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/Users/moonknight/Library/CloudStorage/OneDrive-TheUniversityofTexasatDallas/Corporate Risk Management/"/>
    </mc:Choice>
  </mc:AlternateContent>
  <xr:revisionPtr revIDLastSave="0" documentId="8_{42CD88A8-4D6A-4A70-A7AA-58362AE36151}" xr6:coauthVersionLast="47" xr6:coauthVersionMax="47" xr10:uidLastSave="{00000000-0000-0000-0000-000000000000}"/>
  <bookViews>
    <workbookView xWindow="-33120" yWindow="-2380" windowWidth="29400" windowHeight="18460" firstSheet="4" activeTab="4" xr2:uid="{00000000-000D-0000-FFFF-FFFF00000000}"/>
  </bookViews>
  <sheets>
    <sheet name="Arvind" sheetId="1" r:id="rId1"/>
    <sheet name="Arvind 2" sheetId="19" state="hidden" r:id="rId2"/>
    <sheet name="Krishna" sheetId="2" r:id="rId3"/>
    <sheet name="Krishna_V2" sheetId="11" r:id="rId4"/>
    <sheet name="Ramita" sheetId="3" r:id="rId5"/>
    <sheet name="Sneha" sheetId="4" r:id="rId6"/>
    <sheet name="Balance Sheet" sheetId="10" state="hidden" r:id="rId7"/>
    <sheet name="Income Statement Yearly" sheetId="17" r:id="rId8"/>
    <sheet name="Balance Sheet Yearly" sheetId="18" r:id="rId9"/>
    <sheet name="Income Statement" sheetId="14" state="hidden" r:id="rId10"/>
    <sheet name="Cash Flow Yearly" sheetId="16" state="hidden" r:id="rId11"/>
    <sheet name="Scenerio Analysis" sheetId="23" r:id="rId12"/>
    <sheet name="SA Income Statement" sheetId="25" r:id="rId13"/>
    <sheet name="SA Balance sheet" sheetId="26" r:id="rId14"/>
    <sheet name="Final Projections and Charts" sheetId="7" r:id="rId15"/>
    <sheet name="Cash Flow" sheetId="15" state="hidden" r:id="rId16"/>
    <sheet name="Balance Sheet_1" sheetId="12" state="hidden" r:id="rId17"/>
  </sheets>
  <definedNames>
    <definedName name="ExternalData_1" localSheetId="6" hidden="1">'Balance Sheet'!#REF!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4" i="2" l="1"/>
  <c r="AF3" i="2"/>
  <c r="AE4" i="2"/>
  <c r="AE3" i="2"/>
  <c r="AD4" i="2"/>
  <c r="AD3" i="2"/>
  <c r="AC4" i="2"/>
  <c r="AC3" i="2"/>
  <c r="I25" i="23"/>
  <c r="D17" i="23" l="1"/>
  <c r="D16" i="23"/>
  <c r="D15" i="23"/>
  <c r="H15" i="23" s="1"/>
  <c r="C17" i="23"/>
  <c r="J16" i="23" s="1"/>
  <c r="B17" i="23"/>
  <c r="J14" i="23" s="1"/>
  <c r="C16" i="23"/>
  <c r="B16" i="23"/>
  <c r="C15" i="23"/>
  <c r="H16" i="23" s="1"/>
  <c r="B15" i="23"/>
  <c r="I14" i="23" s="1"/>
  <c r="J29" i="23"/>
  <c r="K29" i="23" s="1"/>
  <c r="J27" i="23"/>
  <c r="K27" i="23" s="1"/>
  <c r="J28" i="23"/>
  <c r="I29" i="23"/>
  <c r="I27" i="23"/>
  <c r="I28" i="23"/>
  <c r="H29" i="23"/>
  <c r="H27" i="23"/>
  <c r="H28" i="23"/>
  <c r="K28" i="23"/>
  <c r="F6" i="25"/>
  <c r="F9" i="25" s="1"/>
  <c r="E6" i="25"/>
  <c r="E9" i="25" s="1"/>
  <c r="D6" i="25"/>
  <c r="D9" i="25" s="1"/>
  <c r="C6" i="25"/>
  <c r="C9" i="25" s="1"/>
  <c r="B25" i="25"/>
  <c r="B6" i="25"/>
  <c r="B9" i="25" s="1"/>
  <c r="J15" i="23"/>
  <c r="B9" i="3"/>
  <c r="B59" i="3"/>
  <c r="B79" i="3"/>
  <c r="B80" i="3"/>
  <c r="B81" i="3"/>
  <c r="B83" i="3"/>
  <c r="B97" i="3"/>
  <c r="B109" i="3"/>
  <c r="B115" i="3"/>
  <c r="B136" i="3"/>
  <c r="B155" i="3"/>
  <c r="B180" i="3"/>
  <c r="B197" i="3"/>
  <c r="B198" i="3"/>
  <c r="B199" i="3"/>
  <c r="B200" i="3"/>
  <c r="B201" i="3"/>
  <c r="B206" i="3"/>
  <c r="B228" i="3"/>
  <c r="B262" i="3"/>
  <c r="B276" i="3"/>
  <c r="B277" i="3"/>
  <c r="B285" i="3"/>
  <c r="B300" i="3"/>
  <c r="B304" i="3"/>
  <c r="B305" i="3"/>
  <c r="B317" i="3"/>
  <c r="B336" i="3"/>
  <c r="B348" i="3"/>
  <c r="B386" i="3"/>
  <c r="B387" i="3"/>
  <c r="B388" i="3"/>
  <c r="B389" i="3"/>
  <c r="B396" i="3"/>
  <c r="B400" i="3"/>
  <c r="B409" i="3"/>
  <c r="B426" i="3"/>
  <c r="B458" i="3"/>
  <c r="B468" i="3"/>
  <c r="B477" i="3"/>
  <c r="B481" i="3"/>
  <c r="B486" i="3"/>
  <c r="B499" i="3"/>
  <c r="B500" i="3"/>
  <c r="B505" i="3"/>
  <c r="B526" i="3"/>
  <c r="B527" i="3"/>
  <c r="B536" i="3"/>
  <c r="B558" i="3"/>
  <c r="B562" i="3"/>
  <c r="B569" i="3"/>
  <c r="B573" i="3"/>
  <c r="B581" i="3"/>
  <c r="B582" i="3"/>
  <c r="B584" i="3"/>
  <c r="B596" i="3"/>
  <c r="B600" i="3"/>
  <c r="B617" i="3"/>
  <c r="B639" i="3"/>
  <c r="B645" i="3"/>
  <c r="B646" i="3"/>
  <c r="B648" i="3"/>
  <c r="B649" i="3"/>
  <c r="B653" i="3"/>
  <c r="B656" i="3"/>
  <c r="B665" i="3"/>
  <c r="B668" i="3"/>
  <c r="B689" i="3"/>
  <c r="B700" i="3"/>
  <c r="B702" i="3"/>
  <c r="B703" i="3"/>
  <c r="B707" i="3"/>
  <c r="B722" i="3"/>
  <c r="B723" i="3"/>
  <c r="B729" i="3"/>
  <c r="B736" i="3"/>
  <c r="B746" i="3"/>
  <c r="B757" i="3"/>
  <c r="B773" i="3"/>
  <c r="B778" i="3"/>
  <c r="B783" i="3"/>
  <c r="B784" i="3"/>
  <c r="B785" i="3"/>
  <c r="B789" i="3"/>
  <c r="B800" i="3"/>
  <c r="B807" i="3"/>
  <c r="B808" i="3"/>
  <c r="B821" i="3"/>
  <c r="B845" i="3"/>
  <c r="B846" i="3"/>
  <c r="B847" i="3"/>
  <c r="B848" i="3"/>
  <c r="B856" i="3"/>
  <c r="B857" i="3"/>
  <c r="B860" i="3"/>
  <c r="B877" i="3"/>
  <c r="B882" i="3"/>
  <c r="B889" i="3"/>
  <c r="B913" i="3"/>
  <c r="B915" i="3"/>
  <c r="B916" i="3"/>
  <c r="B920" i="3"/>
  <c r="B923" i="3"/>
  <c r="B924" i="3"/>
  <c r="B940" i="3"/>
  <c r="B948" i="3"/>
  <c r="B949" i="3"/>
  <c r="B958" i="3"/>
  <c r="B978" i="3"/>
  <c r="B979" i="3"/>
  <c r="B986" i="3"/>
  <c r="B997" i="3"/>
  <c r="B998" i="3"/>
  <c r="B999" i="3"/>
  <c r="B1004" i="3"/>
  <c r="B1007" i="3"/>
  <c r="O32" i="3" a="1"/>
  <c r="O32" i="3" s="1"/>
  <c r="B39" i="3" s="1"/>
  <c r="O31" i="3" a="1"/>
  <c r="O31" i="3"/>
  <c r="C162" i="3"/>
  <c r="C164" i="3"/>
  <c r="C209" i="3"/>
  <c r="C375" i="3"/>
  <c r="C378" i="3"/>
  <c r="C419" i="3"/>
  <c r="C563" i="3"/>
  <c r="C569" i="3"/>
  <c r="C609" i="3"/>
  <c r="C750" i="3"/>
  <c r="C753" i="3"/>
  <c r="C784" i="3"/>
  <c r="C900" i="3"/>
  <c r="C904" i="3"/>
  <c r="C932" i="3"/>
  <c r="O29" i="3" a="1"/>
  <c r="O29" i="3" s="1"/>
  <c r="O28" i="3" a="1"/>
  <c r="O28" i="3" s="1"/>
  <c r="C99" i="3" s="1"/>
  <c r="C6" i="3"/>
  <c r="B6" i="3"/>
  <c r="O26" i="3" a="1"/>
  <c r="O26" i="3" s="1"/>
  <c r="O25" i="3" a="1"/>
  <c r="O25" i="3"/>
  <c r="D94" i="3" s="1"/>
  <c r="C7" i="3"/>
  <c r="B7" i="3"/>
  <c r="C5" i="3"/>
  <c r="B5" i="3"/>
  <c r="B1006" i="11"/>
  <c r="C1006" i="11" s="1"/>
  <c r="B1007" i="11"/>
  <c r="C1007" i="11" s="1"/>
  <c r="B1008" i="11"/>
  <c r="C1008" i="11" s="1"/>
  <c r="B1009" i="11"/>
  <c r="C1009" i="11" s="1"/>
  <c r="B1010" i="11"/>
  <c r="C1010" i="11" s="1"/>
  <c r="B1011" i="11"/>
  <c r="C1011" i="11" s="1"/>
  <c r="B1012" i="11"/>
  <c r="C1012" i="11" s="1"/>
  <c r="B1013" i="11"/>
  <c r="C1013" i="11" s="1"/>
  <c r="B1014" i="11"/>
  <c r="C1014" i="11" s="1"/>
  <c r="B1015" i="11"/>
  <c r="C1015" i="11" s="1"/>
  <c r="B1016" i="11"/>
  <c r="C1016" i="11" s="1"/>
  <c r="B1017" i="11"/>
  <c r="C1017" i="11" s="1"/>
  <c r="B1018" i="11"/>
  <c r="C1018" i="11" s="1"/>
  <c r="B1019" i="11"/>
  <c r="C1019" i="11" s="1"/>
  <c r="B1020" i="11"/>
  <c r="C1020" i="11" s="1"/>
  <c r="B1021" i="11"/>
  <c r="C1021" i="11" s="1"/>
  <c r="B1022" i="11"/>
  <c r="C1022" i="11" s="1"/>
  <c r="B1023" i="11"/>
  <c r="C1023" i="11" s="1"/>
  <c r="B1024" i="11"/>
  <c r="C1024" i="11" s="1"/>
  <c r="B1025" i="11"/>
  <c r="C1025" i="11" s="1"/>
  <c r="B1026" i="11"/>
  <c r="C1026" i="11" s="1"/>
  <c r="B1027" i="11"/>
  <c r="C1027" i="11" s="1"/>
  <c r="B1028" i="11"/>
  <c r="C1028" i="11" s="1"/>
  <c r="B1029" i="11"/>
  <c r="C1029" i="11" s="1"/>
  <c r="B1030" i="11"/>
  <c r="C1030" i="11" s="1"/>
  <c r="B1031" i="11"/>
  <c r="C1031" i="11" s="1"/>
  <c r="B1032" i="11"/>
  <c r="C1032" i="11" s="1"/>
  <c r="B1033" i="11"/>
  <c r="C1033" i="11" s="1"/>
  <c r="B1034" i="11"/>
  <c r="C1034" i="11" s="1"/>
  <c r="B1035" i="11"/>
  <c r="C1035" i="11" s="1"/>
  <c r="B1036" i="11"/>
  <c r="C1036" i="11" s="1"/>
  <c r="B1037" i="11"/>
  <c r="C1037" i="11" s="1"/>
  <c r="B1038" i="11"/>
  <c r="C1038" i="11" s="1"/>
  <c r="B1039" i="11"/>
  <c r="C1039" i="11" s="1"/>
  <c r="B1040" i="11"/>
  <c r="C1040" i="11" s="1"/>
  <c r="B1041" i="11"/>
  <c r="C1041" i="11" s="1"/>
  <c r="B1042" i="11"/>
  <c r="C1042" i="11" s="1"/>
  <c r="B1043" i="11"/>
  <c r="C1043" i="11" s="1"/>
  <c r="B1044" i="11"/>
  <c r="C1044" i="11" s="1"/>
  <c r="B1045" i="11"/>
  <c r="C1045" i="11" s="1"/>
  <c r="B1046" i="11"/>
  <c r="C1046" i="11" s="1"/>
  <c r="B1047" i="11"/>
  <c r="C1047" i="11" s="1"/>
  <c r="B1048" i="11"/>
  <c r="C1048" i="11" s="1"/>
  <c r="B1049" i="11"/>
  <c r="C1049" i="11" s="1"/>
  <c r="B1050" i="11"/>
  <c r="C1050" i="11" s="1"/>
  <c r="B1051" i="11"/>
  <c r="C1051" i="11" s="1"/>
  <c r="B1052" i="11"/>
  <c r="C1052" i="11" s="1"/>
  <c r="B1053" i="11"/>
  <c r="C1053" i="11" s="1"/>
  <c r="B1054" i="11"/>
  <c r="C1054" i="11" s="1"/>
  <c r="B1055" i="11"/>
  <c r="C1055" i="11" s="1"/>
  <c r="B1056" i="11"/>
  <c r="C1056" i="11" s="1"/>
  <c r="B1057" i="11"/>
  <c r="C1057" i="11" s="1"/>
  <c r="B1058" i="11"/>
  <c r="C1058" i="11" s="1"/>
  <c r="B1059" i="11"/>
  <c r="C1059" i="11" s="1"/>
  <c r="B1060" i="11"/>
  <c r="C1060" i="11" s="1"/>
  <c r="B1061" i="11"/>
  <c r="C1061" i="11" s="1"/>
  <c r="B1062" i="11"/>
  <c r="C1062" i="11" s="1"/>
  <c r="B1063" i="11"/>
  <c r="C1063" i="11" s="1"/>
  <c r="B1064" i="11"/>
  <c r="C1064" i="11" s="1"/>
  <c r="B1065" i="11"/>
  <c r="C1065" i="11" s="1"/>
  <c r="B1066" i="11"/>
  <c r="C1066" i="11" s="1"/>
  <c r="B1067" i="11"/>
  <c r="C1067" i="11" s="1"/>
  <c r="B1068" i="11"/>
  <c r="C1068" i="11" s="1"/>
  <c r="B1069" i="11"/>
  <c r="C1069" i="11" s="1"/>
  <c r="B1070" i="11"/>
  <c r="C1070" i="11" s="1"/>
  <c r="B1071" i="11"/>
  <c r="C1071" i="11" s="1"/>
  <c r="B1072" i="11"/>
  <c r="C1072" i="11" s="1"/>
  <c r="B1073" i="11"/>
  <c r="C1073" i="11" s="1"/>
  <c r="B1074" i="11"/>
  <c r="C1074" i="11" s="1"/>
  <c r="B1075" i="11"/>
  <c r="C1075" i="11" s="1"/>
  <c r="B1076" i="11"/>
  <c r="C1076" i="11" s="1"/>
  <c r="B1077" i="11"/>
  <c r="C1077" i="11" s="1"/>
  <c r="B1078" i="11"/>
  <c r="C1078" i="11" s="1"/>
  <c r="B1079" i="11"/>
  <c r="C1079" i="11" s="1"/>
  <c r="B1080" i="11"/>
  <c r="C1080" i="11" s="1"/>
  <c r="B1081" i="11"/>
  <c r="C1081" i="11" s="1"/>
  <c r="B1082" i="11"/>
  <c r="C1082" i="11" s="1"/>
  <c r="B1083" i="11"/>
  <c r="C1083" i="11" s="1"/>
  <c r="B1084" i="11"/>
  <c r="C1084" i="11" s="1"/>
  <c r="B1085" i="11"/>
  <c r="C1085" i="11" s="1"/>
  <c r="B1086" i="11"/>
  <c r="C1086" i="11" s="1"/>
  <c r="B1087" i="11"/>
  <c r="C1087" i="11" s="1"/>
  <c r="B1088" i="11"/>
  <c r="C1088" i="11" s="1"/>
  <c r="B1089" i="11"/>
  <c r="C1089" i="11" s="1"/>
  <c r="B1090" i="11"/>
  <c r="C1090" i="11" s="1"/>
  <c r="B1091" i="11"/>
  <c r="C1091" i="11" s="1"/>
  <c r="B1092" i="11"/>
  <c r="C1092" i="11" s="1"/>
  <c r="B1093" i="11"/>
  <c r="C1093" i="11" s="1"/>
  <c r="B1094" i="11"/>
  <c r="C1094" i="11" s="1"/>
  <c r="B1095" i="11"/>
  <c r="C1095" i="11" s="1"/>
  <c r="B1096" i="11"/>
  <c r="C1096" i="11" s="1"/>
  <c r="B1097" i="11"/>
  <c r="C1097" i="11" s="1"/>
  <c r="B1098" i="11"/>
  <c r="C1098" i="11" s="1"/>
  <c r="B1099" i="11"/>
  <c r="C1099" i="11" s="1"/>
  <c r="B1100" i="11"/>
  <c r="C1100" i="11" s="1"/>
  <c r="B1101" i="11"/>
  <c r="C1101" i="11" s="1"/>
  <c r="B1102" i="11"/>
  <c r="C1102" i="11" s="1"/>
  <c r="B1103" i="11"/>
  <c r="C1103" i="11" s="1"/>
  <c r="B1104" i="11"/>
  <c r="C1104" i="11" s="1"/>
  <c r="B1105" i="11"/>
  <c r="C1105" i="11" s="1"/>
  <c r="B1106" i="11"/>
  <c r="C1106" i="11" s="1"/>
  <c r="B1107" i="11"/>
  <c r="C1107" i="11" s="1"/>
  <c r="B1108" i="11"/>
  <c r="C1108" i="11" s="1"/>
  <c r="B1109" i="11"/>
  <c r="C1109" i="11" s="1"/>
  <c r="B1110" i="11"/>
  <c r="C1110" i="11" s="1"/>
  <c r="B1111" i="11"/>
  <c r="C1111" i="11" s="1"/>
  <c r="B1112" i="11"/>
  <c r="C1112" i="11" s="1"/>
  <c r="B1113" i="11"/>
  <c r="C1113" i="11" s="1"/>
  <c r="B1114" i="11"/>
  <c r="C1114" i="11" s="1"/>
  <c r="B1115" i="11"/>
  <c r="C1115" i="11" s="1"/>
  <c r="B1116" i="11"/>
  <c r="C1116" i="11" s="1"/>
  <c r="B1117" i="11"/>
  <c r="C1117" i="11" s="1"/>
  <c r="B1118" i="11"/>
  <c r="C1118" i="11" s="1"/>
  <c r="B1119" i="11"/>
  <c r="C1119" i="11" s="1"/>
  <c r="B1120" i="11"/>
  <c r="C1120" i="11" s="1"/>
  <c r="B1121" i="11"/>
  <c r="C1121" i="11" s="1"/>
  <c r="B1122" i="11"/>
  <c r="C1122" i="11" s="1"/>
  <c r="B1123" i="11"/>
  <c r="C1123" i="11" s="1"/>
  <c r="B1124" i="11"/>
  <c r="C1124" i="11" s="1"/>
  <c r="B1125" i="11"/>
  <c r="C1125" i="11" s="1"/>
  <c r="B1126" i="11"/>
  <c r="C1126" i="11" s="1"/>
  <c r="B1127" i="11"/>
  <c r="C1127" i="11" s="1"/>
  <c r="B1128" i="11"/>
  <c r="C1128" i="11" s="1"/>
  <c r="B1129" i="11"/>
  <c r="C1129" i="11" s="1"/>
  <c r="B1130" i="11"/>
  <c r="C1130" i="11" s="1"/>
  <c r="B1131" i="11"/>
  <c r="C1131" i="11" s="1"/>
  <c r="B1132" i="11"/>
  <c r="C1132" i="11" s="1"/>
  <c r="B1133" i="11"/>
  <c r="C1133" i="11" s="1"/>
  <c r="B1134" i="11"/>
  <c r="C1134" i="11" s="1"/>
  <c r="B1135" i="11"/>
  <c r="C1135" i="11" s="1"/>
  <c r="B1136" i="11"/>
  <c r="C1136" i="11" s="1"/>
  <c r="B1137" i="11"/>
  <c r="C1137" i="11" s="1"/>
  <c r="B1138" i="11"/>
  <c r="C1138" i="11" s="1"/>
  <c r="B1139" i="11"/>
  <c r="C1139" i="11" s="1"/>
  <c r="B1140" i="11"/>
  <c r="C1140" i="11" s="1"/>
  <c r="B1141" i="11"/>
  <c r="C1141" i="11" s="1"/>
  <c r="B1142" i="11"/>
  <c r="C1142" i="11" s="1"/>
  <c r="B1143" i="11"/>
  <c r="C1143" i="11" s="1"/>
  <c r="B1144" i="11"/>
  <c r="C1144" i="11" s="1"/>
  <c r="B1145" i="11"/>
  <c r="C1145" i="11" s="1"/>
  <c r="B1146" i="11"/>
  <c r="C1146" i="11" s="1"/>
  <c r="B1147" i="11"/>
  <c r="C1147" i="11" s="1"/>
  <c r="B1148" i="11"/>
  <c r="C1148" i="11" s="1"/>
  <c r="B1149" i="11"/>
  <c r="C1149" i="11" s="1"/>
  <c r="B1150" i="11"/>
  <c r="C1150" i="11" s="1"/>
  <c r="B1151" i="11"/>
  <c r="C1151" i="11" s="1"/>
  <c r="B1152" i="11"/>
  <c r="C1152" i="11" s="1"/>
  <c r="B1153" i="11"/>
  <c r="C1153" i="11" s="1"/>
  <c r="B1154" i="11"/>
  <c r="C1154" i="11" s="1"/>
  <c r="B1155" i="11"/>
  <c r="C1155" i="11" s="1"/>
  <c r="B1156" i="11"/>
  <c r="C1156" i="11" s="1"/>
  <c r="B1157" i="11"/>
  <c r="C1157" i="11" s="1"/>
  <c r="B1158" i="11"/>
  <c r="C1158" i="11" s="1"/>
  <c r="B1159" i="11"/>
  <c r="C1159" i="11" s="1"/>
  <c r="B1160" i="11"/>
  <c r="C1160" i="11" s="1"/>
  <c r="B1161" i="11"/>
  <c r="C1161" i="11" s="1"/>
  <c r="B1162" i="11"/>
  <c r="C1162" i="11" s="1"/>
  <c r="B1163" i="11"/>
  <c r="C1163" i="11" s="1"/>
  <c r="B1164" i="11"/>
  <c r="C1164" i="11" s="1"/>
  <c r="B1165" i="11"/>
  <c r="C1165" i="11" s="1"/>
  <c r="B1166" i="11"/>
  <c r="C1166" i="11" s="1"/>
  <c r="B1167" i="11"/>
  <c r="C1167" i="11" s="1"/>
  <c r="B1168" i="11"/>
  <c r="C1168" i="11" s="1"/>
  <c r="B1169" i="11"/>
  <c r="C1169" i="11" s="1"/>
  <c r="B1170" i="11"/>
  <c r="C1170" i="11" s="1"/>
  <c r="B1171" i="11"/>
  <c r="C1171" i="11" s="1"/>
  <c r="B1172" i="11"/>
  <c r="C1172" i="11" s="1"/>
  <c r="B1173" i="11"/>
  <c r="C1173" i="11" s="1"/>
  <c r="B1174" i="11"/>
  <c r="C1174" i="11" s="1"/>
  <c r="B1175" i="11"/>
  <c r="C1175" i="11" s="1"/>
  <c r="B1176" i="11"/>
  <c r="C1176" i="11" s="1"/>
  <c r="B1177" i="11"/>
  <c r="C1177" i="11" s="1"/>
  <c r="B1178" i="11"/>
  <c r="C1178" i="11" s="1"/>
  <c r="B1179" i="11"/>
  <c r="C1179" i="11" s="1"/>
  <c r="B1180" i="11"/>
  <c r="C1180" i="11" s="1"/>
  <c r="B1181" i="11"/>
  <c r="C1181" i="11" s="1"/>
  <c r="B1182" i="11"/>
  <c r="C1182" i="11" s="1"/>
  <c r="B1183" i="11"/>
  <c r="C1183" i="11" s="1"/>
  <c r="B1184" i="11"/>
  <c r="C1184" i="11" s="1"/>
  <c r="B1185" i="11"/>
  <c r="C1185" i="11" s="1"/>
  <c r="B1186" i="11"/>
  <c r="C1186" i="11" s="1"/>
  <c r="B1187" i="11"/>
  <c r="C1187" i="11" s="1"/>
  <c r="B1188" i="11"/>
  <c r="C1188" i="11" s="1"/>
  <c r="B1189" i="11"/>
  <c r="C1189" i="11" s="1"/>
  <c r="B1190" i="11"/>
  <c r="C1190" i="11" s="1"/>
  <c r="B1191" i="11"/>
  <c r="C1191" i="11" s="1"/>
  <c r="B1192" i="11"/>
  <c r="C1192" i="11" s="1"/>
  <c r="B1193" i="11"/>
  <c r="C1193" i="11" s="1"/>
  <c r="B1194" i="11"/>
  <c r="C1194" i="11" s="1"/>
  <c r="B1195" i="11"/>
  <c r="C1195" i="11" s="1"/>
  <c r="B1196" i="11"/>
  <c r="C1196" i="11" s="1"/>
  <c r="B1197" i="11"/>
  <c r="C1197" i="11" s="1"/>
  <c r="B1198" i="11"/>
  <c r="C1198" i="11" s="1"/>
  <c r="B1199" i="11"/>
  <c r="C1199" i="11" s="1"/>
  <c r="B1200" i="11"/>
  <c r="C1200" i="11" s="1"/>
  <c r="B1201" i="11"/>
  <c r="C1201" i="11" s="1"/>
  <c r="B1202" i="11"/>
  <c r="C1202" i="11" s="1"/>
  <c r="B1203" i="11"/>
  <c r="C1203" i="11" s="1"/>
  <c r="B1204" i="11"/>
  <c r="C1204" i="11" s="1"/>
  <c r="B1205" i="11"/>
  <c r="C1205" i="11" s="1"/>
  <c r="B1206" i="11"/>
  <c r="C1206" i="11" s="1"/>
  <c r="B1207" i="11"/>
  <c r="C1207" i="11" s="1"/>
  <c r="B1208" i="11"/>
  <c r="C1208" i="11" s="1"/>
  <c r="B1209" i="11"/>
  <c r="C1209" i="11" s="1"/>
  <c r="B1210" i="11"/>
  <c r="C1210" i="11" s="1"/>
  <c r="B1211" i="11"/>
  <c r="C1211" i="11" s="1"/>
  <c r="B1212" i="11"/>
  <c r="C1212" i="11" s="1"/>
  <c r="B1213" i="11"/>
  <c r="C1213" i="11" s="1"/>
  <c r="B1214" i="11"/>
  <c r="C1214" i="11" s="1"/>
  <c r="B1215" i="11"/>
  <c r="C1215" i="11" s="1"/>
  <c r="B1216" i="11"/>
  <c r="C1216" i="11" s="1"/>
  <c r="B1217" i="11"/>
  <c r="C1217" i="11" s="1"/>
  <c r="B1218" i="11"/>
  <c r="C1218" i="11" s="1"/>
  <c r="B1219" i="11"/>
  <c r="C1219" i="11" s="1"/>
  <c r="B1220" i="11"/>
  <c r="C1220" i="11" s="1"/>
  <c r="B1221" i="11"/>
  <c r="C1221" i="11" s="1"/>
  <c r="B1222" i="11"/>
  <c r="C1222" i="11" s="1"/>
  <c r="B1223" i="11"/>
  <c r="C1223" i="11" s="1"/>
  <c r="B1224" i="11"/>
  <c r="C1224" i="11" s="1"/>
  <c r="B1225" i="11"/>
  <c r="C1225" i="11" s="1"/>
  <c r="B1226" i="11"/>
  <c r="C1226" i="11" s="1"/>
  <c r="B1227" i="11"/>
  <c r="C1227" i="11" s="1"/>
  <c r="B1228" i="11"/>
  <c r="C1228" i="11" s="1"/>
  <c r="B1229" i="11"/>
  <c r="C1229" i="11" s="1"/>
  <c r="B1230" i="11"/>
  <c r="C1230" i="11" s="1"/>
  <c r="B1231" i="11"/>
  <c r="C1231" i="11" s="1"/>
  <c r="B1232" i="11"/>
  <c r="C1232" i="11" s="1"/>
  <c r="B1233" i="11"/>
  <c r="C1233" i="11" s="1"/>
  <c r="B1234" i="11"/>
  <c r="C1234" i="11" s="1"/>
  <c r="B1235" i="11"/>
  <c r="C1235" i="11" s="1"/>
  <c r="B1236" i="11"/>
  <c r="C1236" i="11" s="1"/>
  <c r="B1237" i="11"/>
  <c r="C1237" i="11" s="1"/>
  <c r="B1238" i="11"/>
  <c r="C1238" i="11" s="1"/>
  <c r="B1239" i="11"/>
  <c r="C1239" i="11" s="1"/>
  <c r="B1240" i="11"/>
  <c r="C1240" i="11" s="1"/>
  <c r="B1241" i="11"/>
  <c r="C1241" i="11" s="1"/>
  <c r="B1242" i="11"/>
  <c r="C1242" i="11" s="1"/>
  <c r="B1243" i="11"/>
  <c r="C1243" i="11" s="1"/>
  <c r="B1244" i="11"/>
  <c r="C1244" i="11" s="1"/>
  <c r="B1245" i="11"/>
  <c r="C1245" i="11" s="1"/>
  <c r="B1246" i="11"/>
  <c r="C1246" i="11" s="1"/>
  <c r="B1247" i="11"/>
  <c r="C1247" i="11" s="1"/>
  <c r="B1248" i="11"/>
  <c r="C1248" i="11" s="1"/>
  <c r="B1249" i="11"/>
  <c r="C1249" i="11" s="1"/>
  <c r="B1250" i="11"/>
  <c r="C1250" i="11" s="1"/>
  <c r="B1251" i="11"/>
  <c r="C1251" i="11" s="1"/>
  <c r="B1252" i="11"/>
  <c r="C1252" i="11" s="1"/>
  <c r="B1253" i="11"/>
  <c r="C1253" i="11" s="1"/>
  <c r="B1254" i="11"/>
  <c r="C1254" i="11" s="1"/>
  <c r="B1255" i="11"/>
  <c r="C1255" i="11" s="1"/>
  <c r="B1256" i="11"/>
  <c r="C1256" i="11" s="1"/>
  <c r="B1257" i="11"/>
  <c r="C1257" i="11" s="1"/>
  <c r="B1258" i="11"/>
  <c r="C1258" i="11" s="1"/>
  <c r="B1259" i="11"/>
  <c r="C1259" i="11" s="1"/>
  <c r="B1260" i="11"/>
  <c r="C1260" i="11" s="1"/>
  <c r="B1261" i="11"/>
  <c r="C1261" i="11" s="1"/>
  <c r="B1262" i="11"/>
  <c r="C1262" i="11" s="1"/>
  <c r="B1263" i="11"/>
  <c r="C1263" i="11" s="1"/>
  <c r="B1264" i="11"/>
  <c r="C1264" i="11" s="1"/>
  <c r="B1265" i="11"/>
  <c r="C1265" i="11" s="1"/>
  <c r="B1266" i="11"/>
  <c r="C1266" i="11" s="1"/>
  <c r="B1267" i="11"/>
  <c r="C1267" i="11" s="1"/>
  <c r="B1268" i="11"/>
  <c r="C1268" i="11" s="1"/>
  <c r="B1269" i="11"/>
  <c r="C1269" i="11" s="1"/>
  <c r="B1270" i="11"/>
  <c r="C1270" i="11" s="1"/>
  <c r="B1271" i="11"/>
  <c r="C1271" i="11" s="1"/>
  <c r="B1272" i="11"/>
  <c r="C1272" i="11" s="1"/>
  <c r="B1273" i="11"/>
  <c r="C1273" i="11" s="1"/>
  <c r="B1274" i="11"/>
  <c r="C1274" i="11" s="1"/>
  <c r="B1275" i="11"/>
  <c r="C1275" i="11" s="1"/>
  <c r="B1276" i="11"/>
  <c r="C1276" i="11" s="1"/>
  <c r="B1277" i="11"/>
  <c r="C1277" i="11" s="1"/>
  <c r="B1278" i="11"/>
  <c r="C1278" i="11" s="1"/>
  <c r="B1279" i="11"/>
  <c r="C1279" i="11" s="1"/>
  <c r="B1280" i="11"/>
  <c r="C1280" i="11" s="1"/>
  <c r="B1281" i="11"/>
  <c r="C1281" i="11" s="1"/>
  <c r="B1282" i="11"/>
  <c r="C1282" i="11" s="1"/>
  <c r="B1283" i="11"/>
  <c r="C1283" i="11" s="1"/>
  <c r="B1284" i="11"/>
  <c r="C1284" i="11" s="1"/>
  <c r="B1285" i="11"/>
  <c r="C1285" i="11" s="1"/>
  <c r="B1286" i="11"/>
  <c r="C1286" i="11" s="1"/>
  <c r="B1287" i="11"/>
  <c r="C1287" i="11" s="1"/>
  <c r="B1288" i="11"/>
  <c r="C1288" i="11" s="1"/>
  <c r="B1289" i="11"/>
  <c r="C1289" i="11" s="1"/>
  <c r="B1290" i="11"/>
  <c r="C1290" i="11" s="1"/>
  <c r="B1291" i="11"/>
  <c r="C1291" i="11" s="1"/>
  <c r="B1292" i="11"/>
  <c r="C1292" i="11" s="1"/>
  <c r="B1293" i="11"/>
  <c r="C1293" i="11" s="1"/>
  <c r="B1294" i="11"/>
  <c r="C1294" i="11" s="1"/>
  <c r="B1295" i="11"/>
  <c r="C1295" i="11" s="1"/>
  <c r="B1296" i="11"/>
  <c r="C1296" i="11" s="1"/>
  <c r="B1297" i="11"/>
  <c r="C1297" i="11" s="1"/>
  <c r="B1298" i="11"/>
  <c r="C1298" i="11" s="1"/>
  <c r="B1299" i="11"/>
  <c r="C1299" i="11" s="1"/>
  <c r="B1300" i="11"/>
  <c r="C1300" i="11" s="1"/>
  <c r="B1301" i="11"/>
  <c r="C1301" i="11" s="1"/>
  <c r="B1302" i="11"/>
  <c r="C1302" i="11" s="1"/>
  <c r="B1303" i="11"/>
  <c r="C1303" i="11" s="1"/>
  <c r="B1304" i="11"/>
  <c r="C1304" i="11" s="1"/>
  <c r="B1305" i="11"/>
  <c r="C1305" i="11" s="1"/>
  <c r="B1306" i="11"/>
  <c r="C1306" i="11" s="1"/>
  <c r="B1307" i="11"/>
  <c r="C1307" i="11" s="1"/>
  <c r="B1308" i="11"/>
  <c r="C1308" i="11" s="1"/>
  <c r="B1309" i="11"/>
  <c r="C1309" i="11" s="1"/>
  <c r="B1310" i="11"/>
  <c r="C1310" i="11" s="1"/>
  <c r="B1311" i="11"/>
  <c r="C1311" i="11" s="1"/>
  <c r="B1312" i="11"/>
  <c r="C1312" i="11" s="1"/>
  <c r="B1313" i="11"/>
  <c r="C1313" i="11" s="1"/>
  <c r="B1314" i="11"/>
  <c r="C1314" i="11" s="1"/>
  <c r="B1315" i="11"/>
  <c r="C1315" i="11" s="1"/>
  <c r="B1316" i="11"/>
  <c r="C1316" i="11" s="1"/>
  <c r="B1317" i="11"/>
  <c r="C1317" i="11" s="1"/>
  <c r="B1318" i="11"/>
  <c r="C1318" i="11" s="1"/>
  <c r="B1319" i="11"/>
  <c r="C1319" i="11" s="1"/>
  <c r="B1320" i="11"/>
  <c r="C1320" i="11" s="1"/>
  <c r="B1321" i="11"/>
  <c r="C1321" i="11" s="1"/>
  <c r="B1322" i="11"/>
  <c r="C1322" i="11" s="1"/>
  <c r="B1323" i="11"/>
  <c r="C1323" i="11" s="1"/>
  <c r="B1324" i="11"/>
  <c r="C1324" i="11" s="1"/>
  <c r="B1325" i="11"/>
  <c r="C1325" i="11" s="1"/>
  <c r="B1326" i="11"/>
  <c r="C1326" i="11" s="1"/>
  <c r="B1327" i="11"/>
  <c r="C1327" i="11" s="1"/>
  <c r="B1328" i="11"/>
  <c r="C1328" i="11" s="1"/>
  <c r="B1329" i="11"/>
  <c r="C1329" i="11" s="1"/>
  <c r="B1330" i="11"/>
  <c r="C1330" i="11" s="1"/>
  <c r="B1331" i="11"/>
  <c r="C1331" i="11" s="1"/>
  <c r="B1332" i="11"/>
  <c r="C1332" i="11" s="1"/>
  <c r="B1333" i="11"/>
  <c r="C1333" i="11" s="1"/>
  <c r="B1334" i="11"/>
  <c r="C1334" i="11" s="1"/>
  <c r="B1335" i="11"/>
  <c r="C1335" i="11" s="1"/>
  <c r="B1336" i="11"/>
  <c r="C1336" i="11" s="1"/>
  <c r="B1337" i="11"/>
  <c r="C1337" i="11" s="1"/>
  <c r="B1338" i="11"/>
  <c r="C1338" i="11" s="1"/>
  <c r="B1339" i="11"/>
  <c r="C1339" i="11" s="1"/>
  <c r="B1340" i="11"/>
  <c r="C1340" i="11" s="1"/>
  <c r="B1341" i="11"/>
  <c r="C1341" i="11" s="1"/>
  <c r="B1342" i="11"/>
  <c r="C1342" i="11" s="1"/>
  <c r="B1343" i="11"/>
  <c r="C1343" i="11" s="1"/>
  <c r="B1344" i="11"/>
  <c r="C1344" i="11" s="1"/>
  <c r="B1345" i="11"/>
  <c r="C1345" i="11" s="1"/>
  <c r="B1346" i="11"/>
  <c r="C1346" i="11" s="1"/>
  <c r="B1347" i="11"/>
  <c r="C1347" i="11" s="1"/>
  <c r="B1348" i="11"/>
  <c r="C1348" i="11" s="1"/>
  <c r="B1349" i="11"/>
  <c r="C1349" i="11" s="1"/>
  <c r="B1350" i="11"/>
  <c r="C1350" i="11" s="1"/>
  <c r="B1351" i="11"/>
  <c r="C1351" i="11" s="1"/>
  <c r="B1352" i="11"/>
  <c r="C1352" i="11" s="1"/>
  <c r="B1353" i="11"/>
  <c r="C1353" i="11" s="1"/>
  <c r="B1354" i="11"/>
  <c r="C1354" i="11" s="1"/>
  <c r="B1355" i="11"/>
  <c r="C1355" i="11" s="1"/>
  <c r="B1356" i="11"/>
  <c r="C1356" i="11" s="1"/>
  <c r="B1357" i="11"/>
  <c r="C1357" i="11" s="1"/>
  <c r="B1358" i="11"/>
  <c r="C1358" i="11" s="1"/>
  <c r="B1359" i="11"/>
  <c r="C1359" i="11" s="1"/>
  <c r="B1360" i="11"/>
  <c r="C1360" i="11" s="1"/>
  <c r="B1361" i="11"/>
  <c r="C1361" i="11" s="1"/>
  <c r="B1362" i="11"/>
  <c r="C1362" i="11" s="1"/>
  <c r="B1363" i="11"/>
  <c r="C1363" i="11" s="1"/>
  <c r="B1364" i="11"/>
  <c r="C1364" i="11" s="1"/>
  <c r="B1365" i="11"/>
  <c r="C1365" i="11" s="1"/>
  <c r="B1366" i="11"/>
  <c r="C1366" i="11" s="1"/>
  <c r="B1367" i="11"/>
  <c r="C1367" i="11" s="1"/>
  <c r="B1368" i="11"/>
  <c r="C1368" i="11" s="1"/>
  <c r="B1369" i="11"/>
  <c r="C1369" i="11" s="1"/>
  <c r="B1370" i="11"/>
  <c r="C1370" i="11" s="1"/>
  <c r="B1371" i="11"/>
  <c r="C1371" i="11" s="1"/>
  <c r="B1372" i="11"/>
  <c r="C1372" i="11" s="1"/>
  <c r="B1373" i="11"/>
  <c r="C1373" i="11" s="1"/>
  <c r="B1374" i="11"/>
  <c r="C1374" i="11" s="1"/>
  <c r="B1375" i="11"/>
  <c r="C1375" i="11" s="1"/>
  <c r="B1376" i="11"/>
  <c r="C1376" i="11" s="1"/>
  <c r="B1377" i="11"/>
  <c r="C1377" i="11" s="1"/>
  <c r="B1378" i="11"/>
  <c r="C1378" i="11" s="1"/>
  <c r="B1379" i="11"/>
  <c r="C1379" i="11" s="1"/>
  <c r="B1380" i="11"/>
  <c r="C1380" i="11" s="1"/>
  <c r="B1381" i="11"/>
  <c r="C1381" i="11" s="1"/>
  <c r="B1382" i="11"/>
  <c r="C1382" i="11" s="1"/>
  <c r="B1383" i="11"/>
  <c r="C1383" i="11" s="1"/>
  <c r="B1384" i="11"/>
  <c r="C1384" i="11" s="1"/>
  <c r="B1385" i="11"/>
  <c r="C1385" i="11" s="1"/>
  <c r="B1386" i="11"/>
  <c r="C1386" i="11" s="1"/>
  <c r="B1387" i="11"/>
  <c r="C1387" i="11" s="1"/>
  <c r="B1388" i="11"/>
  <c r="C1388" i="11" s="1"/>
  <c r="B1389" i="11"/>
  <c r="C1389" i="11" s="1"/>
  <c r="B1390" i="11"/>
  <c r="C1390" i="11" s="1"/>
  <c r="B1391" i="11"/>
  <c r="C1391" i="11" s="1"/>
  <c r="B1392" i="11"/>
  <c r="C1392" i="11" s="1"/>
  <c r="B1393" i="11"/>
  <c r="C1393" i="11" s="1"/>
  <c r="B1394" i="11"/>
  <c r="C1394" i="11" s="1"/>
  <c r="B1395" i="11"/>
  <c r="C1395" i="11" s="1"/>
  <c r="B1396" i="11"/>
  <c r="C1396" i="11" s="1"/>
  <c r="B1397" i="11"/>
  <c r="C1397" i="11" s="1"/>
  <c r="B1398" i="11"/>
  <c r="C1398" i="11" s="1"/>
  <c r="B1399" i="11"/>
  <c r="C1399" i="11" s="1"/>
  <c r="B1400" i="11"/>
  <c r="C1400" i="11" s="1"/>
  <c r="B1401" i="11"/>
  <c r="C1401" i="11" s="1"/>
  <c r="B1402" i="11"/>
  <c r="C1402" i="11" s="1"/>
  <c r="B1403" i="11"/>
  <c r="C1403" i="11" s="1"/>
  <c r="B1404" i="11"/>
  <c r="C1404" i="11" s="1"/>
  <c r="B1405" i="11"/>
  <c r="C1405" i="11" s="1"/>
  <c r="B1406" i="11"/>
  <c r="C1406" i="11" s="1"/>
  <c r="B1407" i="11"/>
  <c r="C1407" i="11" s="1"/>
  <c r="B1408" i="11"/>
  <c r="C1408" i="11" s="1"/>
  <c r="B1409" i="11"/>
  <c r="C1409" i="11" s="1"/>
  <c r="B1410" i="11"/>
  <c r="C1410" i="11" s="1"/>
  <c r="B1411" i="11"/>
  <c r="C1411" i="11" s="1"/>
  <c r="B1412" i="11"/>
  <c r="C1412" i="11" s="1"/>
  <c r="B1413" i="11"/>
  <c r="C1413" i="11" s="1"/>
  <c r="B1414" i="11"/>
  <c r="C1414" i="11" s="1"/>
  <c r="B1415" i="11"/>
  <c r="C1415" i="11" s="1"/>
  <c r="B1416" i="11"/>
  <c r="C1416" i="11" s="1"/>
  <c r="B1417" i="11"/>
  <c r="C1417" i="11" s="1"/>
  <c r="B1418" i="11"/>
  <c r="C1418" i="11" s="1"/>
  <c r="B1419" i="11"/>
  <c r="C1419" i="11" s="1"/>
  <c r="B1420" i="11"/>
  <c r="C1420" i="11" s="1"/>
  <c r="B1421" i="11"/>
  <c r="C1421" i="11" s="1"/>
  <c r="B1422" i="11"/>
  <c r="C1422" i="11" s="1"/>
  <c r="B1423" i="11"/>
  <c r="C1423" i="11" s="1"/>
  <c r="B1424" i="11"/>
  <c r="C1424" i="11" s="1"/>
  <c r="B1425" i="11"/>
  <c r="C1425" i="11" s="1"/>
  <c r="B1426" i="11"/>
  <c r="C1426" i="11" s="1"/>
  <c r="B1427" i="11"/>
  <c r="C1427" i="11" s="1"/>
  <c r="B1428" i="11"/>
  <c r="C1428" i="11" s="1"/>
  <c r="B1429" i="11"/>
  <c r="C1429" i="11" s="1"/>
  <c r="B1430" i="11"/>
  <c r="C1430" i="11" s="1"/>
  <c r="B1431" i="11"/>
  <c r="C1431" i="11" s="1"/>
  <c r="B1432" i="11"/>
  <c r="C1432" i="11" s="1"/>
  <c r="B1433" i="11"/>
  <c r="C1433" i="11" s="1"/>
  <c r="B1434" i="11"/>
  <c r="C1434" i="11" s="1"/>
  <c r="B1435" i="11"/>
  <c r="C1435" i="11" s="1"/>
  <c r="B1436" i="11"/>
  <c r="C1436" i="11" s="1"/>
  <c r="B1437" i="11"/>
  <c r="C1437" i="11" s="1"/>
  <c r="B1438" i="11"/>
  <c r="C1438" i="11" s="1"/>
  <c r="B1439" i="11"/>
  <c r="C1439" i="11" s="1"/>
  <c r="B1440" i="11"/>
  <c r="C1440" i="11" s="1"/>
  <c r="B1441" i="11"/>
  <c r="C1441" i="11" s="1"/>
  <c r="B1442" i="11"/>
  <c r="C1442" i="11" s="1"/>
  <c r="B1443" i="11"/>
  <c r="C1443" i="11" s="1"/>
  <c r="B1444" i="11"/>
  <c r="C1444" i="11" s="1"/>
  <c r="B1445" i="11"/>
  <c r="C1445" i="11" s="1"/>
  <c r="B1446" i="11"/>
  <c r="C1446" i="11" s="1"/>
  <c r="B1447" i="11"/>
  <c r="C1447" i="11" s="1"/>
  <c r="B1448" i="11"/>
  <c r="C1448" i="11" s="1"/>
  <c r="B1449" i="11"/>
  <c r="C1449" i="11" s="1"/>
  <c r="B1450" i="11"/>
  <c r="C1450" i="11" s="1"/>
  <c r="B1451" i="11"/>
  <c r="C1451" i="11" s="1"/>
  <c r="B1452" i="11"/>
  <c r="C1452" i="11" s="1"/>
  <c r="B1453" i="11"/>
  <c r="C1453" i="11" s="1"/>
  <c r="B1454" i="11"/>
  <c r="C1454" i="11" s="1"/>
  <c r="B1455" i="11"/>
  <c r="C1455" i="11" s="1"/>
  <c r="B1456" i="11"/>
  <c r="C1456" i="11" s="1"/>
  <c r="B1457" i="11"/>
  <c r="C1457" i="11" s="1"/>
  <c r="B1458" i="11"/>
  <c r="C1458" i="11" s="1"/>
  <c r="B1459" i="11"/>
  <c r="C1459" i="11" s="1"/>
  <c r="B1460" i="11"/>
  <c r="C1460" i="11" s="1"/>
  <c r="B1461" i="11"/>
  <c r="C1461" i="11" s="1"/>
  <c r="B1462" i="11"/>
  <c r="C1462" i="11" s="1"/>
  <c r="B1463" i="11"/>
  <c r="C1463" i="11" s="1"/>
  <c r="B1464" i="11"/>
  <c r="C1464" i="11" s="1"/>
  <c r="B1465" i="11"/>
  <c r="C1465" i="11" s="1"/>
  <c r="B1466" i="11"/>
  <c r="C1466" i="11" s="1"/>
  <c r="B1467" i="11"/>
  <c r="C1467" i="11" s="1"/>
  <c r="B1468" i="11"/>
  <c r="C1468" i="11" s="1"/>
  <c r="B1469" i="11"/>
  <c r="C1469" i="11" s="1"/>
  <c r="B1470" i="11"/>
  <c r="C1470" i="11" s="1"/>
  <c r="B1471" i="11"/>
  <c r="C1471" i="11" s="1"/>
  <c r="B1472" i="11"/>
  <c r="C1472" i="11" s="1"/>
  <c r="B1473" i="11"/>
  <c r="C1473" i="11" s="1"/>
  <c r="B1474" i="11"/>
  <c r="C1474" i="11" s="1"/>
  <c r="B1475" i="11"/>
  <c r="C1475" i="11" s="1"/>
  <c r="B1476" i="11"/>
  <c r="C1476" i="11" s="1"/>
  <c r="B1477" i="11"/>
  <c r="C1477" i="11" s="1"/>
  <c r="B1478" i="11"/>
  <c r="C1478" i="11" s="1"/>
  <c r="B1479" i="11"/>
  <c r="C1479" i="11" s="1"/>
  <c r="B1480" i="11"/>
  <c r="C1480" i="11" s="1"/>
  <c r="B1481" i="11"/>
  <c r="C1481" i="11" s="1"/>
  <c r="B1482" i="11"/>
  <c r="C1482" i="11" s="1"/>
  <c r="B1483" i="11"/>
  <c r="C1483" i="11" s="1"/>
  <c r="B1484" i="11"/>
  <c r="C1484" i="11" s="1"/>
  <c r="B1485" i="11"/>
  <c r="C1485" i="11" s="1"/>
  <c r="B1486" i="11"/>
  <c r="C1486" i="11" s="1"/>
  <c r="B1487" i="11"/>
  <c r="C1487" i="11" s="1"/>
  <c r="B1488" i="11"/>
  <c r="C1488" i="11" s="1"/>
  <c r="B1489" i="11"/>
  <c r="C1489" i="11" s="1"/>
  <c r="B1490" i="11"/>
  <c r="C1490" i="11" s="1"/>
  <c r="B1491" i="11"/>
  <c r="C1491" i="11" s="1"/>
  <c r="B1492" i="11"/>
  <c r="C1492" i="11" s="1"/>
  <c r="B1493" i="11"/>
  <c r="C1493" i="11" s="1"/>
  <c r="B1494" i="11"/>
  <c r="C1494" i="11" s="1"/>
  <c r="B1495" i="11"/>
  <c r="C1495" i="11" s="1"/>
  <c r="B1496" i="11"/>
  <c r="C1496" i="11" s="1"/>
  <c r="B1497" i="11"/>
  <c r="C1497" i="11" s="1"/>
  <c r="B1498" i="11"/>
  <c r="C1498" i="11" s="1"/>
  <c r="B1499" i="11"/>
  <c r="C1499" i="11" s="1"/>
  <c r="B1500" i="11"/>
  <c r="C1500" i="11" s="1"/>
  <c r="B1501" i="11"/>
  <c r="C1501" i="11" s="1"/>
  <c r="B1502" i="11"/>
  <c r="C1502" i="11" s="1"/>
  <c r="B1503" i="11"/>
  <c r="C1503" i="11" s="1"/>
  <c r="B1504" i="11"/>
  <c r="C1504" i="11" s="1"/>
  <c r="B1505" i="11"/>
  <c r="C1505" i="11" s="1"/>
  <c r="B1506" i="11"/>
  <c r="C1506" i="11" s="1"/>
  <c r="B1507" i="11"/>
  <c r="C1507" i="11" s="1"/>
  <c r="B1508" i="11"/>
  <c r="C1508" i="11" s="1"/>
  <c r="B1509" i="11"/>
  <c r="C1509" i="11" s="1"/>
  <c r="B1510" i="11"/>
  <c r="C1510" i="11" s="1"/>
  <c r="B1511" i="11"/>
  <c r="C1511" i="11" s="1"/>
  <c r="B1512" i="11"/>
  <c r="C1512" i="11" s="1"/>
  <c r="B1513" i="11"/>
  <c r="C1513" i="11" s="1"/>
  <c r="B1514" i="11"/>
  <c r="C1514" i="11" s="1"/>
  <c r="B1515" i="11"/>
  <c r="C1515" i="11" s="1"/>
  <c r="B1516" i="11"/>
  <c r="C1516" i="11" s="1"/>
  <c r="B1517" i="11"/>
  <c r="C1517" i="11" s="1"/>
  <c r="B1518" i="11"/>
  <c r="C1518" i="11" s="1"/>
  <c r="B1519" i="11"/>
  <c r="C1519" i="11" s="1"/>
  <c r="B1520" i="11"/>
  <c r="C1520" i="11" s="1"/>
  <c r="B1521" i="11"/>
  <c r="C1521" i="11" s="1"/>
  <c r="B1522" i="11"/>
  <c r="C1522" i="11" s="1"/>
  <c r="B1523" i="11"/>
  <c r="C1523" i="11" s="1"/>
  <c r="B1524" i="11"/>
  <c r="C1524" i="11" s="1"/>
  <c r="B1525" i="11"/>
  <c r="C1525" i="11" s="1"/>
  <c r="B1526" i="11"/>
  <c r="C1526" i="11" s="1"/>
  <c r="B1527" i="11"/>
  <c r="C1527" i="11" s="1"/>
  <c r="B1528" i="11"/>
  <c r="C1528" i="11" s="1"/>
  <c r="B1529" i="11"/>
  <c r="C1529" i="11" s="1"/>
  <c r="B1530" i="11"/>
  <c r="C1530" i="11" s="1"/>
  <c r="B1531" i="11"/>
  <c r="C1531" i="11" s="1"/>
  <c r="B1532" i="11"/>
  <c r="C1532" i="11" s="1"/>
  <c r="B1533" i="11"/>
  <c r="C1533" i="11" s="1"/>
  <c r="B1534" i="11"/>
  <c r="C1534" i="11" s="1"/>
  <c r="B1535" i="11"/>
  <c r="C1535" i="11" s="1"/>
  <c r="B1536" i="11"/>
  <c r="C1536" i="11" s="1"/>
  <c r="B1537" i="11"/>
  <c r="C1537" i="11" s="1"/>
  <c r="B1538" i="11"/>
  <c r="C1538" i="11" s="1"/>
  <c r="B1539" i="11"/>
  <c r="C1539" i="11" s="1"/>
  <c r="B1540" i="11"/>
  <c r="C1540" i="11" s="1"/>
  <c r="B1541" i="11"/>
  <c r="C1541" i="11" s="1"/>
  <c r="B1542" i="11"/>
  <c r="C1542" i="11" s="1"/>
  <c r="B1543" i="11"/>
  <c r="C1543" i="11" s="1"/>
  <c r="B1544" i="11"/>
  <c r="C1544" i="11" s="1"/>
  <c r="B1545" i="11"/>
  <c r="C1545" i="11" s="1"/>
  <c r="B1546" i="11"/>
  <c r="C1546" i="11" s="1"/>
  <c r="B1547" i="11"/>
  <c r="C1547" i="11" s="1"/>
  <c r="B1548" i="11"/>
  <c r="C1548" i="11" s="1"/>
  <c r="B1549" i="11"/>
  <c r="C1549" i="11" s="1"/>
  <c r="B1550" i="11"/>
  <c r="C1550" i="11" s="1"/>
  <c r="B1551" i="11"/>
  <c r="C1551" i="11" s="1"/>
  <c r="B1552" i="11"/>
  <c r="C1552" i="11" s="1"/>
  <c r="B1553" i="11"/>
  <c r="C1553" i="11" s="1"/>
  <c r="B1554" i="11"/>
  <c r="C1554" i="11" s="1"/>
  <c r="B1555" i="11"/>
  <c r="C1555" i="11" s="1"/>
  <c r="B1556" i="11"/>
  <c r="C1556" i="11" s="1"/>
  <c r="B1557" i="11"/>
  <c r="C1557" i="11" s="1"/>
  <c r="B1558" i="11"/>
  <c r="C1558" i="11" s="1"/>
  <c r="B1559" i="11"/>
  <c r="C1559" i="11" s="1"/>
  <c r="B1560" i="11"/>
  <c r="C1560" i="11" s="1"/>
  <c r="B1561" i="11"/>
  <c r="C1561" i="11" s="1"/>
  <c r="B1562" i="11"/>
  <c r="C1562" i="11" s="1"/>
  <c r="B1563" i="11"/>
  <c r="C1563" i="11" s="1"/>
  <c r="B1564" i="11"/>
  <c r="C1564" i="11" s="1"/>
  <c r="B1565" i="11"/>
  <c r="C1565" i="11" s="1"/>
  <c r="B1566" i="11"/>
  <c r="C1566" i="11" s="1"/>
  <c r="B1567" i="11"/>
  <c r="C1567" i="11" s="1"/>
  <c r="B1568" i="11"/>
  <c r="C1568" i="11" s="1"/>
  <c r="B1569" i="11"/>
  <c r="C1569" i="11" s="1"/>
  <c r="B1570" i="11"/>
  <c r="C1570" i="11" s="1"/>
  <c r="B1571" i="11"/>
  <c r="C1571" i="11" s="1"/>
  <c r="B1572" i="11"/>
  <c r="C1572" i="11" s="1"/>
  <c r="B1573" i="11"/>
  <c r="C1573" i="11" s="1"/>
  <c r="B1574" i="11"/>
  <c r="C1574" i="11" s="1"/>
  <c r="B1575" i="11"/>
  <c r="C1575" i="11" s="1"/>
  <c r="B1576" i="11"/>
  <c r="C1576" i="11" s="1"/>
  <c r="B1577" i="11"/>
  <c r="C1577" i="11" s="1"/>
  <c r="B1578" i="11"/>
  <c r="C1578" i="11" s="1"/>
  <c r="B1579" i="11"/>
  <c r="C1579" i="11" s="1"/>
  <c r="B1580" i="11"/>
  <c r="C1580" i="11" s="1"/>
  <c r="B1581" i="11"/>
  <c r="C1581" i="11" s="1"/>
  <c r="B1582" i="11"/>
  <c r="C1582" i="11" s="1"/>
  <c r="B1583" i="11"/>
  <c r="C1583" i="11" s="1"/>
  <c r="B1584" i="11"/>
  <c r="C1584" i="11" s="1"/>
  <c r="B1585" i="11"/>
  <c r="C1585" i="11" s="1"/>
  <c r="B1586" i="11"/>
  <c r="C1586" i="11" s="1"/>
  <c r="B1587" i="11"/>
  <c r="C1587" i="11" s="1"/>
  <c r="B1588" i="11"/>
  <c r="C1588" i="11" s="1"/>
  <c r="B1589" i="11"/>
  <c r="C1589" i="11" s="1"/>
  <c r="B1590" i="11"/>
  <c r="C1590" i="11" s="1"/>
  <c r="B1591" i="11"/>
  <c r="C1591" i="11" s="1"/>
  <c r="B1592" i="11"/>
  <c r="C1592" i="11" s="1"/>
  <c r="B1593" i="11"/>
  <c r="C1593" i="11" s="1"/>
  <c r="B1594" i="11"/>
  <c r="C1594" i="11" s="1"/>
  <c r="B1595" i="11"/>
  <c r="C1595" i="11" s="1"/>
  <c r="B1596" i="11"/>
  <c r="C1596" i="11" s="1"/>
  <c r="B1597" i="11"/>
  <c r="C1597" i="11" s="1"/>
  <c r="B1598" i="11"/>
  <c r="C1598" i="11" s="1"/>
  <c r="B1599" i="11"/>
  <c r="C1599" i="11" s="1"/>
  <c r="B1600" i="11"/>
  <c r="C1600" i="11" s="1"/>
  <c r="B1601" i="11"/>
  <c r="C1601" i="11" s="1"/>
  <c r="B1602" i="11"/>
  <c r="C1602" i="11" s="1"/>
  <c r="B1603" i="11"/>
  <c r="C1603" i="11" s="1"/>
  <c r="B1604" i="11"/>
  <c r="C1604" i="11" s="1"/>
  <c r="B1605" i="11"/>
  <c r="C1605" i="11" s="1"/>
  <c r="B1606" i="11"/>
  <c r="C1606" i="11" s="1"/>
  <c r="B1607" i="11"/>
  <c r="C1607" i="11" s="1"/>
  <c r="B1608" i="11"/>
  <c r="C1608" i="11" s="1"/>
  <c r="B1609" i="11"/>
  <c r="C1609" i="11" s="1"/>
  <c r="B1610" i="11"/>
  <c r="C1610" i="11" s="1"/>
  <c r="B1611" i="11"/>
  <c r="C1611" i="11" s="1"/>
  <c r="B1612" i="11"/>
  <c r="C1612" i="11" s="1"/>
  <c r="B1613" i="11"/>
  <c r="C1613" i="11" s="1"/>
  <c r="B1614" i="11"/>
  <c r="C1614" i="11" s="1"/>
  <c r="B1615" i="11"/>
  <c r="C1615" i="11" s="1"/>
  <c r="B1616" i="11"/>
  <c r="C1616" i="11" s="1"/>
  <c r="B1617" i="11"/>
  <c r="C1617" i="11" s="1"/>
  <c r="B1618" i="11"/>
  <c r="C1618" i="11" s="1"/>
  <c r="B1619" i="11"/>
  <c r="C1619" i="11" s="1"/>
  <c r="B1620" i="11"/>
  <c r="C1620" i="11" s="1"/>
  <c r="B1621" i="11"/>
  <c r="C1621" i="11" s="1"/>
  <c r="B1622" i="11"/>
  <c r="C1622" i="11" s="1"/>
  <c r="B1623" i="11"/>
  <c r="C1623" i="11" s="1"/>
  <c r="B1624" i="11"/>
  <c r="C1624" i="11" s="1"/>
  <c r="B1625" i="11"/>
  <c r="C1625" i="11" s="1"/>
  <c r="B1626" i="11"/>
  <c r="C1626" i="11" s="1"/>
  <c r="B1627" i="11"/>
  <c r="C1627" i="11" s="1"/>
  <c r="B1628" i="11"/>
  <c r="C1628" i="11" s="1"/>
  <c r="B1629" i="11"/>
  <c r="C1629" i="11" s="1"/>
  <c r="B1630" i="11"/>
  <c r="C1630" i="11" s="1"/>
  <c r="B1631" i="11"/>
  <c r="C1631" i="11" s="1"/>
  <c r="B1632" i="11"/>
  <c r="C1632" i="11" s="1"/>
  <c r="B1633" i="11"/>
  <c r="C1633" i="11" s="1"/>
  <c r="B1634" i="11"/>
  <c r="C1634" i="11" s="1"/>
  <c r="B1635" i="11"/>
  <c r="C1635" i="11" s="1"/>
  <c r="B1636" i="11"/>
  <c r="C1636" i="11" s="1"/>
  <c r="B1637" i="11"/>
  <c r="C1637" i="11" s="1"/>
  <c r="B1638" i="11"/>
  <c r="C1638" i="11" s="1"/>
  <c r="B1639" i="11"/>
  <c r="C1639" i="11" s="1"/>
  <c r="B1640" i="11"/>
  <c r="C1640" i="11" s="1"/>
  <c r="B1641" i="11"/>
  <c r="C1641" i="11" s="1"/>
  <c r="B1642" i="11"/>
  <c r="C1642" i="11" s="1"/>
  <c r="B1643" i="11"/>
  <c r="C1643" i="11" s="1"/>
  <c r="B1644" i="11"/>
  <c r="C1644" i="11" s="1"/>
  <c r="B1645" i="11"/>
  <c r="C1645" i="11" s="1"/>
  <c r="B1646" i="11"/>
  <c r="C1646" i="11" s="1"/>
  <c r="B1647" i="11"/>
  <c r="C1647" i="11" s="1"/>
  <c r="B1648" i="11"/>
  <c r="C1648" i="11" s="1"/>
  <c r="B1649" i="11"/>
  <c r="C1649" i="11" s="1"/>
  <c r="B1650" i="11"/>
  <c r="C1650" i="11" s="1"/>
  <c r="B1651" i="11"/>
  <c r="C1651" i="11" s="1"/>
  <c r="B1652" i="11"/>
  <c r="C1652" i="11" s="1"/>
  <c r="B1653" i="11"/>
  <c r="C1653" i="11" s="1"/>
  <c r="B1654" i="11"/>
  <c r="C1654" i="11" s="1"/>
  <c r="B1655" i="11"/>
  <c r="C1655" i="11" s="1"/>
  <c r="B1656" i="11"/>
  <c r="C1656" i="11" s="1"/>
  <c r="B1657" i="11"/>
  <c r="C1657" i="11" s="1"/>
  <c r="B1658" i="11"/>
  <c r="C1658" i="11" s="1"/>
  <c r="B1659" i="11"/>
  <c r="C1659" i="11" s="1"/>
  <c r="B1660" i="11"/>
  <c r="C1660" i="11" s="1"/>
  <c r="B1661" i="11"/>
  <c r="C1661" i="11" s="1"/>
  <c r="B1662" i="11"/>
  <c r="C1662" i="11" s="1"/>
  <c r="B1663" i="11"/>
  <c r="C1663" i="11" s="1"/>
  <c r="B1664" i="11"/>
  <c r="C1664" i="11" s="1"/>
  <c r="B1665" i="11"/>
  <c r="C1665" i="11" s="1"/>
  <c r="B1666" i="11"/>
  <c r="C1666" i="11" s="1"/>
  <c r="B1667" i="11"/>
  <c r="C1667" i="11" s="1"/>
  <c r="B1668" i="11"/>
  <c r="C1668" i="11" s="1"/>
  <c r="B1669" i="11"/>
  <c r="C1669" i="11" s="1"/>
  <c r="B1670" i="11"/>
  <c r="C1670" i="11" s="1"/>
  <c r="B1671" i="11"/>
  <c r="C1671" i="11" s="1"/>
  <c r="B1672" i="11"/>
  <c r="C1672" i="11" s="1"/>
  <c r="B1673" i="11"/>
  <c r="C1673" i="11" s="1"/>
  <c r="B1674" i="11"/>
  <c r="C1674" i="11" s="1"/>
  <c r="B1675" i="11"/>
  <c r="C1675" i="11" s="1"/>
  <c r="B1676" i="11"/>
  <c r="C1676" i="11" s="1"/>
  <c r="B1677" i="11"/>
  <c r="C1677" i="11" s="1"/>
  <c r="B1678" i="11"/>
  <c r="C1678" i="11" s="1"/>
  <c r="B1679" i="11"/>
  <c r="C1679" i="11" s="1"/>
  <c r="B1680" i="11"/>
  <c r="C1680" i="11" s="1"/>
  <c r="B1681" i="11"/>
  <c r="C1681" i="11" s="1"/>
  <c r="B1682" i="11"/>
  <c r="C1682" i="11" s="1"/>
  <c r="B1683" i="11"/>
  <c r="C1683" i="11" s="1"/>
  <c r="B1684" i="11"/>
  <c r="C1684" i="11" s="1"/>
  <c r="B1685" i="11"/>
  <c r="C1685" i="11" s="1"/>
  <c r="B1686" i="11"/>
  <c r="C1686" i="11" s="1"/>
  <c r="B1687" i="11"/>
  <c r="C1687" i="11" s="1"/>
  <c r="B1688" i="11"/>
  <c r="C1688" i="11" s="1"/>
  <c r="B1689" i="11"/>
  <c r="C1689" i="11" s="1"/>
  <c r="B1690" i="11"/>
  <c r="C1690" i="11" s="1"/>
  <c r="B1691" i="11"/>
  <c r="C1691" i="11" s="1"/>
  <c r="B1692" i="11"/>
  <c r="C1692" i="11" s="1"/>
  <c r="B1693" i="11"/>
  <c r="C1693" i="11" s="1"/>
  <c r="B1694" i="11"/>
  <c r="C1694" i="11" s="1"/>
  <c r="B1695" i="11"/>
  <c r="C1695" i="11" s="1"/>
  <c r="B1696" i="11"/>
  <c r="C1696" i="11" s="1"/>
  <c r="B1697" i="11"/>
  <c r="C1697" i="11" s="1"/>
  <c r="B1698" i="11"/>
  <c r="C1698" i="11" s="1"/>
  <c r="B1699" i="11"/>
  <c r="C1699" i="11" s="1"/>
  <c r="B1700" i="11"/>
  <c r="C1700" i="11" s="1"/>
  <c r="B1701" i="11"/>
  <c r="C1701" i="11" s="1"/>
  <c r="B1702" i="11"/>
  <c r="C1702" i="11" s="1"/>
  <c r="B1703" i="11"/>
  <c r="C1703" i="11" s="1"/>
  <c r="B1704" i="11"/>
  <c r="C1704" i="11" s="1"/>
  <c r="B1705" i="11"/>
  <c r="C1705" i="11" s="1"/>
  <c r="B1706" i="11"/>
  <c r="C1706" i="11" s="1"/>
  <c r="B1707" i="11"/>
  <c r="C1707" i="11" s="1"/>
  <c r="B1708" i="11"/>
  <c r="C1708" i="11" s="1"/>
  <c r="B1709" i="11"/>
  <c r="C1709" i="11" s="1"/>
  <c r="B1710" i="11"/>
  <c r="C1710" i="11" s="1"/>
  <c r="B1711" i="11"/>
  <c r="C1711" i="11" s="1"/>
  <c r="B1712" i="11"/>
  <c r="C1712" i="11" s="1"/>
  <c r="B1713" i="11"/>
  <c r="C1713" i="11" s="1"/>
  <c r="B1714" i="11"/>
  <c r="C1714" i="11" s="1"/>
  <c r="B1715" i="11"/>
  <c r="C1715" i="11" s="1"/>
  <c r="B1716" i="11"/>
  <c r="C1716" i="11" s="1"/>
  <c r="B1717" i="11"/>
  <c r="C1717" i="11" s="1"/>
  <c r="B1718" i="11"/>
  <c r="C1718" i="11" s="1"/>
  <c r="B1719" i="11"/>
  <c r="C1719" i="11" s="1"/>
  <c r="B1720" i="11"/>
  <c r="C1720" i="11" s="1"/>
  <c r="B1721" i="11"/>
  <c r="C1721" i="11" s="1"/>
  <c r="B1722" i="11"/>
  <c r="C1722" i="11" s="1"/>
  <c r="B1723" i="11"/>
  <c r="C1723" i="11" s="1"/>
  <c r="B1724" i="11"/>
  <c r="C1724" i="11" s="1"/>
  <c r="B1725" i="11"/>
  <c r="C1725" i="11" s="1"/>
  <c r="B1726" i="11"/>
  <c r="C1726" i="11" s="1"/>
  <c r="B1727" i="11"/>
  <c r="C1727" i="11" s="1"/>
  <c r="B1728" i="11"/>
  <c r="C1728" i="11" s="1"/>
  <c r="B1729" i="11"/>
  <c r="C1729" i="11" s="1"/>
  <c r="B1730" i="11"/>
  <c r="C1730" i="11" s="1"/>
  <c r="B1731" i="11"/>
  <c r="C1731" i="11" s="1"/>
  <c r="B1732" i="11"/>
  <c r="C1732" i="11" s="1"/>
  <c r="B1733" i="11"/>
  <c r="C1733" i="11" s="1"/>
  <c r="B1734" i="11"/>
  <c r="C1734" i="11" s="1"/>
  <c r="B1735" i="11"/>
  <c r="C1735" i="11" s="1"/>
  <c r="B1736" i="11"/>
  <c r="C1736" i="11" s="1"/>
  <c r="B1737" i="11"/>
  <c r="C1737" i="11" s="1"/>
  <c r="B1738" i="11"/>
  <c r="C1738" i="11" s="1"/>
  <c r="B1739" i="11"/>
  <c r="C1739" i="11" s="1"/>
  <c r="B1740" i="11"/>
  <c r="C1740" i="11" s="1"/>
  <c r="B1741" i="11"/>
  <c r="C1741" i="11" s="1"/>
  <c r="B1742" i="11"/>
  <c r="C1742" i="11" s="1"/>
  <c r="B1743" i="11"/>
  <c r="C1743" i="11" s="1"/>
  <c r="B1744" i="11"/>
  <c r="C1744" i="11" s="1"/>
  <c r="B1745" i="11"/>
  <c r="C1745" i="11" s="1"/>
  <c r="B1746" i="11"/>
  <c r="C1746" i="11" s="1"/>
  <c r="B1747" i="11"/>
  <c r="C1747" i="11" s="1"/>
  <c r="B1748" i="11"/>
  <c r="C1748" i="11" s="1"/>
  <c r="B1749" i="11"/>
  <c r="C1749" i="11" s="1"/>
  <c r="B1750" i="11"/>
  <c r="C1750" i="11" s="1"/>
  <c r="B1751" i="11"/>
  <c r="C1751" i="11" s="1"/>
  <c r="B1752" i="11"/>
  <c r="C1752" i="11" s="1"/>
  <c r="B1753" i="11"/>
  <c r="C1753" i="11" s="1"/>
  <c r="B1754" i="11"/>
  <c r="C1754" i="11" s="1"/>
  <c r="B1755" i="11"/>
  <c r="C1755" i="11" s="1"/>
  <c r="B1756" i="11"/>
  <c r="C1756" i="11" s="1"/>
  <c r="B1757" i="11"/>
  <c r="C1757" i="11" s="1"/>
  <c r="B1758" i="11"/>
  <c r="C1758" i="11" s="1"/>
  <c r="B1759" i="11"/>
  <c r="C1759" i="11" s="1"/>
  <c r="B1760" i="11"/>
  <c r="C1760" i="11" s="1"/>
  <c r="B1761" i="11"/>
  <c r="C1761" i="11" s="1"/>
  <c r="B1762" i="11"/>
  <c r="C1762" i="11" s="1"/>
  <c r="B1763" i="11"/>
  <c r="C1763" i="11" s="1"/>
  <c r="B1764" i="11"/>
  <c r="C1764" i="11" s="1"/>
  <c r="B1765" i="11"/>
  <c r="C1765" i="11" s="1"/>
  <c r="B1766" i="11"/>
  <c r="C1766" i="11" s="1"/>
  <c r="B1767" i="11"/>
  <c r="C1767" i="11" s="1"/>
  <c r="B1768" i="11"/>
  <c r="C1768" i="11" s="1"/>
  <c r="B1769" i="11"/>
  <c r="C1769" i="11" s="1"/>
  <c r="B1770" i="11"/>
  <c r="C1770" i="11" s="1"/>
  <c r="B1771" i="11"/>
  <c r="C1771" i="11" s="1"/>
  <c r="B1772" i="11"/>
  <c r="C1772" i="11" s="1"/>
  <c r="B1773" i="11"/>
  <c r="C1773" i="11" s="1"/>
  <c r="B1774" i="11"/>
  <c r="C1774" i="11" s="1"/>
  <c r="B1775" i="11"/>
  <c r="C1775" i="11" s="1"/>
  <c r="B1776" i="11"/>
  <c r="C1776" i="11" s="1"/>
  <c r="B1777" i="11"/>
  <c r="C1777" i="11" s="1"/>
  <c r="B1778" i="11"/>
  <c r="C1778" i="11" s="1"/>
  <c r="B1779" i="11"/>
  <c r="C1779" i="11" s="1"/>
  <c r="B1780" i="11"/>
  <c r="C1780" i="11" s="1"/>
  <c r="B1781" i="11"/>
  <c r="C1781" i="11" s="1"/>
  <c r="B1782" i="11"/>
  <c r="C1782" i="11" s="1"/>
  <c r="B1783" i="11"/>
  <c r="C1783" i="11" s="1"/>
  <c r="B1784" i="11"/>
  <c r="C1784" i="11" s="1"/>
  <c r="B1785" i="11"/>
  <c r="C1785" i="11" s="1"/>
  <c r="B1786" i="11"/>
  <c r="C1786" i="11" s="1"/>
  <c r="B1787" i="11"/>
  <c r="C1787" i="11" s="1"/>
  <c r="B1788" i="11"/>
  <c r="C1788" i="11" s="1"/>
  <c r="B1789" i="11"/>
  <c r="C1789" i="11" s="1"/>
  <c r="B1790" i="11"/>
  <c r="C1790" i="11" s="1"/>
  <c r="B1791" i="11"/>
  <c r="C1791" i="11" s="1"/>
  <c r="B1792" i="11"/>
  <c r="C1792" i="11" s="1"/>
  <c r="B1793" i="11"/>
  <c r="C1793" i="11" s="1"/>
  <c r="B1794" i="11"/>
  <c r="C1794" i="11" s="1"/>
  <c r="B1795" i="11"/>
  <c r="C1795" i="11" s="1"/>
  <c r="B1796" i="11"/>
  <c r="C1796" i="11" s="1"/>
  <c r="B1797" i="11"/>
  <c r="C1797" i="11" s="1"/>
  <c r="B1798" i="11"/>
  <c r="C1798" i="11" s="1"/>
  <c r="B1799" i="11"/>
  <c r="C1799" i="11" s="1"/>
  <c r="B1800" i="11"/>
  <c r="C1800" i="11" s="1"/>
  <c r="B1801" i="11"/>
  <c r="C1801" i="11" s="1"/>
  <c r="B1802" i="11"/>
  <c r="C1802" i="11" s="1"/>
  <c r="B1803" i="11"/>
  <c r="C1803" i="11" s="1"/>
  <c r="B1804" i="11"/>
  <c r="C1804" i="11" s="1"/>
  <c r="B1805" i="11"/>
  <c r="C1805" i="11" s="1"/>
  <c r="B1806" i="11"/>
  <c r="C1806" i="11" s="1"/>
  <c r="B1807" i="11"/>
  <c r="C1807" i="11" s="1"/>
  <c r="B1808" i="11"/>
  <c r="C1808" i="11" s="1"/>
  <c r="B1809" i="11"/>
  <c r="C1809" i="11" s="1"/>
  <c r="B1810" i="11"/>
  <c r="C1810" i="11" s="1"/>
  <c r="B1811" i="11"/>
  <c r="C1811" i="11" s="1"/>
  <c r="B1812" i="11"/>
  <c r="C1812" i="11" s="1"/>
  <c r="B1813" i="11"/>
  <c r="C1813" i="11" s="1"/>
  <c r="B1814" i="11"/>
  <c r="C1814" i="11" s="1"/>
  <c r="B1815" i="11"/>
  <c r="C1815" i="11" s="1"/>
  <c r="B1816" i="11"/>
  <c r="C1816" i="11" s="1"/>
  <c r="B1817" i="11"/>
  <c r="C1817" i="11" s="1"/>
  <c r="B1818" i="11"/>
  <c r="C1818" i="11" s="1"/>
  <c r="B1819" i="11"/>
  <c r="C1819" i="11" s="1"/>
  <c r="B1820" i="11"/>
  <c r="C1820" i="11" s="1"/>
  <c r="B1821" i="11"/>
  <c r="C1821" i="11" s="1"/>
  <c r="B1822" i="11"/>
  <c r="C1822" i="11" s="1"/>
  <c r="B1823" i="11"/>
  <c r="C1823" i="11" s="1"/>
  <c r="B1824" i="11"/>
  <c r="C1824" i="11" s="1"/>
  <c r="B1825" i="11"/>
  <c r="C1825" i="11" s="1"/>
  <c r="B1826" i="11"/>
  <c r="C1826" i="11" s="1"/>
  <c r="B1827" i="11"/>
  <c r="C1827" i="11" s="1"/>
  <c r="B1828" i="11"/>
  <c r="C1828" i="11" s="1"/>
  <c r="B1829" i="11"/>
  <c r="C1829" i="11" s="1"/>
  <c r="B1830" i="11"/>
  <c r="C1830" i="11" s="1"/>
  <c r="B1831" i="11"/>
  <c r="C1831" i="11" s="1"/>
  <c r="B1832" i="11"/>
  <c r="C1832" i="11" s="1"/>
  <c r="B1833" i="11"/>
  <c r="C1833" i="11" s="1"/>
  <c r="B1834" i="11"/>
  <c r="C1834" i="11" s="1"/>
  <c r="B1835" i="11"/>
  <c r="C1835" i="11" s="1"/>
  <c r="B1836" i="11"/>
  <c r="C1836" i="11" s="1"/>
  <c r="B1837" i="11"/>
  <c r="C1837" i="11" s="1"/>
  <c r="B1838" i="11"/>
  <c r="C1838" i="11" s="1"/>
  <c r="B1839" i="11"/>
  <c r="C1839" i="11" s="1"/>
  <c r="B1840" i="11"/>
  <c r="C1840" i="11" s="1"/>
  <c r="B1841" i="11"/>
  <c r="C1841" i="11" s="1"/>
  <c r="B1842" i="11"/>
  <c r="C1842" i="11" s="1"/>
  <c r="B1843" i="11"/>
  <c r="C1843" i="11" s="1"/>
  <c r="B1844" i="11"/>
  <c r="C1844" i="11" s="1"/>
  <c r="B1845" i="11"/>
  <c r="C1845" i="11" s="1"/>
  <c r="B1846" i="11"/>
  <c r="C1846" i="11" s="1"/>
  <c r="B1847" i="11"/>
  <c r="C1847" i="11" s="1"/>
  <c r="B1848" i="11"/>
  <c r="C1848" i="11" s="1"/>
  <c r="B1849" i="11"/>
  <c r="C1849" i="11" s="1"/>
  <c r="B1850" i="11"/>
  <c r="C1850" i="11" s="1"/>
  <c r="B1851" i="11"/>
  <c r="C1851" i="11" s="1"/>
  <c r="B1852" i="11"/>
  <c r="C1852" i="11" s="1"/>
  <c r="B1853" i="11"/>
  <c r="C1853" i="11" s="1"/>
  <c r="B1854" i="11"/>
  <c r="C1854" i="11" s="1"/>
  <c r="B1855" i="11"/>
  <c r="C1855" i="11" s="1"/>
  <c r="B1856" i="11"/>
  <c r="C1856" i="11" s="1"/>
  <c r="B1857" i="11"/>
  <c r="C1857" i="11" s="1"/>
  <c r="B1858" i="11"/>
  <c r="C1858" i="11" s="1"/>
  <c r="B1859" i="11"/>
  <c r="C1859" i="11" s="1"/>
  <c r="B1860" i="11"/>
  <c r="C1860" i="11" s="1"/>
  <c r="B1861" i="11"/>
  <c r="C1861" i="11" s="1"/>
  <c r="B1862" i="11"/>
  <c r="C1862" i="11" s="1"/>
  <c r="B1863" i="11"/>
  <c r="C1863" i="11" s="1"/>
  <c r="B1864" i="11"/>
  <c r="C1864" i="11" s="1"/>
  <c r="B1865" i="11"/>
  <c r="C1865" i="11" s="1"/>
  <c r="B1866" i="11"/>
  <c r="C1866" i="11" s="1"/>
  <c r="B1867" i="11"/>
  <c r="C1867" i="11" s="1"/>
  <c r="B1868" i="11"/>
  <c r="C1868" i="11" s="1"/>
  <c r="B1869" i="11"/>
  <c r="C1869" i="11" s="1"/>
  <c r="B1870" i="11"/>
  <c r="C1870" i="11" s="1"/>
  <c r="B1871" i="11"/>
  <c r="C1871" i="11" s="1"/>
  <c r="B1872" i="11"/>
  <c r="C1872" i="11" s="1"/>
  <c r="B1873" i="11"/>
  <c r="C1873" i="11" s="1"/>
  <c r="B1874" i="11"/>
  <c r="C1874" i="11" s="1"/>
  <c r="B1875" i="11"/>
  <c r="C1875" i="11" s="1"/>
  <c r="B1876" i="11"/>
  <c r="C1876" i="11" s="1"/>
  <c r="B1877" i="11"/>
  <c r="C1877" i="11" s="1"/>
  <c r="B1878" i="11"/>
  <c r="C1878" i="11" s="1"/>
  <c r="B1879" i="11"/>
  <c r="C1879" i="11" s="1"/>
  <c r="B1880" i="11"/>
  <c r="C1880" i="11" s="1"/>
  <c r="B1881" i="11"/>
  <c r="C1881" i="11" s="1"/>
  <c r="B1882" i="11"/>
  <c r="C1882" i="11" s="1"/>
  <c r="B1883" i="11"/>
  <c r="C1883" i="11" s="1"/>
  <c r="B1884" i="11"/>
  <c r="C1884" i="11" s="1"/>
  <c r="B1885" i="11"/>
  <c r="C1885" i="11" s="1"/>
  <c r="B1886" i="11"/>
  <c r="C1886" i="11" s="1"/>
  <c r="B1887" i="11"/>
  <c r="C1887" i="11" s="1"/>
  <c r="B1888" i="11"/>
  <c r="C1888" i="11" s="1"/>
  <c r="B1889" i="11"/>
  <c r="C1889" i="11" s="1"/>
  <c r="B1890" i="11"/>
  <c r="C1890" i="11" s="1"/>
  <c r="B1891" i="11"/>
  <c r="C1891" i="11" s="1"/>
  <c r="B1892" i="11"/>
  <c r="C1892" i="11" s="1"/>
  <c r="B1893" i="11"/>
  <c r="C1893" i="11" s="1"/>
  <c r="B1894" i="11"/>
  <c r="C1894" i="11" s="1"/>
  <c r="B1895" i="11"/>
  <c r="C1895" i="11" s="1"/>
  <c r="B1896" i="11"/>
  <c r="C1896" i="11" s="1"/>
  <c r="B1897" i="11"/>
  <c r="C1897" i="11" s="1"/>
  <c r="B1898" i="11"/>
  <c r="C1898" i="11" s="1"/>
  <c r="B1899" i="11"/>
  <c r="C1899" i="11" s="1"/>
  <c r="B1900" i="11"/>
  <c r="C1900" i="11" s="1"/>
  <c r="B1901" i="11"/>
  <c r="C1901" i="11" s="1"/>
  <c r="B1902" i="11"/>
  <c r="C1902" i="11" s="1"/>
  <c r="B1903" i="11"/>
  <c r="C1903" i="11" s="1"/>
  <c r="B1904" i="11"/>
  <c r="C1904" i="11" s="1"/>
  <c r="B1905" i="11"/>
  <c r="C1905" i="11" s="1"/>
  <c r="B1906" i="11"/>
  <c r="C1906" i="11" s="1"/>
  <c r="B1907" i="11"/>
  <c r="C1907" i="11" s="1"/>
  <c r="B1908" i="11"/>
  <c r="C1908" i="11" s="1"/>
  <c r="B1909" i="11"/>
  <c r="C1909" i="11" s="1"/>
  <c r="B1910" i="11"/>
  <c r="C1910" i="11" s="1"/>
  <c r="B1911" i="11"/>
  <c r="C1911" i="11" s="1"/>
  <c r="B1912" i="11"/>
  <c r="C1912" i="11" s="1"/>
  <c r="B1913" i="11"/>
  <c r="C1913" i="11" s="1"/>
  <c r="B1914" i="11"/>
  <c r="C1914" i="11" s="1"/>
  <c r="B1915" i="11"/>
  <c r="C1915" i="11" s="1"/>
  <c r="B1916" i="11"/>
  <c r="C1916" i="11" s="1"/>
  <c r="B1917" i="11"/>
  <c r="C1917" i="11" s="1"/>
  <c r="B1918" i="11"/>
  <c r="C1918" i="11" s="1"/>
  <c r="B1919" i="11"/>
  <c r="C1919" i="11" s="1"/>
  <c r="B1920" i="11"/>
  <c r="C1920" i="11" s="1"/>
  <c r="B1921" i="11"/>
  <c r="C1921" i="11" s="1"/>
  <c r="B1922" i="11"/>
  <c r="C1922" i="11" s="1"/>
  <c r="B1923" i="11"/>
  <c r="C1923" i="11" s="1"/>
  <c r="B1924" i="11"/>
  <c r="C1924" i="11" s="1"/>
  <c r="B1925" i="11"/>
  <c r="C1925" i="11" s="1"/>
  <c r="B1926" i="11"/>
  <c r="C1926" i="11" s="1"/>
  <c r="B1927" i="11"/>
  <c r="C1927" i="11" s="1"/>
  <c r="B1928" i="11"/>
  <c r="C1928" i="11" s="1"/>
  <c r="B1929" i="11"/>
  <c r="C1929" i="11" s="1"/>
  <c r="B1930" i="11"/>
  <c r="C1930" i="11" s="1"/>
  <c r="B1931" i="11"/>
  <c r="C1931" i="11" s="1"/>
  <c r="B1932" i="11"/>
  <c r="C1932" i="11" s="1"/>
  <c r="B1933" i="11"/>
  <c r="C1933" i="11" s="1"/>
  <c r="B1934" i="11"/>
  <c r="C1934" i="11" s="1"/>
  <c r="B1935" i="11"/>
  <c r="C1935" i="11" s="1"/>
  <c r="B1936" i="11"/>
  <c r="C1936" i="11" s="1"/>
  <c r="B1937" i="11"/>
  <c r="C1937" i="11" s="1"/>
  <c r="B1938" i="11"/>
  <c r="C1938" i="11" s="1"/>
  <c r="B1939" i="11"/>
  <c r="C1939" i="11" s="1"/>
  <c r="B1940" i="11"/>
  <c r="C1940" i="11" s="1"/>
  <c r="B1941" i="11"/>
  <c r="C1941" i="11" s="1"/>
  <c r="B1942" i="11"/>
  <c r="C1942" i="11" s="1"/>
  <c r="B1943" i="11"/>
  <c r="C1943" i="11" s="1"/>
  <c r="B1944" i="11"/>
  <c r="C1944" i="11" s="1"/>
  <c r="B1945" i="11"/>
  <c r="C1945" i="11" s="1"/>
  <c r="B1946" i="11"/>
  <c r="C1946" i="11" s="1"/>
  <c r="B1947" i="11"/>
  <c r="C1947" i="11" s="1"/>
  <c r="B1948" i="11"/>
  <c r="C1948" i="11" s="1"/>
  <c r="B1949" i="11"/>
  <c r="C1949" i="11" s="1"/>
  <c r="B1950" i="11"/>
  <c r="C1950" i="11" s="1"/>
  <c r="B1951" i="11"/>
  <c r="C1951" i="11" s="1"/>
  <c r="B1952" i="11"/>
  <c r="C1952" i="11" s="1"/>
  <c r="B1953" i="11"/>
  <c r="C1953" i="11" s="1"/>
  <c r="B1954" i="11"/>
  <c r="C1954" i="11" s="1"/>
  <c r="B1955" i="11"/>
  <c r="C1955" i="11" s="1"/>
  <c r="B1956" i="11"/>
  <c r="C1956" i="11" s="1"/>
  <c r="B1957" i="11"/>
  <c r="C1957" i="11" s="1"/>
  <c r="B1958" i="11"/>
  <c r="C1958" i="11" s="1"/>
  <c r="B1959" i="11"/>
  <c r="C1959" i="11" s="1"/>
  <c r="B1960" i="11"/>
  <c r="C1960" i="11" s="1"/>
  <c r="B1961" i="11"/>
  <c r="C1961" i="11" s="1"/>
  <c r="B1962" i="11"/>
  <c r="C1962" i="11" s="1"/>
  <c r="B1963" i="11"/>
  <c r="C1963" i="11" s="1"/>
  <c r="B1964" i="11"/>
  <c r="C1964" i="11" s="1"/>
  <c r="B1965" i="11"/>
  <c r="C1965" i="11" s="1"/>
  <c r="B1966" i="11"/>
  <c r="C1966" i="11" s="1"/>
  <c r="B1967" i="11"/>
  <c r="C1967" i="11" s="1"/>
  <c r="B1968" i="11"/>
  <c r="C1968" i="11" s="1"/>
  <c r="B1969" i="11"/>
  <c r="C1969" i="11" s="1"/>
  <c r="B1970" i="11"/>
  <c r="C1970" i="11" s="1"/>
  <c r="B1971" i="11"/>
  <c r="C1971" i="11" s="1"/>
  <c r="B1972" i="11"/>
  <c r="C1972" i="11" s="1"/>
  <c r="B1973" i="11"/>
  <c r="C1973" i="11" s="1"/>
  <c r="B1974" i="11"/>
  <c r="C1974" i="11" s="1"/>
  <c r="B1975" i="11"/>
  <c r="C1975" i="11" s="1"/>
  <c r="B1976" i="11"/>
  <c r="C1976" i="11" s="1"/>
  <c r="B1977" i="11"/>
  <c r="C1977" i="11" s="1"/>
  <c r="B1978" i="11"/>
  <c r="C1978" i="11" s="1"/>
  <c r="B1979" i="11"/>
  <c r="C1979" i="11" s="1"/>
  <c r="B1980" i="11"/>
  <c r="C1980" i="11" s="1"/>
  <c r="B1981" i="11"/>
  <c r="C1981" i="11" s="1"/>
  <c r="B1982" i="11"/>
  <c r="C1982" i="11" s="1"/>
  <c r="B1983" i="11"/>
  <c r="C1983" i="11" s="1"/>
  <c r="B1984" i="11"/>
  <c r="C1984" i="11" s="1"/>
  <c r="B1985" i="11"/>
  <c r="C1985" i="11" s="1"/>
  <c r="B1986" i="11"/>
  <c r="C1986" i="11" s="1"/>
  <c r="B1987" i="11"/>
  <c r="C1987" i="11" s="1"/>
  <c r="B1988" i="11"/>
  <c r="C1988" i="11" s="1"/>
  <c r="B1989" i="11"/>
  <c r="C1989" i="11" s="1"/>
  <c r="B1990" i="11"/>
  <c r="C1990" i="11" s="1"/>
  <c r="B1991" i="11"/>
  <c r="C1991" i="11" s="1"/>
  <c r="B1992" i="11"/>
  <c r="C1992" i="11" s="1"/>
  <c r="B1993" i="11"/>
  <c r="C1993" i="11" s="1"/>
  <c r="B1994" i="11"/>
  <c r="C1994" i="11" s="1"/>
  <c r="B1995" i="11"/>
  <c r="C1995" i="11" s="1"/>
  <c r="B1996" i="11"/>
  <c r="C1996" i="11" s="1"/>
  <c r="B1997" i="11"/>
  <c r="C1997" i="11" s="1"/>
  <c r="B1998" i="11"/>
  <c r="C1998" i="11" s="1"/>
  <c r="B1999" i="11"/>
  <c r="C1999" i="11" s="1"/>
  <c r="B2000" i="11"/>
  <c r="C2000" i="11" s="1"/>
  <c r="B2001" i="11"/>
  <c r="C2001" i="11" s="1"/>
  <c r="B2002" i="11"/>
  <c r="C2002" i="11" s="1"/>
  <c r="B2003" i="11"/>
  <c r="C2003" i="11" s="1"/>
  <c r="B2004" i="11"/>
  <c r="C2004" i="11" s="1"/>
  <c r="B2005" i="11"/>
  <c r="C2005" i="11" s="1"/>
  <c r="B2006" i="11"/>
  <c r="C2006" i="11" s="1"/>
  <c r="B2007" i="11"/>
  <c r="C2007" i="11" s="1"/>
  <c r="B2008" i="11"/>
  <c r="C2008" i="11" s="1"/>
  <c r="B2009" i="11"/>
  <c r="C2009" i="11" s="1"/>
  <c r="B2010" i="11"/>
  <c r="C2010" i="11" s="1"/>
  <c r="B2011" i="11"/>
  <c r="C2011" i="11" s="1"/>
  <c r="B2012" i="11"/>
  <c r="C2012" i="11" s="1"/>
  <c r="B2013" i="11"/>
  <c r="C2013" i="11" s="1"/>
  <c r="B2014" i="11"/>
  <c r="C2014" i="11" s="1"/>
  <c r="B2015" i="11"/>
  <c r="C2015" i="11" s="1"/>
  <c r="B2016" i="11"/>
  <c r="C2016" i="11" s="1"/>
  <c r="B2017" i="11"/>
  <c r="C2017" i="11" s="1"/>
  <c r="B2018" i="11"/>
  <c r="C2018" i="11" s="1"/>
  <c r="B2019" i="11"/>
  <c r="C2019" i="11" s="1"/>
  <c r="B2020" i="11"/>
  <c r="C2020" i="11" s="1"/>
  <c r="B2021" i="11"/>
  <c r="C2021" i="11" s="1"/>
  <c r="B2022" i="11"/>
  <c r="C2022" i="11" s="1"/>
  <c r="B2023" i="11"/>
  <c r="C2023" i="11" s="1"/>
  <c r="B2024" i="11"/>
  <c r="C2024" i="11" s="1"/>
  <c r="B2025" i="11"/>
  <c r="C2025" i="11" s="1"/>
  <c r="B2026" i="11"/>
  <c r="C2026" i="11" s="1"/>
  <c r="B2027" i="11"/>
  <c r="C2027" i="11" s="1"/>
  <c r="B2028" i="11"/>
  <c r="C2028" i="11" s="1"/>
  <c r="B2029" i="11"/>
  <c r="C2029" i="11" s="1"/>
  <c r="B2030" i="11"/>
  <c r="C2030" i="11" s="1"/>
  <c r="B2031" i="11"/>
  <c r="C2031" i="11" s="1"/>
  <c r="B2032" i="11"/>
  <c r="C2032" i="11" s="1"/>
  <c r="B2033" i="11"/>
  <c r="C2033" i="11" s="1"/>
  <c r="B2034" i="11"/>
  <c r="C2034" i="11" s="1"/>
  <c r="B2035" i="11"/>
  <c r="C2035" i="11" s="1"/>
  <c r="B2036" i="11"/>
  <c r="C2036" i="11" s="1"/>
  <c r="B2037" i="11"/>
  <c r="C2037" i="11" s="1"/>
  <c r="B2038" i="11"/>
  <c r="C2038" i="11" s="1"/>
  <c r="B2039" i="11"/>
  <c r="C2039" i="11" s="1"/>
  <c r="B2040" i="11"/>
  <c r="C2040" i="11" s="1"/>
  <c r="B2041" i="11"/>
  <c r="C2041" i="11" s="1"/>
  <c r="B2042" i="11"/>
  <c r="C2042" i="11" s="1"/>
  <c r="B2043" i="11"/>
  <c r="C2043" i="11" s="1"/>
  <c r="B2044" i="11"/>
  <c r="C2044" i="11" s="1"/>
  <c r="B2045" i="11"/>
  <c r="C2045" i="11" s="1"/>
  <c r="B2046" i="11"/>
  <c r="C2046" i="11" s="1"/>
  <c r="B2047" i="11"/>
  <c r="C2047" i="11" s="1"/>
  <c r="B2048" i="11"/>
  <c r="C2048" i="11" s="1"/>
  <c r="B2049" i="11"/>
  <c r="C2049" i="11" s="1"/>
  <c r="B2050" i="11"/>
  <c r="C2050" i="11" s="1"/>
  <c r="B2051" i="11"/>
  <c r="C2051" i="11" s="1"/>
  <c r="B2052" i="11"/>
  <c r="C2052" i="11" s="1"/>
  <c r="B2053" i="11"/>
  <c r="C2053" i="11" s="1"/>
  <c r="B2054" i="11"/>
  <c r="C2054" i="11" s="1"/>
  <c r="B2055" i="11"/>
  <c r="C2055" i="11" s="1"/>
  <c r="B2056" i="11"/>
  <c r="C2056" i="11" s="1"/>
  <c r="B2057" i="11"/>
  <c r="C2057" i="11" s="1"/>
  <c r="B2058" i="11"/>
  <c r="C2058" i="11" s="1"/>
  <c r="B2059" i="11"/>
  <c r="C2059" i="11" s="1"/>
  <c r="B2060" i="11"/>
  <c r="C2060" i="11" s="1"/>
  <c r="B2061" i="11"/>
  <c r="C2061" i="11" s="1"/>
  <c r="B2062" i="11"/>
  <c r="C2062" i="11" s="1"/>
  <c r="B2063" i="11"/>
  <c r="C2063" i="11" s="1"/>
  <c r="B2064" i="11"/>
  <c r="C2064" i="11" s="1"/>
  <c r="B2065" i="11"/>
  <c r="C2065" i="11" s="1"/>
  <c r="B2066" i="11"/>
  <c r="C2066" i="11" s="1"/>
  <c r="B2067" i="11"/>
  <c r="C2067" i="11" s="1"/>
  <c r="B2068" i="11"/>
  <c r="C2068" i="11" s="1"/>
  <c r="B2069" i="11"/>
  <c r="C2069" i="11" s="1"/>
  <c r="B2070" i="11"/>
  <c r="C2070" i="11" s="1"/>
  <c r="B2071" i="11"/>
  <c r="C2071" i="11" s="1"/>
  <c r="B2072" i="11"/>
  <c r="C2072" i="11" s="1"/>
  <c r="B2073" i="11"/>
  <c r="C2073" i="11" s="1"/>
  <c r="B2074" i="11"/>
  <c r="C2074" i="11" s="1"/>
  <c r="B2075" i="11"/>
  <c r="C2075" i="11" s="1"/>
  <c r="B2076" i="11"/>
  <c r="C2076" i="11" s="1"/>
  <c r="B2077" i="11"/>
  <c r="C2077" i="11" s="1"/>
  <c r="B2078" i="11"/>
  <c r="C2078" i="11" s="1"/>
  <c r="B2079" i="11"/>
  <c r="C2079" i="11" s="1"/>
  <c r="B2080" i="11"/>
  <c r="C2080" i="11" s="1"/>
  <c r="B2081" i="11"/>
  <c r="C2081" i="11" s="1"/>
  <c r="B2082" i="11"/>
  <c r="C2082" i="11" s="1"/>
  <c r="B2083" i="11"/>
  <c r="C2083" i="11" s="1"/>
  <c r="B2084" i="11"/>
  <c r="C2084" i="11" s="1"/>
  <c r="B2085" i="11"/>
  <c r="C2085" i="11" s="1"/>
  <c r="B2086" i="11"/>
  <c r="C2086" i="11" s="1"/>
  <c r="B2087" i="11"/>
  <c r="C2087" i="11" s="1"/>
  <c r="B2088" i="11"/>
  <c r="C2088" i="11" s="1"/>
  <c r="B2089" i="11"/>
  <c r="C2089" i="11" s="1"/>
  <c r="B2090" i="11"/>
  <c r="C2090" i="11" s="1"/>
  <c r="B2091" i="11"/>
  <c r="C2091" i="11" s="1"/>
  <c r="B2092" i="11"/>
  <c r="C2092" i="11" s="1"/>
  <c r="B2093" i="11"/>
  <c r="C2093" i="11" s="1"/>
  <c r="B2094" i="11"/>
  <c r="C2094" i="11" s="1"/>
  <c r="B2095" i="11"/>
  <c r="C2095" i="11" s="1"/>
  <c r="B2096" i="11"/>
  <c r="C2096" i="11" s="1"/>
  <c r="B2097" i="11"/>
  <c r="C2097" i="11" s="1"/>
  <c r="B2098" i="11"/>
  <c r="C2098" i="11" s="1"/>
  <c r="B2099" i="11"/>
  <c r="C2099" i="11" s="1"/>
  <c r="B2100" i="11"/>
  <c r="C2100" i="11" s="1"/>
  <c r="B2101" i="11"/>
  <c r="C2101" i="11" s="1"/>
  <c r="B2102" i="11"/>
  <c r="C2102" i="11" s="1"/>
  <c r="B2103" i="11"/>
  <c r="C2103" i="11" s="1"/>
  <c r="B2104" i="11"/>
  <c r="C2104" i="11" s="1"/>
  <c r="B2105" i="11"/>
  <c r="C2105" i="11" s="1"/>
  <c r="B2106" i="11"/>
  <c r="C2106" i="11" s="1"/>
  <c r="B2107" i="11"/>
  <c r="C2107" i="11" s="1"/>
  <c r="B2108" i="11"/>
  <c r="C2108" i="11" s="1"/>
  <c r="B2109" i="11"/>
  <c r="C2109" i="11" s="1"/>
  <c r="B2110" i="11"/>
  <c r="C2110" i="11" s="1"/>
  <c r="B2111" i="11"/>
  <c r="C2111" i="11" s="1"/>
  <c r="B2112" i="11"/>
  <c r="C2112" i="11" s="1"/>
  <c r="B2113" i="11"/>
  <c r="C2113" i="11" s="1"/>
  <c r="B2114" i="11"/>
  <c r="C2114" i="11" s="1"/>
  <c r="B2115" i="11"/>
  <c r="C2115" i="11" s="1"/>
  <c r="B2116" i="11"/>
  <c r="C2116" i="11" s="1"/>
  <c r="B2117" i="11"/>
  <c r="C2117" i="11" s="1"/>
  <c r="B2118" i="11"/>
  <c r="C2118" i="11" s="1"/>
  <c r="B2119" i="11"/>
  <c r="C2119" i="11" s="1"/>
  <c r="B2120" i="11"/>
  <c r="C2120" i="11" s="1"/>
  <c r="B2121" i="11"/>
  <c r="C2121" i="11" s="1"/>
  <c r="B2122" i="11"/>
  <c r="C2122" i="11" s="1"/>
  <c r="B2123" i="11"/>
  <c r="C2123" i="11" s="1"/>
  <c r="B2124" i="11"/>
  <c r="C2124" i="11" s="1"/>
  <c r="B2125" i="11"/>
  <c r="C2125" i="11" s="1"/>
  <c r="B2126" i="11"/>
  <c r="C2126" i="11" s="1"/>
  <c r="B2127" i="11"/>
  <c r="C2127" i="11" s="1"/>
  <c r="B2128" i="11"/>
  <c r="C2128" i="11" s="1"/>
  <c r="B2129" i="11"/>
  <c r="C2129" i="11" s="1"/>
  <c r="B2130" i="11"/>
  <c r="C2130" i="11" s="1"/>
  <c r="B2131" i="11"/>
  <c r="C2131" i="11" s="1"/>
  <c r="B2132" i="11"/>
  <c r="C2132" i="11" s="1"/>
  <c r="B2133" i="11"/>
  <c r="C2133" i="11" s="1"/>
  <c r="B2134" i="11"/>
  <c r="C2134" i="11" s="1"/>
  <c r="B2135" i="11"/>
  <c r="C2135" i="11" s="1"/>
  <c r="B2136" i="11"/>
  <c r="C2136" i="11" s="1"/>
  <c r="B2137" i="11"/>
  <c r="C2137" i="11" s="1"/>
  <c r="B2138" i="11"/>
  <c r="C2138" i="11" s="1"/>
  <c r="B2139" i="11"/>
  <c r="C2139" i="11" s="1"/>
  <c r="B2140" i="11"/>
  <c r="C2140" i="11" s="1"/>
  <c r="B2141" i="11"/>
  <c r="C2141" i="11" s="1"/>
  <c r="B2142" i="11"/>
  <c r="C2142" i="11" s="1"/>
  <c r="B2143" i="11"/>
  <c r="C2143" i="11" s="1"/>
  <c r="B2144" i="11"/>
  <c r="C2144" i="11" s="1"/>
  <c r="B2145" i="11"/>
  <c r="C2145" i="11" s="1"/>
  <c r="B2146" i="11"/>
  <c r="C2146" i="11" s="1"/>
  <c r="B2147" i="11"/>
  <c r="C2147" i="11" s="1"/>
  <c r="B2148" i="11"/>
  <c r="C2148" i="11" s="1"/>
  <c r="B2149" i="11"/>
  <c r="C2149" i="11" s="1"/>
  <c r="B2150" i="11"/>
  <c r="C2150" i="11" s="1"/>
  <c r="B2151" i="11"/>
  <c r="C2151" i="11" s="1"/>
  <c r="B2152" i="11"/>
  <c r="C2152" i="11" s="1"/>
  <c r="B2153" i="11"/>
  <c r="C2153" i="11" s="1"/>
  <c r="B2154" i="11"/>
  <c r="C2154" i="11" s="1"/>
  <c r="B2155" i="11"/>
  <c r="C2155" i="11" s="1"/>
  <c r="B2156" i="11"/>
  <c r="C2156" i="11" s="1"/>
  <c r="B2157" i="11"/>
  <c r="C2157" i="11" s="1"/>
  <c r="B2158" i="11"/>
  <c r="C2158" i="11" s="1"/>
  <c r="B2159" i="11"/>
  <c r="C2159" i="11" s="1"/>
  <c r="B2160" i="11"/>
  <c r="C2160" i="11" s="1"/>
  <c r="B2161" i="11"/>
  <c r="C2161" i="11" s="1"/>
  <c r="B2162" i="11"/>
  <c r="C2162" i="11" s="1"/>
  <c r="B2163" i="11"/>
  <c r="C2163" i="11" s="1"/>
  <c r="B2164" i="11"/>
  <c r="C2164" i="11" s="1"/>
  <c r="B2165" i="11"/>
  <c r="C2165" i="11" s="1"/>
  <c r="B2166" i="11"/>
  <c r="C2166" i="11" s="1"/>
  <c r="B2167" i="11"/>
  <c r="C2167" i="11" s="1"/>
  <c r="B2168" i="11"/>
  <c r="C2168" i="11" s="1"/>
  <c r="B2169" i="11"/>
  <c r="C2169" i="11" s="1"/>
  <c r="B2170" i="11"/>
  <c r="C2170" i="11" s="1"/>
  <c r="B2171" i="11"/>
  <c r="C2171" i="11" s="1"/>
  <c r="B2172" i="11"/>
  <c r="C2172" i="11" s="1"/>
  <c r="B2173" i="11"/>
  <c r="C2173" i="11" s="1"/>
  <c r="B2174" i="11"/>
  <c r="C2174" i="11" s="1"/>
  <c r="B2175" i="11"/>
  <c r="C2175" i="11" s="1"/>
  <c r="B2176" i="11"/>
  <c r="C2176" i="11" s="1"/>
  <c r="B2177" i="11"/>
  <c r="C2177" i="11" s="1"/>
  <c r="B2178" i="11"/>
  <c r="C2178" i="11" s="1"/>
  <c r="B2179" i="11"/>
  <c r="C2179" i="11" s="1"/>
  <c r="B2180" i="11"/>
  <c r="C2180" i="11" s="1"/>
  <c r="B2181" i="11"/>
  <c r="C2181" i="11" s="1"/>
  <c r="B2182" i="11"/>
  <c r="C2182" i="11" s="1"/>
  <c r="B2183" i="11"/>
  <c r="C2183" i="11" s="1"/>
  <c r="B2184" i="11"/>
  <c r="C2184" i="11" s="1"/>
  <c r="B2185" i="11"/>
  <c r="C2185" i="11" s="1"/>
  <c r="B2186" i="11"/>
  <c r="C2186" i="11" s="1"/>
  <c r="B2187" i="11"/>
  <c r="C2187" i="11" s="1"/>
  <c r="B2188" i="11"/>
  <c r="C2188" i="11" s="1"/>
  <c r="B2189" i="11"/>
  <c r="C2189" i="11" s="1"/>
  <c r="B2190" i="11"/>
  <c r="C2190" i="11" s="1"/>
  <c r="B2191" i="11"/>
  <c r="C2191" i="11" s="1"/>
  <c r="B2192" i="11"/>
  <c r="C2192" i="11" s="1"/>
  <c r="B2193" i="11"/>
  <c r="C2193" i="11" s="1"/>
  <c r="B2194" i="11"/>
  <c r="C2194" i="11" s="1"/>
  <c r="B2195" i="11"/>
  <c r="C2195" i="11" s="1"/>
  <c r="B2196" i="11"/>
  <c r="C2196" i="11" s="1"/>
  <c r="B2197" i="11"/>
  <c r="C2197" i="11" s="1"/>
  <c r="B2198" i="11"/>
  <c r="C2198" i="11" s="1"/>
  <c r="B2199" i="11"/>
  <c r="C2199" i="11" s="1"/>
  <c r="B2200" i="11"/>
  <c r="C2200" i="11" s="1"/>
  <c r="B2201" i="11"/>
  <c r="C2201" i="11" s="1"/>
  <c r="B2202" i="11"/>
  <c r="C2202" i="11" s="1"/>
  <c r="B2203" i="11"/>
  <c r="C2203" i="11" s="1"/>
  <c r="B2204" i="11"/>
  <c r="C2204" i="11" s="1"/>
  <c r="B2205" i="11"/>
  <c r="C2205" i="11" s="1"/>
  <c r="B2206" i="11"/>
  <c r="C2206" i="11" s="1"/>
  <c r="B2207" i="11"/>
  <c r="C2207" i="11" s="1"/>
  <c r="B2208" i="11"/>
  <c r="C2208" i="11" s="1"/>
  <c r="B2209" i="11"/>
  <c r="C2209" i="11" s="1"/>
  <c r="B2210" i="11"/>
  <c r="C2210" i="11" s="1"/>
  <c r="B2211" i="11"/>
  <c r="C2211" i="11" s="1"/>
  <c r="B2212" i="11"/>
  <c r="C2212" i="11" s="1"/>
  <c r="B2213" i="11"/>
  <c r="C2213" i="11" s="1"/>
  <c r="B2214" i="11"/>
  <c r="C2214" i="11" s="1"/>
  <c r="B2215" i="11"/>
  <c r="C2215" i="11" s="1"/>
  <c r="B2216" i="11"/>
  <c r="C2216" i="11" s="1"/>
  <c r="B2217" i="11"/>
  <c r="C2217" i="11" s="1"/>
  <c r="B2218" i="11"/>
  <c r="C2218" i="11" s="1"/>
  <c r="B2219" i="11"/>
  <c r="C2219" i="11" s="1"/>
  <c r="B2220" i="11"/>
  <c r="C2220" i="11" s="1"/>
  <c r="B2221" i="11"/>
  <c r="C2221" i="11" s="1"/>
  <c r="B2222" i="11"/>
  <c r="C2222" i="11" s="1"/>
  <c r="B2223" i="11"/>
  <c r="C2223" i="11" s="1"/>
  <c r="B2224" i="11"/>
  <c r="C2224" i="11" s="1"/>
  <c r="B2225" i="11"/>
  <c r="C2225" i="11" s="1"/>
  <c r="B2226" i="11"/>
  <c r="C2226" i="11" s="1"/>
  <c r="B2227" i="11"/>
  <c r="C2227" i="11" s="1"/>
  <c r="B2228" i="11"/>
  <c r="C2228" i="11" s="1"/>
  <c r="B2229" i="11"/>
  <c r="C2229" i="11" s="1"/>
  <c r="B2230" i="11"/>
  <c r="C2230" i="11" s="1"/>
  <c r="B2231" i="11"/>
  <c r="C2231" i="11" s="1"/>
  <c r="B2232" i="11"/>
  <c r="C2232" i="11" s="1"/>
  <c r="B2233" i="11"/>
  <c r="C2233" i="11" s="1"/>
  <c r="B2234" i="11"/>
  <c r="C2234" i="11" s="1"/>
  <c r="B2235" i="11"/>
  <c r="C2235" i="11" s="1"/>
  <c r="B2236" i="11"/>
  <c r="C2236" i="11" s="1"/>
  <c r="B2237" i="11"/>
  <c r="C2237" i="11" s="1"/>
  <c r="B2238" i="11"/>
  <c r="C2238" i="11" s="1"/>
  <c r="B2239" i="11"/>
  <c r="C2239" i="11" s="1"/>
  <c r="B2240" i="11"/>
  <c r="C2240" i="11" s="1"/>
  <c r="B2241" i="11"/>
  <c r="C2241" i="11" s="1"/>
  <c r="B2242" i="11"/>
  <c r="C2242" i="11" s="1"/>
  <c r="B2243" i="11"/>
  <c r="C2243" i="11" s="1"/>
  <c r="B2244" i="11"/>
  <c r="C2244" i="11" s="1"/>
  <c r="B2245" i="11"/>
  <c r="C2245" i="11" s="1"/>
  <c r="B2246" i="11"/>
  <c r="C2246" i="11" s="1"/>
  <c r="B2247" i="11"/>
  <c r="C2247" i="11" s="1"/>
  <c r="B2248" i="11"/>
  <c r="C2248" i="11" s="1"/>
  <c r="B2249" i="11"/>
  <c r="C2249" i="11" s="1"/>
  <c r="B2250" i="11"/>
  <c r="C2250" i="11" s="1"/>
  <c r="B2251" i="11"/>
  <c r="C2251" i="11" s="1"/>
  <c r="B2252" i="11"/>
  <c r="C2252" i="11" s="1"/>
  <c r="B2253" i="11"/>
  <c r="C2253" i="11" s="1"/>
  <c r="B2254" i="11"/>
  <c r="C2254" i="11" s="1"/>
  <c r="B2255" i="11"/>
  <c r="C2255" i="11" s="1"/>
  <c r="B2256" i="11"/>
  <c r="C2256" i="11" s="1"/>
  <c r="B2257" i="11"/>
  <c r="C2257" i="11" s="1"/>
  <c r="B2258" i="11"/>
  <c r="C2258" i="11" s="1"/>
  <c r="B2259" i="11"/>
  <c r="C2259" i="11" s="1"/>
  <c r="B2260" i="11"/>
  <c r="C2260" i="11" s="1"/>
  <c r="B2261" i="11"/>
  <c r="C2261" i="11" s="1"/>
  <c r="B2262" i="11"/>
  <c r="C2262" i="11" s="1"/>
  <c r="B2263" i="11"/>
  <c r="C2263" i="11" s="1"/>
  <c r="B2264" i="11"/>
  <c r="C2264" i="11" s="1"/>
  <c r="B2265" i="11"/>
  <c r="C2265" i="11" s="1"/>
  <c r="B2266" i="11"/>
  <c r="C2266" i="11" s="1"/>
  <c r="B2267" i="11"/>
  <c r="C2267" i="11" s="1"/>
  <c r="B2268" i="11"/>
  <c r="C2268" i="11" s="1"/>
  <c r="B2269" i="11"/>
  <c r="C2269" i="11" s="1"/>
  <c r="B2270" i="11"/>
  <c r="C2270" i="11" s="1"/>
  <c r="B2271" i="11"/>
  <c r="C2271" i="11" s="1"/>
  <c r="B2272" i="11"/>
  <c r="C2272" i="11" s="1"/>
  <c r="B2273" i="11"/>
  <c r="C2273" i="11" s="1"/>
  <c r="B2274" i="11"/>
  <c r="C2274" i="11" s="1"/>
  <c r="B2275" i="11"/>
  <c r="C2275" i="11" s="1"/>
  <c r="B2276" i="11"/>
  <c r="C2276" i="11" s="1"/>
  <c r="B2277" i="11"/>
  <c r="C2277" i="11" s="1"/>
  <c r="B2278" i="11"/>
  <c r="C2278" i="11" s="1"/>
  <c r="B2279" i="11"/>
  <c r="C2279" i="11" s="1"/>
  <c r="B2280" i="11"/>
  <c r="C2280" i="11" s="1"/>
  <c r="B2281" i="11"/>
  <c r="C2281" i="11" s="1"/>
  <c r="B2282" i="11"/>
  <c r="C2282" i="11" s="1"/>
  <c r="B2283" i="11"/>
  <c r="C2283" i="11" s="1"/>
  <c r="B2284" i="11"/>
  <c r="C2284" i="11" s="1"/>
  <c r="B2285" i="11"/>
  <c r="C2285" i="11" s="1"/>
  <c r="B2286" i="11"/>
  <c r="C2286" i="11" s="1"/>
  <c r="B2287" i="11"/>
  <c r="C2287" i="11" s="1"/>
  <c r="B2288" i="11"/>
  <c r="C2288" i="11" s="1"/>
  <c r="B2289" i="11"/>
  <c r="C2289" i="11" s="1"/>
  <c r="B2290" i="11"/>
  <c r="C2290" i="11" s="1"/>
  <c r="B2291" i="11"/>
  <c r="C2291" i="11" s="1"/>
  <c r="B2292" i="11"/>
  <c r="C2292" i="11" s="1"/>
  <c r="B2293" i="11"/>
  <c r="C2293" i="11" s="1"/>
  <c r="B2294" i="11"/>
  <c r="C2294" i="11" s="1"/>
  <c r="B2295" i="11"/>
  <c r="C2295" i="11" s="1"/>
  <c r="B2296" i="11"/>
  <c r="C2296" i="11" s="1"/>
  <c r="B2297" i="11"/>
  <c r="C2297" i="11" s="1"/>
  <c r="B2298" i="11"/>
  <c r="C2298" i="11" s="1"/>
  <c r="B2299" i="11"/>
  <c r="C2299" i="11" s="1"/>
  <c r="B2300" i="11"/>
  <c r="C2300" i="11" s="1"/>
  <c r="B2301" i="11"/>
  <c r="C2301" i="11" s="1"/>
  <c r="B2302" i="11"/>
  <c r="C2302" i="11" s="1"/>
  <c r="B2303" i="11"/>
  <c r="C2303" i="11" s="1"/>
  <c r="B2304" i="11"/>
  <c r="C2304" i="11" s="1"/>
  <c r="B2305" i="11"/>
  <c r="C2305" i="11" s="1"/>
  <c r="B2306" i="11"/>
  <c r="C2306" i="11" s="1"/>
  <c r="B2307" i="11"/>
  <c r="C2307" i="11" s="1"/>
  <c r="B2308" i="11"/>
  <c r="C2308" i="11" s="1"/>
  <c r="B2309" i="11"/>
  <c r="C2309" i="11" s="1"/>
  <c r="B2310" i="11"/>
  <c r="C2310" i="11" s="1"/>
  <c r="B2311" i="11"/>
  <c r="C2311" i="11" s="1"/>
  <c r="B2312" i="11"/>
  <c r="C2312" i="11" s="1"/>
  <c r="B2313" i="11"/>
  <c r="C2313" i="11" s="1"/>
  <c r="B2314" i="11"/>
  <c r="C2314" i="11" s="1"/>
  <c r="B2315" i="11"/>
  <c r="C2315" i="11" s="1"/>
  <c r="B2316" i="11"/>
  <c r="C2316" i="11" s="1"/>
  <c r="B2317" i="11"/>
  <c r="C2317" i="11" s="1"/>
  <c r="B2318" i="11"/>
  <c r="C2318" i="11" s="1"/>
  <c r="B2319" i="11"/>
  <c r="C2319" i="11" s="1"/>
  <c r="B2320" i="11"/>
  <c r="C2320" i="11" s="1"/>
  <c r="B2321" i="11"/>
  <c r="C2321" i="11" s="1"/>
  <c r="B2322" i="11"/>
  <c r="C2322" i="11" s="1"/>
  <c r="B2323" i="11"/>
  <c r="C2323" i="11" s="1"/>
  <c r="B2324" i="11"/>
  <c r="C2324" i="11" s="1"/>
  <c r="B2325" i="11"/>
  <c r="C2325" i="11" s="1"/>
  <c r="B2326" i="11"/>
  <c r="C2326" i="11" s="1"/>
  <c r="B2327" i="11"/>
  <c r="C2327" i="11" s="1"/>
  <c r="B2328" i="11"/>
  <c r="C2328" i="11" s="1"/>
  <c r="B2329" i="11"/>
  <c r="C2329" i="11" s="1"/>
  <c r="B2330" i="11"/>
  <c r="C2330" i="11" s="1"/>
  <c r="B2331" i="11"/>
  <c r="C2331" i="11" s="1"/>
  <c r="B2332" i="11"/>
  <c r="C2332" i="11" s="1"/>
  <c r="B2333" i="11"/>
  <c r="C2333" i="11" s="1"/>
  <c r="B2334" i="11"/>
  <c r="C2334" i="11" s="1"/>
  <c r="B2335" i="11"/>
  <c r="C2335" i="11" s="1"/>
  <c r="B2336" i="11"/>
  <c r="C2336" i="11" s="1"/>
  <c r="B2337" i="11"/>
  <c r="C2337" i="11" s="1"/>
  <c r="B2338" i="11"/>
  <c r="C2338" i="11" s="1"/>
  <c r="B2339" i="11"/>
  <c r="C2339" i="11" s="1"/>
  <c r="B2340" i="11"/>
  <c r="C2340" i="11" s="1"/>
  <c r="B2341" i="11"/>
  <c r="C2341" i="11" s="1"/>
  <c r="B2342" i="11"/>
  <c r="C2342" i="11" s="1"/>
  <c r="B2343" i="11"/>
  <c r="C2343" i="11" s="1"/>
  <c r="B2344" i="11"/>
  <c r="C2344" i="11" s="1"/>
  <c r="B2345" i="11"/>
  <c r="C2345" i="11" s="1"/>
  <c r="B2346" i="11"/>
  <c r="C2346" i="11" s="1"/>
  <c r="B2347" i="11"/>
  <c r="C2347" i="11" s="1"/>
  <c r="B2348" i="11"/>
  <c r="C2348" i="11" s="1"/>
  <c r="B2349" i="11"/>
  <c r="C2349" i="11" s="1"/>
  <c r="B2350" i="11"/>
  <c r="C2350" i="11" s="1"/>
  <c r="B2351" i="11"/>
  <c r="C2351" i="11" s="1"/>
  <c r="B2352" i="11"/>
  <c r="C2352" i="11" s="1"/>
  <c r="B2353" i="11"/>
  <c r="C2353" i="11" s="1"/>
  <c r="B2354" i="11"/>
  <c r="C2354" i="11" s="1"/>
  <c r="B2355" i="11"/>
  <c r="C2355" i="11" s="1"/>
  <c r="B2356" i="11"/>
  <c r="C2356" i="11" s="1"/>
  <c r="B2357" i="11"/>
  <c r="C2357" i="11" s="1"/>
  <c r="B2358" i="11"/>
  <c r="C2358" i="11" s="1"/>
  <c r="B2359" i="11"/>
  <c r="C2359" i="11" s="1"/>
  <c r="B2360" i="11"/>
  <c r="C2360" i="11" s="1"/>
  <c r="B2361" i="11"/>
  <c r="C2361" i="11" s="1"/>
  <c r="B2362" i="11"/>
  <c r="C2362" i="11" s="1"/>
  <c r="B2363" i="11"/>
  <c r="C2363" i="11" s="1"/>
  <c r="B2364" i="11"/>
  <c r="C2364" i="11" s="1"/>
  <c r="B2365" i="11"/>
  <c r="C2365" i="11" s="1"/>
  <c r="B2366" i="11"/>
  <c r="C2366" i="11" s="1"/>
  <c r="B2367" i="11"/>
  <c r="C2367" i="11" s="1"/>
  <c r="B2368" i="11"/>
  <c r="C2368" i="11" s="1"/>
  <c r="B2369" i="11"/>
  <c r="C2369" i="11" s="1"/>
  <c r="B2370" i="11"/>
  <c r="C2370" i="11" s="1"/>
  <c r="B2371" i="11"/>
  <c r="C2371" i="11" s="1"/>
  <c r="B2372" i="11"/>
  <c r="C2372" i="11" s="1"/>
  <c r="B2373" i="11"/>
  <c r="C2373" i="11" s="1"/>
  <c r="B2374" i="11"/>
  <c r="C2374" i="11" s="1"/>
  <c r="B2375" i="11"/>
  <c r="C2375" i="11" s="1"/>
  <c r="B2376" i="11"/>
  <c r="C2376" i="11" s="1"/>
  <c r="B2377" i="11"/>
  <c r="C2377" i="11" s="1"/>
  <c r="B2378" i="11"/>
  <c r="C2378" i="11" s="1"/>
  <c r="B2379" i="11"/>
  <c r="C2379" i="11" s="1"/>
  <c r="B2380" i="11"/>
  <c r="C2380" i="11" s="1"/>
  <c r="B2381" i="11"/>
  <c r="C2381" i="11" s="1"/>
  <c r="B2382" i="11"/>
  <c r="C2382" i="11" s="1"/>
  <c r="B2383" i="11"/>
  <c r="C2383" i="11" s="1"/>
  <c r="B2384" i="11"/>
  <c r="C2384" i="11" s="1"/>
  <c r="B2385" i="11"/>
  <c r="C2385" i="11" s="1"/>
  <c r="B2386" i="11"/>
  <c r="C2386" i="11" s="1"/>
  <c r="B2387" i="11"/>
  <c r="C2387" i="11" s="1"/>
  <c r="B2388" i="11"/>
  <c r="C2388" i="11" s="1"/>
  <c r="B2389" i="11"/>
  <c r="C2389" i="11" s="1"/>
  <c r="B2390" i="11"/>
  <c r="C2390" i="11" s="1"/>
  <c r="B2391" i="11"/>
  <c r="C2391" i="11" s="1"/>
  <c r="B2392" i="11"/>
  <c r="C2392" i="11" s="1"/>
  <c r="B2393" i="11"/>
  <c r="C2393" i="11" s="1"/>
  <c r="B2394" i="11"/>
  <c r="C2394" i="11" s="1"/>
  <c r="B2395" i="11"/>
  <c r="C2395" i="11" s="1"/>
  <c r="B2396" i="11"/>
  <c r="C2396" i="11" s="1"/>
  <c r="B2397" i="11"/>
  <c r="C2397" i="11" s="1"/>
  <c r="B2398" i="11"/>
  <c r="C2398" i="11" s="1"/>
  <c r="B2399" i="11"/>
  <c r="C2399" i="11" s="1"/>
  <c r="B2400" i="11"/>
  <c r="C2400" i="11" s="1"/>
  <c r="B2401" i="11"/>
  <c r="C2401" i="11" s="1"/>
  <c r="B2402" i="11"/>
  <c r="C2402" i="11" s="1"/>
  <c r="B2403" i="11"/>
  <c r="C2403" i="11" s="1"/>
  <c r="B2404" i="11"/>
  <c r="C2404" i="11" s="1"/>
  <c r="B2405" i="11"/>
  <c r="C2405" i="11" s="1"/>
  <c r="B2406" i="11"/>
  <c r="C2406" i="11" s="1"/>
  <c r="B2407" i="11"/>
  <c r="C2407" i="11" s="1"/>
  <c r="B2408" i="11"/>
  <c r="C2408" i="11" s="1"/>
  <c r="B2409" i="11"/>
  <c r="C2409" i="11" s="1"/>
  <c r="B2410" i="11"/>
  <c r="C2410" i="11" s="1"/>
  <c r="B2411" i="11"/>
  <c r="C2411" i="11" s="1"/>
  <c r="B2412" i="11"/>
  <c r="C2412" i="11" s="1"/>
  <c r="B2413" i="11"/>
  <c r="C2413" i="11" s="1"/>
  <c r="B2414" i="11"/>
  <c r="C2414" i="11" s="1"/>
  <c r="B2415" i="11"/>
  <c r="C2415" i="11" s="1"/>
  <c r="B2416" i="11"/>
  <c r="C2416" i="11" s="1"/>
  <c r="B2417" i="11"/>
  <c r="C2417" i="11" s="1"/>
  <c r="B2418" i="11"/>
  <c r="C2418" i="11" s="1"/>
  <c r="B2419" i="11"/>
  <c r="C2419" i="11" s="1"/>
  <c r="B2420" i="11"/>
  <c r="C2420" i="11" s="1"/>
  <c r="B2421" i="11"/>
  <c r="C2421" i="11" s="1"/>
  <c r="B2422" i="11"/>
  <c r="C2422" i="11" s="1"/>
  <c r="B2423" i="11"/>
  <c r="C2423" i="11" s="1"/>
  <c r="B2424" i="11"/>
  <c r="C2424" i="11" s="1"/>
  <c r="B2425" i="11"/>
  <c r="C2425" i="11" s="1"/>
  <c r="B2426" i="11"/>
  <c r="C2426" i="11" s="1"/>
  <c r="B2427" i="11"/>
  <c r="C2427" i="11" s="1"/>
  <c r="B2428" i="11"/>
  <c r="C2428" i="11" s="1"/>
  <c r="B2429" i="11"/>
  <c r="C2429" i="11" s="1"/>
  <c r="B2430" i="11"/>
  <c r="C2430" i="11" s="1"/>
  <c r="B2431" i="11"/>
  <c r="C2431" i="11" s="1"/>
  <c r="B2432" i="11"/>
  <c r="C2432" i="11" s="1"/>
  <c r="B2433" i="11"/>
  <c r="C2433" i="11" s="1"/>
  <c r="B2434" i="11"/>
  <c r="C2434" i="11" s="1"/>
  <c r="B2435" i="11"/>
  <c r="C2435" i="11" s="1"/>
  <c r="B2436" i="11"/>
  <c r="C2436" i="11" s="1"/>
  <c r="B2437" i="11"/>
  <c r="C2437" i="11" s="1"/>
  <c r="B2438" i="11"/>
  <c r="C2438" i="11" s="1"/>
  <c r="B2439" i="11"/>
  <c r="C2439" i="11" s="1"/>
  <c r="B2440" i="11"/>
  <c r="C2440" i="11" s="1"/>
  <c r="B2441" i="11"/>
  <c r="C2441" i="11" s="1"/>
  <c r="B2442" i="11"/>
  <c r="C2442" i="11" s="1"/>
  <c r="B2443" i="11"/>
  <c r="C2443" i="11" s="1"/>
  <c r="B2444" i="11"/>
  <c r="C2444" i="11" s="1"/>
  <c r="B2445" i="11"/>
  <c r="C2445" i="11" s="1"/>
  <c r="B2446" i="11"/>
  <c r="C2446" i="11" s="1"/>
  <c r="B2447" i="11"/>
  <c r="C2447" i="11" s="1"/>
  <c r="B2448" i="11"/>
  <c r="C2448" i="11" s="1"/>
  <c r="B2449" i="11"/>
  <c r="C2449" i="11" s="1"/>
  <c r="B2450" i="11"/>
  <c r="C2450" i="11" s="1"/>
  <c r="B2451" i="11"/>
  <c r="C2451" i="11" s="1"/>
  <c r="B2452" i="11"/>
  <c r="C2452" i="11" s="1"/>
  <c r="B2453" i="11"/>
  <c r="C2453" i="11" s="1"/>
  <c r="B2454" i="11"/>
  <c r="C2454" i="11" s="1"/>
  <c r="B2455" i="11"/>
  <c r="C2455" i="11" s="1"/>
  <c r="B2456" i="11"/>
  <c r="C2456" i="11" s="1"/>
  <c r="B2457" i="11"/>
  <c r="C2457" i="11" s="1"/>
  <c r="B2458" i="11"/>
  <c r="C2458" i="11" s="1"/>
  <c r="B2459" i="11"/>
  <c r="C2459" i="11" s="1"/>
  <c r="B2460" i="11"/>
  <c r="C2460" i="11" s="1"/>
  <c r="B2461" i="11"/>
  <c r="C2461" i="11" s="1"/>
  <c r="B2462" i="11"/>
  <c r="C2462" i="11" s="1"/>
  <c r="B2463" i="11"/>
  <c r="C2463" i="11" s="1"/>
  <c r="B2464" i="11"/>
  <c r="C2464" i="11" s="1"/>
  <c r="B2465" i="11"/>
  <c r="C2465" i="11" s="1"/>
  <c r="B2466" i="11"/>
  <c r="C2466" i="11" s="1"/>
  <c r="B2467" i="11"/>
  <c r="C2467" i="11" s="1"/>
  <c r="B2468" i="11"/>
  <c r="C2468" i="11" s="1"/>
  <c r="B2469" i="11"/>
  <c r="C2469" i="11" s="1"/>
  <c r="B2470" i="11"/>
  <c r="C2470" i="11" s="1"/>
  <c r="B2471" i="11"/>
  <c r="C2471" i="11" s="1"/>
  <c r="B2472" i="11"/>
  <c r="C2472" i="11" s="1"/>
  <c r="B2473" i="11"/>
  <c r="C2473" i="11" s="1"/>
  <c r="B2474" i="11"/>
  <c r="C2474" i="11" s="1"/>
  <c r="B2475" i="11"/>
  <c r="C2475" i="11" s="1"/>
  <c r="B2476" i="11"/>
  <c r="C2476" i="11" s="1"/>
  <c r="B2477" i="11"/>
  <c r="C2477" i="11" s="1"/>
  <c r="B2478" i="11"/>
  <c r="C2478" i="11" s="1"/>
  <c r="B2479" i="11"/>
  <c r="C2479" i="11" s="1"/>
  <c r="B2480" i="11"/>
  <c r="C2480" i="11" s="1"/>
  <c r="B2481" i="11"/>
  <c r="C2481" i="11" s="1"/>
  <c r="B2482" i="11"/>
  <c r="C2482" i="11" s="1"/>
  <c r="B2483" i="11"/>
  <c r="C2483" i="11" s="1"/>
  <c r="B2484" i="11"/>
  <c r="C2484" i="11" s="1"/>
  <c r="B2485" i="11"/>
  <c r="C2485" i="11" s="1"/>
  <c r="B2486" i="11"/>
  <c r="C2486" i="11" s="1"/>
  <c r="B2487" i="11"/>
  <c r="C2487" i="11" s="1"/>
  <c r="B2488" i="11"/>
  <c r="C2488" i="11" s="1"/>
  <c r="B2489" i="11"/>
  <c r="C2489" i="11" s="1"/>
  <c r="B2490" i="11"/>
  <c r="C2490" i="11" s="1"/>
  <c r="B2491" i="11"/>
  <c r="C2491" i="11" s="1"/>
  <c r="B2492" i="11"/>
  <c r="C2492" i="11" s="1"/>
  <c r="B2493" i="11"/>
  <c r="C2493" i="11" s="1"/>
  <c r="B2494" i="11"/>
  <c r="C2494" i="11" s="1"/>
  <c r="B2495" i="11"/>
  <c r="C2495" i="11" s="1"/>
  <c r="B2496" i="11"/>
  <c r="C2496" i="11" s="1"/>
  <c r="B2497" i="11"/>
  <c r="C2497" i="11" s="1"/>
  <c r="B2498" i="11"/>
  <c r="C2498" i="11" s="1"/>
  <c r="B2499" i="11"/>
  <c r="C2499" i="11" s="1"/>
  <c r="B2500" i="11"/>
  <c r="C2500" i="11" s="1"/>
  <c r="B2501" i="11"/>
  <c r="C2501" i="11" s="1"/>
  <c r="B2502" i="11"/>
  <c r="C2502" i="11" s="1"/>
  <c r="B2503" i="11"/>
  <c r="C2503" i="11" s="1"/>
  <c r="B2504" i="11"/>
  <c r="C2504" i="11" s="1"/>
  <c r="B2505" i="11"/>
  <c r="C2505" i="11" s="1"/>
  <c r="B2506" i="11"/>
  <c r="C2506" i="11" s="1"/>
  <c r="B2507" i="11"/>
  <c r="C2507" i="11" s="1"/>
  <c r="B2508" i="11"/>
  <c r="C2508" i="11" s="1"/>
  <c r="B2509" i="11"/>
  <c r="C2509" i="11" s="1"/>
  <c r="B2510" i="11"/>
  <c r="C2510" i="11" s="1"/>
  <c r="B2511" i="11"/>
  <c r="C2511" i="11" s="1"/>
  <c r="B2512" i="11"/>
  <c r="C2512" i="11" s="1"/>
  <c r="B2513" i="11"/>
  <c r="C2513" i="11" s="1"/>
  <c r="B2514" i="11"/>
  <c r="C2514" i="11" s="1"/>
  <c r="B2515" i="11"/>
  <c r="C2515" i="11" s="1"/>
  <c r="B2516" i="11"/>
  <c r="C2516" i="11" s="1"/>
  <c r="B2517" i="11"/>
  <c r="C2517" i="11" s="1"/>
  <c r="B2518" i="11"/>
  <c r="C2518" i="11" s="1"/>
  <c r="B2519" i="11"/>
  <c r="C2519" i="11" s="1"/>
  <c r="B2520" i="11"/>
  <c r="C2520" i="11" s="1"/>
  <c r="B2521" i="11"/>
  <c r="C2521" i="11" s="1"/>
  <c r="B2522" i="11"/>
  <c r="C2522" i="11" s="1"/>
  <c r="B2523" i="11"/>
  <c r="C2523" i="11" s="1"/>
  <c r="B2524" i="11"/>
  <c r="C2524" i="11" s="1"/>
  <c r="B2525" i="11"/>
  <c r="C2525" i="11" s="1"/>
  <c r="B2526" i="11"/>
  <c r="C2526" i="11" s="1"/>
  <c r="B2527" i="11"/>
  <c r="C2527" i="11" s="1"/>
  <c r="B2528" i="11"/>
  <c r="C2528" i="11" s="1"/>
  <c r="B2529" i="11"/>
  <c r="C2529" i="11" s="1"/>
  <c r="B2530" i="11"/>
  <c r="C2530" i="11" s="1"/>
  <c r="B2531" i="11"/>
  <c r="C2531" i="11" s="1"/>
  <c r="B2532" i="11"/>
  <c r="C2532" i="11" s="1"/>
  <c r="B2533" i="11"/>
  <c r="C2533" i="11" s="1"/>
  <c r="B2534" i="11"/>
  <c r="C2534" i="11" s="1"/>
  <c r="B2535" i="11"/>
  <c r="C2535" i="11" s="1"/>
  <c r="B2536" i="11"/>
  <c r="C2536" i="11" s="1"/>
  <c r="B2537" i="11"/>
  <c r="C2537" i="11" s="1"/>
  <c r="B2538" i="11"/>
  <c r="C2538" i="11" s="1"/>
  <c r="B2539" i="11"/>
  <c r="C2539" i="11" s="1"/>
  <c r="B2540" i="11"/>
  <c r="C2540" i="11" s="1"/>
  <c r="B2541" i="11"/>
  <c r="C2541" i="11" s="1"/>
  <c r="B2542" i="11"/>
  <c r="C2542" i="11" s="1"/>
  <c r="B2543" i="11"/>
  <c r="C2543" i="11" s="1"/>
  <c r="B2544" i="11"/>
  <c r="C2544" i="11" s="1"/>
  <c r="B2545" i="11"/>
  <c r="C2545" i="11" s="1"/>
  <c r="B2546" i="11"/>
  <c r="C2546" i="11" s="1"/>
  <c r="B2547" i="11"/>
  <c r="C2547" i="11" s="1"/>
  <c r="B2548" i="11"/>
  <c r="C2548" i="11" s="1"/>
  <c r="B2549" i="11"/>
  <c r="C2549" i="11" s="1"/>
  <c r="B2550" i="11"/>
  <c r="C2550" i="11" s="1"/>
  <c r="B2551" i="11"/>
  <c r="C2551" i="11" s="1"/>
  <c r="B2552" i="11"/>
  <c r="C2552" i="11" s="1"/>
  <c r="B2553" i="11"/>
  <c r="C2553" i="11" s="1"/>
  <c r="B2554" i="11"/>
  <c r="C2554" i="11" s="1"/>
  <c r="B2555" i="11"/>
  <c r="C2555" i="11" s="1"/>
  <c r="B2556" i="11"/>
  <c r="C2556" i="11" s="1"/>
  <c r="B2557" i="11"/>
  <c r="C2557" i="11" s="1"/>
  <c r="B2558" i="11"/>
  <c r="C2558" i="11" s="1"/>
  <c r="B2559" i="11"/>
  <c r="C2559" i="11" s="1"/>
  <c r="B2560" i="11"/>
  <c r="C2560" i="11" s="1"/>
  <c r="B2561" i="11"/>
  <c r="C2561" i="11" s="1"/>
  <c r="B2562" i="11"/>
  <c r="C2562" i="11" s="1"/>
  <c r="B2563" i="11"/>
  <c r="C2563" i="11" s="1"/>
  <c r="B2564" i="11"/>
  <c r="C2564" i="11" s="1"/>
  <c r="B2565" i="11"/>
  <c r="C2565" i="11" s="1"/>
  <c r="B2566" i="11"/>
  <c r="C2566" i="11" s="1"/>
  <c r="B2567" i="11"/>
  <c r="C2567" i="11" s="1"/>
  <c r="B2568" i="11"/>
  <c r="C2568" i="11" s="1"/>
  <c r="B2569" i="11"/>
  <c r="C2569" i="11" s="1"/>
  <c r="B2570" i="11"/>
  <c r="C2570" i="11" s="1"/>
  <c r="B2571" i="11"/>
  <c r="C2571" i="11" s="1"/>
  <c r="B2572" i="11"/>
  <c r="C2572" i="11" s="1"/>
  <c r="B2573" i="11"/>
  <c r="C2573" i="11" s="1"/>
  <c r="B2574" i="11"/>
  <c r="C2574" i="11" s="1"/>
  <c r="B2575" i="11"/>
  <c r="C2575" i="11" s="1"/>
  <c r="B2576" i="11"/>
  <c r="C2576" i="11" s="1"/>
  <c r="B2577" i="11"/>
  <c r="C2577" i="11" s="1"/>
  <c r="B2578" i="11"/>
  <c r="C2578" i="11" s="1"/>
  <c r="B2579" i="11"/>
  <c r="C2579" i="11" s="1"/>
  <c r="B2580" i="11"/>
  <c r="C2580" i="11" s="1"/>
  <c r="B2581" i="11"/>
  <c r="C2581" i="11" s="1"/>
  <c r="B2582" i="11"/>
  <c r="C2582" i="11" s="1"/>
  <c r="B2583" i="11"/>
  <c r="C2583" i="11" s="1"/>
  <c r="B2584" i="11"/>
  <c r="C2584" i="11" s="1"/>
  <c r="B2585" i="11"/>
  <c r="C2585" i="11" s="1"/>
  <c r="B2586" i="11"/>
  <c r="C2586" i="11" s="1"/>
  <c r="B2587" i="11"/>
  <c r="C2587" i="11" s="1"/>
  <c r="B2588" i="11"/>
  <c r="C2588" i="11" s="1"/>
  <c r="B2589" i="11"/>
  <c r="C2589" i="11" s="1"/>
  <c r="B2590" i="11"/>
  <c r="C2590" i="11" s="1"/>
  <c r="B2591" i="11"/>
  <c r="C2591" i="11" s="1"/>
  <c r="B2592" i="11"/>
  <c r="C2592" i="11" s="1"/>
  <c r="B2593" i="11"/>
  <c r="C2593" i="11" s="1"/>
  <c r="B2594" i="11"/>
  <c r="C2594" i="11" s="1"/>
  <c r="B2595" i="11"/>
  <c r="C2595" i="11" s="1"/>
  <c r="B2596" i="11"/>
  <c r="C2596" i="11" s="1"/>
  <c r="B2597" i="11"/>
  <c r="C2597" i="11" s="1"/>
  <c r="B2598" i="11"/>
  <c r="C2598" i="11" s="1"/>
  <c r="B2599" i="11"/>
  <c r="C2599" i="11" s="1"/>
  <c r="B2600" i="11"/>
  <c r="C2600" i="11" s="1"/>
  <c r="B2601" i="11"/>
  <c r="C2601" i="11" s="1"/>
  <c r="B2602" i="11"/>
  <c r="C2602" i="11" s="1"/>
  <c r="B2603" i="11"/>
  <c r="C2603" i="11" s="1"/>
  <c r="B2604" i="11"/>
  <c r="C2604" i="11" s="1"/>
  <c r="B2605" i="11"/>
  <c r="C2605" i="11" s="1"/>
  <c r="B2606" i="11"/>
  <c r="C2606" i="11" s="1"/>
  <c r="B2607" i="11"/>
  <c r="C2607" i="11" s="1"/>
  <c r="B2608" i="11"/>
  <c r="C2608" i="11" s="1"/>
  <c r="B2609" i="11"/>
  <c r="C2609" i="11" s="1"/>
  <c r="B2610" i="11"/>
  <c r="C2610" i="11" s="1"/>
  <c r="B2611" i="11"/>
  <c r="C2611" i="11" s="1"/>
  <c r="B2612" i="11"/>
  <c r="C2612" i="11" s="1"/>
  <c r="B2613" i="11"/>
  <c r="C2613" i="11" s="1"/>
  <c r="B2614" i="11"/>
  <c r="C2614" i="11" s="1"/>
  <c r="B2615" i="11"/>
  <c r="C2615" i="11" s="1"/>
  <c r="B2616" i="11"/>
  <c r="C2616" i="11" s="1"/>
  <c r="B2617" i="11"/>
  <c r="C2617" i="11" s="1"/>
  <c r="B2618" i="11"/>
  <c r="C2618" i="11" s="1"/>
  <c r="B2619" i="11"/>
  <c r="C2619" i="11" s="1"/>
  <c r="B2620" i="11"/>
  <c r="C2620" i="11" s="1"/>
  <c r="B2621" i="11"/>
  <c r="C2621" i="11" s="1"/>
  <c r="B2622" i="11"/>
  <c r="C2622" i="11" s="1"/>
  <c r="B2623" i="11"/>
  <c r="C2623" i="11" s="1"/>
  <c r="B2624" i="11"/>
  <c r="C2624" i="11" s="1"/>
  <c r="B2625" i="11"/>
  <c r="C2625" i="11" s="1"/>
  <c r="B2626" i="11"/>
  <c r="C2626" i="11" s="1"/>
  <c r="B2627" i="11"/>
  <c r="C2627" i="11" s="1"/>
  <c r="B2628" i="11"/>
  <c r="C2628" i="11" s="1"/>
  <c r="B2629" i="11"/>
  <c r="C2629" i="11" s="1"/>
  <c r="B2630" i="11"/>
  <c r="C2630" i="11" s="1"/>
  <c r="B2631" i="11"/>
  <c r="C2631" i="11" s="1"/>
  <c r="B2632" i="11"/>
  <c r="C2632" i="11" s="1"/>
  <c r="B2633" i="11"/>
  <c r="C2633" i="11" s="1"/>
  <c r="B2634" i="11"/>
  <c r="C2634" i="11" s="1"/>
  <c r="B2635" i="11"/>
  <c r="C2635" i="11" s="1"/>
  <c r="B2636" i="11"/>
  <c r="C2636" i="11" s="1"/>
  <c r="B2637" i="11"/>
  <c r="C2637" i="11" s="1"/>
  <c r="B2638" i="11"/>
  <c r="C2638" i="11" s="1"/>
  <c r="B2639" i="11"/>
  <c r="C2639" i="11" s="1"/>
  <c r="B2640" i="11"/>
  <c r="C2640" i="11" s="1"/>
  <c r="B2641" i="11"/>
  <c r="C2641" i="11" s="1"/>
  <c r="B2642" i="11"/>
  <c r="C2642" i="11" s="1"/>
  <c r="B2643" i="11"/>
  <c r="C2643" i="11" s="1"/>
  <c r="B2644" i="11"/>
  <c r="C2644" i="11" s="1"/>
  <c r="B2645" i="11"/>
  <c r="C2645" i="11" s="1"/>
  <c r="B2646" i="11"/>
  <c r="C2646" i="11" s="1"/>
  <c r="B2647" i="11"/>
  <c r="C2647" i="11" s="1"/>
  <c r="B2648" i="11"/>
  <c r="C2648" i="11" s="1"/>
  <c r="B2649" i="11"/>
  <c r="C2649" i="11" s="1"/>
  <c r="B2650" i="11"/>
  <c r="C2650" i="11" s="1"/>
  <c r="B2651" i="11"/>
  <c r="C2651" i="11" s="1"/>
  <c r="B2652" i="11"/>
  <c r="C2652" i="11" s="1"/>
  <c r="B2653" i="11"/>
  <c r="C2653" i="11" s="1"/>
  <c r="B2654" i="11"/>
  <c r="C2654" i="11" s="1"/>
  <c r="B2655" i="11"/>
  <c r="C2655" i="11" s="1"/>
  <c r="B2656" i="11"/>
  <c r="C2656" i="11" s="1"/>
  <c r="B2657" i="11"/>
  <c r="C2657" i="11" s="1"/>
  <c r="B2658" i="11"/>
  <c r="C2658" i="11" s="1"/>
  <c r="B2659" i="11"/>
  <c r="C2659" i="11" s="1"/>
  <c r="B2660" i="11"/>
  <c r="C2660" i="11" s="1"/>
  <c r="B2661" i="11"/>
  <c r="C2661" i="11" s="1"/>
  <c r="B2662" i="11"/>
  <c r="C2662" i="11" s="1"/>
  <c r="B2663" i="11"/>
  <c r="C2663" i="11" s="1"/>
  <c r="B2664" i="11"/>
  <c r="C2664" i="11" s="1"/>
  <c r="B2665" i="11"/>
  <c r="C2665" i="11" s="1"/>
  <c r="B2666" i="11"/>
  <c r="C2666" i="11" s="1"/>
  <c r="B2667" i="11"/>
  <c r="C2667" i="11" s="1"/>
  <c r="B2668" i="11"/>
  <c r="C2668" i="11" s="1"/>
  <c r="B2669" i="11"/>
  <c r="C2669" i="11" s="1"/>
  <c r="B2670" i="11"/>
  <c r="C2670" i="11" s="1"/>
  <c r="B2671" i="11"/>
  <c r="C2671" i="11" s="1"/>
  <c r="B2672" i="11"/>
  <c r="C2672" i="11" s="1"/>
  <c r="B2673" i="11"/>
  <c r="C2673" i="11" s="1"/>
  <c r="B2674" i="11"/>
  <c r="C2674" i="11" s="1"/>
  <c r="B2675" i="11"/>
  <c r="C2675" i="11" s="1"/>
  <c r="B2676" i="11"/>
  <c r="C2676" i="11" s="1"/>
  <c r="B2677" i="11"/>
  <c r="C2677" i="11" s="1"/>
  <c r="B2678" i="11"/>
  <c r="C2678" i="11" s="1"/>
  <c r="B2679" i="11"/>
  <c r="C2679" i="11" s="1"/>
  <c r="B2680" i="11"/>
  <c r="C2680" i="11" s="1"/>
  <c r="B2681" i="11"/>
  <c r="C2681" i="11" s="1"/>
  <c r="B2682" i="11"/>
  <c r="C2682" i="11" s="1"/>
  <c r="B2683" i="11"/>
  <c r="C2683" i="11" s="1"/>
  <c r="B2684" i="11"/>
  <c r="C2684" i="11" s="1"/>
  <c r="B2685" i="11"/>
  <c r="C2685" i="11" s="1"/>
  <c r="B2686" i="11"/>
  <c r="C2686" i="11" s="1"/>
  <c r="B2687" i="11"/>
  <c r="C2687" i="11" s="1"/>
  <c r="B2688" i="11"/>
  <c r="C2688" i="11" s="1"/>
  <c r="B2689" i="11"/>
  <c r="C2689" i="11" s="1"/>
  <c r="B2690" i="11"/>
  <c r="C2690" i="11" s="1"/>
  <c r="B2691" i="11"/>
  <c r="C2691" i="11" s="1"/>
  <c r="B2692" i="11"/>
  <c r="C2692" i="11" s="1"/>
  <c r="B2693" i="11"/>
  <c r="C2693" i="11" s="1"/>
  <c r="B2694" i="11"/>
  <c r="C2694" i="11" s="1"/>
  <c r="B2695" i="11"/>
  <c r="C2695" i="11" s="1"/>
  <c r="B2696" i="11"/>
  <c r="C2696" i="11" s="1"/>
  <c r="B2697" i="11"/>
  <c r="C2697" i="11" s="1"/>
  <c r="B2698" i="11"/>
  <c r="C2698" i="11" s="1"/>
  <c r="B2699" i="11"/>
  <c r="C2699" i="11" s="1"/>
  <c r="B2700" i="11"/>
  <c r="C2700" i="11" s="1"/>
  <c r="B2701" i="11"/>
  <c r="C2701" i="11" s="1"/>
  <c r="B2702" i="11"/>
  <c r="C2702" i="11" s="1"/>
  <c r="B2703" i="11"/>
  <c r="C2703" i="11" s="1"/>
  <c r="B2704" i="11"/>
  <c r="C2704" i="11" s="1"/>
  <c r="B2705" i="11"/>
  <c r="C2705" i="11" s="1"/>
  <c r="B2706" i="11"/>
  <c r="C2706" i="11" s="1"/>
  <c r="B2707" i="11"/>
  <c r="C2707" i="11" s="1"/>
  <c r="B2708" i="11"/>
  <c r="C2708" i="11" s="1"/>
  <c r="B2709" i="11"/>
  <c r="C2709" i="11" s="1"/>
  <c r="B2710" i="11"/>
  <c r="C2710" i="11" s="1"/>
  <c r="B2711" i="11"/>
  <c r="C2711" i="11" s="1"/>
  <c r="B2712" i="11"/>
  <c r="C2712" i="11" s="1"/>
  <c r="B2713" i="11"/>
  <c r="C2713" i="11" s="1"/>
  <c r="B2714" i="11"/>
  <c r="C2714" i="11" s="1"/>
  <c r="B2715" i="11"/>
  <c r="C2715" i="11" s="1"/>
  <c r="B2716" i="11"/>
  <c r="C2716" i="11" s="1"/>
  <c r="B2717" i="11"/>
  <c r="C2717" i="11" s="1"/>
  <c r="B2718" i="11"/>
  <c r="C2718" i="11" s="1"/>
  <c r="B2719" i="11"/>
  <c r="C2719" i="11" s="1"/>
  <c r="B2720" i="11"/>
  <c r="C2720" i="11" s="1"/>
  <c r="B2721" i="11"/>
  <c r="C2721" i="11" s="1"/>
  <c r="B2722" i="11"/>
  <c r="C2722" i="11" s="1"/>
  <c r="B2723" i="11"/>
  <c r="C2723" i="11" s="1"/>
  <c r="B2724" i="11"/>
  <c r="C2724" i="11" s="1"/>
  <c r="B2725" i="11"/>
  <c r="C2725" i="11" s="1"/>
  <c r="B2726" i="11"/>
  <c r="C2726" i="11" s="1"/>
  <c r="B2727" i="11"/>
  <c r="C2727" i="11" s="1"/>
  <c r="B2728" i="11"/>
  <c r="C2728" i="11" s="1"/>
  <c r="B2729" i="11"/>
  <c r="C2729" i="11" s="1"/>
  <c r="B2730" i="11"/>
  <c r="C2730" i="11" s="1"/>
  <c r="B2731" i="11"/>
  <c r="C2731" i="11" s="1"/>
  <c r="B2732" i="11"/>
  <c r="C2732" i="11" s="1"/>
  <c r="B2733" i="11"/>
  <c r="C2733" i="11" s="1"/>
  <c r="B2734" i="11"/>
  <c r="C2734" i="11" s="1"/>
  <c r="B2735" i="11"/>
  <c r="C2735" i="11" s="1"/>
  <c r="B2736" i="11"/>
  <c r="C2736" i="11" s="1"/>
  <c r="B2737" i="11"/>
  <c r="C2737" i="11" s="1"/>
  <c r="B2738" i="11"/>
  <c r="C2738" i="11" s="1"/>
  <c r="B2739" i="11"/>
  <c r="C2739" i="11" s="1"/>
  <c r="B2740" i="11"/>
  <c r="C2740" i="11" s="1"/>
  <c r="B2741" i="11"/>
  <c r="C2741" i="11" s="1"/>
  <c r="B2742" i="11"/>
  <c r="C2742" i="11" s="1"/>
  <c r="B2743" i="11"/>
  <c r="C2743" i="11" s="1"/>
  <c r="B2744" i="11"/>
  <c r="C2744" i="11" s="1"/>
  <c r="B2745" i="11"/>
  <c r="C2745" i="11" s="1"/>
  <c r="B2746" i="11"/>
  <c r="C2746" i="11" s="1"/>
  <c r="B2747" i="11"/>
  <c r="C2747" i="11" s="1"/>
  <c r="B2748" i="11"/>
  <c r="C2748" i="11" s="1"/>
  <c r="B2749" i="11"/>
  <c r="C2749" i="11" s="1"/>
  <c r="B2750" i="11"/>
  <c r="C2750" i="11" s="1"/>
  <c r="B2751" i="11"/>
  <c r="C2751" i="11" s="1"/>
  <c r="B2752" i="11"/>
  <c r="C2752" i="11" s="1"/>
  <c r="B2753" i="11"/>
  <c r="C2753" i="11" s="1"/>
  <c r="B2754" i="11"/>
  <c r="C2754" i="11" s="1"/>
  <c r="B2755" i="11"/>
  <c r="C2755" i="11" s="1"/>
  <c r="B2756" i="11"/>
  <c r="C2756" i="11" s="1"/>
  <c r="B2757" i="11"/>
  <c r="C2757" i="11" s="1"/>
  <c r="B2758" i="11"/>
  <c r="C2758" i="11" s="1"/>
  <c r="B2759" i="11"/>
  <c r="C2759" i="11" s="1"/>
  <c r="B2760" i="11"/>
  <c r="C2760" i="11" s="1"/>
  <c r="B2761" i="11"/>
  <c r="C2761" i="11" s="1"/>
  <c r="B2762" i="11"/>
  <c r="C2762" i="11" s="1"/>
  <c r="B2763" i="11"/>
  <c r="C2763" i="11" s="1"/>
  <c r="B2764" i="11"/>
  <c r="C2764" i="11" s="1"/>
  <c r="B2765" i="11"/>
  <c r="C2765" i="11" s="1"/>
  <c r="B2766" i="11"/>
  <c r="C2766" i="11" s="1"/>
  <c r="B2767" i="11"/>
  <c r="C2767" i="11" s="1"/>
  <c r="B2768" i="11"/>
  <c r="C2768" i="11" s="1"/>
  <c r="B2769" i="11"/>
  <c r="C2769" i="11" s="1"/>
  <c r="B2770" i="11"/>
  <c r="C2770" i="11" s="1"/>
  <c r="B2771" i="11"/>
  <c r="C2771" i="11" s="1"/>
  <c r="B2772" i="11"/>
  <c r="C2772" i="11" s="1"/>
  <c r="B2773" i="11"/>
  <c r="C2773" i="11" s="1"/>
  <c r="B2774" i="11"/>
  <c r="C2774" i="11" s="1"/>
  <c r="B2775" i="11"/>
  <c r="C2775" i="11" s="1"/>
  <c r="B2776" i="11"/>
  <c r="C2776" i="11" s="1"/>
  <c r="B2777" i="11"/>
  <c r="C2777" i="11" s="1"/>
  <c r="B2778" i="11"/>
  <c r="C2778" i="11" s="1"/>
  <c r="B2779" i="11"/>
  <c r="C2779" i="11" s="1"/>
  <c r="B2780" i="11"/>
  <c r="C2780" i="11" s="1"/>
  <c r="B2781" i="11"/>
  <c r="C2781" i="11" s="1"/>
  <c r="B2782" i="11"/>
  <c r="C2782" i="11" s="1"/>
  <c r="B2783" i="11"/>
  <c r="C2783" i="11" s="1"/>
  <c r="B2784" i="11"/>
  <c r="C2784" i="11" s="1"/>
  <c r="B2785" i="11"/>
  <c r="C2785" i="11" s="1"/>
  <c r="B2786" i="11"/>
  <c r="C2786" i="11" s="1"/>
  <c r="B2787" i="11"/>
  <c r="C2787" i="11" s="1"/>
  <c r="B2788" i="11"/>
  <c r="C2788" i="11" s="1"/>
  <c r="B2789" i="11"/>
  <c r="C2789" i="11" s="1"/>
  <c r="B2790" i="11"/>
  <c r="C2790" i="11" s="1"/>
  <c r="B2791" i="11"/>
  <c r="C2791" i="11" s="1"/>
  <c r="B2792" i="11"/>
  <c r="C2792" i="11" s="1"/>
  <c r="B2793" i="11"/>
  <c r="C2793" i="11" s="1"/>
  <c r="B2794" i="11"/>
  <c r="C2794" i="11" s="1"/>
  <c r="B2795" i="11"/>
  <c r="C2795" i="11" s="1"/>
  <c r="B2796" i="11"/>
  <c r="C2796" i="11" s="1"/>
  <c r="B2797" i="11"/>
  <c r="C2797" i="11" s="1"/>
  <c r="B2798" i="11"/>
  <c r="C2798" i="11" s="1"/>
  <c r="B2799" i="11"/>
  <c r="C2799" i="11" s="1"/>
  <c r="B2800" i="11"/>
  <c r="C2800" i="11" s="1"/>
  <c r="B2801" i="11"/>
  <c r="C2801" i="11" s="1"/>
  <c r="B2802" i="11"/>
  <c r="C2802" i="11" s="1"/>
  <c r="B2803" i="11"/>
  <c r="C2803" i="11" s="1"/>
  <c r="B2804" i="11"/>
  <c r="C2804" i="11" s="1"/>
  <c r="B2805" i="11"/>
  <c r="C2805" i="11" s="1"/>
  <c r="B2806" i="11"/>
  <c r="C2806" i="11" s="1"/>
  <c r="B2807" i="11"/>
  <c r="C2807" i="11" s="1"/>
  <c r="B2808" i="11"/>
  <c r="C2808" i="11" s="1"/>
  <c r="B2809" i="11"/>
  <c r="C2809" i="11" s="1"/>
  <c r="B2810" i="11"/>
  <c r="C2810" i="11" s="1"/>
  <c r="B2811" i="11"/>
  <c r="C2811" i="11" s="1"/>
  <c r="B2812" i="11"/>
  <c r="C2812" i="11" s="1"/>
  <c r="B2813" i="11"/>
  <c r="C2813" i="11" s="1"/>
  <c r="B2814" i="11"/>
  <c r="C2814" i="11" s="1"/>
  <c r="B2815" i="11"/>
  <c r="C2815" i="11" s="1"/>
  <c r="B2816" i="11"/>
  <c r="C2816" i="11" s="1"/>
  <c r="B2817" i="11"/>
  <c r="C2817" i="11" s="1"/>
  <c r="B2818" i="11"/>
  <c r="C2818" i="11" s="1"/>
  <c r="B2819" i="11"/>
  <c r="C2819" i="11" s="1"/>
  <c r="B2820" i="11"/>
  <c r="C2820" i="11" s="1"/>
  <c r="B2821" i="11"/>
  <c r="C2821" i="11" s="1"/>
  <c r="B2822" i="11"/>
  <c r="C2822" i="11" s="1"/>
  <c r="B2823" i="11"/>
  <c r="C2823" i="11" s="1"/>
  <c r="B2824" i="11"/>
  <c r="C2824" i="11" s="1"/>
  <c r="B2825" i="11"/>
  <c r="C2825" i="11" s="1"/>
  <c r="B2826" i="11"/>
  <c r="C2826" i="11" s="1"/>
  <c r="B2827" i="11"/>
  <c r="C2827" i="11" s="1"/>
  <c r="B2828" i="11"/>
  <c r="C2828" i="11" s="1"/>
  <c r="B2829" i="11"/>
  <c r="C2829" i="11" s="1"/>
  <c r="B2830" i="11"/>
  <c r="C2830" i="11" s="1"/>
  <c r="B2831" i="11"/>
  <c r="C2831" i="11" s="1"/>
  <c r="B2832" i="11"/>
  <c r="C2832" i="11" s="1"/>
  <c r="B2833" i="11"/>
  <c r="C2833" i="11" s="1"/>
  <c r="B2834" i="11"/>
  <c r="C2834" i="11" s="1"/>
  <c r="B2835" i="11"/>
  <c r="C2835" i="11" s="1"/>
  <c r="B2836" i="11"/>
  <c r="C2836" i="11" s="1"/>
  <c r="B2837" i="11"/>
  <c r="C2837" i="11" s="1"/>
  <c r="B2838" i="11"/>
  <c r="C2838" i="11" s="1"/>
  <c r="B2839" i="11"/>
  <c r="C2839" i="11" s="1"/>
  <c r="B2840" i="11"/>
  <c r="C2840" i="11" s="1"/>
  <c r="B2841" i="11"/>
  <c r="C2841" i="11" s="1"/>
  <c r="B2842" i="11"/>
  <c r="C2842" i="11" s="1"/>
  <c r="B2843" i="11"/>
  <c r="C2843" i="11" s="1"/>
  <c r="B2844" i="11"/>
  <c r="C2844" i="11" s="1"/>
  <c r="B2845" i="11"/>
  <c r="C2845" i="11" s="1"/>
  <c r="B2846" i="11"/>
  <c r="C2846" i="11" s="1"/>
  <c r="B2847" i="11"/>
  <c r="C2847" i="11" s="1"/>
  <c r="B2848" i="11"/>
  <c r="C2848" i="11" s="1"/>
  <c r="B2849" i="11"/>
  <c r="C2849" i="11" s="1"/>
  <c r="B2850" i="11"/>
  <c r="C2850" i="11" s="1"/>
  <c r="B2851" i="11"/>
  <c r="C2851" i="11" s="1"/>
  <c r="B2852" i="11"/>
  <c r="C2852" i="11" s="1"/>
  <c r="B2853" i="11"/>
  <c r="C2853" i="11" s="1"/>
  <c r="B2854" i="11"/>
  <c r="C2854" i="11" s="1"/>
  <c r="B2855" i="11"/>
  <c r="C2855" i="11" s="1"/>
  <c r="B2856" i="11"/>
  <c r="C2856" i="11" s="1"/>
  <c r="B2857" i="11"/>
  <c r="C2857" i="11" s="1"/>
  <c r="B2858" i="11"/>
  <c r="C2858" i="11" s="1"/>
  <c r="B2859" i="11"/>
  <c r="C2859" i="11" s="1"/>
  <c r="B2860" i="11"/>
  <c r="C2860" i="11" s="1"/>
  <c r="B2861" i="11"/>
  <c r="C2861" i="11" s="1"/>
  <c r="B2862" i="11"/>
  <c r="C2862" i="11" s="1"/>
  <c r="B2863" i="11"/>
  <c r="C2863" i="11" s="1"/>
  <c r="B2864" i="11"/>
  <c r="C2864" i="11" s="1"/>
  <c r="B2865" i="11"/>
  <c r="C2865" i="11" s="1"/>
  <c r="B2866" i="11"/>
  <c r="C2866" i="11" s="1"/>
  <c r="B2867" i="11"/>
  <c r="C2867" i="11" s="1"/>
  <c r="B2868" i="11"/>
  <c r="C2868" i="11" s="1"/>
  <c r="B2869" i="11"/>
  <c r="C2869" i="11" s="1"/>
  <c r="B2870" i="11"/>
  <c r="C2870" i="11" s="1"/>
  <c r="B2871" i="11"/>
  <c r="C2871" i="11" s="1"/>
  <c r="B2872" i="11"/>
  <c r="C2872" i="11" s="1"/>
  <c r="B2873" i="11"/>
  <c r="C2873" i="11" s="1"/>
  <c r="B2874" i="11"/>
  <c r="C2874" i="11" s="1"/>
  <c r="B2875" i="11"/>
  <c r="C2875" i="11" s="1"/>
  <c r="B2876" i="11"/>
  <c r="C2876" i="11" s="1"/>
  <c r="B2877" i="11"/>
  <c r="C2877" i="11" s="1"/>
  <c r="B2878" i="11"/>
  <c r="C2878" i="11" s="1"/>
  <c r="B2879" i="11"/>
  <c r="C2879" i="11" s="1"/>
  <c r="B2880" i="11"/>
  <c r="C2880" i="11" s="1"/>
  <c r="B2881" i="11"/>
  <c r="C2881" i="11" s="1"/>
  <c r="B2882" i="11"/>
  <c r="C2882" i="11" s="1"/>
  <c r="B2883" i="11"/>
  <c r="C2883" i="11" s="1"/>
  <c r="B2884" i="11"/>
  <c r="C2884" i="11" s="1"/>
  <c r="B2885" i="11"/>
  <c r="C2885" i="11" s="1"/>
  <c r="B2886" i="11"/>
  <c r="C2886" i="11" s="1"/>
  <c r="B2887" i="11"/>
  <c r="C2887" i="11" s="1"/>
  <c r="B2888" i="11"/>
  <c r="C2888" i="11" s="1"/>
  <c r="B2889" i="11"/>
  <c r="C2889" i="11" s="1"/>
  <c r="B2890" i="11"/>
  <c r="C2890" i="11" s="1"/>
  <c r="B2891" i="11"/>
  <c r="C2891" i="11" s="1"/>
  <c r="B2892" i="11"/>
  <c r="C2892" i="11" s="1"/>
  <c r="B2893" i="11"/>
  <c r="C2893" i="11" s="1"/>
  <c r="B2894" i="11"/>
  <c r="C2894" i="11" s="1"/>
  <c r="B2895" i="11"/>
  <c r="C2895" i="11" s="1"/>
  <c r="B2896" i="11"/>
  <c r="C2896" i="11" s="1"/>
  <c r="B2897" i="11"/>
  <c r="C2897" i="11" s="1"/>
  <c r="B2898" i="11"/>
  <c r="C2898" i="11" s="1"/>
  <c r="B2899" i="11"/>
  <c r="C2899" i="11" s="1"/>
  <c r="B2900" i="11"/>
  <c r="C2900" i="11" s="1"/>
  <c r="B2901" i="11"/>
  <c r="C2901" i="11" s="1"/>
  <c r="B2902" i="11"/>
  <c r="C2902" i="11" s="1"/>
  <c r="B2903" i="11"/>
  <c r="C2903" i="11" s="1"/>
  <c r="B2904" i="11"/>
  <c r="C2904" i="11" s="1"/>
  <c r="B2905" i="11"/>
  <c r="C2905" i="11" s="1"/>
  <c r="B2906" i="11"/>
  <c r="C2906" i="11" s="1"/>
  <c r="B2907" i="11"/>
  <c r="C2907" i="11" s="1"/>
  <c r="B2908" i="11"/>
  <c r="C2908" i="11" s="1"/>
  <c r="B2909" i="11"/>
  <c r="C2909" i="11" s="1"/>
  <c r="B2910" i="11"/>
  <c r="C2910" i="11" s="1"/>
  <c r="B2911" i="11"/>
  <c r="C2911" i="11" s="1"/>
  <c r="B2912" i="11"/>
  <c r="C2912" i="11" s="1"/>
  <c r="B2913" i="11"/>
  <c r="C2913" i="11" s="1"/>
  <c r="B2914" i="11"/>
  <c r="C2914" i="11" s="1"/>
  <c r="B2915" i="11"/>
  <c r="C2915" i="11" s="1"/>
  <c r="B2916" i="11"/>
  <c r="C2916" i="11" s="1"/>
  <c r="B2917" i="11"/>
  <c r="C2917" i="11" s="1"/>
  <c r="B2918" i="11"/>
  <c r="C2918" i="11" s="1"/>
  <c r="B2919" i="11"/>
  <c r="C2919" i="11" s="1"/>
  <c r="B2920" i="11"/>
  <c r="C2920" i="11" s="1"/>
  <c r="B2921" i="11"/>
  <c r="C2921" i="11" s="1"/>
  <c r="B2922" i="11"/>
  <c r="C2922" i="11" s="1"/>
  <c r="B2923" i="11"/>
  <c r="C2923" i="11" s="1"/>
  <c r="B2924" i="11"/>
  <c r="C2924" i="11" s="1"/>
  <c r="B2925" i="11"/>
  <c r="C2925" i="11" s="1"/>
  <c r="B2926" i="11"/>
  <c r="C2926" i="11" s="1"/>
  <c r="B2927" i="11"/>
  <c r="C2927" i="11" s="1"/>
  <c r="B2928" i="11"/>
  <c r="C2928" i="11" s="1"/>
  <c r="B2929" i="11"/>
  <c r="C2929" i="11" s="1"/>
  <c r="B2930" i="11"/>
  <c r="C2930" i="11" s="1"/>
  <c r="B2931" i="11"/>
  <c r="C2931" i="11" s="1"/>
  <c r="B2932" i="11"/>
  <c r="C2932" i="11" s="1"/>
  <c r="B2933" i="11"/>
  <c r="C2933" i="11" s="1"/>
  <c r="B2934" i="11"/>
  <c r="C2934" i="11" s="1"/>
  <c r="B2935" i="11"/>
  <c r="C2935" i="11" s="1"/>
  <c r="B2936" i="11"/>
  <c r="C2936" i="11" s="1"/>
  <c r="B2937" i="11"/>
  <c r="C2937" i="11" s="1"/>
  <c r="B2938" i="11"/>
  <c r="C2938" i="11" s="1"/>
  <c r="B2939" i="11"/>
  <c r="C2939" i="11" s="1"/>
  <c r="B2940" i="11"/>
  <c r="C2940" i="11" s="1"/>
  <c r="B2941" i="11"/>
  <c r="C2941" i="11" s="1"/>
  <c r="B2942" i="11"/>
  <c r="C2942" i="11" s="1"/>
  <c r="B2943" i="11"/>
  <c r="C2943" i="11" s="1"/>
  <c r="B2944" i="11"/>
  <c r="C2944" i="11" s="1"/>
  <c r="B2945" i="11"/>
  <c r="C2945" i="11" s="1"/>
  <c r="B2946" i="11"/>
  <c r="C2946" i="11" s="1"/>
  <c r="B2947" i="11"/>
  <c r="C2947" i="11" s="1"/>
  <c r="B2948" i="11"/>
  <c r="C2948" i="11" s="1"/>
  <c r="B2949" i="11"/>
  <c r="C2949" i="11" s="1"/>
  <c r="B2950" i="11"/>
  <c r="C2950" i="11" s="1"/>
  <c r="B2951" i="11"/>
  <c r="C2951" i="11" s="1"/>
  <c r="B2952" i="11"/>
  <c r="C2952" i="11" s="1"/>
  <c r="B2953" i="11"/>
  <c r="C2953" i="11" s="1"/>
  <c r="B2954" i="11"/>
  <c r="C2954" i="11" s="1"/>
  <c r="B2955" i="11"/>
  <c r="C2955" i="11" s="1"/>
  <c r="B2956" i="11"/>
  <c r="C2956" i="11" s="1"/>
  <c r="B2957" i="11"/>
  <c r="C2957" i="11" s="1"/>
  <c r="B2958" i="11"/>
  <c r="C2958" i="11" s="1"/>
  <c r="B2959" i="11"/>
  <c r="C2959" i="11" s="1"/>
  <c r="B2960" i="11"/>
  <c r="C2960" i="11" s="1"/>
  <c r="B2961" i="11"/>
  <c r="C2961" i="11" s="1"/>
  <c r="B2962" i="11"/>
  <c r="C2962" i="11" s="1"/>
  <c r="B2963" i="11"/>
  <c r="C2963" i="11" s="1"/>
  <c r="B2964" i="11"/>
  <c r="C2964" i="11" s="1"/>
  <c r="B2965" i="11"/>
  <c r="C2965" i="11" s="1"/>
  <c r="B2966" i="11"/>
  <c r="C2966" i="11" s="1"/>
  <c r="B2967" i="11"/>
  <c r="C2967" i="11" s="1"/>
  <c r="B2968" i="11"/>
  <c r="C2968" i="11" s="1"/>
  <c r="B2969" i="11"/>
  <c r="C2969" i="11" s="1"/>
  <c r="B2970" i="11"/>
  <c r="C2970" i="11" s="1"/>
  <c r="B2971" i="11"/>
  <c r="C2971" i="11" s="1"/>
  <c r="B2972" i="11"/>
  <c r="C2972" i="11" s="1"/>
  <c r="B2973" i="11"/>
  <c r="C2973" i="11" s="1"/>
  <c r="B2974" i="11"/>
  <c r="C2974" i="11" s="1"/>
  <c r="B2975" i="11"/>
  <c r="C2975" i="11" s="1"/>
  <c r="B2976" i="11"/>
  <c r="C2976" i="11" s="1"/>
  <c r="B2977" i="11"/>
  <c r="C2977" i="11" s="1"/>
  <c r="B2978" i="11"/>
  <c r="C2978" i="11" s="1"/>
  <c r="B2979" i="11"/>
  <c r="C2979" i="11" s="1"/>
  <c r="B2980" i="11"/>
  <c r="C2980" i="11" s="1"/>
  <c r="B2981" i="11"/>
  <c r="C2981" i="11" s="1"/>
  <c r="B2982" i="11"/>
  <c r="C2982" i="11" s="1"/>
  <c r="B2983" i="11"/>
  <c r="C2983" i="11" s="1"/>
  <c r="B2984" i="11"/>
  <c r="C2984" i="11" s="1"/>
  <c r="B2985" i="11"/>
  <c r="C2985" i="11" s="1"/>
  <c r="B2986" i="11"/>
  <c r="C2986" i="11" s="1"/>
  <c r="B2987" i="11"/>
  <c r="C2987" i="11" s="1"/>
  <c r="B2988" i="11"/>
  <c r="C2988" i="11" s="1"/>
  <c r="B2989" i="11"/>
  <c r="C2989" i="11" s="1"/>
  <c r="B2990" i="11"/>
  <c r="C2990" i="11" s="1"/>
  <c r="B2991" i="11"/>
  <c r="C2991" i="11" s="1"/>
  <c r="B2992" i="11"/>
  <c r="C2992" i="11" s="1"/>
  <c r="B2993" i="11"/>
  <c r="C2993" i="11" s="1"/>
  <c r="B2994" i="11"/>
  <c r="C2994" i="11" s="1"/>
  <c r="B2995" i="11"/>
  <c r="C2995" i="11" s="1"/>
  <c r="B2996" i="11"/>
  <c r="C2996" i="11" s="1"/>
  <c r="B2997" i="11"/>
  <c r="C2997" i="11" s="1"/>
  <c r="B2998" i="11"/>
  <c r="C2998" i="11" s="1"/>
  <c r="B2999" i="11"/>
  <c r="C2999" i="11" s="1"/>
  <c r="B3000" i="11"/>
  <c r="C3000" i="11" s="1"/>
  <c r="B3001" i="11"/>
  <c r="C3001" i="11" s="1"/>
  <c r="B3002" i="11"/>
  <c r="C3002" i="11" s="1"/>
  <c r="B3003" i="11"/>
  <c r="C3003" i="11" s="1"/>
  <c r="B3004" i="11"/>
  <c r="C3004" i="11" s="1"/>
  <c r="B3005" i="11"/>
  <c r="C3005" i="11" s="1"/>
  <c r="B3006" i="11"/>
  <c r="C3006" i="11" s="1"/>
  <c r="B3007" i="11"/>
  <c r="C3007" i="11" s="1"/>
  <c r="B3008" i="11"/>
  <c r="C3008" i="11" s="1"/>
  <c r="B3009" i="11"/>
  <c r="C3009" i="11" s="1"/>
  <c r="B3010" i="11"/>
  <c r="C3010" i="11" s="1"/>
  <c r="B3011" i="11"/>
  <c r="C3011" i="11" s="1"/>
  <c r="B3012" i="11"/>
  <c r="C3012" i="11" s="1"/>
  <c r="B3013" i="11"/>
  <c r="C3013" i="11" s="1"/>
  <c r="B3014" i="11"/>
  <c r="C3014" i="11" s="1"/>
  <c r="B3015" i="11"/>
  <c r="C3015" i="11" s="1"/>
  <c r="B3016" i="11"/>
  <c r="C3016" i="11" s="1"/>
  <c r="B3017" i="11"/>
  <c r="C3017" i="11" s="1"/>
  <c r="B3018" i="11"/>
  <c r="C3018" i="11" s="1"/>
  <c r="B3019" i="11"/>
  <c r="C3019" i="11" s="1"/>
  <c r="B3020" i="11"/>
  <c r="C3020" i="11" s="1"/>
  <c r="B3021" i="11"/>
  <c r="C3021" i="11" s="1"/>
  <c r="B3022" i="11"/>
  <c r="C3022" i="11" s="1"/>
  <c r="B3023" i="11"/>
  <c r="C3023" i="11" s="1"/>
  <c r="B3024" i="11"/>
  <c r="C3024" i="11" s="1"/>
  <c r="B3025" i="11"/>
  <c r="C3025" i="11" s="1"/>
  <c r="B3026" i="11"/>
  <c r="C3026" i="11" s="1"/>
  <c r="B3027" i="11"/>
  <c r="C3027" i="11" s="1"/>
  <c r="B3028" i="11"/>
  <c r="C3028" i="11" s="1"/>
  <c r="B3029" i="11"/>
  <c r="C3029" i="11" s="1"/>
  <c r="B3030" i="11"/>
  <c r="C3030" i="11" s="1"/>
  <c r="B3031" i="11"/>
  <c r="C3031" i="11" s="1"/>
  <c r="B3032" i="11"/>
  <c r="C3032" i="11" s="1"/>
  <c r="B3033" i="11"/>
  <c r="C3033" i="11" s="1"/>
  <c r="B3034" i="11"/>
  <c r="C3034" i="11" s="1"/>
  <c r="B3035" i="11"/>
  <c r="C3035" i="11" s="1"/>
  <c r="B3036" i="11"/>
  <c r="C3036" i="11" s="1"/>
  <c r="B3037" i="11"/>
  <c r="C3037" i="11" s="1"/>
  <c r="B3038" i="11"/>
  <c r="C3038" i="11" s="1"/>
  <c r="B3039" i="11"/>
  <c r="C3039" i="11" s="1"/>
  <c r="B3040" i="11"/>
  <c r="C3040" i="11" s="1"/>
  <c r="B3041" i="11"/>
  <c r="C3041" i="11" s="1"/>
  <c r="B3042" i="11"/>
  <c r="C3042" i="11" s="1"/>
  <c r="B3043" i="11"/>
  <c r="C3043" i="11" s="1"/>
  <c r="B3044" i="11"/>
  <c r="C3044" i="11" s="1"/>
  <c r="B3045" i="11"/>
  <c r="C3045" i="11" s="1"/>
  <c r="B3046" i="11"/>
  <c r="C3046" i="11" s="1"/>
  <c r="B3047" i="11"/>
  <c r="C3047" i="11" s="1"/>
  <c r="B3048" i="11"/>
  <c r="C3048" i="11" s="1"/>
  <c r="B3049" i="11"/>
  <c r="C3049" i="11" s="1"/>
  <c r="B3050" i="11"/>
  <c r="C3050" i="11" s="1"/>
  <c r="B3051" i="11"/>
  <c r="C3051" i="11" s="1"/>
  <c r="B3052" i="11"/>
  <c r="C3052" i="11" s="1"/>
  <c r="B3053" i="11"/>
  <c r="C3053" i="11" s="1"/>
  <c r="B3054" i="11"/>
  <c r="C3054" i="11" s="1"/>
  <c r="B3055" i="11"/>
  <c r="C3055" i="11" s="1"/>
  <c r="B3056" i="11"/>
  <c r="C3056" i="11" s="1"/>
  <c r="B3057" i="11"/>
  <c r="C3057" i="11" s="1"/>
  <c r="B3058" i="11"/>
  <c r="C3058" i="11" s="1"/>
  <c r="B3059" i="11"/>
  <c r="C3059" i="11" s="1"/>
  <c r="B3060" i="11"/>
  <c r="C3060" i="11" s="1"/>
  <c r="B3061" i="11"/>
  <c r="C3061" i="11" s="1"/>
  <c r="B3062" i="11"/>
  <c r="C3062" i="11" s="1"/>
  <c r="B3063" i="11"/>
  <c r="C3063" i="11" s="1"/>
  <c r="B3064" i="11"/>
  <c r="C3064" i="11" s="1"/>
  <c r="B3065" i="11"/>
  <c r="C3065" i="11" s="1"/>
  <c r="B3066" i="11"/>
  <c r="C3066" i="11" s="1"/>
  <c r="B3067" i="11"/>
  <c r="C3067" i="11" s="1"/>
  <c r="B3068" i="11"/>
  <c r="C3068" i="11" s="1"/>
  <c r="B3069" i="11"/>
  <c r="C3069" i="11" s="1"/>
  <c r="B3070" i="11"/>
  <c r="C3070" i="11" s="1"/>
  <c r="B3071" i="11"/>
  <c r="C3071" i="11" s="1"/>
  <c r="B3072" i="11"/>
  <c r="C3072" i="11" s="1"/>
  <c r="B3073" i="11"/>
  <c r="C3073" i="11" s="1"/>
  <c r="B3074" i="11"/>
  <c r="C3074" i="11" s="1"/>
  <c r="B3075" i="11"/>
  <c r="C3075" i="11" s="1"/>
  <c r="B3076" i="11"/>
  <c r="C3076" i="11" s="1"/>
  <c r="B3077" i="11"/>
  <c r="C3077" i="11" s="1"/>
  <c r="B3078" i="11"/>
  <c r="C3078" i="11" s="1"/>
  <c r="B3079" i="11"/>
  <c r="C3079" i="11" s="1"/>
  <c r="B3080" i="11"/>
  <c r="C3080" i="11" s="1"/>
  <c r="B3081" i="11"/>
  <c r="C3081" i="11" s="1"/>
  <c r="B3082" i="11"/>
  <c r="C3082" i="11" s="1"/>
  <c r="B3083" i="11"/>
  <c r="C3083" i="11" s="1"/>
  <c r="B3084" i="11"/>
  <c r="C3084" i="11" s="1"/>
  <c r="B3085" i="11"/>
  <c r="C3085" i="11" s="1"/>
  <c r="B3086" i="11"/>
  <c r="C3086" i="11" s="1"/>
  <c r="B3087" i="11"/>
  <c r="C3087" i="11" s="1"/>
  <c r="B3088" i="11"/>
  <c r="C3088" i="11" s="1"/>
  <c r="B3089" i="11"/>
  <c r="C3089" i="11" s="1"/>
  <c r="B3090" i="11"/>
  <c r="C3090" i="11" s="1"/>
  <c r="B3091" i="11"/>
  <c r="C3091" i="11" s="1"/>
  <c r="B3092" i="11"/>
  <c r="C3092" i="11" s="1"/>
  <c r="B3093" i="11"/>
  <c r="C3093" i="11" s="1"/>
  <c r="B3094" i="11"/>
  <c r="C3094" i="11" s="1"/>
  <c r="B3095" i="11"/>
  <c r="C3095" i="11" s="1"/>
  <c r="B3096" i="11"/>
  <c r="C3096" i="11" s="1"/>
  <c r="B3097" i="11"/>
  <c r="C3097" i="11" s="1"/>
  <c r="B3098" i="11"/>
  <c r="C3098" i="11" s="1"/>
  <c r="B3099" i="11"/>
  <c r="C3099" i="11" s="1"/>
  <c r="B3100" i="11"/>
  <c r="C3100" i="11" s="1"/>
  <c r="B3101" i="11"/>
  <c r="C3101" i="11" s="1"/>
  <c r="B3102" i="11"/>
  <c r="C3102" i="11" s="1"/>
  <c r="B3103" i="11"/>
  <c r="C3103" i="11" s="1"/>
  <c r="B3104" i="11"/>
  <c r="C3104" i="11" s="1"/>
  <c r="B3105" i="11"/>
  <c r="C3105" i="11" s="1"/>
  <c r="B3106" i="11"/>
  <c r="C3106" i="11" s="1"/>
  <c r="B3107" i="11"/>
  <c r="C3107" i="11" s="1"/>
  <c r="B3108" i="11"/>
  <c r="C3108" i="11" s="1"/>
  <c r="B3109" i="11"/>
  <c r="C3109" i="11" s="1"/>
  <c r="B3110" i="11"/>
  <c r="C3110" i="11" s="1"/>
  <c r="B3111" i="11"/>
  <c r="C3111" i="11" s="1"/>
  <c r="B3112" i="11"/>
  <c r="C3112" i="11" s="1"/>
  <c r="B3113" i="11"/>
  <c r="C3113" i="11" s="1"/>
  <c r="B3114" i="11"/>
  <c r="C3114" i="11" s="1"/>
  <c r="B3115" i="11"/>
  <c r="C3115" i="11" s="1"/>
  <c r="B3116" i="11"/>
  <c r="C3116" i="11" s="1"/>
  <c r="B3117" i="11"/>
  <c r="C3117" i="11" s="1"/>
  <c r="B3118" i="11"/>
  <c r="C3118" i="11" s="1"/>
  <c r="B3119" i="11"/>
  <c r="C3119" i="11" s="1"/>
  <c r="B3120" i="11"/>
  <c r="C3120" i="11" s="1"/>
  <c r="B3121" i="11"/>
  <c r="C3121" i="11" s="1"/>
  <c r="B3122" i="11"/>
  <c r="C3122" i="11" s="1"/>
  <c r="B3123" i="11"/>
  <c r="C3123" i="11" s="1"/>
  <c r="B3124" i="11"/>
  <c r="C3124" i="11" s="1"/>
  <c r="B3125" i="11"/>
  <c r="C3125" i="11" s="1"/>
  <c r="B3126" i="11"/>
  <c r="C3126" i="11" s="1"/>
  <c r="B3127" i="11"/>
  <c r="C3127" i="11" s="1"/>
  <c r="B3128" i="11"/>
  <c r="C3128" i="11" s="1"/>
  <c r="B3129" i="11"/>
  <c r="C3129" i="11" s="1"/>
  <c r="B3130" i="11"/>
  <c r="C3130" i="11" s="1"/>
  <c r="B3131" i="11"/>
  <c r="C3131" i="11" s="1"/>
  <c r="B3132" i="11"/>
  <c r="C3132" i="11" s="1"/>
  <c r="B3133" i="11"/>
  <c r="C3133" i="11" s="1"/>
  <c r="B3134" i="11"/>
  <c r="C3134" i="11" s="1"/>
  <c r="B3135" i="11"/>
  <c r="C3135" i="11" s="1"/>
  <c r="B3136" i="11"/>
  <c r="C3136" i="11" s="1"/>
  <c r="B3137" i="11"/>
  <c r="C3137" i="11" s="1"/>
  <c r="B3138" i="11"/>
  <c r="C3138" i="11" s="1"/>
  <c r="B3139" i="11"/>
  <c r="C3139" i="11" s="1"/>
  <c r="B3140" i="11"/>
  <c r="C3140" i="11" s="1"/>
  <c r="B3141" i="11"/>
  <c r="C3141" i="11" s="1"/>
  <c r="B3142" i="11"/>
  <c r="C3142" i="11" s="1"/>
  <c r="B3143" i="11"/>
  <c r="C3143" i="11" s="1"/>
  <c r="B3144" i="11"/>
  <c r="C3144" i="11" s="1"/>
  <c r="B3145" i="11"/>
  <c r="C3145" i="11" s="1"/>
  <c r="B3146" i="11"/>
  <c r="C3146" i="11" s="1"/>
  <c r="B3147" i="11"/>
  <c r="C3147" i="11" s="1"/>
  <c r="B3148" i="11"/>
  <c r="C3148" i="11" s="1"/>
  <c r="B3149" i="11"/>
  <c r="C3149" i="11" s="1"/>
  <c r="B3150" i="11"/>
  <c r="C3150" i="11" s="1"/>
  <c r="B3151" i="11"/>
  <c r="C3151" i="11" s="1"/>
  <c r="B3152" i="11"/>
  <c r="C3152" i="11" s="1"/>
  <c r="B3153" i="11"/>
  <c r="C3153" i="11" s="1"/>
  <c r="B3154" i="11"/>
  <c r="C3154" i="11" s="1"/>
  <c r="B3155" i="11"/>
  <c r="C3155" i="11" s="1"/>
  <c r="B3156" i="11"/>
  <c r="C3156" i="11" s="1"/>
  <c r="B3157" i="11"/>
  <c r="C3157" i="11" s="1"/>
  <c r="B3158" i="11"/>
  <c r="C3158" i="11" s="1"/>
  <c r="B3159" i="11"/>
  <c r="C3159" i="11" s="1"/>
  <c r="B3160" i="11"/>
  <c r="C3160" i="11" s="1"/>
  <c r="B3161" i="11"/>
  <c r="C3161" i="11" s="1"/>
  <c r="B3162" i="11"/>
  <c r="C3162" i="11" s="1"/>
  <c r="B3163" i="11"/>
  <c r="C3163" i="11" s="1"/>
  <c r="B3164" i="11"/>
  <c r="C3164" i="11" s="1"/>
  <c r="B3165" i="11"/>
  <c r="C3165" i="11" s="1"/>
  <c r="B3166" i="11"/>
  <c r="C3166" i="11" s="1"/>
  <c r="B3167" i="11"/>
  <c r="C3167" i="11" s="1"/>
  <c r="B3168" i="11"/>
  <c r="C3168" i="11" s="1"/>
  <c r="B3169" i="11"/>
  <c r="C3169" i="11" s="1"/>
  <c r="B3170" i="11"/>
  <c r="C3170" i="11" s="1"/>
  <c r="B3171" i="11"/>
  <c r="C3171" i="11" s="1"/>
  <c r="B3172" i="11"/>
  <c r="C3172" i="11" s="1"/>
  <c r="B3173" i="11"/>
  <c r="C3173" i="11" s="1"/>
  <c r="B3174" i="11"/>
  <c r="C3174" i="11" s="1"/>
  <c r="B3175" i="11"/>
  <c r="C3175" i="11" s="1"/>
  <c r="B3176" i="11"/>
  <c r="C3176" i="11" s="1"/>
  <c r="B3177" i="11"/>
  <c r="C3177" i="11" s="1"/>
  <c r="B3178" i="11"/>
  <c r="C3178" i="11" s="1"/>
  <c r="B3179" i="11"/>
  <c r="C3179" i="11" s="1"/>
  <c r="B3180" i="11"/>
  <c r="C3180" i="11" s="1"/>
  <c r="B3181" i="11"/>
  <c r="C3181" i="11" s="1"/>
  <c r="B3182" i="11"/>
  <c r="C3182" i="11" s="1"/>
  <c r="B3183" i="11"/>
  <c r="C3183" i="11" s="1"/>
  <c r="B3184" i="11"/>
  <c r="C3184" i="11" s="1"/>
  <c r="B3185" i="11"/>
  <c r="C3185" i="11" s="1"/>
  <c r="B3186" i="11"/>
  <c r="C3186" i="11" s="1"/>
  <c r="B3187" i="11"/>
  <c r="C3187" i="11" s="1"/>
  <c r="B3188" i="11"/>
  <c r="C3188" i="11" s="1"/>
  <c r="B3189" i="11"/>
  <c r="C3189" i="11" s="1"/>
  <c r="B3190" i="11"/>
  <c r="C3190" i="11" s="1"/>
  <c r="B3191" i="11"/>
  <c r="C3191" i="11" s="1"/>
  <c r="B3192" i="11"/>
  <c r="C3192" i="11" s="1"/>
  <c r="B3193" i="11"/>
  <c r="C3193" i="11" s="1"/>
  <c r="B3194" i="11"/>
  <c r="C3194" i="11" s="1"/>
  <c r="B3195" i="11"/>
  <c r="C3195" i="11" s="1"/>
  <c r="B3196" i="11"/>
  <c r="C3196" i="11" s="1"/>
  <c r="B3197" i="11"/>
  <c r="C3197" i="11" s="1"/>
  <c r="B3198" i="11"/>
  <c r="C3198" i="11" s="1"/>
  <c r="B3199" i="11"/>
  <c r="C3199" i="11" s="1"/>
  <c r="B3200" i="11"/>
  <c r="C3200" i="11" s="1"/>
  <c r="B3201" i="11"/>
  <c r="C3201" i="11" s="1"/>
  <c r="B3202" i="11"/>
  <c r="C3202" i="11" s="1"/>
  <c r="B3203" i="11"/>
  <c r="C3203" i="11" s="1"/>
  <c r="B3204" i="11"/>
  <c r="C3204" i="11" s="1"/>
  <c r="B3205" i="11"/>
  <c r="C3205" i="11" s="1"/>
  <c r="B3206" i="11"/>
  <c r="C3206" i="11" s="1"/>
  <c r="B3207" i="11"/>
  <c r="C3207" i="11" s="1"/>
  <c r="B3208" i="11"/>
  <c r="C3208" i="11" s="1"/>
  <c r="B3209" i="11"/>
  <c r="C3209" i="11" s="1"/>
  <c r="B3210" i="11"/>
  <c r="C3210" i="11" s="1"/>
  <c r="B3211" i="11"/>
  <c r="C3211" i="11" s="1"/>
  <c r="B3212" i="11"/>
  <c r="C3212" i="11" s="1"/>
  <c r="B3213" i="11"/>
  <c r="C3213" i="11" s="1"/>
  <c r="B3214" i="11"/>
  <c r="C3214" i="11" s="1"/>
  <c r="B3215" i="11"/>
  <c r="C3215" i="11" s="1"/>
  <c r="B3216" i="11"/>
  <c r="C3216" i="11" s="1"/>
  <c r="B3217" i="11"/>
  <c r="C3217" i="11" s="1"/>
  <c r="B3218" i="11"/>
  <c r="C3218" i="11" s="1"/>
  <c r="B3219" i="11"/>
  <c r="C3219" i="11" s="1"/>
  <c r="B3220" i="11"/>
  <c r="C3220" i="11" s="1"/>
  <c r="B3221" i="11"/>
  <c r="C3221" i="11" s="1"/>
  <c r="B3222" i="11"/>
  <c r="C3222" i="11" s="1"/>
  <c r="B3223" i="11"/>
  <c r="C3223" i="11" s="1"/>
  <c r="B3224" i="11"/>
  <c r="C3224" i="11" s="1"/>
  <c r="B3225" i="11"/>
  <c r="C3225" i="11" s="1"/>
  <c r="B3226" i="11"/>
  <c r="C3226" i="11" s="1"/>
  <c r="B3227" i="11"/>
  <c r="C3227" i="11" s="1"/>
  <c r="B3228" i="11"/>
  <c r="C3228" i="11" s="1"/>
  <c r="B3229" i="11"/>
  <c r="C3229" i="11" s="1"/>
  <c r="B3230" i="11"/>
  <c r="C3230" i="11" s="1"/>
  <c r="B3231" i="11"/>
  <c r="C3231" i="11" s="1"/>
  <c r="B3232" i="11"/>
  <c r="C3232" i="11" s="1"/>
  <c r="B3233" i="11"/>
  <c r="C3233" i="11" s="1"/>
  <c r="B3234" i="11"/>
  <c r="C3234" i="11" s="1"/>
  <c r="B3235" i="11"/>
  <c r="C3235" i="11" s="1"/>
  <c r="B3236" i="11"/>
  <c r="C3236" i="11" s="1"/>
  <c r="B3237" i="11"/>
  <c r="C3237" i="11" s="1"/>
  <c r="B3238" i="11"/>
  <c r="C3238" i="11" s="1"/>
  <c r="B3239" i="11"/>
  <c r="C3239" i="11" s="1"/>
  <c r="B3240" i="11"/>
  <c r="C3240" i="11" s="1"/>
  <c r="B3241" i="11"/>
  <c r="C3241" i="11" s="1"/>
  <c r="B3242" i="11"/>
  <c r="C3242" i="11" s="1"/>
  <c r="B3243" i="11"/>
  <c r="C3243" i="11" s="1"/>
  <c r="B3244" i="11"/>
  <c r="C3244" i="11" s="1"/>
  <c r="B3245" i="11"/>
  <c r="C3245" i="11" s="1"/>
  <c r="B3246" i="11"/>
  <c r="C3246" i="11" s="1"/>
  <c r="B3247" i="11"/>
  <c r="C3247" i="11" s="1"/>
  <c r="B3248" i="11"/>
  <c r="C3248" i="11" s="1"/>
  <c r="B3249" i="11"/>
  <c r="C3249" i="11" s="1"/>
  <c r="B3250" i="11"/>
  <c r="C3250" i="11" s="1"/>
  <c r="B3251" i="11"/>
  <c r="C3251" i="11" s="1"/>
  <c r="B3252" i="11"/>
  <c r="C3252" i="11" s="1"/>
  <c r="B3253" i="11"/>
  <c r="C3253" i="11" s="1"/>
  <c r="B3254" i="11"/>
  <c r="C3254" i="11" s="1"/>
  <c r="B3255" i="11"/>
  <c r="C3255" i="11" s="1"/>
  <c r="B3256" i="11"/>
  <c r="C3256" i="11" s="1"/>
  <c r="B3257" i="11"/>
  <c r="C3257" i="11" s="1"/>
  <c r="B3258" i="11"/>
  <c r="C3258" i="11" s="1"/>
  <c r="B3259" i="11"/>
  <c r="C3259" i="11" s="1"/>
  <c r="B3260" i="11"/>
  <c r="C3260" i="11" s="1"/>
  <c r="B3261" i="11"/>
  <c r="C3261" i="11" s="1"/>
  <c r="B3262" i="11"/>
  <c r="C3262" i="11" s="1"/>
  <c r="B3263" i="11"/>
  <c r="C3263" i="11" s="1"/>
  <c r="B3264" i="11"/>
  <c r="C3264" i="11" s="1"/>
  <c r="B3265" i="11"/>
  <c r="C3265" i="11" s="1"/>
  <c r="B3266" i="11"/>
  <c r="C3266" i="11" s="1"/>
  <c r="B3267" i="11"/>
  <c r="C3267" i="11" s="1"/>
  <c r="B3268" i="11"/>
  <c r="C3268" i="11" s="1"/>
  <c r="B3269" i="11"/>
  <c r="C3269" i="11" s="1"/>
  <c r="B3270" i="11"/>
  <c r="C3270" i="11" s="1"/>
  <c r="B3271" i="11"/>
  <c r="C3271" i="11" s="1"/>
  <c r="B3272" i="11"/>
  <c r="C3272" i="11" s="1"/>
  <c r="B3273" i="11"/>
  <c r="C3273" i="11" s="1"/>
  <c r="B3274" i="11"/>
  <c r="C3274" i="11" s="1"/>
  <c r="B3275" i="11"/>
  <c r="C3275" i="11" s="1"/>
  <c r="B3276" i="11"/>
  <c r="C3276" i="11" s="1"/>
  <c r="B3277" i="11"/>
  <c r="C3277" i="11" s="1"/>
  <c r="B3278" i="11"/>
  <c r="C3278" i="11" s="1"/>
  <c r="B3279" i="11"/>
  <c r="C3279" i="11" s="1"/>
  <c r="B3280" i="11"/>
  <c r="C3280" i="11" s="1"/>
  <c r="B3281" i="11"/>
  <c r="C3281" i="11" s="1"/>
  <c r="B3282" i="11"/>
  <c r="C3282" i="11" s="1"/>
  <c r="B3283" i="11"/>
  <c r="C3283" i="11" s="1"/>
  <c r="B3284" i="11"/>
  <c r="C3284" i="11" s="1"/>
  <c r="B3285" i="11"/>
  <c r="C3285" i="11" s="1"/>
  <c r="B3286" i="11"/>
  <c r="C3286" i="11" s="1"/>
  <c r="B3287" i="11"/>
  <c r="C3287" i="11" s="1"/>
  <c r="B3288" i="11"/>
  <c r="C3288" i="11" s="1"/>
  <c r="B3289" i="11"/>
  <c r="C3289" i="11" s="1"/>
  <c r="B3290" i="11"/>
  <c r="C3290" i="11" s="1"/>
  <c r="B3291" i="11"/>
  <c r="C3291" i="11" s="1"/>
  <c r="B3292" i="11"/>
  <c r="C3292" i="11" s="1"/>
  <c r="B3293" i="11"/>
  <c r="C3293" i="11" s="1"/>
  <c r="B3294" i="11"/>
  <c r="C3294" i="11" s="1"/>
  <c r="B3295" i="11"/>
  <c r="C3295" i="11" s="1"/>
  <c r="B3296" i="11"/>
  <c r="C3296" i="11" s="1"/>
  <c r="B3297" i="11"/>
  <c r="C3297" i="11" s="1"/>
  <c r="B3298" i="11"/>
  <c r="C3298" i="11" s="1"/>
  <c r="B3299" i="11"/>
  <c r="C3299" i="11" s="1"/>
  <c r="B3300" i="11"/>
  <c r="C3300" i="11" s="1"/>
  <c r="B3301" i="11"/>
  <c r="C3301" i="11" s="1"/>
  <c r="B3302" i="11"/>
  <c r="C3302" i="11" s="1"/>
  <c r="B3303" i="11"/>
  <c r="C3303" i="11" s="1"/>
  <c r="B3304" i="11"/>
  <c r="C3304" i="11" s="1"/>
  <c r="B3305" i="11"/>
  <c r="C3305" i="11" s="1"/>
  <c r="B3306" i="11"/>
  <c r="C3306" i="11" s="1"/>
  <c r="B3307" i="11"/>
  <c r="C3307" i="11" s="1"/>
  <c r="B3308" i="11"/>
  <c r="C3308" i="11" s="1"/>
  <c r="B3309" i="11"/>
  <c r="C3309" i="11" s="1"/>
  <c r="B3310" i="11"/>
  <c r="C3310" i="11" s="1"/>
  <c r="B3311" i="11"/>
  <c r="C3311" i="11" s="1"/>
  <c r="B3312" i="11"/>
  <c r="C3312" i="11" s="1"/>
  <c r="B3313" i="11"/>
  <c r="C3313" i="11" s="1"/>
  <c r="B3314" i="11"/>
  <c r="C3314" i="11" s="1"/>
  <c r="B3315" i="11"/>
  <c r="C3315" i="11" s="1"/>
  <c r="B3316" i="11"/>
  <c r="C3316" i="11" s="1"/>
  <c r="B3317" i="11"/>
  <c r="C3317" i="11" s="1"/>
  <c r="B3318" i="11"/>
  <c r="C3318" i="11" s="1"/>
  <c r="B3319" i="11"/>
  <c r="C3319" i="11" s="1"/>
  <c r="B3320" i="11"/>
  <c r="C3320" i="11" s="1"/>
  <c r="B3321" i="11"/>
  <c r="C3321" i="11" s="1"/>
  <c r="B3322" i="11"/>
  <c r="C3322" i="11" s="1"/>
  <c r="B3323" i="11"/>
  <c r="C3323" i="11" s="1"/>
  <c r="B3324" i="11"/>
  <c r="C3324" i="11" s="1"/>
  <c r="B3325" i="11"/>
  <c r="C3325" i="11" s="1"/>
  <c r="B3326" i="11"/>
  <c r="C3326" i="11" s="1"/>
  <c r="B3327" i="11"/>
  <c r="C3327" i="11" s="1"/>
  <c r="B3328" i="11"/>
  <c r="C3328" i="11" s="1"/>
  <c r="B3329" i="11"/>
  <c r="C3329" i="11" s="1"/>
  <c r="B3330" i="11"/>
  <c r="C3330" i="11" s="1"/>
  <c r="B3331" i="11"/>
  <c r="C3331" i="11" s="1"/>
  <c r="B3332" i="11"/>
  <c r="C3332" i="11" s="1"/>
  <c r="B3333" i="11"/>
  <c r="C3333" i="11" s="1"/>
  <c r="B3334" i="11"/>
  <c r="C3334" i="11" s="1"/>
  <c r="B3335" i="11"/>
  <c r="C3335" i="11" s="1"/>
  <c r="B3336" i="11"/>
  <c r="C3336" i="11" s="1"/>
  <c r="B3337" i="11"/>
  <c r="C3337" i="11" s="1"/>
  <c r="B3338" i="11"/>
  <c r="C3338" i="11" s="1"/>
  <c r="B3339" i="11"/>
  <c r="C3339" i="11" s="1"/>
  <c r="B3340" i="11"/>
  <c r="C3340" i="11" s="1"/>
  <c r="B3341" i="11"/>
  <c r="C3341" i="11" s="1"/>
  <c r="B3342" i="11"/>
  <c r="C3342" i="11" s="1"/>
  <c r="B3343" i="11"/>
  <c r="C3343" i="11" s="1"/>
  <c r="B3344" i="11"/>
  <c r="C3344" i="11" s="1"/>
  <c r="B3345" i="11"/>
  <c r="C3345" i="11" s="1"/>
  <c r="B3346" i="11"/>
  <c r="C3346" i="11" s="1"/>
  <c r="B3347" i="11"/>
  <c r="C3347" i="11" s="1"/>
  <c r="B3348" i="11"/>
  <c r="C3348" i="11" s="1"/>
  <c r="B3349" i="11"/>
  <c r="C3349" i="11" s="1"/>
  <c r="B3350" i="11"/>
  <c r="C3350" i="11" s="1"/>
  <c r="B3351" i="11"/>
  <c r="C3351" i="11" s="1"/>
  <c r="B3352" i="11"/>
  <c r="C3352" i="11" s="1"/>
  <c r="B3353" i="11"/>
  <c r="C3353" i="11" s="1"/>
  <c r="B3354" i="11"/>
  <c r="C3354" i="11" s="1"/>
  <c r="B3355" i="11"/>
  <c r="C3355" i="11" s="1"/>
  <c r="B3356" i="11"/>
  <c r="C3356" i="11" s="1"/>
  <c r="B3357" i="11"/>
  <c r="C3357" i="11" s="1"/>
  <c r="B3358" i="11"/>
  <c r="C3358" i="11" s="1"/>
  <c r="B3359" i="11"/>
  <c r="C3359" i="11" s="1"/>
  <c r="B3360" i="11"/>
  <c r="C3360" i="11" s="1"/>
  <c r="B3361" i="11"/>
  <c r="C3361" i="11" s="1"/>
  <c r="B3362" i="11"/>
  <c r="C3362" i="11" s="1"/>
  <c r="B3363" i="11"/>
  <c r="C3363" i="11" s="1"/>
  <c r="B3364" i="11"/>
  <c r="C3364" i="11" s="1"/>
  <c r="B3365" i="11"/>
  <c r="C3365" i="11" s="1"/>
  <c r="B3366" i="11"/>
  <c r="C3366" i="11" s="1"/>
  <c r="B3367" i="11"/>
  <c r="C3367" i="11" s="1"/>
  <c r="B3368" i="11"/>
  <c r="C3368" i="11" s="1"/>
  <c r="B3369" i="11"/>
  <c r="C3369" i="11" s="1"/>
  <c r="B3370" i="11"/>
  <c r="C3370" i="11" s="1"/>
  <c r="B3371" i="11"/>
  <c r="C3371" i="11" s="1"/>
  <c r="B3372" i="11"/>
  <c r="C3372" i="11" s="1"/>
  <c r="B3373" i="11"/>
  <c r="C3373" i="11" s="1"/>
  <c r="B3374" i="11"/>
  <c r="C3374" i="11" s="1"/>
  <c r="B3375" i="11"/>
  <c r="C3375" i="11" s="1"/>
  <c r="B3376" i="11"/>
  <c r="C3376" i="11" s="1"/>
  <c r="B3377" i="11"/>
  <c r="C3377" i="11" s="1"/>
  <c r="B3378" i="11"/>
  <c r="C3378" i="11" s="1"/>
  <c r="B3379" i="11"/>
  <c r="C3379" i="11" s="1"/>
  <c r="B3380" i="11"/>
  <c r="C3380" i="11" s="1"/>
  <c r="B3381" i="11"/>
  <c r="C3381" i="11" s="1"/>
  <c r="B3382" i="11"/>
  <c r="C3382" i="11" s="1"/>
  <c r="B3383" i="11"/>
  <c r="C3383" i="11" s="1"/>
  <c r="B3384" i="11"/>
  <c r="C3384" i="11" s="1"/>
  <c r="B3385" i="11"/>
  <c r="C3385" i="11" s="1"/>
  <c r="B3386" i="11"/>
  <c r="C3386" i="11" s="1"/>
  <c r="B3387" i="11"/>
  <c r="C3387" i="11" s="1"/>
  <c r="B3388" i="11"/>
  <c r="C3388" i="11" s="1"/>
  <c r="B3389" i="11"/>
  <c r="C3389" i="11" s="1"/>
  <c r="B3390" i="11"/>
  <c r="C3390" i="11" s="1"/>
  <c r="B3391" i="11"/>
  <c r="C3391" i="11" s="1"/>
  <c r="B3392" i="11"/>
  <c r="C3392" i="11" s="1"/>
  <c r="B3393" i="11"/>
  <c r="C3393" i="11" s="1"/>
  <c r="B3394" i="11"/>
  <c r="C3394" i="11" s="1"/>
  <c r="B3395" i="11"/>
  <c r="C3395" i="11" s="1"/>
  <c r="B3396" i="11"/>
  <c r="C3396" i="11" s="1"/>
  <c r="B3397" i="11"/>
  <c r="C3397" i="11" s="1"/>
  <c r="B3398" i="11"/>
  <c r="C3398" i="11" s="1"/>
  <c r="B3399" i="11"/>
  <c r="C3399" i="11" s="1"/>
  <c r="B3400" i="11"/>
  <c r="C3400" i="11" s="1"/>
  <c r="B3401" i="11"/>
  <c r="C3401" i="11" s="1"/>
  <c r="B3402" i="11"/>
  <c r="C3402" i="11" s="1"/>
  <c r="B3403" i="11"/>
  <c r="C3403" i="11" s="1"/>
  <c r="B3404" i="11"/>
  <c r="C3404" i="11" s="1"/>
  <c r="B3405" i="11"/>
  <c r="C3405" i="11" s="1"/>
  <c r="B3406" i="11"/>
  <c r="C3406" i="11" s="1"/>
  <c r="B3407" i="11"/>
  <c r="C3407" i="11" s="1"/>
  <c r="B3408" i="11"/>
  <c r="C3408" i="11" s="1"/>
  <c r="B3409" i="11"/>
  <c r="C3409" i="11" s="1"/>
  <c r="B3410" i="11"/>
  <c r="C3410" i="11" s="1"/>
  <c r="B3411" i="11"/>
  <c r="C3411" i="11" s="1"/>
  <c r="B3412" i="11"/>
  <c r="C3412" i="11" s="1"/>
  <c r="B3413" i="11"/>
  <c r="C3413" i="11" s="1"/>
  <c r="B3414" i="11"/>
  <c r="C3414" i="11" s="1"/>
  <c r="B3415" i="11"/>
  <c r="C3415" i="11" s="1"/>
  <c r="B3416" i="11"/>
  <c r="C3416" i="11" s="1"/>
  <c r="B3417" i="11"/>
  <c r="C3417" i="11" s="1"/>
  <c r="B3418" i="11"/>
  <c r="C3418" i="11" s="1"/>
  <c r="B3419" i="11"/>
  <c r="C3419" i="11" s="1"/>
  <c r="B3420" i="11"/>
  <c r="C3420" i="11" s="1"/>
  <c r="B3421" i="11"/>
  <c r="C3421" i="11" s="1"/>
  <c r="B3422" i="11"/>
  <c r="C3422" i="11" s="1"/>
  <c r="B3423" i="11"/>
  <c r="C3423" i="11" s="1"/>
  <c r="B3424" i="11"/>
  <c r="C3424" i="11" s="1"/>
  <c r="B3425" i="11"/>
  <c r="C3425" i="11" s="1"/>
  <c r="B3426" i="11"/>
  <c r="C3426" i="11" s="1"/>
  <c r="B3427" i="11"/>
  <c r="C3427" i="11" s="1"/>
  <c r="B3428" i="11"/>
  <c r="C3428" i="11" s="1"/>
  <c r="B3429" i="11"/>
  <c r="C3429" i="11" s="1"/>
  <c r="B3430" i="11"/>
  <c r="C3430" i="11" s="1"/>
  <c r="B3431" i="11"/>
  <c r="C3431" i="11" s="1"/>
  <c r="B3432" i="11"/>
  <c r="C3432" i="11" s="1"/>
  <c r="B3433" i="11"/>
  <c r="C3433" i="11" s="1"/>
  <c r="B3434" i="11"/>
  <c r="C3434" i="11" s="1"/>
  <c r="B3435" i="11"/>
  <c r="C3435" i="11" s="1"/>
  <c r="B3436" i="11"/>
  <c r="C3436" i="11" s="1"/>
  <c r="B3437" i="11"/>
  <c r="C3437" i="11" s="1"/>
  <c r="B3438" i="11"/>
  <c r="C3438" i="11" s="1"/>
  <c r="B3439" i="11"/>
  <c r="C3439" i="11" s="1"/>
  <c r="B3440" i="11"/>
  <c r="C3440" i="11" s="1"/>
  <c r="B3441" i="11"/>
  <c r="C3441" i="11" s="1"/>
  <c r="B3442" i="11"/>
  <c r="C3442" i="11" s="1"/>
  <c r="B3443" i="11"/>
  <c r="C3443" i="11" s="1"/>
  <c r="B3444" i="11"/>
  <c r="C3444" i="11" s="1"/>
  <c r="B3445" i="11"/>
  <c r="C3445" i="11" s="1"/>
  <c r="B3446" i="11"/>
  <c r="C3446" i="11" s="1"/>
  <c r="B3447" i="11"/>
  <c r="C3447" i="11" s="1"/>
  <c r="B3448" i="11"/>
  <c r="C3448" i="11" s="1"/>
  <c r="B3449" i="11"/>
  <c r="C3449" i="11" s="1"/>
  <c r="B3450" i="11"/>
  <c r="C3450" i="11" s="1"/>
  <c r="B3451" i="11"/>
  <c r="C3451" i="11" s="1"/>
  <c r="B3452" i="11"/>
  <c r="C3452" i="11" s="1"/>
  <c r="B3453" i="11"/>
  <c r="C3453" i="11" s="1"/>
  <c r="B3454" i="11"/>
  <c r="C3454" i="11" s="1"/>
  <c r="B3455" i="11"/>
  <c r="C3455" i="11" s="1"/>
  <c r="B3456" i="11"/>
  <c r="C3456" i="11" s="1"/>
  <c r="B3457" i="11"/>
  <c r="C3457" i="11" s="1"/>
  <c r="B3458" i="11"/>
  <c r="C3458" i="11" s="1"/>
  <c r="B3459" i="11"/>
  <c r="C3459" i="11" s="1"/>
  <c r="B3460" i="11"/>
  <c r="C3460" i="11" s="1"/>
  <c r="B3461" i="11"/>
  <c r="C3461" i="11" s="1"/>
  <c r="B3462" i="11"/>
  <c r="C3462" i="11" s="1"/>
  <c r="B3463" i="11"/>
  <c r="C3463" i="11" s="1"/>
  <c r="B3464" i="11"/>
  <c r="C3464" i="11" s="1"/>
  <c r="B3465" i="11"/>
  <c r="C3465" i="11" s="1"/>
  <c r="B3466" i="11"/>
  <c r="C3466" i="11" s="1"/>
  <c r="B3467" i="11"/>
  <c r="C3467" i="11" s="1"/>
  <c r="B3468" i="11"/>
  <c r="C3468" i="11" s="1"/>
  <c r="B3469" i="11"/>
  <c r="C3469" i="11" s="1"/>
  <c r="B3470" i="11"/>
  <c r="C3470" i="11" s="1"/>
  <c r="B3471" i="11"/>
  <c r="C3471" i="11" s="1"/>
  <c r="B3472" i="11"/>
  <c r="C3472" i="11" s="1"/>
  <c r="B3473" i="11"/>
  <c r="C3473" i="11" s="1"/>
  <c r="B3474" i="11"/>
  <c r="C3474" i="11" s="1"/>
  <c r="B3475" i="11"/>
  <c r="C3475" i="11" s="1"/>
  <c r="B3476" i="11"/>
  <c r="C3476" i="11" s="1"/>
  <c r="B3477" i="11"/>
  <c r="C3477" i="11" s="1"/>
  <c r="B3478" i="11"/>
  <c r="C3478" i="11" s="1"/>
  <c r="B3479" i="11"/>
  <c r="C3479" i="11" s="1"/>
  <c r="B3480" i="11"/>
  <c r="C3480" i="11" s="1"/>
  <c r="B3481" i="11"/>
  <c r="C3481" i="11" s="1"/>
  <c r="B3482" i="11"/>
  <c r="C3482" i="11" s="1"/>
  <c r="B3483" i="11"/>
  <c r="C3483" i="11" s="1"/>
  <c r="B3484" i="11"/>
  <c r="C3484" i="11" s="1"/>
  <c r="B3485" i="11"/>
  <c r="C3485" i="11" s="1"/>
  <c r="B3486" i="11"/>
  <c r="C3486" i="11" s="1"/>
  <c r="B3487" i="11"/>
  <c r="C3487" i="11" s="1"/>
  <c r="B3488" i="11"/>
  <c r="C3488" i="11" s="1"/>
  <c r="B3489" i="11"/>
  <c r="C3489" i="11" s="1"/>
  <c r="B3490" i="11"/>
  <c r="C3490" i="11" s="1"/>
  <c r="B3491" i="11"/>
  <c r="C3491" i="11" s="1"/>
  <c r="B3492" i="11"/>
  <c r="C3492" i="11" s="1"/>
  <c r="B3493" i="11"/>
  <c r="C3493" i="11" s="1"/>
  <c r="B3494" i="11"/>
  <c r="C3494" i="11" s="1"/>
  <c r="B3495" i="11"/>
  <c r="C3495" i="11" s="1"/>
  <c r="B3496" i="11"/>
  <c r="C3496" i="11" s="1"/>
  <c r="B3497" i="11"/>
  <c r="C3497" i="11" s="1"/>
  <c r="B3498" i="11"/>
  <c r="C3498" i="11" s="1"/>
  <c r="B3499" i="11"/>
  <c r="C3499" i="11" s="1"/>
  <c r="B3500" i="11"/>
  <c r="C3500" i="11" s="1"/>
  <c r="B3501" i="11"/>
  <c r="C3501" i="11" s="1"/>
  <c r="B3502" i="11"/>
  <c r="C3502" i="11" s="1"/>
  <c r="B3503" i="11"/>
  <c r="C3503" i="11" s="1"/>
  <c r="B3504" i="11"/>
  <c r="C3504" i="11" s="1"/>
  <c r="B3505" i="11"/>
  <c r="C3505" i="11" s="1"/>
  <c r="B3506" i="11"/>
  <c r="C3506" i="11" s="1"/>
  <c r="B3507" i="11"/>
  <c r="C3507" i="11" s="1"/>
  <c r="B3508" i="11"/>
  <c r="C3508" i="11" s="1"/>
  <c r="B3509" i="11"/>
  <c r="C3509" i="11" s="1"/>
  <c r="B3510" i="11"/>
  <c r="C3510" i="11" s="1"/>
  <c r="B3511" i="11"/>
  <c r="C3511" i="11" s="1"/>
  <c r="B3512" i="11"/>
  <c r="C3512" i="11" s="1"/>
  <c r="B3513" i="11"/>
  <c r="C3513" i="11" s="1"/>
  <c r="B3514" i="11"/>
  <c r="C3514" i="11" s="1"/>
  <c r="B3515" i="11"/>
  <c r="C3515" i="11" s="1"/>
  <c r="B3516" i="11"/>
  <c r="C3516" i="11" s="1"/>
  <c r="B3517" i="11"/>
  <c r="C3517" i="11" s="1"/>
  <c r="B3518" i="11"/>
  <c r="C3518" i="11" s="1"/>
  <c r="B3519" i="11"/>
  <c r="C3519" i="11" s="1"/>
  <c r="B3520" i="11"/>
  <c r="C3520" i="11" s="1"/>
  <c r="B3521" i="11"/>
  <c r="C3521" i="11" s="1"/>
  <c r="B3522" i="11"/>
  <c r="C3522" i="11" s="1"/>
  <c r="B3523" i="11"/>
  <c r="C3523" i="11" s="1"/>
  <c r="B3524" i="11"/>
  <c r="C3524" i="11" s="1"/>
  <c r="B3525" i="11"/>
  <c r="C3525" i="11" s="1"/>
  <c r="B3526" i="11"/>
  <c r="C3526" i="11" s="1"/>
  <c r="B3527" i="11"/>
  <c r="C3527" i="11" s="1"/>
  <c r="B3528" i="11"/>
  <c r="C3528" i="11" s="1"/>
  <c r="B3529" i="11"/>
  <c r="C3529" i="11" s="1"/>
  <c r="B3530" i="11"/>
  <c r="C3530" i="11" s="1"/>
  <c r="B3531" i="11"/>
  <c r="C3531" i="11" s="1"/>
  <c r="B3532" i="11"/>
  <c r="C3532" i="11" s="1"/>
  <c r="B3533" i="11"/>
  <c r="C3533" i="11" s="1"/>
  <c r="B3534" i="11"/>
  <c r="C3534" i="11" s="1"/>
  <c r="B3535" i="11"/>
  <c r="C3535" i="11" s="1"/>
  <c r="B3536" i="11"/>
  <c r="C3536" i="11" s="1"/>
  <c r="B3537" i="11"/>
  <c r="C3537" i="11" s="1"/>
  <c r="B3538" i="11"/>
  <c r="C3538" i="11" s="1"/>
  <c r="B3539" i="11"/>
  <c r="C3539" i="11" s="1"/>
  <c r="B3540" i="11"/>
  <c r="C3540" i="11" s="1"/>
  <c r="B3541" i="11"/>
  <c r="C3541" i="11" s="1"/>
  <c r="B3542" i="11"/>
  <c r="C3542" i="11" s="1"/>
  <c r="B3543" i="11"/>
  <c r="C3543" i="11" s="1"/>
  <c r="B3544" i="11"/>
  <c r="C3544" i="11" s="1"/>
  <c r="B3545" i="11"/>
  <c r="C3545" i="11" s="1"/>
  <c r="B3546" i="11"/>
  <c r="C3546" i="11" s="1"/>
  <c r="B3547" i="11"/>
  <c r="C3547" i="11" s="1"/>
  <c r="B3548" i="11"/>
  <c r="C3548" i="11" s="1"/>
  <c r="B3549" i="11"/>
  <c r="C3549" i="11" s="1"/>
  <c r="B3550" i="11"/>
  <c r="C3550" i="11" s="1"/>
  <c r="B3551" i="11"/>
  <c r="C3551" i="11" s="1"/>
  <c r="B3552" i="11"/>
  <c r="C3552" i="11" s="1"/>
  <c r="B3553" i="11"/>
  <c r="C3553" i="11" s="1"/>
  <c r="B3554" i="11"/>
  <c r="C3554" i="11" s="1"/>
  <c r="B3555" i="11"/>
  <c r="C3555" i="11" s="1"/>
  <c r="B3556" i="11"/>
  <c r="C3556" i="11" s="1"/>
  <c r="B3557" i="11"/>
  <c r="C3557" i="11" s="1"/>
  <c r="B3558" i="11"/>
  <c r="C3558" i="11" s="1"/>
  <c r="B3559" i="11"/>
  <c r="C3559" i="11" s="1"/>
  <c r="B3560" i="11"/>
  <c r="C3560" i="11" s="1"/>
  <c r="B3561" i="11"/>
  <c r="C3561" i="11" s="1"/>
  <c r="B3562" i="11"/>
  <c r="C3562" i="11" s="1"/>
  <c r="B3563" i="11"/>
  <c r="C3563" i="11" s="1"/>
  <c r="B3564" i="11"/>
  <c r="C3564" i="11" s="1"/>
  <c r="B3565" i="11"/>
  <c r="C3565" i="11" s="1"/>
  <c r="B3566" i="11"/>
  <c r="C3566" i="11" s="1"/>
  <c r="B3567" i="11"/>
  <c r="C3567" i="11" s="1"/>
  <c r="B3568" i="11"/>
  <c r="C3568" i="11" s="1"/>
  <c r="B3569" i="11"/>
  <c r="C3569" i="11" s="1"/>
  <c r="B3570" i="11"/>
  <c r="C3570" i="11" s="1"/>
  <c r="B3571" i="11"/>
  <c r="C3571" i="11" s="1"/>
  <c r="B3572" i="11"/>
  <c r="C3572" i="11" s="1"/>
  <c r="B3573" i="11"/>
  <c r="C3573" i="11" s="1"/>
  <c r="B3574" i="11"/>
  <c r="C3574" i="11" s="1"/>
  <c r="B3575" i="11"/>
  <c r="C3575" i="11" s="1"/>
  <c r="B3576" i="11"/>
  <c r="C3576" i="11" s="1"/>
  <c r="B3577" i="11"/>
  <c r="C3577" i="11" s="1"/>
  <c r="B3578" i="11"/>
  <c r="C3578" i="11" s="1"/>
  <c r="B3579" i="11"/>
  <c r="C3579" i="11" s="1"/>
  <c r="B3580" i="11"/>
  <c r="C3580" i="11" s="1"/>
  <c r="B3581" i="11"/>
  <c r="C3581" i="11" s="1"/>
  <c r="B3582" i="11"/>
  <c r="C3582" i="11" s="1"/>
  <c r="B3583" i="11"/>
  <c r="C3583" i="11" s="1"/>
  <c r="B3584" i="11"/>
  <c r="C3584" i="11" s="1"/>
  <c r="B3585" i="11"/>
  <c r="C3585" i="11" s="1"/>
  <c r="B3586" i="11"/>
  <c r="C3586" i="11" s="1"/>
  <c r="B3587" i="11"/>
  <c r="C3587" i="11" s="1"/>
  <c r="B3588" i="11"/>
  <c r="C3588" i="11" s="1"/>
  <c r="B3589" i="11"/>
  <c r="C3589" i="11" s="1"/>
  <c r="B3590" i="11"/>
  <c r="C3590" i="11" s="1"/>
  <c r="B3591" i="11"/>
  <c r="C3591" i="11" s="1"/>
  <c r="B3592" i="11"/>
  <c r="C3592" i="11" s="1"/>
  <c r="B3593" i="11"/>
  <c r="C3593" i="11" s="1"/>
  <c r="B3594" i="11"/>
  <c r="C3594" i="11" s="1"/>
  <c r="B3595" i="11"/>
  <c r="C3595" i="11" s="1"/>
  <c r="B3596" i="11"/>
  <c r="C3596" i="11" s="1"/>
  <c r="B3597" i="11"/>
  <c r="C3597" i="11" s="1"/>
  <c r="B3598" i="11"/>
  <c r="C3598" i="11" s="1"/>
  <c r="B3599" i="11"/>
  <c r="C3599" i="11" s="1"/>
  <c r="B3600" i="11"/>
  <c r="C3600" i="11" s="1"/>
  <c r="B3601" i="11"/>
  <c r="C3601" i="11" s="1"/>
  <c r="B3602" i="11"/>
  <c r="C3602" i="11" s="1"/>
  <c r="B3603" i="11"/>
  <c r="C3603" i="11" s="1"/>
  <c r="B3604" i="11"/>
  <c r="C3604" i="11" s="1"/>
  <c r="B3605" i="11"/>
  <c r="C3605" i="11" s="1"/>
  <c r="B3606" i="11"/>
  <c r="C3606" i="11" s="1"/>
  <c r="B3607" i="11"/>
  <c r="C3607" i="11" s="1"/>
  <c r="B3608" i="11"/>
  <c r="C3608" i="11" s="1"/>
  <c r="B3609" i="11"/>
  <c r="C3609" i="11" s="1"/>
  <c r="B3610" i="11"/>
  <c r="C3610" i="11" s="1"/>
  <c r="B3611" i="11"/>
  <c r="C3611" i="11" s="1"/>
  <c r="B3612" i="11"/>
  <c r="C3612" i="11" s="1"/>
  <c r="B3613" i="11"/>
  <c r="C3613" i="11" s="1"/>
  <c r="B3614" i="11"/>
  <c r="C3614" i="11" s="1"/>
  <c r="B3615" i="11"/>
  <c r="C3615" i="11" s="1"/>
  <c r="B3616" i="11"/>
  <c r="C3616" i="11" s="1"/>
  <c r="B3617" i="11"/>
  <c r="C3617" i="11" s="1"/>
  <c r="B3618" i="11"/>
  <c r="C3618" i="11" s="1"/>
  <c r="B3619" i="11"/>
  <c r="C3619" i="11" s="1"/>
  <c r="B3620" i="11"/>
  <c r="C3620" i="11" s="1"/>
  <c r="B3621" i="11"/>
  <c r="C3621" i="11" s="1"/>
  <c r="B3622" i="11"/>
  <c r="C3622" i="11" s="1"/>
  <c r="B3623" i="11"/>
  <c r="C3623" i="11" s="1"/>
  <c r="B3624" i="11"/>
  <c r="C3624" i="11" s="1"/>
  <c r="B3625" i="11"/>
  <c r="C3625" i="11" s="1"/>
  <c r="B3626" i="11"/>
  <c r="C3626" i="11" s="1"/>
  <c r="B3627" i="11"/>
  <c r="C3627" i="11" s="1"/>
  <c r="B3628" i="11"/>
  <c r="C3628" i="11" s="1"/>
  <c r="B3629" i="11"/>
  <c r="C3629" i="11" s="1"/>
  <c r="B3630" i="11"/>
  <c r="C3630" i="11" s="1"/>
  <c r="B3631" i="11"/>
  <c r="C3631" i="11" s="1"/>
  <c r="B3632" i="11"/>
  <c r="C3632" i="11" s="1"/>
  <c r="B3633" i="11"/>
  <c r="C3633" i="11" s="1"/>
  <c r="B3634" i="11"/>
  <c r="C3634" i="11" s="1"/>
  <c r="B3635" i="11"/>
  <c r="C3635" i="11" s="1"/>
  <c r="B3636" i="11"/>
  <c r="C3636" i="11" s="1"/>
  <c r="B3637" i="11"/>
  <c r="C3637" i="11" s="1"/>
  <c r="B3638" i="11"/>
  <c r="C3638" i="11" s="1"/>
  <c r="B3639" i="11"/>
  <c r="C3639" i="11" s="1"/>
  <c r="B3640" i="11"/>
  <c r="C3640" i="11" s="1"/>
  <c r="B3641" i="11"/>
  <c r="C3641" i="11" s="1"/>
  <c r="B3642" i="11"/>
  <c r="C3642" i="11" s="1"/>
  <c r="B3643" i="11"/>
  <c r="C3643" i="11" s="1"/>
  <c r="B3644" i="11"/>
  <c r="C3644" i="11" s="1"/>
  <c r="B3645" i="11"/>
  <c r="C3645" i="11" s="1"/>
  <c r="B3646" i="11"/>
  <c r="C3646" i="11" s="1"/>
  <c r="B3647" i="11"/>
  <c r="C3647" i="11" s="1"/>
  <c r="B3648" i="11"/>
  <c r="C3648" i="11" s="1"/>
  <c r="B3649" i="11"/>
  <c r="C3649" i="11" s="1"/>
  <c r="B3650" i="11"/>
  <c r="C3650" i="11" s="1"/>
  <c r="B3651" i="11"/>
  <c r="C3651" i="11" s="1"/>
  <c r="B3652" i="11"/>
  <c r="C3652" i="11" s="1"/>
  <c r="B3653" i="11"/>
  <c r="C3653" i="11" s="1"/>
  <c r="B3654" i="11"/>
  <c r="C3654" i="11" s="1"/>
  <c r="B3655" i="11"/>
  <c r="C3655" i="11" s="1"/>
  <c r="B3656" i="11"/>
  <c r="C3656" i="11" s="1"/>
  <c r="B3657" i="11"/>
  <c r="C3657" i="11" s="1"/>
  <c r="B3658" i="11"/>
  <c r="C3658" i="11" s="1"/>
  <c r="B3659" i="11"/>
  <c r="C3659" i="11" s="1"/>
  <c r="B3660" i="11"/>
  <c r="C3660" i="11" s="1"/>
  <c r="B3661" i="11"/>
  <c r="C3661" i="11" s="1"/>
  <c r="B3662" i="11"/>
  <c r="C3662" i="11" s="1"/>
  <c r="B3663" i="11"/>
  <c r="C3663" i="11" s="1"/>
  <c r="B3664" i="11"/>
  <c r="C3664" i="11" s="1"/>
  <c r="B3665" i="11"/>
  <c r="C3665" i="11" s="1"/>
  <c r="B3666" i="11"/>
  <c r="C3666" i="11" s="1"/>
  <c r="B3667" i="11"/>
  <c r="C3667" i="11" s="1"/>
  <c r="B3668" i="11"/>
  <c r="C3668" i="11" s="1"/>
  <c r="B3669" i="11"/>
  <c r="C3669" i="11" s="1"/>
  <c r="B3670" i="11"/>
  <c r="C3670" i="11" s="1"/>
  <c r="B3671" i="11"/>
  <c r="C3671" i="11" s="1"/>
  <c r="B3672" i="11"/>
  <c r="C3672" i="11" s="1"/>
  <c r="B3673" i="11"/>
  <c r="C3673" i="11" s="1"/>
  <c r="B3674" i="11"/>
  <c r="C3674" i="11" s="1"/>
  <c r="B3675" i="11"/>
  <c r="C3675" i="11" s="1"/>
  <c r="B3676" i="11"/>
  <c r="C3676" i="11" s="1"/>
  <c r="B3677" i="11"/>
  <c r="C3677" i="11" s="1"/>
  <c r="B3678" i="11"/>
  <c r="C3678" i="11" s="1"/>
  <c r="B3679" i="11"/>
  <c r="C3679" i="11" s="1"/>
  <c r="B3680" i="11"/>
  <c r="C3680" i="11" s="1"/>
  <c r="B3681" i="11"/>
  <c r="C3681" i="11" s="1"/>
  <c r="B3682" i="11"/>
  <c r="C3682" i="11" s="1"/>
  <c r="B3683" i="11"/>
  <c r="C3683" i="11" s="1"/>
  <c r="B3684" i="11"/>
  <c r="C3684" i="11" s="1"/>
  <c r="B3685" i="11"/>
  <c r="C3685" i="11" s="1"/>
  <c r="B3686" i="11"/>
  <c r="C3686" i="11" s="1"/>
  <c r="B3687" i="11"/>
  <c r="C3687" i="11" s="1"/>
  <c r="B3688" i="11"/>
  <c r="C3688" i="11" s="1"/>
  <c r="B3689" i="11"/>
  <c r="C3689" i="11" s="1"/>
  <c r="B3690" i="11"/>
  <c r="C3690" i="11" s="1"/>
  <c r="B3691" i="11"/>
  <c r="C3691" i="11" s="1"/>
  <c r="B3692" i="11"/>
  <c r="C3692" i="11" s="1"/>
  <c r="B3693" i="11"/>
  <c r="C3693" i="11" s="1"/>
  <c r="B3694" i="11"/>
  <c r="C3694" i="11" s="1"/>
  <c r="B3695" i="11"/>
  <c r="C3695" i="11" s="1"/>
  <c r="B3696" i="11"/>
  <c r="C3696" i="11" s="1"/>
  <c r="B3697" i="11"/>
  <c r="C3697" i="11" s="1"/>
  <c r="B3698" i="11"/>
  <c r="C3698" i="11" s="1"/>
  <c r="B3699" i="11"/>
  <c r="C3699" i="11" s="1"/>
  <c r="B3700" i="11"/>
  <c r="C3700" i="11" s="1"/>
  <c r="B3701" i="11"/>
  <c r="C3701" i="11" s="1"/>
  <c r="B3702" i="11"/>
  <c r="C3702" i="11" s="1"/>
  <c r="B3703" i="11"/>
  <c r="C3703" i="11" s="1"/>
  <c r="B3704" i="11"/>
  <c r="C3704" i="11" s="1"/>
  <c r="B3705" i="11"/>
  <c r="C3705" i="11" s="1"/>
  <c r="B3706" i="11"/>
  <c r="C3706" i="11" s="1"/>
  <c r="B3707" i="11"/>
  <c r="C3707" i="11" s="1"/>
  <c r="B3708" i="11"/>
  <c r="C3708" i="11" s="1"/>
  <c r="B3709" i="11"/>
  <c r="C3709" i="11" s="1"/>
  <c r="B3710" i="11"/>
  <c r="C3710" i="11" s="1"/>
  <c r="B3711" i="11"/>
  <c r="C3711" i="11" s="1"/>
  <c r="B3712" i="11"/>
  <c r="C3712" i="11" s="1"/>
  <c r="B3713" i="11"/>
  <c r="C3713" i="11" s="1"/>
  <c r="B3714" i="11"/>
  <c r="C3714" i="11" s="1"/>
  <c r="B3715" i="11"/>
  <c r="C3715" i="11" s="1"/>
  <c r="B3716" i="11"/>
  <c r="C3716" i="11" s="1"/>
  <c r="B3717" i="11"/>
  <c r="C3717" i="11" s="1"/>
  <c r="B3718" i="11"/>
  <c r="C3718" i="11" s="1"/>
  <c r="B3719" i="11"/>
  <c r="C3719" i="11" s="1"/>
  <c r="B3720" i="11"/>
  <c r="C3720" i="11" s="1"/>
  <c r="B3721" i="11"/>
  <c r="C3721" i="11" s="1"/>
  <c r="B3722" i="11"/>
  <c r="C3722" i="11" s="1"/>
  <c r="B3723" i="11"/>
  <c r="C3723" i="11" s="1"/>
  <c r="B3724" i="11"/>
  <c r="C3724" i="11" s="1"/>
  <c r="B3725" i="11"/>
  <c r="C3725" i="11" s="1"/>
  <c r="B3726" i="11"/>
  <c r="C3726" i="11" s="1"/>
  <c r="B3727" i="11"/>
  <c r="C3727" i="11" s="1"/>
  <c r="B3728" i="11"/>
  <c r="C3728" i="11" s="1"/>
  <c r="B3729" i="11"/>
  <c r="C3729" i="11" s="1"/>
  <c r="B3730" i="11"/>
  <c r="C3730" i="11" s="1"/>
  <c r="B3731" i="11"/>
  <c r="C3731" i="11" s="1"/>
  <c r="B3732" i="11"/>
  <c r="C3732" i="11" s="1"/>
  <c r="B3733" i="11"/>
  <c r="C3733" i="11" s="1"/>
  <c r="B3734" i="11"/>
  <c r="C3734" i="11" s="1"/>
  <c r="B3735" i="11"/>
  <c r="C3735" i="11" s="1"/>
  <c r="B3736" i="11"/>
  <c r="C3736" i="11" s="1"/>
  <c r="B3737" i="11"/>
  <c r="C3737" i="11" s="1"/>
  <c r="B3738" i="11"/>
  <c r="C3738" i="11" s="1"/>
  <c r="B3739" i="11"/>
  <c r="C3739" i="11" s="1"/>
  <c r="B3740" i="11"/>
  <c r="C3740" i="11" s="1"/>
  <c r="B3741" i="11"/>
  <c r="C3741" i="11" s="1"/>
  <c r="B3742" i="11"/>
  <c r="C3742" i="11" s="1"/>
  <c r="B3743" i="11"/>
  <c r="C3743" i="11" s="1"/>
  <c r="B3744" i="11"/>
  <c r="C3744" i="11" s="1"/>
  <c r="B3745" i="11"/>
  <c r="C3745" i="11" s="1"/>
  <c r="B3746" i="11"/>
  <c r="C3746" i="11" s="1"/>
  <c r="B3747" i="11"/>
  <c r="C3747" i="11" s="1"/>
  <c r="B3748" i="11"/>
  <c r="C3748" i="11" s="1"/>
  <c r="B3749" i="11"/>
  <c r="C3749" i="11" s="1"/>
  <c r="B3750" i="11"/>
  <c r="C3750" i="11" s="1"/>
  <c r="B3751" i="11"/>
  <c r="C3751" i="11" s="1"/>
  <c r="B3752" i="11"/>
  <c r="C3752" i="11" s="1"/>
  <c r="B3753" i="11"/>
  <c r="C3753" i="11" s="1"/>
  <c r="B3754" i="11"/>
  <c r="C3754" i="11" s="1"/>
  <c r="B3755" i="11"/>
  <c r="C3755" i="11" s="1"/>
  <c r="B3756" i="11"/>
  <c r="C3756" i="11" s="1"/>
  <c r="B3757" i="11"/>
  <c r="C3757" i="11" s="1"/>
  <c r="B3758" i="11"/>
  <c r="C3758" i="11" s="1"/>
  <c r="B3759" i="11"/>
  <c r="C3759" i="11" s="1"/>
  <c r="B3760" i="11"/>
  <c r="C3760" i="11" s="1"/>
  <c r="B3761" i="11"/>
  <c r="C3761" i="11" s="1"/>
  <c r="B3762" i="11"/>
  <c r="C3762" i="11" s="1"/>
  <c r="B3763" i="11"/>
  <c r="C3763" i="11" s="1"/>
  <c r="B3764" i="11"/>
  <c r="C3764" i="11" s="1"/>
  <c r="B3765" i="11"/>
  <c r="C3765" i="11" s="1"/>
  <c r="B3766" i="11"/>
  <c r="C3766" i="11" s="1"/>
  <c r="B3767" i="11"/>
  <c r="C3767" i="11" s="1"/>
  <c r="B3768" i="11"/>
  <c r="C3768" i="11" s="1"/>
  <c r="B3769" i="11"/>
  <c r="C3769" i="11" s="1"/>
  <c r="B3770" i="11"/>
  <c r="C3770" i="11" s="1"/>
  <c r="B3771" i="11"/>
  <c r="C3771" i="11" s="1"/>
  <c r="B3772" i="11"/>
  <c r="C3772" i="11" s="1"/>
  <c r="B3773" i="11"/>
  <c r="C3773" i="11" s="1"/>
  <c r="B3774" i="11"/>
  <c r="C3774" i="11" s="1"/>
  <c r="B3775" i="11"/>
  <c r="C3775" i="11" s="1"/>
  <c r="B3776" i="11"/>
  <c r="C3776" i="11" s="1"/>
  <c r="B3777" i="11"/>
  <c r="C3777" i="11" s="1"/>
  <c r="B3778" i="11"/>
  <c r="C3778" i="11" s="1"/>
  <c r="B3779" i="11"/>
  <c r="C3779" i="11" s="1"/>
  <c r="B3780" i="11"/>
  <c r="C3780" i="11" s="1"/>
  <c r="B3781" i="11"/>
  <c r="C3781" i="11" s="1"/>
  <c r="B3782" i="11"/>
  <c r="C3782" i="11" s="1"/>
  <c r="B3783" i="11"/>
  <c r="C3783" i="11" s="1"/>
  <c r="B3784" i="11"/>
  <c r="C3784" i="11" s="1"/>
  <c r="B3785" i="11"/>
  <c r="C3785" i="11" s="1"/>
  <c r="B3786" i="11"/>
  <c r="C3786" i="11" s="1"/>
  <c r="B3787" i="11"/>
  <c r="C3787" i="11" s="1"/>
  <c r="B3788" i="11"/>
  <c r="C3788" i="11" s="1"/>
  <c r="B3789" i="11"/>
  <c r="C3789" i="11" s="1"/>
  <c r="B3790" i="11"/>
  <c r="C3790" i="11" s="1"/>
  <c r="B3791" i="11"/>
  <c r="C3791" i="11" s="1"/>
  <c r="B3792" i="11"/>
  <c r="C3792" i="11" s="1"/>
  <c r="B3793" i="11"/>
  <c r="C3793" i="11" s="1"/>
  <c r="B3794" i="11"/>
  <c r="C3794" i="11" s="1"/>
  <c r="B3795" i="11"/>
  <c r="C3795" i="11" s="1"/>
  <c r="B3796" i="11"/>
  <c r="C3796" i="11" s="1"/>
  <c r="B3797" i="11"/>
  <c r="C3797" i="11" s="1"/>
  <c r="B3798" i="11"/>
  <c r="C3798" i="11" s="1"/>
  <c r="B3799" i="11"/>
  <c r="C3799" i="11" s="1"/>
  <c r="B3800" i="11"/>
  <c r="C3800" i="11" s="1"/>
  <c r="B3801" i="11"/>
  <c r="C3801" i="11" s="1"/>
  <c r="B3802" i="11"/>
  <c r="C3802" i="11" s="1"/>
  <c r="B3803" i="11"/>
  <c r="C3803" i="11" s="1"/>
  <c r="B3804" i="11"/>
  <c r="C3804" i="11" s="1"/>
  <c r="B3805" i="11"/>
  <c r="C3805" i="11" s="1"/>
  <c r="B3806" i="11"/>
  <c r="C3806" i="11" s="1"/>
  <c r="B3807" i="11"/>
  <c r="C3807" i="11" s="1"/>
  <c r="B3808" i="11"/>
  <c r="C3808" i="11" s="1"/>
  <c r="B3809" i="11"/>
  <c r="C3809" i="11" s="1"/>
  <c r="B3810" i="11"/>
  <c r="C3810" i="11" s="1"/>
  <c r="B3811" i="11"/>
  <c r="C3811" i="11" s="1"/>
  <c r="B3812" i="11"/>
  <c r="C3812" i="11" s="1"/>
  <c r="B3813" i="11"/>
  <c r="C3813" i="11" s="1"/>
  <c r="B3814" i="11"/>
  <c r="C3814" i="11" s="1"/>
  <c r="B3815" i="11"/>
  <c r="C3815" i="11" s="1"/>
  <c r="B3816" i="11"/>
  <c r="C3816" i="11" s="1"/>
  <c r="B3817" i="11"/>
  <c r="C3817" i="11" s="1"/>
  <c r="B3818" i="11"/>
  <c r="C3818" i="11" s="1"/>
  <c r="B3819" i="11"/>
  <c r="C3819" i="11" s="1"/>
  <c r="B3820" i="11"/>
  <c r="C3820" i="11" s="1"/>
  <c r="B3821" i="11"/>
  <c r="C3821" i="11" s="1"/>
  <c r="B3822" i="11"/>
  <c r="C3822" i="11" s="1"/>
  <c r="B3823" i="11"/>
  <c r="C3823" i="11" s="1"/>
  <c r="B3824" i="11"/>
  <c r="C3824" i="11" s="1"/>
  <c r="B3825" i="11"/>
  <c r="C3825" i="11" s="1"/>
  <c r="B3826" i="11"/>
  <c r="C3826" i="11" s="1"/>
  <c r="B3827" i="11"/>
  <c r="C3827" i="11" s="1"/>
  <c r="B3828" i="11"/>
  <c r="C3828" i="11" s="1"/>
  <c r="B3829" i="11"/>
  <c r="C3829" i="11" s="1"/>
  <c r="B3830" i="11"/>
  <c r="C3830" i="11" s="1"/>
  <c r="B3831" i="11"/>
  <c r="C3831" i="11" s="1"/>
  <c r="B3832" i="11"/>
  <c r="C3832" i="11" s="1"/>
  <c r="B3833" i="11"/>
  <c r="C3833" i="11" s="1"/>
  <c r="B3834" i="11"/>
  <c r="C3834" i="11" s="1"/>
  <c r="B3835" i="11"/>
  <c r="C3835" i="11" s="1"/>
  <c r="B3836" i="11"/>
  <c r="C3836" i="11" s="1"/>
  <c r="B3837" i="11"/>
  <c r="C3837" i="11" s="1"/>
  <c r="B3838" i="11"/>
  <c r="C3838" i="11" s="1"/>
  <c r="B3839" i="11"/>
  <c r="C3839" i="11" s="1"/>
  <c r="B3840" i="11"/>
  <c r="C3840" i="11" s="1"/>
  <c r="B3841" i="11"/>
  <c r="C3841" i="11" s="1"/>
  <c r="B3842" i="11"/>
  <c r="C3842" i="11" s="1"/>
  <c r="B3843" i="11"/>
  <c r="C3843" i="11" s="1"/>
  <c r="B3844" i="11"/>
  <c r="C3844" i="11" s="1"/>
  <c r="B3845" i="11"/>
  <c r="C3845" i="11" s="1"/>
  <c r="B3846" i="11"/>
  <c r="C3846" i="11" s="1"/>
  <c r="B3847" i="11"/>
  <c r="C3847" i="11" s="1"/>
  <c r="B3848" i="11"/>
  <c r="C3848" i="11" s="1"/>
  <c r="B3849" i="11"/>
  <c r="C3849" i="11" s="1"/>
  <c r="B3850" i="11"/>
  <c r="C3850" i="11" s="1"/>
  <c r="B3851" i="11"/>
  <c r="C3851" i="11" s="1"/>
  <c r="B3852" i="11"/>
  <c r="C3852" i="11" s="1"/>
  <c r="B3853" i="11"/>
  <c r="C3853" i="11" s="1"/>
  <c r="B3854" i="11"/>
  <c r="C3854" i="11" s="1"/>
  <c r="B3855" i="11"/>
  <c r="C3855" i="11" s="1"/>
  <c r="B3856" i="11"/>
  <c r="C3856" i="11" s="1"/>
  <c r="B3857" i="11"/>
  <c r="C3857" i="11" s="1"/>
  <c r="B3858" i="11"/>
  <c r="C3858" i="11" s="1"/>
  <c r="B3859" i="11"/>
  <c r="C3859" i="11" s="1"/>
  <c r="B3860" i="11"/>
  <c r="C3860" i="11" s="1"/>
  <c r="B3861" i="11"/>
  <c r="C3861" i="11" s="1"/>
  <c r="B3862" i="11"/>
  <c r="C3862" i="11" s="1"/>
  <c r="B3863" i="11"/>
  <c r="C3863" i="11" s="1"/>
  <c r="B3864" i="11"/>
  <c r="C3864" i="11" s="1"/>
  <c r="B3865" i="11"/>
  <c r="C3865" i="11" s="1"/>
  <c r="B3866" i="11"/>
  <c r="C3866" i="11" s="1"/>
  <c r="B3867" i="11"/>
  <c r="C3867" i="11" s="1"/>
  <c r="B3868" i="11"/>
  <c r="C3868" i="11" s="1"/>
  <c r="B3869" i="11"/>
  <c r="C3869" i="11" s="1"/>
  <c r="B3870" i="11"/>
  <c r="C3870" i="11" s="1"/>
  <c r="B3871" i="11"/>
  <c r="C3871" i="11" s="1"/>
  <c r="B3872" i="11"/>
  <c r="C3872" i="11" s="1"/>
  <c r="B3873" i="11"/>
  <c r="C3873" i="11" s="1"/>
  <c r="B3874" i="11"/>
  <c r="C3874" i="11" s="1"/>
  <c r="B3875" i="11"/>
  <c r="C3875" i="11" s="1"/>
  <c r="B3876" i="11"/>
  <c r="C3876" i="11" s="1"/>
  <c r="B3877" i="11"/>
  <c r="C3877" i="11" s="1"/>
  <c r="B3878" i="11"/>
  <c r="C3878" i="11" s="1"/>
  <c r="B3879" i="11"/>
  <c r="C3879" i="11" s="1"/>
  <c r="B3880" i="11"/>
  <c r="C3880" i="11" s="1"/>
  <c r="B3881" i="11"/>
  <c r="C3881" i="11" s="1"/>
  <c r="B3882" i="11"/>
  <c r="C3882" i="11" s="1"/>
  <c r="B3883" i="11"/>
  <c r="C3883" i="11" s="1"/>
  <c r="B3884" i="11"/>
  <c r="C3884" i="11" s="1"/>
  <c r="B3885" i="11"/>
  <c r="C3885" i="11" s="1"/>
  <c r="B3886" i="11"/>
  <c r="C3886" i="11" s="1"/>
  <c r="B3887" i="11"/>
  <c r="C3887" i="11" s="1"/>
  <c r="B3888" i="11"/>
  <c r="C3888" i="11" s="1"/>
  <c r="B3889" i="11"/>
  <c r="C3889" i="11" s="1"/>
  <c r="B3890" i="11"/>
  <c r="C3890" i="11" s="1"/>
  <c r="B3891" i="11"/>
  <c r="C3891" i="11" s="1"/>
  <c r="B3892" i="11"/>
  <c r="C3892" i="11" s="1"/>
  <c r="B3893" i="11"/>
  <c r="C3893" i="11" s="1"/>
  <c r="B3894" i="11"/>
  <c r="C3894" i="11" s="1"/>
  <c r="B3895" i="11"/>
  <c r="C3895" i="11" s="1"/>
  <c r="B3896" i="11"/>
  <c r="C3896" i="11" s="1"/>
  <c r="B3897" i="11"/>
  <c r="C3897" i="11" s="1"/>
  <c r="B3898" i="11"/>
  <c r="C3898" i="11" s="1"/>
  <c r="B3899" i="11"/>
  <c r="C3899" i="11" s="1"/>
  <c r="B3900" i="11"/>
  <c r="C3900" i="11" s="1"/>
  <c r="B3901" i="11"/>
  <c r="C3901" i="11" s="1"/>
  <c r="B3902" i="11"/>
  <c r="C3902" i="11" s="1"/>
  <c r="B3903" i="11"/>
  <c r="C3903" i="11" s="1"/>
  <c r="B3904" i="11"/>
  <c r="C3904" i="11" s="1"/>
  <c r="B3905" i="11"/>
  <c r="C3905" i="11" s="1"/>
  <c r="B3906" i="11"/>
  <c r="C3906" i="11" s="1"/>
  <c r="B3907" i="11"/>
  <c r="C3907" i="11" s="1"/>
  <c r="B3908" i="11"/>
  <c r="C3908" i="11" s="1"/>
  <c r="B3909" i="11"/>
  <c r="C3909" i="11" s="1"/>
  <c r="B3910" i="11"/>
  <c r="C3910" i="11" s="1"/>
  <c r="B3911" i="11"/>
  <c r="C3911" i="11" s="1"/>
  <c r="B3912" i="11"/>
  <c r="C3912" i="11" s="1"/>
  <c r="B3913" i="11"/>
  <c r="C3913" i="11" s="1"/>
  <c r="B3914" i="11"/>
  <c r="C3914" i="11" s="1"/>
  <c r="B3915" i="11"/>
  <c r="C3915" i="11" s="1"/>
  <c r="B3916" i="11"/>
  <c r="C3916" i="11" s="1"/>
  <c r="B3917" i="11"/>
  <c r="C3917" i="11" s="1"/>
  <c r="B3918" i="11"/>
  <c r="C3918" i="11" s="1"/>
  <c r="B3919" i="11"/>
  <c r="C3919" i="11" s="1"/>
  <c r="B3920" i="11"/>
  <c r="C3920" i="11" s="1"/>
  <c r="B3921" i="11"/>
  <c r="C3921" i="11" s="1"/>
  <c r="B3922" i="11"/>
  <c r="C3922" i="11" s="1"/>
  <c r="B3923" i="11"/>
  <c r="C3923" i="11" s="1"/>
  <c r="B3924" i="11"/>
  <c r="C3924" i="11" s="1"/>
  <c r="B3925" i="11"/>
  <c r="C3925" i="11" s="1"/>
  <c r="B3926" i="11"/>
  <c r="C3926" i="11" s="1"/>
  <c r="B3927" i="11"/>
  <c r="C3927" i="11" s="1"/>
  <c r="B3928" i="11"/>
  <c r="C3928" i="11" s="1"/>
  <c r="B3929" i="11"/>
  <c r="C3929" i="11" s="1"/>
  <c r="B3930" i="11"/>
  <c r="C3930" i="11" s="1"/>
  <c r="B3931" i="11"/>
  <c r="C3931" i="11" s="1"/>
  <c r="B3932" i="11"/>
  <c r="C3932" i="11" s="1"/>
  <c r="B3933" i="11"/>
  <c r="C3933" i="11" s="1"/>
  <c r="B3934" i="11"/>
  <c r="C3934" i="11" s="1"/>
  <c r="B3935" i="11"/>
  <c r="C3935" i="11" s="1"/>
  <c r="B3936" i="11"/>
  <c r="C3936" i="11" s="1"/>
  <c r="B3937" i="11"/>
  <c r="C3937" i="11" s="1"/>
  <c r="B3938" i="11"/>
  <c r="C3938" i="11" s="1"/>
  <c r="B3939" i="11"/>
  <c r="C3939" i="11" s="1"/>
  <c r="B3940" i="11"/>
  <c r="C3940" i="11" s="1"/>
  <c r="B3941" i="11"/>
  <c r="C3941" i="11" s="1"/>
  <c r="B3942" i="11"/>
  <c r="C3942" i="11" s="1"/>
  <c r="B3943" i="11"/>
  <c r="C3943" i="11" s="1"/>
  <c r="B3944" i="11"/>
  <c r="C3944" i="11" s="1"/>
  <c r="B3945" i="11"/>
  <c r="C3945" i="11" s="1"/>
  <c r="B3946" i="11"/>
  <c r="C3946" i="11" s="1"/>
  <c r="B3947" i="11"/>
  <c r="C3947" i="11" s="1"/>
  <c r="B3948" i="11"/>
  <c r="C3948" i="11" s="1"/>
  <c r="B3949" i="11"/>
  <c r="C3949" i="11" s="1"/>
  <c r="B3950" i="11"/>
  <c r="C3950" i="11" s="1"/>
  <c r="B3951" i="11"/>
  <c r="C3951" i="11" s="1"/>
  <c r="B3952" i="11"/>
  <c r="C3952" i="11" s="1"/>
  <c r="B3953" i="11"/>
  <c r="C3953" i="11" s="1"/>
  <c r="B3954" i="11"/>
  <c r="C3954" i="11" s="1"/>
  <c r="B3955" i="11"/>
  <c r="C3955" i="11" s="1"/>
  <c r="B3956" i="11"/>
  <c r="C3956" i="11" s="1"/>
  <c r="B3957" i="11"/>
  <c r="C3957" i="11" s="1"/>
  <c r="B3958" i="11"/>
  <c r="C3958" i="11" s="1"/>
  <c r="B3959" i="11"/>
  <c r="C3959" i="11" s="1"/>
  <c r="B3960" i="11"/>
  <c r="C3960" i="11" s="1"/>
  <c r="B3961" i="11"/>
  <c r="C3961" i="11" s="1"/>
  <c r="B3962" i="11"/>
  <c r="C3962" i="11" s="1"/>
  <c r="B3963" i="11"/>
  <c r="C3963" i="11" s="1"/>
  <c r="B3964" i="11"/>
  <c r="C3964" i="11" s="1"/>
  <c r="B3965" i="11"/>
  <c r="C3965" i="11" s="1"/>
  <c r="B3966" i="11"/>
  <c r="C3966" i="11" s="1"/>
  <c r="B3967" i="11"/>
  <c r="C3967" i="11" s="1"/>
  <c r="B3968" i="11"/>
  <c r="C3968" i="11" s="1"/>
  <c r="B3969" i="11"/>
  <c r="C3969" i="11" s="1"/>
  <c r="B3970" i="11"/>
  <c r="C3970" i="11" s="1"/>
  <c r="B3971" i="11"/>
  <c r="C3971" i="11" s="1"/>
  <c r="B3972" i="11"/>
  <c r="C3972" i="11" s="1"/>
  <c r="B3973" i="11"/>
  <c r="C3973" i="11" s="1"/>
  <c r="B3974" i="11"/>
  <c r="C3974" i="11" s="1"/>
  <c r="B3975" i="11"/>
  <c r="C3975" i="11" s="1"/>
  <c r="B3976" i="11"/>
  <c r="C3976" i="11" s="1"/>
  <c r="B3977" i="11"/>
  <c r="C3977" i="11" s="1"/>
  <c r="B3978" i="11"/>
  <c r="C3978" i="11" s="1"/>
  <c r="B3979" i="11"/>
  <c r="C3979" i="11" s="1"/>
  <c r="B3980" i="11"/>
  <c r="C3980" i="11" s="1"/>
  <c r="B3981" i="11"/>
  <c r="C3981" i="11" s="1"/>
  <c r="B3982" i="11"/>
  <c r="C3982" i="11" s="1"/>
  <c r="B3983" i="11"/>
  <c r="C3983" i="11" s="1"/>
  <c r="B3984" i="11"/>
  <c r="C3984" i="11" s="1"/>
  <c r="B3985" i="11"/>
  <c r="C3985" i="11" s="1"/>
  <c r="B3986" i="11"/>
  <c r="C3986" i="11" s="1"/>
  <c r="B3987" i="11"/>
  <c r="C3987" i="11" s="1"/>
  <c r="B3988" i="11"/>
  <c r="C3988" i="11" s="1"/>
  <c r="B3989" i="11"/>
  <c r="C3989" i="11" s="1"/>
  <c r="B3990" i="11"/>
  <c r="C3990" i="11" s="1"/>
  <c r="B3991" i="11"/>
  <c r="C3991" i="11" s="1"/>
  <c r="B3992" i="11"/>
  <c r="C3992" i="11" s="1"/>
  <c r="B3993" i="11"/>
  <c r="C3993" i="11" s="1"/>
  <c r="B3994" i="11"/>
  <c r="C3994" i="11" s="1"/>
  <c r="B3995" i="11"/>
  <c r="C3995" i="11" s="1"/>
  <c r="B3996" i="11"/>
  <c r="C3996" i="11" s="1"/>
  <c r="B3997" i="11"/>
  <c r="C3997" i="11" s="1"/>
  <c r="B3998" i="11"/>
  <c r="C3998" i="11" s="1"/>
  <c r="B3999" i="11"/>
  <c r="C3999" i="11" s="1"/>
  <c r="B4000" i="11"/>
  <c r="C4000" i="11" s="1"/>
  <c r="B4001" i="11"/>
  <c r="C4001" i="11" s="1"/>
  <c r="B4002" i="11"/>
  <c r="C4002" i="11" s="1"/>
  <c r="B4003" i="11"/>
  <c r="C4003" i="11" s="1"/>
  <c r="B4004" i="11"/>
  <c r="C4004" i="11" s="1"/>
  <c r="B4005" i="11"/>
  <c r="C4005" i="11" s="1"/>
  <c r="B4006" i="11"/>
  <c r="C4006" i="11" s="1"/>
  <c r="B4007" i="11"/>
  <c r="C4007" i="11" s="1"/>
  <c r="B4008" i="11"/>
  <c r="C4008" i="11" s="1"/>
  <c r="B4009" i="11"/>
  <c r="C4009" i="11" s="1"/>
  <c r="B4010" i="11"/>
  <c r="C4010" i="11" s="1"/>
  <c r="B4011" i="11"/>
  <c r="C4011" i="11" s="1"/>
  <c r="B4012" i="11"/>
  <c r="C4012" i="11" s="1"/>
  <c r="B4013" i="11"/>
  <c r="C4013" i="11" s="1"/>
  <c r="B4014" i="11"/>
  <c r="C4014" i="11" s="1"/>
  <c r="B4015" i="11"/>
  <c r="C4015" i="11" s="1"/>
  <c r="B4016" i="11"/>
  <c r="C4016" i="11" s="1"/>
  <c r="B4017" i="11"/>
  <c r="C4017" i="11" s="1"/>
  <c r="B4018" i="11"/>
  <c r="C4018" i="11" s="1"/>
  <c r="B4019" i="11"/>
  <c r="C4019" i="11" s="1"/>
  <c r="B4020" i="11"/>
  <c r="C4020" i="11" s="1"/>
  <c r="B4021" i="11"/>
  <c r="C4021" i="11" s="1"/>
  <c r="B4022" i="11"/>
  <c r="C4022" i="11" s="1"/>
  <c r="B4023" i="11"/>
  <c r="C4023" i="11" s="1"/>
  <c r="B4024" i="11"/>
  <c r="C4024" i="11" s="1"/>
  <c r="B4025" i="11"/>
  <c r="C4025" i="11" s="1"/>
  <c r="B4026" i="11"/>
  <c r="C4026" i="11" s="1"/>
  <c r="B4027" i="11"/>
  <c r="C4027" i="11" s="1"/>
  <c r="B4028" i="11"/>
  <c r="C4028" i="11" s="1"/>
  <c r="B4029" i="11"/>
  <c r="C4029" i="11" s="1"/>
  <c r="B4030" i="11"/>
  <c r="C4030" i="11" s="1"/>
  <c r="B4031" i="11"/>
  <c r="C4031" i="11" s="1"/>
  <c r="B4032" i="11"/>
  <c r="C4032" i="11" s="1"/>
  <c r="B4033" i="11"/>
  <c r="C4033" i="11" s="1"/>
  <c r="B4034" i="11"/>
  <c r="C4034" i="11" s="1"/>
  <c r="B4035" i="11"/>
  <c r="C4035" i="11" s="1"/>
  <c r="B4036" i="11"/>
  <c r="C4036" i="11" s="1"/>
  <c r="B4037" i="11"/>
  <c r="C4037" i="11" s="1"/>
  <c r="B4038" i="11"/>
  <c r="C4038" i="11" s="1"/>
  <c r="B4039" i="11"/>
  <c r="C4039" i="11" s="1"/>
  <c r="B4040" i="11"/>
  <c r="C4040" i="11" s="1"/>
  <c r="B4041" i="11"/>
  <c r="C4041" i="11" s="1"/>
  <c r="B4042" i="11"/>
  <c r="C4042" i="11" s="1"/>
  <c r="B4043" i="11"/>
  <c r="C4043" i="11" s="1"/>
  <c r="B4044" i="11"/>
  <c r="C4044" i="11" s="1"/>
  <c r="B4045" i="11"/>
  <c r="C4045" i="11" s="1"/>
  <c r="B4046" i="11"/>
  <c r="C4046" i="11" s="1"/>
  <c r="B4047" i="11"/>
  <c r="C4047" i="11" s="1"/>
  <c r="B4048" i="11"/>
  <c r="C4048" i="11" s="1"/>
  <c r="B4049" i="11"/>
  <c r="C4049" i="11" s="1"/>
  <c r="B4050" i="11"/>
  <c r="C4050" i="11" s="1"/>
  <c r="B4051" i="11"/>
  <c r="C4051" i="11" s="1"/>
  <c r="B4052" i="11"/>
  <c r="C4052" i="11" s="1"/>
  <c r="B4053" i="11"/>
  <c r="C4053" i="11" s="1"/>
  <c r="B4054" i="11"/>
  <c r="C4054" i="11" s="1"/>
  <c r="B4055" i="11"/>
  <c r="C4055" i="11" s="1"/>
  <c r="B4056" i="11"/>
  <c r="C4056" i="11" s="1"/>
  <c r="B4057" i="11"/>
  <c r="C4057" i="11" s="1"/>
  <c r="B4058" i="11"/>
  <c r="C4058" i="11" s="1"/>
  <c r="B4059" i="11"/>
  <c r="C4059" i="11" s="1"/>
  <c r="B4060" i="11"/>
  <c r="C4060" i="11" s="1"/>
  <c r="B4061" i="11"/>
  <c r="C4061" i="11" s="1"/>
  <c r="B4062" i="11"/>
  <c r="C4062" i="11" s="1"/>
  <c r="B4063" i="11"/>
  <c r="C4063" i="11" s="1"/>
  <c r="B4064" i="11"/>
  <c r="C4064" i="11" s="1"/>
  <c r="B4065" i="11"/>
  <c r="C4065" i="11" s="1"/>
  <c r="B4066" i="11"/>
  <c r="C4066" i="11" s="1"/>
  <c r="B4067" i="11"/>
  <c r="C4067" i="11" s="1"/>
  <c r="B4068" i="11"/>
  <c r="C4068" i="11" s="1"/>
  <c r="B4069" i="11"/>
  <c r="C4069" i="11" s="1"/>
  <c r="B4070" i="11"/>
  <c r="C4070" i="11" s="1"/>
  <c r="B4071" i="11"/>
  <c r="C4071" i="11" s="1"/>
  <c r="B4072" i="11"/>
  <c r="C4072" i="11" s="1"/>
  <c r="B4073" i="11"/>
  <c r="C4073" i="11" s="1"/>
  <c r="B4074" i="11"/>
  <c r="C4074" i="11" s="1"/>
  <c r="B4075" i="11"/>
  <c r="C4075" i="11" s="1"/>
  <c r="B4076" i="11"/>
  <c r="C4076" i="11" s="1"/>
  <c r="B4077" i="11"/>
  <c r="C4077" i="11" s="1"/>
  <c r="B4078" i="11"/>
  <c r="C4078" i="11" s="1"/>
  <c r="B4079" i="11"/>
  <c r="C4079" i="11" s="1"/>
  <c r="B4080" i="11"/>
  <c r="C4080" i="11" s="1"/>
  <c r="B4081" i="11"/>
  <c r="C4081" i="11" s="1"/>
  <c r="B4082" i="11"/>
  <c r="C4082" i="11" s="1"/>
  <c r="B4083" i="11"/>
  <c r="C4083" i="11" s="1"/>
  <c r="B4084" i="11"/>
  <c r="C4084" i="11" s="1"/>
  <c r="B4085" i="11"/>
  <c r="C4085" i="11" s="1"/>
  <c r="B4086" i="11"/>
  <c r="C4086" i="11" s="1"/>
  <c r="B4087" i="11"/>
  <c r="C4087" i="11" s="1"/>
  <c r="B4088" i="11"/>
  <c r="C4088" i="11" s="1"/>
  <c r="B4089" i="11"/>
  <c r="C4089" i="11" s="1"/>
  <c r="B4090" i="11"/>
  <c r="C4090" i="11" s="1"/>
  <c r="B4091" i="11"/>
  <c r="C4091" i="11" s="1"/>
  <c r="B4092" i="11"/>
  <c r="C4092" i="11" s="1"/>
  <c r="B4093" i="11"/>
  <c r="C4093" i="11" s="1"/>
  <c r="B4094" i="11"/>
  <c r="C4094" i="11" s="1"/>
  <c r="B4095" i="11"/>
  <c r="C4095" i="11" s="1"/>
  <c r="B4096" i="11"/>
  <c r="C4096" i="11" s="1"/>
  <c r="B4097" i="11"/>
  <c r="C4097" i="11" s="1"/>
  <c r="B4098" i="11"/>
  <c r="C4098" i="11" s="1"/>
  <c r="B4099" i="11"/>
  <c r="C4099" i="11" s="1"/>
  <c r="B4100" i="11"/>
  <c r="C4100" i="11" s="1"/>
  <c r="B4101" i="11"/>
  <c r="C4101" i="11" s="1"/>
  <c r="B4102" i="11"/>
  <c r="C4102" i="11" s="1"/>
  <c r="B4103" i="11"/>
  <c r="C4103" i="11" s="1"/>
  <c r="B4104" i="11"/>
  <c r="C4104" i="11" s="1"/>
  <c r="B4105" i="11"/>
  <c r="C4105" i="11" s="1"/>
  <c r="B4106" i="11"/>
  <c r="C4106" i="11" s="1"/>
  <c r="B4107" i="11"/>
  <c r="C4107" i="11" s="1"/>
  <c r="B4108" i="11"/>
  <c r="C4108" i="11" s="1"/>
  <c r="B4109" i="11"/>
  <c r="C4109" i="11" s="1"/>
  <c r="B4110" i="11"/>
  <c r="C4110" i="11" s="1"/>
  <c r="B4111" i="11"/>
  <c r="C4111" i="11" s="1"/>
  <c r="B4112" i="11"/>
  <c r="C4112" i="11" s="1"/>
  <c r="B4113" i="11"/>
  <c r="C4113" i="11" s="1"/>
  <c r="B4114" i="11"/>
  <c r="C4114" i="11" s="1"/>
  <c r="B4115" i="11"/>
  <c r="C4115" i="11" s="1"/>
  <c r="B4116" i="11"/>
  <c r="C4116" i="11" s="1"/>
  <c r="B4117" i="11"/>
  <c r="C4117" i="11" s="1"/>
  <c r="B4118" i="11"/>
  <c r="C4118" i="11" s="1"/>
  <c r="B4119" i="11"/>
  <c r="C4119" i="11" s="1"/>
  <c r="B4120" i="11"/>
  <c r="C4120" i="11" s="1"/>
  <c r="B4121" i="11"/>
  <c r="C4121" i="11" s="1"/>
  <c r="B4122" i="11"/>
  <c r="C4122" i="11" s="1"/>
  <c r="B4123" i="11"/>
  <c r="C4123" i="11" s="1"/>
  <c r="B4124" i="11"/>
  <c r="C4124" i="11" s="1"/>
  <c r="B4125" i="11"/>
  <c r="C4125" i="11" s="1"/>
  <c r="B4126" i="11"/>
  <c r="C4126" i="11" s="1"/>
  <c r="B4127" i="11"/>
  <c r="C4127" i="11" s="1"/>
  <c r="B4128" i="11"/>
  <c r="C4128" i="11" s="1"/>
  <c r="B4129" i="11"/>
  <c r="C4129" i="11" s="1"/>
  <c r="B4130" i="11"/>
  <c r="C4130" i="11" s="1"/>
  <c r="B4131" i="11"/>
  <c r="C4131" i="11" s="1"/>
  <c r="B4132" i="11"/>
  <c r="C4132" i="11" s="1"/>
  <c r="B4133" i="11"/>
  <c r="C4133" i="11" s="1"/>
  <c r="B4134" i="11"/>
  <c r="C4134" i="11" s="1"/>
  <c r="B4135" i="11"/>
  <c r="C4135" i="11" s="1"/>
  <c r="B4136" i="11"/>
  <c r="C4136" i="11" s="1"/>
  <c r="B4137" i="11"/>
  <c r="C4137" i="11" s="1"/>
  <c r="B4138" i="11"/>
  <c r="C4138" i="11" s="1"/>
  <c r="B4139" i="11"/>
  <c r="C4139" i="11" s="1"/>
  <c r="B4140" i="11"/>
  <c r="C4140" i="11" s="1"/>
  <c r="B4141" i="11"/>
  <c r="C4141" i="11" s="1"/>
  <c r="B4142" i="11"/>
  <c r="C4142" i="11" s="1"/>
  <c r="B4143" i="11"/>
  <c r="C4143" i="11" s="1"/>
  <c r="B4144" i="11"/>
  <c r="C4144" i="11" s="1"/>
  <c r="B4145" i="11"/>
  <c r="C4145" i="11" s="1"/>
  <c r="B4146" i="11"/>
  <c r="C4146" i="11" s="1"/>
  <c r="B4147" i="11"/>
  <c r="C4147" i="11" s="1"/>
  <c r="B4148" i="11"/>
  <c r="C4148" i="11" s="1"/>
  <c r="B4149" i="11"/>
  <c r="C4149" i="11" s="1"/>
  <c r="B4150" i="11"/>
  <c r="C4150" i="11" s="1"/>
  <c r="B4151" i="11"/>
  <c r="C4151" i="11" s="1"/>
  <c r="B4152" i="11"/>
  <c r="C4152" i="11" s="1"/>
  <c r="B4153" i="11"/>
  <c r="C4153" i="11" s="1"/>
  <c r="B4154" i="11"/>
  <c r="C4154" i="11" s="1"/>
  <c r="B4155" i="11"/>
  <c r="C4155" i="11" s="1"/>
  <c r="B4156" i="11"/>
  <c r="C4156" i="11" s="1"/>
  <c r="B4157" i="11"/>
  <c r="C4157" i="11" s="1"/>
  <c r="B4158" i="11"/>
  <c r="C4158" i="11" s="1"/>
  <c r="B4159" i="11"/>
  <c r="C4159" i="11" s="1"/>
  <c r="B4160" i="11"/>
  <c r="C4160" i="11" s="1"/>
  <c r="B4161" i="11"/>
  <c r="C4161" i="11" s="1"/>
  <c r="B4162" i="11"/>
  <c r="C4162" i="11" s="1"/>
  <c r="B4163" i="11"/>
  <c r="C4163" i="11" s="1"/>
  <c r="B4164" i="11"/>
  <c r="C4164" i="11" s="1"/>
  <c r="B4165" i="11"/>
  <c r="C4165" i="11" s="1"/>
  <c r="B4166" i="11"/>
  <c r="C4166" i="11" s="1"/>
  <c r="B4167" i="11"/>
  <c r="C4167" i="11" s="1"/>
  <c r="B4168" i="11"/>
  <c r="C4168" i="11" s="1"/>
  <c r="B4169" i="11"/>
  <c r="C4169" i="11" s="1"/>
  <c r="B4170" i="11"/>
  <c r="C4170" i="11" s="1"/>
  <c r="B4171" i="11"/>
  <c r="C4171" i="11" s="1"/>
  <c r="B4172" i="11"/>
  <c r="C4172" i="11" s="1"/>
  <c r="B4173" i="11"/>
  <c r="C4173" i="11" s="1"/>
  <c r="B4174" i="11"/>
  <c r="C4174" i="11" s="1"/>
  <c r="B4175" i="11"/>
  <c r="C4175" i="11" s="1"/>
  <c r="B4176" i="11"/>
  <c r="C4176" i="11" s="1"/>
  <c r="B4177" i="11"/>
  <c r="C4177" i="11" s="1"/>
  <c r="B4178" i="11"/>
  <c r="C4178" i="11" s="1"/>
  <c r="B4179" i="11"/>
  <c r="C4179" i="11" s="1"/>
  <c r="B4180" i="11"/>
  <c r="C4180" i="11" s="1"/>
  <c r="B4181" i="11"/>
  <c r="C4181" i="11" s="1"/>
  <c r="B4182" i="11"/>
  <c r="C4182" i="11" s="1"/>
  <c r="B4183" i="11"/>
  <c r="C4183" i="11" s="1"/>
  <c r="B4184" i="11"/>
  <c r="C4184" i="11" s="1"/>
  <c r="B4185" i="11"/>
  <c r="C4185" i="11" s="1"/>
  <c r="B4186" i="11"/>
  <c r="C4186" i="11" s="1"/>
  <c r="B4187" i="11"/>
  <c r="C4187" i="11" s="1"/>
  <c r="B4188" i="11"/>
  <c r="C4188" i="11" s="1"/>
  <c r="B4189" i="11"/>
  <c r="C4189" i="11" s="1"/>
  <c r="B4190" i="11"/>
  <c r="C4190" i="11" s="1"/>
  <c r="B4191" i="11"/>
  <c r="C4191" i="11" s="1"/>
  <c r="B4192" i="11"/>
  <c r="C4192" i="11" s="1"/>
  <c r="B4193" i="11"/>
  <c r="C4193" i="11" s="1"/>
  <c r="B4194" i="11"/>
  <c r="C4194" i="11" s="1"/>
  <c r="B4195" i="11"/>
  <c r="C4195" i="11" s="1"/>
  <c r="B4196" i="11"/>
  <c r="C4196" i="11" s="1"/>
  <c r="B4197" i="11"/>
  <c r="C4197" i="11" s="1"/>
  <c r="B4198" i="11"/>
  <c r="C4198" i="11" s="1"/>
  <c r="B4199" i="11"/>
  <c r="C4199" i="11" s="1"/>
  <c r="B4200" i="11"/>
  <c r="C4200" i="11" s="1"/>
  <c r="B4201" i="11"/>
  <c r="C4201" i="11" s="1"/>
  <c r="B4202" i="11"/>
  <c r="C4202" i="11" s="1"/>
  <c r="B4203" i="11"/>
  <c r="C4203" i="11" s="1"/>
  <c r="B4204" i="11"/>
  <c r="C4204" i="11" s="1"/>
  <c r="B4205" i="11"/>
  <c r="C4205" i="11" s="1"/>
  <c r="B4206" i="11"/>
  <c r="C4206" i="11" s="1"/>
  <c r="B4207" i="11"/>
  <c r="C4207" i="11" s="1"/>
  <c r="B4208" i="11"/>
  <c r="C4208" i="11" s="1"/>
  <c r="B4209" i="11"/>
  <c r="C4209" i="11" s="1"/>
  <c r="B4210" i="11"/>
  <c r="C4210" i="11" s="1"/>
  <c r="B4211" i="11"/>
  <c r="C4211" i="11" s="1"/>
  <c r="B4212" i="11"/>
  <c r="C4212" i="11" s="1"/>
  <c r="B4213" i="11"/>
  <c r="C4213" i="11" s="1"/>
  <c r="B4214" i="11"/>
  <c r="C4214" i="11" s="1"/>
  <c r="B4215" i="11"/>
  <c r="C4215" i="11" s="1"/>
  <c r="B4216" i="11"/>
  <c r="C4216" i="11" s="1"/>
  <c r="B4217" i="11"/>
  <c r="C4217" i="11" s="1"/>
  <c r="B4218" i="11"/>
  <c r="C4218" i="11" s="1"/>
  <c r="B4219" i="11"/>
  <c r="C4219" i="11" s="1"/>
  <c r="B4220" i="11"/>
  <c r="C4220" i="11" s="1"/>
  <c r="B4221" i="11"/>
  <c r="C4221" i="11" s="1"/>
  <c r="B4222" i="11"/>
  <c r="C4222" i="11" s="1"/>
  <c r="B4223" i="11"/>
  <c r="C4223" i="11" s="1"/>
  <c r="B4224" i="11"/>
  <c r="C4224" i="11" s="1"/>
  <c r="B4225" i="11"/>
  <c r="C4225" i="11" s="1"/>
  <c r="B4226" i="11"/>
  <c r="C4226" i="11" s="1"/>
  <c r="B4227" i="11"/>
  <c r="C4227" i="11" s="1"/>
  <c r="B4228" i="11"/>
  <c r="C4228" i="11" s="1"/>
  <c r="B4229" i="11"/>
  <c r="C4229" i="11" s="1"/>
  <c r="B4230" i="11"/>
  <c r="C4230" i="11" s="1"/>
  <c r="B4231" i="11"/>
  <c r="C4231" i="11" s="1"/>
  <c r="B4232" i="11"/>
  <c r="C4232" i="11" s="1"/>
  <c r="B4233" i="11"/>
  <c r="C4233" i="11" s="1"/>
  <c r="B4234" i="11"/>
  <c r="C4234" i="11" s="1"/>
  <c r="B4235" i="11"/>
  <c r="C4235" i="11" s="1"/>
  <c r="B4236" i="11"/>
  <c r="C4236" i="11" s="1"/>
  <c r="B4237" i="11"/>
  <c r="C4237" i="11" s="1"/>
  <c r="B4238" i="11"/>
  <c r="C4238" i="11" s="1"/>
  <c r="B4239" i="11"/>
  <c r="C4239" i="11" s="1"/>
  <c r="B4240" i="11"/>
  <c r="C4240" i="11" s="1"/>
  <c r="B4241" i="11"/>
  <c r="C4241" i="11" s="1"/>
  <c r="B4242" i="11"/>
  <c r="C4242" i="11" s="1"/>
  <c r="B4243" i="11"/>
  <c r="C4243" i="11" s="1"/>
  <c r="B4244" i="11"/>
  <c r="C4244" i="11" s="1"/>
  <c r="B4245" i="11"/>
  <c r="C4245" i="11" s="1"/>
  <c r="B4246" i="11"/>
  <c r="C4246" i="11" s="1"/>
  <c r="B4247" i="11"/>
  <c r="C4247" i="11" s="1"/>
  <c r="B4248" i="11"/>
  <c r="C4248" i="11" s="1"/>
  <c r="B4249" i="11"/>
  <c r="C4249" i="11" s="1"/>
  <c r="B4250" i="11"/>
  <c r="C4250" i="11" s="1"/>
  <c r="B4251" i="11"/>
  <c r="C4251" i="11" s="1"/>
  <c r="B4252" i="11"/>
  <c r="C4252" i="11" s="1"/>
  <c r="B4253" i="11"/>
  <c r="C4253" i="11" s="1"/>
  <c r="B4254" i="11"/>
  <c r="C4254" i="11" s="1"/>
  <c r="B4255" i="11"/>
  <c r="C4255" i="11" s="1"/>
  <c r="B4256" i="11"/>
  <c r="C4256" i="11" s="1"/>
  <c r="B4257" i="11"/>
  <c r="C4257" i="11" s="1"/>
  <c r="B4258" i="11"/>
  <c r="C4258" i="11" s="1"/>
  <c r="B4259" i="11"/>
  <c r="C4259" i="11" s="1"/>
  <c r="B4260" i="11"/>
  <c r="C4260" i="11" s="1"/>
  <c r="B4261" i="11"/>
  <c r="C4261" i="11" s="1"/>
  <c r="B4262" i="11"/>
  <c r="C4262" i="11" s="1"/>
  <c r="B4263" i="11"/>
  <c r="C4263" i="11" s="1"/>
  <c r="B4264" i="11"/>
  <c r="C4264" i="11" s="1"/>
  <c r="B4265" i="11"/>
  <c r="C4265" i="11" s="1"/>
  <c r="B4266" i="11"/>
  <c r="C4266" i="11" s="1"/>
  <c r="B4267" i="11"/>
  <c r="C4267" i="11" s="1"/>
  <c r="B4268" i="11"/>
  <c r="C4268" i="11" s="1"/>
  <c r="B4269" i="11"/>
  <c r="C4269" i="11" s="1"/>
  <c r="B4270" i="11"/>
  <c r="C4270" i="11" s="1"/>
  <c r="B4271" i="11"/>
  <c r="C4271" i="11" s="1"/>
  <c r="B4272" i="11"/>
  <c r="C4272" i="11" s="1"/>
  <c r="B4273" i="11"/>
  <c r="C4273" i="11" s="1"/>
  <c r="B4274" i="11"/>
  <c r="C4274" i="11" s="1"/>
  <c r="B4275" i="11"/>
  <c r="C4275" i="11" s="1"/>
  <c r="B4276" i="11"/>
  <c r="C4276" i="11" s="1"/>
  <c r="B4277" i="11"/>
  <c r="C4277" i="11" s="1"/>
  <c r="B4278" i="11"/>
  <c r="C4278" i="11" s="1"/>
  <c r="B4279" i="11"/>
  <c r="C4279" i="11" s="1"/>
  <c r="B4280" i="11"/>
  <c r="C4280" i="11" s="1"/>
  <c r="B4281" i="11"/>
  <c r="C4281" i="11" s="1"/>
  <c r="B4282" i="11"/>
  <c r="C4282" i="11" s="1"/>
  <c r="B4283" i="11"/>
  <c r="C4283" i="11" s="1"/>
  <c r="B4284" i="11"/>
  <c r="C4284" i="11" s="1"/>
  <c r="B4285" i="11"/>
  <c r="C4285" i="11" s="1"/>
  <c r="B4286" i="11"/>
  <c r="C4286" i="11" s="1"/>
  <c r="B4287" i="11"/>
  <c r="C4287" i="11" s="1"/>
  <c r="B4288" i="11"/>
  <c r="C4288" i="11" s="1"/>
  <c r="B4289" i="11"/>
  <c r="C4289" i="11" s="1"/>
  <c r="B4290" i="11"/>
  <c r="C4290" i="11" s="1"/>
  <c r="B4291" i="11"/>
  <c r="C4291" i="11" s="1"/>
  <c r="B4292" i="11"/>
  <c r="C4292" i="11" s="1"/>
  <c r="B4293" i="11"/>
  <c r="C4293" i="11" s="1"/>
  <c r="B4294" i="11"/>
  <c r="C4294" i="11" s="1"/>
  <c r="B4295" i="11"/>
  <c r="C4295" i="11" s="1"/>
  <c r="B4296" i="11"/>
  <c r="C4296" i="11" s="1"/>
  <c r="B4297" i="11"/>
  <c r="C4297" i="11" s="1"/>
  <c r="B4298" i="11"/>
  <c r="C4298" i="11" s="1"/>
  <c r="B4299" i="11"/>
  <c r="C4299" i="11" s="1"/>
  <c r="B4300" i="11"/>
  <c r="C4300" i="11" s="1"/>
  <c r="B4301" i="11"/>
  <c r="C4301" i="11" s="1"/>
  <c r="B4302" i="11"/>
  <c r="C4302" i="11" s="1"/>
  <c r="B4303" i="11"/>
  <c r="C4303" i="11" s="1"/>
  <c r="B4304" i="11"/>
  <c r="C4304" i="11" s="1"/>
  <c r="B4305" i="11"/>
  <c r="C4305" i="11" s="1"/>
  <c r="B4306" i="11"/>
  <c r="C4306" i="11" s="1"/>
  <c r="B4307" i="11"/>
  <c r="C4307" i="11" s="1"/>
  <c r="B4308" i="11"/>
  <c r="C4308" i="11" s="1"/>
  <c r="B4309" i="11"/>
  <c r="C4309" i="11" s="1"/>
  <c r="B4310" i="11"/>
  <c r="C4310" i="11" s="1"/>
  <c r="B4311" i="11"/>
  <c r="C4311" i="11" s="1"/>
  <c r="B4312" i="11"/>
  <c r="C4312" i="11" s="1"/>
  <c r="B4313" i="11"/>
  <c r="C4313" i="11" s="1"/>
  <c r="B4314" i="11"/>
  <c r="C4314" i="11" s="1"/>
  <c r="B4315" i="11"/>
  <c r="C4315" i="11" s="1"/>
  <c r="B4316" i="11"/>
  <c r="C4316" i="11" s="1"/>
  <c r="B4317" i="11"/>
  <c r="C4317" i="11" s="1"/>
  <c r="B4318" i="11"/>
  <c r="C4318" i="11" s="1"/>
  <c r="B4319" i="11"/>
  <c r="C4319" i="11" s="1"/>
  <c r="B4320" i="11"/>
  <c r="C4320" i="11" s="1"/>
  <c r="B4321" i="11"/>
  <c r="C4321" i="11" s="1"/>
  <c r="B4322" i="11"/>
  <c r="C4322" i="11" s="1"/>
  <c r="B4323" i="11"/>
  <c r="C4323" i="11" s="1"/>
  <c r="B4324" i="11"/>
  <c r="C4324" i="11" s="1"/>
  <c r="B4325" i="11"/>
  <c r="C4325" i="11" s="1"/>
  <c r="B4326" i="11"/>
  <c r="C4326" i="11" s="1"/>
  <c r="B4327" i="11"/>
  <c r="C4327" i="11" s="1"/>
  <c r="B4328" i="11"/>
  <c r="C4328" i="11" s="1"/>
  <c r="B4329" i="11"/>
  <c r="C4329" i="11" s="1"/>
  <c r="B4330" i="11"/>
  <c r="C4330" i="11" s="1"/>
  <c r="B4331" i="11"/>
  <c r="C4331" i="11" s="1"/>
  <c r="B4332" i="11"/>
  <c r="C4332" i="11" s="1"/>
  <c r="B4333" i="11"/>
  <c r="C4333" i="11" s="1"/>
  <c r="B4334" i="11"/>
  <c r="C4334" i="11" s="1"/>
  <c r="B4335" i="11"/>
  <c r="C4335" i="11" s="1"/>
  <c r="B4336" i="11"/>
  <c r="C4336" i="11" s="1"/>
  <c r="B4337" i="11"/>
  <c r="C4337" i="11" s="1"/>
  <c r="B4338" i="11"/>
  <c r="C4338" i="11" s="1"/>
  <c r="B4339" i="11"/>
  <c r="C4339" i="11" s="1"/>
  <c r="B4340" i="11"/>
  <c r="C4340" i="11" s="1"/>
  <c r="B4341" i="11"/>
  <c r="C4341" i="11" s="1"/>
  <c r="B4342" i="11"/>
  <c r="C4342" i="11" s="1"/>
  <c r="B4343" i="11"/>
  <c r="C4343" i="11" s="1"/>
  <c r="B4344" i="11"/>
  <c r="C4344" i="11" s="1"/>
  <c r="B4345" i="11"/>
  <c r="C4345" i="11" s="1"/>
  <c r="B4346" i="11"/>
  <c r="C4346" i="11" s="1"/>
  <c r="B4347" i="11"/>
  <c r="C4347" i="11" s="1"/>
  <c r="B4348" i="11"/>
  <c r="C4348" i="11" s="1"/>
  <c r="B4349" i="11"/>
  <c r="C4349" i="11" s="1"/>
  <c r="B4350" i="11"/>
  <c r="C4350" i="11" s="1"/>
  <c r="B4351" i="11"/>
  <c r="C4351" i="11" s="1"/>
  <c r="B4352" i="11"/>
  <c r="C4352" i="11" s="1"/>
  <c r="B4353" i="11"/>
  <c r="C4353" i="11" s="1"/>
  <c r="B4354" i="11"/>
  <c r="C4354" i="11" s="1"/>
  <c r="B4355" i="11"/>
  <c r="C4355" i="11" s="1"/>
  <c r="B4356" i="11"/>
  <c r="C4356" i="11" s="1"/>
  <c r="B4357" i="11"/>
  <c r="C4357" i="11" s="1"/>
  <c r="B4358" i="11"/>
  <c r="C4358" i="11" s="1"/>
  <c r="B4359" i="11"/>
  <c r="C4359" i="11" s="1"/>
  <c r="B4360" i="11"/>
  <c r="C4360" i="11" s="1"/>
  <c r="B4361" i="11"/>
  <c r="C4361" i="11" s="1"/>
  <c r="B4362" i="11"/>
  <c r="C4362" i="11" s="1"/>
  <c r="B4363" i="11"/>
  <c r="C4363" i="11" s="1"/>
  <c r="B4364" i="11"/>
  <c r="C4364" i="11" s="1"/>
  <c r="B4365" i="11"/>
  <c r="C4365" i="11" s="1"/>
  <c r="B4366" i="11"/>
  <c r="C4366" i="11" s="1"/>
  <c r="B4367" i="11"/>
  <c r="C4367" i="11" s="1"/>
  <c r="B4368" i="11"/>
  <c r="C4368" i="11" s="1"/>
  <c r="B4369" i="11"/>
  <c r="C4369" i="11" s="1"/>
  <c r="B4370" i="11"/>
  <c r="C4370" i="11" s="1"/>
  <c r="B4371" i="11"/>
  <c r="C4371" i="11" s="1"/>
  <c r="B4372" i="11"/>
  <c r="C4372" i="11" s="1"/>
  <c r="B4373" i="11"/>
  <c r="C4373" i="11" s="1"/>
  <c r="B4374" i="11"/>
  <c r="C4374" i="11" s="1"/>
  <c r="B4375" i="11"/>
  <c r="C4375" i="11" s="1"/>
  <c r="B4376" i="11"/>
  <c r="C4376" i="11" s="1"/>
  <c r="B4377" i="11"/>
  <c r="C4377" i="11" s="1"/>
  <c r="B4378" i="11"/>
  <c r="C4378" i="11" s="1"/>
  <c r="B4379" i="11"/>
  <c r="C4379" i="11" s="1"/>
  <c r="B4380" i="11"/>
  <c r="C4380" i="11" s="1"/>
  <c r="B4381" i="11"/>
  <c r="C4381" i="11" s="1"/>
  <c r="B4382" i="11"/>
  <c r="C4382" i="11" s="1"/>
  <c r="B4383" i="11"/>
  <c r="C4383" i="11" s="1"/>
  <c r="B4384" i="11"/>
  <c r="C4384" i="11" s="1"/>
  <c r="B4385" i="11"/>
  <c r="C4385" i="11" s="1"/>
  <c r="B4386" i="11"/>
  <c r="C4386" i="11" s="1"/>
  <c r="B4387" i="11"/>
  <c r="C4387" i="11" s="1"/>
  <c r="B4388" i="11"/>
  <c r="C4388" i="11" s="1"/>
  <c r="B4389" i="11"/>
  <c r="C4389" i="11" s="1"/>
  <c r="B4390" i="11"/>
  <c r="C4390" i="11" s="1"/>
  <c r="B4391" i="11"/>
  <c r="C4391" i="11" s="1"/>
  <c r="B4392" i="11"/>
  <c r="C4392" i="11" s="1"/>
  <c r="B4393" i="11"/>
  <c r="C4393" i="11" s="1"/>
  <c r="B4394" i="11"/>
  <c r="C4394" i="11" s="1"/>
  <c r="B4395" i="11"/>
  <c r="C4395" i="11" s="1"/>
  <c r="B4396" i="11"/>
  <c r="C4396" i="11" s="1"/>
  <c r="B4397" i="11"/>
  <c r="C4397" i="11" s="1"/>
  <c r="B4398" i="11"/>
  <c r="C4398" i="11" s="1"/>
  <c r="B4399" i="11"/>
  <c r="C4399" i="11" s="1"/>
  <c r="B4400" i="11"/>
  <c r="C4400" i="11" s="1"/>
  <c r="B4401" i="11"/>
  <c r="C4401" i="11" s="1"/>
  <c r="B4402" i="11"/>
  <c r="C4402" i="11" s="1"/>
  <c r="B4403" i="11"/>
  <c r="C4403" i="11" s="1"/>
  <c r="B4404" i="11"/>
  <c r="C4404" i="11" s="1"/>
  <c r="B4405" i="11"/>
  <c r="C4405" i="11" s="1"/>
  <c r="B4406" i="11"/>
  <c r="C4406" i="11" s="1"/>
  <c r="B4407" i="11"/>
  <c r="C4407" i="11" s="1"/>
  <c r="B4408" i="11"/>
  <c r="C4408" i="11" s="1"/>
  <c r="B4409" i="11"/>
  <c r="C4409" i="11" s="1"/>
  <c r="B4410" i="11"/>
  <c r="C4410" i="11" s="1"/>
  <c r="B4411" i="11"/>
  <c r="C4411" i="11" s="1"/>
  <c r="B4412" i="11"/>
  <c r="C4412" i="11" s="1"/>
  <c r="B4413" i="11"/>
  <c r="C4413" i="11" s="1"/>
  <c r="B4414" i="11"/>
  <c r="C4414" i="11" s="1"/>
  <c r="B4415" i="11"/>
  <c r="C4415" i="11" s="1"/>
  <c r="B4416" i="11"/>
  <c r="C4416" i="11" s="1"/>
  <c r="B4417" i="11"/>
  <c r="C4417" i="11" s="1"/>
  <c r="B4418" i="11"/>
  <c r="C4418" i="11" s="1"/>
  <c r="B4419" i="11"/>
  <c r="C4419" i="11" s="1"/>
  <c r="B4420" i="11"/>
  <c r="C4420" i="11" s="1"/>
  <c r="B4421" i="11"/>
  <c r="C4421" i="11" s="1"/>
  <c r="B4422" i="11"/>
  <c r="C4422" i="11" s="1"/>
  <c r="B4423" i="11"/>
  <c r="C4423" i="11" s="1"/>
  <c r="B4424" i="11"/>
  <c r="C4424" i="11" s="1"/>
  <c r="B4425" i="11"/>
  <c r="C4425" i="11" s="1"/>
  <c r="B4426" i="11"/>
  <c r="C4426" i="11" s="1"/>
  <c r="B4427" i="11"/>
  <c r="C4427" i="11" s="1"/>
  <c r="B4428" i="11"/>
  <c r="C4428" i="11" s="1"/>
  <c r="B4429" i="11"/>
  <c r="C4429" i="11" s="1"/>
  <c r="B4430" i="11"/>
  <c r="C4430" i="11" s="1"/>
  <c r="B4431" i="11"/>
  <c r="C4431" i="11" s="1"/>
  <c r="B4432" i="11"/>
  <c r="C4432" i="11" s="1"/>
  <c r="B4433" i="11"/>
  <c r="C4433" i="11" s="1"/>
  <c r="B4434" i="11"/>
  <c r="C4434" i="11" s="1"/>
  <c r="B4435" i="11"/>
  <c r="C4435" i="11" s="1"/>
  <c r="B4436" i="11"/>
  <c r="C4436" i="11" s="1"/>
  <c r="B4437" i="11"/>
  <c r="C4437" i="11" s="1"/>
  <c r="B4438" i="11"/>
  <c r="C4438" i="11" s="1"/>
  <c r="B4439" i="11"/>
  <c r="C4439" i="11" s="1"/>
  <c r="B4440" i="11"/>
  <c r="C4440" i="11" s="1"/>
  <c r="B4441" i="11"/>
  <c r="C4441" i="11" s="1"/>
  <c r="B4442" i="11"/>
  <c r="C4442" i="11" s="1"/>
  <c r="B4443" i="11"/>
  <c r="C4443" i="11" s="1"/>
  <c r="B4444" i="11"/>
  <c r="C4444" i="11" s="1"/>
  <c r="B4445" i="11"/>
  <c r="C4445" i="11" s="1"/>
  <c r="B4446" i="11"/>
  <c r="C4446" i="11" s="1"/>
  <c r="B4447" i="11"/>
  <c r="C4447" i="11" s="1"/>
  <c r="B4448" i="11"/>
  <c r="C4448" i="11" s="1"/>
  <c r="B4449" i="11"/>
  <c r="C4449" i="11" s="1"/>
  <c r="B4450" i="11"/>
  <c r="C4450" i="11" s="1"/>
  <c r="B4451" i="11"/>
  <c r="C4451" i="11" s="1"/>
  <c r="B4452" i="11"/>
  <c r="C4452" i="11" s="1"/>
  <c r="B4453" i="11"/>
  <c r="C4453" i="11" s="1"/>
  <c r="B4454" i="11"/>
  <c r="C4454" i="11" s="1"/>
  <c r="B4455" i="11"/>
  <c r="C4455" i="11" s="1"/>
  <c r="B4456" i="11"/>
  <c r="C4456" i="11" s="1"/>
  <c r="B4457" i="11"/>
  <c r="C4457" i="11" s="1"/>
  <c r="B4458" i="11"/>
  <c r="C4458" i="11" s="1"/>
  <c r="B4459" i="11"/>
  <c r="C4459" i="11" s="1"/>
  <c r="B4460" i="11"/>
  <c r="C4460" i="11" s="1"/>
  <c r="B4461" i="11"/>
  <c r="C4461" i="11" s="1"/>
  <c r="B4462" i="11"/>
  <c r="C4462" i="11" s="1"/>
  <c r="B4463" i="11"/>
  <c r="C4463" i="11" s="1"/>
  <c r="B4464" i="11"/>
  <c r="C4464" i="11" s="1"/>
  <c r="B4465" i="11"/>
  <c r="C4465" i="11" s="1"/>
  <c r="B4466" i="11"/>
  <c r="C4466" i="11" s="1"/>
  <c r="B4467" i="11"/>
  <c r="C4467" i="11" s="1"/>
  <c r="B4468" i="11"/>
  <c r="C4468" i="11" s="1"/>
  <c r="B4469" i="11"/>
  <c r="C4469" i="11" s="1"/>
  <c r="B4470" i="11"/>
  <c r="C4470" i="11" s="1"/>
  <c r="B4471" i="11"/>
  <c r="C4471" i="11" s="1"/>
  <c r="B4472" i="11"/>
  <c r="C4472" i="11" s="1"/>
  <c r="B4473" i="11"/>
  <c r="C4473" i="11" s="1"/>
  <c r="B4474" i="11"/>
  <c r="C4474" i="11" s="1"/>
  <c r="B4475" i="11"/>
  <c r="C4475" i="11" s="1"/>
  <c r="B4476" i="11"/>
  <c r="C4476" i="11" s="1"/>
  <c r="B4477" i="11"/>
  <c r="C4477" i="11" s="1"/>
  <c r="B4478" i="11"/>
  <c r="C4478" i="11" s="1"/>
  <c r="B4479" i="11"/>
  <c r="C4479" i="11" s="1"/>
  <c r="B4480" i="11"/>
  <c r="C4480" i="11" s="1"/>
  <c r="B4481" i="11"/>
  <c r="C4481" i="11" s="1"/>
  <c r="B4482" i="11"/>
  <c r="C4482" i="11" s="1"/>
  <c r="B4483" i="11"/>
  <c r="C4483" i="11" s="1"/>
  <c r="B4484" i="11"/>
  <c r="C4484" i="11" s="1"/>
  <c r="B4485" i="11"/>
  <c r="C4485" i="11" s="1"/>
  <c r="B4486" i="11"/>
  <c r="C4486" i="11" s="1"/>
  <c r="B4487" i="11"/>
  <c r="C4487" i="11" s="1"/>
  <c r="B4488" i="11"/>
  <c r="C4488" i="11" s="1"/>
  <c r="B4489" i="11"/>
  <c r="C4489" i="11" s="1"/>
  <c r="B4490" i="11"/>
  <c r="C4490" i="11" s="1"/>
  <c r="B4491" i="11"/>
  <c r="C4491" i="11" s="1"/>
  <c r="B4492" i="11"/>
  <c r="C4492" i="11" s="1"/>
  <c r="B4493" i="11"/>
  <c r="C4493" i="11" s="1"/>
  <c r="B4494" i="11"/>
  <c r="C4494" i="11" s="1"/>
  <c r="B4495" i="11"/>
  <c r="C4495" i="11" s="1"/>
  <c r="B4496" i="11"/>
  <c r="C4496" i="11" s="1"/>
  <c r="B4497" i="11"/>
  <c r="C4497" i="11" s="1"/>
  <c r="B4498" i="11"/>
  <c r="C4498" i="11" s="1"/>
  <c r="B4499" i="11"/>
  <c r="C4499" i="11" s="1"/>
  <c r="B4500" i="11"/>
  <c r="C4500" i="11" s="1"/>
  <c r="B4501" i="11"/>
  <c r="C4501" i="11" s="1"/>
  <c r="B4502" i="11"/>
  <c r="C4502" i="11" s="1"/>
  <c r="B4503" i="11"/>
  <c r="C4503" i="11" s="1"/>
  <c r="B4504" i="11"/>
  <c r="C4504" i="11" s="1"/>
  <c r="B4505" i="11"/>
  <c r="C4505" i="11" s="1"/>
  <c r="B4506" i="11"/>
  <c r="C4506" i="11" s="1"/>
  <c r="B4507" i="11"/>
  <c r="C4507" i="11" s="1"/>
  <c r="B4508" i="11"/>
  <c r="C4508" i="11" s="1"/>
  <c r="B4509" i="11"/>
  <c r="C4509" i="11" s="1"/>
  <c r="B4510" i="11"/>
  <c r="C4510" i="11" s="1"/>
  <c r="B4511" i="11"/>
  <c r="C4511" i="11" s="1"/>
  <c r="B4512" i="11"/>
  <c r="C4512" i="11" s="1"/>
  <c r="B4513" i="11"/>
  <c r="C4513" i="11" s="1"/>
  <c r="B4514" i="11"/>
  <c r="C4514" i="11" s="1"/>
  <c r="B4515" i="11"/>
  <c r="C4515" i="11" s="1"/>
  <c r="B4516" i="11"/>
  <c r="C4516" i="11" s="1"/>
  <c r="B4517" i="11"/>
  <c r="C4517" i="11" s="1"/>
  <c r="B4518" i="11"/>
  <c r="C4518" i="11" s="1"/>
  <c r="B4519" i="11"/>
  <c r="C4519" i="11" s="1"/>
  <c r="B4520" i="11"/>
  <c r="C4520" i="11" s="1"/>
  <c r="B4521" i="11"/>
  <c r="C4521" i="11" s="1"/>
  <c r="B4522" i="11"/>
  <c r="C4522" i="11" s="1"/>
  <c r="B4523" i="11"/>
  <c r="C4523" i="11" s="1"/>
  <c r="B4524" i="11"/>
  <c r="C4524" i="11" s="1"/>
  <c r="B4525" i="11"/>
  <c r="C4525" i="11" s="1"/>
  <c r="B4526" i="11"/>
  <c r="C4526" i="11" s="1"/>
  <c r="B4527" i="11"/>
  <c r="C4527" i="11" s="1"/>
  <c r="B4528" i="11"/>
  <c r="C4528" i="11" s="1"/>
  <c r="B4529" i="11"/>
  <c r="C4529" i="11" s="1"/>
  <c r="B4530" i="11"/>
  <c r="C4530" i="11" s="1"/>
  <c r="B4531" i="11"/>
  <c r="C4531" i="11" s="1"/>
  <c r="B4532" i="11"/>
  <c r="C4532" i="11" s="1"/>
  <c r="B4533" i="11"/>
  <c r="C4533" i="11" s="1"/>
  <c r="B4534" i="11"/>
  <c r="C4534" i="11" s="1"/>
  <c r="B4535" i="11"/>
  <c r="C4535" i="11" s="1"/>
  <c r="B4536" i="11"/>
  <c r="C4536" i="11" s="1"/>
  <c r="B4537" i="11"/>
  <c r="C4537" i="11" s="1"/>
  <c r="B4538" i="11"/>
  <c r="C4538" i="11" s="1"/>
  <c r="B4539" i="11"/>
  <c r="C4539" i="11" s="1"/>
  <c r="B4540" i="11"/>
  <c r="C4540" i="11" s="1"/>
  <c r="B4541" i="11"/>
  <c r="C4541" i="11" s="1"/>
  <c r="B4542" i="11"/>
  <c r="C4542" i="11" s="1"/>
  <c r="B4543" i="11"/>
  <c r="C4543" i="11" s="1"/>
  <c r="B4544" i="11"/>
  <c r="C4544" i="11" s="1"/>
  <c r="B4545" i="11"/>
  <c r="C4545" i="11" s="1"/>
  <c r="B4546" i="11"/>
  <c r="C4546" i="11" s="1"/>
  <c r="B4547" i="11"/>
  <c r="C4547" i="11" s="1"/>
  <c r="B4548" i="11"/>
  <c r="C4548" i="11" s="1"/>
  <c r="B4549" i="11"/>
  <c r="C4549" i="11" s="1"/>
  <c r="B4550" i="11"/>
  <c r="C4550" i="11" s="1"/>
  <c r="B4551" i="11"/>
  <c r="C4551" i="11" s="1"/>
  <c r="B4552" i="11"/>
  <c r="C4552" i="11" s="1"/>
  <c r="B4553" i="11"/>
  <c r="C4553" i="11" s="1"/>
  <c r="B4554" i="11"/>
  <c r="C4554" i="11" s="1"/>
  <c r="B4555" i="11"/>
  <c r="C4555" i="11" s="1"/>
  <c r="B4556" i="11"/>
  <c r="C4556" i="11" s="1"/>
  <c r="B4557" i="11"/>
  <c r="C4557" i="11" s="1"/>
  <c r="B4558" i="11"/>
  <c r="C4558" i="11" s="1"/>
  <c r="B4559" i="11"/>
  <c r="C4559" i="11" s="1"/>
  <c r="B4560" i="11"/>
  <c r="C4560" i="11" s="1"/>
  <c r="B4561" i="11"/>
  <c r="C4561" i="11" s="1"/>
  <c r="B4562" i="11"/>
  <c r="C4562" i="11" s="1"/>
  <c r="B4563" i="11"/>
  <c r="C4563" i="11" s="1"/>
  <c r="B4564" i="11"/>
  <c r="C4564" i="11" s="1"/>
  <c r="B4565" i="11"/>
  <c r="C4565" i="11" s="1"/>
  <c r="B4566" i="11"/>
  <c r="C4566" i="11" s="1"/>
  <c r="B4567" i="11"/>
  <c r="C4567" i="11" s="1"/>
  <c r="B4568" i="11"/>
  <c r="C4568" i="11" s="1"/>
  <c r="B4569" i="11"/>
  <c r="C4569" i="11" s="1"/>
  <c r="B4570" i="11"/>
  <c r="C4570" i="11" s="1"/>
  <c r="B4571" i="11"/>
  <c r="C4571" i="11" s="1"/>
  <c r="B4572" i="11"/>
  <c r="C4572" i="11" s="1"/>
  <c r="B4573" i="11"/>
  <c r="C4573" i="11" s="1"/>
  <c r="B4574" i="11"/>
  <c r="C4574" i="11" s="1"/>
  <c r="B4575" i="11"/>
  <c r="C4575" i="11" s="1"/>
  <c r="B4576" i="11"/>
  <c r="C4576" i="11" s="1"/>
  <c r="B4577" i="11"/>
  <c r="C4577" i="11" s="1"/>
  <c r="B4578" i="11"/>
  <c r="C4578" i="11" s="1"/>
  <c r="B4579" i="11"/>
  <c r="C4579" i="11" s="1"/>
  <c r="B4580" i="11"/>
  <c r="C4580" i="11" s="1"/>
  <c r="B4581" i="11"/>
  <c r="C4581" i="11" s="1"/>
  <c r="B4582" i="11"/>
  <c r="C4582" i="11" s="1"/>
  <c r="B4583" i="11"/>
  <c r="C4583" i="11" s="1"/>
  <c r="B4584" i="11"/>
  <c r="C4584" i="11" s="1"/>
  <c r="B4585" i="11"/>
  <c r="C4585" i="11" s="1"/>
  <c r="B4586" i="11"/>
  <c r="C4586" i="11" s="1"/>
  <c r="B4587" i="11"/>
  <c r="C4587" i="11" s="1"/>
  <c r="B4588" i="11"/>
  <c r="C4588" i="11" s="1"/>
  <c r="B4589" i="11"/>
  <c r="C4589" i="11" s="1"/>
  <c r="B4590" i="11"/>
  <c r="C4590" i="11" s="1"/>
  <c r="B4591" i="11"/>
  <c r="C4591" i="11" s="1"/>
  <c r="B4592" i="11"/>
  <c r="C4592" i="11" s="1"/>
  <c r="B4593" i="11"/>
  <c r="C4593" i="11" s="1"/>
  <c r="B4594" i="11"/>
  <c r="C4594" i="11" s="1"/>
  <c r="B4595" i="11"/>
  <c r="C4595" i="11" s="1"/>
  <c r="B4596" i="11"/>
  <c r="C4596" i="11" s="1"/>
  <c r="B4597" i="11"/>
  <c r="C4597" i="11" s="1"/>
  <c r="B4598" i="11"/>
  <c r="C4598" i="11" s="1"/>
  <c r="B4599" i="11"/>
  <c r="C4599" i="11" s="1"/>
  <c r="B4600" i="11"/>
  <c r="C4600" i="11" s="1"/>
  <c r="B4601" i="11"/>
  <c r="C4601" i="11" s="1"/>
  <c r="B4602" i="11"/>
  <c r="C4602" i="11" s="1"/>
  <c r="B4603" i="11"/>
  <c r="C4603" i="11" s="1"/>
  <c r="B4604" i="11"/>
  <c r="C4604" i="11" s="1"/>
  <c r="B4605" i="11"/>
  <c r="C4605" i="11" s="1"/>
  <c r="B4606" i="11"/>
  <c r="C4606" i="11" s="1"/>
  <c r="B4607" i="11"/>
  <c r="C4607" i="11" s="1"/>
  <c r="B4608" i="11"/>
  <c r="C4608" i="11" s="1"/>
  <c r="B4609" i="11"/>
  <c r="C4609" i="11" s="1"/>
  <c r="B4610" i="11"/>
  <c r="C4610" i="11" s="1"/>
  <c r="B4611" i="11"/>
  <c r="C4611" i="11" s="1"/>
  <c r="B4612" i="11"/>
  <c r="C4612" i="11" s="1"/>
  <c r="B4613" i="11"/>
  <c r="C4613" i="11" s="1"/>
  <c r="B4614" i="11"/>
  <c r="C4614" i="11" s="1"/>
  <c r="B4615" i="11"/>
  <c r="C4615" i="11" s="1"/>
  <c r="B4616" i="11"/>
  <c r="C4616" i="11" s="1"/>
  <c r="B4617" i="11"/>
  <c r="C4617" i="11" s="1"/>
  <c r="B4618" i="11"/>
  <c r="C4618" i="11" s="1"/>
  <c r="B4619" i="11"/>
  <c r="C4619" i="11" s="1"/>
  <c r="B4620" i="11"/>
  <c r="C4620" i="11" s="1"/>
  <c r="B4621" i="11"/>
  <c r="C4621" i="11" s="1"/>
  <c r="B4622" i="11"/>
  <c r="C4622" i="11" s="1"/>
  <c r="B4623" i="11"/>
  <c r="C4623" i="11" s="1"/>
  <c r="B4624" i="11"/>
  <c r="C4624" i="11" s="1"/>
  <c r="B4625" i="11"/>
  <c r="C4625" i="11" s="1"/>
  <c r="B4626" i="11"/>
  <c r="C4626" i="11" s="1"/>
  <c r="B4627" i="11"/>
  <c r="C4627" i="11" s="1"/>
  <c r="B4628" i="11"/>
  <c r="C4628" i="11" s="1"/>
  <c r="B4629" i="11"/>
  <c r="C4629" i="11" s="1"/>
  <c r="B4630" i="11"/>
  <c r="C4630" i="11" s="1"/>
  <c r="B4631" i="11"/>
  <c r="C4631" i="11" s="1"/>
  <c r="B4632" i="11"/>
  <c r="C4632" i="11" s="1"/>
  <c r="B4633" i="11"/>
  <c r="C4633" i="11" s="1"/>
  <c r="B4634" i="11"/>
  <c r="C4634" i="11" s="1"/>
  <c r="B4635" i="11"/>
  <c r="C4635" i="11" s="1"/>
  <c r="B4636" i="11"/>
  <c r="C4636" i="11" s="1"/>
  <c r="B4637" i="11"/>
  <c r="C4637" i="11" s="1"/>
  <c r="B4638" i="11"/>
  <c r="C4638" i="11" s="1"/>
  <c r="B4639" i="11"/>
  <c r="C4639" i="11" s="1"/>
  <c r="B4640" i="11"/>
  <c r="C4640" i="11" s="1"/>
  <c r="B4641" i="11"/>
  <c r="C4641" i="11" s="1"/>
  <c r="B4642" i="11"/>
  <c r="C4642" i="11" s="1"/>
  <c r="B4643" i="11"/>
  <c r="C4643" i="11" s="1"/>
  <c r="B4644" i="11"/>
  <c r="C4644" i="11" s="1"/>
  <c r="B4645" i="11"/>
  <c r="C4645" i="11" s="1"/>
  <c r="B4646" i="11"/>
  <c r="C4646" i="11" s="1"/>
  <c r="B4647" i="11"/>
  <c r="C4647" i="11" s="1"/>
  <c r="B4648" i="11"/>
  <c r="C4648" i="11" s="1"/>
  <c r="B4649" i="11"/>
  <c r="C4649" i="11" s="1"/>
  <c r="B4650" i="11"/>
  <c r="C4650" i="11" s="1"/>
  <c r="B4651" i="11"/>
  <c r="C4651" i="11" s="1"/>
  <c r="B4652" i="11"/>
  <c r="C4652" i="11" s="1"/>
  <c r="B4653" i="11"/>
  <c r="C4653" i="11" s="1"/>
  <c r="B4654" i="11"/>
  <c r="C4654" i="11" s="1"/>
  <c r="B4655" i="11"/>
  <c r="C4655" i="11" s="1"/>
  <c r="B4656" i="11"/>
  <c r="C4656" i="11" s="1"/>
  <c r="B4657" i="11"/>
  <c r="C4657" i="11" s="1"/>
  <c r="B4658" i="11"/>
  <c r="C4658" i="11" s="1"/>
  <c r="B4659" i="11"/>
  <c r="C4659" i="11" s="1"/>
  <c r="B4660" i="11"/>
  <c r="C4660" i="11" s="1"/>
  <c r="B4661" i="11"/>
  <c r="C4661" i="11" s="1"/>
  <c r="B4662" i="11"/>
  <c r="C4662" i="11" s="1"/>
  <c r="B4663" i="11"/>
  <c r="C4663" i="11" s="1"/>
  <c r="B4664" i="11"/>
  <c r="C4664" i="11" s="1"/>
  <c r="B4665" i="11"/>
  <c r="C4665" i="11" s="1"/>
  <c r="B4666" i="11"/>
  <c r="C4666" i="11" s="1"/>
  <c r="B4667" i="11"/>
  <c r="C4667" i="11" s="1"/>
  <c r="B4668" i="11"/>
  <c r="C4668" i="11" s="1"/>
  <c r="B4669" i="11"/>
  <c r="C4669" i="11" s="1"/>
  <c r="B4670" i="11"/>
  <c r="C4670" i="11" s="1"/>
  <c r="B4671" i="11"/>
  <c r="C4671" i="11" s="1"/>
  <c r="B4672" i="11"/>
  <c r="C4672" i="11" s="1"/>
  <c r="B4673" i="11"/>
  <c r="C4673" i="11" s="1"/>
  <c r="B4674" i="11"/>
  <c r="C4674" i="11" s="1"/>
  <c r="B4675" i="11"/>
  <c r="C4675" i="11" s="1"/>
  <c r="B4676" i="11"/>
  <c r="C4676" i="11" s="1"/>
  <c r="B4677" i="11"/>
  <c r="C4677" i="11" s="1"/>
  <c r="B4678" i="11"/>
  <c r="C4678" i="11" s="1"/>
  <c r="B4679" i="11"/>
  <c r="C4679" i="11" s="1"/>
  <c r="B4680" i="11"/>
  <c r="C4680" i="11" s="1"/>
  <c r="B4681" i="11"/>
  <c r="C4681" i="11" s="1"/>
  <c r="B4682" i="11"/>
  <c r="C4682" i="11" s="1"/>
  <c r="B4683" i="11"/>
  <c r="C4683" i="11" s="1"/>
  <c r="B4684" i="11"/>
  <c r="C4684" i="11" s="1"/>
  <c r="B4685" i="11"/>
  <c r="C4685" i="11" s="1"/>
  <c r="B4686" i="11"/>
  <c r="C4686" i="11" s="1"/>
  <c r="B4687" i="11"/>
  <c r="C4687" i="11" s="1"/>
  <c r="B4688" i="11"/>
  <c r="C4688" i="11" s="1"/>
  <c r="B4689" i="11"/>
  <c r="C4689" i="11" s="1"/>
  <c r="B4690" i="11"/>
  <c r="C4690" i="11" s="1"/>
  <c r="B4691" i="11"/>
  <c r="C4691" i="11" s="1"/>
  <c r="B4692" i="11"/>
  <c r="C4692" i="11" s="1"/>
  <c r="B4693" i="11"/>
  <c r="C4693" i="11" s="1"/>
  <c r="B4694" i="11"/>
  <c r="C4694" i="11" s="1"/>
  <c r="B4695" i="11"/>
  <c r="C4695" i="11" s="1"/>
  <c r="B4696" i="11"/>
  <c r="C4696" i="11" s="1"/>
  <c r="B4697" i="11"/>
  <c r="C4697" i="11" s="1"/>
  <c r="B4698" i="11"/>
  <c r="C4698" i="11" s="1"/>
  <c r="B4699" i="11"/>
  <c r="C4699" i="11" s="1"/>
  <c r="B4700" i="11"/>
  <c r="C4700" i="11" s="1"/>
  <c r="B4701" i="11"/>
  <c r="C4701" i="11" s="1"/>
  <c r="B4702" i="11"/>
  <c r="C4702" i="11" s="1"/>
  <c r="B4703" i="11"/>
  <c r="C4703" i="11" s="1"/>
  <c r="B4704" i="11"/>
  <c r="C4704" i="11" s="1"/>
  <c r="B4705" i="11"/>
  <c r="C4705" i="11" s="1"/>
  <c r="B4706" i="11"/>
  <c r="C4706" i="11" s="1"/>
  <c r="B4707" i="11"/>
  <c r="C4707" i="11" s="1"/>
  <c r="B4708" i="11"/>
  <c r="C4708" i="11" s="1"/>
  <c r="B4709" i="11"/>
  <c r="C4709" i="11" s="1"/>
  <c r="B4710" i="11"/>
  <c r="C4710" i="11" s="1"/>
  <c r="B4711" i="11"/>
  <c r="C4711" i="11" s="1"/>
  <c r="B4712" i="11"/>
  <c r="C4712" i="11" s="1"/>
  <c r="B4713" i="11"/>
  <c r="C4713" i="11" s="1"/>
  <c r="B4714" i="11"/>
  <c r="C4714" i="11" s="1"/>
  <c r="B4715" i="11"/>
  <c r="C4715" i="11" s="1"/>
  <c r="B4716" i="11"/>
  <c r="C4716" i="11" s="1"/>
  <c r="B4717" i="11"/>
  <c r="C4717" i="11" s="1"/>
  <c r="B4718" i="11"/>
  <c r="C4718" i="11" s="1"/>
  <c r="B4719" i="11"/>
  <c r="C4719" i="11" s="1"/>
  <c r="B4720" i="11"/>
  <c r="C4720" i="11" s="1"/>
  <c r="B4721" i="11"/>
  <c r="C4721" i="11" s="1"/>
  <c r="B4722" i="11"/>
  <c r="C4722" i="11" s="1"/>
  <c r="B4723" i="11"/>
  <c r="C4723" i="11" s="1"/>
  <c r="B4724" i="11"/>
  <c r="C4724" i="11" s="1"/>
  <c r="B4725" i="11"/>
  <c r="C4725" i="11" s="1"/>
  <c r="B4726" i="11"/>
  <c r="C4726" i="11" s="1"/>
  <c r="B4727" i="11"/>
  <c r="C4727" i="11" s="1"/>
  <c r="B4728" i="11"/>
  <c r="C4728" i="11" s="1"/>
  <c r="B4729" i="11"/>
  <c r="C4729" i="11" s="1"/>
  <c r="B4730" i="11"/>
  <c r="C4730" i="11" s="1"/>
  <c r="B4731" i="11"/>
  <c r="C4731" i="11" s="1"/>
  <c r="B4732" i="11"/>
  <c r="C4732" i="11" s="1"/>
  <c r="B4733" i="11"/>
  <c r="C4733" i="11" s="1"/>
  <c r="B4734" i="11"/>
  <c r="C4734" i="11" s="1"/>
  <c r="B4735" i="11"/>
  <c r="C4735" i="11" s="1"/>
  <c r="B4736" i="11"/>
  <c r="C4736" i="11" s="1"/>
  <c r="B4737" i="11"/>
  <c r="C4737" i="11" s="1"/>
  <c r="B4738" i="11"/>
  <c r="C4738" i="11" s="1"/>
  <c r="B4739" i="11"/>
  <c r="C4739" i="11" s="1"/>
  <c r="B4740" i="11"/>
  <c r="C4740" i="11" s="1"/>
  <c r="B4741" i="11"/>
  <c r="C4741" i="11" s="1"/>
  <c r="B4742" i="11"/>
  <c r="C4742" i="11" s="1"/>
  <c r="B4743" i="11"/>
  <c r="C4743" i="11" s="1"/>
  <c r="B4744" i="11"/>
  <c r="C4744" i="11" s="1"/>
  <c r="B4745" i="11"/>
  <c r="C4745" i="11" s="1"/>
  <c r="B4746" i="11"/>
  <c r="C4746" i="11" s="1"/>
  <c r="B4747" i="11"/>
  <c r="C4747" i="11" s="1"/>
  <c r="B4748" i="11"/>
  <c r="C4748" i="11" s="1"/>
  <c r="B4749" i="11"/>
  <c r="C4749" i="11" s="1"/>
  <c r="B4750" i="11"/>
  <c r="C4750" i="11" s="1"/>
  <c r="B4751" i="11"/>
  <c r="C4751" i="11" s="1"/>
  <c r="B4752" i="11"/>
  <c r="C4752" i="11" s="1"/>
  <c r="B4753" i="11"/>
  <c r="C4753" i="11" s="1"/>
  <c r="B4754" i="11"/>
  <c r="C4754" i="11" s="1"/>
  <c r="B4755" i="11"/>
  <c r="C4755" i="11" s="1"/>
  <c r="B4756" i="11"/>
  <c r="C4756" i="11" s="1"/>
  <c r="B4757" i="11"/>
  <c r="C4757" i="11" s="1"/>
  <c r="B4758" i="11"/>
  <c r="C4758" i="11" s="1"/>
  <c r="B4759" i="11"/>
  <c r="C4759" i="11" s="1"/>
  <c r="B4760" i="11"/>
  <c r="C4760" i="11" s="1"/>
  <c r="B4761" i="11"/>
  <c r="C4761" i="11" s="1"/>
  <c r="B4762" i="11"/>
  <c r="C4762" i="11" s="1"/>
  <c r="B4763" i="11"/>
  <c r="C4763" i="11" s="1"/>
  <c r="B4764" i="11"/>
  <c r="C4764" i="11" s="1"/>
  <c r="B4765" i="11"/>
  <c r="C4765" i="11" s="1"/>
  <c r="B4766" i="11"/>
  <c r="C4766" i="11" s="1"/>
  <c r="B4767" i="11"/>
  <c r="C4767" i="11" s="1"/>
  <c r="B4768" i="11"/>
  <c r="C4768" i="11" s="1"/>
  <c r="B4769" i="11"/>
  <c r="C4769" i="11" s="1"/>
  <c r="B4770" i="11"/>
  <c r="C4770" i="11" s="1"/>
  <c r="B4771" i="11"/>
  <c r="C4771" i="11" s="1"/>
  <c r="B4772" i="11"/>
  <c r="C4772" i="11" s="1"/>
  <c r="B4773" i="11"/>
  <c r="C4773" i="11" s="1"/>
  <c r="B4774" i="11"/>
  <c r="C4774" i="11" s="1"/>
  <c r="B4775" i="11"/>
  <c r="C4775" i="11" s="1"/>
  <c r="B4776" i="11"/>
  <c r="C4776" i="11" s="1"/>
  <c r="B4777" i="11"/>
  <c r="C4777" i="11" s="1"/>
  <c r="B4778" i="11"/>
  <c r="C4778" i="11" s="1"/>
  <c r="B4779" i="11"/>
  <c r="C4779" i="11" s="1"/>
  <c r="B4780" i="11"/>
  <c r="C4780" i="11" s="1"/>
  <c r="B4781" i="11"/>
  <c r="C4781" i="11" s="1"/>
  <c r="B4782" i="11"/>
  <c r="C4782" i="11" s="1"/>
  <c r="B4783" i="11"/>
  <c r="C4783" i="11" s="1"/>
  <c r="B4784" i="11"/>
  <c r="C4784" i="11" s="1"/>
  <c r="B4785" i="11"/>
  <c r="C4785" i="11" s="1"/>
  <c r="B4786" i="11"/>
  <c r="C4786" i="11" s="1"/>
  <c r="B4787" i="11"/>
  <c r="C4787" i="11" s="1"/>
  <c r="B4788" i="11"/>
  <c r="C4788" i="11" s="1"/>
  <c r="B4789" i="11"/>
  <c r="C4789" i="11" s="1"/>
  <c r="B4790" i="11"/>
  <c r="C4790" i="11" s="1"/>
  <c r="B4791" i="11"/>
  <c r="C4791" i="11" s="1"/>
  <c r="B4792" i="11"/>
  <c r="C4792" i="11" s="1"/>
  <c r="B4793" i="11"/>
  <c r="C4793" i="11" s="1"/>
  <c r="B4794" i="11"/>
  <c r="C4794" i="11" s="1"/>
  <c r="B4795" i="11"/>
  <c r="C4795" i="11" s="1"/>
  <c r="B4796" i="11"/>
  <c r="C4796" i="11" s="1"/>
  <c r="B4797" i="11"/>
  <c r="C4797" i="11" s="1"/>
  <c r="B4798" i="11"/>
  <c r="C4798" i="11" s="1"/>
  <c r="B4799" i="11"/>
  <c r="C4799" i="11" s="1"/>
  <c r="B4800" i="11"/>
  <c r="C4800" i="11" s="1"/>
  <c r="B4801" i="11"/>
  <c r="C4801" i="11" s="1"/>
  <c r="B4802" i="11"/>
  <c r="C4802" i="11" s="1"/>
  <c r="B4803" i="11"/>
  <c r="C4803" i="11" s="1"/>
  <c r="B4804" i="11"/>
  <c r="C4804" i="11" s="1"/>
  <c r="B4805" i="11"/>
  <c r="C4805" i="11" s="1"/>
  <c r="B4806" i="11"/>
  <c r="C4806" i="11" s="1"/>
  <c r="B4807" i="11"/>
  <c r="C4807" i="11" s="1"/>
  <c r="B4808" i="11"/>
  <c r="C4808" i="11" s="1"/>
  <c r="B4809" i="11"/>
  <c r="C4809" i="11" s="1"/>
  <c r="B4810" i="11"/>
  <c r="C4810" i="11" s="1"/>
  <c r="B4811" i="11"/>
  <c r="C4811" i="11" s="1"/>
  <c r="B4812" i="11"/>
  <c r="C4812" i="11" s="1"/>
  <c r="B4813" i="11"/>
  <c r="C4813" i="11" s="1"/>
  <c r="B4814" i="11"/>
  <c r="C4814" i="11" s="1"/>
  <c r="B4815" i="11"/>
  <c r="C4815" i="11" s="1"/>
  <c r="B4816" i="11"/>
  <c r="C4816" i="11" s="1"/>
  <c r="B4817" i="11"/>
  <c r="C4817" i="11" s="1"/>
  <c r="B4818" i="11"/>
  <c r="C4818" i="11" s="1"/>
  <c r="B4819" i="11"/>
  <c r="C4819" i="11" s="1"/>
  <c r="B4820" i="11"/>
  <c r="C4820" i="11" s="1"/>
  <c r="B4821" i="11"/>
  <c r="C4821" i="11" s="1"/>
  <c r="B4822" i="11"/>
  <c r="C4822" i="11" s="1"/>
  <c r="B4823" i="11"/>
  <c r="C4823" i="11" s="1"/>
  <c r="B4824" i="11"/>
  <c r="C4824" i="11" s="1"/>
  <c r="B4825" i="11"/>
  <c r="C4825" i="11" s="1"/>
  <c r="B4826" i="11"/>
  <c r="C4826" i="11" s="1"/>
  <c r="B4827" i="11"/>
  <c r="C4827" i="11" s="1"/>
  <c r="B4828" i="11"/>
  <c r="C4828" i="11" s="1"/>
  <c r="B4829" i="11"/>
  <c r="C4829" i="11" s="1"/>
  <c r="B4830" i="11"/>
  <c r="C4830" i="11" s="1"/>
  <c r="B4831" i="11"/>
  <c r="C4831" i="11" s="1"/>
  <c r="B4832" i="11"/>
  <c r="C4832" i="11" s="1"/>
  <c r="B4833" i="11"/>
  <c r="C4833" i="11" s="1"/>
  <c r="B4834" i="11"/>
  <c r="C4834" i="11" s="1"/>
  <c r="B4835" i="11"/>
  <c r="C4835" i="11" s="1"/>
  <c r="B4836" i="11"/>
  <c r="C4836" i="11" s="1"/>
  <c r="B4837" i="11"/>
  <c r="C4837" i="11" s="1"/>
  <c r="B4838" i="11"/>
  <c r="C4838" i="11" s="1"/>
  <c r="B4839" i="11"/>
  <c r="C4839" i="11" s="1"/>
  <c r="B4840" i="11"/>
  <c r="C4840" i="11" s="1"/>
  <c r="B4841" i="11"/>
  <c r="C4841" i="11" s="1"/>
  <c r="B4842" i="11"/>
  <c r="C4842" i="11" s="1"/>
  <c r="B4843" i="11"/>
  <c r="C4843" i="11" s="1"/>
  <c r="B4844" i="11"/>
  <c r="C4844" i="11" s="1"/>
  <c r="B4845" i="11"/>
  <c r="C4845" i="11" s="1"/>
  <c r="B4846" i="11"/>
  <c r="C4846" i="11" s="1"/>
  <c r="B4847" i="11"/>
  <c r="C4847" i="11" s="1"/>
  <c r="B4848" i="11"/>
  <c r="C4848" i="11" s="1"/>
  <c r="B4849" i="11"/>
  <c r="C4849" i="11" s="1"/>
  <c r="B4850" i="11"/>
  <c r="C4850" i="11" s="1"/>
  <c r="B4851" i="11"/>
  <c r="C4851" i="11" s="1"/>
  <c r="B4852" i="11"/>
  <c r="C4852" i="11" s="1"/>
  <c r="B4853" i="11"/>
  <c r="C4853" i="11" s="1"/>
  <c r="B4854" i="11"/>
  <c r="C4854" i="11" s="1"/>
  <c r="B4855" i="11"/>
  <c r="C4855" i="11" s="1"/>
  <c r="B4856" i="11"/>
  <c r="C4856" i="11" s="1"/>
  <c r="B4857" i="11"/>
  <c r="C4857" i="11" s="1"/>
  <c r="B4858" i="11"/>
  <c r="C4858" i="11" s="1"/>
  <c r="B4859" i="11"/>
  <c r="C4859" i="11" s="1"/>
  <c r="B4860" i="11"/>
  <c r="C4860" i="11" s="1"/>
  <c r="B4861" i="11"/>
  <c r="C4861" i="11" s="1"/>
  <c r="B4862" i="11"/>
  <c r="C4862" i="11" s="1"/>
  <c r="B4863" i="11"/>
  <c r="C4863" i="11" s="1"/>
  <c r="B4864" i="11"/>
  <c r="C4864" i="11" s="1"/>
  <c r="B4865" i="11"/>
  <c r="C4865" i="11" s="1"/>
  <c r="B4866" i="11"/>
  <c r="C4866" i="11" s="1"/>
  <c r="B4867" i="11"/>
  <c r="C4867" i="11" s="1"/>
  <c r="B4868" i="11"/>
  <c r="C4868" i="11" s="1"/>
  <c r="B4869" i="11"/>
  <c r="C4869" i="11" s="1"/>
  <c r="B4870" i="11"/>
  <c r="C4870" i="11" s="1"/>
  <c r="B4871" i="11"/>
  <c r="C4871" i="11" s="1"/>
  <c r="B4872" i="11"/>
  <c r="C4872" i="11" s="1"/>
  <c r="B4873" i="11"/>
  <c r="C4873" i="11" s="1"/>
  <c r="B4874" i="11"/>
  <c r="C4874" i="11" s="1"/>
  <c r="B4875" i="11"/>
  <c r="C4875" i="11" s="1"/>
  <c r="B4876" i="11"/>
  <c r="C4876" i="11" s="1"/>
  <c r="B4877" i="11"/>
  <c r="C4877" i="11" s="1"/>
  <c r="B4878" i="11"/>
  <c r="C4878" i="11" s="1"/>
  <c r="B4879" i="11"/>
  <c r="C4879" i="11" s="1"/>
  <c r="B4880" i="11"/>
  <c r="C4880" i="11" s="1"/>
  <c r="B4881" i="11"/>
  <c r="C4881" i="11" s="1"/>
  <c r="B4882" i="11"/>
  <c r="C4882" i="11" s="1"/>
  <c r="B4883" i="11"/>
  <c r="C4883" i="11" s="1"/>
  <c r="B4884" i="11"/>
  <c r="C4884" i="11" s="1"/>
  <c r="B4885" i="11"/>
  <c r="C4885" i="11" s="1"/>
  <c r="B4886" i="11"/>
  <c r="C4886" i="11" s="1"/>
  <c r="B4887" i="11"/>
  <c r="C4887" i="11" s="1"/>
  <c r="B4888" i="11"/>
  <c r="C4888" i="11" s="1"/>
  <c r="B4889" i="11"/>
  <c r="C4889" i="11" s="1"/>
  <c r="B4890" i="11"/>
  <c r="C4890" i="11" s="1"/>
  <c r="B4891" i="11"/>
  <c r="C4891" i="11" s="1"/>
  <c r="B4892" i="11"/>
  <c r="C4892" i="11" s="1"/>
  <c r="B4893" i="11"/>
  <c r="C4893" i="11" s="1"/>
  <c r="B4894" i="11"/>
  <c r="C4894" i="11" s="1"/>
  <c r="B4895" i="11"/>
  <c r="C4895" i="11" s="1"/>
  <c r="B4896" i="11"/>
  <c r="C4896" i="11" s="1"/>
  <c r="B4897" i="11"/>
  <c r="C4897" i="11" s="1"/>
  <c r="B4898" i="11"/>
  <c r="C4898" i="11" s="1"/>
  <c r="B4899" i="11"/>
  <c r="C4899" i="11" s="1"/>
  <c r="B4900" i="11"/>
  <c r="C4900" i="11" s="1"/>
  <c r="B4901" i="11"/>
  <c r="C4901" i="11" s="1"/>
  <c r="B4902" i="11"/>
  <c r="C4902" i="11" s="1"/>
  <c r="B4903" i="11"/>
  <c r="C4903" i="11" s="1"/>
  <c r="B4904" i="11"/>
  <c r="C4904" i="11" s="1"/>
  <c r="B4905" i="11"/>
  <c r="C4905" i="11" s="1"/>
  <c r="B4906" i="11"/>
  <c r="C4906" i="11" s="1"/>
  <c r="B4907" i="11"/>
  <c r="C4907" i="11" s="1"/>
  <c r="B4908" i="11"/>
  <c r="C4908" i="11" s="1"/>
  <c r="B4909" i="11"/>
  <c r="C4909" i="11" s="1"/>
  <c r="B4910" i="11"/>
  <c r="C4910" i="11" s="1"/>
  <c r="B4911" i="11"/>
  <c r="C4911" i="11" s="1"/>
  <c r="B4912" i="11"/>
  <c r="C4912" i="11" s="1"/>
  <c r="B4913" i="11"/>
  <c r="C4913" i="11" s="1"/>
  <c r="B4914" i="11"/>
  <c r="C4914" i="11" s="1"/>
  <c r="B4915" i="11"/>
  <c r="C4915" i="11" s="1"/>
  <c r="B4916" i="11"/>
  <c r="C4916" i="11" s="1"/>
  <c r="B4917" i="11"/>
  <c r="C4917" i="11" s="1"/>
  <c r="B4918" i="11"/>
  <c r="C4918" i="11" s="1"/>
  <c r="B4919" i="11"/>
  <c r="C4919" i="11" s="1"/>
  <c r="B4920" i="11"/>
  <c r="C4920" i="11" s="1"/>
  <c r="B4921" i="11"/>
  <c r="C4921" i="11" s="1"/>
  <c r="B4922" i="11"/>
  <c r="C4922" i="11" s="1"/>
  <c r="B4923" i="11"/>
  <c r="C4923" i="11" s="1"/>
  <c r="B4924" i="11"/>
  <c r="C4924" i="11" s="1"/>
  <c r="B4925" i="11"/>
  <c r="C4925" i="11" s="1"/>
  <c r="B4926" i="11"/>
  <c r="C4926" i="11" s="1"/>
  <c r="B4927" i="11"/>
  <c r="C4927" i="11" s="1"/>
  <c r="B4928" i="11"/>
  <c r="C4928" i="11" s="1"/>
  <c r="B4929" i="11"/>
  <c r="C4929" i="11" s="1"/>
  <c r="B4930" i="11"/>
  <c r="C4930" i="11" s="1"/>
  <c r="B4931" i="11"/>
  <c r="C4931" i="11" s="1"/>
  <c r="B4932" i="11"/>
  <c r="C4932" i="11" s="1"/>
  <c r="B4933" i="11"/>
  <c r="C4933" i="11" s="1"/>
  <c r="B4934" i="11"/>
  <c r="C4934" i="11" s="1"/>
  <c r="B4935" i="11"/>
  <c r="C4935" i="11" s="1"/>
  <c r="B4936" i="11"/>
  <c r="C4936" i="11" s="1"/>
  <c r="B4937" i="11"/>
  <c r="C4937" i="11" s="1"/>
  <c r="B4938" i="11"/>
  <c r="C4938" i="11" s="1"/>
  <c r="B4939" i="11"/>
  <c r="C4939" i="11" s="1"/>
  <c r="B4940" i="11"/>
  <c r="C4940" i="11" s="1"/>
  <c r="B4941" i="11"/>
  <c r="C4941" i="11" s="1"/>
  <c r="B4942" i="11"/>
  <c r="C4942" i="11" s="1"/>
  <c r="B4943" i="11"/>
  <c r="C4943" i="11" s="1"/>
  <c r="B4944" i="11"/>
  <c r="C4944" i="11" s="1"/>
  <c r="B4945" i="11"/>
  <c r="C4945" i="11" s="1"/>
  <c r="B4946" i="11"/>
  <c r="C4946" i="11" s="1"/>
  <c r="B4947" i="11"/>
  <c r="C4947" i="11" s="1"/>
  <c r="B4948" i="11"/>
  <c r="C4948" i="11" s="1"/>
  <c r="B4949" i="11"/>
  <c r="C4949" i="11" s="1"/>
  <c r="B4950" i="11"/>
  <c r="C4950" i="11" s="1"/>
  <c r="B4951" i="11"/>
  <c r="C4951" i="11" s="1"/>
  <c r="B4952" i="11"/>
  <c r="C4952" i="11" s="1"/>
  <c r="B4953" i="11"/>
  <c r="C4953" i="11" s="1"/>
  <c r="B4954" i="11"/>
  <c r="C4954" i="11" s="1"/>
  <c r="B4955" i="11"/>
  <c r="C4955" i="11" s="1"/>
  <c r="B4956" i="11"/>
  <c r="C4956" i="11" s="1"/>
  <c r="B4957" i="11"/>
  <c r="C4957" i="11" s="1"/>
  <c r="B4958" i="11"/>
  <c r="C4958" i="11" s="1"/>
  <c r="B4959" i="11"/>
  <c r="C4959" i="11" s="1"/>
  <c r="B4960" i="11"/>
  <c r="C4960" i="11" s="1"/>
  <c r="B4961" i="11"/>
  <c r="C4961" i="11" s="1"/>
  <c r="B4962" i="11"/>
  <c r="C4962" i="11" s="1"/>
  <c r="B4963" i="11"/>
  <c r="C4963" i="11" s="1"/>
  <c r="B4964" i="11"/>
  <c r="C4964" i="11" s="1"/>
  <c r="B4965" i="11"/>
  <c r="C4965" i="11" s="1"/>
  <c r="B4966" i="11"/>
  <c r="C4966" i="11" s="1"/>
  <c r="B4967" i="11"/>
  <c r="C4967" i="11" s="1"/>
  <c r="B4968" i="11"/>
  <c r="C4968" i="11" s="1"/>
  <c r="B4969" i="11"/>
  <c r="C4969" i="11" s="1"/>
  <c r="B4970" i="11"/>
  <c r="C4970" i="11" s="1"/>
  <c r="B4971" i="11"/>
  <c r="C4971" i="11" s="1"/>
  <c r="B4972" i="11"/>
  <c r="C4972" i="11" s="1"/>
  <c r="B4973" i="11"/>
  <c r="C4973" i="11" s="1"/>
  <c r="B4974" i="11"/>
  <c r="C4974" i="11" s="1"/>
  <c r="B4975" i="11"/>
  <c r="C4975" i="11" s="1"/>
  <c r="B4976" i="11"/>
  <c r="C4976" i="11" s="1"/>
  <c r="B4977" i="11"/>
  <c r="C4977" i="11" s="1"/>
  <c r="B4978" i="11"/>
  <c r="C4978" i="11" s="1"/>
  <c r="B4979" i="11"/>
  <c r="C4979" i="11" s="1"/>
  <c r="B4980" i="11"/>
  <c r="C4980" i="11" s="1"/>
  <c r="B4981" i="11"/>
  <c r="C4981" i="11" s="1"/>
  <c r="B4982" i="11"/>
  <c r="C4982" i="11" s="1"/>
  <c r="B4983" i="11"/>
  <c r="C4983" i="11" s="1"/>
  <c r="B4984" i="11"/>
  <c r="C4984" i="11" s="1"/>
  <c r="B4985" i="11"/>
  <c r="C4985" i="11" s="1"/>
  <c r="B4986" i="11"/>
  <c r="C4986" i="11" s="1"/>
  <c r="B4987" i="11"/>
  <c r="C4987" i="11" s="1"/>
  <c r="B4988" i="11"/>
  <c r="C4988" i="11" s="1"/>
  <c r="B4989" i="11"/>
  <c r="C4989" i="11" s="1"/>
  <c r="B4990" i="11"/>
  <c r="C4990" i="11" s="1"/>
  <c r="B4991" i="11"/>
  <c r="C4991" i="11" s="1"/>
  <c r="B4992" i="11"/>
  <c r="C4992" i="11" s="1"/>
  <c r="B4993" i="11"/>
  <c r="C4993" i="11" s="1"/>
  <c r="B4994" i="11"/>
  <c r="C4994" i="11" s="1"/>
  <c r="B4995" i="11"/>
  <c r="C4995" i="11" s="1"/>
  <c r="B4996" i="11"/>
  <c r="C4996" i="11" s="1"/>
  <c r="B4997" i="11"/>
  <c r="C4997" i="11" s="1"/>
  <c r="B4998" i="11"/>
  <c r="C4998" i="11" s="1"/>
  <c r="B4999" i="11"/>
  <c r="C4999" i="11" s="1"/>
  <c r="B5000" i="11"/>
  <c r="C5000" i="11" s="1"/>
  <c r="B5001" i="11"/>
  <c r="C5001" i="11" s="1"/>
  <c r="B5002" i="11"/>
  <c r="C5002" i="11" s="1"/>
  <c r="B5003" i="11"/>
  <c r="C5003" i="11" s="1"/>
  <c r="B5004" i="11"/>
  <c r="C5004" i="11" s="1"/>
  <c r="B5005" i="11"/>
  <c r="C5005" i="11" s="1"/>
  <c r="C6" i="17"/>
  <c r="C9" i="17" s="1"/>
  <c r="B25" i="17"/>
  <c r="B9" i="17"/>
  <c r="B6" i="17"/>
  <c r="C12" i="4"/>
  <c r="D12" i="4"/>
  <c r="B12" i="4"/>
  <c r="E12" i="4" s="1"/>
  <c r="C43" i="10"/>
  <c r="O22" i="4"/>
  <c r="O24" i="4"/>
  <c r="O23" i="4"/>
  <c r="O21" i="4"/>
  <c r="C6" i="10"/>
  <c r="A22" i="4"/>
  <c r="B22" i="4"/>
  <c r="E22" i="4" s="1"/>
  <c r="C22" i="4"/>
  <c r="D22" i="4"/>
  <c r="A23" i="4"/>
  <c r="B23" i="4"/>
  <c r="E23" i="4" s="1"/>
  <c r="C23" i="4"/>
  <c r="D23" i="4"/>
  <c r="A24" i="4"/>
  <c r="B24" i="4"/>
  <c r="E24" i="4" s="1"/>
  <c r="C24" i="4"/>
  <c r="D24" i="4"/>
  <c r="A25" i="4"/>
  <c r="B25" i="4"/>
  <c r="E25" i="4" s="1"/>
  <c r="F25" i="4" s="1"/>
  <c r="C25" i="4"/>
  <c r="D25" i="4"/>
  <c r="A26" i="4"/>
  <c r="B26" i="4"/>
  <c r="E26" i="4" s="1"/>
  <c r="F26" i="4" s="1"/>
  <c r="C26" i="4"/>
  <c r="D26" i="4"/>
  <c r="A27" i="4"/>
  <c r="B27" i="4"/>
  <c r="E27" i="4" s="1"/>
  <c r="C27" i="4"/>
  <c r="D27" i="4"/>
  <c r="A28" i="4"/>
  <c r="B28" i="4"/>
  <c r="E28" i="4" s="1"/>
  <c r="C28" i="4"/>
  <c r="D28" i="4"/>
  <c r="A29" i="4"/>
  <c r="B29" i="4"/>
  <c r="E29" i="4" s="1"/>
  <c r="F29" i="4" s="1"/>
  <c r="C29" i="4"/>
  <c r="D29" i="4"/>
  <c r="A30" i="4"/>
  <c r="B30" i="4"/>
  <c r="E30" i="4" s="1"/>
  <c r="C30" i="4"/>
  <c r="D30" i="4"/>
  <c r="A31" i="4"/>
  <c r="B31" i="4"/>
  <c r="E31" i="4" s="1"/>
  <c r="C31" i="4"/>
  <c r="D31" i="4"/>
  <c r="A32" i="4"/>
  <c r="B32" i="4"/>
  <c r="E32" i="4" s="1"/>
  <c r="C32" i="4"/>
  <c r="D32" i="4"/>
  <c r="A33" i="4"/>
  <c r="B33" i="4"/>
  <c r="E33" i="4" s="1"/>
  <c r="C33" i="4"/>
  <c r="D33" i="4"/>
  <c r="A34" i="4"/>
  <c r="B34" i="4"/>
  <c r="E34" i="4" s="1"/>
  <c r="C34" i="4"/>
  <c r="D34" i="4"/>
  <c r="A35" i="4"/>
  <c r="B35" i="4"/>
  <c r="E35" i="4" s="1"/>
  <c r="C35" i="4"/>
  <c r="D35" i="4"/>
  <c r="A36" i="4"/>
  <c r="B36" i="4"/>
  <c r="E36" i="4" s="1"/>
  <c r="F36" i="4" s="1"/>
  <c r="G36" i="4" s="1"/>
  <c r="C36" i="4"/>
  <c r="D36" i="4"/>
  <c r="A37" i="4"/>
  <c r="B37" i="4"/>
  <c r="E37" i="4" s="1"/>
  <c r="C37" i="4"/>
  <c r="D37" i="4"/>
  <c r="A38" i="4"/>
  <c r="B38" i="4"/>
  <c r="E38" i="4" s="1"/>
  <c r="F38" i="4" s="1"/>
  <c r="G38" i="4" s="1"/>
  <c r="H38" i="4" s="1"/>
  <c r="C38" i="4"/>
  <c r="D38" i="4"/>
  <c r="A39" i="4"/>
  <c r="B39" i="4"/>
  <c r="E39" i="4" s="1"/>
  <c r="F39" i="4" s="1"/>
  <c r="C39" i="4"/>
  <c r="D39" i="4"/>
  <c r="A40" i="4"/>
  <c r="B40" i="4"/>
  <c r="E40" i="4" s="1"/>
  <c r="C40" i="4"/>
  <c r="D40" i="4"/>
  <c r="A41" i="4"/>
  <c r="B41" i="4"/>
  <c r="E41" i="4" s="1"/>
  <c r="F41" i="4" s="1"/>
  <c r="C41" i="4"/>
  <c r="D41" i="4"/>
  <c r="A42" i="4"/>
  <c r="B42" i="4"/>
  <c r="E42" i="4" s="1"/>
  <c r="C42" i="4"/>
  <c r="D42" i="4"/>
  <c r="A43" i="4"/>
  <c r="B43" i="4"/>
  <c r="E43" i="4" s="1"/>
  <c r="F43" i="4" s="1"/>
  <c r="C43" i="4"/>
  <c r="D43" i="4"/>
  <c r="A44" i="4"/>
  <c r="B44" i="4"/>
  <c r="E44" i="4" s="1"/>
  <c r="F44" i="4" s="1"/>
  <c r="G44" i="4" s="1"/>
  <c r="C44" i="4"/>
  <c r="D44" i="4"/>
  <c r="A45" i="4"/>
  <c r="B45" i="4"/>
  <c r="E45" i="4" s="1"/>
  <c r="C45" i="4"/>
  <c r="D45" i="4"/>
  <c r="A46" i="4"/>
  <c r="B46" i="4"/>
  <c r="E46" i="4" s="1"/>
  <c r="F46" i="4" s="1"/>
  <c r="C46" i="4"/>
  <c r="D46" i="4"/>
  <c r="A47" i="4"/>
  <c r="B47" i="4"/>
  <c r="E47" i="4" s="1"/>
  <c r="C47" i="4"/>
  <c r="D47" i="4"/>
  <c r="A48" i="4"/>
  <c r="B48" i="4"/>
  <c r="E48" i="4" s="1"/>
  <c r="C48" i="4"/>
  <c r="D48" i="4"/>
  <c r="A49" i="4"/>
  <c r="B49" i="4"/>
  <c r="E49" i="4" s="1"/>
  <c r="F49" i="4" s="1"/>
  <c r="G49" i="4" s="1"/>
  <c r="C49" i="4"/>
  <c r="D49" i="4"/>
  <c r="A50" i="4"/>
  <c r="B50" i="4"/>
  <c r="E50" i="4" s="1"/>
  <c r="F50" i="4" s="1"/>
  <c r="C50" i="4"/>
  <c r="D50" i="4"/>
  <c r="A51" i="4"/>
  <c r="B51" i="4"/>
  <c r="E51" i="4" s="1"/>
  <c r="C51" i="4"/>
  <c r="D51" i="4"/>
  <c r="A52" i="4"/>
  <c r="B52" i="4"/>
  <c r="E52" i="4" s="1"/>
  <c r="C52" i="4"/>
  <c r="D52" i="4"/>
  <c r="A53" i="4"/>
  <c r="B53" i="4"/>
  <c r="E53" i="4" s="1"/>
  <c r="C53" i="4"/>
  <c r="D53" i="4"/>
  <c r="A54" i="4"/>
  <c r="B54" i="4"/>
  <c r="E54" i="4" s="1"/>
  <c r="C54" i="4"/>
  <c r="D54" i="4"/>
  <c r="A55" i="4"/>
  <c r="B55" i="4"/>
  <c r="E55" i="4" s="1"/>
  <c r="C55" i="4"/>
  <c r="D55" i="4"/>
  <c r="A56" i="4"/>
  <c r="B56" i="4"/>
  <c r="E56" i="4" s="1"/>
  <c r="F56" i="4" s="1"/>
  <c r="C56" i="4"/>
  <c r="D56" i="4"/>
  <c r="A57" i="4"/>
  <c r="B57" i="4"/>
  <c r="E57" i="4" s="1"/>
  <c r="C57" i="4"/>
  <c r="D57" i="4"/>
  <c r="A58" i="4"/>
  <c r="B58" i="4"/>
  <c r="E58" i="4" s="1"/>
  <c r="F58" i="4" s="1"/>
  <c r="C58" i="4"/>
  <c r="D58" i="4"/>
  <c r="A59" i="4"/>
  <c r="B59" i="4"/>
  <c r="E59" i="4" s="1"/>
  <c r="F59" i="4" s="1"/>
  <c r="C59" i="4"/>
  <c r="D59" i="4"/>
  <c r="A60" i="4"/>
  <c r="B60" i="4"/>
  <c r="E60" i="4" s="1"/>
  <c r="F60" i="4" s="1"/>
  <c r="C60" i="4"/>
  <c r="D60" i="4"/>
  <c r="A61" i="4"/>
  <c r="B61" i="4"/>
  <c r="E61" i="4" s="1"/>
  <c r="C61" i="4"/>
  <c r="D61" i="4"/>
  <c r="A62" i="4"/>
  <c r="B62" i="4"/>
  <c r="E62" i="4" s="1"/>
  <c r="C62" i="4"/>
  <c r="D62" i="4"/>
  <c r="A63" i="4"/>
  <c r="B63" i="4"/>
  <c r="E63" i="4" s="1"/>
  <c r="C63" i="4"/>
  <c r="D63" i="4"/>
  <c r="A64" i="4"/>
  <c r="B64" i="4"/>
  <c r="E64" i="4" s="1"/>
  <c r="C64" i="4"/>
  <c r="D64" i="4"/>
  <c r="A65" i="4"/>
  <c r="B65" i="4"/>
  <c r="E65" i="4" s="1"/>
  <c r="F65" i="4" s="1"/>
  <c r="C65" i="4"/>
  <c r="D65" i="4"/>
  <c r="A66" i="4"/>
  <c r="B66" i="4"/>
  <c r="E66" i="4" s="1"/>
  <c r="C66" i="4"/>
  <c r="D66" i="4"/>
  <c r="A67" i="4"/>
  <c r="B67" i="4"/>
  <c r="E67" i="4" s="1"/>
  <c r="F67" i="4" s="1"/>
  <c r="C67" i="4"/>
  <c r="D67" i="4"/>
  <c r="A68" i="4"/>
  <c r="B68" i="4"/>
  <c r="E68" i="4" s="1"/>
  <c r="C68" i="4"/>
  <c r="D68" i="4"/>
  <c r="A69" i="4"/>
  <c r="B69" i="4"/>
  <c r="E69" i="4" s="1"/>
  <c r="F69" i="4" s="1"/>
  <c r="C69" i="4"/>
  <c r="D69" i="4"/>
  <c r="A70" i="4"/>
  <c r="B70" i="4"/>
  <c r="E70" i="4" s="1"/>
  <c r="C70" i="4"/>
  <c r="D70" i="4"/>
  <c r="A71" i="4"/>
  <c r="B71" i="4"/>
  <c r="E71" i="4" s="1"/>
  <c r="C71" i="4"/>
  <c r="D71" i="4"/>
  <c r="A72" i="4"/>
  <c r="B72" i="4"/>
  <c r="E72" i="4" s="1"/>
  <c r="C72" i="4"/>
  <c r="D72" i="4"/>
  <c r="A73" i="4"/>
  <c r="B73" i="4"/>
  <c r="E73" i="4" s="1"/>
  <c r="C73" i="4"/>
  <c r="D73" i="4"/>
  <c r="A74" i="4"/>
  <c r="B74" i="4"/>
  <c r="E74" i="4" s="1"/>
  <c r="C74" i="4"/>
  <c r="D74" i="4"/>
  <c r="A75" i="4"/>
  <c r="B75" i="4"/>
  <c r="E75" i="4" s="1"/>
  <c r="C75" i="4"/>
  <c r="D75" i="4"/>
  <c r="A76" i="4"/>
  <c r="B76" i="4"/>
  <c r="E76" i="4" s="1"/>
  <c r="C76" i="4"/>
  <c r="D76" i="4"/>
  <c r="A77" i="4"/>
  <c r="B77" i="4"/>
  <c r="E77" i="4" s="1"/>
  <c r="C77" i="4"/>
  <c r="D77" i="4"/>
  <c r="A78" i="4"/>
  <c r="B78" i="4"/>
  <c r="E78" i="4" s="1"/>
  <c r="C78" i="4"/>
  <c r="D78" i="4"/>
  <c r="A79" i="4"/>
  <c r="B79" i="4"/>
  <c r="E79" i="4" s="1"/>
  <c r="C79" i="4"/>
  <c r="D79" i="4"/>
  <c r="A80" i="4"/>
  <c r="B80" i="4"/>
  <c r="E80" i="4" s="1"/>
  <c r="C80" i="4"/>
  <c r="D80" i="4"/>
  <c r="A81" i="4"/>
  <c r="B81" i="4"/>
  <c r="E81" i="4" s="1"/>
  <c r="F81" i="4" s="1"/>
  <c r="C81" i="4"/>
  <c r="D81" i="4"/>
  <c r="A82" i="4"/>
  <c r="B82" i="4"/>
  <c r="E82" i="4" s="1"/>
  <c r="C82" i="4"/>
  <c r="D82" i="4"/>
  <c r="A83" i="4"/>
  <c r="B83" i="4"/>
  <c r="E83" i="4" s="1"/>
  <c r="C83" i="4"/>
  <c r="D83" i="4"/>
  <c r="A84" i="4"/>
  <c r="B84" i="4"/>
  <c r="E84" i="4" s="1"/>
  <c r="F84" i="4" s="1"/>
  <c r="C84" i="4"/>
  <c r="D84" i="4"/>
  <c r="A85" i="4"/>
  <c r="B85" i="4"/>
  <c r="E85" i="4" s="1"/>
  <c r="C85" i="4"/>
  <c r="D85" i="4"/>
  <c r="A86" i="4"/>
  <c r="B86" i="4"/>
  <c r="E86" i="4" s="1"/>
  <c r="C86" i="4"/>
  <c r="D86" i="4"/>
  <c r="A87" i="4"/>
  <c r="B87" i="4"/>
  <c r="E87" i="4" s="1"/>
  <c r="F87" i="4" s="1"/>
  <c r="C87" i="4"/>
  <c r="D87" i="4"/>
  <c r="A88" i="4"/>
  <c r="B88" i="4"/>
  <c r="E88" i="4" s="1"/>
  <c r="C88" i="4"/>
  <c r="D88" i="4"/>
  <c r="A89" i="4"/>
  <c r="B89" i="4"/>
  <c r="E89" i="4" s="1"/>
  <c r="F89" i="4" s="1"/>
  <c r="C89" i="4"/>
  <c r="D89" i="4"/>
  <c r="A90" i="4"/>
  <c r="B90" i="4"/>
  <c r="E90" i="4" s="1"/>
  <c r="C90" i="4"/>
  <c r="D90" i="4"/>
  <c r="A91" i="4"/>
  <c r="B91" i="4"/>
  <c r="E91" i="4" s="1"/>
  <c r="C91" i="4"/>
  <c r="D91" i="4"/>
  <c r="A92" i="4"/>
  <c r="B92" i="4"/>
  <c r="E92" i="4" s="1"/>
  <c r="F92" i="4" s="1"/>
  <c r="C92" i="4"/>
  <c r="D92" i="4"/>
  <c r="A93" i="4"/>
  <c r="B93" i="4"/>
  <c r="E93" i="4" s="1"/>
  <c r="F93" i="4" s="1"/>
  <c r="C93" i="4"/>
  <c r="D93" i="4"/>
  <c r="A94" i="4"/>
  <c r="B94" i="4"/>
  <c r="E94" i="4" s="1"/>
  <c r="F94" i="4" s="1"/>
  <c r="C94" i="4"/>
  <c r="D94" i="4"/>
  <c r="A95" i="4"/>
  <c r="B95" i="4"/>
  <c r="E95" i="4" s="1"/>
  <c r="F95" i="4" s="1"/>
  <c r="G95" i="4" s="1"/>
  <c r="C95" i="4"/>
  <c r="D95" i="4"/>
  <c r="A96" i="4"/>
  <c r="B96" i="4"/>
  <c r="E96" i="4" s="1"/>
  <c r="C96" i="4"/>
  <c r="D96" i="4"/>
  <c r="A97" i="4"/>
  <c r="B97" i="4"/>
  <c r="E97" i="4" s="1"/>
  <c r="C97" i="4"/>
  <c r="D97" i="4"/>
  <c r="A98" i="4"/>
  <c r="B98" i="4"/>
  <c r="E98" i="4" s="1"/>
  <c r="C98" i="4"/>
  <c r="D98" i="4"/>
  <c r="A99" i="4"/>
  <c r="B99" i="4"/>
  <c r="E99" i="4" s="1"/>
  <c r="C99" i="4"/>
  <c r="D99" i="4"/>
  <c r="A100" i="4"/>
  <c r="B100" i="4"/>
  <c r="E100" i="4" s="1"/>
  <c r="F100" i="4" s="1"/>
  <c r="C100" i="4"/>
  <c r="D100" i="4"/>
  <c r="A101" i="4"/>
  <c r="B101" i="4"/>
  <c r="E101" i="4" s="1"/>
  <c r="C101" i="4"/>
  <c r="D101" i="4"/>
  <c r="A102" i="4"/>
  <c r="B102" i="4"/>
  <c r="E102" i="4" s="1"/>
  <c r="C102" i="4"/>
  <c r="D102" i="4"/>
  <c r="A103" i="4"/>
  <c r="B103" i="4"/>
  <c r="E103" i="4" s="1"/>
  <c r="F103" i="4" s="1"/>
  <c r="C103" i="4"/>
  <c r="D103" i="4"/>
  <c r="A104" i="4"/>
  <c r="B104" i="4"/>
  <c r="E104" i="4" s="1"/>
  <c r="C104" i="4"/>
  <c r="D104" i="4"/>
  <c r="A105" i="4"/>
  <c r="B105" i="4"/>
  <c r="E105" i="4" s="1"/>
  <c r="C105" i="4"/>
  <c r="D105" i="4"/>
  <c r="A106" i="4"/>
  <c r="B106" i="4"/>
  <c r="E106" i="4" s="1"/>
  <c r="F106" i="4" s="1"/>
  <c r="C106" i="4"/>
  <c r="D106" i="4"/>
  <c r="A107" i="4"/>
  <c r="B107" i="4"/>
  <c r="E107" i="4" s="1"/>
  <c r="C107" i="4"/>
  <c r="D107" i="4"/>
  <c r="A108" i="4"/>
  <c r="B108" i="4"/>
  <c r="E108" i="4" s="1"/>
  <c r="F108" i="4" s="1"/>
  <c r="C108" i="4"/>
  <c r="D108" i="4"/>
  <c r="A109" i="4"/>
  <c r="B109" i="4"/>
  <c r="E109" i="4" s="1"/>
  <c r="C109" i="4"/>
  <c r="D109" i="4"/>
  <c r="A110" i="4"/>
  <c r="B110" i="4"/>
  <c r="E110" i="4" s="1"/>
  <c r="C110" i="4"/>
  <c r="D110" i="4"/>
  <c r="A111" i="4"/>
  <c r="B111" i="4"/>
  <c r="E111" i="4" s="1"/>
  <c r="F111" i="4" s="1"/>
  <c r="C111" i="4"/>
  <c r="D111" i="4"/>
  <c r="A112" i="4"/>
  <c r="B112" i="4"/>
  <c r="E112" i="4" s="1"/>
  <c r="C112" i="4"/>
  <c r="D112" i="4"/>
  <c r="A113" i="4"/>
  <c r="B113" i="4"/>
  <c r="E113" i="4" s="1"/>
  <c r="C113" i="4"/>
  <c r="D113" i="4"/>
  <c r="A114" i="4"/>
  <c r="B114" i="4"/>
  <c r="E114" i="4" s="1"/>
  <c r="C114" i="4"/>
  <c r="D114" i="4"/>
  <c r="A115" i="4"/>
  <c r="B115" i="4"/>
  <c r="E115" i="4" s="1"/>
  <c r="C115" i="4"/>
  <c r="D115" i="4"/>
  <c r="A116" i="4"/>
  <c r="B116" i="4"/>
  <c r="E116" i="4" s="1"/>
  <c r="F116" i="4" s="1"/>
  <c r="C116" i="4"/>
  <c r="D116" i="4"/>
  <c r="A117" i="4"/>
  <c r="B117" i="4"/>
  <c r="E117" i="4" s="1"/>
  <c r="C117" i="4"/>
  <c r="D117" i="4"/>
  <c r="A118" i="4"/>
  <c r="B118" i="4"/>
  <c r="E118" i="4" s="1"/>
  <c r="F118" i="4" s="1"/>
  <c r="G118" i="4" s="1"/>
  <c r="C118" i="4"/>
  <c r="D118" i="4"/>
  <c r="A119" i="4"/>
  <c r="B119" i="4"/>
  <c r="E119" i="4" s="1"/>
  <c r="F119" i="4" s="1"/>
  <c r="C119" i="4"/>
  <c r="D119" i="4"/>
  <c r="A120" i="4"/>
  <c r="B120" i="4"/>
  <c r="E120" i="4" s="1"/>
  <c r="C120" i="4"/>
  <c r="D120" i="4"/>
  <c r="A121" i="4"/>
  <c r="B121" i="4"/>
  <c r="E121" i="4" s="1"/>
  <c r="C121" i="4"/>
  <c r="D121" i="4"/>
  <c r="A122" i="4"/>
  <c r="B122" i="4"/>
  <c r="E122" i="4" s="1"/>
  <c r="C122" i="4"/>
  <c r="D122" i="4"/>
  <c r="A123" i="4"/>
  <c r="B123" i="4"/>
  <c r="E123" i="4" s="1"/>
  <c r="F123" i="4" s="1"/>
  <c r="C123" i="4"/>
  <c r="D123" i="4"/>
  <c r="A124" i="4"/>
  <c r="B124" i="4"/>
  <c r="E124" i="4" s="1"/>
  <c r="F124" i="4" s="1"/>
  <c r="C124" i="4"/>
  <c r="D124" i="4"/>
  <c r="A125" i="4"/>
  <c r="B125" i="4"/>
  <c r="E125" i="4" s="1"/>
  <c r="C125" i="4"/>
  <c r="D125" i="4"/>
  <c r="A126" i="4"/>
  <c r="B126" i="4"/>
  <c r="E126" i="4" s="1"/>
  <c r="C126" i="4"/>
  <c r="D126" i="4"/>
  <c r="A127" i="4"/>
  <c r="B127" i="4"/>
  <c r="E127" i="4" s="1"/>
  <c r="C127" i="4"/>
  <c r="D127" i="4"/>
  <c r="A128" i="4"/>
  <c r="B128" i="4"/>
  <c r="E128" i="4" s="1"/>
  <c r="F128" i="4" s="1"/>
  <c r="C128" i="4"/>
  <c r="D128" i="4"/>
  <c r="A129" i="4"/>
  <c r="B129" i="4"/>
  <c r="E129" i="4" s="1"/>
  <c r="C129" i="4"/>
  <c r="D129" i="4"/>
  <c r="A130" i="4"/>
  <c r="B130" i="4"/>
  <c r="E130" i="4" s="1"/>
  <c r="C130" i="4"/>
  <c r="D130" i="4"/>
  <c r="A131" i="4"/>
  <c r="B131" i="4"/>
  <c r="E131" i="4" s="1"/>
  <c r="C131" i="4"/>
  <c r="D131" i="4"/>
  <c r="A132" i="4"/>
  <c r="B132" i="4"/>
  <c r="E132" i="4" s="1"/>
  <c r="F132" i="4" s="1"/>
  <c r="C132" i="4"/>
  <c r="D132" i="4"/>
  <c r="A133" i="4"/>
  <c r="B133" i="4"/>
  <c r="E133" i="4" s="1"/>
  <c r="F133" i="4" s="1"/>
  <c r="C133" i="4"/>
  <c r="D133" i="4"/>
  <c r="A134" i="4"/>
  <c r="B134" i="4"/>
  <c r="E134" i="4" s="1"/>
  <c r="F134" i="4" s="1"/>
  <c r="G134" i="4" s="1"/>
  <c r="C134" i="4"/>
  <c r="D134" i="4"/>
  <c r="A135" i="4"/>
  <c r="B135" i="4"/>
  <c r="E135" i="4" s="1"/>
  <c r="C135" i="4"/>
  <c r="D135" i="4"/>
  <c r="A136" i="4"/>
  <c r="B136" i="4"/>
  <c r="E136" i="4" s="1"/>
  <c r="F136" i="4" s="1"/>
  <c r="G136" i="4" s="1"/>
  <c r="H136" i="4" s="1"/>
  <c r="C136" i="4"/>
  <c r="D136" i="4"/>
  <c r="A137" i="4"/>
  <c r="B137" i="4"/>
  <c r="E137" i="4" s="1"/>
  <c r="C137" i="4"/>
  <c r="D137" i="4"/>
  <c r="A138" i="4"/>
  <c r="B138" i="4"/>
  <c r="E138" i="4" s="1"/>
  <c r="F138" i="4" s="1"/>
  <c r="G138" i="4" s="1"/>
  <c r="C138" i="4"/>
  <c r="D138" i="4"/>
  <c r="A139" i="4"/>
  <c r="B139" i="4"/>
  <c r="E139" i="4" s="1"/>
  <c r="F139" i="4" s="1"/>
  <c r="C139" i="4"/>
  <c r="D139" i="4"/>
  <c r="A140" i="4"/>
  <c r="B140" i="4"/>
  <c r="E140" i="4" s="1"/>
  <c r="C140" i="4"/>
  <c r="D140" i="4"/>
  <c r="A141" i="4"/>
  <c r="B141" i="4"/>
  <c r="E141" i="4" s="1"/>
  <c r="F141" i="4" s="1"/>
  <c r="G141" i="4" s="1"/>
  <c r="H141" i="4" s="1"/>
  <c r="C141" i="4"/>
  <c r="D141" i="4"/>
  <c r="A142" i="4"/>
  <c r="B142" i="4"/>
  <c r="E142" i="4" s="1"/>
  <c r="F142" i="4" s="1"/>
  <c r="C142" i="4"/>
  <c r="D142" i="4"/>
  <c r="A143" i="4"/>
  <c r="B143" i="4"/>
  <c r="E143" i="4" s="1"/>
  <c r="C143" i="4"/>
  <c r="D143" i="4"/>
  <c r="A144" i="4"/>
  <c r="B144" i="4"/>
  <c r="E144" i="4" s="1"/>
  <c r="C144" i="4"/>
  <c r="D144" i="4"/>
  <c r="A145" i="4"/>
  <c r="B145" i="4"/>
  <c r="E145" i="4" s="1"/>
  <c r="C145" i="4"/>
  <c r="D145" i="4"/>
  <c r="A146" i="4"/>
  <c r="B146" i="4"/>
  <c r="E146" i="4" s="1"/>
  <c r="C146" i="4"/>
  <c r="D146" i="4"/>
  <c r="A147" i="4"/>
  <c r="B147" i="4"/>
  <c r="E147" i="4" s="1"/>
  <c r="C147" i="4"/>
  <c r="D147" i="4"/>
  <c r="A148" i="4"/>
  <c r="B148" i="4"/>
  <c r="E148" i="4" s="1"/>
  <c r="C148" i="4"/>
  <c r="D148" i="4"/>
  <c r="A149" i="4"/>
  <c r="B149" i="4"/>
  <c r="E149" i="4" s="1"/>
  <c r="F149" i="4" s="1"/>
  <c r="C149" i="4"/>
  <c r="D149" i="4"/>
  <c r="A150" i="4"/>
  <c r="B150" i="4"/>
  <c r="E150" i="4" s="1"/>
  <c r="C150" i="4"/>
  <c r="D150" i="4"/>
  <c r="A151" i="4"/>
  <c r="B151" i="4"/>
  <c r="E151" i="4" s="1"/>
  <c r="C151" i="4"/>
  <c r="D151" i="4"/>
  <c r="A152" i="4"/>
  <c r="B152" i="4"/>
  <c r="E152" i="4" s="1"/>
  <c r="C152" i="4"/>
  <c r="D152" i="4"/>
  <c r="A153" i="4"/>
  <c r="B153" i="4"/>
  <c r="E153" i="4" s="1"/>
  <c r="F153" i="4" s="1"/>
  <c r="C153" i="4"/>
  <c r="D153" i="4"/>
  <c r="A154" i="4"/>
  <c r="B154" i="4"/>
  <c r="E154" i="4" s="1"/>
  <c r="C154" i="4"/>
  <c r="D154" i="4"/>
  <c r="A155" i="4"/>
  <c r="B155" i="4"/>
  <c r="E155" i="4" s="1"/>
  <c r="C155" i="4"/>
  <c r="D155" i="4"/>
  <c r="A156" i="4"/>
  <c r="B156" i="4"/>
  <c r="E156" i="4" s="1"/>
  <c r="C156" i="4"/>
  <c r="D156" i="4"/>
  <c r="A157" i="4"/>
  <c r="B157" i="4"/>
  <c r="E157" i="4" s="1"/>
  <c r="C157" i="4"/>
  <c r="D157" i="4"/>
  <c r="A158" i="4"/>
  <c r="B158" i="4"/>
  <c r="E158" i="4" s="1"/>
  <c r="C158" i="4"/>
  <c r="D158" i="4"/>
  <c r="A159" i="4"/>
  <c r="B159" i="4"/>
  <c r="E159" i="4" s="1"/>
  <c r="C159" i="4"/>
  <c r="D159" i="4"/>
  <c r="A160" i="4"/>
  <c r="B160" i="4"/>
  <c r="E160" i="4" s="1"/>
  <c r="C160" i="4"/>
  <c r="D160" i="4"/>
  <c r="A161" i="4"/>
  <c r="B161" i="4"/>
  <c r="E161" i="4" s="1"/>
  <c r="F161" i="4" s="1"/>
  <c r="C161" i="4"/>
  <c r="D161" i="4"/>
  <c r="A162" i="4"/>
  <c r="B162" i="4"/>
  <c r="E162" i="4" s="1"/>
  <c r="C162" i="4"/>
  <c r="D162" i="4"/>
  <c r="A163" i="4"/>
  <c r="B163" i="4"/>
  <c r="E163" i="4" s="1"/>
  <c r="F163" i="4" s="1"/>
  <c r="C163" i="4"/>
  <c r="D163" i="4"/>
  <c r="A164" i="4"/>
  <c r="B164" i="4"/>
  <c r="E164" i="4" s="1"/>
  <c r="C164" i="4"/>
  <c r="D164" i="4"/>
  <c r="A165" i="4"/>
  <c r="B165" i="4"/>
  <c r="E165" i="4" s="1"/>
  <c r="C165" i="4"/>
  <c r="D165" i="4"/>
  <c r="A166" i="4"/>
  <c r="B166" i="4"/>
  <c r="E166" i="4" s="1"/>
  <c r="F166" i="4" s="1"/>
  <c r="C166" i="4"/>
  <c r="D166" i="4"/>
  <c r="A167" i="4"/>
  <c r="B167" i="4"/>
  <c r="E167" i="4" s="1"/>
  <c r="C167" i="4"/>
  <c r="D167" i="4"/>
  <c r="A168" i="4"/>
  <c r="B168" i="4"/>
  <c r="E168" i="4" s="1"/>
  <c r="C168" i="4"/>
  <c r="D168" i="4"/>
  <c r="A169" i="4"/>
  <c r="B169" i="4"/>
  <c r="E169" i="4" s="1"/>
  <c r="F169" i="4" s="1"/>
  <c r="C169" i="4"/>
  <c r="D169" i="4"/>
  <c r="A170" i="4"/>
  <c r="B170" i="4"/>
  <c r="E170" i="4" s="1"/>
  <c r="C170" i="4"/>
  <c r="D170" i="4"/>
  <c r="A171" i="4"/>
  <c r="B171" i="4"/>
  <c r="E171" i="4" s="1"/>
  <c r="C171" i="4"/>
  <c r="D171" i="4"/>
  <c r="A172" i="4"/>
  <c r="B172" i="4"/>
  <c r="E172" i="4" s="1"/>
  <c r="C172" i="4"/>
  <c r="D172" i="4"/>
  <c r="A173" i="4"/>
  <c r="B173" i="4"/>
  <c r="E173" i="4" s="1"/>
  <c r="C173" i="4"/>
  <c r="D173" i="4"/>
  <c r="A174" i="4"/>
  <c r="B174" i="4"/>
  <c r="E174" i="4" s="1"/>
  <c r="C174" i="4"/>
  <c r="D174" i="4"/>
  <c r="A175" i="4"/>
  <c r="B175" i="4"/>
  <c r="E175" i="4" s="1"/>
  <c r="C175" i="4"/>
  <c r="D175" i="4"/>
  <c r="A176" i="4"/>
  <c r="B176" i="4"/>
  <c r="E176" i="4" s="1"/>
  <c r="C176" i="4"/>
  <c r="D176" i="4"/>
  <c r="A177" i="4"/>
  <c r="B177" i="4"/>
  <c r="E177" i="4" s="1"/>
  <c r="C177" i="4"/>
  <c r="D177" i="4"/>
  <c r="A178" i="4"/>
  <c r="B178" i="4"/>
  <c r="E178" i="4" s="1"/>
  <c r="F178" i="4" s="1"/>
  <c r="C178" i="4"/>
  <c r="D178" i="4"/>
  <c r="A179" i="4"/>
  <c r="B179" i="4"/>
  <c r="E179" i="4" s="1"/>
  <c r="C179" i="4"/>
  <c r="D179" i="4"/>
  <c r="A180" i="4"/>
  <c r="B180" i="4"/>
  <c r="E180" i="4" s="1"/>
  <c r="C180" i="4"/>
  <c r="D180" i="4"/>
  <c r="A181" i="4"/>
  <c r="B181" i="4"/>
  <c r="E181" i="4" s="1"/>
  <c r="C181" i="4"/>
  <c r="D181" i="4"/>
  <c r="A182" i="4"/>
  <c r="B182" i="4"/>
  <c r="E182" i="4" s="1"/>
  <c r="F182" i="4" s="1"/>
  <c r="C182" i="4"/>
  <c r="D182" i="4"/>
  <c r="A183" i="4"/>
  <c r="B183" i="4"/>
  <c r="E183" i="4" s="1"/>
  <c r="C183" i="4"/>
  <c r="D183" i="4"/>
  <c r="A184" i="4"/>
  <c r="B184" i="4"/>
  <c r="E184" i="4" s="1"/>
  <c r="F184" i="4" s="1"/>
  <c r="C184" i="4"/>
  <c r="D184" i="4"/>
  <c r="A185" i="4"/>
  <c r="B185" i="4"/>
  <c r="E185" i="4" s="1"/>
  <c r="C185" i="4"/>
  <c r="D185" i="4"/>
  <c r="A186" i="4"/>
  <c r="B186" i="4"/>
  <c r="E186" i="4" s="1"/>
  <c r="F186" i="4" s="1"/>
  <c r="C186" i="4"/>
  <c r="D186" i="4"/>
  <c r="A187" i="4"/>
  <c r="B187" i="4"/>
  <c r="E187" i="4" s="1"/>
  <c r="C187" i="4"/>
  <c r="D187" i="4"/>
  <c r="A188" i="4"/>
  <c r="B188" i="4"/>
  <c r="E188" i="4" s="1"/>
  <c r="F188" i="4" s="1"/>
  <c r="C188" i="4"/>
  <c r="D188" i="4"/>
  <c r="A189" i="4"/>
  <c r="B189" i="4"/>
  <c r="E189" i="4" s="1"/>
  <c r="C189" i="4"/>
  <c r="D189" i="4"/>
  <c r="A190" i="4"/>
  <c r="B190" i="4"/>
  <c r="E190" i="4" s="1"/>
  <c r="C190" i="4"/>
  <c r="D190" i="4"/>
  <c r="A191" i="4"/>
  <c r="B191" i="4"/>
  <c r="E191" i="4" s="1"/>
  <c r="F191" i="4" s="1"/>
  <c r="G191" i="4" s="1"/>
  <c r="C191" i="4"/>
  <c r="D191" i="4"/>
  <c r="A192" i="4"/>
  <c r="B192" i="4"/>
  <c r="E192" i="4" s="1"/>
  <c r="C192" i="4"/>
  <c r="D192" i="4"/>
  <c r="A193" i="4"/>
  <c r="B193" i="4"/>
  <c r="E193" i="4" s="1"/>
  <c r="C193" i="4"/>
  <c r="D193" i="4"/>
  <c r="A194" i="4"/>
  <c r="B194" i="4"/>
  <c r="E194" i="4" s="1"/>
  <c r="F194" i="4" s="1"/>
  <c r="C194" i="4"/>
  <c r="D194" i="4"/>
  <c r="A195" i="4"/>
  <c r="B195" i="4"/>
  <c r="E195" i="4" s="1"/>
  <c r="F195" i="4" s="1"/>
  <c r="C195" i="4"/>
  <c r="D195" i="4"/>
  <c r="A196" i="4"/>
  <c r="B196" i="4"/>
  <c r="E196" i="4" s="1"/>
  <c r="C196" i="4"/>
  <c r="D196" i="4"/>
  <c r="A197" i="4"/>
  <c r="B197" i="4"/>
  <c r="E197" i="4" s="1"/>
  <c r="C197" i="4"/>
  <c r="D197" i="4"/>
  <c r="A198" i="4"/>
  <c r="B198" i="4"/>
  <c r="E198" i="4" s="1"/>
  <c r="C198" i="4"/>
  <c r="D198" i="4"/>
  <c r="A199" i="4"/>
  <c r="B199" i="4"/>
  <c r="E199" i="4" s="1"/>
  <c r="F199" i="4" s="1"/>
  <c r="C199" i="4"/>
  <c r="D199" i="4"/>
  <c r="A200" i="4"/>
  <c r="B200" i="4"/>
  <c r="E200" i="4" s="1"/>
  <c r="F200" i="4" s="1"/>
  <c r="G200" i="4" s="1"/>
  <c r="C200" i="4"/>
  <c r="D200" i="4"/>
  <c r="A201" i="4"/>
  <c r="B201" i="4"/>
  <c r="E201" i="4" s="1"/>
  <c r="C201" i="4"/>
  <c r="D201" i="4"/>
  <c r="A202" i="4"/>
  <c r="B202" i="4"/>
  <c r="E202" i="4" s="1"/>
  <c r="C202" i="4"/>
  <c r="D202" i="4"/>
  <c r="A203" i="4"/>
  <c r="B203" i="4"/>
  <c r="E203" i="4" s="1"/>
  <c r="F203" i="4" s="1"/>
  <c r="C203" i="4"/>
  <c r="D203" i="4"/>
  <c r="A204" i="4"/>
  <c r="B204" i="4"/>
  <c r="E204" i="4" s="1"/>
  <c r="C204" i="4"/>
  <c r="D204" i="4"/>
  <c r="A205" i="4"/>
  <c r="B205" i="4"/>
  <c r="E205" i="4" s="1"/>
  <c r="F205" i="4" s="1"/>
  <c r="G205" i="4" s="1"/>
  <c r="C205" i="4"/>
  <c r="D205" i="4"/>
  <c r="A206" i="4"/>
  <c r="B206" i="4"/>
  <c r="E206" i="4" s="1"/>
  <c r="C206" i="4"/>
  <c r="D206" i="4"/>
  <c r="A207" i="4"/>
  <c r="B207" i="4"/>
  <c r="E207" i="4" s="1"/>
  <c r="C207" i="4"/>
  <c r="D207" i="4"/>
  <c r="A208" i="4"/>
  <c r="B208" i="4"/>
  <c r="E208" i="4" s="1"/>
  <c r="F208" i="4" s="1"/>
  <c r="C208" i="4"/>
  <c r="D208" i="4"/>
  <c r="A209" i="4"/>
  <c r="B209" i="4"/>
  <c r="E209" i="4" s="1"/>
  <c r="F209" i="4" s="1"/>
  <c r="G209" i="4" s="1"/>
  <c r="C209" i="4"/>
  <c r="D209" i="4"/>
  <c r="A210" i="4"/>
  <c r="B210" i="4"/>
  <c r="E210" i="4" s="1"/>
  <c r="F210" i="4" s="1"/>
  <c r="C210" i="4"/>
  <c r="D210" i="4"/>
  <c r="A211" i="4"/>
  <c r="B211" i="4"/>
  <c r="E211" i="4" s="1"/>
  <c r="C211" i="4"/>
  <c r="D211" i="4"/>
  <c r="A212" i="4"/>
  <c r="B212" i="4"/>
  <c r="E212" i="4" s="1"/>
  <c r="C212" i="4"/>
  <c r="D212" i="4"/>
  <c r="A213" i="4"/>
  <c r="B213" i="4"/>
  <c r="E213" i="4" s="1"/>
  <c r="F213" i="4" s="1"/>
  <c r="G213" i="4" s="1"/>
  <c r="C213" i="4"/>
  <c r="D213" i="4"/>
  <c r="A214" i="4"/>
  <c r="B214" i="4"/>
  <c r="E214" i="4" s="1"/>
  <c r="F214" i="4" s="1"/>
  <c r="C214" i="4"/>
  <c r="D214" i="4"/>
  <c r="A215" i="4"/>
  <c r="B215" i="4"/>
  <c r="E215" i="4" s="1"/>
  <c r="F215" i="4" s="1"/>
  <c r="C215" i="4"/>
  <c r="D215" i="4"/>
  <c r="A216" i="4"/>
  <c r="B216" i="4"/>
  <c r="E216" i="4" s="1"/>
  <c r="F216" i="4" s="1"/>
  <c r="C216" i="4"/>
  <c r="D216" i="4"/>
  <c r="A217" i="4"/>
  <c r="B217" i="4"/>
  <c r="E217" i="4" s="1"/>
  <c r="C217" i="4"/>
  <c r="D217" i="4"/>
  <c r="A218" i="4"/>
  <c r="B218" i="4"/>
  <c r="E218" i="4" s="1"/>
  <c r="F218" i="4" s="1"/>
  <c r="C218" i="4"/>
  <c r="D218" i="4"/>
  <c r="A219" i="4"/>
  <c r="B219" i="4"/>
  <c r="E219" i="4" s="1"/>
  <c r="C219" i="4"/>
  <c r="D219" i="4"/>
  <c r="A220" i="4"/>
  <c r="B220" i="4"/>
  <c r="E220" i="4" s="1"/>
  <c r="C220" i="4"/>
  <c r="D220" i="4"/>
  <c r="A221" i="4"/>
  <c r="B221" i="4"/>
  <c r="E221" i="4" s="1"/>
  <c r="F221" i="4" s="1"/>
  <c r="C221" i="4"/>
  <c r="D221" i="4"/>
  <c r="A222" i="4"/>
  <c r="B222" i="4"/>
  <c r="E222" i="4" s="1"/>
  <c r="C222" i="4"/>
  <c r="D222" i="4"/>
  <c r="A223" i="4"/>
  <c r="B223" i="4"/>
  <c r="E223" i="4" s="1"/>
  <c r="C223" i="4"/>
  <c r="D223" i="4"/>
  <c r="A224" i="4"/>
  <c r="B224" i="4"/>
  <c r="E224" i="4" s="1"/>
  <c r="F224" i="4" s="1"/>
  <c r="C224" i="4"/>
  <c r="D224" i="4"/>
  <c r="A225" i="4"/>
  <c r="B225" i="4"/>
  <c r="E225" i="4" s="1"/>
  <c r="F225" i="4" s="1"/>
  <c r="C225" i="4"/>
  <c r="D225" i="4"/>
  <c r="A226" i="4"/>
  <c r="B226" i="4"/>
  <c r="E226" i="4" s="1"/>
  <c r="C226" i="4"/>
  <c r="D226" i="4"/>
  <c r="A227" i="4"/>
  <c r="B227" i="4"/>
  <c r="E227" i="4" s="1"/>
  <c r="C227" i="4"/>
  <c r="D227" i="4"/>
  <c r="A228" i="4"/>
  <c r="B228" i="4"/>
  <c r="E228" i="4" s="1"/>
  <c r="F228" i="4" s="1"/>
  <c r="C228" i="4"/>
  <c r="D228" i="4"/>
  <c r="A229" i="4"/>
  <c r="B229" i="4"/>
  <c r="E229" i="4" s="1"/>
  <c r="F229" i="4" s="1"/>
  <c r="G229" i="4" s="1"/>
  <c r="C229" i="4"/>
  <c r="D229" i="4"/>
  <c r="A230" i="4"/>
  <c r="B230" i="4"/>
  <c r="E230" i="4" s="1"/>
  <c r="F230" i="4" s="1"/>
  <c r="C230" i="4"/>
  <c r="D230" i="4"/>
  <c r="A231" i="4"/>
  <c r="B231" i="4"/>
  <c r="E231" i="4" s="1"/>
  <c r="F231" i="4" s="1"/>
  <c r="C231" i="4"/>
  <c r="D231" i="4"/>
  <c r="A232" i="4"/>
  <c r="B232" i="4"/>
  <c r="E232" i="4" s="1"/>
  <c r="C232" i="4"/>
  <c r="D232" i="4"/>
  <c r="A233" i="4"/>
  <c r="B233" i="4"/>
  <c r="E233" i="4" s="1"/>
  <c r="C233" i="4"/>
  <c r="D233" i="4"/>
  <c r="A234" i="4"/>
  <c r="B234" i="4"/>
  <c r="E234" i="4" s="1"/>
  <c r="C234" i="4"/>
  <c r="D234" i="4"/>
  <c r="A235" i="4"/>
  <c r="B235" i="4"/>
  <c r="E235" i="4" s="1"/>
  <c r="C235" i="4"/>
  <c r="D235" i="4"/>
  <c r="A236" i="4"/>
  <c r="B236" i="4"/>
  <c r="E236" i="4" s="1"/>
  <c r="C236" i="4"/>
  <c r="D236" i="4"/>
  <c r="A237" i="4"/>
  <c r="B237" i="4"/>
  <c r="E237" i="4" s="1"/>
  <c r="C237" i="4"/>
  <c r="D237" i="4"/>
  <c r="A238" i="4"/>
  <c r="B238" i="4"/>
  <c r="E238" i="4" s="1"/>
  <c r="C238" i="4"/>
  <c r="D238" i="4"/>
  <c r="A239" i="4"/>
  <c r="B239" i="4"/>
  <c r="E239" i="4" s="1"/>
  <c r="C239" i="4"/>
  <c r="D239" i="4"/>
  <c r="A240" i="4"/>
  <c r="B240" i="4"/>
  <c r="E240" i="4" s="1"/>
  <c r="C240" i="4"/>
  <c r="D240" i="4"/>
  <c r="A241" i="4"/>
  <c r="B241" i="4"/>
  <c r="E241" i="4" s="1"/>
  <c r="C241" i="4"/>
  <c r="D241" i="4"/>
  <c r="A242" i="4"/>
  <c r="B242" i="4"/>
  <c r="E242" i="4" s="1"/>
  <c r="F242" i="4" s="1"/>
  <c r="C242" i="4"/>
  <c r="D242" i="4"/>
  <c r="A243" i="4"/>
  <c r="B243" i="4"/>
  <c r="E243" i="4" s="1"/>
  <c r="F243" i="4" s="1"/>
  <c r="C243" i="4"/>
  <c r="D243" i="4"/>
  <c r="A244" i="4"/>
  <c r="B244" i="4"/>
  <c r="E244" i="4" s="1"/>
  <c r="F244" i="4" s="1"/>
  <c r="C244" i="4"/>
  <c r="D244" i="4"/>
  <c r="A245" i="4"/>
  <c r="B245" i="4"/>
  <c r="E245" i="4" s="1"/>
  <c r="C245" i="4"/>
  <c r="D245" i="4"/>
  <c r="A246" i="4"/>
  <c r="B246" i="4"/>
  <c r="E246" i="4" s="1"/>
  <c r="C246" i="4"/>
  <c r="D246" i="4"/>
  <c r="A247" i="4"/>
  <c r="B247" i="4"/>
  <c r="E247" i="4" s="1"/>
  <c r="C247" i="4"/>
  <c r="D247" i="4"/>
  <c r="A248" i="4"/>
  <c r="B248" i="4"/>
  <c r="E248" i="4" s="1"/>
  <c r="C248" i="4"/>
  <c r="D248" i="4"/>
  <c r="A249" i="4"/>
  <c r="B249" i="4"/>
  <c r="E249" i="4" s="1"/>
  <c r="C249" i="4"/>
  <c r="D249" i="4"/>
  <c r="A250" i="4"/>
  <c r="B250" i="4"/>
  <c r="E250" i="4" s="1"/>
  <c r="C250" i="4"/>
  <c r="D250" i="4"/>
  <c r="A251" i="4"/>
  <c r="B251" i="4"/>
  <c r="E251" i="4" s="1"/>
  <c r="F251" i="4" s="1"/>
  <c r="C251" i="4"/>
  <c r="D251" i="4"/>
  <c r="A252" i="4"/>
  <c r="B252" i="4"/>
  <c r="E252" i="4" s="1"/>
  <c r="F252" i="4" s="1"/>
  <c r="C252" i="4"/>
  <c r="D252" i="4"/>
  <c r="A253" i="4"/>
  <c r="B253" i="4"/>
  <c r="E253" i="4" s="1"/>
  <c r="C253" i="4"/>
  <c r="D253" i="4"/>
  <c r="A254" i="4"/>
  <c r="B254" i="4"/>
  <c r="E254" i="4" s="1"/>
  <c r="F254" i="4" s="1"/>
  <c r="C254" i="4"/>
  <c r="D254" i="4"/>
  <c r="A255" i="4"/>
  <c r="B255" i="4"/>
  <c r="E255" i="4" s="1"/>
  <c r="C255" i="4"/>
  <c r="D255" i="4"/>
  <c r="A256" i="4"/>
  <c r="B256" i="4"/>
  <c r="E256" i="4" s="1"/>
  <c r="F256" i="4" s="1"/>
  <c r="C256" i="4"/>
  <c r="D256" i="4"/>
  <c r="A257" i="4"/>
  <c r="B257" i="4"/>
  <c r="E257" i="4" s="1"/>
  <c r="C257" i="4"/>
  <c r="D257" i="4"/>
  <c r="A258" i="4"/>
  <c r="B258" i="4"/>
  <c r="E258" i="4" s="1"/>
  <c r="F258" i="4" s="1"/>
  <c r="C258" i="4"/>
  <c r="D258" i="4"/>
  <c r="A259" i="4"/>
  <c r="B259" i="4"/>
  <c r="E259" i="4" s="1"/>
  <c r="C259" i="4"/>
  <c r="D259" i="4"/>
  <c r="A260" i="4"/>
  <c r="B260" i="4"/>
  <c r="E260" i="4" s="1"/>
  <c r="C260" i="4"/>
  <c r="D260" i="4"/>
  <c r="A261" i="4"/>
  <c r="B261" i="4"/>
  <c r="E261" i="4" s="1"/>
  <c r="C261" i="4"/>
  <c r="D261" i="4"/>
  <c r="A262" i="4"/>
  <c r="B262" i="4"/>
  <c r="E262" i="4" s="1"/>
  <c r="F262" i="4" s="1"/>
  <c r="C262" i="4"/>
  <c r="D262" i="4"/>
  <c r="A263" i="4"/>
  <c r="B263" i="4"/>
  <c r="E263" i="4" s="1"/>
  <c r="C263" i="4"/>
  <c r="D263" i="4"/>
  <c r="A264" i="4"/>
  <c r="B264" i="4"/>
  <c r="E264" i="4" s="1"/>
  <c r="C264" i="4"/>
  <c r="D264" i="4"/>
  <c r="A265" i="4"/>
  <c r="B265" i="4"/>
  <c r="E265" i="4" s="1"/>
  <c r="C265" i="4"/>
  <c r="D265" i="4"/>
  <c r="A266" i="4"/>
  <c r="B266" i="4"/>
  <c r="E266" i="4" s="1"/>
  <c r="C266" i="4"/>
  <c r="D266" i="4"/>
  <c r="A267" i="4"/>
  <c r="B267" i="4"/>
  <c r="E267" i="4" s="1"/>
  <c r="C267" i="4"/>
  <c r="D267" i="4"/>
  <c r="A268" i="4"/>
  <c r="B268" i="4"/>
  <c r="E268" i="4" s="1"/>
  <c r="F268" i="4" s="1"/>
  <c r="C268" i="4"/>
  <c r="D268" i="4"/>
  <c r="A269" i="4"/>
  <c r="B269" i="4"/>
  <c r="E269" i="4" s="1"/>
  <c r="F269" i="4" s="1"/>
  <c r="C269" i="4"/>
  <c r="D269" i="4"/>
  <c r="A270" i="4"/>
  <c r="B270" i="4"/>
  <c r="E270" i="4" s="1"/>
  <c r="F270" i="4" s="1"/>
  <c r="G270" i="4" s="1"/>
  <c r="H270" i="4" s="1"/>
  <c r="C270" i="4"/>
  <c r="D270" i="4"/>
  <c r="A271" i="4"/>
  <c r="B271" i="4"/>
  <c r="E271" i="4" s="1"/>
  <c r="F271" i="4" s="1"/>
  <c r="C271" i="4"/>
  <c r="D271" i="4"/>
  <c r="A272" i="4"/>
  <c r="B272" i="4"/>
  <c r="E272" i="4" s="1"/>
  <c r="C272" i="4"/>
  <c r="D272" i="4"/>
  <c r="A273" i="4"/>
  <c r="B273" i="4"/>
  <c r="E273" i="4" s="1"/>
  <c r="F273" i="4" s="1"/>
  <c r="G273" i="4" s="1"/>
  <c r="C273" i="4"/>
  <c r="D273" i="4"/>
  <c r="A274" i="4"/>
  <c r="B274" i="4"/>
  <c r="E274" i="4" s="1"/>
  <c r="C274" i="4"/>
  <c r="D274" i="4"/>
  <c r="A275" i="4"/>
  <c r="B275" i="4"/>
  <c r="E275" i="4" s="1"/>
  <c r="F275" i="4" s="1"/>
  <c r="G275" i="4" s="1"/>
  <c r="C275" i="4"/>
  <c r="D275" i="4"/>
  <c r="A276" i="4"/>
  <c r="B276" i="4"/>
  <c r="E276" i="4" s="1"/>
  <c r="C276" i="4"/>
  <c r="D276" i="4"/>
  <c r="A277" i="4"/>
  <c r="B277" i="4"/>
  <c r="E277" i="4" s="1"/>
  <c r="F277" i="4" s="1"/>
  <c r="C277" i="4"/>
  <c r="D277" i="4"/>
  <c r="A278" i="4"/>
  <c r="B278" i="4"/>
  <c r="E278" i="4" s="1"/>
  <c r="F278" i="4" s="1"/>
  <c r="C278" i="4"/>
  <c r="D278" i="4"/>
  <c r="A279" i="4"/>
  <c r="B279" i="4"/>
  <c r="E279" i="4" s="1"/>
  <c r="C279" i="4"/>
  <c r="D279" i="4"/>
  <c r="A280" i="4"/>
  <c r="B280" i="4"/>
  <c r="E280" i="4" s="1"/>
  <c r="C280" i="4"/>
  <c r="D280" i="4"/>
  <c r="A281" i="4"/>
  <c r="B281" i="4"/>
  <c r="E281" i="4" s="1"/>
  <c r="C281" i="4"/>
  <c r="D281" i="4"/>
  <c r="A282" i="4"/>
  <c r="B282" i="4"/>
  <c r="E282" i="4" s="1"/>
  <c r="F282" i="4" s="1"/>
  <c r="C282" i="4"/>
  <c r="D282" i="4"/>
  <c r="A283" i="4"/>
  <c r="B283" i="4"/>
  <c r="E283" i="4" s="1"/>
  <c r="C283" i="4"/>
  <c r="D283" i="4"/>
  <c r="A284" i="4"/>
  <c r="B284" i="4"/>
  <c r="E284" i="4" s="1"/>
  <c r="F284" i="4" s="1"/>
  <c r="C284" i="4"/>
  <c r="D284" i="4"/>
  <c r="A285" i="4"/>
  <c r="B285" i="4"/>
  <c r="E285" i="4" s="1"/>
  <c r="C285" i="4"/>
  <c r="D285" i="4"/>
  <c r="A286" i="4"/>
  <c r="B286" i="4"/>
  <c r="E286" i="4" s="1"/>
  <c r="C286" i="4"/>
  <c r="D286" i="4"/>
  <c r="A287" i="4"/>
  <c r="B287" i="4"/>
  <c r="E287" i="4" s="1"/>
  <c r="C287" i="4"/>
  <c r="D287" i="4"/>
  <c r="A288" i="4"/>
  <c r="B288" i="4"/>
  <c r="E288" i="4" s="1"/>
  <c r="C288" i="4"/>
  <c r="D288" i="4"/>
  <c r="A289" i="4"/>
  <c r="B289" i="4"/>
  <c r="E289" i="4" s="1"/>
  <c r="F289" i="4" s="1"/>
  <c r="C289" i="4"/>
  <c r="D289" i="4"/>
  <c r="A290" i="4"/>
  <c r="B290" i="4"/>
  <c r="E290" i="4" s="1"/>
  <c r="C290" i="4"/>
  <c r="D290" i="4"/>
  <c r="A291" i="4"/>
  <c r="B291" i="4"/>
  <c r="E291" i="4" s="1"/>
  <c r="C291" i="4"/>
  <c r="D291" i="4"/>
  <c r="A292" i="4"/>
  <c r="B292" i="4"/>
  <c r="E292" i="4" s="1"/>
  <c r="C292" i="4"/>
  <c r="D292" i="4"/>
  <c r="A293" i="4"/>
  <c r="B293" i="4"/>
  <c r="E293" i="4" s="1"/>
  <c r="F293" i="4" s="1"/>
  <c r="C293" i="4"/>
  <c r="D293" i="4"/>
  <c r="A294" i="4"/>
  <c r="B294" i="4"/>
  <c r="E294" i="4" s="1"/>
  <c r="C294" i="4"/>
  <c r="D294" i="4"/>
  <c r="A295" i="4"/>
  <c r="B295" i="4"/>
  <c r="E295" i="4" s="1"/>
  <c r="F295" i="4" s="1"/>
  <c r="C295" i="4"/>
  <c r="D295" i="4"/>
  <c r="A296" i="4"/>
  <c r="B296" i="4"/>
  <c r="E296" i="4" s="1"/>
  <c r="F296" i="4" s="1"/>
  <c r="G296" i="4" s="1"/>
  <c r="C296" i="4"/>
  <c r="D296" i="4"/>
  <c r="A297" i="4"/>
  <c r="B297" i="4"/>
  <c r="E297" i="4" s="1"/>
  <c r="F297" i="4" s="1"/>
  <c r="G297" i="4" s="1"/>
  <c r="C297" i="4"/>
  <c r="D297" i="4"/>
  <c r="A298" i="4"/>
  <c r="B298" i="4"/>
  <c r="E298" i="4" s="1"/>
  <c r="C298" i="4"/>
  <c r="D298" i="4"/>
  <c r="A299" i="4"/>
  <c r="B299" i="4"/>
  <c r="E299" i="4" s="1"/>
  <c r="C299" i="4"/>
  <c r="D299" i="4"/>
  <c r="A300" i="4"/>
  <c r="B300" i="4"/>
  <c r="E300" i="4" s="1"/>
  <c r="F300" i="4" s="1"/>
  <c r="C300" i="4"/>
  <c r="D300" i="4"/>
  <c r="A301" i="4"/>
  <c r="B301" i="4"/>
  <c r="E301" i="4" s="1"/>
  <c r="C301" i="4"/>
  <c r="D301" i="4"/>
  <c r="A302" i="4"/>
  <c r="B302" i="4"/>
  <c r="E302" i="4" s="1"/>
  <c r="C302" i="4"/>
  <c r="D302" i="4"/>
  <c r="A303" i="4"/>
  <c r="B303" i="4"/>
  <c r="E303" i="4" s="1"/>
  <c r="C303" i="4"/>
  <c r="D303" i="4"/>
  <c r="A304" i="4"/>
  <c r="B304" i="4"/>
  <c r="E304" i="4" s="1"/>
  <c r="C304" i="4"/>
  <c r="D304" i="4"/>
  <c r="A305" i="4"/>
  <c r="B305" i="4"/>
  <c r="E305" i="4" s="1"/>
  <c r="F305" i="4" s="1"/>
  <c r="C305" i="4"/>
  <c r="D305" i="4"/>
  <c r="A306" i="4"/>
  <c r="B306" i="4"/>
  <c r="E306" i="4" s="1"/>
  <c r="F306" i="4" s="1"/>
  <c r="C306" i="4"/>
  <c r="D306" i="4"/>
  <c r="A307" i="4"/>
  <c r="B307" i="4"/>
  <c r="E307" i="4" s="1"/>
  <c r="F307" i="4" s="1"/>
  <c r="C307" i="4"/>
  <c r="D307" i="4"/>
  <c r="A308" i="4"/>
  <c r="B308" i="4"/>
  <c r="E308" i="4" s="1"/>
  <c r="C308" i="4"/>
  <c r="D308" i="4"/>
  <c r="A309" i="4"/>
  <c r="B309" i="4"/>
  <c r="E309" i="4" s="1"/>
  <c r="C309" i="4"/>
  <c r="D309" i="4"/>
  <c r="A310" i="4"/>
  <c r="B310" i="4"/>
  <c r="E310" i="4" s="1"/>
  <c r="F310" i="4" s="1"/>
  <c r="C310" i="4"/>
  <c r="D310" i="4"/>
  <c r="A311" i="4"/>
  <c r="B311" i="4"/>
  <c r="E311" i="4" s="1"/>
  <c r="F311" i="4" s="1"/>
  <c r="C311" i="4"/>
  <c r="D311" i="4"/>
  <c r="A312" i="4"/>
  <c r="B312" i="4"/>
  <c r="E312" i="4" s="1"/>
  <c r="C312" i="4"/>
  <c r="D312" i="4"/>
  <c r="A313" i="4"/>
  <c r="B313" i="4"/>
  <c r="E313" i="4" s="1"/>
  <c r="C313" i="4"/>
  <c r="D313" i="4"/>
  <c r="A314" i="4"/>
  <c r="B314" i="4"/>
  <c r="E314" i="4" s="1"/>
  <c r="C314" i="4"/>
  <c r="D314" i="4"/>
  <c r="A315" i="4"/>
  <c r="B315" i="4"/>
  <c r="E315" i="4" s="1"/>
  <c r="C315" i="4"/>
  <c r="D315" i="4"/>
  <c r="A316" i="4"/>
  <c r="B316" i="4"/>
  <c r="E316" i="4" s="1"/>
  <c r="C316" i="4"/>
  <c r="D316" i="4"/>
  <c r="A317" i="4"/>
  <c r="B317" i="4"/>
  <c r="E317" i="4" s="1"/>
  <c r="F317" i="4" s="1"/>
  <c r="C317" i="4"/>
  <c r="D317" i="4"/>
  <c r="A318" i="4"/>
  <c r="B318" i="4"/>
  <c r="E318" i="4" s="1"/>
  <c r="C318" i="4"/>
  <c r="D318" i="4"/>
  <c r="A319" i="4"/>
  <c r="B319" i="4"/>
  <c r="E319" i="4" s="1"/>
  <c r="F319" i="4" s="1"/>
  <c r="C319" i="4"/>
  <c r="D319" i="4"/>
  <c r="A320" i="4"/>
  <c r="B320" i="4"/>
  <c r="E320" i="4" s="1"/>
  <c r="C320" i="4"/>
  <c r="D320" i="4"/>
  <c r="A321" i="4"/>
  <c r="B321" i="4"/>
  <c r="E321" i="4" s="1"/>
  <c r="C321" i="4"/>
  <c r="D321" i="4"/>
  <c r="A322" i="4"/>
  <c r="B322" i="4"/>
  <c r="E322" i="4" s="1"/>
  <c r="C322" i="4"/>
  <c r="D322" i="4"/>
  <c r="A323" i="4"/>
  <c r="B323" i="4"/>
  <c r="E323" i="4" s="1"/>
  <c r="C323" i="4"/>
  <c r="D323" i="4"/>
  <c r="A324" i="4"/>
  <c r="B324" i="4"/>
  <c r="E324" i="4" s="1"/>
  <c r="F324" i="4" s="1"/>
  <c r="C324" i="4"/>
  <c r="D324" i="4"/>
  <c r="A325" i="4"/>
  <c r="B325" i="4"/>
  <c r="E325" i="4" s="1"/>
  <c r="C325" i="4"/>
  <c r="D325" i="4"/>
  <c r="A326" i="4"/>
  <c r="B326" i="4"/>
  <c r="E326" i="4" s="1"/>
  <c r="F326" i="4" s="1"/>
  <c r="C326" i="4"/>
  <c r="D326" i="4"/>
  <c r="A327" i="4"/>
  <c r="B327" i="4"/>
  <c r="E327" i="4" s="1"/>
  <c r="F327" i="4" s="1"/>
  <c r="C327" i="4"/>
  <c r="D327" i="4"/>
  <c r="A328" i="4"/>
  <c r="B328" i="4"/>
  <c r="E328" i="4" s="1"/>
  <c r="F328" i="4" s="1"/>
  <c r="G328" i="4" s="1"/>
  <c r="C328" i="4"/>
  <c r="D328" i="4"/>
  <c r="A329" i="4"/>
  <c r="B329" i="4"/>
  <c r="E329" i="4" s="1"/>
  <c r="C329" i="4"/>
  <c r="D329" i="4"/>
  <c r="A330" i="4"/>
  <c r="B330" i="4"/>
  <c r="E330" i="4" s="1"/>
  <c r="C330" i="4"/>
  <c r="D330" i="4"/>
  <c r="A331" i="4"/>
  <c r="B331" i="4"/>
  <c r="E331" i="4" s="1"/>
  <c r="C331" i="4"/>
  <c r="D331" i="4"/>
  <c r="A332" i="4"/>
  <c r="B332" i="4"/>
  <c r="E332" i="4" s="1"/>
  <c r="F332" i="4" s="1"/>
  <c r="G332" i="4" s="1"/>
  <c r="C332" i="4"/>
  <c r="D332" i="4"/>
  <c r="A333" i="4"/>
  <c r="B333" i="4"/>
  <c r="E333" i="4" s="1"/>
  <c r="C333" i="4"/>
  <c r="D333" i="4"/>
  <c r="A334" i="4"/>
  <c r="B334" i="4"/>
  <c r="E334" i="4" s="1"/>
  <c r="F334" i="4" s="1"/>
  <c r="C334" i="4"/>
  <c r="D334" i="4"/>
  <c r="A335" i="4"/>
  <c r="B335" i="4"/>
  <c r="E335" i="4" s="1"/>
  <c r="F335" i="4" s="1"/>
  <c r="G335" i="4" s="1"/>
  <c r="C335" i="4"/>
  <c r="D335" i="4"/>
  <c r="A336" i="4"/>
  <c r="B336" i="4"/>
  <c r="E336" i="4" s="1"/>
  <c r="F336" i="4" s="1"/>
  <c r="G336" i="4" s="1"/>
  <c r="C336" i="4"/>
  <c r="D336" i="4"/>
  <c r="A337" i="4"/>
  <c r="B337" i="4"/>
  <c r="E337" i="4" s="1"/>
  <c r="F337" i="4" s="1"/>
  <c r="C337" i="4"/>
  <c r="D337" i="4"/>
  <c r="A338" i="4"/>
  <c r="B338" i="4"/>
  <c r="E338" i="4" s="1"/>
  <c r="C338" i="4"/>
  <c r="D338" i="4"/>
  <c r="A339" i="4"/>
  <c r="B339" i="4"/>
  <c r="E339" i="4" s="1"/>
  <c r="C339" i="4"/>
  <c r="D339" i="4"/>
  <c r="A340" i="4"/>
  <c r="B340" i="4"/>
  <c r="E340" i="4" s="1"/>
  <c r="C340" i="4"/>
  <c r="D340" i="4"/>
  <c r="A341" i="4"/>
  <c r="B341" i="4"/>
  <c r="E341" i="4" s="1"/>
  <c r="C341" i="4"/>
  <c r="D341" i="4"/>
  <c r="A342" i="4"/>
  <c r="B342" i="4"/>
  <c r="E342" i="4" s="1"/>
  <c r="F342" i="4" s="1"/>
  <c r="C342" i="4"/>
  <c r="D342" i="4"/>
  <c r="A343" i="4"/>
  <c r="B343" i="4"/>
  <c r="E343" i="4" s="1"/>
  <c r="C343" i="4"/>
  <c r="D343" i="4"/>
  <c r="A344" i="4"/>
  <c r="B344" i="4"/>
  <c r="E344" i="4" s="1"/>
  <c r="C344" i="4"/>
  <c r="D344" i="4"/>
  <c r="A345" i="4"/>
  <c r="B345" i="4"/>
  <c r="E345" i="4" s="1"/>
  <c r="C345" i="4"/>
  <c r="D345" i="4"/>
  <c r="A346" i="4"/>
  <c r="B346" i="4"/>
  <c r="E346" i="4" s="1"/>
  <c r="F346" i="4" s="1"/>
  <c r="C346" i="4"/>
  <c r="D346" i="4"/>
  <c r="A347" i="4"/>
  <c r="B347" i="4"/>
  <c r="E347" i="4" s="1"/>
  <c r="C347" i="4"/>
  <c r="D347" i="4"/>
  <c r="A348" i="4"/>
  <c r="B348" i="4"/>
  <c r="E348" i="4" s="1"/>
  <c r="C348" i="4"/>
  <c r="D348" i="4"/>
  <c r="A349" i="4"/>
  <c r="B349" i="4"/>
  <c r="E349" i="4" s="1"/>
  <c r="C349" i="4"/>
  <c r="D349" i="4"/>
  <c r="A350" i="4"/>
  <c r="B350" i="4"/>
  <c r="E350" i="4" s="1"/>
  <c r="F350" i="4" s="1"/>
  <c r="C350" i="4"/>
  <c r="D350" i="4"/>
  <c r="A351" i="4"/>
  <c r="B351" i="4"/>
  <c r="E351" i="4" s="1"/>
  <c r="C351" i="4"/>
  <c r="D351" i="4"/>
  <c r="A352" i="4"/>
  <c r="B352" i="4"/>
  <c r="E352" i="4" s="1"/>
  <c r="F352" i="4" s="1"/>
  <c r="C352" i="4"/>
  <c r="D352" i="4"/>
  <c r="A353" i="4"/>
  <c r="B353" i="4"/>
  <c r="E353" i="4" s="1"/>
  <c r="F353" i="4" s="1"/>
  <c r="G353" i="4" s="1"/>
  <c r="C353" i="4"/>
  <c r="D353" i="4"/>
  <c r="A354" i="4"/>
  <c r="B354" i="4"/>
  <c r="E354" i="4" s="1"/>
  <c r="C354" i="4"/>
  <c r="D354" i="4"/>
  <c r="A355" i="4"/>
  <c r="B355" i="4"/>
  <c r="E355" i="4" s="1"/>
  <c r="C355" i="4"/>
  <c r="D355" i="4"/>
  <c r="A356" i="4"/>
  <c r="B356" i="4"/>
  <c r="E356" i="4" s="1"/>
  <c r="C356" i="4"/>
  <c r="D356" i="4"/>
  <c r="A357" i="4"/>
  <c r="B357" i="4"/>
  <c r="E357" i="4" s="1"/>
  <c r="F357" i="4" s="1"/>
  <c r="C357" i="4"/>
  <c r="D357" i="4"/>
  <c r="A358" i="4"/>
  <c r="B358" i="4"/>
  <c r="E358" i="4" s="1"/>
  <c r="C358" i="4"/>
  <c r="D358" i="4"/>
  <c r="A359" i="4"/>
  <c r="B359" i="4"/>
  <c r="E359" i="4" s="1"/>
  <c r="C359" i="4"/>
  <c r="D359" i="4"/>
  <c r="A360" i="4"/>
  <c r="B360" i="4"/>
  <c r="E360" i="4" s="1"/>
  <c r="F360" i="4" s="1"/>
  <c r="C360" i="4"/>
  <c r="D360" i="4"/>
  <c r="A361" i="4"/>
  <c r="B361" i="4"/>
  <c r="E361" i="4" s="1"/>
  <c r="C361" i="4"/>
  <c r="D361" i="4"/>
  <c r="A362" i="4"/>
  <c r="B362" i="4"/>
  <c r="E362" i="4" s="1"/>
  <c r="F362" i="4" s="1"/>
  <c r="G362" i="4" s="1"/>
  <c r="H362" i="4" s="1"/>
  <c r="C362" i="4"/>
  <c r="D362" i="4"/>
  <c r="A363" i="4"/>
  <c r="B363" i="4"/>
  <c r="E363" i="4" s="1"/>
  <c r="C363" i="4"/>
  <c r="D363" i="4"/>
  <c r="A364" i="4"/>
  <c r="B364" i="4"/>
  <c r="E364" i="4" s="1"/>
  <c r="C364" i="4"/>
  <c r="D364" i="4"/>
  <c r="A365" i="4"/>
  <c r="B365" i="4"/>
  <c r="E365" i="4" s="1"/>
  <c r="F365" i="4" s="1"/>
  <c r="G365" i="4" s="1"/>
  <c r="C365" i="4"/>
  <c r="D365" i="4"/>
  <c r="A366" i="4"/>
  <c r="B366" i="4"/>
  <c r="E366" i="4" s="1"/>
  <c r="C366" i="4"/>
  <c r="D366" i="4"/>
  <c r="A367" i="4"/>
  <c r="B367" i="4"/>
  <c r="E367" i="4" s="1"/>
  <c r="F367" i="4" s="1"/>
  <c r="C367" i="4"/>
  <c r="D367" i="4"/>
  <c r="A368" i="4"/>
  <c r="B368" i="4"/>
  <c r="E368" i="4" s="1"/>
  <c r="C368" i="4"/>
  <c r="D368" i="4"/>
  <c r="A369" i="4"/>
  <c r="B369" i="4"/>
  <c r="E369" i="4" s="1"/>
  <c r="C369" i="4"/>
  <c r="D369" i="4"/>
  <c r="A370" i="4"/>
  <c r="B370" i="4"/>
  <c r="E370" i="4" s="1"/>
  <c r="C370" i="4"/>
  <c r="D370" i="4"/>
  <c r="A371" i="4"/>
  <c r="B371" i="4"/>
  <c r="E371" i="4" s="1"/>
  <c r="F371" i="4" s="1"/>
  <c r="C371" i="4"/>
  <c r="D371" i="4"/>
  <c r="A372" i="4"/>
  <c r="B372" i="4"/>
  <c r="E372" i="4" s="1"/>
  <c r="F372" i="4" s="1"/>
  <c r="C372" i="4"/>
  <c r="D372" i="4"/>
  <c r="A373" i="4"/>
  <c r="B373" i="4"/>
  <c r="E373" i="4" s="1"/>
  <c r="C373" i="4"/>
  <c r="D373" i="4"/>
  <c r="A374" i="4"/>
  <c r="B374" i="4"/>
  <c r="E374" i="4" s="1"/>
  <c r="C374" i="4"/>
  <c r="D374" i="4"/>
  <c r="A375" i="4"/>
  <c r="B375" i="4"/>
  <c r="E375" i="4" s="1"/>
  <c r="C375" i="4"/>
  <c r="D375" i="4"/>
  <c r="A376" i="4"/>
  <c r="B376" i="4"/>
  <c r="E376" i="4" s="1"/>
  <c r="F376" i="4" s="1"/>
  <c r="C376" i="4"/>
  <c r="D376" i="4"/>
  <c r="A377" i="4"/>
  <c r="B377" i="4"/>
  <c r="E377" i="4" s="1"/>
  <c r="F377" i="4" s="1"/>
  <c r="C377" i="4"/>
  <c r="D377" i="4"/>
  <c r="A378" i="4"/>
  <c r="B378" i="4"/>
  <c r="E378" i="4" s="1"/>
  <c r="F378" i="4" s="1"/>
  <c r="C378" i="4"/>
  <c r="D378" i="4"/>
  <c r="A379" i="4"/>
  <c r="B379" i="4"/>
  <c r="E379" i="4" s="1"/>
  <c r="C379" i="4"/>
  <c r="D379" i="4"/>
  <c r="A380" i="4"/>
  <c r="B380" i="4"/>
  <c r="E380" i="4" s="1"/>
  <c r="F380" i="4" s="1"/>
  <c r="C380" i="4"/>
  <c r="D380" i="4"/>
  <c r="A381" i="4"/>
  <c r="B381" i="4"/>
  <c r="E381" i="4" s="1"/>
  <c r="F381" i="4" s="1"/>
  <c r="G381" i="4" s="1"/>
  <c r="C381" i="4"/>
  <c r="D381" i="4"/>
  <c r="A382" i="4"/>
  <c r="B382" i="4"/>
  <c r="E382" i="4" s="1"/>
  <c r="C382" i="4"/>
  <c r="D382" i="4"/>
  <c r="A383" i="4"/>
  <c r="B383" i="4"/>
  <c r="E383" i="4" s="1"/>
  <c r="C383" i="4"/>
  <c r="D383" i="4"/>
  <c r="A384" i="4"/>
  <c r="B384" i="4"/>
  <c r="E384" i="4" s="1"/>
  <c r="C384" i="4"/>
  <c r="D384" i="4"/>
  <c r="A385" i="4"/>
  <c r="B385" i="4"/>
  <c r="E385" i="4" s="1"/>
  <c r="C385" i="4"/>
  <c r="D385" i="4"/>
  <c r="A386" i="4"/>
  <c r="B386" i="4"/>
  <c r="E386" i="4" s="1"/>
  <c r="F386" i="4" s="1"/>
  <c r="C386" i="4"/>
  <c r="D386" i="4"/>
  <c r="A387" i="4"/>
  <c r="B387" i="4"/>
  <c r="E387" i="4" s="1"/>
  <c r="F387" i="4" s="1"/>
  <c r="C387" i="4"/>
  <c r="D387" i="4"/>
  <c r="A388" i="4"/>
  <c r="B388" i="4"/>
  <c r="E388" i="4" s="1"/>
  <c r="C388" i="4"/>
  <c r="D388" i="4"/>
  <c r="A389" i="4"/>
  <c r="B389" i="4"/>
  <c r="E389" i="4" s="1"/>
  <c r="F389" i="4" s="1"/>
  <c r="C389" i="4"/>
  <c r="D389" i="4"/>
  <c r="A390" i="4"/>
  <c r="B390" i="4"/>
  <c r="E390" i="4" s="1"/>
  <c r="C390" i="4"/>
  <c r="D390" i="4"/>
  <c r="A391" i="4"/>
  <c r="B391" i="4"/>
  <c r="E391" i="4" s="1"/>
  <c r="C391" i="4"/>
  <c r="D391" i="4"/>
  <c r="A392" i="4"/>
  <c r="B392" i="4"/>
  <c r="E392" i="4" s="1"/>
  <c r="F392" i="4" s="1"/>
  <c r="C392" i="4"/>
  <c r="D392" i="4"/>
  <c r="A393" i="4"/>
  <c r="B393" i="4"/>
  <c r="E393" i="4" s="1"/>
  <c r="C393" i="4"/>
  <c r="D393" i="4"/>
  <c r="A394" i="4"/>
  <c r="B394" i="4"/>
  <c r="E394" i="4" s="1"/>
  <c r="C394" i="4"/>
  <c r="D394" i="4"/>
  <c r="A395" i="4"/>
  <c r="B395" i="4"/>
  <c r="E395" i="4" s="1"/>
  <c r="F395" i="4" s="1"/>
  <c r="C395" i="4"/>
  <c r="D395" i="4"/>
  <c r="A396" i="4"/>
  <c r="B396" i="4"/>
  <c r="E396" i="4" s="1"/>
  <c r="C396" i="4"/>
  <c r="D396" i="4"/>
  <c r="A397" i="4"/>
  <c r="B397" i="4"/>
  <c r="E397" i="4" s="1"/>
  <c r="C397" i="4"/>
  <c r="D397" i="4"/>
  <c r="A398" i="4"/>
  <c r="B398" i="4"/>
  <c r="E398" i="4" s="1"/>
  <c r="F398" i="4" s="1"/>
  <c r="C398" i="4"/>
  <c r="D398" i="4"/>
  <c r="A399" i="4"/>
  <c r="B399" i="4"/>
  <c r="E399" i="4" s="1"/>
  <c r="C399" i="4"/>
  <c r="D399" i="4"/>
  <c r="A400" i="4"/>
  <c r="B400" i="4"/>
  <c r="E400" i="4" s="1"/>
  <c r="C400" i="4"/>
  <c r="D400" i="4"/>
  <c r="A401" i="4"/>
  <c r="B401" i="4"/>
  <c r="E401" i="4" s="1"/>
  <c r="F401" i="4" s="1"/>
  <c r="G401" i="4" s="1"/>
  <c r="C401" i="4"/>
  <c r="D401" i="4"/>
  <c r="A402" i="4"/>
  <c r="B402" i="4"/>
  <c r="E402" i="4" s="1"/>
  <c r="F402" i="4" s="1"/>
  <c r="C402" i="4"/>
  <c r="D402" i="4"/>
  <c r="A403" i="4"/>
  <c r="B403" i="4"/>
  <c r="E403" i="4" s="1"/>
  <c r="C403" i="4"/>
  <c r="D403" i="4"/>
  <c r="A404" i="4"/>
  <c r="B404" i="4"/>
  <c r="E404" i="4" s="1"/>
  <c r="C404" i="4"/>
  <c r="D404" i="4"/>
  <c r="A405" i="4"/>
  <c r="B405" i="4"/>
  <c r="E405" i="4" s="1"/>
  <c r="C405" i="4"/>
  <c r="D405" i="4"/>
  <c r="A406" i="4"/>
  <c r="B406" i="4"/>
  <c r="E406" i="4" s="1"/>
  <c r="F406" i="4" s="1"/>
  <c r="C406" i="4"/>
  <c r="D406" i="4"/>
  <c r="A407" i="4"/>
  <c r="B407" i="4"/>
  <c r="E407" i="4" s="1"/>
  <c r="F407" i="4" s="1"/>
  <c r="C407" i="4"/>
  <c r="D407" i="4"/>
  <c r="A408" i="4"/>
  <c r="B408" i="4"/>
  <c r="E408" i="4" s="1"/>
  <c r="F408" i="4" s="1"/>
  <c r="C408" i="4"/>
  <c r="D408" i="4"/>
  <c r="A409" i="4"/>
  <c r="B409" i="4"/>
  <c r="E409" i="4" s="1"/>
  <c r="C409" i="4"/>
  <c r="D409" i="4"/>
  <c r="A410" i="4"/>
  <c r="B410" i="4"/>
  <c r="E410" i="4" s="1"/>
  <c r="F410" i="4" s="1"/>
  <c r="G410" i="4" s="1"/>
  <c r="C410" i="4"/>
  <c r="D410" i="4"/>
  <c r="A411" i="4"/>
  <c r="B411" i="4"/>
  <c r="E411" i="4" s="1"/>
  <c r="F411" i="4" s="1"/>
  <c r="G411" i="4" s="1"/>
  <c r="C411" i="4"/>
  <c r="D411" i="4"/>
  <c r="A412" i="4"/>
  <c r="B412" i="4"/>
  <c r="E412" i="4" s="1"/>
  <c r="F412" i="4" s="1"/>
  <c r="C412" i="4"/>
  <c r="D412" i="4"/>
  <c r="A413" i="4"/>
  <c r="B413" i="4"/>
  <c r="E413" i="4" s="1"/>
  <c r="F413" i="4" s="1"/>
  <c r="C413" i="4"/>
  <c r="D413" i="4"/>
  <c r="A414" i="4"/>
  <c r="B414" i="4"/>
  <c r="E414" i="4" s="1"/>
  <c r="C414" i="4"/>
  <c r="D414" i="4"/>
  <c r="A415" i="4"/>
  <c r="B415" i="4"/>
  <c r="E415" i="4" s="1"/>
  <c r="C415" i="4"/>
  <c r="D415" i="4"/>
  <c r="A416" i="4"/>
  <c r="B416" i="4"/>
  <c r="E416" i="4" s="1"/>
  <c r="F416" i="4" s="1"/>
  <c r="C416" i="4"/>
  <c r="D416" i="4"/>
  <c r="A417" i="4"/>
  <c r="B417" i="4"/>
  <c r="E417" i="4" s="1"/>
  <c r="C417" i="4"/>
  <c r="D417" i="4"/>
  <c r="A418" i="4"/>
  <c r="B418" i="4"/>
  <c r="E418" i="4" s="1"/>
  <c r="C418" i="4"/>
  <c r="D418" i="4"/>
  <c r="A419" i="4"/>
  <c r="B419" i="4"/>
  <c r="E419" i="4" s="1"/>
  <c r="F419" i="4" s="1"/>
  <c r="C419" i="4"/>
  <c r="D419" i="4"/>
  <c r="A420" i="4"/>
  <c r="B420" i="4"/>
  <c r="E420" i="4" s="1"/>
  <c r="C420" i="4"/>
  <c r="D420" i="4"/>
  <c r="A421" i="4"/>
  <c r="B421" i="4"/>
  <c r="E421" i="4" s="1"/>
  <c r="F421" i="4" s="1"/>
  <c r="C421" i="4"/>
  <c r="D421" i="4"/>
  <c r="A422" i="4"/>
  <c r="B422" i="4"/>
  <c r="E422" i="4" s="1"/>
  <c r="F422" i="4" s="1"/>
  <c r="C422" i="4"/>
  <c r="D422" i="4"/>
  <c r="A423" i="4"/>
  <c r="B423" i="4"/>
  <c r="E423" i="4" s="1"/>
  <c r="F423" i="4" s="1"/>
  <c r="C423" i="4"/>
  <c r="D423" i="4"/>
  <c r="A424" i="4"/>
  <c r="B424" i="4"/>
  <c r="E424" i="4" s="1"/>
  <c r="F424" i="4" s="1"/>
  <c r="C424" i="4"/>
  <c r="D424" i="4"/>
  <c r="A425" i="4"/>
  <c r="B425" i="4"/>
  <c r="E425" i="4" s="1"/>
  <c r="F425" i="4" s="1"/>
  <c r="C425" i="4"/>
  <c r="D425" i="4"/>
  <c r="A426" i="4"/>
  <c r="B426" i="4"/>
  <c r="E426" i="4" s="1"/>
  <c r="F426" i="4" s="1"/>
  <c r="C426" i="4"/>
  <c r="D426" i="4"/>
  <c r="A427" i="4"/>
  <c r="B427" i="4"/>
  <c r="E427" i="4" s="1"/>
  <c r="C427" i="4"/>
  <c r="D427" i="4"/>
  <c r="A428" i="4"/>
  <c r="B428" i="4"/>
  <c r="E428" i="4" s="1"/>
  <c r="C428" i="4"/>
  <c r="D428" i="4"/>
  <c r="A429" i="4"/>
  <c r="B429" i="4"/>
  <c r="E429" i="4" s="1"/>
  <c r="C429" i="4"/>
  <c r="D429" i="4"/>
  <c r="A430" i="4"/>
  <c r="B430" i="4"/>
  <c r="E430" i="4" s="1"/>
  <c r="F430" i="4" s="1"/>
  <c r="C430" i="4"/>
  <c r="D430" i="4"/>
  <c r="A431" i="4"/>
  <c r="B431" i="4"/>
  <c r="E431" i="4" s="1"/>
  <c r="F431" i="4" s="1"/>
  <c r="C431" i="4"/>
  <c r="D431" i="4"/>
  <c r="A432" i="4"/>
  <c r="B432" i="4"/>
  <c r="E432" i="4" s="1"/>
  <c r="F432" i="4" s="1"/>
  <c r="C432" i="4"/>
  <c r="D432" i="4"/>
  <c r="A433" i="4"/>
  <c r="B433" i="4"/>
  <c r="E433" i="4" s="1"/>
  <c r="F433" i="4" s="1"/>
  <c r="C433" i="4"/>
  <c r="D433" i="4"/>
  <c r="A434" i="4"/>
  <c r="B434" i="4"/>
  <c r="E434" i="4" s="1"/>
  <c r="C434" i="4"/>
  <c r="D434" i="4"/>
  <c r="A435" i="4"/>
  <c r="B435" i="4"/>
  <c r="E435" i="4" s="1"/>
  <c r="C435" i="4"/>
  <c r="D435" i="4"/>
  <c r="A436" i="4"/>
  <c r="B436" i="4"/>
  <c r="E436" i="4" s="1"/>
  <c r="C436" i="4"/>
  <c r="D436" i="4"/>
  <c r="A437" i="4"/>
  <c r="B437" i="4"/>
  <c r="E437" i="4" s="1"/>
  <c r="F437" i="4" s="1"/>
  <c r="G437" i="4" s="1"/>
  <c r="C437" i="4"/>
  <c r="D437" i="4"/>
  <c r="A438" i="4"/>
  <c r="B438" i="4"/>
  <c r="E438" i="4" s="1"/>
  <c r="F438" i="4" s="1"/>
  <c r="C438" i="4"/>
  <c r="D438" i="4"/>
  <c r="A439" i="4"/>
  <c r="B439" i="4"/>
  <c r="E439" i="4" s="1"/>
  <c r="F439" i="4" s="1"/>
  <c r="C439" i="4"/>
  <c r="D439" i="4"/>
  <c r="A440" i="4"/>
  <c r="B440" i="4"/>
  <c r="E440" i="4" s="1"/>
  <c r="F440" i="4" s="1"/>
  <c r="C440" i="4"/>
  <c r="D440" i="4"/>
  <c r="A441" i="4"/>
  <c r="B441" i="4"/>
  <c r="E441" i="4" s="1"/>
  <c r="F441" i="4" s="1"/>
  <c r="C441" i="4"/>
  <c r="D441" i="4"/>
  <c r="A442" i="4"/>
  <c r="B442" i="4"/>
  <c r="E442" i="4" s="1"/>
  <c r="F442" i="4" s="1"/>
  <c r="C442" i="4"/>
  <c r="D442" i="4"/>
  <c r="A443" i="4"/>
  <c r="B443" i="4"/>
  <c r="E443" i="4" s="1"/>
  <c r="F443" i="4" s="1"/>
  <c r="C443" i="4"/>
  <c r="D443" i="4"/>
  <c r="A444" i="4"/>
  <c r="B444" i="4"/>
  <c r="E444" i="4" s="1"/>
  <c r="F444" i="4" s="1"/>
  <c r="C444" i="4"/>
  <c r="D444" i="4"/>
  <c r="A445" i="4"/>
  <c r="B445" i="4"/>
  <c r="E445" i="4" s="1"/>
  <c r="C445" i="4"/>
  <c r="D445" i="4"/>
  <c r="A446" i="4"/>
  <c r="B446" i="4"/>
  <c r="E446" i="4" s="1"/>
  <c r="F446" i="4" s="1"/>
  <c r="C446" i="4"/>
  <c r="D446" i="4"/>
  <c r="A447" i="4"/>
  <c r="B447" i="4"/>
  <c r="E447" i="4" s="1"/>
  <c r="C447" i="4"/>
  <c r="D447" i="4"/>
  <c r="A448" i="4"/>
  <c r="B448" i="4"/>
  <c r="E448" i="4" s="1"/>
  <c r="F448" i="4" s="1"/>
  <c r="C448" i="4"/>
  <c r="D448" i="4"/>
  <c r="A449" i="4"/>
  <c r="B449" i="4"/>
  <c r="E449" i="4" s="1"/>
  <c r="C449" i="4"/>
  <c r="D449" i="4"/>
  <c r="A450" i="4"/>
  <c r="B450" i="4"/>
  <c r="E450" i="4" s="1"/>
  <c r="C450" i="4"/>
  <c r="D450" i="4"/>
  <c r="A451" i="4"/>
  <c r="B451" i="4"/>
  <c r="E451" i="4" s="1"/>
  <c r="C451" i="4"/>
  <c r="D451" i="4"/>
  <c r="A452" i="4"/>
  <c r="B452" i="4"/>
  <c r="E452" i="4" s="1"/>
  <c r="C452" i="4"/>
  <c r="D452" i="4"/>
  <c r="A453" i="4"/>
  <c r="B453" i="4"/>
  <c r="E453" i="4" s="1"/>
  <c r="F453" i="4" s="1"/>
  <c r="C453" i="4"/>
  <c r="D453" i="4"/>
  <c r="A454" i="4"/>
  <c r="B454" i="4"/>
  <c r="E454" i="4" s="1"/>
  <c r="C454" i="4"/>
  <c r="D454" i="4"/>
  <c r="A455" i="4"/>
  <c r="B455" i="4"/>
  <c r="E455" i="4" s="1"/>
  <c r="F455" i="4" s="1"/>
  <c r="C455" i="4"/>
  <c r="D455" i="4"/>
  <c r="A456" i="4"/>
  <c r="B456" i="4"/>
  <c r="E456" i="4" s="1"/>
  <c r="C456" i="4"/>
  <c r="D456" i="4"/>
  <c r="A457" i="4"/>
  <c r="B457" i="4"/>
  <c r="E457" i="4" s="1"/>
  <c r="F457" i="4" s="1"/>
  <c r="C457" i="4"/>
  <c r="D457" i="4"/>
  <c r="A458" i="4"/>
  <c r="B458" i="4"/>
  <c r="E458" i="4" s="1"/>
  <c r="F458" i="4" s="1"/>
  <c r="G458" i="4" s="1"/>
  <c r="C458" i="4"/>
  <c r="D458" i="4"/>
  <c r="A459" i="4"/>
  <c r="B459" i="4"/>
  <c r="E459" i="4" s="1"/>
  <c r="C459" i="4"/>
  <c r="D459" i="4"/>
  <c r="A460" i="4"/>
  <c r="B460" i="4"/>
  <c r="E460" i="4" s="1"/>
  <c r="F460" i="4" s="1"/>
  <c r="C460" i="4"/>
  <c r="D460" i="4"/>
  <c r="A461" i="4"/>
  <c r="B461" i="4"/>
  <c r="E461" i="4" s="1"/>
  <c r="F461" i="4" s="1"/>
  <c r="G461" i="4" s="1"/>
  <c r="C461" i="4"/>
  <c r="D461" i="4"/>
  <c r="A462" i="4"/>
  <c r="B462" i="4"/>
  <c r="E462" i="4" s="1"/>
  <c r="C462" i="4"/>
  <c r="D462" i="4"/>
  <c r="A463" i="4"/>
  <c r="B463" i="4"/>
  <c r="E463" i="4" s="1"/>
  <c r="F463" i="4" s="1"/>
  <c r="C463" i="4"/>
  <c r="D463" i="4"/>
  <c r="A464" i="4"/>
  <c r="B464" i="4"/>
  <c r="E464" i="4" s="1"/>
  <c r="F464" i="4" s="1"/>
  <c r="C464" i="4"/>
  <c r="D464" i="4"/>
  <c r="A465" i="4"/>
  <c r="B465" i="4"/>
  <c r="E465" i="4" s="1"/>
  <c r="C465" i="4"/>
  <c r="D465" i="4"/>
  <c r="A466" i="4"/>
  <c r="B466" i="4"/>
  <c r="E466" i="4" s="1"/>
  <c r="F466" i="4" s="1"/>
  <c r="C466" i="4"/>
  <c r="D466" i="4"/>
  <c r="A467" i="4"/>
  <c r="B467" i="4"/>
  <c r="E467" i="4" s="1"/>
  <c r="F467" i="4" s="1"/>
  <c r="C467" i="4"/>
  <c r="D467" i="4"/>
  <c r="A468" i="4"/>
  <c r="B468" i="4"/>
  <c r="E468" i="4" s="1"/>
  <c r="C468" i="4"/>
  <c r="D468" i="4"/>
  <c r="A469" i="4"/>
  <c r="B469" i="4"/>
  <c r="E469" i="4" s="1"/>
  <c r="C469" i="4"/>
  <c r="D469" i="4"/>
  <c r="A470" i="4"/>
  <c r="B470" i="4"/>
  <c r="E470" i="4" s="1"/>
  <c r="C470" i="4"/>
  <c r="D470" i="4"/>
  <c r="A471" i="4"/>
  <c r="B471" i="4"/>
  <c r="E471" i="4" s="1"/>
  <c r="C471" i="4"/>
  <c r="D471" i="4"/>
  <c r="A472" i="4"/>
  <c r="B472" i="4"/>
  <c r="E472" i="4" s="1"/>
  <c r="C472" i="4"/>
  <c r="D472" i="4"/>
  <c r="A473" i="4"/>
  <c r="B473" i="4"/>
  <c r="E473" i="4" s="1"/>
  <c r="C473" i="4"/>
  <c r="D473" i="4"/>
  <c r="A474" i="4"/>
  <c r="B474" i="4"/>
  <c r="E474" i="4" s="1"/>
  <c r="C474" i="4"/>
  <c r="D474" i="4"/>
  <c r="A475" i="4"/>
  <c r="B475" i="4"/>
  <c r="E475" i="4" s="1"/>
  <c r="C475" i="4"/>
  <c r="D475" i="4"/>
  <c r="A476" i="4"/>
  <c r="B476" i="4"/>
  <c r="E476" i="4" s="1"/>
  <c r="F476" i="4" s="1"/>
  <c r="G476" i="4" s="1"/>
  <c r="C476" i="4"/>
  <c r="D476" i="4"/>
  <c r="A477" i="4"/>
  <c r="B477" i="4"/>
  <c r="E477" i="4" s="1"/>
  <c r="C477" i="4"/>
  <c r="D477" i="4"/>
  <c r="A478" i="4"/>
  <c r="B478" i="4"/>
  <c r="E478" i="4" s="1"/>
  <c r="F478" i="4" s="1"/>
  <c r="C478" i="4"/>
  <c r="D478" i="4"/>
  <c r="A479" i="4"/>
  <c r="B479" i="4"/>
  <c r="E479" i="4" s="1"/>
  <c r="F479" i="4" s="1"/>
  <c r="C479" i="4"/>
  <c r="D479" i="4"/>
  <c r="A480" i="4"/>
  <c r="B480" i="4"/>
  <c r="E480" i="4" s="1"/>
  <c r="C480" i="4"/>
  <c r="D480" i="4"/>
  <c r="A481" i="4"/>
  <c r="B481" i="4"/>
  <c r="E481" i="4" s="1"/>
  <c r="F481" i="4" s="1"/>
  <c r="G481" i="4" s="1"/>
  <c r="C481" i="4"/>
  <c r="D481" i="4"/>
  <c r="A482" i="4"/>
  <c r="B482" i="4"/>
  <c r="E482" i="4" s="1"/>
  <c r="F482" i="4" s="1"/>
  <c r="C482" i="4"/>
  <c r="D482" i="4"/>
  <c r="A483" i="4"/>
  <c r="B483" i="4"/>
  <c r="E483" i="4" s="1"/>
  <c r="F483" i="4" s="1"/>
  <c r="G483" i="4" s="1"/>
  <c r="C483" i="4"/>
  <c r="D483" i="4"/>
  <c r="A484" i="4"/>
  <c r="B484" i="4"/>
  <c r="E484" i="4" s="1"/>
  <c r="C484" i="4"/>
  <c r="D484" i="4"/>
  <c r="A485" i="4"/>
  <c r="B485" i="4"/>
  <c r="E485" i="4" s="1"/>
  <c r="F485" i="4" s="1"/>
  <c r="C485" i="4"/>
  <c r="D485" i="4"/>
  <c r="A486" i="4"/>
  <c r="B486" i="4"/>
  <c r="E486" i="4" s="1"/>
  <c r="F486" i="4" s="1"/>
  <c r="C486" i="4"/>
  <c r="D486" i="4"/>
  <c r="A487" i="4"/>
  <c r="B487" i="4"/>
  <c r="E487" i="4" s="1"/>
  <c r="F487" i="4" s="1"/>
  <c r="C487" i="4"/>
  <c r="D487" i="4"/>
  <c r="A488" i="4"/>
  <c r="B488" i="4"/>
  <c r="E488" i="4" s="1"/>
  <c r="C488" i="4"/>
  <c r="D488" i="4"/>
  <c r="A489" i="4"/>
  <c r="B489" i="4"/>
  <c r="E489" i="4" s="1"/>
  <c r="C489" i="4"/>
  <c r="D489" i="4"/>
  <c r="A490" i="4"/>
  <c r="B490" i="4"/>
  <c r="E490" i="4" s="1"/>
  <c r="C490" i="4"/>
  <c r="D490" i="4"/>
  <c r="A491" i="4"/>
  <c r="B491" i="4"/>
  <c r="E491" i="4" s="1"/>
  <c r="C491" i="4"/>
  <c r="D491" i="4"/>
  <c r="A492" i="4"/>
  <c r="B492" i="4"/>
  <c r="E492" i="4" s="1"/>
  <c r="F492" i="4" s="1"/>
  <c r="C492" i="4"/>
  <c r="D492" i="4"/>
  <c r="A493" i="4"/>
  <c r="B493" i="4"/>
  <c r="E493" i="4" s="1"/>
  <c r="F493" i="4" s="1"/>
  <c r="C493" i="4"/>
  <c r="D493" i="4"/>
  <c r="A494" i="4"/>
  <c r="B494" i="4"/>
  <c r="E494" i="4" s="1"/>
  <c r="C494" i="4"/>
  <c r="D494" i="4"/>
  <c r="A495" i="4"/>
  <c r="B495" i="4"/>
  <c r="E495" i="4" s="1"/>
  <c r="C495" i="4"/>
  <c r="D495" i="4"/>
  <c r="A496" i="4"/>
  <c r="B496" i="4"/>
  <c r="E496" i="4" s="1"/>
  <c r="C496" i="4"/>
  <c r="D496" i="4"/>
  <c r="A497" i="4"/>
  <c r="B497" i="4"/>
  <c r="E497" i="4" s="1"/>
  <c r="C497" i="4"/>
  <c r="D497" i="4"/>
  <c r="A498" i="4"/>
  <c r="B498" i="4"/>
  <c r="E498" i="4" s="1"/>
  <c r="F498" i="4" s="1"/>
  <c r="C498" i="4"/>
  <c r="D498" i="4"/>
  <c r="A499" i="4"/>
  <c r="B499" i="4"/>
  <c r="E499" i="4" s="1"/>
  <c r="F499" i="4" s="1"/>
  <c r="C499" i="4"/>
  <c r="D499" i="4"/>
  <c r="A500" i="4"/>
  <c r="B500" i="4"/>
  <c r="E500" i="4" s="1"/>
  <c r="C500" i="4"/>
  <c r="D500" i="4"/>
  <c r="A501" i="4"/>
  <c r="B501" i="4"/>
  <c r="E501" i="4" s="1"/>
  <c r="C501" i="4"/>
  <c r="D501" i="4"/>
  <c r="A502" i="4"/>
  <c r="B502" i="4"/>
  <c r="E502" i="4" s="1"/>
  <c r="C502" i="4"/>
  <c r="D502" i="4"/>
  <c r="A503" i="4"/>
  <c r="B503" i="4"/>
  <c r="E503" i="4" s="1"/>
  <c r="F503" i="4" s="1"/>
  <c r="C503" i="4"/>
  <c r="D503" i="4"/>
  <c r="A504" i="4"/>
  <c r="B504" i="4"/>
  <c r="E504" i="4" s="1"/>
  <c r="C504" i="4"/>
  <c r="D504" i="4"/>
  <c r="A505" i="4"/>
  <c r="B505" i="4"/>
  <c r="E505" i="4" s="1"/>
  <c r="C505" i="4"/>
  <c r="D505" i="4"/>
  <c r="A506" i="4"/>
  <c r="B506" i="4"/>
  <c r="E506" i="4" s="1"/>
  <c r="F506" i="4" s="1"/>
  <c r="C506" i="4"/>
  <c r="D506" i="4"/>
  <c r="A507" i="4"/>
  <c r="B507" i="4"/>
  <c r="E507" i="4" s="1"/>
  <c r="C507" i="4"/>
  <c r="D507" i="4"/>
  <c r="A508" i="4"/>
  <c r="B508" i="4"/>
  <c r="E508" i="4" s="1"/>
  <c r="C508" i="4"/>
  <c r="D508" i="4"/>
  <c r="A509" i="4"/>
  <c r="B509" i="4"/>
  <c r="E509" i="4" s="1"/>
  <c r="F509" i="4" s="1"/>
  <c r="C509" i="4"/>
  <c r="D509" i="4"/>
  <c r="A510" i="4"/>
  <c r="B510" i="4"/>
  <c r="E510" i="4" s="1"/>
  <c r="C510" i="4"/>
  <c r="D510" i="4"/>
  <c r="A511" i="4"/>
  <c r="B511" i="4"/>
  <c r="E511" i="4" s="1"/>
  <c r="C511" i="4"/>
  <c r="D511" i="4"/>
  <c r="A512" i="4"/>
  <c r="B512" i="4"/>
  <c r="E512" i="4" s="1"/>
  <c r="F512" i="4" s="1"/>
  <c r="C512" i="4"/>
  <c r="D512" i="4"/>
  <c r="A513" i="4"/>
  <c r="B513" i="4"/>
  <c r="E513" i="4" s="1"/>
  <c r="C513" i="4"/>
  <c r="D513" i="4"/>
  <c r="A514" i="4"/>
  <c r="B514" i="4"/>
  <c r="E514" i="4" s="1"/>
  <c r="C514" i="4"/>
  <c r="D514" i="4"/>
  <c r="A515" i="4"/>
  <c r="B515" i="4"/>
  <c r="E515" i="4" s="1"/>
  <c r="F515" i="4" s="1"/>
  <c r="C515" i="4"/>
  <c r="D515" i="4"/>
  <c r="A516" i="4"/>
  <c r="B516" i="4"/>
  <c r="E516" i="4" s="1"/>
  <c r="C516" i="4"/>
  <c r="D516" i="4"/>
  <c r="A517" i="4"/>
  <c r="B517" i="4"/>
  <c r="E517" i="4" s="1"/>
  <c r="F517" i="4" s="1"/>
  <c r="C517" i="4"/>
  <c r="D517" i="4"/>
  <c r="A518" i="4"/>
  <c r="B518" i="4"/>
  <c r="E518" i="4" s="1"/>
  <c r="F518" i="4" s="1"/>
  <c r="C518" i="4"/>
  <c r="D518" i="4"/>
  <c r="A519" i="4"/>
  <c r="B519" i="4"/>
  <c r="E519" i="4" s="1"/>
  <c r="C519" i="4"/>
  <c r="D519" i="4"/>
  <c r="A520" i="4"/>
  <c r="B520" i="4"/>
  <c r="E520" i="4" s="1"/>
  <c r="C520" i="4"/>
  <c r="D520" i="4"/>
  <c r="A521" i="4"/>
  <c r="B521" i="4"/>
  <c r="E521" i="4" s="1"/>
  <c r="C521" i="4"/>
  <c r="D521" i="4"/>
  <c r="A522" i="4"/>
  <c r="B522" i="4"/>
  <c r="E522" i="4" s="1"/>
  <c r="F522" i="4" s="1"/>
  <c r="C522" i="4"/>
  <c r="D522" i="4"/>
  <c r="A523" i="4"/>
  <c r="B523" i="4"/>
  <c r="E523" i="4" s="1"/>
  <c r="F523" i="4" s="1"/>
  <c r="G523" i="4" s="1"/>
  <c r="C523" i="4"/>
  <c r="D523" i="4"/>
  <c r="A524" i="4"/>
  <c r="B524" i="4"/>
  <c r="E524" i="4" s="1"/>
  <c r="C524" i="4"/>
  <c r="D524" i="4"/>
  <c r="A525" i="4"/>
  <c r="B525" i="4"/>
  <c r="E525" i="4" s="1"/>
  <c r="C525" i="4"/>
  <c r="D525" i="4"/>
  <c r="A526" i="4"/>
  <c r="B526" i="4"/>
  <c r="E526" i="4" s="1"/>
  <c r="F526" i="4" s="1"/>
  <c r="C526" i="4"/>
  <c r="D526" i="4"/>
  <c r="A527" i="4"/>
  <c r="B527" i="4"/>
  <c r="E527" i="4" s="1"/>
  <c r="C527" i="4"/>
  <c r="D527" i="4"/>
  <c r="A528" i="4"/>
  <c r="B528" i="4"/>
  <c r="E528" i="4" s="1"/>
  <c r="F528" i="4" s="1"/>
  <c r="C528" i="4"/>
  <c r="D528" i="4"/>
  <c r="A529" i="4"/>
  <c r="B529" i="4"/>
  <c r="E529" i="4" s="1"/>
  <c r="C529" i="4"/>
  <c r="D529" i="4"/>
  <c r="A530" i="4"/>
  <c r="B530" i="4"/>
  <c r="E530" i="4" s="1"/>
  <c r="C530" i="4"/>
  <c r="D530" i="4"/>
  <c r="A531" i="4"/>
  <c r="B531" i="4"/>
  <c r="E531" i="4" s="1"/>
  <c r="C531" i="4"/>
  <c r="D531" i="4"/>
  <c r="A532" i="4"/>
  <c r="B532" i="4"/>
  <c r="E532" i="4" s="1"/>
  <c r="F532" i="4" s="1"/>
  <c r="C532" i="4"/>
  <c r="D532" i="4"/>
  <c r="A533" i="4"/>
  <c r="B533" i="4"/>
  <c r="E533" i="4" s="1"/>
  <c r="C533" i="4"/>
  <c r="D533" i="4"/>
  <c r="A534" i="4"/>
  <c r="B534" i="4"/>
  <c r="E534" i="4" s="1"/>
  <c r="F534" i="4" s="1"/>
  <c r="C534" i="4"/>
  <c r="D534" i="4"/>
  <c r="A535" i="4"/>
  <c r="B535" i="4"/>
  <c r="E535" i="4" s="1"/>
  <c r="C535" i="4"/>
  <c r="D535" i="4"/>
  <c r="A536" i="4"/>
  <c r="B536" i="4"/>
  <c r="E536" i="4" s="1"/>
  <c r="C536" i="4"/>
  <c r="D536" i="4"/>
  <c r="A537" i="4"/>
  <c r="B537" i="4"/>
  <c r="E537" i="4" s="1"/>
  <c r="C537" i="4"/>
  <c r="D537" i="4"/>
  <c r="A538" i="4"/>
  <c r="B538" i="4"/>
  <c r="E538" i="4" s="1"/>
  <c r="C538" i="4"/>
  <c r="D538" i="4"/>
  <c r="A539" i="4"/>
  <c r="B539" i="4"/>
  <c r="E539" i="4" s="1"/>
  <c r="C539" i="4"/>
  <c r="D539" i="4"/>
  <c r="A540" i="4"/>
  <c r="B540" i="4"/>
  <c r="E540" i="4" s="1"/>
  <c r="C540" i="4"/>
  <c r="D540" i="4"/>
  <c r="A541" i="4"/>
  <c r="B541" i="4"/>
  <c r="E541" i="4" s="1"/>
  <c r="C541" i="4"/>
  <c r="D541" i="4"/>
  <c r="A542" i="4"/>
  <c r="B542" i="4"/>
  <c r="E542" i="4" s="1"/>
  <c r="F542" i="4" s="1"/>
  <c r="C542" i="4"/>
  <c r="D542" i="4"/>
  <c r="A543" i="4"/>
  <c r="B543" i="4"/>
  <c r="E543" i="4" s="1"/>
  <c r="C543" i="4"/>
  <c r="D543" i="4"/>
  <c r="A544" i="4"/>
  <c r="B544" i="4"/>
  <c r="E544" i="4" s="1"/>
  <c r="C544" i="4"/>
  <c r="D544" i="4"/>
  <c r="A545" i="4"/>
  <c r="B545" i="4"/>
  <c r="E545" i="4" s="1"/>
  <c r="C545" i="4"/>
  <c r="D545" i="4"/>
  <c r="A546" i="4"/>
  <c r="B546" i="4"/>
  <c r="E546" i="4" s="1"/>
  <c r="C546" i="4"/>
  <c r="D546" i="4"/>
  <c r="A547" i="4"/>
  <c r="B547" i="4"/>
  <c r="E547" i="4" s="1"/>
  <c r="F547" i="4" s="1"/>
  <c r="C547" i="4"/>
  <c r="D547" i="4"/>
  <c r="A548" i="4"/>
  <c r="B548" i="4"/>
  <c r="E548" i="4" s="1"/>
  <c r="C548" i="4"/>
  <c r="D548" i="4"/>
  <c r="A549" i="4"/>
  <c r="B549" i="4"/>
  <c r="E549" i="4" s="1"/>
  <c r="C549" i="4"/>
  <c r="D549" i="4"/>
  <c r="A550" i="4"/>
  <c r="B550" i="4"/>
  <c r="E550" i="4" s="1"/>
  <c r="C550" i="4"/>
  <c r="D550" i="4"/>
  <c r="A551" i="4"/>
  <c r="B551" i="4"/>
  <c r="E551" i="4" s="1"/>
  <c r="F551" i="4" s="1"/>
  <c r="C551" i="4"/>
  <c r="D551" i="4"/>
  <c r="A552" i="4"/>
  <c r="B552" i="4"/>
  <c r="E552" i="4" s="1"/>
  <c r="C552" i="4"/>
  <c r="D552" i="4"/>
  <c r="A553" i="4"/>
  <c r="B553" i="4"/>
  <c r="E553" i="4" s="1"/>
  <c r="F553" i="4" s="1"/>
  <c r="C553" i="4"/>
  <c r="D553" i="4"/>
  <c r="A554" i="4"/>
  <c r="B554" i="4"/>
  <c r="E554" i="4" s="1"/>
  <c r="C554" i="4"/>
  <c r="D554" i="4"/>
  <c r="A555" i="4"/>
  <c r="B555" i="4"/>
  <c r="E555" i="4" s="1"/>
  <c r="F555" i="4" s="1"/>
  <c r="C555" i="4"/>
  <c r="D555" i="4"/>
  <c r="A556" i="4"/>
  <c r="B556" i="4"/>
  <c r="E556" i="4" s="1"/>
  <c r="F556" i="4" s="1"/>
  <c r="C556" i="4"/>
  <c r="D556" i="4"/>
  <c r="A557" i="4"/>
  <c r="B557" i="4"/>
  <c r="E557" i="4" s="1"/>
  <c r="F557" i="4" s="1"/>
  <c r="C557" i="4"/>
  <c r="D557" i="4"/>
  <c r="A558" i="4"/>
  <c r="B558" i="4"/>
  <c r="E558" i="4" s="1"/>
  <c r="F558" i="4" s="1"/>
  <c r="G558" i="4" s="1"/>
  <c r="C558" i="4"/>
  <c r="D558" i="4"/>
  <c r="A559" i="4"/>
  <c r="B559" i="4"/>
  <c r="E559" i="4" s="1"/>
  <c r="C559" i="4"/>
  <c r="D559" i="4"/>
  <c r="A560" i="4"/>
  <c r="B560" i="4"/>
  <c r="E560" i="4" s="1"/>
  <c r="C560" i="4"/>
  <c r="D560" i="4"/>
  <c r="A561" i="4"/>
  <c r="B561" i="4"/>
  <c r="E561" i="4" s="1"/>
  <c r="F561" i="4" s="1"/>
  <c r="C561" i="4"/>
  <c r="D561" i="4"/>
  <c r="A562" i="4"/>
  <c r="B562" i="4"/>
  <c r="E562" i="4" s="1"/>
  <c r="F562" i="4" s="1"/>
  <c r="C562" i="4"/>
  <c r="D562" i="4"/>
  <c r="A563" i="4"/>
  <c r="B563" i="4"/>
  <c r="E563" i="4" s="1"/>
  <c r="C563" i="4"/>
  <c r="D563" i="4"/>
  <c r="A564" i="4"/>
  <c r="B564" i="4"/>
  <c r="E564" i="4" s="1"/>
  <c r="F564" i="4" s="1"/>
  <c r="C564" i="4"/>
  <c r="D564" i="4"/>
  <c r="A565" i="4"/>
  <c r="B565" i="4"/>
  <c r="E565" i="4" s="1"/>
  <c r="C565" i="4"/>
  <c r="D565" i="4"/>
  <c r="A566" i="4"/>
  <c r="B566" i="4"/>
  <c r="E566" i="4" s="1"/>
  <c r="C566" i="4"/>
  <c r="D566" i="4"/>
  <c r="A567" i="4"/>
  <c r="B567" i="4"/>
  <c r="E567" i="4" s="1"/>
  <c r="C567" i="4"/>
  <c r="D567" i="4"/>
  <c r="A568" i="4"/>
  <c r="B568" i="4"/>
  <c r="E568" i="4" s="1"/>
  <c r="F568" i="4" s="1"/>
  <c r="C568" i="4"/>
  <c r="D568" i="4"/>
  <c r="A569" i="4"/>
  <c r="B569" i="4"/>
  <c r="E569" i="4" s="1"/>
  <c r="F569" i="4" s="1"/>
  <c r="G569" i="4" s="1"/>
  <c r="C569" i="4"/>
  <c r="D569" i="4"/>
  <c r="A570" i="4"/>
  <c r="B570" i="4"/>
  <c r="E570" i="4" s="1"/>
  <c r="C570" i="4"/>
  <c r="D570" i="4"/>
  <c r="A571" i="4"/>
  <c r="B571" i="4"/>
  <c r="E571" i="4" s="1"/>
  <c r="F571" i="4" s="1"/>
  <c r="C571" i="4"/>
  <c r="D571" i="4"/>
  <c r="A572" i="4"/>
  <c r="B572" i="4"/>
  <c r="E572" i="4" s="1"/>
  <c r="C572" i="4"/>
  <c r="D572" i="4"/>
  <c r="A573" i="4"/>
  <c r="B573" i="4"/>
  <c r="E573" i="4" s="1"/>
  <c r="C573" i="4"/>
  <c r="D573" i="4"/>
  <c r="A574" i="4"/>
  <c r="B574" i="4"/>
  <c r="E574" i="4" s="1"/>
  <c r="C574" i="4"/>
  <c r="D574" i="4"/>
  <c r="A575" i="4"/>
  <c r="B575" i="4"/>
  <c r="E575" i="4" s="1"/>
  <c r="C575" i="4"/>
  <c r="D575" i="4"/>
  <c r="A576" i="4"/>
  <c r="B576" i="4"/>
  <c r="E576" i="4" s="1"/>
  <c r="C576" i="4"/>
  <c r="D576" i="4"/>
  <c r="A577" i="4"/>
  <c r="B577" i="4"/>
  <c r="E577" i="4" s="1"/>
  <c r="F577" i="4" s="1"/>
  <c r="C577" i="4"/>
  <c r="D577" i="4"/>
  <c r="A578" i="4"/>
  <c r="B578" i="4"/>
  <c r="E578" i="4" s="1"/>
  <c r="C578" i="4"/>
  <c r="D578" i="4"/>
  <c r="A579" i="4"/>
  <c r="B579" i="4"/>
  <c r="E579" i="4" s="1"/>
  <c r="F579" i="4" s="1"/>
  <c r="C579" i="4"/>
  <c r="D579" i="4"/>
  <c r="A580" i="4"/>
  <c r="B580" i="4"/>
  <c r="E580" i="4" s="1"/>
  <c r="C580" i="4"/>
  <c r="D580" i="4"/>
  <c r="A581" i="4"/>
  <c r="B581" i="4"/>
  <c r="E581" i="4" s="1"/>
  <c r="F581" i="4" s="1"/>
  <c r="C581" i="4"/>
  <c r="D581" i="4"/>
  <c r="A582" i="4"/>
  <c r="B582" i="4"/>
  <c r="E582" i="4" s="1"/>
  <c r="F582" i="4" s="1"/>
  <c r="C582" i="4"/>
  <c r="D582" i="4"/>
  <c r="A583" i="4"/>
  <c r="B583" i="4"/>
  <c r="E583" i="4" s="1"/>
  <c r="C583" i="4"/>
  <c r="D583" i="4"/>
  <c r="A584" i="4"/>
  <c r="B584" i="4"/>
  <c r="E584" i="4" s="1"/>
  <c r="C584" i="4"/>
  <c r="D584" i="4"/>
  <c r="A585" i="4"/>
  <c r="B585" i="4"/>
  <c r="E585" i="4" s="1"/>
  <c r="F585" i="4" s="1"/>
  <c r="C585" i="4"/>
  <c r="D585" i="4"/>
  <c r="A586" i="4"/>
  <c r="B586" i="4"/>
  <c r="E586" i="4" s="1"/>
  <c r="C586" i="4"/>
  <c r="D586" i="4"/>
  <c r="A587" i="4"/>
  <c r="B587" i="4"/>
  <c r="E587" i="4" s="1"/>
  <c r="F587" i="4" s="1"/>
  <c r="C587" i="4"/>
  <c r="D587" i="4"/>
  <c r="A588" i="4"/>
  <c r="B588" i="4"/>
  <c r="E588" i="4" s="1"/>
  <c r="F588" i="4" s="1"/>
  <c r="C588" i="4"/>
  <c r="D588" i="4"/>
  <c r="A589" i="4"/>
  <c r="B589" i="4"/>
  <c r="E589" i="4" s="1"/>
  <c r="C589" i="4"/>
  <c r="D589" i="4"/>
  <c r="A590" i="4"/>
  <c r="B590" i="4"/>
  <c r="E590" i="4" s="1"/>
  <c r="C590" i="4"/>
  <c r="D590" i="4"/>
  <c r="A591" i="4"/>
  <c r="B591" i="4"/>
  <c r="E591" i="4" s="1"/>
  <c r="C591" i="4"/>
  <c r="D591" i="4"/>
  <c r="A592" i="4"/>
  <c r="B592" i="4"/>
  <c r="E592" i="4" s="1"/>
  <c r="F592" i="4" s="1"/>
  <c r="G592" i="4" s="1"/>
  <c r="C592" i="4"/>
  <c r="D592" i="4"/>
  <c r="A593" i="4"/>
  <c r="B593" i="4"/>
  <c r="E593" i="4" s="1"/>
  <c r="C593" i="4"/>
  <c r="D593" i="4"/>
  <c r="A594" i="4"/>
  <c r="B594" i="4"/>
  <c r="E594" i="4" s="1"/>
  <c r="C594" i="4"/>
  <c r="D594" i="4"/>
  <c r="A595" i="4"/>
  <c r="B595" i="4"/>
  <c r="E595" i="4" s="1"/>
  <c r="C595" i="4"/>
  <c r="D595" i="4"/>
  <c r="A596" i="4"/>
  <c r="B596" i="4"/>
  <c r="E596" i="4" s="1"/>
  <c r="F596" i="4" s="1"/>
  <c r="C596" i="4"/>
  <c r="D596" i="4"/>
  <c r="A597" i="4"/>
  <c r="B597" i="4"/>
  <c r="E597" i="4" s="1"/>
  <c r="F597" i="4" s="1"/>
  <c r="C597" i="4"/>
  <c r="D597" i="4"/>
  <c r="A598" i="4"/>
  <c r="B598" i="4"/>
  <c r="E598" i="4" s="1"/>
  <c r="C598" i="4"/>
  <c r="D598" i="4"/>
  <c r="A599" i="4"/>
  <c r="B599" i="4"/>
  <c r="E599" i="4" s="1"/>
  <c r="F599" i="4" s="1"/>
  <c r="G599" i="4" s="1"/>
  <c r="C599" i="4"/>
  <c r="D599" i="4"/>
  <c r="A600" i="4"/>
  <c r="B600" i="4"/>
  <c r="E600" i="4" s="1"/>
  <c r="C600" i="4"/>
  <c r="D600" i="4"/>
  <c r="A601" i="4"/>
  <c r="B601" i="4"/>
  <c r="E601" i="4" s="1"/>
  <c r="F601" i="4" s="1"/>
  <c r="C601" i="4"/>
  <c r="D601" i="4"/>
  <c r="A602" i="4"/>
  <c r="B602" i="4"/>
  <c r="E602" i="4" s="1"/>
  <c r="C602" i="4"/>
  <c r="D602" i="4"/>
  <c r="A603" i="4"/>
  <c r="B603" i="4"/>
  <c r="E603" i="4" s="1"/>
  <c r="C603" i="4"/>
  <c r="D603" i="4"/>
  <c r="A604" i="4"/>
  <c r="B604" i="4"/>
  <c r="E604" i="4" s="1"/>
  <c r="C604" i="4"/>
  <c r="D604" i="4"/>
  <c r="A605" i="4"/>
  <c r="B605" i="4"/>
  <c r="E605" i="4" s="1"/>
  <c r="C605" i="4"/>
  <c r="D605" i="4"/>
  <c r="A606" i="4"/>
  <c r="B606" i="4"/>
  <c r="E606" i="4" s="1"/>
  <c r="C606" i="4"/>
  <c r="D606" i="4"/>
  <c r="A607" i="4"/>
  <c r="B607" i="4"/>
  <c r="E607" i="4" s="1"/>
  <c r="F607" i="4" s="1"/>
  <c r="G607" i="4" s="1"/>
  <c r="C607" i="4"/>
  <c r="D607" i="4"/>
  <c r="A608" i="4"/>
  <c r="B608" i="4"/>
  <c r="E608" i="4" s="1"/>
  <c r="C608" i="4"/>
  <c r="D608" i="4"/>
  <c r="A609" i="4"/>
  <c r="B609" i="4"/>
  <c r="E609" i="4" s="1"/>
  <c r="C609" i="4"/>
  <c r="D609" i="4"/>
  <c r="A610" i="4"/>
  <c r="B610" i="4"/>
  <c r="E610" i="4" s="1"/>
  <c r="F610" i="4" s="1"/>
  <c r="C610" i="4"/>
  <c r="D610" i="4"/>
  <c r="A611" i="4"/>
  <c r="B611" i="4"/>
  <c r="E611" i="4" s="1"/>
  <c r="C611" i="4"/>
  <c r="D611" i="4"/>
  <c r="A612" i="4"/>
  <c r="B612" i="4"/>
  <c r="E612" i="4" s="1"/>
  <c r="C612" i="4"/>
  <c r="D612" i="4"/>
  <c r="A613" i="4"/>
  <c r="B613" i="4"/>
  <c r="E613" i="4" s="1"/>
  <c r="F613" i="4" s="1"/>
  <c r="C613" i="4"/>
  <c r="D613" i="4"/>
  <c r="A614" i="4"/>
  <c r="B614" i="4"/>
  <c r="E614" i="4" s="1"/>
  <c r="C614" i="4"/>
  <c r="D614" i="4"/>
  <c r="A615" i="4"/>
  <c r="B615" i="4"/>
  <c r="E615" i="4" s="1"/>
  <c r="F615" i="4" s="1"/>
  <c r="C615" i="4"/>
  <c r="D615" i="4"/>
  <c r="A616" i="4"/>
  <c r="B616" i="4"/>
  <c r="E616" i="4" s="1"/>
  <c r="C616" i="4"/>
  <c r="D616" i="4"/>
  <c r="A617" i="4"/>
  <c r="B617" i="4"/>
  <c r="E617" i="4" s="1"/>
  <c r="F617" i="4" s="1"/>
  <c r="G617" i="4" s="1"/>
  <c r="C617" i="4"/>
  <c r="D617" i="4"/>
  <c r="A618" i="4"/>
  <c r="B618" i="4"/>
  <c r="E618" i="4" s="1"/>
  <c r="F618" i="4" s="1"/>
  <c r="G618" i="4" s="1"/>
  <c r="C618" i="4"/>
  <c r="D618" i="4"/>
  <c r="A619" i="4"/>
  <c r="B619" i="4"/>
  <c r="E619" i="4" s="1"/>
  <c r="C619" i="4"/>
  <c r="D619" i="4"/>
  <c r="A620" i="4"/>
  <c r="B620" i="4"/>
  <c r="E620" i="4" s="1"/>
  <c r="C620" i="4"/>
  <c r="D620" i="4"/>
  <c r="A621" i="4"/>
  <c r="B621" i="4"/>
  <c r="E621" i="4" s="1"/>
  <c r="C621" i="4"/>
  <c r="D621" i="4"/>
  <c r="A622" i="4"/>
  <c r="B622" i="4"/>
  <c r="E622" i="4" s="1"/>
  <c r="C622" i="4"/>
  <c r="D622" i="4"/>
  <c r="A623" i="4"/>
  <c r="B623" i="4"/>
  <c r="E623" i="4" s="1"/>
  <c r="C623" i="4"/>
  <c r="D623" i="4"/>
  <c r="A624" i="4"/>
  <c r="B624" i="4"/>
  <c r="E624" i="4" s="1"/>
  <c r="C624" i="4"/>
  <c r="D624" i="4"/>
  <c r="A625" i="4"/>
  <c r="B625" i="4"/>
  <c r="E625" i="4" s="1"/>
  <c r="F625" i="4" s="1"/>
  <c r="C625" i="4"/>
  <c r="D625" i="4"/>
  <c r="A626" i="4"/>
  <c r="B626" i="4"/>
  <c r="E626" i="4" s="1"/>
  <c r="C626" i="4"/>
  <c r="D626" i="4"/>
  <c r="A627" i="4"/>
  <c r="B627" i="4"/>
  <c r="E627" i="4" s="1"/>
  <c r="F627" i="4" s="1"/>
  <c r="C627" i="4"/>
  <c r="D627" i="4"/>
  <c r="A628" i="4"/>
  <c r="B628" i="4"/>
  <c r="E628" i="4" s="1"/>
  <c r="C628" i="4"/>
  <c r="D628" i="4"/>
  <c r="A629" i="4"/>
  <c r="B629" i="4"/>
  <c r="E629" i="4" s="1"/>
  <c r="C629" i="4"/>
  <c r="D629" i="4"/>
  <c r="A630" i="4"/>
  <c r="B630" i="4"/>
  <c r="E630" i="4" s="1"/>
  <c r="C630" i="4"/>
  <c r="D630" i="4"/>
  <c r="A631" i="4"/>
  <c r="B631" i="4"/>
  <c r="E631" i="4" s="1"/>
  <c r="C631" i="4"/>
  <c r="D631" i="4"/>
  <c r="A632" i="4"/>
  <c r="B632" i="4"/>
  <c r="E632" i="4" s="1"/>
  <c r="F632" i="4" s="1"/>
  <c r="C632" i="4"/>
  <c r="D632" i="4"/>
  <c r="A633" i="4"/>
  <c r="B633" i="4"/>
  <c r="E633" i="4" s="1"/>
  <c r="F633" i="4" s="1"/>
  <c r="C633" i="4"/>
  <c r="D633" i="4"/>
  <c r="A634" i="4"/>
  <c r="B634" i="4"/>
  <c r="E634" i="4" s="1"/>
  <c r="F634" i="4" s="1"/>
  <c r="C634" i="4"/>
  <c r="D634" i="4"/>
  <c r="A635" i="4"/>
  <c r="B635" i="4"/>
  <c r="E635" i="4" s="1"/>
  <c r="C635" i="4"/>
  <c r="D635" i="4"/>
  <c r="A636" i="4"/>
  <c r="B636" i="4"/>
  <c r="E636" i="4" s="1"/>
  <c r="C636" i="4"/>
  <c r="D636" i="4"/>
  <c r="A637" i="4"/>
  <c r="B637" i="4"/>
  <c r="E637" i="4" s="1"/>
  <c r="F637" i="4" s="1"/>
  <c r="G637" i="4" s="1"/>
  <c r="H637" i="4" s="1"/>
  <c r="C637" i="4"/>
  <c r="D637" i="4"/>
  <c r="A638" i="4"/>
  <c r="B638" i="4"/>
  <c r="E638" i="4" s="1"/>
  <c r="C638" i="4"/>
  <c r="D638" i="4"/>
  <c r="A639" i="4"/>
  <c r="B639" i="4"/>
  <c r="E639" i="4" s="1"/>
  <c r="C639" i="4"/>
  <c r="D639" i="4"/>
  <c r="A640" i="4"/>
  <c r="B640" i="4"/>
  <c r="E640" i="4" s="1"/>
  <c r="F640" i="4" s="1"/>
  <c r="C640" i="4"/>
  <c r="D640" i="4"/>
  <c r="A641" i="4"/>
  <c r="B641" i="4"/>
  <c r="E641" i="4" s="1"/>
  <c r="C641" i="4"/>
  <c r="D641" i="4"/>
  <c r="A642" i="4"/>
  <c r="B642" i="4"/>
  <c r="E642" i="4" s="1"/>
  <c r="F642" i="4" s="1"/>
  <c r="C642" i="4"/>
  <c r="D642" i="4"/>
  <c r="A643" i="4"/>
  <c r="B643" i="4"/>
  <c r="E643" i="4" s="1"/>
  <c r="F643" i="4" s="1"/>
  <c r="G643" i="4" s="1"/>
  <c r="C643" i="4"/>
  <c r="D643" i="4"/>
  <c r="A644" i="4"/>
  <c r="B644" i="4"/>
  <c r="E644" i="4" s="1"/>
  <c r="F644" i="4" s="1"/>
  <c r="G644" i="4" s="1"/>
  <c r="C644" i="4"/>
  <c r="D644" i="4"/>
  <c r="A645" i="4"/>
  <c r="B645" i="4"/>
  <c r="E645" i="4" s="1"/>
  <c r="C645" i="4"/>
  <c r="D645" i="4"/>
  <c r="A646" i="4"/>
  <c r="B646" i="4"/>
  <c r="E646" i="4" s="1"/>
  <c r="F646" i="4" s="1"/>
  <c r="G646" i="4" s="1"/>
  <c r="C646" i="4"/>
  <c r="D646" i="4"/>
  <c r="A647" i="4"/>
  <c r="B647" i="4"/>
  <c r="E647" i="4" s="1"/>
  <c r="C647" i="4"/>
  <c r="D647" i="4"/>
  <c r="A648" i="4"/>
  <c r="B648" i="4"/>
  <c r="E648" i="4" s="1"/>
  <c r="F648" i="4" s="1"/>
  <c r="C648" i="4"/>
  <c r="D648" i="4"/>
  <c r="A649" i="4"/>
  <c r="B649" i="4"/>
  <c r="E649" i="4" s="1"/>
  <c r="F649" i="4" s="1"/>
  <c r="C649" i="4"/>
  <c r="D649" i="4"/>
  <c r="A650" i="4"/>
  <c r="B650" i="4"/>
  <c r="E650" i="4" s="1"/>
  <c r="C650" i="4"/>
  <c r="D650" i="4"/>
  <c r="A651" i="4"/>
  <c r="B651" i="4"/>
  <c r="E651" i="4" s="1"/>
  <c r="F651" i="4" s="1"/>
  <c r="C651" i="4"/>
  <c r="D651" i="4"/>
  <c r="A652" i="4"/>
  <c r="B652" i="4"/>
  <c r="E652" i="4" s="1"/>
  <c r="C652" i="4"/>
  <c r="D652" i="4"/>
  <c r="A653" i="4"/>
  <c r="B653" i="4"/>
  <c r="E653" i="4" s="1"/>
  <c r="C653" i="4"/>
  <c r="D653" i="4"/>
  <c r="A654" i="4"/>
  <c r="B654" i="4"/>
  <c r="E654" i="4" s="1"/>
  <c r="C654" i="4"/>
  <c r="D654" i="4"/>
  <c r="A655" i="4"/>
  <c r="B655" i="4"/>
  <c r="E655" i="4" s="1"/>
  <c r="C655" i="4"/>
  <c r="D655" i="4"/>
  <c r="A656" i="4"/>
  <c r="B656" i="4"/>
  <c r="E656" i="4" s="1"/>
  <c r="C656" i="4"/>
  <c r="D656" i="4"/>
  <c r="A657" i="4"/>
  <c r="B657" i="4"/>
  <c r="E657" i="4" s="1"/>
  <c r="C657" i="4"/>
  <c r="D657" i="4"/>
  <c r="A658" i="4"/>
  <c r="B658" i="4"/>
  <c r="E658" i="4" s="1"/>
  <c r="F658" i="4" s="1"/>
  <c r="G658" i="4" s="1"/>
  <c r="C658" i="4"/>
  <c r="D658" i="4"/>
  <c r="A659" i="4"/>
  <c r="B659" i="4"/>
  <c r="E659" i="4" s="1"/>
  <c r="C659" i="4"/>
  <c r="D659" i="4"/>
  <c r="A660" i="4"/>
  <c r="B660" i="4"/>
  <c r="E660" i="4" s="1"/>
  <c r="C660" i="4"/>
  <c r="D660" i="4"/>
  <c r="A661" i="4"/>
  <c r="B661" i="4"/>
  <c r="E661" i="4" s="1"/>
  <c r="F661" i="4" s="1"/>
  <c r="G661" i="4" s="1"/>
  <c r="H661" i="4" s="1"/>
  <c r="C661" i="4"/>
  <c r="D661" i="4"/>
  <c r="A662" i="4"/>
  <c r="B662" i="4"/>
  <c r="E662" i="4" s="1"/>
  <c r="C662" i="4"/>
  <c r="D662" i="4"/>
  <c r="A663" i="4"/>
  <c r="B663" i="4"/>
  <c r="E663" i="4" s="1"/>
  <c r="F663" i="4" s="1"/>
  <c r="C663" i="4"/>
  <c r="D663" i="4"/>
  <c r="A664" i="4"/>
  <c r="B664" i="4"/>
  <c r="E664" i="4" s="1"/>
  <c r="C664" i="4"/>
  <c r="D664" i="4"/>
  <c r="A665" i="4"/>
  <c r="B665" i="4"/>
  <c r="E665" i="4" s="1"/>
  <c r="C665" i="4"/>
  <c r="D665" i="4"/>
  <c r="A666" i="4"/>
  <c r="B666" i="4"/>
  <c r="E666" i="4" s="1"/>
  <c r="C666" i="4"/>
  <c r="D666" i="4"/>
  <c r="A667" i="4"/>
  <c r="B667" i="4"/>
  <c r="E667" i="4" s="1"/>
  <c r="F667" i="4" s="1"/>
  <c r="G667" i="4" s="1"/>
  <c r="C667" i="4"/>
  <c r="D667" i="4"/>
  <c r="A668" i="4"/>
  <c r="B668" i="4"/>
  <c r="E668" i="4" s="1"/>
  <c r="C668" i="4"/>
  <c r="D668" i="4"/>
  <c r="A669" i="4"/>
  <c r="B669" i="4"/>
  <c r="E669" i="4" s="1"/>
  <c r="C669" i="4"/>
  <c r="D669" i="4"/>
  <c r="A670" i="4"/>
  <c r="B670" i="4"/>
  <c r="E670" i="4" s="1"/>
  <c r="C670" i="4"/>
  <c r="D670" i="4"/>
  <c r="A671" i="4"/>
  <c r="B671" i="4"/>
  <c r="E671" i="4" s="1"/>
  <c r="C671" i="4"/>
  <c r="D671" i="4"/>
  <c r="A672" i="4"/>
  <c r="B672" i="4"/>
  <c r="E672" i="4" s="1"/>
  <c r="F672" i="4" s="1"/>
  <c r="C672" i="4"/>
  <c r="D672" i="4"/>
  <c r="A673" i="4"/>
  <c r="B673" i="4"/>
  <c r="E673" i="4" s="1"/>
  <c r="F673" i="4" s="1"/>
  <c r="G673" i="4" s="1"/>
  <c r="C673" i="4"/>
  <c r="D673" i="4"/>
  <c r="A674" i="4"/>
  <c r="B674" i="4"/>
  <c r="E674" i="4" s="1"/>
  <c r="C674" i="4"/>
  <c r="D674" i="4"/>
  <c r="A675" i="4"/>
  <c r="B675" i="4"/>
  <c r="E675" i="4" s="1"/>
  <c r="C675" i="4"/>
  <c r="D675" i="4"/>
  <c r="A676" i="4"/>
  <c r="B676" i="4"/>
  <c r="E676" i="4" s="1"/>
  <c r="C676" i="4"/>
  <c r="D676" i="4"/>
  <c r="A677" i="4"/>
  <c r="B677" i="4"/>
  <c r="E677" i="4" s="1"/>
  <c r="C677" i="4"/>
  <c r="D677" i="4"/>
  <c r="A678" i="4"/>
  <c r="B678" i="4"/>
  <c r="E678" i="4" s="1"/>
  <c r="C678" i="4"/>
  <c r="D678" i="4"/>
  <c r="A679" i="4"/>
  <c r="B679" i="4"/>
  <c r="E679" i="4" s="1"/>
  <c r="C679" i="4"/>
  <c r="D679" i="4"/>
  <c r="A680" i="4"/>
  <c r="B680" i="4"/>
  <c r="E680" i="4" s="1"/>
  <c r="F680" i="4" s="1"/>
  <c r="C680" i="4"/>
  <c r="D680" i="4"/>
  <c r="A681" i="4"/>
  <c r="B681" i="4"/>
  <c r="E681" i="4" s="1"/>
  <c r="F681" i="4" s="1"/>
  <c r="C681" i="4"/>
  <c r="D681" i="4"/>
  <c r="A682" i="4"/>
  <c r="B682" i="4"/>
  <c r="E682" i="4" s="1"/>
  <c r="C682" i="4"/>
  <c r="D682" i="4"/>
  <c r="A683" i="4"/>
  <c r="B683" i="4"/>
  <c r="E683" i="4" s="1"/>
  <c r="C683" i="4"/>
  <c r="D683" i="4"/>
  <c r="A684" i="4"/>
  <c r="B684" i="4"/>
  <c r="E684" i="4" s="1"/>
  <c r="C684" i="4"/>
  <c r="D684" i="4"/>
  <c r="A685" i="4"/>
  <c r="B685" i="4"/>
  <c r="E685" i="4" s="1"/>
  <c r="C685" i="4"/>
  <c r="D685" i="4"/>
  <c r="A686" i="4"/>
  <c r="B686" i="4"/>
  <c r="E686" i="4" s="1"/>
  <c r="F686" i="4" s="1"/>
  <c r="G686" i="4" s="1"/>
  <c r="C686" i="4"/>
  <c r="D686" i="4"/>
  <c r="A687" i="4"/>
  <c r="B687" i="4"/>
  <c r="E687" i="4" s="1"/>
  <c r="C687" i="4"/>
  <c r="D687" i="4"/>
  <c r="A688" i="4"/>
  <c r="B688" i="4"/>
  <c r="E688" i="4" s="1"/>
  <c r="C688" i="4"/>
  <c r="D688" i="4"/>
  <c r="A689" i="4"/>
  <c r="B689" i="4"/>
  <c r="E689" i="4" s="1"/>
  <c r="C689" i="4"/>
  <c r="D689" i="4"/>
  <c r="A690" i="4"/>
  <c r="B690" i="4"/>
  <c r="E690" i="4" s="1"/>
  <c r="C690" i="4"/>
  <c r="D690" i="4"/>
  <c r="A691" i="4"/>
  <c r="B691" i="4"/>
  <c r="E691" i="4" s="1"/>
  <c r="F691" i="4" s="1"/>
  <c r="C691" i="4"/>
  <c r="D691" i="4"/>
  <c r="A692" i="4"/>
  <c r="B692" i="4"/>
  <c r="E692" i="4" s="1"/>
  <c r="F692" i="4" s="1"/>
  <c r="C692" i="4"/>
  <c r="D692" i="4"/>
  <c r="A693" i="4"/>
  <c r="B693" i="4"/>
  <c r="E693" i="4" s="1"/>
  <c r="F693" i="4" s="1"/>
  <c r="C693" i="4"/>
  <c r="D693" i="4"/>
  <c r="A694" i="4"/>
  <c r="B694" i="4"/>
  <c r="E694" i="4" s="1"/>
  <c r="F694" i="4" s="1"/>
  <c r="C694" i="4"/>
  <c r="D694" i="4"/>
  <c r="A695" i="4"/>
  <c r="B695" i="4"/>
  <c r="E695" i="4" s="1"/>
  <c r="F695" i="4" s="1"/>
  <c r="C695" i="4"/>
  <c r="D695" i="4"/>
  <c r="A696" i="4"/>
  <c r="B696" i="4"/>
  <c r="E696" i="4" s="1"/>
  <c r="C696" i="4"/>
  <c r="D696" i="4"/>
  <c r="A697" i="4"/>
  <c r="B697" i="4"/>
  <c r="E697" i="4" s="1"/>
  <c r="C697" i="4"/>
  <c r="D697" i="4"/>
  <c r="A698" i="4"/>
  <c r="B698" i="4"/>
  <c r="E698" i="4" s="1"/>
  <c r="F698" i="4" s="1"/>
  <c r="C698" i="4"/>
  <c r="D698" i="4"/>
  <c r="A699" i="4"/>
  <c r="B699" i="4"/>
  <c r="E699" i="4" s="1"/>
  <c r="C699" i="4"/>
  <c r="D699" i="4"/>
  <c r="A700" i="4"/>
  <c r="B700" i="4"/>
  <c r="E700" i="4" s="1"/>
  <c r="F700" i="4" s="1"/>
  <c r="C700" i="4"/>
  <c r="D700" i="4"/>
  <c r="A701" i="4"/>
  <c r="B701" i="4"/>
  <c r="E701" i="4" s="1"/>
  <c r="C701" i="4"/>
  <c r="D701" i="4"/>
  <c r="A702" i="4"/>
  <c r="B702" i="4"/>
  <c r="E702" i="4" s="1"/>
  <c r="C702" i="4"/>
  <c r="D702" i="4"/>
  <c r="A703" i="4"/>
  <c r="B703" i="4"/>
  <c r="E703" i="4" s="1"/>
  <c r="C703" i="4"/>
  <c r="D703" i="4"/>
  <c r="A704" i="4"/>
  <c r="B704" i="4"/>
  <c r="E704" i="4" s="1"/>
  <c r="C704" i="4"/>
  <c r="D704" i="4"/>
  <c r="A705" i="4"/>
  <c r="B705" i="4"/>
  <c r="E705" i="4" s="1"/>
  <c r="F705" i="4" s="1"/>
  <c r="C705" i="4"/>
  <c r="D705" i="4"/>
  <c r="A706" i="4"/>
  <c r="B706" i="4"/>
  <c r="E706" i="4" s="1"/>
  <c r="C706" i="4"/>
  <c r="D706" i="4"/>
  <c r="A707" i="4"/>
  <c r="B707" i="4"/>
  <c r="E707" i="4" s="1"/>
  <c r="C707" i="4"/>
  <c r="D707" i="4"/>
  <c r="A708" i="4"/>
  <c r="B708" i="4"/>
  <c r="E708" i="4" s="1"/>
  <c r="F708" i="4" s="1"/>
  <c r="C708" i="4"/>
  <c r="D708" i="4"/>
  <c r="A709" i="4"/>
  <c r="B709" i="4"/>
  <c r="E709" i="4" s="1"/>
  <c r="C709" i="4"/>
  <c r="D709" i="4"/>
  <c r="A710" i="4"/>
  <c r="B710" i="4"/>
  <c r="E710" i="4" s="1"/>
  <c r="C710" i="4"/>
  <c r="D710" i="4"/>
  <c r="A711" i="4"/>
  <c r="B711" i="4"/>
  <c r="E711" i="4" s="1"/>
  <c r="F711" i="4" s="1"/>
  <c r="C711" i="4"/>
  <c r="D711" i="4"/>
  <c r="A712" i="4"/>
  <c r="B712" i="4"/>
  <c r="E712" i="4" s="1"/>
  <c r="C712" i="4"/>
  <c r="D712" i="4"/>
  <c r="A713" i="4"/>
  <c r="B713" i="4"/>
  <c r="E713" i="4" s="1"/>
  <c r="F713" i="4" s="1"/>
  <c r="C713" i="4"/>
  <c r="D713" i="4"/>
  <c r="A714" i="4"/>
  <c r="B714" i="4"/>
  <c r="E714" i="4" s="1"/>
  <c r="F714" i="4" s="1"/>
  <c r="C714" i="4"/>
  <c r="D714" i="4"/>
  <c r="A715" i="4"/>
  <c r="B715" i="4"/>
  <c r="E715" i="4" s="1"/>
  <c r="C715" i="4"/>
  <c r="D715" i="4"/>
  <c r="A716" i="4"/>
  <c r="B716" i="4"/>
  <c r="E716" i="4" s="1"/>
  <c r="C716" i="4"/>
  <c r="D716" i="4"/>
  <c r="A717" i="4"/>
  <c r="B717" i="4"/>
  <c r="E717" i="4" s="1"/>
  <c r="F717" i="4" s="1"/>
  <c r="C717" i="4"/>
  <c r="D717" i="4"/>
  <c r="A718" i="4"/>
  <c r="B718" i="4"/>
  <c r="E718" i="4" s="1"/>
  <c r="C718" i="4"/>
  <c r="D718" i="4"/>
  <c r="A719" i="4"/>
  <c r="B719" i="4"/>
  <c r="E719" i="4" s="1"/>
  <c r="C719" i="4"/>
  <c r="D719" i="4"/>
  <c r="A720" i="4"/>
  <c r="B720" i="4"/>
  <c r="E720" i="4" s="1"/>
  <c r="C720" i="4"/>
  <c r="D720" i="4"/>
  <c r="A721" i="4"/>
  <c r="B721" i="4"/>
  <c r="E721" i="4" s="1"/>
  <c r="C721" i="4"/>
  <c r="D721" i="4"/>
  <c r="A722" i="4"/>
  <c r="B722" i="4"/>
  <c r="E722" i="4" s="1"/>
  <c r="C722" i="4"/>
  <c r="D722" i="4"/>
  <c r="A723" i="4"/>
  <c r="B723" i="4"/>
  <c r="E723" i="4" s="1"/>
  <c r="C723" i="4"/>
  <c r="D723" i="4"/>
  <c r="A724" i="4"/>
  <c r="B724" i="4"/>
  <c r="E724" i="4" s="1"/>
  <c r="F724" i="4" s="1"/>
  <c r="C724" i="4"/>
  <c r="D724" i="4"/>
  <c r="A725" i="4"/>
  <c r="B725" i="4"/>
  <c r="E725" i="4" s="1"/>
  <c r="F725" i="4" s="1"/>
  <c r="C725" i="4"/>
  <c r="D725" i="4"/>
  <c r="A726" i="4"/>
  <c r="B726" i="4"/>
  <c r="E726" i="4" s="1"/>
  <c r="F726" i="4" s="1"/>
  <c r="C726" i="4"/>
  <c r="D726" i="4"/>
  <c r="A727" i="4"/>
  <c r="B727" i="4"/>
  <c r="E727" i="4" s="1"/>
  <c r="C727" i="4"/>
  <c r="D727" i="4"/>
  <c r="A728" i="4"/>
  <c r="B728" i="4"/>
  <c r="E728" i="4" s="1"/>
  <c r="F728" i="4" s="1"/>
  <c r="C728" i="4"/>
  <c r="D728" i="4"/>
  <c r="A729" i="4"/>
  <c r="B729" i="4"/>
  <c r="E729" i="4" s="1"/>
  <c r="F729" i="4" s="1"/>
  <c r="C729" i="4"/>
  <c r="D729" i="4"/>
  <c r="A730" i="4"/>
  <c r="B730" i="4"/>
  <c r="E730" i="4" s="1"/>
  <c r="F730" i="4" s="1"/>
  <c r="C730" i="4"/>
  <c r="D730" i="4"/>
  <c r="A731" i="4"/>
  <c r="B731" i="4"/>
  <c r="E731" i="4" s="1"/>
  <c r="F731" i="4" s="1"/>
  <c r="C731" i="4"/>
  <c r="D731" i="4"/>
  <c r="A732" i="4"/>
  <c r="B732" i="4"/>
  <c r="E732" i="4" s="1"/>
  <c r="F732" i="4" s="1"/>
  <c r="C732" i="4"/>
  <c r="D732" i="4"/>
  <c r="A733" i="4"/>
  <c r="B733" i="4"/>
  <c r="E733" i="4" s="1"/>
  <c r="C733" i="4"/>
  <c r="D733" i="4"/>
  <c r="A734" i="4"/>
  <c r="B734" i="4"/>
  <c r="E734" i="4" s="1"/>
  <c r="C734" i="4"/>
  <c r="D734" i="4"/>
  <c r="A735" i="4"/>
  <c r="B735" i="4"/>
  <c r="E735" i="4" s="1"/>
  <c r="C735" i="4"/>
  <c r="D735" i="4"/>
  <c r="A736" i="4"/>
  <c r="B736" i="4"/>
  <c r="E736" i="4" s="1"/>
  <c r="C736" i="4"/>
  <c r="D736" i="4"/>
  <c r="A737" i="4"/>
  <c r="B737" i="4"/>
  <c r="E737" i="4" s="1"/>
  <c r="C737" i="4"/>
  <c r="D737" i="4"/>
  <c r="A738" i="4"/>
  <c r="B738" i="4"/>
  <c r="E738" i="4" s="1"/>
  <c r="C738" i="4"/>
  <c r="D738" i="4"/>
  <c r="A739" i="4"/>
  <c r="B739" i="4"/>
  <c r="E739" i="4" s="1"/>
  <c r="C739" i="4"/>
  <c r="D739" i="4"/>
  <c r="A740" i="4"/>
  <c r="B740" i="4"/>
  <c r="E740" i="4" s="1"/>
  <c r="C740" i="4"/>
  <c r="D740" i="4"/>
  <c r="A741" i="4"/>
  <c r="B741" i="4"/>
  <c r="E741" i="4" s="1"/>
  <c r="C741" i="4"/>
  <c r="D741" i="4"/>
  <c r="A742" i="4"/>
  <c r="B742" i="4"/>
  <c r="E742" i="4" s="1"/>
  <c r="C742" i="4"/>
  <c r="D742" i="4"/>
  <c r="A743" i="4"/>
  <c r="B743" i="4"/>
  <c r="E743" i="4" s="1"/>
  <c r="C743" i="4"/>
  <c r="D743" i="4"/>
  <c r="A744" i="4"/>
  <c r="B744" i="4"/>
  <c r="E744" i="4" s="1"/>
  <c r="C744" i="4"/>
  <c r="D744" i="4"/>
  <c r="A745" i="4"/>
  <c r="B745" i="4"/>
  <c r="E745" i="4" s="1"/>
  <c r="C745" i="4"/>
  <c r="D745" i="4"/>
  <c r="A746" i="4"/>
  <c r="B746" i="4"/>
  <c r="E746" i="4" s="1"/>
  <c r="F746" i="4" s="1"/>
  <c r="C746" i="4"/>
  <c r="D746" i="4"/>
  <c r="A747" i="4"/>
  <c r="B747" i="4"/>
  <c r="E747" i="4" s="1"/>
  <c r="C747" i="4"/>
  <c r="D747" i="4"/>
  <c r="A748" i="4"/>
  <c r="B748" i="4"/>
  <c r="E748" i="4" s="1"/>
  <c r="C748" i="4"/>
  <c r="D748" i="4"/>
  <c r="A749" i="4"/>
  <c r="B749" i="4"/>
  <c r="E749" i="4" s="1"/>
  <c r="C749" i="4"/>
  <c r="D749" i="4"/>
  <c r="A750" i="4"/>
  <c r="B750" i="4"/>
  <c r="E750" i="4" s="1"/>
  <c r="C750" i="4"/>
  <c r="D750" i="4"/>
  <c r="A751" i="4"/>
  <c r="B751" i="4"/>
  <c r="E751" i="4" s="1"/>
  <c r="C751" i="4"/>
  <c r="D751" i="4"/>
  <c r="A752" i="4"/>
  <c r="B752" i="4"/>
  <c r="E752" i="4" s="1"/>
  <c r="C752" i="4"/>
  <c r="D752" i="4"/>
  <c r="A753" i="4"/>
  <c r="B753" i="4"/>
  <c r="E753" i="4" s="1"/>
  <c r="C753" i="4"/>
  <c r="D753" i="4"/>
  <c r="A754" i="4"/>
  <c r="B754" i="4"/>
  <c r="E754" i="4" s="1"/>
  <c r="C754" i="4"/>
  <c r="D754" i="4"/>
  <c r="A755" i="4"/>
  <c r="B755" i="4"/>
  <c r="E755" i="4" s="1"/>
  <c r="F755" i="4" s="1"/>
  <c r="C755" i="4"/>
  <c r="D755" i="4"/>
  <c r="A756" i="4"/>
  <c r="B756" i="4"/>
  <c r="E756" i="4" s="1"/>
  <c r="C756" i="4"/>
  <c r="D756" i="4"/>
  <c r="A757" i="4"/>
  <c r="B757" i="4"/>
  <c r="E757" i="4" s="1"/>
  <c r="F757" i="4" s="1"/>
  <c r="C757" i="4"/>
  <c r="D757" i="4"/>
  <c r="A758" i="4"/>
  <c r="B758" i="4"/>
  <c r="E758" i="4" s="1"/>
  <c r="C758" i="4"/>
  <c r="D758" i="4"/>
  <c r="A759" i="4"/>
  <c r="B759" i="4"/>
  <c r="E759" i="4" s="1"/>
  <c r="F759" i="4" s="1"/>
  <c r="C759" i="4"/>
  <c r="D759" i="4"/>
  <c r="A760" i="4"/>
  <c r="B760" i="4"/>
  <c r="E760" i="4" s="1"/>
  <c r="F760" i="4" s="1"/>
  <c r="G760" i="4" s="1"/>
  <c r="C760" i="4"/>
  <c r="D760" i="4"/>
  <c r="A761" i="4"/>
  <c r="B761" i="4"/>
  <c r="E761" i="4" s="1"/>
  <c r="C761" i="4"/>
  <c r="D761" i="4"/>
  <c r="A762" i="4"/>
  <c r="B762" i="4"/>
  <c r="E762" i="4" s="1"/>
  <c r="C762" i="4"/>
  <c r="D762" i="4"/>
  <c r="A763" i="4"/>
  <c r="B763" i="4"/>
  <c r="E763" i="4" s="1"/>
  <c r="F763" i="4" s="1"/>
  <c r="C763" i="4"/>
  <c r="D763" i="4"/>
  <c r="A764" i="4"/>
  <c r="B764" i="4"/>
  <c r="E764" i="4" s="1"/>
  <c r="C764" i="4"/>
  <c r="D764" i="4"/>
  <c r="A765" i="4"/>
  <c r="B765" i="4"/>
  <c r="E765" i="4" s="1"/>
  <c r="C765" i="4"/>
  <c r="D765" i="4"/>
  <c r="A766" i="4"/>
  <c r="B766" i="4"/>
  <c r="E766" i="4" s="1"/>
  <c r="C766" i="4"/>
  <c r="D766" i="4"/>
  <c r="A767" i="4"/>
  <c r="B767" i="4"/>
  <c r="E767" i="4" s="1"/>
  <c r="C767" i="4"/>
  <c r="D767" i="4"/>
  <c r="A768" i="4"/>
  <c r="B768" i="4"/>
  <c r="E768" i="4" s="1"/>
  <c r="F768" i="4" s="1"/>
  <c r="G768" i="4" s="1"/>
  <c r="H768" i="4" s="1"/>
  <c r="C768" i="4"/>
  <c r="D768" i="4"/>
  <c r="A769" i="4"/>
  <c r="B769" i="4"/>
  <c r="E769" i="4" s="1"/>
  <c r="F769" i="4" s="1"/>
  <c r="C769" i="4"/>
  <c r="D769" i="4"/>
  <c r="A770" i="4"/>
  <c r="B770" i="4"/>
  <c r="E770" i="4" s="1"/>
  <c r="C770" i="4"/>
  <c r="D770" i="4"/>
  <c r="A771" i="4"/>
  <c r="B771" i="4"/>
  <c r="E771" i="4" s="1"/>
  <c r="C771" i="4"/>
  <c r="D771" i="4"/>
  <c r="A772" i="4"/>
  <c r="B772" i="4"/>
  <c r="E772" i="4" s="1"/>
  <c r="C772" i="4"/>
  <c r="D772" i="4"/>
  <c r="A773" i="4"/>
  <c r="B773" i="4"/>
  <c r="E773" i="4" s="1"/>
  <c r="C773" i="4"/>
  <c r="D773" i="4"/>
  <c r="A774" i="4"/>
  <c r="B774" i="4"/>
  <c r="E774" i="4" s="1"/>
  <c r="C774" i="4"/>
  <c r="D774" i="4"/>
  <c r="A775" i="4"/>
  <c r="B775" i="4"/>
  <c r="E775" i="4" s="1"/>
  <c r="C775" i="4"/>
  <c r="D775" i="4"/>
  <c r="A776" i="4"/>
  <c r="B776" i="4"/>
  <c r="E776" i="4" s="1"/>
  <c r="C776" i="4"/>
  <c r="D776" i="4"/>
  <c r="A777" i="4"/>
  <c r="B777" i="4"/>
  <c r="E777" i="4" s="1"/>
  <c r="F777" i="4" s="1"/>
  <c r="C777" i="4"/>
  <c r="D777" i="4"/>
  <c r="A778" i="4"/>
  <c r="B778" i="4"/>
  <c r="E778" i="4" s="1"/>
  <c r="C778" i="4"/>
  <c r="D778" i="4"/>
  <c r="A779" i="4"/>
  <c r="B779" i="4"/>
  <c r="E779" i="4" s="1"/>
  <c r="C779" i="4"/>
  <c r="D779" i="4"/>
  <c r="A780" i="4"/>
  <c r="B780" i="4"/>
  <c r="E780" i="4" s="1"/>
  <c r="F780" i="4" s="1"/>
  <c r="C780" i="4"/>
  <c r="D780" i="4"/>
  <c r="A781" i="4"/>
  <c r="B781" i="4"/>
  <c r="E781" i="4" s="1"/>
  <c r="C781" i="4"/>
  <c r="D781" i="4"/>
  <c r="A782" i="4"/>
  <c r="B782" i="4"/>
  <c r="E782" i="4" s="1"/>
  <c r="F782" i="4" s="1"/>
  <c r="C782" i="4"/>
  <c r="D782" i="4"/>
  <c r="A783" i="4"/>
  <c r="B783" i="4"/>
  <c r="E783" i="4" s="1"/>
  <c r="F783" i="4" s="1"/>
  <c r="C783" i="4"/>
  <c r="D783" i="4"/>
  <c r="A784" i="4"/>
  <c r="B784" i="4"/>
  <c r="E784" i="4" s="1"/>
  <c r="C784" i="4"/>
  <c r="D784" i="4"/>
  <c r="A785" i="4"/>
  <c r="B785" i="4"/>
  <c r="E785" i="4" s="1"/>
  <c r="C785" i="4"/>
  <c r="D785" i="4"/>
  <c r="A786" i="4"/>
  <c r="B786" i="4"/>
  <c r="E786" i="4" s="1"/>
  <c r="F786" i="4" s="1"/>
  <c r="C786" i="4"/>
  <c r="D786" i="4"/>
  <c r="A787" i="4"/>
  <c r="B787" i="4"/>
  <c r="E787" i="4" s="1"/>
  <c r="F787" i="4" s="1"/>
  <c r="C787" i="4"/>
  <c r="D787" i="4"/>
  <c r="A788" i="4"/>
  <c r="B788" i="4"/>
  <c r="E788" i="4" s="1"/>
  <c r="C788" i="4"/>
  <c r="D788" i="4"/>
  <c r="A789" i="4"/>
  <c r="B789" i="4"/>
  <c r="E789" i="4" s="1"/>
  <c r="C789" i="4"/>
  <c r="D789" i="4"/>
  <c r="A790" i="4"/>
  <c r="B790" i="4"/>
  <c r="E790" i="4" s="1"/>
  <c r="F790" i="4" s="1"/>
  <c r="C790" i="4"/>
  <c r="D790" i="4"/>
  <c r="A791" i="4"/>
  <c r="B791" i="4"/>
  <c r="E791" i="4" s="1"/>
  <c r="F791" i="4" s="1"/>
  <c r="C791" i="4"/>
  <c r="D791" i="4"/>
  <c r="A792" i="4"/>
  <c r="B792" i="4"/>
  <c r="E792" i="4" s="1"/>
  <c r="C792" i="4"/>
  <c r="D792" i="4"/>
  <c r="A793" i="4"/>
  <c r="B793" i="4"/>
  <c r="E793" i="4" s="1"/>
  <c r="F793" i="4" s="1"/>
  <c r="G793" i="4" s="1"/>
  <c r="C793" i="4"/>
  <c r="D793" i="4"/>
  <c r="A794" i="4"/>
  <c r="B794" i="4"/>
  <c r="E794" i="4" s="1"/>
  <c r="C794" i="4"/>
  <c r="D794" i="4"/>
  <c r="A795" i="4"/>
  <c r="B795" i="4"/>
  <c r="E795" i="4" s="1"/>
  <c r="C795" i="4"/>
  <c r="D795" i="4"/>
  <c r="A796" i="4"/>
  <c r="B796" i="4"/>
  <c r="E796" i="4" s="1"/>
  <c r="F796" i="4" s="1"/>
  <c r="C796" i="4"/>
  <c r="D796" i="4"/>
  <c r="A797" i="4"/>
  <c r="B797" i="4"/>
  <c r="E797" i="4" s="1"/>
  <c r="F797" i="4" s="1"/>
  <c r="C797" i="4"/>
  <c r="D797" i="4"/>
  <c r="A798" i="4"/>
  <c r="B798" i="4"/>
  <c r="E798" i="4" s="1"/>
  <c r="C798" i="4"/>
  <c r="D798" i="4"/>
  <c r="A799" i="4"/>
  <c r="B799" i="4"/>
  <c r="E799" i="4" s="1"/>
  <c r="F799" i="4" s="1"/>
  <c r="C799" i="4"/>
  <c r="D799" i="4"/>
  <c r="A800" i="4"/>
  <c r="B800" i="4"/>
  <c r="E800" i="4" s="1"/>
  <c r="C800" i="4"/>
  <c r="D800" i="4"/>
  <c r="A801" i="4"/>
  <c r="B801" i="4"/>
  <c r="E801" i="4" s="1"/>
  <c r="C801" i="4"/>
  <c r="D801" i="4"/>
  <c r="A802" i="4"/>
  <c r="B802" i="4"/>
  <c r="E802" i="4" s="1"/>
  <c r="C802" i="4"/>
  <c r="D802" i="4"/>
  <c r="A803" i="4"/>
  <c r="B803" i="4"/>
  <c r="E803" i="4" s="1"/>
  <c r="C803" i="4"/>
  <c r="D803" i="4"/>
  <c r="A804" i="4"/>
  <c r="B804" i="4"/>
  <c r="E804" i="4" s="1"/>
  <c r="F804" i="4" s="1"/>
  <c r="C804" i="4"/>
  <c r="D804" i="4"/>
  <c r="A805" i="4"/>
  <c r="B805" i="4"/>
  <c r="E805" i="4" s="1"/>
  <c r="C805" i="4"/>
  <c r="D805" i="4"/>
  <c r="A806" i="4"/>
  <c r="B806" i="4"/>
  <c r="E806" i="4" s="1"/>
  <c r="C806" i="4"/>
  <c r="D806" i="4"/>
  <c r="A807" i="4"/>
  <c r="B807" i="4"/>
  <c r="E807" i="4" s="1"/>
  <c r="C807" i="4"/>
  <c r="D807" i="4"/>
  <c r="A808" i="4"/>
  <c r="B808" i="4"/>
  <c r="E808" i="4" s="1"/>
  <c r="F808" i="4" s="1"/>
  <c r="C808" i="4"/>
  <c r="D808" i="4"/>
  <c r="A809" i="4"/>
  <c r="B809" i="4"/>
  <c r="E809" i="4" s="1"/>
  <c r="F809" i="4" s="1"/>
  <c r="C809" i="4"/>
  <c r="D809" i="4"/>
  <c r="A810" i="4"/>
  <c r="B810" i="4"/>
  <c r="E810" i="4" s="1"/>
  <c r="C810" i="4"/>
  <c r="D810" i="4"/>
  <c r="A811" i="4"/>
  <c r="B811" i="4"/>
  <c r="E811" i="4" s="1"/>
  <c r="F811" i="4" s="1"/>
  <c r="C811" i="4"/>
  <c r="D811" i="4"/>
  <c r="A812" i="4"/>
  <c r="B812" i="4"/>
  <c r="E812" i="4" s="1"/>
  <c r="C812" i="4"/>
  <c r="D812" i="4"/>
  <c r="A813" i="4"/>
  <c r="B813" i="4"/>
  <c r="E813" i="4" s="1"/>
  <c r="C813" i="4"/>
  <c r="D813" i="4"/>
  <c r="A814" i="4"/>
  <c r="B814" i="4"/>
  <c r="E814" i="4" s="1"/>
  <c r="C814" i="4"/>
  <c r="D814" i="4"/>
  <c r="A815" i="4"/>
  <c r="B815" i="4"/>
  <c r="E815" i="4" s="1"/>
  <c r="C815" i="4"/>
  <c r="D815" i="4"/>
  <c r="A816" i="4"/>
  <c r="B816" i="4"/>
  <c r="E816" i="4" s="1"/>
  <c r="C816" i="4"/>
  <c r="D816" i="4"/>
  <c r="A817" i="4"/>
  <c r="B817" i="4"/>
  <c r="E817" i="4" s="1"/>
  <c r="C817" i="4"/>
  <c r="D817" i="4"/>
  <c r="A818" i="4"/>
  <c r="B818" i="4"/>
  <c r="E818" i="4" s="1"/>
  <c r="F818" i="4" s="1"/>
  <c r="C818" i="4"/>
  <c r="D818" i="4"/>
  <c r="A819" i="4"/>
  <c r="B819" i="4"/>
  <c r="E819" i="4" s="1"/>
  <c r="C819" i="4"/>
  <c r="D819" i="4"/>
  <c r="A820" i="4"/>
  <c r="B820" i="4"/>
  <c r="E820" i="4" s="1"/>
  <c r="C820" i="4"/>
  <c r="D820" i="4"/>
  <c r="A821" i="4"/>
  <c r="B821" i="4"/>
  <c r="E821" i="4" s="1"/>
  <c r="F821" i="4" s="1"/>
  <c r="C821" i="4"/>
  <c r="D821" i="4"/>
  <c r="A822" i="4"/>
  <c r="B822" i="4"/>
  <c r="E822" i="4" s="1"/>
  <c r="F822" i="4" s="1"/>
  <c r="C822" i="4"/>
  <c r="D822" i="4"/>
  <c r="A823" i="4"/>
  <c r="B823" i="4"/>
  <c r="E823" i="4" s="1"/>
  <c r="F823" i="4" s="1"/>
  <c r="C823" i="4"/>
  <c r="D823" i="4"/>
  <c r="A824" i="4"/>
  <c r="B824" i="4"/>
  <c r="E824" i="4" s="1"/>
  <c r="F824" i="4" s="1"/>
  <c r="C824" i="4"/>
  <c r="D824" i="4"/>
  <c r="A825" i="4"/>
  <c r="B825" i="4"/>
  <c r="E825" i="4" s="1"/>
  <c r="F825" i="4" s="1"/>
  <c r="C825" i="4"/>
  <c r="D825" i="4"/>
  <c r="A826" i="4"/>
  <c r="B826" i="4"/>
  <c r="E826" i="4" s="1"/>
  <c r="C826" i="4"/>
  <c r="D826" i="4"/>
  <c r="A827" i="4"/>
  <c r="B827" i="4"/>
  <c r="E827" i="4" s="1"/>
  <c r="F827" i="4" s="1"/>
  <c r="C827" i="4"/>
  <c r="D827" i="4"/>
  <c r="A828" i="4"/>
  <c r="B828" i="4"/>
  <c r="E828" i="4" s="1"/>
  <c r="C828" i="4"/>
  <c r="D828" i="4"/>
  <c r="A829" i="4"/>
  <c r="B829" i="4"/>
  <c r="E829" i="4" s="1"/>
  <c r="C829" i="4"/>
  <c r="D829" i="4"/>
  <c r="A830" i="4"/>
  <c r="B830" i="4"/>
  <c r="E830" i="4" s="1"/>
  <c r="C830" i="4"/>
  <c r="D830" i="4"/>
  <c r="A831" i="4"/>
  <c r="B831" i="4"/>
  <c r="E831" i="4" s="1"/>
  <c r="F831" i="4" s="1"/>
  <c r="C831" i="4"/>
  <c r="D831" i="4"/>
  <c r="A832" i="4"/>
  <c r="B832" i="4"/>
  <c r="E832" i="4" s="1"/>
  <c r="F832" i="4" s="1"/>
  <c r="C832" i="4"/>
  <c r="D832" i="4"/>
  <c r="A833" i="4"/>
  <c r="B833" i="4"/>
  <c r="E833" i="4" s="1"/>
  <c r="C833" i="4"/>
  <c r="D833" i="4"/>
  <c r="A834" i="4"/>
  <c r="B834" i="4"/>
  <c r="E834" i="4" s="1"/>
  <c r="F834" i="4" s="1"/>
  <c r="C834" i="4"/>
  <c r="D834" i="4"/>
  <c r="A835" i="4"/>
  <c r="B835" i="4"/>
  <c r="E835" i="4" s="1"/>
  <c r="F835" i="4" s="1"/>
  <c r="C835" i="4"/>
  <c r="D835" i="4"/>
  <c r="A836" i="4"/>
  <c r="B836" i="4"/>
  <c r="E836" i="4" s="1"/>
  <c r="C836" i="4"/>
  <c r="D836" i="4"/>
  <c r="A837" i="4"/>
  <c r="B837" i="4"/>
  <c r="E837" i="4" s="1"/>
  <c r="C837" i="4"/>
  <c r="D837" i="4"/>
  <c r="A838" i="4"/>
  <c r="B838" i="4"/>
  <c r="E838" i="4" s="1"/>
  <c r="C838" i="4"/>
  <c r="D838" i="4"/>
  <c r="A839" i="4"/>
  <c r="B839" i="4"/>
  <c r="E839" i="4" s="1"/>
  <c r="C839" i="4"/>
  <c r="D839" i="4"/>
  <c r="A840" i="4"/>
  <c r="B840" i="4"/>
  <c r="E840" i="4" s="1"/>
  <c r="F840" i="4" s="1"/>
  <c r="C840" i="4"/>
  <c r="D840" i="4"/>
  <c r="A841" i="4"/>
  <c r="B841" i="4"/>
  <c r="E841" i="4" s="1"/>
  <c r="F841" i="4" s="1"/>
  <c r="C841" i="4"/>
  <c r="D841" i="4"/>
  <c r="A842" i="4"/>
  <c r="B842" i="4"/>
  <c r="E842" i="4" s="1"/>
  <c r="C842" i="4"/>
  <c r="D842" i="4"/>
  <c r="A843" i="4"/>
  <c r="B843" i="4"/>
  <c r="E843" i="4" s="1"/>
  <c r="C843" i="4"/>
  <c r="D843" i="4"/>
  <c r="A844" i="4"/>
  <c r="B844" i="4"/>
  <c r="E844" i="4" s="1"/>
  <c r="F844" i="4" s="1"/>
  <c r="C844" i="4"/>
  <c r="D844" i="4"/>
  <c r="A845" i="4"/>
  <c r="B845" i="4"/>
  <c r="E845" i="4" s="1"/>
  <c r="C845" i="4"/>
  <c r="D845" i="4"/>
  <c r="A846" i="4"/>
  <c r="B846" i="4"/>
  <c r="E846" i="4" s="1"/>
  <c r="F846" i="4" s="1"/>
  <c r="C846" i="4"/>
  <c r="D846" i="4"/>
  <c r="A847" i="4"/>
  <c r="B847" i="4"/>
  <c r="E847" i="4" s="1"/>
  <c r="C847" i="4"/>
  <c r="D847" i="4"/>
  <c r="A848" i="4"/>
  <c r="B848" i="4"/>
  <c r="E848" i="4" s="1"/>
  <c r="C848" i="4"/>
  <c r="D848" i="4"/>
  <c r="A849" i="4"/>
  <c r="B849" i="4"/>
  <c r="E849" i="4" s="1"/>
  <c r="C849" i="4"/>
  <c r="D849" i="4"/>
  <c r="A850" i="4"/>
  <c r="B850" i="4"/>
  <c r="E850" i="4" s="1"/>
  <c r="F850" i="4" s="1"/>
  <c r="C850" i="4"/>
  <c r="D850" i="4"/>
  <c r="A851" i="4"/>
  <c r="B851" i="4"/>
  <c r="E851" i="4" s="1"/>
  <c r="F851" i="4" s="1"/>
  <c r="C851" i="4"/>
  <c r="D851" i="4"/>
  <c r="A852" i="4"/>
  <c r="B852" i="4"/>
  <c r="E852" i="4" s="1"/>
  <c r="C852" i="4"/>
  <c r="D852" i="4"/>
  <c r="A853" i="4"/>
  <c r="B853" i="4"/>
  <c r="E853" i="4" s="1"/>
  <c r="F853" i="4" s="1"/>
  <c r="C853" i="4"/>
  <c r="D853" i="4"/>
  <c r="A854" i="4"/>
  <c r="B854" i="4"/>
  <c r="E854" i="4" s="1"/>
  <c r="F854" i="4" s="1"/>
  <c r="C854" i="4"/>
  <c r="D854" i="4"/>
  <c r="A855" i="4"/>
  <c r="B855" i="4"/>
  <c r="E855" i="4" s="1"/>
  <c r="C855" i="4"/>
  <c r="D855" i="4"/>
  <c r="A856" i="4"/>
  <c r="B856" i="4"/>
  <c r="E856" i="4" s="1"/>
  <c r="F856" i="4" s="1"/>
  <c r="C856" i="4"/>
  <c r="D856" i="4"/>
  <c r="A857" i="4"/>
  <c r="B857" i="4"/>
  <c r="E857" i="4" s="1"/>
  <c r="C857" i="4"/>
  <c r="D857" i="4"/>
  <c r="A858" i="4"/>
  <c r="B858" i="4"/>
  <c r="E858" i="4" s="1"/>
  <c r="C858" i="4"/>
  <c r="D858" i="4"/>
  <c r="A859" i="4"/>
  <c r="B859" i="4"/>
  <c r="E859" i="4" s="1"/>
  <c r="C859" i="4"/>
  <c r="D859" i="4"/>
  <c r="A860" i="4"/>
  <c r="B860" i="4"/>
  <c r="E860" i="4" s="1"/>
  <c r="F860" i="4" s="1"/>
  <c r="C860" i="4"/>
  <c r="D860" i="4"/>
  <c r="A861" i="4"/>
  <c r="B861" i="4"/>
  <c r="E861" i="4" s="1"/>
  <c r="F861" i="4" s="1"/>
  <c r="C861" i="4"/>
  <c r="D861" i="4"/>
  <c r="A862" i="4"/>
  <c r="B862" i="4"/>
  <c r="E862" i="4" s="1"/>
  <c r="F862" i="4" s="1"/>
  <c r="C862" i="4"/>
  <c r="D862" i="4"/>
  <c r="A863" i="4"/>
  <c r="B863" i="4"/>
  <c r="E863" i="4" s="1"/>
  <c r="F863" i="4" s="1"/>
  <c r="C863" i="4"/>
  <c r="D863" i="4"/>
  <c r="A864" i="4"/>
  <c r="B864" i="4"/>
  <c r="E864" i="4" s="1"/>
  <c r="F864" i="4" s="1"/>
  <c r="C864" i="4"/>
  <c r="D864" i="4"/>
  <c r="A865" i="4"/>
  <c r="B865" i="4"/>
  <c r="E865" i="4" s="1"/>
  <c r="F865" i="4" s="1"/>
  <c r="C865" i="4"/>
  <c r="D865" i="4"/>
  <c r="A866" i="4"/>
  <c r="B866" i="4"/>
  <c r="E866" i="4" s="1"/>
  <c r="C866" i="4"/>
  <c r="D866" i="4"/>
  <c r="A867" i="4"/>
  <c r="B867" i="4"/>
  <c r="E867" i="4" s="1"/>
  <c r="F867" i="4" s="1"/>
  <c r="G867" i="4" s="1"/>
  <c r="C867" i="4"/>
  <c r="D867" i="4"/>
  <c r="A868" i="4"/>
  <c r="B868" i="4"/>
  <c r="E868" i="4" s="1"/>
  <c r="F868" i="4" s="1"/>
  <c r="C868" i="4"/>
  <c r="D868" i="4"/>
  <c r="A869" i="4"/>
  <c r="B869" i="4"/>
  <c r="E869" i="4" s="1"/>
  <c r="F869" i="4" s="1"/>
  <c r="C869" i="4"/>
  <c r="D869" i="4"/>
  <c r="A870" i="4"/>
  <c r="B870" i="4"/>
  <c r="E870" i="4" s="1"/>
  <c r="C870" i="4"/>
  <c r="D870" i="4"/>
  <c r="A871" i="4"/>
  <c r="B871" i="4"/>
  <c r="E871" i="4" s="1"/>
  <c r="F871" i="4" s="1"/>
  <c r="C871" i="4"/>
  <c r="D871" i="4"/>
  <c r="A872" i="4"/>
  <c r="B872" i="4"/>
  <c r="E872" i="4" s="1"/>
  <c r="C872" i="4"/>
  <c r="D872" i="4"/>
  <c r="A873" i="4"/>
  <c r="B873" i="4"/>
  <c r="E873" i="4" s="1"/>
  <c r="F873" i="4" s="1"/>
  <c r="C873" i="4"/>
  <c r="D873" i="4"/>
  <c r="A874" i="4"/>
  <c r="B874" i="4"/>
  <c r="E874" i="4" s="1"/>
  <c r="C874" i="4"/>
  <c r="D874" i="4"/>
  <c r="A875" i="4"/>
  <c r="B875" i="4"/>
  <c r="E875" i="4" s="1"/>
  <c r="C875" i="4"/>
  <c r="D875" i="4"/>
  <c r="A876" i="4"/>
  <c r="B876" i="4"/>
  <c r="E876" i="4" s="1"/>
  <c r="C876" i="4"/>
  <c r="D876" i="4"/>
  <c r="A877" i="4"/>
  <c r="B877" i="4"/>
  <c r="E877" i="4" s="1"/>
  <c r="C877" i="4"/>
  <c r="D877" i="4"/>
  <c r="A878" i="4"/>
  <c r="B878" i="4"/>
  <c r="E878" i="4" s="1"/>
  <c r="F878" i="4" s="1"/>
  <c r="C878" i="4"/>
  <c r="D878" i="4"/>
  <c r="A879" i="4"/>
  <c r="B879" i="4"/>
  <c r="E879" i="4" s="1"/>
  <c r="F879" i="4" s="1"/>
  <c r="G879" i="4" s="1"/>
  <c r="C879" i="4"/>
  <c r="D879" i="4"/>
  <c r="A880" i="4"/>
  <c r="B880" i="4"/>
  <c r="E880" i="4" s="1"/>
  <c r="C880" i="4"/>
  <c r="D880" i="4"/>
  <c r="A881" i="4"/>
  <c r="B881" i="4"/>
  <c r="E881" i="4" s="1"/>
  <c r="C881" i="4"/>
  <c r="D881" i="4"/>
  <c r="A882" i="4"/>
  <c r="B882" i="4"/>
  <c r="E882" i="4" s="1"/>
  <c r="F882" i="4" s="1"/>
  <c r="C882" i="4"/>
  <c r="D882" i="4"/>
  <c r="A883" i="4"/>
  <c r="B883" i="4"/>
  <c r="E883" i="4" s="1"/>
  <c r="F883" i="4" s="1"/>
  <c r="C883" i="4"/>
  <c r="D883" i="4"/>
  <c r="A884" i="4"/>
  <c r="B884" i="4"/>
  <c r="E884" i="4" s="1"/>
  <c r="F884" i="4" s="1"/>
  <c r="C884" i="4"/>
  <c r="D884" i="4"/>
  <c r="A885" i="4"/>
  <c r="B885" i="4"/>
  <c r="E885" i="4" s="1"/>
  <c r="F885" i="4" s="1"/>
  <c r="C885" i="4"/>
  <c r="D885" i="4"/>
  <c r="A886" i="4"/>
  <c r="B886" i="4"/>
  <c r="E886" i="4" s="1"/>
  <c r="F886" i="4" s="1"/>
  <c r="C886" i="4"/>
  <c r="D886" i="4"/>
  <c r="A887" i="4"/>
  <c r="B887" i="4"/>
  <c r="E887" i="4" s="1"/>
  <c r="C887" i="4"/>
  <c r="D887" i="4"/>
  <c r="A888" i="4"/>
  <c r="B888" i="4"/>
  <c r="E888" i="4" s="1"/>
  <c r="F888" i="4" s="1"/>
  <c r="C888" i="4"/>
  <c r="D888" i="4"/>
  <c r="A889" i="4"/>
  <c r="B889" i="4"/>
  <c r="E889" i="4" s="1"/>
  <c r="C889" i="4"/>
  <c r="D889" i="4"/>
  <c r="A890" i="4"/>
  <c r="B890" i="4"/>
  <c r="E890" i="4" s="1"/>
  <c r="C890" i="4"/>
  <c r="D890" i="4"/>
  <c r="A891" i="4"/>
  <c r="B891" i="4"/>
  <c r="E891" i="4" s="1"/>
  <c r="F891" i="4" s="1"/>
  <c r="C891" i="4"/>
  <c r="D891" i="4"/>
  <c r="A892" i="4"/>
  <c r="B892" i="4"/>
  <c r="E892" i="4" s="1"/>
  <c r="F892" i="4" s="1"/>
  <c r="C892" i="4"/>
  <c r="D892" i="4"/>
  <c r="A893" i="4"/>
  <c r="B893" i="4"/>
  <c r="E893" i="4" s="1"/>
  <c r="C893" i="4"/>
  <c r="D893" i="4"/>
  <c r="A894" i="4"/>
  <c r="B894" i="4"/>
  <c r="E894" i="4" s="1"/>
  <c r="F894" i="4" s="1"/>
  <c r="C894" i="4"/>
  <c r="D894" i="4"/>
  <c r="A895" i="4"/>
  <c r="B895" i="4"/>
  <c r="E895" i="4" s="1"/>
  <c r="C895" i="4"/>
  <c r="D895" i="4"/>
  <c r="A896" i="4"/>
  <c r="B896" i="4"/>
  <c r="E896" i="4" s="1"/>
  <c r="F896" i="4" s="1"/>
  <c r="G896" i="4" s="1"/>
  <c r="C896" i="4"/>
  <c r="D896" i="4"/>
  <c r="A897" i="4"/>
  <c r="B897" i="4"/>
  <c r="E897" i="4" s="1"/>
  <c r="C897" i="4"/>
  <c r="D897" i="4"/>
  <c r="A898" i="4"/>
  <c r="B898" i="4"/>
  <c r="E898" i="4" s="1"/>
  <c r="C898" i="4"/>
  <c r="D898" i="4"/>
  <c r="A899" i="4"/>
  <c r="B899" i="4"/>
  <c r="E899" i="4" s="1"/>
  <c r="C899" i="4"/>
  <c r="D899" i="4"/>
  <c r="A900" i="4"/>
  <c r="B900" i="4"/>
  <c r="E900" i="4" s="1"/>
  <c r="F900" i="4" s="1"/>
  <c r="C900" i="4"/>
  <c r="D900" i="4"/>
  <c r="A901" i="4"/>
  <c r="B901" i="4"/>
  <c r="E901" i="4" s="1"/>
  <c r="F901" i="4" s="1"/>
  <c r="C901" i="4"/>
  <c r="D901" i="4"/>
  <c r="A902" i="4"/>
  <c r="B902" i="4"/>
  <c r="E902" i="4" s="1"/>
  <c r="C902" i="4"/>
  <c r="D902" i="4"/>
  <c r="A903" i="4"/>
  <c r="B903" i="4"/>
  <c r="E903" i="4" s="1"/>
  <c r="C903" i="4"/>
  <c r="D903" i="4"/>
  <c r="A904" i="4"/>
  <c r="B904" i="4"/>
  <c r="E904" i="4" s="1"/>
  <c r="F904" i="4" s="1"/>
  <c r="C904" i="4"/>
  <c r="D904" i="4"/>
  <c r="A905" i="4"/>
  <c r="B905" i="4"/>
  <c r="E905" i="4" s="1"/>
  <c r="C905" i="4"/>
  <c r="D905" i="4"/>
  <c r="A906" i="4"/>
  <c r="B906" i="4"/>
  <c r="E906" i="4" s="1"/>
  <c r="F906" i="4" s="1"/>
  <c r="C906" i="4"/>
  <c r="D906" i="4"/>
  <c r="A907" i="4"/>
  <c r="B907" i="4"/>
  <c r="E907" i="4" s="1"/>
  <c r="C907" i="4"/>
  <c r="D907" i="4"/>
  <c r="A908" i="4"/>
  <c r="B908" i="4"/>
  <c r="E908" i="4" s="1"/>
  <c r="F908" i="4" s="1"/>
  <c r="C908" i="4"/>
  <c r="D908" i="4"/>
  <c r="A909" i="4"/>
  <c r="B909" i="4"/>
  <c r="E909" i="4" s="1"/>
  <c r="F909" i="4" s="1"/>
  <c r="C909" i="4"/>
  <c r="D909" i="4"/>
  <c r="A910" i="4"/>
  <c r="B910" i="4"/>
  <c r="E910" i="4" s="1"/>
  <c r="F910" i="4" s="1"/>
  <c r="C910" i="4"/>
  <c r="D910" i="4"/>
  <c r="A911" i="4"/>
  <c r="B911" i="4"/>
  <c r="E911" i="4" s="1"/>
  <c r="C911" i="4"/>
  <c r="D911" i="4"/>
  <c r="A912" i="4"/>
  <c r="B912" i="4"/>
  <c r="E912" i="4" s="1"/>
  <c r="C912" i="4"/>
  <c r="D912" i="4"/>
  <c r="A913" i="4"/>
  <c r="B913" i="4"/>
  <c r="E913" i="4" s="1"/>
  <c r="F913" i="4" s="1"/>
  <c r="C913" i="4"/>
  <c r="D913" i="4"/>
  <c r="A914" i="4"/>
  <c r="B914" i="4"/>
  <c r="E914" i="4" s="1"/>
  <c r="C914" i="4"/>
  <c r="D914" i="4"/>
  <c r="A915" i="4"/>
  <c r="B915" i="4"/>
  <c r="E915" i="4" s="1"/>
  <c r="C915" i="4"/>
  <c r="D915" i="4"/>
  <c r="A916" i="4"/>
  <c r="B916" i="4"/>
  <c r="E916" i="4" s="1"/>
  <c r="C916" i="4"/>
  <c r="D916" i="4"/>
  <c r="A917" i="4"/>
  <c r="B917" i="4"/>
  <c r="E917" i="4" s="1"/>
  <c r="C917" i="4"/>
  <c r="D917" i="4"/>
  <c r="A918" i="4"/>
  <c r="B918" i="4"/>
  <c r="E918" i="4" s="1"/>
  <c r="C918" i="4"/>
  <c r="D918" i="4"/>
  <c r="A919" i="4"/>
  <c r="B919" i="4"/>
  <c r="E919" i="4" s="1"/>
  <c r="F919" i="4" s="1"/>
  <c r="C919" i="4"/>
  <c r="D919" i="4"/>
  <c r="A920" i="4"/>
  <c r="B920" i="4"/>
  <c r="E920" i="4" s="1"/>
  <c r="F920" i="4" s="1"/>
  <c r="C920" i="4"/>
  <c r="D920" i="4"/>
  <c r="A921" i="4"/>
  <c r="B921" i="4"/>
  <c r="E921" i="4" s="1"/>
  <c r="C921" i="4"/>
  <c r="D921" i="4"/>
  <c r="A922" i="4"/>
  <c r="B922" i="4"/>
  <c r="E922" i="4" s="1"/>
  <c r="F922" i="4" s="1"/>
  <c r="C922" i="4"/>
  <c r="D922" i="4"/>
  <c r="A923" i="4"/>
  <c r="B923" i="4"/>
  <c r="E923" i="4" s="1"/>
  <c r="C923" i="4"/>
  <c r="D923" i="4"/>
  <c r="A924" i="4"/>
  <c r="B924" i="4"/>
  <c r="E924" i="4" s="1"/>
  <c r="C924" i="4"/>
  <c r="D924" i="4"/>
  <c r="A925" i="4"/>
  <c r="B925" i="4"/>
  <c r="E925" i="4" s="1"/>
  <c r="F925" i="4" s="1"/>
  <c r="C925" i="4"/>
  <c r="D925" i="4"/>
  <c r="A926" i="4"/>
  <c r="B926" i="4"/>
  <c r="E926" i="4" s="1"/>
  <c r="F926" i="4" s="1"/>
  <c r="C926" i="4"/>
  <c r="D926" i="4"/>
  <c r="A927" i="4"/>
  <c r="B927" i="4"/>
  <c r="E927" i="4" s="1"/>
  <c r="F927" i="4" s="1"/>
  <c r="C927" i="4"/>
  <c r="D927" i="4"/>
  <c r="A928" i="4"/>
  <c r="B928" i="4"/>
  <c r="E928" i="4" s="1"/>
  <c r="C928" i="4"/>
  <c r="D928" i="4"/>
  <c r="A929" i="4"/>
  <c r="B929" i="4"/>
  <c r="E929" i="4" s="1"/>
  <c r="C929" i="4"/>
  <c r="D929" i="4"/>
  <c r="A930" i="4"/>
  <c r="B930" i="4"/>
  <c r="E930" i="4" s="1"/>
  <c r="F930" i="4" s="1"/>
  <c r="C930" i="4"/>
  <c r="D930" i="4"/>
  <c r="A931" i="4"/>
  <c r="B931" i="4"/>
  <c r="E931" i="4" s="1"/>
  <c r="C931" i="4"/>
  <c r="D931" i="4"/>
  <c r="A932" i="4"/>
  <c r="B932" i="4"/>
  <c r="E932" i="4" s="1"/>
  <c r="F932" i="4" s="1"/>
  <c r="C932" i="4"/>
  <c r="D932" i="4"/>
  <c r="A933" i="4"/>
  <c r="B933" i="4"/>
  <c r="E933" i="4" s="1"/>
  <c r="C933" i="4"/>
  <c r="D933" i="4"/>
  <c r="A934" i="4"/>
  <c r="B934" i="4"/>
  <c r="E934" i="4" s="1"/>
  <c r="C934" i="4"/>
  <c r="D934" i="4"/>
  <c r="A935" i="4"/>
  <c r="B935" i="4"/>
  <c r="E935" i="4" s="1"/>
  <c r="C935" i="4"/>
  <c r="D935" i="4"/>
  <c r="A936" i="4"/>
  <c r="B936" i="4"/>
  <c r="E936" i="4" s="1"/>
  <c r="C936" i="4"/>
  <c r="D936" i="4"/>
  <c r="A937" i="4"/>
  <c r="B937" i="4"/>
  <c r="E937" i="4" s="1"/>
  <c r="F937" i="4" s="1"/>
  <c r="G937" i="4" s="1"/>
  <c r="H937" i="4" s="1"/>
  <c r="C937" i="4"/>
  <c r="D937" i="4"/>
  <c r="A938" i="4"/>
  <c r="B938" i="4"/>
  <c r="E938" i="4" s="1"/>
  <c r="F938" i="4" s="1"/>
  <c r="C938" i="4"/>
  <c r="D938" i="4"/>
  <c r="A939" i="4"/>
  <c r="B939" i="4"/>
  <c r="E939" i="4" s="1"/>
  <c r="C939" i="4"/>
  <c r="D939" i="4"/>
  <c r="A940" i="4"/>
  <c r="B940" i="4"/>
  <c r="E940" i="4" s="1"/>
  <c r="C940" i="4"/>
  <c r="D940" i="4"/>
  <c r="A941" i="4"/>
  <c r="B941" i="4"/>
  <c r="E941" i="4" s="1"/>
  <c r="F941" i="4" s="1"/>
  <c r="C941" i="4"/>
  <c r="D941" i="4"/>
  <c r="A942" i="4"/>
  <c r="B942" i="4"/>
  <c r="E942" i="4" s="1"/>
  <c r="C942" i="4"/>
  <c r="D942" i="4"/>
  <c r="A943" i="4"/>
  <c r="B943" i="4"/>
  <c r="E943" i="4" s="1"/>
  <c r="F943" i="4" s="1"/>
  <c r="G943" i="4" s="1"/>
  <c r="C943" i="4"/>
  <c r="D943" i="4"/>
  <c r="A944" i="4"/>
  <c r="B944" i="4"/>
  <c r="E944" i="4" s="1"/>
  <c r="F944" i="4" s="1"/>
  <c r="C944" i="4"/>
  <c r="D944" i="4"/>
  <c r="A945" i="4"/>
  <c r="B945" i="4"/>
  <c r="E945" i="4" s="1"/>
  <c r="F945" i="4" s="1"/>
  <c r="G945" i="4" s="1"/>
  <c r="C945" i="4"/>
  <c r="D945" i="4"/>
  <c r="A946" i="4"/>
  <c r="B946" i="4"/>
  <c r="E946" i="4" s="1"/>
  <c r="F946" i="4" s="1"/>
  <c r="C946" i="4"/>
  <c r="D946" i="4"/>
  <c r="A947" i="4"/>
  <c r="B947" i="4"/>
  <c r="E947" i="4" s="1"/>
  <c r="F947" i="4" s="1"/>
  <c r="C947" i="4"/>
  <c r="D947" i="4"/>
  <c r="A948" i="4"/>
  <c r="B948" i="4"/>
  <c r="E948" i="4" s="1"/>
  <c r="C948" i="4"/>
  <c r="D948" i="4"/>
  <c r="A949" i="4"/>
  <c r="B949" i="4"/>
  <c r="E949" i="4" s="1"/>
  <c r="C949" i="4"/>
  <c r="D949" i="4"/>
  <c r="A950" i="4"/>
  <c r="B950" i="4"/>
  <c r="E950" i="4" s="1"/>
  <c r="C950" i="4"/>
  <c r="D950" i="4"/>
  <c r="A951" i="4"/>
  <c r="B951" i="4"/>
  <c r="E951" i="4" s="1"/>
  <c r="F951" i="4" s="1"/>
  <c r="C951" i="4"/>
  <c r="D951" i="4"/>
  <c r="A952" i="4"/>
  <c r="B952" i="4"/>
  <c r="E952" i="4" s="1"/>
  <c r="C952" i="4"/>
  <c r="D952" i="4"/>
  <c r="A953" i="4"/>
  <c r="B953" i="4"/>
  <c r="E953" i="4" s="1"/>
  <c r="C953" i="4"/>
  <c r="D953" i="4"/>
  <c r="A954" i="4"/>
  <c r="B954" i="4"/>
  <c r="E954" i="4" s="1"/>
  <c r="C954" i="4"/>
  <c r="D954" i="4"/>
  <c r="A955" i="4"/>
  <c r="B955" i="4"/>
  <c r="E955" i="4" s="1"/>
  <c r="F955" i="4" s="1"/>
  <c r="C955" i="4"/>
  <c r="D955" i="4"/>
  <c r="A956" i="4"/>
  <c r="B956" i="4"/>
  <c r="E956" i="4" s="1"/>
  <c r="C956" i="4"/>
  <c r="D956" i="4"/>
  <c r="A957" i="4"/>
  <c r="B957" i="4"/>
  <c r="E957" i="4" s="1"/>
  <c r="C957" i="4"/>
  <c r="D957" i="4"/>
  <c r="A958" i="4"/>
  <c r="B958" i="4"/>
  <c r="E958" i="4" s="1"/>
  <c r="C958" i="4"/>
  <c r="D958" i="4"/>
  <c r="A959" i="4"/>
  <c r="B959" i="4"/>
  <c r="E959" i="4" s="1"/>
  <c r="C959" i="4"/>
  <c r="D959" i="4"/>
  <c r="A960" i="4"/>
  <c r="B960" i="4"/>
  <c r="E960" i="4" s="1"/>
  <c r="F960" i="4" s="1"/>
  <c r="C960" i="4"/>
  <c r="D960" i="4"/>
  <c r="A961" i="4"/>
  <c r="B961" i="4"/>
  <c r="E961" i="4" s="1"/>
  <c r="F961" i="4" s="1"/>
  <c r="G961" i="4" s="1"/>
  <c r="C961" i="4"/>
  <c r="D961" i="4"/>
  <c r="A962" i="4"/>
  <c r="B962" i="4"/>
  <c r="E962" i="4" s="1"/>
  <c r="C962" i="4"/>
  <c r="D962" i="4"/>
  <c r="A963" i="4"/>
  <c r="B963" i="4"/>
  <c r="E963" i="4" s="1"/>
  <c r="F963" i="4" s="1"/>
  <c r="C963" i="4"/>
  <c r="D963" i="4"/>
  <c r="A964" i="4"/>
  <c r="B964" i="4"/>
  <c r="E964" i="4" s="1"/>
  <c r="C964" i="4"/>
  <c r="D964" i="4"/>
  <c r="A965" i="4"/>
  <c r="B965" i="4"/>
  <c r="E965" i="4" s="1"/>
  <c r="C965" i="4"/>
  <c r="D965" i="4"/>
  <c r="A966" i="4"/>
  <c r="B966" i="4"/>
  <c r="E966" i="4" s="1"/>
  <c r="C966" i="4"/>
  <c r="D966" i="4"/>
  <c r="A967" i="4"/>
  <c r="B967" i="4"/>
  <c r="E967" i="4" s="1"/>
  <c r="C967" i="4"/>
  <c r="D967" i="4"/>
  <c r="A968" i="4"/>
  <c r="B968" i="4"/>
  <c r="E968" i="4" s="1"/>
  <c r="C968" i="4"/>
  <c r="D968" i="4"/>
  <c r="A969" i="4"/>
  <c r="B969" i="4"/>
  <c r="E969" i="4" s="1"/>
  <c r="F969" i="4" s="1"/>
  <c r="C969" i="4"/>
  <c r="D969" i="4"/>
  <c r="A970" i="4"/>
  <c r="B970" i="4"/>
  <c r="E970" i="4" s="1"/>
  <c r="C970" i="4"/>
  <c r="D970" i="4"/>
  <c r="A971" i="4"/>
  <c r="B971" i="4"/>
  <c r="E971" i="4" s="1"/>
  <c r="F971" i="4" s="1"/>
  <c r="C971" i="4"/>
  <c r="D971" i="4"/>
  <c r="A972" i="4"/>
  <c r="B972" i="4"/>
  <c r="E972" i="4" s="1"/>
  <c r="C972" i="4"/>
  <c r="D972" i="4"/>
  <c r="A973" i="4"/>
  <c r="B973" i="4"/>
  <c r="E973" i="4" s="1"/>
  <c r="C973" i="4"/>
  <c r="D973" i="4"/>
  <c r="A974" i="4"/>
  <c r="B974" i="4"/>
  <c r="E974" i="4" s="1"/>
  <c r="F974" i="4" s="1"/>
  <c r="C974" i="4"/>
  <c r="D974" i="4"/>
  <c r="A975" i="4"/>
  <c r="B975" i="4"/>
  <c r="E975" i="4" s="1"/>
  <c r="C975" i="4"/>
  <c r="D975" i="4"/>
  <c r="A976" i="4"/>
  <c r="B976" i="4"/>
  <c r="E976" i="4" s="1"/>
  <c r="F976" i="4" s="1"/>
  <c r="C976" i="4"/>
  <c r="D976" i="4"/>
  <c r="A977" i="4"/>
  <c r="B977" i="4"/>
  <c r="E977" i="4" s="1"/>
  <c r="F977" i="4" s="1"/>
  <c r="G977" i="4" s="1"/>
  <c r="H977" i="4" s="1"/>
  <c r="C977" i="4"/>
  <c r="D977" i="4"/>
  <c r="A978" i="4"/>
  <c r="B978" i="4"/>
  <c r="E978" i="4" s="1"/>
  <c r="C978" i="4"/>
  <c r="D978" i="4"/>
  <c r="A979" i="4"/>
  <c r="B979" i="4"/>
  <c r="E979" i="4" s="1"/>
  <c r="C979" i="4"/>
  <c r="D979" i="4"/>
  <c r="A980" i="4"/>
  <c r="B980" i="4"/>
  <c r="E980" i="4" s="1"/>
  <c r="C980" i="4"/>
  <c r="D980" i="4"/>
  <c r="A981" i="4"/>
  <c r="B981" i="4"/>
  <c r="E981" i="4" s="1"/>
  <c r="C981" i="4"/>
  <c r="D981" i="4"/>
  <c r="A982" i="4"/>
  <c r="B982" i="4"/>
  <c r="E982" i="4" s="1"/>
  <c r="F982" i="4" s="1"/>
  <c r="C982" i="4"/>
  <c r="D982" i="4"/>
  <c r="A983" i="4"/>
  <c r="B983" i="4"/>
  <c r="E983" i="4" s="1"/>
  <c r="F983" i="4" s="1"/>
  <c r="C983" i="4"/>
  <c r="D983" i="4"/>
  <c r="A984" i="4"/>
  <c r="B984" i="4"/>
  <c r="E984" i="4" s="1"/>
  <c r="F984" i="4" s="1"/>
  <c r="C984" i="4"/>
  <c r="D984" i="4"/>
  <c r="A985" i="4"/>
  <c r="B985" i="4"/>
  <c r="E985" i="4" s="1"/>
  <c r="F985" i="4" s="1"/>
  <c r="C985" i="4"/>
  <c r="D985" i="4"/>
  <c r="A986" i="4"/>
  <c r="B986" i="4"/>
  <c r="E986" i="4" s="1"/>
  <c r="F986" i="4" s="1"/>
  <c r="C986" i="4"/>
  <c r="D986" i="4"/>
  <c r="A987" i="4"/>
  <c r="B987" i="4"/>
  <c r="E987" i="4" s="1"/>
  <c r="C987" i="4"/>
  <c r="D987" i="4"/>
  <c r="A988" i="4"/>
  <c r="B988" i="4"/>
  <c r="E988" i="4" s="1"/>
  <c r="C988" i="4"/>
  <c r="D988" i="4"/>
  <c r="A989" i="4"/>
  <c r="B989" i="4"/>
  <c r="E989" i="4" s="1"/>
  <c r="C989" i="4"/>
  <c r="D989" i="4"/>
  <c r="A990" i="4"/>
  <c r="B990" i="4"/>
  <c r="E990" i="4" s="1"/>
  <c r="F990" i="4" s="1"/>
  <c r="G990" i="4" s="1"/>
  <c r="C990" i="4"/>
  <c r="D990" i="4"/>
  <c r="A991" i="4"/>
  <c r="B991" i="4"/>
  <c r="E991" i="4" s="1"/>
  <c r="C991" i="4"/>
  <c r="D991" i="4"/>
  <c r="A992" i="4"/>
  <c r="B992" i="4"/>
  <c r="E992" i="4" s="1"/>
  <c r="F992" i="4" s="1"/>
  <c r="G992" i="4" s="1"/>
  <c r="C992" i="4"/>
  <c r="D992" i="4"/>
  <c r="A993" i="4"/>
  <c r="B993" i="4"/>
  <c r="E993" i="4" s="1"/>
  <c r="C993" i="4"/>
  <c r="D993" i="4"/>
  <c r="A994" i="4"/>
  <c r="B994" i="4"/>
  <c r="E994" i="4" s="1"/>
  <c r="C994" i="4"/>
  <c r="D994" i="4"/>
  <c r="A995" i="4"/>
  <c r="B995" i="4"/>
  <c r="E995" i="4" s="1"/>
  <c r="F995" i="4" s="1"/>
  <c r="C995" i="4"/>
  <c r="D995" i="4"/>
  <c r="A996" i="4"/>
  <c r="B996" i="4"/>
  <c r="E996" i="4" s="1"/>
  <c r="C996" i="4"/>
  <c r="D996" i="4"/>
  <c r="A997" i="4"/>
  <c r="B997" i="4"/>
  <c r="E997" i="4" s="1"/>
  <c r="C997" i="4"/>
  <c r="D997" i="4"/>
  <c r="A998" i="4"/>
  <c r="B998" i="4"/>
  <c r="E998" i="4" s="1"/>
  <c r="C998" i="4"/>
  <c r="D998" i="4"/>
  <c r="A999" i="4"/>
  <c r="B999" i="4"/>
  <c r="E999" i="4" s="1"/>
  <c r="C999" i="4"/>
  <c r="D999" i="4"/>
  <c r="A1000" i="4"/>
  <c r="B1000" i="4"/>
  <c r="E1000" i="4" s="1"/>
  <c r="C1000" i="4"/>
  <c r="D1000" i="4"/>
  <c r="A1001" i="4"/>
  <c r="B1001" i="4"/>
  <c r="E1001" i="4" s="1"/>
  <c r="C1001" i="4"/>
  <c r="D1001" i="4"/>
  <c r="A1002" i="4"/>
  <c r="B1002" i="4"/>
  <c r="E1002" i="4" s="1"/>
  <c r="F1002" i="4" s="1"/>
  <c r="C1002" i="4"/>
  <c r="D1002" i="4"/>
  <c r="A1003" i="4"/>
  <c r="B1003" i="4"/>
  <c r="E1003" i="4" s="1"/>
  <c r="C1003" i="4"/>
  <c r="D1003" i="4"/>
  <c r="A1004" i="4"/>
  <c r="B1004" i="4"/>
  <c r="E1004" i="4" s="1"/>
  <c r="F1004" i="4" s="1"/>
  <c r="C1004" i="4"/>
  <c r="D1004" i="4"/>
  <c r="A1005" i="4"/>
  <c r="B1005" i="4"/>
  <c r="E1005" i="4" s="1"/>
  <c r="C1005" i="4"/>
  <c r="D1005" i="4"/>
  <c r="A1006" i="4"/>
  <c r="B1006" i="4"/>
  <c r="E1006" i="4" s="1"/>
  <c r="C1006" i="4"/>
  <c r="D1006" i="4"/>
  <c r="A1007" i="4"/>
  <c r="B1007" i="4"/>
  <c r="E1007" i="4" s="1"/>
  <c r="C1007" i="4"/>
  <c r="D1007" i="4"/>
  <c r="A1008" i="4"/>
  <c r="B1008" i="4"/>
  <c r="E1008" i="4" s="1"/>
  <c r="C1008" i="4"/>
  <c r="D1008" i="4"/>
  <c r="A1009" i="4"/>
  <c r="B1009" i="4"/>
  <c r="E1009" i="4" s="1"/>
  <c r="C1009" i="4"/>
  <c r="D1009" i="4"/>
  <c r="A1010" i="4"/>
  <c r="B1010" i="4"/>
  <c r="E1010" i="4" s="1"/>
  <c r="F1010" i="4" s="1"/>
  <c r="C1010" i="4"/>
  <c r="D1010" i="4"/>
  <c r="A1011" i="4"/>
  <c r="B1011" i="4"/>
  <c r="E1011" i="4" s="1"/>
  <c r="C1011" i="4"/>
  <c r="D1011" i="4"/>
  <c r="A13" i="4"/>
  <c r="B13" i="4"/>
  <c r="C13" i="4"/>
  <c r="D13" i="4"/>
  <c r="A14" i="4"/>
  <c r="B14" i="4"/>
  <c r="E14" i="4" s="1"/>
  <c r="C14" i="4"/>
  <c r="D14" i="4"/>
  <c r="A15" i="4"/>
  <c r="B15" i="4"/>
  <c r="E15" i="4" s="1"/>
  <c r="C15" i="4"/>
  <c r="D15" i="4"/>
  <c r="A16" i="4"/>
  <c r="B16" i="4"/>
  <c r="E16" i="4" s="1"/>
  <c r="C16" i="4"/>
  <c r="D16" i="4"/>
  <c r="A17" i="4"/>
  <c r="B17" i="4"/>
  <c r="E17" i="4" s="1"/>
  <c r="F17" i="4" s="1"/>
  <c r="C17" i="4"/>
  <c r="D17" i="4"/>
  <c r="A18" i="4"/>
  <c r="B18" i="4"/>
  <c r="E18" i="4" s="1"/>
  <c r="F18" i="4" s="1"/>
  <c r="C18" i="4"/>
  <c r="D18" i="4"/>
  <c r="A19" i="4"/>
  <c r="B19" i="4"/>
  <c r="E19" i="4" s="1"/>
  <c r="C19" i="4"/>
  <c r="D19" i="4"/>
  <c r="A20" i="4"/>
  <c r="B20" i="4"/>
  <c r="E20" i="4" s="1"/>
  <c r="C20" i="4"/>
  <c r="D20" i="4"/>
  <c r="A21" i="4"/>
  <c r="B21" i="4"/>
  <c r="E21" i="4" s="1"/>
  <c r="C21" i="4"/>
  <c r="D21" i="4"/>
  <c r="A12" i="4"/>
  <c r="E43" i="12"/>
  <c r="E47" i="12" s="1"/>
  <c r="E30" i="12"/>
  <c r="E36" i="12" s="1"/>
  <c r="E16" i="12"/>
  <c r="E7" i="12"/>
  <c r="E4" i="12"/>
  <c r="C37" i="10"/>
  <c r="C35" i="10"/>
  <c r="C34" i="10" s="1"/>
  <c r="B7" i="11"/>
  <c r="C7" i="11" s="1"/>
  <c r="B8" i="11"/>
  <c r="C8" i="11" s="1"/>
  <c r="B9" i="11"/>
  <c r="C9" i="11" s="1"/>
  <c r="B10" i="11"/>
  <c r="C10" i="11" s="1"/>
  <c r="B11" i="11"/>
  <c r="C11" i="11" s="1"/>
  <c r="B12" i="11"/>
  <c r="C12" i="11" s="1"/>
  <c r="B13" i="11"/>
  <c r="C13" i="11" s="1"/>
  <c r="B14" i="11"/>
  <c r="C14" i="11" s="1"/>
  <c r="B15" i="11"/>
  <c r="C15" i="11" s="1"/>
  <c r="B16" i="11"/>
  <c r="C16" i="11" s="1"/>
  <c r="B17" i="11"/>
  <c r="C17" i="11" s="1"/>
  <c r="B18" i="11"/>
  <c r="C18" i="11" s="1"/>
  <c r="B19" i="11"/>
  <c r="C19" i="11" s="1"/>
  <c r="B20" i="11"/>
  <c r="C20" i="11" s="1"/>
  <c r="B21" i="11"/>
  <c r="C21" i="11" s="1"/>
  <c r="B22" i="11"/>
  <c r="C22" i="11" s="1"/>
  <c r="B23" i="11"/>
  <c r="C23" i="11" s="1"/>
  <c r="B24" i="11"/>
  <c r="C24" i="11" s="1"/>
  <c r="B25" i="11"/>
  <c r="C25" i="11" s="1"/>
  <c r="B26" i="11"/>
  <c r="C26" i="11" s="1"/>
  <c r="B27" i="11"/>
  <c r="C27" i="11" s="1"/>
  <c r="B28" i="11"/>
  <c r="C28" i="11" s="1"/>
  <c r="B29" i="11"/>
  <c r="C29" i="11" s="1"/>
  <c r="B30" i="11"/>
  <c r="C30" i="11" s="1"/>
  <c r="B31" i="11"/>
  <c r="C31" i="11" s="1"/>
  <c r="B32" i="11"/>
  <c r="C32" i="11" s="1"/>
  <c r="B33" i="11"/>
  <c r="C33" i="11" s="1"/>
  <c r="B34" i="11"/>
  <c r="C34" i="11" s="1"/>
  <c r="B35" i="11"/>
  <c r="C35" i="11" s="1"/>
  <c r="B36" i="11"/>
  <c r="C36" i="11" s="1"/>
  <c r="B37" i="11"/>
  <c r="C37" i="11" s="1"/>
  <c r="B38" i="11"/>
  <c r="C38" i="11" s="1"/>
  <c r="B39" i="11"/>
  <c r="C39" i="11" s="1"/>
  <c r="B40" i="11"/>
  <c r="C40" i="11" s="1"/>
  <c r="B41" i="11"/>
  <c r="C41" i="11" s="1"/>
  <c r="B42" i="11"/>
  <c r="C42" i="11" s="1"/>
  <c r="B43" i="11"/>
  <c r="C43" i="11" s="1"/>
  <c r="B44" i="11"/>
  <c r="C44" i="11" s="1"/>
  <c r="B45" i="11"/>
  <c r="C45" i="11" s="1"/>
  <c r="B46" i="11"/>
  <c r="C46" i="11" s="1"/>
  <c r="B47" i="11"/>
  <c r="C47" i="11" s="1"/>
  <c r="B48" i="11"/>
  <c r="C48" i="11" s="1"/>
  <c r="B49" i="11"/>
  <c r="C49" i="11" s="1"/>
  <c r="B50" i="11"/>
  <c r="C50" i="11" s="1"/>
  <c r="B51" i="11"/>
  <c r="C51" i="11" s="1"/>
  <c r="B52" i="11"/>
  <c r="C52" i="11" s="1"/>
  <c r="B53" i="11"/>
  <c r="C53" i="11" s="1"/>
  <c r="B54" i="11"/>
  <c r="C54" i="11" s="1"/>
  <c r="B55" i="11"/>
  <c r="C55" i="11" s="1"/>
  <c r="B56" i="11"/>
  <c r="C56" i="11" s="1"/>
  <c r="B57" i="11"/>
  <c r="C57" i="11" s="1"/>
  <c r="B58" i="11"/>
  <c r="C58" i="11" s="1"/>
  <c r="B59" i="11"/>
  <c r="C59" i="11" s="1"/>
  <c r="B60" i="11"/>
  <c r="C60" i="11" s="1"/>
  <c r="B61" i="11"/>
  <c r="C61" i="11" s="1"/>
  <c r="B62" i="11"/>
  <c r="C62" i="11" s="1"/>
  <c r="B63" i="11"/>
  <c r="C63" i="11" s="1"/>
  <c r="B64" i="11"/>
  <c r="C64" i="11" s="1"/>
  <c r="B65" i="11"/>
  <c r="C65" i="11" s="1"/>
  <c r="B66" i="11"/>
  <c r="C66" i="11" s="1"/>
  <c r="B67" i="11"/>
  <c r="C67" i="11" s="1"/>
  <c r="B68" i="11"/>
  <c r="C68" i="11" s="1"/>
  <c r="B69" i="11"/>
  <c r="C69" i="11" s="1"/>
  <c r="B70" i="11"/>
  <c r="C70" i="11" s="1"/>
  <c r="B71" i="11"/>
  <c r="C71" i="11" s="1"/>
  <c r="B72" i="11"/>
  <c r="C72" i="11" s="1"/>
  <c r="B73" i="11"/>
  <c r="C73" i="11" s="1"/>
  <c r="B74" i="11"/>
  <c r="C74" i="11" s="1"/>
  <c r="B75" i="11"/>
  <c r="C75" i="11" s="1"/>
  <c r="B76" i="11"/>
  <c r="C76" i="11" s="1"/>
  <c r="B77" i="11"/>
  <c r="C77" i="11" s="1"/>
  <c r="B78" i="11"/>
  <c r="C78" i="11" s="1"/>
  <c r="B79" i="11"/>
  <c r="C79" i="11" s="1"/>
  <c r="B80" i="11"/>
  <c r="C80" i="11" s="1"/>
  <c r="B81" i="11"/>
  <c r="C81" i="11" s="1"/>
  <c r="B82" i="11"/>
  <c r="C82" i="11" s="1"/>
  <c r="B83" i="11"/>
  <c r="C83" i="11" s="1"/>
  <c r="B84" i="11"/>
  <c r="C84" i="11" s="1"/>
  <c r="B85" i="11"/>
  <c r="C85" i="11" s="1"/>
  <c r="B86" i="11"/>
  <c r="C86" i="11" s="1"/>
  <c r="B87" i="11"/>
  <c r="C87" i="11" s="1"/>
  <c r="B88" i="11"/>
  <c r="C88" i="11" s="1"/>
  <c r="B89" i="11"/>
  <c r="C89" i="11" s="1"/>
  <c r="B90" i="11"/>
  <c r="C90" i="11" s="1"/>
  <c r="B91" i="11"/>
  <c r="C91" i="11" s="1"/>
  <c r="B92" i="11"/>
  <c r="C92" i="11" s="1"/>
  <c r="B93" i="11"/>
  <c r="C93" i="11" s="1"/>
  <c r="B94" i="11"/>
  <c r="C94" i="11" s="1"/>
  <c r="B95" i="11"/>
  <c r="C95" i="11" s="1"/>
  <c r="B96" i="11"/>
  <c r="C96" i="11" s="1"/>
  <c r="B97" i="11"/>
  <c r="C97" i="11" s="1"/>
  <c r="B98" i="11"/>
  <c r="C98" i="11" s="1"/>
  <c r="B99" i="11"/>
  <c r="C99" i="11" s="1"/>
  <c r="B100" i="11"/>
  <c r="C100" i="11" s="1"/>
  <c r="B101" i="11"/>
  <c r="C101" i="11" s="1"/>
  <c r="B102" i="11"/>
  <c r="C102" i="11" s="1"/>
  <c r="B103" i="11"/>
  <c r="C103" i="11" s="1"/>
  <c r="B104" i="11"/>
  <c r="C104" i="11" s="1"/>
  <c r="B105" i="11"/>
  <c r="C105" i="11" s="1"/>
  <c r="B106" i="11"/>
  <c r="C106" i="11" s="1"/>
  <c r="B107" i="11"/>
  <c r="C107" i="11" s="1"/>
  <c r="B108" i="11"/>
  <c r="C108" i="11" s="1"/>
  <c r="B109" i="11"/>
  <c r="C109" i="11" s="1"/>
  <c r="B110" i="11"/>
  <c r="C110" i="11" s="1"/>
  <c r="B111" i="11"/>
  <c r="C111" i="11" s="1"/>
  <c r="B112" i="11"/>
  <c r="C112" i="11" s="1"/>
  <c r="B113" i="11"/>
  <c r="C113" i="11" s="1"/>
  <c r="B114" i="11"/>
  <c r="C114" i="11" s="1"/>
  <c r="B115" i="11"/>
  <c r="C115" i="11" s="1"/>
  <c r="B116" i="11"/>
  <c r="C116" i="11" s="1"/>
  <c r="B117" i="11"/>
  <c r="C117" i="11" s="1"/>
  <c r="B118" i="11"/>
  <c r="C118" i="11" s="1"/>
  <c r="B119" i="11"/>
  <c r="C119" i="11" s="1"/>
  <c r="B120" i="11"/>
  <c r="C120" i="11" s="1"/>
  <c r="B121" i="11"/>
  <c r="C121" i="11" s="1"/>
  <c r="B122" i="11"/>
  <c r="C122" i="11" s="1"/>
  <c r="B123" i="11"/>
  <c r="C123" i="11" s="1"/>
  <c r="B124" i="11"/>
  <c r="C124" i="11" s="1"/>
  <c r="B125" i="11"/>
  <c r="C125" i="11" s="1"/>
  <c r="B126" i="11"/>
  <c r="C126" i="11" s="1"/>
  <c r="B127" i="11"/>
  <c r="C127" i="11" s="1"/>
  <c r="B128" i="11"/>
  <c r="C128" i="11" s="1"/>
  <c r="B129" i="11"/>
  <c r="C129" i="11" s="1"/>
  <c r="B130" i="11"/>
  <c r="C130" i="11" s="1"/>
  <c r="B131" i="11"/>
  <c r="C131" i="11" s="1"/>
  <c r="B132" i="11"/>
  <c r="C132" i="11" s="1"/>
  <c r="B133" i="11"/>
  <c r="C133" i="11" s="1"/>
  <c r="B134" i="11"/>
  <c r="C134" i="11" s="1"/>
  <c r="B135" i="11"/>
  <c r="C135" i="11" s="1"/>
  <c r="B136" i="11"/>
  <c r="C136" i="11" s="1"/>
  <c r="B137" i="11"/>
  <c r="C137" i="11" s="1"/>
  <c r="B138" i="11"/>
  <c r="C138" i="11" s="1"/>
  <c r="B139" i="11"/>
  <c r="C139" i="11" s="1"/>
  <c r="B140" i="11"/>
  <c r="C140" i="11" s="1"/>
  <c r="B141" i="11"/>
  <c r="C141" i="11" s="1"/>
  <c r="B142" i="11"/>
  <c r="C142" i="11" s="1"/>
  <c r="B143" i="11"/>
  <c r="C143" i="11" s="1"/>
  <c r="B144" i="11"/>
  <c r="C144" i="11" s="1"/>
  <c r="B145" i="11"/>
  <c r="C145" i="11" s="1"/>
  <c r="B146" i="11"/>
  <c r="C146" i="11" s="1"/>
  <c r="B147" i="11"/>
  <c r="C147" i="11" s="1"/>
  <c r="B148" i="11"/>
  <c r="C148" i="11" s="1"/>
  <c r="B149" i="11"/>
  <c r="C149" i="11" s="1"/>
  <c r="B150" i="11"/>
  <c r="C150" i="11" s="1"/>
  <c r="B151" i="11"/>
  <c r="C151" i="11" s="1"/>
  <c r="B152" i="11"/>
  <c r="C152" i="11" s="1"/>
  <c r="B153" i="11"/>
  <c r="C153" i="11" s="1"/>
  <c r="B154" i="11"/>
  <c r="C154" i="11" s="1"/>
  <c r="B155" i="11"/>
  <c r="C155" i="11" s="1"/>
  <c r="B156" i="11"/>
  <c r="C156" i="11" s="1"/>
  <c r="B157" i="11"/>
  <c r="C157" i="11" s="1"/>
  <c r="B158" i="11"/>
  <c r="C158" i="11" s="1"/>
  <c r="B159" i="11"/>
  <c r="C159" i="11" s="1"/>
  <c r="B160" i="11"/>
  <c r="C160" i="11" s="1"/>
  <c r="B161" i="11"/>
  <c r="C161" i="11" s="1"/>
  <c r="B162" i="11"/>
  <c r="C162" i="11" s="1"/>
  <c r="B163" i="11"/>
  <c r="C163" i="11" s="1"/>
  <c r="B164" i="11"/>
  <c r="C164" i="11" s="1"/>
  <c r="B165" i="11"/>
  <c r="C165" i="11" s="1"/>
  <c r="B166" i="11"/>
  <c r="C166" i="11" s="1"/>
  <c r="B167" i="11"/>
  <c r="C167" i="11" s="1"/>
  <c r="B168" i="11"/>
  <c r="C168" i="11" s="1"/>
  <c r="B169" i="11"/>
  <c r="C169" i="11" s="1"/>
  <c r="B170" i="11"/>
  <c r="C170" i="11" s="1"/>
  <c r="B171" i="11"/>
  <c r="C171" i="11" s="1"/>
  <c r="B172" i="11"/>
  <c r="C172" i="11" s="1"/>
  <c r="B173" i="11"/>
  <c r="C173" i="11" s="1"/>
  <c r="B174" i="11"/>
  <c r="C174" i="11" s="1"/>
  <c r="B175" i="11"/>
  <c r="C175" i="11" s="1"/>
  <c r="B176" i="11"/>
  <c r="C176" i="11" s="1"/>
  <c r="B177" i="11"/>
  <c r="C177" i="11" s="1"/>
  <c r="B178" i="11"/>
  <c r="C178" i="11" s="1"/>
  <c r="B179" i="11"/>
  <c r="C179" i="11" s="1"/>
  <c r="B180" i="11"/>
  <c r="C180" i="11" s="1"/>
  <c r="B181" i="11"/>
  <c r="C181" i="11" s="1"/>
  <c r="B182" i="11"/>
  <c r="C182" i="11" s="1"/>
  <c r="B183" i="11"/>
  <c r="C183" i="11" s="1"/>
  <c r="B184" i="11"/>
  <c r="C184" i="11" s="1"/>
  <c r="B185" i="11"/>
  <c r="C185" i="11" s="1"/>
  <c r="B186" i="11"/>
  <c r="C186" i="11" s="1"/>
  <c r="B187" i="11"/>
  <c r="C187" i="11" s="1"/>
  <c r="B188" i="11"/>
  <c r="C188" i="11" s="1"/>
  <c r="B189" i="11"/>
  <c r="C189" i="11" s="1"/>
  <c r="B190" i="11"/>
  <c r="C190" i="11" s="1"/>
  <c r="B191" i="11"/>
  <c r="C191" i="11" s="1"/>
  <c r="B192" i="11"/>
  <c r="C192" i="11" s="1"/>
  <c r="B193" i="11"/>
  <c r="C193" i="11" s="1"/>
  <c r="B194" i="11"/>
  <c r="C194" i="11" s="1"/>
  <c r="B195" i="11"/>
  <c r="C195" i="11" s="1"/>
  <c r="B196" i="11"/>
  <c r="C196" i="11" s="1"/>
  <c r="B197" i="11"/>
  <c r="C197" i="11" s="1"/>
  <c r="B198" i="11"/>
  <c r="C198" i="11" s="1"/>
  <c r="B199" i="11"/>
  <c r="C199" i="11" s="1"/>
  <c r="B200" i="11"/>
  <c r="C200" i="11" s="1"/>
  <c r="B201" i="11"/>
  <c r="C201" i="11" s="1"/>
  <c r="B202" i="11"/>
  <c r="C202" i="11" s="1"/>
  <c r="B203" i="11"/>
  <c r="C203" i="11" s="1"/>
  <c r="B204" i="11"/>
  <c r="C204" i="11" s="1"/>
  <c r="B205" i="11"/>
  <c r="C205" i="11" s="1"/>
  <c r="B206" i="11"/>
  <c r="C206" i="11" s="1"/>
  <c r="B207" i="11"/>
  <c r="C207" i="11" s="1"/>
  <c r="B208" i="11"/>
  <c r="C208" i="11" s="1"/>
  <c r="B209" i="11"/>
  <c r="C209" i="11" s="1"/>
  <c r="B210" i="11"/>
  <c r="C210" i="11" s="1"/>
  <c r="B211" i="11"/>
  <c r="C211" i="11" s="1"/>
  <c r="B212" i="11"/>
  <c r="C212" i="11" s="1"/>
  <c r="B213" i="11"/>
  <c r="C213" i="11" s="1"/>
  <c r="B214" i="11"/>
  <c r="C214" i="11" s="1"/>
  <c r="B215" i="11"/>
  <c r="C215" i="11" s="1"/>
  <c r="B216" i="11"/>
  <c r="C216" i="11" s="1"/>
  <c r="B217" i="11"/>
  <c r="C217" i="11" s="1"/>
  <c r="B218" i="11"/>
  <c r="C218" i="11" s="1"/>
  <c r="B219" i="11"/>
  <c r="C219" i="11" s="1"/>
  <c r="B220" i="11"/>
  <c r="C220" i="11" s="1"/>
  <c r="B221" i="11"/>
  <c r="C221" i="11" s="1"/>
  <c r="B222" i="11"/>
  <c r="C222" i="11" s="1"/>
  <c r="B223" i="11"/>
  <c r="C223" i="11" s="1"/>
  <c r="B224" i="11"/>
  <c r="C224" i="11" s="1"/>
  <c r="B225" i="11"/>
  <c r="C225" i="11" s="1"/>
  <c r="B226" i="11"/>
  <c r="C226" i="11" s="1"/>
  <c r="B227" i="11"/>
  <c r="C227" i="11" s="1"/>
  <c r="B228" i="11"/>
  <c r="C228" i="11" s="1"/>
  <c r="B229" i="11"/>
  <c r="C229" i="11" s="1"/>
  <c r="B230" i="11"/>
  <c r="C230" i="11" s="1"/>
  <c r="B231" i="11"/>
  <c r="C231" i="11" s="1"/>
  <c r="B232" i="11"/>
  <c r="C232" i="11" s="1"/>
  <c r="B233" i="11"/>
  <c r="C233" i="11" s="1"/>
  <c r="B234" i="11"/>
  <c r="C234" i="11" s="1"/>
  <c r="B235" i="11"/>
  <c r="C235" i="11" s="1"/>
  <c r="B236" i="11"/>
  <c r="C236" i="11" s="1"/>
  <c r="B237" i="11"/>
  <c r="C237" i="11" s="1"/>
  <c r="B238" i="11"/>
  <c r="C238" i="11" s="1"/>
  <c r="B239" i="11"/>
  <c r="C239" i="11" s="1"/>
  <c r="B240" i="11"/>
  <c r="C240" i="11" s="1"/>
  <c r="B241" i="11"/>
  <c r="C241" i="11" s="1"/>
  <c r="B242" i="11"/>
  <c r="C242" i="11" s="1"/>
  <c r="B243" i="11"/>
  <c r="C243" i="11" s="1"/>
  <c r="B244" i="11"/>
  <c r="C244" i="11" s="1"/>
  <c r="B245" i="11"/>
  <c r="C245" i="11" s="1"/>
  <c r="B246" i="11"/>
  <c r="C246" i="11" s="1"/>
  <c r="B247" i="11"/>
  <c r="C247" i="11" s="1"/>
  <c r="B248" i="11"/>
  <c r="C248" i="11" s="1"/>
  <c r="B249" i="11"/>
  <c r="C249" i="11" s="1"/>
  <c r="B250" i="11"/>
  <c r="C250" i="11" s="1"/>
  <c r="B251" i="11"/>
  <c r="C251" i="11" s="1"/>
  <c r="B252" i="11"/>
  <c r="C252" i="11" s="1"/>
  <c r="B253" i="11"/>
  <c r="C253" i="11" s="1"/>
  <c r="B254" i="11"/>
  <c r="C254" i="11" s="1"/>
  <c r="B255" i="11"/>
  <c r="C255" i="11" s="1"/>
  <c r="B256" i="11"/>
  <c r="C256" i="11" s="1"/>
  <c r="B257" i="11"/>
  <c r="C257" i="11" s="1"/>
  <c r="B258" i="11"/>
  <c r="C258" i="11" s="1"/>
  <c r="B259" i="11"/>
  <c r="C259" i="11" s="1"/>
  <c r="B260" i="11"/>
  <c r="C260" i="11" s="1"/>
  <c r="B261" i="11"/>
  <c r="C261" i="11" s="1"/>
  <c r="B262" i="11"/>
  <c r="C262" i="11" s="1"/>
  <c r="B263" i="11"/>
  <c r="C263" i="11" s="1"/>
  <c r="B264" i="11"/>
  <c r="C264" i="11" s="1"/>
  <c r="B265" i="11"/>
  <c r="C265" i="11" s="1"/>
  <c r="B266" i="11"/>
  <c r="C266" i="11" s="1"/>
  <c r="B267" i="11"/>
  <c r="C267" i="11" s="1"/>
  <c r="B268" i="11"/>
  <c r="C268" i="11" s="1"/>
  <c r="B269" i="11"/>
  <c r="C269" i="11" s="1"/>
  <c r="B270" i="11"/>
  <c r="C270" i="11" s="1"/>
  <c r="B271" i="11"/>
  <c r="C271" i="11" s="1"/>
  <c r="B272" i="11"/>
  <c r="C272" i="11" s="1"/>
  <c r="B273" i="11"/>
  <c r="C273" i="11" s="1"/>
  <c r="B274" i="11"/>
  <c r="C274" i="11" s="1"/>
  <c r="B275" i="11"/>
  <c r="C275" i="11" s="1"/>
  <c r="B276" i="11"/>
  <c r="C276" i="11" s="1"/>
  <c r="B277" i="11"/>
  <c r="C277" i="11" s="1"/>
  <c r="B278" i="11"/>
  <c r="C278" i="11" s="1"/>
  <c r="B279" i="11"/>
  <c r="C279" i="11" s="1"/>
  <c r="B280" i="11"/>
  <c r="C280" i="11" s="1"/>
  <c r="B281" i="11"/>
  <c r="C281" i="11" s="1"/>
  <c r="B282" i="11"/>
  <c r="C282" i="11" s="1"/>
  <c r="B283" i="11"/>
  <c r="C283" i="11" s="1"/>
  <c r="B284" i="11"/>
  <c r="C284" i="11" s="1"/>
  <c r="B285" i="11"/>
  <c r="C285" i="11" s="1"/>
  <c r="B286" i="11"/>
  <c r="C286" i="11" s="1"/>
  <c r="B287" i="11"/>
  <c r="C287" i="11" s="1"/>
  <c r="B288" i="11"/>
  <c r="C288" i="11" s="1"/>
  <c r="B289" i="11"/>
  <c r="C289" i="11" s="1"/>
  <c r="B290" i="11"/>
  <c r="C290" i="11" s="1"/>
  <c r="B291" i="11"/>
  <c r="C291" i="11" s="1"/>
  <c r="B292" i="11"/>
  <c r="C292" i="11" s="1"/>
  <c r="B293" i="11"/>
  <c r="C293" i="11" s="1"/>
  <c r="B294" i="11"/>
  <c r="C294" i="11" s="1"/>
  <c r="B295" i="11"/>
  <c r="C295" i="11" s="1"/>
  <c r="B296" i="11"/>
  <c r="C296" i="11" s="1"/>
  <c r="B297" i="11"/>
  <c r="C297" i="11" s="1"/>
  <c r="B298" i="11"/>
  <c r="C298" i="11" s="1"/>
  <c r="B299" i="11"/>
  <c r="C299" i="11" s="1"/>
  <c r="B300" i="11"/>
  <c r="C300" i="11" s="1"/>
  <c r="B301" i="11"/>
  <c r="C301" i="11" s="1"/>
  <c r="B302" i="11"/>
  <c r="C302" i="11" s="1"/>
  <c r="B303" i="11"/>
  <c r="C303" i="11" s="1"/>
  <c r="B304" i="11"/>
  <c r="C304" i="11" s="1"/>
  <c r="B305" i="11"/>
  <c r="C305" i="11" s="1"/>
  <c r="B306" i="11"/>
  <c r="C306" i="11" s="1"/>
  <c r="B307" i="11"/>
  <c r="C307" i="11" s="1"/>
  <c r="B308" i="11"/>
  <c r="C308" i="11" s="1"/>
  <c r="B309" i="11"/>
  <c r="C309" i="11" s="1"/>
  <c r="B310" i="11"/>
  <c r="C310" i="11" s="1"/>
  <c r="B311" i="11"/>
  <c r="C311" i="11" s="1"/>
  <c r="B312" i="11"/>
  <c r="C312" i="11" s="1"/>
  <c r="B313" i="11"/>
  <c r="C313" i="11" s="1"/>
  <c r="B314" i="11"/>
  <c r="C314" i="11" s="1"/>
  <c r="B315" i="11"/>
  <c r="C315" i="11" s="1"/>
  <c r="B316" i="11"/>
  <c r="C316" i="11" s="1"/>
  <c r="B317" i="11"/>
  <c r="C317" i="11" s="1"/>
  <c r="B318" i="11"/>
  <c r="C318" i="11" s="1"/>
  <c r="B319" i="11"/>
  <c r="C319" i="11" s="1"/>
  <c r="B320" i="11"/>
  <c r="C320" i="11" s="1"/>
  <c r="B321" i="11"/>
  <c r="C321" i="11" s="1"/>
  <c r="B322" i="11"/>
  <c r="C322" i="11" s="1"/>
  <c r="B323" i="11"/>
  <c r="C323" i="11" s="1"/>
  <c r="B324" i="11"/>
  <c r="C324" i="11" s="1"/>
  <c r="B325" i="11"/>
  <c r="C325" i="11" s="1"/>
  <c r="B326" i="11"/>
  <c r="C326" i="11" s="1"/>
  <c r="B327" i="11"/>
  <c r="C327" i="11" s="1"/>
  <c r="B328" i="11"/>
  <c r="C328" i="11" s="1"/>
  <c r="B329" i="11"/>
  <c r="C329" i="11" s="1"/>
  <c r="B330" i="11"/>
  <c r="C330" i="11" s="1"/>
  <c r="B331" i="11"/>
  <c r="C331" i="11" s="1"/>
  <c r="B332" i="11"/>
  <c r="C332" i="11" s="1"/>
  <c r="B333" i="11"/>
  <c r="C333" i="11" s="1"/>
  <c r="B334" i="11"/>
  <c r="C334" i="11" s="1"/>
  <c r="B335" i="11"/>
  <c r="C335" i="11" s="1"/>
  <c r="B336" i="11"/>
  <c r="C336" i="11" s="1"/>
  <c r="B337" i="11"/>
  <c r="C337" i="11" s="1"/>
  <c r="B338" i="11"/>
  <c r="C338" i="11" s="1"/>
  <c r="B339" i="11"/>
  <c r="C339" i="11" s="1"/>
  <c r="B340" i="11"/>
  <c r="C340" i="11" s="1"/>
  <c r="B341" i="11"/>
  <c r="C341" i="11" s="1"/>
  <c r="B342" i="11"/>
  <c r="C342" i="11" s="1"/>
  <c r="B343" i="11"/>
  <c r="C343" i="11" s="1"/>
  <c r="B344" i="11"/>
  <c r="C344" i="11" s="1"/>
  <c r="B345" i="11"/>
  <c r="C345" i="11" s="1"/>
  <c r="B346" i="11"/>
  <c r="C346" i="11" s="1"/>
  <c r="B347" i="11"/>
  <c r="C347" i="11" s="1"/>
  <c r="B348" i="11"/>
  <c r="C348" i="11" s="1"/>
  <c r="B349" i="11"/>
  <c r="C349" i="11" s="1"/>
  <c r="B350" i="11"/>
  <c r="C350" i="11" s="1"/>
  <c r="B351" i="11"/>
  <c r="C351" i="11" s="1"/>
  <c r="B352" i="11"/>
  <c r="C352" i="11" s="1"/>
  <c r="B353" i="11"/>
  <c r="C353" i="11" s="1"/>
  <c r="B354" i="11"/>
  <c r="C354" i="11" s="1"/>
  <c r="B355" i="11"/>
  <c r="C355" i="11" s="1"/>
  <c r="B356" i="11"/>
  <c r="C356" i="11" s="1"/>
  <c r="B357" i="11"/>
  <c r="C357" i="11" s="1"/>
  <c r="B358" i="11"/>
  <c r="C358" i="11" s="1"/>
  <c r="B359" i="11"/>
  <c r="C359" i="11" s="1"/>
  <c r="B360" i="11"/>
  <c r="C360" i="11" s="1"/>
  <c r="B361" i="11"/>
  <c r="C361" i="11" s="1"/>
  <c r="B362" i="11"/>
  <c r="C362" i="11" s="1"/>
  <c r="B363" i="11"/>
  <c r="C363" i="11" s="1"/>
  <c r="B364" i="11"/>
  <c r="C364" i="11" s="1"/>
  <c r="B365" i="11"/>
  <c r="C365" i="11" s="1"/>
  <c r="B366" i="11"/>
  <c r="C366" i="11" s="1"/>
  <c r="B367" i="11"/>
  <c r="C367" i="11" s="1"/>
  <c r="B368" i="11"/>
  <c r="C368" i="11" s="1"/>
  <c r="B369" i="11"/>
  <c r="C369" i="11" s="1"/>
  <c r="B370" i="11"/>
  <c r="C370" i="11" s="1"/>
  <c r="B371" i="11"/>
  <c r="C371" i="11" s="1"/>
  <c r="B372" i="11"/>
  <c r="C372" i="11" s="1"/>
  <c r="B373" i="11"/>
  <c r="C373" i="11" s="1"/>
  <c r="B374" i="11"/>
  <c r="C374" i="11" s="1"/>
  <c r="B375" i="11"/>
  <c r="C375" i="11" s="1"/>
  <c r="B376" i="11"/>
  <c r="C376" i="11" s="1"/>
  <c r="B377" i="11"/>
  <c r="C377" i="11" s="1"/>
  <c r="B378" i="11"/>
  <c r="C378" i="11" s="1"/>
  <c r="B379" i="11"/>
  <c r="C379" i="11" s="1"/>
  <c r="B380" i="11"/>
  <c r="C380" i="11" s="1"/>
  <c r="B381" i="11"/>
  <c r="C381" i="11" s="1"/>
  <c r="B382" i="11"/>
  <c r="C382" i="11" s="1"/>
  <c r="B383" i="11"/>
  <c r="C383" i="11" s="1"/>
  <c r="B384" i="11"/>
  <c r="C384" i="11" s="1"/>
  <c r="B385" i="11"/>
  <c r="C385" i="11" s="1"/>
  <c r="B386" i="11"/>
  <c r="C386" i="11" s="1"/>
  <c r="B387" i="11"/>
  <c r="C387" i="11" s="1"/>
  <c r="B388" i="11"/>
  <c r="C388" i="11" s="1"/>
  <c r="B389" i="11"/>
  <c r="C389" i="11" s="1"/>
  <c r="B390" i="11"/>
  <c r="C390" i="11" s="1"/>
  <c r="B391" i="11"/>
  <c r="C391" i="11" s="1"/>
  <c r="B392" i="11"/>
  <c r="C392" i="11" s="1"/>
  <c r="B393" i="11"/>
  <c r="C393" i="11" s="1"/>
  <c r="B394" i="11"/>
  <c r="C394" i="11" s="1"/>
  <c r="B395" i="11"/>
  <c r="C395" i="11" s="1"/>
  <c r="B396" i="11"/>
  <c r="C396" i="11" s="1"/>
  <c r="B397" i="11"/>
  <c r="C397" i="11" s="1"/>
  <c r="B398" i="11"/>
  <c r="C398" i="11" s="1"/>
  <c r="B399" i="11"/>
  <c r="C399" i="11" s="1"/>
  <c r="B400" i="11"/>
  <c r="C400" i="11" s="1"/>
  <c r="B401" i="11"/>
  <c r="C401" i="11" s="1"/>
  <c r="B402" i="11"/>
  <c r="C402" i="11" s="1"/>
  <c r="B403" i="11"/>
  <c r="C403" i="11" s="1"/>
  <c r="B404" i="11"/>
  <c r="C404" i="11" s="1"/>
  <c r="B405" i="11"/>
  <c r="C405" i="11" s="1"/>
  <c r="B406" i="11"/>
  <c r="C406" i="11" s="1"/>
  <c r="B407" i="11"/>
  <c r="C407" i="11" s="1"/>
  <c r="B408" i="11"/>
  <c r="C408" i="11" s="1"/>
  <c r="B409" i="11"/>
  <c r="C409" i="11" s="1"/>
  <c r="B410" i="11"/>
  <c r="C410" i="11" s="1"/>
  <c r="B411" i="11"/>
  <c r="C411" i="11" s="1"/>
  <c r="B412" i="11"/>
  <c r="C412" i="11" s="1"/>
  <c r="B413" i="11"/>
  <c r="C413" i="11" s="1"/>
  <c r="B414" i="11"/>
  <c r="C414" i="11" s="1"/>
  <c r="B415" i="11"/>
  <c r="C415" i="11" s="1"/>
  <c r="B416" i="11"/>
  <c r="C416" i="11" s="1"/>
  <c r="B417" i="11"/>
  <c r="C417" i="11" s="1"/>
  <c r="B418" i="11"/>
  <c r="C418" i="11" s="1"/>
  <c r="B419" i="11"/>
  <c r="C419" i="11" s="1"/>
  <c r="B420" i="11"/>
  <c r="C420" i="11" s="1"/>
  <c r="B421" i="11"/>
  <c r="C421" i="11" s="1"/>
  <c r="B422" i="11"/>
  <c r="C422" i="11" s="1"/>
  <c r="B423" i="11"/>
  <c r="C423" i="11" s="1"/>
  <c r="B424" i="11"/>
  <c r="C424" i="11" s="1"/>
  <c r="B425" i="11"/>
  <c r="C425" i="11" s="1"/>
  <c r="B426" i="11"/>
  <c r="C426" i="11" s="1"/>
  <c r="B427" i="11"/>
  <c r="C427" i="11" s="1"/>
  <c r="B428" i="11"/>
  <c r="C428" i="11" s="1"/>
  <c r="B429" i="11"/>
  <c r="C429" i="11" s="1"/>
  <c r="B430" i="11"/>
  <c r="C430" i="11" s="1"/>
  <c r="B431" i="11"/>
  <c r="C431" i="11" s="1"/>
  <c r="B432" i="11"/>
  <c r="C432" i="11" s="1"/>
  <c r="B433" i="11"/>
  <c r="C433" i="11" s="1"/>
  <c r="B434" i="11"/>
  <c r="C434" i="11" s="1"/>
  <c r="B435" i="11"/>
  <c r="C435" i="11" s="1"/>
  <c r="B436" i="11"/>
  <c r="C436" i="11" s="1"/>
  <c r="B437" i="11"/>
  <c r="C437" i="11" s="1"/>
  <c r="B438" i="11"/>
  <c r="C438" i="11" s="1"/>
  <c r="B439" i="11"/>
  <c r="C439" i="11" s="1"/>
  <c r="B440" i="11"/>
  <c r="C440" i="11" s="1"/>
  <c r="B441" i="11"/>
  <c r="C441" i="11" s="1"/>
  <c r="B442" i="11"/>
  <c r="C442" i="11" s="1"/>
  <c r="B443" i="11"/>
  <c r="C443" i="11" s="1"/>
  <c r="B444" i="11"/>
  <c r="C444" i="11" s="1"/>
  <c r="B445" i="11"/>
  <c r="C445" i="11" s="1"/>
  <c r="B446" i="11"/>
  <c r="C446" i="11" s="1"/>
  <c r="B447" i="11"/>
  <c r="C447" i="11" s="1"/>
  <c r="B448" i="11"/>
  <c r="C448" i="11" s="1"/>
  <c r="B449" i="11"/>
  <c r="C449" i="11" s="1"/>
  <c r="B450" i="11"/>
  <c r="C450" i="11" s="1"/>
  <c r="B451" i="11"/>
  <c r="C451" i="11" s="1"/>
  <c r="B452" i="11"/>
  <c r="C452" i="11" s="1"/>
  <c r="B453" i="11"/>
  <c r="C453" i="11" s="1"/>
  <c r="B454" i="11"/>
  <c r="C454" i="11" s="1"/>
  <c r="B455" i="11"/>
  <c r="C455" i="11" s="1"/>
  <c r="B456" i="11"/>
  <c r="C456" i="11" s="1"/>
  <c r="B457" i="11"/>
  <c r="C457" i="11" s="1"/>
  <c r="B458" i="11"/>
  <c r="C458" i="11" s="1"/>
  <c r="B459" i="11"/>
  <c r="C459" i="11" s="1"/>
  <c r="B460" i="11"/>
  <c r="C460" i="11" s="1"/>
  <c r="B461" i="11"/>
  <c r="C461" i="11" s="1"/>
  <c r="B462" i="11"/>
  <c r="C462" i="11" s="1"/>
  <c r="B463" i="11"/>
  <c r="C463" i="11" s="1"/>
  <c r="B464" i="11"/>
  <c r="C464" i="11" s="1"/>
  <c r="B465" i="11"/>
  <c r="C465" i="11" s="1"/>
  <c r="B466" i="11"/>
  <c r="C466" i="11" s="1"/>
  <c r="B467" i="11"/>
  <c r="C467" i="11" s="1"/>
  <c r="B468" i="11"/>
  <c r="C468" i="11" s="1"/>
  <c r="B469" i="11"/>
  <c r="C469" i="11" s="1"/>
  <c r="B470" i="11"/>
  <c r="C470" i="11" s="1"/>
  <c r="B471" i="11"/>
  <c r="C471" i="11" s="1"/>
  <c r="B472" i="11"/>
  <c r="C472" i="11" s="1"/>
  <c r="B473" i="11"/>
  <c r="C473" i="11" s="1"/>
  <c r="B474" i="11"/>
  <c r="C474" i="11" s="1"/>
  <c r="B475" i="11"/>
  <c r="C475" i="11" s="1"/>
  <c r="B476" i="11"/>
  <c r="C476" i="11" s="1"/>
  <c r="B477" i="11"/>
  <c r="C477" i="11" s="1"/>
  <c r="B478" i="11"/>
  <c r="C478" i="11" s="1"/>
  <c r="B479" i="11"/>
  <c r="C479" i="11" s="1"/>
  <c r="B480" i="11"/>
  <c r="C480" i="11" s="1"/>
  <c r="B481" i="11"/>
  <c r="C481" i="11" s="1"/>
  <c r="B482" i="11"/>
  <c r="C482" i="11" s="1"/>
  <c r="B483" i="11"/>
  <c r="C483" i="11" s="1"/>
  <c r="B484" i="11"/>
  <c r="C484" i="11" s="1"/>
  <c r="B485" i="11"/>
  <c r="C485" i="11" s="1"/>
  <c r="B486" i="11"/>
  <c r="C486" i="11" s="1"/>
  <c r="B487" i="11"/>
  <c r="C487" i="11" s="1"/>
  <c r="B488" i="11"/>
  <c r="C488" i="11" s="1"/>
  <c r="B489" i="11"/>
  <c r="C489" i="11" s="1"/>
  <c r="B490" i="11"/>
  <c r="C490" i="11" s="1"/>
  <c r="B491" i="11"/>
  <c r="C491" i="11" s="1"/>
  <c r="B492" i="11"/>
  <c r="C492" i="11" s="1"/>
  <c r="B493" i="11"/>
  <c r="C493" i="11" s="1"/>
  <c r="B494" i="11"/>
  <c r="C494" i="11" s="1"/>
  <c r="B495" i="11"/>
  <c r="C495" i="11" s="1"/>
  <c r="B496" i="11"/>
  <c r="C496" i="11" s="1"/>
  <c r="B497" i="11"/>
  <c r="C497" i="11" s="1"/>
  <c r="B498" i="11"/>
  <c r="C498" i="11" s="1"/>
  <c r="B499" i="11"/>
  <c r="C499" i="11" s="1"/>
  <c r="B500" i="11"/>
  <c r="C500" i="11" s="1"/>
  <c r="B501" i="11"/>
  <c r="C501" i="11" s="1"/>
  <c r="B502" i="11"/>
  <c r="C502" i="11" s="1"/>
  <c r="B503" i="11"/>
  <c r="C503" i="11" s="1"/>
  <c r="B504" i="11"/>
  <c r="C504" i="11" s="1"/>
  <c r="B505" i="11"/>
  <c r="C505" i="11" s="1"/>
  <c r="B506" i="11"/>
  <c r="C506" i="11" s="1"/>
  <c r="B507" i="11"/>
  <c r="C507" i="11" s="1"/>
  <c r="B508" i="11"/>
  <c r="C508" i="11" s="1"/>
  <c r="B509" i="11"/>
  <c r="C509" i="11" s="1"/>
  <c r="B510" i="11"/>
  <c r="C510" i="11" s="1"/>
  <c r="B511" i="11"/>
  <c r="C511" i="11" s="1"/>
  <c r="B512" i="11"/>
  <c r="C512" i="11" s="1"/>
  <c r="B513" i="11"/>
  <c r="C513" i="11" s="1"/>
  <c r="B514" i="11"/>
  <c r="C514" i="11" s="1"/>
  <c r="B515" i="11"/>
  <c r="C515" i="11" s="1"/>
  <c r="B516" i="11"/>
  <c r="C516" i="11" s="1"/>
  <c r="B517" i="11"/>
  <c r="C517" i="11" s="1"/>
  <c r="B518" i="11"/>
  <c r="C518" i="11" s="1"/>
  <c r="B519" i="11"/>
  <c r="C519" i="11" s="1"/>
  <c r="B520" i="11"/>
  <c r="C520" i="11" s="1"/>
  <c r="B521" i="11"/>
  <c r="C521" i="11" s="1"/>
  <c r="B522" i="11"/>
  <c r="C522" i="11" s="1"/>
  <c r="B523" i="11"/>
  <c r="C523" i="11" s="1"/>
  <c r="B524" i="11"/>
  <c r="C524" i="11" s="1"/>
  <c r="B525" i="11"/>
  <c r="C525" i="11" s="1"/>
  <c r="B526" i="11"/>
  <c r="C526" i="11" s="1"/>
  <c r="B527" i="11"/>
  <c r="C527" i="11" s="1"/>
  <c r="B528" i="11"/>
  <c r="C528" i="11" s="1"/>
  <c r="B529" i="11"/>
  <c r="C529" i="11" s="1"/>
  <c r="B530" i="11"/>
  <c r="C530" i="11" s="1"/>
  <c r="B531" i="11"/>
  <c r="C531" i="11" s="1"/>
  <c r="B532" i="11"/>
  <c r="C532" i="11" s="1"/>
  <c r="B533" i="11"/>
  <c r="C533" i="11" s="1"/>
  <c r="B534" i="11"/>
  <c r="C534" i="11" s="1"/>
  <c r="B535" i="11"/>
  <c r="C535" i="11" s="1"/>
  <c r="B536" i="11"/>
  <c r="C536" i="11" s="1"/>
  <c r="B537" i="11"/>
  <c r="C537" i="11" s="1"/>
  <c r="B538" i="11"/>
  <c r="C538" i="11" s="1"/>
  <c r="B539" i="11"/>
  <c r="C539" i="11" s="1"/>
  <c r="B540" i="11"/>
  <c r="C540" i="11" s="1"/>
  <c r="B541" i="11"/>
  <c r="C541" i="11" s="1"/>
  <c r="B542" i="11"/>
  <c r="C542" i="11" s="1"/>
  <c r="B543" i="11"/>
  <c r="C543" i="11" s="1"/>
  <c r="B544" i="11"/>
  <c r="C544" i="11" s="1"/>
  <c r="B545" i="11"/>
  <c r="C545" i="11" s="1"/>
  <c r="B546" i="11"/>
  <c r="C546" i="11" s="1"/>
  <c r="B547" i="11"/>
  <c r="C547" i="11" s="1"/>
  <c r="B548" i="11"/>
  <c r="C548" i="11" s="1"/>
  <c r="B549" i="11"/>
  <c r="C549" i="11" s="1"/>
  <c r="B550" i="11"/>
  <c r="C550" i="11" s="1"/>
  <c r="B551" i="11"/>
  <c r="C551" i="11" s="1"/>
  <c r="B552" i="11"/>
  <c r="C552" i="11" s="1"/>
  <c r="B553" i="11"/>
  <c r="C553" i="11" s="1"/>
  <c r="B554" i="11"/>
  <c r="C554" i="11" s="1"/>
  <c r="B555" i="11"/>
  <c r="C555" i="11" s="1"/>
  <c r="B556" i="11"/>
  <c r="C556" i="11" s="1"/>
  <c r="B557" i="11"/>
  <c r="C557" i="11" s="1"/>
  <c r="B558" i="11"/>
  <c r="C558" i="11" s="1"/>
  <c r="B559" i="11"/>
  <c r="C559" i="11" s="1"/>
  <c r="B560" i="11"/>
  <c r="C560" i="11" s="1"/>
  <c r="B561" i="11"/>
  <c r="C561" i="11" s="1"/>
  <c r="B562" i="11"/>
  <c r="C562" i="11" s="1"/>
  <c r="B563" i="11"/>
  <c r="C563" i="11" s="1"/>
  <c r="B564" i="11"/>
  <c r="C564" i="11" s="1"/>
  <c r="B565" i="11"/>
  <c r="C565" i="11" s="1"/>
  <c r="B566" i="11"/>
  <c r="C566" i="11" s="1"/>
  <c r="B567" i="11"/>
  <c r="C567" i="11" s="1"/>
  <c r="B568" i="11"/>
  <c r="C568" i="11" s="1"/>
  <c r="B569" i="11"/>
  <c r="C569" i="11" s="1"/>
  <c r="B570" i="11"/>
  <c r="C570" i="11" s="1"/>
  <c r="B571" i="11"/>
  <c r="C571" i="11" s="1"/>
  <c r="B572" i="11"/>
  <c r="C572" i="11" s="1"/>
  <c r="B573" i="11"/>
  <c r="C573" i="11" s="1"/>
  <c r="B574" i="11"/>
  <c r="C574" i="11" s="1"/>
  <c r="B575" i="11"/>
  <c r="C575" i="11" s="1"/>
  <c r="B576" i="11"/>
  <c r="C576" i="11" s="1"/>
  <c r="B577" i="11"/>
  <c r="C577" i="11" s="1"/>
  <c r="B578" i="11"/>
  <c r="C578" i="11" s="1"/>
  <c r="B579" i="11"/>
  <c r="C579" i="11" s="1"/>
  <c r="B580" i="11"/>
  <c r="C580" i="11" s="1"/>
  <c r="B581" i="11"/>
  <c r="C581" i="11" s="1"/>
  <c r="B582" i="11"/>
  <c r="C582" i="11" s="1"/>
  <c r="B583" i="11"/>
  <c r="C583" i="11" s="1"/>
  <c r="B584" i="11"/>
  <c r="C584" i="11" s="1"/>
  <c r="B585" i="11"/>
  <c r="C585" i="11" s="1"/>
  <c r="B586" i="11"/>
  <c r="C586" i="11" s="1"/>
  <c r="B587" i="11"/>
  <c r="C587" i="11" s="1"/>
  <c r="B588" i="11"/>
  <c r="C588" i="11" s="1"/>
  <c r="B589" i="11"/>
  <c r="C589" i="11" s="1"/>
  <c r="B590" i="11"/>
  <c r="C590" i="11" s="1"/>
  <c r="B591" i="11"/>
  <c r="C591" i="11" s="1"/>
  <c r="B592" i="11"/>
  <c r="C592" i="11" s="1"/>
  <c r="B593" i="11"/>
  <c r="C593" i="11" s="1"/>
  <c r="B594" i="11"/>
  <c r="C594" i="11" s="1"/>
  <c r="B595" i="11"/>
  <c r="C595" i="11" s="1"/>
  <c r="B596" i="11"/>
  <c r="C596" i="11" s="1"/>
  <c r="B597" i="11"/>
  <c r="C597" i="11" s="1"/>
  <c r="B598" i="11"/>
  <c r="C598" i="11" s="1"/>
  <c r="B599" i="11"/>
  <c r="C599" i="11" s="1"/>
  <c r="B600" i="11"/>
  <c r="C600" i="11" s="1"/>
  <c r="B601" i="11"/>
  <c r="C601" i="11" s="1"/>
  <c r="B602" i="11"/>
  <c r="C602" i="11" s="1"/>
  <c r="B603" i="11"/>
  <c r="C603" i="11" s="1"/>
  <c r="B604" i="11"/>
  <c r="C604" i="11" s="1"/>
  <c r="B605" i="11"/>
  <c r="C605" i="11" s="1"/>
  <c r="B606" i="11"/>
  <c r="C606" i="11" s="1"/>
  <c r="B607" i="11"/>
  <c r="C607" i="11" s="1"/>
  <c r="B608" i="11"/>
  <c r="C608" i="11" s="1"/>
  <c r="B609" i="11"/>
  <c r="C609" i="11" s="1"/>
  <c r="B610" i="11"/>
  <c r="C610" i="11" s="1"/>
  <c r="B611" i="11"/>
  <c r="C611" i="11" s="1"/>
  <c r="B612" i="11"/>
  <c r="C612" i="11" s="1"/>
  <c r="B613" i="11"/>
  <c r="C613" i="11" s="1"/>
  <c r="B614" i="11"/>
  <c r="C614" i="11" s="1"/>
  <c r="B615" i="11"/>
  <c r="C615" i="11" s="1"/>
  <c r="B616" i="11"/>
  <c r="C616" i="11" s="1"/>
  <c r="B617" i="11"/>
  <c r="C617" i="11" s="1"/>
  <c r="B618" i="11"/>
  <c r="C618" i="11" s="1"/>
  <c r="B619" i="11"/>
  <c r="C619" i="11" s="1"/>
  <c r="B620" i="11"/>
  <c r="C620" i="11" s="1"/>
  <c r="B621" i="11"/>
  <c r="C621" i="11" s="1"/>
  <c r="B622" i="11"/>
  <c r="C622" i="11" s="1"/>
  <c r="B623" i="11"/>
  <c r="C623" i="11" s="1"/>
  <c r="B624" i="11"/>
  <c r="C624" i="11" s="1"/>
  <c r="B625" i="11"/>
  <c r="C625" i="11" s="1"/>
  <c r="B626" i="11"/>
  <c r="C626" i="11" s="1"/>
  <c r="B627" i="11"/>
  <c r="C627" i="11" s="1"/>
  <c r="B628" i="11"/>
  <c r="C628" i="11" s="1"/>
  <c r="B629" i="11"/>
  <c r="C629" i="11" s="1"/>
  <c r="B630" i="11"/>
  <c r="C630" i="11" s="1"/>
  <c r="B631" i="11"/>
  <c r="C631" i="11" s="1"/>
  <c r="B632" i="11"/>
  <c r="C632" i="11" s="1"/>
  <c r="B633" i="11"/>
  <c r="C633" i="11" s="1"/>
  <c r="B634" i="11"/>
  <c r="C634" i="11" s="1"/>
  <c r="B635" i="11"/>
  <c r="C635" i="11" s="1"/>
  <c r="B636" i="11"/>
  <c r="C636" i="11" s="1"/>
  <c r="B637" i="11"/>
  <c r="C637" i="11" s="1"/>
  <c r="B638" i="11"/>
  <c r="C638" i="11" s="1"/>
  <c r="B639" i="11"/>
  <c r="C639" i="11" s="1"/>
  <c r="B640" i="11"/>
  <c r="C640" i="11" s="1"/>
  <c r="B641" i="11"/>
  <c r="C641" i="11" s="1"/>
  <c r="B642" i="11"/>
  <c r="C642" i="11" s="1"/>
  <c r="B643" i="11"/>
  <c r="C643" i="11" s="1"/>
  <c r="B644" i="11"/>
  <c r="C644" i="11" s="1"/>
  <c r="B645" i="11"/>
  <c r="C645" i="11" s="1"/>
  <c r="B646" i="11"/>
  <c r="C646" i="11" s="1"/>
  <c r="B647" i="11"/>
  <c r="C647" i="11" s="1"/>
  <c r="B648" i="11"/>
  <c r="C648" i="11" s="1"/>
  <c r="B649" i="11"/>
  <c r="C649" i="11" s="1"/>
  <c r="B650" i="11"/>
  <c r="C650" i="11" s="1"/>
  <c r="B651" i="11"/>
  <c r="C651" i="11" s="1"/>
  <c r="B652" i="11"/>
  <c r="C652" i="11" s="1"/>
  <c r="B653" i="11"/>
  <c r="C653" i="11" s="1"/>
  <c r="B654" i="11"/>
  <c r="C654" i="11" s="1"/>
  <c r="B655" i="11"/>
  <c r="C655" i="11" s="1"/>
  <c r="B656" i="11"/>
  <c r="C656" i="11" s="1"/>
  <c r="B657" i="11"/>
  <c r="C657" i="11" s="1"/>
  <c r="B658" i="11"/>
  <c r="C658" i="11" s="1"/>
  <c r="B659" i="11"/>
  <c r="C659" i="11" s="1"/>
  <c r="B660" i="11"/>
  <c r="C660" i="11" s="1"/>
  <c r="B661" i="11"/>
  <c r="C661" i="11" s="1"/>
  <c r="B662" i="11"/>
  <c r="C662" i="11" s="1"/>
  <c r="B663" i="11"/>
  <c r="C663" i="11" s="1"/>
  <c r="B664" i="11"/>
  <c r="C664" i="11" s="1"/>
  <c r="B665" i="11"/>
  <c r="C665" i="11" s="1"/>
  <c r="B666" i="11"/>
  <c r="C666" i="11" s="1"/>
  <c r="B667" i="11"/>
  <c r="C667" i="11" s="1"/>
  <c r="B668" i="11"/>
  <c r="C668" i="11" s="1"/>
  <c r="B669" i="11"/>
  <c r="C669" i="11" s="1"/>
  <c r="B670" i="11"/>
  <c r="C670" i="11" s="1"/>
  <c r="B671" i="11"/>
  <c r="C671" i="11" s="1"/>
  <c r="B672" i="11"/>
  <c r="C672" i="11" s="1"/>
  <c r="B673" i="11"/>
  <c r="C673" i="11" s="1"/>
  <c r="B674" i="11"/>
  <c r="C674" i="11" s="1"/>
  <c r="B675" i="11"/>
  <c r="C675" i="11" s="1"/>
  <c r="B676" i="11"/>
  <c r="C676" i="11" s="1"/>
  <c r="B677" i="11"/>
  <c r="C677" i="11" s="1"/>
  <c r="B678" i="11"/>
  <c r="C678" i="11" s="1"/>
  <c r="B679" i="11"/>
  <c r="C679" i="11" s="1"/>
  <c r="B680" i="11"/>
  <c r="C680" i="11" s="1"/>
  <c r="B681" i="11"/>
  <c r="C681" i="11" s="1"/>
  <c r="B682" i="11"/>
  <c r="C682" i="11" s="1"/>
  <c r="B683" i="11"/>
  <c r="C683" i="11" s="1"/>
  <c r="B684" i="11"/>
  <c r="C684" i="11" s="1"/>
  <c r="B685" i="11"/>
  <c r="C685" i="11" s="1"/>
  <c r="B686" i="11"/>
  <c r="C686" i="11" s="1"/>
  <c r="B687" i="11"/>
  <c r="C687" i="11" s="1"/>
  <c r="B688" i="11"/>
  <c r="C688" i="11" s="1"/>
  <c r="B689" i="11"/>
  <c r="C689" i="11" s="1"/>
  <c r="B690" i="11"/>
  <c r="C690" i="11" s="1"/>
  <c r="B691" i="11"/>
  <c r="C691" i="11" s="1"/>
  <c r="B692" i="11"/>
  <c r="C692" i="11" s="1"/>
  <c r="B693" i="11"/>
  <c r="C693" i="11" s="1"/>
  <c r="B694" i="11"/>
  <c r="C694" i="11" s="1"/>
  <c r="B695" i="11"/>
  <c r="C695" i="11" s="1"/>
  <c r="B696" i="11"/>
  <c r="C696" i="11" s="1"/>
  <c r="B697" i="11"/>
  <c r="C697" i="11" s="1"/>
  <c r="B698" i="11"/>
  <c r="C698" i="11" s="1"/>
  <c r="B699" i="11"/>
  <c r="C699" i="11" s="1"/>
  <c r="B700" i="11"/>
  <c r="C700" i="11" s="1"/>
  <c r="B701" i="11"/>
  <c r="C701" i="11" s="1"/>
  <c r="B702" i="11"/>
  <c r="C702" i="11" s="1"/>
  <c r="B703" i="11"/>
  <c r="C703" i="11" s="1"/>
  <c r="B704" i="11"/>
  <c r="C704" i="11" s="1"/>
  <c r="B705" i="11"/>
  <c r="C705" i="11" s="1"/>
  <c r="B706" i="11"/>
  <c r="C706" i="11" s="1"/>
  <c r="B707" i="11"/>
  <c r="C707" i="11" s="1"/>
  <c r="B708" i="11"/>
  <c r="C708" i="11" s="1"/>
  <c r="B709" i="11"/>
  <c r="C709" i="11" s="1"/>
  <c r="B710" i="11"/>
  <c r="C710" i="11" s="1"/>
  <c r="B711" i="11"/>
  <c r="C711" i="11" s="1"/>
  <c r="B712" i="11"/>
  <c r="C712" i="11" s="1"/>
  <c r="B713" i="11"/>
  <c r="C713" i="11" s="1"/>
  <c r="B714" i="11"/>
  <c r="C714" i="11" s="1"/>
  <c r="B715" i="11"/>
  <c r="C715" i="11" s="1"/>
  <c r="B716" i="11"/>
  <c r="C716" i="11" s="1"/>
  <c r="B717" i="11"/>
  <c r="C717" i="11" s="1"/>
  <c r="B718" i="11"/>
  <c r="C718" i="11" s="1"/>
  <c r="B719" i="11"/>
  <c r="C719" i="11" s="1"/>
  <c r="B720" i="11"/>
  <c r="C720" i="11" s="1"/>
  <c r="B721" i="11"/>
  <c r="C721" i="11" s="1"/>
  <c r="B722" i="11"/>
  <c r="C722" i="11" s="1"/>
  <c r="B723" i="11"/>
  <c r="C723" i="11" s="1"/>
  <c r="B724" i="11"/>
  <c r="C724" i="11" s="1"/>
  <c r="B725" i="11"/>
  <c r="C725" i="11" s="1"/>
  <c r="B726" i="11"/>
  <c r="C726" i="11" s="1"/>
  <c r="B727" i="11"/>
  <c r="C727" i="11" s="1"/>
  <c r="B728" i="11"/>
  <c r="C728" i="11" s="1"/>
  <c r="B729" i="11"/>
  <c r="C729" i="11" s="1"/>
  <c r="B730" i="11"/>
  <c r="C730" i="11" s="1"/>
  <c r="B731" i="11"/>
  <c r="C731" i="11" s="1"/>
  <c r="B732" i="11"/>
  <c r="C732" i="11" s="1"/>
  <c r="B733" i="11"/>
  <c r="C733" i="11" s="1"/>
  <c r="B734" i="11"/>
  <c r="C734" i="11" s="1"/>
  <c r="B735" i="11"/>
  <c r="C735" i="11" s="1"/>
  <c r="B736" i="11"/>
  <c r="C736" i="11" s="1"/>
  <c r="B737" i="11"/>
  <c r="C737" i="11" s="1"/>
  <c r="B738" i="11"/>
  <c r="C738" i="11" s="1"/>
  <c r="B739" i="11"/>
  <c r="C739" i="11" s="1"/>
  <c r="B740" i="11"/>
  <c r="C740" i="11" s="1"/>
  <c r="B741" i="11"/>
  <c r="C741" i="11" s="1"/>
  <c r="B742" i="11"/>
  <c r="C742" i="11" s="1"/>
  <c r="B743" i="11"/>
  <c r="C743" i="11" s="1"/>
  <c r="B744" i="11"/>
  <c r="C744" i="11" s="1"/>
  <c r="B745" i="11"/>
  <c r="C745" i="11" s="1"/>
  <c r="B746" i="11"/>
  <c r="C746" i="11" s="1"/>
  <c r="B747" i="11"/>
  <c r="C747" i="11" s="1"/>
  <c r="B748" i="11"/>
  <c r="C748" i="11" s="1"/>
  <c r="B749" i="11"/>
  <c r="C749" i="11" s="1"/>
  <c r="B750" i="11"/>
  <c r="C750" i="11" s="1"/>
  <c r="B751" i="11"/>
  <c r="C751" i="11" s="1"/>
  <c r="B752" i="11"/>
  <c r="C752" i="11" s="1"/>
  <c r="B753" i="11"/>
  <c r="C753" i="11" s="1"/>
  <c r="B754" i="11"/>
  <c r="C754" i="11" s="1"/>
  <c r="B755" i="11"/>
  <c r="C755" i="11" s="1"/>
  <c r="B756" i="11"/>
  <c r="C756" i="11" s="1"/>
  <c r="B757" i="11"/>
  <c r="C757" i="11" s="1"/>
  <c r="B758" i="11"/>
  <c r="C758" i="11" s="1"/>
  <c r="B759" i="11"/>
  <c r="C759" i="11" s="1"/>
  <c r="B760" i="11"/>
  <c r="C760" i="11" s="1"/>
  <c r="B761" i="11"/>
  <c r="C761" i="11" s="1"/>
  <c r="B762" i="11"/>
  <c r="C762" i="11" s="1"/>
  <c r="B763" i="11"/>
  <c r="C763" i="11" s="1"/>
  <c r="B764" i="11"/>
  <c r="C764" i="11" s="1"/>
  <c r="B765" i="11"/>
  <c r="C765" i="11" s="1"/>
  <c r="B766" i="11"/>
  <c r="C766" i="11" s="1"/>
  <c r="B767" i="11"/>
  <c r="C767" i="11" s="1"/>
  <c r="B768" i="11"/>
  <c r="C768" i="11" s="1"/>
  <c r="B769" i="11"/>
  <c r="C769" i="11" s="1"/>
  <c r="B770" i="11"/>
  <c r="C770" i="11" s="1"/>
  <c r="B771" i="11"/>
  <c r="C771" i="11" s="1"/>
  <c r="B772" i="11"/>
  <c r="C772" i="11" s="1"/>
  <c r="B773" i="11"/>
  <c r="C773" i="11" s="1"/>
  <c r="B774" i="11"/>
  <c r="C774" i="11" s="1"/>
  <c r="B775" i="11"/>
  <c r="C775" i="11" s="1"/>
  <c r="B776" i="11"/>
  <c r="C776" i="11" s="1"/>
  <c r="B777" i="11"/>
  <c r="C777" i="11" s="1"/>
  <c r="B778" i="11"/>
  <c r="C778" i="11" s="1"/>
  <c r="B779" i="11"/>
  <c r="C779" i="11" s="1"/>
  <c r="B780" i="11"/>
  <c r="C780" i="11" s="1"/>
  <c r="B781" i="11"/>
  <c r="C781" i="11" s="1"/>
  <c r="B782" i="11"/>
  <c r="C782" i="11" s="1"/>
  <c r="B783" i="11"/>
  <c r="C783" i="11" s="1"/>
  <c r="B784" i="11"/>
  <c r="C784" i="11" s="1"/>
  <c r="B785" i="11"/>
  <c r="C785" i="11" s="1"/>
  <c r="B786" i="11"/>
  <c r="C786" i="11" s="1"/>
  <c r="B787" i="11"/>
  <c r="C787" i="11" s="1"/>
  <c r="B788" i="11"/>
  <c r="C788" i="11" s="1"/>
  <c r="B789" i="11"/>
  <c r="C789" i="11" s="1"/>
  <c r="B790" i="11"/>
  <c r="C790" i="11" s="1"/>
  <c r="B791" i="11"/>
  <c r="C791" i="11" s="1"/>
  <c r="B792" i="11"/>
  <c r="C792" i="11" s="1"/>
  <c r="B793" i="11"/>
  <c r="C793" i="11" s="1"/>
  <c r="B794" i="11"/>
  <c r="C794" i="11" s="1"/>
  <c r="B795" i="11"/>
  <c r="C795" i="11" s="1"/>
  <c r="B796" i="11"/>
  <c r="C796" i="11" s="1"/>
  <c r="B797" i="11"/>
  <c r="C797" i="11" s="1"/>
  <c r="B798" i="11"/>
  <c r="C798" i="11" s="1"/>
  <c r="B799" i="11"/>
  <c r="C799" i="11" s="1"/>
  <c r="B800" i="11"/>
  <c r="C800" i="11" s="1"/>
  <c r="B801" i="11"/>
  <c r="C801" i="11" s="1"/>
  <c r="B802" i="11"/>
  <c r="C802" i="11" s="1"/>
  <c r="B803" i="11"/>
  <c r="C803" i="11" s="1"/>
  <c r="B804" i="11"/>
  <c r="C804" i="11" s="1"/>
  <c r="B805" i="11"/>
  <c r="C805" i="11" s="1"/>
  <c r="B806" i="11"/>
  <c r="C806" i="11" s="1"/>
  <c r="B807" i="11"/>
  <c r="C807" i="11" s="1"/>
  <c r="B808" i="11"/>
  <c r="C808" i="11" s="1"/>
  <c r="B809" i="11"/>
  <c r="C809" i="11" s="1"/>
  <c r="B810" i="11"/>
  <c r="C810" i="11" s="1"/>
  <c r="B811" i="11"/>
  <c r="C811" i="11" s="1"/>
  <c r="B812" i="11"/>
  <c r="C812" i="11" s="1"/>
  <c r="B813" i="11"/>
  <c r="C813" i="11" s="1"/>
  <c r="B814" i="11"/>
  <c r="C814" i="11" s="1"/>
  <c r="B815" i="11"/>
  <c r="C815" i="11" s="1"/>
  <c r="B816" i="11"/>
  <c r="C816" i="11" s="1"/>
  <c r="B817" i="11"/>
  <c r="C817" i="11" s="1"/>
  <c r="B818" i="11"/>
  <c r="C818" i="11" s="1"/>
  <c r="B819" i="11"/>
  <c r="C819" i="11" s="1"/>
  <c r="B820" i="11"/>
  <c r="C820" i="11" s="1"/>
  <c r="B821" i="11"/>
  <c r="C821" i="11" s="1"/>
  <c r="B822" i="11"/>
  <c r="C822" i="11" s="1"/>
  <c r="B823" i="11"/>
  <c r="C823" i="11" s="1"/>
  <c r="B824" i="11"/>
  <c r="C824" i="11" s="1"/>
  <c r="B825" i="11"/>
  <c r="C825" i="11" s="1"/>
  <c r="B826" i="11"/>
  <c r="C826" i="11" s="1"/>
  <c r="B827" i="11"/>
  <c r="C827" i="11" s="1"/>
  <c r="B828" i="11"/>
  <c r="C828" i="11" s="1"/>
  <c r="B829" i="11"/>
  <c r="C829" i="11" s="1"/>
  <c r="B830" i="11"/>
  <c r="C830" i="11" s="1"/>
  <c r="B831" i="11"/>
  <c r="C831" i="11" s="1"/>
  <c r="B832" i="11"/>
  <c r="C832" i="11" s="1"/>
  <c r="B833" i="11"/>
  <c r="C833" i="11" s="1"/>
  <c r="B834" i="11"/>
  <c r="C834" i="11" s="1"/>
  <c r="B835" i="11"/>
  <c r="C835" i="11" s="1"/>
  <c r="B836" i="11"/>
  <c r="C836" i="11" s="1"/>
  <c r="B837" i="11"/>
  <c r="C837" i="11" s="1"/>
  <c r="B838" i="11"/>
  <c r="C838" i="11" s="1"/>
  <c r="B839" i="11"/>
  <c r="C839" i="11" s="1"/>
  <c r="B840" i="11"/>
  <c r="C840" i="11" s="1"/>
  <c r="B841" i="11"/>
  <c r="C841" i="11" s="1"/>
  <c r="B842" i="11"/>
  <c r="C842" i="11" s="1"/>
  <c r="B843" i="11"/>
  <c r="C843" i="11" s="1"/>
  <c r="B844" i="11"/>
  <c r="C844" i="11" s="1"/>
  <c r="B845" i="11"/>
  <c r="C845" i="11" s="1"/>
  <c r="B846" i="11"/>
  <c r="C846" i="11" s="1"/>
  <c r="B847" i="11"/>
  <c r="C847" i="11" s="1"/>
  <c r="B848" i="11"/>
  <c r="C848" i="11" s="1"/>
  <c r="B849" i="11"/>
  <c r="C849" i="11" s="1"/>
  <c r="B850" i="11"/>
  <c r="C850" i="11" s="1"/>
  <c r="B851" i="11"/>
  <c r="C851" i="11" s="1"/>
  <c r="B852" i="11"/>
  <c r="C852" i="11" s="1"/>
  <c r="B853" i="11"/>
  <c r="C853" i="11" s="1"/>
  <c r="B854" i="11"/>
  <c r="C854" i="11" s="1"/>
  <c r="B855" i="11"/>
  <c r="C855" i="11" s="1"/>
  <c r="B856" i="11"/>
  <c r="C856" i="11" s="1"/>
  <c r="B857" i="11"/>
  <c r="C857" i="11" s="1"/>
  <c r="B858" i="11"/>
  <c r="C858" i="11" s="1"/>
  <c r="B859" i="11"/>
  <c r="C859" i="11" s="1"/>
  <c r="B860" i="11"/>
  <c r="C860" i="11" s="1"/>
  <c r="B861" i="11"/>
  <c r="C861" i="11" s="1"/>
  <c r="B862" i="11"/>
  <c r="C862" i="11" s="1"/>
  <c r="B863" i="11"/>
  <c r="C863" i="11" s="1"/>
  <c r="B864" i="11"/>
  <c r="C864" i="11" s="1"/>
  <c r="B865" i="11"/>
  <c r="C865" i="11" s="1"/>
  <c r="B866" i="11"/>
  <c r="C866" i="11" s="1"/>
  <c r="B867" i="11"/>
  <c r="C867" i="11" s="1"/>
  <c r="B868" i="11"/>
  <c r="C868" i="11" s="1"/>
  <c r="B869" i="11"/>
  <c r="C869" i="11" s="1"/>
  <c r="B870" i="11"/>
  <c r="C870" i="11" s="1"/>
  <c r="B871" i="11"/>
  <c r="C871" i="11" s="1"/>
  <c r="B872" i="11"/>
  <c r="C872" i="11" s="1"/>
  <c r="B873" i="11"/>
  <c r="C873" i="11" s="1"/>
  <c r="B874" i="11"/>
  <c r="C874" i="11" s="1"/>
  <c r="B875" i="11"/>
  <c r="C875" i="11" s="1"/>
  <c r="B876" i="11"/>
  <c r="C876" i="11" s="1"/>
  <c r="B877" i="11"/>
  <c r="C877" i="11" s="1"/>
  <c r="B878" i="11"/>
  <c r="C878" i="11" s="1"/>
  <c r="B879" i="11"/>
  <c r="C879" i="11" s="1"/>
  <c r="B880" i="11"/>
  <c r="C880" i="11" s="1"/>
  <c r="B881" i="11"/>
  <c r="C881" i="11" s="1"/>
  <c r="B882" i="11"/>
  <c r="C882" i="11" s="1"/>
  <c r="B883" i="11"/>
  <c r="C883" i="11" s="1"/>
  <c r="B884" i="11"/>
  <c r="C884" i="11" s="1"/>
  <c r="B885" i="11"/>
  <c r="C885" i="11" s="1"/>
  <c r="B886" i="11"/>
  <c r="C886" i="11" s="1"/>
  <c r="B887" i="11"/>
  <c r="C887" i="11" s="1"/>
  <c r="B888" i="11"/>
  <c r="C888" i="11" s="1"/>
  <c r="B889" i="11"/>
  <c r="C889" i="11" s="1"/>
  <c r="B890" i="11"/>
  <c r="C890" i="11" s="1"/>
  <c r="B891" i="11"/>
  <c r="C891" i="11" s="1"/>
  <c r="B892" i="11"/>
  <c r="C892" i="11" s="1"/>
  <c r="B893" i="11"/>
  <c r="C893" i="11" s="1"/>
  <c r="B894" i="11"/>
  <c r="C894" i="11" s="1"/>
  <c r="B895" i="11"/>
  <c r="C895" i="11" s="1"/>
  <c r="B896" i="11"/>
  <c r="C896" i="11" s="1"/>
  <c r="B897" i="11"/>
  <c r="C897" i="11" s="1"/>
  <c r="B898" i="11"/>
  <c r="C898" i="11" s="1"/>
  <c r="B899" i="11"/>
  <c r="C899" i="11" s="1"/>
  <c r="B900" i="11"/>
  <c r="C900" i="11" s="1"/>
  <c r="B901" i="11"/>
  <c r="C901" i="11" s="1"/>
  <c r="B902" i="11"/>
  <c r="C902" i="11" s="1"/>
  <c r="B903" i="11"/>
  <c r="C903" i="11" s="1"/>
  <c r="B904" i="11"/>
  <c r="C904" i="11" s="1"/>
  <c r="B905" i="11"/>
  <c r="C905" i="11" s="1"/>
  <c r="B906" i="11"/>
  <c r="C906" i="11" s="1"/>
  <c r="B907" i="11"/>
  <c r="C907" i="11" s="1"/>
  <c r="B908" i="11"/>
  <c r="C908" i="11" s="1"/>
  <c r="B909" i="11"/>
  <c r="C909" i="11" s="1"/>
  <c r="B910" i="11"/>
  <c r="C910" i="11" s="1"/>
  <c r="B911" i="11"/>
  <c r="C911" i="11" s="1"/>
  <c r="B912" i="11"/>
  <c r="C912" i="11" s="1"/>
  <c r="B913" i="11"/>
  <c r="C913" i="11" s="1"/>
  <c r="B914" i="11"/>
  <c r="C914" i="11" s="1"/>
  <c r="B915" i="11"/>
  <c r="C915" i="11" s="1"/>
  <c r="B916" i="11"/>
  <c r="C916" i="11" s="1"/>
  <c r="B917" i="11"/>
  <c r="C917" i="11" s="1"/>
  <c r="B918" i="11"/>
  <c r="C918" i="11" s="1"/>
  <c r="B919" i="11"/>
  <c r="C919" i="11" s="1"/>
  <c r="B920" i="11"/>
  <c r="C920" i="11" s="1"/>
  <c r="B921" i="11"/>
  <c r="C921" i="11" s="1"/>
  <c r="B922" i="11"/>
  <c r="C922" i="11" s="1"/>
  <c r="B923" i="11"/>
  <c r="C923" i="11" s="1"/>
  <c r="B924" i="11"/>
  <c r="C924" i="11" s="1"/>
  <c r="B925" i="11"/>
  <c r="C925" i="11" s="1"/>
  <c r="B926" i="11"/>
  <c r="C926" i="11" s="1"/>
  <c r="B927" i="11"/>
  <c r="C927" i="11" s="1"/>
  <c r="B928" i="11"/>
  <c r="C928" i="11" s="1"/>
  <c r="B929" i="11"/>
  <c r="C929" i="11" s="1"/>
  <c r="B930" i="11"/>
  <c r="C930" i="11" s="1"/>
  <c r="B931" i="11"/>
  <c r="C931" i="11" s="1"/>
  <c r="B932" i="11"/>
  <c r="C932" i="11" s="1"/>
  <c r="B933" i="11"/>
  <c r="C933" i="11" s="1"/>
  <c r="B934" i="11"/>
  <c r="C934" i="11" s="1"/>
  <c r="B935" i="11"/>
  <c r="C935" i="11" s="1"/>
  <c r="B936" i="11"/>
  <c r="C936" i="11" s="1"/>
  <c r="B937" i="11"/>
  <c r="C937" i="11" s="1"/>
  <c r="B938" i="11"/>
  <c r="C938" i="11" s="1"/>
  <c r="B939" i="11"/>
  <c r="C939" i="11" s="1"/>
  <c r="B940" i="11"/>
  <c r="C940" i="11" s="1"/>
  <c r="B941" i="11"/>
  <c r="C941" i="11" s="1"/>
  <c r="B942" i="11"/>
  <c r="C942" i="11" s="1"/>
  <c r="B943" i="11"/>
  <c r="C943" i="11" s="1"/>
  <c r="B944" i="11"/>
  <c r="C944" i="11" s="1"/>
  <c r="B945" i="11"/>
  <c r="C945" i="11" s="1"/>
  <c r="B946" i="11"/>
  <c r="C946" i="11" s="1"/>
  <c r="B947" i="11"/>
  <c r="C947" i="11" s="1"/>
  <c r="B948" i="11"/>
  <c r="C948" i="11" s="1"/>
  <c r="B949" i="11"/>
  <c r="C949" i="11" s="1"/>
  <c r="B950" i="11"/>
  <c r="C950" i="11" s="1"/>
  <c r="B951" i="11"/>
  <c r="C951" i="11" s="1"/>
  <c r="B952" i="11"/>
  <c r="C952" i="11" s="1"/>
  <c r="B953" i="11"/>
  <c r="C953" i="11" s="1"/>
  <c r="B954" i="11"/>
  <c r="C954" i="11" s="1"/>
  <c r="B955" i="11"/>
  <c r="C955" i="11" s="1"/>
  <c r="B956" i="11"/>
  <c r="C956" i="11" s="1"/>
  <c r="B957" i="11"/>
  <c r="C957" i="11" s="1"/>
  <c r="B958" i="11"/>
  <c r="C958" i="11" s="1"/>
  <c r="B959" i="11"/>
  <c r="C959" i="11" s="1"/>
  <c r="B960" i="11"/>
  <c r="C960" i="11" s="1"/>
  <c r="B961" i="11"/>
  <c r="C961" i="11" s="1"/>
  <c r="B962" i="11"/>
  <c r="C962" i="11" s="1"/>
  <c r="B963" i="11"/>
  <c r="C963" i="11" s="1"/>
  <c r="B964" i="11"/>
  <c r="C964" i="11" s="1"/>
  <c r="B965" i="11"/>
  <c r="C965" i="11" s="1"/>
  <c r="B966" i="11"/>
  <c r="C966" i="11" s="1"/>
  <c r="B967" i="11"/>
  <c r="C967" i="11" s="1"/>
  <c r="B968" i="11"/>
  <c r="C968" i="11" s="1"/>
  <c r="B969" i="11"/>
  <c r="C969" i="11" s="1"/>
  <c r="B970" i="11"/>
  <c r="C970" i="11" s="1"/>
  <c r="B971" i="11"/>
  <c r="C971" i="11" s="1"/>
  <c r="B972" i="11"/>
  <c r="C972" i="11" s="1"/>
  <c r="B973" i="11"/>
  <c r="C973" i="11" s="1"/>
  <c r="B974" i="11"/>
  <c r="C974" i="11" s="1"/>
  <c r="B975" i="11"/>
  <c r="C975" i="11" s="1"/>
  <c r="B976" i="11"/>
  <c r="C976" i="11" s="1"/>
  <c r="B977" i="11"/>
  <c r="C977" i="11" s="1"/>
  <c r="B978" i="11"/>
  <c r="C978" i="11" s="1"/>
  <c r="B979" i="11"/>
  <c r="C979" i="11" s="1"/>
  <c r="B980" i="11"/>
  <c r="C980" i="11" s="1"/>
  <c r="B981" i="11"/>
  <c r="C981" i="11" s="1"/>
  <c r="B982" i="11"/>
  <c r="C982" i="11" s="1"/>
  <c r="B983" i="11"/>
  <c r="C983" i="11" s="1"/>
  <c r="B984" i="11"/>
  <c r="C984" i="11" s="1"/>
  <c r="B985" i="11"/>
  <c r="C985" i="11" s="1"/>
  <c r="B986" i="11"/>
  <c r="C986" i="11" s="1"/>
  <c r="B987" i="11"/>
  <c r="C987" i="11" s="1"/>
  <c r="B988" i="11"/>
  <c r="C988" i="11" s="1"/>
  <c r="B989" i="11"/>
  <c r="C989" i="11" s="1"/>
  <c r="B990" i="11"/>
  <c r="C990" i="11" s="1"/>
  <c r="B991" i="11"/>
  <c r="C991" i="11" s="1"/>
  <c r="B992" i="11"/>
  <c r="C992" i="11" s="1"/>
  <c r="B993" i="11"/>
  <c r="C993" i="11" s="1"/>
  <c r="B994" i="11"/>
  <c r="C994" i="11" s="1"/>
  <c r="B995" i="11"/>
  <c r="C995" i="11" s="1"/>
  <c r="B996" i="11"/>
  <c r="C996" i="11" s="1"/>
  <c r="B997" i="11"/>
  <c r="C997" i="11" s="1"/>
  <c r="B998" i="11"/>
  <c r="C998" i="11" s="1"/>
  <c r="B999" i="11"/>
  <c r="C999" i="11" s="1"/>
  <c r="B1000" i="11"/>
  <c r="C1000" i="11" s="1"/>
  <c r="B1001" i="11"/>
  <c r="C1001" i="11" s="1"/>
  <c r="B1002" i="11"/>
  <c r="C1002" i="11" s="1"/>
  <c r="B1003" i="11"/>
  <c r="C1003" i="11" s="1"/>
  <c r="B1004" i="11"/>
  <c r="C1004" i="11" s="1"/>
  <c r="B1005" i="11"/>
  <c r="C1005" i="11" s="1"/>
  <c r="B6" i="11"/>
  <c r="C6" i="11" s="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B2" i="11"/>
  <c r="B3" i="11" s="1"/>
  <c r="C3" i="11" s="1"/>
  <c r="D3" i="11" s="1"/>
  <c r="E3" i="11" s="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H28" i="1" a="1"/>
  <c r="G28" i="1" a="1"/>
  <c r="F28" i="1" a="1"/>
  <c r="E28" i="1" a="1"/>
  <c r="D28" i="1" a="1"/>
  <c r="C28" i="1" a="1"/>
  <c r="F1005" i="11" l="1"/>
  <c r="I1005" i="11" s="1"/>
  <c r="E1005" i="11"/>
  <c r="F1004" i="11"/>
  <c r="I1004" i="11" s="1"/>
  <c r="E1004" i="11"/>
  <c r="F1003" i="11"/>
  <c r="I1003" i="11" s="1"/>
  <c r="E1003" i="11"/>
  <c r="F1002" i="11"/>
  <c r="I1002" i="11" s="1"/>
  <c r="E1002" i="11"/>
  <c r="F1001" i="11"/>
  <c r="I1001" i="11" s="1"/>
  <c r="E1001" i="11"/>
  <c r="H1001" i="11" s="1"/>
  <c r="F1000" i="11"/>
  <c r="I1000" i="11" s="1"/>
  <c r="E1000" i="11"/>
  <c r="F999" i="11"/>
  <c r="I999" i="11" s="1"/>
  <c r="E999" i="11"/>
  <c r="F998" i="11"/>
  <c r="I998" i="11" s="1"/>
  <c r="E998" i="11"/>
  <c r="F997" i="11"/>
  <c r="I997" i="11" s="1"/>
  <c r="E997" i="11"/>
  <c r="F996" i="11"/>
  <c r="I996" i="11" s="1"/>
  <c r="E996" i="11"/>
  <c r="H996" i="11" s="1"/>
  <c r="F995" i="11"/>
  <c r="I995" i="11" s="1"/>
  <c r="E995" i="11"/>
  <c r="F994" i="11"/>
  <c r="I994" i="11" s="1"/>
  <c r="E994" i="11"/>
  <c r="F993" i="11"/>
  <c r="I993" i="11" s="1"/>
  <c r="E993" i="11"/>
  <c r="F992" i="11"/>
  <c r="I992" i="11" s="1"/>
  <c r="E992" i="11"/>
  <c r="F991" i="11"/>
  <c r="I991" i="11" s="1"/>
  <c r="E991" i="11"/>
  <c r="H991" i="11" s="1"/>
  <c r="F990" i="11"/>
  <c r="I990" i="11" s="1"/>
  <c r="E990" i="11"/>
  <c r="F989" i="11"/>
  <c r="I989" i="11" s="1"/>
  <c r="E989" i="11"/>
  <c r="F988" i="11"/>
  <c r="I988" i="11" s="1"/>
  <c r="E988" i="11"/>
  <c r="F987" i="11"/>
  <c r="I987" i="11" s="1"/>
  <c r="E987" i="11"/>
  <c r="F986" i="11"/>
  <c r="I986" i="11" s="1"/>
  <c r="E986" i="11"/>
  <c r="H986" i="11" s="1"/>
  <c r="F985" i="11"/>
  <c r="I985" i="11" s="1"/>
  <c r="E985" i="11"/>
  <c r="F984" i="11"/>
  <c r="I984" i="11" s="1"/>
  <c r="E984" i="11"/>
  <c r="F983" i="11"/>
  <c r="I983" i="11" s="1"/>
  <c r="E983" i="11"/>
  <c r="F982" i="11"/>
  <c r="I982" i="11" s="1"/>
  <c r="E982" i="11"/>
  <c r="F981" i="11"/>
  <c r="I981" i="11" s="1"/>
  <c r="E981" i="11"/>
  <c r="H981" i="11" s="1"/>
  <c r="F980" i="11"/>
  <c r="I980" i="11" s="1"/>
  <c r="E980" i="11"/>
  <c r="F979" i="11"/>
  <c r="I979" i="11" s="1"/>
  <c r="E979" i="11"/>
  <c r="F978" i="11"/>
  <c r="I978" i="11" s="1"/>
  <c r="E978" i="11"/>
  <c r="F977" i="11"/>
  <c r="I977" i="11" s="1"/>
  <c r="E977" i="11"/>
  <c r="F976" i="11"/>
  <c r="I976" i="11" s="1"/>
  <c r="E976" i="11"/>
  <c r="H976" i="11" s="1"/>
  <c r="F975" i="11"/>
  <c r="I975" i="11" s="1"/>
  <c r="E975" i="11"/>
  <c r="F974" i="11"/>
  <c r="I974" i="11" s="1"/>
  <c r="E974" i="11"/>
  <c r="F973" i="11"/>
  <c r="I973" i="11" s="1"/>
  <c r="E973" i="11"/>
  <c r="F972" i="11"/>
  <c r="I972" i="11" s="1"/>
  <c r="E972" i="11"/>
  <c r="F971" i="11"/>
  <c r="I971" i="11" s="1"/>
  <c r="E971" i="11"/>
  <c r="H971" i="11" s="1"/>
  <c r="F970" i="11"/>
  <c r="I970" i="11" s="1"/>
  <c r="E970" i="11"/>
  <c r="F969" i="11"/>
  <c r="I969" i="11" s="1"/>
  <c r="E969" i="11"/>
  <c r="F968" i="11"/>
  <c r="I968" i="11" s="1"/>
  <c r="E968" i="11"/>
  <c r="F967" i="11"/>
  <c r="I967" i="11" s="1"/>
  <c r="E967" i="11"/>
  <c r="F966" i="11"/>
  <c r="I966" i="11" s="1"/>
  <c r="E966" i="11"/>
  <c r="H966" i="11" s="1"/>
  <c r="F965" i="11"/>
  <c r="I965" i="11" s="1"/>
  <c r="E965" i="11"/>
  <c r="F964" i="11"/>
  <c r="I964" i="11" s="1"/>
  <c r="E964" i="11"/>
  <c r="F963" i="11"/>
  <c r="I963" i="11" s="1"/>
  <c r="E963" i="11"/>
  <c r="F962" i="11"/>
  <c r="I962" i="11" s="1"/>
  <c r="E962" i="11"/>
  <c r="F961" i="11"/>
  <c r="I961" i="11" s="1"/>
  <c r="E961" i="11"/>
  <c r="H961" i="11" s="1"/>
  <c r="F960" i="11"/>
  <c r="I960" i="11" s="1"/>
  <c r="E960" i="11"/>
  <c r="F959" i="11"/>
  <c r="I959" i="11" s="1"/>
  <c r="E959" i="11"/>
  <c r="F958" i="11"/>
  <c r="I958" i="11" s="1"/>
  <c r="E958" i="11"/>
  <c r="F957" i="11"/>
  <c r="I957" i="11" s="1"/>
  <c r="E957" i="11"/>
  <c r="F956" i="11"/>
  <c r="I956" i="11" s="1"/>
  <c r="E956" i="11"/>
  <c r="H956" i="11" s="1"/>
  <c r="F955" i="11"/>
  <c r="I955" i="11" s="1"/>
  <c r="E955" i="11"/>
  <c r="F954" i="11"/>
  <c r="I954" i="11" s="1"/>
  <c r="E954" i="11"/>
  <c r="F953" i="11"/>
  <c r="I953" i="11" s="1"/>
  <c r="E953" i="11"/>
  <c r="F952" i="11"/>
  <c r="I952" i="11" s="1"/>
  <c r="E952" i="11"/>
  <c r="F951" i="11"/>
  <c r="I951" i="11" s="1"/>
  <c r="E951" i="11"/>
  <c r="H951" i="11" s="1"/>
  <c r="F950" i="11"/>
  <c r="I950" i="11" s="1"/>
  <c r="E950" i="11"/>
  <c r="F949" i="11"/>
  <c r="I949" i="11" s="1"/>
  <c r="E949" i="11"/>
  <c r="F948" i="11"/>
  <c r="I948" i="11" s="1"/>
  <c r="E948" i="11"/>
  <c r="F947" i="11"/>
  <c r="I947" i="11" s="1"/>
  <c r="E947" i="11"/>
  <c r="F946" i="11"/>
  <c r="I946" i="11" s="1"/>
  <c r="E946" i="11"/>
  <c r="H946" i="11" s="1"/>
  <c r="F945" i="11"/>
  <c r="I945" i="11" s="1"/>
  <c r="E945" i="11"/>
  <c r="F944" i="11"/>
  <c r="I944" i="11" s="1"/>
  <c r="E944" i="11"/>
  <c r="F943" i="11"/>
  <c r="I943" i="11" s="1"/>
  <c r="E943" i="11"/>
  <c r="F942" i="11"/>
  <c r="I942" i="11" s="1"/>
  <c r="E942" i="11"/>
  <c r="F941" i="11"/>
  <c r="I941" i="11" s="1"/>
  <c r="E941" i="11"/>
  <c r="H941" i="11" s="1"/>
  <c r="F940" i="11"/>
  <c r="I940" i="11" s="1"/>
  <c r="E940" i="11"/>
  <c r="F939" i="11"/>
  <c r="I939" i="11" s="1"/>
  <c r="E939" i="11"/>
  <c r="F938" i="11"/>
  <c r="I938" i="11" s="1"/>
  <c r="E938" i="11"/>
  <c r="F937" i="11"/>
  <c r="I937" i="11" s="1"/>
  <c r="E937" i="11"/>
  <c r="F936" i="11"/>
  <c r="I936" i="11" s="1"/>
  <c r="E936" i="11"/>
  <c r="H936" i="11" s="1"/>
  <c r="F935" i="11"/>
  <c r="I935" i="11" s="1"/>
  <c r="E935" i="11"/>
  <c r="F934" i="11"/>
  <c r="I934" i="11" s="1"/>
  <c r="E934" i="11"/>
  <c r="F933" i="11"/>
  <c r="I933" i="11" s="1"/>
  <c r="E933" i="11"/>
  <c r="F932" i="11"/>
  <c r="I932" i="11" s="1"/>
  <c r="E932" i="11"/>
  <c r="F931" i="11"/>
  <c r="I931" i="11" s="1"/>
  <c r="E931" i="11"/>
  <c r="H931" i="11" s="1"/>
  <c r="F930" i="11"/>
  <c r="I930" i="11" s="1"/>
  <c r="E930" i="11"/>
  <c r="F929" i="11"/>
  <c r="I929" i="11" s="1"/>
  <c r="E929" i="11"/>
  <c r="F928" i="11"/>
  <c r="I928" i="11" s="1"/>
  <c r="E928" i="11"/>
  <c r="F927" i="11"/>
  <c r="I927" i="11" s="1"/>
  <c r="E927" i="11"/>
  <c r="F926" i="11"/>
  <c r="I926" i="11" s="1"/>
  <c r="E926" i="11"/>
  <c r="H926" i="11" s="1"/>
  <c r="F925" i="11"/>
  <c r="I925" i="11" s="1"/>
  <c r="E925" i="11"/>
  <c r="F924" i="11"/>
  <c r="I924" i="11" s="1"/>
  <c r="E924" i="11"/>
  <c r="F923" i="11"/>
  <c r="I923" i="11" s="1"/>
  <c r="E923" i="11"/>
  <c r="F922" i="11"/>
  <c r="I922" i="11" s="1"/>
  <c r="E922" i="11"/>
  <c r="F921" i="11"/>
  <c r="I921" i="11" s="1"/>
  <c r="E921" i="11"/>
  <c r="H921" i="11" s="1"/>
  <c r="F920" i="11"/>
  <c r="I920" i="11" s="1"/>
  <c r="E920" i="11"/>
  <c r="F919" i="11"/>
  <c r="I919" i="11" s="1"/>
  <c r="E919" i="11"/>
  <c r="F918" i="11"/>
  <c r="I918" i="11" s="1"/>
  <c r="E918" i="11"/>
  <c r="F917" i="11"/>
  <c r="I917" i="11" s="1"/>
  <c r="E917" i="11"/>
  <c r="F916" i="11"/>
  <c r="I916" i="11" s="1"/>
  <c r="E916" i="11"/>
  <c r="H916" i="11" s="1"/>
  <c r="F915" i="11"/>
  <c r="I915" i="11" s="1"/>
  <c r="E915" i="11"/>
  <c r="F914" i="11"/>
  <c r="I914" i="11" s="1"/>
  <c r="E914" i="11"/>
  <c r="F913" i="11"/>
  <c r="I913" i="11" s="1"/>
  <c r="E913" i="11"/>
  <c r="F912" i="11"/>
  <c r="I912" i="11" s="1"/>
  <c r="E912" i="11"/>
  <c r="F911" i="11"/>
  <c r="I911" i="11" s="1"/>
  <c r="E911" i="11"/>
  <c r="H911" i="11" s="1"/>
  <c r="F910" i="11"/>
  <c r="I910" i="11" s="1"/>
  <c r="E910" i="11"/>
  <c r="F909" i="11"/>
  <c r="I909" i="11" s="1"/>
  <c r="E909" i="11"/>
  <c r="F908" i="11"/>
  <c r="I908" i="11" s="1"/>
  <c r="E908" i="11"/>
  <c r="F907" i="11"/>
  <c r="I907" i="11" s="1"/>
  <c r="E907" i="11"/>
  <c r="F906" i="11"/>
  <c r="I906" i="11" s="1"/>
  <c r="E906" i="11"/>
  <c r="H906" i="11" s="1"/>
  <c r="F905" i="11"/>
  <c r="I905" i="11" s="1"/>
  <c r="E905" i="11"/>
  <c r="F904" i="11"/>
  <c r="I904" i="11" s="1"/>
  <c r="E904" i="11"/>
  <c r="F903" i="11"/>
  <c r="I903" i="11" s="1"/>
  <c r="E903" i="11"/>
  <c r="F902" i="11"/>
  <c r="I902" i="11" s="1"/>
  <c r="E902" i="11"/>
  <c r="F901" i="11"/>
  <c r="I901" i="11" s="1"/>
  <c r="E901" i="11"/>
  <c r="H901" i="11" s="1"/>
  <c r="F900" i="11"/>
  <c r="I900" i="11" s="1"/>
  <c r="E900" i="11"/>
  <c r="F899" i="11"/>
  <c r="I899" i="11" s="1"/>
  <c r="E899" i="11"/>
  <c r="F898" i="11"/>
  <c r="I898" i="11" s="1"/>
  <c r="E898" i="11"/>
  <c r="F897" i="11"/>
  <c r="I897" i="11" s="1"/>
  <c r="E897" i="11"/>
  <c r="F896" i="11"/>
  <c r="I896" i="11" s="1"/>
  <c r="E896" i="11"/>
  <c r="H896" i="11" s="1"/>
  <c r="F895" i="11"/>
  <c r="I895" i="11" s="1"/>
  <c r="E895" i="11"/>
  <c r="F894" i="11"/>
  <c r="I894" i="11" s="1"/>
  <c r="E894" i="11"/>
  <c r="F893" i="11"/>
  <c r="I893" i="11" s="1"/>
  <c r="E893" i="11"/>
  <c r="F892" i="11"/>
  <c r="I892" i="11" s="1"/>
  <c r="E892" i="11"/>
  <c r="F891" i="11"/>
  <c r="I891" i="11" s="1"/>
  <c r="E891" i="11"/>
  <c r="H891" i="11" s="1"/>
  <c r="F890" i="11"/>
  <c r="I890" i="11" s="1"/>
  <c r="E890" i="11"/>
  <c r="F889" i="11"/>
  <c r="I889" i="11" s="1"/>
  <c r="E889" i="11"/>
  <c r="F888" i="11"/>
  <c r="I888" i="11" s="1"/>
  <c r="E888" i="11"/>
  <c r="F887" i="11"/>
  <c r="I887" i="11" s="1"/>
  <c r="E887" i="11"/>
  <c r="F886" i="11"/>
  <c r="I886" i="11" s="1"/>
  <c r="E886" i="11"/>
  <c r="H886" i="11" s="1"/>
  <c r="F885" i="11"/>
  <c r="I885" i="11" s="1"/>
  <c r="E885" i="11"/>
  <c r="F884" i="11"/>
  <c r="I884" i="11" s="1"/>
  <c r="E884" i="11"/>
  <c r="F883" i="11"/>
  <c r="I883" i="11" s="1"/>
  <c r="E883" i="11"/>
  <c r="F882" i="11"/>
  <c r="I882" i="11" s="1"/>
  <c r="E882" i="11"/>
  <c r="F881" i="11"/>
  <c r="I881" i="11" s="1"/>
  <c r="E881" i="11"/>
  <c r="H881" i="11" s="1"/>
  <c r="F880" i="11"/>
  <c r="I880" i="11" s="1"/>
  <c r="E880" i="11"/>
  <c r="F879" i="11"/>
  <c r="I879" i="11" s="1"/>
  <c r="E879" i="11"/>
  <c r="F878" i="11"/>
  <c r="I878" i="11" s="1"/>
  <c r="E878" i="11"/>
  <c r="F877" i="11"/>
  <c r="I877" i="11" s="1"/>
  <c r="E877" i="11"/>
  <c r="F876" i="11"/>
  <c r="I876" i="11" s="1"/>
  <c r="E876" i="11"/>
  <c r="H876" i="11" s="1"/>
  <c r="F875" i="11"/>
  <c r="I875" i="11" s="1"/>
  <c r="E875" i="11"/>
  <c r="F874" i="11"/>
  <c r="I874" i="11" s="1"/>
  <c r="E874" i="11"/>
  <c r="F873" i="11"/>
  <c r="I873" i="11" s="1"/>
  <c r="E873" i="11"/>
  <c r="F872" i="11"/>
  <c r="I872" i="11" s="1"/>
  <c r="E872" i="11"/>
  <c r="F871" i="11"/>
  <c r="I871" i="11" s="1"/>
  <c r="E871" i="11"/>
  <c r="H871" i="11" s="1"/>
  <c r="F870" i="11"/>
  <c r="I870" i="11" s="1"/>
  <c r="E870" i="11"/>
  <c r="F869" i="11"/>
  <c r="I869" i="11" s="1"/>
  <c r="E869" i="11"/>
  <c r="F868" i="11"/>
  <c r="I868" i="11" s="1"/>
  <c r="E868" i="11"/>
  <c r="F867" i="11"/>
  <c r="I867" i="11" s="1"/>
  <c r="E867" i="11"/>
  <c r="F866" i="11"/>
  <c r="I866" i="11" s="1"/>
  <c r="E866" i="11"/>
  <c r="H866" i="11" s="1"/>
  <c r="F865" i="11"/>
  <c r="I865" i="11" s="1"/>
  <c r="E865" i="11"/>
  <c r="F864" i="11"/>
  <c r="I864" i="11" s="1"/>
  <c r="E864" i="11"/>
  <c r="F863" i="11"/>
  <c r="I863" i="11" s="1"/>
  <c r="E863" i="11"/>
  <c r="F862" i="11"/>
  <c r="I862" i="11" s="1"/>
  <c r="E862" i="11"/>
  <c r="F861" i="11"/>
  <c r="I861" i="11" s="1"/>
  <c r="E861" i="11"/>
  <c r="H861" i="11" s="1"/>
  <c r="F860" i="11"/>
  <c r="I860" i="11" s="1"/>
  <c r="E860" i="11"/>
  <c r="F859" i="11"/>
  <c r="I859" i="11" s="1"/>
  <c r="E859" i="11"/>
  <c r="F858" i="11"/>
  <c r="I858" i="11" s="1"/>
  <c r="E858" i="11"/>
  <c r="F857" i="11"/>
  <c r="I857" i="11" s="1"/>
  <c r="E857" i="11"/>
  <c r="F856" i="11"/>
  <c r="I856" i="11" s="1"/>
  <c r="E856" i="11"/>
  <c r="H856" i="11" s="1"/>
  <c r="F855" i="11"/>
  <c r="I855" i="11" s="1"/>
  <c r="E855" i="11"/>
  <c r="F854" i="11"/>
  <c r="I854" i="11" s="1"/>
  <c r="E854" i="11"/>
  <c r="F853" i="11"/>
  <c r="I853" i="11" s="1"/>
  <c r="E853" i="11"/>
  <c r="F852" i="11"/>
  <c r="I852" i="11" s="1"/>
  <c r="E852" i="11"/>
  <c r="F851" i="11"/>
  <c r="I851" i="11" s="1"/>
  <c r="E851" i="11"/>
  <c r="H851" i="11" s="1"/>
  <c r="F850" i="11"/>
  <c r="I850" i="11" s="1"/>
  <c r="E850" i="11"/>
  <c r="F849" i="11"/>
  <c r="I849" i="11" s="1"/>
  <c r="E849" i="11"/>
  <c r="F848" i="11"/>
  <c r="I848" i="11" s="1"/>
  <c r="E848" i="11"/>
  <c r="F847" i="11"/>
  <c r="I847" i="11" s="1"/>
  <c r="E847" i="11"/>
  <c r="F846" i="11"/>
  <c r="I846" i="11" s="1"/>
  <c r="E846" i="11"/>
  <c r="H846" i="11" s="1"/>
  <c r="F845" i="11"/>
  <c r="I845" i="11" s="1"/>
  <c r="E845" i="11"/>
  <c r="F844" i="11"/>
  <c r="I844" i="11" s="1"/>
  <c r="E844" i="11"/>
  <c r="F843" i="11"/>
  <c r="I843" i="11" s="1"/>
  <c r="E843" i="11"/>
  <c r="F842" i="11"/>
  <c r="I842" i="11" s="1"/>
  <c r="E842" i="11"/>
  <c r="F841" i="11"/>
  <c r="I841" i="11" s="1"/>
  <c r="E841" i="11"/>
  <c r="H841" i="11" s="1"/>
  <c r="F840" i="11"/>
  <c r="I840" i="11" s="1"/>
  <c r="E840" i="11"/>
  <c r="F839" i="11"/>
  <c r="I839" i="11" s="1"/>
  <c r="E839" i="11"/>
  <c r="F838" i="11"/>
  <c r="I838" i="11" s="1"/>
  <c r="E838" i="11"/>
  <c r="F837" i="11"/>
  <c r="I837" i="11" s="1"/>
  <c r="E837" i="11"/>
  <c r="F836" i="11"/>
  <c r="I836" i="11" s="1"/>
  <c r="E836" i="11"/>
  <c r="H836" i="11" s="1"/>
  <c r="F835" i="11"/>
  <c r="I835" i="11" s="1"/>
  <c r="E835" i="11"/>
  <c r="F834" i="11"/>
  <c r="I834" i="11" s="1"/>
  <c r="E834" i="11"/>
  <c r="F833" i="11"/>
  <c r="I833" i="11" s="1"/>
  <c r="E833" i="11"/>
  <c r="F832" i="11"/>
  <c r="I832" i="11" s="1"/>
  <c r="E832" i="11"/>
  <c r="F831" i="11"/>
  <c r="I831" i="11" s="1"/>
  <c r="E831" i="11"/>
  <c r="H831" i="11" s="1"/>
  <c r="F830" i="11"/>
  <c r="I830" i="11" s="1"/>
  <c r="E830" i="11"/>
  <c r="F829" i="11"/>
  <c r="I829" i="11" s="1"/>
  <c r="E829" i="11"/>
  <c r="F828" i="11"/>
  <c r="I828" i="11" s="1"/>
  <c r="E828" i="11"/>
  <c r="F827" i="11"/>
  <c r="I827" i="11" s="1"/>
  <c r="E827" i="11"/>
  <c r="F826" i="11"/>
  <c r="I826" i="11" s="1"/>
  <c r="E826" i="11"/>
  <c r="H826" i="11" s="1"/>
  <c r="F825" i="11"/>
  <c r="I825" i="11" s="1"/>
  <c r="E825" i="11"/>
  <c r="F824" i="11"/>
  <c r="I824" i="11" s="1"/>
  <c r="E824" i="11"/>
  <c r="F823" i="11"/>
  <c r="I823" i="11" s="1"/>
  <c r="E823" i="11"/>
  <c r="F822" i="11"/>
  <c r="I822" i="11" s="1"/>
  <c r="E822" i="11"/>
  <c r="F821" i="11"/>
  <c r="I821" i="11" s="1"/>
  <c r="E821" i="11"/>
  <c r="H821" i="11" s="1"/>
  <c r="F820" i="11"/>
  <c r="I820" i="11" s="1"/>
  <c r="E820" i="11"/>
  <c r="F819" i="11"/>
  <c r="I819" i="11" s="1"/>
  <c r="E819" i="11"/>
  <c r="F818" i="11"/>
  <c r="I818" i="11" s="1"/>
  <c r="E818" i="11"/>
  <c r="F817" i="11"/>
  <c r="I817" i="11" s="1"/>
  <c r="E817" i="11"/>
  <c r="F816" i="11"/>
  <c r="I816" i="11" s="1"/>
  <c r="E816" i="11"/>
  <c r="H816" i="11" s="1"/>
  <c r="F815" i="11"/>
  <c r="I815" i="11" s="1"/>
  <c r="E815" i="11"/>
  <c r="F814" i="11"/>
  <c r="I814" i="11" s="1"/>
  <c r="E814" i="11"/>
  <c r="F813" i="11"/>
  <c r="I813" i="11" s="1"/>
  <c r="E813" i="11"/>
  <c r="F812" i="11"/>
  <c r="I812" i="11" s="1"/>
  <c r="E812" i="11"/>
  <c r="F811" i="11"/>
  <c r="I811" i="11" s="1"/>
  <c r="E811" i="11"/>
  <c r="H811" i="11" s="1"/>
  <c r="F810" i="11"/>
  <c r="I810" i="11" s="1"/>
  <c r="E810" i="11"/>
  <c r="F809" i="11"/>
  <c r="I809" i="11" s="1"/>
  <c r="E809" i="11"/>
  <c r="F808" i="11"/>
  <c r="I808" i="11" s="1"/>
  <c r="E808" i="11"/>
  <c r="F807" i="11"/>
  <c r="I807" i="11" s="1"/>
  <c r="E807" i="11"/>
  <c r="F806" i="11"/>
  <c r="I806" i="11" s="1"/>
  <c r="E806" i="11"/>
  <c r="H806" i="11" s="1"/>
  <c r="F805" i="11"/>
  <c r="I805" i="11" s="1"/>
  <c r="E805" i="11"/>
  <c r="F804" i="11"/>
  <c r="I804" i="11" s="1"/>
  <c r="E804" i="11"/>
  <c r="F803" i="11"/>
  <c r="I803" i="11" s="1"/>
  <c r="E803" i="11"/>
  <c r="F802" i="11"/>
  <c r="I802" i="11" s="1"/>
  <c r="E802" i="11"/>
  <c r="F801" i="11"/>
  <c r="I801" i="11" s="1"/>
  <c r="E801" i="11"/>
  <c r="H801" i="11" s="1"/>
  <c r="F800" i="11"/>
  <c r="I800" i="11" s="1"/>
  <c r="E800" i="11"/>
  <c r="F799" i="11"/>
  <c r="I799" i="11" s="1"/>
  <c r="E799" i="11"/>
  <c r="F798" i="11"/>
  <c r="I798" i="11" s="1"/>
  <c r="E798" i="11"/>
  <c r="F797" i="11"/>
  <c r="I797" i="11" s="1"/>
  <c r="E797" i="11"/>
  <c r="F796" i="11"/>
  <c r="I796" i="11" s="1"/>
  <c r="E796" i="11"/>
  <c r="H796" i="11" s="1"/>
  <c r="F795" i="11"/>
  <c r="I795" i="11" s="1"/>
  <c r="E795" i="11"/>
  <c r="F794" i="11"/>
  <c r="I794" i="11" s="1"/>
  <c r="E794" i="11"/>
  <c r="F793" i="11"/>
  <c r="I793" i="11" s="1"/>
  <c r="E793" i="11"/>
  <c r="F792" i="11"/>
  <c r="I792" i="11" s="1"/>
  <c r="E792" i="11"/>
  <c r="F791" i="11"/>
  <c r="I791" i="11" s="1"/>
  <c r="E791" i="11"/>
  <c r="H791" i="11" s="1"/>
  <c r="F790" i="11"/>
  <c r="I790" i="11" s="1"/>
  <c r="E790" i="11"/>
  <c r="F789" i="11"/>
  <c r="I789" i="11" s="1"/>
  <c r="E789" i="11"/>
  <c r="F788" i="11"/>
  <c r="I788" i="11" s="1"/>
  <c r="E788" i="11"/>
  <c r="F787" i="11"/>
  <c r="I787" i="11" s="1"/>
  <c r="E787" i="11"/>
  <c r="F786" i="11"/>
  <c r="I786" i="11" s="1"/>
  <c r="E786" i="11"/>
  <c r="H786" i="11" s="1"/>
  <c r="F785" i="11"/>
  <c r="I785" i="11" s="1"/>
  <c r="E785" i="11"/>
  <c r="F784" i="11"/>
  <c r="I784" i="11" s="1"/>
  <c r="E784" i="11"/>
  <c r="F783" i="11"/>
  <c r="I783" i="11" s="1"/>
  <c r="E783" i="11"/>
  <c r="F782" i="11"/>
  <c r="I782" i="11" s="1"/>
  <c r="E782" i="11"/>
  <c r="F781" i="11"/>
  <c r="I781" i="11" s="1"/>
  <c r="E781" i="11"/>
  <c r="H781" i="11" s="1"/>
  <c r="F780" i="11"/>
  <c r="I780" i="11" s="1"/>
  <c r="E780" i="11"/>
  <c r="F779" i="11"/>
  <c r="I779" i="11" s="1"/>
  <c r="E779" i="11"/>
  <c r="F778" i="11"/>
  <c r="I778" i="11" s="1"/>
  <c r="E778" i="11"/>
  <c r="F777" i="11"/>
  <c r="I777" i="11" s="1"/>
  <c r="E777" i="11"/>
  <c r="F776" i="11"/>
  <c r="I776" i="11" s="1"/>
  <c r="E776" i="11"/>
  <c r="H776" i="11" s="1"/>
  <c r="F775" i="11"/>
  <c r="I775" i="11" s="1"/>
  <c r="E775" i="11"/>
  <c r="F774" i="11"/>
  <c r="I774" i="11" s="1"/>
  <c r="E774" i="11"/>
  <c r="F773" i="11"/>
  <c r="I773" i="11" s="1"/>
  <c r="E773" i="11"/>
  <c r="F772" i="11"/>
  <c r="I772" i="11" s="1"/>
  <c r="E772" i="11"/>
  <c r="F771" i="11"/>
  <c r="I771" i="11" s="1"/>
  <c r="E771" i="11"/>
  <c r="H771" i="11" s="1"/>
  <c r="F770" i="11"/>
  <c r="I770" i="11" s="1"/>
  <c r="E770" i="11"/>
  <c r="F769" i="11"/>
  <c r="I769" i="11" s="1"/>
  <c r="E769" i="11"/>
  <c r="F768" i="11"/>
  <c r="I768" i="11" s="1"/>
  <c r="E768" i="11"/>
  <c r="F767" i="11"/>
  <c r="I767" i="11" s="1"/>
  <c r="E767" i="11"/>
  <c r="F766" i="11"/>
  <c r="I766" i="11" s="1"/>
  <c r="E766" i="11"/>
  <c r="H766" i="11" s="1"/>
  <c r="F765" i="11"/>
  <c r="I765" i="11" s="1"/>
  <c r="E765" i="11"/>
  <c r="F764" i="11"/>
  <c r="I764" i="11" s="1"/>
  <c r="E764" i="11"/>
  <c r="F763" i="11"/>
  <c r="I763" i="11" s="1"/>
  <c r="E763" i="11"/>
  <c r="F762" i="11"/>
  <c r="I762" i="11" s="1"/>
  <c r="E762" i="11"/>
  <c r="F761" i="11"/>
  <c r="I761" i="11" s="1"/>
  <c r="E761" i="11"/>
  <c r="H761" i="11" s="1"/>
  <c r="F760" i="11"/>
  <c r="I760" i="11" s="1"/>
  <c r="E760" i="11"/>
  <c r="F759" i="11"/>
  <c r="I759" i="11" s="1"/>
  <c r="E759" i="11"/>
  <c r="F758" i="11"/>
  <c r="I758" i="11" s="1"/>
  <c r="E758" i="11"/>
  <c r="F757" i="11"/>
  <c r="I757" i="11" s="1"/>
  <c r="E757" i="11"/>
  <c r="F756" i="11"/>
  <c r="I756" i="11" s="1"/>
  <c r="E756" i="11"/>
  <c r="H756" i="11" s="1"/>
  <c r="F755" i="11"/>
  <c r="I755" i="11" s="1"/>
  <c r="E755" i="11"/>
  <c r="F754" i="11"/>
  <c r="I754" i="11" s="1"/>
  <c r="E754" i="11"/>
  <c r="F753" i="11"/>
  <c r="I753" i="11" s="1"/>
  <c r="E753" i="11"/>
  <c r="F752" i="11"/>
  <c r="I752" i="11" s="1"/>
  <c r="E752" i="11"/>
  <c r="F751" i="11"/>
  <c r="I751" i="11" s="1"/>
  <c r="E751" i="11"/>
  <c r="H751" i="11" s="1"/>
  <c r="F750" i="11"/>
  <c r="I750" i="11" s="1"/>
  <c r="E750" i="11"/>
  <c r="F749" i="11"/>
  <c r="I749" i="11" s="1"/>
  <c r="E749" i="11"/>
  <c r="F748" i="11"/>
  <c r="I748" i="11" s="1"/>
  <c r="E748" i="11"/>
  <c r="F747" i="11"/>
  <c r="I747" i="11" s="1"/>
  <c r="E747" i="11"/>
  <c r="F746" i="11"/>
  <c r="I746" i="11" s="1"/>
  <c r="E746" i="11"/>
  <c r="H746" i="11" s="1"/>
  <c r="F745" i="11"/>
  <c r="I745" i="11" s="1"/>
  <c r="E745" i="11"/>
  <c r="F744" i="11"/>
  <c r="I744" i="11" s="1"/>
  <c r="E744" i="11"/>
  <c r="F743" i="11"/>
  <c r="I743" i="11" s="1"/>
  <c r="E743" i="11"/>
  <c r="F742" i="11"/>
  <c r="I742" i="11" s="1"/>
  <c r="E742" i="11"/>
  <c r="F741" i="11"/>
  <c r="I741" i="11" s="1"/>
  <c r="E741" i="11"/>
  <c r="H741" i="11" s="1"/>
  <c r="F740" i="11"/>
  <c r="I740" i="11" s="1"/>
  <c r="E740" i="11"/>
  <c r="F739" i="11"/>
  <c r="I739" i="11" s="1"/>
  <c r="E739" i="11"/>
  <c r="F738" i="11"/>
  <c r="I738" i="11" s="1"/>
  <c r="E738" i="11"/>
  <c r="F737" i="11"/>
  <c r="I737" i="11" s="1"/>
  <c r="E737" i="11"/>
  <c r="F736" i="11"/>
  <c r="I736" i="11" s="1"/>
  <c r="E736" i="11"/>
  <c r="H736" i="11" s="1"/>
  <c r="F735" i="11"/>
  <c r="I735" i="11" s="1"/>
  <c r="E735" i="11"/>
  <c r="F734" i="11"/>
  <c r="I734" i="11" s="1"/>
  <c r="E734" i="11"/>
  <c r="F733" i="11"/>
  <c r="I733" i="11" s="1"/>
  <c r="E733" i="11"/>
  <c r="F732" i="11"/>
  <c r="I732" i="11" s="1"/>
  <c r="E732" i="11"/>
  <c r="F731" i="11"/>
  <c r="I731" i="11" s="1"/>
  <c r="E731" i="11"/>
  <c r="H731" i="11" s="1"/>
  <c r="F730" i="11"/>
  <c r="I730" i="11" s="1"/>
  <c r="E730" i="11"/>
  <c r="F729" i="11"/>
  <c r="I729" i="11" s="1"/>
  <c r="E729" i="11"/>
  <c r="F728" i="11"/>
  <c r="I728" i="11" s="1"/>
  <c r="E728" i="11"/>
  <c r="F727" i="11"/>
  <c r="I727" i="11" s="1"/>
  <c r="E727" i="11"/>
  <c r="F726" i="11"/>
  <c r="I726" i="11" s="1"/>
  <c r="E726" i="11"/>
  <c r="H726" i="11" s="1"/>
  <c r="F725" i="11"/>
  <c r="I725" i="11" s="1"/>
  <c r="E725" i="11"/>
  <c r="F724" i="11"/>
  <c r="I724" i="11" s="1"/>
  <c r="E724" i="11"/>
  <c r="F723" i="11"/>
  <c r="I723" i="11" s="1"/>
  <c r="E723" i="11"/>
  <c r="F722" i="11"/>
  <c r="I722" i="11" s="1"/>
  <c r="E722" i="11"/>
  <c r="F721" i="11"/>
  <c r="I721" i="11" s="1"/>
  <c r="E721" i="11"/>
  <c r="H721" i="11" s="1"/>
  <c r="F720" i="11"/>
  <c r="I720" i="11" s="1"/>
  <c r="E720" i="11"/>
  <c r="F719" i="11"/>
  <c r="I719" i="11" s="1"/>
  <c r="E719" i="11"/>
  <c r="F718" i="11"/>
  <c r="I718" i="11" s="1"/>
  <c r="E718" i="11"/>
  <c r="F717" i="11"/>
  <c r="I717" i="11" s="1"/>
  <c r="E717" i="11"/>
  <c r="F716" i="11"/>
  <c r="I716" i="11" s="1"/>
  <c r="E716" i="11"/>
  <c r="H716" i="11" s="1"/>
  <c r="F715" i="11"/>
  <c r="I715" i="11" s="1"/>
  <c r="E715" i="11"/>
  <c r="F714" i="11"/>
  <c r="I714" i="11" s="1"/>
  <c r="E714" i="11"/>
  <c r="F713" i="11"/>
  <c r="I713" i="11" s="1"/>
  <c r="E713" i="11"/>
  <c r="F712" i="11"/>
  <c r="I712" i="11" s="1"/>
  <c r="E712" i="11"/>
  <c r="F711" i="11"/>
  <c r="I711" i="11" s="1"/>
  <c r="E711" i="11"/>
  <c r="H711" i="11" s="1"/>
  <c r="F710" i="11"/>
  <c r="I710" i="11" s="1"/>
  <c r="E710" i="11"/>
  <c r="F709" i="11"/>
  <c r="I709" i="11" s="1"/>
  <c r="E709" i="11"/>
  <c r="F708" i="11"/>
  <c r="I708" i="11" s="1"/>
  <c r="E708" i="11"/>
  <c r="F707" i="11"/>
  <c r="I707" i="11" s="1"/>
  <c r="E707" i="11"/>
  <c r="F706" i="11"/>
  <c r="I706" i="11" s="1"/>
  <c r="E706" i="11"/>
  <c r="H706" i="11" s="1"/>
  <c r="F705" i="11"/>
  <c r="I705" i="11" s="1"/>
  <c r="E705" i="11"/>
  <c r="F704" i="11"/>
  <c r="I704" i="11" s="1"/>
  <c r="E704" i="11"/>
  <c r="F703" i="11"/>
  <c r="I703" i="11" s="1"/>
  <c r="E703" i="11"/>
  <c r="F702" i="11"/>
  <c r="I702" i="11" s="1"/>
  <c r="E702" i="11"/>
  <c r="F701" i="11"/>
  <c r="I701" i="11" s="1"/>
  <c r="E701" i="11"/>
  <c r="H701" i="11" s="1"/>
  <c r="F700" i="11"/>
  <c r="I700" i="11" s="1"/>
  <c r="E700" i="11"/>
  <c r="F699" i="11"/>
  <c r="I699" i="11" s="1"/>
  <c r="E699" i="11"/>
  <c r="F698" i="11"/>
  <c r="I698" i="11" s="1"/>
  <c r="E698" i="11"/>
  <c r="F697" i="11"/>
  <c r="I697" i="11" s="1"/>
  <c r="E697" i="11"/>
  <c r="F696" i="11"/>
  <c r="I696" i="11" s="1"/>
  <c r="E696" i="11"/>
  <c r="H696" i="11" s="1"/>
  <c r="F695" i="11"/>
  <c r="I695" i="11" s="1"/>
  <c r="E695" i="11"/>
  <c r="F694" i="11"/>
  <c r="I694" i="11" s="1"/>
  <c r="E694" i="11"/>
  <c r="F693" i="11"/>
  <c r="I693" i="11" s="1"/>
  <c r="E693" i="11"/>
  <c r="F692" i="11"/>
  <c r="I692" i="11" s="1"/>
  <c r="E692" i="11"/>
  <c r="F691" i="11"/>
  <c r="I691" i="11" s="1"/>
  <c r="E691" i="11"/>
  <c r="H691" i="11" s="1"/>
  <c r="F690" i="11"/>
  <c r="I690" i="11" s="1"/>
  <c r="E690" i="11"/>
  <c r="F689" i="11"/>
  <c r="I689" i="11" s="1"/>
  <c r="E689" i="11"/>
  <c r="F688" i="11"/>
  <c r="I688" i="11" s="1"/>
  <c r="E688" i="11"/>
  <c r="F687" i="11"/>
  <c r="I687" i="11" s="1"/>
  <c r="E687" i="11"/>
  <c r="F686" i="11"/>
  <c r="I686" i="11" s="1"/>
  <c r="E686" i="11"/>
  <c r="H686" i="11" s="1"/>
  <c r="F685" i="11"/>
  <c r="I685" i="11" s="1"/>
  <c r="E685" i="11"/>
  <c r="F684" i="11"/>
  <c r="I684" i="11" s="1"/>
  <c r="E684" i="11"/>
  <c r="F683" i="11"/>
  <c r="I683" i="11" s="1"/>
  <c r="E683" i="11"/>
  <c r="F682" i="11"/>
  <c r="I682" i="11" s="1"/>
  <c r="E682" i="11"/>
  <c r="F681" i="11"/>
  <c r="I681" i="11" s="1"/>
  <c r="E681" i="11"/>
  <c r="H681" i="11" s="1"/>
  <c r="F680" i="11"/>
  <c r="I680" i="11" s="1"/>
  <c r="E680" i="11"/>
  <c r="F679" i="11"/>
  <c r="I679" i="11" s="1"/>
  <c r="E679" i="11"/>
  <c r="F678" i="11"/>
  <c r="I678" i="11" s="1"/>
  <c r="E678" i="11"/>
  <c r="F677" i="11"/>
  <c r="I677" i="11" s="1"/>
  <c r="E677" i="11"/>
  <c r="F676" i="11"/>
  <c r="I676" i="11" s="1"/>
  <c r="E676" i="11"/>
  <c r="H676" i="11" s="1"/>
  <c r="F675" i="11"/>
  <c r="I675" i="11" s="1"/>
  <c r="E675" i="11"/>
  <c r="F674" i="11"/>
  <c r="I674" i="11" s="1"/>
  <c r="E674" i="11"/>
  <c r="F673" i="11"/>
  <c r="I673" i="11" s="1"/>
  <c r="E673" i="11"/>
  <c r="F672" i="11"/>
  <c r="I672" i="11" s="1"/>
  <c r="E672" i="11"/>
  <c r="F671" i="11"/>
  <c r="I671" i="11" s="1"/>
  <c r="E671" i="11"/>
  <c r="H671" i="11" s="1"/>
  <c r="F670" i="11"/>
  <c r="I670" i="11" s="1"/>
  <c r="E670" i="11"/>
  <c r="F669" i="11"/>
  <c r="I669" i="11" s="1"/>
  <c r="E669" i="11"/>
  <c r="F668" i="11"/>
  <c r="I668" i="11" s="1"/>
  <c r="E668" i="11"/>
  <c r="F667" i="11"/>
  <c r="I667" i="11" s="1"/>
  <c r="E667" i="11"/>
  <c r="F666" i="11"/>
  <c r="I666" i="11" s="1"/>
  <c r="E666" i="11"/>
  <c r="H666" i="11" s="1"/>
  <c r="F665" i="11"/>
  <c r="I665" i="11" s="1"/>
  <c r="E665" i="11"/>
  <c r="F664" i="11"/>
  <c r="I664" i="11" s="1"/>
  <c r="E664" i="11"/>
  <c r="F663" i="11"/>
  <c r="I663" i="11" s="1"/>
  <c r="E663" i="11"/>
  <c r="F662" i="11"/>
  <c r="I662" i="11" s="1"/>
  <c r="E662" i="11"/>
  <c r="F661" i="11"/>
  <c r="I661" i="11" s="1"/>
  <c r="E661" i="11"/>
  <c r="H661" i="11" s="1"/>
  <c r="F660" i="11"/>
  <c r="I660" i="11" s="1"/>
  <c r="E660" i="11"/>
  <c r="F659" i="11"/>
  <c r="I659" i="11" s="1"/>
  <c r="E659" i="11"/>
  <c r="F658" i="11"/>
  <c r="I658" i="11" s="1"/>
  <c r="E658" i="11"/>
  <c r="F657" i="11"/>
  <c r="I657" i="11" s="1"/>
  <c r="E657" i="11"/>
  <c r="F656" i="11"/>
  <c r="I656" i="11" s="1"/>
  <c r="E656" i="11"/>
  <c r="H656" i="11" s="1"/>
  <c r="F655" i="11"/>
  <c r="I655" i="11" s="1"/>
  <c r="E655" i="11"/>
  <c r="F654" i="11"/>
  <c r="I654" i="11" s="1"/>
  <c r="E654" i="11"/>
  <c r="F653" i="11"/>
  <c r="I653" i="11" s="1"/>
  <c r="E653" i="11"/>
  <c r="F652" i="11"/>
  <c r="I652" i="11" s="1"/>
  <c r="E652" i="11"/>
  <c r="F651" i="11"/>
  <c r="I651" i="11" s="1"/>
  <c r="E651" i="11"/>
  <c r="H651" i="11" s="1"/>
  <c r="F650" i="11"/>
  <c r="I650" i="11" s="1"/>
  <c r="E650" i="11"/>
  <c r="F649" i="11"/>
  <c r="I649" i="11" s="1"/>
  <c r="E649" i="11"/>
  <c r="F648" i="11"/>
  <c r="I648" i="11" s="1"/>
  <c r="E648" i="11"/>
  <c r="F647" i="11"/>
  <c r="I647" i="11" s="1"/>
  <c r="E647" i="11"/>
  <c r="F646" i="11"/>
  <c r="I646" i="11" s="1"/>
  <c r="E646" i="11"/>
  <c r="H646" i="11" s="1"/>
  <c r="F645" i="11"/>
  <c r="I645" i="11" s="1"/>
  <c r="E645" i="11"/>
  <c r="F644" i="11"/>
  <c r="I644" i="11" s="1"/>
  <c r="E644" i="11"/>
  <c r="F643" i="11"/>
  <c r="I643" i="11" s="1"/>
  <c r="E643" i="11"/>
  <c r="F642" i="11"/>
  <c r="I642" i="11" s="1"/>
  <c r="E642" i="11"/>
  <c r="F641" i="11"/>
  <c r="I641" i="11" s="1"/>
  <c r="E641" i="11"/>
  <c r="H641" i="11" s="1"/>
  <c r="F640" i="11"/>
  <c r="I640" i="11" s="1"/>
  <c r="E640" i="11"/>
  <c r="F639" i="11"/>
  <c r="I639" i="11" s="1"/>
  <c r="E639" i="11"/>
  <c r="F638" i="11"/>
  <c r="I638" i="11" s="1"/>
  <c r="E638" i="11"/>
  <c r="F637" i="11"/>
  <c r="I637" i="11" s="1"/>
  <c r="E637" i="11"/>
  <c r="F636" i="11"/>
  <c r="I636" i="11" s="1"/>
  <c r="E636" i="11"/>
  <c r="H636" i="11" s="1"/>
  <c r="F635" i="11"/>
  <c r="I635" i="11" s="1"/>
  <c r="E635" i="11"/>
  <c r="F634" i="11"/>
  <c r="I634" i="11" s="1"/>
  <c r="E634" i="11"/>
  <c r="F633" i="11"/>
  <c r="I633" i="11" s="1"/>
  <c r="E633" i="11"/>
  <c r="F632" i="11"/>
  <c r="I632" i="11" s="1"/>
  <c r="E632" i="11"/>
  <c r="F631" i="11"/>
  <c r="I631" i="11" s="1"/>
  <c r="E631" i="11"/>
  <c r="H631" i="11" s="1"/>
  <c r="F630" i="11"/>
  <c r="I630" i="11" s="1"/>
  <c r="E630" i="11"/>
  <c r="F629" i="11"/>
  <c r="I629" i="11" s="1"/>
  <c r="E629" i="11"/>
  <c r="F628" i="11"/>
  <c r="I628" i="11" s="1"/>
  <c r="E628" i="11"/>
  <c r="F627" i="11"/>
  <c r="I627" i="11" s="1"/>
  <c r="E627" i="11"/>
  <c r="F626" i="11"/>
  <c r="I626" i="11" s="1"/>
  <c r="E626" i="11"/>
  <c r="H626" i="11" s="1"/>
  <c r="F625" i="11"/>
  <c r="I625" i="11" s="1"/>
  <c r="E625" i="11"/>
  <c r="F624" i="11"/>
  <c r="I624" i="11" s="1"/>
  <c r="E624" i="11"/>
  <c r="F623" i="11"/>
  <c r="I623" i="11" s="1"/>
  <c r="E623" i="11"/>
  <c r="F622" i="11"/>
  <c r="I622" i="11" s="1"/>
  <c r="E622" i="11"/>
  <c r="F621" i="11"/>
  <c r="I621" i="11" s="1"/>
  <c r="E621" i="11"/>
  <c r="H621" i="11" s="1"/>
  <c r="F620" i="11"/>
  <c r="I620" i="11" s="1"/>
  <c r="E620" i="11"/>
  <c r="F619" i="11"/>
  <c r="I619" i="11" s="1"/>
  <c r="E619" i="11"/>
  <c r="F618" i="11"/>
  <c r="I618" i="11" s="1"/>
  <c r="E618" i="11"/>
  <c r="F617" i="11"/>
  <c r="I617" i="11" s="1"/>
  <c r="E617" i="11"/>
  <c r="F616" i="11"/>
  <c r="I616" i="11" s="1"/>
  <c r="E616" i="11"/>
  <c r="H616" i="11" s="1"/>
  <c r="F615" i="11"/>
  <c r="I615" i="11" s="1"/>
  <c r="E615" i="11"/>
  <c r="F614" i="11"/>
  <c r="I614" i="11" s="1"/>
  <c r="E614" i="11"/>
  <c r="F613" i="11"/>
  <c r="I613" i="11" s="1"/>
  <c r="E613" i="11"/>
  <c r="F612" i="11"/>
  <c r="I612" i="11" s="1"/>
  <c r="E612" i="11"/>
  <c r="F611" i="11"/>
  <c r="I611" i="11" s="1"/>
  <c r="E611" i="11"/>
  <c r="H611" i="11" s="1"/>
  <c r="F610" i="11"/>
  <c r="I610" i="11" s="1"/>
  <c r="E610" i="11"/>
  <c r="F609" i="11"/>
  <c r="I609" i="11" s="1"/>
  <c r="E609" i="11"/>
  <c r="F608" i="11"/>
  <c r="I608" i="11" s="1"/>
  <c r="E608" i="11"/>
  <c r="F607" i="11"/>
  <c r="I607" i="11" s="1"/>
  <c r="E607" i="11"/>
  <c r="F606" i="11"/>
  <c r="I606" i="11" s="1"/>
  <c r="E606" i="11"/>
  <c r="H606" i="11" s="1"/>
  <c r="F605" i="11"/>
  <c r="I605" i="11" s="1"/>
  <c r="E605" i="11"/>
  <c r="F604" i="11"/>
  <c r="I604" i="11" s="1"/>
  <c r="E604" i="11"/>
  <c r="F603" i="11"/>
  <c r="I603" i="11" s="1"/>
  <c r="E603" i="11"/>
  <c r="F602" i="11"/>
  <c r="I602" i="11" s="1"/>
  <c r="E602" i="11"/>
  <c r="F601" i="11"/>
  <c r="I601" i="11" s="1"/>
  <c r="E601" i="11"/>
  <c r="H601" i="11" s="1"/>
  <c r="F600" i="11"/>
  <c r="I600" i="11" s="1"/>
  <c r="E600" i="11"/>
  <c r="F599" i="11"/>
  <c r="I599" i="11" s="1"/>
  <c r="E599" i="11"/>
  <c r="F598" i="11"/>
  <c r="I598" i="11" s="1"/>
  <c r="E598" i="11"/>
  <c r="F597" i="11"/>
  <c r="I597" i="11" s="1"/>
  <c r="E597" i="11"/>
  <c r="F596" i="11"/>
  <c r="I596" i="11" s="1"/>
  <c r="E596" i="11"/>
  <c r="H596" i="11" s="1"/>
  <c r="F595" i="11"/>
  <c r="I595" i="11" s="1"/>
  <c r="E595" i="11"/>
  <c r="F594" i="11"/>
  <c r="I594" i="11" s="1"/>
  <c r="E594" i="11"/>
  <c r="F593" i="11"/>
  <c r="I593" i="11" s="1"/>
  <c r="E593" i="11"/>
  <c r="F592" i="11"/>
  <c r="I592" i="11" s="1"/>
  <c r="E592" i="11"/>
  <c r="F591" i="11"/>
  <c r="I591" i="11" s="1"/>
  <c r="E591" i="11"/>
  <c r="H591" i="11" s="1"/>
  <c r="F590" i="11"/>
  <c r="I590" i="11" s="1"/>
  <c r="E590" i="11"/>
  <c r="F589" i="11"/>
  <c r="I589" i="11" s="1"/>
  <c r="E589" i="11"/>
  <c r="F588" i="11"/>
  <c r="I588" i="11" s="1"/>
  <c r="E588" i="11"/>
  <c r="F587" i="11"/>
  <c r="I587" i="11" s="1"/>
  <c r="E587" i="11"/>
  <c r="F586" i="11"/>
  <c r="I586" i="11" s="1"/>
  <c r="E586" i="11"/>
  <c r="H586" i="11" s="1"/>
  <c r="F585" i="11"/>
  <c r="I585" i="11" s="1"/>
  <c r="E585" i="11"/>
  <c r="F584" i="11"/>
  <c r="I584" i="11" s="1"/>
  <c r="E584" i="11"/>
  <c r="F583" i="11"/>
  <c r="I583" i="11" s="1"/>
  <c r="E583" i="11"/>
  <c r="F582" i="11"/>
  <c r="I582" i="11" s="1"/>
  <c r="E582" i="11"/>
  <c r="F581" i="11"/>
  <c r="I581" i="11" s="1"/>
  <c r="E581" i="11"/>
  <c r="H581" i="11" s="1"/>
  <c r="F580" i="11"/>
  <c r="I580" i="11" s="1"/>
  <c r="E580" i="11"/>
  <c r="F579" i="11"/>
  <c r="I579" i="11" s="1"/>
  <c r="E579" i="11"/>
  <c r="F578" i="11"/>
  <c r="I578" i="11" s="1"/>
  <c r="E578" i="11"/>
  <c r="F577" i="11"/>
  <c r="I577" i="11" s="1"/>
  <c r="E577" i="11"/>
  <c r="F576" i="11"/>
  <c r="I576" i="11" s="1"/>
  <c r="E576" i="11"/>
  <c r="H576" i="11" s="1"/>
  <c r="F575" i="11"/>
  <c r="I575" i="11" s="1"/>
  <c r="E575" i="11"/>
  <c r="F574" i="11"/>
  <c r="I574" i="11" s="1"/>
  <c r="E574" i="11"/>
  <c r="F573" i="11"/>
  <c r="I573" i="11" s="1"/>
  <c r="E573" i="11"/>
  <c r="F572" i="11"/>
  <c r="I572" i="11" s="1"/>
  <c r="E572" i="11"/>
  <c r="F571" i="11"/>
  <c r="I571" i="11" s="1"/>
  <c r="E571" i="11"/>
  <c r="H571" i="11" s="1"/>
  <c r="F570" i="11"/>
  <c r="I570" i="11" s="1"/>
  <c r="E570" i="11"/>
  <c r="F569" i="11"/>
  <c r="I569" i="11" s="1"/>
  <c r="E569" i="11"/>
  <c r="F568" i="11"/>
  <c r="I568" i="11" s="1"/>
  <c r="E568" i="11"/>
  <c r="F567" i="11"/>
  <c r="I567" i="11" s="1"/>
  <c r="E567" i="11"/>
  <c r="F566" i="11"/>
  <c r="I566" i="11" s="1"/>
  <c r="E566" i="11"/>
  <c r="H566" i="11" s="1"/>
  <c r="F565" i="11"/>
  <c r="I565" i="11" s="1"/>
  <c r="E565" i="11"/>
  <c r="F564" i="11"/>
  <c r="I564" i="11" s="1"/>
  <c r="E564" i="11"/>
  <c r="F563" i="11"/>
  <c r="I563" i="11" s="1"/>
  <c r="E563" i="11"/>
  <c r="F562" i="11"/>
  <c r="I562" i="11" s="1"/>
  <c r="E562" i="11"/>
  <c r="F561" i="11"/>
  <c r="I561" i="11" s="1"/>
  <c r="E561" i="11"/>
  <c r="H561" i="11" s="1"/>
  <c r="F560" i="11"/>
  <c r="I560" i="11" s="1"/>
  <c r="E560" i="11"/>
  <c r="F559" i="11"/>
  <c r="I559" i="11" s="1"/>
  <c r="E559" i="11"/>
  <c r="F558" i="11"/>
  <c r="I558" i="11" s="1"/>
  <c r="E558" i="11"/>
  <c r="F557" i="11"/>
  <c r="I557" i="11" s="1"/>
  <c r="E557" i="11"/>
  <c r="F556" i="11"/>
  <c r="I556" i="11" s="1"/>
  <c r="E556" i="11"/>
  <c r="H556" i="11" s="1"/>
  <c r="F555" i="11"/>
  <c r="I555" i="11" s="1"/>
  <c r="E555" i="11"/>
  <c r="F554" i="11"/>
  <c r="I554" i="11" s="1"/>
  <c r="E554" i="11"/>
  <c r="F553" i="11"/>
  <c r="I553" i="11" s="1"/>
  <c r="E553" i="11"/>
  <c r="F552" i="11"/>
  <c r="I552" i="11" s="1"/>
  <c r="E552" i="11"/>
  <c r="F551" i="11"/>
  <c r="I551" i="11" s="1"/>
  <c r="E551" i="11"/>
  <c r="H551" i="11" s="1"/>
  <c r="F550" i="11"/>
  <c r="I550" i="11" s="1"/>
  <c r="E550" i="11"/>
  <c r="F549" i="11"/>
  <c r="I549" i="11" s="1"/>
  <c r="E549" i="11"/>
  <c r="F548" i="11"/>
  <c r="I548" i="11" s="1"/>
  <c r="E548" i="11"/>
  <c r="F547" i="11"/>
  <c r="I547" i="11" s="1"/>
  <c r="E547" i="11"/>
  <c r="F546" i="11"/>
  <c r="I546" i="11" s="1"/>
  <c r="E546" i="11"/>
  <c r="H546" i="11" s="1"/>
  <c r="F545" i="11"/>
  <c r="I545" i="11" s="1"/>
  <c r="E545" i="11"/>
  <c r="F544" i="11"/>
  <c r="I544" i="11" s="1"/>
  <c r="E544" i="11"/>
  <c r="F543" i="11"/>
  <c r="I543" i="11" s="1"/>
  <c r="E543" i="11"/>
  <c r="F542" i="11"/>
  <c r="I542" i="11" s="1"/>
  <c r="E542" i="11"/>
  <c r="F541" i="11"/>
  <c r="I541" i="11" s="1"/>
  <c r="E541" i="11"/>
  <c r="H541" i="11" s="1"/>
  <c r="F540" i="11"/>
  <c r="I540" i="11" s="1"/>
  <c r="E540" i="11"/>
  <c r="F539" i="11"/>
  <c r="I539" i="11" s="1"/>
  <c r="E539" i="11"/>
  <c r="F538" i="11"/>
  <c r="I538" i="11" s="1"/>
  <c r="E538" i="11"/>
  <c r="F537" i="11"/>
  <c r="I537" i="11" s="1"/>
  <c r="E537" i="11"/>
  <c r="F536" i="11"/>
  <c r="I536" i="11" s="1"/>
  <c r="E536" i="11"/>
  <c r="H536" i="11" s="1"/>
  <c r="F535" i="11"/>
  <c r="I535" i="11" s="1"/>
  <c r="E535" i="11"/>
  <c r="F534" i="11"/>
  <c r="I534" i="11" s="1"/>
  <c r="E534" i="11"/>
  <c r="F533" i="11"/>
  <c r="I533" i="11" s="1"/>
  <c r="E533" i="11"/>
  <c r="F532" i="11"/>
  <c r="I532" i="11" s="1"/>
  <c r="E532" i="11"/>
  <c r="F531" i="11"/>
  <c r="I531" i="11" s="1"/>
  <c r="E531" i="11"/>
  <c r="H531" i="11" s="1"/>
  <c r="F530" i="11"/>
  <c r="I530" i="11" s="1"/>
  <c r="E530" i="11"/>
  <c r="F529" i="11"/>
  <c r="I529" i="11" s="1"/>
  <c r="E529" i="11"/>
  <c r="F528" i="11"/>
  <c r="I528" i="11" s="1"/>
  <c r="E528" i="11"/>
  <c r="F527" i="11"/>
  <c r="I527" i="11" s="1"/>
  <c r="E527" i="11"/>
  <c r="F526" i="11"/>
  <c r="I526" i="11" s="1"/>
  <c r="E526" i="11"/>
  <c r="H526" i="11" s="1"/>
  <c r="F525" i="11"/>
  <c r="I525" i="11" s="1"/>
  <c r="E525" i="11"/>
  <c r="F524" i="11"/>
  <c r="I524" i="11" s="1"/>
  <c r="E524" i="11"/>
  <c r="F523" i="11"/>
  <c r="I523" i="11" s="1"/>
  <c r="E523" i="11"/>
  <c r="F522" i="11"/>
  <c r="I522" i="11" s="1"/>
  <c r="E522" i="11"/>
  <c r="F521" i="11"/>
  <c r="I521" i="11" s="1"/>
  <c r="E521" i="11"/>
  <c r="H521" i="11" s="1"/>
  <c r="F520" i="11"/>
  <c r="I520" i="11" s="1"/>
  <c r="E520" i="11"/>
  <c r="F519" i="11"/>
  <c r="I519" i="11" s="1"/>
  <c r="E519" i="11"/>
  <c r="F518" i="11"/>
  <c r="I518" i="11" s="1"/>
  <c r="E518" i="11"/>
  <c r="F517" i="11"/>
  <c r="I517" i="11" s="1"/>
  <c r="E517" i="11"/>
  <c r="F516" i="11"/>
  <c r="I516" i="11" s="1"/>
  <c r="E516" i="11"/>
  <c r="H516" i="11" s="1"/>
  <c r="F515" i="11"/>
  <c r="I515" i="11" s="1"/>
  <c r="E515" i="11"/>
  <c r="F514" i="11"/>
  <c r="I514" i="11" s="1"/>
  <c r="E514" i="11"/>
  <c r="F513" i="11"/>
  <c r="I513" i="11" s="1"/>
  <c r="E513" i="11"/>
  <c r="F512" i="11"/>
  <c r="I512" i="11" s="1"/>
  <c r="E512" i="11"/>
  <c r="F511" i="11"/>
  <c r="I511" i="11" s="1"/>
  <c r="E511" i="11"/>
  <c r="H511" i="11" s="1"/>
  <c r="F510" i="11"/>
  <c r="I510" i="11" s="1"/>
  <c r="E510" i="11"/>
  <c r="F509" i="11"/>
  <c r="I509" i="11" s="1"/>
  <c r="E509" i="11"/>
  <c r="F508" i="11"/>
  <c r="I508" i="11" s="1"/>
  <c r="E508" i="11"/>
  <c r="F507" i="11"/>
  <c r="I507" i="11" s="1"/>
  <c r="E507" i="11"/>
  <c r="F506" i="11"/>
  <c r="I506" i="11" s="1"/>
  <c r="E506" i="11"/>
  <c r="H506" i="11" s="1"/>
  <c r="F505" i="11"/>
  <c r="I505" i="11" s="1"/>
  <c r="E505" i="11"/>
  <c r="F504" i="11"/>
  <c r="I504" i="11" s="1"/>
  <c r="E504" i="11"/>
  <c r="F503" i="11"/>
  <c r="I503" i="11" s="1"/>
  <c r="E503" i="11"/>
  <c r="F502" i="11"/>
  <c r="I502" i="11" s="1"/>
  <c r="E502" i="11"/>
  <c r="F501" i="11"/>
  <c r="I501" i="11" s="1"/>
  <c r="E501" i="11"/>
  <c r="H501" i="11" s="1"/>
  <c r="F500" i="11"/>
  <c r="I500" i="11" s="1"/>
  <c r="E500" i="11"/>
  <c r="F499" i="11"/>
  <c r="I499" i="11" s="1"/>
  <c r="E499" i="11"/>
  <c r="F498" i="11"/>
  <c r="I498" i="11" s="1"/>
  <c r="E498" i="11"/>
  <c r="F497" i="11"/>
  <c r="I497" i="11" s="1"/>
  <c r="E497" i="11"/>
  <c r="F496" i="11"/>
  <c r="I496" i="11" s="1"/>
  <c r="E496" i="11"/>
  <c r="H496" i="11" s="1"/>
  <c r="F495" i="11"/>
  <c r="I495" i="11" s="1"/>
  <c r="E495" i="11"/>
  <c r="F494" i="11"/>
  <c r="I494" i="11" s="1"/>
  <c r="E494" i="11"/>
  <c r="F493" i="11"/>
  <c r="I493" i="11" s="1"/>
  <c r="E493" i="11"/>
  <c r="F492" i="11"/>
  <c r="I492" i="11" s="1"/>
  <c r="E492" i="11"/>
  <c r="F491" i="11"/>
  <c r="I491" i="11" s="1"/>
  <c r="E491" i="11"/>
  <c r="H491" i="11" s="1"/>
  <c r="F490" i="11"/>
  <c r="I490" i="11" s="1"/>
  <c r="E490" i="11"/>
  <c r="F489" i="11"/>
  <c r="I489" i="11" s="1"/>
  <c r="E489" i="11"/>
  <c r="F488" i="11"/>
  <c r="I488" i="11" s="1"/>
  <c r="E488" i="11"/>
  <c r="F487" i="11"/>
  <c r="I487" i="11" s="1"/>
  <c r="E487" i="11"/>
  <c r="F486" i="11"/>
  <c r="I486" i="11" s="1"/>
  <c r="E486" i="11"/>
  <c r="H486" i="11" s="1"/>
  <c r="F485" i="11"/>
  <c r="I485" i="11" s="1"/>
  <c r="E485" i="11"/>
  <c r="F484" i="11"/>
  <c r="I484" i="11" s="1"/>
  <c r="E484" i="11"/>
  <c r="F483" i="11"/>
  <c r="I483" i="11" s="1"/>
  <c r="E483" i="11"/>
  <c r="F482" i="11"/>
  <c r="I482" i="11" s="1"/>
  <c r="E482" i="11"/>
  <c r="F481" i="11"/>
  <c r="I481" i="11" s="1"/>
  <c r="E481" i="11"/>
  <c r="H481" i="11" s="1"/>
  <c r="F480" i="11"/>
  <c r="I480" i="11" s="1"/>
  <c r="E480" i="11"/>
  <c r="F479" i="11"/>
  <c r="I479" i="11" s="1"/>
  <c r="E479" i="11"/>
  <c r="F478" i="11"/>
  <c r="I478" i="11" s="1"/>
  <c r="E478" i="11"/>
  <c r="F477" i="11"/>
  <c r="I477" i="11" s="1"/>
  <c r="E477" i="11"/>
  <c r="F476" i="11"/>
  <c r="I476" i="11" s="1"/>
  <c r="E476" i="11"/>
  <c r="H476" i="11" s="1"/>
  <c r="F475" i="11"/>
  <c r="I475" i="11" s="1"/>
  <c r="E475" i="11"/>
  <c r="F474" i="11"/>
  <c r="I474" i="11" s="1"/>
  <c r="E474" i="11"/>
  <c r="F473" i="11"/>
  <c r="I473" i="11" s="1"/>
  <c r="E473" i="11"/>
  <c r="F472" i="11"/>
  <c r="I472" i="11" s="1"/>
  <c r="E472" i="11"/>
  <c r="F471" i="11"/>
  <c r="I471" i="11" s="1"/>
  <c r="E471" i="11"/>
  <c r="H471" i="11" s="1"/>
  <c r="F470" i="11"/>
  <c r="I470" i="11" s="1"/>
  <c r="E470" i="11"/>
  <c r="F469" i="11"/>
  <c r="I469" i="11" s="1"/>
  <c r="E469" i="11"/>
  <c r="F468" i="11"/>
  <c r="I468" i="11" s="1"/>
  <c r="E468" i="11"/>
  <c r="F467" i="11"/>
  <c r="I467" i="11" s="1"/>
  <c r="E467" i="11"/>
  <c r="F466" i="11"/>
  <c r="I466" i="11" s="1"/>
  <c r="E466" i="11"/>
  <c r="H466" i="11" s="1"/>
  <c r="F465" i="11"/>
  <c r="I465" i="11" s="1"/>
  <c r="E465" i="11"/>
  <c r="F464" i="11"/>
  <c r="I464" i="11" s="1"/>
  <c r="E464" i="11"/>
  <c r="F463" i="11"/>
  <c r="I463" i="11" s="1"/>
  <c r="E463" i="11"/>
  <c r="F462" i="11"/>
  <c r="I462" i="11" s="1"/>
  <c r="E462" i="11"/>
  <c r="F461" i="11"/>
  <c r="I461" i="11" s="1"/>
  <c r="E461" i="11"/>
  <c r="H461" i="11" s="1"/>
  <c r="F460" i="11"/>
  <c r="I460" i="11" s="1"/>
  <c r="E460" i="11"/>
  <c r="F459" i="11"/>
  <c r="I459" i="11" s="1"/>
  <c r="E459" i="11"/>
  <c r="F458" i="11"/>
  <c r="I458" i="11" s="1"/>
  <c r="E458" i="11"/>
  <c r="F457" i="11"/>
  <c r="I457" i="11" s="1"/>
  <c r="E457" i="11"/>
  <c r="F456" i="11"/>
  <c r="I456" i="11" s="1"/>
  <c r="E456" i="11"/>
  <c r="H456" i="11" s="1"/>
  <c r="F455" i="11"/>
  <c r="I455" i="11" s="1"/>
  <c r="E455" i="11"/>
  <c r="F454" i="11"/>
  <c r="I454" i="11" s="1"/>
  <c r="E454" i="11"/>
  <c r="F453" i="11"/>
  <c r="I453" i="11" s="1"/>
  <c r="E453" i="11"/>
  <c r="F452" i="11"/>
  <c r="I452" i="11" s="1"/>
  <c r="E452" i="11"/>
  <c r="F451" i="11"/>
  <c r="I451" i="11" s="1"/>
  <c r="E451" i="11"/>
  <c r="H451" i="11" s="1"/>
  <c r="F450" i="11"/>
  <c r="I450" i="11" s="1"/>
  <c r="E450" i="11"/>
  <c r="F449" i="11"/>
  <c r="I449" i="11" s="1"/>
  <c r="E449" i="11"/>
  <c r="F448" i="11"/>
  <c r="I448" i="11" s="1"/>
  <c r="E448" i="11"/>
  <c r="F447" i="11"/>
  <c r="I447" i="11" s="1"/>
  <c r="E447" i="11"/>
  <c r="F446" i="11"/>
  <c r="I446" i="11" s="1"/>
  <c r="E446" i="11"/>
  <c r="H446" i="11" s="1"/>
  <c r="F445" i="11"/>
  <c r="I445" i="11" s="1"/>
  <c r="E445" i="11"/>
  <c r="F444" i="11"/>
  <c r="I444" i="11" s="1"/>
  <c r="E444" i="11"/>
  <c r="F443" i="11"/>
  <c r="I443" i="11" s="1"/>
  <c r="E443" i="11"/>
  <c r="F442" i="11"/>
  <c r="I442" i="11" s="1"/>
  <c r="E442" i="11"/>
  <c r="F441" i="11"/>
  <c r="I441" i="11" s="1"/>
  <c r="E441" i="11"/>
  <c r="H441" i="11" s="1"/>
  <c r="F440" i="11"/>
  <c r="I440" i="11" s="1"/>
  <c r="E440" i="11"/>
  <c r="F439" i="11"/>
  <c r="I439" i="11" s="1"/>
  <c r="E439" i="11"/>
  <c r="F438" i="11"/>
  <c r="I438" i="11" s="1"/>
  <c r="E438" i="11"/>
  <c r="F437" i="11"/>
  <c r="I437" i="11" s="1"/>
  <c r="E437" i="11"/>
  <c r="F436" i="11"/>
  <c r="I436" i="11" s="1"/>
  <c r="E436" i="11"/>
  <c r="H436" i="11" s="1"/>
  <c r="F435" i="11"/>
  <c r="I435" i="11" s="1"/>
  <c r="E435" i="11"/>
  <c r="F434" i="11"/>
  <c r="I434" i="11" s="1"/>
  <c r="E434" i="11"/>
  <c r="F433" i="11"/>
  <c r="I433" i="11" s="1"/>
  <c r="E433" i="11"/>
  <c r="F432" i="11"/>
  <c r="I432" i="11" s="1"/>
  <c r="E432" i="11"/>
  <c r="F431" i="11"/>
  <c r="I431" i="11" s="1"/>
  <c r="E431" i="11"/>
  <c r="H431" i="11" s="1"/>
  <c r="F430" i="11"/>
  <c r="I430" i="11" s="1"/>
  <c r="E430" i="11"/>
  <c r="F429" i="11"/>
  <c r="I429" i="11" s="1"/>
  <c r="E429" i="11"/>
  <c r="F428" i="11"/>
  <c r="I428" i="11" s="1"/>
  <c r="E428" i="11"/>
  <c r="F427" i="11"/>
  <c r="I427" i="11" s="1"/>
  <c r="E427" i="11"/>
  <c r="F426" i="11"/>
  <c r="I426" i="11" s="1"/>
  <c r="E426" i="11"/>
  <c r="H426" i="11" s="1"/>
  <c r="F425" i="11"/>
  <c r="I425" i="11" s="1"/>
  <c r="E425" i="11"/>
  <c r="F424" i="11"/>
  <c r="I424" i="11" s="1"/>
  <c r="E424" i="11"/>
  <c r="F423" i="11"/>
  <c r="I423" i="11" s="1"/>
  <c r="E423" i="11"/>
  <c r="F422" i="11"/>
  <c r="I422" i="11" s="1"/>
  <c r="E422" i="11"/>
  <c r="F421" i="11"/>
  <c r="I421" i="11" s="1"/>
  <c r="E421" i="11"/>
  <c r="H421" i="11" s="1"/>
  <c r="F420" i="11"/>
  <c r="I420" i="11" s="1"/>
  <c r="E420" i="11"/>
  <c r="F419" i="11"/>
  <c r="I419" i="11" s="1"/>
  <c r="E419" i="11"/>
  <c r="F418" i="11"/>
  <c r="I418" i="11" s="1"/>
  <c r="E418" i="11"/>
  <c r="F417" i="11"/>
  <c r="I417" i="11" s="1"/>
  <c r="E417" i="11"/>
  <c r="F416" i="11"/>
  <c r="I416" i="11" s="1"/>
  <c r="E416" i="11"/>
  <c r="H416" i="11" s="1"/>
  <c r="F415" i="11"/>
  <c r="I415" i="11" s="1"/>
  <c r="E415" i="11"/>
  <c r="F414" i="11"/>
  <c r="I414" i="11" s="1"/>
  <c r="E414" i="11"/>
  <c r="F413" i="11"/>
  <c r="I413" i="11" s="1"/>
  <c r="E413" i="11"/>
  <c r="F412" i="11"/>
  <c r="I412" i="11" s="1"/>
  <c r="E412" i="11"/>
  <c r="F411" i="11"/>
  <c r="I411" i="11" s="1"/>
  <c r="E411" i="11"/>
  <c r="H411" i="11" s="1"/>
  <c r="F410" i="11"/>
  <c r="I410" i="11" s="1"/>
  <c r="E410" i="11"/>
  <c r="F409" i="11"/>
  <c r="I409" i="11" s="1"/>
  <c r="E409" i="11"/>
  <c r="F408" i="11"/>
  <c r="I408" i="11" s="1"/>
  <c r="E408" i="11"/>
  <c r="F407" i="11"/>
  <c r="I407" i="11" s="1"/>
  <c r="E407" i="11"/>
  <c r="F406" i="11"/>
  <c r="I406" i="11" s="1"/>
  <c r="E406" i="11"/>
  <c r="H406" i="11" s="1"/>
  <c r="F405" i="11"/>
  <c r="I405" i="11" s="1"/>
  <c r="E405" i="11"/>
  <c r="F404" i="11"/>
  <c r="I404" i="11" s="1"/>
  <c r="E404" i="11"/>
  <c r="F403" i="11"/>
  <c r="I403" i="11" s="1"/>
  <c r="E403" i="11"/>
  <c r="F402" i="11"/>
  <c r="I402" i="11" s="1"/>
  <c r="E402" i="11"/>
  <c r="F401" i="11"/>
  <c r="I401" i="11" s="1"/>
  <c r="E401" i="11"/>
  <c r="H401" i="11" s="1"/>
  <c r="F400" i="11"/>
  <c r="I400" i="11" s="1"/>
  <c r="E400" i="11"/>
  <c r="F399" i="11"/>
  <c r="I399" i="11" s="1"/>
  <c r="E399" i="11"/>
  <c r="F398" i="11"/>
  <c r="I398" i="11" s="1"/>
  <c r="E398" i="11"/>
  <c r="F397" i="11"/>
  <c r="I397" i="11" s="1"/>
  <c r="E397" i="11"/>
  <c r="F396" i="11"/>
  <c r="I396" i="11" s="1"/>
  <c r="E396" i="11"/>
  <c r="H396" i="11" s="1"/>
  <c r="F395" i="11"/>
  <c r="I395" i="11" s="1"/>
  <c r="E395" i="11"/>
  <c r="F394" i="11"/>
  <c r="I394" i="11" s="1"/>
  <c r="E394" i="11"/>
  <c r="F393" i="11"/>
  <c r="I393" i="11" s="1"/>
  <c r="E393" i="11"/>
  <c r="F392" i="11"/>
  <c r="I392" i="11" s="1"/>
  <c r="E392" i="11"/>
  <c r="F391" i="11"/>
  <c r="I391" i="11" s="1"/>
  <c r="E391" i="11"/>
  <c r="H391" i="11" s="1"/>
  <c r="F390" i="11"/>
  <c r="I390" i="11" s="1"/>
  <c r="E390" i="11"/>
  <c r="F389" i="11"/>
  <c r="I389" i="11" s="1"/>
  <c r="E389" i="11"/>
  <c r="F388" i="11"/>
  <c r="I388" i="11" s="1"/>
  <c r="E388" i="11"/>
  <c r="F387" i="11"/>
  <c r="I387" i="11" s="1"/>
  <c r="E387" i="11"/>
  <c r="F386" i="11"/>
  <c r="I386" i="11" s="1"/>
  <c r="E386" i="11"/>
  <c r="H386" i="11" s="1"/>
  <c r="F385" i="11"/>
  <c r="I385" i="11" s="1"/>
  <c r="E385" i="11"/>
  <c r="F384" i="11"/>
  <c r="I384" i="11" s="1"/>
  <c r="E384" i="11"/>
  <c r="F383" i="11"/>
  <c r="I383" i="11" s="1"/>
  <c r="E383" i="11"/>
  <c r="F382" i="11"/>
  <c r="I382" i="11" s="1"/>
  <c r="E382" i="11"/>
  <c r="F381" i="11"/>
  <c r="I381" i="11" s="1"/>
  <c r="E381" i="11"/>
  <c r="H381" i="11" s="1"/>
  <c r="F380" i="11"/>
  <c r="I380" i="11" s="1"/>
  <c r="E380" i="11"/>
  <c r="F379" i="11"/>
  <c r="I379" i="11" s="1"/>
  <c r="E379" i="11"/>
  <c r="F378" i="11"/>
  <c r="I378" i="11" s="1"/>
  <c r="E378" i="11"/>
  <c r="F377" i="11"/>
  <c r="I377" i="11" s="1"/>
  <c r="E377" i="11"/>
  <c r="F376" i="11"/>
  <c r="I376" i="11" s="1"/>
  <c r="E376" i="11"/>
  <c r="H376" i="11" s="1"/>
  <c r="F375" i="11"/>
  <c r="I375" i="11" s="1"/>
  <c r="E375" i="11"/>
  <c r="F374" i="11"/>
  <c r="I374" i="11" s="1"/>
  <c r="E374" i="11"/>
  <c r="F373" i="11"/>
  <c r="I373" i="11" s="1"/>
  <c r="E373" i="11"/>
  <c r="F372" i="11"/>
  <c r="I372" i="11" s="1"/>
  <c r="E372" i="11"/>
  <c r="F371" i="11"/>
  <c r="I371" i="11" s="1"/>
  <c r="E371" i="11"/>
  <c r="H371" i="11" s="1"/>
  <c r="F370" i="11"/>
  <c r="I370" i="11" s="1"/>
  <c r="E370" i="11"/>
  <c r="F369" i="11"/>
  <c r="I369" i="11" s="1"/>
  <c r="E369" i="11"/>
  <c r="F368" i="11"/>
  <c r="I368" i="11" s="1"/>
  <c r="E368" i="11"/>
  <c r="F367" i="11"/>
  <c r="I367" i="11" s="1"/>
  <c r="E367" i="11"/>
  <c r="F366" i="11"/>
  <c r="I366" i="11" s="1"/>
  <c r="E366" i="11"/>
  <c r="H366" i="11" s="1"/>
  <c r="F365" i="11"/>
  <c r="I365" i="11" s="1"/>
  <c r="E365" i="11"/>
  <c r="F364" i="11"/>
  <c r="I364" i="11" s="1"/>
  <c r="E364" i="11"/>
  <c r="F363" i="11"/>
  <c r="I363" i="11" s="1"/>
  <c r="E363" i="11"/>
  <c r="F362" i="11"/>
  <c r="I362" i="11" s="1"/>
  <c r="E362" i="11"/>
  <c r="F361" i="11"/>
  <c r="I361" i="11" s="1"/>
  <c r="E361" i="11"/>
  <c r="H361" i="11" s="1"/>
  <c r="F360" i="11"/>
  <c r="I360" i="11" s="1"/>
  <c r="E360" i="11"/>
  <c r="F359" i="11"/>
  <c r="I359" i="11" s="1"/>
  <c r="E359" i="11"/>
  <c r="F358" i="11"/>
  <c r="I358" i="11" s="1"/>
  <c r="E358" i="11"/>
  <c r="F357" i="11"/>
  <c r="I357" i="11" s="1"/>
  <c r="E357" i="11"/>
  <c r="F356" i="11"/>
  <c r="I356" i="11" s="1"/>
  <c r="E356" i="11"/>
  <c r="H356" i="11" s="1"/>
  <c r="F355" i="11"/>
  <c r="I355" i="11" s="1"/>
  <c r="E355" i="11"/>
  <c r="F354" i="11"/>
  <c r="I354" i="11" s="1"/>
  <c r="E354" i="11"/>
  <c r="F353" i="11"/>
  <c r="I353" i="11" s="1"/>
  <c r="E353" i="11"/>
  <c r="F352" i="11"/>
  <c r="I352" i="11" s="1"/>
  <c r="E352" i="11"/>
  <c r="F351" i="11"/>
  <c r="I351" i="11" s="1"/>
  <c r="E351" i="11"/>
  <c r="H351" i="11" s="1"/>
  <c r="F350" i="11"/>
  <c r="I350" i="11" s="1"/>
  <c r="E350" i="11"/>
  <c r="F349" i="11"/>
  <c r="I349" i="11" s="1"/>
  <c r="E349" i="11"/>
  <c r="F348" i="11"/>
  <c r="I348" i="11" s="1"/>
  <c r="E348" i="11"/>
  <c r="F347" i="11"/>
  <c r="I347" i="11" s="1"/>
  <c r="E347" i="11"/>
  <c r="F346" i="11"/>
  <c r="I346" i="11" s="1"/>
  <c r="E346" i="11"/>
  <c r="H346" i="11" s="1"/>
  <c r="F345" i="11"/>
  <c r="I345" i="11" s="1"/>
  <c r="E345" i="11"/>
  <c r="F344" i="11"/>
  <c r="I344" i="11" s="1"/>
  <c r="E344" i="11"/>
  <c r="F343" i="11"/>
  <c r="I343" i="11" s="1"/>
  <c r="E343" i="11"/>
  <c r="F342" i="11"/>
  <c r="I342" i="11" s="1"/>
  <c r="E342" i="11"/>
  <c r="F341" i="11"/>
  <c r="I341" i="11" s="1"/>
  <c r="E341" i="11"/>
  <c r="H341" i="11" s="1"/>
  <c r="F340" i="11"/>
  <c r="I340" i="11" s="1"/>
  <c r="E340" i="11"/>
  <c r="F339" i="11"/>
  <c r="I339" i="11" s="1"/>
  <c r="E339" i="11"/>
  <c r="F338" i="11"/>
  <c r="I338" i="11" s="1"/>
  <c r="E338" i="11"/>
  <c r="F337" i="11"/>
  <c r="I337" i="11" s="1"/>
  <c r="E337" i="11"/>
  <c r="F336" i="11"/>
  <c r="I336" i="11" s="1"/>
  <c r="E336" i="11"/>
  <c r="H336" i="11" s="1"/>
  <c r="F335" i="11"/>
  <c r="I335" i="11" s="1"/>
  <c r="E335" i="11"/>
  <c r="F334" i="11"/>
  <c r="I334" i="11" s="1"/>
  <c r="E334" i="11"/>
  <c r="F333" i="11"/>
  <c r="I333" i="11" s="1"/>
  <c r="E333" i="11"/>
  <c r="F332" i="11"/>
  <c r="I332" i="11" s="1"/>
  <c r="E332" i="11"/>
  <c r="F331" i="11"/>
  <c r="I331" i="11" s="1"/>
  <c r="E331" i="11"/>
  <c r="H331" i="11" s="1"/>
  <c r="F330" i="11"/>
  <c r="I330" i="11" s="1"/>
  <c r="E330" i="11"/>
  <c r="F329" i="11"/>
  <c r="I329" i="11" s="1"/>
  <c r="E329" i="11"/>
  <c r="F328" i="11"/>
  <c r="I328" i="11" s="1"/>
  <c r="E328" i="11"/>
  <c r="F327" i="11"/>
  <c r="I327" i="11" s="1"/>
  <c r="E327" i="11"/>
  <c r="F326" i="11"/>
  <c r="I326" i="11" s="1"/>
  <c r="E326" i="11"/>
  <c r="H326" i="11" s="1"/>
  <c r="F325" i="11"/>
  <c r="I325" i="11" s="1"/>
  <c r="E325" i="11"/>
  <c r="F324" i="11"/>
  <c r="I324" i="11" s="1"/>
  <c r="E324" i="11"/>
  <c r="F323" i="11"/>
  <c r="I323" i="11" s="1"/>
  <c r="E323" i="11"/>
  <c r="F322" i="11"/>
  <c r="I322" i="11" s="1"/>
  <c r="E322" i="11"/>
  <c r="F321" i="11"/>
  <c r="I321" i="11" s="1"/>
  <c r="E321" i="11"/>
  <c r="H321" i="11" s="1"/>
  <c r="F320" i="11"/>
  <c r="I320" i="11" s="1"/>
  <c r="E320" i="11"/>
  <c r="F319" i="11"/>
  <c r="I319" i="11" s="1"/>
  <c r="E319" i="11"/>
  <c r="F318" i="11"/>
  <c r="I318" i="11" s="1"/>
  <c r="E318" i="11"/>
  <c r="F317" i="11"/>
  <c r="I317" i="11" s="1"/>
  <c r="E317" i="11"/>
  <c r="F316" i="11"/>
  <c r="I316" i="11" s="1"/>
  <c r="E316" i="11"/>
  <c r="H316" i="11" s="1"/>
  <c r="F315" i="11"/>
  <c r="I315" i="11" s="1"/>
  <c r="E315" i="11"/>
  <c r="F314" i="11"/>
  <c r="I314" i="11" s="1"/>
  <c r="E314" i="11"/>
  <c r="F313" i="11"/>
  <c r="I313" i="11" s="1"/>
  <c r="E313" i="11"/>
  <c r="F312" i="11"/>
  <c r="I312" i="11" s="1"/>
  <c r="E312" i="11"/>
  <c r="F311" i="11"/>
  <c r="I311" i="11" s="1"/>
  <c r="E311" i="11"/>
  <c r="H311" i="11" s="1"/>
  <c r="F310" i="11"/>
  <c r="I310" i="11" s="1"/>
  <c r="E310" i="11"/>
  <c r="F309" i="11"/>
  <c r="I309" i="11" s="1"/>
  <c r="E309" i="11"/>
  <c r="F308" i="11"/>
  <c r="I308" i="11" s="1"/>
  <c r="E308" i="11"/>
  <c r="F307" i="11"/>
  <c r="I307" i="11" s="1"/>
  <c r="E307" i="11"/>
  <c r="F306" i="11"/>
  <c r="I306" i="11" s="1"/>
  <c r="E306" i="11"/>
  <c r="H306" i="11" s="1"/>
  <c r="F305" i="11"/>
  <c r="I305" i="11" s="1"/>
  <c r="E305" i="11"/>
  <c r="F304" i="11"/>
  <c r="I304" i="11" s="1"/>
  <c r="E304" i="11"/>
  <c r="F303" i="11"/>
  <c r="I303" i="11" s="1"/>
  <c r="E303" i="11"/>
  <c r="F302" i="11"/>
  <c r="I302" i="11" s="1"/>
  <c r="E302" i="11"/>
  <c r="F301" i="11"/>
  <c r="I301" i="11" s="1"/>
  <c r="E301" i="11"/>
  <c r="H301" i="11" s="1"/>
  <c r="F300" i="11"/>
  <c r="I300" i="11" s="1"/>
  <c r="E300" i="11"/>
  <c r="F299" i="11"/>
  <c r="I299" i="11" s="1"/>
  <c r="E299" i="11"/>
  <c r="F298" i="11"/>
  <c r="I298" i="11" s="1"/>
  <c r="E298" i="11"/>
  <c r="F297" i="11"/>
  <c r="I297" i="11" s="1"/>
  <c r="E297" i="11"/>
  <c r="F296" i="11"/>
  <c r="I296" i="11" s="1"/>
  <c r="E296" i="11"/>
  <c r="H296" i="11" s="1"/>
  <c r="F295" i="11"/>
  <c r="I295" i="11" s="1"/>
  <c r="E295" i="11"/>
  <c r="F294" i="11"/>
  <c r="I294" i="11" s="1"/>
  <c r="E294" i="11"/>
  <c r="F293" i="11"/>
  <c r="I293" i="11" s="1"/>
  <c r="E293" i="11"/>
  <c r="F292" i="11"/>
  <c r="I292" i="11" s="1"/>
  <c r="E292" i="11"/>
  <c r="F291" i="11"/>
  <c r="I291" i="11" s="1"/>
  <c r="E291" i="11"/>
  <c r="H291" i="11" s="1"/>
  <c r="F290" i="11"/>
  <c r="I290" i="11" s="1"/>
  <c r="E290" i="11"/>
  <c r="F289" i="11"/>
  <c r="I289" i="11" s="1"/>
  <c r="E289" i="11"/>
  <c r="F288" i="11"/>
  <c r="I288" i="11" s="1"/>
  <c r="E288" i="11"/>
  <c r="F287" i="11"/>
  <c r="I287" i="11" s="1"/>
  <c r="E287" i="11"/>
  <c r="F286" i="11"/>
  <c r="I286" i="11" s="1"/>
  <c r="E286" i="11"/>
  <c r="H286" i="11" s="1"/>
  <c r="F285" i="11"/>
  <c r="I285" i="11" s="1"/>
  <c r="E285" i="11"/>
  <c r="F284" i="11"/>
  <c r="I284" i="11" s="1"/>
  <c r="E284" i="11"/>
  <c r="F283" i="11"/>
  <c r="I283" i="11" s="1"/>
  <c r="E283" i="11"/>
  <c r="F282" i="11"/>
  <c r="I282" i="11" s="1"/>
  <c r="E282" i="11"/>
  <c r="F281" i="11"/>
  <c r="I281" i="11" s="1"/>
  <c r="E281" i="11"/>
  <c r="H281" i="11" s="1"/>
  <c r="F280" i="11"/>
  <c r="I280" i="11" s="1"/>
  <c r="E280" i="11"/>
  <c r="F279" i="11"/>
  <c r="I279" i="11" s="1"/>
  <c r="E279" i="11"/>
  <c r="F278" i="11"/>
  <c r="I278" i="11" s="1"/>
  <c r="E278" i="11"/>
  <c r="F277" i="11"/>
  <c r="I277" i="11" s="1"/>
  <c r="E277" i="11"/>
  <c r="F276" i="11"/>
  <c r="I276" i="11" s="1"/>
  <c r="E276" i="11"/>
  <c r="H276" i="11" s="1"/>
  <c r="F275" i="11"/>
  <c r="I275" i="11" s="1"/>
  <c r="E275" i="11"/>
  <c r="F274" i="11"/>
  <c r="I274" i="11" s="1"/>
  <c r="E274" i="11"/>
  <c r="F273" i="11"/>
  <c r="I273" i="11" s="1"/>
  <c r="E273" i="11"/>
  <c r="F272" i="11"/>
  <c r="I272" i="11" s="1"/>
  <c r="E272" i="11"/>
  <c r="F271" i="11"/>
  <c r="I271" i="11" s="1"/>
  <c r="E271" i="11"/>
  <c r="H271" i="11" s="1"/>
  <c r="F270" i="11"/>
  <c r="I270" i="11" s="1"/>
  <c r="E270" i="11"/>
  <c r="F269" i="11"/>
  <c r="I269" i="11" s="1"/>
  <c r="E269" i="11"/>
  <c r="F268" i="11"/>
  <c r="I268" i="11" s="1"/>
  <c r="E268" i="11"/>
  <c r="F267" i="11"/>
  <c r="I267" i="11" s="1"/>
  <c r="E267" i="11"/>
  <c r="F266" i="11"/>
  <c r="I266" i="11" s="1"/>
  <c r="E266" i="11"/>
  <c r="H266" i="11" s="1"/>
  <c r="F265" i="11"/>
  <c r="I265" i="11" s="1"/>
  <c r="E265" i="11"/>
  <c r="F264" i="11"/>
  <c r="I264" i="11" s="1"/>
  <c r="E264" i="11"/>
  <c r="F263" i="11"/>
  <c r="I263" i="11" s="1"/>
  <c r="E263" i="11"/>
  <c r="F262" i="11"/>
  <c r="I262" i="11" s="1"/>
  <c r="E262" i="11"/>
  <c r="F261" i="11"/>
  <c r="I261" i="11" s="1"/>
  <c r="E261" i="11"/>
  <c r="H261" i="11" s="1"/>
  <c r="F260" i="11"/>
  <c r="I260" i="11" s="1"/>
  <c r="E260" i="11"/>
  <c r="F259" i="11"/>
  <c r="I259" i="11" s="1"/>
  <c r="E259" i="11"/>
  <c r="F258" i="11"/>
  <c r="I258" i="11" s="1"/>
  <c r="E258" i="11"/>
  <c r="F257" i="11"/>
  <c r="I257" i="11" s="1"/>
  <c r="E257" i="11"/>
  <c r="F256" i="11"/>
  <c r="I256" i="11" s="1"/>
  <c r="E256" i="11"/>
  <c r="H256" i="11" s="1"/>
  <c r="F255" i="11"/>
  <c r="I255" i="11" s="1"/>
  <c r="E255" i="11"/>
  <c r="F254" i="11"/>
  <c r="I254" i="11" s="1"/>
  <c r="E254" i="11"/>
  <c r="F253" i="11"/>
  <c r="I253" i="11" s="1"/>
  <c r="E253" i="11"/>
  <c r="F252" i="11"/>
  <c r="I252" i="11" s="1"/>
  <c r="E252" i="11"/>
  <c r="F251" i="11"/>
  <c r="I251" i="11" s="1"/>
  <c r="E251" i="11"/>
  <c r="H251" i="11" s="1"/>
  <c r="F250" i="11"/>
  <c r="I250" i="11" s="1"/>
  <c r="E250" i="11"/>
  <c r="F249" i="11"/>
  <c r="I249" i="11" s="1"/>
  <c r="E249" i="11"/>
  <c r="F248" i="11"/>
  <c r="I248" i="11" s="1"/>
  <c r="E248" i="11"/>
  <c r="F247" i="11"/>
  <c r="I247" i="11" s="1"/>
  <c r="E247" i="11"/>
  <c r="F246" i="11"/>
  <c r="I246" i="11" s="1"/>
  <c r="E246" i="11"/>
  <c r="H246" i="11" s="1"/>
  <c r="F245" i="11"/>
  <c r="I245" i="11" s="1"/>
  <c r="E245" i="11"/>
  <c r="F244" i="11"/>
  <c r="I244" i="11" s="1"/>
  <c r="E244" i="11"/>
  <c r="F243" i="11"/>
  <c r="I243" i="11" s="1"/>
  <c r="E243" i="11"/>
  <c r="F242" i="11"/>
  <c r="I242" i="11" s="1"/>
  <c r="E242" i="11"/>
  <c r="F241" i="11"/>
  <c r="I241" i="11" s="1"/>
  <c r="E241" i="11"/>
  <c r="H241" i="11" s="1"/>
  <c r="F240" i="11"/>
  <c r="I240" i="11" s="1"/>
  <c r="E240" i="11"/>
  <c r="F239" i="11"/>
  <c r="I239" i="11" s="1"/>
  <c r="E239" i="11"/>
  <c r="F238" i="11"/>
  <c r="I238" i="11" s="1"/>
  <c r="E238" i="11"/>
  <c r="F237" i="11"/>
  <c r="I237" i="11" s="1"/>
  <c r="E237" i="11"/>
  <c r="F236" i="11"/>
  <c r="I236" i="11" s="1"/>
  <c r="E236" i="11"/>
  <c r="H236" i="11" s="1"/>
  <c r="F235" i="11"/>
  <c r="I235" i="11" s="1"/>
  <c r="E235" i="11"/>
  <c r="F234" i="11"/>
  <c r="I234" i="11" s="1"/>
  <c r="E234" i="11"/>
  <c r="F233" i="11"/>
  <c r="I233" i="11" s="1"/>
  <c r="E233" i="11"/>
  <c r="F232" i="11"/>
  <c r="I232" i="11" s="1"/>
  <c r="E232" i="11"/>
  <c r="F231" i="11"/>
  <c r="I231" i="11" s="1"/>
  <c r="E231" i="11"/>
  <c r="H231" i="11" s="1"/>
  <c r="F230" i="11"/>
  <c r="I230" i="11" s="1"/>
  <c r="E230" i="11"/>
  <c r="F229" i="11"/>
  <c r="I229" i="11" s="1"/>
  <c r="E229" i="11"/>
  <c r="F228" i="11"/>
  <c r="I228" i="11" s="1"/>
  <c r="E228" i="11"/>
  <c r="F227" i="11"/>
  <c r="I227" i="11" s="1"/>
  <c r="E227" i="11"/>
  <c r="F226" i="11"/>
  <c r="I226" i="11" s="1"/>
  <c r="E226" i="11"/>
  <c r="H226" i="11" s="1"/>
  <c r="F225" i="11"/>
  <c r="I225" i="11" s="1"/>
  <c r="E225" i="11"/>
  <c r="F224" i="11"/>
  <c r="I224" i="11" s="1"/>
  <c r="E224" i="11"/>
  <c r="F223" i="11"/>
  <c r="I223" i="11" s="1"/>
  <c r="E223" i="11"/>
  <c r="F222" i="11"/>
  <c r="I222" i="11" s="1"/>
  <c r="E222" i="11"/>
  <c r="F221" i="11"/>
  <c r="I221" i="11" s="1"/>
  <c r="E221" i="11"/>
  <c r="H221" i="11" s="1"/>
  <c r="F220" i="11"/>
  <c r="I220" i="11" s="1"/>
  <c r="E220" i="11"/>
  <c r="F219" i="11"/>
  <c r="I219" i="11" s="1"/>
  <c r="E219" i="11"/>
  <c r="F218" i="11"/>
  <c r="I218" i="11" s="1"/>
  <c r="E218" i="11"/>
  <c r="F217" i="11"/>
  <c r="I217" i="11" s="1"/>
  <c r="E217" i="11"/>
  <c r="F216" i="11"/>
  <c r="I216" i="11" s="1"/>
  <c r="E216" i="11"/>
  <c r="H216" i="11" s="1"/>
  <c r="F215" i="11"/>
  <c r="I215" i="11" s="1"/>
  <c r="E215" i="11"/>
  <c r="F214" i="11"/>
  <c r="I214" i="11" s="1"/>
  <c r="E214" i="11"/>
  <c r="F213" i="11"/>
  <c r="I213" i="11" s="1"/>
  <c r="E213" i="11"/>
  <c r="F212" i="11"/>
  <c r="I212" i="11" s="1"/>
  <c r="E212" i="11"/>
  <c r="F211" i="11"/>
  <c r="I211" i="11" s="1"/>
  <c r="E211" i="11"/>
  <c r="H211" i="11" s="1"/>
  <c r="F210" i="11"/>
  <c r="I210" i="11" s="1"/>
  <c r="E210" i="11"/>
  <c r="F209" i="11"/>
  <c r="I209" i="11" s="1"/>
  <c r="E209" i="11"/>
  <c r="F208" i="11"/>
  <c r="I208" i="11" s="1"/>
  <c r="E208" i="11"/>
  <c r="F207" i="11"/>
  <c r="I207" i="11" s="1"/>
  <c r="E207" i="11"/>
  <c r="F206" i="11"/>
  <c r="I206" i="11" s="1"/>
  <c r="E206" i="11"/>
  <c r="H206" i="11" s="1"/>
  <c r="F205" i="11"/>
  <c r="I205" i="11" s="1"/>
  <c r="E205" i="11"/>
  <c r="F204" i="11"/>
  <c r="I204" i="11" s="1"/>
  <c r="E204" i="11"/>
  <c r="F203" i="11"/>
  <c r="I203" i="11" s="1"/>
  <c r="E203" i="11"/>
  <c r="F202" i="11"/>
  <c r="I202" i="11" s="1"/>
  <c r="E202" i="11"/>
  <c r="F201" i="11"/>
  <c r="I201" i="11" s="1"/>
  <c r="E201" i="11"/>
  <c r="H201" i="11" s="1"/>
  <c r="F200" i="11"/>
  <c r="I200" i="11" s="1"/>
  <c r="E200" i="11"/>
  <c r="F199" i="11"/>
  <c r="I199" i="11" s="1"/>
  <c r="E199" i="11"/>
  <c r="F198" i="11"/>
  <c r="I198" i="11" s="1"/>
  <c r="E198" i="11"/>
  <c r="F197" i="11"/>
  <c r="I197" i="11" s="1"/>
  <c r="E197" i="11"/>
  <c r="F196" i="11"/>
  <c r="I196" i="11" s="1"/>
  <c r="E196" i="11"/>
  <c r="H196" i="11" s="1"/>
  <c r="F195" i="11"/>
  <c r="I195" i="11" s="1"/>
  <c r="E195" i="11"/>
  <c r="F194" i="11"/>
  <c r="I194" i="11" s="1"/>
  <c r="E194" i="11"/>
  <c r="F193" i="11"/>
  <c r="I193" i="11" s="1"/>
  <c r="E193" i="11"/>
  <c r="F192" i="11"/>
  <c r="I192" i="11" s="1"/>
  <c r="E192" i="11"/>
  <c r="F191" i="11"/>
  <c r="I191" i="11" s="1"/>
  <c r="E191" i="11"/>
  <c r="H191" i="11" s="1"/>
  <c r="F190" i="11"/>
  <c r="I190" i="11" s="1"/>
  <c r="E190" i="11"/>
  <c r="F189" i="11"/>
  <c r="I189" i="11" s="1"/>
  <c r="E189" i="11"/>
  <c r="F188" i="11"/>
  <c r="I188" i="11" s="1"/>
  <c r="E188" i="11"/>
  <c r="F187" i="11"/>
  <c r="I187" i="11" s="1"/>
  <c r="E187" i="11"/>
  <c r="F186" i="11"/>
  <c r="I186" i="11" s="1"/>
  <c r="E186" i="11"/>
  <c r="H186" i="11" s="1"/>
  <c r="F185" i="11"/>
  <c r="I185" i="11" s="1"/>
  <c r="E185" i="11"/>
  <c r="F184" i="11"/>
  <c r="I184" i="11" s="1"/>
  <c r="E184" i="11"/>
  <c r="F183" i="11"/>
  <c r="I183" i="11" s="1"/>
  <c r="E183" i="11"/>
  <c r="F182" i="11"/>
  <c r="I182" i="11" s="1"/>
  <c r="E182" i="11"/>
  <c r="F181" i="11"/>
  <c r="I181" i="11" s="1"/>
  <c r="E181" i="11"/>
  <c r="H181" i="11" s="1"/>
  <c r="F180" i="11"/>
  <c r="I180" i="11" s="1"/>
  <c r="E180" i="11"/>
  <c r="F179" i="11"/>
  <c r="I179" i="11" s="1"/>
  <c r="E179" i="11"/>
  <c r="F178" i="11"/>
  <c r="I178" i="11" s="1"/>
  <c r="E178" i="11"/>
  <c r="F177" i="11"/>
  <c r="I177" i="11" s="1"/>
  <c r="E177" i="11"/>
  <c r="F176" i="11"/>
  <c r="I176" i="11" s="1"/>
  <c r="E176" i="11"/>
  <c r="H176" i="11" s="1"/>
  <c r="F175" i="11"/>
  <c r="I175" i="11" s="1"/>
  <c r="E175" i="11"/>
  <c r="F174" i="11"/>
  <c r="I174" i="11" s="1"/>
  <c r="E174" i="11"/>
  <c r="F173" i="11"/>
  <c r="I173" i="11" s="1"/>
  <c r="E173" i="11"/>
  <c r="F172" i="11"/>
  <c r="I172" i="11" s="1"/>
  <c r="E172" i="11"/>
  <c r="F171" i="11"/>
  <c r="I171" i="11" s="1"/>
  <c r="E171" i="11"/>
  <c r="H171" i="11" s="1"/>
  <c r="F170" i="11"/>
  <c r="I170" i="11" s="1"/>
  <c r="E170" i="11"/>
  <c r="F169" i="11"/>
  <c r="I169" i="11" s="1"/>
  <c r="E169" i="11"/>
  <c r="F168" i="11"/>
  <c r="I168" i="11" s="1"/>
  <c r="E168" i="11"/>
  <c r="F167" i="11"/>
  <c r="I167" i="11" s="1"/>
  <c r="E167" i="11"/>
  <c r="F166" i="11"/>
  <c r="I166" i="11" s="1"/>
  <c r="E166" i="11"/>
  <c r="H166" i="11" s="1"/>
  <c r="F165" i="11"/>
  <c r="I165" i="11" s="1"/>
  <c r="E165" i="11"/>
  <c r="F164" i="11"/>
  <c r="I164" i="11" s="1"/>
  <c r="E164" i="11"/>
  <c r="F163" i="11"/>
  <c r="I163" i="11" s="1"/>
  <c r="E163" i="11"/>
  <c r="F162" i="11"/>
  <c r="I162" i="11" s="1"/>
  <c r="E162" i="11"/>
  <c r="F161" i="11"/>
  <c r="I161" i="11" s="1"/>
  <c r="E161" i="11"/>
  <c r="H161" i="11" s="1"/>
  <c r="F160" i="11"/>
  <c r="I160" i="11" s="1"/>
  <c r="E160" i="11"/>
  <c r="F159" i="11"/>
  <c r="I159" i="11" s="1"/>
  <c r="E159" i="11"/>
  <c r="F158" i="11"/>
  <c r="I158" i="11" s="1"/>
  <c r="E158" i="11"/>
  <c r="F157" i="11"/>
  <c r="I157" i="11" s="1"/>
  <c r="E157" i="11"/>
  <c r="F156" i="11"/>
  <c r="I156" i="11" s="1"/>
  <c r="E156" i="11"/>
  <c r="H156" i="11" s="1"/>
  <c r="F155" i="11"/>
  <c r="I155" i="11" s="1"/>
  <c r="E155" i="11"/>
  <c r="F154" i="11"/>
  <c r="I154" i="11" s="1"/>
  <c r="E154" i="11"/>
  <c r="F153" i="11"/>
  <c r="I153" i="11" s="1"/>
  <c r="E153" i="11"/>
  <c r="F152" i="11"/>
  <c r="I152" i="11" s="1"/>
  <c r="E152" i="11"/>
  <c r="F151" i="11"/>
  <c r="I151" i="11" s="1"/>
  <c r="E151" i="11"/>
  <c r="H151" i="11" s="1"/>
  <c r="F150" i="11"/>
  <c r="I150" i="11" s="1"/>
  <c r="E150" i="11"/>
  <c r="F149" i="11"/>
  <c r="I149" i="11" s="1"/>
  <c r="E149" i="11"/>
  <c r="F148" i="11"/>
  <c r="I148" i="11" s="1"/>
  <c r="E148" i="11"/>
  <c r="F147" i="11"/>
  <c r="I147" i="11" s="1"/>
  <c r="E147" i="11"/>
  <c r="F146" i="11"/>
  <c r="I146" i="11" s="1"/>
  <c r="E146" i="11"/>
  <c r="H146" i="11" s="1"/>
  <c r="F145" i="11"/>
  <c r="I145" i="11" s="1"/>
  <c r="E145" i="11"/>
  <c r="F144" i="11"/>
  <c r="I144" i="11" s="1"/>
  <c r="E144" i="11"/>
  <c r="F143" i="11"/>
  <c r="I143" i="11" s="1"/>
  <c r="E143" i="11"/>
  <c r="F142" i="11"/>
  <c r="I142" i="11" s="1"/>
  <c r="E142" i="11"/>
  <c r="F141" i="11"/>
  <c r="I141" i="11" s="1"/>
  <c r="E141" i="11"/>
  <c r="H141" i="11" s="1"/>
  <c r="F140" i="11"/>
  <c r="I140" i="11" s="1"/>
  <c r="E140" i="11"/>
  <c r="F139" i="11"/>
  <c r="I139" i="11" s="1"/>
  <c r="E139" i="11"/>
  <c r="F138" i="11"/>
  <c r="I138" i="11" s="1"/>
  <c r="E138" i="11"/>
  <c r="F137" i="11"/>
  <c r="I137" i="11" s="1"/>
  <c r="E137" i="11"/>
  <c r="F136" i="11"/>
  <c r="I136" i="11" s="1"/>
  <c r="E136" i="11"/>
  <c r="H136" i="11" s="1"/>
  <c r="F135" i="11"/>
  <c r="I135" i="11" s="1"/>
  <c r="E135" i="11"/>
  <c r="F134" i="11"/>
  <c r="I134" i="11" s="1"/>
  <c r="E134" i="11"/>
  <c r="F133" i="11"/>
  <c r="I133" i="11" s="1"/>
  <c r="E133" i="11"/>
  <c r="F132" i="11"/>
  <c r="I132" i="11" s="1"/>
  <c r="E132" i="11"/>
  <c r="F131" i="11"/>
  <c r="I131" i="11" s="1"/>
  <c r="E131" i="11"/>
  <c r="H131" i="11" s="1"/>
  <c r="F130" i="11"/>
  <c r="I130" i="11" s="1"/>
  <c r="E130" i="11"/>
  <c r="F129" i="11"/>
  <c r="I129" i="11" s="1"/>
  <c r="E129" i="11"/>
  <c r="F128" i="11"/>
  <c r="I128" i="11" s="1"/>
  <c r="E128" i="11"/>
  <c r="F127" i="11"/>
  <c r="I127" i="11" s="1"/>
  <c r="E127" i="11"/>
  <c r="F126" i="11"/>
  <c r="I126" i="11" s="1"/>
  <c r="E126" i="11"/>
  <c r="H126" i="11" s="1"/>
  <c r="F125" i="11"/>
  <c r="I125" i="11" s="1"/>
  <c r="E125" i="11"/>
  <c r="F124" i="11"/>
  <c r="I124" i="11" s="1"/>
  <c r="E124" i="11"/>
  <c r="F123" i="11"/>
  <c r="I123" i="11" s="1"/>
  <c r="E123" i="11"/>
  <c r="F122" i="11"/>
  <c r="I122" i="11" s="1"/>
  <c r="E122" i="11"/>
  <c r="F121" i="11"/>
  <c r="I121" i="11" s="1"/>
  <c r="E121" i="11"/>
  <c r="H121" i="11" s="1"/>
  <c r="F120" i="11"/>
  <c r="I120" i="11" s="1"/>
  <c r="E120" i="11"/>
  <c r="F119" i="11"/>
  <c r="I119" i="11" s="1"/>
  <c r="E119" i="11"/>
  <c r="F118" i="11"/>
  <c r="I118" i="11" s="1"/>
  <c r="E118" i="11"/>
  <c r="F117" i="11"/>
  <c r="I117" i="11" s="1"/>
  <c r="E117" i="11"/>
  <c r="F116" i="11"/>
  <c r="I116" i="11" s="1"/>
  <c r="E116" i="11"/>
  <c r="H116" i="11" s="1"/>
  <c r="F115" i="11"/>
  <c r="I115" i="11" s="1"/>
  <c r="E115" i="11"/>
  <c r="F114" i="11"/>
  <c r="I114" i="11" s="1"/>
  <c r="E114" i="11"/>
  <c r="F113" i="11"/>
  <c r="I113" i="11" s="1"/>
  <c r="E113" i="11"/>
  <c r="F112" i="11"/>
  <c r="I112" i="11" s="1"/>
  <c r="E112" i="11"/>
  <c r="F111" i="11"/>
  <c r="I111" i="11" s="1"/>
  <c r="E111" i="11"/>
  <c r="H111" i="11" s="1"/>
  <c r="F110" i="11"/>
  <c r="I110" i="11" s="1"/>
  <c r="E110" i="11"/>
  <c r="F109" i="11"/>
  <c r="I109" i="11" s="1"/>
  <c r="E109" i="11"/>
  <c r="F108" i="11"/>
  <c r="I108" i="11" s="1"/>
  <c r="E108" i="11"/>
  <c r="F107" i="11"/>
  <c r="I107" i="11" s="1"/>
  <c r="E107" i="11"/>
  <c r="F106" i="11"/>
  <c r="I106" i="11" s="1"/>
  <c r="E106" i="11"/>
  <c r="H106" i="11" s="1"/>
  <c r="F105" i="11"/>
  <c r="I105" i="11" s="1"/>
  <c r="E105" i="11"/>
  <c r="F104" i="11"/>
  <c r="I104" i="11" s="1"/>
  <c r="E104" i="11"/>
  <c r="F103" i="11"/>
  <c r="I103" i="11" s="1"/>
  <c r="E103" i="11"/>
  <c r="F102" i="11"/>
  <c r="I102" i="11" s="1"/>
  <c r="E102" i="11"/>
  <c r="F101" i="11"/>
  <c r="I101" i="11" s="1"/>
  <c r="E101" i="11"/>
  <c r="H101" i="11" s="1"/>
  <c r="F100" i="11"/>
  <c r="I100" i="11" s="1"/>
  <c r="E100" i="11"/>
  <c r="F99" i="11"/>
  <c r="I99" i="11" s="1"/>
  <c r="E99" i="11"/>
  <c r="F98" i="11"/>
  <c r="I98" i="11" s="1"/>
  <c r="E98" i="11"/>
  <c r="F97" i="11"/>
  <c r="I97" i="11" s="1"/>
  <c r="E97" i="11"/>
  <c r="F96" i="11"/>
  <c r="I96" i="11" s="1"/>
  <c r="E96" i="11"/>
  <c r="H96" i="11" s="1"/>
  <c r="F95" i="11"/>
  <c r="I95" i="11" s="1"/>
  <c r="E95" i="11"/>
  <c r="F94" i="11"/>
  <c r="I94" i="11" s="1"/>
  <c r="E94" i="11"/>
  <c r="F93" i="11"/>
  <c r="I93" i="11" s="1"/>
  <c r="E93" i="11"/>
  <c r="F92" i="11"/>
  <c r="I92" i="11" s="1"/>
  <c r="E92" i="11"/>
  <c r="F91" i="11"/>
  <c r="I91" i="11" s="1"/>
  <c r="E91" i="11"/>
  <c r="H91" i="11" s="1"/>
  <c r="F90" i="11"/>
  <c r="I90" i="11" s="1"/>
  <c r="E90" i="11"/>
  <c r="F89" i="11"/>
  <c r="I89" i="11" s="1"/>
  <c r="E89" i="11"/>
  <c r="F88" i="11"/>
  <c r="I88" i="11" s="1"/>
  <c r="E88" i="11"/>
  <c r="F87" i="11"/>
  <c r="I87" i="11" s="1"/>
  <c r="E87" i="11"/>
  <c r="F86" i="11"/>
  <c r="I86" i="11" s="1"/>
  <c r="E86" i="11"/>
  <c r="H86" i="11" s="1"/>
  <c r="F85" i="11"/>
  <c r="I85" i="11" s="1"/>
  <c r="E85" i="11"/>
  <c r="F84" i="11"/>
  <c r="I84" i="11" s="1"/>
  <c r="E84" i="11"/>
  <c r="F83" i="11"/>
  <c r="I83" i="11" s="1"/>
  <c r="E83" i="11"/>
  <c r="F82" i="11"/>
  <c r="I82" i="11" s="1"/>
  <c r="E82" i="11"/>
  <c r="F81" i="11"/>
  <c r="I81" i="11" s="1"/>
  <c r="E81" i="11"/>
  <c r="H81" i="11" s="1"/>
  <c r="F80" i="11"/>
  <c r="I80" i="11" s="1"/>
  <c r="E80" i="11"/>
  <c r="F79" i="11"/>
  <c r="I79" i="11" s="1"/>
  <c r="E79" i="11"/>
  <c r="F78" i="11"/>
  <c r="I78" i="11" s="1"/>
  <c r="E78" i="11"/>
  <c r="F77" i="11"/>
  <c r="I77" i="11" s="1"/>
  <c r="E77" i="11"/>
  <c r="F76" i="11"/>
  <c r="I76" i="11" s="1"/>
  <c r="E76" i="11"/>
  <c r="H76" i="11" s="1"/>
  <c r="F75" i="11"/>
  <c r="I75" i="11" s="1"/>
  <c r="E75" i="11"/>
  <c r="F74" i="11"/>
  <c r="I74" i="11" s="1"/>
  <c r="E74" i="11"/>
  <c r="F73" i="11"/>
  <c r="I73" i="11" s="1"/>
  <c r="E73" i="11"/>
  <c r="F72" i="11"/>
  <c r="I72" i="11" s="1"/>
  <c r="E72" i="11"/>
  <c r="F71" i="11"/>
  <c r="I71" i="11" s="1"/>
  <c r="E71" i="11"/>
  <c r="H71" i="11" s="1"/>
  <c r="F70" i="11"/>
  <c r="I70" i="11" s="1"/>
  <c r="E70" i="11"/>
  <c r="F69" i="11"/>
  <c r="I69" i="11" s="1"/>
  <c r="E69" i="11"/>
  <c r="F68" i="11"/>
  <c r="I68" i="11" s="1"/>
  <c r="E68" i="11"/>
  <c r="F67" i="11"/>
  <c r="I67" i="11" s="1"/>
  <c r="E67" i="11"/>
  <c r="F66" i="11"/>
  <c r="I66" i="11" s="1"/>
  <c r="E66" i="11"/>
  <c r="H66" i="11" s="1"/>
  <c r="F65" i="11"/>
  <c r="I65" i="11" s="1"/>
  <c r="E65" i="11"/>
  <c r="F64" i="11"/>
  <c r="I64" i="11" s="1"/>
  <c r="E64" i="11"/>
  <c r="F63" i="11"/>
  <c r="I63" i="11" s="1"/>
  <c r="E63" i="11"/>
  <c r="F62" i="11"/>
  <c r="I62" i="11" s="1"/>
  <c r="E62" i="11"/>
  <c r="F61" i="11"/>
  <c r="I61" i="11" s="1"/>
  <c r="E61" i="11"/>
  <c r="H61" i="11" s="1"/>
  <c r="F60" i="11"/>
  <c r="I60" i="11" s="1"/>
  <c r="E60" i="11"/>
  <c r="F59" i="11"/>
  <c r="I59" i="11" s="1"/>
  <c r="E59" i="11"/>
  <c r="F58" i="11"/>
  <c r="I58" i="11" s="1"/>
  <c r="E58" i="11"/>
  <c r="F57" i="11"/>
  <c r="I57" i="11" s="1"/>
  <c r="E57" i="11"/>
  <c r="F56" i="11"/>
  <c r="I56" i="11" s="1"/>
  <c r="E56" i="11"/>
  <c r="H56" i="11" s="1"/>
  <c r="F55" i="11"/>
  <c r="I55" i="11" s="1"/>
  <c r="E55" i="11"/>
  <c r="F54" i="11"/>
  <c r="I54" i="11" s="1"/>
  <c r="E54" i="11"/>
  <c r="F53" i="11"/>
  <c r="I53" i="11" s="1"/>
  <c r="E53" i="11"/>
  <c r="F52" i="11"/>
  <c r="I52" i="11" s="1"/>
  <c r="E52" i="11"/>
  <c r="F51" i="11"/>
  <c r="I51" i="11" s="1"/>
  <c r="E51" i="11"/>
  <c r="H51" i="11" s="1"/>
  <c r="F50" i="11"/>
  <c r="I50" i="11" s="1"/>
  <c r="E50" i="11"/>
  <c r="F49" i="11"/>
  <c r="I49" i="11" s="1"/>
  <c r="E49" i="11"/>
  <c r="F48" i="11"/>
  <c r="I48" i="11" s="1"/>
  <c r="E48" i="11"/>
  <c r="F47" i="11"/>
  <c r="I47" i="11" s="1"/>
  <c r="E47" i="11"/>
  <c r="F46" i="11"/>
  <c r="I46" i="11" s="1"/>
  <c r="E46" i="11"/>
  <c r="H46" i="11" s="1"/>
  <c r="F45" i="11"/>
  <c r="I45" i="11" s="1"/>
  <c r="E45" i="11"/>
  <c r="F44" i="11"/>
  <c r="I44" i="11" s="1"/>
  <c r="E44" i="11"/>
  <c r="F43" i="11"/>
  <c r="I43" i="11" s="1"/>
  <c r="E43" i="11"/>
  <c r="F42" i="11"/>
  <c r="I42" i="11" s="1"/>
  <c r="E42" i="11"/>
  <c r="F41" i="11"/>
  <c r="I41" i="11" s="1"/>
  <c r="E41" i="11"/>
  <c r="H41" i="11" s="1"/>
  <c r="F40" i="11"/>
  <c r="I40" i="11" s="1"/>
  <c r="E40" i="11"/>
  <c r="F39" i="11"/>
  <c r="I39" i="11" s="1"/>
  <c r="E39" i="11"/>
  <c r="F38" i="11"/>
  <c r="I38" i="11" s="1"/>
  <c r="E38" i="11"/>
  <c r="F37" i="11"/>
  <c r="I37" i="11" s="1"/>
  <c r="E37" i="11"/>
  <c r="F36" i="11"/>
  <c r="I36" i="11" s="1"/>
  <c r="E36" i="11"/>
  <c r="H36" i="11" s="1"/>
  <c r="F35" i="11"/>
  <c r="I35" i="11" s="1"/>
  <c r="E35" i="11"/>
  <c r="F34" i="11"/>
  <c r="I34" i="11" s="1"/>
  <c r="E34" i="11"/>
  <c r="F33" i="11"/>
  <c r="I33" i="11" s="1"/>
  <c r="E33" i="11"/>
  <c r="F32" i="11"/>
  <c r="I32" i="11" s="1"/>
  <c r="E32" i="11"/>
  <c r="F31" i="11"/>
  <c r="I31" i="11" s="1"/>
  <c r="E31" i="11"/>
  <c r="H31" i="11" s="1"/>
  <c r="F30" i="11"/>
  <c r="I30" i="11" s="1"/>
  <c r="E30" i="11"/>
  <c r="F29" i="11"/>
  <c r="I29" i="11" s="1"/>
  <c r="E29" i="11"/>
  <c r="F28" i="11"/>
  <c r="I28" i="11" s="1"/>
  <c r="E28" i="11"/>
  <c r="F27" i="11"/>
  <c r="I27" i="11" s="1"/>
  <c r="E27" i="11"/>
  <c r="F26" i="11"/>
  <c r="I26" i="11" s="1"/>
  <c r="E26" i="11"/>
  <c r="H26" i="11" s="1"/>
  <c r="F25" i="11"/>
  <c r="I25" i="11" s="1"/>
  <c r="E25" i="11"/>
  <c r="F24" i="11"/>
  <c r="I24" i="11" s="1"/>
  <c r="E24" i="11"/>
  <c r="F23" i="11"/>
  <c r="I23" i="11" s="1"/>
  <c r="E23" i="11"/>
  <c r="F22" i="11"/>
  <c r="I22" i="11" s="1"/>
  <c r="E22" i="11"/>
  <c r="F21" i="11"/>
  <c r="I21" i="11" s="1"/>
  <c r="E21" i="11"/>
  <c r="H21" i="11" s="1"/>
  <c r="F20" i="11"/>
  <c r="I20" i="11" s="1"/>
  <c r="E20" i="11"/>
  <c r="F19" i="11"/>
  <c r="I19" i="11" s="1"/>
  <c r="E19" i="11"/>
  <c r="F18" i="11"/>
  <c r="I18" i="11" s="1"/>
  <c r="E18" i="11"/>
  <c r="F17" i="11"/>
  <c r="I17" i="11" s="1"/>
  <c r="E17" i="11"/>
  <c r="F16" i="11"/>
  <c r="I16" i="11" s="1"/>
  <c r="E16" i="11"/>
  <c r="H16" i="11" s="1"/>
  <c r="F15" i="11"/>
  <c r="I15" i="11" s="1"/>
  <c r="E15" i="11"/>
  <c r="F14" i="11"/>
  <c r="I14" i="11" s="1"/>
  <c r="E14" i="11"/>
  <c r="F13" i="11"/>
  <c r="I13" i="11" s="1"/>
  <c r="E13" i="11"/>
  <c r="F12" i="11"/>
  <c r="I12" i="11" s="1"/>
  <c r="E12" i="11"/>
  <c r="F11" i="11"/>
  <c r="I11" i="11" s="1"/>
  <c r="E11" i="11"/>
  <c r="H11" i="11" s="1"/>
  <c r="F10" i="11"/>
  <c r="I10" i="11" s="1"/>
  <c r="E10" i="11"/>
  <c r="F9" i="11"/>
  <c r="I9" i="11" s="1"/>
  <c r="E9" i="11"/>
  <c r="F8" i="11"/>
  <c r="I8" i="11" s="1"/>
  <c r="E8" i="11"/>
  <c r="F7" i="11"/>
  <c r="I7" i="11" s="1"/>
  <c r="E7" i="11"/>
  <c r="F5005" i="11"/>
  <c r="I5005" i="11" s="1"/>
  <c r="E5005" i="11"/>
  <c r="H5005" i="11" s="1"/>
  <c r="F5004" i="11"/>
  <c r="I5004" i="11" s="1"/>
  <c r="E5004" i="11"/>
  <c r="F5003" i="11"/>
  <c r="I5003" i="11" s="1"/>
  <c r="E5003" i="11"/>
  <c r="F5002" i="11"/>
  <c r="I5002" i="11" s="1"/>
  <c r="E5002" i="11"/>
  <c r="F5001" i="11"/>
  <c r="I5001" i="11" s="1"/>
  <c r="E5001" i="11"/>
  <c r="F5000" i="11"/>
  <c r="I5000" i="11" s="1"/>
  <c r="E5000" i="11"/>
  <c r="H5000" i="11" s="1"/>
  <c r="F4999" i="11"/>
  <c r="I4999" i="11" s="1"/>
  <c r="E4999" i="11"/>
  <c r="F4998" i="11"/>
  <c r="I4998" i="11" s="1"/>
  <c r="E4998" i="11"/>
  <c r="F4997" i="11"/>
  <c r="I4997" i="11" s="1"/>
  <c r="E4997" i="11"/>
  <c r="F4996" i="11"/>
  <c r="I4996" i="11" s="1"/>
  <c r="E4996" i="11"/>
  <c r="F4995" i="11"/>
  <c r="I4995" i="11" s="1"/>
  <c r="E4995" i="11"/>
  <c r="H4995" i="11" s="1"/>
  <c r="F4994" i="11"/>
  <c r="I4994" i="11" s="1"/>
  <c r="E4994" i="11"/>
  <c r="F4993" i="11"/>
  <c r="I4993" i="11" s="1"/>
  <c r="E4993" i="11"/>
  <c r="F4992" i="11"/>
  <c r="I4992" i="11" s="1"/>
  <c r="E4992" i="11"/>
  <c r="F4991" i="11"/>
  <c r="I4991" i="11" s="1"/>
  <c r="E4991" i="11"/>
  <c r="F4990" i="11"/>
  <c r="I4990" i="11" s="1"/>
  <c r="E4990" i="11"/>
  <c r="H4990" i="11" s="1"/>
  <c r="F4989" i="11"/>
  <c r="I4989" i="11" s="1"/>
  <c r="E4989" i="11"/>
  <c r="F4988" i="11"/>
  <c r="I4988" i="11" s="1"/>
  <c r="E4988" i="11"/>
  <c r="F4987" i="11"/>
  <c r="I4987" i="11" s="1"/>
  <c r="E4987" i="11"/>
  <c r="F4986" i="11"/>
  <c r="I4986" i="11" s="1"/>
  <c r="E4986" i="11"/>
  <c r="F4985" i="11"/>
  <c r="I4985" i="11" s="1"/>
  <c r="E4985" i="11"/>
  <c r="H4985" i="11" s="1"/>
  <c r="F4984" i="11"/>
  <c r="I4984" i="11" s="1"/>
  <c r="E4984" i="11"/>
  <c r="F4983" i="11"/>
  <c r="I4983" i="11" s="1"/>
  <c r="E4983" i="11"/>
  <c r="F4982" i="11"/>
  <c r="I4982" i="11" s="1"/>
  <c r="E4982" i="11"/>
  <c r="F4981" i="11"/>
  <c r="I4981" i="11" s="1"/>
  <c r="E4981" i="11"/>
  <c r="F4980" i="11"/>
  <c r="I4980" i="11" s="1"/>
  <c r="E4980" i="11"/>
  <c r="H4980" i="11" s="1"/>
  <c r="F4979" i="11"/>
  <c r="I4979" i="11" s="1"/>
  <c r="E4979" i="11"/>
  <c r="F4978" i="11"/>
  <c r="I4978" i="11" s="1"/>
  <c r="E4978" i="11"/>
  <c r="F4977" i="11"/>
  <c r="I4977" i="11" s="1"/>
  <c r="E4977" i="11"/>
  <c r="F4976" i="11"/>
  <c r="I4976" i="11" s="1"/>
  <c r="E4976" i="11"/>
  <c r="F4975" i="11"/>
  <c r="I4975" i="11" s="1"/>
  <c r="E4975" i="11"/>
  <c r="H4975" i="11" s="1"/>
  <c r="F4974" i="11"/>
  <c r="I4974" i="11" s="1"/>
  <c r="E4974" i="11"/>
  <c r="F4973" i="11"/>
  <c r="I4973" i="11" s="1"/>
  <c r="E4973" i="11"/>
  <c r="F4972" i="11"/>
  <c r="I4972" i="11" s="1"/>
  <c r="E4972" i="11"/>
  <c r="F4971" i="11"/>
  <c r="I4971" i="11" s="1"/>
  <c r="E4971" i="11"/>
  <c r="F4970" i="11"/>
  <c r="I4970" i="11" s="1"/>
  <c r="E4970" i="11"/>
  <c r="H4970" i="11" s="1"/>
  <c r="F4969" i="11"/>
  <c r="I4969" i="11" s="1"/>
  <c r="E4969" i="11"/>
  <c r="F4968" i="11"/>
  <c r="I4968" i="11" s="1"/>
  <c r="E4968" i="11"/>
  <c r="F4967" i="11"/>
  <c r="I4967" i="11" s="1"/>
  <c r="E4967" i="11"/>
  <c r="F4966" i="11"/>
  <c r="I4966" i="11" s="1"/>
  <c r="E4966" i="11"/>
  <c r="F4965" i="11"/>
  <c r="I4965" i="11" s="1"/>
  <c r="E4965" i="11"/>
  <c r="H4965" i="11" s="1"/>
  <c r="F4964" i="11"/>
  <c r="I4964" i="11" s="1"/>
  <c r="E4964" i="11"/>
  <c r="F4963" i="11"/>
  <c r="I4963" i="11" s="1"/>
  <c r="E4963" i="11"/>
  <c r="F4962" i="11"/>
  <c r="I4962" i="11" s="1"/>
  <c r="E4962" i="11"/>
  <c r="F4961" i="11"/>
  <c r="I4961" i="11" s="1"/>
  <c r="E4961" i="11"/>
  <c r="F4960" i="11"/>
  <c r="I4960" i="11" s="1"/>
  <c r="E4960" i="11"/>
  <c r="H4960" i="11" s="1"/>
  <c r="F4959" i="11"/>
  <c r="I4959" i="11" s="1"/>
  <c r="E4959" i="11"/>
  <c r="F4958" i="11"/>
  <c r="I4958" i="11" s="1"/>
  <c r="E4958" i="11"/>
  <c r="F4957" i="11"/>
  <c r="I4957" i="11" s="1"/>
  <c r="E4957" i="11"/>
  <c r="F4956" i="11"/>
  <c r="I4956" i="11" s="1"/>
  <c r="E4956" i="11"/>
  <c r="F4955" i="11"/>
  <c r="I4955" i="11" s="1"/>
  <c r="E4955" i="11"/>
  <c r="H4955" i="11" s="1"/>
  <c r="F4954" i="11"/>
  <c r="I4954" i="11" s="1"/>
  <c r="E4954" i="11"/>
  <c r="F4953" i="11"/>
  <c r="I4953" i="11" s="1"/>
  <c r="E4953" i="11"/>
  <c r="F4952" i="11"/>
  <c r="I4952" i="11" s="1"/>
  <c r="E4952" i="11"/>
  <c r="F4951" i="11"/>
  <c r="I4951" i="11" s="1"/>
  <c r="E4951" i="11"/>
  <c r="F4950" i="11"/>
  <c r="I4950" i="11" s="1"/>
  <c r="E4950" i="11"/>
  <c r="H4950" i="11" s="1"/>
  <c r="F4949" i="11"/>
  <c r="I4949" i="11" s="1"/>
  <c r="E4949" i="11"/>
  <c r="F4948" i="11"/>
  <c r="I4948" i="11" s="1"/>
  <c r="E4948" i="11"/>
  <c r="F4947" i="11"/>
  <c r="I4947" i="11" s="1"/>
  <c r="E4947" i="11"/>
  <c r="F4946" i="11"/>
  <c r="I4946" i="11" s="1"/>
  <c r="E4946" i="11"/>
  <c r="F4945" i="11"/>
  <c r="I4945" i="11" s="1"/>
  <c r="E4945" i="11"/>
  <c r="H4945" i="11" s="1"/>
  <c r="F4944" i="11"/>
  <c r="I4944" i="11" s="1"/>
  <c r="E4944" i="11"/>
  <c r="F4943" i="11"/>
  <c r="I4943" i="11" s="1"/>
  <c r="E4943" i="11"/>
  <c r="F4942" i="11"/>
  <c r="I4942" i="11" s="1"/>
  <c r="E4942" i="11"/>
  <c r="F4941" i="11"/>
  <c r="I4941" i="11" s="1"/>
  <c r="E4941" i="11"/>
  <c r="F4940" i="11"/>
  <c r="I4940" i="11" s="1"/>
  <c r="E4940" i="11"/>
  <c r="H4940" i="11" s="1"/>
  <c r="F4939" i="11"/>
  <c r="I4939" i="11" s="1"/>
  <c r="E4939" i="11"/>
  <c r="F4938" i="11"/>
  <c r="I4938" i="11" s="1"/>
  <c r="E4938" i="11"/>
  <c r="F4937" i="11"/>
  <c r="I4937" i="11" s="1"/>
  <c r="E4937" i="11"/>
  <c r="F4936" i="11"/>
  <c r="I4936" i="11" s="1"/>
  <c r="E4936" i="11"/>
  <c r="F4935" i="11"/>
  <c r="I4935" i="11" s="1"/>
  <c r="E4935" i="11"/>
  <c r="H4935" i="11" s="1"/>
  <c r="F4934" i="11"/>
  <c r="I4934" i="11" s="1"/>
  <c r="E4934" i="11"/>
  <c r="F4933" i="11"/>
  <c r="I4933" i="11" s="1"/>
  <c r="E4933" i="11"/>
  <c r="F4932" i="11"/>
  <c r="I4932" i="11" s="1"/>
  <c r="E4932" i="11"/>
  <c r="F4931" i="11"/>
  <c r="I4931" i="11" s="1"/>
  <c r="E4931" i="11"/>
  <c r="F4930" i="11"/>
  <c r="I4930" i="11" s="1"/>
  <c r="E4930" i="11"/>
  <c r="H4930" i="11" s="1"/>
  <c r="F4929" i="11"/>
  <c r="I4929" i="11" s="1"/>
  <c r="E4929" i="11"/>
  <c r="F4928" i="11"/>
  <c r="I4928" i="11" s="1"/>
  <c r="E4928" i="11"/>
  <c r="F4927" i="11"/>
  <c r="I4927" i="11" s="1"/>
  <c r="E4927" i="11"/>
  <c r="F4926" i="11"/>
  <c r="I4926" i="11" s="1"/>
  <c r="E4926" i="11"/>
  <c r="F4925" i="11"/>
  <c r="I4925" i="11" s="1"/>
  <c r="E4925" i="11"/>
  <c r="H4925" i="11" s="1"/>
  <c r="F4924" i="11"/>
  <c r="I4924" i="11" s="1"/>
  <c r="E4924" i="11"/>
  <c r="F4923" i="11"/>
  <c r="I4923" i="11" s="1"/>
  <c r="E4923" i="11"/>
  <c r="F4922" i="11"/>
  <c r="I4922" i="11" s="1"/>
  <c r="E4922" i="11"/>
  <c r="F4921" i="11"/>
  <c r="I4921" i="11" s="1"/>
  <c r="E4921" i="11"/>
  <c r="F4920" i="11"/>
  <c r="I4920" i="11" s="1"/>
  <c r="E4920" i="11"/>
  <c r="H4920" i="11" s="1"/>
  <c r="F4919" i="11"/>
  <c r="I4919" i="11" s="1"/>
  <c r="E4919" i="11"/>
  <c r="F4918" i="11"/>
  <c r="I4918" i="11" s="1"/>
  <c r="E4918" i="11"/>
  <c r="F4917" i="11"/>
  <c r="I4917" i="11" s="1"/>
  <c r="E4917" i="11"/>
  <c r="F4916" i="11"/>
  <c r="I4916" i="11" s="1"/>
  <c r="E4916" i="11"/>
  <c r="F4915" i="11"/>
  <c r="I4915" i="11" s="1"/>
  <c r="E4915" i="11"/>
  <c r="H4915" i="11" s="1"/>
  <c r="F4914" i="11"/>
  <c r="I4914" i="11" s="1"/>
  <c r="E4914" i="11"/>
  <c r="F4913" i="11"/>
  <c r="I4913" i="11" s="1"/>
  <c r="E4913" i="11"/>
  <c r="F4912" i="11"/>
  <c r="I4912" i="11" s="1"/>
  <c r="E4912" i="11"/>
  <c r="F4911" i="11"/>
  <c r="I4911" i="11" s="1"/>
  <c r="E4911" i="11"/>
  <c r="F4910" i="11"/>
  <c r="I4910" i="11" s="1"/>
  <c r="E4910" i="11"/>
  <c r="H4910" i="11" s="1"/>
  <c r="F4909" i="11"/>
  <c r="I4909" i="11" s="1"/>
  <c r="E4909" i="11"/>
  <c r="F4908" i="11"/>
  <c r="I4908" i="11" s="1"/>
  <c r="E4908" i="11"/>
  <c r="F4907" i="11"/>
  <c r="I4907" i="11" s="1"/>
  <c r="E4907" i="11"/>
  <c r="F4906" i="11"/>
  <c r="I4906" i="11" s="1"/>
  <c r="E4906" i="11"/>
  <c r="F4905" i="11"/>
  <c r="I4905" i="11" s="1"/>
  <c r="E4905" i="11"/>
  <c r="H4905" i="11" s="1"/>
  <c r="F4904" i="11"/>
  <c r="I4904" i="11" s="1"/>
  <c r="E4904" i="11"/>
  <c r="F4903" i="11"/>
  <c r="I4903" i="11" s="1"/>
  <c r="E4903" i="11"/>
  <c r="F4902" i="11"/>
  <c r="I4902" i="11" s="1"/>
  <c r="E4902" i="11"/>
  <c r="F4901" i="11"/>
  <c r="I4901" i="11" s="1"/>
  <c r="E4901" i="11"/>
  <c r="F4900" i="11"/>
  <c r="I4900" i="11" s="1"/>
  <c r="E4900" i="11"/>
  <c r="H4900" i="11" s="1"/>
  <c r="F4899" i="11"/>
  <c r="I4899" i="11" s="1"/>
  <c r="E4899" i="11"/>
  <c r="F4898" i="11"/>
  <c r="I4898" i="11" s="1"/>
  <c r="E4898" i="11"/>
  <c r="F4897" i="11"/>
  <c r="I4897" i="11" s="1"/>
  <c r="E4897" i="11"/>
  <c r="F4896" i="11"/>
  <c r="I4896" i="11" s="1"/>
  <c r="E4896" i="11"/>
  <c r="F4895" i="11"/>
  <c r="I4895" i="11" s="1"/>
  <c r="E4895" i="11"/>
  <c r="H4895" i="11" s="1"/>
  <c r="F4894" i="11"/>
  <c r="I4894" i="11" s="1"/>
  <c r="E4894" i="11"/>
  <c r="F4893" i="11"/>
  <c r="I4893" i="11" s="1"/>
  <c r="E4893" i="11"/>
  <c r="F4892" i="11"/>
  <c r="I4892" i="11" s="1"/>
  <c r="E4892" i="11"/>
  <c r="F4891" i="11"/>
  <c r="I4891" i="11" s="1"/>
  <c r="E4891" i="11"/>
  <c r="F4890" i="11"/>
  <c r="I4890" i="11" s="1"/>
  <c r="E4890" i="11"/>
  <c r="H4890" i="11" s="1"/>
  <c r="F4889" i="11"/>
  <c r="I4889" i="11" s="1"/>
  <c r="E4889" i="11"/>
  <c r="F4888" i="11"/>
  <c r="I4888" i="11" s="1"/>
  <c r="E4888" i="11"/>
  <c r="F4887" i="11"/>
  <c r="I4887" i="11" s="1"/>
  <c r="E4887" i="11"/>
  <c r="F4886" i="11"/>
  <c r="I4886" i="11" s="1"/>
  <c r="E4886" i="11"/>
  <c r="F4885" i="11"/>
  <c r="I4885" i="11" s="1"/>
  <c r="E4885" i="11"/>
  <c r="H4885" i="11" s="1"/>
  <c r="F4884" i="11"/>
  <c r="I4884" i="11" s="1"/>
  <c r="E4884" i="11"/>
  <c r="F4883" i="11"/>
  <c r="I4883" i="11" s="1"/>
  <c r="E4883" i="11"/>
  <c r="F4882" i="11"/>
  <c r="I4882" i="11" s="1"/>
  <c r="E4882" i="11"/>
  <c r="F4881" i="11"/>
  <c r="I4881" i="11" s="1"/>
  <c r="E4881" i="11"/>
  <c r="F4880" i="11"/>
  <c r="I4880" i="11" s="1"/>
  <c r="E4880" i="11"/>
  <c r="H4880" i="11" s="1"/>
  <c r="F4879" i="11"/>
  <c r="I4879" i="11" s="1"/>
  <c r="E4879" i="11"/>
  <c r="F4878" i="11"/>
  <c r="I4878" i="11" s="1"/>
  <c r="E4878" i="11"/>
  <c r="F4877" i="11"/>
  <c r="I4877" i="11" s="1"/>
  <c r="E4877" i="11"/>
  <c r="F4876" i="11"/>
  <c r="I4876" i="11" s="1"/>
  <c r="E4876" i="11"/>
  <c r="F4875" i="11"/>
  <c r="I4875" i="11" s="1"/>
  <c r="E4875" i="11"/>
  <c r="H4875" i="11" s="1"/>
  <c r="F4874" i="11"/>
  <c r="I4874" i="11" s="1"/>
  <c r="E4874" i="11"/>
  <c r="F4873" i="11"/>
  <c r="I4873" i="11" s="1"/>
  <c r="E4873" i="11"/>
  <c r="F4872" i="11"/>
  <c r="I4872" i="11" s="1"/>
  <c r="E4872" i="11"/>
  <c r="F4871" i="11"/>
  <c r="I4871" i="11" s="1"/>
  <c r="E4871" i="11"/>
  <c r="F4870" i="11"/>
  <c r="I4870" i="11" s="1"/>
  <c r="E4870" i="11"/>
  <c r="H4870" i="11" s="1"/>
  <c r="F4869" i="11"/>
  <c r="I4869" i="11" s="1"/>
  <c r="E4869" i="11"/>
  <c r="F4868" i="11"/>
  <c r="I4868" i="11" s="1"/>
  <c r="E4868" i="11"/>
  <c r="F4867" i="11"/>
  <c r="I4867" i="11" s="1"/>
  <c r="E4867" i="11"/>
  <c r="F4866" i="11"/>
  <c r="I4866" i="11" s="1"/>
  <c r="E4866" i="11"/>
  <c r="F4865" i="11"/>
  <c r="I4865" i="11" s="1"/>
  <c r="E4865" i="11"/>
  <c r="H4865" i="11" s="1"/>
  <c r="F4864" i="11"/>
  <c r="I4864" i="11" s="1"/>
  <c r="E4864" i="11"/>
  <c r="F4863" i="11"/>
  <c r="I4863" i="11" s="1"/>
  <c r="E4863" i="11"/>
  <c r="F4862" i="11"/>
  <c r="I4862" i="11" s="1"/>
  <c r="E4862" i="11"/>
  <c r="F4861" i="11"/>
  <c r="I4861" i="11" s="1"/>
  <c r="E4861" i="11"/>
  <c r="F4860" i="11"/>
  <c r="I4860" i="11" s="1"/>
  <c r="E4860" i="11"/>
  <c r="H4860" i="11" s="1"/>
  <c r="F4859" i="11"/>
  <c r="I4859" i="11" s="1"/>
  <c r="E4859" i="11"/>
  <c r="F4858" i="11"/>
  <c r="I4858" i="11" s="1"/>
  <c r="E4858" i="11"/>
  <c r="F4857" i="11"/>
  <c r="I4857" i="11" s="1"/>
  <c r="E4857" i="11"/>
  <c r="F4856" i="11"/>
  <c r="I4856" i="11" s="1"/>
  <c r="E4856" i="11"/>
  <c r="F4855" i="11"/>
  <c r="I4855" i="11" s="1"/>
  <c r="E4855" i="11"/>
  <c r="H4855" i="11" s="1"/>
  <c r="F4854" i="11"/>
  <c r="I4854" i="11" s="1"/>
  <c r="E4854" i="11"/>
  <c r="F4853" i="11"/>
  <c r="I4853" i="11" s="1"/>
  <c r="E4853" i="11"/>
  <c r="F4852" i="11"/>
  <c r="I4852" i="11" s="1"/>
  <c r="E4852" i="11"/>
  <c r="F4851" i="11"/>
  <c r="I4851" i="11" s="1"/>
  <c r="E4851" i="11"/>
  <c r="F4850" i="11"/>
  <c r="I4850" i="11" s="1"/>
  <c r="E4850" i="11"/>
  <c r="H4850" i="11" s="1"/>
  <c r="F4849" i="11"/>
  <c r="I4849" i="11" s="1"/>
  <c r="E4849" i="11"/>
  <c r="F4848" i="11"/>
  <c r="I4848" i="11" s="1"/>
  <c r="E4848" i="11"/>
  <c r="F4847" i="11"/>
  <c r="I4847" i="11" s="1"/>
  <c r="E4847" i="11"/>
  <c r="F4846" i="11"/>
  <c r="I4846" i="11" s="1"/>
  <c r="E4846" i="11"/>
  <c r="F4845" i="11"/>
  <c r="I4845" i="11" s="1"/>
  <c r="E4845" i="11"/>
  <c r="H4845" i="11" s="1"/>
  <c r="F4844" i="11"/>
  <c r="I4844" i="11" s="1"/>
  <c r="E4844" i="11"/>
  <c r="F4843" i="11"/>
  <c r="I4843" i="11" s="1"/>
  <c r="E4843" i="11"/>
  <c r="F4842" i="11"/>
  <c r="I4842" i="11" s="1"/>
  <c r="E4842" i="11"/>
  <c r="F4841" i="11"/>
  <c r="I4841" i="11" s="1"/>
  <c r="E4841" i="11"/>
  <c r="F4840" i="11"/>
  <c r="I4840" i="11" s="1"/>
  <c r="E4840" i="11"/>
  <c r="H4840" i="11" s="1"/>
  <c r="F4839" i="11"/>
  <c r="I4839" i="11" s="1"/>
  <c r="E4839" i="11"/>
  <c r="F4838" i="11"/>
  <c r="I4838" i="11" s="1"/>
  <c r="E4838" i="11"/>
  <c r="F4837" i="11"/>
  <c r="I4837" i="11" s="1"/>
  <c r="E4837" i="11"/>
  <c r="F4836" i="11"/>
  <c r="I4836" i="11" s="1"/>
  <c r="E4836" i="11"/>
  <c r="F4835" i="11"/>
  <c r="I4835" i="11" s="1"/>
  <c r="E4835" i="11"/>
  <c r="H4835" i="11" s="1"/>
  <c r="F4834" i="11"/>
  <c r="I4834" i="11" s="1"/>
  <c r="E4834" i="11"/>
  <c r="F4833" i="11"/>
  <c r="I4833" i="11" s="1"/>
  <c r="E4833" i="11"/>
  <c r="F4832" i="11"/>
  <c r="I4832" i="11" s="1"/>
  <c r="E4832" i="11"/>
  <c r="F4831" i="11"/>
  <c r="I4831" i="11" s="1"/>
  <c r="E4831" i="11"/>
  <c r="F4830" i="11"/>
  <c r="I4830" i="11" s="1"/>
  <c r="E4830" i="11"/>
  <c r="H4830" i="11" s="1"/>
  <c r="F4829" i="11"/>
  <c r="I4829" i="11" s="1"/>
  <c r="E4829" i="11"/>
  <c r="F4828" i="11"/>
  <c r="I4828" i="11" s="1"/>
  <c r="E4828" i="11"/>
  <c r="F4827" i="11"/>
  <c r="I4827" i="11" s="1"/>
  <c r="E4827" i="11"/>
  <c r="F4826" i="11"/>
  <c r="I4826" i="11" s="1"/>
  <c r="E4826" i="11"/>
  <c r="F4825" i="11"/>
  <c r="I4825" i="11" s="1"/>
  <c r="E4825" i="11"/>
  <c r="H4825" i="11" s="1"/>
  <c r="F4824" i="11"/>
  <c r="I4824" i="11" s="1"/>
  <c r="E4824" i="11"/>
  <c r="F4823" i="11"/>
  <c r="I4823" i="11" s="1"/>
  <c r="E4823" i="11"/>
  <c r="F4822" i="11"/>
  <c r="I4822" i="11" s="1"/>
  <c r="E4822" i="11"/>
  <c r="F4821" i="11"/>
  <c r="I4821" i="11" s="1"/>
  <c r="E4821" i="11"/>
  <c r="F4820" i="11"/>
  <c r="I4820" i="11" s="1"/>
  <c r="E4820" i="11"/>
  <c r="H4820" i="11" s="1"/>
  <c r="F4819" i="11"/>
  <c r="I4819" i="11" s="1"/>
  <c r="E4819" i="11"/>
  <c r="F4818" i="11"/>
  <c r="I4818" i="11" s="1"/>
  <c r="E4818" i="11"/>
  <c r="F4817" i="11"/>
  <c r="I4817" i="11" s="1"/>
  <c r="E4817" i="11"/>
  <c r="F4816" i="11"/>
  <c r="I4816" i="11" s="1"/>
  <c r="E4816" i="11"/>
  <c r="F4815" i="11"/>
  <c r="I4815" i="11" s="1"/>
  <c r="E4815" i="11"/>
  <c r="H4815" i="11" s="1"/>
  <c r="F4814" i="11"/>
  <c r="I4814" i="11" s="1"/>
  <c r="E4814" i="11"/>
  <c r="F4813" i="11"/>
  <c r="I4813" i="11" s="1"/>
  <c r="E4813" i="11"/>
  <c r="F4812" i="11"/>
  <c r="I4812" i="11" s="1"/>
  <c r="E4812" i="11"/>
  <c r="F4811" i="11"/>
  <c r="I4811" i="11" s="1"/>
  <c r="E4811" i="11"/>
  <c r="F4810" i="11"/>
  <c r="I4810" i="11" s="1"/>
  <c r="E4810" i="11"/>
  <c r="H4810" i="11" s="1"/>
  <c r="F4809" i="11"/>
  <c r="I4809" i="11" s="1"/>
  <c r="E4809" i="11"/>
  <c r="F4808" i="11"/>
  <c r="I4808" i="11" s="1"/>
  <c r="E4808" i="11"/>
  <c r="F4807" i="11"/>
  <c r="I4807" i="11" s="1"/>
  <c r="E4807" i="11"/>
  <c r="F4806" i="11"/>
  <c r="I4806" i="11" s="1"/>
  <c r="E4806" i="11"/>
  <c r="F4805" i="11"/>
  <c r="I4805" i="11" s="1"/>
  <c r="E4805" i="11"/>
  <c r="H4805" i="11" s="1"/>
  <c r="F4804" i="11"/>
  <c r="I4804" i="11" s="1"/>
  <c r="E4804" i="11"/>
  <c r="F4803" i="11"/>
  <c r="I4803" i="11" s="1"/>
  <c r="E4803" i="11"/>
  <c r="F4802" i="11"/>
  <c r="I4802" i="11" s="1"/>
  <c r="E4802" i="11"/>
  <c r="F4801" i="11"/>
  <c r="I4801" i="11" s="1"/>
  <c r="E4801" i="11"/>
  <c r="F4800" i="11"/>
  <c r="I4800" i="11" s="1"/>
  <c r="E4800" i="11"/>
  <c r="H4800" i="11" s="1"/>
  <c r="F4799" i="11"/>
  <c r="I4799" i="11" s="1"/>
  <c r="E4799" i="11"/>
  <c r="F4798" i="11"/>
  <c r="I4798" i="11" s="1"/>
  <c r="E4798" i="11"/>
  <c r="F4797" i="11"/>
  <c r="I4797" i="11" s="1"/>
  <c r="E4797" i="11"/>
  <c r="F4796" i="11"/>
  <c r="I4796" i="11" s="1"/>
  <c r="E4796" i="11"/>
  <c r="F4795" i="11"/>
  <c r="I4795" i="11" s="1"/>
  <c r="E4795" i="11"/>
  <c r="H4795" i="11" s="1"/>
  <c r="F4794" i="11"/>
  <c r="I4794" i="11" s="1"/>
  <c r="E4794" i="11"/>
  <c r="F4793" i="11"/>
  <c r="I4793" i="11" s="1"/>
  <c r="E4793" i="11"/>
  <c r="F4792" i="11"/>
  <c r="I4792" i="11" s="1"/>
  <c r="E4792" i="11"/>
  <c r="F4791" i="11"/>
  <c r="I4791" i="11" s="1"/>
  <c r="E4791" i="11"/>
  <c r="F4790" i="11"/>
  <c r="I4790" i="11" s="1"/>
  <c r="E4790" i="11"/>
  <c r="H4790" i="11" s="1"/>
  <c r="F4789" i="11"/>
  <c r="I4789" i="11" s="1"/>
  <c r="E4789" i="11"/>
  <c r="F4788" i="11"/>
  <c r="I4788" i="11" s="1"/>
  <c r="E4788" i="11"/>
  <c r="F4787" i="11"/>
  <c r="I4787" i="11" s="1"/>
  <c r="E4787" i="11"/>
  <c r="F4786" i="11"/>
  <c r="I4786" i="11" s="1"/>
  <c r="E4786" i="11"/>
  <c r="F4785" i="11"/>
  <c r="I4785" i="11" s="1"/>
  <c r="E4785" i="11"/>
  <c r="H4785" i="11" s="1"/>
  <c r="F4784" i="11"/>
  <c r="I4784" i="11" s="1"/>
  <c r="E4784" i="11"/>
  <c r="F4783" i="11"/>
  <c r="I4783" i="11" s="1"/>
  <c r="E4783" i="11"/>
  <c r="F4782" i="11"/>
  <c r="I4782" i="11" s="1"/>
  <c r="E4782" i="11"/>
  <c r="F4781" i="11"/>
  <c r="I4781" i="11" s="1"/>
  <c r="E4781" i="11"/>
  <c r="F4780" i="11"/>
  <c r="I4780" i="11" s="1"/>
  <c r="E4780" i="11"/>
  <c r="H4780" i="11" s="1"/>
  <c r="F4779" i="11"/>
  <c r="I4779" i="11" s="1"/>
  <c r="E4779" i="11"/>
  <c r="F4778" i="11"/>
  <c r="I4778" i="11" s="1"/>
  <c r="E4778" i="11"/>
  <c r="F4777" i="11"/>
  <c r="I4777" i="11" s="1"/>
  <c r="E4777" i="11"/>
  <c r="F4776" i="11"/>
  <c r="I4776" i="11" s="1"/>
  <c r="E4776" i="11"/>
  <c r="F4775" i="11"/>
  <c r="I4775" i="11" s="1"/>
  <c r="E4775" i="11"/>
  <c r="H4775" i="11" s="1"/>
  <c r="F4774" i="11"/>
  <c r="I4774" i="11" s="1"/>
  <c r="E4774" i="11"/>
  <c r="F4773" i="11"/>
  <c r="I4773" i="11" s="1"/>
  <c r="E4773" i="11"/>
  <c r="F4772" i="11"/>
  <c r="I4772" i="11" s="1"/>
  <c r="E4772" i="11"/>
  <c r="F4771" i="11"/>
  <c r="I4771" i="11" s="1"/>
  <c r="E4771" i="11"/>
  <c r="F4770" i="11"/>
  <c r="I4770" i="11" s="1"/>
  <c r="E4770" i="11"/>
  <c r="H4770" i="11" s="1"/>
  <c r="F4769" i="11"/>
  <c r="I4769" i="11" s="1"/>
  <c r="E4769" i="11"/>
  <c r="F4768" i="11"/>
  <c r="I4768" i="11" s="1"/>
  <c r="E4768" i="11"/>
  <c r="F4767" i="11"/>
  <c r="I4767" i="11" s="1"/>
  <c r="E4767" i="11"/>
  <c r="F4766" i="11"/>
  <c r="I4766" i="11" s="1"/>
  <c r="E4766" i="11"/>
  <c r="F4765" i="11"/>
  <c r="I4765" i="11" s="1"/>
  <c r="E4765" i="11"/>
  <c r="H4765" i="11" s="1"/>
  <c r="F4764" i="11"/>
  <c r="I4764" i="11" s="1"/>
  <c r="E4764" i="11"/>
  <c r="F4763" i="11"/>
  <c r="I4763" i="11" s="1"/>
  <c r="E4763" i="11"/>
  <c r="F4762" i="11"/>
  <c r="I4762" i="11" s="1"/>
  <c r="E4762" i="11"/>
  <c r="F4761" i="11"/>
  <c r="I4761" i="11" s="1"/>
  <c r="E4761" i="11"/>
  <c r="F4760" i="11"/>
  <c r="I4760" i="11" s="1"/>
  <c r="E4760" i="11"/>
  <c r="H4760" i="11" s="1"/>
  <c r="F4759" i="11"/>
  <c r="I4759" i="11" s="1"/>
  <c r="E4759" i="11"/>
  <c r="F4758" i="11"/>
  <c r="I4758" i="11" s="1"/>
  <c r="E4758" i="11"/>
  <c r="F4757" i="11"/>
  <c r="I4757" i="11" s="1"/>
  <c r="E4757" i="11"/>
  <c r="F4756" i="11"/>
  <c r="I4756" i="11" s="1"/>
  <c r="E4756" i="11"/>
  <c r="F4755" i="11"/>
  <c r="I4755" i="11" s="1"/>
  <c r="E4755" i="11"/>
  <c r="H4755" i="11" s="1"/>
  <c r="F4754" i="11"/>
  <c r="I4754" i="11" s="1"/>
  <c r="E4754" i="11"/>
  <c r="F4753" i="11"/>
  <c r="I4753" i="11" s="1"/>
  <c r="E4753" i="11"/>
  <c r="F4752" i="11"/>
  <c r="I4752" i="11" s="1"/>
  <c r="E4752" i="11"/>
  <c r="F4751" i="11"/>
  <c r="I4751" i="11" s="1"/>
  <c r="E4751" i="11"/>
  <c r="F4750" i="11"/>
  <c r="I4750" i="11" s="1"/>
  <c r="E4750" i="11"/>
  <c r="H4750" i="11" s="1"/>
  <c r="F4749" i="11"/>
  <c r="I4749" i="11" s="1"/>
  <c r="E4749" i="11"/>
  <c r="F4748" i="11"/>
  <c r="I4748" i="11" s="1"/>
  <c r="E4748" i="11"/>
  <c r="F4747" i="11"/>
  <c r="I4747" i="11" s="1"/>
  <c r="E4747" i="11"/>
  <c r="F4746" i="11"/>
  <c r="I4746" i="11" s="1"/>
  <c r="E4746" i="11"/>
  <c r="F4745" i="11"/>
  <c r="I4745" i="11" s="1"/>
  <c r="E4745" i="11"/>
  <c r="H4745" i="11" s="1"/>
  <c r="F4744" i="11"/>
  <c r="I4744" i="11" s="1"/>
  <c r="E4744" i="11"/>
  <c r="F4743" i="11"/>
  <c r="I4743" i="11" s="1"/>
  <c r="E4743" i="11"/>
  <c r="F4742" i="11"/>
  <c r="I4742" i="11" s="1"/>
  <c r="E4742" i="11"/>
  <c r="F4741" i="11"/>
  <c r="I4741" i="11" s="1"/>
  <c r="E4741" i="11"/>
  <c r="F4740" i="11"/>
  <c r="I4740" i="11" s="1"/>
  <c r="E4740" i="11"/>
  <c r="H4740" i="11" s="1"/>
  <c r="F4739" i="11"/>
  <c r="I4739" i="11" s="1"/>
  <c r="E4739" i="11"/>
  <c r="F4738" i="11"/>
  <c r="I4738" i="11" s="1"/>
  <c r="E4738" i="11"/>
  <c r="F4737" i="11"/>
  <c r="I4737" i="11" s="1"/>
  <c r="E4737" i="11"/>
  <c r="F4736" i="11"/>
  <c r="I4736" i="11" s="1"/>
  <c r="E4736" i="11"/>
  <c r="F4735" i="11"/>
  <c r="I4735" i="11" s="1"/>
  <c r="E4735" i="11"/>
  <c r="H4735" i="11" s="1"/>
  <c r="F4734" i="11"/>
  <c r="I4734" i="11" s="1"/>
  <c r="E4734" i="11"/>
  <c r="F4733" i="11"/>
  <c r="I4733" i="11" s="1"/>
  <c r="E4733" i="11"/>
  <c r="F4732" i="11"/>
  <c r="I4732" i="11" s="1"/>
  <c r="E4732" i="11"/>
  <c r="F4731" i="11"/>
  <c r="I4731" i="11" s="1"/>
  <c r="E4731" i="11"/>
  <c r="F4730" i="11"/>
  <c r="I4730" i="11" s="1"/>
  <c r="E4730" i="11"/>
  <c r="H4730" i="11" s="1"/>
  <c r="F4729" i="11"/>
  <c r="I4729" i="11" s="1"/>
  <c r="E4729" i="11"/>
  <c r="F4728" i="11"/>
  <c r="I4728" i="11" s="1"/>
  <c r="E4728" i="11"/>
  <c r="F4727" i="11"/>
  <c r="I4727" i="11" s="1"/>
  <c r="E4727" i="11"/>
  <c r="F4726" i="11"/>
  <c r="I4726" i="11" s="1"/>
  <c r="E4726" i="11"/>
  <c r="F4725" i="11"/>
  <c r="I4725" i="11" s="1"/>
  <c r="E4725" i="11"/>
  <c r="H4725" i="11" s="1"/>
  <c r="F4724" i="11"/>
  <c r="I4724" i="11" s="1"/>
  <c r="E4724" i="11"/>
  <c r="F4723" i="11"/>
  <c r="I4723" i="11" s="1"/>
  <c r="E4723" i="11"/>
  <c r="F4722" i="11"/>
  <c r="I4722" i="11" s="1"/>
  <c r="E4722" i="11"/>
  <c r="F4721" i="11"/>
  <c r="I4721" i="11" s="1"/>
  <c r="E4721" i="11"/>
  <c r="F4720" i="11"/>
  <c r="I4720" i="11" s="1"/>
  <c r="E4720" i="11"/>
  <c r="H4720" i="11" s="1"/>
  <c r="F4719" i="11"/>
  <c r="I4719" i="11" s="1"/>
  <c r="E4719" i="11"/>
  <c r="F4718" i="11"/>
  <c r="I4718" i="11" s="1"/>
  <c r="E4718" i="11"/>
  <c r="F4717" i="11"/>
  <c r="I4717" i="11" s="1"/>
  <c r="E4717" i="11"/>
  <c r="F4716" i="11"/>
  <c r="I4716" i="11" s="1"/>
  <c r="E4716" i="11"/>
  <c r="F4715" i="11"/>
  <c r="I4715" i="11" s="1"/>
  <c r="E4715" i="11"/>
  <c r="H4715" i="11" s="1"/>
  <c r="F4714" i="11"/>
  <c r="I4714" i="11" s="1"/>
  <c r="E4714" i="11"/>
  <c r="F4713" i="11"/>
  <c r="I4713" i="11" s="1"/>
  <c r="E4713" i="11"/>
  <c r="F4712" i="11"/>
  <c r="I4712" i="11" s="1"/>
  <c r="E4712" i="11"/>
  <c r="F4711" i="11"/>
  <c r="I4711" i="11" s="1"/>
  <c r="E4711" i="11"/>
  <c r="F4710" i="11"/>
  <c r="I4710" i="11" s="1"/>
  <c r="E4710" i="11"/>
  <c r="H4710" i="11" s="1"/>
  <c r="F4709" i="11"/>
  <c r="I4709" i="11" s="1"/>
  <c r="E4709" i="11"/>
  <c r="F4708" i="11"/>
  <c r="I4708" i="11" s="1"/>
  <c r="E4708" i="11"/>
  <c r="F4707" i="11"/>
  <c r="I4707" i="11" s="1"/>
  <c r="E4707" i="11"/>
  <c r="F4706" i="11"/>
  <c r="I4706" i="11" s="1"/>
  <c r="E4706" i="11"/>
  <c r="F4705" i="11"/>
  <c r="I4705" i="11" s="1"/>
  <c r="E4705" i="11"/>
  <c r="H4705" i="11" s="1"/>
  <c r="F4704" i="11"/>
  <c r="I4704" i="11" s="1"/>
  <c r="E4704" i="11"/>
  <c r="F4703" i="11"/>
  <c r="I4703" i="11" s="1"/>
  <c r="E4703" i="11"/>
  <c r="F4702" i="11"/>
  <c r="I4702" i="11" s="1"/>
  <c r="E4702" i="11"/>
  <c r="F4701" i="11"/>
  <c r="I4701" i="11" s="1"/>
  <c r="E4701" i="11"/>
  <c r="F4700" i="11"/>
  <c r="I4700" i="11" s="1"/>
  <c r="E4700" i="11"/>
  <c r="H4700" i="11" s="1"/>
  <c r="F4699" i="11"/>
  <c r="I4699" i="11" s="1"/>
  <c r="E4699" i="11"/>
  <c r="F4698" i="11"/>
  <c r="I4698" i="11" s="1"/>
  <c r="E4698" i="11"/>
  <c r="F4697" i="11"/>
  <c r="I4697" i="11" s="1"/>
  <c r="E4697" i="11"/>
  <c r="F4696" i="11"/>
  <c r="I4696" i="11" s="1"/>
  <c r="E4696" i="11"/>
  <c r="F4695" i="11"/>
  <c r="I4695" i="11" s="1"/>
  <c r="E4695" i="11"/>
  <c r="H4695" i="11" s="1"/>
  <c r="F4694" i="11"/>
  <c r="I4694" i="11" s="1"/>
  <c r="E4694" i="11"/>
  <c r="F4693" i="11"/>
  <c r="I4693" i="11" s="1"/>
  <c r="E4693" i="11"/>
  <c r="F4692" i="11"/>
  <c r="I4692" i="11" s="1"/>
  <c r="E4692" i="11"/>
  <c r="F4691" i="11"/>
  <c r="I4691" i="11" s="1"/>
  <c r="E4691" i="11"/>
  <c r="F4690" i="11"/>
  <c r="I4690" i="11" s="1"/>
  <c r="E4690" i="11"/>
  <c r="H4690" i="11" s="1"/>
  <c r="F4689" i="11"/>
  <c r="I4689" i="11" s="1"/>
  <c r="E4689" i="11"/>
  <c r="F4688" i="11"/>
  <c r="I4688" i="11" s="1"/>
  <c r="E4688" i="11"/>
  <c r="F4687" i="11"/>
  <c r="I4687" i="11" s="1"/>
  <c r="E4687" i="11"/>
  <c r="F4686" i="11"/>
  <c r="I4686" i="11" s="1"/>
  <c r="E4686" i="11"/>
  <c r="F4685" i="11"/>
  <c r="I4685" i="11" s="1"/>
  <c r="E4685" i="11"/>
  <c r="H4685" i="11" s="1"/>
  <c r="F4684" i="11"/>
  <c r="I4684" i="11" s="1"/>
  <c r="E4684" i="11"/>
  <c r="F4683" i="11"/>
  <c r="I4683" i="11" s="1"/>
  <c r="E4683" i="11"/>
  <c r="F4682" i="11"/>
  <c r="I4682" i="11" s="1"/>
  <c r="E4682" i="11"/>
  <c r="F4681" i="11"/>
  <c r="I4681" i="11" s="1"/>
  <c r="E4681" i="11"/>
  <c r="F4680" i="11"/>
  <c r="I4680" i="11" s="1"/>
  <c r="E4680" i="11"/>
  <c r="H4680" i="11" s="1"/>
  <c r="F4679" i="11"/>
  <c r="I4679" i="11" s="1"/>
  <c r="E4679" i="11"/>
  <c r="F4678" i="11"/>
  <c r="I4678" i="11" s="1"/>
  <c r="E4678" i="11"/>
  <c r="F4677" i="11"/>
  <c r="I4677" i="11" s="1"/>
  <c r="E4677" i="11"/>
  <c r="F4676" i="11"/>
  <c r="I4676" i="11" s="1"/>
  <c r="E4676" i="11"/>
  <c r="F4675" i="11"/>
  <c r="I4675" i="11" s="1"/>
  <c r="E4675" i="11"/>
  <c r="H4675" i="11" s="1"/>
  <c r="F4674" i="11"/>
  <c r="I4674" i="11" s="1"/>
  <c r="E4674" i="11"/>
  <c r="F4673" i="11"/>
  <c r="I4673" i="11" s="1"/>
  <c r="E4673" i="11"/>
  <c r="F4672" i="11"/>
  <c r="I4672" i="11" s="1"/>
  <c r="E4672" i="11"/>
  <c r="F4671" i="11"/>
  <c r="I4671" i="11" s="1"/>
  <c r="E4671" i="11"/>
  <c r="F4670" i="11"/>
  <c r="I4670" i="11" s="1"/>
  <c r="E4670" i="11"/>
  <c r="H4670" i="11" s="1"/>
  <c r="F4669" i="11"/>
  <c r="I4669" i="11" s="1"/>
  <c r="E4669" i="11"/>
  <c r="F4668" i="11"/>
  <c r="I4668" i="11" s="1"/>
  <c r="E4668" i="11"/>
  <c r="F4667" i="11"/>
  <c r="I4667" i="11" s="1"/>
  <c r="E4667" i="11"/>
  <c r="F4666" i="11"/>
  <c r="I4666" i="11" s="1"/>
  <c r="E4666" i="11"/>
  <c r="F4665" i="11"/>
  <c r="I4665" i="11" s="1"/>
  <c r="E4665" i="11"/>
  <c r="H4665" i="11" s="1"/>
  <c r="F4664" i="11"/>
  <c r="I4664" i="11" s="1"/>
  <c r="E4664" i="11"/>
  <c r="F4663" i="11"/>
  <c r="I4663" i="11" s="1"/>
  <c r="E4663" i="11"/>
  <c r="F4662" i="11"/>
  <c r="I4662" i="11" s="1"/>
  <c r="E4662" i="11"/>
  <c r="F4661" i="11"/>
  <c r="I4661" i="11" s="1"/>
  <c r="E4661" i="11"/>
  <c r="F4660" i="11"/>
  <c r="I4660" i="11" s="1"/>
  <c r="E4660" i="11"/>
  <c r="H4660" i="11" s="1"/>
  <c r="F4659" i="11"/>
  <c r="I4659" i="11" s="1"/>
  <c r="E4659" i="11"/>
  <c r="F4658" i="11"/>
  <c r="I4658" i="11" s="1"/>
  <c r="E4658" i="11"/>
  <c r="F4657" i="11"/>
  <c r="I4657" i="11" s="1"/>
  <c r="E4657" i="11"/>
  <c r="F4656" i="11"/>
  <c r="I4656" i="11" s="1"/>
  <c r="E4656" i="11"/>
  <c r="F4655" i="11"/>
  <c r="I4655" i="11" s="1"/>
  <c r="E4655" i="11"/>
  <c r="H4655" i="11" s="1"/>
  <c r="F4654" i="11"/>
  <c r="I4654" i="11" s="1"/>
  <c r="E4654" i="11"/>
  <c r="F4653" i="11"/>
  <c r="I4653" i="11" s="1"/>
  <c r="E4653" i="11"/>
  <c r="F4652" i="11"/>
  <c r="I4652" i="11" s="1"/>
  <c r="E4652" i="11"/>
  <c r="F4651" i="11"/>
  <c r="I4651" i="11" s="1"/>
  <c r="E4651" i="11"/>
  <c r="F4650" i="11"/>
  <c r="I4650" i="11" s="1"/>
  <c r="E4650" i="11"/>
  <c r="H4650" i="11" s="1"/>
  <c r="F4649" i="11"/>
  <c r="I4649" i="11" s="1"/>
  <c r="E4649" i="11"/>
  <c r="F4648" i="11"/>
  <c r="I4648" i="11" s="1"/>
  <c r="E4648" i="11"/>
  <c r="F4647" i="11"/>
  <c r="I4647" i="11" s="1"/>
  <c r="E4647" i="11"/>
  <c r="F4646" i="11"/>
  <c r="I4646" i="11" s="1"/>
  <c r="E4646" i="11"/>
  <c r="F4645" i="11"/>
  <c r="I4645" i="11" s="1"/>
  <c r="E4645" i="11"/>
  <c r="H4645" i="11" s="1"/>
  <c r="F4644" i="11"/>
  <c r="I4644" i="11" s="1"/>
  <c r="E4644" i="11"/>
  <c r="F4643" i="11"/>
  <c r="I4643" i="11" s="1"/>
  <c r="E4643" i="11"/>
  <c r="F4642" i="11"/>
  <c r="I4642" i="11" s="1"/>
  <c r="E4642" i="11"/>
  <c r="F4641" i="11"/>
  <c r="I4641" i="11" s="1"/>
  <c r="E4641" i="11"/>
  <c r="F4640" i="11"/>
  <c r="I4640" i="11" s="1"/>
  <c r="E4640" i="11"/>
  <c r="H4640" i="11" s="1"/>
  <c r="F4639" i="11"/>
  <c r="I4639" i="11" s="1"/>
  <c r="E4639" i="11"/>
  <c r="F4638" i="11"/>
  <c r="I4638" i="11" s="1"/>
  <c r="E4638" i="11"/>
  <c r="F4637" i="11"/>
  <c r="I4637" i="11" s="1"/>
  <c r="E4637" i="11"/>
  <c r="F4636" i="11"/>
  <c r="I4636" i="11" s="1"/>
  <c r="E4636" i="11"/>
  <c r="F4635" i="11"/>
  <c r="I4635" i="11" s="1"/>
  <c r="E4635" i="11"/>
  <c r="H4635" i="11" s="1"/>
  <c r="F4634" i="11"/>
  <c r="I4634" i="11" s="1"/>
  <c r="E4634" i="11"/>
  <c r="F4633" i="11"/>
  <c r="I4633" i="11" s="1"/>
  <c r="E4633" i="11"/>
  <c r="F4632" i="11"/>
  <c r="I4632" i="11" s="1"/>
  <c r="E4632" i="11"/>
  <c r="F4631" i="11"/>
  <c r="I4631" i="11" s="1"/>
  <c r="E4631" i="11"/>
  <c r="F4630" i="11"/>
  <c r="I4630" i="11" s="1"/>
  <c r="E4630" i="11"/>
  <c r="H4630" i="11" s="1"/>
  <c r="F4629" i="11"/>
  <c r="I4629" i="11" s="1"/>
  <c r="E4629" i="11"/>
  <c r="F4628" i="11"/>
  <c r="I4628" i="11" s="1"/>
  <c r="E4628" i="11"/>
  <c r="F4627" i="11"/>
  <c r="I4627" i="11" s="1"/>
  <c r="E4627" i="11"/>
  <c r="F4626" i="11"/>
  <c r="I4626" i="11" s="1"/>
  <c r="E4626" i="11"/>
  <c r="F4625" i="11"/>
  <c r="I4625" i="11" s="1"/>
  <c r="E4625" i="11"/>
  <c r="H4625" i="11" s="1"/>
  <c r="F4624" i="11"/>
  <c r="I4624" i="11" s="1"/>
  <c r="E4624" i="11"/>
  <c r="F4623" i="11"/>
  <c r="I4623" i="11" s="1"/>
  <c r="E4623" i="11"/>
  <c r="F4622" i="11"/>
  <c r="I4622" i="11" s="1"/>
  <c r="E4622" i="11"/>
  <c r="F4621" i="11"/>
  <c r="I4621" i="11" s="1"/>
  <c r="E4621" i="11"/>
  <c r="F4620" i="11"/>
  <c r="I4620" i="11" s="1"/>
  <c r="E4620" i="11"/>
  <c r="H4620" i="11" s="1"/>
  <c r="F4619" i="11"/>
  <c r="I4619" i="11" s="1"/>
  <c r="E4619" i="11"/>
  <c r="F4618" i="11"/>
  <c r="I4618" i="11" s="1"/>
  <c r="E4618" i="11"/>
  <c r="F4617" i="11"/>
  <c r="I4617" i="11" s="1"/>
  <c r="E4617" i="11"/>
  <c r="F4616" i="11"/>
  <c r="I4616" i="11" s="1"/>
  <c r="E4616" i="11"/>
  <c r="F4615" i="11"/>
  <c r="I4615" i="11" s="1"/>
  <c r="E4615" i="11"/>
  <c r="H4615" i="11" s="1"/>
  <c r="F4614" i="11"/>
  <c r="I4614" i="11" s="1"/>
  <c r="E4614" i="11"/>
  <c r="F4613" i="11"/>
  <c r="I4613" i="11" s="1"/>
  <c r="E4613" i="11"/>
  <c r="F4612" i="11"/>
  <c r="I4612" i="11" s="1"/>
  <c r="E4612" i="11"/>
  <c r="F4611" i="11"/>
  <c r="I4611" i="11" s="1"/>
  <c r="E4611" i="11"/>
  <c r="F4610" i="11"/>
  <c r="I4610" i="11" s="1"/>
  <c r="E4610" i="11"/>
  <c r="H4610" i="11" s="1"/>
  <c r="F4609" i="11"/>
  <c r="I4609" i="11" s="1"/>
  <c r="E4609" i="11"/>
  <c r="F4608" i="11"/>
  <c r="I4608" i="11" s="1"/>
  <c r="E4608" i="11"/>
  <c r="F4607" i="11"/>
  <c r="I4607" i="11" s="1"/>
  <c r="E4607" i="11"/>
  <c r="F4606" i="11"/>
  <c r="I4606" i="11" s="1"/>
  <c r="E4606" i="11"/>
  <c r="F4605" i="11"/>
  <c r="I4605" i="11" s="1"/>
  <c r="E4605" i="11"/>
  <c r="H4605" i="11" s="1"/>
  <c r="F4604" i="11"/>
  <c r="I4604" i="11" s="1"/>
  <c r="E4604" i="11"/>
  <c r="F4603" i="11"/>
  <c r="I4603" i="11" s="1"/>
  <c r="E4603" i="11"/>
  <c r="F4602" i="11"/>
  <c r="I4602" i="11" s="1"/>
  <c r="E4602" i="11"/>
  <c r="F4601" i="11"/>
  <c r="I4601" i="11" s="1"/>
  <c r="E4601" i="11"/>
  <c r="F4600" i="11"/>
  <c r="I4600" i="11" s="1"/>
  <c r="E4600" i="11"/>
  <c r="H4600" i="11" s="1"/>
  <c r="F4599" i="11"/>
  <c r="I4599" i="11" s="1"/>
  <c r="E4599" i="11"/>
  <c r="F4598" i="11"/>
  <c r="I4598" i="11" s="1"/>
  <c r="E4598" i="11"/>
  <c r="F4597" i="11"/>
  <c r="I4597" i="11" s="1"/>
  <c r="E4597" i="11"/>
  <c r="F4596" i="11"/>
  <c r="I4596" i="11" s="1"/>
  <c r="E4596" i="11"/>
  <c r="F4595" i="11"/>
  <c r="I4595" i="11" s="1"/>
  <c r="E4595" i="11"/>
  <c r="H4595" i="11" s="1"/>
  <c r="F4594" i="11"/>
  <c r="I4594" i="11" s="1"/>
  <c r="E4594" i="11"/>
  <c r="F4593" i="11"/>
  <c r="I4593" i="11" s="1"/>
  <c r="E4593" i="11"/>
  <c r="F4592" i="11"/>
  <c r="I4592" i="11" s="1"/>
  <c r="E4592" i="11"/>
  <c r="F4591" i="11"/>
  <c r="I4591" i="11" s="1"/>
  <c r="E4591" i="11"/>
  <c r="F4590" i="11"/>
  <c r="I4590" i="11" s="1"/>
  <c r="E4590" i="11"/>
  <c r="H4590" i="11" s="1"/>
  <c r="F4589" i="11"/>
  <c r="I4589" i="11" s="1"/>
  <c r="E4589" i="11"/>
  <c r="F4588" i="11"/>
  <c r="I4588" i="11" s="1"/>
  <c r="E4588" i="11"/>
  <c r="F4587" i="11"/>
  <c r="I4587" i="11" s="1"/>
  <c r="E4587" i="11"/>
  <c r="F4586" i="11"/>
  <c r="I4586" i="11" s="1"/>
  <c r="E4586" i="11"/>
  <c r="F4585" i="11"/>
  <c r="I4585" i="11" s="1"/>
  <c r="E4585" i="11"/>
  <c r="H4585" i="11" s="1"/>
  <c r="F4584" i="11"/>
  <c r="I4584" i="11" s="1"/>
  <c r="E4584" i="11"/>
  <c r="F4583" i="11"/>
  <c r="I4583" i="11" s="1"/>
  <c r="E4583" i="11"/>
  <c r="F4582" i="11"/>
  <c r="I4582" i="11" s="1"/>
  <c r="E4582" i="11"/>
  <c r="F4581" i="11"/>
  <c r="I4581" i="11" s="1"/>
  <c r="E4581" i="11"/>
  <c r="F4580" i="11"/>
  <c r="I4580" i="11" s="1"/>
  <c r="E4580" i="11"/>
  <c r="H4580" i="11" s="1"/>
  <c r="F4579" i="11"/>
  <c r="I4579" i="11" s="1"/>
  <c r="E4579" i="11"/>
  <c r="F4578" i="11"/>
  <c r="I4578" i="11" s="1"/>
  <c r="E4578" i="11"/>
  <c r="F4577" i="11"/>
  <c r="I4577" i="11" s="1"/>
  <c r="E4577" i="11"/>
  <c r="F4576" i="11"/>
  <c r="I4576" i="11" s="1"/>
  <c r="E4576" i="11"/>
  <c r="F4575" i="11"/>
  <c r="I4575" i="11" s="1"/>
  <c r="E4575" i="11"/>
  <c r="H4575" i="11" s="1"/>
  <c r="F4574" i="11"/>
  <c r="I4574" i="11" s="1"/>
  <c r="E4574" i="11"/>
  <c r="F4573" i="11"/>
  <c r="I4573" i="11" s="1"/>
  <c r="E4573" i="11"/>
  <c r="F4572" i="11"/>
  <c r="I4572" i="11" s="1"/>
  <c r="E4572" i="11"/>
  <c r="F4571" i="11"/>
  <c r="I4571" i="11" s="1"/>
  <c r="E4571" i="11"/>
  <c r="F4570" i="11"/>
  <c r="I4570" i="11" s="1"/>
  <c r="E4570" i="11"/>
  <c r="H4570" i="11" s="1"/>
  <c r="F4569" i="11"/>
  <c r="I4569" i="11" s="1"/>
  <c r="E4569" i="11"/>
  <c r="F4568" i="11"/>
  <c r="I4568" i="11" s="1"/>
  <c r="E4568" i="11"/>
  <c r="F4567" i="11"/>
  <c r="I4567" i="11" s="1"/>
  <c r="E4567" i="11"/>
  <c r="F4566" i="11"/>
  <c r="I4566" i="11" s="1"/>
  <c r="E4566" i="11"/>
  <c r="F4565" i="11"/>
  <c r="I4565" i="11" s="1"/>
  <c r="E4565" i="11"/>
  <c r="H4565" i="11" s="1"/>
  <c r="F4564" i="11"/>
  <c r="I4564" i="11" s="1"/>
  <c r="E4564" i="11"/>
  <c r="F4563" i="11"/>
  <c r="I4563" i="11" s="1"/>
  <c r="E4563" i="11"/>
  <c r="F4562" i="11"/>
  <c r="I4562" i="11" s="1"/>
  <c r="E4562" i="11"/>
  <c r="F4561" i="11"/>
  <c r="I4561" i="11" s="1"/>
  <c r="E4561" i="11"/>
  <c r="F4560" i="11"/>
  <c r="I4560" i="11" s="1"/>
  <c r="E4560" i="11"/>
  <c r="H4560" i="11" s="1"/>
  <c r="F4559" i="11"/>
  <c r="I4559" i="11" s="1"/>
  <c r="E4559" i="11"/>
  <c r="F4558" i="11"/>
  <c r="I4558" i="11" s="1"/>
  <c r="E4558" i="11"/>
  <c r="F4557" i="11"/>
  <c r="I4557" i="11" s="1"/>
  <c r="E4557" i="11"/>
  <c r="F4556" i="11"/>
  <c r="I4556" i="11" s="1"/>
  <c r="E4556" i="11"/>
  <c r="F4555" i="11"/>
  <c r="I4555" i="11" s="1"/>
  <c r="E4555" i="11"/>
  <c r="H4555" i="11" s="1"/>
  <c r="F4554" i="11"/>
  <c r="I4554" i="11" s="1"/>
  <c r="E4554" i="11"/>
  <c r="F4553" i="11"/>
  <c r="I4553" i="11" s="1"/>
  <c r="E4553" i="11"/>
  <c r="F4552" i="11"/>
  <c r="I4552" i="11" s="1"/>
  <c r="E4552" i="11"/>
  <c r="F4551" i="11"/>
  <c r="I4551" i="11" s="1"/>
  <c r="E4551" i="11"/>
  <c r="F4550" i="11"/>
  <c r="I4550" i="11" s="1"/>
  <c r="E4550" i="11"/>
  <c r="H4550" i="11" s="1"/>
  <c r="F4549" i="11"/>
  <c r="I4549" i="11" s="1"/>
  <c r="E4549" i="11"/>
  <c r="F4548" i="11"/>
  <c r="I4548" i="11" s="1"/>
  <c r="E4548" i="11"/>
  <c r="F4547" i="11"/>
  <c r="I4547" i="11" s="1"/>
  <c r="E4547" i="11"/>
  <c r="F4546" i="11"/>
  <c r="I4546" i="11" s="1"/>
  <c r="E4546" i="11"/>
  <c r="F4545" i="11"/>
  <c r="I4545" i="11" s="1"/>
  <c r="E4545" i="11"/>
  <c r="H4545" i="11" s="1"/>
  <c r="F4544" i="11"/>
  <c r="I4544" i="11" s="1"/>
  <c r="E4544" i="11"/>
  <c r="F4543" i="11"/>
  <c r="I4543" i="11" s="1"/>
  <c r="E4543" i="11"/>
  <c r="F4542" i="11"/>
  <c r="I4542" i="11" s="1"/>
  <c r="E4542" i="11"/>
  <c r="F4541" i="11"/>
  <c r="I4541" i="11" s="1"/>
  <c r="E4541" i="11"/>
  <c r="F4540" i="11"/>
  <c r="I4540" i="11" s="1"/>
  <c r="E4540" i="11"/>
  <c r="H4540" i="11" s="1"/>
  <c r="F4539" i="11"/>
  <c r="I4539" i="11" s="1"/>
  <c r="E4539" i="11"/>
  <c r="F4538" i="11"/>
  <c r="I4538" i="11" s="1"/>
  <c r="E4538" i="11"/>
  <c r="F4537" i="11"/>
  <c r="I4537" i="11" s="1"/>
  <c r="E4537" i="11"/>
  <c r="F4536" i="11"/>
  <c r="I4536" i="11" s="1"/>
  <c r="E4536" i="11"/>
  <c r="F4535" i="11"/>
  <c r="I4535" i="11" s="1"/>
  <c r="E4535" i="11"/>
  <c r="H4535" i="11" s="1"/>
  <c r="F4534" i="11"/>
  <c r="I4534" i="11" s="1"/>
  <c r="E4534" i="11"/>
  <c r="F4533" i="11"/>
  <c r="I4533" i="11" s="1"/>
  <c r="E4533" i="11"/>
  <c r="F4532" i="11"/>
  <c r="I4532" i="11" s="1"/>
  <c r="E4532" i="11"/>
  <c r="F4531" i="11"/>
  <c r="I4531" i="11" s="1"/>
  <c r="E4531" i="11"/>
  <c r="F4530" i="11"/>
  <c r="I4530" i="11" s="1"/>
  <c r="E4530" i="11"/>
  <c r="H4530" i="11" s="1"/>
  <c r="F4529" i="11"/>
  <c r="I4529" i="11" s="1"/>
  <c r="E4529" i="11"/>
  <c r="F4528" i="11"/>
  <c r="I4528" i="11" s="1"/>
  <c r="E4528" i="11"/>
  <c r="F4527" i="11"/>
  <c r="I4527" i="11" s="1"/>
  <c r="E4527" i="11"/>
  <c r="F4526" i="11"/>
  <c r="I4526" i="11" s="1"/>
  <c r="E4526" i="11"/>
  <c r="F4525" i="11"/>
  <c r="I4525" i="11" s="1"/>
  <c r="E4525" i="11"/>
  <c r="H4525" i="11" s="1"/>
  <c r="F4524" i="11"/>
  <c r="I4524" i="11" s="1"/>
  <c r="E4524" i="11"/>
  <c r="F4523" i="11"/>
  <c r="I4523" i="11" s="1"/>
  <c r="E4523" i="11"/>
  <c r="F4522" i="11"/>
  <c r="I4522" i="11" s="1"/>
  <c r="E4522" i="11"/>
  <c r="F4521" i="11"/>
  <c r="I4521" i="11" s="1"/>
  <c r="E4521" i="11"/>
  <c r="F4520" i="11"/>
  <c r="I4520" i="11" s="1"/>
  <c r="E4520" i="11"/>
  <c r="H4520" i="11" s="1"/>
  <c r="F4519" i="11"/>
  <c r="I4519" i="11" s="1"/>
  <c r="E4519" i="11"/>
  <c r="F4518" i="11"/>
  <c r="I4518" i="11" s="1"/>
  <c r="E4518" i="11"/>
  <c r="F4517" i="11"/>
  <c r="I4517" i="11" s="1"/>
  <c r="E4517" i="11"/>
  <c r="F4516" i="11"/>
  <c r="I4516" i="11" s="1"/>
  <c r="E4516" i="11"/>
  <c r="F4515" i="11"/>
  <c r="I4515" i="11" s="1"/>
  <c r="E4515" i="11"/>
  <c r="H4515" i="11" s="1"/>
  <c r="F4514" i="11"/>
  <c r="I4514" i="11" s="1"/>
  <c r="E4514" i="11"/>
  <c r="F4513" i="11"/>
  <c r="I4513" i="11" s="1"/>
  <c r="E4513" i="11"/>
  <c r="F4512" i="11"/>
  <c r="I4512" i="11" s="1"/>
  <c r="E4512" i="11"/>
  <c r="F4511" i="11"/>
  <c r="I4511" i="11" s="1"/>
  <c r="E4511" i="11"/>
  <c r="F4510" i="11"/>
  <c r="I4510" i="11" s="1"/>
  <c r="E4510" i="11"/>
  <c r="H4510" i="11" s="1"/>
  <c r="F4509" i="11"/>
  <c r="I4509" i="11" s="1"/>
  <c r="E4509" i="11"/>
  <c r="F4508" i="11"/>
  <c r="I4508" i="11" s="1"/>
  <c r="E4508" i="11"/>
  <c r="F4507" i="11"/>
  <c r="I4507" i="11" s="1"/>
  <c r="E4507" i="11"/>
  <c r="F4506" i="11"/>
  <c r="I4506" i="11" s="1"/>
  <c r="E4506" i="11"/>
  <c r="F4505" i="11"/>
  <c r="I4505" i="11" s="1"/>
  <c r="E4505" i="11"/>
  <c r="H4505" i="11" s="1"/>
  <c r="F4504" i="11"/>
  <c r="I4504" i="11" s="1"/>
  <c r="E4504" i="11"/>
  <c r="F4503" i="11"/>
  <c r="I4503" i="11" s="1"/>
  <c r="E4503" i="11"/>
  <c r="F4502" i="11"/>
  <c r="I4502" i="11" s="1"/>
  <c r="E4502" i="11"/>
  <c r="F4501" i="11"/>
  <c r="I4501" i="11" s="1"/>
  <c r="E4501" i="11"/>
  <c r="F4500" i="11"/>
  <c r="I4500" i="11" s="1"/>
  <c r="E4500" i="11"/>
  <c r="H4500" i="11" s="1"/>
  <c r="F4499" i="11"/>
  <c r="I4499" i="11" s="1"/>
  <c r="E4499" i="11"/>
  <c r="F4498" i="11"/>
  <c r="I4498" i="11" s="1"/>
  <c r="E4498" i="11"/>
  <c r="F4497" i="11"/>
  <c r="I4497" i="11" s="1"/>
  <c r="E4497" i="11"/>
  <c r="F4496" i="11"/>
  <c r="I4496" i="11" s="1"/>
  <c r="E4496" i="11"/>
  <c r="F4495" i="11"/>
  <c r="I4495" i="11" s="1"/>
  <c r="E4495" i="11"/>
  <c r="H4495" i="11" s="1"/>
  <c r="F4494" i="11"/>
  <c r="I4494" i="11" s="1"/>
  <c r="E4494" i="11"/>
  <c r="F4493" i="11"/>
  <c r="I4493" i="11" s="1"/>
  <c r="E4493" i="11"/>
  <c r="F4492" i="11"/>
  <c r="I4492" i="11" s="1"/>
  <c r="E4492" i="11"/>
  <c r="F4491" i="11"/>
  <c r="I4491" i="11" s="1"/>
  <c r="E4491" i="11"/>
  <c r="F4490" i="11"/>
  <c r="I4490" i="11" s="1"/>
  <c r="E4490" i="11"/>
  <c r="H4490" i="11" s="1"/>
  <c r="F4489" i="11"/>
  <c r="I4489" i="11" s="1"/>
  <c r="E4489" i="11"/>
  <c r="F4488" i="11"/>
  <c r="I4488" i="11" s="1"/>
  <c r="E4488" i="11"/>
  <c r="F4487" i="11"/>
  <c r="I4487" i="11" s="1"/>
  <c r="E4487" i="11"/>
  <c r="F4486" i="11"/>
  <c r="I4486" i="11" s="1"/>
  <c r="E4486" i="11"/>
  <c r="F4485" i="11"/>
  <c r="I4485" i="11" s="1"/>
  <c r="E4485" i="11"/>
  <c r="H4485" i="11" s="1"/>
  <c r="F4484" i="11"/>
  <c r="I4484" i="11" s="1"/>
  <c r="E4484" i="11"/>
  <c r="F4483" i="11"/>
  <c r="I4483" i="11" s="1"/>
  <c r="E4483" i="11"/>
  <c r="F4482" i="11"/>
  <c r="I4482" i="11" s="1"/>
  <c r="E4482" i="11"/>
  <c r="F4481" i="11"/>
  <c r="I4481" i="11" s="1"/>
  <c r="E4481" i="11"/>
  <c r="F4480" i="11"/>
  <c r="I4480" i="11" s="1"/>
  <c r="E4480" i="11"/>
  <c r="H4480" i="11" s="1"/>
  <c r="F4479" i="11"/>
  <c r="I4479" i="11" s="1"/>
  <c r="E4479" i="11"/>
  <c r="F4478" i="11"/>
  <c r="I4478" i="11" s="1"/>
  <c r="E4478" i="11"/>
  <c r="F4477" i="11"/>
  <c r="I4477" i="11" s="1"/>
  <c r="E4477" i="11"/>
  <c r="F4476" i="11"/>
  <c r="I4476" i="11" s="1"/>
  <c r="E4476" i="11"/>
  <c r="F4475" i="11"/>
  <c r="I4475" i="11" s="1"/>
  <c r="E4475" i="11"/>
  <c r="H4475" i="11" s="1"/>
  <c r="F4474" i="11"/>
  <c r="I4474" i="11" s="1"/>
  <c r="E4474" i="11"/>
  <c r="F4473" i="11"/>
  <c r="I4473" i="11" s="1"/>
  <c r="E4473" i="11"/>
  <c r="F4472" i="11"/>
  <c r="I4472" i="11" s="1"/>
  <c r="E4472" i="11"/>
  <c r="F4471" i="11"/>
  <c r="I4471" i="11" s="1"/>
  <c r="E4471" i="11"/>
  <c r="F4470" i="11"/>
  <c r="I4470" i="11" s="1"/>
  <c r="E4470" i="11"/>
  <c r="H4470" i="11" s="1"/>
  <c r="F4469" i="11"/>
  <c r="I4469" i="11" s="1"/>
  <c r="E4469" i="11"/>
  <c r="F4468" i="11"/>
  <c r="I4468" i="11" s="1"/>
  <c r="E4468" i="11"/>
  <c r="F4467" i="11"/>
  <c r="I4467" i="11" s="1"/>
  <c r="E4467" i="11"/>
  <c r="F4466" i="11"/>
  <c r="I4466" i="11" s="1"/>
  <c r="E4466" i="11"/>
  <c r="F4465" i="11"/>
  <c r="I4465" i="11" s="1"/>
  <c r="E4465" i="11"/>
  <c r="H4465" i="11" s="1"/>
  <c r="F4464" i="11"/>
  <c r="I4464" i="11" s="1"/>
  <c r="E4464" i="11"/>
  <c r="F4463" i="11"/>
  <c r="I4463" i="11" s="1"/>
  <c r="E4463" i="11"/>
  <c r="F4462" i="11"/>
  <c r="I4462" i="11" s="1"/>
  <c r="E4462" i="11"/>
  <c r="F4461" i="11"/>
  <c r="I4461" i="11" s="1"/>
  <c r="E4461" i="11"/>
  <c r="F4460" i="11"/>
  <c r="I4460" i="11" s="1"/>
  <c r="E4460" i="11"/>
  <c r="H4460" i="11" s="1"/>
  <c r="F4459" i="11"/>
  <c r="I4459" i="11" s="1"/>
  <c r="E4459" i="11"/>
  <c r="F4458" i="11"/>
  <c r="I4458" i="11" s="1"/>
  <c r="E4458" i="11"/>
  <c r="F4457" i="11"/>
  <c r="I4457" i="11" s="1"/>
  <c r="E4457" i="11"/>
  <c r="F4456" i="11"/>
  <c r="I4456" i="11" s="1"/>
  <c r="E4456" i="11"/>
  <c r="F4455" i="11"/>
  <c r="I4455" i="11" s="1"/>
  <c r="E4455" i="11"/>
  <c r="H4455" i="11" s="1"/>
  <c r="F4454" i="11"/>
  <c r="I4454" i="11" s="1"/>
  <c r="E4454" i="11"/>
  <c r="F4453" i="11"/>
  <c r="I4453" i="11" s="1"/>
  <c r="E4453" i="11"/>
  <c r="F4452" i="11"/>
  <c r="I4452" i="11" s="1"/>
  <c r="E4452" i="11"/>
  <c r="F4451" i="11"/>
  <c r="I4451" i="11" s="1"/>
  <c r="E4451" i="11"/>
  <c r="F4450" i="11"/>
  <c r="I4450" i="11" s="1"/>
  <c r="E4450" i="11"/>
  <c r="H4450" i="11" s="1"/>
  <c r="F4449" i="11"/>
  <c r="I4449" i="11" s="1"/>
  <c r="E4449" i="11"/>
  <c r="F4448" i="11"/>
  <c r="I4448" i="11" s="1"/>
  <c r="E4448" i="11"/>
  <c r="F4447" i="11"/>
  <c r="I4447" i="11" s="1"/>
  <c r="E4447" i="11"/>
  <c r="F4446" i="11"/>
  <c r="I4446" i="11" s="1"/>
  <c r="E4446" i="11"/>
  <c r="F4445" i="11"/>
  <c r="I4445" i="11" s="1"/>
  <c r="E4445" i="11"/>
  <c r="H4445" i="11" s="1"/>
  <c r="F4444" i="11"/>
  <c r="I4444" i="11" s="1"/>
  <c r="E4444" i="11"/>
  <c r="F4443" i="11"/>
  <c r="I4443" i="11" s="1"/>
  <c r="E4443" i="11"/>
  <c r="F4442" i="11"/>
  <c r="I4442" i="11" s="1"/>
  <c r="E4442" i="11"/>
  <c r="F4441" i="11"/>
  <c r="I4441" i="11" s="1"/>
  <c r="E4441" i="11"/>
  <c r="F4440" i="11"/>
  <c r="I4440" i="11" s="1"/>
  <c r="E4440" i="11"/>
  <c r="H4440" i="11" s="1"/>
  <c r="F4439" i="11"/>
  <c r="I4439" i="11" s="1"/>
  <c r="E4439" i="11"/>
  <c r="F4438" i="11"/>
  <c r="I4438" i="11" s="1"/>
  <c r="E4438" i="11"/>
  <c r="F4437" i="11"/>
  <c r="I4437" i="11" s="1"/>
  <c r="E4437" i="11"/>
  <c r="F4436" i="11"/>
  <c r="I4436" i="11" s="1"/>
  <c r="E4436" i="11"/>
  <c r="F4435" i="11"/>
  <c r="I4435" i="11" s="1"/>
  <c r="E4435" i="11"/>
  <c r="H4435" i="11" s="1"/>
  <c r="F4434" i="11"/>
  <c r="I4434" i="11" s="1"/>
  <c r="E4434" i="11"/>
  <c r="F4433" i="11"/>
  <c r="I4433" i="11" s="1"/>
  <c r="E4433" i="11"/>
  <c r="F4432" i="11"/>
  <c r="I4432" i="11" s="1"/>
  <c r="E4432" i="11"/>
  <c r="F4431" i="11"/>
  <c r="I4431" i="11" s="1"/>
  <c r="E4431" i="11"/>
  <c r="F4430" i="11"/>
  <c r="I4430" i="11" s="1"/>
  <c r="E4430" i="11"/>
  <c r="H4430" i="11" s="1"/>
  <c r="F4429" i="11"/>
  <c r="I4429" i="11" s="1"/>
  <c r="E4429" i="11"/>
  <c r="F4428" i="11"/>
  <c r="I4428" i="11" s="1"/>
  <c r="E4428" i="11"/>
  <c r="F4427" i="11"/>
  <c r="I4427" i="11" s="1"/>
  <c r="E4427" i="11"/>
  <c r="F4426" i="11"/>
  <c r="I4426" i="11" s="1"/>
  <c r="E4426" i="11"/>
  <c r="F4425" i="11"/>
  <c r="I4425" i="11" s="1"/>
  <c r="E4425" i="11"/>
  <c r="H4425" i="11" s="1"/>
  <c r="F4424" i="11"/>
  <c r="I4424" i="11" s="1"/>
  <c r="E4424" i="11"/>
  <c r="F4423" i="11"/>
  <c r="I4423" i="11" s="1"/>
  <c r="E4423" i="11"/>
  <c r="F4422" i="11"/>
  <c r="I4422" i="11" s="1"/>
  <c r="E4422" i="11"/>
  <c r="F4421" i="11"/>
  <c r="I4421" i="11" s="1"/>
  <c r="E4421" i="11"/>
  <c r="F4420" i="11"/>
  <c r="I4420" i="11" s="1"/>
  <c r="E4420" i="11"/>
  <c r="H4420" i="11" s="1"/>
  <c r="F4419" i="11"/>
  <c r="I4419" i="11" s="1"/>
  <c r="E4419" i="11"/>
  <c r="F4418" i="11"/>
  <c r="I4418" i="11" s="1"/>
  <c r="E4418" i="11"/>
  <c r="F4417" i="11"/>
  <c r="I4417" i="11" s="1"/>
  <c r="E4417" i="11"/>
  <c r="F4416" i="11"/>
  <c r="I4416" i="11" s="1"/>
  <c r="E4416" i="11"/>
  <c r="F4415" i="11"/>
  <c r="I4415" i="11" s="1"/>
  <c r="E4415" i="11"/>
  <c r="H4415" i="11" s="1"/>
  <c r="F4414" i="11"/>
  <c r="I4414" i="11" s="1"/>
  <c r="E4414" i="11"/>
  <c r="F4413" i="11"/>
  <c r="I4413" i="11" s="1"/>
  <c r="E4413" i="11"/>
  <c r="F4412" i="11"/>
  <c r="I4412" i="11" s="1"/>
  <c r="E4412" i="11"/>
  <c r="F4411" i="11"/>
  <c r="I4411" i="11" s="1"/>
  <c r="E4411" i="11"/>
  <c r="F4410" i="11"/>
  <c r="I4410" i="11" s="1"/>
  <c r="E4410" i="11"/>
  <c r="H4410" i="11" s="1"/>
  <c r="F4409" i="11"/>
  <c r="I4409" i="11" s="1"/>
  <c r="E4409" i="11"/>
  <c r="F4408" i="11"/>
  <c r="I4408" i="11" s="1"/>
  <c r="E4408" i="11"/>
  <c r="F4407" i="11"/>
  <c r="I4407" i="11" s="1"/>
  <c r="E4407" i="11"/>
  <c r="F4406" i="11"/>
  <c r="I4406" i="11" s="1"/>
  <c r="E4406" i="11"/>
  <c r="F4405" i="11"/>
  <c r="I4405" i="11" s="1"/>
  <c r="E4405" i="11"/>
  <c r="H4405" i="11" s="1"/>
  <c r="F4404" i="11"/>
  <c r="I4404" i="11" s="1"/>
  <c r="E4404" i="11"/>
  <c r="F4403" i="11"/>
  <c r="I4403" i="11" s="1"/>
  <c r="E4403" i="11"/>
  <c r="F4402" i="11"/>
  <c r="I4402" i="11" s="1"/>
  <c r="E4402" i="11"/>
  <c r="F4401" i="11"/>
  <c r="I4401" i="11" s="1"/>
  <c r="E4401" i="11"/>
  <c r="F4400" i="11"/>
  <c r="I4400" i="11" s="1"/>
  <c r="E4400" i="11"/>
  <c r="H4400" i="11" s="1"/>
  <c r="F4399" i="11"/>
  <c r="I4399" i="11" s="1"/>
  <c r="E4399" i="11"/>
  <c r="F4398" i="11"/>
  <c r="I4398" i="11" s="1"/>
  <c r="E4398" i="11"/>
  <c r="F4397" i="11"/>
  <c r="I4397" i="11" s="1"/>
  <c r="E4397" i="11"/>
  <c r="F4396" i="11"/>
  <c r="I4396" i="11" s="1"/>
  <c r="E4396" i="11"/>
  <c r="F4395" i="11"/>
  <c r="I4395" i="11" s="1"/>
  <c r="E4395" i="11"/>
  <c r="H4395" i="11" s="1"/>
  <c r="F4394" i="11"/>
  <c r="I4394" i="11" s="1"/>
  <c r="E4394" i="11"/>
  <c r="F4393" i="11"/>
  <c r="I4393" i="11" s="1"/>
  <c r="E4393" i="11"/>
  <c r="F4392" i="11"/>
  <c r="I4392" i="11" s="1"/>
  <c r="E4392" i="11"/>
  <c r="F4391" i="11"/>
  <c r="I4391" i="11" s="1"/>
  <c r="E4391" i="11"/>
  <c r="F4390" i="11"/>
  <c r="I4390" i="11" s="1"/>
  <c r="E4390" i="11"/>
  <c r="H4390" i="11" s="1"/>
  <c r="F4389" i="11"/>
  <c r="I4389" i="11" s="1"/>
  <c r="E4389" i="11"/>
  <c r="F4388" i="11"/>
  <c r="I4388" i="11" s="1"/>
  <c r="E4388" i="11"/>
  <c r="F4387" i="11"/>
  <c r="I4387" i="11" s="1"/>
  <c r="E4387" i="11"/>
  <c r="F4386" i="11"/>
  <c r="I4386" i="11" s="1"/>
  <c r="E4386" i="11"/>
  <c r="F4385" i="11"/>
  <c r="I4385" i="11" s="1"/>
  <c r="E4385" i="11"/>
  <c r="H4385" i="11" s="1"/>
  <c r="F4384" i="11"/>
  <c r="I4384" i="11" s="1"/>
  <c r="E4384" i="11"/>
  <c r="F4383" i="11"/>
  <c r="I4383" i="11" s="1"/>
  <c r="E4383" i="11"/>
  <c r="F4382" i="11"/>
  <c r="I4382" i="11" s="1"/>
  <c r="E4382" i="11"/>
  <c r="F4381" i="11"/>
  <c r="I4381" i="11" s="1"/>
  <c r="E4381" i="11"/>
  <c r="F4380" i="11"/>
  <c r="I4380" i="11" s="1"/>
  <c r="E4380" i="11"/>
  <c r="H4380" i="11" s="1"/>
  <c r="F4379" i="11"/>
  <c r="I4379" i="11" s="1"/>
  <c r="E4379" i="11"/>
  <c r="F4378" i="11"/>
  <c r="I4378" i="11" s="1"/>
  <c r="E4378" i="11"/>
  <c r="F4377" i="11"/>
  <c r="I4377" i="11" s="1"/>
  <c r="E4377" i="11"/>
  <c r="F4376" i="11"/>
  <c r="I4376" i="11" s="1"/>
  <c r="E4376" i="11"/>
  <c r="F4375" i="11"/>
  <c r="I4375" i="11" s="1"/>
  <c r="E4375" i="11"/>
  <c r="H4375" i="11" s="1"/>
  <c r="F4374" i="11"/>
  <c r="I4374" i="11" s="1"/>
  <c r="E4374" i="11"/>
  <c r="F4373" i="11"/>
  <c r="I4373" i="11" s="1"/>
  <c r="E4373" i="11"/>
  <c r="F4372" i="11"/>
  <c r="I4372" i="11" s="1"/>
  <c r="E4372" i="11"/>
  <c r="F4371" i="11"/>
  <c r="I4371" i="11" s="1"/>
  <c r="E4371" i="11"/>
  <c r="F4370" i="11"/>
  <c r="I4370" i="11" s="1"/>
  <c r="E4370" i="11"/>
  <c r="H4370" i="11" s="1"/>
  <c r="F4369" i="11"/>
  <c r="I4369" i="11" s="1"/>
  <c r="E4369" i="11"/>
  <c r="F4368" i="11"/>
  <c r="I4368" i="11" s="1"/>
  <c r="E4368" i="11"/>
  <c r="F4367" i="11"/>
  <c r="I4367" i="11" s="1"/>
  <c r="E4367" i="11"/>
  <c r="F4366" i="11"/>
  <c r="I4366" i="11" s="1"/>
  <c r="E4366" i="11"/>
  <c r="F4365" i="11"/>
  <c r="I4365" i="11" s="1"/>
  <c r="E4365" i="11"/>
  <c r="H4365" i="11" s="1"/>
  <c r="F4364" i="11"/>
  <c r="I4364" i="11" s="1"/>
  <c r="E4364" i="11"/>
  <c r="F4363" i="11"/>
  <c r="I4363" i="11" s="1"/>
  <c r="E4363" i="11"/>
  <c r="F4362" i="11"/>
  <c r="I4362" i="11" s="1"/>
  <c r="E4362" i="11"/>
  <c r="F4361" i="11"/>
  <c r="I4361" i="11" s="1"/>
  <c r="E4361" i="11"/>
  <c r="F4360" i="11"/>
  <c r="I4360" i="11" s="1"/>
  <c r="E4360" i="11"/>
  <c r="H4360" i="11" s="1"/>
  <c r="F4359" i="11"/>
  <c r="I4359" i="11" s="1"/>
  <c r="E4359" i="11"/>
  <c r="F4358" i="11"/>
  <c r="I4358" i="11" s="1"/>
  <c r="E4358" i="11"/>
  <c r="F4357" i="11"/>
  <c r="I4357" i="11" s="1"/>
  <c r="E4357" i="11"/>
  <c r="F4356" i="11"/>
  <c r="I4356" i="11" s="1"/>
  <c r="E4356" i="11"/>
  <c r="F4355" i="11"/>
  <c r="I4355" i="11" s="1"/>
  <c r="E4355" i="11"/>
  <c r="H4355" i="11" s="1"/>
  <c r="F4354" i="11"/>
  <c r="I4354" i="11" s="1"/>
  <c r="E4354" i="11"/>
  <c r="F4353" i="11"/>
  <c r="I4353" i="11" s="1"/>
  <c r="E4353" i="11"/>
  <c r="F4352" i="11"/>
  <c r="I4352" i="11" s="1"/>
  <c r="E4352" i="11"/>
  <c r="F4351" i="11"/>
  <c r="I4351" i="11" s="1"/>
  <c r="E4351" i="11"/>
  <c r="F4350" i="11"/>
  <c r="I4350" i="11" s="1"/>
  <c r="E4350" i="11"/>
  <c r="H4350" i="11" s="1"/>
  <c r="F4349" i="11"/>
  <c r="I4349" i="11" s="1"/>
  <c r="E4349" i="11"/>
  <c r="F4348" i="11"/>
  <c r="I4348" i="11" s="1"/>
  <c r="E4348" i="11"/>
  <c r="F4347" i="11"/>
  <c r="I4347" i="11" s="1"/>
  <c r="E4347" i="11"/>
  <c r="F4346" i="11"/>
  <c r="I4346" i="11" s="1"/>
  <c r="E4346" i="11"/>
  <c r="F4345" i="11"/>
  <c r="I4345" i="11" s="1"/>
  <c r="E4345" i="11"/>
  <c r="H4345" i="11" s="1"/>
  <c r="F4344" i="11"/>
  <c r="I4344" i="11" s="1"/>
  <c r="E4344" i="11"/>
  <c r="F4343" i="11"/>
  <c r="I4343" i="11" s="1"/>
  <c r="E4343" i="11"/>
  <c r="F4342" i="11"/>
  <c r="I4342" i="11" s="1"/>
  <c r="E4342" i="11"/>
  <c r="F4341" i="11"/>
  <c r="I4341" i="11" s="1"/>
  <c r="E4341" i="11"/>
  <c r="F4340" i="11"/>
  <c r="I4340" i="11" s="1"/>
  <c r="E4340" i="11"/>
  <c r="H4340" i="11" s="1"/>
  <c r="F4339" i="11"/>
  <c r="I4339" i="11" s="1"/>
  <c r="E4339" i="11"/>
  <c r="F4338" i="11"/>
  <c r="I4338" i="11" s="1"/>
  <c r="E4338" i="11"/>
  <c r="F4337" i="11"/>
  <c r="I4337" i="11" s="1"/>
  <c r="E4337" i="11"/>
  <c r="F4336" i="11"/>
  <c r="I4336" i="11" s="1"/>
  <c r="E4336" i="11"/>
  <c r="F4335" i="11"/>
  <c r="I4335" i="11" s="1"/>
  <c r="E4335" i="11"/>
  <c r="H4335" i="11" s="1"/>
  <c r="F4334" i="11"/>
  <c r="I4334" i="11" s="1"/>
  <c r="E4334" i="11"/>
  <c r="F4333" i="11"/>
  <c r="I4333" i="11" s="1"/>
  <c r="E4333" i="11"/>
  <c r="F4332" i="11"/>
  <c r="I4332" i="11" s="1"/>
  <c r="E4332" i="11"/>
  <c r="F4331" i="11"/>
  <c r="I4331" i="11" s="1"/>
  <c r="E4331" i="11"/>
  <c r="F4330" i="11"/>
  <c r="I4330" i="11" s="1"/>
  <c r="E4330" i="11"/>
  <c r="H4330" i="11" s="1"/>
  <c r="F4329" i="11"/>
  <c r="I4329" i="11" s="1"/>
  <c r="E4329" i="11"/>
  <c r="F4328" i="11"/>
  <c r="I4328" i="11" s="1"/>
  <c r="E4328" i="11"/>
  <c r="F4327" i="11"/>
  <c r="I4327" i="11" s="1"/>
  <c r="E4327" i="11"/>
  <c r="F4326" i="11"/>
  <c r="I4326" i="11" s="1"/>
  <c r="E4326" i="11"/>
  <c r="F4325" i="11"/>
  <c r="I4325" i="11" s="1"/>
  <c r="E4325" i="11"/>
  <c r="H4325" i="11" s="1"/>
  <c r="F4324" i="11"/>
  <c r="I4324" i="11" s="1"/>
  <c r="E4324" i="11"/>
  <c r="F4323" i="11"/>
  <c r="I4323" i="11" s="1"/>
  <c r="E4323" i="11"/>
  <c r="F4322" i="11"/>
  <c r="I4322" i="11" s="1"/>
  <c r="E4322" i="11"/>
  <c r="F4321" i="11"/>
  <c r="I4321" i="11" s="1"/>
  <c r="E4321" i="11"/>
  <c r="F4320" i="11"/>
  <c r="I4320" i="11" s="1"/>
  <c r="E4320" i="11"/>
  <c r="H4320" i="11" s="1"/>
  <c r="F4319" i="11"/>
  <c r="I4319" i="11" s="1"/>
  <c r="E4319" i="11"/>
  <c r="F4318" i="11"/>
  <c r="I4318" i="11" s="1"/>
  <c r="E4318" i="11"/>
  <c r="F4317" i="11"/>
  <c r="I4317" i="11" s="1"/>
  <c r="E4317" i="11"/>
  <c r="F4316" i="11"/>
  <c r="I4316" i="11" s="1"/>
  <c r="E4316" i="11"/>
  <c r="F4315" i="11"/>
  <c r="I4315" i="11" s="1"/>
  <c r="E4315" i="11"/>
  <c r="H4315" i="11" s="1"/>
  <c r="F4314" i="11"/>
  <c r="I4314" i="11" s="1"/>
  <c r="E4314" i="11"/>
  <c r="F4313" i="11"/>
  <c r="I4313" i="11" s="1"/>
  <c r="E4313" i="11"/>
  <c r="F4312" i="11"/>
  <c r="I4312" i="11" s="1"/>
  <c r="E4312" i="11"/>
  <c r="F4311" i="11"/>
  <c r="I4311" i="11" s="1"/>
  <c r="E4311" i="11"/>
  <c r="F4310" i="11"/>
  <c r="I4310" i="11" s="1"/>
  <c r="E4310" i="11"/>
  <c r="H4310" i="11" s="1"/>
  <c r="F4309" i="11"/>
  <c r="I4309" i="11" s="1"/>
  <c r="E4309" i="11"/>
  <c r="F4308" i="11"/>
  <c r="I4308" i="11" s="1"/>
  <c r="E4308" i="11"/>
  <c r="F4307" i="11"/>
  <c r="I4307" i="11" s="1"/>
  <c r="E4307" i="11"/>
  <c r="F4306" i="11"/>
  <c r="I4306" i="11" s="1"/>
  <c r="E4306" i="11"/>
  <c r="F4305" i="11"/>
  <c r="I4305" i="11" s="1"/>
  <c r="E4305" i="11"/>
  <c r="H4305" i="11" s="1"/>
  <c r="F4304" i="11"/>
  <c r="I4304" i="11" s="1"/>
  <c r="E4304" i="11"/>
  <c r="F4303" i="11"/>
  <c r="I4303" i="11" s="1"/>
  <c r="E4303" i="11"/>
  <c r="F4302" i="11"/>
  <c r="I4302" i="11" s="1"/>
  <c r="E4302" i="11"/>
  <c r="F4301" i="11"/>
  <c r="I4301" i="11" s="1"/>
  <c r="E4301" i="11"/>
  <c r="F4300" i="11"/>
  <c r="I4300" i="11" s="1"/>
  <c r="E4300" i="11"/>
  <c r="H4300" i="11" s="1"/>
  <c r="F4299" i="11"/>
  <c r="I4299" i="11" s="1"/>
  <c r="E4299" i="11"/>
  <c r="F4298" i="11"/>
  <c r="I4298" i="11" s="1"/>
  <c r="E4298" i="11"/>
  <c r="F4297" i="11"/>
  <c r="I4297" i="11" s="1"/>
  <c r="E4297" i="11"/>
  <c r="F4296" i="11"/>
  <c r="I4296" i="11" s="1"/>
  <c r="E4296" i="11"/>
  <c r="F4295" i="11"/>
  <c r="I4295" i="11" s="1"/>
  <c r="E4295" i="11"/>
  <c r="H4295" i="11" s="1"/>
  <c r="F4294" i="11"/>
  <c r="I4294" i="11" s="1"/>
  <c r="E4294" i="11"/>
  <c r="F4293" i="11"/>
  <c r="I4293" i="11" s="1"/>
  <c r="E4293" i="11"/>
  <c r="F4292" i="11"/>
  <c r="I4292" i="11" s="1"/>
  <c r="E4292" i="11"/>
  <c r="F4291" i="11"/>
  <c r="I4291" i="11" s="1"/>
  <c r="E4291" i="11"/>
  <c r="F4290" i="11"/>
  <c r="I4290" i="11" s="1"/>
  <c r="E4290" i="11"/>
  <c r="H4290" i="11" s="1"/>
  <c r="F4289" i="11"/>
  <c r="I4289" i="11" s="1"/>
  <c r="E4289" i="11"/>
  <c r="F4288" i="11"/>
  <c r="I4288" i="11" s="1"/>
  <c r="E4288" i="11"/>
  <c r="F4287" i="11"/>
  <c r="I4287" i="11" s="1"/>
  <c r="E4287" i="11"/>
  <c r="F4286" i="11"/>
  <c r="I4286" i="11" s="1"/>
  <c r="E4286" i="11"/>
  <c r="F4285" i="11"/>
  <c r="I4285" i="11" s="1"/>
  <c r="E4285" i="11"/>
  <c r="H4285" i="11" s="1"/>
  <c r="F4284" i="11"/>
  <c r="I4284" i="11" s="1"/>
  <c r="E4284" i="11"/>
  <c r="F4283" i="11"/>
  <c r="I4283" i="11" s="1"/>
  <c r="E4283" i="11"/>
  <c r="F4282" i="11"/>
  <c r="I4282" i="11" s="1"/>
  <c r="E4282" i="11"/>
  <c r="F4281" i="11"/>
  <c r="I4281" i="11" s="1"/>
  <c r="E4281" i="11"/>
  <c r="F4280" i="11"/>
  <c r="I4280" i="11" s="1"/>
  <c r="E4280" i="11"/>
  <c r="H4280" i="11" s="1"/>
  <c r="F4279" i="11"/>
  <c r="I4279" i="11" s="1"/>
  <c r="E4279" i="11"/>
  <c r="F4278" i="11"/>
  <c r="I4278" i="11" s="1"/>
  <c r="E4278" i="11"/>
  <c r="F4277" i="11"/>
  <c r="I4277" i="11" s="1"/>
  <c r="E4277" i="11"/>
  <c r="F4276" i="11"/>
  <c r="I4276" i="11" s="1"/>
  <c r="E4276" i="11"/>
  <c r="F4275" i="11"/>
  <c r="I4275" i="11" s="1"/>
  <c r="E4275" i="11"/>
  <c r="H4275" i="11" s="1"/>
  <c r="F4274" i="11"/>
  <c r="I4274" i="11" s="1"/>
  <c r="E4274" i="11"/>
  <c r="F4273" i="11"/>
  <c r="I4273" i="11" s="1"/>
  <c r="E4273" i="11"/>
  <c r="F4272" i="11"/>
  <c r="I4272" i="11" s="1"/>
  <c r="E4272" i="11"/>
  <c r="F4271" i="11"/>
  <c r="I4271" i="11" s="1"/>
  <c r="E4271" i="11"/>
  <c r="F4270" i="11"/>
  <c r="I4270" i="11" s="1"/>
  <c r="E4270" i="11"/>
  <c r="H4270" i="11" s="1"/>
  <c r="F4269" i="11"/>
  <c r="I4269" i="11" s="1"/>
  <c r="E4269" i="11"/>
  <c r="F4268" i="11"/>
  <c r="I4268" i="11" s="1"/>
  <c r="E4268" i="11"/>
  <c r="F4267" i="11"/>
  <c r="I4267" i="11" s="1"/>
  <c r="E4267" i="11"/>
  <c r="F4266" i="11"/>
  <c r="I4266" i="11" s="1"/>
  <c r="E4266" i="11"/>
  <c r="F4265" i="11"/>
  <c r="I4265" i="11" s="1"/>
  <c r="E4265" i="11"/>
  <c r="H4265" i="11" s="1"/>
  <c r="F4264" i="11"/>
  <c r="I4264" i="11" s="1"/>
  <c r="E4264" i="11"/>
  <c r="F4263" i="11"/>
  <c r="I4263" i="11" s="1"/>
  <c r="E4263" i="11"/>
  <c r="F4262" i="11"/>
  <c r="I4262" i="11" s="1"/>
  <c r="E4262" i="11"/>
  <c r="F4261" i="11"/>
  <c r="I4261" i="11" s="1"/>
  <c r="E4261" i="11"/>
  <c r="F4260" i="11"/>
  <c r="I4260" i="11" s="1"/>
  <c r="E4260" i="11"/>
  <c r="H4260" i="11" s="1"/>
  <c r="F4259" i="11"/>
  <c r="I4259" i="11" s="1"/>
  <c r="E4259" i="11"/>
  <c r="F4258" i="11"/>
  <c r="I4258" i="11" s="1"/>
  <c r="E4258" i="11"/>
  <c r="F4257" i="11"/>
  <c r="I4257" i="11" s="1"/>
  <c r="E4257" i="11"/>
  <c r="F4256" i="11"/>
  <c r="I4256" i="11" s="1"/>
  <c r="E4256" i="11"/>
  <c r="F4255" i="11"/>
  <c r="I4255" i="11" s="1"/>
  <c r="E4255" i="11"/>
  <c r="H4255" i="11" s="1"/>
  <c r="F4254" i="11"/>
  <c r="I4254" i="11" s="1"/>
  <c r="E4254" i="11"/>
  <c r="F4253" i="11"/>
  <c r="I4253" i="11" s="1"/>
  <c r="E4253" i="11"/>
  <c r="F4252" i="11"/>
  <c r="I4252" i="11" s="1"/>
  <c r="E4252" i="11"/>
  <c r="F4251" i="11"/>
  <c r="I4251" i="11" s="1"/>
  <c r="E4251" i="11"/>
  <c r="F4250" i="11"/>
  <c r="I4250" i="11" s="1"/>
  <c r="E4250" i="11"/>
  <c r="H4250" i="11" s="1"/>
  <c r="F4249" i="11"/>
  <c r="I4249" i="11" s="1"/>
  <c r="E4249" i="11"/>
  <c r="F4248" i="11"/>
  <c r="I4248" i="11" s="1"/>
  <c r="E4248" i="11"/>
  <c r="F4247" i="11"/>
  <c r="I4247" i="11" s="1"/>
  <c r="E4247" i="11"/>
  <c r="F4246" i="11"/>
  <c r="I4246" i="11" s="1"/>
  <c r="E4246" i="11"/>
  <c r="F4245" i="11"/>
  <c r="I4245" i="11" s="1"/>
  <c r="E4245" i="11"/>
  <c r="H4245" i="11" s="1"/>
  <c r="F4244" i="11"/>
  <c r="I4244" i="11" s="1"/>
  <c r="E4244" i="11"/>
  <c r="F4243" i="11"/>
  <c r="I4243" i="11" s="1"/>
  <c r="E4243" i="11"/>
  <c r="F4242" i="11"/>
  <c r="I4242" i="11" s="1"/>
  <c r="E4242" i="11"/>
  <c r="F4241" i="11"/>
  <c r="I4241" i="11" s="1"/>
  <c r="E4241" i="11"/>
  <c r="F4240" i="11"/>
  <c r="I4240" i="11" s="1"/>
  <c r="E4240" i="11"/>
  <c r="H4240" i="11" s="1"/>
  <c r="F4239" i="11"/>
  <c r="I4239" i="11" s="1"/>
  <c r="E4239" i="11"/>
  <c r="F4238" i="11"/>
  <c r="I4238" i="11" s="1"/>
  <c r="E4238" i="11"/>
  <c r="F4237" i="11"/>
  <c r="I4237" i="11" s="1"/>
  <c r="E4237" i="11"/>
  <c r="F4236" i="11"/>
  <c r="I4236" i="11" s="1"/>
  <c r="E4236" i="11"/>
  <c r="F4235" i="11"/>
  <c r="I4235" i="11" s="1"/>
  <c r="E4235" i="11"/>
  <c r="H4235" i="11" s="1"/>
  <c r="F4234" i="11"/>
  <c r="I4234" i="11" s="1"/>
  <c r="E4234" i="11"/>
  <c r="F4233" i="11"/>
  <c r="I4233" i="11" s="1"/>
  <c r="E4233" i="11"/>
  <c r="F4232" i="11"/>
  <c r="I4232" i="11" s="1"/>
  <c r="E4232" i="11"/>
  <c r="F4231" i="11"/>
  <c r="I4231" i="11" s="1"/>
  <c r="E4231" i="11"/>
  <c r="F4230" i="11"/>
  <c r="I4230" i="11" s="1"/>
  <c r="E4230" i="11"/>
  <c r="H4230" i="11" s="1"/>
  <c r="F4229" i="11"/>
  <c r="I4229" i="11" s="1"/>
  <c r="E4229" i="11"/>
  <c r="F4228" i="11"/>
  <c r="I4228" i="11" s="1"/>
  <c r="E4228" i="11"/>
  <c r="F4227" i="11"/>
  <c r="I4227" i="11" s="1"/>
  <c r="E4227" i="11"/>
  <c r="F4226" i="11"/>
  <c r="I4226" i="11" s="1"/>
  <c r="E4226" i="11"/>
  <c r="F4225" i="11"/>
  <c r="I4225" i="11" s="1"/>
  <c r="E4225" i="11"/>
  <c r="H4225" i="11" s="1"/>
  <c r="F4224" i="11"/>
  <c r="I4224" i="11" s="1"/>
  <c r="E4224" i="11"/>
  <c r="F4223" i="11"/>
  <c r="I4223" i="11" s="1"/>
  <c r="E4223" i="11"/>
  <c r="F4222" i="11"/>
  <c r="I4222" i="11" s="1"/>
  <c r="E4222" i="11"/>
  <c r="F4221" i="11"/>
  <c r="I4221" i="11" s="1"/>
  <c r="E4221" i="11"/>
  <c r="F4220" i="11"/>
  <c r="I4220" i="11" s="1"/>
  <c r="E4220" i="11"/>
  <c r="H4220" i="11" s="1"/>
  <c r="F4219" i="11"/>
  <c r="I4219" i="11" s="1"/>
  <c r="E4219" i="11"/>
  <c r="F4218" i="11"/>
  <c r="I4218" i="11" s="1"/>
  <c r="E4218" i="11"/>
  <c r="F4217" i="11"/>
  <c r="I4217" i="11" s="1"/>
  <c r="E4217" i="11"/>
  <c r="F4216" i="11"/>
  <c r="I4216" i="11" s="1"/>
  <c r="E4216" i="11"/>
  <c r="F4215" i="11"/>
  <c r="I4215" i="11" s="1"/>
  <c r="E4215" i="11"/>
  <c r="H4215" i="11" s="1"/>
  <c r="F4214" i="11"/>
  <c r="I4214" i="11" s="1"/>
  <c r="E4214" i="11"/>
  <c r="F4213" i="11"/>
  <c r="I4213" i="11" s="1"/>
  <c r="E4213" i="11"/>
  <c r="F4212" i="11"/>
  <c r="I4212" i="11" s="1"/>
  <c r="E4212" i="11"/>
  <c r="F4211" i="11"/>
  <c r="I4211" i="11" s="1"/>
  <c r="E4211" i="11"/>
  <c r="F4210" i="11"/>
  <c r="I4210" i="11" s="1"/>
  <c r="E4210" i="11"/>
  <c r="H4210" i="11" s="1"/>
  <c r="F4209" i="11"/>
  <c r="I4209" i="11" s="1"/>
  <c r="E4209" i="11"/>
  <c r="F4208" i="11"/>
  <c r="I4208" i="11" s="1"/>
  <c r="E4208" i="11"/>
  <c r="F4207" i="11"/>
  <c r="I4207" i="11" s="1"/>
  <c r="E4207" i="11"/>
  <c r="F4206" i="11"/>
  <c r="I4206" i="11" s="1"/>
  <c r="E4206" i="11"/>
  <c r="F4205" i="11"/>
  <c r="I4205" i="11" s="1"/>
  <c r="E4205" i="11"/>
  <c r="H4205" i="11" s="1"/>
  <c r="F4204" i="11"/>
  <c r="I4204" i="11" s="1"/>
  <c r="E4204" i="11"/>
  <c r="F4203" i="11"/>
  <c r="I4203" i="11" s="1"/>
  <c r="E4203" i="11"/>
  <c r="F4202" i="11"/>
  <c r="I4202" i="11" s="1"/>
  <c r="E4202" i="11"/>
  <c r="F4201" i="11"/>
  <c r="I4201" i="11" s="1"/>
  <c r="E4201" i="11"/>
  <c r="F4200" i="11"/>
  <c r="I4200" i="11" s="1"/>
  <c r="E4200" i="11"/>
  <c r="H4200" i="11" s="1"/>
  <c r="F4199" i="11"/>
  <c r="I4199" i="11" s="1"/>
  <c r="E4199" i="11"/>
  <c r="F4198" i="11"/>
  <c r="I4198" i="11" s="1"/>
  <c r="E4198" i="11"/>
  <c r="F4197" i="11"/>
  <c r="I4197" i="11" s="1"/>
  <c r="E4197" i="11"/>
  <c r="F4196" i="11"/>
  <c r="I4196" i="11" s="1"/>
  <c r="E4196" i="11"/>
  <c r="F4195" i="11"/>
  <c r="I4195" i="11" s="1"/>
  <c r="E4195" i="11"/>
  <c r="H4195" i="11" s="1"/>
  <c r="F4194" i="11"/>
  <c r="I4194" i="11" s="1"/>
  <c r="E4194" i="11"/>
  <c r="F4193" i="11"/>
  <c r="I4193" i="11" s="1"/>
  <c r="E4193" i="11"/>
  <c r="F4192" i="11"/>
  <c r="I4192" i="11" s="1"/>
  <c r="E4192" i="11"/>
  <c r="F4191" i="11"/>
  <c r="I4191" i="11" s="1"/>
  <c r="E4191" i="11"/>
  <c r="F4190" i="11"/>
  <c r="I4190" i="11" s="1"/>
  <c r="E4190" i="11"/>
  <c r="H4190" i="11" s="1"/>
  <c r="F4189" i="11"/>
  <c r="I4189" i="11" s="1"/>
  <c r="E4189" i="11"/>
  <c r="F4188" i="11"/>
  <c r="I4188" i="11" s="1"/>
  <c r="E4188" i="11"/>
  <c r="F4187" i="11"/>
  <c r="I4187" i="11" s="1"/>
  <c r="E4187" i="11"/>
  <c r="F4186" i="11"/>
  <c r="I4186" i="11" s="1"/>
  <c r="E4186" i="11"/>
  <c r="F4185" i="11"/>
  <c r="I4185" i="11" s="1"/>
  <c r="E4185" i="11"/>
  <c r="H4185" i="11" s="1"/>
  <c r="F4184" i="11"/>
  <c r="I4184" i="11" s="1"/>
  <c r="E4184" i="11"/>
  <c r="F4183" i="11"/>
  <c r="I4183" i="11" s="1"/>
  <c r="E4183" i="11"/>
  <c r="F4182" i="11"/>
  <c r="I4182" i="11" s="1"/>
  <c r="E4182" i="11"/>
  <c r="F4181" i="11"/>
  <c r="I4181" i="11" s="1"/>
  <c r="E4181" i="11"/>
  <c r="F4180" i="11"/>
  <c r="I4180" i="11" s="1"/>
  <c r="E4180" i="11"/>
  <c r="H4180" i="11" s="1"/>
  <c r="F4179" i="11"/>
  <c r="I4179" i="11" s="1"/>
  <c r="E4179" i="11"/>
  <c r="F4178" i="11"/>
  <c r="I4178" i="11" s="1"/>
  <c r="E4178" i="11"/>
  <c r="F4177" i="11"/>
  <c r="I4177" i="11" s="1"/>
  <c r="E4177" i="11"/>
  <c r="F4176" i="11"/>
  <c r="I4176" i="11" s="1"/>
  <c r="E4176" i="11"/>
  <c r="F4175" i="11"/>
  <c r="I4175" i="11" s="1"/>
  <c r="E4175" i="11"/>
  <c r="H4175" i="11" s="1"/>
  <c r="F4174" i="11"/>
  <c r="I4174" i="11" s="1"/>
  <c r="E4174" i="11"/>
  <c r="F4173" i="11"/>
  <c r="I4173" i="11" s="1"/>
  <c r="E4173" i="11"/>
  <c r="F4172" i="11"/>
  <c r="I4172" i="11" s="1"/>
  <c r="E4172" i="11"/>
  <c r="F4171" i="11"/>
  <c r="I4171" i="11" s="1"/>
  <c r="E4171" i="11"/>
  <c r="F4170" i="11"/>
  <c r="I4170" i="11" s="1"/>
  <c r="E4170" i="11"/>
  <c r="H4170" i="11" s="1"/>
  <c r="F4169" i="11"/>
  <c r="I4169" i="11" s="1"/>
  <c r="E4169" i="11"/>
  <c r="F4168" i="11"/>
  <c r="I4168" i="11" s="1"/>
  <c r="E4168" i="11"/>
  <c r="F4167" i="11"/>
  <c r="I4167" i="11" s="1"/>
  <c r="E4167" i="11"/>
  <c r="F4166" i="11"/>
  <c r="I4166" i="11" s="1"/>
  <c r="E4166" i="11"/>
  <c r="F4165" i="11"/>
  <c r="I4165" i="11" s="1"/>
  <c r="E4165" i="11"/>
  <c r="H4165" i="11" s="1"/>
  <c r="F4164" i="11"/>
  <c r="I4164" i="11" s="1"/>
  <c r="E4164" i="11"/>
  <c r="F4163" i="11"/>
  <c r="I4163" i="11" s="1"/>
  <c r="E4163" i="11"/>
  <c r="F4162" i="11"/>
  <c r="I4162" i="11" s="1"/>
  <c r="E4162" i="11"/>
  <c r="F4161" i="11"/>
  <c r="I4161" i="11" s="1"/>
  <c r="E4161" i="11"/>
  <c r="F4160" i="11"/>
  <c r="I4160" i="11" s="1"/>
  <c r="E4160" i="11"/>
  <c r="H4160" i="11" s="1"/>
  <c r="F4159" i="11"/>
  <c r="I4159" i="11" s="1"/>
  <c r="E4159" i="11"/>
  <c r="F4158" i="11"/>
  <c r="I4158" i="11" s="1"/>
  <c r="E4158" i="11"/>
  <c r="F4157" i="11"/>
  <c r="I4157" i="11" s="1"/>
  <c r="E4157" i="11"/>
  <c r="F4156" i="11"/>
  <c r="I4156" i="11" s="1"/>
  <c r="E4156" i="11"/>
  <c r="F4155" i="11"/>
  <c r="I4155" i="11" s="1"/>
  <c r="E4155" i="11"/>
  <c r="H4155" i="11" s="1"/>
  <c r="F4154" i="11"/>
  <c r="I4154" i="11" s="1"/>
  <c r="E4154" i="11"/>
  <c r="F4153" i="11"/>
  <c r="I4153" i="11" s="1"/>
  <c r="E4153" i="11"/>
  <c r="F4152" i="11"/>
  <c r="I4152" i="11" s="1"/>
  <c r="E4152" i="11"/>
  <c r="F4151" i="11"/>
  <c r="I4151" i="11" s="1"/>
  <c r="E4151" i="11"/>
  <c r="F4150" i="11"/>
  <c r="I4150" i="11" s="1"/>
  <c r="E4150" i="11"/>
  <c r="H4150" i="11" s="1"/>
  <c r="F4149" i="11"/>
  <c r="I4149" i="11" s="1"/>
  <c r="E4149" i="11"/>
  <c r="F4148" i="11"/>
  <c r="I4148" i="11" s="1"/>
  <c r="E4148" i="11"/>
  <c r="F4147" i="11"/>
  <c r="I4147" i="11" s="1"/>
  <c r="E4147" i="11"/>
  <c r="F4146" i="11"/>
  <c r="I4146" i="11" s="1"/>
  <c r="E4146" i="11"/>
  <c r="F4145" i="11"/>
  <c r="I4145" i="11" s="1"/>
  <c r="E4145" i="11"/>
  <c r="H4145" i="11" s="1"/>
  <c r="F4144" i="11"/>
  <c r="I4144" i="11" s="1"/>
  <c r="E4144" i="11"/>
  <c r="F4143" i="11"/>
  <c r="I4143" i="11" s="1"/>
  <c r="E4143" i="11"/>
  <c r="F4142" i="11"/>
  <c r="I4142" i="11" s="1"/>
  <c r="E4142" i="11"/>
  <c r="F4141" i="11"/>
  <c r="I4141" i="11" s="1"/>
  <c r="E4141" i="11"/>
  <c r="F4140" i="11"/>
  <c r="I4140" i="11" s="1"/>
  <c r="E4140" i="11"/>
  <c r="H4140" i="11" s="1"/>
  <c r="F4139" i="11"/>
  <c r="I4139" i="11" s="1"/>
  <c r="E4139" i="11"/>
  <c r="F4138" i="11"/>
  <c r="I4138" i="11" s="1"/>
  <c r="E4138" i="11"/>
  <c r="F4137" i="11"/>
  <c r="I4137" i="11" s="1"/>
  <c r="E4137" i="11"/>
  <c r="F4136" i="11"/>
  <c r="I4136" i="11" s="1"/>
  <c r="E4136" i="11"/>
  <c r="F4135" i="11"/>
  <c r="I4135" i="11" s="1"/>
  <c r="E4135" i="11"/>
  <c r="H4135" i="11" s="1"/>
  <c r="F4134" i="11"/>
  <c r="I4134" i="11" s="1"/>
  <c r="E4134" i="11"/>
  <c r="F4133" i="11"/>
  <c r="I4133" i="11" s="1"/>
  <c r="E4133" i="11"/>
  <c r="F4132" i="11"/>
  <c r="I4132" i="11" s="1"/>
  <c r="E4132" i="11"/>
  <c r="F4131" i="11"/>
  <c r="I4131" i="11" s="1"/>
  <c r="E4131" i="11"/>
  <c r="F4130" i="11"/>
  <c r="I4130" i="11" s="1"/>
  <c r="E4130" i="11"/>
  <c r="H4130" i="11" s="1"/>
  <c r="F4129" i="11"/>
  <c r="I4129" i="11" s="1"/>
  <c r="E4129" i="11"/>
  <c r="F4128" i="11"/>
  <c r="I4128" i="11" s="1"/>
  <c r="E4128" i="11"/>
  <c r="F4127" i="11"/>
  <c r="I4127" i="11" s="1"/>
  <c r="E4127" i="11"/>
  <c r="F4126" i="11"/>
  <c r="I4126" i="11" s="1"/>
  <c r="E4126" i="11"/>
  <c r="F4125" i="11"/>
  <c r="I4125" i="11" s="1"/>
  <c r="E4125" i="11"/>
  <c r="H4125" i="11" s="1"/>
  <c r="F4124" i="11"/>
  <c r="I4124" i="11" s="1"/>
  <c r="E4124" i="11"/>
  <c r="F4123" i="11"/>
  <c r="I4123" i="11" s="1"/>
  <c r="E4123" i="11"/>
  <c r="F4122" i="11"/>
  <c r="I4122" i="11" s="1"/>
  <c r="E4122" i="11"/>
  <c r="F4121" i="11"/>
  <c r="I4121" i="11" s="1"/>
  <c r="E4121" i="11"/>
  <c r="F4120" i="11"/>
  <c r="I4120" i="11" s="1"/>
  <c r="E4120" i="11"/>
  <c r="H4120" i="11" s="1"/>
  <c r="F4119" i="11"/>
  <c r="I4119" i="11" s="1"/>
  <c r="E4119" i="11"/>
  <c r="F4118" i="11"/>
  <c r="I4118" i="11" s="1"/>
  <c r="E4118" i="11"/>
  <c r="F4117" i="11"/>
  <c r="I4117" i="11" s="1"/>
  <c r="E4117" i="11"/>
  <c r="F4116" i="11"/>
  <c r="I4116" i="11" s="1"/>
  <c r="E4116" i="11"/>
  <c r="F4115" i="11"/>
  <c r="I4115" i="11" s="1"/>
  <c r="E4115" i="11"/>
  <c r="H4115" i="11" s="1"/>
  <c r="F4114" i="11"/>
  <c r="I4114" i="11" s="1"/>
  <c r="E4114" i="11"/>
  <c r="F4113" i="11"/>
  <c r="I4113" i="11" s="1"/>
  <c r="E4113" i="11"/>
  <c r="F4112" i="11"/>
  <c r="I4112" i="11" s="1"/>
  <c r="E4112" i="11"/>
  <c r="F4111" i="11"/>
  <c r="I4111" i="11" s="1"/>
  <c r="E4111" i="11"/>
  <c r="F4110" i="11"/>
  <c r="I4110" i="11" s="1"/>
  <c r="E4110" i="11"/>
  <c r="H4110" i="11" s="1"/>
  <c r="F4109" i="11"/>
  <c r="I4109" i="11" s="1"/>
  <c r="E4109" i="11"/>
  <c r="F4108" i="11"/>
  <c r="I4108" i="11" s="1"/>
  <c r="E4108" i="11"/>
  <c r="F4107" i="11"/>
  <c r="I4107" i="11" s="1"/>
  <c r="E4107" i="11"/>
  <c r="F4106" i="11"/>
  <c r="I4106" i="11" s="1"/>
  <c r="E4106" i="11"/>
  <c r="F4105" i="11"/>
  <c r="I4105" i="11" s="1"/>
  <c r="E4105" i="11"/>
  <c r="H4105" i="11" s="1"/>
  <c r="F4104" i="11"/>
  <c r="I4104" i="11" s="1"/>
  <c r="E4104" i="11"/>
  <c r="F4103" i="11"/>
  <c r="I4103" i="11" s="1"/>
  <c r="E4103" i="11"/>
  <c r="F4102" i="11"/>
  <c r="I4102" i="11" s="1"/>
  <c r="E4102" i="11"/>
  <c r="F4101" i="11"/>
  <c r="I4101" i="11" s="1"/>
  <c r="E4101" i="11"/>
  <c r="F4100" i="11"/>
  <c r="I4100" i="11" s="1"/>
  <c r="E4100" i="11"/>
  <c r="H4100" i="11" s="1"/>
  <c r="F4099" i="11"/>
  <c r="I4099" i="11" s="1"/>
  <c r="E4099" i="11"/>
  <c r="F4098" i="11"/>
  <c r="I4098" i="11" s="1"/>
  <c r="E4098" i="11"/>
  <c r="F4097" i="11"/>
  <c r="I4097" i="11" s="1"/>
  <c r="E4097" i="11"/>
  <c r="F4096" i="11"/>
  <c r="I4096" i="11" s="1"/>
  <c r="E4096" i="11"/>
  <c r="F4095" i="11"/>
  <c r="I4095" i="11" s="1"/>
  <c r="E4095" i="11"/>
  <c r="H4095" i="11" s="1"/>
  <c r="F4094" i="11"/>
  <c r="I4094" i="11" s="1"/>
  <c r="E4094" i="11"/>
  <c r="F4093" i="11"/>
  <c r="I4093" i="11" s="1"/>
  <c r="E4093" i="11"/>
  <c r="F4092" i="11"/>
  <c r="I4092" i="11" s="1"/>
  <c r="E4092" i="11"/>
  <c r="F4091" i="11"/>
  <c r="I4091" i="11" s="1"/>
  <c r="E4091" i="11"/>
  <c r="F4090" i="11"/>
  <c r="I4090" i="11" s="1"/>
  <c r="E4090" i="11"/>
  <c r="H4090" i="11" s="1"/>
  <c r="F4089" i="11"/>
  <c r="I4089" i="11" s="1"/>
  <c r="E4089" i="11"/>
  <c r="F4088" i="11"/>
  <c r="I4088" i="11" s="1"/>
  <c r="E4088" i="11"/>
  <c r="F4087" i="11"/>
  <c r="I4087" i="11" s="1"/>
  <c r="E4087" i="11"/>
  <c r="F4086" i="11"/>
  <c r="I4086" i="11" s="1"/>
  <c r="E4086" i="11"/>
  <c r="F4085" i="11"/>
  <c r="I4085" i="11" s="1"/>
  <c r="E4085" i="11"/>
  <c r="H4085" i="11" s="1"/>
  <c r="F4084" i="11"/>
  <c r="I4084" i="11" s="1"/>
  <c r="E4084" i="11"/>
  <c r="F4083" i="11"/>
  <c r="I4083" i="11" s="1"/>
  <c r="E4083" i="11"/>
  <c r="F4082" i="11"/>
  <c r="I4082" i="11" s="1"/>
  <c r="E4082" i="11"/>
  <c r="F4081" i="11"/>
  <c r="I4081" i="11" s="1"/>
  <c r="E4081" i="11"/>
  <c r="F4080" i="11"/>
  <c r="I4080" i="11" s="1"/>
  <c r="E4080" i="11"/>
  <c r="H4080" i="11" s="1"/>
  <c r="F4079" i="11"/>
  <c r="I4079" i="11" s="1"/>
  <c r="E4079" i="11"/>
  <c r="F4078" i="11"/>
  <c r="I4078" i="11" s="1"/>
  <c r="E4078" i="11"/>
  <c r="F4077" i="11"/>
  <c r="I4077" i="11" s="1"/>
  <c r="E4077" i="11"/>
  <c r="F4076" i="11"/>
  <c r="I4076" i="11" s="1"/>
  <c r="E4076" i="11"/>
  <c r="F4075" i="11"/>
  <c r="I4075" i="11" s="1"/>
  <c r="E4075" i="11"/>
  <c r="H4075" i="11" s="1"/>
  <c r="F4074" i="11"/>
  <c r="I4074" i="11" s="1"/>
  <c r="E4074" i="11"/>
  <c r="F4073" i="11"/>
  <c r="I4073" i="11" s="1"/>
  <c r="E4073" i="11"/>
  <c r="F4072" i="11"/>
  <c r="I4072" i="11" s="1"/>
  <c r="E4072" i="11"/>
  <c r="F4071" i="11"/>
  <c r="I4071" i="11" s="1"/>
  <c r="E4071" i="11"/>
  <c r="F4070" i="11"/>
  <c r="I4070" i="11" s="1"/>
  <c r="E4070" i="11"/>
  <c r="H4070" i="11" s="1"/>
  <c r="F4069" i="11"/>
  <c r="I4069" i="11" s="1"/>
  <c r="E4069" i="11"/>
  <c r="F4068" i="11"/>
  <c r="I4068" i="11" s="1"/>
  <c r="E4068" i="11"/>
  <c r="F4067" i="11"/>
  <c r="I4067" i="11" s="1"/>
  <c r="E4067" i="11"/>
  <c r="F4066" i="11"/>
  <c r="I4066" i="11" s="1"/>
  <c r="E4066" i="11"/>
  <c r="F4065" i="11"/>
  <c r="I4065" i="11" s="1"/>
  <c r="E4065" i="11"/>
  <c r="H4065" i="11" s="1"/>
  <c r="F4064" i="11"/>
  <c r="I4064" i="11" s="1"/>
  <c r="E4064" i="11"/>
  <c r="F4063" i="11"/>
  <c r="I4063" i="11" s="1"/>
  <c r="E4063" i="11"/>
  <c r="F4062" i="11"/>
  <c r="I4062" i="11" s="1"/>
  <c r="E4062" i="11"/>
  <c r="F4061" i="11"/>
  <c r="I4061" i="11" s="1"/>
  <c r="E4061" i="11"/>
  <c r="F4060" i="11"/>
  <c r="I4060" i="11" s="1"/>
  <c r="E4060" i="11"/>
  <c r="H4060" i="11" s="1"/>
  <c r="F4059" i="11"/>
  <c r="I4059" i="11" s="1"/>
  <c r="E4059" i="11"/>
  <c r="F4058" i="11"/>
  <c r="I4058" i="11" s="1"/>
  <c r="E4058" i="11"/>
  <c r="F4057" i="11"/>
  <c r="I4057" i="11" s="1"/>
  <c r="E4057" i="11"/>
  <c r="F4056" i="11"/>
  <c r="I4056" i="11" s="1"/>
  <c r="E4056" i="11"/>
  <c r="F4055" i="11"/>
  <c r="I4055" i="11" s="1"/>
  <c r="E4055" i="11"/>
  <c r="H4055" i="11" s="1"/>
  <c r="F4054" i="11"/>
  <c r="I4054" i="11" s="1"/>
  <c r="E4054" i="11"/>
  <c r="F4053" i="11"/>
  <c r="I4053" i="11" s="1"/>
  <c r="E4053" i="11"/>
  <c r="F4052" i="11"/>
  <c r="I4052" i="11" s="1"/>
  <c r="E4052" i="11"/>
  <c r="F4051" i="11"/>
  <c r="I4051" i="11" s="1"/>
  <c r="E4051" i="11"/>
  <c r="F4050" i="11"/>
  <c r="I4050" i="11" s="1"/>
  <c r="E4050" i="11"/>
  <c r="H4050" i="11" s="1"/>
  <c r="F4049" i="11"/>
  <c r="I4049" i="11" s="1"/>
  <c r="E4049" i="11"/>
  <c r="F4048" i="11"/>
  <c r="I4048" i="11" s="1"/>
  <c r="E4048" i="11"/>
  <c r="F4047" i="11"/>
  <c r="I4047" i="11" s="1"/>
  <c r="E4047" i="11"/>
  <c r="F4046" i="11"/>
  <c r="I4046" i="11" s="1"/>
  <c r="E4046" i="11"/>
  <c r="F4045" i="11"/>
  <c r="I4045" i="11" s="1"/>
  <c r="E4045" i="11"/>
  <c r="H4045" i="11" s="1"/>
  <c r="F4044" i="11"/>
  <c r="I4044" i="11" s="1"/>
  <c r="E4044" i="11"/>
  <c r="F4043" i="11"/>
  <c r="I4043" i="11" s="1"/>
  <c r="E4043" i="11"/>
  <c r="F4042" i="11"/>
  <c r="I4042" i="11" s="1"/>
  <c r="E4042" i="11"/>
  <c r="F4041" i="11"/>
  <c r="I4041" i="11" s="1"/>
  <c r="E4041" i="11"/>
  <c r="F4040" i="11"/>
  <c r="I4040" i="11" s="1"/>
  <c r="E4040" i="11"/>
  <c r="H4040" i="11" s="1"/>
  <c r="F4039" i="11"/>
  <c r="I4039" i="11" s="1"/>
  <c r="E4039" i="11"/>
  <c r="F4038" i="11"/>
  <c r="I4038" i="11" s="1"/>
  <c r="E4038" i="11"/>
  <c r="F4037" i="11"/>
  <c r="I4037" i="11" s="1"/>
  <c r="E4037" i="11"/>
  <c r="F4036" i="11"/>
  <c r="I4036" i="11" s="1"/>
  <c r="E4036" i="11"/>
  <c r="F4035" i="11"/>
  <c r="I4035" i="11" s="1"/>
  <c r="E4035" i="11"/>
  <c r="H4035" i="11" s="1"/>
  <c r="F4034" i="11"/>
  <c r="I4034" i="11" s="1"/>
  <c r="E4034" i="11"/>
  <c r="F4033" i="11"/>
  <c r="I4033" i="11" s="1"/>
  <c r="E4033" i="11"/>
  <c r="F4032" i="11"/>
  <c r="I4032" i="11" s="1"/>
  <c r="E4032" i="11"/>
  <c r="F4031" i="11"/>
  <c r="I4031" i="11" s="1"/>
  <c r="E4031" i="11"/>
  <c r="F4030" i="11"/>
  <c r="I4030" i="11" s="1"/>
  <c r="E4030" i="11"/>
  <c r="H4030" i="11" s="1"/>
  <c r="F4029" i="11"/>
  <c r="I4029" i="11" s="1"/>
  <c r="E4029" i="11"/>
  <c r="F4028" i="11"/>
  <c r="I4028" i="11" s="1"/>
  <c r="E4028" i="11"/>
  <c r="F4027" i="11"/>
  <c r="I4027" i="11" s="1"/>
  <c r="E4027" i="11"/>
  <c r="F4026" i="11"/>
  <c r="I4026" i="11" s="1"/>
  <c r="E4026" i="11"/>
  <c r="F4025" i="11"/>
  <c r="I4025" i="11" s="1"/>
  <c r="E4025" i="11"/>
  <c r="H4025" i="11" s="1"/>
  <c r="F4024" i="11"/>
  <c r="I4024" i="11" s="1"/>
  <c r="E4024" i="11"/>
  <c r="F4023" i="11"/>
  <c r="I4023" i="11" s="1"/>
  <c r="E4023" i="11"/>
  <c r="F4022" i="11"/>
  <c r="I4022" i="11" s="1"/>
  <c r="E4022" i="11"/>
  <c r="F4021" i="11"/>
  <c r="I4021" i="11" s="1"/>
  <c r="E4021" i="11"/>
  <c r="F4020" i="11"/>
  <c r="I4020" i="11" s="1"/>
  <c r="E4020" i="11"/>
  <c r="H4020" i="11" s="1"/>
  <c r="F4019" i="11"/>
  <c r="I4019" i="11" s="1"/>
  <c r="E4019" i="11"/>
  <c r="F4018" i="11"/>
  <c r="I4018" i="11" s="1"/>
  <c r="E4018" i="11"/>
  <c r="F4017" i="11"/>
  <c r="I4017" i="11" s="1"/>
  <c r="E4017" i="11"/>
  <c r="F4016" i="11"/>
  <c r="I4016" i="11" s="1"/>
  <c r="E4016" i="11"/>
  <c r="F4015" i="11"/>
  <c r="I4015" i="11" s="1"/>
  <c r="E4015" i="11"/>
  <c r="H4015" i="11" s="1"/>
  <c r="F4014" i="11"/>
  <c r="I4014" i="11" s="1"/>
  <c r="E4014" i="11"/>
  <c r="F4013" i="11"/>
  <c r="I4013" i="11" s="1"/>
  <c r="E4013" i="11"/>
  <c r="F4012" i="11"/>
  <c r="I4012" i="11" s="1"/>
  <c r="E4012" i="11"/>
  <c r="F4011" i="11"/>
  <c r="I4011" i="11" s="1"/>
  <c r="E4011" i="11"/>
  <c r="F4010" i="11"/>
  <c r="I4010" i="11" s="1"/>
  <c r="E4010" i="11"/>
  <c r="H4010" i="11" s="1"/>
  <c r="F4009" i="11"/>
  <c r="I4009" i="11" s="1"/>
  <c r="E4009" i="11"/>
  <c r="F4008" i="11"/>
  <c r="I4008" i="11" s="1"/>
  <c r="E4008" i="11"/>
  <c r="F4007" i="11"/>
  <c r="I4007" i="11" s="1"/>
  <c r="E4007" i="11"/>
  <c r="F4006" i="11"/>
  <c r="I4006" i="11" s="1"/>
  <c r="E4006" i="11"/>
  <c r="F4005" i="11"/>
  <c r="I4005" i="11" s="1"/>
  <c r="E4005" i="11"/>
  <c r="H4005" i="11" s="1"/>
  <c r="F4004" i="11"/>
  <c r="I4004" i="11" s="1"/>
  <c r="E4004" i="11"/>
  <c r="F4003" i="11"/>
  <c r="I4003" i="11" s="1"/>
  <c r="E4003" i="11"/>
  <c r="F4002" i="11"/>
  <c r="I4002" i="11" s="1"/>
  <c r="E4002" i="11"/>
  <c r="F4001" i="11"/>
  <c r="I4001" i="11" s="1"/>
  <c r="E4001" i="11"/>
  <c r="F4000" i="11"/>
  <c r="I4000" i="11" s="1"/>
  <c r="E4000" i="11"/>
  <c r="H4000" i="11" s="1"/>
  <c r="F3999" i="11"/>
  <c r="I3999" i="11" s="1"/>
  <c r="E3999" i="11"/>
  <c r="F3998" i="11"/>
  <c r="I3998" i="11" s="1"/>
  <c r="E3998" i="11"/>
  <c r="F3997" i="11"/>
  <c r="I3997" i="11" s="1"/>
  <c r="E3997" i="11"/>
  <c r="F3996" i="11"/>
  <c r="I3996" i="11" s="1"/>
  <c r="E3996" i="11"/>
  <c r="F3995" i="11"/>
  <c r="I3995" i="11" s="1"/>
  <c r="E3995" i="11"/>
  <c r="H3995" i="11" s="1"/>
  <c r="F3994" i="11"/>
  <c r="I3994" i="11" s="1"/>
  <c r="E3994" i="11"/>
  <c r="F3993" i="11"/>
  <c r="I3993" i="11" s="1"/>
  <c r="E3993" i="11"/>
  <c r="F3992" i="11"/>
  <c r="I3992" i="11" s="1"/>
  <c r="E3992" i="11"/>
  <c r="F3991" i="11"/>
  <c r="I3991" i="11" s="1"/>
  <c r="E3991" i="11"/>
  <c r="F3990" i="11"/>
  <c r="I3990" i="11" s="1"/>
  <c r="E3990" i="11"/>
  <c r="H3990" i="11" s="1"/>
  <c r="F3989" i="11"/>
  <c r="I3989" i="11" s="1"/>
  <c r="E3989" i="11"/>
  <c r="F3988" i="11"/>
  <c r="I3988" i="11" s="1"/>
  <c r="E3988" i="11"/>
  <c r="F3987" i="11"/>
  <c r="I3987" i="11" s="1"/>
  <c r="E3987" i="11"/>
  <c r="F3986" i="11"/>
  <c r="I3986" i="11" s="1"/>
  <c r="E3986" i="11"/>
  <c r="F3985" i="11"/>
  <c r="I3985" i="11" s="1"/>
  <c r="E3985" i="11"/>
  <c r="H3985" i="11" s="1"/>
  <c r="F3984" i="11"/>
  <c r="I3984" i="11" s="1"/>
  <c r="E3984" i="11"/>
  <c r="F3983" i="11"/>
  <c r="I3983" i="11" s="1"/>
  <c r="E3983" i="11"/>
  <c r="F3982" i="11"/>
  <c r="I3982" i="11" s="1"/>
  <c r="E3982" i="11"/>
  <c r="F3981" i="11"/>
  <c r="I3981" i="11" s="1"/>
  <c r="E3981" i="11"/>
  <c r="F3980" i="11"/>
  <c r="I3980" i="11" s="1"/>
  <c r="E3980" i="11"/>
  <c r="H3980" i="11" s="1"/>
  <c r="F3979" i="11"/>
  <c r="I3979" i="11" s="1"/>
  <c r="E3979" i="11"/>
  <c r="F3978" i="11"/>
  <c r="I3978" i="11" s="1"/>
  <c r="E3978" i="11"/>
  <c r="F3977" i="11"/>
  <c r="I3977" i="11" s="1"/>
  <c r="E3977" i="11"/>
  <c r="F3976" i="11"/>
  <c r="I3976" i="11" s="1"/>
  <c r="E3976" i="11"/>
  <c r="F3975" i="11"/>
  <c r="I3975" i="11" s="1"/>
  <c r="E3975" i="11"/>
  <c r="H3975" i="11" s="1"/>
  <c r="F3974" i="11"/>
  <c r="I3974" i="11" s="1"/>
  <c r="E3974" i="11"/>
  <c r="F3973" i="11"/>
  <c r="I3973" i="11" s="1"/>
  <c r="E3973" i="11"/>
  <c r="F3972" i="11"/>
  <c r="I3972" i="11" s="1"/>
  <c r="E3972" i="11"/>
  <c r="F3971" i="11"/>
  <c r="I3971" i="11" s="1"/>
  <c r="E3971" i="11"/>
  <c r="F3970" i="11"/>
  <c r="I3970" i="11" s="1"/>
  <c r="E3970" i="11"/>
  <c r="H3970" i="11" s="1"/>
  <c r="F3969" i="11"/>
  <c r="I3969" i="11" s="1"/>
  <c r="E3969" i="11"/>
  <c r="F3968" i="11"/>
  <c r="I3968" i="11" s="1"/>
  <c r="E3968" i="11"/>
  <c r="F3967" i="11"/>
  <c r="I3967" i="11" s="1"/>
  <c r="E3967" i="11"/>
  <c r="F3966" i="11"/>
  <c r="I3966" i="11" s="1"/>
  <c r="E3966" i="11"/>
  <c r="F3965" i="11"/>
  <c r="I3965" i="11" s="1"/>
  <c r="E3965" i="11"/>
  <c r="H3965" i="11" s="1"/>
  <c r="F3964" i="11"/>
  <c r="I3964" i="11" s="1"/>
  <c r="E3964" i="11"/>
  <c r="F3963" i="11"/>
  <c r="I3963" i="11" s="1"/>
  <c r="E3963" i="11"/>
  <c r="F3962" i="11"/>
  <c r="I3962" i="11" s="1"/>
  <c r="E3962" i="11"/>
  <c r="F3961" i="11"/>
  <c r="I3961" i="11" s="1"/>
  <c r="E3961" i="11"/>
  <c r="F3960" i="11"/>
  <c r="I3960" i="11" s="1"/>
  <c r="E3960" i="11"/>
  <c r="H3960" i="11" s="1"/>
  <c r="F3959" i="11"/>
  <c r="I3959" i="11" s="1"/>
  <c r="E3959" i="11"/>
  <c r="F3958" i="11"/>
  <c r="I3958" i="11" s="1"/>
  <c r="E3958" i="11"/>
  <c r="F3957" i="11"/>
  <c r="I3957" i="11" s="1"/>
  <c r="E3957" i="11"/>
  <c r="F3956" i="11"/>
  <c r="I3956" i="11" s="1"/>
  <c r="E3956" i="11"/>
  <c r="F3955" i="11"/>
  <c r="I3955" i="11" s="1"/>
  <c r="E3955" i="11"/>
  <c r="H3955" i="11" s="1"/>
  <c r="F3954" i="11"/>
  <c r="I3954" i="11" s="1"/>
  <c r="E3954" i="11"/>
  <c r="F3953" i="11"/>
  <c r="I3953" i="11" s="1"/>
  <c r="E3953" i="11"/>
  <c r="F3952" i="11"/>
  <c r="I3952" i="11" s="1"/>
  <c r="E3952" i="11"/>
  <c r="F3951" i="11"/>
  <c r="I3951" i="11" s="1"/>
  <c r="E3951" i="11"/>
  <c r="F3950" i="11"/>
  <c r="I3950" i="11" s="1"/>
  <c r="E3950" i="11"/>
  <c r="H3950" i="11" s="1"/>
  <c r="F3949" i="11"/>
  <c r="I3949" i="11" s="1"/>
  <c r="E3949" i="11"/>
  <c r="F3948" i="11"/>
  <c r="I3948" i="11" s="1"/>
  <c r="E3948" i="11"/>
  <c r="F3947" i="11"/>
  <c r="I3947" i="11" s="1"/>
  <c r="E3947" i="11"/>
  <c r="F3946" i="11"/>
  <c r="I3946" i="11" s="1"/>
  <c r="E3946" i="11"/>
  <c r="F3945" i="11"/>
  <c r="I3945" i="11" s="1"/>
  <c r="E3945" i="11"/>
  <c r="H3945" i="11" s="1"/>
  <c r="F3944" i="11"/>
  <c r="I3944" i="11" s="1"/>
  <c r="E3944" i="11"/>
  <c r="F3943" i="11"/>
  <c r="I3943" i="11" s="1"/>
  <c r="E3943" i="11"/>
  <c r="F3942" i="11"/>
  <c r="I3942" i="11" s="1"/>
  <c r="E3942" i="11"/>
  <c r="F3941" i="11"/>
  <c r="I3941" i="11" s="1"/>
  <c r="E3941" i="11"/>
  <c r="F3940" i="11"/>
  <c r="I3940" i="11" s="1"/>
  <c r="E3940" i="11"/>
  <c r="H3940" i="11" s="1"/>
  <c r="F3939" i="11"/>
  <c r="I3939" i="11" s="1"/>
  <c r="E3939" i="11"/>
  <c r="F3938" i="11"/>
  <c r="I3938" i="11" s="1"/>
  <c r="E3938" i="11"/>
  <c r="F3937" i="11"/>
  <c r="I3937" i="11" s="1"/>
  <c r="E3937" i="11"/>
  <c r="F3936" i="11"/>
  <c r="I3936" i="11" s="1"/>
  <c r="E3936" i="11"/>
  <c r="F3935" i="11"/>
  <c r="I3935" i="11" s="1"/>
  <c r="E3935" i="11"/>
  <c r="H3935" i="11" s="1"/>
  <c r="F3934" i="11"/>
  <c r="I3934" i="11" s="1"/>
  <c r="E3934" i="11"/>
  <c r="F3933" i="11"/>
  <c r="I3933" i="11" s="1"/>
  <c r="E3933" i="11"/>
  <c r="F3932" i="11"/>
  <c r="I3932" i="11" s="1"/>
  <c r="E3932" i="11"/>
  <c r="F3931" i="11"/>
  <c r="I3931" i="11" s="1"/>
  <c r="E3931" i="11"/>
  <c r="F3930" i="11"/>
  <c r="I3930" i="11" s="1"/>
  <c r="E3930" i="11"/>
  <c r="H3930" i="11" s="1"/>
  <c r="F3929" i="11"/>
  <c r="I3929" i="11" s="1"/>
  <c r="E3929" i="11"/>
  <c r="F3928" i="11"/>
  <c r="I3928" i="11" s="1"/>
  <c r="E3928" i="11"/>
  <c r="F3927" i="11"/>
  <c r="I3927" i="11" s="1"/>
  <c r="E3927" i="11"/>
  <c r="F3926" i="11"/>
  <c r="I3926" i="11" s="1"/>
  <c r="E3926" i="11"/>
  <c r="F3925" i="11"/>
  <c r="I3925" i="11" s="1"/>
  <c r="E3925" i="11"/>
  <c r="H3925" i="11" s="1"/>
  <c r="F3924" i="11"/>
  <c r="I3924" i="11" s="1"/>
  <c r="E3924" i="11"/>
  <c r="F3923" i="11"/>
  <c r="I3923" i="11" s="1"/>
  <c r="E3923" i="11"/>
  <c r="F3922" i="11"/>
  <c r="I3922" i="11" s="1"/>
  <c r="E3922" i="11"/>
  <c r="F3921" i="11"/>
  <c r="I3921" i="11" s="1"/>
  <c r="E3921" i="11"/>
  <c r="F3920" i="11"/>
  <c r="I3920" i="11" s="1"/>
  <c r="E3920" i="11"/>
  <c r="H3920" i="11" s="1"/>
  <c r="F3919" i="11"/>
  <c r="I3919" i="11" s="1"/>
  <c r="E3919" i="11"/>
  <c r="F3918" i="11"/>
  <c r="I3918" i="11" s="1"/>
  <c r="E3918" i="11"/>
  <c r="F3917" i="11"/>
  <c r="I3917" i="11" s="1"/>
  <c r="E3917" i="11"/>
  <c r="F3916" i="11"/>
  <c r="I3916" i="11" s="1"/>
  <c r="E3916" i="11"/>
  <c r="F3915" i="11"/>
  <c r="I3915" i="11" s="1"/>
  <c r="E3915" i="11"/>
  <c r="H3915" i="11" s="1"/>
  <c r="F3914" i="11"/>
  <c r="I3914" i="11" s="1"/>
  <c r="E3914" i="11"/>
  <c r="F3913" i="11"/>
  <c r="I3913" i="11" s="1"/>
  <c r="E3913" i="11"/>
  <c r="F3912" i="11"/>
  <c r="I3912" i="11" s="1"/>
  <c r="E3912" i="11"/>
  <c r="F3911" i="11"/>
  <c r="I3911" i="11" s="1"/>
  <c r="E3911" i="11"/>
  <c r="F3910" i="11"/>
  <c r="I3910" i="11" s="1"/>
  <c r="E3910" i="11"/>
  <c r="H3910" i="11" s="1"/>
  <c r="F3909" i="11"/>
  <c r="I3909" i="11" s="1"/>
  <c r="E3909" i="11"/>
  <c r="F3908" i="11"/>
  <c r="I3908" i="11" s="1"/>
  <c r="E3908" i="11"/>
  <c r="F3907" i="11"/>
  <c r="I3907" i="11" s="1"/>
  <c r="E3907" i="11"/>
  <c r="F3906" i="11"/>
  <c r="I3906" i="11" s="1"/>
  <c r="E3906" i="11"/>
  <c r="F3905" i="11"/>
  <c r="I3905" i="11" s="1"/>
  <c r="E3905" i="11"/>
  <c r="H3905" i="11" s="1"/>
  <c r="F3904" i="11"/>
  <c r="I3904" i="11" s="1"/>
  <c r="E3904" i="11"/>
  <c r="F3903" i="11"/>
  <c r="I3903" i="11" s="1"/>
  <c r="E3903" i="11"/>
  <c r="F3902" i="11"/>
  <c r="I3902" i="11" s="1"/>
  <c r="E3902" i="11"/>
  <c r="F3901" i="11"/>
  <c r="I3901" i="11" s="1"/>
  <c r="E3901" i="11"/>
  <c r="F3900" i="11"/>
  <c r="I3900" i="11" s="1"/>
  <c r="E3900" i="11"/>
  <c r="H3900" i="11" s="1"/>
  <c r="F3899" i="11"/>
  <c r="I3899" i="11" s="1"/>
  <c r="E3899" i="11"/>
  <c r="F3898" i="11"/>
  <c r="I3898" i="11" s="1"/>
  <c r="E3898" i="11"/>
  <c r="F3897" i="11"/>
  <c r="I3897" i="11" s="1"/>
  <c r="E3897" i="11"/>
  <c r="F3896" i="11"/>
  <c r="I3896" i="11" s="1"/>
  <c r="E3896" i="11"/>
  <c r="F3895" i="11"/>
  <c r="I3895" i="11" s="1"/>
  <c r="E3895" i="11"/>
  <c r="H3895" i="11" s="1"/>
  <c r="F3894" i="11"/>
  <c r="I3894" i="11" s="1"/>
  <c r="E3894" i="11"/>
  <c r="F3893" i="11"/>
  <c r="I3893" i="11" s="1"/>
  <c r="E3893" i="11"/>
  <c r="F3892" i="11"/>
  <c r="I3892" i="11" s="1"/>
  <c r="E3892" i="11"/>
  <c r="F3891" i="11"/>
  <c r="I3891" i="11" s="1"/>
  <c r="E3891" i="11"/>
  <c r="F3890" i="11"/>
  <c r="I3890" i="11" s="1"/>
  <c r="E3890" i="11"/>
  <c r="H3890" i="11" s="1"/>
  <c r="F3889" i="11"/>
  <c r="I3889" i="11" s="1"/>
  <c r="E3889" i="11"/>
  <c r="F3888" i="11"/>
  <c r="I3888" i="11" s="1"/>
  <c r="E3888" i="11"/>
  <c r="F3887" i="11"/>
  <c r="I3887" i="11" s="1"/>
  <c r="E3887" i="11"/>
  <c r="F3886" i="11"/>
  <c r="I3886" i="11" s="1"/>
  <c r="E3886" i="11"/>
  <c r="F3885" i="11"/>
  <c r="I3885" i="11" s="1"/>
  <c r="E3885" i="11"/>
  <c r="H3885" i="11" s="1"/>
  <c r="F3884" i="11"/>
  <c r="I3884" i="11" s="1"/>
  <c r="E3884" i="11"/>
  <c r="F3883" i="11"/>
  <c r="I3883" i="11" s="1"/>
  <c r="E3883" i="11"/>
  <c r="H3883" i="11" s="1"/>
  <c r="F3882" i="11"/>
  <c r="I3882" i="11" s="1"/>
  <c r="E3882" i="11"/>
  <c r="F3881" i="11"/>
  <c r="I3881" i="11" s="1"/>
  <c r="E3881" i="11"/>
  <c r="F3880" i="11"/>
  <c r="I3880" i="11" s="1"/>
  <c r="E3880" i="11"/>
  <c r="H3880" i="11" s="1"/>
  <c r="F3879" i="11"/>
  <c r="I3879" i="11" s="1"/>
  <c r="E3879" i="11"/>
  <c r="F3878" i="11"/>
  <c r="I3878" i="11" s="1"/>
  <c r="E3878" i="11"/>
  <c r="F3877" i="11"/>
  <c r="I3877" i="11" s="1"/>
  <c r="E3877" i="11"/>
  <c r="F3876" i="11"/>
  <c r="I3876" i="11" s="1"/>
  <c r="E3876" i="11"/>
  <c r="F3875" i="11"/>
  <c r="I3875" i="11" s="1"/>
  <c r="E3875" i="11"/>
  <c r="H3875" i="11" s="1"/>
  <c r="F3874" i="11"/>
  <c r="I3874" i="11" s="1"/>
  <c r="E3874" i="11"/>
  <c r="F3873" i="11"/>
  <c r="I3873" i="11" s="1"/>
  <c r="E3873" i="11"/>
  <c r="F3872" i="11"/>
  <c r="I3872" i="11" s="1"/>
  <c r="E3872" i="11"/>
  <c r="F3871" i="11"/>
  <c r="I3871" i="11" s="1"/>
  <c r="E3871" i="11"/>
  <c r="F3870" i="11"/>
  <c r="I3870" i="11" s="1"/>
  <c r="E3870" i="11"/>
  <c r="H3870" i="11" s="1"/>
  <c r="F3869" i="11"/>
  <c r="I3869" i="11" s="1"/>
  <c r="E3869" i="11"/>
  <c r="F3868" i="11"/>
  <c r="I3868" i="11" s="1"/>
  <c r="E3868" i="11"/>
  <c r="F3867" i="11"/>
  <c r="I3867" i="11" s="1"/>
  <c r="E3867" i="11"/>
  <c r="F3866" i="11"/>
  <c r="I3866" i="11" s="1"/>
  <c r="E3866" i="11"/>
  <c r="F3865" i="11"/>
  <c r="I3865" i="11" s="1"/>
  <c r="E3865" i="11"/>
  <c r="H3865" i="11" s="1"/>
  <c r="F3864" i="11"/>
  <c r="I3864" i="11" s="1"/>
  <c r="E3864" i="11"/>
  <c r="F3863" i="11"/>
  <c r="I3863" i="11" s="1"/>
  <c r="E3863" i="11"/>
  <c r="F3862" i="11"/>
  <c r="I3862" i="11" s="1"/>
  <c r="E3862" i="11"/>
  <c r="F3861" i="11"/>
  <c r="I3861" i="11" s="1"/>
  <c r="E3861" i="11"/>
  <c r="F3860" i="11"/>
  <c r="I3860" i="11" s="1"/>
  <c r="E3860" i="11"/>
  <c r="H3860" i="11" s="1"/>
  <c r="F3859" i="11"/>
  <c r="I3859" i="11" s="1"/>
  <c r="E3859" i="11"/>
  <c r="F3858" i="11"/>
  <c r="I3858" i="11" s="1"/>
  <c r="E3858" i="11"/>
  <c r="F3857" i="11"/>
  <c r="I3857" i="11" s="1"/>
  <c r="E3857" i="11"/>
  <c r="F3856" i="11"/>
  <c r="I3856" i="11" s="1"/>
  <c r="E3856" i="11"/>
  <c r="F3855" i="11"/>
  <c r="I3855" i="11" s="1"/>
  <c r="E3855" i="11"/>
  <c r="H3855" i="11" s="1"/>
  <c r="F3854" i="11"/>
  <c r="I3854" i="11" s="1"/>
  <c r="E3854" i="11"/>
  <c r="F3853" i="11"/>
  <c r="I3853" i="11" s="1"/>
  <c r="E3853" i="11"/>
  <c r="F3852" i="11"/>
  <c r="I3852" i="11" s="1"/>
  <c r="E3852" i="11"/>
  <c r="F3851" i="11"/>
  <c r="I3851" i="11" s="1"/>
  <c r="E3851" i="11"/>
  <c r="F3850" i="11"/>
  <c r="I3850" i="11" s="1"/>
  <c r="E3850" i="11"/>
  <c r="H3850" i="11" s="1"/>
  <c r="F3849" i="11"/>
  <c r="I3849" i="11" s="1"/>
  <c r="E3849" i="11"/>
  <c r="F3848" i="11"/>
  <c r="I3848" i="11" s="1"/>
  <c r="E3848" i="11"/>
  <c r="F3847" i="11"/>
  <c r="I3847" i="11" s="1"/>
  <c r="E3847" i="11"/>
  <c r="F3846" i="11"/>
  <c r="I3846" i="11" s="1"/>
  <c r="E3846" i="11"/>
  <c r="F3845" i="11"/>
  <c r="I3845" i="11" s="1"/>
  <c r="E3845" i="11"/>
  <c r="H3845" i="11" s="1"/>
  <c r="F3844" i="11"/>
  <c r="I3844" i="11" s="1"/>
  <c r="E3844" i="11"/>
  <c r="F3843" i="11"/>
  <c r="I3843" i="11" s="1"/>
  <c r="E3843" i="11"/>
  <c r="F3842" i="11"/>
  <c r="I3842" i="11" s="1"/>
  <c r="E3842" i="11"/>
  <c r="F3841" i="11"/>
  <c r="I3841" i="11" s="1"/>
  <c r="E3841" i="11"/>
  <c r="F3840" i="11"/>
  <c r="I3840" i="11" s="1"/>
  <c r="E3840" i="11"/>
  <c r="H3840" i="11" s="1"/>
  <c r="F3839" i="11"/>
  <c r="I3839" i="11" s="1"/>
  <c r="E3839" i="11"/>
  <c r="F3838" i="11"/>
  <c r="I3838" i="11" s="1"/>
  <c r="E3838" i="11"/>
  <c r="F3837" i="11"/>
  <c r="I3837" i="11" s="1"/>
  <c r="E3837" i="11"/>
  <c r="F3836" i="11"/>
  <c r="I3836" i="11" s="1"/>
  <c r="E3836" i="11"/>
  <c r="F3835" i="11"/>
  <c r="I3835" i="11" s="1"/>
  <c r="E3835" i="11"/>
  <c r="H3835" i="11" s="1"/>
  <c r="F3834" i="11"/>
  <c r="I3834" i="11" s="1"/>
  <c r="E3834" i="11"/>
  <c r="F3833" i="11"/>
  <c r="I3833" i="11" s="1"/>
  <c r="E3833" i="11"/>
  <c r="H3833" i="11" s="1"/>
  <c r="F3832" i="11"/>
  <c r="I3832" i="11" s="1"/>
  <c r="E3832" i="11"/>
  <c r="F3831" i="11"/>
  <c r="I3831" i="11" s="1"/>
  <c r="E3831" i="11"/>
  <c r="F3830" i="11"/>
  <c r="I3830" i="11" s="1"/>
  <c r="E3830" i="11"/>
  <c r="H3830" i="11" s="1"/>
  <c r="F3829" i="11"/>
  <c r="I3829" i="11" s="1"/>
  <c r="E3829" i="11"/>
  <c r="F3828" i="11"/>
  <c r="I3828" i="11" s="1"/>
  <c r="E3828" i="11"/>
  <c r="F3827" i="11"/>
  <c r="I3827" i="11" s="1"/>
  <c r="E3827" i="11"/>
  <c r="F3826" i="11"/>
  <c r="I3826" i="11" s="1"/>
  <c r="E3826" i="11"/>
  <c r="F3825" i="11"/>
  <c r="I3825" i="11" s="1"/>
  <c r="E3825" i="11"/>
  <c r="H3825" i="11" s="1"/>
  <c r="F3824" i="11"/>
  <c r="I3824" i="11" s="1"/>
  <c r="E3824" i="11"/>
  <c r="F3823" i="11"/>
  <c r="I3823" i="11" s="1"/>
  <c r="E3823" i="11"/>
  <c r="F3822" i="11"/>
  <c r="I3822" i="11" s="1"/>
  <c r="E3822" i="11"/>
  <c r="F3821" i="11"/>
  <c r="I3821" i="11" s="1"/>
  <c r="E3821" i="11"/>
  <c r="F3820" i="11"/>
  <c r="I3820" i="11" s="1"/>
  <c r="E3820" i="11"/>
  <c r="H3820" i="11" s="1"/>
  <c r="F3819" i="11"/>
  <c r="I3819" i="11" s="1"/>
  <c r="E3819" i="11"/>
  <c r="F3818" i="11"/>
  <c r="I3818" i="11" s="1"/>
  <c r="E3818" i="11"/>
  <c r="F3817" i="11"/>
  <c r="I3817" i="11" s="1"/>
  <c r="E3817" i="11"/>
  <c r="F3816" i="11"/>
  <c r="I3816" i="11" s="1"/>
  <c r="E3816" i="11"/>
  <c r="F3815" i="11"/>
  <c r="I3815" i="11" s="1"/>
  <c r="E3815" i="11"/>
  <c r="H3815" i="11" s="1"/>
  <c r="F3814" i="11"/>
  <c r="I3814" i="11" s="1"/>
  <c r="E3814" i="11"/>
  <c r="F3813" i="11"/>
  <c r="I3813" i="11" s="1"/>
  <c r="E3813" i="11"/>
  <c r="F3812" i="11"/>
  <c r="I3812" i="11" s="1"/>
  <c r="E3812" i="11"/>
  <c r="F3811" i="11"/>
  <c r="I3811" i="11" s="1"/>
  <c r="E3811" i="11"/>
  <c r="F3810" i="11"/>
  <c r="I3810" i="11" s="1"/>
  <c r="E3810" i="11"/>
  <c r="H3810" i="11" s="1"/>
  <c r="F3809" i="11"/>
  <c r="I3809" i="11" s="1"/>
  <c r="E3809" i="11"/>
  <c r="F3808" i="11"/>
  <c r="I3808" i="11" s="1"/>
  <c r="E3808" i="11"/>
  <c r="F3807" i="11"/>
  <c r="I3807" i="11" s="1"/>
  <c r="E3807" i="11"/>
  <c r="F3806" i="11"/>
  <c r="I3806" i="11" s="1"/>
  <c r="E3806" i="11"/>
  <c r="F3805" i="11"/>
  <c r="I3805" i="11" s="1"/>
  <c r="E3805" i="11"/>
  <c r="H3805" i="11" s="1"/>
  <c r="F3804" i="11"/>
  <c r="I3804" i="11" s="1"/>
  <c r="E3804" i="11"/>
  <c r="F3803" i="11"/>
  <c r="I3803" i="11" s="1"/>
  <c r="E3803" i="11"/>
  <c r="F3802" i="11"/>
  <c r="I3802" i="11" s="1"/>
  <c r="E3802" i="11"/>
  <c r="F3801" i="11"/>
  <c r="I3801" i="11" s="1"/>
  <c r="E3801" i="11"/>
  <c r="F3800" i="11"/>
  <c r="I3800" i="11" s="1"/>
  <c r="E3800" i="11"/>
  <c r="H3800" i="11" s="1"/>
  <c r="F3799" i="11"/>
  <c r="I3799" i="11" s="1"/>
  <c r="E3799" i="11"/>
  <c r="F3798" i="11"/>
  <c r="I3798" i="11" s="1"/>
  <c r="E3798" i="11"/>
  <c r="F3797" i="11"/>
  <c r="I3797" i="11" s="1"/>
  <c r="E3797" i="11"/>
  <c r="F3796" i="11"/>
  <c r="I3796" i="11" s="1"/>
  <c r="E3796" i="11"/>
  <c r="F3795" i="11"/>
  <c r="I3795" i="11" s="1"/>
  <c r="E3795" i="11"/>
  <c r="H3795" i="11" s="1"/>
  <c r="F3794" i="11"/>
  <c r="I3794" i="11" s="1"/>
  <c r="E3794" i="11"/>
  <c r="F3793" i="11"/>
  <c r="I3793" i="11" s="1"/>
  <c r="E3793" i="11"/>
  <c r="F3792" i="11"/>
  <c r="I3792" i="11" s="1"/>
  <c r="E3792" i="11"/>
  <c r="F3791" i="11"/>
  <c r="I3791" i="11" s="1"/>
  <c r="E3791" i="11"/>
  <c r="F3790" i="11"/>
  <c r="I3790" i="11" s="1"/>
  <c r="E3790" i="11"/>
  <c r="H3790" i="11" s="1"/>
  <c r="F3789" i="11"/>
  <c r="I3789" i="11" s="1"/>
  <c r="E3789" i="11"/>
  <c r="F3788" i="11"/>
  <c r="I3788" i="11" s="1"/>
  <c r="E3788" i="11"/>
  <c r="F3787" i="11"/>
  <c r="I3787" i="11" s="1"/>
  <c r="E3787" i="11"/>
  <c r="F3786" i="11"/>
  <c r="I3786" i="11" s="1"/>
  <c r="E3786" i="11"/>
  <c r="F3785" i="11"/>
  <c r="I3785" i="11" s="1"/>
  <c r="E3785" i="11"/>
  <c r="H3785" i="11" s="1"/>
  <c r="F3784" i="11"/>
  <c r="I3784" i="11" s="1"/>
  <c r="E3784" i="11"/>
  <c r="F3783" i="11"/>
  <c r="I3783" i="11" s="1"/>
  <c r="E3783" i="11"/>
  <c r="H3783" i="11" s="1"/>
  <c r="F3782" i="11"/>
  <c r="I3782" i="11" s="1"/>
  <c r="E3782" i="11"/>
  <c r="F3781" i="11"/>
  <c r="I3781" i="11" s="1"/>
  <c r="E3781" i="11"/>
  <c r="F3780" i="11"/>
  <c r="I3780" i="11" s="1"/>
  <c r="E3780" i="11"/>
  <c r="H3780" i="11" s="1"/>
  <c r="F3779" i="11"/>
  <c r="I3779" i="11" s="1"/>
  <c r="E3779" i="11"/>
  <c r="F3778" i="11"/>
  <c r="I3778" i="11" s="1"/>
  <c r="E3778" i="11"/>
  <c r="F3777" i="11"/>
  <c r="I3777" i="11" s="1"/>
  <c r="E3777" i="11"/>
  <c r="F3776" i="11"/>
  <c r="I3776" i="11" s="1"/>
  <c r="E3776" i="11"/>
  <c r="F3775" i="11"/>
  <c r="I3775" i="11" s="1"/>
  <c r="E3775" i="11"/>
  <c r="H3775" i="11" s="1"/>
  <c r="F3774" i="11"/>
  <c r="I3774" i="11" s="1"/>
  <c r="E3774" i="11"/>
  <c r="F3773" i="11"/>
  <c r="I3773" i="11" s="1"/>
  <c r="E3773" i="11"/>
  <c r="F3772" i="11"/>
  <c r="I3772" i="11" s="1"/>
  <c r="E3772" i="11"/>
  <c r="F3771" i="11"/>
  <c r="I3771" i="11" s="1"/>
  <c r="E3771" i="11"/>
  <c r="F3770" i="11"/>
  <c r="I3770" i="11" s="1"/>
  <c r="E3770" i="11"/>
  <c r="H3770" i="11" s="1"/>
  <c r="F3769" i="11"/>
  <c r="I3769" i="11" s="1"/>
  <c r="E3769" i="11"/>
  <c r="F3768" i="11"/>
  <c r="I3768" i="11" s="1"/>
  <c r="E3768" i="11"/>
  <c r="F3767" i="11"/>
  <c r="I3767" i="11" s="1"/>
  <c r="E3767" i="11"/>
  <c r="F3766" i="11"/>
  <c r="I3766" i="11" s="1"/>
  <c r="E3766" i="11"/>
  <c r="F3765" i="11"/>
  <c r="I3765" i="11" s="1"/>
  <c r="E3765" i="11"/>
  <c r="H3765" i="11" s="1"/>
  <c r="F3764" i="11"/>
  <c r="I3764" i="11" s="1"/>
  <c r="E3764" i="11"/>
  <c r="F3763" i="11"/>
  <c r="I3763" i="11" s="1"/>
  <c r="E3763" i="11"/>
  <c r="F3762" i="11"/>
  <c r="I3762" i="11" s="1"/>
  <c r="E3762" i="11"/>
  <c r="F3761" i="11"/>
  <c r="I3761" i="11" s="1"/>
  <c r="E3761" i="11"/>
  <c r="F3760" i="11"/>
  <c r="I3760" i="11" s="1"/>
  <c r="E3760" i="11"/>
  <c r="H3760" i="11" s="1"/>
  <c r="F3759" i="11"/>
  <c r="I3759" i="11" s="1"/>
  <c r="E3759" i="11"/>
  <c r="F3758" i="11"/>
  <c r="I3758" i="11" s="1"/>
  <c r="E3758" i="11"/>
  <c r="F3757" i="11"/>
  <c r="I3757" i="11" s="1"/>
  <c r="E3757" i="11"/>
  <c r="F3756" i="11"/>
  <c r="I3756" i="11" s="1"/>
  <c r="E3756" i="11"/>
  <c r="F3755" i="11"/>
  <c r="I3755" i="11" s="1"/>
  <c r="E3755" i="11"/>
  <c r="H3755" i="11" s="1"/>
  <c r="F3754" i="11"/>
  <c r="I3754" i="11" s="1"/>
  <c r="E3754" i="11"/>
  <c r="F3753" i="11"/>
  <c r="I3753" i="11" s="1"/>
  <c r="E3753" i="11"/>
  <c r="F3752" i="11"/>
  <c r="I3752" i="11" s="1"/>
  <c r="E3752" i="11"/>
  <c r="F3751" i="11"/>
  <c r="I3751" i="11" s="1"/>
  <c r="E3751" i="11"/>
  <c r="F3750" i="11"/>
  <c r="I3750" i="11" s="1"/>
  <c r="E3750" i="11"/>
  <c r="H3750" i="11" s="1"/>
  <c r="F3749" i="11"/>
  <c r="I3749" i="11" s="1"/>
  <c r="E3749" i="11"/>
  <c r="F3748" i="11"/>
  <c r="I3748" i="11" s="1"/>
  <c r="E3748" i="11"/>
  <c r="F3747" i="11"/>
  <c r="I3747" i="11" s="1"/>
  <c r="E3747" i="11"/>
  <c r="F3746" i="11"/>
  <c r="I3746" i="11" s="1"/>
  <c r="E3746" i="11"/>
  <c r="F3745" i="11"/>
  <c r="I3745" i="11" s="1"/>
  <c r="E3745" i="11"/>
  <c r="H3745" i="11" s="1"/>
  <c r="F3744" i="11"/>
  <c r="I3744" i="11" s="1"/>
  <c r="E3744" i="11"/>
  <c r="F3743" i="11"/>
  <c r="I3743" i="11" s="1"/>
  <c r="E3743" i="11"/>
  <c r="F3742" i="11"/>
  <c r="I3742" i="11" s="1"/>
  <c r="E3742" i="11"/>
  <c r="F3741" i="11"/>
  <c r="I3741" i="11" s="1"/>
  <c r="E3741" i="11"/>
  <c r="F3740" i="11"/>
  <c r="I3740" i="11" s="1"/>
  <c r="E3740" i="11"/>
  <c r="H3740" i="11" s="1"/>
  <c r="F3739" i="11"/>
  <c r="I3739" i="11" s="1"/>
  <c r="E3739" i="11"/>
  <c r="F3738" i="11"/>
  <c r="I3738" i="11" s="1"/>
  <c r="E3738" i="11"/>
  <c r="F3737" i="11"/>
  <c r="I3737" i="11" s="1"/>
  <c r="E3737" i="11"/>
  <c r="F3736" i="11"/>
  <c r="I3736" i="11" s="1"/>
  <c r="E3736" i="11"/>
  <c r="F3735" i="11"/>
  <c r="I3735" i="11" s="1"/>
  <c r="E3735" i="11"/>
  <c r="H3735" i="11" s="1"/>
  <c r="F3734" i="11"/>
  <c r="I3734" i="11" s="1"/>
  <c r="E3734" i="11"/>
  <c r="F3733" i="11"/>
  <c r="I3733" i="11" s="1"/>
  <c r="E3733" i="11"/>
  <c r="H3733" i="11" s="1"/>
  <c r="F3732" i="11"/>
  <c r="I3732" i="11" s="1"/>
  <c r="E3732" i="11"/>
  <c r="F3731" i="11"/>
  <c r="I3731" i="11" s="1"/>
  <c r="E3731" i="11"/>
  <c r="F3730" i="11"/>
  <c r="I3730" i="11" s="1"/>
  <c r="E3730" i="11"/>
  <c r="H3730" i="11" s="1"/>
  <c r="F3729" i="11"/>
  <c r="I3729" i="11" s="1"/>
  <c r="E3729" i="11"/>
  <c r="F3728" i="11"/>
  <c r="I3728" i="11" s="1"/>
  <c r="E3728" i="11"/>
  <c r="F3727" i="11"/>
  <c r="I3727" i="11" s="1"/>
  <c r="E3727" i="11"/>
  <c r="F3726" i="11"/>
  <c r="I3726" i="11" s="1"/>
  <c r="E3726" i="11"/>
  <c r="F3725" i="11"/>
  <c r="I3725" i="11" s="1"/>
  <c r="E3725" i="11"/>
  <c r="H3725" i="11" s="1"/>
  <c r="F3724" i="11"/>
  <c r="I3724" i="11" s="1"/>
  <c r="E3724" i="11"/>
  <c r="F3723" i="11"/>
  <c r="I3723" i="11" s="1"/>
  <c r="E3723" i="11"/>
  <c r="F3722" i="11"/>
  <c r="I3722" i="11" s="1"/>
  <c r="E3722" i="11"/>
  <c r="F3721" i="11"/>
  <c r="I3721" i="11" s="1"/>
  <c r="E3721" i="11"/>
  <c r="F3720" i="11"/>
  <c r="I3720" i="11" s="1"/>
  <c r="E3720" i="11"/>
  <c r="H3720" i="11" s="1"/>
  <c r="F3719" i="11"/>
  <c r="I3719" i="11" s="1"/>
  <c r="E3719" i="11"/>
  <c r="F3718" i="11"/>
  <c r="I3718" i="11" s="1"/>
  <c r="E3718" i="11"/>
  <c r="F3717" i="11"/>
  <c r="I3717" i="11" s="1"/>
  <c r="E3717" i="11"/>
  <c r="F3716" i="11"/>
  <c r="I3716" i="11" s="1"/>
  <c r="E3716" i="11"/>
  <c r="F3715" i="11"/>
  <c r="I3715" i="11" s="1"/>
  <c r="E3715" i="11"/>
  <c r="H3715" i="11" s="1"/>
  <c r="F3714" i="11"/>
  <c r="I3714" i="11" s="1"/>
  <c r="E3714" i="11"/>
  <c r="F3713" i="11"/>
  <c r="I3713" i="11" s="1"/>
  <c r="E3713" i="11"/>
  <c r="F3712" i="11"/>
  <c r="I3712" i="11" s="1"/>
  <c r="E3712" i="11"/>
  <c r="F3711" i="11"/>
  <c r="I3711" i="11" s="1"/>
  <c r="E3711" i="11"/>
  <c r="F3710" i="11"/>
  <c r="I3710" i="11" s="1"/>
  <c r="E3710" i="11"/>
  <c r="H3710" i="11" s="1"/>
  <c r="F3709" i="11"/>
  <c r="I3709" i="11" s="1"/>
  <c r="E3709" i="11"/>
  <c r="F3708" i="11"/>
  <c r="I3708" i="11" s="1"/>
  <c r="E3708" i="11"/>
  <c r="F3707" i="11"/>
  <c r="I3707" i="11" s="1"/>
  <c r="E3707" i="11"/>
  <c r="F3706" i="11"/>
  <c r="I3706" i="11" s="1"/>
  <c r="E3706" i="11"/>
  <c r="F3705" i="11"/>
  <c r="I3705" i="11" s="1"/>
  <c r="E3705" i="11"/>
  <c r="H3705" i="11" s="1"/>
  <c r="F3704" i="11"/>
  <c r="I3704" i="11" s="1"/>
  <c r="E3704" i="11"/>
  <c r="F3703" i="11"/>
  <c r="I3703" i="11" s="1"/>
  <c r="E3703" i="11"/>
  <c r="F3702" i="11"/>
  <c r="I3702" i="11" s="1"/>
  <c r="E3702" i="11"/>
  <c r="F3701" i="11"/>
  <c r="I3701" i="11" s="1"/>
  <c r="E3701" i="11"/>
  <c r="F3700" i="11"/>
  <c r="I3700" i="11" s="1"/>
  <c r="E3700" i="11"/>
  <c r="H3700" i="11" s="1"/>
  <c r="F3699" i="11"/>
  <c r="I3699" i="11" s="1"/>
  <c r="E3699" i="11"/>
  <c r="F3698" i="11"/>
  <c r="I3698" i="11" s="1"/>
  <c r="E3698" i="11"/>
  <c r="F3697" i="11"/>
  <c r="I3697" i="11" s="1"/>
  <c r="E3697" i="11"/>
  <c r="F3696" i="11"/>
  <c r="I3696" i="11" s="1"/>
  <c r="E3696" i="11"/>
  <c r="F3695" i="11"/>
  <c r="I3695" i="11" s="1"/>
  <c r="E3695" i="11"/>
  <c r="H3695" i="11" s="1"/>
  <c r="F3694" i="11"/>
  <c r="I3694" i="11" s="1"/>
  <c r="E3694" i="11"/>
  <c r="F3693" i="11"/>
  <c r="I3693" i="11" s="1"/>
  <c r="E3693" i="11"/>
  <c r="F3692" i="11"/>
  <c r="I3692" i="11" s="1"/>
  <c r="E3692" i="11"/>
  <c r="F3691" i="11"/>
  <c r="I3691" i="11" s="1"/>
  <c r="E3691" i="11"/>
  <c r="F3690" i="11"/>
  <c r="I3690" i="11" s="1"/>
  <c r="E3690" i="11"/>
  <c r="H3690" i="11" s="1"/>
  <c r="F3689" i="11"/>
  <c r="I3689" i="11" s="1"/>
  <c r="E3689" i="11"/>
  <c r="F3688" i="11"/>
  <c r="I3688" i="11" s="1"/>
  <c r="E3688" i="11"/>
  <c r="F3687" i="11"/>
  <c r="I3687" i="11" s="1"/>
  <c r="E3687" i="11"/>
  <c r="F3686" i="11"/>
  <c r="I3686" i="11" s="1"/>
  <c r="E3686" i="11"/>
  <c r="F3685" i="11"/>
  <c r="I3685" i="11" s="1"/>
  <c r="E3685" i="11"/>
  <c r="H3685" i="11" s="1"/>
  <c r="F3684" i="11"/>
  <c r="I3684" i="11" s="1"/>
  <c r="E3684" i="11"/>
  <c r="F3683" i="11"/>
  <c r="I3683" i="11" s="1"/>
  <c r="E3683" i="11"/>
  <c r="H3683" i="11" s="1"/>
  <c r="F3682" i="11"/>
  <c r="I3682" i="11" s="1"/>
  <c r="E3682" i="11"/>
  <c r="F3681" i="11"/>
  <c r="I3681" i="11" s="1"/>
  <c r="E3681" i="11"/>
  <c r="F3680" i="11"/>
  <c r="I3680" i="11" s="1"/>
  <c r="E3680" i="11"/>
  <c r="H3680" i="11" s="1"/>
  <c r="F3679" i="11"/>
  <c r="I3679" i="11" s="1"/>
  <c r="E3679" i="11"/>
  <c r="F3678" i="11"/>
  <c r="I3678" i="11" s="1"/>
  <c r="E3678" i="11"/>
  <c r="F3677" i="11"/>
  <c r="I3677" i="11" s="1"/>
  <c r="E3677" i="11"/>
  <c r="F3676" i="11"/>
  <c r="I3676" i="11" s="1"/>
  <c r="E3676" i="11"/>
  <c r="F3675" i="11"/>
  <c r="I3675" i="11" s="1"/>
  <c r="E3675" i="11"/>
  <c r="H3675" i="11" s="1"/>
  <c r="F3674" i="11"/>
  <c r="I3674" i="11" s="1"/>
  <c r="E3674" i="11"/>
  <c r="F3673" i="11"/>
  <c r="I3673" i="11" s="1"/>
  <c r="E3673" i="11"/>
  <c r="F3672" i="11"/>
  <c r="I3672" i="11" s="1"/>
  <c r="E3672" i="11"/>
  <c r="F3671" i="11"/>
  <c r="I3671" i="11" s="1"/>
  <c r="E3671" i="11"/>
  <c r="F3670" i="11"/>
  <c r="I3670" i="11" s="1"/>
  <c r="E3670" i="11"/>
  <c r="H3670" i="11" s="1"/>
  <c r="F3669" i="11"/>
  <c r="I3669" i="11" s="1"/>
  <c r="E3669" i="11"/>
  <c r="F3668" i="11"/>
  <c r="I3668" i="11" s="1"/>
  <c r="E3668" i="11"/>
  <c r="F3667" i="11"/>
  <c r="I3667" i="11" s="1"/>
  <c r="E3667" i="11"/>
  <c r="F3666" i="11"/>
  <c r="I3666" i="11" s="1"/>
  <c r="E3666" i="11"/>
  <c r="F3665" i="11"/>
  <c r="I3665" i="11" s="1"/>
  <c r="E3665" i="11"/>
  <c r="H3665" i="11" s="1"/>
  <c r="F3664" i="11"/>
  <c r="I3664" i="11" s="1"/>
  <c r="E3664" i="11"/>
  <c r="F3663" i="11"/>
  <c r="I3663" i="11" s="1"/>
  <c r="E3663" i="11"/>
  <c r="F3662" i="11"/>
  <c r="I3662" i="11" s="1"/>
  <c r="E3662" i="11"/>
  <c r="F3661" i="11"/>
  <c r="I3661" i="11" s="1"/>
  <c r="E3661" i="11"/>
  <c r="F3660" i="11"/>
  <c r="I3660" i="11" s="1"/>
  <c r="E3660" i="11"/>
  <c r="H3660" i="11" s="1"/>
  <c r="F3659" i="11"/>
  <c r="I3659" i="11" s="1"/>
  <c r="E3659" i="11"/>
  <c r="F3658" i="11"/>
  <c r="I3658" i="11" s="1"/>
  <c r="E3658" i="11"/>
  <c r="F3657" i="11"/>
  <c r="I3657" i="11" s="1"/>
  <c r="E3657" i="11"/>
  <c r="F3656" i="11"/>
  <c r="I3656" i="11" s="1"/>
  <c r="E3656" i="11"/>
  <c r="F3655" i="11"/>
  <c r="I3655" i="11" s="1"/>
  <c r="E3655" i="11"/>
  <c r="H3655" i="11" s="1"/>
  <c r="F3654" i="11"/>
  <c r="I3654" i="11" s="1"/>
  <c r="E3654" i="11"/>
  <c r="F3653" i="11"/>
  <c r="I3653" i="11" s="1"/>
  <c r="E3653" i="11"/>
  <c r="F3652" i="11"/>
  <c r="I3652" i="11" s="1"/>
  <c r="E3652" i="11"/>
  <c r="F3651" i="11"/>
  <c r="I3651" i="11" s="1"/>
  <c r="E3651" i="11"/>
  <c r="F3650" i="11"/>
  <c r="I3650" i="11" s="1"/>
  <c r="E3650" i="11"/>
  <c r="H3650" i="11" s="1"/>
  <c r="F3649" i="11"/>
  <c r="I3649" i="11" s="1"/>
  <c r="E3649" i="11"/>
  <c r="F3648" i="11"/>
  <c r="I3648" i="11" s="1"/>
  <c r="E3648" i="11"/>
  <c r="F3647" i="11"/>
  <c r="I3647" i="11" s="1"/>
  <c r="E3647" i="11"/>
  <c r="F3646" i="11"/>
  <c r="I3646" i="11" s="1"/>
  <c r="E3646" i="11"/>
  <c r="F3645" i="11"/>
  <c r="I3645" i="11" s="1"/>
  <c r="E3645" i="11"/>
  <c r="H3645" i="11" s="1"/>
  <c r="F3644" i="11"/>
  <c r="I3644" i="11" s="1"/>
  <c r="E3644" i="11"/>
  <c r="F3643" i="11"/>
  <c r="I3643" i="11" s="1"/>
  <c r="E3643" i="11"/>
  <c r="F3642" i="11"/>
  <c r="I3642" i="11" s="1"/>
  <c r="E3642" i="11"/>
  <c r="F3641" i="11"/>
  <c r="I3641" i="11" s="1"/>
  <c r="E3641" i="11"/>
  <c r="F3640" i="11"/>
  <c r="I3640" i="11" s="1"/>
  <c r="E3640" i="11"/>
  <c r="H3640" i="11" s="1"/>
  <c r="F3639" i="11"/>
  <c r="I3639" i="11" s="1"/>
  <c r="E3639" i="11"/>
  <c r="F3638" i="11"/>
  <c r="I3638" i="11" s="1"/>
  <c r="E3638" i="11"/>
  <c r="F3637" i="11"/>
  <c r="I3637" i="11" s="1"/>
  <c r="E3637" i="11"/>
  <c r="F3636" i="11"/>
  <c r="I3636" i="11" s="1"/>
  <c r="E3636" i="11"/>
  <c r="F3635" i="11"/>
  <c r="I3635" i="11" s="1"/>
  <c r="E3635" i="11"/>
  <c r="H3635" i="11" s="1"/>
  <c r="F3634" i="11"/>
  <c r="I3634" i="11" s="1"/>
  <c r="E3634" i="11"/>
  <c r="F3633" i="11"/>
  <c r="I3633" i="11" s="1"/>
  <c r="E3633" i="11"/>
  <c r="H3633" i="11" s="1"/>
  <c r="F3632" i="11"/>
  <c r="I3632" i="11" s="1"/>
  <c r="E3632" i="11"/>
  <c r="F3631" i="11"/>
  <c r="I3631" i="11" s="1"/>
  <c r="E3631" i="11"/>
  <c r="F3630" i="11"/>
  <c r="I3630" i="11" s="1"/>
  <c r="E3630" i="11"/>
  <c r="H3630" i="11" s="1"/>
  <c r="F3629" i="11"/>
  <c r="I3629" i="11" s="1"/>
  <c r="E3629" i="11"/>
  <c r="F3628" i="11"/>
  <c r="I3628" i="11" s="1"/>
  <c r="E3628" i="11"/>
  <c r="F3627" i="11"/>
  <c r="I3627" i="11" s="1"/>
  <c r="E3627" i="11"/>
  <c r="F3626" i="11"/>
  <c r="I3626" i="11" s="1"/>
  <c r="E3626" i="11"/>
  <c r="F3625" i="11"/>
  <c r="I3625" i="11" s="1"/>
  <c r="E3625" i="11"/>
  <c r="H3625" i="11" s="1"/>
  <c r="F3624" i="11"/>
  <c r="I3624" i="11" s="1"/>
  <c r="E3624" i="11"/>
  <c r="F3623" i="11"/>
  <c r="I3623" i="11" s="1"/>
  <c r="E3623" i="11"/>
  <c r="F3622" i="11"/>
  <c r="I3622" i="11" s="1"/>
  <c r="E3622" i="11"/>
  <c r="F3621" i="11"/>
  <c r="I3621" i="11" s="1"/>
  <c r="E3621" i="11"/>
  <c r="F3620" i="11"/>
  <c r="I3620" i="11" s="1"/>
  <c r="E3620" i="11"/>
  <c r="H3620" i="11" s="1"/>
  <c r="F3619" i="11"/>
  <c r="I3619" i="11" s="1"/>
  <c r="E3619" i="11"/>
  <c r="F3618" i="11"/>
  <c r="I3618" i="11" s="1"/>
  <c r="E3618" i="11"/>
  <c r="F3617" i="11"/>
  <c r="I3617" i="11" s="1"/>
  <c r="E3617" i="11"/>
  <c r="F3616" i="11"/>
  <c r="I3616" i="11" s="1"/>
  <c r="E3616" i="11"/>
  <c r="F3615" i="11"/>
  <c r="I3615" i="11" s="1"/>
  <c r="E3615" i="11"/>
  <c r="H3615" i="11" s="1"/>
  <c r="F3614" i="11"/>
  <c r="I3614" i="11" s="1"/>
  <c r="E3614" i="11"/>
  <c r="F3613" i="11"/>
  <c r="I3613" i="11" s="1"/>
  <c r="E3613" i="11"/>
  <c r="F3612" i="11"/>
  <c r="I3612" i="11" s="1"/>
  <c r="E3612" i="11"/>
  <c r="F3611" i="11"/>
  <c r="I3611" i="11" s="1"/>
  <c r="E3611" i="11"/>
  <c r="F3610" i="11"/>
  <c r="I3610" i="11" s="1"/>
  <c r="E3610" i="11"/>
  <c r="H3610" i="11" s="1"/>
  <c r="F3609" i="11"/>
  <c r="I3609" i="11" s="1"/>
  <c r="E3609" i="11"/>
  <c r="F3608" i="11"/>
  <c r="I3608" i="11" s="1"/>
  <c r="E3608" i="11"/>
  <c r="F3607" i="11"/>
  <c r="I3607" i="11" s="1"/>
  <c r="E3607" i="11"/>
  <c r="F3606" i="11"/>
  <c r="I3606" i="11" s="1"/>
  <c r="E3606" i="11"/>
  <c r="F3605" i="11"/>
  <c r="I3605" i="11" s="1"/>
  <c r="E3605" i="11"/>
  <c r="H3605" i="11" s="1"/>
  <c r="F3604" i="11"/>
  <c r="I3604" i="11" s="1"/>
  <c r="E3604" i="11"/>
  <c r="F3603" i="11"/>
  <c r="I3603" i="11" s="1"/>
  <c r="E3603" i="11"/>
  <c r="F3602" i="11"/>
  <c r="I3602" i="11" s="1"/>
  <c r="E3602" i="11"/>
  <c r="F3601" i="11"/>
  <c r="I3601" i="11" s="1"/>
  <c r="E3601" i="11"/>
  <c r="F3600" i="11"/>
  <c r="I3600" i="11" s="1"/>
  <c r="E3600" i="11"/>
  <c r="H3600" i="11" s="1"/>
  <c r="F3599" i="11"/>
  <c r="I3599" i="11" s="1"/>
  <c r="E3599" i="11"/>
  <c r="F3598" i="11"/>
  <c r="I3598" i="11" s="1"/>
  <c r="E3598" i="11"/>
  <c r="F3597" i="11"/>
  <c r="I3597" i="11" s="1"/>
  <c r="E3597" i="11"/>
  <c r="F3596" i="11"/>
  <c r="I3596" i="11" s="1"/>
  <c r="E3596" i="11"/>
  <c r="F3595" i="11"/>
  <c r="I3595" i="11" s="1"/>
  <c r="E3595" i="11"/>
  <c r="H3595" i="11" s="1"/>
  <c r="F3594" i="11"/>
  <c r="I3594" i="11" s="1"/>
  <c r="E3594" i="11"/>
  <c r="F3593" i="11"/>
  <c r="I3593" i="11" s="1"/>
  <c r="E3593" i="11"/>
  <c r="F3592" i="11"/>
  <c r="I3592" i="11" s="1"/>
  <c r="E3592" i="11"/>
  <c r="F3591" i="11"/>
  <c r="I3591" i="11" s="1"/>
  <c r="E3591" i="11"/>
  <c r="F3590" i="11"/>
  <c r="I3590" i="11" s="1"/>
  <c r="E3590" i="11"/>
  <c r="H3590" i="11" s="1"/>
  <c r="F3589" i="11"/>
  <c r="I3589" i="11" s="1"/>
  <c r="E3589" i="11"/>
  <c r="F3588" i="11"/>
  <c r="I3588" i="11" s="1"/>
  <c r="E3588" i="11"/>
  <c r="F3587" i="11"/>
  <c r="I3587" i="11" s="1"/>
  <c r="E3587" i="11"/>
  <c r="F3586" i="11"/>
  <c r="I3586" i="11" s="1"/>
  <c r="E3586" i="11"/>
  <c r="F3585" i="11"/>
  <c r="I3585" i="11" s="1"/>
  <c r="E3585" i="11"/>
  <c r="H3585" i="11" s="1"/>
  <c r="F3584" i="11"/>
  <c r="I3584" i="11" s="1"/>
  <c r="E3584" i="11"/>
  <c r="F3583" i="11"/>
  <c r="I3583" i="11" s="1"/>
  <c r="E3583" i="11"/>
  <c r="H3583" i="11" s="1"/>
  <c r="F3582" i="11"/>
  <c r="I3582" i="11" s="1"/>
  <c r="E3582" i="11"/>
  <c r="F3581" i="11"/>
  <c r="I3581" i="11" s="1"/>
  <c r="E3581" i="11"/>
  <c r="F3580" i="11"/>
  <c r="I3580" i="11" s="1"/>
  <c r="E3580" i="11"/>
  <c r="H3580" i="11" s="1"/>
  <c r="F3579" i="11"/>
  <c r="I3579" i="11" s="1"/>
  <c r="E3579" i="11"/>
  <c r="F3578" i="11"/>
  <c r="I3578" i="11" s="1"/>
  <c r="E3578" i="11"/>
  <c r="F3577" i="11"/>
  <c r="I3577" i="11" s="1"/>
  <c r="E3577" i="11"/>
  <c r="F3576" i="11"/>
  <c r="I3576" i="11" s="1"/>
  <c r="E3576" i="11"/>
  <c r="F3575" i="11"/>
  <c r="I3575" i="11" s="1"/>
  <c r="E3575" i="11"/>
  <c r="H3575" i="11" s="1"/>
  <c r="F3574" i="11"/>
  <c r="I3574" i="11" s="1"/>
  <c r="E3574" i="11"/>
  <c r="F3573" i="11"/>
  <c r="I3573" i="11" s="1"/>
  <c r="E3573" i="11"/>
  <c r="F3572" i="11"/>
  <c r="I3572" i="11" s="1"/>
  <c r="E3572" i="11"/>
  <c r="F3571" i="11"/>
  <c r="I3571" i="11" s="1"/>
  <c r="E3571" i="11"/>
  <c r="F3570" i="11"/>
  <c r="I3570" i="11" s="1"/>
  <c r="E3570" i="11"/>
  <c r="H3570" i="11" s="1"/>
  <c r="F3569" i="11"/>
  <c r="I3569" i="11" s="1"/>
  <c r="E3569" i="11"/>
  <c r="F3568" i="11"/>
  <c r="I3568" i="11" s="1"/>
  <c r="E3568" i="11"/>
  <c r="F3567" i="11"/>
  <c r="I3567" i="11" s="1"/>
  <c r="E3567" i="11"/>
  <c r="F3566" i="11"/>
  <c r="I3566" i="11" s="1"/>
  <c r="E3566" i="11"/>
  <c r="F3565" i="11"/>
  <c r="I3565" i="11" s="1"/>
  <c r="E3565" i="11"/>
  <c r="H3565" i="11" s="1"/>
  <c r="F3564" i="11"/>
  <c r="I3564" i="11" s="1"/>
  <c r="E3564" i="11"/>
  <c r="F3563" i="11"/>
  <c r="I3563" i="11" s="1"/>
  <c r="E3563" i="11"/>
  <c r="F3562" i="11"/>
  <c r="I3562" i="11" s="1"/>
  <c r="E3562" i="11"/>
  <c r="F3561" i="11"/>
  <c r="I3561" i="11" s="1"/>
  <c r="E3561" i="11"/>
  <c r="F3560" i="11"/>
  <c r="I3560" i="11" s="1"/>
  <c r="E3560" i="11"/>
  <c r="H3560" i="11" s="1"/>
  <c r="F3559" i="11"/>
  <c r="I3559" i="11" s="1"/>
  <c r="E3559" i="11"/>
  <c r="F3558" i="11"/>
  <c r="I3558" i="11" s="1"/>
  <c r="E3558" i="11"/>
  <c r="F3557" i="11"/>
  <c r="I3557" i="11" s="1"/>
  <c r="E3557" i="11"/>
  <c r="F3556" i="11"/>
  <c r="I3556" i="11" s="1"/>
  <c r="E3556" i="11"/>
  <c r="F3555" i="11"/>
  <c r="I3555" i="11" s="1"/>
  <c r="E3555" i="11"/>
  <c r="H3555" i="11" s="1"/>
  <c r="F3554" i="11"/>
  <c r="I3554" i="11" s="1"/>
  <c r="E3554" i="11"/>
  <c r="F3553" i="11"/>
  <c r="I3553" i="11" s="1"/>
  <c r="E3553" i="11"/>
  <c r="H3553" i="11" s="1"/>
  <c r="F3552" i="11"/>
  <c r="I3552" i="11" s="1"/>
  <c r="E3552" i="11"/>
  <c r="F3551" i="11"/>
  <c r="I3551" i="11" s="1"/>
  <c r="E3551" i="11"/>
  <c r="F3550" i="11"/>
  <c r="I3550" i="11" s="1"/>
  <c r="E3550" i="11"/>
  <c r="H3550" i="11" s="1"/>
  <c r="F3549" i="11"/>
  <c r="I3549" i="11" s="1"/>
  <c r="E3549" i="11"/>
  <c r="F3548" i="11"/>
  <c r="I3548" i="11" s="1"/>
  <c r="E3548" i="11"/>
  <c r="F3547" i="11"/>
  <c r="I3547" i="11" s="1"/>
  <c r="E3547" i="11"/>
  <c r="F3546" i="11"/>
  <c r="I3546" i="11" s="1"/>
  <c r="E3546" i="11"/>
  <c r="F3545" i="11"/>
  <c r="I3545" i="11" s="1"/>
  <c r="E3545" i="11"/>
  <c r="H3545" i="11" s="1"/>
  <c r="F3544" i="11"/>
  <c r="I3544" i="11" s="1"/>
  <c r="E3544" i="11"/>
  <c r="F3543" i="11"/>
  <c r="I3543" i="11" s="1"/>
  <c r="E3543" i="11"/>
  <c r="F3542" i="11"/>
  <c r="I3542" i="11" s="1"/>
  <c r="E3542" i="11"/>
  <c r="F3541" i="11"/>
  <c r="I3541" i="11" s="1"/>
  <c r="E3541" i="11"/>
  <c r="F3540" i="11"/>
  <c r="I3540" i="11" s="1"/>
  <c r="E3540" i="11"/>
  <c r="H3540" i="11" s="1"/>
  <c r="F3539" i="11"/>
  <c r="I3539" i="11" s="1"/>
  <c r="E3539" i="11"/>
  <c r="F3538" i="11"/>
  <c r="I3538" i="11" s="1"/>
  <c r="E3538" i="11"/>
  <c r="F3537" i="11"/>
  <c r="I3537" i="11" s="1"/>
  <c r="E3537" i="11"/>
  <c r="F3536" i="11"/>
  <c r="I3536" i="11" s="1"/>
  <c r="E3536" i="11"/>
  <c r="F3535" i="11"/>
  <c r="I3535" i="11" s="1"/>
  <c r="E3535" i="11"/>
  <c r="H3535" i="11" s="1"/>
  <c r="F3534" i="11"/>
  <c r="I3534" i="11" s="1"/>
  <c r="E3534" i="11"/>
  <c r="F3533" i="11"/>
  <c r="I3533" i="11" s="1"/>
  <c r="E3533" i="11"/>
  <c r="H3533" i="11" s="1"/>
  <c r="F3532" i="11"/>
  <c r="I3532" i="11" s="1"/>
  <c r="E3532" i="11"/>
  <c r="F3531" i="11"/>
  <c r="I3531" i="11" s="1"/>
  <c r="E3531" i="11"/>
  <c r="F3530" i="11"/>
  <c r="I3530" i="11" s="1"/>
  <c r="E3530" i="11"/>
  <c r="H3530" i="11" s="1"/>
  <c r="F3529" i="11"/>
  <c r="I3529" i="11" s="1"/>
  <c r="E3529" i="11"/>
  <c r="F3528" i="11"/>
  <c r="I3528" i="11" s="1"/>
  <c r="E3528" i="11"/>
  <c r="F3527" i="11"/>
  <c r="I3527" i="11" s="1"/>
  <c r="E3527" i="11"/>
  <c r="F3526" i="11"/>
  <c r="I3526" i="11" s="1"/>
  <c r="E3526" i="11"/>
  <c r="F3525" i="11"/>
  <c r="I3525" i="11" s="1"/>
  <c r="E3525" i="11"/>
  <c r="H3525" i="11" s="1"/>
  <c r="F3524" i="11"/>
  <c r="I3524" i="11" s="1"/>
  <c r="E3524" i="11"/>
  <c r="F3523" i="11"/>
  <c r="I3523" i="11" s="1"/>
  <c r="E3523" i="11"/>
  <c r="F3522" i="11"/>
  <c r="I3522" i="11" s="1"/>
  <c r="E3522" i="11"/>
  <c r="F3521" i="11"/>
  <c r="I3521" i="11" s="1"/>
  <c r="E3521" i="11"/>
  <c r="F3520" i="11"/>
  <c r="I3520" i="11" s="1"/>
  <c r="E3520" i="11"/>
  <c r="H3520" i="11" s="1"/>
  <c r="F3519" i="11"/>
  <c r="I3519" i="11" s="1"/>
  <c r="E3519" i="11"/>
  <c r="F3518" i="11"/>
  <c r="I3518" i="11" s="1"/>
  <c r="E3518" i="11"/>
  <c r="F3517" i="11"/>
  <c r="I3517" i="11" s="1"/>
  <c r="E3517" i="11"/>
  <c r="F3516" i="11"/>
  <c r="I3516" i="11" s="1"/>
  <c r="E3516" i="11"/>
  <c r="F3515" i="11"/>
  <c r="I3515" i="11" s="1"/>
  <c r="E3515" i="11"/>
  <c r="H3515" i="11" s="1"/>
  <c r="F3514" i="11"/>
  <c r="I3514" i="11" s="1"/>
  <c r="E3514" i="11"/>
  <c r="F3513" i="11"/>
  <c r="I3513" i="11" s="1"/>
  <c r="E3513" i="11"/>
  <c r="F3512" i="11"/>
  <c r="I3512" i="11" s="1"/>
  <c r="E3512" i="11"/>
  <c r="F3511" i="11"/>
  <c r="I3511" i="11" s="1"/>
  <c r="E3511" i="11"/>
  <c r="F3510" i="11"/>
  <c r="I3510" i="11" s="1"/>
  <c r="E3510" i="11"/>
  <c r="H3510" i="11" s="1"/>
  <c r="F3509" i="11"/>
  <c r="I3509" i="11" s="1"/>
  <c r="E3509" i="11"/>
  <c r="F3508" i="11"/>
  <c r="I3508" i="11" s="1"/>
  <c r="E3508" i="11"/>
  <c r="F3507" i="11"/>
  <c r="I3507" i="11" s="1"/>
  <c r="E3507" i="11"/>
  <c r="F3506" i="11"/>
  <c r="I3506" i="11" s="1"/>
  <c r="E3506" i="11"/>
  <c r="F3505" i="11"/>
  <c r="I3505" i="11" s="1"/>
  <c r="E3505" i="11"/>
  <c r="H3505" i="11" s="1"/>
  <c r="F3504" i="11"/>
  <c r="I3504" i="11" s="1"/>
  <c r="E3504" i="11"/>
  <c r="F3503" i="11"/>
  <c r="I3503" i="11" s="1"/>
  <c r="E3503" i="11"/>
  <c r="H3503" i="11" s="1"/>
  <c r="F3502" i="11"/>
  <c r="I3502" i="11" s="1"/>
  <c r="E3502" i="11"/>
  <c r="F3501" i="11"/>
  <c r="I3501" i="11" s="1"/>
  <c r="E3501" i="11"/>
  <c r="F3500" i="11"/>
  <c r="I3500" i="11" s="1"/>
  <c r="E3500" i="11"/>
  <c r="H3500" i="11" s="1"/>
  <c r="F3499" i="11"/>
  <c r="I3499" i="11" s="1"/>
  <c r="E3499" i="11"/>
  <c r="F3498" i="11"/>
  <c r="I3498" i="11" s="1"/>
  <c r="E3498" i="11"/>
  <c r="F3497" i="11"/>
  <c r="I3497" i="11" s="1"/>
  <c r="E3497" i="11"/>
  <c r="F3496" i="11"/>
  <c r="I3496" i="11" s="1"/>
  <c r="E3496" i="11"/>
  <c r="F3495" i="11"/>
  <c r="I3495" i="11" s="1"/>
  <c r="E3495" i="11"/>
  <c r="H3495" i="11" s="1"/>
  <c r="F3494" i="11"/>
  <c r="I3494" i="11" s="1"/>
  <c r="E3494" i="11"/>
  <c r="F3493" i="11"/>
  <c r="I3493" i="11" s="1"/>
  <c r="E3493" i="11"/>
  <c r="F3492" i="11"/>
  <c r="I3492" i="11" s="1"/>
  <c r="E3492" i="11"/>
  <c r="F3491" i="11"/>
  <c r="I3491" i="11" s="1"/>
  <c r="E3491" i="11"/>
  <c r="F3490" i="11"/>
  <c r="I3490" i="11" s="1"/>
  <c r="E3490" i="11"/>
  <c r="H3490" i="11" s="1"/>
  <c r="F3489" i="11"/>
  <c r="I3489" i="11" s="1"/>
  <c r="E3489" i="11"/>
  <c r="F3488" i="11"/>
  <c r="I3488" i="11" s="1"/>
  <c r="E3488" i="11"/>
  <c r="F3487" i="11"/>
  <c r="I3487" i="11" s="1"/>
  <c r="E3487" i="11"/>
  <c r="F3486" i="11"/>
  <c r="I3486" i="11" s="1"/>
  <c r="E3486" i="11"/>
  <c r="F3485" i="11"/>
  <c r="I3485" i="11" s="1"/>
  <c r="E3485" i="11"/>
  <c r="H3485" i="11" s="1"/>
  <c r="F3484" i="11"/>
  <c r="I3484" i="11" s="1"/>
  <c r="E3484" i="11"/>
  <c r="F3483" i="11"/>
  <c r="I3483" i="11" s="1"/>
  <c r="E3483" i="11"/>
  <c r="H3483" i="11" s="1"/>
  <c r="F3482" i="11"/>
  <c r="I3482" i="11" s="1"/>
  <c r="E3482" i="11"/>
  <c r="F3481" i="11"/>
  <c r="I3481" i="11" s="1"/>
  <c r="E3481" i="11"/>
  <c r="F3480" i="11"/>
  <c r="I3480" i="11" s="1"/>
  <c r="E3480" i="11"/>
  <c r="H3480" i="11" s="1"/>
  <c r="F3479" i="11"/>
  <c r="I3479" i="11" s="1"/>
  <c r="E3479" i="11"/>
  <c r="F3478" i="11"/>
  <c r="I3478" i="11" s="1"/>
  <c r="E3478" i="11"/>
  <c r="F3477" i="11"/>
  <c r="I3477" i="11" s="1"/>
  <c r="E3477" i="11"/>
  <c r="F3476" i="11"/>
  <c r="I3476" i="11" s="1"/>
  <c r="E3476" i="11"/>
  <c r="F3475" i="11"/>
  <c r="I3475" i="11" s="1"/>
  <c r="E3475" i="11"/>
  <c r="H3475" i="11" s="1"/>
  <c r="F3474" i="11"/>
  <c r="I3474" i="11" s="1"/>
  <c r="E3474" i="11"/>
  <c r="F3473" i="11"/>
  <c r="I3473" i="11" s="1"/>
  <c r="E3473" i="11"/>
  <c r="F3472" i="11"/>
  <c r="I3472" i="11" s="1"/>
  <c r="E3472" i="11"/>
  <c r="F3471" i="11"/>
  <c r="I3471" i="11" s="1"/>
  <c r="E3471" i="11"/>
  <c r="F3470" i="11"/>
  <c r="I3470" i="11" s="1"/>
  <c r="E3470" i="11"/>
  <c r="H3470" i="11" s="1"/>
  <c r="F3469" i="11"/>
  <c r="I3469" i="11" s="1"/>
  <c r="E3469" i="11"/>
  <c r="F3468" i="11"/>
  <c r="I3468" i="11" s="1"/>
  <c r="E3468" i="11"/>
  <c r="F3467" i="11"/>
  <c r="I3467" i="11" s="1"/>
  <c r="E3467" i="11"/>
  <c r="F3466" i="11"/>
  <c r="I3466" i="11" s="1"/>
  <c r="E3466" i="11"/>
  <c r="F3465" i="11"/>
  <c r="I3465" i="11" s="1"/>
  <c r="E3465" i="11"/>
  <c r="H3465" i="11" s="1"/>
  <c r="F3464" i="11"/>
  <c r="I3464" i="11" s="1"/>
  <c r="E3464" i="11"/>
  <c r="F3463" i="11"/>
  <c r="I3463" i="11" s="1"/>
  <c r="E3463" i="11"/>
  <c r="F3462" i="11"/>
  <c r="I3462" i="11" s="1"/>
  <c r="E3462" i="11"/>
  <c r="F3461" i="11"/>
  <c r="I3461" i="11" s="1"/>
  <c r="E3461" i="11"/>
  <c r="F3460" i="11"/>
  <c r="I3460" i="11" s="1"/>
  <c r="E3460" i="11"/>
  <c r="H3460" i="11" s="1"/>
  <c r="F3459" i="11"/>
  <c r="I3459" i="11" s="1"/>
  <c r="E3459" i="11"/>
  <c r="F3458" i="11"/>
  <c r="I3458" i="11" s="1"/>
  <c r="E3458" i="11"/>
  <c r="F3457" i="11"/>
  <c r="I3457" i="11" s="1"/>
  <c r="E3457" i="11"/>
  <c r="F3456" i="11"/>
  <c r="I3456" i="11" s="1"/>
  <c r="E3456" i="11"/>
  <c r="F3455" i="11"/>
  <c r="I3455" i="11" s="1"/>
  <c r="E3455" i="11"/>
  <c r="H3455" i="11" s="1"/>
  <c r="F3454" i="11"/>
  <c r="I3454" i="11" s="1"/>
  <c r="E3454" i="11"/>
  <c r="F3453" i="11"/>
  <c r="I3453" i="11" s="1"/>
  <c r="E3453" i="11"/>
  <c r="H3453" i="11" s="1"/>
  <c r="F3452" i="11"/>
  <c r="I3452" i="11" s="1"/>
  <c r="E3452" i="11"/>
  <c r="F3451" i="11"/>
  <c r="I3451" i="11" s="1"/>
  <c r="E3451" i="11"/>
  <c r="F3450" i="11"/>
  <c r="I3450" i="11" s="1"/>
  <c r="E3450" i="11"/>
  <c r="H3450" i="11" s="1"/>
  <c r="F3449" i="11"/>
  <c r="I3449" i="11" s="1"/>
  <c r="E3449" i="11"/>
  <c r="F3448" i="11"/>
  <c r="I3448" i="11" s="1"/>
  <c r="E3448" i="11"/>
  <c r="F3447" i="11"/>
  <c r="I3447" i="11" s="1"/>
  <c r="E3447" i="11"/>
  <c r="F3446" i="11"/>
  <c r="I3446" i="11" s="1"/>
  <c r="E3446" i="11"/>
  <c r="F3445" i="11"/>
  <c r="I3445" i="11" s="1"/>
  <c r="E3445" i="11"/>
  <c r="H3445" i="11" s="1"/>
  <c r="F3444" i="11"/>
  <c r="I3444" i="11" s="1"/>
  <c r="E3444" i="11"/>
  <c r="F3443" i="11"/>
  <c r="I3443" i="11" s="1"/>
  <c r="E3443" i="11"/>
  <c r="F3442" i="11"/>
  <c r="I3442" i="11" s="1"/>
  <c r="E3442" i="11"/>
  <c r="F3441" i="11"/>
  <c r="I3441" i="11" s="1"/>
  <c r="E3441" i="11"/>
  <c r="F3440" i="11"/>
  <c r="I3440" i="11" s="1"/>
  <c r="E3440" i="11"/>
  <c r="H3440" i="11" s="1"/>
  <c r="F3439" i="11"/>
  <c r="I3439" i="11" s="1"/>
  <c r="E3439" i="11"/>
  <c r="F3438" i="11"/>
  <c r="I3438" i="11" s="1"/>
  <c r="E3438" i="11"/>
  <c r="F3437" i="11"/>
  <c r="I3437" i="11" s="1"/>
  <c r="E3437" i="11"/>
  <c r="F3436" i="11"/>
  <c r="I3436" i="11" s="1"/>
  <c r="E3436" i="11"/>
  <c r="F3435" i="11"/>
  <c r="I3435" i="11" s="1"/>
  <c r="E3435" i="11"/>
  <c r="H3435" i="11" s="1"/>
  <c r="F3434" i="11"/>
  <c r="I3434" i="11" s="1"/>
  <c r="E3434" i="11"/>
  <c r="F3433" i="11"/>
  <c r="I3433" i="11" s="1"/>
  <c r="E3433" i="11"/>
  <c r="H3433" i="11" s="1"/>
  <c r="F3432" i="11"/>
  <c r="I3432" i="11" s="1"/>
  <c r="E3432" i="11"/>
  <c r="F3431" i="11"/>
  <c r="I3431" i="11" s="1"/>
  <c r="E3431" i="11"/>
  <c r="F3430" i="11"/>
  <c r="I3430" i="11" s="1"/>
  <c r="E3430" i="11"/>
  <c r="H3430" i="11" s="1"/>
  <c r="F3429" i="11"/>
  <c r="I3429" i="11" s="1"/>
  <c r="E3429" i="11"/>
  <c r="F3428" i="11"/>
  <c r="I3428" i="11" s="1"/>
  <c r="E3428" i="11"/>
  <c r="F3427" i="11"/>
  <c r="I3427" i="11" s="1"/>
  <c r="E3427" i="11"/>
  <c r="F3426" i="11"/>
  <c r="I3426" i="11" s="1"/>
  <c r="E3426" i="11"/>
  <c r="F3425" i="11"/>
  <c r="I3425" i="11" s="1"/>
  <c r="E3425" i="11"/>
  <c r="H3425" i="11" s="1"/>
  <c r="F3424" i="11"/>
  <c r="I3424" i="11" s="1"/>
  <c r="E3424" i="11"/>
  <c r="F3423" i="11"/>
  <c r="I3423" i="11" s="1"/>
  <c r="E3423" i="11"/>
  <c r="F3422" i="11"/>
  <c r="I3422" i="11" s="1"/>
  <c r="E3422" i="11"/>
  <c r="F3421" i="11"/>
  <c r="I3421" i="11" s="1"/>
  <c r="E3421" i="11"/>
  <c r="F3420" i="11"/>
  <c r="I3420" i="11" s="1"/>
  <c r="E3420" i="11"/>
  <c r="H3420" i="11" s="1"/>
  <c r="F3419" i="11"/>
  <c r="I3419" i="11" s="1"/>
  <c r="E3419" i="11"/>
  <c r="F3418" i="11"/>
  <c r="I3418" i="11" s="1"/>
  <c r="E3418" i="11"/>
  <c r="F3417" i="11"/>
  <c r="I3417" i="11" s="1"/>
  <c r="E3417" i="11"/>
  <c r="F3416" i="11"/>
  <c r="I3416" i="11" s="1"/>
  <c r="E3416" i="11"/>
  <c r="F3415" i="11"/>
  <c r="I3415" i="11" s="1"/>
  <c r="E3415" i="11"/>
  <c r="H3415" i="11" s="1"/>
  <c r="F3414" i="11"/>
  <c r="I3414" i="11" s="1"/>
  <c r="E3414" i="11"/>
  <c r="F3413" i="11"/>
  <c r="I3413" i="11" s="1"/>
  <c r="E3413" i="11"/>
  <c r="F3412" i="11"/>
  <c r="I3412" i="11" s="1"/>
  <c r="E3412" i="11"/>
  <c r="F3411" i="11"/>
  <c r="I3411" i="11" s="1"/>
  <c r="E3411" i="11"/>
  <c r="F3410" i="11"/>
  <c r="I3410" i="11" s="1"/>
  <c r="E3410" i="11"/>
  <c r="H3410" i="11" s="1"/>
  <c r="F3409" i="11"/>
  <c r="I3409" i="11" s="1"/>
  <c r="E3409" i="11"/>
  <c r="F3408" i="11"/>
  <c r="I3408" i="11" s="1"/>
  <c r="E3408" i="11"/>
  <c r="F3407" i="11"/>
  <c r="I3407" i="11" s="1"/>
  <c r="E3407" i="11"/>
  <c r="F3406" i="11"/>
  <c r="I3406" i="11" s="1"/>
  <c r="E3406" i="11"/>
  <c r="F3405" i="11"/>
  <c r="I3405" i="11" s="1"/>
  <c r="E3405" i="11"/>
  <c r="H3405" i="11" s="1"/>
  <c r="F3404" i="11"/>
  <c r="I3404" i="11" s="1"/>
  <c r="E3404" i="11"/>
  <c r="F3403" i="11"/>
  <c r="I3403" i="11" s="1"/>
  <c r="E3403" i="11"/>
  <c r="H3403" i="11" s="1"/>
  <c r="F3402" i="11"/>
  <c r="I3402" i="11" s="1"/>
  <c r="E3402" i="11"/>
  <c r="F3401" i="11"/>
  <c r="I3401" i="11" s="1"/>
  <c r="E3401" i="11"/>
  <c r="F3400" i="11"/>
  <c r="I3400" i="11" s="1"/>
  <c r="E3400" i="11"/>
  <c r="H3400" i="11" s="1"/>
  <c r="F3399" i="11"/>
  <c r="I3399" i="11" s="1"/>
  <c r="E3399" i="11"/>
  <c r="F3398" i="11"/>
  <c r="I3398" i="11" s="1"/>
  <c r="E3398" i="11"/>
  <c r="F3397" i="11"/>
  <c r="I3397" i="11" s="1"/>
  <c r="E3397" i="11"/>
  <c r="F3396" i="11"/>
  <c r="I3396" i="11" s="1"/>
  <c r="E3396" i="11"/>
  <c r="F3395" i="11"/>
  <c r="I3395" i="11" s="1"/>
  <c r="E3395" i="11"/>
  <c r="H3395" i="11" s="1"/>
  <c r="F3394" i="11"/>
  <c r="I3394" i="11" s="1"/>
  <c r="E3394" i="11"/>
  <c r="F3393" i="11"/>
  <c r="I3393" i="11" s="1"/>
  <c r="E3393" i="11"/>
  <c r="F3392" i="11"/>
  <c r="I3392" i="11" s="1"/>
  <c r="E3392" i="11"/>
  <c r="F3391" i="11"/>
  <c r="I3391" i="11" s="1"/>
  <c r="E3391" i="11"/>
  <c r="F3390" i="11"/>
  <c r="I3390" i="11" s="1"/>
  <c r="E3390" i="11"/>
  <c r="H3390" i="11" s="1"/>
  <c r="F3389" i="11"/>
  <c r="I3389" i="11" s="1"/>
  <c r="E3389" i="11"/>
  <c r="F3388" i="11"/>
  <c r="I3388" i="11" s="1"/>
  <c r="E3388" i="11"/>
  <c r="F3387" i="11"/>
  <c r="I3387" i="11" s="1"/>
  <c r="E3387" i="11"/>
  <c r="F3386" i="11"/>
  <c r="I3386" i="11" s="1"/>
  <c r="E3386" i="11"/>
  <c r="F3385" i="11"/>
  <c r="I3385" i="11" s="1"/>
  <c r="E3385" i="11"/>
  <c r="H3385" i="11" s="1"/>
  <c r="F3384" i="11"/>
  <c r="I3384" i="11" s="1"/>
  <c r="E3384" i="11"/>
  <c r="F3383" i="11"/>
  <c r="I3383" i="11" s="1"/>
  <c r="E3383" i="11"/>
  <c r="H3383" i="11" s="1"/>
  <c r="F3382" i="11"/>
  <c r="I3382" i="11" s="1"/>
  <c r="E3382" i="11"/>
  <c r="F3381" i="11"/>
  <c r="I3381" i="11" s="1"/>
  <c r="E3381" i="11"/>
  <c r="F3380" i="11"/>
  <c r="I3380" i="11" s="1"/>
  <c r="E3380" i="11"/>
  <c r="H3380" i="11" s="1"/>
  <c r="F3379" i="11"/>
  <c r="I3379" i="11" s="1"/>
  <c r="E3379" i="11"/>
  <c r="F3378" i="11"/>
  <c r="I3378" i="11" s="1"/>
  <c r="E3378" i="11"/>
  <c r="F3377" i="11"/>
  <c r="I3377" i="11" s="1"/>
  <c r="E3377" i="11"/>
  <c r="F3376" i="11"/>
  <c r="I3376" i="11" s="1"/>
  <c r="E3376" i="11"/>
  <c r="F3375" i="11"/>
  <c r="I3375" i="11" s="1"/>
  <c r="E3375" i="11"/>
  <c r="H3375" i="11" s="1"/>
  <c r="F3374" i="11"/>
  <c r="I3374" i="11" s="1"/>
  <c r="E3374" i="11"/>
  <c r="F3373" i="11"/>
  <c r="I3373" i="11" s="1"/>
  <c r="E3373" i="11"/>
  <c r="F3372" i="11"/>
  <c r="I3372" i="11" s="1"/>
  <c r="E3372" i="11"/>
  <c r="F3371" i="11"/>
  <c r="I3371" i="11" s="1"/>
  <c r="E3371" i="11"/>
  <c r="F3370" i="11"/>
  <c r="I3370" i="11" s="1"/>
  <c r="E3370" i="11"/>
  <c r="H3370" i="11" s="1"/>
  <c r="F3369" i="11"/>
  <c r="I3369" i="11" s="1"/>
  <c r="E3369" i="11"/>
  <c r="F3368" i="11"/>
  <c r="I3368" i="11" s="1"/>
  <c r="E3368" i="11"/>
  <c r="F3367" i="11"/>
  <c r="I3367" i="11" s="1"/>
  <c r="E3367" i="11"/>
  <c r="F3366" i="11"/>
  <c r="I3366" i="11" s="1"/>
  <c r="E3366" i="11"/>
  <c r="F3365" i="11"/>
  <c r="I3365" i="11" s="1"/>
  <c r="E3365" i="11"/>
  <c r="H3365" i="11" s="1"/>
  <c r="F3364" i="11"/>
  <c r="I3364" i="11" s="1"/>
  <c r="E3364" i="11"/>
  <c r="F3363" i="11"/>
  <c r="I3363" i="11" s="1"/>
  <c r="E3363" i="11"/>
  <c r="F3362" i="11"/>
  <c r="I3362" i="11" s="1"/>
  <c r="E3362" i="11"/>
  <c r="F3361" i="11"/>
  <c r="I3361" i="11" s="1"/>
  <c r="E3361" i="11"/>
  <c r="F3360" i="11"/>
  <c r="I3360" i="11" s="1"/>
  <c r="E3360" i="11"/>
  <c r="H3360" i="11" s="1"/>
  <c r="F3359" i="11"/>
  <c r="I3359" i="11" s="1"/>
  <c r="E3359" i="11"/>
  <c r="F3358" i="11"/>
  <c r="I3358" i="11" s="1"/>
  <c r="E3358" i="11"/>
  <c r="F3357" i="11"/>
  <c r="I3357" i="11" s="1"/>
  <c r="E3357" i="11"/>
  <c r="F3356" i="11"/>
  <c r="I3356" i="11" s="1"/>
  <c r="E3356" i="11"/>
  <c r="F3355" i="11"/>
  <c r="I3355" i="11" s="1"/>
  <c r="E3355" i="11"/>
  <c r="H3355" i="11" s="1"/>
  <c r="F3354" i="11"/>
  <c r="I3354" i="11" s="1"/>
  <c r="E3354" i="11"/>
  <c r="F3353" i="11"/>
  <c r="I3353" i="11" s="1"/>
  <c r="E3353" i="11"/>
  <c r="H3353" i="11" s="1"/>
  <c r="F3352" i="11"/>
  <c r="I3352" i="11" s="1"/>
  <c r="E3352" i="11"/>
  <c r="F3351" i="11"/>
  <c r="I3351" i="11" s="1"/>
  <c r="E3351" i="11"/>
  <c r="F3350" i="11"/>
  <c r="I3350" i="11" s="1"/>
  <c r="E3350" i="11"/>
  <c r="H3350" i="11" s="1"/>
  <c r="F3349" i="11"/>
  <c r="I3349" i="11" s="1"/>
  <c r="E3349" i="11"/>
  <c r="F3348" i="11"/>
  <c r="I3348" i="11" s="1"/>
  <c r="E3348" i="11"/>
  <c r="F3347" i="11"/>
  <c r="I3347" i="11" s="1"/>
  <c r="E3347" i="11"/>
  <c r="F3346" i="11"/>
  <c r="I3346" i="11" s="1"/>
  <c r="E3346" i="11"/>
  <c r="F3345" i="11"/>
  <c r="I3345" i="11" s="1"/>
  <c r="E3345" i="11"/>
  <c r="H3345" i="11" s="1"/>
  <c r="F3344" i="11"/>
  <c r="I3344" i="11" s="1"/>
  <c r="E3344" i="11"/>
  <c r="F3343" i="11"/>
  <c r="I3343" i="11" s="1"/>
  <c r="E3343" i="11"/>
  <c r="F3342" i="11"/>
  <c r="I3342" i="11" s="1"/>
  <c r="E3342" i="11"/>
  <c r="F3341" i="11"/>
  <c r="I3341" i="11" s="1"/>
  <c r="E3341" i="11"/>
  <c r="F3340" i="11"/>
  <c r="I3340" i="11" s="1"/>
  <c r="E3340" i="11"/>
  <c r="H3340" i="11" s="1"/>
  <c r="F3339" i="11"/>
  <c r="I3339" i="11" s="1"/>
  <c r="E3339" i="11"/>
  <c r="F3338" i="11"/>
  <c r="I3338" i="11" s="1"/>
  <c r="E3338" i="11"/>
  <c r="F3337" i="11"/>
  <c r="I3337" i="11" s="1"/>
  <c r="E3337" i="11"/>
  <c r="F3336" i="11"/>
  <c r="I3336" i="11" s="1"/>
  <c r="E3336" i="11"/>
  <c r="F3335" i="11"/>
  <c r="I3335" i="11" s="1"/>
  <c r="E3335" i="11"/>
  <c r="H3335" i="11" s="1"/>
  <c r="F3334" i="11"/>
  <c r="I3334" i="11" s="1"/>
  <c r="E3334" i="11"/>
  <c r="F3333" i="11"/>
  <c r="I3333" i="11" s="1"/>
  <c r="E3333" i="11"/>
  <c r="H3333" i="11" s="1"/>
  <c r="F3332" i="11"/>
  <c r="I3332" i="11" s="1"/>
  <c r="E3332" i="11"/>
  <c r="F3331" i="11"/>
  <c r="I3331" i="11" s="1"/>
  <c r="E3331" i="11"/>
  <c r="F3330" i="11"/>
  <c r="I3330" i="11" s="1"/>
  <c r="E3330" i="11"/>
  <c r="H3330" i="11" s="1"/>
  <c r="F3329" i="11"/>
  <c r="I3329" i="11" s="1"/>
  <c r="E3329" i="11"/>
  <c r="F3328" i="11"/>
  <c r="I3328" i="11" s="1"/>
  <c r="E3328" i="11"/>
  <c r="F3327" i="11"/>
  <c r="I3327" i="11" s="1"/>
  <c r="E3327" i="11"/>
  <c r="F3326" i="11"/>
  <c r="I3326" i="11" s="1"/>
  <c r="E3326" i="11"/>
  <c r="F3325" i="11"/>
  <c r="I3325" i="11" s="1"/>
  <c r="E3325" i="11"/>
  <c r="H3325" i="11" s="1"/>
  <c r="F3324" i="11"/>
  <c r="I3324" i="11" s="1"/>
  <c r="E3324" i="11"/>
  <c r="F3323" i="11"/>
  <c r="I3323" i="11" s="1"/>
  <c r="E3323" i="11"/>
  <c r="F3322" i="11"/>
  <c r="I3322" i="11" s="1"/>
  <c r="E3322" i="11"/>
  <c r="F3321" i="11"/>
  <c r="I3321" i="11" s="1"/>
  <c r="E3321" i="11"/>
  <c r="F3320" i="11"/>
  <c r="I3320" i="11" s="1"/>
  <c r="E3320" i="11"/>
  <c r="H3320" i="11" s="1"/>
  <c r="F3319" i="11"/>
  <c r="I3319" i="11" s="1"/>
  <c r="E3319" i="11"/>
  <c r="F3318" i="11"/>
  <c r="I3318" i="11" s="1"/>
  <c r="E3318" i="11"/>
  <c r="F3317" i="11"/>
  <c r="I3317" i="11" s="1"/>
  <c r="E3317" i="11"/>
  <c r="F3316" i="11"/>
  <c r="I3316" i="11" s="1"/>
  <c r="E3316" i="11"/>
  <c r="F3315" i="11"/>
  <c r="I3315" i="11" s="1"/>
  <c r="E3315" i="11"/>
  <c r="H3315" i="11" s="1"/>
  <c r="F3314" i="11"/>
  <c r="I3314" i="11" s="1"/>
  <c r="E3314" i="11"/>
  <c r="F3313" i="11"/>
  <c r="I3313" i="11" s="1"/>
  <c r="E3313" i="11"/>
  <c r="F3312" i="11"/>
  <c r="I3312" i="11" s="1"/>
  <c r="E3312" i="11"/>
  <c r="F3311" i="11"/>
  <c r="I3311" i="11" s="1"/>
  <c r="E3311" i="11"/>
  <c r="F3310" i="11"/>
  <c r="I3310" i="11" s="1"/>
  <c r="E3310" i="11"/>
  <c r="H3310" i="11" s="1"/>
  <c r="F3309" i="11"/>
  <c r="I3309" i="11" s="1"/>
  <c r="E3309" i="11"/>
  <c r="F3308" i="11"/>
  <c r="I3308" i="11" s="1"/>
  <c r="E3308" i="11"/>
  <c r="F3307" i="11"/>
  <c r="I3307" i="11" s="1"/>
  <c r="E3307" i="11"/>
  <c r="F3306" i="11"/>
  <c r="I3306" i="11" s="1"/>
  <c r="E3306" i="11"/>
  <c r="F3305" i="11"/>
  <c r="I3305" i="11" s="1"/>
  <c r="E3305" i="11"/>
  <c r="H3305" i="11" s="1"/>
  <c r="F3304" i="11"/>
  <c r="I3304" i="11" s="1"/>
  <c r="E3304" i="11"/>
  <c r="F3303" i="11"/>
  <c r="I3303" i="11" s="1"/>
  <c r="E3303" i="11"/>
  <c r="H3303" i="11" s="1"/>
  <c r="F3302" i="11"/>
  <c r="I3302" i="11" s="1"/>
  <c r="E3302" i="11"/>
  <c r="F3301" i="11"/>
  <c r="I3301" i="11" s="1"/>
  <c r="E3301" i="11"/>
  <c r="F3300" i="11"/>
  <c r="I3300" i="11" s="1"/>
  <c r="E3300" i="11"/>
  <c r="H3300" i="11" s="1"/>
  <c r="F3299" i="11"/>
  <c r="I3299" i="11" s="1"/>
  <c r="E3299" i="11"/>
  <c r="F3298" i="11"/>
  <c r="I3298" i="11" s="1"/>
  <c r="E3298" i="11"/>
  <c r="F3297" i="11"/>
  <c r="I3297" i="11" s="1"/>
  <c r="E3297" i="11"/>
  <c r="F3296" i="11"/>
  <c r="I3296" i="11" s="1"/>
  <c r="E3296" i="11"/>
  <c r="F3295" i="11"/>
  <c r="I3295" i="11" s="1"/>
  <c r="E3295" i="11"/>
  <c r="H3295" i="11" s="1"/>
  <c r="F3294" i="11"/>
  <c r="I3294" i="11" s="1"/>
  <c r="E3294" i="11"/>
  <c r="F3293" i="11"/>
  <c r="I3293" i="11" s="1"/>
  <c r="E3293" i="11"/>
  <c r="F3292" i="11"/>
  <c r="I3292" i="11" s="1"/>
  <c r="E3292" i="11"/>
  <c r="F3291" i="11"/>
  <c r="I3291" i="11" s="1"/>
  <c r="E3291" i="11"/>
  <c r="F3290" i="11"/>
  <c r="I3290" i="11" s="1"/>
  <c r="E3290" i="11"/>
  <c r="H3290" i="11" s="1"/>
  <c r="F3289" i="11"/>
  <c r="I3289" i="11" s="1"/>
  <c r="E3289" i="11"/>
  <c r="F3288" i="11"/>
  <c r="I3288" i="11" s="1"/>
  <c r="E3288" i="11"/>
  <c r="F3287" i="11"/>
  <c r="I3287" i="11" s="1"/>
  <c r="E3287" i="11"/>
  <c r="F3286" i="11"/>
  <c r="I3286" i="11" s="1"/>
  <c r="E3286" i="11"/>
  <c r="F3285" i="11"/>
  <c r="I3285" i="11" s="1"/>
  <c r="E3285" i="11"/>
  <c r="H3285" i="11" s="1"/>
  <c r="F3284" i="11"/>
  <c r="I3284" i="11" s="1"/>
  <c r="E3284" i="11"/>
  <c r="F3283" i="11"/>
  <c r="I3283" i="11" s="1"/>
  <c r="E3283" i="11"/>
  <c r="H3283" i="11" s="1"/>
  <c r="F3282" i="11"/>
  <c r="I3282" i="11" s="1"/>
  <c r="E3282" i="11"/>
  <c r="F3281" i="11"/>
  <c r="I3281" i="11" s="1"/>
  <c r="E3281" i="11"/>
  <c r="F3280" i="11"/>
  <c r="I3280" i="11" s="1"/>
  <c r="E3280" i="11"/>
  <c r="H3280" i="11" s="1"/>
  <c r="F3279" i="11"/>
  <c r="I3279" i="11" s="1"/>
  <c r="E3279" i="11"/>
  <c r="F3278" i="11"/>
  <c r="I3278" i="11" s="1"/>
  <c r="E3278" i="11"/>
  <c r="F3277" i="11"/>
  <c r="I3277" i="11" s="1"/>
  <c r="E3277" i="11"/>
  <c r="F3276" i="11"/>
  <c r="I3276" i="11" s="1"/>
  <c r="E3276" i="11"/>
  <c r="F3275" i="11"/>
  <c r="I3275" i="11" s="1"/>
  <c r="E3275" i="11"/>
  <c r="H3275" i="11" s="1"/>
  <c r="F3274" i="11"/>
  <c r="I3274" i="11" s="1"/>
  <c r="E3274" i="11"/>
  <c r="F3273" i="11"/>
  <c r="I3273" i="11" s="1"/>
  <c r="E3273" i="11"/>
  <c r="F3272" i="11"/>
  <c r="I3272" i="11" s="1"/>
  <c r="E3272" i="11"/>
  <c r="F3271" i="11"/>
  <c r="I3271" i="11" s="1"/>
  <c r="E3271" i="11"/>
  <c r="F3270" i="11"/>
  <c r="I3270" i="11" s="1"/>
  <c r="E3270" i="11"/>
  <c r="H3270" i="11" s="1"/>
  <c r="F3269" i="11"/>
  <c r="I3269" i="11" s="1"/>
  <c r="E3269" i="11"/>
  <c r="F3268" i="11"/>
  <c r="I3268" i="11" s="1"/>
  <c r="E3268" i="11"/>
  <c r="F3267" i="11"/>
  <c r="I3267" i="11" s="1"/>
  <c r="E3267" i="11"/>
  <c r="F3266" i="11"/>
  <c r="I3266" i="11" s="1"/>
  <c r="E3266" i="11"/>
  <c r="F3265" i="11"/>
  <c r="I3265" i="11" s="1"/>
  <c r="E3265" i="11"/>
  <c r="H3265" i="11" s="1"/>
  <c r="F3264" i="11"/>
  <c r="I3264" i="11" s="1"/>
  <c r="E3264" i="11"/>
  <c r="F3263" i="11"/>
  <c r="I3263" i="11" s="1"/>
  <c r="E3263" i="11"/>
  <c r="F3262" i="11"/>
  <c r="I3262" i="11" s="1"/>
  <c r="E3262" i="11"/>
  <c r="F3261" i="11"/>
  <c r="I3261" i="11" s="1"/>
  <c r="E3261" i="11"/>
  <c r="F3260" i="11"/>
  <c r="I3260" i="11" s="1"/>
  <c r="E3260" i="11"/>
  <c r="H3260" i="11" s="1"/>
  <c r="F3259" i="11"/>
  <c r="I3259" i="11" s="1"/>
  <c r="E3259" i="11"/>
  <c r="F3258" i="11"/>
  <c r="I3258" i="11" s="1"/>
  <c r="E3258" i="11"/>
  <c r="F3257" i="11"/>
  <c r="I3257" i="11" s="1"/>
  <c r="E3257" i="11"/>
  <c r="F3256" i="11"/>
  <c r="I3256" i="11" s="1"/>
  <c r="E3256" i="11"/>
  <c r="F3255" i="11"/>
  <c r="I3255" i="11" s="1"/>
  <c r="E3255" i="11"/>
  <c r="H3255" i="11" s="1"/>
  <c r="F3254" i="11"/>
  <c r="I3254" i="11" s="1"/>
  <c r="E3254" i="11"/>
  <c r="F3253" i="11"/>
  <c r="I3253" i="11" s="1"/>
  <c r="E3253" i="11"/>
  <c r="H3253" i="11" s="1"/>
  <c r="F3252" i="11"/>
  <c r="I3252" i="11" s="1"/>
  <c r="E3252" i="11"/>
  <c r="F3251" i="11"/>
  <c r="I3251" i="11" s="1"/>
  <c r="E3251" i="11"/>
  <c r="F3250" i="11"/>
  <c r="I3250" i="11" s="1"/>
  <c r="E3250" i="11"/>
  <c r="H3250" i="11" s="1"/>
  <c r="F3249" i="11"/>
  <c r="I3249" i="11" s="1"/>
  <c r="E3249" i="11"/>
  <c r="F3248" i="11"/>
  <c r="I3248" i="11" s="1"/>
  <c r="E3248" i="11"/>
  <c r="F3247" i="11"/>
  <c r="I3247" i="11" s="1"/>
  <c r="E3247" i="11"/>
  <c r="F3246" i="11"/>
  <c r="I3246" i="11" s="1"/>
  <c r="E3246" i="11"/>
  <c r="F3245" i="11"/>
  <c r="I3245" i="11" s="1"/>
  <c r="E3245" i="11"/>
  <c r="H3245" i="11" s="1"/>
  <c r="F3244" i="11"/>
  <c r="I3244" i="11" s="1"/>
  <c r="E3244" i="11"/>
  <c r="F3243" i="11"/>
  <c r="I3243" i="11" s="1"/>
  <c r="E3243" i="11"/>
  <c r="F3242" i="11"/>
  <c r="I3242" i="11" s="1"/>
  <c r="E3242" i="11"/>
  <c r="F3241" i="11"/>
  <c r="I3241" i="11" s="1"/>
  <c r="E3241" i="11"/>
  <c r="F3240" i="11"/>
  <c r="I3240" i="11" s="1"/>
  <c r="E3240" i="11"/>
  <c r="H3240" i="11" s="1"/>
  <c r="F3239" i="11"/>
  <c r="I3239" i="11" s="1"/>
  <c r="E3239" i="11"/>
  <c r="F3238" i="11"/>
  <c r="I3238" i="11" s="1"/>
  <c r="E3238" i="11"/>
  <c r="F3237" i="11"/>
  <c r="I3237" i="11" s="1"/>
  <c r="E3237" i="11"/>
  <c r="F3236" i="11"/>
  <c r="I3236" i="11" s="1"/>
  <c r="E3236" i="11"/>
  <c r="F3235" i="11"/>
  <c r="I3235" i="11" s="1"/>
  <c r="E3235" i="11"/>
  <c r="H3235" i="11" s="1"/>
  <c r="F3234" i="11"/>
  <c r="I3234" i="11" s="1"/>
  <c r="E3234" i="11"/>
  <c r="F3233" i="11"/>
  <c r="I3233" i="11" s="1"/>
  <c r="E3233" i="11"/>
  <c r="H3233" i="11" s="1"/>
  <c r="F3232" i="11"/>
  <c r="I3232" i="11" s="1"/>
  <c r="E3232" i="11"/>
  <c r="F3231" i="11"/>
  <c r="I3231" i="11" s="1"/>
  <c r="E3231" i="11"/>
  <c r="F3230" i="11"/>
  <c r="I3230" i="11" s="1"/>
  <c r="E3230" i="11"/>
  <c r="H3230" i="11" s="1"/>
  <c r="F3229" i="11"/>
  <c r="I3229" i="11" s="1"/>
  <c r="E3229" i="11"/>
  <c r="F3228" i="11"/>
  <c r="I3228" i="11" s="1"/>
  <c r="E3228" i="11"/>
  <c r="F3227" i="11"/>
  <c r="I3227" i="11" s="1"/>
  <c r="E3227" i="11"/>
  <c r="F3226" i="11"/>
  <c r="I3226" i="11" s="1"/>
  <c r="E3226" i="11"/>
  <c r="F3225" i="11"/>
  <c r="I3225" i="11" s="1"/>
  <c r="E3225" i="11"/>
  <c r="H3225" i="11" s="1"/>
  <c r="F3224" i="11"/>
  <c r="I3224" i="11" s="1"/>
  <c r="E3224" i="11"/>
  <c r="F3223" i="11"/>
  <c r="I3223" i="11" s="1"/>
  <c r="E3223" i="11"/>
  <c r="F3222" i="11"/>
  <c r="I3222" i="11" s="1"/>
  <c r="E3222" i="11"/>
  <c r="F3221" i="11"/>
  <c r="I3221" i="11" s="1"/>
  <c r="E3221" i="11"/>
  <c r="F3220" i="11"/>
  <c r="I3220" i="11" s="1"/>
  <c r="E3220" i="11"/>
  <c r="H3220" i="11" s="1"/>
  <c r="F3219" i="11"/>
  <c r="I3219" i="11" s="1"/>
  <c r="E3219" i="11"/>
  <c r="F3218" i="11"/>
  <c r="I3218" i="11" s="1"/>
  <c r="E3218" i="11"/>
  <c r="F3217" i="11"/>
  <c r="I3217" i="11" s="1"/>
  <c r="E3217" i="11"/>
  <c r="F3216" i="11"/>
  <c r="I3216" i="11" s="1"/>
  <c r="E3216" i="11"/>
  <c r="F3215" i="11"/>
  <c r="I3215" i="11" s="1"/>
  <c r="E3215" i="11"/>
  <c r="H3215" i="11" s="1"/>
  <c r="F3214" i="11"/>
  <c r="I3214" i="11" s="1"/>
  <c r="E3214" i="11"/>
  <c r="F3213" i="11"/>
  <c r="I3213" i="11" s="1"/>
  <c r="E3213" i="11"/>
  <c r="F3212" i="11"/>
  <c r="I3212" i="11" s="1"/>
  <c r="E3212" i="11"/>
  <c r="F3211" i="11"/>
  <c r="I3211" i="11" s="1"/>
  <c r="E3211" i="11"/>
  <c r="F3210" i="11"/>
  <c r="I3210" i="11" s="1"/>
  <c r="E3210" i="11"/>
  <c r="H3210" i="11" s="1"/>
  <c r="F3209" i="11"/>
  <c r="I3209" i="11" s="1"/>
  <c r="E3209" i="11"/>
  <c r="F3208" i="11"/>
  <c r="I3208" i="11" s="1"/>
  <c r="E3208" i="11"/>
  <c r="F3207" i="11"/>
  <c r="I3207" i="11" s="1"/>
  <c r="E3207" i="11"/>
  <c r="F3206" i="11"/>
  <c r="I3206" i="11" s="1"/>
  <c r="E3206" i="11"/>
  <c r="F3205" i="11"/>
  <c r="I3205" i="11" s="1"/>
  <c r="E3205" i="11"/>
  <c r="H3205" i="11" s="1"/>
  <c r="F3204" i="11"/>
  <c r="I3204" i="11" s="1"/>
  <c r="E3204" i="11"/>
  <c r="F3203" i="11"/>
  <c r="I3203" i="11" s="1"/>
  <c r="E3203" i="11"/>
  <c r="H3203" i="11" s="1"/>
  <c r="F3202" i="11"/>
  <c r="I3202" i="11" s="1"/>
  <c r="E3202" i="11"/>
  <c r="F3201" i="11"/>
  <c r="I3201" i="11" s="1"/>
  <c r="E3201" i="11"/>
  <c r="F3200" i="11"/>
  <c r="I3200" i="11" s="1"/>
  <c r="E3200" i="11"/>
  <c r="H3200" i="11" s="1"/>
  <c r="F3199" i="11"/>
  <c r="I3199" i="11" s="1"/>
  <c r="E3199" i="11"/>
  <c r="F3198" i="11"/>
  <c r="I3198" i="11" s="1"/>
  <c r="E3198" i="11"/>
  <c r="F3197" i="11"/>
  <c r="I3197" i="11" s="1"/>
  <c r="E3197" i="11"/>
  <c r="F3196" i="11"/>
  <c r="I3196" i="11" s="1"/>
  <c r="E3196" i="11"/>
  <c r="F3195" i="11"/>
  <c r="I3195" i="11" s="1"/>
  <c r="E3195" i="11"/>
  <c r="H3195" i="11" s="1"/>
  <c r="F3194" i="11"/>
  <c r="I3194" i="11" s="1"/>
  <c r="E3194" i="11"/>
  <c r="F3193" i="11"/>
  <c r="I3193" i="11" s="1"/>
  <c r="E3193" i="11"/>
  <c r="F3192" i="11"/>
  <c r="I3192" i="11" s="1"/>
  <c r="E3192" i="11"/>
  <c r="F3191" i="11"/>
  <c r="I3191" i="11" s="1"/>
  <c r="E3191" i="11"/>
  <c r="F3190" i="11"/>
  <c r="I3190" i="11" s="1"/>
  <c r="E3190" i="11"/>
  <c r="H3190" i="11" s="1"/>
  <c r="F3189" i="11"/>
  <c r="I3189" i="11" s="1"/>
  <c r="E3189" i="11"/>
  <c r="F3188" i="11"/>
  <c r="I3188" i="11" s="1"/>
  <c r="E3188" i="11"/>
  <c r="F3187" i="11"/>
  <c r="I3187" i="11" s="1"/>
  <c r="E3187" i="11"/>
  <c r="F3186" i="11"/>
  <c r="I3186" i="11" s="1"/>
  <c r="E3186" i="11"/>
  <c r="F3185" i="11"/>
  <c r="I3185" i="11" s="1"/>
  <c r="E3185" i="11"/>
  <c r="H3185" i="11" s="1"/>
  <c r="F3184" i="11"/>
  <c r="I3184" i="11" s="1"/>
  <c r="E3184" i="11"/>
  <c r="F3183" i="11"/>
  <c r="I3183" i="11" s="1"/>
  <c r="E3183" i="11"/>
  <c r="H3183" i="11" s="1"/>
  <c r="F3182" i="11"/>
  <c r="I3182" i="11" s="1"/>
  <c r="E3182" i="11"/>
  <c r="F3181" i="11"/>
  <c r="I3181" i="11" s="1"/>
  <c r="E3181" i="11"/>
  <c r="F3180" i="11"/>
  <c r="I3180" i="11" s="1"/>
  <c r="E3180" i="11"/>
  <c r="H3180" i="11" s="1"/>
  <c r="F3179" i="11"/>
  <c r="I3179" i="11" s="1"/>
  <c r="E3179" i="11"/>
  <c r="F3178" i="11"/>
  <c r="I3178" i="11" s="1"/>
  <c r="E3178" i="11"/>
  <c r="F3177" i="11"/>
  <c r="I3177" i="11" s="1"/>
  <c r="E3177" i="11"/>
  <c r="F3176" i="11"/>
  <c r="I3176" i="11" s="1"/>
  <c r="E3176" i="11"/>
  <c r="F3175" i="11"/>
  <c r="I3175" i="11" s="1"/>
  <c r="E3175" i="11"/>
  <c r="H3175" i="11" s="1"/>
  <c r="F3174" i="11"/>
  <c r="I3174" i="11" s="1"/>
  <c r="E3174" i="11"/>
  <c r="F3173" i="11"/>
  <c r="I3173" i="11" s="1"/>
  <c r="E3173" i="11"/>
  <c r="F3172" i="11"/>
  <c r="I3172" i="11" s="1"/>
  <c r="E3172" i="11"/>
  <c r="F3171" i="11"/>
  <c r="I3171" i="11" s="1"/>
  <c r="E3171" i="11"/>
  <c r="F3170" i="11"/>
  <c r="I3170" i="11" s="1"/>
  <c r="E3170" i="11"/>
  <c r="H3170" i="11" s="1"/>
  <c r="F3169" i="11"/>
  <c r="I3169" i="11" s="1"/>
  <c r="E3169" i="11"/>
  <c r="F3168" i="11"/>
  <c r="I3168" i="11" s="1"/>
  <c r="E3168" i="11"/>
  <c r="F3167" i="11"/>
  <c r="I3167" i="11" s="1"/>
  <c r="E3167" i="11"/>
  <c r="F3166" i="11"/>
  <c r="I3166" i="11" s="1"/>
  <c r="E3166" i="11"/>
  <c r="F3165" i="11"/>
  <c r="I3165" i="11" s="1"/>
  <c r="E3165" i="11"/>
  <c r="H3165" i="11" s="1"/>
  <c r="F3164" i="11"/>
  <c r="I3164" i="11" s="1"/>
  <c r="E3164" i="11"/>
  <c r="F3163" i="11"/>
  <c r="I3163" i="11" s="1"/>
  <c r="E3163" i="11"/>
  <c r="F3162" i="11"/>
  <c r="I3162" i="11" s="1"/>
  <c r="E3162" i="11"/>
  <c r="F3161" i="11"/>
  <c r="I3161" i="11" s="1"/>
  <c r="E3161" i="11"/>
  <c r="F3160" i="11"/>
  <c r="I3160" i="11" s="1"/>
  <c r="E3160" i="11"/>
  <c r="H3160" i="11" s="1"/>
  <c r="F3159" i="11"/>
  <c r="I3159" i="11" s="1"/>
  <c r="E3159" i="11"/>
  <c r="F3158" i="11"/>
  <c r="I3158" i="11" s="1"/>
  <c r="E3158" i="11"/>
  <c r="F3157" i="11"/>
  <c r="I3157" i="11" s="1"/>
  <c r="E3157" i="11"/>
  <c r="F3156" i="11"/>
  <c r="I3156" i="11" s="1"/>
  <c r="E3156" i="11"/>
  <c r="F3155" i="11"/>
  <c r="I3155" i="11" s="1"/>
  <c r="E3155" i="11"/>
  <c r="H3155" i="11" s="1"/>
  <c r="F3154" i="11"/>
  <c r="I3154" i="11" s="1"/>
  <c r="E3154" i="11"/>
  <c r="F3153" i="11"/>
  <c r="I3153" i="11" s="1"/>
  <c r="E3153" i="11"/>
  <c r="H3153" i="11" s="1"/>
  <c r="F3152" i="11"/>
  <c r="I3152" i="11" s="1"/>
  <c r="E3152" i="11"/>
  <c r="F3151" i="11"/>
  <c r="I3151" i="11" s="1"/>
  <c r="E3151" i="11"/>
  <c r="F3150" i="11"/>
  <c r="I3150" i="11" s="1"/>
  <c r="E3150" i="11"/>
  <c r="H3150" i="11" s="1"/>
  <c r="F3149" i="11"/>
  <c r="I3149" i="11" s="1"/>
  <c r="E3149" i="11"/>
  <c r="F3148" i="11"/>
  <c r="I3148" i="11" s="1"/>
  <c r="E3148" i="11"/>
  <c r="F3147" i="11"/>
  <c r="I3147" i="11" s="1"/>
  <c r="E3147" i="11"/>
  <c r="F3146" i="11"/>
  <c r="I3146" i="11" s="1"/>
  <c r="E3146" i="11"/>
  <c r="F3145" i="11"/>
  <c r="I3145" i="11" s="1"/>
  <c r="E3145" i="11"/>
  <c r="H3145" i="11" s="1"/>
  <c r="F3144" i="11"/>
  <c r="I3144" i="11" s="1"/>
  <c r="E3144" i="11"/>
  <c r="F3143" i="11"/>
  <c r="I3143" i="11" s="1"/>
  <c r="E3143" i="11"/>
  <c r="F3142" i="11"/>
  <c r="I3142" i="11" s="1"/>
  <c r="E3142" i="11"/>
  <c r="F3141" i="11"/>
  <c r="I3141" i="11" s="1"/>
  <c r="E3141" i="11"/>
  <c r="F3140" i="11"/>
  <c r="I3140" i="11" s="1"/>
  <c r="E3140" i="11"/>
  <c r="H3140" i="11" s="1"/>
  <c r="F3139" i="11"/>
  <c r="I3139" i="11" s="1"/>
  <c r="E3139" i="11"/>
  <c r="F3138" i="11"/>
  <c r="I3138" i="11" s="1"/>
  <c r="E3138" i="11"/>
  <c r="F3137" i="11"/>
  <c r="I3137" i="11" s="1"/>
  <c r="E3137" i="11"/>
  <c r="F3136" i="11"/>
  <c r="I3136" i="11" s="1"/>
  <c r="E3136" i="11"/>
  <c r="F3135" i="11"/>
  <c r="I3135" i="11" s="1"/>
  <c r="E3135" i="11"/>
  <c r="H3135" i="11" s="1"/>
  <c r="F3134" i="11"/>
  <c r="I3134" i="11" s="1"/>
  <c r="E3134" i="11"/>
  <c r="F3133" i="11"/>
  <c r="I3133" i="11" s="1"/>
  <c r="E3133" i="11"/>
  <c r="H3133" i="11" s="1"/>
  <c r="F3132" i="11"/>
  <c r="I3132" i="11" s="1"/>
  <c r="E3132" i="11"/>
  <c r="F3131" i="11"/>
  <c r="I3131" i="11" s="1"/>
  <c r="E3131" i="11"/>
  <c r="F3130" i="11"/>
  <c r="I3130" i="11" s="1"/>
  <c r="E3130" i="11"/>
  <c r="H3130" i="11" s="1"/>
  <c r="F3129" i="11"/>
  <c r="I3129" i="11" s="1"/>
  <c r="E3129" i="11"/>
  <c r="F3128" i="11"/>
  <c r="I3128" i="11" s="1"/>
  <c r="E3128" i="11"/>
  <c r="F3127" i="11"/>
  <c r="I3127" i="11" s="1"/>
  <c r="E3127" i="11"/>
  <c r="F3126" i="11"/>
  <c r="I3126" i="11" s="1"/>
  <c r="E3126" i="11"/>
  <c r="F3125" i="11"/>
  <c r="I3125" i="11" s="1"/>
  <c r="E3125" i="11"/>
  <c r="H3125" i="11" s="1"/>
  <c r="F3124" i="11"/>
  <c r="I3124" i="11" s="1"/>
  <c r="E3124" i="11"/>
  <c r="F3123" i="11"/>
  <c r="I3123" i="11" s="1"/>
  <c r="E3123" i="11"/>
  <c r="F3122" i="11"/>
  <c r="I3122" i="11" s="1"/>
  <c r="E3122" i="11"/>
  <c r="F3121" i="11"/>
  <c r="I3121" i="11" s="1"/>
  <c r="E3121" i="11"/>
  <c r="F3120" i="11"/>
  <c r="I3120" i="11" s="1"/>
  <c r="E3120" i="11"/>
  <c r="H3120" i="11" s="1"/>
  <c r="F3119" i="11"/>
  <c r="I3119" i="11" s="1"/>
  <c r="E3119" i="11"/>
  <c r="F3118" i="11"/>
  <c r="I3118" i="11" s="1"/>
  <c r="E3118" i="11"/>
  <c r="F3117" i="11"/>
  <c r="I3117" i="11" s="1"/>
  <c r="E3117" i="11"/>
  <c r="F3116" i="11"/>
  <c r="I3116" i="11" s="1"/>
  <c r="E3116" i="11"/>
  <c r="F3115" i="11"/>
  <c r="I3115" i="11" s="1"/>
  <c r="E3115" i="11"/>
  <c r="H3115" i="11" s="1"/>
  <c r="F3114" i="11"/>
  <c r="I3114" i="11" s="1"/>
  <c r="E3114" i="11"/>
  <c r="F3113" i="11"/>
  <c r="I3113" i="11" s="1"/>
  <c r="E3113" i="11"/>
  <c r="F3112" i="11"/>
  <c r="I3112" i="11" s="1"/>
  <c r="E3112" i="11"/>
  <c r="F3111" i="11"/>
  <c r="I3111" i="11" s="1"/>
  <c r="E3111" i="11"/>
  <c r="F3110" i="11"/>
  <c r="I3110" i="11" s="1"/>
  <c r="E3110" i="11"/>
  <c r="H3110" i="11" s="1"/>
  <c r="F3109" i="11"/>
  <c r="I3109" i="11" s="1"/>
  <c r="E3109" i="11"/>
  <c r="F3108" i="11"/>
  <c r="I3108" i="11" s="1"/>
  <c r="E3108" i="11"/>
  <c r="F3107" i="11"/>
  <c r="I3107" i="11" s="1"/>
  <c r="E3107" i="11"/>
  <c r="F3106" i="11"/>
  <c r="I3106" i="11" s="1"/>
  <c r="E3106" i="11"/>
  <c r="F3105" i="11"/>
  <c r="I3105" i="11" s="1"/>
  <c r="E3105" i="11"/>
  <c r="H3105" i="11" s="1"/>
  <c r="F3104" i="11"/>
  <c r="I3104" i="11" s="1"/>
  <c r="E3104" i="11"/>
  <c r="F3103" i="11"/>
  <c r="I3103" i="11" s="1"/>
  <c r="E3103" i="11"/>
  <c r="H3103" i="11" s="1"/>
  <c r="F3102" i="11"/>
  <c r="I3102" i="11" s="1"/>
  <c r="E3102" i="11"/>
  <c r="F3101" i="11"/>
  <c r="I3101" i="11" s="1"/>
  <c r="E3101" i="11"/>
  <c r="F3100" i="11"/>
  <c r="I3100" i="11" s="1"/>
  <c r="E3100" i="11"/>
  <c r="H3100" i="11" s="1"/>
  <c r="F3099" i="11"/>
  <c r="I3099" i="11" s="1"/>
  <c r="E3099" i="11"/>
  <c r="F3098" i="11"/>
  <c r="I3098" i="11" s="1"/>
  <c r="E3098" i="11"/>
  <c r="F3097" i="11"/>
  <c r="I3097" i="11" s="1"/>
  <c r="E3097" i="11"/>
  <c r="F3096" i="11"/>
  <c r="I3096" i="11" s="1"/>
  <c r="E3096" i="11"/>
  <c r="F3095" i="11"/>
  <c r="I3095" i="11" s="1"/>
  <c r="E3095" i="11"/>
  <c r="H3095" i="11" s="1"/>
  <c r="F3094" i="11"/>
  <c r="I3094" i="11" s="1"/>
  <c r="E3094" i="11"/>
  <c r="F3093" i="11"/>
  <c r="I3093" i="11" s="1"/>
  <c r="E3093" i="11"/>
  <c r="F3092" i="11"/>
  <c r="I3092" i="11" s="1"/>
  <c r="E3092" i="11"/>
  <c r="F3091" i="11"/>
  <c r="I3091" i="11" s="1"/>
  <c r="E3091" i="11"/>
  <c r="F3090" i="11"/>
  <c r="I3090" i="11" s="1"/>
  <c r="E3090" i="11"/>
  <c r="H3090" i="11" s="1"/>
  <c r="F3089" i="11"/>
  <c r="I3089" i="11" s="1"/>
  <c r="E3089" i="11"/>
  <c r="F3088" i="11"/>
  <c r="I3088" i="11" s="1"/>
  <c r="E3088" i="11"/>
  <c r="F3087" i="11"/>
  <c r="I3087" i="11" s="1"/>
  <c r="E3087" i="11"/>
  <c r="F3086" i="11"/>
  <c r="I3086" i="11" s="1"/>
  <c r="E3086" i="11"/>
  <c r="F3085" i="11"/>
  <c r="I3085" i="11" s="1"/>
  <c r="E3085" i="11"/>
  <c r="H3085" i="11" s="1"/>
  <c r="F3084" i="11"/>
  <c r="I3084" i="11" s="1"/>
  <c r="E3084" i="11"/>
  <c r="F3083" i="11"/>
  <c r="I3083" i="11" s="1"/>
  <c r="E3083" i="11"/>
  <c r="H3083" i="11" s="1"/>
  <c r="F3082" i="11"/>
  <c r="I3082" i="11" s="1"/>
  <c r="E3082" i="11"/>
  <c r="F3081" i="11"/>
  <c r="I3081" i="11" s="1"/>
  <c r="E3081" i="11"/>
  <c r="F3080" i="11"/>
  <c r="I3080" i="11" s="1"/>
  <c r="E3080" i="11"/>
  <c r="H3080" i="11" s="1"/>
  <c r="F3079" i="11"/>
  <c r="I3079" i="11" s="1"/>
  <c r="E3079" i="11"/>
  <c r="F3078" i="11"/>
  <c r="I3078" i="11" s="1"/>
  <c r="E3078" i="11"/>
  <c r="F3077" i="11"/>
  <c r="I3077" i="11" s="1"/>
  <c r="E3077" i="11"/>
  <c r="F3076" i="11"/>
  <c r="I3076" i="11" s="1"/>
  <c r="E3076" i="11"/>
  <c r="F3075" i="11"/>
  <c r="I3075" i="11" s="1"/>
  <c r="E3075" i="11"/>
  <c r="H3075" i="11" s="1"/>
  <c r="F3074" i="11"/>
  <c r="I3074" i="11" s="1"/>
  <c r="E3074" i="11"/>
  <c r="F3073" i="11"/>
  <c r="I3073" i="11" s="1"/>
  <c r="E3073" i="11"/>
  <c r="F3072" i="11"/>
  <c r="I3072" i="11" s="1"/>
  <c r="E3072" i="11"/>
  <c r="F3071" i="11"/>
  <c r="I3071" i="11" s="1"/>
  <c r="E3071" i="11"/>
  <c r="F3070" i="11"/>
  <c r="I3070" i="11" s="1"/>
  <c r="E3070" i="11"/>
  <c r="H3070" i="11" s="1"/>
  <c r="F3069" i="11"/>
  <c r="I3069" i="11" s="1"/>
  <c r="E3069" i="11"/>
  <c r="F3068" i="11"/>
  <c r="I3068" i="11" s="1"/>
  <c r="E3068" i="11"/>
  <c r="F3067" i="11"/>
  <c r="I3067" i="11" s="1"/>
  <c r="E3067" i="11"/>
  <c r="F3066" i="11"/>
  <c r="I3066" i="11" s="1"/>
  <c r="E3066" i="11"/>
  <c r="F3065" i="11"/>
  <c r="I3065" i="11" s="1"/>
  <c r="E3065" i="11"/>
  <c r="H3065" i="11" s="1"/>
  <c r="F3064" i="11"/>
  <c r="I3064" i="11" s="1"/>
  <c r="E3064" i="11"/>
  <c r="F3063" i="11"/>
  <c r="I3063" i="11" s="1"/>
  <c r="E3063" i="11"/>
  <c r="F3062" i="11"/>
  <c r="I3062" i="11" s="1"/>
  <c r="E3062" i="11"/>
  <c r="F3061" i="11"/>
  <c r="I3061" i="11" s="1"/>
  <c r="E3061" i="11"/>
  <c r="F3060" i="11"/>
  <c r="I3060" i="11" s="1"/>
  <c r="E3060" i="11"/>
  <c r="H3060" i="11" s="1"/>
  <c r="F3059" i="11"/>
  <c r="I3059" i="11" s="1"/>
  <c r="E3059" i="11"/>
  <c r="F3058" i="11"/>
  <c r="I3058" i="11" s="1"/>
  <c r="E3058" i="11"/>
  <c r="F3057" i="11"/>
  <c r="I3057" i="11" s="1"/>
  <c r="E3057" i="11"/>
  <c r="F3056" i="11"/>
  <c r="I3056" i="11" s="1"/>
  <c r="E3056" i="11"/>
  <c r="F3055" i="11"/>
  <c r="I3055" i="11" s="1"/>
  <c r="E3055" i="11"/>
  <c r="H3055" i="11" s="1"/>
  <c r="F3054" i="11"/>
  <c r="I3054" i="11" s="1"/>
  <c r="E3054" i="11"/>
  <c r="F3053" i="11"/>
  <c r="I3053" i="11" s="1"/>
  <c r="E3053" i="11"/>
  <c r="H3053" i="11" s="1"/>
  <c r="F3052" i="11"/>
  <c r="I3052" i="11" s="1"/>
  <c r="E3052" i="11"/>
  <c r="F3051" i="11"/>
  <c r="I3051" i="11" s="1"/>
  <c r="E3051" i="11"/>
  <c r="F3050" i="11"/>
  <c r="I3050" i="11" s="1"/>
  <c r="E3050" i="11"/>
  <c r="H3050" i="11" s="1"/>
  <c r="F3049" i="11"/>
  <c r="I3049" i="11" s="1"/>
  <c r="E3049" i="11"/>
  <c r="F3048" i="11"/>
  <c r="I3048" i="11" s="1"/>
  <c r="E3048" i="11"/>
  <c r="F3047" i="11"/>
  <c r="I3047" i="11" s="1"/>
  <c r="E3047" i="11"/>
  <c r="F3046" i="11"/>
  <c r="I3046" i="11" s="1"/>
  <c r="E3046" i="11"/>
  <c r="F3045" i="11"/>
  <c r="I3045" i="11" s="1"/>
  <c r="E3045" i="11"/>
  <c r="H3045" i="11" s="1"/>
  <c r="F3044" i="11"/>
  <c r="I3044" i="11" s="1"/>
  <c r="E3044" i="11"/>
  <c r="F3043" i="11"/>
  <c r="I3043" i="11" s="1"/>
  <c r="E3043" i="11"/>
  <c r="F3042" i="11"/>
  <c r="I3042" i="11" s="1"/>
  <c r="E3042" i="11"/>
  <c r="F3041" i="11"/>
  <c r="I3041" i="11" s="1"/>
  <c r="E3041" i="11"/>
  <c r="F3040" i="11"/>
  <c r="I3040" i="11" s="1"/>
  <c r="E3040" i="11"/>
  <c r="H3040" i="11" s="1"/>
  <c r="F3039" i="11"/>
  <c r="I3039" i="11" s="1"/>
  <c r="E3039" i="11"/>
  <c r="F3038" i="11"/>
  <c r="I3038" i="11" s="1"/>
  <c r="E3038" i="11"/>
  <c r="F3037" i="11"/>
  <c r="I3037" i="11" s="1"/>
  <c r="E3037" i="11"/>
  <c r="F3036" i="11"/>
  <c r="I3036" i="11" s="1"/>
  <c r="E3036" i="11"/>
  <c r="F3035" i="11"/>
  <c r="I3035" i="11" s="1"/>
  <c r="E3035" i="11"/>
  <c r="H3035" i="11" s="1"/>
  <c r="F3034" i="11"/>
  <c r="I3034" i="11" s="1"/>
  <c r="E3034" i="11"/>
  <c r="F3033" i="11"/>
  <c r="I3033" i="11" s="1"/>
  <c r="E3033" i="11"/>
  <c r="H3033" i="11" s="1"/>
  <c r="F3032" i="11"/>
  <c r="I3032" i="11" s="1"/>
  <c r="E3032" i="11"/>
  <c r="F3031" i="11"/>
  <c r="I3031" i="11" s="1"/>
  <c r="E3031" i="11"/>
  <c r="F3030" i="11"/>
  <c r="I3030" i="11" s="1"/>
  <c r="E3030" i="11"/>
  <c r="H3030" i="11" s="1"/>
  <c r="F3029" i="11"/>
  <c r="I3029" i="11" s="1"/>
  <c r="E3029" i="11"/>
  <c r="F3028" i="11"/>
  <c r="I3028" i="11" s="1"/>
  <c r="E3028" i="11"/>
  <c r="F3027" i="11"/>
  <c r="I3027" i="11" s="1"/>
  <c r="E3027" i="11"/>
  <c r="F3026" i="11"/>
  <c r="I3026" i="11" s="1"/>
  <c r="E3026" i="11"/>
  <c r="F3025" i="11"/>
  <c r="I3025" i="11" s="1"/>
  <c r="E3025" i="11"/>
  <c r="H3025" i="11" s="1"/>
  <c r="F3024" i="11"/>
  <c r="I3024" i="11" s="1"/>
  <c r="E3024" i="11"/>
  <c r="F3023" i="11"/>
  <c r="I3023" i="11" s="1"/>
  <c r="E3023" i="11"/>
  <c r="F3022" i="11"/>
  <c r="I3022" i="11" s="1"/>
  <c r="E3022" i="11"/>
  <c r="F3021" i="11"/>
  <c r="I3021" i="11" s="1"/>
  <c r="E3021" i="11"/>
  <c r="F3020" i="11"/>
  <c r="I3020" i="11" s="1"/>
  <c r="E3020" i="11"/>
  <c r="H3020" i="11" s="1"/>
  <c r="F3019" i="11"/>
  <c r="I3019" i="11" s="1"/>
  <c r="E3019" i="11"/>
  <c r="F3018" i="11"/>
  <c r="I3018" i="11" s="1"/>
  <c r="E3018" i="11"/>
  <c r="F3017" i="11"/>
  <c r="I3017" i="11" s="1"/>
  <c r="E3017" i="11"/>
  <c r="F3016" i="11"/>
  <c r="I3016" i="11" s="1"/>
  <c r="E3016" i="11"/>
  <c r="F3015" i="11"/>
  <c r="I3015" i="11" s="1"/>
  <c r="E3015" i="11"/>
  <c r="H3015" i="11" s="1"/>
  <c r="F3014" i="11"/>
  <c r="I3014" i="11" s="1"/>
  <c r="E3014" i="11"/>
  <c r="F3013" i="11"/>
  <c r="I3013" i="11" s="1"/>
  <c r="E3013" i="11"/>
  <c r="F3012" i="11"/>
  <c r="I3012" i="11" s="1"/>
  <c r="E3012" i="11"/>
  <c r="F3011" i="11"/>
  <c r="I3011" i="11" s="1"/>
  <c r="E3011" i="11"/>
  <c r="F3010" i="11"/>
  <c r="I3010" i="11" s="1"/>
  <c r="E3010" i="11"/>
  <c r="H3010" i="11" s="1"/>
  <c r="F3009" i="11"/>
  <c r="I3009" i="11" s="1"/>
  <c r="E3009" i="11"/>
  <c r="F3008" i="11"/>
  <c r="I3008" i="11" s="1"/>
  <c r="E3008" i="11"/>
  <c r="F3007" i="11"/>
  <c r="I3007" i="11" s="1"/>
  <c r="E3007" i="11"/>
  <c r="F3006" i="11"/>
  <c r="I3006" i="11" s="1"/>
  <c r="E3006" i="11"/>
  <c r="F3005" i="11"/>
  <c r="I3005" i="11" s="1"/>
  <c r="E3005" i="11"/>
  <c r="H3005" i="11" s="1"/>
  <c r="F3004" i="11"/>
  <c r="I3004" i="11" s="1"/>
  <c r="E3004" i="11"/>
  <c r="F3003" i="11"/>
  <c r="I3003" i="11" s="1"/>
  <c r="E3003" i="11"/>
  <c r="H3003" i="11" s="1"/>
  <c r="F3002" i="11"/>
  <c r="I3002" i="11" s="1"/>
  <c r="E3002" i="11"/>
  <c r="F3001" i="11"/>
  <c r="I3001" i="11" s="1"/>
  <c r="E3001" i="11"/>
  <c r="F3000" i="11"/>
  <c r="I3000" i="11" s="1"/>
  <c r="E3000" i="11"/>
  <c r="H3000" i="11" s="1"/>
  <c r="F2999" i="11"/>
  <c r="I2999" i="11" s="1"/>
  <c r="E2999" i="11"/>
  <c r="F2998" i="11"/>
  <c r="I2998" i="11" s="1"/>
  <c r="E2998" i="11"/>
  <c r="F2997" i="11"/>
  <c r="I2997" i="11" s="1"/>
  <c r="E2997" i="11"/>
  <c r="F2996" i="11"/>
  <c r="I2996" i="11" s="1"/>
  <c r="E2996" i="11"/>
  <c r="F2995" i="11"/>
  <c r="I2995" i="11" s="1"/>
  <c r="E2995" i="11"/>
  <c r="H2995" i="11" s="1"/>
  <c r="F2994" i="11"/>
  <c r="I2994" i="11" s="1"/>
  <c r="E2994" i="11"/>
  <c r="F2993" i="11"/>
  <c r="I2993" i="11" s="1"/>
  <c r="E2993" i="11"/>
  <c r="F2992" i="11"/>
  <c r="I2992" i="11" s="1"/>
  <c r="E2992" i="11"/>
  <c r="F2991" i="11"/>
  <c r="I2991" i="11" s="1"/>
  <c r="E2991" i="11"/>
  <c r="F2990" i="11"/>
  <c r="I2990" i="11" s="1"/>
  <c r="E2990" i="11"/>
  <c r="H2990" i="11" s="1"/>
  <c r="F2989" i="11"/>
  <c r="I2989" i="11" s="1"/>
  <c r="E2989" i="11"/>
  <c r="F2988" i="11"/>
  <c r="I2988" i="11" s="1"/>
  <c r="E2988" i="11"/>
  <c r="F2987" i="11"/>
  <c r="I2987" i="11" s="1"/>
  <c r="E2987" i="11"/>
  <c r="F2986" i="11"/>
  <c r="I2986" i="11" s="1"/>
  <c r="E2986" i="11"/>
  <c r="F2985" i="11"/>
  <c r="I2985" i="11" s="1"/>
  <c r="E2985" i="11"/>
  <c r="H2985" i="11" s="1"/>
  <c r="F2984" i="11"/>
  <c r="I2984" i="11" s="1"/>
  <c r="E2984" i="11"/>
  <c r="F2983" i="11"/>
  <c r="I2983" i="11" s="1"/>
  <c r="E2983" i="11"/>
  <c r="H2983" i="11" s="1"/>
  <c r="F2982" i="11"/>
  <c r="I2982" i="11" s="1"/>
  <c r="E2982" i="11"/>
  <c r="F2981" i="11"/>
  <c r="I2981" i="11" s="1"/>
  <c r="E2981" i="11"/>
  <c r="F2980" i="11"/>
  <c r="I2980" i="11" s="1"/>
  <c r="E2980" i="11"/>
  <c r="H2980" i="11" s="1"/>
  <c r="F2979" i="11"/>
  <c r="I2979" i="11" s="1"/>
  <c r="E2979" i="11"/>
  <c r="F2978" i="11"/>
  <c r="I2978" i="11" s="1"/>
  <c r="E2978" i="11"/>
  <c r="F2977" i="11"/>
  <c r="I2977" i="11" s="1"/>
  <c r="E2977" i="11"/>
  <c r="F2976" i="11"/>
  <c r="I2976" i="11" s="1"/>
  <c r="E2976" i="11"/>
  <c r="F2975" i="11"/>
  <c r="I2975" i="11" s="1"/>
  <c r="E2975" i="11"/>
  <c r="H2975" i="11" s="1"/>
  <c r="F2974" i="11"/>
  <c r="I2974" i="11" s="1"/>
  <c r="E2974" i="11"/>
  <c r="F2973" i="11"/>
  <c r="I2973" i="11" s="1"/>
  <c r="E2973" i="11"/>
  <c r="F2972" i="11"/>
  <c r="I2972" i="11" s="1"/>
  <c r="E2972" i="11"/>
  <c r="F2971" i="11"/>
  <c r="I2971" i="11" s="1"/>
  <c r="E2971" i="11"/>
  <c r="F2970" i="11"/>
  <c r="I2970" i="11" s="1"/>
  <c r="E2970" i="11"/>
  <c r="H2970" i="11" s="1"/>
  <c r="F2969" i="11"/>
  <c r="I2969" i="11" s="1"/>
  <c r="E2969" i="11"/>
  <c r="F2968" i="11"/>
  <c r="I2968" i="11" s="1"/>
  <c r="E2968" i="11"/>
  <c r="F2967" i="11"/>
  <c r="I2967" i="11" s="1"/>
  <c r="E2967" i="11"/>
  <c r="F2966" i="11"/>
  <c r="I2966" i="11" s="1"/>
  <c r="E2966" i="11"/>
  <c r="F2965" i="11"/>
  <c r="I2965" i="11" s="1"/>
  <c r="E2965" i="11"/>
  <c r="H2965" i="11" s="1"/>
  <c r="F2964" i="11"/>
  <c r="I2964" i="11" s="1"/>
  <c r="E2964" i="11"/>
  <c r="F2963" i="11"/>
  <c r="I2963" i="11" s="1"/>
  <c r="E2963" i="11"/>
  <c r="F2962" i="11"/>
  <c r="I2962" i="11" s="1"/>
  <c r="E2962" i="11"/>
  <c r="F2961" i="11"/>
  <c r="I2961" i="11" s="1"/>
  <c r="E2961" i="11"/>
  <c r="F2960" i="11"/>
  <c r="I2960" i="11" s="1"/>
  <c r="E2960" i="11"/>
  <c r="H2960" i="11" s="1"/>
  <c r="F2959" i="11"/>
  <c r="I2959" i="11" s="1"/>
  <c r="E2959" i="11"/>
  <c r="F2958" i="11"/>
  <c r="I2958" i="11" s="1"/>
  <c r="E2958" i="11"/>
  <c r="F2957" i="11"/>
  <c r="I2957" i="11" s="1"/>
  <c r="E2957" i="11"/>
  <c r="F2956" i="11"/>
  <c r="I2956" i="11" s="1"/>
  <c r="E2956" i="11"/>
  <c r="F2955" i="11"/>
  <c r="I2955" i="11" s="1"/>
  <c r="E2955" i="11"/>
  <c r="H2955" i="11" s="1"/>
  <c r="F2954" i="11"/>
  <c r="I2954" i="11" s="1"/>
  <c r="E2954" i="11"/>
  <c r="F2953" i="11"/>
  <c r="I2953" i="11" s="1"/>
  <c r="E2953" i="11"/>
  <c r="H2953" i="11" s="1"/>
  <c r="F2952" i="11"/>
  <c r="I2952" i="11" s="1"/>
  <c r="E2952" i="11"/>
  <c r="F2951" i="11"/>
  <c r="I2951" i="11" s="1"/>
  <c r="E2951" i="11"/>
  <c r="F2950" i="11"/>
  <c r="I2950" i="11" s="1"/>
  <c r="E2950" i="11"/>
  <c r="H2950" i="11" s="1"/>
  <c r="F2949" i="11"/>
  <c r="I2949" i="11" s="1"/>
  <c r="E2949" i="11"/>
  <c r="F2948" i="11"/>
  <c r="I2948" i="11" s="1"/>
  <c r="E2948" i="11"/>
  <c r="F2947" i="11"/>
  <c r="I2947" i="11" s="1"/>
  <c r="E2947" i="11"/>
  <c r="F2946" i="11"/>
  <c r="I2946" i="11" s="1"/>
  <c r="E2946" i="11"/>
  <c r="F2945" i="11"/>
  <c r="I2945" i="11" s="1"/>
  <c r="E2945" i="11"/>
  <c r="H2945" i="11" s="1"/>
  <c r="F2944" i="11"/>
  <c r="I2944" i="11" s="1"/>
  <c r="E2944" i="11"/>
  <c r="F2943" i="11"/>
  <c r="I2943" i="11" s="1"/>
  <c r="E2943" i="11"/>
  <c r="F2942" i="11"/>
  <c r="I2942" i="11" s="1"/>
  <c r="E2942" i="11"/>
  <c r="F2941" i="11"/>
  <c r="I2941" i="11" s="1"/>
  <c r="E2941" i="11"/>
  <c r="F2940" i="11"/>
  <c r="I2940" i="11" s="1"/>
  <c r="E2940" i="11"/>
  <c r="H2940" i="11" s="1"/>
  <c r="F2939" i="11"/>
  <c r="I2939" i="11" s="1"/>
  <c r="E2939" i="11"/>
  <c r="F2938" i="11"/>
  <c r="I2938" i="11" s="1"/>
  <c r="E2938" i="11"/>
  <c r="F2937" i="11"/>
  <c r="I2937" i="11" s="1"/>
  <c r="E2937" i="11"/>
  <c r="F2936" i="11"/>
  <c r="I2936" i="11" s="1"/>
  <c r="E2936" i="11"/>
  <c r="F2935" i="11"/>
  <c r="I2935" i="11" s="1"/>
  <c r="E2935" i="11"/>
  <c r="H2935" i="11" s="1"/>
  <c r="F2934" i="11"/>
  <c r="I2934" i="11" s="1"/>
  <c r="E2934" i="11"/>
  <c r="F2933" i="11"/>
  <c r="I2933" i="11" s="1"/>
  <c r="E2933" i="11"/>
  <c r="H2933" i="11" s="1"/>
  <c r="F2932" i="11"/>
  <c r="I2932" i="11" s="1"/>
  <c r="E2932" i="11"/>
  <c r="F2931" i="11"/>
  <c r="I2931" i="11" s="1"/>
  <c r="E2931" i="11"/>
  <c r="F2930" i="11"/>
  <c r="I2930" i="11" s="1"/>
  <c r="E2930" i="11"/>
  <c r="H2930" i="11" s="1"/>
  <c r="F2929" i="11"/>
  <c r="I2929" i="11" s="1"/>
  <c r="E2929" i="11"/>
  <c r="F2928" i="11"/>
  <c r="I2928" i="11" s="1"/>
  <c r="E2928" i="11"/>
  <c r="F2927" i="11"/>
  <c r="I2927" i="11" s="1"/>
  <c r="E2927" i="11"/>
  <c r="F2926" i="11"/>
  <c r="I2926" i="11" s="1"/>
  <c r="E2926" i="11"/>
  <c r="F2925" i="11"/>
  <c r="I2925" i="11" s="1"/>
  <c r="E2925" i="11"/>
  <c r="H2925" i="11" s="1"/>
  <c r="F2924" i="11"/>
  <c r="I2924" i="11" s="1"/>
  <c r="E2924" i="11"/>
  <c r="F2923" i="11"/>
  <c r="I2923" i="11" s="1"/>
  <c r="E2923" i="11"/>
  <c r="F2922" i="11"/>
  <c r="I2922" i="11" s="1"/>
  <c r="E2922" i="11"/>
  <c r="F2921" i="11"/>
  <c r="I2921" i="11" s="1"/>
  <c r="E2921" i="11"/>
  <c r="F2920" i="11"/>
  <c r="I2920" i="11" s="1"/>
  <c r="E2920" i="11"/>
  <c r="H2920" i="11" s="1"/>
  <c r="F2919" i="11"/>
  <c r="I2919" i="11" s="1"/>
  <c r="E2919" i="11"/>
  <c r="F2918" i="11"/>
  <c r="I2918" i="11" s="1"/>
  <c r="E2918" i="11"/>
  <c r="F2917" i="11"/>
  <c r="I2917" i="11" s="1"/>
  <c r="E2917" i="11"/>
  <c r="F2916" i="11"/>
  <c r="I2916" i="11" s="1"/>
  <c r="E2916" i="11"/>
  <c r="F2915" i="11"/>
  <c r="I2915" i="11" s="1"/>
  <c r="E2915" i="11"/>
  <c r="H2915" i="11" s="1"/>
  <c r="F2914" i="11"/>
  <c r="I2914" i="11" s="1"/>
  <c r="E2914" i="11"/>
  <c r="F2913" i="11"/>
  <c r="I2913" i="11" s="1"/>
  <c r="E2913" i="11"/>
  <c r="F2912" i="11"/>
  <c r="I2912" i="11" s="1"/>
  <c r="E2912" i="11"/>
  <c r="F2911" i="11"/>
  <c r="I2911" i="11" s="1"/>
  <c r="E2911" i="11"/>
  <c r="F2910" i="11"/>
  <c r="I2910" i="11" s="1"/>
  <c r="E2910" i="11"/>
  <c r="H2910" i="11" s="1"/>
  <c r="F2909" i="11"/>
  <c r="I2909" i="11" s="1"/>
  <c r="E2909" i="11"/>
  <c r="F2908" i="11"/>
  <c r="I2908" i="11" s="1"/>
  <c r="E2908" i="11"/>
  <c r="F2907" i="11"/>
  <c r="I2907" i="11" s="1"/>
  <c r="E2907" i="11"/>
  <c r="F2906" i="11"/>
  <c r="I2906" i="11" s="1"/>
  <c r="E2906" i="11"/>
  <c r="F2905" i="11"/>
  <c r="I2905" i="11" s="1"/>
  <c r="E2905" i="11"/>
  <c r="H2905" i="11" s="1"/>
  <c r="F2904" i="11"/>
  <c r="I2904" i="11" s="1"/>
  <c r="E2904" i="11"/>
  <c r="F2903" i="11"/>
  <c r="I2903" i="11" s="1"/>
  <c r="E2903" i="11"/>
  <c r="H2903" i="11" s="1"/>
  <c r="F2902" i="11"/>
  <c r="I2902" i="11" s="1"/>
  <c r="E2902" i="11"/>
  <c r="F2901" i="11"/>
  <c r="I2901" i="11" s="1"/>
  <c r="E2901" i="11"/>
  <c r="F2900" i="11"/>
  <c r="I2900" i="11" s="1"/>
  <c r="E2900" i="11"/>
  <c r="H2900" i="11" s="1"/>
  <c r="F2899" i="11"/>
  <c r="I2899" i="11" s="1"/>
  <c r="E2899" i="11"/>
  <c r="F2898" i="11"/>
  <c r="I2898" i="11" s="1"/>
  <c r="E2898" i="11"/>
  <c r="F2897" i="11"/>
  <c r="I2897" i="11" s="1"/>
  <c r="E2897" i="11"/>
  <c r="F2896" i="11"/>
  <c r="I2896" i="11" s="1"/>
  <c r="E2896" i="11"/>
  <c r="F2895" i="11"/>
  <c r="I2895" i="11" s="1"/>
  <c r="E2895" i="11"/>
  <c r="H2895" i="11" s="1"/>
  <c r="F2894" i="11"/>
  <c r="I2894" i="11" s="1"/>
  <c r="E2894" i="11"/>
  <c r="F2893" i="11"/>
  <c r="I2893" i="11" s="1"/>
  <c r="E2893" i="11"/>
  <c r="F2892" i="11"/>
  <c r="I2892" i="11" s="1"/>
  <c r="E2892" i="11"/>
  <c r="F2891" i="11"/>
  <c r="I2891" i="11" s="1"/>
  <c r="E2891" i="11"/>
  <c r="F2890" i="11"/>
  <c r="I2890" i="11" s="1"/>
  <c r="E2890" i="11"/>
  <c r="H2890" i="11" s="1"/>
  <c r="F2889" i="11"/>
  <c r="I2889" i="11" s="1"/>
  <c r="E2889" i="11"/>
  <c r="F2888" i="11"/>
  <c r="I2888" i="11" s="1"/>
  <c r="E2888" i="11"/>
  <c r="F2887" i="11"/>
  <c r="I2887" i="11" s="1"/>
  <c r="E2887" i="11"/>
  <c r="F2886" i="11"/>
  <c r="I2886" i="11" s="1"/>
  <c r="E2886" i="11"/>
  <c r="F2885" i="11"/>
  <c r="I2885" i="11" s="1"/>
  <c r="E2885" i="11"/>
  <c r="H2885" i="11" s="1"/>
  <c r="F2884" i="11"/>
  <c r="I2884" i="11" s="1"/>
  <c r="E2884" i="11"/>
  <c r="F2883" i="11"/>
  <c r="I2883" i="11" s="1"/>
  <c r="E2883" i="11"/>
  <c r="H2883" i="11" s="1"/>
  <c r="F2882" i="11"/>
  <c r="I2882" i="11" s="1"/>
  <c r="E2882" i="11"/>
  <c r="F2881" i="11"/>
  <c r="I2881" i="11" s="1"/>
  <c r="E2881" i="11"/>
  <c r="F2880" i="11"/>
  <c r="I2880" i="11" s="1"/>
  <c r="E2880" i="11"/>
  <c r="H2880" i="11" s="1"/>
  <c r="F2879" i="11"/>
  <c r="I2879" i="11" s="1"/>
  <c r="E2879" i="11"/>
  <c r="F2878" i="11"/>
  <c r="I2878" i="11" s="1"/>
  <c r="E2878" i="11"/>
  <c r="F2877" i="11"/>
  <c r="I2877" i="11" s="1"/>
  <c r="E2877" i="11"/>
  <c r="F2876" i="11"/>
  <c r="I2876" i="11" s="1"/>
  <c r="E2876" i="11"/>
  <c r="F2875" i="11"/>
  <c r="I2875" i="11" s="1"/>
  <c r="E2875" i="11"/>
  <c r="H2875" i="11" s="1"/>
  <c r="F2874" i="11"/>
  <c r="I2874" i="11" s="1"/>
  <c r="E2874" i="11"/>
  <c r="F2873" i="11"/>
  <c r="I2873" i="11" s="1"/>
  <c r="E2873" i="11"/>
  <c r="F2872" i="11"/>
  <c r="I2872" i="11" s="1"/>
  <c r="E2872" i="11"/>
  <c r="F2871" i="11"/>
  <c r="I2871" i="11" s="1"/>
  <c r="E2871" i="11"/>
  <c r="F2870" i="11"/>
  <c r="I2870" i="11" s="1"/>
  <c r="E2870" i="11"/>
  <c r="H2870" i="11" s="1"/>
  <c r="F2869" i="11"/>
  <c r="I2869" i="11" s="1"/>
  <c r="E2869" i="11"/>
  <c r="F2868" i="11"/>
  <c r="I2868" i="11" s="1"/>
  <c r="E2868" i="11"/>
  <c r="F2867" i="11"/>
  <c r="I2867" i="11" s="1"/>
  <c r="E2867" i="11"/>
  <c r="F2866" i="11"/>
  <c r="I2866" i="11" s="1"/>
  <c r="E2866" i="11"/>
  <c r="F2865" i="11"/>
  <c r="I2865" i="11" s="1"/>
  <c r="E2865" i="11"/>
  <c r="H2865" i="11" s="1"/>
  <c r="F2864" i="11"/>
  <c r="I2864" i="11" s="1"/>
  <c r="E2864" i="11"/>
  <c r="F2863" i="11"/>
  <c r="I2863" i="11" s="1"/>
  <c r="E2863" i="11"/>
  <c r="F2862" i="11"/>
  <c r="I2862" i="11" s="1"/>
  <c r="E2862" i="11"/>
  <c r="F2861" i="11"/>
  <c r="I2861" i="11" s="1"/>
  <c r="E2861" i="11"/>
  <c r="F2860" i="11"/>
  <c r="I2860" i="11" s="1"/>
  <c r="E2860" i="11"/>
  <c r="F2859" i="11"/>
  <c r="I2859" i="11" s="1"/>
  <c r="E2859" i="11"/>
  <c r="F2858" i="11"/>
  <c r="I2858" i="11" s="1"/>
  <c r="E2858" i="11"/>
  <c r="F2857" i="11"/>
  <c r="I2857" i="11" s="1"/>
  <c r="E2857" i="11"/>
  <c r="F2856" i="11"/>
  <c r="I2856" i="11" s="1"/>
  <c r="E2856" i="11"/>
  <c r="F2855" i="11"/>
  <c r="I2855" i="11" s="1"/>
  <c r="E2855" i="11"/>
  <c r="F2854" i="11"/>
  <c r="I2854" i="11" s="1"/>
  <c r="E2854" i="11"/>
  <c r="F2853" i="11"/>
  <c r="I2853" i="11" s="1"/>
  <c r="E2853" i="11"/>
  <c r="F2852" i="11"/>
  <c r="I2852" i="11" s="1"/>
  <c r="E2852" i="11"/>
  <c r="F2851" i="11"/>
  <c r="I2851" i="11" s="1"/>
  <c r="E2851" i="11"/>
  <c r="F2850" i="11"/>
  <c r="I2850" i="11" s="1"/>
  <c r="E2850" i="11"/>
  <c r="F2849" i="11"/>
  <c r="I2849" i="11" s="1"/>
  <c r="E2849" i="11"/>
  <c r="F2848" i="11"/>
  <c r="I2848" i="11" s="1"/>
  <c r="E2848" i="11"/>
  <c r="F2847" i="11"/>
  <c r="I2847" i="11" s="1"/>
  <c r="E2847" i="11"/>
  <c r="F2846" i="11"/>
  <c r="I2846" i="11" s="1"/>
  <c r="E2846" i="11"/>
  <c r="F2845" i="11"/>
  <c r="I2845" i="11" s="1"/>
  <c r="E2845" i="11"/>
  <c r="F2844" i="11"/>
  <c r="I2844" i="11" s="1"/>
  <c r="E2844" i="11"/>
  <c r="F2843" i="11"/>
  <c r="I2843" i="11" s="1"/>
  <c r="E2843" i="11"/>
  <c r="F2842" i="11"/>
  <c r="I2842" i="11" s="1"/>
  <c r="E2842" i="11"/>
  <c r="F2841" i="11"/>
  <c r="I2841" i="11" s="1"/>
  <c r="E2841" i="11"/>
  <c r="F2840" i="11"/>
  <c r="I2840" i="11" s="1"/>
  <c r="E2840" i="11"/>
  <c r="F2839" i="11"/>
  <c r="I2839" i="11" s="1"/>
  <c r="E2839" i="11"/>
  <c r="F2838" i="11"/>
  <c r="I2838" i="11" s="1"/>
  <c r="E2838" i="11"/>
  <c r="F2837" i="11"/>
  <c r="I2837" i="11" s="1"/>
  <c r="E2837" i="11"/>
  <c r="F2836" i="11"/>
  <c r="I2836" i="11" s="1"/>
  <c r="E2836" i="11"/>
  <c r="F2835" i="11"/>
  <c r="I2835" i="11" s="1"/>
  <c r="E2835" i="11"/>
  <c r="F2834" i="11"/>
  <c r="I2834" i="11" s="1"/>
  <c r="E2834" i="11"/>
  <c r="F2833" i="11"/>
  <c r="I2833" i="11" s="1"/>
  <c r="E2833" i="11"/>
  <c r="F2832" i="11"/>
  <c r="I2832" i="11" s="1"/>
  <c r="E2832" i="11"/>
  <c r="F2831" i="11"/>
  <c r="I2831" i="11" s="1"/>
  <c r="E2831" i="11"/>
  <c r="F2830" i="11"/>
  <c r="I2830" i="11" s="1"/>
  <c r="E2830" i="11"/>
  <c r="F2829" i="11"/>
  <c r="I2829" i="11" s="1"/>
  <c r="E2829" i="11"/>
  <c r="F2828" i="11"/>
  <c r="I2828" i="11" s="1"/>
  <c r="E2828" i="11"/>
  <c r="F2827" i="11"/>
  <c r="I2827" i="11" s="1"/>
  <c r="E2827" i="11"/>
  <c r="F2826" i="11"/>
  <c r="I2826" i="11" s="1"/>
  <c r="E2826" i="11"/>
  <c r="F2825" i="11"/>
  <c r="I2825" i="11" s="1"/>
  <c r="E2825" i="11"/>
  <c r="F2824" i="11"/>
  <c r="I2824" i="11" s="1"/>
  <c r="E2824" i="11"/>
  <c r="F2823" i="11"/>
  <c r="I2823" i="11" s="1"/>
  <c r="E2823" i="11"/>
  <c r="F2822" i="11"/>
  <c r="I2822" i="11" s="1"/>
  <c r="E2822" i="11"/>
  <c r="F2821" i="11"/>
  <c r="I2821" i="11" s="1"/>
  <c r="E2821" i="11"/>
  <c r="F2820" i="11"/>
  <c r="I2820" i="11" s="1"/>
  <c r="E2820" i="11"/>
  <c r="F2819" i="11"/>
  <c r="I2819" i="11" s="1"/>
  <c r="E2819" i="11"/>
  <c r="F2818" i="11"/>
  <c r="I2818" i="11" s="1"/>
  <c r="E2818" i="11"/>
  <c r="F2817" i="11"/>
  <c r="I2817" i="11" s="1"/>
  <c r="E2817" i="11"/>
  <c r="F2816" i="11"/>
  <c r="I2816" i="11" s="1"/>
  <c r="E2816" i="11"/>
  <c r="F2815" i="11"/>
  <c r="I2815" i="11" s="1"/>
  <c r="E2815" i="11"/>
  <c r="F2814" i="11"/>
  <c r="I2814" i="11" s="1"/>
  <c r="E2814" i="11"/>
  <c r="F2813" i="11"/>
  <c r="I2813" i="11" s="1"/>
  <c r="E2813" i="11"/>
  <c r="F2812" i="11"/>
  <c r="I2812" i="11" s="1"/>
  <c r="E2812" i="11"/>
  <c r="F2811" i="11"/>
  <c r="I2811" i="11" s="1"/>
  <c r="E2811" i="11"/>
  <c r="F2810" i="11"/>
  <c r="I2810" i="11" s="1"/>
  <c r="E2810" i="11"/>
  <c r="F2809" i="11"/>
  <c r="I2809" i="11" s="1"/>
  <c r="E2809" i="11"/>
  <c r="F2808" i="11"/>
  <c r="I2808" i="11" s="1"/>
  <c r="E2808" i="11"/>
  <c r="F2807" i="11"/>
  <c r="I2807" i="11" s="1"/>
  <c r="E2807" i="11"/>
  <c r="F2806" i="11"/>
  <c r="I2806" i="11" s="1"/>
  <c r="E2806" i="11"/>
  <c r="F2805" i="11"/>
  <c r="I2805" i="11" s="1"/>
  <c r="E2805" i="11"/>
  <c r="F2804" i="11"/>
  <c r="I2804" i="11" s="1"/>
  <c r="E2804" i="11"/>
  <c r="F2803" i="11"/>
  <c r="I2803" i="11" s="1"/>
  <c r="E2803" i="11"/>
  <c r="F2802" i="11"/>
  <c r="I2802" i="11" s="1"/>
  <c r="E2802" i="11"/>
  <c r="F2801" i="11"/>
  <c r="I2801" i="11" s="1"/>
  <c r="E2801" i="11"/>
  <c r="F2800" i="11"/>
  <c r="I2800" i="11" s="1"/>
  <c r="E2800" i="11"/>
  <c r="F2799" i="11"/>
  <c r="I2799" i="11" s="1"/>
  <c r="E2799" i="11"/>
  <c r="F2798" i="11"/>
  <c r="I2798" i="11" s="1"/>
  <c r="E2798" i="11"/>
  <c r="F2797" i="11"/>
  <c r="I2797" i="11" s="1"/>
  <c r="E2797" i="11"/>
  <c r="F2796" i="11"/>
  <c r="I2796" i="11" s="1"/>
  <c r="E2796" i="11"/>
  <c r="F2795" i="11"/>
  <c r="I2795" i="11" s="1"/>
  <c r="E2795" i="11"/>
  <c r="F2794" i="11"/>
  <c r="I2794" i="11" s="1"/>
  <c r="E2794" i="11"/>
  <c r="F2793" i="11"/>
  <c r="I2793" i="11" s="1"/>
  <c r="E2793" i="11"/>
  <c r="F2792" i="11"/>
  <c r="I2792" i="11" s="1"/>
  <c r="E2792" i="11"/>
  <c r="F2791" i="11"/>
  <c r="I2791" i="11" s="1"/>
  <c r="E2791" i="11"/>
  <c r="F2790" i="11"/>
  <c r="I2790" i="11" s="1"/>
  <c r="E2790" i="11"/>
  <c r="F2789" i="11"/>
  <c r="I2789" i="11" s="1"/>
  <c r="E2789" i="11"/>
  <c r="F2788" i="11"/>
  <c r="I2788" i="11" s="1"/>
  <c r="E2788" i="11"/>
  <c r="F2787" i="11"/>
  <c r="I2787" i="11" s="1"/>
  <c r="E2787" i="11"/>
  <c r="F2786" i="11"/>
  <c r="I2786" i="11" s="1"/>
  <c r="E2786" i="11"/>
  <c r="F2785" i="11"/>
  <c r="I2785" i="11" s="1"/>
  <c r="E2785" i="11"/>
  <c r="F2784" i="11"/>
  <c r="I2784" i="11" s="1"/>
  <c r="E2784" i="11"/>
  <c r="F2783" i="11"/>
  <c r="I2783" i="11" s="1"/>
  <c r="E2783" i="11"/>
  <c r="F2782" i="11"/>
  <c r="I2782" i="11" s="1"/>
  <c r="E2782" i="11"/>
  <c r="F2781" i="11"/>
  <c r="I2781" i="11" s="1"/>
  <c r="E2781" i="11"/>
  <c r="F2780" i="11"/>
  <c r="I2780" i="11" s="1"/>
  <c r="E2780" i="11"/>
  <c r="F2779" i="11"/>
  <c r="I2779" i="11" s="1"/>
  <c r="E2779" i="11"/>
  <c r="F2778" i="11"/>
  <c r="I2778" i="11" s="1"/>
  <c r="E2778" i="11"/>
  <c r="F2777" i="11"/>
  <c r="I2777" i="11" s="1"/>
  <c r="E2777" i="11"/>
  <c r="F2776" i="11"/>
  <c r="I2776" i="11" s="1"/>
  <c r="E2776" i="11"/>
  <c r="F2775" i="11"/>
  <c r="I2775" i="11" s="1"/>
  <c r="E2775" i="11"/>
  <c r="F2774" i="11"/>
  <c r="I2774" i="11" s="1"/>
  <c r="E2774" i="11"/>
  <c r="F2773" i="11"/>
  <c r="I2773" i="11" s="1"/>
  <c r="E2773" i="11"/>
  <c r="F2772" i="11"/>
  <c r="I2772" i="11" s="1"/>
  <c r="E2772" i="11"/>
  <c r="F2771" i="11"/>
  <c r="I2771" i="11" s="1"/>
  <c r="E2771" i="11"/>
  <c r="F2770" i="11"/>
  <c r="I2770" i="11" s="1"/>
  <c r="E2770" i="11"/>
  <c r="F2769" i="11"/>
  <c r="I2769" i="11" s="1"/>
  <c r="E2769" i="11"/>
  <c r="F2768" i="11"/>
  <c r="I2768" i="11" s="1"/>
  <c r="E2768" i="11"/>
  <c r="F2767" i="11"/>
  <c r="I2767" i="11" s="1"/>
  <c r="E2767" i="11"/>
  <c r="F2766" i="11"/>
  <c r="I2766" i="11" s="1"/>
  <c r="E2766" i="11"/>
  <c r="F2765" i="11"/>
  <c r="I2765" i="11" s="1"/>
  <c r="E2765" i="11"/>
  <c r="F2764" i="11"/>
  <c r="I2764" i="11" s="1"/>
  <c r="E2764" i="11"/>
  <c r="F2763" i="11"/>
  <c r="I2763" i="11" s="1"/>
  <c r="E2763" i="11"/>
  <c r="F2762" i="11"/>
  <c r="I2762" i="11" s="1"/>
  <c r="E2762" i="11"/>
  <c r="F2761" i="11"/>
  <c r="I2761" i="11" s="1"/>
  <c r="E2761" i="11"/>
  <c r="F2760" i="11"/>
  <c r="I2760" i="11" s="1"/>
  <c r="E2760" i="11"/>
  <c r="F2759" i="11"/>
  <c r="I2759" i="11" s="1"/>
  <c r="E2759" i="11"/>
  <c r="F2758" i="11"/>
  <c r="I2758" i="11" s="1"/>
  <c r="E2758" i="11"/>
  <c r="F2757" i="11"/>
  <c r="I2757" i="11" s="1"/>
  <c r="E2757" i="11"/>
  <c r="F2756" i="11"/>
  <c r="I2756" i="11" s="1"/>
  <c r="E2756" i="11"/>
  <c r="F2755" i="11"/>
  <c r="I2755" i="11" s="1"/>
  <c r="E2755" i="11"/>
  <c r="F2754" i="11"/>
  <c r="I2754" i="11" s="1"/>
  <c r="E2754" i="11"/>
  <c r="F2753" i="11"/>
  <c r="I2753" i="11" s="1"/>
  <c r="E2753" i="11"/>
  <c r="F2752" i="11"/>
  <c r="I2752" i="11" s="1"/>
  <c r="E2752" i="11"/>
  <c r="F2751" i="11"/>
  <c r="I2751" i="11" s="1"/>
  <c r="E2751" i="11"/>
  <c r="F2750" i="11"/>
  <c r="I2750" i="11" s="1"/>
  <c r="E2750" i="11"/>
  <c r="F2749" i="11"/>
  <c r="I2749" i="11" s="1"/>
  <c r="E2749" i="11"/>
  <c r="F2748" i="11"/>
  <c r="I2748" i="11" s="1"/>
  <c r="E2748" i="11"/>
  <c r="F2747" i="11"/>
  <c r="I2747" i="11" s="1"/>
  <c r="E2747" i="11"/>
  <c r="F2746" i="11"/>
  <c r="I2746" i="11" s="1"/>
  <c r="E2746" i="11"/>
  <c r="F2745" i="11"/>
  <c r="I2745" i="11" s="1"/>
  <c r="E2745" i="11"/>
  <c r="F2744" i="11"/>
  <c r="I2744" i="11" s="1"/>
  <c r="E2744" i="11"/>
  <c r="F2743" i="11"/>
  <c r="I2743" i="11" s="1"/>
  <c r="E2743" i="11"/>
  <c r="F2742" i="11"/>
  <c r="I2742" i="11" s="1"/>
  <c r="E2742" i="11"/>
  <c r="F2741" i="11"/>
  <c r="I2741" i="11" s="1"/>
  <c r="E2741" i="11"/>
  <c r="F2740" i="11"/>
  <c r="I2740" i="11" s="1"/>
  <c r="E2740" i="11"/>
  <c r="F2739" i="11"/>
  <c r="I2739" i="11" s="1"/>
  <c r="E2739" i="11"/>
  <c r="F2738" i="11"/>
  <c r="I2738" i="11" s="1"/>
  <c r="E2738" i="11"/>
  <c r="F2737" i="11"/>
  <c r="I2737" i="11" s="1"/>
  <c r="E2737" i="11"/>
  <c r="F2736" i="11"/>
  <c r="I2736" i="11" s="1"/>
  <c r="E2736" i="11"/>
  <c r="F2735" i="11"/>
  <c r="I2735" i="11" s="1"/>
  <c r="E2735" i="11"/>
  <c r="F2734" i="11"/>
  <c r="I2734" i="11" s="1"/>
  <c r="E2734" i="11"/>
  <c r="F2733" i="11"/>
  <c r="I2733" i="11" s="1"/>
  <c r="E2733" i="11"/>
  <c r="F2732" i="11"/>
  <c r="I2732" i="11" s="1"/>
  <c r="E2732" i="11"/>
  <c r="F2731" i="11"/>
  <c r="I2731" i="11" s="1"/>
  <c r="E2731" i="11"/>
  <c r="F2730" i="11"/>
  <c r="I2730" i="11" s="1"/>
  <c r="E2730" i="11"/>
  <c r="F2729" i="11"/>
  <c r="I2729" i="11" s="1"/>
  <c r="E2729" i="11"/>
  <c r="F2728" i="11"/>
  <c r="I2728" i="11" s="1"/>
  <c r="E2728" i="11"/>
  <c r="F2727" i="11"/>
  <c r="I2727" i="11" s="1"/>
  <c r="E2727" i="11"/>
  <c r="F2726" i="11"/>
  <c r="I2726" i="11" s="1"/>
  <c r="E2726" i="11"/>
  <c r="F2725" i="11"/>
  <c r="I2725" i="11" s="1"/>
  <c r="E2725" i="11"/>
  <c r="F2724" i="11"/>
  <c r="I2724" i="11" s="1"/>
  <c r="E2724" i="11"/>
  <c r="F2723" i="11"/>
  <c r="I2723" i="11" s="1"/>
  <c r="E2723" i="11"/>
  <c r="F2722" i="11"/>
  <c r="I2722" i="11" s="1"/>
  <c r="E2722" i="11"/>
  <c r="F2721" i="11"/>
  <c r="I2721" i="11" s="1"/>
  <c r="E2721" i="11"/>
  <c r="F2720" i="11"/>
  <c r="I2720" i="11" s="1"/>
  <c r="E2720" i="11"/>
  <c r="F2719" i="11"/>
  <c r="I2719" i="11" s="1"/>
  <c r="E2719" i="11"/>
  <c r="F2718" i="11"/>
  <c r="I2718" i="11" s="1"/>
  <c r="E2718" i="11"/>
  <c r="F2717" i="11"/>
  <c r="I2717" i="11" s="1"/>
  <c r="E2717" i="11"/>
  <c r="F2716" i="11"/>
  <c r="I2716" i="11" s="1"/>
  <c r="E2716" i="11"/>
  <c r="F2715" i="11"/>
  <c r="I2715" i="11" s="1"/>
  <c r="E2715" i="11"/>
  <c r="F2714" i="11"/>
  <c r="I2714" i="11" s="1"/>
  <c r="E2714" i="11"/>
  <c r="F2713" i="11"/>
  <c r="I2713" i="11" s="1"/>
  <c r="E2713" i="11"/>
  <c r="F2712" i="11"/>
  <c r="I2712" i="11" s="1"/>
  <c r="E2712" i="11"/>
  <c r="F2711" i="11"/>
  <c r="I2711" i="11" s="1"/>
  <c r="E2711" i="11"/>
  <c r="F2710" i="11"/>
  <c r="I2710" i="11" s="1"/>
  <c r="E2710" i="11"/>
  <c r="F2709" i="11"/>
  <c r="I2709" i="11" s="1"/>
  <c r="E2709" i="11"/>
  <c r="F2708" i="11"/>
  <c r="I2708" i="11" s="1"/>
  <c r="E2708" i="11"/>
  <c r="F2707" i="11"/>
  <c r="I2707" i="11" s="1"/>
  <c r="E2707" i="11"/>
  <c r="F2706" i="11"/>
  <c r="I2706" i="11" s="1"/>
  <c r="E2706" i="11"/>
  <c r="F2705" i="11"/>
  <c r="I2705" i="11" s="1"/>
  <c r="E2705" i="11"/>
  <c r="F2704" i="11"/>
  <c r="I2704" i="11" s="1"/>
  <c r="E2704" i="11"/>
  <c r="F2703" i="11"/>
  <c r="I2703" i="11" s="1"/>
  <c r="E2703" i="11"/>
  <c r="F2702" i="11"/>
  <c r="I2702" i="11" s="1"/>
  <c r="E2702" i="11"/>
  <c r="F2701" i="11"/>
  <c r="I2701" i="11" s="1"/>
  <c r="E2701" i="11"/>
  <c r="F2700" i="11"/>
  <c r="I2700" i="11" s="1"/>
  <c r="E2700" i="11"/>
  <c r="F2699" i="11"/>
  <c r="I2699" i="11" s="1"/>
  <c r="E2699" i="11"/>
  <c r="F2698" i="11"/>
  <c r="I2698" i="11" s="1"/>
  <c r="E2698" i="11"/>
  <c r="F2697" i="11"/>
  <c r="I2697" i="11" s="1"/>
  <c r="E2697" i="11"/>
  <c r="F2696" i="11"/>
  <c r="I2696" i="11" s="1"/>
  <c r="E2696" i="11"/>
  <c r="F2695" i="11"/>
  <c r="I2695" i="11" s="1"/>
  <c r="E2695" i="11"/>
  <c r="F2694" i="11"/>
  <c r="I2694" i="11" s="1"/>
  <c r="E2694" i="11"/>
  <c r="F2693" i="11"/>
  <c r="I2693" i="11" s="1"/>
  <c r="E2693" i="11"/>
  <c r="F2692" i="11"/>
  <c r="I2692" i="11" s="1"/>
  <c r="E2692" i="11"/>
  <c r="F2691" i="11"/>
  <c r="I2691" i="11" s="1"/>
  <c r="E2691" i="11"/>
  <c r="F2690" i="11"/>
  <c r="I2690" i="11" s="1"/>
  <c r="E2690" i="11"/>
  <c r="F2689" i="11"/>
  <c r="I2689" i="11" s="1"/>
  <c r="E2689" i="11"/>
  <c r="F2688" i="11"/>
  <c r="I2688" i="11" s="1"/>
  <c r="E2688" i="11"/>
  <c r="F2687" i="11"/>
  <c r="I2687" i="11" s="1"/>
  <c r="E2687" i="11"/>
  <c r="F2686" i="11"/>
  <c r="I2686" i="11" s="1"/>
  <c r="E2686" i="11"/>
  <c r="F2685" i="11"/>
  <c r="I2685" i="11" s="1"/>
  <c r="E2685" i="11"/>
  <c r="F2684" i="11"/>
  <c r="I2684" i="11" s="1"/>
  <c r="E2684" i="11"/>
  <c r="F2683" i="11"/>
  <c r="I2683" i="11" s="1"/>
  <c r="E2683" i="11"/>
  <c r="F2682" i="11"/>
  <c r="I2682" i="11" s="1"/>
  <c r="E2682" i="11"/>
  <c r="F2681" i="11"/>
  <c r="I2681" i="11" s="1"/>
  <c r="E2681" i="11"/>
  <c r="F2680" i="11"/>
  <c r="I2680" i="11" s="1"/>
  <c r="E2680" i="11"/>
  <c r="F2679" i="11"/>
  <c r="I2679" i="11" s="1"/>
  <c r="E2679" i="11"/>
  <c r="F2678" i="11"/>
  <c r="I2678" i="11" s="1"/>
  <c r="E2678" i="11"/>
  <c r="F2677" i="11"/>
  <c r="I2677" i="11" s="1"/>
  <c r="E2677" i="11"/>
  <c r="F2676" i="11"/>
  <c r="I2676" i="11" s="1"/>
  <c r="E2676" i="11"/>
  <c r="F2675" i="11"/>
  <c r="I2675" i="11" s="1"/>
  <c r="E2675" i="11"/>
  <c r="F2674" i="11"/>
  <c r="I2674" i="11" s="1"/>
  <c r="E2674" i="11"/>
  <c r="F2673" i="11"/>
  <c r="I2673" i="11" s="1"/>
  <c r="E2673" i="11"/>
  <c r="F2672" i="11"/>
  <c r="I2672" i="11" s="1"/>
  <c r="E2672" i="11"/>
  <c r="F2671" i="11"/>
  <c r="I2671" i="11" s="1"/>
  <c r="E2671" i="11"/>
  <c r="F2670" i="11"/>
  <c r="I2670" i="11" s="1"/>
  <c r="E2670" i="11"/>
  <c r="F2669" i="11"/>
  <c r="I2669" i="11" s="1"/>
  <c r="E2669" i="11"/>
  <c r="F2668" i="11"/>
  <c r="I2668" i="11" s="1"/>
  <c r="E2668" i="11"/>
  <c r="F2667" i="11"/>
  <c r="I2667" i="11" s="1"/>
  <c r="E2667" i="11"/>
  <c r="F2666" i="11"/>
  <c r="I2666" i="11" s="1"/>
  <c r="E2666" i="11"/>
  <c r="F2665" i="11"/>
  <c r="I2665" i="11" s="1"/>
  <c r="E2665" i="11"/>
  <c r="F2664" i="11"/>
  <c r="I2664" i="11" s="1"/>
  <c r="E2664" i="11"/>
  <c r="F2663" i="11"/>
  <c r="I2663" i="11" s="1"/>
  <c r="E2663" i="11"/>
  <c r="F2662" i="11"/>
  <c r="I2662" i="11" s="1"/>
  <c r="E2662" i="11"/>
  <c r="F2661" i="11"/>
  <c r="I2661" i="11" s="1"/>
  <c r="E2661" i="11"/>
  <c r="F2660" i="11"/>
  <c r="I2660" i="11" s="1"/>
  <c r="E2660" i="11"/>
  <c r="F2659" i="11"/>
  <c r="I2659" i="11" s="1"/>
  <c r="E2659" i="11"/>
  <c r="F2658" i="11"/>
  <c r="I2658" i="11" s="1"/>
  <c r="E2658" i="11"/>
  <c r="F2657" i="11"/>
  <c r="I2657" i="11" s="1"/>
  <c r="E2657" i="11"/>
  <c r="F2656" i="11"/>
  <c r="I2656" i="11" s="1"/>
  <c r="E2656" i="11"/>
  <c r="F2655" i="11"/>
  <c r="I2655" i="11" s="1"/>
  <c r="E2655" i="11"/>
  <c r="F2654" i="11"/>
  <c r="I2654" i="11" s="1"/>
  <c r="E2654" i="11"/>
  <c r="F2653" i="11"/>
  <c r="I2653" i="11" s="1"/>
  <c r="E2653" i="11"/>
  <c r="F2652" i="11"/>
  <c r="I2652" i="11" s="1"/>
  <c r="E2652" i="11"/>
  <c r="F2651" i="11"/>
  <c r="I2651" i="11" s="1"/>
  <c r="E2651" i="11"/>
  <c r="F2650" i="11"/>
  <c r="I2650" i="11" s="1"/>
  <c r="E2650" i="11"/>
  <c r="F2649" i="11"/>
  <c r="I2649" i="11" s="1"/>
  <c r="E2649" i="11"/>
  <c r="F2648" i="11"/>
  <c r="I2648" i="11" s="1"/>
  <c r="E2648" i="11"/>
  <c r="F2647" i="11"/>
  <c r="I2647" i="11" s="1"/>
  <c r="E2647" i="11"/>
  <c r="F2646" i="11"/>
  <c r="I2646" i="11" s="1"/>
  <c r="E2646" i="11"/>
  <c r="F2645" i="11"/>
  <c r="I2645" i="11" s="1"/>
  <c r="E2645" i="11"/>
  <c r="F2644" i="11"/>
  <c r="I2644" i="11" s="1"/>
  <c r="E2644" i="11"/>
  <c r="F2643" i="11"/>
  <c r="I2643" i="11" s="1"/>
  <c r="E2643" i="11"/>
  <c r="F2642" i="11"/>
  <c r="I2642" i="11" s="1"/>
  <c r="E2642" i="11"/>
  <c r="F2641" i="11"/>
  <c r="I2641" i="11" s="1"/>
  <c r="E2641" i="11"/>
  <c r="F2640" i="11"/>
  <c r="I2640" i="11" s="1"/>
  <c r="E2640" i="11"/>
  <c r="F2639" i="11"/>
  <c r="I2639" i="11" s="1"/>
  <c r="E2639" i="11"/>
  <c r="F2638" i="11"/>
  <c r="I2638" i="11" s="1"/>
  <c r="E2638" i="11"/>
  <c r="F2637" i="11"/>
  <c r="I2637" i="11" s="1"/>
  <c r="E2637" i="11"/>
  <c r="F2636" i="11"/>
  <c r="I2636" i="11" s="1"/>
  <c r="E2636" i="11"/>
  <c r="F2635" i="11"/>
  <c r="I2635" i="11" s="1"/>
  <c r="E2635" i="11"/>
  <c r="F2634" i="11"/>
  <c r="I2634" i="11" s="1"/>
  <c r="E2634" i="11"/>
  <c r="F2633" i="11"/>
  <c r="I2633" i="11" s="1"/>
  <c r="E2633" i="11"/>
  <c r="F2632" i="11"/>
  <c r="I2632" i="11" s="1"/>
  <c r="E2632" i="11"/>
  <c r="F2631" i="11"/>
  <c r="I2631" i="11" s="1"/>
  <c r="E2631" i="11"/>
  <c r="F2630" i="11"/>
  <c r="I2630" i="11" s="1"/>
  <c r="E2630" i="11"/>
  <c r="F2629" i="11"/>
  <c r="I2629" i="11" s="1"/>
  <c r="E2629" i="11"/>
  <c r="F2628" i="11"/>
  <c r="I2628" i="11" s="1"/>
  <c r="E2628" i="11"/>
  <c r="F2627" i="11"/>
  <c r="I2627" i="11" s="1"/>
  <c r="E2627" i="11"/>
  <c r="F2626" i="11"/>
  <c r="I2626" i="11" s="1"/>
  <c r="E2626" i="11"/>
  <c r="F2625" i="11"/>
  <c r="I2625" i="11" s="1"/>
  <c r="E2625" i="11"/>
  <c r="F2624" i="11"/>
  <c r="I2624" i="11" s="1"/>
  <c r="E2624" i="11"/>
  <c r="F2623" i="11"/>
  <c r="I2623" i="11" s="1"/>
  <c r="E2623" i="11"/>
  <c r="F2622" i="11"/>
  <c r="I2622" i="11" s="1"/>
  <c r="E2622" i="11"/>
  <c r="F2621" i="11"/>
  <c r="I2621" i="11" s="1"/>
  <c r="E2621" i="11"/>
  <c r="F2620" i="11"/>
  <c r="I2620" i="11" s="1"/>
  <c r="E2620" i="11"/>
  <c r="F2619" i="11"/>
  <c r="I2619" i="11" s="1"/>
  <c r="E2619" i="11"/>
  <c r="F2618" i="11"/>
  <c r="I2618" i="11" s="1"/>
  <c r="E2618" i="11"/>
  <c r="F2617" i="11"/>
  <c r="I2617" i="11" s="1"/>
  <c r="E2617" i="11"/>
  <c r="F2616" i="11"/>
  <c r="I2616" i="11" s="1"/>
  <c r="E2616" i="11"/>
  <c r="F2615" i="11"/>
  <c r="I2615" i="11" s="1"/>
  <c r="E2615" i="11"/>
  <c r="F2614" i="11"/>
  <c r="I2614" i="11" s="1"/>
  <c r="E2614" i="11"/>
  <c r="F2613" i="11"/>
  <c r="I2613" i="11" s="1"/>
  <c r="E2613" i="11"/>
  <c r="F2612" i="11"/>
  <c r="I2612" i="11" s="1"/>
  <c r="E2612" i="11"/>
  <c r="F2611" i="11"/>
  <c r="I2611" i="11" s="1"/>
  <c r="E2611" i="11"/>
  <c r="F2610" i="11"/>
  <c r="I2610" i="11" s="1"/>
  <c r="E2610" i="11"/>
  <c r="F2609" i="11"/>
  <c r="I2609" i="11" s="1"/>
  <c r="E2609" i="11"/>
  <c r="F2608" i="11"/>
  <c r="I2608" i="11" s="1"/>
  <c r="E2608" i="11"/>
  <c r="F2607" i="11"/>
  <c r="I2607" i="11" s="1"/>
  <c r="E2607" i="11"/>
  <c r="F2606" i="11"/>
  <c r="I2606" i="11" s="1"/>
  <c r="E2606" i="11"/>
  <c r="F2605" i="11"/>
  <c r="I2605" i="11" s="1"/>
  <c r="E2605" i="11"/>
  <c r="F2604" i="11"/>
  <c r="I2604" i="11" s="1"/>
  <c r="E2604" i="11"/>
  <c r="F2603" i="11"/>
  <c r="I2603" i="11" s="1"/>
  <c r="E2603" i="11"/>
  <c r="F2602" i="11"/>
  <c r="I2602" i="11" s="1"/>
  <c r="E2602" i="11"/>
  <c r="F2601" i="11"/>
  <c r="I2601" i="11" s="1"/>
  <c r="E2601" i="11"/>
  <c r="F2600" i="11"/>
  <c r="I2600" i="11" s="1"/>
  <c r="E2600" i="11"/>
  <c r="F2599" i="11"/>
  <c r="I2599" i="11" s="1"/>
  <c r="E2599" i="11"/>
  <c r="F2598" i="11"/>
  <c r="I2598" i="11" s="1"/>
  <c r="E2598" i="11"/>
  <c r="F2597" i="11"/>
  <c r="I2597" i="11" s="1"/>
  <c r="E2597" i="11"/>
  <c r="F2596" i="11"/>
  <c r="I2596" i="11" s="1"/>
  <c r="E2596" i="11"/>
  <c r="F2595" i="11"/>
  <c r="I2595" i="11" s="1"/>
  <c r="E2595" i="11"/>
  <c r="F2594" i="11"/>
  <c r="I2594" i="11" s="1"/>
  <c r="E2594" i="11"/>
  <c r="F2593" i="11"/>
  <c r="I2593" i="11" s="1"/>
  <c r="E2593" i="11"/>
  <c r="F2592" i="11"/>
  <c r="I2592" i="11" s="1"/>
  <c r="E2592" i="11"/>
  <c r="F2591" i="11"/>
  <c r="I2591" i="11" s="1"/>
  <c r="E2591" i="11"/>
  <c r="F2590" i="11"/>
  <c r="I2590" i="11" s="1"/>
  <c r="E2590" i="11"/>
  <c r="F2589" i="11"/>
  <c r="I2589" i="11" s="1"/>
  <c r="E2589" i="11"/>
  <c r="F2588" i="11"/>
  <c r="I2588" i="11" s="1"/>
  <c r="E2588" i="11"/>
  <c r="F2587" i="11"/>
  <c r="I2587" i="11" s="1"/>
  <c r="E2587" i="11"/>
  <c r="F2586" i="11"/>
  <c r="I2586" i="11" s="1"/>
  <c r="E2586" i="11"/>
  <c r="F2585" i="11"/>
  <c r="I2585" i="11" s="1"/>
  <c r="E2585" i="11"/>
  <c r="F2584" i="11"/>
  <c r="I2584" i="11" s="1"/>
  <c r="E2584" i="11"/>
  <c r="F2583" i="11"/>
  <c r="I2583" i="11" s="1"/>
  <c r="E2583" i="11"/>
  <c r="F2582" i="11"/>
  <c r="I2582" i="11" s="1"/>
  <c r="E2582" i="11"/>
  <c r="F2581" i="11"/>
  <c r="I2581" i="11" s="1"/>
  <c r="E2581" i="11"/>
  <c r="F2580" i="11"/>
  <c r="I2580" i="11" s="1"/>
  <c r="E2580" i="11"/>
  <c r="F2579" i="11"/>
  <c r="I2579" i="11" s="1"/>
  <c r="E2579" i="11"/>
  <c r="F2578" i="11"/>
  <c r="I2578" i="11" s="1"/>
  <c r="E2578" i="11"/>
  <c r="F2577" i="11"/>
  <c r="I2577" i="11" s="1"/>
  <c r="E2577" i="11"/>
  <c r="F2576" i="11"/>
  <c r="I2576" i="11" s="1"/>
  <c r="E2576" i="11"/>
  <c r="F2575" i="11"/>
  <c r="I2575" i="11" s="1"/>
  <c r="E2575" i="11"/>
  <c r="F2574" i="11"/>
  <c r="I2574" i="11" s="1"/>
  <c r="E2574" i="11"/>
  <c r="F2573" i="11"/>
  <c r="I2573" i="11" s="1"/>
  <c r="E2573" i="11"/>
  <c r="F2572" i="11"/>
  <c r="I2572" i="11" s="1"/>
  <c r="E2572" i="11"/>
  <c r="F2571" i="11"/>
  <c r="I2571" i="11" s="1"/>
  <c r="E2571" i="11"/>
  <c r="F2570" i="11"/>
  <c r="I2570" i="11" s="1"/>
  <c r="E2570" i="11"/>
  <c r="F2569" i="11"/>
  <c r="I2569" i="11" s="1"/>
  <c r="E2569" i="11"/>
  <c r="F2568" i="11"/>
  <c r="I2568" i="11" s="1"/>
  <c r="E2568" i="11"/>
  <c r="F2567" i="11"/>
  <c r="I2567" i="11" s="1"/>
  <c r="E2567" i="11"/>
  <c r="F2566" i="11"/>
  <c r="I2566" i="11" s="1"/>
  <c r="E2566" i="11"/>
  <c r="F2565" i="11"/>
  <c r="I2565" i="11" s="1"/>
  <c r="E2565" i="11"/>
  <c r="F2564" i="11"/>
  <c r="I2564" i="11" s="1"/>
  <c r="E2564" i="11"/>
  <c r="F2563" i="11"/>
  <c r="I2563" i="11" s="1"/>
  <c r="E2563" i="11"/>
  <c r="F2562" i="11"/>
  <c r="I2562" i="11" s="1"/>
  <c r="E2562" i="11"/>
  <c r="F2561" i="11"/>
  <c r="I2561" i="11" s="1"/>
  <c r="E2561" i="11"/>
  <c r="F2560" i="11"/>
  <c r="I2560" i="11" s="1"/>
  <c r="E2560" i="11"/>
  <c r="F2559" i="11"/>
  <c r="I2559" i="11" s="1"/>
  <c r="E2559" i="11"/>
  <c r="F2558" i="11"/>
  <c r="I2558" i="11" s="1"/>
  <c r="E2558" i="11"/>
  <c r="F2557" i="11"/>
  <c r="I2557" i="11" s="1"/>
  <c r="E2557" i="11"/>
  <c r="F2556" i="11"/>
  <c r="I2556" i="11" s="1"/>
  <c r="E2556" i="11"/>
  <c r="F2555" i="11"/>
  <c r="I2555" i="11" s="1"/>
  <c r="E2555" i="11"/>
  <c r="F2554" i="11"/>
  <c r="I2554" i="11" s="1"/>
  <c r="E2554" i="11"/>
  <c r="F2553" i="11"/>
  <c r="I2553" i="11" s="1"/>
  <c r="E2553" i="11"/>
  <c r="F2552" i="11"/>
  <c r="I2552" i="11" s="1"/>
  <c r="E2552" i="11"/>
  <c r="F2551" i="11"/>
  <c r="I2551" i="11" s="1"/>
  <c r="E2551" i="11"/>
  <c r="F2550" i="11"/>
  <c r="I2550" i="11" s="1"/>
  <c r="E2550" i="11"/>
  <c r="F2549" i="11"/>
  <c r="I2549" i="11" s="1"/>
  <c r="E2549" i="11"/>
  <c r="F2548" i="11"/>
  <c r="I2548" i="11" s="1"/>
  <c r="E2548" i="11"/>
  <c r="F2547" i="11"/>
  <c r="I2547" i="11" s="1"/>
  <c r="E2547" i="11"/>
  <c r="F2546" i="11"/>
  <c r="I2546" i="11" s="1"/>
  <c r="E2546" i="11"/>
  <c r="F2545" i="11"/>
  <c r="I2545" i="11" s="1"/>
  <c r="E2545" i="11"/>
  <c r="F2544" i="11"/>
  <c r="I2544" i="11" s="1"/>
  <c r="E2544" i="11"/>
  <c r="F2543" i="11"/>
  <c r="I2543" i="11" s="1"/>
  <c r="E2543" i="11"/>
  <c r="F2542" i="11"/>
  <c r="I2542" i="11" s="1"/>
  <c r="E2542" i="11"/>
  <c r="F2541" i="11"/>
  <c r="I2541" i="11" s="1"/>
  <c r="E2541" i="11"/>
  <c r="F2540" i="11"/>
  <c r="I2540" i="11" s="1"/>
  <c r="E2540" i="11"/>
  <c r="F2539" i="11"/>
  <c r="I2539" i="11" s="1"/>
  <c r="E2539" i="11"/>
  <c r="F2538" i="11"/>
  <c r="I2538" i="11" s="1"/>
  <c r="E2538" i="11"/>
  <c r="F2537" i="11"/>
  <c r="I2537" i="11" s="1"/>
  <c r="E2537" i="11"/>
  <c r="F2536" i="11"/>
  <c r="I2536" i="11" s="1"/>
  <c r="E2536" i="11"/>
  <c r="F2535" i="11"/>
  <c r="I2535" i="11" s="1"/>
  <c r="E2535" i="11"/>
  <c r="F2534" i="11"/>
  <c r="I2534" i="11" s="1"/>
  <c r="E2534" i="11"/>
  <c r="F2533" i="11"/>
  <c r="I2533" i="11" s="1"/>
  <c r="E2533" i="11"/>
  <c r="F2532" i="11"/>
  <c r="I2532" i="11" s="1"/>
  <c r="E2532" i="11"/>
  <c r="F2531" i="11"/>
  <c r="I2531" i="11" s="1"/>
  <c r="E2531" i="11"/>
  <c r="F2530" i="11"/>
  <c r="I2530" i="11" s="1"/>
  <c r="E2530" i="11"/>
  <c r="F2529" i="11"/>
  <c r="I2529" i="11" s="1"/>
  <c r="E2529" i="11"/>
  <c r="F2528" i="11"/>
  <c r="I2528" i="11" s="1"/>
  <c r="E2528" i="11"/>
  <c r="F2527" i="11"/>
  <c r="I2527" i="11" s="1"/>
  <c r="E2527" i="11"/>
  <c r="F2526" i="11"/>
  <c r="I2526" i="11" s="1"/>
  <c r="E2526" i="11"/>
  <c r="F2525" i="11"/>
  <c r="I2525" i="11" s="1"/>
  <c r="E2525" i="11"/>
  <c r="F2524" i="11"/>
  <c r="I2524" i="11" s="1"/>
  <c r="E2524" i="11"/>
  <c r="F2523" i="11"/>
  <c r="I2523" i="11" s="1"/>
  <c r="E2523" i="11"/>
  <c r="F2522" i="11"/>
  <c r="I2522" i="11" s="1"/>
  <c r="E2522" i="11"/>
  <c r="F2521" i="11"/>
  <c r="I2521" i="11" s="1"/>
  <c r="E2521" i="11"/>
  <c r="F2520" i="11"/>
  <c r="I2520" i="11" s="1"/>
  <c r="E2520" i="11"/>
  <c r="F2519" i="11"/>
  <c r="I2519" i="11" s="1"/>
  <c r="E2519" i="11"/>
  <c r="F2518" i="11"/>
  <c r="I2518" i="11" s="1"/>
  <c r="E2518" i="11"/>
  <c r="F2517" i="11"/>
  <c r="I2517" i="11" s="1"/>
  <c r="E2517" i="11"/>
  <c r="F2516" i="11"/>
  <c r="I2516" i="11" s="1"/>
  <c r="E2516" i="11"/>
  <c r="F2515" i="11"/>
  <c r="I2515" i="11" s="1"/>
  <c r="E2515" i="11"/>
  <c r="F2514" i="11"/>
  <c r="I2514" i="11" s="1"/>
  <c r="E2514" i="11"/>
  <c r="F2513" i="11"/>
  <c r="I2513" i="11" s="1"/>
  <c r="E2513" i="11"/>
  <c r="F2512" i="11"/>
  <c r="I2512" i="11" s="1"/>
  <c r="E2512" i="11"/>
  <c r="F2511" i="11"/>
  <c r="I2511" i="11" s="1"/>
  <c r="E2511" i="11"/>
  <c r="F2510" i="11"/>
  <c r="I2510" i="11" s="1"/>
  <c r="E2510" i="11"/>
  <c r="F2509" i="11"/>
  <c r="I2509" i="11" s="1"/>
  <c r="E2509" i="11"/>
  <c r="F2508" i="11"/>
  <c r="I2508" i="11" s="1"/>
  <c r="E2508" i="11"/>
  <c r="F2507" i="11"/>
  <c r="I2507" i="11" s="1"/>
  <c r="E2507" i="11"/>
  <c r="F2506" i="11"/>
  <c r="I2506" i="11" s="1"/>
  <c r="E2506" i="11"/>
  <c r="F2505" i="11"/>
  <c r="I2505" i="11" s="1"/>
  <c r="E2505" i="11"/>
  <c r="F2504" i="11"/>
  <c r="I2504" i="11" s="1"/>
  <c r="E2504" i="11"/>
  <c r="F2503" i="11"/>
  <c r="I2503" i="11" s="1"/>
  <c r="E2503" i="11"/>
  <c r="F2502" i="11"/>
  <c r="I2502" i="11" s="1"/>
  <c r="E2502" i="11"/>
  <c r="F2501" i="11"/>
  <c r="I2501" i="11" s="1"/>
  <c r="E2501" i="11"/>
  <c r="F2500" i="11"/>
  <c r="I2500" i="11" s="1"/>
  <c r="E2500" i="11"/>
  <c r="F2499" i="11"/>
  <c r="I2499" i="11" s="1"/>
  <c r="E2499" i="11"/>
  <c r="F2498" i="11"/>
  <c r="I2498" i="11" s="1"/>
  <c r="E2498" i="11"/>
  <c r="F2497" i="11"/>
  <c r="I2497" i="11" s="1"/>
  <c r="E2497" i="11"/>
  <c r="F2496" i="11"/>
  <c r="I2496" i="11" s="1"/>
  <c r="E2496" i="11"/>
  <c r="F2495" i="11"/>
  <c r="I2495" i="11" s="1"/>
  <c r="E2495" i="11"/>
  <c r="F2494" i="11"/>
  <c r="I2494" i="11" s="1"/>
  <c r="E2494" i="11"/>
  <c r="F2493" i="11"/>
  <c r="I2493" i="11" s="1"/>
  <c r="E2493" i="11"/>
  <c r="F2492" i="11"/>
  <c r="I2492" i="11" s="1"/>
  <c r="E2492" i="11"/>
  <c r="F2491" i="11"/>
  <c r="I2491" i="11" s="1"/>
  <c r="E2491" i="11"/>
  <c r="F2490" i="11"/>
  <c r="I2490" i="11" s="1"/>
  <c r="E2490" i="11"/>
  <c r="F2489" i="11"/>
  <c r="I2489" i="11" s="1"/>
  <c r="E2489" i="11"/>
  <c r="F2488" i="11"/>
  <c r="I2488" i="11" s="1"/>
  <c r="E2488" i="11"/>
  <c r="F2487" i="11"/>
  <c r="I2487" i="11" s="1"/>
  <c r="E2487" i="11"/>
  <c r="F2486" i="11"/>
  <c r="I2486" i="11" s="1"/>
  <c r="E2486" i="11"/>
  <c r="F2485" i="11"/>
  <c r="I2485" i="11" s="1"/>
  <c r="E2485" i="11"/>
  <c r="F2484" i="11"/>
  <c r="I2484" i="11" s="1"/>
  <c r="E2484" i="11"/>
  <c r="F2483" i="11"/>
  <c r="I2483" i="11" s="1"/>
  <c r="E2483" i="11"/>
  <c r="F2482" i="11"/>
  <c r="I2482" i="11" s="1"/>
  <c r="E2482" i="11"/>
  <c r="F2481" i="11"/>
  <c r="I2481" i="11" s="1"/>
  <c r="E2481" i="11"/>
  <c r="F2480" i="11"/>
  <c r="I2480" i="11" s="1"/>
  <c r="E2480" i="11"/>
  <c r="F2479" i="11"/>
  <c r="I2479" i="11" s="1"/>
  <c r="E2479" i="11"/>
  <c r="F2478" i="11"/>
  <c r="I2478" i="11" s="1"/>
  <c r="E2478" i="11"/>
  <c r="F2477" i="11"/>
  <c r="I2477" i="11" s="1"/>
  <c r="E2477" i="11"/>
  <c r="F2476" i="11"/>
  <c r="I2476" i="11" s="1"/>
  <c r="E2476" i="11"/>
  <c r="F2475" i="11"/>
  <c r="I2475" i="11" s="1"/>
  <c r="E2475" i="11"/>
  <c r="F2474" i="11"/>
  <c r="I2474" i="11" s="1"/>
  <c r="E2474" i="11"/>
  <c r="F2473" i="11"/>
  <c r="I2473" i="11" s="1"/>
  <c r="E2473" i="11"/>
  <c r="F2472" i="11"/>
  <c r="I2472" i="11" s="1"/>
  <c r="E2472" i="11"/>
  <c r="F2471" i="11"/>
  <c r="I2471" i="11" s="1"/>
  <c r="E2471" i="11"/>
  <c r="F2470" i="11"/>
  <c r="I2470" i="11" s="1"/>
  <c r="E2470" i="11"/>
  <c r="F2469" i="11"/>
  <c r="I2469" i="11" s="1"/>
  <c r="E2469" i="11"/>
  <c r="F2468" i="11"/>
  <c r="I2468" i="11" s="1"/>
  <c r="E2468" i="11"/>
  <c r="F2467" i="11"/>
  <c r="I2467" i="11" s="1"/>
  <c r="E2467" i="11"/>
  <c r="F2466" i="11"/>
  <c r="I2466" i="11" s="1"/>
  <c r="E2466" i="11"/>
  <c r="F2465" i="11"/>
  <c r="I2465" i="11" s="1"/>
  <c r="E2465" i="11"/>
  <c r="F2464" i="11"/>
  <c r="I2464" i="11" s="1"/>
  <c r="E2464" i="11"/>
  <c r="F2463" i="11"/>
  <c r="I2463" i="11" s="1"/>
  <c r="E2463" i="11"/>
  <c r="F2462" i="11"/>
  <c r="I2462" i="11" s="1"/>
  <c r="E2462" i="11"/>
  <c r="F2461" i="11"/>
  <c r="I2461" i="11" s="1"/>
  <c r="E2461" i="11"/>
  <c r="F2460" i="11"/>
  <c r="I2460" i="11" s="1"/>
  <c r="E2460" i="11"/>
  <c r="F2459" i="11"/>
  <c r="I2459" i="11" s="1"/>
  <c r="E2459" i="11"/>
  <c r="F2458" i="11"/>
  <c r="I2458" i="11" s="1"/>
  <c r="E2458" i="11"/>
  <c r="F2457" i="11"/>
  <c r="I2457" i="11" s="1"/>
  <c r="E2457" i="11"/>
  <c r="F2456" i="11"/>
  <c r="I2456" i="11" s="1"/>
  <c r="E2456" i="11"/>
  <c r="F2455" i="11"/>
  <c r="I2455" i="11" s="1"/>
  <c r="E2455" i="11"/>
  <c r="F2454" i="11"/>
  <c r="I2454" i="11" s="1"/>
  <c r="E2454" i="11"/>
  <c r="F2453" i="11"/>
  <c r="I2453" i="11" s="1"/>
  <c r="E2453" i="11"/>
  <c r="F2452" i="11"/>
  <c r="I2452" i="11" s="1"/>
  <c r="E2452" i="11"/>
  <c r="F2451" i="11"/>
  <c r="I2451" i="11" s="1"/>
  <c r="E2451" i="11"/>
  <c r="F2450" i="11"/>
  <c r="I2450" i="11" s="1"/>
  <c r="E2450" i="11"/>
  <c r="F2449" i="11"/>
  <c r="I2449" i="11" s="1"/>
  <c r="E2449" i="11"/>
  <c r="F2448" i="11"/>
  <c r="I2448" i="11" s="1"/>
  <c r="E2448" i="11"/>
  <c r="F2447" i="11"/>
  <c r="I2447" i="11" s="1"/>
  <c r="E2447" i="11"/>
  <c r="F2446" i="11"/>
  <c r="I2446" i="11" s="1"/>
  <c r="E2446" i="11"/>
  <c r="F2445" i="11"/>
  <c r="I2445" i="11" s="1"/>
  <c r="E2445" i="11"/>
  <c r="F2444" i="11"/>
  <c r="I2444" i="11" s="1"/>
  <c r="E2444" i="11"/>
  <c r="F2443" i="11"/>
  <c r="I2443" i="11" s="1"/>
  <c r="E2443" i="11"/>
  <c r="F2442" i="11"/>
  <c r="I2442" i="11" s="1"/>
  <c r="E2442" i="11"/>
  <c r="F2441" i="11"/>
  <c r="I2441" i="11" s="1"/>
  <c r="E2441" i="11"/>
  <c r="F2440" i="11"/>
  <c r="I2440" i="11" s="1"/>
  <c r="E2440" i="11"/>
  <c r="F2439" i="11"/>
  <c r="I2439" i="11" s="1"/>
  <c r="E2439" i="11"/>
  <c r="F2438" i="11"/>
  <c r="I2438" i="11" s="1"/>
  <c r="E2438" i="11"/>
  <c r="F2437" i="11"/>
  <c r="I2437" i="11" s="1"/>
  <c r="E2437" i="11"/>
  <c r="F2436" i="11"/>
  <c r="I2436" i="11" s="1"/>
  <c r="E2436" i="11"/>
  <c r="F2435" i="11"/>
  <c r="I2435" i="11" s="1"/>
  <c r="E2435" i="11"/>
  <c r="F2434" i="11"/>
  <c r="I2434" i="11" s="1"/>
  <c r="E2434" i="11"/>
  <c r="F2433" i="11"/>
  <c r="I2433" i="11" s="1"/>
  <c r="E2433" i="11"/>
  <c r="F2432" i="11"/>
  <c r="I2432" i="11" s="1"/>
  <c r="E2432" i="11"/>
  <c r="F2431" i="11"/>
  <c r="I2431" i="11" s="1"/>
  <c r="E2431" i="11"/>
  <c r="F2430" i="11"/>
  <c r="I2430" i="11" s="1"/>
  <c r="E2430" i="11"/>
  <c r="F2429" i="11"/>
  <c r="I2429" i="11" s="1"/>
  <c r="E2429" i="11"/>
  <c r="F2428" i="11"/>
  <c r="I2428" i="11" s="1"/>
  <c r="E2428" i="11"/>
  <c r="F2427" i="11"/>
  <c r="I2427" i="11" s="1"/>
  <c r="E2427" i="11"/>
  <c r="F2426" i="11"/>
  <c r="I2426" i="11" s="1"/>
  <c r="E2426" i="11"/>
  <c r="F2425" i="11"/>
  <c r="I2425" i="11" s="1"/>
  <c r="E2425" i="11"/>
  <c r="F2424" i="11"/>
  <c r="I2424" i="11" s="1"/>
  <c r="E2424" i="11"/>
  <c r="F2423" i="11"/>
  <c r="I2423" i="11" s="1"/>
  <c r="E2423" i="11"/>
  <c r="F2422" i="11"/>
  <c r="I2422" i="11" s="1"/>
  <c r="E2422" i="11"/>
  <c r="F2421" i="11"/>
  <c r="I2421" i="11" s="1"/>
  <c r="E2421" i="11"/>
  <c r="F2420" i="11"/>
  <c r="I2420" i="11" s="1"/>
  <c r="E2420" i="11"/>
  <c r="F2419" i="11"/>
  <c r="I2419" i="11" s="1"/>
  <c r="E2419" i="11"/>
  <c r="F2418" i="11"/>
  <c r="I2418" i="11" s="1"/>
  <c r="E2418" i="11"/>
  <c r="F2417" i="11"/>
  <c r="I2417" i="11" s="1"/>
  <c r="E2417" i="11"/>
  <c r="F2416" i="11"/>
  <c r="I2416" i="11" s="1"/>
  <c r="E2416" i="11"/>
  <c r="F2415" i="11"/>
  <c r="I2415" i="11" s="1"/>
  <c r="E2415" i="11"/>
  <c r="F2414" i="11"/>
  <c r="I2414" i="11" s="1"/>
  <c r="E2414" i="11"/>
  <c r="F2413" i="11"/>
  <c r="I2413" i="11" s="1"/>
  <c r="E2413" i="11"/>
  <c r="F2412" i="11"/>
  <c r="I2412" i="11" s="1"/>
  <c r="E2412" i="11"/>
  <c r="F2411" i="11"/>
  <c r="I2411" i="11" s="1"/>
  <c r="E2411" i="11"/>
  <c r="F2410" i="11"/>
  <c r="I2410" i="11" s="1"/>
  <c r="E2410" i="11"/>
  <c r="F2409" i="11"/>
  <c r="I2409" i="11" s="1"/>
  <c r="E2409" i="11"/>
  <c r="F2408" i="11"/>
  <c r="I2408" i="11" s="1"/>
  <c r="E2408" i="11"/>
  <c r="F2407" i="11"/>
  <c r="I2407" i="11" s="1"/>
  <c r="E2407" i="11"/>
  <c r="F2406" i="11"/>
  <c r="I2406" i="11" s="1"/>
  <c r="E2406" i="11"/>
  <c r="F2405" i="11"/>
  <c r="I2405" i="11" s="1"/>
  <c r="E2405" i="11"/>
  <c r="F2404" i="11"/>
  <c r="I2404" i="11" s="1"/>
  <c r="E2404" i="11"/>
  <c r="F2403" i="11"/>
  <c r="I2403" i="11" s="1"/>
  <c r="E2403" i="11"/>
  <c r="F2402" i="11"/>
  <c r="I2402" i="11" s="1"/>
  <c r="E2402" i="11"/>
  <c r="F2401" i="11"/>
  <c r="I2401" i="11" s="1"/>
  <c r="E2401" i="11"/>
  <c r="F2400" i="11"/>
  <c r="I2400" i="11" s="1"/>
  <c r="E2400" i="11"/>
  <c r="F2399" i="11"/>
  <c r="I2399" i="11" s="1"/>
  <c r="E2399" i="11"/>
  <c r="F2398" i="11"/>
  <c r="I2398" i="11" s="1"/>
  <c r="E2398" i="11"/>
  <c r="F2397" i="11"/>
  <c r="I2397" i="11" s="1"/>
  <c r="E2397" i="11"/>
  <c r="F2396" i="11"/>
  <c r="I2396" i="11" s="1"/>
  <c r="E2396" i="11"/>
  <c r="F2395" i="11"/>
  <c r="I2395" i="11" s="1"/>
  <c r="E2395" i="11"/>
  <c r="F2394" i="11"/>
  <c r="I2394" i="11" s="1"/>
  <c r="E2394" i="11"/>
  <c r="F2393" i="11"/>
  <c r="I2393" i="11" s="1"/>
  <c r="E2393" i="11"/>
  <c r="F2392" i="11"/>
  <c r="I2392" i="11" s="1"/>
  <c r="E2392" i="11"/>
  <c r="F2391" i="11"/>
  <c r="I2391" i="11" s="1"/>
  <c r="E2391" i="11"/>
  <c r="F2390" i="11"/>
  <c r="I2390" i="11" s="1"/>
  <c r="E2390" i="11"/>
  <c r="F2389" i="11"/>
  <c r="I2389" i="11" s="1"/>
  <c r="E2389" i="11"/>
  <c r="F2388" i="11"/>
  <c r="I2388" i="11" s="1"/>
  <c r="E2388" i="11"/>
  <c r="F2387" i="11"/>
  <c r="I2387" i="11" s="1"/>
  <c r="E2387" i="11"/>
  <c r="F2386" i="11"/>
  <c r="I2386" i="11" s="1"/>
  <c r="E2386" i="11"/>
  <c r="F2385" i="11"/>
  <c r="I2385" i="11" s="1"/>
  <c r="E2385" i="11"/>
  <c r="F2384" i="11"/>
  <c r="I2384" i="11" s="1"/>
  <c r="E2384" i="11"/>
  <c r="F2383" i="11"/>
  <c r="I2383" i="11" s="1"/>
  <c r="E2383" i="11"/>
  <c r="F2382" i="11"/>
  <c r="I2382" i="11" s="1"/>
  <c r="E2382" i="11"/>
  <c r="F2381" i="11"/>
  <c r="I2381" i="11" s="1"/>
  <c r="E2381" i="11"/>
  <c r="F2380" i="11"/>
  <c r="I2380" i="11" s="1"/>
  <c r="E2380" i="11"/>
  <c r="F2379" i="11"/>
  <c r="I2379" i="11" s="1"/>
  <c r="E2379" i="11"/>
  <c r="F2378" i="11"/>
  <c r="I2378" i="11" s="1"/>
  <c r="E2378" i="11"/>
  <c r="F2377" i="11"/>
  <c r="I2377" i="11" s="1"/>
  <c r="E2377" i="11"/>
  <c r="F2376" i="11"/>
  <c r="I2376" i="11" s="1"/>
  <c r="E2376" i="11"/>
  <c r="F2375" i="11"/>
  <c r="I2375" i="11" s="1"/>
  <c r="E2375" i="11"/>
  <c r="F2374" i="11"/>
  <c r="I2374" i="11" s="1"/>
  <c r="E2374" i="11"/>
  <c r="F2373" i="11"/>
  <c r="I2373" i="11" s="1"/>
  <c r="E2373" i="11"/>
  <c r="F2372" i="11"/>
  <c r="I2372" i="11" s="1"/>
  <c r="E2372" i="11"/>
  <c r="F2371" i="11"/>
  <c r="I2371" i="11" s="1"/>
  <c r="E2371" i="11"/>
  <c r="F2370" i="11"/>
  <c r="I2370" i="11" s="1"/>
  <c r="E2370" i="11"/>
  <c r="F2369" i="11"/>
  <c r="I2369" i="11" s="1"/>
  <c r="E2369" i="11"/>
  <c r="F2368" i="11"/>
  <c r="I2368" i="11" s="1"/>
  <c r="E2368" i="11"/>
  <c r="F2367" i="11"/>
  <c r="I2367" i="11" s="1"/>
  <c r="E2367" i="11"/>
  <c r="F2366" i="11"/>
  <c r="I2366" i="11" s="1"/>
  <c r="E2366" i="11"/>
  <c r="F2365" i="11"/>
  <c r="I2365" i="11" s="1"/>
  <c r="E2365" i="11"/>
  <c r="F2364" i="11"/>
  <c r="I2364" i="11" s="1"/>
  <c r="E2364" i="11"/>
  <c r="F2363" i="11"/>
  <c r="I2363" i="11" s="1"/>
  <c r="E2363" i="11"/>
  <c r="F2362" i="11"/>
  <c r="I2362" i="11" s="1"/>
  <c r="E2362" i="11"/>
  <c r="F2361" i="11"/>
  <c r="I2361" i="11" s="1"/>
  <c r="E2361" i="11"/>
  <c r="F2360" i="11"/>
  <c r="I2360" i="11" s="1"/>
  <c r="E2360" i="11"/>
  <c r="F2359" i="11"/>
  <c r="I2359" i="11" s="1"/>
  <c r="E2359" i="11"/>
  <c r="F2358" i="11"/>
  <c r="I2358" i="11" s="1"/>
  <c r="E2358" i="11"/>
  <c r="F2357" i="11"/>
  <c r="I2357" i="11" s="1"/>
  <c r="E2357" i="11"/>
  <c r="F2356" i="11"/>
  <c r="I2356" i="11" s="1"/>
  <c r="E2356" i="11"/>
  <c r="F2355" i="11"/>
  <c r="I2355" i="11" s="1"/>
  <c r="E2355" i="11"/>
  <c r="F2354" i="11"/>
  <c r="I2354" i="11" s="1"/>
  <c r="E2354" i="11"/>
  <c r="F2353" i="11"/>
  <c r="I2353" i="11" s="1"/>
  <c r="E2353" i="11"/>
  <c r="F2352" i="11"/>
  <c r="I2352" i="11" s="1"/>
  <c r="E2352" i="11"/>
  <c r="F2351" i="11"/>
  <c r="I2351" i="11" s="1"/>
  <c r="E2351" i="11"/>
  <c r="F2350" i="11"/>
  <c r="I2350" i="11" s="1"/>
  <c r="E2350" i="11"/>
  <c r="F2349" i="11"/>
  <c r="I2349" i="11" s="1"/>
  <c r="E2349" i="11"/>
  <c r="F2348" i="11"/>
  <c r="I2348" i="11" s="1"/>
  <c r="E2348" i="11"/>
  <c r="F2347" i="11"/>
  <c r="I2347" i="11" s="1"/>
  <c r="E2347" i="11"/>
  <c r="F2346" i="11"/>
  <c r="I2346" i="11" s="1"/>
  <c r="E2346" i="11"/>
  <c r="F2345" i="11"/>
  <c r="I2345" i="11" s="1"/>
  <c r="E2345" i="11"/>
  <c r="F2344" i="11"/>
  <c r="I2344" i="11" s="1"/>
  <c r="E2344" i="11"/>
  <c r="F2343" i="11"/>
  <c r="I2343" i="11" s="1"/>
  <c r="E2343" i="11"/>
  <c r="F2342" i="11"/>
  <c r="I2342" i="11" s="1"/>
  <c r="E2342" i="11"/>
  <c r="F2341" i="11"/>
  <c r="I2341" i="11" s="1"/>
  <c r="E2341" i="11"/>
  <c r="F2340" i="11"/>
  <c r="I2340" i="11" s="1"/>
  <c r="E2340" i="11"/>
  <c r="F2339" i="11"/>
  <c r="I2339" i="11" s="1"/>
  <c r="E2339" i="11"/>
  <c r="F2338" i="11"/>
  <c r="I2338" i="11" s="1"/>
  <c r="E2338" i="11"/>
  <c r="F2337" i="11"/>
  <c r="I2337" i="11" s="1"/>
  <c r="E2337" i="11"/>
  <c r="F2336" i="11"/>
  <c r="I2336" i="11" s="1"/>
  <c r="E2336" i="11"/>
  <c r="F2335" i="11"/>
  <c r="I2335" i="11" s="1"/>
  <c r="E2335" i="11"/>
  <c r="F2334" i="11"/>
  <c r="I2334" i="11" s="1"/>
  <c r="E2334" i="11"/>
  <c r="F2333" i="11"/>
  <c r="I2333" i="11" s="1"/>
  <c r="E2333" i="11"/>
  <c r="F2332" i="11"/>
  <c r="I2332" i="11" s="1"/>
  <c r="E2332" i="11"/>
  <c r="F2331" i="11"/>
  <c r="I2331" i="11" s="1"/>
  <c r="E2331" i="11"/>
  <c r="F2330" i="11"/>
  <c r="I2330" i="11" s="1"/>
  <c r="E2330" i="11"/>
  <c r="F2329" i="11"/>
  <c r="I2329" i="11" s="1"/>
  <c r="E2329" i="11"/>
  <c r="F2328" i="11"/>
  <c r="I2328" i="11" s="1"/>
  <c r="E2328" i="11"/>
  <c r="F2327" i="11"/>
  <c r="I2327" i="11" s="1"/>
  <c r="E2327" i="11"/>
  <c r="F2326" i="11"/>
  <c r="I2326" i="11" s="1"/>
  <c r="E2326" i="11"/>
  <c r="F2325" i="11"/>
  <c r="I2325" i="11" s="1"/>
  <c r="E2325" i="11"/>
  <c r="F2324" i="11"/>
  <c r="I2324" i="11" s="1"/>
  <c r="E2324" i="11"/>
  <c r="F2323" i="11"/>
  <c r="I2323" i="11" s="1"/>
  <c r="E2323" i="11"/>
  <c r="F2322" i="11"/>
  <c r="I2322" i="11" s="1"/>
  <c r="E2322" i="11"/>
  <c r="F2321" i="11"/>
  <c r="I2321" i="11" s="1"/>
  <c r="E2321" i="11"/>
  <c r="F2320" i="11"/>
  <c r="I2320" i="11" s="1"/>
  <c r="E2320" i="11"/>
  <c r="F2319" i="11"/>
  <c r="I2319" i="11" s="1"/>
  <c r="E2319" i="11"/>
  <c r="F2318" i="11"/>
  <c r="I2318" i="11" s="1"/>
  <c r="E2318" i="11"/>
  <c r="F2317" i="11"/>
  <c r="I2317" i="11" s="1"/>
  <c r="E2317" i="11"/>
  <c r="F2316" i="11"/>
  <c r="I2316" i="11" s="1"/>
  <c r="E2316" i="11"/>
  <c r="F2315" i="11"/>
  <c r="I2315" i="11" s="1"/>
  <c r="E2315" i="11"/>
  <c r="F2314" i="11"/>
  <c r="I2314" i="11" s="1"/>
  <c r="E2314" i="11"/>
  <c r="F2313" i="11"/>
  <c r="I2313" i="11" s="1"/>
  <c r="E2313" i="11"/>
  <c r="F2312" i="11"/>
  <c r="I2312" i="11" s="1"/>
  <c r="E2312" i="11"/>
  <c r="F2311" i="11"/>
  <c r="I2311" i="11" s="1"/>
  <c r="E2311" i="11"/>
  <c r="F2310" i="11"/>
  <c r="I2310" i="11" s="1"/>
  <c r="E2310" i="11"/>
  <c r="F2309" i="11"/>
  <c r="I2309" i="11" s="1"/>
  <c r="E2309" i="11"/>
  <c r="F2308" i="11"/>
  <c r="I2308" i="11" s="1"/>
  <c r="E2308" i="11"/>
  <c r="F2307" i="11"/>
  <c r="I2307" i="11" s="1"/>
  <c r="E2307" i="11"/>
  <c r="F2306" i="11"/>
  <c r="I2306" i="11" s="1"/>
  <c r="E2306" i="11"/>
  <c r="F2305" i="11"/>
  <c r="I2305" i="11" s="1"/>
  <c r="E2305" i="11"/>
  <c r="F2304" i="11"/>
  <c r="I2304" i="11" s="1"/>
  <c r="E2304" i="11"/>
  <c r="F2303" i="11"/>
  <c r="I2303" i="11" s="1"/>
  <c r="E2303" i="11"/>
  <c r="F2302" i="11"/>
  <c r="I2302" i="11" s="1"/>
  <c r="E2302" i="11"/>
  <c r="F2301" i="11"/>
  <c r="I2301" i="11" s="1"/>
  <c r="E2301" i="11"/>
  <c r="F2300" i="11"/>
  <c r="I2300" i="11" s="1"/>
  <c r="E2300" i="11"/>
  <c r="F2299" i="11"/>
  <c r="I2299" i="11" s="1"/>
  <c r="E2299" i="11"/>
  <c r="F2298" i="11"/>
  <c r="I2298" i="11" s="1"/>
  <c r="E2298" i="11"/>
  <c r="F2297" i="11"/>
  <c r="I2297" i="11" s="1"/>
  <c r="E2297" i="11"/>
  <c r="F2296" i="11"/>
  <c r="I2296" i="11" s="1"/>
  <c r="E2296" i="11"/>
  <c r="F2295" i="11"/>
  <c r="I2295" i="11" s="1"/>
  <c r="E2295" i="11"/>
  <c r="F2294" i="11"/>
  <c r="I2294" i="11" s="1"/>
  <c r="E2294" i="11"/>
  <c r="F2293" i="11"/>
  <c r="I2293" i="11" s="1"/>
  <c r="E2293" i="11"/>
  <c r="F2292" i="11"/>
  <c r="I2292" i="11" s="1"/>
  <c r="E2292" i="11"/>
  <c r="F2291" i="11"/>
  <c r="I2291" i="11" s="1"/>
  <c r="E2291" i="11"/>
  <c r="F2290" i="11"/>
  <c r="I2290" i="11" s="1"/>
  <c r="E2290" i="11"/>
  <c r="F2289" i="11"/>
  <c r="I2289" i="11" s="1"/>
  <c r="E2289" i="11"/>
  <c r="F2288" i="11"/>
  <c r="I2288" i="11" s="1"/>
  <c r="E2288" i="11"/>
  <c r="F2287" i="11"/>
  <c r="I2287" i="11" s="1"/>
  <c r="E2287" i="11"/>
  <c r="F2286" i="11"/>
  <c r="I2286" i="11" s="1"/>
  <c r="E2286" i="11"/>
  <c r="F2285" i="11"/>
  <c r="I2285" i="11" s="1"/>
  <c r="E2285" i="11"/>
  <c r="F2284" i="11"/>
  <c r="I2284" i="11" s="1"/>
  <c r="E2284" i="11"/>
  <c r="F2283" i="11"/>
  <c r="I2283" i="11" s="1"/>
  <c r="E2283" i="11"/>
  <c r="F2282" i="11"/>
  <c r="I2282" i="11" s="1"/>
  <c r="E2282" i="11"/>
  <c r="F2281" i="11"/>
  <c r="I2281" i="11" s="1"/>
  <c r="E2281" i="11"/>
  <c r="F2280" i="11"/>
  <c r="I2280" i="11" s="1"/>
  <c r="E2280" i="11"/>
  <c r="F2279" i="11"/>
  <c r="I2279" i="11" s="1"/>
  <c r="E2279" i="11"/>
  <c r="F2278" i="11"/>
  <c r="I2278" i="11" s="1"/>
  <c r="E2278" i="11"/>
  <c r="F2277" i="11"/>
  <c r="I2277" i="11" s="1"/>
  <c r="E2277" i="11"/>
  <c r="F2276" i="11"/>
  <c r="I2276" i="11" s="1"/>
  <c r="E2276" i="11"/>
  <c r="F2275" i="11"/>
  <c r="I2275" i="11" s="1"/>
  <c r="E2275" i="11"/>
  <c r="F2274" i="11"/>
  <c r="I2274" i="11" s="1"/>
  <c r="E2274" i="11"/>
  <c r="F2273" i="11"/>
  <c r="I2273" i="11" s="1"/>
  <c r="E2273" i="11"/>
  <c r="F2272" i="11"/>
  <c r="I2272" i="11" s="1"/>
  <c r="E2272" i="11"/>
  <c r="F2271" i="11"/>
  <c r="I2271" i="11" s="1"/>
  <c r="E2271" i="11"/>
  <c r="F2270" i="11"/>
  <c r="I2270" i="11" s="1"/>
  <c r="E2270" i="11"/>
  <c r="F2269" i="11"/>
  <c r="I2269" i="11" s="1"/>
  <c r="E2269" i="11"/>
  <c r="F2268" i="11"/>
  <c r="I2268" i="11" s="1"/>
  <c r="E2268" i="11"/>
  <c r="F2267" i="11"/>
  <c r="I2267" i="11" s="1"/>
  <c r="E2267" i="11"/>
  <c r="F2266" i="11"/>
  <c r="I2266" i="11" s="1"/>
  <c r="E2266" i="11"/>
  <c r="F2265" i="11"/>
  <c r="I2265" i="11" s="1"/>
  <c r="E2265" i="11"/>
  <c r="F2264" i="11"/>
  <c r="I2264" i="11" s="1"/>
  <c r="E2264" i="11"/>
  <c r="F2263" i="11"/>
  <c r="I2263" i="11" s="1"/>
  <c r="E2263" i="11"/>
  <c r="F2262" i="11"/>
  <c r="I2262" i="11" s="1"/>
  <c r="E2262" i="11"/>
  <c r="F2261" i="11"/>
  <c r="I2261" i="11" s="1"/>
  <c r="E2261" i="11"/>
  <c r="F2260" i="11"/>
  <c r="I2260" i="11" s="1"/>
  <c r="E2260" i="11"/>
  <c r="F2259" i="11"/>
  <c r="I2259" i="11" s="1"/>
  <c r="E2259" i="11"/>
  <c r="F2258" i="11"/>
  <c r="I2258" i="11" s="1"/>
  <c r="E2258" i="11"/>
  <c r="F2257" i="11"/>
  <c r="I2257" i="11" s="1"/>
  <c r="E2257" i="11"/>
  <c r="F2256" i="11"/>
  <c r="I2256" i="11" s="1"/>
  <c r="E2256" i="11"/>
  <c r="F2255" i="11"/>
  <c r="I2255" i="11" s="1"/>
  <c r="E2255" i="11"/>
  <c r="F2254" i="11"/>
  <c r="I2254" i="11" s="1"/>
  <c r="E2254" i="11"/>
  <c r="F2253" i="11"/>
  <c r="I2253" i="11" s="1"/>
  <c r="E2253" i="11"/>
  <c r="F2252" i="11"/>
  <c r="I2252" i="11" s="1"/>
  <c r="E2252" i="11"/>
  <c r="F2251" i="11"/>
  <c r="I2251" i="11" s="1"/>
  <c r="E2251" i="11"/>
  <c r="F2250" i="11"/>
  <c r="I2250" i="11" s="1"/>
  <c r="E2250" i="11"/>
  <c r="F2249" i="11"/>
  <c r="I2249" i="11" s="1"/>
  <c r="E2249" i="11"/>
  <c r="F2248" i="11"/>
  <c r="I2248" i="11" s="1"/>
  <c r="E2248" i="11"/>
  <c r="F2247" i="11"/>
  <c r="I2247" i="11" s="1"/>
  <c r="E2247" i="11"/>
  <c r="F2246" i="11"/>
  <c r="I2246" i="11" s="1"/>
  <c r="E2246" i="11"/>
  <c r="F2245" i="11"/>
  <c r="I2245" i="11" s="1"/>
  <c r="E2245" i="11"/>
  <c r="F2244" i="11"/>
  <c r="I2244" i="11" s="1"/>
  <c r="E2244" i="11"/>
  <c r="F2243" i="11"/>
  <c r="I2243" i="11" s="1"/>
  <c r="E2243" i="11"/>
  <c r="F2242" i="11"/>
  <c r="I2242" i="11" s="1"/>
  <c r="E2242" i="11"/>
  <c r="F2241" i="11"/>
  <c r="I2241" i="11" s="1"/>
  <c r="E2241" i="11"/>
  <c r="F2240" i="11"/>
  <c r="I2240" i="11" s="1"/>
  <c r="E2240" i="11"/>
  <c r="F2239" i="11"/>
  <c r="I2239" i="11" s="1"/>
  <c r="E2239" i="11"/>
  <c r="F2238" i="11"/>
  <c r="I2238" i="11" s="1"/>
  <c r="E2238" i="11"/>
  <c r="F2237" i="11"/>
  <c r="I2237" i="11" s="1"/>
  <c r="E2237" i="11"/>
  <c r="F2236" i="11"/>
  <c r="I2236" i="11" s="1"/>
  <c r="E2236" i="11"/>
  <c r="F2235" i="11"/>
  <c r="I2235" i="11" s="1"/>
  <c r="E2235" i="11"/>
  <c r="F2234" i="11"/>
  <c r="I2234" i="11" s="1"/>
  <c r="E2234" i="11"/>
  <c r="F2233" i="11"/>
  <c r="I2233" i="11" s="1"/>
  <c r="E2233" i="11"/>
  <c r="F2232" i="11"/>
  <c r="I2232" i="11" s="1"/>
  <c r="E2232" i="11"/>
  <c r="F2231" i="11"/>
  <c r="I2231" i="11" s="1"/>
  <c r="E2231" i="11"/>
  <c r="F2230" i="11"/>
  <c r="I2230" i="11" s="1"/>
  <c r="E2230" i="11"/>
  <c r="F2229" i="11"/>
  <c r="I2229" i="11" s="1"/>
  <c r="E2229" i="11"/>
  <c r="F2228" i="11"/>
  <c r="I2228" i="11" s="1"/>
  <c r="E2228" i="11"/>
  <c r="F2227" i="11"/>
  <c r="I2227" i="11" s="1"/>
  <c r="E2227" i="11"/>
  <c r="F2226" i="11"/>
  <c r="I2226" i="11" s="1"/>
  <c r="E2226" i="11"/>
  <c r="F2225" i="11"/>
  <c r="I2225" i="11" s="1"/>
  <c r="E2225" i="11"/>
  <c r="F2224" i="11"/>
  <c r="I2224" i="11" s="1"/>
  <c r="E2224" i="11"/>
  <c r="F2223" i="11"/>
  <c r="I2223" i="11" s="1"/>
  <c r="E2223" i="11"/>
  <c r="F2222" i="11"/>
  <c r="I2222" i="11" s="1"/>
  <c r="E2222" i="11"/>
  <c r="F2221" i="11"/>
  <c r="I2221" i="11" s="1"/>
  <c r="E2221" i="11"/>
  <c r="F2220" i="11"/>
  <c r="I2220" i="11" s="1"/>
  <c r="E2220" i="11"/>
  <c r="F2219" i="11"/>
  <c r="I2219" i="11" s="1"/>
  <c r="E2219" i="11"/>
  <c r="F2218" i="11"/>
  <c r="I2218" i="11" s="1"/>
  <c r="E2218" i="11"/>
  <c r="F2217" i="11"/>
  <c r="I2217" i="11" s="1"/>
  <c r="E2217" i="11"/>
  <c r="F2216" i="11"/>
  <c r="I2216" i="11" s="1"/>
  <c r="E2216" i="11"/>
  <c r="F2215" i="11"/>
  <c r="I2215" i="11" s="1"/>
  <c r="E2215" i="11"/>
  <c r="F2214" i="11"/>
  <c r="I2214" i="11" s="1"/>
  <c r="E2214" i="11"/>
  <c r="F2213" i="11"/>
  <c r="I2213" i="11" s="1"/>
  <c r="E2213" i="11"/>
  <c r="F2212" i="11"/>
  <c r="I2212" i="11" s="1"/>
  <c r="E2212" i="11"/>
  <c r="F2211" i="11"/>
  <c r="I2211" i="11" s="1"/>
  <c r="E2211" i="11"/>
  <c r="F2210" i="11"/>
  <c r="I2210" i="11" s="1"/>
  <c r="E2210" i="11"/>
  <c r="F2209" i="11"/>
  <c r="I2209" i="11" s="1"/>
  <c r="E2209" i="11"/>
  <c r="F2208" i="11"/>
  <c r="I2208" i="11" s="1"/>
  <c r="E2208" i="11"/>
  <c r="F2207" i="11"/>
  <c r="I2207" i="11" s="1"/>
  <c r="E2207" i="11"/>
  <c r="F2206" i="11"/>
  <c r="I2206" i="11" s="1"/>
  <c r="E2206" i="11"/>
  <c r="F2205" i="11"/>
  <c r="I2205" i="11" s="1"/>
  <c r="E2205" i="11"/>
  <c r="F2204" i="11"/>
  <c r="I2204" i="11" s="1"/>
  <c r="E2204" i="11"/>
  <c r="F2203" i="11"/>
  <c r="I2203" i="11" s="1"/>
  <c r="E2203" i="11"/>
  <c r="F2202" i="11"/>
  <c r="I2202" i="11" s="1"/>
  <c r="E2202" i="11"/>
  <c r="F2201" i="11"/>
  <c r="I2201" i="11" s="1"/>
  <c r="E2201" i="11"/>
  <c r="F2200" i="11"/>
  <c r="I2200" i="11" s="1"/>
  <c r="E2200" i="11"/>
  <c r="F2199" i="11"/>
  <c r="I2199" i="11" s="1"/>
  <c r="E2199" i="11"/>
  <c r="F2198" i="11"/>
  <c r="I2198" i="11" s="1"/>
  <c r="E2198" i="11"/>
  <c r="F2197" i="11"/>
  <c r="I2197" i="11" s="1"/>
  <c r="E2197" i="11"/>
  <c r="F2196" i="11"/>
  <c r="I2196" i="11" s="1"/>
  <c r="E2196" i="11"/>
  <c r="F2195" i="11"/>
  <c r="I2195" i="11" s="1"/>
  <c r="E2195" i="11"/>
  <c r="F2194" i="11"/>
  <c r="I2194" i="11" s="1"/>
  <c r="E2194" i="11"/>
  <c r="F2193" i="11"/>
  <c r="I2193" i="11" s="1"/>
  <c r="E2193" i="11"/>
  <c r="F2192" i="11"/>
  <c r="I2192" i="11" s="1"/>
  <c r="E2192" i="11"/>
  <c r="F2191" i="11"/>
  <c r="I2191" i="11" s="1"/>
  <c r="E2191" i="11"/>
  <c r="F2190" i="11"/>
  <c r="I2190" i="11" s="1"/>
  <c r="E2190" i="11"/>
  <c r="F2189" i="11"/>
  <c r="I2189" i="11" s="1"/>
  <c r="E2189" i="11"/>
  <c r="F2188" i="11"/>
  <c r="I2188" i="11" s="1"/>
  <c r="E2188" i="11"/>
  <c r="F2187" i="11"/>
  <c r="I2187" i="11" s="1"/>
  <c r="E2187" i="11"/>
  <c r="F2186" i="11"/>
  <c r="I2186" i="11" s="1"/>
  <c r="E2186" i="11"/>
  <c r="F2185" i="11"/>
  <c r="I2185" i="11" s="1"/>
  <c r="E2185" i="11"/>
  <c r="F2184" i="11"/>
  <c r="I2184" i="11" s="1"/>
  <c r="E2184" i="11"/>
  <c r="F2183" i="11"/>
  <c r="I2183" i="11" s="1"/>
  <c r="E2183" i="11"/>
  <c r="F2182" i="11"/>
  <c r="I2182" i="11" s="1"/>
  <c r="E2182" i="11"/>
  <c r="F2181" i="11"/>
  <c r="I2181" i="11" s="1"/>
  <c r="E2181" i="11"/>
  <c r="F2180" i="11"/>
  <c r="I2180" i="11" s="1"/>
  <c r="E2180" i="11"/>
  <c r="F2179" i="11"/>
  <c r="I2179" i="11" s="1"/>
  <c r="E2179" i="11"/>
  <c r="F2178" i="11"/>
  <c r="I2178" i="11" s="1"/>
  <c r="E2178" i="11"/>
  <c r="F2177" i="11"/>
  <c r="I2177" i="11" s="1"/>
  <c r="E2177" i="11"/>
  <c r="F2176" i="11"/>
  <c r="I2176" i="11" s="1"/>
  <c r="E2176" i="11"/>
  <c r="F2175" i="11"/>
  <c r="I2175" i="11" s="1"/>
  <c r="E2175" i="11"/>
  <c r="F2174" i="11"/>
  <c r="I2174" i="11" s="1"/>
  <c r="E2174" i="11"/>
  <c r="F2173" i="11"/>
  <c r="I2173" i="11" s="1"/>
  <c r="E2173" i="11"/>
  <c r="F2172" i="11"/>
  <c r="I2172" i="11" s="1"/>
  <c r="E2172" i="11"/>
  <c r="F2171" i="11"/>
  <c r="I2171" i="11" s="1"/>
  <c r="E2171" i="11"/>
  <c r="F2170" i="11"/>
  <c r="I2170" i="11" s="1"/>
  <c r="E2170" i="11"/>
  <c r="F2169" i="11"/>
  <c r="I2169" i="11" s="1"/>
  <c r="E2169" i="11"/>
  <c r="F2168" i="11"/>
  <c r="I2168" i="11" s="1"/>
  <c r="E2168" i="11"/>
  <c r="F2167" i="11"/>
  <c r="I2167" i="11" s="1"/>
  <c r="E2167" i="11"/>
  <c r="F2166" i="11"/>
  <c r="I2166" i="11" s="1"/>
  <c r="E2166" i="11"/>
  <c r="F2165" i="11"/>
  <c r="I2165" i="11" s="1"/>
  <c r="E2165" i="11"/>
  <c r="F2164" i="11"/>
  <c r="I2164" i="11" s="1"/>
  <c r="E2164" i="11"/>
  <c r="F2163" i="11"/>
  <c r="I2163" i="11" s="1"/>
  <c r="E2163" i="11"/>
  <c r="F2162" i="11"/>
  <c r="I2162" i="11" s="1"/>
  <c r="E2162" i="11"/>
  <c r="F2161" i="11"/>
  <c r="I2161" i="11" s="1"/>
  <c r="E2161" i="11"/>
  <c r="F2160" i="11"/>
  <c r="I2160" i="11" s="1"/>
  <c r="E2160" i="11"/>
  <c r="F2159" i="11"/>
  <c r="I2159" i="11" s="1"/>
  <c r="E2159" i="11"/>
  <c r="F2158" i="11"/>
  <c r="I2158" i="11" s="1"/>
  <c r="E2158" i="11"/>
  <c r="F2157" i="11"/>
  <c r="I2157" i="11" s="1"/>
  <c r="E2157" i="11"/>
  <c r="F2156" i="11"/>
  <c r="I2156" i="11" s="1"/>
  <c r="E2156" i="11"/>
  <c r="F2155" i="11"/>
  <c r="I2155" i="11" s="1"/>
  <c r="E2155" i="11"/>
  <c r="F2154" i="11"/>
  <c r="I2154" i="11" s="1"/>
  <c r="E2154" i="11"/>
  <c r="F2153" i="11"/>
  <c r="I2153" i="11" s="1"/>
  <c r="E2153" i="11"/>
  <c r="F2152" i="11"/>
  <c r="I2152" i="11" s="1"/>
  <c r="E2152" i="11"/>
  <c r="F2151" i="11"/>
  <c r="I2151" i="11" s="1"/>
  <c r="E2151" i="11"/>
  <c r="F2150" i="11"/>
  <c r="I2150" i="11" s="1"/>
  <c r="E2150" i="11"/>
  <c r="F2149" i="11"/>
  <c r="I2149" i="11" s="1"/>
  <c r="E2149" i="11"/>
  <c r="F2148" i="11"/>
  <c r="I2148" i="11" s="1"/>
  <c r="E2148" i="11"/>
  <c r="F2147" i="11"/>
  <c r="I2147" i="11" s="1"/>
  <c r="E2147" i="11"/>
  <c r="F2146" i="11"/>
  <c r="I2146" i="11" s="1"/>
  <c r="E2146" i="11"/>
  <c r="F2145" i="11"/>
  <c r="I2145" i="11" s="1"/>
  <c r="E2145" i="11"/>
  <c r="F2144" i="11"/>
  <c r="I2144" i="11" s="1"/>
  <c r="E2144" i="11"/>
  <c r="F2143" i="11"/>
  <c r="I2143" i="11" s="1"/>
  <c r="E2143" i="11"/>
  <c r="F2142" i="11"/>
  <c r="I2142" i="11" s="1"/>
  <c r="E2142" i="11"/>
  <c r="F2141" i="11"/>
  <c r="I2141" i="11" s="1"/>
  <c r="E2141" i="11"/>
  <c r="F2140" i="11"/>
  <c r="I2140" i="11" s="1"/>
  <c r="E2140" i="11"/>
  <c r="F2139" i="11"/>
  <c r="I2139" i="11" s="1"/>
  <c r="E2139" i="11"/>
  <c r="F2138" i="11"/>
  <c r="I2138" i="11" s="1"/>
  <c r="E2138" i="11"/>
  <c r="F2137" i="11"/>
  <c r="I2137" i="11" s="1"/>
  <c r="E2137" i="11"/>
  <c r="F2136" i="11"/>
  <c r="I2136" i="11" s="1"/>
  <c r="E2136" i="11"/>
  <c r="F2135" i="11"/>
  <c r="I2135" i="11" s="1"/>
  <c r="E2135" i="11"/>
  <c r="F2134" i="11"/>
  <c r="I2134" i="11" s="1"/>
  <c r="E2134" i="11"/>
  <c r="F2133" i="11"/>
  <c r="I2133" i="11" s="1"/>
  <c r="E2133" i="11"/>
  <c r="F2132" i="11"/>
  <c r="I2132" i="11" s="1"/>
  <c r="E2132" i="11"/>
  <c r="F2131" i="11"/>
  <c r="I2131" i="11" s="1"/>
  <c r="E2131" i="11"/>
  <c r="F2130" i="11"/>
  <c r="I2130" i="11" s="1"/>
  <c r="E2130" i="11"/>
  <c r="F2129" i="11"/>
  <c r="I2129" i="11" s="1"/>
  <c r="E2129" i="11"/>
  <c r="F2128" i="11"/>
  <c r="I2128" i="11" s="1"/>
  <c r="E2128" i="11"/>
  <c r="F2127" i="11"/>
  <c r="I2127" i="11" s="1"/>
  <c r="E2127" i="11"/>
  <c r="F2126" i="11"/>
  <c r="I2126" i="11" s="1"/>
  <c r="E2126" i="11"/>
  <c r="F2125" i="11"/>
  <c r="I2125" i="11" s="1"/>
  <c r="E2125" i="11"/>
  <c r="F2124" i="11"/>
  <c r="I2124" i="11" s="1"/>
  <c r="E2124" i="11"/>
  <c r="F2123" i="11"/>
  <c r="I2123" i="11" s="1"/>
  <c r="E2123" i="11"/>
  <c r="F2122" i="11"/>
  <c r="I2122" i="11" s="1"/>
  <c r="E2122" i="11"/>
  <c r="F2121" i="11"/>
  <c r="I2121" i="11" s="1"/>
  <c r="E2121" i="11"/>
  <c r="F2120" i="11"/>
  <c r="I2120" i="11" s="1"/>
  <c r="E2120" i="11"/>
  <c r="F2119" i="11"/>
  <c r="I2119" i="11" s="1"/>
  <c r="E2119" i="11"/>
  <c r="F2118" i="11"/>
  <c r="I2118" i="11" s="1"/>
  <c r="E2118" i="11"/>
  <c r="F2117" i="11"/>
  <c r="I2117" i="11" s="1"/>
  <c r="E2117" i="11"/>
  <c r="F2116" i="11"/>
  <c r="I2116" i="11" s="1"/>
  <c r="E2116" i="11"/>
  <c r="F2115" i="11"/>
  <c r="I2115" i="11" s="1"/>
  <c r="E2115" i="11"/>
  <c r="F2114" i="11"/>
  <c r="I2114" i="11" s="1"/>
  <c r="E2114" i="11"/>
  <c r="F2113" i="11"/>
  <c r="I2113" i="11" s="1"/>
  <c r="E2113" i="11"/>
  <c r="F2112" i="11"/>
  <c r="I2112" i="11" s="1"/>
  <c r="E2112" i="11"/>
  <c r="F2111" i="11"/>
  <c r="I2111" i="11" s="1"/>
  <c r="E2111" i="11"/>
  <c r="F2110" i="11"/>
  <c r="I2110" i="11" s="1"/>
  <c r="E2110" i="11"/>
  <c r="F2109" i="11"/>
  <c r="I2109" i="11" s="1"/>
  <c r="E2109" i="11"/>
  <c r="F2108" i="11"/>
  <c r="I2108" i="11" s="1"/>
  <c r="E2108" i="11"/>
  <c r="F2107" i="11"/>
  <c r="I2107" i="11" s="1"/>
  <c r="E2107" i="11"/>
  <c r="F2106" i="11"/>
  <c r="I2106" i="11" s="1"/>
  <c r="E2106" i="11"/>
  <c r="F2105" i="11"/>
  <c r="I2105" i="11" s="1"/>
  <c r="E2105" i="11"/>
  <c r="F2104" i="11"/>
  <c r="I2104" i="11" s="1"/>
  <c r="E2104" i="11"/>
  <c r="F2103" i="11"/>
  <c r="I2103" i="11" s="1"/>
  <c r="E2103" i="11"/>
  <c r="F2102" i="11"/>
  <c r="I2102" i="11" s="1"/>
  <c r="E2102" i="11"/>
  <c r="F2101" i="11"/>
  <c r="I2101" i="11" s="1"/>
  <c r="E2101" i="11"/>
  <c r="F2100" i="11"/>
  <c r="I2100" i="11" s="1"/>
  <c r="E2100" i="11"/>
  <c r="F2099" i="11"/>
  <c r="I2099" i="11" s="1"/>
  <c r="E2099" i="11"/>
  <c r="F2098" i="11"/>
  <c r="I2098" i="11" s="1"/>
  <c r="E2098" i="11"/>
  <c r="F2097" i="11"/>
  <c r="I2097" i="11" s="1"/>
  <c r="E2097" i="11"/>
  <c r="F2096" i="11"/>
  <c r="I2096" i="11" s="1"/>
  <c r="E2096" i="11"/>
  <c r="F2095" i="11"/>
  <c r="I2095" i="11" s="1"/>
  <c r="E2095" i="11"/>
  <c r="F2094" i="11"/>
  <c r="I2094" i="11" s="1"/>
  <c r="E2094" i="11"/>
  <c r="F2093" i="11"/>
  <c r="I2093" i="11" s="1"/>
  <c r="E2093" i="11"/>
  <c r="F2092" i="11"/>
  <c r="I2092" i="11" s="1"/>
  <c r="E2092" i="11"/>
  <c r="F2091" i="11"/>
  <c r="I2091" i="11" s="1"/>
  <c r="E2091" i="11"/>
  <c r="F2090" i="11"/>
  <c r="I2090" i="11" s="1"/>
  <c r="E2090" i="11"/>
  <c r="F2089" i="11"/>
  <c r="I2089" i="11" s="1"/>
  <c r="E2089" i="11"/>
  <c r="F2088" i="11"/>
  <c r="I2088" i="11" s="1"/>
  <c r="E2088" i="11"/>
  <c r="F2087" i="11"/>
  <c r="I2087" i="11" s="1"/>
  <c r="E2087" i="11"/>
  <c r="F2086" i="11"/>
  <c r="I2086" i="11" s="1"/>
  <c r="E2086" i="11"/>
  <c r="F2085" i="11"/>
  <c r="I2085" i="11" s="1"/>
  <c r="E2085" i="11"/>
  <c r="F2084" i="11"/>
  <c r="I2084" i="11" s="1"/>
  <c r="E2084" i="11"/>
  <c r="F2083" i="11"/>
  <c r="I2083" i="11" s="1"/>
  <c r="E2083" i="11"/>
  <c r="F2082" i="11"/>
  <c r="I2082" i="11" s="1"/>
  <c r="E2082" i="11"/>
  <c r="F2081" i="11"/>
  <c r="I2081" i="11" s="1"/>
  <c r="E2081" i="11"/>
  <c r="F2080" i="11"/>
  <c r="I2080" i="11" s="1"/>
  <c r="E2080" i="11"/>
  <c r="F2079" i="11"/>
  <c r="I2079" i="11" s="1"/>
  <c r="E2079" i="11"/>
  <c r="F2078" i="11"/>
  <c r="I2078" i="11" s="1"/>
  <c r="E2078" i="11"/>
  <c r="F2077" i="11"/>
  <c r="I2077" i="11" s="1"/>
  <c r="E2077" i="11"/>
  <c r="F2076" i="11"/>
  <c r="I2076" i="11" s="1"/>
  <c r="E2076" i="11"/>
  <c r="F2075" i="11"/>
  <c r="I2075" i="11" s="1"/>
  <c r="E2075" i="11"/>
  <c r="F2074" i="11"/>
  <c r="I2074" i="11" s="1"/>
  <c r="E2074" i="11"/>
  <c r="F2073" i="11"/>
  <c r="I2073" i="11" s="1"/>
  <c r="E2073" i="11"/>
  <c r="F2072" i="11"/>
  <c r="I2072" i="11" s="1"/>
  <c r="E2072" i="11"/>
  <c r="F2071" i="11"/>
  <c r="I2071" i="11" s="1"/>
  <c r="E2071" i="11"/>
  <c r="F2070" i="11"/>
  <c r="I2070" i="11" s="1"/>
  <c r="E2070" i="11"/>
  <c r="F2069" i="11"/>
  <c r="I2069" i="11" s="1"/>
  <c r="E2069" i="11"/>
  <c r="F2068" i="11"/>
  <c r="I2068" i="11" s="1"/>
  <c r="E2068" i="11"/>
  <c r="F2067" i="11"/>
  <c r="I2067" i="11" s="1"/>
  <c r="E2067" i="11"/>
  <c r="F2066" i="11"/>
  <c r="I2066" i="11" s="1"/>
  <c r="E2066" i="11"/>
  <c r="F2065" i="11"/>
  <c r="I2065" i="11" s="1"/>
  <c r="E2065" i="11"/>
  <c r="F2064" i="11"/>
  <c r="I2064" i="11" s="1"/>
  <c r="E2064" i="11"/>
  <c r="F2063" i="11"/>
  <c r="I2063" i="11" s="1"/>
  <c r="E2063" i="11"/>
  <c r="F2062" i="11"/>
  <c r="I2062" i="11" s="1"/>
  <c r="E2062" i="11"/>
  <c r="F2061" i="11"/>
  <c r="I2061" i="11" s="1"/>
  <c r="E2061" i="11"/>
  <c r="F2060" i="11"/>
  <c r="I2060" i="11" s="1"/>
  <c r="E2060" i="11"/>
  <c r="F2059" i="11"/>
  <c r="I2059" i="11" s="1"/>
  <c r="E2059" i="11"/>
  <c r="F2058" i="11"/>
  <c r="I2058" i="11" s="1"/>
  <c r="E2058" i="11"/>
  <c r="F2057" i="11"/>
  <c r="I2057" i="11" s="1"/>
  <c r="E2057" i="11"/>
  <c r="F2056" i="11"/>
  <c r="I2056" i="11" s="1"/>
  <c r="E2056" i="11"/>
  <c r="F2055" i="11"/>
  <c r="I2055" i="11" s="1"/>
  <c r="E2055" i="11"/>
  <c r="F2054" i="11"/>
  <c r="I2054" i="11" s="1"/>
  <c r="E2054" i="11"/>
  <c r="F2053" i="11"/>
  <c r="I2053" i="11" s="1"/>
  <c r="E2053" i="11"/>
  <c r="F2052" i="11"/>
  <c r="I2052" i="11" s="1"/>
  <c r="E2052" i="11"/>
  <c r="F2051" i="11"/>
  <c r="I2051" i="11" s="1"/>
  <c r="E2051" i="11"/>
  <c r="F2050" i="11"/>
  <c r="I2050" i="11" s="1"/>
  <c r="E2050" i="11"/>
  <c r="F2049" i="11"/>
  <c r="I2049" i="11" s="1"/>
  <c r="E2049" i="11"/>
  <c r="F2048" i="11"/>
  <c r="I2048" i="11" s="1"/>
  <c r="E2048" i="11"/>
  <c r="F2047" i="11"/>
  <c r="I2047" i="11" s="1"/>
  <c r="E2047" i="11"/>
  <c r="F2046" i="11"/>
  <c r="I2046" i="11" s="1"/>
  <c r="E2046" i="11"/>
  <c r="F2045" i="11"/>
  <c r="I2045" i="11" s="1"/>
  <c r="E2045" i="11"/>
  <c r="F2044" i="11"/>
  <c r="I2044" i="11" s="1"/>
  <c r="E2044" i="11"/>
  <c r="F2043" i="11"/>
  <c r="I2043" i="11" s="1"/>
  <c r="E2043" i="11"/>
  <c r="F2042" i="11"/>
  <c r="I2042" i="11" s="1"/>
  <c r="E2042" i="11"/>
  <c r="F2041" i="11"/>
  <c r="I2041" i="11" s="1"/>
  <c r="E2041" i="11"/>
  <c r="F2040" i="11"/>
  <c r="I2040" i="11" s="1"/>
  <c r="E2040" i="11"/>
  <c r="F2039" i="11"/>
  <c r="I2039" i="11" s="1"/>
  <c r="E2039" i="11"/>
  <c r="F2038" i="11"/>
  <c r="I2038" i="11" s="1"/>
  <c r="E2038" i="11"/>
  <c r="F2037" i="11"/>
  <c r="I2037" i="11" s="1"/>
  <c r="E2037" i="11"/>
  <c r="F2036" i="11"/>
  <c r="I2036" i="11" s="1"/>
  <c r="E2036" i="11"/>
  <c r="F2035" i="11"/>
  <c r="I2035" i="11" s="1"/>
  <c r="E2035" i="11"/>
  <c r="F2034" i="11"/>
  <c r="I2034" i="11" s="1"/>
  <c r="E2034" i="11"/>
  <c r="F2033" i="11"/>
  <c r="I2033" i="11" s="1"/>
  <c r="E2033" i="11"/>
  <c r="F2032" i="11"/>
  <c r="I2032" i="11" s="1"/>
  <c r="E2032" i="11"/>
  <c r="F2031" i="11"/>
  <c r="I2031" i="11" s="1"/>
  <c r="E2031" i="11"/>
  <c r="F2030" i="11"/>
  <c r="I2030" i="11" s="1"/>
  <c r="E2030" i="11"/>
  <c r="F2029" i="11"/>
  <c r="I2029" i="11" s="1"/>
  <c r="E2029" i="11"/>
  <c r="F2028" i="11"/>
  <c r="I2028" i="11" s="1"/>
  <c r="E2028" i="11"/>
  <c r="F2027" i="11"/>
  <c r="I2027" i="11" s="1"/>
  <c r="E2027" i="11"/>
  <c r="F2026" i="11"/>
  <c r="I2026" i="11" s="1"/>
  <c r="E2026" i="11"/>
  <c r="F2025" i="11"/>
  <c r="I2025" i="11" s="1"/>
  <c r="E2025" i="11"/>
  <c r="F2024" i="11"/>
  <c r="I2024" i="11" s="1"/>
  <c r="E2024" i="11"/>
  <c r="F2023" i="11"/>
  <c r="I2023" i="11" s="1"/>
  <c r="E2023" i="11"/>
  <c r="F2022" i="11"/>
  <c r="I2022" i="11" s="1"/>
  <c r="E2022" i="11"/>
  <c r="F2021" i="11"/>
  <c r="I2021" i="11" s="1"/>
  <c r="E2021" i="11"/>
  <c r="F2020" i="11"/>
  <c r="I2020" i="11" s="1"/>
  <c r="E2020" i="11"/>
  <c r="F2019" i="11"/>
  <c r="I2019" i="11" s="1"/>
  <c r="E2019" i="11"/>
  <c r="F2018" i="11"/>
  <c r="I2018" i="11" s="1"/>
  <c r="E2018" i="11"/>
  <c r="F2017" i="11"/>
  <c r="I2017" i="11" s="1"/>
  <c r="E2017" i="11"/>
  <c r="F2016" i="11"/>
  <c r="I2016" i="11" s="1"/>
  <c r="E2016" i="11"/>
  <c r="F2015" i="11"/>
  <c r="I2015" i="11" s="1"/>
  <c r="E2015" i="11"/>
  <c r="F2014" i="11"/>
  <c r="I2014" i="11" s="1"/>
  <c r="E2014" i="11"/>
  <c r="F2013" i="11"/>
  <c r="I2013" i="11" s="1"/>
  <c r="E2013" i="11"/>
  <c r="F2012" i="11"/>
  <c r="I2012" i="11" s="1"/>
  <c r="E2012" i="11"/>
  <c r="F2011" i="11"/>
  <c r="I2011" i="11" s="1"/>
  <c r="E2011" i="11"/>
  <c r="F2010" i="11"/>
  <c r="I2010" i="11" s="1"/>
  <c r="E2010" i="11"/>
  <c r="F2009" i="11"/>
  <c r="I2009" i="11" s="1"/>
  <c r="E2009" i="11"/>
  <c r="F2008" i="11"/>
  <c r="I2008" i="11" s="1"/>
  <c r="E2008" i="11"/>
  <c r="F2007" i="11"/>
  <c r="I2007" i="11" s="1"/>
  <c r="E2007" i="11"/>
  <c r="F2006" i="11"/>
  <c r="I2006" i="11" s="1"/>
  <c r="E2006" i="11"/>
  <c r="F2005" i="11"/>
  <c r="I2005" i="11" s="1"/>
  <c r="E2005" i="11"/>
  <c r="F2004" i="11"/>
  <c r="I2004" i="11" s="1"/>
  <c r="E2004" i="11"/>
  <c r="F2003" i="11"/>
  <c r="I2003" i="11" s="1"/>
  <c r="E2003" i="11"/>
  <c r="F2002" i="11"/>
  <c r="I2002" i="11" s="1"/>
  <c r="E2002" i="11"/>
  <c r="F2001" i="11"/>
  <c r="I2001" i="11" s="1"/>
  <c r="E2001" i="11"/>
  <c r="F2000" i="11"/>
  <c r="I2000" i="11" s="1"/>
  <c r="E2000" i="11"/>
  <c r="F1999" i="11"/>
  <c r="I1999" i="11" s="1"/>
  <c r="E1999" i="11"/>
  <c r="F1998" i="11"/>
  <c r="I1998" i="11" s="1"/>
  <c r="E1998" i="11"/>
  <c r="F1997" i="11"/>
  <c r="I1997" i="11" s="1"/>
  <c r="E1997" i="11"/>
  <c r="F1996" i="11"/>
  <c r="I1996" i="11" s="1"/>
  <c r="E1996" i="11"/>
  <c r="F1995" i="11"/>
  <c r="I1995" i="11" s="1"/>
  <c r="E1995" i="11"/>
  <c r="F1994" i="11"/>
  <c r="I1994" i="11" s="1"/>
  <c r="E1994" i="11"/>
  <c r="F1993" i="11"/>
  <c r="I1993" i="11" s="1"/>
  <c r="E1993" i="11"/>
  <c r="F1992" i="11"/>
  <c r="I1992" i="11" s="1"/>
  <c r="E1992" i="11"/>
  <c r="F1991" i="11"/>
  <c r="I1991" i="11" s="1"/>
  <c r="E1991" i="11"/>
  <c r="F1990" i="11"/>
  <c r="I1990" i="11" s="1"/>
  <c r="E1990" i="11"/>
  <c r="F1989" i="11"/>
  <c r="I1989" i="11" s="1"/>
  <c r="E1989" i="11"/>
  <c r="F1988" i="11"/>
  <c r="I1988" i="11" s="1"/>
  <c r="E1988" i="11"/>
  <c r="F1987" i="11"/>
  <c r="I1987" i="11" s="1"/>
  <c r="E1987" i="11"/>
  <c r="F1986" i="11"/>
  <c r="I1986" i="11" s="1"/>
  <c r="E1986" i="11"/>
  <c r="F1985" i="11"/>
  <c r="I1985" i="11" s="1"/>
  <c r="E1985" i="11"/>
  <c r="F1984" i="11"/>
  <c r="I1984" i="11" s="1"/>
  <c r="E1984" i="11"/>
  <c r="F1983" i="11"/>
  <c r="I1983" i="11" s="1"/>
  <c r="E1983" i="11"/>
  <c r="F1982" i="11"/>
  <c r="I1982" i="11" s="1"/>
  <c r="E1982" i="11"/>
  <c r="F1981" i="11"/>
  <c r="I1981" i="11" s="1"/>
  <c r="E1981" i="11"/>
  <c r="F1980" i="11"/>
  <c r="I1980" i="11" s="1"/>
  <c r="E1980" i="11"/>
  <c r="F1979" i="11"/>
  <c r="I1979" i="11" s="1"/>
  <c r="E1979" i="11"/>
  <c r="F1978" i="11"/>
  <c r="I1978" i="11" s="1"/>
  <c r="E1978" i="11"/>
  <c r="F1977" i="11"/>
  <c r="I1977" i="11" s="1"/>
  <c r="E1977" i="11"/>
  <c r="F1976" i="11"/>
  <c r="I1976" i="11" s="1"/>
  <c r="E1976" i="11"/>
  <c r="F1975" i="11"/>
  <c r="I1975" i="11" s="1"/>
  <c r="E1975" i="11"/>
  <c r="F1974" i="11"/>
  <c r="I1974" i="11" s="1"/>
  <c r="E1974" i="11"/>
  <c r="F1973" i="11"/>
  <c r="I1973" i="11" s="1"/>
  <c r="E1973" i="11"/>
  <c r="F1972" i="11"/>
  <c r="I1972" i="11" s="1"/>
  <c r="E1972" i="11"/>
  <c r="F1971" i="11"/>
  <c r="I1971" i="11" s="1"/>
  <c r="E1971" i="11"/>
  <c r="F1970" i="11"/>
  <c r="I1970" i="11" s="1"/>
  <c r="E1970" i="11"/>
  <c r="F1969" i="11"/>
  <c r="I1969" i="11" s="1"/>
  <c r="E1969" i="11"/>
  <c r="F1968" i="11"/>
  <c r="I1968" i="11" s="1"/>
  <c r="E1968" i="11"/>
  <c r="F1967" i="11"/>
  <c r="I1967" i="11" s="1"/>
  <c r="E1967" i="11"/>
  <c r="F1966" i="11"/>
  <c r="I1966" i="11" s="1"/>
  <c r="E1966" i="11"/>
  <c r="F1965" i="11"/>
  <c r="I1965" i="11" s="1"/>
  <c r="E1965" i="11"/>
  <c r="F1964" i="11"/>
  <c r="I1964" i="11" s="1"/>
  <c r="E1964" i="11"/>
  <c r="F1963" i="11"/>
  <c r="I1963" i="11" s="1"/>
  <c r="E1963" i="11"/>
  <c r="F1962" i="11"/>
  <c r="I1962" i="11" s="1"/>
  <c r="E1962" i="11"/>
  <c r="F1961" i="11"/>
  <c r="I1961" i="11" s="1"/>
  <c r="E1961" i="11"/>
  <c r="F1960" i="11"/>
  <c r="I1960" i="11" s="1"/>
  <c r="E1960" i="11"/>
  <c r="F1959" i="11"/>
  <c r="I1959" i="11" s="1"/>
  <c r="E1959" i="11"/>
  <c r="F1958" i="11"/>
  <c r="I1958" i="11" s="1"/>
  <c r="E1958" i="11"/>
  <c r="F1957" i="11"/>
  <c r="I1957" i="11" s="1"/>
  <c r="E1957" i="11"/>
  <c r="F1956" i="11"/>
  <c r="I1956" i="11" s="1"/>
  <c r="E1956" i="11"/>
  <c r="F1955" i="11"/>
  <c r="I1955" i="11" s="1"/>
  <c r="E1955" i="11"/>
  <c r="F1954" i="11"/>
  <c r="I1954" i="11" s="1"/>
  <c r="E1954" i="11"/>
  <c r="F1953" i="11"/>
  <c r="I1953" i="11" s="1"/>
  <c r="E1953" i="11"/>
  <c r="F1952" i="11"/>
  <c r="I1952" i="11" s="1"/>
  <c r="E1952" i="11"/>
  <c r="F1951" i="11"/>
  <c r="I1951" i="11" s="1"/>
  <c r="E1951" i="11"/>
  <c r="F1950" i="11"/>
  <c r="I1950" i="11" s="1"/>
  <c r="E1950" i="11"/>
  <c r="F1949" i="11"/>
  <c r="I1949" i="11" s="1"/>
  <c r="E1949" i="11"/>
  <c r="F1948" i="11"/>
  <c r="I1948" i="11" s="1"/>
  <c r="E1948" i="11"/>
  <c r="F1947" i="11"/>
  <c r="I1947" i="11" s="1"/>
  <c r="E1947" i="11"/>
  <c r="F1946" i="11"/>
  <c r="I1946" i="11" s="1"/>
  <c r="E1946" i="11"/>
  <c r="F1945" i="11"/>
  <c r="I1945" i="11" s="1"/>
  <c r="E1945" i="11"/>
  <c r="F1944" i="11"/>
  <c r="I1944" i="11" s="1"/>
  <c r="E1944" i="11"/>
  <c r="F1943" i="11"/>
  <c r="I1943" i="11" s="1"/>
  <c r="E1943" i="11"/>
  <c r="F1942" i="11"/>
  <c r="I1942" i="11" s="1"/>
  <c r="E1942" i="11"/>
  <c r="F1941" i="11"/>
  <c r="I1941" i="11" s="1"/>
  <c r="E1941" i="11"/>
  <c r="F1940" i="11"/>
  <c r="I1940" i="11" s="1"/>
  <c r="E1940" i="11"/>
  <c r="F1939" i="11"/>
  <c r="I1939" i="11" s="1"/>
  <c r="E1939" i="11"/>
  <c r="F1938" i="11"/>
  <c r="I1938" i="11" s="1"/>
  <c r="E1938" i="11"/>
  <c r="F1937" i="11"/>
  <c r="I1937" i="11" s="1"/>
  <c r="E1937" i="11"/>
  <c r="F1936" i="11"/>
  <c r="I1936" i="11" s="1"/>
  <c r="E1936" i="11"/>
  <c r="F1935" i="11"/>
  <c r="I1935" i="11" s="1"/>
  <c r="E1935" i="11"/>
  <c r="F1934" i="11"/>
  <c r="I1934" i="11" s="1"/>
  <c r="E1934" i="11"/>
  <c r="F1933" i="11"/>
  <c r="I1933" i="11" s="1"/>
  <c r="E1933" i="11"/>
  <c r="F1932" i="11"/>
  <c r="I1932" i="11" s="1"/>
  <c r="E1932" i="11"/>
  <c r="F1931" i="11"/>
  <c r="I1931" i="11" s="1"/>
  <c r="E1931" i="11"/>
  <c r="F1930" i="11"/>
  <c r="I1930" i="11" s="1"/>
  <c r="E1930" i="11"/>
  <c r="F1929" i="11"/>
  <c r="I1929" i="11" s="1"/>
  <c r="E1929" i="11"/>
  <c r="F1928" i="11"/>
  <c r="I1928" i="11" s="1"/>
  <c r="E1928" i="11"/>
  <c r="F1927" i="11"/>
  <c r="I1927" i="11" s="1"/>
  <c r="E1927" i="11"/>
  <c r="F1926" i="11"/>
  <c r="I1926" i="11" s="1"/>
  <c r="E1926" i="11"/>
  <c r="F1925" i="11"/>
  <c r="I1925" i="11" s="1"/>
  <c r="E1925" i="11"/>
  <c r="F1924" i="11"/>
  <c r="I1924" i="11" s="1"/>
  <c r="E1924" i="11"/>
  <c r="F1923" i="11"/>
  <c r="I1923" i="11" s="1"/>
  <c r="E1923" i="11"/>
  <c r="F1922" i="11"/>
  <c r="I1922" i="11" s="1"/>
  <c r="E1922" i="11"/>
  <c r="F1921" i="11"/>
  <c r="I1921" i="11" s="1"/>
  <c r="E1921" i="11"/>
  <c r="F1920" i="11"/>
  <c r="I1920" i="11" s="1"/>
  <c r="E1920" i="11"/>
  <c r="F1919" i="11"/>
  <c r="I1919" i="11" s="1"/>
  <c r="E1919" i="11"/>
  <c r="F1918" i="11"/>
  <c r="I1918" i="11" s="1"/>
  <c r="E1918" i="11"/>
  <c r="F1917" i="11"/>
  <c r="I1917" i="11" s="1"/>
  <c r="E1917" i="11"/>
  <c r="F1916" i="11"/>
  <c r="I1916" i="11" s="1"/>
  <c r="E1916" i="11"/>
  <c r="F1915" i="11"/>
  <c r="I1915" i="11" s="1"/>
  <c r="E1915" i="11"/>
  <c r="F1914" i="11"/>
  <c r="I1914" i="11" s="1"/>
  <c r="E1914" i="11"/>
  <c r="F1913" i="11"/>
  <c r="I1913" i="11" s="1"/>
  <c r="E1913" i="11"/>
  <c r="F1912" i="11"/>
  <c r="I1912" i="11" s="1"/>
  <c r="E1912" i="11"/>
  <c r="F1911" i="11"/>
  <c r="I1911" i="11" s="1"/>
  <c r="E1911" i="11"/>
  <c r="F1910" i="11"/>
  <c r="I1910" i="11" s="1"/>
  <c r="E1910" i="11"/>
  <c r="F1909" i="11"/>
  <c r="I1909" i="11" s="1"/>
  <c r="E1909" i="11"/>
  <c r="F1908" i="11"/>
  <c r="I1908" i="11" s="1"/>
  <c r="E1908" i="11"/>
  <c r="F1907" i="11"/>
  <c r="I1907" i="11" s="1"/>
  <c r="E1907" i="11"/>
  <c r="F1906" i="11"/>
  <c r="I1906" i="11" s="1"/>
  <c r="E1906" i="11"/>
  <c r="F1905" i="11"/>
  <c r="I1905" i="11" s="1"/>
  <c r="E1905" i="11"/>
  <c r="F1904" i="11"/>
  <c r="I1904" i="11" s="1"/>
  <c r="E1904" i="11"/>
  <c r="F1903" i="11"/>
  <c r="I1903" i="11" s="1"/>
  <c r="E1903" i="11"/>
  <c r="F1902" i="11"/>
  <c r="I1902" i="11" s="1"/>
  <c r="E1902" i="11"/>
  <c r="F1901" i="11"/>
  <c r="I1901" i="11" s="1"/>
  <c r="E1901" i="11"/>
  <c r="F1900" i="11"/>
  <c r="I1900" i="11" s="1"/>
  <c r="E1900" i="11"/>
  <c r="F1899" i="11"/>
  <c r="I1899" i="11" s="1"/>
  <c r="E1899" i="11"/>
  <c r="F1898" i="11"/>
  <c r="I1898" i="11" s="1"/>
  <c r="E1898" i="11"/>
  <c r="F1897" i="11"/>
  <c r="I1897" i="11" s="1"/>
  <c r="E1897" i="11"/>
  <c r="F1896" i="11"/>
  <c r="I1896" i="11" s="1"/>
  <c r="E1896" i="11"/>
  <c r="F1895" i="11"/>
  <c r="I1895" i="11" s="1"/>
  <c r="E1895" i="11"/>
  <c r="F1894" i="11"/>
  <c r="I1894" i="11" s="1"/>
  <c r="E1894" i="11"/>
  <c r="F1893" i="11"/>
  <c r="I1893" i="11" s="1"/>
  <c r="E1893" i="11"/>
  <c r="F1892" i="11"/>
  <c r="I1892" i="11" s="1"/>
  <c r="E1892" i="11"/>
  <c r="F1891" i="11"/>
  <c r="I1891" i="11" s="1"/>
  <c r="E1891" i="11"/>
  <c r="F1890" i="11"/>
  <c r="I1890" i="11" s="1"/>
  <c r="E1890" i="11"/>
  <c r="F1889" i="11"/>
  <c r="I1889" i="11" s="1"/>
  <c r="E1889" i="11"/>
  <c r="F1888" i="11"/>
  <c r="I1888" i="11" s="1"/>
  <c r="E1888" i="11"/>
  <c r="F1887" i="11"/>
  <c r="I1887" i="11" s="1"/>
  <c r="E1887" i="11"/>
  <c r="F1886" i="11"/>
  <c r="I1886" i="11" s="1"/>
  <c r="E1886" i="11"/>
  <c r="F1885" i="11"/>
  <c r="I1885" i="11" s="1"/>
  <c r="E1885" i="11"/>
  <c r="F1884" i="11"/>
  <c r="I1884" i="11" s="1"/>
  <c r="E1884" i="11"/>
  <c r="F1883" i="11"/>
  <c r="I1883" i="11" s="1"/>
  <c r="E1883" i="11"/>
  <c r="F1882" i="11"/>
  <c r="I1882" i="11" s="1"/>
  <c r="E1882" i="11"/>
  <c r="F1881" i="11"/>
  <c r="I1881" i="11" s="1"/>
  <c r="E1881" i="11"/>
  <c r="F1880" i="11"/>
  <c r="I1880" i="11" s="1"/>
  <c r="E1880" i="11"/>
  <c r="F1879" i="11"/>
  <c r="I1879" i="11" s="1"/>
  <c r="E1879" i="11"/>
  <c r="F1878" i="11"/>
  <c r="I1878" i="11" s="1"/>
  <c r="E1878" i="11"/>
  <c r="F1877" i="11"/>
  <c r="I1877" i="11" s="1"/>
  <c r="E1877" i="11"/>
  <c r="F1876" i="11"/>
  <c r="I1876" i="11" s="1"/>
  <c r="E1876" i="11"/>
  <c r="F1875" i="11"/>
  <c r="I1875" i="11" s="1"/>
  <c r="E1875" i="11"/>
  <c r="F1874" i="11"/>
  <c r="I1874" i="11" s="1"/>
  <c r="E1874" i="11"/>
  <c r="F1873" i="11"/>
  <c r="I1873" i="11" s="1"/>
  <c r="E1873" i="11"/>
  <c r="F1872" i="11"/>
  <c r="I1872" i="11" s="1"/>
  <c r="E1872" i="11"/>
  <c r="F1871" i="11"/>
  <c r="I1871" i="11" s="1"/>
  <c r="E1871" i="11"/>
  <c r="F1870" i="11"/>
  <c r="I1870" i="11" s="1"/>
  <c r="E1870" i="11"/>
  <c r="F1869" i="11"/>
  <c r="I1869" i="11" s="1"/>
  <c r="E1869" i="11"/>
  <c r="F1868" i="11"/>
  <c r="I1868" i="11" s="1"/>
  <c r="E1868" i="11"/>
  <c r="F1867" i="11"/>
  <c r="I1867" i="11" s="1"/>
  <c r="E1867" i="11"/>
  <c r="F1866" i="11"/>
  <c r="I1866" i="11" s="1"/>
  <c r="E1866" i="11"/>
  <c r="F1865" i="11"/>
  <c r="I1865" i="11" s="1"/>
  <c r="E1865" i="11"/>
  <c r="F1864" i="11"/>
  <c r="I1864" i="11" s="1"/>
  <c r="E1864" i="11"/>
  <c r="F1863" i="11"/>
  <c r="I1863" i="11" s="1"/>
  <c r="E1863" i="11"/>
  <c r="F1862" i="11"/>
  <c r="I1862" i="11" s="1"/>
  <c r="E1862" i="11"/>
  <c r="F1861" i="11"/>
  <c r="I1861" i="11" s="1"/>
  <c r="E1861" i="11"/>
  <c r="F1860" i="11"/>
  <c r="I1860" i="11" s="1"/>
  <c r="E1860" i="11"/>
  <c r="F1859" i="11"/>
  <c r="I1859" i="11" s="1"/>
  <c r="E1859" i="11"/>
  <c r="F1858" i="11"/>
  <c r="I1858" i="11" s="1"/>
  <c r="E1858" i="11"/>
  <c r="F1857" i="11"/>
  <c r="I1857" i="11" s="1"/>
  <c r="E1857" i="11"/>
  <c r="F1856" i="11"/>
  <c r="I1856" i="11" s="1"/>
  <c r="E1856" i="11"/>
  <c r="F1855" i="11"/>
  <c r="I1855" i="11" s="1"/>
  <c r="E1855" i="11"/>
  <c r="F1854" i="11"/>
  <c r="I1854" i="11" s="1"/>
  <c r="E1854" i="11"/>
  <c r="F1853" i="11"/>
  <c r="I1853" i="11" s="1"/>
  <c r="E1853" i="11"/>
  <c r="F1852" i="11"/>
  <c r="I1852" i="11" s="1"/>
  <c r="E1852" i="11"/>
  <c r="F1851" i="11"/>
  <c r="I1851" i="11" s="1"/>
  <c r="E1851" i="11"/>
  <c r="F1850" i="11"/>
  <c r="I1850" i="11" s="1"/>
  <c r="E1850" i="11"/>
  <c r="F1849" i="11"/>
  <c r="I1849" i="11" s="1"/>
  <c r="E1849" i="11"/>
  <c r="F1848" i="11"/>
  <c r="I1848" i="11" s="1"/>
  <c r="E1848" i="11"/>
  <c r="F1847" i="11"/>
  <c r="I1847" i="11" s="1"/>
  <c r="E1847" i="11"/>
  <c r="F1846" i="11"/>
  <c r="I1846" i="11" s="1"/>
  <c r="E1846" i="11"/>
  <c r="F1845" i="11"/>
  <c r="I1845" i="11" s="1"/>
  <c r="E1845" i="11"/>
  <c r="F1844" i="11"/>
  <c r="I1844" i="11" s="1"/>
  <c r="E1844" i="11"/>
  <c r="F1843" i="11"/>
  <c r="I1843" i="11" s="1"/>
  <c r="E1843" i="11"/>
  <c r="F1842" i="11"/>
  <c r="I1842" i="11" s="1"/>
  <c r="E1842" i="11"/>
  <c r="F1841" i="11"/>
  <c r="I1841" i="11" s="1"/>
  <c r="E1841" i="11"/>
  <c r="F1840" i="11"/>
  <c r="I1840" i="11" s="1"/>
  <c r="E1840" i="11"/>
  <c r="F1839" i="11"/>
  <c r="I1839" i="11" s="1"/>
  <c r="E1839" i="11"/>
  <c r="F1838" i="11"/>
  <c r="I1838" i="11" s="1"/>
  <c r="E1838" i="11"/>
  <c r="F1837" i="11"/>
  <c r="I1837" i="11" s="1"/>
  <c r="E1837" i="11"/>
  <c r="F1836" i="11"/>
  <c r="I1836" i="11" s="1"/>
  <c r="E1836" i="11"/>
  <c r="F1835" i="11"/>
  <c r="I1835" i="11" s="1"/>
  <c r="E1835" i="11"/>
  <c r="F1834" i="11"/>
  <c r="I1834" i="11" s="1"/>
  <c r="E1834" i="11"/>
  <c r="F1833" i="11"/>
  <c r="I1833" i="11" s="1"/>
  <c r="E1833" i="11"/>
  <c r="F1832" i="11"/>
  <c r="I1832" i="11" s="1"/>
  <c r="E1832" i="11"/>
  <c r="F1831" i="11"/>
  <c r="I1831" i="11" s="1"/>
  <c r="E1831" i="11"/>
  <c r="F1830" i="11"/>
  <c r="I1830" i="11" s="1"/>
  <c r="E1830" i="11"/>
  <c r="F1829" i="11"/>
  <c r="I1829" i="11" s="1"/>
  <c r="E1829" i="11"/>
  <c r="F1828" i="11"/>
  <c r="I1828" i="11" s="1"/>
  <c r="E1828" i="11"/>
  <c r="F1827" i="11"/>
  <c r="I1827" i="11" s="1"/>
  <c r="E1827" i="11"/>
  <c r="F1826" i="11"/>
  <c r="I1826" i="11" s="1"/>
  <c r="E1826" i="11"/>
  <c r="F1825" i="11"/>
  <c r="I1825" i="11" s="1"/>
  <c r="E1825" i="11"/>
  <c r="F1824" i="11"/>
  <c r="I1824" i="11" s="1"/>
  <c r="E1824" i="11"/>
  <c r="F1823" i="11"/>
  <c r="I1823" i="11" s="1"/>
  <c r="E1823" i="11"/>
  <c r="F1822" i="11"/>
  <c r="I1822" i="11" s="1"/>
  <c r="E1822" i="11"/>
  <c r="F1821" i="11"/>
  <c r="I1821" i="11" s="1"/>
  <c r="E1821" i="11"/>
  <c r="F1820" i="11"/>
  <c r="I1820" i="11" s="1"/>
  <c r="E1820" i="11"/>
  <c r="F1819" i="11"/>
  <c r="I1819" i="11" s="1"/>
  <c r="E1819" i="11"/>
  <c r="F1818" i="11"/>
  <c r="I1818" i="11" s="1"/>
  <c r="E1818" i="11"/>
  <c r="F1817" i="11"/>
  <c r="I1817" i="11" s="1"/>
  <c r="E1817" i="11"/>
  <c r="F1816" i="11"/>
  <c r="I1816" i="11" s="1"/>
  <c r="E1816" i="11"/>
  <c r="F1815" i="11"/>
  <c r="I1815" i="11" s="1"/>
  <c r="E1815" i="11"/>
  <c r="F1814" i="11"/>
  <c r="I1814" i="11" s="1"/>
  <c r="E1814" i="11"/>
  <c r="F1813" i="11"/>
  <c r="I1813" i="11" s="1"/>
  <c r="E1813" i="11"/>
  <c r="F1812" i="11"/>
  <c r="I1812" i="11" s="1"/>
  <c r="E1812" i="11"/>
  <c r="F1811" i="11"/>
  <c r="I1811" i="11" s="1"/>
  <c r="E1811" i="11"/>
  <c r="F1810" i="11"/>
  <c r="I1810" i="11" s="1"/>
  <c r="E1810" i="11"/>
  <c r="F1809" i="11"/>
  <c r="I1809" i="11" s="1"/>
  <c r="E1809" i="11"/>
  <c r="F1808" i="11"/>
  <c r="I1808" i="11" s="1"/>
  <c r="E1808" i="11"/>
  <c r="F1807" i="11"/>
  <c r="I1807" i="11" s="1"/>
  <c r="E1807" i="11"/>
  <c r="F1806" i="11"/>
  <c r="I1806" i="11" s="1"/>
  <c r="E1806" i="11"/>
  <c r="F1805" i="11"/>
  <c r="I1805" i="11" s="1"/>
  <c r="E1805" i="11"/>
  <c r="F1804" i="11"/>
  <c r="I1804" i="11" s="1"/>
  <c r="E1804" i="11"/>
  <c r="F1803" i="11"/>
  <c r="I1803" i="11" s="1"/>
  <c r="E1803" i="11"/>
  <c r="F1802" i="11"/>
  <c r="I1802" i="11" s="1"/>
  <c r="E1802" i="11"/>
  <c r="F1801" i="11"/>
  <c r="I1801" i="11" s="1"/>
  <c r="E1801" i="11"/>
  <c r="F1800" i="11"/>
  <c r="I1800" i="11" s="1"/>
  <c r="E1800" i="11"/>
  <c r="F1799" i="11"/>
  <c r="I1799" i="11" s="1"/>
  <c r="E1799" i="11"/>
  <c r="F1798" i="11"/>
  <c r="I1798" i="11" s="1"/>
  <c r="E1798" i="11"/>
  <c r="F1797" i="11"/>
  <c r="I1797" i="11" s="1"/>
  <c r="E1797" i="11"/>
  <c r="F1796" i="11"/>
  <c r="I1796" i="11" s="1"/>
  <c r="E1796" i="11"/>
  <c r="F1795" i="11"/>
  <c r="I1795" i="11" s="1"/>
  <c r="E1795" i="11"/>
  <c r="F1794" i="11"/>
  <c r="I1794" i="11" s="1"/>
  <c r="E1794" i="11"/>
  <c r="F1793" i="11"/>
  <c r="I1793" i="11" s="1"/>
  <c r="E1793" i="11"/>
  <c r="F1792" i="11"/>
  <c r="I1792" i="11" s="1"/>
  <c r="E1792" i="11"/>
  <c r="F1791" i="11"/>
  <c r="I1791" i="11" s="1"/>
  <c r="E1791" i="11"/>
  <c r="F1790" i="11"/>
  <c r="I1790" i="11" s="1"/>
  <c r="E1790" i="11"/>
  <c r="F1789" i="11"/>
  <c r="I1789" i="11" s="1"/>
  <c r="E1789" i="11"/>
  <c r="F1788" i="11"/>
  <c r="I1788" i="11" s="1"/>
  <c r="E1788" i="11"/>
  <c r="F1787" i="11"/>
  <c r="I1787" i="11" s="1"/>
  <c r="E1787" i="11"/>
  <c r="F1786" i="11"/>
  <c r="I1786" i="11" s="1"/>
  <c r="E1786" i="11"/>
  <c r="F1785" i="11"/>
  <c r="I1785" i="11" s="1"/>
  <c r="E1785" i="11"/>
  <c r="F1784" i="11"/>
  <c r="I1784" i="11" s="1"/>
  <c r="E1784" i="11"/>
  <c r="F1783" i="11"/>
  <c r="I1783" i="11" s="1"/>
  <c r="E1783" i="11"/>
  <c r="F1782" i="11"/>
  <c r="I1782" i="11" s="1"/>
  <c r="E1782" i="11"/>
  <c r="F1781" i="11"/>
  <c r="I1781" i="11" s="1"/>
  <c r="E1781" i="11"/>
  <c r="F1780" i="11"/>
  <c r="I1780" i="11" s="1"/>
  <c r="E1780" i="11"/>
  <c r="F1779" i="11"/>
  <c r="I1779" i="11" s="1"/>
  <c r="E1779" i="11"/>
  <c r="F1778" i="11"/>
  <c r="I1778" i="11" s="1"/>
  <c r="E1778" i="11"/>
  <c r="F1777" i="11"/>
  <c r="I1777" i="11" s="1"/>
  <c r="E1777" i="11"/>
  <c r="F1776" i="11"/>
  <c r="I1776" i="11" s="1"/>
  <c r="E1776" i="11"/>
  <c r="F1775" i="11"/>
  <c r="I1775" i="11" s="1"/>
  <c r="E1775" i="11"/>
  <c r="F1774" i="11"/>
  <c r="I1774" i="11" s="1"/>
  <c r="E1774" i="11"/>
  <c r="F1773" i="11"/>
  <c r="I1773" i="11" s="1"/>
  <c r="E1773" i="11"/>
  <c r="F1772" i="11"/>
  <c r="I1772" i="11" s="1"/>
  <c r="E1772" i="11"/>
  <c r="F1771" i="11"/>
  <c r="I1771" i="11" s="1"/>
  <c r="E1771" i="11"/>
  <c r="F1770" i="11"/>
  <c r="I1770" i="11" s="1"/>
  <c r="E1770" i="11"/>
  <c r="F1769" i="11"/>
  <c r="I1769" i="11" s="1"/>
  <c r="E1769" i="11"/>
  <c r="F1768" i="11"/>
  <c r="I1768" i="11" s="1"/>
  <c r="E1768" i="11"/>
  <c r="F1767" i="11"/>
  <c r="I1767" i="11" s="1"/>
  <c r="E1767" i="11"/>
  <c r="F1766" i="11"/>
  <c r="I1766" i="11" s="1"/>
  <c r="E1766" i="11"/>
  <c r="F1765" i="11"/>
  <c r="I1765" i="11" s="1"/>
  <c r="E1765" i="11"/>
  <c r="F1764" i="11"/>
  <c r="I1764" i="11" s="1"/>
  <c r="E1764" i="11"/>
  <c r="F1763" i="11"/>
  <c r="I1763" i="11" s="1"/>
  <c r="E1763" i="11"/>
  <c r="F1762" i="11"/>
  <c r="I1762" i="11" s="1"/>
  <c r="E1762" i="11"/>
  <c r="F1761" i="11"/>
  <c r="I1761" i="11" s="1"/>
  <c r="E1761" i="11"/>
  <c r="F1760" i="11"/>
  <c r="I1760" i="11" s="1"/>
  <c r="E1760" i="11"/>
  <c r="F1759" i="11"/>
  <c r="I1759" i="11" s="1"/>
  <c r="E1759" i="11"/>
  <c r="F1758" i="11"/>
  <c r="I1758" i="11" s="1"/>
  <c r="E1758" i="11"/>
  <c r="F1757" i="11"/>
  <c r="I1757" i="11" s="1"/>
  <c r="E1757" i="11"/>
  <c r="F1756" i="11"/>
  <c r="I1756" i="11" s="1"/>
  <c r="E1756" i="11"/>
  <c r="F1755" i="11"/>
  <c r="I1755" i="11" s="1"/>
  <c r="E1755" i="11"/>
  <c r="F1754" i="11"/>
  <c r="I1754" i="11" s="1"/>
  <c r="E1754" i="11"/>
  <c r="F1753" i="11"/>
  <c r="I1753" i="11" s="1"/>
  <c r="E1753" i="11"/>
  <c r="F1752" i="11"/>
  <c r="I1752" i="11" s="1"/>
  <c r="E1752" i="11"/>
  <c r="F1751" i="11"/>
  <c r="I1751" i="11" s="1"/>
  <c r="E1751" i="11"/>
  <c r="F1750" i="11"/>
  <c r="I1750" i="11" s="1"/>
  <c r="E1750" i="11"/>
  <c r="F1749" i="11"/>
  <c r="I1749" i="11" s="1"/>
  <c r="E1749" i="11"/>
  <c r="F1748" i="11"/>
  <c r="I1748" i="11" s="1"/>
  <c r="E1748" i="11"/>
  <c r="F1747" i="11"/>
  <c r="I1747" i="11" s="1"/>
  <c r="E1747" i="11"/>
  <c r="F1746" i="11"/>
  <c r="I1746" i="11" s="1"/>
  <c r="E1746" i="11"/>
  <c r="F1745" i="11"/>
  <c r="I1745" i="11" s="1"/>
  <c r="E1745" i="11"/>
  <c r="F1744" i="11"/>
  <c r="I1744" i="11" s="1"/>
  <c r="E1744" i="11"/>
  <c r="F1743" i="11"/>
  <c r="I1743" i="11" s="1"/>
  <c r="E1743" i="11"/>
  <c r="F1742" i="11"/>
  <c r="I1742" i="11" s="1"/>
  <c r="E1742" i="11"/>
  <c r="F1741" i="11"/>
  <c r="I1741" i="11" s="1"/>
  <c r="E1741" i="11"/>
  <c r="F1740" i="11"/>
  <c r="I1740" i="11" s="1"/>
  <c r="E1740" i="11"/>
  <c r="F1739" i="11"/>
  <c r="I1739" i="11" s="1"/>
  <c r="E1739" i="11"/>
  <c r="F1738" i="11"/>
  <c r="I1738" i="11" s="1"/>
  <c r="E1738" i="11"/>
  <c r="F1737" i="11"/>
  <c r="I1737" i="11" s="1"/>
  <c r="E1737" i="11"/>
  <c r="F1736" i="11"/>
  <c r="I1736" i="11" s="1"/>
  <c r="E1736" i="11"/>
  <c r="F1735" i="11"/>
  <c r="I1735" i="11" s="1"/>
  <c r="E1735" i="11"/>
  <c r="F1734" i="11"/>
  <c r="I1734" i="11" s="1"/>
  <c r="E1734" i="11"/>
  <c r="F1733" i="11"/>
  <c r="I1733" i="11" s="1"/>
  <c r="E1733" i="11"/>
  <c r="F1732" i="11"/>
  <c r="I1732" i="11" s="1"/>
  <c r="E1732" i="11"/>
  <c r="F1731" i="11"/>
  <c r="I1731" i="11" s="1"/>
  <c r="E1731" i="11"/>
  <c r="F1730" i="11"/>
  <c r="I1730" i="11" s="1"/>
  <c r="E1730" i="11"/>
  <c r="F1729" i="11"/>
  <c r="I1729" i="11" s="1"/>
  <c r="E1729" i="11"/>
  <c r="F1728" i="11"/>
  <c r="I1728" i="11" s="1"/>
  <c r="E1728" i="11"/>
  <c r="F1727" i="11"/>
  <c r="I1727" i="11" s="1"/>
  <c r="E1727" i="11"/>
  <c r="F1726" i="11"/>
  <c r="I1726" i="11" s="1"/>
  <c r="E1726" i="11"/>
  <c r="F1725" i="11"/>
  <c r="I1725" i="11" s="1"/>
  <c r="E1725" i="11"/>
  <c r="F1724" i="11"/>
  <c r="I1724" i="11" s="1"/>
  <c r="E1724" i="11"/>
  <c r="F1723" i="11"/>
  <c r="I1723" i="11" s="1"/>
  <c r="E1723" i="11"/>
  <c r="F1722" i="11"/>
  <c r="I1722" i="11" s="1"/>
  <c r="E1722" i="11"/>
  <c r="F1721" i="11"/>
  <c r="I1721" i="11" s="1"/>
  <c r="E1721" i="11"/>
  <c r="F1720" i="11"/>
  <c r="I1720" i="11" s="1"/>
  <c r="E1720" i="11"/>
  <c r="F1719" i="11"/>
  <c r="I1719" i="11" s="1"/>
  <c r="E1719" i="11"/>
  <c r="F1718" i="11"/>
  <c r="I1718" i="11" s="1"/>
  <c r="E1718" i="11"/>
  <c r="F1717" i="11"/>
  <c r="I1717" i="11" s="1"/>
  <c r="E1717" i="11"/>
  <c r="F1716" i="11"/>
  <c r="I1716" i="11" s="1"/>
  <c r="E1716" i="11"/>
  <c r="F1715" i="11"/>
  <c r="I1715" i="11" s="1"/>
  <c r="E1715" i="11"/>
  <c r="F1714" i="11"/>
  <c r="I1714" i="11" s="1"/>
  <c r="E1714" i="11"/>
  <c r="F1713" i="11"/>
  <c r="I1713" i="11" s="1"/>
  <c r="E1713" i="11"/>
  <c r="F1712" i="11"/>
  <c r="I1712" i="11" s="1"/>
  <c r="E1712" i="11"/>
  <c r="F1711" i="11"/>
  <c r="I1711" i="11" s="1"/>
  <c r="E1711" i="11"/>
  <c r="F1710" i="11"/>
  <c r="I1710" i="11" s="1"/>
  <c r="E1710" i="11"/>
  <c r="F1709" i="11"/>
  <c r="I1709" i="11" s="1"/>
  <c r="E1709" i="11"/>
  <c r="F1708" i="11"/>
  <c r="I1708" i="11" s="1"/>
  <c r="E1708" i="11"/>
  <c r="F1707" i="11"/>
  <c r="I1707" i="11" s="1"/>
  <c r="E1707" i="11"/>
  <c r="F1706" i="11"/>
  <c r="I1706" i="11" s="1"/>
  <c r="E1706" i="11"/>
  <c r="F1705" i="11"/>
  <c r="I1705" i="11" s="1"/>
  <c r="E1705" i="11"/>
  <c r="F1704" i="11"/>
  <c r="I1704" i="11" s="1"/>
  <c r="E1704" i="11"/>
  <c r="F1703" i="11"/>
  <c r="I1703" i="11" s="1"/>
  <c r="E1703" i="11"/>
  <c r="F1702" i="11"/>
  <c r="I1702" i="11" s="1"/>
  <c r="E1702" i="11"/>
  <c r="F1701" i="11"/>
  <c r="I1701" i="11" s="1"/>
  <c r="E1701" i="11"/>
  <c r="F1700" i="11"/>
  <c r="I1700" i="11" s="1"/>
  <c r="E1700" i="11"/>
  <c r="F1699" i="11"/>
  <c r="I1699" i="11" s="1"/>
  <c r="E1699" i="11"/>
  <c r="F1698" i="11"/>
  <c r="I1698" i="11" s="1"/>
  <c r="E1698" i="11"/>
  <c r="F1697" i="11"/>
  <c r="I1697" i="11" s="1"/>
  <c r="E1697" i="11"/>
  <c r="F1696" i="11"/>
  <c r="I1696" i="11" s="1"/>
  <c r="E1696" i="11"/>
  <c r="F1695" i="11"/>
  <c r="I1695" i="11" s="1"/>
  <c r="E1695" i="11"/>
  <c r="F1694" i="11"/>
  <c r="I1694" i="11" s="1"/>
  <c r="E1694" i="11"/>
  <c r="F1693" i="11"/>
  <c r="I1693" i="11" s="1"/>
  <c r="E1693" i="11"/>
  <c r="F1692" i="11"/>
  <c r="I1692" i="11" s="1"/>
  <c r="E1692" i="11"/>
  <c r="F1691" i="11"/>
  <c r="I1691" i="11" s="1"/>
  <c r="E1691" i="11"/>
  <c r="F1690" i="11"/>
  <c r="I1690" i="11" s="1"/>
  <c r="E1690" i="11"/>
  <c r="F1689" i="11"/>
  <c r="I1689" i="11" s="1"/>
  <c r="E1689" i="11"/>
  <c r="F1688" i="11"/>
  <c r="I1688" i="11" s="1"/>
  <c r="E1688" i="11"/>
  <c r="F1687" i="11"/>
  <c r="I1687" i="11" s="1"/>
  <c r="E1687" i="11"/>
  <c r="F1686" i="11"/>
  <c r="I1686" i="11" s="1"/>
  <c r="E1686" i="11"/>
  <c r="F1685" i="11"/>
  <c r="I1685" i="11" s="1"/>
  <c r="E1685" i="11"/>
  <c r="F1684" i="11"/>
  <c r="I1684" i="11" s="1"/>
  <c r="E1684" i="11"/>
  <c r="F1683" i="11"/>
  <c r="I1683" i="11" s="1"/>
  <c r="E1683" i="11"/>
  <c r="F1682" i="11"/>
  <c r="I1682" i="11" s="1"/>
  <c r="E1682" i="11"/>
  <c r="F1681" i="11"/>
  <c r="I1681" i="11" s="1"/>
  <c r="E1681" i="11"/>
  <c r="F1680" i="11"/>
  <c r="I1680" i="11" s="1"/>
  <c r="E1680" i="11"/>
  <c r="F1679" i="11"/>
  <c r="I1679" i="11" s="1"/>
  <c r="E1679" i="11"/>
  <c r="F1678" i="11"/>
  <c r="I1678" i="11" s="1"/>
  <c r="E1678" i="11"/>
  <c r="F1677" i="11"/>
  <c r="I1677" i="11" s="1"/>
  <c r="E1677" i="11"/>
  <c r="F1676" i="11"/>
  <c r="I1676" i="11" s="1"/>
  <c r="E1676" i="11"/>
  <c r="F1675" i="11"/>
  <c r="I1675" i="11" s="1"/>
  <c r="E1675" i="11"/>
  <c r="F1674" i="11"/>
  <c r="I1674" i="11" s="1"/>
  <c r="E1674" i="11"/>
  <c r="F1673" i="11"/>
  <c r="I1673" i="11" s="1"/>
  <c r="E1673" i="11"/>
  <c r="F1672" i="11"/>
  <c r="I1672" i="11" s="1"/>
  <c r="E1672" i="11"/>
  <c r="F1671" i="11"/>
  <c r="I1671" i="11" s="1"/>
  <c r="E1671" i="11"/>
  <c r="F1670" i="11"/>
  <c r="I1670" i="11" s="1"/>
  <c r="E1670" i="11"/>
  <c r="F1669" i="11"/>
  <c r="I1669" i="11" s="1"/>
  <c r="E1669" i="11"/>
  <c r="F1668" i="11"/>
  <c r="I1668" i="11" s="1"/>
  <c r="E1668" i="11"/>
  <c r="F1667" i="11"/>
  <c r="I1667" i="11" s="1"/>
  <c r="E1667" i="11"/>
  <c r="F1666" i="11"/>
  <c r="I1666" i="11" s="1"/>
  <c r="E1666" i="11"/>
  <c r="F1665" i="11"/>
  <c r="I1665" i="11" s="1"/>
  <c r="E1665" i="11"/>
  <c r="F1664" i="11"/>
  <c r="I1664" i="11" s="1"/>
  <c r="E1664" i="11"/>
  <c r="F1663" i="11"/>
  <c r="I1663" i="11" s="1"/>
  <c r="E1663" i="11"/>
  <c r="F1662" i="11"/>
  <c r="I1662" i="11" s="1"/>
  <c r="E1662" i="11"/>
  <c r="F1661" i="11"/>
  <c r="I1661" i="11" s="1"/>
  <c r="E1661" i="11"/>
  <c r="F1660" i="11"/>
  <c r="I1660" i="11" s="1"/>
  <c r="E1660" i="11"/>
  <c r="F1659" i="11"/>
  <c r="I1659" i="11" s="1"/>
  <c r="E1659" i="11"/>
  <c r="F1658" i="11"/>
  <c r="I1658" i="11" s="1"/>
  <c r="E1658" i="11"/>
  <c r="F1657" i="11"/>
  <c r="I1657" i="11" s="1"/>
  <c r="E1657" i="11"/>
  <c r="F1656" i="11"/>
  <c r="I1656" i="11" s="1"/>
  <c r="E1656" i="11"/>
  <c r="F1655" i="11"/>
  <c r="I1655" i="11" s="1"/>
  <c r="E1655" i="11"/>
  <c r="F1654" i="11"/>
  <c r="I1654" i="11" s="1"/>
  <c r="E1654" i="11"/>
  <c r="F1653" i="11"/>
  <c r="I1653" i="11" s="1"/>
  <c r="E1653" i="11"/>
  <c r="F1652" i="11"/>
  <c r="I1652" i="11" s="1"/>
  <c r="E1652" i="11"/>
  <c r="F1651" i="11"/>
  <c r="I1651" i="11" s="1"/>
  <c r="E1651" i="11"/>
  <c r="F1650" i="11"/>
  <c r="I1650" i="11" s="1"/>
  <c r="E1650" i="11"/>
  <c r="F1649" i="11"/>
  <c r="I1649" i="11" s="1"/>
  <c r="E1649" i="11"/>
  <c r="F1648" i="11"/>
  <c r="I1648" i="11" s="1"/>
  <c r="E1648" i="11"/>
  <c r="F1647" i="11"/>
  <c r="I1647" i="11" s="1"/>
  <c r="E1647" i="11"/>
  <c r="F1646" i="11"/>
  <c r="I1646" i="11" s="1"/>
  <c r="E1646" i="11"/>
  <c r="F1645" i="11"/>
  <c r="I1645" i="11" s="1"/>
  <c r="E1645" i="11"/>
  <c r="F1644" i="11"/>
  <c r="I1644" i="11" s="1"/>
  <c r="E1644" i="11"/>
  <c r="F1643" i="11"/>
  <c r="I1643" i="11" s="1"/>
  <c r="E1643" i="11"/>
  <c r="F1642" i="11"/>
  <c r="I1642" i="11" s="1"/>
  <c r="E1642" i="11"/>
  <c r="F1641" i="11"/>
  <c r="I1641" i="11" s="1"/>
  <c r="E1641" i="11"/>
  <c r="F1640" i="11"/>
  <c r="I1640" i="11" s="1"/>
  <c r="E1640" i="11"/>
  <c r="F1639" i="11"/>
  <c r="I1639" i="11" s="1"/>
  <c r="E1639" i="11"/>
  <c r="F1638" i="11"/>
  <c r="I1638" i="11" s="1"/>
  <c r="E1638" i="11"/>
  <c r="F1637" i="11"/>
  <c r="I1637" i="11" s="1"/>
  <c r="E1637" i="11"/>
  <c r="F1636" i="11"/>
  <c r="I1636" i="11" s="1"/>
  <c r="E1636" i="11"/>
  <c r="F1635" i="11"/>
  <c r="I1635" i="11" s="1"/>
  <c r="E1635" i="11"/>
  <c r="F1634" i="11"/>
  <c r="I1634" i="11" s="1"/>
  <c r="E1634" i="11"/>
  <c r="F1633" i="11"/>
  <c r="I1633" i="11" s="1"/>
  <c r="E1633" i="11"/>
  <c r="F1632" i="11"/>
  <c r="I1632" i="11" s="1"/>
  <c r="E1632" i="11"/>
  <c r="F1631" i="11"/>
  <c r="I1631" i="11" s="1"/>
  <c r="E1631" i="11"/>
  <c r="F1630" i="11"/>
  <c r="I1630" i="11" s="1"/>
  <c r="E1630" i="11"/>
  <c r="F1629" i="11"/>
  <c r="I1629" i="11" s="1"/>
  <c r="E1629" i="11"/>
  <c r="F1628" i="11"/>
  <c r="I1628" i="11" s="1"/>
  <c r="E1628" i="11"/>
  <c r="F1627" i="11"/>
  <c r="I1627" i="11" s="1"/>
  <c r="E1627" i="11"/>
  <c r="F1626" i="11"/>
  <c r="I1626" i="11" s="1"/>
  <c r="E1626" i="11"/>
  <c r="F1625" i="11"/>
  <c r="I1625" i="11" s="1"/>
  <c r="E1625" i="11"/>
  <c r="F1624" i="11"/>
  <c r="I1624" i="11" s="1"/>
  <c r="E1624" i="11"/>
  <c r="F1623" i="11"/>
  <c r="I1623" i="11" s="1"/>
  <c r="E1623" i="11"/>
  <c r="F1622" i="11"/>
  <c r="I1622" i="11" s="1"/>
  <c r="E1622" i="11"/>
  <c r="F1621" i="11"/>
  <c r="I1621" i="11" s="1"/>
  <c r="E1621" i="11"/>
  <c r="F1620" i="11"/>
  <c r="I1620" i="11" s="1"/>
  <c r="E1620" i="11"/>
  <c r="F1619" i="11"/>
  <c r="I1619" i="11" s="1"/>
  <c r="E1619" i="11"/>
  <c r="F1618" i="11"/>
  <c r="I1618" i="11" s="1"/>
  <c r="E1618" i="11"/>
  <c r="F1617" i="11"/>
  <c r="I1617" i="11" s="1"/>
  <c r="E1617" i="11"/>
  <c r="F1616" i="11"/>
  <c r="I1616" i="11" s="1"/>
  <c r="E1616" i="11"/>
  <c r="F1615" i="11"/>
  <c r="I1615" i="11" s="1"/>
  <c r="E1615" i="11"/>
  <c r="F1614" i="11"/>
  <c r="I1614" i="11" s="1"/>
  <c r="E1614" i="11"/>
  <c r="F1613" i="11"/>
  <c r="I1613" i="11" s="1"/>
  <c r="E1613" i="11"/>
  <c r="F1612" i="11"/>
  <c r="I1612" i="11" s="1"/>
  <c r="E1612" i="11"/>
  <c r="F1611" i="11"/>
  <c r="I1611" i="11" s="1"/>
  <c r="E1611" i="11"/>
  <c r="F1610" i="11"/>
  <c r="I1610" i="11" s="1"/>
  <c r="E1610" i="11"/>
  <c r="F1609" i="11"/>
  <c r="I1609" i="11" s="1"/>
  <c r="E1609" i="11"/>
  <c r="F1608" i="11"/>
  <c r="I1608" i="11" s="1"/>
  <c r="E1608" i="11"/>
  <c r="F1607" i="11"/>
  <c r="I1607" i="11" s="1"/>
  <c r="E1607" i="11"/>
  <c r="F1606" i="11"/>
  <c r="I1606" i="11" s="1"/>
  <c r="E1606" i="11"/>
  <c r="F1605" i="11"/>
  <c r="I1605" i="11" s="1"/>
  <c r="E1605" i="11"/>
  <c r="F1604" i="11"/>
  <c r="I1604" i="11" s="1"/>
  <c r="E1604" i="11"/>
  <c r="F1603" i="11"/>
  <c r="I1603" i="11" s="1"/>
  <c r="E1603" i="11"/>
  <c r="F1602" i="11"/>
  <c r="I1602" i="11" s="1"/>
  <c r="E1602" i="11"/>
  <c r="F1601" i="11"/>
  <c r="I1601" i="11" s="1"/>
  <c r="E1601" i="11"/>
  <c r="F1600" i="11"/>
  <c r="I1600" i="11" s="1"/>
  <c r="E1600" i="11"/>
  <c r="F1599" i="11"/>
  <c r="I1599" i="11" s="1"/>
  <c r="E1599" i="11"/>
  <c r="F1598" i="11"/>
  <c r="I1598" i="11" s="1"/>
  <c r="E1598" i="11"/>
  <c r="F1597" i="11"/>
  <c r="I1597" i="11" s="1"/>
  <c r="E1597" i="11"/>
  <c r="F1596" i="11"/>
  <c r="I1596" i="11" s="1"/>
  <c r="E1596" i="11"/>
  <c r="F1595" i="11"/>
  <c r="I1595" i="11" s="1"/>
  <c r="E1595" i="11"/>
  <c r="F1594" i="11"/>
  <c r="I1594" i="11" s="1"/>
  <c r="E1594" i="11"/>
  <c r="F1593" i="11"/>
  <c r="I1593" i="11" s="1"/>
  <c r="E1593" i="11"/>
  <c r="F1592" i="11"/>
  <c r="I1592" i="11" s="1"/>
  <c r="E1592" i="11"/>
  <c r="F1591" i="11"/>
  <c r="I1591" i="11" s="1"/>
  <c r="E1591" i="11"/>
  <c r="F1590" i="11"/>
  <c r="I1590" i="11" s="1"/>
  <c r="E1590" i="11"/>
  <c r="F1589" i="11"/>
  <c r="I1589" i="11" s="1"/>
  <c r="E1589" i="11"/>
  <c r="F1588" i="11"/>
  <c r="I1588" i="11" s="1"/>
  <c r="E1588" i="11"/>
  <c r="F1587" i="11"/>
  <c r="I1587" i="11" s="1"/>
  <c r="E1587" i="11"/>
  <c r="F1586" i="11"/>
  <c r="I1586" i="11" s="1"/>
  <c r="E1586" i="11"/>
  <c r="F1585" i="11"/>
  <c r="I1585" i="11" s="1"/>
  <c r="E1585" i="11"/>
  <c r="F1584" i="11"/>
  <c r="I1584" i="11" s="1"/>
  <c r="E1584" i="11"/>
  <c r="F1583" i="11"/>
  <c r="I1583" i="11" s="1"/>
  <c r="E1583" i="11"/>
  <c r="F1582" i="11"/>
  <c r="I1582" i="11" s="1"/>
  <c r="E1582" i="11"/>
  <c r="F1581" i="11"/>
  <c r="I1581" i="11" s="1"/>
  <c r="E1581" i="11"/>
  <c r="F1580" i="11"/>
  <c r="I1580" i="11" s="1"/>
  <c r="E1580" i="11"/>
  <c r="F1579" i="11"/>
  <c r="I1579" i="11" s="1"/>
  <c r="E1579" i="11"/>
  <c r="F1578" i="11"/>
  <c r="I1578" i="11" s="1"/>
  <c r="E1578" i="11"/>
  <c r="F1577" i="11"/>
  <c r="I1577" i="11" s="1"/>
  <c r="E1577" i="11"/>
  <c r="F1576" i="11"/>
  <c r="I1576" i="11" s="1"/>
  <c r="E1576" i="11"/>
  <c r="F1575" i="11"/>
  <c r="I1575" i="11" s="1"/>
  <c r="E1575" i="11"/>
  <c r="F1574" i="11"/>
  <c r="I1574" i="11" s="1"/>
  <c r="E1574" i="11"/>
  <c r="F1573" i="11"/>
  <c r="I1573" i="11" s="1"/>
  <c r="E1573" i="11"/>
  <c r="F1572" i="11"/>
  <c r="I1572" i="11" s="1"/>
  <c r="E1572" i="11"/>
  <c r="F1571" i="11"/>
  <c r="I1571" i="11" s="1"/>
  <c r="E1571" i="11"/>
  <c r="F1570" i="11"/>
  <c r="I1570" i="11" s="1"/>
  <c r="E1570" i="11"/>
  <c r="F1569" i="11"/>
  <c r="I1569" i="11" s="1"/>
  <c r="E1569" i="11"/>
  <c r="F1568" i="11"/>
  <c r="I1568" i="11" s="1"/>
  <c r="E1568" i="11"/>
  <c r="F1567" i="11"/>
  <c r="I1567" i="11" s="1"/>
  <c r="E1567" i="11"/>
  <c r="F1566" i="11"/>
  <c r="I1566" i="11" s="1"/>
  <c r="E1566" i="11"/>
  <c r="F1565" i="11"/>
  <c r="I1565" i="11" s="1"/>
  <c r="E1565" i="11"/>
  <c r="F1564" i="11"/>
  <c r="I1564" i="11" s="1"/>
  <c r="E1564" i="11"/>
  <c r="F1563" i="11"/>
  <c r="I1563" i="11" s="1"/>
  <c r="E1563" i="11"/>
  <c r="F1562" i="11"/>
  <c r="I1562" i="11" s="1"/>
  <c r="E1562" i="11"/>
  <c r="F1561" i="11"/>
  <c r="I1561" i="11" s="1"/>
  <c r="E1561" i="11"/>
  <c r="F1560" i="11"/>
  <c r="I1560" i="11" s="1"/>
  <c r="E1560" i="11"/>
  <c r="F1559" i="11"/>
  <c r="I1559" i="11" s="1"/>
  <c r="E1559" i="11"/>
  <c r="F1558" i="11"/>
  <c r="I1558" i="11" s="1"/>
  <c r="E1558" i="11"/>
  <c r="F1557" i="11"/>
  <c r="I1557" i="11" s="1"/>
  <c r="E1557" i="11"/>
  <c r="F1556" i="11"/>
  <c r="I1556" i="11" s="1"/>
  <c r="E1556" i="11"/>
  <c r="F1555" i="11"/>
  <c r="I1555" i="11" s="1"/>
  <c r="E1555" i="11"/>
  <c r="F1554" i="11"/>
  <c r="I1554" i="11" s="1"/>
  <c r="E1554" i="11"/>
  <c r="F1553" i="11"/>
  <c r="I1553" i="11" s="1"/>
  <c r="E1553" i="11"/>
  <c r="F1552" i="11"/>
  <c r="I1552" i="11" s="1"/>
  <c r="E1552" i="11"/>
  <c r="F1551" i="11"/>
  <c r="I1551" i="11" s="1"/>
  <c r="E1551" i="11"/>
  <c r="F1550" i="11"/>
  <c r="I1550" i="11" s="1"/>
  <c r="E1550" i="11"/>
  <c r="F1549" i="11"/>
  <c r="I1549" i="11" s="1"/>
  <c r="E1549" i="11"/>
  <c r="F1548" i="11"/>
  <c r="I1548" i="11" s="1"/>
  <c r="E1548" i="11"/>
  <c r="F1547" i="11"/>
  <c r="I1547" i="11" s="1"/>
  <c r="E1547" i="11"/>
  <c r="F1546" i="11"/>
  <c r="I1546" i="11" s="1"/>
  <c r="E1546" i="11"/>
  <c r="F1545" i="11"/>
  <c r="I1545" i="11" s="1"/>
  <c r="E1545" i="11"/>
  <c r="F1544" i="11"/>
  <c r="I1544" i="11" s="1"/>
  <c r="E1544" i="11"/>
  <c r="F1543" i="11"/>
  <c r="I1543" i="11" s="1"/>
  <c r="E1543" i="11"/>
  <c r="F1542" i="11"/>
  <c r="I1542" i="11" s="1"/>
  <c r="E1542" i="11"/>
  <c r="F1541" i="11"/>
  <c r="I1541" i="11" s="1"/>
  <c r="E1541" i="11"/>
  <c r="F1540" i="11"/>
  <c r="I1540" i="11" s="1"/>
  <c r="E1540" i="11"/>
  <c r="F1539" i="11"/>
  <c r="I1539" i="11" s="1"/>
  <c r="E1539" i="11"/>
  <c r="F1538" i="11"/>
  <c r="I1538" i="11" s="1"/>
  <c r="E1538" i="11"/>
  <c r="F1537" i="11"/>
  <c r="I1537" i="11" s="1"/>
  <c r="E1537" i="11"/>
  <c r="F1536" i="11"/>
  <c r="I1536" i="11" s="1"/>
  <c r="E1536" i="11"/>
  <c r="F1535" i="11"/>
  <c r="I1535" i="11" s="1"/>
  <c r="E1535" i="11"/>
  <c r="F1534" i="11"/>
  <c r="I1534" i="11" s="1"/>
  <c r="E1534" i="11"/>
  <c r="F1533" i="11"/>
  <c r="I1533" i="11" s="1"/>
  <c r="E1533" i="11"/>
  <c r="F1532" i="11"/>
  <c r="I1532" i="11" s="1"/>
  <c r="E1532" i="11"/>
  <c r="F1531" i="11"/>
  <c r="I1531" i="11" s="1"/>
  <c r="E1531" i="11"/>
  <c r="F1530" i="11"/>
  <c r="I1530" i="11" s="1"/>
  <c r="E1530" i="11"/>
  <c r="F1529" i="11"/>
  <c r="I1529" i="11" s="1"/>
  <c r="E1529" i="11"/>
  <c r="F1528" i="11"/>
  <c r="I1528" i="11" s="1"/>
  <c r="E1528" i="11"/>
  <c r="F1527" i="11"/>
  <c r="I1527" i="11" s="1"/>
  <c r="E1527" i="11"/>
  <c r="F1526" i="11"/>
  <c r="I1526" i="11" s="1"/>
  <c r="E1526" i="11"/>
  <c r="F1525" i="11"/>
  <c r="I1525" i="11" s="1"/>
  <c r="E1525" i="11"/>
  <c r="F1524" i="11"/>
  <c r="I1524" i="11" s="1"/>
  <c r="E1524" i="11"/>
  <c r="F1523" i="11"/>
  <c r="I1523" i="11" s="1"/>
  <c r="E1523" i="11"/>
  <c r="F1522" i="11"/>
  <c r="I1522" i="11" s="1"/>
  <c r="E1522" i="11"/>
  <c r="F1521" i="11"/>
  <c r="I1521" i="11" s="1"/>
  <c r="E1521" i="11"/>
  <c r="F1520" i="11"/>
  <c r="I1520" i="11" s="1"/>
  <c r="E1520" i="11"/>
  <c r="F1519" i="11"/>
  <c r="I1519" i="11" s="1"/>
  <c r="E1519" i="11"/>
  <c r="F1518" i="11"/>
  <c r="I1518" i="11" s="1"/>
  <c r="E1518" i="11"/>
  <c r="F1517" i="11"/>
  <c r="I1517" i="11" s="1"/>
  <c r="E1517" i="11"/>
  <c r="F1516" i="11"/>
  <c r="I1516" i="11" s="1"/>
  <c r="E1516" i="11"/>
  <c r="F1515" i="11"/>
  <c r="I1515" i="11" s="1"/>
  <c r="E1515" i="11"/>
  <c r="F1514" i="11"/>
  <c r="I1514" i="11" s="1"/>
  <c r="E1514" i="11"/>
  <c r="F1513" i="11"/>
  <c r="I1513" i="11" s="1"/>
  <c r="E1513" i="11"/>
  <c r="F1512" i="11"/>
  <c r="I1512" i="11" s="1"/>
  <c r="E1512" i="11"/>
  <c r="F1511" i="11"/>
  <c r="I1511" i="11" s="1"/>
  <c r="E1511" i="11"/>
  <c r="F1510" i="11"/>
  <c r="I1510" i="11" s="1"/>
  <c r="E1510" i="11"/>
  <c r="F1509" i="11"/>
  <c r="I1509" i="11" s="1"/>
  <c r="E1509" i="11"/>
  <c r="F1508" i="11"/>
  <c r="I1508" i="11" s="1"/>
  <c r="E1508" i="11"/>
  <c r="F1507" i="11"/>
  <c r="I1507" i="11" s="1"/>
  <c r="E1507" i="11"/>
  <c r="F1506" i="11"/>
  <c r="I1506" i="11" s="1"/>
  <c r="E1506" i="11"/>
  <c r="F1505" i="11"/>
  <c r="I1505" i="11" s="1"/>
  <c r="E1505" i="11"/>
  <c r="F1504" i="11"/>
  <c r="I1504" i="11" s="1"/>
  <c r="E1504" i="11"/>
  <c r="F1503" i="11"/>
  <c r="I1503" i="11" s="1"/>
  <c r="E1503" i="11"/>
  <c r="F1502" i="11"/>
  <c r="I1502" i="11" s="1"/>
  <c r="E1502" i="11"/>
  <c r="F1501" i="11"/>
  <c r="I1501" i="11" s="1"/>
  <c r="E1501" i="11"/>
  <c r="F1500" i="11"/>
  <c r="I1500" i="11" s="1"/>
  <c r="E1500" i="11"/>
  <c r="F1499" i="11"/>
  <c r="I1499" i="11" s="1"/>
  <c r="E1499" i="11"/>
  <c r="F1498" i="11"/>
  <c r="I1498" i="11" s="1"/>
  <c r="E1498" i="11"/>
  <c r="F1497" i="11"/>
  <c r="I1497" i="11" s="1"/>
  <c r="E1497" i="11"/>
  <c r="F1496" i="11"/>
  <c r="I1496" i="11" s="1"/>
  <c r="E1496" i="11"/>
  <c r="F1495" i="11"/>
  <c r="I1495" i="11" s="1"/>
  <c r="E1495" i="11"/>
  <c r="F1494" i="11"/>
  <c r="I1494" i="11" s="1"/>
  <c r="E1494" i="11"/>
  <c r="F1493" i="11"/>
  <c r="I1493" i="11" s="1"/>
  <c r="E1493" i="11"/>
  <c r="F1492" i="11"/>
  <c r="I1492" i="11" s="1"/>
  <c r="E1492" i="11"/>
  <c r="F1491" i="11"/>
  <c r="I1491" i="11" s="1"/>
  <c r="E1491" i="11"/>
  <c r="F1490" i="11"/>
  <c r="I1490" i="11" s="1"/>
  <c r="E1490" i="11"/>
  <c r="F1489" i="11"/>
  <c r="I1489" i="11" s="1"/>
  <c r="E1489" i="11"/>
  <c r="F1488" i="11"/>
  <c r="I1488" i="11" s="1"/>
  <c r="E1488" i="11"/>
  <c r="F1487" i="11"/>
  <c r="I1487" i="11" s="1"/>
  <c r="E1487" i="11"/>
  <c r="F1486" i="11"/>
  <c r="I1486" i="11" s="1"/>
  <c r="E1486" i="11"/>
  <c r="F1485" i="11"/>
  <c r="I1485" i="11" s="1"/>
  <c r="E1485" i="11"/>
  <c r="F1484" i="11"/>
  <c r="I1484" i="11" s="1"/>
  <c r="E1484" i="11"/>
  <c r="F1483" i="11"/>
  <c r="I1483" i="11" s="1"/>
  <c r="E1483" i="11"/>
  <c r="F1482" i="11"/>
  <c r="I1482" i="11" s="1"/>
  <c r="E1482" i="11"/>
  <c r="F1481" i="11"/>
  <c r="I1481" i="11" s="1"/>
  <c r="E1481" i="11"/>
  <c r="F1480" i="11"/>
  <c r="I1480" i="11" s="1"/>
  <c r="E1480" i="11"/>
  <c r="F1479" i="11"/>
  <c r="I1479" i="11" s="1"/>
  <c r="E1479" i="11"/>
  <c r="F1478" i="11"/>
  <c r="I1478" i="11" s="1"/>
  <c r="E1478" i="11"/>
  <c r="F1477" i="11"/>
  <c r="I1477" i="11" s="1"/>
  <c r="E1477" i="11"/>
  <c r="F1476" i="11"/>
  <c r="I1476" i="11" s="1"/>
  <c r="E1476" i="11"/>
  <c r="F1475" i="11"/>
  <c r="I1475" i="11" s="1"/>
  <c r="E1475" i="11"/>
  <c r="F1474" i="11"/>
  <c r="I1474" i="11" s="1"/>
  <c r="E1474" i="11"/>
  <c r="F1473" i="11"/>
  <c r="I1473" i="11" s="1"/>
  <c r="E1473" i="11"/>
  <c r="F1472" i="11"/>
  <c r="I1472" i="11" s="1"/>
  <c r="E1472" i="11"/>
  <c r="F1471" i="11"/>
  <c r="I1471" i="11" s="1"/>
  <c r="E1471" i="11"/>
  <c r="F1470" i="11"/>
  <c r="I1470" i="11" s="1"/>
  <c r="E1470" i="11"/>
  <c r="F1469" i="11"/>
  <c r="I1469" i="11" s="1"/>
  <c r="E1469" i="11"/>
  <c r="F1468" i="11"/>
  <c r="I1468" i="11" s="1"/>
  <c r="E1468" i="11"/>
  <c r="F1467" i="11"/>
  <c r="I1467" i="11" s="1"/>
  <c r="E1467" i="11"/>
  <c r="F1466" i="11"/>
  <c r="I1466" i="11" s="1"/>
  <c r="E1466" i="11"/>
  <c r="F1465" i="11"/>
  <c r="I1465" i="11" s="1"/>
  <c r="E1465" i="11"/>
  <c r="F1464" i="11"/>
  <c r="I1464" i="11" s="1"/>
  <c r="E1464" i="11"/>
  <c r="F1463" i="11"/>
  <c r="I1463" i="11" s="1"/>
  <c r="E1463" i="11"/>
  <c r="F1462" i="11"/>
  <c r="I1462" i="11" s="1"/>
  <c r="E1462" i="11"/>
  <c r="F1461" i="11"/>
  <c r="I1461" i="11" s="1"/>
  <c r="E1461" i="11"/>
  <c r="F1460" i="11"/>
  <c r="I1460" i="11" s="1"/>
  <c r="E1460" i="11"/>
  <c r="F1459" i="11"/>
  <c r="I1459" i="11" s="1"/>
  <c r="E1459" i="11"/>
  <c r="F1458" i="11"/>
  <c r="I1458" i="11" s="1"/>
  <c r="E1458" i="11"/>
  <c r="F1457" i="11"/>
  <c r="I1457" i="11" s="1"/>
  <c r="E1457" i="11"/>
  <c r="F1456" i="11"/>
  <c r="I1456" i="11" s="1"/>
  <c r="E1456" i="11"/>
  <c r="F1455" i="11"/>
  <c r="I1455" i="11" s="1"/>
  <c r="E1455" i="11"/>
  <c r="F1454" i="11"/>
  <c r="I1454" i="11" s="1"/>
  <c r="E1454" i="11"/>
  <c r="F1453" i="11"/>
  <c r="I1453" i="11" s="1"/>
  <c r="E1453" i="11"/>
  <c r="F1452" i="11"/>
  <c r="I1452" i="11" s="1"/>
  <c r="E1452" i="11"/>
  <c r="F1451" i="11"/>
  <c r="I1451" i="11" s="1"/>
  <c r="E1451" i="11"/>
  <c r="F1450" i="11"/>
  <c r="I1450" i="11" s="1"/>
  <c r="E1450" i="11"/>
  <c r="F1449" i="11"/>
  <c r="I1449" i="11" s="1"/>
  <c r="E1449" i="11"/>
  <c r="F1448" i="11"/>
  <c r="I1448" i="11" s="1"/>
  <c r="E1448" i="11"/>
  <c r="F1447" i="11"/>
  <c r="I1447" i="11" s="1"/>
  <c r="E1447" i="11"/>
  <c r="F1446" i="11"/>
  <c r="I1446" i="11" s="1"/>
  <c r="E1446" i="11"/>
  <c r="F1445" i="11"/>
  <c r="I1445" i="11" s="1"/>
  <c r="E1445" i="11"/>
  <c r="F1444" i="11"/>
  <c r="I1444" i="11" s="1"/>
  <c r="E1444" i="11"/>
  <c r="F1443" i="11"/>
  <c r="I1443" i="11" s="1"/>
  <c r="E1443" i="11"/>
  <c r="F1442" i="11"/>
  <c r="I1442" i="11" s="1"/>
  <c r="E1442" i="11"/>
  <c r="F1441" i="11"/>
  <c r="I1441" i="11" s="1"/>
  <c r="E1441" i="11"/>
  <c r="F1440" i="11"/>
  <c r="I1440" i="11" s="1"/>
  <c r="E1440" i="11"/>
  <c r="F1439" i="11"/>
  <c r="I1439" i="11" s="1"/>
  <c r="E1439" i="11"/>
  <c r="F1438" i="11"/>
  <c r="I1438" i="11" s="1"/>
  <c r="E1438" i="11"/>
  <c r="F1437" i="11"/>
  <c r="I1437" i="11" s="1"/>
  <c r="E1437" i="11"/>
  <c r="F1436" i="11"/>
  <c r="I1436" i="11" s="1"/>
  <c r="E1436" i="11"/>
  <c r="F1435" i="11"/>
  <c r="I1435" i="11" s="1"/>
  <c r="E1435" i="11"/>
  <c r="F1434" i="11"/>
  <c r="I1434" i="11" s="1"/>
  <c r="E1434" i="11"/>
  <c r="F1433" i="11"/>
  <c r="I1433" i="11" s="1"/>
  <c r="E1433" i="11"/>
  <c r="F1432" i="11"/>
  <c r="I1432" i="11" s="1"/>
  <c r="E1432" i="11"/>
  <c r="F1431" i="11"/>
  <c r="I1431" i="11" s="1"/>
  <c r="E1431" i="11"/>
  <c r="F1430" i="11"/>
  <c r="I1430" i="11" s="1"/>
  <c r="E1430" i="11"/>
  <c r="F1429" i="11"/>
  <c r="I1429" i="11" s="1"/>
  <c r="E1429" i="11"/>
  <c r="F1428" i="11"/>
  <c r="I1428" i="11" s="1"/>
  <c r="E1428" i="11"/>
  <c r="F1427" i="11"/>
  <c r="I1427" i="11" s="1"/>
  <c r="E1427" i="11"/>
  <c r="F1426" i="11"/>
  <c r="I1426" i="11" s="1"/>
  <c r="E1426" i="11"/>
  <c r="F1425" i="11"/>
  <c r="I1425" i="11" s="1"/>
  <c r="E1425" i="11"/>
  <c r="F1424" i="11"/>
  <c r="I1424" i="11" s="1"/>
  <c r="E1424" i="11"/>
  <c r="F1423" i="11"/>
  <c r="I1423" i="11" s="1"/>
  <c r="E1423" i="11"/>
  <c r="F1422" i="11"/>
  <c r="I1422" i="11" s="1"/>
  <c r="E1422" i="11"/>
  <c r="F1421" i="11"/>
  <c r="I1421" i="11" s="1"/>
  <c r="E1421" i="11"/>
  <c r="F1420" i="11"/>
  <c r="I1420" i="11" s="1"/>
  <c r="E1420" i="11"/>
  <c r="F1419" i="11"/>
  <c r="I1419" i="11" s="1"/>
  <c r="E1419" i="11"/>
  <c r="F1418" i="11"/>
  <c r="I1418" i="11" s="1"/>
  <c r="E1418" i="11"/>
  <c r="F1417" i="11"/>
  <c r="I1417" i="11" s="1"/>
  <c r="E1417" i="11"/>
  <c r="F1416" i="11"/>
  <c r="I1416" i="11" s="1"/>
  <c r="E1416" i="11"/>
  <c r="F1415" i="11"/>
  <c r="I1415" i="11" s="1"/>
  <c r="E1415" i="11"/>
  <c r="F1414" i="11"/>
  <c r="I1414" i="11" s="1"/>
  <c r="E1414" i="11"/>
  <c r="F1413" i="11"/>
  <c r="I1413" i="11" s="1"/>
  <c r="E1413" i="11"/>
  <c r="F1412" i="11"/>
  <c r="I1412" i="11" s="1"/>
  <c r="E1412" i="11"/>
  <c r="F1411" i="11"/>
  <c r="I1411" i="11" s="1"/>
  <c r="E1411" i="11"/>
  <c r="F1410" i="11"/>
  <c r="I1410" i="11" s="1"/>
  <c r="E1410" i="11"/>
  <c r="F1409" i="11"/>
  <c r="I1409" i="11" s="1"/>
  <c r="E1409" i="11"/>
  <c r="F1408" i="11"/>
  <c r="I1408" i="11" s="1"/>
  <c r="E1408" i="11"/>
  <c r="F1407" i="11"/>
  <c r="I1407" i="11" s="1"/>
  <c r="E1407" i="11"/>
  <c r="F1406" i="11"/>
  <c r="I1406" i="11" s="1"/>
  <c r="E1406" i="11"/>
  <c r="F1405" i="11"/>
  <c r="I1405" i="11" s="1"/>
  <c r="E1405" i="11"/>
  <c r="F1404" i="11"/>
  <c r="I1404" i="11" s="1"/>
  <c r="E1404" i="11"/>
  <c r="F1403" i="11"/>
  <c r="I1403" i="11" s="1"/>
  <c r="E1403" i="11"/>
  <c r="F1402" i="11"/>
  <c r="I1402" i="11" s="1"/>
  <c r="E1402" i="11"/>
  <c r="F1401" i="11"/>
  <c r="I1401" i="11" s="1"/>
  <c r="E1401" i="11"/>
  <c r="F1400" i="11"/>
  <c r="I1400" i="11" s="1"/>
  <c r="E1400" i="11"/>
  <c r="F1399" i="11"/>
  <c r="I1399" i="11" s="1"/>
  <c r="E1399" i="11"/>
  <c r="F1398" i="11"/>
  <c r="I1398" i="11" s="1"/>
  <c r="E1398" i="11"/>
  <c r="F1397" i="11"/>
  <c r="I1397" i="11" s="1"/>
  <c r="E1397" i="11"/>
  <c r="F1396" i="11"/>
  <c r="I1396" i="11" s="1"/>
  <c r="E1396" i="11"/>
  <c r="F1395" i="11"/>
  <c r="I1395" i="11" s="1"/>
  <c r="E1395" i="11"/>
  <c r="F1394" i="11"/>
  <c r="I1394" i="11" s="1"/>
  <c r="E1394" i="11"/>
  <c r="F1393" i="11"/>
  <c r="I1393" i="11" s="1"/>
  <c r="E1393" i="11"/>
  <c r="F1392" i="11"/>
  <c r="I1392" i="11" s="1"/>
  <c r="E1392" i="11"/>
  <c r="F1391" i="11"/>
  <c r="I1391" i="11" s="1"/>
  <c r="E1391" i="11"/>
  <c r="F1390" i="11"/>
  <c r="I1390" i="11" s="1"/>
  <c r="E1390" i="11"/>
  <c r="F1389" i="11"/>
  <c r="I1389" i="11" s="1"/>
  <c r="E1389" i="11"/>
  <c r="F1388" i="11"/>
  <c r="I1388" i="11" s="1"/>
  <c r="E1388" i="11"/>
  <c r="F1387" i="11"/>
  <c r="I1387" i="11" s="1"/>
  <c r="E1387" i="11"/>
  <c r="F1386" i="11"/>
  <c r="I1386" i="11" s="1"/>
  <c r="E1386" i="11"/>
  <c r="F1385" i="11"/>
  <c r="I1385" i="11" s="1"/>
  <c r="E1385" i="11"/>
  <c r="F1384" i="11"/>
  <c r="I1384" i="11" s="1"/>
  <c r="E1384" i="11"/>
  <c r="F1383" i="11"/>
  <c r="I1383" i="11" s="1"/>
  <c r="E1383" i="11"/>
  <c r="F1382" i="11"/>
  <c r="I1382" i="11" s="1"/>
  <c r="E1382" i="11"/>
  <c r="F1381" i="11"/>
  <c r="I1381" i="11" s="1"/>
  <c r="E1381" i="11"/>
  <c r="F1380" i="11"/>
  <c r="I1380" i="11" s="1"/>
  <c r="E1380" i="11"/>
  <c r="F1379" i="11"/>
  <c r="I1379" i="11" s="1"/>
  <c r="E1379" i="11"/>
  <c r="F1378" i="11"/>
  <c r="I1378" i="11" s="1"/>
  <c r="E1378" i="11"/>
  <c r="F1377" i="11"/>
  <c r="I1377" i="11" s="1"/>
  <c r="E1377" i="11"/>
  <c r="F1376" i="11"/>
  <c r="I1376" i="11" s="1"/>
  <c r="E1376" i="11"/>
  <c r="F1375" i="11"/>
  <c r="I1375" i="11" s="1"/>
  <c r="E1375" i="11"/>
  <c r="F1374" i="11"/>
  <c r="I1374" i="11" s="1"/>
  <c r="E1374" i="11"/>
  <c r="F1373" i="11"/>
  <c r="I1373" i="11" s="1"/>
  <c r="E1373" i="11"/>
  <c r="F1372" i="11"/>
  <c r="I1372" i="11" s="1"/>
  <c r="E1372" i="11"/>
  <c r="F1371" i="11"/>
  <c r="I1371" i="11" s="1"/>
  <c r="E1371" i="11"/>
  <c r="F1370" i="11"/>
  <c r="I1370" i="11" s="1"/>
  <c r="E1370" i="11"/>
  <c r="F1369" i="11"/>
  <c r="I1369" i="11" s="1"/>
  <c r="E1369" i="11"/>
  <c r="F1368" i="11"/>
  <c r="I1368" i="11" s="1"/>
  <c r="E1368" i="11"/>
  <c r="F1367" i="11"/>
  <c r="I1367" i="11" s="1"/>
  <c r="E1367" i="11"/>
  <c r="F1366" i="11"/>
  <c r="I1366" i="11" s="1"/>
  <c r="E1366" i="11"/>
  <c r="F1365" i="11"/>
  <c r="I1365" i="11" s="1"/>
  <c r="E1365" i="11"/>
  <c r="F1364" i="11"/>
  <c r="I1364" i="11" s="1"/>
  <c r="E1364" i="11"/>
  <c r="F1363" i="11"/>
  <c r="I1363" i="11" s="1"/>
  <c r="E1363" i="11"/>
  <c r="F1362" i="11"/>
  <c r="I1362" i="11" s="1"/>
  <c r="E1362" i="11"/>
  <c r="F1361" i="11"/>
  <c r="I1361" i="11" s="1"/>
  <c r="E1361" i="11"/>
  <c r="F1360" i="11"/>
  <c r="I1360" i="11" s="1"/>
  <c r="E1360" i="11"/>
  <c r="F1359" i="11"/>
  <c r="I1359" i="11" s="1"/>
  <c r="E1359" i="11"/>
  <c r="F1358" i="11"/>
  <c r="I1358" i="11" s="1"/>
  <c r="E1358" i="11"/>
  <c r="F1357" i="11"/>
  <c r="I1357" i="11" s="1"/>
  <c r="E1357" i="11"/>
  <c r="F1356" i="11"/>
  <c r="I1356" i="11" s="1"/>
  <c r="E1356" i="11"/>
  <c r="F1355" i="11"/>
  <c r="I1355" i="11" s="1"/>
  <c r="E1355" i="11"/>
  <c r="F1354" i="11"/>
  <c r="I1354" i="11" s="1"/>
  <c r="E1354" i="11"/>
  <c r="F1353" i="11"/>
  <c r="I1353" i="11" s="1"/>
  <c r="E1353" i="11"/>
  <c r="F1352" i="11"/>
  <c r="I1352" i="11" s="1"/>
  <c r="E1352" i="11"/>
  <c r="F1351" i="11"/>
  <c r="I1351" i="11" s="1"/>
  <c r="E1351" i="11"/>
  <c r="F1350" i="11"/>
  <c r="I1350" i="11" s="1"/>
  <c r="E1350" i="11"/>
  <c r="F1349" i="11"/>
  <c r="I1349" i="11" s="1"/>
  <c r="E1349" i="11"/>
  <c r="F1348" i="11"/>
  <c r="I1348" i="11" s="1"/>
  <c r="E1348" i="11"/>
  <c r="F1347" i="11"/>
  <c r="I1347" i="11" s="1"/>
  <c r="E1347" i="11"/>
  <c r="F1346" i="11"/>
  <c r="I1346" i="11" s="1"/>
  <c r="E1346" i="11"/>
  <c r="F1345" i="11"/>
  <c r="I1345" i="11" s="1"/>
  <c r="E1345" i="11"/>
  <c r="F1344" i="11"/>
  <c r="I1344" i="11" s="1"/>
  <c r="E1344" i="11"/>
  <c r="F1343" i="11"/>
  <c r="I1343" i="11" s="1"/>
  <c r="E1343" i="11"/>
  <c r="F1342" i="11"/>
  <c r="I1342" i="11" s="1"/>
  <c r="E1342" i="11"/>
  <c r="F1341" i="11"/>
  <c r="I1341" i="11" s="1"/>
  <c r="E1341" i="11"/>
  <c r="F1340" i="11"/>
  <c r="I1340" i="11" s="1"/>
  <c r="E1340" i="11"/>
  <c r="F1339" i="11"/>
  <c r="I1339" i="11" s="1"/>
  <c r="E1339" i="11"/>
  <c r="F1338" i="11"/>
  <c r="I1338" i="11" s="1"/>
  <c r="E1338" i="11"/>
  <c r="F1337" i="11"/>
  <c r="I1337" i="11" s="1"/>
  <c r="E1337" i="11"/>
  <c r="F1336" i="11"/>
  <c r="I1336" i="11" s="1"/>
  <c r="E1336" i="11"/>
  <c r="F1335" i="11"/>
  <c r="I1335" i="11" s="1"/>
  <c r="E1335" i="11"/>
  <c r="F1334" i="11"/>
  <c r="I1334" i="11" s="1"/>
  <c r="E1334" i="11"/>
  <c r="F1333" i="11"/>
  <c r="I1333" i="11" s="1"/>
  <c r="E1333" i="11"/>
  <c r="F1332" i="11"/>
  <c r="I1332" i="11" s="1"/>
  <c r="E1332" i="11"/>
  <c r="F1331" i="11"/>
  <c r="I1331" i="11" s="1"/>
  <c r="E1331" i="11"/>
  <c r="F1330" i="11"/>
  <c r="I1330" i="11" s="1"/>
  <c r="E1330" i="11"/>
  <c r="F1329" i="11"/>
  <c r="I1329" i="11" s="1"/>
  <c r="E1329" i="11"/>
  <c r="F1328" i="11"/>
  <c r="I1328" i="11" s="1"/>
  <c r="E1328" i="11"/>
  <c r="F1327" i="11"/>
  <c r="I1327" i="11" s="1"/>
  <c r="E1327" i="11"/>
  <c r="F1326" i="11"/>
  <c r="I1326" i="11" s="1"/>
  <c r="E1326" i="11"/>
  <c r="F1325" i="11"/>
  <c r="I1325" i="11" s="1"/>
  <c r="E1325" i="11"/>
  <c r="F1324" i="11"/>
  <c r="I1324" i="11" s="1"/>
  <c r="E1324" i="11"/>
  <c r="F1323" i="11"/>
  <c r="I1323" i="11" s="1"/>
  <c r="E1323" i="11"/>
  <c r="F1322" i="11"/>
  <c r="I1322" i="11" s="1"/>
  <c r="E1322" i="11"/>
  <c r="F1321" i="11"/>
  <c r="I1321" i="11" s="1"/>
  <c r="E1321" i="11"/>
  <c r="F1320" i="11"/>
  <c r="I1320" i="11" s="1"/>
  <c r="E1320" i="11"/>
  <c r="F1319" i="11"/>
  <c r="I1319" i="11" s="1"/>
  <c r="E1319" i="11"/>
  <c r="F1318" i="11"/>
  <c r="I1318" i="11" s="1"/>
  <c r="E1318" i="11"/>
  <c r="F1317" i="11"/>
  <c r="I1317" i="11" s="1"/>
  <c r="E1317" i="11"/>
  <c r="F1316" i="11"/>
  <c r="I1316" i="11" s="1"/>
  <c r="E1316" i="11"/>
  <c r="F1315" i="11"/>
  <c r="I1315" i="11" s="1"/>
  <c r="E1315" i="11"/>
  <c r="F1314" i="11"/>
  <c r="I1314" i="11" s="1"/>
  <c r="E1314" i="11"/>
  <c r="F1313" i="11"/>
  <c r="I1313" i="11" s="1"/>
  <c r="E1313" i="11"/>
  <c r="F1312" i="11"/>
  <c r="I1312" i="11" s="1"/>
  <c r="E1312" i="11"/>
  <c r="F1311" i="11"/>
  <c r="I1311" i="11" s="1"/>
  <c r="E1311" i="11"/>
  <c r="F1310" i="11"/>
  <c r="I1310" i="11" s="1"/>
  <c r="E1310" i="11"/>
  <c r="F1309" i="11"/>
  <c r="I1309" i="11" s="1"/>
  <c r="E1309" i="11"/>
  <c r="F1308" i="11"/>
  <c r="I1308" i="11" s="1"/>
  <c r="E1308" i="11"/>
  <c r="F1307" i="11"/>
  <c r="I1307" i="11" s="1"/>
  <c r="E1307" i="11"/>
  <c r="F1306" i="11"/>
  <c r="I1306" i="11" s="1"/>
  <c r="E1306" i="11"/>
  <c r="F1305" i="11"/>
  <c r="I1305" i="11" s="1"/>
  <c r="E1305" i="11"/>
  <c r="F1304" i="11"/>
  <c r="I1304" i="11" s="1"/>
  <c r="E1304" i="11"/>
  <c r="F1303" i="11"/>
  <c r="I1303" i="11" s="1"/>
  <c r="E1303" i="11"/>
  <c r="F1302" i="11"/>
  <c r="I1302" i="11" s="1"/>
  <c r="E1302" i="11"/>
  <c r="F1301" i="11"/>
  <c r="I1301" i="11" s="1"/>
  <c r="E1301" i="11"/>
  <c r="F1300" i="11"/>
  <c r="I1300" i="11" s="1"/>
  <c r="E1300" i="11"/>
  <c r="F1299" i="11"/>
  <c r="I1299" i="11" s="1"/>
  <c r="E1299" i="11"/>
  <c r="F1298" i="11"/>
  <c r="I1298" i="11" s="1"/>
  <c r="E1298" i="11"/>
  <c r="F1297" i="11"/>
  <c r="I1297" i="11" s="1"/>
  <c r="E1297" i="11"/>
  <c r="F1296" i="11"/>
  <c r="I1296" i="11" s="1"/>
  <c r="E1296" i="11"/>
  <c r="F1295" i="11"/>
  <c r="I1295" i="11" s="1"/>
  <c r="E1295" i="11"/>
  <c r="F1294" i="11"/>
  <c r="I1294" i="11" s="1"/>
  <c r="E1294" i="11"/>
  <c r="F1293" i="11"/>
  <c r="I1293" i="11" s="1"/>
  <c r="E1293" i="11"/>
  <c r="F1292" i="11"/>
  <c r="I1292" i="11" s="1"/>
  <c r="E1292" i="11"/>
  <c r="F1291" i="11"/>
  <c r="I1291" i="11" s="1"/>
  <c r="E1291" i="11"/>
  <c r="F1290" i="11"/>
  <c r="I1290" i="11" s="1"/>
  <c r="E1290" i="11"/>
  <c r="F1289" i="11"/>
  <c r="I1289" i="11" s="1"/>
  <c r="E1289" i="11"/>
  <c r="F1288" i="11"/>
  <c r="I1288" i="11" s="1"/>
  <c r="E1288" i="11"/>
  <c r="F1287" i="11"/>
  <c r="I1287" i="11" s="1"/>
  <c r="E1287" i="11"/>
  <c r="F1286" i="11"/>
  <c r="I1286" i="11" s="1"/>
  <c r="E1286" i="11"/>
  <c r="F1285" i="11"/>
  <c r="I1285" i="11" s="1"/>
  <c r="E1285" i="11"/>
  <c r="F1284" i="11"/>
  <c r="I1284" i="11" s="1"/>
  <c r="E1284" i="11"/>
  <c r="F1283" i="11"/>
  <c r="I1283" i="11" s="1"/>
  <c r="E1283" i="11"/>
  <c r="F1282" i="11"/>
  <c r="I1282" i="11" s="1"/>
  <c r="E1282" i="11"/>
  <c r="F1281" i="11"/>
  <c r="I1281" i="11" s="1"/>
  <c r="E1281" i="11"/>
  <c r="F1280" i="11"/>
  <c r="I1280" i="11" s="1"/>
  <c r="E1280" i="11"/>
  <c r="F1279" i="11"/>
  <c r="I1279" i="11" s="1"/>
  <c r="E1279" i="11"/>
  <c r="F1278" i="11"/>
  <c r="I1278" i="11" s="1"/>
  <c r="E1278" i="11"/>
  <c r="F1277" i="11"/>
  <c r="I1277" i="11" s="1"/>
  <c r="E1277" i="11"/>
  <c r="F1276" i="11"/>
  <c r="I1276" i="11" s="1"/>
  <c r="E1276" i="11"/>
  <c r="F1275" i="11"/>
  <c r="I1275" i="11" s="1"/>
  <c r="E1275" i="11"/>
  <c r="F1274" i="11"/>
  <c r="I1274" i="11" s="1"/>
  <c r="E1274" i="11"/>
  <c r="F1273" i="11"/>
  <c r="I1273" i="11" s="1"/>
  <c r="E1273" i="11"/>
  <c r="F1272" i="11"/>
  <c r="I1272" i="11" s="1"/>
  <c r="E1272" i="11"/>
  <c r="F1271" i="11"/>
  <c r="I1271" i="11" s="1"/>
  <c r="E1271" i="11"/>
  <c r="F1270" i="11"/>
  <c r="I1270" i="11" s="1"/>
  <c r="E1270" i="11"/>
  <c r="F1269" i="11"/>
  <c r="I1269" i="11" s="1"/>
  <c r="E1269" i="11"/>
  <c r="F1268" i="11"/>
  <c r="I1268" i="11" s="1"/>
  <c r="E1268" i="11"/>
  <c r="F1267" i="11"/>
  <c r="I1267" i="11" s="1"/>
  <c r="E1267" i="11"/>
  <c r="F1266" i="11"/>
  <c r="I1266" i="11" s="1"/>
  <c r="E1266" i="11"/>
  <c r="F1265" i="11"/>
  <c r="I1265" i="11" s="1"/>
  <c r="E1265" i="11"/>
  <c r="F1264" i="11"/>
  <c r="I1264" i="11" s="1"/>
  <c r="E1264" i="11"/>
  <c r="F1263" i="11"/>
  <c r="I1263" i="11" s="1"/>
  <c r="E1263" i="11"/>
  <c r="F1262" i="11"/>
  <c r="I1262" i="11" s="1"/>
  <c r="E1262" i="11"/>
  <c r="F1261" i="11"/>
  <c r="I1261" i="11" s="1"/>
  <c r="E1261" i="11"/>
  <c r="F1260" i="11"/>
  <c r="I1260" i="11" s="1"/>
  <c r="E1260" i="11"/>
  <c r="F1259" i="11"/>
  <c r="I1259" i="11" s="1"/>
  <c r="E1259" i="11"/>
  <c r="F1258" i="11"/>
  <c r="I1258" i="11" s="1"/>
  <c r="E1258" i="11"/>
  <c r="F1257" i="11"/>
  <c r="I1257" i="11" s="1"/>
  <c r="E1257" i="11"/>
  <c r="F1256" i="11"/>
  <c r="I1256" i="11" s="1"/>
  <c r="E1256" i="11"/>
  <c r="F1255" i="11"/>
  <c r="I1255" i="11" s="1"/>
  <c r="E1255" i="11"/>
  <c r="F1254" i="11"/>
  <c r="I1254" i="11" s="1"/>
  <c r="E1254" i="11"/>
  <c r="F1253" i="11"/>
  <c r="I1253" i="11" s="1"/>
  <c r="E1253" i="11"/>
  <c r="F1252" i="11"/>
  <c r="I1252" i="11" s="1"/>
  <c r="E1252" i="11"/>
  <c r="F1251" i="11"/>
  <c r="I1251" i="11" s="1"/>
  <c r="E1251" i="11"/>
  <c r="F1250" i="11"/>
  <c r="I1250" i="11" s="1"/>
  <c r="E1250" i="11"/>
  <c r="F1249" i="11"/>
  <c r="I1249" i="11" s="1"/>
  <c r="E1249" i="11"/>
  <c r="F1248" i="11"/>
  <c r="I1248" i="11" s="1"/>
  <c r="E1248" i="11"/>
  <c r="F1247" i="11"/>
  <c r="I1247" i="11" s="1"/>
  <c r="E1247" i="11"/>
  <c r="F1246" i="11"/>
  <c r="I1246" i="11" s="1"/>
  <c r="E1246" i="11"/>
  <c r="F1245" i="11"/>
  <c r="I1245" i="11" s="1"/>
  <c r="E1245" i="11"/>
  <c r="F1244" i="11"/>
  <c r="I1244" i="11" s="1"/>
  <c r="E1244" i="11"/>
  <c r="F1243" i="11"/>
  <c r="I1243" i="11" s="1"/>
  <c r="E1243" i="11"/>
  <c r="F1242" i="11"/>
  <c r="I1242" i="11" s="1"/>
  <c r="E1242" i="11"/>
  <c r="F1241" i="11"/>
  <c r="I1241" i="11" s="1"/>
  <c r="E1241" i="11"/>
  <c r="F1240" i="11"/>
  <c r="I1240" i="11" s="1"/>
  <c r="E1240" i="11"/>
  <c r="F1239" i="11"/>
  <c r="I1239" i="11" s="1"/>
  <c r="E1239" i="11"/>
  <c r="F1238" i="11"/>
  <c r="I1238" i="11" s="1"/>
  <c r="E1238" i="11"/>
  <c r="F1237" i="11"/>
  <c r="I1237" i="11" s="1"/>
  <c r="E1237" i="11"/>
  <c r="F1236" i="11"/>
  <c r="I1236" i="11" s="1"/>
  <c r="E1236" i="11"/>
  <c r="F1235" i="11"/>
  <c r="I1235" i="11" s="1"/>
  <c r="E1235" i="11"/>
  <c r="F1234" i="11"/>
  <c r="I1234" i="11" s="1"/>
  <c r="E1234" i="11"/>
  <c r="F1233" i="11"/>
  <c r="I1233" i="11" s="1"/>
  <c r="E1233" i="11"/>
  <c r="F1232" i="11"/>
  <c r="I1232" i="11" s="1"/>
  <c r="E1232" i="11"/>
  <c r="F1231" i="11"/>
  <c r="I1231" i="11" s="1"/>
  <c r="E1231" i="11"/>
  <c r="F1230" i="11"/>
  <c r="I1230" i="11" s="1"/>
  <c r="E1230" i="11"/>
  <c r="F1229" i="11"/>
  <c r="I1229" i="11" s="1"/>
  <c r="E1229" i="11"/>
  <c r="F1228" i="11"/>
  <c r="I1228" i="11" s="1"/>
  <c r="E1228" i="11"/>
  <c r="F1227" i="11"/>
  <c r="I1227" i="11" s="1"/>
  <c r="E1227" i="11"/>
  <c r="F1226" i="11"/>
  <c r="I1226" i="11" s="1"/>
  <c r="E1226" i="11"/>
  <c r="F1225" i="11"/>
  <c r="I1225" i="11" s="1"/>
  <c r="E1225" i="11"/>
  <c r="F1224" i="11"/>
  <c r="I1224" i="11" s="1"/>
  <c r="E1224" i="11"/>
  <c r="F1223" i="11"/>
  <c r="I1223" i="11" s="1"/>
  <c r="E1223" i="11"/>
  <c r="F1222" i="11"/>
  <c r="I1222" i="11" s="1"/>
  <c r="E1222" i="11"/>
  <c r="F1221" i="11"/>
  <c r="I1221" i="11" s="1"/>
  <c r="E1221" i="11"/>
  <c r="F1220" i="11"/>
  <c r="I1220" i="11" s="1"/>
  <c r="E1220" i="11"/>
  <c r="F1219" i="11"/>
  <c r="I1219" i="11" s="1"/>
  <c r="E1219" i="11"/>
  <c r="F1218" i="11"/>
  <c r="I1218" i="11" s="1"/>
  <c r="E1218" i="11"/>
  <c r="F1217" i="11"/>
  <c r="I1217" i="11" s="1"/>
  <c r="E1217" i="11"/>
  <c r="F1216" i="11"/>
  <c r="I1216" i="11" s="1"/>
  <c r="E1216" i="11"/>
  <c r="F1215" i="11"/>
  <c r="I1215" i="11" s="1"/>
  <c r="E1215" i="11"/>
  <c r="F1214" i="11"/>
  <c r="I1214" i="11" s="1"/>
  <c r="E1214" i="11"/>
  <c r="F1213" i="11"/>
  <c r="I1213" i="11" s="1"/>
  <c r="E1213" i="11"/>
  <c r="F1212" i="11"/>
  <c r="I1212" i="11" s="1"/>
  <c r="E1212" i="11"/>
  <c r="F1211" i="11"/>
  <c r="I1211" i="11" s="1"/>
  <c r="E1211" i="11"/>
  <c r="F1210" i="11"/>
  <c r="I1210" i="11" s="1"/>
  <c r="E1210" i="11"/>
  <c r="F1209" i="11"/>
  <c r="I1209" i="11" s="1"/>
  <c r="E1209" i="11"/>
  <c r="F1208" i="11"/>
  <c r="I1208" i="11" s="1"/>
  <c r="E1208" i="11"/>
  <c r="F1207" i="11"/>
  <c r="I1207" i="11" s="1"/>
  <c r="E1207" i="11"/>
  <c r="F1206" i="11"/>
  <c r="I1206" i="11" s="1"/>
  <c r="E1206" i="11"/>
  <c r="F1205" i="11"/>
  <c r="I1205" i="11" s="1"/>
  <c r="E1205" i="11"/>
  <c r="F1204" i="11"/>
  <c r="I1204" i="11" s="1"/>
  <c r="E1204" i="11"/>
  <c r="F1203" i="11"/>
  <c r="I1203" i="11" s="1"/>
  <c r="E1203" i="11"/>
  <c r="F1202" i="11"/>
  <c r="I1202" i="11" s="1"/>
  <c r="E1202" i="11"/>
  <c r="F1201" i="11"/>
  <c r="I1201" i="11" s="1"/>
  <c r="E1201" i="11"/>
  <c r="F1200" i="11"/>
  <c r="I1200" i="11" s="1"/>
  <c r="E1200" i="11"/>
  <c r="F1199" i="11"/>
  <c r="I1199" i="11" s="1"/>
  <c r="E1199" i="11"/>
  <c r="F1198" i="11"/>
  <c r="I1198" i="11" s="1"/>
  <c r="E1198" i="11"/>
  <c r="F1197" i="11"/>
  <c r="I1197" i="11" s="1"/>
  <c r="E1197" i="11"/>
  <c r="F1196" i="11"/>
  <c r="I1196" i="11" s="1"/>
  <c r="E1196" i="11"/>
  <c r="F1195" i="11"/>
  <c r="I1195" i="11" s="1"/>
  <c r="E1195" i="11"/>
  <c r="F1194" i="11"/>
  <c r="I1194" i="11" s="1"/>
  <c r="E1194" i="11"/>
  <c r="F1193" i="11"/>
  <c r="I1193" i="11" s="1"/>
  <c r="E1193" i="11"/>
  <c r="F1192" i="11"/>
  <c r="I1192" i="11" s="1"/>
  <c r="E1192" i="11"/>
  <c r="F1191" i="11"/>
  <c r="I1191" i="11" s="1"/>
  <c r="E1191" i="11"/>
  <c r="F1190" i="11"/>
  <c r="I1190" i="11" s="1"/>
  <c r="E1190" i="11"/>
  <c r="F1189" i="11"/>
  <c r="I1189" i="11" s="1"/>
  <c r="E1189" i="11"/>
  <c r="F1188" i="11"/>
  <c r="I1188" i="11" s="1"/>
  <c r="E1188" i="11"/>
  <c r="F1187" i="11"/>
  <c r="I1187" i="11" s="1"/>
  <c r="E1187" i="11"/>
  <c r="F1186" i="11"/>
  <c r="I1186" i="11" s="1"/>
  <c r="E1186" i="11"/>
  <c r="F1185" i="11"/>
  <c r="I1185" i="11" s="1"/>
  <c r="E1185" i="11"/>
  <c r="F1184" i="11"/>
  <c r="I1184" i="11" s="1"/>
  <c r="E1184" i="11"/>
  <c r="F1183" i="11"/>
  <c r="I1183" i="11" s="1"/>
  <c r="E1183" i="11"/>
  <c r="F1182" i="11"/>
  <c r="I1182" i="11" s="1"/>
  <c r="E1182" i="11"/>
  <c r="F1181" i="11"/>
  <c r="I1181" i="11" s="1"/>
  <c r="E1181" i="11"/>
  <c r="F1180" i="11"/>
  <c r="I1180" i="11" s="1"/>
  <c r="E1180" i="11"/>
  <c r="F1179" i="11"/>
  <c r="I1179" i="11" s="1"/>
  <c r="E1179" i="11"/>
  <c r="F1178" i="11"/>
  <c r="I1178" i="11" s="1"/>
  <c r="E1178" i="11"/>
  <c r="F1177" i="11"/>
  <c r="I1177" i="11" s="1"/>
  <c r="E1177" i="11"/>
  <c r="F1176" i="11"/>
  <c r="I1176" i="11" s="1"/>
  <c r="E1176" i="11"/>
  <c r="F1175" i="11"/>
  <c r="I1175" i="11" s="1"/>
  <c r="E1175" i="11"/>
  <c r="F1174" i="11"/>
  <c r="I1174" i="11" s="1"/>
  <c r="E1174" i="11"/>
  <c r="F1173" i="11"/>
  <c r="I1173" i="11" s="1"/>
  <c r="E1173" i="11"/>
  <c r="F1172" i="11"/>
  <c r="I1172" i="11" s="1"/>
  <c r="E1172" i="11"/>
  <c r="F1171" i="11"/>
  <c r="I1171" i="11" s="1"/>
  <c r="E1171" i="11"/>
  <c r="F1170" i="11"/>
  <c r="I1170" i="11" s="1"/>
  <c r="E1170" i="11"/>
  <c r="F1169" i="11"/>
  <c r="I1169" i="11" s="1"/>
  <c r="E1169" i="11"/>
  <c r="F1168" i="11"/>
  <c r="I1168" i="11" s="1"/>
  <c r="E1168" i="11"/>
  <c r="F1167" i="11"/>
  <c r="I1167" i="11" s="1"/>
  <c r="E1167" i="11"/>
  <c r="F1166" i="11"/>
  <c r="I1166" i="11" s="1"/>
  <c r="E1166" i="11"/>
  <c r="F1165" i="11"/>
  <c r="I1165" i="11" s="1"/>
  <c r="E1165" i="11"/>
  <c r="F1164" i="11"/>
  <c r="I1164" i="11" s="1"/>
  <c r="E1164" i="11"/>
  <c r="F1163" i="11"/>
  <c r="I1163" i="11" s="1"/>
  <c r="E1163" i="11"/>
  <c r="F1162" i="11"/>
  <c r="I1162" i="11" s="1"/>
  <c r="E1162" i="11"/>
  <c r="F1161" i="11"/>
  <c r="I1161" i="11" s="1"/>
  <c r="E1161" i="11"/>
  <c r="F1160" i="11"/>
  <c r="I1160" i="11" s="1"/>
  <c r="E1160" i="11"/>
  <c r="F1159" i="11"/>
  <c r="I1159" i="11" s="1"/>
  <c r="E1159" i="11"/>
  <c r="F1158" i="11"/>
  <c r="I1158" i="11" s="1"/>
  <c r="E1158" i="11"/>
  <c r="F1157" i="11"/>
  <c r="I1157" i="11" s="1"/>
  <c r="E1157" i="11"/>
  <c r="F1156" i="11"/>
  <c r="I1156" i="11" s="1"/>
  <c r="E1156" i="11"/>
  <c r="F1155" i="11"/>
  <c r="I1155" i="11" s="1"/>
  <c r="E1155" i="11"/>
  <c r="F1154" i="11"/>
  <c r="I1154" i="11" s="1"/>
  <c r="E1154" i="11"/>
  <c r="F1153" i="11"/>
  <c r="I1153" i="11" s="1"/>
  <c r="E1153" i="11"/>
  <c r="F1152" i="11"/>
  <c r="I1152" i="11" s="1"/>
  <c r="E1152" i="11"/>
  <c r="F1151" i="11"/>
  <c r="I1151" i="11" s="1"/>
  <c r="E1151" i="11"/>
  <c r="F1150" i="11"/>
  <c r="I1150" i="11" s="1"/>
  <c r="E1150" i="11"/>
  <c r="F1149" i="11"/>
  <c r="I1149" i="11" s="1"/>
  <c r="E1149" i="11"/>
  <c r="F1148" i="11"/>
  <c r="I1148" i="11" s="1"/>
  <c r="E1148" i="11"/>
  <c r="F1147" i="11"/>
  <c r="I1147" i="11" s="1"/>
  <c r="E1147" i="11"/>
  <c r="F1146" i="11"/>
  <c r="I1146" i="11" s="1"/>
  <c r="E1146" i="11"/>
  <c r="F1145" i="11"/>
  <c r="I1145" i="11" s="1"/>
  <c r="E1145" i="11"/>
  <c r="F1144" i="11"/>
  <c r="I1144" i="11" s="1"/>
  <c r="E1144" i="11"/>
  <c r="F1143" i="11"/>
  <c r="I1143" i="11" s="1"/>
  <c r="E1143" i="11"/>
  <c r="F1142" i="11"/>
  <c r="I1142" i="11" s="1"/>
  <c r="E1142" i="11"/>
  <c r="F1141" i="11"/>
  <c r="I1141" i="11" s="1"/>
  <c r="E1141" i="11"/>
  <c r="F1140" i="11"/>
  <c r="I1140" i="11" s="1"/>
  <c r="E1140" i="11"/>
  <c r="F1139" i="11"/>
  <c r="I1139" i="11" s="1"/>
  <c r="E1139" i="11"/>
  <c r="F1138" i="11"/>
  <c r="I1138" i="11" s="1"/>
  <c r="E1138" i="11"/>
  <c r="F1137" i="11"/>
  <c r="I1137" i="11" s="1"/>
  <c r="E1137" i="11"/>
  <c r="F1136" i="11"/>
  <c r="I1136" i="11" s="1"/>
  <c r="E1136" i="11"/>
  <c r="F1135" i="11"/>
  <c r="I1135" i="11" s="1"/>
  <c r="E1135" i="11"/>
  <c r="F1134" i="11"/>
  <c r="I1134" i="11" s="1"/>
  <c r="E1134" i="11"/>
  <c r="F1133" i="11"/>
  <c r="I1133" i="11" s="1"/>
  <c r="E1133" i="11"/>
  <c r="F1132" i="11"/>
  <c r="I1132" i="11" s="1"/>
  <c r="E1132" i="11"/>
  <c r="F1131" i="11"/>
  <c r="I1131" i="11" s="1"/>
  <c r="E1131" i="11"/>
  <c r="F1130" i="11"/>
  <c r="I1130" i="11" s="1"/>
  <c r="E1130" i="11"/>
  <c r="F1129" i="11"/>
  <c r="I1129" i="11" s="1"/>
  <c r="E1129" i="11"/>
  <c r="F1128" i="11"/>
  <c r="I1128" i="11" s="1"/>
  <c r="E1128" i="11"/>
  <c r="F1127" i="11"/>
  <c r="I1127" i="11" s="1"/>
  <c r="E1127" i="11"/>
  <c r="F1126" i="11"/>
  <c r="I1126" i="11" s="1"/>
  <c r="E1126" i="11"/>
  <c r="F1125" i="11"/>
  <c r="I1125" i="11" s="1"/>
  <c r="E1125" i="11"/>
  <c r="F1124" i="11"/>
  <c r="I1124" i="11" s="1"/>
  <c r="E1124" i="11"/>
  <c r="F1123" i="11"/>
  <c r="I1123" i="11" s="1"/>
  <c r="E1123" i="11"/>
  <c r="F1122" i="11"/>
  <c r="I1122" i="11" s="1"/>
  <c r="E1122" i="11"/>
  <c r="F1121" i="11"/>
  <c r="I1121" i="11" s="1"/>
  <c r="E1121" i="11"/>
  <c r="F1120" i="11"/>
  <c r="I1120" i="11" s="1"/>
  <c r="E1120" i="11"/>
  <c r="F1119" i="11"/>
  <c r="I1119" i="11" s="1"/>
  <c r="E1119" i="11"/>
  <c r="F1118" i="11"/>
  <c r="I1118" i="11" s="1"/>
  <c r="E1118" i="11"/>
  <c r="F1117" i="11"/>
  <c r="I1117" i="11" s="1"/>
  <c r="E1117" i="11"/>
  <c r="F1116" i="11"/>
  <c r="I1116" i="11" s="1"/>
  <c r="E1116" i="11"/>
  <c r="F1115" i="11"/>
  <c r="I1115" i="11" s="1"/>
  <c r="E1115" i="11"/>
  <c r="F1114" i="11"/>
  <c r="I1114" i="11" s="1"/>
  <c r="E1114" i="11"/>
  <c r="F1113" i="11"/>
  <c r="I1113" i="11" s="1"/>
  <c r="E1113" i="11"/>
  <c r="F1112" i="11"/>
  <c r="I1112" i="11" s="1"/>
  <c r="E1112" i="11"/>
  <c r="F1111" i="11"/>
  <c r="I1111" i="11" s="1"/>
  <c r="E1111" i="11"/>
  <c r="F1110" i="11"/>
  <c r="I1110" i="11" s="1"/>
  <c r="E1110" i="11"/>
  <c r="F1109" i="11"/>
  <c r="I1109" i="11" s="1"/>
  <c r="E1109" i="11"/>
  <c r="F1108" i="11"/>
  <c r="I1108" i="11" s="1"/>
  <c r="E1108" i="11"/>
  <c r="F1107" i="11"/>
  <c r="I1107" i="11" s="1"/>
  <c r="E1107" i="11"/>
  <c r="F1106" i="11"/>
  <c r="I1106" i="11" s="1"/>
  <c r="E1106" i="11"/>
  <c r="F1105" i="11"/>
  <c r="I1105" i="11" s="1"/>
  <c r="E1105" i="11"/>
  <c r="F1104" i="11"/>
  <c r="I1104" i="11" s="1"/>
  <c r="E1104" i="11"/>
  <c r="F1103" i="11"/>
  <c r="I1103" i="11" s="1"/>
  <c r="E1103" i="11"/>
  <c r="F1102" i="11"/>
  <c r="I1102" i="11" s="1"/>
  <c r="E1102" i="11"/>
  <c r="F1101" i="11"/>
  <c r="I1101" i="11" s="1"/>
  <c r="E1101" i="11"/>
  <c r="F1100" i="11"/>
  <c r="I1100" i="11" s="1"/>
  <c r="E1100" i="11"/>
  <c r="F1099" i="11"/>
  <c r="I1099" i="11" s="1"/>
  <c r="E1099" i="11"/>
  <c r="F1098" i="11"/>
  <c r="I1098" i="11" s="1"/>
  <c r="E1098" i="11"/>
  <c r="F1097" i="11"/>
  <c r="I1097" i="11" s="1"/>
  <c r="E1097" i="11"/>
  <c r="F1096" i="11"/>
  <c r="I1096" i="11" s="1"/>
  <c r="E1096" i="11"/>
  <c r="F1095" i="11"/>
  <c r="I1095" i="11" s="1"/>
  <c r="E1095" i="11"/>
  <c r="F1094" i="11"/>
  <c r="I1094" i="11" s="1"/>
  <c r="E1094" i="11"/>
  <c r="F1093" i="11"/>
  <c r="I1093" i="11" s="1"/>
  <c r="E1093" i="11"/>
  <c r="F1092" i="11"/>
  <c r="I1092" i="11" s="1"/>
  <c r="E1092" i="11"/>
  <c r="F1091" i="11"/>
  <c r="I1091" i="11" s="1"/>
  <c r="E1091" i="11"/>
  <c r="F1090" i="11"/>
  <c r="I1090" i="11" s="1"/>
  <c r="E1090" i="11"/>
  <c r="F1089" i="11"/>
  <c r="I1089" i="11" s="1"/>
  <c r="E1089" i="11"/>
  <c r="F1088" i="11"/>
  <c r="I1088" i="11" s="1"/>
  <c r="E1088" i="11"/>
  <c r="F1087" i="11"/>
  <c r="I1087" i="11" s="1"/>
  <c r="E1087" i="11"/>
  <c r="F1086" i="11"/>
  <c r="I1086" i="11" s="1"/>
  <c r="E1086" i="11"/>
  <c r="F1085" i="11"/>
  <c r="I1085" i="11" s="1"/>
  <c r="E1085" i="11"/>
  <c r="F1084" i="11"/>
  <c r="I1084" i="11" s="1"/>
  <c r="E1084" i="11"/>
  <c r="F1083" i="11"/>
  <c r="I1083" i="11" s="1"/>
  <c r="E1083" i="11"/>
  <c r="F1082" i="11"/>
  <c r="I1082" i="11" s="1"/>
  <c r="E1082" i="11"/>
  <c r="F1081" i="11"/>
  <c r="I1081" i="11" s="1"/>
  <c r="E1081" i="11"/>
  <c r="F1080" i="11"/>
  <c r="I1080" i="11" s="1"/>
  <c r="E1080" i="11"/>
  <c r="F1079" i="11"/>
  <c r="I1079" i="11" s="1"/>
  <c r="E1079" i="11"/>
  <c r="F1078" i="11"/>
  <c r="I1078" i="11" s="1"/>
  <c r="E1078" i="11"/>
  <c r="F1077" i="11"/>
  <c r="I1077" i="11" s="1"/>
  <c r="E1077" i="11"/>
  <c r="F1076" i="11"/>
  <c r="I1076" i="11" s="1"/>
  <c r="E1076" i="11"/>
  <c r="F1075" i="11"/>
  <c r="I1075" i="11" s="1"/>
  <c r="E1075" i="11"/>
  <c r="F1074" i="11"/>
  <c r="I1074" i="11" s="1"/>
  <c r="E1074" i="11"/>
  <c r="F1073" i="11"/>
  <c r="I1073" i="11" s="1"/>
  <c r="E1073" i="11"/>
  <c r="F1072" i="11"/>
  <c r="I1072" i="11" s="1"/>
  <c r="E1072" i="11"/>
  <c r="F1071" i="11"/>
  <c r="I1071" i="11" s="1"/>
  <c r="E1071" i="11"/>
  <c r="F1070" i="11"/>
  <c r="I1070" i="11" s="1"/>
  <c r="E1070" i="11"/>
  <c r="F1069" i="11"/>
  <c r="I1069" i="11" s="1"/>
  <c r="E1069" i="11"/>
  <c r="F1068" i="11"/>
  <c r="I1068" i="11" s="1"/>
  <c r="E1068" i="11"/>
  <c r="F1067" i="11"/>
  <c r="I1067" i="11" s="1"/>
  <c r="E1067" i="11"/>
  <c r="F1066" i="11"/>
  <c r="I1066" i="11" s="1"/>
  <c r="E1066" i="11"/>
  <c r="F1065" i="11"/>
  <c r="I1065" i="11" s="1"/>
  <c r="E1065" i="11"/>
  <c r="F1064" i="11"/>
  <c r="I1064" i="11" s="1"/>
  <c r="E1064" i="11"/>
  <c r="F1063" i="11"/>
  <c r="I1063" i="11" s="1"/>
  <c r="E1063" i="11"/>
  <c r="F1062" i="11"/>
  <c r="I1062" i="11" s="1"/>
  <c r="E1062" i="11"/>
  <c r="F1061" i="11"/>
  <c r="I1061" i="11" s="1"/>
  <c r="E1061" i="11"/>
  <c r="F1060" i="11"/>
  <c r="I1060" i="11" s="1"/>
  <c r="E1060" i="11"/>
  <c r="F1059" i="11"/>
  <c r="I1059" i="11" s="1"/>
  <c r="E1059" i="11"/>
  <c r="F1058" i="11"/>
  <c r="I1058" i="11" s="1"/>
  <c r="E1058" i="11"/>
  <c r="F1057" i="11"/>
  <c r="I1057" i="11" s="1"/>
  <c r="E1057" i="11"/>
  <c r="F1056" i="11"/>
  <c r="I1056" i="11" s="1"/>
  <c r="E1056" i="11"/>
  <c r="F1055" i="11"/>
  <c r="I1055" i="11" s="1"/>
  <c r="E1055" i="11"/>
  <c r="F1054" i="11"/>
  <c r="I1054" i="11" s="1"/>
  <c r="E1054" i="11"/>
  <c r="F1053" i="11"/>
  <c r="I1053" i="11" s="1"/>
  <c r="E1053" i="11"/>
  <c r="F1052" i="11"/>
  <c r="I1052" i="11" s="1"/>
  <c r="E1052" i="11"/>
  <c r="F1051" i="11"/>
  <c r="I1051" i="11" s="1"/>
  <c r="E1051" i="11"/>
  <c r="F1050" i="11"/>
  <c r="I1050" i="11" s="1"/>
  <c r="E1050" i="11"/>
  <c r="F1049" i="11"/>
  <c r="I1049" i="11" s="1"/>
  <c r="E1049" i="11"/>
  <c r="F1048" i="11"/>
  <c r="I1048" i="11" s="1"/>
  <c r="E1048" i="11"/>
  <c r="F1047" i="11"/>
  <c r="I1047" i="11" s="1"/>
  <c r="E1047" i="11"/>
  <c r="F1046" i="11"/>
  <c r="I1046" i="11" s="1"/>
  <c r="E1046" i="11"/>
  <c r="F1045" i="11"/>
  <c r="I1045" i="11" s="1"/>
  <c r="E1045" i="11"/>
  <c r="F1044" i="11"/>
  <c r="I1044" i="11" s="1"/>
  <c r="E1044" i="11"/>
  <c r="F1043" i="11"/>
  <c r="I1043" i="11" s="1"/>
  <c r="E1043" i="11"/>
  <c r="F1042" i="11"/>
  <c r="I1042" i="11" s="1"/>
  <c r="E1042" i="11"/>
  <c r="F1041" i="11"/>
  <c r="I1041" i="11" s="1"/>
  <c r="E1041" i="11"/>
  <c r="F1040" i="11"/>
  <c r="I1040" i="11" s="1"/>
  <c r="E1040" i="11"/>
  <c r="F1039" i="11"/>
  <c r="I1039" i="11" s="1"/>
  <c r="E1039" i="11"/>
  <c r="F1038" i="11"/>
  <c r="I1038" i="11" s="1"/>
  <c r="E1038" i="11"/>
  <c r="F1037" i="11"/>
  <c r="I1037" i="11" s="1"/>
  <c r="E1037" i="11"/>
  <c r="F1036" i="11"/>
  <c r="I1036" i="11" s="1"/>
  <c r="E1036" i="11"/>
  <c r="F1035" i="11"/>
  <c r="I1035" i="11" s="1"/>
  <c r="E1035" i="11"/>
  <c r="F1034" i="11"/>
  <c r="I1034" i="11" s="1"/>
  <c r="E1034" i="11"/>
  <c r="F1033" i="11"/>
  <c r="I1033" i="11" s="1"/>
  <c r="E1033" i="11"/>
  <c r="F1032" i="11"/>
  <c r="I1032" i="11" s="1"/>
  <c r="E1032" i="11"/>
  <c r="F1031" i="11"/>
  <c r="I1031" i="11" s="1"/>
  <c r="E1031" i="11"/>
  <c r="F1030" i="11"/>
  <c r="I1030" i="11" s="1"/>
  <c r="E1030" i="11"/>
  <c r="F1029" i="11"/>
  <c r="I1029" i="11" s="1"/>
  <c r="E1029" i="11"/>
  <c r="F1028" i="11"/>
  <c r="I1028" i="11" s="1"/>
  <c r="E1028" i="11"/>
  <c r="F1027" i="11"/>
  <c r="I1027" i="11" s="1"/>
  <c r="E1027" i="11"/>
  <c r="F1026" i="11"/>
  <c r="I1026" i="11" s="1"/>
  <c r="E1026" i="11"/>
  <c r="F1025" i="11"/>
  <c r="I1025" i="11" s="1"/>
  <c r="E1025" i="11"/>
  <c r="F1024" i="11"/>
  <c r="I1024" i="11" s="1"/>
  <c r="E1024" i="11"/>
  <c r="F1023" i="11"/>
  <c r="I1023" i="11" s="1"/>
  <c r="E1023" i="11"/>
  <c r="F1022" i="11"/>
  <c r="I1022" i="11" s="1"/>
  <c r="E1022" i="11"/>
  <c r="F1021" i="11"/>
  <c r="I1021" i="11" s="1"/>
  <c r="E1021" i="11"/>
  <c r="F1020" i="11"/>
  <c r="I1020" i="11" s="1"/>
  <c r="E1020" i="11"/>
  <c r="F1019" i="11"/>
  <c r="I1019" i="11" s="1"/>
  <c r="E1019" i="11"/>
  <c r="F1018" i="11"/>
  <c r="I1018" i="11" s="1"/>
  <c r="E1018" i="11"/>
  <c r="F1017" i="11"/>
  <c r="I1017" i="11" s="1"/>
  <c r="E1017" i="11"/>
  <c r="F1016" i="11"/>
  <c r="I1016" i="11" s="1"/>
  <c r="E1016" i="11"/>
  <c r="F1015" i="11"/>
  <c r="I1015" i="11" s="1"/>
  <c r="E1015" i="11"/>
  <c r="F1014" i="11"/>
  <c r="I1014" i="11" s="1"/>
  <c r="E1014" i="11"/>
  <c r="F1013" i="11"/>
  <c r="I1013" i="11" s="1"/>
  <c r="E1013" i="11"/>
  <c r="F1012" i="11"/>
  <c r="I1012" i="11" s="1"/>
  <c r="E1012" i="11"/>
  <c r="F1011" i="11"/>
  <c r="I1011" i="11" s="1"/>
  <c r="E1011" i="11"/>
  <c r="F1010" i="11"/>
  <c r="I1010" i="11" s="1"/>
  <c r="E1010" i="11"/>
  <c r="F1009" i="11"/>
  <c r="I1009" i="11" s="1"/>
  <c r="E1009" i="11"/>
  <c r="F1008" i="11"/>
  <c r="I1008" i="11" s="1"/>
  <c r="E1008" i="11"/>
  <c r="F1007" i="11"/>
  <c r="I1007" i="11" s="1"/>
  <c r="E1007" i="11"/>
  <c r="F1006" i="11"/>
  <c r="I1006" i="11" s="1"/>
  <c r="E1006" i="11"/>
  <c r="D6" i="11"/>
  <c r="E6" i="11"/>
  <c r="H6" i="11" s="1"/>
  <c r="S11" i="11"/>
  <c r="S12" i="11"/>
  <c r="S9" i="11"/>
  <c r="B18" i="23" s="1"/>
  <c r="I19" i="23" s="1"/>
  <c r="S10" i="11"/>
  <c r="S7" i="11"/>
  <c r="D18" i="23" s="1"/>
  <c r="I20" i="23" s="1"/>
  <c r="S8" i="11"/>
  <c r="C18" i="23" s="1"/>
  <c r="F6" i="11"/>
  <c r="I6" i="11" s="1"/>
  <c r="S6" i="11"/>
  <c r="D1005" i="11"/>
  <c r="H1005" i="11"/>
  <c r="D1004" i="11"/>
  <c r="H1004" i="11"/>
  <c r="D1003" i="11"/>
  <c r="H1003" i="11"/>
  <c r="D1002" i="11"/>
  <c r="H1002" i="11"/>
  <c r="D1001" i="11"/>
  <c r="D1000" i="11"/>
  <c r="H1000" i="11"/>
  <c r="D999" i="11"/>
  <c r="H999" i="11"/>
  <c r="D998" i="11"/>
  <c r="H998" i="11"/>
  <c r="D997" i="11"/>
  <c r="H997" i="11"/>
  <c r="D996" i="11"/>
  <c r="D995" i="11"/>
  <c r="H995" i="11"/>
  <c r="D994" i="11"/>
  <c r="H994" i="11"/>
  <c r="D993" i="11"/>
  <c r="H993" i="11"/>
  <c r="D992" i="11"/>
  <c r="H992" i="11"/>
  <c r="D991" i="11"/>
  <c r="D990" i="11"/>
  <c r="H990" i="11"/>
  <c r="D989" i="11"/>
  <c r="H989" i="11"/>
  <c r="D988" i="11"/>
  <c r="H988" i="11"/>
  <c r="D987" i="11"/>
  <c r="H987" i="11"/>
  <c r="D986" i="11"/>
  <c r="D985" i="11"/>
  <c r="H985" i="11"/>
  <c r="D984" i="11"/>
  <c r="H984" i="11"/>
  <c r="D983" i="11"/>
  <c r="H983" i="11"/>
  <c r="D982" i="11"/>
  <c r="H982" i="11"/>
  <c r="D981" i="11"/>
  <c r="D980" i="11"/>
  <c r="H980" i="11"/>
  <c r="D979" i="11"/>
  <c r="H979" i="11"/>
  <c r="D978" i="11"/>
  <c r="H978" i="11"/>
  <c r="D977" i="11"/>
  <c r="H977" i="11"/>
  <c r="D976" i="11"/>
  <c r="D975" i="11"/>
  <c r="H975" i="11"/>
  <c r="D974" i="11"/>
  <c r="H974" i="11"/>
  <c r="D973" i="11"/>
  <c r="H973" i="11"/>
  <c r="D972" i="11"/>
  <c r="H972" i="11"/>
  <c r="D971" i="11"/>
  <c r="D970" i="11"/>
  <c r="H970" i="11"/>
  <c r="D969" i="11"/>
  <c r="H969" i="11"/>
  <c r="D968" i="11"/>
  <c r="H968" i="11"/>
  <c r="D967" i="11"/>
  <c r="H967" i="11"/>
  <c r="D966" i="11"/>
  <c r="D965" i="11"/>
  <c r="H965" i="11"/>
  <c r="D964" i="11"/>
  <c r="H964" i="11"/>
  <c r="D963" i="11"/>
  <c r="H963" i="11"/>
  <c r="D962" i="11"/>
  <c r="H962" i="11"/>
  <c r="D961" i="11"/>
  <c r="D960" i="11"/>
  <c r="H960" i="11"/>
  <c r="D959" i="11"/>
  <c r="H959" i="11"/>
  <c r="D958" i="11"/>
  <c r="H958" i="11"/>
  <c r="D957" i="11"/>
  <c r="H957" i="11"/>
  <c r="D956" i="11"/>
  <c r="D955" i="11"/>
  <c r="H955" i="11"/>
  <c r="D954" i="11"/>
  <c r="H954" i="11"/>
  <c r="D953" i="11"/>
  <c r="H953" i="11"/>
  <c r="D952" i="11"/>
  <c r="H952" i="11"/>
  <c r="D951" i="11"/>
  <c r="D950" i="11"/>
  <c r="H950" i="11"/>
  <c r="D949" i="11"/>
  <c r="H949" i="11"/>
  <c r="D948" i="11"/>
  <c r="H948" i="11"/>
  <c r="D947" i="11"/>
  <c r="H947" i="11"/>
  <c r="D946" i="11"/>
  <c r="D945" i="11"/>
  <c r="H945" i="11"/>
  <c r="D944" i="11"/>
  <c r="H944" i="11"/>
  <c r="D943" i="11"/>
  <c r="H943" i="11"/>
  <c r="D942" i="11"/>
  <c r="H942" i="11"/>
  <c r="D941" i="11"/>
  <c r="D940" i="11"/>
  <c r="H940" i="11"/>
  <c r="D939" i="11"/>
  <c r="H939" i="11"/>
  <c r="D938" i="11"/>
  <c r="H938" i="11"/>
  <c r="D937" i="11"/>
  <c r="H937" i="11"/>
  <c r="D936" i="11"/>
  <c r="D935" i="11"/>
  <c r="H935" i="11"/>
  <c r="D934" i="11"/>
  <c r="H934" i="11"/>
  <c r="D933" i="11"/>
  <c r="H933" i="11"/>
  <c r="D932" i="11"/>
  <c r="H932" i="11"/>
  <c r="D931" i="11"/>
  <c r="D930" i="11"/>
  <c r="H930" i="11"/>
  <c r="D929" i="11"/>
  <c r="H929" i="11"/>
  <c r="D928" i="11"/>
  <c r="H928" i="11"/>
  <c r="D927" i="11"/>
  <c r="H927" i="11"/>
  <c r="D926" i="11"/>
  <c r="D925" i="11"/>
  <c r="H925" i="11"/>
  <c r="D924" i="11"/>
  <c r="H924" i="11"/>
  <c r="D923" i="11"/>
  <c r="H923" i="11"/>
  <c r="D922" i="11"/>
  <c r="H922" i="11"/>
  <c r="D921" i="11"/>
  <c r="D920" i="11"/>
  <c r="H920" i="11"/>
  <c r="D919" i="11"/>
  <c r="H919" i="11"/>
  <c r="D918" i="11"/>
  <c r="H918" i="11"/>
  <c r="D917" i="11"/>
  <c r="H917" i="11"/>
  <c r="D916" i="11"/>
  <c r="D915" i="11"/>
  <c r="H915" i="11"/>
  <c r="D914" i="11"/>
  <c r="H914" i="11"/>
  <c r="D913" i="11"/>
  <c r="H913" i="11"/>
  <c r="D912" i="11"/>
  <c r="H912" i="11"/>
  <c r="D911" i="11"/>
  <c r="D910" i="11"/>
  <c r="H910" i="11"/>
  <c r="D909" i="11"/>
  <c r="H909" i="11"/>
  <c r="D908" i="11"/>
  <c r="H908" i="11"/>
  <c r="D907" i="11"/>
  <c r="H907" i="11"/>
  <c r="D906" i="11"/>
  <c r="D905" i="11"/>
  <c r="H905" i="11"/>
  <c r="D904" i="11"/>
  <c r="H904" i="11"/>
  <c r="D903" i="11"/>
  <c r="H903" i="11"/>
  <c r="D902" i="11"/>
  <c r="H902" i="11"/>
  <c r="D901" i="11"/>
  <c r="D900" i="11"/>
  <c r="H900" i="11"/>
  <c r="D899" i="11"/>
  <c r="H899" i="11"/>
  <c r="D898" i="11"/>
  <c r="H898" i="11"/>
  <c r="D897" i="11"/>
  <c r="H897" i="11"/>
  <c r="D896" i="11"/>
  <c r="D895" i="11"/>
  <c r="H895" i="11"/>
  <c r="D894" i="11"/>
  <c r="H894" i="11"/>
  <c r="D893" i="11"/>
  <c r="H893" i="11"/>
  <c r="D892" i="11"/>
  <c r="H892" i="11"/>
  <c r="D891" i="11"/>
  <c r="D890" i="11"/>
  <c r="H890" i="11"/>
  <c r="D889" i="11"/>
  <c r="H889" i="11"/>
  <c r="D888" i="11"/>
  <c r="H888" i="11"/>
  <c r="D887" i="11"/>
  <c r="H887" i="11"/>
  <c r="D886" i="11"/>
  <c r="D885" i="11"/>
  <c r="H885" i="11"/>
  <c r="D884" i="11"/>
  <c r="H884" i="11"/>
  <c r="D883" i="11"/>
  <c r="H883" i="11"/>
  <c r="D882" i="11"/>
  <c r="H882" i="11"/>
  <c r="D881" i="11"/>
  <c r="D880" i="11"/>
  <c r="H880" i="11"/>
  <c r="D879" i="11"/>
  <c r="H879" i="11"/>
  <c r="D878" i="11"/>
  <c r="H878" i="11"/>
  <c r="D877" i="11"/>
  <c r="H877" i="11"/>
  <c r="D876" i="11"/>
  <c r="D875" i="11"/>
  <c r="H875" i="11"/>
  <c r="D874" i="11"/>
  <c r="H874" i="11"/>
  <c r="D873" i="11"/>
  <c r="H873" i="11"/>
  <c r="D872" i="11"/>
  <c r="H872" i="11"/>
  <c r="D871" i="11"/>
  <c r="D870" i="11"/>
  <c r="H870" i="11"/>
  <c r="D869" i="11"/>
  <c r="H869" i="11"/>
  <c r="D868" i="11"/>
  <c r="H868" i="11"/>
  <c r="D867" i="11"/>
  <c r="H867" i="11"/>
  <c r="D866" i="11"/>
  <c r="D865" i="11"/>
  <c r="H865" i="11"/>
  <c r="D864" i="11"/>
  <c r="H864" i="11"/>
  <c r="D863" i="11"/>
  <c r="H863" i="11"/>
  <c r="D862" i="11"/>
  <c r="H862" i="11"/>
  <c r="D861" i="11"/>
  <c r="D860" i="11"/>
  <c r="H860" i="11"/>
  <c r="D859" i="11"/>
  <c r="H859" i="11"/>
  <c r="D858" i="11"/>
  <c r="H858" i="11"/>
  <c r="D857" i="11"/>
  <c r="H857" i="11"/>
  <c r="D856" i="11"/>
  <c r="D855" i="11"/>
  <c r="H855" i="11"/>
  <c r="D854" i="11"/>
  <c r="H854" i="11"/>
  <c r="D853" i="11"/>
  <c r="H853" i="11"/>
  <c r="D852" i="11"/>
  <c r="H852" i="11"/>
  <c r="D851" i="11"/>
  <c r="D850" i="11"/>
  <c r="H850" i="11"/>
  <c r="D849" i="11"/>
  <c r="H849" i="11"/>
  <c r="D848" i="11"/>
  <c r="H848" i="11"/>
  <c r="D847" i="11"/>
  <c r="H847" i="11"/>
  <c r="D846" i="11"/>
  <c r="D845" i="11"/>
  <c r="H845" i="11"/>
  <c r="D844" i="11"/>
  <c r="H844" i="11"/>
  <c r="D843" i="11"/>
  <c r="H843" i="11"/>
  <c r="D842" i="11"/>
  <c r="H842" i="11"/>
  <c r="D841" i="11"/>
  <c r="D840" i="11"/>
  <c r="H840" i="11"/>
  <c r="D839" i="11"/>
  <c r="H839" i="11"/>
  <c r="D838" i="11"/>
  <c r="H838" i="11"/>
  <c r="D837" i="11"/>
  <c r="H837" i="11"/>
  <c r="D836" i="11"/>
  <c r="D835" i="11"/>
  <c r="H835" i="11"/>
  <c r="D834" i="11"/>
  <c r="H834" i="11"/>
  <c r="D833" i="11"/>
  <c r="H833" i="11"/>
  <c r="D832" i="11"/>
  <c r="H832" i="11"/>
  <c r="D831" i="11"/>
  <c r="D830" i="11"/>
  <c r="H830" i="11"/>
  <c r="D829" i="11"/>
  <c r="H829" i="11"/>
  <c r="D828" i="11"/>
  <c r="H828" i="11"/>
  <c r="D827" i="11"/>
  <c r="H827" i="11"/>
  <c r="D826" i="11"/>
  <c r="D825" i="11"/>
  <c r="H825" i="11"/>
  <c r="D824" i="11"/>
  <c r="H824" i="11"/>
  <c r="D823" i="11"/>
  <c r="H823" i="11"/>
  <c r="D822" i="11"/>
  <c r="H822" i="11"/>
  <c r="D821" i="11"/>
  <c r="D820" i="11"/>
  <c r="H820" i="11"/>
  <c r="D819" i="11"/>
  <c r="H819" i="11"/>
  <c r="D818" i="11"/>
  <c r="H818" i="11"/>
  <c r="D817" i="11"/>
  <c r="H817" i="11"/>
  <c r="D816" i="11"/>
  <c r="D815" i="11"/>
  <c r="H815" i="11"/>
  <c r="D814" i="11"/>
  <c r="H814" i="11"/>
  <c r="D813" i="11"/>
  <c r="H813" i="11"/>
  <c r="D812" i="11"/>
  <c r="H812" i="11"/>
  <c r="D811" i="11"/>
  <c r="D810" i="11"/>
  <c r="H810" i="11"/>
  <c r="D809" i="11"/>
  <c r="H809" i="11"/>
  <c r="D808" i="11"/>
  <c r="H808" i="11"/>
  <c r="D807" i="11"/>
  <c r="H807" i="11"/>
  <c r="D806" i="11"/>
  <c r="D805" i="11"/>
  <c r="H805" i="11"/>
  <c r="D804" i="11"/>
  <c r="H804" i="11"/>
  <c r="D803" i="11"/>
  <c r="H803" i="11"/>
  <c r="D802" i="11"/>
  <c r="H802" i="11"/>
  <c r="D801" i="11"/>
  <c r="D800" i="11"/>
  <c r="H800" i="11"/>
  <c r="D799" i="11"/>
  <c r="H799" i="11"/>
  <c r="D798" i="11"/>
  <c r="H798" i="11"/>
  <c r="D797" i="11"/>
  <c r="H797" i="11"/>
  <c r="D796" i="11"/>
  <c r="D795" i="11"/>
  <c r="H795" i="11"/>
  <c r="D794" i="11"/>
  <c r="H794" i="11"/>
  <c r="D793" i="11"/>
  <c r="H793" i="11"/>
  <c r="D792" i="11"/>
  <c r="H792" i="11"/>
  <c r="D791" i="11"/>
  <c r="D790" i="11"/>
  <c r="H790" i="11"/>
  <c r="D789" i="11"/>
  <c r="H789" i="11"/>
  <c r="D788" i="11"/>
  <c r="H788" i="11"/>
  <c r="D787" i="11"/>
  <c r="H787" i="11"/>
  <c r="D786" i="11"/>
  <c r="D785" i="11"/>
  <c r="H785" i="11"/>
  <c r="D784" i="11"/>
  <c r="H784" i="11"/>
  <c r="D783" i="11"/>
  <c r="H783" i="11"/>
  <c r="D782" i="11"/>
  <c r="H782" i="11"/>
  <c r="D781" i="11"/>
  <c r="D780" i="11"/>
  <c r="H780" i="11"/>
  <c r="D779" i="11"/>
  <c r="H779" i="11"/>
  <c r="D778" i="11"/>
  <c r="H778" i="11"/>
  <c r="D777" i="11"/>
  <c r="H777" i="11"/>
  <c r="D776" i="11"/>
  <c r="D775" i="11"/>
  <c r="H775" i="11"/>
  <c r="D774" i="11"/>
  <c r="H774" i="11"/>
  <c r="D773" i="11"/>
  <c r="H773" i="11"/>
  <c r="D772" i="11"/>
  <c r="H772" i="11"/>
  <c r="D771" i="11"/>
  <c r="D770" i="11"/>
  <c r="H770" i="11"/>
  <c r="D769" i="11"/>
  <c r="H769" i="11"/>
  <c r="D768" i="11"/>
  <c r="H768" i="11"/>
  <c r="D767" i="11"/>
  <c r="H767" i="11"/>
  <c r="D766" i="11"/>
  <c r="D765" i="11"/>
  <c r="H765" i="11"/>
  <c r="D764" i="11"/>
  <c r="H764" i="11"/>
  <c r="D763" i="11"/>
  <c r="H763" i="11"/>
  <c r="D762" i="11"/>
  <c r="H762" i="11"/>
  <c r="D761" i="11"/>
  <c r="D760" i="11"/>
  <c r="H760" i="11"/>
  <c r="D759" i="11"/>
  <c r="H759" i="11"/>
  <c r="D758" i="11"/>
  <c r="H758" i="11"/>
  <c r="D757" i="11"/>
  <c r="H757" i="11"/>
  <c r="D756" i="11"/>
  <c r="D755" i="11"/>
  <c r="H755" i="11"/>
  <c r="D754" i="11"/>
  <c r="H754" i="11"/>
  <c r="D753" i="11"/>
  <c r="H753" i="11"/>
  <c r="D752" i="11"/>
  <c r="H752" i="11"/>
  <c r="D751" i="11"/>
  <c r="D750" i="11"/>
  <c r="H750" i="11"/>
  <c r="D749" i="11"/>
  <c r="H749" i="11"/>
  <c r="D748" i="11"/>
  <c r="H748" i="11"/>
  <c r="D747" i="11"/>
  <c r="H747" i="11"/>
  <c r="D746" i="11"/>
  <c r="D745" i="11"/>
  <c r="H745" i="11"/>
  <c r="D744" i="11"/>
  <c r="H744" i="11"/>
  <c r="D743" i="11"/>
  <c r="H743" i="11"/>
  <c r="D742" i="11"/>
  <c r="H742" i="11"/>
  <c r="D741" i="11"/>
  <c r="D740" i="11"/>
  <c r="H740" i="11"/>
  <c r="D739" i="11"/>
  <c r="H739" i="11"/>
  <c r="D738" i="11"/>
  <c r="H738" i="11"/>
  <c r="D737" i="11"/>
  <c r="H737" i="11"/>
  <c r="D736" i="11"/>
  <c r="D735" i="11"/>
  <c r="H735" i="11"/>
  <c r="D734" i="11"/>
  <c r="H734" i="11"/>
  <c r="D733" i="11"/>
  <c r="H733" i="11"/>
  <c r="D732" i="11"/>
  <c r="H732" i="11"/>
  <c r="D731" i="11"/>
  <c r="D730" i="11"/>
  <c r="H730" i="11"/>
  <c r="D729" i="11"/>
  <c r="H729" i="11"/>
  <c r="D728" i="11"/>
  <c r="H728" i="11"/>
  <c r="D727" i="11"/>
  <c r="H727" i="11"/>
  <c r="D726" i="11"/>
  <c r="D725" i="11"/>
  <c r="H725" i="11"/>
  <c r="D724" i="11"/>
  <c r="H724" i="11"/>
  <c r="D723" i="11"/>
  <c r="H723" i="11"/>
  <c r="D722" i="11"/>
  <c r="H722" i="11"/>
  <c r="D721" i="11"/>
  <c r="D720" i="11"/>
  <c r="H720" i="11"/>
  <c r="D719" i="11"/>
  <c r="H719" i="11"/>
  <c r="D718" i="11"/>
  <c r="H718" i="11"/>
  <c r="D717" i="11"/>
  <c r="H717" i="11"/>
  <c r="D716" i="11"/>
  <c r="D715" i="11"/>
  <c r="H715" i="11"/>
  <c r="D714" i="11"/>
  <c r="H714" i="11"/>
  <c r="D713" i="11"/>
  <c r="H713" i="11"/>
  <c r="D712" i="11"/>
  <c r="H712" i="11"/>
  <c r="D711" i="11"/>
  <c r="D710" i="11"/>
  <c r="H710" i="11"/>
  <c r="D709" i="11"/>
  <c r="H709" i="11"/>
  <c r="D708" i="11"/>
  <c r="H708" i="11"/>
  <c r="D707" i="11"/>
  <c r="H707" i="11"/>
  <c r="D706" i="11"/>
  <c r="D705" i="11"/>
  <c r="H705" i="11"/>
  <c r="D704" i="11"/>
  <c r="H704" i="11"/>
  <c r="D703" i="11"/>
  <c r="H703" i="11"/>
  <c r="D702" i="11"/>
  <c r="H702" i="11"/>
  <c r="D701" i="11"/>
  <c r="D700" i="11"/>
  <c r="H700" i="11"/>
  <c r="D699" i="11"/>
  <c r="H699" i="11"/>
  <c r="D698" i="11"/>
  <c r="H698" i="11"/>
  <c r="D697" i="11"/>
  <c r="H697" i="11"/>
  <c r="D696" i="11"/>
  <c r="D695" i="11"/>
  <c r="H695" i="11"/>
  <c r="D694" i="11"/>
  <c r="H694" i="11"/>
  <c r="D693" i="11"/>
  <c r="H693" i="11"/>
  <c r="D692" i="11"/>
  <c r="H692" i="11"/>
  <c r="D691" i="11"/>
  <c r="D690" i="11"/>
  <c r="H690" i="11"/>
  <c r="D689" i="11"/>
  <c r="H689" i="11"/>
  <c r="D688" i="11"/>
  <c r="H688" i="11"/>
  <c r="D687" i="11"/>
  <c r="H687" i="11"/>
  <c r="D686" i="11"/>
  <c r="D685" i="11"/>
  <c r="H685" i="11"/>
  <c r="D684" i="11"/>
  <c r="H684" i="11"/>
  <c r="D683" i="11"/>
  <c r="H683" i="11"/>
  <c r="D682" i="11"/>
  <c r="H682" i="11"/>
  <c r="D681" i="11"/>
  <c r="D680" i="11"/>
  <c r="H680" i="11"/>
  <c r="D679" i="11"/>
  <c r="H679" i="11"/>
  <c r="D678" i="11"/>
  <c r="H678" i="11"/>
  <c r="D677" i="11"/>
  <c r="H677" i="11"/>
  <c r="D676" i="11"/>
  <c r="D675" i="11"/>
  <c r="H675" i="11"/>
  <c r="D674" i="11"/>
  <c r="H674" i="11"/>
  <c r="D673" i="11"/>
  <c r="H673" i="11"/>
  <c r="D672" i="11"/>
  <c r="H672" i="11"/>
  <c r="D671" i="11"/>
  <c r="D670" i="11"/>
  <c r="H670" i="11"/>
  <c r="D669" i="11"/>
  <c r="H669" i="11"/>
  <c r="D668" i="11"/>
  <c r="H668" i="11"/>
  <c r="D667" i="11"/>
  <c r="H667" i="11"/>
  <c r="D666" i="11"/>
  <c r="D665" i="11"/>
  <c r="H665" i="11"/>
  <c r="D664" i="11"/>
  <c r="H664" i="11"/>
  <c r="D663" i="11"/>
  <c r="H663" i="11"/>
  <c r="D662" i="11"/>
  <c r="H662" i="11"/>
  <c r="D661" i="11"/>
  <c r="D660" i="11"/>
  <c r="H660" i="11"/>
  <c r="D659" i="11"/>
  <c r="H659" i="11"/>
  <c r="D658" i="11"/>
  <c r="H658" i="11"/>
  <c r="D657" i="11"/>
  <c r="H657" i="11"/>
  <c r="D656" i="11"/>
  <c r="D655" i="11"/>
  <c r="H655" i="11"/>
  <c r="D654" i="11"/>
  <c r="H654" i="11"/>
  <c r="D653" i="11"/>
  <c r="H653" i="11"/>
  <c r="D652" i="11"/>
  <c r="H652" i="11"/>
  <c r="D651" i="11"/>
  <c r="D650" i="11"/>
  <c r="H650" i="11"/>
  <c r="D649" i="11"/>
  <c r="H649" i="11"/>
  <c r="D648" i="11"/>
  <c r="H648" i="11"/>
  <c r="D647" i="11"/>
  <c r="H647" i="11"/>
  <c r="D646" i="11"/>
  <c r="D645" i="11"/>
  <c r="H645" i="11"/>
  <c r="D644" i="11"/>
  <c r="H644" i="11"/>
  <c r="D643" i="11"/>
  <c r="H643" i="11"/>
  <c r="D642" i="11"/>
  <c r="H642" i="11"/>
  <c r="D641" i="11"/>
  <c r="D640" i="11"/>
  <c r="H640" i="11"/>
  <c r="D639" i="11"/>
  <c r="H639" i="11"/>
  <c r="D638" i="11"/>
  <c r="H638" i="11"/>
  <c r="D637" i="11"/>
  <c r="H637" i="11"/>
  <c r="D636" i="11"/>
  <c r="D635" i="11"/>
  <c r="H635" i="11"/>
  <c r="D634" i="11"/>
  <c r="H634" i="11"/>
  <c r="D633" i="11"/>
  <c r="H633" i="11"/>
  <c r="D632" i="11"/>
  <c r="H632" i="11"/>
  <c r="D631" i="11"/>
  <c r="D630" i="11"/>
  <c r="H630" i="11"/>
  <c r="D629" i="11"/>
  <c r="H629" i="11"/>
  <c r="D628" i="11"/>
  <c r="H628" i="11"/>
  <c r="D627" i="11"/>
  <c r="H627" i="11"/>
  <c r="D626" i="11"/>
  <c r="D625" i="11"/>
  <c r="H625" i="11"/>
  <c r="D624" i="11"/>
  <c r="H624" i="11"/>
  <c r="D623" i="11"/>
  <c r="H623" i="11"/>
  <c r="D622" i="11"/>
  <c r="H622" i="11"/>
  <c r="D621" i="11"/>
  <c r="D620" i="11"/>
  <c r="H620" i="11"/>
  <c r="D619" i="11"/>
  <c r="H619" i="11"/>
  <c r="D618" i="11"/>
  <c r="H618" i="11"/>
  <c r="D617" i="11"/>
  <c r="H617" i="11"/>
  <c r="D616" i="11"/>
  <c r="D615" i="11"/>
  <c r="H615" i="11"/>
  <c r="D614" i="11"/>
  <c r="H614" i="11"/>
  <c r="D613" i="11"/>
  <c r="H613" i="11"/>
  <c r="D612" i="11"/>
  <c r="H612" i="11"/>
  <c r="D611" i="11"/>
  <c r="D610" i="11"/>
  <c r="H610" i="11"/>
  <c r="D609" i="11"/>
  <c r="H609" i="11"/>
  <c r="D608" i="11"/>
  <c r="H608" i="11"/>
  <c r="D607" i="11"/>
  <c r="H607" i="11"/>
  <c r="D606" i="11"/>
  <c r="D605" i="11"/>
  <c r="H605" i="11"/>
  <c r="D604" i="11"/>
  <c r="H604" i="11"/>
  <c r="D603" i="11"/>
  <c r="H603" i="11"/>
  <c r="D602" i="11"/>
  <c r="H602" i="11"/>
  <c r="D601" i="11"/>
  <c r="D600" i="11"/>
  <c r="H600" i="11"/>
  <c r="D599" i="11"/>
  <c r="H599" i="11"/>
  <c r="D598" i="11"/>
  <c r="H598" i="11"/>
  <c r="D597" i="11"/>
  <c r="H597" i="11"/>
  <c r="D596" i="11"/>
  <c r="D595" i="11"/>
  <c r="H595" i="11"/>
  <c r="D594" i="11"/>
  <c r="H594" i="11"/>
  <c r="D593" i="11"/>
  <c r="H593" i="11"/>
  <c r="D592" i="11"/>
  <c r="H592" i="11"/>
  <c r="D591" i="11"/>
  <c r="D590" i="11"/>
  <c r="H590" i="11"/>
  <c r="D589" i="11"/>
  <c r="H589" i="11"/>
  <c r="D588" i="11"/>
  <c r="H588" i="11"/>
  <c r="D587" i="11"/>
  <c r="H587" i="11"/>
  <c r="D586" i="11"/>
  <c r="D585" i="11"/>
  <c r="H585" i="11"/>
  <c r="D584" i="11"/>
  <c r="H584" i="11"/>
  <c r="D583" i="11"/>
  <c r="H583" i="11"/>
  <c r="D582" i="11"/>
  <c r="H582" i="11"/>
  <c r="D581" i="11"/>
  <c r="D580" i="11"/>
  <c r="H580" i="11"/>
  <c r="D579" i="11"/>
  <c r="H579" i="11"/>
  <c r="D578" i="11"/>
  <c r="H578" i="11"/>
  <c r="D577" i="11"/>
  <c r="H577" i="11"/>
  <c r="D576" i="11"/>
  <c r="D575" i="11"/>
  <c r="H575" i="11"/>
  <c r="D574" i="11"/>
  <c r="H574" i="11"/>
  <c r="D573" i="11"/>
  <c r="H573" i="11"/>
  <c r="D572" i="11"/>
  <c r="H572" i="11"/>
  <c r="D571" i="11"/>
  <c r="D570" i="11"/>
  <c r="H570" i="11"/>
  <c r="D569" i="11"/>
  <c r="H569" i="11"/>
  <c r="D568" i="11"/>
  <c r="H568" i="11"/>
  <c r="D567" i="11"/>
  <c r="H567" i="11"/>
  <c r="D566" i="11"/>
  <c r="D565" i="11"/>
  <c r="H565" i="11"/>
  <c r="D564" i="11"/>
  <c r="H564" i="11"/>
  <c r="D563" i="11"/>
  <c r="H563" i="11"/>
  <c r="D562" i="11"/>
  <c r="H562" i="11"/>
  <c r="D561" i="11"/>
  <c r="D560" i="11"/>
  <c r="H560" i="11"/>
  <c r="D559" i="11"/>
  <c r="H559" i="11"/>
  <c r="D558" i="11"/>
  <c r="H558" i="11"/>
  <c r="D557" i="11"/>
  <c r="H557" i="11"/>
  <c r="D556" i="11"/>
  <c r="D555" i="11"/>
  <c r="H555" i="11"/>
  <c r="D554" i="11"/>
  <c r="H554" i="11"/>
  <c r="D553" i="11"/>
  <c r="H553" i="11"/>
  <c r="D552" i="11"/>
  <c r="H552" i="11"/>
  <c r="D551" i="11"/>
  <c r="D550" i="11"/>
  <c r="H550" i="11"/>
  <c r="D549" i="11"/>
  <c r="H549" i="11"/>
  <c r="D548" i="11"/>
  <c r="H548" i="11"/>
  <c r="D547" i="11"/>
  <c r="H547" i="11"/>
  <c r="D546" i="11"/>
  <c r="D545" i="11"/>
  <c r="H545" i="11"/>
  <c r="D544" i="11"/>
  <c r="H544" i="11"/>
  <c r="D543" i="11"/>
  <c r="H543" i="11"/>
  <c r="D542" i="11"/>
  <c r="H542" i="11"/>
  <c r="D541" i="11"/>
  <c r="D540" i="11"/>
  <c r="H540" i="11"/>
  <c r="D539" i="11"/>
  <c r="H539" i="11"/>
  <c r="D538" i="11"/>
  <c r="H538" i="11"/>
  <c r="D537" i="11"/>
  <c r="H537" i="11"/>
  <c r="D536" i="11"/>
  <c r="D535" i="11"/>
  <c r="H535" i="11"/>
  <c r="D534" i="11"/>
  <c r="H534" i="11"/>
  <c r="D533" i="11"/>
  <c r="H533" i="11"/>
  <c r="D532" i="11"/>
  <c r="H532" i="11"/>
  <c r="D531" i="11"/>
  <c r="D530" i="11"/>
  <c r="H530" i="11"/>
  <c r="D529" i="11"/>
  <c r="H529" i="11"/>
  <c r="D528" i="11"/>
  <c r="H528" i="11"/>
  <c r="D527" i="11"/>
  <c r="H527" i="11"/>
  <c r="D526" i="11"/>
  <c r="D525" i="11"/>
  <c r="H525" i="11"/>
  <c r="D524" i="11"/>
  <c r="H524" i="11"/>
  <c r="D523" i="11"/>
  <c r="H523" i="11"/>
  <c r="D522" i="11"/>
  <c r="H522" i="11"/>
  <c r="D521" i="11"/>
  <c r="D520" i="11"/>
  <c r="H520" i="11"/>
  <c r="D519" i="11"/>
  <c r="H519" i="11"/>
  <c r="D518" i="11"/>
  <c r="H518" i="11"/>
  <c r="D517" i="11"/>
  <c r="H517" i="11"/>
  <c r="D516" i="11"/>
  <c r="D515" i="11"/>
  <c r="H515" i="11"/>
  <c r="D514" i="11"/>
  <c r="H514" i="11"/>
  <c r="D513" i="11"/>
  <c r="H513" i="11"/>
  <c r="D512" i="11"/>
  <c r="H512" i="11"/>
  <c r="D511" i="11"/>
  <c r="D510" i="11"/>
  <c r="H510" i="11"/>
  <c r="D509" i="11"/>
  <c r="H509" i="11"/>
  <c r="D508" i="11"/>
  <c r="H508" i="11"/>
  <c r="D507" i="11"/>
  <c r="H507" i="11"/>
  <c r="D506" i="11"/>
  <c r="D505" i="11"/>
  <c r="H505" i="11"/>
  <c r="D504" i="11"/>
  <c r="H504" i="11"/>
  <c r="D503" i="11"/>
  <c r="H503" i="11"/>
  <c r="D502" i="11"/>
  <c r="H502" i="11"/>
  <c r="D501" i="11"/>
  <c r="D500" i="11"/>
  <c r="H500" i="11"/>
  <c r="D499" i="11"/>
  <c r="H499" i="11"/>
  <c r="D498" i="11"/>
  <c r="H498" i="11"/>
  <c r="D497" i="11"/>
  <c r="H497" i="11"/>
  <c r="D496" i="11"/>
  <c r="D495" i="11"/>
  <c r="H495" i="11"/>
  <c r="D494" i="11"/>
  <c r="H494" i="11"/>
  <c r="D493" i="11"/>
  <c r="H493" i="11"/>
  <c r="D492" i="11"/>
  <c r="H492" i="11"/>
  <c r="D491" i="11"/>
  <c r="D490" i="11"/>
  <c r="H490" i="11"/>
  <c r="D489" i="11"/>
  <c r="H489" i="11"/>
  <c r="D488" i="11"/>
  <c r="H488" i="11"/>
  <c r="D487" i="11"/>
  <c r="H487" i="11"/>
  <c r="D486" i="11"/>
  <c r="D485" i="11"/>
  <c r="H485" i="11"/>
  <c r="D484" i="11"/>
  <c r="H484" i="11"/>
  <c r="D483" i="11"/>
  <c r="H483" i="11"/>
  <c r="D482" i="11"/>
  <c r="H482" i="11"/>
  <c r="D481" i="11"/>
  <c r="D480" i="11"/>
  <c r="H480" i="11"/>
  <c r="D479" i="11"/>
  <c r="H479" i="11"/>
  <c r="D478" i="11"/>
  <c r="H478" i="11"/>
  <c r="D477" i="11"/>
  <c r="H477" i="11"/>
  <c r="D476" i="11"/>
  <c r="D475" i="11"/>
  <c r="H475" i="11"/>
  <c r="D474" i="11"/>
  <c r="H474" i="11"/>
  <c r="D473" i="11"/>
  <c r="H473" i="11"/>
  <c r="D472" i="11"/>
  <c r="H472" i="11"/>
  <c r="D471" i="11"/>
  <c r="D470" i="11"/>
  <c r="H470" i="11"/>
  <c r="D469" i="11"/>
  <c r="H469" i="11"/>
  <c r="D468" i="11"/>
  <c r="H468" i="11"/>
  <c r="D467" i="11"/>
  <c r="H467" i="11"/>
  <c r="D466" i="11"/>
  <c r="D465" i="11"/>
  <c r="H465" i="11"/>
  <c r="D464" i="11"/>
  <c r="H464" i="11"/>
  <c r="D463" i="11"/>
  <c r="H463" i="11"/>
  <c r="D462" i="11"/>
  <c r="H462" i="11"/>
  <c r="D461" i="11"/>
  <c r="D460" i="11"/>
  <c r="H460" i="11"/>
  <c r="D459" i="11"/>
  <c r="H459" i="11"/>
  <c r="D458" i="11"/>
  <c r="H458" i="11"/>
  <c r="D457" i="11"/>
  <c r="H457" i="11"/>
  <c r="D456" i="11"/>
  <c r="D455" i="11"/>
  <c r="H455" i="11"/>
  <c r="D454" i="11"/>
  <c r="H454" i="11"/>
  <c r="D453" i="11"/>
  <c r="H453" i="11"/>
  <c r="D452" i="11"/>
  <c r="H452" i="11"/>
  <c r="D451" i="11"/>
  <c r="D450" i="11"/>
  <c r="H450" i="11"/>
  <c r="D449" i="11"/>
  <c r="H449" i="11"/>
  <c r="D448" i="11"/>
  <c r="H448" i="11"/>
  <c r="D447" i="11"/>
  <c r="H447" i="11"/>
  <c r="D446" i="11"/>
  <c r="D445" i="11"/>
  <c r="H445" i="11"/>
  <c r="D444" i="11"/>
  <c r="H444" i="11"/>
  <c r="D443" i="11"/>
  <c r="H443" i="11"/>
  <c r="D442" i="11"/>
  <c r="H442" i="11"/>
  <c r="D441" i="11"/>
  <c r="D440" i="11"/>
  <c r="H440" i="11"/>
  <c r="D439" i="11"/>
  <c r="H439" i="11"/>
  <c r="D438" i="11"/>
  <c r="H438" i="11"/>
  <c r="D437" i="11"/>
  <c r="H437" i="11"/>
  <c r="D436" i="11"/>
  <c r="D435" i="11"/>
  <c r="H435" i="11"/>
  <c r="D434" i="11"/>
  <c r="H434" i="11"/>
  <c r="D433" i="11"/>
  <c r="H433" i="11"/>
  <c r="D432" i="11"/>
  <c r="H432" i="11"/>
  <c r="D431" i="11"/>
  <c r="D430" i="11"/>
  <c r="H430" i="11"/>
  <c r="D429" i="11"/>
  <c r="H429" i="11"/>
  <c r="D428" i="11"/>
  <c r="H428" i="11"/>
  <c r="D427" i="11"/>
  <c r="H427" i="11"/>
  <c r="D426" i="11"/>
  <c r="D425" i="11"/>
  <c r="H425" i="11"/>
  <c r="D424" i="11"/>
  <c r="H424" i="11"/>
  <c r="D423" i="11"/>
  <c r="H423" i="11"/>
  <c r="D422" i="11"/>
  <c r="H422" i="11"/>
  <c r="D421" i="11"/>
  <c r="D420" i="11"/>
  <c r="H420" i="11"/>
  <c r="D419" i="11"/>
  <c r="H419" i="11"/>
  <c r="D418" i="11"/>
  <c r="H418" i="11"/>
  <c r="D417" i="11"/>
  <c r="H417" i="11"/>
  <c r="D416" i="11"/>
  <c r="D415" i="11"/>
  <c r="H415" i="11"/>
  <c r="D414" i="11"/>
  <c r="H414" i="11"/>
  <c r="D413" i="11"/>
  <c r="H413" i="11"/>
  <c r="D412" i="11"/>
  <c r="H412" i="11"/>
  <c r="D411" i="11"/>
  <c r="D410" i="11"/>
  <c r="H410" i="11"/>
  <c r="D409" i="11"/>
  <c r="H409" i="11"/>
  <c r="D408" i="11"/>
  <c r="H408" i="11"/>
  <c r="D407" i="11"/>
  <c r="H407" i="11"/>
  <c r="D406" i="11"/>
  <c r="D405" i="11"/>
  <c r="H405" i="11"/>
  <c r="D404" i="11"/>
  <c r="H404" i="11"/>
  <c r="D403" i="11"/>
  <c r="H403" i="11"/>
  <c r="D402" i="11"/>
  <c r="H402" i="11"/>
  <c r="D401" i="11"/>
  <c r="D400" i="11"/>
  <c r="H400" i="11"/>
  <c r="D399" i="11"/>
  <c r="H399" i="11"/>
  <c r="D398" i="11"/>
  <c r="H398" i="11"/>
  <c r="D397" i="11"/>
  <c r="H397" i="11"/>
  <c r="D396" i="11"/>
  <c r="D395" i="11"/>
  <c r="H395" i="11"/>
  <c r="D394" i="11"/>
  <c r="H394" i="11"/>
  <c r="D393" i="11"/>
  <c r="H393" i="11"/>
  <c r="D392" i="11"/>
  <c r="H392" i="11"/>
  <c r="D391" i="11"/>
  <c r="D390" i="11"/>
  <c r="H390" i="11"/>
  <c r="D389" i="11"/>
  <c r="H389" i="11"/>
  <c r="D388" i="11"/>
  <c r="H388" i="11"/>
  <c r="D387" i="11"/>
  <c r="H387" i="11"/>
  <c r="D386" i="11"/>
  <c r="D385" i="11"/>
  <c r="H385" i="11"/>
  <c r="D384" i="11"/>
  <c r="H384" i="11"/>
  <c r="D383" i="11"/>
  <c r="H383" i="11"/>
  <c r="D382" i="11"/>
  <c r="H382" i="11"/>
  <c r="D381" i="11"/>
  <c r="D380" i="11"/>
  <c r="H380" i="11"/>
  <c r="D379" i="11"/>
  <c r="H379" i="11"/>
  <c r="D378" i="11"/>
  <c r="H378" i="11"/>
  <c r="D377" i="11"/>
  <c r="H377" i="11"/>
  <c r="D376" i="11"/>
  <c r="D375" i="11"/>
  <c r="H375" i="11"/>
  <c r="D374" i="11"/>
  <c r="H374" i="11"/>
  <c r="D373" i="11"/>
  <c r="H373" i="11"/>
  <c r="D372" i="11"/>
  <c r="H372" i="11"/>
  <c r="D371" i="11"/>
  <c r="D370" i="11"/>
  <c r="H370" i="11"/>
  <c r="D369" i="11"/>
  <c r="H369" i="11"/>
  <c r="D368" i="11"/>
  <c r="H368" i="11"/>
  <c r="D367" i="11"/>
  <c r="H367" i="11"/>
  <c r="D366" i="11"/>
  <c r="D365" i="11"/>
  <c r="H365" i="11"/>
  <c r="D364" i="11"/>
  <c r="H364" i="11"/>
  <c r="D363" i="11"/>
  <c r="H363" i="11"/>
  <c r="D362" i="11"/>
  <c r="H362" i="11"/>
  <c r="D361" i="11"/>
  <c r="D360" i="11"/>
  <c r="H360" i="11"/>
  <c r="D359" i="11"/>
  <c r="H359" i="11"/>
  <c r="D358" i="11"/>
  <c r="H358" i="11"/>
  <c r="D357" i="11"/>
  <c r="H357" i="11"/>
  <c r="D356" i="11"/>
  <c r="D355" i="11"/>
  <c r="H355" i="11"/>
  <c r="D354" i="11"/>
  <c r="H354" i="11"/>
  <c r="D353" i="11"/>
  <c r="H353" i="11"/>
  <c r="D352" i="11"/>
  <c r="H352" i="11"/>
  <c r="D351" i="11"/>
  <c r="D350" i="11"/>
  <c r="H350" i="11"/>
  <c r="D349" i="11"/>
  <c r="H349" i="11"/>
  <c r="D348" i="11"/>
  <c r="H348" i="11"/>
  <c r="D347" i="11"/>
  <c r="H347" i="11"/>
  <c r="D346" i="11"/>
  <c r="D345" i="11"/>
  <c r="H345" i="11"/>
  <c r="D344" i="11"/>
  <c r="H344" i="11"/>
  <c r="D343" i="11"/>
  <c r="H343" i="11"/>
  <c r="D342" i="11"/>
  <c r="H342" i="11"/>
  <c r="D341" i="11"/>
  <c r="D340" i="11"/>
  <c r="H340" i="11"/>
  <c r="D339" i="11"/>
  <c r="H339" i="11"/>
  <c r="D338" i="11"/>
  <c r="H338" i="11"/>
  <c r="D337" i="11"/>
  <c r="H337" i="11"/>
  <c r="D336" i="11"/>
  <c r="D335" i="11"/>
  <c r="H335" i="11"/>
  <c r="D334" i="11"/>
  <c r="H334" i="11"/>
  <c r="D333" i="11"/>
  <c r="H333" i="11"/>
  <c r="D332" i="11"/>
  <c r="H332" i="11"/>
  <c r="D331" i="11"/>
  <c r="D330" i="11"/>
  <c r="H330" i="11"/>
  <c r="D329" i="11"/>
  <c r="H329" i="11"/>
  <c r="D328" i="11"/>
  <c r="H328" i="11"/>
  <c r="D327" i="11"/>
  <c r="H327" i="11"/>
  <c r="D326" i="11"/>
  <c r="D325" i="11"/>
  <c r="H325" i="11"/>
  <c r="D324" i="11"/>
  <c r="H324" i="11"/>
  <c r="D323" i="11"/>
  <c r="H323" i="11"/>
  <c r="D322" i="11"/>
  <c r="H322" i="11"/>
  <c r="D321" i="11"/>
  <c r="D320" i="11"/>
  <c r="H320" i="11"/>
  <c r="D319" i="11"/>
  <c r="H319" i="11"/>
  <c r="D318" i="11"/>
  <c r="H318" i="11"/>
  <c r="D317" i="11"/>
  <c r="H317" i="11"/>
  <c r="D316" i="11"/>
  <c r="D315" i="11"/>
  <c r="H315" i="11"/>
  <c r="D314" i="11"/>
  <c r="H314" i="11"/>
  <c r="D313" i="11"/>
  <c r="H313" i="11"/>
  <c r="D312" i="11"/>
  <c r="H312" i="11"/>
  <c r="D311" i="11"/>
  <c r="D310" i="11"/>
  <c r="H310" i="11"/>
  <c r="D309" i="11"/>
  <c r="H309" i="11"/>
  <c r="D308" i="11"/>
  <c r="H308" i="11"/>
  <c r="D307" i="11"/>
  <c r="H307" i="11"/>
  <c r="D306" i="11"/>
  <c r="D305" i="11"/>
  <c r="H305" i="11"/>
  <c r="D304" i="11"/>
  <c r="H304" i="11"/>
  <c r="D303" i="11"/>
  <c r="H303" i="11"/>
  <c r="D302" i="11"/>
  <c r="H302" i="11"/>
  <c r="D301" i="11"/>
  <c r="D300" i="11"/>
  <c r="H300" i="11"/>
  <c r="D299" i="11"/>
  <c r="H299" i="11"/>
  <c r="D298" i="11"/>
  <c r="H298" i="11"/>
  <c r="D297" i="11"/>
  <c r="H297" i="11"/>
  <c r="D296" i="11"/>
  <c r="D295" i="11"/>
  <c r="H295" i="11"/>
  <c r="D294" i="11"/>
  <c r="H294" i="11"/>
  <c r="D293" i="11"/>
  <c r="H293" i="11"/>
  <c r="D292" i="11"/>
  <c r="H292" i="11"/>
  <c r="D291" i="11"/>
  <c r="D290" i="11"/>
  <c r="H290" i="11"/>
  <c r="D289" i="11"/>
  <c r="H289" i="11"/>
  <c r="D288" i="11"/>
  <c r="H288" i="11"/>
  <c r="D287" i="11"/>
  <c r="H287" i="11"/>
  <c r="D286" i="11"/>
  <c r="D285" i="11"/>
  <c r="H285" i="11"/>
  <c r="D284" i="11"/>
  <c r="H284" i="11"/>
  <c r="D283" i="11"/>
  <c r="H283" i="11"/>
  <c r="D282" i="11"/>
  <c r="H282" i="11"/>
  <c r="D281" i="11"/>
  <c r="D280" i="11"/>
  <c r="H280" i="11"/>
  <c r="D279" i="11"/>
  <c r="H279" i="11"/>
  <c r="D278" i="11"/>
  <c r="H278" i="11"/>
  <c r="D277" i="11"/>
  <c r="H277" i="11"/>
  <c r="D276" i="11"/>
  <c r="D275" i="11"/>
  <c r="H275" i="11"/>
  <c r="D274" i="11"/>
  <c r="H274" i="11"/>
  <c r="D273" i="11"/>
  <c r="H273" i="11"/>
  <c r="D272" i="11"/>
  <c r="H272" i="11"/>
  <c r="D271" i="11"/>
  <c r="D270" i="11"/>
  <c r="H270" i="11"/>
  <c r="D269" i="11"/>
  <c r="H269" i="11"/>
  <c r="D268" i="11"/>
  <c r="H268" i="11"/>
  <c r="D267" i="11"/>
  <c r="H267" i="11"/>
  <c r="D266" i="11"/>
  <c r="D265" i="11"/>
  <c r="H265" i="11"/>
  <c r="D264" i="11"/>
  <c r="H264" i="11"/>
  <c r="D263" i="11"/>
  <c r="H263" i="11"/>
  <c r="D262" i="11"/>
  <c r="H262" i="11"/>
  <c r="D261" i="11"/>
  <c r="D260" i="11"/>
  <c r="H260" i="11"/>
  <c r="D259" i="11"/>
  <c r="H259" i="11"/>
  <c r="D258" i="11"/>
  <c r="H258" i="11"/>
  <c r="D257" i="11"/>
  <c r="H257" i="11"/>
  <c r="D256" i="11"/>
  <c r="D255" i="11"/>
  <c r="H255" i="11"/>
  <c r="D254" i="11"/>
  <c r="H254" i="11"/>
  <c r="D253" i="11"/>
  <c r="H253" i="11"/>
  <c r="D252" i="11"/>
  <c r="H252" i="11"/>
  <c r="D251" i="11"/>
  <c r="D250" i="11"/>
  <c r="H250" i="11"/>
  <c r="D249" i="11"/>
  <c r="H249" i="11"/>
  <c r="D248" i="11"/>
  <c r="H248" i="11"/>
  <c r="D247" i="11"/>
  <c r="H247" i="11"/>
  <c r="D246" i="11"/>
  <c r="D245" i="11"/>
  <c r="H245" i="11"/>
  <c r="D244" i="11"/>
  <c r="H244" i="11"/>
  <c r="D243" i="11"/>
  <c r="H243" i="11"/>
  <c r="D242" i="11"/>
  <c r="H242" i="11"/>
  <c r="D241" i="11"/>
  <c r="D240" i="11"/>
  <c r="H240" i="11"/>
  <c r="D239" i="11"/>
  <c r="H239" i="11"/>
  <c r="D238" i="11"/>
  <c r="H238" i="11"/>
  <c r="D237" i="11"/>
  <c r="H237" i="11"/>
  <c r="D236" i="11"/>
  <c r="D235" i="11"/>
  <c r="H235" i="11"/>
  <c r="D234" i="11"/>
  <c r="H234" i="11"/>
  <c r="D233" i="11"/>
  <c r="H233" i="11"/>
  <c r="D232" i="11"/>
  <c r="H232" i="11"/>
  <c r="D231" i="11"/>
  <c r="D230" i="11"/>
  <c r="H230" i="11"/>
  <c r="D229" i="11"/>
  <c r="H229" i="11"/>
  <c r="D228" i="11"/>
  <c r="H228" i="11"/>
  <c r="D227" i="11"/>
  <c r="H227" i="11"/>
  <c r="D226" i="11"/>
  <c r="D225" i="11"/>
  <c r="H225" i="11"/>
  <c r="D224" i="11"/>
  <c r="H224" i="11"/>
  <c r="D223" i="11"/>
  <c r="H223" i="11"/>
  <c r="D222" i="11"/>
  <c r="H222" i="11"/>
  <c r="D221" i="11"/>
  <c r="D220" i="11"/>
  <c r="H220" i="11"/>
  <c r="D219" i="11"/>
  <c r="H219" i="11"/>
  <c r="D218" i="11"/>
  <c r="H218" i="11"/>
  <c r="D217" i="11"/>
  <c r="H217" i="11"/>
  <c r="D216" i="11"/>
  <c r="D215" i="11"/>
  <c r="H215" i="11"/>
  <c r="D214" i="11"/>
  <c r="H214" i="11"/>
  <c r="D213" i="11"/>
  <c r="H213" i="11"/>
  <c r="D212" i="11"/>
  <c r="H212" i="11"/>
  <c r="D211" i="11"/>
  <c r="D210" i="11"/>
  <c r="H210" i="11"/>
  <c r="D209" i="11"/>
  <c r="H209" i="11"/>
  <c r="D208" i="11"/>
  <c r="H208" i="11"/>
  <c r="D207" i="11"/>
  <c r="H207" i="11"/>
  <c r="D206" i="11"/>
  <c r="D205" i="11"/>
  <c r="H205" i="11"/>
  <c r="D204" i="11"/>
  <c r="H204" i="11"/>
  <c r="D203" i="11"/>
  <c r="H203" i="11"/>
  <c r="D202" i="11"/>
  <c r="H202" i="11"/>
  <c r="D201" i="11"/>
  <c r="D200" i="11"/>
  <c r="H200" i="11"/>
  <c r="D199" i="11"/>
  <c r="H199" i="11"/>
  <c r="D198" i="11"/>
  <c r="H198" i="11"/>
  <c r="D197" i="11"/>
  <c r="H197" i="11"/>
  <c r="D196" i="11"/>
  <c r="D195" i="11"/>
  <c r="H195" i="11"/>
  <c r="D194" i="11"/>
  <c r="H194" i="11"/>
  <c r="D193" i="11"/>
  <c r="H193" i="11"/>
  <c r="D192" i="11"/>
  <c r="H192" i="11"/>
  <c r="D191" i="11"/>
  <c r="D190" i="11"/>
  <c r="H190" i="11"/>
  <c r="D189" i="11"/>
  <c r="H189" i="11"/>
  <c r="D188" i="11"/>
  <c r="H188" i="11"/>
  <c r="D187" i="11"/>
  <c r="H187" i="11"/>
  <c r="D186" i="11"/>
  <c r="D185" i="11"/>
  <c r="H185" i="11"/>
  <c r="D184" i="11"/>
  <c r="H184" i="11"/>
  <c r="D183" i="11"/>
  <c r="H183" i="11"/>
  <c r="D182" i="11"/>
  <c r="H182" i="11"/>
  <c r="D181" i="11"/>
  <c r="D180" i="11"/>
  <c r="H180" i="11"/>
  <c r="D179" i="11"/>
  <c r="H179" i="11"/>
  <c r="D178" i="11"/>
  <c r="H178" i="11"/>
  <c r="D177" i="11"/>
  <c r="H177" i="11"/>
  <c r="D176" i="11"/>
  <c r="D175" i="11"/>
  <c r="H175" i="11"/>
  <c r="D174" i="11"/>
  <c r="H174" i="11"/>
  <c r="D173" i="11"/>
  <c r="H173" i="11"/>
  <c r="D172" i="11"/>
  <c r="H172" i="11"/>
  <c r="D171" i="11"/>
  <c r="D170" i="11"/>
  <c r="H170" i="11"/>
  <c r="D169" i="11"/>
  <c r="H169" i="11"/>
  <c r="D168" i="11"/>
  <c r="H168" i="11"/>
  <c r="D167" i="11"/>
  <c r="H167" i="11"/>
  <c r="D166" i="11"/>
  <c r="D165" i="11"/>
  <c r="H165" i="11"/>
  <c r="D164" i="11"/>
  <c r="H164" i="11"/>
  <c r="D163" i="11"/>
  <c r="H163" i="11"/>
  <c r="D162" i="11"/>
  <c r="H162" i="11"/>
  <c r="D161" i="11"/>
  <c r="D160" i="11"/>
  <c r="H160" i="11"/>
  <c r="D159" i="11"/>
  <c r="H159" i="11"/>
  <c r="D158" i="11"/>
  <c r="H158" i="11"/>
  <c r="D157" i="11"/>
  <c r="H157" i="11"/>
  <c r="D156" i="11"/>
  <c r="D155" i="11"/>
  <c r="H155" i="11"/>
  <c r="D154" i="11"/>
  <c r="H154" i="11"/>
  <c r="D153" i="11"/>
  <c r="H153" i="11"/>
  <c r="D152" i="11"/>
  <c r="H152" i="11"/>
  <c r="D151" i="11"/>
  <c r="D150" i="11"/>
  <c r="H150" i="11"/>
  <c r="D149" i="11"/>
  <c r="H149" i="11"/>
  <c r="D148" i="11"/>
  <c r="H148" i="11"/>
  <c r="D147" i="11"/>
  <c r="H147" i="11"/>
  <c r="D146" i="11"/>
  <c r="D145" i="11"/>
  <c r="H145" i="11"/>
  <c r="D144" i="11"/>
  <c r="H144" i="11"/>
  <c r="D143" i="11"/>
  <c r="H143" i="11"/>
  <c r="D142" i="11"/>
  <c r="H142" i="11"/>
  <c r="D141" i="11"/>
  <c r="D140" i="11"/>
  <c r="H140" i="11"/>
  <c r="D139" i="11"/>
  <c r="H139" i="11"/>
  <c r="D138" i="11"/>
  <c r="H138" i="11"/>
  <c r="D137" i="11"/>
  <c r="H137" i="11"/>
  <c r="D136" i="11"/>
  <c r="D135" i="11"/>
  <c r="H135" i="11"/>
  <c r="D134" i="11"/>
  <c r="H134" i="11"/>
  <c r="D133" i="11"/>
  <c r="H133" i="11"/>
  <c r="D132" i="11"/>
  <c r="H132" i="11"/>
  <c r="D131" i="11"/>
  <c r="D130" i="11"/>
  <c r="H130" i="11"/>
  <c r="D129" i="11"/>
  <c r="H129" i="11"/>
  <c r="D128" i="11"/>
  <c r="H128" i="11"/>
  <c r="D127" i="11"/>
  <c r="H127" i="11"/>
  <c r="D126" i="11"/>
  <c r="D125" i="11"/>
  <c r="H125" i="11"/>
  <c r="D124" i="11"/>
  <c r="H124" i="11"/>
  <c r="D123" i="11"/>
  <c r="H123" i="11"/>
  <c r="D122" i="11"/>
  <c r="H122" i="11"/>
  <c r="D121" i="11"/>
  <c r="D120" i="11"/>
  <c r="H120" i="11"/>
  <c r="D119" i="11"/>
  <c r="H119" i="11"/>
  <c r="D118" i="11"/>
  <c r="H118" i="11"/>
  <c r="D117" i="11"/>
  <c r="H117" i="11"/>
  <c r="D116" i="11"/>
  <c r="D115" i="11"/>
  <c r="H115" i="11"/>
  <c r="D114" i="11"/>
  <c r="H114" i="11"/>
  <c r="D113" i="11"/>
  <c r="H113" i="11"/>
  <c r="D112" i="11"/>
  <c r="H112" i="11"/>
  <c r="D111" i="11"/>
  <c r="D110" i="11"/>
  <c r="H110" i="11"/>
  <c r="D109" i="11"/>
  <c r="H109" i="11"/>
  <c r="D108" i="11"/>
  <c r="H108" i="11"/>
  <c r="D107" i="11"/>
  <c r="H107" i="11"/>
  <c r="D106" i="11"/>
  <c r="D105" i="11"/>
  <c r="H105" i="11"/>
  <c r="D104" i="11"/>
  <c r="H104" i="11"/>
  <c r="D103" i="11"/>
  <c r="H103" i="11"/>
  <c r="D102" i="11"/>
  <c r="H102" i="11"/>
  <c r="D101" i="11"/>
  <c r="D100" i="11"/>
  <c r="H100" i="11"/>
  <c r="D99" i="11"/>
  <c r="H99" i="11"/>
  <c r="D98" i="11"/>
  <c r="H98" i="11"/>
  <c r="D97" i="11"/>
  <c r="H97" i="11"/>
  <c r="D96" i="11"/>
  <c r="D95" i="11"/>
  <c r="H95" i="11"/>
  <c r="D94" i="11"/>
  <c r="H94" i="11"/>
  <c r="D93" i="11"/>
  <c r="H93" i="11"/>
  <c r="D92" i="11"/>
  <c r="H92" i="11"/>
  <c r="D91" i="11"/>
  <c r="D90" i="11"/>
  <c r="H90" i="11"/>
  <c r="D89" i="11"/>
  <c r="H89" i="11"/>
  <c r="D88" i="11"/>
  <c r="H88" i="11"/>
  <c r="D87" i="11"/>
  <c r="H87" i="11"/>
  <c r="D86" i="11"/>
  <c r="D85" i="11"/>
  <c r="H85" i="11"/>
  <c r="D84" i="11"/>
  <c r="H84" i="11"/>
  <c r="D83" i="11"/>
  <c r="H83" i="11"/>
  <c r="D82" i="11"/>
  <c r="H82" i="11"/>
  <c r="D81" i="11"/>
  <c r="D80" i="11"/>
  <c r="H80" i="11"/>
  <c r="D79" i="11"/>
  <c r="H79" i="11"/>
  <c r="D78" i="11"/>
  <c r="H78" i="11"/>
  <c r="D77" i="11"/>
  <c r="H77" i="11"/>
  <c r="D76" i="11"/>
  <c r="D75" i="11"/>
  <c r="H75" i="11"/>
  <c r="D74" i="11"/>
  <c r="H74" i="11"/>
  <c r="D73" i="11"/>
  <c r="H73" i="11"/>
  <c r="D72" i="11"/>
  <c r="H72" i="11"/>
  <c r="D71" i="11"/>
  <c r="D70" i="11"/>
  <c r="H70" i="11"/>
  <c r="D69" i="11"/>
  <c r="H69" i="11"/>
  <c r="D68" i="11"/>
  <c r="H68" i="11"/>
  <c r="D67" i="11"/>
  <c r="H67" i="11"/>
  <c r="D66" i="11"/>
  <c r="D65" i="11"/>
  <c r="H65" i="11"/>
  <c r="D64" i="11"/>
  <c r="H64" i="11"/>
  <c r="D63" i="11"/>
  <c r="H63" i="11"/>
  <c r="D62" i="11"/>
  <c r="H62" i="11"/>
  <c r="D61" i="11"/>
  <c r="D60" i="11"/>
  <c r="H60" i="11"/>
  <c r="D59" i="11"/>
  <c r="H59" i="11"/>
  <c r="D58" i="11"/>
  <c r="H58" i="11"/>
  <c r="D57" i="11"/>
  <c r="H57" i="11"/>
  <c r="D56" i="11"/>
  <c r="D55" i="11"/>
  <c r="H55" i="11"/>
  <c r="D54" i="11"/>
  <c r="H54" i="11"/>
  <c r="D53" i="11"/>
  <c r="H53" i="11"/>
  <c r="D52" i="11"/>
  <c r="H52" i="11"/>
  <c r="D51" i="11"/>
  <c r="D50" i="11"/>
  <c r="H50" i="11"/>
  <c r="D49" i="11"/>
  <c r="H49" i="11"/>
  <c r="D48" i="11"/>
  <c r="H48" i="11"/>
  <c r="D47" i="11"/>
  <c r="H47" i="11"/>
  <c r="D46" i="11"/>
  <c r="D45" i="11"/>
  <c r="H45" i="11"/>
  <c r="D44" i="11"/>
  <c r="H44" i="11"/>
  <c r="D43" i="11"/>
  <c r="H43" i="11"/>
  <c r="D42" i="11"/>
  <c r="H42" i="11"/>
  <c r="D41" i="11"/>
  <c r="D40" i="11"/>
  <c r="H40" i="11"/>
  <c r="D39" i="11"/>
  <c r="H39" i="11"/>
  <c r="D38" i="11"/>
  <c r="H38" i="11"/>
  <c r="D37" i="11"/>
  <c r="H37" i="11"/>
  <c r="D36" i="11"/>
  <c r="D35" i="11"/>
  <c r="H35" i="11"/>
  <c r="D34" i="11"/>
  <c r="H34" i="11"/>
  <c r="D33" i="11"/>
  <c r="H33" i="11"/>
  <c r="D32" i="11"/>
  <c r="H32" i="11"/>
  <c r="D31" i="11"/>
  <c r="D30" i="11"/>
  <c r="H30" i="11"/>
  <c r="D29" i="11"/>
  <c r="H29" i="11"/>
  <c r="D28" i="11"/>
  <c r="H28" i="11"/>
  <c r="D27" i="11"/>
  <c r="H27" i="11"/>
  <c r="D26" i="11"/>
  <c r="D25" i="11"/>
  <c r="H25" i="11"/>
  <c r="D24" i="11"/>
  <c r="H24" i="11"/>
  <c r="D23" i="11"/>
  <c r="H23" i="11"/>
  <c r="D22" i="11"/>
  <c r="H22" i="11"/>
  <c r="D21" i="11"/>
  <c r="D20" i="11"/>
  <c r="H20" i="11"/>
  <c r="D19" i="11"/>
  <c r="H19" i="11"/>
  <c r="D18" i="11"/>
  <c r="H18" i="11"/>
  <c r="D17" i="11"/>
  <c r="H17" i="11"/>
  <c r="D16" i="11"/>
  <c r="D15" i="11"/>
  <c r="H15" i="11"/>
  <c r="D14" i="11"/>
  <c r="H14" i="11"/>
  <c r="D13" i="11"/>
  <c r="H13" i="11"/>
  <c r="D12" i="11"/>
  <c r="H12" i="11"/>
  <c r="D11" i="11"/>
  <c r="D10" i="11"/>
  <c r="H10" i="11"/>
  <c r="D9" i="11"/>
  <c r="H9" i="11"/>
  <c r="D8" i="11"/>
  <c r="H8" i="11"/>
  <c r="D7" i="11"/>
  <c r="H7" i="11"/>
  <c r="D5005" i="11"/>
  <c r="D5004" i="11"/>
  <c r="H5004" i="11"/>
  <c r="D5003" i="11"/>
  <c r="H5003" i="11"/>
  <c r="D5002" i="11"/>
  <c r="H5002" i="11"/>
  <c r="D5001" i="11"/>
  <c r="H5001" i="11"/>
  <c r="D5000" i="11"/>
  <c r="D4999" i="11"/>
  <c r="H4999" i="11"/>
  <c r="D4998" i="11"/>
  <c r="H4998" i="11"/>
  <c r="D4997" i="11"/>
  <c r="H4997" i="11"/>
  <c r="D4996" i="11"/>
  <c r="H4996" i="11"/>
  <c r="D4995" i="11"/>
  <c r="D4994" i="11"/>
  <c r="H4994" i="11"/>
  <c r="D4993" i="11"/>
  <c r="H4993" i="11"/>
  <c r="D4992" i="11"/>
  <c r="H4992" i="11"/>
  <c r="D4991" i="11"/>
  <c r="H4991" i="11"/>
  <c r="D4990" i="11"/>
  <c r="D4989" i="11"/>
  <c r="H4989" i="11"/>
  <c r="D4988" i="11"/>
  <c r="H4988" i="11"/>
  <c r="D4987" i="11"/>
  <c r="H4987" i="11"/>
  <c r="D4986" i="11"/>
  <c r="H4986" i="11"/>
  <c r="D4985" i="11"/>
  <c r="D4984" i="11"/>
  <c r="H4984" i="11"/>
  <c r="D4983" i="11"/>
  <c r="H4983" i="11"/>
  <c r="D4982" i="11"/>
  <c r="H4982" i="11"/>
  <c r="D4981" i="11"/>
  <c r="H4981" i="11"/>
  <c r="D4980" i="11"/>
  <c r="D4979" i="11"/>
  <c r="H4979" i="11"/>
  <c r="D4978" i="11"/>
  <c r="H4978" i="11"/>
  <c r="D4977" i="11"/>
  <c r="H4977" i="11"/>
  <c r="D4976" i="11"/>
  <c r="H4976" i="11"/>
  <c r="D4975" i="11"/>
  <c r="D4974" i="11"/>
  <c r="H4974" i="11"/>
  <c r="D4973" i="11"/>
  <c r="H4973" i="11"/>
  <c r="D4972" i="11"/>
  <c r="H4972" i="11"/>
  <c r="D4971" i="11"/>
  <c r="H4971" i="11"/>
  <c r="D4970" i="11"/>
  <c r="D4969" i="11"/>
  <c r="H4969" i="11"/>
  <c r="D4968" i="11"/>
  <c r="H4968" i="11"/>
  <c r="D4967" i="11"/>
  <c r="H4967" i="11"/>
  <c r="D4966" i="11"/>
  <c r="H4966" i="11"/>
  <c r="D4965" i="11"/>
  <c r="D4964" i="11"/>
  <c r="H4964" i="11"/>
  <c r="D4963" i="11"/>
  <c r="H4963" i="11"/>
  <c r="D4962" i="11"/>
  <c r="H4962" i="11"/>
  <c r="D4961" i="11"/>
  <c r="H4961" i="11"/>
  <c r="D4960" i="11"/>
  <c r="D4959" i="11"/>
  <c r="H4959" i="11"/>
  <c r="D4958" i="11"/>
  <c r="H4958" i="11"/>
  <c r="D4957" i="11"/>
  <c r="H4957" i="11"/>
  <c r="D4956" i="11"/>
  <c r="H4956" i="11"/>
  <c r="D4955" i="11"/>
  <c r="D4954" i="11"/>
  <c r="H4954" i="11"/>
  <c r="D4953" i="11"/>
  <c r="H4953" i="11"/>
  <c r="D4952" i="11"/>
  <c r="H4952" i="11"/>
  <c r="D4951" i="11"/>
  <c r="H4951" i="11"/>
  <c r="D4950" i="11"/>
  <c r="D4949" i="11"/>
  <c r="H4949" i="11"/>
  <c r="D4948" i="11"/>
  <c r="H4948" i="11"/>
  <c r="D4947" i="11"/>
  <c r="H4947" i="11"/>
  <c r="D4946" i="11"/>
  <c r="H4946" i="11"/>
  <c r="D4945" i="11"/>
  <c r="D4944" i="11"/>
  <c r="H4944" i="11"/>
  <c r="D4943" i="11"/>
  <c r="H4943" i="11"/>
  <c r="D4942" i="11"/>
  <c r="H4942" i="11"/>
  <c r="D4941" i="11"/>
  <c r="H4941" i="11"/>
  <c r="D4940" i="11"/>
  <c r="D4939" i="11"/>
  <c r="H4939" i="11"/>
  <c r="D4938" i="11"/>
  <c r="H4938" i="11"/>
  <c r="D4937" i="11"/>
  <c r="H4937" i="11"/>
  <c r="D4936" i="11"/>
  <c r="H4936" i="11"/>
  <c r="D4935" i="11"/>
  <c r="D4934" i="11"/>
  <c r="H4934" i="11"/>
  <c r="D4933" i="11"/>
  <c r="H4933" i="11"/>
  <c r="D4932" i="11"/>
  <c r="H4932" i="11"/>
  <c r="D4931" i="11"/>
  <c r="H4931" i="11"/>
  <c r="D4930" i="11"/>
  <c r="D4929" i="11"/>
  <c r="H4929" i="11"/>
  <c r="D4928" i="11"/>
  <c r="H4928" i="11"/>
  <c r="D4927" i="11"/>
  <c r="H4927" i="11"/>
  <c r="D4926" i="11"/>
  <c r="H4926" i="11"/>
  <c r="D4925" i="11"/>
  <c r="D4924" i="11"/>
  <c r="H4924" i="11"/>
  <c r="D4923" i="11"/>
  <c r="H4923" i="11"/>
  <c r="D4922" i="11"/>
  <c r="H4922" i="11"/>
  <c r="D4921" i="11"/>
  <c r="H4921" i="11"/>
  <c r="D4920" i="11"/>
  <c r="D4919" i="11"/>
  <c r="H4919" i="11"/>
  <c r="D4918" i="11"/>
  <c r="H4918" i="11"/>
  <c r="D4917" i="11"/>
  <c r="H4917" i="11"/>
  <c r="D4916" i="11"/>
  <c r="H4916" i="11"/>
  <c r="D4915" i="11"/>
  <c r="D4914" i="11"/>
  <c r="H4914" i="11"/>
  <c r="D4913" i="11"/>
  <c r="H4913" i="11"/>
  <c r="D4912" i="11"/>
  <c r="H4912" i="11"/>
  <c r="D4911" i="11"/>
  <c r="H4911" i="11"/>
  <c r="D4910" i="11"/>
  <c r="D4909" i="11"/>
  <c r="H4909" i="11"/>
  <c r="D4908" i="11"/>
  <c r="H4908" i="11"/>
  <c r="D4907" i="11"/>
  <c r="H4907" i="11"/>
  <c r="D4906" i="11"/>
  <c r="H4906" i="11"/>
  <c r="D4905" i="11"/>
  <c r="D4904" i="11"/>
  <c r="H4904" i="11"/>
  <c r="D4903" i="11"/>
  <c r="H4903" i="11"/>
  <c r="D4902" i="11"/>
  <c r="H4902" i="11"/>
  <c r="D4901" i="11"/>
  <c r="H4901" i="11"/>
  <c r="D4900" i="11"/>
  <c r="D4899" i="11"/>
  <c r="H4899" i="11"/>
  <c r="D4898" i="11"/>
  <c r="H4898" i="11"/>
  <c r="D4897" i="11"/>
  <c r="H4897" i="11"/>
  <c r="D4896" i="11"/>
  <c r="H4896" i="11"/>
  <c r="D4895" i="11"/>
  <c r="D4894" i="11"/>
  <c r="H4894" i="11"/>
  <c r="D4893" i="11"/>
  <c r="H4893" i="11"/>
  <c r="D4892" i="11"/>
  <c r="H4892" i="11"/>
  <c r="D4891" i="11"/>
  <c r="H4891" i="11"/>
  <c r="D4890" i="11"/>
  <c r="D4889" i="11"/>
  <c r="H4889" i="11"/>
  <c r="D4888" i="11"/>
  <c r="H4888" i="11"/>
  <c r="D4887" i="11"/>
  <c r="H4887" i="11"/>
  <c r="D4886" i="11"/>
  <c r="H4886" i="11"/>
  <c r="D4885" i="11"/>
  <c r="D4884" i="11"/>
  <c r="H4884" i="11"/>
  <c r="D4883" i="11"/>
  <c r="H4883" i="11"/>
  <c r="D4882" i="11"/>
  <c r="H4882" i="11"/>
  <c r="D4881" i="11"/>
  <c r="H4881" i="11"/>
  <c r="D4880" i="11"/>
  <c r="D4879" i="11"/>
  <c r="H4879" i="11"/>
  <c r="D4878" i="11"/>
  <c r="H4878" i="11"/>
  <c r="D4877" i="11"/>
  <c r="H4877" i="11"/>
  <c r="D4876" i="11"/>
  <c r="H4876" i="11"/>
  <c r="D4875" i="11"/>
  <c r="D4874" i="11"/>
  <c r="H4874" i="11"/>
  <c r="D4873" i="11"/>
  <c r="H4873" i="11"/>
  <c r="D4872" i="11"/>
  <c r="H4872" i="11"/>
  <c r="D4871" i="11"/>
  <c r="H4871" i="11"/>
  <c r="D4870" i="11"/>
  <c r="D4869" i="11"/>
  <c r="H4869" i="11"/>
  <c r="D4868" i="11"/>
  <c r="H4868" i="11"/>
  <c r="D4867" i="11"/>
  <c r="H4867" i="11"/>
  <c r="D4866" i="11"/>
  <c r="H4866" i="11"/>
  <c r="D4865" i="11"/>
  <c r="D4864" i="11"/>
  <c r="H4864" i="11"/>
  <c r="D4863" i="11"/>
  <c r="H4863" i="11"/>
  <c r="D4862" i="11"/>
  <c r="H4862" i="11"/>
  <c r="D4861" i="11"/>
  <c r="H4861" i="11"/>
  <c r="D4860" i="11"/>
  <c r="D4859" i="11"/>
  <c r="H4859" i="11"/>
  <c r="D4858" i="11"/>
  <c r="H4858" i="11"/>
  <c r="D4857" i="11"/>
  <c r="H4857" i="11"/>
  <c r="D4856" i="11"/>
  <c r="H4856" i="11"/>
  <c r="D4855" i="11"/>
  <c r="D4854" i="11"/>
  <c r="H4854" i="11"/>
  <c r="D4853" i="11"/>
  <c r="H4853" i="11"/>
  <c r="D4852" i="11"/>
  <c r="H4852" i="11"/>
  <c r="D4851" i="11"/>
  <c r="H4851" i="11"/>
  <c r="D4850" i="11"/>
  <c r="D4849" i="11"/>
  <c r="H4849" i="11"/>
  <c r="D4848" i="11"/>
  <c r="H4848" i="11"/>
  <c r="D4847" i="11"/>
  <c r="H4847" i="11"/>
  <c r="D4846" i="11"/>
  <c r="H4846" i="11"/>
  <c r="D4845" i="11"/>
  <c r="D4844" i="11"/>
  <c r="H4844" i="11"/>
  <c r="D4843" i="11"/>
  <c r="H4843" i="11"/>
  <c r="D4842" i="11"/>
  <c r="H4842" i="11"/>
  <c r="D4841" i="11"/>
  <c r="H4841" i="11"/>
  <c r="D4840" i="11"/>
  <c r="D4839" i="11"/>
  <c r="H4839" i="11"/>
  <c r="D4838" i="11"/>
  <c r="H4838" i="11"/>
  <c r="D4837" i="11"/>
  <c r="H4837" i="11"/>
  <c r="D4836" i="11"/>
  <c r="H4836" i="11"/>
  <c r="D4835" i="11"/>
  <c r="D4834" i="11"/>
  <c r="H4834" i="11"/>
  <c r="D4833" i="11"/>
  <c r="H4833" i="11"/>
  <c r="D4832" i="11"/>
  <c r="H4832" i="11"/>
  <c r="D4831" i="11"/>
  <c r="H4831" i="11"/>
  <c r="D4830" i="11"/>
  <c r="D4829" i="11"/>
  <c r="H4829" i="11"/>
  <c r="D4828" i="11"/>
  <c r="H4828" i="11"/>
  <c r="D4827" i="11"/>
  <c r="H4827" i="11"/>
  <c r="D4826" i="11"/>
  <c r="H4826" i="11"/>
  <c r="D4825" i="11"/>
  <c r="D4824" i="11"/>
  <c r="H4824" i="11"/>
  <c r="D4823" i="11"/>
  <c r="H4823" i="11"/>
  <c r="D4822" i="11"/>
  <c r="H4822" i="11"/>
  <c r="D4821" i="11"/>
  <c r="H4821" i="11"/>
  <c r="D4820" i="11"/>
  <c r="D4819" i="11"/>
  <c r="H4819" i="11"/>
  <c r="D4818" i="11"/>
  <c r="H4818" i="11"/>
  <c r="D4817" i="11"/>
  <c r="H4817" i="11"/>
  <c r="D4816" i="11"/>
  <c r="H4816" i="11"/>
  <c r="D4815" i="11"/>
  <c r="D4814" i="11"/>
  <c r="H4814" i="11"/>
  <c r="D4813" i="11"/>
  <c r="H4813" i="11"/>
  <c r="D4812" i="11"/>
  <c r="H4812" i="11"/>
  <c r="D4811" i="11"/>
  <c r="H4811" i="11"/>
  <c r="D4810" i="11"/>
  <c r="D4809" i="11"/>
  <c r="H4809" i="11"/>
  <c r="D4808" i="11"/>
  <c r="H4808" i="11"/>
  <c r="D4807" i="11"/>
  <c r="H4807" i="11"/>
  <c r="D4806" i="11"/>
  <c r="H4806" i="11"/>
  <c r="D4805" i="11"/>
  <c r="D4804" i="11"/>
  <c r="H4804" i="11"/>
  <c r="D4803" i="11"/>
  <c r="H4803" i="11"/>
  <c r="D4802" i="11"/>
  <c r="H4802" i="11"/>
  <c r="D4801" i="11"/>
  <c r="H4801" i="11"/>
  <c r="D4800" i="11"/>
  <c r="D4799" i="11"/>
  <c r="H4799" i="11"/>
  <c r="D4798" i="11"/>
  <c r="H4798" i="11"/>
  <c r="D4797" i="11"/>
  <c r="H4797" i="11"/>
  <c r="D4796" i="11"/>
  <c r="H4796" i="11"/>
  <c r="D4795" i="11"/>
  <c r="D4794" i="11"/>
  <c r="H4794" i="11"/>
  <c r="D4793" i="11"/>
  <c r="H4793" i="11"/>
  <c r="D4792" i="11"/>
  <c r="H4792" i="11"/>
  <c r="D4791" i="11"/>
  <c r="H4791" i="11"/>
  <c r="D4790" i="11"/>
  <c r="D4789" i="11"/>
  <c r="H4789" i="11"/>
  <c r="D4788" i="11"/>
  <c r="H4788" i="11"/>
  <c r="D4787" i="11"/>
  <c r="H4787" i="11"/>
  <c r="D4786" i="11"/>
  <c r="H4786" i="11"/>
  <c r="D4785" i="11"/>
  <c r="D4784" i="11"/>
  <c r="H4784" i="11"/>
  <c r="D4783" i="11"/>
  <c r="H4783" i="11"/>
  <c r="D4782" i="11"/>
  <c r="H4782" i="11"/>
  <c r="D4781" i="11"/>
  <c r="H4781" i="11"/>
  <c r="D4780" i="11"/>
  <c r="D4779" i="11"/>
  <c r="H4779" i="11"/>
  <c r="D4778" i="11"/>
  <c r="H4778" i="11"/>
  <c r="D4777" i="11"/>
  <c r="H4777" i="11"/>
  <c r="D4776" i="11"/>
  <c r="H4776" i="11"/>
  <c r="D4775" i="11"/>
  <c r="D4774" i="11"/>
  <c r="H4774" i="11"/>
  <c r="D4773" i="11"/>
  <c r="H4773" i="11"/>
  <c r="D4772" i="11"/>
  <c r="H4772" i="11"/>
  <c r="D4771" i="11"/>
  <c r="H4771" i="11"/>
  <c r="D4770" i="11"/>
  <c r="D4769" i="11"/>
  <c r="H4769" i="11"/>
  <c r="D4768" i="11"/>
  <c r="H4768" i="11"/>
  <c r="D4767" i="11"/>
  <c r="H4767" i="11"/>
  <c r="D4766" i="11"/>
  <c r="H4766" i="11"/>
  <c r="D4765" i="11"/>
  <c r="D4764" i="11"/>
  <c r="H4764" i="11"/>
  <c r="D4763" i="11"/>
  <c r="H4763" i="11"/>
  <c r="D4762" i="11"/>
  <c r="H4762" i="11"/>
  <c r="D4761" i="11"/>
  <c r="H4761" i="11"/>
  <c r="D4760" i="11"/>
  <c r="D4759" i="11"/>
  <c r="H4759" i="11"/>
  <c r="D4758" i="11"/>
  <c r="H4758" i="11"/>
  <c r="D4757" i="11"/>
  <c r="H4757" i="11"/>
  <c r="D4756" i="11"/>
  <c r="H4756" i="11"/>
  <c r="D4755" i="11"/>
  <c r="D4754" i="11"/>
  <c r="H4754" i="11"/>
  <c r="D4753" i="11"/>
  <c r="H4753" i="11"/>
  <c r="D4752" i="11"/>
  <c r="H4752" i="11"/>
  <c r="D4751" i="11"/>
  <c r="H4751" i="11"/>
  <c r="D4750" i="11"/>
  <c r="D4749" i="11"/>
  <c r="H4749" i="11"/>
  <c r="D4748" i="11"/>
  <c r="H4748" i="11"/>
  <c r="D4747" i="11"/>
  <c r="H4747" i="11"/>
  <c r="D4746" i="11"/>
  <c r="H4746" i="11"/>
  <c r="D4745" i="11"/>
  <c r="D4744" i="11"/>
  <c r="H4744" i="11"/>
  <c r="D4743" i="11"/>
  <c r="H4743" i="11"/>
  <c r="D4742" i="11"/>
  <c r="H4742" i="11"/>
  <c r="D4741" i="11"/>
  <c r="H4741" i="11"/>
  <c r="D4740" i="11"/>
  <c r="D4739" i="11"/>
  <c r="H4739" i="11"/>
  <c r="D4738" i="11"/>
  <c r="H4738" i="11"/>
  <c r="D4737" i="11"/>
  <c r="H4737" i="11"/>
  <c r="D4736" i="11"/>
  <c r="H4736" i="11"/>
  <c r="D4735" i="11"/>
  <c r="D4734" i="11"/>
  <c r="H4734" i="11"/>
  <c r="D4733" i="11"/>
  <c r="H4733" i="11"/>
  <c r="D4732" i="11"/>
  <c r="H4732" i="11"/>
  <c r="D4731" i="11"/>
  <c r="H4731" i="11"/>
  <c r="D4730" i="11"/>
  <c r="D4729" i="11"/>
  <c r="H4729" i="11"/>
  <c r="D4728" i="11"/>
  <c r="H4728" i="11"/>
  <c r="D4727" i="11"/>
  <c r="H4727" i="11"/>
  <c r="D4726" i="11"/>
  <c r="H4726" i="11"/>
  <c r="D4725" i="11"/>
  <c r="D4724" i="11"/>
  <c r="H4724" i="11"/>
  <c r="D4723" i="11"/>
  <c r="H4723" i="11"/>
  <c r="D4722" i="11"/>
  <c r="H4722" i="11"/>
  <c r="D4721" i="11"/>
  <c r="H4721" i="11"/>
  <c r="D4720" i="11"/>
  <c r="D4719" i="11"/>
  <c r="H4719" i="11"/>
  <c r="D4718" i="11"/>
  <c r="H4718" i="11"/>
  <c r="D4717" i="11"/>
  <c r="H4717" i="11"/>
  <c r="D4716" i="11"/>
  <c r="H4716" i="11"/>
  <c r="D4715" i="11"/>
  <c r="D4714" i="11"/>
  <c r="H4714" i="11"/>
  <c r="D4713" i="11"/>
  <c r="H4713" i="11"/>
  <c r="D4712" i="11"/>
  <c r="H4712" i="11"/>
  <c r="D4711" i="11"/>
  <c r="H4711" i="11"/>
  <c r="D4710" i="11"/>
  <c r="D4709" i="11"/>
  <c r="H4709" i="11"/>
  <c r="D4708" i="11"/>
  <c r="H4708" i="11"/>
  <c r="D4707" i="11"/>
  <c r="H4707" i="11"/>
  <c r="D4706" i="11"/>
  <c r="H4706" i="11"/>
  <c r="D4705" i="11"/>
  <c r="D4704" i="11"/>
  <c r="H4704" i="11"/>
  <c r="D4703" i="11"/>
  <c r="H4703" i="11"/>
  <c r="D4702" i="11"/>
  <c r="H4702" i="11"/>
  <c r="D4701" i="11"/>
  <c r="H4701" i="11"/>
  <c r="D4700" i="11"/>
  <c r="D4699" i="11"/>
  <c r="H4699" i="11"/>
  <c r="D4698" i="11"/>
  <c r="H4698" i="11"/>
  <c r="D4697" i="11"/>
  <c r="H4697" i="11"/>
  <c r="D4696" i="11"/>
  <c r="H4696" i="11"/>
  <c r="D4695" i="11"/>
  <c r="D4694" i="11"/>
  <c r="H4694" i="11"/>
  <c r="D4693" i="11"/>
  <c r="H4693" i="11"/>
  <c r="D4692" i="11"/>
  <c r="H4692" i="11"/>
  <c r="D4691" i="11"/>
  <c r="H4691" i="11"/>
  <c r="D4690" i="11"/>
  <c r="D4689" i="11"/>
  <c r="H4689" i="11"/>
  <c r="D4688" i="11"/>
  <c r="H4688" i="11"/>
  <c r="D4687" i="11"/>
  <c r="H4687" i="11"/>
  <c r="D4686" i="11"/>
  <c r="H4686" i="11"/>
  <c r="D4685" i="11"/>
  <c r="D4684" i="11"/>
  <c r="H4684" i="11"/>
  <c r="D4683" i="11"/>
  <c r="H4683" i="11"/>
  <c r="D4682" i="11"/>
  <c r="H4682" i="11"/>
  <c r="D4681" i="11"/>
  <c r="H4681" i="11"/>
  <c r="D4680" i="11"/>
  <c r="D4679" i="11"/>
  <c r="H4679" i="11"/>
  <c r="D4678" i="11"/>
  <c r="H4678" i="11"/>
  <c r="D4677" i="11"/>
  <c r="H4677" i="11"/>
  <c r="D4676" i="11"/>
  <c r="H4676" i="11"/>
  <c r="D4675" i="11"/>
  <c r="D4674" i="11"/>
  <c r="H4674" i="11"/>
  <c r="D4673" i="11"/>
  <c r="H4673" i="11"/>
  <c r="D4672" i="11"/>
  <c r="H4672" i="11"/>
  <c r="D4671" i="11"/>
  <c r="H4671" i="11"/>
  <c r="D4670" i="11"/>
  <c r="D4669" i="11"/>
  <c r="H4669" i="11"/>
  <c r="D4668" i="11"/>
  <c r="H4668" i="11"/>
  <c r="D4667" i="11"/>
  <c r="H4667" i="11"/>
  <c r="D4666" i="11"/>
  <c r="H4666" i="11"/>
  <c r="D4665" i="11"/>
  <c r="D4664" i="11"/>
  <c r="H4664" i="11"/>
  <c r="D4663" i="11"/>
  <c r="H4663" i="11"/>
  <c r="D4662" i="11"/>
  <c r="H4662" i="11"/>
  <c r="D4661" i="11"/>
  <c r="H4661" i="11"/>
  <c r="D4660" i="11"/>
  <c r="D4659" i="11"/>
  <c r="H4659" i="11"/>
  <c r="D4658" i="11"/>
  <c r="H4658" i="11"/>
  <c r="D4657" i="11"/>
  <c r="H4657" i="11"/>
  <c r="D4656" i="11"/>
  <c r="H4656" i="11"/>
  <c r="D4655" i="11"/>
  <c r="D4654" i="11"/>
  <c r="H4654" i="11"/>
  <c r="D4653" i="11"/>
  <c r="H4653" i="11"/>
  <c r="D4652" i="11"/>
  <c r="H4652" i="11"/>
  <c r="D4651" i="11"/>
  <c r="H4651" i="11"/>
  <c r="D4650" i="11"/>
  <c r="D4649" i="11"/>
  <c r="H4649" i="11"/>
  <c r="D4648" i="11"/>
  <c r="H4648" i="11"/>
  <c r="D4647" i="11"/>
  <c r="H4647" i="11"/>
  <c r="D4646" i="11"/>
  <c r="H4646" i="11"/>
  <c r="D4645" i="11"/>
  <c r="D4644" i="11"/>
  <c r="H4644" i="11"/>
  <c r="D4643" i="11"/>
  <c r="H4643" i="11"/>
  <c r="D4642" i="11"/>
  <c r="H4642" i="11"/>
  <c r="D4641" i="11"/>
  <c r="H4641" i="11"/>
  <c r="D4640" i="11"/>
  <c r="D4639" i="11"/>
  <c r="H4639" i="11"/>
  <c r="D4638" i="11"/>
  <c r="H4638" i="11"/>
  <c r="D4637" i="11"/>
  <c r="H4637" i="11"/>
  <c r="D4636" i="11"/>
  <c r="H4636" i="11"/>
  <c r="D4635" i="11"/>
  <c r="D4634" i="11"/>
  <c r="H4634" i="11"/>
  <c r="D4633" i="11"/>
  <c r="H4633" i="11"/>
  <c r="D4632" i="11"/>
  <c r="H4632" i="11"/>
  <c r="D4631" i="11"/>
  <c r="H4631" i="11"/>
  <c r="D4630" i="11"/>
  <c r="D4629" i="11"/>
  <c r="H4629" i="11"/>
  <c r="D4628" i="11"/>
  <c r="H4628" i="11"/>
  <c r="D4627" i="11"/>
  <c r="H4627" i="11"/>
  <c r="D4626" i="11"/>
  <c r="H4626" i="11"/>
  <c r="D4625" i="11"/>
  <c r="D4624" i="11"/>
  <c r="H4624" i="11"/>
  <c r="D4623" i="11"/>
  <c r="H4623" i="11"/>
  <c r="D4622" i="11"/>
  <c r="H4622" i="11"/>
  <c r="D4621" i="11"/>
  <c r="H4621" i="11"/>
  <c r="D4620" i="11"/>
  <c r="D4619" i="11"/>
  <c r="H4619" i="11"/>
  <c r="D4618" i="11"/>
  <c r="H4618" i="11"/>
  <c r="D4617" i="11"/>
  <c r="H4617" i="11"/>
  <c r="D4616" i="11"/>
  <c r="H4616" i="11"/>
  <c r="D4615" i="11"/>
  <c r="D4614" i="11"/>
  <c r="H4614" i="11"/>
  <c r="D4613" i="11"/>
  <c r="H4613" i="11"/>
  <c r="D4612" i="11"/>
  <c r="H4612" i="11"/>
  <c r="D4611" i="11"/>
  <c r="H4611" i="11"/>
  <c r="D4610" i="11"/>
  <c r="D4609" i="11"/>
  <c r="H4609" i="11"/>
  <c r="D4608" i="11"/>
  <c r="H4608" i="11"/>
  <c r="D4607" i="11"/>
  <c r="H4607" i="11"/>
  <c r="D4606" i="11"/>
  <c r="H4606" i="11"/>
  <c r="D4605" i="11"/>
  <c r="D4604" i="11"/>
  <c r="H4604" i="11"/>
  <c r="D4603" i="11"/>
  <c r="H4603" i="11"/>
  <c r="D4602" i="11"/>
  <c r="H4602" i="11"/>
  <c r="D4601" i="11"/>
  <c r="H4601" i="11"/>
  <c r="D4600" i="11"/>
  <c r="D4599" i="11"/>
  <c r="H4599" i="11"/>
  <c r="D4598" i="11"/>
  <c r="H4598" i="11"/>
  <c r="D4597" i="11"/>
  <c r="H4597" i="11"/>
  <c r="D4596" i="11"/>
  <c r="H4596" i="11"/>
  <c r="D4595" i="11"/>
  <c r="D4594" i="11"/>
  <c r="H4594" i="11"/>
  <c r="D4593" i="11"/>
  <c r="H4593" i="11"/>
  <c r="D4592" i="11"/>
  <c r="H4592" i="11"/>
  <c r="D4591" i="11"/>
  <c r="H4591" i="11"/>
  <c r="D4590" i="11"/>
  <c r="D4589" i="11"/>
  <c r="H4589" i="11"/>
  <c r="D4588" i="11"/>
  <c r="H4588" i="11"/>
  <c r="D4587" i="11"/>
  <c r="H4587" i="11"/>
  <c r="D4586" i="11"/>
  <c r="H4586" i="11"/>
  <c r="D4585" i="11"/>
  <c r="D4584" i="11"/>
  <c r="H4584" i="11"/>
  <c r="D4583" i="11"/>
  <c r="H4583" i="11"/>
  <c r="D4582" i="11"/>
  <c r="H4582" i="11"/>
  <c r="D4581" i="11"/>
  <c r="H4581" i="11"/>
  <c r="D4580" i="11"/>
  <c r="D4579" i="11"/>
  <c r="H4579" i="11"/>
  <c r="D4578" i="11"/>
  <c r="H4578" i="11"/>
  <c r="D4577" i="11"/>
  <c r="H4577" i="11"/>
  <c r="D4576" i="11"/>
  <c r="H4576" i="11"/>
  <c r="D4575" i="11"/>
  <c r="D4574" i="11"/>
  <c r="H4574" i="11"/>
  <c r="D4573" i="11"/>
  <c r="H4573" i="11"/>
  <c r="D4572" i="11"/>
  <c r="H4572" i="11"/>
  <c r="D4571" i="11"/>
  <c r="H4571" i="11"/>
  <c r="D4570" i="11"/>
  <c r="D4569" i="11"/>
  <c r="H4569" i="11"/>
  <c r="D4568" i="11"/>
  <c r="H4568" i="11"/>
  <c r="D4567" i="11"/>
  <c r="H4567" i="11"/>
  <c r="D4566" i="11"/>
  <c r="H4566" i="11"/>
  <c r="D4565" i="11"/>
  <c r="D4564" i="11"/>
  <c r="H4564" i="11"/>
  <c r="D4563" i="11"/>
  <c r="H4563" i="11"/>
  <c r="D4562" i="11"/>
  <c r="H4562" i="11"/>
  <c r="D4561" i="11"/>
  <c r="H4561" i="11"/>
  <c r="D4560" i="11"/>
  <c r="D4559" i="11"/>
  <c r="H4559" i="11"/>
  <c r="D4558" i="11"/>
  <c r="H4558" i="11"/>
  <c r="D4557" i="11"/>
  <c r="H4557" i="11"/>
  <c r="D4556" i="11"/>
  <c r="H4556" i="11"/>
  <c r="D4555" i="11"/>
  <c r="D4554" i="11"/>
  <c r="H4554" i="11"/>
  <c r="D4553" i="11"/>
  <c r="H4553" i="11"/>
  <c r="D4552" i="11"/>
  <c r="H4552" i="11"/>
  <c r="D4551" i="11"/>
  <c r="H4551" i="11"/>
  <c r="D4550" i="11"/>
  <c r="D4549" i="11"/>
  <c r="H4549" i="11"/>
  <c r="D4548" i="11"/>
  <c r="H4548" i="11"/>
  <c r="D4547" i="11"/>
  <c r="H4547" i="11"/>
  <c r="D4546" i="11"/>
  <c r="H4546" i="11"/>
  <c r="D4545" i="11"/>
  <c r="D4544" i="11"/>
  <c r="H4544" i="11"/>
  <c r="D4543" i="11"/>
  <c r="H4543" i="11"/>
  <c r="D4542" i="11"/>
  <c r="H4542" i="11"/>
  <c r="D4541" i="11"/>
  <c r="H4541" i="11"/>
  <c r="D4540" i="11"/>
  <c r="D4539" i="11"/>
  <c r="H4539" i="11"/>
  <c r="D4538" i="11"/>
  <c r="H4538" i="11"/>
  <c r="D4537" i="11"/>
  <c r="H4537" i="11"/>
  <c r="D4536" i="11"/>
  <c r="H4536" i="11"/>
  <c r="D4535" i="11"/>
  <c r="D4534" i="11"/>
  <c r="H4534" i="11"/>
  <c r="D4533" i="11"/>
  <c r="H4533" i="11"/>
  <c r="D4532" i="11"/>
  <c r="H4532" i="11"/>
  <c r="D4531" i="11"/>
  <c r="H4531" i="11"/>
  <c r="D4530" i="11"/>
  <c r="D4529" i="11"/>
  <c r="H4529" i="11"/>
  <c r="D4528" i="11"/>
  <c r="H4528" i="11"/>
  <c r="D4527" i="11"/>
  <c r="H4527" i="11"/>
  <c r="D4526" i="11"/>
  <c r="H4526" i="11"/>
  <c r="D4525" i="11"/>
  <c r="D4524" i="11"/>
  <c r="H4524" i="11"/>
  <c r="D4523" i="11"/>
  <c r="H4523" i="11"/>
  <c r="D4522" i="11"/>
  <c r="H4522" i="11"/>
  <c r="D4521" i="11"/>
  <c r="H4521" i="11"/>
  <c r="D4520" i="11"/>
  <c r="D4519" i="11"/>
  <c r="H4519" i="11"/>
  <c r="D4518" i="11"/>
  <c r="H4518" i="11"/>
  <c r="D4517" i="11"/>
  <c r="H4517" i="11"/>
  <c r="D4516" i="11"/>
  <c r="H4516" i="11"/>
  <c r="D4515" i="11"/>
  <c r="D4514" i="11"/>
  <c r="H4514" i="11"/>
  <c r="D4513" i="11"/>
  <c r="H4513" i="11"/>
  <c r="D4512" i="11"/>
  <c r="H4512" i="11"/>
  <c r="D4511" i="11"/>
  <c r="H4511" i="11"/>
  <c r="D4510" i="11"/>
  <c r="D4509" i="11"/>
  <c r="H4509" i="11"/>
  <c r="D4508" i="11"/>
  <c r="H4508" i="11"/>
  <c r="D4507" i="11"/>
  <c r="H4507" i="11"/>
  <c r="D4506" i="11"/>
  <c r="H4506" i="11"/>
  <c r="D4505" i="11"/>
  <c r="D4504" i="11"/>
  <c r="H4504" i="11"/>
  <c r="D4503" i="11"/>
  <c r="H4503" i="11"/>
  <c r="D4502" i="11"/>
  <c r="H4502" i="11"/>
  <c r="D4501" i="11"/>
  <c r="H4501" i="11"/>
  <c r="D4500" i="11"/>
  <c r="D4499" i="11"/>
  <c r="H4499" i="11"/>
  <c r="D4498" i="11"/>
  <c r="H4498" i="11"/>
  <c r="D4497" i="11"/>
  <c r="H4497" i="11"/>
  <c r="D4496" i="11"/>
  <c r="H4496" i="11"/>
  <c r="D4495" i="11"/>
  <c r="D4494" i="11"/>
  <c r="H4494" i="11"/>
  <c r="D4493" i="11"/>
  <c r="H4493" i="11"/>
  <c r="D4492" i="11"/>
  <c r="H4492" i="11"/>
  <c r="D4491" i="11"/>
  <c r="H4491" i="11"/>
  <c r="D4490" i="11"/>
  <c r="D4489" i="11"/>
  <c r="H4489" i="11"/>
  <c r="D4488" i="11"/>
  <c r="H4488" i="11"/>
  <c r="D4487" i="11"/>
  <c r="H4487" i="11"/>
  <c r="D4486" i="11"/>
  <c r="H4486" i="11"/>
  <c r="D4485" i="11"/>
  <c r="D4484" i="11"/>
  <c r="H4484" i="11"/>
  <c r="D4483" i="11"/>
  <c r="H4483" i="11"/>
  <c r="D4482" i="11"/>
  <c r="H4482" i="11"/>
  <c r="D4481" i="11"/>
  <c r="H4481" i="11"/>
  <c r="D4480" i="11"/>
  <c r="D4479" i="11"/>
  <c r="H4479" i="11"/>
  <c r="D4478" i="11"/>
  <c r="H4478" i="11"/>
  <c r="D4477" i="11"/>
  <c r="H4477" i="11"/>
  <c r="D4476" i="11"/>
  <c r="H4476" i="11"/>
  <c r="D4475" i="11"/>
  <c r="D4474" i="11"/>
  <c r="H4474" i="11"/>
  <c r="D4473" i="11"/>
  <c r="H4473" i="11"/>
  <c r="D4472" i="11"/>
  <c r="H4472" i="11"/>
  <c r="D4471" i="11"/>
  <c r="H4471" i="11"/>
  <c r="D4470" i="11"/>
  <c r="D4469" i="11"/>
  <c r="H4469" i="11"/>
  <c r="D4468" i="11"/>
  <c r="H4468" i="11"/>
  <c r="D4467" i="11"/>
  <c r="H4467" i="11"/>
  <c r="D4466" i="11"/>
  <c r="H4466" i="11"/>
  <c r="D4465" i="11"/>
  <c r="D4464" i="11"/>
  <c r="H4464" i="11"/>
  <c r="D4463" i="11"/>
  <c r="H4463" i="11"/>
  <c r="D4462" i="11"/>
  <c r="H4462" i="11"/>
  <c r="D4461" i="11"/>
  <c r="H4461" i="11"/>
  <c r="D4460" i="11"/>
  <c r="D4459" i="11"/>
  <c r="H4459" i="11"/>
  <c r="D4458" i="11"/>
  <c r="H4458" i="11"/>
  <c r="D4457" i="11"/>
  <c r="H4457" i="11"/>
  <c r="D4456" i="11"/>
  <c r="H4456" i="11"/>
  <c r="D4455" i="11"/>
  <c r="D4454" i="11"/>
  <c r="H4454" i="11"/>
  <c r="D4453" i="11"/>
  <c r="H4453" i="11"/>
  <c r="D4452" i="11"/>
  <c r="H4452" i="11"/>
  <c r="D4451" i="11"/>
  <c r="H4451" i="11"/>
  <c r="D4450" i="11"/>
  <c r="D4449" i="11"/>
  <c r="H4449" i="11"/>
  <c r="D4448" i="11"/>
  <c r="H4448" i="11"/>
  <c r="D4447" i="11"/>
  <c r="H4447" i="11"/>
  <c r="D4446" i="11"/>
  <c r="H4446" i="11"/>
  <c r="D4445" i="11"/>
  <c r="D4444" i="11"/>
  <c r="H4444" i="11"/>
  <c r="D4443" i="11"/>
  <c r="H4443" i="11"/>
  <c r="D4442" i="11"/>
  <c r="H4442" i="11"/>
  <c r="D4441" i="11"/>
  <c r="H4441" i="11"/>
  <c r="D4440" i="11"/>
  <c r="D4439" i="11"/>
  <c r="H4439" i="11"/>
  <c r="D4438" i="11"/>
  <c r="H4438" i="11"/>
  <c r="D4437" i="11"/>
  <c r="H4437" i="11"/>
  <c r="D4436" i="11"/>
  <c r="H4436" i="11"/>
  <c r="D4435" i="11"/>
  <c r="D4434" i="11"/>
  <c r="H4434" i="11"/>
  <c r="D4433" i="11"/>
  <c r="H4433" i="11"/>
  <c r="D4432" i="11"/>
  <c r="H4432" i="11"/>
  <c r="D4431" i="11"/>
  <c r="H4431" i="11"/>
  <c r="D4430" i="11"/>
  <c r="D4429" i="11"/>
  <c r="H4429" i="11"/>
  <c r="D4428" i="11"/>
  <c r="H4428" i="11"/>
  <c r="D4427" i="11"/>
  <c r="H4427" i="11"/>
  <c r="D4426" i="11"/>
  <c r="H4426" i="11"/>
  <c r="D4425" i="11"/>
  <c r="D4424" i="11"/>
  <c r="H4424" i="11"/>
  <c r="D4423" i="11"/>
  <c r="H4423" i="11"/>
  <c r="D4422" i="11"/>
  <c r="H4422" i="11"/>
  <c r="D4421" i="11"/>
  <c r="H4421" i="11"/>
  <c r="D4420" i="11"/>
  <c r="D4419" i="11"/>
  <c r="H4419" i="11"/>
  <c r="D4418" i="11"/>
  <c r="H4418" i="11"/>
  <c r="D4417" i="11"/>
  <c r="H4417" i="11"/>
  <c r="D4416" i="11"/>
  <c r="H4416" i="11"/>
  <c r="D4415" i="11"/>
  <c r="D4414" i="11"/>
  <c r="H4414" i="11"/>
  <c r="D4413" i="11"/>
  <c r="H4413" i="11"/>
  <c r="D4412" i="11"/>
  <c r="H4412" i="11"/>
  <c r="D4411" i="11"/>
  <c r="H4411" i="11"/>
  <c r="D4410" i="11"/>
  <c r="D4409" i="11"/>
  <c r="H4409" i="11"/>
  <c r="D4408" i="11"/>
  <c r="H4408" i="11"/>
  <c r="D4407" i="11"/>
  <c r="H4407" i="11"/>
  <c r="D4406" i="11"/>
  <c r="H4406" i="11"/>
  <c r="D4405" i="11"/>
  <c r="D4404" i="11"/>
  <c r="H4404" i="11"/>
  <c r="D4403" i="11"/>
  <c r="H4403" i="11"/>
  <c r="D4402" i="11"/>
  <c r="H4402" i="11"/>
  <c r="D4401" i="11"/>
  <c r="H4401" i="11"/>
  <c r="D4400" i="11"/>
  <c r="D4399" i="11"/>
  <c r="H4399" i="11"/>
  <c r="D4398" i="11"/>
  <c r="H4398" i="11"/>
  <c r="D4397" i="11"/>
  <c r="H4397" i="11"/>
  <c r="D4396" i="11"/>
  <c r="H4396" i="11"/>
  <c r="D4395" i="11"/>
  <c r="D4394" i="11"/>
  <c r="H4394" i="11"/>
  <c r="D4393" i="11"/>
  <c r="H4393" i="11"/>
  <c r="D4392" i="11"/>
  <c r="H4392" i="11"/>
  <c r="D4391" i="11"/>
  <c r="H4391" i="11"/>
  <c r="D4390" i="11"/>
  <c r="D4389" i="11"/>
  <c r="H4389" i="11"/>
  <c r="D4388" i="11"/>
  <c r="H4388" i="11"/>
  <c r="D4387" i="11"/>
  <c r="H4387" i="11"/>
  <c r="D4386" i="11"/>
  <c r="H4386" i="11"/>
  <c r="D4385" i="11"/>
  <c r="D4384" i="11"/>
  <c r="H4384" i="11"/>
  <c r="D4383" i="11"/>
  <c r="H4383" i="11"/>
  <c r="D4382" i="11"/>
  <c r="H4382" i="11"/>
  <c r="D4381" i="11"/>
  <c r="H4381" i="11"/>
  <c r="D4380" i="11"/>
  <c r="D4379" i="11"/>
  <c r="H4379" i="11"/>
  <c r="D4378" i="11"/>
  <c r="H4378" i="11"/>
  <c r="D4377" i="11"/>
  <c r="H4377" i="11"/>
  <c r="D4376" i="11"/>
  <c r="H4376" i="11"/>
  <c r="D4375" i="11"/>
  <c r="D4374" i="11"/>
  <c r="H4374" i="11"/>
  <c r="D4373" i="11"/>
  <c r="H4373" i="11"/>
  <c r="D4372" i="11"/>
  <c r="H4372" i="11"/>
  <c r="D4371" i="11"/>
  <c r="H4371" i="11"/>
  <c r="D4370" i="11"/>
  <c r="D4369" i="11"/>
  <c r="H4369" i="11"/>
  <c r="D4368" i="11"/>
  <c r="H4368" i="11"/>
  <c r="D4367" i="11"/>
  <c r="H4367" i="11"/>
  <c r="D4366" i="11"/>
  <c r="H4366" i="11"/>
  <c r="D4365" i="11"/>
  <c r="D4364" i="11"/>
  <c r="H4364" i="11"/>
  <c r="D4363" i="11"/>
  <c r="H4363" i="11"/>
  <c r="D4362" i="11"/>
  <c r="H4362" i="11"/>
  <c r="D4361" i="11"/>
  <c r="H4361" i="11"/>
  <c r="D4360" i="11"/>
  <c r="D4359" i="11"/>
  <c r="H4359" i="11"/>
  <c r="D4358" i="11"/>
  <c r="H4358" i="11"/>
  <c r="D4357" i="11"/>
  <c r="H4357" i="11"/>
  <c r="D4356" i="11"/>
  <c r="H4356" i="11"/>
  <c r="D4355" i="11"/>
  <c r="D4354" i="11"/>
  <c r="H4354" i="11"/>
  <c r="D4353" i="11"/>
  <c r="H4353" i="11"/>
  <c r="D4352" i="11"/>
  <c r="H4352" i="11"/>
  <c r="D4351" i="11"/>
  <c r="H4351" i="11"/>
  <c r="D4350" i="11"/>
  <c r="D4349" i="11"/>
  <c r="H4349" i="11"/>
  <c r="D4348" i="11"/>
  <c r="H4348" i="11"/>
  <c r="D4347" i="11"/>
  <c r="H4347" i="11"/>
  <c r="D4346" i="11"/>
  <c r="H4346" i="11"/>
  <c r="D4345" i="11"/>
  <c r="D4344" i="11"/>
  <c r="H4344" i="11"/>
  <c r="D4343" i="11"/>
  <c r="H4343" i="11"/>
  <c r="D4342" i="11"/>
  <c r="H4342" i="11"/>
  <c r="D4341" i="11"/>
  <c r="H4341" i="11"/>
  <c r="D4340" i="11"/>
  <c r="D4339" i="11"/>
  <c r="H4339" i="11"/>
  <c r="D4338" i="11"/>
  <c r="H4338" i="11"/>
  <c r="D4337" i="11"/>
  <c r="H4337" i="11"/>
  <c r="D4336" i="11"/>
  <c r="H4336" i="11"/>
  <c r="D4335" i="11"/>
  <c r="D4334" i="11"/>
  <c r="H4334" i="11"/>
  <c r="D4333" i="11"/>
  <c r="H4333" i="11"/>
  <c r="D4332" i="11"/>
  <c r="H4332" i="11"/>
  <c r="D4331" i="11"/>
  <c r="H4331" i="11"/>
  <c r="D4330" i="11"/>
  <c r="D4329" i="11"/>
  <c r="H4329" i="11"/>
  <c r="D4328" i="11"/>
  <c r="H4328" i="11"/>
  <c r="D4327" i="11"/>
  <c r="H4327" i="11"/>
  <c r="D4326" i="11"/>
  <c r="H4326" i="11"/>
  <c r="D4325" i="11"/>
  <c r="D4324" i="11"/>
  <c r="H4324" i="11"/>
  <c r="D4323" i="11"/>
  <c r="H4323" i="11"/>
  <c r="D4322" i="11"/>
  <c r="H4322" i="11"/>
  <c r="D4321" i="11"/>
  <c r="H4321" i="11"/>
  <c r="D4320" i="11"/>
  <c r="D4319" i="11"/>
  <c r="H4319" i="11"/>
  <c r="D4318" i="11"/>
  <c r="H4318" i="11"/>
  <c r="D4317" i="11"/>
  <c r="H4317" i="11"/>
  <c r="D4316" i="11"/>
  <c r="H4316" i="11"/>
  <c r="D4315" i="11"/>
  <c r="D4314" i="11"/>
  <c r="H4314" i="11"/>
  <c r="D4313" i="11"/>
  <c r="H4313" i="11"/>
  <c r="D4312" i="11"/>
  <c r="H4312" i="11"/>
  <c r="D4311" i="11"/>
  <c r="H4311" i="11"/>
  <c r="D4310" i="11"/>
  <c r="D4309" i="11"/>
  <c r="H4309" i="11"/>
  <c r="D4308" i="11"/>
  <c r="H4308" i="11"/>
  <c r="D4307" i="11"/>
  <c r="H4307" i="11"/>
  <c r="D4306" i="11"/>
  <c r="H4306" i="11"/>
  <c r="D4305" i="11"/>
  <c r="D4304" i="11"/>
  <c r="H4304" i="11"/>
  <c r="D4303" i="11"/>
  <c r="H4303" i="11"/>
  <c r="D4302" i="11"/>
  <c r="H4302" i="11"/>
  <c r="D4301" i="11"/>
  <c r="H4301" i="11"/>
  <c r="D4300" i="11"/>
  <c r="D4299" i="11"/>
  <c r="H4299" i="11"/>
  <c r="D4298" i="11"/>
  <c r="H4298" i="11"/>
  <c r="D4297" i="11"/>
  <c r="H4297" i="11"/>
  <c r="D4296" i="11"/>
  <c r="H4296" i="11"/>
  <c r="D4295" i="11"/>
  <c r="D4294" i="11"/>
  <c r="H4294" i="11"/>
  <c r="D4293" i="11"/>
  <c r="H4293" i="11"/>
  <c r="D4292" i="11"/>
  <c r="H4292" i="11"/>
  <c r="D4291" i="11"/>
  <c r="H4291" i="11"/>
  <c r="D4290" i="11"/>
  <c r="D4289" i="11"/>
  <c r="H4289" i="11"/>
  <c r="D4288" i="11"/>
  <c r="H4288" i="11"/>
  <c r="D4287" i="11"/>
  <c r="H4287" i="11"/>
  <c r="D4286" i="11"/>
  <c r="H4286" i="11"/>
  <c r="D4285" i="11"/>
  <c r="D4284" i="11"/>
  <c r="H4284" i="11"/>
  <c r="D4283" i="11"/>
  <c r="H4283" i="11"/>
  <c r="D4282" i="11"/>
  <c r="H4282" i="11"/>
  <c r="D4281" i="11"/>
  <c r="H4281" i="11"/>
  <c r="D4280" i="11"/>
  <c r="D4279" i="11"/>
  <c r="H4279" i="11"/>
  <c r="D4278" i="11"/>
  <c r="H4278" i="11"/>
  <c r="D4277" i="11"/>
  <c r="H4277" i="11"/>
  <c r="D4276" i="11"/>
  <c r="H4276" i="11"/>
  <c r="D4275" i="11"/>
  <c r="D4274" i="11"/>
  <c r="H4274" i="11"/>
  <c r="D4273" i="11"/>
  <c r="H4273" i="11"/>
  <c r="D4272" i="11"/>
  <c r="H4272" i="11"/>
  <c r="D4271" i="11"/>
  <c r="H4271" i="11"/>
  <c r="D4270" i="11"/>
  <c r="D4269" i="11"/>
  <c r="H4269" i="11"/>
  <c r="D4268" i="11"/>
  <c r="H4268" i="11"/>
  <c r="D4267" i="11"/>
  <c r="H4267" i="11"/>
  <c r="D4266" i="11"/>
  <c r="H4266" i="11"/>
  <c r="D4265" i="11"/>
  <c r="D4264" i="11"/>
  <c r="H4264" i="11"/>
  <c r="D4263" i="11"/>
  <c r="H4263" i="11"/>
  <c r="D4262" i="11"/>
  <c r="H4262" i="11"/>
  <c r="D4261" i="11"/>
  <c r="H4261" i="11"/>
  <c r="D4260" i="11"/>
  <c r="D4259" i="11"/>
  <c r="H4259" i="11"/>
  <c r="D4258" i="11"/>
  <c r="H4258" i="11"/>
  <c r="D4257" i="11"/>
  <c r="H4257" i="11"/>
  <c r="D4256" i="11"/>
  <c r="H4256" i="11"/>
  <c r="D4255" i="11"/>
  <c r="D4254" i="11"/>
  <c r="H4254" i="11"/>
  <c r="D4253" i="11"/>
  <c r="H4253" i="11"/>
  <c r="D4252" i="11"/>
  <c r="H4252" i="11"/>
  <c r="D4251" i="11"/>
  <c r="H4251" i="11"/>
  <c r="D4250" i="11"/>
  <c r="D4249" i="11"/>
  <c r="H4249" i="11"/>
  <c r="D4248" i="11"/>
  <c r="H4248" i="11"/>
  <c r="D4247" i="11"/>
  <c r="H4247" i="11"/>
  <c r="D4246" i="11"/>
  <c r="H4246" i="11"/>
  <c r="D4245" i="11"/>
  <c r="D4244" i="11"/>
  <c r="H4244" i="11"/>
  <c r="D4243" i="11"/>
  <c r="H4243" i="11"/>
  <c r="D4242" i="11"/>
  <c r="H4242" i="11"/>
  <c r="D4241" i="11"/>
  <c r="H4241" i="11"/>
  <c r="D4240" i="11"/>
  <c r="D4239" i="11"/>
  <c r="H4239" i="11"/>
  <c r="D4238" i="11"/>
  <c r="H4238" i="11"/>
  <c r="D4237" i="11"/>
  <c r="H4237" i="11"/>
  <c r="D4236" i="11"/>
  <c r="H4236" i="11"/>
  <c r="D4235" i="11"/>
  <c r="D4234" i="11"/>
  <c r="H4234" i="11"/>
  <c r="D4233" i="11"/>
  <c r="H4233" i="11"/>
  <c r="D4232" i="11"/>
  <c r="H4232" i="11"/>
  <c r="D4231" i="11"/>
  <c r="H4231" i="11"/>
  <c r="D4230" i="11"/>
  <c r="D4229" i="11"/>
  <c r="H4229" i="11"/>
  <c r="D4228" i="11"/>
  <c r="H4228" i="11"/>
  <c r="D4227" i="11"/>
  <c r="H4227" i="11"/>
  <c r="D4226" i="11"/>
  <c r="H4226" i="11"/>
  <c r="D4225" i="11"/>
  <c r="D4224" i="11"/>
  <c r="H4224" i="11"/>
  <c r="D4223" i="11"/>
  <c r="H4223" i="11"/>
  <c r="D4222" i="11"/>
  <c r="H4222" i="11"/>
  <c r="D4221" i="11"/>
  <c r="H4221" i="11"/>
  <c r="D4220" i="11"/>
  <c r="D4219" i="11"/>
  <c r="H4219" i="11"/>
  <c r="D4218" i="11"/>
  <c r="H4218" i="11"/>
  <c r="D4217" i="11"/>
  <c r="H4217" i="11"/>
  <c r="D4216" i="11"/>
  <c r="H4216" i="11"/>
  <c r="D4215" i="11"/>
  <c r="D4214" i="11"/>
  <c r="H4214" i="11"/>
  <c r="D4213" i="11"/>
  <c r="H4213" i="11"/>
  <c r="D4212" i="11"/>
  <c r="H4212" i="11"/>
  <c r="D4211" i="11"/>
  <c r="H4211" i="11"/>
  <c r="D4210" i="11"/>
  <c r="D4209" i="11"/>
  <c r="H4209" i="11"/>
  <c r="D4208" i="11"/>
  <c r="H4208" i="11"/>
  <c r="D4207" i="11"/>
  <c r="H4207" i="11"/>
  <c r="D4206" i="11"/>
  <c r="H4206" i="11"/>
  <c r="D4205" i="11"/>
  <c r="D4204" i="11"/>
  <c r="H4204" i="11"/>
  <c r="D4203" i="11"/>
  <c r="H4203" i="11"/>
  <c r="D4202" i="11"/>
  <c r="H4202" i="11"/>
  <c r="D4201" i="11"/>
  <c r="H4201" i="11"/>
  <c r="D4200" i="11"/>
  <c r="D4199" i="11"/>
  <c r="H4199" i="11"/>
  <c r="D4198" i="11"/>
  <c r="H4198" i="11"/>
  <c r="D4197" i="11"/>
  <c r="H4197" i="11"/>
  <c r="D4196" i="11"/>
  <c r="H4196" i="11"/>
  <c r="D4195" i="11"/>
  <c r="D4194" i="11"/>
  <c r="H4194" i="11"/>
  <c r="D4193" i="11"/>
  <c r="H4193" i="11"/>
  <c r="D4192" i="11"/>
  <c r="H4192" i="11"/>
  <c r="D4191" i="11"/>
  <c r="H4191" i="11"/>
  <c r="D4190" i="11"/>
  <c r="D4189" i="11"/>
  <c r="H4189" i="11"/>
  <c r="D4188" i="11"/>
  <c r="H4188" i="11"/>
  <c r="D4187" i="11"/>
  <c r="H4187" i="11"/>
  <c r="D4186" i="11"/>
  <c r="H4186" i="11"/>
  <c r="D4185" i="11"/>
  <c r="D4184" i="11"/>
  <c r="H4184" i="11"/>
  <c r="D4183" i="11"/>
  <c r="H4183" i="11"/>
  <c r="D4182" i="11"/>
  <c r="H4182" i="11"/>
  <c r="D4181" i="11"/>
  <c r="H4181" i="11"/>
  <c r="D4180" i="11"/>
  <c r="D4179" i="11"/>
  <c r="H4179" i="11"/>
  <c r="D4178" i="11"/>
  <c r="H4178" i="11"/>
  <c r="D4177" i="11"/>
  <c r="H4177" i="11"/>
  <c r="D4176" i="11"/>
  <c r="H4176" i="11"/>
  <c r="D4175" i="11"/>
  <c r="D4174" i="11"/>
  <c r="H4174" i="11"/>
  <c r="D4173" i="11"/>
  <c r="H4173" i="11"/>
  <c r="D4172" i="11"/>
  <c r="H4172" i="11"/>
  <c r="D4171" i="11"/>
  <c r="H4171" i="11"/>
  <c r="D4170" i="11"/>
  <c r="D4169" i="11"/>
  <c r="H4169" i="11"/>
  <c r="D4168" i="11"/>
  <c r="H4168" i="11"/>
  <c r="D4167" i="11"/>
  <c r="H4167" i="11"/>
  <c r="D4166" i="11"/>
  <c r="H4166" i="11"/>
  <c r="D4165" i="11"/>
  <c r="D4164" i="11"/>
  <c r="H4164" i="11"/>
  <c r="D4163" i="11"/>
  <c r="H4163" i="11"/>
  <c r="D4162" i="11"/>
  <c r="H4162" i="11"/>
  <c r="D4161" i="11"/>
  <c r="H4161" i="11"/>
  <c r="D4160" i="11"/>
  <c r="D4159" i="11"/>
  <c r="H4159" i="11"/>
  <c r="D4158" i="11"/>
  <c r="H4158" i="11"/>
  <c r="D4157" i="11"/>
  <c r="H4157" i="11"/>
  <c r="D4156" i="11"/>
  <c r="H4156" i="11"/>
  <c r="D4155" i="11"/>
  <c r="D4154" i="11"/>
  <c r="H4154" i="11"/>
  <c r="D4153" i="11"/>
  <c r="H4153" i="11"/>
  <c r="D4152" i="11"/>
  <c r="H4152" i="11"/>
  <c r="D4151" i="11"/>
  <c r="H4151" i="11"/>
  <c r="D4150" i="11"/>
  <c r="D4149" i="11"/>
  <c r="H4149" i="11"/>
  <c r="D4148" i="11"/>
  <c r="H4148" i="11"/>
  <c r="D4147" i="11"/>
  <c r="H4147" i="11"/>
  <c r="D4146" i="11"/>
  <c r="H4146" i="11"/>
  <c r="D4145" i="11"/>
  <c r="D4144" i="11"/>
  <c r="H4144" i="11"/>
  <c r="D4143" i="11"/>
  <c r="H4143" i="11"/>
  <c r="D4142" i="11"/>
  <c r="H4142" i="11"/>
  <c r="D4141" i="11"/>
  <c r="H4141" i="11"/>
  <c r="D4140" i="11"/>
  <c r="D4139" i="11"/>
  <c r="H4139" i="11"/>
  <c r="D4138" i="11"/>
  <c r="H4138" i="11"/>
  <c r="D4137" i="11"/>
  <c r="H4137" i="11"/>
  <c r="D4136" i="11"/>
  <c r="H4136" i="11"/>
  <c r="D4135" i="11"/>
  <c r="D4134" i="11"/>
  <c r="H4134" i="11"/>
  <c r="D4133" i="11"/>
  <c r="H4133" i="11"/>
  <c r="D4132" i="11"/>
  <c r="H4132" i="11"/>
  <c r="D4131" i="11"/>
  <c r="H4131" i="11"/>
  <c r="D4130" i="11"/>
  <c r="D4129" i="11"/>
  <c r="H4129" i="11"/>
  <c r="D4128" i="11"/>
  <c r="H4128" i="11"/>
  <c r="D4127" i="11"/>
  <c r="H4127" i="11"/>
  <c r="D4126" i="11"/>
  <c r="H4126" i="11"/>
  <c r="D4125" i="11"/>
  <c r="D4124" i="11"/>
  <c r="H4124" i="11"/>
  <c r="D4123" i="11"/>
  <c r="H4123" i="11"/>
  <c r="D4122" i="11"/>
  <c r="H4122" i="11"/>
  <c r="D4121" i="11"/>
  <c r="H4121" i="11"/>
  <c r="D4120" i="11"/>
  <c r="D4119" i="11"/>
  <c r="H4119" i="11"/>
  <c r="D4118" i="11"/>
  <c r="H4118" i="11"/>
  <c r="D4117" i="11"/>
  <c r="H4117" i="11"/>
  <c r="D4116" i="11"/>
  <c r="H4116" i="11"/>
  <c r="D4115" i="11"/>
  <c r="D4114" i="11"/>
  <c r="H4114" i="11"/>
  <c r="D4113" i="11"/>
  <c r="H4113" i="11"/>
  <c r="D4112" i="11"/>
  <c r="H4112" i="11"/>
  <c r="D4111" i="11"/>
  <c r="H4111" i="11"/>
  <c r="D4110" i="11"/>
  <c r="D4109" i="11"/>
  <c r="H4109" i="11"/>
  <c r="D4108" i="11"/>
  <c r="H4108" i="11"/>
  <c r="D4107" i="11"/>
  <c r="H4107" i="11"/>
  <c r="D4106" i="11"/>
  <c r="H4106" i="11"/>
  <c r="D4105" i="11"/>
  <c r="D4104" i="11"/>
  <c r="H4104" i="11"/>
  <c r="D4103" i="11"/>
  <c r="H4103" i="11"/>
  <c r="D4102" i="11"/>
  <c r="H4102" i="11"/>
  <c r="D4101" i="11"/>
  <c r="H4101" i="11"/>
  <c r="D4100" i="11"/>
  <c r="D4099" i="11"/>
  <c r="H4099" i="11"/>
  <c r="D4098" i="11"/>
  <c r="H4098" i="11"/>
  <c r="D4097" i="11"/>
  <c r="H4097" i="11"/>
  <c r="D4096" i="11"/>
  <c r="H4096" i="11"/>
  <c r="D4095" i="11"/>
  <c r="D4094" i="11"/>
  <c r="H4094" i="11"/>
  <c r="D4093" i="11"/>
  <c r="H4093" i="11"/>
  <c r="D4092" i="11"/>
  <c r="H4092" i="11"/>
  <c r="D4091" i="11"/>
  <c r="H4091" i="11"/>
  <c r="D4090" i="11"/>
  <c r="D4089" i="11"/>
  <c r="H4089" i="11"/>
  <c r="D4088" i="11"/>
  <c r="H4088" i="11"/>
  <c r="D4087" i="11"/>
  <c r="H4087" i="11"/>
  <c r="D4086" i="11"/>
  <c r="H4086" i="11"/>
  <c r="D4085" i="11"/>
  <c r="D4084" i="11"/>
  <c r="H4084" i="11"/>
  <c r="D4083" i="11"/>
  <c r="H4083" i="11"/>
  <c r="D4082" i="11"/>
  <c r="H4082" i="11"/>
  <c r="D4081" i="11"/>
  <c r="H4081" i="11"/>
  <c r="D4080" i="11"/>
  <c r="D4079" i="11"/>
  <c r="H4079" i="11"/>
  <c r="D4078" i="11"/>
  <c r="H4078" i="11"/>
  <c r="D4077" i="11"/>
  <c r="H4077" i="11"/>
  <c r="D4076" i="11"/>
  <c r="H4076" i="11"/>
  <c r="D4075" i="11"/>
  <c r="D4074" i="11"/>
  <c r="H4074" i="11"/>
  <c r="D4073" i="11"/>
  <c r="H4073" i="11"/>
  <c r="D4072" i="11"/>
  <c r="H4072" i="11"/>
  <c r="D4071" i="11"/>
  <c r="H4071" i="11"/>
  <c r="D4070" i="11"/>
  <c r="D4069" i="11"/>
  <c r="H4069" i="11"/>
  <c r="D4068" i="11"/>
  <c r="H4068" i="11"/>
  <c r="D4067" i="11"/>
  <c r="H4067" i="11"/>
  <c r="D4066" i="11"/>
  <c r="H4066" i="11"/>
  <c r="D4065" i="11"/>
  <c r="D4064" i="11"/>
  <c r="H4064" i="11"/>
  <c r="D4063" i="11"/>
  <c r="H4063" i="11"/>
  <c r="D4062" i="11"/>
  <c r="H4062" i="11"/>
  <c r="D4061" i="11"/>
  <c r="H4061" i="11"/>
  <c r="D4060" i="11"/>
  <c r="D4059" i="11"/>
  <c r="H4059" i="11"/>
  <c r="D4058" i="11"/>
  <c r="H4058" i="11"/>
  <c r="D4057" i="11"/>
  <c r="H4057" i="11"/>
  <c r="D4056" i="11"/>
  <c r="H4056" i="11"/>
  <c r="D4055" i="11"/>
  <c r="D4054" i="11"/>
  <c r="H4054" i="11"/>
  <c r="D4053" i="11"/>
  <c r="H4053" i="11"/>
  <c r="D4052" i="11"/>
  <c r="H4052" i="11"/>
  <c r="D4051" i="11"/>
  <c r="H4051" i="11"/>
  <c r="D4050" i="11"/>
  <c r="D4049" i="11"/>
  <c r="H4049" i="11"/>
  <c r="D4048" i="11"/>
  <c r="H4048" i="11"/>
  <c r="D4047" i="11"/>
  <c r="H4047" i="11"/>
  <c r="D4046" i="11"/>
  <c r="H4046" i="11"/>
  <c r="D4045" i="11"/>
  <c r="D4044" i="11"/>
  <c r="H4044" i="11"/>
  <c r="D4043" i="11"/>
  <c r="H4043" i="11"/>
  <c r="D4042" i="11"/>
  <c r="H4042" i="11"/>
  <c r="D4041" i="11"/>
  <c r="H4041" i="11"/>
  <c r="D4040" i="11"/>
  <c r="D4039" i="11"/>
  <c r="H4039" i="11"/>
  <c r="D4038" i="11"/>
  <c r="H4038" i="11"/>
  <c r="D4037" i="11"/>
  <c r="H4037" i="11"/>
  <c r="D4036" i="11"/>
  <c r="H4036" i="11"/>
  <c r="D4035" i="11"/>
  <c r="D4034" i="11"/>
  <c r="H4034" i="11"/>
  <c r="D4033" i="11"/>
  <c r="H4033" i="11"/>
  <c r="D4032" i="11"/>
  <c r="H4032" i="11"/>
  <c r="D4031" i="11"/>
  <c r="H4031" i="11"/>
  <c r="D4030" i="11"/>
  <c r="D4029" i="11"/>
  <c r="H4029" i="11"/>
  <c r="D4028" i="11"/>
  <c r="H4028" i="11"/>
  <c r="D4027" i="11"/>
  <c r="H4027" i="11"/>
  <c r="D4026" i="11"/>
  <c r="H4026" i="11"/>
  <c r="D4025" i="11"/>
  <c r="D4024" i="11"/>
  <c r="H4024" i="11"/>
  <c r="D4023" i="11"/>
  <c r="H4023" i="11"/>
  <c r="D4022" i="11"/>
  <c r="H4022" i="11"/>
  <c r="D4021" i="11"/>
  <c r="H4021" i="11"/>
  <c r="D4020" i="11"/>
  <c r="D4019" i="11"/>
  <c r="H4019" i="11"/>
  <c r="D4018" i="11"/>
  <c r="H4018" i="11"/>
  <c r="D4017" i="11"/>
  <c r="H4017" i="11"/>
  <c r="D4016" i="11"/>
  <c r="H4016" i="11"/>
  <c r="D4015" i="11"/>
  <c r="D4014" i="11"/>
  <c r="H4014" i="11"/>
  <c r="D4013" i="11"/>
  <c r="H4013" i="11"/>
  <c r="D4012" i="11"/>
  <c r="H4012" i="11"/>
  <c r="D4011" i="11"/>
  <c r="H4011" i="11"/>
  <c r="D4010" i="11"/>
  <c r="D4009" i="11"/>
  <c r="H4009" i="11"/>
  <c r="D4008" i="11"/>
  <c r="H4008" i="11"/>
  <c r="D4007" i="11"/>
  <c r="H4007" i="11"/>
  <c r="D4006" i="11"/>
  <c r="H4006" i="11"/>
  <c r="D4005" i="11"/>
  <c r="D4004" i="11"/>
  <c r="H4004" i="11"/>
  <c r="D4003" i="11"/>
  <c r="H4003" i="11"/>
  <c r="D4002" i="11"/>
  <c r="H4002" i="11"/>
  <c r="D4001" i="11"/>
  <c r="H4001" i="11"/>
  <c r="D4000" i="11"/>
  <c r="D3999" i="11"/>
  <c r="H3999" i="11"/>
  <c r="D3998" i="11"/>
  <c r="H3998" i="11"/>
  <c r="D3997" i="11"/>
  <c r="H3997" i="11"/>
  <c r="D3996" i="11"/>
  <c r="H3996" i="11"/>
  <c r="D3995" i="11"/>
  <c r="D3994" i="11"/>
  <c r="H3994" i="11"/>
  <c r="D3993" i="11"/>
  <c r="H3993" i="11"/>
  <c r="D3992" i="11"/>
  <c r="H3992" i="11"/>
  <c r="D3991" i="11"/>
  <c r="H3991" i="11"/>
  <c r="D3990" i="11"/>
  <c r="D3989" i="11"/>
  <c r="H3989" i="11"/>
  <c r="D3988" i="11"/>
  <c r="H3988" i="11"/>
  <c r="D3987" i="11"/>
  <c r="H3987" i="11"/>
  <c r="D3986" i="11"/>
  <c r="H3986" i="11"/>
  <c r="D3985" i="11"/>
  <c r="D3984" i="11"/>
  <c r="H3984" i="11"/>
  <c r="D3983" i="11"/>
  <c r="H3983" i="11"/>
  <c r="D3982" i="11"/>
  <c r="H3982" i="11"/>
  <c r="D3981" i="11"/>
  <c r="H3981" i="11"/>
  <c r="D3980" i="11"/>
  <c r="D3979" i="11"/>
  <c r="H3979" i="11"/>
  <c r="D3978" i="11"/>
  <c r="H3978" i="11"/>
  <c r="D3977" i="11"/>
  <c r="H3977" i="11"/>
  <c r="D3976" i="11"/>
  <c r="H3976" i="11"/>
  <c r="D3975" i="11"/>
  <c r="D3974" i="11"/>
  <c r="H3974" i="11"/>
  <c r="D3973" i="11"/>
  <c r="H3973" i="11"/>
  <c r="D3972" i="11"/>
  <c r="H3972" i="11"/>
  <c r="D3971" i="11"/>
  <c r="H3971" i="11"/>
  <c r="D3970" i="11"/>
  <c r="D3969" i="11"/>
  <c r="H3969" i="11"/>
  <c r="D3968" i="11"/>
  <c r="H3968" i="11"/>
  <c r="D3967" i="11"/>
  <c r="H3967" i="11"/>
  <c r="D3966" i="11"/>
  <c r="H3966" i="11"/>
  <c r="D3965" i="11"/>
  <c r="D3964" i="11"/>
  <c r="H3964" i="11"/>
  <c r="D3963" i="11"/>
  <c r="H3963" i="11"/>
  <c r="D3962" i="11"/>
  <c r="H3962" i="11"/>
  <c r="D3961" i="11"/>
  <c r="H3961" i="11"/>
  <c r="D3960" i="11"/>
  <c r="D3959" i="11"/>
  <c r="H3959" i="11"/>
  <c r="D3958" i="11"/>
  <c r="H3958" i="11"/>
  <c r="D3957" i="11"/>
  <c r="H3957" i="11"/>
  <c r="D3956" i="11"/>
  <c r="H3956" i="11"/>
  <c r="D3955" i="11"/>
  <c r="D3954" i="11"/>
  <c r="H3954" i="11"/>
  <c r="D3953" i="11"/>
  <c r="H3953" i="11"/>
  <c r="D3952" i="11"/>
  <c r="H3952" i="11"/>
  <c r="D3951" i="11"/>
  <c r="H3951" i="11"/>
  <c r="D3950" i="11"/>
  <c r="D3949" i="11"/>
  <c r="H3949" i="11"/>
  <c r="D3948" i="11"/>
  <c r="H3948" i="11"/>
  <c r="D3947" i="11"/>
  <c r="H3947" i="11"/>
  <c r="D3946" i="11"/>
  <c r="H3946" i="11"/>
  <c r="D3945" i="11"/>
  <c r="D3944" i="11"/>
  <c r="H3944" i="11"/>
  <c r="D3943" i="11"/>
  <c r="H3943" i="11"/>
  <c r="D3942" i="11"/>
  <c r="H3942" i="11"/>
  <c r="D3941" i="11"/>
  <c r="H3941" i="11"/>
  <c r="D3940" i="11"/>
  <c r="D3939" i="11"/>
  <c r="H3939" i="11"/>
  <c r="D3938" i="11"/>
  <c r="H3938" i="11"/>
  <c r="D3937" i="11"/>
  <c r="H3937" i="11"/>
  <c r="D3936" i="11"/>
  <c r="H3936" i="11"/>
  <c r="D3935" i="11"/>
  <c r="D3934" i="11"/>
  <c r="H3934" i="11"/>
  <c r="D3933" i="11"/>
  <c r="H3933" i="11"/>
  <c r="D3932" i="11"/>
  <c r="H3932" i="11"/>
  <c r="D3931" i="11"/>
  <c r="H3931" i="11"/>
  <c r="D3930" i="11"/>
  <c r="D3929" i="11"/>
  <c r="H3929" i="11"/>
  <c r="D3928" i="11"/>
  <c r="H3928" i="11"/>
  <c r="D3927" i="11"/>
  <c r="H3927" i="11"/>
  <c r="D3926" i="11"/>
  <c r="H3926" i="11"/>
  <c r="D3925" i="11"/>
  <c r="D3924" i="11"/>
  <c r="H3924" i="11"/>
  <c r="D3923" i="11"/>
  <c r="H3923" i="11"/>
  <c r="D3922" i="11"/>
  <c r="H3922" i="11"/>
  <c r="D3921" i="11"/>
  <c r="H3921" i="11"/>
  <c r="D3920" i="11"/>
  <c r="D3919" i="11"/>
  <c r="H3919" i="11"/>
  <c r="D3918" i="11"/>
  <c r="H3918" i="11"/>
  <c r="D3917" i="11"/>
  <c r="H3917" i="11"/>
  <c r="D3916" i="11"/>
  <c r="H3916" i="11"/>
  <c r="D3915" i="11"/>
  <c r="D3914" i="11"/>
  <c r="H3914" i="11"/>
  <c r="D3913" i="11"/>
  <c r="H3913" i="11"/>
  <c r="D3912" i="11"/>
  <c r="H3912" i="11"/>
  <c r="D3911" i="11"/>
  <c r="H3911" i="11"/>
  <c r="D3910" i="11"/>
  <c r="D3909" i="11"/>
  <c r="H3909" i="11"/>
  <c r="D3908" i="11"/>
  <c r="H3908" i="11"/>
  <c r="D3907" i="11"/>
  <c r="H3907" i="11"/>
  <c r="D3906" i="11"/>
  <c r="H3906" i="11"/>
  <c r="D3905" i="11"/>
  <c r="D3904" i="11"/>
  <c r="H3904" i="11"/>
  <c r="D3903" i="11"/>
  <c r="H3903" i="11"/>
  <c r="D3902" i="11"/>
  <c r="H3902" i="11"/>
  <c r="D3901" i="11"/>
  <c r="H3901" i="11"/>
  <c r="D3900" i="11"/>
  <c r="D3899" i="11"/>
  <c r="H3899" i="11"/>
  <c r="D3898" i="11"/>
  <c r="H3898" i="11"/>
  <c r="D3897" i="11"/>
  <c r="H3897" i="11"/>
  <c r="D3896" i="11"/>
  <c r="H3896" i="11"/>
  <c r="D3895" i="11"/>
  <c r="D3894" i="11"/>
  <c r="H3894" i="11"/>
  <c r="D3893" i="11"/>
  <c r="H3893" i="11"/>
  <c r="D3892" i="11"/>
  <c r="H3892" i="11"/>
  <c r="D3891" i="11"/>
  <c r="H3891" i="11"/>
  <c r="D3890" i="11"/>
  <c r="D3889" i="11"/>
  <c r="H3889" i="11"/>
  <c r="D3888" i="11"/>
  <c r="H3888" i="11"/>
  <c r="D3887" i="11"/>
  <c r="H3887" i="11"/>
  <c r="D3886" i="11"/>
  <c r="H3886" i="11"/>
  <c r="D3885" i="11"/>
  <c r="D3884" i="11"/>
  <c r="H3884" i="11"/>
  <c r="D3883" i="11"/>
  <c r="D3882" i="11"/>
  <c r="H3882" i="11"/>
  <c r="D3881" i="11"/>
  <c r="H3881" i="11"/>
  <c r="D3880" i="11"/>
  <c r="D3879" i="11"/>
  <c r="H3879" i="11"/>
  <c r="D3878" i="11"/>
  <c r="H3878" i="11"/>
  <c r="D3877" i="11"/>
  <c r="H3877" i="11"/>
  <c r="D3876" i="11"/>
  <c r="H3876" i="11"/>
  <c r="D3875" i="11"/>
  <c r="D3874" i="11"/>
  <c r="H3874" i="11"/>
  <c r="D3873" i="11"/>
  <c r="H3873" i="11"/>
  <c r="D3872" i="11"/>
  <c r="H3872" i="11"/>
  <c r="D3871" i="11"/>
  <c r="H3871" i="11"/>
  <c r="D3870" i="11"/>
  <c r="D3869" i="11"/>
  <c r="H3869" i="11"/>
  <c r="D3868" i="11"/>
  <c r="H3868" i="11"/>
  <c r="D3867" i="11"/>
  <c r="H3867" i="11"/>
  <c r="D3866" i="11"/>
  <c r="H3866" i="11"/>
  <c r="D3865" i="11"/>
  <c r="D3864" i="11"/>
  <c r="H3864" i="11"/>
  <c r="D3863" i="11"/>
  <c r="H3863" i="11"/>
  <c r="D3862" i="11"/>
  <c r="H3862" i="11"/>
  <c r="D3861" i="11"/>
  <c r="H3861" i="11"/>
  <c r="D3860" i="11"/>
  <c r="D3859" i="11"/>
  <c r="H3859" i="11"/>
  <c r="D3858" i="11"/>
  <c r="H3858" i="11"/>
  <c r="D3857" i="11"/>
  <c r="H3857" i="11"/>
  <c r="D3856" i="11"/>
  <c r="H3856" i="11"/>
  <c r="D3855" i="11"/>
  <c r="D3854" i="11"/>
  <c r="H3854" i="11"/>
  <c r="D3853" i="11"/>
  <c r="H3853" i="11"/>
  <c r="D3852" i="11"/>
  <c r="H3852" i="11"/>
  <c r="D3851" i="11"/>
  <c r="H3851" i="11"/>
  <c r="D3850" i="11"/>
  <c r="D3849" i="11"/>
  <c r="H3849" i="11"/>
  <c r="D3848" i="11"/>
  <c r="H3848" i="11"/>
  <c r="D3847" i="11"/>
  <c r="H3847" i="11"/>
  <c r="D3846" i="11"/>
  <c r="H3846" i="11"/>
  <c r="D3845" i="11"/>
  <c r="D3844" i="11"/>
  <c r="H3844" i="11"/>
  <c r="D3843" i="11"/>
  <c r="H3843" i="11"/>
  <c r="D3842" i="11"/>
  <c r="H3842" i="11"/>
  <c r="D3841" i="11"/>
  <c r="H3841" i="11"/>
  <c r="D3840" i="11"/>
  <c r="D3839" i="11"/>
  <c r="H3839" i="11"/>
  <c r="D3838" i="11"/>
  <c r="H3838" i="11"/>
  <c r="D3837" i="11"/>
  <c r="H3837" i="11"/>
  <c r="D3836" i="11"/>
  <c r="H3836" i="11"/>
  <c r="D3835" i="11"/>
  <c r="D3834" i="11"/>
  <c r="H3834" i="11"/>
  <c r="D3833" i="11"/>
  <c r="D3832" i="11"/>
  <c r="H3832" i="11"/>
  <c r="D3831" i="11"/>
  <c r="H3831" i="11"/>
  <c r="D3830" i="11"/>
  <c r="D3829" i="11"/>
  <c r="H3829" i="11"/>
  <c r="D3828" i="11"/>
  <c r="H3828" i="11"/>
  <c r="D3827" i="11"/>
  <c r="H3827" i="11"/>
  <c r="D3826" i="11"/>
  <c r="H3826" i="11"/>
  <c r="D3825" i="11"/>
  <c r="D3824" i="11"/>
  <c r="H3824" i="11"/>
  <c r="D3823" i="11"/>
  <c r="H3823" i="11"/>
  <c r="D3822" i="11"/>
  <c r="H3822" i="11"/>
  <c r="D3821" i="11"/>
  <c r="H3821" i="11"/>
  <c r="D3820" i="11"/>
  <c r="D3819" i="11"/>
  <c r="H3819" i="11"/>
  <c r="D3818" i="11"/>
  <c r="H3818" i="11"/>
  <c r="D3817" i="11"/>
  <c r="H3817" i="11"/>
  <c r="D3816" i="11"/>
  <c r="H3816" i="11"/>
  <c r="D3815" i="11"/>
  <c r="D3814" i="11"/>
  <c r="H3814" i="11"/>
  <c r="D3813" i="11"/>
  <c r="H3813" i="11"/>
  <c r="D3812" i="11"/>
  <c r="H3812" i="11"/>
  <c r="D3811" i="11"/>
  <c r="H3811" i="11"/>
  <c r="D3810" i="11"/>
  <c r="D3809" i="11"/>
  <c r="H3809" i="11"/>
  <c r="D3808" i="11"/>
  <c r="H3808" i="11"/>
  <c r="D3807" i="11"/>
  <c r="H3807" i="11"/>
  <c r="D3806" i="11"/>
  <c r="H3806" i="11"/>
  <c r="D3805" i="11"/>
  <c r="D3804" i="11"/>
  <c r="H3804" i="11"/>
  <c r="D3803" i="11"/>
  <c r="H3803" i="11"/>
  <c r="D3802" i="11"/>
  <c r="H3802" i="11"/>
  <c r="D3801" i="11"/>
  <c r="H3801" i="11"/>
  <c r="D3800" i="11"/>
  <c r="D3799" i="11"/>
  <c r="H3799" i="11"/>
  <c r="D3798" i="11"/>
  <c r="H3798" i="11"/>
  <c r="D3797" i="11"/>
  <c r="H3797" i="11"/>
  <c r="D3796" i="11"/>
  <c r="H3796" i="11"/>
  <c r="D3795" i="11"/>
  <c r="D3794" i="11"/>
  <c r="H3794" i="11"/>
  <c r="D3793" i="11"/>
  <c r="H3793" i="11"/>
  <c r="D3792" i="11"/>
  <c r="H3792" i="11"/>
  <c r="D3791" i="11"/>
  <c r="H3791" i="11"/>
  <c r="D3790" i="11"/>
  <c r="D3789" i="11"/>
  <c r="H3789" i="11"/>
  <c r="D3788" i="11"/>
  <c r="H3788" i="11"/>
  <c r="D3787" i="11"/>
  <c r="H3787" i="11"/>
  <c r="D3786" i="11"/>
  <c r="H3786" i="11"/>
  <c r="D3785" i="11"/>
  <c r="D3784" i="11"/>
  <c r="H3784" i="11"/>
  <c r="D3783" i="11"/>
  <c r="D3782" i="11"/>
  <c r="H3782" i="11"/>
  <c r="D3781" i="11"/>
  <c r="H3781" i="11"/>
  <c r="D3780" i="11"/>
  <c r="D3779" i="11"/>
  <c r="H3779" i="11"/>
  <c r="D3778" i="11"/>
  <c r="H3778" i="11"/>
  <c r="D3777" i="11"/>
  <c r="H3777" i="11"/>
  <c r="D3776" i="11"/>
  <c r="H3776" i="11"/>
  <c r="D3775" i="11"/>
  <c r="D3774" i="11"/>
  <c r="H3774" i="11"/>
  <c r="D3773" i="11"/>
  <c r="H3773" i="11"/>
  <c r="D3772" i="11"/>
  <c r="H3772" i="11"/>
  <c r="D3771" i="11"/>
  <c r="H3771" i="11"/>
  <c r="D3770" i="11"/>
  <c r="D3769" i="11"/>
  <c r="H3769" i="11"/>
  <c r="D3768" i="11"/>
  <c r="H3768" i="11"/>
  <c r="D3767" i="11"/>
  <c r="H3767" i="11"/>
  <c r="D3766" i="11"/>
  <c r="H3766" i="11"/>
  <c r="D3765" i="11"/>
  <c r="D3764" i="11"/>
  <c r="H3764" i="11"/>
  <c r="D3763" i="11"/>
  <c r="H3763" i="11"/>
  <c r="D3762" i="11"/>
  <c r="H3762" i="11"/>
  <c r="D3761" i="11"/>
  <c r="H3761" i="11"/>
  <c r="D3760" i="11"/>
  <c r="D3759" i="11"/>
  <c r="H3759" i="11"/>
  <c r="D3758" i="11"/>
  <c r="H3758" i="11"/>
  <c r="D3757" i="11"/>
  <c r="H3757" i="11"/>
  <c r="D3756" i="11"/>
  <c r="H3756" i="11"/>
  <c r="D3755" i="11"/>
  <c r="D3754" i="11"/>
  <c r="H3754" i="11"/>
  <c r="D3753" i="11"/>
  <c r="H3753" i="11"/>
  <c r="D3752" i="11"/>
  <c r="H3752" i="11"/>
  <c r="D3751" i="11"/>
  <c r="H3751" i="11"/>
  <c r="D3750" i="11"/>
  <c r="D3749" i="11"/>
  <c r="H3749" i="11"/>
  <c r="D3748" i="11"/>
  <c r="H3748" i="11"/>
  <c r="D3747" i="11"/>
  <c r="H3747" i="11"/>
  <c r="D3746" i="11"/>
  <c r="H3746" i="11"/>
  <c r="D3745" i="11"/>
  <c r="D3744" i="11"/>
  <c r="H3744" i="11"/>
  <c r="D3743" i="11"/>
  <c r="H3743" i="11"/>
  <c r="D3742" i="11"/>
  <c r="H3742" i="11"/>
  <c r="D3741" i="11"/>
  <c r="H3741" i="11"/>
  <c r="D3740" i="11"/>
  <c r="D3739" i="11"/>
  <c r="H3739" i="11"/>
  <c r="D3738" i="11"/>
  <c r="H3738" i="11"/>
  <c r="D3737" i="11"/>
  <c r="H3737" i="11"/>
  <c r="D3736" i="11"/>
  <c r="H3736" i="11"/>
  <c r="D3735" i="11"/>
  <c r="D3734" i="11"/>
  <c r="H3734" i="11"/>
  <c r="D3733" i="11"/>
  <c r="D3732" i="11"/>
  <c r="H3732" i="11"/>
  <c r="D3731" i="11"/>
  <c r="H3731" i="11"/>
  <c r="D3730" i="11"/>
  <c r="D3729" i="11"/>
  <c r="H3729" i="11"/>
  <c r="D3728" i="11"/>
  <c r="H3728" i="11"/>
  <c r="D3727" i="11"/>
  <c r="H3727" i="11"/>
  <c r="D3726" i="11"/>
  <c r="H3726" i="11"/>
  <c r="D3725" i="11"/>
  <c r="D3724" i="11"/>
  <c r="H3724" i="11"/>
  <c r="D3723" i="11"/>
  <c r="H3723" i="11"/>
  <c r="D3722" i="11"/>
  <c r="H3722" i="11"/>
  <c r="D3721" i="11"/>
  <c r="H3721" i="11"/>
  <c r="D3720" i="11"/>
  <c r="D3719" i="11"/>
  <c r="H3719" i="11"/>
  <c r="D3718" i="11"/>
  <c r="H3718" i="11"/>
  <c r="D3717" i="11"/>
  <c r="H3717" i="11"/>
  <c r="D3716" i="11"/>
  <c r="H3716" i="11"/>
  <c r="D3715" i="11"/>
  <c r="D3714" i="11"/>
  <c r="H3714" i="11"/>
  <c r="D3713" i="11"/>
  <c r="H3713" i="11"/>
  <c r="D3712" i="11"/>
  <c r="H3712" i="11"/>
  <c r="D3711" i="11"/>
  <c r="H3711" i="11"/>
  <c r="D3710" i="11"/>
  <c r="D3709" i="11"/>
  <c r="H3709" i="11"/>
  <c r="D3708" i="11"/>
  <c r="H3708" i="11"/>
  <c r="D3707" i="11"/>
  <c r="H3707" i="11"/>
  <c r="D3706" i="11"/>
  <c r="H3706" i="11"/>
  <c r="D3705" i="11"/>
  <c r="D3704" i="11"/>
  <c r="H3704" i="11"/>
  <c r="D3703" i="11"/>
  <c r="H3703" i="11"/>
  <c r="D3702" i="11"/>
  <c r="H3702" i="11"/>
  <c r="D3701" i="11"/>
  <c r="H3701" i="11"/>
  <c r="D3700" i="11"/>
  <c r="D3699" i="11"/>
  <c r="H3699" i="11"/>
  <c r="D3698" i="11"/>
  <c r="H3698" i="11"/>
  <c r="D3697" i="11"/>
  <c r="H3697" i="11"/>
  <c r="D3696" i="11"/>
  <c r="H3696" i="11"/>
  <c r="D3695" i="11"/>
  <c r="D3694" i="11"/>
  <c r="H3694" i="11"/>
  <c r="D3693" i="11"/>
  <c r="H3693" i="11"/>
  <c r="D3692" i="11"/>
  <c r="H3692" i="11"/>
  <c r="D3691" i="11"/>
  <c r="H3691" i="11"/>
  <c r="D3690" i="11"/>
  <c r="D3689" i="11"/>
  <c r="H3689" i="11"/>
  <c r="D3688" i="11"/>
  <c r="H3688" i="11"/>
  <c r="D3687" i="11"/>
  <c r="H3687" i="11"/>
  <c r="D3686" i="11"/>
  <c r="H3686" i="11"/>
  <c r="D3685" i="11"/>
  <c r="D3684" i="11"/>
  <c r="H3684" i="11"/>
  <c r="D3683" i="11"/>
  <c r="D3682" i="11"/>
  <c r="H3682" i="11"/>
  <c r="D3681" i="11"/>
  <c r="H3681" i="11"/>
  <c r="D3680" i="11"/>
  <c r="D3679" i="11"/>
  <c r="H3679" i="11"/>
  <c r="D3678" i="11"/>
  <c r="H3678" i="11"/>
  <c r="D3677" i="11"/>
  <c r="H3677" i="11"/>
  <c r="D3676" i="11"/>
  <c r="H3676" i="11"/>
  <c r="D3675" i="11"/>
  <c r="D3674" i="11"/>
  <c r="H3674" i="11"/>
  <c r="D3673" i="11"/>
  <c r="H3673" i="11"/>
  <c r="D3672" i="11"/>
  <c r="H3672" i="11"/>
  <c r="D3671" i="11"/>
  <c r="H3671" i="11"/>
  <c r="D3670" i="11"/>
  <c r="D3669" i="11"/>
  <c r="H3669" i="11"/>
  <c r="D3668" i="11"/>
  <c r="H3668" i="11"/>
  <c r="D3667" i="11"/>
  <c r="H3667" i="11"/>
  <c r="D3666" i="11"/>
  <c r="H3666" i="11"/>
  <c r="D3665" i="11"/>
  <c r="D3664" i="11"/>
  <c r="H3664" i="11"/>
  <c r="D3663" i="11"/>
  <c r="H3663" i="11"/>
  <c r="D3662" i="11"/>
  <c r="H3662" i="11"/>
  <c r="D3661" i="11"/>
  <c r="H3661" i="11"/>
  <c r="D3660" i="11"/>
  <c r="D3659" i="11"/>
  <c r="H3659" i="11"/>
  <c r="D3658" i="11"/>
  <c r="H3658" i="11"/>
  <c r="D3657" i="11"/>
  <c r="H3657" i="11"/>
  <c r="D3656" i="11"/>
  <c r="H3656" i="11"/>
  <c r="D3655" i="11"/>
  <c r="D3654" i="11"/>
  <c r="H3654" i="11"/>
  <c r="D3653" i="11"/>
  <c r="H3653" i="11"/>
  <c r="D3652" i="11"/>
  <c r="H3652" i="11"/>
  <c r="D3651" i="11"/>
  <c r="H3651" i="11"/>
  <c r="D3650" i="11"/>
  <c r="D3649" i="11"/>
  <c r="H3649" i="11"/>
  <c r="D3648" i="11"/>
  <c r="H3648" i="11"/>
  <c r="D3647" i="11"/>
  <c r="H3647" i="11"/>
  <c r="D3646" i="11"/>
  <c r="H3646" i="11"/>
  <c r="D3645" i="11"/>
  <c r="D3644" i="11"/>
  <c r="H3644" i="11"/>
  <c r="D3643" i="11"/>
  <c r="H3643" i="11"/>
  <c r="D3642" i="11"/>
  <c r="H3642" i="11"/>
  <c r="D3641" i="11"/>
  <c r="H3641" i="11"/>
  <c r="D3640" i="11"/>
  <c r="D3639" i="11"/>
  <c r="H3639" i="11"/>
  <c r="D3638" i="11"/>
  <c r="H3638" i="11"/>
  <c r="D3637" i="11"/>
  <c r="H3637" i="11"/>
  <c r="D3636" i="11"/>
  <c r="H3636" i="11"/>
  <c r="D3635" i="11"/>
  <c r="D3634" i="11"/>
  <c r="H3634" i="11"/>
  <c r="D3633" i="11"/>
  <c r="D3632" i="11"/>
  <c r="H3632" i="11"/>
  <c r="D3631" i="11"/>
  <c r="H3631" i="11"/>
  <c r="D3630" i="11"/>
  <c r="D3629" i="11"/>
  <c r="H3629" i="11"/>
  <c r="D3628" i="11"/>
  <c r="H3628" i="11"/>
  <c r="D3627" i="11"/>
  <c r="H3627" i="11"/>
  <c r="D3626" i="11"/>
  <c r="H3626" i="11"/>
  <c r="D3625" i="11"/>
  <c r="D3624" i="11"/>
  <c r="H3624" i="11"/>
  <c r="D3623" i="11"/>
  <c r="H3623" i="11"/>
  <c r="D3622" i="11"/>
  <c r="H3622" i="11"/>
  <c r="D3621" i="11"/>
  <c r="H3621" i="11"/>
  <c r="D3620" i="11"/>
  <c r="D3619" i="11"/>
  <c r="H3619" i="11"/>
  <c r="D3618" i="11"/>
  <c r="H3618" i="11"/>
  <c r="D3617" i="11"/>
  <c r="H3617" i="11"/>
  <c r="D3616" i="11"/>
  <c r="H3616" i="11"/>
  <c r="D3615" i="11"/>
  <c r="D3614" i="11"/>
  <c r="H3614" i="11"/>
  <c r="D3613" i="11"/>
  <c r="H3613" i="11"/>
  <c r="D3612" i="11"/>
  <c r="H3612" i="11"/>
  <c r="D3611" i="11"/>
  <c r="H3611" i="11"/>
  <c r="D3610" i="11"/>
  <c r="D3609" i="11"/>
  <c r="H3609" i="11"/>
  <c r="D3608" i="11"/>
  <c r="H3608" i="11"/>
  <c r="D3607" i="11"/>
  <c r="H3607" i="11"/>
  <c r="D3606" i="11"/>
  <c r="H3606" i="11"/>
  <c r="D3605" i="11"/>
  <c r="D3604" i="11"/>
  <c r="H3604" i="11"/>
  <c r="D3603" i="11"/>
  <c r="H3603" i="11"/>
  <c r="D3602" i="11"/>
  <c r="H3602" i="11"/>
  <c r="D3601" i="11"/>
  <c r="H3601" i="11"/>
  <c r="D3600" i="11"/>
  <c r="D3599" i="11"/>
  <c r="H3599" i="11"/>
  <c r="D3598" i="11"/>
  <c r="H3598" i="11"/>
  <c r="D3597" i="11"/>
  <c r="H3597" i="11"/>
  <c r="D3596" i="11"/>
  <c r="H3596" i="11"/>
  <c r="D3595" i="11"/>
  <c r="D3594" i="11"/>
  <c r="H3594" i="11"/>
  <c r="D3593" i="11"/>
  <c r="H3593" i="11"/>
  <c r="D3592" i="11"/>
  <c r="H3592" i="11"/>
  <c r="D3591" i="11"/>
  <c r="H3591" i="11"/>
  <c r="D3590" i="11"/>
  <c r="D3589" i="11"/>
  <c r="H3589" i="11"/>
  <c r="D3588" i="11"/>
  <c r="H3588" i="11"/>
  <c r="D3587" i="11"/>
  <c r="H3587" i="11"/>
  <c r="D3586" i="11"/>
  <c r="H3586" i="11"/>
  <c r="D3585" i="11"/>
  <c r="D3584" i="11"/>
  <c r="H3584" i="11"/>
  <c r="D3583" i="11"/>
  <c r="D3582" i="11"/>
  <c r="H3582" i="11"/>
  <c r="D3581" i="11"/>
  <c r="H3581" i="11"/>
  <c r="D3580" i="11"/>
  <c r="D3579" i="11"/>
  <c r="H3579" i="11"/>
  <c r="D3578" i="11"/>
  <c r="H3578" i="11"/>
  <c r="D3577" i="11"/>
  <c r="H3577" i="11"/>
  <c r="D3576" i="11"/>
  <c r="H3576" i="11"/>
  <c r="D3575" i="11"/>
  <c r="D3574" i="11"/>
  <c r="H3574" i="11"/>
  <c r="D3573" i="11"/>
  <c r="H3573" i="11"/>
  <c r="D3572" i="11"/>
  <c r="H3572" i="11"/>
  <c r="D3571" i="11"/>
  <c r="H3571" i="11"/>
  <c r="D3570" i="11"/>
  <c r="D3569" i="11"/>
  <c r="H3569" i="11"/>
  <c r="D3568" i="11"/>
  <c r="H3568" i="11"/>
  <c r="D3567" i="11"/>
  <c r="H3567" i="11"/>
  <c r="D3566" i="11"/>
  <c r="H3566" i="11"/>
  <c r="D3565" i="11"/>
  <c r="D3564" i="11"/>
  <c r="H3564" i="11"/>
  <c r="D3563" i="11"/>
  <c r="H3563" i="11"/>
  <c r="D3562" i="11"/>
  <c r="H3562" i="11"/>
  <c r="D3561" i="11"/>
  <c r="H3561" i="11"/>
  <c r="D3560" i="11"/>
  <c r="D3559" i="11"/>
  <c r="H3559" i="11"/>
  <c r="D3558" i="11"/>
  <c r="H3558" i="11"/>
  <c r="D3557" i="11"/>
  <c r="H3557" i="11"/>
  <c r="D3556" i="11"/>
  <c r="H3556" i="11"/>
  <c r="D3555" i="11"/>
  <c r="D3554" i="11"/>
  <c r="H3554" i="11"/>
  <c r="D3553" i="11"/>
  <c r="D3552" i="11"/>
  <c r="H3552" i="11"/>
  <c r="D3551" i="11"/>
  <c r="H3551" i="11"/>
  <c r="D3550" i="11"/>
  <c r="D3549" i="11"/>
  <c r="H3549" i="11"/>
  <c r="D3548" i="11"/>
  <c r="H3548" i="11"/>
  <c r="D3547" i="11"/>
  <c r="H3547" i="11"/>
  <c r="D3546" i="11"/>
  <c r="H3546" i="11"/>
  <c r="D3545" i="11"/>
  <c r="D3544" i="11"/>
  <c r="H3544" i="11"/>
  <c r="D3543" i="11"/>
  <c r="H3543" i="11"/>
  <c r="D3542" i="11"/>
  <c r="H3542" i="11"/>
  <c r="D3541" i="11"/>
  <c r="H3541" i="11"/>
  <c r="D3540" i="11"/>
  <c r="D3539" i="11"/>
  <c r="H3539" i="11"/>
  <c r="D3538" i="11"/>
  <c r="H3538" i="11"/>
  <c r="D3537" i="11"/>
  <c r="H3537" i="11"/>
  <c r="D3536" i="11"/>
  <c r="H3536" i="11"/>
  <c r="D3535" i="11"/>
  <c r="D3534" i="11"/>
  <c r="H3534" i="11"/>
  <c r="D3533" i="11"/>
  <c r="D3532" i="11"/>
  <c r="H3532" i="11"/>
  <c r="D3531" i="11"/>
  <c r="H3531" i="11"/>
  <c r="D3530" i="11"/>
  <c r="D3529" i="11"/>
  <c r="H3529" i="11"/>
  <c r="D3528" i="11"/>
  <c r="H3528" i="11"/>
  <c r="D3527" i="11"/>
  <c r="H3527" i="11"/>
  <c r="D3526" i="11"/>
  <c r="H3526" i="11"/>
  <c r="D3525" i="11"/>
  <c r="D3524" i="11"/>
  <c r="H3524" i="11"/>
  <c r="D3523" i="11"/>
  <c r="H3523" i="11"/>
  <c r="D3522" i="11"/>
  <c r="H3522" i="11"/>
  <c r="D3521" i="11"/>
  <c r="H3521" i="11"/>
  <c r="D3520" i="11"/>
  <c r="D3519" i="11"/>
  <c r="H3519" i="11"/>
  <c r="D3518" i="11"/>
  <c r="H3518" i="11"/>
  <c r="D3517" i="11"/>
  <c r="H3517" i="11"/>
  <c r="D3516" i="11"/>
  <c r="H3516" i="11"/>
  <c r="D3515" i="11"/>
  <c r="D3514" i="11"/>
  <c r="H3514" i="11"/>
  <c r="D3513" i="11"/>
  <c r="H3513" i="11"/>
  <c r="D3512" i="11"/>
  <c r="H3512" i="11"/>
  <c r="D3511" i="11"/>
  <c r="H3511" i="11"/>
  <c r="D3510" i="11"/>
  <c r="D3509" i="11"/>
  <c r="H3509" i="11"/>
  <c r="D3508" i="11"/>
  <c r="H3508" i="11"/>
  <c r="D3507" i="11"/>
  <c r="H3507" i="11"/>
  <c r="D3506" i="11"/>
  <c r="H3506" i="11"/>
  <c r="D3505" i="11"/>
  <c r="D3504" i="11"/>
  <c r="H3504" i="11"/>
  <c r="D3503" i="11"/>
  <c r="D3502" i="11"/>
  <c r="H3502" i="11"/>
  <c r="D3501" i="11"/>
  <c r="H3501" i="11"/>
  <c r="D3500" i="11"/>
  <c r="D3499" i="11"/>
  <c r="H3499" i="11"/>
  <c r="D3498" i="11"/>
  <c r="H3498" i="11"/>
  <c r="D3497" i="11"/>
  <c r="H3497" i="11"/>
  <c r="D3496" i="11"/>
  <c r="H3496" i="11"/>
  <c r="D3495" i="11"/>
  <c r="D3494" i="11"/>
  <c r="H3494" i="11"/>
  <c r="D3493" i="11"/>
  <c r="H3493" i="11"/>
  <c r="D3492" i="11"/>
  <c r="H3492" i="11"/>
  <c r="D3491" i="11"/>
  <c r="H3491" i="11"/>
  <c r="D3490" i="11"/>
  <c r="D3489" i="11"/>
  <c r="H3489" i="11"/>
  <c r="D3488" i="11"/>
  <c r="H3488" i="11"/>
  <c r="D3487" i="11"/>
  <c r="H3487" i="11"/>
  <c r="D3486" i="11"/>
  <c r="H3486" i="11"/>
  <c r="D3485" i="11"/>
  <c r="D3484" i="11"/>
  <c r="H3484" i="11"/>
  <c r="D3483" i="11"/>
  <c r="D3482" i="11"/>
  <c r="H3482" i="11"/>
  <c r="D3481" i="11"/>
  <c r="H3481" i="11"/>
  <c r="D3480" i="11"/>
  <c r="D3479" i="11"/>
  <c r="H3479" i="11"/>
  <c r="D3478" i="11"/>
  <c r="H3478" i="11"/>
  <c r="D3477" i="11"/>
  <c r="H3477" i="11"/>
  <c r="D3476" i="11"/>
  <c r="H3476" i="11"/>
  <c r="D3475" i="11"/>
  <c r="D3474" i="11"/>
  <c r="H3474" i="11"/>
  <c r="D3473" i="11"/>
  <c r="H3473" i="11"/>
  <c r="D3472" i="11"/>
  <c r="H3472" i="11"/>
  <c r="D3471" i="11"/>
  <c r="H3471" i="11"/>
  <c r="D3470" i="11"/>
  <c r="D3469" i="11"/>
  <c r="H3469" i="11"/>
  <c r="D3468" i="11"/>
  <c r="H3468" i="11"/>
  <c r="D3467" i="11"/>
  <c r="H3467" i="11"/>
  <c r="D3466" i="11"/>
  <c r="H3466" i="11"/>
  <c r="D3465" i="11"/>
  <c r="D3464" i="11"/>
  <c r="H3464" i="11"/>
  <c r="D3463" i="11"/>
  <c r="H3463" i="11"/>
  <c r="D3462" i="11"/>
  <c r="H3462" i="11"/>
  <c r="D3461" i="11"/>
  <c r="H3461" i="11"/>
  <c r="D3460" i="11"/>
  <c r="D3459" i="11"/>
  <c r="H3459" i="11"/>
  <c r="D3458" i="11"/>
  <c r="H3458" i="11"/>
  <c r="D3457" i="11"/>
  <c r="H3457" i="11"/>
  <c r="D3456" i="11"/>
  <c r="H3456" i="11"/>
  <c r="D3455" i="11"/>
  <c r="D3454" i="11"/>
  <c r="H3454" i="11"/>
  <c r="D3453" i="11"/>
  <c r="D3452" i="11"/>
  <c r="H3452" i="11"/>
  <c r="D3451" i="11"/>
  <c r="H3451" i="11"/>
  <c r="D3450" i="11"/>
  <c r="D3449" i="11"/>
  <c r="H3449" i="11"/>
  <c r="D3448" i="11"/>
  <c r="H3448" i="11"/>
  <c r="D3447" i="11"/>
  <c r="H3447" i="11"/>
  <c r="D3446" i="11"/>
  <c r="H3446" i="11"/>
  <c r="D3445" i="11"/>
  <c r="D3444" i="11"/>
  <c r="H3444" i="11"/>
  <c r="D3443" i="11"/>
  <c r="H3443" i="11"/>
  <c r="D3442" i="11"/>
  <c r="H3442" i="11"/>
  <c r="D3441" i="11"/>
  <c r="H3441" i="11"/>
  <c r="D3440" i="11"/>
  <c r="D3439" i="11"/>
  <c r="H3439" i="11"/>
  <c r="D3438" i="11"/>
  <c r="H3438" i="11"/>
  <c r="D3437" i="11"/>
  <c r="H3437" i="11"/>
  <c r="D3436" i="11"/>
  <c r="H3436" i="11"/>
  <c r="D3435" i="11"/>
  <c r="D3434" i="11"/>
  <c r="H3434" i="11"/>
  <c r="D3433" i="11"/>
  <c r="D3432" i="11"/>
  <c r="H3432" i="11"/>
  <c r="D3431" i="11"/>
  <c r="H3431" i="11"/>
  <c r="D3430" i="11"/>
  <c r="D3429" i="11"/>
  <c r="H3429" i="11"/>
  <c r="D3428" i="11"/>
  <c r="H3428" i="11"/>
  <c r="D3427" i="11"/>
  <c r="H3427" i="11"/>
  <c r="D3426" i="11"/>
  <c r="H3426" i="11"/>
  <c r="D3425" i="11"/>
  <c r="D3424" i="11"/>
  <c r="H3424" i="11"/>
  <c r="D3423" i="11"/>
  <c r="H3423" i="11"/>
  <c r="D3422" i="11"/>
  <c r="H3422" i="11"/>
  <c r="D3421" i="11"/>
  <c r="H3421" i="11"/>
  <c r="D3420" i="11"/>
  <c r="D3419" i="11"/>
  <c r="H3419" i="11"/>
  <c r="D3418" i="11"/>
  <c r="H3418" i="11"/>
  <c r="D3417" i="11"/>
  <c r="H3417" i="11"/>
  <c r="D3416" i="11"/>
  <c r="H3416" i="11"/>
  <c r="D3415" i="11"/>
  <c r="D3414" i="11"/>
  <c r="H3414" i="11"/>
  <c r="D3413" i="11"/>
  <c r="H3413" i="11"/>
  <c r="D3412" i="11"/>
  <c r="H3412" i="11"/>
  <c r="D3411" i="11"/>
  <c r="H3411" i="11"/>
  <c r="D3410" i="11"/>
  <c r="D3409" i="11"/>
  <c r="H3409" i="11"/>
  <c r="D3408" i="11"/>
  <c r="H3408" i="11"/>
  <c r="D3407" i="11"/>
  <c r="H3407" i="11"/>
  <c r="D3406" i="11"/>
  <c r="H3406" i="11"/>
  <c r="D3405" i="11"/>
  <c r="D3404" i="11"/>
  <c r="H3404" i="11"/>
  <c r="D3403" i="11"/>
  <c r="D3402" i="11"/>
  <c r="H3402" i="11"/>
  <c r="D3401" i="11"/>
  <c r="H3401" i="11"/>
  <c r="D3400" i="11"/>
  <c r="D3399" i="11"/>
  <c r="H3399" i="11"/>
  <c r="D3398" i="11"/>
  <c r="H3398" i="11"/>
  <c r="D3397" i="11"/>
  <c r="H3397" i="11"/>
  <c r="D3396" i="11"/>
  <c r="H3396" i="11"/>
  <c r="D3395" i="11"/>
  <c r="D3394" i="11"/>
  <c r="H3394" i="11"/>
  <c r="D3393" i="11"/>
  <c r="H3393" i="11"/>
  <c r="D3392" i="11"/>
  <c r="H3392" i="11"/>
  <c r="D3391" i="11"/>
  <c r="H3391" i="11"/>
  <c r="D3390" i="11"/>
  <c r="D3389" i="11"/>
  <c r="H3389" i="11"/>
  <c r="D3388" i="11"/>
  <c r="H3388" i="11"/>
  <c r="D3387" i="11"/>
  <c r="H3387" i="11"/>
  <c r="D3386" i="11"/>
  <c r="H3386" i="11"/>
  <c r="D3385" i="11"/>
  <c r="D3384" i="11"/>
  <c r="H3384" i="11"/>
  <c r="D3383" i="11"/>
  <c r="D3382" i="11"/>
  <c r="H3382" i="11"/>
  <c r="D3381" i="11"/>
  <c r="H3381" i="11"/>
  <c r="D3380" i="11"/>
  <c r="D3379" i="11"/>
  <c r="H3379" i="11"/>
  <c r="D3378" i="11"/>
  <c r="H3378" i="11"/>
  <c r="D3377" i="11"/>
  <c r="H3377" i="11"/>
  <c r="D3376" i="11"/>
  <c r="H3376" i="11"/>
  <c r="D3375" i="11"/>
  <c r="D3374" i="11"/>
  <c r="H3374" i="11"/>
  <c r="D3373" i="11"/>
  <c r="H3373" i="11"/>
  <c r="D3372" i="11"/>
  <c r="H3372" i="11"/>
  <c r="D3371" i="11"/>
  <c r="H3371" i="11"/>
  <c r="D3370" i="11"/>
  <c r="D3369" i="11"/>
  <c r="H3369" i="11"/>
  <c r="D3368" i="11"/>
  <c r="H3368" i="11"/>
  <c r="D3367" i="11"/>
  <c r="H3367" i="11"/>
  <c r="D3366" i="11"/>
  <c r="H3366" i="11"/>
  <c r="D3365" i="11"/>
  <c r="D3364" i="11"/>
  <c r="H3364" i="11"/>
  <c r="D3363" i="11"/>
  <c r="H3363" i="11"/>
  <c r="D3362" i="11"/>
  <c r="H3362" i="11"/>
  <c r="D3361" i="11"/>
  <c r="H3361" i="11"/>
  <c r="D3360" i="11"/>
  <c r="D3359" i="11"/>
  <c r="H3359" i="11"/>
  <c r="D3358" i="11"/>
  <c r="H3358" i="11"/>
  <c r="D3357" i="11"/>
  <c r="H3357" i="11"/>
  <c r="D3356" i="11"/>
  <c r="H3356" i="11"/>
  <c r="D3355" i="11"/>
  <c r="D3354" i="11"/>
  <c r="H3354" i="11"/>
  <c r="D3353" i="11"/>
  <c r="D3352" i="11"/>
  <c r="H3352" i="11"/>
  <c r="D3351" i="11"/>
  <c r="H3351" i="11"/>
  <c r="D3350" i="11"/>
  <c r="D3349" i="11"/>
  <c r="H3349" i="11"/>
  <c r="D3348" i="11"/>
  <c r="H3348" i="11"/>
  <c r="D3347" i="11"/>
  <c r="H3347" i="11"/>
  <c r="D3346" i="11"/>
  <c r="H3346" i="11"/>
  <c r="D3345" i="11"/>
  <c r="D3344" i="11"/>
  <c r="H3344" i="11"/>
  <c r="D3343" i="11"/>
  <c r="H3343" i="11"/>
  <c r="D3342" i="11"/>
  <c r="H3342" i="11"/>
  <c r="D3341" i="11"/>
  <c r="H3341" i="11"/>
  <c r="D3340" i="11"/>
  <c r="D3339" i="11"/>
  <c r="H3339" i="11"/>
  <c r="D3338" i="11"/>
  <c r="H3338" i="11"/>
  <c r="D3337" i="11"/>
  <c r="H3337" i="11"/>
  <c r="D3336" i="11"/>
  <c r="H3336" i="11"/>
  <c r="D3335" i="11"/>
  <c r="D3334" i="11"/>
  <c r="H3334" i="11"/>
  <c r="D3333" i="11"/>
  <c r="D3332" i="11"/>
  <c r="H3332" i="11"/>
  <c r="D3331" i="11"/>
  <c r="H3331" i="11"/>
  <c r="D3330" i="11"/>
  <c r="D3329" i="11"/>
  <c r="H3329" i="11"/>
  <c r="D3328" i="11"/>
  <c r="H3328" i="11"/>
  <c r="D3327" i="11"/>
  <c r="H3327" i="11"/>
  <c r="D3326" i="11"/>
  <c r="H3326" i="11"/>
  <c r="D3325" i="11"/>
  <c r="D3324" i="11"/>
  <c r="H3324" i="11"/>
  <c r="D3323" i="11"/>
  <c r="H3323" i="11"/>
  <c r="D3322" i="11"/>
  <c r="H3322" i="11"/>
  <c r="D3321" i="11"/>
  <c r="H3321" i="11"/>
  <c r="D3320" i="11"/>
  <c r="D3319" i="11"/>
  <c r="H3319" i="11"/>
  <c r="D3318" i="11"/>
  <c r="H3318" i="11"/>
  <c r="D3317" i="11"/>
  <c r="H3317" i="11"/>
  <c r="D3316" i="11"/>
  <c r="H3316" i="11"/>
  <c r="D3315" i="11"/>
  <c r="D3314" i="11"/>
  <c r="H3314" i="11"/>
  <c r="D3313" i="11"/>
  <c r="H3313" i="11"/>
  <c r="D3312" i="11"/>
  <c r="H3312" i="11"/>
  <c r="D3311" i="11"/>
  <c r="H3311" i="11"/>
  <c r="D3310" i="11"/>
  <c r="D3309" i="11"/>
  <c r="H3309" i="11"/>
  <c r="D3308" i="11"/>
  <c r="H3308" i="11"/>
  <c r="D3307" i="11"/>
  <c r="H3307" i="11"/>
  <c r="D3306" i="11"/>
  <c r="H3306" i="11"/>
  <c r="D3305" i="11"/>
  <c r="D3304" i="11"/>
  <c r="H3304" i="11"/>
  <c r="D3303" i="11"/>
  <c r="D3302" i="11"/>
  <c r="H3302" i="11"/>
  <c r="D3301" i="11"/>
  <c r="H3301" i="11"/>
  <c r="D3300" i="11"/>
  <c r="D3299" i="11"/>
  <c r="H3299" i="11"/>
  <c r="D3298" i="11"/>
  <c r="H3298" i="11"/>
  <c r="D3297" i="11"/>
  <c r="H3297" i="11"/>
  <c r="D3296" i="11"/>
  <c r="H3296" i="11"/>
  <c r="D3295" i="11"/>
  <c r="D3294" i="11"/>
  <c r="H3294" i="11"/>
  <c r="D3293" i="11"/>
  <c r="H3293" i="11"/>
  <c r="D3292" i="11"/>
  <c r="H3292" i="11"/>
  <c r="D3291" i="11"/>
  <c r="H3291" i="11"/>
  <c r="D3290" i="11"/>
  <c r="D3289" i="11"/>
  <c r="H3289" i="11"/>
  <c r="D3288" i="11"/>
  <c r="H3288" i="11"/>
  <c r="D3287" i="11"/>
  <c r="H3287" i="11"/>
  <c r="D3286" i="11"/>
  <c r="H3286" i="11"/>
  <c r="D3285" i="11"/>
  <c r="D3284" i="11"/>
  <c r="H3284" i="11"/>
  <c r="D3283" i="11"/>
  <c r="D3282" i="11"/>
  <c r="H3282" i="11"/>
  <c r="D3281" i="11"/>
  <c r="H3281" i="11"/>
  <c r="D3280" i="11"/>
  <c r="D3279" i="11"/>
  <c r="H3279" i="11"/>
  <c r="D3278" i="11"/>
  <c r="H3278" i="11"/>
  <c r="D3277" i="11"/>
  <c r="H3277" i="11"/>
  <c r="D3276" i="11"/>
  <c r="H3276" i="11"/>
  <c r="D3275" i="11"/>
  <c r="D3274" i="11"/>
  <c r="H3274" i="11"/>
  <c r="D3273" i="11"/>
  <c r="H3273" i="11"/>
  <c r="D3272" i="11"/>
  <c r="H3272" i="11"/>
  <c r="D3271" i="11"/>
  <c r="H3271" i="11"/>
  <c r="D3270" i="11"/>
  <c r="D3269" i="11"/>
  <c r="H3269" i="11"/>
  <c r="D3268" i="11"/>
  <c r="H3268" i="11"/>
  <c r="D3267" i="11"/>
  <c r="H3267" i="11"/>
  <c r="D3266" i="11"/>
  <c r="H3266" i="11"/>
  <c r="D3265" i="11"/>
  <c r="D3264" i="11"/>
  <c r="H3264" i="11"/>
  <c r="D3263" i="11"/>
  <c r="H3263" i="11"/>
  <c r="D3262" i="11"/>
  <c r="H3262" i="11"/>
  <c r="D3261" i="11"/>
  <c r="H3261" i="11"/>
  <c r="D3260" i="11"/>
  <c r="D3259" i="11"/>
  <c r="H3259" i="11"/>
  <c r="D3258" i="11"/>
  <c r="H3258" i="11"/>
  <c r="D3257" i="11"/>
  <c r="H3257" i="11"/>
  <c r="D3256" i="11"/>
  <c r="H3256" i="11"/>
  <c r="D3255" i="11"/>
  <c r="D3254" i="11"/>
  <c r="H3254" i="11"/>
  <c r="D3253" i="11"/>
  <c r="D3252" i="11"/>
  <c r="H3252" i="11"/>
  <c r="D3251" i="11"/>
  <c r="H3251" i="11"/>
  <c r="D3250" i="11"/>
  <c r="D3249" i="11"/>
  <c r="H3249" i="11"/>
  <c r="D3248" i="11"/>
  <c r="H3248" i="11"/>
  <c r="D3247" i="11"/>
  <c r="H3247" i="11"/>
  <c r="D3246" i="11"/>
  <c r="H3246" i="11"/>
  <c r="D3245" i="11"/>
  <c r="D3244" i="11"/>
  <c r="H3244" i="11"/>
  <c r="D3243" i="11"/>
  <c r="H3243" i="11"/>
  <c r="D3242" i="11"/>
  <c r="H3242" i="11"/>
  <c r="D3241" i="11"/>
  <c r="H3241" i="11"/>
  <c r="D3240" i="11"/>
  <c r="D3239" i="11"/>
  <c r="H3239" i="11"/>
  <c r="D3238" i="11"/>
  <c r="H3238" i="11"/>
  <c r="D3237" i="11"/>
  <c r="H3237" i="11"/>
  <c r="D3236" i="11"/>
  <c r="H3236" i="11"/>
  <c r="D3235" i="11"/>
  <c r="D3234" i="11"/>
  <c r="H3234" i="11"/>
  <c r="D3233" i="11"/>
  <c r="D3232" i="11"/>
  <c r="H3232" i="11"/>
  <c r="D3231" i="11"/>
  <c r="H3231" i="11"/>
  <c r="D3230" i="11"/>
  <c r="D3229" i="11"/>
  <c r="H3229" i="11"/>
  <c r="D3228" i="11"/>
  <c r="H3228" i="11"/>
  <c r="D3227" i="11"/>
  <c r="H3227" i="11"/>
  <c r="D3226" i="11"/>
  <c r="H3226" i="11"/>
  <c r="D3225" i="11"/>
  <c r="D3224" i="11"/>
  <c r="H3224" i="11"/>
  <c r="D3223" i="11"/>
  <c r="H3223" i="11"/>
  <c r="D3222" i="11"/>
  <c r="H3222" i="11"/>
  <c r="D3221" i="11"/>
  <c r="H3221" i="11"/>
  <c r="D3220" i="11"/>
  <c r="D3219" i="11"/>
  <c r="H3219" i="11"/>
  <c r="D3218" i="11"/>
  <c r="H3218" i="11"/>
  <c r="D3217" i="11"/>
  <c r="H3217" i="11"/>
  <c r="D3216" i="11"/>
  <c r="H3216" i="11"/>
  <c r="D3215" i="11"/>
  <c r="D3214" i="11"/>
  <c r="H3214" i="11"/>
  <c r="D3213" i="11"/>
  <c r="H3213" i="11"/>
  <c r="D3212" i="11"/>
  <c r="H3212" i="11"/>
  <c r="D3211" i="11"/>
  <c r="H3211" i="11"/>
  <c r="D3210" i="11"/>
  <c r="D3209" i="11"/>
  <c r="H3209" i="11"/>
  <c r="D3208" i="11"/>
  <c r="H3208" i="11"/>
  <c r="D3207" i="11"/>
  <c r="H3207" i="11"/>
  <c r="D3206" i="11"/>
  <c r="H3206" i="11"/>
  <c r="D3205" i="11"/>
  <c r="D3204" i="11"/>
  <c r="H3204" i="11"/>
  <c r="D3203" i="11"/>
  <c r="D3202" i="11"/>
  <c r="H3202" i="11"/>
  <c r="D3201" i="11"/>
  <c r="H3201" i="11"/>
  <c r="D3200" i="11"/>
  <c r="D3199" i="11"/>
  <c r="H3199" i="11"/>
  <c r="D3198" i="11"/>
  <c r="H3198" i="11"/>
  <c r="D3197" i="11"/>
  <c r="H3197" i="11"/>
  <c r="D3196" i="11"/>
  <c r="H3196" i="11"/>
  <c r="D3195" i="11"/>
  <c r="D3194" i="11"/>
  <c r="H3194" i="11"/>
  <c r="D3193" i="11"/>
  <c r="H3193" i="11"/>
  <c r="D3192" i="11"/>
  <c r="H3192" i="11"/>
  <c r="D3191" i="11"/>
  <c r="H3191" i="11"/>
  <c r="D3190" i="11"/>
  <c r="D3189" i="11"/>
  <c r="H3189" i="11"/>
  <c r="D3188" i="11"/>
  <c r="H3188" i="11"/>
  <c r="D3187" i="11"/>
  <c r="H3187" i="11"/>
  <c r="D3186" i="11"/>
  <c r="H3186" i="11"/>
  <c r="D3185" i="11"/>
  <c r="D3184" i="11"/>
  <c r="H3184" i="11"/>
  <c r="D3183" i="11"/>
  <c r="D3182" i="11"/>
  <c r="H3182" i="11"/>
  <c r="D3181" i="11"/>
  <c r="H3181" i="11"/>
  <c r="D3180" i="11"/>
  <c r="D3179" i="11"/>
  <c r="H3179" i="11"/>
  <c r="D3178" i="11"/>
  <c r="H3178" i="11"/>
  <c r="D3177" i="11"/>
  <c r="H3177" i="11"/>
  <c r="D3176" i="11"/>
  <c r="H3176" i="11"/>
  <c r="D3175" i="11"/>
  <c r="D3174" i="11"/>
  <c r="H3174" i="11"/>
  <c r="D3173" i="11"/>
  <c r="H3173" i="11"/>
  <c r="D3172" i="11"/>
  <c r="H3172" i="11"/>
  <c r="D3171" i="11"/>
  <c r="H3171" i="11"/>
  <c r="D3170" i="11"/>
  <c r="D3169" i="11"/>
  <c r="H3169" i="11"/>
  <c r="D3168" i="11"/>
  <c r="H3168" i="11"/>
  <c r="D3167" i="11"/>
  <c r="H3167" i="11"/>
  <c r="D3166" i="11"/>
  <c r="H3166" i="11"/>
  <c r="D3165" i="11"/>
  <c r="D3164" i="11"/>
  <c r="H3164" i="11"/>
  <c r="D3163" i="11"/>
  <c r="H3163" i="11"/>
  <c r="D3162" i="11"/>
  <c r="H3162" i="11"/>
  <c r="D3161" i="11"/>
  <c r="H3161" i="11"/>
  <c r="D3160" i="11"/>
  <c r="D3159" i="11"/>
  <c r="H3159" i="11"/>
  <c r="D3158" i="11"/>
  <c r="H3158" i="11"/>
  <c r="D3157" i="11"/>
  <c r="H3157" i="11"/>
  <c r="D3156" i="11"/>
  <c r="H3156" i="11"/>
  <c r="D3155" i="11"/>
  <c r="D3154" i="11"/>
  <c r="H3154" i="11"/>
  <c r="D3153" i="11"/>
  <c r="D3152" i="11"/>
  <c r="H3152" i="11"/>
  <c r="D3151" i="11"/>
  <c r="H3151" i="11"/>
  <c r="D3150" i="11"/>
  <c r="D3149" i="11"/>
  <c r="H3149" i="11"/>
  <c r="D3148" i="11"/>
  <c r="H3148" i="11"/>
  <c r="D3147" i="11"/>
  <c r="H3147" i="11"/>
  <c r="D3146" i="11"/>
  <c r="H3146" i="11"/>
  <c r="D3145" i="11"/>
  <c r="D3144" i="11"/>
  <c r="H3144" i="11"/>
  <c r="D3143" i="11"/>
  <c r="H3143" i="11"/>
  <c r="D3142" i="11"/>
  <c r="H3142" i="11"/>
  <c r="D3141" i="11"/>
  <c r="H3141" i="11"/>
  <c r="D3140" i="11"/>
  <c r="D3139" i="11"/>
  <c r="H3139" i="11"/>
  <c r="D3138" i="11"/>
  <c r="H3138" i="11"/>
  <c r="D3137" i="11"/>
  <c r="H3137" i="11"/>
  <c r="D3136" i="11"/>
  <c r="H3136" i="11"/>
  <c r="D3135" i="11"/>
  <c r="D3134" i="11"/>
  <c r="H3134" i="11"/>
  <c r="D3133" i="11"/>
  <c r="D3132" i="11"/>
  <c r="H3132" i="11"/>
  <c r="D3131" i="11"/>
  <c r="H3131" i="11"/>
  <c r="D3130" i="11"/>
  <c r="D3129" i="11"/>
  <c r="H3129" i="11"/>
  <c r="D3128" i="11"/>
  <c r="H3128" i="11"/>
  <c r="D3127" i="11"/>
  <c r="H3127" i="11"/>
  <c r="D3126" i="11"/>
  <c r="H3126" i="11"/>
  <c r="D3125" i="11"/>
  <c r="D3124" i="11"/>
  <c r="H3124" i="11"/>
  <c r="D3123" i="11"/>
  <c r="H3123" i="11"/>
  <c r="D3122" i="11"/>
  <c r="H3122" i="11"/>
  <c r="D3121" i="11"/>
  <c r="H3121" i="11"/>
  <c r="D3120" i="11"/>
  <c r="D3119" i="11"/>
  <c r="H3119" i="11"/>
  <c r="D3118" i="11"/>
  <c r="H3118" i="11"/>
  <c r="D3117" i="11"/>
  <c r="H3117" i="11"/>
  <c r="D3116" i="11"/>
  <c r="H3116" i="11"/>
  <c r="D3115" i="11"/>
  <c r="D3114" i="11"/>
  <c r="H3114" i="11"/>
  <c r="D3113" i="11"/>
  <c r="H3113" i="11"/>
  <c r="D3112" i="11"/>
  <c r="H3112" i="11"/>
  <c r="D3111" i="11"/>
  <c r="H3111" i="11"/>
  <c r="D3110" i="11"/>
  <c r="D3109" i="11"/>
  <c r="H3109" i="11"/>
  <c r="D3108" i="11"/>
  <c r="H3108" i="11"/>
  <c r="D3107" i="11"/>
  <c r="H3107" i="11"/>
  <c r="D3106" i="11"/>
  <c r="H3106" i="11"/>
  <c r="D3105" i="11"/>
  <c r="D3104" i="11"/>
  <c r="H3104" i="11"/>
  <c r="D3103" i="11"/>
  <c r="D3102" i="11"/>
  <c r="H3102" i="11"/>
  <c r="D3101" i="11"/>
  <c r="H3101" i="11"/>
  <c r="D3100" i="11"/>
  <c r="D3099" i="11"/>
  <c r="H3099" i="11"/>
  <c r="D3098" i="11"/>
  <c r="H3098" i="11"/>
  <c r="D3097" i="11"/>
  <c r="H3097" i="11"/>
  <c r="D3096" i="11"/>
  <c r="H3096" i="11"/>
  <c r="D3095" i="11"/>
  <c r="D3094" i="11"/>
  <c r="H3094" i="11"/>
  <c r="D3093" i="11"/>
  <c r="H3093" i="11"/>
  <c r="D3092" i="11"/>
  <c r="H3092" i="11"/>
  <c r="D3091" i="11"/>
  <c r="H3091" i="11"/>
  <c r="D3090" i="11"/>
  <c r="D3089" i="11"/>
  <c r="H3089" i="11"/>
  <c r="D3088" i="11"/>
  <c r="H3088" i="11"/>
  <c r="D3087" i="11"/>
  <c r="H3087" i="11"/>
  <c r="D3086" i="11"/>
  <c r="H3086" i="11"/>
  <c r="D3085" i="11"/>
  <c r="D3084" i="11"/>
  <c r="H3084" i="11"/>
  <c r="D3083" i="11"/>
  <c r="D3082" i="11"/>
  <c r="H3082" i="11"/>
  <c r="D3081" i="11"/>
  <c r="H3081" i="11"/>
  <c r="D3080" i="11"/>
  <c r="D3079" i="11"/>
  <c r="H3079" i="11"/>
  <c r="D3078" i="11"/>
  <c r="H3078" i="11"/>
  <c r="D3077" i="11"/>
  <c r="H3077" i="11"/>
  <c r="D3076" i="11"/>
  <c r="H3076" i="11"/>
  <c r="D3075" i="11"/>
  <c r="D3074" i="11"/>
  <c r="H3074" i="11"/>
  <c r="D3073" i="11"/>
  <c r="H3073" i="11"/>
  <c r="D3072" i="11"/>
  <c r="H3072" i="11"/>
  <c r="D3071" i="11"/>
  <c r="H3071" i="11"/>
  <c r="D3070" i="11"/>
  <c r="D3069" i="11"/>
  <c r="H3069" i="11"/>
  <c r="D3068" i="11"/>
  <c r="H3068" i="11"/>
  <c r="D3067" i="11"/>
  <c r="H3067" i="11"/>
  <c r="D3066" i="11"/>
  <c r="H3066" i="11"/>
  <c r="D3065" i="11"/>
  <c r="D3064" i="11"/>
  <c r="H3064" i="11"/>
  <c r="D3063" i="11"/>
  <c r="H3063" i="11"/>
  <c r="D3062" i="11"/>
  <c r="H3062" i="11"/>
  <c r="D3061" i="11"/>
  <c r="H3061" i="11"/>
  <c r="D3060" i="11"/>
  <c r="D3059" i="11"/>
  <c r="H3059" i="11"/>
  <c r="D3058" i="11"/>
  <c r="H3058" i="11"/>
  <c r="D3057" i="11"/>
  <c r="H3057" i="11"/>
  <c r="D3056" i="11"/>
  <c r="H3056" i="11"/>
  <c r="D3055" i="11"/>
  <c r="D3054" i="11"/>
  <c r="H3054" i="11"/>
  <c r="D3053" i="11"/>
  <c r="D3052" i="11"/>
  <c r="H3052" i="11"/>
  <c r="D3051" i="11"/>
  <c r="H3051" i="11"/>
  <c r="D3050" i="11"/>
  <c r="D3049" i="11"/>
  <c r="H3049" i="11"/>
  <c r="D3048" i="11"/>
  <c r="H3048" i="11"/>
  <c r="D3047" i="11"/>
  <c r="H3047" i="11"/>
  <c r="D3046" i="11"/>
  <c r="H3046" i="11"/>
  <c r="D3045" i="11"/>
  <c r="D3044" i="11"/>
  <c r="H3044" i="11"/>
  <c r="D3043" i="11"/>
  <c r="H3043" i="11"/>
  <c r="D3042" i="11"/>
  <c r="H3042" i="11"/>
  <c r="D3041" i="11"/>
  <c r="H3041" i="11"/>
  <c r="D3040" i="11"/>
  <c r="D3039" i="11"/>
  <c r="H3039" i="11"/>
  <c r="D3038" i="11"/>
  <c r="H3038" i="11"/>
  <c r="D3037" i="11"/>
  <c r="H3037" i="11"/>
  <c r="D3036" i="11"/>
  <c r="H3036" i="11"/>
  <c r="D3035" i="11"/>
  <c r="D3034" i="11"/>
  <c r="H3034" i="11"/>
  <c r="D3033" i="11"/>
  <c r="D3032" i="11"/>
  <c r="H3032" i="11"/>
  <c r="D3031" i="11"/>
  <c r="H3031" i="11"/>
  <c r="D3030" i="11"/>
  <c r="D3029" i="11"/>
  <c r="H3029" i="11"/>
  <c r="D3028" i="11"/>
  <c r="H3028" i="11"/>
  <c r="D3027" i="11"/>
  <c r="H3027" i="11"/>
  <c r="D3026" i="11"/>
  <c r="H3026" i="11"/>
  <c r="D3025" i="11"/>
  <c r="D3024" i="11"/>
  <c r="H3024" i="11"/>
  <c r="D3023" i="11"/>
  <c r="H3023" i="11"/>
  <c r="D3022" i="11"/>
  <c r="H3022" i="11"/>
  <c r="D3021" i="11"/>
  <c r="H3021" i="11"/>
  <c r="D3020" i="11"/>
  <c r="D3019" i="11"/>
  <c r="H3019" i="11"/>
  <c r="D3018" i="11"/>
  <c r="H3018" i="11"/>
  <c r="D3017" i="11"/>
  <c r="H3017" i="11"/>
  <c r="D3016" i="11"/>
  <c r="H3016" i="11"/>
  <c r="D3015" i="11"/>
  <c r="D3014" i="11"/>
  <c r="H3014" i="11"/>
  <c r="D3013" i="11"/>
  <c r="H3013" i="11"/>
  <c r="D3012" i="11"/>
  <c r="H3012" i="11"/>
  <c r="D3011" i="11"/>
  <c r="H3011" i="11"/>
  <c r="D3010" i="11"/>
  <c r="D3009" i="11"/>
  <c r="H3009" i="11"/>
  <c r="D3008" i="11"/>
  <c r="H3008" i="11"/>
  <c r="D3007" i="11"/>
  <c r="H3007" i="11"/>
  <c r="D3006" i="11"/>
  <c r="H3006" i="11"/>
  <c r="D3005" i="11"/>
  <c r="D3004" i="11"/>
  <c r="H3004" i="11"/>
  <c r="D3003" i="11"/>
  <c r="D3002" i="11"/>
  <c r="H3002" i="11"/>
  <c r="D3001" i="11"/>
  <c r="H3001" i="11"/>
  <c r="D3000" i="11"/>
  <c r="D2999" i="11"/>
  <c r="H2999" i="11"/>
  <c r="D2998" i="11"/>
  <c r="H2998" i="11"/>
  <c r="D2997" i="11"/>
  <c r="H2997" i="11"/>
  <c r="D2996" i="11"/>
  <c r="H2996" i="11"/>
  <c r="D2995" i="11"/>
  <c r="D2994" i="11"/>
  <c r="H2994" i="11"/>
  <c r="D2993" i="11"/>
  <c r="H2993" i="11"/>
  <c r="D2992" i="11"/>
  <c r="H2992" i="11"/>
  <c r="D2991" i="11"/>
  <c r="H2991" i="11"/>
  <c r="D2990" i="11"/>
  <c r="D2989" i="11"/>
  <c r="H2989" i="11"/>
  <c r="D2988" i="11"/>
  <c r="H2988" i="11"/>
  <c r="D2987" i="11"/>
  <c r="H2987" i="11"/>
  <c r="D2986" i="11"/>
  <c r="H2986" i="11"/>
  <c r="D2985" i="11"/>
  <c r="D2984" i="11"/>
  <c r="H2984" i="11"/>
  <c r="D2983" i="11"/>
  <c r="D2982" i="11"/>
  <c r="H2982" i="11"/>
  <c r="D2981" i="11"/>
  <c r="H2981" i="11"/>
  <c r="D2980" i="11"/>
  <c r="D2979" i="11"/>
  <c r="H2979" i="11"/>
  <c r="D2978" i="11"/>
  <c r="H2978" i="11"/>
  <c r="D2977" i="11"/>
  <c r="H2977" i="11"/>
  <c r="D2976" i="11"/>
  <c r="H2976" i="11"/>
  <c r="D2975" i="11"/>
  <c r="D2974" i="11"/>
  <c r="H2974" i="11"/>
  <c r="D2973" i="11"/>
  <c r="H2973" i="11"/>
  <c r="D2972" i="11"/>
  <c r="H2972" i="11"/>
  <c r="D2971" i="11"/>
  <c r="H2971" i="11"/>
  <c r="D2970" i="11"/>
  <c r="D2969" i="11"/>
  <c r="H2969" i="11"/>
  <c r="D2968" i="11"/>
  <c r="H2968" i="11"/>
  <c r="D2967" i="11"/>
  <c r="H2967" i="11"/>
  <c r="D2966" i="11"/>
  <c r="H2966" i="11"/>
  <c r="D2965" i="11"/>
  <c r="D2964" i="11"/>
  <c r="H2964" i="11"/>
  <c r="D2963" i="11"/>
  <c r="H2963" i="11"/>
  <c r="D2962" i="11"/>
  <c r="H2962" i="11"/>
  <c r="D2961" i="11"/>
  <c r="H2961" i="11"/>
  <c r="D2960" i="11"/>
  <c r="D2959" i="11"/>
  <c r="H2959" i="11"/>
  <c r="D2958" i="11"/>
  <c r="H2958" i="11"/>
  <c r="D2957" i="11"/>
  <c r="H2957" i="11"/>
  <c r="D2956" i="11"/>
  <c r="H2956" i="11"/>
  <c r="D2955" i="11"/>
  <c r="D2954" i="11"/>
  <c r="H2954" i="11"/>
  <c r="D2953" i="11"/>
  <c r="D2952" i="11"/>
  <c r="H2952" i="11"/>
  <c r="D2951" i="11"/>
  <c r="H2951" i="11"/>
  <c r="D2950" i="11"/>
  <c r="D2949" i="11"/>
  <c r="H2949" i="11"/>
  <c r="D2948" i="11"/>
  <c r="H2948" i="11"/>
  <c r="D2947" i="11"/>
  <c r="H2947" i="11"/>
  <c r="D2946" i="11"/>
  <c r="H2946" i="11"/>
  <c r="D2945" i="11"/>
  <c r="D2944" i="11"/>
  <c r="H2944" i="11"/>
  <c r="D2943" i="11"/>
  <c r="H2943" i="11"/>
  <c r="D2942" i="11"/>
  <c r="H2942" i="11"/>
  <c r="D2941" i="11"/>
  <c r="H2941" i="11"/>
  <c r="D2940" i="11"/>
  <c r="D2939" i="11"/>
  <c r="H2939" i="11"/>
  <c r="D2938" i="11"/>
  <c r="H2938" i="11"/>
  <c r="D2937" i="11"/>
  <c r="H2937" i="11"/>
  <c r="D2936" i="11"/>
  <c r="H2936" i="11"/>
  <c r="D2935" i="11"/>
  <c r="D2934" i="11"/>
  <c r="H2934" i="11"/>
  <c r="D2933" i="11"/>
  <c r="D2932" i="11"/>
  <c r="H2932" i="11"/>
  <c r="D2931" i="11"/>
  <c r="H2931" i="11"/>
  <c r="D2930" i="11"/>
  <c r="D2929" i="11"/>
  <c r="H2929" i="11"/>
  <c r="D2928" i="11"/>
  <c r="H2928" i="11"/>
  <c r="D2927" i="11"/>
  <c r="H2927" i="11"/>
  <c r="D2926" i="11"/>
  <c r="H2926" i="11"/>
  <c r="D2925" i="11"/>
  <c r="D2924" i="11"/>
  <c r="H2924" i="11"/>
  <c r="D2923" i="11"/>
  <c r="H2923" i="11"/>
  <c r="D2922" i="11"/>
  <c r="H2922" i="11"/>
  <c r="D2921" i="11"/>
  <c r="H2921" i="11"/>
  <c r="D2920" i="11"/>
  <c r="D2919" i="11"/>
  <c r="H2919" i="11"/>
  <c r="D2918" i="11"/>
  <c r="H2918" i="11"/>
  <c r="D2917" i="11"/>
  <c r="H2917" i="11"/>
  <c r="D2916" i="11"/>
  <c r="H2916" i="11"/>
  <c r="D2915" i="11"/>
  <c r="D2914" i="11"/>
  <c r="H2914" i="11"/>
  <c r="D2913" i="11"/>
  <c r="H2913" i="11"/>
  <c r="D2912" i="11"/>
  <c r="H2912" i="11"/>
  <c r="D2911" i="11"/>
  <c r="H2911" i="11"/>
  <c r="D2910" i="11"/>
  <c r="D2909" i="11"/>
  <c r="H2909" i="11"/>
  <c r="D2908" i="11"/>
  <c r="H2908" i="11"/>
  <c r="D2907" i="11"/>
  <c r="H2907" i="11"/>
  <c r="D2906" i="11"/>
  <c r="H2906" i="11"/>
  <c r="D2905" i="11"/>
  <c r="D2904" i="11"/>
  <c r="H2904" i="11"/>
  <c r="D2903" i="11"/>
  <c r="D2902" i="11"/>
  <c r="H2902" i="11"/>
  <c r="D2901" i="11"/>
  <c r="H2901" i="11"/>
  <c r="D2900" i="11"/>
  <c r="D2899" i="11"/>
  <c r="H2899" i="11"/>
  <c r="D2898" i="11"/>
  <c r="H2898" i="11"/>
  <c r="D2897" i="11"/>
  <c r="H2897" i="11"/>
  <c r="D2896" i="11"/>
  <c r="H2896" i="11"/>
  <c r="D2895" i="11"/>
  <c r="D2894" i="11"/>
  <c r="H2894" i="11"/>
  <c r="D2893" i="11"/>
  <c r="H2893" i="11"/>
  <c r="D2892" i="11"/>
  <c r="H2892" i="11"/>
  <c r="D2891" i="11"/>
  <c r="H2891" i="11"/>
  <c r="D2890" i="11"/>
  <c r="D2889" i="11"/>
  <c r="H2889" i="11"/>
  <c r="D2888" i="11"/>
  <c r="H2888" i="11"/>
  <c r="D2887" i="11"/>
  <c r="H2887" i="11"/>
  <c r="D2886" i="11"/>
  <c r="H2886" i="11"/>
  <c r="D2885" i="11"/>
  <c r="D2884" i="11"/>
  <c r="H2884" i="11"/>
  <c r="D2883" i="11"/>
  <c r="D2882" i="11"/>
  <c r="H2882" i="11"/>
  <c r="D2881" i="11"/>
  <c r="H2881" i="11"/>
  <c r="D2880" i="11"/>
  <c r="D2879" i="11"/>
  <c r="H2879" i="11"/>
  <c r="D2878" i="11"/>
  <c r="H2878" i="11"/>
  <c r="D2877" i="11"/>
  <c r="H2877" i="11"/>
  <c r="D2876" i="11"/>
  <c r="H2876" i="11"/>
  <c r="D2875" i="11"/>
  <c r="D2874" i="11"/>
  <c r="H2874" i="11"/>
  <c r="D2873" i="11"/>
  <c r="H2873" i="11"/>
  <c r="D2872" i="11"/>
  <c r="H2872" i="11"/>
  <c r="D2871" i="11"/>
  <c r="H2871" i="11"/>
  <c r="D2870" i="11"/>
  <c r="D2869" i="11"/>
  <c r="H2869" i="11"/>
  <c r="D2868" i="11"/>
  <c r="H2868" i="11"/>
  <c r="D2867" i="11"/>
  <c r="H2867" i="11"/>
  <c r="D2866" i="11"/>
  <c r="H2866" i="11"/>
  <c r="D2865" i="11"/>
  <c r="D2864" i="11"/>
  <c r="H2864" i="11"/>
  <c r="D2863" i="11"/>
  <c r="H2863" i="11"/>
  <c r="D2862" i="11"/>
  <c r="H2862" i="11"/>
  <c r="D2861" i="11"/>
  <c r="H2861" i="11"/>
  <c r="D2860" i="11"/>
  <c r="H2860" i="11"/>
  <c r="D2859" i="11"/>
  <c r="H2859" i="11"/>
  <c r="D2858" i="11"/>
  <c r="H2858" i="11"/>
  <c r="D2857" i="11"/>
  <c r="H2857" i="11"/>
  <c r="D2856" i="11"/>
  <c r="H2856" i="11"/>
  <c r="D2855" i="11"/>
  <c r="H2855" i="11"/>
  <c r="D2854" i="11"/>
  <c r="H2854" i="11"/>
  <c r="D2853" i="11"/>
  <c r="H2853" i="11"/>
  <c r="D2852" i="11"/>
  <c r="H2852" i="11"/>
  <c r="D2851" i="11"/>
  <c r="H2851" i="11"/>
  <c r="D2850" i="11"/>
  <c r="H2850" i="11"/>
  <c r="D2849" i="11"/>
  <c r="H2849" i="11"/>
  <c r="D2848" i="11"/>
  <c r="H2848" i="11"/>
  <c r="D2847" i="11"/>
  <c r="H2847" i="11"/>
  <c r="D2846" i="11"/>
  <c r="H2846" i="11"/>
  <c r="D2845" i="11"/>
  <c r="H2845" i="11"/>
  <c r="D2844" i="11"/>
  <c r="H2844" i="11"/>
  <c r="D2843" i="11"/>
  <c r="H2843" i="11"/>
  <c r="D2842" i="11"/>
  <c r="H2842" i="11"/>
  <c r="D2841" i="11"/>
  <c r="H2841" i="11"/>
  <c r="D2840" i="11"/>
  <c r="H2840" i="11"/>
  <c r="D2839" i="11"/>
  <c r="H2839" i="11"/>
  <c r="D2838" i="11"/>
  <c r="H2838" i="11"/>
  <c r="D2837" i="11"/>
  <c r="H2837" i="11"/>
  <c r="D2836" i="11"/>
  <c r="H2836" i="11"/>
  <c r="D2835" i="11"/>
  <c r="H2835" i="11"/>
  <c r="D2834" i="11"/>
  <c r="H2834" i="11"/>
  <c r="D2833" i="11"/>
  <c r="H2833" i="11"/>
  <c r="D2832" i="11"/>
  <c r="H2832" i="11"/>
  <c r="D2831" i="11"/>
  <c r="H2831" i="11"/>
  <c r="D2830" i="11"/>
  <c r="H2830" i="11"/>
  <c r="D2829" i="11"/>
  <c r="H2829" i="11"/>
  <c r="D2828" i="11"/>
  <c r="H2828" i="11"/>
  <c r="D2827" i="11"/>
  <c r="H2827" i="11"/>
  <c r="D2826" i="11"/>
  <c r="H2826" i="11"/>
  <c r="D2825" i="11"/>
  <c r="H2825" i="11"/>
  <c r="D2824" i="11"/>
  <c r="H2824" i="11"/>
  <c r="D2823" i="11"/>
  <c r="H2823" i="11"/>
  <c r="D2822" i="11"/>
  <c r="H2822" i="11"/>
  <c r="D2821" i="11"/>
  <c r="H2821" i="11"/>
  <c r="D2820" i="11"/>
  <c r="H2820" i="11"/>
  <c r="D2819" i="11"/>
  <c r="H2819" i="11"/>
  <c r="D2818" i="11"/>
  <c r="H2818" i="11"/>
  <c r="D2817" i="11"/>
  <c r="H2817" i="11"/>
  <c r="D2816" i="11"/>
  <c r="H2816" i="11"/>
  <c r="D2815" i="11"/>
  <c r="H2815" i="11"/>
  <c r="D2814" i="11"/>
  <c r="H2814" i="11"/>
  <c r="D2813" i="11"/>
  <c r="H2813" i="11"/>
  <c r="D2812" i="11"/>
  <c r="H2812" i="11"/>
  <c r="D2811" i="11"/>
  <c r="H2811" i="11"/>
  <c r="D2810" i="11"/>
  <c r="H2810" i="11"/>
  <c r="D2809" i="11"/>
  <c r="H2809" i="11"/>
  <c r="D2808" i="11"/>
  <c r="H2808" i="11"/>
  <c r="D2807" i="11"/>
  <c r="H2807" i="11"/>
  <c r="D2806" i="11"/>
  <c r="H2806" i="11"/>
  <c r="D2805" i="11"/>
  <c r="H2805" i="11"/>
  <c r="D2804" i="11"/>
  <c r="H2804" i="11"/>
  <c r="D2803" i="11"/>
  <c r="H2803" i="11"/>
  <c r="D2802" i="11"/>
  <c r="H2802" i="11"/>
  <c r="D2801" i="11"/>
  <c r="H2801" i="11"/>
  <c r="D2800" i="11"/>
  <c r="H2800" i="11"/>
  <c r="D2799" i="11"/>
  <c r="H2799" i="11"/>
  <c r="D2798" i="11"/>
  <c r="H2798" i="11"/>
  <c r="D2797" i="11"/>
  <c r="H2797" i="11"/>
  <c r="D2796" i="11"/>
  <c r="H2796" i="11"/>
  <c r="D2795" i="11"/>
  <c r="H2795" i="11"/>
  <c r="D2794" i="11"/>
  <c r="H2794" i="11"/>
  <c r="D2793" i="11"/>
  <c r="H2793" i="11"/>
  <c r="D2792" i="11"/>
  <c r="H2792" i="11"/>
  <c r="D2791" i="11"/>
  <c r="H2791" i="11"/>
  <c r="D2790" i="11"/>
  <c r="H2790" i="11"/>
  <c r="D2789" i="11"/>
  <c r="H2789" i="11"/>
  <c r="D2788" i="11"/>
  <c r="H2788" i="11"/>
  <c r="D2787" i="11"/>
  <c r="H2787" i="11"/>
  <c r="D2786" i="11"/>
  <c r="H2786" i="11"/>
  <c r="D2785" i="11"/>
  <c r="H2785" i="11"/>
  <c r="D2784" i="11"/>
  <c r="H2784" i="11"/>
  <c r="D2783" i="11"/>
  <c r="H2783" i="11"/>
  <c r="D2782" i="11"/>
  <c r="H2782" i="11"/>
  <c r="D2781" i="11"/>
  <c r="H2781" i="11"/>
  <c r="D2780" i="11"/>
  <c r="H2780" i="11"/>
  <c r="D2779" i="11"/>
  <c r="H2779" i="11"/>
  <c r="D2778" i="11"/>
  <c r="H2778" i="11"/>
  <c r="D2777" i="11"/>
  <c r="H2777" i="11"/>
  <c r="D2776" i="11"/>
  <c r="H2776" i="11"/>
  <c r="D2775" i="11"/>
  <c r="H2775" i="11"/>
  <c r="D2774" i="11"/>
  <c r="H2774" i="11"/>
  <c r="D2773" i="11"/>
  <c r="H2773" i="11"/>
  <c r="D2772" i="11"/>
  <c r="H2772" i="11"/>
  <c r="D2771" i="11"/>
  <c r="H2771" i="11"/>
  <c r="D2770" i="11"/>
  <c r="H2770" i="11"/>
  <c r="D2769" i="11"/>
  <c r="H2769" i="11"/>
  <c r="D2768" i="11"/>
  <c r="H2768" i="11"/>
  <c r="D2767" i="11"/>
  <c r="H2767" i="11"/>
  <c r="D2766" i="11"/>
  <c r="H2766" i="11"/>
  <c r="D2765" i="11"/>
  <c r="H2765" i="11"/>
  <c r="D2764" i="11"/>
  <c r="H2764" i="11"/>
  <c r="D2763" i="11"/>
  <c r="H2763" i="11"/>
  <c r="D2762" i="11"/>
  <c r="H2762" i="11"/>
  <c r="D2761" i="11"/>
  <c r="H2761" i="11"/>
  <c r="D2760" i="11"/>
  <c r="H2760" i="11"/>
  <c r="D2759" i="11"/>
  <c r="H2759" i="11"/>
  <c r="D2758" i="11"/>
  <c r="H2758" i="11"/>
  <c r="D2757" i="11"/>
  <c r="H2757" i="11"/>
  <c r="D2756" i="11"/>
  <c r="H2756" i="11"/>
  <c r="D2755" i="11"/>
  <c r="H2755" i="11"/>
  <c r="D2754" i="11"/>
  <c r="H2754" i="11"/>
  <c r="D2753" i="11"/>
  <c r="H2753" i="11"/>
  <c r="D2752" i="11"/>
  <c r="H2752" i="11"/>
  <c r="D2751" i="11"/>
  <c r="H2751" i="11"/>
  <c r="D2750" i="11"/>
  <c r="H2750" i="11"/>
  <c r="D2749" i="11"/>
  <c r="H2749" i="11"/>
  <c r="D2748" i="11"/>
  <c r="H2748" i="11"/>
  <c r="D2747" i="11"/>
  <c r="H2747" i="11"/>
  <c r="D2746" i="11"/>
  <c r="H2746" i="11"/>
  <c r="D2745" i="11"/>
  <c r="H2745" i="11"/>
  <c r="D2744" i="11"/>
  <c r="H2744" i="11"/>
  <c r="D2743" i="11"/>
  <c r="H2743" i="11"/>
  <c r="D2742" i="11"/>
  <c r="H2742" i="11"/>
  <c r="D2741" i="11"/>
  <c r="H2741" i="11"/>
  <c r="D2740" i="11"/>
  <c r="H2740" i="11"/>
  <c r="D2739" i="11"/>
  <c r="H2739" i="11"/>
  <c r="D2738" i="11"/>
  <c r="H2738" i="11"/>
  <c r="D2737" i="11"/>
  <c r="H2737" i="11"/>
  <c r="D2736" i="11"/>
  <c r="H2736" i="11"/>
  <c r="D2735" i="11"/>
  <c r="H2735" i="11"/>
  <c r="D2734" i="11"/>
  <c r="H2734" i="11"/>
  <c r="D2733" i="11"/>
  <c r="H2733" i="11"/>
  <c r="D2732" i="11"/>
  <c r="H2732" i="11"/>
  <c r="D2731" i="11"/>
  <c r="H2731" i="11"/>
  <c r="D2730" i="11"/>
  <c r="H2730" i="11"/>
  <c r="D2729" i="11"/>
  <c r="H2729" i="11"/>
  <c r="D2728" i="11"/>
  <c r="H2728" i="11"/>
  <c r="D2727" i="11"/>
  <c r="H2727" i="11"/>
  <c r="D2726" i="11"/>
  <c r="H2726" i="11"/>
  <c r="D2725" i="11"/>
  <c r="H2725" i="11"/>
  <c r="D2724" i="11"/>
  <c r="H2724" i="11"/>
  <c r="D2723" i="11"/>
  <c r="H2723" i="11"/>
  <c r="D2722" i="11"/>
  <c r="H2722" i="11"/>
  <c r="D2721" i="11"/>
  <c r="H2721" i="11"/>
  <c r="D2720" i="11"/>
  <c r="H2720" i="11"/>
  <c r="D2719" i="11"/>
  <c r="H2719" i="11"/>
  <c r="D2718" i="11"/>
  <c r="H2718" i="11"/>
  <c r="D2717" i="11"/>
  <c r="H2717" i="11"/>
  <c r="D2716" i="11"/>
  <c r="H2716" i="11"/>
  <c r="D2715" i="11"/>
  <c r="H2715" i="11"/>
  <c r="D2714" i="11"/>
  <c r="H2714" i="11"/>
  <c r="D2713" i="11"/>
  <c r="H2713" i="11"/>
  <c r="D2712" i="11"/>
  <c r="H2712" i="11"/>
  <c r="D2711" i="11"/>
  <c r="H2711" i="11"/>
  <c r="D2710" i="11"/>
  <c r="H2710" i="11"/>
  <c r="D2709" i="11"/>
  <c r="H2709" i="11"/>
  <c r="D2708" i="11"/>
  <c r="H2708" i="11"/>
  <c r="D2707" i="11"/>
  <c r="H2707" i="11"/>
  <c r="D2706" i="11"/>
  <c r="H2706" i="11"/>
  <c r="D2705" i="11"/>
  <c r="H2705" i="11"/>
  <c r="D2704" i="11"/>
  <c r="H2704" i="11"/>
  <c r="D2703" i="11"/>
  <c r="H2703" i="11"/>
  <c r="D2702" i="11"/>
  <c r="H2702" i="11"/>
  <c r="D2701" i="11"/>
  <c r="H2701" i="11"/>
  <c r="D2700" i="11"/>
  <c r="H2700" i="11"/>
  <c r="D2699" i="11"/>
  <c r="H2699" i="11"/>
  <c r="D2698" i="11"/>
  <c r="H2698" i="11"/>
  <c r="D2697" i="11"/>
  <c r="H2697" i="11"/>
  <c r="D2696" i="11"/>
  <c r="H2696" i="11"/>
  <c r="D2695" i="11"/>
  <c r="H2695" i="11"/>
  <c r="D2694" i="11"/>
  <c r="H2694" i="11"/>
  <c r="D2693" i="11"/>
  <c r="H2693" i="11"/>
  <c r="D2692" i="11"/>
  <c r="H2692" i="11"/>
  <c r="D2691" i="11"/>
  <c r="H2691" i="11"/>
  <c r="D2690" i="11"/>
  <c r="H2690" i="11"/>
  <c r="D2689" i="11"/>
  <c r="H2689" i="11"/>
  <c r="D2688" i="11"/>
  <c r="H2688" i="11"/>
  <c r="D2687" i="11"/>
  <c r="H2687" i="11"/>
  <c r="D2686" i="11"/>
  <c r="H2686" i="11"/>
  <c r="D2685" i="11"/>
  <c r="H2685" i="11"/>
  <c r="D2684" i="11"/>
  <c r="H2684" i="11"/>
  <c r="D2683" i="11"/>
  <c r="H2683" i="11"/>
  <c r="D2682" i="11"/>
  <c r="H2682" i="11"/>
  <c r="D2681" i="11"/>
  <c r="H2681" i="11"/>
  <c r="D2680" i="11"/>
  <c r="H2680" i="11"/>
  <c r="D2679" i="11"/>
  <c r="H2679" i="11"/>
  <c r="D2678" i="11"/>
  <c r="H2678" i="11"/>
  <c r="D2677" i="11"/>
  <c r="H2677" i="11"/>
  <c r="D2676" i="11"/>
  <c r="H2676" i="11"/>
  <c r="D2675" i="11"/>
  <c r="H2675" i="11"/>
  <c r="D2674" i="11"/>
  <c r="H2674" i="11"/>
  <c r="D2673" i="11"/>
  <c r="H2673" i="11"/>
  <c r="D2672" i="11"/>
  <c r="H2672" i="11"/>
  <c r="D2671" i="11"/>
  <c r="H2671" i="11"/>
  <c r="D2670" i="11"/>
  <c r="H2670" i="11"/>
  <c r="D2669" i="11"/>
  <c r="H2669" i="11"/>
  <c r="D2668" i="11"/>
  <c r="H2668" i="11"/>
  <c r="D2667" i="11"/>
  <c r="H2667" i="11"/>
  <c r="D2666" i="11"/>
  <c r="H2666" i="11"/>
  <c r="D2665" i="11"/>
  <c r="H2665" i="11"/>
  <c r="D2664" i="11"/>
  <c r="H2664" i="11"/>
  <c r="D2663" i="11"/>
  <c r="H2663" i="11"/>
  <c r="D2662" i="11"/>
  <c r="H2662" i="11"/>
  <c r="D2661" i="11"/>
  <c r="H2661" i="11"/>
  <c r="D2660" i="11"/>
  <c r="H2660" i="11"/>
  <c r="D2659" i="11"/>
  <c r="H2659" i="11"/>
  <c r="D2658" i="11"/>
  <c r="H2658" i="11"/>
  <c r="D2657" i="11"/>
  <c r="H2657" i="11"/>
  <c r="D2656" i="11"/>
  <c r="H2656" i="11"/>
  <c r="D2655" i="11"/>
  <c r="H2655" i="11"/>
  <c r="D2654" i="11"/>
  <c r="H2654" i="11"/>
  <c r="D2653" i="11"/>
  <c r="H2653" i="11"/>
  <c r="D2652" i="11"/>
  <c r="H2652" i="11"/>
  <c r="D2651" i="11"/>
  <c r="H2651" i="11"/>
  <c r="D2650" i="11"/>
  <c r="H2650" i="11"/>
  <c r="D2649" i="11"/>
  <c r="H2649" i="11"/>
  <c r="D2648" i="11"/>
  <c r="H2648" i="11"/>
  <c r="D2647" i="11"/>
  <c r="H2647" i="11"/>
  <c r="D2646" i="11"/>
  <c r="H2646" i="11"/>
  <c r="D2645" i="11"/>
  <c r="H2645" i="11"/>
  <c r="D2644" i="11"/>
  <c r="H2644" i="11"/>
  <c r="D2643" i="11"/>
  <c r="H2643" i="11"/>
  <c r="D2642" i="11"/>
  <c r="H2642" i="11"/>
  <c r="D2641" i="11"/>
  <c r="H2641" i="11"/>
  <c r="D2640" i="11"/>
  <c r="H2640" i="11"/>
  <c r="D2639" i="11"/>
  <c r="H2639" i="11"/>
  <c r="D2638" i="11"/>
  <c r="H2638" i="11"/>
  <c r="D2637" i="11"/>
  <c r="H2637" i="11"/>
  <c r="D2636" i="11"/>
  <c r="H2636" i="11"/>
  <c r="D2635" i="11"/>
  <c r="H2635" i="11"/>
  <c r="D2634" i="11"/>
  <c r="H2634" i="11"/>
  <c r="D2633" i="11"/>
  <c r="H2633" i="11"/>
  <c r="D2632" i="11"/>
  <c r="H2632" i="11"/>
  <c r="D2631" i="11"/>
  <c r="H2631" i="11"/>
  <c r="D2630" i="11"/>
  <c r="H2630" i="11"/>
  <c r="D2629" i="11"/>
  <c r="H2629" i="11"/>
  <c r="D2628" i="11"/>
  <c r="H2628" i="11"/>
  <c r="D2627" i="11"/>
  <c r="H2627" i="11"/>
  <c r="D2626" i="11"/>
  <c r="H2626" i="11"/>
  <c r="D2625" i="11"/>
  <c r="H2625" i="11"/>
  <c r="D2624" i="11"/>
  <c r="H2624" i="11"/>
  <c r="D2623" i="11"/>
  <c r="H2623" i="11"/>
  <c r="D2622" i="11"/>
  <c r="H2622" i="11"/>
  <c r="D2621" i="11"/>
  <c r="H2621" i="11"/>
  <c r="D2620" i="11"/>
  <c r="H2620" i="11"/>
  <c r="D2619" i="11"/>
  <c r="H2619" i="11"/>
  <c r="D2618" i="11"/>
  <c r="H2618" i="11"/>
  <c r="D2617" i="11"/>
  <c r="H2617" i="11"/>
  <c r="D2616" i="11"/>
  <c r="H2616" i="11"/>
  <c r="D2615" i="11"/>
  <c r="H2615" i="11"/>
  <c r="D2614" i="11"/>
  <c r="H2614" i="11"/>
  <c r="D2613" i="11"/>
  <c r="H2613" i="11"/>
  <c r="D2612" i="11"/>
  <c r="H2612" i="11"/>
  <c r="D2611" i="11"/>
  <c r="H2611" i="11"/>
  <c r="D2610" i="11"/>
  <c r="H2610" i="11"/>
  <c r="D2609" i="11"/>
  <c r="H2609" i="11"/>
  <c r="D2608" i="11"/>
  <c r="H2608" i="11"/>
  <c r="D2607" i="11"/>
  <c r="H2607" i="11"/>
  <c r="D2606" i="11"/>
  <c r="H2606" i="11"/>
  <c r="D2605" i="11"/>
  <c r="H2605" i="11"/>
  <c r="D2604" i="11"/>
  <c r="H2604" i="11"/>
  <c r="D2603" i="11"/>
  <c r="H2603" i="11"/>
  <c r="D2602" i="11"/>
  <c r="H2602" i="11"/>
  <c r="D2601" i="11"/>
  <c r="H2601" i="11"/>
  <c r="D2600" i="11"/>
  <c r="H2600" i="11"/>
  <c r="D2599" i="11"/>
  <c r="H2599" i="11"/>
  <c r="D2598" i="11"/>
  <c r="H2598" i="11"/>
  <c r="D2597" i="11"/>
  <c r="H2597" i="11"/>
  <c r="D2596" i="11"/>
  <c r="H2596" i="11"/>
  <c r="D2595" i="11"/>
  <c r="H2595" i="11"/>
  <c r="D2594" i="11"/>
  <c r="H2594" i="11"/>
  <c r="D2593" i="11"/>
  <c r="H2593" i="11"/>
  <c r="D2592" i="11"/>
  <c r="H2592" i="11"/>
  <c r="D2591" i="11"/>
  <c r="H2591" i="11"/>
  <c r="D2590" i="11"/>
  <c r="H2590" i="11"/>
  <c r="D2589" i="11"/>
  <c r="H2589" i="11"/>
  <c r="D2588" i="11"/>
  <c r="H2588" i="11"/>
  <c r="D2587" i="11"/>
  <c r="H2587" i="11"/>
  <c r="D2586" i="11"/>
  <c r="H2586" i="11"/>
  <c r="D2585" i="11"/>
  <c r="H2585" i="11"/>
  <c r="D2584" i="11"/>
  <c r="H2584" i="11"/>
  <c r="D2583" i="11"/>
  <c r="H2583" i="11"/>
  <c r="D2582" i="11"/>
  <c r="H2582" i="11"/>
  <c r="D2581" i="11"/>
  <c r="H2581" i="11"/>
  <c r="D2580" i="11"/>
  <c r="H2580" i="11"/>
  <c r="D2579" i="11"/>
  <c r="H2579" i="11"/>
  <c r="D2578" i="11"/>
  <c r="H2578" i="11"/>
  <c r="D2577" i="11"/>
  <c r="H2577" i="11"/>
  <c r="D2576" i="11"/>
  <c r="H2576" i="11"/>
  <c r="D2575" i="11"/>
  <c r="H2575" i="11"/>
  <c r="D2574" i="11"/>
  <c r="H2574" i="11"/>
  <c r="D2573" i="11"/>
  <c r="H2573" i="11"/>
  <c r="D2572" i="11"/>
  <c r="H2572" i="11"/>
  <c r="D2571" i="11"/>
  <c r="H2571" i="11"/>
  <c r="D2570" i="11"/>
  <c r="H2570" i="11"/>
  <c r="D2569" i="11"/>
  <c r="H2569" i="11"/>
  <c r="D2568" i="11"/>
  <c r="H2568" i="11"/>
  <c r="D2567" i="11"/>
  <c r="H2567" i="11"/>
  <c r="D2566" i="11"/>
  <c r="H2566" i="11"/>
  <c r="D2565" i="11"/>
  <c r="H2565" i="11"/>
  <c r="D2564" i="11"/>
  <c r="H2564" i="11"/>
  <c r="D2563" i="11"/>
  <c r="H2563" i="11"/>
  <c r="D2562" i="11"/>
  <c r="H2562" i="11"/>
  <c r="D2561" i="11"/>
  <c r="H2561" i="11"/>
  <c r="D2560" i="11"/>
  <c r="H2560" i="11"/>
  <c r="D2559" i="11"/>
  <c r="H2559" i="11"/>
  <c r="D2558" i="11"/>
  <c r="H2558" i="11"/>
  <c r="D2557" i="11"/>
  <c r="H2557" i="11"/>
  <c r="D2556" i="11"/>
  <c r="H2556" i="11"/>
  <c r="D2555" i="11"/>
  <c r="H2555" i="11"/>
  <c r="D2554" i="11"/>
  <c r="H2554" i="11"/>
  <c r="D2553" i="11"/>
  <c r="H2553" i="11"/>
  <c r="D2552" i="11"/>
  <c r="H2552" i="11"/>
  <c r="D2551" i="11"/>
  <c r="H2551" i="11"/>
  <c r="D2550" i="11"/>
  <c r="H2550" i="11"/>
  <c r="D2549" i="11"/>
  <c r="H2549" i="11"/>
  <c r="D2548" i="11"/>
  <c r="H2548" i="11"/>
  <c r="D2547" i="11"/>
  <c r="H2547" i="11"/>
  <c r="D2546" i="11"/>
  <c r="H2546" i="11"/>
  <c r="D2545" i="11"/>
  <c r="H2545" i="11"/>
  <c r="D2544" i="11"/>
  <c r="H2544" i="11"/>
  <c r="D2543" i="11"/>
  <c r="H2543" i="11"/>
  <c r="D2542" i="11"/>
  <c r="H2542" i="11"/>
  <c r="D2541" i="11"/>
  <c r="H2541" i="11"/>
  <c r="D2540" i="11"/>
  <c r="H2540" i="11"/>
  <c r="D2539" i="11"/>
  <c r="H2539" i="11"/>
  <c r="D2538" i="11"/>
  <c r="H2538" i="11"/>
  <c r="D2537" i="11"/>
  <c r="H2537" i="11"/>
  <c r="D2536" i="11"/>
  <c r="H2536" i="11"/>
  <c r="D2535" i="11"/>
  <c r="H2535" i="11"/>
  <c r="D2534" i="11"/>
  <c r="H2534" i="11"/>
  <c r="D2533" i="11"/>
  <c r="H2533" i="11"/>
  <c r="D2532" i="11"/>
  <c r="H2532" i="11"/>
  <c r="D2531" i="11"/>
  <c r="H2531" i="11"/>
  <c r="D2530" i="11"/>
  <c r="H2530" i="11"/>
  <c r="D2529" i="11"/>
  <c r="H2529" i="11"/>
  <c r="D2528" i="11"/>
  <c r="H2528" i="11"/>
  <c r="D2527" i="11"/>
  <c r="H2527" i="11"/>
  <c r="D2526" i="11"/>
  <c r="H2526" i="11"/>
  <c r="D2525" i="11"/>
  <c r="H2525" i="11"/>
  <c r="D2524" i="11"/>
  <c r="H2524" i="11"/>
  <c r="D2523" i="11"/>
  <c r="H2523" i="11"/>
  <c r="D2522" i="11"/>
  <c r="H2522" i="11"/>
  <c r="D2521" i="11"/>
  <c r="H2521" i="11"/>
  <c r="D2520" i="11"/>
  <c r="H2520" i="11"/>
  <c r="D2519" i="11"/>
  <c r="H2519" i="11"/>
  <c r="D2518" i="11"/>
  <c r="H2518" i="11"/>
  <c r="D2517" i="11"/>
  <c r="H2517" i="11"/>
  <c r="D2516" i="11"/>
  <c r="H2516" i="11"/>
  <c r="D2515" i="11"/>
  <c r="H2515" i="11"/>
  <c r="D2514" i="11"/>
  <c r="H2514" i="11"/>
  <c r="D2513" i="11"/>
  <c r="H2513" i="11"/>
  <c r="D2512" i="11"/>
  <c r="H2512" i="11"/>
  <c r="D2511" i="11"/>
  <c r="H2511" i="11"/>
  <c r="D2510" i="11"/>
  <c r="H2510" i="11"/>
  <c r="D2509" i="11"/>
  <c r="H2509" i="11"/>
  <c r="D2508" i="11"/>
  <c r="H2508" i="11"/>
  <c r="D2507" i="11"/>
  <c r="H2507" i="11"/>
  <c r="D2506" i="11"/>
  <c r="H2506" i="11"/>
  <c r="D2505" i="11"/>
  <c r="H2505" i="11"/>
  <c r="D2504" i="11"/>
  <c r="H2504" i="11"/>
  <c r="D2503" i="11"/>
  <c r="H2503" i="11"/>
  <c r="D2502" i="11"/>
  <c r="H2502" i="11"/>
  <c r="D2501" i="11"/>
  <c r="H2501" i="11"/>
  <c r="D2500" i="11"/>
  <c r="H2500" i="11"/>
  <c r="D2499" i="11"/>
  <c r="H2499" i="11"/>
  <c r="D2498" i="11"/>
  <c r="H2498" i="11"/>
  <c r="D2497" i="11"/>
  <c r="H2497" i="11"/>
  <c r="D2496" i="11"/>
  <c r="H2496" i="11"/>
  <c r="D2495" i="11"/>
  <c r="H2495" i="11"/>
  <c r="D2494" i="11"/>
  <c r="H2494" i="11"/>
  <c r="D2493" i="11"/>
  <c r="H2493" i="11"/>
  <c r="D2492" i="11"/>
  <c r="H2492" i="11"/>
  <c r="D2491" i="11"/>
  <c r="H2491" i="11"/>
  <c r="D2490" i="11"/>
  <c r="H2490" i="11"/>
  <c r="D2489" i="11"/>
  <c r="H2489" i="11"/>
  <c r="D2488" i="11"/>
  <c r="H2488" i="11"/>
  <c r="D2487" i="11"/>
  <c r="H2487" i="11"/>
  <c r="D2486" i="11"/>
  <c r="H2486" i="11"/>
  <c r="D2485" i="11"/>
  <c r="H2485" i="11"/>
  <c r="D2484" i="11"/>
  <c r="H2484" i="11"/>
  <c r="D2483" i="11"/>
  <c r="H2483" i="11"/>
  <c r="D2482" i="11"/>
  <c r="H2482" i="11"/>
  <c r="D2481" i="11"/>
  <c r="H2481" i="11"/>
  <c r="D2480" i="11"/>
  <c r="H2480" i="11"/>
  <c r="D2479" i="11"/>
  <c r="H2479" i="11"/>
  <c r="D2478" i="11"/>
  <c r="H2478" i="11"/>
  <c r="D2477" i="11"/>
  <c r="H2477" i="11"/>
  <c r="D2476" i="11"/>
  <c r="H2476" i="11"/>
  <c r="D2475" i="11"/>
  <c r="H2475" i="11"/>
  <c r="D2474" i="11"/>
  <c r="H2474" i="11"/>
  <c r="D2473" i="11"/>
  <c r="H2473" i="11"/>
  <c r="D2472" i="11"/>
  <c r="H2472" i="11"/>
  <c r="D2471" i="11"/>
  <c r="H2471" i="11"/>
  <c r="D2470" i="11"/>
  <c r="H2470" i="11"/>
  <c r="D2469" i="11"/>
  <c r="H2469" i="11"/>
  <c r="D2468" i="11"/>
  <c r="H2468" i="11"/>
  <c r="D2467" i="11"/>
  <c r="H2467" i="11"/>
  <c r="D2466" i="11"/>
  <c r="H2466" i="11"/>
  <c r="D2465" i="11"/>
  <c r="H2465" i="11"/>
  <c r="D2464" i="11"/>
  <c r="H2464" i="11"/>
  <c r="D2463" i="11"/>
  <c r="H2463" i="11"/>
  <c r="D2462" i="11"/>
  <c r="H2462" i="11"/>
  <c r="D2461" i="11"/>
  <c r="H2461" i="11"/>
  <c r="D2460" i="11"/>
  <c r="H2460" i="11"/>
  <c r="D2459" i="11"/>
  <c r="H2459" i="11"/>
  <c r="D2458" i="11"/>
  <c r="H2458" i="11"/>
  <c r="D2457" i="11"/>
  <c r="H2457" i="11"/>
  <c r="D2456" i="11"/>
  <c r="H2456" i="11"/>
  <c r="D2455" i="11"/>
  <c r="H2455" i="11"/>
  <c r="D2454" i="11"/>
  <c r="H2454" i="11"/>
  <c r="D2453" i="11"/>
  <c r="H2453" i="11"/>
  <c r="D2452" i="11"/>
  <c r="H2452" i="11"/>
  <c r="D2451" i="11"/>
  <c r="H2451" i="11"/>
  <c r="D2450" i="11"/>
  <c r="H2450" i="11"/>
  <c r="D2449" i="11"/>
  <c r="H2449" i="11"/>
  <c r="D2448" i="11"/>
  <c r="H2448" i="11"/>
  <c r="D2447" i="11"/>
  <c r="H2447" i="11"/>
  <c r="D2446" i="11"/>
  <c r="H2446" i="11"/>
  <c r="D2445" i="11"/>
  <c r="H2445" i="11"/>
  <c r="D2444" i="11"/>
  <c r="H2444" i="11"/>
  <c r="D2443" i="11"/>
  <c r="H2443" i="11"/>
  <c r="D2442" i="11"/>
  <c r="H2442" i="11"/>
  <c r="D2441" i="11"/>
  <c r="H2441" i="11"/>
  <c r="D2440" i="11"/>
  <c r="H2440" i="11"/>
  <c r="D2439" i="11"/>
  <c r="H2439" i="11"/>
  <c r="D2438" i="11"/>
  <c r="H2438" i="11"/>
  <c r="D2437" i="11"/>
  <c r="H2437" i="11"/>
  <c r="D2436" i="11"/>
  <c r="H2436" i="11"/>
  <c r="D2435" i="11"/>
  <c r="H2435" i="11"/>
  <c r="D2434" i="11"/>
  <c r="H2434" i="11"/>
  <c r="D2433" i="11"/>
  <c r="H2433" i="11"/>
  <c r="D2432" i="11"/>
  <c r="H2432" i="11"/>
  <c r="D2431" i="11"/>
  <c r="H2431" i="11"/>
  <c r="D2430" i="11"/>
  <c r="H2430" i="11"/>
  <c r="D2429" i="11"/>
  <c r="H2429" i="11"/>
  <c r="D2428" i="11"/>
  <c r="H2428" i="11"/>
  <c r="D2427" i="11"/>
  <c r="H2427" i="11"/>
  <c r="D2426" i="11"/>
  <c r="H2426" i="11"/>
  <c r="D2425" i="11"/>
  <c r="H2425" i="11"/>
  <c r="D2424" i="11"/>
  <c r="H2424" i="11"/>
  <c r="D2423" i="11"/>
  <c r="H2423" i="11"/>
  <c r="D2422" i="11"/>
  <c r="H2422" i="11"/>
  <c r="D2421" i="11"/>
  <c r="H2421" i="11"/>
  <c r="D2420" i="11"/>
  <c r="H2420" i="11"/>
  <c r="D2419" i="11"/>
  <c r="H2419" i="11"/>
  <c r="D2418" i="11"/>
  <c r="H2418" i="11"/>
  <c r="D2417" i="11"/>
  <c r="H2417" i="11"/>
  <c r="D2416" i="11"/>
  <c r="H2416" i="11"/>
  <c r="D2415" i="11"/>
  <c r="H2415" i="11"/>
  <c r="D2414" i="11"/>
  <c r="H2414" i="11"/>
  <c r="D2413" i="11"/>
  <c r="H2413" i="11"/>
  <c r="D2412" i="11"/>
  <c r="H2412" i="11"/>
  <c r="D2411" i="11"/>
  <c r="H2411" i="11"/>
  <c r="D2410" i="11"/>
  <c r="H2410" i="11"/>
  <c r="D2409" i="11"/>
  <c r="H2409" i="11"/>
  <c r="D2408" i="11"/>
  <c r="H2408" i="11"/>
  <c r="D2407" i="11"/>
  <c r="H2407" i="11"/>
  <c r="D2406" i="11"/>
  <c r="H2406" i="11"/>
  <c r="D2405" i="11"/>
  <c r="H2405" i="11"/>
  <c r="D2404" i="11"/>
  <c r="H2404" i="11"/>
  <c r="D2403" i="11"/>
  <c r="H2403" i="11"/>
  <c r="D2402" i="11"/>
  <c r="H2402" i="11"/>
  <c r="D2401" i="11"/>
  <c r="H2401" i="11"/>
  <c r="D2400" i="11"/>
  <c r="H2400" i="11"/>
  <c r="D2399" i="11"/>
  <c r="H2399" i="11"/>
  <c r="D2398" i="11"/>
  <c r="H2398" i="11"/>
  <c r="D2397" i="11"/>
  <c r="H2397" i="11"/>
  <c r="D2396" i="11"/>
  <c r="H2396" i="11"/>
  <c r="D2395" i="11"/>
  <c r="H2395" i="11"/>
  <c r="D2394" i="11"/>
  <c r="H2394" i="11"/>
  <c r="D2393" i="11"/>
  <c r="H2393" i="11"/>
  <c r="D2392" i="11"/>
  <c r="H2392" i="11"/>
  <c r="D2391" i="11"/>
  <c r="H2391" i="11"/>
  <c r="D2390" i="11"/>
  <c r="H2390" i="11"/>
  <c r="D2389" i="11"/>
  <c r="H2389" i="11"/>
  <c r="D2388" i="11"/>
  <c r="H2388" i="11"/>
  <c r="D2387" i="11"/>
  <c r="H2387" i="11"/>
  <c r="D2386" i="11"/>
  <c r="H2386" i="11"/>
  <c r="D2385" i="11"/>
  <c r="H2385" i="11"/>
  <c r="D2384" i="11"/>
  <c r="H2384" i="11"/>
  <c r="D2383" i="11"/>
  <c r="H2383" i="11"/>
  <c r="D2382" i="11"/>
  <c r="H2382" i="11"/>
  <c r="D2381" i="11"/>
  <c r="H2381" i="11"/>
  <c r="D2380" i="11"/>
  <c r="H2380" i="11"/>
  <c r="D2379" i="11"/>
  <c r="H2379" i="11"/>
  <c r="D2378" i="11"/>
  <c r="H2378" i="11"/>
  <c r="D2377" i="11"/>
  <c r="H2377" i="11"/>
  <c r="D2376" i="11"/>
  <c r="H2376" i="11"/>
  <c r="D2375" i="11"/>
  <c r="H2375" i="11"/>
  <c r="D2374" i="11"/>
  <c r="H2374" i="11"/>
  <c r="D2373" i="11"/>
  <c r="H2373" i="11"/>
  <c r="D2372" i="11"/>
  <c r="H2372" i="11"/>
  <c r="D2371" i="11"/>
  <c r="H2371" i="11"/>
  <c r="D2370" i="11"/>
  <c r="H2370" i="11"/>
  <c r="D2369" i="11"/>
  <c r="H2369" i="11"/>
  <c r="D2368" i="11"/>
  <c r="H2368" i="11"/>
  <c r="D2367" i="11"/>
  <c r="H2367" i="11"/>
  <c r="D2366" i="11"/>
  <c r="H2366" i="11"/>
  <c r="D2365" i="11"/>
  <c r="H2365" i="11"/>
  <c r="D2364" i="11"/>
  <c r="H2364" i="11"/>
  <c r="D2363" i="11"/>
  <c r="H2363" i="11"/>
  <c r="D2362" i="11"/>
  <c r="H2362" i="11"/>
  <c r="D2361" i="11"/>
  <c r="H2361" i="11"/>
  <c r="D2360" i="11"/>
  <c r="H2360" i="11"/>
  <c r="D2359" i="11"/>
  <c r="H2359" i="11"/>
  <c r="D2358" i="11"/>
  <c r="H2358" i="11"/>
  <c r="D2357" i="11"/>
  <c r="H2357" i="11"/>
  <c r="D2356" i="11"/>
  <c r="H2356" i="11"/>
  <c r="D2355" i="11"/>
  <c r="H2355" i="11"/>
  <c r="D2354" i="11"/>
  <c r="H2354" i="11"/>
  <c r="D2353" i="11"/>
  <c r="H2353" i="11"/>
  <c r="D2352" i="11"/>
  <c r="H2352" i="11"/>
  <c r="D2351" i="11"/>
  <c r="H2351" i="11"/>
  <c r="D2350" i="11"/>
  <c r="H2350" i="11"/>
  <c r="D2349" i="11"/>
  <c r="H2349" i="11"/>
  <c r="D2348" i="11"/>
  <c r="H2348" i="11"/>
  <c r="D2347" i="11"/>
  <c r="H2347" i="11"/>
  <c r="D2346" i="11"/>
  <c r="H2346" i="11"/>
  <c r="D2345" i="11"/>
  <c r="H2345" i="11"/>
  <c r="D2344" i="11"/>
  <c r="H2344" i="11"/>
  <c r="D2343" i="11"/>
  <c r="H2343" i="11"/>
  <c r="D2342" i="11"/>
  <c r="H2342" i="11"/>
  <c r="D2341" i="11"/>
  <c r="H2341" i="11"/>
  <c r="D2340" i="11"/>
  <c r="H2340" i="11"/>
  <c r="D2339" i="11"/>
  <c r="H2339" i="11"/>
  <c r="D2338" i="11"/>
  <c r="H2338" i="11"/>
  <c r="D2337" i="11"/>
  <c r="H2337" i="11"/>
  <c r="D2336" i="11"/>
  <c r="H2336" i="11"/>
  <c r="D2335" i="11"/>
  <c r="H2335" i="11"/>
  <c r="D2334" i="11"/>
  <c r="H2334" i="11"/>
  <c r="D2333" i="11"/>
  <c r="H2333" i="11"/>
  <c r="D2332" i="11"/>
  <c r="H2332" i="11"/>
  <c r="D2331" i="11"/>
  <c r="H2331" i="11"/>
  <c r="D2330" i="11"/>
  <c r="H2330" i="11"/>
  <c r="D2329" i="11"/>
  <c r="H2329" i="11"/>
  <c r="D2328" i="11"/>
  <c r="H2328" i="11"/>
  <c r="D2327" i="11"/>
  <c r="H2327" i="11"/>
  <c r="D2326" i="11"/>
  <c r="H2326" i="11"/>
  <c r="D2325" i="11"/>
  <c r="H2325" i="11"/>
  <c r="D2324" i="11"/>
  <c r="H2324" i="11"/>
  <c r="D2323" i="11"/>
  <c r="H2323" i="11"/>
  <c r="D2322" i="11"/>
  <c r="H2322" i="11"/>
  <c r="D2321" i="11"/>
  <c r="H2321" i="11"/>
  <c r="D2320" i="11"/>
  <c r="H2320" i="11"/>
  <c r="D2319" i="11"/>
  <c r="H2319" i="11"/>
  <c r="D2318" i="11"/>
  <c r="H2318" i="11"/>
  <c r="D2317" i="11"/>
  <c r="H2317" i="11"/>
  <c r="D2316" i="11"/>
  <c r="H2316" i="11"/>
  <c r="D2315" i="11"/>
  <c r="H2315" i="11"/>
  <c r="D2314" i="11"/>
  <c r="H2314" i="11"/>
  <c r="D2313" i="11"/>
  <c r="H2313" i="11"/>
  <c r="D2312" i="11"/>
  <c r="H2312" i="11"/>
  <c r="D2311" i="11"/>
  <c r="H2311" i="11"/>
  <c r="D2310" i="11"/>
  <c r="H2310" i="11"/>
  <c r="D2309" i="11"/>
  <c r="H2309" i="11"/>
  <c r="D2308" i="11"/>
  <c r="H2308" i="11"/>
  <c r="D2307" i="11"/>
  <c r="H2307" i="11"/>
  <c r="D2306" i="11"/>
  <c r="H2306" i="11"/>
  <c r="D2305" i="11"/>
  <c r="H2305" i="11"/>
  <c r="D2304" i="11"/>
  <c r="H2304" i="11"/>
  <c r="D2303" i="11"/>
  <c r="H2303" i="11"/>
  <c r="D2302" i="11"/>
  <c r="H2302" i="11"/>
  <c r="D2301" i="11"/>
  <c r="H2301" i="11"/>
  <c r="D2300" i="11"/>
  <c r="H2300" i="11"/>
  <c r="D2299" i="11"/>
  <c r="H2299" i="11"/>
  <c r="D2298" i="11"/>
  <c r="H2298" i="11"/>
  <c r="D2297" i="11"/>
  <c r="H2297" i="11"/>
  <c r="D2296" i="11"/>
  <c r="H2296" i="11"/>
  <c r="D2295" i="11"/>
  <c r="H2295" i="11"/>
  <c r="D2294" i="11"/>
  <c r="H2294" i="11"/>
  <c r="D2293" i="11"/>
  <c r="H2293" i="11"/>
  <c r="D2292" i="11"/>
  <c r="H2292" i="11"/>
  <c r="D2291" i="11"/>
  <c r="H2291" i="11"/>
  <c r="D2290" i="11"/>
  <c r="H2290" i="11"/>
  <c r="D2289" i="11"/>
  <c r="H2289" i="11"/>
  <c r="D2288" i="11"/>
  <c r="H2288" i="11"/>
  <c r="D2287" i="11"/>
  <c r="H2287" i="11"/>
  <c r="D2286" i="11"/>
  <c r="H2286" i="11"/>
  <c r="D2285" i="11"/>
  <c r="H2285" i="11"/>
  <c r="D2284" i="11"/>
  <c r="H2284" i="11"/>
  <c r="D2283" i="11"/>
  <c r="H2283" i="11"/>
  <c r="D2282" i="11"/>
  <c r="H2282" i="11"/>
  <c r="D2281" i="11"/>
  <c r="H2281" i="11"/>
  <c r="D2280" i="11"/>
  <c r="H2280" i="11"/>
  <c r="D2279" i="11"/>
  <c r="H2279" i="11"/>
  <c r="D2278" i="11"/>
  <c r="H2278" i="11"/>
  <c r="D2277" i="11"/>
  <c r="H2277" i="11"/>
  <c r="D2276" i="11"/>
  <c r="H2276" i="11"/>
  <c r="D2275" i="11"/>
  <c r="H2275" i="11"/>
  <c r="D2274" i="11"/>
  <c r="H2274" i="11"/>
  <c r="D2273" i="11"/>
  <c r="H2273" i="11"/>
  <c r="D2272" i="11"/>
  <c r="H2272" i="11"/>
  <c r="D2271" i="11"/>
  <c r="H2271" i="11"/>
  <c r="D2270" i="11"/>
  <c r="H2270" i="11"/>
  <c r="D2269" i="11"/>
  <c r="H2269" i="11"/>
  <c r="D2268" i="11"/>
  <c r="H2268" i="11"/>
  <c r="D2267" i="11"/>
  <c r="H2267" i="11"/>
  <c r="D2266" i="11"/>
  <c r="H2266" i="11"/>
  <c r="D2265" i="11"/>
  <c r="H2265" i="11"/>
  <c r="D2264" i="11"/>
  <c r="H2264" i="11"/>
  <c r="D2263" i="11"/>
  <c r="H2263" i="11"/>
  <c r="D2262" i="11"/>
  <c r="H2262" i="11"/>
  <c r="D2261" i="11"/>
  <c r="H2261" i="11"/>
  <c r="D2260" i="11"/>
  <c r="H2260" i="11"/>
  <c r="D2259" i="11"/>
  <c r="H2259" i="11"/>
  <c r="D2258" i="11"/>
  <c r="H2258" i="11"/>
  <c r="D2257" i="11"/>
  <c r="H2257" i="11"/>
  <c r="D2256" i="11"/>
  <c r="H2256" i="11"/>
  <c r="D2255" i="11"/>
  <c r="H2255" i="11"/>
  <c r="D2254" i="11"/>
  <c r="H2254" i="11"/>
  <c r="D2253" i="11"/>
  <c r="H2253" i="11"/>
  <c r="D2252" i="11"/>
  <c r="H2252" i="11"/>
  <c r="D2251" i="11"/>
  <c r="H2251" i="11"/>
  <c r="D2250" i="11"/>
  <c r="H2250" i="11"/>
  <c r="D2249" i="11"/>
  <c r="H2249" i="11"/>
  <c r="D2248" i="11"/>
  <c r="H2248" i="11"/>
  <c r="D2247" i="11"/>
  <c r="H2247" i="11"/>
  <c r="D2246" i="11"/>
  <c r="H2246" i="11"/>
  <c r="D2245" i="11"/>
  <c r="H2245" i="11"/>
  <c r="D2244" i="11"/>
  <c r="H2244" i="11"/>
  <c r="D2243" i="11"/>
  <c r="H2243" i="11"/>
  <c r="D2242" i="11"/>
  <c r="H2242" i="11"/>
  <c r="D2241" i="11"/>
  <c r="H2241" i="11"/>
  <c r="D2240" i="11"/>
  <c r="H2240" i="11"/>
  <c r="D2239" i="11"/>
  <c r="H2239" i="11"/>
  <c r="D2238" i="11"/>
  <c r="H2238" i="11"/>
  <c r="D2237" i="11"/>
  <c r="H2237" i="11"/>
  <c r="D2236" i="11"/>
  <c r="H2236" i="11"/>
  <c r="D2235" i="11"/>
  <c r="H2235" i="11"/>
  <c r="D2234" i="11"/>
  <c r="H2234" i="11"/>
  <c r="D2233" i="11"/>
  <c r="H2233" i="11"/>
  <c r="D2232" i="11"/>
  <c r="H2232" i="11"/>
  <c r="D2231" i="11"/>
  <c r="H2231" i="11"/>
  <c r="D2230" i="11"/>
  <c r="H2230" i="11"/>
  <c r="D2229" i="11"/>
  <c r="H2229" i="11"/>
  <c r="D2228" i="11"/>
  <c r="H2228" i="11"/>
  <c r="D2227" i="11"/>
  <c r="H2227" i="11"/>
  <c r="D2226" i="11"/>
  <c r="H2226" i="11"/>
  <c r="D2225" i="11"/>
  <c r="H2225" i="11"/>
  <c r="D2224" i="11"/>
  <c r="H2224" i="11"/>
  <c r="D2223" i="11"/>
  <c r="H2223" i="11"/>
  <c r="D2222" i="11"/>
  <c r="H2222" i="11"/>
  <c r="D2221" i="11"/>
  <c r="H2221" i="11"/>
  <c r="D2220" i="11"/>
  <c r="H2220" i="11"/>
  <c r="D2219" i="11"/>
  <c r="H2219" i="11"/>
  <c r="D2218" i="11"/>
  <c r="H2218" i="11"/>
  <c r="D2217" i="11"/>
  <c r="H2217" i="11"/>
  <c r="D2216" i="11"/>
  <c r="H2216" i="11"/>
  <c r="D2215" i="11"/>
  <c r="H2215" i="11"/>
  <c r="D2214" i="11"/>
  <c r="H2214" i="11"/>
  <c r="D2213" i="11"/>
  <c r="H2213" i="11"/>
  <c r="D2212" i="11"/>
  <c r="H2212" i="11"/>
  <c r="D2211" i="11"/>
  <c r="H2211" i="11"/>
  <c r="D2210" i="11"/>
  <c r="H2210" i="11"/>
  <c r="D2209" i="11"/>
  <c r="H2209" i="11"/>
  <c r="D2208" i="11"/>
  <c r="H2208" i="11"/>
  <c r="D2207" i="11"/>
  <c r="H2207" i="11"/>
  <c r="D2206" i="11"/>
  <c r="H2206" i="11"/>
  <c r="D2205" i="11"/>
  <c r="H2205" i="11"/>
  <c r="D2204" i="11"/>
  <c r="H2204" i="11"/>
  <c r="D2203" i="11"/>
  <c r="H2203" i="11"/>
  <c r="D2202" i="11"/>
  <c r="H2202" i="11"/>
  <c r="D2201" i="11"/>
  <c r="H2201" i="11"/>
  <c r="D2200" i="11"/>
  <c r="H2200" i="11"/>
  <c r="D2199" i="11"/>
  <c r="H2199" i="11"/>
  <c r="D2198" i="11"/>
  <c r="H2198" i="11"/>
  <c r="D2197" i="11"/>
  <c r="H2197" i="11"/>
  <c r="D2196" i="11"/>
  <c r="H2196" i="11"/>
  <c r="D2195" i="11"/>
  <c r="H2195" i="11"/>
  <c r="D2194" i="11"/>
  <c r="H2194" i="11"/>
  <c r="D2193" i="11"/>
  <c r="H2193" i="11"/>
  <c r="D2192" i="11"/>
  <c r="H2192" i="11"/>
  <c r="D2191" i="11"/>
  <c r="H2191" i="11"/>
  <c r="D2190" i="11"/>
  <c r="H2190" i="11"/>
  <c r="D2189" i="11"/>
  <c r="H2189" i="11"/>
  <c r="D2188" i="11"/>
  <c r="H2188" i="11"/>
  <c r="D2187" i="11"/>
  <c r="H2187" i="11"/>
  <c r="D2186" i="11"/>
  <c r="H2186" i="11"/>
  <c r="D2185" i="11"/>
  <c r="H2185" i="11"/>
  <c r="D2184" i="11"/>
  <c r="H2184" i="11"/>
  <c r="D2183" i="11"/>
  <c r="H2183" i="11"/>
  <c r="D2182" i="11"/>
  <c r="H2182" i="11"/>
  <c r="D2181" i="11"/>
  <c r="H2181" i="11"/>
  <c r="D2180" i="11"/>
  <c r="H2180" i="11"/>
  <c r="D2179" i="11"/>
  <c r="H2179" i="11"/>
  <c r="D2178" i="11"/>
  <c r="H2178" i="11"/>
  <c r="D2177" i="11"/>
  <c r="H2177" i="11"/>
  <c r="D2176" i="11"/>
  <c r="H2176" i="11"/>
  <c r="D2175" i="11"/>
  <c r="H2175" i="11"/>
  <c r="D2174" i="11"/>
  <c r="H2174" i="11"/>
  <c r="D2173" i="11"/>
  <c r="H2173" i="11"/>
  <c r="D2172" i="11"/>
  <c r="H2172" i="11"/>
  <c r="D2171" i="11"/>
  <c r="H2171" i="11"/>
  <c r="D2170" i="11"/>
  <c r="H2170" i="11"/>
  <c r="D2169" i="11"/>
  <c r="H2169" i="11"/>
  <c r="D2168" i="11"/>
  <c r="H2168" i="11"/>
  <c r="D2167" i="11"/>
  <c r="H2167" i="11"/>
  <c r="D2166" i="11"/>
  <c r="H2166" i="11"/>
  <c r="D2165" i="11"/>
  <c r="H2165" i="11"/>
  <c r="D2164" i="11"/>
  <c r="H2164" i="11"/>
  <c r="D2163" i="11"/>
  <c r="H2163" i="11"/>
  <c r="D2162" i="11"/>
  <c r="H2162" i="11"/>
  <c r="D2161" i="11"/>
  <c r="H2161" i="11"/>
  <c r="D2160" i="11"/>
  <c r="H2160" i="11"/>
  <c r="D2159" i="11"/>
  <c r="H2159" i="11"/>
  <c r="D2158" i="11"/>
  <c r="H2158" i="11"/>
  <c r="D2157" i="11"/>
  <c r="H2157" i="11"/>
  <c r="D2156" i="11"/>
  <c r="H2156" i="11"/>
  <c r="D2155" i="11"/>
  <c r="H2155" i="11"/>
  <c r="D2154" i="11"/>
  <c r="H2154" i="11"/>
  <c r="D2153" i="11"/>
  <c r="H2153" i="11"/>
  <c r="D2152" i="11"/>
  <c r="H2152" i="11"/>
  <c r="D2151" i="11"/>
  <c r="H2151" i="11"/>
  <c r="D2150" i="11"/>
  <c r="H2150" i="11"/>
  <c r="D2149" i="11"/>
  <c r="H2149" i="11"/>
  <c r="D2148" i="11"/>
  <c r="H2148" i="11"/>
  <c r="D2147" i="11"/>
  <c r="H2147" i="11"/>
  <c r="D2146" i="11"/>
  <c r="H2146" i="11"/>
  <c r="D2145" i="11"/>
  <c r="H2145" i="11"/>
  <c r="D2144" i="11"/>
  <c r="H2144" i="11"/>
  <c r="D2143" i="11"/>
  <c r="H2143" i="11"/>
  <c r="D2142" i="11"/>
  <c r="H2142" i="11"/>
  <c r="D2141" i="11"/>
  <c r="H2141" i="11"/>
  <c r="D2140" i="11"/>
  <c r="H2140" i="11"/>
  <c r="D2139" i="11"/>
  <c r="H2139" i="11"/>
  <c r="D2138" i="11"/>
  <c r="H2138" i="11"/>
  <c r="D2137" i="11"/>
  <c r="H2137" i="11"/>
  <c r="D2136" i="11"/>
  <c r="H2136" i="11"/>
  <c r="D2135" i="11"/>
  <c r="H2135" i="11"/>
  <c r="D2134" i="11"/>
  <c r="H2134" i="11"/>
  <c r="D2133" i="11"/>
  <c r="H2133" i="11"/>
  <c r="D2132" i="11"/>
  <c r="H2132" i="11"/>
  <c r="D2131" i="11"/>
  <c r="H2131" i="11"/>
  <c r="D2130" i="11"/>
  <c r="H2130" i="11"/>
  <c r="D2129" i="11"/>
  <c r="H2129" i="11"/>
  <c r="D2128" i="11"/>
  <c r="H2128" i="11"/>
  <c r="D2127" i="11"/>
  <c r="H2127" i="11"/>
  <c r="D2126" i="11"/>
  <c r="H2126" i="11"/>
  <c r="D2125" i="11"/>
  <c r="H2125" i="11"/>
  <c r="D2124" i="11"/>
  <c r="H2124" i="11"/>
  <c r="D2123" i="11"/>
  <c r="H2123" i="11"/>
  <c r="D2122" i="11"/>
  <c r="H2122" i="11"/>
  <c r="D2121" i="11"/>
  <c r="H2121" i="11"/>
  <c r="D2120" i="11"/>
  <c r="H2120" i="11"/>
  <c r="D2119" i="11"/>
  <c r="H2119" i="11"/>
  <c r="D2118" i="11"/>
  <c r="H2118" i="11"/>
  <c r="D2117" i="11"/>
  <c r="H2117" i="11"/>
  <c r="D2116" i="11"/>
  <c r="H2116" i="11"/>
  <c r="D2115" i="11"/>
  <c r="H2115" i="11"/>
  <c r="D2114" i="11"/>
  <c r="H2114" i="11"/>
  <c r="D2113" i="11"/>
  <c r="H2113" i="11"/>
  <c r="D2112" i="11"/>
  <c r="H2112" i="11"/>
  <c r="D2111" i="11"/>
  <c r="H2111" i="11"/>
  <c r="D2110" i="11"/>
  <c r="H2110" i="11"/>
  <c r="D2109" i="11"/>
  <c r="H2109" i="11"/>
  <c r="D2108" i="11"/>
  <c r="H2108" i="11"/>
  <c r="D2107" i="11"/>
  <c r="H2107" i="11"/>
  <c r="D2106" i="11"/>
  <c r="H2106" i="11"/>
  <c r="D2105" i="11"/>
  <c r="H2105" i="11"/>
  <c r="D2104" i="11"/>
  <c r="H2104" i="11"/>
  <c r="D2103" i="11"/>
  <c r="H2103" i="11"/>
  <c r="D2102" i="11"/>
  <c r="H2102" i="11"/>
  <c r="D2101" i="11"/>
  <c r="H2101" i="11"/>
  <c r="D2100" i="11"/>
  <c r="H2100" i="11"/>
  <c r="D2099" i="11"/>
  <c r="H2099" i="11"/>
  <c r="D2098" i="11"/>
  <c r="H2098" i="11"/>
  <c r="D2097" i="11"/>
  <c r="H2097" i="11"/>
  <c r="D2096" i="11"/>
  <c r="H2096" i="11"/>
  <c r="D2095" i="11"/>
  <c r="H2095" i="11"/>
  <c r="D2094" i="11"/>
  <c r="H2094" i="11"/>
  <c r="D2093" i="11"/>
  <c r="H2093" i="11"/>
  <c r="D2092" i="11"/>
  <c r="H2092" i="11"/>
  <c r="D2091" i="11"/>
  <c r="H2091" i="11"/>
  <c r="D2090" i="11"/>
  <c r="H2090" i="11"/>
  <c r="D2089" i="11"/>
  <c r="H2089" i="11"/>
  <c r="D2088" i="11"/>
  <c r="H2088" i="11"/>
  <c r="D2087" i="11"/>
  <c r="H2087" i="11"/>
  <c r="D2086" i="11"/>
  <c r="H2086" i="11"/>
  <c r="D2085" i="11"/>
  <c r="H2085" i="11"/>
  <c r="D2084" i="11"/>
  <c r="H2084" i="11"/>
  <c r="D2083" i="11"/>
  <c r="H2083" i="11"/>
  <c r="D2082" i="11"/>
  <c r="H2082" i="11"/>
  <c r="D2081" i="11"/>
  <c r="H2081" i="11"/>
  <c r="D2080" i="11"/>
  <c r="H2080" i="11"/>
  <c r="D2079" i="11"/>
  <c r="H2079" i="11"/>
  <c r="D2078" i="11"/>
  <c r="H2078" i="11"/>
  <c r="D2077" i="11"/>
  <c r="H2077" i="11"/>
  <c r="D2076" i="11"/>
  <c r="H2076" i="11"/>
  <c r="D2075" i="11"/>
  <c r="H2075" i="11"/>
  <c r="D2074" i="11"/>
  <c r="H2074" i="11"/>
  <c r="D2073" i="11"/>
  <c r="H2073" i="11"/>
  <c r="D2072" i="11"/>
  <c r="H2072" i="11"/>
  <c r="D2071" i="11"/>
  <c r="H2071" i="11"/>
  <c r="D2070" i="11"/>
  <c r="H2070" i="11"/>
  <c r="D2069" i="11"/>
  <c r="H2069" i="11"/>
  <c r="D2068" i="11"/>
  <c r="H2068" i="11"/>
  <c r="D2067" i="11"/>
  <c r="H2067" i="11"/>
  <c r="D2066" i="11"/>
  <c r="H2066" i="11"/>
  <c r="D2065" i="11"/>
  <c r="H2065" i="11"/>
  <c r="D2064" i="11"/>
  <c r="H2064" i="11"/>
  <c r="D2063" i="11"/>
  <c r="H2063" i="11"/>
  <c r="D2062" i="11"/>
  <c r="H2062" i="11"/>
  <c r="D2061" i="11"/>
  <c r="H2061" i="11"/>
  <c r="D2060" i="11"/>
  <c r="H2060" i="11"/>
  <c r="D2059" i="11"/>
  <c r="H2059" i="11"/>
  <c r="D2058" i="11"/>
  <c r="H2058" i="11"/>
  <c r="D2057" i="11"/>
  <c r="H2057" i="11"/>
  <c r="D2056" i="11"/>
  <c r="H2056" i="11"/>
  <c r="D2055" i="11"/>
  <c r="H2055" i="11"/>
  <c r="D2054" i="11"/>
  <c r="H2054" i="11"/>
  <c r="D2053" i="11"/>
  <c r="H2053" i="11"/>
  <c r="D2052" i="11"/>
  <c r="H2052" i="11"/>
  <c r="D2051" i="11"/>
  <c r="H2051" i="11"/>
  <c r="D2050" i="11"/>
  <c r="H2050" i="11"/>
  <c r="D2049" i="11"/>
  <c r="H2049" i="11"/>
  <c r="D2048" i="11"/>
  <c r="H2048" i="11"/>
  <c r="D2047" i="11"/>
  <c r="H2047" i="11"/>
  <c r="D2046" i="11"/>
  <c r="H2046" i="11"/>
  <c r="D2045" i="11"/>
  <c r="H2045" i="11"/>
  <c r="D2044" i="11"/>
  <c r="H2044" i="11"/>
  <c r="D2043" i="11"/>
  <c r="H2043" i="11"/>
  <c r="D2042" i="11"/>
  <c r="H2042" i="11"/>
  <c r="D2041" i="11"/>
  <c r="H2041" i="11"/>
  <c r="D2040" i="11"/>
  <c r="H2040" i="11"/>
  <c r="D2039" i="11"/>
  <c r="H2039" i="11"/>
  <c r="D2038" i="11"/>
  <c r="H2038" i="11"/>
  <c r="D2037" i="11"/>
  <c r="H2037" i="11"/>
  <c r="D2036" i="11"/>
  <c r="H2036" i="11"/>
  <c r="D2035" i="11"/>
  <c r="H2035" i="11"/>
  <c r="D2034" i="11"/>
  <c r="H2034" i="11"/>
  <c r="D2033" i="11"/>
  <c r="H2033" i="11"/>
  <c r="D2032" i="11"/>
  <c r="H2032" i="11"/>
  <c r="D2031" i="11"/>
  <c r="H2031" i="11"/>
  <c r="D2030" i="11"/>
  <c r="H2030" i="11"/>
  <c r="D2029" i="11"/>
  <c r="H2029" i="11"/>
  <c r="D2028" i="11"/>
  <c r="H2028" i="11"/>
  <c r="D2027" i="11"/>
  <c r="H2027" i="11"/>
  <c r="D2026" i="11"/>
  <c r="H2026" i="11"/>
  <c r="D2025" i="11"/>
  <c r="H2025" i="11"/>
  <c r="D2024" i="11"/>
  <c r="H2024" i="11"/>
  <c r="D2023" i="11"/>
  <c r="H2023" i="11"/>
  <c r="D2022" i="11"/>
  <c r="H2022" i="11"/>
  <c r="D2021" i="11"/>
  <c r="H2021" i="11"/>
  <c r="D2020" i="11"/>
  <c r="H2020" i="11"/>
  <c r="D2019" i="11"/>
  <c r="H2019" i="11"/>
  <c r="D2018" i="11"/>
  <c r="H2018" i="11"/>
  <c r="D2017" i="11"/>
  <c r="H2017" i="11"/>
  <c r="D2016" i="11"/>
  <c r="H2016" i="11"/>
  <c r="D2015" i="11"/>
  <c r="H2015" i="11"/>
  <c r="D2014" i="11"/>
  <c r="H2014" i="11"/>
  <c r="D2013" i="11"/>
  <c r="H2013" i="11"/>
  <c r="D2012" i="11"/>
  <c r="H2012" i="11"/>
  <c r="D2011" i="11"/>
  <c r="H2011" i="11"/>
  <c r="D2010" i="11"/>
  <c r="H2010" i="11"/>
  <c r="D2009" i="11"/>
  <c r="H2009" i="11"/>
  <c r="D2008" i="11"/>
  <c r="H2008" i="11"/>
  <c r="D2007" i="11"/>
  <c r="H2007" i="11"/>
  <c r="D2006" i="11"/>
  <c r="H2006" i="11"/>
  <c r="D2005" i="11"/>
  <c r="H2005" i="11"/>
  <c r="D2004" i="11"/>
  <c r="H2004" i="11"/>
  <c r="D2003" i="11"/>
  <c r="H2003" i="11"/>
  <c r="D2002" i="11"/>
  <c r="H2002" i="11"/>
  <c r="D2001" i="11"/>
  <c r="H2001" i="11"/>
  <c r="D2000" i="11"/>
  <c r="H2000" i="11"/>
  <c r="D1999" i="11"/>
  <c r="H1999" i="11"/>
  <c r="D1998" i="11"/>
  <c r="H1998" i="11"/>
  <c r="D1997" i="11"/>
  <c r="H1997" i="11"/>
  <c r="D1996" i="11"/>
  <c r="H1996" i="11"/>
  <c r="D1995" i="11"/>
  <c r="H1995" i="11"/>
  <c r="D1994" i="11"/>
  <c r="H1994" i="11"/>
  <c r="D1993" i="11"/>
  <c r="H1993" i="11"/>
  <c r="D1992" i="11"/>
  <c r="H1992" i="11"/>
  <c r="D1991" i="11"/>
  <c r="H1991" i="11"/>
  <c r="D1990" i="11"/>
  <c r="H1990" i="11"/>
  <c r="D1989" i="11"/>
  <c r="H1989" i="11"/>
  <c r="D1988" i="11"/>
  <c r="H1988" i="11"/>
  <c r="D1987" i="11"/>
  <c r="H1987" i="11"/>
  <c r="D1986" i="11"/>
  <c r="H1986" i="11"/>
  <c r="D1985" i="11"/>
  <c r="H1985" i="11"/>
  <c r="D1984" i="11"/>
  <c r="H1984" i="11"/>
  <c r="D1983" i="11"/>
  <c r="H1983" i="11"/>
  <c r="D1982" i="11"/>
  <c r="H1982" i="11"/>
  <c r="D1981" i="11"/>
  <c r="H1981" i="11"/>
  <c r="D1980" i="11"/>
  <c r="H1980" i="11"/>
  <c r="D1979" i="11"/>
  <c r="H1979" i="11"/>
  <c r="D1978" i="11"/>
  <c r="H1978" i="11"/>
  <c r="D1977" i="11"/>
  <c r="H1977" i="11"/>
  <c r="D1976" i="11"/>
  <c r="H1976" i="11"/>
  <c r="D1975" i="11"/>
  <c r="H1975" i="11"/>
  <c r="D1974" i="11"/>
  <c r="H1974" i="11"/>
  <c r="D1973" i="11"/>
  <c r="H1973" i="11"/>
  <c r="D1972" i="11"/>
  <c r="H1972" i="11"/>
  <c r="D1971" i="11"/>
  <c r="H1971" i="11"/>
  <c r="D1970" i="11"/>
  <c r="H1970" i="11"/>
  <c r="D1969" i="11"/>
  <c r="H1969" i="11"/>
  <c r="D1968" i="11"/>
  <c r="H1968" i="11"/>
  <c r="D1967" i="11"/>
  <c r="H1967" i="11"/>
  <c r="D1966" i="11"/>
  <c r="H1966" i="11"/>
  <c r="D1965" i="11"/>
  <c r="H1965" i="11"/>
  <c r="D1964" i="11"/>
  <c r="H1964" i="11"/>
  <c r="D1963" i="11"/>
  <c r="H1963" i="11"/>
  <c r="D1962" i="11"/>
  <c r="H1962" i="11"/>
  <c r="D1961" i="11"/>
  <c r="H1961" i="11"/>
  <c r="D1960" i="11"/>
  <c r="H1960" i="11"/>
  <c r="D1959" i="11"/>
  <c r="H1959" i="11"/>
  <c r="D1958" i="11"/>
  <c r="H1958" i="11"/>
  <c r="D1957" i="11"/>
  <c r="H1957" i="11"/>
  <c r="D1956" i="11"/>
  <c r="H1956" i="11"/>
  <c r="D1955" i="11"/>
  <c r="H1955" i="11"/>
  <c r="D1954" i="11"/>
  <c r="H1954" i="11"/>
  <c r="D1953" i="11"/>
  <c r="H1953" i="11"/>
  <c r="D1952" i="11"/>
  <c r="H1952" i="11"/>
  <c r="D1951" i="11"/>
  <c r="H1951" i="11"/>
  <c r="D1950" i="11"/>
  <c r="H1950" i="11"/>
  <c r="D1949" i="11"/>
  <c r="H1949" i="11"/>
  <c r="D1948" i="11"/>
  <c r="H1948" i="11"/>
  <c r="D1947" i="11"/>
  <c r="H1947" i="11"/>
  <c r="D1946" i="11"/>
  <c r="H1946" i="11"/>
  <c r="D1945" i="11"/>
  <c r="H1945" i="11"/>
  <c r="D1944" i="11"/>
  <c r="H1944" i="11"/>
  <c r="D1943" i="11"/>
  <c r="H1943" i="11"/>
  <c r="D1942" i="11"/>
  <c r="H1942" i="11"/>
  <c r="D1941" i="11"/>
  <c r="H1941" i="11"/>
  <c r="D1940" i="11"/>
  <c r="H1940" i="11"/>
  <c r="D1939" i="11"/>
  <c r="H1939" i="11"/>
  <c r="D1938" i="11"/>
  <c r="H1938" i="11"/>
  <c r="D1937" i="11"/>
  <c r="H1937" i="11"/>
  <c r="D1936" i="11"/>
  <c r="H1936" i="11"/>
  <c r="D1935" i="11"/>
  <c r="H1935" i="11"/>
  <c r="D1934" i="11"/>
  <c r="H1934" i="11"/>
  <c r="D1933" i="11"/>
  <c r="H1933" i="11"/>
  <c r="D1932" i="11"/>
  <c r="H1932" i="11"/>
  <c r="D1931" i="11"/>
  <c r="H1931" i="11"/>
  <c r="D1930" i="11"/>
  <c r="H1930" i="11"/>
  <c r="D1929" i="11"/>
  <c r="H1929" i="11"/>
  <c r="D1928" i="11"/>
  <c r="H1928" i="11"/>
  <c r="D1927" i="11"/>
  <c r="H1927" i="11"/>
  <c r="D1926" i="11"/>
  <c r="H1926" i="11"/>
  <c r="D1925" i="11"/>
  <c r="H1925" i="11"/>
  <c r="D1924" i="11"/>
  <c r="H1924" i="11"/>
  <c r="D1923" i="11"/>
  <c r="H1923" i="11"/>
  <c r="D1922" i="11"/>
  <c r="H1922" i="11"/>
  <c r="D1921" i="11"/>
  <c r="H1921" i="11"/>
  <c r="D1920" i="11"/>
  <c r="H1920" i="11"/>
  <c r="D1919" i="11"/>
  <c r="H1919" i="11"/>
  <c r="D1918" i="11"/>
  <c r="H1918" i="11"/>
  <c r="D1917" i="11"/>
  <c r="H1917" i="11"/>
  <c r="D1916" i="11"/>
  <c r="H1916" i="11"/>
  <c r="D1915" i="11"/>
  <c r="H1915" i="11"/>
  <c r="D1914" i="11"/>
  <c r="H1914" i="11"/>
  <c r="D1913" i="11"/>
  <c r="H1913" i="11"/>
  <c r="D1912" i="11"/>
  <c r="H1912" i="11"/>
  <c r="D1911" i="11"/>
  <c r="H1911" i="11"/>
  <c r="D1910" i="11"/>
  <c r="H1910" i="11"/>
  <c r="D1909" i="11"/>
  <c r="H1909" i="11"/>
  <c r="D1908" i="11"/>
  <c r="H1908" i="11"/>
  <c r="D1907" i="11"/>
  <c r="H1907" i="11"/>
  <c r="D1906" i="11"/>
  <c r="H1906" i="11"/>
  <c r="D1905" i="11"/>
  <c r="H1905" i="11"/>
  <c r="D1904" i="11"/>
  <c r="H1904" i="11"/>
  <c r="D1903" i="11"/>
  <c r="H1903" i="11"/>
  <c r="D1902" i="11"/>
  <c r="H1902" i="11"/>
  <c r="D1901" i="11"/>
  <c r="H1901" i="11"/>
  <c r="D1900" i="11"/>
  <c r="H1900" i="11"/>
  <c r="D1899" i="11"/>
  <c r="H1899" i="11"/>
  <c r="D1898" i="11"/>
  <c r="H1898" i="11"/>
  <c r="D1897" i="11"/>
  <c r="H1897" i="11"/>
  <c r="D1896" i="11"/>
  <c r="H1896" i="11"/>
  <c r="D1895" i="11"/>
  <c r="H1895" i="11"/>
  <c r="D1894" i="11"/>
  <c r="H1894" i="11"/>
  <c r="D1893" i="11"/>
  <c r="H1893" i="11"/>
  <c r="D1892" i="11"/>
  <c r="H1892" i="11"/>
  <c r="D1891" i="11"/>
  <c r="H1891" i="11"/>
  <c r="D1890" i="11"/>
  <c r="H1890" i="11"/>
  <c r="D1889" i="11"/>
  <c r="H1889" i="11"/>
  <c r="D1888" i="11"/>
  <c r="H1888" i="11"/>
  <c r="D1887" i="11"/>
  <c r="H1887" i="11"/>
  <c r="D1886" i="11"/>
  <c r="H1886" i="11"/>
  <c r="D1885" i="11"/>
  <c r="H1885" i="11"/>
  <c r="D1884" i="11"/>
  <c r="H1884" i="11"/>
  <c r="D1883" i="11"/>
  <c r="H1883" i="11"/>
  <c r="D1882" i="11"/>
  <c r="H1882" i="11"/>
  <c r="D1881" i="11"/>
  <c r="H1881" i="11"/>
  <c r="D1880" i="11"/>
  <c r="H1880" i="11"/>
  <c r="D1879" i="11"/>
  <c r="H1879" i="11"/>
  <c r="D1878" i="11"/>
  <c r="H1878" i="11"/>
  <c r="D1877" i="11"/>
  <c r="H1877" i="11"/>
  <c r="D1876" i="11"/>
  <c r="H1876" i="11"/>
  <c r="D1875" i="11"/>
  <c r="H1875" i="11"/>
  <c r="D1874" i="11"/>
  <c r="H1874" i="11"/>
  <c r="D1873" i="11"/>
  <c r="H1873" i="11"/>
  <c r="D1872" i="11"/>
  <c r="H1872" i="11"/>
  <c r="D1871" i="11"/>
  <c r="H1871" i="11"/>
  <c r="D1870" i="11"/>
  <c r="H1870" i="11"/>
  <c r="D1869" i="11"/>
  <c r="H1869" i="11"/>
  <c r="D1868" i="11"/>
  <c r="H1868" i="11"/>
  <c r="D1867" i="11"/>
  <c r="H1867" i="11"/>
  <c r="D1866" i="11"/>
  <c r="H1866" i="11"/>
  <c r="D1865" i="11"/>
  <c r="H1865" i="11"/>
  <c r="D1864" i="11"/>
  <c r="H1864" i="11"/>
  <c r="D1863" i="11"/>
  <c r="H1863" i="11"/>
  <c r="D1862" i="11"/>
  <c r="H1862" i="11"/>
  <c r="D1861" i="11"/>
  <c r="H1861" i="11"/>
  <c r="D1860" i="11"/>
  <c r="H1860" i="11"/>
  <c r="D1859" i="11"/>
  <c r="H1859" i="11"/>
  <c r="D1858" i="11"/>
  <c r="H1858" i="11"/>
  <c r="D1857" i="11"/>
  <c r="H1857" i="11"/>
  <c r="D1856" i="11"/>
  <c r="H1856" i="11"/>
  <c r="D1855" i="11"/>
  <c r="H1855" i="11"/>
  <c r="D1854" i="11"/>
  <c r="H1854" i="11"/>
  <c r="D1853" i="11"/>
  <c r="H1853" i="11"/>
  <c r="D1852" i="11"/>
  <c r="H1852" i="11"/>
  <c r="D1851" i="11"/>
  <c r="H1851" i="11"/>
  <c r="D1850" i="11"/>
  <c r="H1850" i="11"/>
  <c r="D1849" i="11"/>
  <c r="H1849" i="11"/>
  <c r="D1848" i="11"/>
  <c r="H1848" i="11"/>
  <c r="D1847" i="11"/>
  <c r="H1847" i="11"/>
  <c r="D1846" i="11"/>
  <c r="H1846" i="11"/>
  <c r="D1845" i="11"/>
  <c r="H1845" i="11"/>
  <c r="D1844" i="11"/>
  <c r="H1844" i="11"/>
  <c r="D1843" i="11"/>
  <c r="H1843" i="11"/>
  <c r="D1842" i="11"/>
  <c r="H1842" i="11"/>
  <c r="D1841" i="11"/>
  <c r="H1841" i="11"/>
  <c r="D1840" i="11"/>
  <c r="H1840" i="11"/>
  <c r="D1839" i="11"/>
  <c r="H1839" i="11"/>
  <c r="D1838" i="11"/>
  <c r="H1838" i="11"/>
  <c r="D1837" i="11"/>
  <c r="H1837" i="11"/>
  <c r="D1836" i="11"/>
  <c r="H1836" i="11"/>
  <c r="D1835" i="11"/>
  <c r="H1835" i="11"/>
  <c r="D1834" i="11"/>
  <c r="H1834" i="11"/>
  <c r="D1833" i="11"/>
  <c r="H1833" i="11"/>
  <c r="D1832" i="11"/>
  <c r="H1832" i="11"/>
  <c r="D1831" i="11"/>
  <c r="H1831" i="11"/>
  <c r="D1830" i="11"/>
  <c r="H1830" i="11"/>
  <c r="D1829" i="11"/>
  <c r="H1829" i="11"/>
  <c r="D1828" i="11"/>
  <c r="H1828" i="11"/>
  <c r="D1827" i="11"/>
  <c r="H1827" i="11"/>
  <c r="D1826" i="11"/>
  <c r="H1826" i="11"/>
  <c r="D1825" i="11"/>
  <c r="H1825" i="11"/>
  <c r="D1824" i="11"/>
  <c r="H1824" i="11"/>
  <c r="D1823" i="11"/>
  <c r="H1823" i="11"/>
  <c r="D1822" i="11"/>
  <c r="H1822" i="11"/>
  <c r="D1821" i="11"/>
  <c r="H1821" i="11"/>
  <c r="D1820" i="11"/>
  <c r="H1820" i="11"/>
  <c r="D1819" i="11"/>
  <c r="H1819" i="11"/>
  <c r="D1818" i="11"/>
  <c r="H1818" i="11"/>
  <c r="D1817" i="11"/>
  <c r="H1817" i="11"/>
  <c r="D1816" i="11"/>
  <c r="H1816" i="11"/>
  <c r="D1815" i="11"/>
  <c r="H1815" i="11"/>
  <c r="D1814" i="11"/>
  <c r="H1814" i="11"/>
  <c r="D1813" i="11"/>
  <c r="H1813" i="11"/>
  <c r="D1812" i="11"/>
  <c r="H1812" i="11"/>
  <c r="D1811" i="11"/>
  <c r="H1811" i="11"/>
  <c r="D1810" i="11"/>
  <c r="H1810" i="11"/>
  <c r="D1809" i="11"/>
  <c r="H1809" i="11"/>
  <c r="D1808" i="11"/>
  <c r="H1808" i="11"/>
  <c r="D1807" i="11"/>
  <c r="H1807" i="11"/>
  <c r="D1806" i="11"/>
  <c r="H1806" i="11"/>
  <c r="D1805" i="11"/>
  <c r="H1805" i="11"/>
  <c r="D1804" i="11"/>
  <c r="H1804" i="11"/>
  <c r="D1803" i="11"/>
  <c r="H1803" i="11"/>
  <c r="D1802" i="11"/>
  <c r="H1802" i="11"/>
  <c r="D1801" i="11"/>
  <c r="H1801" i="11"/>
  <c r="D1800" i="11"/>
  <c r="H1800" i="11"/>
  <c r="D1799" i="11"/>
  <c r="H1799" i="11"/>
  <c r="D1798" i="11"/>
  <c r="H1798" i="11"/>
  <c r="D1797" i="11"/>
  <c r="H1797" i="11"/>
  <c r="D1796" i="11"/>
  <c r="H1796" i="11"/>
  <c r="D1795" i="11"/>
  <c r="H1795" i="11"/>
  <c r="D1794" i="11"/>
  <c r="H1794" i="11"/>
  <c r="D1793" i="11"/>
  <c r="H1793" i="11"/>
  <c r="D1792" i="11"/>
  <c r="H1792" i="11"/>
  <c r="D1791" i="11"/>
  <c r="H1791" i="11"/>
  <c r="D1790" i="11"/>
  <c r="H1790" i="11"/>
  <c r="D1789" i="11"/>
  <c r="H1789" i="11"/>
  <c r="D1788" i="11"/>
  <c r="H1788" i="11"/>
  <c r="D1787" i="11"/>
  <c r="H1787" i="11"/>
  <c r="D1786" i="11"/>
  <c r="H1786" i="11"/>
  <c r="D1785" i="11"/>
  <c r="H1785" i="11"/>
  <c r="D1784" i="11"/>
  <c r="H1784" i="11"/>
  <c r="D1783" i="11"/>
  <c r="H1783" i="11"/>
  <c r="D1782" i="11"/>
  <c r="H1782" i="11"/>
  <c r="D1781" i="11"/>
  <c r="H1781" i="11"/>
  <c r="D1780" i="11"/>
  <c r="H1780" i="11"/>
  <c r="D1779" i="11"/>
  <c r="H1779" i="11"/>
  <c r="D1778" i="11"/>
  <c r="H1778" i="11"/>
  <c r="D1777" i="11"/>
  <c r="H1777" i="11"/>
  <c r="D1776" i="11"/>
  <c r="H1776" i="11"/>
  <c r="D1775" i="11"/>
  <c r="H1775" i="11"/>
  <c r="D1774" i="11"/>
  <c r="H1774" i="11"/>
  <c r="D1773" i="11"/>
  <c r="H1773" i="11"/>
  <c r="D1772" i="11"/>
  <c r="H1772" i="11"/>
  <c r="D1771" i="11"/>
  <c r="H1771" i="11"/>
  <c r="D1770" i="11"/>
  <c r="H1770" i="11"/>
  <c r="D1769" i="11"/>
  <c r="H1769" i="11"/>
  <c r="D1768" i="11"/>
  <c r="H1768" i="11"/>
  <c r="D1767" i="11"/>
  <c r="H1767" i="11"/>
  <c r="D1766" i="11"/>
  <c r="H1766" i="11"/>
  <c r="D1765" i="11"/>
  <c r="H1765" i="11"/>
  <c r="D1764" i="11"/>
  <c r="H1764" i="11"/>
  <c r="D1763" i="11"/>
  <c r="H1763" i="11"/>
  <c r="D1762" i="11"/>
  <c r="H1762" i="11"/>
  <c r="D1761" i="11"/>
  <c r="H1761" i="11"/>
  <c r="D1760" i="11"/>
  <c r="H1760" i="11"/>
  <c r="D1759" i="11"/>
  <c r="H1759" i="11"/>
  <c r="D1758" i="11"/>
  <c r="H1758" i="11"/>
  <c r="D1757" i="11"/>
  <c r="H1757" i="11"/>
  <c r="D1756" i="11"/>
  <c r="H1756" i="11"/>
  <c r="D1755" i="11"/>
  <c r="H1755" i="11"/>
  <c r="D1754" i="11"/>
  <c r="H1754" i="11"/>
  <c r="D1753" i="11"/>
  <c r="H1753" i="11"/>
  <c r="D1752" i="11"/>
  <c r="H1752" i="11"/>
  <c r="D1751" i="11"/>
  <c r="H1751" i="11"/>
  <c r="D1750" i="11"/>
  <c r="H1750" i="11"/>
  <c r="D1749" i="11"/>
  <c r="H1749" i="11"/>
  <c r="D1748" i="11"/>
  <c r="H1748" i="11"/>
  <c r="D1747" i="11"/>
  <c r="H1747" i="11"/>
  <c r="D1746" i="11"/>
  <c r="H1746" i="11"/>
  <c r="D1745" i="11"/>
  <c r="H1745" i="11"/>
  <c r="D1744" i="11"/>
  <c r="H1744" i="11"/>
  <c r="D1743" i="11"/>
  <c r="H1743" i="11"/>
  <c r="D1742" i="11"/>
  <c r="H1742" i="11"/>
  <c r="D1741" i="11"/>
  <c r="H1741" i="11"/>
  <c r="D1740" i="11"/>
  <c r="H1740" i="11"/>
  <c r="D1739" i="11"/>
  <c r="H1739" i="11"/>
  <c r="D1738" i="11"/>
  <c r="H1738" i="11"/>
  <c r="D1737" i="11"/>
  <c r="H1737" i="11"/>
  <c r="D1736" i="11"/>
  <c r="H1736" i="11"/>
  <c r="D1735" i="11"/>
  <c r="H1735" i="11"/>
  <c r="D1734" i="11"/>
  <c r="H1734" i="11"/>
  <c r="D1733" i="11"/>
  <c r="H1733" i="11"/>
  <c r="D1732" i="11"/>
  <c r="H1732" i="11"/>
  <c r="D1731" i="11"/>
  <c r="H1731" i="11"/>
  <c r="D1730" i="11"/>
  <c r="H1730" i="11"/>
  <c r="D1729" i="11"/>
  <c r="H1729" i="11"/>
  <c r="D1728" i="11"/>
  <c r="H1728" i="11"/>
  <c r="D1727" i="11"/>
  <c r="H1727" i="11"/>
  <c r="D1726" i="11"/>
  <c r="H1726" i="11"/>
  <c r="D1725" i="11"/>
  <c r="H1725" i="11"/>
  <c r="D1724" i="11"/>
  <c r="H1724" i="11"/>
  <c r="D1723" i="11"/>
  <c r="H1723" i="11"/>
  <c r="D1722" i="11"/>
  <c r="H1722" i="11"/>
  <c r="D1721" i="11"/>
  <c r="H1721" i="11"/>
  <c r="D1720" i="11"/>
  <c r="H1720" i="11"/>
  <c r="D1719" i="11"/>
  <c r="H1719" i="11"/>
  <c r="D1718" i="11"/>
  <c r="H1718" i="11"/>
  <c r="D1717" i="11"/>
  <c r="H1717" i="11"/>
  <c r="D1716" i="11"/>
  <c r="H1716" i="11"/>
  <c r="D1715" i="11"/>
  <c r="H1715" i="11"/>
  <c r="D1714" i="11"/>
  <c r="H1714" i="11"/>
  <c r="D1713" i="11"/>
  <c r="H1713" i="11"/>
  <c r="D1712" i="11"/>
  <c r="H1712" i="11"/>
  <c r="D1711" i="11"/>
  <c r="H1711" i="11"/>
  <c r="D1710" i="11"/>
  <c r="H1710" i="11"/>
  <c r="D1709" i="11"/>
  <c r="H1709" i="11"/>
  <c r="D1708" i="11"/>
  <c r="H1708" i="11"/>
  <c r="D1707" i="11"/>
  <c r="H1707" i="11"/>
  <c r="D1706" i="11"/>
  <c r="H1706" i="11"/>
  <c r="D1705" i="11"/>
  <c r="H1705" i="11"/>
  <c r="D1704" i="11"/>
  <c r="H1704" i="11"/>
  <c r="D1703" i="11"/>
  <c r="H1703" i="11"/>
  <c r="D1702" i="11"/>
  <c r="H1702" i="11"/>
  <c r="D1701" i="11"/>
  <c r="H1701" i="11"/>
  <c r="D1700" i="11"/>
  <c r="H1700" i="11"/>
  <c r="D1699" i="11"/>
  <c r="H1699" i="11"/>
  <c r="D1698" i="11"/>
  <c r="H1698" i="11"/>
  <c r="D1697" i="11"/>
  <c r="H1697" i="11"/>
  <c r="D1696" i="11"/>
  <c r="H1696" i="11"/>
  <c r="D1695" i="11"/>
  <c r="H1695" i="11"/>
  <c r="D1694" i="11"/>
  <c r="H1694" i="11"/>
  <c r="D1693" i="11"/>
  <c r="H1693" i="11"/>
  <c r="D1692" i="11"/>
  <c r="H1692" i="11"/>
  <c r="D1691" i="11"/>
  <c r="H1691" i="11"/>
  <c r="D1690" i="11"/>
  <c r="H1690" i="11"/>
  <c r="D1689" i="11"/>
  <c r="H1689" i="11"/>
  <c r="D1688" i="11"/>
  <c r="H1688" i="11"/>
  <c r="D1687" i="11"/>
  <c r="H1687" i="11"/>
  <c r="D1686" i="11"/>
  <c r="H1686" i="11"/>
  <c r="D1685" i="11"/>
  <c r="H1685" i="11"/>
  <c r="D1684" i="11"/>
  <c r="H1684" i="11"/>
  <c r="D1683" i="11"/>
  <c r="H1683" i="11"/>
  <c r="D1682" i="11"/>
  <c r="H1682" i="11"/>
  <c r="D1681" i="11"/>
  <c r="H1681" i="11"/>
  <c r="D1680" i="11"/>
  <c r="H1680" i="11"/>
  <c r="D1679" i="11"/>
  <c r="H1679" i="11"/>
  <c r="D1678" i="11"/>
  <c r="H1678" i="11"/>
  <c r="D1677" i="11"/>
  <c r="H1677" i="11"/>
  <c r="D1676" i="11"/>
  <c r="H1676" i="11"/>
  <c r="D1675" i="11"/>
  <c r="H1675" i="11"/>
  <c r="D1674" i="11"/>
  <c r="H1674" i="11"/>
  <c r="D1673" i="11"/>
  <c r="H1673" i="11"/>
  <c r="D1672" i="11"/>
  <c r="H1672" i="11"/>
  <c r="D1671" i="11"/>
  <c r="H1671" i="11"/>
  <c r="D1670" i="11"/>
  <c r="H1670" i="11"/>
  <c r="D1669" i="11"/>
  <c r="H1669" i="11"/>
  <c r="D1668" i="11"/>
  <c r="H1668" i="11"/>
  <c r="D1667" i="11"/>
  <c r="H1667" i="11"/>
  <c r="D1666" i="11"/>
  <c r="H1666" i="11"/>
  <c r="D1665" i="11"/>
  <c r="H1665" i="11"/>
  <c r="D1664" i="11"/>
  <c r="H1664" i="11"/>
  <c r="D1663" i="11"/>
  <c r="H1663" i="11"/>
  <c r="D1662" i="11"/>
  <c r="H1662" i="11"/>
  <c r="D1661" i="11"/>
  <c r="H1661" i="11"/>
  <c r="D1660" i="11"/>
  <c r="H1660" i="11"/>
  <c r="D1659" i="11"/>
  <c r="H1659" i="11"/>
  <c r="D1658" i="11"/>
  <c r="H1658" i="11"/>
  <c r="D1657" i="11"/>
  <c r="H1657" i="11"/>
  <c r="D1656" i="11"/>
  <c r="H1656" i="11"/>
  <c r="D1655" i="11"/>
  <c r="H1655" i="11"/>
  <c r="D1654" i="11"/>
  <c r="H1654" i="11"/>
  <c r="D1653" i="11"/>
  <c r="H1653" i="11"/>
  <c r="D1652" i="11"/>
  <c r="H1652" i="11"/>
  <c r="D1651" i="11"/>
  <c r="H1651" i="11"/>
  <c r="D1650" i="11"/>
  <c r="H1650" i="11"/>
  <c r="D1649" i="11"/>
  <c r="H1649" i="11"/>
  <c r="D1648" i="11"/>
  <c r="H1648" i="11"/>
  <c r="D1647" i="11"/>
  <c r="H1647" i="11"/>
  <c r="D1646" i="11"/>
  <c r="H1646" i="11"/>
  <c r="D1645" i="11"/>
  <c r="H1645" i="11"/>
  <c r="D1644" i="11"/>
  <c r="H1644" i="11"/>
  <c r="D1643" i="11"/>
  <c r="H1643" i="11"/>
  <c r="D1642" i="11"/>
  <c r="H1642" i="11"/>
  <c r="D1641" i="11"/>
  <c r="H1641" i="11"/>
  <c r="D1640" i="11"/>
  <c r="H1640" i="11"/>
  <c r="D1639" i="11"/>
  <c r="H1639" i="11"/>
  <c r="D1638" i="11"/>
  <c r="H1638" i="11"/>
  <c r="D1637" i="11"/>
  <c r="H1637" i="11"/>
  <c r="D1636" i="11"/>
  <c r="H1636" i="11"/>
  <c r="D1635" i="11"/>
  <c r="H1635" i="11"/>
  <c r="D1634" i="11"/>
  <c r="H1634" i="11"/>
  <c r="D1633" i="11"/>
  <c r="H1633" i="11"/>
  <c r="D1632" i="11"/>
  <c r="H1632" i="11"/>
  <c r="D1631" i="11"/>
  <c r="H1631" i="11"/>
  <c r="D1630" i="11"/>
  <c r="H1630" i="11"/>
  <c r="D1629" i="11"/>
  <c r="H1629" i="11"/>
  <c r="D1628" i="11"/>
  <c r="H1628" i="11"/>
  <c r="D1627" i="11"/>
  <c r="H1627" i="11"/>
  <c r="D1626" i="11"/>
  <c r="H1626" i="11"/>
  <c r="D1625" i="11"/>
  <c r="H1625" i="11"/>
  <c r="D1624" i="11"/>
  <c r="H1624" i="11"/>
  <c r="D1623" i="11"/>
  <c r="H1623" i="11"/>
  <c r="D1622" i="11"/>
  <c r="H1622" i="11"/>
  <c r="D1621" i="11"/>
  <c r="H1621" i="11"/>
  <c r="D1620" i="11"/>
  <c r="H1620" i="11"/>
  <c r="D1619" i="11"/>
  <c r="H1619" i="11"/>
  <c r="D1618" i="11"/>
  <c r="H1618" i="11"/>
  <c r="D1617" i="11"/>
  <c r="H1617" i="11"/>
  <c r="D1616" i="11"/>
  <c r="H1616" i="11"/>
  <c r="D1615" i="11"/>
  <c r="H1615" i="11"/>
  <c r="D1614" i="11"/>
  <c r="H1614" i="11"/>
  <c r="D1613" i="11"/>
  <c r="H1613" i="11"/>
  <c r="D1612" i="11"/>
  <c r="H1612" i="11"/>
  <c r="D1611" i="11"/>
  <c r="H1611" i="11"/>
  <c r="D1610" i="11"/>
  <c r="H1610" i="11"/>
  <c r="D1609" i="11"/>
  <c r="H1609" i="11"/>
  <c r="D1608" i="11"/>
  <c r="H1608" i="11"/>
  <c r="D1607" i="11"/>
  <c r="H1607" i="11"/>
  <c r="D1606" i="11"/>
  <c r="H1606" i="11"/>
  <c r="D1605" i="11"/>
  <c r="H1605" i="11"/>
  <c r="D1604" i="11"/>
  <c r="H1604" i="11"/>
  <c r="D1603" i="11"/>
  <c r="H1603" i="11"/>
  <c r="D1602" i="11"/>
  <c r="H1602" i="11"/>
  <c r="D1601" i="11"/>
  <c r="H1601" i="11"/>
  <c r="D1600" i="11"/>
  <c r="H1600" i="11"/>
  <c r="D1599" i="11"/>
  <c r="H1599" i="11"/>
  <c r="D1598" i="11"/>
  <c r="H1598" i="11"/>
  <c r="D1597" i="11"/>
  <c r="H1597" i="11"/>
  <c r="D1596" i="11"/>
  <c r="H1596" i="11"/>
  <c r="D1595" i="11"/>
  <c r="H1595" i="11"/>
  <c r="D1594" i="11"/>
  <c r="H1594" i="11"/>
  <c r="D1593" i="11"/>
  <c r="H1593" i="11"/>
  <c r="D1592" i="11"/>
  <c r="H1592" i="11"/>
  <c r="D1591" i="11"/>
  <c r="H1591" i="11"/>
  <c r="D1590" i="11"/>
  <c r="H1590" i="11"/>
  <c r="D1589" i="11"/>
  <c r="H1589" i="11"/>
  <c r="D1588" i="11"/>
  <c r="H1588" i="11"/>
  <c r="D1587" i="11"/>
  <c r="H1587" i="11"/>
  <c r="D1586" i="11"/>
  <c r="H1586" i="11"/>
  <c r="D1585" i="11"/>
  <c r="H1585" i="11"/>
  <c r="D1584" i="11"/>
  <c r="H1584" i="11"/>
  <c r="D1583" i="11"/>
  <c r="H1583" i="11"/>
  <c r="D1582" i="11"/>
  <c r="H1582" i="11"/>
  <c r="D1581" i="11"/>
  <c r="H1581" i="11"/>
  <c r="D1580" i="11"/>
  <c r="H1580" i="11"/>
  <c r="D1579" i="11"/>
  <c r="H1579" i="11"/>
  <c r="D1578" i="11"/>
  <c r="H1578" i="11"/>
  <c r="D1577" i="11"/>
  <c r="H1577" i="11"/>
  <c r="D1576" i="11"/>
  <c r="H1576" i="11"/>
  <c r="D1575" i="11"/>
  <c r="H1575" i="11"/>
  <c r="D1574" i="11"/>
  <c r="H1574" i="11"/>
  <c r="D1573" i="11"/>
  <c r="H1573" i="11"/>
  <c r="D1572" i="11"/>
  <c r="H1572" i="11"/>
  <c r="D1571" i="11"/>
  <c r="H1571" i="11"/>
  <c r="D1570" i="11"/>
  <c r="H1570" i="11"/>
  <c r="D1569" i="11"/>
  <c r="H1569" i="11"/>
  <c r="D1568" i="11"/>
  <c r="H1568" i="11"/>
  <c r="D1567" i="11"/>
  <c r="H1567" i="11"/>
  <c r="D1566" i="11"/>
  <c r="H1566" i="11"/>
  <c r="D1565" i="11"/>
  <c r="H1565" i="11"/>
  <c r="D1564" i="11"/>
  <c r="H1564" i="11"/>
  <c r="D1563" i="11"/>
  <c r="H1563" i="11"/>
  <c r="D1562" i="11"/>
  <c r="H1562" i="11"/>
  <c r="D1561" i="11"/>
  <c r="H1561" i="11"/>
  <c r="D1560" i="11"/>
  <c r="H1560" i="11"/>
  <c r="D1559" i="11"/>
  <c r="H1559" i="11"/>
  <c r="D1558" i="11"/>
  <c r="H1558" i="11"/>
  <c r="D1557" i="11"/>
  <c r="H1557" i="11"/>
  <c r="D1556" i="11"/>
  <c r="H1556" i="11"/>
  <c r="D1555" i="11"/>
  <c r="H1555" i="11"/>
  <c r="D1554" i="11"/>
  <c r="H1554" i="11"/>
  <c r="D1553" i="11"/>
  <c r="H1553" i="11"/>
  <c r="D1552" i="11"/>
  <c r="H1552" i="11"/>
  <c r="D1551" i="11"/>
  <c r="H1551" i="11"/>
  <c r="D1550" i="11"/>
  <c r="H1550" i="11"/>
  <c r="D1549" i="11"/>
  <c r="H1549" i="11"/>
  <c r="D1548" i="11"/>
  <c r="H1548" i="11"/>
  <c r="D1547" i="11"/>
  <c r="H1547" i="11"/>
  <c r="D1546" i="11"/>
  <c r="H1546" i="11"/>
  <c r="D1545" i="11"/>
  <c r="H1545" i="11"/>
  <c r="D1544" i="11"/>
  <c r="H1544" i="11"/>
  <c r="D1543" i="11"/>
  <c r="H1543" i="11"/>
  <c r="D1542" i="11"/>
  <c r="H1542" i="11"/>
  <c r="D1541" i="11"/>
  <c r="H1541" i="11"/>
  <c r="D1540" i="11"/>
  <c r="H1540" i="11"/>
  <c r="D1539" i="11"/>
  <c r="H1539" i="11"/>
  <c r="D1538" i="11"/>
  <c r="H1538" i="11"/>
  <c r="D1537" i="11"/>
  <c r="H1537" i="11"/>
  <c r="D1536" i="11"/>
  <c r="H1536" i="11"/>
  <c r="D1535" i="11"/>
  <c r="H1535" i="11"/>
  <c r="D1534" i="11"/>
  <c r="H1534" i="11"/>
  <c r="D1533" i="11"/>
  <c r="H1533" i="11"/>
  <c r="D1532" i="11"/>
  <c r="H1532" i="11"/>
  <c r="D1531" i="11"/>
  <c r="H1531" i="11"/>
  <c r="D1530" i="11"/>
  <c r="H1530" i="11"/>
  <c r="D1529" i="11"/>
  <c r="H1529" i="11"/>
  <c r="D1528" i="11"/>
  <c r="H1528" i="11"/>
  <c r="D1527" i="11"/>
  <c r="H1527" i="11"/>
  <c r="D1526" i="11"/>
  <c r="H1526" i="11"/>
  <c r="D1525" i="11"/>
  <c r="H1525" i="11"/>
  <c r="D1524" i="11"/>
  <c r="H1524" i="11"/>
  <c r="D1523" i="11"/>
  <c r="H1523" i="11"/>
  <c r="D1522" i="11"/>
  <c r="H1522" i="11"/>
  <c r="D1521" i="11"/>
  <c r="H1521" i="11"/>
  <c r="D1520" i="11"/>
  <c r="H1520" i="11"/>
  <c r="D1519" i="11"/>
  <c r="H1519" i="11"/>
  <c r="D1518" i="11"/>
  <c r="H1518" i="11"/>
  <c r="D1517" i="11"/>
  <c r="H1517" i="11"/>
  <c r="D1516" i="11"/>
  <c r="H1516" i="11"/>
  <c r="D1515" i="11"/>
  <c r="H1515" i="11"/>
  <c r="D1514" i="11"/>
  <c r="H1514" i="11"/>
  <c r="D1513" i="11"/>
  <c r="H1513" i="11"/>
  <c r="D1512" i="11"/>
  <c r="H1512" i="11"/>
  <c r="D1511" i="11"/>
  <c r="H1511" i="11"/>
  <c r="D1510" i="11"/>
  <c r="H1510" i="11"/>
  <c r="D1509" i="11"/>
  <c r="H1509" i="11"/>
  <c r="D1508" i="11"/>
  <c r="H1508" i="11"/>
  <c r="D1507" i="11"/>
  <c r="H1507" i="11"/>
  <c r="D1506" i="11"/>
  <c r="H1506" i="11"/>
  <c r="D1505" i="11"/>
  <c r="H1505" i="11"/>
  <c r="D1504" i="11"/>
  <c r="H1504" i="11"/>
  <c r="D1503" i="11"/>
  <c r="H1503" i="11"/>
  <c r="D1502" i="11"/>
  <c r="H1502" i="11"/>
  <c r="D1501" i="11"/>
  <c r="H1501" i="11"/>
  <c r="D1500" i="11"/>
  <c r="H1500" i="11"/>
  <c r="D1499" i="11"/>
  <c r="H1499" i="11"/>
  <c r="D1498" i="11"/>
  <c r="H1498" i="11"/>
  <c r="D1497" i="11"/>
  <c r="H1497" i="11"/>
  <c r="D1496" i="11"/>
  <c r="H1496" i="11"/>
  <c r="D1495" i="11"/>
  <c r="H1495" i="11"/>
  <c r="D1494" i="11"/>
  <c r="H1494" i="11"/>
  <c r="D1493" i="11"/>
  <c r="H1493" i="11"/>
  <c r="D1492" i="11"/>
  <c r="H1492" i="11"/>
  <c r="D1491" i="11"/>
  <c r="H1491" i="11"/>
  <c r="D1490" i="11"/>
  <c r="H1490" i="11"/>
  <c r="D1489" i="11"/>
  <c r="H1489" i="11"/>
  <c r="D1488" i="11"/>
  <c r="H1488" i="11"/>
  <c r="D1487" i="11"/>
  <c r="H1487" i="11"/>
  <c r="D1486" i="11"/>
  <c r="H1486" i="11"/>
  <c r="D1485" i="11"/>
  <c r="H1485" i="11"/>
  <c r="D1484" i="11"/>
  <c r="H1484" i="11"/>
  <c r="D1483" i="11"/>
  <c r="H1483" i="11"/>
  <c r="D1482" i="11"/>
  <c r="H1482" i="11"/>
  <c r="D1481" i="11"/>
  <c r="H1481" i="11"/>
  <c r="D1480" i="11"/>
  <c r="H1480" i="11"/>
  <c r="D1479" i="11"/>
  <c r="H1479" i="11"/>
  <c r="D1478" i="11"/>
  <c r="H1478" i="11"/>
  <c r="D1477" i="11"/>
  <c r="H1477" i="11"/>
  <c r="D1476" i="11"/>
  <c r="H1476" i="11"/>
  <c r="D1475" i="11"/>
  <c r="H1475" i="11"/>
  <c r="D1474" i="11"/>
  <c r="H1474" i="11"/>
  <c r="D1473" i="11"/>
  <c r="H1473" i="11"/>
  <c r="D1472" i="11"/>
  <c r="H1472" i="11"/>
  <c r="D1471" i="11"/>
  <c r="H1471" i="11"/>
  <c r="D1470" i="11"/>
  <c r="H1470" i="11"/>
  <c r="D1469" i="11"/>
  <c r="H1469" i="11"/>
  <c r="D1468" i="11"/>
  <c r="H1468" i="11"/>
  <c r="D1467" i="11"/>
  <c r="H1467" i="11"/>
  <c r="D1466" i="11"/>
  <c r="H1466" i="11"/>
  <c r="D1465" i="11"/>
  <c r="H1465" i="11"/>
  <c r="D1464" i="11"/>
  <c r="H1464" i="11"/>
  <c r="D1463" i="11"/>
  <c r="H1463" i="11"/>
  <c r="D1462" i="11"/>
  <c r="H1462" i="11"/>
  <c r="D1461" i="11"/>
  <c r="H1461" i="11"/>
  <c r="D1460" i="11"/>
  <c r="H1460" i="11"/>
  <c r="D1459" i="11"/>
  <c r="H1459" i="11"/>
  <c r="D1458" i="11"/>
  <c r="H1458" i="11"/>
  <c r="D1457" i="11"/>
  <c r="H1457" i="11"/>
  <c r="D1456" i="11"/>
  <c r="H1456" i="11"/>
  <c r="D1455" i="11"/>
  <c r="H1455" i="11"/>
  <c r="D1454" i="11"/>
  <c r="H1454" i="11"/>
  <c r="D1453" i="11"/>
  <c r="H1453" i="11"/>
  <c r="D1452" i="11"/>
  <c r="H1452" i="11"/>
  <c r="D1451" i="11"/>
  <c r="H1451" i="11"/>
  <c r="D1450" i="11"/>
  <c r="H1450" i="11"/>
  <c r="D1449" i="11"/>
  <c r="H1449" i="11"/>
  <c r="D1448" i="11"/>
  <c r="H1448" i="11"/>
  <c r="D1447" i="11"/>
  <c r="H1447" i="11"/>
  <c r="D1446" i="11"/>
  <c r="H1446" i="11"/>
  <c r="D1445" i="11"/>
  <c r="H1445" i="11"/>
  <c r="D1444" i="11"/>
  <c r="H1444" i="11"/>
  <c r="D1443" i="11"/>
  <c r="H1443" i="11"/>
  <c r="D1442" i="11"/>
  <c r="H1442" i="11"/>
  <c r="D1441" i="11"/>
  <c r="H1441" i="11"/>
  <c r="D1440" i="11"/>
  <c r="H1440" i="11"/>
  <c r="D1439" i="11"/>
  <c r="H1439" i="11"/>
  <c r="D1438" i="11"/>
  <c r="H1438" i="11"/>
  <c r="D1437" i="11"/>
  <c r="H1437" i="11"/>
  <c r="D1436" i="11"/>
  <c r="H1436" i="11"/>
  <c r="D1435" i="11"/>
  <c r="H1435" i="11"/>
  <c r="D1434" i="11"/>
  <c r="H1434" i="11"/>
  <c r="D1433" i="11"/>
  <c r="H1433" i="11"/>
  <c r="D1432" i="11"/>
  <c r="H1432" i="11"/>
  <c r="D1431" i="11"/>
  <c r="H1431" i="11"/>
  <c r="D1430" i="11"/>
  <c r="H1430" i="11"/>
  <c r="D1429" i="11"/>
  <c r="H1429" i="11"/>
  <c r="D1428" i="11"/>
  <c r="H1428" i="11"/>
  <c r="D1427" i="11"/>
  <c r="H1427" i="11"/>
  <c r="D1426" i="11"/>
  <c r="H1426" i="11"/>
  <c r="D1425" i="11"/>
  <c r="H1425" i="11"/>
  <c r="D1424" i="11"/>
  <c r="H1424" i="11"/>
  <c r="D1423" i="11"/>
  <c r="H1423" i="11"/>
  <c r="D1422" i="11"/>
  <c r="H1422" i="11"/>
  <c r="D1421" i="11"/>
  <c r="H1421" i="11"/>
  <c r="D1420" i="11"/>
  <c r="H1420" i="11"/>
  <c r="D1419" i="11"/>
  <c r="H1419" i="11"/>
  <c r="D1418" i="11"/>
  <c r="H1418" i="11"/>
  <c r="D1417" i="11"/>
  <c r="H1417" i="11"/>
  <c r="D1416" i="11"/>
  <c r="H1416" i="11"/>
  <c r="D1415" i="11"/>
  <c r="H1415" i="11"/>
  <c r="D1414" i="11"/>
  <c r="H1414" i="11"/>
  <c r="D1413" i="11"/>
  <c r="H1413" i="11"/>
  <c r="D1412" i="11"/>
  <c r="H1412" i="11"/>
  <c r="D1411" i="11"/>
  <c r="H1411" i="11"/>
  <c r="D1410" i="11"/>
  <c r="H1410" i="11"/>
  <c r="D1409" i="11"/>
  <c r="H1409" i="11"/>
  <c r="D1408" i="11"/>
  <c r="H1408" i="11"/>
  <c r="D1407" i="11"/>
  <c r="H1407" i="11"/>
  <c r="D1406" i="11"/>
  <c r="H1406" i="11"/>
  <c r="D1405" i="11"/>
  <c r="H1405" i="11"/>
  <c r="D1404" i="11"/>
  <c r="H1404" i="11"/>
  <c r="D1403" i="11"/>
  <c r="H1403" i="11"/>
  <c r="D1402" i="11"/>
  <c r="H1402" i="11"/>
  <c r="D1401" i="11"/>
  <c r="H1401" i="11"/>
  <c r="D1400" i="11"/>
  <c r="H1400" i="11"/>
  <c r="D1399" i="11"/>
  <c r="H1399" i="11"/>
  <c r="D1398" i="11"/>
  <c r="H1398" i="11"/>
  <c r="D1397" i="11"/>
  <c r="H1397" i="11"/>
  <c r="D1396" i="11"/>
  <c r="H1396" i="11"/>
  <c r="D1395" i="11"/>
  <c r="H1395" i="11"/>
  <c r="D1394" i="11"/>
  <c r="H1394" i="11"/>
  <c r="D1393" i="11"/>
  <c r="H1393" i="11"/>
  <c r="D1392" i="11"/>
  <c r="H1392" i="11"/>
  <c r="D1391" i="11"/>
  <c r="H1391" i="11"/>
  <c r="D1390" i="11"/>
  <c r="H1390" i="11"/>
  <c r="D1389" i="11"/>
  <c r="H1389" i="11"/>
  <c r="D1388" i="11"/>
  <c r="H1388" i="11"/>
  <c r="D1387" i="11"/>
  <c r="H1387" i="11"/>
  <c r="D1386" i="11"/>
  <c r="H1386" i="11"/>
  <c r="D1385" i="11"/>
  <c r="H1385" i="11"/>
  <c r="D1384" i="11"/>
  <c r="H1384" i="11"/>
  <c r="D1383" i="11"/>
  <c r="H1383" i="11"/>
  <c r="D1382" i="11"/>
  <c r="H1382" i="11"/>
  <c r="D1381" i="11"/>
  <c r="H1381" i="11"/>
  <c r="D1380" i="11"/>
  <c r="H1380" i="11"/>
  <c r="D1379" i="11"/>
  <c r="H1379" i="11"/>
  <c r="D1378" i="11"/>
  <c r="H1378" i="11"/>
  <c r="D1377" i="11"/>
  <c r="H1377" i="11"/>
  <c r="D1376" i="11"/>
  <c r="H1376" i="11"/>
  <c r="D1375" i="11"/>
  <c r="H1375" i="11"/>
  <c r="D1374" i="11"/>
  <c r="H1374" i="11"/>
  <c r="D1373" i="11"/>
  <c r="H1373" i="11"/>
  <c r="D1372" i="11"/>
  <c r="H1372" i="11"/>
  <c r="D1371" i="11"/>
  <c r="H1371" i="11"/>
  <c r="D1370" i="11"/>
  <c r="H1370" i="11"/>
  <c r="D1369" i="11"/>
  <c r="H1369" i="11"/>
  <c r="D1368" i="11"/>
  <c r="H1368" i="11"/>
  <c r="D1367" i="11"/>
  <c r="H1367" i="11"/>
  <c r="D1366" i="11"/>
  <c r="H1366" i="11"/>
  <c r="D1365" i="11"/>
  <c r="H1365" i="11"/>
  <c r="D1364" i="11"/>
  <c r="H1364" i="11"/>
  <c r="D1363" i="11"/>
  <c r="H1363" i="11"/>
  <c r="D1362" i="11"/>
  <c r="H1362" i="11"/>
  <c r="D1361" i="11"/>
  <c r="H1361" i="11"/>
  <c r="D1360" i="11"/>
  <c r="H1360" i="11"/>
  <c r="D1359" i="11"/>
  <c r="H1359" i="11"/>
  <c r="D1358" i="11"/>
  <c r="H1358" i="11"/>
  <c r="D1357" i="11"/>
  <c r="H1357" i="11"/>
  <c r="D1356" i="11"/>
  <c r="H1356" i="11"/>
  <c r="D1355" i="11"/>
  <c r="H1355" i="11"/>
  <c r="D1354" i="11"/>
  <c r="H1354" i="11"/>
  <c r="D1353" i="11"/>
  <c r="H1353" i="11"/>
  <c r="D1352" i="11"/>
  <c r="H1352" i="11"/>
  <c r="D1351" i="11"/>
  <c r="H1351" i="11"/>
  <c r="D1350" i="11"/>
  <c r="H1350" i="11"/>
  <c r="D1349" i="11"/>
  <c r="H1349" i="11"/>
  <c r="D1348" i="11"/>
  <c r="H1348" i="11"/>
  <c r="D1347" i="11"/>
  <c r="H1347" i="11"/>
  <c r="D1346" i="11"/>
  <c r="H1346" i="11"/>
  <c r="D1345" i="11"/>
  <c r="H1345" i="11"/>
  <c r="D1344" i="11"/>
  <c r="H1344" i="11"/>
  <c r="D1343" i="11"/>
  <c r="H1343" i="11"/>
  <c r="D1342" i="11"/>
  <c r="H1342" i="11"/>
  <c r="D1341" i="11"/>
  <c r="H1341" i="11"/>
  <c r="D1340" i="11"/>
  <c r="H1340" i="11"/>
  <c r="D1339" i="11"/>
  <c r="H1339" i="11"/>
  <c r="D1338" i="11"/>
  <c r="H1338" i="11"/>
  <c r="D1337" i="11"/>
  <c r="H1337" i="11"/>
  <c r="D1336" i="11"/>
  <c r="H1336" i="11"/>
  <c r="D1335" i="11"/>
  <c r="H1335" i="11"/>
  <c r="D1334" i="11"/>
  <c r="H1334" i="11"/>
  <c r="D1333" i="11"/>
  <c r="H1333" i="11"/>
  <c r="D1332" i="11"/>
  <c r="H1332" i="11"/>
  <c r="D1331" i="11"/>
  <c r="H1331" i="11"/>
  <c r="D1330" i="11"/>
  <c r="H1330" i="11"/>
  <c r="D1329" i="11"/>
  <c r="H1329" i="11"/>
  <c r="D1328" i="11"/>
  <c r="H1328" i="11"/>
  <c r="D1327" i="11"/>
  <c r="H1327" i="11"/>
  <c r="D1326" i="11"/>
  <c r="H1326" i="11"/>
  <c r="D1325" i="11"/>
  <c r="H1325" i="11"/>
  <c r="D1324" i="11"/>
  <c r="H1324" i="11"/>
  <c r="D1323" i="11"/>
  <c r="H1323" i="11"/>
  <c r="D1322" i="11"/>
  <c r="H1322" i="11"/>
  <c r="D1321" i="11"/>
  <c r="H1321" i="11"/>
  <c r="D1320" i="11"/>
  <c r="H1320" i="11"/>
  <c r="D1319" i="11"/>
  <c r="H1319" i="11"/>
  <c r="D1318" i="11"/>
  <c r="H1318" i="11"/>
  <c r="D1317" i="11"/>
  <c r="H1317" i="11"/>
  <c r="D1316" i="11"/>
  <c r="H1316" i="11"/>
  <c r="D1315" i="11"/>
  <c r="H1315" i="11"/>
  <c r="D1314" i="11"/>
  <c r="H1314" i="11"/>
  <c r="D1313" i="11"/>
  <c r="H1313" i="11"/>
  <c r="D1312" i="11"/>
  <c r="H1312" i="11"/>
  <c r="D1311" i="11"/>
  <c r="H1311" i="11"/>
  <c r="D1310" i="11"/>
  <c r="H1310" i="11"/>
  <c r="D1309" i="11"/>
  <c r="H1309" i="11"/>
  <c r="D1308" i="11"/>
  <c r="H1308" i="11"/>
  <c r="D1307" i="11"/>
  <c r="H1307" i="11"/>
  <c r="D1306" i="11"/>
  <c r="H1306" i="11"/>
  <c r="D1305" i="11"/>
  <c r="H1305" i="11"/>
  <c r="D1304" i="11"/>
  <c r="H1304" i="11"/>
  <c r="D1303" i="11"/>
  <c r="H1303" i="11"/>
  <c r="D1302" i="11"/>
  <c r="H1302" i="11"/>
  <c r="D1301" i="11"/>
  <c r="H1301" i="11"/>
  <c r="D1300" i="11"/>
  <c r="H1300" i="11"/>
  <c r="D1299" i="11"/>
  <c r="H1299" i="11"/>
  <c r="D1298" i="11"/>
  <c r="H1298" i="11"/>
  <c r="D1297" i="11"/>
  <c r="H1297" i="11"/>
  <c r="D1296" i="11"/>
  <c r="H1296" i="11"/>
  <c r="D1295" i="11"/>
  <c r="H1295" i="11"/>
  <c r="D1294" i="11"/>
  <c r="H1294" i="11"/>
  <c r="D1293" i="11"/>
  <c r="H1293" i="11"/>
  <c r="D1292" i="11"/>
  <c r="H1292" i="11"/>
  <c r="D1291" i="11"/>
  <c r="H1291" i="11"/>
  <c r="D1290" i="11"/>
  <c r="H1290" i="11"/>
  <c r="D1289" i="11"/>
  <c r="H1289" i="11"/>
  <c r="D1288" i="11"/>
  <c r="H1288" i="11"/>
  <c r="D1287" i="11"/>
  <c r="H1287" i="11"/>
  <c r="D1286" i="11"/>
  <c r="H1286" i="11"/>
  <c r="D1285" i="11"/>
  <c r="H1285" i="11"/>
  <c r="D1284" i="11"/>
  <c r="H1284" i="11"/>
  <c r="D1283" i="11"/>
  <c r="H1283" i="11"/>
  <c r="D1282" i="11"/>
  <c r="H1282" i="11"/>
  <c r="D1281" i="11"/>
  <c r="H1281" i="11"/>
  <c r="D1280" i="11"/>
  <c r="H1280" i="11"/>
  <c r="D1279" i="11"/>
  <c r="H1279" i="11"/>
  <c r="D1278" i="11"/>
  <c r="H1278" i="11"/>
  <c r="D1277" i="11"/>
  <c r="H1277" i="11"/>
  <c r="D1276" i="11"/>
  <c r="H1276" i="11"/>
  <c r="D1275" i="11"/>
  <c r="H1275" i="11"/>
  <c r="D1274" i="11"/>
  <c r="H1274" i="11"/>
  <c r="D1273" i="11"/>
  <c r="H1273" i="11"/>
  <c r="D1272" i="11"/>
  <c r="H1272" i="11"/>
  <c r="D1271" i="11"/>
  <c r="H1271" i="11"/>
  <c r="D1270" i="11"/>
  <c r="H1270" i="11"/>
  <c r="D1269" i="11"/>
  <c r="H1269" i="11"/>
  <c r="D1268" i="11"/>
  <c r="H1268" i="11"/>
  <c r="D1267" i="11"/>
  <c r="H1267" i="11"/>
  <c r="D1266" i="11"/>
  <c r="H1266" i="11"/>
  <c r="D1265" i="11"/>
  <c r="H1265" i="11"/>
  <c r="D1264" i="11"/>
  <c r="H1264" i="11"/>
  <c r="D1263" i="11"/>
  <c r="H1263" i="11"/>
  <c r="D1262" i="11"/>
  <c r="H1262" i="11"/>
  <c r="D1261" i="11"/>
  <c r="H1261" i="11"/>
  <c r="D1260" i="11"/>
  <c r="H1260" i="11"/>
  <c r="D1259" i="11"/>
  <c r="H1259" i="11"/>
  <c r="D1258" i="11"/>
  <c r="H1258" i="11"/>
  <c r="D1257" i="11"/>
  <c r="H1257" i="11"/>
  <c r="D1256" i="11"/>
  <c r="H1256" i="11"/>
  <c r="D1255" i="11"/>
  <c r="H1255" i="11"/>
  <c r="D1254" i="11"/>
  <c r="H1254" i="11"/>
  <c r="D1253" i="11"/>
  <c r="H1253" i="11"/>
  <c r="D1252" i="11"/>
  <c r="H1252" i="11"/>
  <c r="D1251" i="11"/>
  <c r="H1251" i="11"/>
  <c r="D1250" i="11"/>
  <c r="H1250" i="11"/>
  <c r="D1249" i="11"/>
  <c r="H1249" i="11"/>
  <c r="D1248" i="11"/>
  <c r="H1248" i="11"/>
  <c r="D1247" i="11"/>
  <c r="H1247" i="11"/>
  <c r="D1246" i="11"/>
  <c r="H1246" i="11"/>
  <c r="D1245" i="11"/>
  <c r="H1245" i="11"/>
  <c r="D1244" i="11"/>
  <c r="H1244" i="11"/>
  <c r="D1243" i="11"/>
  <c r="H1243" i="11"/>
  <c r="D1242" i="11"/>
  <c r="H1242" i="11"/>
  <c r="D1241" i="11"/>
  <c r="H1241" i="11"/>
  <c r="D1240" i="11"/>
  <c r="H1240" i="11"/>
  <c r="D1239" i="11"/>
  <c r="H1239" i="11"/>
  <c r="D1238" i="11"/>
  <c r="H1238" i="11"/>
  <c r="D1237" i="11"/>
  <c r="H1237" i="11"/>
  <c r="D1236" i="11"/>
  <c r="H1236" i="11"/>
  <c r="D1235" i="11"/>
  <c r="H1235" i="11"/>
  <c r="D1234" i="11"/>
  <c r="H1234" i="11"/>
  <c r="D1233" i="11"/>
  <c r="H1233" i="11"/>
  <c r="D1232" i="11"/>
  <c r="H1232" i="11"/>
  <c r="D1231" i="11"/>
  <c r="H1231" i="11"/>
  <c r="D1230" i="11"/>
  <c r="H1230" i="11"/>
  <c r="D1229" i="11"/>
  <c r="H1229" i="11"/>
  <c r="D1228" i="11"/>
  <c r="H1228" i="11"/>
  <c r="D1227" i="11"/>
  <c r="H1227" i="11"/>
  <c r="D1226" i="11"/>
  <c r="H1226" i="11"/>
  <c r="D1225" i="11"/>
  <c r="H1225" i="11"/>
  <c r="D1224" i="11"/>
  <c r="H1224" i="11"/>
  <c r="D1223" i="11"/>
  <c r="H1223" i="11"/>
  <c r="D1222" i="11"/>
  <c r="H1222" i="11"/>
  <c r="D1221" i="11"/>
  <c r="H1221" i="11"/>
  <c r="D1220" i="11"/>
  <c r="H1220" i="11"/>
  <c r="D1219" i="11"/>
  <c r="H1219" i="11"/>
  <c r="D1218" i="11"/>
  <c r="H1218" i="11"/>
  <c r="D1217" i="11"/>
  <c r="H1217" i="11"/>
  <c r="D1216" i="11"/>
  <c r="H1216" i="11"/>
  <c r="D1215" i="11"/>
  <c r="H1215" i="11"/>
  <c r="D1214" i="11"/>
  <c r="H1214" i="11"/>
  <c r="D1213" i="11"/>
  <c r="H1213" i="11"/>
  <c r="D1212" i="11"/>
  <c r="H1212" i="11"/>
  <c r="D1211" i="11"/>
  <c r="H1211" i="11"/>
  <c r="D1210" i="11"/>
  <c r="H1210" i="11"/>
  <c r="D1209" i="11"/>
  <c r="H1209" i="11"/>
  <c r="D1208" i="11"/>
  <c r="H1208" i="11"/>
  <c r="D1207" i="11"/>
  <c r="H1207" i="11"/>
  <c r="D1206" i="11"/>
  <c r="H1206" i="11"/>
  <c r="D1205" i="11"/>
  <c r="H1205" i="11"/>
  <c r="D1204" i="11"/>
  <c r="H1204" i="11"/>
  <c r="D1203" i="11"/>
  <c r="H1203" i="11"/>
  <c r="D1202" i="11"/>
  <c r="H1202" i="11"/>
  <c r="D1201" i="11"/>
  <c r="H1201" i="11"/>
  <c r="D1200" i="11"/>
  <c r="H1200" i="11"/>
  <c r="D1199" i="11"/>
  <c r="H1199" i="11"/>
  <c r="D1198" i="11"/>
  <c r="H1198" i="11"/>
  <c r="D1197" i="11"/>
  <c r="H1197" i="11"/>
  <c r="D1196" i="11"/>
  <c r="H1196" i="11"/>
  <c r="D1195" i="11"/>
  <c r="H1195" i="11"/>
  <c r="D1194" i="11"/>
  <c r="H1194" i="11"/>
  <c r="D1193" i="11"/>
  <c r="H1193" i="11"/>
  <c r="D1192" i="11"/>
  <c r="H1192" i="11"/>
  <c r="D1191" i="11"/>
  <c r="H1191" i="11"/>
  <c r="D1190" i="11"/>
  <c r="H1190" i="11"/>
  <c r="D1189" i="11"/>
  <c r="H1189" i="11"/>
  <c r="D1188" i="11"/>
  <c r="H1188" i="11"/>
  <c r="D1187" i="11"/>
  <c r="H1187" i="11"/>
  <c r="D1186" i="11"/>
  <c r="H1186" i="11"/>
  <c r="D1185" i="11"/>
  <c r="H1185" i="11"/>
  <c r="D1184" i="11"/>
  <c r="H1184" i="11"/>
  <c r="D1183" i="11"/>
  <c r="H1183" i="11"/>
  <c r="D1182" i="11"/>
  <c r="H1182" i="11"/>
  <c r="D1181" i="11"/>
  <c r="H1181" i="11"/>
  <c r="D1180" i="11"/>
  <c r="H1180" i="11"/>
  <c r="D1179" i="11"/>
  <c r="H1179" i="11"/>
  <c r="D1178" i="11"/>
  <c r="H1178" i="11"/>
  <c r="D1177" i="11"/>
  <c r="H1177" i="11"/>
  <c r="D1176" i="11"/>
  <c r="H1176" i="11"/>
  <c r="D1175" i="11"/>
  <c r="H1175" i="11"/>
  <c r="D1174" i="11"/>
  <c r="H1174" i="11"/>
  <c r="D1173" i="11"/>
  <c r="H1173" i="11"/>
  <c r="D1172" i="11"/>
  <c r="H1172" i="11"/>
  <c r="D1171" i="11"/>
  <c r="H1171" i="11"/>
  <c r="D1170" i="11"/>
  <c r="H1170" i="11"/>
  <c r="D1169" i="11"/>
  <c r="H1169" i="11"/>
  <c r="D1168" i="11"/>
  <c r="H1168" i="11"/>
  <c r="D1167" i="11"/>
  <c r="H1167" i="11"/>
  <c r="D1166" i="11"/>
  <c r="H1166" i="11"/>
  <c r="D1165" i="11"/>
  <c r="H1165" i="11"/>
  <c r="D1164" i="11"/>
  <c r="H1164" i="11"/>
  <c r="D1163" i="11"/>
  <c r="H1163" i="11"/>
  <c r="D1162" i="11"/>
  <c r="H1162" i="11"/>
  <c r="D1161" i="11"/>
  <c r="H1161" i="11"/>
  <c r="D1160" i="11"/>
  <c r="H1160" i="11"/>
  <c r="D1159" i="11"/>
  <c r="H1159" i="11"/>
  <c r="D1158" i="11"/>
  <c r="H1158" i="11"/>
  <c r="D1157" i="11"/>
  <c r="H1157" i="11"/>
  <c r="D1156" i="11"/>
  <c r="H1156" i="11"/>
  <c r="D1155" i="11"/>
  <c r="H1155" i="11"/>
  <c r="D1154" i="11"/>
  <c r="H1154" i="11"/>
  <c r="D1153" i="11"/>
  <c r="H1153" i="11"/>
  <c r="D1152" i="11"/>
  <c r="H1152" i="11"/>
  <c r="D1151" i="11"/>
  <c r="H1151" i="11"/>
  <c r="D1150" i="11"/>
  <c r="H1150" i="11"/>
  <c r="D1149" i="11"/>
  <c r="H1149" i="11"/>
  <c r="D1148" i="11"/>
  <c r="H1148" i="11"/>
  <c r="D1147" i="11"/>
  <c r="H1147" i="11"/>
  <c r="D1146" i="11"/>
  <c r="H1146" i="11"/>
  <c r="D1145" i="11"/>
  <c r="H1145" i="11"/>
  <c r="D1144" i="11"/>
  <c r="H1144" i="11"/>
  <c r="D1143" i="11"/>
  <c r="H1143" i="11"/>
  <c r="D1142" i="11"/>
  <c r="H1142" i="11"/>
  <c r="D1141" i="11"/>
  <c r="H1141" i="11"/>
  <c r="D1140" i="11"/>
  <c r="H1140" i="11"/>
  <c r="D1139" i="11"/>
  <c r="H1139" i="11"/>
  <c r="D1138" i="11"/>
  <c r="H1138" i="11"/>
  <c r="D1137" i="11"/>
  <c r="H1137" i="11"/>
  <c r="D1136" i="11"/>
  <c r="H1136" i="11"/>
  <c r="D1135" i="11"/>
  <c r="H1135" i="11"/>
  <c r="D1134" i="11"/>
  <c r="H1134" i="11"/>
  <c r="D1133" i="11"/>
  <c r="H1133" i="11"/>
  <c r="D1132" i="11"/>
  <c r="H1132" i="11"/>
  <c r="D1131" i="11"/>
  <c r="H1131" i="11"/>
  <c r="D1130" i="11"/>
  <c r="H1130" i="11"/>
  <c r="D1129" i="11"/>
  <c r="H1129" i="11"/>
  <c r="D1128" i="11"/>
  <c r="H1128" i="11"/>
  <c r="D1127" i="11"/>
  <c r="H1127" i="11"/>
  <c r="D1126" i="11"/>
  <c r="H1126" i="11"/>
  <c r="D1125" i="11"/>
  <c r="H1125" i="11"/>
  <c r="D1124" i="11"/>
  <c r="H1124" i="11"/>
  <c r="D1123" i="11"/>
  <c r="H1123" i="11"/>
  <c r="D1122" i="11"/>
  <c r="H1122" i="11"/>
  <c r="D1121" i="11"/>
  <c r="H1121" i="11"/>
  <c r="D1120" i="11"/>
  <c r="H1120" i="11"/>
  <c r="D1119" i="11"/>
  <c r="H1119" i="11"/>
  <c r="D1118" i="11"/>
  <c r="H1118" i="11"/>
  <c r="D1117" i="11"/>
  <c r="H1117" i="11"/>
  <c r="D1116" i="11"/>
  <c r="H1116" i="11"/>
  <c r="D1115" i="11"/>
  <c r="H1115" i="11"/>
  <c r="D1114" i="11"/>
  <c r="H1114" i="11"/>
  <c r="D1113" i="11"/>
  <c r="H1113" i="11"/>
  <c r="D1112" i="11"/>
  <c r="H1112" i="11"/>
  <c r="D1111" i="11"/>
  <c r="H1111" i="11"/>
  <c r="D1110" i="11"/>
  <c r="H1110" i="11"/>
  <c r="D1109" i="11"/>
  <c r="H1109" i="11"/>
  <c r="D1108" i="11"/>
  <c r="H1108" i="11"/>
  <c r="D1107" i="11"/>
  <c r="H1107" i="11"/>
  <c r="D1106" i="11"/>
  <c r="H1106" i="11"/>
  <c r="D1105" i="11"/>
  <c r="H1105" i="11"/>
  <c r="D1104" i="11"/>
  <c r="H1104" i="11"/>
  <c r="D1103" i="11"/>
  <c r="H1103" i="11"/>
  <c r="D1102" i="11"/>
  <c r="H1102" i="11"/>
  <c r="D1101" i="11"/>
  <c r="H1101" i="11"/>
  <c r="D1100" i="11"/>
  <c r="H1100" i="11"/>
  <c r="D1099" i="11"/>
  <c r="H1099" i="11"/>
  <c r="D1098" i="11"/>
  <c r="H1098" i="11"/>
  <c r="D1097" i="11"/>
  <c r="H1097" i="11"/>
  <c r="D1096" i="11"/>
  <c r="H1096" i="11"/>
  <c r="D1095" i="11"/>
  <c r="H1095" i="11"/>
  <c r="D1094" i="11"/>
  <c r="H1094" i="11"/>
  <c r="D1093" i="11"/>
  <c r="H1093" i="11"/>
  <c r="D1092" i="11"/>
  <c r="H1092" i="11"/>
  <c r="D1091" i="11"/>
  <c r="H1091" i="11"/>
  <c r="D1090" i="11"/>
  <c r="H1090" i="11"/>
  <c r="D1089" i="11"/>
  <c r="H1089" i="11"/>
  <c r="D1088" i="11"/>
  <c r="H1088" i="11"/>
  <c r="D1087" i="11"/>
  <c r="H1087" i="11"/>
  <c r="D1086" i="11"/>
  <c r="H1086" i="11"/>
  <c r="D1085" i="11"/>
  <c r="H1085" i="11"/>
  <c r="D1084" i="11"/>
  <c r="H1084" i="11"/>
  <c r="D1083" i="11"/>
  <c r="H1083" i="11"/>
  <c r="D1082" i="11"/>
  <c r="H1082" i="11"/>
  <c r="D1081" i="11"/>
  <c r="H1081" i="11"/>
  <c r="D1080" i="11"/>
  <c r="H1080" i="11"/>
  <c r="D1079" i="11"/>
  <c r="H1079" i="11"/>
  <c r="D1078" i="11"/>
  <c r="H1078" i="11"/>
  <c r="D1077" i="11"/>
  <c r="H1077" i="11"/>
  <c r="D1076" i="11"/>
  <c r="H1076" i="11"/>
  <c r="D1075" i="11"/>
  <c r="H1075" i="11"/>
  <c r="D1074" i="11"/>
  <c r="H1074" i="11"/>
  <c r="D1073" i="11"/>
  <c r="H1073" i="11"/>
  <c r="D1072" i="11"/>
  <c r="H1072" i="11"/>
  <c r="D1071" i="11"/>
  <c r="H1071" i="11"/>
  <c r="D1070" i="11"/>
  <c r="H1070" i="11"/>
  <c r="D1069" i="11"/>
  <c r="H1069" i="11"/>
  <c r="D1068" i="11"/>
  <c r="H1068" i="11"/>
  <c r="D1067" i="11"/>
  <c r="H1067" i="11"/>
  <c r="D1066" i="11"/>
  <c r="H1066" i="11"/>
  <c r="D1065" i="11"/>
  <c r="H1065" i="11"/>
  <c r="D1064" i="11"/>
  <c r="H1064" i="11"/>
  <c r="D1063" i="11"/>
  <c r="H1063" i="11"/>
  <c r="D1062" i="11"/>
  <c r="H1062" i="11"/>
  <c r="D1061" i="11"/>
  <c r="H1061" i="11"/>
  <c r="D1060" i="11"/>
  <c r="H1060" i="11"/>
  <c r="D1059" i="11"/>
  <c r="H1059" i="11"/>
  <c r="D1058" i="11"/>
  <c r="H1058" i="11"/>
  <c r="D1057" i="11"/>
  <c r="H1057" i="11"/>
  <c r="D1056" i="11"/>
  <c r="H1056" i="11"/>
  <c r="D1055" i="11"/>
  <c r="H1055" i="11"/>
  <c r="D1054" i="11"/>
  <c r="H1054" i="11"/>
  <c r="D1053" i="11"/>
  <c r="H1053" i="11"/>
  <c r="D1052" i="11"/>
  <c r="H1052" i="11"/>
  <c r="D1051" i="11"/>
  <c r="H1051" i="11"/>
  <c r="D1050" i="11"/>
  <c r="H1050" i="11"/>
  <c r="D1049" i="11"/>
  <c r="H1049" i="11"/>
  <c r="D1048" i="11"/>
  <c r="H1048" i="11"/>
  <c r="D1047" i="11"/>
  <c r="H1047" i="11"/>
  <c r="D1046" i="11"/>
  <c r="H1046" i="11"/>
  <c r="D1045" i="11"/>
  <c r="H1045" i="11"/>
  <c r="D1044" i="11"/>
  <c r="H1044" i="11"/>
  <c r="D1043" i="11"/>
  <c r="H1043" i="11"/>
  <c r="D1042" i="11"/>
  <c r="H1042" i="11"/>
  <c r="D1041" i="11"/>
  <c r="H1041" i="11"/>
  <c r="D1040" i="11"/>
  <c r="H1040" i="11"/>
  <c r="D1039" i="11"/>
  <c r="H1039" i="11"/>
  <c r="D1038" i="11"/>
  <c r="H1038" i="11"/>
  <c r="D1037" i="11"/>
  <c r="H1037" i="11"/>
  <c r="D1036" i="11"/>
  <c r="H1036" i="11"/>
  <c r="D1035" i="11"/>
  <c r="H1035" i="11"/>
  <c r="D1034" i="11"/>
  <c r="H1034" i="11"/>
  <c r="D1033" i="11"/>
  <c r="H1033" i="11"/>
  <c r="D1032" i="11"/>
  <c r="H1032" i="11"/>
  <c r="D1031" i="11"/>
  <c r="H1031" i="11"/>
  <c r="D1030" i="11"/>
  <c r="H1030" i="11"/>
  <c r="D1029" i="11"/>
  <c r="H1029" i="11"/>
  <c r="D1028" i="11"/>
  <c r="H1028" i="11"/>
  <c r="D1027" i="11"/>
  <c r="H1027" i="11"/>
  <c r="D1026" i="11"/>
  <c r="H1026" i="11"/>
  <c r="D1025" i="11"/>
  <c r="H1025" i="11"/>
  <c r="D1024" i="11"/>
  <c r="H1024" i="11"/>
  <c r="D1023" i="11"/>
  <c r="H1023" i="11"/>
  <c r="D1022" i="11"/>
  <c r="H1022" i="11"/>
  <c r="D1021" i="11"/>
  <c r="H1021" i="11"/>
  <c r="D1020" i="11"/>
  <c r="H1020" i="11"/>
  <c r="D1019" i="11"/>
  <c r="H1019" i="11"/>
  <c r="D1018" i="11"/>
  <c r="H1018" i="11"/>
  <c r="D1017" i="11"/>
  <c r="H1017" i="11"/>
  <c r="D1016" i="11"/>
  <c r="H1016" i="11"/>
  <c r="D1015" i="11"/>
  <c r="H1015" i="11"/>
  <c r="D1014" i="11"/>
  <c r="H1014" i="11"/>
  <c r="D1013" i="11"/>
  <c r="H1013" i="11"/>
  <c r="D1012" i="11"/>
  <c r="H1012" i="11"/>
  <c r="D1011" i="11"/>
  <c r="H1011" i="11"/>
  <c r="D1010" i="11"/>
  <c r="H1010" i="11"/>
  <c r="D1009" i="11"/>
  <c r="H1009" i="11"/>
  <c r="D1008" i="11"/>
  <c r="H1008" i="11"/>
  <c r="D1007" i="11"/>
  <c r="H1007" i="11"/>
  <c r="D1006" i="11"/>
  <c r="H1006" i="11"/>
  <c r="K16" i="23"/>
  <c r="K15" i="23"/>
  <c r="I15" i="23"/>
  <c r="I16" i="23"/>
  <c r="D63" i="3"/>
  <c r="D187" i="3"/>
  <c r="D279" i="3"/>
  <c r="D363" i="3"/>
  <c r="D462" i="3"/>
  <c r="D543" i="3"/>
  <c r="D621" i="3"/>
  <c r="D713" i="3"/>
  <c r="D784" i="3"/>
  <c r="E784" i="3" s="1"/>
  <c r="D857" i="3"/>
  <c r="D941" i="3"/>
  <c r="D28" i="3"/>
  <c r="D250" i="3"/>
  <c r="D336" i="3"/>
  <c r="D437" i="3"/>
  <c r="D597" i="3"/>
  <c r="D689" i="3"/>
  <c r="D835" i="3"/>
  <c r="D989" i="3"/>
  <c r="D643" i="3"/>
  <c r="D717" i="3"/>
  <c r="D805" i="3"/>
  <c r="D877" i="3"/>
  <c r="D945" i="3"/>
  <c r="D221" i="3"/>
  <c r="D415" i="3"/>
  <c r="D594" i="3"/>
  <c r="D741" i="3"/>
  <c r="D900" i="3"/>
  <c r="D152" i="3"/>
  <c r="D919" i="3"/>
  <c r="D124" i="3"/>
  <c r="D219" i="3"/>
  <c r="D311" i="3"/>
  <c r="D413" i="3"/>
  <c r="D495" i="3"/>
  <c r="D574" i="3"/>
  <c r="D665" i="3"/>
  <c r="F665" i="3" s="1"/>
  <c r="D739" i="3"/>
  <c r="D813" i="3"/>
  <c r="D898" i="3"/>
  <c r="D966" i="3"/>
  <c r="D125" i="3"/>
  <c r="D220" i="3"/>
  <c r="D332" i="3"/>
  <c r="D414" i="3"/>
  <c r="D496" i="3"/>
  <c r="D591" i="3"/>
  <c r="D666" i="3"/>
  <c r="D740" i="3"/>
  <c r="D830" i="3"/>
  <c r="D899" i="3"/>
  <c r="D969" i="3"/>
  <c r="D126" i="3"/>
  <c r="D333" i="3"/>
  <c r="D497" i="3"/>
  <c r="D669" i="3"/>
  <c r="D831" i="3"/>
  <c r="D970" i="3"/>
  <c r="D519" i="3"/>
  <c r="D761" i="3"/>
  <c r="D127" i="3"/>
  <c r="D244" i="3"/>
  <c r="D334" i="3"/>
  <c r="D416" i="3"/>
  <c r="D517" i="3"/>
  <c r="D595" i="3"/>
  <c r="D670" i="3"/>
  <c r="D759" i="3"/>
  <c r="D833" i="3"/>
  <c r="D901" i="3"/>
  <c r="D985" i="3"/>
  <c r="D27" i="3"/>
  <c r="D128" i="3"/>
  <c r="D246" i="3"/>
  <c r="D335" i="3"/>
  <c r="D417" i="3"/>
  <c r="D518" i="3"/>
  <c r="D596" i="3"/>
  <c r="D671" i="3"/>
  <c r="D760" i="3"/>
  <c r="D834" i="3"/>
  <c r="D902" i="3"/>
  <c r="D986" i="3"/>
  <c r="F986" i="3" s="1"/>
  <c r="D31" i="3"/>
  <c r="D156" i="3"/>
  <c r="D252" i="3"/>
  <c r="D357" i="3"/>
  <c r="D439" i="3"/>
  <c r="D521" i="3"/>
  <c r="D617" i="3"/>
  <c r="F617" i="3" s="1"/>
  <c r="D691" i="3"/>
  <c r="D763" i="3"/>
  <c r="D853" i="3"/>
  <c r="D921" i="3"/>
  <c r="D991" i="3"/>
  <c r="D60" i="3"/>
  <c r="D163" i="3"/>
  <c r="D275" i="3"/>
  <c r="D361" i="3"/>
  <c r="D441" i="3"/>
  <c r="D541" i="3"/>
  <c r="D619" i="3"/>
  <c r="D694" i="3"/>
  <c r="D782" i="3"/>
  <c r="D855" i="3"/>
  <c r="D923" i="3"/>
  <c r="F923" i="3" s="1"/>
  <c r="D9" i="3"/>
  <c r="G9" i="3" s="1"/>
  <c r="D61" i="3"/>
  <c r="D164" i="3"/>
  <c r="D278" i="3"/>
  <c r="D362" i="3"/>
  <c r="D442" i="3"/>
  <c r="D542" i="3"/>
  <c r="D620" i="3"/>
  <c r="D695" i="3"/>
  <c r="D783" i="3"/>
  <c r="F783" i="3" s="1"/>
  <c r="D856" i="3"/>
  <c r="F856" i="3" s="1"/>
  <c r="D924" i="3"/>
  <c r="F924" i="3" s="1"/>
  <c r="C970" i="3"/>
  <c r="C819" i="3"/>
  <c r="C660" i="3"/>
  <c r="C464" i="3"/>
  <c r="C261" i="3"/>
  <c r="C40" i="3"/>
  <c r="C939" i="3"/>
  <c r="C788" i="3"/>
  <c r="C620" i="3"/>
  <c r="C425" i="3"/>
  <c r="C216" i="3"/>
  <c r="D992" i="3"/>
  <c r="D922" i="3"/>
  <c r="D854" i="3"/>
  <c r="D764" i="3"/>
  <c r="D693" i="3"/>
  <c r="D618" i="3"/>
  <c r="D522" i="3"/>
  <c r="D440" i="3"/>
  <c r="D358" i="3"/>
  <c r="D255" i="3"/>
  <c r="D157" i="3"/>
  <c r="D33" i="3"/>
  <c r="C935" i="3"/>
  <c r="C787" i="3"/>
  <c r="C619" i="3"/>
  <c r="C422" i="3"/>
  <c r="C214" i="3"/>
  <c r="C934" i="3"/>
  <c r="C786" i="3"/>
  <c r="C618" i="3"/>
  <c r="C421" i="3"/>
  <c r="C213" i="3"/>
  <c r="D990" i="3"/>
  <c r="D920" i="3"/>
  <c r="D836" i="3"/>
  <c r="D762" i="3"/>
  <c r="D690" i="3"/>
  <c r="D598" i="3"/>
  <c r="D520" i="3"/>
  <c r="D438" i="3"/>
  <c r="D337" i="3"/>
  <c r="D251" i="3"/>
  <c r="D155" i="3"/>
  <c r="F155" i="3" s="1"/>
  <c r="D29" i="3"/>
  <c r="C933" i="3"/>
  <c r="C785" i="3"/>
  <c r="C613" i="3"/>
  <c r="C420" i="3"/>
  <c r="C211" i="3"/>
  <c r="C903" i="3"/>
  <c r="C751" i="3"/>
  <c r="C564" i="3"/>
  <c r="C376" i="3"/>
  <c r="C163" i="3"/>
  <c r="D965" i="3"/>
  <c r="D897" i="3"/>
  <c r="D811" i="3"/>
  <c r="D738" i="3"/>
  <c r="D664" i="3"/>
  <c r="D571" i="3"/>
  <c r="D494" i="3"/>
  <c r="D412" i="3"/>
  <c r="D310" i="3"/>
  <c r="D218" i="3"/>
  <c r="D123" i="3"/>
  <c r="C9" i="3"/>
  <c r="C868" i="3"/>
  <c r="C709" i="3"/>
  <c r="C523" i="3"/>
  <c r="C328" i="3"/>
  <c r="C104" i="3"/>
  <c r="D964" i="3"/>
  <c r="D880" i="3"/>
  <c r="D810" i="3"/>
  <c r="D737" i="3"/>
  <c r="D646" i="3"/>
  <c r="F646" i="3" s="1"/>
  <c r="D570" i="3"/>
  <c r="D493" i="3"/>
  <c r="D392" i="3"/>
  <c r="D309" i="3"/>
  <c r="D217" i="3"/>
  <c r="D100" i="3"/>
  <c r="C1007" i="3"/>
  <c r="C867" i="3"/>
  <c r="C706" i="3"/>
  <c r="C520" i="3"/>
  <c r="C326" i="3"/>
  <c r="C27" i="3"/>
  <c r="C47" i="3"/>
  <c r="C67" i="3"/>
  <c r="C87" i="3"/>
  <c r="C107" i="3"/>
  <c r="C127" i="3"/>
  <c r="C147" i="3"/>
  <c r="C167" i="3"/>
  <c r="C187" i="3"/>
  <c r="C207" i="3"/>
  <c r="C227" i="3"/>
  <c r="C247" i="3"/>
  <c r="C267" i="3"/>
  <c r="C287" i="3"/>
  <c r="C307" i="3"/>
  <c r="C327" i="3"/>
  <c r="C347" i="3"/>
  <c r="C367" i="3"/>
  <c r="C387" i="3"/>
  <c r="C407" i="3"/>
  <c r="C427" i="3"/>
  <c r="C447" i="3"/>
  <c r="C467" i="3"/>
  <c r="C487" i="3"/>
  <c r="C507" i="3"/>
  <c r="C527" i="3"/>
  <c r="C547" i="3"/>
  <c r="C567" i="3"/>
  <c r="C587" i="3"/>
  <c r="C607" i="3"/>
  <c r="C627" i="3"/>
  <c r="C647" i="3"/>
  <c r="C10" i="3"/>
  <c r="C30" i="3"/>
  <c r="C50" i="3"/>
  <c r="C70" i="3"/>
  <c r="C90" i="3"/>
  <c r="C110" i="3"/>
  <c r="C130" i="3"/>
  <c r="C150" i="3"/>
  <c r="C170" i="3"/>
  <c r="C190" i="3"/>
  <c r="C210" i="3"/>
  <c r="C230" i="3"/>
  <c r="C250" i="3"/>
  <c r="C270" i="3"/>
  <c r="C290" i="3"/>
  <c r="C310" i="3"/>
  <c r="C330" i="3"/>
  <c r="C350" i="3"/>
  <c r="C370" i="3"/>
  <c r="C390" i="3"/>
  <c r="C410" i="3"/>
  <c r="C430" i="3"/>
  <c r="C450" i="3"/>
  <c r="C470" i="3"/>
  <c r="C490" i="3"/>
  <c r="C510" i="3"/>
  <c r="C530" i="3"/>
  <c r="C550" i="3"/>
  <c r="C570" i="3"/>
  <c r="C590" i="3"/>
  <c r="C610" i="3"/>
  <c r="C630" i="3"/>
  <c r="C650" i="3"/>
  <c r="C670" i="3"/>
  <c r="C690" i="3"/>
  <c r="C12" i="3"/>
  <c r="C34" i="3"/>
  <c r="C56" i="3"/>
  <c r="C78" i="3"/>
  <c r="C100" i="3"/>
  <c r="C122" i="3"/>
  <c r="C144" i="3"/>
  <c r="C166" i="3"/>
  <c r="C189" i="3"/>
  <c r="C212" i="3"/>
  <c r="C234" i="3"/>
  <c r="C256" i="3"/>
  <c r="C278" i="3"/>
  <c r="C300" i="3"/>
  <c r="C322" i="3"/>
  <c r="C344" i="3"/>
  <c r="C366" i="3"/>
  <c r="C389" i="3"/>
  <c r="C412" i="3"/>
  <c r="C434" i="3"/>
  <c r="C456" i="3"/>
  <c r="C478" i="3"/>
  <c r="C500" i="3"/>
  <c r="C522" i="3"/>
  <c r="C544" i="3"/>
  <c r="C566" i="3"/>
  <c r="C589" i="3"/>
  <c r="C612" i="3"/>
  <c r="C634" i="3"/>
  <c r="C656" i="3"/>
  <c r="C677" i="3"/>
  <c r="C698" i="3"/>
  <c r="C718" i="3"/>
  <c r="C738" i="3"/>
  <c r="C758" i="3"/>
  <c r="C778" i="3"/>
  <c r="C798" i="3"/>
  <c r="C818" i="3"/>
  <c r="C838" i="3"/>
  <c r="C858" i="3"/>
  <c r="C878" i="3"/>
  <c r="C898" i="3"/>
  <c r="C918" i="3"/>
  <c r="C938" i="3"/>
  <c r="C958" i="3"/>
  <c r="C13" i="3"/>
  <c r="C35" i="3"/>
  <c r="C57" i="3"/>
  <c r="C79" i="3"/>
  <c r="C101" i="3"/>
  <c r="C123" i="3"/>
  <c r="C11" i="3"/>
  <c r="C37" i="3"/>
  <c r="C61" i="3"/>
  <c r="C85" i="3"/>
  <c r="C111" i="3"/>
  <c r="C135" i="3"/>
  <c r="C158" i="3"/>
  <c r="C181" i="3"/>
  <c r="C204" i="3"/>
  <c r="C228" i="3"/>
  <c r="C252" i="3"/>
  <c r="C275" i="3"/>
  <c r="C298" i="3"/>
  <c r="C321" i="3"/>
  <c r="C345" i="3"/>
  <c r="C369" i="3"/>
  <c r="C393" i="3"/>
  <c r="C416" i="3"/>
  <c r="C439" i="3"/>
  <c r="C462" i="3"/>
  <c r="C485" i="3"/>
  <c r="C509" i="3"/>
  <c r="C533" i="3"/>
  <c r="C556" i="3"/>
  <c r="C579" i="3"/>
  <c r="C602" i="3"/>
  <c r="C625" i="3"/>
  <c r="C649" i="3"/>
  <c r="C672" i="3"/>
  <c r="C694" i="3"/>
  <c r="C715" i="3"/>
  <c r="C736" i="3"/>
  <c r="C757" i="3"/>
  <c r="C779" i="3"/>
  <c r="C800" i="3"/>
  <c r="C821" i="3"/>
  <c r="C842" i="3"/>
  <c r="C863" i="3"/>
  <c r="C884" i="3"/>
  <c r="C905" i="3"/>
  <c r="C926" i="3"/>
  <c r="C947" i="3"/>
  <c r="C968" i="3"/>
  <c r="C988" i="3"/>
  <c r="C1008" i="3"/>
  <c r="C14" i="3"/>
  <c r="C38" i="3"/>
  <c r="C62" i="3"/>
  <c r="C86" i="3"/>
  <c r="C112" i="3"/>
  <c r="C136" i="3"/>
  <c r="C159" i="3"/>
  <c r="C182" i="3"/>
  <c r="C205" i="3"/>
  <c r="C229" i="3"/>
  <c r="C253" i="3"/>
  <c r="C276" i="3"/>
  <c r="C299" i="3"/>
  <c r="C323" i="3"/>
  <c r="C346" i="3"/>
  <c r="C371" i="3"/>
  <c r="C394" i="3"/>
  <c r="C417" i="3"/>
  <c r="C440" i="3"/>
  <c r="C463" i="3"/>
  <c r="C486" i="3"/>
  <c r="C511" i="3"/>
  <c r="C534" i="3"/>
  <c r="C557" i="3"/>
  <c r="C580" i="3"/>
  <c r="C603" i="3"/>
  <c r="C626" i="3"/>
  <c r="C651" i="3"/>
  <c r="C673" i="3"/>
  <c r="C695" i="3"/>
  <c r="C716" i="3"/>
  <c r="C737" i="3"/>
  <c r="C759" i="3"/>
  <c r="C15" i="3"/>
  <c r="C39" i="3"/>
  <c r="C63" i="3"/>
  <c r="C88" i="3"/>
  <c r="C113" i="3"/>
  <c r="C137" i="3"/>
  <c r="C160" i="3"/>
  <c r="C183" i="3"/>
  <c r="C206" i="3"/>
  <c r="C231" i="3"/>
  <c r="C254" i="3"/>
  <c r="C277" i="3"/>
  <c r="C301" i="3"/>
  <c r="C324" i="3"/>
  <c r="C348" i="3"/>
  <c r="C372" i="3"/>
  <c r="C24" i="3"/>
  <c r="C53" i="3"/>
  <c r="C82" i="3"/>
  <c r="C114" i="3"/>
  <c r="C141" i="3"/>
  <c r="C169" i="3"/>
  <c r="C196" i="3"/>
  <c r="C222" i="3"/>
  <c r="C249" i="3"/>
  <c r="C280" i="3"/>
  <c r="C306" i="3"/>
  <c r="C334" i="3"/>
  <c r="C360" i="3"/>
  <c r="C386" i="3"/>
  <c r="C414" i="3"/>
  <c r="C441" i="3"/>
  <c r="C466" i="3"/>
  <c r="C493" i="3"/>
  <c r="C518" i="3"/>
  <c r="C543" i="3"/>
  <c r="C571" i="3"/>
  <c r="C596" i="3"/>
  <c r="C621" i="3"/>
  <c r="C646" i="3"/>
  <c r="C674" i="3"/>
  <c r="C699" i="3"/>
  <c r="C722" i="3"/>
  <c r="C745" i="3"/>
  <c r="C768" i="3"/>
  <c r="C790" i="3"/>
  <c r="C812" i="3"/>
  <c r="C834" i="3"/>
  <c r="C856" i="3"/>
  <c r="C879" i="3"/>
  <c r="C901" i="3"/>
  <c r="C923" i="3"/>
  <c r="C945" i="3"/>
  <c r="C967" i="3"/>
  <c r="C989" i="3"/>
  <c r="C25" i="3"/>
  <c r="C54" i="3"/>
  <c r="C83" i="3"/>
  <c r="C115" i="3"/>
  <c r="C142" i="3"/>
  <c r="C171" i="3"/>
  <c r="C197" i="3"/>
  <c r="C223" i="3"/>
  <c r="C251" i="3"/>
  <c r="C281" i="3"/>
  <c r="C308" i="3"/>
  <c r="C335" i="3"/>
  <c r="C361" i="3"/>
  <c r="C388" i="3"/>
  <c r="C415" i="3"/>
  <c r="C442" i="3"/>
  <c r="C468" i="3"/>
  <c r="C494" i="3"/>
  <c r="C519" i="3"/>
  <c r="C545" i="3"/>
  <c r="C572" i="3"/>
  <c r="C597" i="3"/>
  <c r="C622" i="3"/>
  <c r="C648" i="3"/>
  <c r="C675" i="3"/>
  <c r="C700" i="3"/>
  <c r="C723" i="3"/>
  <c r="C746" i="3"/>
  <c r="C769" i="3"/>
  <c r="C791" i="3"/>
  <c r="C813" i="3"/>
  <c r="C835" i="3"/>
  <c r="C857" i="3"/>
  <c r="C880" i="3"/>
  <c r="C902" i="3"/>
  <c r="C924" i="3"/>
  <c r="C946" i="3"/>
  <c r="C969" i="3"/>
  <c r="C990" i="3"/>
  <c r="C26" i="3"/>
  <c r="C55" i="3"/>
  <c r="C84" i="3"/>
  <c r="C116" i="3"/>
  <c r="C143" i="3"/>
  <c r="C172" i="3"/>
  <c r="C198" i="3"/>
  <c r="C224" i="3"/>
  <c r="C255" i="3"/>
  <c r="C282" i="3"/>
  <c r="C309" i="3"/>
  <c r="C336" i="3"/>
  <c r="C362" i="3"/>
  <c r="C16" i="3"/>
  <c r="C46" i="3"/>
  <c r="C80" i="3"/>
  <c r="C118" i="3"/>
  <c r="C151" i="3"/>
  <c r="C180" i="3"/>
  <c r="C215" i="3"/>
  <c r="C244" i="3"/>
  <c r="C279" i="3"/>
  <c r="C313" i="3"/>
  <c r="C342" i="3"/>
  <c r="C377" i="3"/>
  <c r="C404" i="3"/>
  <c r="C433" i="3"/>
  <c r="C461" i="3"/>
  <c r="C492" i="3"/>
  <c r="C521" i="3"/>
  <c r="C551" i="3"/>
  <c r="C578" i="3"/>
  <c r="C608" i="3"/>
  <c r="C637" i="3"/>
  <c r="C664" i="3"/>
  <c r="C691" i="3"/>
  <c r="C719" i="3"/>
  <c r="C744" i="3"/>
  <c r="C771" i="3"/>
  <c r="C795" i="3"/>
  <c r="C820" i="3"/>
  <c r="C845" i="3"/>
  <c r="C869" i="3"/>
  <c r="C893" i="3"/>
  <c r="C917" i="3"/>
  <c r="C942" i="3"/>
  <c r="C966" i="3"/>
  <c r="C992" i="3"/>
  <c r="C17" i="3"/>
  <c r="C48" i="3"/>
  <c r="C18" i="3"/>
  <c r="C49" i="3"/>
  <c r="C89" i="3"/>
  <c r="C120" i="3"/>
  <c r="C153" i="3"/>
  <c r="C185" i="3"/>
  <c r="C217" i="3"/>
  <c r="C246" i="3"/>
  <c r="C284" i="3"/>
  <c r="C315" i="3"/>
  <c r="C349" i="3"/>
  <c r="C379" i="3"/>
  <c r="C406" i="3"/>
  <c r="C436" i="3"/>
  <c r="C465" i="3"/>
  <c r="C496" i="3"/>
  <c r="C524" i="3"/>
  <c r="C553" i="3"/>
  <c r="C582" i="3"/>
  <c r="C611" i="3"/>
  <c r="C639" i="3"/>
  <c r="C666" i="3"/>
  <c r="C693" i="3"/>
  <c r="C721" i="3"/>
  <c r="C748" i="3"/>
  <c r="C773" i="3"/>
  <c r="C797" i="3"/>
  <c r="C823" i="3"/>
  <c r="C847" i="3"/>
  <c r="C871" i="3"/>
  <c r="C895" i="3"/>
  <c r="C920" i="3"/>
  <c r="C944" i="3"/>
  <c r="C971" i="3"/>
  <c r="C994" i="3"/>
  <c r="C22" i="3"/>
  <c r="C59" i="3"/>
  <c r="C94" i="3"/>
  <c r="C126" i="3"/>
  <c r="C157" i="3"/>
  <c r="C192" i="3"/>
  <c r="C221" i="3"/>
  <c r="C259" i="3"/>
  <c r="C289" i="3"/>
  <c r="C319" i="3"/>
  <c r="C354" i="3"/>
  <c r="C383" i="3"/>
  <c r="C413" i="3"/>
  <c r="C444" i="3"/>
  <c r="C473" i="3"/>
  <c r="C501" i="3"/>
  <c r="C529" i="3"/>
  <c r="C559" i="3"/>
  <c r="C586" i="3"/>
  <c r="C616" i="3"/>
  <c r="C643" i="3"/>
  <c r="C671" i="3"/>
  <c r="C702" i="3"/>
  <c r="C727" i="3"/>
  <c r="C752" i="3"/>
  <c r="C777" i="3"/>
  <c r="C803" i="3"/>
  <c r="C827" i="3"/>
  <c r="C851" i="3"/>
  <c r="C41" i="3"/>
  <c r="C73" i="3"/>
  <c r="C105" i="3"/>
  <c r="C140" i="3"/>
  <c r="C175" i="3"/>
  <c r="C208" i="3"/>
  <c r="C239" i="3"/>
  <c r="C269" i="3"/>
  <c r="C303" i="3"/>
  <c r="C337" i="3"/>
  <c r="C368" i="3"/>
  <c r="C399" i="3"/>
  <c r="C426" i="3"/>
  <c r="C455" i="3"/>
  <c r="C483" i="3"/>
  <c r="C514" i="3"/>
  <c r="C541" i="3"/>
  <c r="C573" i="3"/>
  <c r="C600" i="3"/>
  <c r="C631" i="3"/>
  <c r="C659" i="3"/>
  <c r="C64" i="3"/>
  <c r="C102" i="3"/>
  <c r="C146" i="3"/>
  <c r="C186" i="3"/>
  <c r="C226" i="3"/>
  <c r="C265" i="3"/>
  <c r="C305" i="3"/>
  <c r="C351" i="3"/>
  <c r="C385" i="3"/>
  <c r="C423" i="3"/>
  <c r="C458" i="3"/>
  <c r="C497" i="3"/>
  <c r="C532" i="3"/>
  <c r="C565" i="3"/>
  <c r="C604" i="3"/>
  <c r="C640" i="3"/>
  <c r="C678" i="3"/>
  <c r="C707" i="3"/>
  <c r="C735" i="3"/>
  <c r="C766" i="3"/>
  <c r="C796" i="3"/>
  <c r="C826" i="3"/>
  <c r="C854" i="3"/>
  <c r="C883" i="3"/>
  <c r="C910" i="3"/>
  <c r="C936" i="3"/>
  <c r="C963" i="3"/>
  <c r="C991" i="3"/>
  <c r="C19" i="3"/>
  <c r="C65" i="3"/>
  <c r="C103" i="3"/>
  <c r="C148" i="3"/>
  <c r="C188" i="3"/>
  <c r="C232" i="3"/>
  <c r="C266" i="3"/>
  <c r="C311" i="3"/>
  <c r="C352" i="3"/>
  <c r="C391" i="3"/>
  <c r="C424" i="3"/>
  <c r="C459" i="3"/>
  <c r="C498" i="3"/>
  <c r="C535" i="3"/>
  <c r="C568" i="3"/>
  <c r="C605" i="3"/>
  <c r="C641" i="3"/>
  <c r="C679" i="3"/>
  <c r="C708" i="3"/>
  <c r="C739" i="3"/>
  <c r="C767" i="3"/>
  <c r="C799" i="3"/>
  <c r="C828" i="3"/>
  <c r="C855" i="3"/>
  <c r="C885" i="3"/>
  <c r="C911" i="3"/>
  <c r="C937" i="3"/>
  <c r="C964" i="3"/>
  <c r="C993" i="3"/>
  <c r="C28" i="3"/>
  <c r="C71" i="3"/>
  <c r="C109" i="3"/>
  <c r="C155" i="3"/>
  <c r="C195" i="3"/>
  <c r="C237" i="3"/>
  <c r="C273" i="3"/>
  <c r="C317" i="3"/>
  <c r="C357" i="3"/>
  <c r="C397" i="3"/>
  <c r="C431" i="3"/>
  <c r="C471" i="3"/>
  <c r="C504" i="3"/>
  <c r="C539" i="3"/>
  <c r="C576" i="3"/>
  <c r="C614" i="3"/>
  <c r="C652" i="3"/>
  <c r="C683" i="3"/>
  <c r="C712" i="3"/>
  <c r="C743" i="3"/>
  <c r="C775" i="3"/>
  <c r="C805" i="3"/>
  <c r="C832" i="3"/>
  <c r="C862" i="3"/>
  <c r="C889" i="3"/>
  <c r="C915" i="3"/>
  <c r="C943" i="3"/>
  <c r="C973" i="3"/>
  <c r="C998" i="3"/>
  <c r="C29" i="3"/>
  <c r="C72" i="3"/>
  <c r="C117" i="3"/>
  <c r="C156" i="3"/>
  <c r="C199" i="3"/>
  <c r="C238" i="3"/>
  <c r="C274" i="3"/>
  <c r="C318" i="3"/>
  <c r="C358" i="3"/>
  <c r="C398" i="3"/>
  <c r="C432" i="3"/>
  <c r="C472" i="3"/>
  <c r="C505" i="3"/>
  <c r="C540" i="3"/>
  <c r="C577" i="3"/>
  <c r="C615" i="3"/>
  <c r="C653" i="3"/>
  <c r="C684" i="3"/>
  <c r="C713" i="3"/>
  <c r="C747" i="3"/>
  <c r="C776" i="3"/>
  <c r="C806" i="3"/>
  <c r="C833" i="3"/>
  <c r="C864" i="3"/>
  <c r="C890" i="3"/>
  <c r="C916" i="3"/>
  <c r="C948" i="3"/>
  <c r="C974" i="3"/>
  <c r="C999" i="3"/>
  <c r="C31" i="3"/>
  <c r="C74" i="3"/>
  <c r="C119" i="3"/>
  <c r="C161" i="3"/>
  <c r="C200" i="3"/>
  <c r="C240" i="3"/>
  <c r="C283" i="3"/>
  <c r="C320" i="3"/>
  <c r="C359" i="3"/>
  <c r="C400" i="3"/>
  <c r="C435" i="3"/>
  <c r="C474" i="3"/>
  <c r="C506" i="3"/>
  <c r="C542" i="3"/>
  <c r="C581" i="3"/>
  <c r="C617" i="3"/>
  <c r="C654" i="3"/>
  <c r="C685" i="3"/>
  <c r="C714" i="3"/>
  <c r="C749" i="3"/>
  <c r="C780" i="3"/>
  <c r="C807" i="3"/>
  <c r="C836" i="3"/>
  <c r="C865" i="3"/>
  <c r="C891" i="3"/>
  <c r="C919" i="3"/>
  <c r="C949" i="3"/>
  <c r="C975" i="3"/>
  <c r="C1000" i="3"/>
  <c r="C68" i="3"/>
  <c r="C128" i="3"/>
  <c r="C177" i="3"/>
  <c r="C235" i="3"/>
  <c r="C291" i="3"/>
  <c r="C339" i="3"/>
  <c r="C395" i="3"/>
  <c r="C445" i="3"/>
  <c r="C488" i="3"/>
  <c r="C537" i="3"/>
  <c r="C588" i="3"/>
  <c r="C633" i="3"/>
  <c r="C681" i="3"/>
  <c r="C725" i="3"/>
  <c r="C762" i="3"/>
  <c r="C802" i="3"/>
  <c r="C841" i="3"/>
  <c r="C876" i="3"/>
  <c r="C913" i="3"/>
  <c r="C953" i="3"/>
  <c r="C984" i="3"/>
  <c r="C69" i="3"/>
  <c r="C129" i="3"/>
  <c r="C178" i="3"/>
  <c r="C236" i="3"/>
  <c r="C292" i="3"/>
  <c r="C340" i="3"/>
  <c r="C396" i="3"/>
  <c r="C446" i="3"/>
  <c r="C489" i="3"/>
  <c r="C538" i="3"/>
  <c r="C591" i="3"/>
  <c r="C635" i="3"/>
  <c r="C682" i="3"/>
  <c r="C726" i="3"/>
  <c r="C763" i="3"/>
  <c r="C804" i="3"/>
  <c r="C843" i="3"/>
  <c r="C877" i="3"/>
  <c r="C914" i="3"/>
  <c r="C954" i="3"/>
  <c r="C985" i="3"/>
  <c r="C75" i="3"/>
  <c r="C131" i="3"/>
  <c r="C179" i="3"/>
  <c r="C241" i="3"/>
  <c r="C293" i="3"/>
  <c r="C341" i="3"/>
  <c r="C401" i="3"/>
  <c r="C448" i="3"/>
  <c r="C491" i="3"/>
  <c r="C546" i="3"/>
  <c r="C592" i="3"/>
  <c r="C636" i="3"/>
  <c r="C686" i="3"/>
  <c r="C728" i="3"/>
  <c r="C764" i="3"/>
  <c r="C808" i="3"/>
  <c r="C844" i="3"/>
  <c r="C881" i="3"/>
  <c r="C921" i="3"/>
  <c r="C955" i="3"/>
  <c r="C986" i="3"/>
  <c r="C76" i="3"/>
  <c r="C132" i="3"/>
  <c r="C184" i="3"/>
  <c r="C242" i="3"/>
  <c r="C294" i="3"/>
  <c r="C343" i="3"/>
  <c r="C402" i="3"/>
  <c r="C449" i="3"/>
  <c r="C495" i="3"/>
  <c r="C548" i="3"/>
  <c r="C593" i="3"/>
  <c r="C638" i="3"/>
  <c r="C687" i="3"/>
  <c r="C729" i="3"/>
  <c r="C765" i="3"/>
  <c r="C809" i="3"/>
  <c r="C846" i="3"/>
  <c r="C882" i="3"/>
  <c r="C922" i="3"/>
  <c r="C956" i="3"/>
  <c r="C987" i="3"/>
  <c r="C20" i="3"/>
  <c r="C77" i="3"/>
  <c r="C133" i="3"/>
  <c r="C191" i="3"/>
  <c r="C243" i="3"/>
  <c r="C295" i="3"/>
  <c r="C353" i="3"/>
  <c r="C403" i="3"/>
  <c r="C451" i="3"/>
  <c r="C499" i="3"/>
  <c r="C549" i="3"/>
  <c r="C594" i="3"/>
  <c r="C642" i="3"/>
  <c r="C688" i="3"/>
  <c r="C730" i="3"/>
  <c r="C770" i="3"/>
  <c r="C810" i="3"/>
  <c r="C848" i="3"/>
  <c r="C886" i="3"/>
  <c r="C925" i="3"/>
  <c r="C957" i="3"/>
  <c r="C995" i="3"/>
  <c r="C21" i="3"/>
  <c r="C81" i="3"/>
  <c r="C134" i="3"/>
  <c r="C193" i="3"/>
  <c r="C245" i="3"/>
  <c r="C296" i="3"/>
  <c r="C355" i="3"/>
  <c r="C405" i="3"/>
  <c r="C452" i="3"/>
  <c r="C502" i="3"/>
  <c r="C552" i="3"/>
  <c r="C595" i="3"/>
  <c r="C644" i="3"/>
  <c r="C689" i="3"/>
  <c r="C731" i="3"/>
  <c r="C772" i="3"/>
  <c r="C811" i="3"/>
  <c r="C849" i="3"/>
  <c r="C887" i="3"/>
  <c r="C927" i="3"/>
  <c r="C959" i="3"/>
  <c r="C996" i="3"/>
  <c r="C23" i="3"/>
  <c r="C91" i="3"/>
  <c r="C138" i="3"/>
  <c r="C194" i="3"/>
  <c r="C248" i="3"/>
  <c r="C297" i="3"/>
  <c r="C356" i="3"/>
  <c r="C408" i="3"/>
  <c r="C453" i="3"/>
  <c r="C503" i="3"/>
  <c r="C554" i="3"/>
  <c r="C598" i="3"/>
  <c r="C645" i="3"/>
  <c r="C692" i="3"/>
  <c r="C732" i="3"/>
  <c r="C774" i="3"/>
  <c r="C814" i="3"/>
  <c r="C850" i="3"/>
  <c r="C888" i="3"/>
  <c r="C928" i="3"/>
  <c r="C960" i="3"/>
  <c r="C997" i="3"/>
  <c r="C95" i="3"/>
  <c r="C203" i="3"/>
  <c r="C312" i="3"/>
  <c r="C418" i="3"/>
  <c r="C513" i="3"/>
  <c r="C606" i="3"/>
  <c r="C701" i="3"/>
  <c r="C783" i="3"/>
  <c r="C859" i="3"/>
  <c r="C931" i="3"/>
  <c r="C1003" i="3"/>
  <c r="C32" i="3"/>
  <c r="C92" i="3"/>
  <c r="C139" i="3"/>
  <c r="C201" i="3"/>
  <c r="C257" i="3"/>
  <c r="C302" i="3"/>
  <c r="C363" i="3"/>
  <c r="C409" i="3"/>
  <c r="C454" i="3"/>
  <c r="C508" i="3"/>
  <c r="C555" i="3"/>
  <c r="C599" i="3"/>
  <c r="C655" i="3"/>
  <c r="C696" i="3"/>
  <c r="C733" i="3"/>
  <c r="C781" i="3"/>
  <c r="C815" i="3"/>
  <c r="C852" i="3"/>
  <c r="C892" i="3"/>
  <c r="C929" i="3"/>
  <c r="C961" i="3"/>
  <c r="C1001" i="3"/>
  <c r="C36" i="3"/>
  <c r="C149" i="3"/>
  <c r="C260" i="3"/>
  <c r="C365" i="3"/>
  <c r="C460" i="3"/>
  <c r="C560" i="3"/>
  <c r="C658" i="3"/>
  <c r="C740" i="3"/>
  <c r="C817" i="3"/>
  <c r="C896" i="3"/>
  <c r="C965" i="3"/>
  <c r="C33" i="3"/>
  <c r="C93" i="3"/>
  <c r="C145" i="3"/>
  <c r="C202" i="3"/>
  <c r="C258" i="3"/>
  <c r="C304" i="3"/>
  <c r="C364" i="3"/>
  <c r="C411" i="3"/>
  <c r="C457" i="3"/>
  <c r="C512" i="3"/>
  <c r="C558" i="3"/>
  <c r="C601" i="3"/>
  <c r="C657" i="3"/>
  <c r="C697" i="3"/>
  <c r="C734" i="3"/>
  <c r="C782" i="3"/>
  <c r="C816" i="3"/>
  <c r="C853" i="3"/>
  <c r="C894" i="3"/>
  <c r="C930" i="3"/>
  <c r="C962" i="3"/>
  <c r="C1002" i="3"/>
  <c r="C51" i="3"/>
  <c r="C106" i="3"/>
  <c r="C165" i="3"/>
  <c r="C218" i="3"/>
  <c r="C271" i="3"/>
  <c r="C329" i="3"/>
  <c r="C380" i="3"/>
  <c r="C428" i="3"/>
  <c r="C479" i="3"/>
  <c r="C525" i="3"/>
  <c r="C574" i="3"/>
  <c r="C623" i="3"/>
  <c r="C667" i="3"/>
  <c r="C710" i="3"/>
  <c r="C754" i="3"/>
  <c r="C789" i="3"/>
  <c r="C830" i="3"/>
  <c r="C870" i="3"/>
  <c r="C906" i="3"/>
  <c r="C940" i="3"/>
  <c r="C979" i="3"/>
  <c r="C52" i="3"/>
  <c r="C108" i="3"/>
  <c r="C168" i="3"/>
  <c r="C219" i="3"/>
  <c r="C272" i="3"/>
  <c r="C331" i="3"/>
  <c r="C381" i="3"/>
  <c r="C429" i="3"/>
  <c r="C480" i="3"/>
  <c r="C526" i="3"/>
  <c r="C575" i="3"/>
  <c r="C624" i="3"/>
  <c r="C668" i="3"/>
  <c r="C711" i="3"/>
  <c r="C755" i="3"/>
  <c r="C792" i="3"/>
  <c r="C831" i="3"/>
  <c r="C872" i="3"/>
  <c r="C907" i="3"/>
  <c r="C941" i="3"/>
  <c r="C980" i="3"/>
  <c r="C58" i="3"/>
  <c r="C121" i="3"/>
  <c r="C173" i="3"/>
  <c r="C220" i="3"/>
  <c r="C285" i="3"/>
  <c r="C332" i="3"/>
  <c r="C382" i="3"/>
  <c r="C437" i="3"/>
  <c r="C481" i="3"/>
  <c r="C528" i="3"/>
  <c r="C583" i="3"/>
  <c r="C628" i="3"/>
  <c r="C669" i="3"/>
  <c r="C717" i="3"/>
  <c r="C756" i="3"/>
  <c r="C793" i="3"/>
  <c r="C837" i="3"/>
  <c r="C873" i="3"/>
  <c r="C908" i="3"/>
  <c r="C950" i="3"/>
  <c r="C981" i="3"/>
  <c r="C60" i="3"/>
  <c r="C124" i="3"/>
  <c r="C174" i="3"/>
  <c r="C225" i="3"/>
  <c r="C286" i="3"/>
  <c r="C333" i="3"/>
  <c r="C384" i="3"/>
  <c r="C438" i="3"/>
  <c r="C482" i="3"/>
  <c r="C531" i="3"/>
  <c r="C584" i="3"/>
  <c r="C629" i="3"/>
  <c r="C676" i="3"/>
  <c r="C720" i="3"/>
  <c r="C760" i="3"/>
  <c r="C794" i="3"/>
  <c r="C839" i="3"/>
  <c r="C874" i="3"/>
  <c r="C909" i="3"/>
  <c r="C951" i="3"/>
  <c r="C982" i="3"/>
  <c r="C66" i="3"/>
  <c r="C125" i="3"/>
  <c r="C176" i="3"/>
  <c r="C233" i="3"/>
  <c r="C288" i="3"/>
  <c r="C338" i="3"/>
  <c r="C392" i="3"/>
  <c r="C443" i="3"/>
  <c r="C484" i="3"/>
  <c r="C536" i="3"/>
  <c r="C585" i="3"/>
  <c r="C632" i="3"/>
  <c r="C680" i="3"/>
  <c r="C724" i="3"/>
  <c r="C761" i="3"/>
  <c r="C801" i="3"/>
  <c r="C840" i="3"/>
  <c r="C875" i="3"/>
  <c r="C912" i="3"/>
  <c r="C952" i="3"/>
  <c r="C983" i="3"/>
  <c r="C899" i="3"/>
  <c r="C742" i="3"/>
  <c r="C562" i="3"/>
  <c r="C374" i="3"/>
  <c r="C154" i="3"/>
  <c r="C897" i="3"/>
  <c r="C741" i="3"/>
  <c r="C561" i="3"/>
  <c r="C373" i="3"/>
  <c r="C152" i="3"/>
  <c r="D963" i="3"/>
  <c r="D879" i="3"/>
  <c r="D809" i="3"/>
  <c r="D736" i="3"/>
  <c r="D645" i="3"/>
  <c r="D569" i="3"/>
  <c r="E569" i="3" s="1"/>
  <c r="D490" i="3"/>
  <c r="D391" i="3"/>
  <c r="D307" i="3"/>
  <c r="D216" i="3"/>
  <c r="D99" i="3"/>
  <c r="C1006" i="3"/>
  <c r="C866" i="3"/>
  <c r="C705" i="3"/>
  <c r="C517" i="3"/>
  <c r="C325" i="3"/>
  <c r="C98" i="3"/>
  <c r="D946" i="3"/>
  <c r="D878" i="3"/>
  <c r="D806" i="3"/>
  <c r="D718" i="3"/>
  <c r="D644" i="3"/>
  <c r="D566" i="3"/>
  <c r="D472" i="3"/>
  <c r="D390" i="3"/>
  <c r="D305" i="3"/>
  <c r="D193" i="3"/>
  <c r="D97" i="3"/>
  <c r="C1005" i="3"/>
  <c r="C861" i="3"/>
  <c r="C704" i="3"/>
  <c r="C516" i="3"/>
  <c r="C316" i="3"/>
  <c r="C97" i="3"/>
  <c r="D565" i="3"/>
  <c r="D469" i="3"/>
  <c r="D389" i="3"/>
  <c r="F389" i="3" s="1"/>
  <c r="D304" i="3"/>
  <c r="F304" i="3" s="1"/>
  <c r="D192" i="3"/>
  <c r="D95" i="3"/>
  <c r="C1004" i="3"/>
  <c r="C860" i="3"/>
  <c r="C703" i="3"/>
  <c r="C515" i="3"/>
  <c r="C314" i="3"/>
  <c r="C96" i="3"/>
  <c r="D944" i="3"/>
  <c r="D876" i="3"/>
  <c r="D789" i="3"/>
  <c r="F789" i="3" s="1"/>
  <c r="D716" i="3"/>
  <c r="D642" i="3"/>
  <c r="D546" i="3"/>
  <c r="D468" i="3"/>
  <c r="F468" i="3" s="1"/>
  <c r="D388" i="3"/>
  <c r="F388" i="3" s="1"/>
  <c r="D282" i="3"/>
  <c r="D191" i="3"/>
  <c r="C978" i="3"/>
  <c r="C829" i="3"/>
  <c r="C665" i="3"/>
  <c r="C477" i="3"/>
  <c r="C268" i="3"/>
  <c r="C45" i="3"/>
  <c r="D22" i="3"/>
  <c r="D42" i="3"/>
  <c r="D62" i="3"/>
  <c r="D82" i="3"/>
  <c r="D26" i="3"/>
  <c r="D47" i="3"/>
  <c r="D68" i="3"/>
  <c r="D89" i="3"/>
  <c r="D109" i="3"/>
  <c r="D129" i="3"/>
  <c r="D149" i="3"/>
  <c r="D169" i="3"/>
  <c r="D189" i="3"/>
  <c r="D209" i="3"/>
  <c r="D229" i="3"/>
  <c r="D249" i="3"/>
  <c r="D269" i="3"/>
  <c r="D289" i="3"/>
  <c r="D30" i="3"/>
  <c r="D52" i="3"/>
  <c r="D74" i="3"/>
  <c r="D96" i="3"/>
  <c r="D117" i="3"/>
  <c r="D138" i="3"/>
  <c r="D159" i="3"/>
  <c r="D180" i="3"/>
  <c r="D201" i="3"/>
  <c r="D222" i="3"/>
  <c r="D243" i="3"/>
  <c r="D264" i="3"/>
  <c r="D285" i="3"/>
  <c r="D306" i="3"/>
  <c r="D326" i="3"/>
  <c r="D346" i="3"/>
  <c r="D366" i="3"/>
  <c r="D386" i="3"/>
  <c r="F386" i="3" s="1"/>
  <c r="D406" i="3"/>
  <c r="D426" i="3"/>
  <c r="D446" i="3"/>
  <c r="D466" i="3"/>
  <c r="D486" i="3"/>
  <c r="F486" i="3" s="1"/>
  <c r="D506" i="3"/>
  <c r="D10" i="3"/>
  <c r="G10" i="3" s="1"/>
  <c r="D32" i="3"/>
  <c r="D54" i="3"/>
  <c r="D76" i="3"/>
  <c r="D98" i="3"/>
  <c r="D119" i="3"/>
  <c r="D140" i="3"/>
  <c r="D161" i="3"/>
  <c r="D182" i="3"/>
  <c r="D203" i="3"/>
  <c r="D224" i="3"/>
  <c r="D245" i="3"/>
  <c r="D266" i="3"/>
  <c r="D287" i="3"/>
  <c r="D308" i="3"/>
  <c r="D328" i="3"/>
  <c r="D34" i="3"/>
  <c r="D58" i="3"/>
  <c r="D83" i="3"/>
  <c r="D106" i="3"/>
  <c r="D130" i="3"/>
  <c r="D153" i="3"/>
  <c r="D176" i="3"/>
  <c r="D199" i="3"/>
  <c r="D223" i="3"/>
  <c r="D247" i="3"/>
  <c r="D271" i="3"/>
  <c r="D294" i="3"/>
  <c r="D316" i="3"/>
  <c r="D338" i="3"/>
  <c r="D359" i="3"/>
  <c r="D380" i="3"/>
  <c r="D401" i="3"/>
  <c r="D422" i="3"/>
  <c r="D443" i="3"/>
  <c r="D464" i="3"/>
  <c r="D485" i="3"/>
  <c r="D507" i="3"/>
  <c r="D527" i="3"/>
  <c r="D547" i="3"/>
  <c r="D567" i="3"/>
  <c r="D587" i="3"/>
  <c r="D607" i="3"/>
  <c r="D627" i="3"/>
  <c r="D647" i="3"/>
  <c r="D667" i="3"/>
  <c r="D687" i="3"/>
  <c r="D707" i="3"/>
  <c r="D727" i="3"/>
  <c r="D747" i="3"/>
  <c r="D767" i="3"/>
  <c r="D787" i="3"/>
  <c r="D807" i="3"/>
  <c r="F807" i="3" s="1"/>
  <c r="D827" i="3"/>
  <c r="D847" i="3"/>
  <c r="F847" i="3" s="1"/>
  <c r="D867" i="3"/>
  <c r="D887" i="3"/>
  <c r="D907" i="3"/>
  <c r="D927" i="3"/>
  <c r="D947" i="3"/>
  <c r="D967" i="3"/>
  <c r="D987" i="3"/>
  <c r="D1007" i="3"/>
  <c r="D11" i="3"/>
  <c r="D35" i="3"/>
  <c r="D59" i="3"/>
  <c r="D84" i="3"/>
  <c r="D107" i="3"/>
  <c r="D131" i="3"/>
  <c r="D154" i="3"/>
  <c r="D177" i="3"/>
  <c r="D200" i="3"/>
  <c r="F200" i="3" s="1"/>
  <c r="D225" i="3"/>
  <c r="D248" i="3"/>
  <c r="D272" i="3"/>
  <c r="D295" i="3"/>
  <c r="D317" i="3"/>
  <c r="F317" i="3" s="1"/>
  <c r="D339" i="3"/>
  <c r="D360" i="3"/>
  <c r="D381" i="3"/>
  <c r="D402" i="3"/>
  <c r="D423" i="3"/>
  <c r="D444" i="3"/>
  <c r="D465" i="3"/>
  <c r="D487" i="3"/>
  <c r="D508" i="3"/>
  <c r="D528" i="3"/>
  <c r="D548" i="3"/>
  <c r="D568" i="3"/>
  <c r="D588" i="3"/>
  <c r="D608" i="3"/>
  <c r="D628" i="3"/>
  <c r="D648" i="3"/>
  <c r="F648" i="3" s="1"/>
  <c r="D668" i="3"/>
  <c r="F668" i="3" s="1"/>
  <c r="D688" i="3"/>
  <c r="D708" i="3"/>
  <c r="D728" i="3"/>
  <c r="D748" i="3"/>
  <c r="D768" i="3"/>
  <c r="D788" i="3"/>
  <c r="D808" i="3"/>
  <c r="F808" i="3" s="1"/>
  <c r="D828" i="3"/>
  <c r="D848" i="3"/>
  <c r="F848" i="3" s="1"/>
  <c r="D868" i="3"/>
  <c r="D888" i="3"/>
  <c r="D908" i="3"/>
  <c r="D928" i="3"/>
  <c r="D948" i="3"/>
  <c r="D968" i="3"/>
  <c r="D988" i="3"/>
  <c r="D1008" i="3"/>
  <c r="D15" i="3"/>
  <c r="D39" i="3"/>
  <c r="F39" i="3" s="1"/>
  <c r="D64" i="3"/>
  <c r="D88" i="3"/>
  <c r="D112" i="3"/>
  <c r="D135" i="3"/>
  <c r="D158" i="3"/>
  <c r="D183" i="3"/>
  <c r="D206" i="3"/>
  <c r="F206" i="3" s="1"/>
  <c r="D230" i="3"/>
  <c r="D253" i="3"/>
  <c r="D276" i="3"/>
  <c r="D299" i="3"/>
  <c r="D321" i="3"/>
  <c r="D343" i="3"/>
  <c r="D364" i="3"/>
  <c r="D385" i="3"/>
  <c r="D407" i="3"/>
  <c r="D428" i="3"/>
  <c r="D449" i="3"/>
  <c r="D470" i="3"/>
  <c r="D491" i="3"/>
  <c r="D512" i="3"/>
  <c r="D532" i="3"/>
  <c r="D552" i="3"/>
  <c r="D572" i="3"/>
  <c r="D592" i="3"/>
  <c r="D612" i="3"/>
  <c r="D632" i="3"/>
  <c r="D652" i="3"/>
  <c r="D672" i="3"/>
  <c r="D692" i="3"/>
  <c r="D712" i="3"/>
  <c r="D732" i="3"/>
  <c r="D752" i="3"/>
  <c r="D772" i="3"/>
  <c r="D792" i="3"/>
  <c r="D812" i="3"/>
  <c r="D832" i="3"/>
  <c r="D16" i="3"/>
  <c r="D40" i="3"/>
  <c r="D65" i="3"/>
  <c r="D90" i="3"/>
  <c r="D113" i="3"/>
  <c r="D136" i="3"/>
  <c r="F136" i="3" s="1"/>
  <c r="D160" i="3"/>
  <c r="D184" i="3"/>
  <c r="D207" i="3"/>
  <c r="D231" i="3"/>
  <c r="D254" i="3"/>
  <c r="D277" i="3"/>
  <c r="F277" i="3" s="1"/>
  <c r="D300" i="3"/>
  <c r="F300" i="3" s="1"/>
  <c r="D322" i="3"/>
  <c r="D344" i="3"/>
  <c r="D365" i="3"/>
  <c r="D387" i="3"/>
  <c r="F387" i="3" s="1"/>
  <c r="D408" i="3"/>
  <c r="D429" i="3"/>
  <c r="D450" i="3"/>
  <c r="D471" i="3"/>
  <c r="D492" i="3"/>
  <c r="D513" i="3"/>
  <c r="D533" i="3"/>
  <c r="D553" i="3"/>
  <c r="D573" i="3"/>
  <c r="F573" i="3" s="1"/>
  <c r="D593" i="3"/>
  <c r="D613" i="3"/>
  <c r="D633" i="3"/>
  <c r="D17" i="3"/>
  <c r="D41" i="3"/>
  <c r="D66" i="3"/>
  <c r="D91" i="3"/>
  <c r="D114" i="3"/>
  <c r="D137" i="3"/>
  <c r="D162" i="3"/>
  <c r="D185" i="3"/>
  <c r="D208" i="3"/>
  <c r="D12" i="3"/>
  <c r="D45" i="3"/>
  <c r="D77" i="3"/>
  <c r="D108" i="3"/>
  <c r="D142" i="3"/>
  <c r="D171" i="3"/>
  <c r="D202" i="3"/>
  <c r="D234" i="3"/>
  <c r="D261" i="3"/>
  <c r="D291" i="3"/>
  <c r="D319" i="3"/>
  <c r="D348" i="3"/>
  <c r="F348" i="3" s="1"/>
  <c r="D373" i="3"/>
  <c r="D398" i="3"/>
  <c r="D425" i="3"/>
  <c r="D453" i="3"/>
  <c r="D478" i="3"/>
  <c r="D503" i="3"/>
  <c r="D530" i="3"/>
  <c r="D556" i="3"/>
  <c r="D580" i="3"/>
  <c r="D604" i="3"/>
  <c r="D630" i="3"/>
  <c r="D655" i="3"/>
  <c r="D678" i="3"/>
  <c r="D701" i="3"/>
  <c r="D724" i="3"/>
  <c r="D749" i="3"/>
  <c r="D773" i="3"/>
  <c r="F773" i="3" s="1"/>
  <c r="D796" i="3"/>
  <c r="D819" i="3"/>
  <c r="D842" i="3"/>
  <c r="D864" i="3"/>
  <c r="D886" i="3"/>
  <c r="D910" i="3"/>
  <c r="D932" i="3"/>
  <c r="D954" i="3"/>
  <c r="D976" i="3"/>
  <c r="D998" i="3"/>
  <c r="F998" i="3" s="1"/>
  <c r="D13" i="3"/>
  <c r="D46" i="3"/>
  <c r="D78" i="3"/>
  <c r="D110" i="3"/>
  <c r="D143" i="3"/>
  <c r="D172" i="3"/>
  <c r="D204" i="3"/>
  <c r="D235" i="3"/>
  <c r="D262" i="3"/>
  <c r="F262" i="3" s="1"/>
  <c r="D292" i="3"/>
  <c r="D320" i="3"/>
  <c r="D349" i="3"/>
  <c r="D374" i="3"/>
  <c r="D399" i="3"/>
  <c r="D427" i="3"/>
  <c r="D454" i="3"/>
  <c r="D479" i="3"/>
  <c r="D504" i="3"/>
  <c r="D531" i="3"/>
  <c r="D557" i="3"/>
  <c r="D581" i="3"/>
  <c r="D605" i="3"/>
  <c r="D631" i="3"/>
  <c r="D656" i="3"/>
  <c r="F656" i="3" s="1"/>
  <c r="D679" i="3"/>
  <c r="D702" i="3"/>
  <c r="F702" i="3" s="1"/>
  <c r="D725" i="3"/>
  <c r="D750" i="3"/>
  <c r="D774" i="3"/>
  <c r="D797" i="3"/>
  <c r="D820" i="3"/>
  <c r="D843" i="3"/>
  <c r="D865" i="3"/>
  <c r="D889" i="3"/>
  <c r="F889" i="3" s="1"/>
  <c r="D911" i="3"/>
  <c r="D933" i="3"/>
  <c r="D955" i="3"/>
  <c r="D977" i="3"/>
  <c r="D999" i="3"/>
  <c r="D14" i="3"/>
  <c r="D48" i="3"/>
  <c r="D79" i="3"/>
  <c r="D111" i="3"/>
  <c r="D144" i="3"/>
  <c r="D173" i="3"/>
  <c r="D205" i="3"/>
  <c r="D236" i="3"/>
  <c r="D263" i="3"/>
  <c r="D293" i="3"/>
  <c r="D323" i="3"/>
  <c r="D350" i="3"/>
  <c r="D375" i="3"/>
  <c r="D400" i="3"/>
  <c r="F400" i="3" s="1"/>
  <c r="D430" i="3"/>
  <c r="D455" i="3"/>
  <c r="D480" i="3"/>
  <c r="D505" i="3"/>
  <c r="D534" i="3"/>
  <c r="D558" i="3"/>
  <c r="D582" i="3"/>
  <c r="D606" i="3"/>
  <c r="D634" i="3"/>
  <c r="D657" i="3"/>
  <c r="D680" i="3"/>
  <c r="D703" i="3"/>
  <c r="F703" i="3" s="1"/>
  <c r="D726" i="3"/>
  <c r="D751" i="3"/>
  <c r="D775" i="3"/>
  <c r="D798" i="3"/>
  <c r="D821" i="3"/>
  <c r="F821" i="3" s="1"/>
  <c r="D844" i="3"/>
  <c r="D866" i="3"/>
  <c r="D890" i="3"/>
  <c r="D912" i="3"/>
  <c r="D934" i="3"/>
  <c r="D956" i="3"/>
  <c r="D978" i="3"/>
  <c r="D1000" i="3"/>
  <c r="D18" i="3"/>
  <c r="D49" i="3"/>
  <c r="D80" i="3"/>
  <c r="F80" i="3" s="1"/>
  <c r="D115" i="3"/>
  <c r="D145" i="3"/>
  <c r="D174" i="3"/>
  <c r="D210" i="3"/>
  <c r="D237" i="3"/>
  <c r="D265" i="3"/>
  <c r="D296" i="3"/>
  <c r="D324" i="3"/>
  <c r="D351" i="3"/>
  <c r="D376" i="3"/>
  <c r="D403" i="3"/>
  <c r="D431" i="3"/>
  <c r="D456" i="3"/>
  <c r="D481" i="3"/>
  <c r="D509" i="3"/>
  <c r="D535" i="3"/>
  <c r="D559" i="3"/>
  <c r="D583" i="3"/>
  <c r="D609" i="3"/>
  <c r="D635" i="3"/>
  <c r="D658" i="3"/>
  <c r="D681" i="3"/>
  <c r="D704" i="3"/>
  <c r="D729" i="3"/>
  <c r="D753" i="3"/>
  <c r="D776" i="3"/>
  <c r="D799" i="3"/>
  <c r="D822" i="3"/>
  <c r="D845" i="3"/>
  <c r="D869" i="3"/>
  <c r="D891" i="3"/>
  <c r="D913" i="3"/>
  <c r="F913" i="3" s="1"/>
  <c r="D935" i="3"/>
  <c r="D957" i="3"/>
  <c r="D979" i="3"/>
  <c r="D1001" i="3"/>
  <c r="D19" i="3"/>
  <c r="D50" i="3"/>
  <c r="D81" i="3"/>
  <c r="D116" i="3"/>
  <c r="D146" i="3"/>
  <c r="D175" i="3"/>
  <c r="D211" i="3"/>
  <c r="D238" i="3"/>
  <c r="D267" i="3"/>
  <c r="D297" i="3"/>
  <c r="D325" i="3"/>
  <c r="D352" i="3"/>
  <c r="D377" i="3"/>
  <c r="D404" i="3"/>
  <c r="D432" i="3"/>
  <c r="D457" i="3"/>
  <c r="D482" i="3"/>
  <c r="D510" i="3"/>
  <c r="D536" i="3"/>
  <c r="D560" i="3"/>
  <c r="D584" i="3"/>
  <c r="D610" i="3"/>
  <c r="D636" i="3"/>
  <c r="D659" i="3"/>
  <c r="D682" i="3"/>
  <c r="D705" i="3"/>
  <c r="D730" i="3"/>
  <c r="D754" i="3"/>
  <c r="D777" i="3"/>
  <c r="D800" i="3"/>
  <c r="F800" i="3" s="1"/>
  <c r="D823" i="3"/>
  <c r="D846" i="3"/>
  <c r="F846" i="3" s="1"/>
  <c r="D870" i="3"/>
  <c r="D892" i="3"/>
  <c r="D914" i="3"/>
  <c r="D936" i="3"/>
  <c r="D958" i="3"/>
  <c r="F958" i="3" s="1"/>
  <c r="D980" i="3"/>
  <c r="D1002" i="3"/>
  <c r="D20" i="3"/>
  <c r="D51" i="3"/>
  <c r="D85" i="3"/>
  <c r="D118" i="3"/>
  <c r="D147" i="3"/>
  <c r="D178" i="3"/>
  <c r="D212" i="3"/>
  <c r="D239" i="3"/>
  <c r="D268" i="3"/>
  <c r="D298" i="3"/>
  <c r="D327" i="3"/>
  <c r="D353" i="3"/>
  <c r="D378" i="3"/>
  <c r="D405" i="3"/>
  <c r="D433" i="3"/>
  <c r="D458" i="3"/>
  <c r="D483" i="3"/>
  <c r="D511" i="3"/>
  <c r="D537" i="3"/>
  <c r="D561" i="3"/>
  <c r="D585" i="3"/>
  <c r="D611" i="3"/>
  <c r="D637" i="3"/>
  <c r="D660" i="3"/>
  <c r="D683" i="3"/>
  <c r="D706" i="3"/>
  <c r="D731" i="3"/>
  <c r="D755" i="3"/>
  <c r="D778" i="3"/>
  <c r="F778" i="3" s="1"/>
  <c r="D801" i="3"/>
  <c r="D824" i="3"/>
  <c r="D849" i="3"/>
  <c r="G849" i="3" s="1"/>
  <c r="D871" i="3"/>
  <c r="D893" i="3"/>
  <c r="D915" i="3"/>
  <c r="D937" i="3"/>
  <c r="D959" i="3"/>
  <c r="D981" i="3"/>
  <c r="D1003" i="3"/>
  <c r="D21" i="3"/>
  <c r="D53" i="3"/>
  <c r="D86" i="3"/>
  <c r="D120" i="3"/>
  <c r="D148" i="3"/>
  <c r="D179" i="3"/>
  <c r="D213" i="3"/>
  <c r="D240" i="3"/>
  <c r="D270" i="3"/>
  <c r="D301" i="3"/>
  <c r="D329" i="3"/>
  <c r="D354" i="3"/>
  <c r="D379" i="3"/>
  <c r="D409" i="3"/>
  <c r="F409" i="3" s="1"/>
  <c r="D434" i="3"/>
  <c r="D459" i="3"/>
  <c r="D484" i="3"/>
  <c r="D514" i="3"/>
  <c r="D538" i="3"/>
  <c r="D562" i="3"/>
  <c r="F562" i="3" s="1"/>
  <c r="D586" i="3"/>
  <c r="D614" i="3"/>
  <c r="D638" i="3"/>
  <c r="D661" i="3"/>
  <c r="D684" i="3"/>
  <c r="D709" i="3"/>
  <c r="D733" i="3"/>
  <c r="D756" i="3"/>
  <c r="D779" i="3"/>
  <c r="D802" i="3"/>
  <c r="D825" i="3"/>
  <c r="D850" i="3"/>
  <c r="D872" i="3"/>
  <c r="D894" i="3"/>
  <c r="D916" i="3"/>
  <c r="D938" i="3"/>
  <c r="D960" i="3"/>
  <c r="D982" i="3"/>
  <c r="D1004" i="3"/>
  <c r="F1004" i="3" s="1"/>
  <c r="D57" i="3"/>
  <c r="D93" i="3"/>
  <c r="G93" i="3" s="1"/>
  <c r="D23" i="3"/>
  <c r="D55" i="3"/>
  <c r="D87" i="3"/>
  <c r="G87" i="3" s="1"/>
  <c r="D121" i="3"/>
  <c r="D150" i="3"/>
  <c r="D181" i="3"/>
  <c r="D214" i="3"/>
  <c r="G214" i="3" s="1"/>
  <c r="D241" i="3"/>
  <c r="G241" i="3" s="1"/>
  <c r="D273" i="3"/>
  <c r="D302" i="3"/>
  <c r="D330" i="3"/>
  <c r="D355" i="3"/>
  <c r="D382" i="3"/>
  <c r="D410" i="3"/>
  <c r="D435" i="3"/>
  <c r="D460" i="3"/>
  <c r="D488" i="3"/>
  <c r="D515" i="3"/>
  <c r="D539" i="3"/>
  <c r="D563" i="3"/>
  <c r="G563" i="3" s="1"/>
  <c r="D589" i="3"/>
  <c r="D615" i="3"/>
  <c r="D639" i="3"/>
  <c r="F639" i="3" s="1"/>
  <c r="D662" i="3"/>
  <c r="D685" i="3"/>
  <c r="D710" i="3"/>
  <c r="D734" i="3"/>
  <c r="D757" i="3"/>
  <c r="G757" i="3" s="1"/>
  <c r="D780" i="3"/>
  <c r="D803" i="3"/>
  <c r="G803" i="3" s="1"/>
  <c r="D826" i="3"/>
  <c r="G826" i="3" s="1"/>
  <c r="D851" i="3"/>
  <c r="D873" i="3"/>
  <c r="G873" i="3" s="1"/>
  <c r="D895" i="3"/>
  <c r="D917" i="3"/>
  <c r="G917" i="3" s="1"/>
  <c r="D939" i="3"/>
  <c r="G939" i="3" s="1"/>
  <c r="D961" i="3"/>
  <c r="D983" i="3"/>
  <c r="G983" i="3" s="1"/>
  <c r="D1005" i="3"/>
  <c r="G1005" i="3" s="1"/>
  <c r="D25" i="3"/>
  <c r="D24" i="3"/>
  <c r="D56" i="3"/>
  <c r="D92" i="3"/>
  <c r="G94" i="3" s="1"/>
  <c r="D122" i="3"/>
  <c r="D151" i="3"/>
  <c r="D186" i="3"/>
  <c r="D215" i="3"/>
  <c r="D242" i="3"/>
  <c r="D274" i="3"/>
  <c r="D303" i="3"/>
  <c r="D331" i="3"/>
  <c r="D356" i="3"/>
  <c r="D383" i="3"/>
  <c r="D411" i="3"/>
  <c r="D436" i="3"/>
  <c r="D461" i="3"/>
  <c r="D489" i="3"/>
  <c r="D516" i="3"/>
  <c r="D540" i="3"/>
  <c r="D564" i="3"/>
  <c r="D590" i="3"/>
  <c r="D616" i="3"/>
  <c r="D640" i="3"/>
  <c r="D663" i="3"/>
  <c r="D686" i="3"/>
  <c r="D711" i="3"/>
  <c r="D735" i="3"/>
  <c r="D758" i="3"/>
  <c r="D781" i="3"/>
  <c r="D804" i="3"/>
  <c r="D829" i="3"/>
  <c r="G829" i="3" s="1"/>
  <c r="D852" i="3"/>
  <c r="D874" i="3"/>
  <c r="D896" i="3"/>
  <c r="D918" i="3"/>
  <c r="D940" i="3"/>
  <c r="F940" i="3" s="1"/>
  <c r="D962" i="3"/>
  <c r="D984" i="3"/>
  <c r="D1006" i="3"/>
  <c r="D36" i="3"/>
  <c r="D70" i="3"/>
  <c r="D101" i="3"/>
  <c r="D132" i="3"/>
  <c r="D165" i="3"/>
  <c r="G165" i="3" s="1"/>
  <c r="D194" i="3"/>
  <c r="D226" i="3"/>
  <c r="D256" i="3"/>
  <c r="D283" i="3"/>
  <c r="D312" i="3"/>
  <c r="D340" i="3"/>
  <c r="D368" i="3"/>
  <c r="D393" i="3"/>
  <c r="D418" i="3"/>
  <c r="D445" i="3"/>
  <c r="D473" i="3"/>
  <c r="D498" i="3"/>
  <c r="D523" i="3"/>
  <c r="D549" i="3"/>
  <c r="D575" i="3"/>
  <c r="D599" i="3"/>
  <c r="D623" i="3"/>
  <c r="D649" i="3"/>
  <c r="F649" i="3" s="1"/>
  <c r="D673" i="3"/>
  <c r="D696" i="3"/>
  <c r="D719" i="3"/>
  <c r="D742" i="3"/>
  <c r="D765" i="3"/>
  <c r="D790" i="3"/>
  <c r="D814" i="3"/>
  <c r="D837" i="3"/>
  <c r="D859" i="3"/>
  <c r="D881" i="3"/>
  <c r="D903" i="3"/>
  <c r="D925" i="3"/>
  <c r="D949" i="3"/>
  <c r="F949" i="3" s="1"/>
  <c r="D971" i="3"/>
  <c r="D993" i="3"/>
  <c r="D37" i="3"/>
  <c r="D71" i="3"/>
  <c r="D102" i="3"/>
  <c r="D133" i="3"/>
  <c r="D166" i="3"/>
  <c r="D195" i="3"/>
  <c r="D227" i="3"/>
  <c r="D257" i="3"/>
  <c r="D284" i="3"/>
  <c r="D313" i="3"/>
  <c r="D341" i="3"/>
  <c r="D369" i="3"/>
  <c r="D394" i="3"/>
  <c r="D419" i="3"/>
  <c r="D447" i="3"/>
  <c r="D474" i="3"/>
  <c r="D499" i="3"/>
  <c r="F499" i="3" s="1"/>
  <c r="D524" i="3"/>
  <c r="D550" i="3"/>
  <c r="D576" i="3"/>
  <c r="D600" i="3"/>
  <c r="D624" i="3"/>
  <c r="D650" i="3"/>
  <c r="D674" i="3"/>
  <c r="D697" i="3"/>
  <c r="G697" i="3" s="1"/>
  <c r="D720" i="3"/>
  <c r="D743" i="3"/>
  <c r="D766" i="3"/>
  <c r="D791" i="3"/>
  <c r="D815" i="3"/>
  <c r="D838" i="3"/>
  <c r="D860" i="3"/>
  <c r="F860" i="3" s="1"/>
  <c r="D882" i="3"/>
  <c r="F882" i="3" s="1"/>
  <c r="D904" i="3"/>
  <c r="D926" i="3"/>
  <c r="D950" i="3"/>
  <c r="D972" i="3"/>
  <c r="D994" i="3"/>
  <c r="D38" i="3"/>
  <c r="D72" i="3"/>
  <c r="D103" i="3"/>
  <c r="D134" i="3"/>
  <c r="D167" i="3"/>
  <c r="D196" i="3"/>
  <c r="D228" i="3"/>
  <c r="D258" i="3"/>
  <c r="D286" i="3"/>
  <c r="D314" i="3"/>
  <c r="D342" i="3"/>
  <c r="D370" i="3"/>
  <c r="D395" i="3"/>
  <c r="D420" i="3"/>
  <c r="D448" i="3"/>
  <c r="D475" i="3"/>
  <c r="D500" i="3"/>
  <c r="F500" i="3" s="1"/>
  <c r="D525" i="3"/>
  <c r="D551" i="3"/>
  <c r="D577" i="3"/>
  <c r="D601" i="3"/>
  <c r="D625" i="3"/>
  <c r="D651" i="3"/>
  <c r="D675" i="3"/>
  <c r="D698" i="3"/>
  <c r="D721" i="3"/>
  <c r="D744" i="3"/>
  <c r="D769" i="3"/>
  <c r="D793" i="3"/>
  <c r="D816" i="3"/>
  <c r="D839" i="3"/>
  <c r="D861" i="3"/>
  <c r="D883" i="3"/>
  <c r="D905" i="3"/>
  <c r="D929" i="3"/>
  <c r="D951" i="3"/>
  <c r="D973" i="3"/>
  <c r="D995" i="3"/>
  <c r="D43" i="3"/>
  <c r="D73" i="3"/>
  <c r="D104" i="3"/>
  <c r="D139" i="3"/>
  <c r="D168" i="3"/>
  <c r="D197" i="3"/>
  <c r="F197" i="3" s="1"/>
  <c r="D232" i="3"/>
  <c r="D259" i="3"/>
  <c r="D288" i="3"/>
  <c r="D315" i="3"/>
  <c r="D345" i="3"/>
  <c r="D371" i="3"/>
  <c r="D396" i="3"/>
  <c r="D421" i="3"/>
  <c r="D451" i="3"/>
  <c r="G451" i="3" s="1"/>
  <c r="D476" i="3"/>
  <c r="D501" i="3"/>
  <c r="D526" i="3"/>
  <c r="F526" i="3" s="1"/>
  <c r="D554" i="3"/>
  <c r="D578" i="3"/>
  <c r="D602" i="3"/>
  <c r="D626" i="3"/>
  <c r="D653" i="3"/>
  <c r="F653" i="3" s="1"/>
  <c r="D676" i="3"/>
  <c r="D699" i="3"/>
  <c r="D722" i="3"/>
  <c r="D745" i="3"/>
  <c r="D770" i="3"/>
  <c r="D794" i="3"/>
  <c r="D817" i="3"/>
  <c r="D840" i="3"/>
  <c r="D862" i="3"/>
  <c r="D884" i="3"/>
  <c r="D906" i="3"/>
  <c r="D930" i="3"/>
  <c r="D952" i="3"/>
  <c r="D974" i="3"/>
  <c r="D996" i="3"/>
  <c r="D44" i="3"/>
  <c r="D75" i="3"/>
  <c r="D105" i="3"/>
  <c r="D141" i="3"/>
  <c r="D170" i="3"/>
  <c r="D198" i="3"/>
  <c r="F198" i="3" s="1"/>
  <c r="D233" i="3"/>
  <c r="D260" i="3"/>
  <c r="D290" i="3"/>
  <c r="D318" i="3"/>
  <c r="D347" i="3"/>
  <c r="D372" i="3"/>
  <c r="D397" i="3"/>
  <c r="D424" i="3"/>
  <c r="D452" i="3"/>
  <c r="D477" i="3"/>
  <c r="F477" i="3" s="1"/>
  <c r="D502" i="3"/>
  <c r="D529" i="3"/>
  <c r="D555" i="3"/>
  <c r="D579" i="3"/>
  <c r="D603" i="3"/>
  <c r="D629" i="3"/>
  <c r="D654" i="3"/>
  <c r="D677" i="3"/>
  <c r="D700" i="3"/>
  <c r="F700" i="3" s="1"/>
  <c r="D723" i="3"/>
  <c r="D746" i="3"/>
  <c r="D771" i="3"/>
  <c r="D795" i="3"/>
  <c r="D818" i="3"/>
  <c r="D841" i="3"/>
  <c r="D863" i="3"/>
  <c r="D885" i="3"/>
  <c r="D909" i="3"/>
  <c r="D931" i="3"/>
  <c r="D953" i="3"/>
  <c r="D975" i="3"/>
  <c r="D997" i="3"/>
  <c r="F997" i="3" s="1"/>
  <c r="D943" i="3"/>
  <c r="D875" i="3"/>
  <c r="D786" i="3"/>
  <c r="D715" i="3"/>
  <c r="D641" i="3"/>
  <c r="D545" i="3"/>
  <c r="D467" i="3"/>
  <c r="D384" i="3"/>
  <c r="D281" i="3"/>
  <c r="D190" i="3"/>
  <c r="D69" i="3"/>
  <c r="C977" i="3"/>
  <c r="C825" i="3"/>
  <c r="C663" i="3"/>
  <c r="C476" i="3"/>
  <c r="C264" i="3"/>
  <c r="C44" i="3"/>
  <c r="D942" i="3"/>
  <c r="D858" i="3"/>
  <c r="D785" i="3"/>
  <c r="D714" i="3"/>
  <c r="D622" i="3"/>
  <c r="D544" i="3"/>
  <c r="D463" i="3"/>
  <c r="D367" i="3"/>
  <c r="D280" i="3"/>
  <c r="D188" i="3"/>
  <c r="D67" i="3"/>
  <c r="C976" i="3"/>
  <c r="C824" i="3"/>
  <c r="C662" i="3"/>
  <c r="C475" i="3"/>
  <c r="C263" i="3"/>
  <c r="C43" i="3"/>
  <c r="C972" i="3"/>
  <c r="C822" i="3"/>
  <c r="C661" i="3"/>
  <c r="C469" i="3"/>
  <c r="C262" i="3"/>
  <c r="C42" i="3"/>
  <c r="B1006" i="3"/>
  <c r="B944" i="3"/>
  <c r="B876" i="3"/>
  <c r="B803" i="3"/>
  <c r="B735" i="3"/>
  <c r="B664" i="3"/>
  <c r="B589" i="3"/>
  <c r="B522" i="3"/>
  <c r="B423" i="3"/>
  <c r="B327" i="3"/>
  <c r="B226" i="3"/>
  <c r="B135" i="3"/>
  <c r="B1005" i="3"/>
  <c r="B941" i="3"/>
  <c r="B861" i="3"/>
  <c r="B802" i="3"/>
  <c r="B733" i="3"/>
  <c r="B660" i="3"/>
  <c r="B585" i="3"/>
  <c r="B516" i="3"/>
  <c r="B421" i="3"/>
  <c r="B326" i="3"/>
  <c r="B223" i="3"/>
  <c r="B124" i="3"/>
  <c r="B1000" i="3"/>
  <c r="B925" i="3"/>
  <c r="B859" i="3"/>
  <c r="B796" i="3"/>
  <c r="B725" i="3"/>
  <c r="B655" i="3"/>
  <c r="B583" i="3"/>
  <c r="B501" i="3"/>
  <c r="B401" i="3"/>
  <c r="B306" i="3"/>
  <c r="B205" i="3"/>
  <c r="B113" i="3"/>
  <c r="B977" i="3"/>
  <c r="B900" i="3"/>
  <c r="B844" i="3"/>
  <c r="B764" i="3"/>
  <c r="B699" i="3"/>
  <c r="B635" i="3"/>
  <c r="B557" i="3"/>
  <c r="B465" i="3"/>
  <c r="B375" i="3"/>
  <c r="B275" i="3"/>
  <c r="B179" i="3"/>
  <c r="B78" i="3"/>
  <c r="B964" i="3"/>
  <c r="B899" i="3"/>
  <c r="B841" i="3"/>
  <c r="B761" i="3"/>
  <c r="B698" i="3"/>
  <c r="B633" i="3"/>
  <c r="B539" i="3"/>
  <c r="B464" i="3"/>
  <c r="B373" i="3"/>
  <c r="B273" i="3"/>
  <c r="B173" i="3"/>
  <c r="B73" i="3"/>
  <c r="B960" i="3"/>
  <c r="B898" i="3"/>
  <c r="B836" i="3"/>
  <c r="B759" i="3"/>
  <c r="B697" i="3"/>
  <c r="B625" i="3"/>
  <c r="B538" i="3"/>
  <c r="B460" i="3"/>
  <c r="B363" i="3"/>
  <c r="B264" i="3"/>
  <c r="B162" i="3"/>
  <c r="B69" i="3"/>
  <c r="B959" i="3"/>
  <c r="B897" i="3"/>
  <c r="B822" i="3"/>
  <c r="B758" i="3"/>
  <c r="B696" i="3"/>
  <c r="B620" i="3"/>
  <c r="B537" i="3"/>
  <c r="B459" i="3"/>
  <c r="B357" i="3"/>
  <c r="B263" i="3"/>
  <c r="B160" i="3"/>
  <c r="B64" i="3"/>
  <c r="B37" i="3"/>
  <c r="B957" i="3"/>
  <c r="B888" i="3"/>
  <c r="B820" i="3"/>
  <c r="B749" i="3"/>
  <c r="B688" i="3"/>
  <c r="B616" i="3"/>
  <c r="B535" i="3"/>
  <c r="B457" i="3"/>
  <c r="B341" i="3"/>
  <c r="B260" i="3"/>
  <c r="B147" i="3"/>
  <c r="B40" i="3"/>
  <c r="B956" i="3"/>
  <c r="B887" i="3"/>
  <c r="B813" i="3"/>
  <c r="B748" i="3"/>
  <c r="B687" i="3"/>
  <c r="B605" i="3"/>
  <c r="B533" i="3"/>
  <c r="B455" i="3"/>
  <c r="B340" i="3"/>
  <c r="B237" i="3"/>
  <c r="B146" i="3"/>
  <c r="B662" i="3"/>
  <c r="B721" i="3"/>
  <c r="B763" i="3"/>
  <c r="B816" i="3"/>
  <c r="B875" i="3"/>
  <c r="B922" i="3"/>
  <c r="B975" i="3"/>
  <c r="B41" i="3"/>
  <c r="B116" i="3"/>
  <c r="B188" i="3"/>
  <c r="B246" i="3"/>
  <c r="B307" i="3"/>
  <c r="B377" i="3"/>
  <c r="B439" i="3"/>
  <c r="B502" i="3"/>
  <c r="B563" i="3"/>
  <c r="B621" i="3"/>
  <c r="B669" i="3"/>
  <c r="B726" i="3"/>
  <c r="B779" i="3"/>
  <c r="B826" i="3"/>
  <c r="B883" i="3"/>
  <c r="B926" i="3"/>
  <c r="B980" i="3"/>
  <c r="B44" i="3"/>
  <c r="B122" i="3"/>
  <c r="B189" i="3"/>
  <c r="B247" i="3"/>
  <c r="B308" i="3"/>
  <c r="B384" i="3"/>
  <c r="B440" i="3"/>
  <c r="B503" i="3"/>
  <c r="B564" i="3"/>
  <c r="B622" i="3"/>
  <c r="B680" i="3"/>
  <c r="B727" i="3"/>
  <c r="B780" i="3"/>
  <c r="B833" i="3"/>
  <c r="B884" i="3"/>
  <c r="B927" i="3"/>
  <c r="B984" i="3"/>
  <c r="B58" i="3"/>
  <c r="B123" i="3"/>
  <c r="B196" i="3"/>
  <c r="F196" i="3" s="1"/>
  <c r="B259" i="3"/>
  <c r="B309" i="3"/>
  <c r="B385" i="3"/>
  <c r="B453" i="3"/>
  <c r="B504" i="3"/>
  <c r="B568" i="3"/>
  <c r="B623" i="3"/>
  <c r="B681" i="3"/>
  <c r="B728" i="3"/>
  <c r="B782" i="3"/>
  <c r="B835" i="3"/>
  <c r="B885" i="3"/>
  <c r="B929" i="3"/>
  <c r="B985" i="3"/>
  <c r="B82" i="3"/>
  <c r="B156" i="3"/>
  <c r="B224" i="3"/>
  <c r="B278" i="3"/>
  <c r="B344" i="3"/>
  <c r="B417" i="3"/>
  <c r="B469" i="3"/>
  <c r="B96" i="3"/>
  <c r="B161" i="3"/>
  <c r="B227" i="3"/>
  <c r="B286" i="3"/>
  <c r="B356" i="3"/>
  <c r="B422" i="3"/>
  <c r="B953" i="3"/>
  <c r="B886" i="3"/>
  <c r="B809" i="3"/>
  <c r="B747" i="3"/>
  <c r="B682" i="3"/>
  <c r="B604" i="3"/>
  <c r="B528" i="3"/>
  <c r="B428" i="3"/>
  <c r="B339" i="3"/>
  <c r="B236" i="3"/>
  <c r="B144" i="3"/>
  <c r="B38" i="3"/>
  <c r="B427" i="3"/>
  <c r="B337" i="3"/>
  <c r="B235" i="3"/>
  <c r="B141" i="3"/>
  <c r="B28" i="3"/>
  <c r="B615" i="3"/>
  <c r="B549" i="3"/>
  <c r="B498" i="3"/>
  <c r="B425" i="3"/>
  <c r="B362" i="3"/>
  <c r="B303" i="3"/>
  <c r="B233" i="3"/>
  <c r="B169" i="3"/>
  <c r="B108" i="3"/>
  <c r="B10" i="3"/>
  <c r="B30" i="3"/>
  <c r="B50" i="3"/>
  <c r="B70" i="3"/>
  <c r="B90" i="3"/>
  <c r="B110" i="3"/>
  <c r="B130" i="3"/>
  <c r="B150" i="3"/>
  <c r="B170" i="3"/>
  <c r="B190" i="3"/>
  <c r="B210" i="3"/>
  <c r="B230" i="3"/>
  <c r="B250" i="3"/>
  <c r="B270" i="3"/>
  <c r="F270" i="3" s="1"/>
  <c r="B290" i="3"/>
  <c r="B310" i="3"/>
  <c r="B330" i="3"/>
  <c r="F330" i="3" s="1"/>
  <c r="B350" i="3"/>
  <c r="B370" i="3"/>
  <c r="B390" i="3"/>
  <c r="B410" i="3"/>
  <c r="B430" i="3"/>
  <c r="B450" i="3"/>
  <c r="B470" i="3"/>
  <c r="B490" i="3"/>
  <c r="B510" i="3"/>
  <c r="B530" i="3"/>
  <c r="B550" i="3"/>
  <c r="B570" i="3"/>
  <c r="B590" i="3"/>
  <c r="B610" i="3"/>
  <c r="B630" i="3"/>
  <c r="B650" i="3"/>
  <c r="B670" i="3"/>
  <c r="B690" i="3"/>
  <c r="B710" i="3"/>
  <c r="B730" i="3"/>
  <c r="B750" i="3"/>
  <c r="F750" i="3" s="1"/>
  <c r="B770" i="3"/>
  <c r="B790" i="3"/>
  <c r="B810" i="3"/>
  <c r="B830" i="3"/>
  <c r="B850" i="3"/>
  <c r="B870" i="3"/>
  <c r="B890" i="3"/>
  <c r="B910" i="3"/>
  <c r="F910" i="3" s="1"/>
  <c r="B930" i="3"/>
  <c r="B950" i="3"/>
  <c r="B970" i="3"/>
  <c r="B990" i="3"/>
  <c r="B11" i="3"/>
  <c r="B31" i="3"/>
  <c r="B51" i="3"/>
  <c r="B71" i="3"/>
  <c r="B91" i="3"/>
  <c r="B111" i="3"/>
  <c r="B131" i="3"/>
  <c r="B151" i="3"/>
  <c r="B171" i="3"/>
  <c r="B191" i="3"/>
  <c r="B211" i="3"/>
  <c r="B231" i="3"/>
  <c r="B251" i="3"/>
  <c r="B271" i="3"/>
  <c r="B291" i="3"/>
  <c r="B311" i="3"/>
  <c r="B331" i="3"/>
  <c r="B351" i="3"/>
  <c r="B371" i="3"/>
  <c r="B391" i="3"/>
  <c r="B411" i="3"/>
  <c r="B431" i="3"/>
  <c r="B451" i="3"/>
  <c r="B471" i="3"/>
  <c r="F471" i="3" s="1"/>
  <c r="B491" i="3"/>
  <c r="B511" i="3"/>
  <c r="B531" i="3"/>
  <c r="B551" i="3"/>
  <c r="B571" i="3"/>
  <c r="B591" i="3"/>
  <c r="B611" i="3"/>
  <c r="B631" i="3"/>
  <c r="B651" i="3"/>
  <c r="B671" i="3"/>
  <c r="B691" i="3"/>
  <c r="B711" i="3"/>
  <c r="B731" i="3"/>
  <c r="B751" i="3"/>
  <c r="B771" i="3"/>
  <c r="B791" i="3"/>
  <c r="B811" i="3"/>
  <c r="B831" i="3"/>
  <c r="B851" i="3"/>
  <c r="B871" i="3"/>
  <c r="B891" i="3"/>
  <c r="B911" i="3"/>
  <c r="B931" i="3"/>
  <c r="B951" i="3"/>
  <c r="B971" i="3"/>
  <c r="B991" i="3"/>
  <c r="B12" i="3"/>
  <c r="B32" i="3"/>
  <c r="B52" i="3"/>
  <c r="B72" i="3"/>
  <c r="B92" i="3"/>
  <c r="B112" i="3"/>
  <c r="B132" i="3"/>
  <c r="B152" i="3"/>
  <c r="B172" i="3"/>
  <c r="B192" i="3"/>
  <c r="B212" i="3"/>
  <c r="B232" i="3"/>
  <c r="B252" i="3"/>
  <c r="B272" i="3"/>
  <c r="B292" i="3"/>
  <c r="B312" i="3"/>
  <c r="B332" i="3"/>
  <c r="B352" i="3"/>
  <c r="B372" i="3"/>
  <c r="B392" i="3"/>
  <c r="B412" i="3"/>
  <c r="B432" i="3"/>
  <c r="B452" i="3"/>
  <c r="B472" i="3"/>
  <c r="B492" i="3"/>
  <c r="B512" i="3"/>
  <c r="B532" i="3"/>
  <c r="B552" i="3"/>
  <c r="B572" i="3"/>
  <c r="B592" i="3"/>
  <c r="B612" i="3"/>
  <c r="B632" i="3"/>
  <c r="B652" i="3"/>
  <c r="B672" i="3"/>
  <c r="B692" i="3"/>
  <c r="B712" i="3"/>
  <c r="B732" i="3"/>
  <c r="B752" i="3"/>
  <c r="B772" i="3"/>
  <c r="B792" i="3"/>
  <c r="B812" i="3"/>
  <c r="B832" i="3"/>
  <c r="B852" i="3"/>
  <c r="B872" i="3"/>
  <c r="B892" i="3"/>
  <c r="B912" i="3"/>
  <c r="B932" i="3"/>
  <c r="E932" i="3" s="1"/>
  <c r="B952" i="3"/>
  <c r="B972" i="3"/>
  <c r="B992" i="3"/>
  <c r="B14" i="3"/>
  <c r="B34" i="3"/>
  <c r="B54" i="3"/>
  <c r="B74" i="3"/>
  <c r="B94" i="3"/>
  <c r="B114" i="3"/>
  <c r="B134" i="3"/>
  <c r="B154" i="3"/>
  <c r="B174" i="3"/>
  <c r="B194" i="3"/>
  <c r="B214" i="3"/>
  <c r="B234" i="3"/>
  <c r="B254" i="3"/>
  <c r="B274" i="3"/>
  <c r="B294" i="3"/>
  <c r="B314" i="3"/>
  <c r="B334" i="3"/>
  <c r="B354" i="3"/>
  <c r="B374" i="3"/>
  <c r="B394" i="3"/>
  <c r="B414" i="3"/>
  <c r="B434" i="3"/>
  <c r="B454" i="3"/>
  <c r="B474" i="3"/>
  <c r="B494" i="3"/>
  <c r="B514" i="3"/>
  <c r="B534" i="3"/>
  <c r="B554" i="3"/>
  <c r="B574" i="3"/>
  <c r="B594" i="3"/>
  <c r="B614" i="3"/>
  <c r="B634" i="3"/>
  <c r="B654" i="3"/>
  <c r="B674" i="3"/>
  <c r="B694" i="3"/>
  <c r="B714" i="3"/>
  <c r="B734" i="3"/>
  <c r="B754" i="3"/>
  <c r="B774" i="3"/>
  <c r="B794" i="3"/>
  <c r="B814" i="3"/>
  <c r="B834" i="3"/>
  <c r="B854" i="3"/>
  <c r="B874" i="3"/>
  <c r="B894" i="3"/>
  <c r="B914" i="3"/>
  <c r="B934" i="3"/>
  <c r="B954" i="3"/>
  <c r="B974" i="3"/>
  <c r="B994" i="3"/>
  <c r="B17" i="3"/>
  <c r="B18" i="3"/>
  <c r="B42" i="3"/>
  <c r="B66" i="3"/>
  <c r="B93" i="3"/>
  <c r="B118" i="3"/>
  <c r="B142" i="3"/>
  <c r="B166" i="3"/>
  <c r="B193" i="3"/>
  <c r="B218" i="3"/>
  <c r="B242" i="3"/>
  <c r="B266" i="3"/>
  <c r="B293" i="3"/>
  <c r="B318" i="3"/>
  <c r="B342" i="3"/>
  <c r="B366" i="3"/>
  <c r="F366" i="3" s="1"/>
  <c r="B393" i="3"/>
  <c r="B418" i="3"/>
  <c r="B442" i="3"/>
  <c r="B466" i="3"/>
  <c r="B493" i="3"/>
  <c r="B518" i="3"/>
  <c r="B542" i="3"/>
  <c r="B566" i="3"/>
  <c r="B593" i="3"/>
  <c r="B618" i="3"/>
  <c r="B642" i="3"/>
  <c r="B666" i="3"/>
  <c r="B693" i="3"/>
  <c r="B718" i="3"/>
  <c r="B742" i="3"/>
  <c r="B766" i="3"/>
  <c r="B793" i="3"/>
  <c r="B818" i="3"/>
  <c r="B842" i="3"/>
  <c r="B866" i="3"/>
  <c r="B893" i="3"/>
  <c r="B918" i="3"/>
  <c r="B942" i="3"/>
  <c r="B966" i="3"/>
  <c r="B993" i="3"/>
  <c r="B19" i="3"/>
  <c r="B43" i="3"/>
  <c r="B67" i="3"/>
  <c r="B95" i="3"/>
  <c r="B119" i="3"/>
  <c r="B143" i="3"/>
  <c r="B167" i="3"/>
  <c r="B195" i="3"/>
  <c r="F195" i="3" s="1"/>
  <c r="B219" i="3"/>
  <c r="B243" i="3"/>
  <c r="B267" i="3"/>
  <c r="B295" i="3"/>
  <c r="B319" i="3"/>
  <c r="B343" i="3"/>
  <c r="B367" i="3"/>
  <c r="B395" i="3"/>
  <c r="B419" i="3"/>
  <c r="B443" i="3"/>
  <c r="B467" i="3"/>
  <c r="B495" i="3"/>
  <c r="B519" i="3"/>
  <c r="B543" i="3"/>
  <c r="B567" i="3"/>
  <c r="F567" i="3" s="1"/>
  <c r="B595" i="3"/>
  <c r="B619" i="3"/>
  <c r="B643" i="3"/>
  <c r="B667" i="3"/>
  <c r="B695" i="3"/>
  <c r="B719" i="3"/>
  <c r="B743" i="3"/>
  <c r="B767" i="3"/>
  <c r="B795" i="3"/>
  <c r="B819" i="3"/>
  <c r="B843" i="3"/>
  <c r="B867" i="3"/>
  <c r="B895" i="3"/>
  <c r="B919" i="3"/>
  <c r="B943" i="3"/>
  <c r="B967" i="3"/>
  <c r="B995" i="3"/>
  <c r="B21" i="3"/>
  <c r="B15" i="3"/>
  <c r="B45" i="3"/>
  <c r="B75" i="3"/>
  <c r="B101" i="3"/>
  <c r="B127" i="3"/>
  <c r="B157" i="3"/>
  <c r="B183" i="3"/>
  <c r="B209" i="3"/>
  <c r="B239" i="3"/>
  <c r="B265" i="3"/>
  <c r="B297" i="3"/>
  <c r="B323" i="3"/>
  <c r="B349" i="3"/>
  <c r="B379" i="3"/>
  <c r="B405" i="3"/>
  <c r="B435" i="3"/>
  <c r="B461" i="3"/>
  <c r="B487" i="3"/>
  <c r="B517" i="3"/>
  <c r="B545" i="3"/>
  <c r="B575" i="3"/>
  <c r="B601" i="3"/>
  <c r="B627" i="3"/>
  <c r="B657" i="3"/>
  <c r="B683" i="3"/>
  <c r="B709" i="3"/>
  <c r="B739" i="3"/>
  <c r="B765" i="3"/>
  <c r="B797" i="3"/>
  <c r="B823" i="3"/>
  <c r="B849" i="3"/>
  <c r="B879" i="3"/>
  <c r="B905" i="3"/>
  <c r="B935" i="3"/>
  <c r="B961" i="3"/>
  <c r="B987" i="3"/>
  <c r="B16" i="3"/>
  <c r="B46" i="3"/>
  <c r="B76" i="3"/>
  <c r="B102" i="3"/>
  <c r="B128" i="3"/>
  <c r="B158" i="3"/>
  <c r="B184" i="3"/>
  <c r="B213" i="3"/>
  <c r="B240" i="3"/>
  <c r="B268" i="3"/>
  <c r="B298" i="3"/>
  <c r="B324" i="3"/>
  <c r="B353" i="3"/>
  <c r="B380" i="3"/>
  <c r="B406" i="3"/>
  <c r="B436" i="3"/>
  <c r="B462" i="3"/>
  <c r="B488" i="3"/>
  <c r="B520" i="3"/>
  <c r="B546" i="3"/>
  <c r="B576" i="3"/>
  <c r="B602" i="3"/>
  <c r="F602" i="3" s="1"/>
  <c r="B628" i="3"/>
  <c r="B658" i="3"/>
  <c r="B684" i="3"/>
  <c r="B713" i="3"/>
  <c r="B740" i="3"/>
  <c r="B768" i="3"/>
  <c r="B798" i="3"/>
  <c r="B824" i="3"/>
  <c r="B853" i="3"/>
  <c r="B880" i="3"/>
  <c r="B906" i="3"/>
  <c r="B936" i="3"/>
  <c r="B962" i="3"/>
  <c r="B988" i="3"/>
  <c r="B20" i="3"/>
  <c r="B47" i="3"/>
  <c r="B77" i="3"/>
  <c r="B103" i="3"/>
  <c r="B129" i="3"/>
  <c r="B159" i="3"/>
  <c r="B185" i="3"/>
  <c r="B215" i="3"/>
  <c r="B241" i="3"/>
  <c r="B269" i="3"/>
  <c r="B299" i="3"/>
  <c r="B325" i="3"/>
  <c r="B355" i="3"/>
  <c r="B381" i="3"/>
  <c r="B407" i="3"/>
  <c r="B437" i="3"/>
  <c r="B463" i="3"/>
  <c r="B489" i="3"/>
  <c r="B521" i="3"/>
  <c r="B547" i="3"/>
  <c r="B577" i="3"/>
  <c r="B603" i="3"/>
  <c r="B629" i="3"/>
  <c r="B659" i="3"/>
  <c r="B685" i="3"/>
  <c r="B715" i="3"/>
  <c r="B741" i="3"/>
  <c r="B769" i="3"/>
  <c r="B799" i="3"/>
  <c r="B825" i="3"/>
  <c r="B855" i="3"/>
  <c r="B881" i="3"/>
  <c r="B907" i="3"/>
  <c r="B937" i="3"/>
  <c r="B963" i="3"/>
  <c r="B989" i="3"/>
  <c r="B22" i="3"/>
  <c r="B55" i="3"/>
  <c r="B84" i="3"/>
  <c r="B117" i="3"/>
  <c r="B148" i="3"/>
  <c r="B181" i="3"/>
  <c r="B217" i="3"/>
  <c r="B248" i="3"/>
  <c r="B281" i="3"/>
  <c r="B313" i="3"/>
  <c r="B345" i="3"/>
  <c r="B378" i="3"/>
  <c r="B413" i="3"/>
  <c r="B445" i="3"/>
  <c r="B478" i="3"/>
  <c r="B507" i="3"/>
  <c r="B540" i="3"/>
  <c r="B578" i="3"/>
  <c r="B607" i="3"/>
  <c r="B640" i="3"/>
  <c r="B675" i="3"/>
  <c r="B704" i="3"/>
  <c r="B737" i="3"/>
  <c r="B775" i="3"/>
  <c r="B804" i="3"/>
  <c r="B837" i="3"/>
  <c r="F837" i="3" s="1"/>
  <c r="B868" i="3"/>
  <c r="B901" i="3"/>
  <c r="B933" i="3"/>
  <c r="B968" i="3"/>
  <c r="B1001" i="3"/>
  <c r="B23" i="3"/>
  <c r="B56" i="3"/>
  <c r="B85" i="3"/>
  <c r="B120" i="3"/>
  <c r="B149" i="3"/>
  <c r="B182" i="3"/>
  <c r="B220" i="3"/>
  <c r="B249" i="3"/>
  <c r="B282" i="3"/>
  <c r="B315" i="3"/>
  <c r="B346" i="3"/>
  <c r="B382" i="3"/>
  <c r="B415" i="3"/>
  <c r="B446" i="3"/>
  <c r="B479" i="3"/>
  <c r="B508" i="3"/>
  <c r="B541" i="3"/>
  <c r="B579" i="3"/>
  <c r="B608" i="3"/>
  <c r="B641" i="3"/>
  <c r="B676" i="3"/>
  <c r="B705" i="3"/>
  <c r="B738" i="3"/>
  <c r="B776" i="3"/>
  <c r="B805" i="3"/>
  <c r="B838" i="3"/>
  <c r="B869" i="3"/>
  <c r="B902" i="3"/>
  <c r="B938" i="3"/>
  <c r="B969" i="3"/>
  <c r="B1002" i="3"/>
  <c r="B24" i="3"/>
  <c r="B57" i="3"/>
  <c r="B86" i="3"/>
  <c r="B121" i="3"/>
  <c r="B153" i="3"/>
  <c r="B186" i="3"/>
  <c r="B221" i="3"/>
  <c r="B253" i="3"/>
  <c r="B283" i="3"/>
  <c r="B316" i="3"/>
  <c r="B347" i="3"/>
  <c r="B383" i="3"/>
  <c r="B416" i="3"/>
  <c r="B447" i="3"/>
  <c r="B480" i="3"/>
  <c r="B509" i="3"/>
  <c r="B544" i="3"/>
  <c r="B580" i="3"/>
  <c r="B609" i="3"/>
  <c r="B644" i="3"/>
  <c r="B677" i="3"/>
  <c r="B706" i="3"/>
  <c r="B744" i="3"/>
  <c r="B777" i="3"/>
  <c r="F777" i="3" s="1"/>
  <c r="B806" i="3"/>
  <c r="B839" i="3"/>
  <c r="B873" i="3"/>
  <c r="F873" i="3" s="1"/>
  <c r="B903" i="3"/>
  <c r="B939" i="3"/>
  <c r="B973" i="3"/>
  <c r="B1003" i="3"/>
  <c r="B13" i="3"/>
  <c r="B60" i="3"/>
  <c r="B98" i="3"/>
  <c r="B137" i="3"/>
  <c r="B175" i="3"/>
  <c r="B207" i="3"/>
  <c r="B255" i="3"/>
  <c r="B287" i="3"/>
  <c r="B328" i="3"/>
  <c r="B364" i="3"/>
  <c r="B402" i="3"/>
  <c r="B441" i="3"/>
  <c r="B482" i="3"/>
  <c r="B523" i="3"/>
  <c r="B559" i="3"/>
  <c r="B597" i="3"/>
  <c r="B636" i="3"/>
  <c r="B673" i="3"/>
  <c r="B716" i="3"/>
  <c r="B753" i="3"/>
  <c r="B786" i="3"/>
  <c r="B827" i="3"/>
  <c r="B863" i="3"/>
  <c r="B904" i="3"/>
  <c r="B945" i="3"/>
  <c r="B981" i="3"/>
  <c r="B25" i="3"/>
  <c r="B61" i="3"/>
  <c r="B99" i="3"/>
  <c r="B138" i="3"/>
  <c r="B176" i="3"/>
  <c r="B208" i="3"/>
  <c r="B256" i="3"/>
  <c r="B288" i="3"/>
  <c r="B329" i="3"/>
  <c r="B365" i="3"/>
  <c r="B403" i="3"/>
  <c r="B444" i="3"/>
  <c r="B483" i="3"/>
  <c r="B524" i="3"/>
  <c r="B560" i="3"/>
  <c r="B598" i="3"/>
  <c r="B637" i="3"/>
  <c r="B678" i="3"/>
  <c r="B717" i="3"/>
  <c r="B755" i="3"/>
  <c r="B787" i="3"/>
  <c r="B828" i="3"/>
  <c r="B864" i="3"/>
  <c r="B908" i="3"/>
  <c r="B946" i="3"/>
  <c r="B982" i="3"/>
  <c r="B26" i="3"/>
  <c r="B62" i="3"/>
  <c r="B100" i="3"/>
  <c r="B139" i="3"/>
  <c r="B177" i="3"/>
  <c r="B216" i="3"/>
  <c r="B257" i="3"/>
  <c r="B289" i="3"/>
  <c r="B333" i="3"/>
  <c r="B368" i="3"/>
  <c r="B404" i="3"/>
  <c r="B448" i="3"/>
  <c r="B484" i="3"/>
  <c r="B525" i="3"/>
  <c r="B561" i="3"/>
  <c r="B599" i="3"/>
  <c r="B638" i="3"/>
  <c r="B679" i="3"/>
  <c r="B720" i="3"/>
  <c r="B756" i="3"/>
  <c r="B788" i="3"/>
  <c r="B829" i="3"/>
  <c r="B865" i="3"/>
  <c r="B909" i="3"/>
  <c r="B947" i="3"/>
  <c r="B983" i="3"/>
  <c r="B27" i="3"/>
  <c r="B63" i="3"/>
  <c r="B104" i="3"/>
  <c r="B140" i="3"/>
  <c r="B178" i="3"/>
  <c r="B222" i="3"/>
  <c r="B258" i="3"/>
  <c r="B296" i="3"/>
  <c r="B335" i="3"/>
  <c r="B369" i="3"/>
  <c r="B408" i="3"/>
  <c r="B449" i="3"/>
  <c r="B485" i="3"/>
  <c r="B29" i="3"/>
  <c r="B65" i="3"/>
  <c r="F65" i="3" s="1"/>
  <c r="B106" i="3"/>
  <c r="B33" i="3"/>
  <c r="B68" i="3"/>
  <c r="B107" i="3"/>
  <c r="B145" i="3"/>
  <c r="B187" i="3"/>
  <c r="B225" i="3"/>
  <c r="B261" i="3"/>
  <c r="B302" i="3"/>
  <c r="B338" i="3"/>
  <c r="B376" i="3"/>
  <c r="B420" i="3"/>
  <c r="B456" i="3"/>
  <c r="B497" i="3"/>
  <c r="B529" i="3"/>
  <c r="B565" i="3"/>
  <c r="B606" i="3"/>
  <c r="B647" i="3"/>
  <c r="B686" i="3"/>
  <c r="B724" i="3"/>
  <c r="B760" i="3"/>
  <c r="B801" i="3"/>
  <c r="B840" i="3"/>
  <c r="B878" i="3"/>
  <c r="B917" i="3"/>
  <c r="F917" i="3" s="1"/>
  <c r="B955" i="3"/>
  <c r="B996" i="3"/>
  <c r="B35" i="3"/>
  <c r="B48" i="3"/>
  <c r="B87" i="3"/>
  <c r="B125" i="3"/>
  <c r="B164" i="3"/>
  <c r="B202" i="3"/>
  <c r="B238" i="3"/>
  <c r="B279" i="3"/>
  <c r="B320" i="3"/>
  <c r="B359" i="3"/>
  <c r="B397" i="3"/>
  <c r="B429" i="3"/>
  <c r="B473" i="3"/>
  <c r="B506" i="3"/>
  <c r="B553" i="3"/>
  <c r="B586" i="3"/>
  <c r="B624" i="3"/>
  <c r="B663" i="3"/>
  <c r="B701" i="3"/>
  <c r="B745" i="3"/>
  <c r="B781" i="3"/>
  <c r="B817" i="3"/>
  <c r="B858" i="3"/>
  <c r="B896" i="3"/>
  <c r="B928" i="3"/>
  <c r="B976" i="3"/>
  <c r="F976" i="3" s="1"/>
  <c r="B1008" i="3"/>
  <c r="B49" i="3"/>
  <c r="B88" i="3"/>
  <c r="B126" i="3"/>
  <c r="B165" i="3"/>
  <c r="B203" i="3"/>
  <c r="B244" i="3"/>
  <c r="B280" i="3"/>
  <c r="B321" i="3"/>
  <c r="B360" i="3"/>
  <c r="B398" i="3"/>
  <c r="B433" i="3"/>
  <c r="F433" i="3" s="1"/>
  <c r="B475" i="3"/>
  <c r="B513" i="3"/>
  <c r="B555" i="3"/>
  <c r="B587" i="3"/>
  <c r="F587" i="3" s="1"/>
  <c r="B53" i="3"/>
  <c r="B89" i="3"/>
  <c r="B133" i="3"/>
  <c r="B168" i="3"/>
  <c r="B204" i="3"/>
  <c r="B245" i="3"/>
  <c r="B284" i="3"/>
  <c r="F284" i="3" s="1"/>
  <c r="B322" i="3"/>
  <c r="B361" i="3"/>
  <c r="B399" i="3"/>
  <c r="B438" i="3"/>
  <c r="B476" i="3"/>
  <c r="B515" i="3"/>
  <c r="B556" i="3"/>
  <c r="B588" i="3"/>
  <c r="B626" i="3"/>
  <c r="F626" i="3" s="1"/>
  <c r="B965" i="3"/>
  <c r="B921" i="3"/>
  <c r="B862" i="3"/>
  <c r="B815" i="3"/>
  <c r="B762" i="3"/>
  <c r="B708" i="3"/>
  <c r="B661" i="3"/>
  <c r="B613" i="3"/>
  <c r="B548" i="3"/>
  <c r="B496" i="3"/>
  <c r="B424" i="3"/>
  <c r="B358" i="3"/>
  <c r="B301" i="3"/>
  <c r="B229" i="3"/>
  <c r="B163" i="3"/>
  <c r="B105" i="3"/>
  <c r="B36" i="3"/>
  <c r="E13" i="4"/>
  <c r="F13" i="4" s="1"/>
  <c r="G13" i="4" s="1"/>
  <c r="G337" i="4"/>
  <c r="H337" i="4" s="1"/>
  <c r="I337" i="4" s="1"/>
  <c r="J337" i="4" s="1"/>
  <c r="G142" i="4"/>
  <c r="H142" i="4" s="1"/>
  <c r="G498" i="4"/>
  <c r="H498" i="4" s="1"/>
  <c r="G464" i="4"/>
  <c r="H464" i="4" s="1"/>
  <c r="I464" i="4" s="1"/>
  <c r="J464" i="4" s="1"/>
  <c r="G230" i="4"/>
  <c r="H230" i="4" s="1"/>
  <c r="I230" i="4" s="1"/>
  <c r="J230" i="4" s="1"/>
  <c r="G705" i="4"/>
  <c r="H705" i="4" s="1"/>
  <c r="I705" i="4" s="1"/>
  <c r="J705" i="4" s="1"/>
  <c r="G215" i="4"/>
  <c r="H215" i="4" s="1"/>
  <c r="I215" i="4" s="1"/>
  <c r="J215" i="4" s="1"/>
  <c r="G269" i="4"/>
  <c r="H269" i="4" s="1"/>
  <c r="G728" i="4"/>
  <c r="H728" i="4" s="1"/>
  <c r="I728" i="4" s="1"/>
  <c r="J728" i="4" s="1"/>
  <c r="G424" i="4"/>
  <c r="G443" i="4"/>
  <c r="G941" i="4"/>
  <c r="H941" i="4" s="1"/>
  <c r="G853" i="4"/>
  <c r="H853" i="4" s="1"/>
  <c r="I853" i="4" s="1"/>
  <c r="J853" i="4" s="1"/>
  <c r="G346" i="4"/>
  <c r="F789" i="4"/>
  <c r="G789" i="4" s="1"/>
  <c r="G18" i="4"/>
  <c r="H18" i="4" s="1"/>
  <c r="G350" i="4"/>
  <c r="H350" i="4" s="1"/>
  <c r="I350" i="4" s="1"/>
  <c r="J350" i="4" s="1"/>
  <c r="G841" i="4"/>
  <c r="H841" i="4" s="1"/>
  <c r="G402" i="4"/>
  <c r="H402" i="4" s="1"/>
  <c r="G319" i="4"/>
  <c r="H319" i="4" s="1"/>
  <c r="I319" i="4" s="1"/>
  <c r="J319" i="4" s="1"/>
  <c r="G29" i="4"/>
  <c r="H29" i="4" s="1"/>
  <c r="G831" i="4"/>
  <c r="H831" i="4" s="1"/>
  <c r="F456" i="4"/>
  <c r="G456" i="4" s="1"/>
  <c r="H456" i="4" s="1"/>
  <c r="I456" i="4" s="1"/>
  <c r="J456" i="4" s="1"/>
  <c r="F369" i="4"/>
  <c r="G369" i="4" s="1"/>
  <c r="H369" i="4" s="1"/>
  <c r="I369" i="4" s="1"/>
  <c r="F524" i="4"/>
  <c r="G524" i="4" s="1"/>
  <c r="H524" i="4" s="1"/>
  <c r="F805" i="4"/>
  <c r="G805" i="4" s="1"/>
  <c r="F313" i="4"/>
  <c r="G313" i="4" s="1"/>
  <c r="F97" i="4"/>
  <c r="G97" i="4" s="1"/>
  <c r="H97" i="4" s="1"/>
  <c r="I97" i="4" s="1"/>
  <c r="J97" i="4" s="1"/>
  <c r="F24" i="4"/>
  <c r="G24" i="4" s="1"/>
  <c r="H209" i="4"/>
  <c r="I209" i="4" s="1"/>
  <c r="J209" i="4" s="1"/>
  <c r="F803" i="4"/>
  <c r="G803" i="4" s="1"/>
  <c r="H803" i="4" s="1"/>
  <c r="I803" i="4" s="1"/>
  <c r="J803" i="4" s="1"/>
  <c r="G883" i="4"/>
  <c r="H883" i="4" s="1"/>
  <c r="I883" i="4" s="1"/>
  <c r="J883" i="4" s="1"/>
  <c r="G615" i="4"/>
  <c r="H615" i="4" s="1"/>
  <c r="I615" i="4" s="1"/>
  <c r="J615" i="4" s="1"/>
  <c r="G919" i="4"/>
  <c r="H919" i="4" s="1"/>
  <c r="I919" i="4" s="1"/>
  <c r="J919" i="4" s="1"/>
  <c r="G532" i="4"/>
  <c r="H532" i="4" s="1"/>
  <c r="G790" i="4"/>
  <c r="G518" i="4"/>
  <c r="H518" i="4" s="1"/>
  <c r="I518" i="4" s="1"/>
  <c r="J518" i="4" s="1"/>
  <c r="G904" i="4"/>
  <c r="H904" i="4" s="1"/>
  <c r="G317" i="4"/>
  <c r="H317" i="4" s="1"/>
  <c r="I317" i="4" s="1"/>
  <c r="J317" i="4" s="1"/>
  <c r="G908" i="4"/>
  <c r="H908" i="4" s="1"/>
  <c r="I908" i="4" s="1"/>
  <c r="J908" i="4" s="1"/>
  <c r="G681" i="4"/>
  <c r="H681" i="4" s="1"/>
  <c r="G555" i="4"/>
  <c r="H555" i="4" s="1"/>
  <c r="G526" i="4"/>
  <c r="H526" i="4" s="1"/>
  <c r="I526" i="4" s="1"/>
  <c r="J526" i="4" s="1"/>
  <c r="G46" i="4"/>
  <c r="H46" i="4" s="1"/>
  <c r="I46" i="4" s="1"/>
  <c r="J46" i="4" s="1"/>
  <c r="G398" i="4"/>
  <c r="H398" i="4" s="1"/>
  <c r="G438" i="4"/>
  <c r="H438" i="4" s="1"/>
  <c r="G419" i="4"/>
  <c r="H419" i="4" s="1"/>
  <c r="I419" i="4" s="1"/>
  <c r="J419" i="4" s="1"/>
  <c r="G103" i="4"/>
  <c r="H103" i="4" s="1"/>
  <c r="G680" i="4"/>
  <c r="H680" i="4" s="1"/>
  <c r="I680" i="4" s="1"/>
  <c r="J680" i="4" s="1"/>
  <c r="G797" i="4"/>
  <c r="G974" i="4"/>
  <c r="H974" i="4" s="1"/>
  <c r="G487" i="4"/>
  <c r="H487" i="4" s="1"/>
  <c r="I487" i="4" s="1"/>
  <c r="J487" i="4" s="1"/>
  <c r="G506" i="4"/>
  <c r="H506" i="4" s="1"/>
  <c r="G422" i="4"/>
  <c r="H422" i="4" s="1"/>
  <c r="G210" i="4"/>
  <c r="H210" i="4" s="1"/>
  <c r="G182" i="4"/>
  <c r="H182" i="4" s="1"/>
  <c r="G463" i="4"/>
  <c r="G92" i="4"/>
  <c r="H92" i="4" s="1"/>
  <c r="F52" i="4"/>
  <c r="G52" i="4" s="1"/>
  <c r="F15" i="4"/>
  <c r="G15" i="4" s="1"/>
  <c r="F109" i="4"/>
  <c r="G109" i="4" s="1"/>
  <c r="H109" i="4" s="1"/>
  <c r="I109" i="4" s="1"/>
  <c r="J109" i="4" s="1"/>
  <c r="F187" i="4"/>
  <c r="G187" i="4" s="1"/>
  <c r="F935" i="4"/>
  <c r="G935" i="4" s="1"/>
  <c r="H935" i="4" s="1"/>
  <c r="F73" i="4"/>
  <c r="G73" i="4" s="1"/>
  <c r="H73" i="4" s="1"/>
  <c r="I73" i="4" s="1"/>
  <c r="J73" i="4" s="1"/>
  <c r="F688" i="4"/>
  <c r="G688" i="4" s="1"/>
  <c r="H688" i="4" s="1"/>
  <c r="I688" i="4" s="1"/>
  <c r="J688" i="4" s="1"/>
  <c r="F417" i="4"/>
  <c r="G417" i="4" s="1"/>
  <c r="F375" i="4"/>
  <c r="G375" i="4" s="1"/>
  <c r="H375" i="4" s="1"/>
  <c r="F143" i="4"/>
  <c r="G143" i="4" s="1"/>
  <c r="H143" i="4" s="1"/>
  <c r="F838" i="4"/>
  <c r="G838" i="4" s="1"/>
  <c r="H838" i="4" s="1"/>
  <c r="G413" i="4"/>
  <c r="H413" i="4" s="1"/>
  <c r="I413" i="4" s="1"/>
  <c r="J413" i="4" s="1"/>
  <c r="G244" i="4"/>
  <c r="H244" i="4" s="1"/>
  <c r="I244" i="4" s="1"/>
  <c r="J244" i="4" s="1"/>
  <c r="G892" i="4"/>
  <c r="G823" i="4"/>
  <c r="G755" i="4"/>
  <c r="H755" i="4" s="1"/>
  <c r="G746" i="4"/>
  <c r="H746" i="4" s="1"/>
  <c r="I746" i="4" s="1"/>
  <c r="J746" i="4" s="1"/>
  <c r="G446" i="4"/>
  <c r="H446" i="4" s="1"/>
  <c r="I446" i="4" s="1"/>
  <c r="J446" i="4" s="1"/>
  <c r="G123" i="4"/>
  <c r="H123" i="4" s="1"/>
  <c r="I123" i="4" s="1"/>
  <c r="J123" i="4" s="1"/>
  <c r="G909" i="4"/>
  <c r="H909" i="4" s="1"/>
  <c r="I909" i="4" s="1"/>
  <c r="J909" i="4" s="1"/>
  <c r="G132" i="4"/>
  <c r="H132" i="4" s="1"/>
  <c r="G694" i="4"/>
  <c r="H694" i="4" s="1"/>
  <c r="I694" i="4" s="1"/>
  <c r="J694" i="4" s="1"/>
  <c r="G441" i="4"/>
  <c r="H441" i="4" s="1"/>
  <c r="G864" i="4"/>
  <c r="H864" i="4" s="1"/>
  <c r="G564" i="4"/>
  <c r="H564" i="4" s="1"/>
  <c r="G448" i="4"/>
  <c r="H448" i="4" s="1"/>
  <c r="I448" i="4" s="1"/>
  <c r="J448" i="4" s="1"/>
  <c r="N6" i="4"/>
  <c r="G804" i="4"/>
  <c r="G493" i="4"/>
  <c r="H493" i="4" s="1"/>
  <c r="G850" i="4"/>
  <c r="H850" i="4" s="1"/>
  <c r="I850" i="4" s="1"/>
  <c r="J850" i="4" s="1"/>
  <c r="G821" i="4"/>
  <c r="G729" i="4"/>
  <c r="H729" i="4" s="1"/>
  <c r="I729" i="4" s="1"/>
  <c r="J729" i="4" s="1"/>
  <c r="G324" i="4"/>
  <c r="H324" i="4" s="1"/>
  <c r="G56" i="4"/>
  <c r="H56" i="4" s="1"/>
  <c r="I56" i="4" s="1"/>
  <c r="J56" i="4" s="1"/>
  <c r="G28" i="1"/>
  <c r="H28" i="1"/>
  <c r="F28" i="1"/>
  <c r="D28" i="1"/>
  <c r="E28" i="1"/>
  <c r="C28" i="1"/>
  <c r="G884" i="4"/>
  <c r="G869" i="4"/>
  <c r="H869" i="4" s="1"/>
  <c r="G377" i="4"/>
  <c r="H377" i="4" s="1"/>
  <c r="I377" i="4" s="1"/>
  <c r="J377" i="4" s="1"/>
  <c r="F911" i="4"/>
  <c r="G911" i="4" s="1"/>
  <c r="F816" i="4"/>
  <c r="G816" i="4" s="1"/>
  <c r="H410" i="4"/>
  <c r="I410" i="4" s="1"/>
  <c r="J410" i="4" s="1"/>
  <c r="F259" i="4"/>
  <c r="G259" i="4" s="1"/>
  <c r="F839" i="4"/>
  <c r="G839" i="4" s="1"/>
  <c r="F245" i="4"/>
  <c r="G245" i="4" s="1"/>
  <c r="H245" i="4" s="1"/>
  <c r="I245" i="4" s="1"/>
  <c r="J245" i="4" s="1"/>
  <c r="F964" i="4"/>
  <c r="G964" i="4" s="1"/>
  <c r="H964" i="4" s="1"/>
  <c r="I964" i="4" s="1"/>
  <c r="J964" i="4" s="1"/>
  <c r="F748" i="4"/>
  <c r="G748" i="4" s="1"/>
  <c r="H646" i="4"/>
  <c r="I646" i="4" s="1"/>
  <c r="J646" i="4" s="1"/>
  <c r="F1006" i="4"/>
  <c r="G1006" i="4" s="1"/>
  <c r="H1006" i="4" s="1"/>
  <c r="F843" i="4"/>
  <c r="G843" i="4" s="1"/>
  <c r="H437" i="4"/>
  <c r="I437" i="4" s="1"/>
  <c r="J437" i="4" s="1"/>
  <c r="F940" i="4"/>
  <c r="G940" i="4" s="1"/>
  <c r="F420" i="4"/>
  <c r="G420" i="4" s="1"/>
  <c r="G163" i="4"/>
  <c r="H163" i="4" s="1"/>
  <c r="F653" i="4"/>
  <c r="G653" i="4" s="1"/>
  <c r="H653" i="4" s="1"/>
  <c r="I653" i="4" s="1"/>
  <c r="J653" i="4" s="1"/>
  <c r="F626" i="4"/>
  <c r="G626" i="4" s="1"/>
  <c r="F497" i="4"/>
  <c r="G497" i="4" s="1"/>
  <c r="F987" i="4"/>
  <c r="G987" i="4" s="1"/>
  <c r="H987" i="4" s="1"/>
  <c r="G900" i="4"/>
  <c r="H900" i="4" s="1"/>
  <c r="F185" i="4"/>
  <c r="G185" i="4" s="1"/>
  <c r="H185" i="4" s="1"/>
  <c r="G440" i="4"/>
  <c r="F247" i="4"/>
  <c r="G247" i="4" s="1"/>
  <c r="H247" i="4" s="1"/>
  <c r="G983" i="4"/>
  <c r="H983" i="4" s="1"/>
  <c r="G822" i="4"/>
  <c r="H822" i="4" s="1"/>
  <c r="F764" i="4"/>
  <c r="G764" i="4" s="1"/>
  <c r="H764" i="4" s="1"/>
  <c r="I764" i="4" s="1"/>
  <c r="J764" i="4" s="1"/>
  <c r="F675" i="4"/>
  <c r="G675" i="4" s="1"/>
  <c r="F639" i="4"/>
  <c r="G639" i="4" s="1"/>
  <c r="F427" i="4"/>
  <c r="G427" i="4" s="1"/>
  <c r="H427" i="4" s="1"/>
  <c r="I427" i="4" s="1"/>
  <c r="J427" i="4" s="1"/>
  <c r="F364" i="4"/>
  <c r="G364" i="4" s="1"/>
  <c r="F176" i="4"/>
  <c r="G176" i="4" s="1"/>
  <c r="H176" i="4" s="1"/>
  <c r="I176" i="4" s="1"/>
  <c r="J176" i="4" s="1"/>
  <c r="F79" i="4"/>
  <c r="G79" i="4" s="1"/>
  <c r="F696" i="4"/>
  <c r="G696" i="4" s="1"/>
  <c r="F447" i="4"/>
  <c r="G447" i="4" s="1"/>
  <c r="H447" i="4" s="1"/>
  <c r="F219" i="4"/>
  <c r="G219" i="4" s="1"/>
  <c r="H219" i="4" s="1"/>
  <c r="G995" i="4"/>
  <c r="H995" i="4" s="1"/>
  <c r="I995" i="4" s="1"/>
  <c r="J995" i="4" s="1"/>
  <c r="F709" i="4"/>
  <c r="G709" i="4" s="1"/>
  <c r="H709" i="4" s="1"/>
  <c r="F683" i="4"/>
  <c r="G683" i="4" s="1"/>
  <c r="F114" i="4"/>
  <c r="G114" i="4" s="1"/>
  <c r="H114" i="4" s="1"/>
  <c r="F887" i="4"/>
  <c r="G887" i="4" s="1"/>
  <c r="H887" i="4" s="1"/>
  <c r="I887" i="4" s="1"/>
  <c r="J887" i="4" s="1"/>
  <c r="F385" i="4"/>
  <c r="G385" i="4" s="1"/>
  <c r="H385" i="4" s="1"/>
  <c r="F74" i="4"/>
  <c r="G74" i="4" s="1"/>
  <c r="G925" i="4"/>
  <c r="H925" i="4" s="1"/>
  <c r="I925" i="4" s="1"/>
  <c r="J925" i="4" s="1"/>
  <c r="G731" i="4"/>
  <c r="F500" i="4"/>
  <c r="G500" i="4" s="1"/>
  <c r="H500" i="4" s="1"/>
  <c r="G439" i="4"/>
  <c r="G300" i="4"/>
  <c r="H300" i="4" s="1"/>
  <c r="I300" i="4" s="1"/>
  <c r="J300" i="4" s="1"/>
  <c r="F934" i="4"/>
  <c r="G934" i="4" s="1"/>
  <c r="H934" i="4" s="1"/>
  <c r="I934" i="4" s="1"/>
  <c r="J934" i="4" s="1"/>
  <c r="G894" i="4"/>
  <c r="H894" i="4" s="1"/>
  <c r="I894" i="4" s="1"/>
  <c r="J894" i="4" s="1"/>
  <c r="G891" i="4"/>
  <c r="H891" i="4" s="1"/>
  <c r="I891" i="4" s="1"/>
  <c r="J891" i="4" s="1"/>
  <c r="F829" i="4"/>
  <c r="G829" i="4" s="1"/>
  <c r="F736" i="4"/>
  <c r="G736" i="4" s="1"/>
  <c r="G367" i="4"/>
  <c r="H367" i="4" s="1"/>
  <c r="F363" i="4"/>
  <c r="G363" i="4" s="1"/>
  <c r="G268" i="4"/>
  <c r="F135" i="4"/>
  <c r="G135" i="4" s="1"/>
  <c r="H135" i="4" s="1"/>
  <c r="I135" i="4" s="1"/>
  <c r="J135" i="4" s="1"/>
  <c r="G60" i="4"/>
  <c r="H60" i="4" s="1"/>
  <c r="F21" i="4"/>
  <c r="G21" i="4" s="1"/>
  <c r="H21" i="4" s="1"/>
  <c r="I21" i="4" s="1"/>
  <c r="J21" i="4" s="1"/>
  <c r="G920" i="4"/>
  <c r="F899" i="4"/>
  <c r="G899" i="4" s="1"/>
  <c r="G856" i="4"/>
  <c r="H856" i="4" s="1"/>
  <c r="I856" i="4" s="1"/>
  <c r="J856" i="4" s="1"/>
  <c r="F837" i="4"/>
  <c r="G837" i="4" s="1"/>
  <c r="H837" i="4" s="1"/>
  <c r="I837" i="4" s="1"/>
  <c r="J837" i="4" s="1"/>
  <c r="G946" i="4"/>
  <c r="F104" i="4"/>
  <c r="G104" i="4" s="1"/>
  <c r="G878" i="4"/>
  <c r="H878" i="4" s="1"/>
  <c r="I878" i="4" s="1"/>
  <c r="J878" i="4" s="1"/>
  <c r="F852" i="4"/>
  <c r="G852" i="4" s="1"/>
  <c r="H852" i="4" s="1"/>
  <c r="G791" i="4"/>
  <c r="H791" i="4" s="1"/>
  <c r="G1002" i="4"/>
  <c r="H1002" i="4" s="1"/>
  <c r="F924" i="4"/>
  <c r="G924" i="4" s="1"/>
  <c r="H924" i="4" s="1"/>
  <c r="I924" i="4" s="1"/>
  <c r="J924" i="4" s="1"/>
  <c r="F321" i="4"/>
  <c r="G321" i="4" s="1"/>
  <c r="F173" i="4"/>
  <c r="G173" i="4" s="1"/>
  <c r="F738" i="4"/>
  <c r="G738" i="4" s="1"/>
  <c r="F721" i="4"/>
  <c r="G721" i="4" s="1"/>
  <c r="F707" i="4"/>
  <c r="G707" i="4" s="1"/>
  <c r="H707" i="4" s="1"/>
  <c r="G640" i="4"/>
  <c r="F325" i="4"/>
  <c r="G325" i="4" s="1"/>
  <c r="F294" i="4"/>
  <c r="G294" i="4" s="1"/>
  <c r="H294" i="4" s="1"/>
  <c r="G124" i="4"/>
  <c r="G67" i="4"/>
  <c r="H67" i="4" s="1"/>
  <c r="F340" i="4"/>
  <c r="G340" i="4" s="1"/>
  <c r="F660" i="4"/>
  <c r="G660" i="4" s="1"/>
  <c r="F605" i="4"/>
  <c r="G605" i="4" s="1"/>
  <c r="H605" i="4" s="1"/>
  <c r="I605" i="4" s="1"/>
  <c r="J605" i="4" s="1"/>
  <c r="G827" i="4"/>
  <c r="H827" i="4" s="1"/>
  <c r="I827" i="4" s="1"/>
  <c r="J827" i="4" s="1"/>
  <c r="G387" i="4"/>
  <c r="H387" i="4" s="1"/>
  <c r="G41" i="4"/>
  <c r="H41" i="4" s="1"/>
  <c r="I41" i="4" s="1"/>
  <c r="J41" i="4" s="1"/>
  <c r="F936" i="4"/>
  <c r="G936" i="4" s="1"/>
  <c r="G927" i="4"/>
  <c r="H927" i="4" s="1"/>
  <c r="I927" i="4" s="1"/>
  <c r="J927" i="4" s="1"/>
  <c r="F766" i="4"/>
  <c r="G766" i="4" s="1"/>
  <c r="H766" i="4" s="1"/>
  <c r="F484" i="4"/>
  <c r="G484" i="4" s="1"/>
  <c r="G444" i="4"/>
  <c r="G416" i="4"/>
  <c r="H416" i="4" s="1"/>
  <c r="I416" i="4" s="1"/>
  <c r="J416" i="4" s="1"/>
  <c r="G258" i="4"/>
  <c r="H258" i="4" s="1"/>
  <c r="I258" i="4" s="1"/>
  <c r="J258" i="4" s="1"/>
  <c r="G128" i="4"/>
  <c r="H128" i="4" s="1"/>
  <c r="G106" i="4"/>
  <c r="H106" i="4" s="1"/>
  <c r="G84" i="4"/>
  <c r="H84" i="4" s="1"/>
  <c r="F619" i="4"/>
  <c r="G619" i="4" s="1"/>
  <c r="H619" i="4" s="1"/>
  <c r="I619" i="4" s="1"/>
  <c r="J619" i="4" s="1"/>
  <c r="F471" i="4"/>
  <c r="G471" i="4" s="1"/>
  <c r="F752" i="4"/>
  <c r="G752" i="4" s="1"/>
  <c r="H752" i="4" s="1"/>
  <c r="F540" i="4"/>
  <c r="G540" i="4" s="1"/>
  <c r="H540" i="4" s="1"/>
  <c r="I540" i="4" s="1"/>
  <c r="J540" i="4" s="1"/>
  <c r="F320" i="4"/>
  <c r="G320" i="4" s="1"/>
  <c r="H320" i="4" s="1"/>
  <c r="F549" i="4"/>
  <c r="G549" i="4" s="1"/>
  <c r="H549" i="4" s="1"/>
  <c r="H961" i="4"/>
  <c r="I961" i="4" s="1"/>
  <c r="J961" i="4" s="1"/>
  <c r="F86" i="4"/>
  <c r="G86" i="4" s="1"/>
  <c r="F19" i="4"/>
  <c r="G19" i="4" s="1"/>
  <c r="H867" i="4"/>
  <c r="I867" i="4" s="1"/>
  <c r="J867" i="4" s="1"/>
  <c r="F679" i="4"/>
  <c r="G679" i="4" s="1"/>
  <c r="F267" i="4"/>
  <c r="G267" i="4" s="1"/>
  <c r="G886" i="4"/>
  <c r="F573" i="4"/>
  <c r="G573" i="4" s="1"/>
  <c r="H573" i="4" s="1"/>
  <c r="F436" i="4"/>
  <c r="G436" i="4" s="1"/>
  <c r="H436" i="4" s="1"/>
  <c r="I436" i="4" s="1"/>
  <c r="J436" i="4" s="1"/>
  <c r="F157" i="4"/>
  <c r="G157" i="4" s="1"/>
  <c r="F665" i="4"/>
  <c r="G665" i="4" s="1"/>
  <c r="F236" i="4"/>
  <c r="G236" i="4" s="1"/>
  <c r="H236" i="4" s="1"/>
  <c r="F959" i="4"/>
  <c r="G959" i="4" s="1"/>
  <c r="F689" i="4"/>
  <c r="G689" i="4" s="1"/>
  <c r="F608" i="4"/>
  <c r="G608" i="4" s="1"/>
  <c r="F445" i="4"/>
  <c r="G445" i="4" s="1"/>
  <c r="H445" i="4" s="1"/>
  <c r="F274" i="4"/>
  <c r="G274" i="4" s="1"/>
  <c r="F31" i="4"/>
  <c r="G31" i="4" s="1"/>
  <c r="F772" i="4"/>
  <c r="G772" i="4" s="1"/>
  <c r="F563" i="4"/>
  <c r="G563" i="4" s="1"/>
  <c r="G1010" i="4"/>
  <c r="F966" i="4"/>
  <c r="G966" i="4" s="1"/>
  <c r="F847" i="4"/>
  <c r="G847" i="4" s="1"/>
  <c r="H847" i="4" s="1"/>
  <c r="I847" i="4" s="1"/>
  <c r="J847" i="4" s="1"/>
  <c r="G700" i="4"/>
  <c r="F664" i="4"/>
  <c r="G664" i="4" s="1"/>
  <c r="F30" i="4"/>
  <c r="G30" i="4" s="1"/>
  <c r="F989" i="4"/>
  <c r="G989" i="4" s="1"/>
  <c r="F881" i="4"/>
  <c r="G881" i="4" s="1"/>
  <c r="H881" i="4" s="1"/>
  <c r="G585" i="4"/>
  <c r="F948" i="4"/>
  <c r="G948" i="4" s="1"/>
  <c r="H948" i="4" s="1"/>
  <c r="I948" i="4" s="1"/>
  <c r="J948" i="4" s="1"/>
  <c r="G861" i="4"/>
  <c r="G811" i="4"/>
  <c r="F589" i="4"/>
  <c r="G589" i="4" s="1"/>
  <c r="F206" i="4"/>
  <c r="G206" i="4" s="1"/>
  <c r="H206" i="4" s="1"/>
  <c r="F63" i="4"/>
  <c r="G63" i="4" s="1"/>
  <c r="H63" i="4" s="1"/>
  <c r="I63" i="4" s="1"/>
  <c r="J63" i="4" s="1"/>
  <c r="F82" i="4"/>
  <c r="G82" i="4" s="1"/>
  <c r="H82" i="4" s="1"/>
  <c r="I82" i="4" s="1"/>
  <c r="J82" i="4" s="1"/>
  <c r="F968" i="4"/>
  <c r="G968" i="4" s="1"/>
  <c r="H968" i="4" s="1"/>
  <c r="F806" i="4"/>
  <c r="G806" i="4" s="1"/>
  <c r="F788" i="4"/>
  <c r="G788" i="4" s="1"/>
  <c r="F734" i="4"/>
  <c r="G734" i="4" s="1"/>
  <c r="F917" i="4"/>
  <c r="G917" i="4" s="1"/>
  <c r="F641" i="4"/>
  <c r="G641" i="4" s="1"/>
  <c r="F533" i="4"/>
  <c r="G533" i="4" s="1"/>
  <c r="H533" i="4" s="1"/>
  <c r="I533" i="4" s="1"/>
  <c r="J533" i="4" s="1"/>
  <c r="F480" i="4"/>
  <c r="G480" i="4" s="1"/>
  <c r="F979" i="4"/>
  <c r="G979" i="4" s="1"/>
  <c r="F905" i="4"/>
  <c r="G905" i="4" s="1"/>
  <c r="H905" i="4" s="1"/>
  <c r="I905" i="4" s="1"/>
  <c r="J905" i="4" s="1"/>
  <c r="F784" i="4"/>
  <c r="G784" i="4" s="1"/>
  <c r="H328" i="4"/>
  <c r="I328" i="4" s="1"/>
  <c r="J328" i="4" s="1"/>
  <c r="F495" i="4"/>
  <c r="G495" i="4" s="1"/>
  <c r="F28" i="4"/>
  <c r="G28" i="4" s="1"/>
  <c r="F903" i="4"/>
  <c r="G903" i="4" s="1"/>
  <c r="H903" i="4" s="1"/>
  <c r="I903" i="4" s="1"/>
  <c r="J903" i="4" s="1"/>
  <c r="F744" i="4"/>
  <c r="G744" i="4" s="1"/>
  <c r="F593" i="4"/>
  <c r="G593" i="4" s="1"/>
  <c r="F434" i="4"/>
  <c r="G434" i="4" s="1"/>
  <c r="H434" i="4" s="1"/>
  <c r="I434" i="4" s="1"/>
  <c r="J434" i="4" s="1"/>
  <c r="F957" i="4"/>
  <c r="G957" i="4" s="1"/>
  <c r="F154" i="4"/>
  <c r="G154" i="4" s="1"/>
  <c r="F770" i="4"/>
  <c r="G770" i="4" s="1"/>
  <c r="F370" i="4"/>
  <c r="G370" i="4" s="1"/>
  <c r="H370" i="4" s="1"/>
  <c r="F715" i="4"/>
  <c r="G715" i="4" s="1"/>
  <c r="H879" i="4"/>
  <c r="I879" i="4" s="1"/>
  <c r="J879" i="4" s="1"/>
  <c r="F778" i="4"/>
  <c r="G778" i="4" s="1"/>
  <c r="F670" i="4"/>
  <c r="G670" i="4" s="1"/>
  <c r="H569" i="4"/>
  <c r="I569" i="4" s="1"/>
  <c r="J569" i="4" s="1"/>
  <c r="F33" i="4"/>
  <c r="G33" i="4" s="1"/>
  <c r="F1005" i="4"/>
  <c r="G1005" i="4" s="1"/>
  <c r="H1005" i="4" s="1"/>
  <c r="I1005" i="4" s="1"/>
  <c r="J1005" i="4" s="1"/>
  <c r="F918" i="4"/>
  <c r="G918" i="4" s="1"/>
  <c r="H918" i="4" s="1"/>
  <c r="G825" i="4"/>
  <c r="H825" i="4" s="1"/>
  <c r="F468" i="4"/>
  <c r="G468" i="4" s="1"/>
  <c r="F845" i="4"/>
  <c r="G845" i="4" s="1"/>
  <c r="G242" i="4"/>
  <c r="H242" i="4" s="1"/>
  <c r="I242" i="4" s="1"/>
  <c r="J242" i="4" s="1"/>
  <c r="F754" i="4"/>
  <c r="G754" i="4" s="1"/>
  <c r="H658" i="4"/>
  <c r="I658" i="4" s="1"/>
  <c r="J658" i="4" s="1"/>
  <c r="F263" i="4"/>
  <c r="G263" i="4" s="1"/>
  <c r="F999" i="4"/>
  <c r="G999" i="4" s="1"/>
  <c r="H999" i="4" s="1"/>
  <c r="I999" i="4" s="1"/>
  <c r="J999" i="4" s="1"/>
  <c r="F902" i="4"/>
  <c r="G902" i="4" s="1"/>
  <c r="F795" i="4"/>
  <c r="G795" i="4" s="1"/>
  <c r="F719" i="4"/>
  <c r="G719" i="4" s="1"/>
  <c r="F129" i="4"/>
  <c r="G129" i="4" s="1"/>
  <c r="G873" i="4"/>
  <c r="F828" i="4"/>
  <c r="G828" i="4" s="1"/>
  <c r="F747" i="4"/>
  <c r="G747" i="4" s="1"/>
  <c r="H747" i="4" s="1"/>
  <c r="I747" i="4" s="1"/>
  <c r="J747" i="4" s="1"/>
  <c r="G725" i="4"/>
  <c r="F722" i="4"/>
  <c r="G722" i="4" s="1"/>
  <c r="F510" i="4"/>
  <c r="G510" i="4" s="1"/>
  <c r="F490" i="4"/>
  <c r="G490" i="4" s="1"/>
  <c r="F341" i="4"/>
  <c r="G341" i="4" s="1"/>
  <c r="F250" i="4"/>
  <c r="G250" i="4" s="1"/>
  <c r="H250" i="4" s="1"/>
  <c r="F90" i="4"/>
  <c r="G90" i="4" s="1"/>
  <c r="H90" i="4" s="1"/>
  <c r="F967" i="4"/>
  <c r="G967" i="4" s="1"/>
  <c r="G818" i="4"/>
  <c r="H818" i="4" s="1"/>
  <c r="F779" i="4"/>
  <c r="G779" i="4" s="1"/>
  <c r="F771" i="4"/>
  <c r="G771" i="4" s="1"/>
  <c r="F560" i="4"/>
  <c r="G560" i="4" s="1"/>
  <c r="H560" i="4" s="1"/>
  <c r="I560" i="4" s="1"/>
  <c r="J560" i="4" s="1"/>
  <c r="G486" i="4"/>
  <c r="H486" i="4" s="1"/>
  <c r="I486" i="4" s="1"/>
  <c r="J486" i="4" s="1"/>
  <c r="F323" i="4"/>
  <c r="G323" i="4" s="1"/>
  <c r="F285" i="4"/>
  <c r="G285" i="4" s="1"/>
  <c r="F85" i="4"/>
  <c r="G85" i="4" s="1"/>
  <c r="H85" i="4" s="1"/>
  <c r="F1008" i="4"/>
  <c r="G1008" i="4" s="1"/>
  <c r="F842" i="4"/>
  <c r="G842" i="4" s="1"/>
  <c r="F814" i="4"/>
  <c r="G814" i="4" s="1"/>
  <c r="G757" i="4"/>
  <c r="F750" i="4"/>
  <c r="G750" i="4" s="1"/>
  <c r="F629" i="4"/>
  <c r="G629" i="4" s="1"/>
  <c r="H629" i="4" s="1"/>
  <c r="I629" i="4" s="1"/>
  <c r="J629" i="4" s="1"/>
  <c r="F505" i="4"/>
  <c r="G505" i="4" s="1"/>
  <c r="H505" i="4" s="1"/>
  <c r="F428" i="4"/>
  <c r="G428" i="4" s="1"/>
  <c r="F390" i="4"/>
  <c r="G390" i="4" s="1"/>
  <c r="F368" i="4"/>
  <c r="G368" i="4" s="1"/>
  <c r="F361" i="4"/>
  <c r="G361" i="4" s="1"/>
  <c r="H361" i="4" s="1"/>
  <c r="F233" i="4"/>
  <c r="G233" i="4" s="1"/>
  <c r="F212" i="4"/>
  <c r="G212" i="4" s="1"/>
  <c r="F160" i="4"/>
  <c r="G160" i="4" s="1"/>
  <c r="H160" i="4" s="1"/>
  <c r="I160" i="4" s="1"/>
  <c r="J160" i="4" s="1"/>
  <c r="F866" i="4"/>
  <c r="G866" i="4" s="1"/>
  <c r="G835" i="4"/>
  <c r="F785" i="4"/>
  <c r="G785" i="4" s="1"/>
  <c r="F489" i="4"/>
  <c r="G489" i="4" s="1"/>
  <c r="H489" i="4" s="1"/>
  <c r="H353" i="4"/>
  <c r="I353" i="4" s="1"/>
  <c r="J353" i="4" s="1"/>
  <c r="F344" i="4"/>
  <c r="G344" i="4" s="1"/>
  <c r="F333" i="4"/>
  <c r="G333" i="4" s="1"/>
  <c r="H297" i="4"/>
  <c r="I297" i="4" s="1"/>
  <c r="J297" i="4" s="1"/>
  <c r="G184" i="4"/>
  <c r="H184" i="4" s="1"/>
  <c r="F1007" i="4"/>
  <c r="G1007" i="4" s="1"/>
  <c r="F1000" i="4"/>
  <c r="G1000" i="4" s="1"/>
  <c r="I977" i="4"/>
  <c r="J977" i="4" s="1"/>
  <c r="F949" i="4"/>
  <c r="G949" i="4" s="1"/>
  <c r="G926" i="4"/>
  <c r="F898" i="4"/>
  <c r="G898" i="4" s="1"/>
  <c r="F810" i="4"/>
  <c r="G810" i="4" s="1"/>
  <c r="F749" i="4"/>
  <c r="G749" i="4" s="1"/>
  <c r="H749" i="4" s="1"/>
  <c r="F735" i="4"/>
  <c r="G735" i="4" s="1"/>
  <c r="F322" i="4"/>
  <c r="G322" i="4" s="1"/>
  <c r="F249" i="4"/>
  <c r="G249" i="4" s="1"/>
  <c r="F197" i="4"/>
  <c r="G197" i="4" s="1"/>
  <c r="F970" i="4"/>
  <c r="G970" i="4" s="1"/>
  <c r="F939" i="4"/>
  <c r="G939" i="4" s="1"/>
  <c r="F923" i="4"/>
  <c r="G923" i="4" s="1"/>
  <c r="H923" i="4" s="1"/>
  <c r="F880" i="4"/>
  <c r="G880" i="4" s="1"/>
  <c r="F807" i="4"/>
  <c r="G807" i="4" s="1"/>
  <c r="F753" i="4"/>
  <c r="G753" i="4" s="1"/>
  <c r="F703" i="4"/>
  <c r="G703" i="4" s="1"/>
  <c r="F677" i="4"/>
  <c r="G677" i="4" s="1"/>
  <c r="F621" i="4"/>
  <c r="G621" i="4" s="1"/>
  <c r="G522" i="4"/>
  <c r="F470" i="4"/>
  <c r="G470" i="4" s="1"/>
  <c r="H470" i="4" s="1"/>
  <c r="F383" i="4"/>
  <c r="G383" i="4" s="1"/>
  <c r="F281" i="4"/>
  <c r="G281" i="4" s="1"/>
  <c r="F155" i="4"/>
  <c r="G155" i="4" s="1"/>
  <c r="F61" i="4"/>
  <c r="G61" i="4" s="1"/>
  <c r="G724" i="4"/>
  <c r="H724" i="4" s="1"/>
  <c r="G587" i="4"/>
  <c r="H587" i="4" s="1"/>
  <c r="I587" i="4" s="1"/>
  <c r="J587" i="4" s="1"/>
  <c r="G453" i="4"/>
  <c r="F449" i="4"/>
  <c r="G449" i="4" s="1"/>
  <c r="H449" i="4" s="1"/>
  <c r="I449" i="4" s="1"/>
  <c r="J449" i="4" s="1"/>
  <c r="F232" i="4"/>
  <c r="G232" i="4" s="1"/>
  <c r="H232" i="4" s="1"/>
  <c r="I232" i="4" s="1"/>
  <c r="J232" i="4" s="1"/>
  <c r="F179" i="4"/>
  <c r="G179" i="4" s="1"/>
  <c r="F942" i="4"/>
  <c r="G942" i="4" s="1"/>
  <c r="G854" i="4"/>
  <c r="G759" i="4"/>
  <c r="G698" i="4"/>
  <c r="F584" i="4"/>
  <c r="G584" i="4" s="1"/>
  <c r="F580" i="4"/>
  <c r="G580" i="4" s="1"/>
  <c r="G542" i="4"/>
  <c r="G100" i="4"/>
  <c r="G691" i="4"/>
  <c r="H691" i="4" s="1"/>
  <c r="F620" i="4"/>
  <c r="G620" i="4" s="1"/>
  <c r="F550" i="4"/>
  <c r="G550" i="4" s="1"/>
  <c r="H550" i="4" s="1"/>
  <c r="F496" i="4"/>
  <c r="G496" i="4" s="1"/>
  <c r="F240" i="4"/>
  <c r="G240" i="4" s="1"/>
  <c r="G199" i="4"/>
  <c r="F159" i="4"/>
  <c r="G159" i="4" s="1"/>
  <c r="H36" i="4"/>
  <c r="I36" i="4" s="1"/>
  <c r="F875" i="4"/>
  <c r="G875" i="4" s="1"/>
  <c r="H875" i="4" s="1"/>
  <c r="F792" i="4"/>
  <c r="G792" i="4" s="1"/>
  <c r="F733" i="4"/>
  <c r="G733" i="4" s="1"/>
  <c r="H733" i="4" s="1"/>
  <c r="I733" i="4" s="1"/>
  <c r="J733" i="4" s="1"/>
  <c r="G730" i="4"/>
  <c r="H730" i="4" s="1"/>
  <c r="F690" i="4"/>
  <c r="G690" i="4" s="1"/>
  <c r="F624" i="4"/>
  <c r="G624" i="4" s="1"/>
  <c r="F566" i="4"/>
  <c r="G566" i="4" s="1"/>
  <c r="F355" i="4"/>
  <c r="G355" i="4" s="1"/>
  <c r="F339" i="4"/>
  <c r="G339" i="4" s="1"/>
  <c r="H339" i="4" s="1"/>
  <c r="H335" i="4"/>
  <c r="I335" i="4" s="1"/>
  <c r="J335" i="4" s="1"/>
  <c r="F331" i="4"/>
  <c r="G331" i="4" s="1"/>
  <c r="F283" i="4"/>
  <c r="G283" i="4" s="1"/>
  <c r="F222" i="4"/>
  <c r="G222" i="4" s="1"/>
  <c r="G218" i="4"/>
  <c r="G133" i="4"/>
  <c r="H133" i="4" s="1"/>
  <c r="F125" i="4"/>
  <c r="G125" i="4" s="1"/>
  <c r="H125" i="4" s="1"/>
  <c r="I125" i="4" s="1"/>
  <c r="J125" i="4" s="1"/>
  <c r="F921" i="4"/>
  <c r="G921" i="4" s="1"/>
  <c r="G846" i="4"/>
  <c r="G786" i="4"/>
  <c r="F723" i="4"/>
  <c r="G723" i="4" s="1"/>
  <c r="H723" i="4" s="1"/>
  <c r="I723" i="4" s="1"/>
  <c r="J723" i="4" s="1"/>
  <c r="F623" i="4"/>
  <c r="G623" i="4" s="1"/>
  <c r="H623" i="4" s="1"/>
  <c r="I623" i="4" s="1"/>
  <c r="J623" i="4" s="1"/>
  <c r="F400" i="4"/>
  <c r="G400" i="4" s="1"/>
  <c r="G295" i="4"/>
  <c r="G221" i="4"/>
  <c r="F83" i="4"/>
  <c r="G83" i="4" s="1"/>
  <c r="H83" i="4" s="1"/>
  <c r="G871" i="4"/>
  <c r="H871" i="4" s="1"/>
  <c r="F706" i="4"/>
  <c r="G706" i="4" s="1"/>
  <c r="F595" i="4"/>
  <c r="G595" i="4" s="1"/>
  <c r="F559" i="4"/>
  <c r="G559" i="4" s="1"/>
  <c r="F473" i="4"/>
  <c r="G473" i="4" s="1"/>
  <c r="H473" i="4" s="1"/>
  <c r="G426" i="4"/>
  <c r="F396" i="4"/>
  <c r="G396" i="4" s="1"/>
  <c r="H396" i="4" s="1"/>
  <c r="G293" i="4"/>
  <c r="F144" i="4"/>
  <c r="G144" i="4" s="1"/>
  <c r="H144" i="4" s="1"/>
  <c r="F130" i="4"/>
  <c r="G130" i="4" s="1"/>
  <c r="H130" i="4" s="1"/>
  <c r="F122" i="4"/>
  <c r="G122" i="4" s="1"/>
  <c r="F907" i="4"/>
  <c r="G907" i="4" s="1"/>
  <c r="G809" i="4"/>
  <c r="F603" i="4"/>
  <c r="G603" i="4" s="1"/>
  <c r="F583" i="4"/>
  <c r="G583" i="4" s="1"/>
  <c r="F508" i="4"/>
  <c r="G508" i="4" s="1"/>
  <c r="F488" i="4"/>
  <c r="G488" i="4" s="1"/>
  <c r="H488" i="4" s="1"/>
  <c r="F257" i="4"/>
  <c r="G257" i="4" s="1"/>
  <c r="G214" i="4"/>
  <c r="H214" i="4" s="1"/>
  <c r="G203" i="4"/>
  <c r="F76" i="4"/>
  <c r="G76" i="4" s="1"/>
  <c r="G25" i="4"/>
  <c r="H25" i="4" s="1"/>
  <c r="F962" i="4"/>
  <c r="G962" i="4" s="1"/>
  <c r="G888" i="4"/>
  <c r="H888" i="4" s="1"/>
  <c r="F820" i="4"/>
  <c r="G820" i="4" s="1"/>
  <c r="F727" i="4"/>
  <c r="G727" i="4" s="1"/>
  <c r="H686" i="4"/>
  <c r="I686" i="4" s="1"/>
  <c r="J686" i="4" s="1"/>
  <c r="G649" i="4"/>
  <c r="F452" i="4"/>
  <c r="G452" i="4" s="1"/>
  <c r="I136" i="4"/>
  <c r="J136" i="4" s="1"/>
  <c r="F1009" i="4"/>
  <c r="G1009" i="4" s="1"/>
  <c r="H1009" i="4" s="1"/>
  <c r="F965" i="4"/>
  <c r="G965" i="4" s="1"/>
  <c r="G885" i="4"/>
  <c r="F826" i="4"/>
  <c r="G826" i="4" s="1"/>
  <c r="F645" i="4"/>
  <c r="G645" i="4" s="1"/>
  <c r="H645" i="4" s="1"/>
  <c r="F586" i="4"/>
  <c r="G586" i="4" s="1"/>
  <c r="F578" i="4"/>
  <c r="G578" i="4" s="1"/>
  <c r="F507" i="4"/>
  <c r="G507" i="4" s="1"/>
  <c r="F475" i="4"/>
  <c r="G475" i="4" s="1"/>
  <c r="H475" i="4" s="1"/>
  <c r="G327" i="4"/>
  <c r="H327" i="4" s="1"/>
  <c r="F117" i="4"/>
  <c r="G117" i="4" s="1"/>
  <c r="H117" i="4" s="1"/>
  <c r="I117" i="4" s="1"/>
  <c r="J117" i="4" s="1"/>
  <c r="G81" i="4"/>
  <c r="H81" i="4" s="1"/>
  <c r="G17" i="4"/>
  <c r="F993" i="4"/>
  <c r="G993" i="4" s="1"/>
  <c r="G944" i="4"/>
  <c r="G478" i="4"/>
  <c r="G376" i="4"/>
  <c r="H376" i="4" s="1"/>
  <c r="I376" i="4" s="1"/>
  <c r="J376" i="4" s="1"/>
  <c r="G254" i="4"/>
  <c r="F198" i="4"/>
  <c r="G198" i="4" s="1"/>
  <c r="G87" i="4"/>
  <c r="G930" i="4"/>
  <c r="H930" i="4" s="1"/>
  <c r="I930" i="4" s="1"/>
  <c r="J930" i="4" s="1"/>
  <c r="G844" i="4"/>
  <c r="G787" i="4"/>
  <c r="H787" i="4" s="1"/>
  <c r="G711" i="4"/>
  <c r="F519" i="4"/>
  <c r="G519" i="4" s="1"/>
  <c r="H519" i="4" s="1"/>
  <c r="F354" i="4"/>
  <c r="G354" i="4" s="1"/>
  <c r="H354" i="4" s="1"/>
  <c r="G860" i="4"/>
  <c r="F635" i="4"/>
  <c r="G635" i="4" s="1"/>
  <c r="G243" i="4"/>
  <c r="F54" i="4"/>
  <c r="G54" i="4" s="1"/>
  <c r="G960" i="4"/>
  <c r="G648" i="4"/>
  <c r="H648" i="4" s="1"/>
  <c r="G442" i="4"/>
  <c r="G26" i="4"/>
  <c r="G386" i="4"/>
  <c r="H386" i="4" s="1"/>
  <c r="I386" i="4" s="1"/>
  <c r="J386" i="4" s="1"/>
  <c r="F358" i="4"/>
  <c r="G358" i="4" s="1"/>
  <c r="F164" i="4"/>
  <c r="G164" i="4" s="1"/>
  <c r="H164" i="4" s="1"/>
  <c r="G985" i="4"/>
  <c r="G392" i="4"/>
  <c r="F288" i="4"/>
  <c r="G288" i="4" s="1"/>
  <c r="F34" i="4"/>
  <c r="G34" i="4" s="1"/>
  <c r="G780" i="4"/>
  <c r="F671" i="4"/>
  <c r="G671" i="4" s="1"/>
  <c r="F591" i="4"/>
  <c r="G591" i="4" s="1"/>
  <c r="G528" i="4"/>
  <c r="H528" i="4" s="1"/>
  <c r="F465" i="4"/>
  <c r="G465" i="4" s="1"/>
  <c r="H465" i="4" s="1"/>
  <c r="F356" i="4"/>
  <c r="G356" i="4" s="1"/>
  <c r="H356" i="4" s="1"/>
  <c r="I356" i="4" s="1"/>
  <c r="J356" i="4" s="1"/>
  <c r="G708" i="4"/>
  <c r="H708" i="4" s="1"/>
  <c r="F451" i="4"/>
  <c r="G451" i="4" s="1"/>
  <c r="H451" i="4" s="1"/>
  <c r="I451" i="4" s="1"/>
  <c r="J451" i="4" s="1"/>
  <c r="G634" i="4"/>
  <c r="F384" i="4"/>
  <c r="G384" i="4" s="1"/>
  <c r="F99" i="4"/>
  <c r="G99" i="4" s="1"/>
  <c r="G796" i="4"/>
  <c r="H523" i="4"/>
  <c r="I523" i="4" s="1"/>
  <c r="J523" i="4" s="1"/>
  <c r="F172" i="4"/>
  <c r="G172" i="4" s="1"/>
  <c r="H172" i="4" s="1"/>
  <c r="I172" i="4" s="1"/>
  <c r="J172" i="4" s="1"/>
  <c r="F190" i="4"/>
  <c r="G190" i="4" s="1"/>
  <c r="F88" i="4"/>
  <c r="G88" i="4" s="1"/>
  <c r="H88" i="4" s="1"/>
  <c r="I88" i="4" s="1"/>
  <c r="J88" i="4" s="1"/>
  <c r="G65" i="4"/>
  <c r="H65" i="4" s="1"/>
  <c r="I65" i="4" s="1"/>
  <c r="J65" i="4" s="1"/>
  <c r="F469" i="4"/>
  <c r="G469" i="4" s="1"/>
  <c r="F388" i="4"/>
  <c r="G388" i="4" s="1"/>
  <c r="G503" i="4"/>
  <c r="H503" i="4" s="1"/>
  <c r="F394" i="4"/>
  <c r="G394" i="4" s="1"/>
  <c r="H896" i="4"/>
  <c r="I896" i="4" s="1"/>
  <c r="J896" i="4" s="1"/>
  <c r="F980" i="4"/>
  <c r="G980" i="4" s="1"/>
  <c r="F415" i="4"/>
  <c r="G415" i="4" s="1"/>
  <c r="H793" i="4"/>
  <c r="I793" i="4" s="1"/>
  <c r="J793" i="4" s="1"/>
  <c r="F598" i="4"/>
  <c r="G598" i="4" s="1"/>
  <c r="H381" i="4"/>
  <c r="I381" i="4" s="1"/>
  <c r="J381" i="4" s="1"/>
  <c r="F105" i="4"/>
  <c r="G105" i="4" s="1"/>
  <c r="F914" i="4"/>
  <c r="G914" i="4" s="1"/>
  <c r="H943" i="4"/>
  <c r="I943" i="4" s="1"/>
  <c r="J943" i="4" s="1"/>
  <c r="F604" i="4"/>
  <c r="G604" i="4" s="1"/>
  <c r="F409" i="4"/>
  <c r="G409" i="4" s="1"/>
  <c r="F113" i="4"/>
  <c r="G113" i="4" s="1"/>
  <c r="H95" i="4"/>
  <c r="I95" i="4" s="1"/>
  <c r="J95" i="4" s="1"/>
  <c r="F819" i="4"/>
  <c r="G819" i="4" s="1"/>
  <c r="H673" i="4"/>
  <c r="I673" i="4" s="1"/>
  <c r="J673" i="4" s="1"/>
  <c r="F630" i="4"/>
  <c r="G630" i="4" s="1"/>
  <c r="G601" i="4"/>
  <c r="G581" i="4"/>
  <c r="F303" i="4"/>
  <c r="G303" i="4" s="1"/>
  <c r="F543" i="4"/>
  <c r="G543" i="4" s="1"/>
  <c r="F418" i="4"/>
  <c r="G418" i="4" s="1"/>
  <c r="H296" i="4"/>
  <c r="I296" i="4" s="1"/>
  <c r="J296" i="4" s="1"/>
  <c r="F567" i="4"/>
  <c r="G567" i="4" s="1"/>
  <c r="H411" i="4"/>
  <c r="I411" i="4" s="1"/>
  <c r="J411" i="4" s="1"/>
  <c r="F773" i="4"/>
  <c r="G773" i="4" s="1"/>
  <c r="I768" i="4"/>
  <c r="J768" i="4" s="1"/>
  <c r="H667" i="4"/>
  <c r="I667" i="4" s="1"/>
  <c r="J667" i="4" s="1"/>
  <c r="F616" i="4"/>
  <c r="G616" i="4" s="1"/>
  <c r="F531" i="4"/>
  <c r="G531" i="4" s="1"/>
  <c r="F391" i="4"/>
  <c r="G391" i="4" s="1"/>
  <c r="F237" i="4"/>
  <c r="G237" i="4" s="1"/>
  <c r="F662" i="4"/>
  <c r="G662" i="4" s="1"/>
  <c r="G633" i="4"/>
  <c r="F606" i="4"/>
  <c r="G606" i="4" s="1"/>
  <c r="F590" i="4"/>
  <c r="G590" i="4" s="1"/>
  <c r="H481" i="4"/>
  <c r="I481" i="4" s="1"/>
  <c r="J481" i="4" s="1"/>
  <c r="F454" i="4"/>
  <c r="G454" i="4" s="1"/>
  <c r="F276" i="4"/>
  <c r="G276" i="4" s="1"/>
  <c r="F151" i="4"/>
  <c r="G151" i="4" s="1"/>
  <c r="F68" i="4"/>
  <c r="G68" i="4" s="1"/>
  <c r="G982" i="4"/>
  <c r="H992" i="4"/>
  <c r="I992" i="4" s="1"/>
  <c r="J992" i="4" s="1"/>
  <c r="G672" i="4"/>
  <c r="F638" i="4"/>
  <c r="G638" i="4" s="1"/>
  <c r="F527" i="4"/>
  <c r="G527" i="4" s="1"/>
  <c r="F973" i="4"/>
  <c r="G973" i="4" s="1"/>
  <c r="F348" i="4"/>
  <c r="G348" i="4" s="1"/>
  <c r="F997" i="4"/>
  <c r="G997" i="4" s="1"/>
  <c r="F654" i="4"/>
  <c r="G654" i="4" s="1"/>
  <c r="F614" i="4"/>
  <c r="G614" i="4" s="1"/>
  <c r="F504" i="4"/>
  <c r="G504" i="4" s="1"/>
  <c r="F801" i="4"/>
  <c r="G801" i="4" s="1"/>
  <c r="H273" i="4"/>
  <c r="I273" i="4" s="1"/>
  <c r="J273" i="4" s="1"/>
  <c r="G262" i="4"/>
  <c r="F171" i="4"/>
  <c r="G171" i="4" s="1"/>
  <c r="F148" i="4"/>
  <c r="G148" i="4" s="1"/>
  <c r="F22" i="4"/>
  <c r="G22" i="4" s="1"/>
  <c r="F740" i="4"/>
  <c r="G740" i="4" s="1"/>
  <c r="F177" i="4"/>
  <c r="G177" i="4" s="1"/>
  <c r="F889" i="4"/>
  <c r="G889" i="4" s="1"/>
  <c r="F636" i="4"/>
  <c r="G636" i="4" s="1"/>
  <c r="F180" i="4"/>
  <c r="G180" i="4" s="1"/>
  <c r="F996" i="4"/>
  <c r="G996" i="4" s="1"/>
  <c r="F830" i="4"/>
  <c r="G830" i="4" s="1"/>
  <c r="G763" i="4"/>
  <c r="H643" i="4"/>
  <c r="I643" i="4" s="1"/>
  <c r="J643" i="4" s="1"/>
  <c r="F234" i="4"/>
  <c r="G234" i="4" s="1"/>
  <c r="G116" i="4"/>
  <c r="H945" i="4"/>
  <c r="I945" i="4" s="1"/>
  <c r="J945" i="4" s="1"/>
  <c r="F781" i="4"/>
  <c r="G781" i="4" s="1"/>
  <c r="F712" i="4"/>
  <c r="G712" i="4" s="1"/>
  <c r="F657" i="4"/>
  <c r="G657" i="4" s="1"/>
  <c r="G613" i="4"/>
  <c r="F546" i="4"/>
  <c r="G546" i="4" s="1"/>
  <c r="F366" i="4"/>
  <c r="G366" i="4" s="1"/>
  <c r="F264" i="4"/>
  <c r="G264" i="4" s="1"/>
  <c r="F131" i="4"/>
  <c r="G131" i="4" s="1"/>
  <c r="G976" i="4"/>
  <c r="F812" i="4"/>
  <c r="G812" i="4" s="1"/>
  <c r="F739" i="4"/>
  <c r="G739" i="4" s="1"/>
  <c r="F272" i="4"/>
  <c r="G272" i="4" s="1"/>
  <c r="F98" i="4"/>
  <c r="G98" i="4" s="1"/>
  <c r="G984" i="4"/>
  <c r="F702" i="4"/>
  <c r="G702" i="4" s="1"/>
  <c r="F345" i="4"/>
  <c r="G345" i="4" s="1"/>
  <c r="F279" i="4"/>
  <c r="G279" i="4" s="1"/>
  <c r="F183" i="4"/>
  <c r="G183" i="4" s="1"/>
  <c r="F950" i="4"/>
  <c r="G950" i="4" s="1"/>
  <c r="G693" i="4"/>
  <c r="F609" i="4"/>
  <c r="G609" i="4" s="1"/>
  <c r="F575" i="4"/>
  <c r="G575" i="4" s="1"/>
  <c r="F530" i="4"/>
  <c r="G530" i="4" s="1"/>
  <c r="F511" i="4"/>
  <c r="G511" i="4" s="1"/>
  <c r="G342" i="4"/>
  <c r="G963" i="4"/>
  <c r="F776" i="4"/>
  <c r="G776" i="4" s="1"/>
  <c r="F765" i="4"/>
  <c r="G765" i="4" s="1"/>
  <c r="G717" i="4"/>
  <c r="G714" i="4"/>
  <c r="F699" i="4"/>
  <c r="G699" i="4" s="1"/>
  <c r="F678" i="4"/>
  <c r="G678" i="4" s="1"/>
  <c r="G460" i="4"/>
  <c r="H336" i="4"/>
  <c r="I336" i="4" s="1"/>
  <c r="J336" i="4" s="1"/>
  <c r="F211" i="4"/>
  <c r="G211" i="4" s="1"/>
  <c r="F1001" i="4"/>
  <c r="G1001" i="4" s="1"/>
  <c r="G986" i="4"/>
  <c r="G868" i="4"/>
  <c r="F742" i="4"/>
  <c r="G742" i="4" s="1"/>
  <c r="F650" i="4"/>
  <c r="G650" i="4" s="1"/>
  <c r="G642" i="4"/>
  <c r="G596" i="4"/>
  <c r="G557" i="4"/>
  <c r="H401" i="4"/>
  <c r="I401" i="4" s="1"/>
  <c r="J401" i="4" s="1"/>
  <c r="F399" i="4"/>
  <c r="G399" i="4" s="1"/>
  <c r="H365" i="4"/>
  <c r="I365" i="4" s="1"/>
  <c r="J365" i="4" s="1"/>
  <c r="F347" i="4"/>
  <c r="G347" i="4" s="1"/>
  <c r="G305" i="4"/>
  <c r="F978" i="4"/>
  <c r="G978" i="4" s="1"/>
  <c r="F953" i="4"/>
  <c r="G953" i="4" s="1"/>
  <c r="F928" i="4"/>
  <c r="G928" i="4" s="1"/>
  <c r="G832" i="4"/>
  <c r="F745" i="4"/>
  <c r="G745" i="4" s="1"/>
  <c r="F685" i="4"/>
  <c r="G685" i="4" s="1"/>
  <c r="F659" i="4"/>
  <c r="G659" i="4" s="1"/>
  <c r="H599" i="4"/>
  <c r="I599" i="4" s="1"/>
  <c r="J599" i="4" s="1"/>
  <c r="H592" i="4"/>
  <c r="I592" i="4" s="1"/>
  <c r="J592" i="4" s="1"/>
  <c r="F572" i="4"/>
  <c r="G572" i="4" s="1"/>
  <c r="F536" i="4"/>
  <c r="G536" i="4" s="1"/>
  <c r="F260" i="4"/>
  <c r="G260" i="4" s="1"/>
  <c r="F248" i="4"/>
  <c r="G248" i="4" s="1"/>
  <c r="F226" i="4"/>
  <c r="G226" i="4" s="1"/>
  <c r="F20" i="4"/>
  <c r="G20" i="4" s="1"/>
  <c r="F1011" i="4"/>
  <c r="G1011" i="4" s="1"/>
  <c r="F991" i="4"/>
  <c r="G991" i="4" s="1"/>
  <c r="G947" i="4"/>
  <c r="F877" i="4"/>
  <c r="G877" i="4" s="1"/>
  <c r="F720" i="4"/>
  <c r="G720" i="4" s="1"/>
  <c r="F682" i="4"/>
  <c r="G682" i="4" s="1"/>
  <c r="G551" i="4"/>
  <c r="F529" i="4"/>
  <c r="G529" i="4" s="1"/>
  <c r="F514" i="4"/>
  <c r="G514" i="4" s="1"/>
  <c r="F140" i="4"/>
  <c r="G140" i="4" s="1"/>
  <c r="F975" i="4"/>
  <c r="G975" i="4" s="1"/>
  <c r="F857" i="4"/>
  <c r="G857" i="4" s="1"/>
  <c r="F794" i="4"/>
  <c r="G794" i="4" s="1"/>
  <c r="F767" i="4"/>
  <c r="G767" i="4" s="1"/>
  <c r="F666" i="4"/>
  <c r="G666" i="4" s="1"/>
  <c r="H618" i="4"/>
  <c r="I618" i="4" s="1"/>
  <c r="J618" i="4" s="1"/>
  <c r="F554" i="4"/>
  <c r="G554" i="4" s="1"/>
  <c r="F520" i="4"/>
  <c r="G520" i="4" s="1"/>
  <c r="F162" i="4"/>
  <c r="G162" i="4" s="1"/>
  <c r="F156" i="4"/>
  <c r="G156" i="4" s="1"/>
  <c r="F35" i="4"/>
  <c r="G35" i="4" s="1"/>
  <c r="F716" i="4"/>
  <c r="G716" i="4" s="1"/>
  <c r="F701" i="4"/>
  <c r="G701" i="4" s="1"/>
  <c r="F611" i="4"/>
  <c r="G611" i="4" s="1"/>
  <c r="G571" i="4"/>
  <c r="G517" i="4"/>
  <c r="F501" i="4"/>
  <c r="G501" i="4" s="1"/>
  <c r="F314" i="4"/>
  <c r="G314" i="4" s="1"/>
  <c r="F165" i="4"/>
  <c r="G165" i="4" s="1"/>
  <c r="F1003" i="4"/>
  <c r="G1003" i="4" s="1"/>
  <c r="F988" i="4"/>
  <c r="G988" i="4" s="1"/>
  <c r="F952" i="4"/>
  <c r="G952" i="4" s="1"/>
  <c r="F915" i="4"/>
  <c r="G915" i="4" s="1"/>
  <c r="F704" i="4"/>
  <c r="G704" i="4" s="1"/>
  <c r="F687" i="4"/>
  <c r="G687" i="4" s="1"/>
  <c r="F652" i="4"/>
  <c r="G652" i="4" s="1"/>
  <c r="F330" i="4"/>
  <c r="G330" i="4" s="1"/>
  <c r="G195" i="4"/>
  <c r="F70" i="4"/>
  <c r="G70" i="4" s="1"/>
  <c r="F668" i="4"/>
  <c r="G668" i="4" s="1"/>
  <c r="G562" i="4"/>
  <c r="F373" i="4"/>
  <c r="G373" i="4" s="1"/>
  <c r="F338" i="4"/>
  <c r="G338" i="4" s="1"/>
  <c r="H191" i="4"/>
  <c r="I191" i="4" s="1"/>
  <c r="J191" i="4" s="1"/>
  <c r="F47" i="4"/>
  <c r="G47" i="4" s="1"/>
  <c r="H44" i="4"/>
  <c r="I44" i="4" s="1"/>
  <c r="J44" i="4" s="1"/>
  <c r="H990" i="4"/>
  <c r="I990" i="4" s="1"/>
  <c r="J990" i="4" s="1"/>
  <c r="F876" i="4"/>
  <c r="G876" i="4" s="1"/>
  <c r="G862" i="4"/>
  <c r="F848" i="4"/>
  <c r="G848" i="4" s="1"/>
  <c r="F798" i="4"/>
  <c r="G798" i="4" s="1"/>
  <c r="F761" i="4"/>
  <c r="G761" i="4" s="1"/>
  <c r="H644" i="4"/>
  <c r="I644" i="4" s="1"/>
  <c r="J644" i="4" s="1"/>
  <c r="F286" i="4"/>
  <c r="G286" i="4" s="1"/>
  <c r="H200" i="4"/>
  <c r="I200" i="4" s="1"/>
  <c r="J200" i="4" s="1"/>
  <c r="G955" i="4"/>
  <c r="F758" i="4"/>
  <c r="G758" i="4" s="1"/>
  <c r="G627" i="4"/>
  <c r="G625" i="4"/>
  <c r="H617" i="4"/>
  <c r="I617" i="4" s="1"/>
  <c r="J617" i="4" s="1"/>
  <c r="H607" i="4"/>
  <c r="I607" i="4" s="1"/>
  <c r="J607" i="4" s="1"/>
  <c r="G579" i="4"/>
  <c r="G577" i="4"/>
  <c r="F541" i="4"/>
  <c r="G541" i="4" s="1"/>
  <c r="H458" i="4"/>
  <c r="I458" i="4" s="1"/>
  <c r="J458" i="4" s="1"/>
  <c r="G455" i="4"/>
  <c r="F403" i="4"/>
  <c r="G403" i="4" s="1"/>
  <c r="H332" i="4"/>
  <c r="I332" i="4" s="1"/>
  <c r="J332" i="4" s="1"/>
  <c r="F145" i="4"/>
  <c r="G145" i="4" s="1"/>
  <c r="F110" i="4"/>
  <c r="G110" i="4" s="1"/>
  <c r="F78" i="4"/>
  <c r="G78" i="4" s="1"/>
  <c r="F75" i="4"/>
  <c r="G75" i="4" s="1"/>
  <c r="F933" i="4"/>
  <c r="G933" i="4" s="1"/>
  <c r="F774" i="4"/>
  <c r="G774" i="4" s="1"/>
  <c r="G769" i="4"/>
  <c r="H760" i="4"/>
  <c r="I760" i="4" s="1"/>
  <c r="J760" i="4" s="1"/>
  <c r="F538" i="4"/>
  <c r="G538" i="4" s="1"/>
  <c r="H476" i="4"/>
  <c r="I476" i="4" s="1"/>
  <c r="J476" i="4" s="1"/>
  <c r="G406" i="4"/>
  <c r="G378" i="4"/>
  <c r="G289" i="4"/>
  <c r="F235" i="4"/>
  <c r="G235" i="4" s="1"/>
  <c r="F107" i="4"/>
  <c r="G107" i="4" s="1"/>
  <c r="F80" i="4"/>
  <c r="G80" i="4" s="1"/>
  <c r="G50" i="4"/>
  <c r="F167" i="4"/>
  <c r="G167" i="4" s="1"/>
  <c r="H118" i="4"/>
  <c r="I118" i="4" s="1"/>
  <c r="J118" i="4" s="1"/>
  <c r="F77" i="4"/>
  <c r="G77" i="4" s="1"/>
  <c r="F37" i="4"/>
  <c r="G37" i="4" s="1"/>
  <c r="F32" i="4"/>
  <c r="G32" i="4" s="1"/>
  <c r="F954" i="4"/>
  <c r="G954" i="4" s="1"/>
  <c r="G932" i="4"/>
  <c r="F929" i="4"/>
  <c r="G929" i="4" s="1"/>
  <c r="F893" i="4"/>
  <c r="G893" i="4" s="1"/>
  <c r="F870" i="4"/>
  <c r="G870" i="4" s="1"/>
  <c r="F849" i="4"/>
  <c r="G849" i="4" s="1"/>
  <c r="G834" i="4"/>
  <c r="F800" i="4"/>
  <c r="G800" i="4" s="1"/>
  <c r="F684" i="4"/>
  <c r="G684" i="4" s="1"/>
  <c r="F674" i="4"/>
  <c r="G674" i="4" s="1"/>
  <c r="F656" i="4"/>
  <c r="G656" i="4" s="1"/>
  <c r="F600" i="4"/>
  <c r="G600" i="4" s="1"/>
  <c r="G561" i="4"/>
  <c r="H558" i="4"/>
  <c r="I558" i="4" s="1"/>
  <c r="J558" i="4" s="1"/>
  <c r="F516" i="4"/>
  <c r="G516" i="4" s="1"/>
  <c r="F513" i="4"/>
  <c r="G513" i="4" s="1"/>
  <c r="F491" i="4"/>
  <c r="G491" i="4" s="1"/>
  <c r="I362" i="4"/>
  <c r="J362" i="4" s="1"/>
  <c r="G311" i="4"/>
  <c r="F291" i="4"/>
  <c r="G291" i="4" s="1"/>
  <c r="F253" i="4"/>
  <c r="G253" i="4" s="1"/>
  <c r="G216" i="4"/>
  <c r="H205" i="4"/>
  <c r="I205" i="4" s="1"/>
  <c r="J205" i="4" s="1"/>
  <c r="F150" i="4"/>
  <c r="G150" i="4" s="1"/>
  <c r="H138" i="4"/>
  <c r="I138" i="4" s="1"/>
  <c r="J138" i="4" s="1"/>
  <c r="F998" i="4"/>
  <c r="G998" i="4" s="1"/>
  <c r="F972" i="4"/>
  <c r="G972" i="4" s="1"/>
  <c r="G969" i="4"/>
  <c r="G938" i="4"/>
  <c r="F775" i="4"/>
  <c r="G775" i="4" s="1"/>
  <c r="F762" i="4"/>
  <c r="G762" i="4" s="1"/>
  <c r="G556" i="4"/>
  <c r="F548" i="4"/>
  <c r="G548" i="4" s="1"/>
  <c r="G380" i="4"/>
  <c r="F316" i="4"/>
  <c r="G316" i="4" s="1"/>
  <c r="F301" i="4"/>
  <c r="G301" i="4" s="1"/>
  <c r="H213" i="4"/>
  <c r="I213" i="4" s="1"/>
  <c r="J213" i="4" s="1"/>
  <c r="G153" i="4"/>
  <c r="I141" i="4"/>
  <c r="J141" i="4" s="1"/>
  <c r="H49" i="4"/>
  <c r="I49" i="4" s="1"/>
  <c r="J49" i="4" s="1"/>
  <c r="G1004" i="4"/>
  <c r="G913" i="4"/>
  <c r="G906" i="4"/>
  <c r="F859" i="4"/>
  <c r="G859" i="4" s="1"/>
  <c r="F813" i="4"/>
  <c r="G813" i="4" s="1"/>
  <c r="F741" i="4"/>
  <c r="G741" i="4" s="1"/>
  <c r="G713" i="4"/>
  <c r="G695" i="4"/>
  <c r="I637" i="4"/>
  <c r="J637" i="4" s="1"/>
  <c r="G632" i="4"/>
  <c r="G568" i="4"/>
  <c r="F502" i="4"/>
  <c r="G502" i="4" s="1"/>
  <c r="H483" i="4"/>
  <c r="I483" i="4" s="1"/>
  <c r="J483" i="4" s="1"/>
  <c r="F462" i="4"/>
  <c r="G462" i="4" s="1"/>
  <c r="F405" i="4"/>
  <c r="G405" i="4" s="1"/>
  <c r="F298" i="4"/>
  <c r="G298" i="4" s="1"/>
  <c r="F115" i="4"/>
  <c r="G115" i="4" s="1"/>
  <c r="F112" i="4"/>
  <c r="G112" i="4" s="1"/>
  <c r="F72" i="4"/>
  <c r="G72" i="4" s="1"/>
  <c r="G951" i="4"/>
  <c r="F916" i="4"/>
  <c r="G916" i="4" s="1"/>
  <c r="G910" i="4"/>
  <c r="F472" i="4"/>
  <c r="G472" i="4" s="1"/>
  <c r="G277" i="4"/>
  <c r="G224" i="4"/>
  <c r="F158" i="4"/>
  <c r="G158" i="4" s="1"/>
  <c r="F127" i="4"/>
  <c r="G127" i="4" s="1"/>
  <c r="F956" i="4"/>
  <c r="G956" i="4" s="1"/>
  <c r="F931" i="4"/>
  <c r="G931" i="4" s="1"/>
  <c r="F895" i="4"/>
  <c r="G895" i="4" s="1"/>
  <c r="G824" i="4"/>
  <c r="F718" i="4"/>
  <c r="G718" i="4" s="1"/>
  <c r="F676" i="4"/>
  <c r="G676" i="4" s="1"/>
  <c r="F612" i="4"/>
  <c r="G612" i="4" s="1"/>
  <c r="G553" i="4"/>
  <c r="G515" i="4"/>
  <c r="G467" i="4"/>
  <c r="G432" i="4"/>
  <c r="F429" i="4"/>
  <c r="G429" i="4" s="1"/>
  <c r="G360" i="4"/>
  <c r="F343" i="4"/>
  <c r="G343" i="4" s="1"/>
  <c r="G326" i="4"/>
  <c r="F304" i="4"/>
  <c r="G304" i="4" s="1"/>
  <c r="G282" i="4"/>
  <c r="F266" i="4"/>
  <c r="G266" i="4" s="1"/>
  <c r="F255" i="4"/>
  <c r="G255" i="4" s="1"/>
  <c r="F96" i="4"/>
  <c r="G96" i="4" s="1"/>
  <c r="G93" i="4"/>
  <c r="G58" i="4"/>
  <c r="F23" i="4"/>
  <c r="G23" i="4" s="1"/>
  <c r="G971" i="4"/>
  <c r="F912" i="4"/>
  <c r="G912" i="4" s="1"/>
  <c r="F756" i="4"/>
  <c r="G756" i="4" s="1"/>
  <c r="F737" i="4"/>
  <c r="G737" i="4" s="1"/>
  <c r="F710" i="4"/>
  <c r="G710" i="4" s="1"/>
  <c r="F602" i="4"/>
  <c r="G602" i="4" s="1"/>
  <c r="H461" i="4"/>
  <c r="I461" i="4" s="1"/>
  <c r="J461" i="4" s="1"/>
  <c r="F290" i="4"/>
  <c r="G290" i="4" s="1"/>
  <c r="G252" i="4"/>
  <c r="F241" i="4"/>
  <c r="G241" i="4" s="1"/>
  <c r="F193" i="4"/>
  <c r="G193" i="4" s="1"/>
  <c r="F126" i="4"/>
  <c r="G126" i="4" s="1"/>
  <c r="F16" i="4"/>
  <c r="G16" i="4" s="1"/>
  <c r="F539" i="4"/>
  <c r="G539" i="4" s="1"/>
  <c r="G166" i="4"/>
  <c r="F958" i="4"/>
  <c r="G958" i="4" s="1"/>
  <c r="F833" i="4"/>
  <c r="G833" i="4" s="1"/>
  <c r="G777" i="4"/>
  <c r="F552" i="4"/>
  <c r="G552" i="4" s="1"/>
  <c r="F544" i="4"/>
  <c r="G544" i="4" s="1"/>
  <c r="G499" i="4"/>
  <c r="G485" i="4"/>
  <c r="F404" i="4"/>
  <c r="G404" i="4" s="1"/>
  <c r="F397" i="4"/>
  <c r="G397" i="4" s="1"/>
  <c r="G389" i="4"/>
  <c r="G371" i="4"/>
  <c r="F351" i="4"/>
  <c r="G351" i="4" s="1"/>
  <c r="H229" i="4"/>
  <c r="I229" i="4" s="1"/>
  <c r="J229" i="4" s="1"/>
  <c r="F120" i="4"/>
  <c r="G120" i="4" s="1"/>
  <c r="F48" i="4"/>
  <c r="G48" i="4" s="1"/>
  <c r="F45" i="4"/>
  <c r="G45" i="4" s="1"/>
  <c r="F14" i="4"/>
  <c r="G14" i="4" s="1"/>
  <c r="F890" i="4"/>
  <c r="G890" i="4" s="1"/>
  <c r="F872" i="4"/>
  <c r="G872" i="4" s="1"/>
  <c r="G782" i="4"/>
  <c r="F669" i="4"/>
  <c r="G669" i="4" s="1"/>
  <c r="F594" i="4"/>
  <c r="G594" i="4" s="1"/>
  <c r="F545" i="4"/>
  <c r="G545" i="4" s="1"/>
  <c r="F477" i="4"/>
  <c r="G477" i="4" s="1"/>
  <c r="F459" i="4"/>
  <c r="G459" i="4" s="1"/>
  <c r="F382" i="4"/>
  <c r="G382" i="4" s="1"/>
  <c r="G352" i="4"/>
  <c r="F280" i="4"/>
  <c r="G280" i="4" s="1"/>
  <c r="F238" i="4"/>
  <c r="G238" i="4" s="1"/>
  <c r="F170" i="4"/>
  <c r="G170" i="4" s="1"/>
  <c r="F146" i="4"/>
  <c r="G146" i="4" s="1"/>
  <c r="F27" i="4"/>
  <c r="G27" i="4" s="1"/>
  <c r="G851" i="4"/>
  <c r="F836" i="4"/>
  <c r="G836" i="4" s="1"/>
  <c r="F815" i="4"/>
  <c r="G815" i="4" s="1"/>
  <c r="F802" i="4"/>
  <c r="G802" i="4" s="1"/>
  <c r="G799" i="4"/>
  <c r="G692" i="4"/>
  <c r="F655" i="4"/>
  <c r="G655" i="4" s="1"/>
  <c r="F570" i="4"/>
  <c r="G570" i="4" s="1"/>
  <c r="G534" i="4"/>
  <c r="F318" i="4"/>
  <c r="G318" i="4" s="1"/>
  <c r="F287" i="4"/>
  <c r="G287" i="4" s="1"/>
  <c r="F227" i="4"/>
  <c r="G227" i="4" s="1"/>
  <c r="F201" i="4"/>
  <c r="G201" i="4" s="1"/>
  <c r="F66" i="4"/>
  <c r="G66" i="4" s="1"/>
  <c r="F55" i="4"/>
  <c r="G55" i="4" s="1"/>
  <c r="F994" i="4"/>
  <c r="G994" i="4" s="1"/>
  <c r="F855" i="4"/>
  <c r="G855" i="4" s="1"/>
  <c r="F743" i="4"/>
  <c r="G743" i="4" s="1"/>
  <c r="F697" i="4"/>
  <c r="G697" i="4" s="1"/>
  <c r="F374" i="4"/>
  <c r="G374" i="4" s="1"/>
  <c r="F42" i="4"/>
  <c r="G42" i="4" s="1"/>
  <c r="F897" i="4"/>
  <c r="G897" i="4" s="1"/>
  <c r="F874" i="4"/>
  <c r="G874" i="4" s="1"/>
  <c r="F858" i="4"/>
  <c r="G858" i="4" s="1"/>
  <c r="F817" i="4"/>
  <c r="G817" i="4" s="1"/>
  <c r="F631" i="4"/>
  <c r="G631" i="4" s="1"/>
  <c r="F628" i="4"/>
  <c r="G628" i="4" s="1"/>
  <c r="F525" i="4"/>
  <c r="G525" i="4" s="1"/>
  <c r="G482" i="4"/>
  <c r="F474" i="4"/>
  <c r="G474" i="4" s="1"/>
  <c r="G334" i="4"/>
  <c r="F315" i="4"/>
  <c r="G315" i="4" s="1"/>
  <c r="F309" i="4"/>
  <c r="G309" i="4" s="1"/>
  <c r="F265" i="4"/>
  <c r="G265" i="4" s="1"/>
  <c r="G863" i="4"/>
  <c r="I661" i="4"/>
  <c r="J661" i="4" s="1"/>
  <c r="F647" i="4"/>
  <c r="G647" i="4" s="1"/>
  <c r="G597" i="4"/>
  <c r="F379" i="4"/>
  <c r="G379" i="4" s="1"/>
  <c r="H134" i="4"/>
  <c r="I134" i="4" s="1"/>
  <c r="J134" i="4" s="1"/>
  <c r="G59" i="4"/>
  <c r="I937" i="4"/>
  <c r="J937" i="4" s="1"/>
  <c r="F751" i="4"/>
  <c r="G751" i="4" s="1"/>
  <c r="G651" i="4"/>
  <c r="F521" i="4"/>
  <c r="G521" i="4" s="1"/>
  <c r="G512" i="4"/>
  <c r="G433" i="4"/>
  <c r="G372" i="4"/>
  <c r="G357" i="4"/>
  <c r="F574" i="4"/>
  <c r="G574" i="4" s="1"/>
  <c r="F414" i="4"/>
  <c r="G414" i="4" s="1"/>
  <c r="G307" i="4"/>
  <c r="F261" i="4"/>
  <c r="G261" i="4" s="1"/>
  <c r="G251" i="4"/>
  <c r="F102" i="4"/>
  <c r="G102" i="4" s="1"/>
  <c r="G840" i="4"/>
  <c r="G783" i="4"/>
  <c r="G726" i="4"/>
  <c r="G610" i="4"/>
  <c r="G588" i="4"/>
  <c r="F565" i="4"/>
  <c r="G565" i="4" s="1"/>
  <c r="G492" i="4"/>
  <c r="G430" i="4"/>
  <c r="F147" i="4"/>
  <c r="G147" i="4" s="1"/>
  <c r="G43" i="4"/>
  <c r="G278" i="4"/>
  <c r="F246" i="4"/>
  <c r="G246" i="4" s="1"/>
  <c r="G225" i="4"/>
  <c r="G186" i="4"/>
  <c r="F152" i="4"/>
  <c r="G152" i="4" s="1"/>
  <c r="F622" i="4"/>
  <c r="G622" i="4" s="1"/>
  <c r="F576" i="4"/>
  <c r="G576" i="4" s="1"/>
  <c r="G479" i="4"/>
  <c r="F393" i="4"/>
  <c r="G393" i="4" s="1"/>
  <c r="F217" i="4"/>
  <c r="G217" i="4" s="1"/>
  <c r="G149" i="4"/>
  <c r="G922" i="4"/>
  <c r="G865" i="4"/>
  <c r="G732" i="4"/>
  <c r="G457" i="4"/>
  <c r="F450" i="4"/>
  <c r="G450" i="4" s="1"/>
  <c r="F223" i="4"/>
  <c r="G223" i="4" s="1"/>
  <c r="F202" i="4"/>
  <c r="G202" i="4" s="1"/>
  <c r="F64" i="4"/>
  <c r="G64" i="4" s="1"/>
  <c r="G663" i="4"/>
  <c r="F535" i="4"/>
  <c r="G535" i="4" s="1"/>
  <c r="F435" i="4"/>
  <c r="G435" i="4" s="1"/>
  <c r="G407" i="4"/>
  <c r="F312" i="4"/>
  <c r="G312" i="4" s="1"/>
  <c r="H275" i="4"/>
  <c r="I275" i="4" s="1"/>
  <c r="J275" i="4" s="1"/>
  <c r="F189" i="4"/>
  <c r="G189" i="4" s="1"/>
  <c r="F181" i="4"/>
  <c r="G181" i="4" s="1"/>
  <c r="F137" i="4"/>
  <c r="G137" i="4" s="1"/>
  <c r="F121" i="4"/>
  <c r="G121" i="4" s="1"/>
  <c r="F40" i="4"/>
  <c r="G40" i="4" s="1"/>
  <c r="G882" i="4"/>
  <c r="F302" i="4"/>
  <c r="G302" i="4" s="1"/>
  <c r="F239" i="4"/>
  <c r="G239" i="4" s="1"/>
  <c r="F192" i="4"/>
  <c r="G192" i="4" s="1"/>
  <c r="F168" i="4"/>
  <c r="G168" i="4" s="1"/>
  <c r="F981" i="4"/>
  <c r="G981" i="4" s="1"/>
  <c r="G901" i="4"/>
  <c r="G808" i="4"/>
  <c r="G582" i="4"/>
  <c r="F494" i="4"/>
  <c r="G494" i="4" s="1"/>
  <c r="G421" i="4"/>
  <c r="F349" i="4"/>
  <c r="G349" i="4" s="1"/>
  <c r="G228" i="4"/>
  <c r="F175" i="4"/>
  <c r="G175" i="4" s="1"/>
  <c r="F91" i="4"/>
  <c r="G91" i="4" s="1"/>
  <c r="F51" i="4"/>
  <c r="G51" i="4" s="1"/>
  <c r="F359" i="4"/>
  <c r="G359" i="4" s="1"/>
  <c r="F299" i="4"/>
  <c r="G299" i="4" s="1"/>
  <c r="I270" i="4"/>
  <c r="J270" i="4" s="1"/>
  <c r="G231" i="4"/>
  <c r="F537" i="4"/>
  <c r="G537" i="4" s="1"/>
  <c r="F329" i="4"/>
  <c r="G329" i="4" s="1"/>
  <c r="F292" i="4"/>
  <c r="G292" i="4" s="1"/>
  <c r="F101" i="4"/>
  <c r="G101" i="4" s="1"/>
  <c r="F71" i="4"/>
  <c r="G71" i="4" s="1"/>
  <c r="G423" i="4"/>
  <c r="G408" i="4"/>
  <c r="G547" i="4"/>
  <c r="G509" i="4"/>
  <c r="G466" i="4"/>
  <c r="G310" i="4"/>
  <c r="G271" i="4"/>
  <c r="G208" i="4"/>
  <c r="G178" i="4"/>
  <c r="G111" i="4"/>
  <c r="G108" i="4"/>
  <c r="G39" i="4"/>
  <c r="G412" i="4"/>
  <c r="F57" i="4"/>
  <c r="G57" i="4" s="1"/>
  <c r="F196" i="4"/>
  <c r="G196" i="4" s="1"/>
  <c r="G188" i="4"/>
  <c r="G425" i="4"/>
  <c r="F308" i="4"/>
  <c r="G308" i="4" s="1"/>
  <c r="G284" i="4"/>
  <c r="F174" i="4"/>
  <c r="G174" i="4" s="1"/>
  <c r="G94" i="4"/>
  <c r="G69" i="4"/>
  <c r="F62" i="4"/>
  <c r="G62" i="4" s="1"/>
  <c r="G431" i="4"/>
  <c r="G306" i="4"/>
  <c r="F207" i="4"/>
  <c r="G207" i="4" s="1"/>
  <c r="F53" i="4"/>
  <c r="G53" i="4" s="1"/>
  <c r="I38" i="4"/>
  <c r="J38" i="4" s="1"/>
  <c r="G256" i="4"/>
  <c r="F220" i="4"/>
  <c r="G220" i="4" s="1"/>
  <c r="G169" i="4"/>
  <c r="G395" i="4"/>
  <c r="G119" i="4"/>
  <c r="G89" i="4"/>
  <c r="F204" i="4"/>
  <c r="G204" i="4" s="1"/>
  <c r="G194" i="4"/>
  <c r="G161" i="4"/>
  <c r="G139" i="4"/>
  <c r="F12" i="4"/>
  <c r="E49" i="12"/>
  <c r="G685" i="3" l="1"/>
  <c r="F622" i="3"/>
  <c r="L10" i="11"/>
  <c r="L11" i="11"/>
  <c r="L6" i="11"/>
  <c r="L7" i="11"/>
  <c r="L8" i="11"/>
  <c r="L12" i="11"/>
  <c r="L9" i="11"/>
  <c r="J21" i="23"/>
  <c r="I21" i="23"/>
  <c r="J19" i="23"/>
  <c r="J20" i="23"/>
  <c r="H21" i="23"/>
  <c r="G12" i="26" s="1"/>
  <c r="H20" i="23"/>
  <c r="E12" i="26" s="1"/>
  <c r="K23" i="23"/>
  <c r="H19" i="23"/>
  <c r="F12" i="26" s="1"/>
  <c r="G1006" i="11"/>
  <c r="J1006" i="11"/>
  <c r="G1007" i="11"/>
  <c r="J1007" i="11"/>
  <c r="G1008" i="11"/>
  <c r="J1008" i="11"/>
  <c r="G1009" i="11"/>
  <c r="J1009" i="11"/>
  <c r="G1010" i="11"/>
  <c r="J1010" i="11"/>
  <c r="G1011" i="11"/>
  <c r="J1011" i="11"/>
  <c r="G1012" i="11"/>
  <c r="J1012" i="11"/>
  <c r="G1013" i="11"/>
  <c r="J1013" i="11"/>
  <c r="G1014" i="11"/>
  <c r="J1014" i="11"/>
  <c r="G1015" i="11"/>
  <c r="J1015" i="11"/>
  <c r="G1016" i="11"/>
  <c r="J1016" i="11"/>
  <c r="G1017" i="11"/>
  <c r="J1017" i="11"/>
  <c r="G1018" i="11"/>
  <c r="J1018" i="11"/>
  <c r="G1019" i="11"/>
  <c r="J1019" i="11"/>
  <c r="G1020" i="11"/>
  <c r="J1020" i="11"/>
  <c r="G1021" i="11"/>
  <c r="J1021" i="11"/>
  <c r="G1022" i="11"/>
  <c r="J1022" i="11"/>
  <c r="G1023" i="11"/>
  <c r="J1023" i="11"/>
  <c r="G1024" i="11"/>
  <c r="J1024" i="11"/>
  <c r="G1025" i="11"/>
  <c r="J1025" i="11"/>
  <c r="G1026" i="11"/>
  <c r="J1026" i="11"/>
  <c r="G1027" i="11"/>
  <c r="J1027" i="11"/>
  <c r="G1028" i="11"/>
  <c r="J1028" i="11"/>
  <c r="G1029" i="11"/>
  <c r="J1029" i="11"/>
  <c r="G1030" i="11"/>
  <c r="J1030" i="11"/>
  <c r="G1031" i="11"/>
  <c r="J1031" i="11"/>
  <c r="G1032" i="11"/>
  <c r="J1032" i="11"/>
  <c r="G1033" i="11"/>
  <c r="J1033" i="11"/>
  <c r="G1034" i="11"/>
  <c r="J1034" i="11"/>
  <c r="G1035" i="11"/>
  <c r="J1035" i="11"/>
  <c r="G1036" i="11"/>
  <c r="J1036" i="11"/>
  <c r="G1037" i="11"/>
  <c r="J1037" i="11"/>
  <c r="G1038" i="11"/>
  <c r="J1038" i="11"/>
  <c r="G1039" i="11"/>
  <c r="J1039" i="11"/>
  <c r="G1040" i="11"/>
  <c r="J1040" i="11"/>
  <c r="G1041" i="11"/>
  <c r="J1041" i="11"/>
  <c r="G1042" i="11"/>
  <c r="J1042" i="11"/>
  <c r="G1043" i="11"/>
  <c r="J1043" i="11"/>
  <c r="G1044" i="11"/>
  <c r="J1044" i="11"/>
  <c r="G1045" i="11"/>
  <c r="J1045" i="11"/>
  <c r="G1046" i="11"/>
  <c r="J1046" i="11"/>
  <c r="G1047" i="11"/>
  <c r="J1047" i="11"/>
  <c r="G1048" i="11"/>
  <c r="J1048" i="11"/>
  <c r="G1049" i="11"/>
  <c r="J1049" i="11"/>
  <c r="G1050" i="11"/>
  <c r="J1050" i="11"/>
  <c r="G1051" i="11"/>
  <c r="J1051" i="11"/>
  <c r="G1052" i="11"/>
  <c r="J1052" i="11"/>
  <c r="G1053" i="11"/>
  <c r="J1053" i="11"/>
  <c r="G1054" i="11"/>
  <c r="J1054" i="11"/>
  <c r="G1055" i="11"/>
  <c r="J1055" i="11"/>
  <c r="G1056" i="11"/>
  <c r="J1056" i="11"/>
  <c r="G1057" i="11"/>
  <c r="J1057" i="11"/>
  <c r="G1058" i="11"/>
  <c r="J1058" i="11"/>
  <c r="G1059" i="11"/>
  <c r="J1059" i="11"/>
  <c r="G1060" i="11"/>
  <c r="J1060" i="11"/>
  <c r="G1061" i="11"/>
  <c r="J1061" i="11"/>
  <c r="G1062" i="11"/>
  <c r="J1062" i="11"/>
  <c r="G1063" i="11"/>
  <c r="J1063" i="11"/>
  <c r="G1064" i="11"/>
  <c r="J1064" i="11"/>
  <c r="G1065" i="11"/>
  <c r="J1065" i="11"/>
  <c r="G1066" i="11"/>
  <c r="J1066" i="11"/>
  <c r="G1067" i="11"/>
  <c r="J1067" i="11"/>
  <c r="G1068" i="11"/>
  <c r="J1068" i="11"/>
  <c r="G1069" i="11"/>
  <c r="J1069" i="11"/>
  <c r="G1070" i="11"/>
  <c r="J1070" i="11"/>
  <c r="G1071" i="11"/>
  <c r="J1071" i="11"/>
  <c r="G1072" i="11"/>
  <c r="J1072" i="11"/>
  <c r="G1073" i="11"/>
  <c r="J1073" i="11"/>
  <c r="G1074" i="11"/>
  <c r="J1074" i="11"/>
  <c r="G1075" i="11"/>
  <c r="J1075" i="11"/>
  <c r="G1076" i="11"/>
  <c r="J1076" i="11"/>
  <c r="G1077" i="11"/>
  <c r="J1077" i="11"/>
  <c r="G1078" i="11"/>
  <c r="J1078" i="11"/>
  <c r="G1079" i="11"/>
  <c r="J1079" i="11"/>
  <c r="G1080" i="11"/>
  <c r="J1080" i="11"/>
  <c r="G1081" i="11"/>
  <c r="J1081" i="11"/>
  <c r="G1082" i="11"/>
  <c r="J1082" i="11"/>
  <c r="G1083" i="11"/>
  <c r="J1083" i="11"/>
  <c r="G1084" i="11"/>
  <c r="J1084" i="11"/>
  <c r="G1085" i="11"/>
  <c r="J1085" i="11"/>
  <c r="G1086" i="11"/>
  <c r="J1086" i="11"/>
  <c r="G1087" i="11"/>
  <c r="J1087" i="11"/>
  <c r="G1088" i="11"/>
  <c r="J1088" i="11"/>
  <c r="G1089" i="11"/>
  <c r="J1089" i="11"/>
  <c r="G1090" i="11"/>
  <c r="J1090" i="11"/>
  <c r="G1091" i="11"/>
  <c r="J1091" i="11"/>
  <c r="G1092" i="11"/>
  <c r="J1092" i="11"/>
  <c r="G1093" i="11"/>
  <c r="J1093" i="11"/>
  <c r="G1094" i="11"/>
  <c r="J1094" i="11"/>
  <c r="G1095" i="11"/>
  <c r="J1095" i="11"/>
  <c r="G1096" i="11"/>
  <c r="J1096" i="11"/>
  <c r="G1097" i="11"/>
  <c r="J1097" i="11"/>
  <c r="G1098" i="11"/>
  <c r="J1098" i="11"/>
  <c r="G1099" i="11"/>
  <c r="J1099" i="11"/>
  <c r="G1100" i="11"/>
  <c r="J1100" i="11"/>
  <c r="G1101" i="11"/>
  <c r="J1101" i="11"/>
  <c r="G1102" i="11"/>
  <c r="J1102" i="11"/>
  <c r="G1103" i="11"/>
  <c r="J1103" i="11"/>
  <c r="G1104" i="11"/>
  <c r="J1104" i="11"/>
  <c r="G1105" i="11"/>
  <c r="J1105" i="11"/>
  <c r="G1106" i="11"/>
  <c r="J1106" i="11"/>
  <c r="G1107" i="11"/>
  <c r="J1107" i="11"/>
  <c r="G1108" i="11"/>
  <c r="J1108" i="11"/>
  <c r="G1109" i="11"/>
  <c r="J1109" i="11"/>
  <c r="G1110" i="11"/>
  <c r="J1110" i="11"/>
  <c r="G1111" i="11"/>
  <c r="J1111" i="11"/>
  <c r="G1112" i="11"/>
  <c r="J1112" i="11"/>
  <c r="G1113" i="11"/>
  <c r="J1113" i="11"/>
  <c r="G1114" i="11"/>
  <c r="J1114" i="11"/>
  <c r="G1115" i="11"/>
  <c r="J1115" i="11"/>
  <c r="G1116" i="11"/>
  <c r="J1116" i="11"/>
  <c r="G1117" i="11"/>
  <c r="J1117" i="11"/>
  <c r="G1118" i="11"/>
  <c r="J1118" i="11"/>
  <c r="G1119" i="11"/>
  <c r="J1119" i="11"/>
  <c r="G1120" i="11"/>
  <c r="J1120" i="11"/>
  <c r="G1121" i="11"/>
  <c r="J1121" i="11"/>
  <c r="G1122" i="11"/>
  <c r="J1122" i="11"/>
  <c r="G1123" i="11"/>
  <c r="J1123" i="11"/>
  <c r="G1124" i="11"/>
  <c r="J1124" i="11"/>
  <c r="G1125" i="11"/>
  <c r="J1125" i="11"/>
  <c r="G1126" i="11"/>
  <c r="J1126" i="11"/>
  <c r="G1127" i="11"/>
  <c r="J1127" i="11"/>
  <c r="G1128" i="11"/>
  <c r="J1128" i="11"/>
  <c r="G1129" i="11"/>
  <c r="J1129" i="11"/>
  <c r="G1130" i="11"/>
  <c r="J1130" i="11"/>
  <c r="G1131" i="11"/>
  <c r="J1131" i="11"/>
  <c r="G1132" i="11"/>
  <c r="J1132" i="11"/>
  <c r="G1133" i="11"/>
  <c r="J1133" i="11"/>
  <c r="G1134" i="11"/>
  <c r="J1134" i="11"/>
  <c r="G1135" i="11"/>
  <c r="J1135" i="11"/>
  <c r="G1136" i="11"/>
  <c r="J1136" i="11"/>
  <c r="G1137" i="11"/>
  <c r="J1137" i="11"/>
  <c r="G1138" i="11"/>
  <c r="J1138" i="11"/>
  <c r="G1139" i="11"/>
  <c r="J1139" i="11"/>
  <c r="G1140" i="11"/>
  <c r="J1140" i="11"/>
  <c r="G1141" i="11"/>
  <c r="J1141" i="11"/>
  <c r="G1142" i="11"/>
  <c r="J1142" i="11"/>
  <c r="G1143" i="11"/>
  <c r="J1143" i="11"/>
  <c r="G1144" i="11"/>
  <c r="J1144" i="11"/>
  <c r="G1145" i="11"/>
  <c r="J1145" i="11"/>
  <c r="G1146" i="11"/>
  <c r="J1146" i="11"/>
  <c r="G1147" i="11"/>
  <c r="J1147" i="11"/>
  <c r="G1148" i="11"/>
  <c r="J1148" i="11"/>
  <c r="G1149" i="11"/>
  <c r="J1149" i="11"/>
  <c r="G1150" i="11"/>
  <c r="J1150" i="11"/>
  <c r="G1151" i="11"/>
  <c r="J1151" i="11"/>
  <c r="G1152" i="11"/>
  <c r="J1152" i="11"/>
  <c r="G1153" i="11"/>
  <c r="J1153" i="11"/>
  <c r="G1154" i="11"/>
  <c r="J1154" i="11"/>
  <c r="G1155" i="11"/>
  <c r="J1155" i="11"/>
  <c r="G1156" i="11"/>
  <c r="J1156" i="11"/>
  <c r="G1157" i="11"/>
  <c r="J1157" i="11"/>
  <c r="G1158" i="11"/>
  <c r="J1158" i="11"/>
  <c r="G1159" i="11"/>
  <c r="J1159" i="11"/>
  <c r="G1160" i="11"/>
  <c r="J1160" i="11"/>
  <c r="G1161" i="11"/>
  <c r="J1161" i="11"/>
  <c r="G1162" i="11"/>
  <c r="J1162" i="11"/>
  <c r="G1163" i="11"/>
  <c r="J1163" i="11"/>
  <c r="G1164" i="11"/>
  <c r="J1164" i="11"/>
  <c r="G1165" i="11"/>
  <c r="J1165" i="11"/>
  <c r="G1166" i="11"/>
  <c r="J1166" i="11"/>
  <c r="G1167" i="11"/>
  <c r="J1167" i="11"/>
  <c r="G1168" i="11"/>
  <c r="J1168" i="11"/>
  <c r="G1169" i="11"/>
  <c r="J1169" i="11"/>
  <c r="G1170" i="11"/>
  <c r="J1170" i="11"/>
  <c r="G1171" i="11"/>
  <c r="J1171" i="11"/>
  <c r="G1172" i="11"/>
  <c r="J1172" i="11"/>
  <c r="G1173" i="11"/>
  <c r="J1173" i="11"/>
  <c r="G1174" i="11"/>
  <c r="J1174" i="11"/>
  <c r="G1175" i="11"/>
  <c r="J1175" i="11"/>
  <c r="G1176" i="11"/>
  <c r="J1176" i="11"/>
  <c r="G1177" i="11"/>
  <c r="J1177" i="11"/>
  <c r="G1178" i="11"/>
  <c r="J1178" i="11"/>
  <c r="G1179" i="11"/>
  <c r="J1179" i="11"/>
  <c r="G1180" i="11"/>
  <c r="J1180" i="11"/>
  <c r="G1181" i="11"/>
  <c r="J1181" i="11"/>
  <c r="G1182" i="11"/>
  <c r="J1182" i="11"/>
  <c r="G1183" i="11"/>
  <c r="J1183" i="11"/>
  <c r="G1184" i="11"/>
  <c r="J1184" i="11"/>
  <c r="G1185" i="11"/>
  <c r="J1185" i="11"/>
  <c r="G1186" i="11"/>
  <c r="J1186" i="11"/>
  <c r="G1187" i="11"/>
  <c r="J1187" i="11"/>
  <c r="G1188" i="11"/>
  <c r="J1188" i="11"/>
  <c r="G1189" i="11"/>
  <c r="J1189" i="11"/>
  <c r="G1190" i="11"/>
  <c r="J1190" i="11"/>
  <c r="G1191" i="11"/>
  <c r="J1191" i="11"/>
  <c r="G1192" i="11"/>
  <c r="J1192" i="11"/>
  <c r="G1193" i="11"/>
  <c r="J1193" i="11"/>
  <c r="G1194" i="11"/>
  <c r="J1194" i="11"/>
  <c r="G1195" i="11"/>
  <c r="J1195" i="11"/>
  <c r="G1196" i="11"/>
  <c r="J1196" i="11"/>
  <c r="G1197" i="11"/>
  <c r="J1197" i="11"/>
  <c r="G1198" i="11"/>
  <c r="J1198" i="11"/>
  <c r="G1199" i="11"/>
  <c r="J1199" i="11"/>
  <c r="G1200" i="11"/>
  <c r="J1200" i="11"/>
  <c r="G1201" i="11"/>
  <c r="J1201" i="11"/>
  <c r="G1202" i="11"/>
  <c r="J1202" i="11"/>
  <c r="G1203" i="11"/>
  <c r="J1203" i="11"/>
  <c r="G1204" i="11"/>
  <c r="J1204" i="11"/>
  <c r="G1205" i="11"/>
  <c r="J1205" i="11"/>
  <c r="G1206" i="11"/>
  <c r="J1206" i="11"/>
  <c r="G1207" i="11"/>
  <c r="J1207" i="11"/>
  <c r="G1208" i="11"/>
  <c r="J1208" i="11"/>
  <c r="G1209" i="11"/>
  <c r="J1209" i="11"/>
  <c r="G1210" i="11"/>
  <c r="J1210" i="11"/>
  <c r="G1211" i="11"/>
  <c r="J1211" i="11"/>
  <c r="G1212" i="11"/>
  <c r="J1212" i="11"/>
  <c r="G1213" i="11"/>
  <c r="J1213" i="11"/>
  <c r="G1214" i="11"/>
  <c r="J1214" i="11"/>
  <c r="G1215" i="11"/>
  <c r="J1215" i="11"/>
  <c r="G1216" i="11"/>
  <c r="J1216" i="11"/>
  <c r="G1217" i="11"/>
  <c r="J1217" i="11"/>
  <c r="G1218" i="11"/>
  <c r="J1218" i="11"/>
  <c r="G1219" i="11"/>
  <c r="J1219" i="11"/>
  <c r="G1220" i="11"/>
  <c r="J1220" i="11"/>
  <c r="G1221" i="11"/>
  <c r="J1221" i="11"/>
  <c r="G1222" i="11"/>
  <c r="J1222" i="11"/>
  <c r="G1223" i="11"/>
  <c r="J1223" i="11"/>
  <c r="G1224" i="11"/>
  <c r="J1224" i="11"/>
  <c r="G1225" i="11"/>
  <c r="J1225" i="11"/>
  <c r="G1226" i="11"/>
  <c r="J1226" i="11"/>
  <c r="G1227" i="11"/>
  <c r="J1227" i="11"/>
  <c r="G1228" i="11"/>
  <c r="J1228" i="11"/>
  <c r="G1229" i="11"/>
  <c r="J1229" i="11"/>
  <c r="G1230" i="11"/>
  <c r="J1230" i="11"/>
  <c r="G1231" i="11"/>
  <c r="J1231" i="11"/>
  <c r="G1232" i="11"/>
  <c r="J1232" i="11"/>
  <c r="G1233" i="11"/>
  <c r="J1233" i="11"/>
  <c r="G1234" i="11"/>
  <c r="J1234" i="11"/>
  <c r="G1235" i="11"/>
  <c r="J1235" i="11"/>
  <c r="G1236" i="11"/>
  <c r="J1236" i="11"/>
  <c r="G1237" i="11"/>
  <c r="J1237" i="11"/>
  <c r="G1238" i="11"/>
  <c r="J1238" i="11"/>
  <c r="G1239" i="11"/>
  <c r="J1239" i="11"/>
  <c r="G1240" i="11"/>
  <c r="J1240" i="11"/>
  <c r="G1241" i="11"/>
  <c r="J1241" i="11"/>
  <c r="G1242" i="11"/>
  <c r="J1242" i="11"/>
  <c r="G1243" i="11"/>
  <c r="J1243" i="11"/>
  <c r="G1244" i="11"/>
  <c r="J1244" i="11"/>
  <c r="G1245" i="11"/>
  <c r="J1245" i="11"/>
  <c r="G1246" i="11"/>
  <c r="J1246" i="11"/>
  <c r="G1247" i="11"/>
  <c r="J1247" i="11"/>
  <c r="G1248" i="11"/>
  <c r="J1248" i="11"/>
  <c r="G1249" i="11"/>
  <c r="J1249" i="11"/>
  <c r="G1250" i="11"/>
  <c r="J1250" i="11"/>
  <c r="G1251" i="11"/>
  <c r="J1251" i="11"/>
  <c r="G1252" i="11"/>
  <c r="J1252" i="11"/>
  <c r="G1253" i="11"/>
  <c r="J1253" i="11"/>
  <c r="G1254" i="11"/>
  <c r="J1254" i="11"/>
  <c r="G1255" i="11"/>
  <c r="J1255" i="11"/>
  <c r="G1256" i="11"/>
  <c r="J1256" i="11"/>
  <c r="G1257" i="11"/>
  <c r="J1257" i="11"/>
  <c r="G1258" i="11"/>
  <c r="J1258" i="11"/>
  <c r="G1259" i="11"/>
  <c r="J1259" i="11"/>
  <c r="G1260" i="11"/>
  <c r="J1260" i="11"/>
  <c r="G1261" i="11"/>
  <c r="J1261" i="11"/>
  <c r="G1262" i="11"/>
  <c r="J1262" i="11"/>
  <c r="G1263" i="11"/>
  <c r="J1263" i="11"/>
  <c r="G1264" i="11"/>
  <c r="J1264" i="11"/>
  <c r="G1265" i="11"/>
  <c r="J1265" i="11"/>
  <c r="G1266" i="11"/>
  <c r="J1266" i="11"/>
  <c r="G1267" i="11"/>
  <c r="J1267" i="11"/>
  <c r="G1268" i="11"/>
  <c r="J1268" i="11"/>
  <c r="G1269" i="11"/>
  <c r="J1269" i="11"/>
  <c r="G1270" i="11"/>
  <c r="J1270" i="11"/>
  <c r="G1271" i="11"/>
  <c r="J1271" i="11"/>
  <c r="G1272" i="11"/>
  <c r="J1272" i="11"/>
  <c r="G1273" i="11"/>
  <c r="J1273" i="11"/>
  <c r="G1274" i="11"/>
  <c r="J1274" i="11"/>
  <c r="G1275" i="11"/>
  <c r="J1275" i="11"/>
  <c r="G1276" i="11"/>
  <c r="J1276" i="11"/>
  <c r="G1277" i="11"/>
  <c r="J1277" i="11"/>
  <c r="G1278" i="11"/>
  <c r="J1278" i="11"/>
  <c r="G1279" i="11"/>
  <c r="J1279" i="11"/>
  <c r="G1280" i="11"/>
  <c r="J1280" i="11"/>
  <c r="G1281" i="11"/>
  <c r="J1281" i="11"/>
  <c r="G1282" i="11"/>
  <c r="J1282" i="11"/>
  <c r="G1283" i="11"/>
  <c r="J1283" i="11"/>
  <c r="G1284" i="11"/>
  <c r="J1284" i="11"/>
  <c r="G1285" i="11"/>
  <c r="J1285" i="11"/>
  <c r="G1286" i="11"/>
  <c r="J1286" i="11"/>
  <c r="G1287" i="11"/>
  <c r="J1287" i="11"/>
  <c r="G1288" i="11"/>
  <c r="J1288" i="11"/>
  <c r="G1289" i="11"/>
  <c r="J1289" i="11"/>
  <c r="G1290" i="11"/>
  <c r="J1290" i="11"/>
  <c r="G1291" i="11"/>
  <c r="J1291" i="11"/>
  <c r="G1292" i="11"/>
  <c r="J1292" i="11"/>
  <c r="G1293" i="11"/>
  <c r="J1293" i="11"/>
  <c r="G1294" i="11"/>
  <c r="J1294" i="11"/>
  <c r="G1295" i="11"/>
  <c r="J1295" i="11"/>
  <c r="G1296" i="11"/>
  <c r="J1296" i="11"/>
  <c r="G1297" i="11"/>
  <c r="J1297" i="11"/>
  <c r="G1298" i="11"/>
  <c r="J1298" i="11"/>
  <c r="G1299" i="11"/>
  <c r="J1299" i="11"/>
  <c r="G1300" i="11"/>
  <c r="J1300" i="11"/>
  <c r="G1301" i="11"/>
  <c r="J1301" i="11"/>
  <c r="G1302" i="11"/>
  <c r="J1302" i="11"/>
  <c r="G1303" i="11"/>
  <c r="J1303" i="11"/>
  <c r="G1304" i="11"/>
  <c r="J1304" i="11"/>
  <c r="G1305" i="11"/>
  <c r="J1305" i="11"/>
  <c r="G1306" i="11"/>
  <c r="J1306" i="11"/>
  <c r="G1307" i="11"/>
  <c r="J1307" i="11"/>
  <c r="G1308" i="11"/>
  <c r="J1308" i="11"/>
  <c r="G1309" i="11"/>
  <c r="J1309" i="11"/>
  <c r="G1310" i="11"/>
  <c r="J1310" i="11"/>
  <c r="G1311" i="11"/>
  <c r="J1311" i="11"/>
  <c r="G1312" i="11"/>
  <c r="J1312" i="11"/>
  <c r="G1313" i="11"/>
  <c r="J1313" i="11"/>
  <c r="G1314" i="11"/>
  <c r="J1314" i="11"/>
  <c r="G1315" i="11"/>
  <c r="J1315" i="11"/>
  <c r="G1316" i="11"/>
  <c r="J1316" i="11"/>
  <c r="G1317" i="11"/>
  <c r="J1317" i="11"/>
  <c r="G1318" i="11"/>
  <c r="J1318" i="11"/>
  <c r="G1319" i="11"/>
  <c r="J1319" i="11"/>
  <c r="G1320" i="11"/>
  <c r="J1320" i="11"/>
  <c r="G1321" i="11"/>
  <c r="J1321" i="11"/>
  <c r="G1322" i="11"/>
  <c r="J1322" i="11"/>
  <c r="G1323" i="11"/>
  <c r="J1323" i="11"/>
  <c r="G1324" i="11"/>
  <c r="J1324" i="11"/>
  <c r="G1325" i="11"/>
  <c r="J1325" i="11"/>
  <c r="G1326" i="11"/>
  <c r="J1326" i="11"/>
  <c r="G1327" i="11"/>
  <c r="J1327" i="11"/>
  <c r="G1328" i="11"/>
  <c r="J1328" i="11"/>
  <c r="G1329" i="11"/>
  <c r="J1329" i="11"/>
  <c r="G1330" i="11"/>
  <c r="J1330" i="11"/>
  <c r="G1331" i="11"/>
  <c r="J1331" i="11"/>
  <c r="G1332" i="11"/>
  <c r="J1332" i="11"/>
  <c r="G1333" i="11"/>
  <c r="J1333" i="11"/>
  <c r="G1334" i="11"/>
  <c r="J1334" i="11"/>
  <c r="G1335" i="11"/>
  <c r="J1335" i="11"/>
  <c r="G1336" i="11"/>
  <c r="J1336" i="11"/>
  <c r="G1337" i="11"/>
  <c r="J1337" i="11"/>
  <c r="G1338" i="11"/>
  <c r="J1338" i="11"/>
  <c r="G1339" i="11"/>
  <c r="J1339" i="11"/>
  <c r="G1340" i="11"/>
  <c r="J1340" i="11"/>
  <c r="G1341" i="11"/>
  <c r="J1341" i="11"/>
  <c r="G1342" i="11"/>
  <c r="J1342" i="11"/>
  <c r="G1343" i="11"/>
  <c r="J1343" i="11"/>
  <c r="G1344" i="11"/>
  <c r="J1344" i="11"/>
  <c r="G1345" i="11"/>
  <c r="J1345" i="11"/>
  <c r="G1346" i="11"/>
  <c r="J1346" i="11"/>
  <c r="G1347" i="11"/>
  <c r="J1347" i="11"/>
  <c r="G1348" i="11"/>
  <c r="J1348" i="11"/>
  <c r="G1349" i="11"/>
  <c r="J1349" i="11"/>
  <c r="G1350" i="11"/>
  <c r="J1350" i="11"/>
  <c r="G1351" i="11"/>
  <c r="J1351" i="11"/>
  <c r="G1352" i="11"/>
  <c r="J1352" i="11"/>
  <c r="G1353" i="11"/>
  <c r="J1353" i="11"/>
  <c r="G1354" i="11"/>
  <c r="J1354" i="11"/>
  <c r="G1355" i="11"/>
  <c r="J1355" i="11"/>
  <c r="G1356" i="11"/>
  <c r="J1356" i="11"/>
  <c r="G1357" i="11"/>
  <c r="J1357" i="11"/>
  <c r="G1358" i="11"/>
  <c r="J1358" i="11"/>
  <c r="G1359" i="11"/>
  <c r="J1359" i="11"/>
  <c r="G1360" i="11"/>
  <c r="J1360" i="11"/>
  <c r="G1361" i="11"/>
  <c r="J1361" i="11"/>
  <c r="G1362" i="11"/>
  <c r="J1362" i="11"/>
  <c r="G1363" i="11"/>
  <c r="J1363" i="11"/>
  <c r="G1364" i="11"/>
  <c r="J1364" i="11"/>
  <c r="G1365" i="11"/>
  <c r="J1365" i="11"/>
  <c r="G1366" i="11"/>
  <c r="J1366" i="11"/>
  <c r="G1367" i="11"/>
  <c r="J1367" i="11"/>
  <c r="G1368" i="11"/>
  <c r="J1368" i="11"/>
  <c r="G1369" i="11"/>
  <c r="J1369" i="11"/>
  <c r="G1370" i="11"/>
  <c r="J1370" i="11"/>
  <c r="G1371" i="11"/>
  <c r="J1371" i="11"/>
  <c r="G1372" i="11"/>
  <c r="J1372" i="11"/>
  <c r="G1373" i="11"/>
  <c r="J1373" i="11"/>
  <c r="G1374" i="11"/>
  <c r="J1374" i="11"/>
  <c r="G1375" i="11"/>
  <c r="J1375" i="11"/>
  <c r="G1376" i="11"/>
  <c r="J1376" i="11"/>
  <c r="G1377" i="11"/>
  <c r="J1377" i="11"/>
  <c r="G1378" i="11"/>
  <c r="J1378" i="11"/>
  <c r="G1379" i="11"/>
  <c r="J1379" i="11"/>
  <c r="G1380" i="11"/>
  <c r="J1380" i="11"/>
  <c r="G1381" i="11"/>
  <c r="J1381" i="11"/>
  <c r="G1382" i="11"/>
  <c r="J1382" i="11"/>
  <c r="G1383" i="11"/>
  <c r="J1383" i="11"/>
  <c r="G1384" i="11"/>
  <c r="J1384" i="11"/>
  <c r="G1385" i="11"/>
  <c r="J1385" i="11"/>
  <c r="G1386" i="11"/>
  <c r="J1386" i="11"/>
  <c r="G1387" i="11"/>
  <c r="J1387" i="11"/>
  <c r="G1388" i="11"/>
  <c r="J1388" i="11"/>
  <c r="G1389" i="11"/>
  <c r="J1389" i="11"/>
  <c r="G1390" i="11"/>
  <c r="J1390" i="11"/>
  <c r="G1391" i="11"/>
  <c r="J1391" i="11"/>
  <c r="G1392" i="11"/>
  <c r="J1392" i="11"/>
  <c r="G1393" i="11"/>
  <c r="J1393" i="11"/>
  <c r="G1394" i="11"/>
  <c r="J1394" i="11"/>
  <c r="G1395" i="11"/>
  <c r="J1395" i="11"/>
  <c r="G1396" i="11"/>
  <c r="J1396" i="11"/>
  <c r="G1397" i="11"/>
  <c r="J1397" i="11"/>
  <c r="G1398" i="11"/>
  <c r="J1398" i="11"/>
  <c r="G1399" i="11"/>
  <c r="J1399" i="11"/>
  <c r="G1400" i="11"/>
  <c r="J1400" i="11"/>
  <c r="G1401" i="11"/>
  <c r="J1401" i="11"/>
  <c r="G1402" i="11"/>
  <c r="J1402" i="11"/>
  <c r="G1403" i="11"/>
  <c r="J1403" i="11"/>
  <c r="G1404" i="11"/>
  <c r="J1404" i="11"/>
  <c r="G1405" i="11"/>
  <c r="J1405" i="11"/>
  <c r="G1406" i="11"/>
  <c r="J1406" i="11"/>
  <c r="G1407" i="11"/>
  <c r="J1407" i="11"/>
  <c r="G1408" i="11"/>
  <c r="J1408" i="11"/>
  <c r="G1409" i="11"/>
  <c r="J1409" i="11"/>
  <c r="G1410" i="11"/>
  <c r="J1410" i="11"/>
  <c r="G1411" i="11"/>
  <c r="J1411" i="11"/>
  <c r="G1412" i="11"/>
  <c r="J1412" i="11"/>
  <c r="G1413" i="11"/>
  <c r="J1413" i="11"/>
  <c r="G1414" i="11"/>
  <c r="J1414" i="11"/>
  <c r="G1415" i="11"/>
  <c r="J1415" i="11"/>
  <c r="G1416" i="11"/>
  <c r="J1416" i="11"/>
  <c r="G1417" i="11"/>
  <c r="J1417" i="11"/>
  <c r="G1418" i="11"/>
  <c r="J1418" i="11"/>
  <c r="G1419" i="11"/>
  <c r="J1419" i="11"/>
  <c r="G1420" i="11"/>
  <c r="J1420" i="11"/>
  <c r="G1421" i="11"/>
  <c r="J1421" i="11"/>
  <c r="G1422" i="11"/>
  <c r="J1422" i="11"/>
  <c r="G1423" i="11"/>
  <c r="J1423" i="11"/>
  <c r="G1424" i="11"/>
  <c r="J1424" i="11"/>
  <c r="G1425" i="11"/>
  <c r="J1425" i="11"/>
  <c r="G1426" i="11"/>
  <c r="J1426" i="11"/>
  <c r="G1427" i="11"/>
  <c r="J1427" i="11"/>
  <c r="G1428" i="11"/>
  <c r="J1428" i="11"/>
  <c r="G1429" i="11"/>
  <c r="J1429" i="11"/>
  <c r="G1430" i="11"/>
  <c r="J1430" i="11"/>
  <c r="G1431" i="11"/>
  <c r="J1431" i="11"/>
  <c r="G1432" i="11"/>
  <c r="J1432" i="11"/>
  <c r="G1433" i="11"/>
  <c r="J1433" i="11"/>
  <c r="G1434" i="11"/>
  <c r="J1434" i="11"/>
  <c r="G1435" i="11"/>
  <c r="J1435" i="11"/>
  <c r="G1436" i="11"/>
  <c r="J1436" i="11"/>
  <c r="G1437" i="11"/>
  <c r="J1437" i="11"/>
  <c r="G1438" i="11"/>
  <c r="J1438" i="11"/>
  <c r="G1439" i="11"/>
  <c r="J1439" i="11"/>
  <c r="G1440" i="11"/>
  <c r="J1440" i="11"/>
  <c r="G1441" i="11"/>
  <c r="J1441" i="11"/>
  <c r="G1442" i="11"/>
  <c r="J1442" i="11"/>
  <c r="G1443" i="11"/>
  <c r="J1443" i="11"/>
  <c r="G1444" i="11"/>
  <c r="J1444" i="11"/>
  <c r="G1445" i="11"/>
  <c r="J1445" i="11"/>
  <c r="G1446" i="11"/>
  <c r="J1446" i="11"/>
  <c r="G1447" i="11"/>
  <c r="J1447" i="11"/>
  <c r="G1448" i="11"/>
  <c r="J1448" i="11"/>
  <c r="G1449" i="11"/>
  <c r="J1449" i="11"/>
  <c r="G1450" i="11"/>
  <c r="J1450" i="11"/>
  <c r="G1451" i="11"/>
  <c r="J1451" i="11"/>
  <c r="G1452" i="11"/>
  <c r="J1452" i="11"/>
  <c r="G1453" i="11"/>
  <c r="J1453" i="11"/>
  <c r="G1454" i="11"/>
  <c r="J1454" i="11"/>
  <c r="G1455" i="11"/>
  <c r="J1455" i="11"/>
  <c r="G1456" i="11"/>
  <c r="J1456" i="11"/>
  <c r="G1457" i="11"/>
  <c r="J1457" i="11"/>
  <c r="G1458" i="11"/>
  <c r="J1458" i="11"/>
  <c r="G1459" i="11"/>
  <c r="J1459" i="11"/>
  <c r="G1460" i="11"/>
  <c r="J1460" i="11"/>
  <c r="G1461" i="11"/>
  <c r="J1461" i="11"/>
  <c r="G1462" i="11"/>
  <c r="J1462" i="11"/>
  <c r="G1463" i="11"/>
  <c r="J1463" i="11"/>
  <c r="G1464" i="11"/>
  <c r="J1464" i="11"/>
  <c r="G1465" i="11"/>
  <c r="J1465" i="11"/>
  <c r="G1466" i="11"/>
  <c r="J1466" i="11"/>
  <c r="G1467" i="11"/>
  <c r="J1467" i="11"/>
  <c r="G1468" i="11"/>
  <c r="J1468" i="11"/>
  <c r="G1469" i="11"/>
  <c r="J1469" i="11"/>
  <c r="G1470" i="11"/>
  <c r="J1470" i="11"/>
  <c r="G1471" i="11"/>
  <c r="J1471" i="11"/>
  <c r="G1472" i="11"/>
  <c r="J1472" i="11"/>
  <c r="G1473" i="11"/>
  <c r="J1473" i="11"/>
  <c r="G1474" i="11"/>
  <c r="J1474" i="11"/>
  <c r="G1475" i="11"/>
  <c r="J1475" i="11"/>
  <c r="G1476" i="11"/>
  <c r="J1476" i="11"/>
  <c r="G1477" i="11"/>
  <c r="J1477" i="11"/>
  <c r="G1478" i="11"/>
  <c r="J1478" i="11"/>
  <c r="G1479" i="11"/>
  <c r="J1479" i="11"/>
  <c r="G1480" i="11"/>
  <c r="J1480" i="11"/>
  <c r="G1481" i="11"/>
  <c r="J1481" i="11"/>
  <c r="G1482" i="11"/>
  <c r="J1482" i="11"/>
  <c r="G1483" i="11"/>
  <c r="J1483" i="11"/>
  <c r="G1484" i="11"/>
  <c r="J1484" i="11"/>
  <c r="G1485" i="11"/>
  <c r="J1485" i="11"/>
  <c r="G1486" i="11"/>
  <c r="J1486" i="11"/>
  <c r="G1487" i="11"/>
  <c r="J1487" i="11"/>
  <c r="G1488" i="11"/>
  <c r="J1488" i="11"/>
  <c r="G1489" i="11"/>
  <c r="J1489" i="11"/>
  <c r="G1490" i="11"/>
  <c r="J1490" i="11"/>
  <c r="G1491" i="11"/>
  <c r="J1491" i="11"/>
  <c r="G1492" i="11"/>
  <c r="J1492" i="11"/>
  <c r="G1493" i="11"/>
  <c r="J1493" i="11"/>
  <c r="G1494" i="11"/>
  <c r="J1494" i="11"/>
  <c r="G1495" i="11"/>
  <c r="J1495" i="11"/>
  <c r="G1496" i="11"/>
  <c r="J1496" i="11"/>
  <c r="G1497" i="11"/>
  <c r="J1497" i="11"/>
  <c r="G1498" i="11"/>
  <c r="J1498" i="11"/>
  <c r="G1499" i="11"/>
  <c r="J1499" i="11"/>
  <c r="G1500" i="11"/>
  <c r="J1500" i="11"/>
  <c r="G1501" i="11"/>
  <c r="J1501" i="11"/>
  <c r="G1502" i="11"/>
  <c r="J1502" i="11"/>
  <c r="G1503" i="11"/>
  <c r="J1503" i="11"/>
  <c r="G1504" i="11"/>
  <c r="J1504" i="11"/>
  <c r="G1505" i="11"/>
  <c r="J1505" i="11"/>
  <c r="G1506" i="11"/>
  <c r="J1506" i="11"/>
  <c r="G1507" i="11"/>
  <c r="J1507" i="11"/>
  <c r="G1508" i="11"/>
  <c r="J1508" i="11"/>
  <c r="G1509" i="11"/>
  <c r="J1509" i="11"/>
  <c r="G1510" i="11"/>
  <c r="J1510" i="11"/>
  <c r="G1511" i="11"/>
  <c r="J1511" i="11"/>
  <c r="G1512" i="11"/>
  <c r="J1512" i="11"/>
  <c r="G1513" i="11"/>
  <c r="J1513" i="11"/>
  <c r="G1514" i="11"/>
  <c r="J1514" i="11"/>
  <c r="G1515" i="11"/>
  <c r="J1515" i="11"/>
  <c r="G1516" i="11"/>
  <c r="J1516" i="11"/>
  <c r="G1517" i="11"/>
  <c r="J1517" i="11"/>
  <c r="G1518" i="11"/>
  <c r="J1518" i="11"/>
  <c r="G1519" i="11"/>
  <c r="J1519" i="11"/>
  <c r="G1520" i="11"/>
  <c r="J1520" i="11"/>
  <c r="G1521" i="11"/>
  <c r="J1521" i="11"/>
  <c r="G1522" i="11"/>
  <c r="J1522" i="11"/>
  <c r="G1523" i="11"/>
  <c r="J1523" i="11"/>
  <c r="G1524" i="11"/>
  <c r="J1524" i="11"/>
  <c r="G1525" i="11"/>
  <c r="J1525" i="11"/>
  <c r="G1526" i="11"/>
  <c r="J1526" i="11"/>
  <c r="G1527" i="11"/>
  <c r="J1527" i="11"/>
  <c r="G1528" i="11"/>
  <c r="J1528" i="11"/>
  <c r="G1529" i="11"/>
  <c r="J1529" i="11"/>
  <c r="G1530" i="11"/>
  <c r="J1530" i="11"/>
  <c r="G1531" i="11"/>
  <c r="J1531" i="11"/>
  <c r="G1532" i="11"/>
  <c r="J1532" i="11"/>
  <c r="G1533" i="11"/>
  <c r="J1533" i="11"/>
  <c r="G1534" i="11"/>
  <c r="J1534" i="11"/>
  <c r="G1535" i="11"/>
  <c r="J1535" i="11"/>
  <c r="G1536" i="11"/>
  <c r="J1536" i="11"/>
  <c r="G1537" i="11"/>
  <c r="J1537" i="11"/>
  <c r="G1538" i="11"/>
  <c r="J1538" i="11"/>
  <c r="G1539" i="11"/>
  <c r="J1539" i="11"/>
  <c r="G1540" i="11"/>
  <c r="J1540" i="11"/>
  <c r="G1541" i="11"/>
  <c r="J1541" i="11"/>
  <c r="G1542" i="11"/>
  <c r="J1542" i="11"/>
  <c r="G1543" i="11"/>
  <c r="J1543" i="11"/>
  <c r="G1544" i="11"/>
  <c r="J1544" i="11"/>
  <c r="G1545" i="11"/>
  <c r="J1545" i="11"/>
  <c r="G1546" i="11"/>
  <c r="J1546" i="11"/>
  <c r="G1547" i="11"/>
  <c r="J1547" i="11"/>
  <c r="G1548" i="11"/>
  <c r="J1548" i="11"/>
  <c r="G1549" i="11"/>
  <c r="J1549" i="11"/>
  <c r="G1550" i="11"/>
  <c r="J1550" i="11"/>
  <c r="G1551" i="11"/>
  <c r="J1551" i="11"/>
  <c r="G1552" i="11"/>
  <c r="J1552" i="11"/>
  <c r="G1553" i="11"/>
  <c r="J1553" i="11"/>
  <c r="G1554" i="11"/>
  <c r="J1554" i="11"/>
  <c r="G1555" i="11"/>
  <c r="J1555" i="11"/>
  <c r="G1556" i="11"/>
  <c r="J1556" i="11"/>
  <c r="G1557" i="11"/>
  <c r="J1557" i="11"/>
  <c r="G1558" i="11"/>
  <c r="J1558" i="11"/>
  <c r="G1559" i="11"/>
  <c r="J1559" i="11"/>
  <c r="G1560" i="11"/>
  <c r="J1560" i="11"/>
  <c r="G1561" i="11"/>
  <c r="J1561" i="11"/>
  <c r="G1562" i="11"/>
  <c r="J1562" i="11"/>
  <c r="G1563" i="11"/>
  <c r="J1563" i="11"/>
  <c r="G1564" i="11"/>
  <c r="J1564" i="11"/>
  <c r="G1565" i="11"/>
  <c r="J1565" i="11"/>
  <c r="G1566" i="11"/>
  <c r="J1566" i="11"/>
  <c r="G1567" i="11"/>
  <c r="J1567" i="11"/>
  <c r="G1568" i="11"/>
  <c r="J1568" i="11"/>
  <c r="G1569" i="11"/>
  <c r="J1569" i="11"/>
  <c r="G1570" i="11"/>
  <c r="J1570" i="11"/>
  <c r="G1571" i="11"/>
  <c r="J1571" i="11"/>
  <c r="G1572" i="11"/>
  <c r="J1572" i="11"/>
  <c r="G1573" i="11"/>
  <c r="J1573" i="11"/>
  <c r="G1574" i="11"/>
  <c r="J1574" i="11"/>
  <c r="G1575" i="11"/>
  <c r="J1575" i="11"/>
  <c r="G1576" i="11"/>
  <c r="J1576" i="11"/>
  <c r="G1577" i="11"/>
  <c r="J1577" i="11"/>
  <c r="G1578" i="11"/>
  <c r="J1578" i="11"/>
  <c r="G1579" i="11"/>
  <c r="J1579" i="11"/>
  <c r="G1580" i="11"/>
  <c r="J1580" i="11"/>
  <c r="G1581" i="11"/>
  <c r="J1581" i="11"/>
  <c r="G1582" i="11"/>
  <c r="J1582" i="11"/>
  <c r="G1583" i="11"/>
  <c r="J1583" i="11"/>
  <c r="G1584" i="11"/>
  <c r="J1584" i="11"/>
  <c r="G1585" i="11"/>
  <c r="J1585" i="11"/>
  <c r="G1586" i="11"/>
  <c r="J1586" i="11"/>
  <c r="G1587" i="11"/>
  <c r="J1587" i="11"/>
  <c r="G1588" i="11"/>
  <c r="J1588" i="11"/>
  <c r="G1589" i="11"/>
  <c r="J1589" i="11"/>
  <c r="G1590" i="11"/>
  <c r="J1590" i="11"/>
  <c r="G1591" i="11"/>
  <c r="J1591" i="11"/>
  <c r="G1592" i="11"/>
  <c r="J1592" i="11"/>
  <c r="G1593" i="11"/>
  <c r="J1593" i="11"/>
  <c r="G1594" i="11"/>
  <c r="J1594" i="11"/>
  <c r="G1595" i="11"/>
  <c r="J1595" i="11"/>
  <c r="G1596" i="11"/>
  <c r="J1596" i="11"/>
  <c r="G1597" i="11"/>
  <c r="J1597" i="11"/>
  <c r="G1598" i="11"/>
  <c r="J1598" i="11"/>
  <c r="G1599" i="11"/>
  <c r="J1599" i="11"/>
  <c r="G1600" i="11"/>
  <c r="J1600" i="11"/>
  <c r="G1601" i="11"/>
  <c r="J1601" i="11"/>
  <c r="G1602" i="11"/>
  <c r="J1602" i="11"/>
  <c r="G1603" i="11"/>
  <c r="J1603" i="11"/>
  <c r="G1604" i="11"/>
  <c r="J1604" i="11"/>
  <c r="G1605" i="11"/>
  <c r="J1605" i="11"/>
  <c r="G1606" i="11"/>
  <c r="J1606" i="11"/>
  <c r="G1607" i="11"/>
  <c r="J1607" i="11"/>
  <c r="G1608" i="11"/>
  <c r="J1608" i="11"/>
  <c r="G1609" i="11"/>
  <c r="J1609" i="11"/>
  <c r="G1610" i="11"/>
  <c r="J1610" i="11"/>
  <c r="G1611" i="11"/>
  <c r="J1611" i="11"/>
  <c r="G1612" i="11"/>
  <c r="J1612" i="11"/>
  <c r="G1613" i="11"/>
  <c r="J1613" i="11"/>
  <c r="G1614" i="11"/>
  <c r="J1614" i="11"/>
  <c r="G1615" i="11"/>
  <c r="J1615" i="11"/>
  <c r="G1616" i="11"/>
  <c r="J1616" i="11"/>
  <c r="G1617" i="11"/>
  <c r="J1617" i="11"/>
  <c r="G1618" i="11"/>
  <c r="J1618" i="11"/>
  <c r="G1619" i="11"/>
  <c r="J1619" i="11"/>
  <c r="G1620" i="11"/>
  <c r="J1620" i="11"/>
  <c r="G1621" i="11"/>
  <c r="J1621" i="11"/>
  <c r="G1622" i="11"/>
  <c r="J1622" i="11"/>
  <c r="G1623" i="11"/>
  <c r="J1623" i="11"/>
  <c r="G1624" i="11"/>
  <c r="J1624" i="11"/>
  <c r="G1625" i="11"/>
  <c r="J1625" i="11"/>
  <c r="G1626" i="11"/>
  <c r="J1626" i="11"/>
  <c r="G1627" i="11"/>
  <c r="J1627" i="11"/>
  <c r="G1628" i="11"/>
  <c r="J1628" i="11"/>
  <c r="G1629" i="11"/>
  <c r="J1629" i="11"/>
  <c r="G1630" i="11"/>
  <c r="J1630" i="11"/>
  <c r="G1631" i="11"/>
  <c r="J1631" i="11"/>
  <c r="G1632" i="11"/>
  <c r="J1632" i="11"/>
  <c r="G1633" i="11"/>
  <c r="J1633" i="11"/>
  <c r="G1634" i="11"/>
  <c r="J1634" i="11"/>
  <c r="G1635" i="11"/>
  <c r="J1635" i="11"/>
  <c r="G1636" i="11"/>
  <c r="J1636" i="11"/>
  <c r="G1637" i="11"/>
  <c r="J1637" i="11"/>
  <c r="G1638" i="11"/>
  <c r="J1638" i="11"/>
  <c r="G1639" i="11"/>
  <c r="J1639" i="11"/>
  <c r="G1640" i="11"/>
  <c r="J1640" i="11"/>
  <c r="G1641" i="11"/>
  <c r="J1641" i="11"/>
  <c r="G1642" i="11"/>
  <c r="J1642" i="11"/>
  <c r="G1643" i="11"/>
  <c r="J1643" i="11"/>
  <c r="G1644" i="11"/>
  <c r="J1644" i="11"/>
  <c r="G1645" i="11"/>
  <c r="J1645" i="11"/>
  <c r="G1646" i="11"/>
  <c r="J1646" i="11"/>
  <c r="G1647" i="11"/>
  <c r="J1647" i="11"/>
  <c r="G1648" i="11"/>
  <c r="J1648" i="11"/>
  <c r="G1649" i="11"/>
  <c r="J1649" i="11"/>
  <c r="G1650" i="11"/>
  <c r="J1650" i="11"/>
  <c r="G1651" i="11"/>
  <c r="J1651" i="11"/>
  <c r="G1652" i="11"/>
  <c r="J1652" i="11"/>
  <c r="G1653" i="11"/>
  <c r="J1653" i="11"/>
  <c r="G1654" i="11"/>
  <c r="J1654" i="11"/>
  <c r="G1655" i="11"/>
  <c r="J1655" i="11"/>
  <c r="G1656" i="11"/>
  <c r="J1656" i="11"/>
  <c r="G1657" i="11"/>
  <c r="J1657" i="11"/>
  <c r="G1658" i="11"/>
  <c r="J1658" i="11"/>
  <c r="G1659" i="11"/>
  <c r="J1659" i="11"/>
  <c r="G1660" i="11"/>
  <c r="J1660" i="11"/>
  <c r="G1661" i="11"/>
  <c r="J1661" i="11"/>
  <c r="G1662" i="11"/>
  <c r="J1662" i="11"/>
  <c r="G1663" i="11"/>
  <c r="J1663" i="11"/>
  <c r="G1664" i="11"/>
  <c r="J1664" i="11"/>
  <c r="G1665" i="11"/>
  <c r="J1665" i="11"/>
  <c r="G1666" i="11"/>
  <c r="J1666" i="11"/>
  <c r="G1667" i="11"/>
  <c r="J1667" i="11"/>
  <c r="G1668" i="11"/>
  <c r="J1668" i="11"/>
  <c r="G1669" i="11"/>
  <c r="J1669" i="11"/>
  <c r="G1670" i="11"/>
  <c r="J1670" i="11"/>
  <c r="G1671" i="11"/>
  <c r="J1671" i="11"/>
  <c r="G1672" i="11"/>
  <c r="J1672" i="11"/>
  <c r="G1673" i="11"/>
  <c r="J1673" i="11"/>
  <c r="G1674" i="11"/>
  <c r="J1674" i="11"/>
  <c r="G1675" i="11"/>
  <c r="J1675" i="11"/>
  <c r="G1676" i="11"/>
  <c r="J1676" i="11"/>
  <c r="G1677" i="11"/>
  <c r="J1677" i="11"/>
  <c r="G1678" i="11"/>
  <c r="J1678" i="11"/>
  <c r="G1679" i="11"/>
  <c r="J1679" i="11"/>
  <c r="G1680" i="11"/>
  <c r="J1680" i="11"/>
  <c r="G1681" i="11"/>
  <c r="J1681" i="11"/>
  <c r="G1682" i="11"/>
  <c r="J1682" i="11"/>
  <c r="G1683" i="11"/>
  <c r="J1683" i="11"/>
  <c r="G1684" i="11"/>
  <c r="J1684" i="11"/>
  <c r="G1685" i="11"/>
  <c r="J1685" i="11"/>
  <c r="G1686" i="11"/>
  <c r="J1686" i="11"/>
  <c r="G1687" i="11"/>
  <c r="J1687" i="11"/>
  <c r="G1688" i="11"/>
  <c r="J1688" i="11"/>
  <c r="G1689" i="11"/>
  <c r="J1689" i="11"/>
  <c r="G1690" i="11"/>
  <c r="J1690" i="11"/>
  <c r="G1691" i="11"/>
  <c r="J1691" i="11"/>
  <c r="G1692" i="11"/>
  <c r="J1692" i="11"/>
  <c r="G1693" i="11"/>
  <c r="J1693" i="11"/>
  <c r="G1694" i="11"/>
  <c r="J1694" i="11"/>
  <c r="G1695" i="11"/>
  <c r="J1695" i="11"/>
  <c r="G1696" i="11"/>
  <c r="J1696" i="11"/>
  <c r="G1697" i="11"/>
  <c r="J1697" i="11"/>
  <c r="G1698" i="11"/>
  <c r="J1698" i="11"/>
  <c r="G1699" i="11"/>
  <c r="J1699" i="11"/>
  <c r="G1700" i="11"/>
  <c r="J1700" i="11"/>
  <c r="G1701" i="11"/>
  <c r="J1701" i="11"/>
  <c r="G1702" i="11"/>
  <c r="J1702" i="11"/>
  <c r="G1703" i="11"/>
  <c r="J1703" i="11"/>
  <c r="G1704" i="11"/>
  <c r="J1704" i="11"/>
  <c r="G1705" i="11"/>
  <c r="J1705" i="11"/>
  <c r="G1706" i="11"/>
  <c r="J1706" i="11"/>
  <c r="G1707" i="11"/>
  <c r="J1707" i="11"/>
  <c r="G1708" i="11"/>
  <c r="J1708" i="11"/>
  <c r="G1709" i="11"/>
  <c r="J1709" i="11"/>
  <c r="G1710" i="11"/>
  <c r="J1710" i="11"/>
  <c r="G1711" i="11"/>
  <c r="J1711" i="11"/>
  <c r="G1712" i="11"/>
  <c r="J1712" i="11"/>
  <c r="G1713" i="11"/>
  <c r="J1713" i="11"/>
  <c r="G1714" i="11"/>
  <c r="J1714" i="11"/>
  <c r="G1715" i="11"/>
  <c r="J1715" i="11"/>
  <c r="G1716" i="11"/>
  <c r="J1716" i="11"/>
  <c r="G1717" i="11"/>
  <c r="J1717" i="11"/>
  <c r="G1718" i="11"/>
  <c r="J1718" i="11"/>
  <c r="G1719" i="11"/>
  <c r="J1719" i="11"/>
  <c r="G1720" i="11"/>
  <c r="J1720" i="11"/>
  <c r="G1721" i="11"/>
  <c r="J1721" i="11"/>
  <c r="G1722" i="11"/>
  <c r="J1722" i="11"/>
  <c r="G1723" i="11"/>
  <c r="J1723" i="11"/>
  <c r="G1724" i="11"/>
  <c r="J1724" i="11"/>
  <c r="G1725" i="11"/>
  <c r="J1725" i="11"/>
  <c r="G1726" i="11"/>
  <c r="J1726" i="11"/>
  <c r="G1727" i="11"/>
  <c r="J1727" i="11"/>
  <c r="G1728" i="11"/>
  <c r="J1728" i="11"/>
  <c r="G1729" i="11"/>
  <c r="J1729" i="11"/>
  <c r="G1730" i="11"/>
  <c r="J1730" i="11"/>
  <c r="G1731" i="11"/>
  <c r="J1731" i="11"/>
  <c r="G1732" i="11"/>
  <c r="J1732" i="11"/>
  <c r="G1733" i="11"/>
  <c r="J1733" i="11"/>
  <c r="G1734" i="11"/>
  <c r="J1734" i="11"/>
  <c r="G1735" i="11"/>
  <c r="J1735" i="11"/>
  <c r="G1736" i="11"/>
  <c r="J1736" i="11"/>
  <c r="G1737" i="11"/>
  <c r="J1737" i="11"/>
  <c r="G1738" i="11"/>
  <c r="J1738" i="11"/>
  <c r="G1739" i="11"/>
  <c r="J1739" i="11"/>
  <c r="G1740" i="11"/>
  <c r="J1740" i="11"/>
  <c r="G1741" i="11"/>
  <c r="J1741" i="11"/>
  <c r="G1742" i="11"/>
  <c r="J1742" i="11"/>
  <c r="G1743" i="11"/>
  <c r="J1743" i="11"/>
  <c r="G1744" i="11"/>
  <c r="J1744" i="11"/>
  <c r="G1745" i="11"/>
  <c r="J1745" i="11"/>
  <c r="G1746" i="11"/>
  <c r="J1746" i="11"/>
  <c r="G1747" i="11"/>
  <c r="J1747" i="11"/>
  <c r="G1748" i="11"/>
  <c r="J1748" i="11"/>
  <c r="G1749" i="11"/>
  <c r="J1749" i="11"/>
  <c r="G1750" i="11"/>
  <c r="J1750" i="11"/>
  <c r="G1751" i="11"/>
  <c r="J1751" i="11"/>
  <c r="G1752" i="11"/>
  <c r="J1752" i="11"/>
  <c r="G1753" i="11"/>
  <c r="J1753" i="11"/>
  <c r="G1754" i="11"/>
  <c r="J1754" i="11"/>
  <c r="G1755" i="11"/>
  <c r="J1755" i="11"/>
  <c r="G1756" i="11"/>
  <c r="J1756" i="11"/>
  <c r="G1757" i="11"/>
  <c r="J1757" i="11"/>
  <c r="G1758" i="11"/>
  <c r="J1758" i="11"/>
  <c r="G1759" i="11"/>
  <c r="J1759" i="11"/>
  <c r="G1760" i="11"/>
  <c r="J1760" i="11"/>
  <c r="G1761" i="11"/>
  <c r="J1761" i="11"/>
  <c r="G1762" i="11"/>
  <c r="J1762" i="11"/>
  <c r="G1763" i="11"/>
  <c r="J1763" i="11"/>
  <c r="G1764" i="11"/>
  <c r="J1764" i="11"/>
  <c r="G1765" i="11"/>
  <c r="J1765" i="11"/>
  <c r="G1766" i="11"/>
  <c r="J1766" i="11"/>
  <c r="G1767" i="11"/>
  <c r="J1767" i="11"/>
  <c r="G1768" i="11"/>
  <c r="J1768" i="11"/>
  <c r="G1769" i="11"/>
  <c r="J1769" i="11"/>
  <c r="G1770" i="11"/>
  <c r="J1770" i="11"/>
  <c r="G1771" i="11"/>
  <c r="J1771" i="11"/>
  <c r="G1772" i="11"/>
  <c r="J1772" i="11"/>
  <c r="G1773" i="11"/>
  <c r="J1773" i="11"/>
  <c r="G1774" i="11"/>
  <c r="J1774" i="11"/>
  <c r="G1775" i="11"/>
  <c r="J1775" i="11"/>
  <c r="G1776" i="11"/>
  <c r="J1776" i="11"/>
  <c r="G1777" i="11"/>
  <c r="J1777" i="11"/>
  <c r="G1778" i="11"/>
  <c r="J1778" i="11"/>
  <c r="G1779" i="11"/>
  <c r="J1779" i="11"/>
  <c r="G1780" i="11"/>
  <c r="J1780" i="11"/>
  <c r="G1781" i="11"/>
  <c r="J1781" i="11"/>
  <c r="G1782" i="11"/>
  <c r="J1782" i="11"/>
  <c r="G1783" i="11"/>
  <c r="J1783" i="11"/>
  <c r="G1784" i="11"/>
  <c r="J1784" i="11"/>
  <c r="G1785" i="11"/>
  <c r="J1785" i="11"/>
  <c r="G1786" i="11"/>
  <c r="J1786" i="11"/>
  <c r="G1787" i="11"/>
  <c r="J1787" i="11"/>
  <c r="G1788" i="11"/>
  <c r="J1788" i="11"/>
  <c r="G1789" i="11"/>
  <c r="J1789" i="11"/>
  <c r="G1790" i="11"/>
  <c r="J1790" i="11"/>
  <c r="G1791" i="11"/>
  <c r="J1791" i="11"/>
  <c r="G1792" i="11"/>
  <c r="J1792" i="11"/>
  <c r="G1793" i="11"/>
  <c r="J1793" i="11"/>
  <c r="G1794" i="11"/>
  <c r="J1794" i="11"/>
  <c r="G1795" i="11"/>
  <c r="J1795" i="11"/>
  <c r="G1796" i="11"/>
  <c r="J1796" i="11"/>
  <c r="G1797" i="11"/>
  <c r="J1797" i="11"/>
  <c r="G1798" i="11"/>
  <c r="J1798" i="11"/>
  <c r="G1799" i="11"/>
  <c r="J1799" i="11"/>
  <c r="G1800" i="11"/>
  <c r="J1800" i="11"/>
  <c r="G1801" i="11"/>
  <c r="J1801" i="11"/>
  <c r="G1802" i="11"/>
  <c r="J1802" i="11"/>
  <c r="G1803" i="11"/>
  <c r="J1803" i="11"/>
  <c r="G1804" i="11"/>
  <c r="J1804" i="11"/>
  <c r="G1805" i="11"/>
  <c r="J1805" i="11"/>
  <c r="G1806" i="11"/>
  <c r="J1806" i="11"/>
  <c r="G1807" i="11"/>
  <c r="J1807" i="11"/>
  <c r="G1808" i="11"/>
  <c r="J1808" i="11"/>
  <c r="G1809" i="11"/>
  <c r="J1809" i="11"/>
  <c r="G1810" i="11"/>
  <c r="J1810" i="11"/>
  <c r="G1811" i="11"/>
  <c r="J1811" i="11"/>
  <c r="G1812" i="11"/>
  <c r="J1812" i="11"/>
  <c r="G1813" i="11"/>
  <c r="J1813" i="11"/>
  <c r="G1814" i="11"/>
  <c r="J1814" i="11"/>
  <c r="G1815" i="11"/>
  <c r="J1815" i="11"/>
  <c r="G1816" i="11"/>
  <c r="J1816" i="11"/>
  <c r="G1817" i="11"/>
  <c r="J1817" i="11"/>
  <c r="G1818" i="11"/>
  <c r="J1818" i="11"/>
  <c r="G1819" i="11"/>
  <c r="J1819" i="11"/>
  <c r="G1820" i="11"/>
  <c r="J1820" i="11"/>
  <c r="G1821" i="11"/>
  <c r="J1821" i="11"/>
  <c r="G1822" i="11"/>
  <c r="J1822" i="11"/>
  <c r="G1823" i="11"/>
  <c r="J1823" i="11"/>
  <c r="G1824" i="11"/>
  <c r="J1824" i="11"/>
  <c r="G1825" i="11"/>
  <c r="J1825" i="11"/>
  <c r="G1826" i="11"/>
  <c r="J1826" i="11"/>
  <c r="G1827" i="11"/>
  <c r="J1827" i="11"/>
  <c r="G1828" i="11"/>
  <c r="J1828" i="11"/>
  <c r="G1829" i="11"/>
  <c r="J1829" i="11"/>
  <c r="G1830" i="11"/>
  <c r="J1830" i="11"/>
  <c r="G1831" i="11"/>
  <c r="J1831" i="11"/>
  <c r="G1832" i="11"/>
  <c r="J1832" i="11"/>
  <c r="G1833" i="11"/>
  <c r="J1833" i="11"/>
  <c r="G1834" i="11"/>
  <c r="J1834" i="11"/>
  <c r="G1835" i="11"/>
  <c r="J1835" i="11"/>
  <c r="G1836" i="11"/>
  <c r="J1836" i="11"/>
  <c r="G1837" i="11"/>
  <c r="J1837" i="11"/>
  <c r="G1838" i="11"/>
  <c r="J1838" i="11"/>
  <c r="G1839" i="11"/>
  <c r="J1839" i="11"/>
  <c r="G1840" i="11"/>
  <c r="J1840" i="11"/>
  <c r="G1841" i="11"/>
  <c r="J1841" i="11"/>
  <c r="G1842" i="11"/>
  <c r="J1842" i="11"/>
  <c r="G1843" i="11"/>
  <c r="J1843" i="11"/>
  <c r="G1844" i="11"/>
  <c r="J1844" i="11"/>
  <c r="G1845" i="11"/>
  <c r="J1845" i="11"/>
  <c r="G1846" i="11"/>
  <c r="J1846" i="11"/>
  <c r="G1847" i="11"/>
  <c r="J1847" i="11"/>
  <c r="G1848" i="11"/>
  <c r="J1848" i="11"/>
  <c r="G1849" i="11"/>
  <c r="J1849" i="11"/>
  <c r="G1850" i="11"/>
  <c r="J1850" i="11"/>
  <c r="G1851" i="11"/>
  <c r="J1851" i="11"/>
  <c r="G1852" i="11"/>
  <c r="J1852" i="11"/>
  <c r="G1853" i="11"/>
  <c r="J1853" i="11"/>
  <c r="G1854" i="11"/>
  <c r="J1854" i="11"/>
  <c r="G1855" i="11"/>
  <c r="J1855" i="11"/>
  <c r="G1856" i="11"/>
  <c r="J1856" i="11"/>
  <c r="G1857" i="11"/>
  <c r="J1857" i="11"/>
  <c r="G1858" i="11"/>
  <c r="J1858" i="11"/>
  <c r="G1859" i="11"/>
  <c r="J1859" i="11"/>
  <c r="G1860" i="11"/>
  <c r="J1860" i="11"/>
  <c r="G1861" i="11"/>
  <c r="J1861" i="11"/>
  <c r="G1862" i="11"/>
  <c r="J1862" i="11"/>
  <c r="G1863" i="11"/>
  <c r="J1863" i="11"/>
  <c r="G1864" i="11"/>
  <c r="J1864" i="11"/>
  <c r="G1865" i="11"/>
  <c r="J1865" i="11"/>
  <c r="G1866" i="11"/>
  <c r="J1866" i="11"/>
  <c r="G1867" i="11"/>
  <c r="J1867" i="11"/>
  <c r="G1868" i="11"/>
  <c r="J1868" i="11"/>
  <c r="G1869" i="11"/>
  <c r="J1869" i="11"/>
  <c r="G1870" i="11"/>
  <c r="J1870" i="11"/>
  <c r="G1871" i="11"/>
  <c r="J1871" i="11"/>
  <c r="G1872" i="11"/>
  <c r="J1872" i="11"/>
  <c r="G1873" i="11"/>
  <c r="J1873" i="11"/>
  <c r="G1874" i="11"/>
  <c r="J1874" i="11"/>
  <c r="G1875" i="11"/>
  <c r="J1875" i="11"/>
  <c r="G1876" i="11"/>
  <c r="J1876" i="11"/>
  <c r="G1877" i="11"/>
  <c r="J1877" i="11"/>
  <c r="G1878" i="11"/>
  <c r="J1878" i="11"/>
  <c r="G1879" i="11"/>
  <c r="J1879" i="11"/>
  <c r="G1880" i="11"/>
  <c r="J1880" i="11"/>
  <c r="G1881" i="11"/>
  <c r="J1881" i="11"/>
  <c r="G1882" i="11"/>
  <c r="J1882" i="11"/>
  <c r="G1883" i="11"/>
  <c r="J1883" i="11"/>
  <c r="G1884" i="11"/>
  <c r="J1884" i="11"/>
  <c r="G1885" i="11"/>
  <c r="J1885" i="11"/>
  <c r="G1886" i="11"/>
  <c r="J1886" i="11"/>
  <c r="G1887" i="11"/>
  <c r="J1887" i="11"/>
  <c r="G1888" i="11"/>
  <c r="J1888" i="11"/>
  <c r="G1889" i="11"/>
  <c r="J1889" i="11"/>
  <c r="G1890" i="11"/>
  <c r="J1890" i="11"/>
  <c r="G1891" i="11"/>
  <c r="J1891" i="11"/>
  <c r="G1892" i="11"/>
  <c r="J1892" i="11"/>
  <c r="G1893" i="11"/>
  <c r="J1893" i="11"/>
  <c r="G1894" i="11"/>
  <c r="J1894" i="11"/>
  <c r="G1895" i="11"/>
  <c r="J1895" i="11"/>
  <c r="G1896" i="11"/>
  <c r="J1896" i="11"/>
  <c r="G1897" i="11"/>
  <c r="J1897" i="11"/>
  <c r="G1898" i="11"/>
  <c r="J1898" i="11"/>
  <c r="G1899" i="11"/>
  <c r="J1899" i="11"/>
  <c r="G1900" i="11"/>
  <c r="J1900" i="11"/>
  <c r="G1901" i="11"/>
  <c r="J1901" i="11"/>
  <c r="G1902" i="11"/>
  <c r="J1902" i="11"/>
  <c r="G1903" i="11"/>
  <c r="J1903" i="11"/>
  <c r="G1904" i="11"/>
  <c r="J1904" i="11"/>
  <c r="G1905" i="11"/>
  <c r="J1905" i="11"/>
  <c r="G1906" i="11"/>
  <c r="J1906" i="11"/>
  <c r="G1907" i="11"/>
  <c r="J1907" i="11"/>
  <c r="G1908" i="11"/>
  <c r="J1908" i="11"/>
  <c r="G1909" i="11"/>
  <c r="J1909" i="11"/>
  <c r="G1910" i="11"/>
  <c r="J1910" i="11"/>
  <c r="G1911" i="11"/>
  <c r="J1911" i="11"/>
  <c r="G1912" i="11"/>
  <c r="J1912" i="11"/>
  <c r="G1913" i="11"/>
  <c r="J1913" i="11"/>
  <c r="G1914" i="11"/>
  <c r="J1914" i="11"/>
  <c r="G1915" i="11"/>
  <c r="J1915" i="11"/>
  <c r="G1916" i="11"/>
  <c r="J1916" i="11"/>
  <c r="G1917" i="11"/>
  <c r="J1917" i="11"/>
  <c r="G1918" i="11"/>
  <c r="J1918" i="11"/>
  <c r="G1919" i="11"/>
  <c r="J1919" i="11"/>
  <c r="G1920" i="11"/>
  <c r="J1920" i="11"/>
  <c r="G1921" i="11"/>
  <c r="J1921" i="11"/>
  <c r="G1922" i="11"/>
  <c r="J1922" i="11"/>
  <c r="G1923" i="11"/>
  <c r="J1923" i="11"/>
  <c r="G1924" i="11"/>
  <c r="J1924" i="11"/>
  <c r="G1925" i="11"/>
  <c r="J1925" i="11"/>
  <c r="G1926" i="11"/>
  <c r="J1926" i="11"/>
  <c r="G1927" i="11"/>
  <c r="J1927" i="11"/>
  <c r="G1928" i="11"/>
  <c r="J1928" i="11"/>
  <c r="G1929" i="11"/>
  <c r="J1929" i="11"/>
  <c r="G1930" i="11"/>
  <c r="J1930" i="11"/>
  <c r="G1931" i="11"/>
  <c r="J1931" i="11"/>
  <c r="G1932" i="11"/>
  <c r="J1932" i="11"/>
  <c r="G1933" i="11"/>
  <c r="J1933" i="11"/>
  <c r="G1934" i="11"/>
  <c r="J1934" i="11"/>
  <c r="G1935" i="11"/>
  <c r="J1935" i="11"/>
  <c r="G1936" i="11"/>
  <c r="J1936" i="11"/>
  <c r="G1937" i="11"/>
  <c r="J1937" i="11"/>
  <c r="G1938" i="11"/>
  <c r="J1938" i="11"/>
  <c r="G1939" i="11"/>
  <c r="J1939" i="11"/>
  <c r="G1940" i="11"/>
  <c r="J1940" i="11"/>
  <c r="G1941" i="11"/>
  <c r="J1941" i="11"/>
  <c r="G1942" i="11"/>
  <c r="J1942" i="11"/>
  <c r="G1943" i="11"/>
  <c r="J1943" i="11"/>
  <c r="G1944" i="11"/>
  <c r="J1944" i="11"/>
  <c r="G1945" i="11"/>
  <c r="J1945" i="11"/>
  <c r="G1946" i="11"/>
  <c r="J1946" i="11"/>
  <c r="G1947" i="11"/>
  <c r="J1947" i="11"/>
  <c r="G1948" i="11"/>
  <c r="J1948" i="11"/>
  <c r="G1949" i="11"/>
  <c r="J1949" i="11"/>
  <c r="G1950" i="11"/>
  <c r="J1950" i="11"/>
  <c r="G1951" i="11"/>
  <c r="J1951" i="11"/>
  <c r="G1952" i="11"/>
  <c r="J1952" i="11"/>
  <c r="G1953" i="11"/>
  <c r="J1953" i="11"/>
  <c r="G1954" i="11"/>
  <c r="J1954" i="11"/>
  <c r="G1955" i="11"/>
  <c r="J1955" i="11"/>
  <c r="G1956" i="11"/>
  <c r="J1956" i="11"/>
  <c r="G1957" i="11"/>
  <c r="J1957" i="11"/>
  <c r="G1958" i="11"/>
  <c r="J1958" i="11"/>
  <c r="G1959" i="11"/>
  <c r="J1959" i="11"/>
  <c r="G1960" i="11"/>
  <c r="J1960" i="11"/>
  <c r="G1961" i="11"/>
  <c r="J1961" i="11"/>
  <c r="G1962" i="11"/>
  <c r="J1962" i="11"/>
  <c r="G1963" i="11"/>
  <c r="J1963" i="11"/>
  <c r="G1964" i="11"/>
  <c r="J1964" i="11"/>
  <c r="G1965" i="11"/>
  <c r="J1965" i="11"/>
  <c r="G1966" i="11"/>
  <c r="J1966" i="11"/>
  <c r="G1967" i="11"/>
  <c r="J1967" i="11"/>
  <c r="G1968" i="11"/>
  <c r="J1968" i="11"/>
  <c r="G1969" i="11"/>
  <c r="J1969" i="11"/>
  <c r="G1970" i="11"/>
  <c r="J1970" i="11"/>
  <c r="G1971" i="11"/>
  <c r="J1971" i="11"/>
  <c r="G1972" i="11"/>
  <c r="J1972" i="11"/>
  <c r="G1973" i="11"/>
  <c r="J1973" i="11"/>
  <c r="G1974" i="11"/>
  <c r="J1974" i="11"/>
  <c r="G1975" i="11"/>
  <c r="J1975" i="11"/>
  <c r="G1976" i="11"/>
  <c r="J1976" i="11"/>
  <c r="G1977" i="11"/>
  <c r="J1977" i="11"/>
  <c r="G1978" i="11"/>
  <c r="J1978" i="11"/>
  <c r="G1979" i="11"/>
  <c r="J1979" i="11"/>
  <c r="G1980" i="11"/>
  <c r="J1980" i="11"/>
  <c r="G1981" i="11"/>
  <c r="J1981" i="11"/>
  <c r="G1982" i="11"/>
  <c r="J1982" i="11"/>
  <c r="G1983" i="11"/>
  <c r="J1983" i="11"/>
  <c r="G1984" i="11"/>
  <c r="J1984" i="11"/>
  <c r="G1985" i="11"/>
  <c r="J1985" i="11"/>
  <c r="G1986" i="11"/>
  <c r="J1986" i="11"/>
  <c r="G1987" i="11"/>
  <c r="J1987" i="11"/>
  <c r="G1988" i="11"/>
  <c r="J1988" i="11"/>
  <c r="G1989" i="11"/>
  <c r="J1989" i="11"/>
  <c r="G1990" i="11"/>
  <c r="J1990" i="11"/>
  <c r="G1991" i="11"/>
  <c r="J1991" i="11"/>
  <c r="G1992" i="11"/>
  <c r="J1992" i="11"/>
  <c r="G1993" i="11"/>
  <c r="J1993" i="11"/>
  <c r="G1994" i="11"/>
  <c r="J1994" i="11"/>
  <c r="G1995" i="11"/>
  <c r="J1995" i="11"/>
  <c r="G1996" i="11"/>
  <c r="J1996" i="11"/>
  <c r="G1997" i="11"/>
  <c r="J1997" i="11"/>
  <c r="G1998" i="11"/>
  <c r="J1998" i="11"/>
  <c r="G1999" i="11"/>
  <c r="J1999" i="11"/>
  <c r="G2000" i="11"/>
  <c r="J2000" i="11"/>
  <c r="G2001" i="11"/>
  <c r="J2001" i="11"/>
  <c r="G2002" i="11"/>
  <c r="J2002" i="11"/>
  <c r="G2003" i="11"/>
  <c r="J2003" i="11"/>
  <c r="G2004" i="11"/>
  <c r="J2004" i="11"/>
  <c r="G2005" i="11"/>
  <c r="J2005" i="11"/>
  <c r="G2006" i="11"/>
  <c r="J2006" i="11"/>
  <c r="G2007" i="11"/>
  <c r="J2007" i="11"/>
  <c r="G2008" i="11"/>
  <c r="J2008" i="11"/>
  <c r="G2009" i="11"/>
  <c r="J2009" i="11"/>
  <c r="G2010" i="11"/>
  <c r="J2010" i="11"/>
  <c r="G2011" i="11"/>
  <c r="J2011" i="11"/>
  <c r="G2012" i="11"/>
  <c r="J2012" i="11"/>
  <c r="G2013" i="11"/>
  <c r="J2013" i="11"/>
  <c r="G2014" i="11"/>
  <c r="J2014" i="11"/>
  <c r="G2015" i="11"/>
  <c r="J2015" i="11"/>
  <c r="G2016" i="11"/>
  <c r="J2016" i="11"/>
  <c r="G2017" i="11"/>
  <c r="J2017" i="11"/>
  <c r="G2018" i="11"/>
  <c r="J2018" i="11"/>
  <c r="G2019" i="11"/>
  <c r="J2019" i="11"/>
  <c r="G2020" i="11"/>
  <c r="J2020" i="11"/>
  <c r="G2021" i="11"/>
  <c r="J2021" i="11"/>
  <c r="G2022" i="11"/>
  <c r="J2022" i="11"/>
  <c r="G2023" i="11"/>
  <c r="J2023" i="11"/>
  <c r="G2024" i="11"/>
  <c r="J2024" i="11"/>
  <c r="G2025" i="11"/>
  <c r="J2025" i="11"/>
  <c r="G2026" i="11"/>
  <c r="J2026" i="11"/>
  <c r="G2027" i="11"/>
  <c r="J2027" i="11"/>
  <c r="G2028" i="11"/>
  <c r="J2028" i="11"/>
  <c r="G2029" i="11"/>
  <c r="J2029" i="11"/>
  <c r="G2030" i="11"/>
  <c r="J2030" i="11"/>
  <c r="G2031" i="11"/>
  <c r="J2031" i="11"/>
  <c r="G2032" i="11"/>
  <c r="J2032" i="11"/>
  <c r="G2033" i="11"/>
  <c r="J2033" i="11"/>
  <c r="G2034" i="11"/>
  <c r="J2034" i="11"/>
  <c r="G2035" i="11"/>
  <c r="J2035" i="11"/>
  <c r="G2036" i="11"/>
  <c r="J2036" i="11"/>
  <c r="G2037" i="11"/>
  <c r="J2037" i="11"/>
  <c r="G2038" i="11"/>
  <c r="J2038" i="11"/>
  <c r="G2039" i="11"/>
  <c r="J2039" i="11"/>
  <c r="G2040" i="11"/>
  <c r="J2040" i="11"/>
  <c r="G2041" i="11"/>
  <c r="J2041" i="11"/>
  <c r="G2042" i="11"/>
  <c r="J2042" i="11"/>
  <c r="G2043" i="11"/>
  <c r="J2043" i="11"/>
  <c r="G2044" i="11"/>
  <c r="J2044" i="11"/>
  <c r="G2045" i="11"/>
  <c r="J2045" i="11"/>
  <c r="G2046" i="11"/>
  <c r="J2046" i="11"/>
  <c r="G2047" i="11"/>
  <c r="J2047" i="11"/>
  <c r="G2048" i="11"/>
  <c r="J2048" i="11"/>
  <c r="G2049" i="11"/>
  <c r="J2049" i="11"/>
  <c r="G2050" i="11"/>
  <c r="J2050" i="11"/>
  <c r="G2051" i="11"/>
  <c r="J2051" i="11"/>
  <c r="G2052" i="11"/>
  <c r="J2052" i="11"/>
  <c r="G2053" i="11"/>
  <c r="J2053" i="11"/>
  <c r="G2054" i="11"/>
  <c r="J2054" i="11"/>
  <c r="G2055" i="11"/>
  <c r="J2055" i="11"/>
  <c r="G2056" i="11"/>
  <c r="J2056" i="11"/>
  <c r="G2057" i="11"/>
  <c r="J2057" i="11"/>
  <c r="G2058" i="11"/>
  <c r="J2058" i="11"/>
  <c r="G2059" i="11"/>
  <c r="J2059" i="11"/>
  <c r="G2060" i="11"/>
  <c r="J2060" i="11"/>
  <c r="G2061" i="11"/>
  <c r="J2061" i="11"/>
  <c r="G2062" i="11"/>
  <c r="J2062" i="11"/>
  <c r="G2063" i="11"/>
  <c r="J2063" i="11"/>
  <c r="G2064" i="11"/>
  <c r="J2064" i="11"/>
  <c r="G2065" i="11"/>
  <c r="J2065" i="11"/>
  <c r="G2066" i="11"/>
  <c r="J2066" i="11"/>
  <c r="G2067" i="11"/>
  <c r="J2067" i="11"/>
  <c r="G2068" i="11"/>
  <c r="J2068" i="11"/>
  <c r="G2069" i="11"/>
  <c r="J2069" i="11"/>
  <c r="G2070" i="11"/>
  <c r="J2070" i="11"/>
  <c r="G2071" i="11"/>
  <c r="J2071" i="11"/>
  <c r="G2072" i="11"/>
  <c r="J2072" i="11"/>
  <c r="G2073" i="11"/>
  <c r="J2073" i="11"/>
  <c r="G2074" i="11"/>
  <c r="J2074" i="11"/>
  <c r="G2075" i="11"/>
  <c r="J2075" i="11"/>
  <c r="G2076" i="11"/>
  <c r="J2076" i="11"/>
  <c r="G2077" i="11"/>
  <c r="J2077" i="11"/>
  <c r="G2078" i="11"/>
  <c r="J2078" i="11"/>
  <c r="G2079" i="11"/>
  <c r="J2079" i="11"/>
  <c r="G2080" i="11"/>
  <c r="J2080" i="11"/>
  <c r="G2081" i="11"/>
  <c r="J2081" i="11"/>
  <c r="G2082" i="11"/>
  <c r="J2082" i="11"/>
  <c r="G2083" i="11"/>
  <c r="J2083" i="11"/>
  <c r="G2084" i="11"/>
  <c r="J2084" i="11"/>
  <c r="G2085" i="11"/>
  <c r="J2085" i="11"/>
  <c r="G2086" i="11"/>
  <c r="J2086" i="11"/>
  <c r="G2087" i="11"/>
  <c r="J2087" i="11"/>
  <c r="G2088" i="11"/>
  <c r="J2088" i="11"/>
  <c r="G2089" i="11"/>
  <c r="J2089" i="11"/>
  <c r="G2090" i="11"/>
  <c r="J2090" i="11"/>
  <c r="G2091" i="11"/>
  <c r="J2091" i="11"/>
  <c r="G2092" i="11"/>
  <c r="J2092" i="11"/>
  <c r="G2093" i="11"/>
  <c r="J2093" i="11"/>
  <c r="G2094" i="11"/>
  <c r="J2094" i="11"/>
  <c r="G2095" i="11"/>
  <c r="J2095" i="11"/>
  <c r="G2096" i="11"/>
  <c r="J2096" i="11"/>
  <c r="G2097" i="11"/>
  <c r="J2097" i="11"/>
  <c r="G2098" i="11"/>
  <c r="J2098" i="11"/>
  <c r="G2099" i="11"/>
  <c r="J2099" i="11"/>
  <c r="G2100" i="11"/>
  <c r="J2100" i="11"/>
  <c r="G2101" i="11"/>
  <c r="J2101" i="11"/>
  <c r="G2102" i="11"/>
  <c r="J2102" i="11"/>
  <c r="G2103" i="11"/>
  <c r="J2103" i="11"/>
  <c r="G2104" i="11"/>
  <c r="J2104" i="11"/>
  <c r="G2105" i="11"/>
  <c r="J2105" i="11"/>
  <c r="G2106" i="11"/>
  <c r="J2106" i="11"/>
  <c r="G2107" i="11"/>
  <c r="J2107" i="11"/>
  <c r="G2108" i="11"/>
  <c r="J2108" i="11"/>
  <c r="G2109" i="11"/>
  <c r="J2109" i="11"/>
  <c r="G2110" i="11"/>
  <c r="J2110" i="11"/>
  <c r="G2111" i="11"/>
  <c r="J2111" i="11"/>
  <c r="G2112" i="11"/>
  <c r="J2112" i="11"/>
  <c r="G2113" i="11"/>
  <c r="J2113" i="11"/>
  <c r="G2114" i="11"/>
  <c r="J2114" i="11"/>
  <c r="G2115" i="11"/>
  <c r="J2115" i="11"/>
  <c r="G2116" i="11"/>
  <c r="J2116" i="11"/>
  <c r="G2117" i="11"/>
  <c r="J2117" i="11"/>
  <c r="G2118" i="11"/>
  <c r="J2118" i="11"/>
  <c r="G2119" i="11"/>
  <c r="J2119" i="11"/>
  <c r="G2120" i="11"/>
  <c r="J2120" i="11"/>
  <c r="G2121" i="11"/>
  <c r="J2121" i="11"/>
  <c r="G2122" i="11"/>
  <c r="J2122" i="11"/>
  <c r="G2123" i="11"/>
  <c r="J2123" i="11"/>
  <c r="G2124" i="11"/>
  <c r="J2124" i="11"/>
  <c r="G2125" i="11"/>
  <c r="J2125" i="11"/>
  <c r="G2126" i="11"/>
  <c r="J2126" i="11"/>
  <c r="G2127" i="11"/>
  <c r="J2127" i="11"/>
  <c r="G2128" i="11"/>
  <c r="J2128" i="11"/>
  <c r="G2129" i="11"/>
  <c r="J2129" i="11"/>
  <c r="G2130" i="11"/>
  <c r="J2130" i="11"/>
  <c r="G2131" i="11"/>
  <c r="J2131" i="11"/>
  <c r="G2132" i="11"/>
  <c r="J2132" i="11"/>
  <c r="G2133" i="11"/>
  <c r="J2133" i="11"/>
  <c r="G2134" i="11"/>
  <c r="J2134" i="11"/>
  <c r="G2135" i="11"/>
  <c r="J2135" i="11"/>
  <c r="G2136" i="11"/>
  <c r="J2136" i="11"/>
  <c r="G2137" i="11"/>
  <c r="J2137" i="11"/>
  <c r="G2138" i="11"/>
  <c r="J2138" i="11"/>
  <c r="G2139" i="11"/>
  <c r="J2139" i="11"/>
  <c r="G2140" i="11"/>
  <c r="J2140" i="11"/>
  <c r="G2141" i="11"/>
  <c r="J2141" i="11"/>
  <c r="G2142" i="11"/>
  <c r="J2142" i="11"/>
  <c r="G2143" i="11"/>
  <c r="J2143" i="11"/>
  <c r="G2144" i="11"/>
  <c r="J2144" i="11"/>
  <c r="G2145" i="11"/>
  <c r="J2145" i="11"/>
  <c r="G2146" i="11"/>
  <c r="J2146" i="11"/>
  <c r="G2147" i="11"/>
  <c r="J2147" i="11"/>
  <c r="G2148" i="11"/>
  <c r="J2148" i="11"/>
  <c r="G2149" i="11"/>
  <c r="J2149" i="11"/>
  <c r="G2150" i="11"/>
  <c r="J2150" i="11"/>
  <c r="G2151" i="11"/>
  <c r="J2151" i="11"/>
  <c r="G2152" i="11"/>
  <c r="J2152" i="11"/>
  <c r="G2153" i="11"/>
  <c r="J2153" i="11"/>
  <c r="G2154" i="11"/>
  <c r="J2154" i="11"/>
  <c r="G2155" i="11"/>
  <c r="J2155" i="11"/>
  <c r="G2156" i="11"/>
  <c r="J2156" i="11"/>
  <c r="G2157" i="11"/>
  <c r="J2157" i="11"/>
  <c r="G2158" i="11"/>
  <c r="J2158" i="11"/>
  <c r="G2159" i="11"/>
  <c r="J2159" i="11"/>
  <c r="G2160" i="11"/>
  <c r="J2160" i="11"/>
  <c r="G2161" i="11"/>
  <c r="J2161" i="11"/>
  <c r="G2162" i="11"/>
  <c r="J2162" i="11"/>
  <c r="G2163" i="11"/>
  <c r="J2163" i="11"/>
  <c r="G2164" i="11"/>
  <c r="J2164" i="11"/>
  <c r="G2165" i="11"/>
  <c r="J2165" i="11"/>
  <c r="G2166" i="11"/>
  <c r="J2166" i="11"/>
  <c r="G2167" i="11"/>
  <c r="J2167" i="11"/>
  <c r="G2168" i="11"/>
  <c r="J2168" i="11"/>
  <c r="G2169" i="11"/>
  <c r="J2169" i="11"/>
  <c r="G2170" i="11"/>
  <c r="J2170" i="11"/>
  <c r="G2171" i="11"/>
  <c r="J2171" i="11"/>
  <c r="G2172" i="11"/>
  <c r="J2172" i="11"/>
  <c r="G2173" i="11"/>
  <c r="J2173" i="11"/>
  <c r="G2174" i="11"/>
  <c r="J2174" i="11"/>
  <c r="G2175" i="11"/>
  <c r="J2175" i="11"/>
  <c r="G2176" i="11"/>
  <c r="J2176" i="11"/>
  <c r="G2177" i="11"/>
  <c r="J2177" i="11"/>
  <c r="G2178" i="11"/>
  <c r="J2178" i="11"/>
  <c r="G2179" i="11"/>
  <c r="J2179" i="11"/>
  <c r="G2180" i="11"/>
  <c r="J2180" i="11"/>
  <c r="G2181" i="11"/>
  <c r="J2181" i="11"/>
  <c r="G2182" i="11"/>
  <c r="J2182" i="11"/>
  <c r="G2183" i="11"/>
  <c r="J2183" i="11"/>
  <c r="G2184" i="11"/>
  <c r="J2184" i="11"/>
  <c r="G2185" i="11"/>
  <c r="J2185" i="11"/>
  <c r="G2186" i="11"/>
  <c r="J2186" i="11"/>
  <c r="G2187" i="11"/>
  <c r="J2187" i="11"/>
  <c r="G2188" i="11"/>
  <c r="J2188" i="11"/>
  <c r="G2189" i="11"/>
  <c r="J2189" i="11"/>
  <c r="G2190" i="11"/>
  <c r="J2190" i="11"/>
  <c r="G2191" i="11"/>
  <c r="J2191" i="11"/>
  <c r="G2192" i="11"/>
  <c r="J2192" i="11"/>
  <c r="G2193" i="11"/>
  <c r="J2193" i="11"/>
  <c r="G2194" i="11"/>
  <c r="J2194" i="11"/>
  <c r="G2195" i="11"/>
  <c r="J2195" i="11"/>
  <c r="G2196" i="11"/>
  <c r="J2196" i="11"/>
  <c r="G2197" i="11"/>
  <c r="J2197" i="11"/>
  <c r="G2198" i="11"/>
  <c r="J2198" i="11"/>
  <c r="G2199" i="11"/>
  <c r="J2199" i="11"/>
  <c r="G2200" i="11"/>
  <c r="J2200" i="11"/>
  <c r="G2201" i="11"/>
  <c r="J2201" i="11"/>
  <c r="G2202" i="11"/>
  <c r="J2202" i="11"/>
  <c r="G2203" i="11"/>
  <c r="J2203" i="11"/>
  <c r="G2204" i="11"/>
  <c r="J2204" i="11"/>
  <c r="G2205" i="11"/>
  <c r="J2205" i="11"/>
  <c r="G2206" i="11"/>
  <c r="J2206" i="11"/>
  <c r="G2207" i="11"/>
  <c r="J2207" i="11"/>
  <c r="G2208" i="11"/>
  <c r="J2208" i="11"/>
  <c r="G2209" i="11"/>
  <c r="J2209" i="11"/>
  <c r="G2210" i="11"/>
  <c r="J2210" i="11"/>
  <c r="G2211" i="11"/>
  <c r="J2211" i="11"/>
  <c r="G2212" i="11"/>
  <c r="J2212" i="11"/>
  <c r="G2213" i="11"/>
  <c r="J2213" i="11"/>
  <c r="G2214" i="11"/>
  <c r="J2214" i="11"/>
  <c r="G2215" i="11"/>
  <c r="J2215" i="11"/>
  <c r="G2216" i="11"/>
  <c r="J2216" i="11"/>
  <c r="G2217" i="11"/>
  <c r="J2217" i="11"/>
  <c r="G2218" i="11"/>
  <c r="J2218" i="11"/>
  <c r="G2219" i="11"/>
  <c r="J2219" i="11"/>
  <c r="G2220" i="11"/>
  <c r="J2220" i="11"/>
  <c r="G2221" i="11"/>
  <c r="J2221" i="11"/>
  <c r="G2222" i="11"/>
  <c r="J2222" i="11"/>
  <c r="G2223" i="11"/>
  <c r="J2223" i="11"/>
  <c r="G2224" i="11"/>
  <c r="J2224" i="11"/>
  <c r="G2225" i="11"/>
  <c r="J2225" i="11"/>
  <c r="G2226" i="11"/>
  <c r="J2226" i="11"/>
  <c r="G2227" i="11"/>
  <c r="J2227" i="11"/>
  <c r="G2228" i="11"/>
  <c r="J2228" i="11"/>
  <c r="G2229" i="11"/>
  <c r="J2229" i="11"/>
  <c r="G2230" i="11"/>
  <c r="J2230" i="11"/>
  <c r="G2231" i="11"/>
  <c r="J2231" i="11"/>
  <c r="G2232" i="11"/>
  <c r="J2232" i="11"/>
  <c r="G2233" i="11"/>
  <c r="J2233" i="11"/>
  <c r="G2234" i="11"/>
  <c r="J2234" i="11"/>
  <c r="G2235" i="11"/>
  <c r="J2235" i="11"/>
  <c r="G2236" i="11"/>
  <c r="J2236" i="11"/>
  <c r="G2237" i="11"/>
  <c r="J2237" i="11"/>
  <c r="G2238" i="11"/>
  <c r="J2238" i="11"/>
  <c r="G2239" i="11"/>
  <c r="J2239" i="11"/>
  <c r="G2240" i="11"/>
  <c r="J2240" i="11"/>
  <c r="G2241" i="11"/>
  <c r="J2241" i="11"/>
  <c r="G2242" i="11"/>
  <c r="J2242" i="11"/>
  <c r="G2243" i="11"/>
  <c r="J2243" i="11"/>
  <c r="G2244" i="11"/>
  <c r="J2244" i="11"/>
  <c r="G2245" i="11"/>
  <c r="J2245" i="11"/>
  <c r="G2246" i="11"/>
  <c r="J2246" i="11"/>
  <c r="G2247" i="11"/>
  <c r="J2247" i="11"/>
  <c r="G2248" i="11"/>
  <c r="J2248" i="11"/>
  <c r="G2249" i="11"/>
  <c r="J2249" i="11"/>
  <c r="G2250" i="11"/>
  <c r="J2250" i="11"/>
  <c r="G2251" i="11"/>
  <c r="J2251" i="11"/>
  <c r="G2252" i="11"/>
  <c r="J2252" i="11"/>
  <c r="G2253" i="11"/>
  <c r="J2253" i="11"/>
  <c r="G2254" i="11"/>
  <c r="J2254" i="11"/>
  <c r="G2255" i="11"/>
  <c r="J2255" i="11"/>
  <c r="G2256" i="11"/>
  <c r="J2256" i="11"/>
  <c r="G2257" i="11"/>
  <c r="J2257" i="11"/>
  <c r="G2258" i="11"/>
  <c r="J2258" i="11"/>
  <c r="G2259" i="11"/>
  <c r="J2259" i="11"/>
  <c r="G2260" i="11"/>
  <c r="J2260" i="11"/>
  <c r="G2261" i="11"/>
  <c r="J2261" i="11"/>
  <c r="G2262" i="11"/>
  <c r="J2262" i="11"/>
  <c r="G2263" i="11"/>
  <c r="J2263" i="11"/>
  <c r="G2264" i="11"/>
  <c r="J2264" i="11"/>
  <c r="G2265" i="11"/>
  <c r="J2265" i="11"/>
  <c r="G2266" i="11"/>
  <c r="J2266" i="11"/>
  <c r="G2267" i="11"/>
  <c r="J2267" i="11"/>
  <c r="G2268" i="11"/>
  <c r="J2268" i="11"/>
  <c r="G2269" i="11"/>
  <c r="J2269" i="11"/>
  <c r="G2270" i="11"/>
  <c r="J2270" i="11"/>
  <c r="G2271" i="11"/>
  <c r="J2271" i="11"/>
  <c r="G2272" i="11"/>
  <c r="J2272" i="11"/>
  <c r="G2273" i="11"/>
  <c r="J2273" i="11"/>
  <c r="G2274" i="11"/>
  <c r="J2274" i="11"/>
  <c r="G2275" i="11"/>
  <c r="J2275" i="11"/>
  <c r="G2276" i="11"/>
  <c r="J2276" i="11"/>
  <c r="G2277" i="11"/>
  <c r="J2277" i="11"/>
  <c r="G2278" i="11"/>
  <c r="J2278" i="11"/>
  <c r="G2279" i="11"/>
  <c r="J2279" i="11"/>
  <c r="G2280" i="11"/>
  <c r="J2280" i="11"/>
  <c r="G2281" i="11"/>
  <c r="J2281" i="11"/>
  <c r="G2282" i="11"/>
  <c r="J2282" i="11"/>
  <c r="G2283" i="11"/>
  <c r="J2283" i="11"/>
  <c r="G2284" i="11"/>
  <c r="J2284" i="11"/>
  <c r="G2285" i="11"/>
  <c r="J2285" i="11"/>
  <c r="G2286" i="11"/>
  <c r="J2286" i="11"/>
  <c r="G2287" i="11"/>
  <c r="J2287" i="11"/>
  <c r="G2288" i="11"/>
  <c r="J2288" i="11"/>
  <c r="G2289" i="11"/>
  <c r="J2289" i="11"/>
  <c r="G2290" i="11"/>
  <c r="J2290" i="11"/>
  <c r="G2291" i="11"/>
  <c r="J2291" i="11"/>
  <c r="G2292" i="11"/>
  <c r="J2292" i="11"/>
  <c r="G2293" i="11"/>
  <c r="J2293" i="11"/>
  <c r="G2294" i="11"/>
  <c r="J2294" i="11"/>
  <c r="G2295" i="11"/>
  <c r="J2295" i="11"/>
  <c r="G2296" i="11"/>
  <c r="J2296" i="11"/>
  <c r="G2297" i="11"/>
  <c r="J2297" i="11"/>
  <c r="G2298" i="11"/>
  <c r="J2298" i="11"/>
  <c r="G2299" i="11"/>
  <c r="J2299" i="11"/>
  <c r="G2300" i="11"/>
  <c r="J2300" i="11"/>
  <c r="G2301" i="11"/>
  <c r="J2301" i="11"/>
  <c r="G2302" i="11"/>
  <c r="J2302" i="11"/>
  <c r="G2303" i="11"/>
  <c r="J2303" i="11"/>
  <c r="G2304" i="11"/>
  <c r="J2304" i="11"/>
  <c r="G2305" i="11"/>
  <c r="J2305" i="11"/>
  <c r="G2306" i="11"/>
  <c r="J2306" i="11"/>
  <c r="G2307" i="11"/>
  <c r="J2307" i="11"/>
  <c r="G2308" i="11"/>
  <c r="J2308" i="11"/>
  <c r="G2309" i="11"/>
  <c r="J2309" i="11"/>
  <c r="G2310" i="11"/>
  <c r="J2310" i="11"/>
  <c r="G2311" i="11"/>
  <c r="J2311" i="11"/>
  <c r="G2312" i="11"/>
  <c r="J2312" i="11"/>
  <c r="G2313" i="11"/>
  <c r="J2313" i="11"/>
  <c r="G2314" i="11"/>
  <c r="J2314" i="11"/>
  <c r="G2315" i="11"/>
  <c r="J2315" i="11"/>
  <c r="G2316" i="11"/>
  <c r="J2316" i="11"/>
  <c r="G2317" i="11"/>
  <c r="J2317" i="11"/>
  <c r="G2318" i="11"/>
  <c r="J2318" i="11"/>
  <c r="G2319" i="11"/>
  <c r="J2319" i="11"/>
  <c r="G2320" i="11"/>
  <c r="J2320" i="11"/>
  <c r="G2321" i="11"/>
  <c r="J2321" i="11"/>
  <c r="G2322" i="11"/>
  <c r="J2322" i="11"/>
  <c r="G2323" i="11"/>
  <c r="J2323" i="11"/>
  <c r="G2324" i="11"/>
  <c r="J2324" i="11"/>
  <c r="G2325" i="11"/>
  <c r="J2325" i="11"/>
  <c r="G2326" i="11"/>
  <c r="J2326" i="11"/>
  <c r="G2327" i="11"/>
  <c r="J2327" i="11"/>
  <c r="G2328" i="11"/>
  <c r="J2328" i="11"/>
  <c r="G2329" i="11"/>
  <c r="J2329" i="11"/>
  <c r="G2330" i="11"/>
  <c r="J2330" i="11"/>
  <c r="G2331" i="11"/>
  <c r="J2331" i="11"/>
  <c r="G2332" i="11"/>
  <c r="J2332" i="11"/>
  <c r="G2333" i="11"/>
  <c r="J2333" i="11"/>
  <c r="G2334" i="11"/>
  <c r="J2334" i="11"/>
  <c r="G2335" i="11"/>
  <c r="J2335" i="11"/>
  <c r="G2336" i="11"/>
  <c r="J2336" i="11"/>
  <c r="G2337" i="11"/>
  <c r="J2337" i="11"/>
  <c r="G2338" i="11"/>
  <c r="J2338" i="11"/>
  <c r="G2339" i="11"/>
  <c r="J2339" i="11"/>
  <c r="G2340" i="11"/>
  <c r="J2340" i="11"/>
  <c r="G2341" i="11"/>
  <c r="J2341" i="11"/>
  <c r="G2342" i="11"/>
  <c r="J2342" i="11"/>
  <c r="G2343" i="11"/>
  <c r="J2343" i="11"/>
  <c r="G2344" i="11"/>
  <c r="J2344" i="11"/>
  <c r="G2345" i="11"/>
  <c r="J2345" i="11"/>
  <c r="G2346" i="11"/>
  <c r="J2346" i="11"/>
  <c r="G2347" i="11"/>
  <c r="J2347" i="11"/>
  <c r="G2348" i="11"/>
  <c r="J2348" i="11"/>
  <c r="G2349" i="11"/>
  <c r="J2349" i="11"/>
  <c r="G2350" i="11"/>
  <c r="J2350" i="11"/>
  <c r="G2351" i="11"/>
  <c r="J2351" i="11"/>
  <c r="G2352" i="11"/>
  <c r="J2352" i="11"/>
  <c r="G2353" i="11"/>
  <c r="J2353" i="11"/>
  <c r="G2354" i="11"/>
  <c r="J2354" i="11"/>
  <c r="G2355" i="11"/>
  <c r="J2355" i="11"/>
  <c r="G2356" i="11"/>
  <c r="J2356" i="11"/>
  <c r="G2357" i="11"/>
  <c r="J2357" i="11"/>
  <c r="G2358" i="11"/>
  <c r="J2358" i="11"/>
  <c r="G2359" i="11"/>
  <c r="J2359" i="11"/>
  <c r="G2360" i="11"/>
  <c r="J2360" i="11"/>
  <c r="G2361" i="11"/>
  <c r="J2361" i="11"/>
  <c r="G2362" i="11"/>
  <c r="J2362" i="11"/>
  <c r="G2363" i="11"/>
  <c r="J2363" i="11"/>
  <c r="G2364" i="11"/>
  <c r="J2364" i="11"/>
  <c r="G2365" i="11"/>
  <c r="J2365" i="11"/>
  <c r="G2366" i="11"/>
  <c r="J2366" i="11"/>
  <c r="G2367" i="11"/>
  <c r="J2367" i="11"/>
  <c r="G2368" i="11"/>
  <c r="J2368" i="11"/>
  <c r="G2369" i="11"/>
  <c r="J2369" i="11"/>
  <c r="G2370" i="11"/>
  <c r="J2370" i="11"/>
  <c r="G2371" i="11"/>
  <c r="J2371" i="11"/>
  <c r="G2372" i="11"/>
  <c r="J2372" i="11"/>
  <c r="G2373" i="11"/>
  <c r="J2373" i="11"/>
  <c r="G2374" i="11"/>
  <c r="J2374" i="11"/>
  <c r="G2375" i="11"/>
  <c r="J2375" i="11"/>
  <c r="G2376" i="11"/>
  <c r="J2376" i="11"/>
  <c r="G2377" i="11"/>
  <c r="J2377" i="11"/>
  <c r="G2378" i="11"/>
  <c r="J2378" i="11"/>
  <c r="G2379" i="11"/>
  <c r="J2379" i="11"/>
  <c r="G2380" i="11"/>
  <c r="J2380" i="11"/>
  <c r="G2381" i="11"/>
  <c r="J2381" i="11"/>
  <c r="G2382" i="11"/>
  <c r="J2382" i="11"/>
  <c r="G2383" i="11"/>
  <c r="J2383" i="11"/>
  <c r="G2384" i="11"/>
  <c r="J2384" i="11"/>
  <c r="G2385" i="11"/>
  <c r="J2385" i="11"/>
  <c r="G2386" i="11"/>
  <c r="J2386" i="11"/>
  <c r="G2387" i="11"/>
  <c r="J2387" i="11"/>
  <c r="G2388" i="11"/>
  <c r="J2388" i="11"/>
  <c r="G2389" i="11"/>
  <c r="J2389" i="11"/>
  <c r="G2390" i="11"/>
  <c r="J2390" i="11"/>
  <c r="G2391" i="11"/>
  <c r="J2391" i="11"/>
  <c r="G2392" i="11"/>
  <c r="J2392" i="11"/>
  <c r="G2393" i="11"/>
  <c r="J2393" i="11"/>
  <c r="G2394" i="11"/>
  <c r="J2394" i="11"/>
  <c r="G2395" i="11"/>
  <c r="J2395" i="11"/>
  <c r="G2396" i="11"/>
  <c r="J2396" i="11"/>
  <c r="G2397" i="11"/>
  <c r="J2397" i="11"/>
  <c r="G2398" i="11"/>
  <c r="J2398" i="11"/>
  <c r="G2399" i="11"/>
  <c r="J2399" i="11"/>
  <c r="G2400" i="11"/>
  <c r="J2400" i="11"/>
  <c r="G2401" i="11"/>
  <c r="J2401" i="11"/>
  <c r="G2402" i="11"/>
  <c r="J2402" i="11"/>
  <c r="G2403" i="11"/>
  <c r="J2403" i="11"/>
  <c r="G2404" i="11"/>
  <c r="J2404" i="11"/>
  <c r="G2405" i="11"/>
  <c r="J2405" i="11"/>
  <c r="G2406" i="11"/>
  <c r="J2406" i="11"/>
  <c r="G2407" i="11"/>
  <c r="J2407" i="11"/>
  <c r="G2408" i="11"/>
  <c r="J2408" i="11"/>
  <c r="G2409" i="11"/>
  <c r="J2409" i="11"/>
  <c r="G2410" i="11"/>
  <c r="J2410" i="11"/>
  <c r="G2411" i="11"/>
  <c r="J2411" i="11"/>
  <c r="G2412" i="11"/>
  <c r="J2412" i="11"/>
  <c r="G2413" i="11"/>
  <c r="J2413" i="11"/>
  <c r="G2414" i="11"/>
  <c r="J2414" i="11"/>
  <c r="G2415" i="11"/>
  <c r="J2415" i="11"/>
  <c r="G2416" i="11"/>
  <c r="J2416" i="11"/>
  <c r="G2417" i="11"/>
  <c r="J2417" i="11"/>
  <c r="G2418" i="11"/>
  <c r="J2418" i="11"/>
  <c r="G2419" i="11"/>
  <c r="J2419" i="11"/>
  <c r="G2420" i="11"/>
  <c r="J2420" i="11"/>
  <c r="G2421" i="11"/>
  <c r="J2421" i="11"/>
  <c r="G2422" i="11"/>
  <c r="J2422" i="11"/>
  <c r="G2423" i="11"/>
  <c r="J2423" i="11"/>
  <c r="G2424" i="11"/>
  <c r="J2424" i="11"/>
  <c r="G2425" i="11"/>
  <c r="J2425" i="11"/>
  <c r="G2426" i="11"/>
  <c r="J2426" i="11"/>
  <c r="G2427" i="11"/>
  <c r="J2427" i="11"/>
  <c r="G2428" i="11"/>
  <c r="J2428" i="11"/>
  <c r="G2429" i="11"/>
  <c r="J2429" i="11"/>
  <c r="G2430" i="11"/>
  <c r="J2430" i="11"/>
  <c r="G2431" i="11"/>
  <c r="J2431" i="11"/>
  <c r="G2432" i="11"/>
  <c r="J2432" i="11"/>
  <c r="G2433" i="11"/>
  <c r="J2433" i="11"/>
  <c r="G2434" i="11"/>
  <c r="J2434" i="11"/>
  <c r="G2435" i="11"/>
  <c r="J2435" i="11"/>
  <c r="G2436" i="11"/>
  <c r="J2436" i="11"/>
  <c r="G2437" i="11"/>
  <c r="J2437" i="11"/>
  <c r="G2438" i="11"/>
  <c r="J2438" i="11"/>
  <c r="G2439" i="11"/>
  <c r="J2439" i="11"/>
  <c r="G2440" i="11"/>
  <c r="J2440" i="11"/>
  <c r="G2441" i="11"/>
  <c r="J2441" i="11"/>
  <c r="G2442" i="11"/>
  <c r="J2442" i="11"/>
  <c r="G2443" i="11"/>
  <c r="J2443" i="11"/>
  <c r="G2444" i="11"/>
  <c r="J2444" i="11"/>
  <c r="G2445" i="11"/>
  <c r="J2445" i="11"/>
  <c r="G2446" i="11"/>
  <c r="J2446" i="11"/>
  <c r="G2447" i="11"/>
  <c r="J2447" i="11"/>
  <c r="G2448" i="11"/>
  <c r="J2448" i="11"/>
  <c r="G2449" i="11"/>
  <c r="J2449" i="11"/>
  <c r="G2450" i="11"/>
  <c r="J2450" i="11"/>
  <c r="G2451" i="11"/>
  <c r="J2451" i="11"/>
  <c r="G2452" i="11"/>
  <c r="J2452" i="11"/>
  <c r="G2453" i="11"/>
  <c r="J2453" i="11"/>
  <c r="G2454" i="11"/>
  <c r="J2454" i="11"/>
  <c r="G2455" i="11"/>
  <c r="J2455" i="11"/>
  <c r="G2456" i="11"/>
  <c r="J2456" i="11"/>
  <c r="G2457" i="11"/>
  <c r="J2457" i="11"/>
  <c r="G2458" i="11"/>
  <c r="J2458" i="11"/>
  <c r="G2459" i="11"/>
  <c r="J2459" i="11"/>
  <c r="G2460" i="11"/>
  <c r="J2460" i="11"/>
  <c r="G2461" i="11"/>
  <c r="J2461" i="11"/>
  <c r="G2462" i="11"/>
  <c r="J2462" i="11"/>
  <c r="G2463" i="11"/>
  <c r="J2463" i="11"/>
  <c r="G2464" i="11"/>
  <c r="J2464" i="11"/>
  <c r="G2465" i="11"/>
  <c r="J2465" i="11"/>
  <c r="G2466" i="11"/>
  <c r="J2466" i="11"/>
  <c r="G2467" i="11"/>
  <c r="J2467" i="11"/>
  <c r="G2468" i="11"/>
  <c r="J2468" i="11"/>
  <c r="G2469" i="11"/>
  <c r="J2469" i="11"/>
  <c r="G2470" i="11"/>
  <c r="J2470" i="11"/>
  <c r="G2471" i="11"/>
  <c r="J2471" i="11"/>
  <c r="G2472" i="11"/>
  <c r="J2472" i="11"/>
  <c r="G2473" i="11"/>
  <c r="J2473" i="11"/>
  <c r="G2474" i="11"/>
  <c r="J2474" i="11"/>
  <c r="G2475" i="11"/>
  <c r="J2475" i="11"/>
  <c r="G2476" i="11"/>
  <c r="J2476" i="11"/>
  <c r="G2477" i="11"/>
  <c r="J2477" i="11"/>
  <c r="G2478" i="11"/>
  <c r="J2478" i="11"/>
  <c r="G2479" i="11"/>
  <c r="J2479" i="11"/>
  <c r="G2480" i="11"/>
  <c r="J2480" i="11"/>
  <c r="G2481" i="11"/>
  <c r="J2481" i="11"/>
  <c r="G2482" i="11"/>
  <c r="J2482" i="11"/>
  <c r="G2483" i="11"/>
  <c r="J2483" i="11"/>
  <c r="G2484" i="11"/>
  <c r="J2484" i="11"/>
  <c r="G2485" i="11"/>
  <c r="J2485" i="11"/>
  <c r="G2486" i="11"/>
  <c r="J2486" i="11"/>
  <c r="G2487" i="11"/>
  <c r="J2487" i="11"/>
  <c r="G2488" i="11"/>
  <c r="J2488" i="11"/>
  <c r="G2489" i="11"/>
  <c r="J2489" i="11"/>
  <c r="G2490" i="11"/>
  <c r="J2490" i="11"/>
  <c r="G2491" i="11"/>
  <c r="J2491" i="11"/>
  <c r="G2492" i="11"/>
  <c r="J2492" i="11"/>
  <c r="G2493" i="11"/>
  <c r="J2493" i="11"/>
  <c r="G2494" i="11"/>
  <c r="J2494" i="11"/>
  <c r="G2495" i="11"/>
  <c r="J2495" i="11"/>
  <c r="G2496" i="11"/>
  <c r="J2496" i="11"/>
  <c r="G2497" i="11"/>
  <c r="J2497" i="11"/>
  <c r="G2498" i="11"/>
  <c r="J2498" i="11"/>
  <c r="G2499" i="11"/>
  <c r="J2499" i="11"/>
  <c r="G2500" i="11"/>
  <c r="J2500" i="11"/>
  <c r="G2501" i="11"/>
  <c r="J2501" i="11"/>
  <c r="G2502" i="11"/>
  <c r="J2502" i="11"/>
  <c r="G2503" i="11"/>
  <c r="J2503" i="11"/>
  <c r="G2504" i="11"/>
  <c r="J2504" i="11"/>
  <c r="G2505" i="11"/>
  <c r="J2505" i="11"/>
  <c r="G2506" i="11"/>
  <c r="J2506" i="11"/>
  <c r="G2507" i="11"/>
  <c r="J2507" i="11"/>
  <c r="G2508" i="11"/>
  <c r="J2508" i="11"/>
  <c r="G2509" i="11"/>
  <c r="J2509" i="11"/>
  <c r="G2510" i="11"/>
  <c r="J2510" i="11"/>
  <c r="G2511" i="11"/>
  <c r="J2511" i="11"/>
  <c r="G2512" i="11"/>
  <c r="J2512" i="11"/>
  <c r="G2513" i="11"/>
  <c r="J2513" i="11"/>
  <c r="G2514" i="11"/>
  <c r="J2514" i="11"/>
  <c r="G2515" i="11"/>
  <c r="J2515" i="11"/>
  <c r="G2516" i="11"/>
  <c r="J2516" i="11"/>
  <c r="G2517" i="11"/>
  <c r="J2517" i="11"/>
  <c r="G2518" i="11"/>
  <c r="J2518" i="11"/>
  <c r="G2519" i="11"/>
  <c r="J2519" i="11"/>
  <c r="G2520" i="11"/>
  <c r="J2520" i="11"/>
  <c r="G2521" i="11"/>
  <c r="J2521" i="11"/>
  <c r="G2522" i="11"/>
  <c r="J2522" i="11"/>
  <c r="G2523" i="11"/>
  <c r="J2523" i="11"/>
  <c r="G2524" i="11"/>
  <c r="J2524" i="11"/>
  <c r="G2525" i="11"/>
  <c r="J2525" i="11"/>
  <c r="G2526" i="11"/>
  <c r="J2526" i="11"/>
  <c r="G2527" i="11"/>
  <c r="J2527" i="11"/>
  <c r="G2528" i="11"/>
  <c r="J2528" i="11"/>
  <c r="G2529" i="11"/>
  <c r="J2529" i="11"/>
  <c r="G2530" i="11"/>
  <c r="J2530" i="11"/>
  <c r="G2531" i="11"/>
  <c r="J2531" i="11"/>
  <c r="G2532" i="11"/>
  <c r="J2532" i="11"/>
  <c r="G2533" i="11"/>
  <c r="J2533" i="11"/>
  <c r="G2534" i="11"/>
  <c r="J2534" i="11"/>
  <c r="G2535" i="11"/>
  <c r="J2535" i="11"/>
  <c r="G2536" i="11"/>
  <c r="J2536" i="11"/>
  <c r="G2537" i="11"/>
  <c r="J2537" i="11"/>
  <c r="G2538" i="11"/>
  <c r="J2538" i="11"/>
  <c r="G2539" i="11"/>
  <c r="J2539" i="11"/>
  <c r="G2540" i="11"/>
  <c r="J2540" i="11"/>
  <c r="G2541" i="11"/>
  <c r="J2541" i="11"/>
  <c r="G2542" i="11"/>
  <c r="J2542" i="11"/>
  <c r="G2543" i="11"/>
  <c r="J2543" i="11"/>
  <c r="G2544" i="11"/>
  <c r="J2544" i="11"/>
  <c r="G2545" i="11"/>
  <c r="J2545" i="11"/>
  <c r="G2546" i="11"/>
  <c r="J2546" i="11"/>
  <c r="G2547" i="11"/>
  <c r="J2547" i="11"/>
  <c r="G2548" i="11"/>
  <c r="J2548" i="11"/>
  <c r="G2549" i="11"/>
  <c r="J2549" i="11"/>
  <c r="G2550" i="11"/>
  <c r="J2550" i="11"/>
  <c r="G2551" i="11"/>
  <c r="J2551" i="11"/>
  <c r="G2552" i="11"/>
  <c r="J2552" i="11"/>
  <c r="G2553" i="11"/>
  <c r="J2553" i="11"/>
  <c r="G2554" i="11"/>
  <c r="J2554" i="11"/>
  <c r="G2555" i="11"/>
  <c r="J2555" i="11"/>
  <c r="G2556" i="11"/>
  <c r="J2556" i="11"/>
  <c r="G2557" i="11"/>
  <c r="J2557" i="11"/>
  <c r="G2558" i="11"/>
  <c r="J2558" i="11"/>
  <c r="G2559" i="11"/>
  <c r="J2559" i="11"/>
  <c r="G2560" i="11"/>
  <c r="J2560" i="11"/>
  <c r="G2561" i="11"/>
  <c r="J2561" i="11"/>
  <c r="G2562" i="11"/>
  <c r="J2562" i="11"/>
  <c r="G2563" i="11"/>
  <c r="J2563" i="11"/>
  <c r="G2564" i="11"/>
  <c r="J2564" i="11"/>
  <c r="G2565" i="11"/>
  <c r="J2565" i="11"/>
  <c r="G2566" i="11"/>
  <c r="J2566" i="11"/>
  <c r="G2567" i="11"/>
  <c r="J2567" i="11"/>
  <c r="G2568" i="11"/>
  <c r="J2568" i="11"/>
  <c r="G2569" i="11"/>
  <c r="J2569" i="11"/>
  <c r="G2570" i="11"/>
  <c r="J2570" i="11"/>
  <c r="G2571" i="11"/>
  <c r="J2571" i="11"/>
  <c r="G2572" i="11"/>
  <c r="J2572" i="11"/>
  <c r="G2573" i="11"/>
  <c r="J2573" i="11"/>
  <c r="G2574" i="11"/>
  <c r="J2574" i="11"/>
  <c r="G2575" i="11"/>
  <c r="J2575" i="11"/>
  <c r="G2576" i="11"/>
  <c r="J2576" i="11"/>
  <c r="G2577" i="11"/>
  <c r="J2577" i="11"/>
  <c r="G2578" i="11"/>
  <c r="J2578" i="11"/>
  <c r="G2579" i="11"/>
  <c r="J2579" i="11"/>
  <c r="G2580" i="11"/>
  <c r="J2580" i="11"/>
  <c r="G2581" i="11"/>
  <c r="J2581" i="11"/>
  <c r="G2582" i="11"/>
  <c r="J2582" i="11"/>
  <c r="G2583" i="11"/>
  <c r="J2583" i="11"/>
  <c r="G2584" i="11"/>
  <c r="J2584" i="11"/>
  <c r="G2585" i="11"/>
  <c r="J2585" i="11"/>
  <c r="G2586" i="11"/>
  <c r="J2586" i="11"/>
  <c r="G2587" i="11"/>
  <c r="J2587" i="11"/>
  <c r="G2588" i="11"/>
  <c r="J2588" i="11"/>
  <c r="G2589" i="11"/>
  <c r="J2589" i="11"/>
  <c r="G2590" i="11"/>
  <c r="J2590" i="11"/>
  <c r="G2591" i="11"/>
  <c r="J2591" i="11"/>
  <c r="G2592" i="11"/>
  <c r="J2592" i="11"/>
  <c r="G2593" i="11"/>
  <c r="J2593" i="11"/>
  <c r="G2594" i="11"/>
  <c r="J2594" i="11"/>
  <c r="G2595" i="11"/>
  <c r="J2595" i="11"/>
  <c r="G2596" i="11"/>
  <c r="J2596" i="11"/>
  <c r="G2597" i="11"/>
  <c r="J2597" i="11"/>
  <c r="G2598" i="11"/>
  <c r="J2598" i="11"/>
  <c r="G2599" i="11"/>
  <c r="J2599" i="11"/>
  <c r="G2600" i="11"/>
  <c r="J2600" i="11"/>
  <c r="G2601" i="11"/>
  <c r="J2601" i="11"/>
  <c r="G2602" i="11"/>
  <c r="J2602" i="11"/>
  <c r="G2603" i="11"/>
  <c r="J2603" i="11"/>
  <c r="G2604" i="11"/>
  <c r="J2604" i="11"/>
  <c r="G2605" i="11"/>
  <c r="J2605" i="11"/>
  <c r="G2606" i="11"/>
  <c r="J2606" i="11"/>
  <c r="G2607" i="11"/>
  <c r="J2607" i="11"/>
  <c r="G2608" i="11"/>
  <c r="J2608" i="11"/>
  <c r="G2609" i="11"/>
  <c r="J2609" i="11"/>
  <c r="G2610" i="11"/>
  <c r="J2610" i="11"/>
  <c r="G2611" i="11"/>
  <c r="J2611" i="11"/>
  <c r="G2612" i="11"/>
  <c r="J2612" i="11"/>
  <c r="G2613" i="11"/>
  <c r="J2613" i="11"/>
  <c r="G2614" i="11"/>
  <c r="J2614" i="11"/>
  <c r="G2615" i="11"/>
  <c r="J2615" i="11"/>
  <c r="G2616" i="11"/>
  <c r="J2616" i="11"/>
  <c r="G2617" i="11"/>
  <c r="J2617" i="11"/>
  <c r="G2618" i="11"/>
  <c r="J2618" i="11"/>
  <c r="G2619" i="11"/>
  <c r="J2619" i="11"/>
  <c r="G2620" i="11"/>
  <c r="J2620" i="11"/>
  <c r="G2621" i="11"/>
  <c r="J2621" i="11"/>
  <c r="G2622" i="11"/>
  <c r="J2622" i="11"/>
  <c r="G2623" i="11"/>
  <c r="J2623" i="11"/>
  <c r="G2624" i="11"/>
  <c r="J2624" i="11"/>
  <c r="G2625" i="11"/>
  <c r="J2625" i="11"/>
  <c r="G2626" i="11"/>
  <c r="J2626" i="11"/>
  <c r="G2627" i="11"/>
  <c r="J2627" i="11"/>
  <c r="G2628" i="11"/>
  <c r="J2628" i="11"/>
  <c r="G2629" i="11"/>
  <c r="J2629" i="11"/>
  <c r="G2630" i="11"/>
  <c r="J2630" i="11"/>
  <c r="G2631" i="11"/>
  <c r="J2631" i="11"/>
  <c r="G2632" i="11"/>
  <c r="J2632" i="11"/>
  <c r="G2633" i="11"/>
  <c r="J2633" i="11"/>
  <c r="G2634" i="11"/>
  <c r="J2634" i="11"/>
  <c r="G2635" i="11"/>
  <c r="J2635" i="11"/>
  <c r="G2636" i="11"/>
  <c r="J2636" i="11"/>
  <c r="G2637" i="11"/>
  <c r="J2637" i="11"/>
  <c r="G2638" i="11"/>
  <c r="J2638" i="11"/>
  <c r="G2639" i="11"/>
  <c r="J2639" i="11"/>
  <c r="G2640" i="11"/>
  <c r="J2640" i="11"/>
  <c r="G2641" i="11"/>
  <c r="J2641" i="11"/>
  <c r="G2642" i="11"/>
  <c r="J2642" i="11"/>
  <c r="G2643" i="11"/>
  <c r="J2643" i="11"/>
  <c r="G2644" i="11"/>
  <c r="J2644" i="11"/>
  <c r="G2645" i="11"/>
  <c r="J2645" i="11"/>
  <c r="G2646" i="11"/>
  <c r="J2646" i="11"/>
  <c r="G2647" i="11"/>
  <c r="J2647" i="11"/>
  <c r="G2648" i="11"/>
  <c r="J2648" i="11"/>
  <c r="G2649" i="11"/>
  <c r="J2649" i="11"/>
  <c r="G2650" i="11"/>
  <c r="J2650" i="11"/>
  <c r="G2651" i="11"/>
  <c r="J2651" i="11"/>
  <c r="G2652" i="11"/>
  <c r="J2652" i="11"/>
  <c r="G2653" i="11"/>
  <c r="J2653" i="11"/>
  <c r="G2654" i="11"/>
  <c r="J2654" i="11"/>
  <c r="G2655" i="11"/>
  <c r="J2655" i="11"/>
  <c r="G2656" i="11"/>
  <c r="J2656" i="11"/>
  <c r="G2657" i="11"/>
  <c r="J2657" i="11"/>
  <c r="G2658" i="11"/>
  <c r="J2658" i="11"/>
  <c r="G2659" i="11"/>
  <c r="J2659" i="11"/>
  <c r="G2660" i="11"/>
  <c r="J2660" i="11"/>
  <c r="G2661" i="11"/>
  <c r="J2661" i="11"/>
  <c r="G2662" i="11"/>
  <c r="J2662" i="11"/>
  <c r="G2663" i="11"/>
  <c r="J2663" i="11"/>
  <c r="G2664" i="11"/>
  <c r="J2664" i="11"/>
  <c r="G2665" i="11"/>
  <c r="J2665" i="11"/>
  <c r="G2666" i="11"/>
  <c r="J2666" i="11"/>
  <c r="G2667" i="11"/>
  <c r="J2667" i="11"/>
  <c r="G2668" i="11"/>
  <c r="J2668" i="11"/>
  <c r="G2669" i="11"/>
  <c r="J2669" i="11"/>
  <c r="G2670" i="11"/>
  <c r="J2670" i="11"/>
  <c r="G2671" i="11"/>
  <c r="J2671" i="11"/>
  <c r="G2672" i="11"/>
  <c r="J2672" i="11"/>
  <c r="G2673" i="11"/>
  <c r="J2673" i="11"/>
  <c r="G2674" i="11"/>
  <c r="J2674" i="11"/>
  <c r="G2675" i="11"/>
  <c r="J2675" i="11"/>
  <c r="G2676" i="11"/>
  <c r="J2676" i="11"/>
  <c r="G2677" i="11"/>
  <c r="J2677" i="11"/>
  <c r="G2678" i="11"/>
  <c r="J2678" i="11"/>
  <c r="G2679" i="11"/>
  <c r="J2679" i="11"/>
  <c r="G2680" i="11"/>
  <c r="J2680" i="11"/>
  <c r="G2681" i="11"/>
  <c r="J2681" i="11"/>
  <c r="G2682" i="11"/>
  <c r="J2682" i="11"/>
  <c r="G2683" i="11"/>
  <c r="J2683" i="11"/>
  <c r="G2684" i="11"/>
  <c r="J2684" i="11"/>
  <c r="G2685" i="11"/>
  <c r="J2685" i="11"/>
  <c r="G2686" i="11"/>
  <c r="J2686" i="11"/>
  <c r="G2687" i="11"/>
  <c r="J2687" i="11"/>
  <c r="G2688" i="11"/>
  <c r="J2688" i="11"/>
  <c r="G2689" i="11"/>
  <c r="J2689" i="11"/>
  <c r="G2690" i="11"/>
  <c r="J2690" i="11"/>
  <c r="G2691" i="11"/>
  <c r="J2691" i="11"/>
  <c r="G2692" i="11"/>
  <c r="J2692" i="11"/>
  <c r="G2693" i="11"/>
  <c r="J2693" i="11"/>
  <c r="G2694" i="11"/>
  <c r="J2694" i="11"/>
  <c r="G2695" i="11"/>
  <c r="J2695" i="11"/>
  <c r="G2696" i="11"/>
  <c r="J2696" i="11"/>
  <c r="G2697" i="11"/>
  <c r="J2697" i="11"/>
  <c r="G2698" i="11"/>
  <c r="J2698" i="11"/>
  <c r="G2699" i="11"/>
  <c r="J2699" i="11"/>
  <c r="G2700" i="11"/>
  <c r="J2700" i="11"/>
  <c r="G2701" i="11"/>
  <c r="J2701" i="11"/>
  <c r="G2702" i="11"/>
  <c r="J2702" i="11"/>
  <c r="G2703" i="11"/>
  <c r="J2703" i="11"/>
  <c r="G2704" i="11"/>
  <c r="J2704" i="11"/>
  <c r="G2705" i="11"/>
  <c r="J2705" i="11"/>
  <c r="G2706" i="11"/>
  <c r="J2706" i="11"/>
  <c r="G2707" i="11"/>
  <c r="J2707" i="11"/>
  <c r="G2708" i="11"/>
  <c r="J2708" i="11"/>
  <c r="G2709" i="11"/>
  <c r="J2709" i="11"/>
  <c r="G2710" i="11"/>
  <c r="J2710" i="11"/>
  <c r="G2711" i="11"/>
  <c r="J2711" i="11"/>
  <c r="G2712" i="11"/>
  <c r="J2712" i="11"/>
  <c r="G2713" i="11"/>
  <c r="J2713" i="11"/>
  <c r="G2714" i="11"/>
  <c r="J2714" i="11"/>
  <c r="G2715" i="11"/>
  <c r="J2715" i="11"/>
  <c r="G2716" i="11"/>
  <c r="J2716" i="11"/>
  <c r="G2717" i="11"/>
  <c r="J2717" i="11"/>
  <c r="G2718" i="11"/>
  <c r="J2718" i="11"/>
  <c r="G2719" i="11"/>
  <c r="J2719" i="11"/>
  <c r="G2720" i="11"/>
  <c r="J2720" i="11"/>
  <c r="G2721" i="11"/>
  <c r="J2721" i="11"/>
  <c r="G2722" i="11"/>
  <c r="J2722" i="11"/>
  <c r="G2723" i="11"/>
  <c r="J2723" i="11"/>
  <c r="G2724" i="11"/>
  <c r="J2724" i="11"/>
  <c r="G2725" i="11"/>
  <c r="J2725" i="11"/>
  <c r="G2726" i="11"/>
  <c r="J2726" i="11"/>
  <c r="G2727" i="11"/>
  <c r="J2727" i="11"/>
  <c r="G2728" i="11"/>
  <c r="J2728" i="11"/>
  <c r="G2729" i="11"/>
  <c r="J2729" i="11"/>
  <c r="G2730" i="11"/>
  <c r="J2730" i="11"/>
  <c r="G2731" i="11"/>
  <c r="J2731" i="11"/>
  <c r="G2732" i="11"/>
  <c r="J2732" i="11"/>
  <c r="G2733" i="11"/>
  <c r="J2733" i="11"/>
  <c r="G2734" i="11"/>
  <c r="J2734" i="11"/>
  <c r="G2735" i="11"/>
  <c r="J2735" i="11"/>
  <c r="G2736" i="11"/>
  <c r="J2736" i="11"/>
  <c r="G2737" i="11"/>
  <c r="J2737" i="11"/>
  <c r="G2738" i="11"/>
  <c r="J2738" i="11"/>
  <c r="G2739" i="11"/>
  <c r="J2739" i="11"/>
  <c r="G2740" i="11"/>
  <c r="J2740" i="11"/>
  <c r="G2741" i="11"/>
  <c r="J2741" i="11"/>
  <c r="G2742" i="11"/>
  <c r="J2742" i="11"/>
  <c r="G2743" i="11"/>
  <c r="J2743" i="11"/>
  <c r="G2744" i="11"/>
  <c r="J2744" i="11"/>
  <c r="G2745" i="11"/>
  <c r="J2745" i="11"/>
  <c r="G2746" i="11"/>
  <c r="J2746" i="11"/>
  <c r="G2747" i="11"/>
  <c r="J2747" i="11"/>
  <c r="G2748" i="11"/>
  <c r="J2748" i="11"/>
  <c r="G2749" i="11"/>
  <c r="J2749" i="11"/>
  <c r="G2750" i="11"/>
  <c r="J2750" i="11"/>
  <c r="G2751" i="11"/>
  <c r="J2751" i="11"/>
  <c r="G2752" i="11"/>
  <c r="J2752" i="11"/>
  <c r="G2753" i="11"/>
  <c r="J2753" i="11"/>
  <c r="G2754" i="11"/>
  <c r="J2754" i="11"/>
  <c r="G2755" i="11"/>
  <c r="J2755" i="11"/>
  <c r="G2756" i="11"/>
  <c r="J2756" i="11"/>
  <c r="G2757" i="11"/>
  <c r="J2757" i="11"/>
  <c r="G2758" i="11"/>
  <c r="J2758" i="11"/>
  <c r="G2759" i="11"/>
  <c r="J2759" i="11"/>
  <c r="G2760" i="11"/>
  <c r="J2760" i="11"/>
  <c r="G2761" i="11"/>
  <c r="J2761" i="11"/>
  <c r="G2762" i="11"/>
  <c r="J2762" i="11"/>
  <c r="G2763" i="11"/>
  <c r="J2763" i="11"/>
  <c r="G2764" i="11"/>
  <c r="J2764" i="11"/>
  <c r="G2765" i="11"/>
  <c r="J2765" i="11"/>
  <c r="G2766" i="11"/>
  <c r="J2766" i="11"/>
  <c r="G2767" i="11"/>
  <c r="J2767" i="11"/>
  <c r="G2768" i="11"/>
  <c r="J2768" i="11"/>
  <c r="G2769" i="11"/>
  <c r="J2769" i="11"/>
  <c r="G2770" i="11"/>
  <c r="J2770" i="11"/>
  <c r="G2771" i="11"/>
  <c r="J2771" i="11"/>
  <c r="G2772" i="11"/>
  <c r="J2772" i="11"/>
  <c r="G2773" i="11"/>
  <c r="J2773" i="11"/>
  <c r="G2774" i="11"/>
  <c r="J2774" i="11"/>
  <c r="G2775" i="11"/>
  <c r="J2775" i="11"/>
  <c r="G2776" i="11"/>
  <c r="J2776" i="11"/>
  <c r="G2777" i="11"/>
  <c r="J2777" i="11"/>
  <c r="G2778" i="11"/>
  <c r="J2778" i="11"/>
  <c r="G2779" i="11"/>
  <c r="J2779" i="11"/>
  <c r="G2780" i="11"/>
  <c r="J2780" i="11"/>
  <c r="G2781" i="11"/>
  <c r="J2781" i="11"/>
  <c r="G2782" i="11"/>
  <c r="J2782" i="11"/>
  <c r="G2783" i="11"/>
  <c r="J2783" i="11"/>
  <c r="G2784" i="11"/>
  <c r="J2784" i="11"/>
  <c r="G2785" i="11"/>
  <c r="J2785" i="11"/>
  <c r="G2786" i="11"/>
  <c r="J2786" i="11"/>
  <c r="G2787" i="11"/>
  <c r="J2787" i="11"/>
  <c r="G2788" i="11"/>
  <c r="J2788" i="11"/>
  <c r="G2789" i="11"/>
  <c r="J2789" i="11"/>
  <c r="G2790" i="11"/>
  <c r="J2790" i="11"/>
  <c r="G2791" i="11"/>
  <c r="J2791" i="11"/>
  <c r="G2792" i="11"/>
  <c r="J2792" i="11"/>
  <c r="G2793" i="11"/>
  <c r="J2793" i="11"/>
  <c r="G2794" i="11"/>
  <c r="J2794" i="11"/>
  <c r="G2795" i="11"/>
  <c r="J2795" i="11"/>
  <c r="G2796" i="11"/>
  <c r="J2796" i="11"/>
  <c r="G2797" i="11"/>
  <c r="J2797" i="11"/>
  <c r="G2798" i="11"/>
  <c r="J2798" i="11"/>
  <c r="G2799" i="11"/>
  <c r="J2799" i="11"/>
  <c r="G2800" i="11"/>
  <c r="J2800" i="11"/>
  <c r="G2801" i="11"/>
  <c r="J2801" i="11"/>
  <c r="G2802" i="11"/>
  <c r="J2802" i="11"/>
  <c r="G2803" i="11"/>
  <c r="J2803" i="11"/>
  <c r="G2804" i="11"/>
  <c r="J2804" i="11"/>
  <c r="G2805" i="11"/>
  <c r="J2805" i="11"/>
  <c r="G2806" i="11"/>
  <c r="J2806" i="11"/>
  <c r="G2807" i="11"/>
  <c r="J2807" i="11"/>
  <c r="G2808" i="11"/>
  <c r="J2808" i="11"/>
  <c r="G2809" i="11"/>
  <c r="J2809" i="11"/>
  <c r="G2810" i="11"/>
  <c r="J2810" i="11"/>
  <c r="G2811" i="11"/>
  <c r="J2811" i="11"/>
  <c r="G2812" i="11"/>
  <c r="J2812" i="11"/>
  <c r="G2813" i="11"/>
  <c r="J2813" i="11"/>
  <c r="G2814" i="11"/>
  <c r="J2814" i="11"/>
  <c r="G2815" i="11"/>
  <c r="J2815" i="11"/>
  <c r="G2816" i="11"/>
  <c r="J2816" i="11"/>
  <c r="G2817" i="11"/>
  <c r="J2817" i="11"/>
  <c r="G2818" i="11"/>
  <c r="J2818" i="11"/>
  <c r="G2819" i="11"/>
  <c r="J2819" i="11"/>
  <c r="G2820" i="11"/>
  <c r="J2820" i="11"/>
  <c r="G2821" i="11"/>
  <c r="J2821" i="11"/>
  <c r="G2822" i="11"/>
  <c r="J2822" i="11"/>
  <c r="G2823" i="11"/>
  <c r="J2823" i="11"/>
  <c r="G2824" i="11"/>
  <c r="J2824" i="11"/>
  <c r="G2825" i="11"/>
  <c r="J2825" i="11"/>
  <c r="G2826" i="11"/>
  <c r="J2826" i="11"/>
  <c r="G2827" i="11"/>
  <c r="J2827" i="11"/>
  <c r="G2828" i="11"/>
  <c r="J2828" i="11"/>
  <c r="G2829" i="11"/>
  <c r="J2829" i="11"/>
  <c r="G2830" i="11"/>
  <c r="J2830" i="11"/>
  <c r="G2831" i="11"/>
  <c r="J2831" i="11"/>
  <c r="G2832" i="11"/>
  <c r="J2832" i="11"/>
  <c r="G2833" i="11"/>
  <c r="J2833" i="11"/>
  <c r="G2834" i="11"/>
  <c r="J2834" i="11"/>
  <c r="G2835" i="11"/>
  <c r="J2835" i="11"/>
  <c r="G2836" i="11"/>
  <c r="J2836" i="11"/>
  <c r="G2837" i="11"/>
  <c r="J2837" i="11"/>
  <c r="G2838" i="11"/>
  <c r="J2838" i="11"/>
  <c r="G2839" i="11"/>
  <c r="J2839" i="11"/>
  <c r="G2840" i="11"/>
  <c r="J2840" i="11"/>
  <c r="G2841" i="11"/>
  <c r="J2841" i="11"/>
  <c r="G2842" i="11"/>
  <c r="J2842" i="11"/>
  <c r="G2843" i="11"/>
  <c r="J2843" i="11"/>
  <c r="G2844" i="11"/>
  <c r="J2844" i="11"/>
  <c r="G2845" i="11"/>
  <c r="J2845" i="11"/>
  <c r="G2846" i="11"/>
  <c r="J2846" i="11"/>
  <c r="G2847" i="11"/>
  <c r="J2847" i="11"/>
  <c r="G2848" i="11"/>
  <c r="J2848" i="11"/>
  <c r="G2849" i="11"/>
  <c r="J2849" i="11"/>
  <c r="G2850" i="11"/>
  <c r="J2850" i="11"/>
  <c r="G2851" i="11"/>
  <c r="J2851" i="11"/>
  <c r="G2852" i="11"/>
  <c r="J2852" i="11"/>
  <c r="G2853" i="11"/>
  <c r="J2853" i="11"/>
  <c r="G2854" i="11"/>
  <c r="J2854" i="11"/>
  <c r="G2855" i="11"/>
  <c r="J2855" i="11"/>
  <c r="G2856" i="11"/>
  <c r="J2856" i="11"/>
  <c r="G2857" i="11"/>
  <c r="J2857" i="11"/>
  <c r="G2858" i="11"/>
  <c r="J2858" i="11"/>
  <c r="G2859" i="11"/>
  <c r="J2859" i="11"/>
  <c r="G2860" i="11"/>
  <c r="J2860" i="11"/>
  <c r="G2861" i="11"/>
  <c r="J2861" i="11"/>
  <c r="G2862" i="11"/>
  <c r="J2862" i="11"/>
  <c r="G2863" i="11"/>
  <c r="J2863" i="11"/>
  <c r="G2864" i="11"/>
  <c r="J2864" i="11"/>
  <c r="G2865" i="11"/>
  <c r="J2865" i="11"/>
  <c r="G2866" i="11"/>
  <c r="J2866" i="11"/>
  <c r="G2867" i="11"/>
  <c r="J2867" i="11"/>
  <c r="G2868" i="11"/>
  <c r="J2868" i="11"/>
  <c r="G2869" i="11"/>
  <c r="J2869" i="11"/>
  <c r="G2870" i="11"/>
  <c r="J2870" i="11"/>
  <c r="G2871" i="11"/>
  <c r="J2871" i="11"/>
  <c r="G2872" i="11"/>
  <c r="J2872" i="11"/>
  <c r="G2873" i="11"/>
  <c r="J2873" i="11"/>
  <c r="G2874" i="11"/>
  <c r="J2874" i="11"/>
  <c r="G2875" i="11"/>
  <c r="J2875" i="11"/>
  <c r="G2876" i="11"/>
  <c r="J2876" i="11"/>
  <c r="G2877" i="11"/>
  <c r="J2877" i="11"/>
  <c r="G2878" i="11"/>
  <c r="J2878" i="11"/>
  <c r="G2879" i="11"/>
  <c r="J2879" i="11"/>
  <c r="G2880" i="11"/>
  <c r="J2880" i="11"/>
  <c r="G2881" i="11"/>
  <c r="J2881" i="11"/>
  <c r="G2882" i="11"/>
  <c r="J2882" i="11"/>
  <c r="G2883" i="11"/>
  <c r="J2883" i="11"/>
  <c r="G2884" i="11"/>
  <c r="J2884" i="11"/>
  <c r="G2885" i="11"/>
  <c r="J2885" i="11"/>
  <c r="G2886" i="11"/>
  <c r="J2886" i="11"/>
  <c r="G2887" i="11"/>
  <c r="J2887" i="11"/>
  <c r="G2888" i="11"/>
  <c r="J2888" i="11"/>
  <c r="G2889" i="11"/>
  <c r="J2889" i="11"/>
  <c r="G2890" i="11"/>
  <c r="J2890" i="11"/>
  <c r="G2891" i="11"/>
  <c r="J2891" i="11"/>
  <c r="G2892" i="11"/>
  <c r="J2892" i="11"/>
  <c r="G2893" i="11"/>
  <c r="J2893" i="11"/>
  <c r="G2894" i="11"/>
  <c r="J2894" i="11"/>
  <c r="G2895" i="11"/>
  <c r="J2895" i="11"/>
  <c r="G2896" i="11"/>
  <c r="J2896" i="11"/>
  <c r="G2897" i="11"/>
  <c r="J2897" i="11"/>
  <c r="G2898" i="11"/>
  <c r="J2898" i="11"/>
  <c r="G2899" i="11"/>
  <c r="J2899" i="11"/>
  <c r="G2900" i="11"/>
  <c r="J2900" i="11"/>
  <c r="G2901" i="11"/>
  <c r="J2901" i="11"/>
  <c r="G2902" i="11"/>
  <c r="J2902" i="11"/>
  <c r="G2903" i="11"/>
  <c r="J2903" i="11"/>
  <c r="G2904" i="11"/>
  <c r="J2904" i="11"/>
  <c r="G2905" i="11"/>
  <c r="J2905" i="11"/>
  <c r="G2906" i="11"/>
  <c r="J2906" i="11"/>
  <c r="G2907" i="11"/>
  <c r="J2907" i="11"/>
  <c r="G2908" i="11"/>
  <c r="J2908" i="11"/>
  <c r="G2909" i="11"/>
  <c r="J2909" i="11"/>
  <c r="G2910" i="11"/>
  <c r="J2910" i="11"/>
  <c r="G2911" i="11"/>
  <c r="J2911" i="11"/>
  <c r="G2912" i="11"/>
  <c r="J2912" i="11"/>
  <c r="G2913" i="11"/>
  <c r="J2913" i="11"/>
  <c r="G2914" i="11"/>
  <c r="J2914" i="11"/>
  <c r="G2915" i="11"/>
  <c r="J2915" i="11"/>
  <c r="G2916" i="11"/>
  <c r="J2916" i="11"/>
  <c r="G2917" i="11"/>
  <c r="J2917" i="11"/>
  <c r="G2918" i="11"/>
  <c r="J2918" i="11"/>
  <c r="G2919" i="11"/>
  <c r="J2919" i="11"/>
  <c r="G2920" i="11"/>
  <c r="J2920" i="11"/>
  <c r="G2921" i="11"/>
  <c r="J2921" i="11"/>
  <c r="G2922" i="11"/>
  <c r="J2922" i="11"/>
  <c r="G2923" i="11"/>
  <c r="J2923" i="11"/>
  <c r="G2924" i="11"/>
  <c r="J2924" i="11"/>
  <c r="G2925" i="11"/>
  <c r="J2925" i="11"/>
  <c r="G2926" i="11"/>
  <c r="J2926" i="11"/>
  <c r="G2927" i="11"/>
  <c r="J2927" i="11"/>
  <c r="G2928" i="11"/>
  <c r="J2928" i="11"/>
  <c r="G2929" i="11"/>
  <c r="J2929" i="11"/>
  <c r="G2930" i="11"/>
  <c r="J2930" i="11"/>
  <c r="G2931" i="11"/>
  <c r="J2931" i="11"/>
  <c r="G2932" i="11"/>
  <c r="J2932" i="11"/>
  <c r="G2933" i="11"/>
  <c r="J2933" i="11"/>
  <c r="G2934" i="11"/>
  <c r="J2934" i="11"/>
  <c r="G2935" i="11"/>
  <c r="J2935" i="11"/>
  <c r="G2936" i="11"/>
  <c r="J2936" i="11"/>
  <c r="G2937" i="11"/>
  <c r="J2937" i="11"/>
  <c r="G2938" i="11"/>
  <c r="J2938" i="11"/>
  <c r="G2939" i="11"/>
  <c r="J2939" i="11"/>
  <c r="G2940" i="11"/>
  <c r="J2940" i="11"/>
  <c r="G2941" i="11"/>
  <c r="J2941" i="11"/>
  <c r="G2942" i="11"/>
  <c r="J2942" i="11"/>
  <c r="G2943" i="11"/>
  <c r="J2943" i="11"/>
  <c r="G2944" i="11"/>
  <c r="J2944" i="11"/>
  <c r="G2945" i="11"/>
  <c r="J2945" i="11"/>
  <c r="G2946" i="11"/>
  <c r="J2946" i="11"/>
  <c r="G2947" i="11"/>
  <c r="J2947" i="11"/>
  <c r="G2948" i="11"/>
  <c r="J2948" i="11"/>
  <c r="G2949" i="11"/>
  <c r="J2949" i="11"/>
  <c r="G2950" i="11"/>
  <c r="J2950" i="11"/>
  <c r="G2951" i="11"/>
  <c r="J2951" i="11"/>
  <c r="G2952" i="11"/>
  <c r="J2952" i="11"/>
  <c r="G2953" i="11"/>
  <c r="J2953" i="11"/>
  <c r="G2954" i="11"/>
  <c r="J2954" i="11"/>
  <c r="G2955" i="11"/>
  <c r="J2955" i="11"/>
  <c r="G2956" i="11"/>
  <c r="J2956" i="11"/>
  <c r="G2957" i="11"/>
  <c r="J2957" i="11"/>
  <c r="G2958" i="11"/>
  <c r="J2958" i="11"/>
  <c r="G2959" i="11"/>
  <c r="J2959" i="11"/>
  <c r="G2960" i="11"/>
  <c r="J2960" i="11"/>
  <c r="G2961" i="11"/>
  <c r="J2961" i="11"/>
  <c r="G2962" i="11"/>
  <c r="J2962" i="11"/>
  <c r="G2963" i="11"/>
  <c r="J2963" i="11"/>
  <c r="G2964" i="11"/>
  <c r="J2964" i="11"/>
  <c r="G2965" i="11"/>
  <c r="J2965" i="11"/>
  <c r="G2966" i="11"/>
  <c r="J2966" i="11"/>
  <c r="G2967" i="11"/>
  <c r="J2967" i="11"/>
  <c r="G2968" i="11"/>
  <c r="J2968" i="11"/>
  <c r="G2969" i="11"/>
  <c r="J2969" i="11"/>
  <c r="G2970" i="11"/>
  <c r="J2970" i="11"/>
  <c r="G2971" i="11"/>
  <c r="J2971" i="11"/>
  <c r="G2972" i="11"/>
  <c r="J2972" i="11"/>
  <c r="G2973" i="11"/>
  <c r="J2973" i="11"/>
  <c r="G2974" i="11"/>
  <c r="J2974" i="11"/>
  <c r="G2975" i="11"/>
  <c r="J2975" i="11"/>
  <c r="G2976" i="11"/>
  <c r="J2976" i="11"/>
  <c r="G2977" i="11"/>
  <c r="J2977" i="11"/>
  <c r="G2978" i="11"/>
  <c r="J2978" i="11"/>
  <c r="G2979" i="11"/>
  <c r="J2979" i="11"/>
  <c r="G2980" i="11"/>
  <c r="J2980" i="11"/>
  <c r="G2981" i="11"/>
  <c r="J2981" i="11"/>
  <c r="G2982" i="11"/>
  <c r="J2982" i="11"/>
  <c r="G2983" i="11"/>
  <c r="J2983" i="11"/>
  <c r="G2984" i="11"/>
  <c r="J2984" i="11"/>
  <c r="G2985" i="11"/>
  <c r="J2985" i="11"/>
  <c r="G2986" i="11"/>
  <c r="J2986" i="11"/>
  <c r="G2987" i="11"/>
  <c r="J2987" i="11"/>
  <c r="G2988" i="11"/>
  <c r="J2988" i="11"/>
  <c r="G2989" i="11"/>
  <c r="J2989" i="11"/>
  <c r="G2990" i="11"/>
  <c r="J2990" i="11"/>
  <c r="G2991" i="11"/>
  <c r="J2991" i="11"/>
  <c r="G2992" i="11"/>
  <c r="J2992" i="11"/>
  <c r="G2993" i="11"/>
  <c r="J2993" i="11"/>
  <c r="G2994" i="11"/>
  <c r="J2994" i="11"/>
  <c r="G2995" i="11"/>
  <c r="J2995" i="11"/>
  <c r="G2996" i="11"/>
  <c r="J2996" i="11"/>
  <c r="G2997" i="11"/>
  <c r="J2997" i="11"/>
  <c r="G2998" i="11"/>
  <c r="J2998" i="11"/>
  <c r="G2999" i="11"/>
  <c r="J2999" i="11"/>
  <c r="G3000" i="11"/>
  <c r="J3000" i="11"/>
  <c r="G3001" i="11"/>
  <c r="J3001" i="11"/>
  <c r="G3002" i="11"/>
  <c r="J3002" i="11"/>
  <c r="G3003" i="11"/>
  <c r="J3003" i="11"/>
  <c r="G3004" i="11"/>
  <c r="J3004" i="11"/>
  <c r="G3005" i="11"/>
  <c r="J3005" i="11"/>
  <c r="G3006" i="11"/>
  <c r="J3006" i="11"/>
  <c r="G3007" i="11"/>
  <c r="J3007" i="11"/>
  <c r="G3008" i="11"/>
  <c r="J3008" i="11"/>
  <c r="G3009" i="11"/>
  <c r="J3009" i="11"/>
  <c r="G3010" i="11"/>
  <c r="J3010" i="11"/>
  <c r="G3011" i="11"/>
  <c r="J3011" i="11"/>
  <c r="G3012" i="11"/>
  <c r="J3012" i="11"/>
  <c r="G3013" i="11"/>
  <c r="J3013" i="11"/>
  <c r="G3014" i="11"/>
  <c r="J3014" i="11"/>
  <c r="G3015" i="11"/>
  <c r="J3015" i="11"/>
  <c r="G3016" i="11"/>
  <c r="J3016" i="11"/>
  <c r="G3017" i="11"/>
  <c r="J3017" i="11"/>
  <c r="G3018" i="11"/>
  <c r="J3018" i="11"/>
  <c r="G3019" i="11"/>
  <c r="J3019" i="11"/>
  <c r="G3020" i="11"/>
  <c r="J3020" i="11"/>
  <c r="G3021" i="11"/>
  <c r="J3021" i="11"/>
  <c r="G3022" i="11"/>
  <c r="J3022" i="11"/>
  <c r="G3023" i="11"/>
  <c r="J3023" i="11"/>
  <c r="G3024" i="11"/>
  <c r="J3024" i="11"/>
  <c r="G3025" i="11"/>
  <c r="J3025" i="11"/>
  <c r="G3026" i="11"/>
  <c r="J3026" i="11"/>
  <c r="G3027" i="11"/>
  <c r="J3027" i="11"/>
  <c r="G3028" i="11"/>
  <c r="J3028" i="11"/>
  <c r="G3029" i="11"/>
  <c r="J3029" i="11"/>
  <c r="G3030" i="11"/>
  <c r="J3030" i="11"/>
  <c r="G3031" i="11"/>
  <c r="J3031" i="11"/>
  <c r="G3032" i="11"/>
  <c r="J3032" i="11"/>
  <c r="G3033" i="11"/>
  <c r="J3033" i="11"/>
  <c r="G3034" i="11"/>
  <c r="J3034" i="11"/>
  <c r="G3035" i="11"/>
  <c r="J3035" i="11"/>
  <c r="G3036" i="11"/>
  <c r="J3036" i="11"/>
  <c r="G3037" i="11"/>
  <c r="J3037" i="11"/>
  <c r="G3038" i="11"/>
  <c r="J3038" i="11"/>
  <c r="G3039" i="11"/>
  <c r="J3039" i="11"/>
  <c r="G3040" i="11"/>
  <c r="J3040" i="11"/>
  <c r="G3041" i="11"/>
  <c r="J3041" i="11"/>
  <c r="G3042" i="11"/>
  <c r="J3042" i="11"/>
  <c r="G3043" i="11"/>
  <c r="J3043" i="11"/>
  <c r="G3044" i="11"/>
  <c r="J3044" i="11"/>
  <c r="G3045" i="11"/>
  <c r="J3045" i="11"/>
  <c r="G3046" i="11"/>
  <c r="J3046" i="11"/>
  <c r="G3047" i="11"/>
  <c r="J3047" i="11"/>
  <c r="G3048" i="11"/>
  <c r="J3048" i="11"/>
  <c r="G3049" i="11"/>
  <c r="J3049" i="11"/>
  <c r="G3050" i="11"/>
  <c r="J3050" i="11"/>
  <c r="G3051" i="11"/>
  <c r="J3051" i="11"/>
  <c r="G3052" i="11"/>
  <c r="J3052" i="11"/>
  <c r="G3053" i="11"/>
  <c r="J3053" i="11"/>
  <c r="G3054" i="11"/>
  <c r="J3054" i="11"/>
  <c r="G3055" i="11"/>
  <c r="J3055" i="11"/>
  <c r="G3056" i="11"/>
  <c r="J3056" i="11"/>
  <c r="G3057" i="11"/>
  <c r="J3057" i="11"/>
  <c r="G3058" i="11"/>
  <c r="J3058" i="11"/>
  <c r="G3059" i="11"/>
  <c r="J3059" i="11"/>
  <c r="G3060" i="11"/>
  <c r="J3060" i="11"/>
  <c r="G3061" i="11"/>
  <c r="J3061" i="11"/>
  <c r="G3062" i="11"/>
  <c r="J3062" i="11"/>
  <c r="G3063" i="11"/>
  <c r="J3063" i="11"/>
  <c r="G3064" i="11"/>
  <c r="J3064" i="11"/>
  <c r="G3065" i="11"/>
  <c r="J3065" i="11"/>
  <c r="G3066" i="11"/>
  <c r="J3066" i="11"/>
  <c r="G3067" i="11"/>
  <c r="J3067" i="11"/>
  <c r="G3068" i="11"/>
  <c r="J3068" i="11"/>
  <c r="G3069" i="11"/>
  <c r="J3069" i="11"/>
  <c r="G3070" i="11"/>
  <c r="J3070" i="11"/>
  <c r="G3071" i="11"/>
  <c r="J3071" i="11"/>
  <c r="G3072" i="11"/>
  <c r="J3072" i="11"/>
  <c r="G3073" i="11"/>
  <c r="J3073" i="11"/>
  <c r="G3074" i="11"/>
  <c r="J3074" i="11"/>
  <c r="G3075" i="11"/>
  <c r="J3075" i="11"/>
  <c r="G3076" i="11"/>
  <c r="J3076" i="11"/>
  <c r="G3077" i="11"/>
  <c r="J3077" i="11"/>
  <c r="G3078" i="11"/>
  <c r="J3078" i="11"/>
  <c r="G3079" i="11"/>
  <c r="J3079" i="11"/>
  <c r="G3080" i="11"/>
  <c r="J3080" i="11"/>
  <c r="G3081" i="11"/>
  <c r="J3081" i="11"/>
  <c r="G3082" i="11"/>
  <c r="J3082" i="11"/>
  <c r="G3083" i="11"/>
  <c r="J3083" i="11"/>
  <c r="G3084" i="11"/>
  <c r="J3084" i="11"/>
  <c r="G3085" i="11"/>
  <c r="J3085" i="11"/>
  <c r="G3086" i="11"/>
  <c r="J3086" i="11"/>
  <c r="G3087" i="11"/>
  <c r="J3087" i="11"/>
  <c r="G3088" i="11"/>
  <c r="J3088" i="11"/>
  <c r="G3089" i="11"/>
  <c r="J3089" i="11"/>
  <c r="G3090" i="11"/>
  <c r="J3090" i="11"/>
  <c r="G3091" i="11"/>
  <c r="J3091" i="11"/>
  <c r="G3092" i="11"/>
  <c r="J3092" i="11"/>
  <c r="G3093" i="11"/>
  <c r="J3093" i="11"/>
  <c r="G3094" i="11"/>
  <c r="J3094" i="11"/>
  <c r="G3095" i="11"/>
  <c r="J3095" i="11"/>
  <c r="G3096" i="11"/>
  <c r="J3096" i="11"/>
  <c r="G3097" i="11"/>
  <c r="J3097" i="11"/>
  <c r="G3098" i="11"/>
  <c r="J3098" i="11"/>
  <c r="G3099" i="11"/>
  <c r="J3099" i="11"/>
  <c r="G3100" i="11"/>
  <c r="J3100" i="11"/>
  <c r="G3101" i="11"/>
  <c r="J3101" i="11"/>
  <c r="G3102" i="11"/>
  <c r="J3102" i="11"/>
  <c r="G3103" i="11"/>
  <c r="J3103" i="11"/>
  <c r="G3104" i="11"/>
  <c r="J3104" i="11"/>
  <c r="G3105" i="11"/>
  <c r="J3105" i="11"/>
  <c r="G3106" i="11"/>
  <c r="J3106" i="11"/>
  <c r="G3107" i="11"/>
  <c r="J3107" i="11"/>
  <c r="G3108" i="11"/>
  <c r="J3108" i="11"/>
  <c r="G3109" i="11"/>
  <c r="J3109" i="11"/>
  <c r="G3110" i="11"/>
  <c r="J3110" i="11"/>
  <c r="G3111" i="11"/>
  <c r="J3111" i="11"/>
  <c r="G3112" i="11"/>
  <c r="J3112" i="11"/>
  <c r="G3113" i="11"/>
  <c r="J3113" i="11"/>
  <c r="G3114" i="11"/>
  <c r="J3114" i="11"/>
  <c r="G3115" i="11"/>
  <c r="J3115" i="11"/>
  <c r="G3116" i="11"/>
  <c r="J3116" i="11"/>
  <c r="G3117" i="11"/>
  <c r="J3117" i="11"/>
  <c r="G3118" i="11"/>
  <c r="J3118" i="11"/>
  <c r="G3119" i="11"/>
  <c r="J3119" i="11"/>
  <c r="G3120" i="11"/>
  <c r="J3120" i="11"/>
  <c r="G3121" i="11"/>
  <c r="J3121" i="11"/>
  <c r="G3122" i="11"/>
  <c r="J3122" i="11"/>
  <c r="G3123" i="11"/>
  <c r="J3123" i="11"/>
  <c r="G3124" i="11"/>
  <c r="J3124" i="11"/>
  <c r="G3125" i="11"/>
  <c r="J3125" i="11"/>
  <c r="G3126" i="11"/>
  <c r="J3126" i="11"/>
  <c r="G3127" i="11"/>
  <c r="J3127" i="11"/>
  <c r="G3128" i="11"/>
  <c r="J3128" i="11"/>
  <c r="G3129" i="11"/>
  <c r="J3129" i="11"/>
  <c r="G3130" i="11"/>
  <c r="J3130" i="11"/>
  <c r="G3131" i="11"/>
  <c r="J3131" i="11"/>
  <c r="G3132" i="11"/>
  <c r="J3132" i="11"/>
  <c r="G3133" i="11"/>
  <c r="J3133" i="11"/>
  <c r="G3134" i="11"/>
  <c r="J3134" i="11"/>
  <c r="G3135" i="11"/>
  <c r="J3135" i="11"/>
  <c r="G3136" i="11"/>
  <c r="J3136" i="11"/>
  <c r="G3137" i="11"/>
  <c r="J3137" i="11"/>
  <c r="G3138" i="11"/>
  <c r="J3138" i="11"/>
  <c r="G3139" i="11"/>
  <c r="J3139" i="11"/>
  <c r="G3140" i="11"/>
  <c r="J3140" i="11"/>
  <c r="G3141" i="11"/>
  <c r="J3141" i="11"/>
  <c r="G3142" i="11"/>
  <c r="J3142" i="11"/>
  <c r="G3143" i="11"/>
  <c r="J3143" i="11"/>
  <c r="G3144" i="11"/>
  <c r="J3144" i="11"/>
  <c r="G3145" i="11"/>
  <c r="J3145" i="11"/>
  <c r="G3146" i="11"/>
  <c r="J3146" i="11"/>
  <c r="G3147" i="11"/>
  <c r="J3147" i="11"/>
  <c r="G3148" i="11"/>
  <c r="J3148" i="11"/>
  <c r="G3149" i="11"/>
  <c r="J3149" i="11"/>
  <c r="G3150" i="11"/>
  <c r="J3150" i="11"/>
  <c r="G3151" i="11"/>
  <c r="J3151" i="11"/>
  <c r="G3152" i="11"/>
  <c r="J3152" i="11"/>
  <c r="G3153" i="11"/>
  <c r="J3153" i="11"/>
  <c r="G3154" i="11"/>
  <c r="J3154" i="11"/>
  <c r="G3155" i="11"/>
  <c r="J3155" i="11"/>
  <c r="G3156" i="11"/>
  <c r="J3156" i="11"/>
  <c r="G3157" i="11"/>
  <c r="J3157" i="11"/>
  <c r="G3158" i="11"/>
  <c r="J3158" i="11"/>
  <c r="G3159" i="11"/>
  <c r="J3159" i="11"/>
  <c r="G3160" i="11"/>
  <c r="J3160" i="11"/>
  <c r="G3161" i="11"/>
  <c r="J3161" i="11"/>
  <c r="G3162" i="11"/>
  <c r="J3162" i="11"/>
  <c r="G3163" i="11"/>
  <c r="J3163" i="11"/>
  <c r="G3164" i="11"/>
  <c r="J3164" i="11"/>
  <c r="G3165" i="11"/>
  <c r="J3165" i="11"/>
  <c r="G3166" i="11"/>
  <c r="J3166" i="11"/>
  <c r="G3167" i="11"/>
  <c r="J3167" i="11"/>
  <c r="G3168" i="11"/>
  <c r="J3168" i="11"/>
  <c r="G3169" i="11"/>
  <c r="J3169" i="11"/>
  <c r="G3170" i="11"/>
  <c r="J3170" i="11"/>
  <c r="G3171" i="11"/>
  <c r="J3171" i="11"/>
  <c r="G3172" i="11"/>
  <c r="J3172" i="11"/>
  <c r="G3173" i="11"/>
  <c r="J3173" i="11"/>
  <c r="G3174" i="11"/>
  <c r="J3174" i="11"/>
  <c r="G3175" i="11"/>
  <c r="J3175" i="11"/>
  <c r="G3176" i="11"/>
  <c r="J3176" i="11"/>
  <c r="G3177" i="11"/>
  <c r="J3177" i="11"/>
  <c r="G3178" i="11"/>
  <c r="J3178" i="11"/>
  <c r="G3179" i="11"/>
  <c r="J3179" i="11"/>
  <c r="G3180" i="11"/>
  <c r="J3180" i="11"/>
  <c r="G3181" i="11"/>
  <c r="J3181" i="11"/>
  <c r="G3182" i="11"/>
  <c r="J3182" i="11"/>
  <c r="G3183" i="11"/>
  <c r="J3183" i="11"/>
  <c r="G3184" i="11"/>
  <c r="J3184" i="11"/>
  <c r="G3185" i="11"/>
  <c r="J3185" i="11"/>
  <c r="G3186" i="11"/>
  <c r="J3186" i="11"/>
  <c r="G3187" i="11"/>
  <c r="J3187" i="11"/>
  <c r="G3188" i="11"/>
  <c r="J3188" i="11"/>
  <c r="G3189" i="11"/>
  <c r="J3189" i="11"/>
  <c r="G3190" i="11"/>
  <c r="J3190" i="11"/>
  <c r="G3191" i="11"/>
  <c r="J3191" i="11"/>
  <c r="G3192" i="11"/>
  <c r="J3192" i="11"/>
  <c r="G3193" i="11"/>
  <c r="J3193" i="11"/>
  <c r="G3194" i="11"/>
  <c r="J3194" i="11"/>
  <c r="G3195" i="11"/>
  <c r="J3195" i="11"/>
  <c r="G3196" i="11"/>
  <c r="J3196" i="11"/>
  <c r="G3197" i="11"/>
  <c r="J3197" i="11"/>
  <c r="G3198" i="11"/>
  <c r="J3198" i="11"/>
  <c r="G3199" i="11"/>
  <c r="J3199" i="11"/>
  <c r="G3200" i="11"/>
  <c r="J3200" i="11"/>
  <c r="G3201" i="11"/>
  <c r="J3201" i="11"/>
  <c r="G3202" i="11"/>
  <c r="J3202" i="11"/>
  <c r="G3203" i="11"/>
  <c r="J3203" i="11"/>
  <c r="G3204" i="11"/>
  <c r="J3204" i="11"/>
  <c r="G3205" i="11"/>
  <c r="J3205" i="11"/>
  <c r="G3206" i="11"/>
  <c r="J3206" i="11"/>
  <c r="G3207" i="11"/>
  <c r="J3207" i="11"/>
  <c r="G3208" i="11"/>
  <c r="J3208" i="11"/>
  <c r="G3209" i="11"/>
  <c r="J3209" i="11"/>
  <c r="G3210" i="11"/>
  <c r="J3210" i="11"/>
  <c r="G3211" i="11"/>
  <c r="J3211" i="11"/>
  <c r="G3212" i="11"/>
  <c r="J3212" i="11"/>
  <c r="G3213" i="11"/>
  <c r="J3213" i="11"/>
  <c r="G3214" i="11"/>
  <c r="J3214" i="11"/>
  <c r="G3215" i="11"/>
  <c r="J3215" i="11"/>
  <c r="G3216" i="11"/>
  <c r="J3216" i="11"/>
  <c r="G3217" i="11"/>
  <c r="J3217" i="11"/>
  <c r="G3218" i="11"/>
  <c r="J3218" i="11"/>
  <c r="G3219" i="11"/>
  <c r="J3219" i="11"/>
  <c r="G3220" i="11"/>
  <c r="J3220" i="11"/>
  <c r="G3221" i="11"/>
  <c r="J3221" i="11"/>
  <c r="G3222" i="11"/>
  <c r="J3222" i="11"/>
  <c r="G3223" i="11"/>
  <c r="J3223" i="11"/>
  <c r="G3224" i="11"/>
  <c r="J3224" i="11"/>
  <c r="G3225" i="11"/>
  <c r="J3225" i="11"/>
  <c r="G3226" i="11"/>
  <c r="J3226" i="11"/>
  <c r="G3227" i="11"/>
  <c r="J3227" i="11"/>
  <c r="G3228" i="11"/>
  <c r="J3228" i="11"/>
  <c r="G3229" i="11"/>
  <c r="J3229" i="11"/>
  <c r="G3230" i="11"/>
  <c r="J3230" i="11"/>
  <c r="G3231" i="11"/>
  <c r="J3231" i="11"/>
  <c r="G3232" i="11"/>
  <c r="J3232" i="11"/>
  <c r="G3233" i="11"/>
  <c r="J3233" i="11"/>
  <c r="G3234" i="11"/>
  <c r="J3234" i="11"/>
  <c r="G3235" i="11"/>
  <c r="J3235" i="11"/>
  <c r="G3236" i="11"/>
  <c r="J3236" i="11"/>
  <c r="G3237" i="11"/>
  <c r="J3237" i="11"/>
  <c r="G3238" i="11"/>
  <c r="J3238" i="11"/>
  <c r="G3239" i="11"/>
  <c r="J3239" i="11"/>
  <c r="G3240" i="11"/>
  <c r="J3240" i="11"/>
  <c r="G3241" i="11"/>
  <c r="J3241" i="11"/>
  <c r="G3242" i="11"/>
  <c r="J3242" i="11"/>
  <c r="G3243" i="11"/>
  <c r="J3243" i="11"/>
  <c r="G3244" i="11"/>
  <c r="J3244" i="11"/>
  <c r="G3245" i="11"/>
  <c r="J3245" i="11"/>
  <c r="G3246" i="11"/>
  <c r="J3246" i="11"/>
  <c r="G3247" i="11"/>
  <c r="J3247" i="11"/>
  <c r="G3248" i="11"/>
  <c r="J3248" i="11"/>
  <c r="G3249" i="11"/>
  <c r="J3249" i="11"/>
  <c r="G3250" i="11"/>
  <c r="J3250" i="11"/>
  <c r="G3251" i="11"/>
  <c r="J3251" i="11"/>
  <c r="G3252" i="11"/>
  <c r="J3252" i="11"/>
  <c r="G3253" i="11"/>
  <c r="J3253" i="11"/>
  <c r="G3254" i="11"/>
  <c r="J3254" i="11"/>
  <c r="G3255" i="11"/>
  <c r="J3255" i="11"/>
  <c r="G3256" i="11"/>
  <c r="J3256" i="11"/>
  <c r="G3257" i="11"/>
  <c r="J3257" i="11"/>
  <c r="G3258" i="11"/>
  <c r="J3258" i="11"/>
  <c r="G3259" i="11"/>
  <c r="J3259" i="11"/>
  <c r="G3260" i="11"/>
  <c r="J3260" i="11"/>
  <c r="G3261" i="11"/>
  <c r="J3261" i="11"/>
  <c r="G3262" i="11"/>
  <c r="J3262" i="11"/>
  <c r="G3263" i="11"/>
  <c r="J3263" i="11"/>
  <c r="G3264" i="11"/>
  <c r="J3264" i="11"/>
  <c r="G3265" i="11"/>
  <c r="J3265" i="11"/>
  <c r="G3266" i="11"/>
  <c r="J3266" i="11"/>
  <c r="G3267" i="11"/>
  <c r="J3267" i="11"/>
  <c r="G3268" i="11"/>
  <c r="J3268" i="11"/>
  <c r="G3269" i="11"/>
  <c r="J3269" i="11"/>
  <c r="G3270" i="11"/>
  <c r="J3270" i="11"/>
  <c r="G3271" i="11"/>
  <c r="J3271" i="11"/>
  <c r="G3272" i="11"/>
  <c r="J3272" i="11"/>
  <c r="G3273" i="11"/>
  <c r="J3273" i="11"/>
  <c r="G3274" i="11"/>
  <c r="J3274" i="11"/>
  <c r="G3275" i="11"/>
  <c r="J3275" i="11"/>
  <c r="G3276" i="11"/>
  <c r="J3276" i="11"/>
  <c r="G3277" i="11"/>
  <c r="J3277" i="11"/>
  <c r="G3278" i="11"/>
  <c r="J3278" i="11"/>
  <c r="G3279" i="11"/>
  <c r="J3279" i="11"/>
  <c r="G3280" i="11"/>
  <c r="J3280" i="11"/>
  <c r="G3281" i="11"/>
  <c r="J3281" i="11"/>
  <c r="G3282" i="11"/>
  <c r="J3282" i="11"/>
  <c r="G3283" i="11"/>
  <c r="J3283" i="11"/>
  <c r="G3284" i="11"/>
  <c r="J3284" i="11"/>
  <c r="G3285" i="11"/>
  <c r="J3285" i="11"/>
  <c r="G3286" i="11"/>
  <c r="J3286" i="11"/>
  <c r="G3287" i="11"/>
  <c r="J3287" i="11"/>
  <c r="G3288" i="11"/>
  <c r="J3288" i="11"/>
  <c r="G3289" i="11"/>
  <c r="J3289" i="11"/>
  <c r="G3290" i="11"/>
  <c r="J3290" i="11"/>
  <c r="G3291" i="11"/>
  <c r="J3291" i="11"/>
  <c r="G3292" i="11"/>
  <c r="J3292" i="11"/>
  <c r="G3293" i="11"/>
  <c r="J3293" i="11"/>
  <c r="G3294" i="11"/>
  <c r="J3294" i="11"/>
  <c r="G3295" i="11"/>
  <c r="J3295" i="11"/>
  <c r="G3296" i="11"/>
  <c r="J3296" i="11"/>
  <c r="G3297" i="11"/>
  <c r="J3297" i="11"/>
  <c r="G3298" i="11"/>
  <c r="J3298" i="11"/>
  <c r="G3299" i="11"/>
  <c r="J3299" i="11"/>
  <c r="G3300" i="11"/>
  <c r="J3300" i="11"/>
  <c r="G3301" i="11"/>
  <c r="J3301" i="11"/>
  <c r="G3302" i="11"/>
  <c r="J3302" i="11"/>
  <c r="G3303" i="11"/>
  <c r="J3303" i="11"/>
  <c r="G3304" i="11"/>
  <c r="J3304" i="11"/>
  <c r="G3305" i="11"/>
  <c r="J3305" i="11"/>
  <c r="G3306" i="11"/>
  <c r="J3306" i="11"/>
  <c r="G3307" i="11"/>
  <c r="J3307" i="11"/>
  <c r="G3308" i="11"/>
  <c r="J3308" i="11"/>
  <c r="G3309" i="11"/>
  <c r="J3309" i="11"/>
  <c r="G3310" i="11"/>
  <c r="J3310" i="11"/>
  <c r="G3311" i="11"/>
  <c r="J3311" i="11"/>
  <c r="G3312" i="11"/>
  <c r="J3312" i="11"/>
  <c r="G3313" i="11"/>
  <c r="J3313" i="11"/>
  <c r="G3314" i="11"/>
  <c r="J3314" i="11"/>
  <c r="G3315" i="11"/>
  <c r="J3315" i="11"/>
  <c r="G3316" i="11"/>
  <c r="J3316" i="11"/>
  <c r="G3317" i="11"/>
  <c r="J3317" i="11"/>
  <c r="G3318" i="11"/>
  <c r="J3318" i="11"/>
  <c r="G3319" i="11"/>
  <c r="J3319" i="11"/>
  <c r="G3320" i="11"/>
  <c r="J3320" i="11"/>
  <c r="G3321" i="11"/>
  <c r="J3321" i="11"/>
  <c r="G3322" i="11"/>
  <c r="J3322" i="11"/>
  <c r="G3323" i="11"/>
  <c r="J3323" i="11"/>
  <c r="G3324" i="11"/>
  <c r="J3324" i="11"/>
  <c r="G3325" i="11"/>
  <c r="J3325" i="11"/>
  <c r="G3326" i="11"/>
  <c r="J3326" i="11"/>
  <c r="G3327" i="11"/>
  <c r="J3327" i="11"/>
  <c r="G3328" i="11"/>
  <c r="J3328" i="11"/>
  <c r="G3329" i="11"/>
  <c r="J3329" i="11"/>
  <c r="G3330" i="11"/>
  <c r="J3330" i="11"/>
  <c r="G3331" i="11"/>
  <c r="J3331" i="11"/>
  <c r="G3332" i="11"/>
  <c r="J3332" i="11"/>
  <c r="G3333" i="11"/>
  <c r="J3333" i="11"/>
  <c r="G3334" i="11"/>
  <c r="J3334" i="11"/>
  <c r="G3335" i="11"/>
  <c r="J3335" i="11"/>
  <c r="G3336" i="11"/>
  <c r="J3336" i="11"/>
  <c r="G3337" i="11"/>
  <c r="J3337" i="11"/>
  <c r="G3338" i="11"/>
  <c r="J3338" i="11"/>
  <c r="G3339" i="11"/>
  <c r="J3339" i="11"/>
  <c r="G3340" i="11"/>
  <c r="J3340" i="11"/>
  <c r="G3341" i="11"/>
  <c r="J3341" i="11"/>
  <c r="G3342" i="11"/>
  <c r="J3342" i="11"/>
  <c r="G3343" i="11"/>
  <c r="J3343" i="11"/>
  <c r="G3344" i="11"/>
  <c r="J3344" i="11"/>
  <c r="G3345" i="11"/>
  <c r="J3345" i="11"/>
  <c r="G3346" i="11"/>
  <c r="J3346" i="11"/>
  <c r="G3347" i="11"/>
  <c r="J3347" i="11"/>
  <c r="G3348" i="11"/>
  <c r="J3348" i="11"/>
  <c r="G3349" i="11"/>
  <c r="J3349" i="11"/>
  <c r="G3350" i="11"/>
  <c r="J3350" i="11"/>
  <c r="G3351" i="11"/>
  <c r="J3351" i="11"/>
  <c r="G3352" i="11"/>
  <c r="J3352" i="11"/>
  <c r="G3353" i="11"/>
  <c r="J3353" i="11"/>
  <c r="G3354" i="11"/>
  <c r="J3354" i="11"/>
  <c r="G3355" i="11"/>
  <c r="J3355" i="11"/>
  <c r="G3356" i="11"/>
  <c r="J3356" i="11"/>
  <c r="G3357" i="11"/>
  <c r="J3357" i="11"/>
  <c r="G3358" i="11"/>
  <c r="J3358" i="11"/>
  <c r="G3359" i="11"/>
  <c r="J3359" i="11"/>
  <c r="G3360" i="11"/>
  <c r="J3360" i="11"/>
  <c r="G3361" i="11"/>
  <c r="J3361" i="11"/>
  <c r="G3362" i="11"/>
  <c r="J3362" i="11"/>
  <c r="G3363" i="11"/>
  <c r="J3363" i="11"/>
  <c r="G3364" i="11"/>
  <c r="J3364" i="11"/>
  <c r="G3365" i="11"/>
  <c r="J3365" i="11"/>
  <c r="G3366" i="11"/>
  <c r="J3366" i="11"/>
  <c r="G3367" i="11"/>
  <c r="J3367" i="11"/>
  <c r="G3368" i="11"/>
  <c r="J3368" i="11"/>
  <c r="G3369" i="11"/>
  <c r="J3369" i="11"/>
  <c r="G3370" i="11"/>
  <c r="J3370" i="11"/>
  <c r="G3371" i="11"/>
  <c r="J3371" i="11"/>
  <c r="G3372" i="11"/>
  <c r="J3372" i="11"/>
  <c r="G3373" i="11"/>
  <c r="J3373" i="11"/>
  <c r="G3374" i="11"/>
  <c r="J3374" i="11"/>
  <c r="G3375" i="11"/>
  <c r="J3375" i="11"/>
  <c r="G3376" i="11"/>
  <c r="J3376" i="11"/>
  <c r="G3377" i="11"/>
  <c r="J3377" i="11"/>
  <c r="G3378" i="11"/>
  <c r="J3378" i="11"/>
  <c r="G3379" i="11"/>
  <c r="J3379" i="11"/>
  <c r="G3380" i="11"/>
  <c r="J3380" i="11"/>
  <c r="G3381" i="11"/>
  <c r="J3381" i="11"/>
  <c r="G3382" i="11"/>
  <c r="J3382" i="11"/>
  <c r="G3383" i="11"/>
  <c r="J3383" i="11"/>
  <c r="G3384" i="11"/>
  <c r="J3384" i="11"/>
  <c r="G3385" i="11"/>
  <c r="J3385" i="11"/>
  <c r="G3386" i="11"/>
  <c r="J3386" i="11"/>
  <c r="G3387" i="11"/>
  <c r="J3387" i="11"/>
  <c r="G3388" i="11"/>
  <c r="J3388" i="11"/>
  <c r="G3389" i="11"/>
  <c r="J3389" i="11"/>
  <c r="G3390" i="11"/>
  <c r="J3390" i="11"/>
  <c r="G3391" i="11"/>
  <c r="J3391" i="11"/>
  <c r="G3392" i="11"/>
  <c r="J3392" i="11"/>
  <c r="G3393" i="11"/>
  <c r="J3393" i="11"/>
  <c r="G3394" i="11"/>
  <c r="J3394" i="11"/>
  <c r="G3395" i="11"/>
  <c r="J3395" i="11"/>
  <c r="G3396" i="11"/>
  <c r="J3396" i="11"/>
  <c r="G3397" i="11"/>
  <c r="J3397" i="11"/>
  <c r="G3398" i="11"/>
  <c r="J3398" i="11"/>
  <c r="G3399" i="11"/>
  <c r="J3399" i="11"/>
  <c r="G3400" i="11"/>
  <c r="J3400" i="11"/>
  <c r="G3401" i="11"/>
  <c r="J3401" i="11"/>
  <c r="G3402" i="11"/>
  <c r="J3402" i="11"/>
  <c r="G3403" i="11"/>
  <c r="J3403" i="11"/>
  <c r="G3404" i="11"/>
  <c r="J3404" i="11"/>
  <c r="G3405" i="11"/>
  <c r="J3405" i="11"/>
  <c r="G3406" i="11"/>
  <c r="J3406" i="11"/>
  <c r="G3407" i="11"/>
  <c r="J3407" i="11"/>
  <c r="G3408" i="11"/>
  <c r="J3408" i="11"/>
  <c r="G3409" i="11"/>
  <c r="J3409" i="11"/>
  <c r="G3410" i="11"/>
  <c r="J3410" i="11"/>
  <c r="G3411" i="11"/>
  <c r="J3411" i="11"/>
  <c r="G3412" i="11"/>
  <c r="J3412" i="11"/>
  <c r="G3413" i="11"/>
  <c r="J3413" i="11"/>
  <c r="G3414" i="11"/>
  <c r="J3414" i="11"/>
  <c r="G3415" i="11"/>
  <c r="J3415" i="11"/>
  <c r="G3416" i="11"/>
  <c r="J3416" i="11"/>
  <c r="G3417" i="11"/>
  <c r="J3417" i="11"/>
  <c r="G3418" i="11"/>
  <c r="J3418" i="11"/>
  <c r="G3419" i="11"/>
  <c r="J3419" i="11"/>
  <c r="G3420" i="11"/>
  <c r="J3420" i="11"/>
  <c r="G3421" i="11"/>
  <c r="J3421" i="11"/>
  <c r="G3422" i="11"/>
  <c r="J3422" i="11"/>
  <c r="G3423" i="11"/>
  <c r="J3423" i="11"/>
  <c r="G3424" i="11"/>
  <c r="J3424" i="11"/>
  <c r="G3425" i="11"/>
  <c r="J3425" i="11"/>
  <c r="G3426" i="11"/>
  <c r="J3426" i="11"/>
  <c r="G3427" i="11"/>
  <c r="J3427" i="11"/>
  <c r="G3428" i="11"/>
  <c r="J3428" i="11"/>
  <c r="G3429" i="11"/>
  <c r="J3429" i="11"/>
  <c r="G3430" i="11"/>
  <c r="J3430" i="11"/>
  <c r="G3431" i="11"/>
  <c r="J3431" i="11"/>
  <c r="G3432" i="11"/>
  <c r="J3432" i="11"/>
  <c r="G3433" i="11"/>
  <c r="J3433" i="11"/>
  <c r="G3434" i="11"/>
  <c r="J3434" i="11"/>
  <c r="G3435" i="11"/>
  <c r="J3435" i="11"/>
  <c r="G3436" i="11"/>
  <c r="J3436" i="11"/>
  <c r="G3437" i="11"/>
  <c r="J3437" i="11"/>
  <c r="G3438" i="11"/>
  <c r="J3438" i="11"/>
  <c r="G3439" i="11"/>
  <c r="J3439" i="11"/>
  <c r="G3440" i="11"/>
  <c r="J3440" i="11"/>
  <c r="G3441" i="11"/>
  <c r="J3441" i="11"/>
  <c r="G3442" i="11"/>
  <c r="J3442" i="11"/>
  <c r="G3443" i="11"/>
  <c r="J3443" i="11"/>
  <c r="G3444" i="11"/>
  <c r="J3444" i="11"/>
  <c r="G3445" i="11"/>
  <c r="J3445" i="11"/>
  <c r="G3446" i="11"/>
  <c r="J3446" i="11"/>
  <c r="G3447" i="11"/>
  <c r="J3447" i="11"/>
  <c r="G3448" i="11"/>
  <c r="J3448" i="11"/>
  <c r="G3449" i="11"/>
  <c r="J3449" i="11"/>
  <c r="G3450" i="11"/>
  <c r="J3450" i="11"/>
  <c r="G3451" i="11"/>
  <c r="J3451" i="11"/>
  <c r="G3452" i="11"/>
  <c r="J3452" i="11"/>
  <c r="G3453" i="11"/>
  <c r="J3453" i="11"/>
  <c r="G3454" i="11"/>
  <c r="J3454" i="11"/>
  <c r="G3455" i="11"/>
  <c r="J3455" i="11"/>
  <c r="G3456" i="11"/>
  <c r="J3456" i="11"/>
  <c r="G3457" i="11"/>
  <c r="J3457" i="11"/>
  <c r="G3458" i="11"/>
  <c r="J3458" i="11"/>
  <c r="G3459" i="11"/>
  <c r="J3459" i="11"/>
  <c r="G3460" i="11"/>
  <c r="J3460" i="11"/>
  <c r="G3461" i="11"/>
  <c r="J3461" i="11"/>
  <c r="G3462" i="11"/>
  <c r="J3462" i="11"/>
  <c r="G3463" i="11"/>
  <c r="J3463" i="11"/>
  <c r="G3464" i="11"/>
  <c r="J3464" i="11"/>
  <c r="G3465" i="11"/>
  <c r="J3465" i="11"/>
  <c r="G3466" i="11"/>
  <c r="J3466" i="11"/>
  <c r="G3467" i="11"/>
  <c r="J3467" i="11"/>
  <c r="G3468" i="11"/>
  <c r="J3468" i="11"/>
  <c r="G3469" i="11"/>
  <c r="J3469" i="11"/>
  <c r="G3470" i="11"/>
  <c r="J3470" i="11"/>
  <c r="G3471" i="11"/>
  <c r="J3471" i="11"/>
  <c r="G3472" i="11"/>
  <c r="J3472" i="11"/>
  <c r="G3473" i="11"/>
  <c r="J3473" i="11"/>
  <c r="G3474" i="11"/>
  <c r="J3474" i="11"/>
  <c r="G3475" i="11"/>
  <c r="J3475" i="11"/>
  <c r="G3476" i="11"/>
  <c r="J3476" i="11"/>
  <c r="G3477" i="11"/>
  <c r="J3477" i="11"/>
  <c r="G3478" i="11"/>
  <c r="J3478" i="11"/>
  <c r="G3479" i="11"/>
  <c r="J3479" i="11"/>
  <c r="G3480" i="11"/>
  <c r="J3480" i="11"/>
  <c r="G3481" i="11"/>
  <c r="J3481" i="11"/>
  <c r="G3482" i="11"/>
  <c r="J3482" i="11"/>
  <c r="G3483" i="11"/>
  <c r="J3483" i="11"/>
  <c r="G3484" i="11"/>
  <c r="J3484" i="11"/>
  <c r="G3485" i="11"/>
  <c r="J3485" i="11"/>
  <c r="G3486" i="11"/>
  <c r="J3486" i="11"/>
  <c r="G3487" i="11"/>
  <c r="J3487" i="11"/>
  <c r="G3488" i="11"/>
  <c r="J3488" i="11"/>
  <c r="G3489" i="11"/>
  <c r="J3489" i="11"/>
  <c r="G3490" i="11"/>
  <c r="J3490" i="11"/>
  <c r="G3491" i="11"/>
  <c r="J3491" i="11"/>
  <c r="G3492" i="11"/>
  <c r="J3492" i="11"/>
  <c r="G3493" i="11"/>
  <c r="J3493" i="11"/>
  <c r="G3494" i="11"/>
  <c r="J3494" i="11"/>
  <c r="G3495" i="11"/>
  <c r="J3495" i="11"/>
  <c r="G3496" i="11"/>
  <c r="J3496" i="11"/>
  <c r="G3497" i="11"/>
  <c r="J3497" i="11"/>
  <c r="G3498" i="11"/>
  <c r="J3498" i="11"/>
  <c r="G3499" i="11"/>
  <c r="J3499" i="11"/>
  <c r="G3500" i="11"/>
  <c r="J3500" i="11"/>
  <c r="G3501" i="11"/>
  <c r="J3501" i="11"/>
  <c r="G3502" i="11"/>
  <c r="J3502" i="11"/>
  <c r="G3503" i="11"/>
  <c r="J3503" i="11"/>
  <c r="G3504" i="11"/>
  <c r="J3504" i="11"/>
  <c r="G3505" i="11"/>
  <c r="J3505" i="11"/>
  <c r="G3506" i="11"/>
  <c r="J3506" i="11"/>
  <c r="G3507" i="11"/>
  <c r="J3507" i="11"/>
  <c r="G3508" i="11"/>
  <c r="J3508" i="11"/>
  <c r="G3509" i="11"/>
  <c r="J3509" i="11"/>
  <c r="G3510" i="11"/>
  <c r="J3510" i="11"/>
  <c r="G3511" i="11"/>
  <c r="J3511" i="11"/>
  <c r="G3512" i="11"/>
  <c r="J3512" i="11"/>
  <c r="G3513" i="11"/>
  <c r="J3513" i="11"/>
  <c r="G3514" i="11"/>
  <c r="J3514" i="11"/>
  <c r="G3515" i="11"/>
  <c r="J3515" i="11"/>
  <c r="G3516" i="11"/>
  <c r="J3516" i="11"/>
  <c r="G3517" i="11"/>
  <c r="J3517" i="11"/>
  <c r="G3518" i="11"/>
  <c r="J3518" i="11"/>
  <c r="G3519" i="11"/>
  <c r="J3519" i="11"/>
  <c r="G3520" i="11"/>
  <c r="J3520" i="11"/>
  <c r="G3521" i="11"/>
  <c r="J3521" i="11"/>
  <c r="G3522" i="11"/>
  <c r="J3522" i="11"/>
  <c r="G3523" i="11"/>
  <c r="J3523" i="11"/>
  <c r="G3524" i="11"/>
  <c r="J3524" i="11"/>
  <c r="G3525" i="11"/>
  <c r="J3525" i="11"/>
  <c r="G3526" i="11"/>
  <c r="J3526" i="11"/>
  <c r="G3527" i="11"/>
  <c r="J3527" i="11"/>
  <c r="G3528" i="11"/>
  <c r="J3528" i="11"/>
  <c r="G3529" i="11"/>
  <c r="J3529" i="11"/>
  <c r="G3530" i="11"/>
  <c r="J3530" i="11"/>
  <c r="G3531" i="11"/>
  <c r="J3531" i="11"/>
  <c r="G3532" i="11"/>
  <c r="J3532" i="11"/>
  <c r="G3533" i="11"/>
  <c r="J3533" i="11"/>
  <c r="G3534" i="11"/>
  <c r="J3534" i="11"/>
  <c r="G3535" i="11"/>
  <c r="J3535" i="11"/>
  <c r="G3536" i="11"/>
  <c r="J3536" i="11"/>
  <c r="G3537" i="11"/>
  <c r="J3537" i="11"/>
  <c r="G3538" i="11"/>
  <c r="J3538" i="11"/>
  <c r="G3539" i="11"/>
  <c r="J3539" i="11"/>
  <c r="G3540" i="11"/>
  <c r="J3540" i="11"/>
  <c r="G3541" i="11"/>
  <c r="J3541" i="11"/>
  <c r="G3542" i="11"/>
  <c r="J3542" i="11"/>
  <c r="G3543" i="11"/>
  <c r="J3543" i="11"/>
  <c r="G3544" i="11"/>
  <c r="J3544" i="11"/>
  <c r="G3545" i="11"/>
  <c r="J3545" i="11"/>
  <c r="G3546" i="11"/>
  <c r="J3546" i="11"/>
  <c r="G3547" i="11"/>
  <c r="J3547" i="11"/>
  <c r="G3548" i="11"/>
  <c r="J3548" i="11"/>
  <c r="G3549" i="11"/>
  <c r="J3549" i="11"/>
  <c r="G3550" i="11"/>
  <c r="J3550" i="11"/>
  <c r="G3551" i="11"/>
  <c r="J3551" i="11"/>
  <c r="G3552" i="11"/>
  <c r="J3552" i="11"/>
  <c r="G3553" i="11"/>
  <c r="J3553" i="11"/>
  <c r="G3554" i="11"/>
  <c r="J3554" i="11"/>
  <c r="G3555" i="11"/>
  <c r="J3555" i="11"/>
  <c r="G3556" i="11"/>
  <c r="J3556" i="11"/>
  <c r="G3557" i="11"/>
  <c r="J3557" i="11"/>
  <c r="G3558" i="11"/>
  <c r="J3558" i="11"/>
  <c r="G3559" i="11"/>
  <c r="J3559" i="11"/>
  <c r="G3560" i="11"/>
  <c r="J3560" i="11"/>
  <c r="G3561" i="11"/>
  <c r="J3561" i="11"/>
  <c r="G3562" i="11"/>
  <c r="J3562" i="11"/>
  <c r="G3563" i="11"/>
  <c r="J3563" i="11"/>
  <c r="G3564" i="11"/>
  <c r="J3564" i="11"/>
  <c r="G3565" i="11"/>
  <c r="J3565" i="11"/>
  <c r="G3566" i="11"/>
  <c r="J3566" i="11"/>
  <c r="G3567" i="11"/>
  <c r="J3567" i="11"/>
  <c r="G3568" i="11"/>
  <c r="J3568" i="11"/>
  <c r="G3569" i="11"/>
  <c r="J3569" i="11"/>
  <c r="G3570" i="11"/>
  <c r="J3570" i="11"/>
  <c r="G3571" i="11"/>
  <c r="J3571" i="11"/>
  <c r="G3572" i="11"/>
  <c r="J3572" i="11"/>
  <c r="G3573" i="11"/>
  <c r="J3573" i="11"/>
  <c r="G3574" i="11"/>
  <c r="J3574" i="11"/>
  <c r="G3575" i="11"/>
  <c r="J3575" i="11"/>
  <c r="G3576" i="11"/>
  <c r="J3576" i="11"/>
  <c r="G3577" i="11"/>
  <c r="J3577" i="11"/>
  <c r="G3578" i="11"/>
  <c r="J3578" i="11"/>
  <c r="G3579" i="11"/>
  <c r="J3579" i="11"/>
  <c r="G3580" i="11"/>
  <c r="J3580" i="11"/>
  <c r="G3581" i="11"/>
  <c r="J3581" i="11"/>
  <c r="G3582" i="11"/>
  <c r="J3582" i="11"/>
  <c r="G3583" i="11"/>
  <c r="J3583" i="11"/>
  <c r="G3584" i="11"/>
  <c r="J3584" i="11"/>
  <c r="G3585" i="11"/>
  <c r="J3585" i="11"/>
  <c r="G3586" i="11"/>
  <c r="J3586" i="11"/>
  <c r="G3587" i="11"/>
  <c r="J3587" i="11"/>
  <c r="G3588" i="11"/>
  <c r="J3588" i="11"/>
  <c r="G3589" i="11"/>
  <c r="J3589" i="11"/>
  <c r="G3590" i="11"/>
  <c r="J3590" i="11"/>
  <c r="G3591" i="11"/>
  <c r="J3591" i="11"/>
  <c r="G3592" i="11"/>
  <c r="J3592" i="11"/>
  <c r="G3593" i="11"/>
  <c r="J3593" i="11"/>
  <c r="G3594" i="11"/>
  <c r="J3594" i="11"/>
  <c r="G3595" i="11"/>
  <c r="J3595" i="11"/>
  <c r="G3596" i="11"/>
  <c r="J3596" i="11"/>
  <c r="G3597" i="11"/>
  <c r="J3597" i="11"/>
  <c r="G3598" i="11"/>
  <c r="J3598" i="11"/>
  <c r="G3599" i="11"/>
  <c r="J3599" i="11"/>
  <c r="G3600" i="11"/>
  <c r="J3600" i="11"/>
  <c r="G3601" i="11"/>
  <c r="J3601" i="11"/>
  <c r="G3602" i="11"/>
  <c r="J3602" i="11"/>
  <c r="G3603" i="11"/>
  <c r="J3603" i="11"/>
  <c r="G3604" i="11"/>
  <c r="J3604" i="11"/>
  <c r="G3605" i="11"/>
  <c r="J3605" i="11"/>
  <c r="G3606" i="11"/>
  <c r="J3606" i="11"/>
  <c r="G3607" i="11"/>
  <c r="J3607" i="11"/>
  <c r="G3608" i="11"/>
  <c r="J3608" i="11"/>
  <c r="G3609" i="11"/>
  <c r="J3609" i="11"/>
  <c r="G3610" i="11"/>
  <c r="J3610" i="11"/>
  <c r="G3611" i="11"/>
  <c r="J3611" i="11"/>
  <c r="G3612" i="11"/>
  <c r="J3612" i="11"/>
  <c r="G3613" i="11"/>
  <c r="J3613" i="11"/>
  <c r="G3614" i="11"/>
  <c r="J3614" i="11"/>
  <c r="G3615" i="11"/>
  <c r="J3615" i="11"/>
  <c r="G3616" i="11"/>
  <c r="J3616" i="11"/>
  <c r="G3617" i="11"/>
  <c r="J3617" i="11"/>
  <c r="G3618" i="11"/>
  <c r="J3618" i="11"/>
  <c r="G3619" i="11"/>
  <c r="J3619" i="11"/>
  <c r="G3620" i="11"/>
  <c r="J3620" i="11"/>
  <c r="G3621" i="11"/>
  <c r="J3621" i="11"/>
  <c r="G3622" i="11"/>
  <c r="J3622" i="11"/>
  <c r="G3623" i="11"/>
  <c r="J3623" i="11"/>
  <c r="G3624" i="11"/>
  <c r="J3624" i="11"/>
  <c r="G3625" i="11"/>
  <c r="J3625" i="11"/>
  <c r="G3626" i="11"/>
  <c r="J3626" i="11"/>
  <c r="G3627" i="11"/>
  <c r="J3627" i="11"/>
  <c r="G3628" i="11"/>
  <c r="J3628" i="11"/>
  <c r="G3629" i="11"/>
  <c r="J3629" i="11"/>
  <c r="G3630" i="11"/>
  <c r="J3630" i="11"/>
  <c r="G3631" i="11"/>
  <c r="J3631" i="11"/>
  <c r="G3632" i="11"/>
  <c r="J3632" i="11"/>
  <c r="G3633" i="11"/>
  <c r="J3633" i="11"/>
  <c r="G3634" i="11"/>
  <c r="J3634" i="11"/>
  <c r="G3635" i="11"/>
  <c r="J3635" i="11"/>
  <c r="G3636" i="11"/>
  <c r="J3636" i="11"/>
  <c r="G3637" i="11"/>
  <c r="J3637" i="11"/>
  <c r="G3638" i="11"/>
  <c r="J3638" i="11"/>
  <c r="G3639" i="11"/>
  <c r="J3639" i="11"/>
  <c r="G3640" i="11"/>
  <c r="J3640" i="11"/>
  <c r="G3641" i="11"/>
  <c r="J3641" i="11"/>
  <c r="G3642" i="11"/>
  <c r="J3642" i="11"/>
  <c r="G3643" i="11"/>
  <c r="J3643" i="11"/>
  <c r="G3644" i="11"/>
  <c r="J3644" i="11"/>
  <c r="G3645" i="11"/>
  <c r="J3645" i="11"/>
  <c r="G3646" i="11"/>
  <c r="J3646" i="11"/>
  <c r="G3647" i="11"/>
  <c r="J3647" i="11"/>
  <c r="G3648" i="11"/>
  <c r="J3648" i="11"/>
  <c r="G3649" i="11"/>
  <c r="J3649" i="11"/>
  <c r="G3650" i="11"/>
  <c r="J3650" i="11"/>
  <c r="G3651" i="11"/>
  <c r="J3651" i="11"/>
  <c r="G3652" i="11"/>
  <c r="J3652" i="11"/>
  <c r="G3653" i="11"/>
  <c r="J3653" i="11"/>
  <c r="G3654" i="11"/>
  <c r="J3654" i="11"/>
  <c r="G3655" i="11"/>
  <c r="J3655" i="11"/>
  <c r="G3656" i="11"/>
  <c r="J3656" i="11"/>
  <c r="G3657" i="11"/>
  <c r="J3657" i="11"/>
  <c r="G3658" i="11"/>
  <c r="J3658" i="11"/>
  <c r="G3659" i="11"/>
  <c r="J3659" i="11"/>
  <c r="G3660" i="11"/>
  <c r="J3660" i="11"/>
  <c r="G3661" i="11"/>
  <c r="J3661" i="11"/>
  <c r="G3662" i="11"/>
  <c r="J3662" i="11"/>
  <c r="G3663" i="11"/>
  <c r="J3663" i="11"/>
  <c r="G3664" i="11"/>
  <c r="J3664" i="11"/>
  <c r="G3665" i="11"/>
  <c r="J3665" i="11"/>
  <c r="G3666" i="11"/>
  <c r="J3666" i="11"/>
  <c r="G3667" i="11"/>
  <c r="J3667" i="11"/>
  <c r="G3668" i="11"/>
  <c r="J3668" i="11"/>
  <c r="G3669" i="11"/>
  <c r="J3669" i="11"/>
  <c r="G3670" i="11"/>
  <c r="J3670" i="11"/>
  <c r="G3671" i="11"/>
  <c r="J3671" i="11"/>
  <c r="G3672" i="11"/>
  <c r="J3672" i="11"/>
  <c r="G3673" i="11"/>
  <c r="J3673" i="11"/>
  <c r="G3674" i="11"/>
  <c r="J3674" i="11"/>
  <c r="G3675" i="11"/>
  <c r="J3675" i="11"/>
  <c r="G3676" i="11"/>
  <c r="J3676" i="11"/>
  <c r="G3677" i="11"/>
  <c r="J3677" i="11"/>
  <c r="G3678" i="11"/>
  <c r="J3678" i="11"/>
  <c r="G3679" i="11"/>
  <c r="J3679" i="11"/>
  <c r="G3680" i="11"/>
  <c r="J3680" i="11"/>
  <c r="G3681" i="11"/>
  <c r="J3681" i="11"/>
  <c r="G3682" i="11"/>
  <c r="J3682" i="11"/>
  <c r="G3683" i="11"/>
  <c r="J3683" i="11"/>
  <c r="G3684" i="11"/>
  <c r="J3684" i="11"/>
  <c r="G3685" i="11"/>
  <c r="J3685" i="11"/>
  <c r="G3686" i="11"/>
  <c r="J3686" i="11"/>
  <c r="G3687" i="11"/>
  <c r="J3687" i="11"/>
  <c r="G3688" i="11"/>
  <c r="J3688" i="11"/>
  <c r="G3689" i="11"/>
  <c r="J3689" i="11"/>
  <c r="G3690" i="11"/>
  <c r="J3690" i="11"/>
  <c r="G3691" i="11"/>
  <c r="J3691" i="11"/>
  <c r="G3692" i="11"/>
  <c r="J3692" i="11"/>
  <c r="G3693" i="11"/>
  <c r="J3693" i="11"/>
  <c r="G3694" i="11"/>
  <c r="J3694" i="11"/>
  <c r="G3695" i="11"/>
  <c r="J3695" i="11"/>
  <c r="G3696" i="11"/>
  <c r="J3696" i="11"/>
  <c r="G3697" i="11"/>
  <c r="J3697" i="11"/>
  <c r="G3698" i="11"/>
  <c r="J3698" i="11"/>
  <c r="G3699" i="11"/>
  <c r="J3699" i="11"/>
  <c r="G3700" i="11"/>
  <c r="J3700" i="11"/>
  <c r="G3701" i="11"/>
  <c r="J3701" i="11"/>
  <c r="G3702" i="11"/>
  <c r="J3702" i="11"/>
  <c r="G3703" i="11"/>
  <c r="J3703" i="11"/>
  <c r="G3704" i="11"/>
  <c r="J3704" i="11"/>
  <c r="G3705" i="11"/>
  <c r="J3705" i="11"/>
  <c r="G3706" i="11"/>
  <c r="J3706" i="11"/>
  <c r="G3707" i="11"/>
  <c r="J3707" i="11"/>
  <c r="G3708" i="11"/>
  <c r="J3708" i="11"/>
  <c r="G3709" i="11"/>
  <c r="J3709" i="11"/>
  <c r="G3710" i="11"/>
  <c r="J3710" i="11"/>
  <c r="G3711" i="11"/>
  <c r="J3711" i="11"/>
  <c r="G3712" i="11"/>
  <c r="J3712" i="11"/>
  <c r="G3713" i="11"/>
  <c r="J3713" i="11"/>
  <c r="G3714" i="11"/>
  <c r="J3714" i="11"/>
  <c r="G3715" i="11"/>
  <c r="J3715" i="11"/>
  <c r="G3716" i="11"/>
  <c r="J3716" i="11"/>
  <c r="G3717" i="11"/>
  <c r="J3717" i="11"/>
  <c r="G3718" i="11"/>
  <c r="J3718" i="11"/>
  <c r="G3719" i="11"/>
  <c r="J3719" i="11"/>
  <c r="G3720" i="11"/>
  <c r="J3720" i="11"/>
  <c r="G3721" i="11"/>
  <c r="J3721" i="11"/>
  <c r="G3722" i="11"/>
  <c r="J3722" i="11"/>
  <c r="G3723" i="11"/>
  <c r="J3723" i="11"/>
  <c r="G3724" i="11"/>
  <c r="J3724" i="11"/>
  <c r="G3725" i="11"/>
  <c r="J3725" i="11"/>
  <c r="G3726" i="11"/>
  <c r="J3726" i="11"/>
  <c r="G3727" i="11"/>
  <c r="J3727" i="11"/>
  <c r="G3728" i="11"/>
  <c r="J3728" i="11"/>
  <c r="G3729" i="11"/>
  <c r="J3729" i="11"/>
  <c r="G3730" i="11"/>
  <c r="J3730" i="11"/>
  <c r="G3731" i="11"/>
  <c r="J3731" i="11"/>
  <c r="G3732" i="11"/>
  <c r="J3732" i="11"/>
  <c r="G3733" i="11"/>
  <c r="J3733" i="11"/>
  <c r="G3734" i="11"/>
  <c r="J3734" i="11"/>
  <c r="G3735" i="11"/>
  <c r="J3735" i="11"/>
  <c r="G3736" i="11"/>
  <c r="J3736" i="11"/>
  <c r="G3737" i="11"/>
  <c r="J3737" i="11"/>
  <c r="G3738" i="11"/>
  <c r="J3738" i="11"/>
  <c r="G3739" i="11"/>
  <c r="J3739" i="11"/>
  <c r="G3740" i="11"/>
  <c r="J3740" i="11"/>
  <c r="G3741" i="11"/>
  <c r="J3741" i="11"/>
  <c r="G3742" i="11"/>
  <c r="J3742" i="11"/>
  <c r="G3743" i="11"/>
  <c r="J3743" i="11"/>
  <c r="G3744" i="11"/>
  <c r="J3744" i="11"/>
  <c r="G3745" i="11"/>
  <c r="J3745" i="11"/>
  <c r="G3746" i="11"/>
  <c r="J3746" i="11"/>
  <c r="G3747" i="11"/>
  <c r="J3747" i="11"/>
  <c r="G3748" i="11"/>
  <c r="J3748" i="11"/>
  <c r="G3749" i="11"/>
  <c r="J3749" i="11"/>
  <c r="G3750" i="11"/>
  <c r="J3750" i="11"/>
  <c r="G3751" i="11"/>
  <c r="J3751" i="11"/>
  <c r="G3752" i="11"/>
  <c r="J3752" i="11"/>
  <c r="G3753" i="11"/>
  <c r="J3753" i="11"/>
  <c r="G3754" i="11"/>
  <c r="J3754" i="11"/>
  <c r="G3755" i="11"/>
  <c r="J3755" i="11"/>
  <c r="G3756" i="11"/>
  <c r="J3756" i="11"/>
  <c r="G3757" i="11"/>
  <c r="J3757" i="11"/>
  <c r="G3758" i="11"/>
  <c r="J3758" i="11"/>
  <c r="G3759" i="11"/>
  <c r="J3759" i="11"/>
  <c r="G3760" i="11"/>
  <c r="J3760" i="11"/>
  <c r="G3761" i="11"/>
  <c r="J3761" i="11"/>
  <c r="G3762" i="11"/>
  <c r="J3762" i="11"/>
  <c r="G3763" i="11"/>
  <c r="J3763" i="11"/>
  <c r="G3764" i="11"/>
  <c r="J3764" i="11"/>
  <c r="G3765" i="11"/>
  <c r="J3765" i="11"/>
  <c r="G3766" i="11"/>
  <c r="J3766" i="11"/>
  <c r="G3767" i="11"/>
  <c r="J3767" i="11"/>
  <c r="G3768" i="11"/>
  <c r="J3768" i="11"/>
  <c r="G3769" i="11"/>
  <c r="J3769" i="11"/>
  <c r="G3770" i="11"/>
  <c r="J3770" i="11"/>
  <c r="G3771" i="11"/>
  <c r="J3771" i="11"/>
  <c r="G3772" i="11"/>
  <c r="J3772" i="11"/>
  <c r="G3773" i="11"/>
  <c r="J3773" i="11"/>
  <c r="G3774" i="11"/>
  <c r="J3774" i="11"/>
  <c r="G3775" i="11"/>
  <c r="J3775" i="11"/>
  <c r="G3776" i="11"/>
  <c r="J3776" i="11"/>
  <c r="G3777" i="11"/>
  <c r="J3777" i="11"/>
  <c r="G3778" i="11"/>
  <c r="J3778" i="11"/>
  <c r="G3779" i="11"/>
  <c r="J3779" i="11"/>
  <c r="G3780" i="11"/>
  <c r="J3780" i="11"/>
  <c r="G3781" i="11"/>
  <c r="J3781" i="11"/>
  <c r="G3782" i="11"/>
  <c r="J3782" i="11"/>
  <c r="G3783" i="11"/>
  <c r="J3783" i="11"/>
  <c r="G3784" i="11"/>
  <c r="J3784" i="11"/>
  <c r="G3785" i="11"/>
  <c r="J3785" i="11"/>
  <c r="G3786" i="11"/>
  <c r="J3786" i="11"/>
  <c r="G3787" i="11"/>
  <c r="J3787" i="11"/>
  <c r="G3788" i="11"/>
  <c r="J3788" i="11"/>
  <c r="G3789" i="11"/>
  <c r="J3789" i="11"/>
  <c r="G3790" i="11"/>
  <c r="J3790" i="11"/>
  <c r="G3791" i="11"/>
  <c r="J3791" i="11"/>
  <c r="G3792" i="11"/>
  <c r="J3792" i="11"/>
  <c r="G3793" i="11"/>
  <c r="J3793" i="11"/>
  <c r="G3794" i="11"/>
  <c r="J3794" i="11"/>
  <c r="G3795" i="11"/>
  <c r="J3795" i="11"/>
  <c r="G3796" i="11"/>
  <c r="J3796" i="11"/>
  <c r="G3797" i="11"/>
  <c r="J3797" i="11"/>
  <c r="G3798" i="11"/>
  <c r="J3798" i="11"/>
  <c r="G3799" i="11"/>
  <c r="J3799" i="11"/>
  <c r="G3800" i="11"/>
  <c r="J3800" i="11"/>
  <c r="G3801" i="11"/>
  <c r="J3801" i="11"/>
  <c r="G3802" i="11"/>
  <c r="J3802" i="11"/>
  <c r="G3803" i="11"/>
  <c r="J3803" i="11"/>
  <c r="G3804" i="11"/>
  <c r="J3804" i="11"/>
  <c r="G3805" i="11"/>
  <c r="J3805" i="11"/>
  <c r="G3806" i="11"/>
  <c r="J3806" i="11"/>
  <c r="G3807" i="11"/>
  <c r="J3807" i="11"/>
  <c r="G3808" i="11"/>
  <c r="J3808" i="11"/>
  <c r="G3809" i="11"/>
  <c r="J3809" i="11"/>
  <c r="G3810" i="11"/>
  <c r="J3810" i="11"/>
  <c r="G3811" i="11"/>
  <c r="J3811" i="11"/>
  <c r="G3812" i="11"/>
  <c r="J3812" i="11"/>
  <c r="G3813" i="11"/>
  <c r="J3813" i="11"/>
  <c r="G3814" i="11"/>
  <c r="J3814" i="11"/>
  <c r="G3815" i="11"/>
  <c r="J3815" i="11"/>
  <c r="G3816" i="11"/>
  <c r="J3816" i="11"/>
  <c r="G3817" i="11"/>
  <c r="J3817" i="11"/>
  <c r="G3818" i="11"/>
  <c r="J3818" i="11"/>
  <c r="G3819" i="11"/>
  <c r="J3819" i="11"/>
  <c r="G3820" i="11"/>
  <c r="J3820" i="11"/>
  <c r="G3821" i="11"/>
  <c r="J3821" i="11"/>
  <c r="G3822" i="11"/>
  <c r="J3822" i="11"/>
  <c r="G3823" i="11"/>
  <c r="J3823" i="11"/>
  <c r="G3824" i="11"/>
  <c r="J3824" i="11"/>
  <c r="G3825" i="11"/>
  <c r="J3825" i="11"/>
  <c r="G3826" i="11"/>
  <c r="J3826" i="11"/>
  <c r="G3827" i="11"/>
  <c r="J3827" i="11"/>
  <c r="G3828" i="11"/>
  <c r="J3828" i="11"/>
  <c r="G3829" i="11"/>
  <c r="J3829" i="11"/>
  <c r="G3830" i="11"/>
  <c r="J3830" i="11"/>
  <c r="G3831" i="11"/>
  <c r="J3831" i="11"/>
  <c r="G3832" i="11"/>
  <c r="J3832" i="11"/>
  <c r="G3833" i="11"/>
  <c r="J3833" i="11"/>
  <c r="G3834" i="11"/>
  <c r="J3834" i="11"/>
  <c r="G3835" i="11"/>
  <c r="J3835" i="11"/>
  <c r="G3836" i="11"/>
  <c r="J3836" i="11"/>
  <c r="G3837" i="11"/>
  <c r="J3837" i="11"/>
  <c r="G3838" i="11"/>
  <c r="J3838" i="11"/>
  <c r="G3839" i="11"/>
  <c r="J3839" i="11"/>
  <c r="G3840" i="11"/>
  <c r="J3840" i="11"/>
  <c r="G3841" i="11"/>
  <c r="J3841" i="11"/>
  <c r="G3842" i="11"/>
  <c r="J3842" i="11"/>
  <c r="G3843" i="11"/>
  <c r="J3843" i="11"/>
  <c r="G3844" i="11"/>
  <c r="J3844" i="11"/>
  <c r="G3845" i="11"/>
  <c r="J3845" i="11"/>
  <c r="G3846" i="11"/>
  <c r="J3846" i="11"/>
  <c r="G3847" i="11"/>
  <c r="J3847" i="11"/>
  <c r="G3848" i="11"/>
  <c r="J3848" i="11"/>
  <c r="G3849" i="11"/>
  <c r="J3849" i="11"/>
  <c r="G3850" i="11"/>
  <c r="J3850" i="11"/>
  <c r="G3851" i="11"/>
  <c r="J3851" i="11"/>
  <c r="G3852" i="11"/>
  <c r="J3852" i="11"/>
  <c r="G3853" i="11"/>
  <c r="J3853" i="11"/>
  <c r="G3854" i="11"/>
  <c r="J3854" i="11"/>
  <c r="G3855" i="11"/>
  <c r="J3855" i="11"/>
  <c r="G3856" i="11"/>
  <c r="J3856" i="11"/>
  <c r="G3857" i="11"/>
  <c r="J3857" i="11"/>
  <c r="G3858" i="11"/>
  <c r="J3858" i="11"/>
  <c r="G3859" i="11"/>
  <c r="J3859" i="11"/>
  <c r="G3860" i="11"/>
  <c r="J3860" i="11"/>
  <c r="G3861" i="11"/>
  <c r="J3861" i="11"/>
  <c r="G3862" i="11"/>
  <c r="J3862" i="11"/>
  <c r="G3863" i="11"/>
  <c r="J3863" i="11"/>
  <c r="G3864" i="11"/>
  <c r="J3864" i="11"/>
  <c r="G3865" i="11"/>
  <c r="J3865" i="11"/>
  <c r="G3866" i="11"/>
  <c r="J3866" i="11"/>
  <c r="G3867" i="11"/>
  <c r="J3867" i="11"/>
  <c r="G3868" i="11"/>
  <c r="J3868" i="11"/>
  <c r="G3869" i="11"/>
  <c r="J3869" i="11"/>
  <c r="G3870" i="11"/>
  <c r="J3870" i="11"/>
  <c r="G3871" i="11"/>
  <c r="J3871" i="11"/>
  <c r="G3872" i="11"/>
  <c r="J3872" i="11"/>
  <c r="G3873" i="11"/>
  <c r="J3873" i="11"/>
  <c r="G3874" i="11"/>
  <c r="J3874" i="11"/>
  <c r="G3875" i="11"/>
  <c r="J3875" i="11"/>
  <c r="G3876" i="11"/>
  <c r="J3876" i="11"/>
  <c r="G3877" i="11"/>
  <c r="J3877" i="11"/>
  <c r="G3878" i="11"/>
  <c r="J3878" i="11"/>
  <c r="G3879" i="11"/>
  <c r="J3879" i="11"/>
  <c r="G3880" i="11"/>
  <c r="J3880" i="11"/>
  <c r="G3881" i="11"/>
  <c r="J3881" i="11"/>
  <c r="G3882" i="11"/>
  <c r="J3882" i="11"/>
  <c r="G3883" i="11"/>
  <c r="J3883" i="11"/>
  <c r="G3884" i="11"/>
  <c r="J3884" i="11"/>
  <c r="G3885" i="11"/>
  <c r="J3885" i="11"/>
  <c r="G3886" i="11"/>
  <c r="J3886" i="11"/>
  <c r="G3887" i="11"/>
  <c r="J3887" i="11"/>
  <c r="G3888" i="11"/>
  <c r="J3888" i="11"/>
  <c r="G3889" i="11"/>
  <c r="J3889" i="11"/>
  <c r="G3890" i="11"/>
  <c r="J3890" i="11"/>
  <c r="G3891" i="11"/>
  <c r="J3891" i="11"/>
  <c r="G3892" i="11"/>
  <c r="J3892" i="11"/>
  <c r="G3893" i="11"/>
  <c r="J3893" i="11"/>
  <c r="G3894" i="11"/>
  <c r="J3894" i="11"/>
  <c r="G3895" i="11"/>
  <c r="J3895" i="11"/>
  <c r="G3896" i="11"/>
  <c r="J3896" i="11"/>
  <c r="G3897" i="11"/>
  <c r="J3897" i="11"/>
  <c r="G3898" i="11"/>
  <c r="J3898" i="11"/>
  <c r="G3899" i="11"/>
  <c r="J3899" i="11"/>
  <c r="G3900" i="11"/>
  <c r="J3900" i="11"/>
  <c r="G3901" i="11"/>
  <c r="J3901" i="11"/>
  <c r="G3902" i="11"/>
  <c r="J3902" i="11"/>
  <c r="G3903" i="11"/>
  <c r="J3903" i="11"/>
  <c r="G3904" i="11"/>
  <c r="J3904" i="11"/>
  <c r="G3905" i="11"/>
  <c r="J3905" i="11"/>
  <c r="G3906" i="11"/>
  <c r="J3906" i="11"/>
  <c r="G3907" i="11"/>
  <c r="J3907" i="11"/>
  <c r="G3908" i="11"/>
  <c r="J3908" i="11"/>
  <c r="G3909" i="11"/>
  <c r="J3909" i="11"/>
  <c r="G3910" i="11"/>
  <c r="J3910" i="11"/>
  <c r="G3911" i="11"/>
  <c r="J3911" i="11"/>
  <c r="G3912" i="11"/>
  <c r="J3912" i="11"/>
  <c r="G3913" i="11"/>
  <c r="J3913" i="11"/>
  <c r="G3914" i="11"/>
  <c r="J3914" i="11"/>
  <c r="G3915" i="11"/>
  <c r="J3915" i="11"/>
  <c r="G3916" i="11"/>
  <c r="J3916" i="11"/>
  <c r="G3917" i="11"/>
  <c r="J3917" i="11"/>
  <c r="G3918" i="11"/>
  <c r="J3918" i="11"/>
  <c r="G3919" i="11"/>
  <c r="J3919" i="11"/>
  <c r="G3920" i="11"/>
  <c r="J3920" i="11"/>
  <c r="G3921" i="11"/>
  <c r="J3921" i="11"/>
  <c r="G3922" i="11"/>
  <c r="J3922" i="11"/>
  <c r="G3923" i="11"/>
  <c r="J3923" i="11"/>
  <c r="G3924" i="11"/>
  <c r="J3924" i="11"/>
  <c r="G3925" i="11"/>
  <c r="J3925" i="11"/>
  <c r="G3926" i="11"/>
  <c r="J3926" i="11"/>
  <c r="G3927" i="11"/>
  <c r="J3927" i="11"/>
  <c r="G3928" i="11"/>
  <c r="J3928" i="11"/>
  <c r="G3929" i="11"/>
  <c r="J3929" i="11"/>
  <c r="G3930" i="11"/>
  <c r="J3930" i="11"/>
  <c r="G3931" i="11"/>
  <c r="J3931" i="11"/>
  <c r="G3932" i="11"/>
  <c r="J3932" i="11"/>
  <c r="G3933" i="11"/>
  <c r="J3933" i="11"/>
  <c r="G3934" i="11"/>
  <c r="J3934" i="11"/>
  <c r="G3935" i="11"/>
  <c r="J3935" i="11"/>
  <c r="G3936" i="11"/>
  <c r="J3936" i="11"/>
  <c r="G3937" i="11"/>
  <c r="J3937" i="11"/>
  <c r="G3938" i="11"/>
  <c r="J3938" i="11"/>
  <c r="G3939" i="11"/>
  <c r="J3939" i="11"/>
  <c r="G3940" i="11"/>
  <c r="J3940" i="11"/>
  <c r="G3941" i="11"/>
  <c r="J3941" i="11"/>
  <c r="G3942" i="11"/>
  <c r="J3942" i="11"/>
  <c r="G3943" i="11"/>
  <c r="J3943" i="11"/>
  <c r="G3944" i="11"/>
  <c r="J3944" i="11"/>
  <c r="G3945" i="11"/>
  <c r="J3945" i="11"/>
  <c r="G3946" i="11"/>
  <c r="J3946" i="11"/>
  <c r="G3947" i="11"/>
  <c r="J3947" i="11"/>
  <c r="G3948" i="11"/>
  <c r="J3948" i="11"/>
  <c r="G3949" i="11"/>
  <c r="J3949" i="11"/>
  <c r="G3950" i="11"/>
  <c r="J3950" i="11"/>
  <c r="G3951" i="11"/>
  <c r="J3951" i="11"/>
  <c r="G3952" i="11"/>
  <c r="J3952" i="11"/>
  <c r="G3953" i="11"/>
  <c r="J3953" i="11"/>
  <c r="G3954" i="11"/>
  <c r="J3954" i="11"/>
  <c r="G3955" i="11"/>
  <c r="J3955" i="11"/>
  <c r="G3956" i="11"/>
  <c r="J3956" i="11"/>
  <c r="G3957" i="11"/>
  <c r="J3957" i="11"/>
  <c r="G3958" i="11"/>
  <c r="J3958" i="11"/>
  <c r="G3959" i="11"/>
  <c r="J3959" i="11"/>
  <c r="G3960" i="11"/>
  <c r="J3960" i="11"/>
  <c r="G3961" i="11"/>
  <c r="J3961" i="11"/>
  <c r="G3962" i="11"/>
  <c r="J3962" i="11"/>
  <c r="G3963" i="11"/>
  <c r="J3963" i="11"/>
  <c r="G3964" i="11"/>
  <c r="J3964" i="11"/>
  <c r="G3965" i="11"/>
  <c r="J3965" i="11"/>
  <c r="G3966" i="11"/>
  <c r="J3966" i="11"/>
  <c r="G3967" i="11"/>
  <c r="J3967" i="11"/>
  <c r="G3968" i="11"/>
  <c r="J3968" i="11"/>
  <c r="G3969" i="11"/>
  <c r="J3969" i="11"/>
  <c r="G3970" i="11"/>
  <c r="J3970" i="11"/>
  <c r="G3971" i="11"/>
  <c r="J3971" i="11"/>
  <c r="G3972" i="11"/>
  <c r="J3972" i="11"/>
  <c r="G3973" i="11"/>
  <c r="J3973" i="11"/>
  <c r="G3974" i="11"/>
  <c r="J3974" i="11"/>
  <c r="G3975" i="11"/>
  <c r="J3975" i="11"/>
  <c r="G3976" i="11"/>
  <c r="J3976" i="11"/>
  <c r="G3977" i="11"/>
  <c r="J3977" i="11"/>
  <c r="G3978" i="11"/>
  <c r="J3978" i="11"/>
  <c r="G3979" i="11"/>
  <c r="J3979" i="11"/>
  <c r="G3980" i="11"/>
  <c r="J3980" i="11"/>
  <c r="G3981" i="11"/>
  <c r="J3981" i="11"/>
  <c r="G3982" i="11"/>
  <c r="J3982" i="11"/>
  <c r="G3983" i="11"/>
  <c r="J3983" i="11"/>
  <c r="G3984" i="11"/>
  <c r="J3984" i="11"/>
  <c r="G3985" i="11"/>
  <c r="J3985" i="11"/>
  <c r="G3986" i="11"/>
  <c r="J3986" i="11"/>
  <c r="G3987" i="11"/>
  <c r="J3987" i="11"/>
  <c r="G3988" i="11"/>
  <c r="J3988" i="11"/>
  <c r="G3989" i="11"/>
  <c r="J3989" i="11"/>
  <c r="G3990" i="11"/>
  <c r="J3990" i="11"/>
  <c r="G3991" i="11"/>
  <c r="J3991" i="11"/>
  <c r="G3992" i="11"/>
  <c r="J3992" i="11"/>
  <c r="G3993" i="11"/>
  <c r="J3993" i="11"/>
  <c r="G3994" i="11"/>
  <c r="J3994" i="11"/>
  <c r="G3995" i="11"/>
  <c r="J3995" i="11"/>
  <c r="G3996" i="11"/>
  <c r="J3996" i="11"/>
  <c r="G3997" i="11"/>
  <c r="J3997" i="11"/>
  <c r="G3998" i="11"/>
  <c r="J3998" i="11"/>
  <c r="G3999" i="11"/>
  <c r="J3999" i="11"/>
  <c r="G4000" i="11"/>
  <c r="J4000" i="11"/>
  <c r="G4001" i="11"/>
  <c r="J4001" i="11"/>
  <c r="G4002" i="11"/>
  <c r="J4002" i="11"/>
  <c r="G4003" i="11"/>
  <c r="J4003" i="11"/>
  <c r="G4004" i="11"/>
  <c r="J4004" i="11"/>
  <c r="G4005" i="11"/>
  <c r="J4005" i="11"/>
  <c r="G4006" i="11"/>
  <c r="J4006" i="11"/>
  <c r="G4007" i="11"/>
  <c r="J4007" i="11"/>
  <c r="G4008" i="11"/>
  <c r="J4008" i="11"/>
  <c r="G4009" i="11"/>
  <c r="J4009" i="11"/>
  <c r="G4010" i="11"/>
  <c r="J4010" i="11"/>
  <c r="G4011" i="11"/>
  <c r="J4011" i="11"/>
  <c r="G4012" i="11"/>
  <c r="J4012" i="11"/>
  <c r="G4013" i="11"/>
  <c r="J4013" i="11"/>
  <c r="G4014" i="11"/>
  <c r="J4014" i="11"/>
  <c r="G4015" i="11"/>
  <c r="J4015" i="11"/>
  <c r="G4016" i="11"/>
  <c r="J4016" i="11"/>
  <c r="G4017" i="11"/>
  <c r="J4017" i="11"/>
  <c r="G4018" i="11"/>
  <c r="J4018" i="11"/>
  <c r="G4019" i="11"/>
  <c r="J4019" i="11"/>
  <c r="G4020" i="11"/>
  <c r="J4020" i="11"/>
  <c r="G4021" i="11"/>
  <c r="J4021" i="11"/>
  <c r="G4022" i="11"/>
  <c r="J4022" i="11"/>
  <c r="G4023" i="11"/>
  <c r="J4023" i="11"/>
  <c r="G4024" i="11"/>
  <c r="J4024" i="11"/>
  <c r="G4025" i="11"/>
  <c r="J4025" i="11"/>
  <c r="G4026" i="11"/>
  <c r="J4026" i="11"/>
  <c r="G4027" i="11"/>
  <c r="J4027" i="11"/>
  <c r="G4028" i="11"/>
  <c r="J4028" i="11"/>
  <c r="G4029" i="11"/>
  <c r="J4029" i="11"/>
  <c r="G4030" i="11"/>
  <c r="J4030" i="11"/>
  <c r="G4031" i="11"/>
  <c r="J4031" i="11"/>
  <c r="G4032" i="11"/>
  <c r="J4032" i="11"/>
  <c r="G4033" i="11"/>
  <c r="J4033" i="11"/>
  <c r="G4034" i="11"/>
  <c r="J4034" i="11"/>
  <c r="G4035" i="11"/>
  <c r="J4035" i="11"/>
  <c r="G4036" i="11"/>
  <c r="J4036" i="11"/>
  <c r="G4037" i="11"/>
  <c r="J4037" i="11"/>
  <c r="G4038" i="11"/>
  <c r="J4038" i="11"/>
  <c r="G4039" i="11"/>
  <c r="J4039" i="11"/>
  <c r="G4040" i="11"/>
  <c r="J4040" i="11"/>
  <c r="G4041" i="11"/>
  <c r="J4041" i="11"/>
  <c r="G4042" i="11"/>
  <c r="J4042" i="11"/>
  <c r="G4043" i="11"/>
  <c r="J4043" i="11"/>
  <c r="G4044" i="11"/>
  <c r="J4044" i="11"/>
  <c r="G4045" i="11"/>
  <c r="J4045" i="11"/>
  <c r="G4046" i="11"/>
  <c r="J4046" i="11"/>
  <c r="G4047" i="11"/>
  <c r="J4047" i="11"/>
  <c r="G4048" i="11"/>
  <c r="J4048" i="11"/>
  <c r="G4049" i="11"/>
  <c r="J4049" i="11"/>
  <c r="G4050" i="11"/>
  <c r="J4050" i="11"/>
  <c r="G4051" i="11"/>
  <c r="J4051" i="11"/>
  <c r="G4052" i="11"/>
  <c r="J4052" i="11"/>
  <c r="G4053" i="11"/>
  <c r="J4053" i="11"/>
  <c r="G4054" i="11"/>
  <c r="J4054" i="11"/>
  <c r="G4055" i="11"/>
  <c r="J4055" i="11"/>
  <c r="G4056" i="11"/>
  <c r="J4056" i="11"/>
  <c r="G4057" i="11"/>
  <c r="J4057" i="11"/>
  <c r="G4058" i="11"/>
  <c r="J4058" i="11"/>
  <c r="G4059" i="11"/>
  <c r="J4059" i="11"/>
  <c r="G4060" i="11"/>
  <c r="J4060" i="11"/>
  <c r="G4061" i="11"/>
  <c r="J4061" i="11"/>
  <c r="G4062" i="11"/>
  <c r="J4062" i="11"/>
  <c r="G4063" i="11"/>
  <c r="J4063" i="11"/>
  <c r="G4064" i="11"/>
  <c r="J4064" i="11"/>
  <c r="G4065" i="11"/>
  <c r="J4065" i="11"/>
  <c r="G4066" i="11"/>
  <c r="J4066" i="11"/>
  <c r="G4067" i="11"/>
  <c r="J4067" i="11"/>
  <c r="G4068" i="11"/>
  <c r="J4068" i="11"/>
  <c r="G4069" i="11"/>
  <c r="J4069" i="11"/>
  <c r="G4070" i="11"/>
  <c r="J4070" i="11"/>
  <c r="G4071" i="11"/>
  <c r="J4071" i="11"/>
  <c r="G4072" i="11"/>
  <c r="J4072" i="11"/>
  <c r="G4073" i="11"/>
  <c r="J4073" i="11"/>
  <c r="G4074" i="11"/>
  <c r="J4074" i="11"/>
  <c r="G4075" i="11"/>
  <c r="J4075" i="11"/>
  <c r="G4076" i="11"/>
  <c r="J4076" i="11"/>
  <c r="G4077" i="11"/>
  <c r="J4077" i="11"/>
  <c r="G4078" i="11"/>
  <c r="J4078" i="11"/>
  <c r="G4079" i="11"/>
  <c r="J4079" i="11"/>
  <c r="G4080" i="11"/>
  <c r="J4080" i="11"/>
  <c r="G4081" i="11"/>
  <c r="J4081" i="11"/>
  <c r="G4082" i="11"/>
  <c r="J4082" i="11"/>
  <c r="G4083" i="11"/>
  <c r="J4083" i="11"/>
  <c r="G4084" i="11"/>
  <c r="J4084" i="11"/>
  <c r="G4085" i="11"/>
  <c r="J4085" i="11"/>
  <c r="G4086" i="11"/>
  <c r="J4086" i="11"/>
  <c r="G4087" i="11"/>
  <c r="J4087" i="11"/>
  <c r="G4088" i="11"/>
  <c r="J4088" i="11"/>
  <c r="G4089" i="11"/>
  <c r="J4089" i="11"/>
  <c r="G4090" i="11"/>
  <c r="J4090" i="11"/>
  <c r="G4091" i="11"/>
  <c r="J4091" i="11"/>
  <c r="G4092" i="11"/>
  <c r="J4092" i="11"/>
  <c r="G4093" i="11"/>
  <c r="J4093" i="11"/>
  <c r="G4094" i="11"/>
  <c r="J4094" i="11"/>
  <c r="G4095" i="11"/>
  <c r="J4095" i="11"/>
  <c r="G4096" i="11"/>
  <c r="J4096" i="11"/>
  <c r="G4097" i="11"/>
  <c r="J4097" i="11"/>
  <c r="G4098" i="11"/>
  <c r="J4098" i="11"/>
  <c r="G4099" i="11"/>
  <c r="J4099" i="11"/>
  <c r="G4100" i="11"/>
  <c r="J4100" i="11"/>
  <c r="G4101" i="11"/>
  <c r="J4101" i="11"/>
  <c r="G4102" i="11"/>
  <c r="J4102" i="11"/>
  <c r="G4103" i="11"/>
  <c r="J4103" i="11"/>
  <c r="G4104" i="11"/>
  <c r="J4104" i="11"/>
  <c r="G4105" i="11"/>
  <c r="J4105" i="11"/>
  <c r="G4106" i="11"/>
  <c r="J4106" i="11"/>
  <c r="G4107" i="11"/>
  <c r="J4107" i="11"/>
  <c r="G4108" i="11"/>
  <c r="J4108" i="11"/>
  <c r="G4109" i="11"/>
  <c r="J4109" i="11"/>
  <c r="G4110" i="11"/>
  <c r="J4110" i="11"/>
  <c r="G4111" i="11"/>
  <c r="J4111" i="11"/>
  <c r="G4112" i="11"/>
  <c r="J4112" i="11"/>
  <c r="G4113" i="11"/>
  <c r="J4113" i="11"/>
  <c r="G4114" i="11"/>
  <c r="J4114" i="11"/>
  <c r="G4115" i="11"/>
  <c r="J4115" i="11"/>
  <c r="G4116" i="11"/>
  <c r="J4116" i="11"/>
  <c r="G4117" i="11"/>
  <c r="J4117" i="11"/>
  <c r="G4118" i="11"/>
  <c r="J4118" i="11"/>
  <c r="G4119" i="11"/>
  <c r="J4119" i="11"/>
  <c r="G4120" i="11"/>
  <c r="J4120" i="11"/>
  <c r="G4121" i="11"/>
  <c r="J4121" i="11"/>
  <c r="G4122" i="11"/>
  <c r="J4122" i="11"/>
  <c r="G4123" i="11"/>
  <c r="J4123" i="11"/>
  <c r="G4124" i="11"/>
  <c r="J4124" i="11"/>
  <c r="G4125" i="11"/>
  <c r="J4125" i="11"/>
  <c r="G4126" i="11"/>
  <c r="J4126" i="11"/>
  <c r="G4127" i="11"/>
  <c r="J4127" i="11"/>
  <c r="G4128" i="11"/>
  <c r="J4128" i="11"/>
  <c r="G4129" i="11"/>
  <c r="J4129" i="11"/>
  <c r="G4130" i="11"/>
  <c r="J4130" i="11"/>
  <c r="G4131" i="11"/>
  <c r="J4131" i="11"/>
  <c r="G4132" i="11"/>
  <c r="J4132" i="11"/>
  <c r="G4133" i="11"/>
  <c r="J4133" i="11"/>
  <c r="G4134" i="11"/>
  <c r="J4134" i="11"/>
  <c r="G4135" i="11"/>
  <c r="J4135" i="11"/>
  <c r="G4136" i="11"/>
  <c r="J4136" i="11"/>
  <c r="G4137" i="11"/>
  <c r="J4137" i="11"/>
  <c r="G4138" i="11"/>
  <c r="J4138" i="11"/>
  <c r="G4139" i="11"/>
  <c r="J4139" i="11"/>
  <c r="G4140" i="11"/>
  <c r="J4140" i="11"/>
  <c r="G4141" i="11"/>
  <c r="J4141" i="11"/>
  <c r="G4142" i="11"/>
  <c r="J4142" i="11"/>
  <c r="G4143" i="11"/>
  <c r="J4143" i="11"/>
  <c r="G4144" i="11"/>
  <c r="J4144" i="11"/>
  <c r="G4145" i="11"/>
  <c r="J4145" i="11"/>
  <c r="G4146" i="11"/>
  <c r="J4146" i="11"/>
  <c r="G4147" i="11"/>
  <c r="J4147" i="11"/>
  <c r="G4148" i="11"/>
  <c r="J4148" i="11"/>
  <c r="G4149" i="11"/>
  <c r="J4149" i="11"/>
  <c r="G4150" i="11"/>
  <c r="J4150" i="11"/>
  <c r="G4151" i="11"/>
  <c r="J4151" i="11"/>
  <c r="G4152" i="11"/>
  <c r="J4152" i="11"/>
  <c r="G4153" i="11"/>
  <c r="J4153" i="11"/>
  <c r="G4154" i="11"/>
  <c r="J4154" i="11"/>
  <c r="G4155" i="11"/>
  <c r="J4155" i="11"/>
  <c r="G4156" i="11"/>
  <c r="J4156" i="11"/>
  <c r="G4157" i="11"/>
  <c r="J4157" i="11"/>
  <c r="G4158" i="11"/>
  <c r="J4158" i="11"/>
  <c r="G4159" i="11"/>
  <c r="J4159" i="11"/>
  <c r="G4160" i="11"/>
  <c r="J4160" i="11"/>
  <c r="G4161" i="11"/>
  <c r="J4161" i="11"/>
  <c r="G4162" i="11"/>
  <c r="J4162" i="11"/>
  <c r="G4163" i="11"/>
  <c r="J4163" i="11"/>
  <c r="G4164" i="11"/>
  <c r="J4164" i="11"/>
  <c r="G4165" i="11"/>
  <c r="J4165" i="11"/>
  <c r="G4166" i="11"/>
  <c r="J4166" i="11"/>
  <c r="G4167" i="11"/>
  <c r="J4167" i="11"/>
  <c r="G4168" i="11"/>
  <c r="J4168" i="11"/>
  <c r="G4169" i="11"/>
  <c r="J4169" i="11"/>
  <c r="G4170" i="11"/>
  <c r="J4170" i="11"/>
  <c r="G4171" i="11"/>
  <c r="J4171" i="11"/>
  <c r="G4172" i="11"/>
  <c r="J4172" i="11"/>
  <c r="G4173" i="11"/>
  <c r="J4173" i="11"/>
  <c r="G4174" i="11"/>
  <c r="J4174" i="11"/>
  <c r="G4175" i="11"/>
  <c r="J4175" i="11"/>
  <c r="G4176" i="11"/>
  <c r="J4176" i="11"/>
  <c r="G4177" i="11"/>
  <c r="J4177" i="11"/>
  <c r="G4178" i="11"/>
  <c r="J4178" i="11"/>
  <c r="G4179" i="11"/>
  <c r="J4179" i="11"/>
  <c r="G4180" i="11"/>
  <c r="J4180" i="11"/>
  <c r="G4181" i="11"/>
  <c r="J4181" i="11"/>
  <c r="G4182" i="11"/>
  <c r="J4182" i="11"/>
  <c r="G4183" i="11"/>
  <c r="J4183" i="11"/>
  <c r="G4184" i="11"/>
  <c r="J4184" i="11"/>
  <c r="G4185" i="11"/>
  <c r="J4185" i="11"/>
  <c r="G4186" i="11"/>
  <c r="J4186" i="11"/>
  <c r="G4187" i="11"/>
  <c r="J4187" i="11"/>
  <c r="G4188" i="11"/>
  <c r="J4188" i="11"/>
  <c r="G4189" i="11"/>
  <c r="J4189" i="11"/>
  <c r="G4190" i="11"/>
  <c r="J4190" i="11"/>
  <c r="G4191" i="11"/>
  <c r="J4191" i="11"/>
  <c r="G4192" i="11"/>
  <c r="J4192" i="11"/>
  <c r="G4193" i="11"/>
  <c r="J4193" i="11"/>
  <c r="G4194" i="11"/>
  <c r="J4194" i="11"/>
  <c r="G4195" i="11"/>
  <c r="J4195" i="11"/>
  <c r="G4196" i="11"/>
  <c r="J4196" i="11"/>
  <c r="G4197" i="11"/>
  <c r="J4197" i="11"/>
  <c r="G4198" i="11"/>
  <c r="J4198" i="11"/>
  <c r="G4199" i="11"/>
  <c r="J4199" i="11"/>
  <c r="G4200" i="11"/>
  <c r="J4200" i="11"/>
  <c r="G4201" i="11"/>
  <c r="J4201" i="11"/>
  <c r="G4202" i="11"/>
  <c r="J4202" i="11"/>
  <c r="G4203" i="11"/>
  <c r="J4203" i="11"/>
  <c r="G4204" i="11"/>
  <c r="J4204" i="11"/>
  <c r="G4205" i="11"/>
  <c r="J4205" i="11"/>
  <c r="G4206" i="11"/>
  <c r="J4206" i="11"/>
  <c r="G4207" i="11"/>
  <c r="J4207" i="11"/>
  <c r="G4208" i="11"/>
  <c r="J4208" i="11"/>
  <c r="G4209" i="11"/>
  <c r="J4209" i="11"/>
  <c r="G4210" i="11"/>
  <c r="J4210" i="11"/>
  <c r="G4211" i="11"/>
  <c r="J4211" i="11"/>
  <c r="G4212" i="11"/>
  <c r="J4212" i="11"/>
  <c r="G4213" i="11"/>
  <c r="J4213" i="11"/>
  <c r="G4214" i="11"/>
  <c r="J4214" i="11"/>
  <c r="G4215" i="11"/>
  <c r="J4215" i="11"/>
  <c r="G4216" i="11"/>
  <c r="J4216" i="11"/>
  <c r="G4217" i="11"/>
  <c r="J4217" i="11"/>
  <c r="G4218" i="11"/>
  <c r="J4218" i="11"/>
  <c r="G4219" i="11"/>
  <c r="J4219" i="11"/>
  <c r="G4220" i="11"/>
  <c r="J4220" i="11"/>
  <c r="G4221" i="11"/>
  <c r="J4221" i="11"/>
  <c r="G4222" i="11"/>
  <c r="J4222" i="11"/>
  <c r="G4223" i="11"/>
  <c r="J4223" i="11"/>
  <c r="G4224" i="11"/>
  <c r="J4224" i="11"/>
  <c r="G4225" i="11"/>
  <c r="J4225" i="11"/>
  <c r="G4226" i="11"/>
  <c r="J4226" i="11"/>
  <c r="G4227" i="11"/>
  <c r="J4227" i="11"/>
  <c r="G4228" i="11"/>
  <c r="J4228" i="11"/>
  <c r="G4229" i="11"/>
  <c r="J4229" i="11"/>
  <c r="G4230" i="11"/>
  <c r="J4230" i="11"/>
  <c r="G4231" i="11"/>
  <c r="J4231" i="11"/>
  <c r="G4232" i="11"/>
  <c r="J4232" i="11"/>
  <c r="G4233" i="11"/>
  <c r="J4233" i="11"/>
  <c r="G4234" i="11"/>
  <c r="J4234" i="11"/>
  <c r="G4235" i="11"/>
  <c r="J4235" i="11"/>
  <c r="G4236" i="11"/>
  <c r="J4236" i="11"/>
  <c r="G4237" i="11"/>
  <c r="J4237" i="11"/>
  <c r="G4238" i="11"/>
  <c r="J4238" i="11"/>
  <c r="G4239" i="11"/>
  <c r="J4239" i="11"/>
  <c r="G4240" i="11"/>
  <c r="J4240" i="11"/>
  <c r="G4241" i="11"/>
  <c r="J4241" i="11"/>
  <c r="G4242" i="11"/>
  <c r="J4242" i="11"/>
  <c r="G4243" i="11"/>
  <c r="J4243" i="11"/>
  <c r="G4244" i="11"/>
  <c r="J4244" i="11"/>
  <c r="G4245" i="11"/>
  <c r="J4245" i="11"/>
  <c r="G4246" i="11"/>
  <c r="J4246" i="11"/>
  <c r="G4247" i="11"/>
  <c r="J4247" i="11"/>
  <c r="G4248" i="11"/>
  <c r="J4248" i="11"/>
  <c r="G4249" i="11"/>
  <c r="J4249" i="11"/>
  <c r="G4250" i="11"/>
  <c r="J4250" i="11"/>
  <c r="G4251" i="11"/>
  <c r="J4251" i="11"/>
  <c r="G4252" i="11"/>
  <c r="J4252" i="11"/>
  <c r="G4253" i="11"/>
  <c r="J4253" i="11"/>
  <c r="G4254" i="11"/>
  <c r="J4254" i="11"/>
  <c r="G4255" i="11"/>
  <c r="J4255" i="11"/>
  <c r="G4256" i="11"/>
  <c r="J4256" i="11"/>
  <c r="G4257" i="11"/>
  <c r="J4257" i="11"/>
  <c r="G4258" i="11"/>
  <c r="J4258" i="11"/>
  <c r="G4259" i="11"/>
  <c r="J4259" i="11"/>
  <c r="G4260" i="11"/>
  <c r="J4260" i="11"/>
  <c r="G4261" i="11"/>
  <c r="J4261" i="11"/>
  <c r="G4262" i="11"/>
  <c r="J4262" i="11"/>
  <c r="G4263" i="11"/>
  <c r="J4263" i="11"/>
  <c r="G4264" i="11"/>
  <c r="J4264" i="11"/>
  <c r="G4265" i="11"/>
  <c r="J4265" i="11"/>
  <c r="G4266" i="11"/>
  <c r="J4266" i="11"/>
  <c r="G4267" i="11"/>
  <c r="J4267" i="11"/>
  <c r="G4268" i="11"/>
  <c r="J4268" i="11"/>
  <c r="G4269" i="11"/>
  <c r="J4269" i="11"/>
  <c r="G4270" i="11"/>
  <c r="J4270" i="11"/>
  <c r="G4271" i="11"/>
  <c r="J4271" i="11"/>
  <c r="G4272" i="11"/>
  <c r="J4272" i="11"/>
  <c r="G4273" i="11"/>
  <c r="J4273" i="11"/>
  <c r="G4274" i="11"/>
  <c r="J4274" i="11"/>
  <c r="G4275" i="11"/>
  <c r="J4275" i="11"/>
  <c r="G4276" i="11"/>
  <c r="J4276" i="11"/>
  <c r="G4277" i="11"/>
  <c r="J4277" i="11"/>
  <c r="G4278" i="11"/>
  <c r="J4278" i="11"/>
  <c r="G4279" i="11"/>
  <c r="J4279" i="11"/>
  <c r="G4280" i="11"/>
  <c r="J4280" i="11"/>
  <c r="G4281" i="11"/>
  <c r="J4281" i="11"/>
  <c r="G4282" i="11"/>
  <c r="J4282" i="11"/>
  <c r="G4283" i="11"/>
  <c r="J4283" i="11"/>
  <c r="G4284" i="11"/>
  <c r="J4284" i="11"/>
  <c r="G4285" i="11"/>
  <c r="J4285" i="11"/>
  <c r="G4286" i="11"/>
  <c r="J4286" i="11"/>
  <c r="G4287" i="11"/>
  <c r="J4287" i="11"/>
  <c r="G4288" i="11"/>
  <c r="J4288" i="11"/>
  <c r="G4289" i="11"/>
  <c r="J4289" i="11"/>
  <c r="G4290" i="11"/>
  <c r="J4290" i="11"/>
  <c r="G4291" i="11"/>
  <c r="J4291" i="11"/>
  <c r="G4292" i="11"/>
  <c r="J4292" i="11"/>
  <c r="G4293" i="11"/>
  <c r="J4293" i="11"/>
  <c r="G4294" i="11"/>
  <c r="J4294" i="11"/>
  <c r="G4295" i="11"/>
  <c r="J4295" i="11"/>
  <c r="G4296" i="11"/>
  <c r="J4296" i="11"/>
  <c r="G4297" i="11"/>
  <c r="J4297" i="11"/>
  <c r="G4298" i="11"/>
  <c r="J4298" i="11"/>
  <c r="G4299" i="11"/>
  <c r="J4299" i="11"/>
  <c r="G4300" i="11"/>
  <c r="J4300" i="11"/>
  <c r="G4301" i="11"/>
  <c r="J4301" i="11"/>
  <c r="G4302" i="11"/>
  <c r="J4302" i="11"/>
  <c r="G4303" i="11"/>
  <c r="J4303" i="11"/>
  <c r="G4304" i="11"/>
  <c r="J4304" i="11"/>
  <c r="G4305" i="11"/>
  <c r="J4305" i="11"/>
  <c r="G4306" i="11"/>
  <c r="J4306" i="11"/>
  <c r="G4307" i="11"/>
  <c r="J4307" i="11"/>
  <c r="G4308" i="11"/>
  <c r="J4308" i="11"/>
  <c r="G4309" i="11"/>
  <c r="J4309" i="11"/>
  <c r="G4310" i="11"/>
  <c r="J4310" i="11"/>
  <c r="G4311" i="11"/>
  <c r="J4311" i="11"/>
  <c r="G4312" i="11"/>
  <c r="J4312" i="11"/>
  <c r="G4313" i="11"/>
  <c r="J4313" i="11"/>
  <c r="G4314" i="11"/>
  <c r="J4314" i="11"/>
  <c r="G4315" i="11"/>
  <c r="J4315" i="11"/>
  <c r="G4316" i="11"/>
  <c r="J4316" i="11"/>
  <c r="G4317" i="11"/>
  <c r="J4317" i="11"/>
  <c r="G4318" i="11"/>
  <c r="J4318" i="11"/>
  <c r="G4319" i="11"/>
  <c r="J4319" i="11"/>
  <c r="G4320" i="11"/>
  <c r="J4320" i="11"/>
  <c r="G4321" i="11"/>
  <c r="J4321" i="11"/>
  <c r="G4322" i="11"/>
  <c r="J4322" i="11"/>
  <c r="G4323" i="11"/>
  <c r="J4323" i="11"/>
  <c r="G4324" i="11"/>
  <c r="J4324" i="11"/>
  <c r="G4325" i="11"/>
  <c r="J4325" i="11"/>
  <c r="G4326" i="11"/>
  <c r="J4326" i="11"/>
  <c r="G4327" i="11"/>
  <c r="J4327" i="11"/>
  <c r="G4328" i="11"/>
  <c r="J4328" i="11"/>
  <c r="G4329" i="11"/>
  <c r="J4329" i="11"/>
  <c r="G4330" i="11"/>
  <c r="J4330" i="11"/>
  <c r="G4331" i="11"/>
  <c r="J4331" i="11"/>
  <c r="G4332" i="11"/>
  <c r="J4332" i="11"/>
  <c r="G4333" i="11"/>
  <c r="J4333" i="11"/>
  <c r="G4334" i="11"/>
  <c r="J4334" i="11"/>
  <c r="G4335" i="11"/>
  <c r="J4335" i="11"/>
  <c r="G4336" i="11"/>
  <c r="J4336" i="11"/>
  <c r="G4337" i="11"/>
  <c r="J4337" i="11"/>
  <c r="G4338" i="11"/>
  <c r="J4338" i="11"/>
  <c r="G4339" i="11"/>
  <c r="J4339" i="11"/>
  <c r="G4340" i="11"/>
  <c r="J4340" i="11"/>
  <c r="G4341" i="11"/>
  <c r="J4341" i="11"/>
  <c r="G4342" i="11"/>
  <c r="J4342" i="11"/>
  <c r="G4343" i="11"/>
  <c r="J4343" i="11"/>
  <c r="G4344" i="11"/>
  <c r="J4344" i="11"/>
  <c r="G4345" i="11"/>
  <c r="J4345" i="11"/>
  <c r="G4346" i="11"/>
  <c r="J4346" i="11"/>
  <c r="G4347" i="11"/>
  <c r="J4347" i="11"/>
  <c r="G4348" i="11"/>
  <c r="J4348" i="11"/>
  <c r="G4349" i="11"/>
  <c r="J4349" i="11"/>
  <c r="G4350" i="11"/>
  <c r="J4350" i="11"/>
  <c r="G4351" i="11"/>
  <c r="J4351" i="11"/>
  <c r="G4352" i="11"/>
  <c r="J4352" i="11"/>
  <c r="G4353" i="11"/>
  <c r="J4353" i="11"/>
  <c r="G4354" i="11"/>
  <c r="J4354" i="11"/>
  <c r="G4355" i="11"/>
  <c r="J4355" i="11"/>
  <c r="G4356" i="11"/>
  <c r="J4356" i="11"/>
  <c r="G4357" i="11"/>
  <c r="J4357" i="11"/>
  <c r="G4358" i="11"/>
  <c r="J4358" i="11"/>
  <c r="G4359" i="11"/>
  <c r="J4359" i="11"/>
  <c r="G4360" i="11"/>
  <c r="J4360" i="11"/>
  <c r="G4361" i="11"/>
  <c r="J4361" i="11"/>
  <c r="G4362" i="11"/>
  <c r="J4362" i="11"/>
  <c r="G4363" i="11"/>
  <c r="J4363" i="11"/>
  <c r="G4364" i="11"/>
  <c r="J4364" i="11"/>
  <c r="G4365" i="11"/>
  <c r="J4365" i="11"/>
  <c r="G4366" i="11"/>
  <c r="J4366" i="11"/>
  <c r="G4367" i="11"/>
  <c r="J4367" i="11"/>
  <c r="G4368" i="11"/>
  <c r="J4368" i="11"/>
  <c r="G4369" i="11"/>
  <c r="J4369" i="11"/>
  <c r="G4370" i="11"/>
  <c r="J4370" i="11"/>
  <c r="G4371" i="11"/>
  <c r="J4371" i="11"/>
  <c r="G4372" i="11"/>
  <c r="J4372" i="11"/>
  <c r="G4373" i="11"/>
  <c r="J4373" i="11"/>
  <c r="G4374" i="11"/>
  <c r="J4374" i="11"/>
  <c r="G4375" i="11"/>
  <c r="J4375" i="11"/>
  <c r="G4376" i="11"/>
  <c r="J4376" i="11"/>
  <c r="G4377" i="11"/>
  <c r="J4377" i="11"/>
  <c r="G4378" i="11"/>
  <c r="J4378" i="11"/>
  <c r="G4379" i="11"/>
  <c r="J4379" i="11"/>
  <c r="G4380" i="11"/>
  <c r="J4380" i="11"/>
  <c r="G4381" i="11"/>
  <c r="J4381" i="11"/>
  <c r="G4382" i="11"/>
  <c r="J4382" i="11"/>
  <c r="G4383" i="11"/>
  <c r="J4383" i="11"/>
  <c r="G4384" i="11"/>
  <c r="J4384" i="11"/>
  <c r="G4385" i="11"/>
  <c r="J4385" i="11"/>
  <c r="G4386" i="11"/>
  <c r="J4386" i="11"/>
  <c r="G4387" i="11"/>
  <c r="J4387" i="11"/>
  <c r="G4388" i="11"/>
  <c r="J4388" i="11"/>
  <c r="G4389" i="11"/>
  <c r="J4389" i="11"/>
  <c r="G4390" i="11"/>
  <c r="J4390" i="11"/>
  <c r="G4391" i="11"/>
  <c r="J4391" i="11"/>
  <c r="G4392" i="11"/>
  <c r="J4392" i="11"/>
  <c r="G4393" i="11"/>
  <c r="J4393" i="11"/>
  <c r="G4394" i="11"/>
  <c r="J4394" i="11"/>
  <c r="G4395" i="11"/>
  <c r="J4395" i="11"/>
  <c r="G4396" i="11"/>
  <c r="J4396" i="11"/>
  <c r="G4397" i="11"/>
  <c r="J4397" i="11"/>
  <c r="G4398" i="11"/>
  <c r="J4398" i="11"/>
  <c r="G4399" i="11"/>
  <c r="J4399" i="11"/>
  <c r="G4400" i="11"/>
  <c r="J4400" i="11"/>
  <c r="G4401" i="11"/>
  <c r="J4401" i="11"/>
  <c r="G4402" i="11"/>
  <c r="J4402" i="11"/>
  <c r="G4403" i="11"/>
  <c r="J4403" i="11"/>
  <c r="G4404" i="11"/>
  <c r="J4404" i="11"/>
  <c r="G4405" i="11"/>
  <c r="J4405" i="11"/>
  <c r="G4406" i="11"/>
  <c r="J4406" i="11"/>
  <c r="G4407" i="11"/>
  <c r="J4407" i="11"/>
  <c r="G4408" i="11"/>
  <c r="J4408" i="11"/>
  <c r="G4409" i="11"/>
  <c r="J4409" i="11"/>
  <c r="G4410" i="11"/>
  <c r="J4410" i="11"/>
  <c r="G4411" i="11"/>
  <c r="J4411" i="11"/>
  <c r="G4412" i="11"/>
  <c r="J4412" i="11"/>
  <c r="G4413" i="11"/>
  <c r="J4413" i="11"/>
  <c r="G4414" i="11"/>
  <c r="J4414" i="11"/>
  <c r="G4415" i="11"/>
  <c r="J4415" i="11"/>
  <c r="G4416" i="11"/>
  <c r="J4416" i="11"/>
  <c r="G4417" i="11"/>
  <c r="J4417" i="11"/>
  <c r="G4418" i="11"/>
  <c r="J4418" i="11"/>
  <c r="G4419" i="11"/>
  <c r="J4419" i="11"/>
  <c r="G4420" i="11"/>
  <c r="J4420" i="11"/>
  <c r="G4421" i="11"/>
  <c r="J4421" i="11"/>
  <c r="G4422" i="11"/>
  <c r="J4422" i="11"/>
  <c r="G4423" i="11"/>
  <c r="J4423" i="11"/>
  <c r="G4424" i="11"/>
  <c r="J4424" i="11"/>
  <c r="G4425" i="11"/>
  <c r="J4425" i="11"/>
  <c r="G4426" i="11"/>
  <c r="J4426" i="11"/>
  <c r="G4427" i="11"/>
  <c r="J4427" i="11"/>
  <c r="G4428" i="11"/>
  <c r="J4428" i="11"/>
  <c r="G4429" i="11"/>
  <c r="J4429" i="11"/>
  <c r="G4430" i="11"/>
  <c r="J4430" i="11"/>
  <c r="G4431" i="11"/>
  <c r="J4431" i="11"/>
  <c r="G4432" i="11"/>
  <c r="J4432" i="11"/>
  <c r="G4433" i="11"/>
  <c r="J4433" i="11"/>
  <c r="G4434" i="11"/>
  <c r="J4434" i="11"/>
  <c r="G4435" i="11"/>
  <c r="J4435" i="11"/>
  <c r="G4436" i="11"/>
  <c r="J4436" i="11"/>
  <c r="G4437" i="11"/>
  <c r="J4437" i="11"/>
  <c r="G4438" i="11"/>
  <c r="J4438" i="11"/>
  <c r="G4439" i="11"/>
  <c r="J4439" i="11"/>
  <c r="G4440" i="11"/>
  <c r="J4440" i="11"/>
  <c r="G4441" i="11"/>
  <c r="J4441" i="11"/>
  <c r="G4442" i="11"/>
  <c r="J4442" i="11"/>
  <c r="G4443" i="11"/>
  <c r="J4443" i="11"/>
  <c r="G4444" i="11"/>
  <c r="J4444" i="11"/>
  <c r="G4445" i="11"/>
  <c r="J4445" i="11"/>
  <c r="G4446" i="11"/>
  <c r="J4446" i="11"/>
  <c r="G4447" i="11"/>
  <c r="J4447" i="11"/>
  <c r="G4448" i="11"/>
  <c r="J4448" i="11"/>
  <c r="G4449" i="11"/>
  <c r="J4449" i="11"/>
  <c r="G4450" i="11"/>
  <c r="J4450" i="11"/>
  <c r="G4451" i="11"/>
  <c r="J4451" i="11"/>
  <c r="G4452" i="11"/>
  <c r="J4452" i="11"/>
  <c r="G4453" i="11"/>
  <c r="J4453" i="11"/>
  <c r="G4454" i="11"/>
  <c r="J4454" i="11"/>
  <c r="G4455" i="11"/>
  <c r="J4455" i="11"/>
  <c r="G4456" i="11"/>
  <c r="J4456" i="11"/>
  <c r="G4457" i="11"/>
  <c r="J4457" i="11"/>
  <c r="G4458" i="11"/>
  <c r="J4458" i="11"/>
  <c r="G4459" i="11"/>
  <c r="J4459" i="11"/>
  <c r="G4460" i="11"/>
  <c r="J4460" i="11"/>
  <c r="G4461" i="11"/>
  <c r="J4461" i="11"/>
  <c r="G4462" i="11"/>
  <c r="J4462" i="11"/>
  <c r="G4463" i="11"/>
  <c r="J4463" i="11"/>
  <c r="G4464" i="11"/>
  <c r="J4464" i="11"/>
  <c r="G4465" i="11"/>
  <c r="J4465" i="11"/>
  <c r="G4466" i="11"/>
  <c r="J4466" i="11"/>
  <c r="G4467" i="11"/>
  <c r="J4467" i="11"/>
  <c r="G4468" i="11"/>
  <c r="J4468" i="11"/>
  <c r="G4469" i="11"/>
  <c r="J4469" i="11"/>
  <c r="G4470" i="11"/>
  <c r="J4470" i="11"/>
  <c r="G4471" i="11"/>
  <c r="J4471" i="11"/>
  <c r="G4472" i="11"/>
  <c r="J4472" i="11"/>
  <c r="G4473" i="11"/>
  <c r="J4473" i="11"/>
  <c r="G4474" i="11"/>
  <c r="J4474" i="11"/>
  <c r="G4475" i="11"/>
  <c r="J4475" i="11"/>
  <c r="G4476" i="11"/>
  <c r="J4476" i="11"/>
  <c r="G4477" i="11"/>
  <c r="J4477" i="11"/>
  <c r="G4478" i="11"/>
  <c r="J4478" i="11"/>
  <c r="G4479" i="11"/>
  <c r="J4479" i="11"/>
  <c r="G4480" i="11"/>
  <c r="J4480" i="11"/>
  <c r="G4481" i="11"/>
  <c r="J4481" i="11"/>
  <c r="G4482" i="11"/>
  <c r="J4482" i="11"/>
  <c r="G4483" i="11"/>
  <c r="J4483" i="11"/>
  <c r="G4484" i="11"/>
  <c r="J4484" i="11"/>
  <c r="G4485" i="11"/>
  <c r="J4485" i="11"/>
  <c r="G4486" i="11"/>
  <c r="J4486" i="11"/>
  <c r="G4487" i="11"/>
  <c r="J4487" i="11"/>
  <c r="G4488" i="11"/>
  <c r="J4488" i="11"/>
  <c r="G4489" i="11"/>
  <c r="J4489" i="11"/>
  <c r="G4490" i="11"/>
  <c r="J4490" i="11"/>
  <c r="G4491" i="11"/>
  <c r="J4491" i="11"/>
  <c r="G4492" i="11"/>
  <c r="J4492" i="11"/>
  <c r="G4493" i="11"/>
  <c r="J4493" i="11"/>
  <c r="G4494" i="11"/>
  <c r="J4494" i="11"/>
  <c r="G4495" i="11"/>
  <c r="J4495" i="11"/>
  <c r="G4496" i="11"/>
  <c r="J4496" i="11"/>
  <c r="G4497" i="11"/>
  <c r="J4497" i="11"/>
  <c r="G4498" i="11"/>
  <c r="J4498" i="11"/>
  <c r="G4499" i="11"/>
  <c r="J4499" i="11"/>
  <c r="G4500" i="11"/>
  <c r="J4500" i="11"/>
  <c r="G4501" i="11"/>
  <c r="J4501" i="11"/>
  <c r="G4502" i="11"/>
  <c r="J4502" i="11"/>
  <c r="G4503" i="11"/>
  <c r="J4503" i="11"/>
  <c r="G4504" i="11"/>
  <c r="J4504" i="11"/>
  <c r="G4505" i="11"/>
  <c r="J4505" i="11"/>
  <c r="G4506" i="11"/>
  <c r="J4506" i="11"/>
  <c r="G4507" i="11"/>
  <c r="J4507" i="11"/>
  <c r="G4508" i="11"/>
  <c r="J4508" i="11"/>
  <c r="G4509" i="11"/>
  <c r="J4509" i="11"/>
  <c r="G4510" i="11"/>
  <c r="J4510" i="11"/>
  <c r="G4511" i="11"/>
  <c r="J4511" i="11"/>
  <c r="G4512" i="11"/>
  <c r="J4512" i="11"/>
  <c r="G4513" i="11"/>
  <c r="J4513" i="11"/>
  <c r="G4514" i="11"/>
  <c r="J4514" i="11"/>
  <c r="G4515" i="11"/>
  <c r="J4515" i="11"/>
  <c r="G4516" i="11"/>
  <c r="J4516" i="11"/>
  <c r="G4517" i="11"/>
  <c r="J4517" i="11"/>
  <c r="G4518" i="11"/>
  <c r="J4518" i="11"/>
  <c r="G4519" i="11"/>
  <c r="J4519" i="11"/>
  <c r="G4520" i="11"/>
  <c r="J4520" i="11"/>
  <c r="G4521" i="11"/>
  <c r="J4521" i="11"/>
  <c r="G4522" i="11"/>
  <c r="J4522" i="11"/>
  <c r="G4523" i="11"/>
  <c r="J4523" i="11"/>
  <c r="G4524" i="11"/>
  <c r="J4524" i="11"/>
  <c r="G4525" i="11"/>
  <c r="J4525" i="11"/>
  <c r="G4526" i="11"/>
  <c r="J4526" i="11"/>
  <c r="G4527" i="11"/>
  <c r="J4527" i="11"/>
  <c r="G4528" i="11"/>
  <c r="J4528" i="11"/>
  <c r="G4529" i="11"/>
  <c r="J4529" i="11"/>
  <c r="G4530" i="11"/>
  <c r="J4530" i="11"/>
  <c r="G4531" i="11"/>
  <c r="J4531" i="11"/>
  <c r="G4532" i="11"/>
  <c r="J4532" i="11"/>
  <c r="G4533" i="11"/>
  <c r="J4533" i="11"/>
  <c r="G4534" i="11"/>
  <c r="J4534" i="11"/>
  <c r="G4535" i="11"/>
  <c r="J4535" i="11"/>
  <c r="G4536" i="11"/>
  <c r="J4536" i="11"/>
  <c r="G4537" i="11"/>
  <c r="J4537" i="11"/>
  <c r="G4538" i="11"/>
  <c r="J4538" i="11"/>
  <c r="G4539" i="11"/>
  <c r="J4539" i="11"/>
  <c r="G4540" i="11"/>
  <c r="J4540" i="11"/>
  <c r="G4541" i="11"/>
  <c r="J4541" i="11"/>
  <c r="G4542" i="11"/>
  <c r="J4542" i="11"/>
  <c r="G4543" i="11"/>
  <c r="J4543" i="11"/>
  <c r="G4544" i="11"/>
  <c r="J4544" i="11"/>
  <c r="G4545" i="11"/>
  <c r="J4545" i="11"/>
  <c r="G4546" i="11"/>
  <c r="J4546" i="11"/>
  <c r="G4547" i="11"/>
  <c r="J4547" i="11"/>
  <c r="G4548" i="11"/>
  <c r="J4548" i="11"/>
  <c r="G4549" i="11"/>
  <c r="J4549" i="11"/>
  <c r="G4550" i="11"/>
  <c r="J4550" i="11"/>
  <c r="G4551" i="11"/>
  <c r="J4551" i="11"/>
  <c r="G4552" i="11"/>
  <c r="J4552" i="11"/>
  <c r="G4553" i="11"/>
  <c r="J4553" i="11"/>
  <c r="G4554" i="11"/>
  <c r="J4554" i="11"/>
  <c r="G4555" i="11"/>
  <c r="J4555" i="11"/>
  <c r="G4556" i="11"/>
  <c r="J4556" i="11"/>
  <c r="G4557" i="11"/>
  <c r="J4557" i="11"/>
  <c r="G4558" i="11"/>
  <c r="J4558" i="11"/>
  <c r="G4559" i="11"/>
  <c r="J4559" i="11"/>
  <c r="G4560" i="11"/>
  <c r="J4560" i="11"/>
  <c r="G4561" i="11"/>
  <c r="J4561" i="11"/>
  <c r="G4562" i="11"/>
  <c r="J4562" i="11"/>
  <c r="G4563" i="11"/>
  <c r="J4563" i="11"/>
  <c r="G4564" i="11"/>
  <c r="J4564" i="11"/>
  <c r="G4565" i="11"/>
  <c r="J4565" i="11"/>
  <c r="G4566" i="11"/>
  <c r="J4566" i="11"/>
  <c r="G4567" i="11"/>
  <c r="J4567" i="11"/>
  <c r="G4568" i="11"/>
  <c r="J4568" i="11"/>
  <c r="G4569" i="11"/>
  <c r="J4569" i="11"/>
  <c r="G4570" i="11"/>
  <c r="J4570" i="11"/>
  <c r="G4571" i="11"/>
  <c r="J4571" i="11"/>
  <c r="G4572" i="11"/>
  <c r="J4572" i="11"/>
  <c r="G4573" i="11"/>
  <c r="J4573" i="11"/>
  <c r="G4574" i="11"/>
  <c r="J4574" i="11"/>
  <c r="G4575" i="11"/>
  <c r="J4575" i="11"/>
  <c r="G4576" i="11"/>
  <c r="J4576" i="11"/>
  <c r="G4577" i="11"/>
  <c r="J4577" i="11"/>
  <c r="G4578" i="11"/>
  <c r="J4578" i="11"/>
  <c r="G4579" i="11"/>
  <c r="J4579" i="11"/>
  <c r="G4580" i="11"/>
  <c r="J4580" i="11"/>
  <c r="G4581" i="11"/>
  <c r="J4581" i="11"/>
  <c r="G4582" i="11"/>
  <c r="J4582" i="11"/>
  <c r="G4583" i="11"/>
  <c r="J4583" i="11"/>
  <c r="G4584" i="11"/>
  <c r="J4584" i="11"/>
  <c r="G4585" i="11"/>
  <c r="J4585" i="11"/>
  <c r="G4586" i="11"/>
  <c r="J4586" i="11"/>
  <c r="G4587" i="11"/>
  <c r="J4587" i="11"/>
  <c r="G4588" i="11"/>
  <c r="J4588" i="11"/>
  <c r="G4589" i="11"/>
  <c r="J4589" i="11"/>
  <c r="G4590" i="11"/>
  <c r="J4590" i="11"/>
  <c r="G4591" i="11"/>
  <c r="J4591" i="11"/>
  <c r="G4592" i="11"/>
  <c r="J4592" i="11"/>
  <c r="G4593" i="11"/>
  <c r="J4593" i="11"/>
  <c r="G4594" i="11"/>
  <c r="J4594" i="11"/>
  <c r="G4595" i="11"/>
  <c r="J4595" i="11"/>
  <c r="G4596" i="11"/>
  <c r="J4596" i="11"/>
  <c r="G4597" i="11"/>
  <c r="J4597" i="11"/>
  <c r="G4598" i="11"/>
  <c r="J4598" i="11"/>
  <c r="G4599" i="11"/>
  <c r="J4599" i="11"/>
  <c r="G4600" i="11"/>
  <c r="J4600" i="11"/>
  <c r="G4601" i="11"/>
  <c r="J4601" i="11"/>
  <c r="G4602" i="11"/>
  <c r="J4602" i="11"/>
  <c r="G4603" i="11"/>
  <c r="J4603" i="11"/>
  <c r="G4604" i="11"/>
  <c r="J4604" i="11"/>
  <c r="G4605" i="11"/>
  <c r="J4605" i="11"/>
  <c r="G4606" i="11"/>
  <c r="J4606" i="11"/>
  <c r="G4607" i="11"/>
  <c r="J4607" i="11"/>
  <c r="G4608" i="11"/>
  <c r="J4608" i="11"/>
  <c r="G4609" i="11"/>
  <c r="J4609" i="11"/>
  <c r="G4610" i="11"/>
  <c r="J4610" i="11"/>
  <c r="G4611" i="11"/>
  <c r="J4611" i="11"/>
  <c r="G4612" i="11"/>
  <c r="J4612" i="11"/>
  <c r="G4613" i="11"/>
  <c r="J4613" i="11"/>
  <c r="G4614" i="11"/>
  <c r="J4614" i="11"/>
  <c r="G4615" i="11"/>
  <c r="J4615" i="11"/>
  <c r="G4616" i="11"/>
  <c r="J4616" i="11"/>
  <c r="G4617" i="11"/>
  <c r="J4617" i="11"/>
  <c r="G4618" i="11"/>
  <c r="J4618" i="11"/>
  <c r="G4619" i="11"/>
  <c r="J4619" i="11"/>
  <c r="G4620" i="11"/>
  <c r="J4620" i="11"/>
  <c r="G4621" i="11"/>
  <c r="J4621" i="11"/>
  <c r="G4622" i="11"/>
  <c r="J4622" i="11"/>
  <c r="G4623" i="11"/>
  <c r="J4623" i="11"/>
  <c r="G4624" i="11"/>
  <c r="J4624" i="11"/>
  <c r="G4625" i="11"/>
  <c r="J4625" i="11"/>
  <c r="G4626" i="11"/>
  <c r="J4626" i="11"/>
  <c r="G4627" i="11"/>
  <c r="J4627" i="11"/>
  <c r="G4628" i="11"/>
  <c r="J4628" i="11"/>
  <c r="G4629" i="11"/>
  <c r="J4629" i="11"/>
  <c r="G4630" i="11"/>
  <c r="J4630" i="11"/>
  <c r="G4631" i="11"/>
  <c r="J4631" i="11"/>
  <c r="G4632" i="11"/>
  <c r="J4632" i="11"/>
  <c r="G4633" i="11"/>
  <c r="J4633" i="11"/>
  <c r="G4634" i="11"/>
  <c r="J4634" i="11"/>
  <c r="G4635" i="11"/>
  <c r="J4635" i="11"/>
  <c r="G4636" i="11"/>
  <c r="J4636" i="11"/>
  <c r="G4637" i="11"/>
  <c r="J4637" i="11"/>
  <c r="G4638" i="11"/>
  <c r="J4638" i="11"/>
  <c r="G4639" i="11"/>
  <c r="J4639" i="11"/>
  <c r="G4640" i="11"/>
  <c r="J4640" i="11"/>
  <c r="G4641" i="11"/>
  <c r="J4641" i="11"/>
  <c r="G4642" i="11"/>
  <c r="J4642" i="11"/>
  <c r="G4643" i="11"/>
  <c r="J4643" i="11"/>
  <c r="G4644" i="11"/>
  <c r="J4644" i="11"/>
  <c r="G4645" i="11"/>
  <c r="J4645" i="11"/>
  <c r="G4646" i="11"/>
  <c r="J4646" i="11"/>
  <c r="G4647" i="11"/>
  <c r="J4647" i="11"/>
  <c r="G4648" i="11"/>
  <c r="J4648" i="11"/>
  <c r="G4649" i="11"/>
  <c r="J4649" i="11"/>
  <c r="G4650" i="11"/>
  <c r="J4650" i="11"/>
  <c r="G4651" i="11"/>
  <c r="J4651" i="11"/>
  <c r="G4652" i="11"/>
  <c r="J4652" i="11"/>
  <c r="G4653" i="11"/>
  <c r="J4653" i="11"/>
  <c r="G4654" i="11"/>
  <c r="J4654" i="11"/>
  <c r="G4655" i="11"/>
  <c r="J4655" i="11"/>
  <c r="G4656" i="11"/>
  <c r="J4656" i="11"/>
  <c r="G4657" i="11"/>
  <c r="J4657" i="11"/>
  <c r="G4658" i="11"/>
  <c r="J4658" i="11"/>
  <c r="G4659" i="11"/>
  <c r="J4659" i="11"/>
  <c r="G4660" i="11"/>
  <c r="J4660" i="11"/>
  <c r="G4661" i="11"/>
  <c r="J4661" i="11"/>
  <c r="G4662" i="11"/>
  <c r="J4662" i="11"/>
  <c r="G4663" i="11"/>
  <c r="J4663" i="11"/>
  <c r="G4664" i="11"/>
  <c r="J4664" i="11"/>
  <c r="G4665" i="11"/>
  <c r="J4665" i="11"/>
  <c r="G4666" i="11"/>
  <c r="J4666" i="11"/>
  <c r="G4667" i="11"/>
  <c r="J4667" i="11"/>
  <c r="G4668" i="11"/>
  <c r="J4668" i="11"/>
  <c r="G4669" i="11"/>
  <c r="J4669" i="11"/>
  <c r="G4670" i="11"/>
  <c r="J4670" i="11"/>
  <c r="G4671" i="11"/>
  <c r="J4671" i="11"/>
  <c r="G4672" i="11"/>
  <c r="J4672" i="11"/>
  <c r="G4673" i="11"/>
  <c r="J4673" i="11"/>
  <c r="G4674" i="11"/>
  <c r="J4674" i="11"/>
  <c r="G4675" i="11"/>
  <c r="J4675" i="11"/>
  <c r="G4676" i="11"/>
  <c r="J4676" i="11"/>
  <c r="G4677" i="11"/>
  <c r="J4677" i="11"/>
  <c r="G4678" i="11"/>
  <c r="J4678" i="11"/>
  <c r="G4679" i="11"/>
  <c r="J4679" i="11"/>
  <c r="G4680" i="11"/>
  <c r="J4680" i="11"/>
  <c r="G4681" i="11"/>
  <c r="J4681" i="11"/>
  <c r="G4682" i="11"/>
  <c r="J4682" i="11"/>
  <c r="G4683" i="11"/>
  <c r="J4683" i="11"/>
  <c r="G4684" i="11"/>
  <c r="J4684" i="11"/>
  <c r="G4685" i="11"/>
  <c r="J4685" i="11"/>
  <c r="G4686" i="11"/>
  <c r="J4686" i="11"/>
  <c r="G4687" i="11"/>
  <c r="J4687" i="11"/>
  <c r="G4688" i="11"/>
  <c r="J4688" i="11"/>
  <c r="G4689" i="11"/>
  <c r="J4689" i="11"/>
  <c r="G4690" i="11"/>
  <c r="J4690" i="11"/>
  <c r="G4691" i="11"/>
  <c r="J4691" i="11"/>
  <c r="G4692" i="11"/>
  <c r="J4692" i="11"/>
  <c r="G4693" i="11"/>
  <c r="J4693" i="11"/>
  <c r="G4694" i="11"/>
  <c r="J4694" i="11"/>
  <c r="G4695" i="11"/>
  <c r="J4695" i="11"/>
  <c r="G4696" i="11"/>
  <c r="J4696" i="11"/>
  <c r="G4697" i="11"/>
  <c r="J4697" i="11"/>
  <c r="G4698" i="11"/>
  <c r="J4698" i="11"/>
  <c r="G4699" i="11"/>
  <c r="J4699" i="11"/>
  <c r="G4700" i="11"/>
  <c r="J4700" i="11"/>
  <c r="G4701" i="11"/>
  <c r="J4701" i="11"/>
  <c r="G4702" i="11"/>
  <c r="J4702" i="11"/>
  <c r="G4703" i="11"/>
  <c r="J4703" i="11"/>
  <c r="G4704" i="11"/>
  <c r="J4704" i="11"/>
  <c r="G4705" i="11"/>
  <c r="J4705" i="11"/>
  <c r="G4706" i="11"/>
  <c r="J4706" i="11"/>
  <c r="G4707" i="11"/>
  <c r="J4707" i="11"/>
  <c r="G4708" i="11"/>
  <c r="J4708" i="11"/>
  <c r="G4709" i="11"/>
  <c r="J4709" i="11"/>
  <c r="G4710" i="11"/>
  <c r="J4710" i="11"/>
  <c r="G4711" i="11"/>
  <c r="J4711" i="11"/>
  <c r="G4712" i="11"/>
  <c r="J4712" i="11"/>
  <c r="G4713" i="11"/>
  <c r="J4713" i="11"/>
  <c r="G4714" i="11"/>
  <c r="J4714" i="11"/>
  <c r="G4715" i="11"/>
  <c r="J4715" i="11"/>
  <c r="G4716" i="11"/>
  <c r="J4716" i="11"/>
  <c r="G4717" i="11"/>
  <c r="J4717" i="11"/>
  <c r="G4718" i="11"/>
  <c r="J4718" i="11"/>
  <c r="G4719" i="11"/>
  <c r="J4719" i="11"/>
  <c r="G4720" i="11"/>
  <c r="J4720" i="11"/>
  <c r="G4721" i="11"/>
  <c r="J4721" i="11"/>
  <c r="G4722" i="11"/>
  <c r="J4722" i="11"/>
  <c r="G4723" i="11"/>
  <c r="J4723" i="11"/>
  <c r="G4724" i="11"/>
  <c r="J4724" i="11"/>
  <c r="G4725" i="11"/>
  <c r="J4725" i="11"/>
  <c r="G4726" i="11"/>
  <c r="J4726" i="11"/>
  <c r="G4727" i="11"/>
  <c r="J4727" i="11"/>
  <c r="G4728" i="11"/>
  <c r="J4728" i="11"/>
  <c r="G4729" i="11"/>
  <c r="J4729" i="11"/>
  <c r="G4730" i="11"/>
  <c r="J4730" i="11"/>
  <c r="G4731" i="11"/>
  <c r="J4731" i="11"/>
  <c r="G4732" i="11"/>
  <c r="J4732" i="11"/>
  <c r="G4733" i="11"/>
  <c r="J4733" i="11"/>
  <c r="G4734" i="11"/>
  <c r="J4734" i="11"/>
  <c r="G4735" i="11"/>
  <c r="J4735" i="11"/>
  <c r="G4736" i="11"/>
  <c r="J4736" i="11"/>
  <c r="G4737" i="11"/>
  <c r="J4737" i="11"/>
  <c r="G4738" i="11"/>
  <c r="J4738" i="11"/>
  <c r="G4739" i="11"/>
  <c r="J4739" i="11"/>
  <c r="G4740" i="11"/>
  <c r="J4740" i="11"/>
  <c r="G4741" i="11"/>
  <c r="J4741" i="11"/>
  <c r="G4742" i="11"/>
  <c r="J4742" i="11"/>
  <c r="G4743" i="11"/>
  <c r="J4743" i="11"/>
  <c r="G4744" i="11"/>
  <c r="J4744" i="11"/>
  <c r="G4745" i="11"/>
  <c r="J4745" i="11"/>
  <c r="G4746" i="11"/>
  <c r="J4746" i="11"/>
  <c r="G4747" i="11"/>
  <c r="J4747" i="11"/>
  <c r="G4748" i="11"/>
  <c r="J4748" i="11"/>
  <c r="G4749" i="11"/>
  <c r="J4749" i="11"/>
  <c r="G4750" i="11"/>
  <c r="J4750" i="11"/>
  <c r="G4751" i="11"/>
  <c r="J4751" i="11"/>
  <c r="G4752" i="11"/>
  <c r="J4752" i="11"/>
  <c r="G4753" i="11"/>
  <c r="J4753" i="11"/>
  <c r="G4754" i="11"/>
  <c r="J4754" i="11"/>
  <c r="G4755" i="11"/>
  <c r="J4755" i="11"/>
  <c r="G4756" i="11"/>
  <c r="J4756" i="11"/>
  <c r="G4757" i="11"/>
  <c r="J4757" i="11"/>
  <c r="G4758" i="11"/>
  <c r="J4758" i="11"/>
  <c r="G4759" i="11"/>
  <c r="J4759" i="11"/>
  <c r="G4760" i="11"/>
  <c r="J4760" i="11"/>
  <c r="G4761" i="11"/>
  <c r="J4761" i="11"/>
  <c r="G4762" i="11"/>
  <c r="J4762" i="11"/>
  <c r="G4763" i="11"/>
  <c r="J4763" i="11"/>
  <c r="G4764" i="11"/>
  <c r="J4764" i="11"/>
  <c r="G4765" i="11"/>
  <c r="J4765" i="11"/>
  <c r="G4766" i="11"/>
  <c r="J4766" i="11"/>
  <c r="G4767" i="11"/>
  <c r="J4767" i="11"/>
  <c r="G4768" i="11"/>
  <c r="J4768" i="11"/>
  <c r="G4769" i="11"/>
  <c r="J4769" i="11"/>
  <c r="G4770" i="11"/>
  <c r="J4770" i="11"/>
  <c r="G4771" i="11"/>
  <c r="J4771" i="11"/>
  <c r="G4772" i="11"/>
  <c r="J4772" i="11"/>
  <c r="G4773" i="11"/>
  <c r="J4773" i="11"/>
  <c r="G4774" i="11"/>
  <c r="J4774" i="11"/>
  <c r="G4775" i="11"/>
  <c r="J4775" i="11"/>
  <c r="G4776" i="11"/>
  <c r="J4776" i="11"/>
  <c r="G4777" i="11"/>
  <c r="J4777" i="11"/>
  <c r="G4778" i="11"/>
  <c r="J4778" i="11"/>
  <c r="G4779" i="11"/>
  <c r="J4779" i="11"/>
  <c r="G4780" i="11"/>
  <c r="J4780" i="11"/>
  <c r="G4781" i="11"/>
  <c r="J4781" i="11"/>
  <c r="G4782" i="11"/>
  <c r="J4782" i="11"/>
  <c r="G4783" i="11"/>
  <c r="J4783" i="11"/>
  <c r="G4784" i="11"/>
  <c r="J4784" i="11"/>
  <c r="G4785" i="11"/>
  <c r="J4785" i="11"/>
  <c r="G4786" i="11"/>
  <c r="J4786" i="11"/>
  <c r="G4787" i="11"/>
  <c r="J4787" i="11"/>
  <c r="G4788" i="11"/>
  <c r="J4788" i="11"/>
  <c r="G4789" i="11"/>
  <c r="J4789" i="11"/>
  <c r="G4790" i="11"/>
  <c r="J4790" i="11"/>
  <c r="G4791" i="11"/>
  <c r="J4791" i="11"/>
  <c r="G4792" i="11"/>
  <c r="J4792" i="11"/>
  <c r="G4793" i="11"/>
  <c r="J4793" i="11"/>
  <c r="G4794" i="11"/>
  <c r="J4794" i="11"/>
  <c r="G4795" i="11"/>
  <c r="J4795" i="11"/>
  <c r="G4796" i="11"/>
  <c r="J4796" i="11"/>
  <c r="G4797" i="11"/>
  <c r="J4797" i="11"/>
  <c r="G4798" i="11"/>
  <c r="J4798" i="11"/>
  <c r="G4799" i="11"/>
  <c r="J4799" i="11"/>
  <c r="G4800" i="11"/>
  <c r="J4800" i="11"/>
  <c r="G4801" i="11"/>
  <c r="J4801" i="11"/>
  <c r="G4802" i="11"/>
  <c r="J4802" i="11"/>
  <c r="G4803" i="11"/>
  <c r="J4803" i="11"/>
  <c r="G4804" i="11"/>
  <c r="J4804" i="11"/>
  <c r="G4805" i="11"/>
  <c r="J4805" i="11"/>
  <c r="G4806" i="11"/>
  <c r="J4806" i="11"/>
  <c r="G4807" i="11"/>
  <c r="J4807" i="11"/>
  <c r="G4808" i="11"/>
  <c r="J4808" i="11"/>
  <c r="G4809" i="11"/>
  <c r="J4809" i="11"/>
  <c r="G4810" i="11"/>
  <c r="J4810" i="11"/>
  <c r="G4811" i="11"/>
  <c r="J4811" i="11"/>
  <c r="G4812" i="11"/>
  <c r="J4812" i="11"/>
  <c r="G4813" i="11"/>
  <c r="J4813" i="11"/>
  <c r="G4814" i="11"/>
  <c r="J4814" i="11"/>
  <c r="G4815" i="11"/>
  <c r="J4815" i="11"/>
  <c r="G4816" i="11"/>
  <c r="J4816" i="11"/>
  <c r="G4817" i="11"/>
  <c r="J4817" i="11"/>
  <c r="G4818" i="11"/>
  <c r="J4818" i="11"/>
  <c r="G4819" i="11"/>
  <c r="J4819" i="11"/>
  <c r="G4820" i="11"/>
  <c r="J4820" i="11"/>
  <c r="G4821" i="11"/>
  <c r="J4821" i="11"/>
  <c r="G4822" i="11"/>
  <c r="J4822" i="11"/>
  <c r="G4823" i="11"/>
  <c r="J4823" i="11"/>
  <c r="G4824" i="11"/>
  <c r="J4824" i="11"/>
  <c r="G4825" i="11"/>
  <c r="J4825" i="11"/>
  <c r="G4826" i="11"/>
  <c r="J4826" i="11"/>
  <c r="G4827" i="11"/>
  <c r="J4827" i="11"/>
  <c r="G4828" i="11"/>
  <c r="J4828" i="11"/>
  <c r="G4829" i="11"/>
  <c r="J4829" i="11"/>
  <c r="G4830" i="11"/>
  <c r="J4830" i="11"/>
  <c r="G4831" i="11"/>
  <c r="J4831" i="11"/>
  <c r="G4832" i="11"/>
  <c r="J4832" i="11"/>
  <c r="G4833" i="11"/>
  <c r="J4833" i="11"/>
  <c r="G4834" i="11"/>
  <c r="J4834" i="11"/>
  <c r="G4835" i="11"/>
  <c r="J4835" i="11"/>
  <c r="G4836" i="11"/>
  <c r="J4836" i="11"/>
  <c r="G4837" i="11"/>
  <c r="J4837" i="11"/>
  <c r="G4838" i="11"/>
  <c r="J4838" i="11"/>
  <c r="G4839" i="11"/>
  <c r="J4839" i="11"/>
  <c r="G4840" i="11"/>
  <c r="J4840" i="11"/>
  <c r="G4841" i="11"/>
  <c r="J4841" i="11"/>
  <c r="G4842" i="11"/>
  <c r="J4842" i="11"/>
  <c r="G4843" i="11"/>
  <c r="J4843" i="11"/>
  <c r="G4844" i="11"/>
  <c r="J4844" i="11"/>
  <c r="G4845" i="11"/>
  <c r="J4845" i="11"/>
  <c r="G4846" i="11"/>
  <c r="J4846" i="11"/>
  <c r="G4847" i="11"/>
  <c r="J4847" i="11"/>
  <c r="G4848" i="11"/>
  <c r="J4848" i="11"/>
  <c r="G4849" i="11"/>
  <c r="J4849" i="11"/>
  <c r="G4850" i="11"/>
  <c r="J4850" i="11"/>
  <c r="G4851" i="11"/>
  <c r="J4851" i="11"/>
  <c r="G4852" i="11"/>
  <c r="J4852" i="11"/>
  <c r="G4853" i="11"/>
  <c r="J4853" i="11"/>
  <c r="G4854" i="11"/>
  <c r="J4854" i="11"/>
  <c r="G4855" i="11"/>
  <c r="J4855" i="11"/>
  <c r="G4856" i="11"/>
  <c r="J4856" i="11"/>
  <c r="G4857" i="11"/>
  <c r="J4857" i="11"/>
  <c r="G4858" i="11"/>
  <c r="J4858" i="11"/>
  <c r="G4859" i="11"/>
  <c r="J4859" i="11"/>
  <c r="G4860" i="11"/>
  <c r="J4860" i="11"/>
  <c r="G4861" i="11"/>
  <c r="J4861" i="11"/>
  <c r="G4862" i="11"/>
  <c r="J4862" i="11"/>
  <c r="G4863" i="11"/>
  <c r="J4863" i="11"/>
  <c r="G4864" i="11"/>
  <c r="J4864" i="11"/>
  <c r="G4865" i="11"/>
  <c r="J4865" i="11"/>
  <c r="G4866" i="11"/>
  <c r="J4866" i="11"/>
  <c r="G4867" i="11"/>
  <c r="J4867" i="11"/>
  <c r="G4868" i="11"/>
  <c r="J4868" i="11"/>
  <c r="G4869" i="11"/>
  <c r="J4869" i="11"/>
  <c r="G4870" i="11"/>
  <c r="J4870" i="11"/>
  <c r="G4871" i="11"/>
  <c r="J4871" i="11"/>
  <c r="G4872" i="11"/>
  <c r="J4872" i="11"/>
  <c r="G4873" i="11"/>
  <c r="J4873" i="11"/>
  <c r="G4874" i="11"/>
  <c r="J4874" i="11"/>
  <c r="G4875" i="11"/>
  <c r="J4875" i="11"/>
  <c r="G4876" i="11"/>
  <c r="J4876" i="11"/>
  <c r="G4877" i="11"/>
  <c r="J4877" i="11"/>
  <c r="G4878" i="11"/>
  <c r="J4878" i="11"/>
  <c r="G4879" i="11"/>
  <c r="J4879" i="11"/>
  <c r="G4880" i="11"/>
  <c r="J4880" i="11"/>
  <c r="G4881" i="11"/>
  <c r="J4881" i="11"/>
  <c r="G4882" i="11"/>
  <c r="J4882" i="11"/>
  <c r="G4883" i="11"/>
  <c r="J4883" i="11"/>
  <c r="G4884" i="11"/>
  <c r="J4884" i="11"/>
  <c r="G4885" i="11"/>
  <c r="J4885" i="11"/>
  <c r="G4886" i="11"/>
  <c r="J4886" i="11"/>
  <c r="G4887" i="11"/>
  <c r="J4887" i="11"/>
  <c r="G4888" i="11"/>
  <c r="J4888" i="11"/>
  <c r="G4889" i="11"/>
  <c r="J4889" i="11"/>
  <c r="G4890" i="11"/>
  <c r="J4890" i="11"/>
  <c r="G4891" i="11"/>
  <c r="J4891" i="11"/>
  <c r="G4892" i="11"/>
  <c r="J4892" i="11"/>
  <c r="G4893" i="11"/>
  <c r="J4893" i="11"/>
  <c r="G4894" i="11"/>
  <c r="J4894" i="11"/>
  <c r="G4895" i="11"/>
  <c r="J4895" i="11"/>
  <c r="G4896" i="11"/>
  <c r="J4896" i="11"/>
  <c r="G4897" i="11"/>
  <c r="J4897" i="11"/>
  <c r="G4898" i="11"/>
  <c r="J4898" i="11"/>
  <c r="G4899" i="11"/>
  <c r="J4899" i="11"/>
  <c r="G4900" i="11"/>
  <c r="J4900" i="11"/>
  <c r="G4901" i="11"/>
  <c r="J4901" i="11"/>
  <c r="G4902" i="11"/>
  <c r="J4902" i="11"/>
  <c r="G4903" i="11"/>
  <c r="J4903" i="11"/>
  <c r="G4904" i="11"/>
  <c r="J4904" i="11"/>
  <c r="G4905" i="11"/>
  <c r="J4905" i="11"/>
  <c r="G4906" i="11"/>
  <c r="J4906" i="11"/>
  <c r="G4907" i="11"/>
  <c r="J4907" i="11"/>
  <c r="G4908" i="11"/>
  <c r="J4908" i="11"/>
  <c r="G4909" i="11"/>
  <c r="J4909" i="11"/>
  <c r="G4910" i="11"/>
  <c r="J4910" i="11"/>
  <c r="G4911" i="11"/>
  <c r="J4911" i="11"/>
  <c r="G4912" i="11"/>
  <c r="J4912" i="11"/>
  <c r="G4913" i="11"/>
  <c r="J4913" i="11"/>
  <c r="G4914" i="11"/>
  <c r="J4914" i="11"/>
  <c r="G4915" i="11"/>
  <c r="J4915" i="11"/>
  <c r="G4916" i="11"/>
  <c r="J4916" i="11"/>
  <c r="G4917" i="11"/>
  <c r="J4917" i="11"/>
  <c r="G4918" i="11"/>
  <c r="J4918" i="11"/>
  <c r="G4919" i="11"/>
  <c r="J4919" i="11"/>
  <c r="G4920" i="11"/>
  <c r="J4920" i="11"/>
  <c r="G4921" i="11"/>
  <c r="J4921" i="11"/>
  <c r="G4922" i="11"/>
  <c r="J4922" i="11"/>
  <c r="G4923" i="11"/>
  <c r="J4923" i="11"/>
  <c r="G4924" i="11"/>
  <c r="J4924" i="11"/>
  <c r="G4925" i="11"/>
  <c r="J4925" i="11"/>
  <c r="G4926" i="11"/>
  <c r="J4926" i="11"/>
  <c r="G4927" i="11"/>
  <c r="J4927" i="11"/>
  <c r="G4928" i="11"/>
  <c r="J4928" i="11"/>
  <c r="G4929" i="11"/>
  <c r="J4929" i="11"/>
  <c r="G4930" i="11"/>
  <c r="J4930" i="11"/>
  <c r="G4931" i="11"/>
  <c r="J4931" i="11"/>
  <c r="G4932" i="11"/>
  <c r="J4932" i="11"/>
  <c r="G4933" i="11"/>
  <c r="J4933" i="11"/>
  <c r="G4934" i="11"/>
  <c r="J4934" i="11"/>
  <c r="G4935" i="11"/>
  <c r="J4935" i="11"/>
  <c r="G4936" i="11"/>
  <c r="J4936" i="11"/>
  <c r="G4937" i="11"/>
  <c r="J4937" i="11"/>
  <c r="G4938" i="11"/>
  <c r="J4938" i="11"/>
  <c r="G4939" i="11"/>
  <c r="J4939" i="11"/>
  <c r="G4940" i="11"/>
  <c r="J4940" i="11"/>
  <c r="G4941" i="11"/>
  <c r="J4941" i="11"/>
  <c r="G4942" i="11"/>
  <c r="J4942" i="11"/>
  <c r="G4943" i="11"/>
  <c r="J4943" i="11"/>
  <c r="G4944" i="11"/>
  <c r="J4944" i="11"/>
  <c r="G4945" i="11"/>
  <c r="J4945" i="11"/>
  <c r="G4946" i="11"/>
  <c r="J4946" i="11"/>
  <c r="G4947" i="11"/>
  <c r="J4947" i="11"/>
  <c r="G4948" i="11"/>
  <c r="J4948" i="11"/>
  <c r="G4949" i="11"/>
  <c r="J4949" i="11"/>
  <c r="G4950" i="11"/>
  <c r="J4950" i="11"/>
  <c r="G4951" i="11"/>
  <c r="J4951" i="11"/>
  <c r="G4952" i="11"/>
  <c r="J4952" i="11"/>
  <c r="G4953" i="11"/>
  <c r="J4953" i="11"/>
  <c r="G4954" i="11"/>
  <c r="J4954" i="11"/>
  <c r="G4955" i="11"/>
  <c r="J4955" i="11"/>
  <c r="G4956" i="11"/>
  <c r="J4956" i="11"/>
  <c r="G4957" i="11"/>
  <c r="J4957" i="11"/>
  <c r="G4958" i="11"/>
  <c r="J4958" i="11"/>
  <c r="G4959" i="11"/>
  <c r="J4959" i="11"/>
  <c r="G4960" i="11"/>
  <c r="J4960" i="11"/>
  <c r="G4961" i="11"/>
  <c r="J4961" i="11"/>
  <c r="G4962" i="11"/>
  <c r="J4962" i="11"/>
  <c r="G4963" i="11"/>
  <c r="J4963" i="11"/>
  <c r="G4964" i="11"/>
  <c r="J4964" i="11"/>
  <c r="G4965" i="11"/>
  <c r="J4965" i="11"/>
  <c r="G4966" i="11"/>
  <c r="J4966" i="11"/>
  <c r="G4967" i="11"/>
  <c r="J4967" i="11"/>
  <c r="G4968" i="11"/>
  <c r="J4968" i="11"/>
  <c r="G4969" i="11"/>
  <c r="J4969" i="11"/>
  <c r="G4970" i="11"/>
  <c r="J4970" i="11"/>
  <c r="G4971" i="11"/>
  <c r="J4971" i="11"/>
  <c r="G4972" i="11"/>
  <c r="J4972" i="11"/>
  <c r="G4973" i="11"/>
  <c r="J4973" i="11"/>
  <c r="G4974" i="11"/>
  <c r="J4974" i="11"/>
  <c r="G4975" i="11"/>
  <c r="J4975" i="11"/>
  <c r="G4976" i="11"/>
  <c r="J4976" i="11"/>
  <c r="G4977" i="11"/>
  <c r="J4977" i="11"/>
  <c r="G4978" i="11"/>
  <c r="J4978" i="11"/>
  <c r="G4979" i="11"/>
  <c r="J4979" i="11"/>
  <c r="G4980" i="11"/>
  <c r="J4980" i="11"/>
  <c r="G4981" i="11"/>
  <c r="J4981" i="11"/>
  <c r="G4982" i="11"/>
  <c r="J4982" i="11"/>
  <c r="G4983" i="11"/>
  <c r="J4983" i="11"/>
  <c r="G4984" i="11"/>
  <c r="J4984" i="11"/>
  <c r="G4985" i="11"/>
  <c r="J4985" i="11"/>
  <c r="G4986" i="11"/>
  <c r="J4986" i="11"/>
  <c r="G4987" i="11"/>
  <c r="J4987" i="11"/>
  <c r="G4988" i="11"/>
  <c r="J4988" i="11"/>
  <c r="G4989" i="11"/>
  <c r="J4989" i="11"/>
  <c r="G4990" i="11"/>
  <c r="J4990" i="11"/>
  <c r="G4991" i="11"/>
  <c r="J4991" i="11"/>
  <c r="G4992" i="11"/>
  <c r="J4992" i="11"/>
  <c r="G4993" i="11"/>
  <c r="J4993" i="11"/>
  <c r="G4994" i="11"/>
  <c r="J4994" i="11"/>
  <c r="G4995" i="11"/>
  <c r="J4995" i="11"/>
  <c r="G4996" i="11"/>
  <c r="J4996" i="11"/>
  <c r="G4997" i="11"/>
  <c r="J4997" i="11"/>
  <c r="G4998" i="11"/>
  <c r="J4998" i="11"/>
  <c r="G4999" i="11"/>
  <c r="J4999" i="11"/>
  <c r="G5000" i="11"/>
  <c r="J5000" i="11"/>
  <c r="G5001" i="11"/>
  <c r="J5001" i="11"/>
  <c r="G5002" i="11"/>
  <c r="J5002" i="11"/>
  <c r="G5003" i="11"/>
  <c r="J5003" i="11"/>
  <c r="G5004" i="11"/>
  <c r="J5004" i="11"/>
  <c r="G5005" i="11"/>
  <c r="J5005" i="11"/>
  <c r="G7" i="11"/>
  <c r="J7" i="11"/>
  <c r="G8" i="11"/>
  <c r="J8" i="11"/>
  <c r="G9" i="11"/>
  <c r="J9" i="11"/>
  <c r="G10" i="11"/>
  <c r="J10" i="11"/>
  <c r="G11" i="11"/>
  <c r="J11" i="11"/>
  <c r="G12" i="11"/>
  <c r="J12" i="11"/>
  <c r="G13" i="11"/>
  <c r="J13" i="11"/>
  <c r="G14" i="11"/>
  <c r="J14" i="11"/>
  <c r="G15" i="11"/>
  <c r="J15" i="11"/>
  <c r="G16" i="11"/>
  <c r="J16" i="11"/>
  <c r="G17" i="11"/>
  <c r="J17" i="11"/>
  <c r="G18" i="11"/>
  <c r="J18" i="11"/>
  <c r="G19" i="11"/>
  <c r="J19" i="11"/>
  <c r="G20" i="11"/>
  <c r="J20" i="11"/>
  <c r="G21" i="11"/>
  <c r="J21" i="11"/>
  <c r="G22" i="11"/>
  <c r="J22" i="11"/>
  <c r="G23" i="11"/>
  <c r="J23" i="11"/>
  <c r="G24" i="11"/>
  <c r="J24" i="11"/>
  <c r="G25" i="11"/>
  <c r="J25" i="11"/>
  <c r="G26" i="11"/>
  <c r="J26" i="11"/>
  <c r="G27" i="11"/>
  <c r="J27" i="11"/>
  <c r="G28" i="11"/>
  <c r="J28" i="11"/>
  <c r="G29" i="11"/>
  <c r="J29" i="11"/>
  <c r="G30" i="11"/>
  <c r="J30" i="11"/>
  <c r="G31" i="11"/>
  <c r="J31" i="11"/>
  <c r="G32" i="11"/>
  <c r="J32" i="11"/>
  <c r="G33" i="11"/>
  <c r="J33" i="11"/>
  <c r="G34" i="11"/>
  <c r="J34" i="11"/>
  <c r="G35" i="11"/>
  <c r="J35" i="11"/>
  <c r="G36" i="11"/>
  <c r="J36" i="11"/>
  <c r="G37" i="11"/>
  <c r="J37" i="11"/>
  <c r="G38" i="11"/>
  <c r="J38" i="11"/>
  <c r="G39" i="11"/>
  <c r="J39" i="11"/>
  <c r="G40" i="11"/>
  <c r="J40" i="11"/>
  <c r="G41" i="11"/>
  <c r="J41" i="11"/>
  <c r="G42" i="11"/>
  <c r="J42" i="11"/>
  <c r="G43" i="11"/>
  <c r="J43" i="11"/>
  <c r="G44" i="11"/>
  <c r="J44" i="11"/>
  <c r="G45" i="11"/>
  <c r="J45" i="11"/>
  <c r="G46" i="11"/>
  <c r="J46" i="11"/>
  <c r="G47" i="11"/>
  <c r="J47" i="11"/>
  <c r="G48" i="11"/>
  <c r="J48" i="11"/>
  <c r="G49" i="11"/>
  <c r="J49" i="11"/>
  <c r="G50" i="11"/>
  <c r="J50" i="11"/>
  <c r="G51" i="11"/>
  <c r="J51" i="11"/>
  <c r="G52" i="11"/>
  <c r="J52" i="11"/>
  <c r="G53" i="11"/>
  <c r="J53" i="11"/>
  <c r="G54" i="11"/>
  <c r="J54" i="11"/>
  <c r="G55" i="11"/>
  <c r="J55" i="11"/>
  <c r="G56" i="11"/>
  <c r="J56" i="11"/>
  <c r="G57" i="11"/>
  <c r="J57" i="11"/>
  <c r="G58" i="11"/>
  <c r="J58" i="11"/>
  <c r="G59" i="11"/>
  <c r="J59" i="11"/>
  <c r="G60" i="11"/>
  <c r="J60" i="11"/>
  <c r="G61" i="11"/>
  <c r="J61" i="11"/>
  <c r="G62" i="11"/>
  <c r="J62" i="11"/>
  <c r="G63" i="11"/>
  <c r="J63" i="11"/>
  <c r="G64" i="11"/>
  <c r="J64" i="11"/>
  <c r="G65" i="11"/>
  <c r="J65" i="11"/>
  <c r="G66" i="11"/>
  <c r="J66" i="11"/>
  <c r="G67" i="11"/>
  <c r="J67" i="11"/>
  <c r="G68" i="11"/>
  <c r="J68" i="11"/>
  <c r="G69" i="11"/>
  <c r="J69" i="11"/>
  <c r="G70" i="11"/>
  <c r="J70" i="11"/>
  <c r="G71" i="11"/>
  <c r="J71" i="11"/>
  <c r="G72" i="11"/>
  <c r="J72" i="11"/>
  <c r="G73" i="11"/>
  <c r="J73" i="11"/>
  <c r="G74" i="11"/>
  <c r="J74" i="11"/>
  <c r="G75" i="11"/>
  <c r="J75" i="11"/>
  <c r="G76" i="11"/>
  <c r="J76" i="11"/>
  <c r="G77" i="11"/>
  <c r="J77" i="11"/>
  <c r="G78" i="11"/>
  <c r="J78" i="11"/>
  <c r="G79" i="11"/>
  <c r="J79" i="11"/>
  <c r="G80" i="11"/>
  <c r="J80" i="11"/>
  <c r="G81" i="11"/>
  <c r="J81" i="11"/>
  <c r="G82" i="11"/>
  <c r="J82" i="11"/>
  <c r="G83" i="11"/>
  <c r="J83" i="11"/>
  <c r="G84" i="11"/>
  <c r="J84" i="11"/>
  <c r="G85" i="11"/>
  <c r="J85" i="11"/>
  <c r="G86" i="11"/>
  <c r="J86" i="11"/>
  <c r="G87" i="11"/>
  <c r="J87" i="11"/>
  <c r="G88" i="11"/>
  <c r="J88" i="11"/>
  <c r="G89" i="11"/>
  <c r="J89" i="11"/>
  <c r="G90" i="11"/>
  <c r="J90" i="11"/>
  <c r="G91" i="11"/>
  <c r="J91" i="11"/>
  <c r="G92" i="11"/>
  <c r="J92" i="11"/>
  <c r="G93" i="11"/>
  <c r="J93" i="11"/>
  <c r="G94" i="11"/>
  <c r="J94" i="11"/>
  <c r="G95" i="11"/>
  <c r="J95" i="11"/>
  <c r="G96" i="11"/>
  <c r="J96" i="11"/>
  <c r="G97" i="11"/>
  <c r="J97" i="11"/>
  <c r="G98" i="11"/>
  <c r="J98" i="11"/>
  <c r="G99" i="11"/>
  <c r="J99" i="11"/>
  <c r="G100" i="11"/>
  <c r="J100" i="11"/>
  <c r="G101" i="11"/>
  <c r="J101" i="11"/>
  <c r="G102" i="11"/>
  <c r="J102" i="11"/>
  <c r="G103" i="11"/>
  <c r="J103" i="11"/>
  <c r="G104" i="11"/>
  <c r="J104" i="11"/>
  <c r="G105" i="11"/>
  <c r="J105" i="11"/>
  <c r="G106" i="11"/>
  <c r="J106" i="11"/>
  <c r="G107" i="11"/>
  <c r="J107" i="11"/>
  <c r="G108" i="11"/>
  <c r="J108" i="11"/>
  <c r="G109" i="11"/>
  <c r="J109" i="11"/>
  <c r="G110" i="11"/>
  <c r="J110" i="11"/>
  <c r="G111" i="11"/>
  <c r="J111" i="11"/>
  <c r="G112" i="11"/>
  <c r="J112" i="11"/>
  <c r="G113" i="11"/>
  <c r="J113" i="11"/>
  <c r="G114" i="11"/>
  <c r="J114" i="11"/>
  <c r="G115" i="11"/>
  <c r="J115" i="11"/>
  <c r="G116" i="11"/>
  <c r="J116" i="11"/>
  <c r="G117" i="11"/>
  <c r="J117" i="11"/>
  <c r="G118" i="11"/>
  <c r="J118" i="11"/>
  <c r="G119" i="11"/>
  <c r="J119" i="11"/>
  <c r="G120" i="11"/>
  <c r="J120" i="11"/>
  <c r="G121" i="11"/>
  <c r="J121" i="11"/>
  <c r="G122" i="11"/>
  <c r="J122" i="11"/>
  <c r="G123" i="11"/>
  <c r="J123" i="11"/>
  <c r="G124" i="11"/>
  <c r="J124" i="11"/>
  <c r="G125" i="11"/>
  <c r="J125" i="11"/>
  <c r="G126" i="11"/>
  <c r="J126" i="11"/>
  <c r="G127" i="11"/>
  <c r="J127" i="11"/>
  <c r="G128" i="11"/>
  <c r="J128" i="11"/>
  <c r="G129" i="11"/>
  <c r="J129" i="11"/>
  <c r="G130" i="11"/>
  <c r="J130" i="11"/>
  <c r="G131" i="11"/>
  <c r="J131" i="11"/>
  <c r="G132" i="11"/>
  <c r="J132" i="11"/>
  <c r="G133" i="11"/>
  <c r="J133" i="11"/>
  <c r="G134" i="11"/>
  <c r="J134" i="11"/>
  <c r="G135" i="11"/>
  <c r="J135" i="11"/>
  <c r="G136" i="11"/>
  <c r="J136" i="11"/>
  <c r="G137" i="11"/>
  <c r="J137" i="11"/>
  <c r="G138" i="11"/>
  <c r="J138" i="11"/>
  <c r="G139" i="11"/>
  <c r="J139" i="11"/>
  <c r="G140" i="11"/>
  <c r="J140" i="11"/>
  <c r="G141" i="11"/>
  <c r="J141" i="11"/>
  <c r="G142" i="11"/>
  <c r="J142" i="11"/>
  <c r="G143" i="11"/>
  <c r="J143" i="11"/>
  <c r="G144" i="11"/>
  <c r="J144" i="11"/>
  <c r="G145" i="11"/>
  <c r="J145" i="11"/>
  <c r="G146" i="11"/>
  <c r="J146" i="11"/>
  <c r="G147" i="11"/>
  <c r="J147" i="11"/>
  <c r="G148" i="11"/>
  <c r="J148" i="11"/>
  <c r="G149" i="11"/>
  <c r="J149" i="11"/>
  <c r="G150" i="11"/>
  <c r="J150" i="11"/>
  <c r="G151" i="11"/>
  <c r="J151" i="11"/>
  <c r="G152" i="11"/>
  <c r="J152" i="11"/>
  <c r="G153" i="11"/>
  <c r="J153" i="11"/>
  <c r="G154" i="11"/>
  <c r="J154" i="11"/>
  <c r="G155" i="11"/>
  <c r="J155" i="11"/>
  <c r="G156" i="11"/>
  <c r="J156" i="11"/>
  <c r="G157" i="11"/>
  <c r="J157" i="11"/>
  <c r="G158" i="11"/>
  <c r="J158" i="11"/>
  <c r="G159" i="11"/>
  <c r="J159" i="11"/>
  <c r="G160" i="11"/>
  <c r="J160" i="11"/>
  <c r="G161" i="11"/>
  <c r="J161" i="11"/>
  <c r="G162" i="11"/>
  <c r="J162" i="11"/>
  <c r="G163" i="11"/>
  <c r="J163" i="11"/>
  <c r="G164" i="11"/>
  <c r="J164" i="11"/>
  <c r="G165" i="11"/>
  <c r="J165" i="11"/>
  <c r="G166" i="11"/>
  <c r="J166" i="11"/>
  <c r="G167" i="11"/>
  <c r="J167" i="11"/>
  <c r="G168" i="11"/>
  <c r="J168" i="11"/>
  <c r="G169" i="11"/>
  <c r="J169" i="11"/>
  <c r="G170" i="11"/>
  <c r="J170" i="11"/>
  <c r="G171" i="11"/>
  <c r="J171" i="11"/>
  <c r="G172" i="11"/>
  <c r="J172" i="11"/>
  <c r="G173" i="11"/>
  <c r="J173" i="11"/>
  <c r="G174" i="11"/>
  <c r="J174" i="11"/>
  <c r="G175" i="11"/>
  <c r="J175" i="11"/>
  <c r="G176" i="11"/>
  <c r="J176" i="11"/>
  <c r="G177" i="11"/>
  <c r="J177" i="11"/>
  <c r="G178" i="11"/>
  <c r="J178" i="11"/>
  <c r="G179" i="11"/>
  <c r="J179" i="11"/>
  <c r="G180" i="11"/>
  <c r="J180" i="11"/>
  <c r="G181" i="11"/>
  <c r="J181" i="11"/>
  <c r="G182" i="11"/>
  <c r="J182" i="11"/>
  <c r="G183" i="11"/>
  <c r="J183" i="11"/>
  <c r="G184" i="11"/>
  <c r="J184" i="11"/>
  <c r="G185" i="11"/>
  <c r="J185" i="11"/>
  <c r="G186" i="11"/>
  <c r="J186" i="11"/>
  <c r="G187" i="11"/>
  <c r="J187" i="11"/>
  <c r="G188" i="11"/>
  <c r="J188" i="11"/>
  <c r="G189" i="11"/>
  <c r="J189" i="11"/>
  <c r="G190" i="11"/>
  <c r="J190" i="11"/>
  <c r="G191" i="11"/>
  <c r="J191" i="11"/>
  <c r="G192" i="11"/>
  <c r="J192" i="11"/>
  <c r="G193" i="11"/>
  <c r="J193" i="11"/>
  <c r="G194" i="11"/>
  <c r="J194" i="11"/>
  <c r="G195" i="11"/>
  <c r="J195" i="11"/>
  <c r="G196" i="11"/>
  <c r="J196" i="11"/>
  <c r="G197" i="11"/>
  <c r="J197" i="11"/>
  <c r="G198" i="11"/>
  <c r="J198" i="11"/>
  <c r="G199" i="11"/>
  <c r="J199" i="11"/>
  <c r="G200" i="11"/>
  <c r="J200" i="11"/>
  <c r="G201" i="11"/>
  <c r="J201" i="11"/>
  <c r="G202" i="11"/>
  <c r="J202" i="11"/>
  <c r="G203" i="11"/>
  <c r="J203" i="11"/>
  <c r="G204" i="11"/>
  <c r="J204" i="11"/>
  <c r="G205" i="11"/>
  <c r="J205" i="11"/>
  <c r="G206" i="11"/>
  <c r="J206" i="11"/>
  <c r="G207" i="11"/>
  <c r="J207" i="11"/>
  <c r="G208" i="11"/>
  <c r="J208" i="11"/>
  <c r="G209" i="11"/>
  <c r="J209" i="11"/>
  <c r="G210" i="11"/>
  <c r="J210" i="11"/>
  <c r="G211" i="11"/>
  <c r="J211" i="11"/>
  <c r="G212" i="11"/>
  <c r="J212" i="11"/>
  <c r="G213" i="11"/>
  <c r="J213" i="11"/>
  <c r="G214" i="11"/>
  <c r="J214" i="11"/>
  <c r="G215" i="11"/>
  <c r="J215" i="11"/>
  <c r="G216" i="11"/>
  <c r="J216" i="11"/>
  <c r="G217" i="11"/>
  <c r="J217" i="11"/>
  <c r="G218" i="11"/>
  <c r="J218" i="11"/>
  <c r="G219" i="11"/>
  <c r="J219" i="11"/>
  <c r="G220" i="11"/>
  <c r="J220" i="11"/>
  <c r="G221" i="11"/>
  <c r="J221" i="11"/>
  <c r="G222" i="11"/>
  <c r="J222" i="11"/>
  <c r="G223" i="11"/>
  <c r="J223" i="11"/>
  <c r="G224" i="11"/>
  <c r="J224" i="11"/>
  <c r="G225" i="11"/>
  <c r="J225" i="11"/>
  <c r="G226" i="11"/>
  <c r="J226" i="11"/>
  <c r="G227" i="11"/>
  <c r="J227" i="11"/>
  <c r="G228" i="11"/>
  <c r="J228" i="11"/>
  <c r="G229" i="11"/>
  <c r="J229" i="11"/>
  <c r="G230" i="11"/>
  <c r="J230" i="11"/>
  <c r="G231" i="11"/>
  <c r="J231" i="11"/>
  <c r="G232" i="11"/>
  <c r="J232" i="11"/>
  <c r="G233" i="11"/>
  <c r="J233" i="11"/>
  <c r="G234" i="11"/>
  <c r="J234" i="11"/>
  <c r="G235" i="11"/>
  <c r="J235" i="11"/>
  <c r="G236" i="11"/>
  <c r="J236" i="11"/>
  <c r="G237" i="11"/>
  <c r="J237" i="11"/>
  <c r="G238" i="11"/>
  <c r="J238" i="11"/>
  <c r="G239" i="11"/>
  <c r="J239" i="11"/>
  <c r="G240" i="11"/>
  <c r="J240" i="11"/>
  <c r="G241" i="11"/>
  <c r="J241" i="11"/>
  <c r="G242" i="11"/>
  <c r="J242" i="11"/>
  <c r="G243" i="11"/>
  <c r="J243" i="11"/>
  <c r="G244" i="11"/>
  <c r="J244" i="11"/>
  <c r="G245" i="11"/>
  <c r="J245" i="11"/>
  <c r="G246" i="11"/>
  <c r="J246" i="11"/>
  <c r="G247" i="11"/>
  <c r="J247" i="11"/>
  <c r="G248" i="11"/>
  <c r="J248" i="11"/>
  <c r="G249" i="11"/>
  <c r="J249" i="11"/>
  <c r="G250" i="11"/>
  <c r="J250" i="11"/>
  <c r="G251" i="11"/>
  <c r="J251" i="11"/>
  <c r="G252" i="11"/>
  <c r="J252" i="11"/>
  <c r="G253" i="11"/>
  <c r="J253" i="11"/>
  <c r="G254" i="11"/>
  <c r="J254" i="11"/>
  <c r="G255" i="11"/>
  <c r="J255" i="11"/>
  <c r="G256" i="11"/>
  <c r="J256" i="11"/>
  <c r="G257" i="11"/>
  <c r="J257" i="11"/>
  <c r="G258" i="11"/>
  <c r="J258" i="11"/>
  <c r="G259" i="11"/>
  <c r="J259" i="11"/>
  <c r="G260" i="11"/>
  <c r="J260" i="11"/>
  <c r="G261" i="11"/>
  <c r="J261" i="11"/>
  <c r="G262" i="11"/>
  <c r="J262" i="11"/>
  <c r="G263" i="11"/>
  <c r="J263" i="11"/>
  <c r="G264" i="11"/>
  <c r="J264" i="11"/>
  <c r="G265" i="11"/>
  <c r="J265" i="11"/>
  <c r="G266" i="11"/>
  <c r="J266" i="11"/>
  <c r="G267" i="11"/>
  <c r="J267" i="11"/>
  <c r="G268" i="11"/>
  <c r="J268" i="11"/>
  <c r="G269" i="11"/>
  <c r="J269" i="11"/>
  <c r="G270" i="11"/>
  <c r="J270" i="11"/>
  <c r="G271" i="11"/>
  <c r="J271" i="11"/>
  <c r="G272" i="11"/>
  <c r="J272" i="11"/>
  <c r="G273" i="11"/>
  <c r="J273" i="11"/>
  <c r="G274" i="11"/>
  <c r="J274" i="11"/>
  <c r="G275" i="11"/>
  <c r="J275" i="11"/>
  <c r="G276" i="11"/>
  <c r="J276" i="11"/>
  <c r="G277" i="11"/>
  <c r="J277" i="11"/>
  <c r="G278" i="11"/>
  <c r="J278" i="11"/>
  <c r="G279" i="11"/>
  <c r="J279" i="11"/>
  <c r="G280" i="11"/>
  <c r="J280" i="11"/>
  <c r="G281" i="11"/>
  <c r="J281" i="11"/>
  <c r="G282" i="11"/>
  <c r="J282" i="11"/>
  <c r="G283" i="11"/>
  <c r="J283" i="11"/>
  <c r="G284" i="11"/>
  <c r="J284" i="11"/>
  <c r="G285" i="11"/>
  <c r="J285" i="11"/>
  <c r="G286" i="11"/>
  <c r="J286" i="11"/>
  <c r="G287" i="11"/>
  <c r="J287" i="11"/>
  <c r="G288" i="11"/>
  <c r="J288" i="11"/>
  <c r="G289" i="11"/>
  <c r="J289" i="11"/>
  <c r="G290" i="11"/>
  <c r="J290" i="11"/>
  <c r="G291" i="11"/>
  <c r="J291" i="11"/>
  <c r="G292" i="11"/>
  <c r="J292" i="11"/>
  <c r="G293" i="11"/>
  <c r="J293" i="11"/>
  <c r="G294" i="11"/>
  <c r="J294" i="11"/>
  <c r="G295" i="11"/>
  <c r="J295" i="11"/>
  <c r="G296" i="11"/>
  <c r="J296" i="11"/>
  <c r="G297" i="11"/>
  <c r="J297" i="11"/>
  <c r="G298" i="11"/>
  <c r="J298" i="11"/>
  <c r="G299" i="11"/>
  <c r="J299" i="11"/>
  <c r="G300" i="11"/>
  <c r="J300" i="11"/>
  <c r="G301" i="11"/>
  <c r="J301" i="11"/>
  <c r="G302" i="11"/>
  <c r="J302" i="11"/>
  <c r="G303" i="11"/>
  <c r="J303" i="11"/>
  <c r="G304" i="11"/>
  <c r="J304" i="11"/>
  <c r="G305" i="11"/>
  <c r="J305" i="11"/>
  <c r="G306" i="11"/>
  <c r="J306" i="11"/>
  <c r="G307" i="11"/>
  <c r="J307" i="11"/>
  <c r="G308" i="11"/>
  <c r="J308" i="11"/>
  <c r="G309" i="11"/>
  <c r="J309" i="11"/>
  <c r="G310" i="11"/>
  <c r="J310" i="11"/>
  <c r="G311" i="11"/>
  <c r="J311" i="11"/>
  <c r="G312" i="11"/>
  <c r="J312" i="11"/>
  <c r="G313" i="11"/>
  <c r="J313" i="11"/>
  <c r="G314" i="11"/>
  <c r="J314" i="11"/>
  <c r="G315" i="11"/>
  <c r="J315" i="11"/>
  <c r="G316" i="11"/>
  <c r="J316" i="11"/>
  <c r="G317" i="11"/>
  <c r="J317" i="11"/>
  <c r="G318" i="11"/>
  <c r="J318" i="11"/>
  <c r="G319" i="11"/>
  <c r="J319" i="11"/>
  <c r="G320" i="11"/>
  <c r="J320" i="11"/>
  <c r="G321" i="11"/>
  <c r="J321" i="11"/>
  <c r="G322" i="11"/>
  <c r="J322" i="11"/>
  <c r="G323" i="11"/>
  <c r="J323" i="11"/>
  <c r="G324" i="11"/>
  <c r="J324" i="11"/>
  <c r="G325" i="11"/>
  <c r="J325" i="11"/>
  <c r="G326" i="11"/>
  <c r="J326" i="11"/>
  <c r="G327" i="11"/>
  <c r="J327" i="11"/>
  <c r="G328" i="11"/>
  <c r="J328" i="11"/>
  <c r="G329" i="11"/>
  <c r="J329" i="11"/>
  <c r="G330" i="11"/>
  <c r="J330" i="11"/>
  <c r="G331" i="11"/>
  <c r="J331" i="11"/>
  <c r="G332" i="11"/>
  <c r="J332" i="11"/>
  <c r="G333" i="11"/>
  <c r="J333" i="11"/>
  <c r="G334" i="11"/>
  <c r="J334" i="11"/>
  <c r="G335" i="11"/>
  <c r="J335" i="11"/>
  <c r="G336" i="11"/>
  <c r="J336" i="11"/>
  <c r="G337" i="11"/>
  <c r="J337" i="11"/>
  <c r="G338" i="11"/>
  <c r="J338" i="11"/>
  <c r="G339" i="11"/>
  <c r="J339" i="11"/>
  <c r="G340" i="11"/>
  <c r="J340" i="11"/>
  <c r="G341" i="11"/>
  <c r="J341" i="11"/>
  <c r="G342" i="11"/>
  <c r="J342" i="11"/>
  <c r="G343" i="11"/>
  <c r="J343" i="11"/>
  <c r="G344" i="11"/>
  <c r="J344" i="11"/>
  <c r="G345" i="11"/>
  <c r="J345" i="11"/>
  <c r="G346" i="11"/>
  <c r="J346" i="11"/>
  <c r="G347" i="11"/>
  <c r="J347" i="11"/>
  <c r="G348" i="11"/>
  <c r="J348" i="11"/>
  <c r="G349" i="11"/>
  <c r="J349" i="11"/>
  <c r="G350" i="11"/>
  <c r="J350" i="11"/>
  <c r="G351" i="11"/>
  <c r="J351" i="11"/>
  <c r="G352" i="11"/>
  <c r="J352" i="11"/>
  <c r="G353" i="11"/>
  <c r="J353" i="11"/>
  <c r="G354" i="11"/>
  <c r="J354" i="11"/>
  <c r="G355" i="11"/>
  <c r="J355" i="11"/>
  <c r="G356" i="11"/>
  <c r="J356" i="11"/>
  <c r="G357" i="11"/>
  <c r="J357" i="11"/>
  <c r="G358" i="11"/>
  <c r="J358" i="11"/>
  <c r="G359" i="11"/>
  <c r="J359" i="11"/>
  <c r="G360" i="11"/>
  <c r="J360" i="11"/>
  <c r="G361" i="11"/>
  <c r="J361" i="11"/>
  <c r="G362" i="11"/>
  <c r="J362" i="11"/>
  <c r="G363" i="11"/>
  <c r="J363" i="11"/>
  <c r="G364" i="11"/>
  <c r="J364" i="11"/>
  <c r="G365" i="11"/>
  <c r="J365" i="11"/>
  <c r="G366" i="11"/>
  <c r="J366" i="11"/>
  <c r="G367" i="11"/>
  <c r="J367" i="11"/>
  <c r="G368" i="11"/>
  <c r="J368" i="11"/>
  <c r="G369" i="11"/>
  <c r="J369" i="11"/>
  <c r="G370" i="11"/>
  <c r="J370" i="11"/>
  <c r="G371" i="11"/>
  <c r="J371" i="11"/>
  <c r="G372" i="11"/>
  <c r="J372" i="11"/>
  <c r="G373" i="11"/>
  <c r="J373" i="11"/>
  <c r="G374" i="11"/>
  <c r="J374" i="11"/>
  <c r="G375" i="11"/>
  <c r="J375" i="11"/>
  <c r="G376" i="11"/>
  <c r="J376" i="11"/>
  <c r="G377" i="11"/>
  <c r="J377" i="11"/>
  <c r="G378" i="11"/>
  <c r="J378" i="11"/>
  <c r="G379" i="11"/>
  <c r="J379" i="11"/>
  <c r="G380" i="11"/>
  <c r="J380" i="11"/>
  <c r="G381" i="11"/>
  <c r="J381" i="11"/>
  <c r="G382" i="11"/>
  <c r="J382" i="11"/>
  <c r="G383" i="11"/>
  <c r="J383" i="11"/>
  <c r="G384" i="11"/>
  <c r="J384" i="11"/>
  <c r="G385" i="11"/>
  <c r="J385" i="11"/>
  <c r="G386" i="11"/>
  <c r="J386" i="11"/>
  <c r="G387" i="11"/>
  <c r="J387" i="11"/>
  <c r="G388" i="11"/>
  <c r="J388" i="11"/>
  <c r="G389" i="11"/>
  <c r="J389" i="11"/>
  <c r="G390" i="11"/>
  <c r="J390" i="11"/>
  <c r="G391" i="11"/>
  <c r="J391" i="11"/>
  <c r="G392" i="11"/>
  <c r="J392" i="11"/>
  <c r="G393" i="11"/>
  <c r="J393" i="11"/>
  <c r="G394" i="11"/>
  <c r="J394" i="11"/>
  <c r="G395" i="11"/>
  <c r="J395" i="11"/>
  <c r="G396" i="11"/>
  <c r="J396" i="11"/>
  <c r="G397" i="11"/>
  <c r="J397" i="11"/>
  <c r="G398" i="11"/>
  <c r="J398" i="11"/>
  <c r="G399" i="11"/>
  <c r="J399" i="11"/>
  <c r="G400" i="11"/>
  <c r="J400" i="11"/>
  <c r="G401" i="11"/>
  <c r="J401" i="11"/>
  <c r="G402" i="11"/>
  <c r="J402" i="11"/>
  <c r="G403" i="11"/>
  <c r="J403" i="11"/>
  <c r="G404" i="11"/>
  <c r="J404" i="11"/>
  <c r="G405" i="11"/>
  <c r="J405" i="11"/>
  <c r="G406" i="11"/>
  <c r="J406" i="11"/>
  <c r="G407" i="11"/>
  <c r="J407" i="11"/>
  <c r="G408" i="11"/>
  <c r="J408" i="11"/>
  <c r="G409" i="11"/>
  <c r="J409" i="11"/>
  <c r="G410" i="11"/>
  <c r="J410" i="11"/>
  <c r="G411" i="11"/>
  <c r="J411" i="11"/>
  <c r="G412" i="11"/>
  <c r="J412" i="11"/>
  <c r="G413" i="11"/>
  <c r="J413" i="11"/>
  <c r="G414" i="11"/>
  <c r="J414" i="11"/>
  <c r="G415" i="11"/>
  <c r="J415" i="11"/>
  <c r="G416" i="11"/>
  <c r="J416" i="11"/>
  <c r="G417" i="11"/>
  <c r="J417" i="11"/>
  <c r="G418" i="11"/>
  <c r="J418" i="11"/>
  <c r="G419" i="11"/>
  <c r="J419" i="11"/>
  <c r="G420" i="11"/>
  <c r="J420" i="11"/>
  <c r="G421" i="11"/>
  <c r="J421" i="11"/>
  <c r="G422" i="11"/>
  <c r="J422" i="11"/>
  <c r="G423" i="11"/>
  <c r="J423" i="11"/>
  <c r="G424" i="11"/>
  <c r="J424" i="11"/>
  <c r="G425" i="11"/>
  <c r="J425" i="11"/>
  <c r="G426" i="11"/>
  <c r="J426" i="11"/>
  <c r="G427" i="11"/>
  <c r="J427" i="11"/>
  <c r="G428" i="11"/>
  <c r="J428" i="11"/>
  <c r="G429" i="11"/>
  <c r="J429" i="11"/>
  <c r="G430" i="11"/>
  <c r="J430" i="11"/>
  <c r="G431" i="11"/>
  <c r="J431" i="11"/>
  <c r="G432" i="11"/>
  <c r="J432" i="11"/>
  <c r="G433" i="11"/>
  <c r="J433" i="11"/>
  <c r="G434" i="11"/>
  <c r="J434" i="11"/>
  <c r="G435" i="11"/>
  <c r="J435" i="11"/>
  <c r="G436" i="11"/>
  <c r="J436" i="11"/>
  <c r="G437" i="11"/>
  <c r="J437" i="11"/>
  <c r="G438" i="11"/>
  <c r="J438" i="11"/>
  <c r="G439" i="11"/>
  <c r="J439" i="11"/>
  <c r="G440" i="11"/>
  <c r="J440" i="11"/>
  <c r="G441" i="11"/>
  <c r="J441" i="11"/>
  <c r="G442" i="11"/>
  <c r="J442" i="11"/>
  <c r="G443" i="11"/>
  <c r="J443" i="11"/>
  <c r="G444" i="11"/>
  <c r="J444" i="11"/>
  <c r="G445" i="11"/>
  <c r="J445" i="11"/>
  <c r="G446" i="11"/>
  <c r="J446" i="11"/>
  <c r="G447" i="11"/>
  <c r="J447" i="11"/>
  <c r="G448" i="11"/>
  <c r="J448" i="11"/>
  <c r="G449" i="11"/>
  <c r="J449" i="11"/>
  <c r="G450" i="11"/>
  <c r="J450" i="11"/>
  <c r="G451" i="11"/>
  <c r="J451" i="11"/>
  <c r="G452" i="11"/>
  <c r="J452" i="11"/>
  <c r="G453" i="11"/>
  <c r="J453" i="11"/>
  <c r="G454" i="11"/>
  <c r="J454" i="11"/>
  <c r="G455" i="11"/>
  <c r="J455" i="11"/>
  <c r="G456" i="11"/>
  <c r="J456" i="11"/>
  <c r="G457" i="11"/>
  <c r="J457" i="11"/>
  <c r="G458" i="11"/>
  <c r="J458" i="11"/>
  <c r="G459" i="11"/>
  <c r="J459" i="11"/>
  <c r="G460" i="11"/>
  <c r="J460" i="11"/>
  <c r="G461" i="11"/>
  <c r="J461" i="11"/>
  <c r="G462" i="11"/>
  <c r="J462" i="11"/>
  <c r="G463" i="11"/>
  <c r="J463" i="11"/>
  <c r="G464" i="11"/>
  <c r="J464" i="11"/>
  <c r="G465" i="11"/>
  <c r="J465" i="11"/>
  <c r="G466" i="11"/>
  <c r="J466" i="11"/>
  <c r="G467" i="11"/>
  <c r="J467" i="11"/>
  <c r="G468" i="11"/>
  <c r="J468" i="11"/>
  <c r="G469" i="11"/>
  <c r="J469" i="11"/>
  <c r="G470" i="11"/>
  <c r="J470" i="11"/>
  <c r="G471" i="11"/>
  <c r="J471" i="11"/>
  <c r="G472" i="11"/>
  <c r="J472" i="11"/>
  <c r="G473" i="11"/>
  <c r="J473" i="11"/>
  <c r="G474" i="11"/>
  <c r="J474" i="11"/>
  <c r="G475" i="11"/>
  <c r="J475" i="11"/>
  <c r="G476" i="11"/>
  <c r="J476" i="11"/>
  <c r="G477" i="11"/>
  <c r="J477" i="11"/>
  <c r="G478" i="11"/>
  <c r="J478" i="11"/>
  <c r="G479" i="11"/>
  <c r="J479" i="11"/>
  <c r="G480" i="11"/>
  <c r="J480" i="11"/>
  <c r="G481" i="11"/>
  <c r="J481" i="11"/>
  <c r="G482" i="11"/>
  <c r="J482" i="11"/>
  <c r="G483" i="11"/>
  <c r="J483" i="11"/>
  <c r="G484" i="11"/>
  <c r="J484" i="11"/>
  <c r="G485" i="11"/>
  <c r="J485" i="11"/>
  <c r="G486" i="11"/>
  <c r="J486" i="11"/>
  <c r="G487" i="11"/>
  <c r="J487" i="11"/>
  <c r="G488" i="11"/>
  <c r="J488" i="11"/>
  <c r="G489" i="11"/>
  <c r="J489" i="11"/>
  <c r="G490" i="11"/>
  <c r="J490" i="11"/>
  <c r="G491" i="11"/>
  <c r="J491" i="11"/>
  <c r="G492" i="11"/>
  <c r="J492" i="11"/>
  <c r="G493" i="11"/>
  <c r="J493" i="11"/>
  <c r="G494" i="11"/>
  <c r="J494" i="11"/>
  <c r="G495" i="11"/>
  <c r="J495" i="11"/>
  <c r="G496" i="11"/>
  <c r="J496" i="11"/>
  <c r="G497" i="11"/>
  <c r="J497" i="11"/>
  <c r="G498" i="11"/>
  <c r="J498" i="11"/>
  <c r="G499" i="11"/>
  <c r="J499" i="11"/>
  <c r="G500" i="11"/>
  <c r="J500" i="11"/>
  <c r="G501" i="11"/>
  <c r="J501" i="11"/>
  <c r="G502" i="11"/>
  <c r="J502" i="11"/>
  <c r="G503" i="11"/>
  <c r="J503" i="11"/>
  <c r="G504" i="11"/>
  <c r="J504" i="11"/>
  <c r="G505" i="11"/>
  <c r="J505" i="11"/>
  <c r="G506" i="11"/>
  <c r="J506" i="11"/>
  <c r="G507" i="11"/>
  <c r="J507" i="11"/>
  <c r="G508" i="11"/>
  <c r="J508" i="11"/>
  <c r="G509" i="11"/>
  <c r="J509" i="11"/>
  <c r="G510" i="11"/>
  <c r="J510" i="11"/>
  <c r="G511" i="11"/>
  <c r="J511" i="11"/>
  <c r="G512" i="11"/>
  <c r="J512" i="11"/>
  <c r="G513" i="11"/>
  <c r="J513" i="11"/>
  <c r="G514" i="11"/>
  <c r="J514" i="11"/>
  <c r="G515" i="11"/>
  <c r="J515" i="11"/>
  <c r="G516" i="11"/>
  <c r="J516" i="11"/>
  <c r="G517" i="11"/>
  <c r="J517" i="11"/>
  <c r="G518" i="11"/>
  <c r="J518" i="11"/>
  <c r="G519" i="11"/>
  <c r="J519" i="11"/>
  <c r="G520" i="11"/>
  <c r="J520" i="11"/>
  <c r="G521" i="11"/>
  <c r="J521" i="11"/>
  <c r="G522" i="11"/>
  <c r="J522" i="11"/>
  <c r="G523" i="11"/>
  <c r="J523" i="11"/>
  <c r="G524" i="11"/>
  <c r="J524" i="11"/>
  <c r="G525" i="11"/>
  <c r="J525" i="11"/>
  <c r="G526" i="11"/>
  <c r="J526" i="11"/>
  <c r="G527" i="11"/>
  <c r="J527" i="11"/>
  <c r="G528" i="11"/>
  <c r="J528" i="11"/>
  <c r="G529" i="11"/>
  <c r="J529" i="11"/>
  <c r="G530" i="11"/>
  <c r="J530" i="11"/>
  <c r="G531" i="11"/>
  <c r="J531" i="11"/>
  <c r="G532" i="11"/>
  <c r="J532" i="11"/>
  <c r="G533" i="11"/>
  <c r="J533" i="11"/>
  <c r="G534" i="11"/>
  <c r="J534" i="11"/>
  <c r="G535" i="11"/>
  <c r="J535" i="11"/>
  <c r="G536" i="11"/>
  <c r="J536" i="11"/>
  <c r="G537" i="11"/>
  <c r="J537" i="11"/>
  <c r="G538" i="11"/>
  <c r="J538" i="11"/>
  <c r="G539" i="11"/>
  <c r="J539" i="11"/>
  <c r="G540" i="11"/>
  <c r="J540" i="11"/>
  <c r="G541" i="11"/>
  <c r="J541" i="11"/>
  <c r="G542" i="11"/>
  <c r="J542" i="11"/>
  <c r="G543" i="11"/>
  <c r="J543" i="11"/>
  <c r="G544" i="11"/>
  <c r="J544" i="11"/>
  <c r="G545" i="11"/>
  <c r="J545" i="11"/>
  <c r="G546" i="11"/>
  <c r="J546" i="11"/>
  <c r="G547" i="11"/>
  <c r="J547" i="11"/>
  <c r="G548" i="11"/>
  <c r="J548" i="11"/>
  <c r="G549" i="11"/>
  <c r="J549" i="11"/>
  <c r="G550" i="11"/>
  <c r="J550" i="11"/>
  <c r="G551" i="11"/>
  <c r="J551" i="11"/>
  <c r="G552" i="11"/>
  <c r="J552" i="11"/>
  <c r="G553" i="11"/>
  <c r="J553" i="11"/>
  <c r="G554" i="11"/>
  <c r="J554" i="11"/>
  <c r="G555" i="11"/>
  <c r="J555" i="11"/>
  <c r="G556" i="11"/>
  <c r="J556" i="11"/>
  <c r="G557" i="11"/>
  <c r="J557" i="11"/>
  <c r="G558" i="11"/>
  <c r="J558" i="11"/>
  <c r="G559" i="11"/>
  <c r="J559" i="11"/>
  <c r="G560" i="11"/>
  <c r="J560" i="11"/>
  <c r="G561" i="11"/>
  <c r="J561" i="11"/>
  <c r="G562" i="11"/>
  <c r="J562" i="11"/>
  <c r="G563" i="11"/>
  <c r="J563" i="11"/>
  <c r="G564" i="11"/>
  <c r="J564" i="11"/>
  <c r="G565" i="11"/>
  <c r="J565" i="11"/>
  <c r="G566" i="11"/>
  <c r="J566" i="11"/>
  <c r="G567" i="11"/>
  <c r="J567" i="11"/>
  <c r="G568" i="11"/>
  <c r="J568" i="11"/>
  <c r="G569" i="11"/>
  <c r="J569" i="11"/>
  <c r="G570" i="11"/>
  <c r="J570" i="11"/>
  <c r="G571" i="11"/>
  <c r="J571" i="11"/>
  <c r="G572" i="11"/>
  <c r="J572" i="11"/>
  <c r="G573" i="11"/>
  <c r="J573" i="11"/>
  <c r="G574" i="11"/>
  <c r="J574" i="11"/>
  <c r="G575" i="11"/>
  <c r="J575" i="11"/>
  <c r="G576" i="11"/>
  <c r="J576" i="11"/>
  <c r="G577" i="11"/>
  <c r="J577" i="11"/>
  <c r="G578" i="11"/>
  <c r="J578" i="11"/>
  <c r="G579" i="11"/>
  <c r="J579" i="11"/>
  <c r="G580" i="11"/>
  <c r="J580" i="11"/>
  <c r="G581" i="11"/>
  <c r="J581" i="11"/>
  <c r="G582" i="11"/>
  <c r="J582" i="11"/>
  <c r="G583" i="11"/>
  <c r="J583" i="11"/>
  <c r="G584" i="11"/>
  <c r="J584" i="11"/>
  <c r="G585" i="11"/>
  <c r="J585" i="11"/>
  <c r="G586" i="11"/>
  <c r="J586" i="11"/>
  <c r="G587" i="11"/>
  <c r="J587" i="11"/>
  <c r="G588" i="11"/>
  <c r="J588" i="11"/>
  <c r="G589" i="11"/>
  <c r="J589" i="11"/>
  <c r="G590" i="11"/>
  <c r="J590" i="11"/>
  <c r="G591" i="11"/>
  <c r="J591" i="11"/>
  <c r="G592" i="11"/>
  <c r="J592" i="11"/>
  <c r="G593" i="11"/>
  <c r="J593" i="11"/>
  <c r="G594" i="11"/>
  <c r="J594" i="11"/>
  <c r="G595" i="11"/>
  <c r="J595" i="11"/>
  <c r="G596" i="11"/>
  <c r="J596" i="11"/>
  <c r="G597" i="11"/>
  <c r="J597" i="11"/>
  <c r="G598" i="11"/>
  <c r="J598" i="11"/>
  <c r="G599" i="11"/>
  <c r="J599" i="11"/>
  <c r="G600" i="11"/>
  <c r="J600" i="11"/>
  <c r="G601" i="11"/>
  <c r="J601" i="11"/>
  <c r="G602" i="11"/>
  <c r="J602" i="11"/>
  <c r="G603" i="11"/>
  <c r="J603" i="11"/>
  <c r="G604" i="11"/>
  <c r="J604" i="11"/>
  <c r="G605" i="11"/>
  <c r="J605" i="11"/>
  <c r="G606" i="11"/>
  <c r="J606" i="11"/>
  <c r="G607" i="11"/>
  <c r="J607" i="11"/>
  <c r="G608" i="11"/>
  <c r="J608" i="11"/>
  <c r="G609" i="11"/>
  <c r="J609" i="11"/>
  <c r="G610" i="11"/>
  <c r="J610" i="11"/>
  <c r="G611" i="11"/>
  <c r="J611" i="11"/>
  <c r="G612" i="11"/>
  <c r="J612" i="11"/>
  <c r="G613" i="11"/>
  <c r="J613" i="11"/>
  <c r="G614" i="11"/>
  <c r="J614" i="11"/>
  <c r="G615" i="11"/>
  <c r="J615" i="11"/>
  <c r="G616" i="11"/>
  <c r="J616" i="11"/>
  <c r="G617" i="11"/>
  <c r="J617" i="11"/>
  <c r="G618" i="11"/>
  <c r="J618" i="11"/>
  <c r="G619" i="11"/>
  <c r="J619" i="11"/>
  <c r="G620" i="11"/>
  <c r="J620" i="11"/>
  <c r="G621" i="11"/>
  <c r="J621" i="11"/>
  <c r="G622" i="11"/>
  <c r="J622" i="11"/>
  <c r="G623" i="11"/>
  <c r="J623" i="11"/>
  <c r="G624" i="11"/>
  <c r="J624" i="11"/>
  <c r="G625" i="11"/>
  <c r="J625" i="11"/>
  <c r="G626" i="11"/>
  <c r="J626" i="11"/>
  <c r="G627" i="11"/>
  <c r="J627" i="11"/>
  <c r="G628" i="11"/>
  <c r="J628" i="11"/>
  <c r="G629" i="11"/>
  <c r="J629" i="11"/>
  <c r="G630" i="11"/>
  <c r="J630" i="11"/>
  <c r="G631" i="11"/>
  <c r="J631" i="11"/>
  <c r="G632" i="11"/>
  <c r="J632" i="11"/>
  <c r="G633" i="11"/>
  <c r="J633" i="11"/>
  <c r="G634" i="11"/>
  <c r="J634" i="11"/>
  <c r="G635" i="11"/>
  <c r="J635" i="11"/>
  <c r="G636" i="11"/>
  <c r="J636" i="11"/>
  <c r="G637" i="11"/>
  <c r="J637" i="11"/>
  <c r="G638" i="11"/>
  <c r="J638" i="11"/>
  <c r="G639" i="11"/>
  <c r="J639" i="11"/>
  <c r="G640" i="11"/>
  <c r="J640" i="11"/>
  <c r="G641" i="11"/>
  <c r="J641" i="11"/>
  <c r="G642" i="11"/>
  <c r="J642" i="11"/>
  <c r="G643" i="11"/>
  <c r="J643" i="11"/>
  <c r="G644" i="11"/>
  <c r="J644" i="11"/>
  <c r="G645" i="11"/>
  <c r="J645" i="11"/>
  <c r="G646" i="11"/>
  <c r="J646" i="11"/>
  <c r="G647" i="11"/>
  <c r="J647" i="11"/>
  <c r="G648" i="11"/>
  <c r="J648" i="11"/>
  <c r="G649" i="11"/>
  <c r="J649" i="11"/>
  <c r="G650" i="11"/>
  <c r="J650" i="11"/>
  <c r="G651" i="11"/>
  <c r="J651" i="11"/>
  <c r="G652" i="11"/>
  <c r="J652" i="11"/>
  <c r="G653" i="11"/>
  <c r="J653" i="11"/>
  <c r="G654" i="11"/>
  <c r="J654" i="11"/>
  <c r="G655" i="11"/>
  <c r="J655" i="11"/>
  <c r="G656" i="11"/>
  <c r="J656" i="11"/>
  <c r="G657" i="11"/>
  <c r="J657" i="11"/>
  <c r="G658" i="11"/>
  <c r="J658" i="11"/>
  <c r="G659" i="11"/>
  <c r="J659" i="11"/>
  <c r="G660" i="11"/>
  <c r="J660" i="11"/>
  <c r="G661" i="11"/>
  <c r="J661" i="11"/>
  <c r="G662" i="11"/>
  <c r="J662" i="11"/>
  <c r="G663" i="11"/>
  <c r="J663" i="11"/>
  <c r="G664" i="11"/>
  <c r="J664" i="11"/>
  <c r="G665" i="11"/>
  <c r="J665" i="11"/>
  <c r="G666" i="11"/>
  <c r="J666" i="11"/>
  <c r="G667" i="11"/>
  <c r="J667" i="11"/>
  <c r="G668" i="11"/>
  <c r="J668" i="11"/>
  <c r="G669" i="11"/>
  <c r="J669" i="11"/>
  <c r="G670" i="11"/>
  <c r="J670" i="11"/>
  <c r="G671" i="11"/>
  <c r="J671" i="11"/>
  <c r="G672" i="11"/>
  <c r="J672" i="11"/>
  <c r="G673" i="11"/>
  <c r="J673" i="11"/>
  <c r="G674" i="11"/>
  <c r="J674" i="11"/>
  <c r="G675" i="11"/>
  <c r="J675" i="11"/>
  <c r="G676" i="11"/>
  <c r="J676" i="11"/>
  <c r="G677" i="11"/>
  <c r="J677" i="11"/>
  <c r="G678" i="11"/>
  <c r="J678" i="11"/>
  <c r="G679" i="11"/>
  <c r="J679" i="11"/>
  <c r="G680" i="11"/>
  <c r="J680" i="11"/>
  <c r="G681" i="11"/>
  <c r="J681" i="11"/>
  <c r="G682" i="11"/>
  <c r="J682" i="11"/>
  <c r="G683" i="11"/>
  <c r="J683" i="11"/>
  <c r="G684" i="11"/>
  <c r="J684" i="11"/>
  <c r="G685" i="11"/>
  <c r="J685" i="11"/>
  <c r="G686" i="11"/>
  <c r="J686" i="11"/>
  <c r="G687" i="11"/>
  <c r="J687" i="11"/>
  <c r="G688" i="11"/>
  <c r="J688" i="11"/>
  <c r="G689" i="11"/>
  <c r="J689" i="11"/>
  <c r="G690" i="11"/>
  <c r="J690" i="11"/>
  <c r="G691" i="11"/>
  <c r="J691" i="11"/>
  <c r="G692" i="11"/>
  <c r="J692" i="11"/>
  <c r="G693" i="11"/>
  <c r="J693" i="11"/>
  <c r="G694" i="11"/>
  <c r="J694" i="11"/>
  <c r="G695" i="11"/>
  <c r="J695" i="11"/>
  <c r="G696" i="11"/>
  <c r="J696" i="11"/>
  <c r="G697" i="11"/>
  <c r="J697" i="11"/>
  <c r="G698" i="11"/>
  <c r="J698" i="11"/>
  <c r="G699" i="11"/>
  <c r="J699" i="11"/>
  <c r="G700" i="11"/>
  <c r="J700" i="11"/>
  <c r="G701" i="11"/>
  <c r="J701" i="11"/>
  <c r="G702" i="11"/>
  <c r="J702" i="11"/>
  <c r="G703" i="11"/>
  <c r="J703" i="11"/>
  <c r="G704" i="11"/>
  <c r="J704" i="11"/>
  <c r="G705" i="11"/>
  <c r="J705" i="11"/>
  <c r="G706" i="11"/>
  <c r="J706" i="11"/>
  <c r="G707" i="11"/>
  <c r="J707" i="11"/>
  <c r="G708" i="11"/>
  <c r="J708" i="11"/>
  <c r="G709" i="11"/>
  <c r="J709" i="11"/>
  <c r="G710" i="11"/>
  <c r="J710" i="11"/>
  <c r="G711" i="11"/>
  <c r="J711" i="11"/>
  <c r="G712" i="11"/>
  <c r="J712" i="11"/>
  <c r="G713" i="11"/>
  <c r="J713" i="11"/>
  <c r="G714" i="11"/>
  <c r="J714" i="11"/>
  <c r="G715" i="11"/>
  <c r="J715" i="11"/>
  <c r="G716" i="11"/>
  <c r="J716" i="11"/>
  <c r="G717" i="11"/>
  <c r="J717" i="11"/>
  <c r="G718" i="11"/>
  <c r="J718" i="11"/>
  <c r="G719" i="11"/>
  <c r="J719" i="11"/>
  <c r="G720" i="11"/>
  <c r="J720" i="11"/>
  <c r="G721" i="11"/>
  <c r="J721" i="11"/>
  <c r="G722" i="11"/>
  <c r="J722" i="11"/>
  <c r="G723" i="11"/>
  <c r="J723" i="11"/>
  <c r="G724" i="11"/>
  <c r="J724" i="11"/>
  <c r="G725" i="11"/>
  <c r="J725" i="11"/>
  <c r="G726" i="11"/>
  <c r="J726" i="11"/>
  <c r="G727" i="11"/>
  <c r="J727" i="11"/>
  <c r="G728" i="11"/>
  <c r="J728" i="11"/>
  <c r="G729" i="11"/>
  <c r="J729" i="11"/>
  <c r="G730" i="11"/>
  <c r="J730" i="11"/>
  <c r="G731" i="11"/>
  <c r="J731" i="11"/>
  <c r="G732" i="11"/>
  <c r="J732" i="11"/>
  <c r="G733" i="11"/>
  <c r="J733" i="11"/>
  <c r="G734" i="11"/>
  <c r="J734" i="11"/>
  <c r="G735" i="11"/>
  <c r="J735" i="11"/>
  <c r="G736" i="11"/>
  <c r="J736" i="11"/>
  <c r="G737" i="11"/>
  <c r="J737" i="11"/>
  <c r="G738" i="11"/>
  <c r="J738" i="11"/>
  <c r="G739" i="11"/>
  <c r="J739" i="11"/>
  <c r="G740" i="11"/>
  <c r="J740" i="11"/>
  <c r="G741" i="11"/>
  <c r="J741" i="11"/>
  <c r="G742" i="11"/>
  <c r="J742" i="11"/>
  <c r="G743" i="11"/>
  <c r="J743" i="11"/>
  <c r="G744" i="11"/>
  <c r="J744" i="11"/>
  <c r="G745" i="11"/>
  <c r="J745" i="11"/>
  <c r="G746" i="11"/>
  <c r="J746" i="11"/>
  <c r="G747" i="11"/>
  <c r="J747" i="11"/>
  <c r="G748" i="11"/>
  <c r="J748" i="11"/>
  <c r="G749" i="11"/>
  <c r="J749" i="11"/>
  <c r="G750" i="11"/>
  <c r="J750" i="11"/>
  <c r="G751" i="11"/>
  <c r="J751" i="11"/>
  <c r="G752" i="11"/>
  <c r="J752" i="11"/>
  <c r="G753" i="11"/>
  <c r="J753" i="11"/>
  <c r="G754" i="11"/>
  <c r="J754" i="11"/>
  <c r="G755" i="11"/>
  <c r="J755" i="11"/>
  <c r="G756" i="11"/>
  <c r="J756" i="11"/>
  <c r="G757" i="11"/>
  <c r="J757" i="11"/>
  <c r="G758" i="11"/>
  <c r="J758" i="11"/>
  <c r="G759" i="11"/>
  <c r="J759" i="11"/>
  <c r="G760" i="11"/>
  <c r="J760" i="11"/>
  <c r="G761" i="11"/>
  <c r="J761" i="11"/>
  <c r="G762" i="11"/>
  <c r="J762" i="11"/>
  <c r="G763" i="11"/>
  <c r="J763" i="11"/>
  <c r="G764" i="11"/>
  <c r="J764" i="11"/>
  <c r="G765" i="11"/>
  <c r="J765" i="11"/>
  <c r="G766" i="11"/>
  <c r="J766" i="11"/>
  <c r="G767" i="11"/>
  <c r="J767" i="11"/>
  <c r="G768" i="11"/>
  <c r="J768" i="11"/>
  <c r="G769" i="11"/>
  <c r="J769" i="11"/>
  <c r="G770" i="11"/>
  <c r="J770" i="11"/>
  <c r="G771" i="11"/>
  <c r="J771" i="11"/>
  <c r="G772" i="11"/>
  <c r="J772" i="11"/>
  <c r="G773" i="11"/>
  <c r="J773" i="11"/>
  <c r="G774" i="11"/>
  <c r="J774" i="11"/>
  <c r="G775" i="11"/>
  <c r="J775" i="11"/>
  <c r="G776" i="11"/>
  <c r="J776" i="11"/>
  <c r="G777" i="11"/>
  <c r="J777" i="11"/>
  <c r="G778" i="11"/>
  <c r="J778" i="11"/>
  <c r="G779" i="11"/>
  <c r="J779" i="11"/>
  <c r="G780" i="11"/>
  <c r="J780" i="11"/>
  <c r="G781" i="11"/>
  <c r="J781" i="11"/>
  <c r="G782" i="11"/>
  <c r="J782" i="11"/>
  <c r="G783" i="11"/>
  <c r="J783" i="11"/>
  <c r="G784" i="11"/>
  <c r="J784" i="11"/>
  <c r="G785" i="11"/>
  <c r="J785" i="11"/>
  <c r="G786" i="11"/>
  <c r="J786" i="11"/>
  <c r="G787" i="11"/>
  <c r="J787" i="11"/>
  <c r="G788" i="11"/>
  <c r="J788" i="11"/>
  <c r="G789" i="11"/>
  <c r="J789" i="11"/>
  <c r="G790" i="11"/>
  <c r="J790" i="11"/>
  <c r="G791" i="11"/>
  <c r="J791" i="11"/>
  <c r="G792" i="11"/>
  <c r="J792" i="11"/>
  <c r="G793" i="11"/>
  <c r="J793" i="11"/>
  <c r="G794" i="11"/>
  <c r="J794" i="11"/>
  <c r="G795" i="11"/>
  <c r="J795" i="11"/>
  <c r="G796" i="11"/>
  <c r="J796" i="11"/>
  <c r="G797" i="11"/>
  <c r="J797" i="11"/>
  <c r="G798" i="11"/>
  <c r="J798" i="11"/>
  <c r="G799" i="11"/>
  <c r="J799" i="11"/>
  <c r="G800" i="11"/>
  <c r="J800" i="11"/>
  <c r="G801" i="11"/>
  <c r="J801" i="11"/>
  <c r="G802" i="11"/>
  <c r="J802" i="11"/>
  <c r="G803" i="11"/>
  <c r="J803" i="11"/>
  <c r="G804" i="11"/>
  <c r="J804" i="11"/>
  <c r="G805" i="11"/>
  <c r="J805" i="11"/>
  <c r="G806" i="11"/>
  <c r="J806" i="11"/>
  <c r="G807" i="11"/>
  <c r="J807" i="11"/>
  <c r="G808" i="11"/>
  <c r="J808" i="11"/>
  <c r="G809" i="11"/>
  <c r="J809" i="11"/>
  <c r="G810" i="11"/>
  <c r="J810" i="11"/>
  <c r="G811" i="11"/>
  <c r="J811" i="11"/>
  <c r="G812" i="11"/>
  <c r="J812" i="11"/>
  <c r="G813" i="11"/>
  <c r="J813" i="11"/>
  <c r="G814" i="11"/>
  <c r="J814" i="11"/>
  <c r="G815" i="11"/>
  <c r="J815" i="11"/>
  <c r="G816" i="11"/>
  <c r="J816" i="11"/>
  <c r="G817" i="11"/>
  <c r="J817" i="11"/>
  <c r="G818" i="11"/>
  <c r="J818" i="11"/>
  <c r="G819" i="11"/>
  <c r="J819" i="11"/>
  <c r="G820" i="11"/>
  <c r="J820" i="11"/>
  <c r="G821" i="11"/>
  <c r="J821" i="11"/>
  <c r="G822" i="11"/>
  <c r="J822" i="11"/>
  <c r="G823" i="11"/>
  <c r="J823" i="11"/>
  <c r="G824" i="11"/>
  <c r="J824" i="11"/>
  <c r="G825" i="11"/>
  <c r="J825" i="11"/>
  <c r="G826" i="11"/>
  <c r="J826" i="11"/>
  <c r="G827" i="11"/>
  <c r="J827" i="11"/>
  <c r="G828" i="11"/>
  <c r="J828" i="11"/>
  <c r="G829" i="11"/>
  <c r="J829" i="11"/>
  <c r="G830" i="11"/>
  <c r="J830" i="11"/>
  <c r="G831" i="11"/>
  <c r="J831" i="11"/>
  <c r="G832" i="11"/>
  <c r="J832" i="11"/>
  <c r="G833" i="11"/>
  <c r="J833" i="11"/>
  <c r="G834" i="11"/>
  <c r="J834" i="11"/>
  <c r="G835" i="11"/>
  <c r="J835" i="11"/>
  <c r="G836" i="11"/>
  <c r="J836" i="11"/>
  <c r="G837" i="11"/>
  <c r="J837" i="11"/>
  <c r="G838" i="11"/>
  <c r="J838" i="11"/>
  <c r="G839" i="11"/>
  <c r="J839" i="11"/>
  <c r="G840" i="11"/>
  <c r="J840" i="11"/>
  <c r="G841" i="11"/>
  <c r="J841" i="11"/>
  <c r="G842" i="11"/>
  <c r="J842" i="11"/>
  <c r="G843" i="11"/>
  <c r="J843" i="11"/>
  <c r="G844" i="11"/>
  <c r="J844" i="11"/>
  <c r="G845" i="11"/>
  <c r="J845" i="11"/>
  <c r="G846" i="11"/>
  <c r="J846" i="11"/>
  <c r="G847" i="11"/>
  <c r="J847" i="11"/>
  <c r="G848" i="11"/>
  <c r="J848" i="11"/>
  <c r="G849" i="11"/>
  <c r="J849" i="11"/>
  <c r="G850" i="11"/>
  <c r="J850" i="11"/>
  <c r="G851" i="11"/>
  <c r="J851" i="11"/>
  <c r="G852" i="11"/>
  <c r="J852" i="11"/>
  <c r="G853" i="11"/>
  <c r="J853" i="11"/>
  <c r="G854" i="11"/>
  <c r="J854" i="11"/>
  <c r="G855" i="11"/>
  <c r="J855" i="11"/>
  <c r="G856" i="11"/>
  <c r="J856" i="11"/>
  <c r="G857" i="11"/>
  <c r="J857" i="11"/>
  <c r="G858" i="11"/>
  <c r="J858" i="11"/>
  <c r="G859" i="11"/>
  <c r="J859" i="11"/>
  <c r="G860" i="11"/>
  <c r="J860" i="11"/>
  <c r="G861" i="11"/>
  <c r="J861" i="11"/>
  <c r="G862" i="11"/>
  <c r="J862" i="11"/>
  <c r="G863" i="11"/>
  <c r="J863" i="11"/>
  <c r="G864" i="11"/>
  <c r="J864" i="11"/>
  <c r="G865" i="11"/>
  <c r="J865" i="11"/>
  <c r="G866" i="11"/>
  <c r="J866" i="11"/>
  <c r="G867" i="11"/>
  <c r="J867" i="11"/>
  <c r="G868" i="11"/>
  <c r="J868" i="11"/>
  <c r="G869" i="11"/>
  <c r="J869" i="11"/>
  <c r="G870" i="11"/>
  <c r="J870" i="11"/>
  <c r="G871" i="11"/>
  <c r="J871" i="11"/>
  <c r="G872" i="11"/>
  <c r="J872" i="11"/>
  <c r="G873" i="11"/>
  <c r="J873" i="11"/>
  <c r="G874" i="11"/>
  <c r="J874" i="11"/>
  <c r="G875" i="11"/>
  <c r="J875" i="11"/>
  <c r="G876" i="11"/>
  <c r="J876" i="11"/>
  <c r="G877" i="11"/>
  <c r="J877" i="11"/>
  <c r="G878" i="11"/>
  <c r="J878" i="11"/>
  <c r="G879" i="11"/>
  <c r="J879" i="11"/>
  <c r="G880" i="11"/>
  <c r="J880" i="11"/>
  <c r="G881" i="11"/>
  <c r="J881" i="11"/>
  <c r="G882" i="11"/>
  <c r="J882" i="11"/>
  <c r="G883" i="11"/>
  <c r="J883" i="11"/>
  <c r="G884" i="11"/>
  <c r="J884" i="11"/>
  <c r="G885" i="11"/>
  <c r="J885" i="11"/>
  <c r="G886" i="11"/>
  <c r="J886" i="11"/>
  <c r="G887" i="11"/>
  <c r="J887" i="11"/>
  <c r="G888" i="11"/>
  <c r="J888" i="11"/>
  <c r="G889" i="11"/>
  <c r="J889" i="11"/>
  <c r="G890" i="11"/>
  <c r="J890" i="11"/>
  <c r="G891" i="11"/>
  <c r="J891" i="11"/>
  <c r="G892" i="11"/>
  <c r="J892" i="11"/>
  <c r="G893" i="11"/>
  <c r="J893" i="11"/>
  <c r="G894" i="11"/>
  <c r="J894" i="11"/>
  <c r="G895" i="11"/>
  <c r="J895" i="11"/>
  <c r="G896" i="11"/>
  <c r="J896" i="11"/>
  <c r="G897" i="11"/>
  <c r="J897" i="11"/>
  <c r="G898" i="11"/>
  <c r="J898" i="11"/>
  <c r="G899" i="11"/>
  <c r="J899" i="11"/>
  <c r="G900" i="11"/>
  <c r="J900" i="11"/>
  <c r="G901" i="11"/>
  <c r="J901" i="11"/>
  <c r="G902" i="11"/>
  <c r="J902" i="11"/>
  <c r="G903" i="11"/>
  <c r="J903" i="11"/>
  <c r="G904" i="11"/>
  <c r="J904" i="11"/>
  <c r="G905" i="11"/>
  <c r="J905" i="11"/>
  <c r="G906" i="11"/>
  <c r="J906" i="11"/>
  <c r="G907" i="11"/>
  <c r="J907" i="11"/>
  <c r="G908" i="11"/>
  <c r="J908" i="11"/>
  <c r="G909" i="11"/>
  <c r="J909" i="11"/>
  <c r="G910" i="11"/>
  <c r="J910" i="11"/>
  <c r="G911" i="11"/>
  <c r="J911" i="11"/>
  <c r="G912" i="11"/>
  <c r="J912" i="11"/>
  <c r="G913" i="11"/>
  <c r="J913" i="11"/>
  <c r="G914" i="11"/>
  <c r="J914" i="11"/>
  <c r="G915" i="11"/>
  <c r="J915" i="11"/>
  <c r="G916" i="11"/>
  <c r="J916" i="11"/>
  <c r="G917" i="11"/>
  <c r="J917" i="11"/>
  <c r="G918" i="11"/>
  <c r="J918" i="11"/>
  <c r="G919" i="11"/>
  <c r="J919" i="11"/>
  <c r="G920" i="11"/>
  <c r="J920" i="11"/>
  <c r="G921" i="11"/>
  <c r="J921" i="11"/>
  <c r="G922" i="11"/>
  <c r="J922" i="11"/>
  <c r="G923" i="11"/>
  <c r="J923" i="11"/>
  <c r="G924" i="11"/>
  <c r="J924" i="11"/>
  <c r="G925" i="11"/>
  <c r="J925" i="11"/>
  <c r="G926" i="11"/>
  <c r="J926" i="11"/>
  <c r="G927" i="11"/>
  <c r="J927" i="11"/>
  <c r="G928" i="11"/>
  <c r="J928" i="11"/>
  <c r="G929" i="11"/>
  <c r="J929" i="11"/>
  <c r="G930" i="11"/>
  <c r="J930" i="11"/>
  <c r="G931" i="11"/>
  <c r="J931" i="11"/>
  <c r="G932" i="11"/>
  <c r="J932" i="11"/>
  <c r="G933" i="11"/>
  <c r="J933" i="11"/>
  <c r="G934" i="11"/>
  <c r="J934" i="11"/>
  <c r="G935" i="11"/>
  <c r="J935" i="11"/>
  <c r="G936" i="11"/>
  <c r="J936" i="11"/>
  <c r="G937" i="11"/>
  <c r="J937" i="11"/>
  <c r="G938" i="11"/>
  <c r="J938" i="11"/>
  <c r="G939" i="11"/>
  <c r="J939" i="11"/>
  <c r="G940" i="11"/>
  <c r="J940" i="11"/>
  <c r="G941" i="11"/>
  <c r="J941" i="11"/>
  <c r="G942" i="11"/>
  <c r="J942" i="11"/>
  <c r="G943" i="11"/>
  <c r="J943" i="11"/>
  <c r="G944" i="11"/>
  <c r="J944" i="11"/>
  <c r="G945" i="11"/>
  <c r="J945" i="11"/>
  <c r="G946" i="11"/>
  <c r="J946" i="11"/>
  <c r="G947" i="11"/>
  <c r="J947" i="11"/>
  <c r="G948" i="11"/>
  <c r="J948" i="11"/>
  <c r="G949" i="11"/>
  <c r="J949" i="11"/>
  <c r="G950" i="11"/>
  <c r="J950" i="11"/>
  <c r="G951" i="11"/>
  <c r="J951" i="11"/>
  <c r="G952" i="11"/>
  <c r="J952" i="11"/>
  <c r="G953" i="11"/>
  <c r="J953" i="11"/>
  <c r="G954" i="11"/>
  <c r="J954" i="11"/>
  <c r="G955" i="11"/>
  <c r="J955" i="11"/>
  <c r="G956" i="11"/>
  <c r="J956" i="11"/>
  <c r="G957" i="11"/>
  <c r="J957" i="11"/>
  <c r="G958" i="11"/>
  <c r="J958" i="11"/>
  <c r="G959" i="11"/>
  <c r="J959" i="11"/>
  <c r="G960" i="11"/>
  <c r="J960" i="11"/>
  <c r="G961" i="11"/>
  <c r="J961" i="11"/>
  <c r="G962" i="11"/>
  <c r="J962" i="11"/>
  <c r="G963" i="11"/>
  <c r="J963" i="11"/>
  <c r="G964" i="11"/>
  <c r="J964" i="11"/>
  <c r="G965" i="11"/>
  <c r="J965" i="11"/>
  <c r="G966" i="11"/>
  <c r="J966" i="11"/>
  <c r="G967" i="11"/>
  <c r="J967" i="11"/>
  <c r="G968" i="11"/>
  <c r="J968" i="11"/>
  <c r="G969" i="11"/>
  <c r="J969" i="11"/>
  <c r="G970" i="11"/>
  <c r="J970" i="11"/>
  <c r="G971" i="11"/>
  <c r="J971" i="11"/>
  <c r="G972" i="11"/>
  <c r="J972" i="11"/>
  <c r="G973" i="11"/>
  <c r="J973" i="11"/>
  <c r="G974" i="11"/>
  <c r="J974" i="11"/>
  <c r="G975" i="11"/>
  <c r="J975" i="11"/>
  <c r="G976" i="11"/>
  <c r="J976" i="11"/>
  <c r="G977" i="11"/>
  <c r="J977" i="11"/>
  <c r="G978" i="11"/>
  <c r="J978" i="11"/>
  <c r="G979" i="11"/>
  <c r="J979" i="11"/>
  <c r="G980" i="11"/>
  <c r="J980" i="11"/>
  <c r="G981" i="11"/>
  <c r="J981" i="11"/>
  <c r="G982" i="11"/>
  <c r="J982" i="11"/>
  <c r="G983" i="11"/>
  <c r="J983" i="11"/>
  <c r="G984" i="11"/>
  <c r="J984" i="11"/>
  <c r="G985" i="11"/>
  <c r="J985" i="11"/>
  <c r="G986" i="11"/>
  <c r="J986" i="11"/>
  <c r="G987" i="11"/>
  <c r="J987" i="11"/>
  <c r="G988" i="11"/>
  <c r="J988" i="11"/>
  <c r="G989" i="11"/>
  <c r="J989" i="11"/>
  <c r="G990" i="11"/>
  <c r="J990" i="11"/>
  <c r="G991" i="11"/>
  <c r="J991" i="11"/>
  <c r="G992" i="11"/>
  <c r="J992" i="11"/>
  <c r="G993" i="11"/>
  <c r="J993" i="11"/>
  <c r="G994" i="11"/>
  <c r="J994" i="11"/>
  <c r="G995" i="11"/>
  <c r="J995" i="11"/>
  <c r="G996" i="11"/>
  <c r="J996" i="11"/>
  <c r="G997" i="11"/>
  <c r="J997" i="11"/>
  <c r="G998" i="11"/>
  <c r="J998" i="11"/>
  <c r="G999" i="11"/>
  <c r="J999" i="11"/>
  <c r="G1000" i="11"/>
  <c r="J1000" i="11"/>
  <c r="G1001" i="11"/>
  <c r="J1001" i="11"/>
  <c r="G1002" i="11"/>
  <c r="J1002" i="11"/>
  <c r="G1003" i="11"/>
  <c r="J1003" i="11"/>
  <c r="G1004" i="11"/>
  <c r="J1004" i="11"/>
  <c r="G1005" i="11"/>
  <c r="J1005" i="11"/>
  <c r="G6" i="11"/>
  <c r="J6" i="11"/>
  <c r="C30" i="10"/>
  <c r="F12" i="18"/>
  <c r="F984" i="3"/>
  <c r="G355" i="3"/>
  <c r="F554" i="3"/>
  <c r="G312" i="3"/>
  <c r="F570" i="3"/>
  <c r="G435" i="3"/>
  <c r="F905" i="3"/>
  <c r="G780" i="3"/>
  <c r="F147" i="3"/>
  <c r="G460" i="3"/>
  <c r="F591" i="3"/>
  <c r="F782" i="3"/>
  <c r="F594" i="3"/>
  <c r="G411" i="3"/>
  <c r="F171" i="3"/>
  <c r="G354" i="3"/>
  <c r="F806" i="3"/>
  <c r="F951" i="3"/>
  <c r="F929" i="3"/>
  <c r="F943" i="3"/>
  <c r="F974" i="3"/>
  <c r="F803" i="3"/>
  <c r="E867" i="3"/>
  <c r="E426" i="3"/>
  <c r="F801" i="3"/>
  <c r="F379" i="3"/>
  <c r="G825" i="3"/>
  <c r="G298" i="3"/>
  <c r="G237" i="3"/>
  <c r="G177" i="3"/>
  <c r="F359" i="3"/>
  <c r="H14" i="23"/>
  <c r="K14" i="23" s="1"/>
  <c r="I24" i="23" s="1"/>
  <c r="F588" i="3"/>
  <c r="F177" i="3"/>
  <c r="F608" i="3"/>
  <c r="F174" i="3"/>
  <c r="E169" i="3"/>
  <c r="F293" i="3"/>
  <c r="G112" i="3"/>
  <c r="G496" i="3"/>
  <c r="F203" i="3"/>
  <c r="F273" i="3"/>
  <c r="G756" i="3"/>
  <c r="G997" i="3"/>
  <c r="G621" i="3"/>
  <c r="F33" i="3"/>
  <c r="F154" i="3"/>
  <c r="F747" i="3"/>
  <c r="F851" i="3"/>
  <c r="F406" i="3"/>
  <c r="G156" i="3"/>
  <c r="G543" i="3"/>
  <c r="F77" i="3"/>
  <c r="F326" i="3"/>
  <c r="F297" i="3"/>
  <c r="F422" i="3"/>
  <c r="F421" i="3"/>
  <c r="G450" i="3"/>
  <c r="G340" i="3"/>
  <c r="G239" i="3"/>
  <c r="G265" i="3"/>
  <c r="E65" i="3"/>
  <c r="G805" i="3"/>
  <c r="G421" i="3"/>
  <c r="F332" i="3"/>
  <c r="G593" i="3"/>
  <c r="E829" i="3"/>
  <c r="F263" i="3"/>
  <c r="E702" i="3"/>
  <c r="F724" i="3"/>
  <c r="G220" i="3"/>
  <c r="G755" i="3"/>
  <c r="G211" i="3"/>
  <c r="G144" i="3"/>
  <c r="F303" i="3"/>
  <c r="G368" i="3"/>
  <c r="G331" i="3"/>
  <c r="G267" i="3"/>
  <c r="G90" i="3"/>
  <c r="G31" i="3"/>
  <c r="G189" i="3"/>
  <c r="G945" i="3"/>
  <c r="F757" i="3"/>
  <c r="G777" i="3"/>
  <c r="E262" i="3"/>
  <c r="G295" i="3"/>
  <c r="F393" i="3"/>
  <c r="G204" i="3"/>
  <c r="E668" i="3"/>
  <c r="E782" i="3"/>
  <c r="G801" i="3"/>
  <c r="G497" i="3"/>
  <c r="E622" i="3"/>
  <c r="F221" i="3"/>
  <c r="G595" i="3"/>
  <c r="F418" i="3"/>
  <c r="G554" i="3"/>
  <c r="G332" i="3"/>
  <c r="F804" i="3"/>
  <c r="F894" i="3"/>
  <c r="E785" i="3"/>
  <c r="G787" i="3"/>
  <c r="G382" i="3"/>
  <c r="E395" i="3"/>
  <c r="F310" i="3"/>
  <c r="F244" i="3"/>
  <c r="F301" i="3"/>
  <c r="F474" i="3"/>
  <c r="F395" i="3"/>
  <c r="G326" i="3"/>
  <c r="E648" i="3"/>
  <c r="G251" i="3"/>
  <c r="G807" i="3"/>
  <c r="F252" i="3"/>
  <c r="G898" i="3"/>
  <c r="F774" i="3"/>
  <c r="F572" i="3"/>
  <c r="G863" i="3"/>
  <c r="F372" i="3"/>
  <c r="G317" i="3"/>
  <c r="G258" i="3"/>
  <c r="E999" i="3"/>
  <c r="G162" i="3"/>
  <c r="F365" i="3"/>
  <c r="E317" i="3"/>
  <c r="F574" i="3"/>
  <c r="E175" i="3"/>
  <c r="E337" i="3"/>
  <c r="E201" i="3"/>
  <c r="G762" i="3"/>
  <c r="G337" i="3"/>
  <c r="F708" i="3"/>
  <c r="G623" i="3"/>
  <c r="E923" i="3"/>
  <c r="F426" i="3"/>
  <c r="G823" i="3"/>
  <c r="F383" i="3"/>
  <c r="E158" i="3"/>
  <c r="E749" i="3"/>
  <c r="F281" i="3"/>
  <c r="G748" i="3"/>
  <c r="G851" i="3"/>
  <c r="G383" i="3"/>
  <c r="F112" i="3"/>
  <c r="F785" i="3"/>
  <c r="F312" i="3"/>
  <c r="G202" i="3"/>
  <c r="G449" i="3"/>
  <c r="G883" i="3"/>
  <c r="F272" i="3"/>
  <c r="F621" i="3"/>
  <c r="F760" i="3"/>
  <c r="F579" i="3"/>
  <c r="G861" i="3"/>
  <c r="G327" i="3"/>
  <c r="G751" i="3"/>
  <c r="G782" i="3"/>
  <c r="G334" i="3"/>
  <c r="G753" i="3"/>
  <c r="F382" i="3"/>
  <c r="F295" i="3"/>
  <c r="F942" i="3"/>
  <c r="F370" i="3"/>
  <c r="F313" i="3"/>
  <c r="G604" i="3"/>
  <c r="G428" i="3"/>
  <c r="E821" i="3"/>
  <c r="G717" i="3"/>
  <c r="F867" i="3"/>
  <c r="F238" i="3"/>
  <c r="F765" i="3"/>
  <c r="F209" i="3"/>
  <c r="F718" i="3"/>
  <c r="F822" i="3"/>
  <c r="F861" i="3"/>
  <c r="F885" i="3"/>
  <c r="F840" i="3"/>
  <c r="F793" i="3"/>
  <c r="G743" i="3"/>
  <c r="G774" i="3"/>
  <c r="F84" i="3"/>
  <c r="G111" i="3"/>
  <c r="E370" i="3"/>
  <c r="F75" i="3"/>
  <c r="E95" i="3"/>
  <c r="G575" i="3"/>
  <c r="F679" i="3"/>
  <c r="F849" i="3"/>
  <c r="F451" i="3"/>
  <c r="G767" i="3"/>
  <c r="F256" i="3"/>
  <c r="G242" i="3"/>
  <c r="G212" i="3"/>
  <c r="G175" i="3"/>
  <c r="F681" i="3"/>
  <c r="G145" i="3"/>
  <c r="G657" i="3"/>
  <c r="F111" i="3"/>
  <c r="F988" i="3"/>
  <c r="E154" i="3"/>
  <c r="G205" i="3"/>
  <c r="G171" i="3"/>
  <c r="E471" i="3"/>
  <c r="G217" i="3"/>
  <c r="G494" i="3"/>
  <c r="G443" i="3"/>
  <c r="G760" i="3"/>
  <c r="G65" i="3"/>
  <c r="F88" i="3"/>
  <c r="F823" i="3"/>
  <c r="E267" i="3"/>
  <c r="F266" i="3"/>
  <c r="F34" i="3"/>
  <c r="E31" i="3"/>
  <c r="F308" i="3"/>
  <c r="F40" i="3"/>
  <c r="F931" i="3"/>
  <c r="E396" i="3"/>
  <c r="F710" i="3"/>
  <c r="F181" i="3"/>
  <c r="G46" i="3"/>
  <c r="G287" i="3"/>
  <c r="E332" i="3"/>
  <c r="E806" i="3"/>
  <c r="E303" i="3"/>
  <c r="E571" i="3"/>
  <c r="E800" i="3"/>
  <c r="G363" i="3"/>
  <c r="E245" i="3"/>
  <c r="F529" i="3"/>
  <c r="E353" i="3"/>
  <c r="F814" i="3"/>
  <c r="F414" i="3"/>
  <c r="E464" i="3"/>
  <c r="G816" i="3"/>
  <c r="G314" i="3"/>
  <c r="G194" i="3"/>
  <c r="E948" i="3"/>
  <c r="F204" i="3"/>
  <c r="E192" i="3"/>
  <c r="E476" i="3"/>
  <c r="G123" i="3"/>
  <c r="F148" i="3"/>
  <c r="E582" i="3"/>
  <c r="G532" i="3"/>
  <c r="G528" i="3"/>
  <c r="G271" i="3"/>
  <c r="E747" i="3"/>
  <c r="E679" i="3"/>
  <c r="E296" i="3"/>
  <c r="F902" i="3"/>
  <c r="F249" i="3"/>
  <c r="E172" i="3"/>
  <c r="F235" i="3"/>
  <c r="G533" i="3"/>
  <c r="G976" i="3"/>
  <c r="G503" i="3"/>
  <c r="G752" i="3"/>
  <c r="F508" i="3"/>
  <c r="E59" i="3"/>
  <c r="G716" i="3"/>
  <c r="G218" i="3"/>
  <c r="E929" i="3"/>
  <c r="E882" i="3"/>
  <c r="E500" i="3"/>
  <c r="G690" i="3"/>
  <c r="G419" i="3"/>
  <c r="E619" i="3"/>
  <c r="F512" i="3"/>
  <c r="E123" i="3"/>
  <c r="F36" i="3"/>
  <c r="E536" i="3"/>
  <c r="G853" i="3"/>
  <c r="F827" i="3"/>
  <c r="F416" i="3"/>
  <c r="F90" i="3"/>
  <c r="F327" i="3"/>
  <c r="F134" i="3"/>
  <c r="G624" i="3"/>
  <c r="G512" i="3"/>
  <c r="F934" i="3"/>
  <c r="G66" i="3"/>
  <c r="G828" i="3"/>
  <c r="F153" i="3"/>
  <c r="E155" i="3"/>
  <c r="E64" i="3"/>
  <c r="E386" i="3"/>
  <c r="G880" i="3"/>
  <c r="G854" i="3"/>
  <c r="F442" i="3"/>
  <c r="G250" i="3"/>
  <c r="E750" i="3"/>
  <c r="F781" i="3"/>
  <c r="F872" i="3"/>
  <c r="G64" i="3"/>
  <c r="G502" i="3"/>
  <c r="E723" i="3"/>
  <c r="G42" i="3"/>
  <c r="F475" i="3"/>
  <c r="E432" i="3"/>
  <c r="F780" i="3"/>
  <c r="F105" i="3"/>
  <c r="F377" i="3"/>
  <c r="G263" i="3"/>
  <c r="G359" i="3"/>
  <c r="E443" i="3"/>
  <c r="F871" i="3"/>
  <c r="E342" i="3"/>
  <c r="G713" i="3"/>
  <c r="G735" i="3"/>
  <c r="E849" i="3"/>
  <c r="E406" i="3"/>
  <c r="E313" i="3"/>
  <c r="E591" i="3"/>
  <c r="E287" i="3"/>
  <c r="F906" i="3"/>
  <c r="E212" i="3"/>
  <c r="E113" i="3"/>
  <c r="G909" i="3"/>
  <c r="G719" i="3"/>
  <c r="G688" i="3"/>
  <c r="F151" i="3"/>
  <c r="G683" i="3"/>
  <c r="G147" i="3"/>
  <c r="G659" i="3"/>
  <c r="F635" i="3"/>
  <c r="G606" i="3"/>
  <c r="G581" i="3"/>
  <c r="G556" i="3"/>
  <c r="G408" i="3"/>
  <c r="G296" i="3"/>
  <c r="G264" i="3"/>
  <c r="F546" i="3"/>
  <c r="F520" i="3"/>
  <c r="G358" i="3"/>
  <c r="G275" i="3"/>
  <c r="F166" i="3"/>
  <c r="F734" i="3"/>
  <c r="G590" i="3"/>
  <c r="F657" i="3"/>
  <c r="G797" i="3"/>
  <c r="G747" i="3"/>
  <c r="E586" i="3"/>
  <c r="F454" i="3"/>
  <c r="F54" i="3"/>
  <c r="G944" i="3"/>
  <c r="E105" i="3"/>
  <c r="E217" i="3"/>
  <c r="E126" i="3"/>
  <c r="G338" i="3"/>
  <c r="F253" i="3"/>
  <c r="G423" i="3"/>
  <c r="G32" i="3"/>
  <c r="G990" i="3"/>
  <c r="G219" i="3"/>
  <c r="F261" i="3"/>
  <c r="E45" i="3"/>
  <c r="E236" i="3"/>
  <c r="E964" i="3"/>
  <c r="G105" i="3"/>
  <c r="F37" i="3"/>
  <c r="F549" i="3"/>
  <c r="G430" i="3"/>
  <c r="G256" i="3"/>
  <c r="E652" i="3"/>
  <c r="G390" i="3"/>
  <c r="E388" i="3"/>
  <c r="G477" i="3"/>
  <c r="F63" i="3"/>
  <c r="F43" i="3"/>
  <c r="G485" i="3"/>
  <c r="G736" i="3"/>
  <c r="G832" i="3"/>
  <c r="E203" i="3"/>
  <c r="G113" i="3"/>
  <c r="F215" i="3"/>
  <c r="F832" i="3"/>
  <c r="F428" i="3"/>
  <c r="G633" i="3"/>
  <c r="E83" i="3"/>
  <c r="F145" i="3"/>
  <c r="F641" i="3"/>
  <c r="F410" i="3"/>
  <c r="G988" i="3"/>
  <c r="G45" i="3"/>
  <c r="E256" i="3"/>
  <c r="F169" i="3"/>
  <c r="G631" i="3"/>
  <c r="G749" i="3"/>
  <c r="F217" i="3"/>
  <c r="F898" i="3"/>
  <c r="G953" i="3"/>
  <c r="G906" i="3"/>
  <c r="G388" i="3"/>
  <c r="G306" i="3"/>
  <c r="E477" i="3"/>
  <c r="G758" i="3"/>
  <c r="E893" i="3"/>
  <c r="G379" i="3"/>
  <c r="E446" i="3"/>
  <c r="F352" i="3"/>
  <c r="G824" i="3"/>
  <c r="G800" i="3"/>
  <c r="G806" i="3"/>
  <c r="G329" i="3"/>
  <c r="E157" i="3"/>
  <c r="F552" i="3"/>
  <c r="F950" i="3"/>
  <c r="E903" i="3"/>
  <c r="G330" i="3"/>
  <c r="G852" i="3"/>
  <c r="G356" i="3"/>
  <c r="G297" i="3"/>
  <c r="G236" i="3"/>
  <c r="G289" i="3"/>
  <c r="F443" i="3"/>
  <c r="F629" i="3"/>
  <c r="G730" i="3"/>
  <c r="G395" i="3"/>
  <c r="G174" i="3"/>
  <c r="F449" i="3"/>
  <c r="G328" i="3"/>
  <c r="G968" i="3"/>
  <c r="F22" i="3"/>
  <c r="E463" i="3"/>
  <c r="E210" i="3"/>
  <c r="E28" i="3"/>
  <c r="E802" i="3"/>
  <c r="G768" i="3"/>
  <c r="F601" i="3"/>
  <c r="F566" i="3"/>
  <c r="G63" i="3"/>
  <c r="G441" i="3"/>
  <c r="G900" i="3"/>
  <c r="E629" i="3"/>
  <c r="F730" i="3"/>
  <c r="F533" i="3"/>
  <c r="F64" i="3"/>
  <c r="E409" i="3"/>
  <c r="G418" i="3"/>
  <c r="G464" i="3"/>
  <c r="G715" i="3"/>
  <c r="G827" i="3"/>
  <c r="E422" i="3"/>
  <c r="F946" i="3"/>
  <c r="E39" i="3"/>
  <c r="G33" i="3"/>
  <c r="E904" i="3"/>
  <c r="F532" i="3"/>
  <c r="G535" i="3"/>
  <c r="G479" i="3"/>
  <c r="F876" i="3"/>
  <c r="E951" i="3"/>
  <c r="E554" i="3"/>
  <c r="G737" i="3"/>
  <c r="G248" i="3"/>
  <c r="G304" i="3"/>
  <c r="E171" i="3"/>
  <c r="G77" i="3"/>
  <c r="G874" i="3"/>
  <c r="G875" i="3"/>
  <c r="E382" i="3"/>
  <c r="G776" i="3"/>
  <c r="E553" i="3"/>
  <c r="F248" i="3"/>
  <c r="G370" i="3"/>
  <c r="F829" i="3"/>
  <c r="F510" i="3"/>
  <c r="F763" i="3"/>
  <c r="G444" i="3"/>
  <c r="E442" i="3"/>
  <c r="F289" i="3"/>
  <c r="G498" i="3"/>
  <c r="E214" i="3"/>
  <c r="F756" i="3"/>
  <c r="F441" i="3"/>
  <c r="G432" i="3"/>
  <c r="F419" i="3"/>
  <c r="E870" i="3"/>
  <c r="G500" i="3"/>
  <c r="G995" i="3"/>
  <c r="G474" i="3"/>
  <c r="F415" i="3"/>
  <c r="E656" i="3"/>
  <c r="F16" i="3"/>
  <c r="E449" i="3"/>
  <c r="E525" i="3"/>
  <c r="F319" i="3"/>
  <c r="E873" i="3"/>
  <c r="H873" i="3" s="1"/>
  <c r="E594" i="3"/>
  <c r="F124" i="3"/>
  <c r="G30" i="3"/>
  <c r="F320" i="3"/>
  <c r="F408" i="3"/>
  <c r="F638" i="3"/>
  <c r="E864" i="3"/>
  <c r="F55" i="3"/>
  <c r="F489" i="3"/>
  <c r="F766" i="3"/>
  <c r="F632" i="3"/>
  <c r="E230" i="3"/>
  <c r="F615" i="3"/>
  <c r="E504" i="3"/>
  <c r="F116" i="3"/>
  <c r="F373" i="3"/>
  <c r="F977" i="3"/>
  <c r="E44" i="3"/>
  <c r="E839" i="3"/>
  <c r="G186" i="3"/>
  <c r="E634" i="3"/>
  <c r="E605" i="3"/>
  <c r="F812" i="3"/>
  <c r="G184" i="3"/>
  <c r="E866" i="3"/>
  <c r="E233" i="3"/>
  <c r="E381" i="3"/>
  <c r="E428" i="3"/>
  <c r="E139" i="3"/>
  <c r="E506" i="3"/>
  <c r="E72" i="3"/>
  <c r="E991" i="3"/>
  <c r="E559" i="3"/>
  <c r="E597" i="3"/>
  <c r="E566" i="3"/>
  <c r="E410" i="3"/>
  <c r="G645" i="3"/>
  <c r="F938" i="3"/>
  <c r="E992" i="3"/>
  <c r="F663" i="3"/>
  <c r="G83" i="3"/>
  <c r="G364" i="3"/>
  <c r="E613" i="3"/>
  <c r="F981" i="3"/>
  <c r="E207" i="3"/>
  <c r="F183" i="3"/>
  <c r="F374" i="3"/>
  <c r="F771" i="3"/>
  <c r="F170" i="3"/>
  <c r="E96" i="3"/>
  <c r="E633" i="3"/>
  <c r="E306" i="3"/>
  <c r="G819" i="3"/>
  <c r="E769" i="3"/>
  <c r="F673" i="3"/>
  <c r="G132" i="3"/>
  <c r="G85" i="3"/>
  <c r="G612" i="3"/>
  <c r="E908" i="3"/>
  <c r="G119" i="3"/>
  <c r="E124" i="3"/>
  <c r="E973" i="3"/>
  <c r="E215" i="3"/>
  <c r="E626" i="3"/>
  <c r="G811" i="3"/>
  <c r="G524" i="3"/>
  <c r="G60" i="3"/>
  <c r="E540" i="3"/>
  <c r="E240" i="3"/>
  <c r="E130" i="3"/>
  <c r="E475" i="3"/>
  <c r="G770" i="3"/>
  <c r="G674" i="3"/>
  <c r="G24" i="3"/>
  <c r="F23" i="3"/>
  <c r="G614" i="3"/>
  <c r="G587" i="3"/>
  <c r="G467" i="3"/>
  <c r="E859" i="3"/>
  <c r="E809" i="3"/>
  <c r="E653" i="3"/>
  <c r="E854" i="3"/>
  <c r="E447" i="3"/>
  <c r="E507" i="3"/>
  <c r="F768" i="3"/>
  <c r="F912" i="3"/>
  <c r="F38" i="3"/>
  <c r="G232" i="3"/>
  <c r="G700" i="3"/>
  <c r="E593" i="3"/>
  <c r="F691" i="3"/>
  <c r="F291" i="3"/>
  <c r="F899" i="3"/>
  <c r="G190" i="3"/>
  <c r="E957" i="3"/>
  <c r="F52" i="3"/>
  <c r="G74" i="3"/>
  <c r="E857" i="3"/>
  <c r="G462" i="3"/>
  <c r="E986" i="3"/>
  <c r="E379" i="3"/>
  <c r="G394" i="3"/>
  <c r="E787" i="3"/>
  <c r="F394" i="3"/>
  <c r="E141" i="3"/>
  <c r="F205" i="3"/>
  <c r="G229" i="3"/>
  <c r="G696" i="3"/>
  <c r="G557" i="3"/>
  <c r="G142" i="3"/>
  <c r="E329" i="3"/>
  <c r="G493" i="3"/>
  <c r="F163" i="3"/>
  <c r="F448" i="3"/>
  <c r="F678" i="3"/>
  <c r="E978" i="3"/>
  <c r="F47" i="3"/>
  <c r="E714" i="3"/>
  <c r="G650" i="3"/>
  <c r="F26" i="3"/>
  <c r="E302" i="3"/>
  <c r="F694" i="3"/>
  <c r="F911" i="3"/>
  <c r="G29" i="3"/>
  <c r="F363" i="3"/>
  <c r="E699" i="3"/>
  <c r="G986" i="3"/>
  <c r="G515" i="3"/>
  <c r="F511" i="3"/>
  <c r="G401" i="3"/>
  <c r="G41" i="3"/>
  <c r="E801" i="3"/>
  <c r="E728" i="3"/>
  <c r="E319" i="3"/>
  <c r="E389" i="3"/>
  <c r="F513" i="3"/>
  <c r="F225" i="3"/>
  <c r="E753" i="3"/>
  <c r="E654" i="3"/>
  <c r="G67" i="3"/>
  <c r="E576" i="3"/>
  <c r="G491" i="3"/>
  <c r="F514" i="3"/>
  <c r="G231" i="3"/>
  <c r="G947" i="3"/>
  <c r="E837" i="3"/>
  <c r="E366" i="3"/>
  <c r="E421" i="3"/>
  <c r="G943" i="3"/>
  <c r="F378" i="3"/>
  <c r="E30" i="3"/>
  <c r="F726" i="3"/>
  <c r="F237" i="3"/>
  <c r="G172" i="3"/>
  <c r="G552" i="3"/>
  <c r="E971" i="3"/>
  <c r="G461" i="3"/>
  <c r="F914" i="3"/>
  <c r="G434" i="3"/>
  <c r="G405" i="3"/>
  <c r="F866" i="3"/>
  <c r="G845" i="3"/>
  <c r="G319" i="3"/>
  <c r="G929" i="3"/>
  <c r="G809" i="3"/>
  <c r="E724" i="3"/>
  <c r="E579" i="3"/>
  <c r="E111" i="3"/>
  <c r="F521" i="3"/>
  <c r="G154" i="3"/>
  <c r="G859" i="3"/>
  <c r="E433" i="3"/>
  <c r="F329" i="3"/>
  <c r="G106" i="3"/>
  <c r="F874" i="3"/>
  <c r="F502" i="3"/>
  <c r="G779" i="3"/>
  <c r="G704" i="3"/>
  <c r="G680" i="3"/>
  <c r="E326" i="3"/>
  <c r="E77" i="3"/>
  <c r="F100" i="3"/>
  <c r="G834" i="3"/>
  <c r="F704" i="3"/>
  <c r="E767" i="3"/>
  <c r="E630" i="3"/>
  <c r="G284" i="3"/>
  <c r="G226" i="3"/>
  <c r="G213" i="3"/>
  <c r="F706" i="3"/>
  <c r="G682" i="3"/>
  <c r="G146" i="3"/>
  <c r="E115" i="3"/>
  <c r="G79" i="3"/>
  <c r="E242" i="3"/>
  <c r="E612" i="3"/>
  <c r="F758" i="3"/>
  <c r="G179" i="3"/>
  <c r="G129" i="3"/>
  <c r="E474" i="3"/>
  <c r="E100" i="3"/>
  <c r="E1008" i="3"/>
  <c r="E282" i="3"/>
  <c r="E189" i="3"/>
  <c r="F975" i="3"/>
  <c r="F397" i="3"/>
  <c r="E660" i="3"/>
  <c r="G16" i="3"/>
  <c r="G243" i="3"/>
  <c r="E174" i="3"/>
  <c r="E272" i="3"/>
  <c r="E757" i="3"/>
  <c r="F440" i="3"/>
  <c r="F755" i="3"/>
  <c r="E341" i="3"/>
  <c r="F720" i="3"/>
  <c r="G18" i="3"/>
  <c r="G343" i="3"/>
  <c r="G224" i="3"/>
  <c r="E173" i="3"/>
  <c r="E871" i="3"/>
  <c r="G35" i="3"/>
  <c r="G100" i="3"/>
  <c r="E838" i="3"/>
  <c r="F127" i="3"/>
  <c r="E930" i="3"/>
  <c r="G932" i="3"/>
  <c r="E730" i="3"/>
  <c r="E246" i="3"/>
  <c r="E946" i="3"/>
  <c r="F858" i="3"/>
  <c r="E338" i="3"/>
  <c r="G102" i="3"/>
  <c r="F176" i="3"/>
  <c r="E368" i="3"/>
  <c r="F144" i="3"/>
  <c r="F883" i="3"/>
  <c r="F71" i="3"/>
  <c r="G1008" i="3"/>
  <c r="F537" i="3"/>
  <c r="E874" i="3"/>
  <c r="E415" i="3"/>
  <c r="E270" i="3"/>
  <c r="E224" i="3"/>
  <c r="E402" i="3"/>
  <c r="G567" i="3"/>
  <c r="F117" i="3"/>
  <c r="G966" i="3"/>
  <c r="E241" i="3"/>
  <c r="E251" i="3"/>
  <c r="E450" i="3"/>
  <c r="F779" i="3"/>
  <c r="G632" i="3"/>
  <c r="F547" i="3"/>
  <c r="E33" i="3"/>
  <c r="E16" i="3"/>
  <c r="F187" i="3"/>
  <c r="E819" i="3"/>
  <c r="E74" i="3"/>
  <c r="F283" i="3"/>
  <c r="F412" i="3"/>
  <c r="E211" i="3"/>
  <c r="G282" i="3"/>
  <c r="G473" i="3"/>
  <c r="G466" i="3"/>
  <c r="G412" i="3"/>
  <c r="F680" i="3"/>
  <c r="G270" i="3"/>
  <c r="G681" i="3"/>
  <c r="G191" i="3"/>
  <c r="G127" i="3"/>
  <c r="G136" i="3"/>
  <c r="E367" i="3"/>
  <c r="G896" i="3"/>
  <c r="E887" i="3"/>
  <c r="E551" i="3"/>
  <c r="E533" i="3"/>
  <c r="F357" i="3"/>
  <c r="F670" i="3"/>
  <c r="E905" i="3"/>
  <c r="F491" i="3"/>
  <c r="G952" i="3"/>
  <c r="G476" i="3"/>
  <c r="G905" i="3"/>
  <c r="G422" i="3"/>
  <c r="G274" i="3"/>
  <c r="F173" i="3"/>
  <c r="E265" i="3"/>
  <c r="E831" i="3"/>
  <c r="E357" i="3"/>
  <c r="F164" i="3"/>
  <c r="F484" i="3"/>
  <c r="E717" i="3"/>
  <c r="E945" i="3"/>
  <c r="F220" i="3"/>
  <c r="E578" i="3"/>
  <c r="E937" i="3"/>
  <c r="F824" i="3"/>
  <c r="F268" i="3"/>
  <c r="E754" i="3"/>
  <c r="F354" i="3"/>
  <c r="E952" i="3"/>
  <c r="F351" i="3"/>
  <c r="E469" i="3"/>
  <c r="F44" i="3"/>
  <c r="F875" i="3"/>
  <c r="E401" i="3"/>
  <c r="E263" i="3"/>
  <c r="E288" i="3"/>
  <c r="F744" i="3"/>
  <c r="G166" i="3"/>
  <c r="G615" i="3"/>
  <c r="F86" i="3"/>
  <c r="F51" i="3"/>
  <c r="E584" i="3"/>
  <c r="G534" i="3"/>
  <c r="G504" i="3"/>
  <c r="F954" i="3"/>
  <c r="G478" i="3"/>
  <c r="G732" i="3"/>
  <c r="F487" i="3"/>
  <c r="F647" i="3"/>
  <c r="G223" i="3"/>
  <c r="F68" i="3"/>
  <c r="E304" i="3"/>
  <c r="E846" i="3"/>
  <c r="E953" i="3"/>
  <c r="E359" i="3"/>
  <c r="E943" i="3"/>
  <c r="E273" i="3"/>
  <c r="E847" i="3"/>
  <c r="E603" i="3"/>
  <c r="E136" i="3"/>
  <c r="E252" i="3"/>
  <c r="E330" i="3"/>
  <c r="F991" i="3"/>
  <c r="F597" i="3"/>
  <c r="G958" i="3"/>
  <c r="G935" i="3"/>
  <c r="G912" i="3"/>
  <c r="E808" i="3"/>
  <c r="E889" i="3"/>
  <c r="F651" i="3"/>
  <c r="E541" i="3"/>
  <c r="F160" i="3"/>
  <c r="G357" i="3"/>
  <c r="E9" i="3"/>
  <c r="G206" i="3"/>
  <c r="G44" i="3"/>
  <c r="F367" i="3"/>
  <c r="G472" i="3"/>
  <c r="E292" i="3"/>
  <c r="E780" i="3"/>
  <c r="E526" i="3"/>
  <c r="G904" i="3"/>
  <c r="F279" i="3"/>
  <c r="E941" i="3"/>
  <c r="E152" i="3"/>
  <c r="F959" i="3"/>
  <c r="G69" i="3"/>
  <c r="F692" i="3"/>
  <c r="E52" i="3"/>
  <c r="E547" i="3"/>
  <c r="F764" i="3"/>
  <c r="F740" i="3"/>
  <c r="F278" i="3"/>
  <c r="E82" i="3"/>
  <c r="E804" i="3"/>
  <c r="E919" i="3"/>
  <c r="E104" i="3"/>
  <c r="F67" i="3"/>
  <c r="F274" i="3"/>
  <c r="F472" i="3"/>
  <c r="E470" i="3"/>
  <c r="G653" i="3"/>
  <c r="G516" i="3"/>
  <c r="G484" i="3"/>
  <c r="G866" i="3"/>
  <c r="E200" i="3"/>
  <c r="E459" i="3"/>
  <c r="G469" i="3"/>
  <c r="E458" i="3"/>
  <c r="F891" i="3"/>
  <c r="F349" i="3"/>
  <c r="G209" i="3"/>
  <c r="G529" i="3"/>
  <c r="E741" i="3"/>
  <c r="E995" i="3"/>
  <c r="F340" i="3"/>
  <c r="G143" i="3"/>
  <c r="G628" i="3"/>
  <c r="G75" i="3"/>
  <c r="F577" i="3"/>
  <c r="E436" i="3"/>
  <c r="F459" i="3"/>
  <c r="G594" i="3"/>
  <c r="G341" i="3"/>
  <c r="G879" i="3"/>
  <c r="E312" i="3"/>
  <c r="E451" i="3"/>
  <c r="E681" i="3"/>
  <c r="E807" i="3"/>
  <c r="G860" i="3"/>
  <c r="E261" i="3"/>
  <c r="G173" i="3"/>
  <c r="G521" i="3"/>
  <c r="E497" i="3"/>
  <c r="E335" i="3"/>
  <c r="E218" i="3"/>
  <c r="E794" i="3"/>
  <c r="G833" i="3"/>
  <c r="G835" i="3"/>
  <c r="E168" i="3"/>
  <c r="E202" i="3"/>
  <c r="E607" i="3"/>
  <c r="E853" i="3"/>
  <c r="F695" i="3"/>
  <c r="E897" i="3"/>
  <c r="E43" i="3"/>
  <c r="G195" i="3"/>
  <c r="G640" i="3"/>
  <c r="E120" i="3"/>
  <c r="E810" i="3"/>
  <c r="E984" i="3"/>
  <c r="E400" i="3"/>
  <c r="E713" i="3"/>
  <c r="E967" i="3"/>
  <c r="F480" i="3"/>
  <c r="E980" i="3"/>
  <c r="G540" i="3"/>
  <c r="G400" i="3"/>
  <c r="E62" i="3"/>
  <c r="G523" i="3"/>
  <c r="E482" i="3"/>
  <c r="F548" i="3"/>
  <c r="E739" i="3"/>
  <c r="E314" i="3"/>
  <c r="E51" i="3"/>
  <c r="F652" i="3"/>
  <c r="F790" i="3"/>
  <c r="G656" i="3"/>
  <c r="G726" i="3"/>
  <c r="G416" i="3"/>
  <c r="F241" i="3"/>
  <c r="F232" i="3"/>
  <c r="E562" i="3"/>
  <c r="E987" i="3"/>
  <c r="E434" i="3"/>
  <c r="G429" i="3"/>
  <c r="E36" i="3"/>
  <c r="F969" i="3"/>
  <c r="E797" i="3"/>
  <c r="E41" i="3"/>
  <c r="E264" i="3"/>
  <c r="G864" i="3"/>
  <c r="F709" i="3"/>
  <c r="F13" i="3"/>
  <c r="E516" i="3"/>
  <c r="E176" i="3"/>
  <c r="E732" i="3"/>
  <c r="E75" i="3"/>
  <c r="E269" i="3"/>
  <c r="E779" i="3"/>
  <c r="E321" i="3"/>
  <c r="E958" i="3"/>
  <c r="E647" i="3"/>
  <c r="G989" i="3"/>
  <c r="F561" i="3"/>
  <c r="E880" i="3"/>
  <c r="F219" i="3"/>
  <c r="F990" i="3"/>
  <c r="F190" i="3"/>
  <c r="E260" i="3"/>
  <c r="F539" i="3"/>
  <c r="F662" i="3"/>
  <c r="F684" i="3"/>
  <c r="G611" i="3"/>
  <c r="G185" i="3"/>
  <c r="E687" i="3"/>
  <c r="E961" i="3"/>
  <c r="E32" i="3"/>
  <c r="E692" i="3"/>
  <c r="E848" i="3"/>
  <c r="E349" i="3"/>
  <c r="E26" i="3"/>
  <c r="E545" i="3"/>
  <c r="E518" i="3"/>
  <c r="E348" i="3"/>
  <c r="G518" i="3"/>
  <c r="F669" i="3"/>
  <c r="F167" i="3"/>
  <c r="E550" i="3"/>
  <c r="G843" i="3"/>
  <c r="G103" i="3"/>
  <c r="G56" i="3"/>
  <c r="G321" i="3"/>
  <c r="G888" i="3"/>
  <c r="F538" i="3"/>
  <c r="E940" i="3"/>
  <c r="E891" i="3"/>
  <c r="E832" i="3"/>
  <c r="E360" i="3"/>
  <c r="E362" i="3"/>
  <c r="E460" i="3"/>
  <c r="G962" i="3"/>
  <c r="G488" i="3"/>
  <c r="G914" i="3"/>
  <c r="G677" i="3"/>
  <c r="F581" i="3"/>
  <c r="G975" i="3"/>
  <c r="G447" i="3"/>
  <c r="E393" i="3"/>
  <c r="G353" i="3"/>
  <c r="G799" i="3"/>
  <c r="G272" i="3"/>
  <c r="G445" i="3"/>
  <c r="G308" i="3"/>
  <c r="F878" i="3"/>
  <c r="F582" i="3"/>
  <c r="F175" i="3"/>
  <c r="F482" i="3"/>
  <c r="E99" i="3"/>
  <c r="E286" i="3"/>
  <c r="F696" i="3"/>
  <c r="F49" i="3"/>
  <c r="E609" i="3"/>
  <c r="F743" i="3"/>
  <c r="F243" i="3"/>
  <c r="E14" i="3"/>
  <c r="E227" i="3"/>
  <c r="G163" i="3"/>
  <c r="E277" i="3"/>
  <c r="E86" i="3"/>
  <c r="F830" i="3"/>
  <c r="E510" i="3"/>
  <c r="E588" i="3"/>
  <c r="E604" i="3"/>
  <c r="E621" i="3"/>
  <c r="F833" i="3"/>
  <c r="G486" i="3"/>
  <c r="E399" i="3"/>
  <c r="G831" i="3"/>
  <c r="E508" i="3"/>
  <c r="F207" i="3"/>
  <c r="E521" i="3"/>
  <c r="E352" i="3"/>
  <c r="F603" i="3"/>
  <c r="E356" i="3"/>
  <c r="E775" i="3"/>
  <c r="G555" i="3"/>
  <c r="G269" i="3"/>
  <c r="E91" i="3"/>
  <c r="E295" i="3"/>
  <c r="E974" i="3"/>
  <c r="E63" i="3"/>
  <c r="F156" i="3"/>
  <c r="F402" i="3"/>
  <c r="G207" i="3"/>
  <c r="F214" i="3"/>
  <c r="E363" i="3"/>
  <c r="F403" i="3"/>
  <c r="E718" i="3"/>
  <c r="F870" i="3"/>
  <c r="G837" i="3"/>
  <c r="F211" i="3"/>
  <c r="G635" i="3"/>
  <c r="E117" i="3"/>
  <c r="F364" i="3"/>
  <c r="F527" i="3"/>
  <c r="F723" i="3"/>
  <c r="G701" i="3"/>
  <c r="G725" i="3"/>
  <c r="E869" i="3"/>
  <c r="E928" i="3"/>
  <c r="G101" i="3"/>
  <c r="E128" i="3"/>
  <c r="E954" i="3"/>
  <c r="E68" i="3"/>
  <c r="E98" i="3"/>
  <c r="F311" i="3"/>
  <c r="G599" i="3"/>
  <c r="F85" i="3"/>
  <c r="F269" i="3"/>
  <c r="G235" i="3"/>
  <c r="F62" i="3"/>
  <c r="E502" i="3"/>
  <c r="E206" i="3"/>
  <c r="F799" i="3"/>
  <c r="F543" i="3"/>
  <c r="F852" i="3"/>
  <c r="F850" i="3"/>
  <c r="E156" i="3"/>
  <c r="G386" i="3"/>
  <c r="F961" i="3"/>
  <c r="G514" i="3"/>
  <c r="G788" i="3"/>
  <c r="F106" i="3"/>
  <c r="E549" i="3"/>
  <c r="E851" i="3"/>
  <c r="G903" i="3"/>
  <c r="F919" i="3"/>
  <c r="E209" i="3"/>
  <c r="E764" i="3"/>
  <c r="G366" i="3"/>
  <c r="F288" i="3"/>
  <c r="E419" i="3"/>
  <c r="F973" i="3"/>
  <c r="G372" i="3"/>
  <c r="G221" i="3"/>
  <c r="F701" i="3"/>
  <c r="E27" i="3"/>
  <c r="E483" i="3"/>
  <c r="E234" i="3"/>
  <c r="E631" i="3"/>
  <c r="F859" i="3"/>
  <c r="E188" i="3"/>
  <c r="G603" i="3"/>
  <c r="F971" i="3"/>
  <c r="E960" i="3"/>
  <c r="F360" i="3"/>
  <c r="E760" i="3"/>
  <c r="E793" i="3"/>
  <c r="E418" i="3"/>
  <c r="E297" i="3"/>
  <c r="E499" i="3"/>
  <c r="E608" i="3"/>
  <c r="E160" i="3"/>
  <c r="G857" i="3"/>
  <c r="F210" i="3"/>
  <c r="G414" i="3"/>
  <c r="F185" i="3"/>
  <c r="E517" i="3"/>
  <c r="G545" i="3"/>
  <c r="E677" i="3"/>
  <c r="F435" i="3"/>
  <c r="G406" i="3"/>
  <c r="G158" i="3"/>
  <c r="E680" i="3"/>
  <c r="E248" i="3"/>
  <c r="E790" i="3"/>
  <c r="F157" i="3"/>
  <c r="G227" i="3"/>
  <c r="F541" i="3"/>
  <c r="F769" i="3"/>
  <c r="G203" i="3"/>
  <c r="F767" i="3"/>
  <c r="F772" i="3"/>
  <c r="F553" i="3"/>
  <c r="E691" i="3"/>
  <c r="F775" i="3"/>
  <c r="F356" i="3"/>
  <c r="E480" i="3"/>
  <c r="G769" i="3"/>
  <c r="E90" i="3"/>
  <c r="E646" i="3"/>
  <c r="E94" i="3"/>
  <c r="F953" i="3"/>
  <c r="G731" i="3"/>
  <c r="G157" i="3"/>
  <c r="G890" i="3"/>
  <c r="F423" i="3"/>
  <c r="E423" i="3"/>
  <c r="G908" i="3"/>
  <c r="F398" i="3"/>
  <c r="F95" i="3"/>
  <c r="G660" i="3"/>
  <c r="G14" i="3"/>
  <c r="F407" i="3"/>
  <c r="G570" i="3"/>
  <c r="E774" i="3"/>
  <c r="E235" i="3"/>
  <c r="E695" i="3"/>
  <c r="E309" i="3"/>
  <c r="G440" i="3"/>
  <c r="G671" i="3"/>
  <c r="G813" i="3"/>
  <c r="E315" i="3"/>
  <c r="F610" i="3"/>
  <c r="F247" i="3"/>
  <c r="F371" i="3"/>
  <c r="G118" i="3"/>
  <c r="G109" i="3"/>
  <c r="E372" i="3"/>
  <c r="E673" i="3"/>
  <c r="G598" i="3"/>
  <c r="F739" i="3"/>
  <c r="F640" i="3"/>
  <c r="E324" i="3"/>
  <c r="G345" i="3"/>
  <c r="F661" i="3"/>
  <c r="F928" i="3"/>
  <c r="F258" i="3"/>
  <c r="G638" i="3"/>
  <c r="G559" i="3"/>
  <c r="E1000" i="3"/>
  <c r="E478" i="3"/>
  <c r="F637" i="3"/>
  <c r="E226" i="3"/>
  <c r="F48" i="3"/>
  <c r="E490" i="3"/>
  <c r="F674" i="3"/>
  <c r="G600" i="3"/>
  <c r="E109" i="3"/>
  <c r="E153" i="3"/>
  <c r="E107" i="3"/>
  <c r="G985" i="3"/>
  <c r="F324" i="3"/>
  <c r="E347" i="3"/>
  <c r="E413" i="3"/>
  <c r="F254" i="3"/>
  <c r="E50" i="3"/>
  <c r="G959" i="3"/>
  <c r="E962" i="3"/>
  <c r="E486" i="3"/>
  <c r="G998" i="3"/>
  <c r="F121" i="3"/>
  <c r="E257" i="3"/>
  <c r="F716" i="3"/>
  <c r="E19" i="3"/>
  <c r="F430" i="3"/>
  <c r="G38" i="3"/>
  <c r="G937" i="3"/>
  <c r="E600" i="3"/>
  <c r="F831" i="3"/>
  <c r="E280" i="3"/>
  <c r="E243" i="3"/>
  <c r="G403" i="3"/>
  <c r="F123" i="3"/>
  <c r="F345" i="3"/>
  <c r="E275" i="3"/>
  <c r="G892" i="3"/>
  <c r="G844" i="3"/>
  <c r="G350" i="3"/>
  <c r="G613" i="3"/>
  <c r="G52" i="3"/>
  <c r="F447" i="3"/>
  <c r="E740" i="3"/>
  <c r="F126" i="3"/>
  <c r="F901" i="3"/>
  <c r="G176" i="3"/>
  <c r="G578" i="3"/>
  <c r="E378" i="3"/>
  <c r="E902" i="3"/>
  <c r="G39" i="3"/>
  <c r="F188" i="3"/>
  <c r="F250" i="3"/>
  <c r="F83" i="3"/>
  <c r="F251" i="3"/>
  <c r="F794" i="3"/>
  <c r="F995" i="3"/>
  <c r="G858" i="3"/>
  <c r="F27" i="3"/>
  <c r="E454" i="3"/>
  <c r="F229" i="3"/>
  <c r="E491" i="3"/>
  <c r="G420" i="3"/>
  <c r="G471" i="3"/>
  <c r="F458" i="3"/>
  <c r="E799" i="3"/>
  <c r="G942" i="3"/>
  <c r="F624" i="3"/>
  <c r="F350" i="3"/>
  <c r="E624" i="3"/>
  <c r="G745" i="3"/>
  <c r="E131" i="3"/>
  <c r="G257" i="3"/>
  <c r="G48" i="3"/>
  <c r="E129" i="3"/>
  <c r="E719" i="3"/>
  <c r="E998" i="3"/>
  <c r="F87" i="3"/>
  <c r="F245" i="3"/>
  <c r="E268" i="3"/>
  <c r="E294" i="3"/>
  <c r="F584" i="3"/>
  <c r="F908" i="3"/>
  <c r="G61" i="3"/>
  <c r="G530" i="3"/>
  <c r="F137" i="3"/>
  <c r="F642" i="3"/>
  <c r="E133" i="3"/>
  <c r="G70" i="3"/>
  <c r="E237" i="3"/>
  <c r="G695" i="3"/>
  <c r="F762" i="3"/>
  <c r="E53" i="3"/>
  <c r="E863" i="3"/>
  <c r="E881" i="3"/>
  <c r="F101" i="3"/>
  <c r="E618" i="3"/>
  <c r="F314" i="3"/>
  <c r="F344" i="3"/>
  <c r="F616" i="3"/>
  <c r="E841" i="3"/>
  <c r="G290" i="3"/>
  <c r="G561" i="3"/>
  <c r="G1002" i="3"/>
  <c r="G979" i="3"/>
  <c r="G480" i="3"/>
  <c r="G427" i="3"/>
  <c r="F490" i="3"/>
  <c r="E290" i="3"/>
  <c r="E587" i="3"/>
  <c r="F478" i="3"/>
  <c r="E824" i="3"/>
  <c r="G675" i="3"/>
  <c r="G481" i="3"/>
  <c r="G307" i="3"/>
  <c r="E534" i="3"/>
  <c r="E649" i="3"/>
  <c r="F690" i="3"/>
  <c r="G397" i="3"/>
  <c r="G597" i="3"/>
  <c r="F189" i="3"/>
  <c r="E552" i="3"/>
  <c r="E743" i="3"/>
  <c r="E862" i="3"/>
  <c r="E35" i="3"/>
  <c r="F738" i="3"/>
  <c r="F271" i="3"/>
  <c r="G168" i="3"/>
  <c r="G373" i="3"/>
  <c r="E511" i="3"/>
  <c r="G28" i="3"/>
  <c r="F28" i="3"/>
  <c r="F165" i="3"/>
  <c r="F881" i="3"/>
  <c r="E820" i="3"/>
  <c r="E78" i="3"/>
  <c r="E982" i="3"/>
  <c r="G865" i="3"/>
  <c r="E487" i="3"/>
  <c r="F952" i="3"/>
  <c r="F296" i="3"/>
  <c r="G115" i="3"/>
  <c r="F66" i="3"/>
  <c r="E166" i="3"/>
  <c r="E187" i="3"/>
  <c r="F518" i="3"/>
  <c r="F231" i="3"/>
  <c r="G170" i="3"/>
  <c r="E484" i="3"/>
  <c r="G458" i="3"/>
  <c r="E914" i="3"/>
  <c r="E835" i="3"/>
  <c r="E467" i="3"/>
  <c r="E164" i="3"/>
  <c r="G740" i="3"/>
  <c r="G930" i="3"/>
  <c r="E37" i="3"/>
  <c r="F869" i="3"/>
  <c r="G796" i="3"/>
  <c r="E197" i="3"/>
  <c r="F223" i="3"/>
  <c r="E274" i="3"/>
  <c r="F302" i="3"/>
  <c r="F337" i="3"/>
  <c r="F358" i="3"/>
  <c r="E430" i="3"/>
  <c r="F461" i="3"/>
  <c r="E529" i="3"/>
  <c r="F557" i="3"/>
  <c r="F631" i="3"/>
  <c r="F659" i="3"/>
  <c r="E700" i="3"/>
  <c r="F749" i="3"/>
  <c r="F820" i="3"/>
  <c r="E850" i="3"/>
  <c r="E883" i="3"/>
  <c r="G151" i="3"/>
  <c r="G463" i="3"/>
  <c r="G919" i="3"/>
  <c r="G734" i="3"/>
  <c r="G216" i="3"/>
  <c r="G648" i="3"/>
  <c r="G984" i="3"/>
  <c r="G639" i="3"/>
  <c r="G872" i="3"/>
  <c r="E377" i="3"/>
  <c r="E323" i="3"/>
  <c r="F728" i="3"/>
  <c r="E663" i="3"/>
  <c r="E17" i="3"/>
  <c r="G280" i="3"/>
  <c r="G994" i="3"/>
  <c r="G404" i="3"/>
  <c r="G58" i="3"/>
  <c r="E198" i="3"/>
  <c r="E223" i="3"/>
  <c r="E358" i="3"/>
  <c r="F384" i="3"/>
  <c r="F432" i="3"/>
  <c r="E461" i="3"/>
  <c r="F488" i="3"/>
  <c r="F531" i="3"/>
  <c r="F559" i="3"/>
  <c r="F600" i="3"/>
  <c r="E885" i="3"/>
  <c r="F960" i="3"/>
  <c r="G754" i="3"/>
  <c r="G279" i="3"/>
  <c r="G651" i="3"/>
  <c r="G954" i="3"/>
  <c r="E538" i="3"/>
  <c r="E38" i="3"/>
  <c r="E528" i="3"/>
  <c r="E657" i="3"/>
  <c r="F74" i="3"/>
  <c r="E531" i="3"/>
  <c r="G121" i="3"/>
  <c r="G960" i="3"/>
  <c r="F888" i="3"/>
  <c r="F460" i="3"/>
  <c r="F10" i="3"/>
  <c r="F401" i="3"/>
  <c r="G225" i="3"/>
  <c r="F98" i="3"/>
  <c r="F697" i="3"/>
  <c r="G891" i="3"/>
  <c r="E697" i="3"/>
  <c r="G389" i="3"/>
  <c r="F152" i="3"/>
  <c r="F341" i="3"/>
  <c r="E170" i="3"/>
  <c r="E888" i="3"/>
  <c r="G973" i="3"/>
  <c r="G941" i="3"/>
  <c r="F14" i="3"/>
  <c r="F201" i="3"/>
  <c r="E231" i="3"/>
  <c r="F280" i="3"/>
  <c r="E344" i="3"/>
  <c r="F497" i="3"/>
  <c r="E601" i="3"/>
  <c r="F753" i="3"/>
  <c r="E858" i="3"/>
  <c r="F937" i="3"/>
  <c r="G300" i="3"/>
  <c r="G720" i="3"/>
  <c r="G315" i="3"/>
  <c r="F596" i="3"/>
  <c r="G658" i="3"/>
  <c r="F469" i="3"/>
  <c r="E49" i="3"/>
  <c r="F109" i="3"/>
  <c r="F233" i="3"/>
  <c r="F260" i="3"/>
  <c r="E640" i="3"/>
  <c r="F717" i="3"/>
  <c r="F964" i="3"/>
  <c r="G619" i="3"/>
  <c r="G527" i="3"/>
  <c r="E307" i="3"/>
  <c r="F999" i="3"/>
  <c r="F227" i="3"/>
  <c r="F19" i="3"/>
  <c r="F50" i="3"/>
  <c r="F172" i="3"/>
  <c r="F234" i="3"/>
  <c r="E281" i="3"/>
  <c r="F347" i="3"/>
  <c r="E472" i="3"/>
  <c r="F498" i="3"/>
  <c r="E537" i="3"/>
  <c r="F578" i="3"/>
  <c r="E861" i="3"/>
  <c r="G971" i="3"/>
  <c r="G885" i="3"/>
  <c r="E67" i="3"/>
  <c r="G949" i="3"/>
  <c r="G285" i="3"/>
  <c r="F45" i="3"/>
  <c r="F857" i="3"/>
  <c r="G702" i="3"/>
  <c r="F362" i="3"/>
  <c r="F78" i="3"/>
  <c r="F390" i="3"/>
  <c r="F473" i="3"/>
  <c r="E900" i="3"/>
  <c r="G649" i="3"/>
  <c r="G339" i="3"/>
  <c r="F791" i="3"/>
  <c r="F580" i="3"/>
  <c r="G131" i="3"/>
  <c r="E84" i="3"/>
  <c r="E255" i="3"/>
  <c r="E385" i="3"/>
  <c r="E397" i="3"/>
  <c r="E205" i="3"/>
  <c r="G664" i="3"/>
  <c r="G970" i="3"/>
  <c r="E772" i="3"/>
  <c r="E544" i="3"/>
  <c r="E298" i="3"/>
  <c r="E972" i="3"/>
  <c r="F970" i="3"/>
  <c r="E122" i="3"/>
  <c r="G661" i="3"/>
  <c r="G637" i="3"/>
  <c r="F583" i="3"/>
  <c r="G558" i="3"/>
  <c r="G667" i="3"/>
  <c r="E271" i="3"/>
  <c r="E364" i="3"/>
  <c r="E910" i="3"/>
  <c r="E190" i="3"/>
  <c r="F236" i="3"/>
  <c r="F257" i="3"/>
  <c r="E387" i="3"/>
  <c r="E716" i="3"/>
  <c r="E994" i="3"/>
  <c r="G266" i="3"/>
  <c r="G666" i="3"/>
  <c r="G948" i="3"/>
  <c r="E220" i="3"/>
  <c r="E354" i="3"/>
  <c r="F550" i="3"/>
  <c r="G347" i="3"/>
  <c r="G57" i="3"/>
  <c r="G51" i="3"/>
  <c r="G19" i="3"/>
  <c r="F534" i="3"/>
  <c r="F732" i="3"/>
  <c r="F321" i="3"/>
  <c r="E898" i="3"/>
  <c r="G618" i="3"/>
  <c r="G495" i="3"/>
  <c r="E118" i="3"/>
  <c r="G25" i="3"/>
  <c r="E163" i="3"/>
  <c r="F140" i="3"/>
  <c r="F218" i="3"/>
  <c r="E610" i="3"/>
  <c r="E659" i="3"/>
  <c r="F909" i="3"/>
  <c r="G608" i="3"/>
  <c r="F556" i="3"/>
  <c r="F660" i="3"/>
  <c r="G50" i="3"/>
  <c r="E403" i="3"/>
  <c r="E103" i="3"/>
  <c r="F129" i="3"/>
  <c r="E247" i="3"/>
  <c r="F335" i="3"/>
  <c r="E394" i="3"/>
  <c r="E947" i="3"/>
  <c r="G946" i="3"/>
  <c r="G475" i="3"/>
  <c r="G68" i="3"/>
  <c r="F103" i="3"/>
  <c r="F368" i="3"/>
  <c r="E416" i="3"/>
  <c r="E616" i="3"/>
  <c r="F835" i="3"/>
  <c r="G928" i="3"/>
  <c r="G62" i="3"/>
  <c r="G120" i="3"/>
  <c r="E55" i="3"/>
  <c r="F104" i="3"/>
  <c r="F158" i="3"/>
  <c r="F224" i="3"/>
  <c r="E311" i="3"/>
  <c r="F593" i="3"/>
  <c r="F618" i="3"/>
  <c r="E665" i="3"/>
  <c r="E917" i="3"/>
  <c r="H917" i="3" s="1"/>
  <c r="F1008" i="3"/>
  <c r="G292" i="3"/>
  <c r="G253" i="3"/>
  <c r="G817" i="3"/>
  <c r="F35" i="3"/>
  <c r="F290" i="3"/>
  <c r="F517" i="3"/>
  <c r="F563" i="3"/>
  <c r="F699" i="3"/>
  <c r="F784" i="3"/>
  <c r="F809" i="3"/>
  <c r="G520" i="3"/>
  <c r="G86" i="3"/>
  <c r="G492" i="3"/>
  <c r="G786" i="3"/>
  <c r="G399" i="3"/>
  <c r="E81" i="3"/>
  <c r="E249" i="3"/>
  <c r="E340" i="3"/>
  <c r="F819" i="3"/>
  <c r="E570" i="3"/>
  <c r="G586" i="3"/>
  <c r="G547" i="3"/>
  <c r="F399" i="3"/>
  <c r="F982" i="3"/>
  <c r="E148" i="3"/>
  <c r="F843" i="3"/>
  <c r="F476" i="3"/>
  <c r="G273" i="3"/>
  <c r="G802" i="3"/>
  <c r="G303" i="3"/>
  <c r="G778" i="3"/>
  <c r="G268" i="3"/>
  <c r="F754" i="3"/>
  <c r="G679" i="3"/>
  <c r="G655" i="3"/>
  <c r="G40" i="3"/>
  <c r="G380" i="3"/>
  <c r="G245" i="3"/>
  <c r="G346" i="3"/>
  <c r="E191" i="3"/>
  <c r="E293" i="3"/>
  <c r="E942" i="3"/>
  <c r="E327" i="3"/>
  <c r="G310" i="3"/>
  <c r="G125" i="3"/>
  <c r="F107" i="3"/>
  <c r="E488" i="3"/>
  <c r="F523" i="3"/>
  <c r="F623" i="3"/>
  <c r="G583" i="3"/>
  <c r="G200" i="3"/>
  <c r="G252" i="3"/>
  <c r="G882" i="3"/>
  <c r="E565" i="3"/>
  <c r="F565" i="3"/>
  <c r="E834" i="3"/>
  <c r="F834" i="3"/>
  <c r="E733" i="3"/>
  <c r="F733" i="3"/>
  <c r="E742" i="3"/>
  <c r="G316" i="3"/>
  <c r="G149" i="3"/>
  <c r="E13" i="3"/>
  <c r="E970" i="3"/>
  <c r="F496" i="3"/>
  <c r="E496" i="3"/>
  <c r="F239" i="3"/>
  <c r="E239" i="3"/>
  <c r="E811" i="3"/>
  <c r="F811" i="3"/>
  <c r="G426" i="3"/>
  <c r="G424" i="3"/>
  <c r="G150" i="3"/>
  <c r="G152" i="3"/>
  <c r="E792" i="3"/>
  <c r="F792" i="3"/>
  <c r="G550" i="3"/>
  <c r="G548" i="3"/>
  <c r="E707" i="3"/>
  <c r="F707" i="3"/>
  <c r="E548" i="3"/>
  <c r="E922" i="3"/>
  <c r="F922" i="3"/>
  <c r="G247" i="3"/>
  <c r="G249" i="3"/>
  <c r="G89" i="3"/>
  <c r="F689" i="3"/>
  <c r="G691" i="3"/>
  <c r="E667" i="3"/>
  <c r="G794" i="3"/>
  <c r="E689" i="3"/>
  <c r="E408" i="3"/>
  <c r="E596" i="3"/>
  <c r="F685" i="3"/>
  <c r="F862" i="3"/>
  <c r="E89" i="3"/>
  <c r="E222" i="3"/>
  <c r="F162" i="3"/>
  <c r="F392" i="3"/>
  <c r="E48" i="3"/>
  <c r="F120" i="3"/>
  <c r="G771" i="3"/>
  <c r="E371" i="3"/>
  <c r="E489" i="3"/>
  <c r="G972" i="3"/>
  <c r="F212" i="3"/>
  <c r="E429" i="3"/>
  <c r="E520" i="3"/>
  <c r="E664" i="3"/>
  <c r="F941" i="3"/>
  <c r="G286" i="3"/>
  <c r="G862" i="3"/>
  <c r="G222" i="3"/>
  <c r="G387" i="3"/>
  <c r="G663" i="3"/>
  <c r="E606" i="3"/>
  <c r="F664" i="3"/>
  <c r="E814" i="3"/>
  <c r="G80" i="3"/>
  <c r="F298" i="3"/>
  <c r="F719" i="3"/>
  <c r="G92" i="3"/>
  <c r="G596" i="3"/>
  <c r="G669" i="3"/>
  <c r="F59" i="3"/>
  <c r="F361" i="3"/>
  <c r="F522" i="3"/>
  <c r="E581" i="3"/>
  <c r="F989" i="3"/>
  <c r="G164" i="3"/>
  <c r="G522" i="3"/>
  <c r="G183" i="3"/>
  <c r="F96" i="3"/>
  <c r="F113" i="3"/>
  <c r="E284" i="3"/>
  <c r="E361" i="3"/>
  <c r="E522" i="3"/>
  <c r="F558" i="3"/>
  <c r="F752" i="3"/>
  <c r="E989" i="3"/>
  <c r="G385" i="3"/>
  <c r="G392" i="3"/>
  <c r="G926" i="3"/>
  <c r="G365" i="3"/>
  <c r="G417" i="3"/>
  <c r="G687" i="3"/>
  <c r="F60" i="3"/>
  <c r="F179" i="3"/>
  <c r="F202" i="3"/>
  <c r="F287" i="3"/>
  <c r="E558" i="3"/>
  <c r="E752" i="3"/>
  <c r="G580" i="3"/>
  <c r="G950" i="3"/>
  <c r="G792" i="3"/>
  <c r="G371" i="3"/>
  <c r="F18" i="3"/>
  <c r="E60" i="3"/>
  <c r="E179" i="3"/>
  <c r="F216" i="3"/>
  <c r="F525" i="3"/>
  <c r="F544" i="3"/>
  <c r="F606" i="3"/>
  <c r="G410" i="3"/>
  <c r="G686" i="3"/>
  <c r="G546" i="3"/>
  <c r="E18" i="3"/>
  <c r="F150" i="3"/>
  <c r="E216" i="3"/>
  <c r="F897" i="3"/>
  <c r="F948" i="3"/>
  <c r="G709" i="3"/>
  <c r="G707" i="3"/>
  <c r="F255" i="3"/>
  <c r="F306" i="3"/>
  <c r="F463" i="3"/>
  <c r="E29" i="3"/>
  <c r="F208" i="3"/>
  <c r="E208" i="3"/>
  <c r="F462" i="3"/>
  <c r="E462" i="3"/>
  <c r="E343" i="3"/>
  <c r="F343" i="3"/>
  <c r="E494" i="3"/>
  <c r="F494" i="3"/>
  <c r="E690" i="3"/>
  <c r="E503" i="3"/>
  <c r="E813" i="3"/>
  <c r="G785" i="3"/>
  <c r="G999" i="3"/>
  <c r="G531" i="3"/>
  <c r="E369" i="3"/>
  <c r="G783" i="3"/>
  <c r="G240" i="3"/>
  <c r="G238" i="3"/>
  <c r="G210" i="3"/>
  <c r="E703" i="3"/>
  <c r="G703" i="3"/>
  <c r="G705" i="3"/>
  <c r="F108" i="3"/>
  <c r="G110" i="3"/>
  <c r="G470" i="3"/>
  <c r="G630" i="3"/>
  <c r="F628" i="3"/>
  <c r="E438" i="3"/>
  <c r="E574" i="3"/>
  <c r="E365" i="3"/>
  <c r="E244" i="3"/>
  <c r="G244" i="3"/>
  <c r="F877" i="3"/>
  <c r="G877" i="3"/>
  <c r="E279" i="3"/>
  <c r="F41" i="3"/>
  <c r="F122" i="3"/>
  <c r="F168" i="3"/>
  <c r="F609" i="3"/>
  <c r="G610" i="3"/>
  <c r="G991" i="3"/>
  <c r="E22" i="3"/>
  <c r="F242" i="3"/>
  <c r="F353" i="3"/>
  <c r="F464" i="3"/>
  <c r="E546" i="3"/>
  <c r="F633" i="3"/>
  <c r="F972" i="3"/>
  <c r="G360" i="3"/>
  <c r="G642" i="3"/>
  <c r="F186" i="3"/>
  <c r="G122" i="3"/>
  <c r="G689" i="3"/>
  <c r="F143" i="3"/>
  <c r="E142" i="3"/>
  <c r="E132" i="3"/>
  <c r="E731" i="3"/>
  <c r="F417" i="3"/>
  <c r="F133" i="3"/>
  <c r="G20" i="3"/>
  <c r="G560" i="3"/>
  <c r="G1001" i="3"/>
  <c r="G505" i="3"/>
  <c r="E199" i="3"/>
  <c r="E877" i="3"/>
  <c r="E228" i="3"/>
  <c r="E310" i="3"/>
  <c r="G620" i="3"/>
  <c r="F863" i="3"/>
  <c r="E149" i="3"/>
  <c r="F619" i="3"/>
  <c r="E119" i="3"/>
  <c r="E1007" i="3"/>
  <c r="G193" i="3"/>
  <c r="E875" i="3"/>
  <c r="E909" i="3"/>
  <c r="E950" i="3"/>
  <c r="E783" i="3"/>
  <c r="F817" i="3"/>
  <c r="E1003" i="3"/>
  <c r="E56" i="3"/>
  <c r="E684" i="3"/>
  <c r="E651" i="3"/>
  <c r="F381" i="3"/>
  <c r="F81" i="3"/>
  <c r="E384" i="3"/>
  <c r="F687" i="3"/>
  <c r="F962" i="3"/>
  <c r="G104" i="3"/>
  <c r="E983" i="3"/>
  <c r="E939" i="3"/>
  <c r="E641" i="3"/>
  <c r="E185" i="3"/>
  <c r="F76" i="3"/>
  <c r="F495" i="3"/>
  <c r="E993" i="3"/>
  <c r="E493" i="3"/>
  <c r="F17" i="3"/>
  <c r="E412" i="3"/>
  <c r="F12" i="3"/>
  <c r="F528" i="3"/>
  <c r="E833" i="3"/>
  <c r="E669" i="3"/>
  <c r="F275" i="3"/>
  <c r="F545" i="3"/>
  <c r="F677" i="3"/>
  <c r="F141" i="3"/>
  <c r="G579" i="3"/>
  <c r="G996" i="3"/>
  <c r="G526" i="3"/>
  <c r="F918" i="3"/>
  <c r="F436" i="3"/>
  <c r="E435" i="3"/>
  <c r="G938" i="3"/>
  <c r="G915" i="3"/>
  <c r="G433" i="3"/>
  <c r="G894" i="3"/>
  <c r="G871" i="3"/>
  <c r="G846" i="3"/>
  <c r="G352" i="3"/>
  <c r="G822" i="3"/>
  <c r="G798" i="3"/>
  <c r="E291" i="3"/>
  <c r="F613" i="3"/>
  <c r="F748" i="3"/>
  <c r="E466" i="3"/>
  <c r="E860" i="3"/>
  <c r="G644" i="3"/>
  <c r="E879" i="3"/>
  <c r="E720" i="3"/>
  <c r="E830" i="3"/>
  <c r="E592" i="3"/>
  <c r="E635" i="3"/>
  <c r="E573" i="3"/>
  <c r="E803" i="3"/>
  <c r="E221" i="3"/>
  <c r="E666" i="3"/>
  <c r="E440" i="3"/>
  <c r="E988" i="3"/>
  <c r="E556" i="3"/>
  <c r="E85" i="3"/>
  <c r="E758" i="3"/>
  <c r="E523" i="3"/>
  <c r="E61" i="3"/>
  <c r="G668" i="3"/>
  <c r="F82" i="3"/>
  <c r="E101" i="3"/>
  <c r="E143" i="3"/>
  <c r="F192" i="3"/>
  <c r="F282" i="3"/>
  <c r="F667" i="3"/>
  <c r="F945" i="3"/>
  <c r="G840" i="3"/>
  <c r="E398" i="3"/>
  <c r="E636" i="3"/>
  <c r="F467" i="3"/>
  <c r="F551" i="3"/>
  <c r="G351" i="3"/>
  <c r="G821" i="3"/>
  <c r="E789" i="3"/>
  <c r="E777" i="3"/>
  <c r="F102" i="3"/>
  <c r="E144" i="3"/>
  <c r="E300" i="3"/>
  <c r="F714" i="3"/>
  <c r="E899" i="3"/>
  <c r="G95" i="3"/>
  <c r="F1002" i="3"/>
  <c r="E380" i="3"/>
  <c r="E40" i="3"/>
  <c r="G178" i="3"/>
  <c r="E512" i="3"/>
  <c r="E944" i="3"/>
  <c r="E54" i="3"/>
  <c r="E229" i="3"/>
  <c r="E644" i="3"/>
  <c r="F346" i="3"/>
  <c r="E232" i="3"/>
  <c r="F119" i="3"/>
  <c r="E301" i="3"/>
  <c r="F470" i="3"/>
  <c r="F519" i="3"/>
  <c r="E563" i="3"/>
  <c r="E778" i="3"/>
  <c r="G646" i="3"/>
  <c r="G781" i="3"/>
  <c r="G126" i="3"/>
  <c r="E828" i="3"/>
  <c r="F686" i="3"/>
  <c r="G15" i="3"/>
  <c r="E920" i="3"/>
  <c r="E924" i="3"/>
  <c r="E238" i="3"/>
  <c r="F787" i="3"/>
  <c r="E822" i="3"/>
  <c r="E539" i="3"/>
  <c r="F118" i="3"/>
  <c r="G665" i="3"/>
  <c r="G88" i="3"/>
  <c r="G977" i="3"/>
  <c r="E744" i="3"/>
  <c r="E441" i="3"/>
  <c r="E843" i="3"/>
  <c r="F93" i="3"/>
  <c r="E492" i="3"/>
  <c r="E688" i="3"/>
  <c r="E481" i="3"/>
  <c r="G569" i="3"/>
  <c r="E729" i="3"/>
  <c r="E498" i="3"/>
  <c r="E527" i="3"/>
  <c r="E250" i="3"/>
  <c r="F516" i="3"/>
  <c r="E93" i="3"/>
  <c r="F191" i="3"/>
  <c r="E346" i="3"/>
  <c r="F369" i="3"/>
  <c r="E473" i="3"/>
  <c r="F503" i="3"/>
  <c r="F841" i="3"/>
  <c r="E997" i="3"/>
  <c r="G215" i="3"/>
  <c r="F29" i="3"/>
  <c r="F94" i="3"/>
  <c r="F149" i="3"/>
  <c r="F307" i="3"/>
  <c r="E706" i="3"/>
  <c r="F729" i="3"/>
  <c r="E768" i="3"/>
  <c r="E524" i="3"/>
  <c r="E15" i="3"/>
  <c r="E543" i="3"/>
  <c r="E542" i="3"/>
  <c r="E42" i="3"/>
  <c r="F452" i="3"/>
  <c r="E339" i="3"/>
  <c r="G141" i="3"/>
  <c r="F625" i="3"/>
  <c r="F72" i="3"/>
  <c r="G982" i="3"/>
  <c r="F483" i="3"/>
  <c r="G402" i="3"/>
  <c r="E374" i="3"/>
  <c r="F842" i="3"/>
  <c r="G348" i="3"/>
  <c r="G17" i="3"/>
  <c r="G233" i="3"/>
  <c r="G549" i="3"/>
  <c r="G108" i="3"/>
  <c r="G508" i="3"/>
  <c r="E872" i="3"/>
  <c r="E71" i="3"/>
  <c r="E721" i="3"/>
  <c r="E183" i="3"/>
  <c r="E602" i="3"/>
  <c r="E617" i="3"/>
  <c r="E918" i="3"/>
  <c r="F979" i="3"/>
  <c r="G869" i="3"/>
  <c r="G291" i="3"/>
  <c r="F420" i="3"/>
  <c r="F524" i="3"/>
  <c r="F802" i="3"/>
  <c r="F844" i="3"/>
  <c r="G784" i="3"/>
  <c r="G446" i="3"/>
  <c r="G804" i="3"/>
  <c r="G881" i="3"/>
  <c r="E628" i="3"/>
  <c r="E73" i="3"/>
  <c r="F404" i="3"/>
  <c r="G907" i="3"/>
  <c r="E756" i="3"/>
  <c r="E894" i="3"/>
  <c r="F193" i="3"/>
  <c r="F267" i="3"/>
  <c r="E632" i="3"/>
  <c r="F944" i="3"/>
  <c r="G302" i="3"/>
  <c r="G698" i="3"/>
  <c r="G228" i="3"/>
  <c r="E177" i="3"/>
  <c r="E392" i="3"/>
  <c r="E390" i="3"/>
  <c r="G107" i="3"/>
  <c r="F292" i="3"/>
  <c r="G160" i="3"/>
  <c r="E572" i="3"/>
  <c r="F30" i="3"/>
  <c r="E1004" i="3"/>
  <c r="G718" i="3"/>
  <c r="E639" i="3"/>
  <c r="E420" i="3"/>
  <c r="F713" i="3"/>
  <c r="G568" i="3"/>
  <c r="E424" i="3"/>
  <c r="F424" i="3"/>
  <c r="E931" i="3"/>
  <c r="G931" i="3"/>
  <c r="E452" i="3"/>
  <c r="G452" i="3"/>
  <c r="E884" i="3"/>
  <c r="G884" i="3"/>
  <c r="F342" i="3"/>
  <c r="G342" i="3"/>
  <c r="E727" i="3"/>
  <c r="F727" i="3"/>
  <c r="E316" i="3"/>
  <c r="E345" i="3"/>
  <c r="E10" i="3"/>
  <c r="F571" i="3"/>
  <c r="G573" i="3"/>
  <c r="G571" i="3"/>
  <c r="G438" i="3"/>
  <c r="F813" i="3"/>
  <c r="G815" i="3"/>
  <c r="E46" i="3"/>
  <c r="F438" i="3"/>
  <c r="F592" i="3"/>
  <c r="E748" i="3"/>
  <c r="F900" i="3"/>
  <c r="G961" i="3"/>
  <c r="G344" i="3"/>
  <c r="G12" i="3"/>
  <c r="G951" i="3"/>
  <c r="E599" i="3"/>
  <c r="F61" i="3"/>
  <c r="E411" i="3"/>
  <c r="F411" i="3"/>
  <c r="E194" i="3"/>
  <c r="E457" i="3"/>
  <c r="E963" i="3"/>
  <c r="F927" i="3"/>
  <c r="E927" i="3"/>
  <c r="G459" i="3"/>
  <c r="F457" i="3"/>
  <c r="E890" i="3"/>
  <c r="F890" i="3"/>
  <c r="G790" i="3"/>
  <c r="E788" i="3"/>
  <c r="G96" i="3"/>
  <c r="G98" i="3"/>
  <c r="E611" i="3"/>
  <c r="F611" i="3"/>
  <c r="G376" i="3"/>
  <c r="E439" i="3"/>
  <c r="F439" i="3"/>
  <c r="E759" i="3"/>
  <c r="F759" i="3"/>
  <c r="F46" i="3"/>
  <c r="F994" i="3"/>
  <c r="G927" i="3"/>
  <c r="G925" i="3"/>
  <c r="F42" i="3"/>
  <c r="F56" i="3"/>
  <c r="F115" i="3"/>
  <c r="E289" i="3"/>
  <c r="F339" i="3"/>
  <c r="E350" i="3"/>
  <c r="F450" i="3"/>
  <c r="F666" i="3"/>
  <c r="F741" i="3"/>
  <c r="F968" i="3"/>
  <c r="G902" i="3"/>
  <c r="G738" i="3"/>
  <c r="G117" i="3"/>
  <c r="G519" i="3"/>
  <c r="G139" i="3"/>
  <c r="F434" i="3"/>
  <c r="E842" i="3"/>
  <c r="E968" i="3"/>
  <c r="E1002" i="3"/>
  <c r="G490" i="3"/>
  <c r="G378" i="3"/>
  <c r="G744" i="3"/>
  <c r="G525" i="3"/>
  <c r="E513" i="3"/>
  <c r="F788" i="3"/>
  <c r="G940" i="3"/>
  <c r="G325" i="3"/>
  <c r="G733" i="3"/>
  <c r="G384" i="3"/>
  <c r="G750" i="3"/>
  <c r="G293" i="3"/>
  <c r="G309" i="3"/>
  <c r="F15" i="3"/>
  <c r="F73" i="3"/>
  <c r="F139" i="3"/>
  <c r="F323" i="3"/>
  <c r="E514" i="3"/>
  <c r="F604" i="3"/>
  <c r="F654" i="3"/>
  <c r="E704" i="3"/>
  <c r="F879" i="3"/>
  <c r="F915" i="3"/>
  <c r="F939" i="3"/>
  <c r="G553" i="3"/>
  <c r="G761" i="3"/>
  <c r="G759" i="3"/>
  <c r="E266" i="3"/>
  <c r="G742" i="3"/>
  <c r="G964" i="3"/>
  <c r="E938" i="3"/>
  <c r="F992" i="3"/>
  <c r="E161" i="3"/>
  <c r="F385" i="3"/>
  <c r="G582" i="3"/>
  <c r="F493" i="3"/>
  <c r="E738" i="3"/>
  <c r="E709" i="3"/>
  <c r="E150" i="3"/>
  <c r="E959" i="3"/>
  <c r="G349" i="3"/>
  <c r="G288" i="3"/>
  <c r="G584" i="3"/>
  <c r="G323" i="3"/>
  <c r="G789" i="3"/>
  <c r="E121" i="3"/>
  <c r="G897" i="3"/>
  <c r="G499" i="3"/>
  <c r="E708" i="3"/>
  <c r="E125" i="3"/>
  <c r="F376" i="3"/>
  <c r="F907" i="3"/>
  <c r="E798" i="3"/>
  <c r="E683" i="3"/>
  <c r="E642" i="3"/>
  <c r="E334" i="3"/>
  <c r="E331" i="3"/>
  <c r="E530" i="3"/>
  <c r="E427" i="3"/>
  <c r="E69" i="3"/>
  <c r="E761" i="3"/>
  <c r="E501" i="3"/>
  <c r="E135" i="3"/>
  <c r="G820" i="3"/>
  <c r="G259" i="3"/>
  <c r="G721" i="3"/>
  <c r="G196" i="3"/>
  <c r="E453" i="3"/>
  <c r="G116" i="3"/>
  <c r="G13" i="3"/>
  <c r="G627" i="3"/>
  <c r="G99" i="3"/>
  <c r="E391" i="3"/>
  <c r="E981" i="3"/>
  <c r="E108" i="3"/>
  <c r="E165" i="3"/>
  <c r="E258" i="3"/>
  <c r="E852" i="3"/>
  <c r="E844" i="3"/>
  <c r="E913" i="3"/>
  <c r="E975" i="3"/>
  <c r="E915" i="3"/>
  <c r="E151" i="3"/>
  <c r="E878" i="3"/>
  <c r="E567" i="3"/>
  <c r="E333" i="3"/>
  <c r="F413" i="3"/>
  <c r="G439" i="3"/>
  <c r="E762" i="3"/>
  <c r="E87" i="3"/>
  <c r="E178" i="3"/>
  <c r="E404" i="3"/>
  <c r="E637" i="3"/>
  <c r="F507" i="3"/>
  <c r="E711" i="3"/>
  <c r="E162" i="3"/>
  <c r="E583" i="3"/>
  <c r="F226" i="3"/>
  <c r="E662" i="3"/>
  <c r="G795" i="3"/>
  <c r="F599" i="3"/>
  <c r="G36" i="3"/>
  <c r="E25" i="3"/>
  <c r="G509" i="3"/>
  <c r="G910" i="3"/>
  <c r="G91" i="3"/>
  <c r="F607" i="3"/>
  <c r="G54" i="3"/>
  <c r="E106" i="3"/>
  <c r="E765" i="3"/>
  <c r="E949" i="3"/>
  <c r="E283" i="3"/>
  <c r="E195" i="3"/>
  <c r="E102" i="3"/>
  <c r="E383" i="3"/>
  <c r="E901" i="3"/>
  <c r="E414" i="3"/>
  <c r="E254" i="3"/>
  <c r="E557" i="3"/>
  <c r="E672" i="3"/>
  <c r="E204" i="3"/>
  <c r="E147" i="3"/>
  <c r="F810" i="3"/>
  <c r="G920" i="3"/>
  <c r="E336" i="3"/>
  <c r="E598" i="3"/>
  <c r="F294" i="3"/>
  <c r="E92" i="3"/>
  <c r="E278" i="3"/>
  <c r="F58" i="3"/>
  <c r="F264" i="3"/>
  <c r="E771" i="3"/>
  <c r="G197" i="3"/>
  <c r="G134" i="3"/>
  <c r="G626" i="3"/>
  <c r="G73" i="3"/>
  <c r="G59" i="3"/>
  <c r="G510" i="3"/>
  <c r="F957" i="3"/>
  <c r="E934" i="3"/>
  <c r="G457" i="3"/>
  <c r="G911" i="3"/>
  <c r="G398" i="3"/>
  <c r="G277" i="3"/>
  <c r="G153" i="3"/>
  <c r="G34" i="3"/>
  <c r="E840" i="3"/>
  <c r="E979" i="3"/>
  <c r="E145" i="3"/>
  <c r="E781" i="3"/>
  <c r="E701" i="3"/>
  <c r="E577" i="3"/>
  <c r="E773" i="3"/>
  <c r="E80" i="3"/>
  <c r="E181" i="3"/>
  <c r="E670" i="3"/>
  <c r="G442" i="3"/>
  <c r="E969" i="3"/>
  <c r="F983" i="3"/>
  <c r="G889" i="3"/>
  <c r="G375" i="3"/>
  <c r="G187" i="3"/>
  <c r="G662" i="3"/>
  <c r="E328" i="3"/>
  <c r="F328" i="3"/>
  <c r="E431" i="3"/>
  <c r="F431" i="3"/>
  <c r="F396" i="3"/>
  <c r="G396" i="3"/>
  <c r="G793" i="3"/>
  <c r="G791" i="3"/>
  <c r="G708" i="3"/>
  <c r="G706" i="3"/>
  <c r="G673" i="3"/>
  <c r="E671" i="3"/>
  <c r="E134" i="3"/>
  <c r="E186" i="3"/>
  <c r="E219" i="3"/>
  <c r="E373" i="3"/>
  <c r="E561" i="3"/>
  <c r="E638" i="3"/>
  <c r="E678" i="3"/>
  <c r="E763" i="3"/>
  <c r="E817" i="3"/>
  <c r="F920" i="3"/>
  <c r="G830" i="3"/>
  <c r="G234" i="3"/>
  <c r="G605" i="3"/>
  <c r="E661" i="3"/>
  <c r="E751" i="3"/>
  <c r="F751" i="3"/>
  <c r="E351" i="3"/>
  <c r="E698" i="3"/>
  <c r="F698" i="3"/>
  <c r="F228" i="3"/>
  <c r="G230" i="3"/>
  <c r="G1000" i="3"/>
  <c r="F1000" i="3"/>
  <c r="E182" i="3"/>
  <c r="E643" i="3"/>
  <c r="E977" i="3"/>
  <c r="G318" i="3"/>
  <c r="G589" i="3"/>
  <c r="G591" i="3"/>
  <c r="G712" i="3"/>
  <c r="G714" i="3"/>
  <c r="E299" i="3"/>
  <c r="E868" i="3"/>
  <c r="G868" i="3"/>
  <c r="E76" i="3"/>
  <c r="G182" i="3"/>
  <c r="E320" i="3"/>
  <c r="E568" i="3"/>
  <c r="E146" i="3"/>
  <c r="E823" i="3"/>
  <c r="E468" i="3"/>
  <c r="E580" i="3"/>
  <c r="F921" i="3"/>
  <c r="E921" i="3"/>
  <c r="E110" i="3"/>
  <c r="F110" i="3"/>
  <c r="E650" i="3"/>
  <c r="F650" i="3"/>
  <c r="G652" i="3"/>
  <c r="G564" i="3"/>
  <c r="E564" i="3"/>
  <c r="G566" i="3"/>
  <c r="F564" i="3"/>
  <c r="G21" i="3"/>
  <c r="E21" i="3"/>
  <c r="F536" i="3"/>
  <c r="G538" i="3"/>
  <c r="F933" i="3"/>
  <c r="G933" i="3"/>
  <c r="E933" i="3"/>
  <c r="G454" i="3"/>
  <c r="F276" i="3"/>
  <c r="G276" i="3"/>
  <c r="G278" i="3"/>
  <c r="G848" i="3"/>
  <c r="G850" i="3"/>
  <c r="G161" i="3"/>
  <c r="G159" i="3"/>
  <c r="E615" i="3"/>
  <c r="G766" i="3"/>
  <c r="G764" i="3"/>
  <c r="G544" i="3"/>
  <c r="F542" i="3"/>
  <c r="G542" i="3"/>
  <c r="G128" i="3"/>
  <c r="G130" i="3"/>
  <c r="G311" i="3"/>
  <c r="G313" i="3"/>
  <c r="E184" i="3"/>
  <c r="F184" i="3"/>
  <c r="E892" i="3"/>
  <c r="F892" i="3"/>
  <c r="G260" i="3"/>
  <c r="G262" i="3"/>
  <c r="G722" i="3"/>
  <c r="G724" i="3"/>
  <c r="E722" i="3"/>
  <c r="F722" i="3"/>
  <c r="F672" i="3"/>
  <c r="G672" i="3"/>
  <c r="G255" i="3"/>
  <c r="G140" i="3"/>
  <c r="E138" i="3"/>
  <c r="G138" i="3"/>
  <c r="F138" i="3"/>
  <c r="G763" i="3"/>
  <c r="G765" i="3"/>
  <c r="F99" i="3"/>
  <c r="F316" i="3"/>
  <c r="F630" i="3"/>
  <c r="E791" i="3"/>
  <c r="F864" i="3"/>
  <c r="G148" i="3"/>
  <c r="G814" i="3"/>
  <c r="G841" i="3"/>
  <c r="G188" i="3"/>
  <c r="F31" i="3"/>
  <c r="F213" i="3"/>
  <c r="F682" i="3"/>
  <c r="G181" i="3"/>
  <c r="G710" i="3"/>
  <c r="G468" i="3"/>
  <c r="G839" i="3"/>
  <c r="G711" i="3"/>
  <c r="E213" i="3"/>
  <c r="F605" i="3"/>
  <c r="F644" i="3"/>
  <c r="E682" i="3"/>
  <c r="E710" i="3"/>
  <c r="G634" i="3"/>
  <c r="F32" i="3"/>
  <c r="E88" i="3"/>
  <c r="F178" i="3"/>
  <c r="F380" i="3"/>
  <c r="F481" i="3"/>
  <c r="F492" i="3"/>
  <c r="F504" i="3"/>
  <c r="F568" i="3"/>
  <c r="F658" i="3"/>
  <c r="F711" i="3"/>
  <c r="F742" i="3"/>
  <c r="F839" i="3"/>
  <c r="E911" i="3"/>
  <c r="E990" i="3"/>
  <c r="G361" i="3"/>
  <c r="G636" i="3"/>
  <c r="G729" i="3"/>
  <c r="E318" i="3"/>
  <c r="F429" i="3"/>
  <c r="F569" i="3"/>
  <c r="E658" i="3"/>
  <c r="G856" i="3"/>
  <c r="G565" i="3"/>
  <c r="G727" i="3"/>
  <c r="G536" i="3"/>
  <c r="G155" i="3"/>
  <c r="F21" i="3"/>
  <c r="E66" i="3"/>
  <c r="F79" i="3"/>
  <c r="F91" i="3"/>
  <c r="F128" i="3"/>
  <c r="F285" i="3"/>
  <c r="E519" i="3"/>
  <c r="E620" i="3"/>
  <c r="E827" i="3"/>
  <c r="F854" i="3"/>
  <c r="F884" i="3"/>
  <c r="G577" i="3"/>
  <c r="G739" i="3"/>
  <c r="E23" i="3"/>
  <c r="E34" i="3"/>
  <c r="F57" i="3"/>
  <c r="F92" i="3"/>
  <c r="E116" i="3"/>
  <c r="E193" i="3"/>
  <c r="E253" i="3"/>
  <c r="F265" i="3"/>
  <c r="F286" i="3"/>
  <c r="E308" i="3"/>
  <c r="F444" i="3"/>
  <c r="F509" i="3"/>
  <c r="E532" i="3"/>
  <c r="F598" i="3"/>
  <c r="F634" i="3"/>
  <c r="F688" i="3"/>
  <c r="G913" i="3"/>
  <c r="G992" i="3"/>
  <c r="G192" i="3"/>
  <c r="G684" i="3"/>
  <c r="F25" i="3"/>
  <c r="E57" i="3"/>
  <c r="F159" i="3"/>
  <c r="F230" i="3"/>
  <c r="F309" i="3"/>
  <c r="F338" i="3"/>
  <c r="E444" i="3"/>
  <c r="E509" i="3"/>
  <c r="E812" i="3"/>
  <c r="G409" i="3"/>
  <c r="G601" i="3"/>
  <c r="G81" i="3"/>
  <c r="E79" i="3"/>
  <c r="F146" i="3"/>
  <c r="E285" i="3"/>
  <c r="F671" i="3"/>
  <c r="F131" i="3"/>
  <c r="E159" i="3"/>
  <c r="E196" i="3"/>
  <c r="E276" i="3"/>
  <c r="E407" i="3"/>
  <c r="G1004" i="3"/>
  <c r="E766" i="3"/>
  <c r="E856" i="3"/>
  <c r="E225" i="3"/>
  <c r="G431" i="3"/>
  <c r="G842" i="3"/>
  <c r="G208" i="3"/>
  <c r="E906" i="3"/>
  <c r="E696" i="3"/>
  <c r="E686" i="3"/>
  <c r="G901" i="3"/>
  <c r="F636" i="3"/>
  <c r="F466" i="3"/>
  <c r="G974" i="3"/>
  <c r="G501" i="3"/>
  <c r="G436" i="3"/>
  <c r="F797" i="3"/>
  <c r="G294" i="3"/>
  <c r="G728" i="3"/>
  <c r="E495" i="3"/>
  <c r="F161" i="3"/>
  <c r="F194" i="3"/>
  <c r="F315" i="3"/>
  <c r="F612" i="3"/>
  <c r="E685" i="3"/>
  <c r="F828" i="3"/>
  <c r="F880" i="3"/>
  <c r="G124" i="3"/>
  <c r="E912" i="3"/>
  <c r="E58" i="3"/>
  <c r="E140" i="3"/>
  <c r="E112" i="3"/>
  <c r="E694" i="3"/>
  <c r="E456" i="3"/>
  <c r="E167" i="3"/>
  <c r="E976" i="3"/>
  <c r="G699" i="3"/>
  <c r="G37" i="3"/>
  <c r="G254" i="3"/>
  <c r="G808" i="3"/>
  <c r="G362" i="3"/>
  <c r="G899" i="3"/>
  <c r="F1003" i="3"/>
  <c r="G489" i="3"/>
  <c r="G483" i="3"/>
  <c r="G374" i="3"/>
  <c r="G381" i="3"/>
  <c r="E726" i="3"/>
  <c r="G617" i="3"/>
  <c r="F903" i="3"/>
  <c r="G377" i="3"/>
  <c r="E755" i="3"/>
  <c r="G670" i="3"/>
  <c r="G741" i="3"/>
  <c r="F24" i="3"/>
  <c r="F114" i="3"/>
  <c r="F589" i="3"/>
  <c r="E674" i="3"/>
  <c r="F731" i="3"/>
  <c r="F838" i="3"/>
  <c r="G22" i="3"/>
  <c r="G437" i="3"/>
  <c r="E24" i="3"/>
  <c r="E114" i="3"/>
  <c r="F391" i="3"/>
  <c r="F479" i="3"/>
  <c r="E589" i="3"/>
  <c r="F643" i="3"/>
  <c r="G592" i="3"/>
  <c r="G625" i="3"/>
  <c r="F125" i="3"/>
  <c r="F135" i="3"/>
  <c r="F246" i="3"/>
  <c r="E479" i="3"/>
  <c r="F501" i="3"/>
  <c r="F590" i="3"/>
  <c r="G453" i="3"/>
  <c r="F318" i="3"/>
  <c r="E590" i="3"/>
  <c r="F721" i="3"/>
  <c r="G199" i="3"/>
  <c r="G978" i="3"/>
  <c r="G455" i="3"/>
  <c r="G465" i="3"/>
  <c r="E535" i="3"/>
  <c r="F535" i="3"/>
  <c r="E585" i="3"/>
  <c r="F585" i="3"/>
  <c r="G393" i="3"/>
  <c r="G391" i="3"/>
  <c r="E623" i="3"/>
  <c r="G616" i="3"/>
  <c r="G818" i="3"/>
  <c r="E805" i="3"/>
  <c r="F805" i="3"/>
  <c r="E325" i="3"/>
  <c r="F325" i="3"/>
  <c r="E926" i="3"/>
  <c r="F926" i="3"/>
  <c r="E795" i="3"/>
  <c r="F795" i="3"/>
  <c r="G169" i="3"/>
  <c r="G167" i="3"/>
  <c r="G588" i="3"/>
  <c r="F586" i="3"/>
  <c r="E956" i="3"/>
  <c r="F956" i="3"/>
  <c r="G956" i="3"/>
  <c r="G425" i="3"/>
  <c r="E425" i="3"/>
  <c r="F425" i="3"/>
  <c r="G694" i="3"/>
  <c r="G692" i="3"/>
  <c r="F1007" i="3"/>
  <c r="G1007" i="3"/>
  <c r="G609" i="3"/>
  <c r="G607" i="3"/>
  <c r="G26" i="3"/>
  <c r="E876" i="3"/>
  <c r="G810" i="3"/>
  <c r="G812" i="3"/>
  <c r="G855" i="3"/>
  <c r="F853" i="3"/>
  <c r="G336" i="3"/>
  <c r="F336" i="3"/>
  <c r="E815" i="3"/>
  <c r="F815" i="3"/>
  <c r="E776" i="3"/>
  <c r="F776" i="3"/>
  <c r="E855" i="3"/>
  <c r="F855" i="3"/>
  <c r="E595" i="3"/>
  <c r="F595" i="3"/>
  <c r="E655" i="3"/>
  <c r="F655" i="3"/>
  <c r="E675" i="3"/>
  <c r="F675" i="3"/>
  <c r="G71" i="3"/>
  <c r="E1006" i="3"/>
  <c r="F1006" i="3"/>
  <c r="G1006" i="3"/>
  <c r="E1005" i="3"/>
  <c r="F1005" i="3"/>
  <c r="G541" i="3"/>
  <c r="G539" i="3"/>
  <c r="G562" i="3"/>
  <c r="G1003" i="3"/>
  <c r="G980" i="3"/>
  <c r="G934" i="3"/>
  <c r="E886" i="3"/>
  <c r="F886" i="3"/>
  <c r="G886" i="3"/>
  <c r="G987" i="3"/>
  <c r="F987" i="3"/>
  <c r="G82" i="3"/>
  <c r="G84" i="3"/>
  <c r="G305" i="3"/>
  <c r="E305" i="3"/>
  <c r="F305" i="3"/>
  <c r="G27" i="3"/>
  <c r="G969" i="3"/>
  <c r="E355" i="3"/>
  <c r="F355" i="3"/>
  <c r="E465" i="3"/>
  <c r="F465" i="3"/>
  <c r="E836" i="3"/>
  <c r="F836" i="3"/>
  <c r="G836" i="3"/>
  <c r="E97" i="3"/>
  <c r="E127" i="3"/>
  <c r="E137" i="3"/>
  <c r="F299" i="3"/>
  <c r="F331" i="3"/>
  <c r="F427" i="3"/>
  <c r="F437" i="3"/>
  <c r="E448" i="3"/>
  <c r="F712" i="3"/>
  <c r="E734" i="3"/>
  <c r="F770" i="3"/>
  <c r="F818" i="3"/>
  <c r="F978" i="3"/>
  <c r="E1001" i="3"/>
  <c r="G97" i="3"/>
  <c r="G201" i="3"/>
  <c r="E555" i="3"/>
  <c r="F555" i="3"/>
  <c r="E786" i="3"/>
  <c r="F786" i="3"/>
  <c r="E445" i="3"/>
  <c r="F445" i="3"/>
  <c r="E825" i="3"/>
  <c r="F825" i="3"/>
  <c r="E826" i="3"/>
  <c r="F826" i="3"/>
  <c r="E725" i="3"/>
  <c r="F725" i="3"/>
  <c r="G283" i="3"/>
  <c r="G281" i="3"/>
  <c r="G746" i="3"/>
  <c r="E746" i="3"/>
  <c r="F746" i="3"/>
  <c r="G517" i="3"/>
  <c r="F515" i="3"/>
  <c r="G981" i="3"/>
  <c r="G513" i="3"/>
  <c r="G511" i="3"/>
  <c r="G482" i="3"/>
  <c r="E935" i="3"/>
  <c r="F935" i="3"/>
  <c r="G456" i="3"/>
  <c r="F456" i="3"/>
  <c r="G967" i="3"/>
  <c r="G647" i="3"/>
  <c r="E645" i="3"/>
  <c r="F645" i="3"/>
  <c r="E625" i="3"/>
  <c r="G922" i="3"/>
  <c r="G924" i="3"/>
  <c r="E985" i="3"/>
  <c r="F985" i="3"/>
  <c r="E965" i="3"/>
  <c r="F965" i="3"/>
  <c r="E47" i="3"/>
  <c r="F259" i="3"/>
  <c r="E437" i="3"/>
  <c r="F614" i="3"/>
  <c r="E712" i="3"/>
  <c r="F737" i="3"/>
  <c r="E770" i="3"/>
  <c r="E818" i="3"/>
  <c r="G180" i="3"/>
  <c r="G870" i="3"/>
  <c r="E745" i="3"/>
  <c r="F745" i="3"/>
  <c r="E996" i="3"/>
  <c r="F996" i="3"/>
  <c r="E705" i="3"/>
  <c r="F705" i="3"/>
  <c r="E575" i="3"/>
  <c r="F575" i="3"/>
  <c r="E796" i="3"/>
  <c r="F796" i="3"/>
  <c r="G723" i="3"/>
  <c r="G198" i="3"/>
  <c r="E676" i="3"/>
  <c r="F676" i="3"/>
  <c r="G676" i="3"/>
  <c r="G678" i="3"/>
  <c r="G576" i="3"/>
  <c r="F576" i="3"/>
  <c r="G993" i="3"/>
  <c r="F993" i="3"/>
  <c r="G936" i="3"/>
  <c r="E936" i="3"/>
  <c r="F936" i="3"/>
  <c r="G867" i="3"/>
  <c r="F865" i="3"/>
  <c r="G506" i="3"/>
  <c r="F506" i="3"/>
  <c r="E515" i="3"/>
  <c r="E736" i="3"/>
  <c r="F736" i="3"/>
  <c r="E865" i="3"/>
  <c r="E505" i="3"/>
  <c r="E816" i="3"/>
  <c r="F816" i="3"/>
  <c r="E955" i="3"/>
  <c r="F955" i="3"/>
  <c r="G322" i="3"/>
  <c r="G324" i="3"/>
  <c r="E259" i="3"/>
  <c r="F199" i="3"/>
  <c r="E737" i="3"/>
  <c r="G876" i="3"/>
  <c r="G923" i="3"/>
  <c r="F69" i="3"/>
  <c r="E417" i="3"/>
  <c r="E560" i="3"/>
  <c r="F627" i="3"/>
  <c r="F904" i="3"/>
  <c r="G878" i="3"/>
  <c r="G537" i="3"/>
  <c r="G301" i="3"/>
  <c r="G299" i="3"/>
  <c r="G415" i="3"/>
  <c r="G413" i="3"/>
  <c r="G622" i="3"/>
  <c r="F560" i="3"/>
  <c r="G955" i="3"/>
  <c r="G23" i="3"/>
  <c r="G335" i="3"/>
  <c r="G629" i="3"/>
  <c r="F89" i="3"/>
  <c r="F240" i="3"/>
  <c r="F322" i="3"/>
  <c r="F333" i="3"/>
  <c r="F540" i="3"/>
  <c r="E627" i="3"/>
  <c r="F761" i="3"/>
  <c r="F868" i="3"/>
  <c r="F930" i="3"/>
  <c r="F980" i="3"/>
  <c r="F947" i="3"/>
  <c r="E715" i="3"/>
  <c r="F715" i="3"/>
  <c r="F967" i="3"/>
  <c r="E966" i="3"/>
  <c r="F966" i="3"/>
  <c r="E455" i="3"/>
  <c r="F455" i="3"/>
  <c r="E375" i="3"/>
  <c r="F375" i="3"/>
  <c r="E735" i="3"/>
  <c r="F735" i="3"/>
  <c r="G369" i="3"/>
  <c r="G367" i="3"/>
  <c r="G643" i="3"/>
  <c r="G641" i="3"/>
  <c r="G654" i="3"/>
  <c r="G602" i="3"/>
  <c r="G43" i="3"/>
  <c r="G551" i="3"/>
  <c r="E925" i="3"/>
  <c r="F925" i="3"/>
  <c r="G895" i="3"/>
  <c r="E895" i="3"/>
  <c r="F895" i="3"/>
  <c r="E916" i="3"/>
  <c r="F916" i="3"/>
  <c r="G916" i="3"/>
  <c r="G918" i="3"/>
  <c r="G893" i="3"/>
  <c r="F893" i="3"/>
  <c r="G407" i="3"/>
  <c r="E405" i="3"/>
  <c r="F405" i="3"/>
  <c r="E845" i="3"/>
  <c r="F845" i="3"/>
  <c r="G847" i="3"/>
  <c r="G775" i="3"/>
  <c r="G773" i="3"/>
  <c r="G261" i="3"/>
  <c r="G574" i="3"/>
  <c r="G572" i="3"/>
  <c r="G135" i="3"/>
  <c r="G137" i="3"/>
  <c r="F887" i="3"/>
  <c r="G887" i="3"/>
  <c r="E485" i="3"/>
  <c r="F485" i="3"/>
  <c r="G487" i="3"/>
  <c r="G448" i="3"/>
  <c r="F446" i="3"/>
  <c r="G963" i="3"/>
  <c r="G507" i="3"/>
  <c r="F505" i="3"/>
  <c r="G76" i="3"/>
  <c r="G78" i="3"/>
  <c r="G772" i="3"/>
  <c r="G333" i="3"/>
  <c r="F130" i="3"/>
  <c r="E20" i="3"/>
  <c r="E70" i="3"/>
  <c r="E180" i="3"/>
  <c r="F334" i="3"/>
  <c r="F683" i="3"/>
  <c r="E693" i="3"/>
  <c r="G133" i="3"/>
  <c r="J13" i="3"/>
  <c r="F11" i="3"/>
  <c r="F530" i="3"/>
  <c r="F798" i="3"/>
  <c r="G838" i="3"/>
  <c r="G693" i="3"/>
  <c r="G55" i="3"/>
  <c r="G53" i="3"/>
  <c r="E614" i="3"/>
  <c r="F20" i="3"/>
  <c r="E322" i="3"/>
  <c r="F693" i="3"/>
  <c r="E11" i="3"/>
  <c r="F222" i="3"/>
  <c r="E907" i="3"/>
  <c r="F932" i="3"/>
  <c r="G72" i="3"/>
  <c r="E896" i="3"/>
  <c r="F896" i="3"/>
  <c r="F97" i="3"/>
  <c r="F1001" i="3"/>
  <c r="G921" i="3"/>
  <c r="F70" i="3"/>
  <c r="F132" i="3"/>
  <c r="F142" i="3"/>
  <c r="F182" i="3"/>
  <c r="F453" i="3"/>
  <c r="G11" i="3"/>
  <c r="G965" i="3"/>
  <c r="G49" i="3"/>
  <c r="G47" i="3"/>
  <c r="F180" i="3"/>
  <c r="E376" i="3"/>
  <c r="G957" i="3"/>
  <c r="E12" i="3"/>
  <c r="G114" i="3"/>
  <c r="F53" i="3"/>
  <c r="F620" i="3"/>
  <c r="G320" i="3"/>
  <c r="G246" i="3"/>
  <c r="G585" i="3"/>
  <c r="F963" i="3"/>
  <c r="F9" i="3"/>
  <c r="C55" i="10" s="1"/>
  <c r="C59" i="10" s="1"/>
  <c r="J14" i="3"/>
  <c r="J12" i="3"/>
  <c r="H424" i="4"/>
  <c r="I424" i="4" s="1"/>
  <c r="J424" i="4" s="1"/>
  <c r="N10" i="11"/>
  <c r="N6" i="11"/>
  <c r="N9" i="11"/>
  <c r="N11" i="11"/>
  <c r="N7" i="11"/>
  <c r="N8" i="11"/>
  <c r="N12" i="11"/>
  <c r="M11" i="11"/>
  <c r="M7" i="11"/>
  <c r="M10" i="11"/>
  <c r="M12" i="11"/>
  <c r="M6" i="11"/>
  <c r="M9" i="11"/>
  <c r="M8" i="11"/>
  <c r="P11" i="11"/>
  <c r="P7" i="11"/>
  <c r="P10" i="11"/>
  <c r="P6" i="11"/>
  <c r="C29" i="10" s="1"/>
  <c r="P9" i="11"/>
  <c r="P8" i="11"/>
  <c r="P12" i="11"/>
  <c r="I142" i="4"/>
  <c r="J142" i="4" s="1"/>
  <c r="I269" i="4"/>
  <c r="J269" i="4" s="1"/>
  <c r="I498" i="4"/>
  <c r="J498" i="4" s="1"/>
  <c r="I506" i="4"/>
  <c r="J506" i="4" s="1"/>
  <c r="I941" i="4"/>
  <c r="J941" i="4" s="1"/>
  <c r="I163" i="4"/>
  <c r="J163" i="4" s="1"/>
  <c r="I387" i="4"/>
  <c r="J387" i="4" s="1"/>
  <c r="I18" i="4"/>
  <c r="J18" i="4" s="1"/>
  <c r="I164" i="4"/>
  <c r="J164" i="4" s="1"/>
  <c r="H443" i="4"/>
  <c r="I443" i="4" s="1"/>
  <c r="I831" i="4"/>
  <c r="J831" i="4" s="1"/>
  <c r="I730" i="4"/>
  <c r="J730" i="4" s="1"/>
  <c r="I791" i="4"/>
  <c r="J791" i="4" s="1"/>
  <c r="I422" i="4"/>
  <c r="J422" i="4" s="1"/>
  <c r="H346" i="4"/>
  <c r="I346" i="4" s="1"/>
  <c r="H789" i="4"/>
  <c r="I789" i="4" s="1"/>
  <c r="I84" i="4"/>
  <c r="J84" i="4" s="1"/>
  <c r="I681" i="4"/>
  <c r="J681" i="4" s="1"/>
  <c r="I841" i="4"/>
  <c r="J841" i="4" s="1"/>
  <c r="I822" i="4"/>
  <c r="J822" i="4" s="1"/>
  <c r="H340" i="4"/>
  <c r="I340" i="4" s="1"/>
  <c r="I974" i="4"/>
  <c r="L974" i="4" s="1"/>
  <c r="I210" i="4"/>
  <c r="J210" i="4" s="1"/>
  <c r="I402" i="4"/>
  <c r="J402" i="4" s="1"/>
  <c r="I532" i="4"/>
  <c r="J532" i="4" s="1"/>
  <c r="L319" i="4"/>
  <c r="I182" i="4"/>
  <c r="J182" i="4" s="1"/>
  <c r="H884" i="4"/>
  <c r="I884" i="4" s="1"/>
  <c r="I29" i="4"/>
  <c r="J29" i="4" s="1"/>
  <c r="I92" i="4"/>
  <c r="J92" i="4" s="1"/>
  <c r="I503" i="4"/>
  <c r="J503" i="4" s="1"/>
  <c r="I320" i="4"/>
  <c r="J320" i="4" s="1"/>
  <c r="K319" i="4"/>
  <c r="H790" i="4"/>
  <c r="I790" i="4" s="1"/>
  <c r="H187" i="4"/>
  <c r="I187" i="4" s="1"/>
  <c r="H829" i="4"/>
  <c r="I829" i="4" s="1"/>
  <c r="J829" i="4" s="1"/>
  <c r="H313" i="4"/>
  <c r="I313" i="4" s="1"/>
  <c r="H805" i="4"/>
  <c r="I805" i="4" s="1"/>
  <c r="J36" i="4"/>
  <c r="K36" i="4"/>
  <c r="H797" i="4"/>
  <c r="I797" i="4" s="1"/>
  <c r="I968" i="4"/>
  <c r="J968" i="4" s="1"/>
  <c r="H24" i="4"/>
  <c r="I24" i="4" s="1"/>
  <c r="I398" i="4"/>
  <c r="J398" i="4" s="1"/>
  <c r="I935" i="4"/>
  <c r="J935" i="4" s="1"/>
  <c r="I144" i="4"/>
  <c r="J144" i="4" s="1"/>
  <c r="I524" i="4"/>
  <c r="L524" i="4" s="1"/>
  <c r="I755" i="4"/>
  <c r="J755" i="4" s="1"/>
  <c r="L209" i="4"/>
  <c r="I114" i="4"/>
  <c r="J114" i="4" s="1"/>
  <c r="H463" i="4"/>
  <c r="I463" i="4" s="1"/>
  <c r="I438" i="4"/>
  <c r="J438" i="4" s="1"/>
  <c r="I904" i="4"/>
  <c r="J904" i="4" s="1"/>
  <c r="I103" i="4"/>
  <c r="L103" i="4" s="1"/>
  <c r="I787" i="4"/>
  <c r="J787" i="4" s="1"/>
  <c r="K209" i="4"/>
  <c r="I555" i="4"/>
  <c r="J555" i="4" s="1"/>
  <c r="I869" i="4"/>
  <c r="J869" i="4" s="1"/>
  <c r="H634" i="4"/>
  <c r="I634" i="4" s="1"/>
  <c r="J634" i="4" s="1"/>
  <c r="K615" i="4"/>
  <c r="H936" i="4"/>
  <c r="I936" i="4" s="1"/>
  <c r="J936" i="4" s="1"/>
  <c r="J369" i="4"/>
  <c r="K369" i="4"/>
  <c r="H417" i="4"/>
  <c r="I417" i="4" s="1"/>
  <c r="H468" i="4"/>
  <c r="I468" i="4" s="1"/>
  <c r="H839" i="4"/>
  <c r="I839" i="4" s="1"/>
  <c r="J839" i="4" s="1"/>
  <c r="I354" i="4"/>
  <c r="J354" i="4" s="1"/>
  <c r="I327" i="4"/>
  <c r="J327" i="4" s="1"/>
  <c r="I648" i="4"/>
  <c r="J648" i="4" s="1"/>
  <c r="I214" i="4"/>
  <c r="J214" i="4" s="1"/>
  <c r="I900" i="4"/>
  <c r="J900" i="4" s="1"/>
  <c r="I864" i="4"/>
  <c r="J864" i="4" s="1"/>
  <c r="I500" i="4"/>
  <c r="J500" i="4" s="1"/>
  <c r="H173" i="4"/>
  <c r="I173" i="4" s="1"/>
  <c r="I375" i="4"/>
  <c r="J375" i="4" s="1"/>
  <c r="I493" i="4"/>
  <c r="J493" i="4" s="1"/>
  <c r="I143" i="4"/>
  <c r="J143" i="4" s="1"/>
  <c r="I918" i="4"/>
  <c r="J918" i="4" s="1"/>
  <c r="I691" i="4"/>
  <c r="J691" i="4" s="1"/>
  <c r="I236" i="4"/>
  <c r="J236" i="4" s="1"/>
  <c r="K908" i="4"/>
  <c r="I766" i="4"/>
  <c r="J766" i="4" s="1"/>
  <c r="K434" i="4"/>
  <c r="I60" i="4"/>
  <c r="J60" i="4" s="1"/>
  <c r="I441" i="4"/>
  <c r="J441" i="4" s="1"/>
  <c r="I1009" i="4"/>
  <c r="J1009" i="4" s="1"/>
  <c r="I564" i="4"/>
  <c r="J564" i="4" s="1"/>
  <c r="I707" i="4"/>
  <c r="J707" i="4" s="1"/>
  <c r="K728" i="4"/>
  <c r="H15" i="4"/>
  <c r="I15" i="4" s="1"/>
  <c r="I184" i="4"/>
  <c r="J184" i="4" s="1"/>
  <c r="I838" i="4"/>
  <c r="J838" i="4" s="1"/>
  <c r="I447" i="4"/>
  <c r="J447" i="4" s="1"/>
  <c r="H823" i="4"/>
  <c r="I823" i="4" s="1"/>
  <c r="H892" i="4"/>
  <c r="I892" i="4" s="1"/>
  <c r="H821" i="4"/>
  <c r="I821" i="4" s="1"/>
  <c r="I67" i="4"/>
  <c r="J67" i="4" s="1"/>
  <c r="I206" i="4"/>
  <c r="J206" i="4" s="1"/>
  <c r="I549" i="4"/>
  <c r="J549" i="4" s="1"/>
  <c r="I709" i="4"/>
  <c r="J709" i="4" s="1"/>
  <c r="H52" i="4"/>
  <c r="I52" i="4" s="1"/>
  <c r="I132" i="4"/>
  <c r="J132" i="4" s="1"/>
  <c r="I324" i="4"/>
  <c r="J324" i="4" s="1"/>
  <c r="H804" i="4"/>
  <c r="I804" i="4" s="1"/>
  <c r="H13" i="4"/>
  <c r="I13" i="4" s="1"/>
  <c r="K13" i="4" s="1"/>
  <c r="L38" i="4"/>
  <c r="L270" i="4"/>
  <c r="L275" i="4"/>
  <c r="L464" i="4"/>
  <c r="L416" i="4"/>
  <c r="L56" i="4"/>
  <c r="L337" i="4"/>
  <c r="L937" i="4"/>
  <c r="L134" i="4"/>
  <c r="L215" i="4"/>
  <c r="L661" i="4"/>
  <c r="L518" i="4"/>
  <c r="L948" i="4"/>
  <c r="L229" i="4"/>
  <c r="L123" i="4"/>
  <c r="L461" i="4"/>
  <c r="L413" i="4"/>
  <c r="L448" i="4"/>
  <c r="L230" i="4"/>
  <c r="L456" i="4"/>
  <c r="L483" i="4"/>
  <c r="L637" i="4"/>
  <c r="L733" i="4"/>
  <c r="L49" i="4"/>
  <c r="L141" i="4"/>
  <c r="L213" i="4"/>
  <c r="L526" i="4"/>
  <c r="L138" i="4"/>
  <c r="L205" i="4"/>
  <c r="L362" i="4"/>
  <c r="L558" i="4"/>
  <c r="L118" i="4"/>
  <c r="L476" i="4"/>
  <c r="L760" i="4"/>
  <c r="L332" i="4"/>
  <c r="L458" i="4"/>
  <c r="L607" i="4"/>
  <c r="L617" i="4"/>
  <c r="L200" i="4"/>
  <c r="L644" i="4"/>
  <c r="L856" i="4"/>
  <c r="L990" i="4"/>
  <c r="L44" i="4"/>
  <c r="L191" i="4"/>
  <c r="L927" i="4"/>
  <c r="L350" i="4"/>
  <c r="L446" i="4"/>
  <c r="L925" i="4"/>
  <c r="L73" i="4"/>
  <c r="L618" i="4"/>
  <c r="L376" i="4"/>
  <c r="L592" i="4"/>
  <c r="L599" i="4"/>
  <c r="L891" i="4"/>
  <c r="L365" i="4"/>
  <c r="L401" i="4"/>
  <c r="L336" i="4"/>
  <c r="L894" i="4"/>
  <c r="L995" i="4"/>
  <c r="L487" i="4"/>
  <c r="L619" i="4"/>
  <c r="L945" i="4"/>
  <c r="L587" i="4"/>
  <c r="L643" i="4"/>
  <c r="L694" i="4"/>
  <c r="L273" i="4"/>
  <c r="L176" i="4"/>
  <c r="L992" i="4"/>
  <c r="L999" i="4"/>
  <c r="L481" i="4"/>
  <c r="L667" i="4"/>
  <c r="L768" i="4"/>
  <c r="L411" i="4"/>
  <c r="L919" i="4"/>
  <c r="L296" i="4"/>
  <c r="L673" i="4"/>
  <c r="L95" i="4"/>
  <c r="L943" i="4"/>
  <c r="L1005" i="4"/>
  <c r="L381" i="4"/>
  <c r="L930" i="4"/>
  <c r="L793" i="4"/>
  <c r="L896" i="4"/>
  <c r="L65" i="4"/>
  <c r="L88" i="4"/>
  <c r="L172" i="4"/>
  <c r="L523" i="4"/>
  <c r="L451" i="4"/>
  <c r="L356" i="4"/>
  <c r="L386" i="4"/>
  <c r="L109" i="4"/>
  <c r="L117" i="4"/>
  <c r="L317" i="4"/>
  <c r="L136" i="4"/>
  <c r="L369" i="4"/>
  <c r="L686" i="4"/>
  <c r="L419" i="4"/>
  <c r="L850" i="4"/>
  <c r="L653" i="4"/>
  <c r="L853" i="4"/>
  <c r="L623" i="4"/>
  <c r="L723" i="4"/>
  <c r="L729" i="4"/>
  <c r="L125" i="4"/>
  <c r="L335" i="4"/>
  <c r="L705" i="4"/>
  <c r="L36" i="4"/>
  <c r="L232" i="4"/>
  <c r="L244" i="4"/>
  <c r="L449" i="4"/>
  <c r="L827" i="4"/>
  <c r="L680" i="4"/>
  <c r="L746" i="4"/>
  <c r="L977" i="4"/>
  <c r="L297" i="4"/>
  <c r="L353" i="4"/>
  <c r="L908" i="4"/>
  <c r="L160" i="4"/>
  <c r="L629" i="4"/>
  <c r="L688" i="4"/>
  <c r="L764" i="4"/>
  <c r="L486" i="4"/>
  <c r="L560" i="4"/>
  <c r="L245" i="4"/>
  <c r="L747" i="4"/>
  <c r="L934" i="4"/>
  <c r="L909" i="4"/>
  <c r="L658" i="4"/>
  <c r="L242" i="4"/>
  <c r="L964" i="4"/>
  <c r="L569" i="4"/>
  <c r="L803" i="4"/>
  <c r="L879" i="4"/>
  <c r="L434" i="4"/>
  <c r="L903" i="4"/>
  <c r="L328" i="4"/>
  <c r="L905" i="4"/>
  <c r="L533" i="4"/>
  <c r="L82" i="4"/>
  <c r="L46" i="4"/>
  <c r="L63" i="4"/>
  <c r="L847" i="4"/>
  <c r="L436" i="4"/>
  <c r="L867" i="4"/>
  <c r="L883" i="4"/>
  <c r="L961" i="4"/>
  <c r="L540" i="4"/>
  <c r="L258" i="4"/>
  <c r="L41" i="4"/>
  <c r="L605" i="4"/>
  <c r="L924" i="4"/>
  <c r="L878" i="4"/>
  <c r="L837" i="4"/>
  <c r="L21" i="4"/>
  <c r="L135" i="4"/>
  <c r="L300" i="4"/>
  <c r="L887" i="4"/>
  <c r="L615" i="4"/>
  <c r="L427" i="4"/>
  <c r="L728" i="4"/>
  <c r="L97" i="4"/>
  <c r="L437" i="4"/>
  <c r="L646" i="4"/>
  <c r="L377" i="4"/>
  <c r="L410" i="4"/>
  <c r="K419" i="4"/>
  <c r="K335" i="4"/>
  <c r="K46" i="4"/>
  <c r="K961" i="4"/>
  <c r="K97" i="4"/>
  <c r="H54" i="4"/>
  <c r="I54" i="4" s="1"/>
  <c r="J54" i="4" s="1"/>
  <c r="H736" i="4"/>
  <c r="I736" i="4" s="1"/>
  <c r="J736" i="4" s="1"/>
  <c r="H507" i="4"/>
  <c r="I507" i="4" s="1"/>
  <c r="H471" i="4"/>
  <c r="I471" i="4" s="1"/>
  <c r="K410" i="4"/>
  <c r="H993" i="4"/>
  <c r="I993" i="4" s="1"/>
  <c r="J993" i="4" s="1"/>
  <c r="H591" i="4"/>
  <c r="I591" i="4" s="1"/>
  <c r="J591" i="4" s="1"/>
  <c r="K747" i="4"/>
  <c r="H124" i="4"/>
  <c r="I124" i="4" s="1"/>
  <c r="J124" i="4" s="1"/>
  <c r="H104" i="4"/>
  <c r="I104" i="4" s="1"/>
  <c r="J104" i="4" s="1"/>
  <c r="H243" i="4"/>
  <c r="I243" i="4" s="1"/>
  <c r="J243" i="4" s="1"/>
  <c r="I875" i="4"/>
  <c r="J875" i="4" s="1"/>
  <c r="H754" i="4"/>
  <c r="I754" i="4" s="1"/>
  <c r="J754" i="4" s="1"/>
  <c r="H683" i="4"/>
  <c r="I683" i="4" s="1"/>
  <c r="J683" i="4" s="1"/>
  <c r="I724" i="4"/>
  <c r="J724" i="4" s="1"/>
  <c r="K723" i="4"/>
  <c r="H86" i="4"/>
  <c r="I86" i="4" s="1"/>
  <c r="J86" i="4" s="1"/>
  <c r="H444" i="4"/>
  <c r="I444" i="4" s="1"/>
  <c r="J444" i="4" s="1"/>
  <c r="H675" i="4"/>
  <c r="I675" i="4" s="1"/>
  <c r="H626" i="4"/>
  <c r="I626" i="4" s="1"/>
  <c r="J626" i="4" s="1"/>
  <c r="H748" i="4"/>
  <c r="I748" i="4" s="1"/>
  <c r="J748" i="4" s="1"/>
  <c r="H203" i="4"/>
  <c r="I203" i="4" s="1"/>
  <c r="J203" i="4" s="1"/>
  <c r="H484" i="4"/>
  <c r="I484" i="4" s="1"/>
  <c r="J484" i="4" s="1"/>
  <c r="I573" i="4"/>
  <c r="J573" i="4" s="1"/>
  <c r="I247" i="4"/>
  <c r="J247" i="4" s="1"/>
  <c r="I983" i="4"/>
  <c r="J983" i="4" s="1"/>
  <c r="H854" i="4"/>
  <c r="I854" i="4" s="1"/>
  <c r="J854" i="4" s="1"/>
  <c r="I852" i="4"/>
  <c r="J852" i="4" s="1"/>
  <c r="H79" i="4"/>
  <c r="I79" i="4" s="1"/>
  <c r="J79" i="4" s="1"/>
  <c r="H288" i="4"/>
  <c r="I288" i="4" s="1"/>
  <c r="J288" i="4" s="1"/>
  <c r="H212" i="4"/>
  <c r="I212" i="4" s="1"/>
  <c r="J212" i="4" s="1"/>
  <c r="H899" i="4"/>
  <c r="I899" i="4" s="1"/>
  <c r="J899" i="4" s="1"/>
  <c r="K300" i="4"/>
  <c r="K977" i="4"/>
  <c r="H439" i="4"/>
  <c r="I439" i="4" s="1"/>
  <c r="J439" i="4" s="1"/>
  <c r="H721" i="4"/>
  <c r="I721" i="4" s="1"/>
  <c r="J721" i="4" s="1"/>
  <c r="H920" i="4"/>
  <c r="I920" i="4" s="1"/>
  <c r="J920" i="4" s="1"/>
  <c r="I505" i="4"/>
  <c r="J505" i="4" s="1"/>
  <c r="I294" i="4"/>
  <c r="J294" i="4" s="1"/>
  <c r="H420" i="4"/>
  <c r="I420" i="4" s="1"/>
  <c r="H696" i="4"/>
  <c r="I696" i="4" s="1"/>
  <c r="J696" i="4" s="1"/>
  <c r="I987" i="4"/>
  <c r="J987" i="4" s="1"/>
  <c r="K377" i="4"/>
  <c r="H87" i="4"/>
  <c r="I87" i="4" s="1"/>
  <c r="J87" i="4" s="1"/>
  <c r="K437" i="4"/>
  <c r="H74" i="4"/>
  <c r="I74" i="4" s="1"/>
  <c r="J74" i="4" s="1"/>
  <c r="H563" i="4"/>
  <c r="I563" i="4" s="1"/>
  <c r="H321" i="4"/>
  <c r="I321" i="4" s="1"/>
  <c r="J321" i="4" s="1"/>
  <c r="H254" i="4"/>
  <c r="I254" i="4" s="1"/>
  <c r="J254" i="4" s="1"/>
  <c r="H268" i="4"/>
  <c r="I268" i="4" s="1"/>
  <c r="J268" i="4" s="1"/>
  <c r="H660" i="4"/>
  <c r="I660" i="4" s="1"/>
  <c r="J660" i="4" s="1"/>
  <c r="H364" i="4"/>
  <c r="I364" i="4" s="1"/>
  <c r="H843" i="4"/>
  <c r="I843" i="4" s="1"/>
  <c r="J843" i="4" s="1"/>
  <c r="H738" i="4"/>
  <c r="I738" i="4" s="1"/>
  <c r="J738" i="4" s="1"/>
  <c r="H222" i="4"/>
  <c r="I222" i="4" s="1"/>
  <c r="J222" i="4" s="1"/>
  <c r="I749" i="4"/>
  <c r="J749" i="4" s="1"/>
  <c r="H811" i="4"/>
  <c r="I811" i="4" s="1"/>
  <c r="J811" i="4" s="1"/>
  <c r="I106" i="4"/>
  <c r="J106" i="4" s="1"/>
  <c r="H816" i="4"/>
  <c r="I816" i="4" s="1"/>
  <c r="J816" i="4" s="1"/>
  <c r="H122" i="4"/>
  <c r="I122" i="4" s="1"/>
  <c r="J122" i="4" s="1"/>
  <c r="I752" i="4"/>
  <c r="J752" i="4" s="1"/>
  <c r="I130" i="4"/>
  <c r="J130" i="4" s="1"/>
  <c r="H731" i="4"/>
  <c r="I731" i="4" s="1"/>
  <c r="J731" i="4" s="1"/>
  <c r="K317" i="4"/>
  <c r="I85" i="4"/>
  <c r="J85" i="4" s="1"/>
  <c r="H363" i="4"/>
  <c r="I363" i="4" s="1"/>
  <c r="J363" i="4" s="1"/>
  <c r="H440" i="4"/>
  <c r="I440" i="4" s="1"/>
  <c r="J440" i="4" s="1"/>
  <c r="I445" i="4"/>
  <c r="J445" i="4" s="1"/>
  <c r="I1006" i="4"/>
  <c r="J1006" i="4" s="1"/>
  <c r="I470" i="4"/>
  <c r="J470" i="4" s="1"/>
  <c r="H940" i="4"/>
  <c r="I940" i="4" s="1"/>
  <c r="J940" i="4" s="1"/>
  <c r="H259" i="4"/>
  <c r="I259" i="4" s="1"/>
  <c r="J259" i="4" s="1"/>
  <c r="I385" i="4"/>
  <c r="J385" i="4" s="1"/>
  <c r="I367" i="4"/>
  <c r="J367" i="4" s="1"/>
  <c r="H640" i="4"/>
  <c r="I640" i="4" s="1"/>
  <c r="J640" i="4" s="1"/>
  <c r="H639" i="4"/>
  <c r="I639" i="4" s="1"/>
  <c r="J639" i="4" s="1"/>
  <c r="H497" i="4"/>
  <c r="I497" i="4" s="1"/>
  <c r="J497" i="4" s="1"/>
  <c r="I185" i="4"/>
  <c r="J185" i="4" s="1"/>
  <c r="I128" i="4"/>
  <c r="J128" i="4" s="1"/>
  <c r="I361" i="4"/>
  <c r="J361" i="4" s="1"/>
  <c r="I1002" i="4"/>
  <c r="J1002" i="4" s="1"/>
  <c r="K646" i="4"/>
  <c r="H325" i="4"/>
  <c r="I325" i="4" s="1"/>
  <c r="J325" i="4" s="1"/>
  <c r="I219" i="4"/>
  <c r="J219" i="4" s="1"/>
  <c r="H946" i="4"/>
  <c r="I946" i="4" s="1"/>
  <c r="J946" i="4" s="1"/>
  <c r="H911" i="4"/>
  <c r="I911" i="4" s="1"/>
  <c r="J911" i="4" s="1"/>
  <c r="H358" i="4"/>
  <c r="I358" i="4" s="1"/>
  <c r="H690" i="4"/>
  <c r="I690" i="4" s="1"/>
  <c r="J690" i="4" s="1"/>
  <c r="K605" i="4"/>
  <c r="H198" i="4"/>
  <c r="I198" i="4" s="1"/>
  <c r="J198" i="4" s="1"/>
  <c r="H621" i="4"/>
  <c r="I621" i="4" s="1"/>
  <c r="J621" i="4" s="1"/>
  <c r="H750" i="4"/>
  <c r="I750" i="4" s="1"/>
  <c r="J750" i="4" s="1"/>
  <c r="H771" i="4"/>
  <c r="I771" i="4" s="1"/>
  <c r="J771" i="4" s="1"/>
  <c r="H902" i="4"/>
  <c r="I902" i="4" s="1"/>
  <c r="J902" i="4" s="1"/>
  <c r="H388" i="4"/>
  <c r="I388" i="4" s="1"/>
  <c r="J388" i="4" s="1"/>
  <c r="H233" i="4"/>
  <c r="I233" i="4" s="1"/>
  <c r="J233" i="4" s="1"/>
  <c r="H603" i="4"/>
  <c r="I603" i="4" s="1"/>
  <c r="J603" i="4" s="1"/>
  <c r="H249" i="4"/>
  <c r="I249" i="4" s="1"/>
  <c r="J249" i="4" s="1"/>
  <c r="H942" i="4"/>
  <c r="I942" i="4" s="1"/>
  <c r="J942" i="4" s="1"/>
  <c r="H921" i="4"/>
  <c r="I921" i="4" s="1"/>
  <c r="J921" i="4" s="1"/>
  <c r="K878" i="4"/>
  <c r="H368" i="4"/>
  <c r="I368" i="4" s="1"/>
  <c r="J368" i="4" s="1"/>
  <c r="H679" i="4"/>
  <c r="I679" i="4" s="1"/>
  <c r="J679" i="4" s="1"/>
  <c r="H664" i="4"/>
  <c r="I664" i="4" s="1"/>
  <c r="J664" i="4" s="1"/>
  <c r="H76" i="4"/>
  <c r="I76" i="4" s="1"/>
  <c r="J76" i="4" s="1"/>
  <c r="H778" i="4"/>
  <c r="I778" i="4" s="1"/>
  <c r="J778" i="4" s="1"/>
  <c r="H159" i="4"/>
  <c r="I159" i="4" s="1"/>
  <c r="J159" i="4" s="1"/>
  <c r="H917" i="4"/>
  <c r="I917" i="4" s="1"/>
  <c r="J917" i="4" s="1"/>
  <c r="H510" i="4"/>
  <c r="I510" i="4" s="1"/>
  <c r="J510" i="4" s="1"/>
  <c r="K746" i="4"/>
  <c r="H155" i="4"/>
  <c r="I155" i="4" s="1"/>
  <c r="J155" i="4" s="1"/>
  <c r="H1008" i="4"/>
  <c r="I1008" i="4" s="1"/>
  <c r="J1008" i="4" s="1"/>
  <c r="H957" i="4"/>
  <c r="I957" i="4" s="1"/>
  <c r="J957" i="4" s="1"/>
  <c r="H608" i="4"/>
  <c r="I608" i="4" s="1"/>
  <c r="J608" i="4" s="1"/>
  <c r="H34" i="4"/>
  <c r="I34" i="4" s="1"/>
  <c r="J34" i="4" s="1"/>
  <c r="K117" i="4"/>
  <c r="H706" i="4"/>
  <c r="I706" i="4" s="1"/>
  <c r="J706" i="4" s="1"/>
  <c r="I489" i="4"/>
  <c r="J489" i="4" s="1"/>
  <c r="K109" i="4"/>
  <c r="H583" i="4"/>
  <c r="I583" i="4" s="1"/>
  <c r="J583" i="4" s="1"/>
  <c r="H898" i="4"/>
  <c r="I898" i="4" s="1"/>
  <c r="J898" i="4" s="1"/>
  <c r="H263" i="4"/>
  <c r="I263" i="4" s="1"/>
  <c r="J263" i="4" s="1"/>
  <c r="H28" i="4"/>
  <c r="I28" i="4" s="1"/>
  <c r="J28" i="4" s="1"/>
  <c r="H806" i="4"/>
  <c r="I806" i="4" s="1"/>
  <c r="J806" i="4" s="1"/>
  <c r="I83" i="4"/>
  <c r="J83" i="4" s="1"/>
  <c r="K903" i="4"/>
  <c r="H190" i="4"/>
  <c r="I190" i="4" s="1"/>
  <c r="J190" i="4" s="1"/>
  <c r="H478" i="4"/>
  <c r="I478" i="4" s="1"/>
  <c r="J478" i="4" s="1"/>
  <c r="H586" i="4"/>
  <c r="I586" i="4" s="1"/>
  <c r="J586" i="4" s="1"/>
  <c r="H939" i="4"/>
  <c r="I939" i="4" s="1"/>
  <c r="J939" i="4" s="1"/>
  <c r="H785" i="4"/>
  <c r="I785" i="4" s="1"/>
  <c r="J785" i="4" s="1"/>
  <c r="H495" i="4"/>
  <c r="I495" i="4" s="1"/>
  <c r="J495" i="4" s="1"/>
  <c r="H157" i="4"/>
  <c r="I157" i="4" s="1"/>
  <c r="J157" i="4" s="1"/>
  <c r="K909" i="4"/>
  <c r="I396" i="4"/>
  <c r="J396" i="4" s="1"/>
  <c r="H944" i="4"/>
  <c r="I944" i="4" s="1"/>
  <c r="J944" i="4" s="1"/>
  <c r="H727" i="4"/>
  <c r="I727" i="4" s="1"/>
  <c r="J727" i="4" s="1"/>
  <c r="H426" i="4"/>
  <c r="I426" i="4" s="1"/>
  <c r="J426" i="4" s="1"/>
  <c r="H221" i="4"/>
  <c r="I221" i="4" s="1"/>
  <c r="J221" i="4" s="1"/>
  <c r="H218" i="4"/>
  <c r="I218" i="4" s="1"/>
  <c r="J218" i="4" s="1"/>
  <c r="K705" i="4"/>
  <c r="H33" i="4"/>
  <c r="I33" i="4" s="1"/>
  <c r="J33" i="4" s="1"/>
  <c r="H770" i="4"/>
  <c r="I770" i="4" s="1"/>
  <c r="J770" i="4" s="1"/>
  <c r="I881" i="4"/>
  <c r="J881" i="4" s="1"/>
  <c r="I133" i="4"/>
  <c r="J133" i="4" s="1"/>
  <c r="H295" i="4"/>
  <c r="I295" i="4" s="1"/>
  <c r="J295" i="4" s="1"/>
  <c r="H496" i="4"/>
  <c r="I496" i="4" s="1"/>
  <c r="J496" i="4" s="1"/>
  <c r="K244" i="4"/>
  <c r="H970" i="4"/>
  <c r="I970" i="4" s="1"/>
  <c r="J970" i="4" s="1"/>
  <c r="H835" i="4"/>
  <c r="I835" i="4" s="1"/>
  <c r="J835" i="4" s="1"/>
  <c r="H873" i="4"/>
  <c r="I873" i="4" s="1"/>
  <c r="J873" i="4" s="1"/>
  <c r="H989" i="4"/>
  <c r="I989" i="4" s="1"/>
  <c r="J989" i="4" s="1"/>
  <c r="I488" i="4"/>
  <c r="J488" i="4" s="1"/>
  <c r="H635" i="4"/>
  <c r="I635" i="4" s="1"/>
  <c r="J635" i="4" s="1"/>
  <c r="I645" i="4"/>
  <c r="J645" i="4" s="1"/>
  <c r="H400" i="4"/>
  <c r="I400" i="4" s="1"/>
  <c r="J400" i="4" s="1"/>
  <c r="H926" i="4"/>
  <c r="I926" i="4" s="1"/>
  <c r="J926" i="4" s="1"/>
  <c r="K569" i="4"/>
  <c r="H154" i="4"/>
  <c r="I154" i="4" s="1"/>
  <c r="J154" i="4" s="1"/>
  <c r="K328" i="4"/>
  <c r="K924" i="4"/>
  <c r="K523" i="4"/>
  <c r="H17" i="4"/>
  <c r="I17" i="4" s="1"/>
  <c r="H826" i="4"/>
  <c r="I826" i="4" s="1"/>
  <c r="J826" i="4" s="1"/>
  <c r="H820" i="4"/>
  <c r="I820" i="4" s="1"/>
  <c r="J820" i="4" s="1"/>
  <c r="H559" i="4"/>
  <c r="I559" i="4" s="1"/>
  <c r="J559" i="4" s="1"/>
  <c r="H283" i="4"/>
  <c r="I283" i="4" s="1"/>
  <c r="J283" i="4" s="1"/>
  <c r="H620" i="4"/>
  <c r="I620" i="4" s="1"/>
  <c r="J620" i="4" s="1"/>
  <c r="H845" i="4"/>
  <c r="I845" i="4" s="1"/>
  <c r="J845" i="4" s="1"/>
  <c r="H30" i="4"/>
  <c r="I30" i="4" s="1"/>
  <c r="J30" i="4" s="1"/>
  <c r="H274" i="4"/>
  <c r="I274" i="4" s="1"/>
  <c r="J274" i="4" s="1"/>
  <c r="K245" i="4"/>
  <c r="H796" i="4"/>
  <c r="I796" i="4" s="1"/>
  <c r="J796" i="4" s="1"/>
  <c r="H809" i="4"/>
  <c r="I809" i="4" s="1"/>
  <c r="J809" i="4" s="1"/>
  <c r="H323" i="4"/>
  <c r="I323" i="4" s="1"/>
  <c r="J323" i="4" s="1"/>
  <c r="K934" i="4"/>
  <c r="H670" i="4"/>
  <c r="I670" i="4" s="1"/>
  <c r="J670" i="4" s="1"/>
  <c r="H784" i="4"/>
  <c r="I784" i="4" s="1"/>
  <c r="J784" i="4" s="1"/>
  <c r="H886" i="4"/>
  <c r="I886" i="4" s="1"/>
  <c r="J886" i="4" s="1"/>
  <c r="K136" i="4"/>
  <c r="I339" i="4"/>
  <c r="J339" i="4" s="1"/>
  <c r="H99" i="4"/>
  <c r="I99" i="4" s="1"/>
  <c r="J99" i="4" s="1"/>
  <c r="H885" i="4"/>
  <c r="I885" i="4" s="1"/>
  <c r="J885" i="4" s="1"/>
  <c r="I888" i="4"/>
  <c r="J888" i="4" s="1"/>
  <c r="K850" i="4"/>
  <c r="H792" i="4"/>
  <c r="I792" i="4" s="1"/>
  <c r="J792" i="4" s="1"/>
  <c r="H453" i="4"/>
  <c r="I453" i="4" s="1"/>
  <c r="J453" i="4" s="1"/>
  <c r="H677" i="4"/>
  <c r="I677" i="4" s="1"/>
  <c r="J677" i="4" s="1"/>
  <c r="H341" i="4"/>
  <c r="I341" i="4" s="1"/>
  <c r="J341" i="4" s="1"/>
  <c r="H267" i="4"/>
  <c r="I267" i="4" s="1"/>
  <c r="J267" i="4" s="1"/>
  <c r="H442" i="4"/>
  <c r="I442" i="4" s="1"/>
  <c r="J442" i="4" s="1"/>
  <c r="H880" i="4"/>
  <c r="I880" i="4" s="1"/>
  <c r="J880" i="4" s="1"/>
  <c r="H390" i="4"/>
  <c r="I390" i="4" s="1"/>
  <c r="J390" i="4" s="1"/>
  <c r="H452" i="4"/>
  <c r="I452" i="4" s="1"/>
  <c r="J452" i="4" s="1"/>
  <c r="H293" i="4"/>
  <c r="I293" i="4" s="1"/>
  <c r="J293" i="4" s="1"/>
  <c r="H199" i="4"/>
  <c r="I199" i="4" s="1"/>
  <c r="J199" i="4" s="1"/>
  <c r="H428" i="4"/>
  <c r="I428" i="4" s="1"/>
  <c r="J428" i="4" s="1"/>
  <c r="H649" i="4"/>
  <c r="I649" i="4" s="1"/>
  <c r="J649" i="4" s="1"/>
  <c r="H240" i="4"/>
  <c r="I240" i="4" s="1"/>
  <c r="J240" i="4" s="1"/>
  <c r="H788" i="4"/>
  <c r="I788" i="4" s="1"/>
  <c r="J788" i="4" s="1"/>
  <c r="I519" i="4"/>
  <c r="J519" i="4" s="1"/>
  <c r="H965" i="4"/>
  <c r="I965" i="4" s="1"/>
  <c r="J965" i="4" s="1"/>
  <c r="H907" i="4"/>
  <c r="I907" i="4" s="1"/>
  <c r="K680" i="4"/>
  <c r="H1000" i="4"/>
  <c r="I1000" i="4" s="1"/>
  <c r="J1000" i="4" s="1"/>
  <c r="H384" i="4"/>
  <c r="I384" i="4" s="1"/>
  <c r="J384" i="4" s="1"/>
  <c r="K653" i="4"/>
  <c r="H979" i="4"/>
  <c r="I979" i="4" s="1"/>
  <c r="I25" i="4"/>
  <c r="J25" i="4" s="1"/>
  <c r="H985" i="4"/>
  <c r="I985" i="4" s="1"/>
  <c r="J985" i="4" s="1"/>
  <c r="K827" i="4"/>
  <c r="H480" i="4"/>
  <c r="I480" i="4" s="1"/>
  <c r="J480" i="4" s="1"/>
  <c r="H966" i="4"/>
  <c r="I966" i="4" s="1"/>
  <c r="J966" i="4" s="1"/>
  <c r="K867" i="4"/>
  <c r="H394" i="4"/>
  <c r="I394" i="4" s="1"/>
  <c r="J394" i="4" s="1"/>
  <c r="H589" i="4"/>
  <c r="I589" i="4" s="1"/>
  <c r="J589" i="4" s="1"/>
  <c r="K883" i="4"/>
  <c r="K686" i="4"/>
  <c r="H967" i="4"/>
  <c r="I967" i="4" s="1"/>
  <c r="J967" i="4" s="1"/>
  <c r="H844" i="4"/>
  <c r="I844" i="4" s="1"/>
  <c r="J844" i="4" s="1"/>
  <c r="H584" i="4"/>
  <c r="I584" i="4" s="1"/>
  <c r="J584" i="4" s="1"/>
  <c r="H722" i="4"/>
  <c r="I722" i="4" s="1"/>
  <c r="J722" i="4" s="1"/>
  <c r="K803" i="4"/>
  <c r="H1010" i="4"/>
  <c r="I1010" i="4" s="1"/>
  <c r="J1010" i="4" s="1"/>
  <c r="H689" i="4"/>
  <c r="I689" i="4" s="1"/>
  <c r="J689" i="4" s="1"/>
  <c r="I473" i="4"/>
  <c r="J473" i="4" s="1"/>
  <c r="I475" i="4"/>
  <c r="J475" i="4" s="1"/>
  <c r="H698" i="4"/>
  <c r="I698" i="4" s="1"/>
  <c r="J698" i="4" s="1"/>
  <c r="H753" i="4"/>
  <c r="I753" i="4" s="1"/>
  <c r="J753" i="4" s="1"/>
  <c r="K764" i="4"/>
  <c r="H795" i="4"/>
  <c r="I795" i="4" s="1"/>
  <c r="J795" i="4" s="1"/>
  <c r="H641" i="4"/>
  <c r="I641" i="4" s="1"/>
  <c r="J641" i="4" s="1"/>
  <c r="I708" i="4"/>
  <c r="J708" i="4" s="1"/>
  <c r="I818" i="4"/>
  <c r="J818" i="4" s="1"/>
  <c r="H355" i="4"/>
  <c r="I355" i="4" s="1"/>
  <c r="J355" i="4" s="1"/>
  <c r="H759" i="4"/>
  <c r="I759" i="4" s="1"/>
  <c r="J759" i="4" s="1"/>
  <c r="H735" i="4"/>
  <c r="I735" i="4" s="1"/>
  <c r="J735" i="4" s="1"/>
  <c r="H333" i="4"/>
  <c r="I333" i="4" s="1"/>
  <c r="J333" i="4" s="1"/>
  <c r="H814" i="4"/>
  <c r="I814" i="4" s="1"/>
  <c r="J814" i="4" s="1"/>
  <c r="K879" i="4"/>
  <c r="H593" i="4"/>
  <c r="I593" i="4" s="1"/>
  <c r="J593" i="4" s="1"/>
  <c r="H861" i="4"/>
  <c r="I861" i="4" s="1"/>
  <c r="J861" i="4" s="1"/>
  <c r="H959" i="4"/>
  <c r="I959" i="4" s="1"/>
  <c r="J959" i="4" s="1"/>
  <c r="H469" i="4"/>
  <c r="I469" i="4" s="1"/>
  <c r="J469" i="4" s="1"/>
  <c r="H26" i="4"/>
  <c r="I26" i="4" s="1"/>
  <c r="J26" i="4" s="1"/>
  <c r="K853" i="4"/>
  <c r="H566" i="4"/>
  <c r="I566" i="4" s="1"/>
  <c r="J566" i="4" s="1"/>
  <c r="H281" i="4"/>
  <c r="I281" i="4" s="1"/>
  <c r="J281" i="4" s="1"/>
  <c r="H842" i="4"/>
  <c r="I842" i="4" s="1"/>
  <c r="J842" i="4" s="1"/>
  <c r="H344" i="4"/>
  <c r="I344" i="4" s="1"/>
  <c r="J344" i="4" s="1"/>
  <c r="K964" i="4"/>
  <c r="H665" i="4"/>
  <c r="I665" i="4" s="1"/>
  <c r="J665" i="4" s="1"/>
  <c r="I465" i="4"/>
  <c r="J465" i="4" s="1"/>
  <c r="I528" i="4"/>
  <c r="J528" i="4" s="1"/>
  <c r="I871" i="4"/>
  <c r="J871" i="4" s="1"/>
  <c r="H624" i="4"/>
  <c r="I624" i="4" s="1"/>
  <c r="J624" i="4" s="1"/>
  <c r="H179" i="4"/>
  <c r="I179" i="4" s="1"/>
  <c r="J179" i="4" s="1"/>
  <c r="K353" i="4"/>
  <c r="H734" i="4"/>
  <c r="I734" i="4" s="1"/>
  <c r="J734" i="4" s="1"/>
  <c r="H578" i="4"/>
  <c r="I578" i="4" s="1"/>
  <c r="J578" i="4" s="1"/>
  <c r="H508" i="4"/>
  <c r="I508" i="4" s="1"/>
  <c r="J508" i="4" s="1"/>
  <c r="H810" i="4"/>
  <c r="I810" i="4" s="1"/>
  <c r="J810" i="4" s="1"/>
  <c r="H31" i="4"/>
  <c r="I31" i="4" s="1"/>
  <c r="J31" i="4" s="1"/>
  <c r="H962" i="4"/>
  <c r="I962" i="4" s="1"/>
  <c r="J962" i="4" s="1"/>
  <c r="H197" i="4"/>
  <c r="I197" i="4" s="1"/>
  <c r="J197" i="4" s="1"/>
  <c r="H490" i="4"/>
  <c r="I490" i="4" s="1"/>
  <c r="J490" i="4" s="1"/>
  <c r="H700" i="4"/>
  <c r="I700" i="4" s="1"/>
  <c r="J700" i="4" s="1"/>
  <c r="H542" i="4"/>
  <c r="I542" i="4" s="1"/>
  <c r="J542" i="4" s="1"/>
  <c r="H703" i="4"/>
  <c r="I703" i="4" s="1"/>
  <c r="J703" i="4" s="1"/>
  <c r="K688" i="4"/>
  <c r="H129" i="4"/>
  <c r="I129" i="4" s="1"/>
  <c r="J129" i="4" s="1"/>
  <c r="H711" i="4"/>
  <c r="I711" i="4" s="1"/>
  <c r="J711" i="4" s="1"/>
  <c r="H580" i="4"/>
  <c r="I580" i="4" s="1"/>
  <c r="J580" i="4" s="1"/>
  <c r="H1007" i="4"/>
  <c r="I1007" i="4" s="1"/>
  <c r="J1007" i="4" s="1"/>
  <c r="H61" i="4"/>
  <c r="I61" i="4" s="1"/>
  <c r="J61" i="4" s="1"/>
  <c r="H719" i="4"/>
  <c r="I719" i="4" s="1"/>
  <c r="J719" i="4" s="1"/>
  <c r="H786" i="4"/>
  <c r="I786" i="4" s="1"/>
  <c r="J786" i="4" s="1"/>
  <c r="H322" i="4"/>
  <c r="I322" i="4" s="1"/>
  <c r="J322" i="4" s="1"/>
  <c r="K297" i="4"/>
  <c r="I825" i="4"/>
  <c r="J825" i="4" s="1"/>
  <c r="H19" i="4"/>
  <c r="I19" i="4" s="1"/>
  <c r="J19" i="4" s="1"/>
  <c r="I81" i="4"/>
  <c r="J81" i="4" s="1"/>
  <c r="I550" i="4"/>
  <c r="J550" i="4" s="1"/>
  <c r="I250" i="4"/>
  <c r="J250" i="4" s="1"/>
  <c r="K729" i="4"/>
  <c r="H779" i="4"/>
  <c r="I779" i="4" s="1"/>
  <c r="J779" i="4" s="1"/>
  <c r="H522" i="4"/>
  <c r="I522" i="4" s="1"/>
  <c r="J522" i="4" s="1"/>
  <c r="H725" i="4"/>
  <c r="I725" i="4" s="1"/>
  <c r="J725" i="4" s="1"/>
  <c r="K540" i="4"/>
  <c r="H949" i="4"/>
  <c r="I949" i="4" s="1"/>
  <c r="J949" i="4" s="1"/>
  <c r="H866" i="4"/>
  <c r="I866" i="4" s="1"/>
  <c r="J866" i="4" s="1"/>
  <c r="I370" i="4"/>
  <c r="J370" i="4" s="1"/>
  <c r="I90" i="4"/>
  <c r="J90" i="4" s="1"/>
  <c r="H828" i="4"/>
  <c r="I828" i="4" s="1"/>
  <c r="J828" i="4" s="1"/>
  <c r="K658" i="4"/>
  <c r="H585" i="4"/>
  <c r="I585" i="4" s="1"/>
  <c r="J585" i="4" s="1"/>
  <c r="I923" i="4"/>
  <c r="J923" i="4" s="1"/>
  <c r="H671" i="4"/>
  <c r="I671" i="4" s="1"/>
  <c r="J671" i="4" s="1"/>
  <c r="H960" i="4"/>
  <c r="I960" i="4" s="1"/>
  <c r="J960" i="4" s="1"/>
  <c r="H595" i="4"/>
  <c r="I595" i="4" s="1"/>
  <c r="J595" i="4" s="1"/>
  <c r="H331" i="4"/>
  <c r="I331" i="4" s="1"/>
  <c r="J331" i="4" s="1"/>
  <c r="H285" i="4"/>
  <c r="I285" i="4" s="1"/>
  <c r="J285" i="4" s="1"/>
  <c r="H257" i="4"/>
  <c r="I257" i="4" s="1"/>
  <c r="J257" i="4" s="1"/>
  <c r="H383" i="4"/>
  <c r="I383" i="4" s="1"/>
  <c r="J383" i="4" s="1"/>
  <c r="H807" i="4"/>
  <c r="I807" i="4" s="1"/>
  <c r="J807" i="4" s="1"/>
  <c r="H772" i="4"/>
  <c r="I772" i="4" s="1"/>
  <c r="J772" i="4" s="1"/>
  <c r="H780" i="4"/>
  <c r="I780" i="4" s="1"/>
  <c r="J780" i="4" s="1"/>
  <c r="H860" i="4"/>
  <c r="I860" i="4" s="1"/>
  <c r="J860" i="4" s="1"/>
  <c r="H100" i="4"/>
  <c r="I100" i="4" s="1"/>
  <c r="J100" i="4" s="1"/>
  <c r="H757" i="4"/>
  <c r="I757" i="4" s="1"/>
  <c r="J757" i="4" s="1"/>
  <c r="H715" i="4"/>
  <c r="I715" i="4" s="1"/>
  <c r="J715" i="4" s="1"/>
  <c r="H744" i="4"/>
  <c r="I744" i="4" s="1"/>
  <c r="J744" i="4" s="1"/>
  <c r="H392" i="4"/>
  <c r="I392" i="4" s="1"/>
  <c r="J392" i="4" s="1"/>
  <c r="H846" i="4"/>
  <c r="I846" i="4" s="1"/>
  <c r="J846" i="4" s="1"/>
  <c r="H1001" i="4"/>
  <c r="I1001" i="4" s="1"/>
  <c r="J1001" i="4" s="1"/>
  <c r="H105" i="4"/>
  <c r="I105" i="4" s="1"/>
  <c r="J105" i="4" s="1"/>
  <c r="K427" i="4"/>
  <c r="K533" i="4"/>
  <c r="K381" i="4"/>
  <c r="H220" i="4"/>
  <c r="I220" i="4" s="1"/>
  <c r="J220" i="4" s="1"/>
  <c r="H64" i="4"/>
  <c r="I64" i="4" s="1"/>
  <c r="J64" i="4" s="1"/>
  <c r="H27" i="4"/>
  <c r="I27" i="4" s="1"/>
  <c r="J27" i="4" s="1"/>
  <c r="K617" i="4"/>
  <c r="K927" i="4"/>
  <c r="H70" i="4"/>
  <c r="I70" i="4" s="1"/>
  <c r="J70" i="4" s="1"/>
  <c r="H650" i="4"/>
  <c r="I650" i="4" s="1"/>
  <c r="J650" i="4" s="1"/>
  <c r="K905" i="4"/>
  <c r="H604" i="4"/>
  <c r="I604" i="4" s="1"/>
  <c r="J604" i="4" s="1"/>
  <c r="H741" i="4"/>
  <c r="I741" i="4" s="1"/>
  <c r="J741" i="4" s="1"/>
  <c r="H180" i="4"/>
  <c r="I180" i="4" s="1"/>
  <c r="J180" i="4" s="1"/>
  <c r="K82" i="4"/>
  <c r="K275" i="4"/>
  <c r="H312" i="4"/>
  <c r="I312" i="4" s="1"/>
  <c r="J312" i="4" s="1"/>
  <c r="H223" i="4"/>
  <c r="I223" i="4" s="1"/>
  <c r="J223" i="4" s="1"/>
  <c r="K456" i="4"/>
  <c r="K461" i="4"/>
  <c r="K673" i="4"/>
  <c r="K476" i="4"/>
  <c r="H636" i="4"/>
  <c r="I636" i="4" s="1"/>
  <c r="J636" i="4" s="1"/>
  <c r="H66" i="4"/>
  <c r="I66" i="4" s="1"/>
  <c r="J66" i="4" s="1"/>
  <c r="H602" i="4"/>
  <c r="I602" i="4" s="1"/>
  <c r="J602" i="4" s="1"/>
  <c r="H110" i="4"/>
  <c r="I110" i="4" s="1"/>
  <c r="J110" i="4" s="1"/>
  <c r="H120" i="4"/>
  <c r="I120" i="4" s="1"/>
  <c r="J120" i="4" s="1"/>
  <c r="K232" i="4"/>
  <c r="H684" i="4"/>
  <c r="I684" i="4" s="1"/>
  <c r="J684" i="4" s="1"/>
  <c r="H538" i="4"/>
  <c r="I538" i="4" s="1"/>
  <c r="J538" i="4" s="1"/>
  <c r="K95" i="4"/>
  <c r="H502" i="4"/>
  <c r="I502" i="4" s="1"/>
  <c r="J502" i="4" s="1"/>
  <c r="K172" i="4"/>
  <c r="H472" i="4"/>
  <c r="I472" i="4" s="1"/>
  <c r="J472" i="4" s="1"/>
  <c r="K65" i="4"/>
  <c r="K451" i="4"/>
  <c r="H315" i="4"/>
  <c r="I315" i="4" s="1"/>
  <c r="J315" i="4" s="1"/>
  <c r="H150" i="4"/>
  <c r="I150" i="4" s="1"/>
  <c r="J150" i="4" s="1"/>
  <c r="K618" i="4"/>
  <c r="H812" i="4"/>
  <c r="I812" i="4" s="1"/>
  <c r="J812" i="4" s="1"/>
  <c r="K487" i="4"/>
  <c r="H51" i="4"/>
  <c r="I51" i="4" s="1"/>
  <c r="J51" i="4" s="1"/>
  <c r="H115" i="4"/>
  <c r="I115" i="4" s="1"/>
  <c r="J115" i="4" s="1"/>
  <c r="H382" i="4"/>
  <c r="I382" i="4" s="1"/>
  <c r="J382" i="4" s="1"/>
  <c r="K63" i="4"/>
  <c r="K242" i="4"/>
  <c r="H765" i="4"/>
  <c r="I765" i="4" s="1"/>
  <c r="J765" i="4" s="1"/>
  <c r="H276" i="4"/>
  <c r="I276" i="4" s="1"/>
  <c r="J276" i="4" s="1"/>
  <c r="K125" i="4"/>
  <c r="K337" i="4"/>
  <c r="H304" i="4"/>
  <c r="I304" i="4" s="1"/>
  <c r="J304" i="4" s="1"/>
  <c r="H612" i="4"/>
  <c r="I612" i="4" s="1"/>
  <c r="J612" i="4" s="1"/>
  <c r="H630" i="4"/>
  <c r="I630" i="4" s="1"/>
  <c r="J630" i="4" s="1"/>
  <c r="K270" i="4"/>
  <c r="H808" i="4"/>
  <c r="I808" i="4" s="1"/>
  <c r="J808" i="4" s="1"/>
  <c r="H217" i="4"/>
  <c r="I217" i="4" s="1"/>
  <c r="J217" i="4" s="1"/>
  <c r="H994" i="4"/>
  <c r="I994" i="4" s="1"/>
  <c r="J994" i="4" s="1"/>
  <c r="H459" i="4"/>
  <c r="I459" i="4" s="1"/>
  <c r="J459" i="4" s="1"/>
  <c r="K560" i="4"/>
  <c r="H931" i="4"/>
  <c r="I931" i="4" s="1"/>
  <c r="J931" i="4" s="1"/>
  <c r="K483" i="4"/>
  <c r="K526" i="4"/>
  <c r="H625" i="4"/>
  <c r="I625" i="4" s="1"/>
  <c r="J625" i="4" s="1"/>
  <c r="K644" i="4"/>
  <c r="K44" i="4"/>
  <c r="H156" i="4"/>
  <c r="I156" i="4" s="1"/>
  <c r="J156" i="4" s="1"/>
  <c r="H530" i="4"/>
  <c r="I530" i="4" s="1"/>
  <c r="J530" i="4" s="1"/>
  <c r="K176" i="4"/>
  <c r="H94" i="4"/>
  <c r="I94" i="4" s="1"/>
  <c r="J94" i="4" s="1"/>
  <c r="H310" i="4"/>
  <c r="I310" i="4" s="1"/>
  <c r="J310" i="4" s="1"/>
  <c r="H299" i="4"/>
  <c r="I299" i="4" s="1"/>
  <c r="J299" i="4" s="1"/>
  <c r="H901" i="4"/>
  <c r="I901" i="4" s="1"/>
  <c r="J901" i="4" s="1"/>
  <c r="H858" i="4"/>
  <c r="I858" i="4" s="1"/>
  <c r="J858" i="4" s="1"/>
  <c r="H318" i="4"/>
  <c r="I318" i="4" s="1"/>
  <c r="J318" i="4" s="1"/>
  <c r="H126" i="4"/>
  <c r="I126" i="4" s="1"/>
  <c r="J126" i="4" s="1"/>
  <c r="H956" i="4"/>
  <c r="I956" i="4" s="1"/>
  <c r="J956" i="4" s="1"/>
  <c r="H627" i="4"/>
  <c r="I627" i="4" s="1"/>
  <c r="J627" i="4" s="1"/>
  <c r="H47" i="4"/>
  <c r="I47" i="4" s="1"/>
  <c r="J47" i="4" s="1"/>
  <c r="H642" i="4"/>
  <c r="I642" i="4" s="1"/>
  <c r="J642" i="4" s="1"/>
  <c r="H986" i="4"/>
  <c r="I986" i="4" s="1"/>
  <c r="J986" i="4" s="1"/>
  <c r="K336" i="4"/>
  <c r="H575" i="4"/>
  <c r="I575" i="4" s="1"/>
  <c r="J575" i="4" s="1"/>
  <c r="H116" i="4"/>
  <c r="I116" i="4" s="1"/>
  <c r="J116" i="4" s="1"/>
  <c r="H174" i="4"/>
  <c r="I174" i="4" s="1"/>
  <c r="J174" i="4" s="1"/>
  <c r="H874" i="4"/>
  <c r="I874" i="4" s="1"/>
  <c r="J874" i="4" s="1"/>
  <c r="H477" i="4"/>
  <c r="I477" i="4" s="1"/>
  <c r="J477" i="4" s="1"/>
  <c r="H915" i="4"/>
  <c r="I915" i="4" s="1"/>
  <c r="J915" i="4" s="1"/>
  <c r="H359" i="4"/>
  <c r="I359" i="4" s="1"/>
  <c r="J359" i="4" s="1"/>
  <c r="H261" i="4"/>
  <c r="I261" i="4" s="1"/>
  <c r="J261" i="4" s="1"/>
  <c r="H859" i="4"/>
  <c r="I859" i="4" s="1"/>
  <c r="J859" i="4" s="1"/>
  <c r="H674" i="4"/>
  <c r="I674" i="4" s="1"/>
  <c r="J674" i="4" s="1"/>
  <c r="K118" i="4"/>
  <c r="H78" i="4"/>
  <c r="I78" i="4" s="1"/>
  <c r="J78" i="4" s="1"/>
  <c r="H195" i="4"/>
  <c r="I195" i="4" s="1"/>
  <c r="J195" i="4" s="1"/>
  <c r="H659" i="4"/>
  <c r="I659" i="4" s="1"/>
  <c r="J659" i="4" s="1"/>
  <c r="H776" i="4"/>
  <c r="I776" i="4" s="1"/>
  <c r="J776" i="4" s="1"/>
  <c r="H654" i="4"/>
  <c r="I654" i="4" s="1"/>
  <c r="J654" i="4" s="1"/>
  <c r="H284" i="4"/>
  <c r="I284" i="4" s="1"/>
  <c r="J284" i="4" s="1"/>
  <c r="H393" i="4"/>
  <c r="I393" i="4" s="1"/>
  <c r="J393" i="4" s="1"/>
  <c r="H897" i="4"/>
  <c r="I897" i="4" s="1"/>
  <c r="J897" i="4" s="1"/>
  <c r="H570" i="4"/>
  <c r="I570" i="4" s="1"/>
  <c r="J570" i="4" s="1"/>
  <c r="K518" i="4"/>
  <c r="H326" i="4"/>
  <c r="I326" i="4" s="1"/>
  <c r="J326" i="4" s="1"/>
  <c r="H761" i="4"/>
  <c r="I761" i="4" s="1"/>
  <c r="J761" i="4" s="1"/>
  <c r="H638" i="4"/>
  <c r="I638" i="4" s="1"/>
  <c r="J638" i="4" s="1"/>
  <c r="H819" i="4"/>
  <c r="I819" i="4" s="1"/>
  <c r="J819" i="4" s="1"/>
  <c r="H414" i="4"/>
  <c r="I414" i="4" s="1"/>
  <c r="J414" i="4" s="1"/>
  <c r="H545" i="4"/>
  <c r="I545" i="4" s="1"/>
  <c r="J545" i="4" s="1"/>
  <c r="H241" i="4"/>
  <c r="I241" i="4" s="1"/>
  <c r="J241" i="4" s="1"/>
  <c r="H343" i="4"/>
  <c r="I343" i="4" s="1"/>
  <c r="J343" i="4" s="1"/>
  <c r="K213" i="4"/>
  <c r="H932" i="4"/>
  <c r="I932" i="4" s="1"/>
  <c r="J932" i="4" s="1"/>
  <c r="H682" i="4"/>
  <c r="I682" i="4" s="1"/>
  <c r="J682" i="4" s="1"/>
  <c r="H685" i="4"/>
  <c r="I685" i="4" s="1"/>
  <c r="J685" i="4" s="1"/>
  <c r="H546" i="4"/>
  <c r="I546" i="4" s="1"/>
  <c r="J546" i="4" s="1"/>
  <c r="H309" i="4"/>
  <c r="I309" i="4" s="1"/>
  <c r="J309" i="4" s="1"/>
  <c r="K135" i="4"/>
  <c r="H252" i="4"/>
  <c r="I252" i="4" s="1"/>
  <c r="J252" i="4" s="1"/>
  <c r="H720" i="4"/>
  <c r="I720" i="4" s="1"/>
  <c r="J720" i="4" s="1"/>
  <c r="H742" i="4"/>
  <c r="I742" i="4" s="1"/>
  <c r="J742" i="4" s="1"/>
  <c r="H672" i="4"/>
  <c r="I672" i="4" s="1"/>
  <c r="J672" i="4" s="1"/>
  <c r="H425" i="4"/>
  <c r="I425" i="4" s="1"/>
  <c r="J425" i="4" s="1"/>
  <c r="H91" i="4"/>
  <c r="I91" i="4" s="1"/>
  <c r="J91" i="4" s="1"/>
  <c r="H14" i="4"/>
  <c r="I14" i="4" s="1"/>
  <c r="J14" i="4" s="1"/>
  <c r="H290" i="4"/>
  <c r="I290" i="4" s="1"/>
  <c r="J290" i="4" s="1"/>
  <c r="H360" i="4"/>
  <c r="I360" i="4" s="1"/>
  <c r="J360" i="4" s="1"/>
  <c r="H127" i="4"/>
  <c r="I127" i="4" s="1"/>
  <c r="J127" i="4" s="1"/>
  <c r="H145" i="4"/>
  <c r="I145" i="4" s="1"/>
  <c r="J145" i="4" s="1"/>
  <c r="H248" i="4"/>
  <c r="I248" i="4" s="1"/>
  <c r="J248" i="4" s="1"/>
  <c r="K894" i="4"/>
  <c r="H188" i="4"/>
  <c r="I188" i="4" s="1"/>
  <c r="J188" i="4" s="1"/>
  <c r="H121" i="4"/>
  <c r="I121" i="4" s="1"/>
  <c r="J121" i="4" s="1"/>
  <c r="H565" i="4"/>
  <c r="I565" i="4" s="1"/>
  <c r="J565" i="4" s="1"/>
  <c r="H958" i="4"/>
  <c r="I958" i="4" s="1"/>
  <c r="J958" i="4" s="1"/>
  <c r="H96" i="4"/>
  <c r="I96" i="4" s="1"/>
  <c r="J96" i="4" s="1"/>
  <c r="H775" i="4"/>
  <c r="I775" i="4" s="1"/>
  <c r="J775" i="4" s="1"/>
  <c r="K21" i="4"/>
  <c r="H877" i="4"/>
  <c r="I877" i="4" s="1"/>
  <c r="J877" i="4" s="1"/>
  <c r="H98" i="4"/>
  <c r="I98" i="4" s="1"/>
  <c r="J98" i="4" s="1"/>
  <c r="H801" i="4"/>
  <c r="I801" i="4" s="1"/>
  <c r="J801" i="4" s="1"/>
  <c r="H196" i="4"/>
  <c r="I196" i="4" s="1"/>
  <c r="J196" i="4" s="1"/>
  <c r="H152" i="4"/>
  <c r="I152" i="4" s="1"/>
  <c r="J152" i="4" s="1"/>
  <c r="H574" i="4"/>
  <c r="I574" i="4" s="1"/>
  <c r="J574" i="4" s="1"/>
  <c r="H170" i="4"/>
  <c r="I170" i="4" s="1"/>
  <c r="J170" i="4" s="1"/>
  <c r="H48" i="4"/>
  <c r="I48" i="4" s="1"/>
  <c r="J48" i="4" s="1"/>
  <c r="H158" i="4"/>
  <c r="I158" i="4" s="1"/>
  <c r="J158" i="4" s="1"/>
  <c r="H769" i="4"/>
  <c r="I769" i="4" s="1"/>
  <c r="J769" i="4" s="1"/>
  <c r="H520" i="4"/>
  <c r="I520" i="4" s="1"/>
  <c r="J520" i="4" s="1"/>
  <c r="K992" i="4"/>
  <c r="H119" i="4"/>
  <c r="I119" i="4" s="1"/>
  <c r="J119" i="4" s="1"/>
  <c r="H466" i="4"/>
  <c r="I466" i="4" s="1"/>
  <c r="J466" i="4" s="1"/>
  <c r="H981" i="4"/>
  <c r="I981" i="4" s="1"/>
  <c r="J981" i="4" s="1"/>
  <c r="K356" i="4"/>
  <c r="H55" i="4"/>
  <c r="I55" i="4" s="1"/>
  <c r="J55" i="4" s="1"/>
  <c r="H112" i="4"/>
  <c r="I112" i="4" s="1"/>
  <c r="J112" i="4" s="1"/>
  <c r="H813" i="4"/>
  <c r="I813" i="4" s="1"/>
  <c r="J813" i="4" s="1"/>
  <c r="H656" i="4"/>
  <c r="I656" i="4" s="1"/>
  <c r="J656" i="4" s="1"/>
  <c r="H75" i="4"/>
  <c r="I75" i="4" s="1"/>
  <c r="J75" i="4" s="1"/>
  <c r="H794" i="4"/>
  <c r="I794" i="4" s="1"/>
  <c r="J794" i="4" s="1"/>
  <c r="H702" i="4"/>
  <c r="I702" i="4" s="1"/>
  <c r="J702" i="4" s="1"/>
  <c r="H234" i="4"/>
  <c r="I234" i="4" s="1"/>
  <c r="J234" i="4" s="1"/>
  <c r="H614" i="4"/>
  <c r="I614" i="4" s="1"/>
  <c r="J614" i="4" s="1"/>
  <c r="K296" i="4"/>
  <c r="H395" i="4"/>
  <c r="I395" i="4" s="1"/>
  <c r="J395" i="4" s="1"/>
  <c r="H509" i="4"/>
  <c r="I509" i="4" s="1"/>
  <c r="J509" i="4" s="1"/>
  <c r="K416" i="4"/>
  <c r="H751" i="4"/>
  <c r="I751" i="4" s="1"/>
  <c r="J751" i="4" s="1"/>
  <c r="H534" i="4"/>
  <c r="I534" i="4" s="1"/>
  <c r="J534" i="4" s="1"/>
  <c r="H23" i="4"/>
  <c r="I23" i="4" s="1"/>
  <c r="J23" i="4" s="1"/>
  <c r="H568" i="4"/>
  <c r="I568" i="4" s="1"/>
  <c r="J568" i="4" s="1"/>
  <c r="H929" i="4"/>
  <c r="I929" i="4" s="1"/>
  <c r="J929" i="4" s="1"/>
  <c r="K191" i="4"/>
  <c r="H609" i="4"/>
  <c r="I609" i="4" s="1"/>
  <c r="J609" i="4" s="1"/>
  <c r="H527" i="4"/>
  <c r="I527" i="4" s="1"/>
  <c r="J527" i="4" s="1"/>
  <c r="K768" i="4"/>
  <c r="H547" i="4"/>
  <c r="I547" i="4" s="1"/>
  <c r="J547" i="4" s="1"/>
  <c r="H265" i="4"/>
  <c r="I265" i="4" s="1"/>
  <c r="J265" i="4" s="1"/>
  <c r="H544" i="4"/>
  <c r="I544" i="4" s="1"/>
  <c r="J544" i="4" s="1"/>
  <c r="H998" i="4"/>
  <c r="I998" i="4" s="1"/>
  <c r="J998" i="4" s="1"/>
  <c r="H758" i="4"/>
  <c r="I758" i="4" s="1"/>
  <c r="J758" i="4" s="1"/>
  <c r="K587" i="4"/>
  <c r="H68" i="4"/>
  <c r="I68" i="4" s="1"/>
  <c r="J68" i="4" s="1"/>
  <c r="H773" i="4"/>
  <c r="I773" i="4" s="1"/>
  <c r="J773" i="4" s="1"/>
  <c r="H418" i="4"/>
  <c r="I418" i="4" s="1"/>
  <c r="J418" i="4" s="1"/>
  <c r="H308" i="4"/>
  <c r="I308" i="4" s="1"/>
  <c r="J308" i="4" s="1"/>
  <c r="H40" i="4"/>
  <c r="I40" i="4" s="1"/>
  <c r="J40" i="4" s="1"/>
  <c r="K937" i="4"/>
  <c r="H552" i="4"/>
  <c r="I552" i="4" s="1"/>
  <c r="J552" i="4" s="1"/>
  <c r="K138" i="4"/>
  <c r="K449" i="4"/>
  <c r="H226" i="4"/>
  <c r="I226" i="4" s="1"/>
  <c r="J226" i="4" s="1"/>
  <c r="K643" i="4"/>
  <c r="H151" i="4"/>
  <c r="I151" i="4" s="1"/>
  <c r="J151" i="4" s="1"/>
  <c r="H576" i="4"/>
  <c r="I576" i="4" s="1"/>
  <c r="J576" i="4" s="1"/>
  <c r="H59" i="4"/>
  <c r="I59" i="4" s="1"/>
  <c r="J59" i="4" s="1"/>
  <c r="H42" i="4"/>
  <c r="I42" i="4" s="1"/>
  <c r="J42" i="4" s="1"/>
  <c r="H655" i="4"/>
  <c r="I655" i="4" s="1"/>
  <c r="J655" i="4" s="1"/>
  <c r="H58" i="4"/>
  <c r="I58" i="4" s="1"/>
  <c r="J58" i="4" s="1"/>
  <c r="H954" i="4"/>
  <c r="I954" i="4" s="1"/>
  <c r="J954" i="4" s="1"/>
  <c r="H857" i="4"/>
  <c r="I857" i="4" s="1"/>
  <c r="J857" i="4" s="1"/>
  <c r="H305" i="4"/>
  <c r="I305" i="4" s="1"/>
  <c r="J305" i="4" s="1"/>
  <c r="H997" i="4"/>
  <c r="I997" i="4" s="1"/>
  <c r="J997" i="4" s="1"/>
  <c r="H169" i="4"/>
  <c r="I169" i="4" s="1"/>
  <c r="J169" i="4" s="1"/>
  <c r="H408" i="4"/>
  <c r="I408" i="4" s="1"/>
  <c r="J408" i="4" s="1"/>
  <c r="H492" i="4"/>
  <c r="I492" i="4" s="1"/>
  <c r="J492" i="4" s="1"/>
  <c r="K134" i="4"/>
  <c r="H833" i="4"/>
  <c r="I833" i="4" s="1"/>
  <c r="J833" i="4" s="1"/>
  <c r="H93" i="4"/>
  <c r="I93" i="4" s="1"/>
  <c r="J93" i="4" s="1"/>
  <c r="H762" i="4"/>
  <c r="I762" i="4" s="1"/>
  <c r="J762" i="4" s="1"/>
  <c r="H491" i="4"/>
  <c r="I491" i="4" s="1"/>
  <c r="J491" i="4" s="1"/>
  <c r="K760" i="4"/>
  <c r="H745" i="4"/>
  <c r="I745" i="4" s="1"/>
  <c r="J745" i="4" s="1"/>
  <c r="H693" i="4"/>
  <c r="I693" i="4" s="1"/>
  <c r="J693" i="4" s="1"/>
  <c r="H830" i="4"/>
  <c r="I830" i="4" s="1"/>
  <c r="J830" i="4" s="1"/>
  <c r="H598" i="4"/>
  <c r="I598" i="4" s="1"/>
  <c r="J598" i="4" s="1"/>
  <c r="H423" i="4"/>
  <c r="I423" i="4" s="1"/>
  <c r="J423" i="4" s="1"/>
  <c r="H45" i="4"/>
  <c r="I45" i="4" s="1"/>
  <c r="J45" i="4" s="1"/>
  <c r="H676" i="4"/>
  <c r="I676" i="4" s="1"/>
  <c r="J676" i="4" s="1"/>
  <c r="K230" i="4"/>
  <c r="K205" i="4"/>
  <c r="H167" i="4"/>
  <c r="I167" i="4" s="1"/>
  <c r="J167" i="4" s="1"/>
  <c r="H950" i="4"/>
  <c r="I950" i="4" s="1"/>
  <c r="J950" i="4" s="1"/>
  <c r="H348" i="4"/>
  <c r="I348" i="4" s="1"/>
  <c r="J348" i="4" s="1"/>
  <c r="H113" i="4"/>
  <c r="I113" i="4" s="1"/>
  <c r="J113" i="4" s="1"/>
  <c r="H71" i="4"/>
  <c r="I71" i="4" s="1"/>
  <c r="J71" i="4" s="1"/>
  <c r="K215" i="4"/>
  <c r="H301" i="4"/>
  <c r="I301" i="4" s="1"/>
  <c r="J301" i="4" s="1"/>
  <c r="K332" i="4"/>
  <c r="H347" i="4"/>
  <c r="I347" i="4" s="1"/>
  <c r="J347" i="4" s="1"/>
  <c r="H740" i="4"/>
  <c r="I740" i="4" s="1"/>
  <c r="J740" i="4" s="1"/>
  <c r="H186" i="4"/>
  <c r="I186" i="4" s="1"/>
  <c r="J186" i="4" s="1"/>
  <c r="H588" i="4"/>
  <c r="I588" i="4" s="1"/>
  <c r="J588" i="4" s="1"/>
  <c r="H334" i="4"/>
  <c r="I334" i="4" s="1"/>
  <c r="J334" i="4" s="1"/>
  <c r="H374" i="4"/>
  <c r="I374" i="4" s="1"/>
  <c r="J374" i="4" s="1"/>
  <c r="H166" i="4"/>
  <c r="I166" i="4" s="1"/>
  <c r="J166" i="4" s="1"/>
  <c r="H316" i="4"/>
  <c r="I316" i="4" s="1"/>
  <c r="J316" i="4" s="1"/>
  <c r="H216" i="4"/>
  <c r="I216" i="4" s="1"/>
  <c r="J216" i="4" s="1"/>
  <c r="H32" i="4"/>
  <c r="I32" i="4" s="1"/>
  <c r="J32" i="4" s="1"/>
  <c r="H50" i="4"/>
  <c r="I50" i="4" s="1"/>
  <c r="J50" i="4" s="1"/>
  <c r="H774" i="4"/>
  <c r="I774" i="4" s="1"/>
  <c r="J774" i="4" s="1"/>
  <c r="K446" i="4"/>
  <c r="H554" i="4"/>
  <c r="I554" i="4" s="1"/>
  <c r="J554" i="4" s="1"/>
  <c r="H22" i="4"/>
  <c r="I22" i="4" s="1"/>
  <c r="J22" i="4" s="1"/>
  <c r="H454" i="4"/>
  <c r="I454" i="4" s="1"/>
  <c r="J454" i="4" s="1"/>
  <c r="H101" i="4"/>
  <c r="I101" i="4" s="1"/>
  <c r="J101" i="4" s="1"/>
  <c r="H175" i="4"/>
  <c r="I175" i="4" s="1"/>
  <c r="J175" i="4" s="1"/>
  <c r="H181" i="4"/>
  <c r="I181" i="4" s="1"/>
  <c r="J181" i="4" s="1"/>
  <c r="H225" i="4"/>
  <c r="I225" i="4" s="1"/>
  <c r="J225" i="4" s="1"/>
  <c r="H610" i="4"/>
  <c r="I610" i="4" s="1"/>
  <c r="J610" i="4" s="1"/>
  <c r="H474" i="4"/>
  <c r="I474" i="4" s="1"/>
  <c r="J474" i="4" s="1"/>
  <c r="H201" i="4"/>
  <c r="I201" i="4" s="1"/>
  <c r="J201" i="4" s="1"/>
  <c r="H513" i="4"/>
  <c r="I513" i="4" s="1"/>
  <c r="J513" i="4" s="1"/>
  <c r="H800" i="4"/>
  <c r="I800" i="4" s="1"/>
  <c r="J800" i="4" s="1"/>
  <c r="H403" i="4"/>
  <c r="I403" i="4" s="1"/>
  <c r="J403" i="4" s="1"/>
  <c r="H611" i="4"/>
  <c r="I611" i="4" s="1"/>
  <c r="J611" i="4" s="1"/>
  <c r="H832" i="4"/>
  <c r="I832" i="4" s="1"/>
  <c r="J832" i="4" s="1"/>
  <c r="H292" i="4"/>
  <c r="I292" i="4" s="1"/>
  <c r="J292" i="4" s="1"/>
  <c r="K856" i="4"/>
  <c r="H264" i="4"/>
  <c r="I264" i="4" s="1"/>
  <c r="J264" i="4" s="1"/>
  <c r="K481" i="4"/>
  <c r="H237" i="4"/>
  <c r="I237" i="4" s="1"/>
  <c r="J237" i="4" s="1"/>
  <c r="K411" i="4"/>
  <c r="K847" i="4"/>
  <c r="H415" i="4"/>
  <c r="I415" i="4" s="1"/>
  <c r="J415" i="4" s="1"/>
  <c r="H53" i="4"/>
  <c r="I53" i="4" s="1"/>
  <c r="J53" i="4" s="1"/>
  <c r="H189" i="4"/>
  <c r="I189" i="4" s="1"/>
  <c r="J189" i="4" s="1"/>
  <c r="H732" i="4"/>
  <c r="I732" i="4" s="1"/>
  <c r="J732" i="4" s="1"/>
  <c r="H246" i="4"/>
  <c r="I246" i="4" s="1"/>
  <c r="J246" i="4" s="1"/>
  <c r="H697" i="4"/>
  <c r="I697" i="4" s="1"/>
  <c r="J697" i="4" s="1"/>
  <c r="K229" i="4"/>
  <c r="H916" i="4"/>
  <c r="I916" i="4" s="1"/>
  <c r="J916" i="4" s="1"/>
  <c r="K733" i="4"/>
  <c r="K49" i="4"/>
  <c r="H253" i="4"/>
  <c r="I253" i="4" s="1"/>
  <c r="J253" i="4" s="1"/>
  <c r="H516" i="4"/>
  <c r="I516" i="4" s="1"/>
  <c r="J516" i="4" s="1"/>
  <c r="K837" i="4"/>
  <c r="K458" i="4"/>
  <c r="K73" i="4"/>
  <c r="H701" i="4"/>
  <c r="I701" i="4" s="1"/>
  <c r="J701" i="4" s="1"/>
  <c r="H975" i="4"/>
  <c r="I975" i="4" s="1"/>
  <c r="J975" i="4" s="1"/>
  <c r="H947" i="4"/>
  <c r="I947" i="4" s="1"/>
  <c r="J947" i="4" s="1"/>
  <c r="H260" i="4"/>
  <c r="I260" i="4" s="1"/>
  <c r="J260" i="4" s="1"/>
  <c r="K88" i="4"/>
  <c r="K623" i="4"/>
  <c r="H865" i="4"/>
  <c r="I865" i="4" s="1"/>
  <c r="J865" i="4" s="1"/>
  <c r="H278" i="4"/>
  <c r="I278" i="4" s="1"/>
  <c r="J278" i="4" s="1"/>
  <c r="H726" i="4"/>
  <c r="I726" i="4" s="1"/>
  <c r="J726" i="4" s="1"/>
  <c r="H525" i="4"/>
  <c r="I525" i="4" s="1"/>
  <c r="J525" i="4" s="1"/>
  <c r="H280" i="4"/>
  <c r="I280" i="4" s="1"/>
  <c r="J280" i="4" s="1"/>
  <c r="H351" i="4"/>
  <c r="I351" i="4" s="1"/>
  <c r="J351" i="4" s="1"/>
  <c r="H405" i="4"/>
  <c r="I405" i="4" s="1"/>
  <c r="J405" i="4" s="1"/>
  <c r="H380" i="4"/>
  <c r="I380" i="4" s="1"/>
  <c r="J380" i="4" s="1"/>
  <c r="H541" i="4"/>
  <c r="I541" i="4" s="1"/>
  <c r="J541" i="4" s="1"/>
  <c r="H876" i="4"/>
  <c r="I876" i="4" s="1"/>
  <c r="J876" i="4" s="1"/>
  <c r="H652" i="4"/>
  <c r="I652" i="4" s="1"/>
  <c r="J652" i="4" s="1"/>
  <c r="H165" i="4"/>
  <c r="I165" i="4" s="1"/>
  <c r="J165" i="4" s="1"/>
  <c r="H716" i="4"/>
  <c r="I716" i="4" s="1"/>
  <c r="J716" i="4" s="1"/>
  <c r="H148" i="4"/>
  <c r="I148" i="4" s="1"/>
  <c r="J148" i="4" s="1"/>
  <c r="H303" i="4"/>
  <c r="I303" i="4" s="1"/>
  <c r="J303" i="4" s="1"/>
  <c r="K436" i="4"/>
  <c r="H537" i="4"/>
  <c r="I537" i="4" s="1"/>
  <c r="J537" i="4" s="1"/>
  <c r="H239" i="4"/>
  <c r="I239" i="4" s="1"/>
  <c r="J239" i="4" s="1"/>
  <c r="H783" i="4"/>
  <c r="I783" i="4" s="1"/>
  <c r="J783" i="4" s="1"/>
  <c r="H352" i="4"/>
  <c r="I352" i="4" s="1"/>
  <c r="J352" i="4" s="1"/>
  <c r="K200" i="4"/>
  <c r="K990" i="4"/>
  <c r="H140" i="4"/>
  <c r="I140" i="4" s="1"/>
  <c r="J140" i="4" s="1"/>
  <c r="H536" i="4"/>
  <c r="I536" i="4" s="1"/>
  <c r="J536" i="4" s="1"/>
  <c r="K945" i="4"/>
  <c r="K386" i="4"/>
  <c r="H494" i="4"/>
  <c r="I494" i="4" s="1"/>
  <c r="J494" i="4" s="1"/>
  <c r="H302" i="4"/>
  <c r="I302" i="4" s="1"/>
  <c r="J302" i="4" s="1"/>
  <c r="H922" i="4"/>
  <c r="I922" i="4" s="1"/>
  <c r="J922" i="4" s="1"/>
  <c r="H43" i="4"/>
  <c r="I43" i="4" s="1"/>
  <c r="J43" i="4" s="1"/>
  <c r="H782" i="4"/>
  <c r="I782" i="4" s="1"/>
  <c r="J782" i="4" s="1"/>
  <c r="H371" i="4"/>
  <c r="I371" i="4" s="1"/>
  <c r="J371" i="4" s="1"/>
  <c r="H539" i="4"/>
  <c r="I539" i="4" s="1"/>
  <c r="J539" i="4" s="1"/>
  <c r="H687" i="4"/>
  <c r="I687" i="4" s="1"/>
  <c r="J687" i="4" s="1"/>
  <c r="H314" i="4"/>
  <c r="I314" i="4" s="1"/>
  <c r="J314" i="4" s="1"/>
  <c r="H35" i="4"/>
  <c r="I35" i="4" s="1"/>
  <c r="J35" i="4" s="1"/>
  <c r="H666" i="4"/>
  <c r="I666" i="4" s="1"/>
  <c r="J666" i="4" s="1"/>
  <c r="H572" i="4"/>
  <c r="I572" i="4" s="1"/>
  <c r="J572" i="4" s="1"/>
  <c r="K619" i="4"/>
  <c r="H366" i="4"/>
  <c r="I366" i="4" s="1"/>
  <c r="J366" i="4" s="1"/>
  <c r="H171" i="4"/>
  <c r="I171" i="4" s="1"/>
  <c r="J171" i="4" s="1"/>
  <c r="H914" i="4"/>
  <c r="I914" i="4" s="1"/>
  <c r="J914" i="4" s="1"/>
  <c r="H980" i="4"/>
  <c r="I980" i="4" s="1"/>
  <c r="J980" i="4" s="1"/>
  <c r="H202" i="4"/>
  <c r="I202" i="4" s="1"/>
  <c r="J202" i="4" s="1"/>
  <c r="H836" i="4"/>
  <c r="I836" i="4" s="1"/>
  <c r="J836" i="4" s="1"/>
  <c r="H389" i="4"/>
  <c r="I389" i="4" s="1"/>
  <c r="J389" i="4" s="1"/>
  <c r="K258" i="4"/>
  <c r="K887" i="4"/>
  <c r="H462" i="4"/>
  <c r="I462" i="4" s="1"/>
  <c r="J462" i="4" s="1"/>
  <c r="K607" i="4"/>
  <c r="K401" i="4"/>
  <c r="H345" i="4"/>
  <c r="I345" i="4" s="1"/>
  <c r="J345" i="4" s="1"/>
  <c r="H739" i="4"/>
  <c r="I739" i="4" s="1"/>
  <c r="J739" i="4" s="1"/>
  <c r="H504" i="4"/>
  <c r="I504" i="4" s="1"/>
  <c r="J504" i="4" s="1"/>
  <c r="H855" i="4"/>
  <c r="I855" i="4" s="1"/>
  <c r="J855" i="4" s="1"/>
  <c r="H851" i="4"/>
  <c r="I851" i="4" s="1"/>
  <c r="J851" i="4" s="1"/>
  <c r="H872" i="4"/>
  <c r="I872" i="4" s="1"/>
  <c r="J872" i="4" s="1"/>
  <c r="H397" i="4"/>
  <c r="I397" i="4" s="1"/>
  <c r="J397" i="4" s="1"/>
  <c r="H266" i="4"/>
  <c r="I266" i="4" s="1"/>
  <c r="J266" i="4" s="1"/>
  <c r="H895" i="4"/>
  <c r="I895" i="4" s="1"/>
  <c r="J895" i="4" s="1"/>
  <c r="H72" i="4"/>
  <c r="I72" i="4" s="1"/>
  <c r="J72" i="4" s="1"/>
  <c r="K141" i="4"/>
  <c r="K558" i="4"/>
  <c r="H286" i="4"/>
  <c r="I286" i="4" s="1"/>
  <c r="J286" i="4" s="1"/>
  <c r="H704" i="4"/>
  <c r="I704" i="4" s="1"/>
  <c r="J704" i="4" s="1"/>
  <c r="K376" i="4"/>
  <c r="H262" i="4"/>
  <c r="I262" i="4" s="1"/>
  <c r="J262" i="4" s="1"/>
  <c r="K896" i="4"/>
  <c r="H231" i="4"/>
  <c r="I231" i="4" s="1"/>
  <c r="J231" i="4" s="1"/>
  <c r="H582" i="4"/>
  <c r="I582" i="4" s="1"/>
  <c r="J582" i="4" s="1"/>
  <c r="H149" i="4"/>
  <c r="I149" i="4" s="1"/>
  <c r="J149" i="4" s="1"/>
  <c r="H153" i="4"/>
  <c r="I153" i="4" s="1"/>
  <c r="J153" i="4" s="1"/>
  <c r="K486" i="4"/>
  <c r="H953" i="4"/>
  <c r="I953" i="4" s="1"/>
  <c r="J953" i="4" s="1"/>
  <c r="H601" i="4"/>
  <c r="I601" i="4" s="1"/>
  <c r="J601" i="4" s="1"/>
  <c r="H407" i="4"/>
  <c r="I407" i="4" s="1"/>
  <c r="J407" i="4" s="1"/>
  <c r="H840" i="4"/>
  <c r="I840" i="4" s="1"/>
  <c r="J840" i="4" s="1"/>
  <c r="H379" i="4"/>
  <c r="I379" i="4" s="1"/>
  <c r="J379" i="4" s="1"/>
  <c r="H692" i="4"/>
  <c r="I692" i="4" s="1"/>
  <c r="J692" i="4" s="1"/>
  <c r="H710" i="4"/>
  <c r="I710" i="4" s="1"/>
  <c r="J710" i="4" s="1"/>
  <c r="H80" i="4"/>
  <c r="I80" i="4" s="1"/>
  <c r="J80" i="4" s="1"/>
  <c r="H798" i="4"/>
  <c r="I798" i="4" s="1"/>
  <c r="J798" i="4" s="1"/>
  <c r="H330" i="4"/>
  <c r="I330" i="4" s="1"/>
  <c r="J330" i="4" s="1"/>
  <c r="K365" i="4"/>
  <c r="H211" i="4"/>
  <c r="I211" i="4" s="1"/>
  <c r="J211" i="4" s="1"/>
  <c r="H963" i="4"/>
  <c r="I963" i="4" s="1"/>
  <c r="J963" i="4" s="1"/>
  <c r="H984" i="4"/>
  <c r="I984" i="4" s="1"/>
  <c r="J984" i="4" s="1"/>
  <c r="H543" i="4"/>
  <c r="I543" i="4" s="1"/>
  <c r="J543" i="4" s="1"/>
  <c r="H147" i="4"/>
  <c r="I147" i="4" s="1"/>
  <c r="J147" i="4" s="1"/>
  <c r="H372" i="4"/>
  <c r="I372" i="4" s="1"/>
  <c r="J372" i="4" s="1"/>
  <c r="H146" i="4"/>
  <c r="I146" i="4" s="1"/>
  <c r="J146" i="4" s="1"/>
  <c r="H291" i="4"/>
  <c r="I291" i="4" s="1"/>
  <c r="J291" i="4" s="1"/>
  <c r="K995" i="4"/>
  <c r="H973" i="4"/>
  <c r="I973" i="4" s="1"/>
  <c r="J973" i="4" s="1"/>
  <c r="H433" i="4"/>
  <c r="I433" i="4" s="1"/>
  <c r="J433" i="4" s="1"/>
  <c r="K948" i="4"/>
  <c r="H16" i="4"/>
  <c r="I16" i="4" s="1"/>
  <c r="H255" i="4"/>
  <c r="I255" i="4" s="1"/>
  <c r="J255" i="4" s="1"/>
  <c r="H718" i="4"/>
  <c r="I718" i="4" s="1"/>
  <c r="J718" i="4" s="1"/>
  <c r="H632" i="4"/>
  <c r="I632" i="4" s="1"/>
  <c r="J632" i="4" s="1"/>
  <c r="H834" i="4"/>
  <c r="I834" i="4" s="1"/>
  <c r="J834" i="4" s="1"/>
  <c r="H107" i="4"/>
  <c r="I107" i="4" s="1"/>
  <c r="J107" i="4" s="1"/>
  <c r="H455" i="4"/>
  <c r="I455" i="4" s="1"/>
  <c r="J455" i="4" s="1"/>
  <c r="H162" i="4"/>
  <c r="I162" i="4" s="1"/>
  <c r="J162" i="4" s="1"/>
  <c r="H889" i="4"/>
  <c r="I889" i="4" s="1"/>
  <c r="J889" i="4" s="1"/>
  <c r="H391" i="4"/>
  <c r="I391" i="4" s="1"/>
  <c r="J391" i="4" s="1"/>
  <c r="K464" i="4"/>
  <c r="H102" i="4"/>
  <c r="I102" i="4" s="1"/>
  <c r="J102" i="4" s="1"/>
  <c r="H802" i="4"/>
  <c r="I802" i="4" s="1"/>
  <c r="J802" i="4" s="1"/>
  <c r="H485" i="4"/>
  <c r="I485" i="4" s="1"/>
  <c r="J485" i="4" s="1"/>
  <c r="H432" i="4"/>
  <c r="I432" i="4" s="1"/>
  <c r="J432" i="4" s="1"/>
  <c r="H311" i="4"/>
  <c r="I311" i="4" s="1"/>
  <c r="J311" i="4" s="1"/>
  <c r="H849" i="4"/>
  <c r="I849" i="4" s="1"/>
  <c r="J849" i="4" s="1"/>
  <c r="H613" i="4"/>
  <c r="I613" i="4" s="1"/>
  <c r="J613" i="4" s="1"/>
  <c r="H139" i="4"/>
  <c r="I139" i="4" s="1"/>
  <c r="J139" i="4" s="1"/>
  <c r="H412" i="4"/>
  <c r="I412" i="4" s="1"/>
  <c r="J412" i="4" s="1"/>
  <c r="H168" i="4"/>
  <c r="I168" i="4" s="1"/>
  <c r="J168" i="4" s="1"/>
  <c r="H450" i="4"/>
  <c r="I450" i="4" s="1"/>
  <c r="J450" i="4" s="1"/>
  <c r="H512" i="4"/>
  <c r="I512" i="4" s="1"/>
  <c r="J512" i="4" s="1"/>
  <c r="H227" i="4"/>
  <c r="I227" i="4" s="1"/>
  <c r="J227" i="4" s="1"/>
  <c r="H594" i="4"/>
  <c r="I594" i="4" s="1"/>
  <c r="J594" i="4" s="1"/>
  <c r="H499" i="4"/>
  <c r="I499" i="4" s="1"/>
  <c r="J499" i="4" s="1"/>
  <c r="K123" i="4"/>
  <c r="H756" i="4"/>
  <c r="I756" i="4" s="1"/>
  <c r="J756" i="4" s="1"/>
  <c r="H824" i="4"/>
  <c r="I824" i="4" s="1"/>
  <c r="J824" i="4" s="1"/>
  <c r="H298" i="4"/>
  <c r="I298" i="4" s="1"/>
  <c r="J298" i="4" s="1"/>
  <c r="H548" i="4"/>
  <c r="I548" i="4" s="1"/>
  <c r="J548" i="4" s="1"/>
  <c r="H235" i="4"/>
  <c r="I235" i="4" s="1"/>
  <c r="J235" i="4" s="1"/>
  <c r="H955" i="4"/>
  <c r="I955" i="4" s="1"/>
  <c r="J955" i="4" s="1"/>
  <c r="H848" i="4"/>
  <c r="I848" i="4" s="1"/>
  <c r="J848" i="4" s="1"/>
  <c r="K350" i="4"/>
  <c r="H20" i="4"/>
  <c r="I20" i="4" s="1"/>
  <c r="H399" i="4"/>
  <c r="I399" i="4" s="1"/>
  <c r="J399" i="4" s="1"/>
  <c r="H976" i="4"/>
  <c r="I976" i="4" s="1"/>
  <c r="J976" i="4" s="1"/>
  <c r="H657" i="4"/>
  <c r="I657" i="4" s="1"/>
  <c r="J657" i="4" s="1"/>
  <c r="H177" i="4"/>
  <c r="I177" i="4" s="1"/>
  <c r="J177" i="4" s="1"/>
  <c r="H590" i="4"/>
  <c r="I590" i="4" s="1"/>
  <c r="J590" i="4" s="1"/>
  <c r="H531" i="4"/>
  <c r="I531" i="4" s="1"/>
  <c r="J531" i="4" s="1"/>
  <c r="H567" i="4"/>
  <c r="I567" i="4" s="1"/>
  <c r="J567" i="4" s="1"/>
  <c r="K943" i="4"/>
  <c r="H161" i="4"/>
  <c r="I161" i="4" s="1"/>
  <c r="J161" i="4" s="1"/>
  <c r="H39" i="4"/>
  <c r="I39" i="4" s="1"/>
  <c r="J39" i="4" s="1"/>
  <c r="H521" i="4"/>
  <c r="I521" i="4" s="1"/>
  <c r="J521" i="4" s="1"/>
  <c r="H631" i="4"/>
  <c r="I631" i="4" s="1"/>
  <c r="J631" i="4" s="1"/>
  <c r="H815" i="4"/>
  <c r="I815" i="4" s="1"/>
  <c r="J815" i="4" s="1"/>
  <c r="H277" i="4"/>
  <c r="I277" i="4" s="1"/>
  <c r="J277" i="4" s="1"/>
  <c r="H969" i="4"/>
  <c r="I969" i="4" s="1"/>
  <c r="J969" i="4" s="1"/>
  <c r="H562" i="4"/>
  <c r="I562" i="4" s="1"/>
  <c r="J562" i="4" s="1"/>
  <c r="H988" i="4"/>
  <c r="I988" i="4" s="1"/>
  <c r="J988" i="4" s="1"/>
  <c r="H514" i="4"/>
  <c r="I514" i="4" s="1"/>
  <c r="J514" i="4" s="1"/>
  <c r="K592" i="4"/>
  <c r="H868" i="4"/>
  <c r="I868" i="4" s="1"/>
  <c r="J868" i="4" s="1"/>
  <c r="H699" i="4"/>
  <c r="I699" i="4" s="1"/>
  <c r="J699" i="4" s="1"/>
  <c r="H183" i="4"/>
  <c r="I183" i="4" s="1"/>
  <c r="J183" i="4" s="1"/>
  <c r="H131" i="4"/>
  <c r="I131" i="4" s="1"/>
  <c r="J131" i="4" s="1"/>
  <c r="H763" i="4"/>
  <c r="I763" i="4" s="1"/>
  <c r="J763" i="4" s="1"/>
  <c r="H409" i="4"/>
  <c r="I409" i="4" s="1"/>
  <c r="J409" i="4" s="1"/>
  <c r="H62" i="4"/>
  <c r="I62" i="4" s="1"/>
  <c r="J62" i="4" s="1"/>
  <c r="H622" i="4"/>
  <c r="I622" i="4" s="1"/>
  <c r="J622" i="4" s="1"/>
  <c r="H669" i="4"/>
  <c r="I669" i="4" s="1"/>
  <c r="J669" i="4" s="1"/>
  <c r="H971" i="4"/>
  <c r="I971" i="4" s="1"/>
  <c r="J971" i="4" s="1"/>
  <c r="H553" i="4"/>
  <c r="I553" i="4" s="1"/>
  <c r="J553" i="4" s="1"/>
  <c r="H906" i="4"/>
  <c r="I906" i="4" s="1"/>
  <c r="J906" i="4" s="1"/>
  <c r="H579" i="4"/>
  <c r="I579" i="4" s="1"/>
  <c r="J579" i="4" s="1"/>
  <c r="H862" i="4"/>
  <c r="I862" i="4" s="1"/>
  <c r="J862" i="4" s="1"/>
  <c r="H517" i="4"/>
  <c r="I517" i="4" s="1"/>
  <c r="J517" i="4" s="1"/>
  <c r="H557" i="4"/>
  <c r="I557" i="4" s="1"/>
  <c r="J557" i="4" s="1"/>
  <c r="H511" i="4"/>
  <c r="I511" i="4" s="1"/>
  <c r="J511" i="4" s="1"/>
  <c r="H781" i="4"/>
  <c r="I781" i="4" s="1"/>
  <c r="J781" i="4" s="1"/>
  <c r="H633" i="4"/>
  <c r="I633" i="4" s="1"/>
  <c r="J633" i="4" s="1"/>
  <c r="H208" i="4"/>
  <c r="I208" i="4" s="1"/>
  <c r="J208" i="4" s="1"/>
  <c r="H307" i="4"/>
  <c r="I307" i="4" s="1"/>
  <c r="J307" i="4" s="1"/>
  <c r="K661" i="4"/>
  <c r="H777" i="4"/>
  <c r="I777" i="4" s="1"/>
  <c r="J777" i="4" s="1"/>
  <c r="H913" i="4"/>
  <c r="I913" i="4" s="1"/>
  <c r="J913" i="4" s="1"/>
  <c r="H378" i="4"/>
  <c r="I378" i="4" s="1"/>
  <c r="J378" i="4" s="1"/>
  <c r="H571" i="4"/>
  <c r="I571" i="4" s="1"/>
  <c r="J571" i="4" s="1"/>
  <c r="H551" i="4"/>
  <c r="I551" i="4" s="1"/>
  <c r="J551" i="4" s="1"/>
  <c r="H978" i="4"/>
  <c r="I978" i="4" s="1"/>
  <c r="J978" i="4" s="1"/>
  <c r="H662" i="4"/>
  <c r="I662" i="4" s="1"/>
  <c r="J662" i="4" s="1"/>
  <c r="K919" i="4"/>
  <c r="H256" i="4"/>
  <c r="I256" i="4" s="1"/>
  <c r="J256" i="4" s="1"/>
  <c r="H882" i="4"/>
  <c r="I882" i="4" s="1"/>
  <c r="J882" i="4" s="1"/>
  <c r="H357" i="4"/>
  <c r="I357" i="4" s="1"/>
  <c r="J357" i="4" s="1"/>
  <c r="H482" i="4"/>
  <c r="I482" i="4" s="1"/>
  <c r="J482" i="4" s="1"/>
  <c r="H890" i="4"/>
  <c r="I890" i="4" s="1"/>
  <c r="J890" i="4" s="1"/>
  <c r="K160" i="4"/>
  <c r="H991" i="4"/>
  <c r="I991" i="4" s="1"/>
  <c r="J991" i="4" s="1"/>
  <c r="H460" i="4"/>
  <c r="I460" i="4" s="1"/>
  <c r="J460" i="4" s="1"/>
  <c r="K273" i="4"/>
  <c r="K38" i="4"/>
  <c r="H435" i="4"/>
  <c r="I435" i="4" s="1"/>
  <c r="J435" i="4" s="1"/>
  <c r="K56" i="4"/>
  <c r="H404" i="4"/>
  <c r="I404" i="4" s="1"/>
  <c r="J404" i="4" s="1"/>
  <c r="H429" i="4"/>
  <c r="I429" i="4" s="1"/>
  <c r="J429" i="4" s="1"/>
  <c r="H938" i="4"/>
  <c r="I938" i="4" s="1"/>
  <c r="J938" i="4" s="1"/>
  <c r="H37" i="4"/>
  <c r="I37" i="4" s="1"/>
  <c r="J37" i="4" s="1"/>
  <c r="H338" i="4"/>
  <c r="I338" i="4" s="1"/>
  <c r="J338" i="4" s="1"/>
  <c r="K925" i="4"/>
  <c r="H57" i="4"/>
  <c r="I57" i="4" s="1"/>
  <c r="J57" i="4" s="1"/>
  <c r="H799" i="4"/>
  <c r="I799" i="4" s="1"/>
  <c r="J799" i="4" s="1"/>
  <c r="H737" i="4"/>
  <c r="I737" i="4" s="1"/>
  <c r="J737" i="4" s="1"/>
  <c r="H767" i="4"/>
  <c r="I767" i="4" s="1"/>
  <c r="J767" i="4" s="1"/>
  <c r="H1011" i="4"/>
  <c r="I1011" i="4" s="1"/>
  <c r="J1011" i="4" s="1"/>
  <c r="H628" i="4"/>
  <c r="I628" i="4" s="1"/>
  <c r="J628" i="4" s="1"/>
  <c r="K637" i="4"/>
  <c r="H373" i="4"/>
  <c r="I373" i="4" s="1"/>
  <c r="J373" i="4" s="1"/>
  <c r="H952" i="4"/>
  <c r="I952" i="4" s="1"/>
  <c r="J952" i="4" s="1"/>
  <c r="K891" i="4"/>
  <c r="H678" i="4"/>
  <c r="I678" i="4" s="1"/>
  <c r="J678" i="4" s="1"/>
  <c r="H207" i="4"/>
  <c r="I207" i="4" s="1"/>
  <c r="J207" i="4" s="1"/>
  <c r="H224" i="4"/>
  <c r="I224" i="4" s="1"/>
  <c r="J224" i="4" s="1"/>
  <c r="K930" i="4"/>
  <c r="H329" i="4"/>
  <c r="I329" i="4" s="1"/>
  <c r="J329" i="4" s="1"/>
  <c r="H535" i="4"/>
  <c r="I535" i="4" s="1"/>
  <c r="J535" i="4" s="1"/>
  <c r="H479" i="4"/>
  <c r="I479" i="4" s="1"/>
  <c r="J479" i="4" s="1"/>
  <c r="H910" i="4"/>
  <c r="I910" i="4" s="1"/>
  <c r="J910" i="4" s="1"/>
  <c r="K362" i="4"/>
  <c r="H870" i="4"/>
  <c r="I870" i="4" s="1"/>
  <c r="J870" i="4" s="1"/>
  <c r="H928" i="4"/>
  <c r="I928" i="4" s="1"/>
  <c r="J928" i="4" s="1"/>
  <c r="H342" i="4"/>
  <c r="I342" i="4" s="1"/>
  <c r="J342" i="4" s="1"/>
  <c r="H194" i="4"/>
  <c r="I194" i="4" s="1"/>
  <c r="J194" i="4" s="1"/>
  <c r="H306" i="4"/>
  <c r="I306" i="4" s="1"/>
  <c r="J306" i="4" s="1"/>
  <c r="H108" i="4"/>
  <c r="I108" i="4" s="1"/>
  <c r="J108" i="4" s="1"/>
  <c r="H192" i="4"/>
  <c r="I192" i="4" s="1"/>
  <c r="J192" i="4" s="1"/>
  <c r="H457" i="4"/>
  <c r="I457" i="4" s="1"/>
  <c r="J457" i="4" s="1"/>
  <c r="H251" i="4"/>
  <c r="I251" i="4" s="1"/>
  <c r="J251" i="4" s="1"/>
  <c r="H597" i="4"/>
  <c r="I597" i="4" s="1"/>
  <c r="J597" i="4" s="1"/>
  <c r="H743" i="4"/>
  <c r="I743" i="4" s="1"/>
  <c r="J743" i="4" s="1"/>
  <c r="H912" i="4"/>
  <c r="I912" i="4" s="1"/>
  <c r="J912" i="4" s="1"/>
  <c r="H467" i="4"/>
  <c r="I467" i="4" s="1"/>
  <c r="J467" i="4" s="1"/>
  <c r="H556" i="4"/>
  <c r="I556" i="4" s="1"/>
  <c r="J556" i="4" s="1"/>
  <c r="H972" i="4"/>
  <c r="I972" i="4" s="1"/>
  <c r="J972" i="4" s="1"/>
  <c r="H561" i="4"/>
  <c r="I561" i="4" s="1"/>
  <c r="J561" i="4" s="1"/>
  <c r="H77" i="4"/>
  <c r="I77" i="4" s="1"/>
  <c r="J77" i="4" s="1"/>
  <c r="H668" i="4"/>
  <c r="I668" i="4" s="1"/>
  <c r="J668" i="4" s="1"/>
  <c r="H501" i="4"/>
  <c r="I501" i="4" s="1"/>
  <c r="J501" i="4" s="1"/>
  <c r="K41" i="4"/>
  <c r="H272" i="4"/>
  <c r="I272" i="4" s="1"/>
  <c r="J272" i="4" s="1"/>
  <c r="H712" i="4"/>
  <c r="I712" i="4" s="1"/>
  <c r="J712" i="4" s="1"/>
  <c r="H606" i="4"/>
  <c r="I606" i="4" s="1"/>
  <c r="J606" i="4" s="1"/>
  <c r="H616" i="4"/>
  <c r="I616" i="4" s="1"/>
  <c r="J616" i="4" s="1"/>
  <c r="K793" i="4"/>
  <c r="H204" i="4"/>
  <c r="I204" i="4" s="1"/>
  <c r="J204" i="4" s="1"/>
  <c r="H431" i="4"/>
  <c r="I431" i="4" s="1"/>
  <c r="J431" i="4" s="1"/>
  <c r="H111" i="4"/>
  <c r="I111" i="4" s="1"/>
  <c r="J111" i="4" s="1"/>
  <c r="H228" i="4"/>
  <c r="I228" i="4" s="1"/>
  <c r="J228" i="4" s="1"/>
  <c r="H137" i="4"/>
  <c r="I137" i="4" s="1"/>
  <c r="J137" i="4" s="1"/>
  <c r="H663" i="4"/>
  <c r="I663" i="4" s="1"/>
  <c r="J663" i="4" s="1"/>
  <c r="H651" i="4"/>
  <c r="I651" i="4" s="1"/>
  <c r="J651" i="4" s="1"/>
  <c r="H647" i="4"/>
  <c r="I647" i="4" s="1"/>
  <c r="J647" i="4" s="1"/>
  <c r="H817" i="4"/>
  <c r="I817" i="4" s="1"/>
  <c r="J817" i="4" s="1"/>
  <c r="H238" i="4"/>
  <c r="I238" i="4" s="1"/>
  <c r="J238" i="4" s="1"/>
  <c r="H515" i="4"/>
  <c r="I515" i="4" s="1"/>
  <c r="J515" i="4" s="1"/>
  <c r="K413" i="4"/>
  <c r="H695" i="4"/>
  <c r="I695" i="4" s="1"/>
  <c r="J695" i="4" s="1"/>
  <c r="K629" i="4"/>
  <c r="H600" i="4"/>
  <c r="I600" i="4" s="1"/>
  <c r="J600" i="4" s="1"/>
  <c r="H893" i="4"/>
  <c r="I893" i="4" s="1"/>
  <c r="J893" i="4" s="1"/>
  <c r="H289" i="4"/>
  <c r="I289" i="4" s="1"/>
  <c r="J289" i="4" s="1"/>
  <c r="H933" i="4"/>
  <c r="I933" i="4" s="1"/>
  <c r="J933" i="4" s="1"/>
  <c r="H577" i="4"/>
  <c r="I577" i="4" s="1"/>
  <c r="J577" i="4" s="1"/>
  <c r="H1003" i="4"/>
  <c r="I1003" i="4" s="1"/>
  <c r="J1003" i="4" s="1"/>
  <c r="H529" i="4"/>
  <c r="I529" i="4" s="1"/>
  <c r="J529" i="4" s="1"/>
  <c r="K599" i="4"/>
  <c r="H714" i="4"/>
  <c r="I714" i="4" s="1"/>
  <c r="J714" i="4" s="1"/>
  <c r="H279" i="4"/>
  <c r="I279" i="4" s="1"/>
  <c r="J279" i="4" s="1"/>
  <c r="K694" i="4"/>
  <c r="H982" i="4"/>
  <c r="I982" i="4" s="1"/>
  <c r="J982" i="4" s="1"/>
  <c r="K1005" i="4"/>
  <c r="H178" i="4"/>
  <c r="I178" i="4" s="1"/>
  <c r="J178" i="4" s="1"/>
  <c r="H349" i="4"/>
  <c r="I349" i="4" s="1"/>
  <c r="J349" i="4" s="1"/>
  <c r="H430" i="4"/>
  <c r="I430" i="4" s="1"/>
  <c r="J430" i="4" s="1"/>
  <c r="H287" i="4"/>
  <c r="I287" i="4" s="1"/>
  <c r="J287" i="4" s="1"/>
  <c r="H193" i="4"/>
  <c r="I193" i="4" s="1"/>
  <c r="J193" i="4" s="1"/>
  <c r="H282" i="4"/>
  <c r="I282" i="4" s="1"/>
  <c r="J282" i="4" s="1"/>
  <c r="H951" i="4"/>
  <c r="I951" i="4" s="1"/>
  <c r="J951" i="4" s="1"/>
  <c r="H713" i="4"/>
  <c r="I713" i="4" s="1"/>
  <c r="J713" i="4" s="1"/>
  <c r="H717" i="4"/>
  <c r="I717" i="4" s="1"/>
  <c r="J717" i="4" s="1"/>
  <c r="H996" i="4"/>
  <c r="I996" i="4" s="1"/>
  <c r="J996" i="4" s="1"/>
  <c r="K999" i="4"/>
  <c r="K667" i="4"/>
  <c r="H89" i="4"/>
  <c r="I89" i="4" s="1"/>
  <c r="J89" i="4" s="1"/>
  <c r="H69" i="4"/>
  <c r="I69" i="4" s="1"/>
  <c r="J69" i="4" s="1"/>
  <c r="H271" i="4"/>
  <c r="I271" i="4" s="1"/>
  <c r="J271" i="4" s="1"/>
  <c r="H421" i="4"/>
  <c r="I421" i="4" s="1"/>
  <c r="J421" i="4" s="1"/>
  <c r="H863" i="4"/>
  <c r="I863" i="4" s="1"/>
  <c r="J863" i="4" s="1"/>
  <c r="K448" i="4"/>
  <c r="H1004" i="4"/>
  <c r="I1004" i="4" s="1"/>
  <c r="J1004" i="4" s="1"/>
  <c r="H406" i="4"/>
  <c r="I406" i="4" s="1"/>
  <c r="J406" i="4" s="1"/>
  <c r="H596" i="4"/>
  <c r="I596" i="4" s="1"/>
  <c r="J596" i="4" s="1"/>
  <c r="H581" i="4"/>
  <c r="I581" i="4" s="1"/>
  <c r="J581" i="4" s="1"/>
  <c r="G12" i="4"/>
  <c r="H499" i="3" l="1"/>
  <c r="H486" i="3"/>
  <c r="R12" i="11"/>
  <c r="C31" i="10"/>
  <c r="F29" i="18"/>
  <c r="I23" i="23"/>
  <c r="D12" i="26" s="1"/>
  <c r="R10" i="11"/>
  <c r="R11" i="11"/>
  <c r="R8" i="11"/>
  <c r="R9" i="11"/>
  <c r="R6" i="11"/>
  <c r="R7" i="11"/>
  <c r="O10" i="11"/>
  <c r="O6" i="11"/>
  <c r="C33" i="10" s="1"/>
  <c r="O9" i="11"/>
  <c r="O11" i="11"/>
  <c r="O7" i="11"/>
  <c r="O12" i="11"/>
  <c r="O8" i="11"/>
  <c r="H829" i="3"/>
  <c r="H803" i="3"/>
  <c r="H867" i="3"/>
  <c r="H177" i="3"/>
  <c r="H621" i="3"/>
  <c r="H421" i="3"/>
  <c r="H997" i="3"/>
  <c r="H702" i="3"/>
  <c r="H326" i="3"/>
  <c r="H849" i="3"/>
  <c r="H65" i="3"/>
  <c r="H450" i="3"/>
  <c r="H806" i="3"/>
  <c r="H317" i="3"/>
  <c r="H426" i="3"/>
  <c r="H757" i="3"/>
  <c r="H780" i="3"/>
  <c r="H267" i="3"/>
  <c r="H777" i="3"/>
  <c r="H262" i="3"/>
  <c r="H782" i="3"/>
  <c r="H622" i="3"/>
  <c r="H801" i="3"/>
  <c r="H31" i="3"/>
  <c r="H668" i="3"/>
  <c r="H295" i="3"/>
  <c r="H312" i="3"/>
  <c r="H923" i="3"/>
  <c r="H383" i="3"/>
  <c r="H821" i="3"/>
  <c r="H774" i="3"/>
  <c r="H112" i="3"/>
  <c r="H221" i="3"/>
  <c r="H370" i="3"/>
  <c r="H395" i="3"/>
  <c r="H337" i="3"/>
  <c r="H471" i="3"/>
  <c r="H929" i="3"/>
  <c r="H823" i="3"/>
  <c r="H123" i="3"/>
  <c r="H512" i="3"/>
  <c r="H332" i="3"/>
  <c r="H406" i="3"/>
  <c r="H807" i="3"/>
  <c r="H155" i="3"/>
  <c r="H648" i="3"/>
  <c r="H554" i="3"/>
  <c r="H310" i="3"/>
  <c r="H296" i="3"/>
  <c r="H451" i="3"/>
  <c r="H314" i="3"/>
  <c r="H750" i="3"/>
  <c r="H313" i="3"/>
  <c r="H264" i="3"/>
  <c r="H861" i="3"/>
  <c r="H827" i="3"/>
  <c r="H679" i="3"/>
  <c r="H382" i="3"/>
  <c r="H800" i="3"/>
  <c r="H217" i="3"/>
  <c r="H976" i="3"/>
  <c r="H175" i="3"/>
  <c r="H154" i="3"/>
  <c r="H747" i="3"/>
  <c r="H749" i="3"/>
  <c r="H203" i="3"/>
  <c r="H760" i="3"/>
  <c r="H105" i="3"/>
  <c r="H171" i="3"/>
  <c r="H147" i="3"/>
  <c r="H390" i="3"/>
  <c r="H785" i="3"/>
  <c r="H851" i="3"/>
  <c r="H428" i="3"/>
  <c r="H64" i="3"/>
  <c r="H591" i="3"/>
  <c r="H204" i="3"/>
  <c r="H476" i="3"/>
  <c r="H477" i="3"/>
  <c r="H882" i="3"/>
  <c r="H359" i="3"/>
  <c r="H263" i="3"/>
  <c r="H500" i="3"/>
  <c r="H111" i="3"/>
  <c r="H303" i="3"/>
  <c r="H443" i="3"/>
  <c r="H90" i="3"/>
  <c r="H327" i="3"/>
  <c r="H386" i="3"/>
  <c r="H988" i="3"/>
  <c r="H388" i="3"/>
  <c r="H898" i="3"/>
  <c r="H256" i="3"/>
  <c r="H906" i="3"/>
  <c r="H145" i="3"/>
  <c r="H635" i="3"/>
  <c r="H113" i="3"/>
  <c r="H418" i="3"/>
  <c r="H174" i="3"/>
  <c r="J16" i="3"/>
  <c r="H287" i="3"/>
  <c r="H212" i="3"/>
  <c r="H169" i="3"/>
  <c r="H832" i="3"/>
  <c r="H45" i="3"/>
  <c r="H379" i="3"/>
  <c r="H657" i="3"/>
  <c r="H950" i="3"/>
  <c r="H39" i="3"/>
  <c r="H297" i="3"/>
  <c r="H214" i="3"/>
  <c r="H422" i="3"/>
  <c r="H236" i="3"/>
  <c r="H330" i="3"/>
  <c r="H449" i="3"/>
  <c r="H63" i="3"/>
  <c r="H304" i="3"/>
  <c r="H33" i="3"/>
  <c r="H289" i="3"/>
  <c r="H532" i="3"/>
  <c r="H730" i="3"/>
  <c r="H409" i="3"/>
  <c r="H533" i="3"/>
  <c r="H464" i="3"/>
  <c r="H629" i="3"/>
  <c r="H306" i="3"/>
  <c r="H442" i="3"/>
  <c r="H951" i="3"/>
  <c r="H756" i="3"/>
  <c r="H419" i="3"/>
  <c r="H77" i="3"/>
  <c r="H248" i="3"/>
  <c r="H441" i="3"/>
  <c r="H474" i="3"/>
  <c r="H363" i="3"/>
  <c r="H656" i="3"/>
  <c r="H432" i="3"/>
  <c r="H883" i="3"/>
  <c r="H567" i="3"/>
  <c r="H768" i="3"/>
  <c r="H408" i="3"/>
  <c r="H932" i="3"/>
  <c r="H579" i="3"/>
  <c r="H626" i="3"/>
  <c r="H871" i="3"/>
  <c r="H594" i="3"/>
  <c r="H819" i="3"/>
  <c r="H653" i="3"/>
  <c r="H394" i="3"/>
  <c r="H787" i="3"/>
  <c r="H593" i="3"/>
  <c r="H284" i="3"/>
  <c r="H700" i="3"/>
  <c r="H319" i="3"/>
  <c r="H30" i="3"/>
  <c r="H943" i="3"/>
  <c r="H366" i="3"/>
  <c r="H837" i="3"/>
  <c r="H638" i="3"/>
  <c r="H433" i="3"/>
  <c r="H633" i="3"/>
  <c r="H410" i="3"/>
  <c r="H139" i="3"/>
  <c r="H475" i="3"/>
  <c r="H986" i="3"/>
  <c r="H874" i="3"/>
  <c r="H83" i="3"/>
  <c r="H587" i="3"/>
  <c r="H854" i="3"/>
  <c r="H329" i="3"/>
  <c r="H809" i="3"/>
  <c r="H43" i="3"/>
  <c r="H652" i="3"/>
  <c r="H704" i="3"/>
  <c r="H905" i="3"/>
  <c r="H566" i="3"/>
  <c r="H124" i="3"/>
  <c r="H504" i="3"/>
  <c r="H514" i="3"/>
  <c r="H215" i="3"/>
  <c r="H491" i="3"/>
  <c r="H502" i="3"/>
  <c r="H389" i="3"/>
  <c r="H237" i="3"/>
  <c r="H172" i="3"/>
  <c r="H680" i="3"/>
  <c r="H753" i="3"/>
  <c r="H853" i="3"/>
  <c r="H724" i="3"/>
  <c r="H758" i="3"/>
  <c r="H552" i="3"/>
  <c r="H859" i="3"/>
  <c r="H866" i="3"/>
  <c r="H205" i="3"/>
  <c r="H270" i="3"/>
  <c r="H767" i="3"/>
  <c r="H224" i="3"/>
  <c r="H860" i="3"/>
  <c r="H261" i="3"/>
  <c r="H239" i="3"/>
  <c r="H189" i="3"/>
  <c r="H100" i="3"/>
  <c r="H681" i="3"/>
  <c r="H946" i="3"/>
  <c r="H74" i="3"/>
  <c r="H272" i="3"/>
  <c r="H16" i="3"/>
  <c r="H190" i="3"/>
  <c r="H251" i="3"/>
  <c r="H136" i="3"/>
  <c r="H338" i="3"/>
  <c r="H597" i="3"/>
  <c r="H368" i="3"/>
  <c r="H612" i="3"/>
  <c r="H632" i="3"/>
  <c r="H412" i="3"/>
  <c r="H755" i="3"/>
  <c r="H717" i="3"/>
  <c r="H144" i="3"/>
  <c r="H242" i="3"/>
  <c r="H1008" i="3"/>
  <c r="H945" i="3"/>
  <c r="H211" i="3"/>
  <c r="H472" i="3"/>
  <c r="H127" i="3"/>
  <c r="H282" i="3"/>
  <c r="H415" i="3"/>
  <c r="H357" i="3"/>
  <c r="H958" i="3"/>
  <c r="H400" i="3"/>
  <c r="H173" i="3"/>
  <c r="H44" i="3"/>
  <c r="H808" i="3"/>
  <c r="H308" i="3"/>
  <c r="H615" i="3"/>
  <c r="H354" i="3"/>
  <c r="H241" i="3"/>
  <c r="H984" i="3"/>
  <c r="H904" i="3"/>
  <c r="H66" i="3"/>
  <c r="H889" i="3"/>
  <c r="H94" i="3"/>
  <c r="H220" i="3"/>
  <c r="H779" i="3"/>
  <c r="H200" i="3"/>
  <c r="H529" i="3"/>
  <c r="H423" i="3"/>
  <c r="H273" i="3"/>
  <c r="H367" i="3"/>
  <c r="H507" i="3"/>
  <c r="H67" i="3"/>
  <c r="H847" i="3"/>
  <c r="H265" i="3"/>
  <c r="H833" i="3"/>
  <c r="H166" i="3"/>
  <c r="H206" i="3"/>
  <c r="H207" i="3"/>
  <c r="H401" i="3"/>
  <c r="H953" i="3"/>
  <c r="H52" i="3"/>
  <c r="H952" i="3"/>
  <c r="H846" i="3"/>
  <c r="H713" i="3"/>
  <c r="H991" i="3"/>
  <c r="H912" i="3"/>
  <c r="H708" i="3"/>
  <c r="H341" i="3"/>
  <c r="H824" i="3"/>
  <c r="H914" i="3"/>
  <c r="H431" i="3"/>
  <c r="H720" i="3"/>
  <c r="H526" i="3"/>
  <c r="H624" i="3"/>
  <c r="H875" i="3"/>
  <c r="H252" i="3"/>
  <c r="H697" i="3"/>
  <c r="H484" i="3"/>
  <c r="H209" i="3"/>
  <c r="H718" i="3"/>
  <c r="H335" i="3"/>
  <c r="H184" i="3"/>
  <c r="H340" i="3"/>
  <c r="H647" i="3"/>
  <c r="H243" i="3"/>
  <c r="H250" i="3"/>
  <c r="H271" i="3"/>
  <c r="H469" i="3"/>
  <c r="H459" i="3"/>
  <c r="H521" i="3"/>
  <c r="H692" i="3"/>
  <c r="H510" i="3"/>
  <c r="H497" i="3"/>
  <c r="H274" i="3"/>
  <c r="H75" i="3"/>
  <c r="H804" i="3"/>
  <c r="H540" i="3"/>
  <c r="H218" i="3"/>
  <c r="H696" i="3"/>
  <c r="H176" i="3"/>
  <c r="H202" i="3"/>
  <c r="H971" i="3"/>
  <c r="H590" i="3"/>
  <c r="H582" i="3"/>
  <c r="H547" i="3"/>
  <c r="H143" i="3"/>
  <c r="H864" i="3"/>
  <c r="H385" i="3"/>
  <c r="H570" i="3"/>
  <c r="H995" i="3"/>
  <c r="H974" i="3"/>
  <c r="H349" i="3"/>
  <c r="H734" i="3"/>
  <c r="H739" i="3"/>
  <c r="H611" i="3"/>
  <c r="H245" i="3"/>
  <c r="H485" i="3"/>
  <c r="H936" i="3"/>
  <c r="H987" i="3"/>
  <c r="H58" i="3"/>
  <c r="H196" i="3"/>
  <c r="H765" i="3"/>
  <c r="H703" i="3"/>
  <c r="H550" i="3"/>
  <c r="H973" i="3"/>
  <c r="H353" i="3"/>
  <c r="H726" i="3"/>
  <c r="H732" i="3"/>
  <c r="H62" i="3"/>
  <c r="H623" i="3"/>
  <c r="H195" i="3"/>
  <c r="H790" i="3"/>
  <c r="H911" i="3"/>
  <c r="H51" i="3"/>
  <c r="H378" i="3"/>
  <c r="H937" i="3"/>
  <c r="H157" i="3"/>
  <c r="H32" i="3"/>
  <c r="H903" i="3"/>
  <c r="H884" i="3"/>
  <c r="H320" i="3"/>
  <c r="H990" i="3"/>
  <c r="H393" i="3"/>
  <c r="H488" i="3"/>
  <c r="H402" i="3"/>
  <c r="H843" i="3"/>
  <c r="H447" i="3"/>
  <c r="H36" i="3"/>
  <c r="H348" i="3"/>
  <c r="H880" i="3"/>
  <c r="H797" i="3"/>
  <c r="H416" i="3"/>
  <c r="H857" i="3"/>
  <c r="H461" i="3"/>
  <c r="H975" i="3"/>
  <c r="H581" i="3"/>
  <c r="H434" i="3"/>
  <c r="H545" i="3"/>
  <c r="H321" i="3"/>
  <c r="H352" i="3"/>
  <c r="H371" i="3"/>
  <c r="H769" i="3"/>
  <c r="H562" i="3"/>
  <c r="H260" i="3"/>
  <c r="H219" i="3"/>
  <c r="H942" i="3"/>
  <c r="H163" i="3"/>
  <c r="H964" i="3"/>
  <c r="H231" i="3"/>
  <c r="H919" i="3"/>
  <c r="H516" i="3"/>
  <c r="H71" i="3"/>
  <c r="H26" i="3"/>
  <c r="H276" i="3"/>
  <c r="H117" i="3"/>
  <c r="H232" i="3"/>
  <c r="H351" i="3"/>
  <c r="H462" i="3"/>
  <c r="H548" i="3"/>
  <c r="H293" i="3"/>
  <c r="H235" i="3"/>
  <c r="H356" i="3"/>
  <c r="H185" i="3"/>
  <c r="H191" i="3"/>
  <c r="H640" i="3"/>
  <c r="H14" i="3"/>
  <c r="H609" i="3"/>
  <c r="H404" i="3"/>
  <c r="H894" i="3"/>
  <c r="H226" i="3"/>
  <c r="H460" i="3"/>
  <c r="H848" i="3"/>
  <c r="H229" i="3"/>
  <c r="H961" i="3"/>
  <c r="H68" i="3"/>
  <c r="H156" i="3"/>
  <c r="H87" i="3"/>
  <c r="H493" i="3"/>
  <c r="H118" i="3"/>
  <c r="H618" i="3"/>
  <c r="H933" i="3"/>
  <c r="H719" i="3"/>
  <c r="H725" i="3"/>
  <c r="H938" i="3"/>
  <c r="H99" i="3"/>
  <c r="H84" i="3"/>
  <c r="H826" i="3"/>
  <c r="H106" i="3"/>
  <c r="H543" i="3"/>
  <c r="H834" i="3"/>
  <c r="H364" i="3"/>
  <c r="H467" i="3"/>
  <c r="H603" i="3"/>
  <c r="H870" i="3"/>
  <c r="H954" i="3"/>
  <c r="H940" i="3"/>
  <c r="H508" i="3"/>
  <c r="H478" i="3"/>
  <c r="H831" i="3"/>
  <c r="H909" i="3"/>
  <c r="H41" i="3"/>
  <c r="H158" i="3"/>
  <c r="H19" i="3"/>
  <c r="H458" i="3"/>
  <c r="H225" i="3"/>
  <c r="H549" i="3"/>
  <c r="H104" i="3"/>
  <c r="H891" i="3"/>
  <c r="H482" i="3"/>
  <c r="H126" i="3"/>
  <c r="H362" i="3"/>
  <c r="H601" i="3"/>
  <c r="H518" i="3"/>
  <c r="H977" i="3"/>
  <c r="H969" i="3"/>
  <c r="H962" i="3"/>
  <c r="H506" i="3"/>
  <c r="H343" i="3"/>
  <c r="H397" i="3"/>
  <c r="H982" i="3"/>
  <c r="H701" i="3"/>
  <c r="H448" i="3"/>
  <c r="H771" i="3"/>
  <c r="H346" i="3"/>
  <c r="H684" i="3"/>
  <c r="H345" i="3"/>
  <c r="H210" i="3"/>
  <c r="H949" i="3"/>
  <c r="H342" i="3"/>
  <c r="H162" i="3"/>
  <c r="H733" i="3"/>
  <c r="H134" i="3"/>
  <c r="H805" i="3"/>
  <c r="H435" i="3"/>
  <c r="H463" i="3"/>
  <c r="H538" i="3"/>
  <c r="H454" i="3"/>
  <c r="H536" i="3"/>
  <c r="H54" i="3"/>
  <c r="H417" i="3"/>
  <c r="H238" i="3"/>
  <c r="H311" i="3"/>
  <c r="H129" i="3"/>
  <c r="H762" i="3"/>
  <c r="H188" i="3"/>
  <c r="H280" i="3"/>
  <c r="H759" i="3"/>
  <c r="H628" i="3"/>
  <c r="H527" i="3"/>
  <c r="H103" i="3"/>
  <c r="H324" i="3"/>
  <c r="H285" i="3"/>
  <c r="H40" i="3"/>
  <c r="H596" i="3"/>
  <c r="H403" i="3"/>
  <c r="H347" i="3"/>
  <c r="H631" i="3"/>
  <c r="H372" i="3"/>
  <c r="H269" i="3"/>
  <c r="H489" i="3"/>
  <c r="H910" i="3"/>
  <c r="H789" i="3"/>
  <c r="H553" i="3"/>
  <c r="H438" i="3"/>
  <c r="H160" i="3"/>
  <c r="H881" i="3"/>
  <c r="H729" i="3"/>
  <c r="H686" i="3"/>
  <c r="H192" i="3"/>
  <c r="H996" i="3"/>
  <c r="H752" i="3"/>
  <c r="H183" i="3"/>
  <c r="H268" i="3"/>
  <c r="H86" i="3"/>
  <c r="H323" i="3"/>
  <c r="H290" i="3"/>
  <c r="H227" i="3"/>
  <c r="H234" i="3"/>
  <c r="H277" i="3"/>
  <c r="H115" i="3"/>
  <c r="H960" i="3"/>
  <c r="H584" i="3"/>
  <c r="H677" i="3"/>
  <c r="H811" i="3"/>
  <c r="H430" i="3"/>
  <c r="H646" i="3"/>
  <c r="H619" i="3"/>
  <c r="H970" i="3"/>
  <c r="H559" i="3"/>
  <c r="H35" i="3"/>
  <c r="H588" i="3"/>
  <c r="H812" i="3"/>
  <c r="H613" i="3"/>
  <c r="H365" i="3"/>
  <c r="H723" i="3"/>
  <c r="H604" i="3"/>
  <c r="H291" i="3"/>
  <c r="H669" i="3"/>
  <c r="H360" i="3"/>
  <c r="H743" i="3"/>
  <c r="H793" i="3"/>
  <c r="H840" i="3"/>
  <c r="H607" i="3"/>
  <c r="H350" i="3"/>
  <c r="H918" i="3"/>
  <c r="H240" i="3"/>
  <c r="H387" i="3"/>
  <c r="H534" i="3"/>
  <c r="H651" i="3"/>
  <c r="H28" i="3"/>
  <c r="H695" i="3"/>
  <c r="H745" i="3"/>
  <c r="H673" i="3"/>
  <c r="H325" i="3"/>
  <c r="H792" i="3"/>
  <c r="H131" i="3"/>
  <c r="H683" i="3"/>
  <c r="H818" i="3"/>
  <c r="H391" i="3"/>
  <c r="H625" i="3"/>
  <c r="H661" i="3"/>
  <c r="H121" i="3"/>
  <c r="H339" i="3"/>
  <c r="H132" i="3"/>
  <c r="H707" i="3"/>
  <c r="H754" i="3"/>
  <c r="H902" i="3"/>
  <c r="H109" i="3"/>
  <c r="H856" i="3"/>
  <c r="H519" i="3"/>
  <c r="H142" i="3"/>
  <c r="H369" i="3"/>
  <c r="H50" i="3"/>
  <c r="H649" i="3"/>
  <c r="H907" i="3"/>
  <c r="H947" i="3"/>
  <c r="H742" i="3"/>
  <c r="H710" i="3"/>
  <c r="H764" i="3"/>
  <c r="H398" i="3"/>
  <c r="H25" i="3"/>
  <c r="H151" i="3"/>
  <c r="H56" i="3"/>
  <c r="H446" i="3"/>
  <c r="H706" i="3"/>
  <c r="H481" i="3"/>
  <c r="H95" i="3"/>
  <c r="H101" i="3"/>
  <c r="H1007" i="3"/>
  <c r="H999" i="3"/>
  <c r="H164" i="3"/>
  <c r="H941" i="3"/>
  <c r="H794" i="3"/>
  <c r="H120" i="3"/>
  <c r="H885" i="3"/>
  <c r="H551" i="3"/>
  <c r="H537" i="3"/>
  <c r="H288" i="3"/>
  <c r="H307" i="3"/>
  <c r="H119" i="3"/>
  <c r="H216" i="3"/>
  <c r="H98" i="3"/>
  <c r="H480" i="3"/>
  <c r="H799" i="3"/>
  <c r="H48" i="3"/>
  <c r="H376" i="3"/>
  <c r="H773" i="3"/>
  <c r="H930" i="3"/>
  <c r="H437" i="3"/>
  <c r="H539" i="3"/>
  <c r="H586" i="3"/>
  <c r="H495" i="3"/>
  <c r="H682" i="3"/>
  <c r="H817" i="3"/>
  <c r="H599" i="3"/>
  <c r="H392" i="3"/>
  <c r="H149" i="3"/>
  <c r="H179" i="3"/>
  <c r="H691" i="3"/>
  <c r="H928" i="3"/>
  <c r="H608" i="3"/>
  <c r="H858" i="3"/>
  <c r="H358" i="3"/>
  <c r="H468" i="3"/>
  <c r="H525" i="3"/>
  <c r="H292" i="3"/>
  <c r="H531" i="3"/>
  <c r="H170" i="3"/>
  <c r="H578" i="3"/>
  <c r="H775" i="3"/>
  <c r="H602" i="3"/>
  <c r="H505" i="3"/>
  <c r="H198" i="3"/>
  <c r="H201" i="3"/>
  <c r="H541" i="3"/>
  <c r="H254" i="3"/>
  <c r="H568" i="3"/>
  <c r="H159" i="3"/>
  <c r="H795" i="3"/>
  <c r="H69" i="3"/>
  <c r="H959" i="3"/>
  <c r="H93" i="3"/>
  <c r="H61" i="3"/>
  <c r="H275" i="3"/>
  <c r="H18" i="3"/>
  <c r="H60" i="3"/>
  <c r="H429" i="3"/>
  <c r="H972" i="3"/>
  <c r="H639" i="3"/>
  <c r="H740" i="3"/>
  <c r="H257" i="3"/>
  <c r="H140" i="3"/>
  <c r="H820" i="3"/>
  <c r="H233" i="3"/>
  <c r="H644" i="3"/>
  <c r="H660" i="3"/>
  <c r="H38" i="3"/>
  <c r="H9" i="3"/>
  <c r="H627" i="3"/>
  <c r="H865" i="3"/>
  <c r="H24" i="3"/>
  <c r="H37" i="3"/>
  <c r="H161" i="3"/>
  <c r="H662" i="3"/>
  <c r="H968" i="3"/>
  <c r="H963" i="3"/>
  <c r="H573" i="3"/>
  <c r="H228" i="3"/>
  <c r="H29" i="3"/>
  <c r="H863" i="3"/>
  <c r="H690" i="3"/>
  <c r="H496" i="3"/>
  <c r="H298" i="3"/>
  <c r="H908" i="3"/>
  <c r="H49" i="3"/>
  <c r="H1001" i="3"/>
  <c r="H253" i="3"/>
  <c r="H850" i="3"/>
  <c r="H852" i="3"/>
  <c r="H420" i="3"/>
  <c r="H798" i="3"/>
  <c r="H249" i="3"/>
  <c r="H666" i="3"/>
  <c r="H998" i="3"/>
  <c r="H845" i="3"/>
  <c r="H22" i="3"/>
  <c r="H414" i="3"/>
  <c r="H258" i="3"/>
  <c r="H331" i="3"/>
  <c r="H194" i="3"/>
  <c r="H470" i="3"/>
  <c r="H85" i="3"/>
  <c r="H822" i="3"/>
  <c r="H528" i="3"/>
  <c r="H494" i="3"/>
  <c r="H344" i="3"/>
  <c r="H888" i="3"/>
  <c r="H223" i="3"/>
  <c r="H27" i="3"/>
  <c r="H741" i="3"/>
  <c r="H727" i="3"/>
  <c r="H814" i="3"/>
  <c r="H165" i="3"/>
  <c r="H869" i="3"/>
  <c r="H887" i="3"/>
  <c r="H966" i="3"/>
  <c r="H825" i="3"/>
  <c r="H565" i="3"/>
  <c r="H152" i="3"/>
  <c r="H663" i="3"/>
  <c r="H168" i="3"/>
  <c r="H17" i="3"/>
  <c r="H872" i="3"/>
  <c r="H784" i="3"/>
  <c r="H122" i="3"/>
  <c r="H600" i="3"/>
  <c r="H130" i="3"/>
  <c r="H927" i="3"/>
  <c r="H530" i="3"/>
  <c r="H913" i="3"/>
  <c r="H835" i="3"/>
  <c r="H509" i="3"/>
  <c r="H563" i="3"/>
  <c r="H137" i="3"/>
  <c r="H413" i="3"/>
  <c r="H498" i="3"/>
  <c r="H783" i="3"/>
  <c r="H153" i="3"/>
  <c r="H279" i="3"/>
  <c r="H641" i="3"/>
  <c r="H560" i="3"/>
  <c r="H571" i="3"/>
  <c r="H610" i="3"/>
  <c r="H96" i="3"/>
  <c r="H862" i="3"/>
  <c r="H436" i="3"/>
  <c r="H687" i="3"/>
  <c r="H247" i="3"/>
  <c r="H772" i="3"/>
  <c r="H838" i="3"/>
  <c r="H685" i="3"/>
  <c r="H309" i="3"/>
  <c r="H116" i="3"/>
  <c r="H278" i="3"/>
  <c r="H921" i="3"/>
  <c r="H670" i="3"/>
  <c r="H901" i="3"/>
  <c r="H944" i="3"/>
  <c r="H384" i="3"/>
  <c r="H630" i="3"/>
  <c r="H606" i="3"/>
  <c r="H922" i="3"/>
  <c r="H13" i="3"/>
  <c r="H399" i="3"/>
  <c r="H994" i="3"/>
  <c r="H738" i="3"/>
  <c r="H453" i="3"/>
  <c r="H876" i="3"/>
  <c r="H230" i="3"/>
  <c r="H1000" i="3"/>
  <c r="H716" i="3"/>
  <c r="H705" i="3"/>
  <c r="H924" i="3"/>
  <c r="H674" i="3"/>
  <c r="H665" i="3"/>
  <c r="H440" i="3"/>
  <c r="H636" i="3"/>
  <c r="H1004" i="3"/>
  <c r="H896" i="3"/>
  <c r="H425" i="3"/>
  <c r="H21" i="3"/>
  <c r="H598" i="3"/>
  <c r="H788" i="3"/>
  <c r="H939" i="3"/>
  <c r="H899" i="3"/>
  <c r="H128" i="3"/>
  <c r="H255" i="3"/>
  <c r="H830" i="3"/>
  <c r="H897" i="3"/>
  <c r="H511" i="3"/>
  <c r="H693" i="3"/>
  <c r="H728" i="3"/>
  <c r="H213" i="3"/>
  <c r="H802" i="3"/>
  <c r="H374" i="3"/>
  <c r="H778" i="3"/>
  <c r="H300" i="3"/>
  <c r="H642" i="3"/>
  <c r="H522" i="3"/>
  <c r="H689" i="3"/>
  <c r="H667" i="3"/>
  <c r="H520" i="3"/>
  <c r="H294" i="3"/>
  <c r="H557" i="3"/>
  <c r="H427" i="3"/>
  <c r="H524" i="3"/>
  <c r="H523" i="3"/>
  <c r="H574" i="3"/>
  <c r="H361" i="3"/>
  <c r="H659" i="3"/>
  <c r="H688" i="3"/>
  <c r="H78" i="3"/>
  <c r="H709" i="3"/>
  <c r="H457" i="3"/>
  <c r="H483" i="3"/>
  <c r="H125" i="3"/>
  <c r="H244" i="3"/>
  <c r="H490" i="3"/>
  <c r="H813" i="3"/>
  <c r="H748" i="3"/>
  <c r="H187" i="3"/>
  <c r="H302" i="3"/>
  <c r="H556" i="3"/>
  <c r="H731" i="3"/>
  <c r="H178" i="3"/>
  <c r="H81" i="3"/>
  <c r="H281" i="3"/>
  <c r="H926" i="3"/>
  <c r="H315" i="3"/>
  <c r="H186" i="3"/>
  <c r="H15" i="3"/>
  <c r="H473" i="3"/>
  <c r="H76" i="3"/>
  <c r="H515" i="3"/>
  <c r="H377" i="3"/>
  <c r="H791" i="3"/>
  <c r="H197" i="3"/>
  <c r="H671" i="3"/>
  <c r="H487" i="3"/>
  <c r="H583" i="3"/>
  <c r="H455" i="3"/>
  <c r="H561" i="3"/>
  <c r="H10" i="3"/>
  <c r="H373" i="3"/>
  <c r="H993" i="3"/>
  <c r="H751" i="3"/>
  <c r="H900" i="3"/>
  <c r="H572" i="3"/>
  <c r="H839" i="3"/>
  <c r="H544" i="3"/>
  <c r="H890" i="3"/>
  <c r="H46" i="3"/>
  <c r="H948" i="3"/>
  <c r="H558" i="3"/>
  <c r="H301" i="3"/>
  <c r="H714" i="3"/>
  <c r="H107" i="3"/>
  <c r="H141" i="3"/>
  <c r="H877" i="3"/>
  <c r="H957" i="3"/>
  <c r="H181" i="3"/>
  <c r="H501" i="3"/>
  <c r="H42" i="3"/>
  <c r="H781" i="3"/>
  <c r="H989" i="3"/>
  <c r="H664" i="3"/>
  <c r="H445" i="3"/>
  <c r="H138" i="3"/>
  <c r="H931" i="3"/>
  <c r="H650" i="3"/>
  <c r="H844" i="3"/>
  <c r="H517" i="3"/>
  <c r="H699" i="3"/>
  <c r="H620" i="3"/>
  <c r="H542" i="3"/>
  <c r="H59" i="3"/>
  <c r="H893" i="3"/>
  <c r="H57" i="3"/>
  <c r="H892" i="3"/>
  <c r="H637" i="3"/>
  <c r="H992" i="3"/>
  <c r="H546" i="3"/>
  <c r="H55" i="3"/>
  <c r="H985" i="3"/>
  <c r="H167" i="3"/>
  <c r="H148" i="3"/>
  <c r="H108" i="3"/>
  <c r="H396" i="3"/>
  <c r="H746" i="3"/>
  <c r="H246" i="3"/>
  <c r="H133" i="3"/>
  <c r="H595" i="3"/>
  <c r="H616" i="3"/>
  <c r="H381" i="3"/>
  <c r="H266" i="3"/>
  <c r="H424" i="3"/>
  <c r="H222" i="3"/>
  <c r="H91" i="3"/>
  <c r="H920" i="3"/>
  <c r="H915" i="3"/>
  <c r="H879" i="3"/>
  <c r="H878" i="3"/>
  <c r="H513" i="3"/>
  <c r="H79" i="3"/>
  <c r="H328" i="3"/>
  <c r="H761" i="3"/>
  <c r="H868" i="3"/>
  <c r="H259" i="3"/>
  <c r="H286" i="3"/>
  <c r="H1002" i="3"/>
  <c r="H983" i="3"/>
  <c r="H150" i="3"/>
  <c r="H842" i="3"/>
  <c r="H736" i="3"/>
  <c r="H796" i="3"/>
  <c r="H978" i="3"/>
  <c r="H828" i="3"/>
  <c r="H193" i="3"/>
  <c r="H110" i="3"/>
  <c r="H744" i="3"/>
  <c r="H721" i="3"/>
  <c r="H380" i="3"/>
  <c r="H841" i="3"/>
  <c r="H405" i="3"/>
  <c r="H575" i="3"/>
  <c r="H1006" i="3"/>
  <c r="H711" i="3"/>
  <c r="H73" i="3"/>
  <c r="H411" i="3"/>
  <c r="H503" i="3"/>
  <c r="H407" i="3"/>
  <c r="H456" i="3"/>
  <c r="H466" i="3"/>
  <c r="H580" i="3"/>
  <c r="H80" i="3"/>
  <c r="H102" i="3"/>
  <c r="H981" i="3"/>
  <c r="H89" i="3"/>
  <c r="H34" i="3"/>
  <c r="H617" i="3"/>
  <c r="H23" i="3"/>
  <c r="H569" i="3"/>
  <c r="H634" i="3"/>
  <c r="H577" i="3"/>
  <c r="H82" i="3"/>
  <c r="H146" i="3"/>
  <c r="H916" i="3"/>
  <c r="H967" i="3"/>
  <c r="H886" i="3"/>
  <c r="H208" i="3"/>
  <c r="H605" i="3"/>
  <c r="H766" i="3"/>
  <c r="H564" i="3"/>
  <c r="H925" i="3"/>
  <c r="H465" i="3"/>
  <c r="H672" i="3"/>
  <c r="H654" i="3"/>
  <c r="H492" i="3"/>
  <c r="H965" i="3"/>
  <c r="H810" i="3"/>
  <c r="H305" i="3"/>
  <c r="H88" i="3"/>
  <c r="H439" i="3"/>
  <c r="H712" i="3"/>
  <c r="H199" i="3"/>
  <c r="H675" i="3"/>
  <c r="H283" i="3"/>
  <c r="H70" i="3"/>
  <c r="H645" i="3"/>
  <c r="H655" i="3"/>
  <c r="H698" i="3"/>
  <c r="H12" i="3"/>
  <c r="H182" i="3"/>
  <c r="H979" i="3"/>
  <c r="H452" i="3"/>
  <c r="H72" i="3"/>
  <c r="H763" i="3"/>
  <c r="H47" i="3"/>
  <c r="H722" i="3"/>
  <c r="H355" i="3"/>
  <c r="H1005" i="3"/>
  <c r="H855" i="3"/>
  <c r="H444" i="3"/>
  <c r="H11" i="3"/>
  <c r="H333" i="3"/>
  <c r="H92" i="3"/>
  <c r="H318" i="3"/>
  <c r="H735" i="3"/>
  <c r="H589" i="3"/>
  <c r="H694" i="3"/>
  <c r="H658" i="3"/>
  <c r="H375" i="3"/>
  <c r="H316" i="3"/>
  <c r="H334" i="3"/>
  <c r="H135" i="3"/>
  <c r="H934" i="3"/>
  <c r="H592" i="3"/>
  <c r="H715" i="3"/>
  <c r="H299" i="3"/>
  <c r="H935" i="3"/>
  <c r="H786" i="3"/>
  <c r="H1003" i="3"/>
  <c r="H53" i="3"/>
  <c r="H895" i="3"/>
  <c r="H322" i="3"/>
  <c r="H576" i="3"/>
  <c r="H770" i="3"/>
  <c r="H97" i="3"/>
  <c r="H114" i="3"/>
  <c r="H180" i="3"/>
  <c r="H955" i="3"/>
  <c r="H678" i="3"/>
  <c r="H737" i="3"/>
  <c r="H585" i="3"/>
  <c r="H643" i="3"/>
  <c r="H20" i="3"/>
  <c r="H614" i="3"/>
  <c r="H479" i="3"/>
  <c r="H336" i="3"/>
  <c r="H776" i="3"/>
  <c r="H980" i="3"/>
  <c r="H836" i="3"/>
  <c r="H815" i="3"/>
  <c r="H956" i="3"/>
  <c r="H816" i="3"/>
  <c r="H676" i="3"/>
  <c r="H555" i="3"/>
  <c r="H535" i="3"/>
  <c r="K424" i="4"/>
  <c r="L424" i="4"/>
  <c r="Q11" i="11"/>
  <c r="Q7" i="11"/>
  <c r="Q10" i="11"/>
  <c r="Q9" i="11"/>
  <c r="Q12" i="11"/>
  <c r="Q6" i="11"/>
  <c r="Q8" i="11"/>
  <c r="K164" i="4"/>
  <c r="K269" i="4"/>
  <c r="K498" i="4"/>
  <c r="L269" i="4"/>
  <c r="K142" i="4"/>
  <c r="K506" i="4"/>
  <c r="L142" i="4"/>
  <c r="L498" i="4"/>
  <c r="O14" i="4"/>
  <c r="F18" i="25" s="1"/>
  <c r="L387" i="4"/>
  <c r="L164" i="4"/>
  <c r="K387" i="4"/>
  <c r="K730" i="4"/>
  <c r="K92" i="4"/>
  <c r="L506" i="4"/>
  <c r="K831" i="4"/>
  <c r="L422" i="4"/>
  <c r="L831" i="4"/>
  <c r="K447" i="4"/>
  <c r="L941" i="4"/>
  <c r="L163" i="4"/>
  <c r="K163" i="4"/>
  <c r="K422" i="4"/>
  <c r="K941" i="4"/>
  <c r="L791" i="4"/>
  <c r="L787" i="4"/>
  <c r="K84" i="4"/>
  <c r="J563" i="4"/>
  <c r="K563" i="4"/>
  <c r="K822" i="4"/>
  <c r="K791" i="4"/>
  <c r="L18" i="4"/>
  <c r="K18" i="4"/>
  <c r="L822" i="4"/>
  <c r="L730" i="4"/>
  <c r="L84" i="4"/>
  <c r="K222" i="4"/>
  <c r="L841" i="4"/>
  <c r="K841" i="4"/>
  <c r="K210" i="4"/>
  <c r="K787" i="4"/>
  <c r="L681" i="4"/>
  <c r="J443" i="4"/>
  <c r="K443" i="4"/>
  <c r="L443" i="4"/>
  <c r="H12" i="4"/>
  <c r="I12" i="4" s="1"/>
  <c r="J12" i="4" s="1"/>
  <c r="K681" i="4"/>
  <c r="K438" i="4"/>
  <c r="L210" i="4"/>
  <c r="L144" i="4"/>
  <c r="J346" i="4"/>
  <c r="K346" i="4"/>
  <c r="L346" i="4"/>
  <c r="L438" i="4"/>
  <c r="J789" i="4"/>
  <c r="K789" i="4"/>
  <c r="L789" i="4"/>
  <c r="L132" i="4"/>
  <c r="K935" i="4"/>
  <c r="L402" i="4"/>
  <c r="L29" i="4"/>
  <c r="K320" i="4"/>
  <c r="K29" i="4"/>
  <c r="K493" i="4"/>
  <c r="L532" i="4"/>
  <c r="K182" i="4"/>
  <c r="K294" i="4"/>
  <c r="L182" i="4"/>
  <c r="L869" i="4"/>
  <c r="L936" i="4"/>
  <c r="K755" i="4"/>
  <c r="K968" i="4"/>
  <c r="K402" i="4"/>
  <c r="L493" i="4"/>
  <c r="J884" i="4"/>
  <c r="K884" i="4"/>
  <c r="L884" i="4"/>
  <c r="J805" i="4"/>
  <c r="L805" i="4"/>
  <c r="K805" i="4"/>
  <c r="J790" i="4"/>
  <c r="K790" i="4"/>
  <c r="L790" i="4"/>
  <c r="J187" i="4"/>
  <c r="L187" i="4"/>
  <c r="K187" i="4"/>
  <c r="J340" i="4"/>
  <c r="K340" i="4"/>
  <c r="L340" i="4"/>
  <c r="K367" i="4"/>
  <c r="K503" i="4"/>
  <c r="L564" i="4"/>
  <c r="L829" i="4"/>
  <c r="K829" i="4"/>
  <c r="K144" i="4"/>
  <c r="K918" i="4"/>
  <c r="K852" i="4"/>
  <c r="L755" i="4"/>
  <c r="L766" i="4"/>
  <c r="K236" i="4"/>
  <c r="L935" i="4"/>
  <c r="L503" i="4"/>
  <c r="L320" i="4"/>
  <c r="L236" i="4"/>
  <c r="K634" i="4"/>
  <c r="K645" i="4"/>
  <c r="K709" i="4"/>
  <c r="K398" i="4"/>
  <c r="K67" i="4"/>
  <c r="L634" i="4"/>
  <c r="K708" i="4"/>
  <c r="K532" i="4"/>
  <c r="L92" i="4"/>
  <c r="K766" i="4"/>
  <c r="J974" i="4"/>
  <c r="K974" i="4"/>
  <c r="J420" i="4"/>
  <c r="K420" i="4"/>
  <c r="J358" i="4"/>
  <c r="K358" i="4"/>
  <c r="J24" i="4"/>
  <c r="L24" i="4"/>
  <c r="K24" i="4"/>
  <c r="J463" i="4"/>
  <c r="K463" i="4"/>
  <c r="L463" i="4"/>
  <c r="J313" i="4"/>
  <c r="K313" i="4"/>
  <c r="L313" i="4"/>
  <c r="K904" i="4"/>
  <c r="L114" i="4"/>
  <c r="L968" i="4"/>
  <c r="K549" i="4"/>
  <c r="K114" i="4"/>
  <c r="L864" i="4"/>
  <c r="L904" i="4"/>
  <c r="K683" i="4"/>
  <c r="K555" i="4"/>
  <c r="J103" i="4"/>
  <c r="K103" i="4"/>
  <c r="L555" i="4"/>
  <c r="L900" i="4"/>
  <c r="J797" i="4"/>
  <c r="L797" i="4"/>
  <c r="K797" i="4"/>
  <c r="K869" i="4"/>
  <c r="K132" i="4"/>
  <c r="L398" i="4"/>
  <c r="L324" i="4"/>
  <c r="L447" i="4"/>
  <c r="J524" i="4"/>
  <c r="K524" i="4"/>
  <c r="K453" i="4"/>
  <c r="K900" i="4"/>
  <c r="K721" i="4"/>
  <c r="J907" i="4"/>
  <c r="K907" i="4"/>
  <c r="J173" i="4"/>
  <c r="L173" i="4"/>
  <c r="K173" i="4"/>
  <c r="J675" i="4"/>
  <c r="K675" i="4"/>
  <c r="J979" i="4"/>
  <c r="K979" i="4"/>
  <c r="J471" i="4"/>
  <c r="K471" i="4"/>
  <c r="J507" i="4"/>
  <c r="K507" i="4"/>
  <c r="J364" i="4"/>
  <c r="K364" i="4"/>
  <c r="J468" i="4"/>
  <c r="L468" i="4"/>
  <c r="K468" i="4"/>
  <c r="J417" i="4"/>
  <c r="K417" i="4"/>
  <c r="L417" i="4"/>
  <c r="L549" i="4"/>
  <c r="L648" i="4"/>
  <c r="K475" i="4"/>
  <c r="J804" i="4"/>
  <c r="L804" i="4"/>
  <c r="K804" i="4"/>
  <c r="K214" i="4"/>
  <c r="L375" i="4"/>
  <c r="L838" i="4"/>
  <c r="J15" i="4"/>
  <c r="L15" i="4"/>
  <c r="K15" i="4"/>
  <c r="K203" i="4"/>
  <c r="K254" i="4"/>
  <c r="K185" i="4"/>
  <c r="K749" i="4"/>
  <c r="K25" i="4"/>
  <c r="K736" i="4"/>
  <c r="K60" i="4"/>
  <c r="L206" i="4"/>
  <c r="L1009" i="4"/>
  <c r="L143" i="4"/>
  <c r="K488" i="4"/>
  <c r="K30" i="4"/>
  <c r="K54" i="4"/>
  <c r="L709" i="4"/>
  <c r="L214" i="4"/>
  <c r="L918" i="4"/>
  <c r="K268" i="4"/>
  <c r="K500" i="4"/>
  <c r="L441" i="4"/>
  <c r="L354" i="4"/>
  <c r="K1009" i="4"/>
  <c r="K839" i="4"/>
  <c r="K441" i="4"/>
  <c r="K130" i="4"/>
  <c r="K444" i="4"/>
  <c r="K707" i="4"/>
  <c r="L707" i="4"/>
  <c r="J821" i="4"/>
  <c r="K821" i="4"/>
  <c r="L821" i="4"/>
  <c r="K375" i="4"/>
  <c r="K689" i="4"/>
  <c r="K864" i="4"/>
  <c r="K327" i="4"/>
  <c r="K564" i="4"/>
  <c r="K122" i="4"/>
  <c r="K519" i="4"/>
  <c r="K648" i="4"/>
  <c r="K838" i="4"/>
  <c r="L60" i="4"/>
  <c r="L691" i="4"/>
  <c r="K85" i="4"/>
  <c r="J823" i="4"/>
  <c r="K823" i="4"/>
  <c r="L823" i="4"/>
  <c r="K573" i="4"/>
  <c r="K361" i="4"/>
  <c r="L13" i="4"/>
  <c r="L500" i="4"/>
  <c r="J52" i="4"/>
  <c r="K52" i="4"/>
  <c r="L52" i="4"/>
  <c r="J892" i="4"/>
  <c r="K892" i="4"/>
  <c r="L892" i="4"/>
  <c r="L839" i="4"/>
  <c r="L327" i="4"/>
  <c r="L184" i="4"/>
  <c r="K489" i="4"/>
  <c r="K324" i="4"/>
  <c r="K354" i="4"/>
  <c r="K691" i="4"/>
  <c r="K143" i="4"/>
  <c r="K184" i="4"/>
  <c r="K206" i="4"/>
  <c r="K936" i="4"/>
  <c r="L67" i="4"/>
  <c r="C32" i="10"/>
  <c r="J16" i="4"/>
  <c r="K16" i="4"/>
  <c r="J17" i="4"/>
  <c r="L17" i="4"/>
  <c r="J20" i="4"/>
  <c r="O20" i="4"/>
  <c r="C5" i="10" s="1"/>
  <c r="J13" i="4"/>
  <c r="L581" i="4"/>
  <c r="L596" i="4"/>
  <c r="L406" i="4"/>
  <c r="L1004" i="4"/>
  <c r="L863" i="4"/>
  <c r="L421" i="4"/>
  <c r="L271" i="4"/>
  <c r="L69" i="4"/>
  <c r="L89" i="4"/>
  <c r="L996" i="4"/>
  <c r="L717" i="4"/>
  <c r="L713" i="4"/>
  <c r="L951" i="4"/>
  <c r="L282" i="4"/>
  <c r="L193" i="4"/>
  <c r="L287" i="4"/>
  <c r="L430" i="4"/>
  <c r="L349" i="4"/>
  <c r="L178" i="4"/>
  <c r="L982" i="4"/>
  <c r="L279" i="4"/>
  <c r="L714" i="4"/>
  <c r="L529" i="4"/>
  <c r="L1003" i="4"/>
  <c r="L577" i="4"/>
  <c r="L933" i="4"/>
  <c r="L289" i="4"/>
  <c r="L893" i="4"/>
  <c r="L600" i="4"/>
  <c r="L695" i="4"/>
  <c r="L515" i="4"/>
  <c r="L238" i="4"/>
  <c r="L817" i="4"/>
  <c r="L647" i="4"/>
  <c r="L651" i="4"/>
  <c r="L663" i="4"/>
  <c r="L137" i="4"/>
  <c r="L228" i="4"/>
  <c r="L111" i="4"/>
  <c r="L431" i="4"/>
  <c r="L204" i="4"/>
  <c r="L616" i="4"/>
  <c r="L606" i="4"/>
  <c r="L712" i="4"/>
  <c r="L272" i="4"/>
  <c r="L501" i="4"/>
  <c r="L668" i="4"/>
  <c r="L77" i="4"/>
  <c r="L561" i="4"/>
  <c r="L972" i="4"/>
  <c r="L556" i="4"/>
  <c r="L467" i="4"/>
  <c r="L912" i="4"/>
  <c r="L743" i="4"/>
  <c r="L597" i="4"/>
  <c r="L251" i="4"/>
  <c r="L457" i="4"/>
  <c r="L192" i="4"/>
  <c r="L108" i="4"/>
  <c r="L306" i="4"/>
  <c r="L194" i="4"/>
  <c r="L342" i="4"/>
  <c r="L928" i="4"/>
  <c r="L870" i="4"/>
  <c r="L910" i="4"/>
  <c r="L479" i="4"/>
  <c r="L535" i="4"/>
  <c r="L329" i="4"/>
  <c r="L224" i="4"/>
  <c r="L207" i="4"/>
  <c r="L678" i="4"/>
  <c r="L952" i="4"/>
  <c r="L373" i="4"/>
  <c r="L628" i="4"/>
  <c r="L1011" i="4"/>
  <c r="L767" i="4"/>
  <c r="L737" i="4"/>
  <c r="L799" i="4"/>
  <c r="L57" i="4"/>
  <c r="L338" i="4"/>
  <c r="L37" i="4"/>
  <c r="L938" i="4"/>
  <c r="L429" i="4"/>
  <c r="L404" i="4"/>
  <c r="L435" i="4"/>
  <c r="L460" i="4"/>
  <c r="L991" i="4"/>
  <c r="L890" i="4"/>
  <c r="L482" i="4"/>
  <c r="L357" i="4"/>
  <c r="L882" i="4"/>
  <c r="L256" i="4"/>
  <c r="L662" i="4"/>
  <c r="L978" i="4"/>
  <c r="L551" i="4"/>
  <c r="L571" i="4"/>
  <c r="L378" i="4"/>
  <c r="L913" i="4"/>
  <c r="L777" i="4"/>
  <c r="L307" i="4"/>
  <c r="L208" i="4"/>
  <c r="L633" i="4"/>
  <c r="L781" i="4"/>
  <c r="L511" i="4"/>
  <c r="L557" i="4"/>
  <c r="L517" i="4"/>
  <c r="L862" i="4"/>
  <c r="L579" i="4"/>
  <c r="L906" i="4"/>
  <c r="L553" i="4"/>
  <c r="L971" i="4"/>
  <c r="L669" i="4"/>
  <c r="L622" i="4"/>
  <c r="L62" i="4"/>
  <c r="L409" i="4"/>
  <c r="L763" i="4"/>
  <c r="L131" i="4"/>
  <c r="L183" i="4"/>
  <c r="L699" i="4"/>
  <c r="L868" i="4"/>
  <c r="L514" i="4"/>
  <c r="L988" i="4"/>
  <c r="L562" i="4"/>
  <c r="L969" i="4"/>
  <c r="L277" i="4"/>
  <c r="L815" i="4"/>
  <c r="L631" i="4"/>
  <c r="L521" i="4"/>
  <c r="L39" i="4"/>
  <c r="L161" i="4"/>
  <c r="L567" i="4"/>
  <c r="L531" i="4"/>
  <c r="L590" i="4"/>
  <c r="L177" i="4"/>
  <c r="L657" i="4"/>
  <c r="L976" i="4"/>
  <c r="L399" i="4"/>
  <c r="L20" i="4"/>
  <c r="L848" i="4"/>
  <c r="L955" i="4"/>
  <c r="L235" i="4"/>
  <c r="L548" i="4"/>
  <c r="L298" i="4"/>
  <c r="L824" i="4"/>
  <c r="L756" i="4"/>
  <c r="L499" i="4"/>
  <c r="L594" i="4"/>
  <c r="L227" i="4"/>
  <c r="L512" i="4"/>
  <c r="L450" i="4"/>
  <c r="L168" i="4"/>
  <c r="L412" i="4"/>
  <c r="L139" i="4"/>
  <c r="L613" i="4"/>
  <c r="L849" i="4"/>
  <c r="L311" i="4"/>
  <c r="L432" i="4"/>
  <c r="L485" i="4"/>
  <c r="L802" i="4"/>
  <c r="L102" i="4"/>
  <c r="L391" i="4"/>
  <c r="L889" i="4"/>
  <c r="L162" i="4"/>
  <c r="L455" i="4"/>
  <c r="L107" i="4"/>
  <c r="L834" i="4"/>
  <c r="L632" i="4"/>
  <c r="L718" i="4"/>
  <c r="L255" i="4"/>
  <c r="L16" i="4"/>
  <c r="L433" i="4"/>
  <c r="L973" i="4"/>
  <c r="L291" i="4"/>
  <c r="L146" i="4"/>
  <c r="L372" i="4"/>
  <c r="L147" i="4"/>
  <c r="L543" i="4"/>
  <c r="L984" i="4"/>
  <c r="L963" i="4"/>
  <c r="L211" i="4"/>
  <c r="L330" i="4"/>
  <c r="L798" i="4"/>
  <c r="L80" i="4"/>
  <c r="L710" i="4"/>
  <c r="L692" i="4"/>
  <c r="L379" i="4"/>
  <c r="L840" i="4"/>
  <c r="L407" i="4"/>
  <c r="L601" i="4"/>
  <c r="L953" i="4"/>
  <c r="L153" i="4"/>
  <c r="L149" i="4"/>
  <c r="L582" i="4"/>
  <c r="L231" i="4"/>
  <c r="L262" i="4"/>
  <c r="L704" i="4"/>
  <c r="L286" i="4"/>
  <c r="L72" i="4"/>
  <c r="L895" i="4"/>
  <c r="L266" i="4"/>
  <c r="L397" i="4"/>
  <c r="L872" i="4"/>
  <c r="L851" i="4"/>
  <c r="L855" i="4"/>
  <c r="L504" i="4"/>
  <c r="L739" i="4"/>
  <c r="L345" i="4"/>
  <c r="L462" i="4"/>
  <c r="L389" i="4"/>
  <c r="L836" i="4"/>
  <c r="L202" i="4"/>
  <c r="L980" i="4"/>
  <c r="L914" i="4"/>
  <c r="L171" i="4"/>
  <c r="L366" i="4"/>
  <c r="L572" i="4"/>
  <c r="L666" i="4"/>
  <c r="L35" i="4"/>
  <c r="L314" i="4"/>
  <c r="L687" i="4"/>
  <c r="L539" i="4"/>
  <c r="L371" i="4"/>
  <c r="L782" i="4"/>
  <c r="L43" i="4"/>
  <c r="L922" i="4"/>
  <c r="L302" i="4"/>
  <c r="L494" i="4"/>
  <c r="L536" i="4"/>
  <c r="L140" i="4"/>
  <c r="L352" i="4"/>
  <c r="L783" i="4"/>
  <c r="L239" i="4"/>
  <c r="L537" i="4"/>
  <c r="L303" i="4"/>
  <c r="L148" i="4"/>
  <c r="L716" i="4"/>
  <c r="L165" i="4"/>
  <c r="L652" i="4"/>
  <c r="L876" i="4"/>
  <c r="L541" i="4"/>
  <c r="L380" i="4"/>
  <c r="L405" i="4"/>
  <c r="L351" i="4"/>
  <c r="L280" i="4"/>
  <c r="L525" i="4"/>
  <c r="L726" i="4"/>
  <c r="L278" i="4"/>
  <c r="L865" i="4"/>
  <c r="L260" i="4"/>
  <c r="L947" i="4"/>
  <c r="L975" i="4"/>
  <c r="L701" i="4"/>
  <c r="L516" i="4"/>
  <c r="L253" i="4"/>
  <c r="L916" i="4"/>
  <c r="L697" i="4"/>
  <c r="L246" i="4"/>
  <c r="L732" i="4"/>
  <c r="L189" i="4"/>
  <c r="L53" i="4"/>
  <c r="L415" i="4"/>
  <c r="L237" i="4"/>
  <c r="L264" i="4"/>
  <c r="L292" i="4"/>
  <c r="L832" i="4"/>
  <c r="L611" i="4"/>
  <c r="L403" i="4"/>
  <c r="L800" i="4"/>
  <c r="L513" i="4"/>
  <c r="L201" i="4"/>
  <c r="L474" i="4"/>
  <c r="L610" i="4"/>
  <c r="L225" i="4"/>
  <c r="L181" i="4"/>
  <c r="L175" i="4"/>
  <c r="L101" i="4"/>
  <c r="L454" i="4"/>
  <c r="L22" i="4"/>
  <c r="L554" i="4"/>
  <c r="L774" i="4"/>
  <c r="L50" i="4"/>
  <c r="L32" i="4"/>
  <c r="L216" i="4"/>
  <c r="L316" i="4"/>
  <c r="L166" i="4"/>
  <c r="L374" i="4"/>
  <c r="L334" i="4"/>
  <c r="L588" i="4"/>
  <c r="L186" i="4"/>
  <c r="L740" i="4"/>
  <c r="L347" i="4"/>
  <c r="L301" i="4"/>
  <c r="L71" i="4"/>
  <c r="L113" i="4"/>
  <c r="L348" i="4"/>
  <c r="L950" i="4"/>
  <c r="L167" i="4"/>
  <c r="L676" i="4"/>
  <c r="L45" i="4"/>
  <c r="L423" i="4"/>
  <c r="L598" i="4"/>
  <c r="L830" i="4"/>
  <c r="L693" i="4"/>
  <c r="L745" i="4"/>
  <c r="L491" i="4"/>
  <c r="L762" i="4"/>
  <c r="L93" i="4"/>
  <c r="L833" i="4"/>
  <c r="L492" i="4"/>
  <c r="L408" i="4"/>
  <c r="L169" i="4"/>
  <c r="L997" i="4"/>
  <c r="L305" i="4"/>
  <c r="L857" i="4"/>
  <c r="L954" i="4"/>
  <c r="L58" i="4"/>
  <c r="L655" i="4"/>
  <c r="L42" i="4"/>
  <c r="L59" i="4"/>
  <c r="L576" i="4"/>
  <c r="L151" i="4"/>
  <c r="L226" i="4"/>
  <c r="L552" i="4"/>
  <c r="L40" i="4"/>
  <c r="L308" i="4"/>
  <c r="L418" i="4"/>
  <c r="L773" i="4"/>
  <c r="L68" i="4"/>
  <c r="L758" i="4"/>
  <c r="L998" i="4"/>
  <c r="L544" i="4"/>
  <c r="L265" i="4"/>
  <c r="L547" i="4"/>
  <c r="L527" i="4"/>
  <c r="L609" i="4"/>
  <c r="L929" i="4"/>
  <c r="L568" i="4"/>
  <c r="L23" i="4"/>
  <c r="L534" i="4"/>
  <c r="L751" i="4"/>
  <c r="L509" i="4"/>
  <c r="L395" i="4"/>
  <c r="L614" i="4"/>
  <c r="L234" i="4"/>
  <c r="L702" i="4"/>
  <c r="L794" i="4"/>
  <c r="L75" i="4"/>
  <c r="L656" i="4"/>
  <c r="L813" i="4"/>
  <c r="L112" i="4"/>
  <c r="L55" i="4"/>
  <c r="L981" i="4"/>
  <c r="L466" i="4"/>
  <c r="L119" i="4"/>
  <c r="L520" i="4"/>
  <c r="L769" i="4"/>
  <c r="L158" i="4"/>
  <c r="L48" i="4"/>
  <c r="L170" i="4"/>
  <c r="L574" i="4"/>
  <c r="L152" i="4"/>
  <c r="L196" i="4"/>
  <c r="L801" i="4"/>
  <c r="L98" i="4"/>
  <c r="L877" i="4"/>
  <c r="L775" i="4"/>
  <c r="L96" i="4"/>
  <c r="L958" i="4"/>
  <c r="L565" i="4"/>
  <c r="L121" i="4"/>
  <c r="L188" i="4"/>
  <c r="L248" i="4"/>
  <c r="L145" i="4"/>
  <c r="L127" i="4"/>
  <c r="L360" i="4"/>
  <c r="L290" i="4"/>
  <c r="L14" i="4"/>
  <c r="L91" i="4"/>
  <c r="L425" i="4"/>
  <c r="L672" i="4"/>
  <c r="L742" i="4"/>
  <c r="L720" i="4"/>
  <c r="L252" i="4"/>
  <c r="L309" i="4"/>
  <c r="L546" i="4"/>
  <c r="L685" i="4"/>
  <c r="L682" i="4"/>
  <c r="L932" i="4"/>
  <c r="L343" i="4"/>
  <c r="L241" i="4"/>
  <c r="L545" i="4"/>
  <c r="L414" i="4"/>
  <c r="L819" i="4"/>
  <c r="L638" i="4"/>
  <c r="L761" i="4"/>
  <c r="L326" i="4"/>
  <c r="L570" i="4"/>
  <c r="L897" i="4"/>
  <c r="L393" i="4"/>
  <c r="L284" i="4"/>
  <c r="L654" i="4"/>
  <c r="L776" i="4"/>
  <c r="L659" i="4"/>
  <c r="L195" i="4"/>
  <c r="L78" i="4"/>
  <c r="L674" i="4"/>
  <c r="L859" i="4"/>
  <c r="L261" i="4"/>
  <c r="L359" i="4"/>
  <c r="L915" i="4"/>
  <c r="L477" i="4"/>
  <c r="L874" i="4"/>
  <c r="L174" i="4"/>
  <c r="L116" i="4"/>
  <c r="L575" i="4"/>
  <c r="L986" i="4"/>
  <c r="L642" i="4"/>
  <c r="L47" i="4"/>
  <c r="L627" i="4"/>
  <c r="L956" i="4"/>
  <c r="L126" i="4"/>
  <c r="L318" i="4"/>
  <c r="L858" i="4"/>
  <c r="L901" i="4"/>
  <c r="L299" i="4"/>
  <c r="L310" i="4"/>
  <c r="L94" i="4"/>
  <c r="L530" i="4"/>
  <c r="L156" i="4"/>
  <c r="L625" i="4"/>
  <c r="L931" i="4"/>
  <c r="L459" i="4"/>
  <c r="L994" i="4"/>
  <c r="L217" i="4"/>
  <c r="L808" i="4"/>
  <c r="L630" i="4"/>
  <c r="L612" i="4"/>
  <c r="L304" i="4"/>
  <c r="L276" i="4"/>
  <c r="L765" i="4"/>
  <c r="L382" i="4"/>
  <c r="L115" i="4"/>
  <c r="L51" i="4"/>
  <c r="L812" i="4"/>
  <c r="L150" i="4"/>
  <c r="L315" i="4"/>
  <c r="L472" i="4"/>
  <c r="L502" i="4"/>
  <c r="L538" i="4"/>
  <c r="L684" i="4"/>
  <c r="L120" i="4"/>
  <c r="L110" i="4"/>
  <c r="L602" i="4"/>
  <c r="L66" i="4"/>
  <c r="L636" i="4"/>
  <c r="L223" i="4"/>
  <c r="L312" i="4"/>
  <c r="L180" i="4"/>
  <c r="L741" i="4"/>
  <c r="L604" i="4"/>
  <c r="L650" i="4"/>
  <c r="L70" i="4"/>
  <c r="L27" i="4"/>
  <c r="L64" i="4"/>
  <c r="L220" i="4"/>
  <c r="L105" i="4"/>
  <c r="L1001" i="4"/>
  <c r="L846" i="4"/>
  <c r="L392" i="4"/>
  <c r="L744" i="4"/>
  <c r="L715" i="4"/>
  <c r="L757" i="4"/>
  <c r="L100" i="4"/>
  <c r="L860" i="4"/>
  <c r="L780" i="4"/>
  <c r="L772" i="4"/>
  <c r="L807" i="4"/>
  <c r="L383" i="4"/>
  <c r="L257" i="4"/>
  <c r="L285" i="4"/>
  <c r="L331" i="4"/>
  <c r="L595" i="4"/>
  <c r="L960" i="4"/>
  <c r="L671" i="4"/>
  <c r="L923" i="4"/>
  <c r="L585" i="4"/>
  <c r="L828" i="4"/>
  <c r="L90" i="4"/>
  <c r="L370" i="4"/>
  <c r="L866" i="4"/>
  <c r="L949" i="4"/>
  <c r="L725" i="4"/>
  <c r="L522" i="4"/>
  <c r="L779" i="4"/>
  <c r="L250" i="4"/>
  <c r="L550" i="4"/>
  <c r="L81" i="4"/>
  <c r="L19" i="4"/>
  <c r="L825" i="4"/>
  <c r="L322" i="4"/>
  <c r="L786" i="4"/>
  <c r="L719" i="4"/>
  <c r="L61" i="4"/>
  <c r="L1007" i="4"/>
  <c r="L580" i="4"/>
  <c r="L711" i="4"/>
  <c r="L129" i="4"/>
  <c r="L703" i="4"/>
  <c r="L542" i="4"/>
  <c r="L700" i="4"/>
  <c r="L490" i="4"/>
  <c r="L197" i="4"/>
  <c r="L962" i="4"/>
  <c r="L31" i="4"/>
  <c r="L810" i="4"/>
  <c r="L508" i="4"/>
  <c r="L578" i="4"/>
  <c r="L734" i="4"/>
  <c r="L179" i="4"/>
  <c r="L624" i="4"/>
  <c r="L871" i="4"/>
  <c r="L528" i="4"/>
  <c r="L465" i="4"/>
  <c r="L665" i="4"/>
  <c r="L344" i="4"/>
  <c r="L842" i="4"/>
  <c r="L281" i="4"/>
  <c r="L566" i="4"/>
  <c r="L26" i="4"/>
  <c r="L469" i="4"/>
  <c r="L959" i="4"/>
  <c r="L861" i="4"/>
  <c r="L593" i="4"/>
  <c r="L814" i="4"/>
  <c r="L333" i="4"/>
  <c r="L735" i="4"/>
  <c r="L759" i="4"/>
  <c r="L355" i="4"/>
  <c r="L818" i="4"/>
  <c r="L708" i="4"/>
  <c r="L641" i="4"/>
  <c r="L795" i="4"/>
  <c r="L753" i="4"/>
  <c r="L698" i="4"/>
  <c r="L475" i="4"/>
  <c r="L473" i="4"/>
  <c r="L689" i="4"/>
  <c r="L1010" i="4"/>
  <c r="L722" i="4"/>
  <c r="L584" i="4"/>
  <c r="L844" i="4"/>
  <c r="L967" i="4"/>
  <c r="L589" i="4"/>
  <c r="L394" i="4"/>
  <c r="L966" i="4"/>
  <c r="L480" i="4"/>
  <c r="L985" i="4"/>
  <c r="L25" i="4"/>
  <c r="L979" i="4"/>
  <c r="L384" i="4"/>
  <c r="L1000" i="4"/>
  <c r="L907" i="4"/>
  <c r="L965" i="4"/>
  <c r="L519" i="4"/>
  <c r="L788" i="4"/>
  <c r="L240" i="4"/>
  <c r="L649" i="4"/>
  <c r="L428" i="4"/>
  <c r="L199" i="4"/>
  <c r="L293" i="4"/>
  <c r="L452" i="4"/>
  <c r="L390" i="4"/>
  <c r="L880" i="4"/>
  <c r="L442" i="4"/>
  <c r="L267" i="4"/>
  <c r="L341" i="4"/>
  <c r="L677" i="4"/>
  <c r="L453" i="4"/>
  <c r="L792" i="4"/>
  <c r="L888" i="4"/>
  <c r="L885" i="4"/>
  <c r="L99" i="4"/>
  <c r="L339" i="4"/>
  <c r="L886" i="4"/>
  <c r="L784" i="4"/>
  <c r="L670" i="4"/>
  <c r="L323" i="4"/>
  <c r="L809" i="4"/>
  <c r="L796" i="4"/>
  <c r="L274" i="4"/>
  <c r="L30" i="4"/>
  <c r="L845" i="4"/>
  <c r="L620" i="4"/>
  <c r="L283" i="4"/>
  <c r="L559" i="4"/>
  <c r="L820" i="4"/>
  <c r="L826" i="4"/>
  <c r="L154" i="4"/>
  <c r="L926" i="4"/>
  <c r="L400" i="4"/>
  <c r="L645" i="4"/>
  <c r="L635" i="4"/>
  <c r="L488" i="4"/>
  <c r="L989" i="4"/>
  <c r="L873" i="4"/>
  <c r="L835" i="4"/>
  <c r="L970" i="4"/>
  <c r="L496" i="4"/>
  <c r="L295" i="4"/>
  <c r="L133" i="4"/>
  <c r="L881" i="4"/>
  <c r="L770" i="4"/>
  <c r="L33" i="4"/>
  <c r="L218" i="4"/>
  <c r="L221" i="4"/>
  <c r="L426" i="4"/>
  <c r="L727" i="4"/>
  <c r="L944" i="4"/>
  <c r="L396" i="4"/>
  <c r="L157" i="4"/>
  <c r="L495" i="4"/>
  <c r="L785" i="4"/>
  <c r="L939" i="4"/>
  <c r="L586" i="4"/>
  <c r="L478" i="4"/>
  <c r="L190" i="4"/>
  <c r="L83" i="4"/>
  <c r="L806" i="4"/>
  <c r="L28" i="4"/>
  <c r="L263" i="4"/>
  <c r="L898" i="4"/>
  <c r="L583" i="4"/>
  <c r="L489" i="4"/>
  <c r="L706" i="4"/>
  <c r="L34" i="4"/>
  <c r="L608" i="4"/>
  <c r="L957" i="4"/>
  <c r="L1008" i="4"/>
  <c r="L155" i="4"/>
  <c r="L510" i="4"/>
  <c r="L917" i="4"/>
  <c r="L159" i="4"/>
  <c r="L778" i="4"/>
  <c r="L76" i="4"/>
  <c r="L664" i="4"/>
  <c r="L679" i="4"/>
  <c r="L368" i="4"/>
  <c r="L921" i="4"/>
  <c r="L942" i="4"/>
  <c r="L249" i="4"/>
  <c r="L603" i="4"/>
  <c r="L233" i="4"/>
  <c r="L388" i="4"/>
  <c r="L902" i="4"/>
  <c r="L771" i="4"/>
  <c r="L750" i="4"/>
  <c r="L621" i="4"/>
  <c r="L198" i="4"/>
  <c r="L690" i="4"/>
  <c r="L358" i="4"/>
  <c r="L911" i="4"/>
  <c r="L946" i="4"/>
  <c r="L219" i="4"/>
  <c r="L325" i="4"/>
  <c r="L1002" i="4"/>
  <c r="L361" i="4"/>
  <c r="L128" i="4"/>
  <c r="L185" i="4"/>
  <c r="L497" i="4"/>
  <c r="L639" i="4"/>
  <c r="L640" i="4"/>
  <c r="L367" i="4"/>
  <c r="L385" i="4"/>
  <c r="L259" i="4"/>
  <c r="L940" i="4"/>
  <c r="L470" i="4"/>
  <c r="L1006" i="4"/>
  <c r="L445" i="4"/>
  <c r="L440" i="4"/>
  <c r="L363" i="4"/>
  <c r="L85" i="4"/>
  <c r="L731" i="4"/>
  <c r="L130" i="4"/>
  <c r="L752" i="4"/>
  <c r="L122" i="4"/>
  <c r="L816" i="4"/>
  <c r="L106" i="4"/>
  <c r="L811" i="4"/>
  <c r="L749" i="4"/>
  <c r="L222" i="4"/>
  <c r="L738" i="4"/>
  <c r="L843" i="4"/>
  <c r="L364" i="4"/>
  <c r="L660" i="4"/>
  <c r="L268" i="4"/>
  <c r="L254" i="4"/>
  <c r="L321" i="4"/>
  <c r="L563" i="4"/>
  <c r="L74" i="4"/>
  <c r="L87" i="4"/>
  <c r="L987" i="4"/>
  <c r="L696" i="4"/>
  <c r="L420" i="4"/>
  <c r="L294" i="4"/>
  <c r="L505" i="4"/>
  <c r="L920" i="4"/>
  <c r="L721" i="4"/>
  <c r="L439" i="4"/>
  <c r="L899" i="4"/>
  <c r="L212" i="4"/>
  <c r="L288" i="4"/>
  <c r="L79" i="4"/>
  <c r="L852" i="4"/>
  <c r="L854" i="4"/>
  <c r="L983" i="4"/>
  <c r="L247" i="4"/>
  <c r="L573" i="4"/>
  <c r="L484" i="4"/>
  <c r="L203" i="4"/>
  <c r="L748" i="4"/>
  <c r="L626" i="4"/>
  <c r="L675" i="4"/>
  <c r="L444" i="4"/>
  <c r="L86" i="4"/>
  <c r="L724" i="4"/>
  <c r="L683" i="4"/>
  <c r="L754" i="4"/>
  <c r="L875" i="4"/>
  <c r="L243" i="4"/>
  <c r="L104" i="4"/>
  <c r="L124" i="4"/>
  <c r="L591" i="4"/>
  <c r="L993" i="4"/>
  <c r="L471" i="4"/>
  <c r="L507" i="4"/>
  <c r="L736" i="4"/>
  <c r="L54" i="4"/>
  <c r="K81" i="4"/>
  <c r="K19" i="4"/>
  <c r="K339" i="4"/>
  <c r="K426" i="4"/>
  <c r="K396" i="4"/>
  <c r="K731" i="4"/>
  <c r="K87" i="4"/>
  <c r="K505" i="4"/>
  <c r="K875" i="4"/>
  <c r="K243" i="4"/>
  <c r="K86" i="4"/>
  <c r="K440" i="4"/>
  <c r="K497" i="4"/>
  <c r="K452" i="4"/>
  <c r="K124" i="4"/>
  <c r="K854" i="4"/>
  <c r="K983" i="4"/>
  <c r="K473" i="4"/>
  <c r="K940" i="4"/>
  <c r="K816" i="4"/>
  <c r="K439" i="4"/>
  <c r="K247" i="4"/>
  <c r="K724" i="4"/>
  <c r="K591" i="4"/>
  <c r="K550" i="4"/>
  <c r="K219" i="4"/>
  <c r="K106" i="4"/>
  <c r="K325" i="4"/>
  <c r="K128" i="4"/>
  <c r="K470" i="4"/>
  <c r="K811" i="4"/>
  <c r="K993" i="4"/>
  <c r="K1006" i="4"/>
  <c r="K828" i="4"/>
  <c r="K706" i="4"/>
  <c r="K445" i="4"/>
  <c r="K754" i="4"/>
  <c r="K496" i="4"/>
  <c r="K639" i="4"/>
  <c r="K899" i="4"/>
  <c r="K792" i="4"/>
  <c r="K212" i="4"/>
  <c r="K288" i="4"/>
  <c r="K843" i="4"/>
  <c r="K888" i="4"/>
  <c r="K363" i="4"/>
  <c r="K640" i="4"/>
  <c r="K696" i="4"/>
  <c r="K484" i="4"/>
  <c r="K738" i="4"/>
  <c r="K748" i="4"/>
  <c r="K987" i="4"/>
  <c r="K626" i="4"/>
  <c r="K818" i="4"/>
  <c r="K321" i="4"/>
  <c r="K385" i="4"/>
  <c r="K946" i="4"/>
  <c r="K259" i="4"/>
  <c r="K74" i="4"/>
  <c r="K104" i="4"/>
  <c r="K660" i="4"/>
  <c r="K79" i="4"/>
  <c r="K911" i="4"/>
  <c r="K752" i="4"/>
  <c r="K920" i="4"/>
  <c r="K1002" i="4"/>
  <c r="K388" i="4"/>
  <c r="K902" i="4"/>
  <c r="K698" i="4"/>
  <c r="K281" i="4"/>
  <c r="K31" i="4"/>
  <c r="K939" i="4"/>
  <c r="K842" i="4"/>
  <c r="K861" i="4"/>
  <c r="K844" i="4"/>
  <c r="K394" i="4"/>
  <c r="K649" i="4"/>
  <c r="K233" i="4"/>
  <c r="K593" i="4"/>
  <c r="K428" i="4"/>
  <c r="K753" i="4"/>
  <c r="K967" i="4"/>
  <c r="K778" i="4"/>
  <c r="K624" i="4"/>
  <c r="K384" i="4"/>
  <c r="K221" i="4"/>
  <c r="K159" i="4"/>
  <c r="K76" i="4"/>
  <c r="K664" i="4"/>
  <c r="K725" i="4"/>
  <c r="K786" i="4"/>
  <c r="K580" i="4"/>
  <c r="K677" i="4"/>
  <c r="K510" i="4"/>
  <c r="K465" i="4"/>
  <c r="K1007" i="4"/>
  <c r="K665" i="4"/>
  <c r="K711" i="4"/>
  <c r="K28" i="4"/>
  <c r="K810" i="4"/>
  <c r="K871" i="4"/>
  <c r="K528" i="4"/>
  <c r="K966" i="4"/>
  <c r="K295" i="4"/>
  <c r="K771" i="4"/>
  <c r="K566" i="4"/>
  <c r="K585" i="4"/>
  <c r="K100" i="4"/>
  <c r="K807" i="4"/>
  <c r="K944" i="4"/>
  <c r="K83" i="4"/>
  <c r="K608" i="4"/>
  <c r="K679" i="4"/>
  <c r="K757" i="4"/>
  <c r="K383" i="4"/>
  <c r="K923" i="4"/>
  <c r="K779" i="4"/>
  <c r="K880" i="4"/>
  <c r="K133" i="4"/>
  <c r="K621" i="4"/>
  <c r="K129" i="4"/>
  <c r="K442" i="4"/>
  <c r="K957" i="4"/>
  <c r="K671" i="4"/>
  <c r="K522" i="4"/>
  <c r="K508" i="4"/>
  <c r="K99" i="4"/>
  <c r="K886" i="4"/>
  <c r="K881" i="4"/>
  <c r="K860" i="4"/>
  <c r="K263" i="4"/>
  <c r="K722" i="4"/>
  <c r="K784" i="4"/>
  <c r="K33" i="4"/>
  <c r="K845" i="4"/>
  <c r="K703" i="4"/>
  <c r="K240" i="4"/>
  <c r="K341" i="4"/>
  <c r="K620" i="4"/>
  <c r="K942" i="4"/>
  <c r="K283" i="4"/>
  <c r="K257" i="4"/>
  <c r="K965" i="4"/>
  <c r="K989" i="4"/>
  <c r="K770" i="4"/>
  <c r="K873" i="4"/>
  <c r="K157" i="4"/>
  <c r="K670" i="4"/>
  <c r="K806" i="4"/>
  <c r="K331" i="4"/>
  <c r="K959" i="4"/>
  <c r="K583" i="4"/>
  <c r="K285" i="4"/>
  <c r="K734" i="4"/>
  <c r="K735" i="4"/>
  <c r="K785" i="4"/>
  <c r="K772" i="4"/>
  <c r="K1010" i="4"/>
  <c r="K809" i="4"/>
  <c r="K820" i="4"/>
  <c r="K898" i="4"/>
  <c r="K190" i="4"/>
  <c r="K788" i="4"/>
  <c r="K90" i="4"/>
  <c r="K759" i="4"/>
  <c r="K814" i="4"/>
  <c r="K154" i="4"/>
  <c r="K1000" i="4"/>
  <c r="K199" i="4"/>
  <c r="K495" i="4"/>
  <c r="K368" i="4"/>
  <c r="K780" i="4"/>
  <c r="K333" i="4"/>
  <c r="K480" i="4"/>
  <c r="K293" i="4"/>
  <c r="K323" i="4"/>
  <c r="K559" i="4"/>
  <c r="K970" i="4"/>
  <c r="K589" i="4"/>
  <c r="K370" i="4"/>
  <c r="K719" i="4"/>
  <c r="K542" i="4"/>
  <c r="K344" i="4"/>
  <c r="K355" i="4"/>
  <c r="K390" i="4"/>
  <c r="K885" i="4"/>
  <c r="K796" i="4"/>
  <c r="K826" i="4"/>
  <c r="K218" i="4"/>
  <c r="K921" i="4"/>
  <c r="K198" i="4"/>
  <c r="K155" i="4"/>
  <c r="K846" i="4"/>
  <c r="K595" i="4"/>
  <c r="K866" i="4"/>
  <c r="K700" i="4"/>
  <c r="K926" i="4"/>
  <c r="K586" i="4"/>
  <c r="K825" i="4"/>
  <c r="K26" i="4"/>
  <c r="K1008" i="4"/>
  <c r="K249" i="4"/>
  <c r="K250" i="4"/>
  <c r="K960" i="4"/>
  <c r="K322" i="4"/>
  <c r="K962" i="4"/>
  <c r="K578" i="4"/>
  <c r="K835" i="4"/>
  <c r="K750" i="4"/>
  <c r="K392" i="4"/>
  <c r="K490" i="4"/>
  <c r="K469" i="4"/>
  <c r="K641" i="4"/>
  <c r="K17" i="4"/>
  <c r="K400" i="4"/>
  <c r="K478" i="4"/>
  <c r="K949" i="4"/>
  <c r="K197" i="4"/>
  <c r="K584" i="4"/>
  <c r="K274" i="4"/>
  <c r="K917" i="4"/>
  <c r="K690" i="4"/>
  <c r="K744" i="4"/>
  <c r="K61" i="4"/>
  <c r="K179" i="4"/>
  <c r="K795" i="4"/>
  <c r="K985" i="4"/>
  <c r="K267" i="4"/>
  <c r="K635" i="4"/>
  <c r="K603" i="4"/>
  <c r="K715" i="4"/>
  <c r="K727" i="4"/>
  <c r="K34" i="4"/>
  <c r="K64" i="4"/>
  <c r="K501" i="4"/>
  <c r="K467" i="4"/>
  <c r="K180" i="4"/>
  <c r="K616" i="4"/>
  <c r="K27" i="4"/>
  <c r="K652" i="4"/>
  <c r="K225" i="4"/>
  <c r="K761" i="4"/>
  <c r="K994" i="4"/>
  <c r="K571" i="4"/>
  <c r="K609" i="4"/>
  <c r="K194" i="4"/>
  <c r="K224" i="4"/>
  <c r="K781" i="4"/>
  <c r="K131" i="4"/>
  <c r="K984" i="4"/>
  <c r="K872" i="4"/>
  <c r="K220" i="4"/>
  <c r="K228" i="4"/>
  <c r="K910" i="4"/>
  <c r="K511" i="4"/>
  <c r="K183" i="4"/>
  <c r="K433" i="4"/>
  <c r="K146" i="4"/>
  <c r="K963" i="4"/>
  <c r="K710" i="4"/>
  <c r="K237" i="4"/>
  <c r="K188" i="4"/>
  <c r="K360" i="4"/>
  <c r="K326" i="4"/>
  <c r="K477" i="4"/>
  <c r="K642" i="4"/>
  <c r="K625" i="4"/>
  <c r="K276" i="4"/>
  <c r="K538" i="4"/>
  <c r="K614" i="4"/>
  <c r="K801" i="4"/>
  <c r="K373" i="4"/>
  <c r="K515" i="4"/>
  <c r="K459" i="4"/>
  <c r="K776" i="4"/>
  <c r="K633" i="4"/>
  <c r="K659" i="4"/>
  <c r="K622" i="4"/>
  <c r="K408" i="4"/>
  <c r="K741" i="4"/>
  <c r="K69" i="4"/>
  <c r="K111" i="4"/>
  <c r="K343" i="4"/>
  <c r="K874" i="4"/>
  <c r="K668" i="4"/>
  <c r="K391" i="4"/>
  <c r="K71" i="4"/>
  <c r="K613" i="4"/>
  <c r="K551" i="4"/>
  <c r="K636" i="4"/>
  <c r="K933" i="4"/>
  <c r="K726" i="4"/>
  <c r="K534" i="4"/>
  <c r="K562" i="4"/>
  <c r="K226" i="4"/>
  <c r="K308" i="4"/>
  <c r="K256" i="4"/>
  <c r="K553" i="4"/>
  <c r="K450" i="4"/>
  <c r="K502" i="4"/>
  <c r="K849" i="4"/>
  <c r="K650" i="4"/>
  <c r="K997" i="4"/>
  <c r="K289" i="4"/>
  <c r="K834" i="4"/>
  <c r="K303" i="4"/>
  <c r="K474" i="4"/>
  <c r="K50" i="4"/>
  <c r="K647" i="4"/>
  <c r="K547" i="4"/>
  <c r="K238" i="4"/>
  <c r="K889" i="4"/>
  <c r="K45" i="4"/>
  <c r="K693" i="4"/>
  <c r="K568" i="4"/>
  <c r="K432" i="4"/>
  <c r="K153" i="4"/>
  <c r="K366" i="4"/>
  <c r="K352" i="4"/>
  <c r="K93" i="4"/>
  <c r="K305" i="4"/>
  <c r="K418" i="4"/>
  <c r="K494" i="4"/>
  <c r="K950" i="4"/>
  <c r="K423" i="4"/>
  <c r="K577" i="4"/>
  <c r="K431" i="4"/>
  <c r="K687" i="4"/>
  <c r="K588" i="4"/>
  <c r="K127" i="4"/>
  <c r="K720" i="4"/>
  <c r="K195" i="4"/>
  <c r="K217" i="4"/>
  <c r="K520" i="4"/>
  <c r="K982" i="4"/>
  <c r="K177" i="4"/>
  <c r="K280" i="4"/>
  <c r="K552" i="4"/>
  <c r="K998" i="4"/>
  <c r="K234" i="4"/>
  <c r="K174" i="4"/>
  <c r="K712" i="4"/>
  <c r="K43" i="4"/>
  <c r="K525" i="4"/>
  <c r="K600" i="4"/>
  <c r="K107" i="4"/>
  <c r="K697" i="4"/>
  <c r="K279" i="4"/>
  <c r="K632" i="4"/>
  <c r="K120" i="4"/>
  <c r="K223" i="4"/>
  <c r="K70" i="4"/>
  <c r="K430" i="4"/>
  <c r="K457" i="4"/>
  <c r="K278" i="4"/>
  <c r="K307" i="4"/>
  <c r="K824" i="4"/>
  <c r="K168" i="4"/>
  <c r="K80" i="4"/>
  <c r="K389" i="4"/>
  <c r="K167" i="4"/>
  <c r="K971" i="4"/>
  <c r="K347" i="4"/>
  <c r="K170" i="4"/>
  <c r="K678" i="4"/>
  <c r="K969" i="4"/>
  <c r="K412" i="4"/>
  <c r="K316" i="4"/>
  <c r="K656" i="4"/>
  <c r="K193" i="4"/>
  <c r="K606" i="4"/>
  <c r="K77" i="4"/>
  <c r="K912" i="4"/>
  <c r="K1011" i="4"/>
  <c r="K255" i="4"/>
  <c r="K895" i="4"/>
  <c r="K739" i="4"/>
  <c r="K32" i="4"/>
  <c r="K290" i="4"/>
  <c r="K47" i="4"/>
  <c r="K901" i="4"/>
  <c r="K765" i="4"/>
  <c r="K604" i="4"/>
  <c r="K287" i="4"/>
  <c r="K767" i="4"/>
  <c r="K890" i="4"/>
  <c r="K378" i="4"/>
  <c r="K699" i="4"/>
  <c r="K291" i="4"/>
  <c r="K149" i="4"/>
  <c r="K253" i="4"/>
  <c r="K53" i="4"/>
  <c r="K544" i="4"/>
  <c r="K14" i="4"/>
  <c r="K150" i="4"/>
  <c r="K996" i="4"/>
  <c r="K561" i="4"/>
  <c r="K868" i="4"/>
  <c r="K543" i="4"/>
  <c r="K266" i="4"/>
  <c r="K415" i="4"/>
  <c r="K491" i="4"/>
  <c r="K252" i="4"/>
  <c r="K570" i="4"/>
  <c r="K674" i="4"/>
  <c r="K627" i="4"/>
  <c r="K479" i="4"/>
  <c r="K737" i="4"/>
  <c r="K836" i="4"/>
  <c r="K666" i="4"/>
  <c r="K260" i="4"/>
  <c r="K348" i="4"/>
  <c r="K762" i="4"/>
  <c r="K23" i="4"/>
  <c r="K466" i="4"/>
  <c r="K545" i="4"/>
  <c r="K315" i="4"/>
  <c r="K717" i="4"/>
  <c r="K817" i="4"/>
  <c r="K743" i="4"/>
  <c r="K517" i="4"/>
  <c r="K165" i="4"/>
  <c r="K947" i="4"/>
  <c r="K119" i="4"/>
  <c r="K546" i="4"/>
  <c r="K414" i="4"/>
  <c r="K581" i="4"/>
  <c r="K991" i="4"/>
  <c r="K714" i="4"/>
  <c r="K579" i="4"/>
  <c r="K161" i="4"/>
  <c r="K227" i="4"/>
  <c r="K403" i="4"/>
  <c r="K454" i="4"/>
  <c r="K954" i="4"/>
  <c r="K685" i="4"/>
  <c r="K57" i="4"/>
  <c r="K657" i="4"/>
  <c r="K181" i="4"/>
  <c r="K374" i="4"/>
  <c r="K248" i="4"/>
  <c r="K682" i="4"/>
  <c r="K22" i="4"/>
  <c r="K301" i="4"/>
  <c r="K976" i="4"/>
  <c r="K298" i="4"/>
  <c r="K372" i="4"/>
  <c r="K855" i="4"/>
  <c r="K914" i="4"/>
  <c r="K916" i="4"/>
  <c r="K554" i="4"/>
  <c r="K334" i="4"/>
  <c r="K509" i="4"/>
  <c r="K349" i="4"/>
  <c r="K435" i="4"/>
  <c r="K357" i="4"/>
  <c r="K39" i="4"/>
  <c r="K594" i="4"/>
  <c r="K857" i="4"/>
  <c r="K931" i="4"/>
  <c r="K863" i="4"/>
  <c r="K988" i="4"/>
  <c r="K292" i="4"/>
  <c r="K166" i="4"/>
  <c r="K359" i="4"/>
  <c r="K126" i="4"/>
  <c r="K928" i="4"/>
  <c r="K37" i="4"/>
  <c r="K548" i="4"/>
  <c r="K311" i="4"/>
  <c r="K539" i="4"/>
  <c r="K775" i="4"/>
  <c r="K425" i="4"/>
  <c r="K421" i="4"/>
  <c r="K777" i="4"/>
  <c r="K162" i="4"/>
  <c r="K851" i="4"/>
  <c r="K371" i="4"/>
  <c r="K800" i="4"/>
  <c r="K58" i="4"/>
  <c r="K530" i="4"/>
  <c r="K429" i="4"/>
  <c r="K906" i="4"/>
  <c r="K601" i="4"/>
  <c r="K171" i="4"/>
  <c r="K405" i="4"/>
  <c r="K513" i="4"/>
  <c r="K175" i="4"/>
  <c r="K492" i="4"/>
  <c r="K527" i="4"/>
  <c r="K597" i="4"/>
  <c r="K535" i="4"/>
  <c r="K662" i="4"/>
  <c r="K409" i="4"/>
  <c r="K399" i="4"/>
  <c r="K211" i="4"/>
  <c r="K783" i="4"/>
  <c r="K148" i="4"/>
  <c r="K732" i="4"/>
  <c r="K201" i="4"/>
  <c r="K186" i="4"/>
  <c r="K598" i="4"/>
  <c r="K751" i="4"/>
  <c r="K877" i="4"/>
  <c r="K684" i="4"/>
  <c r="K178" i="4"/>
  <c r="K651" i="4"/>
  <c r="K272" i="4"/>
  <c r="K972" i="4"/>
  <c r="K628" i="4"/>
  <c r="K512" i="4"/>
  <c r="K692" i="4"/>
  <c r="K202" i="4"/>
  <c r="K35" i="4"/>
  <c r="K516" i="4"/>
  <c r="K189" i="4"/>
  <c r="K774" i="4"/>
  <c r="K773" i="4"/>
  <c r="K794" i="4"/>
  <c r="K158" i="4"/>
  <c r="K91" i="4"/>
  <c r="K309" i="4"/>
  <c r="K897" i="4"/>
  <c r="K956" i="4"/>
  <c r="K310" i="4"/>
  <c r="K808" i="4"/>
  <c r="K596" i="4"/>
  <c r="K695" i="4"/>
  <c r="K482" i="4"/>
  <c r="K763" i="4"/>
  <c r="K20" i="4"/>
  <c r="O17" i="4"/>
  <c r="O16" i="4"/>
  <c r="O15" i="4"/>
  <c r="K455" i="4"/>
  <c r="K379" i="4"/>
  <c r="K716" i="4"/>
  <c r="K676" i="4"/>
  <c r="K830" i="4"/>
  <c r="K271" i="4"/>
  <c r="K338" i="4"/>
  <c r="K460" i="4"/>
  <c r="K208" i="4"/>
  <c r="K557" i="4"/>
  <c r="K973" i="4"/>
  <c r="K462" i="4"/>
  <c r="K655" i="4"/>
  <c r="K75" i="4"/>
  <c r="K48" i="4"/>
  <c r="K261" i="4"/>
  <c r="K116" i="4"/>
  <c r="K94" i="4"/>
  <c r="K876" i="4"/>
  <c r="K59" i="4"/>
  <c r="K151" i="4"/>
  <c r="K813" i="4"/>
  <c r="K574" i="4"/>
  <c r="K145" i="4"/>
  <c r="K630" i="4"/>
  <c r="K89" i="4"/>
  <c r="K262" i="4"/>
  <c r="K975" i="4"/>
  <c r="K576" i="4"/>
  <c r="K395" i="4"/>
  <c r="K638" i="4"/>
  <c r="K110" i="4"/>
  <c r="K951" i="4"/>
  <c r="K137" i="4"/>
  <c r="K62" i="4"/>
  <c r="K330" i="4"/>
  <c r="K239" i="4"/>
  <c r="K541" i="4"/>
  <c r="K284" i="4"/>
  <c r="K575" i="4"/>
  <c r="K612" i="4"/>
  <c r="K870" i="4"/>
  <c r="K882" i="4"/>
  <c r="K862" i="4"/>
  <c r="K815" i="4"/>
  <c r="K567" i="4"/>
  <c r="K139" i="4"/>
  <c r="K102" i="4"/>
  <c r="K72" i="4"/>
  <c r="K504" i="4"/>
  <c r="K536" i="4"/>
  <c r="K537" i="4"/>
  <c r="K701" i="4"/>
  <c r="K196" i="4"/>
  <c r="K565" i="4"/>
  <c r="K672" i="4"/>
  <c r="K156" i="4"/>
  <c r="K51" i="4"/>
  <c r="K472" i="4"/>
  <c r="K602" i="4"/>
  <c r="K306" i="4"/>
  <c r="K848" i="4"/>
  <c r="K798" i="4"/>
  <c r="K758" i="4"/>
  <c r="K55" i="4"/>
  <c r="K742" i="4"/>
  <c r="K654" i="4"/>
  <c r="K915" i="4"/>
  <c r="K318" i="4"/>
  <c r="K1003" i="4"/>
  <c r="K663" i="4"/>
  <c r="K192" i="4"/>
  <c r="K407" i="4"/>
  <c r="K953" i="4"/>
  <c r="K745" i="4"/>
  <c r="K96" i="4"/>
  <c r="K382" i="4"/>
  <c r="K713" i="4"/>
  <c r="K938" i="4"/>
  <c r="K978" i="4"/>
  <c r="K277" i="4"/>
  <c r="K756" i="4"/>
  <c r="K802" i="4"/>
  <c r="K932" i="4"/>
  <c r="K393" i="4"/>
  <c r="K312" i="4"/>
  <c r="K108" i="4"/>
  <c r="K832" i="4"/>
  <c r="K216" i="4"/>
  <c r="K740" i="4"/>
  <c r="K958" i="4"/>
  <c r="K115" i="4"/>
  <c r="K105" i="4"/>
  <c r="K1004" i="4"/>
  <c r="K631" i="4"/>
  <c r="K955" i="4"/>
  <c r="K499" i="4"/>
  <c r="K718" i="4"/>
  <c r="K140" i="4"/>
  <c r="K380" i="4"/>
  <c r="K929" i="4"/>
  <c r="K121" i="4"/>
  <c r="K282" i="4"/>
  <c r="K913" i="4"/>
  <c r="K485" i="4"/>
  <c r="K397" i="4"/>
  <c r="K345" i="4"/>
  <c r="K922" i="4"/>
  <c r="K351" i="4"/>
  <c r="K113" i="4"/>
  <c r="K112" i="4"/>
  <c r="K152" i="4"/>
  <c r="K204" i="4"/>
  <c r="K207" i="4"/>
  <c r="K235" i="4"/>
  <c r="K246" i="4"/>
  <c r="K264" i="4"/>
  <c r="K101" i="4"/>
  <c r="K833" i="4"/>
  <c r="K265" i="4"/>
  <c r="K981" i="4"/>
  <c r="K98" i="4"/>
  <c r="K893" i="4"/>
  <c r="K952" i="4"/>
  <c r="K514" i="4"/>
  <c r="K980" i="4"/>
  <c r="K314" i="4"/>
  <c r="K865" i="4"/>
  <c r="K40" i="4"/>
  <c r="K702" i="4"/>
  <c r="K66" i="4"/>
  <c r="K531" i="4"/>
  <c r="K147" i="4"/>
  <c r="K704" i="4"/>
  <c r="K68" i="4"/>
  <c r="K304" i="4"/>
  <c r="K406" i="4"/>
  <c r="K529" i="4"/>
  <c r="K556" i="4"/>
  <c r="K251" i="4"/>
  <c r="K342" i="4"/>
  <c r="K329" i="4"/>
  <c r="K799" i="4"/>
  <c r="K521" i="4"/>
  <c r="K590" i="4"/>
  <c r="K840" i="4"/>
  <c r="K231" i="4"/>
  <c r="K286" i="4"/>
  <c r="K572" i="4"/>
  <c r="K302" i="4"/>
  <c r="K611" i="4"/>
  <c r="K610" i="4"/>
  <c r="K169" i="4"/>
  <c r="K42" i="4"/>
  <c r="K241" i="4"/>
  <c r="K858" i="4"/>
  <c r="K78" i="4"/>
  <c r="K986" i="4"/>
  <c r="K404" i="4"/>
  <c r="K669" i="4"/>
  <c r="K582" i="4"/>
  <c r="K782" i="4"/>
  <c r="K819" i="4"/>
  <c r="K859" i="4"/>
  <c r="K299" i="4"/>
  <c r="K812" i="4"/>
  <c r="K1001" i="4"/>
  <c r="K769" i="4"/>
  <c r="C28" i="10" l="1"/>
  <c r="D28" i="10" s="1"/>
  <c r="G29" i="18"/>
  <c r="F36" i="18"/>
  <c r="F43" i="18" s="1"/>
  <c r="G12" i="18"/>
  <c r="C18" i="25"/>
  <c r="C25" i="25" s="1"/>
  <c r="C30" i="25" s="1"/>
  <c r="C33" i="25" s="1"/>
  <c r="C37" i="25" s="1"/>
  <c r="C40" i="25" s="1"/>
  <c r="E18" i="25"/>
  <c r="E25" i="25" s="1"/>
  <c r="E30" i="25" s="1"/>
  <c r="E33" i="25" s="1"/>
  <c r="E37" i="25" s="1"/>
  <c r="E40" i="25" s="1"/>
  <c r="F25" i="25"/>
  <c r="F30" i="25" s="1"/>
  <c r="F33" i="25" s="1"/>
  <c r="F37" i="25" s="1"/>
  <c r="F40" i="25" s="1"/>
  <c r="D18" i="25"/>
  <c r="D25" i="25" s="1"/>
  <c r="D30" i="25" s="1"/>
  <c r="D33" i="25" s="1"/>
  <c r="D37" i="25" s="1"/>
  <c r="D40" i="25" s="1"/>
  <c r="K8" i="3"/>
  <c r="K9" i="3"/>
  <c r="K5" i="3"/>
  <c r="K4" i="3"/>
  <c r="K6" i="3"/>
  <c r="K7" i="3"/>
  <c r="E9" i="12"/>
  <c r="E12" i="12" s="1"/>
  <c r="E21" i="12" s="1"/>
  <c r="K12" i="4"/>
  <c r="L12" i="4"/>
  <c r="G43" i="18" l="1"/>
  <c r="F56" i="18"/>
  <c r="G56" i="18" s="1"/>
  <c r="D4" i="26"/>
  <c r="D6" i="26" s="1"/>
  <c r="D15" i="26" s="1"/>
  <c r="D26" i="26" s="1"/>
  <c r="F45" i="25"/>
  <c r="F44" i="25"/>
  <c r="G4" i="26"/>
  <c r="G6" i="26" s="1"/>
  <c r="G15" i="26" s="1"/>
  <c r="G26" i="26" s="1"/>
  <c r="D44" i="25"/>
  <c r="D45" i="25"/>
  <c r="E44" i="25"/>
  <c r="E45" i="25"/>
  <c r="F4" i="26"/>
  <c r="F6" i="26" s="1"/>
  <c r="F15" i="26" s="1"/>
  <c r="F26" i="26" s="1"/>
  <c r="C44" i="25"/>
  <c r="C45" i="25"/>
  <c r="E4" i="26"/>
  <c r="E6" i="26" s="1"/>
  <c r="E15" i="26" s="1"/>
  <c r="E26" i="26" s="1"/>
  <c r="B7" i="10"/>
  <c r="AD28" i="1" l="1"/>
  <c r="I28" i="1" s="1"/>
  <c r="AE28" i="1"/>
  <c r="J28" i="1" s="1"/>
  <c r="K28" i="1"/>
  <c r="AG28" i="1"/>
  <c r="L28" i="1" s="1"/>
  <c r="AH28" i="1"/>
  <c r="M28" i="1" s="1"/>
  <c r="AI28" i="1"/>
  <c r="N28" i="1" s="1"/>
  <c r="Q28" i="1" l="1"/>
  <c r="O28" i="1"/>
  <c r="P28" i="1"/>
  <c r="R28" i="1" l="1"/>
  <c r="AD29" i="1" l="1"/>
  <c r="I29" i="1" s="1"/>
  <c r="AE29" i="1"/>
  <c r="J29" i="1" s="1"/>
  <c r="AF29" i="1"/>
  <c r="K29" i="1" s="1"/>
  <c r="AG29" i="1"/>
  <c r="L29" i="1" s="1"/>
  <c r="AH29" i="1"/>
  <c r="M29" i="1" s="1"/>
  <c r="AI29" i="1"/>
  <c r="N29" i="1" s="1"/>
  <c r="AD30" i="1"/>
  <c r="I30" i="1" s="1"/>
  <c r="AE30" i="1"/>
  <c r="J30" i="1" s="1"/>
  <c r="AF30" i="1"/>
  <c r="K30" i="1" s="1"/>
  <c r="AG30" i="1"/>
  <c r="L30" i="1" s="1"/>
  <c r="AH30" i="1"/>
  <c r="M30" i="1" s="1"/>
  <c r="AI30" i="1"/>
  <c r="N30" i="1" s="1"/>
  <c r="AD31" i="1"/>
  <c r="I31" i="1" s="1"/>
  <c r="AE31" i="1"/>
  <c r="J31" i="1" s="1"/>
  <c r="AF31" i="1"/>
  <c r="K31" i="1" s="1"/>
  <c r="AG31" i="1"/>
  <c r="L31" i="1" s="1"/>
  <c r="AH31" i="1"/>
  <c r="M31" i="1" s="1"/>
  <c r="AI31" i="1"/>
  <c r="N31" i="1" s="1"/>
  <c r="AD32" i="1"/>
  <c r="I32" i="1" s="1"/>
  <c r="AE32" i="1"/>
  <c r="J32" i="1" s="1"/>
  <c r="AF32" i="1"/>
  <c r="K32" i="1" s="1"/>
  <c r="AG32" i="1"/>
  <c r="L32" i="1" s="1"/>
  <c r="AH32" i="1"/>
  <c r="M32" i="1" s="1"/>
  <c r="AI32" i="1"/>
  <c r="N32" i="1" s="1"/>
  <c r="AD33" i="1"/>
  <c r="I33" i="1" s="1"/>
  <c r="AE33" i="1"/>
  <c r="J33" i="1" s="1"/>
  <c r="AF33" i="1"/>
  <c r="K33" i="1" s="1"/>
  <c r="AG33" i="1"/>
  <c r="L33" i="1" s="1"/>
  <c r="AH33" i="1"/>
  <c r="M33" i="1" s="1"/>
  <c r="AI33" i="1"/>
  <c r="N33" i="1" s="1"/>
  <c r="AD34" i="1"/>
  <c r="I34" i="1" s="1"/>
  <c r="AE34" i="1"/>
  <c r="J34" i="1" s="1"/>
  <c r="AF34" i="1"/>
  <c r="K34" i="1" s="1"/>
  <c r="AG34" i="1"/>
  <c r="L34" i="1" s="1"/>
  <c r="AH34" i="1"/>
  <c r="M34" i="1" s="1"/>
  <c r="AI34" i="1"/>
  <c r="N34" i="1" s="1"/>
  <c r="AD35" i="1"/>
  <c r="I35" i="1" s="1"/>
  <c r="AE35" i="1"/>
  <c r="J35" i="1" s="1"/>
  <c r="AF35" i="1"/>
  <c r="K35" i="1" s="1"/>
  <c r="AG35" i="1"/>
  <c r="L35" i="1" s="1"/>
  <c r="AH35" i="1"/>
  <c r="M35" i="1" s="1"/>
  <c r="AI35" i="1"/>
  <c r="N35" i="1" s="1"/>
  <c r="AD36" i="1"/>
  <c r="I36" i="1" s="1"/>
  <c r="AE36" i="1"/>
  <c r="J36" i="1" s="1"/>
  <c r="AF36" i="1"/>
  <c r="K36" i="1" s="1"/>
  <c r="AG36" i="1"/>
  <c r="L36" i="1" s="1"/>
  <c r="AH36" i="1"/>
  <c r="M36" i="1" s="1"/>
  <c r="AI36" i="1"/>
  <c r="N36" i="1" s="1"/>
  <c r="AD37" i="1"/>
  <c r="I37" i="1" s="1"/>
  <c r="AE37" i="1"/>
  <c r="J37" i="1" s="1"/>
  <c r="AF37" i="1"/>
  <c r="K37" i="1" s="1"/>
  <c r="AG37" i="1"/>
  <c r="L37" i="1" s="1"/>
  <c r="AH37" i="1"/>
  <c r="M37" i="1" s="1"/>
  <c r="AI37" i="1"/>
  <c r="N37" i="1" s="1"/>
  <c r="AD38" i="1"/>
  <c r="I38" i="1" s="1"/>
  <c r="AE38" i="1"/>
  <c r="J38" i="1" s="1"/>
  <c r="AF38" i="1"/>
  <c r="K38" i="1" s="1"/>
  <c r="AG38" i="1"/>
  <c r="L38" i="1" s="1"/>
  <c r="AH38" i="1"/>
  <c r="M38" i="1" s="1"/>
  <c r="AI38" i="1"/>
  <c r="N38" i="1" s="1"/>
  <c r="AD39" i="1"/>
  <c r="I39" i="1" s="1"/>
  <c r="AE39" i="1"/>
  <c r="J39" i="1" s="1"/>
  <c r="AF39" i="1"/>
  <c r="K39" i="1" s="1"/>
  <c r="AG39" i="1"/>
  <c r="L39" i="1" s="1"/>
  <c r="AH39" i="1"/>
  <c r="M39" i="1" s="1"/>
  <c r="AI39" i="1"/>
  <c r="N39" i="1" s="1"/>
  <c r="AD40" i="1"/>
  <c r="I40" i="1" s="1"/>
  <c r="AE40" i="1"/>
  <c r="J40" i="1" s="1"/>
  <c r="AF40" i="1"/>
  <c r="K40" i="1" s="1"/>
  <c r="AG40" i="1"/>
  <c r="L40" i="1" s="1"/>
  <c r="AH40" i="1"/>
  <c r="M40" i="1" s="1"/>
  <c r="AI40" i="1"/>
  <c r="N40" i="1" s="1"/>
  <c r="AD41" i="1"/>
  <c r="I41" i="1" s="1"/>
  <c r="AE41" i="1"/>
  <c r="J41" i="1" s="1"/>
  <c r="AF41" i="1"/>
  <c r="K41" i="1" s="1"/>
  <c r="AG41" i="1"/>
  <c r="L41" i="1" s="1"/>
  <c r="AH41" i="1"/>
  <c r="M41" i="1" s="1"/>
  <c r="AI41" i="1"/>
  <c r="N41" i="1" s="1"/>
  <c r="AD42" i="1"/>
  <c r="I42" i="1" s="1"/>
  <c r="AE42" i="1"/>
  <c r="J42" i="1" s="1"/>
  <c r="AF42" i="1"/>
  <c r="K42" i="1" s="1"/>
  <c r="AG42" i="1"/>
  <c r="L42" i="1" s="1"/>
  <c r="AH42" i="1"/>
  <c r="M42" i="1" s="1"/>
  <c r="AI42" i="1"/>
  <c r="N42" i="1" s="1"/>
  <c r="AD43" i="1"/>
  <c r="I43" i="1" s="1"/>
  <c r="AE43" i="1"/>
  <c r="J43" i="1" s="1"/>
  <c r="AF43" i="1"/>
  <c r="K43" i="1" s="1"/>
  <c r="AG43" i="1"/>
  <c r="L43" i="1" s="1"/>
  <c r="AH43" i="1"/>
  <c r="M43" i="1" s="1"/>
  <c r="AI43" i="1"/>
  <c r="N43" i="1" s="1"/>
  <c r="AD44" i="1"/>
  <c r="I44" i="1" s="1"/>
  <c r="AE44" i="1"/>
  <c r="J44" i="1" s="1"/>
  <c r="AF44" i="1"/>
  <c r="K44" i="1" s="1"/>
  <c r="AG44" i="1"/>
  <c r="L44" i="1" s="1"/>
  <c r="AH44" i="1"/>
  <c r="M44" i="1" s="1"/>
  <c r="AI44" i="1"/>
  <c r="N44" i="1" s="1"/>
  <c r="AD45" i="1"/>
  <c r="I45" i="1" s="1"/>
  <c r="AE45" i="1"/>
  <c r="J45" i="1" s="1"/>
  <c r="AF45" i="1"/>
  <c r="K45" i="1" s="1"/>
  <c r="AG45" i="1"/>
  <c r="L45" i="1" s="1"/>
  <c r="AH45" i="1"/>
  <c r="M45" i="1" s="1"/>
  <c r="AI45" i="1"/>
  <c r="N45" i="1" s="1"/>
  <c r="AD46" i="1"/>
  <c r="I46" i="1" s="1"/>
  <c r="AE46" i="1"/>
  <c r="J46" i="1" s="1"/>
  <c r="AF46" i="1"/>
  <c r="K46" i="1" s="1"/>
  <c r="AG46" i="1"/>
  <c r="L46" i="1" s="1"/>
  <c r="AH46" i="1"/>
  <c r="M46" i="1" s="1"/>
  <c r="AI46" i="1"/>
  <c r="N46" i="1" s="1"/>
  <c r="AD47" i="1"/>
  <c r="I47" i="1" s="1"/>
  <c r="AE47" i="1"/>
  <c r="J47" i="1" s="1"/>
  <c r="AF47" i="1"/>
  <c r="K47" i="1" s="1"/>
  <c r="AG47" i="1"/>
  <c r="L47" i="1" s="1"/>
  <c r="AH47" i="1"/>
  <c r="M47" i="1" s="1"/>
  <c r="AI47" i="1"/>
  <c r="N47" i="1" s="1"/>
  <c r="AD48" i="1"/>
  <c r="I48" i="1" s="1"/>
  <c r="AE48" i="1"/>
  <c r="J48" i="1" s="1"/>
  <c r="AF48" i="1"/>
  <c r="K48" i="1" s="1"/>
  <c r="AG48" i="1"/>
  <c r="L48" i="1" s="1"/>
  <c r="AH48" i="1"/>
  <c r="M48" i="1" s="1"/>
  <c r="AI48" i="1"/>
  <c r="N48" i="1" s="1"/>
  <c r="AD49" i="1"/>
  <c r="I49" i="1" s="1"/>
  <c r="AE49" i="1"/>
  <c r="J49" i="1" s="1"/>
  <c r="AF49" i="1"/>
  <c r="K49" i="1" s="1"/>
  <c r="AG49" i="1"/>
  <c r="L49" i="1" s="1"/>
  <c r="AH49" i="1"/>
  <c r="M49" i="1" s="1"/>
  <c r="AI49" i="1"/>
  <c r="N49" i="1" s="1"/>
  <c r="AD50" i="1"/>
  <c r="I50" i="1" s="1"/>
  <c r="AE50" i="1"/>
  <c r="J50" i="1" s="1"/>
  <c r="AF50" i="1"/>
  <c r="K50" i="1" s="1"/>
  <c r="AG50" i="1"/>
  <c r="L50" i="1" s="1"/>
  <c r="AH50" i="1"/>
  <c r="M50" i="1" s="1"/>
  <c r="AI50" i="1"/>
  <c r="N50" i="1" s="1"/>
  <c r="AD51" i="1"/>
  <c r="I51" i="1" s="1"/>
  <c r="AE51" i="1"/>
  <c r="J51" i="1" s="1"/>
  <c r="AF51" i="1"/>
  <c r="K51" i="1" s="1"/>
  <c r="AG51" i="1"/>
  <c r="L51" i="1" s="1"/>
  <c r="AH51" i="1"/>
  <c r="M51" i="1" s="1"/>
  <c r="AI51" i="1"/>
  <c r="N51" i="1" s="1"/>
  <c r="AD52" i="1"/>
  <c r="I52" i="1" s="1"/>
  <c r="AE52" i="1"/>
  <c r="J52" i="1" s="1"/>
  <c r="AF52" i="1"/>
  <c r="K52" i="1" s="1"/>
  <c r="AG52" i="1"/>
  <c r="L52" i="1" s="1"/>
  <c r="AH52" i="1"/>
  <c r="M52" i="1" s="1"/>
  <c r="AI52" i="1"/>
  <c r="N52" i="1" s="1"/>
  <c r="AD53" i="1"/>
  <c r="I53" i="1" s="1"/>
  <c r="AE53" i="1"/>
  <c r="J53" i="1" s="1"/>
  <c r="AF53" i="1"/>
  <c r="K53" i="1" s="1"/>
  <c r="AG53" i="1"/>
  <c r="L53" i="1" s="1"/>
  <c r="AH53" i="1"/>
  <c r="M53" i="1" s="1"/>
  <c r="AI53" i="1"/>
  <c r="N53" i="1" s="1"/>
  <c r="AD54" i="1"/>
  <c r="I54" i="1" s="1"/>
  <c r="AE54" i="1"/>
  <c r="J54" i="1" s="1"/>
  <c r="AF54" i="1"/>
  <c r="K54" i="1" s="1"/>
  <c r="AG54" i="1"/>
  <c r="L54" i="1" s="1"/>
  <c r="AH54" i="1"/>
  <c r="M54" i="1" s="1"/>
  <c r="AI54" i="1"/>
  <c r="N54" i="1" s="1"/>
  <c r="AD55" i="1"/>
  <c r="I55" i="1" s="1"/>
  <c r="AE55" i="1"/>
  <c r="J55" i="1" s="1"/>
  <c r="AF55" i="1"/>
  <c r="K55" i="1" s="1"/>
  <c r="AG55" i="1"/>
  <c r="L55" i="1" s="1"/>
  <c r="AH55" i="1"/>
  <c r="M55" i="1" s="1"/>
  <c r="AI55" i="1"/>
  <c r="N55" i="1" s="1"/>
  <c r="AD56" i="1"/>
  <c r="I56" i="1" s="1"/>
  <c r="AE56" i="1"/>
  <c r="J56" i="1" s="1"/>
  <c r="AF56" i="1"/>
  <c r="K56" i="1" s="1"/>
  <c r="AG56" i="1"/>
  <c r="L56" i="1" s="1"/>
  <c r="AH56" i="1"/>
  <c r="M56" i="1" s="1"/>
  <c r="AI56" i="1"/>
  <c r="N56" i="1" s="1"/>
  <c r="AD57" i="1"/>
  <c r="I57" i="1" s="1"/>
  <c r="AE57" i="1"/>
  <c r="J57" i="1" s="1"/>
  <c r="AF57" i="1"/>
  <c r="K57" i="1" s="1"/>
  <c r="AG57" i="1"/>
  <c r="L57" i="1" s="1"/>
  <c r="AH57" i="1"/>
  <c r="M57" i="1" s="1"/>
  <c r="AI57" i="1"/>
  <c r="N57" i="1" s="1"/>
  <c r="AD58" i="1"/>
  <c r="I58" i="1" s="1"/>
  <c r="AE58" i="1"/>
  <c r="J58" i="1" s="1"/>
  <c r="AF58" i="1"/>
  <c r="K58" i="1" s="1"/>
  <c r="AG58" i="1"/>
  <c r="L58" i="1" s="1"/>
  <c r="AH58" i="1"/>
  <c r="M58" i="1" s="1"/>
  <c r="AI58" i="1"/>
  <c r="N58" i="1" s="1"/>
  <c r="AD59" i="1"/>
  <c r="I59" i="1" s="1"/>
  <c r="AE59" i="1"/>
  <c r="J59" i="1" s="1"/>
  <c r="AF59" i="1"/>
  <c r="K59" i="1" s="1"/>
  <c r="AG59" i="1"/>
  <c r="L59" i="1" s="1"/>
  <c r="AH59" i="1"/>
  <c r="M59" i="1" s="1"/>
  <c r="AI59" i="1"/>
  <c r="N59" i="1" s="1"/>
  <c r="AD60" i="1"/>
  <c r="I60" i="1" s="1"/>
  <c r="AE60" i="1"/>
  <c r="J60" i="1" s="1"/>
  <c r="AF60" i="1"/>
  <c r="K60" i="1" s="1"/>
  <c r="AG60" i="1"/>
  <c r="L60" i="1" s="1"/>
  <c r="AH60" i="1"/>
  <c r="M60" i="1" s="1"/>
  <c r="AI60" i="1"/>
  <c r="N60" i="1" s="1"/>
  <c r="AD61" i="1"/>
  <c r="I61" i="1" s="1"/>
  <c r="AE61" i="1"/>
  <c r="J61" i="1" s="1"/>
  <c r="AF61" i="1"/>
  <c r="K61" i="1" s="1"/>
  <c r="AG61" i="1"/>
  <c r="L61" i="1" s="1"/>
  <c r="AH61" i="1"/>
  <c r="M61" i="1" s="1"/>
  <c r="AI61" i="1"/>
  <c r="N61" i="1" s="1"/>
  <c r="AD62" i="1"/>
  <c r="I62" i="1" s="1"/>
  <c r="AE62" i="1"/>
  <c r="J62" i="1" s="1"/>
  <c r="AF62" i="1"/>
  <c r="K62" i="1" s="1"/>
  <c r="AG62" i="1"/>
  <c r="L62" i="1" s="1"/>
  <c r="AH62" i="1"/>
  <c r="M62" i="1" s="1"/>
  <c r="AI62" i="1"/>
  <c r="N62" i="1" s="1"/>
  <c r="AD63" i="1"/>
  <c r="I63" i="1" s="1"/>
  <c r="AE63" i="1"/>
  <c r="J63" i="1" s="1"/>
  <c r="AF63" i="1"/>
  <c r="K63" i="1" s="1"/>
  <c r="AG63" i="1"/>
  <c r="L63" i="1" s="1"/>
  <c r="AH63" i="1"/>
  <c r="M63" i="1" s="1"/>
  <c r="AI63" i="1"/>
  <c r="N63" i="1" s="1"/>
  <c r="AD64" i="1"/>
  <c r="I64" i="1" s="1"/>
  <c r="AE64" i="1"/>
  <c r="J64" i="1" s="1"/>
  <c r="AF64" i="1"/>
  <c r="K64" i="1" s="1"/>
  <c r="AG64" i="1"/>
  <c r="L64" i="1" s="1"/>
  <c r="AH64" i="1"/>
  <c r="M64" i="1" s="1"/>
  <c r="AI64" i="1"/>
  <c r="N64" i="1" s="1"/>
  <c r="AD65" i="1"/>
  <c r="I65" i="1" s="1"/>
  <c r="AE65" i="1"/>
  <c r="J65" i="1" s="1"/>
  <c r="AF65" i="1"/>
  <c r="K65" i="1" s="1"/>
  <c r="AG65" i="1"/>
  <c r="L65" i="1" s="1"/>
  <c r="AH65" i="1"/>
  <c r="M65" i="1" s="1"/>
  <c r="AI65" i="1"/>
  <c r="N65" i="1" s="1"/>
  <c r="AD66" i="1"/>
  <c r="I66" i="1" s="1"/>
  <c r="AE66" i="1"/>
  <c r="J66" i="1" s="1"/>
  <c r="AF66" i="1"/>
  <c r="K66" i="1" s="1"/>
  <c r="AG66" i="1"/>
  <c r="L66" i="1" s="1"/>
  <c r="AH66" i="1"/>
  <c r="M66" i="1" s="1"/>
  <c r="AI66" i="1"/>
  <c r="N66" i="1" s="1"/>
  <c r="AD67" i="1"/>
  <c r="I67" i="1" s="1"/>
  <c r="AE67" i="1"/>
  <c r="J67" i="1" s="1"/>
  <c r="AF67" i="1"/>
  <c r="K67" i="1" s="1"/>
  <c r="AG67" i="1"/>
  <c r="L67" i="1" s="1"/>
  <c r="AH67" i="1"/>
  <c r="M67" i="1" s="1"/>
  <c r="AI67" i="1"/>
  <c r="N67" i="1" s="1"/>
  <c r="AD68" i="1"/>
  <c r="I68" i="1" s="1"/>
  <c r="AE68" i="1"/>
  <c r="J68" i="1" s="1"/>
  <c r="AF68" i="1"/>
  <c r="K68" i="1" s="1"/>
  <c r="AG68" i="1"/>
  <c r="L68" i="1" s="1"/>
  <c r="AH68" i="1"/>
  <c r="M68" i="1" s="1"/>
  <c r="AI68" i="1"/>
  <c r="N68" i="1" s="1"/>
  <c r="AD69" i="1"/>
  <c r="I69" i="1" s="1"/>
  <c r="AE69" i="1"/>
  <c r="J69" i="1" s="1"/>
  <c r="AF69" i="1"/>
  <c r="K69" i="1" s="1"/>
  <c r="AG69" i="1"/>
  <c r="L69" i="1" s="1"/>
  <c r="AH69" i="1"/>
  <c r="M69" i="1" s="1"/>
  <c r="AI69" i="1"/>
  <c r="N69" i="1" s="1"/>
  <c r="AD70" i="1"/>
  <c r="I70" i="1" s="1"/>
  <c r="AE70" i="1"/>
  <c r="J70" i="1" s="1"/>
  <c r="AF70" i="1"/>
  <c r="K70" i="1" s="1"/>
  <c r="AG70" i="1"/>
  <c r="L70" i="1" s="1"/>
  <c r="AH70" i="1"/>
  <c r="M70" i="1" s="1"/>
  <c r="AI70" i="1"/>
  <c r="N70" i="1" s="1"/>
  <c r="AD71" i="1"/>
  <c r="I71" i="1" s="1"/>
  <c r="AE71" i="1"/>
  <c r="J71" i="1" s="1"/>
  <c r="AF71" i="1"/>
  <c r="K71" i="1" s="1"/>
  <c r="AG71" i="1"/>
  <c r="L71" i="1" s="1"/>
  <c r="AH71" i="1"/>
  <c r="M71" i="1" s="1"/>
  <c r="AI71" i="1"/>
  <c r="N71" i="1" s="1"/>
  <c r="AD72" i="1"/>
  <c r="I72" i="1" s="1"/>
  <c r="AE72" i="1"/>
  <c r="J72" i="1" s="1"/>
  <c r="AF72" i="1"/>
  <c r="K72" i="1" s="1"/>
  <c r="AG72" i="1"/>
  <c r="L72" i="1" s="1"/>
  <c r="AH72" i="1"/>
  <c r="M72" i="1" s="1"/>
  <c r="AI72" i="1"/>
  <c r="N72" i="1" s="1"/>
  <c r="AD73" i="1"/>
  <c r="I73" i="1" s="1"/>
  <c r="AE73" i="1"/>
  <c r="J73" i="1" s="1"/>
  <c r="AF73" i="1"/>
  <c r="K73" i="1" s="1"/>
  <c r="AG73" i="1"/>
  <c r="L73" i="1" s="1"/>
  <c r="AH73" i="1"/>
  <c r="M73" i="1" s="1"/>
  <c r="AI73" i="1"/>
  <c r="N73" i="1" s="1"/>
  <c r="AD74" i="1"/>
  <c r="I74" i="1" s="1"/>
  <c r="AE74" i="1"/>
  <c r="J74" i="1" s="1"/>
  <c r="AF74" i="1"/>
  <c r="K74" i="1" s="1"/>
  <c r="AG74" i="1"/>
  <c r="L74" i="1" s="1"/>
  <c r="AH74" i="1"/>
  <c r="M74" i="1" s="1"/>
  <c r="AI74" i="1"/>
  <c r="N74" i="1" s="1"/>
  <c r="AD75" i="1"/>
  <c r="I75" i="1" s="1"/>
  <c r="AE75" i="1"/>
  <c r="J75" i="1" s="1"/>
  <c r="AF75" i="1"/>
  <c r="K75" i="1" s="1"/>
  <c r="AG75" i="1"/>
  <c r="L75" i="1" s="1"/>
  <c r="AH75" i="1"/>
  <c r="M75" i="1" s="1"/>
  <c r="AI75" i="1"/>
  <c r="N75" i="1" s="1"/>
  <c r="AD76" i="1"/>
  <c r="I76" i="1" s="1"/>
  <c r="AE76" i="1"/>
  <c r="J76" i="1" s="1"/>
  <c r="AF76" i="1"/>
  <c r="K76" i="1" s="1"/>
  <c r="AG76" i="1"/>
  <c r="L76" i="1" s="1"/>
  <c r="AH76" i="1"/>
  <c r="M76" i="1" s="1"/>
  <c r="AI76" i="1"/>
  <c r="N76" i="1" s="1"/>
  <c r="AD77" i="1"/>
  <c r="I77" i="1" s="1"/>
  <c r="AE77" i="1"/>
  <c r="J77" i="1" s="1"/>
  <c r="AF77" i="1"/>
  <c r="K77" i="1" s="1"/>
  <c r="AG77" i="1"/>
  <c r="L77" i="1" s="1"/>
  <c r="AH77" i="1"/>
  <c r="M77" i="1" s="1"/>
  <c r="AI77" i="1"/>
  <c r="N77" i="1" s="1"/>
  <c r="AD78" i="1"/>
  <c r="I78" i="1" s="1"/>
  <c r="AE78" i="1"/>
  <c r="J78" i="1" s="1"/>
  <c r="AF78" i="1"/>
  <c r="K78" i="1" s="1"/>
  <c r="AG78" i="1"/>
  <c r="L78" i="1" s="1"/>
  <c r="AH78" i="1"/>
  <c r="M78" i="1" s="1"/>
  <c r="AI78" i="1"/>
  <c r="N78" i="1" s="1"/>
  <c r="AD79" i="1"/>
  <c r="I79" i="1" s="1"/>
  <c r="AE79" i="1"/>
  <c r="J79" i="1" s="1"/>
  <c r="AF79" i="1"/>
  <c r="K79" i="1" s="1"/>
  <c r="AG79" i="1"/>
  <c r="L79" i="1" s="1"/>
  <c r="AH79" i="1"/>
  <c r="M79" i="1" s="1"/>
  <c r="AI79" i="1"/>
  <c r="N79" i="1" s="1"/>
  <c r="AD80" i="1"/>
  <c r="I80" i="1" s="1"/>
  <c r="AE80" i="1"/>
  <c r="J80" i="1" s="1"/>
  <c r="AF80" i="1"/>
  <c r="K80" i="1" s="1"/>
  <c r="AG80" i="1"/>
  <c r="L80" i="1" s="1"/>
  <c r="AH80" i="1"/>
  <c r="M80" i="1" s="1"/>
  <c r="AI80" i="1"/>
  <c r="N80" i="1" s="1"/>
  <c r="AD81" i="1"/>
  <c r="I81" i="1" s="1"/>
  <c r="AE81" i="1"/>
  <c r="J81" i="1" s="1"/>
  <c r="AF81" i="1"/>
  <c r="K81" i="1" s="1"/>
  <c r="AG81" i="1"/>
  <c r="L81" i="1" s="1"/>
  <c r="AH81" i="1"/>
  <c r="M81" i="1" s="1"/>
  <c r="AI81" i="1"/>
  <c r="N81" i="1" s="1"/>
  <c r="AD82" i="1"/>
  <c r="I82" i="1" s="1"/>
  <c r="AE82" i="1"/>
  <c r="J82" i="1" s="1"/>
  <c r="AF82" i="1"/>
  <c r="K82" i="1" s="1"/>
  <c r="AG82" i="1"/>
  <c r="L82" i="1" s="1"/>
  <c r="AH82" i="1"/>
  <c r="M82" i="1" s="1"/>
  <c r="AI82" i="1"/>
  <c r="N82" i="1" s="1"/>
  <c r="AD83" i="1"/>
  <c r="I83" i="1" s="1"/>
  <c r="AE83" i="1"/>
  <c r="J83" i="1" s="1"/>
  <c r="AF83" i="1"/>
  <c r="K83" i="1" s="1"/>
  <c r="AG83" i="1"/>
  <c r="L83" i="1" s="1"/>
  <c r="AH83" i="1"/>
  <c r="M83" i="1" s="1"/>
  <c r="AI83" i="1"/>
  <c r="N83" i="1" s="1"/>
  <c r="AD84" i="1"/>
  <c r="I84" i="1" s="1"/>
  <c r="AE84" i="1"/>
  <c r="J84" i="1" s="1"/>
  <c r="AF84" i="1"/>
  <c r="K84" i="1" s="1"/>
  <c r="AG84" i="1"/>
  <c r="L84" i="1" s="1"/>
  <c r="AH84" i="1"/>
  <c r="M84" i="1" s="1"/>
  <c r="AI84" i="1"/>
  <c r="N84" i="1" s="1"/>
  <c r="AD85" i="1"/>
  <c r="I85" i="1" s="1"/>
  <c r="AE85" i="1"/>
  <c r="J85" i="1" s="1"/>
  <c r="AF85" i="1"/>
  <c r="K85" i="1" s="1"/>
  <c r="AG85" i="1"/>
  <c r="L85" i="1" s="1"/>
  <c r="AH85" i="1"/>
  <c r="M85" i="1" s="1"/>
  <c r="AI85" i="1"/>
  <c r="N85" i="1" s="1"/>
  <c r="AD86" i="1"/>
  <c r="I86" i="1" s="1"/>
  <c r="AE86" i="1"/>
  <c r="J86" i="1" s="1"/>
  <c r="AF86" i="1"/>
  <c r="K86" i="1" s="1"/>
  <c r="AG86" i="1"/>
  <c r="L86" i="1" s="1"/>
  <c r="AH86" i="1"/>
  <c r="M86" i="1" s="1"/>
  <c r="AI86" i="1"/>
  <c r="N86" i="1" s="1"/>
  <c r="AD87" i="1"/>
  <c r="I87" i="1" s="1"/>
  <c r="AE87" i="1"/>
  <c r="J87" i="1" s="1"/>
  <c r="AF87" i="1"/>
  <c r="K87" i="1" s="1"/>
  <c r="AG87" i="1"/>
  <c r="L87" i="1" s="1"/>
  <c r="AH87" i="1"/>
  <c r="M87" i="1" s="1"/>
  <c r="AI87" i="1"/>
  <c r="N87" i="1" s="1"/>
  <c r="AD88" i="1"/>
  <c r="I88" i="1" s="1"/>
  <c r="AE88" i="1"/>
  <c r="J88" i="1" s="1"/>
  <c r="AF88" i="1"/>
  <c r="K88" i="1" s="1"/>
  <c r="AG88" i="1"/>
  <c r="L88" i="1" s="1"/>
  <c r="AH88" i="1"/>
  <c r="M88" i="1" s="1"/>
  <c r="AI88" i="1"/>
  <c r="N88" i="1" s="1"/>
  <c r="AD89" i="1"/>
  <c r="I89" i="1" s="1"/>
  <c r="AE89" i="1"/>
  <c r="J89" i="1" s="1"/>
  <c r="AF89" i="1"/>
  <c r="K89" i="1" s="1"/>
  <c r="AG89" i="1"/>
  <c r="L89" i="1" s="1"/>
  <c r="AH89" i="1"/>
  <c r="M89" i="1" s="1"/>
  <c r="AI89" i="1"/>
  <c r="N89" i="1" s="1"/>
  <c r="AD90" i="1"/>
  <c r="I90" i="1" s="1"/>
  <c r="AE90" i="1"/>
  <c r="J90" i="1" s="1"/>
  <c r="AF90" i="1"/>
  <c r="K90" i="1" s="1"/>
  <c r="AG90" i="1"/>
  <c r="L90" i="1" s="1"/>
  <c r="AH90" i="1"/>
  <c r="M90" i="1" s="1"/>
  <c r="AI90" i="1"/>
  <c r="N90" i="1" s="1"/>
  <c r="AD91" i="1"/>
  <c r="I91" i="1" s="1"/>
  <c r="AE91" i="1"/>
  <c r="J91" i="1" s="1"/>
  <c r="AF91" i="1"/>
  <c r="K91" i="1" s="1"/>
  <c r="AG91" i="1"/>
  <c r="L91" i="1" s="1"/>
  <c r="AH91" i="1"/>
  <c r="M91" i="1" s="1"/>
  <c r="AI91" i="1"/>
  <c r="N91" i="1" s="1"/>
  <c r="AD92" i="1"/>
  <c r="I92" i="1" s="1"/>
  <c r="AE92" i="1"/>
  <c r="J92" i="1" s="1"/>
  <c r="AF92" i="1"/>
  <c r="K92" i="1" s="1"/>
  <c r="AG92" i="1"/>
  <c r="L92" i="1" s="1"/>
  <c r="AH92" i="1"/>
  <c r="M92" i="1" s="1"/>
  <c r="AI92" i="1"/>
  <c r="N92" i="1" s="1"/>
  <c r="AD93" i="1"/>
  <c r="I93" i="1" s="1"/>
  <c r="AE93" i="1"/>
  <c r="J93" i="1" s="1"/>
  <c r="AF93" i="1"/>
  <c r="K93" i="1" s="1"/>
  <c r="AG93" i="1"/>
  <c r="L93" i="1" s="1"/>
  <c r="AH93" i="1"/>
  <c r="M93" i="1" s="1"/>
  <c r="AI93" i="1"/>
  <c r="N93" i="1" s="1"/>
  <c r="AD94" i="1"/>
  <c r="I94" i="1" s="1"/>
  <c r="AE94" i="1"/>
  <c r="J94" i="1" s="1"/>
  <c r="AF94" i="1"/>
  <c r="K94" i="1" s="1"/>
  <c r="AG94" i="1"/>
  <c r="L94" i="1" s="1"/>
  <c r="AH94" i="1"/>
  <c r="M94" i="1" s="1"/>
  <c r="AI94" i="1"/>
  <c r="N94" i="1" s="1"/>
  <c r="AD95" i="1"/>
  <c r="I95" i="1" s="1"/>
  <c r="AE95" i="1"/>
  <c r="J95" i="1" s="1"/>
  <c r="AF95" i="1"/>
  <c r="K95" i="1" s="1"/>
  <c r="AG95" i="1"/>
  <c r="L95" i="1" s="1"/>
  <c r="AH95" i="1"/>
  <c r="M95" i="1" s="1"/>
  <c r="AI95" i="1"/>
  <c r="N95" i="1" s="1"/>
  <c r="AD96" i="1"/>
  <c r="I96" i="1" s="1"/>
  <c r="AE96" i="1"/>
  <c r="J96" i="1" s="1"/>
  <c r="AF96" i="1"/>
  <c r="K96" i="1" s="1"/>
  <c r="AG96" i="1"/>
  <c r="L96" i="1" s="1"/>
  <c r="AH96" i="1"/>
  <c r="M96" i="1" s="1"/>
  <c r="AI96" i="1"/>
  <c r="N96" i="1" s="1"/>
  <c r="AD97" i="1"/>
  <c r="I97" i="1" s="1"/>
  <c r="AE97" i="1"/>
  <c r="J97" i="1" s="1"/>
  <c r="AF97" i="1"/>
  <c r="K97" i="1" s="1"/>
  <c r="AG97" i="1"/>
  <c r="L97" i="1" s="1"/>
  <c r="AH97" i="1"/>
  <c r="M97" i="1" s="1"/>
  <c r="AI97" i="1"/>
  <c r="N97" i="1" s="1"/>
  <c r="AD98" i="1"/>
  <c r="I98" i="1" s="1"/>
  <c r="AE98" i="1"/>
  <c r="J98" i="1" s="1"/>
  <c r="AF98" i="1"/>
  <c r="K98" i="1" s="1"/>
  <c r="AG98" i="1"/>
  <c r="L98" i="1" s="1"/>
  <c r="AH98" i="1"/>
  <c r="M98" i="1" s="1"/>
  <c r="AI98" i="1"/>
  <c r="N98" i="1" s="1"/>
  <c r="AD99" i="1"/>
  <c r="I99" i="1" s="1"/>
  <c r="AE99" i="1"/>
  <c r="J99" i="1" s="1"/>
  <c r="AF99" i="1"/>
  <c r="K99" i="1" s="1"/>
  <c r="AG99" i="1"/>
  <c r="L99" i="1" s="1"/>
  <c r="AH99" i="1"/>
  <c r="M99" i="1" s="1"/>
  <c r="AI99" i="1"/>
  <c r="N99" i="1" s="1"/>
  <c r="AD100" i="1"/>
  <c r="I100" i="1" s="1"/>
  <c r="AE100" i="1"/>
  <c r="J100" i="1" s="1"/>
  <c r="AF100" i="1"/>
  <c r="K100" i="1" s="1"/>
  <c r="AG100" i="1"/>
  <c r="L100" i="1" s="1"/>
  <c r="AH100" i="1"/>
  <c r="M100" i="1" s="1"/>
  <c r="AI100" i="1"/>
  <c r="N100" i="1" s="1"/>
  <c r="AD101" i="1"/>
  <c r="I101" i="1" s="1"/>
  <c r="AE101" i="1"/>
  <c r="J101" i="1" s="1"/>
  <c r="AF101" i="1"/>
  <c r="K101" i="1" s="1"/>
  <c r="AG101" i="1"/>
  <c r="L101" i="1" s="1"/>
  <c r="AH101" i="1"/>
  <c r="M101" i="1" s="1"/>
  <c r="AI101" i="1"/>
  <c r="N101" i="1" s="1"/>
  <c r="AD102" i="1"/>
  <c r="I102" i="1" s="1"/>
  <c r="AE102" i="1"/>
  <c r="J102" i="1" s="1"/>
  <c r="AF102" i="1"/>
  <c r="K102" i="1" s="1"/>
  <c r="AG102" i="1"/>
  <c r="L102" i="1" s="1"/>
  <c r="AH102" i="1"/>
  <c r="M102" i="1" s="1"/>
  <c r="AI102" i="1"/>
  <c r="N102" i="1" s="1"/>
  <c r="AD103" i="1"/>
  <c r="I103" i="1" s="1"/>
  <c r="AE103" i="1"/>
  <c r="J103" i="1" s="1"/>
  <c r="AF103" i="1"/>
  <c r="K103" i="1" s="1"/>
  <c r="AG103" i="1"/>
  <c r="L103" i="1" s="1"/>
  <c r="AH103" i="1"/>
  <c r="M103" i="1" s="1"/>
  <c r="AI103" i="1"/>
  <c r="N103" i="1" s="1"/>
  <c r="AD104" i="1"/>
  <c r="I104" i="1" s="1"/>
  <c r="AE104" i="1"/>
  <c r="J104" i="1" s="1"/>
  <c r="AF104" i="1"/>
  <c r="K104" i="1" s="1"/>
  <c r="AG104" i="1"/>
  <c r="L104" i="1" s="1"/>
  <c r="AH104" i="1"/>
  <c r="M104" i="1" s="1"/>
  <c r="AI104" i="1"/>
  <c r="N104" i="1" s="1"/>
  <c r="AD105" i="1"/>
  <c r="I105" i="1" s="1"/>
  <c r="AE105" i="1"/>
  <c r="J105" i="1" s="1"/>
  <c r="AF105" i="1"/>
  <c r="K105" i="1" s="1"/>
  <c r="AG105" i="1"/>
  <c r="L105" i="1" s="1"/>
  <c r="AH105" i="1"/>
  <c r="M105" i="1" s="1"/>
  <c r="AI105" i="1"/>
  <c r="N105" i="1" s="1"/>
  <c r="AD106" i="1"/>
  <c r="I106" i="1" s="1"/>
  <c r="AE106" i="1"/>
  <c r="J106" i="1" s="1"/>
  <c r="AF106" i="1"/>
  <c r="K106" i="1" s="1"/>
  <c r="AG106" i="1"/>
  <c r="L106" i="1" s="1"/>
  <c r="AH106" i="1"/>
  <c r="M106" i="1" s="1"/>
  <c r="AI106" i="1"/>
  <c r="N106" i="1" s="1"/>
  <c r="AD107" i="1"/>
  <c r="I107" i="1" s="1"/>
  <c r="AE107" i="1"/>
  <c r="J107" i="1" s="1"/>
  <c r="AF107" i="1"/>
  <c r="K107" i="1" s="1"/>
  <c r="AG107" i="1"/>
  <c r="L107" i="1" s="1"/>
  <c r="AH107" i="1"/>
  <c r="M107" i="1" s="1"/>
  <c r="AI107" i="1"/>
  <c r="N107" i="1" s="1"/>
  <c r="AD108" i="1"/>
  <c r="I108" i="1" s="1"/>
  <c r="AE108" i="1"/>
  <c r="J108" i="1" s="1"/>
  <c r="AF108" i="1"/>
  <c r="K108" i="1" s="1"/>
  <c r="AG108" i="1"/>
  <c r="L108" i="1" s="1"/>
  <c r="AH108" i="1"/>
  <c r="M108" i="1" s="1"/>
  <c r="AI108" i="1"/>
  <c r="N108" i="1" s="1"/>
  <c r="AD109" i="1"/>
  <c r="I109" i="1" s="1"/>
  <c r="AE109" i="1"/>
  <c r="J109" i="1" s="1"/>
  <c r="AF109" i="1"/>
  <c r="K109" i="1" s="1"/>
  <c r="AG109" i="1"/>
  <c r="L109" i="1" s="1"/>
  <c r="AH109" i="1"/>
  <c r="M109" i="1" s="1"/>
  <c r="AI109" i="1"/>
  <c r="N109" i="1" s="1"/>
  <c r="AD110" i="1"/>
  <c r="I110" i="1" s="1"/>
  <c r="AE110" i="1"/>
  <c r="J110" i="1" s="1"/>
  <c r="AF110" i="1"/>
  <c r="K110" i="1" s="1"/>
  <c r="AG110" i="1"/>
  <c r="L110" i="1" s="1"/>
  <c r="AH110" i="1"/>
  <c r="M110" i="1" s="1"/>
  <c r="AI110" i="1"/>
  <c r="N110" i="1" s="1"/>
  <c r="AD111" i="1"/>
  <c r="I111" i="1" s="1"/>
  <c r="AE111" i="1"/>
  <c r="J111" i="1" s="1"/>
  <c r="AF111" i="1"/>
  <c r="K111" i="1" s="1"/>
  <c r="AG111" i="1"/>
  <c r="L111" i="1" s="1"/>
  <c r="AH111" i="1"/>
  <c r="M111" i="1" s="1"/>
  <c r="AI111" i="1"/>
  <c r="N111" i="1" s="1"/>
  <c r="AD112" i="1"/>
  <c r="I112" i="1" s="1"/>
  <c r="AE112" i="1"/>
  <c r="J112" i="1" s="1"/>
  <c r="AF112" i="1"/>
  <c r="K112" i="1" s="1"/>
  <c r="AG112" i="1"/>
  <c r="L112" i="1" s="1"/>
  <c r="AH112" i="1"/>
  <c r="M112" i="1" s="1"/>
  <c r="AI112" i="1"/>
  <c r="N112" i="1" s="1"/>
  <c r="AD113" i="1"/>
  <c r="I113" i="1" s="1"/>
  <c r="AE113" i="1"/>
  <c r="J113" i="1" s="1"/>
  <c r="AF113" i="1"/>
  <c r="K113" i="1" s="1"/>
  <c r="AG113" i="1"/>
  <c r="L113" i="1" s="1"/>
  <c r="AH113" i="1"/>
  <c r="M113" i="1" s="1"/>
  <c r="AI113" i="1"/>
  <c r="N113" i="1" s="1"/>
  <c r="AD114" i="1"/>
  <c r="I114" i="1" s="1"/>
  <c r="AE114" i="1"/>
  <c r="J114" i="1" s="1"/>
  <c r="AF114" i="1"/>
  <c r="K114" i="1" s="1"/>
  <c r="AG114" i="1"/>
  <c r="L114" i="1" s="1"/>
  <c r="AH114" i="1"/>
  <c r="M114" i="1" s="1"/>
  <c r="AI114" i="1"/>
  <c r="N114" i="1" s="1"/>
  <c r="AD115" i="1"/>
  <c r="I115" i="1" s="1"/>
  <c r="AE115" i="1"/>
  <c r="J115" i="1" s="1"/>
  <c r="AF115" i="1"/>
  <c r="K115" i="1" s="1"/>
  <c r="AG115" i="1"/>
  <c r="L115" i="1" s="1"/>
  <c r="AH115" i="1"/>
  <c r="M115" i="1" s="1"/>
  <c r="AI115" i="1"/>
  <c r="N115" i="1" s="1"/>
  <c r="AD116" i="1"/>
  <c r="I116" i="1" s="1"/>
  <c r="AE116" i="1"/>
  <c r="J116" i="1" s="1"/>
  <c r="AF116" i="1"/>
  <c r="K116" i="1" s="1"/>
  <c r="AG116" i="1"/>
  <c r="L116" i="1" s="1"/>
  <c r="AH116" i="1"/>
  <c r="M116" i="1" s="1"/>
  <c r="AI116" i="1"/>
  <c r="N116" i="1" s="1"/>
  <c r="AD117" i="1"/>
  <c r="I117" i="1" s="1"/>
  <c r="AE117" i="1"/>
  <c r="J117" i="1" s="1"/>
  <c r="AF117" i="1"/>
  <c r="K117" i="1" s="1"/>
  <c r="AG117" i="1"/>
  <c r="L117" i="1" s="1"/>
  <c r="AH117" i="1"/>
  <c r="M117" i="1" s="1"/>
  <c r="AI117" i="1"/>
  <c r="N117" i="1" s="1"/>
  <c r="AD118" i="1"/>
  <c r="I118" i="1" s="1"/>
  <c r="AE118" i="1"/>
  <c r="J118" i="1" s="1"/>
  <c r="AF118" i="1"/>
  <c r="K118" i="1" s="1"/>
  <c r="AG118" i="1"/>
  <c r="L118" i="1" s="1"/>
  <c r="AH118" i="1"/>
  <c r="M118" i="1" s="1"/>
  <c r="AI118" i="1"/>
  <c r="N118" i="1" s="1"/>
  <c r="AD119" i="1"/>
  <c r="I119" i="1" s="1"/>
  <c r="AE119" i="1"/>
  <c r="J119" i="1" s="1"/>
  <c r="AF119" i="1"/>
  <c r="K119" i="1" s="1"/>
  <c r="AG119" i="1"/>
  <c r="L119" i="1" s="1"/>
  <c r="AH119" i="1"/>
  <c r="M119" i="1" s="1"/>
  <c r="AI119" i="1"/>
  <c r="N119" i="1" s="1"/>
  <c r="AD120" i="1"/>
  <c r="I120" i="1" s="1"/>
  <c r="AE120" i="1"/>
  <c r="J120" i="1" s="1"/>
  <c r="AF120" i="1"/>
  <c r="K120" i="1" s="1"/>
  <c r="AG120" i="1"/>
  <c r="L120" i="1" s="1"/>
  <c r="AH120" i="1"/>
  <c r="M120" i="1" s="1"/>
  <c r="AI120" i="1"/>
  <c r="N120" i="1" s="1"/>
  <c r="AD121" i="1"/>
  <c r="I121" i="1" s="1"/>
  <c r="AE121" i="1"/>
  <c r="J121" i="1" s="1"/>
  <c r="AF121" i="1"/>
  <c r="K121" i="1" s="1"/>
  <c r="AG121" i="1"/>
  <c r="L121" i="1" s="1"/>
  <c r="AH121" i="1"/>
  <c r="M121" i="1" s="1"/>
  <c r="AI121" i="1"/>
  <c r="N121" i="1" s="1"/>
  <c r="AD122" i="1"/>
  <c r="I122" i="1" s="1"/>
  <c r="AE122" i="1"/>
  <c r="J122" i="1" s="1"/>
  <c r="AF122" i="1"/>
  <c r="K122" i="1" s="1"/>
  <c r="AG122" i="1"/>
  <c r="L122" i="1" s="1"/>
  <c r="AH122" i="1"/>
  <c r="M122" i="1" s="1"/>
  <c r="AI122" i="1"/>
  <c r="N122" i="1" s="1"/>
  <c r="AD123" i="1"/>
  <c r="I123" i="1" s="1"/>
  <c r="AE123" i="1"/>
  <c r="J123" i="1" s="1"/>
  <c r="AF123" i="1"/>
  <c r="K123" i="1" s="1"/>
  <c r="AG123" i="1"/>
  <c r="L123" i="1" s="1"/>
  <c r="AH123" i="1"/>
  <c r="M123" i="1" s="1"/>
  <c r="AI123" i="1"/>
  <c r="N123" i="1" s="1"/>
  <c r="AD124" i="1"/>
  <c r="I124" i="1" s="1"/>
  <c r="AE124" i="1"/>
  <c r="J124" i="1" s="1"/>
  <c r="AF124" i="1"/>
  <c r="K124" i="1" s="1"/>
  <c r="AG124" i="1"/>
  <c r="L124" i="1" s="1"/>
  <c r="AH124" i="1"/>
  <c r="M124" i="1" s="1"/>
  <c r="AI124" i="1"/>
  <c r="N124" i="1" s="1"/>
  <c r="AD125" i="1"/>
  <c r="I125" i="1" s="1"/>
  <c r="AE125" i="1"/>
  <c r="J125" i="1" s="1"/>
  <c r="AF125" i="1"/>
  <c r="K125" i="1" s="1"/>
  <c r="AG125" i="1"/>
  <c r="L125" i="1" s="1"/>
  <c r="AH125" i="1"/>
  <c r="M125" i="1" s="1"/>
  <c r="AI125" i="1"/>
  <c r="N125" i="1" s="1"/>
  <c r="AD126" i="1"/>
  <c r="I126" i="1" s="1"/>
  <c r="AE126" i="1"/>
  <c r="J126" i="1" s="1"/>
  <c r="AF126" i="1"/>
  <c r="K126" i="1" s="1"/>
  <c r="AG126" i="1"/>
  <c r="L126" i="1" s="1"/>
  <c r="AH126" i="1"/>
  <c r="M126" i="1" s="1"/>
  <c r="AI126" i="1"/>
  <c r="N126" i="1" s="1"/>
  <c r="AD127" i="1"/>
  <c r="I127" i="1" s="1"/>
  <c r="AE127" i="1"/>
  <c r="J127" i="1" s="1"/>
  <c r="AF127" i="1"/>
  <c r="K127" i="1" s="1"/>
  <c r="AG127" i="1"/>
  <c r="L127" i="1" s="1"/>
  <c r="AH127" i="1"/>
  <c r="M127" i="1" s="1"/>
  <c r="AI127" i="1"/>
  <c r="N127" i="1" s="1"/>
  <c r="AD128" i="1"/>
  <c r="I128" i="1" s="1"/>
  <c r="AE128" i="1"/>
  <c r="J128" i="1" s="1"/>
  <c r="AF128" i="1"/>
  <c r="K128" i="1" s="1"/>
  <c r="AG128" i="1"/>
  <c r="L128" i="1" s="1"/>
  <c r="AH128" i="1"/>
  <c r="M128" i="1" s="1"/>
  <c r="AI128" i="1"/>
  <c r="N128" i="1" s="1"/>
  <c r="AD129" i="1"/>
  <c r="I129" i="1" s="1"/>
  <c r="AE129" i="1"/>
  <c r="J129" i="1" s="1"/>
  <c r="AF129" i="1"/>
  <c r="K129" i="1" s="1"/>
  <c r="AG129" i="1"/>
  <c r="L129" i="1" s="1"/>
  <c r="AH129" i="1"/>
  <c r="M129" i="1" s="1"/>
  <c r="AI129" i="1"/>
  <c r="N129" i="1" s="1"/>
  <c r="AD130" i="1"/>
  <c r="I130" i="1" s="1"/>
  <c r="AE130" i="1"/>
  <c r="J130" i="1" s="1"/>
  <c r="AF130" i="1"/>
  <c r="K130" i="1" s="1"/>
  <c r="AG130" i="1"/>
  <c r="L130" i="1" s="1"/>
  <c r="AH130" i="1"/>
  <c r="M130" i="1" s="1"/>
  <c r="AI130" i="1"/>
  <c r="N130" i="1" s="1"/>
  <c r="AD131" i="1"/>
  <c r="I131" i="1" s="1"/>
  <c r="AE131" i="1"/>
  <c r="J131" i="1" s="1"/>
  <c r="AF131" i="1"/>
  <c r="K131" i="1" s="1"/>
  <c r="AG131" i="1"/>
  <c r="L131" i="1" s="1"/>
  <c r="AH131" i="1"/>
  <c r="M131" i="1" s="1"/>
  <c r="AI131" i="1"/>
  <c r="N131" i="1" s="1"/>
  <c r="AD132" i="1"/>
  <c r="I132" i="1" s="1"/>
  <c r="AE132" i="1"/>
  <c r="J132" i="1" s="1"/>
  <c r="AF132" i="1"/>
  <c r="K132" i="1" s="1"/>
  <c r="AG132" i="1"/>
  <c r="L132" i="1" s="1"/>
  <c r="AH132" i="1"/>
  <c r="M132" i="1" s="1"/>
  <c r="AI132" i="1"/>
  <c r="N132" i="1" s="1"/>
  <c r="AD133" i="1"/>
  <c r="I133" i="1" s="1"/>
  <c r="AE133" i="1"/>
  <c r="J133" i="1" s="1"/>
  <c r="AF133" i="1"/>
  <c r="K133" i="1" s="1"/>
  <c r="AG133" i="1"/>
  <c r="L133" i="1" s="1"/>
  <c r="AH133" i="1"/>
  <c r="M133" i="1" s="1"/>
  <c r="AI133" i="1"/>
  <c r="N133" i="1" s="1"/>
  <c r="AD134" i="1"/>
  <c r="I134" i="1" s="1"/>
  <c r="AE134" i="1"/>
  <c r="J134" i="1" s="1"/>
  <c r="AF134" i="1"/>
  <c r="K134" i="1" s="1"/>
  <c r="AG134" i="1"/>
  <c r="L134" i="1" s="1"/>
  <c r="AH134" i="1"/>
  <c r="M134" i="1" s="1"/>
  <c r="AI134" i="1"/>
  <c r="N134" i="1" s="1"/>
  <c r="AD135" i="1"/>
  <c r="I135" i="1" s="1"/>
  <c r="AE135" i="1"/>
  <c r="J135" i="1" s="1"/>
  <c r="AF135" i="1"/>
  <c r="K135" i="1" s="1"/>
  <c r="AG135" i="1"/>
  <c r="L135" i="1" s="1"/>
  <c r="AH135" i="1"/>
  <c r="M135" i="1" s="1"/>
  <c r="AI135" i="1"/>
  <c r="N135" i="1" s="1"/>
  <c r="AD136" i="1"/>
  <c r="I136" i="1" s="1"/>
  <c r="AE136" i="1"/>
  <c r="J136" i="1" s="1"/>
  <c r="AF136" i="1"/>
  <c r="K136" i="1" s="1"/>
  <c r="AG136" i="1"/>
  <c r="L136" i="1" s="1"/>
  <c r="AH136" i="1"/>
  <c r="M136" i="1" s="1"/>
  <c r="AI136" i="1"/>
  <c r="N136" i="1" s="1"/>
  <c r="AD137" i="1"/>
  <c r="I137" i="1" s="1"/>
  <c r="AE137" i="1"/>
  <c r="J137" i="1" s="1"/>
  <c r="AF137" i="1"/>
  <c r="K137" i="1" s="1"/>
  <c r="AG137" i="1"/>
  <c r="L137" i="1" s="1"/>
  <c r="AH137" i="1"/>
  <c r="M137" i="1" s="1"/>
  <c r="AI137" i="1"/>
  <c r="N137" i="1" s="1"/>
  <c r="AD138" i="1"/>
  <c r="I138" i="1" s="1"/>
  <c r="AE138" i="1"/>
  <c r="J138" i="1" s="1"/>
  <c r="AF138" i="1"/>
  <c r="K138" i="1" s="1"/>
  <c r="AG138" i="1"/>
  <c r="L138" i="1" s="1"/>
  <c r="AH138" i="1"/>
  <c r="M138" i="1" s="1"/>
  <c r="AI138" i="1"/>
  <c r="N138" i="1" s="1"/>
  <c r="AD139" i="1"/>
  <c r="I139" i="1" s="1"/>
  <c r="AE139" i="1"/>
  <c r="J139" i="1" s="1"/>
  <c r="AF139" i="1"/>
  <c r="K139" i="1" s="1"/>
  <c r="AG139" i="1"/>
  <c r="L139" i="1" s="1"/>
  <c r="AH139" i="1"/>
  <c r="M139" i="1" s="1"/>
  <c r="AI139" i="1"/>
  <c r="N139" i="1" s="1"/>
  <c r="AD140" i="1"/>
  <c r="I140" i="1" s="1"/>
  <c r="AE140" i="1"/>
  <c r="J140" i="1" s="1"/>
  <c r="AF140" i="1"/>
  <c r="K140" i="1" s="1"/>
  <c r="AG140" i="1"/>
  <c r="L140" i="1" s="1"/>
  <c r="AH140" i="1"/>
  <c r="M140" i="1" s="1"/>
  <c r="AI140" i="1"/>
  <c r="N140" i="1" s="1"/>
  <c r="AD141" i="1"/>
  <c r="I141" i="1" s="1"/>
  <c r="AE141" i="1"/>
  <c r="J141" i="1" s="1"/>
  <c r="AF141" i="1"/>
  <c r="K141" i="1" s="1"/>
  <c r="AG141" i="1"/>
  <c r="L141" i="1" s="1"/>
  <c r="AH141" i="1"/>
  <c r="M141" i="1" s="1"/>
  <c r="AI141" i="1"/>
  <c r="N141" i="1" s="1"/>
  <c r="AD142" i="1"/>
  <c r="I142" i="1" s="1"/>
  <c r="AE142" i="1"/>
  <c r="J142" i="1" s="1"/>
  <c r="AF142" i="1"/>
  <c r="K142" i="1" s="1"/>
  <c r="AG142" i="1"/>
  <c r="L142" i="1" s="1"/>
  <c r="AH142" i="1"/>
  <c r="M142" i="1" s="1"/>
  <c r="AI142" i="1"/>
  <c r="N142" i="1" s="1"/>
  <c r="AD143" i="1"/>
  <c r="I143" i="1" s="1"/>
  <c r="AE143" i="1"/>
  <c r="J143" i="1" s="1"/>
  <c r="AF143" i="1"/>
  <c r="K143" i="1" s="1"/>
  <c r="AG143" i="1"/>
  <c r="L143" i="1" s="1"/>
  <c r="AH143" i="1"/>
  <c r="M143" i="1" s="1"/>
  <c r="AI143" i="1"/>
  <c r="N143" i="1" s="1"/>
  <c r="AD144" i="1"/>
  <c r="I144" i="1" s="1"/>
  <c r="AE144" i="1"/>
  <c r="J144" i="1" s="1"/>
  <c r="AF144" i="1"/>
  <c r="K144" i="1" s="1"/>
  <c r="AG144" i="1"/>
  <c r="L144" i="1" s="1"/>
  <c r="AH144" i="1"/>
  <c r="M144" i="1" s="1"/>
  <c r="AI144" i="1"/>
  <c r="N144" i="1" s="1"/>
  <c r="AD145" i="1"/>
  <c r="I145" i="1" s="1"/>
  <c r="AE145" i="1"/>
  <c r="J145" i="1" s="1"/>
  <c r="AF145" i="1"/>
  <c r="K145" i="1" s="1"/>
  <c r="AG145" i="1"/>
  <c r="L145" i="1" s="1"/>
  <c r="AH145" i="1"/>
  <c r="M145" i="1" s="1"/>
  <c r="AI145" i="1"/>
  <c r="N145" i="1" s="1"/>
  <c r="AD146" i="1"/>
  <c r="I146" i="1" s="1"/>
  <c r="AE146" i="1"/>
  <c r="J146" i="1" s="1"/>
  <c r="AF146" i="1"/>
  <c r="K146" i="1" s="1"/>
  <c r="AG146" i="1"/>
  <c r="L146" i="1" s="1"/>
  <c r="AH146" i="1"/>
  <c r="M146" i="1" s="1"/>
  <c r="AI146" i="1"/>
  <c r="N146" i="1" s="1"/>
  <c r="AD147" i="1"/>
  <c r="I147" i="1" s="1"/>
  <c r="AE147" i="1"/>
  <c r="J147" i="1" s="1"/>
  <c r="AF147" i="1"/>
  <c r="K147" i="1" s="1"/>
  <c r="AG147" i="1"/>
  <c r="L147" i="1" s="1"/>
  <c r="AH147" i="1"/>
  <c r="M147" i="1" s="1"/>
  <c r="AI147" i="1"/>
  <c r="N147" i="1" s="1"/>
  <c r="AD148" i="1"/>
  <c r="I148" i="1" s="1"/>
  <c r="AE148" i="1"/>
  <c r="J148" i="1" s="1"/>
  <c r="AF148" i="1"/>
  <c r="K148" i="1" s="1"/>
  <c r="AG148" i="1"/>
  <c r="L148" i="1" s="1"/>
  <c r="AH148" i="1"/>
  <c r="M148" i="1" s="1"/>
  <c r="AI148" i="1"/>
  <c r="N148" i="1" s="1"/>
  <c r="AD149" i="1"/>
  <c r="I149" i="1" s="1"/>
  <c r="AE149" i="1"/>
  <c r="J149" i="1" s="1"/>
  <c r="AF149" i="1"/>
  <c r="K149" i="1" s="1"/>
  <c r="AG149" i="1"/>
  <c r="L149" i="1" s="1"/>
  <c r="AH149" i="1"/>
  <c r="M149" i="1" s="1"/>
  <c r="AI149" i="1"/>
  <c r="N149" i="1" s="1"/>
  <c r="AD150" i="1"/>
  <c r="I150" i="1" s="1"/>
  <c r="AE150" i="1"/>
  <c r="J150" i="1" s="1"/>
  <c r="AF150" i="1"/>
  <c r="K150" i="1" s="1"/>
  <c r="AG150" i="1"/>
  <c r="L150" i="1" s="1"/>
  <c r="AH150" i="1"/>
  <c r="M150" i="1" s="1"/>
  <c r="AI150" i="1"/>
  <c r="N150" i="1" s="1"/>
  <c r="AD151" i="1"/>
  <c r="I151" i="1" s="1"/>
  <c r="AE151" i="1"/>
  <c r="J151" i="1" s="1"/>
  <c r="AF151" i="1"/>
  <c r="K151" i="1" s="1"/>
  <c r="AG151" i="1"/>
  <c r="L151" i="1" s="1"/>
  <c r="AH151" i="1"/>
  <c r="M151" i="1" s="1"/>
  <c r="AI151" i="1"/>
  <c r="N151" i="1" s="1"/>
  <c r="AD152" i="1"/>
  <c r="I152" i="1" s="1"/>
  <c r="AE152" i="1"/>
  <c r="J152" i="1" s="1"/>
  <c r="AF152" i="1"/>
  <c r="K152" i="1" s="1"/>
  <c r="AG152" i="1"/>
  <c r="L152" i="1" s="1"/>
  <c r="AH152" i="1"/>
  <c r="M152" i="1" s="1"/>
  <c r="AI152" i="1"/>
  <c r="N152" i="1" s="1"/>
  <c r="AD153" i="1"/>
  <c r="I153" i="1" s="1"/>
  <c r="AE153" i="1"/>
  <c r="J153" i="1" s="1"/>
  <c r="AF153" i="1"/>
  <c r="K153" i="1" s="1"/>
  <c r="AG153" i="1"/>
  <c r="L153" i="1" s="1"/>
  <c r="AH153" i="1"/>
  <c r="M153" i="1" s="1"/>
  <c r="AI153" i="1"/>
  <c r="N153" i="1" s="1"/>
  <c r="AD154" i="1"/>
  <c r="I154" i="1" s="1"/>
  <c r="AE154" i="1"/>
  <c r="J154" i="1" s="1"/>
  <c r="AF154" i="1"/>
  <c r="K154" i="1" s="1"/>
  <c r="AG154" i="1"/>
  <c r="L154" i="1" s="1"/>
  <c r="AH154" i="1"/>
  <c r="M154" i="1" s="1"/>
  <c r="AI154" i="1"/>
  <c r="N154" i="1" s="1"/>
  <c r="AD155" i="1"/>
  <c r="I155" i="1" s="1"/>
  <c r="AE155" i="1"/>
  <c r="J155" i="1" s="1"/>
  <c r="AF155" i="1"/>
  <c r="K155" i="1" s="1"/>
  <c r="AG155" i="1"/>
  <c r="L155" i="1" s="1"/>
  <c r="AH155" i="1"/>
  <c r="M155" i="1" s="1"/>
  <c r="AI155" i="1"/>
  <c r="N155" i="1" s="1"/>
  <c r="AD156" i="1"/>
  <c r="I156" i="1" s="1"/>
  <c r="AE156" i="1"/>
  <c r="J156" i="1" s="1"/>
  <c r="AF156" i="1"/>
  <c r="K156" i="1" s="1"/>
  <c r="AG156" i="1"/>
  <c r="L156" i="1" s="1"/>
  <c r="AH156" i="1"/>
  <c r="M156" i="1" s="1"/>
  <c r="AI156" i="1"/>
  <c r="N156" i="1" s="1"/>
  <c r="AD157" i="1"/>
  <c r="I157" i="1" s="1"/>
  <c r="AE157" i="1"/>
  <c r="J157" i="1" s="1"/>
  <c r="AF157" i="1"/>
  <c r="K157" i="1" s="1"/>
  <c r="AG157" i="1"/>
  <c r="L157" i="1" s="1"/>
  <c r="AH157" i="1"/>
  <c r="M157" i="1" s="1"/>
  <c r="AI157" i="1"/>
  <c r="N157" i="1" s="1"/>
  <c r="AD158" i="1"/>
  <c r="I158" i="1" s="1"/>
  <c r="AE158" i="1"/>
  <c r="J158" i="1" s="1"/>
  <c r="AF158" i="1"/>
  <c r="K158" i="1" s="1"/>
  <c r="AG158" i="1"/>
  <c r="L158" i="1" s="1"/>
  <c r="AH158" i="1"/>
  <c r="M158" i="1" s="1"/>
  <c r="AI158" i="1"/>
  <c r="N158" i="1" s="1"/>
  <c r="AD159" i="1"/>
  <c r="I159" i="1" s="1"/>
  <c r="AE159" i="1"/>
  <c r="J159" i="1" s="1"/>
  <c r="AF159" i="1"/>
  <c r="K159" i="1" s="1"/>
  <c r="AG159" i="1"/>
  <c r="L159" i="1" s="1"/>
  <c r="AH159" i="1"/>
  <c r="M159" i="1" s="1"/>
  <c r="AI159" i="1"/>
  <c r="N159" i="1" s="1"/>
  <c r="AD160" i="1"/>
  <c r="I160" i="1" s="1"/>
  <c r="AE160" i="1"/>
  <c r="J160" i="1" s="1"/>
  <c r="AF160" i="1"/>
  <c r="K160" i="1" s="1"/>
  <c r="AG160" i="1"/>
  <c r="L160" i="1" s="1"/>
  <c r="AH160" i="1"/>
  <c r="M160" i="1" s="1"/>
  <c r="AI160" i="1"/>
  <c r="N160" i="1" s="1"/>
  <c r="AD161" i="1"/>
  <c r="I161" i="1" s="1"/>
  <c r="AE161" i="1"/>
  <c r="J161" i="1" s="1"/>
  <c r="AF161" i="1"/>
  <c r="K161" i="1" s="1"/>
  <c r="AG161" i="1"/>
  <c r="L161" i="1" s="1"/>
  <c r="AH161" i="1"/>
  <c r="M161" i="1" s="1"/>
  <c r="AI161" i="1"/>
  <c r="N161" i="1" s="1"/>
  <c r="AD162" i="1"/>
  <c r="I162" i="1" s="1"/>
  <c r="AE162" i="1"/>
  <c r="J162" i="1" s="1"/>
  <c r="AF162" i="1"/>
  <c r="K162" i="1" s="1"/>
  <c r="AG162" i="1"/>
  <c r="L162" i="1" s="1"/>
  <c r="AH162" i="1"/>
  <c r="M162" i="1" s="1"/>
  <c r="AI162" i="1"/>
  <c r="N162" i="1" s="1"/>
  <c r="AD163" i="1"/>
  <c r="I163" i="1" s="1"/>
  <c r="AE163" i="1"/>
  <c r="J163" i="1" s="1"/>
  <c r="AF163" i="1"/>
  <c r="K163" i="1" s="1"/>
  <c r="AG163" i="1"/>
  <c r="L163" i="1" s="1"/>
  <c r="AH163" i="1"/>
  <c r="M163" i="1" s="1"/>
  <c r="AI163" i="1"/>
  <c r="N163" i="1" s="1"/>
  <c r="AD164" i="1"/>
  <c r="I164" i="1" s="1"/>
  <c r="AE164" i="1"/>
  <c r="J164" i="1" s="1"/>
  <c r="AF164" i="1"/>
  <c r="K164" i="1" s="1"/>
  <c r="AG164" i="1"/>
  <c r="L164" i="1" s="1"/>
  <c r="AH164" i="1"/>
  <c r="M164" i="1" s="1"/>
  <c r="AI164" i="1"/>
  <c r="N164" i="1" s="1"/>
  <c r="AD165" i="1"/>
  <c r="I165" i="1" s="1"/>
  <c r="AE165" i="1"/>
  <c r="J165" i="1" s="1"/>
  <c r="AF165" i="1"/>
  <c r="K165" i="1" s="1"/>
  <c r="AG165" i="1"/>
  <c r="L165" i="1" s="1"/>
  <c r="AH165" i="1"/>
  <c r="M165" i="1" s="1"/>
  <c r="AI165" i="1"/>
  <c r="N165" i="1" s="1"/>
  <c r="AD166" i="1"/>
  <c r="I166" i="1" s="1"/>
  <c r="AE166" i="1"/>
  <c r="J166" i="1" s="1"/>
  <c r="AF166" i="1"/>
  <c r="K166" i="1" s="1"/>
  <c r="AG166" i="1"/>
  <c r="L166" i="1" s="1"/>
  <c r="AH166" i="1"/>
  <c r="M166" i="1" s="1"/>
  <c r="AI166" i="1"/>
  <c r="N166" i="1" s="1"/>
  <c r="AD167" i="1"/>
  <c r="I167" i="1" s="1"/>
  <c r="AE167" i="1"/>
  <c r="J167" i="1" s="1"/>
  <c r="AF167" i="1"/>
  <c r="K167" i="1" s="1"/>
  <c r="AG167" i="1"/>
  <c r="L167" i="1" s="1"/>
  <c r="AH167" i="1"/>
  <c r="M167" i="1" s="1"/>
  <c r="AI167" i="1"/>
  <c r="N167" i="1" s="1"/>
  <c r="AD168" i="1"/>
  <c r="I168" i="1" s="1"/>
  <c r="AE168" i="1"/>
  <c r="J168" i="1" s="1"/>
  <c r="AF168" i="1"/>
  <c r="K168" i="1" s="1"/>
  <c r="AG168" i="1"/>
  <c r="L168" i="1" s="1"/>
  <c r="AH168" i="1"/>
  <c r="M168" i="1" s="1"/>
  <c r="AI168" i="1"/>
  <c r="N168" i="1" s="1"/>
  <c r="AD169" i="1"/>
  <c r="I169" i="1" s="1"/>
  <c r="AE169" i="1"/>
  <c r="J169" i="1" s="1"/>
  <c r="AF169" i="1"/>
  <c r="K169" i="1" s="1"/>
  <c r="AG169" i="1"/>
  <c r="L169" i="1" s="1"/>
  <c r="AH169" i="1"/>
  <c r="M169" i="1" s="1"/>
  <c r="AI169" i="1"/>
  <c r="N169" i="1" s="1"/>
  <c r="AD170" i="1"/>
  <c r="I170" i="1" s="1"/>
  <c r="AE170" i="1"/>
  <c r="J170" i="1" s="1"/>
  <c r="AF170" i="1"/>
  <c r="K170" i="1" s="1"/>
  <c r="AG170" i="1"/>
  <c r="L170" i="1" s="1"/>
  <c r="AH170" i="1"/>
  <c r="M170" i="1" s="1"/>
  <c r="AI170" i="1"/>
  <c r="N170" i="1" s="1"/>
  <c r="AD171" i="1"/>
  <c r="I171" i="1" s="1"/>
  <c r="AE171" i="1"/>
  <c r="J171" i="1" s="1"/>
  <c r="AF171" i="1"/>
  <c r="K171" i="1" s="1"/>
  <c r="AG171" i="1"/>
  <c r="L171" i="1" s="1"/>
  <c r="AH171" i="1"/>
  <c r="M171" i="1" s="1"/>
  <c r="AI171" i="1"/>
  <c r="N171" i="1" s="1"/>
  <c r="AD172" i="1"/>
  <c r="I172" i="1" s="1"/>
  <c r="AE172" i="1"/>
  <c r="J172" i="1" s="1"/>
  <c r="AF172" i="1"/>
  <c r="K172" i="1" s="1"/>
  <c r="AG172" i="1"/>
  <c r="L172" i="1" s="1"/>
  <c r="AH172" i="1"/>
  <c r="M172" i="1" s="1"/>
  <c r="AI172" i="1"/>
  <c r="N172" i="1" s="1"/>
  <c r="AD173" i="1"/>
  <c r="I173" i="1" s="1"/>
  <c r="AE173" i="1"/>
  <c r="J173" i="1" s="1"/>
  <c r="AF173" i="1"/>
  <c r="K173" i="1" s="1"/>
  <c r="AG173" i="1"/>
  <c r="L173" i="1" s="1"/>
  <c r="AH173" i="1"/>
  <c r="M173" i="1" s="1"/>
  <c r="AI173" i="1"/>
  <c r="N173" i="1" s="1"/>
  <c r="AD174" i="1"/>
  <c r="I174" i="1" s="1"/>
  <c r="AE174" i="1"/>
  <c r="J174" i="1" s="1"/>
  <c r="AF174" i="1"/>
  <c r="K174" i="1" s="1"/>
  <c r="AG174" i="1"/>
  <c r="L174" i="1" s="1"/>
  <c r="AH174" i="1"/>
  <c r="M174" i="1" s="1"/>
  <c r="AI174" i="1"/>
  <c r="N174" i="1" s="1"/>
  <c r="AD175" i="1"/>
  <c r="I175" i="1" s="1"/>
  <c r="AE175" i="1"/>
  <c r="J175" i="1" s="1"/>
  <c r="AF175" i="1"/>
  <c r="K175" i="1" s="1"/>
  <c r="AG175" i="1"/>
  <c r="L175" i="1" s="1"/>
  <c r="AH175" i="1"/>
  <c r="M175" i="1" s="1"/>
  <c r="AI175" i="1"/>
  <c r="N175" i="1" s="1"/>
  <c r="AD176" i="1"/>
  <c r="I176" i="1" s="1"/>
  <c r="AE176" i="1"/>
  <c r="J176" i="1" s="1"/>
  <c r="AF176" i="1"/>
  <c r="K176" i="1" s="1"/>
  <c r="AG176" i="1"/>
  <c r="L176" i="1" s="1"/>
  <c r="AH176" i="1"/>
  <c r="M176" i="1" s="1"/>
  <c r="AI176" i="1"/>
  <c r="N176" i="1" s="1"/>
  <c r="AD177" i="1"/>
  <c r="I177" i="1" s="1"/>
  <c r="AE177" i="1"/>
  <c r="J177" i="1" s="1"/>
  <c r="AF177" i="1"/>
  <c r="K177" i="1" s="1"/>
  <c r="AG177" i="1"/>
  <c r="L177" i="1" s="1"/>
  <c r="AH177" i="1"/>
  <c r="M177" i="1" s="1"/>
  <c r="AI177" i="1"/>
  <c r="N177" i="1" s="1"/>
  <c r="AD178" i="1"/>
  <c r="I178" i="1" s="1"/>
  <c r="AE178" i="1"/>
  <c r="J178" i="1" s="1"/>
  <c r="AF178" i="1"/>
  <c r="K178" i="1" s="1"/>
  <c r="AG178" i="1"/>
  <c r="L178" i="1" s="1"/>
  <c r="AH178" i="1"/>
  <c r="M178" i="1" s="1"/>
  <c r="AI178" i="1"/>
  <c r="N178" i="1" s="1"/>
  <c r="AD179" i="1"/>
  <c r="I179" i="1" s="1"/>
  <c r="AE179" i="1"/>
  <c r="J179" i="1" s="1"/>
  <c r="AF179" i="1"/>
  <c r="K179" i="1" s="1"/>
  <c r="AG179" i="1"/>
  <c r="L179" i="1" s="1"/>
  <c r="AH179" i="1"/>
  <c r="M179" i="1" s="1"/>
  <c r="AI179" i="1"/>
  <c r="N179" i="1" s="1"/>
  <c r="AD180" i="1"/>
  <c r="I180" i="1" s="1"/>
  <c r="AE180" i="1"/>
  <c r="J180" i="1" s="1"/>
  <c r="AF180" i="1"/>
  <c r="K180" i="1" s="1"/>
  <c r="AG180" i="1"/>
  <c r="L180" i="1" s="1"/>
  <c r="AH180" i="1"/>
  <c r="M180" i="1" s="1"/>
  <c r="AI180" i="1"/>
  <c r="N180" i="1" s="1"/>
  <c r="AD181" i="1"/>
  <c r="I181" i="1" s="1"/>
  <c r="AE181" i="1"/>
  <c r="J181" i="1" s="1"/>
  <c r="AF181" i="1"/>
  <c r="K181" i="1" s="1"/>
  <c r="AG181" i="1"/>
  <c r="L181" i="1" s="1"/>
  <c r="AH181" i="1"/>
  <c r="M181" i="1" s="1"/>
  <c r="AI181" i="1"/>
  <c r="N181" i="1" s="1"/>
  <c r="AD182" i="1"/>
  <c r="I182" i="1" s="1"/>
  <c r="AE182" i="1"/>
  <c r="J182" i="1" s="1"/>
  <c r="AF182" i="1"/>
  <c r="K182" i="1" s="1"/>
  <c r="AG182" i="1"/>
  <c r="L182" i="1" s="1"/>
  <c r="AH182" i="1"/>
  <c r="M182" i="1" s="1"/>
  <c r="AI182" i="1"/>
  <c r="N182" i="1" s="1"/>
  <c r="AD183" i="1"/>
  <c r="I183" i="1" s="1"/>
  <c r="AE183" i="1"/>
  <c r="J183" i="1" s="1"/>
  <c r="AF183" i="1"/>
  <c r="K183" i="1" s="1"/>
  <c r="AG183" i="1"/>
  <c r="L183" i="1" s="1"/>
  <c r="AH183" i="1"/>
  <c r="M183" i="1" s="1"/>
  <c r="AI183" i="1"/>
  <c r="N183" i="1" s="1"/>
  <c r="AD184" i="1"/>
  <c r="I184" i="1" s="1"/>
  <c r="AE184" i="1"/>
  <c r="J184" i="1" s="1"/>
  <c r="AF184" i="1"/>
  <c r="K184" i="1" s="1"/>
  <c r="AG184" i="1"/>
  <c r="L184" i="1" s="1"/>
  <c r="AH184" i="1"/>
  <c r="M184" i="1" s="1"/>
  <c r="AI184" i="1"/>
  <c r="N184" i="1" s="1"/>
  <c r="AD185" i="1"/>
  <c r="I185" i="1" s="1"/>
  <c r="AE185" i="1"/>
  <c r="J185" i="1" s="1"/>
  <c r="AF185" i="1"/>
  <c r="K185" i="1" s="1"/>
  <c r="AG185" i="1"/>
  <c r="L185" i="1" s="1"/>
  <c r="AH185" i="1"/>
  <c r="M185" i="1" s="1"/>
  <c r="AI185" i="1"/>
  <c r="N185" i="1" s="1"/>
  <c r="AD186" i="1"/>
  <c r="I186" i="1" s="1"/>
  <c r="AE186" i="1"/>
  <c r="J186" i="1" s="1"/>
  <c r="AF186" i="1"/>
  <c r="K186" i="1" s="1"/>
  <c r="AG186" i="1"/>
  <c r="L186" i="1" s="1"/>
  <c r="AH186" i="1"/>
  <c r="M186" i="1" s="1"/>
  <c r="AI186" i="1"/>
  <c r="N186" i="1" s="1"/>
  <c r="AD187" i="1"/>
  <c r="I187" i="1" s="1"/>
  <c r="AE187" i="1"/>
  <c r="J187" i="1" s="1"/>
  <c r="AF187" i="1"/>
  <c r="K187" i="1" s="1"/>
  <c r="AG187" i="1"/>
  <c r="L187" i="1" s="1"/>
  <c r="AH187" i="1"/>
  <c r="M187" i="1" s="1"/>
  <c r="AI187" i="1"/>
  <c r="N187" i="1" s="1"/>
  <c r="AD188" i="1"/>
  <c r="I188" i="1" s="1"/>
  <c r="AE188" i="1"/>
  <c r="J188" i="1" s="1"/>
  <c r="AF188" i="1"/>
  <c r="K188" i="1" s="1"/>
  <c r="AG188" i="1"/>
  <c r="L188" i="1" s="1"/>
  <c r="AH188" i="1"/>
  <c r="M188" i="1" s="1"/>
  <c r="AI188" i="1"/>
  <c r="N188" i="1" s="1"/>
  <c r="AD189" i="1"/>
  <c r="I189" i="1" s="1"/>
  <c r="AE189" i="1"/>
  <c r="J189" i="1" s="1"/>
  <c r="AF189" i="1"/>
  <c r="K189" i="1" s="1"/>
  <c r="AG189" i="1"/>
  <c r="L189" i="1" s="1"/>
  <c r="AH189" i="1"/>
  <c r="M189" i="1" s="1"/>
  <c r="AI189" i="1"/>
  <c r="N189" i="1" s="1"/>
  <c r="AD190" i="1"/>
  <c r="I190" i="1" s="1"/>
  <c r="AE190" i="1"/>
  <c r="J190" i="1" s="1"/>
  <c r="AF190" i="1"/>
  <c r="K190" i="1" s="1"/>
  <c r="AG190" i="1"/>
  <c r="L190" i="1" s="1"/>
  <c r="AH190" i="1"/>
  <c r="M190" i="1" s="1"/>
  <c r="AI190" i="1"/>
  <c r="N190" i="1" s="1"/>
  <c r="AD191" i="1"/>
  <c r="I191" i="1" s="1"/>
  <c r="AE191" i="1"/>
  <c r="J191" i="1" s="1"/>
  <c r="AF191" i="1"/>
  <c r="K191" i="1" s="1"/>
  <c r="AG191" i="1"/>
  <c r="L191" i="1" s="1"/>
  <c r="AH191" i="1"/>
  <c r="M191" i="1" s="1"/>
  <c r="AI191" i="1"/>
  <c r="N191" i="1" s="1"/>
  <c r="AD192" i="1"/>
  <c r="I192" i="1" s="1"/>
  <c r="AE192" i="1"/>
  <c r="J192" i="1" s="1"/>
  <c r="AF192" i="1"/>
  <c r="K192" i="1" s="1"/>
  <c r="AG192" i="1"/>
  <c r="L192" i="1" s="1"/>
  <c r="AH192" i="1"/>
  <c r="M192" i="1" s="1"/>
  <c r="AI192" i="1"/>
  <c r="N192" i="1" s="1"/>
  <c r="AD193" i="1"/>
  <c r="I193" i="1" s="1"/>
  <c r="AE193" i="1"/>
  <c r="J193" i="1" s="1"/>
  <c r="AF193" i="1"/>
  <c r="K193" i="1" s="1"/>
  <c r="AG193" i="1"/>
  <c r="L193" i="1" s="1"/>
  <c r="AH193" i="1"/>
  <c r="M193" i="1" s="1"/>
  <c r="AI193" i="1"/>
  <c r="N193" i="1" s="1"/>
  <c r="AD194" i="1"/>
  <c r="I194" i="1" s="1"/>
  <c r="AE194" i="1"/>
  <c r="J194" i="1" s="1"/>
  <c r="AF194" i="1"/>
  <c r="K194" i="1" s="1"/>
  <c r="AG194" i="1"/>
  <c r="L194" i="1" s="1"/>
  <c r="AH194" i="1"/>
  <c r="M194" i="1" s="1"/>
  <c r="AI194" i="1"/>
  <c r="N194" i="1" s="1"/>
  <c r="AD195" i="1"/>
  <c r="I195" i="1" s="1"/>
  <c r="AE195" i="1"/>
  <c r="J195" i="1" s="1"/>
  <c r="AF195" i="1"/>
  <c r="K195" i="1" s="1"/>
  <c r="AG195" i="1"/>
  <c r="L195" i="1" s="1"/>
  <c r="AH195" i="1"/>
  <c r="M195" i="1" s="1"/>
  <c r="AI195" i="1"/>
  <c r="N195" i="1" s="1"/>
  <c r="AD196" i="1"/>
  <c r="I196" i="1" s="1"/>
  <c r="AE196" i="1"/>
  <c r="J196" i="1" s="1"/>
  <c r="AF196" i="1"/>
  <c r="K196" i="1" s="1"/>
  <c r="AG196" i="1"/>
  <c r="L196" i="1" s="1"/>
  <c r="AH196" i="1"/>
  <c r="M196" i="1" s="1"/>
  <c r="AI196" i="1"/>
  <c r="N196" i="1" s="1"/>
  <c r="AD197" i="1"/>
  <c r="I197" i="1" s="1"/>
  <c r="AE197" i="1"/>
  <c r="J197" i="1" s="1"/>
  <c r="AF197" i="1"/>
  <c r="K197" i="1" s="1"/>
  <c r="AG197" i="1"/>
  <c r="L197" i="1" s="1"/>
  <c r="AH197" i="1"/>
  <c r="M197" i="1" s="1"/>
  <c r="AI197" i="1"/>
  <c r="N197" i="1" s="1"/>
  <c r="AD198" i="1"/>
  <c r="I198" i="1" s="1"/>
  <c r="AE198" i="1"/>
  <c r="J198" i="1" s="1"/>
  <c r="AF198" i="1"/>
  <c r="K198" i="1" s="1"/>
  <c r="AG198" i="1"/>
  <c r="L198" i="1" s="1"/>
  <c r="AH198" i="1"/>
  <c r="M198" i="1" s="1"/>
  <c r="AI198" i="1"/>
  <c r="N198" i="1" s="1"/>
  <c r="AD199" i="1"/>
  <c r="I199" i="1" s="1"/>
  <c r="AE199" i="1"/>
  <c r="J199" i="1" s="1"/>
  <c r="AF199" i="1"/>
  <c r="K199" i="1" s="1"/>
  <c r="AG199" i="1"/>
  <c r="L199" i="1" s="1"/>
  <c r="AH199" i="1"/>
  <c r="M199" i="1" s="1"/>
  <c r="AI199" i="1"/>
  <c r="N199" i="1" s="1"/>
  <c r="AD200" i="1"/>
  <c r="I200" i="1" s="1"/>
  <c r="AE200" i="1"/>
  <c r="J200" i="1" s="1"/>
  <c r="AF200" i="1"/>
  <c r="K200" i="1" s="1"/>
  <c r="AG200" i="1"/>
  <c r="L200" i="1" s="1"/>
  <c r="AH200" i="1"/>
  <c r="M200" i="1" s="1"/>
  <c r="AI200" i="1"/>
  <c r="N200" i="1" s="1"/>
  <c r="AD201" i="1"/>
  <c r="I201" i="1" s="1"/>
  <c r="AE201" i="1"/>
  <c r="J201" i="1" s="1"/>
  <c r="AF201" i="1"/>
  <c r="K201" i="1" s="1"/>
  <c r="AG201" i="1"/>
  <c r="L201" i="1" s="1"/>
  <c r="AH201" i="1"/>
  <c r="M201" i="1" s="1"/>
  <c r="AI201" i="1"/>
  <c r="N201" i="1" s="1"/>
  <c r="AD202" i="1"/>
  <c r="I202" i="1" s="1"/>
  <c r="AE202" i="1"/>
  <c r="J202" i="1" s="1"/>
  <c r="AF202" i="1"/>
  <c r="K202" i="1" s="1"/>
  <c r="AG202" i="1"/>
  <c r="L202" i="1" s="1"/>
  <c r="AH202" i="1"/>
  <c r="M202" i="1" s="1"/>
  <c r="AI202" i="1"/>
  <c r="N202" i="1" s="1"/>
  <c r="AD203" i="1"/>
  <c r="I203" i="1" s="1"/>
  <c r="AE203" i="1"/>
  <c r="J203" i="1" s="1"/>
  <c r="AF203" i="1"/>
  <c r="K203" i="1" s="1"/>
  <c r="AG203" i="1"/>
  <c r="L203" i="1" s="1"/>
  <c r="AH203" i="1"/>
  <c r="M203" i="1" s="1"/>
  <c r="AI203" i="1"/>
  <c r="N203" i="1" s="1"/>
  <c r="AD204" i="1"/>
  <c r="I204" i="1" s="1"/>
  <c r="AE204" i="1"/>
  <c r="J204" i="1" s="1"/>
  <c r="AF204" i="1"/>
  <c r="K204" i="1" s="1"/>
  <c r="AG204" i="1"/>
  <c r="L204" i="1" s="1"/>
  <c r="AH204" i="1"/>
  <c r="M204" i="1" s="1"/>
  <c r="AI204" i="1"/>
  <c r="N204" i="1" s="1"/>
  <c r="AD205" i="1"/>
  <c r="I205" i="1" s="1"/>
  <c r="AE205" i="1"/>
  <c r="J205" i="1" s="1"/>
  <c r="AF205" i="1"/>
  <c r="K205" i="1" s="1"/>
  <c r="AG205" i="1"/>
  <c r="L205" i="1" s="1"/>
  <c r="AH205" i="1"/>
  <c r="M205" i="1" s="1"/>
  <c r="AI205" i="1"/>
  <c r="N205" i="1" s="1"/>
  <c r="AD206" i="1"/>
  <c r="I206" i="1" s="1"/>
  <c r="AE206" i="1"/>
  <c r="J206" i="1" s="1"/>
  <c r="AF206" i="1"/>
  <c r="K206" i="1" s="1"/>
  <c r="AG206" i="1"/>
  <c r="L206" i="1" s="1"/>
  <c r="AH206" i="1"/>
  <c r="M206" i="1" s="1"/>
  <c r="AI206" i="1"/>
  <c r="N206" i="1" s="1"/>
  <c r="AD207" i="1"/>
  <c r="I207" i="1" s="1"/>
  <c r="AE207" i="1"/>
  <c r="J207" i="1" s="1"/>
  <c r="AF207" i="1"/>
  <c r="K207" i="1" s="1"/>
  <c r="AG207" i="1"/>
  <c r="L207" i="1" s="1"/>
  <c r="AH207" i="1"/>
  <c r="M207" i="1" s="1"/>
  <c r="AI207" i="1"/>
  <c r="N207" i="1" s="1"/>
  <c r="AD208" i="1"/>
  <c r="I208" i="1" s="1"/>
  <c r="AE208" i="1"/>
  <c r="J208" i="1" s="1"/>
  <c r="AF208" i="1"/>
  <c r="K208" i="1" s="1"/>
  <c r="AG208" i="1"/>
  <c r="L208" i="1" s="1"/>
  <c r="AH208" i="1"/>
  <c r="M208" i="1" s="1"/>
  <c r="AI208" i="1"/>
  <c r="N208" i="1" s="1"/>
  <c r="AD209" i="1"/>
  <c r="I209" i="1" s="1"/>
  <c r="AE209" i="1"/>
  <c r="J209" i="1" s="1"/>
  <c r="AF209" i="1"/>
  <c r="K209" i="1" s="1"/>
  <c r="AG209" i="1"/>
  <c r="L209" i="1" s="1"/>
  <c r="AH209" i="1"/>
  <c r="M209" i="1" s="1"/>
  <c r="AI209" i="1"/>
  <c r="N209" i="1" s="1"/>
  <c r="AD210" i="1"/>
  <c r="I210" i="1" s="1"/>
  <c r="AE210" i="1"/>
  <c r="J210" i="1" s="1"/>
  <c r="AF210" i="1"/>
  <c r="K210" i="1" s="1"/>
  <c r="AG210" i="1"/>
  <c r="L210" i="1" s="1"/>
  <c r="AH210" i="1"/>
  <c r="M210" i="1" s="1"/>
  <c r="AI210" i="1"/>
  <c r="N210" i="1" s="1"/>
  <c r="AD211" i="1"/>
  <c r="I211" i="1" s="1"/>
  <c r="AE211" i="1"/>
  <c r="J211" i="1" s="1"/>
  <c r="AF211" i="1"/>
  <c r="K211" i="1" s="1"/>
  <c r="AG211" i="1"/>
  <c r="L211" i="1" s="1"/>
  <c r="AH211" i="1"/>
  <c r="M211" i="1" s="1"/>
  <c r="AI211" i="1"/>
  <c r="N211" i="1" s="1"/>
  <c r="AD212" i="1"/>
  <c r="I212" i="1" s="1"/>
  <c r="AE212" i="1"/>
  <c r="J212" i="1" s="1"/>
  <c r="AF212" i="1"/>
  <c r="K212" i="1" s="1"/>
  <c r="AG212" i="1"/>
  <c r="L212" i="1" s="1"/>
  <c r="AH212" i="1"/>
  <c r="M212" i="1" s="1"/>
  <c r="AI212" i="1"/>
  <c r="N212" i="1" s="1"/>
  <c r="AD213" i="1"/>
  <c r="I213" i="1" s="1"/>
  <c r="AE213" i="1"/>
  <c r="J213" i="1" s="1"/>
  <c r="AF213" i="1"/>
  <c r="K213" i="1" s="1"/>
  <c r="AG213" i="1"/>
  <c r="L213" i="1" s="1"/>
  <c r="AH213" i="1"/>
  <c r="M213" i="1" s="1"/>
  <c r="AI213" i="1"/>
  <c r="N213" i="1" s="1"/>
  <c r="AD214" i="1"/>
  <c r="I214" i="1" s="1"/>
  <c r="AE214" i="1"/>
  <c r="J214" i="1" s="1"/>
  <c r="AF214" i="1"/>
  <c r="K214" i="1" s="1"/>
  <c r="AG214" i="1"/>
  <c r="L214" i="1" s="1"/>
  <c r="AH214" i="1"/>
  <c r="M214" i="1" s="1"/>
  <c r="AI214" i="1"/>
  <c r="N214" i="1" s="1"/>
  <c r="AD215" i="1"/>
  <c r="I215" i="1" s="1"/>
  <c r="AE215" i="1"/>
  <c r="J215" i="1" s="1"/>
  <c r="AF215" i="1"/>
  <c r="K215" i="1" s="1"/>
  <c r="AG215" i="1"/>
  <c r="L215" i="1" s="1"/>
  <c r="AH215" i="1"/>
  <c r="M215" i="1" s="1"/>
  <c r="AI215" i="1"/>
  <c r="N215" i="1" s="1"/>
  <c r="AD216" i="1"/>
  <c r="I216" i="1" s="1"/>
  <c r="AE216" i="1"/>
  <c r="J216" i="1" s="1"/>
  <c r="AF216" i="1"/>
  <c r="K216" i="1" s="1"/>
  <c r="AG216" i="1"/>
  <c r="L216" i="1" s="1"/>
  <c r="AH216" i="1"/>
  <c r="M216" i="1" s="1"/>
  <c r="AI216" i="1"/>
  <c r="N216" i="1" s="1"/>
  <c r="AD217" i="1"/>
  <c r="I217" i="1" s="1"/>
  <c r="AE217" i="1"/>
  <c r="J217" i="1" s="1"/>
  <c r="AF217" i="1"/>
  <c r="K217" i="1" s="1"/>
  <c r="AG217" i="1"/>
  <c r="L217" i="1" s="1"/>
  <c r="AH217" i="1"/>
  <c r="M217" i="1" s="1"/>
  <c r="AI217" i="1"/>
  <c r="N217" i="1" s="1"/>
  <c r="AD218" i="1"/>
  <c r="I218" i="1" s="1"/>
  <c r="AE218" i="1"/>
  <c r="J218" i="1" s="1"/>
  <c r="AF218" i="1"/>
  <c r="K218" i="1" s="1"/>
  <c r="AG218" i="1"/>
  <c r="L218" i="1" s="1"/>
  <c r="AH218" i="1"/>
  <c r="M218" i="1" s="1"/>
  <c r="AI218" i="1"/>
  <c r="N218" i="1" s="1"/>
  <c r="AD219" i="1"/>
  <c r="I219" i="1" s="1"/>
  <c r="AE219" i="1"/>
  <c r="J219" i="1" s="1"/>
  <c r="AF219" i="1"/>
  <c r="K219" i="1" s="1"/>
  <c r="AG219" i="1"/>
  <c r="L219" i="1" s="1"/>
  <c r="AH219" i="1"/>
  <c r="M219" i="1" s="1"/>
  <c r="AI219" i="1"/>
  <c r="N219" i="1" s="1"/>
  <c r="AD220" i="1"/>
  <c r="I220" i="1" s="1"/>
  <c r="AE220" i="1"/>
  <c r="J220" i="1" s="1"/>
  <c r="AF220" i="1"/>
  <c r="K220" i="1" s="1"/>
  <c r="AG220" i="1"/>
  <c r="L220" i="1" s="1"/>
  <c r="AH220" i="1"/>
  <c r="M220" i="1" s="1"/>
  <c r="AI220" i="1"/>
  <c r="N220" i="1" s="1"/>
  <c r="AD221" i="1"/>
  <c r="I221" i="1" s="1"/>
  <c r="AE221" i="1"/>
  <c r="J221" i="1" s="1"/>
  <c r="AF221" i="1"/>
  <c r="K221" i="1" s="1"/>
  <c r="AG221" i="1"/>
  <c r="L221" i="1" s="1"/>
  <c r="AH221" i="1"/>
  <c r="M221" i="1" s="1"/>
  <c r="AI221" i="1"/>
  <c r="N221" i="1" s="1"/>
  <c r="AD222" i="1"/>
  <c r="I222" i="1" s="1"/>
  <c r="AE222" i="1"/>
  <c r="J222" i="1" s="1"/>
  <c r="AF222" i="1"/>
  <c r="K222" i="1" s="1"/>
  <c r="AG222" i="1"/>
  <c r="L222" i="1" s="1"/>
  <c r="AH222" i="1"/>
  <c r="M222" i="1" s="1"/>
  <c r="AI222" i="1"/>
  <c r="N222" i="1" s="1"/>
  <c r="AD223" i="1"/>
  <c r="I223" i="1" s="1"/>
  <c r="AE223" i="1"/>
  <c r="J223" i="1" s="1"/>
  <c r="AF223" i="1"/>
  <c r="K223" i="1" s="1"/>
  <c r="AG223" i="1"/>
  <c r="L223" i="1" s="1"/>
  <c r="AH223" i="1"/>
  <c r="M223" i="1" s="1"/>
  <c r="AI223" i="1"/>
  <c r="N223" i="1" s="1"/>
  <c r="AD224" i="1"/>
  <c r="I224" i="1" s="1"/>
  <c r="AE224" i="1"/>
  <c r="J224" i="1" s="1"/>
  <c r="AF224" i="1"/>
  <c r="K224" i="1" s="1"/>
  <c r="AG224" i="1"/>
  <c r="L224" i="1" s="1"/>
  <c r="AH224" i="1"/>
  <c r="M224" i="1" s="1"/>
  <c r="AI224" i="1"/>
  <c r="N224" i="1" s="1"/>
  <c r="AD225" i="1"/>
  <c r="I225" i="1" s="1"/>
  <c r="AE225" i="1"/>
  <c r="J225" i="1" s="1"/>
  <c r="AF225" i="1"/>
  <c r="K225" i="1" s="1"/>
  <c r="AG225" i="1"/>
  <c r="L225" i="1" s="1"/>
  <c r="AH225" i="1"/>
  <c r="M225" i="1" s="1"/>
  <c r="AI225" i="1"/>
  <c r="N225" i="1" s="1"/>
  <c r="AD226" i="1"/>
  <c r="I226" i="1" s="1"/>
  <c r="AE226" i="1"/>
  <c r="J226" i="1" s="1"/>
  <c r="AF226" i="1"/>
  <c r="K226" i="1" s="1"/>
  <c r="AG226" i="1"/>
  <c r="L226" i="1" s="1"/>
  <c r="AH226" i="1"/>
  <c r="M226" i="1" s="1"/>
  <c r="AI226" i="1"/>
  <c r="N226" i="1" s="1"/>
  <c r="AD227" i="1"/>
  <c r="I227" i="1" s="1"/>
  <c r="AE227" i="1"/>
  <c r="J227" i="1" s="1"/>
  <c r="AF227" i="1"/>
  <c r="K227" i="1" s="1"/>
  <c r="AG227" i="1"/>
  <c r="L227" i="1" s="1"/>
  <c r="AH227" i="1"/>
  <c r="M227" i="1" s="1"/>
  <c r="AI227" i="1"/>
  <c r="N227" i="1" s="1"/>
  <c r="AD228" i="1"/>
  <c r="I228" i="1" s="1"/>
  <c r="AE228" i="1"/>
  <c r="J228" i="1" s="1"/>
  <c r="AF228" i="1"/>
  <c r="K228" i="1" s="1"/>
  <c r="AG228" i="1"/>
  <c r="L228" i="1" s="1"/>
  <c r="AH228" i="1"/>
  <c r="M228" i="1" s="1"/>
  <c r="AI228" i="1"/>
  <c r="N228" i="1" s="1"/>
  <c r="AD229" i="1"/>
  <c r="I229" i="1" s="1"/>
  <c r="AE229" i="1"/>
  <c r="J229" i="1" s="1"/>
  <c r="AF229" i="1"/>
  <c r="K229" i="1" s="1"/>
  <c r="AG229" i="1"/>
  <c r="L229" i="1" s="1"/>
  <c r="AH229" i="1"/>
  <c r="M229" i="1" s="1"/>
  <c r="AI229" i="1"/>
  <c r="N229" i="1" s="1"/>
  <c r="AD230" i="1"/>
  <c r="I230" i="1" s="1"/>
  <c r="AE230" i="1"/>
  <c r="J230" i="1" s="1"/>
  <c r="AF230" i="1"/>
  <c r="K230" i="1" s="1"/>
  <c r="AG230" i="1"/>
  <c r="L230" i="1" s="1"/>
  <c r="AH230" i="1"/>
  <c r="M230" i="1" s="1"/>
  <c r="AI230" i="1"/>
  <c r="N230" i="1" s="1"/>
  <c r="AD231" i="1"/>
  <c r="I231" i="1" s="1"/>
  <c r="AE231" i="1"/>
  <c r="J231" i="1" s="1"/>
  <c r="AF231" i="1"/>
  <c r="K231" i="1" s="1"/>
  <c r="AG231" i="1"/>
  <c r="L231" i="1" s="1"/>
  <c r="AH231" i="1"/>
  <c r="M231" i="1" s="1"/>
  <c r="AI231" i="1"/>
  <c r="N231" i="1" s="1"/>
  <c r="AD232" i="1"/>
  <c r="I232" i="1" s="1"/>
  <c r="AE232" i="1"/>
  <c r="J232" i="1" s="1"/>
  <c r="AF232" i="1"/>
  <c r="K232" i="1" s="1"/>
  <c r="AG232" i="1"/>
  <c r="L232" i="1" s="1"/>
  <c r="AH232" i="1"/>
  <c r="M232" i="1" s="1"/>
  <c r="AI232" i="1"/>
  <c r="N232" i="1" s="1"/>
  <c r="AD233" i="1"/>
  <c r="I233" i="1" s="1"/>
  <c r="AE233" i="1"/>
  <c r="J233" i="1" s="1"/>
  <c r="AF233" i="1"/>
  <c r="K233" i="1" s="1"/>
  <c r="AG233" i="1"/>
  <c r="L233" i="1" s="1"/>
  <c r="AH233" i="1"/>
  <c r="M233" i="1" s="1"/>
  <c r="AI233" i="1"/>
  <c r="N233" i="1" s="1"/>
  <c r="AD234" i="1"/>
  <c r="I234" i="1" s="1"/>
  <c r="AE234" i="1"/>
  <c r="J234" i="1" s="1"/>
  <c r="AF234" i="1"/>
  <c r="K234" i="1" s="1"/>
  <c r="AG234" i="1"/>
  <c r="L234" i="1" s="1"/>
  <c r="AH234" i="1"/>
  <c r="M234" i="1" s="1"/>
  <c r="AI234" i="1"/>
  <c r="N234" i="1" s="1"/>
  <c r="AD235" i="1"/>
  <c r="I235" i="1" s="1"/>
  <c r="AE235" i="1"/>
  <c r="J235" i="1" s="1"/>
  <c r="AF235" i="1"/>
  <c r="K235" i="1" s="1"/>
  <c r="AG235" i="1"/>
  <c r="L235" i="1" s="1"/>
  <c r="AH235" i="1"/>
  <c r="M235" i="1" s="1"/>
  <c r="AI235" i="1"/>
  <c r="N235" i="1" s="1"/>
  <c r="AD236" i="1"/>
  <c r="I236" i="1" s="1"/>
  <c r="AE236" i="1"/>
  <c r="J236" i="1" s="1"/>
  <c r="AF236" i="1"/>
  <c r="K236" i="1" s="1"/>
  <c r="AG236" i="1"/>
  <c r="L236" i="1" s="1"/>
  <c r="AH236" i="1"/>
  <c r="M236" i="1" s="1"/>
  <c r="AI236" i="1"/>
  <c r="N236" i="1" s="1"/>
  <c r="AD237" i="1"/>
  <c r="I237" i="1" s="1"/>
  <c r="AE237" i="1"/>
  <c r="J237" i="1" s="1"/>
  <c r="AF237" i="1"/>
  <c r="K237" i="1" s="1"/>
  <c r="AG237" i="1"/>
  <c r="L237" i="1" s="1"/>
  <c r="AH237" i="1"/>
  <c r="M237" i="1" s="1"/>
  <c r="AI237" i="1"/>
  <c r="N237" i="1" s="1"/>
  <c r="AD238" i="1"/>
  <c r="I238" i="1" s="1"/>
  <c r="AE238" i="1"/>
  <c r="J238" i="1" s="1"/>
  <c r="AF238" i="1"/>
  <c r="K238" i="1" s="1"/>
  <c r="AG238" i="1"/>
  <c r="L238" i="1" s="1"/>
  <c r="AH238" i="1"/>
  <c r="M238" i="1" s="1"/>
  <c r="AI238" i="1"/>
  <c r="N238" i="1" s="1"/>
  <c r="AD239" i="1"/>
  <c r="I239" i="1" s="1"/>
  <c r="AE239" i="1"/>
  <c r="J239" i="1" s="1"/>
  <c r="AF239" i="1"/>
  <c r="K239" i="1" s="1"/>
  <c r="AG239" i="1"/>
  <c r="L239" i="1" s="1"/>
  <c r="AH239" i="1"/>
  <c r="M239" i="1" s="1"/>
  <c r="AI239" i="1"/>
  <c r="N239" i="1" s="1"/>
  <c r="AD240" i="1"/>
  <c r="I240" i="1" s="1"/>
  <c r="AE240" i="1"/>
  <c r="J240" i="1" s="1"/>
  <c r="AF240" i="1"/>
  <c r="K240" i="1" s="1"/>
  <c r="AG240" i="1"/>
  <c r="L240" i="1" s="1"/>
  <c r="AH240" i="1"/>
  <c r="M240" i="1" s="1"/>
  <c r="AI240" i="1"/>
  <c r="N240" i="1" s="1"/>
  <c r="AD241" i="1"/>
  <c r="I241" i="1" s="1"/>
  <c r="AE241" i="1"/>
  <c r="J241" i="1" s="1"/>
  <c r="AF241" i="1"/>
  <c r="K241" i="1" s="1"/>
  <c r="AG241" i="1"/>
  <c r="L241" i="1" s="1"/>
  <c r="AH241" i="1"/>
  <c r="M241" i="1" s="1"/>
  <c r="AI241" i="1"/>
  <c r="N241" i="1" s="1"/>
  <c r="AD242" i="1"/>
  <c r="I242" i="1" s="1"/>
  <c r="AE242" i="1"/>
  <c r="J242" i="1" s="1"/>
  <c r="AF242" i="1"/>
  <c r="K242" i="1" s="1"/>
  <c r="AG242" i="1"/>
  <c r="L242" i="1" s="1"/>
  <c r="AH242" i="1"/>
  <c r="M242" i="1" s="1"/>
  <c r="AI242" i="1"/>
  <c r="N242" i="1" s="1"/>
  <c r="AD243" i="1"/>
  <c r="I243" i="1" s="1"/>
  <c r="AE243" i="1"/>
  <c r="J243" i="1" s="1"/>
  <c r="AF243" i="1"/>
  <c r="K243" i="1" s="1"/>
  <c r="AG243" i="1"/>
  <c r="L243" i="1" s="1"/>
  <c r="AH243" i="1"/>
  <c r="M243" i="1" s="1"/>
  <c r="AI243" i="1"/>
  <c r="N243" i="1" s="1"/>
  <c r="AD244" i="1"/>
  <c r="I244" i="1" s="1"/>
  <c r="AE244" i="1"/>
  <c r="J244" i="1" s="1"/>
  <c r="AF244" i="1"/>
  <c r="K244" i="1" s="1"/>
  <c r="AG244" i="1"/>
  <c r="L244" i="1" s="1"/>
  <c r="AH244" i="1"/>
  <c r="M244" i="1" s="1"/>
  <c r="AI244" i="1"/>
  <c r="N244" i="1" s="1"/>
  <c r="AD245" i="1"/>
  <c r="I245" i="1" s="1"/>
  <c r="AE245" i="1"/>
  <c r="J245" i="1" s="1"/>
  <c r="AF245" i="1"/>
  <c r="K245" i="1" s="1"/>
  <c r="AG245" i="1"/>
  <c r="L245" i="1" s="1"/>
  <c r="AH245" i="1"/>
  <c r="M245" i="1" s="1"/>
  <c r="AI245" i="1"/>
  <c r="N245" i="1" s="1"/>
  <c r="AD246" i="1"/>
  <c r="I246" i="1" s="1"/>
  <c r="AE246" i="1"/>
  <c r="J246" i="1" s="1"/>
  <c r="AF246" i="1"/>
  <c r="K246" i="1" s="1"/>
  <c r="AG246" i="1"/>
  <c r="L246" i="1" s="1"/>
  <c r="AH246" i="1"/>
  <c r="M246" i="1" s="1"/>
  <c r="AI246" i="1"/>
  <c r="N246" i="1" s="1"/>
  <c r="AD247" i="1"/>
  <c r="I247" i="1" s="1"/>
  <c r="AE247" i="1"/>
  <c r="J247" i="1" s="1"/>
  <c r="AF247" i="1"/>
  <c r="K247" i="1" s="1"/>
  <c r="AG247" i="1"/>
  <c r="L247" i="1" s="1"/>
  <c r="AH247" i="1"/>
  <c r="M247" i="1" s="1"/>
  <c r="AI247" i="1"/>
  <c r="N247" i="1" s="1"/>
  <c r="AD248" i="1"/>
  <c r="I248" i="1" s="1"/>
  <c r="AE248" i="1"/>
  <c r="J248" i="1" s="1"/>
  <c r="AF248" i="1"/>
  <c r="K248" i="1" s="1"/>
  <c r="AG248" i="1"/>
  <c r="L248" i="1" s="1"/>
  <c r="AH248" i="1"/>
  <c r="M248" i="1" s="1"/>
  <c r="AI248" i="1"/>
  <c r="N248" i="1" s="1"/>
  <c r="AD249" i="1"/>
  <c r="I249" i="1" s="1"/>
  <c r="AE249" i="1"/>
  <c r="J249" i="1" s="1"/>
  <c r="AF249" i="1"/>
  <c r="K249" i="1" s="1"/>
  <c r="AG249" i="1"/>
  <c r="L249" i="1" s="1"/>
  <c r="AH249" i="1"/>
  <c r="M249" i="1" s="1"/>
  <c r="AI249" i="1"/>
  <c r="N249" i="1" s="1"/>
  <c r="AD250" i="1"/>
  <c r="I250" i="1" s="1"/>
  <c r="AE250" i="1"/>
  <c r="J250" i="1" s="1"/>
  <c r="AF250" i="1"/>
  <c r="K250" i="1" s="1"/>
  <c r="AG250" i="1"/>
  <c r="L250" i="1" s="1"/>
  <c r="AH250" i="1"/>
  <c r="M250" i="1" s="1"/>
  <c r="AI250" i="1"/>
  <c r="N250" i="1" s="1"/>
  <c r="AD251" i="1"/>
  <c r="I251" i="1" s="1"/>
  <c r="AE251" i="1"/>
  <c r="J251" i="1" s="1"/>
  <c r="AF251" i="1"/>
  <c r="K251" i="1" s="1"/>
  <c r="AG251" i="1"/>
  <c r="L251" i="1" s="1"/>
  <c r="AH251" i="1"/>
  <c r="M251" i="1" s="1"/>
  <c r="AI251" i="1"/>
  <c r="N251" i="1" s="1"/>
  <c r="AD252" i="1"/>
  <c r="I252" i="1" s="1"/>
  <c r="AE252" i="1"/>
  <c r="J252" i="1" s="1"/>
  <c r="AF252" i="1"/>
  <c r="K252" i="1" s="1"/>
  <c r="AG252" i="1"/>
  <c r="L252" i="1" s="1"/>
  <c r="AH252" i="1"/>
  <c r="M252" i="1" s="1"/>
  <c r="AI252" i="1"/>
  <c r="N252" i="1" s="1"/>
  <c r="AD253" i="1"/>
  <c r="I253" i="1" s="1"/>
  <c r="AE253" i="1"/>
  <c r="J253" i="1" s="1"/>
  <c r="AF253" i="1"/>
  <c r="K253" i="1" s="1"/>
  <c r="AG253" i="1"/>
  <c r="L253" i="1" s="1"/>
  <c r="AH253" i="1"/>
  <c r="M253" i="1" s="1"/>
  <c r="AI253" i="1"/>
  <c r="N253" i="1" s="1"/>
  <c r="AD254" i="1"/>
  <c r="I254" i="1" s="1"/>
  <c r="AE254" i="1"/>
  <c r="J254" i="1" s="1"/>
  <c r="AF254" i="1"/>
  <c r="K254" i="1" s="1"/>
  <c r="AG254" i="1"/>
  <c r="L254" i="1" s="1"/>
  <c r="AH254" i="1"/>
  <c r="M254" i="1" s="1"/>
  <c r="AI254" i="1"/>
  <c r="N254" i="1" s="1"/>
  <c r="AD255" i="1"/>
  <c r="I255" i="1" s="1"/>
  <c r="AE255" i="1"/>
  <c r="J255" i="1" s="1"/>
  <c r="AF255" i="1"/>
  <c r="K255" i="1" s="1"/>
  <c r="AG255" i="1"/>
  <c r="L255" i="1" s="1"/>
  <c r="AH255" i="1"/>
  <c r="M255" i="1" s="1"/>
  <c r="AI255" i="1"/>
  <c r="N255" i="1" s="1"/>
  <c r="AD256" i="1"/>
  <c r="I256" i="1" s="1"/>
  <c r="AE256" i="1"/>
  <c r="J256" i="1" s="1"/>
  <c r="AF256" i="1"/>
  <c r="K256" i="1" s="1"/>
  <c r="AG256" i="1"/>
  <c r="L256" i="1" s="1"/>
  <c r="AH256" i="1"/>
  <c r="M256" i="1" s="1"/>
  <c r="AI256" i="1"/>
  <c r="N256" i="1" s="1"/>
  <c r="AD257" i="1"/>
  <c r="I257" i="1" s="1"/>
  <c r="AE257" i="1"/>
  <c r="J257" i="1" s="1"/>
  <c r="AF257" i="1"/>
  <c r="K257" i="1" s="1"/>
  <c r="AG257" i="1"/>
  <c r="L257" i="1" s="1"/>
  <c r="AH257" i="1"/>
  <c r="M257" i="1" s="1"/>
  <c r="AI257" i="1"/>
  <c r="N257" i="1" s="1"/>
  <c r="AD258" i="1"/>
  <c r="I258" i="1" s="1"/>
  <c r="AE258" i="1"/>
  <c r="J258" i="1" s="1"/>
  <c r="AF258" i="1"/>
  <c r="K258" i="1" s="1"/>
  <c r="AG258" i="1"/>
  <c r="L258" i="1" s="1"/>
  <c r="AH258" i="1"/>
  <c r="M258" i="1" s="1"/>
  <c r="AI258" i="1"/>
  <c r="N258" i="1" s="1"/>
  <c r="AD259" i="1"/>
  <c r="I259" i="1" s="1"/>
  <c r="AE259" i="1"/>
  <c r="J259" i="1" s="1"/>
  <c r="AF259" i="1"/>
  <c r="K259" i="1" s="1"/>
  <c r="AG259" i="1"/>
  <c r="L259" i="1" s="1"/>
  <c r="AH259" i="1"/>
  <c r="M259" i="1" s="1"/>
  <c r="AI259" i="1"/>
  <c r="N259" i="1" s="1"/>
  <c r="AD260" i="1"/>
  <c r="I260" i="1" s="1"/>
  <c r="AE260" i="1"/>
  <c r="J260" i="1" s="1"/>
  <c r="AF260" i="1"/>
  <c r="K260" i="1" s="1"/>
  <c r="AG260" i="1"/>
  <c r="L260" i="1" s="1"/>
  <c r="AH260" i="1"/>
  <c r="M260" i="1" s="1"/>
  <c r="AI260" i="1"/>
  <c r="N260" i="1" s="1"/>
  <c r="AD261" i="1"/>
  <c r="I261" i="1" s="1"/>
  <c r="AE261" i="1"/>
  <c r="J261" i="1" s="1"/>
  <c r="AF261" i="1"/>
  <c r="K261" i="1" s="1"/>
  <c r="AG261" i="1"/>
  <c r="L261" i="1" s="1"/>
  <c r="AH261" i="1"/>
  <c r="M261" i="1" s="1"/>
  <c r="AI261" i="1"/>
  <c r="N261" i="1" s="1"/>
  <c r="AD262" i="1"/>
  <c r="I262" i="1" s="1"/>
  <c r="AE262" i="1"/>
  <c r="J262" i="1" s="1"/>
  <c r="AF262" i="1"/>
  <c r="K262" i="1" s="1"/>
  <c r="AG262" i="1"/>
  <c r="L262" i="1" s="1"/>
  <c r="AH262" i="1"/>
  <c r="M262" i="1" s="1"/>
  <c r="AI262" i="1"/>
  <c r="N262" i="1" s="1"/>
  <c r="AD263" i="1"/>
  <c r="I263" i="1" s="1"/>
  <c r="AE263" i="1"/>
  <c r="J263" i="1" s="1"/>
  <c r="AF263" i="1"/>
  <c r="K263" i="1" s="1"/>
  <c r="AG263" i="1"/>
  <c r="L263" i="1" s="1"/>
  <c r="AH263" i="1"/>
  <c r="M263" i="1" s="1"/>
  <c r="AI263" i="1"/>
  <c r="N263" i="1" s="1"/>
  <c r="AD264" i="1"/>
  <c r="I264" i="1" s="1"/>
  <c r="AE264" i="1"/>
  <c r="J264" i="1" s="1"/>
  <c r="AF264" i="1"/>
  <c r="K264" i="1" s="1"/>
  <c r="AG264" i="1"/>
  <c r="L264" i="1" s="1"/>
  <c r="AH264" i="1"/>
  <c r="M264" i="1" s="1"/>
  <c r="AI264" i="1"/>
  <c r="N264" i="1" s="1"/>
  <c r="AD265" i="1"/>
  <c r="I265" i="1" s="1"/>
  <c r="AE265" i="1"/>
  <c r="J265" i="1" s="1"/>
  <c r="AF265" i="1"/>
  <c r="K265" i="1" s="1"/>
  <c r="AG265" i="1"/>
  <c r="L265" i="1" s="1"/>
  <c r="AH265" i="1"/>
  <c r="M265" i="1" s="1"/>
  <c r="AI265" i="1"/>
  <c r="N265" i="1" s="1"/>
  <c r="AD266" i="1"/>
  <c r="I266" i="1" s="1"/>
  <c r="AE266" i="1"/>
  <c r="J266" i="1" s="1"/>
  <c r="AF266" i="1"/>
  <c r="K266" i="1" s="1"/>
  <c r="AG266" i="1"/>
  <c r="L266" i="1" s="1"/>
  <c r="AH266" i="1"/>
  <c r="M266" i="1" s="1"/>
  <c r="AI266" i="1"/>
  <c r="N266" i="1" s="1"/>
  <c r="AD267" i="1"/>
  <c r="I267" i="1" s="1"/>
  <c r="AE267" i="1"/>
  <c r="J267" i="1" s="1"/>
  <c r="AF267" i="1"/>
  <c r="K267" i="1" s="1"/>
  <c r="AG267" i="1"/>
  <c r="L267" i="1" s="1"/>
  <c r="AH267" i="1"/>
  <c r="M267" i="1" s="1"/>
  <c r="AI267" i="1"/>
  <c r="N267" i="1" s="1"/>
  <c r="AD268" i="1"/>
  <c r="I268" i="1" s="1"/>
  <c r="AE268" i="1"/>
  <c r="J268" i="1" s="1"/>
  <c r="AF268" i="1"/>
  <c r="K268" i="1" s="1"/>
  <c r="AG268" i="1"/>
  <c r="L268" i="1" s="1"/>
  <c r="AH268" i="1"/>
  <c r="M268" i="1" s="1"/>
  <c r="AI268" i="1"/>
  <c r="N268" i="1" s="1"/>
  <c r="AD269" i="1"/>
  <c r="I269" i="1" s="1"/>
  <c r="AE269" i="1"/>
  <c r="J269" i="1" s="1"/>
  <c r="AF269" i="1"/>
  <c r="K269" i="1" s="1"/>
  <c r="AG269" i="1"/>
  <c r="L269" i="1" s="1"/>
  <c r="AH269" i="1"/>
  <c r="M269" i="1" s="1"/>
  <c r="AI269" i="1"/>
  <c r="N269" i="1" s="1"/>
  <c r="AD270" i="1"/>
  <c r="I270" i="1" s="1"/>
  <c r="AE270" i="1"/>
  <c r="J270" i="1" s="1"/>
  <c r="AF270" i="1"/>
  <c r="K270" i="1" s="1"/>
  <c r="AG270" i="1"/>
  <c r="L270" i="1" s="1"/>
  <c r="AH270" i="1"/>
  <c r="M270" i="1" s="1"/>
  <c r="AI270" i="1"/>
  <c r="N270" i="1" s="1"/>
  <c r="AD271" i="1"/>
  <c r="I271" i="1" s="1"/>
  <c r="AE271" i="1"/>
  <c r="J271" i="1" s="1"/>
  <c r="AF271" i="1"/>
  <c r="K271" i="1" s="1"/>
  <c r="AG271" i="1"/>
  <c r="L271" i="1" s="1"/>
  <c r="AH271" i="1"/>
  <c r="M271" i="1" s="1"/>
  <c r="AI271" i="1"/>
  <c r="N271" i="1" s="1"/>
  <c r="AD272" i="1"/>
  <c r="I272" i="1" s="1"/>
  <c r="AE272" i="1"/>
  <c r="J272" i="1" s="1"/>
  <c r="AF272" i="1"/>
  <c r="K272" i="1" s="1"/>
  <c r="AG272" i="1"/>
  <c r="L272" i="1" s="1"/>
  <c r="AH272" i="1"/>
  <c r="M272" i="1" s="1"/>
  <c r="AI272" i="1"/>
  <c r="N272" i="1" s="1"/>
  <c r="AD273" i="1"/>
  <c r="I273" i="1" s="1"/>
  <c r="AE273" i="1"/>
  <c r="J273" i="1" s="1"/>
  <c r="AF273" i="1"/>
  <c r="K273" i="1" s="1"/>
  <c r="AG273" i="1"/>
  <c r="L273" i="1" s="1"/>
  <c r="AH273" i="1"/>
  <c r="M273" i="1" s="1"/>
  <c r="AI273" i="1"/>
  <c r="N273" i="1" s="1"/>
  <c r="AD274" i="1"/>
  <c r="I274" i="1" s="1"/>
  <c r="AE274" i="1"/>
  <c r="J274" i="1" s="1"/>
  <c r="AF274" i="1"/>
  <c r="K274" i="1" s="1"/>
  <c r="AG274" i="1"/>
  <c r="L274" i="1" s="1"/>
  <c r="AH274" i="1"/>
  <c r="M274" i="1" s="1"/>
  <c r="AI274" i="1"/>
  <c r="N274" i="1" s="1"/>
  <c r="AD275" i="1"/>
  <c r="I275" i="1" s="1"/>
  <c r="AE275" i="1"/>
  <c r="J275" i="1" s="1"/>
  <c r="AF275" i="1"/>
  <c r="K275" i="1" s="1"/>
  <c r="AG275" i="1"/>
  <c r="L275" i="1" s="1"/>
  <c r="AH275" i="1"/>
  <c r="M275" i="1" s="1"/>
  <c r="AI275" i="1"/>
  <c r="N275" i="1" s="1"/>
  <c r="AD276" i="1"/>
  <c r="I276" i="1" s="1"/>
  <c r="AE276" i="1"/>
  <c r="J276" i="1" s="1"/>
  <c r="AF276" i="1"/>
  <c r="K276" i="1" s="1"/>
  <c r="AG276" i="1"/>
  <c r="L276" i="1" s="1"/>
  <c r="AH276" i="1"/>
  <c r="M276" i="1" s="1"/>
  <c r="AI276" i="1"/>
  <c r="N276" i="1" s="1"/>
  <c r="AD277" i="1"/>
  <c r="I277" i="1" s="1"/>
  <c r="AE277" i="1"/>
  <c r="J277" i="1" s="1"/>
  <c r="AF277" i="1"/>
  <c r="K277" i="1" s="1"/>
  <c r="AG277" i="1"/>
  <c r="L277" i="1" s="1"/>
  <c r="AH277" i="1"/>
  <c r="M277" i="1" s="1"/>
  <c r="AI277" i="1"/>
  <c r="N277" i="1" s="1"/>
  <c r="AD278" i="1"/>
  <c r="I278" i="1" s="1"/>
  <c r="AE278" i="1"/>
  <c r="J278" i="1" s="1"/>
  <c r="AF278" i="1"/>
  <c r="K278" i="1" s="1"/>
  <c r="AG278" i="1"/>
  <c r="L278" i="1" s="1"/>
  <c r="AH278" i="1"/>
  <c r="M278" i="1" s="1"/>
  <c r="AI278" i="1"/>
  <c r="N278" i="1" s="1"/>
  <c r="AD279" i="1"/>
  <c r="I279" i="1" s="1"/>
  <c r="AE279" i="1"/>
  <c r="J279" i="1" s="1"/>
  <c r="AF279" i="1"/>
  <c r="K279" i="1" s="1"/>
  <c r="AG279" i="1"/>
  <c r="L279" i="1" s="1"/>
  <c r="AH279" i="1"/>
  <c r="M279" i="1" s="1"/>
  <c r="AI279" i="1"/>
  <c r="N279" i="1" s="1"/>
  <c r="AD280" i="1"/>
  <c r="I280" i="1" s="1"/>
  <c r="AE280" i="1"/>
  <c r="J280" i="1" s="1"/>
  <c r="AF280" i="1"/>
  <c r="K280" i="1" s="1"/>
  <c r="AG280" i="1"/>
  <c r="L280" i="1" s="1"/>
  <c r="AH280" i="1"/>
  <c r="M280" i="1" s="1"/>
  <c r="AI280" i="1"/>
  <c r="N280" i="1" s="1"/>
  <c r="AD281" i="1"/>
  <c r="I281" i="1" s="1"/>
  <c r="AE281" i="1"/>
  <c r="J281" i="1" s="1"/>
  <c r="AF281" i="1"/>
  <c r="K281" i="1" s="1"/>
  <c r="AG281" i="1"/>
  <c r="L281" i="1" s="1"/>
  <c r="AH281" i="1"/>
  <c r="M281" i="1" s="1"/>
  <c r="AI281" i="1"/>
  <c r="N281" i="1" s="1"/>
  <c r="AD282" i="1"/>
  <c r="I282" i="1" s="1"/>
  <c r="AE282" i="1"/>
  <c r="J282" i="1" s="1"/>
  <c r="AF282" i="1"/>
  <c r="K282" i="1" s="1"/>
  <c r="AG282" i="1"/>
  <c r="L282" i="1" s="1"/>
  <c r="AH282" i="1"/>
  <c r="M282" i="1" s="1"/>
  <c r="AI282" i="1"/>
  <c r="N282" i="1" s="1"/>
  <c r="AD283" i="1"/>
  <c r="I283" i="1" s="1"/>
  <c r="AE283" i="1"/>
  <c r="J283" i="1" s="1"/>
  <c r="AF283" i="1"/>
  <c r="K283" i="1" s="1"/>
  <c r="AG283" i="1"/>
  <c r="L283" i="1" s="1"/>
  <c r="AH283" i="1"/>
  <c r="M283" i="1" s="1"/>
  <c r="AI283" i="1"/>
  <c r="N283" i="1" s="1"/>
  <c r="AD284" i="1"/>
  <c r="I284" i="1" s="1"/>
  <c r="AE284" i="1"/>
  <c r="J284" i="1" s="1"/>
  <c r="AF284" i="1"/>
  <c r="K284" i="1" s="1"/>
  <c r="AG284" i="1"/>
  <c r="L284" i="1" s="1"/>
  <c r="AH284" i="1"/>
  <c r="M284" i="1" s="1"/>
  <c r="AI284" i="1"/>
  <c r="N284" i="1" s="1"/>
  <c r="AD285" i="1"/>
  <c r="I285" i="1" s="1"/>
  <c r="AE285" i="1"/>
  <c r="J285" i="1" s="1"/>
  <c r="AF285" i="1"/>
  <c r="K285" i="1" s="1"/>
  <c r="AG285" i="1"/>
  <c r="L285" i="1" s="1"/>
  <c r="AH285" i="1"/>
  <c r="M285" i="1" s="1"/>
  <c r="AI285" i="1"/>
  <c r="N285" i="1" s="1"/>
  <c r="AD286" i="1"/>
  <c r="I286" i="1" s="1"/>
  <c r="AE286" i="1"/>
  <c r="J286" i="1" s="1"/>
  <c r="AF286" i="1"/>
  <c r="K286" i="1" s="1"/>
  <c r="AG286" i="1"/>
  <c r="L286" i="1" s="1"/>
  <c r="AH286" i="1"/>
  <c r="M286" i="1" s="1"/>
  <c r="AI286" i="1"/>
  <c r="N286" i="1" s="1"/>
  <c r="AD287" i="1"/>
  <c r="I287" i="1" s="1"/>
  <c r="AE287" i="1"/>
  <c r="J287" i="1" s="1"/>
  <c r="AF287" i="1"/>
  <c r="K287" i="1" s="1"/>
  <c r="AG287" i="1"/>
  <c r="L287" i="1" s="1"/>
  <c r="AH287" i="1"/>
  <c r="M287" i="1" s="1"/>
  <c r="AI287" i="1"/>
  <c r="N287" i="1" s="1"/>
  <c r="AD288" i="1"/>
  <c r="I288" i="1" s="1"/>
  <c r="AE288" i="1"/>
  <c r="J288" i="1" s="1"/>
  <c r="AF288" i="1"/>
  <c r="K288" i="1" s="1"/>
  <c r="AG288" i="1"/>
  <c r="L288" i="1" s="1"/>
  <c r="AH288" i="1"/>
  <c r="M288" i="1" s="1"/>
  <c r="AI288" i="1"/>
  <c r="N288" i="1" s="1"/>
  <c r="AD289" i="1"/>
  <c r="I289" i="1" s="1"/>
  <c r="AE289" i="1"/>
  <c r="J289" i="1" s="1"/>
  <c r="AF289" i="1"/>
  <c r="K289" i="1" s="1"/>
  <c r="AG289" i="1"/>
  <c r="L289" i="1" s="1"/>
  <c r="AH289" i="1"/>
  <c r="M289" i="1" s="1"/>
  <c r="AI289" i="1"/>
  <c r="N289" i="1" s="1"/>
  <c r="AD290" i="1"/>
  <c r="I290" i="1" s="1"/>
  <c r="AE290" i="1"/>
  <c r="J290" i="1" s="1"/>
  <c r="AF290" i="1"/>
  <c r="K290" i="1" s="1"/>
  <c r="AG290" i="1"/>
  <c r="L290" i="1" s="1"/>
  <c r="AH290" i="1"/>
  <c r="M290" i="1" s="1"/>
  <c r="AI290" i="1"/>
  <c r="N290" i="1" s="1"/>
  <c r="AD291" i="1"/>
  <c r="I291" i="1" s="1"/>
  <c r="AE291" i="1"/>
  <c r="J291" i="1" s="1"/>
  <c r="AF291" i="1"/>
  <c r="K291" i="1" s="1"/>
  <c r="AG291" i="1"/>
  <c r="L291" i="1" s="1"/>
  <c r="AH291" i="1"/>
  <c r="M291" i="1" s="1"/>
  <c r="AI291" i="1"/>
  <c r="N291" i="1" s="1"/>
  <c r="AD292" i="1"/>
  <c r="I292" i="1" s="1"/>
  <c r="AE292" i="1"/>
  <c r="J292" i="1" s="1"/>
  <c r="AF292" i="1"/>
  <c r="K292" i="1" s="1"/>
  <c r="AG292" i="1"/>
  <c r="L292" i="1" s="1"/>
  <c r="AH292" i="1"/>
  <c r="M292" i="1" s="1"/>
  <c r="AI292" i="1"/>
  <c r="N292" i="1" s="1"/>
  <c r="AD293" i="1"/>
  <c r="I293" i="1" s="1"/>
  <c r="AE293" i="1"/>
  <c r="J293" i="1" s="1"/>
  <c r="AF293" i="1"/>
  <c r="K293" i="1" s="1"/>
  <c r="AG293" i="1"/>
  <c r="L293" i="1" s="1"/>
  <c r="AH293" i="1"/>
  <c r="M293" i="1" s="1"/>
  <c r="AI293" i="1"/>
  <c r="N293" i="1" s="1"/>
  <c r="AD294" i="1"/>
  <c r="I294" i="1" s="1"/>
  <c r="AE294" i="1"/>
  <c r="J294" i="1" s="1"/>
  <c r="AF294" i="1"/>
  <c r="K294" i="1" s="1"/>
  <c r="AG294" i="1"/>
  <c r="L294" i="1" s="1"/>
  <c r="AH294" i="1"/>
  <c r="M294" i="1" s="1"/>
  <c r="AI294" i="1"/>
  <c r="N294" i="1" s="1"/>
  <c r="AD295" i="1"/>
  <c r="I295" i="1" s="1"/>
  <c r="AE295" i="1"/>
  <c r="J295" i="1" s="1"/>
  <c r="AF295" i="1"/>
  <c r="K295" i="1" s="1"/>
  <c r="AG295" i="1"/>
  <c r="L295" i="1" s="1"/>
  <c r="AH295" i="1"/>
  <c r="M295" i="1" s="1"/>
  <c r="AI295" i="1"/>
  <c r="N295" i="1" s="1"/>
  <c r="AD296" i="1"/>
  <c r="I296" i="1" s="1"/>
  <c r="AE296" i="1"/>
  <c r="J296" i="1" s="1"/>
  <c r="AF296" i="1"/>
  <c r="K296" i="1" s="1"/>
  <c r="AG296" i="1"/>
  <c r="L296" i="1" s="1"/>
  <c r="AH296" i="1"/>
  <c r="M296" i="1" s="1"/>
  <c r="AI296" i="1"/>
  <c r="N296" i="1" s="1"/>
  <c r="AD297" i="1"/>
  <c r="I297" i="1" s="1"/>
  <c r="AE297" i="1"/>
  <c r="J297" i="1" s="1"/>
  <c r="AF297" i="1"/>
  <c r="K297" i="1" s="1"/>
  <c r="AG297" i="1"/>
  <c r="L297" i="1" s="1"/>
  <c r="AH297" i="1"/>
  <c r="M297" i="1" s="1"/>
  <c r="AI297" i="1"/>
  <c r="N297" i="1" s="1"/>
  <c r="AD298" i="1"/>
  <c r="I298" i="1" s="1"/>
  <c r="AE298" i="1"/>
  <c r="J298" i="1" s="1"/>
  <c r="AF298" i="1"/>
  <c r="K298" i="1" s="1"/>
  <c r="AG298" i="1"/>
  <c r="L298" i="1" s="1"/>
  <c r="AH298" i="1"/>
  <c r="M298" i="1" s="1"/>
  <c r="AI298" i="1"/>
  <c r="N298" i="1" s="1"/>
  <c r="AD299" i="1"/>
  <c r="I299" i="1" s="1"/>
  <c r="AE299" i="1"/>
  <c r="J299" i="1" s="1"/>
  <c r="AF299" i="1"/>
  <c r="K299" i="1" s="1"/>
  <c r="AG299" i="1"/>
  <c r="L299" i="1" s="1"/>
  <c r="AH299" i="1"/>
  <c r="M299" i="1" s="1"/>
  <c r="AI299" i="1"/>
  <c r="N299" i="1" s="1"/>
  <c r="AD300" i="1"/>
  <c r="I300" i="1" s="1"/>
  <c r="AE300" i="1"/>
  <c r="J300" i="1" s="1"/>
  <c r="AF300" i="1"/>
  <c r="K300" i="1" s="1"/>
  <c r="AG300" i="1"/>
  <c r="L300" i="1" s="1"/>
  <c r="AH300" i="1"/>
  <c r="M300" i="1" s="1"/>
  <c r="AI300" i="1"/>
  <c r="N300" i="1" s="1"/>
  <c r="AD301" i="1"/>
  <c r="I301" i="1" s="1"/>
  <c r="AE301" i="1"/>
  <c r="J301" i="1" s="1"/>
  <c r="AF301" i="1"/>
  <c r="K301" i="1" s="1"/>
  <c r="AG301" i="1"/>
  <c r="L301" i="1" s="1"/>
  <c r="AH301" i="1"/>
  <c r="M301" i="1" s="1"/>
  <c r="AI301" i="1"/>
  <c r="N301" i="1" s="1"/>
  <c r="AD302" i="1"/>
  <c r="I302" i="1" s="1"/>
  <c r="AE302" i="1"/>
  <c r="J302" i="1" s="1"/>
  <c r="AF302" i="1"/>
  <c r="K302" i="1" s="1"/>
  <c r="AG302" i="1"/>
  <c r="L302" i="1" s="1"/>
  <c r="AH302" i="1"/>
  <c r="M302" i="1" s="1"/>
  <c r="AI302" i="1"/>
  <c r="N302" i="1" s="1"/>
  <c r="AD303" i="1"/>
  <c r="I303" i="1" s="1"/>
  <c r="AE303" i="1"/>
  <c r="J303" i="1" s="1"/>
  <c r="AF303" i="1"/>
  <c r="K303" i="1" s="1"/>
  <c r="AG303" i="1"/>
  <c r="L303" i="1" s="1"/>
  <c r="AH303" i="1"/>
  <c r="M303" i="1" s="1"/>
  <c r="AI303" i="1"/>
  <c r="N303" i="1" s="1"/>
  <c r="AD304" i="1"/>
  <c r="I304" i="1" s="1"/>
  <c r="AE304" i="1"/>
  <c r="J304" i="1" s="1"/>
  <c r="AF304" i="1"/>
  <c r="K304" i="1" s="1"/>
  <c r="AG304" i="1"/>
  <c r="L304" i="1" s="1"/>
  <c r="AH304" i="1"/>
  <c r="M304" i="1" s="1"/>
  <c r="AI304" i="1"/>
  <c r="N304" i="1" s="1"/>
  <c r="AD305" i="1"/>
  <c r="I305" i="1" s="1"/>
  <c r="AE305" i="1"/>
  <c r="J305" i="1" s="1"/>
  <c r="AF305" i="1"/>
  <c r="K305" i="1" s="1"/>
  <c r="AG305" i="1"/>
  <c r="L305" i="1" s="1"/>
  <c r="AH305" i="1"/>
  <c r="M305" i="1" s="1"/>
  <c r="AI305" i="1"/>
  <c r="N305" i="1" s="1"/>
  <c r="AD306" i="1"/>
  <c r="I306" i="1" s="1"/>
  <c r="AE306" i="1"/>
  <c r="J306" i="1" s="1"/>
  <c r="AF306" i="1"/>
  <c r="K306" i="1" s="1"/>
  <c r="AG306" i="1"/>
  <c r="L306" i="1" s="1"/>
  <c r="AH306" i="1"/>
  <c r="M306" i="1" s="1"/>
  <c r="AI306" i="1"/>
  <c r="N306" i="1" s="1"/>
  <c r="AD307" i="1"/>
  <c r="I307" i="1" s="1"/>
  <c r="AE307" i="1"/>
  <c r="J307" i="1" s="1"/>
  <c r="AF307" i="1"/>
  <c r="K307" i="1" s="1"/>
  <c r="AG307" i="1"/>
  <c r="L307" i="1" s="1"/>
  <c r="AH307" i="1"/>
  <c r="M307" i="1" s="1"/>
  <c r="AI307" i="1"/>
  <c r="N307" i="1" s="1"/>
  <c r="AD308" i="1"/>
  <c r="I308" i="1" s="1"/>
  <c r="AE308" i="1"/>
  <c r="J308" i="1" s="1"/>
  <c r="AF308" i="1"/>
  <c r="K308" i="1" s="1"/>
  <c r="AG308" i="1"/>
  <c r="L308" i="1" s="1"/>
  <c r="AH308" i="1"/>
  <c r="M308" i="1" s="1"/>
  <c r="AI308" i="1"/>
  <c r="N308" i="1" s="1"/>
  <c r="AD309" i="1"/>
  <c r="I309" i="1" s="1"/>
  <c r="AE309" i="1"/>
  <c r="J309" i="1" s="1"/>
  <c r="AF309" i="1"/>
  <c r="K309" i="1" s="1"/>
  <c r="AG309" i="1"/>
  <c r="L309" i="1" s="1"/>
  <c r="AH309" i="1"/>
  <c r="M309" i="1" s="1"/>
  <c r="AI309" i="1"/>
  <c r="N309" i="1" s="1"/>
  <c r="AD310" i="1"/>
  <c r="I310" i="1" s="1"/>
  <c r="AE310" i="1"/>
  <c r="J310" i="1" s="1"/>
  <c r="AF310" i="1"/>
  <c r="K310" i="1" s="1"/>
  <c r="AG310" i="1"/>
  <c r="L310" i="1" s="1"/>
  <c r="AH310" i="1"/>
  <c r="M310" i="1" s="1"/>
  <c r="AI310" i="1"/>
  <c r="N310" i="1" s="1"/>
  <c r="AD311" i="1"/>
  <c r="I311" i="1" s="1"/>
  <c r="AE311" i="1"/>
  <c r="J311" i="1" s="1"/>
  <c r="AF311" i="1"/>
  <c r="K311" i="1" s="1"/>
  <c r="AG311" i="1"/>
  <c r="L311" i="1" s="1"/>
  <c r="AH311" i="1"/>
  <c r="M311" i="1" s="1"/>
  <c r="AI311" i="1"/>
  <c r="N311" i="1" s="1"/>
  <c r="AD312" i="1"/>
  <c r="I312" i="1" s="1"/>
  <c r="AE312" i="1"/>
  <c r="J312" i="1" s="1"/>
  <c r="AF312" i="1"/>
  <c r="K312" i="1" s="1"/>
  <c r="AG312" i="1"/>
  <c r="L312" i="1" s="1"/>
  <c r="AH312" i="1"/>
  <c r="M312" i="1" s="1"/>
  <c r="AI312" i="1"/>
  <c r="N312" i="1" s="1"/>
  <c r="AD313" i="1"/>
  <c r="I313" i="1" s="1"/>
  <c r="AE313" i="1"/>
  <c r="J313" i="1" s="1"/>
  <c r="AF313" i="1"/>
  <c r="K313" i="1" s="1"/>
  <c r="AG313" i="1"/>
  <c r="L313" i="1" s="1"/>
  <c r="AH313" i="1"/>
  <c r="M313" i="1" s="1"/>
  <c r="AI313" i="1"/>
  <c r="N313" i="1" s="1"/>
  <c r="AD314" i="1"/>
  <c r="I314" i="1" s="1"/>
  <c r="AE314" i="1"/>
  <c r="J314" i="1" s="1"/>
  <c r="AF314" i="1"/>
  <c r="K314" i="1" s="1"/>
  <c r="AG314" i="1"/>
  <c r="L314" i="1" s="1"/>
  <c r="AH314" i="1"/>
  <c r="M314" i="1" s="1"/>
  <c r="AI314" i="1"/>
  <c r="N314" i="1" s="1"/>
  <c r="AD315" i="1"/>
  <c r="I315" i="1" s="1"/>
  <c r="AE315" i="1"/>
  <c r="J315" i="1" s="1"/>
  <c r="AF315" i="1"/>
  <c r="K315" i="1" s="1"/>
  <c r="AG315" i="1"/>
  <c r="L315" i="1" s="1"/>
  <c r="AH315" i="1"/>
  <c r="M315" i="1" s="1"/>
  <c r="AI315" i="1"/>
  <c r="N315" i="1" s="1"/>
  <c r="AD316" i="1"/>
  <c r="I316" i="1" s="1"/>
  <c r="AE316" i="1"/>
  <c r="J316" i="1" s="1"/>
  <c r="AF316" i="1"/>
  <c r="K316" i="1" s="1"/>
  <c r="AG316" i="1"/>
  <c r="L316" i="1" s="1"/>
  <c r="AH316" i="1"/>
  <c r="M316" i="1" s="1"/>
  <c r="AI316" i="1"/>
  <c r="N316" i="1" s="1"/>
  <c r="AD317" i="1"/>
  <c r="I317" i="1" s="1"/>
  <c r="AE317" i="1"/>
  <c r="J317" i="1" s="1"/>
  <c r="AF317" i="1"/>
  <c r="K317" i="1" s="1"/>
  <c r="AG317" i="1"/>
  <c r="L317" i="1" s="1"/>
  <c r="AH317" i="1"/>
  <c r="M317" i="1" s="1"/>
  <c r="AI317" i="1"/>
  <c r="N317" i="1" s="1"/>
  <c r="AD318" i="1"/>
  <c r="I318" i="1" s="1"/>
  <c r="AE318" i="1"/>
  <c r="J318" i="1" s="1"/>
  <c r="AF318" i="1"/>
  <c r="K318" i="1" s="1"/>
  <c r="AG318" i="1"/>
  <c r="L318" i="1" s="1"/>
  <c r="AH318" i="1"/>
  <c r="M318" i="1" s="1"/>
  <c r="AI318" i="1"/>
  <c r="N318" i="1" s="1"/>
  <c r="AD319" i="1"/>
  <c r="I319" i="1" s="1"/>
  <c r="AE319" i="1"/>
  <c r="J319" i="1" s="1"/>
  <c r="AF319" i="1"/>
  <c r="K319" i="1" s="1"/>
  <c r="AG319" i="1"/>
  <c r="L319" i="1" s="1"/>
  <c r="AH319" i="1"/>
  <c r="M319" i="1" s="1"/>
  <c r="AI319" i="1"/>
  <c r="N319" i="1" s="1"/>
  <c r="AD320" i="1"/>
  <c r="I320" i="1" s="1"/>
  <c r="AE320" i="1"/>
  <c r="J320" i="1" s="1"/>
  <c r="AF320" i="1"/>
  <c r="K320" i="1" s="1"/>
  <c r="AG320" i="1"/>
  <c r="L320" i="1" s="1"/>
  <c r="AH320" i="1"/>
  <c r="M320" i="1" s="1"/>
  <c r="AI320" i="1"/>
  <c r="N320" i="1" s="1"/>
  <c r="AD321" i="1"/>
  <c r="I321" i="1" s="1"/>
  <c r="AE321" i="1"/>
  <c r="J321" i="1" s="1"/>
  <c r="AF321" i="1"/>
  <c r="K321" i="1" s="1"/>
  <c r="AG321" i="1"/>
  <c r="L321" i="1" s="1"/>
  <c r="AH321" i="1"/>
  <c r="M321" i="1" s="1"/>
  <c r="AI321" i="1"/>
  <c r="N321" i="1" s="1"/>
  <c r="AD322" i="1"/>
  <c r="I322" i="1" s="1"/>
  <c r="AE322" i="1"/>
  <c r="J322" i="1" s="1"/>
  <c r="AF322" i="1"/>
  <c r="K322" i="1" s="1"/>
  <c r="AG322" i="1"/>
  <c r="L322" i="1" s="1"/>
  <c r="AH322" i="1"/>
  <c r="M322" i="1" s="1"/>
  <c r="AI322" i="1"/>
  <c r="N322" i="1" s="1"/>
  <c r="AD323" i="1"/>
  <c r="I323" i="1" s="1"/>
  <c r="AE323" i="1"/>
  <c r="J323" i="1" s="1"/>
  <c r="AF323" i="1"/>
  <c r="K323" i="1" s="1"/>
  <c r="AG323" i="1"/>
  <c r="L323" i="1" s="1"/>
  <c r="AH323" i="1"/>
  <c r="M323" i="1" s="1"/>
  <c r="AI323" i="1"/>
  <c r="N323" i="1" s="1"/>
  <c r="AD324" i="1"/>
  <c r="I324" i="1" s="1"/>
  <c r="AE324" i="1"/>
  <c r="J324" i="1" s="1"/>
  <c r="AF324" i="1"/>
  <c r="K324" i="1" s="1"/>
  <c r="AG324" i="1"/>
  <c r="L324" i="1" s="1"/>
  <c r="AH324" i="1"/>
  <c r="M324" i="1" s="1"/>
  <c r="AI324" i="1"/>
  <c r="N324" i="1" s="1"/>
  <c r="AD325" i="1"/>
  <c r="I325" i="1" s="1"/>
  <c r="AE325" i="1"/>
  <c r="J325" i="1" s="1"/>
  <c r="AF325" i="1"/>
  <c r="K325" i="1" s="1"/>
  <c r="AG325" i="1"/>
  <c r="L325" i="1" s="1"/>
  <c r="AH325" i="1"/>
  <c r="M325" i="1" s="1"/>
  <c r="AI325" i="1"/>
  <c r="N325" i="1" s="1"/>
  <c r="AD326" i="1"/>
  <c r="I326" i="1" s="1"/>
  <c r="AE326" i="1"/>
  <c r="J326" i="1" s="1"/>
  <c r="AF326" i="1"/>
  <c r="K326" i="1" s="1"/>
  <c r="AG326" i="1"/>
  <c r="L326" i="1" s="1"/>
  <c r="AH326" i="1"/>
  <c r="M326" i="1" s="1"/>
  <c r="AI326" i="1"/>
  <c r="N326" i="1" s="1"/>
  <c r="AD327" i="1"/>
  <c r="I327" i="1" s="1"/>
  <c r="AE327" i="1"/>
  <c r="J327" i="1" s="1"/>
  <c r="AF327" i="1"/>
  <c r="K327" i="1" s="1"/>
  <c r="AG327" i="1"/>
  <c r="L327" i="1" s="1"/>
  <c r="AH327" i="1"/>
  <c r="M327" i="1" s="1"/>
  <c r="AI327" i="1"/>
  <c r="N327" i="1" s="1"/>
  <c r="AD328" i="1"/>
  <c r="I328" i="1" s="1"/>
  <c r="AE328" i="1"/>
  <c r="J328" i="1" s="1"/>
  <c r="AF328" i="1"/>
  <c r="K328" i="1" s="1"/>
  <c r="AG328" i="1"/>
  <c r="L328" i="1" s="1"/>
  <c r="AH328" i="1"/>
  <c r="M328" i="1" s="1"/>
  <c r="AI328" i="1"/>
  <c r="N328" i="1" s="1"/>
  <c r="AD329" i="1"/>
  <c r="I329" i="1" s="1"/>
  <c r="AE329" i="1"/>
  <c r="J329" i="1" s="1"/>
  <c r="AF329" i="1"/>
  <c r="K329" i="1" s="1"/>
  <c r="AG329" i="1"/>
  <c r="L329" i="1" s="1"/>
  <c r="AH329" i="1"/>
  <c r="M329" i="1" s="1"/>
  <c r="AI329" i="1"/>
  <c r="N329" i="1" s="1"/>
  <c r="AD330" i="1"/>
  <c r="I330" i="1" s="1"/>
  <c r="AE330" i="1"/>
  <c r="J330" i="1" s="1"/>
  <c r="AF330" i="1"/>
  <c r="K330" i="1" s="1"/>
  <c r="AG330" i="1"/>
  <c r="L330" i="1" s="1"/>
  <c r="AH330" i="1"/>
  <c r="M330" i="1" s="1"/>
  <c r="AI330" i="1"/>
  <c r="N330" i="1" s="1"/>
  <c r="AD331" i="1"/>
  <c r="I331" i="1" s="1"/>
  <c r="AE331" i="1"/>
  <c r="J331" i="1" s="1"/>
  <c r="AF331" i="1"/>
  <c r="K331" i="1" s="1"/>
  <c r="AG331" i="1"/>
  <c r="L331" i="1" s="1"/>
  <c r="AH331" i="1"/>
  <c r="M331" i="1" s="1"/>
  <c r="AI331" i="1"/>
  <c r="N331" i="1" s="1"/>
  <c r="AD332" i="1"/>
  <c r="I332" i="1" s="1"/>
  <c r="AE332" i="1"/>
  <c r="J332" i="1" s="1"/>
  <c r="AF332" i="1"/>
  <c r="K332" i="1" s="1"/>
  <c r="AG332" i="1"/>
  <c r="L332" i="1" s="1"/>
  <c r="AH332" i="1"/>
  <c r="M332" i="1" s="1"/>
  <c r="AI332" i="1"/>
  <c r="N332" i="1" s="1"/>
  <c r="AD333" i="1"/>
  <c r="I333" i="1" s="1"/>
  <c r="AE333" i="1"/>
  <c r="J333" i="1" s="1"/>
  <c r="AF333" i="1"/>
  <c r="K333" i="1" s="1"/>
  <c r="AG333" i="1"/>
  <c r="L333" i="1" s="1"/>
  <c r="AH333" i="1"/>
  <c r="M333" i="1" s="1"/>
  <c r="AI333" i="1"/>
  <c r="N333" i="1" s="1"/>
  <c r="AD334" i="1"/>
  <c r="I334" i="1" s="1"/>
  <c r="AE334" i="1"/>
  <c r="J334" i="1" s="1"/>
  <c r="AF334" i="1"/>
  <c r="K334" i="1" s="1"/>
  <c r="AG334" i="1"/>
  <c r="L334" i="1" s="1"/>
  <c r="AH334" i="1"/>
  <c r="M334" i="1" s="1"/>
  <c r="AI334" i="1"/>
  <c r="N334" i="1" s="1"/>
  <c r="AD335" i="1"/>
  <c r="I335" i="1" s="1"/>
  <c r="AE335" i="1"/>
  <c r="J335" i="1" s="1"/>
  <c r="AF335" i="1"/>
  <c r="K335" i="1" s="1"/>
  <c r="AG335" i="1"/>
  <c r="L335" i="1" s="1"/>
  <c r="AH335" i="1"/>
  <c r="M335" i="1" s="1"/>
  <c r="AI335" i="1"/>
  <c r="N335" i="1" s="1"/>
  <c r="AD336" i="1"/>
  <c r="I336" i="1" s="1"/>
  <c r="AE336" i="1"/>
  <c r="J336" i="1" s="1"/>
  <c r="AF336" i="1"/>
  <c r="K336" i="1" s="1"/>
  <c r="AG336" i="1"/>
  <c r="L336" i="1" s="1"/>
  <c r="AH336" i="1"/>
  <c r="M336" i="1" s="1"/>
  <c r="AI336" i="1"/>
  <c r="N336" i="1" s="1"/>
  <c r="AD337" i="1"/>
  <c r="I337" i="1" s="1"/>
  <c r="AE337" i="1"/>
  <c r="J337" i="1" s="1"/>
  <c r="AF337" i="1"/>
  <c r="K337" i="1" s="1"/>
  <c r="AG337" i="1"/>
  <c r="L337" i="1" s="1"/>
  <c r="AH337" i="1"/>
  <c r="M337" i="1" s="1"/>
  <c r="AI337" i="1"/>
  <c r="N337" i="1" s="1"/>
  <c r="AD338" i="1"/>
  <c r="I338" i="1" s="1"/>
  <c r="AE338" i="1"/>
  <c r="J338" i="1" s="1"/>
  <c r="AF338" i="1"/>
  <c r="K338" i="1" s="1"/>
  <c r="AG338" i="1"/>
  <c r="L338" i="1" s="1"/>
  <c r="AH338" i="1"/>
  <c r="M338" i="1" s="1"/>
  <c r="AI338" i="1"/>
  <c r="N338" i="1" s="1"/>
  <c r="AD339" i="1"/>
  <c r="I339" i="1" s="1"/>
  <c r="AE339" i="1"/>
  <c r="J339" i="1" s="1"/>
  <c r="AF339" i="1"/>
  <c r="K339" i="1" s="1"/>
  <c r="AG339" i="1"/>
  <c r="L339" i="1" s="1"/>
  <c r="AH339" i="1"/>
  <c r="M339" i="1" s="1"/>
  <c r="AI339" i="1"/>
  <c r="N339" i="1" s="1"/>
  <c r="AD340" i="1"/>
  <c r="I340" i="1" s="1"/>
  <c r="AE340" i="1"/>
  <c r="J340" i="1" s="1"/>
  <c r="AF340" i="1"/>
  <c r="K340" i="1" s="1"/>
  <c r="AG340" i="1"/>
  <c r="L340" i="1" s="1"/>
  <c r="AH340" i="1"/>
  <c r="M340" i="1" s="1"/>
  <c r="AI340" i="1"/>
  <c r="N340" i="1" s="1"/>
  <c r="AD341" i="1"/>
  <c r="I341" i="1" s="1"/>
  <c r="AE341" i="1"/>
  <c r="J341" i="1" s="1"/>
  <c r="AF341" i="1"/>
  <c r="K341" i="1" s="1"/>
  <c r="AG341" i="1"/>
  <c r="L341" i="1" s="1"/>
  <c r="AH341" i="1"/>
  <c r="M341" i="1" s="1"/>
  <c r="AI341" i="1"/>
  <c r="N341" i="1" s="1"/>
  <c r="AD342" i="1"/>
  <c r="I342" i="1" s="1"/>
  <c r="AE342" i="1"/>
  <c r="J342" i="1" s="1"/>
  <c r="AF342" i="1"/>
  <c r="K342" i="1" s="1"/>
  <c r="AG342" i="1"/>
  <c r="L342" i="1" s="1"/>
  <c r="AH342" i="1"/>
  <c r="M342" i="1" s="1"/>
  <c r="AI342" i="1"/>
  <c r="N342" i="1" s="1"/>
  <c r="AD343" i="1"/>
  <c r="I343" i="1" s="1"/>
  <c r="AE343" i="1"/>
  <c r="J343" i="1" s="1"/>
  <c r="AF343" i="1"/>
  <c r="K343" i="1" s="1"/>
  <c r="AG343" i="1"/>
  <c r="L343" i="1" s="1"/>
  <c r="AH343" i="1"/>
  <c r="M343" i="1" s="1"/>
  <c r="AI343" i="1"/>
  <c r="N343" i="1" s="1"/>
  <c r="AD344" i="1"/>
  <c r="I344" i="1" s="1"/>
  <c r="AE344" i="1"/>
  <c r="J344" i="1" s="1"/>
  <c r="AF344" i="1"/>
  <c r="K344" i="1" s="1"/>
  <c r="AG344" i="1"/>
  <c r="L344" i="1" s="1"/>
  <c r="AH344" i="1"/>
  <c r="M344" i="1" s="1"/>
  <c r="AI344" i="1"/>
  <c r="N344" i="1" s="1"/>
  <c r="AD345" i="1"/>
  <c r="I345" i="1" s="1"/>
  <c r="AE345" i="1"/>
  <c r="J345" i="1" s="1"/>
  <c r="AF345" i="1"/>
  <c r="K345" i="1" s="1"/>
  <c r="AG345" i="1"/>
  <c r="L345" i="1" s="1"/>
  <c r="AH345" i="1"/>
  <c r="M345" i="1" s="1"/>
  <c r="AI345" i="1"/>
  <c r="N345" i="1" s="1"/>
  <c r="AD346" i="1"/>
  <c r="I346" i="1" s="1"/>
  <c r="AE346" i="1"/>
  <c r="J346" i="1" s="1"/>
  <c r="AF346" i="1"/>
  <c r="K346" i="1" s="1"/>
  <c r="AG346" i="1"/>
  <c r="L346" i="1" s="1"/>
  <c r="AH346" i="1"/>
  <c r="M346" i="1" s="1"/>
  <c r="AI346" i="1"/>
  <c r="N346" i="1" s="1"/>
  <c r="AD347" i="1"/>
  <c r="I347" i="1" s="1"/>
  <c r="AE347" i="1"/>
  <c r="J347" i="1" s="1"/>
  <c r="AF347" i="1"/>
  <c r="K347" i="1" s="1"/>
  <c r="AG347" i="1"/>
  <c r="L347" i="1" s="1"/>
  <c r="AH347" i="1"/>
  <c r="M347" i="1" s="1"/>
  <c r="AI347" i="1"/>
  <c r="N347" i="1" s="1"/>
  <c r="AD348" i="1"/>
  <c r="I348" i="1" s="1"/>
  <c r="AE348" i="1"/>
  <c r="J348" i="1" s="1"/>
  <c r="AF348" i="1"/>
  <c r="K348" i="1" s="1"/>
  <c r="AG348" i="1"/>
  <c r="L348" i="1" s="1"/>
  <c r="AH348" i="1"/>
  <c r="M348" i="1" s="1"/>
  <c r="AI348" i="1"/>
  <c r="N348" i="1" s="1"/>
  <c r="AD349" i="1"/>
  <c r="I349" i="1" s="1"/>
  <c r="AE349" i="1"/>
  <c r="J349" i="1" s="1"/>
  <c r="AF349" i="1"/>
  <c r="K349" i="1" s="1"/>
  <c r="AG349" i="1"/>
  <c r="L349" i="1" s="1"/>
  <c r="AH349" i="1"/>
  <c r="M349" i="1" s="1"/>
  <c r="AI349" i="1"/>
  <c r="N349" i="1" s="1"/>
  <c r="AD350" i="1"/>
  <c r="I350" i="1" s="1"/>
  <c r="AE350" i="1"/>
  <c r="J350" i="1" s="1"/>
  <c r="AF350" i="1"/>
  <c r="K350" i="1" s="1"/>
  <c r="AG350" i="1"/>
  <c r="L350" i="1" s="1"/>
  <c r="AH350" i="1"/>
  <c r="M350" i="1" s="1"/>
  <c r="AI350" i="1"/>
  <c r="N350" i="1" s="1"/>
  <c r="AD351" i="1"/>
  <c r="I351" i="1" s="1"/>
  <c r="AE351" i="1"/>
  <c r="J351" i="1" s="1"/>
  <c r="AF351" i="1"/>
  <c r="K351" i="1" s="1"/>
  <c r="AG351" i="1"/>
  <c r="L351" i="1" s="1"/>
  <c r="AH351" i="1"/>
  <c r="M351" i="1" s="1"/>
  <c r="AI351" i="1"/>
  <c r="N351" i="1" s="1"/>
  <c r="AD352" i="1"/>
  <c r="I352" i="1" s="1"/>
  <c r="AE352" i="1"/>
  <c r="J352" i="1" s="1"/>
  <c r="AF352" i="1"/>
  <c r="K352" i="1" s="1"/>
  <c r="AG352" i="1"/>
  <c r="L352" i="1" s="1"/>
  <c r="AH352" i="1"/>
  <c r="M352" i="1" s="1"/>
  <c r="AI352" i="1"/>
  <c r="N352" i="1" s="1"/>
  <c r="AD353" i="1"/>
  <c r="I353" i="1" s="1"/>
  <c r="AE353" i="1"/>
  <c r="J353" i="1" s="1"/>
  <c r="AF353" i="1"/>
  <c r="K353" i="1" s="1"/>
  <c r="AG353" i="1"/>
  <c r="L353" i="1" s="1"/>
  <c r="AH353" i="1"/>
  <c r="M353" i="1" s="1"/>
  <c r="AI353" i="1"/>
  <c r="N353" i="1" s="1"/>
  <c r="AD354" i="1"/>
  <c r="I354" i="1" s="1"/>
  <c r="AE354" i="1"/>
  <c r="J354" i="1" s="1"/>
  <c r="AF354" i="1"/>
  <c r="K354" i="1" s="1"/>
  <c r="AG354" i="1"/>
  <c r="L354" i="1" s="1"/>
  <c r="AH354" i="1"/>
  <c r="M354" i="1" s="1"/>
  <c r="AI354" i="1"/>
  <c r="N354" i="1" s="1"/>
  <c r="AD355" i="1"/>
  <c r="I355" i="1" s="1"/>
  <c r="AE355" i="1"/>
  <c r="J355" i="1" s="1"/>
  <c r="AF355" i="1"/>
  <c r="K355" i="1" s="1"/>
  <c r="AG355" i="1"/>
  <c r="L355" i="1" s="1"/>
  <c r="AH355" i="1"/>
  <c r="M355" i="1" s="1"/>
  <c r="AI355" i="1"/>
  <c r="N355" i="1" s="1"/>
  <c r="AD356" i="1"/>
  <c r="I356" i="1" s="1"/>
  <c r="AE356" i="1"/>
  <c r="J356" i="1" s="1"/>
  <c r="AF356" i="1"/>
  <c r="K356" i="1" s="1"/>
  <c r="AG356" i="1"/>
  <c r="L356" i="1" s="1"/>
  <c r="AH356" i="1"/>
  <c r="M356" i="1" s="1"/>
  <c r="AI356" i="1"/>
  <c r="N356" i="1" s="1"/>
  <c r="AD357" i="1"/>
  <c r="I357" i="1" s="1"/>
  <c r="AE357" i="1"/>
  <c r="J357" i="1" s="1"/>
  <c r="AF357" i="1"/>
  <c r="K357" i="1" s="1"/>
  <c r="AG357" i="1"/>
  <c r="L357" i="1" s="1"/>
  <c r="AH357" i="1"/>
  <c r="M357" i="1" s="1"/>
  <c r="AI357" i="1"/>
  <c r="N357" i="1" s="1"/>
  <c r="AD358" i="1"/>
  <c r="I358" i="1" s="1"/>
  <c r="AE358" i="1"/>
  <c r="J358" i="1" s="1"/>
  <c r="AF358" i="1"/>
  <c r="K358" i="1" s="1"/>
  <c r="AG358" i="1"/>
  <c r="L358" i="1" s="1"/>
  <c r="AH358" i="1"/>
  <c r="M358" i="1" s="1"/>
  <c r="AI358" i="1"/>
  <c r="N358" i="1" s="1"/>
  <c r="AD359" i="1"/>
  <c r="I359" i="1" s="1"/>
  <c r="AE359" i="1"/>
  <c r="J359" i="1" s="1"/>
  <c r="AF359" i="1"/>
  <c r="K359" i="1" s="1"/>
  <c r="AG359" i="1"/>
  <c r="L359" i="1" s="1"/>
  <c r="AH359" i="1"/>
  <c r="M359" i="1" s="1"/>
  <c r="AI359" i="1"/>
  <c r="N359" i="1" s="1"/>
  <c r="AD360" i="1"/>
  <c r="I360" i="1" s="1"/>
  <c r="AE360" i="1"/>
  <c r="J360" i="1" s="1"/>
  <c r="AF360" i="1"/>
  <c r="K360" i="1" s="1"/>
  <c r="AG360" i="1"/>
  <c r="L360" i="1" s="1"/>
  <c r="AH360" i="1"/>
  <c r="M360" i="1" s="1"/>
  <c r="AI360" i="1"/>
  <c r="N360" i="1" s="1"/>
  <c r="AD361" i="1"/>
  <c r="I361" i="1" s="1"/>
  <c r="AE361" i="1"/>
  <c r="J361" i="1" s="1"/>
  <c r="AF361" i="1"/>
  <c r="K361" i="1" s="1"/>
  <c r="AG361" i="1"/>
  <c r="L361" i="1" s="1"/>
  <c r="AH361" i="1"/>
  <c r="M361" i="1" s="1"/>
  <c r="AI361" i="1"/>
  <c r="N361" i="1" s="1"/>
  <c r="AD362" i="1"/>
  <c r="I362" i="1" s="1"/>
  <c r="AE362" i="1"/>
  <c r="J362" i="1" s="1"/>
  <c r="AF362" i="1"/>
  <c r="K362" i="1" s="1"/>
  <c r="AG362" i="1"/>
  <c r="L362" i="1" s="1"/>
  <c r="AH362" i="1"/>
  <c r="M362" i="1" s="1"/>
  <c r="AI362" i="1"/>
  <c r="N362" i="1" s="1"/>
  <c r="AD363" i="1"/>
  <c r="I363" i="1" s="1"/>
  <c r="AE363" i="1"/>
  <c r="J363" i="1" s="1"/>
  <c r="AF363" i="1"/>
  <c r="K363" i="1" s="1"/>
  <c r="AG363" i="1"/>
  <c r="L363" i="1" s="1"/>
  <c r="AH363" i="1"/>
  <c r="M363" i="1" s="1"/>
  <c r="AI363" i="1"/>
  <c r="N363" i="1" s="1"/>
  <c r="AD364" i="1"/>
  <c r="I364" i="1" s="1"/>
  <c r="AE364" i="1"/>
  <c r="J364" i="1" s="1"/>
  <c r="AF364" i="1"/>
  <c r="K364" i="1" s="1"/>
  <c r="AG364" i="1"/>
  <c r="L364" i="1" s="1"/>
  <c r="AH364" i="1"/>
  <c r="M364" i="1" s="1"/>
  <c r="AI364" i="1"/>
  <c r="N364" i="1" s="1"/>
  <c r="AD365" i="1"/>
  <c r="I365" i="1" s="1"/>
  <c r="AE365" i="1"/>
  <c r="J365" i="1" s="1"/>
  <c r="AF365" i="1"/>
  <c r="K365" i="1" s="1"/>
  <c r="AG365" i="1"/>
  <c r="L365" i="1" s="1"/>
  <c r="AH365" i="1"/>
  <c r="M365" i="1" s="1"/>
  <c r="AI365" i="1"/>
  <c r="N365" i="1" s="1"/>
  <c r="AD366" i="1"/>
  <c r="I366" i="1" s="1"/>
  <c r="AE366" i="1"/>
  <c r="J366" i="1" s="1"/>
  <c r="AF366" i="1"/>
  <c r="K366" i="1" s="1"/>
  <c r="AG366" i="1"/>
  <c r="L366" i="1" s="1"/>
  <c r="AH366" i="1"/>
  <c r="M366" i="1" s="1"/>
  <c r="AI366" i="1"/>
  <c r="N366" i="1" s="1"/>
  <c r="AD367" i="1"/>
  <c r="I367" i="1" s="1"/>
  <c r="AE367" i="1"/>
  <c r="J367" i="1" s="1"/>
  <c r="AF367" i="1"/>
  <c r="K367" i="1" s="1"/>
  <c r="AG367" i="1"/>
  <c r="L367" i="1" s="1"/>
  <c r="AH367" i="1"/>
  <c r="M367" i="1" s="1"/>
  <c r="AI367" i="1"/>
  <c r="N367" i="1" s="1"/>
  <c r="AD368" i="1"/>
  <c r="I368" i="1" s="1"/>
  <c r="AE368" i="1"/>
  <c r="J368" i="1" s="1"/>
  <c r="AF368" i="1"/>
  <c r="K368" i="1" s="1"/>
  <c r="AG368" i="1"/>
  <c r="L368" i="1" s="1"/>
  <c r="AH368" i="1"/>
  <c r="M368" i="1" s="1"/>
  <c r="AI368" i="1"/>
  <c r="N368" i="1" s="1"/>
  <c r="AD369" i="1"/>
  <c r="I369" i="1" s="1"/>
  <c r="AE369" i="1"/>
  <c r="J369" i="1" s="1"/>
  <c r="AF369" i="1"/>
  <c r="K369" i="1" s="1"/>
  <c r="AG369" i="1"/>
  <c r="L369" i="1" s="1"/>
  <c r="AH369" i="1"/>
  <c r="M369" i="1" s="1"/>
  <c r="AI369" i="1"/>
  <c r="N369" i="1" s="1"/>
  <c r="AD370" i="1"/>
  <c r="I370" i="1" s="1"/>
  <c r="AE370" i="1"/>
  <c r="J370" i="1" s="1"/>
  <c r="AF370" i="1"/>
  <c r="K370" i="1" s="1"/>
  <c r="AG370" i="1"/>
  <c r="L370" i="1" s="1"/>
  <c r="AH370" i="1"/>
  <c r="M370" i="1" s="1"/>
  <c r="AI370" i="1"/>
  <c r="N370" i="1" s="1"/>
  <c r="AD371" i="1"/>
  <c r="I371" i="1" s="1"/>
  <c r="AE371" i="1"/>
  <c r="J371" i="1" s="1"/>
  <c r="AF371" i="1"/>
  <c r="K371" i="1" s="1"/>
  <c r="AG371" i="1"/>
  <c r="L371" i="1" s="1"/>
  <c r="AH371" i="1"/>
  <c r="M371" i="1" s="1"/>
  <c r="AI371" i="1"/>
  <c r="N371" i="1" s="1"/>
  <c r="AD372" i="1"/>
  <c r="I372" i="1" s="1"/>
  <c r="AE372" i="1"/>
  <c r="J372" i="1" s="1"/>
  <c r="AF372" i="1"/>
  <c r="K372" i="1" s="1"/>
  <c r="AG372" i="1"/>
  <c r="L372" i="1" s="1"/>
  <c r="AH372" i="1"/>
  <c r="M372" i="1" s="1"/>
  <c r="AI372" i="1"/>
  <c r="N372" i="1" s="1"/>
  <c r="AD373" i="1"/>
  <c r="I373" i="1" s="1"/>
  <c r="AE373" i="1"/>
  <c r="J373" i="1" s="1"/>
  <c r="AF373" i="1"/>
  <c r="K373" i="1" s="1"/>
  <c r="AG373" i="1"/>
  <c r="L373" i="1" s="1"/>
  <c r="AH373" i="1"/>
  <c r="M373" i="1" s="1"/>
  <c r="AI373" i="1"/>
  <c r="N373" i="1" s="1"/>
  <c r="AD374" i="1"/>
  <c r="I374" i="1" s="1"/>
  <c r="AE374" i="1"/>
  <c r="J374" i="1" s="1"/>
  <c r="AF374" i="1"/>
  <c r="K374" i="1" s="1"/>
  <c r="AG374" i="1"/>
  <c r="L374" i="1" s="1"/>
  <c r="AH374" i="1"/>
  <c r="M374" i="1" s="1"/>
  <c r="AI374" i="1"/>
  <c r="N374" i="1" s="1"/>
  <c r="AD375" i="1"/>
  <c r="I375" i="1" s="1"/>
  <c r="AE375" i="1"/>
  <c r="J375" i="1" s="1"/>
  <c r="AF375" i="1"/>
  <c r="K375" i="1" s="1"/>
  <c r="AG375" i="1"/>
  <c r="L375" i="1" s="1"/>
  <c r="AH375" i="1"/>
  <c r="M375" i="1" s="1"/>
  <c r="AI375" i="1"/>
  <c r="N375" i="1" s="1"/>
  <c r="AD376" i="1"/>
  <c r="I376" i="1" s="1"/>
  <c r="AE376" i="1"/>
  <c r="J376" i="1" s="1"/>
  <c r="AF376" i="1"/>
  <c r="K376" i="1" s="1"/>
  <c r="AG376" i="1"/>
  <c r="L376" i="1" s="1"/>
  <c r="AH376" i="1"/>
  <c r="M376" i="1" s="1"/>
  <c r="AI376" i="1"/>
  <c r="N376" i="1" s="1"/>
  <c r="AD377" i="1"/>
  <c r="I377" i="1" s="1"/>
  <c r="AE377" i="1"/>
  <c r="J377" i="1" s="1"/>
  <c r="AF377" i="1"/>
  <c r="K377" i="1" s="1"/>
  <c r="AG377" i="1"/>
  <c r="L377" i="1" s="1"/>
  <c r="AH377" i="1"/>
  <c r="M377" i="1" s="1"/>
  <c r="AI377" i="1"/>
  <c r="N377" i="1" s="1"/>
  <c r="AD378" i="1"/>
  <c r="I378" i="1" s="1"/>
  <c r="AE378" i="1"/>
  <c r="J378" i="1" s="1"/>
  <c r="AF378" i="1"/>
  <c r="K378" i="1" s="1"/>
  <c r="AG378" i="1"/>
  <c r="L378" i="1" s="1"/>
  <c r="AH378" i="1"/>
  <c r="M378" i="1" s="1"/>
  <c r="AI378" i="1"/>
  <c r="N378" i="1" s="1"/>
  <c r="AD379" i="1"/>
  <c r="I379" i="1" s="1"/>
  <c r="AE379" i="1"/>
  <c r="J379" i="1" s="1"/>
  <c r="AF379" i="1"/>
  <c r="K379" i="1" s="1"/>
  <c r="AG379" i="1"/>
  <c r="L379" i="1" s="1"/>
  <c r="AH379" i="1"/>
  <c r="M379" i="1" s="1"/>
  <c r="AI379" i="1"/>
  <c r="N379" i="1" s="1"/>
  <c r="AD380" i="1"/>
  <c r="I380" i="1" s="1"/>
  <c r="AE380" i="1"/>
  <c r="J380" i="1" s="1"/>
  <c r="AF380" i="1"/>
  <c r="K380" i="1" s="1"/>
  <c r="AG380" i="1"/>
  <c r="L380" i="1" s="1"/>
  <c r="AH380" i="1"/>
  <c r="M380" i="1" s="1"/>
  <c r="AI380" i="1"/>
  <c r="N380" i="1" s="1"/>
  <c r="AD381" i="1"/>
  <c r="I381" i="1" s="1"/>
  <c r="AE381" i="1"/>
  <c r="J381" i="1" s="1"/>
  <c r="AF381" i="1"/>
  <c r="K381" i="1" s="1"/>
  <c r="AG381" i="1"/>
  <c r="L381" i="1" s="1"/>
  <c r="AH381" i="1"/>
  <c r="M381" i="1" s="1"/>
  <c r="AI381" i="1"/>
  <c r="N381" i="1" s="1"/>
  <c r="AD382" i="1"/>
  <c r="I382" i="1" s="1"/>
  <c r="AE382" i="1"/>
  <c r="J382" i="1" s="1"/>
  <c r="AF382" i="1"/>
  <c r="K382" i="1" s="1"/>
  <c r="AG382" i="1"/>
  <c r="L382" i="1" s="1"/>
  <c r="AH382" i="1"/>
  <c r="M382" i="1" s="1"/>
  <c r="AI382" i="1"/>
  <c r="N382" i="1" s="1"/>
  <c r="AD383" i="1"/>
  <c r="I383" i="1" s="1"/>
  <c r="AE383" i="1"/>
  <c r="J383" i="1" s="1"/>
  <c r="AF383" i="1"/>
  <c r="K383" i="1" s="1"/>
  <c r="AG383" i="1"/>
  <c r="L383" i="1" s="1"/>
  <c r="AH383" i="1"/>
  <c r="M383" i="1" s="1"/>
  <c r="AI383" i="1"/>
  <c r="N383" i="1" s="1"/>
  <c r="AD384" i="1"/>
  <c r="I384" i="1" s="1"/>
  <c r="AE384" i="1"/>
  <c r="J384" i="1" s="1"/>
  <c r="AF384" i="1"/>
  <c r="K384" i="1" s="1"/>
  <c r="AG384" i="1"/>
  <c r="L384" i="1" s="1"/>
  <c r="AH384" i="1"/>
  <c r="M384" i="1" s="1"/>
  <c r="AI384" i="1"/>
  <c r="N384" i="1" s="1"/>
  <c r="AD385" i="1"/>
  <c r="I385" i="1" s="1"/>
  <c r="AE385" i="1"/>
  <c r="J385" i="1" s="1"/>
  <c r="AF385" i="1"/>
  <c r="K385" i="1" s="1"/>
  <c r="AG385" i="1"/>
  <c r="L385" i="1" s="1"/>
  <c r="AH385" i="1"/>
  <c r="M385" i="1" s="1"/>
  <c r="AI385" i="1"/>
  <c r="N385" i="1" s="1"/>
  <c r="AD386" i="1"/>
  <c r="I386" i="1" s="1"/>
  <c r="AE386" i="1"/>
  <c r="J386" i="1" s="1"/>
  <c r="AF386" i="1"/>
  <c r="K386" i="1" s="1"/>
  <c r="AG386" i="1"/>
  <c r="L386" i="1" s="1"/>
  <c r="AH386" i="1"/>
  <c r="M386" i="1" s="1"/>
  <c r="AI386" i="1"/>
  <c r="N386" i="1" s="1"/>
  <c r="AD387" i="1"/>
  <c r="I387" i="1" s="1"/>
  <c r="AE387" i="1"/>
  <c r="J387" i="1" s="1"/>
  <c r="AF387" i="1"/>
  <c r="K387" i="1" s="1"/>
  <c r="AG387" i="1"/>
  <c r="L387" i="1" s="1"/>
  <c r="AH387" i="1"/>
  <c r="M387" i="1" s="1"/>
  <c r="AI387" i="1"/>
  <c r="N387" i="1" s="1"/>
  <c r="AD388" i="1"/>
  <c r="I388" i="1" s="1"/>
  <c r="AE388" i="1"/>
  <c r="J388" i="1" s="1"/>
  <c r="AF388" i="1"/>
  <c r="K388" i="1" s="1"/>
  <c r="AG388" i="1"/>
  <c r="L388" i="1" s="1"/>
  <c r="AH388" i="1"/>
  <c r="M388" i="1" s="1"/>
  <c r="AI388" i="1"/>
  <c r="N388" i="1" s="1"/>
  <c r="AD389" i="1"/>
  <c r="I389" i="1" s="1"/>
  <c r="AE389" i="1"/>
  <c r="J389" i="1" s="1"/>
  <c r="AF389" i="1"/>
  <c r="K389" i="1" s="1"/>
  <c r="AG389" i="1"/>
  <c r="L389" i="1" s="1"/>
  <c r="AH389" i="1"/>
  <c r="M389" i="1" s="1"/>
  <c r="AI389" i="1"/>
  <c r="N389" i="1" s="1"/>
  <c r="AD390" i="1"/>
  <c r="I390" i="1" s="1"/>
  <c r="AE390" i="1"/>
  <c r="J390" i="1" s="1"/>
  <c r="AF390" i="1"/>
  <c r="K390" i="1" s="1"/>
  <c r="AG390" i="1"/>
  <c r="L390" i="1" s="1"/>
  <c r="AH390" i="1"/>
  <c r="M390" i="1" s="1"/>
  <c r="AI390" i="1"/>
  <c r="N390" i="1" s="1"/>
  <c r="AD391" i="1"/>
  <c r="I391" i="1" s="1"/>
  <c r="AE391" i="1"/>
  <c r="J391" i="1" s="1"/>
  <c r="AF391" i="1"/>
  <c r="K391" i="1" s="1"/>
  <c r="AG391" i="1"/>
  <c r="L391" i="1" s="1"/>
  <c r="AH391" i="1"/>
  <c r="M391" i="1" s="1"/>
  <c r="AI391" i="1"/>
  <c r="N391" i="1" s="1"/>
  <c r="AD392" i="1"/>
  <c r="I392" i="1" s="1"/>
  <c r="AE392" i="1"/>
  <c r="J392" i="1" s="1"/>
  <c r="AF392" i="1"/>
  <c r="K392" i="1" s="1"/>
  <c r="AG392" i="1"/>
  <c r="L392" i="1" s="1"/>
  <c r="AH392" i="1"/>
  <c r="M392" i="1" s="1"/>
  <c r="AI392" i="1"/>
  <c r="N392" i="1" s="1"/>
  <c r="AD393" i="1"/>
  <c r="I393" i="1" s="1"/>
  <c r="AE393" i="1"/>
  <c r="J393" i="1" s="1"/>
  <c r="AF393" i="1"/>
  <c r="K393" i="1" s="1"/>
  <c r="AG393" i="1"/>
  <c r="L393" i="1" s="1"/>
  <c r="AH393" i="1"/>
  <c r="M393" i="1" s="1"/>
  <c r="AI393" i="1"/>
  <c r="N393" i="1" s="1"/>
  <c r="AD394" i="1"/>
  <c r="I394" i="1" s="1"/>
  <c r="AE394" i="1"/>
  <c r="J394" i="1" s="1"/>
  <c r="AF394" i="1"/>
  <c r="K394" i="1" s="1"/>
  <c r="AG394" i="1"/>
  <c r="L394" i="1" s="1"/>
  <c r="AH394" i="1"/>
  <c r="M394" i="1" s="1"/>
  <c r="AI394" i="1"/>
  <c r="N394" i="1" s="1"/>
  <c r="AD395" i="1"/>
  <c r="I395" i="1" s="1"/>
  <c r="AE395" i="1"/>
  <c r="J395" i="1" s="1"/>
  <c r="AF395" i="1"/>
  <c r="K395" i="1" s="1"/>
  <c r="AG395" i="1"/>
  <c r="L395" i="1" s="1"/>
  <c r="AH395" i="1"/>
  <c r="M395" i="1" s="1"/>
  <c r="AI395" i="1"/>
  <c r="N395" i="1" s="1"/>
  <c r="AD396" i="1"/>
  <c r="I396" i="1" s="1"/>
  <c r="AE396" i="1"/>
  <c r="J396" i="1" s="1"/>
  <c r="AF396" i="1"/>
  <c r="K396" i="1" s="1"/>
  <c r="AG396" i="1"/>
  <c r="L396" i="1" s="1"/>
  <c r="AH396" i="1"/>
  <c r="M396" i="1" s="1"/>
  <c r="AI396" i="1"/>
  <c r="N396" i="1" s="1"/>
  <c r="AD397" i="1"/>
  <c r="I397" i="1" s="1"/>
  <c r="AE397" i="1"/>
  <c r="J397" i="1" s="1"/>
  <c r="AF397" i="1"/>
  <c r="K397" i="1" s="1"/>
  <c r="AG397" i="1"/>
  <c r="L397" i="1" s="1"/>
  <c r="AH397" i="1"/>
  <c r="M397" i="1" s="1"/>
  <c r="AI397" i="1"/>
  <c r="N397" i="1" s="1"/>
  <c r="AD398" i="1"/>
  <c r="I398" i="1" s="1"/>
  <c r="AE398" i="1"/>
  <c r="J398" i="1" s="1"/>
  <c r="AF398" i="1"/>
  <c r="K398" i="1" s="1"/>
  <c r="AG398" i="1"/>
  <c r="L398" i="1" s="1"/>
  <c r="AH398" i="1"/>
  <c r="M398" i="1" s="1"/>
  <c r="AI398" i="1"/>
  <c r="N398" i="1" s="1"/>
  <c r="AD399" i="1"/>
  <c r="I399" i="1" s="1"/>
  <c r="AE399" i="1"/>
  <c r="J399" i="1" s="1"/>
  <c r="AF399" i="1"/>
  <c r="K399" i="1" s="1"/>
  <c r="AG399" i="1"/>
  <c r="L399" i="1" s="1"/>
  <c r="AH399" i="1"/>
  <c r="M399" i="1" s="1"/>
  <c r="AI399" i="1"/>
  <c r="N399" i="1" s="1"/>
  <c r="AD400" i="1"/>
  <c r="I400" i="1" s="1"/>
  <c r="AE400" i="1"/>
  <c r="J400" i="1" s="1"/>
  <c r="AF400" i="1"/>
  <c r="K400" i="1" s="1"/>
  <c r="AG400" i="1"/>
  <c r="L400" i="1" s="1"/>
  <c r="AH400" i="1"/>
  <c r="M400" i="1" s="1"/>
  <c r="AI400" i="1"/>
  <c r="N400" i="1" s="1"/>
  <c r="AD401" i="1"/>
  <c r="I401" i="1" s="1"/>
  <c r="AE401" i="1"/>
  <c r="J401" i="1" s="1"/>
  <c r="AF401" i="1"/>
  <c r="K401" i="1" s="1"/>
  <c r="AG401" i="1"/>
  <c r="L401" i="1" s="1"/>
  <c r="AH401" i="1"/>
  <c r="M401" i="1" s="1"/>
  <c r="AI401" i="1"/>
  <c r="N401" i="1" s="1"/>
  <c r="AD402" i="1"/>
  <c r="I402" i="1" s="1"/>
  <c r="AE402" i="1"/>
  <c r="J402" i="1" s="1"/>
  <c r="AF402" i="1"/>
  <c r="K402" i="1" s="1"/>
  <c r="AG402" i="1"/>
  <c r="L402" i="1" s="1"/>
  <c r="AH402" i="1"/>
  <c r="M402" i="1" s="1"/>
  <c r="AI402" i="1"/>
  <c r="N402" i="1" s="1"/>
  <c r="AD403" i="1"/>
  <c r="I403" i="1" s="1"/>
  <c r="AE403" i="1"/>
  <c r="J403" i="1" s="1"/>
  <c r="AF403" i="1"/>
  <c r="K403" i="1" s="1"/>
  <c r="AG403" i="1"/>
  <c r="L403" i="1" s="1"/>
  <c r="AH403" i="1"/>
  <c r="M403" i="1" s="1"/>
  <c r="AI403" i="1"/>
  <c r="N403" i="1" s="1"/>
  <c r="AD404" i="1"/>
  <c r="I404" i="1" s="1"/>
  <c r="AE404" i="1"/>
  <c r="J404" i="1" s="1"/>
  <c r="AF404" i="1"/>
  <c r="K404" i="1" s="1"/>
  <c r="AG404" i="1"/>
  <c r="L404" i="1" s="1"/>
  <c r="AH404" i="1"/>
  <c r="M404" i="1" s="1"/>
  <c r="AI404" i="1"/>
  <c r="N404" i="1" s="1"/>
  <c r="AD405" i="1"/>
  <c r="I405" i="1" s="1"/>
  <c r="AE405" i="1"/>
  <c r="J405" i="1" s="1"/>
  <c r="AF405" i="1"/>
  <c r="K405" i="1" s="1"/>
  <c r="AG405" i="1"/>
  <c r="L405" i="1" s="1"/>
  <c r="AH405" i="1"/>
  <c r="M405" i="1" s="1"/>
  <c r="AI405" i="1"/>
  <c r="N405" i="1" s="1"/>
  <c r="AD406" i="1"/>
  <c r="I406" i="1" s="1"/>
  <c r="AE406" i="1"/>
  <c r="J406" i="1" s="1"/>
  <c r="AF406" i="1"/>
  <c r="K406" i="1" s="1"/>
  <c r="AG406" i="1"/>
  <c r="L406" i="1" s="1"/>
  <c r="AH406" i="1"/>
  <c r="M406" i="1" s="1"/>
  <c r="AI406" i="1"/>
  <c r="N406" i="1" s="1"/>
  <c r="AD407" i="1"/>
  <c r="I407" i="1" s="1"/>
  <c r="AE407" i="1"/>
  <c r="J407" i="1" s="1"/>
  <c r="AF407" i="1"/>
  <c r="K407" i="1" s="1"/>
  <c r="AG407" i="1"/>
  <c r="L407" i="1" s="1"/>
  <c r="AH407" i="1"/>
  <c r="M407" i="1" s="1"/>
  <c r="AI407" i="1"/>
  <c r="N407" i="1" s="1"/>
  <c r="AD408" i="1"/>
  <c r="I408" i="1" s="1"/>
  <c r="AE408" i="1"/>
  <c r="J408" i="1" s="1"/>
  <c r="AF408" i="1"/>
  <c r="K408" i="1" s="1"/>
  <c r="AG408" i="1"/>
  <c r="L408" i="1" s="1"/>
  <c r="AH408" i="1"/>
  <c r="M408" i="1" s="1"/>
  <c r="AI408" i="1"/>
  <c r="N408" i="1" s="1"/>
  <c r="AD409" i="1"/>
  <c r="I409" i="1" s="1"/>
  <c r="AE409" i="1"/>
  <c r="J409" i="1" s="1"/>
  <c r="AF409" i="1"/>
  <c r="K409" i="1" s="1"/>
  <c r="AG409" i="1"/>
  <c r="L409" i="1" s="1"/>
  <c r="AH409" i="1"/>
  <c r="M409" i="1" s="1"/>
  <c r="AI409" i="1"/>
  <c r="N409" i="1" s="1"/>
  <c r="AD410" i="1"/>
  <c r="I410" i="1" s="1"/>
  <c r="AE410" i="1"/>
  <c r="J410" i="1" s="1"/>
  <c r="AF410" i="1"/>
  <c r="K410" i="1" s="1"/>
  <c r="AG410" i="1"/>
  <c r="L410" i="1" s="1"/>
  <c r="AH410" i="1"/>
  <c r="M410" i="1" s="1"/>
  <c r="AI410" i="1"/>
  <c r="N410" i="1" s="1"/>
  <c r="AD411" i="1"/>
  <c r="I411" i="1" s="1"/>
  <c r="AE411" i="1"/>
  <c r="J411" i="1" s="1"/>
  <c r="AF411" i="1"/>
  <c r="K411" i="1" s="1"/>
  <c r="AG411" i="1"/>
  <c r="L411" i="1" s="1"/>
  <c r="AH411" i="1"/>
  <c r="M411" i="1" s="1"/>
  <c r="AI411" i="1"/>
  <c r="N411" i="1" s="1"/>
  <c r="AD412" i="1"/>
  <c r="I412" i="1" s="1"/>
  <c r="AE412" i="1"/>
  <c r="J412" i="1" s="1"/>
  <c r="AF412" i="1"/>
  <c r="K412" i="1" s="1"/>
  <c r="AG412" i="1"/>
  <c r="L412" i="1" s="1"/>
  <c r="AH412" i="1"/>
  <c r="M412" i="1" s="1"/>
  <c r="AI412" i="1"/>
  <c r="N412" i="1" s="1"/>
  <c r="AD413" i="1"/>
  <c r="I413" i="1" s="1"/>
  <c r="AE413" i="1"/>
  <c r="J413" i="1" s="1"/>
  <c r="AF413" i="1"/>
  <c r="K413" i="1" s="1"/>
  <c r="AG413" i="1"/>
  <c r="L413" i="1" s="1"/>
  <c r="AH413" i="1"/>
  <c r="M413" i="1" s="1"/>
  <c r="AI413" i="1"/>
  <c r="N413" i="1" s="1"/>
  <c r="AD414" i="1"/>
  <c r="I414" i="1" s="1"/>
  <c r="AE414" i="1"/>
  <c r="J414" i="1" s="1"/>
  <c r="AF414" i="1"/>
  <c r="K414" i="1" s="1"/>
  <c r="AG414" i="1"/>
  <c r="L414" i="1" s="1"/>
  <c r="AH414" i="1"/>
  <c r="M414" i="1" s="1"/>
  <c r="AI414" i="1"/>
  <c r="N414" i="1" s="1"/>
  <c r="AD415" i="1"/>
  <c r="I415" i="1" s="1"/>
  <c r="AE415" i="1"/>
  <c r="J415" i="1" s="1"/>
  <c r="AF415" i="1"/>
  <c r="K415" i="1" s="1"/>
  <c r="AG415" i="1"/>
  <c r="L415" i="1" s="1"/>
  <c r="AH415" i="1"/>
  <c r="M415" i="1" s="1"/>
  <c r="AI415" i="1"/>
  <c r="N415" i="1" s="1"/>
  <c r="AD416" i="1"/>
  <c r="I416" i="1" s="1"/>
  <c r="AE416" i="1"/>
  <c r="J416" i="1" s="1"/>
  <c r="AF416" i="1"/>
  <c r="K416" i="1" s="1"/>
  <c r="AG416" i="1"/>
  <c r="L416" i="1" s="1"/>
  <c r="AH416" i="1"/>
  <c r="M416" i="1" s="1"/>
  <c r="AI416" i="1"/>
  <c r="N416" i="1" s="1"/>
  <c r="AD417" i="1"/>
  <c r="I417" i="1" s="1"/>
  <c r="AE417" i="1"/>
  <c r="J417" i="1" s="1"/>
  <c r="AF417" i="1"/>
  <c r="K417" i="1" s="1"/>
  <c r="AG417" i="1"/>
  <c r="L417" i="1" s="1"/>
  <c r="AH417" i="1"/>
  <c r="M417" i="1" s="1"/>
  <c r="AI417" i="1"/>
  <c r="N417" i="1" s="1"/>
  <c r="AD418" i="1"/>
  <c r="I418" i="1" s="1"/>
  <c r="AE418" i="1"/>
  <c r="J418" i="1" s="1"/>
  <c r="AF418" i="1"/>
  <c r="K418" i="1" s="1"/>
  <c r="AG418" i="1"/>
  <c r="L418" i="1" s="1"/>
  <c r="AH418" i="1"/>
  <c r="M418" i="1" s="1"/>
  <c r="AI418" i="1"/>
  <c r="N418" i="1" s="1"/>
  <c r="AD419" i="1"/>
  <c r="I419" i="1" s="1"/>
  <c r="AE419" i="1"/>
  <c r="J419" i="1" s="1"/>
  <c r="AF419" i="1"/>
  <c r="K419" i="1" s="1"/>
  <c r="AG419" i="1"/>
  <c r="L419" i="1" s="1"/>
  <c r="AH419" i="1"/>
  <c r="M419" i="1" s="1"/>
  <c r="AI419" i="1"/>
  <c r="N419" i="1" s="1"/>
  <c r="AD420" i="1"/>
  <c r="I420" i="1" s="1"/>
  <c r="AE420" i="1"/>
  <c r="J420" i="1" s="1"/>
  <c r="AF420" i="1"/>
  <c r="K420" i="1" s="1"/>
  <c r="AG420" i="1"/>
  <c r="L420" i="1" s="1"/>
  <c r="AH420" i="1"/>
  <c r="M420" i="1" s="1"/>
  <c r="AI420" i="1"/>
  <c r="N420" i="1" s="1"/>
  <c r="AD421" i="1"/>
  <c r="I421" i="1" s="1"/>
  <c r="AE421" i="1"/>
  <c r="J421" i="1" s="1"/>
  <c r="AF421" i="1"/>
  <c r="K421" i="1" s="1"/>
  <c r="AG421" i="1"/>
  <c r="L421" i="1" s="1"/>
  <c r="AH421" i="1"/>
  <c r="M421" i="1" s="1"/>
  <c r="AI421" i="1"/>
  <c r="N421" i="1" s="1"/>
  <c r="AD422" i="1"/>
  <c r="I422" i="1" s="1"/>
  <c r="AE422" i="1"/>
  <c r="J422" i="1" s="1"/>
  <c r="AF422" i="1"/>
  <c r="K422" i="1" s="1"/>
  <c r="AG422" i="1"/>
  <c r="L422" i="1" s="1"/>
  <c r="AH422" i="1"/>
  <c r="M422" i="1" s="1"/>
  <c r="AI422" i="1"/>
  <c r="N422" i="1" s="1"/>
  <c r="AD423" i="1"/>
  <c r="I423" i="1" s="1"/>
  <c r="AE423" i="1"/>
  <c r="J423" i="1" s="1"/>
  <c r="AF423" i="1"/>
  <c r="K423" i="1" s="1"/>
  <c r="AG423" i="1"/>
  <c r="L423" i="1" s="1"/>
  <c r="AH423" i="1"/>
  <c r="M423" i="1" s="1"/>
  <c r="AI423" i="1"/>
  <c r="N423" i="1" s="1"/>
  <c r="AD424" i="1"/>
  <c r="I424" i="1" s="1"/>
  <c r="AE424" i="1"/>
  <c r="J424" i="1" s="1"/>
  <c r="AF424" i="1"/>
  <c r="K424" i="1" s="1"/>
  <c r="AG424" i="1"/>
  <c r="L424" i="1" s="1"/>
  <c r="AH424" i="1"/>
  <c r="M424" i="1" s="1"/>
  <c r="AI424" i="1"/>
  <c r="N424" i="1" s="1"/>
  <c r="AD425" i="1"/>
  <c r="I425" i="1" s="1"/>
  <c r="AE425" i="1"/>
  <c r="J425" i="1" s="1"/>
  <c r="AF425" i="1"/>
  <c r="K425" i="1" s="1"/>
  <c r="AG425" i="1"/>
  <c r="L425" i="1" s="1"/>
  <c r="AH425" i="1"/>
  <c r="M425" i="1" s="1"/>
  <c r="AI425" i="1"/>
  <c r="N425" i="1" s="1"/>
  <c r="AD426" i="1"/>
  <c r="I426" i="1" s="1"/>
  <c r="AE426" i="1"/>
  <c r="J426" i="1" s="1"/>
  <c r="AF426" i="1"/>
  <c r="K426" i="1" s="1"/>
  <c r="AG426" i="1"/>
  <c r="L426" i="1" s="1"/>
  <c r="AH426" i="1"/>
  <c r="M426" i="1" s="1"/>
  <c r="AI426" i="1"/>
  <c r="N426" i="1" s="1"/>
  <c r="AD427" i="1"/>
  <c r="I427" i="1" s="1"/>
  <c r="AE427" i="1"/>
  <c r="J427" i="1" s="1"/>
  <c r="AF427" i="1"/>
  <c r="K427" i="1" s="1"/>
  <c r="AG427" i="1"/>
  <c r="L427" i="1" s="1"/>
  <c r="AH427" i="1"/>
  <c r="M427" i="1" s="1"/>
  <c r="AI427" i="1"/>
  <c r="N427" i="1" s="1"/>
  <c r="AD428" i="1"/>
  <c r="I428" i="1" s="1"/>
  <c r="AE428" i="1"/>
  <c r="J428" i="1" s="1"/>
  <c r="AF428" i="1"/>
  <c r="K428" i="1" s="1"/>
  <c r="AG428" i="1"/>
  <c r="L428" i="1" s="1"/>
  <c r="AH428" i="1"/>
  <c r="M428" i="1" s="1"/>
  <c r="AI428" i="1"/>
  <c r="N428" i="1" s="1"/>
  <c r="AD429" i="1"/>
  <c r="I429" i="1" s="1"/>
  <c r="AE429" i="1"/>
  <c r="J429" i="1" s="1"/>
  <c r="AF429" i="1"/>
  <c r="K429" i="1" s="1"/>
  <c r="AG429" i="1"/>
  <c r="L429" i="1" s="1"/>
  <c r="AH429" i="1"/>
  <c r="M429" i="1" s="1"/>
  <c r="AI429" i="1"/>
  <c r="N429" i="1" s="1"/>
  <c r="AD430" i="1"/>
  <c r="I430" i="1" s="1"/>
  <c r="AE430" i="1"/>
  <c r="J430" i="1" s="1"/>
  <c r="AF430" i="1"/>
  <c r="K430" i="1" s="1"/>
  <c r="AG430" i="1"/>
  <c r="L430" i="1" s="1"/>
  <c r="AH430" i="1"/>
  <c r="M430" i="1" s="1"/>
  <c r="AI430" i="1"/>
  <c r="N430" i="1" s="1"/>
  <c r="AD431" i="1"/>
  <c r="I431" i="1" s="1"/>
  <c r="AE431" i="1"/>
  <c r="J431" i="1" s="1"/>
  <c r="AF431" i="1"/>
  <c r="K431" i="1" s="1"/>
  <c r="AG431" i="1"/>
  <c r="L431" i="1" s="1"/>
  <c r="AH431" i="1"/>
  <c r="M431" i="1" s="1"/>
  <c r="AI431" i="1"/>
  <c r="N431" i="1" s="1"/>
  <c r="AD432" i="1"/>
  <c r="I432" i="1" s="1"/>
  <c r="AE432" i="1"/>
  <c r="J432" i="1" s="1"/>
  <c r="AF432" i="1"/>
  <c r="K432" i="1" s="1"/>
  <c r="AG432" i="1"/>
  <c r="L432" i="1" s="1"/>
  <c r="AH432" i="1"/>
  <c r="M432" i="1" s="1"/>
  <c r="AI432" i="1"/>
  <c r="N432" i="1" s="1"/>
  <c r="AD433" i="1"/>
  <c r="I433" i="1" s="1"/>
  <c r="AE433" i="1"/>
  <c r="J433" i="1" s="1"/>
  <c r="AF433" i="1"/>
  <c r="K433" i="1" s="1"/>
  <c r="AG433" i="1"/>
  <c r="L433" i="1" s="1"/>
  <c r="AH433" i="1"/>
  <c r="M433" i="1" s="1"/>
  <c r="AI433" i="1"/>
  <c r="N433" i="1" s="1"/>
  <c r="AD434" i="1"/>
  <c r="I434" i="1" s="1"/>
  <c r="AE434" i="1"/>
  <c r="J434" i="1" s="1"/>
  <c r="AF434" i="1"/>
  <c r="K434" i="1" s="1"/>
  <c r="AG434" i="1"/>
  <c r="L434" i="1" s="1"/>
  <c r="AH434" i="1"/>
  <c r="M434" i="1" s="1"/>
  <c r="AI434" i="1"/>
  <c r="N434" i="1" s="1"/>
  <c r="AD435" i="1"/>
  <c r="I435" i="1" s="1"/>
  <c r="AE435" i="1"/>
  <c r="J435" i="1" s="1"/>
  <c r="AF435" i="1"/>
  <c r="K435" i="1" s="1"/>
  <c r="AG435" i="1"/>
  <c r="L435" i="1" s="1"/>
  <c r="AH435" i="1"/>
  <c r="M435" i="1" s="1"/>
  <c r="AI435" i="1"/>
  <c r="N435" i="1" s="1"/>
  <c r="AD436" i="1"/>
  <c r="I436" i="1" s="1"/>
  <c r="AE436" i="1"/>
  <c r="J436" i="1" s="1"/>
  <c r="AF436" i="1"/>
  <c r="K436" i="1" s="1"/>
  <c r="AG436" i="1"/>
  <c r="L436" i="1" s="1"/>
  <c r="AH436" i="1"/>
  <c r="M436" i="1" s="1"/>
  <c r="AI436" i="1"/>
  <c r="N436" i="1" s="1"/>
  <c r="AD437" i="1"/>
  <c r="I437" i="1" s="1"/>
  <c r="AE437" i="1"/>
  <c r="J437" i="1" s="1"/>
  <c r="AF437" i="1"/>
  <c r="K437" i="1" s="1"/>
  <c r="AG437" i="1"/>
  <c r="L437" i="1" s="1"/>
  <c r="AH437" i="1"/>
  <c r="M437" i="1" s="1"/>
  <c r="AI437" i="1"/>
  <c r="N437" i="1" s="1"/>
  <c r="AD438" i="1"/>
  <c r="I438" i="1" s="1"/>
  <c r="AE438" i="1"/>
  <c r="J438" i="1" s="1"/>
  <c r="AF438" i="1"/>
  <c r="K438" i="1" s="1"/>
  <c r="AG438" i="1"/>
  <c r="L438" i="1" s="1"/>
  <c r="AH438" i="1"/>
  <c r="M438" i="1" s="1"/>
  <c r="AI438" i="1"/>
  <c r="N438" i="1" s="1"/>
  <c r="AD439" i="1"/>
  <c r="I439" i="1" s="1"/>
  <c r="AE439" i="1"/>
  <c r="J439" i="1" s="1"/>
  <c r="AF439" i="1"/>
  <c r="K439" i="1" s="1"/>
  <c r="AG439" i="1"/>
  <c r="L439" i="1" s="1"/>
  <c r="AH439" i="1"/>
  <c r="M439" i="1" s="1"/>
  <c r="AI439" i="1"/>
  <c r="N439" i="1" s="1"/>
  <c r="AD440" i="1"/>
  <c r="I440" i="1" s="1"/>
  <c r="AE440" i="1"/>
  <c r="J440" i="1" s="1"/>
  <c r="AF440" i="1"/>
  <c r="K440" i="1" s="1"/>
  <c r="AG440" i="1"/>
  <c r="L440" i="1" s="1"/>
  <c r="AH440" i="1"/>
  <c r="M440" i="1" s="1"/>
  <c r="AI440" i="1"/>
  <c r="N440" i="1" s="1"/>
  <c r="AD441" i="1"/>
  <c r="I441" i="1" s="1"/>
  <c r="AE441" i="1"/>
  <c r="J441" i="1" s="1"/>
  <c r="AF441" i="1"/>
  <c r="K441" i="1" s="1"/>
  <c r="AG441" i="1"/>
  <c r="L441" i="1" s="1"/>
  <c r="AH441" i="1"/>
  <c r="M441" i="1" s="1"/>
  <c r="AI441" i="1"/>
  <c r="N441" i="1" s="1"/>
  <c r="AD442" i="1"/>
  <c r="I442" i="1" s="1"/>
  <c r="AE442" i="1"/>
  <c r="J442" i="1" s="1"/>
  <c r="AF442" i="1"/>
  <c r="K442" i="1" s="1"/>
  <c r="AG442" i="1"/>
  <c r="L442" i="1" s="1"/>
  <c r="AH442" i="1"/>
  <c r="M442" i="1" s="1"/>
  <c r="AI442" i="1"/>
  <c r="N442" i="1" s="1"/>
  <c r="AD443" i="1"/>
  <c r="I443" i="1" s="1"/>
  <c r="AE443" i="1"/>
  <c r="J443" i="1" s="1"/>
  <c r="AF443" i="1"/>
  <c r="K443" i="1" s="1"/>
  <c r="AG443" i="1"/>
  <c r="L443" i="1" s="1"/>
  <c r="AH443" i="1"/>
  <c r="M443" i="1" s="1"/>
  <c r="AI443" i="1"/>
  <c r="N443" i="1" s="1"/>
  <c r="AD444" i="1"/>
  <c r="I444" i="1" s="1"/>
  <c r="AE444" i="1"/>
  <c r="J444" i="1" s="1"/>
  <c r="AF444" i="1"/>
  <c r="K444" i="1" s="1"/>
  <c r="AG444" i="1"/>
  <c r="L444" i="1" s="1"/>
  <c r="AH444" i="1"/>
  <c r="M444" i="1" s="1"/>
  <c r="AI444" i="1"/>
  <c r="N444" i="1" s="1"/>
  <c r="AD445" i="1"/>
  <c r="I445" i="1" s="1"/>
  <c r="AE445" i="1"/>
  <c r="J445" i="1" s="1"/>
  <c r="AF445" i="1"/>
  <c r="K445" i="1" s="1"/>
  <c r="AG445" i="1"/>
  <c r="L445" i="1" s="1"/>
  <c r="AH445" i="1"/>
  <c r="M445" i="1" s="1"/>
  <c r="AI445" i="1"/>
  <c r="N445" i="1" s="1"/>
  <c r="AD446" i="1"/>
  <c r="I446" i="1" s="1"/>
  <c r="AE446" i="1"/>
  <c r="J446" i="1" s="1"/>
  <c r="AF446" i="1"/>
  <c r="K446" i="1" s="1"/>
  <c r="AG446" i="1"/>
  <c r="L446" i="1" s="1"/>
  <c r="AH446" i="1"/>
  <c r="M446" i="1" s="1"/>
  <c r="AI446" i="1"/>
  <c r="N446" i="1" s="1"/>
  <c r="AD447" i="1"/>
  <c r="I447" i="1" s="1"/>
  <c r="AE447" i="1"/>
  <c r="J447" i="1" s="1"/>
  <c r="AF447" i="1"/>
  <c r="K447" i="1" s="1"/>
  <c r="AG447" i="1"/>
  <c r="L447" i="1" s="1"/>
  <c r="AH447" i="1"/>
  <c r="M447" i="1" s="1"/>
  <c r="AI447" i="1"/>
  <c r="N447" i="1" s="1"/>
  <c r="AD448" i="1"/>
  <c r="I448" i="1" s="1"/>
  <c r="AE448" i="1"/>
  <c r="J448" i="1" s="1"/>
  <c r="AF448" i="1"/>
  <c r="K448" i="1" s="1"/>
  <c r="AG448" i="1"/>
  <c r="L448" i="1" s="1"/>
  <c r="AH448" i="1"/>
  <c r="M448" i="1" s="1"/>
  <c r="AI448" i="1"/>
  <c r="N448" i="1" s="1"/>
  <c r="AD449" i="1"/>
  <c r="I449" i="1" s="1"/>
  <c r="AE449" i="1"/>
  <c r="J449" i="1" s="1"/>
  <c r="AF449" i="1"/>
  <c r="K449" i="1" s="1"/>
  <c r="AG449" i="1"/>
  <c r="L449" i="1" s="1"/>
  <c r="AH449" i="1"/>
  <c r="M449" i="1" s="1"/>
  <c r="AI449" i="1"/>
  <c r="N449" i="1" s="1"/>
  <c r="AD450" i="1"/>
  <c r="I450" i="1" s="1"/>
  <c r="AE450" i="1"/>
  <c r="J450" i="1" s="1"/>
  <c r="AF450" i="1"/>
  <c r="K450" i="1" s="1"/>
  <c r="AG450" i="1"/>
  <c r="L450" i="1" s="1"/>
  <c r="AH450" i="1"/>
  <c r="M450" i="1" s="1"/>
  <c r="AI450" i="1"/>
  <c r="N450" i="1" s="1"/>
  <c r="AD451" i="1"/>
  <c r="I451" i="1" s="1"/>
  <c r="AE451" i="1"/>
  <c r="J451" i="1" s="1"/>
  <c r="AF451" i="1"/>
  <c r="K451" i="1" s="1"/>
  <c r="AG451" i="1"/>
  <c r="L451" i="1" s="1"/>
  <c r="AH451" i="1"/>
  <c r="M451" i="1" s="1"/>
  <c r="AI451" i="1"/>
  <c r="N451" i="1" s="1"/>
  <c r="AD452" i="1"/>
  <c r="I452" i="1" s="1"/>
  <c r="AE452" i="1"/>
  <c r="J452" i="1" s="1"/>
  <c r="AF452" i="1"/>
  <c r="K452" i="1" s="1"/>
  <c r="AG452" i="1"/>
  <c r="L452" i="1" s="1"/>
  <c r="AH452" i="1"/>
  <c r="M452" i="1" s="1"/>
  <c r="AI452" i="1"/>
  <c r="N452" i="1" s="1"/>
  <c r="AD453" i="1"/>
  <c r="I453" i="1" s="1"/>
  <c r="AE453" i="1"/>
  <c r="J453" i="1" s="1"/>
  <c r="AF453" i="1"/>
  <c r="K453" i="1" s="1"/>
  <c r="AG453" i="1"/>
  <c r="L453" i="1" s="1"/>
  <c r="AH453" i="1"/>
  <c r="M453" i="1" s="1"/>
  <c r="AI453" i="1"/>
  <c r="N453" i="1" s="1"/>
  <c r="AD454" i="1"/>
  <c r="I454" i="1" s="1"/>
  <c r="AE454" i="1"/>
  <c r="J454" i="1" s="1"/>
  <c r="AF454" i="1"/>
  <c r="K454" i="1" s="1"/>
  <c r="AG454" i="1"/>
  <c r="L454" i="1" s="1"/>
  <c r="AH454" i="1"/>
  <c r="M454" i="1" s="1"/>
  <c r="AI454" i="1"/>
  <c r="N454" i="1" s="1"/>
  <c r="AD455" i="1"/>
  <c r="I455" i="1" s="1"/>
  <c r="AE455" i="1"/>
  <c r="J455" i="1" s="1"/>
  <c r="AF455" i="1"/>
  <c r="K455" i="1" s="1"/>
  <c r="AG455" i="1"/>
  <c r="L455" i="1" s="1"/>
  <c r="AH455" i="1"/>
  <c r="M455" i="1" s="1"/>
  <c r="AI455" i="1"/>
  <c r="N455" i="1" s="1"/>
  <c r="AD456" i="1"/>
  <c r="I456" i="1" s="1"/>
  <c r="AE456" i="1"/>
  <c r="J456" i="1" s="1"/>
  <c r="AF456" i="1"/>
  <c r="K456" i="1" s="1"/>
  <c r="AG456" i="1"/>
  <c r="L456" i="1" s="1"/>
  <c r="AH456" i="1"/>
  <c r="M456" i="1" s="1"/>
  <c r="AI456" i="1"/>
  <c r="N456" i="1" s="1"/>
  <c r="AD457" i="1"/>
  <c r="I457" i="1" s="1"/>
  <c r="AE457" i="1"/>
  <c r="J457" i="1" s="1"/>
  <c r="AF457" i="1"/>
  <c r="K457" i="1" s="1"/>
  <c r="AG457" i="1"/>
  <c r="L457" i="1" s="1"/>
  <c r="AH457" i="1"/>
  <c r="M457" i="1" s="1"/>
  <c r="AI457" i="1"/>
  <c r="N457" i="1" s="1"/>
  <c r="AD458" i="1"/>
  <c r="I458" i="1" s="1"/>
  <c r="AE458" i="1"/>
  <c r="J458" i="1" s="1"/>
  <c r="AF458" i="1"/>
  <c r="K458" i="1" s="1"/>
  <c r="AG458" i="1"/>
  <c r="L458" i="1" s="1"/>
  <c r="AH458" i="1"/>
  <c r="M458" i="1" s="1"/>
  <c r="AI458" i="1"/>
  <c r="N458" i="1" s="1"/>
  <c r="AD459" i="1"/>
  <c r="I459" i="1" s="1"/>
  <c r="AE459" i="1"/>
  <c r="J459" i="1" s="1"/>
  <c r="AF459" i="1"/>
  <c r="K459" i="1" s="1"/>
  <c r="AG459" i="1"/>
  <c r="L459" i="1" s="1"/>
  <c r="AH459" i="1"/>
  <c r="M459" i="1" s="1"/>
  <c r="AI459" i="1"/>
  <c r="N459" i="1" s="1"/>
  <c r="AD460" i="1"/>
  <c r="I460" i="1" s="1"/>
  <c r="AE460" i="1"/>
  <c r="J460" i="1" s="1"/>
  <c r="AF460" i="1"/>
  <c r="K460" i="1" s="1"/>
  <c r="AG460" i="1"/>
  <c r="L460" i="1" s="1"/>
  <c r="AH460" i="1"/>
  <c r="M460" i="1" s="1"/>
  <c r="AI460" i="1"/>
  <c r="N460" i="1" s="1"/>
  <c r="AD461" i="1"/>
  <c r="I461" i="1" s="1"/>
  <c r="AE461" i="1"/>
  <c r="J461" i="1" s="1"/>
  <c r="AF461" i="1"/>
  <c r="K461" i="1" s="1"/>
  <c r="AG461" i="1"/>
  <c r="L461" i="1" s="1"/>
  <c r="AH461" i="1"/>
  <c r="M461" i="1" s="1"/>
  <c r="AI461" i="1"/>
  <c r="N461" i="1" s="1"/>
  <c r="AD462" i="1"/>
  <c r="I462" i="1" s="1"/>
  <c r="AE462" i="1"/>
  <c r="J462" i="1" s="1"/>
  <c r="AF462" i="1"/>
  <c r="K462" i="1" s="1"/>
  <c r="AG462" i="1"/>
  <c r="L462" i="1" s="1"/>
  <c r="AH462" i="1"/>
  <c r="M462" i="1" s="1"/>
  <c r="AI462" i="1"/>
  <c r="N462" i="1" s="1"/>
  <c r="AD463" i="1"/>
  <c r="I463" i="1" s="1"/>
  <c r="AE463" i="1"/>
  <c r="J463" i="1" s="1"/>
  <c r="AF463" i="1"/>
  <c r="K463" i="1" s="1"/>
  <c r="AG463" i="1"/>
  <c r="L463" i="1" s="1"/>
  <c r="AH463" i="1"/>
  <c r="M463" i="1" s="1"/>
  <c r="AI463" i="1"/>
  <c r="N463" i="1" s="1"/>
  <c r="AD464" i="1"/>
  <c r="I464" i="1" s="1"/>
  <c r="AE464" i="1"/>
  <c r="J464" i="1" s="1"/>
  <c r="AF464" i="1"/>
  <c r="K464" i="1" s="1"/>
  <c r="AG464" i="1"/>
  <c r="L464" i="1" s="1"/>
  <c r="AH464" i="1"/>
  <c r="M464" i="1" s="1"/>
  <c r="AI464" i="1"/>
  <c r="N464" i="1" s="1"/>
  <c r="AD465" i="1"/>
  <c r="I465" i="1" s="1"/>
  <c r="AE465" i="1"/>
  <c r="J465" i="1" s="1"/>
  <c r="AF465" i="1"/>
  <c r="K465" i="1" s="1"/>
  <c r="AG465" i="1"/>
  <c r="L465" i="1" s="1"/>
  <c r="AH465" i="1"/>
  <c r="M465" i="1" s="1"/>
  <c r="AI465" i="1"/>
  <c r="N465" i="1" s="1"/>
  <c r="AD466" i="1"/>
  <c r="I466" i="1" s="1"/>
  <c r="AE466" i="1"/>
  <c r="J466" i="1" s="1"/>
  <c r="AF466" i="1"/>
  <c r="K466" i="1" s="1"/>
  <c r="AG466" i="1"/>
  <c r="L466" i="1" s="1"/>
  <c r="AH466" i="1"/>
  <c r="M466" i="1" s="1"/>
  <c r="AI466" i="1"/>
  <c r="N466" i="1" s="1"/>
  <c r="AD467" i="1"/>
  <c r="I467" i="1" s="1"/>
  <c r="AE467" i="1"/>
  <c r="J467" i="1" s="1"/>
  <c r="AF467" i="1"/>
  <c r="K467" i="1" s="1"/>
  <c r="AG467" i="1"/>
  <c r="L467" i="1" s="1"/>
  <c r="AH467" i="1"/>
  <c r="M467" i="1" s="1"/>
  <c r="AI467" i="1"/>
  <c r="N467" i="1" s="1"/>
  <c r="AD468" i="1"/>
  <c r="I468" i="1" s="1"/>
  <c r="AE468" i="1"/>
  <c r="J468" i="1" s="1"/>
  <c r="AF468" i="1"/>
  <c r="K468" i="1" s="1"/>
  <c r="AG468" i="1"/>
  <c r="L468" i="1" s="1"/>
  <c r="AH468" i="1"/>
  <c r="M468" i="1" s="1"/>
  <c r="AI468" i="1"/>
  <c r="N468" i="1" s="1"/>
  <c r="AD469" i="1"/>
  <c r="I469" i="1" s="1"/>
  <c r="AE469" i="1"/>
  <c r="J469" i="1" s="1"/>
  <c r="AF469" i="1"/>
  <c r="K469" i="1" s="1"/>
  <c r="AG469" i="1"/>
  <c r="L469" i="1" s="1"/>
  <c r="AH469" i="1"/>
  <c r="M469" i="1" s="1"/>
  <c r="AI469" i="1"/>
  <c r="N469" i="1" s="1"/>
  <c r="AD470" i="1"/>
  <c r="I470" i="1" s="1"/>
  <c r="AE470" i="1"/>
  <c r="J470" i="1" s="1"/>
  <c r="AF470" i="1"/>
  <c r="K470" i="1" s="1"/>
  <c r="AG470" i="1"/>
  <c r="L470" i="1" s="1"/>
  <c r="AH470" i="1"/>
  <c r="M470" i="1" s="1"/>
  <c r="AI470" i="1"/>
  <c r="N470" i="1" s="1"/>
  <c r="AD471" i="1"/>
  <c r="I471" i="1" s="1"/>
  <c r="AE471" i="1"/>
  <c r="J471" i="1" s="1"/>
  <c r="AF471" i="1"/>
  <c r="K471" i="1" s="1"/>
  <c r="AG471" i="1"/>
  <c r="L471" i="1" s="1"/>
  <c r="AH471" i="1"/>
  <c r="M471" i="1" s="1"/>
  <c r="AI471" i="1"/>
  <c r="N471" i="1" s="1"/>
  <c r="AD472" i="1"/>
  <c r="I472" i="1" s="1"/>
  <c r="AE472" i="1"/>
  <c r="J472" i="1" s="1"/>
  <c r="AF472" i="1"/>
  <c r="K472" i="1" s="1"/>
  <c r="AG472" i="1"/>
  <c r="L472" i="1" s="1"/>
  <c r="AH472" i="1"/>
  <c r="M472" i="1" s="1"/>
  <c r="AI472" i="1"/>
  <c r="N472" i="1" s="1"/>
  <c r="AD473" i="1"/>
  <c r="I473" i="1" s="1"/>
  <c r="AE473" i="1"/>
  <c r="J473" i="1" s="1"/>
  <c r="AF473" i="1"/>
  <c r="K473" i="1" s="1"/>
  <c r="AG473" i="1"/>
  <c r="L473" i="1" s="1"/>
  <c r="AH473" i="1"/>
  <c r="M473" i="1" s="1"/>
  <c r="AI473" i="1"/>
  <c r="N473" i="1" s="1"/>
  <c r="AD474" i="1"/>
  <c r="I474" i="1" s="1"/>
  <c r="AE474" i="1"/>
  <c r="J474" i="1" s="1"/>
  <c r="AF474" i="1"/>
  <c r="K474" i="1" s="1"/>
  <c r="AG474" i="1"/>
  <c r="L474" i="1" s="1"/>
  <c r="AH474" i="1"/>
  <c r="M474" i="1" s="1"/>
  <c r="AI474" i="1"/>
  <c r="N474" i="1" s="1"/>
  <c r="AD475" i="1"/>
  <c r="I475" i="1" s="1"/>
  <c r="AE475" i="1"/>
  <c r="J475" i="1" s="1"/>
  <c r="AF475" i="1"/>
  <c r="K475" i="1" s="1"/>
  <c r="AG475" i="1"/>
  <c r="L475" i="1" s="1"/>
  <c r="AH475" i="1"/>
  <c r="M475" i="1" s="1"/>
  <c r="AI475" i="1"/>
  <c r="N475" i="1" s="1"/>
  <c r="AD476" i="1"/>
  <c r="I476" i="1" s="1"/>
  <c r="AE476" i="1"/>
  <c r="J476" i="1" s="1"/>
  <c r="AF476" i="1"/>
  <c r="K476" i="1" s="1"/>
  <c r="AG476" i="1"/>
  <c r="L476" i="1" s="1"/>
  <c r="AH476" i="1"/>
  <c r="M476" i="1" s="1"/>
  <c r="AI476" i="1"/>
  <c r="N476" i="1" s="1"/>
  <c r="AD477" i="1"/>
  <c r="I477" i="1" s="1"/>
  <c r="AE477" i="1"/>
  <c r="J477" i="1" s="1"/>
  <c r="AF477" i="1"/>
  <c r="K477" i="1" s="1"/>
  <c r="AG477" i="1"/>
  <c r="L477" i="1" s="1"/>
  <c r="AH477" i="1"/>
  <c r="M477" i="1" s="1"/>
  <c r="AI477" i="1"/>
  <c r="N477" i="1" s="1"/>
  <c r="AD478" i="1"/>
  <c r="I478" i="1" s="1"/>
  <c r="AE478" i="1"/>
  <c r="J478" i="1" s="1"/>
  <c r="AF478" i="1"/>
  <c r="K478" i="1" s="1"/>
  <c r="AG478" i="1"/>
  <c r="L478" i="1" s="1"/>
  <c r="AH478" i="1"/>
  <c r="M478" i="1" s="1"/>
  <c r="AI478" i="1"/>
  <c r="N478" i="1" s="1"/>
  <c r="AD479" i="1"/>
  <c r="I479" i="1" s="1"/>
  <c r="AE479" i="1"/>
  <c r="J479" i="1" s="1"/>
  <c r="AF479" i="1"/>
  <c r="K479" i="1" s="1"/>
  <c r="AG479" i="1"/>
  <c r="L479" i="1" s="1"/>
  <c r="AH479" i="1"/>
  <c r="M479" i="1" s="1"/>
  <c r="AI479" i="1"/>
  <c r="N479" i="1" s="1"/>
  <c r="AD480" i="1"/>
  <c r="I480" i="1" s="1"/>
  <c r="AE480" i="1"/>
  <c r="J480" i="1" s="1"/>
  <c r="AF480" i="1"/>
  <c r="K480" i="1" s="1"/>
  <c r="AG480" i="1"/>
  <c r="L480" i="1" s="1"/>
  <c r="AH480" i="1"/>
  <c r="M480" i="1" s="1"/>
  <c r="AI480" i="1"/>
  <c r="N480" i="1" s="1"/>
  <c r="AD481" i="1"/>
  <c r="I481" i="1" s="1"/>
  <c r="AE481" i="1"/>
  <c r="J481" i="1" s="1"/>
  <c r="AF481" i="1"/>
  <c r="K481" i="1" s="1"/>
  <c r="AG481" i="1"/>
  <c r="L481" i="1" s="1"/>
  <c r="AH481" i="1"/>
  <c r="M481" i="1" s="1"/>
  <c r="AI481" i="1"/>
  <c r="N481" i="1" s="1"/>
  <c r="AD482" i="1"/>
  <c r="I482" i="1" s="1"/>
  <c r="AE482" i="1"/>
  <c r="J482" i="1" s="1"/>
  <c r="AF482" i="1"/>
  <c r="K482" i="1" s="1"/>
  <c r="AG482" i="1"/>
  <c r="L482" i="1" s="1"/>
  <c r="AH482" i="1"/>
  <c r="M482" i="1" s="1"/>
  <c r="AI482" i="1"/>
  <c r="N482" i="1" s="1"/>
  <c r="AD483" i="1"/>
  <c r="I483" i="1" s="1"/>
  <c r="AE483" i="1"/>
  <c r="J483" i="1" s="1"/>
  <c r="AF483" i="1"/>
  <c r="K483" i="1" s="1"/>
  <c r="AG483" i="1"/>
  <c r="L483" i="1" s="1"/>
  <c r="AH483" i="1"/>
  <c r="M483" i="1" s="1"/>
  <c r="AI483" i="1"/>
  <c r="N483" i="1" s="1"/>
  <c r="AD484" i="1"/>
  <c r="I484" i="1" s="1"/>
  <c r="AE484" i="1"/>
  <c r="J484" i="1" s="1"/>
  <c r="AF484" i="1"/>
  <c r="K484" i="1" s="1"/>
  <c r="AG484" i="1"/>
  <c r="L484" i="1" s="1"/>
  <c r="AH484" i="1"/>
  <c r="M484" i="1" s="1"/>
  <c r="AI484" i="1"/>
  <c r="N484" i="1" s="1"/>
  <c r="AD485" i="1"/>
  <c r="I485" i="1" s="1"/>
  <c r="AE485" i="1"/>
  <c r="J485" i="1" s="1"/>
  <c r="AF485" i="1"/>
  <c r="K485" i="1" s="1"/>
  <c r="AG485" i="1"/>
  <c r="L485" i="1" s="1"/>
  <c r="AH485" i="1"/>
  <c r="M485" i="1" s="1"/>
  <c r="AI485" i="1"/>
  <c r="N485" i="1" s="1"/>
  <c r="AD486" i="1"/>
  <c r="I486" i="1" s="1"/>
  <c r="AE486" i="1"/>
  <c r="J486" i="1" s="1"/>
  <c r="AF486" i="1"/>
  <c r="K486" i="1" s="1"/>
  <c r="AG486" i="1"/>
  <c r="L486" i="1" s="1"/>
  <c r="AH486" i="1"/>
  <c r="M486" i="1" s="1"/>
  <c r="AI486" i="1"/>
  <c r="N486" i="1" s="1"/>
  <c r="AD487" i="1"/>
  <c r="I487" i="1" s="1"/>
  <c r="AE487" i="1"/>
  <c r="J487" i="1" s="1"/>
  <c r="AF487" i="1"/>
  <c r="K487" i="1" s="1"/>
  <c r="AG487" i="1"/>
  <c r="L487" i="1" s="1"/>
  <c r="AH487" i="1"/>
  <c r="M487" i="1" s="1"/>
  <c r="AI487" i="1"/>
  <c r="N487" i="1" s="1"/>
  <c r="AD488" i="1"/>
  <c r="I488" i="1" s="1"/>
  <c r="AE488" i="1"/>
  <c r="J488" i="1" s="1"/>
  <c r="AF488" i="1"/>
  <c r="K488" i="1" s="1"/>
  <c r="AG488" i="1"/>
  <c r="L488" i="1" s="1"/>
  <c r="AH488" i="1"/>
  <c r="M488" i="1" s="1"/>
  <c r="AI488" i="1"/>
  <c r="N488" i="1" s="1"/>
  <c r="AD489" i="1"/>
  <c r="I489" i="1" s="1"/>
  <c r="AE489" i="1"/>
  <c r="J489" i="1" s="1"/>
  <c r="AF489" i="1"/>
  <c r="K489" i="1" s="1"/>
  <c r="AG489" i="1"/>
  <c r="L489" i="1" s="1"/>
  <c r="AH489" i="1"/>
  <c r="M489" i="1" s="1"/>
  <c r="AI489" i="1"/>
  <c r="N489" i="1" s="1"/>
  <c r="AD490" i="1"/>
  <c r="I490" i="1" s="1"/>
  <c r="AE490" i="1"/>
  <c r="J490" i="1" s="1"/>
  <c r="AF490" i="1"/>
  <c r="K490" i="1" s="1"/>
  <c r="AG490" i="1"/>
  <c r="L490" i="1" s="1"/>
  <c r="AH490" i="1"/>
  <c r="M490" i="1" s="1"/>
  <c r="AI490" i="1"/>
  <c r="N490" i="1" s="1"/>
  <c r="AD491" i="1"/>
  <c r="I491" i="1" s="1"/>
  <c r="AE491" i="1"/>
  <c r="J491" i="1" s="1"/>
  <c r="AF491" i="1"/>
  <c r="K491" i="1" s="1"/>
  <c r="AG491" i="1"/>
  <c r="L491" i="1" s="1"/>
  <c r="AH491" i="1"/>
  <c r="M491" i="1" s="1"/>
  <c r="AI491" i="1"/>
  <c r="N491" i="1" s="1"/>
  <c r="AD492" i="1"/>
  <c r="I492" i="1" s="1"/>
  <c r="AE492" i="1"/>
  <c r="J492" i="1" s="1"/>
  <c r="AF492" i="1"/>
  <c r="K492" i="1" s="1"/>
  <c r="AG492" i="1"/>
  <c r="L492" i="1" s="1"/>
  <c r="AH492" i="1"/>
  <c r="M492" i="1" s="1"/>
  <c r="AI492" i="1"/>
  <c r="N492" i="1" s="1"/>
  <c r="AD493" i="1"/>
  <c r="I493" i="1" s="1"/>
  <c r="AE493" i="1"/>
  <c r="J493" i="1" s="1"/>
  <c r="AF493" i="1"/>
  <c r="K493" i="1" s="1"/>
  <c r="AG493" i="1"/>
  <c r="L493" i="1" s="1"/>
  <c r="AH493" i="1"/>
  <c r="M493" i="1" s="1"/>
  <c r="AI493" i="1"/>
  <c r="N493" i="1" s="1"/>
  <c r="AD494" i="1"/>
  <c r="I494" i="1" s="1"/>
  <c r="AE494" i="1"/>
  <c r="J494" i="1" s="1"/>
  <c r="AF494" i="1"/>
  <c r="K494" i="1" s="1"/>
  <c r="AG494" i="1"/>
  <c r="L494" i="1" s="1"/>
  <c r="AH494" i="1"/>
  <c r="M494" i="1" s="1"/>
  <c r="AI494" i="1"/>
  <c r="N494" i="1" s="1"/>
  <c r="AD495" i="1"/>
  <c r="I495" i="1" s="1"/>
  <c r="AE495" i="1"/>
  <c r="J495" i="1" s="1"/>
  <c r="AF495" i="1"/>
  <c r="K495" i="1" s="1"/>
  <c r="AG495" i="1"/>
  <c r="L495" i="1" s="1"/>
  <c r="AH495" i="1"/>
  <c r="M495" i="1" s="1"/>
  <c r="AI495" i="1"/>
  <c r="N495" i="1" s="1"/>
  <c r="AD496" i="1"/>
  <c r="I496" i="1" s="1"/>
  <c r="AE496" i="1"/>
  <c r="J496" i="1" s="1"/>
  <c r="AF496" i="1"/>
  <c r="K496" i="1" s="1"/>
  <c r="AG496" i="1"/>
  <c r="L496" i="1" s="1"/>
  <c r="AH496" i="1"/>
  <c r="M496" i="1" s="1"/>
  <c r="AI496" i="1"/>
  <c r="N496" i="1" s="1"/>
  <c r="AD497" i="1"/>
  <c r="I497" i="1" s="1"/>
  <c r="AE497" i="1"/>
  <c r="J497" i="1" s="1"/>
  <c r="AF497" i="1"/>
  <c r="K497" i="1" s="1"/>
  <c r="AG497" i="1"/>
  <c r="L497" i="1" s="1"/>
  <c r="AH497" i="1"/>
  <c r="M497" i="1" s="1"/>
  <c r="AI497" i="1"/>
  <c r="N497" i="1" s="1"/>
  <c r="AD498" i="1"/>
  <c r="I498" i="1" s="1"/>
  <c r="AE498" i="1"/>
  <c r="J498" i="1" s="1"/>
  <c r="AF498" i="1"/>
  <c r="K498" i="1" s="1"/>
  <c r="AG498" i="1"/>
  <c r="L498" i="1" s="1"/>
  <c r="AH498" i="1"/>
  <c r="M498" i="1" s="1"/>
  <c r="AI498" i="1"/>
  <c r="N498" i="1" s="1"/>
  <c r="AD499" i="1"/>
  <c r="I499" i="1" s="1"/>
  <c r="AE499" i="1"/>
  <c r="J499" i="1" s="1"/>
  <c r="AF499" i="1"/>
  <c r="K499" i="1" s="1"/>
  <c r="AG499" i="1"/>
  <c r="L499" i="1" s="1"/>
  <c r="AH499" i="1"/>
  <c r="M499" i="1" s="1"/>
  <c r="AI499" i="1"/>
  <c r="N499" i="1" s="1"/>
  <c r="AD500" i="1"/>
  <c r="I500" i="1" s="1"/>
  <c r="AE500" i="1"/>
  <c r="J500" i="1" s="1"/>
  <c r="AF500" i="1"/>
  <c r="K500" i="1" s="1"/>
  <c r="AG500" i="1"/>
  <c r="L500" i="1" s="1"/>
  <c r="AH500" i="1"/>
  <c r="M500" i="1" s="1"/>
  <c r="AI500" i="1"/>
  <c r="N500" i="1" s="1"/>
  <c r="AD501" i="1"/>
  <c r="I501" i="1" s="1"/>
  <c r="AE501" i="1"/>
  <c r="J501" i="1" s="1"/>
  <c r="AF501" i="1"/>
  <c r="K501" i="1" s="1"/>
  <c r="AG501" i="1"/>
  <c r="L501" i="1" s="1"/>
  <c r="AH501" i="1"/>
  <c r="M501" i="1" s="1"/>
  <c r="AI501" i="1"/>
  <c r="N501" i="1" s="1"/>
  <c r="AD502" i="1"/>
  <c r="I502" i="1" s="1"/>
  <c r="AE502" i="1"/>
  <c r="J502" i="1" s="1"/>
  <c r="AF502" i="1"/>
  <c r="K502" i="1" s="1"/>
  <c r="AG502" i="1"/>
  <c r="L502" i="1" s="1"/>
  <c r="AH502" i="1"/>
  <c r="M502" i="1" s="1"/>
  <c r="AI502" i="1"/>
  <c r="N502" i="1" s="1"/>
  <c r="AD503" i="1"/>
  <c r="I503" i="1" s="1"/>
  <c r="AE503" i="1"/>
  <c r="J503" i="1" s="1"/>
  <c r="AF503" i="1"/>
  <c r="K503" i="1" s="1"/>
  <c r="AG503" i="1"/>
  <c r="L503" i="1" s="1"/>
  <c r="AH503" i="1"/>
  <c r="M503" i="1" s="1"/>
  <c r="AI503" i="1"/>
  <c r="N503" i="1" s="1"/>
  <c r="AD504" i="1"/>
  <c r="I504" i="1" s="1"/>
  <c r="AE504" i="1"/>
  <c r="J504" i="1" s="1"/>
  <c r="AF504" i="1"/>
  <c r="K504" i="1" s="1"/>
  <c r="AG504" i="1"/>
  <c r="L504" i="1" s="1"/>
  <c r="AH504" i="1"/>
  <c r="M504" i="1" s="1"/>
  <c r="AI504" i="1"/>
  <c r="N504" i="1" s="1"/>
  <c r="AD505" i="1"/>
  <c r="I505" i="1" s="1"/>
  <c r="AE505" i="1"/>
  <c r="J505" i="1" s="1"/>
  <c r="AF505" i="1"/>
  <c r="K505" i="1" s="1"/>
  <c r="AG505" i="1"/>
  <c r="L505" i="1" s="1"/>
  <c r="AH505" i="1"/>
  <c r="M505" i="1" s="1"/>
  <c r="AI505" i="1"/>
  <c r="N505" i="1" s="1"/>
  <c r="AD506" i="1"/>
  <c r="I506" i="1" s="1"/>
  <c r="AE506" i="1"/>
  <c r="J506" i="1" s="1"/>
  <c r="AF506" i="1"/>
  <c r="K506" i="1" s="1"/>
  <c r="AG506" i="1"/>
  <c r="L506" i="1" s="1"/>
  <c r="AH506" i="1"/>
  <c r="M506" i="1" s="1"/>
  <c r="AI506" i="1"/>
  <c r="N506" i="1" s="1"/>
  <c r="AD507" i="1"/>
  <c r="I507" i="1" s="1"/>
  <c r="AE507" i="1"/>
  <c r="J507" i="1" s="1"/>
  <c r="AF507" i="1"/>
  <c r="K507" i="1" s="1"/>
  <c r="AG507" i="1"/>
  <c r="L507" i="1" s="1"/>
  <c r="AH507" i="1"/>
  <c r="M507" i="1" s="1"/>
  <c r="AI507" i="1"/>
  <c r="N507" i="1" s="1"/>
  <c r="AD508" i="1"/>
  <c r="I508" i="1" s="1"/>
  <c r="AE508" i="1"/>
  <c r="J508" i="1" s="1"/>
  <c r="AF508" i="1"/>
  <c r="K508" i="1" s="1"/>
  <c r="AG508" i="1"/>
  <c r="L508" i="1" s="1"/>
  <c r="AH508" i="1"/>
  <c r="M508" i="1" s="1"/>
  <c r="AI508" i="1"/>
  <c r="N508" i="1" s="1"/>
  <c r="AD509" i="1"/>
  <c r="I509" i="1" s="1"/>
  <c r="AE509" i="1"/>
  <c r="J509" i="1" s="1"/>
  <c r="AF509" i="1"/>
  <c r="K509" i="1" s="1"/>
  <c r="AG509" i="1"/>
  <c r="L509" i="1" s="1"/>
  <c r="AH509" i="1"/>
  <c r="M509" i="1" s="1"/>
  <c r="AI509" i="1"/>
  <c r="N509" i="1" s="1"/>
  <c r="AD510" i="1"/>
  <c r="I510" i="1" s="1"/>
  <c r="AE510" i="1"/>
  <c r="J510" i="1" s="1"/>
  <c r="AF510" i="1"/>
  <c r="K510" i="1" s="1"/>
  <c r="AG510" i="1"/>
  <c r="L510" i="1" s="1"/>
  <c r="AH510" i="1"/>
  <c r="M510" i="1" s="1"/>
  <c r="AI510" i="1"/>
  <c r="N510" i="1" s="1"/>
  <c r="AD511" i="1"/>
  <c r="I511" i="1" s="1"/>
  <c r="AE511" i="1"/>
  <c r="J511" i="1" s="1"/>
  <c r="AF511" i="1"/>
  <c r="K511" i="1" s="1"/>
  <c r="AG511" i="1"/>
  <c r="L511" i="1" s="1"/>
  <c r="AH511" i="1"/>
  <c r="M511" i="1" s="1"/>
  <c r="AI511" i="1"/>
  <c r="N511" i="1" s="1"/>
  <c r="AD512" i="1"/>
  <c r="I512" i="1" s="1"/>
  <c r="AE512" i="1"/>
  <c r="J512" i="1" s="1"/>
  <c r="AF512" i="1"/>
  <c r="K512" i="1" s="1"/>
  <c r="AG512" i="1"/>
  <c r="L512" i="1" s="1"/>
  <c r="AH512" i="1"/>
  <c r="M512" i="1" s="1"/>
  <c r="AI512" i="1"/>
  <c r="N512" i="1" s="1"/>
  <c r="AD513" i="1"/>
  <c r="I513" i="1" s="1"/>
  <c r="AE513" i="1"/>
  <c r="J513" i="1" s="1"/>
  <c r="AF513" i="1"/>
  <c r="K513" i="1" s="1"/>
  <c r="AG513" i="1"/>
  <c r="L513" i="1" s="1"/>
  <c r="AH513" i="1"/>
  <c r="M513" i="1" s="1"/>
  <c r="AI513" i="1"/>
  <c r="N513" i="1" s="1"/>
  <c r="AD514" i="1"/>
  <c r="I514" i="1" s="1"/>
  <c r="AE514" i="1"/>
  <c r="J514" i="1" s="1"/>
  <c r="AF514" i="1"/>
  <c r="K514" i="1" s="1"/>
  <c r="AG514" i="1"/>
  <c r="L514" i="1" s="1"/>
  <c r="AH514" i="1"/>
  <c r="M514" i="1" s="1"/>
  <c r="AI514" i="1"/>
  <c r="N514" i="1" s="1"/>
  <c r="AD515" i="1"/>
  <c r="I515" i="1" s="1"/>
  <c r="AE515" i="1"/>
  <c r="J515" i="1" s="1"/>
  <c r="AF515" i="1"/>
  <c r="K515" i="1" s="1"/>
  <c r="AG515" i="1"/>
  <c r="L515" i="1" s="1"/>
  <c r="AH515" i="1"/>
  <c r="M515" i="1" s="1"/>
  <c r="AI515" i="1"/>
  <c r="N515" i="1" s="1"/>
  <c r="AD516" i="1"/>
  <c r="I516" i="1" s="1"/>
  <c r="AE516" i="1"/>
  <c r="J516" i="1" s="1"/>
  <c r="AF516" i="1"/>
  <c r="K516" i="1" s="1"/>
  <c r="AG516" i="1"/>
  <c r="L516" i="1" s="1"/>
  <c r="AH516" i="1"/>
  <c r="M516" i="1" s="1"/>
  <c r="AI516" i="1"/>
  <c r="N516" i="1" s="1"/>
  <c r="AD517" i="1"/>
  <c r="I517" i="1" s="1"/>
  <c r="AE517" i="1"/>
  <c r="J517" i="1" s="1"/>
  <c r="AF517" i="1"/>
  <c r="K517" i="1" s="1"/>
  <c r="AG517" i="1"/>
  <c r="L517" i="1" s="1"/>
  <c r="AH517" i="1"/>
  <c r="M517" i="1" s="1"/>
  <c r="AI517" i="1"/>
  <c r="N517" i="1" s="1"/>
  <c r="AD518" i="1"/>
  <c r="I518" i="1" s="1"/>
  <c r="AE518" i="1"/>
  <c r="J518" i="1" s="1"/>
  <c r="AF518" i="1"/>
  <c r="K518" i="1" s="1"/>
  <c r="AG518" i="1"/>
  <c r="L518" i="1" s="1"/>
  <c r="AH518" i="1"/>
  <c r="M518" i="1" s="1"/>
  <c r="AI518" i="1"/>
  <c r="N518" i="1" s="1"/>
  <c r="AD519" i="1"/>
  <c r="I519" i="1" s="1"/>
  <c r="AE519" i="1"/>
  <c r="J519" i="1" s="1"/>
  <c r="AF519" i="1"/>
  <c r="K519" i="1" s="1"/>
  <c r="AG519" i="1"/>
  <c r="L519" i="1" s="1"/>
  <c r="AH519" i="1"/>
  <c r="M519" i="1" s="1"/>
  <c r="AI519" i="1"/>
  <c r="N519" i="1" s="1"/>
  <c r="AD520" i="1"/>
  <c r="I520" i="1" s="1"/>
  <c r="AE520" i="1"/>
  <c r="J520" i="1" s="1"/>
  <c r="AF520" i="1"/>
  <c r="K520" i="1" s="1"/>
  <c r="AG520" i="1"/>
  <c r="L520" i="1" s="1"/>
  <c r="AH520" i="1"/>
  <c r="M520" i="1" s="1"/>
  <c r="AI520" i="1"/>
  <c r="N520" i="1" s="1"/>
  <c r="AD521" i="1"/>
  <c r="I521" i="1" s="1"/>
  <c r="AE521" i="1"/>
  <c r="J521" i="1" s="1"/>
  <c r="AF521" i="1"/>
  <c r="K521" i="1" s="1"/>
  <c r="AG521" i="1"/>
  <c r="L521" i="1" s="1"/>
  <c r="AH521" i="1"/>
  <c r="M521" i="1" s="1"/>
  <c r="AI521" i="1"/>
  <c r="N521" i="1" s="1"/>
  <c r="AD522" i="1"/>
  <c r="I522" i="1" s="1"/>
  <c r="AE522" i="1"/>
  <c r="J522" i="1" s="1"/>
  <c r="AF522" i="1"/>
  <c r="K522" i="1" s="1"/>
  <c r="AG522" i="1"/>
  <c r="L522" i="1" s="1"/>
  <c r="AH522" i="1"/>
  <c r="M522" i="1" s="1"/>
  <c r="AI522" i="1"/>
  <c r="N522" i="1" s="1"/>
  <c r="AD523" i="1"/>
  <c r="I523" i="1" s="1"/>
  <c r="AE523" i="1"/>
  <c r="J523" i="1" s="1"/>
  <c r="AF523" i="1"/>
  <c r="K523" i="1" s="1"/>
  <c r="AG523" i="1"/>
  <c r="L523" i="1" s="1"/>
  <c r="AH523" i="1"/>
  <c r="M523" i="1" s="1"/>
  <c r="AI523" i="1"/>
  <c r="N523" i="1" s="1"/>
  <c r="AD524" i="1"/>
  <c r="I524" i="1" s="1"/>
  <c r="AE524" i="1"/>
  <c r="J524" i="1" s="1"/>
  <c r="AF524" i="1"/>
  <c r="K524" i="1" s="1"/>
  <c r="AG524" i="1"/>
  <c r="L524" i="1" s="1"/>
  <c r="AH524" i="1"/>
  <c r="M524" i="1" s="1"/>
  <c r="AI524" i="1"/>
  <c r="N524" i="1" s="1"/>
  <c r="AD525" i="1"/>
  <c r="I525" i="1" s="1"/>
  <c r="AE525" i="1"/>
  <c r="J525" i="1" s="1"/>
  <c r="AF525" i="1"/>
  <c r="K525" i="1" s="1"/>
  <c r="AG525" i="1"/>
  <c r="L525" i="1" s="1"/>
  <c r="AH525" i="1"/>
  <c r="M525" i="1" s="1"/>
  <c r="AI525" i="1"/>
  <c r="N525" i="1" s="1"/>
  <c r="AD526" i="1"/>
  <c r="I526" i="1" s="1"/>
  <c r="AE526" i="1"/>
  <c r="J526" i="1" s="1"/>
  <c r="AF526" i="1"/>
  <c r="K526" i="1" s="1"/>
  <c r="AG526" i="1"/>
  <c r="L526" i="1" s="1"/>
  <c r="AH526" i="1"/>
  <c r="M526" i="1" s="1"/>
  <c r="AI526" i="1"/>
  <c r="N526" i="1" s="1"/>
  <c r="AD527" i="1"/>
  <c r="I527" i="1" s="1"/>
  <c r="AE527" i="1"/>
  <c r="J527" i="1" s="1"/>
  <c r="AF527" i="1"/>
  <c r="K527" i="1" s="1"/>
  <c r="AG527" i="1"/>
  <c r="L527" i="1" s="1"/>
  <c r="AH527" i="1"/>
  <c r="M527" i="1" s="1"/>
  <c r="AI527" i="1"/>
  <c r="N527" i="1" s="1"/>
  <c r="AD528" i="1"/>
  <c r="I528" i="1" s="1"/>
  <c r="AE528" i="1"/>
  <c r="J528" i="1" s="1"/>
  <c r="AF528" i="1"/>
  <c r="K528" i="1" s="1"/>
  <c r="AG528" i="1"/>
  <c r="L528" i="1" s="1"/>
  <c r="AH528" i="1"/>
  <c r="M528" i="1" s="1"/>
  <c r="AI528" i="1"/>
  <c r="N528" i="1" s="1"/>
  <c r="AD529" i="1"/>
  <c r="I529" i="1" s="1"/>
  <c r="AE529" i="1"/>
  <c r="J529" i="1" s="1"/>
  <c r="AF529" i="1"/>
  <c r="K529" i="1" s="1"/>
  <c r="AG529" i="1"/>
  <c r="L529" i="1" s="1"/>
  <c r="AH529" i="1"/>
  <c r="M529" i="1" s="1"/>
  <c r="AI529" i="1"/>
  <c r="N529" i="1" s="1"/>
  <c r="AD530" i="1"/>
  <c r="I530" i="1" s="1"/>
  <c r="AE530" i="1"/>
  <c r="J530" i="1" s="1"/>
  <c r="AF530" i="1"/>
  <c r="K530" i="1" s="1"/>
  <c r="AG530" i="1"/>
  <c r="L530" i="1" s="1"/>
  <c r="AH530" i="1"/>
  <c r="M530" i="1" s="1"/>
  <c r="AI530" i="1"/>
  <c r="N530" i="1" s="1"/>
  <c r="AD531" i="1"/>
  <c r="I531" i="1" s="1"/>
  <c r="AE531" i="1"/>
  <c r="J531" i="1" s="1"/>
  <c r="AF531" i="1"/>
  <c r="K531" i="1" s="1"/>
  <c r="AG531" i="1"/>
  <c r="L531" i="1" s="1"/>
  <c r="AH531" i="1"/>
  <c r="M531" i="1" s="1"/>
  <c r="AI531" i="1"/>
  <c r="N531" i="1" s="1"/>
  <c r="AD532" i="1"/>
  <c r="I532" i="1" s="1"/>
  <c r="AE532" i="1"/>
  <c r="J532" i="1" s="1"/>
  <c r="AF532" i="1"/>
  <c r="K532" i="1" s="1"/>
  <c r="AG532" i="1"/>
  <c r="L532" i="1" s="1"/>
  <c r="AH532" i="1"/>
  <c r="M532" i="1" s="1"/>
  <c r="AI532" i="1"/>
  <c r="N532" i="1" s="1"/>
  <c r="AD533" i="1"/>
  <c r="I533" i="1" s="1"/>
  <c r="AE533" i="1"/>
  <c r="J533" i="1" s="1"/>
  <c r="AF533" i="1"/>
  <c r="K533" i="1" s="1"/>
  <c r="AG533" i="1"/>
  <c r="L533" i="1" s="1"/>
  <c r="AH533" i="1"/>
  <c r="M533" i="1" s="1"/>
  <c r="AI533" i="1"/>
  <c r="N533" i="1" s="1"/>
  <c r="AD534" i="1"/>
  <c r="I534" i="1" s="1"/>
  <c r="AE534" i="1"/>
  <c r="J534" i="1" s="1"/>
  <c r="AF534" i="1"/>
  <c r="K534" i="1" s="1"/>
  <c r="AG534" i="1"/>
  <c r="L534" i="1" s="1"/>
  <c r="AH534" i="1"/>
  <c r="M534" i="1" s="1"/>
  <c r="AI534" i="1"/>
  <c r="N534" i="1" s="1"/>
  <c r="AD535" i="1"/>
  <c r="I535" i="1" s="1"/>
  <c r="AE535" i="1"/>
  <c r="J535" i="1" s="1"/>
  <c r="AF535" i="1"/>
  <c r="K535" i="1" s="1"/>
  <c r="AG535" i="1"/>
  <c r="L535" i="1" s="1"/>
  <c r="AH535" i="1"/>
  <c r="M535" i="1" s="1"/>
  <c r="AI535" i="1"/>
  <c r="N535" i="1" s="1"/>
  <c r="AD536" i="1"/>
  <c r="I536" i="1" s="1"/>
  <c r="AE536" i="1"/>
  <c r="J536" i="1" s="1"/>
  <c r="AF536" i="1"/>
  <c r="K536" i="1" s="1"/>
  <c r="AG536" i="1"/>
  <c r="L536" i="1" s="1"/>
  <c r="AH536" i="1"/>
  <c r="M536" i="1" s="1"/>
  <c r="AI536" i="1"/>
  <c r="N536" i="1" s="1"/>
  <c r="AD537" i="1"/>
  <c r="I537" i="1" s="1"/>
  <c r="AE537" i="1"/>
  <c r="J537" i="1" s="1"/>
  <c r="AF537" i="1"/>
  <c r="K537" i="1" s="1"/>
  <c r="AG537" i="1"/>
  <c r="L537" i="1" s="1"/>
  <c r="AH537" i="1"/>
  <c r="M537" i="1" s="1"/>
  <c r="AI537" i="1"/>
  <c r="N537" i="1" s="1"/>
  <c r="AD538" i="1"/>
  <c r="I538" i="1" s="1"/>
  <c r="AE538" i="1"/>
  <c r="J538" i="1" s="1"/>
  <c r="AF538" i="1"/>
  <c r="K538" i="1" s="1"/>
  <c r="AG538" i="1"/>
  <c r="L538" i="1" s="1"/>
  <c r="AH538" i="1"/>
  <c r="M538" i="1" s="1"/>
  <c r="AI538" i="1"/>
  <c r="N538" i="1" s="1"/>
  <c r="AD539" i="1"/>
  <c r="I539" i="1" s="1"/>
  <c r="AE539" i="1"/>
  <c r="J539" i="1" s="1"/>
  <c r="AF539" i="1"/>
  <c r="K539" i="1" s="1"/>
  <c r="AG539" i="1"/>
  <c r="L539" i="1" s="1"/>
  <c r="AH539" i="1"/>
  <c r="M539" i="1" s="1"/>
  <c r="AI539" i="1"/>
  <c r="N539" i="1" s="1"/>
  <c r="AD540" i="1"/>
  <c r="I540" i="1" s="1"/>
  <c r="AE540" i="1"/>
  <c r="J540" i="1" s="1"/>
  <c r="AF540" i="1"/>
  <c r="K540" i="1" s="1"/>
  <c r="AG540" i="1"/>
  <c r="L540" i="1" s="1"/>
  <c r="AH540" i="1"/>
  <c r="M540" i="1" s="1"/>
  <c r="AI540" i="1"/>
  <c r="N540" i="1" s="1"/>
  <c r="AD541" i="1"/>
  <c r="I541" i="1" s="1"/>
  <c r="AE541" i="1"/>
  <c r="J541" i="1" s="1"/>
  <c r="AF541" i="1"/>
  <c r="K541" i="1" s="1"/>
  <c r="AG541" i="1"/>
  <c r="L541" i="1" s="1"/>
  <c r="AH541" i="1"/>
  <c r="M541" i="1" s="1"/>
  <c r="AI541" i="1"/>
  <c r="N541" i="1" s="1"/>
  <c r="AD542" i="1"/>
  <c r="I542" i="1" s="1"/>
  <c r="AE542" i="1"/>
  <c r="J542" i="1" s="1"/>
  <c r="AF542" i="1"/>
  <c r="K542" i="1" s="1"/>
  <c r="AG542" i="1"/>
  <c r="L542" i="1" s="1"/>
  <c r="AH542" i="1"/>
  <c r="M542" i="1" s="1"/>
  <c r="AI542" i="1"/>
  <c r="N542" i="1" s="1"/>
  <c r="AD543" i="1"/>
  <c r="I543" i="1" s="1"/>
  <c r="AE543" i="1"/>
  <c r="J543" i="1" s="1"/>
  <c r="AF543" i="1"/>
  <c r="K543" i="1" s="1"/>
  <c r="AG543" i="1"/>
  <c r="L543" i="1" s="1"/>
  <c r="AH543" i="1"/>
  <c r="M543" i="1" s="1"/>
  <c r="AI543" i="1"/>
  <c r="N543" i="1" s="1"/>
  <c r="AD544" i="1"/>
  <c r="I544" i="1" s="1"/>
  <c r="AE544" i="1"/>
  <c r="J544" i="1" s="1"/>
  <c r="AF544" i="1"/>
  <c r="K544" i="1" s="1"/>
  <c r="AG544" i="1"/>
  <c r="L544" i="1" s="1"/>
  <c r="AH544" i="1"/>
  <c r="M544" i="1" s="1"/>
  <c r="AI544" i="1"/>
  <c r="N544" i="1" s="1"/>
  <c r="AD545" i="1"/>
  <c r="I545" i="1" s="1"/>
  <c r="AE545" i="1"/>
  <c r="J545" i="1" s="1"/>
  <c r="AF545" i="1"/>
  <c r="K545" i="1" s="1"/>
  <c r="AG545" i="1"/>
  <c r="L545" i="1" s="1"/>
  <c r="AH545" i="1"/>
  <c r="M545" i="1" s="1"/>
  <c r="AI545" i="1"/>
  <c r="N545" i="1" s="1"/>
  <c r="AD546" i="1"/>
  <c r="I546" i="1" s="1"/>
  <c r="AE546" i="1"/>
  <c r="J546" i="1" s="1"/>
  <c r="AF546" i="1"/>
  <c r="K546" i="1" s="1"/>
  <c r="AG546" i="1"/>
  <c r="L546" i="1" s="1"/>
  <c r="AH546" i="1"/>
  <c r="M546" i="1" s="1"/>
  <c r="AI546" i="1"/>
  <c r="N546" i="1" s="1"/>
  <c r="AD547" i="1"/>
  <c r="I547" i="1" s="1"/>
  <c r="AE547" i="1"/>
  <c r="J547" i="1" s="1"/>
  <c r="AF547" i="1"/>
  <c r="K547" i="1" s="1"/>
  <c r="AG547" i="1"/>
  <c r="L547" i="1" s="1"/>
  <c r="AH547" i="1"/>
  <c r="M547" i="1" s="1"/>
  <c r="AI547" i="1"/>
  <c r="N547" i="1" s="1"/>
  <c r="AD548" i="1"/>
  <c r="I548" i="1" s="1"/>
  <c r="AE548" i="1"/>
  <c r="J548" i="1" s="1"/>
  <c r="AF548" i="1"/>
  <c r="K548" i="1" s="1"/>
  <c r="AG548" i="1"/>
  <c r="L548" i="1" s="1"/>
  <c r="AH548" i="1"/>
  <c r="M548" i="1" s="1"/>
  <c r="AI548" i="1"/>
  <c r="N548" i="1" s="1"/>
  <c r="AD549" i="1"/>
  <c r="I549" i="1" s="1"/>
  <c r="AE549" i="1"/>
  <c r="J549" i="1" s="1"/>
  <c r="AF549" i="1"/>
  <c r="K549" i="1" s="1"/>
  <c r="AG549" i="1"/>
  <c r="L549" i="1" s="1"/>
  <c r="AH549" i="1"/>
  <c r="M549" i="1" s="1"/>
  <c r="AI549" i="1"/>
  <c r="N549" i="1" s="1"/>
  <c r="AD550" i="1"/>
  <c r="I550" i="1" s="1"/>
  <c r="AE550" i="1"/>
  <c r="J550" i="1" s="1"/>
  <c r="AF550" i="1"/>
  <c r="K550" i="1" s="1"/>
  <c r="AG550" i="1"/>
  <c r="L550" i="1" s="1"/>
  <c r="AH550" i="1"/>
  <c r="M550" i="1" s="1"/>
  <c r="AI550" i="1"/>
  <c r="N550" i="1" s="1"/>
  <c r="AD551" i="1"/>
  <c r="I551" i="1" s="1"/>
  <c r="AE551" i="1"/>
  <c r="J551" i="1" s="1"/>
  <c r="AF551" i="1"/>
  <c r="K551" i="1" s="1"/>
  <c r="AG551" i="1"/>
  <c r="L551" i="1" s="1"/>
  <c r="AH551" i="1"/>
  <c r="M551" i="1" s="1"/>
  <c r="AI551" i="1"/>
  <c r="N551" i="1" s="1"/>
  <c r="AD552" i="1"/>
  <c r="I552" i="1" s="1"/>
  <c r="AE552" i="1"/>
  <c r="J552" i="1" s="1"/>
  <c r="AF552" i="1"/>
  <c r="K552" i="1" s="1"/>
  <c r="AG552" i="1"/>
  <c r="L552" i="1" s="1"/>
  <c r="AH552" i="1"/>
  <c r="M552" i="1" s="1"/>
  <c r="AI552" i="1"/>
  <c r="N552" i="1" s="1"/>
  <c r="AD553" i="1"/>
  <c r="I553" i="1" s="1"/>
  <c r="AE553" i="1"/>
  <c r="J553" i="1" s="1"/>
  <c r="AF553" i="1"/>
  <c r="K553" i="1" s="1"/>
  <c r="AG553" i="1"/>
  <c r="L553" i="1" s="1"/>
  <c r="AH553" i="1"/>
  <c r="M553" i="1" s="1"/>
  <c r="AI553" i="1"/>
  <c r="N553" i="1" s="1"/>
  <c r="AD554" i="1"/>
  <c r="I554" i="1" s="1"/>
  <c r="AE554" i="1"/>
  <c r="J554" i="1" s="1"/>
  <c r="AF554" i="1"/>
  <c r="K554" i="1" s="1"/>
  <c r="AG554" i="1"/>
  <c r="L554" i="1" s="1"/>
  <c r="AH554" i="1"/>
  <c r="M554" i="1" s="1"/>
  <c r="AI554" i="1"/>
  <c r="N554" i="1" s="1"/>
  <c r="AD555" i="1"/>
  <c r="I555" i="1" s="1"/>
  <c r="AE555" i="1"/>
  <c r="J555" i="1" s="1"/>
  <c r="AF555" i="1"/>
  <c r="K555" i="1" s="1"/>
  <c r="AG555" i="1"/>
  <c r="L555" i="1" s="1"/>
  <c r="AH555" i="1"/>
  <c r="M555" i="1" s="1"/>
  <c r="AI555" i="1"/>
  <c r="N555" i="1" s="1"/>
  <c r="AD556" i="1"/>
  <c r="I556" i="1" s="1"/>
  <c r="AE556" i="1"/>
  <c r="J556" i="1" s="1"/>
  <c r="AF556" i="1"/>
  <c r="K556" i="1" s="1"/>
  <c r="AG556" i="1"/>
  <c r="L556" i="1" s="1"/>
  <c r="AH556" i="1"/>
  <c r="M556" i="1" s="1"/>
  <c r="AI556" i="1"/>
  <c r="N556" i="1" s="1"/>
  <c r="AD557" i="1"/>
  <c r="I557" i="1" s="1"/>
  <c r="AE557" i="1"/>
  <c r="J557" i="1" s="1"/>
  <c r="AF557" i="1"/>
  <c r="K557" i="1" s="1"/>
  <c r="AG557" i="1"/>
  <c r="L557" i="1" s="1"/>
  <c r="AH557" i="1"/>
  <c r="M557" i="1" s="1"/>
  <c r="AI557" i="1"/>
  <c r="N557" i="1" s="1"/>
  <c r="AD558" i="1"/>
  <c r="I558" i="1" s="1"/>
  <c r="AE558" i="1"/>
  <c r="J558" i="1" s="1"/>
  <c r="AF558" i="1"/>
  <c r="K558" i="1" s="1"/>
  <c r="AG558" i="1"/>
  <c r="L558" i="1" s="1"/>
  <c r="AH558" i="1"/>
  <c r="M558" i="1" s="1"/>
  <c r="AI558" i="1"/>
  <c r="N558" i="1" s="1"/>
  <c r="AD559" i="1"/>
  <c r="I559" i="1" s="1"/>
  <c r="AE559" i="1"/>
  <c r="J559" i="1" s="1"/>
  <c r="AF559" i="1"/>
  <c r="K559" i="1" s="1"/>
  <c r="AG559" i="1"/>
  <c r="L559" i="1" s="1"/>
  <c r="AH559" i="1"/>
  <c r="M559" i="1" s="1"/>
  <c r="AI559" i="1"/>
  <c r="N559" i="1" s="1"/>
  <c r="AD560" i="1"/>
  <c r="I560" i="1" s="1"/>
  <c r="AE560" i="1"/>
  <c r="J560" i="1" s="1"/>
  <c r="AF560" i="1"/>
  <c r="K560" i="1" s="1"/>
  <c r="AG560" i="1"/>
  <c r="L560" i="1" s="1"/>
  <c r="AH560" i="1"/>
  <c r="M560" i="1" s="1"/>
  <c r="AI560" i="1"/>
  <c r="N560" i="1" s="1"/>
  <c r="AD561" i="1"/>
  <c r="I561" i="1" s="1"/>
  <c r="AE561" i="1"/>
  <c r="J561" i="1" s="1"/>
  <c r="AF561" i="1"/>
  <c r="K561" i="1" s="1"/>
  <c r="AG561" i="1"/>
  <c r="L561" i="1" s="1"/>
  <c r="AH561" i="1"/>
  <c r="M561" i="1" s="1"/>
  <c r="AI561" i="1"/>
  <c r="N561" i="1" s="1"/>
  <c r="AD562" i="1"/>
  <c r="I562" i="1" s="1"/>
  <c r="AE562" i="1"/>
  <c r="J562" i="1" s="1"/>
  <c r="AF562" i="1"/>
  <c r="K562" i="1" s="1"/>
  <c r="AG562" i="1"/>
  <c r="L562" i="1" s="1"/>
  <c r="AH562" i="1"/>
  <c r="M562" i="1" s="1"/>
  <c r="AI562" i="1"/>
  <c r="N562" i="1" s="1"/>
  <c r="AD563" i="1"/>
  <c r="I563" i="1" s="1"/>
  <c r="AE563" i="1"/>
  <c r="J563" i="1" s="1"/>
  <c r="AF563" i="1"/>
  <c r="K563" i="1" s="1"/>
  <c r="AG563" i="1"/>
  <c r="L563" i="1" s="1"/>
  <c r="AH563" i="1"/>
  <c r="M563" i="1" s="1"/>
  <c r="AI563" i="1"/>
  <c r="N563" i="1" s="1"/>
  <c r="AD564" i="1"/>
  <c r="I564" i="1" s="1"/>
  <c r="AE564" i="1"/>
  <c r="J564" i="1" s="1"/>
  <c r="AF564" i="1"/>
  <c r="K564" i="1" s="1"/>
  <c r="AG564" i="1"/>
  <c r="L564" i="1" s="1"/>
  <c r="AH564" i="1"/>
  <c r="M564" i="1" s="1"/>
  <c r="AI564" i="1"/>
  <c r="N564" i="1" s="1"/>
  <c r="AD565" i="1"/>
  <c r="I565" i="1" s="1"/>
  <c r="AE565" i="1"/>
  <c r="J565" i="1" s="1"/>
  <c r="AF565" i="1"/>
  <c r="K565" i="1" s="1"/>
  <c r="AG565" i="1"/>
  <c r="L565" i="1" s="1"/>
  <c r="AH565" i="1"/>
  <c r="M565" i="1" s="1"/>
  <c r="AI565" i="1"/>
  <c r="N565" i="1" s="1"/>
  <c r="AD566" i="1"/>
  <c r="I566" i="1" s="1"/>
  <c r="AE566" i="1"/>
  <c r="J566" i="1" s="1"/>
  <c r="AF566" i="1"/>
  <c r="K566" i="1" s="1"/>
  <c r="AG566" i="1"/>
  <c r="L566" i="1" s="1"/>
  <c r="AH566" i="1"/>
  <c r="M566" i="1" s="1"/>
  <c r="AI566" i="1"/>
  <c r="N566" i="1" s="1"/>
  <c r="AD567" i="1"/>
  <c r="I567" i="1" s="1"/>
  <c r="AE567" i="1"/>
  <c r="J567" i="1" s="1"/>
  <c r="AF567" i="1"/>
  <c r="K567" i="1" s="1"/>
  <c r="AG567" i="1"/>
  <c r="L567" i="1" s="1"/>
  <c r="AH567" i="1"/>
  <c r="M567" i="1" s="1"/>
  <c r="AI567" i="1"/>
  <c r="N567" i="1" s="1"/>
  <c r="AD568" i="1"/>
  <c r="I568" i="1" s="1"/>
  <c r="AE568" i="1"/>
  <c r="J568" i="1" s="1"/>
  <c r="AF568" i="1"/>
  <c r="K568" i="1" s="1"/>
  <c r="AG568" i="1"/>
  <c r="L568" i="1" s="1"/>
  <c r="AH568" i="1"/>
  <c r="M568" i="1" s="1"/>
  <c r="AI568" i="1"/>
  <c r="N568" i="1" s="1"/>
  <c r="AD569" i="1"/>
  <c r="I569" i="1" s="1"/>
  <c r="AE569" i="1"/>
  <c r="J569" i="1" s="1"/>
  <c r="AF569" i="1"/>
  <c r="K569" i="1" s="1"/>
  <c r="AG569" i="1"/>
  <c r="L569" i="1" s="1"/>
  <c r="AH569" i="1"/>
  <c r="M569" i="1" s="1"/>
  <c r="AI569" i="1"/>
  <c r="N569" i="1" s="1"/>
  <c r="AD570" i="1"/>
  <c r="I570" i="1" s="1"/>
  <c r="AE570" i="1"/>
  <c r="J570" i="1" s="1"/>
  <c r="AF570" i="1"/>
  <c r="K570" i="1" s="1"/>
  <c r="AG570" i="1"/>
  <c r="L570" i="1" s="1"/>
  <c r="AH570" i="1"/>
  <c r="M570" i="1" s="1"/>
  <c r="AI570" i="1"/>
  <c r="N570" i="1" s="1"/>
  <c r="AD571" i="1"/>
  <c r="I571" i="1" s="1"/>
  <c r="AE571" i="1"/>
  <c r="J571" i="1" s="1"/>
  <c r="AF571" i="1"/>
  <c r="K571" i="1" s="1"/>
  <c r="AG571" i="1"/>
  <c r="L571" i="1" s="1"/>
  <c r="AH571" i="1"/>
  <c r="M571" i="1" s="1"/>
  <c r="AI571" i="1"/>
  <c r="N571" i="1" s="1"/>
  <c r="AD572" i="1"/>
  <c r="I572" i="1" s="1"/>
  <c r="AE572" i="1"/>
  <c r="J572" i="1" s="1"/>
  <c r="AF572" i="1"/>
  <c r="K572" i="1" s="1"/>
  <c r="AG572" i="1"/>
  <c r="L572" i="1" s="1"/>
  <c r="AH572" i="1"/>
  <c r="M572" i="1" s="1"/>
  <c r="AI572" i="1"/>
  <c r="N572" i="1" s="1"/>
  <c r="AD573" i="1"/>
  <c r="I573" i="1" s="1"/>
  <c r="AE573" i="1"/>
  <c r="J573" i="1" s="1"/>
  <c r="AF573" i="1"/>
  <c r="K573" i="1" s="1"/>
  <c r="AG573" i="1"/>
  <c r="L573" i="1" s="1"/>
  <c r="AH573" i="1"/>
  <c r="M573" i="1" s="1"/>
  <c r="AI573" i="1"/>
  <c r="N573" i="1" s="1"/>
  <c r="AD574" i="1"/>
  <c r="I574" i="1" s="1"/>
  <c r="AE574" i="1"/>
  <c r="J574" i="1" s="1"/>
  <c r="AF574" i="1"/>
  <c r="K574" i="1" s="1"/>
  <c r="AG574" i="1"/>
  <c r="L574" i="1" s="1"/>
  <c r="AH574" i="1"/>
  <c r="M574" i="1" s="1"/>
  <c r="AI574" i="1"/>
  <c r="N574" i="1" s="1"/>
  <c r="AD575" i="1"/>
  <c r="I575" i="1" s="1"/>
  <c r="AE575" i="1"/>
  <c r="J575" i="1" s="1"/>
  <c r="AF575" i="1"/>
  <c r="K575" i="1" s="1"/>
  <c r="AG575" i="1"/>
  <c r="L575" i="1" s="1"/>
  <c r="AH575" i="1"/>
  <c r="M575" i="1" s="1"/>
  <c r="AI575" i="1"/>
  <c r="N575" i="1" s="1"/>
  <c r="AD576" i="1"/>
  <c r="I576" i="1" s="1"/>
  <c r="AE576" i="1"/>
  <c r="J576" i="1" s="1"/>
  <c r="AF576" i="1"/>
  <c r="K576" i="1" s="1"/>
  <c r="AG576" i="1"/>
  <c r="L576" i="1" s="1"/>
  <c r="AH576" i="1"/>
  <c r="M576" i="1" s="1"/>
  <c r="AI576" i="1"/>
  <c r="N576" i="1" s="1"/>
  <c r="AD577" i="1"/>
  <c r="I577" i="1" s="1"/>
  <c r="AE577" i="1"/>
  <c r="J577" i="1" s="1"/>
  <c r="AF577" i="1"/>
  <c r="K577" i="1" s="1"/>
  <c r="AG577" i="1"/>
  <c r="L577" i="1" s="1"/>
  <c r="AH577" i="1"/>
  <c r="M577" i="1" s="1"/>
  <c r="AI577" i="1"/>
  <c r="N577" i="1" s="1"/>
  <c r="AD578" i="1"/>
  <c r="I578" i="1" s="1"/>
  <c r="AE578" i="1"/>
  <c r="J578" i="1" s="1"/>
  <c r="AF578" i="1"/>
  <c r="K578" i="1" s="1"/>
  <c r="AG578" i="1"/>
  <c r="L578" i="1" s="1"/>
  <c r="AH578" i="1"/>
  <c r="M578" i="1" s="1"/>
  <c r="AI578" i="1"/>
  <c r="N578" i="1" s="1"/>
  <c r="AD579" i="1"/>
  <c r="I579" i="1" s="1"/>
  <c r="AE579" i="1"/>
  <c r="J579" i="1" s="1"/>
  <c r="AF579" i="1"/>
  <c r="K579" i="1" s="1"/>
  <c r="AG579" i="1"/>
  <c r="L579" i="1" s="1"/>
  <c r="AH579" i="1"/>
  <c r="M579" i="1" s="1"/>
  <c r="AI579" i="1"/>
  <c r="N579" i="1" s="1"/>
  <c r="AD580" i="1"/>
  <c r="I580" i="1" s="1"/>
  <c r="AE580" i="1"/>
  <c r="J580" i="1" s="1"/>
  <c r="AF580" i="1"/>
  <c r="K580" i="1" s="1"/>
  <c r="AG580" i="1"/>
  <c r="L580" i="1" s="1"/>
  <c r="AH580" i="1"/>
  <c r="M580" i="1" s="1"/>
  <c r="AI580" i="1"/>
  <c r="N580" i="1" s="1"/>
  <c r="AD581" i="1"/>
  <c r="I581" i="1" s="1"/>
  <c r="AE581" i="1"/>
  <c r="J581" i="1" s="1"/>
  <c r="AF581" i="1"/>
  <c r="K581" i="1" s="1"/>
  <c r="AG581" i="1"/>
  <c r="L581" i="1" s="1"/>
  <c r="AH581" i="1"/>
  <c r="M581" i="1" s="1"/>
  <c r="AI581" i="1"/>
  <c r="N581" i="1" s="1"/>
  <c r="AD582" i="1"/>
  <c r="I582" i="1" s="1"/>
  <c r="AE582" i="1"/>
  <c r="J582" i="1" s="1"/>
  <c r="AF582" i="1"/>
  <c r="K582" i="1" s="1"/>
  <c r="AG582" i="1"/>
  <c r="L582" i="1" s="1"/>
  <c r="AH582" i="1"/>
  <c r="M582" i="1" s="1"/>
  <c r="AI582" i="1"/>
  <c r="N582" i="1" s="1"/>
  <c r="AD583" i="1"/>
  <c r="I583" i="1" s="1"/>
  <c r="AE583" i="1"/>
  <c r="J583" i="1" s="1"/>
  <c r="AF583" i="1"/>
  <c r="K583" i="1" s="1"/>
  <c r="AG583" i="1"/>
  <c r="L583" i="1" s="1"/>
  <c r="AH583" i="1"/>
  <c r="M583" i="1" s="1"/>
  <c r="AI583" i="1"/>
  <c r="N583" i="1" s="1"/>
  <c r="AD584" i="1"/>
  <c r="I584" i="1" s="1"/>
  <c r="AE584" i="1"/>
  <c r="J584" i="1" s="1"/>
  <c r="AF584" i="1"/>
  <c r="K584" i="1" s="1"/>
  <c r="AG584" i="1"/>
  <c r="L584" i="1" s="1"/>
  <c r="AH584" i="1"/>
  <c r="M584" i="1" s="1"/>
  <c r="AI584" i="1"/>
  <c r="N584" i="1" s="1"/>
  <c r="AD585" i="1"/>
  <c r="I585" i="1" s="1"/>
  <c r="AE585" i="1"/>
  <c r="J585" i="1" s="1"/>
  <c r="AF585" i="1"/>
  <c r="K585" i="1" s="1"/>
  <c r="AG585" i="1"/>
  <c r="L585" i="1" s="1"/>
  <c r="AH585" i="1"/>
  <c r="M585" i="1" s="1"/>
  <c r="AI585" i="1"/>
  <c r="N585" i="1" s="1"/>
  <c r="AD586" i="1"/>
  <c r="I586" i="1" s="1"/>
  <c r="AE586" i="1"/>
  <c r="J586" i="1" s="1"/>
  <c r="AF586" i="1"/>
  <c r="K586" i="1" s="1"/>
  <c r="AG586" i="1"/>
  <c r="L586" i="1" s="1"/>
  <c r="AH586" i="1"/>
  <c r="M586" i="1" s="1"/>
  <c r="AI586" i="1"/>
  <c r="N586" i="1" s="1"/>
  <c r="AD587" i="1"/>
  <c r="I587" i="1" s="1"/>
  <c r="AE587" i="1"/>
  <c r="J587" i="1" s="1"/>
  <c r="AF587" i="1"/>
  <c r="K587" i="1" s="1"/>
  <c r="AG587" i="1"/>
  <c r="L587" i="1" s="1"/>
  <c r="AH587" i="1"/>
  <c r="M587" i="1" s="1"/>
  <c r="AI587" i="1"/>
  <c r="N587" i="1" s="1"/>
  <c r="AD588" i="1"/>
  <c r="I588" i="1" s="1"/>
  <c r="AE588" i="1"/>
  <c r="J588" i="1" s="1"/>
  <c r="AF588" i="1"/>
  <c r="K588" i="1" s="1"/>
  <c r="AG588" i="1"/>
  <c r="L588" i="1" s="1"/>
  <c r="AH588" i="1"/>
  <c r="M588" i="1" s="1"/>
  <c r="AI588" i="1"/>
  <c r="N588" i="1" s="1"/>
  <c r="AD589" i="1"/>
  <c r="I589" i="1" s="1"/>
  <c r="AE589" i="1"/>
  <c r="J589" i="1" s="1"/>
  <c r="AF589" i="1"/>
  <c r="K589" i="1" s="1"/>
  <c r="AG589" i="1"/>
  <c r="L589" i="1" s="1"/>
  <c r="AH589" i="1"/>
  <c r="M589" i="1" s="1"/>
  <c r="AI589" i="1"/>
  <c r="N589" i="1" s="1"/>
  <c r="AD590" i="1"/>
  <c r="I590" i="1" s="1"/>
  <c r="AE590" i="1"/>
  <c r="J590" i="1" s="1"/>
  <c r="AF590" i="1"/>
  <c r="K590" i="1" s="1"/>
  <c r="AG590" i="1"/>
  <c r="L590" i="1" s="1"/>
  <c r="AH590" i="1"/>
  <c r="M590" i="1" s="1"/>
  <c r="AI590" i="1"/>
  <c r="N590" i="1" s="1"/>
  <c r="AD591" i="1"/>
  <c r="I591" i="1" s="1"/>
  <c r="AE591" i="1"/>
  <c r="J591" i="1" s="1"/>
  <c r="AF591" i="1"/>
  <c r="K591" i="1" s="1"/>
  <c r="AG591" i="1"/>
  <c r="L591" i="1" s="1"/>
  <c r="AH591" i="1"/>
  <c r="M591" i="1" s="1"/>
  <c r="AI591" i="1"/>
  <c r="N591" i="1" s="1"/>
  <c r="AD592" i="1"/>
  <c r="I592" i="1" s="1"/>
  <c r="AE592" i="1"/>
  <c r="J592" i="1" s="1"/>
  <c r="AF592" i="1"/>
  <c r="K592" i="1" s="1"/>
  <c r="AG592" i="1"/>
  <c r="L592" i="1" s="1"/>
  <c r="AH592" i="1"/>
  <c r="M592" i="1" s="1"/>
  <c r="AI592" i="1"/>
  <c r="N592" i="1" s="1"/>
  <c r="AD593" i="1"/>
  <c r="I593" i="1" s="1"/>
  <c r="AE593" i="1"/>
  <c r="J593" i="1" s="1"/>
  <c r="AF593" i="1"/>
  <c r="K593" i="1" s="1"/>
  <c r="AG593" i="1"/>
  <c r="L593" i="1" s="1"/>
  <c r="AH593" i="1"/>
  <c r="M593" i="1" s="1"/>
  <c r="AI593" i="1"/>
  <c r="N593" i="1" s="1"/>
  <c r="AD594" i="1"/>
  <c r="I594" i="1" s="1"/>
  <c r="AE594" i="1"/>
  <c r="J594" i="1" s="1"/>
  <c r="AF594" i="1"/>
  <c r="K594" i="1" s="1"/>
  <c r="AG594" i="1"/>
  <c r="L594" i="1" s="1"/>
  <c r="AH594" i="1"/>
  <c r="M594" i="1" s="1"/>
  <c r="AI594" i="1"/>
  <c r="N594" i="1" s="1"/>
  <c r="AD595" i="1"/>
  <c r="I595" i="1" s="1"/>
  <c r="AE595" i="1"/>
  <c r="J595" i="1" s="1"/>
  <c r="AF595" i="1"/>
  <c r="K595" i="1" s="1"/>
  <c r="AG595" i="1"/>
  <c r="L595" i="1" s="1"/>
  <c r="AH595" i="1"/>
  <c r="M595" i="1" s="1"/>
  <c r="AI595" i="1"/>
  <c r="N595" i="1" s="1"/>
  <c r="AD596" i="1"/>
  <c r="I596" i="1" s="1"/>
  <c r="AE596" i="1"/>
  <c r="J596" i="1" s="1"/>
  <c r="AF596" i="1"/>
  <c r="K596" i="1" s="1"/>
  <c r="AG596" i="1"/>
  <c r="L596" i="1" s="1"/>
  <c r="AH596" i="1"/>
  <c r="M596" i="1" s="1"/>
  <c r="AI596" i="1"/>
  <c r="N596" i="1" s="1"/>
  <c r="AD597" i="1"/>
  <c r="I597" i="1" s="1"/>
  <c r="AE597" i="1"/>
  <c r="J597" i="1" s="1"/>
  <c r="AF597" i="1"/>
  <c r="K597" i="1" s="1"/>
  <c r="AG597" i="1"/>
  <c r="L597" i="1" s="1"/>
  <c r="AH597" i="1"/>
  <c r="M597" i="1" s="1"/>
  <c r="AI597" i="1"/>
  <c r="N597" i="1" s="1"/>
  <c r="AD598" i="1"/>
  <c r="I598" i="1" s="1"/>
  <c r="AE598" i="1"/>
  <c r="J598" i="1" s="1"/>
  <c r="AF598" i="1"/>
  <c r="K598" i="1" s="1"/>
  <c r="AG598" i="1"/>
  <c r="L598" i="1" s="1"/>
  <c r="AH598" i="1"/>
  <c r="M598" i="1" s="1"/>
  <c r="AI598" i="1"/>
  <c r="N598" i="1" s="1"/>
  <c r="AD599" i="1"/>
  <c r="I599" i="1" s="1"/>
  <c r="AE599" i="1"/>
  <c r="J599" i="1" s="1"/>
  <c r="AF599" i="1"/>
  <c r="K599" i="1" s="1"/>
  <c r="AG599" i="1"/>
  <c r="L599" i="1" s="1"/>
  <c r="AH599" i="1"/>
  <c r="M599" i="1" s="1"/>
  <c r="AI599" i="1"/>
  <c r="N599" i="1" s="1"/>
  <c r="AD600" i="1"/>
  <c r="I600" i="1" s="1"/>
  <c r="AE600" i="1"/>
  <c r="J600" i="1" s="1"/>
  <c r="AF600" i="1"/>
  <c r="K600" i="1" s="1"/>
  <c r="AG600" i="1"/>
  <c r="L600" i="1" s="1"/>
  <c r="AH600" i="1"/>
  <c r="M600" i="1" s="1"/>
  <c r="AI600" i="1"/>
  <c r="N600" i="1" s="1"/>
  <c r="AD601" i="1"/>
  <c r="I601" i="1" s="1"/>
  <c r="AE601" i="1"/>
  <c r="J601" i="1" s="1"/>
  <c r="AF601" i="1"/>
  <c r="K601" i="1" s="1"/>
  <c r="AG601" i="1"/>
  <c r="L601" i="1" s="1"/>
  <c r="AH601" i="1"/>
  <c r="M601" i="1" s="1"/>
  <c r="AI601" i="1"/>
  <c r="N601" i="1" s="1"/>
  <c r="AD602" i="1"/>
  <c r="I602" i="1" s="1"/>
  <c r="AE602" i="1"/>
  <c r="J602" i="1" s="1"/>
  <c r="AF602" i="1"/>
  <c r="K602" i="1" s="1"/>
  <c r="AG602" i="1"/>
  <c r="L602" i="1" s="1"/>
  <c r="AH602" i="1"/>
  <c r="M602" i="1" s="1"/>
  <c r="AI602" i="1"/>
  <c r="N602" i="1" s="1"/>
  <c r="AD603" i="1"/>
  <c r="I603" i="1" s="1"/>
  <c r="AE603" i="1"/>
  <c r="J603" i="1" s="1"/>
  <c r="AF603" i="1"/>
  <c r="K603" i="1" s="1"/>
  <c r="AG603" i="1"/>
  <c r="L603" i="1" s="1"/>
  <c r="AH603" i="1"/>
  <c r="M603" i="1" s="1"/>
  <c r="AI603" i="1"/>
  <c r="N603" i="1" s="1"/>
  <c r="AD604" i="1"/>
  <c r="I604" i="1" s="1"/>
  <c r="AE604" i="1"/>
  <c r="J604" i="1" s="1"/>
  <c r="AF604" i="1"/>
  <c r="K604" i="1" s="1"/>
  <c r="AG604" i="1"/>
  <c r="L604" i="1" s="1"/>
  <c r="AH604" i="1"/>
  <c r="M604" i="1" s="1"/>
  <c r="AI604" i="1"/>
  <c r="N604" i="1" s="1"/>
  <c r="AD605" i="1"/>
  <c r="I605" i="1" s="1"/>
  <c r="AE605" i="1"/>
  <c r="J605" i="1" s="1"/>
  <c r="AF605" i="1"/>
  <c r="K605" i="1" s="1"/>
  <c r="AG605" i="1"/>
  <c r="L605" i="1" s="1"/>
  <c r="AH605" i="1"/>
  <c r="M605" i="1" s="1"/>
  <c r="AI605" i="1"/>
  <c r="N605" i="1" s="1"/>
  <c r="AD606" i="1"/>
  <c r="I606" i="1" s="1"/>
  <c r="AE606" i="1"/>
  <c r="J606" i="1" s="1"/>
  <c r="AF606" i="1"/>
  <c r="K606" i="1" s="1"/>
  <c r="AG606" i="1"/>
  <c r="L606" i="1" s="1"/>
  <c r="AH606" i="1"/>
  <c r="M606" i="1" s="1"/>
  <c r="AI606" i="1"/>
  <c r="N606" i="1" s="1"/>
  <c r="AD607" i="1"/>
  <c r="I607" i="1" s="1"/>
  <c r="AE607" i="1"/>
  <c r="J607" i="1" s="1"/>
  <c r="AF607" i="1"/>
  <c r="K607" i="1" s="1"/>
  <c r="AG607" i="1"/>
  <c r="L607" i="1" s="1"/>
  <c r="AH607" i="1"/>
  <c r="M607" i="1" s="1"/>
  <c r="AI607" i="1"/>
  <c r="N607" i="1" s="1"/>
  <c r="AD608" i="1"/>
  <c r="I608" i="1" s="1"/>
  <c r="AE608" i="1"/>
  <c r="J608" i="1" s="1"/>
  <c r="AF608" i="1"/>
  <c r="K608" i="1" s="1"/>
  <c r="AG608" i="1"/>
  <c r="L608" i="1" s="1"/>
  <c r="AH608" i="1"/>
  <c r="M608" i="1" s="1"/>
  <c r="AI608" i="1"/>
  <c r="N608" i="1" s="1"/>
  <c r="AD609" i="1"/>
  <c r="I609" i="1" s="1"/>
  <c r="AE609" i="1"/>
  <c r="J609" i="1" s="1"/>
  <c r="AF609" i="1"/>
  <c r="K609" i="1" s="1"/>
  <c r="AG609" i="1"/>
  <c r="L609" i="1" s="1"/>
  <c r="AH609" i="1"/>
  <c r="M609" i="1" s="1"/>
  <c r="AI609" i="1"/>
  <c r="N609" i="1" s="1"/>
  <c r="AD610" i="1"/>
  <c r="I610" i="1" s="1"/>
  <c r="AE610" i="1"/>
  <c r="J610" i="1" s="1"/>
  <c r="AF610" i="1"/>
  <c r="K610" i="1" s="1"/>
  <c r="AG610" i="1"/>
  <c r="L610" i="1" s="1"/>
  <c r="AH610" i="1"/>
  <c r="M610" i="1" s="1"/>
  <c r="AI610" i="1"/>
  <c r="N610" i="1" s="1"/>
  <c r="AD611" i="1"/>
  <c r="I611" i="1" s="1"/>
  <c r="AE611" i="1"/>
  <c r="J611" i="1" s="1"/>
  <c r="AF611" i="1"/>
  <c r="K611" i="1" s="1"/>
  <c r="AG611" i="1"/>
  <c r="L611" i="1" s="1"/>
  <c r="AH611" i="1"/>
  <c r="M611" i="1" s="1"/>
  <c r="AI611" i="1"/>
  <c r="N611" i="1" s="1"/>
  <c r="AD612" i="1"/>
  <c r="I612" i="1" s="1"/>
  <c r="AE612" i="1"/>
  <c r="J612" i="1" s="1"/>
  <c r="AF612" i="1"/>
  <c r="K612" i="1" s="1"/>
  <c r="AG612" i="1"/>
  <c r="L612" i="1" s="1"/>
  <c r="AH612" i="1"/>
  <c r="M612" i="1" s="1"/>
  <c r="AI612" i="1"/>
  <c r="N612" i="1" s="1"/>
  <c r="AD613" i="1"/>
  <c r="I613" i="1" s="1"/>
  <c r="AE613" i="1"/>
  <c r="J613" i="1" s="1"/>
  <c r="AF613" i="1"/>
  <c r="K613" i="1" s="1"/>
  <c r="AG613" i="1"/>
  <c r="L613" i="1" s="1"/>
  <c r="AH613" i="1"/>
  <c r="M613" i="1" s="1"/>
  <c r="AI613" i="1"/>
  <c r="N613" i="1" s="1"/>
  <c r="AD614" i="1"/>
  <c r="I614" i="1" s="1"/>
  <c r="AE614" i="1"/>
  <c r="J614" i="1" s="1"/>
  <c r="AF614" i="1"/>
  <c r="K614" i="1" s="1"/>
  <c r="AG614" i="1"/>
  <c r="L614" i="1" s="1"/>
  <c r="AH614" i="1"/>
  <c r="M614" i="1" s="1"/>
  <c r="AI614" i="1"/>
  <c r="N614" i="1" s="1"/>
  <c r="AD615" i="1"/>
  <c r="I615" i="1" s="1"/>
  <c r="AE615" i="1"/>
  <c r="J615" i="1" s="1"/>
  <c r="AF615" i="1"/>
  <c r="K615" i="1" s="1"/>
  <c r="AG615" i="1"/>
  <c r="L615" i="1" s="1"/>
  <c r="AH615" i="1"/>
  <c r="M615" i="1" s="1"/>
  <c r="AI615" i="1"/>
  <c r="N615" i="1" s="1"/>
  <c r="AD616" i="1"/>
  <c r="I616" i="1" s="1"/>
  <c r="AE616" i="1"/>
  <c r="J616" i="1" s="1"/>
  <c r="AF616" i="1"/>
  <c r="K616" i="1" s="1"/>
  <c r="AG616" i="1"/>
  <c r="L616" i="1" s="1"/>
  <c r="AH616" i="1"/>
  <c r="M616" i="1" s="1"/>
  <c r="AI616" i="1"/>
  <c r="N616" i="1" s="1"/>
  <c r="AD617" i="1"/>
  <c r="I617" i="1" s="1"/>
  <c r="AE617" i="1"/>
  <c r="J617" i="1" s="1"/>
  <c r="AF617" i="1"/>
  <c r="K617" i="1" s="1"/>
  <c r="AG617" i="1"/>
  <c r="L617" i="1" s="1"/>
  <c r="AH617" i="1"/>
  <c r="M617" i="1" s="1"/>
  <c r="AI617" i="1"/>
  <c r="N617" i="1" s="1"/>
  <c r="AD618" i="1"/>
  <c r="I618" i="1" s="1"/>
  <c r="AE618" i="1"/>
  <c r="J618" i="1" s="1"/>
  <c r="AF618" i="1"/>
  <c r="K618" i="1" s="1"/>
  <c r="AG618" i="1"/>
  <c r="L618" i="1" s="1"/>
  <c r="AH618" i="1"/>
  <c r="M618" i="1" s="1"/>
  <c r="AI618" i="1"/>
  <c r="N618" i="1" s="1"/>
  <c r="AD619" i="1"/>
  <c r="I619" i="1" s="1"/>
  <c r="AE619" i="1"/>
  <c r="J619" i="1" s="1"/>
  <c r="AF619" i="1"/>
  <c r="K619" i="1" s="1"/>
  <c r="AG619" i="1"/>
  <c r="L619" i="1" s="1"/>
  <c r="AH619" i="1"/>
  <c r="M619" i="1" s="1"/>
  <c r="AI619" i="1"/>
  <c r="N619" i="1" s="1"/>
  <c r="AD620" i="1"/>
  <c r="I620" i="1" s="1"/>
  <c r="AE620" i="1"/>
  <c r="J620" i="1" s="1"/>
  <c r="AF620" i="1"/>
  <c r="K620" i="1" s="1"/>
  <c r="AG620" i="1"/>
  <c r="L620" i="1" s="1"/>
  <c r="AH620" i="1"/>
  <c r="M620" i="1" s="1"/>
  <c r="AI620" i="1"/>
  <c r="N620" i="1" s="1"/>
  <c r="AD621" i="1"/>
  <c r="I621" i="1" s="1"/>
  <c r="AE621" i="1"/>
  <c r="J621" i="1" s="1"/>
  <c r="AF621" i="1"/>
  <c r="K621" i="1" s="1"/>
  <c r="AG621" i="1"/>
  <c r="L621" i="1" s="1"/>
  <c r="AH621" i="1"/>
  <c r="M621" i="1" s="1"/>
  <c r="AI621" i="1"/>
  <c r="N621" i="1" s="1"/>
  <c r="AD622" i="1"/>
  <c r="I622" i="1" s="1"/>
  <c r="AE622" i="1"/>
  <c r="J622" i="1" s="1"/>
  <c r="AF622" i="1"/>
  <c r="K622" i="1" s="1"/>
  <c r="AG622" i="1"/>
  <c r="L622" i="1" s="1"/>
  <c r="AH622" i="1"/>
  <c r="M622" i="1" s="1"/>
  <c r="AI622" i="1"/>
  <c r="N622" i="1" s="1"/>
  <c r="AD623" i="1"/>
  <c r="I623" i="1" s="1"/>
  <c r="AE623" i="1"/>
  <c r="J623" i="1" s="1"/>
  <c r="AF623" i="1"/>
  <c r="K623" i="1" s="1"/>
  <c r="AG623" i="1"/>
  <c r="L623" i="1" s="1"/>
  <c r="AH623" i="1"/>
  <c r="M623" i="1" s="1"/>
  <c r="AI623" i="1"/>
  <c r="N623" i="1" s="1"/>
  <c r="AD624" i="1"/>
  <c r="I624" i="1" s="1"/>
  <c r="AE624" i="1"/>
  <c r="J624" i="1" s="1"/>
  <c r="AF624" i="1"/>
  <c r="K624" i="1" s="1"/>
  <c r="AG624" i="1"/>
  <c r="L624" i="1" s="1"/>
  <c r="AH624" i="1"/>
  <c r="M624" i="1" s="1"/>
  <c r="AI624" i="1"/>
  <c r="N624" i="1" s="1"/>
  <c r="AD625" i="1"/>
  <c r="I625" i="1" s="1"/>
  <c r="AE625" i="1"/>
  <c r="J625" i="1" s="1"/>
  <c r="AF625" i="1"/>
  <c r="K625" i="1" s="1"/>
  <c r="AG625" i="1"/>
  <c r="L625" i="1" s="1"/>
  <c r="AH625" i="1"/>
  <c r="M625" i="1" s="1"/>
  <c r="AI625" i="1"/>
  <c r="N625" i="1" s="1"/>
  <c r="AD626" i="1"/>
  <c r="I626" i="1" s="1"/>
  <c r="AE626" i="1"/>
  <c r="J626" i="1" s="1"/>
  <c r="AF626" i="1"/>
  <c r="K626" i="1" s="1"/>
  <c r="AG626" i="1"/>
  <c r="L626" i="1" s="1"/>
  <c r="AH626" i="1"/>
  <c r="M626" i="1" s="1"/>
  <c r="AI626" i="1"/>
  <c r="N626" i="1" s="1"/>
  <c r="AD627" i="1"/>
  <c r="I627" i="1" s="1"/>
  <c r="AE627" i="1"/>
  <c r="J627" i="1" s="1"/>
  <c r="AF627" i="1"/>
  <c r="K627" i="1" s="1"/>
  <c r="AG627" i="1"/>
  <c r="L627" i="1" s="1"/>
  <c r="AH627" i="1"/>
  <c r="M627" i="1" s="1"/>
  <c r="AI627" i="1"/>
  <c r="N627" i="1" s="1"/>
  <c r="AD628" i="1"/>
  <c r="I628" i="1" s="1"/>
  <c r="AE628" i="1"/>
  <c r="J628" i="1" s="1"/>
  <c r="AF628" i="1"/>
  <c r="K628" i="1" s="1"/>
  <c r="AG628" i="1"/>
  <c r="L628" i="1" s="1"/>
  <c r="AH628" i="1"/>
  <c r="M628" i="1" s="1"/>
  <c r="AI628" i="1"/>
  <c r="N628" i="1" s="1"/>
  <c r="AD629" i="1"/>
  <c r="I629" i="1" s="1"/>
  <c r="AE629" i="1"/>
  <c r="J629" i="1" s="1"/>
  <c r="AF629" i="1"/>
  <c r="K629" i="1" s="1"/>
  <c r="AG629" i="1"/>
  <c r="L629" i="1" s="1"/>
  <c r="AH629" i="1"/>
  <c r="M629" i="1" s="1"/>
  <c r="AI629" i="1"/>
  <c r="N629" i="1" s="1"/>
  <c r="AD630" i="1"/>
  <c r="I630" i="1" s="1"/>
  <c r="AE630" i="1"/>
  <c r="J630" i="1" s="1"/>
  <c r="AF630" i="1"/>
  <c r="K630" i="1" s="1"/>
  <c r="AG630" i="1"/>
  <c r="L630" i="1" s="1"/>
  <c r="AH630" i="1"/>
  <c r="M630" i="1" s="1"/>
  <c r="AI630" i="1"/>
  <c r="N630" i="1" s="1"/>
  <c r="AD631" i="1"/>
  <c r="I631" i="1" s="1"/>
  <c r="AE631" i="1"/>
  <c r="J631" i="1" s="1"/>
  <c r="AF631" i="1"/>
  <c r="K631" i="1" s="1"/>
  <c r="AG631" i="1"/>
  <c r="L631" i="1" s="1"/>
  <c r="AH631" i="1"/>
  <c r="M631" i="1" s="1"/>
  <c r="AI631" i="1"/>
  <c r="N631" i="1" s="1"/>
  <c r="AD632" i="1"/>
  <c r="I632" i="1" s="1"/>
  <c r="AE632" i="1"/>
  <c r="J632" i="1" s="1"/>
  <c r="AF632" i="1"/>
  <c r="K632" i="1" s="1"/>
  <c r="AG632" i="1"/>
  <c r="L632" i="1" s="1"/>
  <c r="AH632" i="1"/>
  <c r="M632" i="1" s="1"/>
  <c r="AI632" i="1"/>
  <c r="N632" i="1" s="1"/>
  <c r="AD633" i="1"/>
  <c r="I633" i="1" s="1"/>
  <c r="AE633" i="1"/>
  <c r="J633" i="1" s="1"/>
  <c r="AF633" i="1"/>
  <c r="K633" i="1" s="1"/>
  <c r="AG633" i="1"/>
  <c r="L633" i="1" s="1"/>
  <c r="AH633" i="1"/>
  <c r="M633" i="1" s="1"/>
  <c r="AI633" i="1"/>
  <c r="N633" i="1" s="1"/>
  <c r="AD634" i="1"/>
  <c r="I634" i="1" s="1"/>
  <c r="AE634" i="1"/>
  <c r="J634" i="1" s="1"/>
  <c r="AF634" i="1"/>
  <c r="K634" i="1" s="1"/>
  <c r="AG634" i="1"/>
  <c r="L634" i="1" s="1"/>
  <c r="AH634" i="1"/>
  <c r="M634" i="1" s="1"/>
  <c r="AI634" i="1"/>
  <c r="N634" i="1" s="1"/>
  <c r="AD635" i="1"/>
  <c r="I635" i="1" s="1"/>
  <c r="AE635" i="1"/>
  <c r="J635" i="1" s="1"/>
  <c r="AF635" i="1"/>
  <c r="K635" i="1" s="1"/>
  <c r="AG635" i="1"/>
  <c r="L635" i="1" s="1"/>
  <c r="AH635" i="1"/>
  <c r="M635" i="1" s="1"/>
  <c r="AI635" i="1"/>
  <c r="N635" i="1" s="1"/>
  <c r="AD636" i="1"/>
  <c r="I636" i="1" s="1"/>
  <c r="AE636" i="1"/>
  <c r="J636" i="1" s="1"/>
  <c r="AF636" i="1"/>
  <c r="K636" i="1" s="1"/>
  <c r="AG636" i="1"/>
  <c r="L636" i="1" s="1"/>
  <c r="AH636" i="1"/>
  <c r="M636" i="1" s="1"/>
  <c r="AI636" i="1"/>
  <c r="N636" i="1" s="1"/>
  <c r="AD637" i="1"/>
  <c r="I637" i="1" s="1"/>
  <c r="AE637" i="1"/>
  <c r="J637" i="1" s="1"/>
  <c r="AF637" i="1"/>
  <c r="K637" i="1" s="1"/>
  <c r="AG637" i="1"/>
  <c r="L637" i="1" s="1"/>
  <c r="AH637" i="1"/>
  <c r="M637" i="1" s="1"/>
  <c r="AI637" i="1"/>
  <c r="N637" i="1" s="1"/>
  <c r="AD638" i="1"/>
  <c r="I638" i="1" s="1"/>
  <c r="AE638" i="1"/>
  <c r="J638" i="1" s="1"/>
  <c r="AF638" i="1"/>
  <c r="K638" i="1" s="1"/>
  <c r="AG638" i="1"/>
  <c r="L638" i="1" s="1"/>
  <c r="AH638" i="1"/>
  <c r="M638" i="1" s="1"/>
  <c r="AI638" i="1"/>
  <c r="N638" i="1" s="1"/>
  <c r="AD639" i="1"/>
  <c r="I639" i="1" s="1"/>
  <c r="AE639" i="1"/>
  <c r="J639" i="1" s="1"/>
  <c r="AF639" i="1"/>
  <c r="K639" i="1" s="1"/>
  <c r="AG639" i="1"/>
  <c r="L639" i="1" s="1"/>
  <c r="AH639" i="1"/>
  <c r="M639" i="1" s="1"/>
  <c r="AI639" i="1"/>
  <c r="N639" i="1" s="1"/>
  <c r="AD640" i="1"/>
  <c r="I640" i="1" s="1"/>
  <c r="AE640" i="1"/>
  <c r="J640" i="1" s="1"/>
  <c r="AF640" i="1"/>
  <c r="K640" i="1" s="1"/>
  <c r="AG640" i="1"/>
  <c r="L640" i="1" s="1"/>
  <c r="AH640" i="1"/>
  <c r="M640" i="1" s="1"/>
  <c r="AI640" i="1"/>
  <c r="N640" i="1" s="1"/>
  <c r="AD641" i="1"/>
  <c r="I641" i="1" s="1"/>
  <c r="AE641" i="1"/>
  <c r="J641" i="1" s="1"/>
  <c r="AF641" i="1"/>
  <c r="K641" i="1" s="1"/>
  <c r="AG641" i="1"/>
  <c r="L641" i="1" s="1"/>
  <c r="AH641" i="1"/>
  <c r="M641" i="1" s="1"/>
  <c r="AI641" i="1"/>
  <c r="N641" i="1" s="1"/>
  <c r="AD642" i="1"/>
  <c r="I642" i="1" s="1"/>
  <c r="AE642" i="1"/>
  <c r="J642" i="1" s="1"/>
  <c r="AF642" i="1"/>
  <c r="K642" i="1" s="1"/>
  <c r="AG642" i="1"/>
  <c r="L642" i="1" s="1"/>
  <c r="AH642" i="1"/>
  <c r="M642" i="1" s="1"/>
  <c r="AI642" i="1"/>
  <c r="N642" i="1" s="1"/>
  <c r="AD643" i="1"/>
  <c r="I643" i="1" s="1"/>
  <c r="AE643" i="1"/>
  <c r="J643" i="1" s="1"/>
  <c r="AF643" i="1"/>
  <c r="K643" i="1" s="1"/>
  <c r="AG643" i="1"/>
  <c r="L643" i="1" s="1"/>
  <c r="AH643" i="1"/>
  <c r="M643" i="1" s="1"/>
  <c r="AI643" i="1"/>
  <c r="N643" i="1" s="1"/>
  <c r="AD644" i="1"/>
  <c r="I644" i="1" s="1"/>
  <c r="AE644" i="1"/>
  <c r="J644" i="1" s="1"/>
  <c r="AF644" i="1"/>
  <c r="K644" i="1" s="1"/>
  <c r="AG644" i="1"/>
  <c r="L644" i="1" s="1"/>
  <c r="AH644" i="1"/>
  <c r="M644" i="1" s="1"/>
  <c r="AI644" i="1"/>
  <c r="N644" i="1" s="1"/>
  <c r="AD645" i="1"/>
  <c r="I645" i="1" s="1"/>
  <c r="AE645" i="1"/>
  <c r="J645" i="1" s="1"/>
  <c r="AF645" i="1"/>
  <c r="K645" i="1" s="1"/>
  <c r="AG645" i="1"/>
  <c r="L645" i="1" s="1"/>
  <c r="AH645" i="1"/>
  <c r="M645" i="1" s="1"/>
  <c r="AI645" i="1"/>
  <c r="N645" i="1" s="1"/>
  <c r="AD646" i="1"/>
  <c r="I646" i="1" s="1"/>
  <c r="AE646" i="1"/>
  <c r="J646" i="1" s="1"/>
  <c r="AF646" i="1"/>
  <c r="K646" i="1" s="1"/>
  <c r="AG646" i="1"/>
  <c r="L646" i="1" s="1"/>
  <c r="AH646" i="1"/>
  <c r="M646" i="1" s="1"/>
  <c r="AI646" i="1"/>
  <c r="N646" i="1" s="1"/>
  <c r="AD647" i="1"/>
  <c r="I647" i="1" s="1"/>
  <c r="AE647" i="1"/>
  <c r="J647" i="1" s="1"/>
  <c r="AF647" i="1"/>
  <c r="K647" i="1" s="1"/>
  <c r="AG647" i="1"/>
  <c r="L647" i="1" s="1"/>
  <c r="AH647" i="1"/>
  <c r="M647" i="1" s="1"/>
  <c r="AI647" i="1"/>
  <c r="N647" i="1" s="1"/>
  <c r="AD648" i="1"/>
  <c r="I648" i="1" s="1"/>
  <c r="AE648" i="1"/>
  <c r="J648" i="1" s="1"/>
  <c r="AF648" i="1"/>
  <c r="K648" i="1" s="1"/>
  <c r="AG648" i="1"/>
  <c r="L648" i="1" s="1"/>
  <c r="AH648" i="1"/>
  <c r="M648" i="1" s="1"/>
  <c r="AI648" i="1"/>
  <c r="N648" i="1" s="1"/>
  <c r="AD649" i="1"/>
  <c r="I649" i="1" s="1"/>
  <c r="AE649" i="1"/>
  <c r="J649" i="1" s="1"/>
  <c r="AF649" i="1"/>
  <c r="K649" i="1" s="1"/>
  <c r="AG649" i="1"/>
  <c r="L649" i="1" s="1"/>
  <c r="AH649" i="1"/>
  <c r="M649" i="1" s="1"/>
  <c r="AI649" i="1"/>
  <c r="N649" i="1" s="1"/>
  <c r="AD650" i="1"/>
  <c r="I650" i="1" s="1"/>
  <c r="AE650" i="1"/>
  <c r="J650" i="1" s="1"/>
  <c r="AF650" i="1"/>
  <c r="K650" i="1" s="1"/>
  <c r="AG650" i="1"/>
  <c r="L650" i="1" s="1"/>
  <c r="AH650" i="1"/>
  <c r="M650" i="1" s="1"/>
  <c r="AI650" i="1"/>
  <c r="N650" i="1" s="1"/>
  <c r="AD651" i="1"/>
  <c r="I651" i="1" s="1"/>
  <c r="AE651" i="1"/>
  <c r="J651" i="1" s="1"/>
  <c r="AF651" i="1"/>
  <c r="K651" i="1" s="1"/>
  <c r="AG651" i="1"/>
  <c r="L651" i="1" s="1"/>
  <c r="AH651" i="1"/>
  <c r="M651" i="1" s="1"/>
  <c r="AI651" i="1"/>
  <c r="N651" i="1" s="1"/>
  <c r="AD652" i="1"/>
  <c r="I652" i="1" s="1"/>
  <c r="AE652" i="1"/>
  <c r="J652" i="1" s="1"/>
  <c r="AF652" i="1"/>
  <c r="K652" i="1" s="1"/>
  <c r="AG652" i="1"/>
  <c r="L652" i="1" s="1"/>
  <c r="AH652" i="1"/>
  <c r="M652" i="1" s="1"/>
  <c r="AI652" i="1"/>
  <c r="N652" i="1" s="1"/>
  <c r="AD653" i="1"/>
  <c r="I653" i="1" s="1"/>
  <c r="AE653" i="1"/>
  <c r="J653" i="1" s="1"/>
  <c r="AF653" i="1"/>
  <c r="K653" i="1" s="1"/>
  <c r="AG653" i="1"/>
  <c r="L653" i="1" s="1"/>
  <c r="AH653" i="1"/>
  <c r="M653" i="1" s="1"/>
  <c r="AI653" i="1"/>
  <c r="N653" i="1" s="1"/>
  <c r="AD654" i="1"/>
  <c r="I654" i="1" s="1"/>
  <c r="AE654" i="1"/>
  <c r="J654" i="1" s="1"/>
  <c r="AF654" i="1"/>
  <c r="K654" i="1" s="1"/>
  <c r="AG654" i="1"/>
  <c r="L654" i="1" s="1"/>
  <c r="AH654" i="1"/>
  <c r="M654" i="1" s="1"/>
  <c r="AI654" i="1"/>
  <c r="N654" i="1" s="1"/>
  <c r="AD655" i="1"/>
  <c r="I655" i="1" s="1"/>
  <c r="AE655" i="1"/>
  <c r="J655" i="1" s="1"/>
  <c r="AF655" i="1"/>
  <c r="K655" i="1" s="1"/>
  <c r="AG655" i="1"/>
  <c r="L655" i="1" s="1"/>
  <c r="AH655" i="1"/>
  <c r="M655" i="1" s="1"/>
  <c r="AI655" i="1"/>
  <c r="N655" i="1" s="1"/>
  <c r="AD656" i="1"/>
  <c r="I656" i="1" s="1"/>
  <c r="AE656" i="1"/>
  <c r="J656" i="1" s="1"/>
  <c r="AF656" i="1"/>
  <c r="K656" i="1" s="1"/>
  <c r="AG656" i="1"/>
  <c r="L656" i="1" s="1"/>
  <c r="AH656" i="1"/>
  <c r="M656" i="1" s="1"/>
  <c r="AI656" i="1"/>
  <c r="N656" i="1" s="1"/>
  <c r="AD657" i="1"/>
  <c r="I657" i="1" s="1"/>
  <c r="AE657" i="1"/>
  <c r="J657" i="1" s="1"/>
  <c r="AF657" i="1"/>
  <c r="K657" i="1" s="1"/>
  <c r="AG657" i="1"/>
  <c r="L657" i="1" s="1"/>
  <c r="AH657" i="1"/>
  <c r="M657" i="1" s="1"/>
  <c r="AI657" i="1"/>
  <c r="N657" i="1" s="1"/>
  <c r="AD658" i="1"/>
  <c r="I658" i="1" s="1"/>
  <c r="AE658" i="1"/>
  <c r="J658" i="1" s="1"/>
  <c r="AF658" i="1"/>
  <c r="K658" i="1" s="1"/>
  <c r="AG658" i="1"/>
  <c r="L658" i="1" s="1"/>
  <c r="AH658" i="1"/>
  <c r="M658" i="1" s="1"/>
  <c r="AI658" i="1"/>
  <c r="N658" i="1" s="1"/>
  <c r="AD659" i="1"/>
  <c r="I659" i="1" s="1"/>
  <c r="AE659" i="1"/>
  <c r="J659" i="1" s="1"/>
  <c r="AF659" i="1"/>
  <c r="K659" i="1" s="1"/>
  <c r="AG659" i="1"/>
  <c r="L659" i="1" s="1"/>
  <c r="AH659" i="1"/>
  <c r="M659" i="1" s="1"/>
  <c r="AI659" i="1"/>
  <c r="N659" i="1" s="1"/>
  <c r="AD660" i="1"/>
  <c r="I660" i="1" s="1"/>
  <c r="AE660" i="1"/>
  <c r="J660" i="1" s="1"/>
  <c r="AF660" i="1"/>
  <c r="K660" i="1" s="1"/>
  <c r="AG660" i="1"/>
  <c r="L660" i="1" s="1"/>
  <c r="AH660" i="1"/>
  <c r="M660" i="1" s="1"/>
  <c r="AI660" i="1"/>
  <c r="N660" i="1" s="1"/>
  <c r="AD661" i="1"/>
  <c r="I661" i="1" s="1"/>
  <c r="AE661" i="1"/>
  <c r="J661" i="1" s="1"/>
  <c r="AF661" i="1"/>
  <c r="K661" i="1" s="1"/>
  <c r="AG661" i="1"/>
  <c r="L661" i="1" s="1"/>
  <c r="AH661" i="1"/>
  <c r="M661" i="1" s="1"/>
  <c r="AI661" i="1"/>
  <c r="N661" i="1" s="1"/>
  <c r="AD662" i="1"/>
  <c r="I662" i="1" s="1"/>
  <c r="AE662" i="1"/>
  <c r="J662" i="1" s="1"/>
  <c r="AF662" i="1"/>
  <c r="K662" i="1" s="1"/>
  <c r="AG662" i="1"/>
  <c r="L662" i="1" s="1"/>
  <c r="AH662" i="1"/>
  <c r="M662" i="1" s="1"/>
  <c r="AI662" i="1"/>
  <c r="N662" i="1" s="1"/>
  <c r="AD663" i="1"/>
  <c r="I663" i="1" s="1"/>
  <c r="AE663" i="1"/>
  <c r="J663" i="1" s="1"/>
  <c r="AF663" i="1"/>
  <c r="K663" i="1" s="1"/>
  <c r="AG663" i="1"/>
  <c r="L663" i="1" s="1"/>
  <c r="AH663" i="1"/>
  <c r="M663" i="1" s="1"/>
  <c r="AI663" i="1"/>
  <c r="N663" i="1" s="1"/>
  <c r="AD664" i="1"/>
  <c r="I664" i="1" s="1"/>
  <c r="AE664" i="1"/>
  <c r="J664" i="1" s="1"/>
  <c r="AF664" i="1"/>
  <c r="K664" i="1" s="1"/>
  <c r="AG664" i="1"/>
  <c r="L664" i="1" s="1"/>
  <c r="AH664" i="1"/>
  <c r="M664" i="1" s="1"/>
  <c r="AI664" i="1"/>
  <c r="N664" i="1" s="1"/>
  <c r="AD665" i="1"/>
  <c r="I665" i="1" s="1"/>
  <c r="AE665" i="1"/>
  <c r="J665" i="1" s="1"/>
  <c r="AF665" i="1"/>
  <c r="K665" i="1" s="1"/>
  <c r="AG665" i="1"/>
  <c r="L665" i="1" s="1"/>
  <c r="AH665" i="1"/>
  <c r="M665" i="1" s="1"/>
  <c r="AI665" i="1"/>
  <c r="N665" i="1" s="1"/>
  <c r="AD666" i="1"/>
  <c r="I666" i="1" s="1"/>
  <c r="AE666" i="1"/>
  <c r="J666" i="1" s="1"/>
  <c r="AF666" i="1"/>
  <c r="K666" i="1" s="1"/>
  <c r="AG666" i="1"/>
  <c r="L666" i="1" s="1"/>
  <c r="AH666" i="1"/>
  <c r="M666" i="1" s="1"/>
  <c r="AI666" i="1"/>
  <c r="N666" i="1" s="1"/>
  <c r="AD667" i="1"/>
  <c r="I667" i="1" s="1"/>
  <c r="AE667" i="1"/>
  <c r="J667" i="1" s="1"/>
  <c r="AF667" i="1"/>
  <c r="K667" i="1" s="1"/>
  <c r="AG667" i="1"/>
  <c r="L667" i="1" s="1"/>
  <c r="AH667" i="1"/>
  <c r="M667" i="1" s="1"/>
  <c r="AI667" i="1"/>
  <c r="N667" i="1" s="1"/>
  <c r="AD668" i="1"/>
  <c r="I668" i="1" s="1"/>
  <c r="AE668" i="1"/>
  <c r="J668" i="1" s="1"/>
  <c r="AF668" i="1"/>
  <c r="K668" i="1" s="1"/>
  <c r="AG668" i="1"/>
  <c r="L668" i="1" s="1"/>
  <c r="AH668" i="1"/>
  <c r="M668" i="1" s="1"/>
  <c r="AI668" i="1"/>
  <c r="N668" i="1" s="1"/>
  <c r="AD669" i="1"/>
  <c r="I669" i="1" s="1"/>
  <c r="AE669" i="1"/>
  <c r="J669" i="1" s="1"/>
  <c r="AF669" i="1"/>
  <c r="K669" i="1" s="1"/>
  <c r="AG669" i="1"/>
  <c r="L669" i="1" s="1"/>
  <c r="AH669" i="1"/>
  <c r="M669" i="1" s="1"/>
  <c r="AI669" i="1"/>
  <c r="N669" i="1" s="1"/>
  <c r="AD670" i="1"/>
  <c r="I670" i="1" s="1"/>
  <c r="AE670" i="1"/>
  <c r="J670" i="1" s="1"/>
  <c r="AF670" i="1"/>
  <c r="K670" i="1" s="1"/>
  <c r="AG670" i="1"/>
  <c r="L670" i="1" s="1"/>
  <c r="AH670" i="1"/>
  <c r="M670" i="1" s="1"/>
  <c r="AI670" i="1"/>
  <c r="N670" i="1" s="1"/>
  <c r="AD671" i="1"/>
  <c r="I671" i="1" s="1"/>
  <c r="AE671" i="1"/>
  <c r="J671" i="1" s="1"/>
  <c r="AF671" i="1"/>
  <c r="K671" i="1" s="1"/>
  <c r="AG671" i="1"/>
  <c r="L671" i="1" s="1"/>
  <c r="AH671" i="1"/>
  <c r="M671" i="1" s="1"/>
  <c r="AI671" i="1"/>
  <c r="N671" i="1" s="1"/>
  <c r="AD672" i="1"/>
  <c r="I672" i="1" s="1"/>
  <c r="AE672" i="1"/>
  <c r="J672" i="1" s="1"/>
  <c r="AF672" i="1"/>
  <c r="K672" i="1" s="1"/>
  <c r="AG672" i="1"/>
  <c r="L672" i="1" s="1"/>
  <c r="AH672" i="1"/>
  <c r="M672" i="1" s="1"/>
  <c r="AI672" i="1"/>
  <c r="N672" i="1" s="1"/>
  <c r="AD673" i="1"/>
  <c r="I673" i="1" s="1"/>
  <c r="AE673" i="1"/>
  <c r="J673" i="1" s="1"/>
  <c r="AF673" i="1"/>
  <c r="K673" i="1" s="1"/>
  <c r="AG673" i="1"/>
  <c r="L673" i="1" s="1"/>
  <c r="AH673" i="1"/>
  <c r="M673" i="1" s="1"/>
  <c r="AI673" i="1"/>
  <c r="N673" i="1" s="1"/>
  <c r="AD674" i="1"/>
  <c r="I674" i="1" s="1"/>
  <c r="AE674" i="1"/>
  <c r="J674" i="1" s="1"/>
  <c r="AF674" i="1"/>
  <c r="K674" i="1" s="1"/>
  <c r="AG674" i="1"/>
  <c r="L674" i="1" s="1"/>
  <c r="AH674" i="1"/>
  <c r="M674" i="1" s="1"/>
  <c r="AI674" i="1"/>
  <c r="N674" i="1" s="1"/>
  <c r="AD675" i="1"/>
  <c r="I675" i="1" s="1"/>
  <c r="AE675" i="1"/>
  <c r="J675" i="1" s="1"/>
  <c r="AF675" i="1"/>
  <c r="K675" i="1" s="1"/>
  <c r="AG675" i="1"/>
  <c r="L675" i="1" s="1"/>
  <c r="AH675" i="1"/>
  <c r="M675" i="1" s="1"/>
  <c r="AI675" i="1"/>
  <c r="N675" i="1" s="1"/>
  <c r="AD676" i="1"/>
  <c r="I676" i="1" s="1"/>
  <c r="AE676" i="1"/>
  <c r="J676" i="1" s="1"/>
  <c r="AF676" i="1"/>
  <c r="K676" i="1" s="1"/>
  <c r="AG676" i="1"/>
  <c r="L676" i="1" s="1"/>
  <c r="AH676" i="1"/>
  <c r="M676" i="1" s="1"/>
  <c r="AI676" i="1"/>
  <c r="N676" i="1" s="1"/>
  <c r="AD677" i="1"/>
  <c r="I677" i="1" s="1"/>
  <c r="AE677" i="1"/>
  <c r="J677" i="1" s="1"/>
  <c r="AF677" i="1"/>
  <c r="K677" i="1" s="1"/>
  <c r="AG677" i="1"/>
  <c r="L677" i="1" s="1"/>
  <c r="AH677" i="1"/>
  <c r="M677" i="1" s="1"/>
  <c r="AI677" i="1"/>
  <c r="N677" i="1" s="1"/>
  <c r="AD678" i="1"/>
  <c r="I678" i="1" s="1"/>
  <c r="AE678" i="1"/>
  <c r="J678" i="1" s="1"/>
  <c r="AF678" i="1"/>
  <c r="K678" i="1" s="1"/>
  <c r="AG678" i="1"/>
  <c r="L678" i="1" s="1"/>
  <c r="AH678" i="1"/>
  <c r="M678" i="1" s="1"/>
  <c r="AI678" i="1"/>
  <c r="N678" i="1" s="1"/>
  <c r="AD679" i="1"/>
  <c r="I679" i="1" s="1"/>
  <c r="AE679" i="1"/>
  <c r="J679" i="1" s="1"/>
  <c r="AF679" i="1"/>
  <c r="K679" i="1" s="1"/>
  <c r="AG679" i="1"/>
  <c r="L679" i="1" s="1"/>
  <c r="AH679" i="1"/>
  <c r="M679" i="1" s="1"/>
  <c r="AI679" i="1"/>
  <c r="N679" i="1" s="1"/>
  <c r="AD680" i="1"/>
  <c r="I680" i="1" s="1"/>
  <c r="AE680" i="1"/>
  <c r="J680" i="1" s="1"/>
  <c r="AF680" i="1"/>
  <c r="K680" i="1" s="1"/>
  <c r="AG680" i="1"/>
  <c r="L680" i="1" s="1"/>
  <c r="AH680" i="1"/>
  <c r="M680" i="1" s="1"/>
  <c r="AI680" i="1"/>
  <c r="N680" i="1" s="1"/>
  <c r="AD681" i="1"/>
  <c r="I681" i="1" s="1"/>
  <c r="AE681" i="1"/>
  <c r="J681" i="1" s="1"/>
  <c r="AF681" i="1"/>
  <c r="K681" i="1" s="1"/>
  <c r="AG681" i="1"/>
  <c r="L681" i="1" s="1"/>
  <c r="AH681" i="1"/>
  <c r="M681" i="1" s="1"/>
  <c r="AI681" i="1"/>
  <c r="N681" i="1" s="1"/>
  <c r="AD682" i="1"/>
  <c r="I682" i="1" s="1"/>
  <c r="AE682" i="1"/>
  <c r="J682" i="1" s="1"/>
  <c r="AF682" i="1"/>
  <c r="K682" i="1" s="1"/>
  <c r="AG682" i="1"/>
  <c r="L682" i="1" s="1"/>
  <c r="AH682" i="1"/>
  <c r="M682" i="1" s="1"/>
  <c r="AI682" i="1"/>
  <c r="N682" i="1" s="1"/>
  <c r="AD683" i="1"/>
  <c r="I683" i="1" s="1"/>
  <c r="AE683" i="1"/>
  <c r="J683" i="1" s="1"/>
  <c r="AF683" i="1"/>
  <c r="K683" i="1" s="1"/>
  <c r="AG683" i="1"/>
  <c r="L683" i="1" s="1"/>
  <c r="AH683" i="1"/>
  <c r="M683" i="1" s="1"/>
  <c r="AI683" i="1"/>
  <c r="N683" i="1" s="1"/>
  <c r="AD684" i="1"/>
  <c r="I684" i="1" s="1"/>
  <c r="AE684" i="1"/>
  <c r="J684" i="1" s="1"/>
  <c r="AF684" i="1"/>
  <c r="K684" i="1" s="1"/>
  <c r="AG684" i="1"/>
  <c r="L684" i="1" s="1"/>
  <c r="AH684" i="1"/>
  <c r="M684" i="1" s="1"/>
  <c r="AI684" i="1"/>
  <c r="N684" i="1" s="1"/>
  <c r="AD685" i="1"/>
  <c r="I685" i="1" s="1"/>
  <c r="AE685" i="1"/>
  <c r="J685" i="1" s="1"/>
  <c r="AF685" i="1"/>
  <c r="K685" i="1" s="1"/>
  <c r="AG685" i="1"/>
  <c r="L685" i="1" s="1"/>
  <c r="AH685" i="1"/>
  <c r="M685" i="1" s="1"/>
  <c r="AI685" i="1"/>
  <c r="N685" i="1" s="1"/>
  <c r="AD686" i="1"/>
  <c r="I686" i="1" s="1"/>
  <c r="AE686" i="1"/>
  <c r="J686" i="1" s="1"/>
  <c r="AF686" i="1"/>
  <c r="K686" i="1" s="1"/>
  <c r="AG686" i="1"/>
  <c r="L686" i="1" s="1"/>
  <c r="AH686" i="1"/>
  <c r="M686" i="1" s="1"/>
  <c r="AI686" i="1"/>
  <c r="N686" i="1" s="1"/>
  <c r="AD687" i="1"/>
  <c r="I687" i="1" s="1"/>
  <c r="AE687" i="1"/>
  <c r="J687" i="1" s="1"/>
  <c r="AF687" i="1"/>
  <c r="K687" i="1" s="1"/>
  <c r="AG687" i="1"/>
  <c r="L687" i="1" s="1"/>
  <c r="AH687" i="1"/>
  <c r="M687" i="1" s="1"/>
  <c r="AI687" i="1"/>
  <c r="N687" i="1" s="1"/>
  <c r="AD688" i="1"/>
  <c r="I688" i="1" s="1"/>
  <c r="AE688" i="1"/>
  <c r="J688" i="1" s="1"/>
  <c r="AF688" i="1"/>
  <c r="K688" i="1" s="1"/>
  <c r="AG688" i="1"/>
  <c r="L688" i="1" s="1"/>
  <c r="AH688" i="1"/>
  <c r="M688" i="1" s="1"/>
  <c r="AI688" i="1"/>
  <c r="N688" i="1" s="1"/>
  <c r="AD689" i="1"/>
  <c r="I689" i="1" s="1"/>
  <c r="AE689" i="1"/>
  <c r="J689" i="1" s="1"/>
  <c r="AF689" i="1"/>
  <c r="K689" i="1" s="1"/>
  <c r="AG689" i="1"/>
  <c r="L689" i="1" s="1"/>
  <c r="AH689" i="1"/>
  <c r="M689" i="1" s="1"/>
  <c r="AI689" i="1"/>
  <c r="N689" i="1" s="1"/>
  <c r="AD690" i="1"/>
  <c r="I690" i="1" s="1"/>
  <c r="AE690" i="1"/>
  <c r="J690" i="1" s="1"/>
  <c r="AF690" i="1"/>
  <c r="K690" i="1" s="1"/>
  <c r="AG690" i="1"/>
  <c r="L690" i="1" s="1"/>
  <c r="AH690" i="1"/>
  <c r="M690" i="1" s="1"/>
  <c r="AI690" i="1"/>
  <c r="N690" i="1" s="1"/>
  <c r="AD691" i="1"/>
  <c r="I691" i="1" s="1"/>
  <c r="AE691" i="1"/>
  <c r="J691" i="1" s="1"/>
  <c r="AF691" i="1"/>
  <c r="K691" i="1" s="1"/>
  <c r="AG691" i="1"/>
  <c r="L691" i="1" s="1"/>
  <c r="AH691" i="1"/>
  <c r="M691" i="1" s="1"/>
  <c r="AI691" i="1"/>
  <c r="N691" i="1" s="1"/>
  <c r="AD692" i="1"/>
  <c r="I692" i="1" s="1"/>
  <c r="AE692" i="1"/>
  <c r="J692" i="1" s="1"/>
  <c r="AF692" i="1"/>
  <c r="K692" i="1" s="1"/>
  <c r="AG692" i="1"/>
  <c r="L692" i="1" s="1"/>
  <c r="AH692" i="1"/>
  <c r="M692" i="1" s="1"/>
  <c r="AI692" i="1"/>
  <c r="N692" i="1" s="1"/>
  <c r="AD693" i="1"/>
  <c r="I693" i="1" s="1"/>
  <c r="AE693" i="1"/>
  <c r="J693" i="1" s="1"/>
  <c r="AF693" i="1"/>
  <c r="K693" i="1" s="1"/>
  <c r="AG693" i="1"/>
  <c r="L693" i="1" s="1"/>
  <c r="AH693" i="1"/>
  <c r="M693" i="1" s="1"/>
  <c r="AI693" i="1"/>
  <c r="N693" i="1" s="1"/>
  <c r="AD694" i="1"/>
  <c r="I694" i="1" s="1"/>
  <c r="AE694" i="1"/>
  <c r="J694" i="1" s="1"/>
  <c r="AF694" i="1"/>
  <c r="K694" i="1" s="1"/>
  <c r="AG694" i="1"/>
  <c r="L694" i="1" s="1"/>
  <c r="AH694" i="1"/>
  <c r="M694" i="1" s="1"/>
  <c r="AI694" i="1"/>
  <c r="N694" i="1" s="1"/>
  <c r="AD695" i="1"/>
  <c r="I695" i="1" s="1"/>
  <c r="AE695" i="1"/>
  <c r="J695" i="1" s="1"/>
  <c r="AF695" i="1"/>
  <c r="K695" i="1" s="1"/>
  <c r="AG695" i="1"/>
  <c r="L695" i="1" s="1"/>
  <c r="AH695" i="1"/>
  <c r="M695" i="1" s="1"/>
  <c r="AI695" i="1"/>
  <c r="N695" i="1" s="1"/>
  <c r="AD696" i="1"/>
  <c r="I696" i="1" s="1"/>
  <c r="AE696" i="1"/>
  <c r="J696" i="1" s="1"/>
  <c r="AF696" i="1"/>
  <c r="K696" i="1" s="1"/>
  <c r="AG696" i="1"/>
  <c r="L696" i="1" s="1"/>
  <c r="AH696" i="1"/>
  <c r="M696" i="1" s="1"/>
  <c r="AI696" i="1"/>
  <c r="N696" i="1" s="1"/>
  <c r="AD697" i="1"/>
  <c r="I697" i="1" s="1"/>
  <c r="AE697" i="1"/>
  <c r="J697" i="1" s="1"/>
  <c r="AF697" i="1"/>
  <c r="K697" i="1" s="1"/>
  <c r="AG697" i="1"/>
  <c r="L697" i="1" s="1"/>
  <c r="AH697" i="1"/>
  <c r="M697" i="1" s="1"/>
  <c r="AI697" i="1"/>
  <c r="N697" i="1" s="1"/>
  <c r="AD698" i="1"/>
  <c r="I698" i="1" s="1"/>
  <c r="AE698" i="1"/>
  <c r="J698" i="1" s="1"/>
  <c r="AF698" i="1"/>
  <c r="K698" i="1" s="1"/>
  <c r="AG698" i="1"/>
  <c r="L698" i="1" s="1"/>
  <c r="AH698" i="1"/>
  <c r="M698" i="1" s="1"/>
  <c r="AI698" i="1"/>
  <c r="N698" i="1" s="1"/>
  <c r="AD699" i="1"/>
  <c r="I699" i="1" s="1"/>
  <c r="AE699" i="1"/>
  <c r="J699" i="1" s="1"/>
  <c r="AF699" i="1"/>
  <c r="K699" i="1" s="1"/>
  <c r="AG699" i="1"/>
  <c r="L699" i="1" s="1"/>
  <c r="AH699" i="1"/>
  <c r="M699" i="1" s="1"/>
  <c r="AI699" i="1"/>
  <c r="N699" i="1" s="1"/>
  <c r="AD700" i="1"/>
  <c r="I700" i="1" s="1"/>
  <c r="AE700" i="1"/>
  <c r="J700" i="1" s="1"/>
  <c r="AF700" i="1"/>
  <c r="K700" i="1" s="1"/>
  <c r="AG700" i="1"/>
  <c r="L700" i="1" s="1"/>
  <c r="AH700" i="1"/>
  <c r="M700" i="1" s="1"/>
  <c r="AI700" i="1"/>
  <c r="N700" i="1" s="1"/>
  <c r="AD701" i="1"/>
  <c r="I701" i="1" s="1"/>
  <c r="AE701" i="1"/>
  <c r="J701" i="1" s="1"/>
  <c r="AF701" i="1"/>
  <c r="K701" i="1" s="1"/>
  <c r="AG701" i="1"/>
  <c r="L701" i="1" s="1"/>
  <c r="AH701" i="1"/>
  <c r="M701" i="1" s="1"/>
  <c r="AI701" i="1"/>
  <c r="N701" i="1" s="1"/>
  <c r="AD702" i="1"/>
  <c r="I702" i="1" s="1"/>
  <c r="AE702" i="1"/>
  <c r="J702" i="1" s="1"/>
  <c r="AF702" i="1"/>
  <c r="K702" i="1" s="1"/>
  <c r="AG702" i="1"/>
  <c r="L702" i="1" s="1"/>
  <c r="AH702" i="1"/>
  <c r="M702" i="1" s="1"/>
  <c r="AI702" i="1"/>
  <c r="N702" i="1" s="1"/>
  <c r="AD703" i="1"/>
  <c r="I703" i="1" s="1"/>
  <c r="AE703" i="1"/>
  <c r="J703" i="1" s="1"/>
  <c r="AF703" i="1"/>
  <c r="K703" i="1" s="1"/>
  <c r="AG703" i="1"/>
  <c r="L703" i="1" s="1"/>
  <c r="AH703" i="1"/>
  <c r="M703" i="1" s="1"/>
  <c r="AI703" i="1"/>
  <c r="N703" i="1" s="1"/>
  <c r="AD704" i="1"/>
  <c r="I704" i="1" s="1"/>
  <c r="AE704" i="1"/>
  <c r="J704" i="1" s="1"/>
  <c r="AF704" i="1"/>
  <c r="K704" i="1" s="1"/>
  <c r="AG704" i="1"/>
  <c r="L704" i="1" s="1"/>
  <c r="AH704" i="1"/>
  <c r="M704" i="1" s="1"/>
  <c r="AI704" i="1"/>
  <c r="N704" i="1" s="1"/>
  <c r="AD705" i="1"/>
  <c r="I705" i="1" s="1"/>
  <c r="AE705" i="1"/>
  <c r="J705" i="1" s="1"/>
  <c r="AF705" i="1"/>
  <c r="K705" i="1" s="1"/>
  <c r="AG705" i="1"/>
  <c r="L705" i="1" s="1"/>
  <c r="AH705" i="1"/>
  <c r="M705" i="1" s="1"/>
  <c r="AI705" i="1"/>
  <c r="N705" i="1" s="1"/>
  <c r="AD706" i="1"/>
  <c r="I706" i="1" s="1"/>
  <c r="AE706" i="1"/>
  <c r="J706" i="1" s="1"/>
  <c r="AF706" i="1"/>
  <c r="K706" i="1" s="1"/>
  <c r="AG706" i="1"/>
  <c r="L706" i="1" s="1"/>
  <c r="AH706" i="1"/>
  <c r="M706" i="1" s="1"/>
  <c r="AI706" i="1"/>
  <c r="N706" i="1" s="1"/>
  <c r="AD707" i="1"/>
  <c r="I707" i="1" s="1"/>
  <c r="AE707" i="1"/>
  <c r="J707" i="1" s="1"/>
  <c r="AF707" i="1"/>
  <c r="K707" i="1" s="1"/>
  <c r="AG707" i="1"/>
  <c r="L707" i="1" s="1"/>
  <c r="AH707" i="1"/>
  <c r="M707" i="1" s="1"/>
  <c r="AI707" i="1"/>
  <c r="N707" i="1" s="1"/>
  <c r="AD708" i="1"/>
  <c r="I708" i="1" s="1"/>
  <c r="AE708" i="1"/>
  <c r="J708" i="1" s="1"/>
  <c r="AF708" i="1"/>
  <c r="K708" i="1" s="1"/>
  <c r="AG708" i="1"/>
  <c r="L708" i="1" s="1"/>
  <c r="AH708" i="1"/>
  <c r="M708" i="1" s="1"/>
  <c r="AI708" i="1"/>
  <c r="N708" i="1" s="1"/>
  <c r="AD709" i="1"/>
  <c r="I709" i="1" s="1"/>
  <c r="AE709" i="1"/>
  <c r="J709" i="1" s="1"/>
  <c r="AF709" i="1"/>
  <c r="K709" i="1" s="1"/>
  <c r="AG709" i="1"/>
  <c r="L709" i="1" s="1"/>
  <c r="AH709" i="1"/>
  <c r="M709" i="1" s="1"/>
  <c r="AI709" i="1"/>
  <c r="N709" i="1" s="1"/>
  <c r="AD710" i="1"/>
  <c r="I710" i="1" s="1"/>
  <c r="AE710" i="1"/>
  <c r="J710" i="1" s="1"/>
  <c r="AF710" i="1"/>
  <c r="K710" i="1" s="1"/>
  <c r="AG710" i="1"/>
  <c r="L710" i="1" s="1"/>
  <c r="AH710" i="1"/>
  <c r="M710" i="1" s="1"/>
  <c r="AI710" i="1"/>
  <c r="N710" i="1" s="1"/>
  <c r="AD711" i="1"/>
  <c r="I711" i="1" s="1"/>
  <c r="AE711" i="1"/>
  <c r="J711" i="1" s="1"/>
  <c r="AF711" i="1"/>
  <c r="K711" i="1" s="1"/>
  <c r="AG711" i="1"/>
  <c r="L711" i="1" s="1"/>
  <c r="AH711" i="1"/>
  <c r="M711" i="1" s="1"/>
  <c r="AI711" i="1"/>
  <c r="N711" i="1" s="1"/>
  <c r="AD712" i="1"/>
  <c r="I712" i="1" s="1"/>
  <c r="AE712" i="1"/>
  <c r="J712" i="1" s="1"/>
  <c r="AF712" i="1"/>
  <c r="K712" i="1" s="1"/>
  <c r="AG712" i="1"/>
  <c r="L712" i="1" s="1"/>
  <c r="AH712" i="1"/>
  <c r="M712" i="1" s="1"/>
  <c r="AI712" i="1"/>
  <c r="N712" i="1" s="1"/>
  <c r="AD713" i="1"/>
  <c r="I713" i="1" s="1"/>
  <c r="AE713" i="1"/>
  <c r="J713" i="1" s="1"/>
  <c r="AF713" i="1"/>
  <c r="K713" i="1" s="1"/>
  <c r="AG713" i="1"/>
  <c r="L713" i="1" s="1"/>
  <c r="AH713" i="1"/>
  <c r="M713" i="1" s="1"/>
  <c r="AI713" i="1"/>
  <c r="N713" i="1" s="1"/>
  <c r="AD714" i="1"/>
  <c r="I714" i="1" s="1"/>
  <c r="AE714" i="1"/>
  <c r="J714" i="1" s="1"/>
  <c r="AF714" i="1"/>
  <c r="K714" i="1" s="1"/>
  <c r="AG714" i="1"/>
  <c r="L714" i="1" s="1"/>
  <c r="AH714" i="1"/>
  <c r="M714" i="1" s="1"/>
  <c r="AI714" i="1"/>
  <c r="N714" i="1" s="1"/>
  <c r="AD715" i="1"/>
  <c r="I715" i="1" s="1"/>
  <c r="AE715" i="1"/>
  <c r="J715" i="1" s="1"/>
  <c r="AF715" i="1"/>
  <c r="K715" i="1" s="1"/>
  <c r="AG715" i="1"/>
  <c r="L715" i="1" s="1"/>
  <c r="AH715" i="1"/>
  <c r="M715" i="1" s="1"/>
  <c r="AI715" i="1"/>
  <c r="N715" i="1" s="1"/>
  <c r="AD716" i="1"/>
  <c r="I716" i="1" s="1"/>
  <c r="AE716" i="1"/>
  <c r="J716" i="1" s="1"/>
  <c r="AF716" i="1"/>
  <c r="K716" i="1" s="1"/>
  <c r="AG716" i="1"/>
  <c r="L716" i="1" s="1"/>
  <c r="AH716" i="1"/>
  <c r="M716" i="1" s="1"/>
  <c r="AI716" i="1"/>
  <c r="N716" i="1" s="1"/>
  <c r="AD717" i="1"/>
  <c r="I717" i="1" s="1"/>
  <c r="AE717" i="1"/>
  <c r="J717" i="1" s="1"/>
  <c r="AF717" i="1"/>
  <c r="K717" i="1" s="1"/>
  <c r="AG717" i="1"/>
  <c r="L717" i="1" s="1"/>
  <c r="AH717" i="1"/>
  <c r="M717" i="1" s="1"/>
  <c r="AI717" i="1"/>
  <c r="N717" i="1" s="1"/>
  <c r="AD718" i="1"/>
  <c r="I718" i="1" s="1"/>
  <c r="AE718" i="1"/>
  <c r="J718" i="1" s="1"/>
  <c r="AF718" i="1"/>
  <c r="K718" i="1" s="1"/>
  <c r="AG718" i="1"/>
  <c r="L718" i="1" s="1"/>
  <c r="AH718" i="1"/>
  <c r="M718" i="1" s="1"/>
  <c r="AI718" i="1"/>
  <c r="N718" i="1" s="1"/>
  <c r="AD719" i="1"/>
  <c r="I719" i="1" s="1"/>
  <c r="AE719" i="1"/>
  <c r="J719" i="1" s="1"/>
  <c r="AF719" i="1"/>
  <c r="K719" i="1" s="1"/>
  <c r="AG719" i="1"/>
  <c r="L719" i="1" s="1"/>
  <c r="AH719" i="1"/>
  <c r="M719" i="1" s="1"/>
  <c r="AI719" i="1"/>
  <c r="N719" i="1" s="1"/>
  <c r="AD720" i="1"/>
  <c r="I720" i="1" s="1"/>
  <c r="AE720" i="1"/>
  <c r="J720" i="1" s="1"/>
  <c r="AF720" i="1"/>
  <c r="K720" i="1" s="1"/>
  <c r="AG720" i="1"/>
  <c r="L720" i="1" s="1"/>
  <c r="AH720" i="1"/>
  <c r="M720" i="1" s="1"/>
  <c r="AI720" i="1"/>
  <c r="N720" i="1" s="1"/>
  <c r="AD721" i="1"/>
  <c r="I721" i="1" s="1"/>
  <c r="AE721" i="1"/>
  <c r="J721" i="1" s="1"/>
  <c r="AF721" i="1"/>
  <c r="K721" i="1" s="1"/>
  <c r="AG721" i="1"/>
  <c r="L721" i="1" s="1"/>
  <c r="AH721" i="1"/>
  <c r="M721" i="1" s="1"/>
  <c r="AI721" i="1"/>
  <c r="N721" i="1" s="1"/>
  <c r="AD722" i="1"/>
  <c r="I722" i="1" s="1"/>
  <c r="AE722" i="1"/>
  <c r="J722" i="1" s="1"/>
  <c r="AF722" i="1"/>
  <c r="K722" i="1" s="1"/>
  <c r="AG722" i="1"/>
  <c r="L722" i="1" s="1"/>
  <c r="AH722" i="1"/>
  <c r="M722" i="1" s="1"/>
  <c r="AI722" i="1"/>
  <c r="N722" i="1" s="1"/>
  <c r="AD723" i="1"/>
  <c r="I723" i="1" s="1"/>
  <c r="AE723" i="1"/>
  <c r="J723" i="1" s="1"/>
  <c r="AF723" i="1"/>
  <c r="K723" i="1" s="1"/>
  <c r="AG723" i="1"/>
  <c r="L723" i="1" s="1"/>
  <c r="AH723" i="1"/>
  <c r="M723" i="1" s="1"/>
  <c r="AI723" i="1"/>
  <c r="N723" i="1" s="1"/>
  <c r="AD724" i="1"/>
  <c r="I724" i="1" s="1"/>
  <c r="AE724" i="1"/>
  <c r="J724" i="1" s="1"/>
  <c r="AF724" i="1"/>
  <c r="K724" i="1" s="1"/>
  <c r="AG724" i="1"/>
  <c r="L724" i="1" s="1"/>
  <c r="AH724" i="1"/>
  <c r="M724" i="1" s="1"/>
  <c r="AI724" i="1"/>
  <c r="N724" i="1" s="1"/>
  <c r="AD725" i="1"/>
  <c r="I725" i="1" s="1"/>
  <c r="AE725" i="1"/>
  <c r="J725" i="1" s="1"/>
  <c r="AF725" i="1"/>
  <c r="K725" i="1" s="1"/>
  <c r="AG725" i="1"/>
  <c r="L725" i="1" s="1"/>
  <c r="AH725" i="1"/>
  <c r="M725" i="1" s="1"/>
  <c r="AI725" i="1"/>
  <c r="N725" i="1" s="1"/>
  <c r="AD726" i="1"/>
  <c r="I726" i="1" s="1"/>
  <c r="AE726" i="1"/>
  <c r="J726" i="1" s="1"/>
  <c r="AF726" i="1"/>
  <c r="K726" i="1" s="1"/>
  <c r="AG726" i="1"/>
  <c r="L726" i="1" s="1"/>
  <c r="AH726" i="1"/>
  <c r="M726" i="1" s="1"/>
  <c r="AI726" i="1"/>
  <c r="N726" i="1" s="1"/>
  <c r="AD727" i="1"/>
  <c r="I727" i="1" s="1"/>
  <c r="AE727" i="1"/>
  <c r="J727" i="1" s="1"/>
  <c r="AF727" i="1"/>
  <c r="K727" i="1" s="1"/>
  <c r="AG727" i="1"/>
  <c r="L727" i="1" s="1"/>
  <c r="AH727" i="1"/>
  <c r="M727" i="1" s="1"/>
  <c r="AI727" i="1"/>
  <c r="N727" i="1" s="1"/>
  <c r="AD728" i="1"/>
  <c r="I728" i="1" s="1"/>
  <c r="AE728" i="1"/>
  <c r="J728" i="1" s="1"/>
  <c r="AF728" i="1"/>
  <c r="K728" i="1" s="1"/>
  <c r="AG728" i="1"/>
  <c r="L728" i="1" s="1"/>
  <c r="AH728" i="1"/>
  <c r="M728" i="1" s="1"/>
  <c r="AI728" i="1"/>
  <c r="N728" i="1" s="1"/>
  <c r="AD729" i="1"/>
  <c r="I729" i="1" s="1"/>
  <c r="AE729" i="1"/>
  <c r="J729" i="1" s="1"/>
  <c r="AF729" i="1"/>
  <c r="K729" i="1" s="1"/>
  <c r="AG729" i="1"/>
  <c r="L729" i="1" s="1"/>
  <c r="AH729" i="1"/>
  <c r="M729" i="1" s="1"/>
  <c r="AI729" i="1"/>
  <c r="N729" i="1" s="1"/>
  <c r="AD730" i="1"/>
  <c r="I730" i="1" s="1"/>
  <c r="AE730" i="1"/>
  <c r="J730" i="1" s="1"/>
  <c r="AF730" i="1"/>
  <c r="K730" i="1" s="1"/>
  <c r="AG730" i="1"/>
  <c r="L730" i="1" s="1"/>
  <c r="AH730" i="1"/>
  <c r="M730" i="1" s="1"/>
  <c r="AI730" i="1"/>
  <c r="N730" i="1" s="1"/>
  <c r="AD731" i="1"/>
  <c r="I731" i="1" s="1"/>
  <c r="AE731" i="1"/>
  <c r="J731" i="1" s="1"/>
  <c r="AF731" i="1"/>
  <c r="K731" i="1" s="1"/>
  <c r="AG731" i="1"/>
  <c r="L731" i="1" s="1"/>
  <c r="AH731" i="1"/>
  <c r="M731" i="1" s="1"/>
  <c r="AI731" i="1"/>
  <c r="N731" i="1" s="1"/>
  <c r="AD732" i="1"/>
  <c r="I732" i="1" s="1"/>
  <c r="AE732" i="1"/>
  <c r="J732" i="1" s="1"/>
  <c r="AF732" i="1"/>
  <c r="K732" i="1" s="1"/>
  <c r="AG732" i="1"/>
  <c r="L732" i="1" s="1"/>
  <c r="AH732" i="1"/>
  <c r="M732" i="1" s="1"/>
  <c r="AI732" i="1"/>
  <c r="N732" i="1" s="1"/>
  <c r="AD733" i="1"/>
  <c r="I733" i="1" s="1"/>
  <c r="AE733" i="1"/>
  <c r="J733" i="1" s="1"/>
  <c r="AF733" i="1"/>
  <c r="K733" i="1" s="1"/>
  <c r="AG733" i="1"/>
  <c r="L733" i="1" s="1"/>
  <c r="AH733" i="1"/>
  <c r="M733" i="1" s="1"/>
  <c r="AI733" i="1"/>
  <c r="N733" i="1" s="1"/>
  <c r="AD734" i="1"/>
  <c r="I734" i="1" s="1"/>
  <c r="AE734" i="1"/>
  <c r="J734" i="1" s="1"/>
  <c r="AF734" i="1"/>
  <c r="K734" i="1" s="1"/>
  <c r="AG734" i="1"/>
  <c r="L734" i="1" s="1"/>
  <c r="AH734" i="1"/>
  <c r="M734" i="1" s="1"/>
  <c r="AI734" i="1"/>
  <c r="N734" i="1" s="1"/>
  <c r="AD735" i="1"/>
  <c r="I735" i="1" s="1"/>
  <c r="AE735" i="1"/>
  <c r="J735" i="1" s="1"/>
  <c r="AF735" i="1"/>
  <c r="K735" i="1" s="1"/>
  <c r="AG735" i="1"/>
  <c r="L735" i="1" s="1"/>
  <c r="AH735" i="1"/>
  <c r="M735" i="1" s="1"/>
  <c r="AI735" i="1"/>
  <c r="N735" i="1" s="1"/>
  <c r="AD736" i="1"/>
  <c r="I736" i="1" s="1"/>
  <c r="AE736" i="1"/>
  <c r="J736" i="1" s="1"/>
  <c r="AF736" i="1"/>
  <c r="K736" i="1" s="1"/>
  <c r="AG736" i="1"/>
  <c r="L736" i="1" s="1"/>
  <c r="AH736" i="1"/>
  <c r="M736" i="1" s="1"/>
  <c r="AI736" i="1"/>
  <c r="N736" i="1" s="1"/>
  <c r="AD737" i="1"/>
  <c r="I737" i="1" s="1"/>
  <c r="AE737" i="1"/>
  <c r="J737" i="1" s="1"/>
  <c r="AF737" i="1"/>
  <c r="K737" i="1" s="1"/>
  <c r="AG737" i="1"/>
  <c r="L737" i="1" s="1"/>
  <c r="AH737" i="1"/>
  <c r="M737" i="1" s="1"/>
  <c r="AI737" i="1"/>
  <c r="N737" i="1" s="1"/>
  <c r="AD738" i="1"/>
  <c r="I738" i="1" s="1"/>
  <c r="AE738" i="1"/>
  <c r="J738" i="1" s="1"/>
  <c r="AF738" i="1"/>
  <c r="K738" i="1" s="1"/>
  <c r="AG738" i="1"/>
  <c r="L738" i="1" s="1"/>
  <c r="AH738" i="1"/>
  <c r="M738" i="1" s="1"/>
  <c r="AI738" i="1"/>
  <c r="N738" i="1" s="1"/>
  <c r="AD739" i="1"/>
  <c r="I739" i="1" s="1"/>
  <c r="AE739" i="1"/>
  <c r="J739" i="1" s="1"/>
  <c r="AF739" i="1"/>
  <c r="K739" i="1" s="1"/>
  <c r="AG739" i="1"/>
  <c r="L739" i="1" s="1"/>
  <c r="AH739" i="1"/>
  <c r="M739" i="1" s="1"/>
  <c r="AI739" i="1"/>
  <c r="N739" i="1" s="1"/>
  <c r="AD740" i="1"/>
  <c r="I740" i="1" s="1"/>
  <c r="AE740" i="1"/>
  <c r="J740" i="1" s="1"/>
  <c r="AF740" i="1"/>
  <c r="K740" i="1" s="1"/>
  <c r="AG740" i="1"/>
  <c r="L740" i="1" s="1"/>
  <c r="AH740" i="1"/>
  <c r="M740" i="1" s="1"/>
  <c r="AI740" i="1"/>
  <c r="N740" i="1" s="1"/>
  <c r="AD741" i="1"/>
  <c r="I741" i="1" s="1"/>
  <c r="AE741" i="1"/>
  <c r="J741" i="1" s="1"/>
  <c r="AF741" i="1"/>
  <c r="K741" i="1" s="1"/>
  <c r="AG741" i="1"/>
  <c r="L741" i="1" s="1"/>
  <c r="AH741" i="1"/>
  <c r="M741" i="1" s="1"/>
  <c r="AI741" i="1"/>
  <c r="N741" i="1" s="1"/>
  <c r="AD742" i="1"/>
  <c r="I742" i="1" s="1"/>
  <c r="AE742" i="1"/>
  <c r="J742" i="1" s="1"/>
  <c r="AF742" i="1"/>
  <c r="K742" i="1" s="1"/>
  <c r="AG742" i="1"/>
  <c r="L742" i="1" s="1"/>
  <c r="AH742" i="1"/>
  <c r="M742" i="1" s="1"/>
  <c r="AI742" i="1"/>
  <c r="N742" i="1" s="1"/>
  <c r="AD743" i="1"/>
  <c r="I743" i="1" s="1"/>
  <c r="AE743" i="1"/>
  <c r="J743" i="1" s="1"/>
  <c r="AF743" i="1"/>
  <c r="K743" i="1" s="1"/>
  <c r="AG743" i="1"/>
  <c r="L743" i="1" s="1"/>
  <c r="AH743" i="1"/>
  <c r="M743" i="1" s="1"/>
  <c r="AI743" i="1"/>
  <c r="N743" i="1" s="1"/>
  <c r="AD744" i="1"/>
  <c r="I744" i="1" s="1"/>
  <c r="AE744" i="1"/>
  <c r="J744" i="1" s="1"/>
  <c r="AF744" i="1"/>
  <c r="K744" i="1" s="1"/>
  <c r="AG744" i="1"/>
  <c r="L744" i="1" s="1"/>
  <c r="AH744" i="1"/>
  <c r="M744" i="1" s="1"/>
  <c r="AI744" i="1"/>
  <c r="N744" i="1" s="1"/>
  <c r="AD745" i="1"/>
  <c r="I745" i="1" s="1"/>
  <c r="AE745" i="1"/>
  <c r="J745" i="1" s="1"/>
  <c r="AF745" i="1"/>
  <c r="K745" i="1" s="1"/>
  <c r="AG745" i="1"/>
  <c r="L745" i="1" s="1"/>
  <c r="AH745" i="1"/>
  <c r="M745" i="1" s="1"/>
  <c r="AI745" i="1"/>
  <c r="N745" i="1" s="1"/>
  <c r="AD746" i="1"/>
  <c r="I746" i="1" s="1"/>
  <c r="AE746" i="1"/>
  <c r="J746" i="1" s="1"/>
  <c r="AF746" i="1"/>
  <c r="K746" i="1" s="1"/>
  <c r="AG746" i="1"/>
  <c r="L746" i="1" s="1"/>
  <c r="AH746" i="1"/>
  <c r="M746" i="1" s="1"/>
  <c r="AI746" i="1"/>
  <c r="N746" i="1" s="1"/>
  <c r="AD747" i="1"/>
  <c r="I747" i="1" s="1"/>
  <c r="AE747" i="1"/>
  <c r="J747" i="1" s="1"/>
  <c r="AF747" i="1"/>
  <c r="K747" i="1" s="1"/>
  <c r="AG747" i="1"/>
  <c r="L747" i="1" s="1"/>
  <c r="AH747" i="1"/>
  <c r="M747" i="1" s="1"/>
  <c r="AI747" i="1"/>
  <c r="N747" i="1" s="1"/>
  <c r="AD748" i="1"/>
  <c r="I748" i="1" s="1"/>
  <c r="AE748" i="1"/>
  <c r="J748" i="1" s="1"/>
  <c r="AF748" i="1"/>
  <c r="K748" i="1" s="1"/>
  <c r="AG748" i="1"/>
  <c r="L748" i="1" s="1"/>
  <c r="AH748" i="1"/>
  <c r="M748" i="1" s="1"/>
  <c r="AI748" i="1"/>
  <c r="N748" i="1" s="1"/>
  <c r="AD749" i="1"/>
  <c r="I749" i="1" s="1"/>
  <c r="AE749" i="1"/>
  <c r="J749" i="1" s="1"/>
  <c r="AF749" i="1"/>
  <c r="K749" i="1" s="1"/>
  <c r="AG749" i="1"/>
  <c r="L749" i="1" s="1"/>
  <c r="AH749" i="1"/>
  <c r="M749" i="1" s="1"/>
  <c r="AI749" i="1"/>
  <c r="N749" i="1" s="1"/>
  <c r="AD750" i="1"/>
  <c r="I750" i="1" s="1"/>
  <c r="AE750" i="1"/>
  <c r="J750" i="1" s="1"/>
  <c r="AF750" i="1"/>
  <c r="K750" i="1" s="1"/>
  <c r="AG750" i="1"/>
  <c r="L750" i="1" s="1"/>
  <c r="AH750" i="1"/>
  <c r="M750" i="1" s="1"/>
  <c r="AI750" i="1"/>
  <c r="N750" i="1" s="1"/>
  <c r="AD751" i="1"/>
  <c r="I751" i="1" s="1"/>
  <c r="AE751" i="1"/>
  <c r="J751" i="1" s="1"/>
  <c r="AF751" i="1"/>
  <c r="K751" i="1" s="1"/>
  <c r="AG751" i="1"/>
  <c r="L751" i="1" s="1"/>
  <c r="AH751" i="1"/>
  <c r="M751" i="1" s="1"/>
  <c r="AI751" i="1"/>
  <c r="N751" i="1" s="1"/>
  <c r="AD752" i="1"/>
  <c r="I752" i="1" s="1"/>
  <c r="AE752" i="1"/>
  <c r="J752" i="1" s="1"/>
  <c r="AF752" i="1"/>
  <c r="K752" i="1" s="1"/>
  <c r="AG752" i="1"/>
  <c r="L752" i="1" s="1"/>
  <c r="AH752" i="1"/>
  <c r="M752" i="1" s="1"/>
  <c r="AI752" i="1"/>
  <c r="N752" i="1" s="1"/>
  <c r="AD753" i="1"/>
  <c r="I753" i="1" s="1"/>
  <c r="AE753" i="1"/>
  <c r="J753" i="1" s="1"/>
  <c r="AF753" i="1"/>
  <c r="K753" i="1" s="1"/>
  <c r="AG753" i="1"/>
  <c r="L753" i="1" s="1"/>
  <c r="AH753" i="1"/>
  <c r="M753" i="1" s="1"/>
  <c r="AI753" i="1"/>
  <c r="N753" i="1" s="1"/>
  <c r="AD754" i="1"/>
  <c r="I754" i="1" s="1"/>
  <c r="AE754" i="1"/>
  <c r="J754" i="1" s="1"/>
  <c r="AF754" i="1"/>
  <c r="K754" i="1" s="1"/>
  <c r="AG754" i="1"/>
  <c r="L754" i="1" s="1"/>
  <c r="AH754" i="1"/>
  <c r="M754" i="1" s="1"/>
  <c r="AI754" i="1"/>
  <c r="N754" i="1" s="1"/>
  <c r="AD755" i="1"/>
  <c r="I755" i="1" s="1"/>
  <c r="AE755" i="1"/>
  <c r="J755" i="1" s="1"/>
  <c r="AF755" i="1"/>
  <c r="K755" i="1" s="1"/>
  <c r="AG755" i="1"/>
  <c r="L755" i="1" s="1"/>
  <c r="AH755" i="1"/>
  <c r="M755" i="1" s="1"/>
  <c r="AI755" i="1"/>
  <c r="N755" i="1" s="1"/>
  <c r="AD756" i="1"/>
  <c r="I756" i="1" s="1"/>
  <c r="AE756" i="1"/>
  <c r="J756" i="1" s="1"/>
  <c r="AF756" i="1"/>
  <c r="K756" i="1" s="1"/>
  <c r="AG756" i="1"/>
  <c r="L756" i="1" s="1"/>
  <c r="AH756" i="1"/>
  <c r="M756" i="1" s="1"/>
  <c r="AI756" i="1"/>
  <c r="N756" i="1" s="1"/>
  <c r="AD757" i="1"/>
  <c r="I757" i="1" s="1"/>
  <c r="AE757" i="1"/>
  <c r="J757" i="1" s="1"/>
  <c r="AF757" i="1"/>
  <c r="K757" i="1" s="1"/>
  <c r="AG757" i="1"/>
  <c r="L757" i="1" s="1"/>
  <c r="AH757" i="1"/>
  <c r="M757" i="1" s="1"/>
  <c r="AI757" i="1"/>
  <c r="N757" i="1" s="1"/>
  <c r="AD758" i="1"/>
  <c r="I758" i="1" s="1"/>
  <c r="AE758" i="1"/>
  <c r="J758" i="1" s="1"/>
  <c r="AF758" i="1"/>
  <c r="K758" i="1" s="1"/>
  <c r="AG758" i="1"/>
  <c r="L758" i="1" s="1"/>
  <c r="AH758" i="1"/>
  <c r="M758" i="1" s="1"/>
  <c r="AI758" i="1"/>
  <c r="N758" i="1" s="1"/>
  <c r="AD759" i="1"/>
  <c r="I759" i="1" s="1"/>
  <c r="AE759" i="1"/>
  <c r="J759" i="1" s="1"/>
  <c r="AF759" i="1"/>
  <c r="K759" i="1" s="1"/>
  <c r="AG759" i="1"/>
  <c r="L759" i="1" s="1"/>
  <c r="AH759" i="1"/>
  <c r="M759" i="1" s="1"/>
  <c r="AI759" i="1"/>
  <c r="N759" i="1" s="1"/>
  <c r="AD760" i="1"/>
  <c r="I760" i="1" s="1"/>
  <c r="AE760" i="1"/>
  <c r="J760" i="1" s="1"/>
  <c r="AF760" i="1"/>
  <c r="K760" i="1" s="1"/>
  <c r="AG760" i="1"/>
  <c r="L760" i="1" s="1"/>
  <c r="AH760" i="1"/>
  <c r="M760" i="1" s="1"/>
  <c r="AI760" i="1"/>
  <c r="N760" i="1" s="1"/>
  <c r="AD761" i="1"/>
  <c r="I761" i="1" s="1"/>
  <c r="AE761" i="1"/>
  <c r="J761" i="1" s="1"/>
  <c r="AF761" i="1"/>
  <c r="K761" i="1" s="1"/>
  <c r="AG761" i="1"/>
  <c r="L761" i="1" s="1"/>
  <c r="AH761" i="1"/>
  <c r="M761" i="1" s="1"/>
  <c r="AI761" i="1"/>
  <c r="N761" i="1" s="1"/>
  <c r="AD762" i="1"/>
  <c r="I762" i="1" s="1"/>
  <c r="AE762" i="1"/>
  <c r="J762" i="1" s="1"/>
  <c r="AF762" i="1"/>
  <c r="K762" i="1" s="1"/>
  <c r="AG762" i="1"/>
  <c r="L762" i="1" s="1"/>
  <c r="AH762" i="1"/>
  <c r="M762" i="1" s="1"/>
  <c r="AI762" i="1"/>
  <c r="N762" i="1" s="1"/>
  <c r="AD763" i="1"/>
  <c r="I763" i="1" s="1"/>
  <c r="AE763" i="1"/>
  <c r="J763" i="1" s="1"/>
  <c r="AF763" i="1"/>
  <c r="K763" i="1" s="1"/>
  <c r="AG763" i="1"/>
  <c r="L763" i="1" s="1"/>
  <c r="AH763" i="1"/>
  <c r="M763" i="1" s="1"/>
  <c r="AI763" i="1"/>
  <c r="N763" i="1" s="1"/>
  <c r="AD764" i="1"/>
  <c r="I764" i="1" s="1"/>
  <c r="AE764" i="1"/>
  <c r="J764" i="1" s="1"/>
  <c r="AF764" i="1"/>
  <c r="K764" i="1" s="1"/>
  <c r="AG764" i="1"/>
  <c r="L764" i="1" s="1"/>
  <c r="AH764" i="1"/>
  <c r="M764" i="1" s="1"/>
  <c r="AI764" i="1"/>
  <c r="N764" i="1" s="1"/>
  <c r="AD765" i="1"/>
  <c r="I765" i="1" s="1"/>
  <c r="AE765" i="1"/>
  <c r="J765" i="1" s="1"/>
  <c r="AF765" i="1"/>
  <c r="K765" i="1" s="1"/>
  <c r="AG765" i="1"/>
  <c r="L765" i="1" s="1"/>
  <c r="AH765" i="1"/>
  <c r="M765" i="1" s="1"/>
  <c r="AI765" i="1"/>
  <c r="N765" i="1" s="1"/>
  <c r="AD766" i="1"/>
  <c r="I766" i="1" s="1"/>
  <c r="AE766" i="1"/>
  <c r="J766" i="1" s="1"/>
  <c r="AF766" i="1"/>
  <c r="K766" i="1" s="1"/>
  <c r="AG766" i="1"/>
  <c r="L766" i="1" s="1"/>
  <c r="AH766" i="1"/>
  <c r="M766" i="1" s="1"/>
  <c r="AI766" i="1"/>
  <c r="N766" i="1" s="1"/>
  <c r="AD767" i="1"/>
  <c r="I767" i="1" s="1"/>
  <c r="AE767" i="1"/>
  <c r="J767" i="1" s="1"/>
  <c r="AF767" i="1"/>
  <c r="K767" i="1" s="1"/>
  <c r="AG767" i="1"/>
  <c r="L767" i="1" s="1"/>
  <c r="AH767" i="1"/>
  <c r="M767" i="1" s="1"/>
  <c r="AI767" i="1"/>
  <c r="N767" i="1" s="1"/>
  <c r="AD768" i="1"/>
  <c r="I768" i="1" s="1"/>
  <c r="AE768" i="1"/>
  <c r="J768" i="1" s="1"/>
  <c r="AF768" i="1"/>
  <c r="K768" i="1" s="1"/>
  <c r="AG768" i="1"/>
  <c r="L768" i="1" s="1"/>
  <c r="AH768" i="1"/>
  <c r="M768" i="1" s="1"/>
  <c r="AI768" i="1"/>
  <c r="N768" i="1" s="1"/>
  <c r="AD769" i="1"/>
  <c r="I769" i="1" s="1"/>
  <c r="AE769" i="1"/>
  <c r="J769" i="1" s="1"/>
  <c r="AF769" i="1"/>
  <c r="K769" i="1" s="1"/>
  <c r="AG769" i="1"/>
  <c r="L769" i="1" s="1"/>
  <c r="AH769" i="1"/>
  <c r="M769" i="1" s="1"/>
  <c r="AI769" i="1"/>
  <c r="N769" i="1" s="1"/>
  <c r="AD770" i="1"/>
  <c r="I770" i="1" s="1"/>
  <c r="AE770" i="1"/>
  <c r="J770" i="1" s="1"/>
  <c r="AF770" i="1"/>
  <c r="K770" i="1" s="1"/>
  <c r="AG770" i="1"/>
  <c r="L770" i="1" s="1"/>
  <c r="AH770" i="1"/>
  <c r="M770" i="1" s="1"/>
  <c r="AI770" i="1"/>
  <c r="N770" i="1" s="1"/>
  <c r="AD771" i="1"/>
  <c r="I771" i="1" s="1"/>
  <c r="AE771" i="1"/>
  <c r="J771" i="1" s="1"/>
  <c r="AF771" i="1"/>
  <c r="K771" i="1" s="1"/>
  <c r="AG771" i="1"/>
  <c r="L771" i="1" s="1"/>
  <c r="AH771" i="1"/>
  <c r="M771" i="1" s="1"/>
  <c r="AI771" i="1"/>
  <c r="N771" i="1" s="1"/>
  <c r="AD772" i="1"/>
  <c r="I772" i="1" s="1"/>
  <c r="AE772" i="1"/>
  <c r="J772" i="1" s="1"/>
  <c r="AF772" i="1"/>
  <c r="K772" i="1" s="1"/>
  <c r="AG772" i="1"/>
  <c r="L772" i="1" s="1"/>
  <c r="AH772" i="1"/>
  <c r="M772" i="1" s="1"/>
  <c r="AI772" i="1"/>
  <c r="N772" i="1" s="1"/>
  <c r="AD773" i="1"/>
  <c r="I773" i="1" s="1"/>
  <c r="AE773" i="1"/>
  <c r="J773" i="1" s="1"/>
  <c r="AF773" i="1"/>
  <c r="K773" i="1" s="1"/>
  <c r="AG773" i="1"/>
  <c r="L773" i="1" s="1"/>
  <c r="AH773" i="1"/>
  <c r="M773" i="1" s="1"/>
  <c r="AI773" i="1"/>
  <c r="N773" i="1" s="1"/>
  <c r="AD774" i="1"/>
  <c r="I774" i="1" s="1"/>
  <c r="AE774" i="1"/>
  <c r="J774" i="1" s="1"/>
  <c r="AF774" i="1"/>
  <c r="K774" i="1" s="1"/>
  <c r="AG774" i="1"/>
  <c r="L774" i="1" s="1"/>
  <c r="AH774" i="1"/>
  <c r="M774" i="1" s="1"/>
  <c r="AI774" i="1"/>
  <c r="N774" i="1" s="1"/>
  <c r="AD775" i="1"/>
  <c r="I775" i="1" s="1"/>
  <c r="AE775" i="1"/>
  <c r="J775" i="1" s="1"/>
  <c r="AF775" i="1"/>
  <c r="K775" i="1" s="1"/>
  <c r="AG775" i="1"/>
  <c r="L775" i="1" s="1"/>
  <c r="AH775" i="1"/>
  <c r="M775" i="1" s="1"/>
  <c r="AI775" i="1"/>
  <c r="N775" i="1" s="1"/>
  <c r="AD776" i="1"/>
  <c r="I776" i="1" s="1"/>
  <c r="AE776" i="1"/>
  <c r="J776" i="1" s="1"/>
  <c r="AF776" i="1"/>
  <c r="K776" i="1" s="1"/>
  <c r="AG776" i="1"/>
  <c r="L776" i="1" s="1"/>
  <c r="AH776" i="1"/>
  <c r="M776" i="1" s="1"/>
  <c r="AI776" i="1"/>
  <c r="N776" i="1" s="1"/>
  <c r="AD777" i="1"/>
  <c r="I777" i="1" s="1"/>
  <c r="AE777" i="1"/>
  <c r="J777" i="1" s="1"/>
  <c r="AF777" i="1"/>
  <c r="K777" i="1" s="1"/>
  <c r="AG777" i="1"/>
  <c r="L777" i="1" s="1"/>
  <c r="AH777" i="1"/>
  <c r="M777" i="1" s="1"/>
  <c r="AI777" i="1"/>
  <c r="N777" i="1" s="1"/>
  <c r="AD778" i="1"/>
  <c r="I778" i="1" s="1"/>
  <c r="AE778" i="1"/>
  <c r="J778" i="1" s="1"/>
  <c r="AF778" i="1"/>
  <c r="K778" i="1" s="1"/>
  <c r="AG778" i="1"/>
  <c r="L778" i="1" s="1"/>
  <c r="AH778" i="1"/>
  <c r="M778" i="1" s="1"/>
  <c r="AI778" i="1"/>
  <c r="N778" i="1" s="1"/>
  <c r="AD779" i="1"/>
  <c r="I779" i="1" s="1"/>
  <c r="AE779" i="1"/>
  <c r="J779" i="1" s="1"/>
  <c r="AF779" i="1"/>
  <c r="K779" i="1" s="1"/>
  <c r="AG779" i="1"/>
  <c r="L779" i="1" s="1"/>
  <c r="AH779" i="1"/>
  <c r="M779" i="1" s="1"/>
  <c r="AI779" i="1"/>
  <c r="N779" i="1" s="1"/>
  <c r="AD780" i="1"/>
  <c r="I780" i="1" s="1"/>
  <c r="AE780" i="1"/>
  <c r="J780" i="1" s="1"/>
  <c r="AF780" i="1"/>
  <c r="K780" i="1" s="1"/>
  <c r="AG780" i="1"/>
  <c r="L780" i="1" s="1"/>
  <c r="AH780" i="1"/>
  <c r="M780" i="1" s="1"/>
  <c r="AI780" i="1"/>
  <c r="N780" i="1" s="1"/>
  <c r="AD781" i="1"/>
  <c r="I781" i="1" s="1"/>
  <c r="AE781" i="1"/>
  <c r="J781" i="1" s="1"/>
  <c r="AF781" i="1"/>
  <c r="K781" i="1" s="1"/>
  <c r="AG781" i="1"/>
  <c r="L781" i="1" s="1"/>
  <c r="AH781" i="1"/>
  <c r="M781" i="1" s="1"/>
  <c r="AI781" i="1"/>
  <c r="N781" i="1" s="1"/>
  <c r="AD782" i="1"/>
  <c r="I782" i="1" s="1"/>
  <c r="AE782" i="1"/>
  <c r="J782" i="1" s="1"/>
  <c r="AF782" i="1"/>
  <c r="K782" i="1" s="1"/>
  <c r="AG782" i="1"/>
  <c r="L782" i="1" s="1"/>
  <c r="AH782" i="1"/>
  <c r="M782" i="1" s="1"/>
  <c r="AI782" i="1"/>
  <c r="N782" i="1" s="1"/>
  <c r="AD783" i="1"/>
  <c r="I783" i="1" s="1"/>
  <c r="AE783" i="1"/>
  <c r="J783" i="1" s="1"/>
  <c r="AF783" i="1"/>
  <c r="K783" i="1" s="1"/>
  <c r="AG783" i="1"/>
  <c r="L783" i="1" s="1"/>
  <c r="AH783" i="1"/>
  <c r="M783" i="1" s="1"/>
  <c r="AI783" i="1"/>
  <c r="N783" i="1" s="1"/>
  <c r="AD784" i="1"/>
  <c r="I784" i="1" s="1"/>
  <c r="AE784" i="1"/>
  <c r="J784" i="1" s="1"/>
  <c r="AF784" i="1"/>
  <c r="K784" i="1" s="1"/>
  <c r="AG784" i="1"/>
  <c r="L784" i="1" s="1"/>
  <c r="AH784" i="1"/>
  <c r="M784" i="1" s="1"/>
  <c r="AI784" i="1"/>
  <c r="N784" i="1" s="1"/>
  <c r="AD785" i="1"/>
  <c r="I785" i="1" s="1"/>
  <c r="AE785" i="1"/>
  <c r="J785" i="1" s="1"/>
  <c r="AF785" i="1"/>
  <c r="K785" i="1" s="1"/>
  <c r="AG785" i="1"/>
  <c r="L785" i="1" s="1"/>
  <c r="AH785" i="1"/>
  <c r="M785" i="1" s="1"/>
  <c r="AI785" i="1"/>
  <c r="N785" i="1" s="1"/>
  <c r="AD786" i="1"/>
  <c r="I786" i="1" s="1"/>
  <c r="AE786" i="1"/>
  <c r="J786" i="1" s="1"/>
  <c r="AF786" i="1"/>
  <c r="K786" i="1" s="1"/>
  <c r="AG786" i="1"/>
  <c r="L786" i="1" s="1"/>
  <c r="AH786" i="1"/>
  <c r="M786" i="1" s="1"/>
  <c r="AI786" i="1"/>
  <c r="N786" i="1" s="1"/>
  <c r="AD787" i="1"/>
  <c r="I787" i="1" s="1"/>
  <c r="AE787" i="1"/>
  <c r="J787" i="1" s="1"/>
  <c r="AF787" i="1"/>
  <c r="K787" i="1" s="1"/>
  <c r="AG787" i="1"/>
  <c r="L787" i="1" s="1"/>
  <c r="AH787" i="1"/>
  <c r="M787" i="1" s="1"/>
  <c r="AI787" i="1"/>
  <c r="N787" i="1" s="1"/>
  <c r="AD788" i="1"/>
  <c r="I788" i="1" s="1"/>
  <c r="AE788" i="1"/>
  <c r="J788" i="1" s="1"/>
  <c r="AF788" i="1"/>
  <c r="K788" i="1" s="1"/>
  <c r="AG788" i="1"/>
  <c r="L788" i="1" s="1"/>
  <c r="AH788" i="1"/>
  <c r="M788" i="1" s="1"/>
  <c r="AI788" i="1"/>
  <c r="N788" i="1" s="1"/>
  <c r="AD789" i="1"/>
  <c r="I789" i="1" s="1"/>
  <c r="AE789" i="1"/>
  <c r="J789" i="1" s="1"/>
  <c r="AF789" i="1"/>
  <c r="K789" i="1" s="1"/>
  <c r="AG789" i="1"/>
  <c r="L789" i="1" s="1"/>
  <c r="AH789" i="1"/>
  <c r="M789" i="1" s="1"/>
  <c r="AI789" i="1"/>
  <c r="N789" i="1" s="1"/>
  <c r="AD790" i="1"/>
  <c r="I790" i="1" s="1"/>
  <c r="AE790" i="1"/>
  <c r="J790" i="1" s="1"/>
  <c r="AF790" i="1"/>
  <c r="K790" i="1" s="1"/>
  <c r="AG790" i="1"/>
  <c r="L790" i="1" s="1"/>
  <c r="AH790" i="1"/>
  <c r="M790" i="1" s="1"/>
  <c r="AI790" i="1"/>
  <c r="N790" i="1" s="1"/>
  <c r="AD791" i="1"/>
  <c r="I791" i="1" s="1"/>
  <c r="AE791" i="1"/>
  <c r="J791" i="1" s="1"/>
  <c r="AF791" i="1"/>
  <c r="K791" i="1" s="1"/>
  <c r="AG791" i="1"/>
  <c r="L791" i="1" s="1"/>
  <c r="AH791" i="1"/>
  <c r="M791" i="1" s="1"/>
  <c r="AI791" i="1"/>
  <c r="N791" i="1" s="1"/>
  <c r="AD792" i="1"/>
  <c r="I792" i="1" s="1"/>
  <c r="AE792" i="1"/>
  <c r="J792" i="1" s="1"/>
  <c r="AF792" i="1"/>
  <c r="K792" i="1" s="1"/>
  <c r="AG792" i="1"/>
  <c r="L792" i="1" s="1"/>
  <c r="AH792" i="1"/>
  <c r="M792" i="1" s="1"/>
  <c r="AI792" i="1"/>
  <c r="N792" i="1" s="1"/>
  <c r="AD793" i="1"/>
  <c r="I793" i="1" s="1"/>
  <c r="AE793" i="1"/>
  <c r="J793" i="1" s="1"/>
  <c r="AF793" i="1"/>
  <c r="K793" i="1" s="1"/>
  <c r="AG793" i="1"/>
  <c r="L793" i="1" s="1"/>
  <c r="AH793" i="1"/>
  <c r="M793" i="1" s="1"/>
  <c r="AI793" i="1"/>
  <c r="N793" i="1" s="1"/>
  <c r="AD794" i="1"/>
  <c r="I794" i="1" s="1"/>
  <c r="AE794" i="1"/>
  <c r="J794" i="1" s="1"/>
  <c r="AF794" i="1"/>
  <c r="K794" i="1" s="1"/>
  <c r="AG794" i="1"/>
  <c r="L794" i="1" s="1"/>
  <c r="AH794" i="1"/>
  <c r="M794" i="1" s="1"/>
  <c r="AI794" i="1"/>
  <c r="N794" i="1" s="1"/>
  <c r="AD795" i="1"/>
  <c r="I795" i="1" s="1"/>
  <c r="AE795" i="1"/>
  <c r="J795" i="1" s="1"/>
  <c r="AF795" i="1"/>
  <c r="K795" i="1" s="1"/>
  <c r="AG795" i="1"/>
  <c r="L795" i="1" s="1"/>
  <c r="AH795" i="1"/>
  <c r="M795" i="1" s="1"/>
  <c r="AI795" i="1"/>
  <c r="N795" i="1" s="1"/>
  <c r="AD796" i="1"/>
  <c r="I796" i="1" s="1"/>
  <c r="AE796" i="1"/>
  <c r="J796" i="1" s="1"/>
  <c r="AF796" i="1"/>
  <c r="K796" i="1" s="1"/>
  <c r="AG796" i="1"/>
  <c r="L796" i="1" s="1"/>
  <c r="AH796" i="1"/>
  <c r="M796" i="1" s="1"/>
  <c r="AI796" i="1"/>
  <c r="N796" i="1" s="1"/>
  <c r="AD797" i="1"/>
  <c r="I797" i="1" s="1"/>
  <c r="AE797" i="1"/>
  <c r="J797" i="1" s="1"/>
  <c r="AF797" i="1"/>
  <c r="K797" i="1" s="1"/>
  <c r="AG797" i="1"/>
  <c r="L797" i="1" s="1"/>
  <c r="AH797" i="1"/>
  <c r="M797" i="1" s="1"/>
  <c r="AI797" i="1"/>
  <c r="N797" i="1" s="1"/>
  <c r="AD798" i="1"/>
  <c r="I798" i="1" s="1"/>
  <c r="AE798" i="1"/>
  <c r="J798" i="1" s="1"/>
  <c r="AF798" i="1"/>
  <c r="K798" i="1" s="1"/>
  <c r="AG798" i="1"/>
  <c r="L798" i="1" s="1"/>
  <c r="AH798" i="1"/>
  <c r="M798" i="1" s="1"/>
  <c r="AI798" i="1"/>
  <c r="N798" i="1" s="1"/>
  <c r="AD799" i="1"/>
  <c r="I799" i="1" s="1"/>
  <c r="AE799" i="1"/>
  <c r="J799" i="1" s="1"/>
  <c r="AF799" i="1"/>
  <c r="K799" i="1" s="1"/>
  <c r="AG799" i="1"/>
  <c r="L799" i="1" s="1"/>
  <c r="AH799" i="1"/>
  <c r="M799" i="1" s="1"/>
  <c r="AI799" i="1"/>
  <c r="N799" i="1" s="1"/>
  <c r="AD800" i="1"/>
  <c r="I800" i="1" s="1"/>
  <c r="AE800" i="1"/>
  <c r="J800" i="1" s="1"/>
  <c r="AF800" i="1"/>
  <c r="K800" i="1" s="1"/>
  <c r="AG800" i="1"/>
  <c r="L800" i="1" s="1"/>
  <c r="AH800" i="1"/>
  <c r="M800" i="1" s="1"/>
  <c r="AI800" i="1"/>
  <c r="N800" i="1" s="1"/>
  <c r="AD801" i="1"/>
  <c r="I801" i="1" s="1"/>
  <c r="AE801" i="1"/>
  <c r="J801" i="1" s="1"/>
  <c r="AF801" i="1"/>
  <c r="K801" i="1" s="1"/>
  <c r="AG801" i="1"/>
  <c r="L801" i="1" s="1"/>
  <c r="AH801" i="1"/>
  <c r="M801" i="1" s="1"/>
  <c r="AI801" i="1"/>
  <c r="N801" i="1" s="1"/>
  <c r="AD802" i="1"/>
  <c r="I802" i="1" s="1"/>
  <c r="AE802" i="1"/>
  <c r="J802" i="1" s="1"/>
  <c r="AF802" i="1"/>
  <c r="K802" i="1" s="1"/>
  <c r="AG802" i="1"/>
  <c r="L802" i="1" s="1"/>
  <c r="AH802" i="1"/>
  <c r="M802" i="1" s="1"/>
  <c r="AI802" i="1"/>
  <c r="N802" i="1" s="1"/>
  <c r="AD803" i="1"/>
  <c r="I803" i="1" s="1"/>
  <c r="AE803" i="1"/>
  <c r="J803" i="1" s="1"/>
  <c r="AF803" i="1"/>
  <c r="K803" i="1" s="1"/>
  <c r="AG803" i="1"/>
  <c r="L803" i="1" s="1"/>
  <c r="AH803" i="1"/>
  <c r="M803" i="1" s="1"/>
  <c r="AI803" i="1"/>
  <c r="N803" i="1" s="1"/>
  <c r="AD804" i="1"/>
  <c r="I804" i="1" s="1"/>
  <c r="AE804" i="1"/>
  <c r="J804" i="1" s="1"/>
  <c r="AF804" i="1"/>
  <c r="K804" i="1" s="1"/>
  <c r="AG804" i="1"/>
  <c r="L804" i="1" s="1"/>
  <c r="AH804" i="1"/>
  <c r="M804" i="1" s="1"/>
  <c r="AI804" i="1"/>
  <c r="N804" i="1" s="1"/>
  <c r="AD805" i="1"/>
  <c r="I805" i="1" s="1"/>
  <c r="AE805" i="1"/>
  <c r="J805" i="1" s="1"/>
  <c r="AF805" i="1"/>
  <c r="K805" i="1" s="1"/>
  <c r="AG805" i="1"/>
  <c r="L805" i="1" s="1"/>
  <c r="AH805" i="1"/>
  <c r="M805" i="1" s="1"/>
  <c r="AI805" i="1"/>
  <c r="N805" i="1" s="1"/>
  <c r="AD806" i="1"/>
  <c r="I806" i="1" s="1"/>
  <c r="AE806" i="1"/>
  <c r="J806" i="1" s="1"/>
  <c r="AF806" i="1"/>
  <c r="K806" i="1" s="1"/>
  <c r="AG806" i="1"/>
  <c r="L806" i="1" s="1"/>
  <c r="AH806" i="1"/>
  <c r="M806" i="1" s="1"/>
  <c r="AI806" i="1"/>
  <c r="N806" i="1" s="1"/>
  <c r="AD807" i="1"/>
  <c r="I807" i="1" s="1"/>
  <c r="AE807" i="1"/>
  <c r="J807" i="1" s="1"/>
  <c r="AF807" i="1"/>
  <c r="K807" i="1" s="1"/>
  <c r="AG807" i="1"/>
  <c r="L807" i="1" s="1"/>
  <c r="AH807" i="1"/>
  <c r="M807" i="1" s="1"/>
  <c r="AI807" i="1"/>
  <c r="N807" i="1" s="1"/>
  <c r="AD808" i="1"/>
  <c r="I808" i="1" s="1"/>
  <c r="AE808" i="1"/>
  <c r="J808" i="1" s="1"/>
  <c r="AF808" i="1"/>
  <c r="K808" i="1" s="1"/>
  <c r="AG808" i="1"/>
  <c r="L808" i="1" s="1"/>
  <c r="AH808" i="1"/>
  <c r="M808" i="1" s="1"/>
  <c r="AI808" i="1"/>
  <c r="N808" i="1" s="1"/>
  <c r="AD809" i="1"/>
  <c r="I809" i="1" s="1"/>
  <c r="AE809" i="1"/>
  <c r="J809" i="1" s="1"/>
  <c r="AF809" i="1"/>
  <c r="K809" i="1" s="1"/>
  <c r="AG809" i="1"/>
  <c r="L809" i="1" s="1"/>
  <c r="AH809" i="1"/>
  <c r="M809" i="1" s="1"/>
  <c r="AI809" i="1"/>
  <c r="N809" i="1" s="1"/>
  <c r="AD810" i="1"/>
  <c r="I810" i="1" s="1"/>
  <c r="AE810" i="1"/>
  <c r="J810" i="1" s="1"/>
  <c r="AF810" i="1"/>
  <c r="K810" i="1" s="1"/>
  <c r="AG810" i="1"/>
  <c r="L810" i="1" s="1"/>
  <c r="AH810" i="1"/>
  <c r="M810" i="1" s="1"/>
  <c r="AI810" i="1"/>
  <c r="N810" i="1" s="1"/>
  <c r="AD811" i="1"/>
  <c r="I811" i="1" s="1"/>
  <c r="AE811" i="1"/>
  <c r="J811" i="1" s="1"/>
  <c r="AF811" i="1"/>
  <c r="K811" i="1" s="1"/>
  <c r="AG811" i="1"/>
  <c r="L811" i="1" s="1"/>
  <c r="AH811" i="1"/>
  <c r="M811" i="1" s="1"/>
  <c r="AI811" i="1"/>
  <c r="N811" i="1" s="1"/>
  <c r="AD812" i="1"/>
  <c r="I812" i="1" s="1"/>
  <c r="AE812" i="1"/>
  <c r="J812" i="1" s="1"/>
  <c r="AF812" i="1"/>
  <c r="K812" i="1" s="1"/>
  <c r="AG812" i="1"/>
  <c r="L812" i="1" s="1"/>
  <c r="AH812" i="1"/>
  <c r="M812" i="1" s="1"/>
  <c r="AI812" i="1"/>
  <c r="N812" i="1" s="1"/>
  <c r="AD813" i="1"/>
  <c r="I813" i="1" s="1"/>
  <c r="AE813" i="1"/>
  <c r="J813" i="1" s="1"/>
  <c r="AF813" i="1"/>
  <c r="K813" i="1" s="1"/>
  <c r="AG813" i="1"/>
  <c r="L813" i="1" s="1"/>
  <c r="AH813" i="1"/>
  <c r="M813" i="1" s="1"/>
  <c r="AI813" i="1"/>
  <c r="N813" i="1" s="1"/>
  <c r="AD814" i="1"/>
  <c r="I814" i="1" s="1"/>
  <c r="AE814" i="1"/>
  <c r="J814" i="1" s="1"/>
  <c r="AF814" i="1"/>
  <c r="K814" i="1" s="1"/>
  <c r="AG814" i="1"/>
  <c r="L814" i="1" s="1"/>
  <c r="AH814" i="1"/>
  <c r="M814" i="1" s="1"/>
  <c r="AI814" i="1"/>
  <c r="N814" i="1" s="1"/>
  <c r="AD815" i="1"/>
  <c r="I815" i="1" s="1"/>
  <c r="AE815" i="1"/>
  <c r="J815" i="1" s="1"/>
  <c r="AF815" i="1"/>
  <c r="K815" i="1" s="1"/>
  <c r="AG815" i="1"/>
  <c r="L815" i="1" s="1"/>
  <c r="AH815" i="1"/>
  <c r="M815" i="1" s="1"/>
  <c r="AI815" i="1"/>
  <c r="N815" i="1" s="1"/>
  <c r="AD816" i="1"/>
  <c r="I816" i="1" s="1"/>
  <c r="AE816" i="1"/>
  <c r="J816" i="1" s="1"/>
  <c r="AF816" i="1"/>
  <c r="K816" i="1" s="1"/>
  <c r="AG816" i="1"/>
  <c r="L816" i="1" s="1"/>
  <c r="AH816" i="1"/>
  <c r="M816" i="1" s="1"/>
  <c r="AI816" i="1"/>
  <c r="N816" i="1" s="1"/>
  <c r="AD817" i="1"/>
  <c r="I817" i="1" s="1"/>
  <c r="AE817" i="1"/>
  <c r="J817" i="1" s="1"/>
  <c r="AF817" i="1"/>
  <c r="K817" i="1" s="1"/>
  <c r="AG817" i="1"/>
  <c r="L817" i="1" s="1"/>
  <c r="AH817" i="1"/>
  <c r="M817" i="1" s="1"/>
  <c r="AI817" i="1"/>
  <c r="N817" i="1" s="1"/>
  <c r="AD818" i="1"/>
  <c r="I818" i="1" s="1"/>
  <c r="AE818" i="1"/>
  <c r="J818" i="1" s="1"/>
  <c r="AF818" i="1"/>
  <c r="K818" i="1" s="1"/>
  <c r="AG818" i="1"/>
  <c r="L818" i="1" s="1"/>
  <c r="AH818" i="1"/>
  <c r="M818" i="1" s="1"/>
  <c r="AI818" i="1"/>
  <c r="N818" i="1" s="1"/>
  <c r="AD819" i="1"/>
  <c r="I819" i="1" s="1"/>
  <c r="AE819" i="1"/>
  <c r="J819" i="1" s="1"/>
  <c r="AF819" i="1"/>
  <c r="K819" i="1" s="1"/>
  <c r="AG819" i="1"/>
  <c r="L819" i="1" s="1"/>
  <c r="AH819" i="1"/>
  <c r="M819" i="1" s="1"/>
  <c r="AI819" i="1"/>
  <c r="N819" i="1" s="1"/>
  <c r="AD820" i="1"/>
  <c r="I820" i="1" s="1"/>
  <c r="AE820" i="1"/>
  <c r="J820" i="1" s="1"/>
  <c r="AF820" i="1"/>
  <c r="K820" i="1" s="1"/>
  <c r="AG820" i="1"/>
  <c r="L820" i="1" s="1"/>
  <c r="AH820" i="1"/>
  <c r="M820" i="1" s="1"/>
  <c r="AI820" i="1"/>
  <c r="N820" i="1" s="1"/>
  <c r="AD821" i="1"/>
  <c r="I821" i="1" s="1"/>
  <c r="AE821" i="1"/>
  <c r="J821" i="1" s="1"/>
  <c r="AF821" i="1"/>
  <c r="K821" i="1" s="1"/>
  <c r="AG821" i="1"/>
  <c r="L821" i="1" s="1"/>
  <c r="AH821" i="1"/>
  <c r="M821" i="1" s="1"/>
  <c r="AI821" i="1"/>
  <c r="N821" i="1" s="1"/>
  <c r="AD822" i="1"/>
  <c r="I822" i="1" s="1"/>
  <c r="AE822" i="1"/>
  <c r="J822" i="1" s="1"/>
  <c r="AF822" i="1"/>
  <c r="K822" i="1" s="1"/>
  <c r="AG822" i="1"/>
  <c r="L822" i="1" s="1"/>
  <c r="AH822" i="1"/>
  <c r="M822" i="1" s="1"/>
  <c r="AI822" i="1"/>
  <c r="N822" i="1" s="1"/>
  <c r="AD823" i="1"/>
  <c r="I823" i="1" s="1"/>
  <c r="AE823" i="1"/>
  <c r="J823" i="1" s="1"/>
  <c r="AF823" i="1"/>
  <c r="K823" i="1" s="1"/>
  <c r="AG823" i="1"/>
  <c r="L823" i="1" s="1"/>
  <c r="AH823" i="1"/>
  <c r="M823" i="1" s="1"/>
  <c r="AI823" i="1"/>
  <c r="N823" i="1" s="1"/>
  <c r="AD824" i="1"/>
  <c r="I824" i="1" s="1"/>
  <c r="AE824" i="1"/>
  <c r="J824" i="1" s="1"/>
  <c r="AF824" i="1"/>
  <c r="K824" i="1" s="1"/>
  <c r="AG824" i="1"/>
  <c r="L824" i="1" s="1"/>
  <c r="AH824" i="1"/>
  <c r="M824" i="1" s="1"/>
  <c r="AI824" i="1"/>
  <c r="N824" i="1" s="1"/>
  <c r="AD825" i="1"/>
  <c r="I825" i="1" s="1"/>
  <c r="AE825" i="1"/>
  <c r="J825" i="1" s="1"/>
  <c r="AF825" i="1"/>
  <c r="K825" i="1" s="1"/>
  <c r="AG825" i="1"/>
  <c r="L825" i="1" s="1"/>
  <c r="AH825" i="1"/>
  <c r="M825" i="1" s="1"/>
  <c r="AI825" i="1"/>
  <c r="N825" i="1" s="1"/>
  <c r="AD826" i="1"/>
  <c r="I826" i="1" s="1"/>
  <c r="AE826" i="1"/>
  <c r="J826" i="1" s="1"/>
  <c r="AF826" i="1"/>
  <c r="K826" i="1" s="1"/>
  <c r="AG826" i="1"/>
  <c r="L826" i="1" s="1"/>
  <c r="AH826" i="1"/>
  <c r="M826" i="1" s="1"/>
  <c r="AI826" i="1"/>
  <c r="N826" i="1" s="1"/>
  <c r="AD827" i="1"/>
  <c r="I827" i="1" s="1"/>
  <c r="AE827" i="1"/>
  <c r="J827" i="1" s="1"/>
  <c r="AF827" i="1"/>
  <c r="K827" i="1" s="1"/>
  <c r="AG827" i="1"/>
  <c r="L827" i="1" s="1"/>
  <c r="AH827" i="1"/>
  <c r="M827" i="1" s="1"/>
  <c r="AI827" i="1"/>
  <c r="N827" i="1" s="1"/>
  <c r="AD828" i="1"/>
  <c r="I828" i="1" s="1"/>
  <c r="AE828" i="1"/>
  <c r="J828" i="1" s="1"/>
  <c r="AF828" i="1"/>
  <c r="K828" i="1" s="1"/>
  <c r="AG828" i="1"/>
  <c r="L828" i="1" s="1"/>
  <c r="AH828" i="1"/>
  <c r="M828" i="1" s="1"/>
  <c r="AI828" i="1"/>
  <c r="N828" i="1" s="1"/>
  <c r="AD829" i="1"/>
  <c r="I829" i="1" s="1"/>
  <c r="AE829" i="1"/>
  <c r="J829" i="1" s="1"/>
  <c r="AF829" i="1"/>
  <c r="K829" i="1" s="1"/>
  <c r="AG829" i="1"/>
  <c r="L829" i="1" s="1"/>
  <c r="AH829" i="1"/>
  <c r="M829" i="1" s="1"/>
  <c r="AI829" i="1"/>
  <c r="N829" i="1" s="1"/>
  <c r="AD830" i="1"/>
  <c r="I830" i="1" s="1"/>
  <c r="AE830" i="1"/>
  <c r="J830" i="1" s="1"/>
  <c r="AF830" i="1"/>
  <c r="K830" i="1" s="1"/>
  <c r="AG830" i="1"/>
  <c r="L830" i="1" s="1"/>
  <c r="AH830" i="1"/>
  <c r="M830" i="1" s="1"/>
  <c r="AI830" i="1"/>
  <c r="N830" i="1" s="1"/>
  <c r="AD831" i="1"/>
  <c r="I831" i="1" s="1"/>
  <c r="AE831" i="1"/>
  <c r="J831" i="1" s="1"/>
  <c r="AF831" i="1"/>
  <c r="K831" i="1" s="1"/>
  <c r="AG831" i="1"/>
  <c r="L831" i="1" s="1"/>
  <c r="AH831" i="1"/>
  <c r="M831" i="1" s="1"/>
  <c r="AI831" i="1"/>
  <c r="N831" i="1" s="1"/>
  <c r="AD832" i="1"/>
  <c r="I832" i="1" s="1"/>
  <c r="AE832" i="1"/>
  <c r="J832" i="1" s="1"/>
  <c r="AF832" i="1"/>
  <c r="K832" i="1" s="1"/>
  <c r="AG832" i="1"/>
  <c r="L832" i="1" s="1"/>
  <c r="AH832" i="1"/>
  <c r="M832" i="1" s="1"/>
  <c r="AI832" i="1"/>
  <c r="N832" i="1" s="1"/>
  <c r="AD833" i="1"/>
  <c r="I833" i="1" s="1"/>
  <c r="AE833" i="1"/>
  <c r="J833" i="1" s="1"/>
  <c r="AF833" i="1"/>
  <c r="K833" i="1" s="1"/>
  <c r="AG833" i="1"/>
  <c r="L833" i="1" s="1"/>
  <c r="AH833" i="1"/>
  <c r="M833" i="1" s="1"/>
  <c r="AI833" i="1"/>
  <c r="N833" i="1" s="1"/>
  <c r="AD834" i="1"/>
  <c r="I834" i="1" s="1"/>
  <c r="AE834" i="1"/>
  <c r="J834" i="1" s="1"/>
  <c r="AF834" i="1"/>
  <c r="K834" i="1" s="1"/>
  <c r="AG834" i="1"/>
  <c r="L834" i="1" s="1"/>
  <c r="AH834" i="1"/>
  <c r="M834" i="1" s="1"/>
  <c r="AI834" i="1"/>
  <c r="N834" i="1" s="1"/>
  <c r="AD835" i="1"/>
  <c r="I835" i="1" s="1"/>
  <c r="AE835" i="1"/>
  <c r="J835" i="1" s="1"/>
  <c r="AF835" i="1"/>
  <c r="K835" i="1" s="1"/>
  <c r="AG835" i="1"/>
  <c r="L835" i="1" s="1"/>
  <c r="AH835" i="1"/>
  <c r="M835" i="1" s="1"/>
  <c r="AI835" i="1"/>
  <c r="N835" i="1" s="1"/>
  <c r="AD836" i="1"/>
  <c r="I836" i="1" s="1"/>
  <c r="AE836" i="1"/>
  <c r="J836" i="1" s="1"/>
  <c r="AF836" i="1"/>
  <c r="K836" i="1" s="1"/>
  <c r="AG836" i="1"/>
  <c r="L836" i="1" s="1"/>
  <c r="AH836" i="1"/>
  <c r="M836" i="1" s="1"/>
  <c r="AI836" i="1"/>
  <c r="N836" i="1" s="1"/>
  <c r="AD837" i="1"/>
  <c r="I837" i="1" s="1"/>
  <c r="AE837" i="1"/>
  <c r="J837" i="1" s="1"/>
  <c r="AF837" i="1"/>
  <c r="K837" i="1" s="1"/>
  <c r="AG837" i="1"/>
  <c r="L837" i="1" s="1"/>
  <c r="AH837" i="1"/>
  <c r="M837" i="1" s="1"/>
  <c r="AI837" i="1"/>
  <c r="N837" i="1" s="1"/>
  <c r="AD838" i="1"/>
  <c r="I838" i="1" s="1"/>
  <c r="AE838" i="1"/>
  <c r="J838" i="1" s="1"/>
  <c r="AF838" i="1"/>
  <c r="K838" i="1" s="1"/>
  <c r="AG838" i="1"/>
  <c r="L838" i="1" s="1"/>
  <c r="AH838" i="1"/>
  <c r="M838" i="1" s="1"/>
  <c r="AI838" i="1"/>
  <c r="N838" i="1" s="1"/>
  <c r="AD839" i="1"/>
  <c r="I839" i="1" s="1"/>
  <c r="AE839" i="1"/>
  <c r="J839" i="1" s="1"/>
  <c r="AF839" i="1"/>
  <c r="K839" i="1" s="1"/>
  <c r="AG839" i="1"/>
  <c r="L839" i="1" s="1"/>
  <c r="AH839" i="1"/>
  <c r="M839" i="1" s="1"/>
  <c r="AI839" i="1"/>
  <c r="N839" i="1" s="1"/>
  <c r="AD840" i="1"/>
  <c r="I840" i="1" s="1"/>
  <c r="AE840" i="1"/>
  <c r="J840" i="1" s="1"/>
  <c r="AF840" i="1"/>
  <c r="K840" i="1" s="1"/>
  <c r="AG840" i="1"/>
  <c r="L840" i="1" s="1"/>
  <c r="AH840" i="1"/>
  <c r="M840" i="1" s="1"/>
  <c r="AI840" i="1"/>
  <c r="N840" i="1" s="1"/>
  <c r="AD841" i="1"/>
  <c r="I841" i="1" s="1"/>
  <c r="AE841" i="1"/>
  <c r="J841" i="1" s="1"/>
  <c r="AF841" i="1"/>
  <c r="K841" i="1" s="1"/>
  <c r="AG841" i="1"/>
  <c r="L841" i="1" s="1"/>
  <c r="AH841" i="1"/>
  <c r="M841" i="1" s="1"/>
  <c r="AI841" i="1"/>
  <c r="N841" i="1" s="1"/>
  <c r="AD842" i="1"/>
  <c r="I842" i="1" s="1"/>
  <c r="AE842" i="1"/>
  <c r="J842" i="1" s="1"/>
  <c r="AF842" i="1"/>
  <c r="K842" i="1" s="1"/>
  <c r="AG842" i="1"/>
  <c r="L842" i="1" s="1"/>
  <c r="AH842" i="1"/>
  <c r="M842" i="1" s="1"/>
  <c r="AI842" i="1"/>
  <c r="N842" i="1" s="1"/>
  <c r="AD843" i="1"/>
  <c r="I843" i="1" s="1"/>
  <c r="AE843" i="1"/>
  <c r="J843" i="1" s="1"/>
  <c r="AF843" i="1"/>
  <c r="K843" i="1" s="1"/>
  <c r="AG843" i="1"/>
  <c r="L843" i="1" s="1"/>
  <c r="AH843" i="1"/>
  <c r="M843" i="1" s="1"/>
  <c r="AI843" i="1"/>
  <c r="N843" i="1" s="1"/>
  <c r="AD844" i="1"/>
  <c r="I844" i="1" s="1"/>
  <c r="AE844" i="1"/>
  <c r="J844" i="1" s="1"/>
  <c r="AF844" i="1"/>
  <c r="K844" i="1" s="1"/>
  <c r="AG844" i="1"/>
  <c r="L844" i="1" s="1"/>
  <c r="AH844" i="1"/>
  <c r="M844" i="1" s="1"/>
  <c r="AI844" i="1"/>
  <c r="N844" i="1" s="1"/>
  <c r="AD845" i="1"/>
  <c r="I845" i="1" s="1"/>
  <c r="AE845" i="1"/>
  <c r="J845" i="1" s="1"/>
  <c r="AF845" i="1"/>
  <c r="K845" i="1" s="1"/>
  <c r="AG845" i="1"/>
  <c r="L845" i="1" s="1"/>
  <c r="AH845" i="1"/>
  <c r="M845" i="1" s="1"/>
  <c r="AI845" i="1"/>
  <c r="N845" i="1" s="1"/>
  <c r="AD846" i="1"/>
  <c r="I846" i="1" s="1"/>
  <c r="AE846" i="1"/>
  <c r="J846" i="1" s="1"/>
  <c r="AF846" i="1"/>
  <c r="K846" i="1" s="1"/>
  <c r="AG846" i="1"/>
  <c r="L846" i="1" s="1"/>
  <c r="AH846" i="1"/>
  <c r="M846" i="1" s="1"/>
  <c r="AI846" i="1"/>
  <c r="N846" i="1" s="1"/>
  <c r="AD847" i="1"/>
  <c r="I847" i="1" s="1"/>
  <c r="AE847" i="1"/>
  <c r="J847" i="1" s="1"/>
  <c r="AF847" i="1"/>
  <c r="K847" i="1" s="1"/>
  <c r="AG847" i="1"/>
  <c r="L847" i="1" s="1"/>
  <c r="AH847" i="1"/>
  <c r="M847" i="1" s="1"/>
  <c r="AI847" i="1"/>
  <c r="N847" i="1" s="1"/>
  <c r="AD848" i="1"/>
  <c r="I848" i="1" s="1"/>
  <c r="AE848" i="1"/>
  <c r="J848" i="1" s="1"/>
  <c r="AF848" i="1"/>
  <c r="K848" i="1" s="1"/>
  <c r="AG848" i="1"/>
  <c r="L848" i="1" s="1"/>
  <c r="AH848" i="1"/>
  <c r="M848" i="1" s="1"/>
  <c r="AI848" i="1"/>
  <c r="N848" i="1" s="1"/>
  <c r="AD849" i="1"/>
  <c r="I849" i="1" s="1"/>
  <c r="AE849" i="1"/>
  <c r="J849" i="1" s="1"/>
  <c r="AF849" i="1"/>
  <c r="K849" i="1" s="1"/>
  <c r="AG849" i="1"/>
  <c r="L849" i="1" s="1"/>
  <c r="AH849" i="1"/>
  <c r="M849" i="1" s="1"/>
  <c r="AI849" i="1"/>
  <c r="N849" i="1" s="1"/>
  <c r="AD850" i="1"/>
  <c r="I850" i="1" s="1"/>
  <c r="AE850" i="1"/>
  <c r="J850" i="1" s="1"/>
  <c r="AF850" i="1"/>
  <c r="K850" i="1" s="1"/>
  <c r="AG850" i="1"/>
  <c r="L850" i="1" s="1"/>
  <c r="AH850" i="1"/>
  <c r="M850" i="1" s="1"/>
  <c r="AI850" i="1"/>
  <c r="N850" i="1" s="1"/>
  <c r="AD851" i="1"/>
  <c r="I851" i="1" s="1"/>
  <c r="AE851" i="1"/>
  <c r="J851" i="1" s="1"/>
  <c r="AF851" i="1"/>
  <c r="K851" i="1" s="1"/>
  <c r="AG851" i="1"/>
  <c r="L851" i="1" s="1"/>
  <c r="AH851" i="1"/>
  <c r="M851" i="1" s="1"/>
  <c r="AI851" i="1"/>
  <c r="N851" i="1" s="1"/>
  <c r="AD852" i="1"/>
  <c r="I852" i="1" s="1"/>
  <c r="AE852" i="1"/>
  <c r="J852" i="1" s="1"/>
  <c r="AF852" i="1"/>
  <c r="K852" i="1" s="1"/>
  <c r="AG852" i="1"/>
  <c r="L852" i="1" s="1"/>
  <c r="AH852" i="1"/>
  <c r="M852" i="1" s="1"/>
  <c r="AI852" i="1"/>
  <c r="N852" i="1" s="1"/>
  <c r="AD853" i="1"/>
  <c r="I853" i="1" s="1"/>
  <c r="AE853" i="1"/>
  <c r="J853" i="1" s="1"/>
  <c r="AF853" i="1"/>
  <c r="K853" i="1" s="1"/>
  <c r="AG853" i="1"/>
  <c r="L853" i="1" s="1"/>
  <c r="AH853" i="1"/>
  <c r="M853" i="1" s="1"/>
  <c r="AI853" i="1"/>
  <c r="N853" i="1" s="1"/>
  <c r="AD854" i="1"/>
  <c r="I854" i="1" s="1"/>
  <c r="AE854" i="1"/>
  <c r="J854" i="1" s="1"/>
  <c r="AF854" i="1"/>
  <c r="K854" i="1" s="1"/>
  <c r="AG854" i="1"/>
  <c r="L854" i="1" s="1"/>
  <c r="AH854" i="1"/>
  <c r="M854" i="1" s="1"/>
  <c r="AI854" i="1"/>
  <c r="N854" i="1" s="1"/>
  <c r="AD855" i="1"/>
  <c r="I855" i="1" s="1"/>
  <c r="AE855" i="1"/>
  <c r="J855" i="1" s="1"/>
  <c r="AF855" i="1"/>
  <c r="K855" i="1" s="1"/>
  <c r="AG855" i="1"/>
  <c r="L855" i="1" s="1"/>
  <c r="AH855" i="1"/>
  <c r="M855" i="1" s="1"/>
  <c r="AI855" i="1"/>
  <c r="N855" i="1" s="1"/>
  <c r="AD856" i="1"/>
  <c r="I856" i="1" s="1"/>
  <c r="AE856" i="1"/>
  <c r="J856" i="1" s="1"/>
  <c r="AF856" i="1"/>
  <c r="K856" i="1" s="1"/>
  <c r="AG856" i="1"/>
  <c r="L856" i="1" s="1"/>
  <c r="AH856" i="1"/>
  <c r="M856" i="1" s="1"/>
  <c r="AI856" i="1"/>
  <c r="N856" i="1" s="1"/>
  <c r="AD857" i="1"/>
  <c r="I857" i="1" s="1"/>
  <c r="AE857" i="1"/>
  <c r="J857" i="1" s="1"/>
  <c r="AF857" i="1"/>
  <c r="K857" i="1" s="1"/>
  <c r="AG857" i="1"/>
  <c r="L857" i="1" s="1"/>
  <c r="AH857" i="1"/>
  <c r="M857" i="1" s="1"/>
  <c r="AI857" i="1"/>
  <c r="N857" i="1" s="1"/>
  <c r="AD858" i="1"/>
  <c r="I858" i="1" s="1"/>
  <c r="AE858" i="1"/>
  <c r="J858" i="1" s="1"/>
  <c r="AF858" i="1"/>
  <c r="K858" i="1" s="1"/>
  <c r="AG858" i="1"/>
  <c r="L858" i="1" s="1"/>
  <c r="AH858" i="1"/>
  <c r="M858" i="1" s="1"/>
  <c r="AI858" i="1"/>
  <c r="N858" i="1" s="1"/>
  <c r="AD859" i="1"/>
  <c r="I859" i="1" s="1"/>
  <c r="AE859" i="1"/>
  <c r="J859" i="1" s="1"/>
  <c r="AF859" i="1"/>
  <c r="K859" i="1" s="1"/>
  <c r="AG859" i="1"/>
  <c r="L859" i="1" s="1"/>
  <c r="AH859" i="1"/>
  <c r="M859" i="1" s="1"/>
  <c r="AI859" i="1"/>
  <c r="N859" i="1" s="1"/>
  <c r="AD860" i="1"/>
  <c r="I860" i="1" s="1"/>
  <c r="AE860" i="1"/>
  <c r="J860" i="1" s="1"/>
  <c r="AF860" i="1"/>
  <c r="K860" i="1" s="1"/>
  <c r="AG860" i="1"/>
  <c r="L860" i="1" s="1"/>
  <c r="AH860" i="1"/>
  <c r="M860" i="1" s="1"/>
  <c r="AI860" i="1"/>
  <c r="N860" i="1" s="1"/>
  <c r="AD861" i="1"/>
  <c r="I861" i="1" s="1"/>
  <c r="AE861" i="1"/>
  <c r="J861" i="1" s="1"/>
  <c r="AF861" i="1"/>
  <c r="K861" i="1" s="1"/>
  <c r="AG861" i="1"/>
  <c r="L861" i="1" s="1"/>
  <c r="AH861" i="1"/>
  <c r="M861" i="1" s="1"/>
  <c r="AI861" i="1"/>
  <c r="N861" i="1" s="1"/>
  <c r="AD862" i="1"/>
  <c r="I862" i="1" s="1"/>
  <c r="AE862" i="1"/>
  <c r="J862" i="1" s="1"/>
  <c r="AF862" i="1"/>
  <c r="K862" i="1" s="1"/>
  <c r="AG862" i="1"/>
  <c r="L862" i="1" s="1"/>
  <c r="AH862" i="1"/>
  <c r="M862" i="1" s="1"/>
  <c r="AI862" i="1"/>
  <c r="N862" i="1" s="1"/>
  <c r="AD863" i="1"/>
  <c r="I863" i="1" s="1"/>
  <c r="AE863" i="1"/>
  <c r="J863" i="1" s="1"/>
  <c r="AF863" i="1"/>
  <c r="K863" i="1" s="1"/>
  <c r="AG863" i="1"/>
  <c r="L863" i="1" s="1"/>
  <c r="AH863" i="1"/>
  <c r="M863" i="1" s="1"/>
  <c r="AI863" i="1"/>
  <c r="N863" i="1" s="1"/>
  <c r="AD864" i="1"/>
  <c r="I864" i="1" s="1"/>
  <c r="AE864" i="1"/>
  <c r="J864" i="1" s="1"/>
  <c r="AF864" i="1"/>
  <c r="K864" i="1" s="1"/>
  <c r="AG864" i="1"/>
  <c r="L864" i="1" s="1"/>
  <c r="AH864" i="1"/>
  <c r="M864" i="1" s="1"/>
  <c r="AI864" i="1"/>
  <c r="N864" i="1" s="1"/>
  <c r="AD865" i="1"/>
  <c r="I865" i="1" s="1"/>
  <c r="AE865" i="1"/>
  <c r="J865" i="1" s="1"/>
  <c r="AF865" i="1"/>
  <c r="K865" i="1" s="1"/>
  <c r="AG865" i="1"/>
  <c r="L865" i="1" s="1"/>
  <c r="AH865" i="1"/>
  <c r="M865" i="1" s="1"/>
  <c r="AI865" i="1"/>
  <c r="N865" i="1" s="1"/>
  <c r="AD866" i="1"/>
  <c r="I866" i="1" s="1"/>
  <c r="AE866" i="1"/>
  <c r="J866" i="1" s="1"/>
  <c r="AF866" i="1"/>
  <c r="K866" i="1" s="1"/>
  <c r="AG866" i="1"/>
  <c r="L866" i="1" s="1"/>
  <c r="AH866" i="1"/>
  <c r="M866" i="1" s="1"/>
  <c r="AI866" i="1"/>
  <c r="N866" i="1" s="1"/>
  <c r="AD867" i="1"/>
  <c r="I867" i="1" s="1"/>
  <c r="AE867" i="1"/>
  <c r="J867" i="1" s="1"/>
  <c r="AF867" i="1"/>
  <c r="K867" i="1" s="1"/>
  <c r="AG867" i="1"/>
  <c r="L867" i="1" s="1"/>
  <c r="AH867" i="1"/>
  <c r="M867" i="1" s="1"/>
  <c r="AI867" i="1"/>
  <c r="N867" i="1" s="1"/>
  <c r="AD868" i="1"/>
  <c r="I868" i="1" s="1"/>
  <c r="AE868" i="1"/>
  <c r="J868" i="1" s="1"/>
  <c r="AF868" i="1"/>
  <c r="K868" i="1" s="1"/>
  <c r="AG868" i="1"/>
  <c r="L868" i="1" s="1"/>
  <c r="AH868" i="1"/>
  <c r="M868" i="1" s="1"/>
  <c r="AI868" i="1"/>
  <c r="N868" i="1" s="1"/>
  <c r="AD869" i="1"/>
  <c r="I869" i="1" s="1"/>
  <c r="AE869" i="1"/>
  <c r="J869" i="1" s="1"/>
  <c r="AF869" i="1"/>
  <c r="K869" i="1" s="1"/>
  <c r="AG869" i="1"/>
  <c r="L869" i="1" s="1"/>
  <c r="AH869" i="1"/>
  <c r="M869" i="1" s="1"/>
  <c r="AI869" i="1"/>
  <c r="N869" i="1" s="1"/>
  <c r="AD870" i="1"/>
  <c r="I870" i="1" s="1"/>
  <c r="AE870" i="1"/>
  <c r="J870" i="1" s="1"/>
  <c r="AF870" i="1"/>
  <c r="K870" i="1" s="1"/>
  <c r="AG870" i="1"/>
  <c r="L870" i="1" s="1"/>
  <c r="AH870" i="1"/>
  <c r="M870" i="1" s="1"/>
  <c r="AI870" i="1"/>
  <c r="N870" i="1" s="1"/>
  <c r="AD871" i="1"/>
  <c r="I871" i="1" s="1"/>
  <c r="AE871" i="1"/>
  <c r="J871" i="1" s="1"/>
  <c r="AF871" i="1"/>
  <c r="K871" i="1" s="1"/>
  <c r="AG871" i="1"/>
  <c r="L871" i="1" s="1"/>
  <c r="AH871" i="1"/>
  <c r="M871" i="1" s="1"/>
  <c r="AI871" i="1"/>
  <c r="N871" i="1" s="1"/>
  <c r="AD872" i="1"/>
  <c r="I872" i="1" s="1"/>
  <c r="AE872" i="1"/>
  <c r="J872" i="1" s="1"/>
  <c r="AF872" i="1"/>
  <c r="K872" i="1" s="1"/>
  <c r="AG872" i="1"/>
  <c r="L872" i="1" s="1"/>
  <c r="AH872" i="1"/>
  <c r="M872" i="1" s="1"/>
  <c r="AI872" i="1"/>
  <c r="N872" i="1" s="1"/>
  <c r="AD873" i="1"/>
  <c r="I873" i="1" s="1"/>
  <c r="AE873" i="1"/>
  <c r="J873" i="1" s="1"/>
  <c r="AF873" i="1"/>
  <c r="K873" i="1" s="1"/>
  <c r="AG873" i="1"/>
  <c r="L873" i="1" s="1"/>
  <c r="AH873" i="1"/>
  <c r="M873" i="1" s="1"/>
  <c r="AI873" i="1"/>
  <c r="N873" i="1" s="1"/>
  <c r="AD874" i="1"/>
  <c r="I874" i="1" s="1"/>
  <c r="AE874" i="1"/>
  <c r="J874" i="1" s="1"/>
  <c r="AF874" i="1"/>
  <c r="K874" i="1" s="1"/>
  <c r="AG874" i="1"/>
  <c r="L874" i="1" s="1"/>
  <c r="AH874" i="1"/>
  <c r="M874" i="1" s="1"/>
  <c r="AI874" i="1"/>
  <c r="N874" i="1" s="1"/>
  <c r="AD875" i="1"/>
  <c r="I875" i="1" s="1"/>
  <c r="AE875" i="1"/>
  <c r="J875" i="1" s="1"/>
  <c r="AF875" i="1"/>
  <c r="K875" i="1" s="1"/>
  <c r="AG875" i="1"/>
  <c r="L875" i="1" s="1"/>
  <c r="AH875" i="1"/>
  <c r="M875" i="1" s="1"/>
  <c r="AI875" i="1"/>
  <c r="N875" i="1" s="1"/>
  <c r="AD876" i="1"/>
  <c r="I876" i="1" s="1"/>
  <c r="AE876" i="1"/>
  <c r="J876" i="1" s="1"/>
  <c r="AF876" i="1"/>
  <c r="K876" i="1" s="1"/>
  <c r="AG876" i="1"/>
  <c r="L876" i="1" s="1"/>
  <c r="AH876" i="1"/>
  <c r="M876" i="1" s="1"/>
  <c r="AI876" i="1"/>
  <c r="N876" i="1" s="1"/>
  <c r="AD877" i="1"/>
  <c r="I877" i="1" s="1"/>
  <c r="AE877" i="1"/>
  <c r="J877" i="1" s="1"/>
  <c r="AF877" i="1"/>
  <c r="K877" i="1" s="1"/>
  <c r="AG877" i="1"/>
  <c r="L877" i="1" s="1"/>
  <c r="AH877" i="1"/>
  <c r="M877" i="1" s="1"/>
  <c r="AI877" i="1"/>
  <c r="N877" i="1" s="1"/>
  <c r="AD878" i="1"/>
  <c r="I878" i="1" s="1"/>
  <c r="AE878" i="1"/>
  <c r="J878" i="1" s="1"/>
  <c r="AF878" i="1"/>
  <c r="K878" i="1" s="1"/>
  <c r="AG878" i="1"/>
  <c r="L878" i="1" s="1"/>
  <c r="AH878" i="1"/>
  <c r="M878" i="1" s="1"/>
  <c r="AI878" i="1"/>
  <c r="N878" i="1" s="1"/>
  <c r="AD879" i="1"/>
  <c r="I879" i="1" s="1"/>
  <c r="AE879" i="1"/>
  <c r="J879" i="1" s="1"/>
  <c r="AF879" i="1"/>
  <c r="K879" i="1" s="1"/>
  <c r="AG879" i="1"/>
  <c r="L879" i="1" s="1"/>
  <c r="AH879" i="1"/>
  <c r="M879" i="1" s="1"/>
  <c r="AI879" i="1"/>
  <c r="N879" i="1" s="1"/>
  <c r="AD880" i="1"/>
  <c r="I880" i="1" s="1"/>
  <c r="AE880" i="1"/>
  <c r="J880" i="1" s="1"/>
  <c r="AF880" i="1"/>
  <c r="K880" i="1" s="1"/>
  <c r="AG880" i="1"/>
  <c r="L880" i="1" s="1"/>
  <c r="AH880" i="1"/>
  <c r="M880" i="1" s="1"/>
  <c r="AI880" i="1"/>
  <c r="N880" i="1" s="1"/>
  <c r="AD881" i="1"/>
  <c r="I881" i="1" s="1"/>
  <c r="AE881" i="1"/>
  <c r="J881" i="1" s="1"/>
  <c r="AF881" i="1"/>
  <c r="K881" i="1" s="1"/>
  <c r="AG881" i="1"/>
  <c r="L881" i="1" s="1"/>
  <c r="AH881" i="1"/>
  <c r="M881" i="1" s="1"/>
  <c r="AI881" i="1"/>
  <c r="N881" i="1" s="1"/>
  <c r="AD882" i="1"/>
  <c r="I882" i="1" s="1"/>
  <c r="AE882" i="1"/>
  <c r="J882" i="1" s="1"/>
  <c r="AF882" i="1"/>
  <c r="K882" i="1" s="1"/>
  <c r="AG882" i="1"/>
  <c r="L882" i="1" s="1"/>
  <c r="AH882" i="1"/>
  <c r="M882" i="1" s="1"/>
  <c r="AI882" i="1"/>
  <c r="N882" i="1" s="1"/>
  <c r="AD883" i="1"/>
  <c r="I883" i="1" s="1"/>
  <c r="AE883" i="1"/>
  <c r="J883" i="1" s="1"/>
  <c r="AF883" i="1"/>
  <c r="K883" i="1" s="1"/>
  <c r="AG883" i="1"/>
  <c r="L883" i="1" s="1"/>
  <c r="AH883" i="1"/>
  <c r="M883" i="1" s="1"/>
  <c r="AI883" i="1"/>
  <c r="N883" i="1" s="1"/>
  <c r="AD884" i="1"/>
  <c r="I884" i="1" s="1"/>
  <c r="AE884" i="1"/>
  <c r="J884" i="1" s="1"/>
  <c r="AF884" i="1"/>
  <c r="K884" i="1" s="1"/>
  <c r="AG884" i="1"/>
  <c r="L884" i="1" s="1"/>
  <c r="AH884" i="1"/>
  <c r="M884" i="1" s="1"/>
  <c r="AI884" i="1"/>
  <c r="N884" i="1" s="1"/>
  <c r="AD885" i="1"/>
  <c r="I885" i="1" s="1"/>
  <c r="AE885" i="1"/>
  <c r="J885" i="1" s="1"/>
  <c r="AF885" i="1"/>
  <c r="K885" i="1" s="1"/>
  <c r="AG885" i="1"/>
  <c r="L885" i="1" s="1"/>
  <c r="AH885" i="1"/>
  <c r="M885" i="1" s="1"/>
  <c r="AI885" i="1"/>
  <c r="N885" i="1" s="1"/>
  <c r="AD886" i="1"/>
  <c r="I886" i="1" s="1"/>
  <c r="AE886" i="1"/>
  <c r="J886" i="1" s="1"/>
  <c r="AF886" i="1"/>
  <c r="K886" i="1" s="1"/>
  <c r="AG886" i="1"/>
  <c r="L886" i="1" s="1"/>
  <c r="AH886" i="1"/>
  <c r="M886" i="1" s="1"/>
  <c r="AI886" i="1"/>
  <c r="N886" i="1" s="1"/>
  <c r="AD887" i="1"/>
  <c r="I887" i="1" s="1"/>
  <c r="AE887" i="1"/>
  <c r="J887" i="1" s="1"/>
  <c r="AF887" i="1"/>
  <c r="K887" i="1" s="1"/>
  <c r="AG887" i="1"/>
  <c r="L887" i="1" s="1"/>
  <c r="AH887" i="1"/>
  <c r="M887" i="1" s="1"/>
  <c r="AI887" i="1"/>
  <c r="N887" i="1" s="1"/>
  <c r="AD888" i="1"/>
  <c r="I888" i="1" s="1"/>
  <c r="AE888" i="1"/>
  <c r="J888" i="1" s="1"/>
  <c r="AF888" i="1"/>
  <c r="K888" i="1" s="1"/>
  <c r="AG888" i="1"/>
  <c r="L888" i="1" s="1"/>
  <c r="AH888" i="1"/>
  <c r="M888" i="1" s="1"/>
  <c r="AI888" i="1"/>
  <c r="N888" i="1" s="1"/>
  <c r="AD889" i="1"/>
  <c r="I889" i="1" s="1"/>
  <c r="AE889" i="1"/>
  <c r="J889" i="1" s="1"/>
  <c r="AF889" i="1"/>
  <c r="K889" i="1" s="1"/>
  <c r="AG889" i="1"/>
  <c r="L889" i="1" s="1"/>
  <c r="AH889" i="1"/>
  <c r="M889" i="1" s="1"/>
  <c r="AI889" i="1"/>
  <c r="N889" i="1" s="1"/>
  <c r="AD890" i="1"/>
  <c r="I890" i="1" s="1"/>
  <c r="AE890" i="1"/>
  <c r="J890" i="1" s="1"/>
  <c r="AF890" i="1"/>
  <c r="K890" i="1" s="1"/>
  <c r="AG890" i="1"/>
  <c r="L890" i="1" s="1"/>
  <c r="AH890" i="1"/>
  <c r="M890" i="1" s="1"/>
  <c r="AI890" i="1"/>
  <c r="N890" i="1" s="1"/>
  <c r="AD891" i="1"/>
  <c r="I891" i="1" s="1"/>
  <c r="AE891" i="1"/>
  <c r="J891" i="1" s="1"/>
  <c r="AF891" i="1"/>
  <c r="K891" i="1" s="1"/>
  <c r="AG891" i="1"/>
  <c r="L891" i="1" s="1"/>
  <c r="AH891" i="1"/>
  <c r="M891" i="1" s="1"/>
  <c r="AI891" i="1"/>
  <c r="N891" i="1" s="1"/>
  <c r="AD892" i="1"/>
  <c r="I892" i="1" s="1"/>
  <c r="AE892" i="1"/>
  <c r="J892" i="1" s="1"/>
  <c r="AF892" i="1"/>
  <c r="K892" i="1" s="1"/>
  <c r="AG892" i="1"/>
  <c r="L892" i="1" s="1"/>
  <c r="AH892" i="1"/>
  <c r="M892" i="1" s="1"/>
  <c r="AI892" i="1"/>
  <c r="N892" i="1" s="1"/>
  <c r="AD893" i="1"/>
  <c r="I893" i="1" s="1"/>
  <c r="AE893" i="1"/>
  <c r="J893" i="1" s="1"/>
  <c r="AF893" i="1"/>
  <c r="K893" i="1" s="1"/>
  <c r="AG893" i="1"/>
  <c r="L893" i="1" s="1"/>
  <c r="AH893" i="1"/>
  <c r="M893" i="1" s="1"/>
  <c r="AI893" i="1"/>
  <c r="N893" i="1" s="1"/>
  <c r="AD894" i="1"/>
  <c r="I894" i="1" s="1"/>
  <c r="AE894" i="1"/>
  <c r="J894" i="1" s="1"/>
  <c r="AF894" i="1"/>
  <c r="K894" i="1" s="1"/>
  <c r="AG894" i="1"/>
  <c r="L894" i="1" s="1"/>
  <c r="AH894" i="1"/>
  <c r="M894" i="1" s="1"/>
  <c r="AI894" i="1"/>
  <c r="N894" i="1" s="1"/>
  <c r="AD895" i="1"/>
  <c r="I895" i="1" s="1"/>
  <c r="AE895" i="1"/>
  <c r="J895" i="1" s="1"/>
  <c r="AF895" i="1"/>
  <c r="K895" i="1" s="1"/>
  <c r="AG895" i="1"/>
  <c r="L895" i="1" s="1"/>
  <c r="AH895" i="1"/>
  <c r="M895" i="1" s="1"/>
  <c r="AI895" i="1"/>
  <c r="N895" i="1" s="1"/>
  <c r="AD896" i="1"/>
  <c r="I896" i="1" s="1"/>
  <c r="AE896" i="1"/>
  <c r="J896" i="1" s="1"/>
  <c r="AF896" i="1"/>
  <c r="K896" i="1" s="1"/>
  <c r="AG896" i="1"/>
  <c r="L896" i="1" s="1"/>
  <c r="AH896" i="1"/>
  <c r="M896" i="1" s="1"/>
  <c r="AI896" i="1"/>
  <c r="N896" i="1" s="1"/>
  <c r="AD897" i="1"/>
  <c r="I897" i="1" s="1"/>
  <c r="AE897" i="1"/>
  <c r="J897" i="1" s="1"/>
  <c r="AF897" i="1"/>
  <c r="K897" i="1" s="1"/>
  <c r="AG897" i="1"/>
  <c r="L897" i="1" s="1"/>
  <c r="AH897" i="1"/>
  <c r="M897" i="1" s="1"/>
  <c r="AI897" i="1"/>
  <c r="N897" i="1" s="1"/>
  <c r="AD898" i="1"/>
  <c r="I898" i="1" s="1"/>
  <c r="AE898" i="1"/>
  <c r="J898" i="1" s="1"/>
  <c r="AF898" i="1"/>
  <c r="K898" i="1" s="1"/>
  <c r="AG898" i="1"/>
  <c r="L898" i="1" s="1"/>
  <c r="AH898" i="1"/>
  <c r="M898" i="1" s="1"/>
  <c r="AI898" i="1"/>
  <c r="N898" i="1" s="1"/>
  <c r="AD899" i="1"/>
  <c r="I899" i="1" s="1"/>
  <c r="AE899" i="1"/>
  <c r="J899" i="1" s="1"/>
  <c r="AF899" i="1"/>
  <c r="K899" i="1" s="1"/>
  <c r="AG899" i="1"/>
  <c r="L899" i="1" s="1"/>
  <c r="AH899" i="1"/>
  <c r="M899" i="1" s="1"/>
  <c r="AI899" i="1"/>
  <c r="N899" i="1" s="1"/>
  <c r="AD900" i="1"/>
  <c r="I900" i="1" s="1"/>
  <c r="AE900" i="1"/>
  <c r="J900" i="1" s="1"/>
  <c r="AF900" i="1"/>
  <c r="K900" i="1" s="1"/>
  <c r="AG900" i="1"/>
  <c r="L900" i="1" s="1"/>
  <c r="AH900" i="1"/>
  <c r="M900" i="1" s="1"/>
  <c r="AI900" i="1"/>
  <c r="N900" i="1" s="1"/>
  <c r="AD901" i="1"/>
  <c r="I901" i="1" s="1"/>
  <c r="AE901" i="1"/>
  <c r="J901" i="1" s="1"/>
  <c r="AF901" i="1"/>
  <c r="K901" i="1" s="1"/>
  <c r="AG901" i="1"/>
  <c r="L901" i="1" s="1"/>
  <c r="AH901" i="1"/>
  <c r="M901" i="1" s="1"/>
  <c r="AI901" i="1"/>
  <c r="N901" i="1" s="1"/>
  <c r="AD902" i="1"/>
  <c r="I902" i="1" s="1"/>
  <c r="AE902" i="1"/>
  <c r="J902" i="1" s="1"/>
  <c r="AF902" i="1"/>
  <c r="K902" i="1" s="1"/>
  <c r="AG902" i="1"/>
  <c r="L902" i="1" s="1"/>
  <c r="AH902" i="1"/>
  <c r="M902" i="1" s="1"/>
  <c r="AI902" i="1"/>
  <c r="N902" i="1" s="1"/>
  <c r="AD903" i="1"/>
  <c r="I903" i="1" s="1"/>
  <c r="AE903" i="1"/>
  <c r="J903" i="1" s="1"/>
  <c r="AF903" i="1"/>
  <c r="K903" i="1" s="1"/>
  <c r="AG903" i="1"/>
  <c r="L903" i="1" s="1"/>
  <c r="AH903" i="1"/>
  <c r="M903" i="1" s="1"/>
  <c r="AI903" i="1"/>
  <c r="N903" i="1" s="1"/>
  <c r="AD904" i="1"/>
  <c r="I904" i="1" s="1"/>
  <c r="AE904" i="1"/>
  <c r="J904" i="1" s="1"/>
  <c r="AF904" i="1"/>
  <c r="K904" i="1" s="1"/>
  <c r="AG904" i="1"/>
  <c r="L904" i="1" s="1"/>
  <c r="AH904" i="1"/>
  <c r="M904" i="1" s="1"/>
  <c r="AI904" i="1"/>
  <c r="N904" i="1" s="1"/>
  <c r="AD905" i="1"/>
  <c r="I905" i="1" s="1"/>
  <c r="AE905" i="1"/>
  <c r="J905" i="1" s="1"/>
  <c r="AF905" i="1"/>
  <c r="K905" i="1" s="1"/>
  <c r="AG905" i="1"/>
  <c r="L905" i="1" s="1"/>
  <c r="AH905" i="1"/>
  <c r="M905" i="1" s="1"/>
  <c r="AI905" i="1"/>
  <c r="N905" i="1" s="1"/>
  <c r="AD906" i="1"/>
  <c r="I906" i="1" s="1"/>
  <c r="AE906" i="1"/>
  <c r="J906" i="1" s="1"/>
  <c r="AF906" i="1"/>
  <c r="K906" i="1" s="1"/>
  <c r="AG906" i="1"/>
  <c r="L906" i="1" s="1"/>
  <c r="AH906" i="1"/>
  <c r="M906" i="1" s="1"/>
  <c r="AI906" i="1"/>
  <c r="N906" i="1" s="1"/>
  <c r="AD907" i="1"/>
  <c r="I907" i="1" s="1"/>
  <c r="AE907" i="1"/>
  <c r="J907" i="1" s="1"/>
  <c r="AF907" i="1"/>
  <c r="K907" i="1" s="1"/>
  <c r="AG907" i="1"/>
  <c r="L907" i="1" s="1"/>
  <c r="AH907" i="1"/>
  <c r="M907" i="1" s="1"/>
  <c r="AI907" i="1"/>
  <c r="N907" i="1" s="1"/>
  <c r="AD908" i="1"/>
  <c r="I908" i="1" s="1"/>
  <c r="AE908" i="1"/>
  <c r="J908" i="1" s="1"/>
  <c r="AF908" i="1"/>
  <c r="K908" i="1" s="1"/>
  <c r="AG908" i="1"/>
  <c r="L908" i="1" s="1"/>
  <c r="AH908" i="1"/>
  <c r="M908" i="1" s="1"/>
  <c r="AI908" i="1"/>
  <c r="N908" i="1" s="1"/>
  <c r="AD909" i="1"/>
  <c r="I909" i="1" s="1"/>
  <c r="AE909" i="1"/>
  <c r="J909" i="1" s="1"/>
  <c r="AF909" i="1"/>
  <c r="K909" i="1" s="1"/>
  <c r="AG909" i="1"/>
  <c r="L909" i="1" s="1"/>
  <c r="AH909" i="1"/>
  <c r="M909" i="1" s="1"/>
  <c r="AI909" i="1"/>
  <c r="N909" i="1" s="1"/>
  <c r="AD910" i="1"/>
  <c r="I910" i="1" s="1"/>
  <c r="AE910" i="1"/>
  <c r="J910" i="1" s="1"/>
  <c r="AF910" i="1"/>
  <c r="K910" i="1" s="1"/>
  <c r="AG910" i="1"/>
  <c r="L910" i="1" s="1"/>
  <c r="AH910" i="1"/>
  <c r="M910" i="1" s="1"/>
  <c r="AI910" i="1"/>
  <c r="N910" i="1" s="1"/>
  <c r="AD911" i="1"/>
  <c r="I911" i="1" s="1"/>
  <c r="AE911" i="1"/>
  <c r="J911" i="1" s="1"/>
  <c r="AF911" i="1"/>
  <c r="K911" i="1" s="1"/>
  <c r="AG911" i="1"/>
  <c r="L911" i="1" s="1"/>
  <c r="AH911" i="1"/>
  <c r="M911" i="1" s="1"/>
  <c r="AI911" i="1"/>
  <c r="N911" i="1" s="1"/>
  <c r="AD912" i="1"/>
  <c r="I912" i="1" s="1"/>
  <c r="AE912" i="1"/>
  <c r="J912" i="1" s="1"/>
  <c r="AF912" i="1"/>
  <c r="K912" i="1" s="1"/>
  <c r="AG912" i="1"/>
  <c r="L912" i="1" s="1"/>
  <c r="AH912" i="1"/>
  <c r="M912" i="1" s="1"/>
  <c r="AI912" i="1"/>
  <c r="N912" i="1" s="1"/>
  <c r="AD913" i="1"/>
  <c r="I913" i="1" s="1"/>
  <c r="AE913" i="1"/>
  <c r="J913" i="1" s="1"/>
  <c r="AF913" i="1"/>
  <c r="K913" i="1" s="1"/>
  <c r="AG913" i="1"/>
  <c r="L913" i="1" s="1"/>
  <c r="AH913" i="1"/>
  <c r="M913" i="1" s="1"/>
  <c r="AI913" i="1"/>
  <c r="N913" i="1" s="1"/>
  <c r="AD914" i="1"/>
  <c r="I914" i="1" s="1"/>
  <c r="AE914" i="1"/>
  <c r="J914" i="1" s="1"/>
  <c r="AF914" i="1"/>
  <c r="K914" i="1" s="1"/>
  <c r="AG914" i="1"/>
  <c r="L914" i="1" s="1"/>
  <c r="AH914" i="1"/>
  <c r="M914" i="1" s="1"/>
  <c r="AI914" i="1"/>
  <c r="N914" i="1" s="1"/>
  <c r="AD915" i="1"/>
  <c r="I915" i="1" s="1"/>
  <c r="AE915" i="1"/>
  <c r="J915" i="1" s="1"/>
  <c r="AF915" i="1"/>
  <c r="K915" i="1" s="1"/>
  <c r="AG915" i="1"/>
  <c r="L915" i="1" s="1"/>
  <c r="AH915" i="1"/>
  <c r="M915" i="1" s="1"/>
  <c r="AI915" i="1"/>
  <c r="N915" i="1" s="1"/>
  <c r="AD916" i="1"/>
  <c r="I916" i="1" s="1"/>
  <c r="AE916" i="1"/>
  <c r="J916" i="1" s="1"/>
  <c r="AF916" i="1"/>
  <c r="K916" i="1" s="1"/>
  <c r="AG916" i="1"/>
  <c r="L916" i="1" s="1"/>
  <c r="AH916" i="1"/>
  <c r="M916" i="1" s="1"/>
  <c r="AI916" i="1"/>
  <c r="N916" i="1" s="1"/>
  <c r="AD917" i="1"/>
  <c r="I917" i="1" s="1"/>
  <c r="AE917" i="1"/>
  <c r="J917" i="1" s="1"/>
  <c r="AF917" i="1"/>
  <c r="K917" i="1" s="1"/>
  <c r="AG917" i="1"/>
  <c r="L917" i="1" s="1"/>
  <c r="AH917" i="1"/>
  <c r="M917" i="1" s="1"/>
  <c r="AI917" i="1"/>
  <c r="N917" i="1" s="1"/>
  <c r="AD918" i="1"/>
  <c r="I918" i="1" s="1"/>
  <c r="AE918" i="1"/>
  <c r="J918" i="1" s="1"/>
  <c r="AF918" i="1"/>
  <c r="K918" i="1" s="1"/>
  <c r="AG918" i="1"/>
  <c r="L918" i="1" s="1"/>
  <c r="AH918" i="1"/>
  <c r="M918" i="1" s="1"/>
  <c r="AI918" i="1"/>
  <c r="N918" i="1" s="1"/>
  <c r="AD919" i="1"/>
  <c r="I919" i="1" s="1"/>
  <c r="AE919" i="1"/>
  <c r="J919" i="1" s="1"/>
  <c r="AF919" i="1"/>
  <c r="K919" i="1" s="1"/>
  <c r="AG919" i="1"/>
  <c r="L919" i="1" s="1"/>
  <c r="AH919" i="1"/>
  <c r="M919" i="1" s="1"/>
  <c r="AI919" i="1"/>
  <c r="N919" i="1" s="1"/>
  <c r="AD920" i="1"/>
  <c r="I920" i="1" s="1"/>
  <c r="AE920" i="1"/>
  <c r="J920" i="1" s="1"/>
  <c r="AF920" i="1"/>
  <c r="K920" i="1" s="1"/>
  <c r="AG920" i="1"/>
  <c r="L920" i="1" s="1"/>
  <c r="AH920" i="1"/>
  <c r="M920" i="1" s="1"/>
  <c r="AI920" i="1"/>
  <c r="N920" i="1" s="1"/>
  <c r="AD921" i="1"/>
  <c r="I921" i="1" s="1"/>
  <c r="AE921" i="1"/>
  <c r="J921" i="1" s="1"/>
  <c r="AF921" i="1"/>
  <c r="K921" i="1" s="1"/>
  <c r="AG921" i="1"/>
  <c r="L921" i="1" s="1"/>
  <c r="AH921" i="1"/>
  <c r="M921" i="1" s="1"/>
  <c r="AI921" i="1"/>
  <c r="N921" i="1" s="1"/>
  <c r="AD922" i="1"/>
  <c r="I922" i="1" s="1"/>
  <c r="AE922" i="1"/>
  <c r="J922" i="1" s="1"/>
  <c r="AF922" i="1"/>
  <c r="K922" i="1" s="1"/>
  <c r="AG922" i="1"/>
  <c r="L922" i="1" s="1"/>
  <c r="AH922" i="1"/>
  <c r="M922" i="1" s="1"/>
  <c r="AI922" i="1"/>
  <c r="N922" i="1" s="1"/>
  <c r="AD923" i="1"/>
  <c r="I923" i="1" s="1"/>
  <c r="AE923" i="1"/>
  <c r="J923" i="1" s="1"/>
  <c r="AF923" i="1"/>
  <c r="K923" i="1" s="1"/>
  <c r="AG923" i="1"/>
  <c r="L923" i="1" s="1"/>
  <c r="AH923" i="1"/>
  <c r="M923" i="1" s="1"/>
  <c r="AI923" i="1"/>
  <c r="N923" i="1" s="1"/>
  <c r="AD924" i="1"/>
  <c r="I924" i="1" s="1"/>
  <c r="AE924" i="1"/>
  <c r="J924" i="1" s="1"/>
  <c r="AF924" i="1"/>
  <c r="K924" i="1" s="1"/>
  <c r="AG924" i="1"/>
  <c r="L924" i="1" s="1"/>
  <c r="AH924" i="1"/>
  <c r="M924" i="1" s="1"/>
  <c r="AI924" i="1"/>
  <c r="N924" i="1" s="1"/>
  <c r="AD925" i="1"/>
  <c r="I925" i="1" s="1"/>
  <c r="AE925" i="1"/>
  <c r="J925" i="1" s="1"/>
  <c r="AF925" i="1"/>
  <c r="K925" i="1" s="1"/>
  <c r="AG925" i="1"/>
  <c r="L925" i="1" s="1"/>
  <c r="AH925" i="1"/>
  <c r="M925" i="1" s="1"/>
  <c r="AI925" i="1"/>
  <c r="N925" i="1" s="1"/>
  <c r="AD926" i="1"/>
  <c r="I926" i="1" s="1"/>
  <c r="AE926" i="1"/>
  <c r="J926" i="1" s="1"/>
  <c r="AF926" i="1"/>
  <c r="K926" i="1" s="1"/>
  <c r="AG926" i="1"/>
  <c r="L926" i="1" s="1"/>
  <c r="AH926" i="1"/>
  <c r="M926" i="1" s="1"/>
  <c r="AI926" i="1"/>
  <c r="N926" i="1" s="1"/>
  <c r="AD927" i="1"/>
  <c r="I927" i="1" s="1"/>
  <c r="AE927" i="1"/>
  <c r="J927" i="1" s="1"/>
  <c r="AF927" i="1"/>
  <c r="K927" i="1" s="1"/>
  <c r="AG927" i="1"/>
  <c r="L927" i="1" s="1"/>
  <c r="AH927" i="1"/>
  <c r="M927" i="1" s="1"/>
  <c r="AI927" i="1"/>
  <c r="N927" i="1" s="1"/>
  <c r="AD928" i="1"/>
  <c r="I928" i="1" s="1"/>
  <c r="AE928" i="1"/>
  <c r="J928" i="1" s="1"/>
  <c r="AF928" i="1"/>
  <c r="K928" i="1" s="1"/>
  <c r="AG928" i="1"/>
  <c r="L928" i="1" s="1"/>
  <c r="AH928" i="1"/>
  <c r="M928" i="1" s="1"/>
  <c r="AI928" i="1"/>
  <c r="N928" i="1" s="1"/>
  <c r="AD929" i="1"/>
  <c r="I929" i="1" s="1"/>
  <c r="AE929" i="1"/>
  <c r="J929" i="1" s="1"/>
  <c r="AF929" i="1"/>
  <c r="K929" i="1" s="1"/>
  <c r="AG929" i="1"/>
  <c r="L929" i="1" s="1"/>
  <c r="AH929" i="1"/>
  <c r="M929" i="1" s="1"/>
  <c r="AI929" i="1"/>
  <c r="N929" i="1" s="1"/>
  <c r="AD930" i="1"/>
  <c r="I930" i="1" s="1"/>
  <c r="AE930" i="1"/>
  <c r="J930" i="1" s="1"/>
  <c r="AF930" i="1"/>
  <c r="K930" i="1" s="1"/>
  <c r="AG930" i="1"/>
  <c r="L930" i="1" s="1"/>
  <c r="AH930" i="1"/>
  <c r="M930" i="1" s="1"/>
  <c r="AI930" i="1"/>
  <c r="N930" i="1" s="1"/>
  <c r="AD931" i="1"/>
  <c r="I931" i="1" s="1"/>
  <c r="AE931" i="1"/>
  <c r="J931" i="1" s="1"/>
  <c r="AF931" i="1"/>
  <c r="K931" i="1" s="1"/>
  <c r="AG931" i="1"/>
  <c r="L931" i="1" s="1"/>
  <c r="AH931" i="1"/>
  <c r="M931" i="1" s="1"/>
  <c r="AI931" i="1"/>
  <c r="N931" i="1" s="1"/>
  <c r="AD932" i="1"/>
  <c r="I932" i="1" s="1"/>
  <c r="AE932" i="1"/>
  <c r="J932" i="1" s="1"/>
  <c r="AF932" i="1"/>
  <c r="K932" i="1" s="1"/>
  <c r="AG932" i="1"/>
  <c r="L932" i="1" s="1"/>
  <c r="AH932" i="1"/>
  <c r="M932" i="1" s="1"/>
  <c r="AI932" i="1"/>
  <c r="N932" i="1" s="1"/>
  <c r="AD933" i="1"/>
  <c r="I933" i="1" s="1"/>
  <c r="AE933" i="1"/>
  <c r="J933" i="1" s="1"/>
  <c r="AF933" i="1"/>
  <c r="K933" i="1" s="1"/>
  <c r="AG933" i="1"/>
  <c r="L933" i="1" s="1"/>
  <c r="AH933" i="1"/>
  <c r="M933" i="1" s="1"/>
  <c r="AI933" i="1"/>
  <c r="N933" i="1" s="1"/>
  <c r="AD934" i="1"/>
  <c r="I934" i="1" s="1"/>
  <c r="AE934" i="1"/>
  <c r="J934" i="1" s="1"/>
  <c r="AF934" i="1"/>
  <c r="K934" i="1" s="1"/>
  <c r="AG934" i="1"/>
  <c r="L934" i="1" s="1"/>
  <c r="AH934" i="1"/>
  <c r="M934" i="1" s="1"/>
  <c r="AI934" i="1"/>
  <c r="N934" i="1" s="1"/>
  <c r="AD935" i="1"/>
  <c r="I935" i="1" s="1"/>
  <c r="AE935" i="1"/>
  <c r="J935" i="1" s="1"/>
  <c r="AF935" i="1"/>
  <c r="K935" i="1" s="1"/>
  <c r="AG935" i="1"/>
  <c r="L935" i="1" s="1"/>
  <c r="AH935" i="1"/>
  <c r="M935" i="1" s="1"/>
  <c r="AI935" i="1"/>
  <c r="N935" i="1" s="1"/>
  <c r="AD936" i="1"/>
  <c r="I936" i="1" s="1"/>
  <c r="AE936" i="1"/>
  <c r="J936" i="1" s="1"/>
  <c r="AF936" i="1"/>
  <c r="K936" i="1" s="1"/>
  <c r="AG936" i="1"/>
  <c r="L936" i="1" s="1"/>
  <c r="AH936" i="1"/>
  <c r="M936" i="1" s="1"/>
  <c r="AI936" i="1"/>
  <c r="N936" i="1" s="1"/>
  <c r="AD937" i="1"/>
  <c r="I937" i="1" s="1"/>
  <c r="AE937" i="1"/>
  <c r="J937" i="1" s="1"/>
  <c r="AF937" i="1"/>
  <c r="K937" i="1" s="1"/>
  <c r="AG937" i="1"/>
  <c r="L937" i="1" s="1"/>
  <c r="AH937" i="1"/>
  <c r="M937" i="1" s="1"/>
  <c r="AI937" i="1"/>
  <c r="N937" i="1" s="1"/>
  <c r="AD938" i="1"/>
  <c r="I938" i="1" s="1"/>
  <c r="AE938" i="1"/>
  <c r="J938" i="1" s="1"/>
  <c r="AF938" i="1"/>
  <c r="K938" i="1" s="1"/>
  <c r="AG938" i="1"/>
  <c r="L938" i="1" s="1"/>
  <c r="AH938" i="1"/>
  <c r="M938" i="1" s="1"/>
  <c r="AI938" i="1"/>
  <c r="N938" i="1" s="1"/>
  <c r="AD939" i="1"/>
  <c r="I939" i="1" s="1"/>
  <c r="AE939" i="1"/>
  <c r="J939" i="1" s="1"/>
  <c r="AF939" i="1"/>
  <c r="K939" i="1" s="1"/>
  <c r="AG939" i="1"/>
  <c r="L939" i="1" s="1"/>
  <c r="AH939" i="1"/>
  <c r="M939" i="1" s="1"/>
  <c r="AI939" i="1"/>
  <c r="N939" i="1" s="1"/>
  <c r="AD940" i="1"/>
  <c r="I940" i="1" s="1"/>
  <c r="AE940" i="1"/>
  <c r="J940" i="1" s="1"/>
  <c r="AF940" i="1"/>
  <c r="K940" i="1" s="1"/>
  <c r="AG940" i="1"/>
  <c r="L940" i="1" s="1"/>
  <c r="AH940" i="1"/>
  <c r="M940" i="1" s="1"/>
  <c r="AI940" i="1"/>
  <c r="N940" i="1" s="1"/>
  <c r="AD941" i="1"/>
  <c r="I941" i="1" s="1"/>
  <c r="AE941" i="1"/>
  <c r="J941" i="1" s="1"/>
  <c r="AF941" i="1"/>
  <c r="K941" i="1" s="1"/>
  <c r="AG941" i="1"/>
  <c r="L941" i="1" s="1"/>
  <c r="AH941" i="1"/>
  <c r="M941" i="1" s="1"/>
  <c r="AI941" i="1"/>
  <c r="N941" i="1" s="1"/>
  <c r="AD942" i="1"/>
  <c r="I942" i="1" s="1"/>
  <c r="AE942" i="1"/>
  <c r="J942" i="1" s="1"/>
  <c r="AF942" i="1"/>
  <c r="K942" i="1" s="1"/>
  <c r="AG942" i="1"/>
  <c r="L942" i="1" s="1"/>
  <c r="AH942" i="1"/>
  <c r="M942" i="1" s="1"/>
  <c r="AI942" i="1"/>
  <c r="N942" i="1" s="1"/>
  <c r="AD943" i="1"/>
  <c r="I943" i="1" s="1"/>
  <c r="AE943" i="1"/>
  <c r="J943" i="1" s="1"/>
  <c r="AF943" i="1"/>
  <c r="K943" i="1" s="1"/>
  <c r="AG943" i="1"/>
  <c r="L943" i="1" s="1"/>
  <c r="AH943" i="1"/>
  <c r="M943" i="1" s="1"/>
  <c r="AI943" i="1"/>
  <c r="N943" i="1" s="1"/>
  <c r="AD944" i="1"/>
  <c r="I944" i="1" s="1"/>
  <c r="AE944" i="1"/>
  <c r="J944" i="1" s="1"/>
  <c r="AF944" i="1"/>
  <c r="K944" i="1" s="1"/>
  <c r="AG944" i="1"/>
  <c r="L944" i="1" s="1"/>
  <c r="AH944" i="1"/>
  <c r="M944" i="1" s="1"/>
  <c r="AI944" i="1"/>
  <c r="N944" i="1" s="1"/>
  <c r="AD945" i="1"/>
  <c r="I945" i="1" s="1"/>
  <c r="AE945" i="1"/>
  <c r="J945" i="1" s="1"/>
  <c r="AF945" i="1"/>
  <c r="K945" i="1" s="1"/>
  <c r="AG945" i="1"/>
  <c r="L945" i="1" s="1"/>
  <c r="AH945" i="1"/>
  <c r="M945" i="1" s="1"/>
  <c r="AI945" i="1"/>
  <c r="N945" i="1" s="1"/>
  <c r="AD946" i="1"/>
  <c r="I946" i="1" s="1"/>
  <c r="AE946" i="1"/>
  <c r="J946" i="1" s="1"/>
  <c r="AF946" i="1"/>
  <c r="K946" i="1" s="1"/>
  <c r="AG946" i="1"/>
  <c r="L946" i="1" s="1"/>
  <c r="AH946" i="1"/>
  <c r="M946" i="1" s="1"/>
  <c r="AI946" i="1"/>
  <c r="N946" i="1" s="1"/>
  <c r="AD947" i="1"/>
  <c r="I947" i="1" s="1"/>
  <c r="AE947" i="1"/>
  <c r="J947" i="1" s="1"/>
  <c r="AF947" i="1"/>
  <c r="K947" i="1" s="1"/>
  <c r="AG947" i="1"/>
  <c r="L947" i="1" s="1"/>
  <c r="AH947" i="1"/>
  <c r="M947" i="1" s="1"/>
  <c r="AI947" i="1"/>
  <c r="N947" i="1" s="1"/>
  <c r="AD948" i="1"/>
  <c r="I948" i="1" s="1"/>
  <c r="AE948" i="1"/>
  <c r="J948" i="1" s="1"/>
  <c r="AF948" i="1"/>
  <c r="K948" i="1" s="1"/>
  <c r="AG948" i="1"/>
  <c r="L948" i="1" s="1"/>
  <c r="AH948" i="1"/>
  <c r="M948" i="1" s="1"/>
  <c r="AI948" i="1"/>
  <c r="N948" i="1" s="1"/>
  <c r="AD949" i="1"/>
  <c r="I949" i="1" s="1"/>
  <c r="AE949" i="1"/>
  <c r="J949" i="1" s="1"/>
  <c r="AF949" i="1"/>
  <c r="K949" i="1" s="1"/>
  <c r="AG949" i="1"/>
  <c r="L949" i="1" s="1"/>
  <c r="AH949" i="1"/>
  <c r="M949" i="1" s="1"/>
  <c r="AI949" i="1"/>
  <c r="N949" i="1" s="1"/>
  <c r="AD950" i="1"/>
  <c r="I950" i="1" s="1"/>
  <c r="AE950" i="1"/>
  <c r="J950" i="1" s="1"/>
  <c r="AF950" i="1"/>
  <c r="K950" i="1" s="1"/>
  <c r="AG950" i="1"/>
  <c r="L950" i="1" s="1"/>
  <c r="AH950" i="1"/>
  <c r="M950" i="1" s="1"/>
  <c r="AI950" i="1"/>
  <c r="N950" i="1" s="1"/>
  <c r="AD951" i="1"/>
  <c r="I951" i="1" s="1"/>
  <c r="AE951" i="1"/>
  <c r="J951" i="1" s="1"/>
  <c r="AF951" i="1"/>
  <c r="K951" i="1" s="1"/>
  <c r="AG951" i="1"/>
  <c r="L951" i="1" s="1"/>
  <c r="AH951" i="1"/>
  <c r="M951" i="1" s="1"/>
  <c r="AI951" i="1"/>
  <c r="N951" i="1" s="1"/>
  <c r="AD952" i="1"/>
  <c r="I952" i="1" s="1"/>
  <c r="AE952" i="1"/>
  <c r="J952" i="1" s="1"/>
  <c r="AF952" i="1"/>
  <c r="K952" i="1" s="1"/>
  <c r="AG952" i="1"/>
  <c r="L952" i="1" s="1"/>
  <c r="AH952" i="1"/>
  <c r="M952" i="1" s="1"/>
  <c r="AI952" i="1"/>
  <c r="N952" i="1" s="1"/>
  <c r="AD953" i="1"/>
  <c r="I953" i="1" s="1"/>
  <c r="AE953" i="1"/>
  <c r="J953" i="1" s="1"/>
  <c r="AF953" i="1"/>
  <c r="K953" i="1" s="1"/>
  <c r="AG953" i="1"/>
  <c r="L953" i="1" s="1"/>
  <c r="AH953" i="1"/>
  <c r="M953" i="1" s="1"/>
  <c r="AI953" i="1"/>
  <c r="N953" i="1" s="1"/>
  <c r="AD954" i="1"/>
  <c r="I954" i="1" s="1"/>
  <c r="AE954" i="1"/>
  <c r="J954" i="1" s="1"/>
  <c r="AF954" i="1"/>
  <c r="K954" i="1" s="1"/>
  <c r="AG954" i="1"/>
  <c r="L954" i="1" s="1"/>
  <c r="AH954" i="1"/>
  <c r="M954" i="1" s="1"/>
  <c r="AI954" i="1"/>
  <c r="N954" i="1" s="1"/>
  <c r="AD955" i="1"/>
  <c r="I955" i="1" s="1"/>
  <c r="AE955" i="1"/>
  <c r="J955" i="1" s="1"/>
  <c r="AF955" i="1"/>
  <c r="K955" i="1" s="1"/>
  <c r="AG955" i="1"/>
  <c r="L955" i="1" s="1"/>
  <c r="AH955" i="1"/>
  <c r="M955" i="1" s="1"/>
  <c r="AI955" i="1"/>
  <c r="N955" i="1" s="1"/>
  <c r="AD956" i="1"/>
  <c r="I956" i="1" s="1"/>
  <c r="AE956" i="1"/>
  <c r="J956" i="1" s="1"/>
  <c r="AF956" i="1"/>
  <c r="K956" i="1" s="1"/>
  <c r="AG956" i="1"/>
  <c r="L956" i="1" s="1"/>
  <c r="AH956" i="1"/>
  <c r="M956" i="1" s="1"/>
  <c r="AI956" i="1"/>
  <c r="N956" i="1" s="1"/>
  <c r="AD957" i="1"/>
  <c r="I957" i="1" s="1"/>
  <c r="AE957" i="1"/>
  <c r="J957" i="1" s="1"/>
  <c r="AF957" i="1"/>
  <c r="K957" i="1" s="1"/>
  <c r="AG957" i="1"/>
  <c r="L957" i="1" s="1"/>
  <c r="AH957" i="1"/>
  <c r="M957" i="1" s="1"/>
  <c r="AI957" i="1"/>
  <c r="N957" i="1" s="1"/>
  <c r="AD958" i="1"/>
  <c r="I958" i="1" s="1"/>
  <c r="AE958" i="1"/>
  <c r="J958" i="1" s="1"/>
  <c r="AF958" i="1"/>
  <c r="K958" i="1" s="1"/>
  <c r="AG958" i="1"/>
  <c r="L958" i="1" s="1"/>
  <c r="AH958" i="1"/>
  <c r="M958" i="1" s="1"/>
  <c r="AI958" i="1"/>
  <c r="N958" i="1" s="1"/>
  <c r="AD959" i="1"/>
  <c r="I959" i="1" s="1"/>
  <c r="AE959" i="1"/>
  <c r="J959" i="1" s="1"/>
  <c r="AF959" i="1"/>
  <c r="K959" i="1" s="1"/>
  <c r="AG959" i="1"/>
  <c r="L959" i="1" s="1"/>
  <c r="AH959" i="1"/>
  <c r="M959" i="1" s="1"/>
  <c r="AI959" i="1"/>
  <c r="N959" i="1" s="1"/>
  <c r="AD960" i="1"/>
  <c r="I960" i="1" s="1"/>
  <c r="AE960" i="1"/>
  <c r="J960" i="1" s="1"/>
  <c r="AF960" i="1"/>
  <c r="K960" i="1" s="1"/>
  <c r="AG960" i="1"/>
  <c r="L960" i="1" s="1"/>
  <c r="AH960" i="1"/>
  <c r="M960" i="1" s="1"/>
  <c r="AI960" i="1"/>
  <c r="N960" i="1" s="1"/>
  <c r="AD961" i="1"/>
  <c r="I961" i="1" s="1"/>
  <c r="AE961" i="1"/>
  <c r="J961" i="1" s="1"/>
  <c r="AF961" i="1"/>
  <c r="K961" i="1" s="1"/>
  <c r="AG961" i="1"/>
  <c r="L961" i="1" s="1"/>
  <c r="AH961" i="1"/>
  <c r="M961" i="1" s="1"/>
  <c r="AI961" i="1"/>
  <c r="N961" i="1" s="1"/>
  <c r="AD962" i="1"/>
  <c r="I962" i="1" s="1"/>
  <c r="AE962" i="1"/>
  <c r="J962" i="1" s="1"/>
  <c r="AF962" i="1"/>
  <c r="K962" i="1" s="1"/>
  <c r="AG962" i="1"/>
  <c r="L962" i="1" s="1"/>
  <c r="AH962" i="1"/>
  <c r="M962" i="1" s="1"/>
  <c r="AI962" i="1"/>
  <c r="N962" i="1" s="1"/>
  <c r="AD963" i="1"/>
  <c r="I963" i="1" s="1"/>
  <c r="AE963" i="1"/>
  <c r="J963" i="1" s="1"/>
  <c r="AF963" i="1"/>
  <c r="K963" i="1" s="1"/>
  <c r="AG963" i="1"/>
  <c r="L963" i="1" s="1"/>
  <c r="AH963" i="1"/>
  <c r="M963" i="1" s="1"/>
  <c r="AI963" i="1"/>
  <c r="N963" i="1" s="1"/>
  <c r="AD964" i="1"/>
  <c r="I964" i="1" s="1"/>
  <c r="AE964" i="1"/>
  <c r="J964" i="1" s="1"/>
  <c r="AF964" i="1"/>
  <c r="K964" i="1" s="1"/>
  <c r="AG964" i="1"/>
  <c r="L964" i="1" s="1"/>
  <c r="AH964" i="1"/>
  <c r="M964" i="1" s="1"/>
  <c r="AI964" i="1"/>
  <c r="N964" i="1" s="1"/>
  <c r="AD965" i="1"/>
  <c r="I965" i="1" s="1"/>
  <c r="AE965" i="1"/>
  <c r="J965" i="1" s="1"/>
  <c r="AF965" i="1"/>
  <c r="K965" i="1" s="1"/>
  <c r="AG965" i="1"/>
  <c r="L965" i="1" s="1"/>
  <c r="AH965" i="1"/>
  <c r="M965" i="1" s="1"/>
  <c r="AI965" i="1"/>
  <c r="N965" i="1" s="1"/>
  <c r="AD966" i="1"/>
  <c r="I966" i="1" s="1"/>
  <c r="AE966" i="1"/>
  <c r="J966" i="1" s="1"/>
  <c r="AF966" i="1"/>
  <c r="K966" i="1" s="1"/>
  <c r="AG966" i="1"/>
  <c r="L966" i="1" s="1"/>
  <c r="AH966" i="1"/>
  <c r="M966" i="1" s="1"/>
  <c r="AI966" i="1"/>
  <c r="N966" i="1" s="1"/>
  <c r="AD967" i="1"/>
  <c r="I967" i="1" s="1"/>
  <c r="AE967" i="1"/>
  <c r="J967" i="1" s="1"/>
  <c r="AF967" i="1"/>
  <c r="K967" i="1" s="1"/>
  <c r="AG967" i="1"/>
  <c r="L967" i="1" s="1"/>
  <c r="AH967" i="1"/>
  <c r="M967" i="1" s="1"/>
  <c r="AI967" i="1"/>
  <c r="N967" i="1" s="1"/>
  <c r="AD968" i="1"/>
  <c r="I968" i="1" s="1"/>
  <c r="AE968" i="1"/>
  <c r="J968" i="1" s="1"/>
  <c r="AF968" i="1"/>
  <c r="K968" i="1" s="1"/>
  <c r="AG968" i="1"/>
  <c r="L968" i="1" s="1"/>
  <c r="AH968" i="1"/>
  <c r="M968" i="1" s="1"/>
  <c r="AI968" i="1"/>
  <c r="N968" i="1" s="1"/>
  <c r="AD969" i="1"/>
  <c r="I969" i="1" s="1"/>
  <c r="AE969" i="1"/>
  <c r="J969" i="1" s="1"/>
  <c r="AF969" i="1"/>
  <c r="K969" i="1" s="1"/>
  <c r="AG969" i="1"/>
  <c r="L969" i="1" s="1"/>
  <c r="AH969" i="1"/>
  <c r="M969" i="1" s="1"/>
  <c r="AI969" i="1"/>
  <c r="N969" i="1" s="1"/>
  <c r="AD970" i="1"/>
  <c r="I970" i="1" s="1"/>
  <c r="AE970" i="1"/>
  <c r="J970" i="1" s="1"/>
  <c r="AF970" i="1"/>
  <c r="K970" i="1" s="1"/>
  <c r="AG970" i="1"/>
  <c r="L970" i="1" s="1"/>
  <c r="AH970" i="1"/>
  <c r="M970" i="1" s="1"/>
  <c r="AI970" i="1"/>
  <c r="N970" i="1" s="1"/>
  <c r="AD971" i="1"/>
  <c r="I971" i="1" s="1"/>
  <c r="AE971" i="1"/>
  <c r="J971" i="1" s="1"/>
  <c r="AF971" i="1"/>
  <c r="K971" i="1" s="1"/>
  <c r="AG971" i="1"/>
  <c r="L971" i="1" s="1"/>
  <c r="AH971" i="1"/>
  <c r="M971" i="1" s="1"/>
  <c r="AI971" i="1"/>
  <c r="N971" i="1" s="1"/>
  <c r="AD972" i="1"/>
  <c r="I972" i="1" s="1"/>
  <c r="AE972" i="1"/>
  <c r="J972" i="1" s="1"/>
  <c r="AF972" i="1"/>
  <c r="K972" i="1" s="1"/>
  <c r="AG972" i="1"/>
  <c r="L972" i="1" s="1"/>
  <c r="AH972" i="1"/>
  <c r="M972" i="1" s="1"/>
  <c r="AI972" i="1"/>
  <c r="N972" i="1" s="1"/>
  <c r="AD973" i="1"/>
  <c r="I973" i="1" s="1"/>
  <c r="AE973" i="1"/>
  <c r="J973" i="1" s="1"/>
  <c r="AF973" i="1"/>
  <c r="K973" i="1" s="1"/>
  <c r="AG973" i="1"/>
  <c r="L973" i="1" s="1"/>
  <c r="AH973" i="1"/>
  <c r="M973" i="1" s="1"/>
  <c r="AI973" i="1"/>
  <c r="N973" i="1" s="1"/>
  <c r="AD974" i="1"/>
  <c r="I974" i="1" s="1"/>
  <c r="AE974" i="1"/>
  <c r="J974" i="1" s="1"/>
  <c r="AF974" i="1"/>
  <c r="K974" i="1" s="1"/>
  <c r="AG974" i="1"/>
  <c r="L974" i="1" s="1"/>
  <c r="AH974" i="1"/>
  <c r="M974" i="1" s="1"/>
  <c r="AI974" i="1"/>
  <c r="N974" i="1" s="1"/>
  <c r="AD975" i="1"/>
  <c r="I975" i="1" s="1"/>
  <c r="AE975" i="1"/>
  <c r="J975" i="1" s="1"/>
  <c r="AF975" i="1"/>
  <c r="K975" i="1" s="1"/>
  <c r="AG975" i="1"/>
  <c r="L975" i="1" s="1"/>
  <c r="AH975" i="1"/>
  <c r="M975" i="1" s="1"/>
  <c r="AI975" i="1"/>
  <c r="N975" i="1" s="1"/>
  <c r="AD976" i="1"/>
  <c r="I976" i="1" s="1"/>
  <c r="AE976" i="1"/>
  <c r="J976" i="1" s="1"/>
  <c r="AF976" i="1"/>
  <c r="K976" i="1" s="1"/>
  <c r="AG976" i="1"/>
  <c r="L976" i="1" s="1"/>
  <c r="AH976" i="1"/>
  <c r="M976" i="1" s="1"/>
  <c r="AI976" i="1"/>
  <c r="N976" i="1" s="1"/>
  <c r="AD977" i="1"/>
  <c r="I977" i="1" s="1"/>
  <c r="AE977" i="1"/>
  <c r="J977" i="1" s="1"/>
  <c r="AF977" i="1"/>
  <c r="K977" i="1" s="1"/>
  <c r="AG977" i="1"/>
  <c r="L977" i="1" s="1"/>
  <c r="AH977" i="1"/>
  <c r="M977" i="1" s="1"/>
  <c r="AI977" i="1"/>
  <c r="N977" i="1" s="1"/>
  <c r="AD978" i="1"/>
  <c r="I978" i="1" s="1"/>
  <c r="AE978" i="1"/>
  <c r="J978" i="1" s="1"/>
  <c r="AF978" i="1"/>
  <c r="K978" i="1" s="1"/>
  <c r="AG978" i="1"/>
  <c r="L978" i="1" s="1"/>
  <c r="AH978" i="1"/>
  <c r="M978" i="1" s="1"/>
  <c r="AI978" i="1"/>
  <c r="N978" i="1" s="1"/>
  <c r="AD979" i="1"/>
  <c r="I979" i="1" s="1"/>
  <c r="AE979" i="1"/>
  <c r="J979" i="1" s="1"/>
  <c r="AF979" i="1"/>
  <c r="K979" i="1" s="1"/>
  <c r="AG979" i="1"/>
  <c r="L979" i="1" s="1"/>
  <c r="AH979" i="1"/>
  <c r="M979" i="1" s="1"/>
  <c r="AI979" i="1"/>
  <c r="N979" i="1" s="1"/>
  <c r="AD980" i="1"/>
  <c r="I980" i="1" s="1"/>
  <c r="AE980" i="1"/>
  <c r="J980" i="1" s="1"/>
  <c r="AF980" i="1"/>
  <c r="K980" i="1" s="1"/>
  <c r="AG980" i="1"/>
  <c r="L980" i="1" s="1"/>
  <c r="AH980" i="1"/>
  <c r="M980" i="1" s="1"/>
  <c r="AI980" i="1"/>
  <c r="N980" i="1" s="1"/>
  <c r="AD981" i="1"/>
  <c r="I981" i="1" s="1"/>
  <c r="AE981" i="1"/>
  <c r="J981" i="1" s="1"/>
  <c r="AF981" i="1"/>
  <c r="K981" i="1" s="1"/>
  <c r="AG981" i="1"/>
  <c r="L981" i="1" s="1"/>
  <c r="AH981" i="1"/>
  <c r="M981" i="1" s="1"/>
  <c r="AI981" i="1"/>
  <c r="N981" i="1" s="1"/>
  <c r="AD982" i="1"/>
  <c r="I982" i="1" s="1"/>
  <c r="AE982" i="1"/>
  <c r="J982" i="1" s="1"/>
  <c r="AF982" i="1"/>
  <c r="K982" i="1" s="1"/>
  <c r="AG982" i="1"/>
  <c r="L982" i="1" s="1"/>
  <c r="AH982" i="1"/>
  <c r="M982" i="1" s="1"/>
  <c r="AI982" i="1"/>
  <c r="N982" i="1" s="1"/>
  <c r="AD983" i="1"/>
  <c r="I983" i="1" s="1"/>
  <c r="AE983" i="1"/>
  <c r="J983" i="1" s="1"/>
  <c r="AF983" i="1"/>
  <c r="K983" i="1" s="1"/>
  <c r="AG983" i="1"/>
  <c r="L983" i="1" s="1"/>
  <c r="AH983" i="1"/>
  <c r="M983" i="1" s="1"/>
  <c r="AI983" i="1"/>
  <c r="N983" i="1" s="1"/>
  <c r="AD984" i="1"/>
  <c r="I984" i="1" s="1"/>
  <c r="AE984" i="1"/>
  <c r="J984" i="1" s="1"/>
  <c r="AF984" i="1"/>
  <c r="K984" i="1" s="1"/>
  <c r="AG984" i="1"/>
  <c r="L984" i="1" s="1"/>
  <c r="AH984" i="1"/>
  <c r="M984" i="1" s="1"/>
  <c r="AI984" i="1"/>
  <c r="N984" i="1" s="1"/>
  <c r="AD985" i="1"/>
  <c r="I985" i="1" s="1"/>
  <c r="AE985" i="1"/>
  <c r="J985" i="1" s="1"/>
  <c r="AF985" i="1"/>
  <c r="K985" i="1" s="1"/>
  <c r="AG985" i="1"/>
  <c r="L985" i="1" s="1"/>
  <c r="AH985" i="1"/>
  <c r="M985" i="1" s="1"/>
  <c r="AI985" i="1"/>
  <c r="N985" i="1" s="1"/>
  <c r="AD986" i="1"/>
  <c r="I986" i="1" s="1"/>
  <c r="AE986" i="1"/>
  <c r="J986" i="1" s="1"/>
  <c r="AF986" i="1"/>
  <c r="K986" i="1" s="1"/>
  <c r="AG986" i="1"/>
  <c r="L986" i="1" s="1"/>
  <c r="AH986" i="1"/>
  <c r="M986" i="1" s="1"/>
  <c r="AI986" i="1"/>
  <c r="N986" i="1" s="1"/>
  <c r="AD987" i="1"/>
  <c r="I987" i="1" s="1"/>
  <c r="AE987" i="1"/>
  <c r="J987" i="1" s="1"/>
  <c r="AF987" i="1"/>
  <c r="K987" i="1" s="1"/>
  <c r="AG987" i="1"/>
  <c r="L987" i="1" s="1"/>
  <c r="AH987" i="1"/>
  <c r="M987" i="1" s="1"/>
  <c r="AI987" i="1"/>
  <c r="N987" i="1" s="1"/>
  <c r="AD988" i="1"/>
  <c r="I988" i="1" s="1"/>
  <c r="AE988" i="1"/>
  <c r="J988" i="1" s="1"/>
  <c r="AF988" i="1"/>
  <c r="K988" i="1" s="1"/>
  <c r="AG988" i="1"/>
  <c r="L988" i="1" s="1"/>
  <c r="AH988" i="1"/>
  <c r="M988" i="1" s="1"/>
  <c r="AI988" i="1"/>
  <c r="N988" i="1" s="1"/>
  <c r="AD989" i="1"/>
  <c r="I989" i="1" s="1"/>
  <c r="AE989" i="1"/>
  <c r="J989" i="1" s="1"/>
  <c r="AF989" i="1"/>
  <c r="K989" i="1" s="1"/>
  <c r="AG989" i="1"/>
  <c r="L989" i="1" s="1"/>
  <c r="AH989" i="1"/>
  <c r="M989" i="1" s="1"/>
  <c r="AI989" i="1"/>
  <c r="N989" i="1" s="1"/>
  <c r="AD990" i="1"/>
  <c r="I990" i="1" s="1"/>
  <c r="AE990" i="1"/>
  <c r="J990" i="1" s="1"/>
  <c r="AF990" i="1"/>
  <c r="K990" i="1" s="1"/>
  <c r="AG990" i="1"/>
  <c r="L990" i="1" s="1"/>
  <c r="AH990" i="1"/>
  <c r="M990" i="1" s="1"/>
  <c r="AI990" i="1"/>
  <c r="N990" i="1" s="1"/>
  <c r="AD991" i="1"/>
  <c r="I991" i="1" s="1"/>
  <c r="AE991" i="1"/>
  <c r="J991" i="1" s="1"/>
  <c r="AF991" i="1"/>
  <c r="K991" i="1" s="1"/>
  <c r="AG991" i="1"/>
  <c r="L991" i="1" s="1"/>
  <c r="AH991" i="1"/>
  <c r="M991" i="1" s="1"/>
  <c r="AI991" i="1"/>
  <c r="N991" i="1" s="1"/>
  <c r="AD992" i="1"/>
  <c r="I992" i="1" s="1"/>
  <c r="AE992" i="1"/>
  <c r="J992" i="1" s="1"/>
  <c r="AF992" i="1"/>
  <c r="K992" i="1" s="1"/>
  <c r="AG992" i="1"/>
  <c r="L992" i="1" s="1"/>
  <c r="AH992" i="1"/>
  <c r="M992" i="1" s="1"/>
  <c r="AI992" i="1"/>
  <c r="N992" i="1" s="1"/>
  <c r="AD993" i="1"/>
  <c r="I993" i="1" s="1"/>
  <c r="AE993" i="1"/>
  <c r="J993" i="1" s="1"/>
  <c r="AF993" i="1"/>
  <c r="K993" i="1" s="1"/>
  <c r="AG993" i="1"/>
  <c r="L993" i="1" s="1"/>
  <c r="AH993" i="1"/>
  <c r="M993" i="1" s="1"/>
  <c r="AI993" i="1"/>
  <c r="N993" i="1" s="1"/>
  <c r="AD994" i="1"/>
  <c r="I994" i="1" s="1"/>
  <c r="AE994" i="1"/>
  <c r="J994" i="1" s="1"/>
  <c r="AF994" i="1"/>
  <c r="K994" i="1" s="1"/>
  <c r="AG994" i="1"/>
  <c r="L994" i="1" s="1"/>
  <c r="AH994" i="1"/>
  <c r="M994" i="1" s="1"/>
  <c r="AI994" i="1"/>
  <c r="N994" i="1" s="1"/>
  <c r="AD995" i="1"/>
  <c r="I995" i="1" s="1"/>
  <c r="AE995" i="1"/>
  <c r="J995" i="1" s="1"/>
  <c r="AF995" i="1"/>
  <c r="K995" i="1" s="1"/>
  <c r="AG995" i="1"/>
  <c r="L995" i="1" s="1"/>
  <c r="AH995" i="1"/>
  <c r="M995" i="1" s="1"/>
  <c r="AI995" i="1"/>
  <c r="N995" i="1" s="1"/>
  <c r="AD996" i="1"/>
  <c r="I996" i="1" s="1"/>
  <c r="AE996" i="1"/>
  <c r="J996" i="1" s="1"/>
  <c r="AF996" i="1"/>
  <c r="K996" i="1" s="1"/>
  <c r="AG996" i="1"/>
  <c r="L996" i="1" s="1"/>
  <c r="AH996" i="1"/>
  <c r="M996" i="1" s="1"/>
  <c r="AI996" i="1"/>
  <c r="N996" i="1" s="1"/>
  <c r="AD997" i="1"/>
  <c r="I997" i="1" s="1"/>
  <c r="AE997" i="1"/>
  <c r="J997" i="1" s="1"/>
  <c r="AF997" i="1"/>
  <c r="K997" i="1" s="1"/>
  <c r="AG997" i="1"/>
  <c r="L997" i="1" s="1"/>
  <c r="AH997" i="1"/>
  <c r="M997" i="1" s="1"/>
  <c r="AI997" i="1"/>
  <c r="N997" i="1" s="1"/>
  <c r="AD998" i="1"/>
  <c r="I998" i="1" s="1"/>
  <c r="AE998" i="1"/>
  <c r="J998" i="1" s="1"/>
  <c r="AF998" i="1"/>
  <c r="K998" i="1" s="1"/>
  <c r="AG998" i="1"/>
  <c r="L998" i="1" s="1"/>
  <c r="AH998" i="1"/>
  <c r="M998" i="1" s="1"/>
  <c r="AI998" i="1"/>
  <c r="N998" i="1" s="1"/>
  <c r="AD999" i="1"/>
  <c r="I999" i="1" s="1"/>
  <c r="AE999" i="1"/>
  <c r="J999" i="1" s="1"/>
  <c r="AF999" i="1"/>
  <c r="K999" i="1" s="1"/>
  <c r="AG999" i="1"/>
  <c r="L999" i="1" s="1"/>
  <c r="AH999" i="1"/>
  <c r="M999" i="1" s="1"/>
  <c r="AI999" i="1"/>
  <c r="N999" i="1" s="1"/>
  <c r="AD1000" i="1"/>
  <c r="I1000" i="1" s="1"/>
  <c r="AE1000" i="1"/>
  <c r="J1000" i="1" s="1"/>
  <c r="AF1000" i="1"/>
  <c r="K1000" i="1" s="1"/>
  <c r="AG1000" i="1"/>
  <c r="L1000" i="1" s="1"/>
  <c r="AH1000" i="1"/>
  <c r="M1000" i="1" s="1"/>
  <c r="AI1000" i="1"/>
  <c r="N1000" i="1" s="1"/>
  <c r="AD1001" i="1"/>
  <c r="I1001" i="1" s="1"/>
  <c r="AE1001" i="1"/>
  <c r="J1001" i="1" s="1"/>
  <c r="AF1001" i="1"/>
  <c r="K1001" i="1" s="1"/>
  <c r="AG1001" i="1"/>
  <c r="L1001" i="1" s="1"/>
  <c r="AH1001" i="1"/>
  <c r="M1001" i="1" s="1"/>
  <c r="AI1001" i="1"/>
  <c r="N1001" i="1" s="1"/>
  <c r="AD1002" i="1"/>
  <c r="I1002" i="1" s="1"/>
  <c r="AE1002" i="1"/>
  <c r="J1002" i="1" s="1"/>
  <c r="AF1002" i="1"/>
  <c r="K1002" i="1" s="1"/>
  <c r="AG1002" i="1"/>
  <c r="L1002" i="1" s="1"/>
  <c r="AH1002" i="1"/>
  <c r="M1002" i="1" s="1"/>
  <c r="AI1002" i="1"/>
  <c r="N1002" i="1" s="1"/>
  <c r="AD1003" i="1"/>
  <c r="I1003" i="1" s="1"/>
  <c r="AE1003" i="1"/>
  <c r="J1003" i="1" s="1"/>
  <c r="AF1003" i="1"/>
  <c r="K1003" i="1" s="1"/>
  <c r="AG1003" i="1"/>
  <c r="L1003" i="1" s="1"/>
  <c r="AH1003" i="1"/>
  <c r="M1003" i="1" s="1"/>
  <c r="AI1003" i="1"/>
  <c r="N1003" i="1" s="1"/>
  <c r="AD1004" i="1"/>
  <c r="I1004" i="1" s="1"/>
  <c r="AE1004" i="1"/>
  <c r="J1004" i="1" s="1"/>
  <c r="AF1004" i="1"/>
  <c r="K1004" i="1" s="1"/>
  <c r="AG1004" i="1"/>
  <c r="L1004" i="1" s="1"/>
  <c r="AH1004" i="1"/>
  <c r="M1004" i="1" s="1"/>
  <c r="AI1004" i="1"/>
  <c r="N1004" i="1" s="1"/>
  <c r="AD1005" i="1"/>
  <c r="I1005" i="1" s="1"/>
  <c r="AE1005" i="1"/>
  <c r="J1005" i="1" s="1"/>
  <c r="AF1005" i="1"/>
  <c r="K1005" i="1" s="1"/>
  <c r="AG1005" i="1"/>
  <c r="L1005" i="1" s="1"/>
  <c r="AH1005" i="1"/>
  <c r="M1005" i="1" s="1"/>
  <c r="AI1005" i="1"/>
  <c r="N1005" i="1" s="1"/>
  <c r="AD1006" i="1"/>
  <c r="I1006" i="1" s="1"/>
  <c r="AE1006" i="1"/>
  <c r="J1006" i="1" s="1"/>
  <c r="AF1006" i="1"/>
  <c r="K1006" i="1" s="1"/>
  <c r="AG1006" i="1"/>
  <c r="L1006" i="1" s="1"/>
  <c r="AH1006" i="1"/>
  <c r="M1006" i="1" s="1"/>
  <c r="AI1006" i="1"/>
  <c r="N1006" i="1" s="1"/>
  <c r="AD1007" i="1"/>
  <c r="I1007" i="1" s="1"/>
  <c r="AE1007" i="1"/>
  <c r="J1007" i="1" s="1"/>
  <c r="AF1007" i="1"/>
  <c r="K1007" i="1" s="1"/>
  <c r="AG1007" i="1"/>
  <c r="L1007" i="1" s="1"/>
  <c r="AH1007" i="1"/>
  <c r="M1007" i="1" s="1"/>
  <c r="AI1007" i="1"/>
  <c r="N1007" i="1" s="1"/>
  <c r="AD1008" i="1"/>
  <c r="I1008" i="1" s="1"/>
  <c r="AE1008" i="1"/>
  <c r="J1008" i="1" s="1"/>
  <c r="AF1008" i="1"/>
  <c r="K1008" i="1" s="1"/>
  <c r="AG1008" i="1"/>
  <c r="L1008" i="1" s="1"/>
  <c r="AH1008" i="1"/>
  <c r="M1008" i="1" s="1"/>
  <c r="AI1008" i="1"/>
  <c r="N1008" i="1" s="1"/>
  <c r="AD1009" i="1"/>
  <c r="I1009" i="1" s="1"/>
  <c r="AE1009" i="1"/>
  <c r="J1009" i="1" s="1"/>
  <c r="AF1009" i="1"/>
  <c r="K1009" i="1" s="1"/>
  <c r="AG1009" i="1"/>
  <c r="L1009" i="1" s="1"/>
  <c r="AH1009" i="1"/>
  <c r="M1009" i="1" s="1"/>
  <c r="AI1009" i="1"/>
  <c r="N1009" i="1" s="1"/>
  <c r="AD1010" i="1"/>
  <c r="I1010" i="1" s="1"/>
  <c r="AE1010" i="1"/>
  <c r="J1010" i="1" s="1"/>
  <c r="AF1010" i="1"/>
  <c r="K1010" i="1" s="1"/>
  <c r="AG1010" i="1"/>
  <c r="L1010" i="1" s="1"/>
  <c r="AH1010" i="1"/>
  <c r="M1010" i="1" s="1"/>
  <c r="AI1010" i="1"/>
  <c r="N1010" i="1" s="1"/>
  <c r="AD1011" i="1"/>
  <c r="I1011" i="1" s="1"/>
  <c r="AE1011" i="1"/>
  <c r="J1011" i="1" s="1"/>
  <c r="AF1011" i="1"/>
  <c r="K1011" i="1" s="1"/>
  <c r="AG1011" i="1"/>
  <c r="L1011" i="1" s="1"/>
  <c r="AH1011" i="1"/>
  <c r="M1011" i="1" s="1"/>
  <c r="AI1011" i="1"/>
  <c r="N1011" i="1" s="1"/>
  <c r="AD1012" i="1"/>
  <c r="I1012" i="1" s="1"/>
  <c r="AE1012" i="1"/>
  <c r="J1012" i="1" s="1"/>
  <c r="AF1012" i="1"/>
  <c r="K1012" i="1" s="1"/>
  <c r="AG1012" i="1"/>
  <c r="L1012" i="1" s="1"/>
  <c r="AH1012" i="1"/>
  <c r="M1012" i="1" s="1"/>
  <c r="AI1012" i="1"/>
  <c r="N1012" i="1" s="1"/>
  <c r="AD1013" i="1"/>
  <c r="I1013" i="1" s="1"/>
  <c r="AE1013" i="1"/>
  <c r="J1013" i="1" s="1"/>
  <c r="AF1013" i="1"/>
  <c r="K1013" i="1" s="1"/>
  <c r="AG1013" i="1"/>
  <c r="L1013" i="1" s="1"/>
  <c r="AH1013" i="1"/>
  <c r="M1013" i="1" s="1"/>
  <c r="AI1013" i="1"/>
  <c r="N1013" i="1" s="1"/>
  <c r="AD1014" i="1"/>
  <c r="I1014" i="1" s="1"/>
  <c r="AE1014" i="1"/>
  <c r="J1014" i="1" s="1"/>
  <c r="AF1014" i="1"/>
  <c r="K1014" i="1" s="1"/>
  <c r="AG1014" i="1"/>
  <c r="L1014" i="1" s="1"/>
  <c r="AH1014" i="1"/>
  <c r="M1014" i="1" s="1"/>
  <c r="AI1014" i="1"/>
  <c r="N1014" i="1" s="1"/>
  <c r="AD1015" i="1"/>
  <c r="I1015" i="1" s="1"/>
  <c r="AE1015" i="1"/>
  <c r="J1015" i="1" s="1"/>
  <c r="AF1015" i="1"/>
  <c r="K1015" i="1" s="1"/>
  <c r="AG1015" i="1"/>
  <c r="L1015" i="1" s="1"/>
  <c r="AH1015" i="1"/>
  <c r="M1015" i="1" s="1"/>
  <c r="AI1015" i="1"/>
  <c r="N1015" i="1" s="1"/>
  <c r="AD1016" i="1"/>
  <c r="I1016" i="1" s="1"/>
  <c r="AE1016" i="1"/>
  <c r="J1016" i="1" s="1"/>
  <c r="AF1016" i="1"/>
  <c r="K1016" i="1" s="1"/>
  <c r="AG1016" i="1"/>
  <c r="L1016" i="1" s="1"/>
  <c r="AH1016" i="1"/>
  <c r="M1016" i="1" s="1"/>
  <c r="AI1016" i="1"/>
  <c r="N1016" i="1" s="1"/>
  <c r="AD1017" i="1"/>
  <c r="I1017" i="1" s="1"/>
  <c r="AE1017" i="1"/>
  <c r="J1017" i="1" s="1"/>
  <c r="AF1017" i="1"/>
  <c r="K1017" i="1" s="1"/>
  <c r="AG1017" i="1"/>
  <c r="L1017" i="1" s="1"/>
  <c r="AH1017" i="1"/>
  <c r="M1017" i="1" s="1"/>
  <c r="AI1017" i="1"/>
  <c r="N1017" i="1" s="1"/>
  <c r="AD1018" i="1"/>
  <c r="I1018" i="1" s="1"/>
  <c r="AE1018" i="1"/>
  <c r="J1018" i="1" s="1"/>
  <c r="AF1018" i="1"/>
  <c r="K1018" i="1" s="1"/>
  <c r="AG1018" i="1"/>
  <c r="L1018" i="1" s="1"/>
  <c r="AH1018" i="1"/>
  <c r="M1018" i="1" s="1"/>
  <c r="AI1018" i="1"/>
  <c r="N1018" i="1" s="1"/>
  <c r="AD1019" i="1"/>
  <c r="I1019" i="1" s="1"/>
  <c r="AE1019" i="1"/>
  <c r="J1019" i="1" s="1"/>
  <c r="AF1019" i="1"/>
  <c r="K1019" i="1" s="1"/>
  <c r="AG1019" i="1"/>
  <c r="L1019" i="1" s="1"/>
  <c r="AH1019" i="1"/>
  <c r="M1019" i="1" s="1"/>
  <c r="AI1019" i="1"/>
  <c r="N1019" i="1" s="1"/>
  <c r="AD1020" i="1"/>
  <c r="I1020" i="1" s="1"/>
  <c r="AE1020" i="1"/>
  <c r="J1020" i="1" s="1"/>
  <c r="AF1020" i="1"/>
  <c r="K1020" i="1" s="1"/>
  <c r="AG1020" i="1"/>
  <c r="L1020" i="1" s="1"/>
  <c r="AH1020" i="1"/>
  <c r="M1020" i="1" s="1"/>
  <c r="AI1020" i="1"/>
  <c r="N1020" i="1" s="1"/>
  <c r="AD1021" i="1"/>
  <c r="I1021" i="1" s="1"/>
  <c r="AE1021" i="1"/>
  <c r="J1021" i="1" s="1"/>
  <c r="AF1021" i="1"/>
  <c r="K1021" i="1" s="1"/>
  <c r="AG1021" i="1"/>
  <c r="L1021" i="1" s="1"/>
  <c r="AH1021" i="1"/>
  <c r="M1021" i="1" s="1"/>
  <c r="AI1021" i="1"/>
  <c r="N1021" i="1" s="1"/>
  <c r="AD1022" i="1"/>
  <c r="I1022" i="1" s="1"/>
  <c r="AE1022" i="1"/>
  <c r="J1022" i="1" s="1"/>
  <c r="AF1022" i="1"/>
  <c r="K1022" i="1" s="1"/>
  <c r="AG1022" i="1"/>
  <c r="L1022" i="1" s="1"/>
  <c r="AH1022" i="1"/>
  <c r="M1022" i="1" s="1"/>
  <c r="AI1022" i="1"/>
  <c r="N1022" i="1" s="1"/>
  <c r="AD1023" i="1"/>
  <c r="I1023" i="1" s="1"/>
  <c r="AE1023" i="1"/>
  <c r="J1023" i="1" s="1"/>
  <c r="AF1023" i="1"/>
  <c r="K1023" i="1" s="1"/>
  <c r="AG1023" i="1"/>
  <c r="L1023" i="1" s="1"/>
  <c r="AH1023" i="1"/>
  <c r="M1023" i="1" s="1"/>
  <c r="AI1023" i="1"/>
  <c r="N1023" i="1" s="1"/>
  <c r="AD1024" i="1"/>
  <c r="I1024" i="1" s="1"/>
  <c r="AE1024" i="1"/>
  <c r="J1024" i="1" s="1"/>
  <c r="AF1024" i="1"/>
  <c r="K1024" i="1" s="1"/>
  <c r="AG1024" i="1"/>
  <c r="L1024" i="1" s="1"/>
  <c r="AH1024" i="1"/>
  <c r="M1024" i="1" s="1"/>
  <c r="AI1024" i="1"/>
  <c r="N1024" i="1" s="1"/>
  <c r="AD1025" i="1"/>
  <c r="I1025" i="1" s="1"/>
  <c r="AE1025" i="1"/>
  <c r="J1025" i="1" s="1"/>
  <c r="AF1025" i="1"/>
  <c r="K1025" i="1" s="1"/>
  <c r="AG1025" i="1"/>
  <c r="L1025" i="1" s="1"/>
  <c r="AH1025" i="1"/>
  <c r="M1025" i="1" s="1"/>
  <c r="AI1025" i="1"/>
  <c r="N1025" i="1" s="1"/>
  <c r="AD1026" i="1"/>
  <c r="I1026" i="1" s="1"/>
  <c r="AE1026" i="1"/>
  <c r="J1026" i="1" s="1"/>
  <c r="AF1026" i="1"/>
  <c r="K1026" i="1" s="1"/>
  <c r="AG1026" i="1"/>
  <c r="L1026" i="1" s="1"/>
  <c r="AH1026" i="1"/>
  <c r="M1026" i="1" s="1"/>
  <c r="AI1026" i="1"/>
  <c r="N1026" i="1" s="1"/>
  <c r="AD1027" i="1"/>
  <c r="I1027" i="1" s="1"/>
  <c r="AE1027" i="1"/>
  <c r="J1027" i="1" s="1"/>
  <c r="AF1027" i="1"/>
  <c r="K1027" i="1" s="1"/>
  <c r="AG1027" i="1"/>
  <c r="L1027" i="1" s="1"/>
  <c r="AH1027" i="1"/>
  <c r="M1027" i="1" s="1"/>
  <c r="AI1027" i="1"/>
  <c r="N1027" i="1" s="1"/>
  <c r="AD1028" i="1"/>
  <c r="I1028" i="1" s="1"/>
  <c r="AE1028" i="1"/>
  <c r="J1028" i="1" s="1"/>
  <c r="AF1028" i="1"/>
  <c r="K1028" i="1" s="1"/>
  <c r="AG1028" i="1"/>
  <c r="L1028" i="1" s="1"/>
  <c r="AH1028" i="1"/>
  <c r="M1028" i="1" s="1"/>
  <c r="AI1028" i="1"/>
  <c r="N1028" i="1" s="1"/>
  <c r="AD1029" i="1"/>
  <c r="I1029" i="1" s="1"/>
  <c r="AE1029" i="1"/>
  <c r="J1029" i="1" s="1"/>
  <c r="AF1029" i="1"/>
  <c r="K1029" i="1" s="1"/>
  <c r="AG1029" i="1"/>
  <c r="L1029" i="1" s="1"/>
  <c r="AH1029" i="1"/>
  <c r="M1029" i="1" s="1"/>
  <c r="AI1029" i="1"/>
  <c r="N1029" i="1" s="1"/>
  <c r="AD1030" i="1"/>
  <c r="I1030" i="1" s="1"/>
  <c r="AE1030" i="1"/>
  <c r="J1030" i="1" s="1"/>
  <c r="AF1030" i="1"/>
  <c r="K1030" i="1" s="1"/>
  <c r="AG1030" i="1"/>
  <c r="L1030" i="1" s="1"/>
  <c r="AH1030" i="1"/>
  <c r="M1030" i="1" s="1"/>
  <c r="AI1030" i="1"/>
  <c r="N1030" i="1" s="1"/>
  <c r="AD1031" i="1"/>
  <c r="I1031" i="1" s="1"/>
  <c r="AE1031" i="1"/>
  <c r="J1031" i="1" s="1"/>
  <c r="AF1031" i="1"/>
  <c r="K1031" i="1" s="1"/>
  <c r="AG1031" i="1"/>
  <c r="L1031" i="1" s="1"/>
  <c r="AH1031" i="1"/>
  <c r="M1031" i="1" s="1"/>
  <c r="AI1031" i="1"/>
  <c r="N1031" i="1" s="1"/>
  <c r="AD1032" i="1"/>
  <c r="I1032" i="1" s="1"/>
  <c r="AE1032" i="1"/>
  <c r="J1032" i="1" s="1"/>
  <c r="AF1032" i="1"/>
  <c r="K1032" i="1" s="1"/>
  <c r="AG1032" i="1"/>
  <c r="L1032" i="1" s="1"/>
  <c r="AH1032" i="1"/>
  <c r="M1032" i="1" s="1"/>
  <c r="AI1032" i="1"/>
  <c r="N1032" i="1" s="1"/>
  <c r="AD1033" i="1"/>
  <c r="I1033" i="1" s="1"/>
  <c r="AE1033" i="1"/>
  <c r="J1033" i="1" s="1"/>
  <c r="AF1033" i="1"/>
  <c r="K1033" i="1" s="1"/>
  <c r="AG1033" i="1"/>
  <c r="L1033" i="1" s="1"/>
  <c r="AH1033" i="1"/>
  <c r="M1033" i="1" s="1"/>
  <c r="AI1033" i="1"/>
  <c r="N1033" i="1" s="1"/>
  <c r="AD1034" i="1"/>
  <c r="I1034" i="1" s="1"/>
  <c r="AE1034" i="1"/>
  <c r="J1034" i="1" s="1"/>
  <c r="AF1034" i="1"/>
  <c r="K1034" i="1" s="1"/>
  <c r="AG1034" i="1"/>
  <c r="L1034" i="1" s="1"/>
  <c r="AH1034" i="1"/>
  <c r="M1034" i="1" s="1"/>
  <c r="AI1034" i="1"/>
  <c r="N1034" i="1" s="1"/>
  <c r="AD1035" i="1"/>
  <c r="I1035" i="1" s="1"/>
  <c r="AE1035" i="1"/>
  <c r="J1035" i="1" s="1"/>
  <c r="AF1035" i="1"/>
  <c r="K1035" i="1" s="1"/>
  <c r="AG1035" i="1"/>
  <c r="L1035" i="1" s="1"/>
  <c r="AH1035" i="1"/>
  <c r="M1035" i="1" s="1"/>
  <c r="AI1035" i="1"/>
  <c r="N1035" i="1" s="1"/>
  <c r="AD1036" i="1"/>
  <c r="I1036" i="1" s="1"/>
  <c r="AE1036" i="1"/>
  <c r="J1036" i="1" s="1"/>
  <c r="AF1036" i="1"/>
  <c r="K1036" i="1" s="1"/>
  <c r="AG1036" i="1"/>
  <c r="L1036" i="1" s="1"/>
  <c r="AH1036" i="1"/>
  <c r="M1036" i="1" s="1"/>
  <c r="AI1036" i="1"/>
  <c r="N1036" i="1" s="1"/>
  <c r="AD1037" i="1"/>
  <c r="I1037" i="1" s="1"/>
  <c r="AE1037" i="1"/>
  <c r="J1037" i="1" s="1"/>
  <c r="AF1037" i="1"/>
  <c r="K1037" i="1" s="1"/>
  <c r="AG1037" i="1"/>
  <c r="L1037" i="1" s="1"/>
  <c r="AH1037" i="1"/>
  <c r="M1037" i="1" s="1"/>
  <c r="AI1037" i="1"/>
  <c r="N1037" i="1" s="1"/>
  <c r="AD1038" i="1"/>
  <c r="I1038" i="1" s="1"/>
  <c r="AE1038" i="1"/>
  <c r="J1038" i="1" s="1"/>
  <c r="AF1038" i="1"/>
  <c r="K1038" i="1" s="1"/>
  <c r="AG1038" i="1"/>
  <c r="L1038" i="1" s="1"/>
  <c r="AH1038" i="1"/>
  <c r="M1038" i="1" s="1"/>
  <c r="AI1038" i="1"/>
  <c r="N1038" i="1" s="1"/>
  <c r="AD1039" i="1"/>
  <c r="I1039" i="1" s="1"/>
  <c r="AE1039" i="1"/>
  <c r="J1039" i="1" s="1"/>
  <c r="AF1039" i="1"/>
  <c r="K1039" i="1" s="1"/>
  <c r="AG1039" i="1"/>
  <c r="L1039" i="1" s="1"/>
  <c r="AH1039" i="1"/>
  <c r="M1039" i="1" s="1"/>
  <c r="AI1039" i="1"/>
  <c r="N1039" i="1" s="1"/>
  <c r="AD1040" i="1"/>
  <c r="I1040" i="1" s="1"/>
  <c r="AE1040" i="1"/>
  <c r="J1040" i="1" s="1"/>
  <c r="AF1040" i="1"/>
  <c r="K1040" i="1" s="1"/>
  <c r="AG1040" i="1"/>
  <c r="L1040" i="1" s="1"/>
  <c r="AH1040" i="1"/>
  <c r="M1040" i="1" s="1"/>
  <c r="AI1040" i="1"/>
  <c r="N1040" i="1" s="1"/>
  <c r="AD1041" i="1"/>
  <c r="I1041" i="1" s="1"/>
  <c r="AE1041" i="1"/>
  <c r="J1041" i="1" s="1"/>
  <c r="AF1041" i="1"/>
  <c r="K1041" i="1" s="1"/>
  <c r="AG1041" i="1"/>
  <c r="L1041" i="1" s="1"/>
  <c r="AH1041" i="1"/>
  <c r="M1041" i="1" s="1"/>
  <c r="AI1041" i="1"/>
  <c r="N1041" i="1" s="1"/>
  <c r="AD1042" i="1"/>
  <c r="I1042" i="1" s="1"/>
  <c r="AE1042" i="1"/>
  <c r="J1042" i="1" s="1"/>
  <c r="AF1042" i="1"/>
  <c r="K1042" i="1" s="1"/>
  <c r="AG1042" i="1"/>
  <c r="L1042" i="1" s="1"/>
  <c r="AH1042" i="1"/>
  <c r="M1042" i="1" s="1"/>
  <c r="AI1042" i="1"/>
  <c r="N1042" i="1" s="1"/>
  <c r="AD1043" i="1"/>
  <c r="I1043" i="1" s="1"/>
  <c r="AE1043" i="1"/>
  <c r="J1043" i="1" s="1"/>
  <c r="AF1043" i="1"/>
  <c r="K1043" i="1" s="1"/>
  <c r="AG1043" i="1"/>
  <c r="L1043" i="1" s="1"/>
  <c r="AH1043" i="1"/>
  <c r="M1043" i="1" s="1"/>
  <c r="AI1043" i="1"/>
  <c r="N1043" i="1" s="1"/>
  <c r="AD1044" i="1"/>
  <c r="I1044" i="1" s="1"/>
  <c r="AE1044" i="1"/>
  <c r="J1044" i="1" s="1"/>
  <c r="AF1044" i="1"/>
  <c r="K1044" i="1" s="1"/>
  <c r="AG1044" i="1"/>
  <c r="L1044" i="1" s="1"/>
  <c r="AH1044" i="1"/>
  <c r="M1044" i="1" s="1"/>
  <c r="AI1044" i="1"/>
  <c r="N1044" i="1" s="1"/>
  <c r="AD1045" i="1"/>
  <c r="I1045" i="1" s="1"/>
  <c r="AE1045" i="1"/>
  <c r="J1045" i="1" s="1"/>
  <c r="AF1045" i="1"/>
  <c r="K1045" i="1" s="1"/>
  <c r="AG1045" i="1"/>
  <c r="L1045" i="1" s="1"/>
  <c r="AH1045" i="1"/>
  <c r="M1045" i="1" s="1"/>
  <c r="AI1045" i="1"/>
  <c r="N1045" i="1" s="1"/>
  <c r="AD1046" i="1"/>
  <c r="I1046" i="1" s="1"/>
  <c r="AE1046" i="1"/>
  <c r="J1046" i="1" s="1"/>
  <c r="AF1046" i="1"/>
  <c r="K1046" i="1" s="1"/>
  <c r="AG1046" i="1"/>
  <c r="L1046" i="1" s="1"/>
  <c r="AH1046" i="1"/>
  <c r="M1046" i="1" s="1"/>
  <c r="AI1046" i="1"/>
  <c r="N1046" i="1" s="1"/>
  <c r="AD1047" i="1"/>
  <c r="I1047" i="1" s="1"/>
  <c r="AE1047" i="1"/>
  <c r="J1047" i="1" s="1"/>
  <c r="AF1047" i="1"/>
  <c r="K1047" i="1" s="1"/>
  <c r="AG1047" i="1"/>
  <c r="L1047" i="1" s="1"/>
  <c r="AH1047" i="1"/>
  <c r="M1047" i="1" s="1"/>
  <c r="AI1047" i="1"/>
  <c r="N1047" i="1" s="1"/>
  <c r="AD1048" i="1"/>
  <c r="I1048" i="1" s="1"/>
  <c r="AE1048" i="1"/>
  <c r="J1048" i="1" s="1"/>
  <c r="AF1048" i="1"/>
  <c r="K1048" i="1" s="1"/>
  <c r="AG1048" i="1"/>
  <c r="L1048" i="1" s="1"/>
  <c r="AH1048" i="1"/>
  <c r="M1048" i="1" s="1"/>
  <c r="AI1048" i="1"/>
  <c r="N1048" i="1" s="1"/>
  <c r="AD1049" i="1"/>
  <c r="I1049" i="1" s="1"/>
  <c r="AE1049" i="1"/>
  <c r="J1049" i="1" s="1"/>
  <c r="AF1049" i="1"/>
  <c r="K1049" i="1" s="1"/>
  <c r="AG1049" i="1"/>
  <c r="L1049" i="1" s="1"/>
  <c r="AH1049" i="1"/>
  <c r="M1049" i="1" s="1"/>
  <c r="AI1049" i="1"/>
  <c r="N1049" i="1" s="1"/>
  <c r="AD1050" i="1"/>
  <c r="I1050" i="1" s="1"/>
  <c r="AE1050" i="1"/>
  <c r="J1050" i="1" s="1"/>
  <c r="AF1050" i="1"/>
  <c r="K1050" i="1" s="1"/>
  <c r="AG1050" i="1"/>
  <c r="L1050" i="1" s="1"/>
  <c r="AH1050" i="1"/>
  <c r="M1050" i="1" s="1"/>
  <c r="AI1050" i="1"/>
  <c r="N1050" i="1" s="1"/>
  <c r="AD1051" i="1"/>
  <c r="I1051" i="1" s="1"/>
  <c r="AE1051" i="1"/>
  <c r="J1051" i="1" s="1"/>
  <c r="AF1051" i="1"/>
  <c r="K1051" i="1" s="1"/>
  <c r="AG1051" i="1"/>
  <c r="L1051" i="1" s="1"/>
  <c r="AH1051" i="1"/>
  <c r="M1051" i="1" s="1"/>
  <c r="AI1051" i="1"/>
  <c r="N1051" i="1" s="1"/>
  <c r="AD1052" i="1"/>
  <c r="I1052" i="1" s="1"/>
  <c r="AE1052" i="1"/>
  <c r="J1052" i="1" s="1"/>
  <c r="AF1052" i="1"/>
  <c r="K1052" i="1" s="1"/>
  <c r="AG1052" i="1"/>
  <c r="L1052" i="1" s="1"/>
  <c r="AH1052" i="1"/>
  <c r="M1052" i="1" s="1"/>
  <c r="AI1052" i="1"/>
  <c r="N1052" i="1" s="1"/>
  <c r="AD1053" i="1"/>
  <c r="I1053" i="1" s="1"/>
  <c r="AE1053" i="1"/>
  <c r="J1053" i="1" s="1"/>
  <c r="AF1053" i="1"/>
  <c r="K1053" i="1" s="1"/>
  <c r="AG1053" i="1"/>
  <c r="L1053" i="1" s="1"/>
  <c r="AH1053" i="1"/>
  <c r="M1053" i="1" s="1"/>
  <c r="AI1053" i="1"/>
  <c r="N1053" i="1" s="1"/>
  <c r="AD1054" i="1"/>
  <c r="I1054" i="1" s="1"/>
  <c r="AE1054" i="1"/>
  <c r="J1054" i="1" s="1"/>
  <c r="AF1054" i="1"/>
  <c r="K1054" i="1" s="1"/>
  <c r="AG1054" i="1"/>
  <c r="L1054" i="1" s="1"/>
  <c r="AH1054" i="1"/>
  <c r="M1054" i="1" s="1"/>
  <c r="AI1054" i="1"/>
  <c r="N1054" i="1" s="1"/>
  <c r="AD1055" i="1"/>
  <c r="I1055" i="1" s="1"/>
  <c r="AE1055" i="1"/>
  <c r="J1055" i="1" s="1"/>
  <c r="AF1055" i="1"/>
  <c r="K1055" i="1" s="1"/>
  <c r="AG1055" i="1"/>
  <c r="L1055" i="1" s="1"/>
  <c r="AH1055" i="1"/>
  <c r="M1055" i="1" s="1"/>
  <c r="AI1055" i="1"/>
  <c r="N1055" i="1" s="1"/>
  <c r="AD1056" i="1"/>
  <c r="I1056" i="1" s="1"/>
  <c r="AE1056" i="1"/>
  <c r="J1056" i="1" s="1"/>
  <c r="AF1056" i="1"/>
  <c r="K1056" i="1" s="1"/>
  <c r="AG1056" i="1"/>
  <c r="L1056" i="1" s="1"/>
  <c r="AH1056" i="1"/>
  <c r="M1056" i="1" s="1"/>
  <c r="AI1056" i="1"/>
  <c r="N1056" i="1" s="1"/>
  <c r="AD1057" i="1"/>
  <c r="I1057" i="1" s="1"/>
  <c r="AE1057" i="1"/>
  <c r="J1057" i="1" s="1"/>
  <c r="AF1057" i="1"/>
  <c r="K1057" i="1" s="1"/>
  <c r="AG1057" i="1"/>
  <c r="L1057" i="1" s="1"/>
  <c r="AH1057" i="1"/>
  <c r="M1057" i="1" s="1"/>
  <c r="AI1057" i="1"/>
  <c r="N1057" i="1" s="1"/>
  <c r="AD1058" i="1"/>
  <c r="I1058" i="1" s="1"/>
  <c r="AE1058" i="1"/>
  <c r="J1058" i="1" s="1"/>
  <c r="AF1058" i="1"/>
  <c r="K1058" i="1" s="1"/>
  <c r="AG1058" i="1"/>
  <c r="L1058" i="1" s="1"/>
  <c r="AH1058" i="1"/>
  <c r="M1058" i="1" s="1"/>
  <c r="AI1058" i="1"/>
  <c r="N1058" i="1" s="1"/>
  <c r="AD1059" i="1"/>
  <c r="I1059" i="1" s="1"/>
  <c r="AE1059" i="1"/>
  <c r="J1059" i="1" s="1"/>
  <c r="AF1059" i="1"/>
  <c r="K1059" i="1" s="1"/>
  <c r="AG1059" i="1"/>
  <c r="L1059" i="1" s="1"/>
  <c r="AH1059" i="1"/>
  <c r="M1059" i="1" s="1"/>
  <c r="AI1059" i="1"/>
  <c r="N1059" i="1" s="1"/>
  <c r="AD1060" i="1"/>
  <c r="I1060" i="1" s="1"/>
  <c r="AE1060" i="1"/>
  <c r="J1060" i="1" s="1"/>
  <c r="AF1060" i="1"/>
  <c r="K1060" i="1" s="1"/>
  <c r="AG1060" i="1"/>
  <c r="L1060" i="1" s="1"/>
  <c r="AH1060" i="1"/>
  <c r="M1060" i="1" s="1"/>
  <c r="AI1060" i="1"/>
  <c r="N1060" i="1" s="1"/>
  <c r="AD1061" i="1"/>
  <c r="I1061" i="1" s="1"/>
  <c r="AE1061" i="1"/>
  <c r="J1061" i="1" s="1"/>
  <c r="AF1061" i="1"/>
  <c r="K1061" i="1" s="1"/>
  <c r="AG1061" i="1"/>
  <c r="L1061" i="1" s="1"/>
  <c r="AH1061" i="1"/>
  <c r="M1061" i="1" s="1"/>
  <c r="AI1061" i="1"/>
  <c r="N1061" i="1" s="1"/>
  <c r="AD1062" i="1"/>
  <c r="I1062" i="1" s="1"/>
  <c r="AE1062" i="1"/>
  <c r="J1062" i="1" s="1"/>
  <c r="AF1062" i="1"/>
  <c r="K1062" i="1" s="1"/>
  <c r="AG1062" i="1"/>
  <c r="L1062" i="1" s="1"/>
  <c r="AH1062" i="1"/>
  <c r="M1062" i="1" s="1"/>
  <c r="AI1062" i="1"/>
  <c r="N1062" i="1" s="1"/>
  <c r="AD1063" i="1"/>
  <c r="I1063" i="1" s="1"/>
  <c r="AE1063" i="1"/>
  <c r="J1063" i="1" s="1"/>
  <c r="AF1063" i="1"/>
  <c r="K1063" i="1" s="1"/>
  <c r="AG1063" i="1"/>
  <c r="L1063" i="1" s="1"/>
  <c r="AH1063" i="1"/>
  <c r="M1063" i="1" s="1"/>
  <c r="AI1063" i="1"/>
  <c r="N1063" i="1" s="1"/>
  <c r="AD1064" i="1"/>
  <c r="I1064" i="1" s="1"/>
  <c r="AE1064" i="1"/>
  <c r="J1064" i="1" s="1"/>
  <c r="AF1064" i="1"/>
  <c r="K1064" i="1" s="1"/>
  <c r="AG1064" i="1"/>
  <c r="L1064" i="1" s="1"/>
  <c r="AH1064" i="1"/>
  <c r="M1064" i="1" s="1"/>
  <c r="AI1064" i="1"/>
  <c r="N1064" i="1" s="1"/>
  <c r="AD1065" i="1"/>
  <c r="I1065" i="1" s="1"/>
  <c r="AE1065" i="1"/>
  <c r="J1065" i="1" s="1"/>
  <c r="AF1065" i="1"/>
  <c r="K1065" i="1" s="1"/>
  <c r="AG1065" i="1"/>
  <c r="L1065" i="1" s="1"/>
  <c r="AH1065" i="1"/>
  <c r="M1065" i="1" s="1"/>
  <c r="AI1065" i="1"/>
  <c r="N1065" i="1" s="1"/>
  <c r="AD1066" i="1"/>
  <c r="I1066" i="1" s="1"/>
  <c r="AE1066" i="1"/>
  <c r="J1066" i="1" s="1"/>
  <c r="AF1066" i="1"/>
  <c r="K1066" i="1" s="1"/>
  <c r="AG1066" i="1"/>
  <c r="L1066" i="1" s="1"/>
  <c r="AH1066" i="1"/>
  <c r="M1066" i="1" s="1"/>
  <c r="AI1066" i="1"/>
  <c r="N1066" i="1" s="1"/>
  <c r="AD1067" i="1"/>
  <c r="I1067" i="1" s="1"/>
  <c r="AE1067" i="1"/>
  <c r="J1067" i="1" s="1"/>
  <c r="AF1067" i="1"/>
  <c r="K1067" i="1" s="1"/>
  <c r="AG1067" i="1"/>
  <c r="L1067" i="1" s="1"/>
  <c r="AH1067" i="1"/>
  <c r="M1067" i="1" s="1"/>
  <c r="AI1067" i="1"/>
  <c r="N1067" i="1" s="1"/>
  <c r="AD1068" i="1"/>
  <c r="I1068" i="1" s="1"/>
  <c r="AE1068" i="1"/>
  <c r="J1068" i="1" s="1"/>
  <c r="AF1068" i="1"/>
  <c r="K1068" i="1" s="1"/>
  <c r="AG1068" i="1"/>
  <c r="L1068" i="1" s="1"/>
  <c r="AH1068" i="1"/>
  <c r="M1068" i="1" s="1"/>
  <c r="AI1068" i="1"/>
  <c r="N1068" i="1" s="1"/>
  <c r="AD1069" i="1"/>
  <c r="I1069" i="1" s="1"/>
  <c r="AE1069" i="1"/>
  <c r="J1069" i="1" s="1"/>
  <c r="AF1069" i="1"/>
  <c r="K1069" i="1" s="1"/>
  <c r="AG1069" i="1"/>
  <c r="L1069" i="1" s="1"/>
  <c r="AH1069" i="1"/>
  <c r="M1069" i="1" s="1"/>
  <c r="AI1069" i="1"/>
  <c r="N1069" i="1" s="1"/>
  <c r="AD1070" i="1"/>
  <c r="I1070" i="1" s="1"/>
  <c r="AE1070" i="1"/>
  <c r="J1070" i="1" s="1"/>
  <c r="AF1070" i="1"/>
  <c r="K1070" i="1" s="1"/>
  <c r="AG1070" i="1"/>
  <c r="L1070" i="1" s="1"/>
  <c r="AH1070" i="1"/>
  <c r="M1070" i="1" s="1"/>
  <c r="AI1070" i="1"/>
  <c r="N1070" i="1" s="1"/>
  <c r="AD1071" i="1"/>
  <c r="I1071" i="1" s="1"/>
  <c r="AE1071" i="1"/>
  <c r="J1071" i="1" s="1"/>
  <c r="AF1071" i="1"/>
  <c r="K1071" i="1" s="1"/>
  <c r="AG1071" i="1"/>
  <c r="L1071" i="1" s="1"/>
  <c r="AH1071" i="1"/>
  <c r="M1071" i="1" s="1"/>
  <c r="AI1071" i="1"/>
  <c r="N1071" i="1" s="1"/>
  <c r="AD1072" i="1"/>
  <c r="I1072" i="1" s="1"/>
  <c r="AE1072" i="1"/>
  <c r="J1072" i="1" s="1"/>
  <c r="AF1072" i="1"/>
  <c r="K1072" i="1" s="1"/>
  <c r="AG1072" i="1"/>
  <c r="L1072" i="1" s="1"/>
  <c r="AH1072" i="1"/>
  <c r="M1072" i="1" s="1"/>
  <c r="AI1072" i="1"/>
  <c r="N1072" i="1" s="1"/>
  <c r="AD1073" i="1"/>
  <c r="I1073" i="1" s="1"/>
  <c r="AE1073" i="1"/>
  <c r="J1073" i="1" s="1"/>
  <c r="AF1073" i="1"/>
  <c r="K1073" i="1" s="1"/>
  <c r="AG1073" i="1"/>
  <c r="L1073" i="1" s="1"/>
  <c r="AH1073" i="1"/>
  <c r="M1073" i="1" s="1"/>
  <c r="AI1073" i="1"/>
  <c r="N1073" i="1" s="1"/>
  <c r="AD1074" i="1"/>
  <c r="I1074" i="1" s="1"/>
  <c r="AE1074" i="1"/>
  <c r="J1074" i="1" s="1"/>
  <c r="AF1074" i="1"/>
  <c r="K1074" i="1" s="1"/>
  <c r="AG1074" i="1"/>
  <c r="L1074" i="1" s="1"/>
  <c r="AH1074" i="1"/>
  <c r="M1074" i="1" s="1"/>
  <c r="AI1074" i="1"/>
  <c r="N1074" i="1" s="1"/>
  <c r="AD1075" i="1"/>
  <c r="I1075" i="1" s="1"/>
  <c r="AE1075" i="1"/>
  <c r="J1075" i="1" s="1"/>
  <c r="AF1075" i="1"/>
  <c r="K1075" i="1" s="1"/>
  <c r="AG1075" i="1"/>
  <c r="L1075" i="1" s="1"/>
  <c r="AH1075" i="1"/>
  <c r="M1075" i="1" s="1"/>
  <c r="AI1075" i="1"/>
  <c r="N1075" i="1" s="1"/>
  <c r="AD1076" i="1"/>
  <c r="I1076" i="1" s="1"/>
  <c r="AE1076" i="1"/>
  <c r="J1076" i="1" s="1"/>
  <c r="AF1076" i="1"/>
  <c r="K1076" i="1" s="1"/>
  <c r="AG1076" i="1"/>
  <c r="L1076" i="1" s="1"/>
  <c r="AH1076" i="1"/>
  <c r="M1076" i="1" s="1"/>
  <c r="AI1076" i="1"/>
  <c r="N1076" i="1" s="1"/>
  <c r="AD1077" i="1"/>
  <c r="I1077" i="1" s="1"/>
  <c r="AE1077" i="1"/>
  <c r="J1077" i="1" s="1"/>
  <c r="AF1077" i="1"/>
  <c r="K1077" i="1" s="1"/>
  <c r="AG1077" i="1"/>
  <c r="L1077" i="1" s="1"/>
  <c r="AH1077" i="1"/>
  <c r="M1077" i="1" s="1"/>
  <c r="AI1077" i="1"/>
  <c r="N1077" i="1" s="1"/>
  <c r="AD1078" i="1"/>
  <c r="I1078" i="1" s="1"/>
  <c r="AE1078" i="1"/>
  <c r="J1078" i="1" s="1"/>
  <c r="AF1078" i="1"/>
  <c r="K1078" i="1" s="1"/>
  <c r="AG1078" i="1"/>
  <c r="L1078" i="1" s="1"/>
  <c r="AH1078" i="1"/>
  <c r="M1078" i="1" s="1"/>
  <c r="AI1078" i="1"/>
  <c r="N1078" i="1" s="1"/>
  <c r="AD1079" i="1"/>
  <c r="I1079" i="1" s="1"/>
  <c r="AE1079" i="1"/>
  <c r="J1079" i="1" s="1"/>
  <c r="AF1079" i="1"/>
  <c r="K1079" i="1" s="1"/>
  <c r="AG1079" i="1"/>
  <c r="L1079" i="1" s="1"/>
  <c r="AH1079" i="1"/>
  <c r="M1079" i="1" s="1"/>
  <c r="AI1079" i="1"/>
  <c r="N1079" i="1" s="1"/>
  <c r="AD1080" i="1"/>
  <c r="I1080" i="1" s="1"/>
  <c r="AE1080" i="1"/>
  <c r="J1080" i="1" s="1"/>
  <c r="AF1080" i="1"/>
  <c r="K1080" i="1" s="1"/>
  <c r="AG1080" i="1"/>
  <c r="L1080" i="1" s="1"/>
  <c r="AH1080" i="1"/>
  <c r="M1080" i="1" s="1"/>
  <c r="AI1080" i="1"/>
  <c r="N1080" i="1" s="1"/>
  <c r="AD1081" i="1"/>
  <c r="I1081" i="1" s="1"/>
  <c r="AE1081" i="1"/>
  <c r="J1081" i="1" s="1"/>
  <c r="AF1081" i="1"/>
  <c r="K1081" i="1" s="1"/>
  <c r="AG1081" i="1"/>
  <c r="L1081" i="1" s="1"/>
  <c r="AH1081" i="1"/>
  <c r="M1081" i="1" s="1"/>
  <c r="AI1081" i="1"/>
  <c r="N1081" i="1" s="1"/>
  <c r="AD1082" i="1"/>
  <c r="I1082" i="1" s="1"/>
  <c r="AE1082" i="1"/>
  <c r="J1082" i="1" s="1"/>
  <c r="AF1082" i="1"/>
  <c r="K1082" i="1" s="1"/>
  <c r="AG1082" i="1"/>
  <c r="L1082" i="1" s="1"/>
  <c r="AH1082" i="1"/>
  <c r="M1082" i="1" s="1"/>
  <c r="AI1082" i="1"/>
  <c r="N1082" i="1" s="1"/>
  <c r="AD1083" i="1"/>
  <c r="I1083" i="1" s="1"/>
  <c r="AE1083" i="1"/>
  <c r="J1083" i="1" s="1"/>
  <c r="AF1083" i="1"/>
  <c r="K1083" i="1" s="1"/>
  <c r="AG1083" i="1"/>
  <c r="L1083" i="1" s="1"/>
  <c r="AH1083" i="1"/>
  <c r="M1083" i="1" s="1"/>
  <c r="AI1083" i="1"/>
  <c r="N1083" i="1" s="1"/>
  <c r="AD1084" i="1"/>
  <c r="I1084" i="1" s="1"/>
  <c r="AE1084" i="1"/>
  <c r="J1084" i="1" s="1"/>
  <c r="AF1084" i="1"/>
  <c r="K1084" i="1" s="1"/>
  <c r="AG1084" i="1"/>
  <c r="L1084" i="1" s="1"/>
  <c r="AH1084" i="1"/>
  <c r="M1084" i="1" s="1"/>
  <c r="AI1084" i="1"/>
  <c r="N1084" i="1" s="1"/>
  <c r="AD1085" i="1"/>
  <c r="I1085" i="1" s="1"/>
  <c r="AE1085" i="1"/>
  <c r="J1085" i="1" s="1"/>
  <c r="AF1085" i="1"/>
  <c r="K1085" i="1" s="1"/>
  <c r="AG1085" i="1"/>
  <c r="L1085" i="1" s="1"/>
  <c r="AH1085" i="1"/>
  <c r="M1085" i="1" s="1"/>
  <c r="AI1085" i="1"/>
  <c r="N1085" i="1" s="1"/>
  <c r="AD1086" i="1"/>
  <c r="I1086" i="1" s="1"/>
  <c r="AE1086" i="1"/>
  <c r="J1086" i="1" s="1"/>
  <c r="AF1086" i="1"/>
  <c r="K1086" i="1" s="1"/>
  <c r="AG1086" i="1"/>
  <c r="L1086" i="1" s="1"/>
  <c r="AH1086" i="1"/>
  <c r="M1086" i="1" s="1"/>
  <c r="AI1086" i="1"/>
  <c r="N1086" i="1" s="1"/>
  <c r="AD1087" i="1"/>
  <c r="I1087" i="1" s="1"/>
  <c r="AE1087" i="1"/>
  <c r="J1087" i="1" s="1"/>
  <c r="AF1087" i="1"/>
  <c r="K1087" i="1" s="1"/>
  <c r="AG1087" i="1"/>
  <c r="L1087" i="1" s="1"/>
  <c r="AH1087" i="1"/>
  <c r="M1087" i="1" s="1"/>
  <c r="AI1087" i="1"/>
  <c r="N1087" i="1" s="1"/>
  <c r="AD1088" i="1"/>
  <c r="I1088" i="1" s="1"/>
  <c r="AE1088" i="1"/>
  <c r="J1088" i="1" s="1"/>
  <c r="AF1088" i="1"/>
  <c r="K1088" i="1" s="1"/>
  <c r="AG1088" i="1"/>
  <c r="L1088" i="1" s="1"/>
  <c r="AH1088" i="1"/>
  <c r="M1088" i="1" s="1"/>
  <c r="AI1088" i="1"/>
  <c r="N1088" i="1" s="1"/>
  <c r="AD1089" i="1"/>
  <c r="I1089" i="1" s="1"/>
  <c r="AE1089" i="1"/>
  <c r="J1089" i="1" s="1"/>
  <c r="AF1089" i="1"/>
  <c r="K1089" i="1" s="1"/>
  <c r="AG1089" i="1"/>
  <c r="L1089" i="1" s="1"/>
  <c r="AH1089" i="1"/>
  <c r="M1089" i="1" s="1"/>
  <c r="AI1089" i="1"/>
  <c r="N1089" i="1" s="1"/>
  <c r="AD1090" i="1"/>
  <c r="I1090" i="1" s="1"/>
  <c r="AE1090" i="1"/>
  <c r="J1090" i="1" s="1"/>
  <c r="AF1090" i="1"/>
  <c r="K1090" i="1" s="1"/>
  <c r="AG1090" i="1"/>
  <c r="L1090" i="1" s="1"/>
  <c r="AH1090" i="1"/>
  <c r="M1090" i="1" s="1"/>
  <c r="AI1090" i="1"/>
  <c r="N1090" i="1" s="1"/>
  <c r="AD1091" i="1"/>
  <c r="I1091" i="1" s="1"/>
  <c r="AE1091" i="1"/>
  <c r="J1091" i="1" s="1"/>
  <c r="AF1091" i="1"/>
  <c r="K1091" i="1" s="1"/>
  <c r="AG1091" i="1"/>
  <c r="L1091" i="1" s="1"/>
  <c r="AH1091" i="1"/>
  <c r="M1091" i="1" s="1"/>
  <c r="AI1091" i="1"/>
  <c r="N1091" i="1" s="1"/>
  <c r="AD1092" i="1"/>
  <c r="I1092" i="1" s="1"/>
  <c r="AE1092" i="1"/>
  <c r="J1092" i="1" s="1"/>
  <c r="AF1092" i="1"/>
  <c r="K1092" i="1" s="1"/>
  <c r="AG1092" i="1"/>
  <c r="L1092" i="1" s="1"/>
  <c r="AH1092" i="1"/>
  <c r="M1092" i="1" s="1"/>
  <c r="AI1092" i="1"/>
  <c r="N1092" i="1" s="1"/>
  <c r="AD1093" i="1"/>
  <c r="I1093" i="1" s="1"/>
  <c r="AE1093" i="1"/>
  <c r="J1093" i="1" s="1"/>
  <c r="AF1093" i="1"/>
  <c r="K1093" i="1" s="1"/>
  <c r="AG1093" i="1"/>
  <c r="L1093" i="1" s="1"/>
  <c r="AH1093" i="1"/>
  <c r="M1093" i="1" s="1"/>
  <c r="AI1093" i="1"/>
  <c r="N1093" i="1" s="1"/>
  <c r="AD1094" i="1"/>
  <c r="I1094" i="1" s="1"/>
  <c r="AE1094" i="1"/>
  <c r="J1094" i="1" s="1"/>
  <c r="AF1094" i="1"/>
  <c r="K1094" i="1" s="1"/>
  <c r="AG1094" i="1"/>
  <c r="L1094" i="1" s="1"/>
  <c r="AH1094" i="1"/>
  <c r="M1094" i="1" s="1"/>
  <c r="AI1094" i="1"/>
  <c r="N1094" i="1" s="1"/>
  <c r="AD1095" i="1"/>
  <c r="I1095" i="1" s="1"/>
  <c r="AE1095" i="1"/>
  <c r="J1095" i="1" s="1"/>
  <c r="AF1095" i="1"/>
  <c r="K1095" i="1" s="1"/>
  <c r="AG1095" i="1"/>
  <c r="L1095" i="1" s="1"/>
  <c r="AH1095" i="1"/>
  <c r="M1095" i="1" s="1"/>
  <c r="AI1095" i="1"/>
  <c r="N1095" i="1" s="1"/>
  <c r="AD1096" i="1"/>
  <c r="I1096" i="1" s="1"/>
  <c r="AE1096" i="1"/>
  <c r="J1096" i="1" s="1"/>
  <c r="AF1096" i="1"/>
  <c r="K1096" i="1" s="1"/>
  <c r="AG1096" i="1"/>
  <c r="L1096" i="1" s="1"/>
  <c r="AH1096" i="1"/>
  <c r="M1096" i="1" s="1"/>
  <c r="AI1096" i="1"/>
  <c r="N1096" i="1" s="1"/>
  <c r="AD1097" i="1"/>
  <c r="I1097" i="1" s="1"/>
  <c r="AE1097" i="1"/>
  <c r="J1097" i="1" s="1"/>
  <c r="AF1097" i="1"/>
  <c r="K1097" i="1" s="1"/>
  <c r="AG1097" i="1"/>
  <c r="L1097" i="1" s="1"/>
  <c r="AH1097" i="1"/>
  <c r="M1097" i="1" s="1"/>
  <c r="AI1097" i="1"/>
  <c r="N1097" i="1" s="1"/>
  <c r="AD1098" i="1"/>
  <c r="I1098" i="1" s="1"/>
  <c r="AE1098" i="1"/>
  <c r="J1098" i="1" s="1"/>
  <c r="AF1098" i="1"/>
  <c r="K1098" i="1" s="1"/>
  <c r="AG1098" i="1"/>
  <c r="L1098" i="1" s="1"/>
  <c r="AH1098" i="1"/>
  <c r="M1098" i="1" s="1"/>
  <c r="AI1098" i="1"/>
  <c r="N1098" i="1" s="1"/>
  <c r="AD1099" i="1"/>
  <c r="I1099" i="1" s="1"/>
  <c r="AE1099" i="1"/>
  <c r="J1099" i="1" s="1"/>
  <c r="AF1099" i="1"/>
  <c r="K1099" i="1" s="1"/>
  <c r="AG1099" i="1"/>
  <c r="L1099" i="1" s="1"/>
  <c r="AH1099" i="1"/>
  <c r="M1099" i="1" s="1"/>
  <c r="AI1099" i="1"/>
  <c r="N1099" i="1" s="1"/>
  <c r="AD1100" i="1"/>
  <c r="I1100" i="1" s="1"/>
  <c r="AE1100" i="1"/>
  <c r="J1100" i="1" s="1"/>
  <c r="AF1100" i="1"/>
  <c r="K1100" i="1" s="1"/>
  <c r="AG1100" i="1"/>
  <c r="L1100" i="1" s="1"/>
  <c r="AH1100" i="1"/>
  <c r="M1100" i="1" s="1"/>
  <c r="AI1100" i="1"/>
  <c r="N1100" i="1" s="1"/>
  <c r="AD1101" i="1"/>
  <c r="I1101" i="1" s="1"/>
  <c r="AE1101" i="1"/>
  <c r="J1101" i="1" s="1"/>
  <c r="AF1101" i="1"/>
  <c r="K1101" i="1" s="1"/>
  <c r="AG1101" i="1"/>
  <c r="L1101" i="1" s="1"/>
  <c r="AH1101" i="1"/>
  <c r="M1101" i="1" s="1"/>
  <c r="AI1101" i="1"/>
  <c r="N1101" i="1" s="1"/>
  <c r="AD1102" i="1"/>
  <c r="I1102" i="1" s="1"/>
  <c r="AE1102" i="1"/>
  <c r="J1102" i="1" s="1"/>
  <c r="AF1102" i="1"/>
  <c r="K1102" i="1" s="1"/>
  <c r="AG1102" i="1"/>
  <c r="L1102" i="1" s="1"/>
  <c r="AH1102" i="1"/>
  <c r="M1102" i="1" s="1"/>
  <c r="AI1102" i="1"/>
  <c r="N1102" i="1" s="1"/>
  <c r="AD1103" i="1"/>
  <c r="I1103" i="1" s="1"/>
  <c r="AE1103" i="1"/>
  <c r="J1103" i="1" s="1"/>
  <c r="AF1103" i="1"/>
  <c r="K1103" i="1" s="1"/>
  <c r="AG1103" i="1"/>
  <c r="L1103" i="1" s="1"/>
  <c r="AH1103" i="1"/>
  <c r="M1103" i="1" s="1"/>
  <c r="AI1103" i="1"/>
  <c r="N1103" i="1" s="1"/>
  <c r="AD1104" i="1"/>
  <c r="I1104" i="1" s="1"/>
  <c r="AE1104" i="1"/>
  <c r="J1104" i="1" s="1"/>
  <c r="AF1104" i="1"/>
  <c r="K1104" i="1" s="1"/>
  <c r="AG1104" i="1"/>
  <c r="L1104" i="1" s="1"/>
  <c r="AH1104" i="1"/>
  <c r="M1104" i="1" s="1"/>
  <c r="AI1104" i="1"/>
  <c r="N1104" i="1" s="1"/>
  <c r="AD1105" i="1"/>
  <c r="I1105" i="1" s="1"/>
  <c r="AE1105" i="1"/>
  <c r="J1105" i="1" s="1"/>
  <c r="AF1105" i="1"/>
  <c r="K1105" i="1" s="1"/>
  <c r="AG1105" i="1"/>
  <c r="L1105" i="1" s="1"/>
  <c r="AH1105" i="1"/>
  <c r="M1105" i="1" s="1"/>
  <c r="AI1105" i="1"/>
  <c r="N1105" i="1" s="1"/>
  <c r="AD1106" i="1"/>
  <c r="I1106" i="1" s="1"/>
  <c r="AE1106" i="1"/>
  <c r="J1106" i="1" s="1"/>
  <c r="AF1106" i="1"/>
  <c r="K1106" i="1" s="1"/>
  <c r="AG1106" i="1"/>
  <c r="L1106" i="1" s="1"/>
  <c r="AH1106" i="1"/>
  <c r="M1106" i="1" s="1"/>
  <c r="AI1106" i="1"/>
  <c r="N1106" i="1" s="1"/>
  <c r="AD1107" i="1"/>
  <c r="I1107" i="1" s="1"/>
  <c r="AE1107" i="1"/>
  <c r="J1107" i="1" s="1"/>
  <c r="AF1107" i="1"/>
  <c r="K1107" i="1" s="1"/>
  <c r="AG1107" i="1"/>
  <c r="L1107" i="1" s="1"/>
  <c r="AH1107" i="1"/>
  <c r="M1107" i="1" s="1"/>
  <c r="AI1107" i="1"/>
  <c r="N1107" i="1" s="1"/>
  <c r="AD1108" i="1"/>
  <c r="I1108" i="1" s="1"/>
  <c r="AE1108" i="1"/>
  <c r="J1108" i="1" s="1"/>
  <c r="AF1108" i="1"/>
  <c r="K1108" i="1" s="1"/>
  <c r="AG1108" i="1"/>
  <c r="L1108" i="1" s="1"/>
  <c r="AH1108" i="1"/>
  <c r="M1108" i="1" s="1"/>
  <c r="AI1108" i="1"/>
  <c r="N1108" i="1" s="1"/>
  <c r="AD1109" i="1"/>
  <c r="I1109" i="1" s="1"/>
  <c r="AE1109" i="1"/>
  <c r="J1109" i="1" s="1"/>
  <c r="AF1109" i="1"/>
  <c r="K1109" i="1" s="1"/>
  <c r="AG1109" i="1"/>
  <c r="L1109" i="1" s="1"/>
  <c r="AH1109" i="1"/>
  <c r="M1109" i="1" s="1"/>
  <c r="AI1109" i="1"/>
  <c r="N1109" i="1" s="1"/>
  <c r="AD1110" i="1"/>
  <c r="I1110" i="1" s="1"/>
  <c r="AE1110" i="1"/>
  <c r="J1110" i="1" s="1"/>
  <c r="AF1110" i="1"/>
  <c r="K1110" i="1" s="1"/>
  <c r="AG1110" i="1"/>
  <c r="L1110" i="1" s="1"/>
  <c r="AH1110" i="1"/>
  <c r="M1110" i="1" s="1"/>
  <c r="AI1110" i="1"/>
  <c r="N1110" i="1" s="1"/>
  <c r="AD1111" i="1"/>
  <c r="I1111" i="1" s="1"/>
  <c r="AE1111" i="1"/>
  <c r="J1111" i="1" s="1"/>
  <c r="AF1111" i="1"/>
  <c r="K1111" i="1" s="1"/>
  <c r="AG1111" i="1"/>
  <c r="L1111" i="1" s="1"/>
  <c r="AH1111" i="1"/>
  <c r="M1111" i="1" s="1"/>
  <c r="AI1111" i="1"/>
  <c r="N1111" i="1" s="1"/>
  <c r="AD1112" i="1"/>
  <c r="I1112" i="1" s="1"/>
  <c r="AE1112" i="1"/>
  <c r="J1112" i="1" s="1"/>
  <c r="AF1112" i="1"/>
  <c r="K1112" i="1" s="1"/>
  <c r="AG1112" i="1"/>
  <c r="L1112" i="1" s="1"/>
  <c r="AH1112" i="1"/>
  <c r="M1112" i="1" s="1"/>
  <c r="AI1112" i="1"/>
  <c r="N1112" i="1" s="1"/>
  <c r="AD1113" i="1"/>
  <c r="I1113" i="1" s="1"/>
  <c r="AE1113" i="1"/>
  <c r="J1113" i="1" s="1"/>
  <c r="AF1113" i="1"/>
  <c r="K1113" i="1" s="1"/>
  <c r="AG1113" i="1"/>
  <c r="L1113" i="1" s="1"/>
  <c r="AH1113" i="1"/>
  <c r="M1113" i="1" s="1"/>
  <c r="AI1113" i="1"/>
  <c r="N1113" i="1" s="1"/>
  <c r="AD1114" i="1"/>
  <c r="I1114" i="1" s="1"/>
  <c r="AE1114" i="1"/>
  <c r="J1114" i="1" s="1"/>
  <c r="AF1114" i="1"/>
  <c r="K1114" i="1" s="1"/>
  <c r="AG1114" i="1"/>
  <c r="L1114" i="1" s="1"/>
  <c r="AH1114" i="1"/>
  <c r="M1114" i="1" s="1"/>
  <c r="AI1114" i="1"/>
  <c r="N1114" i="1" s="1"/>
  <c r="AD1115" i="1"/>
  <c r="I1115" i="1" s="1"/>
  <c r="AE1115" i="1"/>
  <c r="J1115" i="1" s="1"/>
  <c r="AF1115" i="1"/>
  <c r="K1115" i="1" s="1"/>
  <c r="AG1115" i="1"/>
  <c r="L1115" i="1" s="1"/>
  <c r="AH1115" i="1"/>
  <c r="M1115" i="1" s="1"/>
  <c r="AI1115" i="1"/>
  <c r="N1115" i="1" s="1"/>
  <c r="AD1116" i="1"/>
  <c r="I1116" i="1" s="1"/>
  <c r="AE1116" i="1"/>
  <c r="J1116" i="1" s="1"/>
  <c r="AF1116" i="1"/>
  <c r="K1116" i="1" s="1"/>
  <c r="AG1116" i="1"/>
  <c r="L1116" i="1" s="1"/>
  <c r="AH1116" i="1"/>
  <c r="M1116" i="1" s="1"/>
  <c r="AI1116" i="1"/>
  <c r="N1116" i="1" s="1"/>
  <c r="AD1117" i="1"/>
  <c r="I1117" i="1" s="1"/>
  <c r="AE1117" i="1"/>
  <c r="J1117" i="1" s="1"/>
  <c r="AF1117" i="1"/>
  <c r="K1117" i="1" s="1"/>
  <c r="AG1117" i="1"/>
  <c r="L1117" i="1" s="1"/>
  <c r="AH1117" i="1"/>
  <c r="M1117" i="1" s="1"/>
  <c r="AI1117" i="1"/>
  <c r="N1117" i="1" s="1"/>
  <c r="AD1118" i="1"/>
  <c r="I1118" i="1" s="1"/>
  <c r="AE1118" i="1"/>
  <c r="J1118" i="1" s="1"/>
  <c r="AF1118" i="1"/>
  <c r="K1118" i="1" s="1"/>
  <c r="AG1118" i="1"/>
  <c r="L1118" i="1" s="1"/>
  <c r="AH1118" i="1"/>
  <c r="M1118" i="1" s="1"/>
  <c r="AI1118" i="1"/>
  <c r="N1118" i="1" s="1"/>
  <c r="AD1119" i="1"/>
  <c r="I1119" i="1" s="1"/>
  <c r="AE1119" i="1"/>
  <c r="J1119" i="1" s="1"/>
  <c r="AF1119" i="1"/>
  <c r="K1119" i="1" s="1"/>
  <c r="AG1119" i="1"/>
  <c r="L1119" i="1" s="1"/>
  <c r="AH1119" i="1"/>
  <c r="M1119" i="1" s="1"/>
  <c r="AI1119" i="1"/>
  <c r="N1119" i="1" s="1"/>
  <c r="AD1120" i="1"/>
  <c r="I1120" i="1" s="1"/>
  <c r="AE1120" i="1"/>
  <c r="J1120" i="1" s="1"/>
  <c r="AF1120" i="1"/>
  <c r="K1120" i="1" s="1"/>
  <c r="AG1120" i="1"/>
  <c r="L1120" i="1" s="1"/>
  <c r="AH1120" i="1"/>
  <c r="M1120" i="1" s="1"/>
  <c r="AI1120" i="1"/>
  <c r="N1120" i="1" s="1"/>
  <c r="AD1121" i="1"/>
  <c r="I1121" i="1" s="1"/>
  <c r="AE1121" i="1"/>
  <c r="J1121" i="1" s="1"/>
  <c r="AF1121" i="1"/>
  <c r="K1121" i="1" s="1"/>
  <c r="AG1121" i="1"/>
  <c r="L1121" i="1" s="1"/>
  <c r="AH1121" i="1"/>
  <c r="M1121" i="1" s="1"/>
  <c r="AI1121" i="1"/>
  <c r="N1121" i="1" s="1"/>
  <c r="AD1122" i="1"/>
  <c r="I1122" i="1" s="1"/>
  <c r="AE1122" i="1"/>
  <c r="J1122" i="1" s="1"/>
  <c r="AF1122" i="1"/>
  <c r="K1122" i="1" s="1"/>
  <c r="AG1122" i="1"/>
  <c r="L1122" i="1" s="1"/>
  <c r="AH1122" i="1"/>
  <c r="M1122" i="1" s="1"/>
  <c r="AI1122" i="1"/>
  <c r="N1122" i="1" s="1"/>
  <c r="AD1123" i="1"/>
  <c r="I1123" i="1" s="1"/>
  <c r="AE1123" i="1"/>
  <c r="J1123" i="1" s="1"/>
  <c r="AF1123" i="1"/>
  <c r="K1123" i="1" s="1"/>
  <c r="AG1123" i="1"/>
  <c r="L1123" i="1" s="1"/>
  <c r="AH1123" i="1"/>
  <c r="M1123" i="1" s="1"/>
  <c r="AI1123" i="1"/>
  <c r="N1123" i="1" s="1"/>
  <c r="AD1124" i="1"/>
  <c r="I1124" i="1" s="1"/>
  <c r="AE1124" i="1"/>
  <c r="J1124" i="1" s="1"/>
  <c r="AF1124" i="1"/>
  <c r="K1124" i="1" s="1"/>
  <c r="AG1124" i="1"/>
  <c r="L1124" i="1" s="1"/>
  <c r="AH1124" i="1"/>
  <c r="M1124" i="1" s="1"/>
  <c r="AI1124" i="1"/>
  <c r="N1124" i="1" s="1"/>
  <c r="AD1125" i="1"/>
  <c r="I1125" i="1" s="1"/>
  <c r="AE1125" i="1"/>
  <c r="J1125" i="1" s="1"/>
  <c r="AF1125" i="1"/>
  <c r="K1125" i="1" s="1"/>
  <c r="AG1125" i="1"/>
  <c r="L1125" i="1" s="1"/>
  <c r="AH1125" i="1"/>
  <c r="M1125" i="1" s="1"/>
  <c r="AI1125" i="1"/>
  <c r="N1125" i="1" s="1"/>
  <c r="AD1126" i="1"/>
  <c r="I1126" i="1" s="1"/>
  <c r="AE1126" i="1"/>
  <c r="J1126" i="1" s="1"/>
  <c r="AF1126" i="1"/>
  <c r="K1126" i="1" s="1"/>
  <c r="AG1126" i="1"/>
  <c r="L1126" i="1" s="1"/>
  <c r="AH1126" i="1"/>
  <c r="M1126" i="1" s="1"/>
  <c r="AI1126" i="1"/>
  <c r="N1126" i="1" s="1"/>
  <c r="AD1127" i="1"/>
  <c r="I1127" i="1" s="1"/>
  <c r="AE1127" i="1"/>
  <c r="J1127" i="1" s="1"/>
  <c r="AF1127" i="1"/>
  <c r="K1127" i="1" s="1"/>
  <c r="AG1127" i="1"/>
  <c r="L1127" i="1" s="1"/>
  <c r="AH1127" i="1"/>
  <c r="M1127" i="1" s="1"/>
  <c r="AI1127" i="1"/>
  <c r="N1127" i="1" s="1"/>
  <c r="AD1128" i="1"/>
  <c r="I1128" i="1" s="1"/>
  <c r="AE1128" i="1"/>
  <c r="J1128" i="1" s="1"/>
  <c r="AF1128" i="1"/>
  <c r="K1128" i="1" s="1"/>
  <c r="AG1128" i="1"/>
  <c r="L1128" i="1" s="1"/>
  <c r="AH1128" i="1"/>
  <c r="M1128" i="1" s="1"/>
  <c r="AI1128" i="1"/>
  <c r="N1128" i="1" s="1"/>
  <c r="AD1129" i="1"/>
  <c r="I1129" i="1" s="1"/>
  <c r="AE1129" i="1"/>
  <c r="J1129" i="1" s="1"/>
  <c r="AF1129" i="1"/>
  <c r="K1129" i="1" s="1"/>
  <c r="AG1129" i="1"/>
  <c r="L1129" i="1" s="1"/>
  <c r="AH1129" i="1"/>
  <c r="M1129" i="1" s="1"/>
  <c r="AI1129" i="1"/>
  <c r="N1129" i="1" s="1"/>
  <c r="AD1130" i="1"/>
  <c r="I1130" i="1" s="1"/>
  <c r="AE1130" i="1"/>
  <c r="J1130" i="1" s="1"/>
  <c r="AF1130" i="1"/>
  <c r="K1130" i="1" s="1"/>
  <c r="AG1130" i="1"/>
  <c r="L1130" i="1" s="1"/>
  <c r="AH1130" i="1"/>
  <c r="M1130" i="1" s="1"/>
  <c r="AI1130" i="1"/>
  <c r="N1130" i="1" s="1"/>
  <c r="AD1131" i="1"/>
  <c r="I1131" i="1" s="1"/>
  <c r="AE1131" i="1"/>
  <c r="J1131" i="1" s="1"/>
  <c r="AF1131" i="1"/>
  <c r="K1131" i="1" s="1"/>
  <c r="AG1131" i="1"/>
  <c r="L1131" i="1" s="1"/>
  <c r="AH1131" i="1"/>
  <c r="M1131" i="1" s="1"/>
  <c r="AI1131" i="1"/>
  <c r="N1131" i="1" s="1"/>
  <c r="AD1132" i="1"/>
  <c r="I1132" i="1" s="1"/>
  <c r="AE1132" i="1"/>
  <c r="J1132" i="1" s="1"/>
  <c r="AF1132" i="1"/>
  <c r="K1132" i="1" s="1"/>
  <c r="AG1132" i="1"/>
  <c r="L1132" i="1" s="1"/>
  <c r="AH1132" i="1"/>
  <c r="M1132" i="1" s="1"/>
  <c r="AI1132" i="1"/>
  <c r="N1132" i="1" s="1"/>
  <c r="AD1133" i="1"/>
  <c r="I1133" i="1" s="1"/>
  <c r="AE1133" i="1"/>
  <c r="J1133" i="1" s="1"/>
  <c r="AF1133" i="1"/>
  <c r="K1133" i="1" s="1"/>
  <c r="AG1133" i="1"/>
  <c r="L1133" i="1" s="1"/>
  <c r="AH1133" i="1"/>
  <c r="M1133" i="1" s="1"/>
  <c r="AI1133" i="1"/>
  <c r="N1133" i="1" s="1"/>
  <c r="AD1134" i="1"/>
  <c r="I1134" i="1" s="1"/>
  <c r="AE1134" i="1"/>
  <c r="J1134" i="1" s="1"/>
  <c r="AF1134" i="1"/>
  <c r="K1134" i="1" s="1"/>
  <c r="AG1134" i="1"/>
  <c r="L1134" i="1" s="1"/>
  <c r="AH1134" i="1"/>
  <c r="M1134" i="1" s="1"/>
  <c r="AI1134" i="1"/>
  <c r="N1134" i="1" s="1"/>
  <c r="AD1135" i="1"/>
  <c r="I1135" i="1" s="1"/>
  <c r="AE1135" i="1"/>
  <c r="J1135" i="1" s="1"/>
  <c r="AF1135" i="1"/>
  <c r="K1135" i="1" s="1"/>
  <c r="AG1135" i="1"/>
  <c r="L1135" i="1" s="1"/>
  <c r="AH1135" i="1"/>
  <c r="M1135" i="1" s="1"/>
  <c r="AI1135" i="1"/>
  <c r="N1135" i="1" s="1"/>
  <c r="AD1136" i="1"/>
  <c r="I1136" i="1" s="1"/>
  <c r="AE1136" i="1"/>
  <c r="J1136" i="1" s="1"/>
  <c r="AF1136" i="1"/>
  <c r="K1136" i="1" s="1"/>
  <c r="AG1136" i="1"/>
  <c r="L1136" i="1" s="1"/>
  <c r="AH1136" i="1"/>
  <c r="M1136" i="1" s="1"/>
  <c r="AI1136" i="1"/>
  <c r="N1136" i="1" s="1"/>
  <c r="AD1137" i="1"/>
  <c r="I1137" i="1" s="1"/>
  <c r="AE1137" i="1"/>
  <c r="J1137" i="1" s="1"/>
  <c r="AF1137" i="1"/>
  <c r="K1137" i="1" s="1"/>
  <c r="AG1137" i="1"/>
  <c r="L1137" i="1" s="1"/>
  <c r="AH1137" i="1"/>
  <c r="M1137" i="1" s="1"/>
  <c r="AI1137" i="1"/>
  <c r="N1137" i="1" s="1"/>
  <c r="AD1138" i="1"/>
  <c r="I1138" i="1" s="1"/>
  <c r="AE1138" i="1"/>
  <c r="J1138" i="1" s="1"/>
  <c r="AF1138" i="1"/>
  <c r="K1138" i="1" s="1"/>
  <c r="AG1138" i="1"/>
  <c r="L1138" i="1" s="1"/>
  <c r="AH1138" i="1"/>
  <c r="M1138" i="1" s="1"/>
  <c r="AI1138" i="1"/>
  <c r="N1138" i="1" s="1"/>
  <c r="AD1139" i="1"/>
  <c r="I1139" i="1" s="1"/>
  <c r="AE1139" i="1"/>
  <c r="J1139" i="1" s="1"/>
  <c r="AF1139" i="1"/>
  <c r="K1139" i="1" s="1"/>
  <c r="AG1139" i="1"/>
  <c r="L1139" i="1" s="1"/>
  <c r="AH1139" i="1"/>
  <c r="M1139" i="1" s="1"/>
  <c r="AI1139" i="1"/>
  <c r="N1139" i="1" s="1"/>
  <c r="AD1140" i="1"/>
  <c r="I1140" i="1" s="1"/>
  <c r="AE1140" i="1"/>
  <c r="J1140" i="1" s="1"/>
  <c r="AF1140" i="1"/>
  <c r="K1140" i="1" s="1"/>
  <c r="AG1140" i="1"/>
  <c r="L1140" i="1" s="1"/>
  <c r="AH1140" i="1"/>
  <c r="M1140" i="1" s="1"/>
  <c r="AI1140" i="1"/>
  <c r="N1140" i="1" s="1"/>
  <c r="AD1141" i="1"/>
  <c r="I1141" i="1" s="1"/>
  <c r="AE1141" i="1"/>
  <c r="J1141" i="1" s="1"/>
  <c r="AF1141" i="1"/>
  <c r="K1141" i="1" s="1"/>
  <c r="AG1141" i="1"/>
  <c r="L1141" i="1" s="1"/>
  <c r="AH1141" i="1"/>
  <c r="M1141" i="1" s="1"/>
  <c r="AI1141" i="1"/>
  <c r="N1141" i="1" s="1"/>
  <c r="AD1142" i="1"/>
  <c r="I1142" i="1" s="1"/>
  <c r="AE1142" i="1"/>
  <c r="J1142" i="1" s="1"/>
  <c r="AF1142" i="1"/>
  <c r="K1142" i="1" s="1"/>
  <c r="AG1142" i="1"/>
  <c r="L1142" i="1" s="1"/>
  <c r="AH1142" i="1"/>
  <c r="M1142" i="1" s="1"/>
  <c r="AI1142" i="1"/>
  <c r="N1142" i="1" s="1"/>
  <c r="AD1143" i="1"/>
  <c r="I1143" i="1" s="1"/>
  <c r="AE1143" i="1"/>
  <c r="J1143" i="1" s="1"/>
  <c r="AF1143" i="1"/>
  <c r="K1143" i="1" s="1"/>
  <c r="AG1143" i="1"/>
  <c r="L1143" i="1" s="1"/>
  <c r="AH1143" i="1"/>
  <c r="M1143" i="1" s="1"/>
  <c r="AI1143" i="1"/>
  <c r="N1143" i="1" s="1"/>
  <c r="AD1144" i="1"/>
  <c r="I1144" i="1" s="1"/>
  <c r="AE1144" i="1"/>
  <c r="J1144" i="1" s="1"/>
  <c r="AF1144" i="1"/>
  <c r="K1144" i="1" s="1"/>
  <c r="AG1144" i="1"/>
  <c r="L1144" i="1" s="1"/>
  <c r="AH1144" i="1"/>
  <c r="M1144" i="1" s="1"/>
  <c r="AI1144" i="1"/>
  <c r="N1144" i="1" s="1"/>
  <c r="AD1145" i="1"/>
  <c r="I1145" i="1" s="1"/>
  <c r="AE1145" i="1"/>
  <c r="J1145" i="1" s="1"/>
  <c r="AF1145" i="1"/>
  <c r="K1145" i="1" s="1"/>
  <c r="AG1145" i="1"/>
  <c r="L1145" i="1" s="1"/>
  <c r="AH1145" i="1"/>
  <c r="M1145" i="1" s="1"/>
  <c r="AI1145" i="1"/>
  <c r="N1145" i="1" s="1"/>
  <c r="AD1146" i="1"/>
  <c r="I1146" i="1" s="1"/>
  <c r="AE1146" i="1"/>
  <c r="J1146" i="1" s="1"/>
  <c r="AF1146" i="1"/>
  <c r="K1146" i="1" s="1"/>
  <c r="AG1146" i="1"/>
  <c r="L1146" i="1" s="1"/>
  <c r="AH1146" i="1"/>
  <c r="M1146" i="1" s="1"/>
  <c r="AI1146" i="1"/>
  <c r="N1146" i="1" s="1"/>
  <c r="AD1147" i="1"/>
  <c r="I1147" i="1" s="1"/>
  <c r="AE1147" i="1"/>
  <c r="J1147" i="1" s="1"/>
  <c r="AF1147" i="1"/>
  <c r="K1147" i="1" s="1"/>
  <c r="AG1147" i="1"/>
  <c r="L1147" i="1" s="1"/>
  <c r="AH1147" i="1"/>
  <c r="M1147" i="1" s="1"/>
  <c r="AI1147" i="1"/>
  <c r="N1147" i="1" s="1"/>
  <c r="AD1148" i="1"/>
  <c r="I1148" i="1" s="1"/>
  <c r="AE1148" i="1"/>
  <c r="J1148" i="1" s="1"/>
  <c r="AF1148" i="1"/>
  <c r="K1148" i="1" s="1"/>
  <c r="AG1148" i="1"/>
  <c r="L1148" i="1" s="1"/>
  <c r="AH1148" i="1"/>
  <c r="M1148" i="1" s="1"/>
  <c r="AI1148" i="1"/>
  <c r="N1148" i="1" s="1"/>
  <c r="AD1149" i="1"/>
  <c r="I1149" i="1" s="1"/>
  <c r="AE1149" i="1"/>
  <c r="J1149" i="1" s="1"/>
  <c r="AF1149" i="1"/>
  <c r="K1149" i="1" s="1"/>
  <c r="AG1149" i="1"/>
  <c r="L1149" i="1" s="1"/>
  <c r="AH1149" i="1"/>
  <c r="M1149" i="1" s="1"/>
  <c r="AI1149" i="1"/>
  <c r="N1149" i="1" s="1"/>
  <c r="AD1150" i="1"/>
  <c r="I1150" i="1" s="1"/>
  <c r="AE1150" i="1"/>
  <c r="J1150" i="1" s="1"/>
  <c r="AF1150" i="1"/>
  <c r="K1150" i="1" s="1"/>
  <c r="AG1150" i="1"/>
  <c r="L1150" i="1" s="1"/>
  <c r="AH1150" i="1"/>
  <c r="M1150" i="1" s="1"/>
  <c r="AI1150" i="1"/>
  <c r="N1150" i="1" s="1"/>
  <c r="AD1151" i="1"/>
  <c r="I1151" i="1" s="1"/>
  <c r="AE1151" i="1"/>
  <c r="J1151" i="1" s="1"/>
  <c r="AF1151" i="1"/>
  <c r="K1151" i="1" s="1"/>
  <c r="AG1151" i="1"/>
  <c r="L1151" i="1" s="1"/>
  <c r="AH1151" i="1"/>
  <c r="M1151" i="1" s="1"/>
  <c r="AI1151" i="1"/>
  <c r="N1151" i="1" s="1"/>
  <c r="AD1152" i="1"/>
  <c r="I1152" i="1" s="1"/>
  <c r="AE1152" i="1"/>
  <c r="J1152" i="1" s="1"/>
  <c r="AF1152" i="1"/>
  <c r="K1152" i="1" s="1"/>
  <c r="AG1152" i="1"/>
  <c r="L1152" i="1" s="1"/>
  <c r="AH1152" i="1"/>
  <c r="M1152" i="1" s="1"/>
  <c r="AI1152" i="1"/>
  <c r="N1152" i="1" s="1"/>
  <c r="AD1153" i="1"/>
  <c r="I1153" i="1" s="1"/>
  <c r="AE1153" i="1"/>
  <c r="J1153" i="1" s="1"/>
  <c r="AF1153" i="1"/>
  <c r="K1153" i="1" s="1"/>
  <c r="AG1153" i="1"/>
  <c r="L1153" i="1" s="1"/>
  <c r="AH1153" i="1"/>
  <c r="M1153" i="1" s="1"/>
  <c r="AI1153" i="1"/>
  <c r="N1153" i="1" s="1"/>
  <c r="AD1154" i="1"/>
  <c r="I1154" i="1" s="1"/>
  <c r="AE1154" i="1"/>
  <c r="J1154" i="1" s="1"/>
  <c r="AF1154" i="1"/>
  <c r="K1154" i="1" s="1"/>
  <c r="AG1154" i="1"/>
  <c r="L1154" i="1" s="1"/>
  <c r="AH1154" i="1"/>
  <c r="M1154" i="1" s="1"/>
  <c r="AI1154" i="1"/>
  <c r="N1154" i="1" s="1"/>
  <c r="AD1155" i="1"/>
  <c r="I1155" i="1" s="1"/>
  <c r="AE1155" i="1"/>
  <c r="J1155" i="1" s="1"/>
  <c r="AF1155" i="1"/>
  <c r="K1155" i="1" s="1"/>
  <c r="AG1155" i="1"/>
  <c r="L1155" i="1" s="1"/>
  <c r="AH1155" i="1"/>
  <c r="M1155" i="1" s="1"/>
  <c r="AI1155" i="1"/>
  <c r="N1155" i="1" s="1"/>
  <c r="AD1156" i="1"/>
  <c r="I1156" i="1" s="1"/>
  <c r="AE1156" i="1"/>
  <c r="J1156" i="1" s="1"/>
  <c r="AF1156" i="1"/>
  <c r="K1156" i="1" s="1"/>
  <c r="AG1156" i="1"/>
  <c r="L1156" i="1" s="1"/>
  <c r="AH1156" i="1"/>
  <c r="M1156" i="1" s="1"/>
  <c r="AI1156" i="1"/>
  <c r="N1156" i="1" s="1"/>
  <c r="AD1157" i="1"/>
  <c r="I1157" i="1" s="1"/>
  <c r="AE1157" i="1"/>
  <c r="J1157" i="1" s="1"/>
  <c r="AF1157" i="1"/>
  <c r="K1157" i="1" s="1"/>
  <c r="AG1157" i="1"/>
  <c r="L1157" i="1" s="1"/>
  <c r="AH1157" i="1"/>
  <c r="M1157" i="1" s="1"/>
  <c r="AI1157" i="1"/>
  <c r="N1157" i="1" s="1"/>
  <c r="AD1158" i="1"/>
  <c r="I1158" i="1" s="1"/>
  <c r="AE1158" i="1"/>
  <c r="J1158" i="1" s="1"/>
  <c r="AF1158" i="1"/>
  <c r="K1158" i="1" s="1"/>
  <c r="AG1158" i="1"/>
  <c r="L1158" i="1" s="1"/>
  <c r="AH1158" i="1"/>
  <c r="M1158" i="1" s="1"/>
  <c r="AI1158" i="1"/>
  <c r="N1158" i="1" s="1"/>
  <c r="AD1159" i="1"/>
  <c r="I1159" i="1" s="1"/>
  <c r="AE1159" i="1"/>
  <c r="J1159" i="1" s="1"/>
  <c r="AF1159" i="1"/>
  <c r="K1159" i="1" s="1"/>
  <c r="AG1159" i="1"/>
  <c r="L1159" i="1" s="1"/>
  <c r="AH1159" i="1"/>
  <c r="M1159" i="1" s="1"/>
  <c r="AI1159" i="1"/>
  <c r="N1159" i="1" s="1"/>
  <c r="AD1160" i="1"/>
  <c r="I1160" i="1" s="1"/>
  <c r="AE1160" i="1"/>
  <c r="J1160" i="1" s="1"/>
  <c r="AF1160" i="1"/>
  <c r="K1160" i="1" s="1"/>
  <c r="AG1160" i="1"/>
  <c r="L1160" i="1" s="1"/>
  <c r="AH1160" i="1"/>
  <c r="M1160" i="1" s="1"/>
  <c r="AI1160" i="1"/>
  <c r="N1160" i="1" s="1"/>
  <c r="AD1161" i="1"/>
  <c r="I1161" i="1" s="1"/>
  <c r="AE1161" i="1"/>
  <c r="J1161" i="1" s="1"/>
  <c r="AF1161" i="1"/>
  <c r="K1161" i="1" s="1"/>
  <c r="AG1161" i="1"/>
  <c r="L1161" i="1" s="1"/>
  <c r="AH1161" i="1"/>
  <c r="M1161" i="1" s="1"/>
  <c r="AI1161" i="1"/>
  <c r="N1161" i="1" s="1"/>
  <c r="AD1162" i="1"/>
  <c r="I1162" i="1" s="1"/>
  <c r="AE1162" i="1"/>
  <c r="J1162" i="1" s="1"/>
  <c r="AF1162" i="1"/>
  <c r="K1162" i="1" s="1"/>
  <c r="AG1162" i="1"/>
  <c r="L1162" i="1" s="1"/>
  <c r="AH1162" i="1"/>
  <c r="M1162" i="1" s="1"/>
  <c r="AI1162" i="1"/>
  <c r="N1162" i="1" s="1"/>
  <c r="AD1163" i="1"/>
  <c r="I1163" i="1" s="1"/>
  <c r="AE1163" i="1"/>
  <c r="J1163" i="1" s="1"/>
  <c r="AF1163" i="1"/>
  <c r="K1163" i="1" s="1"/>
  <c r="AG1163" i="1"/>
  <c r="L1163" i="1" s="1"/>
  <c r="AH1163" i="1"/>
  <c r="M1163" i="1" s="1"/>
  <c r="AI1163" i="1"/>
  <c r="N1163" i="1" s="1"/>
  <c r="AD1164" i="1"/>
  <c r="I1164" i="1" s="1"/>
  <c r="AE1164" i="1"/>
  <c r="J1164" i="1" s="1"/>
  <c r="AF1164" i="1"/>
  <c r="K1164" i="1" s="1"/>
  <c r="AG1164" i="1"/>
  <c r="L1164" i="1" s="1"/>
  <c r="AH1164" i="1"/>
  <c r="M1164" i="1" s="1"/>
  <c r="AI1164" i="1"/>
  <c r="N1164" i="1" s="1"/>
  <c r="AD1165" i="1"/>
  <c r="I1165" i="1" s="1"/>
  <c r="AE1165" i="1"/>
  <c r="J1165" i="1" s="1"/>
  <c r="AF1165" i="1"/>
  <c r="K1165" i="1" s="1"/>
  <c r="AG1165" i="1"/>
  <c r="L1165" i="1" s="1"/>
  <c r="AH1165" i="1"/>
  <c r="M1165" i="1" s="1"/>
  <c r="AI1165" i="1"/>
  <c r="N1165" i="1" s="1"/>
  <c r="AD1166" i="1"/>
  <c r="I1166" i="1" s="1"/>
  <c r="AE1166" i="1"/>
  <c r="J1166" i="1" s="1"/>
  <c r="AF1166" i="1"/>
  <c r="K1166" i="1" s="1"/>
  <c r="AG1166" i="1"/>
  <c r="L1166" i="1" s="1"/>
  <c r="AH1166" i="1"/>
  <c r="M1166" i="1" s="1"/>
  <c r="AI1166" i="1"/>
  <c r="N1166" i="1" s="1"/>
  <c r="AD1167" i="1"/>
  <c r="I1167" i="1" s="1"/>
  <c r="AE1167" i="1"/>
  <c r="J1167" i="1" s="1"/>
  <c r="AF1167" i="1"/>
  <c r="K1167" i="1" s="1"/>
  <c r="AG1167" i="1"/>
  <c r="L1167" i="1" s="1"/>
  <c r="AH1167" i="1"/>
  <c r="M1167" i="1" s="1"/>
  <c r="AI1167" i="1"/>
  <c r="N1167" i="1" s="1"/>
  <c r="AD1168" i="1"/>
  <c r="I1168" i="1" s="1"/>
  <c r="AE1168" i="1"/>
  <c r="J1168" i="1" s="1"/>
  <c r="AF1168" i="1"/>
  <c r="K1168" i="1" s="1"/>
  <c r="AG1168" i="1"/>
  <c r="L1168" i="1" s="1"/>
  <c r="AH1168" i="1"/>
  <c r="M1168" i="1" s="1"/>
  <c r="AI1168" i="1"/>
  <c r="N1168" i="1" s="1"/>
  <c r="AD1169" i="1"/>
  <c r="I1169" i="1" s="1"/>
  <c r="AE1169" i="1"/>
  <c r="J1169" i="1" s="1"/>
  <c r="AF1169" i="1"/>
  <c r="K1169" i="1" s="1"/>
  <c r="AG1169" i="1"/>
  <c r="L1169" i="1" s="1"/>
  <c r="AH1169" i="1"/>
  <c r="M1169" i="1" s="1"/>
  <c r="AI1169" i="1"/>
  <c r="N1169" i="1" s="1"/>
  <c r="AD1170" i="1"/>
  <c r="I1170" i="1" s="1"/>
  <c r="AE1170" i="1"/>
  <c r="J1170" i="1" s="1"/>
  <c r="AF1170" i="1"/>
  <c r="K1170" i="1" s="1"/>
  <c r="AG1170" i="1"/>
  <c r="L1170" i="1" s="1"/>
  <c r="AH1170" i="1"/>
  <c r="M1170" i="1" s="1"/>
  <c r="AI1170" i="1"/>
  <c r="N1170" i="1" s="1"/>
  <c r="AD1171" i="1"/>
  <c r="I1171" i="1" s="1"/>
  <c r="AE1171" i="1"/>
  <c r="J1171" i="1" s="1"/>
  <c r="AF1171" i="1"/>
  <c r="K1171" i="1" s="1"/>
  <c r="AG1171" i="1"/>
  <c r="L1171" i="1" s="1"/>
  <c r="AH1171" i="1"/>
  <c r="M1171" i="1" s="1"/>
  <c r="AI1171" i="1"/>
  <c r="N1171" i="1" s="1"/>
  <c r="AD1172" i="1"/>
  <c r="I1172" i="1" s="1"/>
  <c r="AE1172" i="1"/>
  <c r="J1172" i="1" s="1"/>
  <c r="AF1172" i="1"/>
  <c r="K1172" i="1" s="1"/>
  <c r="AG1172" i="1"/>
  <c r="L1172" i="1" s="1"/>
  <c r="AH1172" i="1"/>
  <c r="M1172" i="1" s="1"/>
  <c r="AI1172" i="1"/>
  <c r="N1172" i="1" s="1"/>
  <c r="AD1173" i="1"/>
  <c r="I1173" i="1" s="1"/>
  <c r="AE1173" i="1"/>
  <c r="J1173" i="1" s="1"/>
  <c r="AF1173" i="1"/>
  <c r="K1173" i="1" s="1"/>
  <c r="AG1173" i="1"/>
  <c r="L1173" i="1" s="1"/>
  <c r="AH1173" i="1"/>
  <c r="M1173" i="1" s="1"/>
  <c r="AI1173" i="1"/>
  <c r="N1173" i="1" s="1"/>
  <c r="AD1174" i="1"/>
  <c r="I1174" i="1" s="1"/>
  <c r="AE1174" i="1"/>
  <c r="J1174" i="1" s="1"/>
  <c r="AF1174" i="1"/>
  <c r="K1174" i="1" s="1"/>
  <c r="AG1174" i="1"/>
  <c r="L1174" i="1" s="1"/>
  <c r="AH1174" i="1"/>
  <c r="M1174" i="1" s="1"/>
  <c r="AI1174" i="1"/>
  <c r="N1174" i="1" s="1"/>
  <c r="AD1175" i="1"/>
  <c r="I1175" i="1" s="1"/>
  <c r="AE1175" i="1"/>
  <c r="J1175" i="1" s="1"/>
  <c r="AF1175" i="1"/>
  <c r="K1175" i="1" s="1"/>
  <c r="AG1175" i="1"/>
  <c r="L1175" i="1" s="1"/>
  <c r="AH1175" i="1"/>
  <c r="M1175" i="1" s="1"/>
  <c r="AI1175" i="1"/>
  <c r="N1175" i="1" s="1"/>
  <c r="AD1176" i="1"/>
  <c r="I1176" i="1" s="1"/>
  <c r="AE1176" i="1"/>
  <c r="J1176" i="1" s="1"/>
  <c r="AF1176" i="1"/>
  <c r="K1176" i="1" s="1"/>
  <c r="AG1176" i="1"/>
  <c r="L1176" i="1" s="1"/>
  <c r="AH1176" i="1"/>
  <c r="M1176" i="1" s="1"/>
  <c r="AI1176" i="1"/>
  <c r="N1176" i="1" s="1"/>
  <c r="AD1177" i="1"/>
  <c r="I1177" i="1" s="1"/>
  <c r="AE1177" i="1"/>
  <c r="J1177" i="1" s="1"/>
  <c r="AF1177" i="1"/>
  <c r="K1177" i="1" s="1"/>
  <c r="AG1177" i="1"/>
  <c r="L1177" i="1" s="1"/>
  <c r="AH1177" i="1"/>
  <c r="M1177" i="1" s="1"/>
  <c r="AI1177" i="1"/>
  <c r="N1177" i="1" s="1"/>
  <c r="AD1178" i="1"/>
  <c r="I1178" i="1" s="1"/>
  <c r="AE1178" i="1"/>
  <c r="J1178" i="1" s="1"/>
  <c r="AF1178" i="1"/>
  <c r="K1178" i="1" s="1"/>
  <c r="AG1178" i="1"/>
  <c r="L1178" i="1" s="1"/>
  <c r="AH1178" i="1"/>
  <c r="M1178" i="1" s="1"/>
  <c r="AI1178" i="1"/>
  <c r="N1178" i="1" s="1"/>
  <c r="AD1179" i="1"/>
  <c r="I1179" i="1" s="1"/>
  <c r="AE1179" i="1"/>
  <c r="J1179" i="1" s="1"/>
  <c r="AF1179" i="1"/>
  <c r="K1179" i="1" s="1"/>
  <c r="AG1179" i="1"/>
  <c r="L1179" i="1" s="1"/>
  <c r="AH1179" i="1"/>
  <c r="M1179" i="1" s="1"/>
  <c r="AI1179" i="1"/>
  <c r="N1179" i="1" s="1"/>
  <c r="AD1180" i="1"/>
  <c r="I1180" i="1" s="1"/>
  <c r="AE1180" i="1"/>
  <c r="J1180" i="1" s="1"/>
  <c r="AF1180" i="1"/>
  <c r="K1180" i="1" s="1"/>
  <c r="AG1180" i="1"/>
  <c r="L1180" i="1" s="1"/>
  <c r="AH1180" i="1"/>
  <c r="M1180" i="1" s="1"/>
  <c r="AI1180" i="1"/>
  <c r="N1180" i="1" s="1"/>
  <c r="AD1181" i="1"/>
  <c r="I1181" i="1" s="1"/>
  <c r="AE1181" i="1"/>
  <c r="J1181" i="1" s="1"/>
  <c r="AF1181" i="1"/>
  <c r="K1181" i="1" s="1"/>
  <c r="AG1181" i="1"/>
  <c r="L1181" i="1" s="1"/>
  <c r="AH1181" i="1"/>
  <c r="M1181" i="1" s="1"/>
  <c r="AI1181" i="1"/>
  <c r="N1181" i="1" s="1"/>
  <c r="AD1182" i="1"/>
  <c r="I1182" i="1" s="1"/>
  <c r="AE1182" i="1"/>
  <c r="J1182" i="1" s="1"/>
  <c r="AF1182" i="1"/>
  <c r="K1182" i="1" s="1"/>
  <c r="AG1182" i="1"/>
  <c r="L1182" i="1" s="1"/>
  <c r="AH1182" i="1"/>
  <c r="M1182" i="1" s="1"/>
  <c r="AI1182" i="1"/>
  <c r="N1182" i="1" s="1"/>
  <c r="AD1183" i="1"/>
  <c r="I1183" i="1" s="1"/>
  <c r="AE1183" i="1"/>
  <c r="J1183" i="1" s="1"/>
  <c r="AF1183" i="1"/>
  <c r="K1183" i="1" s="1"/>
  <c r="AG1183" i="1"/>
  <c r="L1183" i="1" s="1"/>
  <c r="AH1183" i="1"/>
  <c r="M1183" i="1" s="1"/>
  <c r="AI1183" i="1"/>
  <c r="N1183" i="1" s="1"/>
  <c r="AD1184" i="1"/>
  <c r="I1184" i="1" s="1"/>
  <c r="AE1184" i="1"/>
  <c r="J1184" i="1" s="1"/>
  <c r="AF1184" i="1"/>
  <c r="K1184" i="1" s="1"/>
  <c r="AG1184" i="1"/>
  <c r="L1184" i="1" s="1"/>
  <c r="AH1184" i="1"/>
  <c r="M1184" i="1" s="1"/>
  <c r="AI1184" i="1"/>
  <c r="N1184" i="1" s="1"/>
  <c r="AD1185" i="1"/>
  <c r="I1185" i="1" s="1"/>
  <c r="AE1185" i="1"/>
  <c r="J1185" i="1" s="1"/>
  <c r="AF1185" i="1"/>
  <c r="K1185" i="1" s="1"/>
  <c r="AG1185" i="1"/>
  <c r="L1185" i="1" s="1"/>
  <c r="AH1185" i="1"/>
  <c r="M1185" i="1" s="1"/>
  <c r="AI1185" i="1"/>
  <c r="N1185" i="1" s="1"/>
  <c r="AD1186" i="1"/>
  <c r="I1186" i="1" s="1"/>
  <c r="AE1186" i="1"/>
  <c r="J1186" i="1" s="1"/>
  <c r="AF1186" i="1"/>
  <c r="K1186" i="1" s="1"/>
  <c r="AG1186" i="1"/>
  <c r="L1186" i="1" s="1"/>
  <c r="AH1186" i="1"/>
  <c r="M1186" i="1" s="1"/>
  <c r="AI1186" i="1"/>
  <c r="N1186" i="1" s="1"/>
  <c r="AD1187" i="1"/>
  <c r="I1187" i="1" s="1"/>
  <c r="AE1187" i="1"/>
  <c r="J1187" i="1" s="1"/>
  <c r="AF1187" i="1"/>
  <c r="K1187" i="1" s="1"/>
  <c r="AG1187" i="1"/>
  <c r="L1187" i="1" s="1"/>
  <c r="AH1187" i="1"/>
  <c r="M1187" i="1" s="1"/>
  <c r="AI1187" i="1"/>
  <c r="N1187" i="1" s="1"/>
  <c r="AD1188" i="1"/>
  <c r="I1188" i="1" s="1"/>
  <c r="AE1188" i="1"/>
  <c r="J1188" i="1" s="1"/>
  <c r="AF1188" i="1"/>
  <c r="K1188" i="1" s="1"/>
  <c r="AG1188" i="1"/>
  <c r="L1188" i="1" s="1"/>
  <c r="AH1188" i="1"/>
  <c r="M1188" i="1" s="1"/>
  <c r="AI1188" i="1"/>
  <c r="N1188" i="1" s="1"/>
  <c r="AD1189" i="1"/>
  <c r="I1189" i="1" s="1"/>
  <c r="AE1189" i="1"/>
  <c r="J1189" i="1" s="1"/>
  <c r="AF1189" i="1"/>
  <c r="K1189" i="1" s="1"/>
  <c r="AG1189" i="1"/>
  <c r="L1189" i="1" s="1"/>
  <c r="AH1189" i="1"/>
  <c r="M1189" i="1" s="1"/>
  <c r="AI1189" i="1"/>
  <c r="N1189" i="1" s="1"/>
  <c r="AD1190" i="1"/>
  <c r="I1190" i="1" s="1"/>
  <c r="AE1190" i="1"/>
  <c r="J1190" i="1" s="1"/>
  <c r="AF1190" i="1"/>
  <c r="K1190" i="1" s="1"/>
  <c r="AG1190" i="1"/>
  <c r="L1190" i="1" s="1"/>
  <c r="AH1190" i="1"/>
  <c r="M1190" i="1" s="1"/>
  <c r="AI1190" i="1"/>
  <c r="N1190" i="1" s="1"/>
  <c r="AD1191" i="1"/>
  <c r="I1191" i="1" s="1"/>
  <c r="AE1191" i="1"/>
  <c r="J1191" i="1" s="1"/>
  <c r="AF1191" i="1"/>
  <c r="K1191" i="1" s="1"/>
  <c r="AG1191" i="1"/>
  <c r="L1191" i="1" s="1"/>
  <c r="AH1191" i="1"/>
  <c r="M1191" i="1" s="1"/>
  <c r="AI1191" i="1"/>
  <c r="N1191" i="1" s="1"/>
  <c r="AD1192" i="1"/>
  <c r="I1192" i="1" s="1"/>
  <c r="AE1192" i="1"/>
  <c r="J1192" i="1" s="1"/>
  <c r="AF1192" i="1"/>
  <c r="K1192" i="1" s="1"/>
  <c r="AG1192" i="1"/>
  <c r="L1192" i="1" s="1"/>
  <c r="AH1192" i="1"/>
  <c r="M1192" i="1" s="1"/>
  <c r="AI1192" i="1"/>
  <c r="N1192" i="1" s="1"/>
  <c r="AD1193" i="1"/>
  <c r="I1193" i="1" s="1"/>
  <c r="AE1193" i="1"/>
  <c r="J1193" i="1" s="1"/>
  <c r="AF1193" i="1"/>
  <c r="K1193" i="1" s="1"/>
  <c r="AG1193" i="1"/>
  <c r="L1193" i="1" s="1"/>
  <c r="AH1193" i="1"/>
  <c r="M1193" i="1" s="1"/>
  <c r="AI1193" i="1"/>
  <c r="N1193" i="1" s="1"/>
  <c r="AD1194" i="1"/>
  <c r="I1194" i="1" s="1"/>
  <c r="AE1194" i="1"/>
  <c r="J1194" i="1" s="1"/>
  <c r="AF1194" i="1"/>
  <c r="K1194" i="1" s="1"/>
  <c r="AG1194" i="1"/>
  <c r="L1194" i="1" s="1"/>
  <c r="AH1194" i="1"/>
  <c r="M1194" i="1" s="1"/>
  <c r="AI1194" i="1"/>
  <c r="N1194" i="1" s="1"/>
  <c r="AD1195" i="1"/>
  <c r="I1195" i="1" s="1"/>
  <c r="AE1195" i="1"/>
  <c r="J1195" i="1" s="1"/>
  <c r="AF1195" i="1"/>
  <c r="K1195" i="1" s="1"/>
  <c r="AG1195" i="1"/>
  <c r="L1195" i="1" s="1"/>
  <c r="AH1195" i="1"/>
  <c r="M1195" i="1" s="1"/>
  <c r="AI1195" i="1"/>
  <c r="N1195" i="1" s="1"/>
  <c r="AD1196" i="1"/>
  <c r="I1196" i="1" s="1"/>
  <c r="AE1196" i="1"/>
  <c r="J1196" i="1" s="1"/>
  <c r="AF1196" i="1"/>
  <c r="K1196" i="1" s="1"/>
  <c r="AG1196" i="1"/>
  <c r="L1196" i="1" s="1"/>
  <c r="AH1196" i="1"/>
  <c r="M1196" i="1" s="1"/>
  <c r="AI1196" i="1"/>
  <c r="N1196" i="1" s="1"/>
  <c r="AD1197" i="1"/>
  <c r="I1197" i="1" s="1"/>
  <c r="AE1197" i="1"/>
  <c r="J1197" i="1" s="1"/>
  <c r="AF1197" i="1"/>
  <c r="K1197" i="1" s="1"/>
  <c r="AG1197" i="1"/>
  <c r="L1197" i="1" s="1"/>
  <c r="AH1197" i="1"/>
  <c r="M1197" i="1" s="1"/>
  <c r="AI1197" i="1"/>
  <c r="N1197" i="1" s="1"/>
  <c r="AD1198" i="1"/>
  <c r="I1198" i="1" s="1"/>
  <c r="AE1198" i="1"/>
  <c r="J1198" i="1" s="1"/>
  <c r="AF1198" i="1"/>
  <c r="K1198" i="1" s="1"/>
  <c r="AG1198" i="1"/>
  <c r="L1198" i="1" s="1"/>
  <c r="AH1198" i="1"/>
  <c r="M1198" i="1" s="1"/>
  <c r="AI1198" i="1"/>
  <c r="N1198" i="1" s="1"/>
  <c r="AD1199" i="1"/>
  <c r="I1199" i="1" s="1"/>
  <c r="AE1199" i="1"/>
  <c r="J1199" i="1" s="1"/>
  <c r="AF1199" i="1"/>
  <c r="K1199" i="1" s="1"/>
  <c r="AG1199" i="1"/>
  <c r="L1199" i="1" s="1"/>
  <c r="AH1199" i="1"/>
  <c r="M1199" i="1" s="1"/>
  <c r="AI1199" i="1"/>
  <c r="N1199" i="1" s="1"/>
  <c r="AD1200" i="1"/>
  <c r="I1200" i="1" s="1"/>
  <c r="AE1200" i="1"/>
  <c r="J1200" i="1" s="1"/>
  <c r="AF1200" i="1"/>
  <c r="K1200" i="1" s="1"/>
  <c r="AG1200" i="1"/>
  <c r="L1200" i="1" s="1"/>
  <c r="AH1200" i="1"/>
  <c r="M1200" i="1" s="1"/>
  <c r="AI1200" i="1"/>
  <c r="N1200" i="1" s="1"/>
  <c r="AD1201" i="1"/>
  <c r="I1201" i="1" s="1"/>
  <c r="AE1201" i="1"/>
  <c r="J1201" i="1" s="1"/>
  <c r="AF1201" i="1"/>
  <c r="K1201" i="1" s="1"/>
  <c r="AG1201" i="1"/>
  <c r="L1201" i="1" s="1"/>
  <c r="AH1201" i="1"/>
  <c r="M1201" i="1" s="1"/>
  <c r="AI1201" i="1"/>
  <c r="N1201" i="1" s="1"/>
  <c r="AD1202" i="1"/>
  <c r="I1202" i="1" s="1"/>
  <c r="AE1202" i="1"/>
  <c r="J1202" i="1" s="1"/>
  <c r="AF1202" i="1"/>
  <c r="K1202" i="1" s="1"/>
  <c r="AG1202" i="1"/>
  <c r="L1202" i="1" s="1"/>
  <c r="AH1202" i="1"/>
  <c r="M1202" i="1" s="1"/>
  <c r="AI1202" i="1"/>
  <c r="N1202" i="1" s="1"/>
  <c r="AD1203" i="1"/>
  <c r="I1203" i="1" s="1"/>
  <c r="AE1203" i="1"/>
  <c r="J1203" i="1" s="1"/>
  <c r="AF1203" i="1"/>
  <c r="K1203" i="1" s="1"/>
  <c r="AG1203" i="1"/>
  <c r="L1203" i="1" s="1"/>
  <c r="AH1203" i="1"/>
  <c r="M1203" i="1" s="1"/>
  <c r="AI1203" i="1"/>
  <c r="N1203" i="1" s="1"/>
  <c r="AD1204" i="1"/>
  <c r="I1204" i="1" s="1"/>
  <c r="AE1204" i="1"/>
  <c r="J1204" i="1" s="1"/>
  <c r="AF1204" i="1"/>
  <c r="K1204" i="1" s="1"/>
  <c r="AG1204" i="1"/>
  <c r="L1204" i="1" s="1"/>
  <c r="AH1204" i="1"/>
  <c r="M1204" i="1" s="1"/>
  <c r="AI1204" i="1"/>
  <c r="N1204" i="1" s="1"/>
  <c r="AD1205" i="1"/>
  <c r="I1205" i="1" s="1"/>
  <c r="AE1205" i="1"/>
  <c r="J1205" i="1" s="1"/>
  <c r="AF1205" i="1"/>
  <c r="K1205" i="1" s="1"/>
  <c r="AG1205" i="1"/>
  <c r="L1205" i="1" s="1"/>
  <c r="AH1205" i="1"/>
  <c r="M1205" i="1" s="1"/>
  <c r="AI1205" i="1"/>
  <c r="N1205" i="1" s="1"/>
  <c r="AD1206" i="1"/>
  <c r="I1206" i="1" s="1"/>
  <c r="AE1206" i="1"/>
  <c r="J1206" i="1" s="1"/>
  <c r="AF1206" i="1"/>
  <c r="K1206" i="1" s="1"/>
  <c r="AG1206" i="1"/>
  <c r="L1206" i="1" s="1"/>
  <c r="AH1206" i="1"/>
  <c r="M1206" i="1" s="1"/>
  <c r="AI1206" i="1"/>
  <c r="N1206" i="1" s="1"/>
  <c r="AD1207" i="1"/>
  <c r="I1207" i="1" s="1"/>
  <c r="AE1207" i="1"/>
  <c r="J1207" i="1" s="1"/>
  <c r="AF1207" i="1"/>
  <c r="K1207" i="1" s="1"/>
  <c r="AG1207" i="1"/>
  <c r="L1207" i="1" s="1"/>
  <c r="AH1207" i="1"/>
  <c r="M1207" i="1" s="1"/>
  <c r="AI1207" i="1"/>
  <c r="N1207" i="1" s="1"/>
  <c r="AD1208" i="1"/>
  <c r="I1208" i="1" s="1"/>
  <c r="AE1208" i="1"/>
  <c r="J1208" i="1" s="1"/>
  <c r="AF1208" i="1"/>
  <c r="K1208" i="1" s="1"/>
  <c r="AG1208" i="1"/>
  <c r="L1208" i="1" s="1"/>
  <c r="AH1208" i="1"/>
  <c r="M1208" i="1" s="1"/>
  <c r="AI1208" i="1"/>
  <c r="N1208" i="1" s="1"/>
  <c r="AD1209" i="1"/>
  <c r="I1209" i="1" s="1"/>
  <c r="AE1209" i="1"/>
  <c r="J1209" i="1" s="1"/>
  <c r="AF1209" i="1"/>
  <c r="K1209" i="1" s="1"/>
  <c r="AG1209" i="1"/>
  <c r="L1209" i="1" s="1"/>
  <c r="AH1209" i="1"/>
  <c r="M1209" i="1" s="1"/>
  <c r="AI1209" i="1"/>
  <c r="N1209" i="1" s="1"/>
  <c r="AD1210" i="1"/>
  <c r="I1210" i="1" s="1"/>
  <c r="AE1210" i="1"/>
  <c r="J1210" i="1" s="1"/>
  <c r="AF1210" i="1"/>
  <c r="K1210" i="1" s="1"/>
  <c r="AG1210" i="1"/>
  <c r="L1210" i="1" s="1"/>
  <c r="AH1210" i="1"/>
  <c r="M1210" i="1" s="1"/>
  <c r="AI1210" i="1"/>
  <c r="N1210" i="1" s="1"/>
  <c r="AD1211" i="1"/>
  <c r="I1211" i="1" s="1"/>
  <c r="AE1211" i="1"/>
  <c r="J1211" i="1" s="1"/>
  <c r="AF1211" i="1"/>
  <c r="K1211" i="1" s="1"/>
  <c r="AG1211" i="1"/>
  <c r="L1211" i="1" s="1"/>
  <c r="AH1211" i="1"/>
  <c r="M1211" i="1" s="1"/>
  <c r="AI1211" i="1"/>
  <c r="N1211" i="1" s="1"/>
  <c r="AD1212" i="1"/>
  <c r="I1212" i="1" s="1"/>
  <c r="AE1212" i="1"/>
  <c r="J1212" i="1" s="1"/>
  <c r="AF1212" i="1"/>
  <c r="K1212" i="1" s="1"/>
  <c r="AG1212" i="1"/>
  <c r="L1212" i="1" s="1"/>
  <c r="AH1212" i="1"/>
  <c r="M1212" i="1" s="1"/>
  <c r="AI1212" i="1"/>
  <c r="N1212" i="1" s="1"/>
  <c r="AD1213" i="1"/>
  <c r="I1213" i="1" s="1"/>
  <c r="AE1213" i="1"/>
  <c r="J1213" i="1" s="1"/>
  <c r="AF1213" i="1"/>
  <c r="K1213" i="1" s="1"/>
  <c r="AG1213" i="1"/>
  <c r="L1213" i="1" s="1"/>
  <c r="AH1213" i="1"/>
  <c r="M1213" i="1" s="1"/>
  <c r="AI1213" i="1"/>
  <c r="N1213" i="1" s="1"/>
  <c r="AD1214" i="1"/>
  <c r="I1214" i="1" s="1"/>
  <c r="AE1214" i="1"/>
  <c r="J1214" i="1" s="1"/>
  <c r="AF1214" i="1"/>
  <c r="K1214" i="1" s="1"/>
  <c r="AG1214" i="1"/>
  <c r="L1214" i="1" s="1"/>
  <c r="AH1214" i="1"/>
  <c r="M1214" i="1" s="1"/>
  <c r="AI1214" i="1"/>
  <c r="N1214" i="1" s="1"/>
  <c r="AD1215" i="1"/>
  <c r="I1215" i="1" s="1"/>
  <c r="AE1215" i="1"/>
  <c r="J1215" i="1" s="1"/>
  <c r="AF1215" i="1"/>
  <c r="K1215" i="1" s="1"/>
  <c r="AG1215" i="1"/>
  <c r="L1215" i="1" s="1"/>
  <c r="AH1215" i="1"/>
  <c r="M1215" i="1" s="1"/>
  <c r="AI1215" i="1"/>
  <c r="N1215" i="1" s="1"/>
  <c r="AD1216" i="1"/>
  <c r="I1216" i="1" s="1"/>
  <c r="AE1216" i="1"/>
  <c r="J1216" i="1" s="1"/>
  <c r="AF1216" i="1"/>
  <c r="K1216" i="1" s="1"/>
  <c r="AG1216" i="1"/>
  <c r="L1216" i="1" s="1"/>
  <c r="AH1216" i="1"/>
  <c r="M1216" i="1" s="1"/>
  <c r="AI1216" i="1"/>
  <c r="N1216" i="1" s="1"/>
  <c r="AD1217" i="1"/>
  <c r="I1217" i="1" s="1"/>
  <c r="AE1217" i="1"/>
  <c r="J1217" i="1" s="1"/>
  <c r="AF1217" i="1"/>
  <c r="K1217" i="1" s="1"/>
  <c r="AG1217" i="1"/>
  <c r="L1217" i="1" s="1"/>
  <c r="AH1217" i="1"/>
  <c r="M1217" i="1" s="1"/>
  <c r="AI1217" i="1"/>
  <c r="N1217" i="1" s="1"/>
  <c r="AD1218" i="1"/>
  <c r="I1218" i="1" s="1"/>
  <c r="AE1218" i="1"/>
  <c r="J1218" i="1" s="1"/>
  <c r="AF1218" i="1"/>
  <c r="K1218" i="1" s="1"/>
  <c r="AG1218" i="1"/>
  <c r="L1218" i="1" s="1"/>
  <c r="AH1218" i="1"/>
  <c r="M1218" i="1" s="1"/>
  <c r="AI1218" i="1"/>
  <c r="N1218" i="1" s="1"/>
  <c r="AD1219" i="1"/>
  <c r="I1219" i="1" s="1"/>
  <c r="AE1219" i="1"/>
  <c r="J1219" i="1" s="1"/>
  <c r="AF1219" i="1"/>
  <c r="K1219" i="1" s="1"/>
  <c r="AG1219" i="1"/>
  <c r="L1219" i="1" s="1"/>
  <c r="AH1219" i="1"/>
  <c r="M1219" i="1" s="1"/>
  <c r="AI1219" i="1"/>
  <c r="N1219" i="1" s="1"/>
  <c r="AD1220" i="1"/>
  <c r="I1220" i="1" s="1"/>
  <c r="AE1220" i="1"/>
  <c r="J1220" i="1" s="1"/>
  <c r="AF1220" i="1"/>
  <c r="K1220" i="1" s="1"/>
  <c r="AG1220" i="1"/>
  <c r="L1220" i="1" s="1"/>
  <c r="AH1220" i="1"/>
  <c r="M1220" i="1" s="1"/>
  <c r="AI1220" i="1"/>
  <c r="N1220" i="1" s="1"/>
  <c r="AD1221" i="1"/>
  <c r="I1221" i="1" s="1"/>
  <c r="AE1221" i="1"/>
  <c r="J1221" i="1" s="1"/>
  <c r="AF1221" i="1"/>
  <c r="K1221" i="1" s="1"/>
  <c r="AG1221" i="1"/>
  <c r="L1221" i="1" s="1"/>
  <c r="AH1221" i="1"/>
  <c r="M1221" i="1" s="1"/>
  <c r="AI1221" i="1"/>
  <c r="N1221" i="1" s="1"/>
  <c r="AD1222" i="1"/>
  <c r="I1222" i="1" s="1"/>
  <c r="AE1222" i="1"/>
  <c r="J1222" i="1" s="1"/>
  <c r="AF1222" i="1"/>
  <c r="K1222" i="1" s="1"/>
  <c r="AG1222" i="1"/>
  <c r="L1222" i="1" s="1"/>
  <c r="AH1222" i="1"/>
  <c r="M1222" i="1" s="1"/>
  <c r="AI1222" i="1"/>
  <c r="N1222" i="1" s="1"/>
  <c r="AD1223" i="1"/>
  <c r="I1223" i="1" s="1"/>
  <c r="AE1223" i="1"/>
  <c r="J1223" i="1" s="1"/>
  <c r="AF1223" i="1"/>
  <c r="K1223" i="1" s="1"/>
  <c r="AG1223" i="1"/>
  <c r="L1223" i="1" s="1"/>
  <c r="AH1223" i="1"/>
  <c r="M1223" i="1" s="1"/>
  <c r="AI1223" i="1"/>
  <c r="N1223" i="1" s="1"/>
  <c r="AD1224" i="1"/>
  <c r="I1224" i="1" s="1"/>
  <c r="AE1224" i="1"/>
  <c r="J1224" i="1" s="1"/>
  <c r="AF1224" i="1"/>
  <c r="K1224" i="1" s="1"/>
  <c r="AG1224" i="1"/>
  <c r="L1224" i="1" s="1"/>
  <c r="AH1224" i="1"/>
  <c r="M1224" i="1" s="1"/>
  <c r="AI1224" i="1"/>
  <c r="N1224" i="1" s="1"/>
  <c r="AD1225" i="1"/>
  <c r="I1225" i="1" s="1"/>
  <c r="AE1225" i="1"/>
  <c r="J1225" i="1" s="1"/>
  <c r="AF1225" i="1"/>
  <c r="K1225" i="1" s="1"/>
  <c r="AG1225" i="1"/>
  <c r="L1225" i="1" s="1"/>
  <c r="AH1225" i="1"/>
  <c r="M1225" i="1" s="1"/>
  <c r="AI1225" i="1"/>
  <c r="N1225" i="1" s="1"/>
  <c r="AD1226" i="1"/>
  <c r="I1226" i="1" s="1"/>
  <c r="AE1226" i="1"/>
  <c r="J1226" i="1" s="1"/>
  <c r="AF1226" i="1"/>
  <c r="K1226" i="1" s="1"/>
  <c r="AG1226" i="1"/>
  <c r="L1226" i="1" s="1"/>
  <c r="AH1226" i="1"/>
  <c r="M1226" i="1" s="1"/>
  <c r="AI1226" i="1"/>
  <c r="N1226" i="1" s="1"/>
  <c r="AD1227" i="1"/>
  <c r="I1227" i="1" s="1"/>
  <c r="AE1227" i="1"/>
  <c r="J1227" i="1" s="1"/>
  <c r="AF1227" i="1"/>
  <c r="K1227" i="1" s="1"/>
  <c r="AG1227" i="1"/>
  <c r="L1227" i="1" s="1"/>
  <c r="AH1227" i="1"/>
  <c r="M1227" i="1" s="1"/>
  <c r="AI1227" i="1"/>
  <c r="N1227" i="1" s="1"/>
  <c r="AD1228" i="1"/>
  <c r="I1228" i="1" s="1"/>
  <c r="AE1228" i="1"/>
  <c r="J1228" i="1" s="1"/>
  <c r="AF1228" i="1"/>
  <c r="K1228" i="1" s="1"/>
  <c r="AG1228" i="1"/>
  <c r="L1228" i="1" s="1"/>
  <c r="AH1228" i="1"/>
  <c r="M1228" i="1" s="1"/>
  <c r="AI1228" i="1"/>
  <c r="N1228" i="1" s="1"/>
  <c r="AD1229" i="1"/>
  <c r="I1229" i="1" s="1"/>
  <c r="AE1229" i="1"/>
  <c r="J1229" i="1" s="1"/>
  <c r="AF1229" i="1"/>
  <c r="K1229" i="1" s="1"/>
  <c r="AG1229" i="1"/>
  <c r="L1229" i="1" s="1"/>
  <c r="AH1229" i="1"/>
  <c r="M1229" i="1" s="1"/>
  <c r="AI1229" i="1"/>
  <c r="N1229" i="1" s="1"/>
  <c r="AD1230" i="1"/>
  <c r="I1230" i="1" s="1"/>
  <c r="AE1230" i="1"/>
  <c r="J1230" i="1" s="1"/>
  <c r="AF1230" i="1"/>
  <c r="K1230" i="1" s="1"/>
  <c r="AG1230" i="1"/>
  <c r="L1230" i="1" s="1"/>
  <c r="AH1230" i="1"/>
  <c r="M1230" i="1" s="1"/>
  <c r="AI1230" i="1"/>
  <c r="N1230" i="1" s="1"/>
  <c r="AD1231" i="1"/>
  <c r="I1231" i="1" s="1"/>
  <c r="AE1231" i="1"/>
  <c r="J1231" i="1" s="1"/>
  <c r="AF1231" i="1"/>
  <c r="K1231" i="1" s="1"/>
  <c r="AG1231" i="1"/>
  <c r="L1231" i="1" s="1"/>
  <c r="AH1231" i="1"/>
  <c r="M1231" i="1" s="1"/>
  <c r="AI1231" i="1"/>
  <c r="N1231" i="1" s="1"/>
  <c r="AD1232" i="1"/>
  <c r="I1232" i="1" s="1"/>
  <c r="AE1232" i="1"/>
  <c r="J1232" i="1" s="1"/>
  <c r="AF1232" i="1"/>
  <c r="K1232" i="1" s="1"/>
  <c r="AG1232" i="1"/>
  <c r="L1232" i="1" s="1"/>
  <c r="AH1232" i="1"/>
  <c r="M1232" i="1" s="1"/>
  <c r="AI1232" i="1"/>
  <c r="N1232" i="1" s="1"/>
  <c r="AD1233" i="1"/>
  <c r="I1233" i="1" s="1"/>
  <c r="AE1233" i="1"/>
  <c r="J1233" i="1" s="1"/>
  <c r="AF1233" i="1"/>
  <c r="K1233" i="1" s="1"/>
  <c r="AG1233" i="1"/>
  <c r="L1233" i="1" s="1"/>
  <c r="AH1233" i="1"/>
  <c r="M1233" i="1" s="1"/>
  <c r="AI1233" i="1"/>
  <c r="N1233" i="1" s="1"/>
  <c r="AD1234" i="1"/>
  <c r="I1234" i="1" s="1"/>
  <c r="AE1234" i="1"/>
  <c r="J1234" i="1" s="1"/>
  <c r="AF1234" i="1"/>
  <c r="K1234" i="1" s="1"/>
  <c r="AG1234" i="1"/>
  <c r="L1234" i="1" s="1"/>
  <c r="AH1234" i="1"/>
  <c r="M1234" i="1" s="1"/>
  <c r="AI1234" i="1"/>
  <c r="N1234" i="1" s="1"/>
  <c r="AD1235" i="1"/>
  <c r="I1235" i="1" s="1"/>
  <c r="AE1235" i="1"/>
  <c r="J1235" i="1" s="1"/>
  <c r="AF1235" i="1"/>
  <c r="K1235" i="1" s="1"/>
  <c r="AG1235" i="1"/>
  <c r="L1235" i="1" s="1"/>
  <c r="AH1235" i="1"/>
  <c r="M1235" i="1" s="1"/>
  <c r="AI1235" i="1"/>
  <c r="N1235" i="1" s="1"/>
  <c r="AD1236" i="1"/>
  <c r="I1236" i="1" s="1"/>
  <c r="AE1236" i="1"/>
  <c r="J1236" i="1" s="1"/>
  <c r="AF1236" i="1"/>
  <c r="K1236" i="1" s="1"/>
  <c r="AG1236" i="1"/>
  <c r="L1236" i="1" s="1"/>
  <c r="AH1236" i="1"/>
  <c r="M1236" i="1" s="1"/>
  <c r="AI1236" i="1"/>
  <c r="N1236" i="1" s="1"/>
  <c r="AD1237" i="1"/>
  <c r="I1237" i="1" s="1"/>
  <c r="AE1237" i="1"/>
  <c r="J1237" i="1" s="1"/>
  <c r="AF1237" i="1"/>
  <c r="K1237" i="1" s="1"/>
  <c r="AG1237" i="1"/>
  <c r="L1237" i="1" s="1"/>
  <c r="AH1237" i="1"/>
  <c r="M1237" i="1" s="1"/>
  <c r="AI1237" i="1"/>
  <c r="N1237" i="1" s="1"/>
  <c r="AD1238" i="1"/>
  <c r="I1238" i="1" s="1"/>
  <c r="AE1238" i="1"/>
  <c r="J1238" i="1" s="1"/>
  <c r="AF1238" i="1"/>
  <c r="K1238" i="1" s="1"/>
  <c r="AG1238" i="1"/>
  <c r="L1238" i="1" s="1"/>
  <c r="AH1238" i="1"/>
  <c r="M1238" i="1" s="1"/>
  <c r="AI1238" i="1"/>
  <c r="N1238" i="1" s="1"/>
  <c r="AD1239" i="1"/>
  <c r="I1239" i="1" s="1"/>
  <c r="AE1239" i="1"/>
  <c r="J1239" i="1" s="1"/>
  <c r="AF1239" i="1"/>
  <c r="K1239" i="1" s="1"/>
  <c r="AG1239" i="1"/>
  <c r="L1239" i="1" s="1"/>
  <c r="AH1239" i="1"/>
  <c r="M1239" i="1" s="1"/>
  <c r="AI1239" i="1"/>
  <c r="N1239" i="1" s="1"/>
  <c r="AD1240" i="1"/>
  <c r="I1240" i="1" s="1"/>
  <c r="AE1240" i="1"/>
  <c r="J1240" i="1" s="1"/>
  <c r="AF1240" i="1"/>
  <c r="K1240" i="1" s="1"/>
  <c r="AG1240" i="1"/>
  <c r="L1240" i="1" s="1"/>
  <c r="AH1240" i="1"/>
  <c r="M1240" i="1" s="1"/>
  <c r="AI1240" i="1"/>
  <c r="N1240" i="1" s="1"/>
  <c r="AD1241" i="1"/>
  <c r="I1241" i="1" s="1"/>
  <c r="AE1241" i="1"/>
  <c r="J1241" i="1" s="1"/>
  <c r="AF1241" i="1"/>
  <c r="K1241" i="1" s="1"/>
  <c r="AG1241" i="1"/>
  <c r="L1241" i="1" s="1"/>
  <c r="AH1241" i="1"/>
  <c r="M1241" i="1" s="1"/>
  <c r="AI1241" i="1"/>
  <c r="N1241" i="1" s="1"/>
  <c r="AD1242" i="1"/>
  <c r="I1242" i="1" s="1"/>
  <c r="AE1242" i="1"/>
  <c r="J1242" i="1" s="1"/>
  <c r="AF1242" i="1"/>
  <c r="K1242" i="1" s="1"/>
  <c r="AG1242" i="1"/>
  <c r="L1242" i="1" s="1"/>
  <c r="AH1242" i="1"/>
  <c r="M1242" i="1" s="1"/>
  <c r="AI1242" i="1"/>
  <c r="N1242" i="1" s="1"/>
  <c r="AD1243" i="1"/>
  <c r="I1243" i="1" s="1"/>
  <c r="AE1243" i="1"/>
  <c r="J1243" i="1" s="1"/>
  <c r="AF1243" i="1"/>
  <c r="K1243" i="1" s="1"/>
  <c r="AG1243" i="1"/>
  <c r="L1243" i="1" s="1"/>
  <c r="AH1243" i="1"/>
  <c r="M1243" i="1" s="1"/>
  <c r="AI1243" i="1"/>
  <c r="N1243" i="1" s="1"/>
  <c r="AD1244" i="1"/>
  <c r="I1244" i="1" s="1"/>
  <c r="AE1244" i="1"/>
  <c r="J1244" i="1" s="1"/>
  <c r="AF1244" i="1"/>
  <c r="K1244" i="1" s="1"/>
  <c r="AG1244" i="1"/>
  <c r="L1244" i="1" s="1"/>
  <c r="AH1244" i="1"/>
  <c r="M1244" i="1" s="1"/>
  <c r="AI1244" i="1"/>
  <c r="N1244" i="1" s="1"/>
  <c r="AD1245" i="1"/>
  <c r="I1245" i="1" s="1"/>
  <c r="AE1245" i="1"/>
  <c r="J1245" i="1" s="1"/>
  <c r="AF1245" i="1"/>
  <c r="K1245" i="1" s="1"/>
  <c r="AG1245" i="1"/>
  <c r="L1245" i="1" s="1"/>
  <c r="AH1245" i="1"/>
  <c r="M1245" i="1" s="1"/>
  <c r="AI1245" i="1"/>
  <c r="N1245" i="1" s="1"/>
  <c r="AD1246" i="1"/>
  <c r="I1246" i="1" s="1"/>
  <c r="AE1246" i="1"/>
  <c r="J1246" i="1" s="1"/>
  <c r="AF1246" i="1"/>
  <c r="K1246" i="1" s="1"/>
  <c r="AG1246" i="1"/>
  <c r="L1246" i="1" s="1"/>
  <c r="AH1246" i="1"/>
  <c r="M1246" i="1" s="1"/>
  <c r="AI1246" i="1"/>
  <c r="N1246" i="1" s="1"/>
  <c r="AD1247" i="1"/>
  <c r="I1247" i="1" s="1"/>
  <c r="AE1247" i="1"/>
  <c r="J1247" i="1" s="1"/>
  <c r="AF1247" i="1"/>
  <c r="K1247" i="1" s="1"/>
  <c r="AG1247" i="1"/>
  <c r="L1247" i="1" s="1"/>
  <c r="AH1247" i="1"/>
  <c r="M1247" i="1" s="1"/>
  <c r="AI1247" i="1"/>
  <c r="N1247" i="1" s="1"/>
  <c r="AD1248" i="1"/>
  <c r="I1248" i="1" s="1"/>
  <c r="AE1248" i="1"/>
  <c r="J1248" i="1" s="1"/>
  <c r="AF1248" i="1"/>
  <c r="K1248" i="1" s="1"/>
  <c r="AG1248" i="1"/>
  <c r="L1248" i="1" s="1"/>
  <c r="AH1248" i="1"/>
  <c r="M1248" i="1" s="1"/>
  <c r="AI1248" i="1"/>
  <c r="N1248" i="1" s="1"/>
  <c r="AD1249" i="1"/>
  <c r="I1249" i="1" s="1"/>
  <c r="AE1249" i="1"/>
  <c r="J1249" i="1" s="1"/>
  <c r="AF1249" i="1"/>
  <c r="K1249" i="1" s="1"/>
  <c r="AG1249" i="1"/>
  <c r="L1249" i="1" s="1"/>
  <c r="AH1249" i="1"/>
  <c r="M1249" i="1" s="1"/>
  <c r="AI1249" i="1"/>
  <c r="N1249" i="1" s="1"/>
  <c r="AD1250" i="1"/>
  <c r="I1250" i="1" s="1"/>
  <c r="AE1250" i="1"/>
  <c r="J1250" i="1" s="1"/>
  <c r="AF1250" i="1"/>
  <c r="K1250" i="1" s="1"/>
  <c r="AG1250" i="1"/>
  <c r="L1250" i="1" s="1"/>
  <c r="AH1250" i="1"/>
  <c r="M1250" i="1" s="1"/>
  <c r="AI1250" i="1"/>
  <c r="N1250" i="1" s="1"/>
  <c r="AD1251" i="1"/>
  <c r="I1251" i="1" s="1"/>
  <c r="AE1251" i="1"/>
  <c r="J1251" i="1" s="1"/>
  <c r="AF1251" i="1"/>
  <c r="K1251" i="1" s="1"/>
  <c r="AG1251" i="1"/>
  <c r="L1251" i="1" s="1"/>
  <c r="AH1251" i="1"/>
  <c r="M1251" i="1" s="1"/>
  <c r="AI1251" i="1"/>
  <c r="N1251" i="1" s="1"/>
  <c r="AD1252" i="1"/>
  <c r="I1252" i="1" s="1"/>
  <c r="AE1252" i="1"/>
  <c r="J1252" i="1" s="1"/>
  <c r="AF1252" i="1"/>
  <c r="K1252" i="1" s="1"/>
  <c r="AG1252" i="1"/>
  <c r="L1252" i="1" s="1"/>
  <c r="AH1252" i="1"/>
  <c r="M1252" i="1" s="1"/>
  <c r="AI1252" i="1"/>
  <c r="N1252" i="1" s="1"/>
  <c r="AD1253" i="1"/>
  <c r="I1253" i="1" s="1"/>
  <c r="AE1253" i="1"/>
  <c r="J1253" i="1" s="1"/>
  <c r="AF1253" i="1"/>
  <c r="K1253" i="1" s="1"/>
  <c r="AG1253" i="1"/>
  <c r="L1253" i="1" s="1"/>
  <c r="AH1253" i="1"/>
  <c r="M1253" i="1" s="1"/>
  <c r="AI1253" i="1"/>
  <c r="N1253" i="1" s="1"/>
  <c r="AD1254" i="1"/>
  <c r="I1254" i="1" s="1"/>
  <c r="AE1254" i="1"/>
  <c r="J1254" i="1" s="1"/>
  <c r="AF1254" i="1"/>
  <c r="K1254" i="1" s="1"/>
  <c r="AG1254" i="1"/>
  <c r="L1254" i="1" s="1"/>
  <c r="AH1254" i="1"/>
  <c r="M1254" i="1" s="1"/>
  <c r="AI1254" i="1"/>
  <c r="N1254" i="1" s="1"/>
  <c r="AD1255" i="1"/>
  <c r="I1255" i="1" s="1"/>
  <c r="AE1255" i="1"/>
  <c r="J1255" i="1" s="1"/>
  <c r="AF1255" i="1"/>
  <c r="K1255" i="1" s="1"/>
  <c r="AG1255" i="1"/>
  <c r="L1255" i="1" s="1"/>
  <c r="AH1255" i="1"/>
  <c r="M1255" i="1" s="1"/>
  <c r="AI1255" i="1"/>
  <c r="N1255" i="1" s="1"/>
  <c r="AD1256" i="1"/>
  <c r="I1256" i="1" s="1"/>
  <c r="AE1256" i="1"/>
  <c r="J1256" i="1" s="1"/>
  <c r="AF1256" i="1"/>
  <c r="K1256" i="1" s="1"/>
  <c r="AG1256" i="1"/>
  <c r="L1256" i="1" s="1"/>
  <c r="AH1256" i="1"/>
  <c r="M1256" i="1" s="1"/>
  <c r="AI1256" i="1"/>
  <c r="N1256" i="1" s="1"/>
  <c r="AD1257" i="1"/>
  <c r="I1257" i="1" s="1"/>
  <c r="AE1257" i="1"/>
  <c r="J1257" i="1" s="1"/>
  <c r="AF1257" i="1"/>
  <c r="K1257" i="1" s="1"/>
  <c r="AG1257" i="1"/>
  <c r="L1257" i="1" s="1"/>
  <c r="AH1257" i="1"/>
  <c r="M1257" i="1" s="1"/>
  <c r="AI1257" i="1"/>
  <c r="N1257" i="1" s="1"/>
  <c r="AD1258" i="1"/>
  <c r="I1258" i="1" s="1"/>
  <c r="AE1258" i="1"/>
  <c r="J1258" i="1" s="1"/>
  <c r="AF1258" i="1"/>
  <c r="K1258" i="1" s="1"/>
  <c r="AG1258" i="1"/>
  <c r="L1258" i="1" s="1"/>
  <c r="AH1258" i="1"/>
  <c r="M1258" i="1" s="1"/>
  <c r="AI1258" i="1"/>
  <c r="N1258" i="1" s="1"/>
  <c r="AD1259" i="1"/>
  <c r="I1259" i="1" s="1"/>
  <c r="AE1259" i="1"/>
  <c r="J1259" i="1" s="1"/>
  <c r="AF1259" i="1"/>
  <c r="K1259" i="1" s="1"/>
  <c r="AG1259" i="1"/>
  <c r="L1259" i="1" s="1"/>
  <c r="AH1259" i="1"/>
  <c r="M1259" i="1" s="1"/>
  <c r="AI1259" i="1"/>
  <c r="N1259" i="1" s="1"/>
  <c r="AD1260" i="1"/>
  <c r="I1260" i="1" s="1"/>
  <c r="AE1260" i="1"/>
  <c r="J1260" i="1" s="1"/>
  <c r="AF1260" i="1"/>
  <c r="K1260" i="1" s="1"/>
  <c r="AG1260" i="1"/>
  <c r="L1260" i="1" s="1"/>
  <c r="AH1260" i="1"/>
  <c r="M1260" i="1" s="1"/>
  <c r="AI1260" i="1"/>
  <c r="N1260" i="1" s="1"/>
  <c r="AD1261" i="1"/>
  <c r="I1261" i="1" s="1"/>
  <c r="AE1261" i="1"/>
  <c r="J1261" i="1" s="1"/>
  <c r="AF1261" i="1"/>
  <c r="K1261" i="1" s="1"/>
  <c r="AG1261" i="1"/>
  <c r="L1261" i="1" s="1"/>
  <c r="AH1261" i="1"/>
  <c r="M1261" i="1" s="1"/>
  <c r="AI1261" i="1"/>
  <c r="N1261" i="1" s="1"/>
  <c r="AD1262" i="1"/>
  <c r="I1262" i="1" s="1"/>
  <c r="AE1262" i="1"/>
  <c r="J1262" i="1" s="1"/>
  <c r="AF1262" i="1"/>
  <c r="K1262" i="1" s="1"/>
  <c r="AG1262" i="1"/>
  <c r="L1262" i="1" s="1"/>
  <c r="AH1262" i="1"/>
  <c r="M1262" i="1" s="1"/>
  <c r="AI1262" i="1"/>
  <c r="N1262" i="1" s="1"/>
  <c r="AD1263" i="1"/>
  <c r="I1263" i="1" s="1"/>
  <c r="AE1263" i="1"/>
  <c r="J1263" i="1" s="1"/>
  <c r="AF1263" i="1"/>
  <c r="K1263" i="1" s="1"/>
  <c r="AG1263" i="1"/>
  <c r="L1263" i="1" s="1"/>
  <c r="AH1263" i="1"/>
  <c r="M1263" i="1" s="1"/>
  <c r="AI1263" i="1"/>
  <c r="N1263" i="1" s="1"/>
  <c r="AD1264" i="1"/>
  <c r="I1264" i="1" s="1"/>
  <c r="AE1264" i="1"/>
  <c r="J1264" i="1" s="1"/>
  <c r="AF1264" i="1"/>
  <c r="K1264" i="1" s="1"/>
  <c r="AG1264" i="1"/>
  <c r="L1264" i="1" s="1"/>
  <c r="AH1264" i="1"/>
  <c r="M1264" i="1" s="1"/>
  <c r="AI1264" i="1"/>
  <c r="N1264" i="1" s="1"/>
  <c r="AD1265" i="1"/>
  <c r="I1265" i="1" s="1"/>
  <c r="AE1265" i="1"/>
  <c r="J1265" i="1" s="1"/>
  <c r="AF1265" i="1"/>
  <c r="K1265" i="1" s="1"/>
  <c r="AG1265" i="1"/>
  <c r="L1265" i="1" s="1"/>
  <c r="AH1265" i="1"/>
  <c r="M1265" i="1" s="1"/>
  <c r="AI1265" i="1"/>
  <c r="N1265" i="1" s="1"/>
  <c r="AD1266" i="1"/>
  <c r="I1266" i="1" s="1"/>
  <c r="AE1266" i="1"/>
  <c r="J1266" i="1" s="1"/>
  <c r="AF1266" i="1"/>
  <c r="K1266" i="1" s="1"/>
  <c r="AG1266" i="1"/>
  <c r="L1266" i="1" s="1"/>
  <c r="AH1266" i="1"/>
  <c r="M1266" i="1" s="1"/>
  <c r="AI1266" i="1"/>
  <c r="N1266" i="1" s="1"/>
  <c r="AD1267" i="1"/>
  <c r="I1267" i="1" s="1"/>
  <c r="AE1267" i="1"/>
  <c r="J1267" i="1" s="1"/>
  <c r="AF1267" i="1"/>
  <c r="K1267" i="1" s="1"/>
  <c r="AG1267" i="1"/>
  <c r="L1267" i="1" s="1"/>
  <c r="AH1267" i="1"/>
  <c r="M1267" i="1" s="1"/>
  <c r="AI1267" i="1"/>
  <c r="N1267" i="1" s="1"/>
  <c r="AD1268" i="1"/>
  <c r="I1268" i="1" s="1"/>
  <c r="AE1268" i="1"/>
  <c r="J1268" i="1" s="1"/>
  <c r="AF1268" i="1"/>
  <c r="K1268" i="1" s="1"/>
  <c r="AG1268" i="1"/>
  <c r="L1268" i="1" s="1"/>
  <c r="AH1268" i="1"/>
  <c r="M1268" i="1" s="1"/>
  <c r="AI1268" i="1"/>
  <c r="N1268" i="1" s="1"/>
  <c r="AD1269" i="1"/>
  <c r="I1269" i="1" s="1"/>
  <c r="AE1269" i="1"/>
  <c r="J1269" i="1" s="1"/>
  <c r="AF1269" i="1"/>
  <c r="K1269" i="1" s="1"/>
  <c r="AG1269" i="1"/>
  <c r="L1269" i="1" s="1"/>
  <c r="AH1269" i="1"/>
  <c r="M1269" i="1" s="1"/>
  <c r="AI1269" i="1"/>
  <c r="N1269" i="1" s="1"/>
  <c r="AD1270" i="1"/>
  <c r="I1270" i="1" s="1"/>
  <c r="AE1270" i="1"/>
  <c r="J1270" i="1" s="1"/>
  <c r="AF1270" i="1"/>
  <c r="K1270" i="1" s="1"/>
  <c r="AG1270" i="1"/>
  <c r="L1270" i="1" s="1"/>
  <c r="AH1270" i="1"/>
  <c r="M1270" i="1" s="1"/>
  <c r="AI1270" i="1"/>
  <c r="N1270" i="1" s="1"/>
  <c r="AD1271" i="1"/>
  <c r="I1271" i="1" s="1"/>
  <c r="AE1271" i="1"/>
  <c r="J1271" i="1" s="1"/>
  <c r="AF1271" i="1"/>
  <c r="K1271" i="1" s="1"/>
  <c r="AG1271" i="1"/>
  <c r="L1271" i="1" s="1"/>
  <c r="AH1271" i="1"/>
  <c r="M1271" i="1" s="1"/>
  <c r="AI1271" i="1"/>
  <c r="N1271" i="1" s="1"/>
  <c r="AD1272" i="1"/>
  <c r="I1272" i="1" s="1"/>
  <c r="AE1272" i="1"/>
  <c r="J1272" i="1" s="1"/>
  <c r="AF1272" i="1"/>
  <c r="K1272" i="1" s="1"/>
  <c r="AG1272" i="1"/>
  <c r="L1272" i="1" s="1"/>
  <c r="AH1272" i="1"/>
  <c r="M1272" i="1" s="1"/>
  <c r="AI1272" i="1"/>
  <c r="N1272" i="1" s="1"/>
  <c r="AD1273" i="1"/>
  <c r="I1273" i="1" s="1"/>
  <c r="AE1273" i="1"/>
  <c r="J1273" i="1" s="1"/>
  <c r="AF1273" i="1"/>
  <c r="K1273" i="1" s="1"/>
  <c r="AG1273" i="1"/>
  <c r="L1273" i="1" s="1"/>
  <c r="AH1273" i="1"/>
  <c r="M1273" i="1" s="1"/>
  <c r="AI1273" i="1"/>
  <c r="N1273" i="1" s="1"/>
  <c r="AD1274" i="1"/>
  <c r="I1274" i="1" s="1"/>
  <c r="AE1274" i="1"/>
  <c r="J1274" i="1" s="1"/>
  <c r="AF1274" i="1"/>
  <c r="K1274" i="1" s="1"/>
  <c r="AG1274" i="1"/>
  <c r="L1274" i="1" s="1"/>
  <c r="AH1274" i="1"/>
  <c r="M1274" i="1" s="1"/>
  <c r="AI1274" i="1"/>
  <c r="N1274" i="1" s="1"/>
  <c r="AD1275" i="1"/>
  <c r="I1275" i="1" s="1"/>
  <c r="AE1275" i="1"/>
  <c r="J1275" i="1" s="1"/>
  <c r="AF1275" i="1"/>
  <c r="K1275" i="1" s="1"/>
  <c r="AG1275" i="1"/>
  <c r="L1275" i="1" s="1"/>
  <c r="AH1275" i="1"/>
  <c r="M1275" i="1" s="1"/>
  <c r="AI1275" i="1"/>
  <c r="N1275" i="1" s="1"/>
  <c r="AD1276" i="1"/>
  <c r="I1276" i="1" s="1"/>
  <c r="AE1276" i="1"/>
  <c r="J1276" i="1" s="1"/>
  <c r="AF1276" i="1"/>
  <c r="K1276" i="1" s="1"/>
  <c r="AG1276" i="1"/>
  <c r="L1276" i="1" s="1"/>
  <c r="AH1276" i="1"/>
  <c r="M1276" i="1" s="1"/>
  <c r="AI1276" i="1"/>
  <c r="N1276" i="1" s="1"/>
  <c r="AD1277" i="1"/>
  <c r="I1277" i="1" s="1"/>
  <c r="AE1277" i="1"/>
  <c r="J1277" i="1" s="1"/>
  <c r="AF1277" i="1"/>
  <c r="K1277" i="1" s="1"/>
  <c r="AG1277" i="1"/>
  <c r="L1277" i="1" s="1"/>
  <c r="AH1277" i="1"/>
  <c r="M1277" i="1" s="1"/>
  <c r="AI1277" i="1"/>
  <c r="N1277" i="1" s="1"/>
  <c r="AD1278" i="1"/>
  <c r="I1278" i="1" s="1"/>
  <c r="AE1278" i="1"/>
  <c r="J1278" i="1" s="1"/>
  <c r="AF1278" i="1"/>
  <c r="K1278" i="1" s="1"/>
  <c r="AG1278" i="1"/>
  <c r="L1278" i="1" s="1"/>
  <c r="AH1278" i="1"/>
  <c r="M1278" i="1" s="1"/>
  <c r="AI1278" i="1"/>
  <c r="N1278" i="1" s="1"/>
  <c r="AD1279" i="1"/>
  <c r="I1279" i="1" s="1"/>
  <c r="AE1279" i="1"/>
  <c r="J1279" i="1" s="1"/>
  <c r="AF1279" i="1"/>
  <c r="K1279" i="1" s="1"/>
  <c r="AG1279" i="1"/>
  <c r="L1279" i="1" s="1"/>
  <c r="AH1279" i="1"/>
  <c r="M1279" i="1" s="1"/>
  <c r="AI1279" i="1"/>
  <c r="N1279" i="1" s="1"/>
  <c r="AD1280" i="1"/>
  <c r="I1280" i="1" s="1"/>
  <c r="AE1280" i="1"/>
  <c r="J1280" i="1" s="1"/>
  <c r="AF1280" i="1"/>
  <c r="K1280" i="1" s="1"/>
  <c r="AG1280" i="1"/>
  <c r="L1280" i="1" s="1"/>
  <c r="AH1280" i="1"/>
  <c r="M1280" i="1" s="1"/>
  <c r="AI1280" i="1"/>
  <c r="N1280" i="1" s="1"/>
  <c r="AD1281" i="1"/>
  <c r="I1281" i="1" s="1"/>
  <c r="AE1281" i="1"/>
  <c r="J1281" i="1" s="1"/>
  <c r="AF1281" i="1"/>
  <c r="K1281" i="1" s="1"/>
  <c r="AG1281" i="1"/>
  <c r="L1281" i="1" s="1"/>
  <c r="AH1281" i="1"/>
  <c r="M1281" i="1" s="1"/>
  <c r="AI1281" i="1"/>
  <c r="N1281" i="1" s="1"/>
  <c r="AD1282" i="1"/>
  <c r="I1282" i="1" s="1"/>
  <c r="AE1282" i="1"/>
  <c r="J1282" i="1" s="1"/>
  <c r="AF1282" i="1"/>
  <c r="K1282" i="1" s="1"/>
  <c r="AG1282" i="1"/>
  <c r="L1282" i="1" s="1"/>
  <c r="AH1282" i="1"/>
  <c r="M1282" i="1" s="1"/>
  <c r="AI1282" i="1"/>
  <c r="N1282" i="1" s="1"/>
  <c r="AD1283" i="1"/>
  <c r="I1283" i="1" s="1"/>
  <c r="AE1283" i="1"/>
  <c r="J1283" i="1" s="1"/>
  <c r="AF1283" i="1"/>
  <c r="K1283" i="1" s="1"/>
  <c r="AG1283" i="1"/>
  <c r="L1283" i="1" s="1"/>
  <c r="AH1283" i="1"/>
  <c r="M1283" i="1" s="1"/>
  <c r="AI1283" i="1"/>
  <c r="N1283" i="1" s="1"/>
  <c r="AD1284" i="1"/>
  <c r="I1284" i="1" s="1"/>
  <c r="AE1284" i="1"/>
  <c r="J1284" i="1" s="1"/>
  <c r="AF1284" i="1"/>
  <c r="K1284" i="1" s="1"/>
  <c r="AG1284" i="1"/>
  <c r="L1284" i="1" s="1"/>
  <c r="AH1284" i="1"/>
  <c r="M1284" i="1" s="1"/>
  <c r="AI1284" i="1"/>
  <c r="N1284" i="1" s="1"/>
  <c r="AD1285" i="1"/>
  <c r="I1285" i="1" s="1"/>
  <c r="AE1285" i="1"/>
  <c r="J1285" i="1" s="1"/>
  <c r="AF1285" i="1"/>
  <c r="K1285" i="1" s="1"/>
  <c r="AG1285" i="1"/>
  <c r="L1285" i="1" s="1"/>
  <c r="AH1285" i="1"/>
  <c r="M1285" i="1" s="1"/>
  <c r="AI1285" i="1"/>
  <c r="N1285" i="1" s="1"/>
  <c r="AD1286" i="1"/>
  <c r="I1286" i="1" s="1"/>
  <c r="AE1286" i="1"/>
  <c r="J1286" i="1" s="1"/>
  <c r="AF1286" i="1"/>
  <c r="K1286" i="1" s="1"/>
  <c r="AG1286" i="1"/>
  <c r="L1286" i="1" s="1"/>
  <c r="AH1286" i="1"/>
  <c r="M1286" i="1" s="1"/>
  <c r="AI1286" i="1"/>
  <c r="N1286" i="1" s="1"/>
  <c r="AD1287" i="1"/>
  <c r="I1287" i="1" s="1"/>
  <c r="AE1287" i="1"/>
  <c r="J1287" i="1" s="1"/>
  <c r="AF1287" i="1"/>
  <c r="K1287" i="1" s="1"/>
  <c r="AG1287" i="1"/>
  <c r="L1287" i="1" s="1"/>
  <c r="AH1287" i="1"/>
  <c r="M1287" i="1" s="1"/>
  <c r="AI1287" i="1"/>
  <c r="N1287" i="1" s="1"/>
  <c r="AD1288" i="1"/>
  <c r="I1288" i="1" s="1"/>
  <c r="AE1288" i="1"/>
  <c r="J1288" i="1" s="1"/>
  <c r="AF1288" i="1"/>
  <c r="K1288" i="1" s="1"/>
  <c r="AG1288" i="1"/>
  <c r="L1288" i="1" s="1"/>
  <c r="AH1288" i="1"/>
  <c r="M1288" i="1" s="1"/>
  <c r="AI1288" i="1"/>
  <c r="N1288" i="1" s="1"/>
  <c r="AD1289" i="1"/>
  <c r="I1289" i="1" s="1"/>
  <c r="AE1289" i="1"/>
  <c r="J1289" i="1" s="1"/>
  <c r="AF1289" i="1"/>
  <c r="K1289" i="1" s="1"/>
  <c r="AG1289" i="1"/>
  <c r="L1289" i="1" s="1"/>
  <c r="AH1289" i="1"/>
  <c r="M1289" i="1" s="1"/>
  <c r="AI1289" i="1"/>
  <c r="N1289" i="1" s="1"/>
  <c r="AD1290" i="1"/>
  <c r="I1290" i="1" s="1"/>
  <c r="AE1290" i="1"/>
  <c r="J1290" i="1" s="1"/>
  <c r="AF1290" i="1"/>
  <c r="K1290" i="1" s="1"/>
  <c r="AG1290" i="1"/>
  <c r="L1290" i="1" s="1"/>
  <c r="AH1290" i="1"/>
  <c r="M1290" i="1" s="1"/>
  <c r="AI1290" i="1"/>
  <c r="N1290" i="1" s="1"/>
  <c r="AD1291" i="1"/>
  <c r="I1291" i="1" s="1"/>
  <c r="AE1291" i="1"/>
  <c r="J1291" i="1" s="1"/>
  <c r="AF1291" i="1"/>
  <c r="K1291" i="1" s="1"/>
  <c r="AG1291" i="1"/>
  <c r="L1291" i="1" s="1"/>
  <c r="AH1291" i="1"/>
  <c r="M1291" i="1" s="1"/>
  <c r="AI1291" i="1"/>
  <c r="N1291" i="1" s="1"/>
  <c r="AD1292" i="1"/>
  <c r="I1292" i="1" s="1"/>
  <c r="AE1292" i="1"/>
  <c r="J1292" i="1" s="1"/>
  <c r="AF1292" i="1"/>
  <c r="K1292" i="1" s="1"/>
  <c r="AG1292" i="1"/>
  <c r="L1292" i="1" s="1"/>
  <c r="AH1292" i="1"/>
  <c r="M1292" i="1" s="1"/>
  <c r="AI1292" i="1"/>
  <c r="N1292" i="1" s="1"/>
  <c r="AD1293" i="1"/>
  <c r="I1293" i="1" s="1"/>
  <c r="AE1293" i="1"/>
  <c r="J1293" i="1" s="1"/>
  <c r="AF1293" i="1"/>
  <c r="K1293" i="1" s="1"/>
  <c r="AG1293" i="1"/>
  <c r="L1293" i="1" s="1"/>
  <c r="AH1293" i="1"/>
  <c r="M1293" i="1" s="1"/>
  <c r="AI1293" i="1"/>
  <c r="N1293" i="1" s="1"/>
  <c r="AD1294" i="1"/>
  <c r="I1294" i="1" s="1"/>
  <c r="AE1294" i="1"/>
  <c r="J1294" i="1" s="1"/>
  <c r="AF1294" i="1"/>
  <c r="K1294" i="1" s="1"/>
  <c r="AG1294" i="1"/>
  <c r="L1294" i="1" s="1"/>
  <c r="AH1294" i="1"/>
  <c r="M1294" i="1" s="1"/>
  <c r="AI1294" i="1"/>
  <c r="N1294" i="1" s="1"/>
  <c r="AD1295" i="1"/>
  <c r="I1295" i="1" s="1"/>
  <c r="AE1295" i="1"/>
  <c r="J1295" i="1" s="1"/>
  <c r="AF1295" i="1"/>
  <c r="K1295" i="1" s="1"/>
  <c r="AG1295" i="1"/>
  <c r="L1295" i="1" s="1"/>
  <c r="AH1295" i="1"/>
  <c r="M1295" i="1" s="1"/>
  <c r="AI1295" i="1"/>
  <c r="N1295" i="1" s="1"/>
  <c r="AD1296" i="1"/>
  <c r="I1296" i="1" s="1"/>
  <c r="AE1296" i="1"/>
  <c r="J1296" i="1" s="1"/>
  <c r="AF1296" i="1"/>
  <c r="K1296" i="1" s="1"/>
  <c r="AG1296" i="1"/>
  <c r="L1296" i="1" s="1"/>
  <c r="AH1296" i="1"/>
  <c r="M1296" i="1" s="1"/>
  <c r="AI1296" i="1"/>
  <c r="N1296" i="1" s="1"/>
  <c r="AD1297" i="1"/>
  <c r="I1297" i="1" s="1"/>
  <c r="AE1297" i="1"/>
  <c r="J1297" i="1" s="1"/>
  <c r="AF1297" i="1"/>
  <c r="K1297" i="1" s="1"/>
  <c r="AG1297" i="1"/>
  <c r="L1297" i="1" s="1"/>
  <c r="AH1297" i="1"/>
  <c r="M1297" i="1" s="1"/>
  <c r="AI1297" i="1"/>
  <c r="N1297" i="1" s="1"/>
  <c r="AD1298" i="1"/>
  <c r="I1298" i="1" s="1"/>
  <c r="AE1298" i="1"/>
  <c r="J1298" i="1" s="1"/>
  <c r="AF1298" i="1"/>
  <c r="K1298" i="1" s="1"/>
  <c r="AG1298" i="1"/>
  <c r="L1298" i="1" s="1"/>
  <c r="AH1298" i="1"/>
  <c r="M1298" i="1" s="1"/>
  <c r="AI1298" i="1"/>
  <c r="N1298" i="1" s="1"/>
  <c r="AD1299" i="1"/>
  <c r="I1299" i="1" s="1"/>
  <c r="AE1299" i="1"/>
  <c r="J1299" i="1" s="1"/>
  <c r="AF1299" i="1"/>
  <c r="K1299" i="1" s="1"/>
  <c r="AG1299" i="1"/>
  <c r="L1299" i="1" s="1"/>
  <c r="AH1299" i="1"/>
  <c r="M1299" i="1" s="1"/>
  <c r="AI1299" i="1"/>
  <c r="N1299" i="1" s="1"/>
  <c r="AD1300" i="1"/>
  <c r="I1300" i="1" s="1"/>
  <c r="AE1300" i="1"/>
  <c r="J1300" i="1" s="1"/>
  <c r="AF1300" i="1"/>
  <c r="K1300" i="1" s="1"/>
  <c r="AG1300" i="1"/>
  <c r="L1300" i="1" s="1"/>
  <c r="AH1300" i="1"/>
  <c r="M1300" i="1" s="1"/>
  <c r="AI1300" i="1"/>
  <c r="N1300" i="1" s="1"/>
  <c r="AD1301" i="1"/>
  <c r="I1301" i="1" s="1"/>
  <c r="AE1301" i="1"/>
  <c r="J1301" i="1" s="1"/>
  <c r="AF1301" i="1"/>
  <c r="K1301" i="1" s="1"/>
  <c r="AG1301" i="1"/>
  <c r="L1301" i="1" s="1"/>
  <c r="AH1301" i="1"/>
  <c r="M1301" i="1" s="1"/>
  <c r="AI1301" i="1"/>
  <c r="N1301" i="1" s="1"/>
  <c r="AD1302" i="1"/>
  <c r="I1302" i="1" s="1"/>
  <c r="AE1302" i="1"/>
  <c r="J1302" i="1" s="1"/>
  <c r="AF1302" i="1"/>
  <c r="K1302" i="1" s="1"/>
  <c r="AG1302" i="1"/>
  <c r="L1302" i="1" s="1"/>
  <c r="AH1302" i="1"/>
  <c r="M1302" i="1" s="1"/>
  <c r="AI1302" i="1"/>
  <c r="N1302" i="1" s="1"/>
  <c r="AD1303" i="1"/>
  <c r="I1303" i="1" s="1"/>
  <c r="AE1303" i="1"/>
  <c r="J1303" i="1" s="1"/>
  <c r="AF1303" i="1"/>
  <c r="K1303" i="1" s="1"/>
  <c r="AG1303" i="1"/>
  <c r="L1303" i="1" s="1"/>
  <c r="AH1303" i="1"/>
  <c r="M1303" i="1" s="1"/>
  <c r="AI1303" i="1"/>
  <c r="N1303" i="1" s="1"/>
  <c r="AD1304" i="1"/>
  <c r="I1304" i="1" s="1"/>
  <c r="AE1304" i="1"/>
  <c r="J1304" i="1" s="1"/>
  <c r="AF1304" i="1"/>
  <c r="K1304" i="1" s="1"/>
  <c r="AG1304" i="1"/>
  <c r="L1304" i="1" s="1"/>
  <c r="AH1304" i="1"/>
  <c r="M1304" i="1" s="1"/>
  <c r="AI1304" i="1"/>
  <c r="N1304" i="1" s="1"/>
  <c r="AD1305" i="1"/>
  <c r="I1305" i="1" s="1"/>
  <c r="AE1305" i="1"/>
  <c r="J1305" i="1" s="1"/>
  <c r="AF1305" i="1"/>
  <c r="K1305" i="1" s="1"/>
  <c r="AG1305" i="1"/>
  <c r="L1305" i="1" s="1"/>
  <c r="AH1305" i="1"/>
  <c r="M1305" i="1" s="1"/>
  <c r="AI1305" i="1"/>
  <c r="N1305" i="1" s="1"/>
  <c r="AD1306" i="1"/>
  <c r="I1306" i="1" s="1"/>
  <c r="AE1306" i="1"/>
  <c r="J1306" i="1" s="1"/>
  <c r="AF1306" i="1"/>
  <c r="K1306" i="1" s="1"/>
  <c r="AG1306" i="1"/>
  <c r="L1306" i="1" s="1"/>
  <c r="AH1306" i="1"/>
  <c r="M1306" i="1" s="1"/>
  <c r="AI1306" i="1"/>
  <c r="N1306" i="1" s="1"/>
  <c r="AD1307" i="1"/>
  <c r="I1307" i="1" s="1"/>
  <c r="AE1307" i="1"/>
  <c r="J1307" i="1" s="1"/>
  <c r="AF1307" i="1"/>
  <c r="K1307" i="1" s="1"/>
  <c r="AG1307" i="1"/>
  <c r="L1307" i="1" s="1"/>
  <c r="AH1307" i="1"/>
  <c r="M1307" i="1" s="1"/>
  <c r="AI1307" i="1"/>
  <c r="N1307" i="1" s="1"/>
  <c r="AD1308" i="1"/>
  <c r="I1308" i="1" s="1"/>
  <c r="AE1308" i="1"/>
  <c r="J1308" i="1" s="1"/>
  <c r="AF1308" i="1"/>
  <c r="K1308" i="1" s="1"/>
  <c r="AG1308" i="1"/>
  <c r="L1308" i="1" s="1"/>
  <c r="AH1308" i="1"/>
  <c r="M1308" i="1" s="1"/>
  <c r="AI1308" i="1"/>
  <c r="N1308" i="1" s="1"/>
  <c r="AD1309" i="1"/>
  <c r="I1309" i="1" s="1"/>
  <c r="AE1309" i="1"/>
  <c r="J1309" i="1" s="1"/>
  <c r="AF1309" i="1"/>
  <c r="K1309" i="1" s="1"/>
  <c r="AG1309" i="1"/>
  <c r="L1309" i="1" s="1"/>
  <c r="AH1309" i="1"/>
  <c r="M1309" i="1" s="1"/>
  <c r="AI1309" i="1"/>
  <c r="N1309" i="1" s="1"/>
  <c r="AD1310" i="1"/>
  <c r="I1310" i="1" s="1"/>
  <c r="AE1310" i="1"/>
  <c r="J1310" i="1" s="1"/>
  <c r="AF1310" i="1"/>
  <c r="K1310" i="1" s="1"/>
  <c r="AG1310" i="1"/>
  <c r="L1310" i="1" s="1"/>
  <c r="AH1310" i="1"/>
  <c r="M1310" i="1" s="1"/>
  <c r="AI1310" i="1"/>
  <c r="N1310" i="1" s="1"/>
  <c r="AD1311" i="1"/>
  <c r="I1311" i="1" s="1"/>
  <c r="AE1311" i="1"/>
  <c r="J1311" i="1" s="1"/>
  <c r="AF1311" i="1"/>
  <c r="K1311" i="1" s="1"/>
  <c r="AG1311" i="1"/>
  <c r="L1311" i="1" s="1"/>
  <c r="AH1311" i="1"/>
  <c r="M1311" i="1" s="1"/>
  <c r="AI1311" i="1"/>
  <c r="N1311" i="1" s="1"/>
  <c r="AD1312" i="1"/>
  <c r="I1312" i="1" s="1"/>
  <c r="AE1312" i="1"/>
  <c r="J1312" i="1" s="1"/>
  <c r="AF1312" i="1"/>
  <c r="K1312" i="1" s="1"/>
  <c r="AG1312" i="1"/>
  <c r="L1312" i="1" s="1"/>
  <c r="AH1312" i="1"/>
  <c r="M1312" i="1" s="1"/>
  <c r="AI1312" i="1"/>
  <c r="N1312" i="1" s="1"/>
  <c r="AD1313" i="1"/>
  <c r="I1313" i="1" s="1"/>
  <c r="AE1313" i="1"/>
  <c r="J1313" i="1" s="1"/>
  <c r="AF1313" i="1"/>
  <c r="K1313" i="1" s="1"/>
  <c r="AG1313" i="1"/>
  <c r="L1313" i="1" s="1"/>
  <c r="AH1313" i="1"/>
  <c r="M1313" i="1" s="1"/>
  <c r="AI1313" i="1"/>
  <c r="N1313" i="1" s="1"/>
  <c r="AD1314" i="1"/>
  <c r="I1314" i="1" s="1"/>
  <c r="AE1314" i="1"/>
  <c r="J1314" i="1" s="1"/>
  <c r="AF1314" i="1"/>
  <c r="K1314" i="1" s="1"/>
  <c r="AG1314" i="1"/>
  <c r="L1314" i="1" s="1"/>
  <c r="AH1314" i="1"/>
  <c r="M1314" i="1" s="1"/>
  <c r="AI1314" i="1"/>
  <c r="N1314" i="1" s="1"/>
  <c r="AD1315" i="1"/>
  <c r="I1315" i="1" s="1"/>
  <c r="AE1315" i="1"/>
  <c r="J1315" i="1" s="1"/>
  <c r="AF1315" i="1"/>
  <c r="K1315" i="1" s="1"/>
  <c r="AG1315" i="1"/>
  <c r="L1315" i="1" s="1"/>
  <c r="AH1315" i="1"/>
  <c r="M1315" i="1" s="1"/>
  <c r="AI1315" i="1"/>
  <c r="N1315" i="1" s="1"/>
  <c r="AD1316" i="1"/>
  <c r="I1316" i="1" s="1"/>
  <c r="AE1316" i="1"/>
  <c r="J1316" i="1" s="1"/>
  <c r="AF1316" i="1"/>
  <c r="K1316" i="1" s="1"/>
  <c r="AG1316" i="1"/>
  <c r="L1316" i="1" s="1"/>
  <c r="AH1316" i="1"/>
  <c r="M1316" i="1" s="1"/>
  <c r="AI1316" i="1"/>
  <c r="N1316" i="1" s="1"/>
  <c r="AD1317" i="1"/>
  <c r="I1317" i="1" s="1"/>
  <c r="AE1317" i="1"/>
  <c r="J1317" i="1" s="1"/>
  <c r="AF1317" i="1"/>
  <c r="K1317" i="1" s="1"/>
  <c r="AG1317" i="1"/>
  <c r="L1317" i="1" s="1"/>
  <c r="AH1317" i="1"/>
  <c r="M1317" i="1" s="1"/>
  <c r="AI1317" i="1"/>
  <c r="N1317" i="1" s="1"/>
  <c r="AD1318" i="1"/>
  <c r="I1318" i="1" s="1"/>
  <c r="AE1318" i="1"/>
  <c r="J1318" i="1" s="1"/>
  <c r="AF1318" i="1"/>
  <c r="K1318" i="1" s="1"/>
  <c r="AG1318" i="1"/>
  <c r="L1318" i="1" s="1"/>
  <c r="AH1318" i="1"/>
  <c r="M1318" i="1" s="1"/>
  <c r="AI1318" i="1"/>
  <c r="N1318" i="1" s="1"/>
  <c r="AD1319" i="1"/>
  <c r="I1319" i="1" s="1"/>
  <c r="AE1319" i="1"/>
  <c r="J1319" i="1" s="1"/>
  <c r="AF1319" i="1"/>
  <c r="K1319" i="1" s="1"/>
  <c r="AG1319" i="1"/>
  <c r="L1319" i="1" s="1"/>
  <c r="AH1319" i="1"/>
  <c r="M1319" i="1" s="1"/>
  <c r="AI1319" i="1"/>
  <c r="N1319" i="1" s="1"/>
  <c r="AD1320" i="1"/>
  <c r="I1320" i="1" s="1"/>
  <c r="AE1320" i="1"/>
  <c r="J1320" i="1" s="1"/>
  <c r="AF1320" i="1"/>
  <c r="K1320" i="1" s="1"/>
  <c r="AG1320" i="1"/>
  <c r="L1320" i="1" s="1"/>
  <c r="AH1320" i="1"/>
  <c r="M1320" i="1" s="1"/>
  <c r="AI1320" i="1"/>
  <c r="N1320" i="1" s="1"/>
  <c r="AD1321" i="1"/>
  <c r="I1321" i="1" s="1"/>
  <c r="AE1321" i="1"/>
  <c r="J1321" i="1" s="1"/>
  <c r="AF1321" i="1"/>
  <c r="K1321" i="1" s="1"/>
  <c r="AG1321" i="1"/>
  <c r="L1321" i="1" s="1"/>
  <c r="AH1321" i="1"/>
  <c r="M1321" i="1" s="1"/>
  <c r="AI1321" i="1"/>
  <c r="N1321" i="1" s="1"/>
  <c r="AD1322" i="1"/>
  <c r="I1322" i="1" s="1"/>
  <c r="AE1322" i="1"/>
  <c r="J1322" i="1" s="1"/>
  <c r="AF1322" i="1"/>
  <c r="K1322" i="1" s="1"/>
  <c r="AG1322" i="1"/>
  <c r="L1322" i="1" s="1"/>
  <c r="AH1322" i="1"/>
  <c r="M1322" i="1" s="1"/>
  <c r="AI1322" i="1"/>
  <c r="N1322" i="1" s="1"/>
  <c r="AD1323" i="1"/>
  <c r="I1323" i="1" s="1"/>
  <c r="AE1323" i="1"/>
  <c r="J1323" i="1" s="1"/>
  <c r="AF1323" i="1"/>
  <c r="K1323" i="1" s="1"/>
  <c r="AG1323" i="1"/>
  <c r="L1323" i="1" s="1"/>
  <c r="AH1323" i="1"/>
  <c r="M1323" i="1" s="1"/>
  <c r="AI1323" i="1"/>
  <c r="N1323" i="1" s="1"/>
  <c r="AD1324" i="1"/>
  <c r="I1324" i="1" s="1"/>
  <c r="AE1324" i="1"/>
  <c r="J1324" i="1" s="1"/>
  <c r="AF1324" i="1"/>
  <c r="K1324" i="1" s="1"/>
  <c r="AG1324" i="1"/>
  <c r="L1324" i="1" s="1"/>
  <c r="AH1324" i="1"/>
  <c r="M1324" i="1" s="1"/>
  <c r="AI1324" i="1"/>
  <c r="N1324" i="1" s="1"/>
  <c r="AD1325" i="1"/>
  <c r="I1325" i="1" s="1"/>
  <c r="AE1325" i="1"/>
  <c r="J1325" i="1" s="1"/>
  <c r="AF1325" i="1"/>
  <c r="K1325" i="1" s="1"/>
  <c r="AG1325" i="1"/>
  <c r="L1325" i="1" s="1"/>
  <c r="AH1325" i="1"/>
  <c r="M1325" i="1" s="1"/>
  <c r="AI1325" i="1"/>
  <c r="N1325" i="1" s="1"/>
  <c r="AD1326" i="1"/>
  <c r="I1326" i="1" s="1"/>
  <c r="AE1326" i="1"/>
  <c r="J1326" i="1" s="1"/>
  <c r="AF1326" i="1"/>
  <c r="K1326" i="1" s="1"/>
  <c r="AG1326" i="1"/>
  <c r="L1326" i="1" s="1"/>
  <c r="AH1326" i="1"/>
  <c r="M1326" i="1" s="1"/>
  <c r="AI1326" i="1"/>
  <c r="N1326" i="1" s="1"/>
  <c r="AD1327" i="1"/>
  <c r="I1327" i="1" s="1"/>
  <c r="AE1327" i="1"/>
  <c r="J1327" i="1" s="1"/>
  <c r="AF1327" i="1"/>
  <c r="K1327" i="1" s="1"/>
  <c r="AG1327" i="1"/>
  <c r="L1327" i="1" s="1"/>
  <c r="AH1327" i="1"/>
  <c r="M1327" i="1" s="1"/>
  <c r="AI1327" i="1"/>
  <c r="N1327" i="1" s="1"/>
  <c r="AD1328" i="1"/>
  <c r="I1328" i="1" s="1"/>
  <c r="AE1328" i="1"/>
  <c r="J1328" i="1" s="1"/>
  <c r="AF1328" i="1"/>
  <c r="K1328" i="1" s="1"/>
  <c r="AG1328" i="1"/>
  <c r="L1328" i="1" s="1"/>
  <c r="AH1328" i="1"/>
  <c r="M1328" i="1" s="1"/>
  <c r="AI1328" i="1"/>
  <c r="N1328" i="1" s="1"/>
  <c r="AD1329" i="1"/>
  <c r="I1329" i="1" s="1"/>
  <c r="AE1329" i="1"/>
  <c r="J1329" i="1" s="1"/>
  <c r="AF1329" i="1"/>
  <c r="K1329" i="1" s="1"/>
  <c r="AG1329" i="1"/>
  <c r="L1329" i="1" s="1"/>
  <c r="AH1329" i="1"/>
  <c r="M1329" i="1" s="1"/>
  <c r="AI1329" i="1"/>
  <c r="N1329" i="1" s="1"/>
  <c r="AD1330" i="1"/>
  <c r="I1330" i="1" s="1"/>
  <c r="AE1330" i="1"/>
  <c r="J1330" i="1" s="1"/>
  <c r="AF1330" i="1"/>
  <c r="K1330" i="1" s="1"/>
  <c r="AG1330" i="1"/>
  <c r="L1330" i="1" s="1"/>
  <c r="AH1330" i="1"/>
  <c r="M1330" i="1" s="1"/>
  <c r="AI1330" i="1"/>
  <c r="N1330" i="1" s="1"/>
  <c r="AD1331" i="1"/>
  <c r="I1331" i="1" s="1"/>
  <c r="AE1331" i="1"/>
  <c r="J1331" i="1" s="1"/>
  <c r="AF1331" i="1"/>
  <c r="K1331" i="1" s="1"/>
  <c r="AG1331" i="1"/>
  <c r="L1331" i="1" s="1"/>
  <c r="AH1331" i="1"/>
  <c r="M1331" i="1" s="1"/>
  <c r="AI1331" i="1"/>
  <c r="N1331" i="1" s="1"/>
  <c r="AD1332" i="1"/>
  <c r="I1332" i="1" s="1"/>
  <c r="AE1332" i="1"/>
  <c r="J1332" i="1" s="1"/>
  <c r="AF1332" i="1"/>
  <c r="K1332" i="1" s="1"/>
  <c r="AG1332" i="1"/>
  <c r="L1332" i="1" s="1"/>
  <c r="AH1332" i="1"/>
  <c r="M1332" i="1" s="1"/>
  <c r="AI1332" i="1"/>
  <c r="N1332" i="1" s="1"/>
  <c r="AD1333" i="1"/>
  <c r="I1333" i="1" s="1"/>
  <c r="AE1333" i="1"/>
  <c r="J1333" i="1" s="1"/>
  <c r="AF1333" i="1"/>
  <c r="K1333" i="1" s="1"/>
  <c r="AG1333" i="1"/>
  <c r="L1333" i="1" s="1"/>
  <c r="AH1333" i="1"/>
  <c r="M1333" i="1" s="1"/>
  <c r="AI1333" i="1"/>
  <c r="N1333" i="1" s="1"/>
  <c r="AD1334" i="1"/>
  <c r="I1334" i="1" s="1"/>
  <c r="AE1334" i="1"/>
  <c r="J1334" i="1" s="1"/>
  <c r="AF1334" i="1"/>
  <c r="K1334" i="1" s="1"/>
  <c r="AG1334" i="1"/>
  <c r="L1334" i="1" s="1"/>
  <c r="AH1334" i="1"/>
  <c r="M1334" i="1" s="1"/>
  <c r="AI1334" i="1"/>
  <c r="N1334" i="1" s="1"/>
  <c r="AD1335" i="1"/>
  <c r="I1335" i="1" s="1"/>
  <c r="AE1335" i="1"/>
  <c r="J1335" i="1" s="1"/>
  <c r="AF1335" i="1"/>
  <c r="K1335" i="1" s="1"/>
  <c r="AG1335" i="1"/>
  <c r="L1335" i="1" s="1"/>
  <c r="AH1335" i="1"/>
  <c r="M1335" i="1" s="1"/>
  <c r="AI1335" i="1"/>
  <c r="N1335" i="1" s="1"/>
  <c r="AD1336" i="1"/>
  <c r="I1336" i="1" s="1"/>
  <c r="AE1336" i="1"/>
  <c r="J1336" i="1" s="1"/>
  <c r="AF1336" i="1"/>
  <c r="K1336" i="1" s="1"/>
  <c r="AG1336" i="1"/>
  <c r="L1336" i="1" s="1"/>
  <c r="AH1336" i="1"/>
  <c r="M1336" i="1" s="1"/>
  <c r="AI1336" i="1"/>
  <c r="N1336" i="1" s="1"/>
  <c r="AD1337" i="1"/>
  <c r="I1337" i="1" s="1"/>
  <c r="AE1337" i="1"/>
  <c r="J1337" i="1" s="1"/>
  <c r="AF1337" i="1"/>
  <c r="K1337" i="1" s="1"/>
  <c r="AG1337" i="1"/>
  <c r="L1337" i="1" s="1"/>
  <c r="AH1337" i="1"/>
  <c r="M1337" i="1" s="1"/>
  <c r="AI1337" i="1"/>
  <c r="N1337" i="1" s="1"/>
  <c r="AD1338" i="1"/>
  <c r="I1338" i="1" s="1"/>
  <c r="AE1338" i="1"/>
  <c r="J1338" i="1" s="1"/>
  <c r="AF1338" i="1"/>
  <c r="K1338" i="1" s="1"/>
  <c r="AG1338" i="1"/>
  <c r="L1338" i="1" s="1"/>
  <c r="AH1338" i="1"/>
  <c r="M1338" i="1" s="1"/>
  <c r="AI1338" i="1"/>
  <c r="N1338" i="1" s="1"/>
  <c r="AD1339" i="1"/>
  <c r="I1339" i="1" s="1"/>
  <c r="AE1339" i="1"/>
  <c r="J1339" i="1" s="1"/>
  <c r="AF1339" i="1"/>
  <c r="K1339" i="1" s="1"/>
  <c r="AG1339" i="1"/>
  <c r="L1339" i="1" s="1"/>
  <c r="AH1339" i="1"/>
  <c r="M1339" i="1" s="1"/>
  <c r="AI1339" i="1"/>
  <c r="N1339" i="1" s="1"/>
  <c r="AD1340" i="1"/>
  <c r="I1340" i="1" s="1"/>
  <c r="AE1340" i="1"/>
  <c r="J1340" i="1" s="1"/>
  <c r="AF1340" i="1"/>
  <c r="K1340" i="1" s="1"/>
  <c r="AG1340" i="1"/>
  <c r="L1340" i="1" s="1"/>
  <c r="AH1340" i="1"/>
  <c r="M1340" i="1" s="1"/>
  <c r="AI1340" i="1"/>
  <c r="N1340" i="1" s="1"/>
  <c r="AD1341" i="1"/>
  <c r="I1341" i="1" s="1"/>
  <c r="AE1341" i="1"/>
  <c r="J1341" i="1" s="1"/>
  <c r="AF1341" i="1"/>
  <c r="K1341" i="1" s="1"/>
  <c r="AG1341" i="1"/>
  <c r="L1341" i="1" s="1"/>
  <c r="AH1341" i="1"/>
  <c r="M1341" i="1" s="1"/>
  <c r="AI1341" i="1"/>
  <c r="N1341" i="1" s="1"/>
  <c r="AD1342" i="1"/>
  <c r="I1342" i="1" s="1"/>
  <c r="AE1342" i="1"/>
  <c r="J1342" i="1" s="1"/>
  <c r="AF1342" i="1"/>
  <c r="K1342" i="1" s="1"/>
  <c r="AG1342" i="1"/>
  <c r="L1342" i="1" s="1"/>
  <c r="AH1342" i="1"/>
  <c r="M1342" i="1" s="1"/>
  <c r="AI1342" i="1"/>
  <c r="N1342" i="1" s="1"/>
  <c r="AD1343" i="1"/>
  <c r="I1343" i="1" s="1"/>
  <c r="AE1343" i="1"/>
  <c r="J1343" i="1" s="1"/>
  <c r="AF1343" i="1"/>
  <c r="K1343" i="1" s="1"/>
  <c r="AG1343" i="1"/>
  <c r="L1343" i="1" s="1"/>
  <c r="AH1343" i="1"/>
  <c r="M1343" i="1" s="1"/>
  <c r="AI1343" i="1"/>
  <c r="N1343" i="1" s="1"/>
  <c r="AD1344" i="1"/>
  <c r="I1344" i="1" s="1"/>
  <c r="AE1344" i="1"/>
  <c r="J1344" i="1" s="1"/>
  <c r="AF1344" i="1"/>
  <c r="K1344" i="1" s="1"/>
  <c r="AG1344" i="1"/>
  <c r="L1344" i="1" s="1"/>
  <c r="AH1344" i="1"/>
  <c r="M1344" i="1" s="1"/>
  <c r="AI1344" i="1"/>
  <c r="N1344" i="1" s="1"/>
  <c r="AD1345" i="1"/>
  <c r="I1345" i="1" s="1"/>
  <c r="AE1345" i="1"/>
  <c r="J1345" i="1" s="1"/>
  <c r="AF1345" i="1"/>
  <c r="K1345" i="1" s="1"/>
  <c r="AG1345" i="1"/>
  <c r="L1345" i="1" s="1"/>
  <c r="AH1345" i="1"/>
  <c r="M1345" i="1" s="1"/>
  <c r="AI1345" i="1"/>
  <c r="N1345" i="1" s="1"/>
  <c r="AD1346" i="1"/>
  <c r="I1346" i="1" s="1"/>
  <c r="AE1346" i="1"/>
  <c r="J1346" i="1" s="1"/>
  <c r="AF1346" i="1"/>
  <c r="K1346" i="1" s="1"/>
  <c r="AG1346" i="1"/>
  <c r="L1346" i="1" s="1"/>
  <c r="AH1346" i="1"/>
  <c r="M1346" i="1" s="1"/>
  <c r="AI1346" i="1"/>
  <c r="N1346" i="1" s="1"/>
  <c r="AD1347" i="1"/>
  <c r="I1347" i="1" s="1"/>
  <c r="AE1347" i="1"/>
  <c r="J1347" i="1" s="1"/>
  <c r="AF1347" i="1"/>
  <c r="K1347" i="1" s="1"/>
  <c r="AG1347" i="1"/>
  <c r="L1347" i="1" s="1"/>
  <c r="AH1347" i="1"/>
  <c r="M1347" i="1" s="1"/>
  <c r="AI1347" i="1"/>
  <c r="N1347" i="1" s="1"/>
  <c r="AD1348" i="1"/>
  <c r="I1348" i="1" s="1"/>
  <c r="AE1348" i="1"/>
  <c r="J1348" i="1" s="1"/>
  <c r="AF1348" i="1"/>
  <c r="K1348" i="1" s="1"/>
  <c r="AG1348" i="1"/>
  <c r="L1348" i="1" s="1"/>
  <c r="AH1348" i="1"/>
  <c r="M1348" i="1" s="1"/>
  <c r="AI1348" i="1"/>
  <c r="N1348" i="1" s="1"/>
  <c r="AD1349" i="1"/>
  <c r="I1349" i="1" s="1"/>
  <c r="AE1349" i="1"/>
  <c r="J1349" i="1" s="1"/>
  <c r="AF1349" i="1"/>
  <c r="K1349" i="1" s="1"/>
  <c r="AG1349" i="1"/>
  <c r="L1349" i="1" s="1"/>
  <c r="AH1349" i="1"/>
  <c r="M1349" i="1" s="1"/>
  <c r="AI1349" i="1"/>
  <c r="N1349" i="1" s="1"/>
  <c r="AD1350" i="1"/>
  <c r="I1350" i="1" s="1"/>
  <c r="AE1350" i="1"/>
  <c r="J1350" i="1" s="1"/>
  <c r="AF1350" i="1"/>
  <c r="K1350" i="1" s="1"/>
  <c r="AG1350" i="1"/>
  <c r="L1350" i="1" s="1"/>
  <c r="AH1350" i="1"/>
  <c r="M1350" i="1" s="1"/>
  <c r="AI1350" i="1"/>
  <c r="N1350" i="1" s="1"/>
  <c r="AD1351" i="1"/>
  <c r="I1351" i="1" s="1"/>
  <c r="AE1351" i="1"/>
  <c r="J1351" i="1" s="1"/>
  <c r="AF1351" i="1"/>
  <c r="K1351" i="1" s="1"/>
  <c r="AG1351" i="1"/>
  <c r="L1351" i="1" s="1"/>
  <c r="AH1351" i="1"/>
  <c r="M1351" i="1" s="1"/>
  <c r="AI1351" i="1"/>
  <c r="N1351" i="1" s="1"/>
  <c r="AD1352" i="1"/>
  <c r="I1352" i="1" s="1"/>
  <c r="AE1352" i="1"/>
  <c r="J1352" i="1" s="1"/>
  <c r="AF1352" i="1"/>
  <c r="K1352" i="1" s="1"/>
  <c r="AG1352" i="1"/>
  <c r="L1352" i="1" s="1"/>
  <c r="AH1352" i="1"/>
  <c r="M1352" i="1" s="1"/>
  <c r="AI1352" i="1"/>
  <c r="N1352" i="1" s="1"/>
  <c r="AD1353" i="1"/>
  <c r="I1353" i="1" s="1"/>
  <c r="AE1353" i="1"/>
  <c r="J1353" i="1" s="1"/>
  <c r="AF1353" i="1"/>
  <c r="K1353" i="1" s="1"/>
  <c r="AG1353" i="1"/>
  <c r="L1353" i="1" s="1"/>
  <c r="AH1353" i="1"/>
  <c r="M1353" i="1" s="1"/>
  <c r="AI1353" i="1"/>
  <c r="N1353" i="1" s="1"/>
  <c r="AD1354" i="1"/>
  <c r="I1354" i="1" s="1"/>
  <c r="AE1354" i="1"/>
  <c r="J1354" i="1" s="1"/>
  <c r="AF1354" i="1"/>
  <c r="K1354" i="1" s="1"/>
  <c r="AG1354" i="1"/>
  <c r="L1354" i="1" s="1"/>
  <c r="AH1354" i="1"/>
  <c r="M1354" i="1" s="1"/>
  <c r="AI1354" i="1"/>
  <c r="N1354" i="1" s="1"/>
  <c r="AD1355" i="1"/>
  <c r="I1355" i="1" s="1"/>
  <c r="AE1355" i="1"/>
  <c r="J1355" i="1" s="1"/>
  <c r="AF1355" i="1"/>
  <c r="K1355" i="1" s="1"/>
  <c r="AG1355" i="1"/>
  <c r="L1355" i="1" s="1"/>
  <c r="AH1355" i="1"/>
  <c r="M1355" i="1" s="1"/>
  <c r="AI1355" i="1"/>
  <c r="N1355" i="1" s="1"/>
  <c r="AD1356" i="1"/>
  <c r="I1356" i="1" s="1"/>
  <c r="AE1356" i="1"/>
  <c r="J1356" i="1" s="1"/>
  <c r="AF1356" i="1"/>
  <c r="K1356" i="1" s="1"/>
  <c r="AG1356" i="1"/>
  <c r="L1356" i="1" s="1"/>
  <c r="AH1356" i="1"/>
  <c r="M1356" i="1" s="1"/>
  <c r="AI1356" i="1"/>
  <c r="N1356" i="1" s="1"/>
  <c r="AD1357" i="1"/>
  <c r="I1357" i="1" s="1"/>
  <c r="AE1357" i="1"/>
  <c r="J1357" i="1" s="1"/>
  <c r="AF1357" i="1"/>
  <c r="K1357" i="1" s="1"/>
  <c r="AG1357" i="1"/>
  <c r="L1357" i="1" s="1"/>
  <c r="AH1357" i="1"/>
  <c r="M1357" i="1" s="1"/>
  <c r="AI1357" i="1"/>
  <c r="N1357" i="1" s="1"/>
  <c r="AD1358" i="1"/>
  <c r="I1358" i="1" s="1"/>
  <c r="AE1358" i="1"/>
  <c r="J1358" i="1" s="1"/>
  <c r="AF1358" i="1"/>
  <c r="K1358" i="1" s="1"/>
  <c r="AG1358" i="1"/>
  <c r="L1358" i="1" s="1"/>
  <c r="AH1358" i="1"/>
  <c r="M1358" i="1" s="1"/>
  <c r="AI1358" i="1"/>
  <c r="N1358" i="1" s="1"/>
  <c r="AD1359" i="1"/>
  <c r="I1359" i="1" s="1"/>
  <c r="AE1359" i="1"/>
  <c r="J1359" i="1" s="1"/>
  <c r="AF1359" i="1"/>
  <c r="K1359" i="1" s="1"/>
  <c r="AG1359" i="1"/>
  <c r="L1359" i="1" s="1"/>
  <c r="AH1359" i="1"/>
  <c r="M1359" i="1" s="1"/>
  <c r="AI1359" i="1"/>
  <c r="N1359" i="1" s="1"/>
  <c r="AD1360" i="1"/>
  <c r="I1360" i="1" s="1"/>
  <c r="AE1360" i="1"/>
  <c r="J1360" i="1" s="1"/>
  <c r="AF1360" i="1"/>
  <c r="K1360" i="1" s="1"/>
  <c r="AG1360" i="1"/>
  <c r="L1360" i="1" s="1"/>
  <c r="AH1360" i="1"/>
  <c r="M1360" i="1" s="1"/>
  <c r="AI1360" i="1"/>
  <c r="N1360" i="1" s="1"/>
  <c r="AD1361" i="1"/>
  <c r="I1361" i="1" s="1"/>
  <c r="AE1361" i="1"/>
  <c r="J1361" i="1" s="1"/>
  <c r="AF1361" i="1"/>
  <c r="K1361" i="1" s="1"/>
  <c r="AG1361" i="1"/>
  <c r="L1361" i="1" s="1"/>
  <c r="AH1361" i="1"/>
  <c r="M1361" i="1" s="1"/>
  <c r="AI1361" i="1"/>
  <c r="N1361" i="1" s="1"/>
  <c r="AD1362" i="1"/>
  <c r="I1362" i="1" s="1"/>
  <c r="AE1362" i="1"/>
  <c r="J1362" i="1" s="1"/>
  <c r="AF1362" i="1"/>
  <c r="K1362" i="1" s="1"/>
  <c r="AG1362" i="1"/>
  <c r="L1362" i="1" s="1"/>
  <c r="AH1362" i="1"/>
  <c r="M1362" i="1" s="1"/>
  <c r="AI1362" i="1"/>
  <c r="N1362" i="1" s="1"/>
  <c r="AD1363" i="1"/>
  <c r="I1363" i="1" s="1"/>
  <c r="AE1363" i="1"/>
  <c r="J1363" i="1" s="1"/>
  <c r="AF1363" i="1"/>
  <c r="K1363" i="1" s="1"/>
  <c r="AG1363" i="1"/>
  <c r="L1363" i="1" s="1"/>
  <c r="AH1363" i="1"/>
  <c r="M1363" i="1" s="1"/>
  <c r="AI1363" i="1"/>
  <c r="N1363" i="1" s="1"/>
  <c r="AD1364" i="1"/>
  <c r="I1364" i="1" s="1"/>
  <c r="AE1364" i="1"/>
  <c r="J1364" i="1" s="1"/>
  <c r="AF1364" i="1"/>
  <c r="K1364" i="1" s="1"/>
  <c r="AG1364" i="1"/>
  <c r="L1364" i="1" s="1"/>
  <c r="AH1364" i="1"/>
  <c r="M1364" i="1" s="1"/>
  <c r="AI1364" i="1"/>
  <c r="N1364" i="1" s="1"/>
  <c r="AD1365" i="1"/>
  <c r="I1365" i="1" s="1"/>
  <c r="AE1365" i="1"/>
  <c r="J1365" i="1" s="1"/>
  <c r="AF1365" i="1"/>
  <c r="K1365" i="1" s="1"/>
  <c r="AG1365" i="1"/>
  <c r="L1365" i="1" s="1"/>
  <c r="AH1365" i="1"/>
  <c r="M1365" i="1" s="1"/>
  <c r="AI1365" i="1"/>
  <c r="N1365" i="1" s="1"/>
  <c r="AD1366" i="1"/>
  <c r="I1366" i="1" s="1"/>
  <c r="AE1366" i="1"/>
  <c r="J1366" i="1" s="1"/>
  <c r="AF1366" i="1"/>
  <c r="K1366" i="1" s="1"/>
  <c r="AG1366" i="1"/>
  <c r="L1366" i="1" s="1"/>
  <c r="AH1366" i="1"/>
  <c r="M1366" i="1" s="1"/>
  <c r="AI1366" i="1"/>
  <c r="N1366" i="1" s="1"/>
  <c r="AD1367" i="1"/>
  <c r="I1367" i="1" s="1"/>
  <c r="AE1367" i="1"/>
  <c r="J1367" i="1" s="1"/>
  <c r="AF1367" i="1"/>
  <c r="K1367" i="1" s="1"/>
  <c r="AG1367" i="1"/>
  <c r="L1367" i="1" s="1"/>
  <c r="AH1367" i="1"/>
  <c r="M1367" i="1" s="1"/>
  <c r="AI1367" i="1"/>
  <c r="N1367" i="1" s="1"/>
  <c r="AD1368" i="1"/>
  <c r="I1368" i="1" s="1"/>
  <c r="AE1368" i="1"/>
  <c r="J1368" i="1" s="1"/>
  <c r="AF1368" i="1"/>
  <c r="K1368" i="1" s="1"/>
  <c r="AG1368" i="1"/>
  <c r="L1368" i="1" s="1"/>
  <c r="AH1368" i="1"/>
  <c r="M1368" i="1" s="1"/>
  <c r="AI1368" i="1"/>
  <c r="N1368" i="1" s="1"/>
  <c r="AD1369" i="1"/>
  <c r="I1369" i="1" s="1"/>
  <c r="AE1369" i="1"/>
  <c r="J1369" i="1" s="1"/>
  <c r="AF1369" i="1"/>
  <c r="K1369" i="1" s="1"/>
  <c r="AG1369" i="1"/>
  <c r="L1369" i="1" s="1"/>
  <c r="AH1369" i="1"/>
  <c r="M1369" i="1" s="1"/>
  <c r="AI1369" i="1"/>
  <c r="N1369" i="1" s="1"/>
  <c r="AD1370" i="1"/>
  <c r="I1370" i="1" s="1"/>
  <c r="AE1370" i="1"/>
  <c r="J1370" i="1" s="1"/>
  <c r="AF1370" i="1"/>
  <c r="K1370" i="1" s="1"/>
  <c r="AG1370" i="1"/>
  <c r="L1370" i="1" s="1"/>
  <c r="AH1370" i="1"/>
  <c r="M1370" i="1" s="1"/>
  <c r="AI1370" i="1"/>
  <c r="N1370" i="1" s="1"/>
  <c r="AD1371" i="1"/>
  <c r="I1371" i="1" s="1"/>
  <c r="AE1371" i="1"/>
  <c r="J1371" i="1" s="1"/>
  <c r="AF1371" i="1"/>
  <c r="K1371" i="1" s="1"/>
  <c r="AG1371" i="1"/>
  <c r="L1371" i="1" s="1"/>
  <c r="AH1371" i="1"/>
  <c r="M1371" i="1" s="1"/>
  <c r="AI1371" i="1"/>
  <c r="N1371" i="1" s="1"/>
  <c r="AD1372" i="1"/>
  <c r="I1372" i="1" s="1"/>
  <c r="AE1372" i="1"/>
  <c r="J1372" i="1" s="1"/>
  <c r="AF1372" i="1"/>
  <c r="K1372" i="1" s="1"/>
  <c r="AG1372" i="1"/>
  <c r="L1372" i="1" s="1"/>
  <c r="AH1372" i="1"/>
  <c r="M1372" i="1" s="1"/>
  <c r="AI1372" i="1"/>
  <c r="N1372" i="1" s="1"/>
  <c r="AD1373" i="1"/>
  <c r="I1373" i="1" s="1"/>
  <c r="AE1373" i="1"/>
  <c r="J1373" i="1" s="1"/>
  <c r="AF1373" i="1"/>
  <c r="K1373" i="1" s="1"/>
  <c r="AG1373" i="1"/>
  <c r="L1373" i="1" s="1"/>
  <c r="AH1373" i="1"/>
  <c r="M1373" i="1" s="1"/>
  <c r="AI1373" i="1"/>
  <c r="N1373" i="1" s="1"/>
  <c r="AD1374" i="1"/>
  <c r="I1374" i="1" s="1"/>
  <c r="AE1374" i="1"/>
  <c r="J1374" i="1" s="1"/>
  <c r="AF1374" i="1"/>
  <c r="K1374" i="1" s="1"/>
  <c r="AG1374" i="1"/>
  <c r="L1374" i="1" s="1"/>
  <c r="AH1374" i="1"/>
  <c r="M1374" i="1" s="1"/>
  <c r="AI1374" i="1"/>
  <c r="N1374" i="1" s="1"/>
  <c r="AD1375" i="1"/>
  <c r="I1375" i="1" s="1"/>
  <c r="AE1375" i="1"/>
  <c r="J1375" i="1" s="1"/>
  <c r="AF1375" i="1"/>
  <c r="K1375" i="1" s="1"/>
  <c r="AG1375" i="1"/>
  <c r="L1375" i="1" s="1"/>
  <c r="AH1375" i="1"/>
  <c r="M1375" i="1" s="1"/>
  <c r="AI1375" i="1"/>
  <c r="N1375" i="1" s="1"/>
  <c r="AD1376" i="1"/>
  <c r="I1376" i="1" s="1"/>
  <c r="AE1376" i="1"/>
  <c r="J1376" i="1" s="1"/>
  <c r="AF1376" i="1"/>
  <c r="K1376" i="1" s="1"/>
  <c r="AG1376" i="1"/>
  <c r="L1376" i="1" s="1"/>
  <c r="AH1376" i="1"/>
  <c r="M1376" i="1" s="1"/>
  <c r="AI1376" i="1"/>
  <c r="N1376" i="1" s="1"/>
  <c r="AD1377" i="1"/>
  <c r="I1377" i="1" s="1"/>
  <c r="AE1377" i="1"/>
  <c r="J1377" i="1" s="1"/>
  <c r="AF1377" i="1"/>
  <c r="K1377" i="1" s="1"/>
  <c r="AG1377" i="1"/>
  <c r="L1377" i="1" s="1"/>
  <c r="AH1377" i="1"/>
  <c r="M1377" i="1" s="1"/>
  <c r="AI1377" i="1"/>
  <c r="N1377" i="1" s="1"/>
  <c r="AD1378" i="1"/>
  <c r="I1378" i="1" s="1"/>
  <c r="AE1378" i="1"/>
  <c r="J1378" i="1" s="1"/>
  <c r="AF1378" i="1"/>
  <c r="K1378" i="1" s="1"/>
  <c r="AG1378" i="1"/>
  <c r="L1378" i="1" s="1"/>
  <c r="AH1378" i="1"/>
  <c r="M1378" i="1" s="1"/>
  <c r="AI1378" i="1"/>
  <c r="N1378" i="1" s="1"/>
  <c r="AD1379" i="1"/>
  <c r="I1379" i="1" s="1"/>
  <c r="AE1379" i="1"/>
  <c r="J1379" i="1" s="1"/>
  <c r="AF1379" i="1"/>
  <c r="K1379" i="1" s="1"/>
  <c r="AG1379" i="1"/>
  <c r="L1379" i="1" s="1"/>
  <c r="AH1379" i="1"/>
  <c r="M1379" i="1" s="1"/>
  <c r="AI1379" i="1"/>
  <c r="N1379" i="1" s="1"/>
  <c r="AD1380" i="1"/>
  <c r="I1380" i="1" s="1"/>
  <c r="AE1380" i="1"/>
  <c r="J1380" i="1" s="1"/>
  <c r="AF1380" i="1"/>
  <c r="K1380" i="1" s="1"/>
  <c r="AG1380" i="1"/>
  <c r="L1380" i="1" s="1"/>
  <c r="AH1380" i="1"/>
  <c r="M1380" i="1" s="1"/>
  <c r="AI1380" i="1"/>
  <c r="N1380" i="1" s="1"/>
  <c r="AD1381" i="1"/>
  <c r="I1381" i="1" s="1"/>
  <c r="AE1381" i="1"/>
  <c r="J1381" i="1" s="1"/>
  <c r="AF1381" i="1"/>
  <c r="K1381" i="1" s="1"/>
  <c r="AG1381" i="1"/>
  <c r="L1381" i="1" s="1"/>
  <c r="AH1381" i="1"/>
  <c r="M1381" i="1" s="1"/>
  <c r="AI1381" i="1"/>
  <c r="N1381" i="1" s="1"/>
  <c r="AD1382" i="1"/>
  <c r="I1382" i="1" s="1"/>
  <c r="AE1382" i="1"/>
  <c r="J1382" i="1" s="1"/>
  <c r="AF1382" i="1"/>
  <c r="K1382" i="1" s="1"/>
  <c r="AG1382" i="1"/>
  <c r="L1382" i="1" s="1"/>
  <c r="AH1382" i="1"/>
  <c r="M1382" i="1" s="1"/>
  <c r="AI1382" i="1"/>
  <c r="N1382" i="1" s="1"/>
  <c r="AD1383" i="1"/>
  <c r="I1383" i="1" s="1"/>
  <c r="AE1383" i="1"/>
  <c r="J1383" i="1" s="1"/>
  <c r="AF1383" i="1"/>
  <c r="K1383" i="1" s="1"/>
  <c r="AG1383" i="1"/>
  <c r="L1383" i="1" s="1"/>
  <c r="AH1383" i="1"/>
  <c r="M1383" i="1" s="1"/>
  <c r="AI1383" i="1"/>
  <c r="N1383" i="1" s="1"/>
  <c r="AD1384" i="1"/>
  <c r="I1384" i="1" s="1"/>
  <c r="AE1384" i="1"/>
  <c r="J1384" i="1" s="1"/>
  <c r="AF1384" i="1"/>
  <c r="K1384" i="1" s="1"/>
  <c r="AG1384" i="1"/>
  <c r="L1384" i="1" s="1"/>
  <c r="AH1384" i="1"/>
  <c r="M1384" i="1" s="1"/>
  <c r="AI1384" i="1"/>
  <c r="N1384" i="1" s="1"/>
  <c r="AD1385" i="1"/>
  <c r="I1385" i="1" s="1"/>
  <c r="AE1385" i="1"/>
  <c r="J1385" i="1" s="1"/>
  <c r="AF1385" i="1"/>
  <c r="K1385" i="1" s="1"/>
  <c r="AG1385" i="1"/>
  <c r="L1385" i="1" s="1"/>
  <c r="AH1385" i="1"/>
  <c r="M1385" i="1" s="1"/>
  <c r="AI1385" i="1"/>
  <c r="N1385" i="1" s="1"/>
  <c r="AD1386" i="1"/>
  <c r="I1386" i="1" s="1"/>
  <c r="AE1386" i="1"/>
  <c r="J1386" i="1" s="1"/>
  <c r="AF1386" i="1"/>
  <c r="K1386" i="1" s="1"/>
  <c r="AG1386" i="1"/>
  <c r="L1386" i="1" s="1"/>
  <c r="AH1386" i="1"/>
  <c r="M1386" i="1" s="1"/>
  <c r="AI1386" i="1"/>
  <c r="N1386" i="1" s="1"/>
  <c r="AD1387" i="1"/>
  <c r="I1387" i="1" s="1"/>
  <c r="AE1387" i="1"/>
  <c r="J1387" i="1" s="1"/>
  <c r="AF1387" i="1"/>
  <c r="K1387" i="1" s="1"/>
  <c r="AG1387" i="1"/>
  <c r="L1387" i="1" s="1"/>
  <c r="AH1387" i="1"/>
  <c r="M1387" i="1" s="1"/>
  <c r="AI1387" i="1"/>
  <c r="N1387" i="1" s="1"/>
  <c r="AD1388" i="1"/>
  <c r="I1388" i="1" s="1"/>
  <c r="AE1388" i="1"/>
  <c r="J1388" i="1" s="1"/>
  <c r="AF1388" i="1"/>
  <c r="K1388" i="1" s="1"/>
  <c r="AG1388" i="1"/>
  <c r="L1388" i="1" s="1"/>
  <c r="AH1388" i="1"/>
  <c r="M1388" i="1" s="1"/>
  <c r="AI1388" i="1"/>
  <c r="N1388" i="1" s="1"/>
  <c r="AD1389" i="1"/>
  <c r="I1389" i="1" s="1"/>
  <c r="AE1389" i="1"/>
  <c r="J1389" i="1" s="1"/>
  <c r="AF1389" i="1"/>
  <c r="K1389" i="1" s="1"/>
  <c r="AG1389" i="1"/>
  <c r="L1389" i="1" s="1"/>
  <c r="AH1389" i="1"/>
  <c r="M1389" i="1" s="1"/>
  <c r="AI1389" i="1"/>
  <c r="N1389" i="1" s="1"/>
  <c r="AD1390" i="1"/>
  <c r="I1390" i="1" s="1"/>
  <c r="AE1390" i="1"/>
  <c r="J1390" i="1" s="1"/>
  <c r="AF1390" i="1"/>
  <c r="K1390" i="1" s="1"/>
  <c r="AG1390" i="1"/>
  <c r="L1390" i="1" s="1"/>
  <c r="AH1390" i="1"/>
  <c r="M1390" i="1" s="1"/>
  <c r="AI1390" i="1"/>
  <c r="N1390" i="1" s="1"/>
  <c r="AD1391" i="1"/>
  <c r="I1391" i="1" s="1"/>
  <c r="AE1391" i="1"/>
  <c r="J1391" i="1" s="1"/>
  <c r="AF1391" i="1"/>
  <c r="K1391" i="1" s="1"/>
  <c r="AG1391" i="1"/>
  <c r="L1391" i="1" s="1"/>
  <c r="AH1391" i="1"/>
  <c r="M1391" i="1" s="1"/>
  <c r="AI1391" i="1"/>
  <c r="N1391" i="1" s="1"/>
  <c r="AD1392" i="1"/>
  <c r="I1392" i="1" s="1"/>
  <c r="AE1392" i="1"/>
  <c r="J1392" i="1" s="1"/>
  <c r="AF1392" i="1"/>
  <c r="K1392" i="1" s="1"/>
  <c r="AG1392" i="1"/>
  <c r="L1392" i="1" s="1"/>
  <c r="AH1392" i="1"/>
  <c r="M1392" i="1" s="1"/>
  <c r="AI1392" i="1"/>
  <c r="N1392" i="1" s="1"/>
  <c r="AD1393" i="1"/>
  <c r="I1393" i="1" s="1"/>
  <c r="AE1393" i="1"/>
  <c r="J1393" i="1" s="1"/>
  <c r="AF1393" i="1"/>
  <c r="K1393" i="1" s="1"/>
  <c r="AG1393" i="1"/>
  <c r="L1393" i="1" s="1"/>
  <c r="AH1393" i="1"/>
  <c r="M1393" i="1" s="1"/>
  <c r="AI1393" i="1"/>
  <c r="N1393" i="1" s="1"/>
  <c r="AD1394" i="1"/>
  <c r="I1394" i="1" s="1"/>
  <c r="AE1394" i="1"/>
  <c r="J1394" i="1" s="1"/>
  <c r="AF1394" i="1"/>
  <c r="K1394" i="1" s="1"/>
  <c r="AG1394" i="1"/>
  <c r="L1394" i="1" s="1"/>
  <c r="AH1394" i="1"/>
  <c r="M1394" i="1" s="1"/>
  <c r="AI1394" i="1"/>
  <c r="N1394" i="1" s="1"/>
  <c r="AD1395" i="1"/>
  <c r="I1395" i="1" s="1"/>
  <c r="AE1395" i="1"/>
  <c r="J1395" i="1" s="1"/>
  <c r="AF1395" i="1"/>
  <c r="K1395" i="1" s="1"/>
  <c r="AG1395" i="1"/>
  <c r="L1395" i="1" s="1"/>
  <c r="AH1395" i="1"/>
  <c r="M1395" i="1" s="1"/>
  <c r="AI1395" i="1"/>
  <c r="N1395" i="1" s="1"/>
  <c r="AD1396" i="1"/>
  <c r="I1396" i="1" s="1"/>
  <c r="AE1396" i="1"/>
  <c r="J1396" i="1" s="1"/>
  <c r="AF1396" i="1"/>
  <c r="K1396" i="1" s="1"/>
  <c r="AG1396" i="1"/>
  <c r="L1396" i="1" s="1"/>
  <c r="AH1396" i="1"/>
  <c r="M1396" i="1" s="1"/>
  <c r="AI1396" i="1"/>
  <c r="N1396" i="1" s="1"/>
  <c r="AD1397" i="1"/>
  <c r="I1397" i="1" s="1"/>
  <c r="AE1397" i="1"/>
  <c r="J1397" i="1" s="1"/>
  <c r="AF1397" i="1"/>
  <c r="K1397" i="1" s="1"/>
  <c r="AG1397" i="1"/>
  <c r="L1397" i="1" s="1"/>
  <c r="AH1397" i="1"/>
  <c r="M1397" i="1" s="1"/>
  <c r="AI1397" i="1"/>
  <c r="N1397" i="1" s="1"/>
  <c r="AD1398" i="1"/>
  <c r="I1398" i="1" s="1"/>
  <c r="AE1398" i="1"/>
  <c r="J1398" i="1" s="1"/>
  <c r="AF1398" i="1"/>
  <c r="K1398" i="1" s="1"/>
  <c r="AG1398" i="1"/>
  <c r="L1398" i="1" s="1"/>
  <c r="AH1398" i="1"/>
  <c r="M1398" i="1" s="1"/>
  <c r="AI1398" i="1"/>
  <c r="N1398" i="1" s="1"/>
  <c r="AD1399" i="1"/>
  <c r="I1399" i="1" s="1"/>
  <c r="AE1399" i="1"/>
  <c r="J1399" i="1" s="1"/>
  <c r="AF1399" i="1"/>
  <c r="K1399" i="1" s="1"/>
  <c r="AG1399" i="1"/>
  <c r="L1399" i="1" s="1"/>
  <c r="AH1399" i="1"/>
  <c r="M1399" i="1" s="1"/>
  <c r="AI1399" i="1"/>
  <c r="N1399" i="1" s="1"/>
  <c r="AD1400" i="1"/>
  <c r="I1400" i="1" s="1"/>
  <c r="AE1400" i="1"/>
  <c r="J1400" i="1" s="1"/>
  <c r="AF1400" i="1"/>
  <c r="K1400" i="1" s="1"/>
  <c r="AG1400" i="1"/>
  <c r="L1400" i="1" s="1"/>
  <c r="AH1400" i="1"/>
  <c r="M1400" i="1" s="1"/>
  <c r="AI1400" i="1"/>
  <c r="N1400" i="1" s="1"/>
  <c r="AD1401" i="1"/>
  <c r="I1401" i="1" s="1"/>
  <c r="AE1401" i="1"/>
  <c r="J1401" i="1" s="1"/>
  <c r="AF1401" i="1"/>
  <c r="K1401" i="1" s="1"/>
  <c r="AG1401" i="1"/>
  <c r="L1401" i="1" s="1"/>
  <c r="AH1401" i="1"/>
  <c r="M1401" i="1" s="1"/>
  <c r="AI1401" i="1"/>
  <c r="N1401" i="1" s="1"/>
  <c r="AD1402" i="1"/>
  <c r="I1402" i="1" s="1"/>
  <c r="AE1402" i="1"/>
  <c r="J1402" i="1" s="1"/>
  <c r="AF1402" i="1"/>
  <c r="K1402" i="1" s="1"/>
  <c r="AG1402" i="1"/>
  <c r="L1402" i="1" s="1"/>
  <c r="AH1402" i="1"/>
  <c r="M1402" i="1" s="1"/>
  <c r="AI1402" i="1"/>
  <c r="N1402" i="1" s="1"/>
  <c r="AD1403" i="1"/>
  <c r="I1403" i="1" s="1"/>
  <c r="AE1403" i="1"/>
  <c r="J1403" i="1" s="1"/>
  <c r="AF1403" i="1"/>
  <c r="K1403" i="1" s="1"/>
  <c r="AG1403" i="1"/>
  <c r="L1403" i="1" s="1"/>
  <c r="AH1403" i="1"/>
  <c r="M1403" i="1" s="1"/>
  <c r="AI1403" i="1"/>
  <c r="N1403" i="1" s="1"/>
  <c r="AD1404" i="1"/>
  <c r="I1404" i="1" s="1"/>
  <c r="AE1404" i="1"/>
  <c r="J1404" i="1" s="1"/>
  <c r="AF1404" i="1"/>
  <c r="K1404" i="1" s="1"/>
  <c r="AG1404" i="1"/>
  <c r="L1404" i="1" s="1"/>
  <c r="AH1404" i="1"/>
  <c r="M1404" i="1" s="1"/>
  <c r="AI1404" i="1"/>
  <c r="N1404" i="1" s="1"/>
  <c r="AD1405" i="1"/>
  <c r="I1405" i="1" s="1"/>
  <c r="AE1405" i="1"/>
  <c r="J1405" i="1" s="1"/>
  <c r="AF1405" i="1"/>
  <c r="K1405" i="1" s="1"/>
  <c r="AG1405" i="1"/>
  <c r="L1405" i="1" s="1"/>
  <c r="AH1405" i="1"/>
  <c r="M1405" i="1" s="1"/>
  <c r="AI1405" i="1"/>
  <c r="N1405" i="1" s="1"/>
  <c r="AD1406" i="1"/>
  <c r="I1406" i="1" s="1"/>
  <c r="AE1406" i="1"/>
  <c r="J1406" i="1" s="1"/>
  <c r="AF1406" i="1"/>
  <c r="K1406" i="1" s="1"/>
  <c r="AG1406" i="1"/>
  <c r="L1406" i="1" s="1"/>
  <c r="AH1406" i="1"/>
  <c r="M1406" i="1" s="1"/>
  <c r="AI1406" i="1"/>
  <c r="N1406" i="1" s="1"/>
  <c r="AD1407" i="1"/>
  <c r="I1407" i="1" s="1"/>
  <c r="AE1407" i="1"/>
  <c r="J1407" i="1" s="1"/>
  <c r="AF1407" i="1"/>
  <c r="K1407" i="1" s="1"/>
  <c r="AG1407" i="1"/>
  <c r="L1407" i="1" s="1"/>
  <c r="AH1407" i="1"/>
  <c r="M1407" i="1" s="1"/>
  <c r="AI1407" i="1"/>
  <c r="N1407" i="1" s="1"/>
  <c r="AD1408" i="1"/>
  <c r="I1408" i="1" s="1"/>
  <c r="AE1408" i="1"/>
  <c r="J1408" i="1" s="1"/>
  <c r="AF1408" i="1"/>
  <c r="K1408" i="1" s="1"/>
  <c r="AG1408" i="1"/>
  <c r="L1408" i="1" s="1"/>
  <c r="AH1408" i="1"/>
  <c r="M1408" i="1" s="1"/>
  <c r="AI1408" i="1"/>
  <c r="N1408" i="1" s="1"/>
  <c r="AD1409" i="1"/>
  <c r="I1409" i="1" s="1"/>
  <c r="AE1409" i="1"/>
  <c r="J1409" i="1" s="1"/>
  <c r="AF1409" i="1"/>
  <c r="K1409" i="1" s="1"/>
  <c r="AG1409" i="1"/>
  <c r="L1409" i="1" s="1"/>
  <c r="AH1409" i="1"/>
  <c r="M1409" i="1" s="1"/>
  <c r="AI1409" i="1"/>
  <c r="N1409" i="1" s="1"/>
  <c r="AD1410" i="1"/>
  <c r="I1410" i="1" s="1"/>
  <c r="AE1410" i="1"/>
  <c r="J1410" i="1" s="1"/>
  <c r="AF1410" i="1"/>
  <c r="K1410" i="1" s="1"/>
  <c r="AG1410" i="1"/>
  <c r="L1410" i="1" s="1"/>
  <c r="AH1410" i="1"/>
  <c r="M1410" i="1" s="1"/>
  <c r="AI1410" i="1"/>
  <c r="N1410" i="1" s="1"/>
  <c r="AD1411" i="1"/>
  <c r="I1411" i="1" s="1"/>
  <c r="AE1411" i="1"/>
  <c r="J1411" i="1" s="1"/>
  <c r="AF1411" i="1"/>
  <c r="K1411" i="1" s="1"/>
  <c r="AG1411" i="1"/>
  <c r="L1411" i="1" s="1"/>
  <c r="AH1411" i="1"/>
  <c r="M1411" i="1" s="1"/>
  <c r="AI1411" i="1"/>
  <c r="N1411" i="1" s="1"/>
  <c r="AD1412" i="1"/>
  <c r="I1412" i="1" s="1"/>
  <c r="AE1412" i="1"/>
  <c r="J1412" i="1" s="1"/>
  <c r="AF1412" i="1"/>
  <c r="K1412" i="1" s="1"/>
  <c r="AG1412" i="1"/>
  <c r="L1412" i="1" s="1"/>
  <c r="AH1412" i="1"/>
  <c r="M1412" i="1" s="1"/>
  <c r="AI1412" i="1"/>
  <c r="N1412" i="1" s="1"/>
  <c r="AD1413" i="1"/>
  <c r="I1413" i="1" s="1"/>
  <c r="AE1413" i="1"/>
  <c r="J1413" i="1" s="1"/>
  <c r="AF1413" i="1"/>
  <c r="K1413" i="1" s="1"/>
  <c r="AG1413" i="1"/>
  <c r="L1413" i="1" s="1"/>
  <c r="AH1413" i="1"/>
  <c r="M1413" i="1" s="1"/>
  <c r="AI1413" i="1"/>
  <c r="N1413" i="1" s="1"/>
  <c r="AD1414" i="1"/>
  <c r="I1414" i="1" s="1"/>
  <c r="AE1414" i="1"/>
  <c r="J1414" i="1" s="1"/>
  <c r="AF1414" i="1"/>
  <c r="K1414" i="1" s="1"/>
  <c r="AG1414" i="1"/>
  <c r="L1414" i="1" s="1"/>
  <c r="AH1414" i="1"/>
  <c r="M1414" i="1" s="1"/>
  <c r="AI1414" i="1"/>
  <c r="N1414" i="1" s="1"/>
  <c r="AD1415" i="1"/>
  <c r="I1415" i="1" s="1"/>
  <c r="AE1415" i="1"/>
  <c r="J1415" i="1" s="1"/>
  <c r="AF1415" i="1"/>
  <c r="K1415" i="1" s="1"/>
  <c r="AG1415" i="1"/>
  <c r="L1415" i="1" s="1"/>
  <c r="AH1415" i="1"/>
  <c r="M1415" i="1" s="1"/>
  <c r="AI1415" i="1"/>
  <c r="N1415" i="1" s="1"/>
  <c r="AD1416" i="1"/>
  <c r="I1416" i="1" s="1"/>
  <c r="AE1416" i="1"/>
  <c r="J1416" i="1" s="1"/>
  <c r="AF1416" i="1"/>
  <c r="K1416" i="1" s="1"/>
  <c r="AG1416" i="1"/>
  <c r="L1416" i="1" s="1"/>
  <c r="AH1416" i="1"/>
  <c r="M1416" i="1" s="1"/>
  <c r="AI1416" i="1"/>
  <c r="N1416" i="1" s="1"/>
  <c r="AD1417" i="1"/>
  <c r="I1417" i="1" s="1"/>
  <c r="AE1417" i="1"/>
  <c r="J1417" i="1" s="1"/>
  <c r="AF1417" i="1"/>
  <c r="K1417" i="1" s="1"/>
  <c r="AG1417" i="1"/>
  <c r="L1417" i="1" s="1"/>
  <c r="AH1417" i="1"/>
  <c r="M1417" i="1" s="1"/>
  <c r="AI1417" i="1"/>
  <c r="N1417" i="1" s="1"/>
  <c r="AD1418" i="1"/>
  <c r="I1418" i="1" s="1"/>
  <c r="AE1418" i="1"/>
  <c r="J1418" i="1" s="1"/>
  <c r="AF1418" i="1"/>
  <c r="K1418" i="1" s="1"/>
  <c r="AG1418" i="1"/>
  <c r="L1418" i="1" s="1"/>
  <c r="AH1418" i="1"/>
  <c r="M1418" i="1" s="1"/>
  <c r="AI1418" i="1"/>
  <c r="N1418" i="1" s="1"/>
  <c r="AD1419" i="1"/>
  <c r="I1419" i="1" s="1"/>
  <c r="AE1419" i="1"/>
  <c r="J1419" i="1" s="1"/>
  <c r="AF1419" i="1"/>
  <c r="K1419" i="1" s="1"/>
  <c r="AG1419" i="1"/>
  <c r="L1419" i="1" s="1"/>
  <c r="AH1419" i="1"/>
  <c r="M1419" i="1" s="1"/>
  <c r="AI1419" i="1"/>
  <c r="N1419" i="1" s="1"/>
  <c r="AD1420" i="1"/>
  <c r="I1420" i="1" s="1"/>
  <c r="AE1420" i="1"/>
  <c r="J1420" i="1" s="1"/>
  <c r="AF1420" i="1"/>
  <c r="K1420" i="1" s="1"/>
  <c r="AG1420" i="1"/>
  <c r="L1420" i="1" s="1"/>
  <c r="AH1420" i="1"/>
  <c r="M1420" i="1" s="1"/>
  <c r="AI1420" i="1"/>
  <c r="N1420" i="1" s="1"/>
  <c r="AD1421" i="1"/>
  <c r="I1421" i="1" s="1"/>
  <c r="AE1421" i="1"/>
  <c r="J1421" i="1" s="1"/>
  <c r="AF1421" i="1"/>
  <c r="K1421" i="1" s="1"/>
  <c r="AG1421" i="1"/>
  <c r="L1421" i="1" s="1"/>
  <c r="AH1421" i="1"/>
  <c r="M1421" i="1" s="1"/>
  <c r="AI1421" i="1"/>
  <c r="N1421" i="1" s="1"/>
  <c r="AD1422" i="1"/>
  <c r="I1422" i="1" s="1"/>
  <c r="AE1422" i="1"/>
  <c r="J1422" i="1" s="1"/>
  <c r="AF1422" i="1"/>
  <c r="K1422" i="1" s="1"/>
  <c r="AG1422" i="1"/>
  <c r="L1422" i="1" s="1"/>
  <c r="AH1422" i="1"/>
  <c r="M1422" i="1" s="1"/>
  <c r="AI1422" i="1"/>
  <c r="N1422" i="1" s="1"/>
  <c r="AD1423" i="1"/>
  <c r="I1423" i="1" s="1"/>
  <c r="AE1423" i="1"/>
  <c r="J1423" i="1" s="1"/>
  <c r="AF1423" i="1"/>
  <c r="K1423" i="1" s="1"/>
  <c r="AG1423" i="1"/>
  <c r="L1423" i="1" s="1"/>
  <c r="AH1423" i="1"/>
  <c r="M1423" i="1" s="1"/>
  <c r="AI1423" i="1"/>
  <c r="N1423" i="1" s="1"/>
  <c r="AD1424" i="1"/>
  <c r="I1424" i="1" s="1"/>
  <c r="AE1424" i="1"/>
  <c r="J1424" i="1" s="1"/>
  <c r="AF1424" i="1"/>
  <c r="K1424" i="1" s="1"/>
  <c r="AG1424" i="1"/>
  <c r="L1424" i="1" s="1"/>
  <c r="AH1424" i="1"/>
  <c r="M1424" i="1" s="1"/>
  <c r="AI1424" i="1"/>
  <c r="N1424" i="1" s="1"/>
  <c r="AD1425" i="1"/>
  <c r="I1425" i="1" s="1"/>
  <c r="AE1425" i="1"/>
  <c r="J1425" i="1" s="1"/>
  <c r="AF1425" i="1"/>
  <c r="K1425" i="1" s="1"/>
  <c r="AG1425" i="1"/>
  <c r="L1425" i="1" s="1"/>
  <c r="AH1425" i="1"/>
  <c r="M1425" i="1" s="1"/>
  <c r="AI1425" i="1"/>
  <c r="N1425" i="1" s="1"/>
  <c r="AD1426" i="1"/>
  <c r="I1426" i="1" s="1"/>
  <c r="AE1426" i="1"/>
  <c r="J1426" i="1" s="1"/>
  <c r="AF1426" i="1"/>
  <c r="K1426" i="1" s="1"/>
  <c r="AG1426" i="1"/>
  <c r="L1426" i="1" s="1"/>
  <c r="AH1426" i="1"/>
  <c r="M1426" i="1" s="1"/>
  <c r="AI1426" i="1"/>
  <c r="N1426" i="1" s="1"/>
  <c r="AD1427" i="1"/>
  <c r="I1427" i="1" s="1"/>
  <c r="AE1427" i="1"/>
  <c r="J1427" i="1" s="1"/>
  <c r="AF1427" i="1"/>
  <c r="K1427" i="1" s="1"/>
  <c r="AG1427" i="1"/>
  <c r="L1427" i="1" s="1"/>
  <c r="AH1427" i="1"/>
  <c r="M1427" i="1" s="1"/>
  <c r="AI1427" i="1"/>
  <c r="N1427" i="1" s="1"/>
  <c r="AD1428" i="1"/>
  <c r="I1428" i="1" s="1"/>
  <c r="AE1428" i="1"/>
  <c r="J1428" i="1" s="1"/>
  <c r="AF1428" i="1"/>
  <c r="K1428" i="1" s="1"/>
  <c r="AG1428" i="1"/>
  <c r="L1428" i="1" s="1"/>
  <c r="AH1428" i="1"/>
  <c r="M1428" i="1" s="1"/>
  <c r="AI1428" i="1"/>
  <c r="N1428" i="1" s="1"/>
  <c r="AD1429" i="1"/>
  <c r="I1429" i="1" s="1"/>
  <c r="AE1429" i="1"/>
  <c r="J1429" i="1" s="1"/>
  <c r="AF1429" i="1"/>
  <c r="K1429" i="1" s="1"/>
  <c r="AG1429" i="1"/>
  <c r="L1429" i="1" s="1"/>
  <c r="AH1429" i="1"/>
  <c r="M1429" i="1" s="1"/>
  <c r="AI1429" i="1"/>
  <c r="N1429" i="1" s="1"/>
  <c r="AD1430" i="1"/>
  <c r="I1430" i="1" s="1"/>
  <c r="AE1430" i="1"/>
  <c r="J1430" i="1" s="1"/>
  <c r="AF1430" i="1"/>
  <c r="K1430" i="1" s="1"/>
  <c r="AG1430" i="1"/>
  <c r="L1430" i="1" s="1"/>
  <c r="AH1430" i="1"/>
  <c r="M1430" i="1" s="1"/>
  <c r="AI1430" i="1"/>
  <c r="N1430" i="1" s="1"/>
  <c r="AD1431" i="1"/>
  <c r="I1431" i="1" s="1"/>
  <c r="AE1431" i="1"/>
  <c r="J1431" i="1" s="1"/>
  <c r="AF1431" i="1"/>
  <c r="K1431" i="1" s="1"/>
  <c r="AG1431" i="1"/>
  <c r="L1431" i="1" s="1"/>
  <c r="AH1431" i="1"/>
  <c r="M1431" i="1" s="1"/>
  <c r="AI1431" i="1"/>
  <c r="N1431" i="1" s="1"/>
  <c r="AD1432" i="1"/>
  <c r="I1432" i="1" s="1"/>
  <c r="AE1432" i="1"/>
  <c r="J1432" i="1" s="1"/>
  <c r="AF1432" i="1"/>
  <c r="K1432" i="1" s="1"/>
  <c r="AG1432" i="1"/>
  <c r="L1432" i="1" s="1"/>
  <c r="AH1432" i="1"/>
  <c r="M1432" i="1" s="1"/>
  <c r="AI1432" i="1"/>
  <c r="N1432" i="1" s="1"/>
  <c r="AD1433" i="1"/>
  <c r="I1433" i="1" s="1"/>
  <c r="AE1433" i="1"/>
  <c r="J1433" i="1" s="1"/>
  <c r="AF1433" i="1"/>
  <c r="K1433" i="1" s="1"/>
  <c r="AG1433" i="1"/>
  <c r="L1433" i="1" s="1"/>
  <c r="AH1433" i="1"/>
  <c r="M1433" i="1" s="1"/>
  <c r="AI1433" i="1"/>
  <c r="N1433" i="1" s="1"/>
  <c r="AD1434" i="1"/>
  <c r="I1434" i="1" s="1"/>
  <c r="AE1434" i="1"/>
  <c r="J1434" i="1" s="1"/>
  <c r="AF1434" i="1"/>
  <c r="K1434" i="1" s="1"/>
  <c r="AG1434" i="1"/>
  <c r="L1434" i="1" s="1"/>
  <c r="AH1434" i="1"/>
  <c r="M1434" i="1" s="1"/>
  <c r="AI1434" i="1"/>
  <c r="N1434" i="1" s="1"/>
  <c r="AD1435" i="1"/>
  <c r="I1435" i="1" s="1"/>
  <c r="AE1435" i="1"/>
  <c r="J1435" i="1" s="1"/>
  <c r="AF1435" i="1"/>
  <c r="K1435" i="1" s="1"/>
  <c r="AG1435" i="1"/>
  <c r="L1435" i="1" s="1"/>
  <c r="AH1435" i="1"/>
  <c r="M1435" i="1" s="1"/>
  <c r="AI1435" i="1"/>
  <c r="N1435" i="1" s="1"/>
  <c r="AD1436" i="1"/>
  <c r="I1436" i="1" s="1"/>
  <c r="AE1436" i="1"/>
  <c r="J1436" i="1" s="1"/>
  <c r="AF1436" i="1"/>
  <c r="K1436" i="1" s="1"/>
  <c r="AG1436" i="1"/>
  <c r="L1436" i="1" s="1"/>
  <c r="AH1436" i="1"/>
  <c r="M1436" i="1" s="1"/>
  <c r="AI1436" i="1"/>
  <c r="N1436" i="1" s="1"/>
  <c r="AD1437" i="1"/>
  <c r="I1437" i="1" s="1"/>
  <c r="AE1437" i="1"/>
  <c r="J1437" i="1" s="1"/>
  <c r="AF1437" i="1"/>
  <c r="K1437" i="1" s="1"/>
  <c r="AG1437" i="1"/>
  <c r="L1437" i="1" s="1"/>
  <c r="AH1437" i="1"/>
  <c r="M1437" i="1" s="1"/>
  <c r="AI1437" i="1"/>
  <c r="N1437" i="1" s="1"/>
  <c r="AD1438" i="1"/>
  <c r="I1438" i="1" s="1"/>
  <c r="AE1438" i="1"/>
  <c r="J1438" i="1" s="1"/>
  <c r="AF1438" i="1"/>
  <c r="K1438" i="1" s="1"/>
  <c r="AG1438" i="1"/>
  <c r="L1438" i="1" s="1"/>
  <c r="AH1438" i="1"/>
  <c r="M1438" i="1" s="1"/>
  <c r="AI1438" i="1"/>
  <c r="N1438" i="1" s="1"/>
  <c r="AD1439" i="1"/>
  <c r="I1439" i="1" s="1"/>
  <c r="AE1439" i="1"/>
  <c r="J1439" i="1" s="1"/>
  <c r="AF1439" i="1"/>
  <c r="K1439" i="1" s="1"/>
  <c r="AG1439" i="1"/>
  <c r="L1439" i="1" s="1"/>
  <c r="AH1439" i="1"/>
  <c r="M1439" i="1" s="1"/>
  <c r="AI1439" i="1"/>
  <c r="N1439" i="1" s="1"/>
  <c r="AD1440" i="1"/>
  <c r="I1440" i="1" s="1"/>
  <c r="AE1440" i="1"/>
  <c r="J1440" i="1" s="1"/>
  <c r="AF1440" i="1"/>
  <c r="K1440" i="1" s="1"/>
  <c r="AG1440" i="1"/>
  <c r="L1440" i="1" s="1"/>
  <c r="AH1440" i="1"/>
  <c r="M1440" i="1" s="1"/>
  <c r="AI1440" i="1"/>
  <c r="N1440" i="1" s="1"/>
  <c r="AD1441" i="1"/>
  <c r="I1441" i="1" s="1"/>
  <c r="AE1441" i="1"/>
  <c r="J1441" i="1" s="1"/>
  <c r="AF1441" i="1"/>
  <c r="K1441" i="1" s="1"/>
  <c r="AG1441" i="1"/>
  <c r="L1441" i="1" s="1"/>
  <c r="AH1441" i="1"/>
  <c r="M1441" i="1" s="1"/>
  <c r="AI1441" i="1"/>
  <c r="N1441" i="1" s="1"/>
  <c r="AD1442" i="1"/>
  <c r="I1442" i="1" s="1"/>
  <c r="AE1442" i="1"/>
  <c r="J1442" i="1" s="1"/>
  <c r="AF1442" i="1"/>
  <c r="K1442" i="1" s="1"/>
  <c r="AG1442" i="1"/>
  <c r="L1442" i="1" s="1"/>
  <c r="AH1442" i="1"/>
  <c r="M1442" i="1" s="1"/>
  <c r="AI1442" i="1"/>
  <c r="N1442" i="1" s="1"/>
  <c r="AD1443" i="1"/>
  <c r="I1443" i="1" s="1"/>
  <c r="AE1443" i="1"/>
  <c r="J1443" i="1" s="1"/>
  <c r="AF1443" i="1"/>
  <c r="K1443" i="1" s="1"/>
  <c r="AG1443" i="1"/>
  <c r="L1443" i="1" s="1"/>
  <c r="AH1443" i="1"/>
  <c r="M1443" i="1" s="1"/>
  <c r="AI1443" i="1"/>
  <c r="N1443" i="1" s="1"/>
  <c r="AD1444" i="1"/>
  <c r="I1444" i="1" s="1"/>
  <c r="AE1444" i="1"/>
  <c r="J1444" i="1" s="1"/>
  <c r="AF1444" i="1"/>
  <c r="K1444" i="1" s="1"/>
  <c r="AG1444" i="1"/>
  <c r="L1444" i="1" s="1"/>
  <c r="AH1444" i="1"/>
  <c r="M1444" i="1" s="1"/>
  <c r="AI1444" i="1"/>
  <c r="N1444" i="1" s="1"/>
  <c r="AD1445" i="1"/>
  <c r="I1445" i="1" s="1"/>
  <c r="AE1445" i="1"/>
  <c r="J1445" i="1" s="1"/>
  <c r="AF1445" i="1"/>
  <c r="K1445" i="1" s="1"/>
  <c r="AG1445" i="1"/>
  <c r="L1445" i="1" s="1"/>
  <c r="AH1445" i="1"/>
  <c r="M1445" i="1" s="1"/>
  <c r="AI1445" i="1"/>
  <c r="N1445" i="1" s="1"/>
  <c r="AD1446" i="1"/>
  <c r="I1446" i="1" s="1"/>
  <c r="AE1446" i="1"/>
  <c r="J1446" i="1" s="1"/>
  <c r="AF1446" i="1"/>
  <c r="K1446" i="1" s="1"/>
  <c r="AG1446" i="1"/>
  <c r="L1446" i="1" s="1"/>
  <c r="AH1446" i="1"/>
  <c r="M1446" i="1" s="1"/>
  <c r="AI1446" i="1"/>
  <c r="N1446" i="1" s="1"/>
  <c r="AD1447" i="1"/>
  <c r="I1447" i="1" s="1"/>
  <c r="AE1447" i="1"/>
  <c r="J1447" i="1" s="1"/>
  <c r="AF1447" i="1"/>
  <c r="K1447" i="1" s="1"/>
  <c r="AG1447" i="1"/>
  <c r="L1447" i="1" s="1"/>
  <c r="AH1447" i="1"/>
  <c r="M1447" i="1" s="1"/>
  <c r="AI1447" i="1"/>
  <c r="N1447" i="1" s="1"/>
  <c r="AD1448" i="1"/>
  <c r="I1448" i="1" s="1"/>
  <c r="AE1448" i="1"/>
  <c r="J1448" i="1" s="1"/>
  <c r="AF1448" i="1"/>
  <c r="K1448" i="1" s="1"/>
  <c r="AG1448" i="1"/>
  <c r="L1448" i="1" s="1"/>
  <c r="AH1448" i="1"/>
  <c r="M1448" i="1" s="1"/>
  <c r="AI1448" i="1"/>
  <c r="N1448" i="1" s="1"/>
  <c r="AD1449" i="1"/>
  <c r="I1449" i="1" s="1"/>
  <c r="AE1449" i="1"/>
  <c r="J1449" i="1" s="1"/>
  <c r="AF1449" i="1"/>
  <c r="K1449" i="1" s="1"/>
  <c r="AG1449" i="1"/>
  <c r="L1449" i="1" s="1"/>
  <c r="AH1449" i="1"/>
  <c r="M1449" i="1" s="1"/>
  <c r="AI1449" i="1"/>
  <c r="N1449" i="1" s="1"/>
  <c r="AD1450" i="1"/>
  <c r="I1450" i="1" s="1"/>
  <c r="AE1450" i="1"/>
  <c r="J1450" i="1" s="1"/>
  <c r="AF1450" i="1"/>
  <c r="K1450" i="1" s="1"/>
  <c r="AG1450" i="1"/>
  <c r="L1450" i="1" s="1"/>
  <c r="AH1450" i="1"/>
  <c r="M1450" i="1" s="1"/>
  <c r="AI1450" i="1"/>
  <c r="N1450" i="1" s="1"/>
  <c r="AD1451" i="1"/>
  <c r="I1451" i="1" s="1"/>
  <c r="AE1451" i="1"/>
  <c r="J1451" i="1" s="1"/>
  <c r="AF1451" i="1"/>
  <c r="K1451" i="1" s="1"/>
  <c r="AG1451" i="1"/>
  <c r="L1451" i="1" s="1"/>
  <c r="AH1451" i="1"/>
  <c r="M1451" i="1" s="1"/>
  <c r="AI1451" i="1"/>
  <c r="N1451" i="1" s="1"/>
  <c r="AD1452" i="1"/>
  <c r="I1452" i="1" s="1"/>
  <c r="AE1452" i="1"/>
  <c r="J1452" i="1" s="1"/>
  <c r="AF1452" i="1"/>
  <c r="K1452" i="1" s="1"/>
  <c r="AG1452" i="1"/>
  <c r="L1452" i="1" s="1"/>
  <c r="AH1452" i="1"/>
  <c r="M1452" i="1" s="1"/>
  <c r="AI1452" i="1"/>
  <c r="N1452" i="1" s="1"/>
  <c r="AD1453" i="1"/>
  <c r="I1453" i="1" s="1"/>
  <c r="AE1453" i="1"/>
  <c r="J1453" i="1" s="1"/>
  <c r="AF1453" i="1"/>
  <c r="K1453" i="1" s="1"/>
  <c r="AG1453" i="1"/>
  <c r="L1453" i="1" s="1"/>
  <c r="AH1453" i="1"/>
  <c r="M1453" i="1" s="1"/>
  <c r="AI1453" i="1"/>
  <c r="N1453" i="1" s="1"/>
  <c r="AD1454" i="1"/>
  <c r="I1454" i="1" s="1"/>
  <c r="AE1454" i="1"/>
  <c r="J1454" i="1" s="1"/>
  <c r="AF1454" i="1"/>
  <c r="K1454" i="1" s="1"/>
  <c r="AG1454" i="1"/>
  <c r="L1454" i="1" s="1"/>
  <c r="AH1454" i="1"/>
  <c r="M1454" i="1" s="1"/>
  <c r="AI1454" i="1"/>
  <c r="N1454" i="1" s="1"/>
  <c r="AD1455" i="1"/>
  <c r="I1455" i="1" s="1"/>
  <c r="AE1455" i="1"/>
  <c r="J1455" i="1" s="1"/>
  <c r="AF1455" i="1"/>
  <c r="K1455" i="1" s="1"/>
  <c r="AG1455" i="1"/>
  <c r="L1455" i="1" s="1"/>
  <c r="AH1455" i="1"/>
  <c r="M1455" i="1" s="1"/>
  <c r="AI1455" i="1"/>
  <c r="N1455" i="1" s="1"/>
  <c r="AD1456" i="1"/>
  <c r="I1456" i="1" s="1"/>
  <c r="AE1456" i="1"/>
  <c r="J1456" i="1" s="1"/>
  <c r="AF1456" i="1"/>
  <c r="K1456" i="1" s="1"/>
  <c r="AG1456" i="1"/>
  <c r="L1456" i="1" s="1"/>
  <c r="AH1456" i="1"/>
  <c r="M1456" i="1" s="1"/>
  <c r="AI1456" i="1"/>
  <c r="N1456" i="1" s="1"/>
  <c r="AD1457" i="1"/>
  <c r="I1457" i="1" s="1"/>
  <c r="AE1457" i="1"/>
  <c r="J1457" i="1" s="1"/>
  <c r="AF1457" i="1"/>
  <c r="K1457" i="1" s="1"/>
  <c r="AG1457" i="1"/>
  <c r="L1457" i="1" s="1"/>
  <c r="AH1457" i="1"/>
  <c r="M1457" i="1" s="1"/>
  <c r="AI1457" i="1"/>
  <c r="N1457" i="1" s="1"/>
  <c r="AD1458" i="1"/>
  <c r="I1458" i="1" s="1"/>
  <c r="AE1458" i="1"/>
  <c r="J1458" i="1" s="1"/>
  <c r="AF1458" i="1"/>
  <c r="K1458" i="1" s="1"/>
  <c r="AG1458" i="1"/>
  <c r="L1458" i="1" s="1"/>
  <c r="AH1458" i="1"/>
  <c r="M1458" i="1" s="1"/>
  <c r="AI1458" i="1"/>
  <c r="N1458" i="1" s="1"/>
  <c r="AD1459" i="1"/>
  <c r="I1459" i="1" s="1"/>
  <c r="AE1459" i="1"/>
  <c r="J1459" i="1" s="1"/>
  <c r="AF1459" i="1"/>
  <c r="K1459" i="1" s="1"/>
  <c r="AG1459" i="1"/>
  <c r="L1459" i="1" s="1"/>
  <c r="AH1459" i="1"/>
  <c r="M1459" i="1" s="1"/>
  <c r="AI1459" i="1"/>
  <c r="N1459" i="1" s="1"/>
  <c r="AD1460" i="1"/>
  <c r="I1460" i="1" s="1"/>
  <c r="AE1460" i="1"/>
  <c r="J1460" i="1" s="1"/>
  <c r="AF1460" i="1"/>
  <c r="K1460" i="1" s="1"/>
  <c r="AG1460" i="1"/>
  <c r="L1460" i="1" s="1"/>
  <c r="AH1460" i="1"/>
  <c r="M1460" i="1" s="1"/>
  <c r="AI1460" i="1"/>
  <c r="N1460" i="1" s="1"/>
  <c r="AD1461" i="1"/>
  <c r="I1461" i="1" s="1"/>
  <c r="AE1461" i="1"/>
  <c r="J1461" i="1" s="1"/>
  <c r="AF1461" i="1"/>
  <c r="K1461" i="1" s="1"/>
  <c r="AG1461" i="1"/>
  <c r="L1461" i="1" s="1"/>
  <c r="AH1461" i="1"/>
  <c r="M1461" i="1" s="1"/>
  <c r="AI1461" i="1"/>
  <c r="N1461" i="1" s="1"/>
  <c r="AD1462" i="1"/>
  <c r="I1462" i="1" s="1"/>
  <c r="AE1462" i="1"/>
  <c r="J1462" i="1" s="1"/>
  <c r="AF1462" i="1"/>
  <c r="K1462" i="1" s="1"/>
  <c r="AG1462" i="1"/>
  <c r="L1462" i="1" s="1"/>
  <c r="AH1462" i="1"/>
  <c r="M1462" i="1" s="1"/>
  <c r="AI1462" i="1"/>
  <c r="N1462" i="1" s="1"/>
  <c r="AD1463" i="1"/>
  <c r="I1463" i="1" s="1"/>
  <c r="AE1463" i="1"/>
  <c r="J1463" i="1" s="1"/>
  <c r="AF1463" i="1"/>
  <c r="K1463" i="1" s="1"/>
  <c r="AG1463" i="1"/>
  <c r="L1463" i="1" s="1"/>
  <c r="AH1463" i="1"/>
  <c r="M1463" i="1" s="1"/>
  <c r="AI1463" i="1"/>
  <c r="N1463" i="1" s="1"/>
  <c r="AD1464" i="1"/>
  <c r="I1464" i="1" s="1"/>
  <c r="AE1464" i="1"/>
  <c r="J1464" i="1" s="1"/>
  <c r="AF1464" i="1"/>
  <c r="K1464" i="1" s="1"/>
  <c r="AG1464" i="1"/>
  <c r="L1464" i="1" s="1"/>
  <c r="AH1464" i="1"/>
  <c r="M1464" i="1" s="1"/>
  <c r="AI1464" i="1"/>
  <c r="N1464" i="1" s="1"/>
  <c r="AD1465" i="1"/>
  <c r="I1465" i="1" s="1"/>
  <c r="AE1465" i="1"/>
  <c r="J1465" i="1" s="1"/>
  <c r="AF1465" i="1"/>
  <c r="K1465" i="1" s="1"/>
  <c r="AG1465" i="1"/>
  <c r="L1465" i="1" s="1"/>
  <c r="AH1465" i="1"/>
  <c r="M1465" i="1" s="1"/>
  <c r="AI1465" i="1"/>
  <c r="N1465" i="1" s="1"/>
  <c r="AD1466" i="1"/>
  <c r="I1466" i="1" s="1"/>
  <c r="AE1466" i="1"/>
  <c r="J1466" i="1" s="1"/>
  <c r="AF1466" i="1"/>
  <c r="K1466" i="1" s="1"/>
  <c r="AG1466" i="1"/>
  <c r="L1466" i="1" s="1"/>
  <c r="AH1466" i="1"/>
  <c r="M1466" i="1" s="1"/>
  <c r="AI1466" i="1"/>
  <c r="N1466" i="1" s="1"/>
  <c r="AD1467" i="1"/>
  <c r="I1467" i="1" s="1"/>
  <c r="AE1467" i="1"/>
  <c r="J1467" i="1" s="1"/>
  <c r="AF1467" i="1"/>
  <c r="K1467" i="1" s="1"/>
  <c r="AG1467" i="1"/>
  <c r="L1467" i="1" s="1"/>
  <c r="AH1467" i="1"/>
  <c r="M1467" i="1" s="1"/>
  <c r="AI1467" i="1"/>
  <c r="N1467" i="1" s="1"/>
  <c r="AD1468" i="1"/>
  <c r="I1468" i="1" s="1"/>
  <c r="AE1468" i="1"/>
  <c r="J1468" i="1" s="1"/>
  <c r="AF1468" i="1"/>
  <c r="K1468" i="1" s="1"/>
  <c r="AG1468" i="1"/>
  <c r="L1468" i="1" s="1"/>
  <c r="AH1468" i="1"/>
  <c r="M1468" i="1" s="1"/>
  <c r="AI1468" i="1"/>
  <c r="N1468" i="1" s="1"/>
  <c r="AD1469" i="1"/>
  <c r="I1469" i="1" s="1"/>
  <c r="AE1469" i="1"/>
  <c r="J1469" i="1" s="1"/>
  <c r="AF1469" i="1"/>
  <c r="K1469" i="1" s="1"/>
  <c r="AG1469" i="1"/>
  <c r="L1469" i="1" s="1"/>
  <c r="AH1469" i="1"/>
  <c r="M1469" i="1" s="1"/>
  <c r="AI1469" i="1"/>
  <c r="N1469" i="1" s="1"/>
  <c r="AD1470" i="1"/>
  <c r="I1470" i="1" s="1"/>
  <c r="AE1470" i="1"/>
  <c r="J1470" i="1" s="1"/>
  <c r="AF1470" i="1"/>
  <c r="K1470" i="1" s="1"/>
  <c r="AG1470" i="1"/>
  <c r="L1470" i="1" s="1"/>
  <c r="AH1470" i="1"/>
  <c r="M1470" i="1" s="1"/>
  <c r="AI1470" i="1"/>
  <c r="N1470" i="1" s="1"/>
  <c r="AD1471" i="1"/>
  <c r="I1471" i="1" s="1"/>
  <c r="AE1471" i="1"/>
  <c r="J1471" i="1" s="1"/>
  <c r="AF1471" i="1"/>
  <c r="K1471" i="1" s="1"/>
  <c r="AG1471" i="1"/>
  <c r="L1471" i="1" s="1"/>
  <c r="AH1471" i="1"/>
  <c r="M1471" i="1" s="1"/>
  <c r="AI1471" i="1"/>
  <c r="N1471" i="1" s="1"/>
  <c r="AD1472" i="1"/>
  <c r="I1472" i="1" s="1"/>
  <c r="AE1472" i="1"/>
  <c r="J1472" i="1" s="1"/>
  <c r="AF1472" i="1"/>
  <c r="K1472" i="1" s="1"/>
  <c r="AG1472" i="1"/>
  <c r="L1472" i="1" s="1"/>
  <c r="AH1472" i="1"/>
  <c r="M1472" i="1" s="1"/>
  <c r="AI1472" i="1"/>
  <c r="N1472" i="1" s="1"/>
  <c r="AD1473" i="1"/>
  <c r="I1473" i="1" s="1"/>
  <c r="AE1473" i="1"/>
  <c r="J1473" i="1" s="1"/>
  <c r="AF1473" i="1"/>
  <c r="K1473" i="1" s="1"/>
  <c r="AG1473" i="1"/>
  <c r="L1473" i="1" s="1"/>
  <c r="AH1473" i="1"/>
  <c r="M1473" i="1" s="1"/>
  <c r="AI1473" i="1"/>
  <c r="N1473" i="1" s="1"/>
  <c r="AD1474" i="1"/>
  <c r="I1474" i="1" s="1"/>
  <c r="AE1474" i="1"/>
  <c r="J1474" i="1" s="1"/>
  <c r="AF1474" i="1"/>
  <c r="K1474" i="1" s="1"/>
  <c r="AG1474" i="1"/>
  <c r="L1474" i="1" s="1"/>
  <c r="AH1474" i="1"/>
  <c r="M1474" i="1" s="1"/>
  <c r="AI1474" i="1"/>
  <c r="N1474" i="1" s="1"/>
  <c r="AD1475" i="1"/>
  <c r="I1475" i="1" s="1"/>
  <c r="AE1475" i="1"/>
  <c r="J1475" i="1" s="1"/>
  <c r="AF1475" i="1"/>
  <c r="K1475" i="1" s="1"/>
  <c r="AG1475" i="1"/>
  <c r="L1475" i="1" s="1"/>
  <c r="AH1475" i="1"/>
  <c r="M1475" i="1" s="1"/>
  <c r="AI1475" i="1"/>
  <c r="N1475" i="1" s="1"/>
  <c r="AD1476" i="1"/>
  <c r="I1476" i="1" s="1"/>
  <c r="AE1476" i="1"/>
  <c r="J1476" i="1" s="1"/>
  <c r="AF1476" i="1"/>
  <c r="K1476" i="1" s="1"/>
  <c r="AG1476" i="1"/>
  <c r="L1476" i="1" s="1"/>
  <c r="AH1476" i="1"/>
  <c r="M1476" i="1" s="1"/>
  <c r="AI1476" i="1"/>
  <c r="N1476" i="1" s="1"/>
  <c r="AD1477" i="1"/>
  <c r="I1477" i="1" s="1"/>
  <c r="AE1477" i="1"/>
  <c r="J1477" i="1" s="1"/>
  <c r="AF1477" i="1"/>
  <c r="K1477" i="1" s="1"/>
  <c r="AG1477" i="1"/>
  <c r="L1477" i="1" s="1"/>
  <c r="AH1477" i="1"/>
  <c r="M1477" i="1" s="1"/>
  <c r="AI1477" i="1"/>
  <c r="N1477" i="1" s="1"/>
  <c r="AD1478" i="1"/>
  <c r="I1478" i="1" s="1"/>
  <c r="AE1478" i="1"/>
  <c r="J1478" i="1" s="1"/>
  <c r="AF1478" i="1"/>
  <c r="K1478" i="1" s="1"/>
  <c r="AG1478" i="1"/>
  <c r="L1478" i="1" s="1"/>
  <c r="AH1478" i="1"/>
  <c r="M1478" i="1" s="1"/>
  <c r="AI1478" i="1"/>
  <c r="N1478" i="1" s="1"/>
  <c r="AD1479" i="1"/>
  <c r="I1479" i="1" s="1"/>
  <c r="AE1479" i="1"/>
  <c r="J1479" i="1" s="1"/>
  <c r="AF1479" i="1"/>
  <c r="K1479" i="1" s="1"/>
  <c r="AG1479" i="1"/>
  <c r="L1479" i="1" s="1"/>
  <c r="AH1479" i="1"/>
  <c r="M1479" i="1" s="1"/>
  <c r="AI1479" i="1"/>
  <c r="N1479" i="1" s="1"/>
  <c r="AD1480" i="1"/>
  <c r="I1480" i="1" s="1"/>
  <c r="AE1480" i="1"/>
  <c r="J1480" i="1" s="1"/>
  <c r="AF1480" i="1"/>
  <c r="K1480" i="1" s="1"/>
  <c r="AG1480" i="1"/>
  <c r="L1480" i="1" s="1"/>
  <c r="AH1480" i="1"/>
  <c r="M1480" i="1" s="1"/>
  <c r="AI1480" i="1"/>
  <c r="N1480" i="1" s="1"/>
  <c r="AD1481" i="1"/>
  <c r="I1481" i="1" s="1"/>
  <c r="AE1481" i="1"/>
  <c r="J1481" i="1" s="1"/>
  <c r="AF1481" i="1"/>
  <c r="K1481" i="1" s="1"/>
  <c r="AG1481" i="1"/>
  <c r="L1481" i="1" s="1"/>
  <c r="AH1481" i="1"/>
  <c r="M1481" i="1" s="1"/>
  <c r="AI1481" i="1"/>
  <c r="N1481" i="1" s="1"/>
  <c r="AD1482" i="1"/>
  <c r="I1482" i="1" s="1"/>
  <c r="AE1482" i="1"/>
  <c r="J1482" i="1" s="1"/>
  <c r="AF1482" i="1"/>
  <c r="K1482" i="1" s="1"/>
  <c r="AG1482" i="1"/>
  <c r="L1482" i="1" s="1"/>
  <c r="AH1482" i="1"/>
  <c r="M1482" i="1" s="1"/>
  <c r="AI1482" i="1"/>
  <c r="N1482" i="1" s="1"/>
  <c r="AD1483" i="1"/>
  <c r="I1483" i="1" s="1"/>
  <c r="AE1483" i="1"/>
  <c r="J1483" i="1" s="1"/>
  <c r="AF1483" i="1"/>
  <c r="K1483" i="1" s="1"/>
  <c r="AG1483" i="1"/>
  <c r="L1483" i="1" s="1"/>
  <c r="AH1483" i="1"/>
  <c r="M1483" i="1" s="1"/>
  <c r="AI1483" i="1"/>
  <c r="N1483" i="1" s="1"/>
  <c r="AD1484" i="1"/>
  <c r="I1484" i="1" s="1"/>
  <c r="AE1484" i="1"/>
  <c r="J1484" i="1" s="1"/>
  <c r="AF1484" i="1"/>
  <c r="K1484" i="1" s="1"/>
  <c r="AG1484" i="1"/>
  <c r="L1484" i="1" s="1"/>
  <c r="AH1484" i="1"/>
  <c r="M1484" i="1" s="1"/>
  <c r="AI1484" i="1"/>
  <c r="N1484" i="1" s="1"/>
  <c r="AD1485" i="1"/>
  <c r="I1485" i="1" s="1"/>
  <c r="AE1485" i="1"/>
  <c r="J1485" i="1" s="1"/>
  <c r="AF1485" i="1"/>
  <c r="K1485" i="1" s="1"/>
  <c r="AG1485" i="1"/>
  <c r="L1485" i="1" s="1"/>
  <c r="AH1485" i="1"/>
  <c r="M1485" i="1" s="1"/>
  <c r="AI1485" i="1"/>
  <c r="N1485" i="1" s="1"/>
  <c r="AD1486" i="1"/>
  <c r="I1486" i="1" s="1"/>
  <c r="AE1486" i="1"/>
  <c r="J1486" i="1" s="1"/>
  <c r="AF1486" i="1"/>
  <c r="K1486" i="1" s="1"/>
  <c r="AG1486" i="1"/>
  <c r="L1486" i="1" s="1"/>
  <c r="AH1486" i="1"/>
  <c r="M1486" i="1" s="1"/>
  <c r="AI1486" i="1"/>
  <c r="N1486" i="1" s="1"/>
  <c r="AD1487" i="1"/>
  <c r="I1487" i="1" s="1"/>
  <c r="AE1487" i="1"/>
  <c r="J1487" i="1" s="1"/>
  <c r="AF1487" i="1"/>
  <c r="K1487" i="1" s="1"/>
  <c r="AG1487" i="1"/>
  <c r="L1487" i="1" s="1"/>
  <c r="AH1487" i="1"/>
  <c r="M1487" i="1" s="1"/>
  <c r="AI1487" i="1"/>
  <c r="N1487" i="1" s="1"/>
  <c r="AD1488" i="1"/>
  <c r="I1488" i="1" s="1"/>
  <c r="AE1488" i="1"/>
  <c r="J1488" i="1" s="1"/>
  <c r="AF1488" i="1"/>
  <c r="K1488" i="1" s="1"/>
  <c r="AG1488" i="1"/>
  <c r="L1488" i="1" s="1"/>
  <c r="AH1488" i="1"/>
  <c r="M1488" i="1" s="1"/>
  <c r="AI1488" i="1"/>
  <c r="N1488" i="1" s="1"/>
  <c r="AD1489" i="1"/>
  <c r="I1489" i="1" s="1"/>
  <c r="AE1489" i="1"/>
  <c r="J1489" i="1" s="1"/>
  <c r="AF1489" i="1"/>
  <c r="K1489" i="1" s="1"/>
  <c r="AG1489" i="1"/>
  <c r="L1489" i="1" s="1"/>
  <c r="AH1489" i="1"/>
  <c r="M1489" i="1" s="1"/>
  <c r="AI1489" i="1"/>
  <c r="N1489" i="1" s="1"/>
  <c r="AD1490" i="1"/>
  <c r="I1490" i="1" s="1"/>
  <c r="AE1490" i="1"/>
  <c r="J1490" i="1" s="1"/>
  <c r="AF1490" i="1"/>
  <c r="K1490" i="1" s="1"/>
  <c r="AG1490" i="1"/>
  <c r="L1490" i="1" s="1"/>
  <c r="AH1490" i="1"/>
  <c r="M1490" i="1" s="1"/>
  <c r="AI1490" i="1"/>
  <c r="N1490" i="1" s="1"/>
  <c r="AD1491" i="1"/>
  <c r="I1491" i="1" s="1"/>
  <c r="AE1491" i="1"/>
  <c r="J1491" i="1" s="1"/>
  <c r="AF1491" i="1"/>
  <c r="K1491" i="1" s="1"/>
  <c r="AG1491" i="1"/>
  <c r="L1491" i="1" s="1"/>
  <c r="AH1491" i="1"/>
  <c r="M1491" i="1" s="1"/>
  <c r="AI1491" i="1"/>
  <c r="N1491" i="1" s="1"/>
  <c r="AD1492" i="1"/>
  <c r="I1492" i="1" s="1"/>
  <c r="AE1492" i="1"/>
  <c r="J1492" i="1" s="1"/>
  <c r="AF1492" i="1"/>
  <c r="K1492" i="1" s="1"/>
  <c r="AG1492" i="1"/>
  <c r="L1492" i="1" s="1"/>
  <c r="AH1492" i="1"/>
  <c r="M1492" i="1" s="1"/>
  <c r="AI1492" i="1"/>
  <c r="N1492" i="1" s="1"/>
  <c r="AD1493" i="1"/>
  <c r="I1493" i="1" s="1"/>
  <c r="AE1493" i="1"/>
  <c r="J1493" i="1" s="1"/>
  <c r="AF1493" i="1"/>
  <c r="K1493" i="1" s="1"/>
  <c r="AG1493" i="1"/>
  <c r="L1493" i="1" s="1"/>
  <c r="AH1493" i="1"/>
  <c r="M1493" i="1" s="1"/>
  <c r="AI1493" i="1"/>
  <c r="N1493" i="1" s="1"/>
  <c r="AD1494" i="1"/>
  <c r="I1494" i="1" s="1"/>
  <c r="AE1494" i="1"/>
  <c r="J1494" i="1" s="1"/>
  <c r="AF1494" i="1"/>
  <c r="K1494" i="1" s="1"/>
  <c r="AG1494" i="1"/>
  <c r="L1494" i="1" s="1"/>
  <c r="AH1494" i="1"/>
  <c r="M1494" i="1" s="1"/>
  <c r="AI1494" i="1"/>
  <c r="N1494" i="1" s="1"/>
  <c r="AD1495" i="1"/>
  <c r="I1495" i="1" s="1"/>
  <c r="AE1495" i="1"/>
  <c r="J1495" i="1" s="1"/>
  <c r="AF1495" i="1"/>
  <c r="K1495" i="1" s="1"/>
  <c r="AG1495" i="1"/>
  <c r="L1495" i="1" s="1"/>
  <c r="AH1495" i="1"/>
  <c r="M1495" i="1" s="1"/>
  <c r="AI1495" i="1"/>
  <c r="N1495" i="1" s="1"/>
  <c r="AD1496" i="1"/>
  <c r="I1496" i="1" s="1"/>
  <c r="AE1496" i="1"/>
  <c r="J1496" i="1" s="1"/>
  <c r="AF1496" i="1"/>
  <c r="K1496" i="1" s="1"/>
  <c r="AG1496" i="1"/>
  <c r="L1496" i="1" s="1"/>
  <c r="AH1496" i="1"/>
  <c r="M1496" i="1" s="1"/>
  <c r="AI1496" i="1"/>
  <c r="N1496" i="1" s="1"/>
  <c r="AD1497" i="1"/>
  <c r="I1497" i="1" s="1"/>
  <c r="AE1497" i="1"/>
  <c r="J1497" i="1" s="1"/>
  <c r="AF1497" i="1"/>
  <c r="K1497" i="1" s="1"/>
  <c r="AG1497" i="1"/>
  <c r="L1497" i="1" s="1"/>
  <c r="AH1497" i="1"/>
  <c r="M1497" i="1" s="1"/>
  <c r="AI1497" i="1"/>
  <c r="N1497" i="1" s="1"/>
  <c r="AD1498" i="1"/>
  <c r="I1498" i="1" s="1"/>
  <c r="AE1498" i="1"/>
  <c r="J1498" i="1" s="1"/>
  <c r="AF1498" i="1"/>
  <c r="K1498" i="1" s="1"/>
  <c r="AG1498" i="1"/>
  <c r="L1498" i="1" s="1"/>
  <c r="AH1498" i="1"/>
  <c r="M1498" i="1" s="1"/>
  <c r="AI1498" i="1"/>
  <c r="N1498" i="1" s="1"/>
  <c r="AD1499" i="1"/>
  <c r="I1499" i="1" s="1"/>
  <c r="AE1499" i="1"/>
  <c r="J1499" i="1" s="1"/>
  <c r="AF1499" i="1"/>
  <c r="K1499" i="1" s="1"/>
  <c r="AG1499" i="1"/>
  <c r="L1499" i="1" s="1"/>
  <c r="AH1499" i="1"/>
  <c r="M1499" i="1" s="1"/>
  <c r="AI1499" i="1"/>
  <c r="N1499" i="1" s="1"/>
  <c r="AD1500" i="1"/>
  <c r="I1500" i="1" s="1"/>
  <c r="AE1500" i="1"/>
  <c r="J1500" i="1" s="1"/>
  <c r="AF1500" i="1"/>
  <c r="K1500" i="1" s="1"/>
  <c r="AG1500" i="1"/>
  <c r="L1500" i="1" s="1"/>
  <c r="AH1500" i="1"/>
  <c r="M1500" i="1" s="1"/>
  <c r="AI1500" i="1"/>
  <c r="N1500" i="1" s="1"/>
  <c r="AD1501" i="1"/>
  <c r="I1501" i="1" s="1"/>
  <c r="AE1501" i="1"/>
  <c r="J1501" i="1" s="1"/>
  <c r="AF1501" i="1"/>
  <c r="K1501" i="1" s="1"/>
  <c r="AG1501" i="1"/>
  <c r="L1501" i="1" s="1"/>
  <c r="AH1501" i="1"/>
  <c r="M1501" i="1" s="1"/>
  <c r="AI1501" i="1"/>
  <c r="N1501" i="1" s="1"/>
  <c r="AD1502" i="1"/>
  <c r="I1502" i="1" s="1"/>
  <c r="AE1502" i="1"/>
  <c r="J1502" i="1" s="1"/>
  <c r="AF1502" i="1"/>
  <c r="K1502" i="1" s="1"/>
  <c r="AG1502" i="1"/>
  <c r="L1502" i="1" s="1"/>
  <c r="AH1502" i="1"/>
  <c r="M1502" i="1" s="1"/>
  <c r="AI1502" i="1"/>
  <c r="N1502" i="1" s="1"/>
  <c r="AD1503" i="1"/>
  <c r="I1503" i="1" s="1"/>
  <c r="AE1503" i="1"/>
  <c r="J1503" i="1" s="1"/>
  <c r="AF1503" i="1"/>
  <c r="K1503" i="1" s="1"/>
  <c r="AG1503" i="1"/>
  <c r="L1503" i="1" s="1"/>
  <c r="AH1503" i="1"/>
  <c r="M1503" i="1" s="1"/>
  <c r="AI1503" i="1"/>
  <c r="N1503" i="1" s="1"/>
  <c r="AD1504" i="1"/>
  <c r="I1504" i="1" s="1"/>
  <c r="AE1504" i="1"/>
  <c r="J1504" i="1" s="1"/>
  <c r="AF1504" i="1"/>
  <c r="K1504" i="1" s="1"/>
  <c r="AG1504" i="1"/>
  <c r="L1504" i="1" s="1"/>
  <c r="AH1504" i="1"/>
  <c r="M1504" i="1" s="1"/>
  <c r="AI1504" i="1"/>
  <c r="N1504" i="1" s="1"/>
  <c r="AD1505" i="1"/>
  <c r="I1505" i="1" s="1"/>
  <c r="AE1505" i="1"/>
  <c r="J1505" i="1" s="1"/>
  <c r="AF1505" i="1"/>
  <c r="K1505" i="1" s="1"/>
  <c r="AG1505" i="1"/>
  <c r="L1505" i="1" s="1"/>
  <c r="AH1505" i="1"/>
  <c r="M1505" i="1" s="1"/>
  <c r="AI1505" i="1"/>
  <c r="N1505" i="1" s="1"/>
  <c r="AD1506" i="1"/>
  <c r="I1506" i="1" s="1"/>
  <c r="AE1506" i="1"/>
  <c r="J1506" i="1" s="1"/>
  <c r="AF1506" i="1"/>
  <c r="K1506" i="1" s="1"/>
  <c r="AG1506" i="1"/>
  <c r="L1506" i="1" s="1"/>
  <c r="AH1506" i="1"/>
  <c r="M1506" i="1" s="1"/>
  <c r="AI1506" i="1"/>
  <c r="N1506" i="1" s="1"/>
  <c r="AD1507" i="1"/>
  <c r="I1507" i="1" s="1"/>
  <c r="AE1507" i="1"/>
  <c r="J1507" i="1" s="1"/>
  <c r="AF1507" i="1"/>
  <c r="K1507" i="1" s="1"/>
  <c r="AG1507" i="1"/>
  <c r="L1507" i="1" s="1"/>
  <c r="AH1507" i="1"/>
  <c r="M1507" i="1" s="1"/>
  <c r="AI1507" i="1"/>
  <c r="N1507" i="1" s="1"/>
  <c r="AD1508" i="1"/>
  <c r="I1508" i="1" s="1"/>
  <c r="AE1508" i="1"/>
  <c r="J1508" i="1" s="1"/>
  <c r="AF1508" i="1"/>
  <c r="K1508" i="1" s="1"/>
  <c r="AG1508" i="1"/>
  <c r="L1508" i="1" s="1"/>
  <c r="AH1508" i="1"/>
  <c r="M1508" i="1" s="1"/>
  <c r="AI1508" i="1"/>
  <c r="N1508" i="1" s="1"/>
  <c r="AD1509" i="1"/>
  <c r="I1509" i="1" s="1"/>
  <c r="AE1509" i="1"/>
  <c r="J1509" i="1" s="1"/>
  <c r="AF1509" i="1"/>
  <c r="K1509" i="1" s="1"/>
  <c r="AG1509" i="1"/>
  <c r="L1509" i="1" s="1"/>
  <c r="AH1509" i="1"/>
  <c r="M1509" i="1" s="1"/>
  <c r="AI1509" i="1"/>
  <c r="N1509" i="1" s="1"/>
  <c r="AD1510" i="1"/>
  <c r="I1510" i="1" s="1"/>
  <c r="AE1510" i="1"/>
  <c r="J1510" i="1" s="1"/>
  <c r="AF1510" i="1"/>
  <c r="K1510" i="1" s="1"/>
  <c r="AG1510" i="1"/>
  <c r="L1510" i="1" s="1"/>
  <c r="AH1510" i="1"/>
  <c r="M1510" i="1" s="1"/>
  <c r="AI1510" i="1"/>
  <c r="N1510" i="1" s="1"/>
  <c r="AD1511" i="1"/>
  <c r="I1511" i="1" s="1"/>
  <c r="AE1511" i="1"/>
  <c r="J1511" i="1" s="1"/>
  <c r="AF1511" i="1"/>
  <c r="K1511" i="1" s="1"/>
  <c r="AG1511" i="1"/>
  <c r="L1511" i="1" s="1"/>
  <c r="AH1511" i="1"/>
  <c r="M1511" i="1" s="1"/>
  <c r="AI1511" i="1"/>
  <c r="N1511" i="1" s="1"/>
  <c r="AD1512" i="1"/>
  <c r="I1512" i="1" s="1"/>
  <c r="AE1512" i="1"/>
  <c r="J1512" i="1" s="1"/>
  <c r="AF1512" i="1"/>
  <c r="K1512" i="1" s="1"/>
  <c r="AG1512" i="1"/>
  <c r="L1512" i="1" s="1"/>
  <c r="AH1512" i="1"/>
  <c r="M1512" i="1" s="1"/>
  <c r="AI1512" i="1"/>
  <c r="N1512" i="1" s="1"/>
  <c r="AD1513" i="1"/>
  <c r="I1513" i="1" s="1"/>
  <c r="AE1513" i="1"/>
  <c r="J1513" i="1" s="1"/>
  <c r="AF1513" i="1"/>
  <c r="K1513" i="1" s="1"/>
  <c r="AG1513" i="1"/>
  <c r="L1513" i="1" s="1"/>
  <c r="AH1513" i="1"/>
  <c r="M1513" i="1" s="1"/>
  <c r="AI1513" i="1"/>
  <c r="N1513" i="1" s="1"/>
  <c r="AD1514" i="1"/>
  <c r="I1514" i="1" s="1"/>
  <c r="AE1514" i="1"/>
  <c r="J1514" i="1" s="1"/>
  <c r="AF1514" i="1"/>
  <c r="K1514" i="1" s="1"/>
  <c r="AG1514" i="1"/>
  <c r="L1514" i="1" s="1"/>
  <c r="AH1514" i="1"/>
  <c r="M1514" i="1" s="1"/>
  <c r="AI1514" i="1"/>
  <c r="N1514" i="1" s="1"/>
  <c r="AD1515" i="1"/>
  <c r="I1515" i="1" s="1"/>
  <c r="AE1515" i="1"/>
  <c r="J1515" i="1" s="1"/>
  <c r="AF1515" i="1"/>
  <c r="K1515" i="1" s="1"/>
  <c r="AG1515" i="1"/>
  <c r="L1515" i="1" s="1"/>
  <c r="AH1515" i="1"/>
  <c r="M1515" i="1" s="1"/>
  <c r="AI1515" i="1"/>
  <c r="N1515" i="1" s="1"/>
  <c r="AD1516" i="1"/>
  <c r="I1516" i="1" s="1"/>
  <c r="AE1516" i="1"/>
  <c r="J1516" i="1" s="1"/>
  <c r="AF1516" i="1"/>
  <c r="K1516" i="1" s="1"/>
  <c r="AG1516" i="1"/>
  <c r="L1516" i="1" s="1"/>
  <c r="AH1516" i="1"/>
  <c r="M1516" i="1" s="1"/>
  <c r="AI1516" i="1"/>
  <c r="N1516" i="1" s="1"/>
  <c r="AD1517" i="1"/>
  <c r="I1517" i="1" s="1"/>
  <c r="AE1517" i="1"/>
  <c r="J1517" i="1" s="1"/>
  <c r="AF1517" i="1"/>
  <c r="K1517" i="1" s="1"/>
  <c r="AG1517" i="1"/>
  <c r="L1517" i="1" s="1"/>
  <c r="AH1517" i="1"/>
  <c r="M1517" i="1" s="1"/>
  <c r="AI1517" i="1"/>
  <c r="N1517" i="1" s="1"/>
  <c r="AD1518" i="1"/>
  <c r="I1518" i="1" s="1"/>
  <c r="AE1518" i="1"/>
  <c r="J1518" i="1" s="1"/>
  <c r="AF1518" i="1"/>
  <c r="K1518" i="1" s="1"/>
  <c r="AG1518" i="1"/>
  <c r="L1518" i="1" s="1"/>
  <c r="AH1518" i="1"/>
  <c r="M1518" i="1" s="1"/>
  <c r="AI1518" i="1"/>
  <c r="N1518" i="1" s="1"/>
  <c r="AD1519" i="1"/>
  <c r="I1519" i="1" s="1"/>
  <c r="AE1519" i="1"/>
  <c r="J1519" i="1" s="1"/>
  <c r="AF1519" i="1"/>
  <c r="K1519" i="1" s="1"/>
  <c r="AG1519" i="1"/>
  <c r="L1519" i="1" s="1"/>
  <c r="AH1519" i="1"/>
  <c r="M1519" i="1" s="1"/>
  <c r="AI1519" i="1"/>
  <c r="N1519" i="1" s="1"/>
  <c r="AD1520" i="1"/>
  <c r="I1520" i="1" s="1"/>
  <c r="AE1520" i="1"/>
  <c r="J1520" i="1" s="1"/>
  <c r="AF1520" i="1"/>
  <c r="K1520" i="1" s="1"/>
  <c r="AG1520" i="1"/>
  <c r="L1520" i="1" s="1"/>
  <c r="AH1520" i="1"/>
  <c r="M1520" i="1" s="1"/>
  <c r="AI1520" i="1"/>
  <c r="N1520" i="1" s="1"/>
  <c r="AD1521" i="1"/>
  <c r="I1521" i="1" s="1"/>
  <c r="AE1521" i="1"/>
  <c r="J1521" i="1" s="1"/>
  <c r="AF1521" i="1"/>
  <c r="K1521" i="1" s="1"/>
  <c r="AG1521" i="1"/>
  <c r="L1521" i="1" s="1"/>
  <c r="AH1521" i="1"/>
  <c r="M1521" i="1" s="1"/>
  <c r="AI1521" i="1"/>
  <c r="N1521" i="1" s="1"/>
  <c r="AD1522" i="1"/>
  <c r="I1522" i="1" s="1"/>
  <c r="AE1522" i="1"/>
  <c r="J1522" i="1" s="1"/>
  <c r="AF1522" i="1"/>
  <c r="K1522" i="1" s="1"/>
  <c r="AG1522" i="1"/>
  <c r="L1522" i="1" s="1"/>
  <c r="AH1522" i="1"/>
  <c r="M1522" i="1" s="1"/>
  <c r="AI1522" i="1"/>
  <c r="N1522" i="1" s="1"/>
  <c r="AD1523" i="1"/>
  <c r="I1523" i="1" s="1"/>
  <c r="AE1523" i="1"/>
  <c r="J1523" i="1" s="1"/>
  <c r="AF1523" i="1"/>
  <c r="K1523" i="1" s="1"/>
  <c r="AG1523" i="1"/>
  <c r="L1523" i="1" s="1"/>
  <c r="AH1523" i="1"/>
  <c r="M1523" i="1" s="1"/>
  <c r="AI1523" i="1"/>
  <c r="N1523" i="1" s="1"/>
  <c r="AD1524" i="1"/>
  <c r="I1524" i="1" s="1"/>
  <c r="AE1524" i="1"/>
  <c r="J1524" i="1" s="1"/>
  <c r="AF1524" i="1"/>
  <c r="K1524" i="1" s="1"/>
  <c r="AG1524" i="1"/>
  <c r="L1524" i="1" s="1"/>
  <c r="AH1524" i="1"/>
  <c r="M1524" i="1" s="1"/>
  <c r="AI1524" i="1"/>
  <c r="N1524" i="1" s="1"/>
  <c r="AD1525" i="1"/>
  <c r="I1525" i="1" s="1"/>
  <c r="AE1525" i="1"/>
  <c r="J1525" i="1" s="1"/>
  <c r="AF1525" i="1"/>
  <c r="K1525" i="1" s="1"/>
  <c r="AG1525" i="1"/>
  <c r="L1525" i="1" s="1"/>
  <c r="AH1525" i="1"/>
  <c r="M1525" i="1" s="1"/>
  <c r="AI1525" i="1"/>
  <c r="N1525" i="1" s="1"/>
  <c r="AD1526" i="1"/>
  <c r="I1526" i="1" s="1"/>
  <c r="AE1526" i="1"/>
  <c r="J1526" i="1" s="1"/>
  <c r="AF1526" i="1"/>
  <c r="K1526" i="1" s="1"/>
  <c r="AG1526" i="1"/>
  <c r="L1526" i="1" s="1"/>
  <c r="AH1526" i="1"/>
  <c r="M1526" i="1" s="1"/>
  <c r="AI1526" i="1"/>
  <c r="N1526" i="1" s="1"/>
  <c r="AD1527" i="1"/>
  <c r="I1527" i="1" s="1"/>
  <c r="AE1527" i="1"/>
  <c r="J1527" i="1" s="1"/>
  <c r="AF1527" i="1"/>
  <c r="K1527" i="1" s="1"/>
  <c r="AG1527" i="1"/>
  <c r="L1527" i="1" s="1"/>
  <c r="AH1527" i="1"/>
  <c r="M1527" i="1" s="1"/>
  <c r="AI1527" i="1"/>
  <c r="N1527" i="1" s="1"/>
  <c r="AD1528" i="1"/>
  <c r="I1528" i="1" s="1"/>
  <c r="AE1528" i="1"/>
  <c r="J1528" i="1" s="1"/>
  <c r="AF1528" i="1"/>
  <c r="K1528" i="1" s="1"/>
  <c r="AG1528" i="1"/>
  <c r="L1528" i="1" s="1"/>
  <c r="AH1528" i="1"/>
  <c r="M1528" i="1" s="1"/>
  <c r="AI1528" i="1"/>
  <c r="N1528" i="1" s="1"/>
  <c r="AD1529" i="1"/>
  <c r="I1529" i="1" s="1"/>
  <c r="AE1529" i="1"/>
  <c r="J1529" i="1" s="1"/>
  <c r="AF1529" i="1"/>
  <c r="K1529" i="1" s="1"/>
  <c r="AG1529" i="1"/>
  <c r="L1529" i="1" s="1"/>
  <c r="AH1529" i="1"/>
  <c r="M1529" i="1" s="1"/>
  <c r="AI1529" i="1"/>
  <c r="N1529" i="1" s="1"/>
  <c r="AD1530" i="1"/>
  <c r="I1530" i="1" s="1"/>
  <c r="AE1530" i="1"/>
  <c r="J1530" i="1" s="1"/>
  <c r="AF1530" i="1"/>
  <c r="K1530" i="1" s="1"/>
  <c r="AG1530" i="1"/>
  <c r="L1530" i="1" s="1"/>
  <c r="AH1530" i="1"/>
  <c r="M1530" i="1" s="1"/>
  <c r="AI1530" i="1"/>
  <c r="N1530" i="1" s="1"/>
  <c r="AD1531" i="1"/>
  <c r="I1531" i="1" s="1"/>
  <c r="AE1531" i="1"/>
  <c r="J1531" i="1" s="1"/>
  <c r="AF1531" i="1"/>
  <c r="K1531" i="1" s="1"/>
  <c r="AG1531" i="1"/>
  <c r="L1531" i="1" s="1"/>
  <c r="AH1531" i="1"/>
  <c r="M1531" i="1" s="1"/>
  <c r="AI1531" i="1"/>
  <c r="N1531" i="1" s="1"/>
  <c r="AD1532" i="1"/>
  <c r="I1532" i="1" s="1"/>
  <c r="AE1532" i="1"/>
  <c r="J1532" i="1" s="1"/>
  <c r="AF1532" i="1"/>
  <c r="K1532" i="1" s="1"/>
  <c r="AG1532" i="1"/>
  <c r="L1532" i="1" s="1"/>
  <c r="AH1532" i="1"/>
  <c r="M1532" i="1" s="1"/>
  <c r="AI1532" i="1"/>
  <c r="N1532" i="1" s="1"/>
  <c r="AD1533" i="1"/>
  <c r="I1533" i="1" s="1"/>
  <c r="AE1533" i="1"/>
  <c r="J1533" i="1" s="1"/>
  <c r="AF1533" i="1"/>
  <c r="K1533" i="1" s="1"/>
  <c r="AG1533" i="1"/>
  <c r="L1533" i="1" s="1"/>
  <c r="AH1533" i="1"/>
  <c r="M1533" i="1" s="1"/>
  <c r="AI1533" i="1"/>
  <c r="N1533" i="1" s="1"/>
  <c r="AD1534" i="1"/>
  <c r="I1534" i="1" s="1"/>
  <c r="AE1534" i="1"/>
  <c r="J1534" i="1" s="1"/>
  <c r="AF1534" i="1"/>
  <c r="K1534" i="1" s="1"/>
  <c r="AG1534" i="1"/>
  <c r="L1534" i="1" s="1"/>
  <c r="AH1534" i="1"/>
  <c r="M1534" i="1" s="1"/>
  <c r="AI1534" i="1"/>
  <c r="N1534" i="1" s="1"/>
  <c r="AD1535" i="1"/>
  <c r="I1535" i="1" s="1"/>
  <c r="AE1535" i="1"/>
  <c r="J1535" i="1" s="1"/>
  <c r="AF1535" i="1"/>
  <c r="K1535" i="1" s="1"/>
  <c r="AG1535" i="1"/>
  <c r="L1535" i="1" s="1"/>
  <c r="AH1535" i="1"/>
  <c r="M1535" i="1" s="1"/>
  <c r="AI1535" i="1"/>
  <c r="N1535" i="1" s="1"/>
  <c r="AD1536" i="1"/>
  <c r="I1536" i="1" s="1"/>
  <c r="AE1536" i="1"/>
  <c r="J1536" i="1" s="1"/>
  <c r="AF1536" i="1"/>
  <c r="K1536" i="1" s="1"/>
  <c r="AG1536" i="1"/>
  <c r="L1536" i="1" s="1"/>
  <c r="AH1536" i="1"/>
  <c r="M1536" i="1" s="1"/>
  <c r="AI1536" i="1"/>
  <c r="N1536" i="1" s="1"/>
  <c r="AD1537" i="1"/>
  <c r="I1537" i="1" s="1"/>
  <c r="AE1537" i="1"/>
  <c r="J1537" i="1" s="1"/>
  <c r="AF1537" i="1"/>
  <c r="K1537" i="1" s="1"/>
  <c r="AG1537" i="1"/>
  <c r="L1537" i="1" s="1"/>
  <c r="AH1537" i="1"/>
  <c r="M1537" i="1" s="1"/>
  <c r="AI1537" i="1"/>
  <c r="N1537" i="1" s="1"/>
  <c r="AD1538" i="1"/>
  <c r="I1538" i="1" s="1"/>
  <c r="AE1538" i="1"/>
  <c r="J1538" i="1" s="1"/>
  <c r="AF1538" i="1"/>
  <c r="K1538" i="1" s="1"/>
  <c r="AG1538" i="1"/>
  <c r="L1538" i="1" s="1"/>
  <c r="AH1538" i="1"/>
  <c r="M1538" i="1" s="1"/>
  <c r="AI1538" i="1"/>
  <c r="N1538" i="1" s="1"/>
  <c r="AD1539" i="1"/>
  <c r="I1539" i="1" s="1"/>
  <c r="AE1539" i="1"/>
  <c r="J1539" i="1" s="1"/>
  <c r="AF1539" i="1"/>
  <c r="K1539" i="1" s="1"/>
  <c r="AG1539" i="1"/>
  <c r="L1539" i="1" s="1"/>
  <c r="AH1539" i="1"/>
  <c r="M1539" i="1" s="1"/>
  <c r="AI1539" i="1"/>
  <c r="N1539" i="1" s="1"/>
  <c r="AD1540" i="1"/>
  <c r="I1540" i="1" s="1"/>
  <c r="AE1540" i="1"/>
  <c r="J1540" i="1" s="1"/>
  <c r="AF1540" i="1"/>
  <c r="K1540" i="1" s="1"/>
  <c r="AG1540" i="1"/>
  <c r="L1540" i="1" s="1"/>
  <c r="AH1540" i="1"/>
  <c r="M1540" i="1" s="1"/>
  <c r="AI1540" i="1"/>
  <c r="N1540" i="1" s="1"/>
  <c r="AD1541" i="1"/>
  <c r="I1541" i="1" s="1"/>
  <c r="AE1541" i="1"/>
  <c r="J1541" i="1" s="1"/>
  <c r="AF1541" i="1"/>
  <c r="K1541" i="1" s="1"/>
  <c r="AG1541" i="1"/>
  <c r="L1541" i="1" s="1"/>
  <c r="AH1541" i="1"/>
  <c r="M1541" i="1" s="1"/>
  <c r="AI1541" i="1"/>
  <c r="N1541" i="1" s="1"/>
  <c r="AD1542" i="1"/>
  <c r="I1542" i="1" s="1"/>
  <c r="AE1542" i="1"/>
  <c r="J1542" i="1" s="1"/>
  <c r="AF1542" i="1"/>
  <c r="K1542" i="1" s="1"/>
  <c r="AG1542" i="1"/>
  <c r="L1542" i="1" s="1"/>
  <c r="AH1542" i="1"/>
  <c r="M1542" i="1" s="1"/>
  <c r="AI1542" i="1"/>
  <c r="N1542" i="1" s="1"/>
  <c r="AD1543" i="1"/>
  <c r="I1543" i="1" s="1"/>
  <c r="AE1543" i="1"/>
  <c r="J1543" i="1" s="1"/>
  <c r="AF1543" i="1"/>
  <c r="K1543" i="1" s="1"/>
  <c r="AG1543" i="1"/>
  <c r="L1543" i="1" s="1"/>
  <c r="AH1543" i="1"/>
  <c r="M1543" i="1" s="1"/>
  <c r="AI1543" i="1"/>
  <c r="N1543" i="1" s="1"/>
  <c r="AD1544" i="1"/>
  <c r="I1544" i="1" s="1"/>
  <c r="AE1544" i="1"/>
  <c r="J1544" i="1" s="1"/>
  <c r="AF1544" i="1"/>
  <c r="K1544" i="1" s="1"/>
  <c r="AG1544" i="1"/>
  <c r="L1544" i="1" s="1"/>
  <c r="AH1544" i="1"/>
  <c r="M1544" i="1" s="1"/>
  <c r="AI1544" i="1"/>
  <c r="N1544" i="1" s="1"/>
  <c r="AD1545" i="1"/>
  <c r="I1545" i="1" s="1"/>
  <c r="AE1545" i="1"/>
  <c r="J1545" i="1" s="1"/>
  <c r="AF1545" i="1"/>
  <c r="K1545" i="1" s="1"/>
  <c r="AG1545" i="1"/>
  <c r="L1545" i="1" s="1"/>
  <c r="AH1545" i="1"/>
  <c r="M1545" i="1" s="1"/>
  <c r="AI1545" i="1"/>
  <c r="N1545" i="1" s="1"/>
  <c r="AD1546" i="1"/>
  <c r="I1546" i="1" s="1"/>
  <c r="AE1546" i="1"/>
  <c r="J1546" i="1" s="1"/>
  <c r="AF1546" i="1"/>
  <c r="K1546" i="1" s="1"/>
  <c r="AG1546" i="1"/>
  <c r="L1546" i="1" s="1"/>
  <c r="AH1546" i="1"/>
  <c r="M1546" i="1" s="1"/>
  <c r="AI1546" i="1"/>
  <c r="N1546" i="1" s="1"/>
  <c r="AD1547" i="1"/>
  <c r="I1547" i="1" s="1"/>
  <c r="AE1547" i="1"/>
  <c r="J1547" i="1" s="1"/>
  <c r="AF1547" i="1"/>
  <c r="K1547" i="1" s="1"/>
  <c r="AG1547" i="1"/>
  <c r="L1547" i="1" s="1"/>
  <c r="AH1547" i="1"/>
  <c r="M1547" i="1" s="1"/>
  <c r="AI1547" i="1"/>
  <c r="N1547" i="1" s="1"/>
  <c r="AD1548" i="1"/>
  <c r="I1548" i="1" s="1"/>
  <c r="AE1548" i="1"/>
  <c r="J1548" i="1" s="1"/>
  <c r="AF1548" i="1"/>
  <c r="K1548" i="1" s="1"/>
  <c r="AG1548" i="1"/>
  <c r="L1548" i="1" s="1"/>
  <c r="AH1548" i="1"/>
  <c r="M1548" i="1" s="1"/>
  <c r="AI1548" i="1"/>
  <c r="N1548" i="1" s="1"/>
  <c r="AD1549" i="1"/>
  <c r="I1549" i="1" s="1"/>
  <c r="AE1549" i="1"/>
  <c r="J1549" i="1" s="1"/>
  <c r="AF1549" i="1"/>
  <c r="K1549" i="1" s="1"/>
  <c r="AG1549" i="1"/>
  <c r="L1549" i="1" s="1"/>
  <c r="AH1549" i="1"/>
  <c r="M1549" i="1" s="1"/>
  <c r="AI1549" i="1"/>
  <c r="N1549" i="1" s="1"/>
  <c r="AD1550" i="1"/>
  <c r="I1550" i="1" s="1"/>
  <c r="AE1550" i="1"/>
  <c r="J1550" i="1" s="1"/>
  <c r="AF1550" i="1"/>
  <c r="K1550" i="1" s="1"/>
  <c r="AG1550" i="1"/>
  <c r="L1550" i="1" s="1"/>
  <c r="AH1550" i="1"/>
  <c r="M1550" i="1" s="1"/>
  <c r="AI1550" i="1"/>
  <c r="N1550" i="1" s="1"/>
  <c r="AD1551" i="1"/>
  <c r="I1551" i="1" s="1"/>
  <c r="AE1551" i="1"/>
  <c r="J1551" i="1" s="1"/>
  <c r="AF1551" i="1"/>
  <c r="K1551" i="1" s="1"/>
  <c r="AG1551" i="1"/>
  <c r="L1551" i="1" s="1"/>
  <c r="AH1551" i="1"/>
  <c r="M1551" i="1" s="1"/>
  <c r="AI1551" i="1"/>
  <c r="N1551" i="1" s="1"/>
  <c r="AD1552" i="1"/>
  <c r="I1552" i="1" s="1"/>
  <c r="AE1552" i="1"/>
  <c r="J1552" i="1" s="1"/>
  <c r="AF1552" i="1"/>
  <c r="K1552" i="1" s="1"/>
  <c r="AG1552" i="1"/>
  <c r="L1552" i="1" s="1"/>
  <c r="AH1552" i="1"/>
  <c r="M1552" i="1" s="1"/>
  <c r="AI1552" i="1"/>
  <c r="N1552" i="1" s="1"/>
  <c r="AD1553" i="1"/>
  <c r="I1553" i="1" s="1"/>
  <c r="AE1553" i="1"/>
  <c r="J1553" i="1" s="1"/>
  <c r="AF1553" i="1"/>
  <c r="K1553" i="1" s="1"/>
  <c r="AG1553" i="1"/>
  <c r="L1553" i="1" s="1"/>
  <c r="AH1553" i="1"/>
  <c r="M1553" i="1" s="1"/>
  <c r="AI1553" i="1"/>
  <c r="N1553" i="1" s="1"/>
  <c r="AD1554" i="1"/>
  <c r="I1554" i="1" s="1"/>
  <c r="AE1554" i="1"/>
  <c r="J1554" i="1" s="1"/>
  <c r="AF1554" i="1"/>
  <c r="K1554" i="1" s="1"/>
  <c r="AG1554" i="1"/>
  <c r="L1554" i="1" s="1"/>
  <c r="AH1554" i="1"/>
  <c r="M1554" i="1" s="1"/>
  <c r="AI1554" i="1"/>
  <c r="N1554" i="1" s="1"/>
  <c r="AD1555" i="1"/>
  <c r="I1555" i="1" s="1"/>
  <c r="AE1555" i="1"/>
  <c r="J1555" i="1" s="1"/>
  <c r="AF1555" i="1"/>
  <c r="K1555" i="1" s="1"/>
  <c r="AG1555" i="1"/>
  <c r="L1555" i="1" s="1"/>
  <c r="AH1555" i="1"/>
  <c r="M1555" i="1" s="1"/>
  <c r="AI1555" i="1"/>
  <c r="N1555" i="1" s="1"/>
  <c r="AD1556" i="1"/>
  <c r="I1556" i="1" s="1"/>
  <c r="AE1556" i="1"/>
  <c r="J1556" i="1" s="1"/>
  <c r="AF1556" i="1"/>
  <c r="K1556" i="1" s="1"/>
  <c r="AG1556" i="1"/>
  <c r="L1556" i="1" s="1"/>
  <c r="AH1556" i="1"/>
  <c r="M1556" i="1" s="1"/>
  <c r="AI1556" i="1"/>
  <c r="N1556" i="1" s="1"/>
  <c r="AD1557" i="1"/>
  <c r="I1557" i="1" s="1"/>
  <c r="AE1557" i="1"/>
  <c r="J1557" i="1" s="1"/>
  <c r="AF1557" i="1"/>
  <c r="K1557" i="1" s="1"/>
  <c r="AG1557" i="1"/>
  <c r="L1557" i="1" s="1"/>
  <c r="AH1557" i="1"/>
  <c r="M1557" i="1" s="1"/>
  <c r="AI1557" i="1"/>
  <c r="N1557" i="1" s="1"/>
  <c r="AD1558" i="1"/>
  <c r="I1558" i="1" s="1"/>
  <c r="AE1558" i="1"/>
  <c r="J1558" i="1" s="1"/>
  <c r="AF1558" i="1"/>
  <c r="K1558" i="1" s="1"/>
  <c r="AG1558" i="1"/>
  <c r="L1558" i="1" s="1"/>
  <c r="AH1558" i="1"/>
  <c r="M1558" i="1" s="1"/>
  <c r="AI1558" i="1"/>
  <c r="N1558" i="1" s="1"/>
  <c r="AD1559" i="1"/>
  <c r="I1559" i="1" s="1"/>
  <c r="AE1559" i="1"/>
  <c r="J1559" i="1" s="1"/>
  <c r="AF1559" i="1"/>
  <c r="K1559" i="1" s="1"/>
  <c r="AG1559" i="1"/>
  <c r="L1559" i="1" s="1"/>
  <c r="AH1559" i="1"/>
  <c r="M1559" i="1" s="1"/>
  <c r="AI1559" i="1"/>
  <c r="N1559" i="1" s="1"/>
  <c r="AD1560" i="1"/>
  <c r="I1560" i="1" s="1"/>
  <c r="AE1560" i="1"/>
  <c r="J1560" i="1" s="1"/>
  <c r="AF1560" i="1"/>
  <c r="K1560" i="1" s="1"/>
  <c r="AG1560" i="1"/>
  <c r="L1560" i="1" s="1"/>
  <c r="AH1560" i="1"/>
  <c r="M1560" i="1" s="1"/>
  <c r="AI1560" i="1"/>
  <c r="N1560" i="1" s="1"/>
  <c r="AD1561" i="1"/>
  <c r="I1561" i="1" s="1"/>
  <c r="AE1561" i="1"/>
  <c r="J1561" i="1" s="1"/>
  <c r="AF1561" i="1"/>
  <c r="K1561" i="1" s="1"/>
  <c r="AG1561" i="1"/>
  <c r="L1561" i="1" s="1"/>
  <c r="AH1561" i="1"/>
  <c r="M1561" i="1" s="1"/>
  <c r="AI1561" i="1"/>
  <c r="N1561" i="1" s="1"/>
  <c r="AD1562" i="1"/>
  <c r="I1562" i="1" s="1"/>
  <c r="AE1562" i="1"/>
  <c r="J1562" i="1" s="1"/>
  <c r="AF1562" i="1"/>
  <c r="K1562" i="1" s="1"/>
  <c r="AG1562" i="1"/>
  <c r="L1562" i="1" s="1"/>
  <c r="AH1562" i="1"/>
  <c r="M1562" i="1" s="1"/>
  <c r="AI1562" i="1"/>
  <c r="N1562" i="1" s="1"/>
  <c r="AD1563" i="1"/>
  <c r="I1563" i="1" s="1"/>
  <c r="AE1563" i="1"/>
  <c r="J1563" i="1" s="1"/>
  <c r="AF1563" i="1"/>
  <c r="K1563" i="1" s="1"/>
  <c r="AG1563" i="1"/>
  <c r="L1563" i="1" s="1"/>
  <c r="AH1563" i="1"/>
  <c r="M1563" i="1" s="1"/>
  <c r="AI1563" i="1"/>
  <c r="N1563" i="1" s="1"/>
  <c r="AD1564" i="1"/>
  <c r="I1564" i="1" s="1"/>
  <c r="AE1564" i="1"/>
  <c r="J1564" i="1" s="1"/>
  <c r="AF1564" i="1"/>
  <c r="K1564" i="1" s="1"/>
  <c r="AG1564" i="1"/>
  <c r="L1564" i="1" s="1"/>
  <c r="AH1564" i="1"/>
  <c r="M1564" i="1" s="1"/>
  <c r="AI1564" i="1"/>
  <c r="N1564" i="1" s="1"/>
  <c r="AD1565" i="1"/>
  <c r="I1565" i="1" s="1"/>
  <c r="AE1565" i="1"/>
  <c r="J1565" i="1" s="1"/>
  <c r="AF1565" i="1"/>
  <c r="K1565" i="1" s="1"/>
  <c r="AG1565" i="1"/>
  <c r="L1565" i="1" s="1"/>
  <c r="AH1565" i="1"/>
  <c r="M1565" i="1" s="1"/>
  <c r="AI1565" i="1"/>
  <c r="N1565" i="1" s="1"/>
  <c r="AD1566" i="1"/>
  <c r="I1566" i="1" s="1"/>
  <c r="AE1566" i="1"/>
  <c r="J1566" i="1" s="1"/>
  <c r="AF1566" i="1"/>
  <c r="K1566" i="1" s="1"/>
  <c r="AG1566" i="1"/>
  <c r="L1566" i="1" s="1"/>
  <c r="AH1566" i="1"/>
  <c r="M1566" i="1" s="1"/>
  <c r="AI1566" i="1"/>
  <c r="N1566" i="1" s="1"/>
  <c r="AD1567" i="1"/>
  <c r="I1567" i="1" s="1"/>
  <c r="AE1567" i="1"/>
  <c r="J1567" i="1" s="1"/>
  <c r="AF1567" i="1"/>
  <c r="K1567" i="1" s="1"/>
  <c r="AG1567" i="1"/>
  <c r="L1567" i="1" s="1"/>
  <c r="AH1567" i="1"/>
  <c r="M1567" i="1" s="1"/>
  <c r="AI1567" i="1"/>
  <c r="N1567" i="1" s="1"/>
  <c r="AD1568" i="1"/>
  <c r="I1568" i="1" s="1"/>
  <c r="AE1568" i="1"/>
  <c r="J1568" i="1" s="1"/>
  <c r="AF1568" i="1"/>
  <c r="K1568" i="1" s="1"/>
  <c r="AG1568" i="1"/>
  <c r="L1568" i="1" s="1"/>
  <c r="AH1568" i="1"/>
  <c r="M1568" i="1" s="1"/>
  <c r="AI1568" i="1"/>
  <c r="N1568" i="1" s="1"/>
  <c r="AD1569" i="1"/>
  <c r="I1569" i="1" s="1"/>
  <c r="AE1569" i="1"/>
  <c r="J1569" i="1" s="1"/>
  <c r="AF1569" i="1"/>
  <c r="K1569" i="1" s="1"/>
  <c r="AG1569" i="1"/>
  <c r="L1569" i="1" s="1"/>
  <c r="AH1569" i="1"/>
  <c r="M1569" i="1" s="1"/>
  <c r="AI1569" i="1"/>
  <c r="N1569" i="1" s="1"/>
  <c r="AD1570" i="1"/>
  <c r="I1570" i="1" s="1"/>
  <c r="AE1570" i="1"/>
  <c r="J1570" i="1" s="1"/>
  <c r="AF1570" i="1"/>
  <c r="K1570" i="1" s="1"/>
  <c r="AG1570" i="1"/>
  <c r="L1570" i="1" s="1"/>
  <c r="AH1570" i="1"/>
  <c r="M1570" i="1" s="1"/>
  <c r="AI1570" i="1"/>
  <c r="N1570" i="1" s="1"/>
  <c r="AD1571" i="1"/>
  <c r="I1571" i="1" s="1"/>
  <c r="AE1571" i="1"/>
  <c r="J1571" i="1" s="1"/>
  <c r="AF1571" i="1"/>
  <c r="K1571" i="1" s="1"/>
  <c r="AG1571" i="1"/>
  <c r="L1571" i="1" s="1"/>
  <c r="AH1571" i="1"/>
  <c r="M1571" i="1" s="1"/>
  <c r="AI1571" i="1"/>
  <c r="N1571" i="1" s="1"/>
  <c r="AD1572" i="1"/>
  <c r="I1572" i="1" s="1"/>
  <c r="AE1572" i="1"/>
  <c r="J1572" i="1" s="1"/>
  <c r="AF1572" i="1"/>
  <c r="K1572" i="1" s="1"/>
  <c r="AG1572" i="1"/>
  <c r="L1572" i="1" s="1"/>
  <c r="AH1572" i="1"/>
  <c r="M1572" i="1" s="1"/>
  <c r="AI1572" i="1"/>
  <c r="N1572" i="1" s="1"/>
  <c r="AD1573" i="1"/>
  <c r="I1573" i="1" s="1"/>
  <c r="AE1573" i="1"/>
  <c r="J1573" i="1" s="1"/>
  <c r="AF1573" i="1"/>
  <c r="K1573" i="1" s="1"/>
  <c r="AG1573" i="1"/>
  <c r="L1573" i="1" s="1"/>
  <c r="AH1573" i="1"/>
  <c r="M1573" i="1" s="1"/>
  <c r="AI1573" i="1"/>
  <c r="N1573" i="1" s="1"/>
  <c r="AD1574" i="1"/>
  <c r="I1574" i="1" s="1"/>
  <c r="AE1574" i="1"/>
  <c r="J1574" i="1" s="1"/>
  <c r="AF1574" i="1"/>
  <c r="K1574" i="1" s="1"/>
  <c r="AG1574" i="1"/>
  <c r="L1574" i="1" s="1"/>
  <c r="AH1574" i="1"/>
  <c r="M1574" i="1" s="1"/>
  <c r="AI1574" i="1"/>
  <c r="N1574" i="1" s="1"/>
  <c r="AD1575" i="1"/>
  <c r="I1575" i="1" s="1"/>
  <c r="AE1575" i="1"/>
  <c r="J1575" i="1" s="1"/>
  <c r="AF1575" i="1"/>
  <c r="K1575" i="1" s="1"/>
  <c r="AG1575" i="1"/>
  <c r="L1575" i="1" s="1"/>
  <c r="AH1575" i="1"/>
  <c r="M1575" i="1" s="1"/>
  <c r="AI1575" i="1"/>
  <c r="N1575" i="1" s="1"/>
  <c r="AD1576" i="1"/>
  <c r="I1576" i="1" s="1"/>
  <c r="AE1576" i="1"/>
  <c r="J1576" i="1" s="1"/>
  <c r="AF1576" i="1"/>
  <c r="K1576" i="1" s="1"/>
  <c r="AG1576" i="1"/>
  <c r="L1576" i="1" s="1"/>
  <c r="AH1576" i="1"/>
  <c r="M1576" i="1" s="1"/>
  <c r="AI1576" i="1"/>
  <c r="N1576" i="1" s="1"/>
  <c r="AD1577" i="1"/>
  <c r="I1577" i="1" s="1"/>
  <c r="AE1577" i="1"/>
  <c r="J1577" i="1" s="1"/>
  <c r="AF1577" i="1"/>
  <c r="K1577" i="1" s="1"/>
  <c r="AG1577" i="1"/>
  <c r="L1577" i="1" s="1"/>
  <c r="AH1577" i="1"/>
  <c r="M1577" i="1" s="1"/>
  <c r="AI1577" i="1"/>
  <c r="N1577" i="1" s="1"/>
  <c r="AD1578" i="1"/>
  <c r="I1578" i="1" s="1"/>
  <c r="AE1578" i="1"/>
  <c r="J1578" i="1" s="1"/>
  <c r="AF1578" i="1"/>
  <c r="K1578" i="1" s="1"/>
  <c r="AG1578" i="1"/>
  <c r="L1578" i="1" s="1"/>
  <c r="AH1578" i="1"/>
  <c r="M1578" i="1" s="1"/>
  <c r="AI1578" i="1"/>
  <c r="N1578" i="1" s="1"/>
  <c r="AD1579" i="1"/>
  <c r="I1579" i="1" s="1"/>
  <c r="AE1579" i="1"/>
  <c r="J1579" i="1" s="1"/>
  <c r="AF1579" i="1"/>
  <c r="K1579" i="1" s="1"/>
  <c r="AG1579" i="1"/>
  <c r="L1579" i="1" s="1"/>
  <c r="AH1579" i="1"/>
  <c r="M1579" i="1" s="1"/>
  <c r="AI1579" i="1"/>
  <c r="N1579" i="1" s="1"/>
  <c r="AD1580" i="1"/>
  <c r="I1580" i="1" s="1"/>
  <c r="AE1580" i="1"/>
  <c r="J1580" i="1" s="1"/>
  <c r="AF1580" i="1"/>
  <c r="K1580" i="1" s="1"/>
  <c r="AG1580" i="1"/>
  <c r="L1580" i="1" s="1"/>
  <c r="AH1580" i="1"/>
  <c r="M1580" i="1" s="1"/>
  <c r="AI1580" i="1"/>
  <c r="N1580" i="1" s="1"/>
  <c r="AD1581" i="1"/>
  <c r="I1581" i="1" s="1"/>
  <c r="AE1581" i="1"/>
  <c r="J1581" i="1" s="1"/>
  <c r="AF1581" i="1"/>
  <c r="K1581" i="1" s="1"/>
  <c r="AG1581" i="1"/>
  <c r="L1581" i="1" s="1"/>
  <c r="AH1581" i="1"/>
  <c r="M1581" i="1" s="1"/>
  <c r="AI1581" i="1"/>
  <c r="N1581" i="1" s="1"/>
  <c r="AD1582" i="1"/>
  <c r="I1582" i="1" s="1"/>
  <c r="AE1582" i="1"/>
  <c r="J1582" i="1" s="1"/>
  <c r="AF1582" i="1"/>
  <c r="K1582" i="1" s="1"/>
  <c r="AG1582" i="1"/>
  <c r="L1582" i="1" s="1"/>
  <c r="AH1582" i="1"/>
  <c r="M1582" i="1" s="1"/>
  <c r="AI1582" i="1"/>
  <c r="N1582" i="1" s="1"/>
  <c r="AD1583" i="1"/>
  <c r="I1583" i="1" s="1"/>
  <c r="AE1583" i="1"/>
  <c r="J1583" i="1" s="1"/>
  <c r="AF1583" i="1"/>
  <c r="K1583" i="1" s="1"/>
  <c r="AG1583" i="1"/>
  <c r="L1583" i="1" s="1"/>
  <c r="AH1583" i="1"/>
  <c r="M1583" i="1" s="1"/>
  <c r="AI1583" i="1"/>
  <c r="N1583" i="1" s="1"/>
  <c r="AD1584" i="1"/>
  <c r="I1584" i="1" s="1"/>
  <c r="AE1584" i="1"/>
  <c r="J1584" i="1" s="1"/>
  <c r="AF1584" i="1"/>
  <c r="K1584" i="1" s="1"/>
  <c r="AG1584" i="1"/>
  <c r="L1584" i="1" s="1"/>
  <c r="AH1584" i="1"/>
  <c r="M1584" i="1" s="1"/>
  <c r="AI1584" i="1"/>
  <c r="N1584" i="1" s="1"/>
  <c r="AD1585" i="1"/>
  <c r="I1585" i="1" s="1"/>
  <c r="AE1585" i="1"/>
  <c r="J1585" i="1" s="1"/>
  <c r="AF1585" i="1"/>
  <c r="K1585" i="1" s="1"/>
  <c r="AG1585" i="1"/>
  <c r="L1585" i="1" s="1"/>
  <c r="AH1585" i="1"/>
  <c r="M1585" i="1" s="1"/>
  <c r="AI1585" i="1"/>
  <c r="N1585" i="1" s="1"/>
  <c r="AD1586" i="1"/>
  <c r="I1586" i="1" s="1"/>
  <c r="AE1586" i="1"/>
  <c r="J1586" i="1" s="1"/>
  <c r="AF1586" i="1"/>
  <c r="K1586" i="1" s="1"/>
  <c r="AG1586" i="1"/>
  <c r="L1586" i="1" s="1"/>
  <c r="AH1586" i="1"/>
  <c r="M1586" i="1" s="1"/>
  <c r="AI1586" i="1"/>
  <c r="N1586" i="1" s="1"/>
  <c r="AD1587" i="1"/>
  <c r="I1587" i="1" s="1"/>
  <c r="AE1587" i="1"/>
  <c r="J1587" i="1" s="1"/>
  <c r="AF1587" i="1"/>
  <c r="K1587" i="1" s="1"/>
  <c r="AG1587" i="1"/>
  <c r="L1587" i="1" s="1"/>
  <c r="AH1587" i="1"/>
  <c r="M1587" i="1" s="1"/>
  <c r="AI1587" i="1"/>
  <c r="N1587" i="1" s="1"/>
  <c r="AD1588" i="1"/>
  <c r="I1588" i="1" s="1"/>
  <c r="AE1588" i="1"/>
  <c r="J1588" i="1" s="1"/>
  <c r="AF1588" i="1"/>
  <c r="K1588" i="1" s="1"/>
  <c r="AG1588" i="1"/>
  <c r="L1588" i="1" s="1"/>
  <c r="AH1588" i="1"/>
  <c r="M1588" i="1" s="1"/>
  <c r="AI1588" i="1"/>
  <c r="N1588" i="1" s="1"/>
  <c r="AD1589" i="1"/>
  <c r="I1589" i="1" s="1"/>
  <c r="AE1589" i="1"/>
  <c r="J1589" i="1" s="1"/>
  <c r="AF1589" i="1"/>
  <c r="K1589" i="1" s="1"/>
  <c r="AG1589" i="1"/>
  <c r="L1589" i="1" s="1"/>
  <c r="AH1589" i="1"/>
  <c r="M1589" i="1" s="1"/>
  <c r="AI1589" i="1"/>
  <c r="N1589" i="1" s="1"/>
  <c r="AD1590" i="1"/>
  <c r="I1590" i="1" s="1"/>
  <c r="AE1590" i="1"/>
  <c r="J1590" i="1" s="1"/>
  <c r="AF1590" i="1"/>
  <c r="K1590" i="1" s="1"/>
  <c r="AG1590" i="1"/>
  <c r="L1590" i="1" s="1"/>
  <c r="AH1590" i="1"/>
  <c r="M1590" i="1" s="1"/>
  <c r="AI1590" i="1"/>
  <c r="N1590" i="1" s="1"/>
  <c r="AD1591" i="1"/>
  <c r="I1591" i="1" s="1"/>
  <c r="AE1591" i="1"/>
  <c r="J1591" i="1" s="1"/>
  <c r="AF1591" i="1"/>
  <c r="K1591" i="1" s="1"/>
  <c r="AG1591" i="1"/>
  <c r="L1591" i="1" s="1"/>
  <c r="AH1591" i="1"/>
  <c r="M1591" i="1" s="1"/>
  <c r="AI1591" i="1"/>
  <c r="N1591" i="1" s="1"/>
  <c r="AD1592" i="1"/>
  <c r="I1592" i="1" s="1"/>
  <c r="AE1592" i="1"/>
  <c r="J1592" i="1" s="1"/>
  <c r="AF1592" i="1"/>
  <c r="K1592" i="1" s="1"/>
  <c r="AG1592" i="1"/>
  <c r="L1592" i="1" s="1"/>
  <c r="AH1592" i="1"/>
  <c r="M1592" i="1" s="1"/>
  <c r="AI1592" i="1"/>
  <c r="N1592" i="1" s="1"/>
  <c r="AD1593" i="1"/>
  <c r="I1593" i="1" s="1"/>
  <c r="AE1593" i="1"/>
  <c r="J1593" i="1" s="1"/>
  <c r="AF1593" i="1"/>
  <c r="K1593" i="1" s="1"/>
  <c r="AG1593" i="1"/>
  <c r="L1593" i="1" s="1"/>
  <c r="AH1593" i="1"/>
  <c r="M1593" i="1" s="1"/>
  <c r="AI1593" i="1"/>
  <c r="N1593" i="1" s="1"/>
  <c r="AD1594" i="1"/>
  <c r="I1594" i="1" s="1"/>
  <c r="AE1594" i="1"/>
  <c r="J1594" i="1" s="1"/>
  <c r="AF1594" i="1"/>
  <c r="K1594" i="1" s="1"/>
  <c r="AG1594" i="1"/>
  <c r="L1594" i="1" s="1"/>
  <c r="AH1594" i="1"/>
  <c r="M1594" i="1" s="1"/>
  <c r="AI1594" i="1"/>
  <c r="N1594" i="1" s="1"/>
  <c r="AD1595" i="1"/>
  <c r="I1595" i="1" s="1"/>
  <c r="AE1595" i="1"/>
  <c r="J1595" i="1" s="1"/>
  <c r="AF1595" i="1"/>
  <c r="K1595" i="1" s="1"/>
  <c r="AG1595" i="1"/>
  <c r="L1595" i="1" s="1"/>
  <c r="AH1595" i="1"/>
  <c r="M1595" i="1" s="1"/>
  <c r="AI1595" i="1"/>
  <c r="N1595" i="1" s="1"/>
  <c r="AD1596" i="1"/>
  <c r="I1596" i="1" s="1"/>
  <c r="AE1596" i="1"/>
  <c r="J1596" i="1" s="1"/>
  <c r="AF1596" i="1"/>
  <c r="K1596" i="1" s="1"/>
  <c r="AG1596" i="1"/>
  <c r="L1596" i="1" s="1"/>
  <c r="AH1596" i="1"/>
  <c r="M1596" i="1" s="1"/>
  <c r="AI1596" i="1"/>
  <c r="N1596" i="1" s="1"/>
  <c r="AD1597" i="1"/>
  <c r="I1597" i="1" s="1"/>
  <c r="AE1597" i="1"/>
  <c r="J1597" i="1" s="1"/>
  <c r="AF1597" i="1"/>
  <c r="K1597" i="1" s="1"/>
  <c r="AG1597" i="1"/>
  <c r="L1597" i="1" s="1"/>
  <c r="AH1597" i="1"/>
  <c r="M1597" i="1" s="1"/>
  <c r="AI1597" i="1"/>
  <c r="N1597" i="1" s="1"/>
  <c r="AD1598" i="1"/>
  <c r="I1598" i="1" s="1"/>
  <c r="AE1598" i="1"/>
  <c r="J1598" i="1" s="1"/>
  <c r="AF1598" i="1"/>
  <c r="K1598" i="1" s="1"/>
  <c r="AG1598" i="1"/>
  <c r="L1598" i="1" s="1"/>
  <c r="AH1598" i="1"/>
  <c r="M1598" i="1" s="1"/>
  <c r="AI1598" i="1"/>
  <c r="N1598" i="1" s="1"/>
  <c r="AD1599" i="1"/>
  <c r="I1599" i="1" s="1"/>
  <c r="AE1599" i="1"/>
  <c r="J1599" i="1" s="1"/>
  <c r="AF1599" i="1"/>
  <c r="K1599" i="1" s="1"/>
  <c r="AG1599" i="1"/>
  <c r="L1599" i="1" s="1"/>
  <c r="AH1599" i="1"/>
  <c r="M1599" i="1" s="1"/>
  <c r="AI1599" i="1"/>
  <c r="N1599" i="1" s="1"/>
  <c r="AD1600" i="1"/>
  <c r="I1600" i="1" s="1"/>
  <c r="AE1600" i="1"/>
  <c r="J1600" i="1" s="1"/>
  <c r="AF1600" i="1"/>
  <c r="K1600" i="1" s="1"/>
  <c r="AG1600" i="1"/>
  <c r="L1600" i="1" s="1"/>
  <c r="AH1600" i="1"/>
  <c r="M1600" i="1" s="1"/>
  <c r="AI1600" i="1"/>
  <c r="N1600" i="1" s="1"/>
  <c r="AD1601" i="1"/>
  <c r="I1601" i="1" s="1"/>
  <c r="AE1601" i="1"/>
  <c r="J1601" i="1" s="1"/>
  <c r="AF1601" i="1"/>
  <c r="K1601" i="1" s="1"/>
  <c r="AG1601" i="1"/>
  <c r="L1601" i="1" s="1"/>
  <c r="AH1601" i="1"/>
  <c r="M1601" i="1" s="1"/>
  <c r="AI1601" i="1"/>
  <c r="N1601" i="1" s="1"/>
  <c r="AD1602" i="1"/>
  <c r="I1602" i="1" s="1"/>
  <c r="AE1602" i="1"/>
  <c r="J1602" i="1" s="1"/>
  <c r="AF1602" i="1"/>
  <c r="K1602" i="1" s="1"/>
  <c r="AG1602" i="1"/>
  <c r="L1602" i="1" s="1"/>
  <c r="AH1602" i="1"/>
  <c r="M1602" i="1" s="1"/>
  <c r="AI1602" i="1"/>
  <c r="N1602" i="1" s="1"/>
  <c r="AD1603" i="1"/>
  <c r="I1603" i="1" s="1"/>
  <c r="AE1603" i="1"/>
  <c r="J1603" i="1" s="1"/>
  <c r="AF1603" i="1"/>
  <c r="K1603" i="1" s="1"/>
  <c r="AG1603" i="1"/>
  <c r="L1603" i="1" s="1"/>
  <c r="AH1603" i="1"/>
  <c r="M1603" i="1" s="1"/>
  <c r="AI1603" i="1"/>
  <c r="N1603" i="1" s="1"/>
  <c r="AD1604" i="1"/>
  <c r="I1604" i="1" s="1"/>
  <c r="AE1604" i="1"/>
  <c r="J1604" i="1" s="1"/>
  <c r="AF1604" i="1"/>
  <c r="K1604" i="1" s="1"/>
  <c r="AG1604" i="1"/>
  <c r="L1604" i="1" s="1"/>
  <c r="AH1604" i="1"/>
  <c r="M1604" i="1" s="1"/>
  <c r="AI1604" i="1"/>
  <c r="N1604" i="1" s="1"/>
  <c r="AD1605" i="1"/>
  <c r="I1605" i="1" s="1"/>
  <c r="AE1605" i="1"/>
  <c r="J1605" i="1" s="1"/>
  <c r="AF1605" i="1"/>
  <c r="K1605" i="1" s="1"/>
  <c r="AG1605" i="1"/>
  <c r="L1605" i="1" s="1"/>
  <c r="AH1605" i="1"/>
  <c r="M1605" i="1" s="1"/>
  <c r="AI1605" i="1"/>
  <c r="N1605" i="1" s="1"/>
  <c r="AD1606" i="1"/>
  <c r="I1606" i="1" s="1"/>
  <c r="AE1606" i="1"/>
  <c r="J1606" i="1" s="1"/>
  <c r="AF1606" i="1"/>
  <c r="K1606" i="1" s="1"/>
  <c r="AG1606" i="1"/>
  <c r="L1606" i="1" s="1"/>
  <c r="AH1606" i="1"/>
  <c r="M1606" i="1" s="1"/>
  <c r="AI1606" i="1"/>
  <c r="N1606" i="1" s="1"/>
  <c r="AD1607" i="1"/>
  <c r="I1607" i="1" s="1"/>
  <c r="AE1607" i="1"/>
  <c r="J1607" i="1" s="1"/>
  <c r="AF1607" i="1"/>
  <c r="K1607" i="1" s="1"/>
  <c r="AG1607" i="1"/>
  <c r="L1607" i="1" s="1"/>
  <c r="AH1607" i="1"/>
  <c r="M1607" i="1" s="1"/>
  <c r="AI1607" i="1"/>
  <c r="N1607" i="1" s="1"/>
  <c r="AD1608" i="1"/>
  <c r="I1608" i="1" s="1"/>
  <c r="AE1608" i="1"/>
  <c r="J1608" i="1" s="1"/>
  <c r="AF1608" i="1"/>
  <c r="K1608" i="1" s="1"/>
  <c r="AG1608" i="1"/>
  <c r="L1608" i="1" s="1"/>
  <c r="AH1608" i="1"/>
  <c r="M1608" i="1" s="1"/>
  <c r="AI1608" i="1"/>
  <c r="N1608" i="1" s="1"/>
  <c r="AD1609" i="1"/>
  <c r="I1609" i="1" s="1"/>
  <c r="AE1609" i="1"/>
  <c r="J1609" i="1" s="1"/>
  <c r="AF1609" i="1"/>
  <c r="K1609" i="1" s="1"/>
  <c r="AG1609" i="1"/>
  <c r="L1609" i="1" s="1"/>
  <c r="AH1609" i="1"/>
  <c r="M1609" i="1" s="1"/>
  <c r="AI1609" i="1"/>
  <c r="N1609" i="1" s="1"/>
  <c r="AD1610" i="1"/>
  <c r="I1610" i="1" s="1"/>
  <c r="AE1610" i="1"/>
  <c r="J1610" i="1" s="1"/>
  <c r="AF1610" i="1"/>
  <c r="K1610" i="1" s="1"/>
  <c r="AG1610" i="1"/>
  <c r="L1610" i="1" s="1"/>
  <c r="AH1610" i="1"/>
  <c r="M1610" i="1" s="1"/>
  <c r="AI1610" i="1"/>
  <c r="N1610" i="1" s="1"/>
  <c r="AD1611" i="1"/>
  <c r="I1611" i="1" s="1"/>
  <c r="AE1611" i="1"/>
  <c r="J1611" i="1" s="1"/>
  <c r="AF1611" i="1"/>
  <c r="K1611" i="1" s="1"/>
  <c r="AG1611" i="1"/>
  <c r="L1611" i="1" s="1"/>
  <c r="AH1611" i="1"/>
  <c r="M1611" i="1" s="1"/>
  <c r="AI1611" i="1"/>
  <c r="N1611" i="1" s="1"/>
  <c r="AD1612" i="1"/>
  <c r="I1612" i="1" s="1"/>
  <c r="AE1612" i="1"/>
  <c r="J1612" i="1" s="1"/>
  <c r="AF1612" i="1"/>
  <c r="K1612" i="1" s="1"/>
  <c r="AG1612" i="1"/>
  <c r="L1612" i="1" s="1"/>
  <c r="AH1612" i="1"/>
  <c r="M1612" i="1" s="1"/>
  <c r="AI1612" i="1"/>
  <c r="N1612" i="1" s="1"/>
  <c r="AD1613" i="1"/>
  <c r="I1613" i="1" s="1"/>
  <c r="AE1613" i="1"/>
  <c r="J1613" i="1" s="1"/>
  <c r="AF1613" i="1"/>
  <c r="K1613" i="1" s="1"/>
  <c r="AG1613" i="1"/>
  <c r="L1613" i="1" s="1"/>
  <c r="AH1613" i="1"/>
  <c r="M1613" i="1" s="1"/>
  <c r="AI1613" i="1"/>
  <c r="N1613" i="1" s="1"/>
  <c r="AD1614" i="1"/>
  <c r="I1614" i="1" s="1"/>
  <c r="AE1614" i="1"/>
  <c r="J1614" i="1" s="1"/>
  <c r="AF1614" i="1"/>
  <c r="K1614" i="1" s="1"/>
  <c r="AG1614" i="1"/>
  <c r="L1614" i="1" s="1"/>
  <c r="AH1614" i="1"/>
  <c r="M1614" i="1" s="1"/>
  <c r="AI1614" i="1"/>
  <c r="N1614" i="1" s="1"/>
  <c r="AD1615" i="1"/>
  <c r="I1615" i="1" s="1"/>
  <c r="AE1615" i="1"/>
  <c r="J1615" i="1" s="1"/>
  <c r="AF1615" i="1"/>
  <c r="K1615" i="1" s="1"/>
  <c r="AG1615" i="1"/>
  <c r="L1615" i="1" s="1"/>
  <c r="AH1615" i="1"/>
  <c r="M1615" i="1" s="1"/>
  <c r="AI1615" i="1"/>
  <c r="N1615" i="1" s="1"/>
  <c r="AD1616" i="1"/>
  <c r="I1616" i="1" s="1"/>
  <c r="AE1616" i="1"/>
  <c r="J1616" i="1" s="1"/>
  <c r="AF1616" i="1"/>
  <c r="K1616" i="1" s="1"/>
  <c r="AG1616" i="1"/>
  <c r="L1616" i="1" s="1"/>
  <c r="AH1616" i="1"/>
  <c r="M1616" i="1" s="1"/>
  <c r="AI1616" i="1"/>
  <c r="N1616" i="1" s="1"/>
  <c r="AD1617" i="1"/>
  <c r="I1617" i="1" s="1"/>
  <c r="AE1617" i="1"/>
  <c r="J1617" i="1" s="1"/>
  <c r="AF1617" i="1"/>
  <c r="K1617" i="1" s="1"/>
  <c r="AG1617" i="1"/>
  <c r="L1617" i="1" s="1"/>
  <c r="AH1617" i="1"/>
  <c r="M1617" i="1" s="1"/>
  <c r="AI1617" i="1"/>
  <c r="N1617" i="1" s="1"/>
  <c r="AD1618" i="1"/>
  <c r="I1618" i="1" s="1"/>
  <c r="AE1618" i="1"/>
  <c r="J1618" i="1" s="1"/>
  <c r="AF1618" i="1"/>
  <c r="K1618" i="1" s="1"/>
  <c r="AG1618" i="1"/>
  <c r="L1618" i="1" s="1"/>
  <c r="AH1618" i="1"/>
  <c r="M1618" i="1" s="1"/>
  <c r="AI1618" i="1"/>
  <c r="N1618" i="1" s="1"/>
  <c r="AD1619" i="1"/>
  <c r="I1619" i="1" s="1"/>
  <c r="AE1619" i="1"/>
  <c r="J1619" i="1" s="1"/>
  <c r="AF1619" i="1"/>
  <c r="K1619" i="1" s="1"/>
  <c r="AG1619" i="1"/>
  <c r="L1619" i="1" s="1"/>
  <c r="AH1619" i="1"/>
  <c r="M1619" i="1" s="1"/>
  <c r="AI1619" i="1"/>
  <c r="N1619" i="1" s="1"/>
  <c r="AD1620" i="1"/>
  <c r="I1620" i="1" s="1"/>
  <c r="AE1620" i="1"/>
  <c r="J1620" i="1" s="1"/>
  <c r="AF1620" i="1"/>
  <c r="K1620" i="1" s="1"/>
  <c r="AG1620" i="1"/>
  <c r="L1620" i="1" s="1"/>
  <c r="AH1620" i="1"/>
  <c r="M1620" i="1" s="1"/>
  <c r="AI1620" i="1"/>
  <c r="N1620" i="1" s="1"/>
  <c r="AD1621" i="1"/>
  <c r="I1621" i="1" s="1"/>
  <c r="AE1621" i="1"/>
  <c r="J1621" i="1" s="1"/>
  <c r="AF1621" i="1"/>
  <c r="K1621" i="1" s="1"/>
  <c r="AG1621" i="1"/>
  <c r="L1621" i="1" s="1"/>
  <c r="AH1621" i="1"/>
  <c r="M1621" i="1" s="1"/>
  <c r="AI1621" i="1"/>
  <c r="N1621" i="1" s="1"/>
  <c r="AD1622" i="1"/>
  <c r="I1622" i="1" s="1"/>
  <c r="AE1622" i="1"/>
  <c r="J1622" i="1" s="1"/>
  <c r="AF1622" i="1"/>
  <c r="K1622" i="1" s="1"/>
  <c r="AG1622" i="1"/>
  <c r="L1622" i="1" s="1"/>
  <c r="AH1622" i="1"/>
  <c r="M1622" i="1" s="1"/>
  <c r="AI1622" i="1"/>
  <c r="N1622" i="1" s="1"/>
  <c r="AD1623" i="1"/>
  <c r="I1623" i="1" s="1"/>
  <c r="AE1623" i="1"/>
  <c r="J1623" i="1" s="1"/>
  <c r="AF1623" i="1"/>
  <c r="K1623" i="1" s="1"/>
  <c r="AG1623" i="1"/>
  <c r="L1623" i="1" s="1"/>
  <c r="AH1623" i="1"/>
  <c r="M1623" i="1" s="1"/>
  <c r="AI1623" i="1"/>
  <c r="N1623" i="1" s="1"/>
  <c r="AD1624" i="1"/>
  <c r="I1624" i="1" s="1"/>
  <c r="AE1624" i="1"/>
  <c r="J1624" i="1" s="1"/>
  <c r="AF1624" i="1"/>
  <c r="K1624" i="1" s="1"/>
  <c r="AG1624" i="1"/>
  <c r="L1624" i="1" s="1"/>
  <c r="AH1624" i="1"/>
  <c r="M1624" i="1" s="1"/>
  <c r="AI1624" i="1"/>
  <c r="N1624" i="1" s="1"/>
  <c r="AD1625" i="1"/>
  <c r="I1625" i="1" s="1"/>
  <c r="AE1625" i="1"/>
  <c r="J1625" i="1" s="1"/>
  <c r="AF1625" i="1"/>
  <c r="K1625" i="1" s="1"/>
  <c r="AG1625" i="1"/>
  <c r="L1625" i="1" s="1"/>
  <c r="AH1625" i="1"/>
  <c r="M1625" i="1" s="1"/>
  <c r="AI1625" i="1"/>
  <c r="N1625" i="1" s="1"/>
  <c r="AD1626" i="1"/>
  <c r="I1626" i="1" s="1"/>
  <c r="AE1626" i="1"/>
  <c r="J1626" i="1" s="1"/>
  <c r="AF1626" i="1"/>
  <c r="K1626" i="1" s="1"/>
  <c r="AG1626" i="1"/>
  <c r="L1626" i="1" s="1"/>
  <c r="AH1626" i="1"/>
  <c r="M1626" i="1" s="1"/>
  <c r="AI1626" i="1"/>
  <c r="N1626" i="1" s="1"/>
  <c r="AD1627" i="1"/>
  <c r="I1627" i="1" s="1"/>
  <c r="AE1627" i="1"/>
  <c r="J1627" i="1" s="1"/>
  <c r="AF1627" i="1"/>
  <c r="K1627" i="1" s="1"/>
  <c r="AG1627" i="1"/>
  <c r="L1627" i="1" s="1"/>
  <c r="AH1627" i="1"/>
  <c r="M1627" i="1" s="1"/>
  <c r="AI1627" i="1"/>
  <c r="N1627" i="1" s="1"/>
  <c r="AD1628" i="1"/>
  <c r="I1628" i="1" s="1"/>
  <c r="AE1628" i="1"/>
  <c r="J1628" i="1" s="1"/>
  <c r="AF1628" i="1"/>
  <c r="K1628" i="1" s="1"/>
  <c r="AG1628" i="1"/>
  <c r="L1628" i="1" s="1"/>
  <c r="AH1628" i="1"/>
  <c r="M1628" i="1" s="1"/>
  <c r="AI1628" i="1"/>
  <c r="N1628" i="1" s="1"/>
  <c r="AD1629" i="1"/>
  <c r="I1629" i="1" s="1"/>
  <c r="AE1629" i="1"/>
  <c r="J1629" i="1" s="1"/>
  <c r="AF1629" i="1"/>
  <c r="K1629" i="1" s="1"/>
  <c r="AG1629" i="1"/>
  <c r="L1629" i="1" s="1"/>
  <c r="AH1629" i="1"/>
  <c r="M1629" i="1" s="1"/>
  <c r="AI1629" i="1"/>
  <c r="N1629" i="1" s="1"/>
  <c r="AD1630" i="1"/>
  <c r="I1630" i="1" s="1"/>
  <c r="AE1630" i="1"/>
  <c r="J1630" i="1" s="1"/>
  <c r="AF1630" i="1"/>
  <c r="K1630" i="1" s="1"/>
  <c r="AG1630" i="1"/>
  <c r="L1630" i="1" s="1"/>
  <c r="AH1630" i="1"/>
  <c r="M1630" i="1" s="1"/>
  <c r="AI1630" i="1"/>
  <c r="N1630" i="1" s="1"/>
  <c r="AD1631" i="1"/>
  <c r="I1631" i="1" s="1"/>
  <c r="AE1631" i="1"/>
  <c r="J1631" i="1" s="1"/>
  <c r="AF1631" i="1"/>
  <c r="K1631" i="1" s="1"/>
  <c r="AG1631" i="1"/>
  <c r="L1631" i="1" s="1"/>
  <c r="AH1631" i="1"/>
  <c r="M1631" i="1" s="1"/>
  <c r="AI1631" i="1"/>
  <c r="N1631" i="1" s="1"/>
  <c r="AD1632" i="1"/>
  <c r="I1632" i="1" s="1"/>
  <c r="AE1632" i="1"/>
  <c r="J1632" i="1" s="1"/>
  <c r="AF1632" i="1"/>
  <c r="K1632" i="1" s="1"/>
  <c r="AG1632" i="1"/>
  <c r="L1632" i="1" s="1"/>
  <c r="AH1632" i="1"/>
  <c r="M1632" i="1" s="1"/>
  <c r="AI1632" i="1"/>
  <c r="N1632" i="1" s="1"/>
  <c r="AD1633" i="1"/>
  <c r="I1633" i="1" s="1"/>
  <c r="AE1633" i="1"/>
  <c r="J1633" i="1" s="1"/>
  <c r="AF1633" i="1"/>
  <c r="K1633" i="1" s="1"/>
  <c r="AG1633" i="1"/>
  <c r="L1633" i="1" s="1"/>
  <c r="AH1633" i="1"/>
  <c r="M1633" i="1" s="1"/>
  <c r="AI1633" i="1"/>
  <c r="N1633" i="1" s="1"/>
  <c r="AD1634" i="1"/>
  <c r="I1634" i="1" s="1"/>
  <c r="AE1634" i="1"/>
  <c r="J1634" i="1" s="1"/>
  <c r="AF1634" i="1"/>
  <c r="K1634" i="1" s="1"/>
  <c r="AG1634" i="1"/>
  <c r="L1634" i="1" s="1"/>
  <c r="AH1634" i="1"/>
  <c r="M1634" i="1" s="1"/>
  <c r="AI1634" i="1"/>
  <c r="N1634" i="1" s="1"/>
  <c r="AD1635" i="1"/>
  <c r="I1635" i="1" s="1"/>
  <c r="AE1635" i="1"/>
  <c r="J1635" i="1" s="1"/>
  <c r="AF1635" i="1"/>
  <c r="K1635" i="1" s="1"/>
  <c r="AG1635" i="1"/>
  <c r="L1635" i="1" s="1"/>
  <c r="AH1635" i="1"/>
  <c r="M1635" i="1" s="1"/>
  <c r="AI1635" i="1"/>
  <c r="N1635" i="1" s="1"/>
  <c r="AD1636" i="1"/>
  <c r="I1636" i="1" s="1"/>
  <c r="AE1636" i="1"/>
  <c r="J1636" i="1" s="1"/>
  <c r="AF1636" i="1"/>
  <c r="K1636" i="1" s="1"/>
  <c r="AG1636" i="1"/>
  <c r="L1636" i="1" s="1"/>
  <c r="AH1636" i="1"/>
  <c r="M1636" i="1" s="1"/>
  <c r="AI1636" i="1"/>
  <c r="N1636" i="1" s="1"/>
  <c r="AD1637" i="1"/>
  <c r="I1637" i="1" s="1"/>
  <c r="AE1637" i="1"/>
  <c r="J1637" i="1" s="1"/>
  <c r="AF1637" i="1"/>
  <c r="K1637" i="1" s="1"/>
  <c r="AG1637" i="1"/>
  <c r="L1637" i="1" s="1"/>
  <c r="AH1637" i="1"/>
  <c r="M1637" i="1" s="1"/>
  <c r="AI1637" i="1"/>
  <c r="N1637" i="1" s="1"/>
  <c r="AD1638" i="1"/>
  <c r="I1638" i="1" s="1"/>
  <c r="AE1638" i="1"/>
  <c r="J1638" i="1" s="1"/>
  <c r="AF1638" i="1"/>
  <c r="K1638" i="1" s="1"/>
  <c r="AG1638" i="1"/>
  <c r="L1638" i="1" s="1"/>
  <c r="AH1638" i="1"/>
  <c r="M1638" i="1" s="1"/>
  <c r="AI1638" i="1"/>
  <c r="N1638" i="1" s="1"/>
  <c r="AD1639" i="1"/>
  <c r="I1639" i="1" s="1"/>
  <c r="AE1639" i="1"/>
  <c r="J1639" i="1" s="1"/>
  <c r="AF1639" i="1"/>
  <c r="K1639" i="1" s="1"/>
  <c r="AG1639" i="1"/>
  <c r="L1639" i="1" s="1"/>
  <c r="AH1639" i="1"/>
  <c r="M1639" i="1" s="1"/>
  <c r="AI1639" i="1"/>
  <c r="N1639" i="1" s="1"/>
  <c r="AD1640" i="1"/>
  <c r="I1640" i="1" s="1"/>
  <c r="AE1640" i="1"/>
  <c r="J1640" i="1" s="1"/>
  <c r="AF1640" i="1"/>
  <c r="K1640" i="1" s="1"/>
  <c r="AG1640" i="1"/>
  <c r="L1640" i="1" s="1"/>
  <c r="AH1640" i="1"/>
  <c r="M1640" i="1" s="1"/>
  <c r="AI1640" i="1"/>
  <c r="N1640" i="1" s="1"/>
  <c r="AD1641" i="1"/>
  <c r="I1641" i="1" s="1"/>
  <c r="AE1641" i="1"/>
  <c r="J1641" i="1" s="1"/>
  <c r="AF1641" i="1"/>
  <c r="K1641" i="1" s="1"/>
  <c r="AG1641" i="1"/>
  <c r="L1641" i="1" s="1"/>
  <c r="AH1641" i="1"/>
  <c r="M1641" i="1" s="1"/>
  <c r="AI1641" i="1"/>
  <c r="N1641" i="1" s="1"/>
  <c r="AD1642" i="1"/>
  <c r="I1642" i="1" s="1"/>
  <c r="AE1642" i="1"/>
  <c r="J1642" i="1" s="1"/>
  <c r="AF1642" i="1"/>
  <c r="K1642" i="1" s="1"/>
  <c r="AG1642" i="1"/>
  <c r="L1642" i="1" s="1"/>
  <c r="AH1642" i="1"/>
  <c r="M1642" i="1" s="1"/>
  <c r="AI1642" i="1"/>
  <c r="N1642" i="1" s="1"/>
  <c r="AD1643" i="1"/>
  <c r="I1643" i="1" s="1"/>
  <c r="AE1643" i="1"/>
  <c r="J1643" i="1" s="1"/>
  <c r="AF1643" i="1"/>
  <c r="K1643" i="1" s="1"/>
  <c r="AG1643" i="1"/>
  <c r="L1643" i="1" s="1"/>
  <c r="AH1643" i="1"/>
  <c r="M1643" i="1" s="1"/>
  <c r="AI1643" i="1"/>
  <c r="N1643" i="1" s="1"/>
  <c r="AD1644" i="1"/>
  <c r="I1644" i="1" s="1"/>
  <c r="AE1644" i="1"/>
  <c r="J1644" i="1" s="1"/>
  <c r="AF1644" i="1"/>
  <c r="K1644" i="1" s="1"/>
  <c r="AG1644" i="1"/>
  <c r="L1644" i="1" s="1"/>
  <c r="AH1644" i="1"/>
  <c r="M1644" i="1" s="1"/>
  <c r="AI1644" i="1"/>
  <c r="N1644" i="1" s="1"/>
  <c r="AD1645" i="1"/>
  <c r="I1645" i="1" s="1"/>
  <c r="AE1645" i="1"/>
  <c r="J1645" i="1" s="1"/>
  <c r="AF1645" i="1"/>
  <c r="K1645" i="1" s="1"/>
  <c r="AG1645" i="1"/>
  <c r="L1645" i="1" s="1"/>
  <c r="AH1645" i="1"/>
  <c r="M1645" i="1" s="1"/>
  <c r="AI1645" i="1"/>
  <c r="N1645" i="1" s="1"/>
  <c r="AD1646" i="1"/>
  <c r="I1646" i="1" s="1"/>
  <c r="AE1646" i="1"/>
  <c r="J1646" i="1" s="1"/>
  <c r="AF1646" i="1"/>
  <c r="K1646" i="1" s="1"/>
  <c r="AG1646" i="1"/>
  <c r="L1646" i="1" s="1"/>
  <c r="AH1646" i="1"/>
  <c r="M1646" i="1" s="1"/>
  <c r="AI1646" i="1"/>
  <c r="N1646" i="1" s="1"/>
  <c r="AD1647" i="1"/>
  <c r="I1647" i="1" s="1"/>
  <c r="AE1647" i="1"/>
  <c r="J1647" i="1" s="1"/>
  <c r="AF1647" i="1"/>
  <c r="K1647" i="1" s="1"/>
  <c r="AG1647" i="1"/>
  <c r="L1647" i="1" s="1"/>
  <c r="AH1647" i="1"/>
  <c r="M1647" i="1" s="1"/>
  <c r="AI1647" i="1"/>
  <c r="N1647" i="1" s="1"/>
  <c r="AD1648" i="1"/>
  <c r="I1648" i="1" s="1"/>
  <c r="AE1648" i="1"/>
  <c r="J1648" i="1" s="1"/>
  <c r="AF1648" i="1"/>
  <c r="K1648" i="1" s="1"/>
  <c r="AG1648" i="1"/>
  <c r="L1648" i="1" s="1"/>
  <c r="AH1648" i="1"/>
  <c r="M1648" i="1" s="1"/>
  <c r="AI1648" i="1"/>
  <c r="N1648" i="1" s="1"/>
  <c r="AD1649" i="1"/>
  <c r="I1649" i="1" s="1"/>
  <c r="AE1649" i="1"/>
  <c r="J1649" i="1" s="1"/>
  <c r="AF1649" i="1"/>
  <c r="K1649" i="1" s="1"/>
  <c r="AG1649" i="1"/>
  <c r="L1649" i="1" s="1"/>
  <c r="AH1649" i="1"/>
  <c r="M1649" i="1" s="1"/>
  <c r="AI1649" i="1"/>
  <c r="N1649" i="1" s="1"/>
  <c r="AD1650" i="1"/>
  <c r="I1650" i="1" s="1"/>
  <c r="AE1650" i="1"/>
  <c r="J1650" i="1" s="1"/>
  <c r="AF1650" i="1"/>
  <c r="K1650" i="1" s="1"/>
  <c r="AG1650" i="1"/>
  <c r="L1650" i="1" s="1"/>
  <c r="AH1650" i="1"/>
  <c r="M1650" i="1" s="1"/>
  <c r="AI1650" i="1"/>
  <c r="N1650" i="1" s="1"/>
  <c r="AD1651" i="1"/>
  <c r="I1651" i="1" s="1"/>
  <c r="AE1651" i="1"/>
  <c r="J1651" i="1" s="1"/>
  <c r="AF1651" i="1"/>
  <c r="K1651" i="1" s="1"/>
  <c r="AG1651" i="1"/>
  <c r="L1651" i="1" s="1"/>
  <c r="AH1651" i="1"/>
  <c r="M1651" i="1" s="1"/>
  <c r="AI1651" i="1"/>
  <c r="N1651" i="1" s="1"/>
  <c r="AD1652" i="1"/>
  <c r="I1652" i="1" s="1"/>
  <c r="AE1652" i="1"/>
  <c r="J1652" i="1" s="1"/>
  <c r="AF1652" i="1"/>
  <c r="K1652" i="1" s="1"/>
  <c r="AG1652" i="1"/>
  <c r="L1652" i="1" s="1"/>
  <c r="AH1652" i="1"/>
  <c r="M1652" i="1" s="1"/>
  <c r="AI1652" i="1"/>
  <c r="N1652" i="1" s="1"/>
  <c r="AD1653" i="1"/>
  <c r="I1653" i="1" s="1"/>
  <c r="AE1653" i="1"/>
  <c r="J1653" i="1" s="1"/>
  <c r="AF1653" i="1"/>
  <c r="K1653" i="1" s="1"/>
  <c r="AG1653" i="1"/>
  <c r="L1653" i="1" s="1"/>
  <c r="AH1653" i="1"/>
  <c r="M1653" i="1" s="1"/>
  <c r="AI1653" i="1"/>
  <c r="N1653" i="1" s="1"/>
  <c r="AD1654" i="1"/>
  <c r="I1654" i="1" s="1"/>
  <c r="AE1654" i="1"/>
  <c r="J1654" i="1" s="1"/>
  <c r="AF1654" i="1"/>
  <c r="K1654" i="1" s="1"/>
  <c r="AG1654" i="1"/>
  <c r="L1654" i="1" s="1"/>
  <c r="AH1654" i="1"/>
  <c r="M1654" i="1" s="1"/>
  <c r="AI1654" i="1"/>
  <c r="N1654" i="1" s="1"/>
  <c r="AD1655" i="1"/>
  <c r="I1655" i="1" s="1"/>
  <c r="AE1655" i="1"/>
  <c r="J1655" i="1" s="1"/>
  <c r="AF1655" i="1"/>
  <c r="K1655" i="1" s="1"/>
  <c r="AG1655" i="1"/>
  <c r="L1655" i="1" s="1"/>
  <c r="AH1655" i="1"/>
  <c r="M1655" i="1" s="1"/>
  <c r="AI1655" i="1"/>
  <c r="N1655" i="1" s="1"/>
  <c r="AD1656" i="1"/>
  <c r="I1656" i="1" s="1"/>
  <c r="AE1656" i="1"/>
  <c r="J1656" i="1" s="1"/>
  <c r="AF1656" i="1"/>
  <c r="K1656" i="1" s="1"/>
  <c r="AG1656" i="1"/>
  <c r="L1656" i="1" s="1"/>
  <c r="AH1656" i="1"/>
  <c r="M1656" i="1" s="1"/>
  <c r="AI1656" i="1"/>
  <c r="N1656" i="1" s="1"/>
  <c r="AD1657" i="1"/>
  <c r="I1657" i="1" s="1"/>
  <c r="AE1657" i="1"/>
  <c r="J1657" i="1" s="1"/>
  <c r="AF1657" i="1"/>
  <c r="K1657" i="1" s="1"/>
  <c r="AG1657" i="1"/>
  <c r="L1657" i="1" s="1"/>
  <c r="AH1657" i="1"/>
  <c r="M1657" i="1" s="1"/>
  <c r="AI1657" i="1"/>
  <c r="N1657" i="1" s="1"/>
  <c r="AD1658" i="1"/>
  <c r="I1658" i="1" s="1"/>
  <c r="AE1658" i="1"/>
  <c r="J1658" i="1" s="1"/>
  <c r="AF1658" i="1"/>
  <c r="K1658" i="1" s="1"/>
  <c r="AG1658" i="1"/>
  <c r="L1658" i="1" s="1"/>
  <c r="AH1658" i="1"/>
  <c r="M1658" i="1" s="1"/>
  <c r="AI1658" i="1"/>
  <c r="N1658" i="1" s="1"/>
  <c r="AD1659" i="1"/>
  <c r="I1659" i="1" s="1"/>
  <c r="AE1659" i="1"/>
  <c r="J1659" i="1" s="1"/>
  <c r="AF1659" i="1"/>
  <c r="K1659" i="1" s="1"/>
  <c r="AG1659" i="1"/>
  <c r="L1659" i="1" s="1"/>
  <c r="AH1659" i="1"/>
  <c r="M1659" i="1" s="1"/>
  <c r="AI1659" i="1"/>
  <c r="N1659" i="1" s="1"/>
  <c r="AD1660" i="1"/>
  <c r="I1660" i="1" s="1"/>
  <c r="AE1660" i="1"/>
  <c r="J1660" i="1" s="1"/>
  <c r="AF1660" i="1"/>
  <c r="K1660" i="1" s="1"/>
  <c r="AG1660" i="1"/>
  <c r="L1660" i="1" s="1"/>
  <c r="AH1660" i="1"/>
  <c r="M1660" i="1" s="1"/>
  <c r="AI1660" i="1"/>
  <c r="N1660" i="1" s="1"/>
  <c r="AD1661" i="1"/>
  <c r="I1661" i="1" s="1"/>
  <c r="AE1661" i="1"/>
  <c r="J1661" i="1" s="1"/>
  <c r="AF1661" i="1"/>
  <c r="K1661" i="1" s="1"/>
  <c r="AG1661" i="1"/>
  <c r="L1661" i="1" s="1"/>
  <c r="AH1661" i="1"/>
  <c r="M1661" i="1" s="1"/>
  <c r="AI1661" i="1"/>
  <c r="N1661" i="1" s="1"/>
  <c r="AD1662" i="1"/>
  <c r="I1662" i="1" s="1"/>
  <c r="AE1662" i="1"/>
  <c r="J1662" i="1" s="1"/>
  <c r="AF1662" i="1"/>
  <c r="K1662" i="1" s="1"/>
  <c r="AG1662" i="1"/>
  <c r="L1662" i="1" s="1"/>
  <c r="AH1662" i="1"/>
  <c r="M1662" i="1" s="1"/>
  <c r="AI1662" i="1"/>
  <c r="N1662" i="1" s="1"/>
  <c r="AD1663" i="1"/>
  <c r="I1663" i="1" s="1"/>
  <c r="AE1663" i="1"/>
  <c r="J1663" i="1" s="1"/>
  <c r="AF1663" i="1"/>
  <c r="K1663" i="1" s="1"/>
  <c r="AG1663" i="1"/>
  <c r="L1663" i="1" s="1"/>
  <c r="AH1663" i="1"/>
  <c r="M1663" i="1" s="1"/>
  <c r="AI1663" i="1"/>
  <c r="N1663" i="1" s="1"/>
  <c r="AD1664" i="1"/>
  <c r="I1664" i="1" s="1"/>
  <c r="AE1664" i="1"/>
  <c r="J1664" i="1" s="1"/>
  <c r="AF1664" i="1"/>
  <c r="K1664" i="1" s="1"/>
  <c r="AG1664" i="1"/>
  <c r="L1664" i="1" s="1"/>
  <c r="AH1664" i="1"/>
  <c r="M1664" i="1" s="1"/>
  <c r="AI1664" i="1"/>
  <c r="N1664" i="1" s="1"/>
  <c r="AD1665" i="1"/>
  <c r="I1665" i="1" s="1"/>
  <c r="AE1665" i="1"/>
  <c r="J1665" i="1" s="1"/>
  <c r="AF1665" i="1"/>
  <c r="K1665" i="1" s="1"/>
  <c r="AG1665" i="1"/>
  <c r="L1665" i="1" s="1"/>
  <c r="AH1665" i="1"/>
  <c r="M1665" i="1" s="1"/>
  <c r="AI1665" i="1"/>
  <c r="N1665" i="1" s="1"/>
  <c r="AD1666" i="1"/>
  <c r="I1666" i="1" s="1"/>
  <c r="AE1666" i="1"/>
  <c r="J1666" i="1" s="1"/>
  <c r="AF1666" i="1"/>
  <c r="K1666" i="1" s="1"/>
  <c r="AG1666" i="1"/>
  <c r="L1666" i="1" s="1"/>
  <c r="AH1666" i="1"/>
  <c r="M1666" i="1" s="1"/>
  <c r="AI1666" i="1"/>
  <c r="N1666" i="1" s="1"/>
  <c r="AD1667" i="1"/>
  <c r="I1667" i="1" s="1"/>
  <c r="AE1667" i="1"/>
  <c r="J1667" i="1" s="1"/>
  <c r="AF1667" i="1"/>
  <c r="K1667" i="1" s="1"/>
  <c r="AG1667" i="1"/>
  <c r="L1667" i="1" s="1"/>
  <c r="AH1667" i="1"/>
  <c r="M1667" i="1" s="1"/>
  <c r="AI1667" i="1"/>
  <c r="N1667" i="1" s="1"/>
  <c r="AD1668" i="1"/>
  <c r="I1668" i="1" s="1"/>
  <c r="AE1668" i="1"/>
  <c r="J1668" i="1" s="1"/>
  <c r="AF1668" i="1"/>
  <c r="K1668" i="1" s="1"/>
  <c r="AG1668" i="1"/>
  <c r="L1668" i="1" s="1"/>
  <c r="AH1668" i="1"/>
  <c r="M1668" i="1" s="1"/>
  <c r="AI1668" i="1"/>
  <c r="N1668" i="1" s="1"/>
  <c r="AD1669" i="1"/>
  <c r="I1669" i="1" s="1"/>
  <c r="AE1669" i="1"/>
  <c r="J1669" i="1" s="1"/>
  <c r="AF1669" i="1"/>
  <c r="K1669" i="1" s="1"/>
  <c r="AG1669" i="1"/>
  <c r="L1669" i="1" s="1"/>
  <c r="AH1669" i="1"/>
  <c r="M1669" i="1" s="1"/>
  <c r="AI1669" i="1"/>
  <c r="N1669" i="1" s="1"/>
  <c r="AD1670" i="1"/>
  <c r="I1670" i="1" s="1"/>
  <c r="AE1670" i="1"/>
  <c r="J1670" i="1" s="1"/>
  <c r="AF1670" i="1"/>
  <c r="K1670" i="1" s="1"/>
  <c r="AG1670" i="1"/>
  <c r="L1670" i="1" s="1"/>
  <c r="AH1670" i="1"/>
  <c r="M1670" i="1" s="1"/>
  <c r="AI1670" i="1"/>
  <c r="N1670" i="1" s="1"/>
  <c r="AD1671" i="1"/>
  <c r="I1671" i="1" s="1"/>
  <c r="AE1671" i="1"/>
  <c r="J1671" i="1" s="1"/>
  <c r="AF1671" i="1"/>
  <c r="K1671" i="1" s="1"/>
  <c r="AG1671" i="1"/>
  <c r="L1671" i="1" s="1"/>
  <c r="AH1671" i="1"/>
  <c r="M1671" i="1" s="1"/>
  <c r="AI1671" i="1"/>
  <c r="N1671" i="1" s="1"/>
  <c r="AD1672" i="1"/>
  <c r="I1672" i="1" s="1"/>
  <c r="AE1672" i="1"/>
  <c r="J1672" i="1" s="1"/>
  <c r="AF1672" i="1"/>
  <c r="K1672" i="1" s="1"/>
  <c r="AG1672" i="1"/>
  <c r="L1672" i="1" s="1"/>
  <c r="AH1672" i="1"/>
  <c r="M1672" i="1" s="1"/>
  <c r="AI1672" i="1"/>
  <c r="N1672" i="1" s="1"/>
  <c r="AD1673" i="1"/>
  <c r="I1673" i="1" s="1"/>
  <c r="AE1673" i="1"/>
  <c r="J1673" i="1" s="1"/>
  <c r="AF1673" i="1"/>
  <c r="K1673" i="1" s="1"/>
  <c r="AG1673" i="1"/>
  <c r="L1673" i="1" s="1"/>
  <c r="AH1673" i="1"/>
  <c r="M1673" i="1" s="1"/>
  <c r="AI1673" i="1"/>
  <c r="N1673" i="1" s="1"/>
  <c r="AD1674" i="1"/>
  <c r="I1674" i="1" s="1"/>
  <c r="AE1674" i="1"/>
  <c r="J1674" i="1" s="1"/>
  <c r="AF1674" i="1"/>
  <c r="K1674" i="1" s="1"/>
  <c r="AG1674" i="1"/>
  <c r="L1674" i="1" s="1"/>
  <c r="AH1674" i="1"/>
  <c r="M1674" i="1" s="1"/>
  <c r="AI1674" i="1"/>
  <c r="N1674" i="1" s="1"/>
  <c r="AD1675" i="1"/>
  <c r="I1675" i="1" s="1"/>
  <c r="AE1675" i="1"/>
  <c r="J1675" i="1" s="1"/>
  <c r="AF1675" i="1"/>
  <c r="K1675" i="1" s="1"/>
  <c r="AG1675" i="1"/>
  <c r="L1675" i="1" s="1"/>
  <c r="AH1675" i="1"/>
  <c r="M1675" i="1" s="1"/>
  <c r="AI1675" i="1"/>
  <c r="N1675" i="1" s="1"/>
  <c r="AD1676" i="1"/>
  <c r="I1676" i="1" s="1"/>
  <c r="AE1676" i="1"/>
  <c r="J1676" i="1" s="1"/>
  <c r="AF1676" i="1"/>
  <c r="K1676" i="1" s="1"/>
  <c r="AG1676" i="1"/>
  <c r="L1676" i="1" s="1"/>
  <c r="AH1676" i="1"/>
  <c r="M1676" i="1" s="1"/>
  <c r="AI1676" i="1"/>
  <c r="N1676" i="1" s="1"/>
  <c r="AD1677" i="1"/>
  <c r="I1677" i="1" s="1"/>
  <c r="AE1677" i="1"/>
  <c r="J1677" i="1" s="1"/>
  <c r="AF1677" i="1"/>
  <c r="K1677" i="1" s="1"/>
  <c r="AG1677" i="1"/>
  <c r="L1677" i="1" s="1"/>
  <c r="AH1677" i="1"/>
  <c r="M1677" i="1" s="1"/>
  <c r="AI1677" i="1"/>
  <c r="N1677" i="1" s="1"/>
  <c r="AD1678" i="1"/>
  <c r="I1678" i="1" s="1"/>
  <c r="AE1678" i="1"/>
  <c r="J1678" i="1" s="1"/>
  <c r="AF1678" i="1"/>
  <c r="K1678" i="1" s="1"/>
  <c r="AG1678" i="1"/>
  <c r="L1678" i="1" s="1"/>
  <c r="AH1678" i="1"/>
  <c r="M1678" i="1" s="1"/>
  <c r="AI1678" i="1"/>
  <c r="N1678" i="1" s="1"/>
  <c r="AD1679" i="1"/>
  <c r="I1679" i="1" s="1"/>
  <c r="AE1679" i="1"/>
  <c r="J1679" i="1" s="1"/>
  <c r="AF1679" i="1"/>
  <c r="K1679" i="1" s="1"/>
  <c r="AG1679" i="1"/>
  <c r="L1679" i="1" s="1"/>
  <c r="AH1679" i="1"/>
  <c r="M1679" i="1" s="1"/>
  <c r="AI1679" i="1"/>
  <c r="N1679" i="1" s="1"/>
  <c r="AD1680" i="1"/>
  <c r="I1680" i="1" s="1"/>
  <c r="AE1680" i="1"/>
  <c r="J1680" i="1" s="1"/>
  <c r="AF1680" i="1"/>
  <c r="K1680" i="1" s="1"/>
  <c r="AG1680" i="1"/>
  <c r="L1680" i="1" s="1"/>
  <c r="AH1680" i="1"/>
  <c r="M1680" i="1" s="1"/>
  <c r="AI1680" i="1"/>
  <c r="N1680" i="1" s="1"/>
  <c r="AD1681" i="1"/>
  <c r="I1681" i="1" s="1"/>
  <c r="AE1681" i="1"/>
  <c r="J1681" i="1" s="1"/>
  <c r="AF1681" i="1"/>
  <c r="K1681" i="1" s="1"/>
  <c r="AG1681" i="1"/>
  <c r="L1681" i="1" s="1"/>
  <c r="AH1681" i="1"/>
  <c r="M1681" i="1" s="1"/>
  <c r="AI1681" i="1"/>
  <c r="N1681" i="1" s="1"/>
  <c r="AD1682" i="1"/>
  <c r="I1682" i="1" s="1"/>
  <c r="AE1682" i="1"/>
  <c r="J1682" i="1" s="1"/>
  <c r="AF1682" i="1"/>
  <c r="K1682" i="1" s="1"/>
  <c r="AG1682" i="1"/>
  <c r="L1682" i="1" s="1"/>
  <c r="AH1682" i="1"/>
  <c r="M1682" i="1" s="1"/>
  <c r="AI1682" i="1"/>
  <c r="N1682" i="1" s="1"/>
  <c r="AD1683" i="1"/>
  <c r="I1683" i="1" s="1"/>
  <c r="AE1683" i="1"/>
  <c r="J1683" i="1" s="1"/>
  <c r="AF1683" i="1"/>
  <c r="K1683" i="1" s="1"/>
  <c r="AG1683" i="1"/>
  <c r="L1683" i="1" s="1"/>
  <c r="AH1683" i="1"/>
  <c r="M1683" i="1" s="1"/>
  <c r="AI1683" i="1"/>
  <c r="N1683" i="1" s="1"/>
  <c r="AD1684" i="1"/>
  <c r="I1684" i="1" s="1"/>
  <c r="AE1684" i="1"/>
  <c r="J1684" i="1" s="1"/>
  <c r="AF1684" i="1"/>
  <c r="K1684" i="1" s="1"/>
  <c r="AG1684" i="1"/>
  <c r="L1684" i="1" s="1"/>
  <c r="AH1684" i="1"/>
  <c r="M1684" i="1" s="1"/>
  <c r="AI1684" i="1"/>
  <c r="N1684" i="1" s="1"/>
  <c r="AD1685" i="1"/>
  <c r="I1685" i="1" s="1"/>
  <c r="AE1685" i="1"/>
  <c r="J1685" i="1" s="1"/>
  <c r="AF1685" i="1"/>
  <c r="K1685" i="1" s="1"/>
  <c r="AG1685" i="1"/>
  <c r="L1685" i="1" s="1"/>
  <c r="AH1685" i="1"/>
  <c r="M1685" i="1" s="1"/>
  <c r="AI1685" i="1"/>
  <c r="N1685" i="1" s="1"/>
  <c r="AD1686" i="1"/>
  <c r="I1686" i="1" s="1"/>
  <c r="AE1686" i="1"/>
  <c r="J1686" i="1" s="1"/>
  <c r="AF1686" i="1"/>
  <c r="K1686" i="1" s="1"/>
  <c r="AG1686" i="1"/>
  <c r="L1686" i="1" s="1"/>
  <c r="AH1686" i="1"/>
  <c r="M1686" i="1" s="1"/>
  <c r="AI1686" i="1"/>
  <c r="N1686" i="1" s="1"/>
  <c r="AD1687" i="1"/>
  <c r="I1687" i="1" s="1"/>
  <c r="AE1687" i="1"/>
  <c r="J1687" i="1" s="1"/>
  <c r="AF1687" i="1"/>
  <c r="K1687" i="1" s="1"/>
  <c r="AG1687" i="1"/>
  <c r="L1687" i="1" s="1"/>
  <c r="AH1687" i="1"/>
  <c r="M1687" i="1" s="1"/>
  <c r="AI1687" i="1"/>
  <c r="N1687" i="1" s="1"/>
  <c r="AD1688" i="1"/>
  <c r="I1688" i="1" s="1"/>
  <c r="AE1688" i="1"/>
  <c r="J1688" i="1" s="1"/>
  <c r="AF1688" i="1"/>
  <c r="K1688" i="1" s="1"/>
  <c r="AG1688" i="1"/>
  <c r="L1688" i="1" s="1"/>
  <c r="AH1688" i="1"/>
  <c r="M1688" i="1" s="1"/>
  <c r="AI1688" i="1"/>
  <c r="N1688" i="1" s="1"/>
  <c r="AD1689" i="1"/>
  <c r="I1689" i="1" s="1"/>
  <c r="AE1689" i="1"/>
  <c r="J1689" i="1" s="1"/>
  <c r="AF1689" i="1"/>
  <c r="K1689" i="1" s="1"/>
  <c r="AG1689" i="1"/>
  <c r="L1689" i="1" s="1"/>
  <c r="AH1689" i="1"/>
  <c r="M1689" i="1" s="1"/>
  <c r="AI1689" i="1"/>
  <c r="N1689" i="1" s="1"/>
  <c r="AD1690" i="1"/>
  <c r="I1690" i="1" s="1"/>
  <c r="AE1690" i="1"/>
  <c r="J1690" i="1" s="1"/>
  <c r="AF1690" i="1"/>
  <c r="K1690" i="1" s="1"/>
  <c r="AG1690" i="1"/>
  <c r="L1690" i="1" s="1"/>
  <c r="AH1690" i="1"/>
  <c r="M1690" i="1" s="1"/>
  <c r="AI1690" i="1"/>
  <c r="N1690" i="1" s="1"/>
  <c r="AD1691" i="1"/>
  <c r="I1691" i="1" s="1"/>
  <c r="AE1691" i="1"/>
  <c r="J1691" i="1" s="1"/>
  <c r="AF1691" i="1"/>
  <c r="K1691" i="1" s="1"/>
  <c r="AG1691" i="1"/>
  <c r="L1691" i="1" s="1"/>
  <c r="AH1691" i="1"/>
  <c r="M1691" i="1" s="1"/>
  <c r="AI1691" i="1"/>
  <c r="N1691" i="1" s="1"/>
  <c r="AD1692" i="1"/>
  <c r="I1692" i="1" s="1"/>
  <c r="AE1692" i="1"/>
  <c r="J1692" i="1" s="1"/>
  <c r="AF1692" i="1"/>
  <c r="K1692" i="1" s="1"/>
  <c r="AG1692" i="1"/>
  <c r="L1692" i="1" s="1"/>
  <c r="AH1692" i="1"/>
  <c r="M1692" i="1" s="1"/>
  <c r="AI1692" i="1"/>
  <c r="N1692" i="1" s="1"/>
  <c r="AD1693" i="1"/>
  <c r="I1693" i="1" s="1"/>
  <c r="AE1693" i="1"/>
  <c r="J1693" i="1" s="1"/>
  <c r="AF1693" i="1"/>
  <c r="K1693" i="1" s="1"/>
  <c r="AG1693" i="1"/>
  <c r="L1693" i="1" s="1"/>
  <c r="AH1693" i="1"/>
  <c r="M1693" i="1" s="1"/>
  <c r="AI1693" i="1"/>
  <c r="N1693" i="1" s="1"/>
  <c r="AD1694" i="1"/>
  <c r="I1694" i="1" s="1"/>
  <c r="AE1694" i="1"/>
  <c r="J1694" i="1" s="1"/>
  <c r="AF1694" i="1"/>
  <c r="K1694" i="1" s="1"/>
  <c r="AG1694" i="1"/>
  <c r="L1694" i="1" s="1"/>
  <c r="AH1694" i="1"/>
  <c r="M1694" i="1" s="1"/>
  <c r="AI1694" i="1"/>
  <c r="N1694" i="1" s="1"/>
  <c r="AD1695" i="1"/>
  <c r="I1695" i="1" s="1"/>
  <c r="AE1695" i="1"/>
  <c r="J1695" i="1" s="1"/>
  <c r="AF1695" i="1"/>
  <c r="K1695" i="1" s="1"/>
  <c r="AG1695" i="1"/>
  <c r="L1695" i="1" s="1"/>
  <c r="AH1695" i="1"/>
  <c r="M1695" i="1" s="1"/>
  <c r="AI1695" i="1"/>
  <c r="N1695" i="1" s="1"/>
  <c r="AD1696" i="1"/>
  <c r="I1696" i="1" s="1"/>
  <c r="AE1696" i="1"/>
  <c r="J1696" i="1" s="1"/>
  <c r="AF1696" i="1"/>
  <c r="K1696" i="1" s="1"/>
  <c r="AG1696" i="1"/>
  <c r="L1696" i="1" s="1"/>
  <c r="AH1696" i="1"/>
  <c r="M1696" i="1" s="1"/>
  <c r="AI1696" i="1"/>
  <c r="N1696" i="1" s="1"/>
  <c r="AD1697" i="1"/>
  <c r="I1697" i="1" s="1"/>
  <c r="AE1697" i="1"/>
  <c r="J1697" i="1" s="1"/>
  <c r="AF1697" i="1"/>
  <c r="K1697" i="1" s="1"/>
  <c r="AG1697" i="1"/>
  <c r="L1697" i="1" s="1"/>
  <c r="AH1697" i="1"/>
  <c r="M1697" i="1" s="1"/>
  <c r="AI1697" i="1"/>
  <c r="N1697" i="1" s="1"/>
  <c r="AD1698" i="1"/>
  <c r="I1698" i="1" s="1"/>
  <c r="AE1698" i="1"/>
  <c r="J1698" i="1" s="1"/>
  <c r="AF1698" i="1"/>
  <c r="K1698" i="1" s="1"/>
  <c r="AG1698" i="1"/>
  <c r="L1698" i="1" s="1"/>
  <c r="AH1698" i="1"/>
  <c r="M1698" i="1" s="1"/>
  <c r="AI1698" i="1"/>
  <c r="N1698" i="1" s="1"/>
  <c r="AD1699" i="1"/>
  <c r="I1699" i="1" s="1"/>
  <c r="AE1699" i="1"/>
  <c r="J1699" i="1" s="1"/>
  <c r="AF1699" i="1"/>
  <c r="K1699" i="1" s="1"/>
  <c r="AG1699" i="1"/>
  <c r="L1699" i="1" s="1"/>
  <c r="AH1699" i="1"/>
  <c r="M1699" i="1" s="1"/>
  <c r="AI1699" i="1"/>
  <c r="N1699" i="1" s="1"/>
  <c r="AD1700" i="1"/>
  <c r="I1700" i="1" s="1"/>
  <c r="AE1700" i="1"/>
  <c r="J1700" i="1" s="1"/>
  <c r="AF1700" i="1"/>
  <c r="K1700" i="1" s="1"/>
  <c r="AG1700" i="1"/>
  <c r="L1700" i="1" s="1"/>
  <c r="AH1700" i="1"/>
  <c r="M1700" i="1" s="1"/>
  <c r="AI1700" i="1"/>
  <c r="N1700" i="1" s="1"/>
  <c r="AD1701" i="1"/>
  <c r="I1701" i="1" s="1"/>
  <c r="AE1701" i="1"/>
  <c r="J1701" i="1" s="1"/>
  <c r="AF1701" i="1"/>
  <c r="K1701" i="1" s="1"/>
  <c r="AG1701" i="1"/>
  <c r="L1701" i="1" s="1"/>
  <c r="AH1701" i="1"/>
  <c r="M1701" i="1" s="1"/>
  <c r="AI1701" i="1"/>
  <c r="N1701" i="1" s="1"/>
  <c r="AD1702" i="1"/>
  <c r="I1702" i="1" s="1"/>
  <c r="AE1702" i="1"/>
  <c r="J1702" i="1" s="1"/>
  <c r="AF1702" i="1"/>
  <c r="K1702" i="1" s="1"/>
  <c r="AG1702" i="1"/>
  <c r="L1702" i="1" s="1"/>
  <c r="AH1702" i="1"/>
  <c r="M1702" i="1" s="1"/>
  <c r="AI1702" i="1"/>
  <c r="N1702" i="1" s="1"/>
  <c r="AD1703" i="1"/>
  <c r="I1703" i="1" s="1"/>
  <c r="AE1703" i="1"/>
  <c r="J1703" i="1" s="1"/>
  <c r="AF1703" i="1"/>
  <c r="K1703" i="1" s="1"/>
  <c r="AG1703" i="1"/>
  <c r="L1703" i="1" s="1"/>
  <c r="AH1703" i="1"/>
  <c r="M1703" i="1" s="1"/>
  <c r="AI1703" i="1"/>
  <c r="N1703" i="1" s="1"/>
  <c r="AD1704" i="1"/>
  <c r="I1704" i="1" s="1"/>
  <c r="AE1704" i="1"/>
  <c r="J1704" i="1" s="1"/>
  <c r="AF1704" i="1"/>
  <c r="K1704" i="1" s="1"/>
  <c r="AG1704" i="1"/>
  <c r="L1704" i="1" s="1"/>
  <c r="AH1704" i="1"/>
  <c r="M1704" i="1" s="1"/>
  <c r="AI1704" i="1"/>
  <c r="N1704" i="1" s="1"/>
  <c r="AD1705" i="1"/>
  <c r="I1705" i="1" s="1"/>
  <c r="AE1705" i="1"/>
  <c r="J1705" i="1" s="1"/>
  <c r="AF1705" i="1"/>
  <c r="K1705" i="1" s="1"/>
  <c r="AG1705" i="1"/>
  <c r="L1705" i="1" s="1"/>
  <c r="AH1705" i="1"/>
  <c r="M1705" i="1" s="1"/>
  <c r="AI1705" i="1"/>
  <c r="N1705" i="1" s="1"/>
  <c r="AD1706" i="1"/>
  <c r="I1706" i="1" s="1"/>
  <c r="AE1706" i="1"/>
  <c r="J1706" i="1" s="1"/>
  <c r="AF1706" i="1"/>
  <c r="K1706" i="1" s="1"/>
  <c r="AG1706" i="1"/>
  <c r="L1706" i="1" s="1"/>
  <c r="AH1706" i="1"/>
  <c r="M1706" i="1" s="1"/>
  <c r="AI1706" i="1"/>
  <c r="N1706" i="1" s="1"/>
  <c r="AD1707" i="1"/>
  <c r="I1707" i="1" s="1"/>
  <c r="AE1707" i="1"/>
  <c r="J1707" i="1" s="1"/>
  <c r="AF1707" i="1"/>
  <c r="K1707" i="1" s="1"/>
  <c r="AG1707" i="1"/>
  <c r="L1707" i="1" s="1"/>
  <c r="AH1707" i="1"/>
  <c r="M1707" i="1" s="1"/>
  <c r="AI1707" i="1"/>
  <c r="N1707" i="1" s="1"/>
  <c r="AD1708" i="1"/>
  <c r="I1708" i="1" s="1"/>
  <c r="AE1708" i="1"/>
  <c r="J1708" i="1" s="1"/>
  <c r="AF1708" i="1"/>
  <c r="K1708" i="1" s="1"/>
  <c r="AG1708" i="1"/>
  <c r="L1708" i="1" s="1"/>
  <c r="AH1708" i="1"/>
  <c r="M1708" i="1" s="1"/>
  <c r="AI1708" i="1"/>
  <c r="N1708" i="1" s="1"/>
  <c r="AD1709" i="1"/>
  <c r="I1709" i="1" s="1"/>
  <c r="AE1709" i="1"/>
  <c r="J1709" i="1" s="1"/>
  <c r="AF1709" i="1"/>
  <c r="K1709" i="1" s="1"/>
  <c r="AG1709" i="1"/>
  <c r="L1709" i="1" s="1"/>
  <c r="AH1709" i="1"/>
  <c r="M1709" i="1" s="1"/>
  <c r="AI1709" i="1"/>
  <c r="N1709" i="1" s="1"/>
  <c r="AD1710" i="1"/>
  <c r="I1710" i="1" s="1"/>
  <c r="AE1710" i="1"/>
  <c r="J1710" i="1" s="1"/>
  <c r="AF1710" i="1"/>
  <c r="K1710" i="1" s="1"/>
  <c r="AG1710" i="1"/>
  <c r="L1710" i="1" s="1"/>
  <c r="AH1710" i="1"/>
  <c r="M1710" i="1" s="1"/>
  <c r="AI1710" i="1"/>
  <c r="N1710" i="1" s="1"/>
  <c r="AD1711" i="1"/>
  <c r="I1711" i="1" s="1"/>
  <c r="AE1711" i="1"/>
  <c r="J1711" i="1" s="1"/>
  <c r="AF1711" i="1"/>
  <c r="K1711" i="1" s="1"/>
  <c r="AG1711" i="1"/>
  <c r="L1711" i="1" s="1"/>
  <c r="AH1711" i="1"/>
  <c r="M1711" i="1" s="1"/>
  <c r="AI1711" i="1"/>
  <c r="N1711" i="1" s="1"/>
  <c r="AD1712" i="1"/>
  <c r="I1712" i="1" s="1"/>
  <c r="AE1712" i="1"/>
  <c r="J1712" i="1" s="1"/>
  <c r="AF1712" i="1"/>
  <c r="K1712" i="1" s="1"/>
  <c r="AG1712" i="1"/>
  <c r="L1712" i="1" s="1"/>
  <c r="AH1712" i="1"/>
  <c r="M1712" i="1" s="1"/>
  <c r="AI1712" i="1"/>
  <c r="N1712" i="1" s="1"/>
  <c r="AD1713" i="1"/>
  <c r="I1713" i="1" s="1"/>
  <c r="AE1713" i="1"/>
  <c r="J1713" i="1" s="1"/>
  <c r="AF1713" i="1"/>
  <c r="K1713" i="1" s="1"/>
  <c r="AG1713" i="1"/>
  <c r="L1713" i="1" s="1"/>
  <c r="AH1713" i="1"/>
  <c r="M1713" i="1" s="1"/>
  <c r="AI1713" i="1"/>
  <c r="N1713" i="1" s="1"/>
  <c r="AD1714" i="1"/>
  <c r="I1714" i="1" s="1"/>
  <c r="AE1714" i="1"/>
  <c r="J1714" i="1" s="1"/>
  <c r="AF1714" i="1"/>
  <c r="K1714" i="1" s="1"/>
  <c r="AG1714" i="1"/>
  <c r="L1714" i="1" s="1"/>
  <c r="AH1714" i="1"/>
  <c r="M1714" i="1" s="1"/>
  <c r="AI1714" i="1"/>
  <c r="N1714" i="1" s="1"/>
  <c r="AD1715" i="1"/>
  <c r="I1715" i="1" s="1"/>
  <c r="AE1715" i="1"/>
  <c r="J1715" i="1" s="1"/>
  <c r="AF1715" i="1"/>
  <c r="K1715" i="1" s="1"/>
  <c r="AG1715" i="1"/>
  <c r="L1715" i="1" s="1"/>
  <c r="AH1715" i="1"/>
  <c r="M1715" i="1" s="1"/>
  <c r="AI1715" i="1"/>
  <c r="N1715" i="1" s="1"/>
  <c r="AD1716" i="1"/>
  <c r="I1716" i="1" s="1"/>
  <c r="AE1716" i="1"/>
  <c r="J1716" i="1" s="1"/>
  <c r="AF1716" i="1"/>
  <c r="K1716" i="1" s="1"/>
  <c r="AG1716" i="1"/>
  <c r="L1716" i="1" s="1"/>
  <c r="AH1716" i="1"/>
  <c r="M1716" i="1" s="1"/>
  <c r="AI1716" i="1"/>
  <c r="N1716" i="1" s="1"/>
  <c r="AD1717" i="1"/>
  <c r="I1717" i="1" s="1"/>
  <c r="AE1717" i="1"/>
  <c r="J1717" i="1" s="1"/>
  <c r="AF1717" i="1"/>
  <c r="K1717" i="1" s="1"/>
  <c r="AG1717" i="1"/>
  <c r="L1717" i="1" s="1"/>
  <c r="AH1717" i="1"/>
  <c r="M1717" i="1" s="1"/>
  <c r="AI1717" i="1"/>
  <c r="N1717" i="1" s="1"/>
  <c r="AD1718" i="1"/>
  <c r="I1718" i="1" s="1"/>
  <c r="AE1718" i="1"/>
  <c r="J1718" i="1" s="1"/>
  <c r="AF1718" i="1"/>
  <c r="K1718" i="1" s="1"/>
  <c r="AG1718" i="1"/>
  <c r="L1718" i="1" s="1"/>
  <c r="AH1718" i="1"/>
  <c r="M1718" i="1" s="1"/>
  <c r="AI1718" i="1"/>
  <c r="N1718" i="1" s="1"/>
  <c r="AD1719" i="1"/>
  <c r="I1719" i="1" s="1"/>
  <c r="AE1719" i="1"/>
  <c r="J1719" i="1" s="1"/>
  <c r="AF1719" i="1"/>
  <c r="K1719" i="1" s="1"/>
  <c r="AG1719" i="1"/>
  <c r="L1719" i="1" s="1"/>
  <c r="AH1719" i="1"/>
  <c r="M1719" i="1" s="1"/>
  <c r="AI1719" i="1"/>
  <c r="N1719" i="1" s="1"/>
  <c r="AD1720" i="1"/>
  <c r="I1720" i="1" s="1"/>
  <c r="AE1720" i="1"/>
  <c r="J1720" i="1" s="1"/>
  <c r="AF1720" i="1"/>
  <c r="K1720" i="1" s="1"/>
  <c r="AG1720" i="1"/>
  <c r="L1720" i="1" s="1"/>
  <c r="AH1720" i="1"/>
  <c r="M1720" i="1" s="1"/>
  <c r="AI1720" i="1"/>
  <c r="N1720" i="1" s="1"/>
  <c r="AD1721" i="1"/>
  <c r="I1721" i="1" s="1"/>
  <c r="AE1721" i="1"/>
  <c r="J1721" i="1" s="1"/>
  <c r="AF1721" i="1"/>
  <c r="K1721" i="1" s="1"/>
  <c r="AG1721" i="1"/>
  <c r="L1721" i="1" s="1"/>
  <c r="AH1721" i="1"/>
  <c r="M1721" i="1" s="1"/>
  <c r="AI1721" i="1"/>
  <c r="N1721" i="1" s="1"/>
  <c r="AD1722" i="1"/>
  <c r="I1722" i="1" s="1"/>
  <c r="AE1722" i="1"/>
  <c r="J1722" i="1" s="1"/>
  <c r="AF1722" i="1"/>
  <c r="K1722" i="1" s="1"/>
  <c r="AG1722" i="1"/>
  <c r="L1722" i="1" s="1"/>
  <c r="AH1722" i="1"/>
  <c r="M1722" i="1" s="1"/>
  <c r="AI1722" i="1"/>
  <c r="N1722" i="1" s="1"/>
  <c r="AD1723" i="1"/>
  <c r="I1723" i="1" s="1"/>
  <c r="AE1723" i="1"/>
  <c r="J1723" i="1" s="1"/>
  <c r="AF1723" i="1"/>
  <c r="K1723" i="1" s="1"/>
  <c r="AG1723" i="1"/>
  <c r="L1723" i="1" s="1"/>
  <c r="AH1723" i="1"/>
  <c r="M1723" i="1" s="1"/>
  <c r="AI1723" i="1"/>
  <c r="N1723" i="1" s="1"/>
  <c r="AD1724" i="1"/>
  <c r="I1724" i="1" s="1"/>
  <c r="AE1724" i="1"/>
  <c r="J1724" i="1" s="1"/>
  <c r="AF1724" i="1"/>
  <c r="K1724" i="1" s="1"/>
  <c r="AG1724" i="1"/>
  <c r="L1724" i="1" s="1"/>
  <c r="AH1724" i="1"/>
  <c r="M1724" i="1" s="1"/>
  <c r="AI1724" i="1"/>
  <c r="N1724" i="1" s="1"/>
  <c r="AD1725" i="1"/>
  <c r="I1725" i="1" s="1"/>
  <c r="AE1725" i="1"/>
  <c r="J1725" i="1" s="1"/>
  <c r="AF1725" i="1"/>
  <c r="K1725" i="1" s="1"/>
  <c r="AG1725" i="1"/>
  <c r="L1725" i="1" s="1"/>
  <c r="AH1725" i="1"/>
  <c r="M1725" i="1" s="1"/>
  <c r="AI1725" i="1"/>
  <c r="N1725" i="1" s="1"/>
  <c r="AD1726" i="1"/>
  <c r="I1726" i="1" s="1"/>
  <c r="AE1726" i="1"/>
  <c r="J1726" i="1" s="1"/>
  <c r="AF1726" i="1"/>
  <c r="K1726" i="1" s="1"/>
  <c r="AG1726" i="1"/>
  <c r="L1726" i="1" s="1"/>
  <c r="AH1726" i="1"/>
  <c r="M1726" i="1" s="1"/>
  <c r="AI1726" i="1"/>
  <c r="N1726" i="1" s="1"/>
  <c r="AD1727" i="1"/>
  <c r="I1727" i="1" s="1"/>
  <c r="AE1727" i="1"/>
  <c r="J1727" i="1" s="1"/>
  <c r="AF1727" i="1"/>
  <c r="K1727" i="1" s="1"/>
  <c r="AG1727" i="1"/>
  <c r="L1727" i="1" s="1"/>
  <c r="AH1727" i="1"/>
  <c r="M1727" i="1" s="1"/>
  <c r="AI1727" i="1"/>
  <c r="N1727" i="1" s="1"/>
  <c r="AD1728" i="1"/>
  <c r="I1728" i="1" s="1"/>
  <c r="AE1728" i="1"/>
  <c r="J1728" i="1" s="1"/>
  <c r="AF1728" i="1"/>
  <c r="K1728" i="1" s="1"/>
  <c r="AG1728" i="1"/>
  <c r="L1728" i="1" s="1"/>
  <c r="AH1728" i="1"/>
  <c r="M1728" i="1" s="1"/>
  <c r="AI1728" i="1"/>
  <c r="N1728" i="1" s="1"/>
  <c r="AD1729" i="1"/>
  <c r="I1729" i="1" s="1"/>
  <c r="AE1729" i="1"/>
  <c r="J1729" i="1" s="1"/>
  <c r="AF1729" i="1"/>
  <c r="K1729" i="1" s="1"/>
  <c r="AG1729" i="1"/>
  <c r="L1729" i="1" s="1"/>
  <c r="AH1729" i="1"/>
  <c r="M1729" i="1" s="1"/>
  <c r="AI1729" i="1"/>
  <c r="N1729" i="1" s="1"/>
  <c r="AD1730" i="1"/>
  <c r="I1730" i="1" s="1"/>
  <c r="AE1730" i="1"/>
  <c r="J1730" i="1" s="1"/>
  <c r="AF1730" i="1"/>
  <c r="K1730" i="1" s="1"/>
  <c r="AG1730" i="1"/>
  <c r="L1730" i="1" s="1"/>
  <c r="AH1730" i="1"/>
  <c r="M1730" i="1" s="1"/>
  <c r="AI1730" i="1"/>
  <c r="N1730" i="1" s="1"/>
  <c r="AD1731" i="1"/>
  <c r="I1731" i="1" s="1"/>
  <c r="AE1731" i="1"/>
  <c r="J1731" i="1" s="1"/>
  <c r="AF1731" i="1"/>
  <c r="K1731" i="1" s="1"/>
  <c r="AG1731" i="1"/>
  <c r="L1731" i="1" s="1"/>
  <c r="AH1731" i="1"/>
  <c r="M1731" i="1" s="1"/>
  <c r="AI1731" i="1"/>
  <c r="N1731" i="1" s="1"/>
  <c r="AD1732" i="1"/>
  <c r="I1732" i="1" s="1"/>
  <c r="AE1732" i="1"/>
  <c r="J1732" i="1" s="1"/>
  <c r="AF1732" i="1"/>
  <c r="K1732" i="1" s="1"/>
  <c r="AG1732" i="1"/>
  <c r="L1732" i="1" s="1"/>
  <c r="AH1732" i="1"/>
  <c r="M1732" i="1" s="1"/>
  <c r="AI1732" i="1"/>
  <c r="N1732" i="1" s="1"/>
  <c r="AD1733" i="1"/>
  <c r="I1733" i="1" s="1"/>
  <c r="AE1733" i="1"/>
  <c r="J1733" i="1" s="1"/>
  <c r="AF1733" i="1"/>
  <c r="K1733" i="1" s="1"/>
  <c r="AG1733" i="1"/>
  <c r="L1733" i="1" s="1"/>
  <c r="AH1733" i="1"/>
  <c r="M1733" i="1" s="1"/>
  <c r="AI1733" i="1"/>
  <c r="N1733" i="1" s="1"/>
  <c r="AD1734" i="1"/>
  <c r="I1734" i="1" s="1"/>
  <c r="AE1734" i="1"/>
  <c r="J1734" i="1" s="1"/>
  <c r="AF1734" i="1"/>
  <c r="K1734" i="1" s="1"/>
  <c r="AG1734" i="1"/>
  <c r="L1734" i="1" s="1"/>
  <c r="AH1734" i="1"/>
  <c r="M1734" i="1" s="1"/>
  <c r="AI1734" i="1"/>
  <c r="N1734" i="1" s="1"/>
  <c r="AD1735" i="1"/>
  <c r="I1735" i="1" s="1"/>
  <c r="AE1735" i="1"/>
  <c r="J1735" i="1" s="1"/>
  <c r="AF1735" i="1"/>
  <c r="K1735" i="1" s="1"/>
  <c r="AG1735" i="1"/>
  <c r="L1735" i="1" s="1"/>
  <c r="AH1735" i="1"/>
  <c r="M1735" i="1" s="1"/>
  <c r="AI1735" i="1"/>
  <c r="N1735" i="1" s="1"/>
  <c r="AD1736" i="1"/>
  <c r="I1736" i="1" s="1"/>
  <c r="AE1736" i="1"/>
  <c r="J1736" i="1" s="1"/>
  <c r="AF1736" i="1"/>
  <c r="K1736" i="1" s="1"/>
  <c r="AG1736" i="1"/>
  <c r="L1736" i="1" s="1"/>
  <c r="AH1736" i="1"/>
  <c r="M1736" i="1" s="1"/>
  <c r="AI1736" i="1"/>
  <c r="N1736" i="1" s="1"/>
  <c r="AD1737" i="1"/>
  <c r="I1737" i="1" s="1"/>
  <c r="AE1737" i="1"/>
  <c r="J1737" i="1" s="1"/>
  <c r="AF1737" i="1"/>
  <c r="K1737" i="1" s="1"/>
  <c r="AG1737" i="1"/>
  <c r="L1737" i="1" s="1"/>
  <c r="AH1737" i="1"/>
  <c r="M1737" i="1" s="1"/>
  <c r="AI1737" i="1"/>
  <c r="N1737" i="1" s="1"/>
  <c r="AD1738" i="1"/>
  <c r="I1738" i="1" s="1"/>
  <c r="AE1738" i="1"/>
  <c r="J1738" i="1" s="1"/>
  <c r="AF1738" i="1"/>
  <c r="K1738" i="1" s="1"/>
  <c r="AG1738" i="1"/>
  <c r="L1738" i="1" s="1"/>
  <c r="AH1738" i="1"/>
  <c r="M1738" i="1" s="1"/>
  <c r="AI1738" i="1"/>
  <c r="N1738" i="1" s="1"/>
  <c r="AD1739" i="1"/>
  <c r="I1739" i="1" s="1"/>
  <c r="AE1739" i="1"/>
  <c r="J1739" i="1" s="1"/>
  <c r="AF1739" i="1"/>
  <c r="K1739" i="1" s="1"/>
  <c r="AG1739" i="1"/>
  <c r="L1739" i="1" s="1"/>
  <c r="AH1739" i="1"/>
  <c r="M1739" i="1" s="1"/>
  <c r="AI1739" i="1"/>
  <c r="N1739" i="1" s="1"/>
  <c r="AD1740" i="1"/>
  <c r="I1740" i="1" s="1"/>
  <c r="AE1740" i="1"/>
  <c r="J1740" i="1" s="1"/>
  <c r="AF1740" i="1"/>
  <c r="K1740" i="1" s="1"/>
  <c r="AG1740" i="1"/>
  <c r="L1740" i="1" s="1"/>
  <c r="AH1740" i="1"/>
  <c r="M1740" i="1" s="1"/>
  <c r="AI1740" i="1"/>
  <c r="N1740" i="1" s="1"/>
  <c r="AD1741" i="1"/>
  <c r="I1741" i="1" s="1"/>
  <c r="AE1741" i="1"/>
  <c r="J1741" i="1" s="1"/>
  <c r="AF1741" i="1"/>
  <c r="K1741" i="1" s="1"/>
  <c r="AG1741" i="1"/>
  <c r="L1741" i="1" s="1"/>
  <c r="AH1741" i="1"/>
  <c r="M1741" i="1" s="1"/>
  <c r="AI1741" i="1"/>
  <c r="N1741" i="1" s="1"/>
  <c r="AD1742" i="1"/>
  <c r="I1742" i="1" s="1"/>
  <c r="AE1742" i="1"/>
  <c r="J1742" i="1" s="1"/>
  <c r="AF1742" i="1"/>
  <c r="K1742" i="1" s="1"/>
  <c r="AG1742" i="1"/>
  <c r="L1742" i="1" s="1"/>
  <c r="AH1742" i="1"/>
  <c r="M1742" i="1" s="1"/>
  <c r="AI1742" i="1"/>
  <c r="N1742" i="1" s="1"/>
  <c r="AD1743" i="1"/>
  <c r="I1743" i="1" s="1"/>
  <c r="AE1743" i="1"/>
  <c r="J1743" i="1" s="1"/>
  <c r="AF1743" i="1"/>
  <c r="K1743" i="1" s="1"/>
  <c r="AG1743" i="1"/>
  <c r="L1743" i="1" s="1"/>
  <c r="AH1743" i="1"/>
  <c r="M1743" i="1" s="1"/>
  <c r="AI1743" i="1"/>
  <c r="N1743" i="1" s="1"/>
  <c r="AD1744" i="1"/>
  <c r="I1744" i="1" s="1"/>
  <c r="AE1744" i="1"/>
  <c r="J1744" i="1" s="1"/>
  <c r="AF1744" i="1"/>
  <c r="K1744" i="1" s="1"/>
  <c r="AG1744" i="1"/>
  <c r="L1744" i="1" s="1"/>
  <c r="AH1744" i="1"/>
  <c r="M1744" i="1" s="1"/>
  <c r="AI1744" i="1"/>
  <c r="N1744" i="1" s="1"/>
  <c r="AD1745" i="1"/>
  <c r="I1745" i="1" s="1"/>
  <c r="AE1745" i="1"/>
  <c r="J1745" i="1" s="1"/>
  <c r="AF1745" i="1"/>
  <c r="K1745" i="1" s="1"/>
  <c r="AG1745" i="1"/>
  <c r="L1745" i="1" s="1"/>
  <c r="AH1745" i="1"/>
  <c r="M1745" i="1" s="1"/>
  <c r="AI1745" i="1"/>
  <c r="N1745" i="1" s="1"/>
  <c r="AD1746" i="1"/>
  <c r="I1746" i="1" s="1"/>
  <c r="AE1746" i="1"/>
  <c r="J1746" i="1" s="1"/>
  <c r="AF1746" i="1"/>
  <c r="K1746" i="1" s="1"/>
  <c r="AG1746" i="1"/>
  <c r="L1746" i="1" s="1"/>
  <c r="AH1746" i="1"/>
  <c r="M1746" i="1" s="1"/>
  <c r="AI1746" i="1"/>
  <c r="N1746" i="1" s="1"/>
  <c r="AD1747" i="1"/>
  <c r="I1747" i="1" s="1"/>
  <c r="AE1747" i="1"/>
  <c r="J1747" i="1" s="1"/>
  <c r="AF1747" i="1"/>
  <c r="K1747" i="1" s="1"/>
  <c r="AG1747" i="1"/>
  <c r="L1747" i="1" s="1"/>
  <c r="AH1747" i="1"/>
  <c r="M1747" i="1" s="1"/>
  <c r="AI1747" i="1"/>
  <c r="N1747" i="1" s="1"/>
  <c r="AD1748" i="1"/>
  <c r="I1748" i="1" s="1"/>
  <c r="AE1748" i="1"/>
  <c r="J1748" i="1" s="1"/>
  <c r="AF1748" i="1"/>
  <c r="K1748" i="1" s="1"/>
  <c r="AG1748" i="1"/>
  <c r="L1748" i="1" s="1"/>
  <c r="AH1748" i="1"/>
  <c r="M1748" i="1" s="1"/>
  <c r="AI1748" i="1"/>
  <c r="N1748" i="1" s="1"/>
  <c r="AD1749" i="1"/>
  <c r="I1749" i="1" s="1"/>
  <c r="AE1749" i="1"/>
  <c r="J1749" i="1" s="1"/>
  <c r="AF1749" i="1"/>
  <c r="K1749" i="1" s="1"/>
  <c r="AG1749" i="1"/>
  <c r="L1749" i="1" s="1"/>
  <c r="AH1749" i="1"/>
  <c r="M1749" i="1" s="1"/>
  <c r="AI1749" i="1"/>
  <c r="N1749" i="1" s="1"/>
  <c r="AD1750" i="1"/>
  <c r="I1750" i="1" s="1"/>
  <c r="AE1750" i="1"/>
  <c r="J1750" i="1" s="1"/>
  <c r="AF1750" i="1"/>
  <c r="K1750" i="1" s="1"/>
  <c r="AG1750" i="1"/>
  <c r="L1750" i="1" s="1"/>
  <c r="AH1750" i="1"/>
  <c r="M1750" i="1" s="1"/>
  <c r="AI1750" i="1"/>
  <c r="N1750" i="1" s="1"/>
  <c r="AD1751" i="1"/>
  <c r="I1751" i="1" s="1"/>
  <c r="AE1751" i="1"/>
  <c r="J1751" i="1" s="1"/>
  <c r="AF1751" i="1"/>
  <c r="K1751" i="1" s="1"/>
  <c r="AG1751" i="1"/>
  <c r="L1751" i="1" s="1"/>
  <c r="AH1751" i="1"/>
  <c r="M1751" i="1" s="1"/>
  <c r="AI1751" i="1"/>
  <c r="N1751" i="1" s="1"/>
  <c r="AD1752" i="1"/>
  <c r="I1752" i="1" s="1"/>
  <c r="AE1752" i="1"/>
  <c r="J1752" i="1" s="1"/>
  <c r="AF1752" i="1"/>
  <c r="K1752" i="1" s="1"/>
  <c r="AG1752" i="1"/>
  <c r="L1752" i="1" s="1"/>
  <c r="AH1752" i="1"/>
  <c r="M1752" i="1" s="1"/>
  <c r="AI1752" i="1"/>
  <c r="N1752" i="1" s="1"/>
  <c r="AD1753" i="1"/>
  <c r="I1753" i="1" s="1"/>
  <c r="AE1753" i="1"/>
  <c r="J1753" i="1" s="1"/>
  <c r="AF1753" i="1"/>
  <c r="K1753" i="1" s="1"/>
  <c r="AG1753" i="1"/>
  <c r="L1753" i="1" s="1"/>
  <c r="AH1753" i="1"/>
  <c r="M1753" i="1" s="1"/>
  <c r="AI1753" i="1"/>
  <c r="N1753" i="1" s="1"/>
  <c r="AD1754" i="1"/>
  <c r="I1754" i="1" s="1"/>
  <c r="AE1754" i="1"/>
  <c r="J1754" i="1" s="1"/>
  <c r="AF1754" i="1"/>
  <c r="K1754" i="1" s="1"/>
  <c r="AG1754" i="1"/>
  <c r="L1754" i="1" s="1"/>
  <c r="AH1754" i="1"/>
  <c r="M1754" i="1" s="1"/>
  <c r="AI1754" i="1"/>
  <c r="N1754" i="1" s="1"/>
  <c r="AD1755" i="1"/>
  <c r="I1755" i="1" s="1"/>
  <c r="AE1755" i="1"/>
  <c r="J1755" i="1" s="1"/>
  <c r="AF1755" i="1"/>
  <c r="K1755" i="1" s="1"/>
  <c r="AG1755" i="1"/>
  <c r="L1755" i="1" s="1"/>
  <c r="AH1755" i="1"/>
  <c r="M1755" i="1" s="1"/>
  <c r="AI1755" i="1"/>
  <c r="N1755" i="1" s="1"/>
  <c r="AD1756" i="1"/>
  <c r="I1756" i="1" s="1"/>
  <c r="AE1756" i="1"/>
  <c r="J1756" i="1" s="1"/>
  <c r="AF1756" i="1"/>
  <c r="K1756" i="1" s="1"/>
  <c r="AG1756" i="1"/>
  <c r="L1756" i="1" s="1"/>
  <c r="AH1756" i="1"/>
  <c r="M1756" i="1" s="1"/>
  <c r="AI1756" i="1"/>
  <c r="N1756" i="1" s="1"/>
  <c r="AD1757" i="1"/>
  <c r="I1757" i="1" s="1"/>
  <c r="AE1757" i="1"/>
  <c r="J1757" i="1" s="1"/>
  <c r="AF1757" i="1"/>
  <c r="K1757" i="1" s="1"/>
  <c r="AG1757" i="1"/>
  <c r="L1757" i="1" s="1"/>
  <c r="AH1757" i="1"/>
  <c r="M1757" i="1" s="1"/>
  <c r="AI1757" i="1"/>
  <c r="N1757" i="1" s="1"/>
  <c r="AD1758" i="1"/>
  <c r="I1758" i="1" s="1"/>
  <c r="AE1758" i="1"/>
  <c r="J1758" i="1" s="1"/>
  <c r="AF1758" i="1"/>
  <c r="K1758" i="1" s="1"/>
  <c r="AG1758" i="1"/>
  <c r="L1758" i="1" s="1"/>
  <c r="AH1758" i="1"/>
  <c r="M1758" i="1" s="1"/>
  <c r="AI1758" i="1"/>
  <c r="N1758" i="1" s="1"/>
  <c r="AD1759" i="1"/>
  <c r="I1759" i="1" s="1"/>
  <c r="AE1759" i="1"/>
  <c r="J1759" i="1" s="1"/>
  <c r="AF1759" i="1"/>
  <c r="K1759" i="1" s="1"/>
  <c r="AG1759" i="1"/>
  <c r="L1759" i="1" s="1"/>
  <c r="AH1759" i="1"/>
  <c r="M1759" i="1" s="1"/>
  <c r="AI1759" i="1"/>
  <c r="N1759" i="1" s="1"/>
  <c r="AD1760" i="1"/>
  <c r="I1760" i="1" s="1"/>
  <c r="AE1760" i="1"/>
  <c r="J1760" i="1" s="1"/>
  <c r="AF1760" i="1"/>
  <c r="K1760" i="1" s="1"/>
  <c r="AG1760" i="1"/>
  <c r="L1760" i="1" s="1"/>
  <c r="AH1760" i="1"/>
  <c r="M1760" i="1" s="1"/>
  <c r="AI1760" i="1"/>
  <c r="N1760" i="1" s="1"/>
  <c r="AD1761" i="1"/>
  <c r="I1761" i="1" s="1"/>
  <c r="AE1761" i="1"/>
  <c r="J1761" i="1" s="1"/>
  <c r="AF1761" i="1"/>
  <c r="K1761" i="1" s="1"/>
  <c r="AG1761" i="1"/>
  <c r="L1761" i="1" s="1"/>
  <c r="AH1761" i="1"/>
  <c r="M1761" i="1" s="1"/>
  <c r="AI1761" i="1"/>
  <c r="N1761" i="1" s="1"/>
  <c r="AD1762" i="1"/>
  <c r="I1762" i="1" s="1"/>
  <c r="AE1762" i="1"/>
  <c r="J1762" i="1" s="1"/>
  <c r="AF1762" i="1"/>
  <c r="K1762" i="1" s="1"/>
  <c r="AG1762" i="1"/>
  <c r="L1762" i="1" s="1"/>
  <c r="AH1762" i="1"/>
  <c r="M1762" i="1" s="1"/>
  <c r="AI1762" i="1"/>
  <c r="N1762" i="1" s="1"/>
  <c r="AD1763" i="1"/>
  <c r="I1763" i="1" s="1"/>
  <c r="AE1763" i="1"/>
  <c r="J1763" i="1" s="1"/>
  <c r="AF1763" i="1"/>
  <c r="K1763" i="1" s="1"/>
  <c r="AG1763" i="1"/>
  <c r="L1763" i="1" s="1"/>
  <c r="AH1763" i="1"/>
  <c r="M1763" i="1" s="1"/>
  <c r="AI1763" i="1"/>
  <c r="N1763" i="1" s="1"/>
  <c r="AD1764" i="1"/>
  <c r="I1764" i="1" s="1"/>
  <c r="AE1764" i="1"/>
  <c r="J1764" i="1" s="1"/>
  <c r="AF1764" i="1"/>
  <c r="K1764" i="1" s="1"/>
  <c r="AG1764" i="1"/>
  <c r="L1764" i="1" s="1"/>
  <c r="AH1764" i="1"/>
  <c r="M1764" i="1" s="1"/>
  <c r="AI1764" i="1"/>
  <c r="N1764" i="1" s="1"/>
  <c r="AD1765" i="1"/>
  <c r="I1765" i="1" s="1"/>
  <c r="AE1765" i="1"/>
  <c r="J1765" i="1" s="1"/>
  <c r="AF1765" i="1"/>
  <c r="K1765" i="1" s="1"/>
  <c r="AG1765" i="1"/>
  <c r="L1765" i="1" s="1"/>
  <c r="AH1765" i="1"/>
  <c r="M1765" i="1" s="1"/>
  <c r="AI1765" i="1"/>
  <c r="N1765" i="1" s="1"/>
  <c r="AD1766" i="1"/>
  <c r="I1766" i="1" s="1"/>
  <c r="AE1766" i="1"/>
  <c r="J1766" i="1" s="1"/>
  <c r="AF1766" i="1"/>
  <c r="K1766" i="1" s="1"/>
  <c r="AG1766" i="1"/>
  <c r="L1766" i="1" s="1"/>
  <c r="AH1766" i="1"/>
  <c r="M1766" i="1" s="1"/>
  <c r="AI1766" i="1"/>
  <c r="N1766" i="1" s="1"/>
  <c r="AD1767" i="1"/>
  <c r="I1767" i="1" s="1"/>
  <c r="AE1767" i="1"/>
  <c r="J1767" i="1" s="1"/>
  <c r="AF1767" i="1"/>
  <c r="K1767" i="1" s="1"/>
  <c r="AG1767" i="1"/>
  <c r="L1767" i="1" s="1"/>
  <c r="AH1767" i="1"/>
  <c r="M1767" i="1" s="1"/>
  <c r="AI1767" i="1"/>
  <c r="N1767" i="1" s="1"/>
  <c r="AD1768" i="1"/>
  <c r="I1768" i="1" s="1"/>
  <c r="AE1768" i="1"/>
  <c r="J1768" i="1" s="1"/>
  <c r="AF1768" i="1"/>
  <c r="K1768" i="1" s="1"/>
  <c r="AG1768" i="1"/>
  <c r="L1768" i="1" s="1"/>
  <c r="AH1768" i="1"/>
  <c r="M1768" i="1" s="1"/>
  <c r="AI1768" i="1"/>
  <c r="N1768" i="1" s="1"/>
  <c r="AD1769" i="1"/>
  <c r="I1769" i="1" s="1"/>
  <c r="AE1769" i="1"/>
  <c r="J1769" i="1" s="1"/>
  <c r="AF1769" i="1"/>
  <c r="K1769" i="1" s="1"/>
  <c r="AG1769" i="1"/>
  <c r="L1769" i="1" s="1"/>
  <c r="AH1769" i="1"/>
  <c r="M1769" i="1" s="1"/>
  <c r="AI1769" i="1"/>
  <c r="N1769" i="1" s="1"/>
  <c r="AD1770" i="1"/>
  <c r="I1770" i="1" s="1"/>
  <c r="AE1770" i="1"/>
  <c r="J1770" i="1" s="1"/>
  <c r="AF1770" i="1"/>
  <c r="K1770" i="1" s="1"/>
  <c r="AG1770" i="1"/>
  <c r="L1770" i="1" s="1"/>
  <c r="AH1770" i="1"/>
  <c r="M1770" i="1" s="1"/>
  <c r="AI1770" i="1"/>
  <c r="N1770" i="1" s="1"/>
  <c r="AD1771" i="1"/>
  <c r="I1771" i="1" s="1"/>
  <c r="AE1771" i="1"/>
  <c r="J1771" i="1" s="1"/>
  <c r="AF1771" i="1"/>
  <c r="K1771" i="1" s="1"/>
  <c r="AG1771" i="1"/>
  <c r="L1771" i="1" s="1"/>
  <c r="AH1771" i="1"/>
  <c r="M1771" i="1" s="1"/>
  <c r="AI1771" i="1"/>
  <c r="N1771" i="1" s="1"/>
  <c r="AD1772" i="1"/>
  <c r="I1772" i="1" s="1"/>
  <c r="AE1772" i="1"/>
  <c r="J1772" i="1" s="1"/>
  <c r="AF1772" i="1"/>
  <c r="K1772" i="1" s="1"/>
  <c r="AG1772" i="1"/>
  <c r="L1772" i="1" s="1"/>
  <c r="AH1772" i="1"/>
  <c r="M1772" i="1" s="1"/>
  <c r="AI1772" i="1"/>
  <c r="N1772" i="1" s="1"/>
  <c r="AD1773" i="1"/>
  <c r="I1773" i="1" s="1"/>
  <c r="AE1773" i="1"/>
  <c r="J1773" i="1" s="1"/>
  <c r="AF1773" i="1"/>
  <c r="K1773" i="1" s="1"/>
  <c r="AG1773" i="1"/>
  <c r="L1773" i="1" s="1"/>
  <c r="AH1773" i="1"/>
  <c r="M1773" i="1" s="1"/>
  <c r="AI1773" i="1"/>
  <c r="N1773" i="1" s="1"/>
  <c r="AD1774" i="1"/>
  <c r="I1774" i="1" s="1"/>
  <c r="AE1774" i="1"/>
  <c r="J1774" i="1" s="1"/>
  <c r="AF1774" i="1"/>
  <c r="K1774" i="1" s="1"/>
  <c r="AG1774" i="1"/>
  <c r="L1774" i="1" s="1"/>
  <c r="AH1774" i="1"/>
  <c r="M1774" i="1" s="1"/>
  <c r="AI1774" i="1"/>
  <c r="N1774" i="1" s="1"/>
  <c r="AD1775" i="1"/>
  <c r="I1775" i="1" s="1"/>
  <c r="AE1775" i="1"/>
  <c r="J1775" i="1" s="1"/>
  <c r="AF1775" i="1"/>
  <c r="K1775" i="1" s="1"/>
  <c r="AG1775" i="1"/>
  <c r="L1775" i="1" s="1"/>
  <c r="AH1775" i="1"/>
  <c r="M1775" i="1" s="1"/>
  <c r="AI1775" i="1"/>
  <c r="N1775" i="1" s="1"/>
  <c r="AD1776" i="1"/>
  <c r="I1776" i="1" s="1"/>
  <c r="AE1776" i="1"/>
  <c r="J1776" i="1" s="1"/>
  <c r="AF1776" i="1"/>
  <c r="K1776" i="1" s="1"/>
  <c r="AG1776" i="1"/>
  <c r="L1776" i="1" s="1"/>
  <c r="AH1776" i="1"/>
  <c r="M1776" i="1" s="1"/>
  <c r="AI1776" i="1"/>
  <c r="N1776" i="1" s="1"/>
  <c r="AD1777" i="1"/>
  <c r="I1777" i="1" s="1"/>
  <c r="AE1777" i="1"/>
  <c r="J1777" i="1" s="1"/>
  <c r="AF1777" i="1"/>
  <c r="K1777" i="1" s="1"/>
  <c r="AG1777" i="1"/>
  <c r="L1777" i="1" s="1"/>
  <c r="AH1777" i="1"/>
  <c r="M1777" i="1" s="1"/>
  <c r="AI1777" i="1"/>
  <c r="N1777" i="1" s="1"/>
  <c r="AD1778" i="1"/>
  <c r="I1778" i="1" s="1"/>
  <c r="AE1778" i="1"/>
  <c r="J1778" i="1" s="1"/>
  <c r="AF1778" i="1"/>
  <c r="K1778" i="1" s="1"/>
  <c r="AG1778" i="1"/>
  <c r="L1778" i="1" s="1"/>
  <c r="AH1778" i="1"/>
  <c r="M1778" i="1" s="1"/>
  <c r="AI1778" i="1"/>
  <c r="N1778" i="1" s="1"/>
  <c r="AD1779" i="1"/>
  <c r="I1779" i="1" s="1"/>
  <c r="AE1779" i="1"/>
  <c r="J1779" i="1" s="1"/>
  <c r="AF1779" i="1"/>
  <c r="K1779" i="1" s="1"/>
  <c r="AG1779" i="1"/>
  <c r="L1779" i="1" s="1"/>
  <c r="AH1779" i="1"/>
  <c r="M1779" i="1" s="1"/>
  <c r="AI1779" i="1"/>
  <c r="N1779" i="1" s="1"/>
  <c r="AD1780" i="1"/>
  <c r="I1780" i="1" s="1"/>
  <c r="AE1780" i="1"/>
  <c r="J1780" i="1" s="1"/>
  <c r="AF1780" i="1"/>
  <c r="K1780" i="1" s="1"/>
  <c r="AG1780" i="1"/>
  <c r="L1780" i="1" s="1"/>
  <c r="AH1780" i="1"/>
  <c r="M1780" i="1" s="1"/>
  <c r="AI1780" i="1"/>
  <c r="N1780" i="1" s="1"/>
  <c r="AD1781" i="1"/>
  <c r="I1781" i="1" s="1"/>
  <c r="AE1781" i="1"/>
  <c r="J1781" i="1" s="1"/>
  <c r="AF1781" i="1"/>
  <c r="K1781" i="1" s="1"/>
  <c r="AG1781" i="1"/>
  <c r="L1781" i="1" s="1"/>
  <c r="AH1781" i="1"/>
  <c r="M1781" i="1" s="1"/>
  <c r="AI1781" i="1"/>
  <c r="N1781" i="1" s="1"/>
  <c r="AD1782" i="1"/>
  <c r="I1782" i="1" s="1"/>
  <c r="AE1782" i="1"/>
  <c r="J1782" i="1" s="1"/>
  <c r="AF1782" i="1"/>
  <c r="K1782" i="1" s="1"/>
  <c r="AG1782" i="1"/>
  <c r="L1782" i="1" s="1"/>
  <c r="AH1782" i="1"/>
  <c r="M1782" i="1" s="1"/>
  <c r="AI1782" i="1"/>
  <c r="N1782" i="1" s="1"/>
  <c r="AD1783" i="1"/>
  <c r="I1783" i="1" s="1"/>
  <c r="AE1783" i="1"/>
  <c r="J1783" i="1" s="1"/>
  <c r="AF1783" i="1"/>
  <c r="K1783" i="1" s="1"/>
  <c r="AG1783" i="1"/>
  <c r="L1783" i="1" s="1"/>
  <c r="AH1783" i="1"/>
  <c r="M1783" i="1" s="1"/>
  <c r="AI1783" i="1"/>
  <c r="N1783" i="1" s="1"/>
  <c r="AD1784" i="1"/>
  <c r="I1784" i="1" s="1"/>
  <c r="AE1784" i="1"/>
  <c r="J1784" i="1" s="1"/>
  <c r="AF1784" i="1"/>
  <c r="K1784" i="1" s="1"/>
  <c r="AG1784" i="1"/>
  <c r="L1784" i="1" s="1"/>
  <c r="AH1784" i="1"/>
  <c r="M1784" i="1" s="1"/>
  <c r="AI1784" i="1"/>
  <c r="N1784" i="1" s="1"/>
  <c r="AD1785" i="1"/>
  <c r="I1785" i="1" s="1"/>
  <c r="AE1785" i="1"/>
  <c r="J1785" i="1" s="1"/>
  <c r="AF1785" i="1"/>
  <c r="K1785" i="1" s="1"/>
  <c r="AG1785" i="1"/>
  <c r="L1785" i="1" s="1"/>
  <c r="AH1785" i="1"/>
  <c r="M1785" i="1" s="1"/>
  <c r="AI1785" i="1"/>
  <c r="N1785" i="1" s="1"/>
  <c r="AD1786" i="1"/>
  <c r="I1786" i="1" s="1"/>
  <c r="AE1786" i="1"/>
  <c r="J1786" i="1" s="1"/>
  <c r="AF1786" i="1"/>
  <c r="K1786" i="1" s="1"/>
  <c r="AG1786" i="1"/>
  <c r="L1786" i="1" s="1"/>
  <c r="AH1786" i="1"/>
  <c r="M1786" i="1" s="1"/>
  <c r="AI1786" i="1"/>
  <c r="N1786" i="1" s="1"/>
  <c r="AD1787" i="1"/>
  <c r="I1787" i="1" s="1"/>
  <c r="AE1787" i="1"/>
  <c r="J1787" i="1" s="1"/>
  <c r="AF1787" i="1"/>
  <c r="K1787" i="1" s="1"/>
  <c r="AG1787" i="1"/>
  <c r="L1787" i="1" s="1"/>
  <c r="AH1787" i="1"/>
  <c r="M1787" i="1" s="1"/>
  <c r="AI1787" i="1"/>
  <c r="N1787" i="1" s="1"/>
  <c r="AD1788" i="1"/>
  <c r="I1788" i="1" s="1"/>
  <c r="AE1788" i="1"/>
  <c r="J1788" i="1" s="1"/>
  <c r="AF1788" i="1"/>
  <c r="K1788" i="1" s="1"/>
  <c r="AG1788" i="1"/>
  <c r="L1788" i="1" s="1"/>
  <c r="AH1788" i="1"/>
  <c r="M1788" i="1" s="1"/>
  <c r="AI1788" i="1"/>
  <c r="N1788" i="1" s="1"/>
  <c r="AD1789" i="1"/>
  <c r="I1789" i="1" s="1"/>
  <c r="AE1789" i="1"/>
  <c r="J1789" i="1" s="1"/>
  <c r="AF1789" i="1"/>
  <c r="K1789" i="1" s="1"/>
  <c r="AG1789" i="1"/>
  <c r="L1789" i="1" s="1"/>
  <c r="AH1789" i="1"/>
  <c r="M1789" i="1" s="1"/>
  <c r="AI1789" i="1"/>
  <c r="N1789" i="1" s="1"/>
  <c r="AD1790" i="1"/>
  <c r="I1790" i="1" s="1"/>
  <c r="AE1790" i="1"/>
  <c r="J1790" i="1" s="1"/>
  <c r="AF1790" i="1"/>
  <c r="K1790" i="1" s="1"/>
  <c r="AG1790" i="1"/>
  <c r="L1790" i="1" s="1"/>
  <c r="AH1790" i="1"/>
  <c r="M1790" i="1" s="1"/>
  <c r="AI1790" i="1"/>
  <c r="N1790" i="1" s="1"/>
  <c r="AD1791" i="1"/>
  <c r="I1791" i="1" s="1"/>
  <c r="AE1791" i="1"/>
  <c r="J1791" i="1" s="1"/>
  <c r="AF1791" i="1"/>
  <c r="K1791" i="1" s="1"/>
  <c r="AG1791" i="1"/>
  <c r="L1791" i="1" s="1"/>
  <c r="AH1791" i="1"/>
  <c r="M1791" i="1" s="1"/>
  <c r="AI1791" i="1"/>
  <c r="N1791" i="1" s="1"/>
  <c r="AD1792" i="1"/>
  <c r="I1792" i="1" s="1"/>
  <c r="AE1792" i="1"/>
  <c r="J1792" i="1" s="1"/>
  <c r="AF1792" i="1"/>
  <c r="K1792" i="1" s="1"/>
  <c r="AG1792" i="1"/>
  <c r="L1792" i="1" s="1"/>
  <c r="AH1792" i="1"/>
  <c r="M1792" i="1" s="1"/>
  <c r="AI1792" i="1"/>
  <c r="N1792" i="1" s="1"/>
  <c r="AD1793" i="1"/>
  <c r="I1793" i="1" s="1"/>
  <c r="AE1793" i="1"/>
  <c r="J1793" i="1" s="1"/>
  <c r="AF1793" i="1"/>
  <c r="K1793" i="1" s="1"/>
  <c r="AG1793" i="1"/>
  <c r="L1793" i="1" s="1"/>
  <c r="AH1793" i="1"/>
  <c r="M1793" i="1" s="1"/>
  <c r="AI1793" i="1"/>
  <c r="N1793" i="1" s="1"/>
  <c r="AD1794" i="1"/>
  <c r="I1794" i="1" s="1"/>
  <c r="AE1794" i="1"/>
  <c r="J1794" i="1" s="1"/>
  <c r="AF1794" i="1"/>
  <c r="K1794" i="1" s="1"/>
  <c r="AG1794" i="1"/>
  <c r="L1794" i="1" s="1"/>
  <c r="AH1794" i="1"/>
  <c r="M1794" i="1" s="1"/>
  <c r="AI1794" i="1"/>
  <c r="N1794" i="1" s="1"/>
  <c r="AD1795" i="1"/>
  <c r="I1795" i="1" s="1"/>
  <c r="AE1795" i="1"/>
  <c r="J1795" i="1" s="1"/>
  <c r="AF1795" i="1"/>
  <c r="K1795" i="1" s="1"/>
  <c r="AG1795" i="1"/>
  <c r="L1795" i="1" s="1"/>
  <c r="AH1795" i="1"/>
  <c r="M1795" i="1" s="1"/>
  <c r="AI1795" i="1"/>
  <c r="N1795" i="1" s="1"/>
  <c r="AD1796" i="1"/>
  <c r="I1796" i="1" s="1"/>
  <c r="AE1796" i="1"/>
  <c r="J1796" i="1" s="1"/>
  <c r="AF1796" i="1"/>
  <c r="K1796" i="1" s="1"/>
  <c r="AG1796" i="1"/>
  <c r="L1796" i="1" s="1"/>
  <c r="AH1796" i="1"/>
  <c r="M1796" i="1" s="1"/>
  <c r="AI1796" i="1"/>
  <c r="N1796" i="1" s="1"/>
  <c r="AD1797" i="1"/>
  <c r="I1797" i="1" s="1"/>
  <c r="AE1797" i="1"/>
  <c r="J1797" i="1" s="1"/>
  <c r="AF1797" i="1"/>
  <c r="K1797" i="1" s="1"/>
  <c r="AG1797" i="1"/>
  <c r="L1797" i="1" s="1"/>
  <c r="AH1797" i="1"/>
  <c r="M1797" i="1" s="1"/>
  <c r="AI1797" i="1"/>
  <c r="N1797" i="1" s="1"/>
  <c r="AD1798" i="1"/>
  <c r="I1798" i="1" s="1"/>
  <c r="AE1798" i="1"/>
  <c r="J1798" i="1" s="1"/>
  <c r="AF1798" i="1"/>
  <c r="K1798" i="1" s="1"/>
  <c r="AG1798" i="1"/>
  <c r="L1798" i="1" s="1"/>
  <c r="AH1798" i="1"/>
  <c r="M1798" i="1" s="1"/>
  <c r="AI1798" i="1"/>
  <c r="N1798" i="1" s="1"/>
  <c r="AD1799" i="1"/>
  <c r="I1799" i="1" s="1"/>
  <c r="AE1799" i="1"/>
  <c r="J1799" i="1" s="1"/>
  <c r="AF1799" i="1"/>
  <c r="K1799" i="1" s="1"/>
  <c r="AG1799" i="1"/>
  <c r="L1799" i="1" s="1"/>
  <c r="AH1799" i="1"/>
  <c r="M1799" i="1" s="1"/>
  <c r="AI1799" i="1"/>
  <c r="N1799" i="1" s="1"/>
  <c r="AD1800" i="1"/>
  <c r="I1800" i="1" s="1"/>
  <c r="AE1800" i="1"/>
  <c r="J1800" i="1" s="1"/>
  <c r="AF1800" i="1"/>
  <c r="K1800" i="1" s="1"/>
  <c r="AG1800" i="1"/>
  <c r="L1800" i="1" s="1"/>
  <c r="AH1800" i="1"/>
  <c r="M1800" i="1" s="1"/>
  <c r="AI1800" i="1"/>
  <c r="N1800" i="1" s="1"/>
  <c r="AD1801" i="1"/>
  <c r="I1801" i="1" s="1"/>
  <c r="AE1801" i="1"/>
  <c r="J1801" i="1" s="1"/>
  <c r="AF1801" i="1"/>
  <c r="K1801" i="1" s="1"/>
  <c r="AG1801" i="1"/>
  <c r="L1801" i="1" s="1"/>
  <c r="AH1801" i="1"/>
  <c r="M1801" i="1" s="1"/>
  <c r="AI1801" i="1"/>
  <c r="N1801" i="1" s="1"/>
  <c r="AD1802" i="1"/>
  <c r="I1802" i="1" s="1"/>
  <c r="AE1802" i="1"/>
  <c r="J1802" i="1" s="1"/>
  <c r="AF1802" i="1"/>
  <c r="K1802" i="1" s="1"/>
  <c r="AG1802" i="1"/>
  <c r="L1802" i="1" s="1"/>
  <c r="AH1802" i="1"/>
  <c r="M1802" i="1" s="1"/>
  <c r="AI1802" i="1"/>
  <c r="N1802" i="1" s="1"/>
  <c r="AD1803" i="1"/>
  <c r="I1803" i="1" s="1"/>
  <c r="AE1803" i="1"/>
  <c r="J1803" i="1" s="1"/>
  <c r="AF1803" i="1"/>
  <c r="K1803" i="1" s="1"/>
  <c r="AG1803" i="1"/>
  <c r="L1803" i="1" s="1"/>
  <c r="AH1803" i="1"/>
  <c r="M1803" i="1" s="1"/>
  <c r="AI1803" i="1"/>
  <c r="N1803" i="1" s="1"/>
  <c r="AD1804" i="1"/>
  <c r="I1804" i="1" s="1"/>
  <c r="AE1804" i="1"/>
  <c r="J1804" i="1" s="1"/>
  <c r="AF1804" i="1"/>
  <c r="K1804" i="1" s="1"/>
  <c r="AG1804" i="1"/>
  <c r="L1804" i="1" s="1"/>
  <c r="AH1804" i="1"/>
  <c r="M1804" i="1" s="1"/>
  <c r="AI1804" i="1"/>
  <c r="N1804" i="1" s="1"/>
  <c r="AD1805" i="1"/>
  <c r="I1805" i="1" s="1"/>
  <c r="AE1805" i="1"/>
  <c r="J1805" i="1" s="1"/>
  <c r="AF1805" i="1"/>
  <c r="K1805" i="1" s="1"/>
  <c r="AG1805" i="1"/>
  <c r="L1805" i="1" s="1"/>
  <c r="AH1805" i="1"/>
  <c r="M1805" i="1" s="1"/>
  <c r="AI1805" i="1"/>
  <c r="N1805" i="1" s="1"/>
  <c r="AD1806" i="1"/>
  <c r="I1806" i="1" s="1"/>
  <c r="AE1806" i="1"/>
  <c r="J1806" i="1" s="1"/>
  <c r="AF1806" i="1"/>
  <c r="K1806" i="1" s="1"/>
  <c r="AG1806" i="1"/>
  <c r="L1806" i="1" s="1"/>
  <c r="AH1806" i="1"/>
  <c r="M1806" i="1" s="1"/>
  <c r="AI1806" i="1"/>
  <c r="N1806" i="1" s="1"/>
  <c r="AD1807" i="1"/>
  <c r="I1807" i="1" s="1"/>
  <c r="AE1807" i="1"/>
  <c r="J1807" i="1" s="1"/>
  <c r="AF1807" i="1"/>
  <c r="K1807" i="1" s="1"/>
  <c r="AG1807" i="1"/>
  <c r="L1807" i="1" s="1"/>
  <c r="AH1807" i="1"/>
  <c r="M1807" i="1" s="1"/>
  <c r="AI1807" i="1"/>
  <c r="N1807" i="1" s="1"/>
  <c r="AD1808" i="1"/>
  <c r="I1808" i="1" s="1"/>
  <c r="AE1808" i="1"/>
  <c r="J1808" i="1" s="1"/>
  <c r="AF1808" i="1"/>
  <c r="K1808" i="1" s="1"/>
  <c r="AG1808" i="1"/>
  <c r="L1808" i="1" s="1"/>
  <c r="AH1808" i="1"/>
  <c r="M1808" i="1" s="1"/>
  <c r="AI1808" i="1"/>
  <c r="N1808" i="1" s="1"/>
  <c r="AD1809" i="1"/>
  <c r="I1809" i="1" s="1"/>
  <c r="AE1809" i="1"/>
  <c r="J1809" i="1" s="1"/>
  <c r="AF1809" i="1"/>
  <c r="K1809" i="1" s="1"/>
  <c r="AG1809" i="1"/>
  <c r="L1809" i="1" s="1"/>
  <c r="AH1809" i="1"/>
  <c r="M1809" i="1" s="1"/>
  <c r="AI1809" i="1"/>
  <c r="N1809" i="1" s="1"/>
  <c r="AD1810" i="1"/>
  <c r="I1810" i="1" s="1"/>
  <c r="AE1810" i="1"/>
  <c r="J1810" i="1" s="1"/>
  <c r="AF1810" i="1"/>
  <c r="K1810" i="1" s="1"/>
  <c r="AG1810" i="1"/>
  <c r="L1810" i="1" s="1"/>
  <c r="AH1810" i="1"/>
  <c r="M1810" i="1" s="1"/>
  <c r="AI1810" i="1"/>
  <c r="N1810" i="1" s="1"/>
  <c r="AD1811" i="1"/>
  <c r="I1811" i="1" s="1"/>
  <c r="AE1811" i="1"/>
  <c r="J1811" i="1" s="1"/>
  <c r="AF1811" i="1"/>
  <c r="K1811" i="1" s="1"/>
  <c r="AG1811" i="1"/>
  <c r="L1811" i="1" s="1"/>
  <c r="AH1811" i="1"/>
  <c r="M1811" i="1" s="1"/>
  <c r="AI1811" i="1"/>
  <c r="N1811" i="1" s="1"/>
  <c r="AD1812" i="1"/>
  <c r="I1812" i="1" s="1"/>
  <c r="AE1812" i="1"/>
  <c r="J1812" i="1" s="1"/>
  <c r="AF1812" i="1"/>
  <c r="K1812" i="1" s="1"/>
  <c r="AG1812" i="1"/>
  <c r="L1812" i="1" s="1"/>
  <c r="AH1812" i="1"/>
  <c r="M1812" i="1" s="1"/>
  <c r="AI1812" i="1"/>
  <c r="N1812" i="1" s="1"/>
  <c r="AD1813" i="1"/>
  <c r="I1813" i="1" s="1"/>
  <c r="AE1813" i="1"/>
  <c r="J1813" i="1" s="1"/>
  <c r="AF1813" i="1"/>
  <c r="K1813" i="1" s="1"/>
  <c r="AG1813" i="1"/>
  <c r="L1813" i="1" s="1"/>
  <c r="AH1813" i="1"/>
  <c r="M1813" i="1" s="1"/>
  <c r="AI1813" i="1"/>
  <c r="N1813" i="1" s="1"/>
  <c r="AD1814" i="1"/>
  <c r="I1814" i="1" s="1"/>
  <c r="AE1814" i="1"/>
  <c r="J1814" i="1" s="1"/>
  <c r="AF1814" i="1"/>
  <c r="K1814" i="1" s="1"/>
  <c r="AG1814" i="1"/>
  <c r="L1814" i="1" s="1"/>
  <c r="AH1814" i="1"/>
  <c r="M1814" i="1" s="1"/>
  <c r="AI1814" i="1"/>
  <c r="N1814" i="1" s="1"/>
  <c r="AD1815" i="1"/>
  <c r="I1815" i="1" s="1"/>
  <c r="AE1815" i="1"/>
  <c r="J1815" i="1" s="1"/>
  <c r="AF1815" i="1"/>
  <c r="K1815" i="1" s="1"/>
  <c r="AG1815" i="1"/>
  <c r="L1815" i="1" s="1"/>
  <c r="AH1815" i="1"/>
  <c r="M1815" i="1" s="1"/>
  <c r="AI1815" i="1"/>
  <c r="N1815" i="1" s="1"/>
  <c r="AD1816" i="1"/>
  <c r="I1816" i="1" s="1"/>
  <c r="AE1816" i="1"/>
  <c r="J1816" i="1" s="1"/>
  <c r="AF1816" i="1"/>
  <c r="K1816" i="1" s="1"/>
  <c r="AG1816" i="1"/>
  <c r="L1816" i="1" s="1"/>
  <c r="AH1816" i="1"/>
  <c r="M1816" i="1" s="1"/>
  <c r="AI1816" i="1"/>
  <c r="N1816" i="1" s="1"/>
  <c r="AD1817" i="1"/>
  <c r="I1817" i="1" s="1"/>
  <c r="AE1817" i="1"/>
  <c r="J1817" i="1" s="1"/>
  <c r="AF1817" i="1"/>
  <c r="K1817" i="1" s="1"/>
  <c r="AG1817" i="1"/>
  <c r="L1817" i="1" s="1"/>
  <c r="AH1817" i="1"/>
  <c r="M1817" i="1" s="1"/>
  <c r="AI1817" i="1"/>
  <c r="N1817" i="1" s="1"/>
  <c r="AD1818" i="1"/>
  <c r="I1818" i="1" s="1"/>
  <c r="AE1818" i="1"/>
  <c r="J1818" i="1" s="1"/>
  <c r="AF1818" i="1"/>
  <c r="K1818" i="1" s="1"/>
  <c r="AG1818" i="1"/>
  <c r="L1818" i="1" s="1"/>
  <c r="AH1818" i="1"/>
  <c r="M1818" i="1" s="1"/>
  <c r="AI1818" i="1"/>
  <c r="N1818" i="1" s="1"/>
  <c r="AD1819" i="1"/>
  <c r="I1819" i="1" s="1"/>
  <c r="AE1819" i="1"/>
  <c r="J1819" i="1" s="1"/>
  <c r="AF1819" i="1"/>
  <c r="K1819" i="1" s="1"/>
  <c r="AG1819" i="1"/>
  <c r="L1819" i="1" s="1"/>
  <c r="AH1819" i="1"/>
  <c r="M1819" i="1" s="1"/>
  <c r="AI1819" i="1"/>
  <c r="N1819" i="1" s="1"/>
  <c r="AD1820" i="1"/>
  <c r="I1820" i="1" s="1"/>
  <c r="AE1820" i="1"/>
  <c r="J1820" i="1" s="1"/>
  <c r="AF1820" i="1"/>
  <c r="K1820" i="1" s="1"/>
  <c r="AG1820" i="1"/>
  <c r="L1820" i="1" s="1"/>
  <c r="AH1820" i="1"/>
  <c r="M1820" i="1" s="1"/>
  <c r="AI1820" i="1"/>
  <c r="N1820" i="1" s="1"/>
  <c r="AD1821" i="1"/>
  <c r="I1821" i="1" s="1"/>
  <c r="AE1821" i="1"/>
  <c r="J1821" i="1" s="1"/>
  <c r="AF1821" i="1"/>
  <c r="K1821" i="1" s="1"/>
  <c r="AG1821" i="1"/>
  <c r="L1821" i="1" s="1"/>
  <c r="AH1821" i="1"/>
  <c r="M1821" i="1" s="1"/>
  <c r="AI1821" i="1"/>
  <c r="N1821" i="1" s="1"/>
  <c r="AD1822" i="1"/>
  <c r="I1822" i="1" s="1"/>
  <c r="AE1822" i="1"/>
  <c r="J1822" i="1" s="1"/>
  <c r="AF1822" i="1"/>
  <c r="K1822" i="1" s="1"/>
  <c r="AG1822" i="1"/>
  <c r="L1822" i="1" s="1"/>
  <c r="AH1822" i="1"/>
  <c r="M1822" i="1" s="1"/>
  <c r="AI1822" i="1"/>
  <c r="N1822" i="1" s="1"/>
  <c r="AD1823" i="1"/>
  <c r="I1823" i="1" s="1"/>
  <c r="AE1823" i="1"/>
  <c r="J1823" i="1" s="1"/>
  <c r="AF1823" i="1"/>
  <c r="K1823" i="1" s="1"/>
  <c r="AG1823" i="1"/>
  <c r="L1823" i="1" s="1"/>
  <c r="AH1823" i="1"/>
  <c r="M1823" i="1" s="1"/>
  <c r="AI1823" i="1"/>
  <c r="N1823" i="1" s="1"/>
  <c r="AD1824" i="1"/>
  <c r="I1824" i="1" s="1"/>
  <c r="AE1824" i="1"/>
  <c r="J1824" i="1" s="1"/>
  <c r="AF1824" i="1"/>
  <c r="K1824" i="1" s="1"/>
  <c r="AG1824" i="1"/>
  <c r="L1824" i="1" s="1"/>
  <c r="AH1824" i="1"/>
  <c r="M1824" i="1" s="1"/>
  <c r="AI1824" i="1"/>
  <c r="N1824" i="1" s="1"/>
  <c r="AD1825" i="1"/>
  <c r="I1825" i="1" s="1"/>
  <c r="AE1825" i="1"/>
  <c r="J1825" i="1" s="1"/>
  <c r="AF1825" i="1"/>
  <c r="K1825" i="1" s="1"/>
  <c r="AG1825" i="1"/>
  <c r="L1825" i="1" s="1"/>
  <c r="AH1825" i="1"/>
  <c r="M1825" i="1" s="1"/>
  <c r="AI1825" i="1"/>
  <c r="N1825" i="1" s="1"/>
  <c r="AD1826" i="1"/>
  <c r="I1826" i="1" s="1"/>
  <c r="AE1826" i="1"/>
  <c r="J1826" i="1" s="1"/>
  <c r="AF1826" i="1"/>
  <c r="K1826" i="1" s="1"/>
  <c r="AG1826" i="1"/>
  <c r="L1826" i="1" s="1"/>
  <c r="AH1826" i="1"/>
  <c r="M1826" i="1" s="1"/>
  <c r="AI1826" i="1"/>
  <c r="N1826" i="1" s="1"/>
  <c r="AD1827" i="1"/>
  <c r="I1827" i="1" s="1"/>
  <c r="AE1827" i="1"/>
  <c r="J1827" i="1" s="1"/>
  <c r="AF1827" i="1"/>
  <c r="K1827" i="1" s="1"/>
  <c r="AG1827" i="1"/>
  <c r="L1827" i="1" s="1"/>
  <c r="AH1827" i="1"/>
  <c r="M1827" i="1" s="1"/>
  <c r="AI1827" i="1"/>
  <c r="N1827" i="1" s="1"/>
  <c r="AD1828" i="1"/>
  <c r="I1828" i="1" s="1"/>
  <c r="AE1828" i="1"/>
  <c r="J1828" i="1" s="1"/>
  <c r="AF1828" i="1"/>
  <c r="K1828" i="1" s="1"/>
  <c r="AG1828" i="1"/>
  <c r="L1828" i="1" s="1"/>
  <c r="AH1828" i="1"/>
  <c r="M1828" i="1" s="1"/>
  <c r="AI1828" i="1"/>
  <c r="N1828" i="1" s="1"/>
  <c r="AD1829" i="1"/>
  <c r="I1829" i="1" s="1"/>
  <c r="AE1829" i="1"/>
  <c r="J1829" i="1" s="1"/>
  <c r="AF1829" i="1"/>
  <c r="K1829" i="1" s="1"/>
  <c r="AG1829" i="1"/>
  <c r="L1829" i="1" s="1"/>
  <c r="AH1829" i="1"/>
  <c r="M1829" i="1" s="1"/>
  <c r="AI1829" i="1"/>
  <c r="N1829" i="1" s="1"/>
  <c r="AD1830" i="1"/>
  <c r="I1830" i="1" s="1"/>
  <c r="AE1830" i="1"/>
  <c r="J1830" i="1" s="1"/>
  <c r="AF1830" i="1"/>
  <c r="K1830" i="1" s="1"/>
  <c r="AG1830" i="1"/>
  <c r="L1830" i="1" s="1"/>
  <c r="AH1830" i="1"/>
  <c r="M1830" i="1" s="1"/>
  <c r="AI1830" i="1"/>
  <c r="N1830" i="1" s="1"/>
  <c r="AD1831" i="1"/>
  <c r="I1831" i="1" s="1"/>
  <c r="AE1831" i="1"/>
  <c r="J1831" i="1" s="1"/>
  <c r="AF1831" i="1"/>
  <c r="K1831" i="1" s="1"/>
  <c r="AG1831" i="1"/>
  <c r="L1831" i="1" s="1"/>
  <c r="AH1831" i="1"/>
  <c r="M1831" i="1" s="1"/>
  <c r="AI1831" i="1"/>
  <c r="N1831" i="1" s="1"/>
  <c r="AD1832" i="1"/>
  <c r="I1832" i="1" s="1"/>
  <c r="AE1832" i="1"/>
  <c r="J1832" i="1" s="1"/>
  <c r="AF1832" i="1"/>
  <c r="K1832" i="1" s="1"/>
  <c r="AG1832" i="1"/>
  <c r="L1832" i="1" s="1"/>
  <c r="AH1832" i="1"/>
  <c r="M1832" i="1" s="1"/>
  <c r="AI1832" i="1"/>
  <c r="N1832" i="1" s="1"/>
  <c r="AD1833" i="1"/>
  <c r="I1833" i="1" s="1"/>
  <c r="AE1833" i="1"/>
  <c r="J1833" i="1" s="1"/>
  <c r="AF1833" i="1"/>
  <c r="K1833" i="1" s="1"/>
  <c r="AG1833" i="1"/>
  <c r="L1833" i="1" s="1"/>
  <c r="AH1833" i="1"/>
  <c r="M1833" i="1" s="1"/>
  <c r="AI1833" i="1"/>
  <c r="N1833" i="1" s="1"/>
  <c r="AD1834" i="1"/>
  <c r="I1834" i="1" s="1"/>
  <c r="AE1834" i="1"/>
  <c r="J1834" i="1" s="1"/>
  <c r="AF1834" i="1"/>
  <c r="K1834" i="1" s="1"/>
  <c r="AG1834" i="1"/>
  <c r="L1834" i="1" s="1"/>
  <c r="AH1834" i="1"/>
  <c r="M1834" i="1" s="1"/>
  <c r="AI1834" i="1"/>
  <c r="N1834" i="1" s="1"/>
  <c r="AD1835" i="1"/>
  <c r="I1835" i="1" s="1"/>
  <c r="AE1835" i="1"/>
  <c r="J1835" i="1" s="1"/>
  <c r="AF1835" i="1"/>
  <c r="K1835" i="1" s="1"/>
  <c r="AG1835" i="1"/>
  <c r="L1835" i="1" s="1"/>
  <c r="AH1835" i="1"/>
  <c r="M1835" i="1" s="1"/>
  <c r="AI1835" i="1"/>
  <c r="N1835" i="1" s="1"/>
  <c r="AD1836" i="1"/>
  <c r="I1836" i="1" s="1"/>
  <c r="AE1836" i="1"/>
  <c r="J1836" i="1" s="1"/>
  <c r="AF1836" i="1"/>
  <c r="K1836" i="1" s="1"/>
  <c r="AG1836" i="1"/>
  <c r="L1836" i="1" s="1"/>
  <c r="AH1836" i="1"/>
  <c r="M1836" i="1" s="1"/>
  <c r="AI1836" i="1"/>
  <c r="N1836" i="1" s="1"/>
  <c r="AD1837" i="1"/>
  <c r="I1837" i="1" s="1"/>
  <c r="AE1837" i="1"/>
  <c r="J1837" i="1" s="1"/>
  <c r="AF1837" i="1"/>
  <c r="K1837" i="1" s="1"/>
  <c r="AG1837" i="1"/>
  <c r="L1837" i="1" s="1"/>
  <c r="AH1837" i="1"/>
  <c r="M1837" i="1" s="1"/>
  <c r="AI1837" i="1"/>
  <c r="N1837" i="1" s="1"/>
  <c r="AD1838" i="1"/>
  <c r="I1838" i="1" s="1"/>
  <c r="AE1838" i="1"/>
  <c r="J1838" i="1" s="1"/>
  <c r="AF1838" i="1"/>
  <c r="K1838" i="1" s="1"/>
  <c r="AG1838" i="1"/>
  <c r="L1838" i="1" s="1"/>
  <c r="AH1838" i="1"/>
  <c r="M1838" i="1" s="1"/>
  <c r="AI1838" i="1"/>
  <c r="N1838" i="1" s="1"/>
  <c r="AD1839" i="1"/>
  <c r="I1839" i="1" s="1"/>
  <c r="AE1839" i="1"/>
  <c r="J1839" i="1" s="1"/>
  <c r="AF1839" i="1"/>
  <c r="K1839" i="1" s="1"/>
  <c r="AG1839" i="1"/>
  <c r="L1839" i="1" s="1"/>
  <c r="AH1839" i="1"/>
  <c r="M1839" i="1" s="1"/>
  <c r="AI1839" i="1"/>
  <c r="N1839" i="1" s="1"/>
  <c r="AD1840" i="1"/>
  <c r="I1840" i="1" s="1"/>
  <c r="AE1840" i="1"/>
  <c r="J1840" i="1" s="1"/>
  <c r="AF1840" i="1"/>
  <c r="K1840" i="1" s="1"/>
  <c r="AG1840" i="1"/>
  <c r="L1840" i="1" s="1"/>
  <c r="AH1840" i="1"/>
  <c r="M1840" i="1" s="1"/>
  <c r="AI1840" i="1"/>
  <c r="N1840" i="1" s="1"/>
  <c r="AD1841" i="1"/>
  <c r="I1841" i="1" s="1"/>
  <c r="AE1841" i="1"/>
  <c r="J1841" i="1" s="1"/>
  <c r="AF1841" i="1"/>
  <c r="K1841" i="1" s="1"/>
  <c r="AG1841" i="1"/>
  <c r="L1841" i="1" s="1"/>
  <c r="AH1841" i="1"/>
  <c r="M1841" i="1" s="1"/>
  <c r="AI1841" i="1"/>
  <c r="N1841" i="1" s="1"/>
  <c r="AD1842" i="1"/>
  <c r="I1842" i="1" s="1"/>
  <c r="AE1842" i="1"/>
  <c r="J1842" i="1" s="1"/>
  <c r="AF1842" i="1"/>
  <c r="K1842" i="1" s="1"/>
  <c r="AG1842" i="1"/>
  <c r="L1842" i="1" s="1"/>
  <c r="AH1842" i="1"/>
  <c r="M1842" i="1" s="1"/>
  <c r="AI1842" i="1"/>
  <c r="N1842" i="1" s="1"/>
  <c r="AD1843" i="1"/>
  <c r="I1843" i="1" s="1"/>
  <c r="AE1843" i="1"/>
  <c r="J1843" i="1" s="1"/>
  <c r="AF1843" i="1"/>
  <c r="K1843" i="1" s="1"/>
  <c r="AG1843" i="1"/>
  <c r="L1843" i="1" s="1"/>
  <c r="AH1843" i="1"/>
  <c r="M1843" i="1" s="1"/>
  <c r="AI1843" i="1"/>
  <c r="N1843" i="1" s="1"/>
  <c r="AD1844" i="1"/>
  <c r="I1844" i="1" s="1"/>
  <c r="AE1844" i="1"/>
  <c r="J1844" i="1" s="1"/>
  <c r="AF1844" i="1"/>
  <c r="K1844" i="1" s="1"/>
  <c r="AG1844" i="1"/>
  <c r="L1844" i="1" s="1"/>
  <c r="AH1844" i="1"/>
  <c r="M1844" i="1" s="1"/>
  <c r="AI1844" i="1"/>
  <c r="N1844" i="1" s="1"/>
  <c r="AD1845" i="1"/>
  <c r="I1845" i="1" s="1"/>
  <c r="AE1845" i="1"/>
  <c r="J1845" i="1" s="1"/>
  <c r="AF1845" i="1"/>
  <c r="K1845" i="1" s="1"/>
  <c r="AG1845" i="1"/>
  <c r="L1845" i="1" s="1"/>
  <c r="AH1845" i="1"/>
  <c r="M1845" i="1" s="1"/>
  <c r="AI1845" i="1"/>
  <c r="N1845" i="1" s="1"/>
  <c r="AD1846" i="1"/>
  <c r="I1846" i="1" s="1"/>
  <c r="AE1846" i="1"/>
  <c r="J1846" i="1" s="1"/>
  <c r="AF1846" i="1"/>
  <c r="K1846" i="1" s="1"/>
  <c r="AG1846" i="1"/>
  <c r="L1846" i="1" s="1"/>
  <c r="AH1846" i="1"/>
  <c r="M1846" i="1" s="1"/>
  <c r="AI1846" i="1"/>
  <c r="N1846" i="1" s="1"/>
  <c r="AD1847" i="1"/>
  <c r="I1847" i="1" s="1"/>
  <c r="AE1847" i="1"/>
  <c r="J1847" i="1" s="1"/>
  <c r="AF1847" i="1"/>
  <c r="K1847" i="1" s="1"/>
  <c r="AG1847" i="1"/>
  <c r="L1847" i="1" s="1"/>
  <c r="AH1847" i="1"/>
  <c r="M1847" i="1" s="1"/>
  <c r="AI1847" i="1"/>
  <c r="N1847" i="1" s="1"/>
  <c r="AD1848" i="1"/>
  <c r="I1848" i="1" s="1"/>
  <c r="AE1848" i="1"/>
  <c r="J1848" i="1" s="1"/>
  <c r="AF1848" i="1"/>
  <c r="K1848" i="1" s="1"/>
  <c r="AG1848" i="1"/>
  <c r="L1848" i="1" s="1"/>
  <c r="AH1848" i="1"/>
  <c r="M1848" i="1" s="1"/>
  <c r="AI1848" i="1"/>
  <c r="N1848" i="1" s="1"/>
  <c r="AD1849" i="1"/>
  <c r="I1849" i="1" s="1"/>
  <c r="AE1849" i="1"/>
  <c r="J1849" i="1" s="1"/>
  <c r="AF1849" i="1"/>
  <c r="K1849" i="1" s="1"/>
  <c r="AG1849" i="1"/>
  <c r="L1849" i="1" s="1"/>
  <c r="AH1849" i="1"/>
  <c r="M1849" i="1" s="1"/>
  <c r="AI1849" i="1"/>
  <c r="N1849" i="1" s="1"/>
  <c r="AD1850" i="1"/>
  <c r="I1850" i="1" s="1"/>
  <c r="AE1850" i="1"/>
  <c r="J1850" i="1" s="1"/>
  <c r="AF1850" i="1"/>
  <c r="K1850" i="1" s="1"/>
  <c r="AG1850" i="1"/>
  <c r="L1850" i="1" s="1"/>
  <c r="AH1850" i="1"/>
  <c r="M1850" i="1" s="1"/>
  <c r="AI1850" i="1"/>
  <c r="N1850" i="1" s="1"/>
  <c r="AD1851" i="1"/>
  <c r="I1851" i="1" s="1"/>
  <c r="AE1851" i="1"/>
  <c r="J1851" i="1" s="1"/>
  <c r="AF1851" i="1"/>
  <c r="K1851" i="1" s="1"/>
  <c r="AG1851" i="1"/>
  <c r="L1851" i="1" s="1"/>
  <c r="AH1851" i="1"/>
  <c r="M1851" i="1" s="1"/>
  <c r="AI1851" i="1"/>
  <c r="N1851" i="1" s="1"/>
  <c r="AD1852" i="1"/>
  <c r="I1852" i="1" s="1"/>
  <c r="AE1852" i="1"/>
  <c r="J1852" i="1" s="1"/>
  <c r="AF1852" i="1"/>
  <c r="K1852" i="1" s="1"/>
  <c r="AG1852" i="1"/>
  <c r="L1852" i="1" s="1"/>
  <c r="AH1852" i="1"/>
  <c r="M1852" i="1" s="1"/>
  <c r="AI1852" i="1"/>
  <c r="N1852" i="1" s="1"/>
  <c r="AD1853" i="1"/>
  <c r="I1853" i="1" s="1"/>
  <c r="AE1853" i="1"/>
  <c r="J1853" i="1" s="1"/>
  <c r="AF1853" i="1"/>
  <c r="K1853" i="1" s="1"/>
  <c r="AG1853" i="1"/>
  <c r="L1853" i="1" s="1"/>
  <c r="AH1853" i="1"/>
  <c r="M1853" i="1" s="1"/>
  <c r="AI1853" i="1"/>
  <c r="N1853" i="1" s="1"/>
  <c r="AD1854" i="1"/>
  <c r="I1854" i="1" s="1"/>
  <c r="AE1854" i="1"/>
  <c r="J1854" i="1" s="1"/>
  <c r="AF1854" i="1"/>
  <c r="K1854" i="1" s="1"/>
  <c r="AG1854" i="1"/>
  <c r="L1854" i="1" s="1"/>
  <c r="AH1854" i="1"/>
  <c r="M1854" i="1" s="1"/>
  <c r="AI1854" i="1"/>
  <c r="N1854" i="1" s="1"/>
  <c r="AD1855" i="1"/>
  <c r="I1855" i="1" s="1"/>
  <c r="AE1855" i="1"/>
  <c r="J1855" i="1" s="1"/>
  <c r="AF1855" i="1"/>
  <c r="K1855" i="1" s="1"/>
  <c r="AG1855" i="1"/>
  <c r="L1855" i="1" s="1"/>
  <c r="AH1855" i="1"/>
  <c r="M1855" i="1" s="1"/>
  <c r="AI1855" i="1"/>
  <c r="N1855" i="1" s="1"/>
  <c r="AD1856" i="1"/>
  <c r="I1856" i="1" s="1"/>
  <c r="AE1856" i="1"/>
  <c r="J1856" i="1" s="1"/>
  <c r="AF1856" i="1"/>
  <c r="K1856" i="1" s="1"/>
  <c r="AG1856" i="1"/>
  <c r="L1856" i="1" s="1"/>
  <c r="AH1856" i="1"/>
  <c r="M1856" i="1" s="1"/>
  <c r="AI1856" i="1"/>
  <c r="N1856" i="1" s="1"/>
  <c r="AD1857" i="1"/>
  <c r="I1857" i="1" s="1"/>
  <c r="AE1857" i="1"/>
  <c r="J1857" i="1" s="1"/>
  <c r="AF1857" i="1"/>
  <c r="K1857" i="1" s="1"/>
  <c r="AG1857" i="1"/>
  <c r="L1857" i="1" s="1"/>
  <c r="AH1857" i="1"/>
  <c r="M1857" i="1" s="1"/>
  <c r="AI1857" i="1"/>
  <c r="N1857" i="1" s="1"/>
  <c r="AD1858" i="1"/>
  <c r="I1858" i="1" s="1"/>
  <c r="AE1858" i="1"/>
  <c r="J1858" i="1" s="1"/>
  <c r="AF1858" i="1"/>
  <c r="K1858" i="1" s="1"/>
  <c r="AG1858" i="1"/>
  <c r="L1858" i="1" s="1"/>
  <c r="AH1858" i="1"/>
  <c r="M1858" i="1" s="1"/>
  <c r="AI1858" i="1"/>
  <c r="N1858" i="1" s="1"/>
  <c r="AD1859" i="1"/>
  <c r="I1859" i="1" s="1"/>
  <c r="AE1859" i="1"/>
  <c r="J1859" i="1" s="1"/>
  <c r="AF1859" i="1"/>
  <c r="K1859" i="1" s="1"/>
  <c r="AG1859" i="1"/>
  <c r="L1859" i="1" s="1"/>
  <c r="AH1859" i="1"/>
  <c r="M1859" i="1" s="1"/>
  <c r="AI1859" i="1"/>
  <c r="N1859" i="1" s="1"/>
  <c r="AD1860" i="1"/>
  <c r="I1860" i="1" s="1"/>
  <c r="AE1860" i="1"/>
  <c r="J1860" i="1" s="1"/>
  <c r="AF1860" i="1"/>
  <c r="K1860" i="1" s="1"/>
  <c r="AG1860" i="1"/>
  <c r="L1860" i="1" s="1"/>
  <c r="AH1860" i="1"/>
  <c r="M1860" i="1" s="1"/>
  <c r="AI1860" i="1"/>
  <c r="N1860" i="1" s="1"/>
  <c r="AD1861" i="1"/>
  <c r="I1861" i="1" s="1"/>
  <c r="AE1861" i="1"/>
  <c r="J1861" i="1" s="1"/>
  <c r="AF1861" i="1"/>
  <c r="K1861" i="1" s="1"/>
  <c r="AG1861" i="1"/>
  <c r="L1861" i="1" s="1"/>
  <c r="AH1861" i="1"/>
  <c r="M1861" i="1" s="1"/>
  <c r="AI1861" i="1"/>
  <c r="N1861" i="1" s="1"/>
  <c r="AD1862" i="1"/>
  <c r="I1862" i="1" s="1"/>
  <c r="AE1862" i="1"/>
  <c r="J1862" i="1" s="1"/>
  <c r="AF1862" i="1"/>
  <c r="K1862" i="1" s="1"/>
  <c r="AG1862" i="1"/>
  <c r="L1862" i="1" s="1"/>
  <c r="AH1862" i="1"/>
  <c r="M1862" i="1" s="1"/>
  <c r="AI1862" i="1"/>
  <c r="N1862" i="1" s="1"/>
  <c r="AD1863" i="1"/>
  <c r="I1863" i="1" s="1"/>
  <c r="AE1863" i="1"/>
  <c r="J1863" i="1" s="1"/>
  <c r="AF1863" i="1"/>
  <c r="K1863" i="1" s="1"/>
  <c r="AG1863" i="1"/>
  <c r="L1863" i="1" s="1"/>
  <c r="AH1863" i="1"/>
  <c r="M1863" i="1" s="1"/>
  <c r="AI1863" i="1"/>
  <c r="N1863" i="1" s="1"/>
  <c r="AD1864" i="1"/>
  <c r="I1864" i="1" s="1"/>
  <c r="AE1864" i="1"/>
  <c r="J1864" i="1" s="1"/>
  <c r="AF1864" i="1"/>
  <c r="K1864" i="1" s="1"/>
  <c r="AG1864" i="1"/>
  <c r="L1864" i="1" s="1"/>
  <c r="AH1864" i="1"/>
  <c r="M1864" i="1" s="1"/>
  <c r="AI1864" i="1"/>
  <c r="N1864" i="1" s="1"/>
  <c r="AD1865" i="1"/>
  <c r="I1865" i="1" s="1"/>
  <c r="AE1865" i="1"/>
  <c r="J1865" i="1" s="1"/>
  <c r="AF1865" i="1"/>
  <c r="K1865" i="1" s="1"/>
  <c r="AG1865" i="1"/>
  <c r="L1865" i="1" s="1"/>
  <c r="AH1865" i="1"/>
  <c r="M1865" i="1" s="1"/>
  <c r="AI1865" i="1"/>
  <c r="N1865" i="1" s="1"/>
  <c r="AD1866" i="1"/>
  <c r="I1866" i="1" s="1"/>
  <c r="AE1866" i="1"/>
  <c r="J1866" i="1" s="1"/>
  <c r="AF1866" i="1"/>
  <c r="K1866" i="1" s="1"/>
  <c r="AG1866" i="1"/>
  <c r="L1866" i="1" s="1"/>
  <c r="AH1866" i="1"/>
  <c r="M1866" i="1" s="1"/>
  <c r="AI1866" i="1"/>
  <c r="N1866" i="1" s="1"/>
  <c r="AD1867" i="1"/>
  <c r="I1867" i="1" s="1"/>
  <c r="AE1867" i="1"/>
  <c r="J1867" i="1" s="1"/>
  <c r="AF1867" i="1"/>
  <c r="K1867" i="1" s="1"/>
  <c r="AG1867" i="1"/>
  <c r="L1867" i="1" s="1"/>
  <c r="AH1867" i="1"/>
  <c r="M1867" i="1" s="1"/>
  <c r="AI1867" i="1"/>
  <c r="N1867" i="1" s="1"/>
  <c r="AD1868" i="1"/>
  <c r="I1868" i="1" s="1"/>
  <c r="AE1868" i="1"/>
  <c r="J1868" i="1" s="1"/>
  <c r="AF1868" i="1"/>
  <c r="K1868" i="1" s="1"/>
  <c r="AG1868" i="1"/>
  <c r="L1868" i="1" s="1"/>
  <c r="AH1868" i="1"/>
  <c r="M1868" i="1" s="1"/>
  <c r="AI1868" i="1"/>
  <c r="N1868" i="1" s="1"/>
  <c r="AD1869" i="1"/>
  <c r="I1869" i="1" s="1"/>
  <c r="AE1869" i="1"/>
  <c r="J1869" i="1" s="1"/>
  <c r="AF1869" i="1"/>
  <c r="K1869" i="1" s="1"/>
  <c r="AG1869" i="1"/>
  <c r="L1869" i="1" s="1"/>
  <c r="AH1869" i="1"/>
  <c r="M1869" i="1" s="1"/>
  <c r="AI1869" i="1"/>
  <c r="N1869" i="1" s="1"/>
  <c r="AD1870" i="1"/>
  <c r="I1870" i="1" s="1"/>
  <c r="AE1870" i="1"/>
  <c r="J1870" i="1" s="1"/>
  <c r="AF1870" i="1"/>
  <c r="K1870" i="1" s="1"/>
  <c r="AG1870" i="1"/>
  <c r="L1870" i="1" s="1"/>
  <c r="AH1870" i="1"/>
  <c r="M1870" i="1" s="1"/>
  <c r="AI1870" i="1"/>
  <c r="N1870" i="1" s="1"/>
  <c r="AD1871" i="1"/>
  <c r="I1871" i="1" s="1"/>
  <c r="AE1871" i="1"/>
  <c r="J1871" i="1" s="1"/>
  <c r="AF1871" i="1"/>
  <c r="K1871" i="1" s="1"/>
  <c r="AG1871" i="1"/>
  <c r="L1871" i="1" s="1"/>
  <c r="AH1871" i="1"/>
  <c r="M1871" i="1" s="1"/>
  <c r="AI1871" i="1"/>
  <c r="N1871" i="1" s="1"/>
  <c r="AD1872" i="1"/>
  <c r="I1872" i="1" s="1"/>
  <c r="AE1872" i="1"/>
  <c r="J1872" i="1" s="1"/>
  <c r="AF1872" i="1"/>
  <c r="K1872" i="1" s="1"/>
  <c r="AG1872" i="1"/>
  <c r="L1872" i="1" s="1"/>
  <c r="AH1872" i="1"/>
  <c r="M1872" i="1" s="1"/>
  <c r="AI1872" i="1"/>
  <c r="N1872" i="1" s="1"/>
  <c r="AD1873" i="1"/>
  <c r="I1873" i="1" s="1"/>
  <c r="AE1873" i="1"/>
  <c r="J1873" i="1" s="1"/>
  <c r="AF1873" i="1"/>
  <c r="K1873" i="1" s="1"/>
  <c r="AG1873" i="1"/>
  <c r="L1873" i="1" s="1"/>
  <c r="AH1873" i="1"/>
  <c r="M1873" i="1" s="1"/>
  <c r="AI1873" i="1"/>
  <c r="N1873" i="1" s="1"/>
  <c r="AD1874" i="1"/>
  <c r="I1874" i="1" s="1"/>
  <c r="AE1874" i="1"/>
  <c r="J1874" i="1" s="1"/>
  <c r="AF1874" i="1"/>
  <c r="K1874" i="1" s="1"/>
  <c r="AG1874" i="1"/>
  <c r="L1874" i="1" s="1"/>
  <c r="AH1874" i="1"/>
  <c r="M1874" i="1" s="1"/>
  <c r="AI1874" i="1"/>
  <c r="N1874" i="1" s="1"/>
  <c r="AD1875" i="1"/>
  <c r="I1875" i="1" s="1"/>
  <c r="AE1875" i="1"/>
  <c r="J1875" i="1" s="1"/>
  <c r="AF1875" i="1"/>
  <c r="K1875" i="1" s="1"/>
  <c r="AG1875" i="1"/>
  <c r="L1875" i="1" s="1"/>
  <c r="AH1875" i="1"/>
  <c r="M1875" i="1" s="1"/>
  <c r="AI1875" i="1"/>
  <c r="N1875" i="1" s="1"/>
  <c r="AD1876" i="1"/>
  <c r="I1876" i="1" s="1"/>
  <c r="AE1876" i="1"/>
  <c r="J1876" i="1" s="1"/>
  <c r="AF1876" i="1"/>
  <c r="K1876" i="1" s="1"/>
  <c r="AG1876" i="1"/>
  <c r="L1876" i="1" s="1"/>
  <c r="AH1876" i="1"/>
  <c r="M1876" i="1" s="1"/>
  <c r="AI1876" i="1"/>
  <c r="N1876" i="1" s="1"/>
  <c r="AD1877" i="1"/>
  <c r="I1877" i="1" s="1"/>
  <c r="AE1877" i="1"/>
  <c r="J1877" i="1" s="1"/>
  <c r="AF1877" i="1"/>
  <c r="K1877" i="1" s="1"/>
  <c r="AG1877" i="1"/>
  <c r="L1877" i="1" s="1"/>
  <c r="AH1877" i="1"/>
  <c r="M1877" i="1" s="1"/>
  <c r="AI1877" i="1"/>
  <c r="N1877" i="1" s="1"/>
  <c r="AD1878" i="1"/>
  <c r="I1878" i="1" s="1"/>
  <c r="AE1878" i="1"/>
  <c r="J1878" i="1" s="1"/>
  <c r="AF1878" i="1"/>
  <c r="K1878" i="1" s="1"/>
  <c r="AG1878" i="1"/>
  <c r="L1878" i="1" s="1"/>
  <c r="AH1878" i="1"/>
  <c r="M1878" i="1" s="1"/>
  <c r="AI1878" i="1"/>
  <c r="N1878" i="1" s="1"/>
  <c r="AD1879" i="1"/>
  <c r="I1879" i="1" s="1"/>
  <c r="AE1879" i="1"/>
  <c r="J1879" i="1" s="1"/>
  <c r="AF1879" i="1"/>
  <c r="K1879" i="1" s="1"/>
  <c r="AG1879" i="1"/>
  <c r="L1879" i="1" s="1"/>
  <c r="AH1879" i="1"/>
  <c r="M1879" i="1" s="1"/>
  <c r="AI1879" i="1"/>
  <c r="N1879" i="1" s="1"/>
  <c r="AD1880" i="1"/>
  <c r="I1880" i="1" s="1"/>
  <c r="AE1880" i="1"/>
  <c r="J1880" i="1" s="1"/>
  <c r="AF1880" i="1"/>
  <c r="K1880" i="1" s="1"/>
  <c r="AG1880" i="1"/>
  <c r="L1880" i="1" s="1"/>
  <c r="AH1880" i="1"/>
  <c r="M1880" i="1" s="1"/>
  <c r="AI1880" i="1"/>
  <c r="N1880" i="1" s="1"/>
  <c r="AD1881" i="1"/>
  <c r="I1881" i="1" s="1"/>
  <c r="AE1881" i="1"/>
  <c r="J1881" i="1" s="1"/>
  <c r="AF1881" i="1"/>
  <c r="K1881" i="1" s="1"/>
  <c r="AG1881" i="1"/>
  <c r="L1881" i="1" s="1"/>
  <c r="AH1881" i="1"/>
  <c r="M1881" i="1" s="1"/>
  <c r="AI1881" i="1"/>
  <c r="N1881" i="1" s="1"/>
  <c r="AD1882" i="1"/>
  <c r="I1882" i="1" s="1"/>
  <c r="AE1882" i="1"/>
  <c r="J1882" i="1" s="1"/>
  <c r="AF1882" i="1"/>
  <c r="K1882" i="1" s="1"/>
  <c r="AG1882" i="1"/>
  <c r="L1882" i="1" s="1"/>
  <c r="AH1882" i="1"/>
  <c r="M1882" i="1" s="1"/>
  <c r="AI1882" i="1"/>
  <c r="N1882" i="1" s="1"/>
  <c r="AD1883" i="1"/>
  <c r="I1883" i="1" s="1"/>
  <c r="AE1883" i="1"/>
  <c r="J1883" i="1" s="1"/>
  <c r="AF1883" i="1"/>
  <c r="K1883" i="1" s="1"/>
  <c r="AG1883" i="1"/>
  <c r="L1883" i="1" s="1"/>
  <c r="AH1883" i="1"/>
  <c r="M1883" i="1" s="1"/>
  <c r="AI1883" i="1"/>
  <c r="N1883" i="1" s="1"/>
  <c r="AD1884" i="1"/>
  <c r="I1884" i="1" s="1"/>
  <c r="AE1884" i="1"/>
  <c r="J1884" i="1" s="1"/>
  <c r="AF1884" i="1"/>
  <c r="K1884" i="1" s="1"/>
  <c r="AG1884" i="1"/>
  <c r="L1884" i="1" s="1"/>
  <c r="AH1884" i="1"/>
  <c r="M1884" i="1" s="1"/>
  <c r="AI1884" i="1"/>
  <c r="N1884" i="1" s="1"/>
  <c r="AD1885" i="1"/>
  <c r="I1885" i="1" s="1"/>
  <c r="AE1885" i="1"/>
  <c r="J1885" i="1" s="1"/>
  <c r="AF1885" i="1"/>
  <c r="K1885" i="1" s="1"/>
  <c r="AG1885" i="1"/>
  <c r="L1885" i="1" s="1"/>
  <c r="AH1885" i="1"/>
  <c r="M1885" i="1" s="1"/>
  <c r="AI1885" i="1"/>
  <c r="N1885" i="1" s="1"/>
  <c r="AD1886" i="1"/>
  <c r="I1886" i="1" s="1"/>
  <c r="AE1886" i="1"/>
  <c r="J1886" i="1" s="1"/>
  <c r="AF1886" i="1"/>
  <c r="K1886" i="1" s="1"/>
  <c r="AG1886" i="1"/>
  <c r="L1886" i="1" s="1"/>
  <c r="AH1886" i="1"/>
  <c r="M1886" i="1" s="1"/>
  <c r="AI1886" i="1"/>
  <c r="N1886" i="1" s="1"/>
  <c r="AD1887" i="1"/>
  <c r="I1887" i="1" s="1"/>
  <c r="AE1887" i="1"/>
  <c r="J1887" i="1" s="1"/>
  <c r="AF1887" i="1"/>
  <c r="K1887" i="1" s="1"/>
  <c r="AG1887" i="1"/>
  <c r="L1887" i="1" s="1"/>
  <c r="AH1887" i="1"/>
  <c r="M1887" i="1" s="1"/>
  <c r="AI1887" i="1"/>
  <c r="N1887" i="1" s="1"/>
  <c r="AD1888" i="1"/>
  <c r="I1888" i="1" s="1"/>
  <c r="AE1888" i="1"/>
  <c r="J1888" i="1" s="1"/>
  <c r="AF1888" i="1"/>
  <c r="K1888" i="1" s="1"/>
  <c r="AG1888" i="1"/>
  <c r="L1888" i="1" s="1"/>
  <c r="AH1888" i="1"/>
  <c r="M1888" i="1" s="1"/>
  <c r="AI1888" i="1"/>
  <c r="N1888" i="1" s="1"/>
  <c r="AD1889" i="1"/>
  <c r="I1889" i="1" s="1"/>
  <c r="AE1889" i="1"/>
  <c r="J1889" i="1" s="1"/>
  <c r="AF1889" i="1"/>
  <c r="K1889" i="1" s="1"/>
  <c r="AG1889" i="1"/>
  <c r="L1889" i="1" s="1"/>
  <c r="AH1889" i="1"/>
  <c r="M1889" i="1" s="1"/>
  <c r="AI1889" i="1"/>
  <c r="N1889" i="1" s="1"/>
  <c r="AD1890" i="1"/>
  <c r="I1890" i="1" s="1"/>
  <c r="AE1890" i="1"/>
  <c r="J1890" i="1" s="1"/>
  <c r="AF1890" i="1"/>
  <c r="K1890" i="1" s="1"/>
  <c r="AG1890" i="1"/>
  <c r="L1890" i="1" s="1"/>
  <c r="AH1890" i="1"/>
  <c r="M1890" i="1" s="1"/>
  <c r="AI1890" i="1"/>
  <c r="N1890" i="1" s="1"/>
  <c r="AD1891" i="1"/>
  <c r="I1891" i="1" s="1"/>
  <c r="AE1891" i="1"/>
  <c r="J1891" i="1" s="1"/>
  <c r="AF1891" i="1"/>
  <c r="K1891" i="1" s="1"/>
  <c r="AG1891" i="1"/>
  <c r="L1891" i="1" s="1"/>
  <c r="AH1891" i="1"/>
  <c r="M1891" i="1" s="1"/>
  <c r="AI1891" i="1"/>
  <c r="N1891" i="1" s="1"/>
  <c r="AD1892" i="1"/>
  <c r="I1892" i="1" s="1"/>
  <c r="AE1892" i="1"/>
  <c r="J1892" i="1" s="1"/>
  <c r="AF1892" i="1"/>
  <c r="K1892" i="1" s="1"/>
  <c r="AG1892" i="1"/>
  <c r="L1892" i="1" s="1"/>
  <c r="AH1892" i="1"/>
  <c r="M1892" i="1" s="1"/>
  <c r="AI1892" i="1"/>
  <c r="N1892" i="1" s="1"/>
  <c r="AD1893" i="1"/>
  <c r="I1893" i="1" s="1"/>
  <c r="AE1893" i="1"/>
  <c r="J1893" i="1" s="1"/>
  <c r="AF1893" i="1"/>
  <c r="K1893" i="1" s="1"/>
  <c r="AG1893" i="1"/>
  <c r="L1893" i="1" s="1"/>
  <c r="AH1893" i="1"/>
  <c r="M1893" i="1" s="1"/>
  <c r="AI1893" i="1"/>
  <c r="N1893" i="1" s="1"/>
  <c r="AD1894" i="1"/>
  <c r="I1894" i="1" s="1"/>
  <c r="AE1894" i="1"/>
  <c r="J1894" i="1" s="1"/>
  <c r="AF1894" i="1"/>
  <c r="K1894" i="1" s="1"/>
  <c r="AG1894" i="1"/>
  <c r="L1894" i="1" s="1"/>
  <c r="AH1894" i="1"/>
  <c r="M1894" i="1" s="1"/>
  <c r="AI1894" i="1"/>
  <c r="N1894" i="1" s="1"/>
  <c r="AD1895" i="1"/>
  <c r="I1895" i="1" s="1"/>
  <c r="AE1895" i="1"/>
  <c r="J1895" i="1" s="1"/>
  <c r="AF1895" i="1"/>
  <c r="K1895" i="1" s="1"/>
  <c r="AG1895" i="1"/>
  <c r="L1895" i="1" s="1"/>
  <c r="AH1895" i="1"/>
  <c r="M1895" i="1" s="1"/>
  <c r="AI1895" i="1"/>
  <c r="N1895" i="1" s="1"/>
  <c r="AD1896" i="1"/>
  <c r="I1896" i="1" s="1"/>
  <c r="AE1896" i="1"/>
  <c r="J1896" i="1" s="1"/>
  <c r="AF1896" i="1"/>
  <c r="K1896" i="1" s="1"/>
  <c r="AG1896" i="1"/>
  <c r="L1896" i="1" s="1"/>
  <c r="AH1896" i="1"/>
  <c r="M1896" i="1" s="1"/>
  <c r="AI1896" i="1"/>
  <c r="N1896" i="1" s="1"/>
  <c r="AD1897" i="1"/>
  <c r="I1897" i="1" s="1"/>
  <c r="AE1897" i="1"/>
  <c r="J1897" i="1" s="1"/>
  <c r="AF1897" i="1"/>
  <c r="K1897" i="1" s="1"/>
  <c r="AG1897" i="1"/>
  <c r="L1897" i="1" s="1"/>
  <c r="AH1897" i="1"/>
  <c r="M1897" i="1" s="1"/>
  <c r="AI1897" i="1"/>
  <c r="N1897" i="1" s="1"/>
  <c r="AD1898" i="1"/>
  <c r="I1898" i="1" s="1"/>
  <c r="AE1898" i="1"/>
  <c r="J1898" i="1" s="1"/>
  <c r="AF1898" i="1"/>
  <c r="K1898" i="1" s="1"/>
  <c r="AG1898" i="1"/>
  <c r="L1898" i="1" s="1"/>
  <c r="AH1898" i="1"/>
  <c r="M1898" i="1" s="1"/>
  <c r="AI1898" i="1"/>
  <c r="N1898" i="1" s="1"/>
  <c r="AD1899" i="1"/>
  <c r="I1899" i="1" s="1"/>
  <c r="AE1899" i="1"/>
  <c r="J1899" i="1" s="1"/>
  <c r="AF1899" i="1"/>
  <c r="K1899" i="1" s="1"/>
  <c r="AG1899" i="1"/>
  <c r="L1899" i="1" s="1"/>
  <c r="AH1899" i="1"/>
  <c r="M1899" i="1" s="1"/>
  <c r="AI1899" i="1"/>
  <c r="N1899" i="1" s="1"/>
  <c r="AD1900" i="1"/>
  <c r="I1900" i="1" s="1"/>
  <c r="AE1900" i="1"/>
  <c r="J1900" i="1" s="1"/>
  <c r="AF1900" i="1"/>
  <c r="K1900" i="1" s="1"/>
  <c r="AG1900" i="1"/>
  <c r="L1900" i="1" s="1"/>
  <c r="AH1900" i="1"/>
  <c r="M1900" i="1" s="1"/>
  <c r="AI1900" i="1"/>
  <c r="N1900" i="1" s="1"/>
  <c r="AD1901" i="1"/>
  <c r="I1901" i="1" s="1"/>
  <c r="AE1901" i="1"/>
  <c r="J1901" i="1" s="1"/>
  <c r="AF1901" i="1"/>
  <c r="K1901" i="1" s="1"/>
  <c r="AG1901" i="1"/>
  <c r="L1901" i="1" s="1"/>
  <c r="AH1901" i="1"/>
  <c r="M1901" i="1" s="1"/>
  <c r="AI1901" i="1"/>
  <c r="N1901" i="1" s="1"/>
  <c r="AD1902" i="1"/>
  <c r="I1902" i="1" s="1"/>
  <c r="AE1902" i="1"/>
  <c r="J1902" i="1" s="1"/>
  <c r="AF1902" i="1"/>
  <c r="K1902" i="1" s="1"/>
  <c r="AG1902" i="1"/>
  <c r="L1902" i="1" s="1"/>
  <c r="AH1902" i="1"/>
  <c r="M1902" i="1" s="1"/>
  <c r="AI1902" i="1"/>
  <c r="N1902" i="1" s="1"/>
  <c r="AD1903" i="1"/>
  <c r="I1903" i="1" s="1"/>
  <c r="AE1903" i="1"/>
  <c r="J1903" i="1" s="1"/>
  <c r="AF1903" i="1"/>
  <c r="K1903" i="1" s="1"/>
  <c r="AG1903" i="1"/>
  <c r="L1903" i="1" s="1"/>
  <c r="AH1903" i="1"/>
  <c r="M1903" i="1" s="1"/>
  <c r="AI1903" i="1"/>
  <c r="N1903" i="1" s="1"/>
  <c r="AD1904" i="1"/>
  <c r="I1904" i="1" s="1"/>
  <c r="AE1904" i="1"/>
  <c r="J1904" i="1" s="1"/>
  <c r="AF1904" i="1"/>
  <c r="K1904" i="1" s="1"/>
  <c r="AG1904" i="1"/>
  <c r="L1904" i="1" s="1"/>
  <c r="AH1904" i="1"/>
  <c r="M1904" i="1" s="1"/>
  <c r="AI1904" i="1"/>
  <c r="N1904" i="1" s="1"/>
  <c r="AD1905" i="1"/>
  <c r="I1905" i="1" s="1"/>
  <c r="AE1905" i="1"/>
  <c r="J1905" i="1" s="1"/>
  <c r="AF1905" i="1"/>
  <c r="K1905" i="1" s="1"/>
  <c r="AG1905" i="1"/>
  <c r="L1905" i="1" s="1"/>
  <c r="AH1905" i="1"/>
  <c r="M1905" i="1" s="1"/>
  <c r="AI1905" i="1"/>
  <c r="N1905" i="1" s="1"/>
  <c r="AD1906" i="1"/>
  <c r="I1906" i="1" s="1"/>
  <c r="AE1906" i="1"/>
  <c r="J1906" i="1" s="1"/>
  <c r="AF1906" i="1"/>
  <c r="K1906" i="1" s="1"/>
  <c r="AG1906" i="1"/>
  <c r="L1906" i="1" s="1"/>
  <c r="AH1906" i="1"/>
  <c r="M1906" i="1" s="1"/>
  <c r="AI1906" i="1"/>
  <c r="N1906" i="1" s="1"/>
  <c r="AD1907" i="1"/>
  <c r="I1907" i="1" s="1"/>
  <c r="AE1907" i="1"/>
  <c r="J1907" i="1" s="1"/>
  <c r="AF1907" i="1"/>
  <c r="K1907" i="1" s="1"/>
  <c r="AG1907" i="1"/>
  <c r="L1907" i="1" s="1"/>
  <c r="AH1907" i="1"/>
  <c r="M1907" i="1" s="1"/>
  <c r="AI1907" i="1"/>
  <c r="N1907" i="1" s="1"/>
  <c r="AD1908" i="1"/>
  <c r="I1908" i="1" s="1"/>
  <c r="AE1908" i="1"/>
  <c r="J1908" i="1" s="1"/>
  <c r="AF1908" i="1"/>
  <c r="K1908" i="1" s="1"/>
  <c r="AG1908" i="1"/>
  <c r="L1908" i="1" s="1"/>
  <c r="AH1908" i="1"/>
  <c r="M1908" i="1" s="1"/>
  <c r="AI1908" i="1"/>
  <c r="N1908" i="1" s="1"/>
  <c r="AD1909" i="1"/>
  <c r="I1909" i="1" s="1"/>
  <c r="AE1909" i="1"/>
  <c r="J1909" i="1" s="1"/>
  <c r="AF1909" i="1"/>
  <c r="K1909" i="1" s="1"/>
  <c r="AG1909" i="1"/>
  <c r="L1909" i="1" s="1"/>
  <c r="AH1909" i="1"/>
  <c r="M1909" i="1" s="1"/>
  <c r="AI1909" i="1"/>
  <c r="N1909" i="1" s="1"/>
  <c r="AD1910" i="1"/>
  <c r="I1910" i="1" s="1"/>
  <c r="AE1910" i="1"/>
  <c r="J1910" i="1" s="1"/>
  <c r="AF1910" i="1"/>
  <c r="K1910" i="1" s="1"/>
  <c r="AG1910" i="1"/>
  <c r="L1910" i="1" s="1"/>
  <c r="AH1910" i="1"/>
  <c r="M1910" i="1" s="1"/>
  <c r="AI1910" i="1"/>
  <c r="N1910" i="1" s="1"/>
  <c r="AD1911" i="1"/>
  <c r="I1911" i="1" s="1"/>
  <c r="AE1911" i="1"/>
  <c r="J1911" i="1" s="1"/>
  <c r="AF1911" i="1"/>
  <c r="K1911" i="1" s="1"/>
  <c r="AG1911" i="1"/>
  <c r="L1911" i="1" s="1"/>
  <c r="AH1911" i="1"/>
  <c r="M1911" i="1" s="1"/>
  <c r="AI1911" i="1"/>
  <c r="N1911" i="1" s="1"/>
  <c r="AD1912" i="1"/>
  <c r="I1912" i="1" s="1"/>
  <c r="AE1912" i="1"/>
  <c r="J1912" i="1" s="1"/>
  <c r="AF1912" i="1"/>
  <c r="K1912" i="1" s="1"/>
  <c r="AG1912" i="1"/>
  <c r="L1912" i="1" s="1"/>
  <c r="AH1912" i="1"/>
  <c r="M1912" i="1" s="1"/>
  <c r="AI1912" i="1"/>
  <c r="N1912" i="1" s="1"/>
  <c r="AD1913" i="1"/>
  <c r="I1913" i="1" s="1"/>
  <c r="AE1913" i="1"/>
  <c r="J1913" i="1" s="1"/>
  <c r="AF1913" i="1"/>
  <c r="K1913" i="1" s="1"/>
  <c r="AG1913" i="1"/>
  <c r="L1913" i="1" s="1"/>
  <c r="AH1913" i="1"/>
  <c r="M1913" i="1" s="1"/>
  <c r="AI1913" i="1"/>
  <c r="N1913" i="1" s="1"/>
  <c r="AD1914" i="1"/>
  <c r="I1914" i="1" s="1"/>
  <c r="AE1914" i="1"/>
  <c r="J1914" i="1" s="1"/>
  <c r="AF1914" i="1"/>
  <c r="K1914" i="1" s="1"/>
  <c r="AG1914" i="1"/>
  <c r="L1914" i="1" s="1"/>
  <c r="AH1914" i="1"/>
  <c r="M1914" i="1" s="1"/>
  <c r="AI1914" i="1"/>
  <c r="N1914" i="1" s="1"/>
  <c r="AD1915" i="1"/>
  <c r="I1915" i="1" s="1"/>
  <c r="AE1915" i="1"/>
  <c r="J1915" i="1" s="1"/>
  <c r="AF1915" i="1"/>
  <c r="K1915" i="1" s="1"/>
  <c r="AG1915" i="1"/>
  <c r="L1915" i="1" s="1"/>
  <c r="AH1915" i="1"/>
  <c r="M1915" i="1" s="1"/>
  <c r="AI1915" i="1"/>
  <c r="N1915" i="1" s="1"/>
  <c r="AD1916" i="1"/>
  <c r="I1916" i="1" s="1"/>
  <c r="AE1916" i="1"/>
  <c r="J1916" i="1" s="1"/>
  <c r="AF1916" i="1"/>
  <c r="K1916" i="1" s="1"/>
  <c r="AG1916" i="1"/>
  <c r="L1916" i="1" s="1"/>
  <c r="AH1916" i="1"/>
  <c r="M1916" i="1" s="1"/>
  <c r="AI1916" i="1"/>
  <c r="N1916" i="1" s="1"/>
  <c r="AD1917" i="1"/>
  <c r="I1917" i="1" s="1"/>
  <c r="AE1917" i="1"/>
  <c r="J1917" i="1" s="1"/>
  <c r="AF1917" i="1"/>
  <c r="K1917" i="1" s="1"/>
  <c r="AG1917" i="1"/>
  <c r="L1917" i="1" s="1"/>
  <c r="AH1917" i="1"/>
  <c r="M1917" i="1" s="1"/>
  <c r="AI1917" i="1"/>
  <c r="N1917" i="1" s="1"/>
  <c r="AD1918" i="1"/>
  <c r="I1918" i="1" s="1"/>
  <c r="AE1918" i="1"/>
  <c r="J1918" i="1" s="1"/>
  <c r="AF1918" i="1"/>
  <c r="K1918" i="1" s="1"/>
  <c r="AG1918" i="1"/>
  <c r="L1918" i="1" s="1"/>
  <c r="AH1918" i="1"/>
  <c r="M1918" i="1" s="1"/>
  <c r="AI1918" i="1"/>
  <c r="N1918" i="1" s="1"/>
  <c r="AD1919" i="1"/>
  <c r="I1919" i="1" s="1"/>
  <c r="AE1919" i="1"/>
  <c r="J1919" i="1" s="1"/>
  <c r="AF1919" i="1"/>
  <c r="K1919" i="1" s="1"/>
  <c r="AG1919" i="1"/>
  <c r="L1919" i="1" s="1"/>
  <c r="AH1919" i="1"/>
  <c r="M1919" i="1" s="1"/>
  <c r="AI1919" i="1"/>
  <c r="N1919" i="1" s="1"/>
  <c r="AD1920" i="1"/>
  <c r="I1920" i="1" s="1"/>
  <c r="AE1920" i="1"/>
  <c r="J1920" i="1" s="1"/>
  <c r="AF1920" i="1"/>
  <c r="K1920" i="1" s="1"/>
  <c r="AG1920" i="1"/>
  <c r="L1920" i="1" s="1"/>
  <c r="AH1920" i="1"/>
  <c r="M1920" i="1" s="1"/>
  <c r="AI1920" i="1"/>
  <c r="N1920" i="1" s="1"/>
  <c r="AD1921" i="1"/>
  <c r="I1921" i="1" s="1"/>
  <c r="AE1921" i="1"/>
  <c r="J1921" i="1" s="1"/>
  <c r="AF1921" i="1"/>
  <c r="K1921" i="1" s="1"/>
  <c r="AG1921" i="1"/>
  <c r="L1921" i="1" s="1"/>
  <c r="AH1921" i="1"/>
  <c r="M1921" i="1" s="1"/>
  <c r="AI1921" i="1"/>
  <c r="N1921" i="1" s="1"/>
  <c r="AD1922" i="1"/>
  <c r="I1922" i="1" s="1"/>
  <c r="AE1922" i="1"/>
  <c r="J1922" i="1" s="1"/>
  <c r="AF1922" i="1"/>
  <c r="K1922" i="1" s="1"/>
  <c r="AG1922" i="1"/>
  <c r="L1922" i="1" s="1"/>
  <c r="AH1922" i="1"/>
  <c r="M1922" i="1" s="1"/>
  <c r="AI1922" i="1"/>
  <c r="N1922" i="1" s="1"/>
  <c r="AD1923" i="1"/>
  <c r="I1923" i="1" s="1"/>
  <c r="AE1923" i="1"/>
  <c r="J1923" i="1" s="1"/>
  <c r="AF1923" i="1"/>
  <c r="K1923" i="1" s="1"/>
  <c r="AG1923" i="1"/>
  <c r="L1923" i="1" s="1"/>
  <c r="AH1923" i="1"/>
  <c r="M1923" i="1" s="1"/>
  <c r="AI1923" i="1"/>
  <c r="N1923" i="1" s="1"/>
  <c r="AD1924" i="1"/>
  <c r="I1924" i="1" s="1"/>
  <c r="AE1924" i="1"/>
  <c r="J1924" i="1" s="1"/>
  <c r="AF1924" i="1"/>
  <c r="K1924" i="1" s="1"/>
  <c r="AG1924" i="1"/>
  <c r="L1924" i="1" s="1"/>
  <c r="AH1924" i="1"/>
  <c r="M1924" i="1" s="1"/>
  <c r="AI1924" i="1"/>
  <c r="N1924" i="1" s="1"/>
  <c r="AD1925" i="1"/>
  <c r="I1925" i="1" s="1"/>
  <c r="AE1925" i="1"/>
  <c r="J1925" i="1" s="1"/>
  <c r="AF1925" i="1"/>
  <c r="K1925" i="1" s="1"/>
  <c r="AG1925" i="1"/>
  <c r="L1925" i="1" s="1"/>
  <c r="AH1925" i="1"/>
  <c r="M1925" i="1" s="1"/>
  <c r="AI1925" i="1"/>
  <c r="N1925" i="1" s="1"/>
  <c r="AD1926" i="1"/>
  <c r="I1926" i="1" s="1"/>
  <c r="AE1926" i="1"/>
  <c r="J1926" i="1" s="1"/>
  <c r="AF1926" i="1"/>
  <c r="K1926" i="1" s="1"/>
  <c r="AG1926" i="1"/>
  <c r="L1926" i="1" s="1"/>
  <c r="AH1926" i="1"/>
  <c r="M1926" i="1" s="1"/>
  <c r="AI1926" i="1"/>
  <c r="N1926" i="1" s="1"/>
  <c r="AD1927" i="1"/>
  <c r="I1927" i="1" s="1"/>
  <c r="AE1927" i="1"/>
  <c r="J1927" i="1" s="1"/>
  <c r="AF1927" i="1"/>
  <c r="K1927" i="1" s="1"/>
  <c r="AG1927" i="1"/>
  <c r="L1927" i="1" s="1"/>
  <c r="AH1927" i="1"/>
  <c r="M1927" i="1" s="1"/>
  <c r="AI1927" i="1"/>
  <c r="N1927" i="1" s="1"/>
  <c r="AD1928" i="1"/>
  <c r="I1928" i="1" s="1"/>
  <c r="AE1928" i="1"/>
  <c r="J1928" i="1" s="1"/>
  <c r="AF1928" i="1"/>
  <c r="K1928" i="1" s="1"/>
  <c r="AG1928" i="1"/>
  <c r="L1928" i="1" s="1"/>
  <c r="AH1928" i="1"/>
  <c r="M1928" i="1" s="1"/>
  <c r="AI1928" i="1"/>
  <c r="N1928" i="1" s="1"/>
  <c r="AD1929" i="1"/>
  <c r="I1929" i="1" s="1"/>
  <c r="AE1929" i="1"/>
  <c r="J1929" i="1" s="1"/>
  <c r="AF1929" i="1"/>
  <c r="K1929" i="1" s="1"/>
  <c r="AG1929" i="1"/>
  <c r="L1929" i="1" s="1"/>
  <c r="AH1929" i="1"/>
  <c r="M1929" i="1" s="1"/>
  <c r="AI1929" i="1"/>
  <c r="N1929" i="1" s="1"/>
  <c r="AD1930" i="1"/>
  <c r="I1930" i="1" s="1"/>
  <c r="AE1930" i="1"/>
  <c r="J1930" i="1" s="1"/>
  <c r="AF1930" i="1"/>
  <c r="K1930" i="1" s="1"/>
  <c r="AG1930" i="1"/>
  <c r="L1930" i="1" s="1"/>
  <c r="AH1930" i="1"/>
  <c r="M1930" i="1" s="1"/>
  <c r="AI1930" i="1"/>
  <c r="N1930" i="1" s="1"/>
  <c r="AD1931" i="1"/>
  <c r="I1931" i="1" s="1"/>
  <c r="AE1931" i="1"/>
  <c r="J1931" i="1" s="1"/>
  <c r="AF1931" i="1"/>
  <c r="K1931" i="1" s="1"/>
  <c r="AG1931" i="1"/>
  <c r="L1931" i="1" s="1"/>
  <c r="AH1931" i="1"/>
  <c r="M1931" i="1" s="1"/>
  <c r="AI1931" i="1"/>
  <c r="N1931" i="1" s="1"/>
  <c r="AD1932" i="1"/>
  <c r="I1932" i="1" s="1"/>
  <c r="AE1932" i="1"/>
  <c r="J1932" i="1" s="1"/>
  <c r="AF1932" i="1"/>
  <c r="K1932" i="1" s="1"/>
  <c r="AG1932" i="1"/>
  <c r="L1932" i="1" s="1"/>
  <c r="AH1932" i="1"/>
  <c r="M1932" i="1" s="1"/>
  <c r="AI1932" i="1"/>
  <c r="N1932" i="1" s="1"/>
  <c r="AD1933" i="1"/>
  <c r="I1933" i="1" s="1"/>
  <c r="AE1933" i="1"/>
  <c r="J1933" i="1" s="1"/>
  <c r="AF1933" i="1"/>
  <c r="K1933" i="1" s="1"/>
  <c r="AG1933" i="1"/>
  <c r="L1933" i="1" s="1"/>
  <c r="AH1933" i="1"/>
  <c r="M1933" i="1" s="1"/>
  <c r="AI1933" i="1"/>
  <c r="N1933" i="1" s="1"/>
  <c r="AD1934" i="1"/>
  <c r="I1934" i="1" s="1"/>
  <c r="AE1934" i="1"/>
  <c r="J1934" i="1" s="1"/>
  <c r="AF1934" i="1"/>
  <c r="K1934" i="1" s="1"/>
  <c r="AG1934" i="1"/>
  <c r="L1934" i="1" s="1"/>
  <c r="AH1934" i="1"/>
  <c r="M1934" i="1" s="1"/>
  <c r="AI1934" i="1"/>
  <c r="N1934" i="1" s="1"/>
  <c r="AD1935" i="1"/>
  <c r="I1935" i="1" s="1"/>
  <c r="AE1935" i="1"/>
  <c r="J1935" i="1" s="1"/>
  <c r="AF1935" i="1"/>
  <c r="K1935" i="1" s="1"/>
  <c r="AG1935" i="1"/>
  <c r="L1935" i="1" s="1"/>
  <c r="AH1935" i="1"/>
  <c r="M1935" i="1" s="1"/>
  <c r="AI1935" i="1"/>
  <c r="N1935" i="1" s="1"/>
  <c r="AD1936" i="1"/>
  <c r="I1936" i="1" s="1"/>
  <c r="AE1936" i="1"/>
  <c r="J1936" i="1" s="1"/>
  <c r="AF1936" i="1"/>
  <c r="K1936" i="1" s="1"/>
  <c r="AG1936" i="1"/>
  <c r="L1936" i="1" s="1"/>
  <c r="AH1936" i="1"/>
  <c r="M1936" i="1" s="1"/>
  <c r="AI1936" i="1"/>
  <c r="N1936" i="1" s="1"/>
  <c r="AD1937" i="1"/>
  <c r="I1937" i="1" s="1"/>
  <c r="AE1937" i="1"/>
  <c r="J1937" i="1" s="1"/>
  <c r="AF1937" i="1"/>
  <c r="K1937" i="1" s="1"/>
  <c r="AG1937" i="1"/>
  <c r="L1937" i="1" s="1"/>
  <c r="AH1937" i="1"/>
  <c r="M1937" i="1" s="1"/>
  <c r="AI1937" i="1"/>
  <c r="N1937" i="1" s="1"/>
  <c r="AD1938" i="1"/>
  <c r="I1938" i="1" s="1"/>
  <c r="AE1938" i="1"/>
  <c r="J1938" i="1" s="1"/>
  <c r="AF1938" i="1"/>
  <c r="K1938" i="1" s="1"/>
  <c r="AG1938" i="1"/>
  <c r="L1938" i="1" s="1"/>
  <c r="AH1938" i="1"/>
  <c r="M1938" i="1" s="1"/>
  <c r="AI1938" i="1"/>
  <c r="N1938" i="1" s="1"/>
  <c r="AD1939" i="1"/>
  <c r="I1939" i="1" s="1"/>
  <c r="AE1939" i="1"/>
  <c r="J1939" i="1" s="1"/>
  <c r="AF1939" i="1"/>
  <c r="K1939" i="1" s="1"/>
  <c r="AG1939" i="1"/>
  <c r="L1939" i="1" s="1"/>
  <c r="AH1939" i="1"/>
  <c r="M1939" i="1" s="1"/>
  <c r="AI1939" i="1"/>
  <c r="N1939" i="1" s="1"/>
  <c r="AD1940" i="1"/>
  <c r="I1940" i="1" s="1"/>
  <c r="AE1940" i="1"/>
  <c r="J1940" i="1" s="1"/>
  <c r="AF1940" i="1"/>
  <c r="K1940" i="1" s="1"/>
  <c r="AG1940" i="1"/>
  <c r="L1940" i="1" s="1"/>
  <c r="AH1940" i="1"/>
  <c r="M1940" i="1" s="1"/>
  <c r="AI1940" i="1"/>
  <c r="N1940" i="1" s="1"/>
  <c r="AD1941" i="1"/>
  <c r="I1941" i="1" s="1"/>
  <c r="AE1941" i="1"/>
  <c r="J1941" i="1" s="1"/>
  <c r="AF1941" i="1"/>
  <c r="K1941" i="1" s="1"/>
  <c r="AG1941" i="1"/>
  <c r="L1941" i="1" s="1"/>
  <c r="AH1941" i="1"/>
  <c r="M1941" i="1" s="1"/>
  <c r="AI1941" i="1"/>
  <c r="N1941" i="1" s="1"/>
  <c r="AD1942" i="1"/>
  <c r="I1942" i="1" s="1"/>
  <c r="AE1942" i="1"/>
  <c r="J1942" i="1" s="1"/>
  <c r="AF1942" i="1"/>
  <c r="K1942" i="1" s="1"/>
  <c r="AG1942" i="1"/>
  <c r="L1942" i="1" s="1"/>
  <c r="AH1942" i="1"/>
  <c r="M1942" i="1" s="1"/>
  <c r="AI1942" i="1"/>
  <c r="N1942" i="1" s="1"/>
  <c r="AD1943" i="1"/>
  <c r="I1943" i="1" s="1"/>
  <c r="AE1943" i="1"/>
  <c r="J1943" i="1" s="1"/>
  <c r="AF1943" i="1"/>
  <c r="K1943" i="1" s="1"/>
  <c r="AG1943" i="1"/>
  <c r="L1943" i="1" s="1"/>
  <c r="AH1943" i="1"/>
  <c r="M1943" i="1" s="1"/>
  <c r="AI1943" i="1"/>
  <c r="N1943" i="1" s="1"/>
  <c r="AD1944" i="1"/>
  <c r="I1944" i="1" s="1"/>
  <c r="AE1944" i="1"/>
  <c r="J1944" i="1" s="1"/>
  <c r="AF1944" i="1"/>
  <c r="K1944" i="1" s="1"/>
  <c r="AG1944" i="1"/>
  <c r="L1944" i="1" s="1"/>
  <c r="AH1944" i="1"/>
  <c r="M1944" i="1" s="1"/>
  <c r="AI1944" i="1"/>
  <c r="N1944" i="1" s="1"/>
  <c r="AD1945" i="1"/>
  <c r="I1945" i="1" s="1"/>
  <c r="AE1945" i="1"/>
  <c r="J1945" i="1" s="1"/>
  <c r="AF1945" i="1"/>
  <c r="K1945" i="1" s="1"/>
  <c r="AG1945" i="1"/>
  <c r="L1945" i="1" s="1"/>
  <c r="AH1945" i="1"/>
  <c r="M1945" i="1" s="1"/>
  <c r="AI1945" i="1"/>
  <c r="N1945" i="1" s="1"/>
  <c r="AD1946" i="1"/>
  <c r="I1946" i="1" s="1"/>
  <c r="AE1946" i="1"/>
  <c r="J1946" i="1" s="1"/>
  <c r="AF1946" i="1"/>
  <c r="K1946" i="1" s="1"/>
  <c r="AG1946" i="1"/>
  <c r="L1946" i="1" s="1"/>
  <c r="AH1946" i="1"/>
  <c r="M1946" i="1" s="1"/>
  <c r="AI1946" i="1"/>
  <c r="N1946" i="1" s="1"/>
  <c r="AD1947" i="1"/>
  <c r="I1947" i="1" s="1"/>
  <c r="AE1947" i="1"/>
  <c r="J1947" i="1" s="1"/>
  <c r="AF1947" i="1"/>
  <c r="K1947" i="1" s="1"/>
  <c r="AG1947" i="1"/>
  <c r="L1947" i="1" s="1"/>
  <c r="AH1947" i="1"/>
  <c r="M1947" i="1" s="1"/>
  <c r="AI1947" i="1"/>
  <c r="N1947" i="1" s="1"/>
  <c r="AD1948" i="1"/>
  <c r="I1948" i="1" s="1"/>
  <c r="AE1948" i="1"/>
  <c r="J1948" i="1" s="1"/>
  <c r="AF1948" i="1"/>
  <c r="K1948" i="1" s="1"/>
  <c r="AG1948" i="1"/>
  <c r="L1948" i="1" s="1"/>
  <c r="AH1948" i="1"/>
  <c r="M1948" i="1" s="1"/>
  <c r="AI1948" i="1"/>
  <c r="N1948" i="1" s="1"/>
  <c r="AD1949" i="1"/>
  <c r="I1949" i="1" s="1"/>
  <c r="AE1949" i="1"/>
  <c r="J1949" i="1" s="1"/>
  <c r="AF1949" i="1"/>
  <c r="K1949" i="1" s="1"/>
  <c r="AG1949" i="1"/>
  <c r="L1949" i="1" s="1"/>
  <c r="AH1949" i="1"/>
  <c r="M1949" i="1" s="1"/>
  <c r="AI1949" i="1"/>
  <c r="N1949" i="1" s="1"/>
  <c r="AD1950" i="1"/>
  <c r="I1950" i="1" s="1"/>
  <c r="AE1950" i="1"/>
  <c r="J1950" i="1" s="1"/>
  <c r="AF1950" i="1"/>
  <c r="K1950" i="1" s="1"/>
  <c r="AG1950" i="1"/>
  <c r="L1950" i="1" s="1"/>
  <c r="AH1950" i="1"/>
  <c r="M1950" i="1" s="1"/>
  <c r="AI1950" i="1"/>
  <c r="N1950" i="1" s="1"/>
  <c r="AD1951" i="1"/>
  <c r="I1951" i="1" s="1"/>
  <c r="AE1951" i="1"/>
  <c r="J1951" i="1" s="1"/>
  <c r="AF1951" i="1"/>
  <c r="K1951" i="1" s="1"/>
  <c r="AG1951" i="1"/>
  <c r="L1951" i="1" s="1"/>
  <c r="AH1951" i="1"/>
  <c r="M1951" i="1" s="1"/>
  <c r="AI1951" i="1"/>
  <c r="N1951" i="1" s="1"/>
  <c r="AD1952" i="1"/>
  <c r="I1952" i="1" s="1"/>
  <c r="AE1952" i="1"/>
  <c r="J1952" i="1" s="1"/>
  <c r="AF1952" i="1"/>
  <c r="K1952" i="1" s="1"/>
  <c r="AG1952" i="1"/>
  <c r="L1952" i="1" s="1"/>
  <c r="AH1952" i="1"/>
  <c r="M1952" i="1" s="1"/>
  <c r="AI1952" i="1"/>
  <c r="N1952" i="1" s="1"/>
  <c r="AD1953" i="1"/>
  <c r="I1953" i="1" s="1"/>
  <c r="AE1953" i="1"/>
  <c r="J1953" i="1" s="1"/>
  <c r="AF1953" i="1"/>
  <c r="K1953" i="1" s="1"/>
  <c r="AG1953" i="1"/>
  <c r="L1953" i="1" s="1"/>
  <c r="AH1953" i="1"/>
  <c r="M1953" i="1" s="1"/>
  <c r="AI1953" i="1"/>
  <c r="N1953" i="1" s="1"/>
  <c r="AD1954" i="1"/>
  <c r="I1954" i="1" s="1"/>
  <c r="AE1954" i="1"/>
  <c r="J1954" i="1" s="1"/>
  <c r="AF1954" i="1"/>
  <c r="K1954" i="1" s="1"/>
  <c r="AG1954" i="1"/>
  <c r="L1954" i="1" s="1"/>
  <c r="AH1954" i="1"/>
  <c r="M1954" i="1" s="1"/>
  <c r="AI1954" i="1"/>
  <c r="N1954" i="1" s="1"/>
  <c r="AD1955" i="1"/>
  <c r="I1955" i="1" s="1"/>
  <c r="AE1955" i="1"/>
  <c r="J1955" i="1" s="1"/>
  <c r="AF1955" i="1"/>
  <c r="K1955" i="1" s="1"/>
  <c r="AG1955" i="1"/>
  <c r="L1955" i="1" s="1"/>
  <c r="AH1955" i="1"/>
  <c r="M1955" i="1" s="1"/>
  <c r="AI1955" i="1"/>
  <c r="N1955" i="1" s="1"/>
  <c r="AD1956" i="1"/>
  <c r="I1956" i="1" s="1"/>
  <c r="AE1956" i="1"/>
  <c r="J1956" i="1" s="1"/>
  <c r="AF1956" i="1"/>
  <c r="K1956" i="1" s="1"/>
  <c r="AG1956" i="1"/>
  <c r="L1956" i="1" s="1"/>
  <c r="AH1956" i="1"/>
  <c r="M1956" i="1" s="1"/>
  <c r="AI1956" i="1"/>
  <c r="N1956" i="1" s="1"/>
  <c r="AD1957" i="1"/>
  <c r="I1957" i="1" s="1"/>
  <c r="AE1957" i="1"/>
  <c r="J1957" i="1" s="1"/>
  <c r="AF1957" i="1"/>
  <c r="K1957" i="1" s="1"/>
  <c r="AG1957" i="1"/>
  <c r="L1957" i="1" s="1"/>
  <c r="AH1957" i="1"/>
  <c r="M1957" i="1" s="1"/>
  <c r="AI1957" i="1"/>
  <c r="N1957" i="1" s="1"/>
  <c r="AD1958" i="1"/>
  <c r="I1958" i="1" s="1"/>
  <c r="AE1958" i="1"/>
  <c r="J1958" i="1" s="1"/>
  <c r="AF1958" i="1"/>
  <c r="K1958" i="1" s="1"/>
  <c r="AG1958" i="1"/>
  <c r="L1958" i="1" s="1"/>
  <c r="AH1958" i="1"/>
  <c r="M1958" i="1" s="1"/>
  <c r="AI1958" i="1"/>
  <c r="N1958" i="1" s="1"/>
  <c r="AD1959" i="1"/>
  <c r="I1959" i="1" s="1"/>
  <c r="AE1959" i="1"/>
  <c r="J1959" i="1" s="1"/>
  <c r="AF1959" i="1"/>
  <c r="K1959" i="1" s="1"/>
  <c r="AG1959" i="1"/>
  <c r="L1959" i="1" s="1"/>
  <c r="AH1959" i="1"/>
  <c r="M1959" i="1" s="1"/>
  <c r="AI1959" i="1"/>
  <c r="N1959" i="1" s="1"/>
  <c r="AD1960" i="1"/>
  <c r="I1960" i="1" s="1"/>
  <c r="AE1960" i="1"/>
  <c r="J1960" i="1" s="1"/>
  <c r="AF1960" i="1"/>
  <c r="K1960" i="1" s="1"/>
  <c r="AG1960" i="1"/>
  <c r="L1960" i="1" s="1"/>
  <c r="AH1960" i="1"/>
  <c r="M1960" i="1" s="1"/>
  <c r="AI1960" i="1"/>
  <c r="N1960" i="1" s="1"/>
  <c r="AD1961" i="1"/>
  <c r="I1961" i="1" s="1"/>
  <c r="AE1961" i="1"/>
  <c r="J1961" i="1" s="1"/>
  <c r="AF1961" i="1"/>
  <c r="K1961" i="1" s="1"/>
  <c r="AG1961" i="1"/>
  <c r="L1961" i="1" s="1"/>
  <c r="AH1961" i="1"/>
  <c r="M1961" i="1" s="1"/>
  <c r="AI1961" i="1"/>
  <c r="N1961" i="1" s="1"/>
  <c r="AD1962" i="1"/>
  <c r="I1962" i="1" s="1"/>
  <c r="AE1962" i="1"/>
  <c r="J1962" i="1" s="1"/>
  <c r="AF1962" i="1"/>
  <c r="K1962" i="1" s="1"/>
  <c r="AG1962" i="1"/>
  <c r="L1962" i="1" s="1"/>
  <c r="AH1962" i="1"/>
  <c r="M1962" i="1" s="1"/>
  <c r="AI1962" i="1"/>
  <c r="N1962" i="1" s="1"/>
  <c r="AD1963" i="1"/>
  <c r="I1963" i="1" s="1"/>
  <c r="AE1963" i="1"/>
  <c r="J1963" i="1" s="1"/>
  <c r="AF1963" i="1"/>
  <c r="K1963" i="1" s="1"/>
  <c r="AG1963" i="1"/>
  <c r="L1963" i="1" s="1"/>
  <c r="AH1963" i="1"/>
  <c r="M1963" i="1" s="1"/>
  <c r="AI1963" i="1"/>
  <c r="N1963" i="1" s="1"/>
  <c r="AD1964" i="1"/>
  <c r="I1964" i="1" s="1"/>
  <c r="AE1964" i="1"/>
  <c r="J1964" i="1" s="1"/>
  <c r="AF1964" i="1"/>
  <c r="K1964" i="1" s="1"/>
  <c r="AG1964" i="1"/>
  <c r="L1964" i="1" s="1"/>
  <c r="AH1964" i="1"/>
  <c r="M1964" i="1" s="1"/>
  <c r="AI1964" i="1"/>
  <c r="N1964" i="1" s="1"/>
  <c r="AD1965" i="1"/>
  <c r="I1965" i="1" s="1"/>
  <c r="AE1965" i="1"/>
  <c r="J1965" i="1" s="1"/>
  <c r="AF1965" i="1"/>
  <c r="K1965" i="1" s="1"/>
  <c r="AG1965" i="1"/>
  <c r="L1965" i="1" s="1"/>
  <c r="AH1965" i="1"/>
  <c r="M1965" i="1" s="1"/>
  <c r="AI1965" i="1"/>
  <c r="N1965" i="1" s="1"/>
  <c r="AD1966" i="1"/>
  <c r="I1966" i="1" s="1"/>
  <c r="AE1966" i="1"/>
  <c r="J1966" i="1" s="1"/>
  <c r="AF1966" i="1"/>
  <c r="K1966" i="1" s="1"/>
  <c r="AG1966" i="1"/>
  <c r="L1966" i="1" s="1"/>
  <c r="AH1966" i="1"/>
  <c r="M1966" i="1" s="1"/>
  <c r="AI1966" i="1"/>
  <c r="N1966" i="1" s="1"/>
  <c r="AD1967" i="1"/>
  <c r="I1967" i="1" s="1"/>
  <c r="AE1967" i="1"/>
  <c r="J1967" i="1" s="1"/>
  <c r="AF1967" i="1"/>
  <c r="K1967" i="1" s="1"/>
  <c r="AG1967" i="1"/>
  <c r="L1967" i="1" s="1"/>
  <c r="AH1967" i="1"/>
  <c r="M1967" i="1" s="1"/>
  <c r="AI1967" i="1"/>
  <c r="N1967" i="1" s="1"/>
  <c r="AD1968" i="1"/>
  <c r="I1968" i="1" s="1"/>
  <c r="AE1968" i="1"/>
  <c r="J1968" i="1" s="1"/>
  <c r="AF1968" i="1"/>
  <c r="K1968" i="1" s="1"/>
  <c r="AG1968" i="1"/>
  <c r="L1968" i="1" s="1"/>
  <c r="AH1968" i="1"/>
  <c r="M1968" i="1" s="1"/>
  <c r="AI1968" i="1"/>
  <c r="N1968" i="1" s="1"/>
  <c r="AD1969" i="1"/>
  <c r="I1969" i="1" s="1"/>
  <c r="AE1969" i="1"/>
  <c r="J1969" i="1" s="1"/>
  <c r="AF1969" i="1"/>
  <c r="K1969" i="1" s="1"/>
  <c r="AG1969" i="1"/>
  <c r="L1969" i="1" s="1"/>
  <c r="AH1969" i="1"/>
  <c r="M1969" i="1" s="1"/>
  <c r="AI1969" i="1"/>
  <c r="N1969" i="1" s="1"/>
  <c r="AD1970" i="1"/>
  <c r="I1970" i="1" s="1"/>
  <c r="AE1970" i="1"/>
  <c r="J1970" i="1" s="1"/>
  <c r="AF1970" i="1"/>
  <c r="K1970" i="1" s="1"/>
  <c r="AG1970" i="1"/>
  <c r="L1970" i="1" s="1"/>
  <c r="AH1970" i="1"/>
  <c r="M1970" i="1" s="1"/>
  <c r="AI1970" i="1"/>
  <c r="N1970" i="1" s="1"/>
  <c r="AD1971" i="1"/>
  <c r="I1971" i="1" s="1"/>
  <c r="AE1971" i="1"/>
  <c r="J1971" i="1" s="1"/>
  <c r="AF1971" i="1"/>
  <c r="K1971" i="1" s="1"/>
  <c r="AG1971" i="1"/>
  <c r="L1971" i="1" s="1"/>
  <c r="AH1971" i="1"/>
  <c r="M1971" i="1" s="1"/>
  <c r="AI1971" i="1"/>
  <c r="N1971" i="1" s="1"/>
  <c r="AD1972" i="1"/>
  <c r="I1972" i="1" s="1"/>
  <c r="AE1972" i="1"/>
  <c r="J1972" i="1" s="1"/>
  <c r="AF1972" i="1"/>
  <c r="K1972" i="1" s="1"/>
  <c r="AG1972" i="1"/>
  <c r="L1972" i="1" s="1"/>
  <c r="AH1972" i="1"/>
  <c r="M1972" i="1" s="1"/>
  <c r="AI1972" i="1"/>
  <c r="N1972" i="1" s="1"/>
  <c r="AD1973" i="1"/>
  <c r="I1973" i="1" s="1"/>
  <c r="AE1973" i="1"/>
  <c r="J1973" i="1" s="1"/>
  <c r="AF1973" i="1"/>
  <c r="K1973" i="1" s="1"/>
  <c r="AG1973" i="1"/>
  <c r="L1973" i="1" s="1"/>
  <c r="AH1973" i="1"/>
  <c r="M1973" i="1" s="1"/>
  <c r="AI1973" i="1"/>
  <c r="N1973" i="1" s="1"/>
  <c r="AD1974" i="1"/>
  <c r="I1974" i="1" s="1"/>
  <c r="AE1974" i="1"/>
  <c r="J1974" i="1" s="1"/>
  <c r="AF1974" i="1"/>
  <c r="K1974" i="1" s="1"/>
  <c r="AG1974" i="1"/>
  <c r="L1974" i="1" s="1"/>
  <c r="AH1974" i="1"/>
  <c r="M1974" i="1" s="1"/>
  <c r="AI1974" i="1"/>
  <c r="N1974" i="1" s="1"/>
  <c r="AD1975" i="1"/>
  <c r="I1975" i="1" s="1"/>
  <c r="AE1975" i="1"/>
  <c r="J1975" i="1" s="1"/>
  <c r="AF1975" i="1"/>
  <c r="K1975" i="1" s="1"/>
  <c r="AG1975" i="1"/>
  <c r="L1975" i="1" s="1"/>
  <c r="AH1975" i="1"/>
  <c r="M1975" i="1" s="1"/>
  <c r="AI1975" i="1"/>
  <c r="N1975" i="1" s="1"/>
  <c r="AD1976" i="1"/>
  <c r="I1976" i="1" s="1"/>
  <c r="AE1976" i="1"/>
  <c r="J1976" i="1" s="1"/>
  <c r="AF1976" i="1"/>
  <c r="K1976" i="1" s="1"/>
  <c r="AG1976" i="1"/>
  <c r="L1976" i="1" s="1"/>
  <c r="AH1976" i="1"/>
  <c r="M1976" i="1" s="1"/>
  <c r="AI1976" i="1"/>
  <c r="N1976" i="1" s="1"/>
  <c r="AD1977" i="1"/>
  <c r="I1977" i="1" s="1"/>
  <c r="AE1977" i="1"/>
  <c r="J1977" i="1" s="1"/>
  <c r="AF1977" i="1"/>
  <c r="K1977" i="1" s="1"/>
  <c r="AG1977" i="1"/>
  <c r="L1977" i="1" s="1"/>
  <c r="AH1977" i="1"/>
  <c r="M1977" i="1" s="1"/>
  <c r="AI1977" i="1"/>
  <c r="N1977" i="1" s="1"/>
  <c r="AD1978" i="1"/>
  <c r="I1978" i="1" s="1"/>
  <c r="AE1978" i="1"/>
  <c r="J1978" i="1" s="1"/>
  <c r="AF1978" i="1"/>
  <c r="K1978" i="1" s="1"/>
  <c r="AG1978" i="1"/>
  <c r="L1978" i="1" s="1"/>
  <c r="AH1978" i="1"/>
  <c r="M1978" i="1" s="1"/>
  <c r="AI1978" i="1"/>
  <c r="N1978" i="1" s="1"/>
  <c r="AD1979" i="1"/>
  <c r="I1979" i="1" s="1"/>
  <c r="AE1979" i="1"/>
  <c r="J1979" i="1" s="1"/>
  <c r="AF1979" i="1"/>
  <c r="K1979" i="1" s="1"/>
  <c r="AG1979" i="1"/>
  <c r="L1979" i="1" s="1"/>
  <c r="AH1979" i="1"/>
  <c r="M1979" i="1" s="1"/>
  <c r="AI1979" i="1"/>
  <c r="N1979" i="1" s="1"/>
  <c r="AD1980" i="1"/>
  <c r="I1980" i="1" s="1"/>
  <c r="AE1980" i="1"/>
  <c r="J1980" i="1" s="1"/>
  <c r="AF1980" i="1"/>
  <c r="K1980" i="1" s="1"/>
  <c r="AG1980" i="1"/>
  <c r="L1980" i="1" s="1"/>
  <c r="AH1980" i="1"/>
  <c r="M1980" i="1" s="1"/>
  <c r="AI1980" i="1"/>
  <c r="N1980" i="1" s="1"/>
  <c r="AD1981" i="1"/>
  <c r="I1981" i="1" s="1"/>
  <c r="AE1981" i="1"/>
  <c r="J1981" i="1" s="1"/>
  <c r="AF1981" i="1"/>
  <c r="K1981" i="1" s="1"/>
  <c r="AG1981" i="1"/>
  <c r="L1981" i="1" s="1"/>
  <c r="AH1981" i="1"/>
  <c r="M1981" i="1" s="1"/>
  <c r="AI1981" i="1"/>
  <c r="N1981" i="1" s="1"/>
  <c r="AD1982" i="1"/>
  <c r="I1982" i="1" s="1"/>
  <c r="AE1982" i="1"/>
  <c r="J1982" i="1" s="1"/>
  <c r="AF1982" i="1"/>
  <c r="K1982" i="1" s="1"/>
  <c r="AG1982" i="1"/>
  <c r="L1982" i="1" s="1"/>
  <c r="AH1982" i="1"/>
  <c r="M1982" i="1" s="1"/>
  <c r="AI1982" i="1"/>
  <c r="N1982" i="1" s="1"/>
  <c r="AD1983" i="1"/>
  <c r="I1983" i="1" s="1"/>
  <c r="AE1983" i="1"/>
  <c r="J1983" i="1" s="1"/>
  <c r="AF1983" i="1"/>
  <c r="K1983" i="1" s="1"/>
  <c r="AG1983" i="1"/>
  <c r="L1983" i="1" s="1"/>
  <c r="AH1983" i="1"/>
  <c r="M1983" i="1" s="1"/>
  <c r="AI1983" i="1"/>
  <c r="N1983" i="1" s="1"/>
  <c r="AD1984" i="1"/>
  <c r="I1984" i="1" s="1"/>
  <c r="AE1984" i="1"/>
  <c r="J1984" i="1" s="1"/>
  <c r="AF1984" i="1"/>
  <c r="K1984" i="1" s="1"/>
  <c r="AG1984" i="1"/>
  <c r="L1984" i="1" s="1"/>
  <c r="AH1984" i="1"/>
  <c r="M1984" i="1" s="1"/>
  <c r="AI1984" i="1"/>
  <c r="N1984" i="1" s="1"/>
  <c r="AD1985" i="1"/>
  <c r="I1985" i="1" s="1"/>
  <c r="AE1985" i="1"/>
  <c r="J1985" i="1" s="1"/>
  <c r="AF1985" i="1"/>
  <c r="K1985" i="1" s="1"/>
  <c r="AG1985" i="1"/>
  <c r="L1985" i="1" s="1"/>
  <c r="AH1985" i="1"/>
  <c r="M1985" i="1" s="1"/>
  <c r="AI1985" i="1"/>
  <c r="N1985" i="1" s="1"/>
  <c r="AD1986" i="1"/>
  <c r="I1986" i="1" s="1"/>
  <c r="AE1986" i="1"/>
  <c r="J1986" i="1" s="1"/>
  <c r="AF1986" i="1"/>
  <c r="K1986" i="1" s="1"/>
  <c r="AG1986" i="1"/>
  <c r="L1986" i="1" s="1"/>
  <c r="AH1986" i="1"/>
  <c r="M1986" i="1" s="1"/>
  <c r="AI1986" i="1"/>
  <c r="N1986" i="1" s="1"/>
  <c r="AD1987" i="1"/>
  <c r="I1987" i="1" s="1"/>
  <c r="AE1987" i="1"/>
  <c r="J1987" i="1" s="1"/>
  <c r="AF1987" i="1"/>
  <c r="K1987" i="1" s="1"/>
  <c r="AG1987" i="1"/>
  <c r="L1987" i="1" s="1"/>
  <c r="AH1987" i="1"/>
  <c r="M1987" i="1" s="1"/>
  <c r="AI1987" i="1"/>
  <c r="N1987" i="1" s="1"/>
  <c r="AD1988" i="1"/>
  <c r="I1988" i="1" s="1"/>
  <c r="AE1988" i="1"/>
  <c r="J1988" i="1" s="1"/>
  <c r="AF1988" i="1"/>
  <c r="K1988" i="1" s="1"/>
  <c r="AG1988" i="1"/>
  <c r="L1988" i="1" s="1"/>
  <c r="AH1988" i="1"/>
  <c r="M1988" i="1" s="1"/>
  <c r="AI1988" i="1"/>
  <c r="N1988" i="1" s="1"/>
  <c r="AD1989" i="1"/>
  <c r="I1989" i="1" s="1"/>
  <c r="AE1989" i="1"/>
  <c r="J1989" i="1" s="1"/>
  <c r="AF1989" i="1"/>
  <c r="K1989" i="1" s="1"/>
  <c r="AG1989" i="1"/>
  <c r="L1989" i="1" s="1"/>
  <c r="AH1989" i="1"/>
  <c r="M1989" i="1" s="1"/>
  <c r="AI1989" i="1"/>
  <c r="N1989" i="1" s="1"/>
  <c r="AD1990" i="1"/>
  <c r="I1990" i="1" s="1"/>
  <c r="AE1990" i="1"/>
  <c r="J1990" i="1" s="1"/>
  <c r="AF1990" i="1"/>
  <c r="K1990" i="1" s="1"/>
  <c r="AG1990" i="1"/>
  <c r="L1990" i="1" s="1"/>
  <c r="AH1990" i="1"/>
  <c r="M1990" i="1" s="1"/>
  <c r="AI1990" i="1"/>
  <c r="N1990" i="1" s="1"/>
  <c r="AD1991" i="1"/>
  <c r="I1991" i="1" s="1"/>
  <c r="AE1991" i="1"/>
  <c r="J1991" i="1" s="1"/>
  <c r="AF1991" i="1"/>
  <c r="K1991" i="1" s="1"/>
  <c r="AG1991" i="1"/>
  <c r="L1991" i="1" s="1"/>
  <c r="AH1991" i="1"/>
  <c r="M1991" i="1" s="1"/>
  <c r="AI1991" i="1"/>
  <c r="N1991" i="1" s="1"/>
  <c r="AD1992" i="1"/>
  <c r="I1992" i="1" s="1"/>
  <c r="AE1992" i="1"/>
  <c r="J1992" i="1" s="1"/>
  <c r="AF1992" i="1"/>
  <c r="K1992" i="1" s="1"/>
  <c r="AG1992" i="1"/>
  <c r="L1992" i="1" s="1"/>
  <c r="AH1992" i="1"/>
  <c r="M1992" i="1" s="1"/>
  <c r="AI1992" i="1"/>
  <c r="N1992" i="1" s="1"/>
  <c r="AD1993" i="1"/>
  <c r="I1993" i="1" s="1"/>
  <c r="AE1993" i="1"/>
  <c r="J1993" i="1" s="1"/>
  <c r="AF1993" i="1"/>
  <c r="K1993" i="1" s="1"/>
  <c r="AG1993" i="1"/>
  <c r="L1993" i="1" s="1"/>
  <c r="AH1993" i="1"/>
  <c r="M1993" i="1" s="1"/>
  <c r="AI1993" i="1"/>
  <c r="N1993" i="1" s="1"/>
  <c r="AD1994" i="1"/>
  <c r="I1994" i="1" s="1"/>
  <c r="AE1994" i="1"/>
  <c r="J1994" i="1" s="1"/>
  <c r="AF1994" i="1"/>
  <c r="K1994" i="1" s="1"/>
  <c r="AG1994" i="1"/>
  <c r="L1994" i="1" s="1"/>
  <c r="AH1994" i="1"/>
  <c r="M1994" i="1" s="1"/>
  <c r="AI1994" i="1"/>
  <c r="N1994" i="1" s="1"/>
  <c r="AD1995" i="1"/>
  <c r="I1995" i="1" s="1"/>
  <c r="AE1995" i="1"/>
  <c r="J1995" i="1" s="1"/>
  <c r="AF1995" i="1"/>
  <c r="K1995" i="1" s="1"/>
  <c r="AG1995" i="1"/>
  <c r="L1995" i="1" s="1"/>
  <c r="AH1995" i="1"/>
  <c r="M1995" i="1" s="1"/>
  <c r="AI1995" i="1"/>
  <c r="N1995" i="1" s="1"/>
  <c r="AD1996" i="1"/>
  <c r="I1996" i="1" s="1"/>
  <c r="AE1996" i="1"/>
  <c r="J1996" i="1" s="1"/>
  <c r="AF1996" i="1"/>
  <c r="K1996" i="1" s="1"/>
  <c r="AG1996" i="1"/>
  <c r="L1996" i="1" s="1"/>
  <c r="AH1996" i="1"/>
  <c r="M1996" i="1" s="1"/>
  <c r="AI1996" i="1"/>
  <c r="N1996" i="1" s="1"/>
  <c r="AD1997" i="1"/>
  <c r="I1997" i="1" s="1"/>
  <c r="AE1997" i="1"/>
  <c r="J1997" i="1" s="1"/>
  <c r="AF1997" i="1"/>
  <c r="K1997" i="1" s="1"/>
  <c r="AG1997" i="1"/>
  <c r="L1997" i="1" s="1"/>
  <c r="AH1997" i="1"/>
  <c r="M1997" i="1" s="1"/>
  <c r="AI1997" i="1"/>
  <c r="N1997" i="1" s="1"/>
  <c r="AD1998" i="1"/>
  <c r="I1998" i="1" s="1"/>
  <c r="AE1998" i="1"/>
  <c r="J1998" i="1" s="1"/>
  <c r="AF1998" i="1"/>
  <c r="K1998" i="1" s="1"/>
  <c r="AG1998" i="1"/>
  <c r="L1998" i="1" s="1"/>
  <c r="AH1998" i="1"/>
  <c r="M1998" i="1" s="1"/>
  <c r="AI1998" i="1"/>
  <c r="N1998" i="1" s="1"/>
  <c r="AD1999" i="1"/>
  <c r="I1999" i="1" s="1"/>
  <c r="AE1999" i="1"/>
  <c r="J1999" i="1" s="1"/>
  <c r="AF1999" i="1"/>
  <c r="K1999" i="1" s="1"/>
  <c r="AG1999" i="1"/>
  <c r="L1999" i="1" s="1"/>
  <c r="AH1999" i="1"/>
  <c r="M1999" i="1" s="1"/>
  <c r="AI1999" i="1"/>
  <c r="N1999" i="1" s="1"/>
  <c r="AD2000" i="1"/>
  <c r="I2000" i="1" s="1"/>
  <c r="AE2000" i="1"/>
  <c r="J2000" i="1" s="1"/>
  <c r="AF2000" i="1"/>
  <c r="K2000" i="1" s="1"/>
  <c r="AG2000" i="1"/>
  <c r="L2000" i="1" s="1"/>
  <c r="AH2000" i="1"/>
  <c r="M2000" i="1" s="1"/>
  <c r="AI2000" i="1"/>
  <c r="N2000" i="1" s="1"/>
  <c r="AD2001" i="1"/>
  <c r="I2001" i="1" s="1"/>
  <c r="AE2001" i="1"/>
  <c r="J2001" i="1" s="1"/>
  <c r="AF2001" i="1"/>
  <c r="K2001" i="1" s="1"/>
  <c r="AG2001" i="1"/>
  <c r="L2001" i="1" s="1"/>
  <c r="AH2001" i="1"/>
  <c r="M2001" i="1" s="1"/>
  <c r="AI2001" i="1"/>
  <c r="N2001" i="1" s="1"/>
  <c r="AD2002" i="1"/>
  <c r="I2002" i="1" s="1"/>
  <c r="AE2002" i="1"/>
  <c r="J2002" i="1" s="1"/>
  <c r="AF2002" i="1"/>
  <c r="K2002" i="1" s="1"/>
  <c r="AG2002" i="1"/>
  <c r="L2002" i="1" s="1"/>
  <c r="AH2002" i="1"/>
  <c r="M2002" i="1" s="1"/>
  <c r="AI2002" i="1"/>
  <c r="N2002" i="1" s="1"/>
  <c r="AD2003" i="1"/>
  <c r="I2003" i="1" s="1"/>
  <c r="AE2003" i="1"/>
  <c r="J2003" i="1" s="1"/>
  <c r="AF2003" i="1"/>
  <c r="K2003" i="1" s="1"/>
  <c r="AG2003" i="1"/>
  <c r="L2003" i="1" s="1"/>
  <c r="AH2003" i="1"/>
  <c r="M2003" i="1" s="1"/>
  <c r="AI2003" i="1"/>
  <c r="N2003" i="1" s="1"/>
  <c r="AD2004" i="1"/>
  <c r="I2004" i="1" s="1"/>
  <c r="AE2004" i="1"/>
  <c r="J2004" i="1" s="1"/>
  <c r="AF2004" i="1"/>
  <c r="K2004" i="1" s="1"/>
  <c r="AG2004" i="1"/>
  <c r="L2004" i="1" s="1"/>
  <c r="AH2004" i="1"/>
  <c r="M2004" i="1" s="1"/>
  <c r="AI2004" i="1"/>
  <c r="N2004" i="1" s="1"/>
  <c r="AD2005" i="1"/>
  <c r="I2005" i="1" s="1"/>
  <c r="AE2005" i="1"/>
  <c r="J2005" i="1" s="1"/>
  <c r="AF2005" i="1"/>
  <c r="K2005" i="1" s="1"/>
  <c r="AG2005" i="1"/>
  <c r="L2005" i="1" s="1"/>
  <c r="AH2005" i="1"/>
  <c r="M2005" i="1" s="1"/>
  <c r="AI2005" i="1"/>
  <c r="N2005" i="1" s="1"/>
  <c r="AD2006" i="1"/>
  <c r="I2006" i="1" s="1"/>
  <c r="AE2006" i="1"/>
  <c r="J2006" i="1" s="1"/>
  <c r="AF2006" i="1"/>
  <c r="K2006" i="1" s="1"/>
  <c r="AG2006" i="1"/>
  <c r="L2006" i="1" s="1"/>
  <c r="AH2006" i="1"/>
  <c r="M2006" i="1" s="1"/>
  <c r="AI2006" i="1"/>
  <c r="N2006" i="1" s="1"/>
  <c r="AD2007" i="1"/>
  <c r="I2007" i="1" s="1"/>
  <c r="AE2007" i="1"/>
  <c r="J2007" i="1" s="1"/>
  <c r="AF2007" i="1"/>
  <c r="K2007" i="1" s="1"/>
  <c r="AG2007" i="1"/>
  <c r="L2007" i="1" s="1"/>
  <c r="AH2007" i="1"/>
  <c r="M2007" i="1" s="1"/>
  <c r="AI2007" i="1"/>
  <c r="N2007" i="1" s="1"/>
  <c r="AD2008" i="1"/>
  <c r="I2008" i="1" s="1"/>
  <c r="AE2008" i="1"/>
  <c r="J2008" i="1" s="1"/>
  <c r="AF2008" i="1"/>
  <c r="K2008" i="1" s="1"/>
  <c r="AG2008" i="1"/>
  <c r="L2008" i="1" s="1"/>
  <c r="AH2008" i="1"/>
  <c r="M2008" i="1" s="1"/>
  <c r="AI2008" i="1"/>
  <c r="N2008" i="1" s="1"/>
  <c r="AD2009" i="1"/>
  <c r="I2009" i="1" s="1"/>
  <c r="AE2009" i="1"/>
  <c r="J2009" i="1" s="1"/>
  <c r="AF2009" i="1"/>
  <c r="K2009" i="1" s="1"/>
  <c r="AG2009" i="1"/>
  <c r="L2009" i="1" s="1"/>
  <c r="AH2009" i="1"/>
  <c r="M2009" i="1" s="1"/>
  <c r="AI2009" i="1"/>
  <c r="N2009" i="1" s="1"/>
  <c r="AD2010" i="1"/>
  <c r="I2010" i="1" s="1"/>
  <c r="AE2010" i="1"/>
  <c r="J2010" i="1" s="1"/>
  <c r="AF2010" i="1"/>
  <c r="K2010" i="1" s="1"/>
  <c r="AG2010" i="1"/>
  <c r="L2010" i="1" s="1"/>
  <c r="AH2010" i="1"/>
  <c r="M2010" i="1" s="1"/>
  <c r="AI2010" i="1"/>
  <c r="N2010" i="1" s="1"/>
  <c r="AD2011" i="1"/>
  <c r="I2011" i="1" s="1"/>
  <c r="AE2011" i="1"/>
  <c r="J2011" i="1" s="1"/>
  <c r="AF2011" i="1"/>
  <c r="K2011" i="1" s="1"/>
  <c r="AG2011" i="1"/>
  <c r="L2011" i="1" s="1"/>
  <c r="AH2011" i="1"/>
  <c r="M2011" i="1" s="1"/>
  <c r="AI2011" i="1"/>
  <c r="N2011" i="1" s="1"/>
  <c r="AD2012" i="1"/>
  <c r="I2012" i="1" s="1"/>
  <c r="AE2012" i="1"/>
  <c r="J2012" i="1" s="1"/>
  <c r="AF2012" i="1"/>
  <c r="K2012" i="1" s="1"/>
  <c r="AG2012" i="1"/>
  <c r="L2012" i="1" s="1"/>
  <c r="AH2012" i="1"/>
  <c r="M2012" i="1" s="1"/>
  <c r="AI2012" i="1"/>
  <c r="N2012" i="1" s="1"/>
  <c r="AD2013" i="1"/>
  <c r="I2013" i="1" s="1"/>
  <c r="AE2013" i="1"/>
  <c r="J2013" i="1" s="1"/>
  <c r="AF2013" i="1"/>
  <c r="K2013" i="1" s="1"/>
  <c r="AG2013" i="1"/>
  <c r="L2013" i="1" s="1"/>
  <c r="AH2013" i="1"/>
  <c r="M2013" i="1" s="1"/>
  <c r="AI2013" i="1"/>
  <c r="N2013" i="1" s="1"/>
  <c r="AD2014" i="1"/>
  <c r="I2014" i="1" s="1"/>
  <c r="AE2014" i="1"/>
  <c r="J2014" i="1" s="1"/>
  <c r="AF2014" i="1"/>
  <c r="K2014" i="1" s="1"/>
  <c r="AG2014" i="1"/>
  <c r="L2014" i="1" s="1"/>
  <c r="AH2014" i="1"/>
  <c r="M2014" i="1" s="1"/>
  <c r="AI2014" i="1"/>
  <c r="N2014" i="1" s="1"/>
  <c r="AD2015" i="1"/>
  <c r="I2015" i="1" s="1"/>
  <c r="AE2015" i="1"/>
  <c r="J2015" i="1" s="1"/>
  <c r="AF2015" i="1"/>
  <c r="K2015" i="1" s="1"/>
  <c r="AG2015" i="1"/>
  <c r="L2015" i="1" s="1"/>
  <c r="AH2015" i="1"/>
  <c r="M2015" i="1" s="1"/>
  <c r="AI2015" i="1"/>
  <c r="N2015" i="1" s="1"/>
  <c r="AD2016" i="1"/>
  <c r="I2016" i="1" s="1"/>
  <c r="AE2016" i="1"/>
  <c r="J2016" i="1" s="1"/>
  <c r="AF2016" i="1"/>
  <c r="K2016" i="1" s="1"/>
  <c r="AG2016" i="1"/>
  <c r="L2016" i="1" s="1"/>
  <c r="AH2016" i="1"/>
  <c r="M2016" i="1" s="1"/>
  <c r="AI2016" i="1"/>
  <c r="N2016" i="1" s="1"/>
  <c r="AD2017" i="1"/>
  <c r="I2017" i="1" s="1"/>
  <c r="AE2017" i="1"/>
  <c r="J2017" i="1" s="1"/>
  <c r="AF2017" i="1"/>
  <c r="K2017" i="1" s="1"/>
  <c r="AG2017" i="1"/>
  <c r="L2017" i="1" s="1"/>
  <c r="AH2017" i="1"/>
  <c r="M2017" i="1" s="1"/>
  <c r="AI2017" i="1"/>
  <c r="N2017" i="1" s="1"/>
  <c r="AD2018" i="1"/>
  <c r="I2018" i="1" s="1"/>
  <c r="AE2018" i="1"/>
  <c r="J2018" i="1" s="1"/>
  <c r="AF2018" i="1"/>
  <c r="K2018" i="1" s="1"/>
  <c r="AG2018" i="1"/>
  <c r="L2018" i="1" s="1"/>
  <c r="AH2018" i="1"/>
  <c r="M2018" i="1" s="1"/>
  <c r="AI2018" i="1"/>
  <c r="N2018" i="1" s="1"/>
  <c r="AD2019" i="1"/>
  <c r="I2019" i="1" s="1"/>
  <c r="AE2019" i="1"/>
  <c r="J2019" i="1" s="1"/>
  <c r="AF2019" i="1"/>
  <c r="K2019" i="1" s="1"/>
  <c r="AG2019" i="1"/>
  <c r="L2019" i="1" s="1"/>
  <c r="AH2019" i="1"/>
  <c r="M2019" i="1" s="1"/>
  <c r="AI2019" i="1"/>
  <c r="N2019" i="1" s="1"/>
  <c r="AD2020" i="1"/>
  <c r="I2020" i="1" s="1"/>
  <c r="AE2020" i="1"/>
  <c r="J2020" i="1" s="1"/>
  <c r="AF2020" i="1"/>
  <c r="K2020" i="1" s="1"/>
  <c r="AG2020" i="1"/>
  <c r="L2020" i="1" s="1"/>
  <c r="AH2020" i="1"/>
  <c r="M2020" i="1" s="1"/>
  <c r="AI2020" i="1"/>
  <c r="N2020" i="1" s="1"/>
  <c r="AD2021" i="1"/>
  <c r="I2021" i="1" s="1"/>
  <c r="AE2021" i="1"/>
  <c r="J2021" i="1" s="1"/>
  <c r="AF2021" i="1"/>
  <c r="K2021" i="1" s="1"/>
  <c r="AG2021" i="1"/>
  <c r="L2021" i="1" s="1"/>
  <c r="AH2021" i="1"/>
  <c r="M2021" i="1" s="1"/>
  <c r="AI2021" i="1"/>
  <c r="N2021" i="1" s="1"/>
  <c r="AD2022" i="1"/>
  <c r="I2022" i="1" s="1"/>
  <c r="AE2022" i="1"/>
  <c r="J2022" i="1" s="1"/>
  <c r="AF2022" i="1"/>
  <c r="K2022" i="1" s="1"/>
  <c r="AG2022" i="1"/>
  <c r="L2022" i="1" s="1"/>
  <c r="AH2022" i="1"/>
  <c r="M2022" i="1" s="1"/>
  <c r="AI2022" i="1"/>
  <c r="N2022" i="1" s="1"/>
  <c r="AD2023" i="1"/>
  <c r="I2023" i="1" s="1"/>
  <c r="AE2023" i="1"/>
  <c r="J2023" i="1" s="1"/>
  <c r="AF2023" i="1"/>
  <c r="K2023" i="1" s="1"/>
  <c r="AG2023" i="1"/>
  <c r="L2023" i="1" s="1"/>
  <c r="AH2023" i="1"/>
  <c r="M2023" i="1" s="1"/>
  <c r="AI2023" i="1"/>
  <c r="N2023" i="1" s="1"/>
  <c r="AD2024" i="1"/>
  <c r="I2024" i="1" s="1"/>
  <c r="AE2024" i="1"/>
  <c r="J2024" i="1" s="1"/>
  <c r="AF2024" i="1"/>
  <c r="K2024" i="1" s="1"/>
  <c r="AG2024" i="1"/>
  <c r="L2024" i="1" s="1"/>
  <c r="AH2024" i="1"/>
  <c r="M2024" i="1" s="1"/>
  <c r="AI2024" i="1"/>
  <c r="N2024" i="1" s="1"/>
  <c r="AD2025" i="1"/>
  <c r="I2025" i="1" s="1"/>
  <c r="AE2025" i="1"/>
  <c r="J2025" i="1" s="1"/>
  <c r="AF2025" i="1"/>
  <c r="K2025" i="1" s="1"/>
  <c r="AG2025" i="1"/>
  <c r="L2025" i="1" s="1"/>
  <c r="AH2025" i="1"/>
  <c r="M2025" i="1" s="1"/>
  <c r="AI2025" i="1"/>
  <c r="N2025" i="1" s="1"/>
  <c r="AD2026" i="1"/>
  <c r="I2026" i="1" s="1"/>
  <c r="AE2026" i="1"/>
  <c r="J2026" i="1" s="1"/>
  <c r="AF2026" i="1"/>
  <c r="K2026" i="1" s="1"/>
  <c r="AG2026" i="1"/>
  <c r="L2026" i="1" s="1"/>
  <c r="AH2026" i="1"/>
  <c r="M2026" i="1" s="1"/>
  <c r="AI2026" i="1"/>
  <c r="N2026" i="1" s="1"/>
  <c r="AD2027" i="1"/>
  <c r="I2027" i="1" s="1"/>
  <c r="AE2027" i="1"/>
  <c r="J2027" i="1" s="1"/>
  <c r="AF2027" i="1"/>
  <c r="K2027" i="1" s="1"/>
  <c r="AG2027" i="1"/>
  <c r="L2027" i="1" s="1"/>
  <c r="AH2027" i="1"/>
  <c r="M2027" i="1" s="1"/>
  <c r="AI2027" i="1"/>
  <c r="N2027" i="1" s="1"/>
  <c r="AD2028" i="1"/>
  <c r="I2028" i="1" s="1"/>
  <c r="AE2028" i="1"/>
  <c r="J2028" i="1" s="1"/>
  <c r="AF2028" i="1"/>
  <c r="K2028" i="1" s="1"/>
  <c r="AG2028" i="1"/>
  <c r="L2028" i="1" s="1"/>
  <c r="AH2028" i="1"/>
  <c r="M2028" i="1" s="1"/>
  <c r="AI2028" i="1"/>
  <c r="N2028" i="1" s="1"/>
  <c r="AD2029" i="1"/>
  <c r="I2029" i="1" s="1"/>
  <c r="AE2029" i="1"/>
  <c r="J2029" i="1" s="1"/>
  <c r="AF2029" i="1"/>
  <c r="K2029" i="1" s="1"/>
  <c r="AG2029" i="1"/>
  <c r="L2029" i="1" s="1"/>
  <c r="AH2029" i="1"/>
  <c r="M2029" i="1" s="1"/>
  <c r="AI2029" i="1"/>
  <c r="N2029" i="1" s="1"/>
  <c r="AD2030" i="1"/>
  <c r="I2030" i="1" s="1"/>
  <c r="AE2030" i="1"/>
  <c r="J2030" i="1" s="1"/>
  <c r="AF2030" i="1"/>
  <c r="K2030" i="1" s="1"/>
  <c r="AG2030" i="1"/>
  <c r="L2030" i="1" s="1"/>
  <c r="AH2030" i="1"/>
  <c r="M2030" i="1" s="1"/>
  <c r="AI2030" i="1"/>
  <c r="N2030" i="1" s="1"/>
  <c r="AD2031" i="1"/>
  <c r="I2031" i="1" s="1"/>
  <c r="AE2031" i="1"/>
  <c r="J2031" i="1" s="1"/>
  <c r="AF2031" i="1"/>
  <c r="K2031" i="1" s="1"/>
  <c r="AG2031" i="1"/>
  <c r="L2031" i="1" s="1"/>
  <c r="AH2031" i="1"/>
  <c r="M2031" i="1" s="1"/>
  <c r="AI2031" i="1"/>
  <c r="N2031" i="1" s="1"/>
  <c r="AD2032" i="1"/>
  <c r="I2032" i="1" s="1"/>
  <c r="AE2032" i="1"/>
  <c r="J2032" i="1" s="1"/>
  <c r="AF2032" i="1"/>
  <c r="K2032" i="1" s="1"/>
  <c r="AG2032" i="1"/>
  <c r="L2032" i="1" s="1"/>
  <c r="AH2032" i="1"/>
  <c r="M2032" i="1" s="1"/>
  <c r="AI2032" i="1"/>
  <c r="N2032" i="1" s="1"/>
  <c r="AD2033" i="1"/>
  <c r="I2033" i="1" s="1"/>
  <c r="AE2033" i="1"/>
  <c r="J2033" i="1" s="1"/>
  <c r="AF2033" i="1"/>
  <c r="K2033" i="1" s="1"/>
  <c r="AG2033" i="1"/>
  <c r="L2033" i="1" s="1"/>
  <c r="AH2033" i="1"/>
  <c r="M2033" i="1" s="1"/>
  <c r="AI2033" i="1"/>
  <c r="N2033" i="1" s="1"/>
  <c r="AD2034" i="1"/>
  <c r="I2034" i="1" s="1"/>
  <c r="AE2034" i="1"/>
  <c r="J2034" i="1" s="1"/>
  <c r="AF2034" i="1"/>
  <c r="K2034" i="1" s="1"/>
  <c r="AG2034" i="1"/>
  <c r="L2034" i="1" s="1"/>
  <c r="AH2034" i="1"/>
  <c r="M2034" i="1" s="1"/>
  <c r="AI2034" i="1"/>
  <c r="N2034" i="1" s="1"/>
  <c r="AD2035" i="1"/>
  <c r="I2035" i="1" s="1"/>
  <c r="AE2035" i="1"/>
  <c r="J2035" i="1" s="1"/>
  <c r="AF2035" i="1"/>
  <c r="K2035" i="1" s="1"/>
  <c r="AG2035" i="1"/>
  <c r="L2035" i="1" s="1"/>
  <c r="AH2035" i="1"/>
  <c r="M2035" i="1" s="1"/>
  <c r="AI2035" i="1"/>
  <c r="N2035" i="1" s="1"/>
  <c r="AD2036" i="1"/>
  <c r="I2036" i="1" s="1"/>
  <c r="AE2036" i="1"/>
  <c r="J2036" i="1" s="1"/>
  <c r="AF2036" i="1"/>
  <c r="K2036" i="1" s="1"/>
  <c r="AG2036" i="1"/>
  <c r="L2036" i="1" s="1"/>
  <c r="AH2036" i="1"/>
  <c r="M2036" i="1" s="1"/>
  <c r="AI2036" i="1"/>
  <c r="N2036" i="1" s="1"/>
  <c r="AD2037" i="1"/>
  <c r="I2037" i="1" s="1"/>
  <c r="AE2037" i="1"/>
  <c r="J2037" i="1" s="1"/>
  <c r="AF2037" i="1"/>
  <c r="K2037" i="1" s="1"/>
  <c r="AG2037" i="1"/>
  <c r="L2037" i="1" s="1"/>
  <c r="AH2037" i="1"/>
  <c r="M2037" i="1" s="1"/>
  <c r="AI2037" i="1"/>
  <c r="N2037" i="1" s="1"/>
  <c r="AD2038" i="1"/>
  <c r="I2038" i="1" s="1"/>
  <c r="AE2038" i="1"/>
  <c r="J2038" i="1" s="1"/>
  <c r="AF2038" i="1"/>
  <c r="K2038" i="1" s="1"/>
  <c r="AG2038" i="1"/>
  <c r="L2038" i="1" s="1"/>
  <c r="AH2038" i="1"/>
  <c r="M2038" i="1" s="1"/>
  <c r="AI2038" i="1"/>
  <c r="N2038" i="1" s="1"/>
  <c r="AD2039" i="1"/>
  <c r="I2039" i="1" s="1"/>
  <c r="AE2039" i="1"/>
  <c r="J2039" i="1" s="1"/>
  <c r="AF2039" i="1"/>
  <c r="K2039" i="1" s="1"/>
  <c r="AG2039" i="1"/>
  <c r="L2039" i="1" s="1"/>
  <c r="AH2039" i="1"/>
  <c r="M2039" i="1" s="1"/>
  <c r="AI2039" i="1"/>
  <c r="N2039" i="1" s="1"/>
  <c r="AD2040" i="1"/>
  <c r="I2040" i="1" s="1"/>
  <c r="AE2040" i="1"/>
  <c r="J2040" i="1" s="1"/>
  <c r="AF2040" i="1"/>
  <c r="K2040" i="1" s="1"/>
  <c r="AG2040" i="1"/>
  <c r="L2040" i="1" s="1"/>
  <c r="AH2040" i="1"/>
  <c r="M2040" i="1" s="1"/>
  <c r="AI2040" i="1"/>
  <c r="N2040" i="1" s="1"/>
  <c r="AD2041" i="1"/>
  <c r="I2041" i="1" s="1"/>
  <c r="AE2041" i="1"/>
  <c r="J2041" i="1" s="1"/>
  <c r="AF2041" i="1"/>
  <c r="K2041" i="1" s="1"/>
  <c r="AG2041" i="1"/>
  <c r="L2041" i="1" s="1"/>
  <c r="AH2041" i="1"/>
  <c r="M2041" i="1" s="1"/>
  <c r="AI2041" i="1"/>
  <c r="N2041" i="1" s="1"/>
  <c r="AD2042" i="1"/>
  <c r="I2042" i="1" s="1"/>
  <c r="AE2042" i="1"/>
  <c r="J2042" i="1" s="1"/>
  <c r="AF2042" i="1"/>
  <c r="K2042" i="1" s="1"/>
  <c r="AG2042" i="1"/>
  <c r="L2042" i="1" s="1"/>
  <c r="AH2042" i="1"/>
  <c r="M2042" i="1" s="1"/>
  <c r="AI2042" i="1"/>
  <c r="N2042" i="1" s="1"/>
  <c r="AD2043" i="1"/>
  <c r="I2043" i="1" s="1"/>
  <c r="AE2043" i="1"/>
  <c r="J2043" i="1" s="1"/>
  <c r="AF2043" i="1"/>
  <c r="K2043" i="1" s="1"/>
  <c r="AG2043" i="1"/>
  <c r="L2043" i="1" s="1"/>
  <c r="AH2043" i="1"/>
  <c r="M2043" i="1" s="1"/>
  <c r="AI2043" i="1"/>
  <c r="N2043" i="1" s="1"/>
  <c r="AD2044" i="1"/>
  <c r="I2044" i="1" s="1"/>
  <c r="AE2044" i="1"/>
  <c r="J2044" i="1" s="1"/>
  <c r="AF2044" i="1"/>
  <c r="K2044" i="1" s="1"/>
  <c r="AG2044" i="1"/>
  <c r="L2044" i="1" s="1"/>
  <c r="AH2044" i="1"/>
  <c r="M2044" i="1" s="1"/>
  <c r="AI2044" i="1"/>
  <c r="N2044" i="1" s="1"/>
  <c r="AD2045" i="1"/>
  <c r="I2045" i="1" s="1"/>
  <c r="AE2045" i="1"/>
  <c r="J2045" i="1" s="1"/>
  <c r="AF2045" i="1"/>
  <c r="K2045" i="1" s="1"/>
  <c r="AG2045" i="1"/>
  <c r="L2045" i="1" s="1"/>
  <c r="AH2045" i="1"/>
  <c r="M2045" i="1" s="1"/>
  <c r="AI2045" i="1"/>
  <c r="N2045" i="1" s="1"/>
  <c r="AD2046" i="1"/>
  <c r="I2046" i="1" s="1"/>
  <c r="AE2046" i="1"/>
  <c r="J2046" i="1" s="1"/>
  <c r="AF2046" i="1"/>
  <c r="K2046" i="1" s="1"/>
  <c r="AG2046" i="1"/>
  <c r="L2046" i="1" s="1"/>
  <c r="AH2046" i="1"/>
  <c r="M2046" i="1" s="1"/>
  <c r="AI2046" i="1"/>
  <c r="N2046" i="1" s="1"/>
  <c r="AD2047" i="1"/>
  <c r="I2047" i="1" s="1"/>
  <c r="AE2047" i="1"/>
  <c r="J2047" i="1" s="1"/>
  <c r="AF2047" i="1"/>
  <c r="K2047" i="1" s="1"/>
  <c r="AG2047" i="1"/>
  <c r="L2047" i="1" s="1"/>
  <c r="AH2047" i="1"/>
  <c r="M2047" i="1" s="1"/>
  <c r="AI2047" i="1"/>
  <c r="N2047" i="1" s="1"/>
  <c r="AD2048" i="1"/>
  <c r="I2048" i="1" s="1"/>
  <c r="AE2048" i="1"/>
  <c r="J2048" i="1" s="1"/>
  <c r="AF2048" i="1"/>
  <c r="K2048" i="1" s="1"/>
  <c r="AG2048" i="1"/>
  <c r="L2048" i="1" s="1"/>
  <c r="AH2048" i="1"/>
  <c r="M2048" i="1" s="1"/>
  <c r="AI2048" i="1"/>
  <c r="N2048" i="1" s="1"/>
  <c r="AD2049" i="1"/>
  <c r="I2049" i="1" s="1"/>
  <c r="AE2049" i="1"/>
  <c r="J2049" i="1" s="1"/>
  <c r="AF2049" i="1"/>
  <c r="K2049" i="1" s="1"/>
  <c r="AG2049" i="1"/>
  <c r="L2049" i="1" s="1"/>
  <c r="AH2049" i="1"/>
  <c r="M2049" i="1" s="1"/>
  <c r="AI2049" i="1"/>
  <c r="N2049" i="1" s="1"/>
  <c r="AD2050" i="1"/>
  <c r="I2050" i="1" s="1"/>
  <c r="AE2050" i="1"/>
  <c r="J2050" i="1" s="1"/>
  <c r="AF2050" i="1"/>
  <c r="K2050" i="1" s="1"/>
  <c r="AG2050" i="1"/>
  <c r="L2050" i="1" s="1"/>
  <c r="AH2050" i="1"/>
  <c r="M2050" i="1" s="1"/>
  <c r="AI2050" i="1"/>
  <c r="N2050" i="1" s="1"/>
  <c r="AD2051" i="1"/>
  <c r="I2051" i="1" s="1"/>
  <c r="AE2051" i="1"/>
  <c r="J2051" i="1" s="1"/>
  <c r="AF2051" i="1"/>
  <c r="K2051" i="1" s="1"/>
  <c r="AG2051" i="1"/>
  <c r="L2051" i="1" s="1"/>
  <c r="AH2051" i="1"/>
  <c r="M2051" i="1" s="1"/>
  <c r="AI2051" i="1"/>
  <c r="N2051" i="1" s="1"/>
  <c r="AD2052" i="1"/>
  <c r="I2052" i="1" s="1"/>
  <c r="AE2052" i="1"/>
  <c r="J2052" i="1" s="1"/>
  <c r="AF2052" i="1"/>
  <c r="K2052" i="1" s="1"/>
  <c r="AG2052" i="1"/>
  <c r="L2052" i="1" s="1"/>
  <c r="AH2052" i="1"/>
  <c r="M2052" i="1" s="1"/>
  <c r="AI2052" i="1"/>
  <c r="N2052" i="1" s="1"/>
  <c r="AD2053" i="1"/>
  <c r="I2053" i="1" s="1"/>
  <c r="AE2053" i="1"/>
  <c r="J2053" i="1" s="1"/>
  <c r="AF2053" i="1"/>
  <c r="K2053" i="1" s="1"/>
  <c r="AG2053" i="1"/>
  <c r="L2053" i="1" s="1"/>
  <c r="AH2053" i="1"/>
  <c r="M2053" i="1" s="1"/>
  <c r="AI2053" i="1"/>
  <c r="N2053" i="1" s="1"/>
  <c r="AD2054" i="1"/>
  <c r="I2054" i="1" s="1"/>
  <c r="AE2054" i="1"/>
  <c r="J2054" i="1" s="1"/>
  <c r="AF2054" i="1"/>
  <c r="K2054" i="1" s="1"/>
  <c r="AG2054" i="1"/>
  <c r="L2054" i="1" s="1"/>
  <c r="AH2054" i="1"/>
  <c r="M2054" i="1" s="1"/>
  <c r="AI2054" i="1"/>
  <c r="N2054" i="1" s="1"/>
  <c r="AD2055" i="1"/>
  <c r="I2055" i="1" s="1"/>
  <c r="AE2055" i="1"/>
  <c r="J2055" i="1" s="1"/>
  <c r="AF2055" i="1"/>
  <c r="K2055" i="1" s="1"/>
  <c r="AG2055" i="1"/>
  <c r="L2055" i="1" s="1"/>
  <c r="AH2055" i="1"/>
  <c r="M2055" i="1" s="1"/>
  <c r="AI2055" i="1"/>
  <c r="N2055" i="1" s="1"/>
  <c r="AD2056" i="1"/>
  <c r="I2056" i="1" s="1"/>
  <c r="AE2056" i="1"/>
  <c r="J2056" i="1" s="1"/>
  <c r="AF2056" i="1"/>
  <c r="K2056" i="1" s="1"/>
  <c r="AG2056" i="1"/>
  <c r="L2056" i="1" s="1"/>
  <c r="AH2056" i="1"/>
  <c r="M2056" i="1" s="1"/>
  <c r="AI2056" i="1"/>
  <c r="N2056" i="1" s="1"/>
  <c r="AD2057" i="1"/>
  <c r="I2057" i="1" s="1"/>
  <c r="AE2057" i="1"/>
  <c r="J2057" i="1" s="1"/>
  <c r="AF2057" i="1"/>
  <c r="K2057" i="1" s="1"/>
  <c r="AG2057" i="1"/>
  <c r="L2057" i="1" s="1"/>
  <c r="AH2057" i="1"/>
  <c r="M2057" i="1" s="1"/>
  <c r="AI2057" i="1"/>
  <c r="N2057" i="1" s="1"/>
  <c r="AD2058" i="1"/>
  <c r="I2058" i="1" s="1"/>
  <c r="AE2058" i="1"/>
  <c r="J2058" i="1" s="1"/>
  <c r="AF2058" i="1"/>
  <c r="K2058" i="1" s="1"/>
  <c r="AG2058" i="1"/>
  <c r="L2058" i="1" s="1"/>
  <c r="AH2058" i="1"/>
  <c r="M2058" i="1" s="1"/>
  <c r="AI2058" i="1"/>
  <c r="N2058" i="1" s="1"/>
  <c r="AD2059" i="1"/>
  <c r="I2059" i="1" s="1"/>
  <c r="AE2059" i="1"/>
  <c r="J2059" i="1" s="1"/>
  <c r="AF2059" i="1"/>
  <c r="K2059" i="1" s="1"/>
  <c r="AG2059" i="1"/>
  <c r="L2059" i="1" s="1"/>
  <c r="AH2059" i="1"/>
  <c r="M2059" i="1" s="1"/>
  <c r="AI2059" i="1"/>
  <c r="N2059" i="1" s="1"/>
  <c r="AD2060" i="1"/>
  <c r="I2060" i="1" s="1"/>
  <c r="AE2060" i="1"/>
  <c r="J2060" i="1" s="1"/>
  <c r="AF2060" i="1"/>
  <c r="K2060" i="1" s="1"/>
  <c r="AG2060" i="1"/>
  <c r="L2060" i="1" s="1"/>
  <c r="AH2060" i="1"/>
  <c r="M2060" i="1" s="1"/>
  <c r="AI2060" i="1"/>
  <c r="N2060" i="1" s="1"/>
  <c r="AD2061" i="1"/>
  <c r="I2061" i="1" s="1"/>
  <c r="AE2061" i="1"/>
  <c r="J2061" i="1" s="1"/>
  <c r="AF2061" i="1"/>
  <c r="K2061" i="1" s="1"/>
  <c r="AG2061" i="1"/>
  <c r="L2061" i="1" s="1"/>
  <c r="AH2061" i="1"/>
  <c r="M2061" i="1" s="1"/>
  <c r="AI2061" i="1"/>
  <c r="N2061" i="1" s="1"/>
  <c r="AD2062" i="1"/>
  <c r="I2062" i="1" s="1"/>
  <c r="AE2062" i="1"/>
  <c r="J2062" i="1" s="1"/>
  <c r="AF2062" i="1"/>
  <c r="K2062" i="1" s="1"/>
  <c r="AG2062" i="1"/>
  <c r="L2062" i="1" s="1"/>
  <c r="AH2062" i="1"/>
  <c r="M2062" i="1" s="1"/>
  <c r="AI2062" i="1"/>
  <c r="N2062" i="1" s="1"/>
  <c r="AD2063" i="1"/>
  <c r="I2063" i="1" s="1"/>
  <c r="AE2063" i="1"/>
  <c r="J2063" i="1" s="1"/>
  <c r="AF2063" i="1"/>
  <c r="K2063" i="1" s="1"/>
  <c r="AG2063" i="1"/>
  <c r="L2063" i="1" s="1"/>
  <c r="AH2063" i="1"/>
  <c r="M2063" i="1" s="1"/>
  <c r="AI2063" i="1"/>
  <c r="N2063" i="1" s="1"/>
  <c r="AD2064" i="1"/>
  <c r="I2064" i="1" s="1"/>
  <c r="AE2064" i="1"/>
  <c r="J2064" i="1" s="1"/>
  <c r="AF2064" i="1"/>
  <c r="K2064" i="1" s="1"/>
  <c r="AG2064" i="1"/>
  <c r="L2064" i="1" s="1"/>
  <c r="AH2064" i="1"/>
  <c r="M2064" i="1" s="1"/>
  <c r="AI2064" i="1"/>
  <c r="N2064" i="1" s="1"/>
  <c r="AD2065" i="1"/>
  <c r="I2065" i="1" s="1"/>
  <c r="AE2065" i="1"/>
  <c r="J2065" i="1" s="1"/>
  <c r="AF2065" i="1"/>
  <c r="K2065" i="1" s="1"/>
  <c r="AG2065" i="1"/>
  <c r="L2065" i="1" s="1"/>
  <c r="AH2065" i="1"/>
  <c r="M2065" i="1" s="1"/>
  <c r="AI2065" i="1"/>
  <c r="N2065" i="1" s="1"/>
  <c r="AD2066" i="1"/>
  <c r="I2066" i="1" s="1"/>
  <c r="AE2066" i="1"/>
  <c r="J2066" i="1" s="1"/>
  <c r="AF2066" i="1"/>
  <c r="K2066" i="1" s="1"/>
  <c r="AG2066" i="1"/>
  <c r="L2066" i="1" s="1"/>
  <c r="AH2066" i="1"/>
  <c r="M2066" i="1" s="1"/>
  <c r="AI2066" i="1"/>
  <c r="N2066" i="1" s="1"/>
  <c r="AD2067" i="1"/>
  <c r="I2067" i="1" s="1"/>
  <c r="AE2067" i="1"/>
  <c r="J2067" i="1" s="1"/>
  <c r="AF2067" i="1"/>
  <c r="K2067" i="1" s="1"/>
  <c r="AG2067" i="1"/>
  <c r="L2067" i="1" s="1"/>
  <c r="AH2067" i="1"/>
  <c r="M2067" i="1" s="1"/>
  <c r="AI2067" i="1"/>
  <c r="N2067" i="1" s="1"/>
  <c r="AD2068" i="1"/>
  <c r="I2068" i="1" s="1"/>
  <c r="AE2068" i="1"/>
  <c r="J2068" i="1" s="1"/>
  <c r="AF2068" i="1"/>
  <c r="K2068" i="1" s="1"/>
  <c r="AG2068" i="1"/>
  <c r="L2068" i="1" s="1"/>
  <c r="AH2068" i="1"/>
  <c r="M2068" i="1" s="1"/>
  <c r="AI2068" i="1"/>
  <c r="N2068" i="1" s="1"/>
  <c r="AD2069" i="1"/>
  <c r="I2069" i="1" s="1"/>
  <c r="AE2069" i="1"/>
  <c r="J2069" i="1" s="1"/>
  <c r="AF2069" i="1"/>
  <c r="K2069" i="1" s="1"/>
  <c r="AG2069" i="1"/>
  <c r="L2069" i="1" s="1"/>
  <c r="AH2069" i="1"/>
  <c r="M2069" i="1" s="1"/>
  <c r="AI2069" i="1"/>
  <c r="N2069" i="1" s="1"/>
  <c r="AD2070" i="1"/>
  <c r="I2070" i="1" s="1"/>
  <c r="AE2070" i="1"/>
  <c r="J2070" i="1" s="1"/>
  <c r="AF2070" i="1"/>
  <c r="K2070" i="1" s="1"/>
  <c r="AG2070" i="1"/>
  <c r="L2070" i="1" s="1"/>
  <c r="AH2070" i="1"/>
  <c r="M2070" i="1" s="1"/>
  <c r="AI2070" i="1"/>
  <c r="N2070" i="1" s="1"/>
  <c r="AD2071" i="1"/>
  <c r="I2071" i="1" s="1"/>
  <c r="AE2071" i="1"/>
  <c r="J2071" i="1" s="1"/>
  <c r="AF2071" i="1"/>
  <c r="K2071" i="1" s="1"/>
  <c r="AG2071" i="1"/>
  <c r="L2071" i="1" s="1"/>
  <c r="AH2071" i="1"/>
  <c r="M2071" i="1" s="1"/>
  <c r="AI2071" i="1"/>
  <c r="N2071" i="1" s="1"/>
  <c r="AD2072" i="1"/>
  <c r="I2072" i="1" s="1"/>
  <c r="AE2072" i="1"/>
  <c r="J2072" i="1" s="1"/>
  <c r="AF2072" i="1"/>
  <c r="K2072" i="1" s="1"/>
  <c r="AG2072" i="1"/>
  <c r="L2072" i="1" s="1"/>
  <c r="AH2072" i="1"/>
  <c r="M2072" i="1" s="1"/>
  <c r="AI2072" i="1"/>
  <c r="N2072" i="1" s="1"/>
  <c r="AD2073" i="1"/>
  <c r="I2073" i="1" s="1"/>
  <c r="AE2073" i="1"/>
  <c r="J2073" i="1" s="1"/>
  <c r="AF2073" i="1"/>
  <c r="K2073" i="1" s="1"/>
  <c r="AG2073" i="1"/>
  <c r="L2073" i="1" s="1"/>
  <c r="AH2073" i="1"/>
  <c r="M2073" i="1" s="1"/>
  <c r="AI2073" i="1"/>
  <c r="N2073" i="1" s="1"/>
  <c r="AD2074" i="1"/>
  <c r="I2074" i="1" s="1"/>
  <c r="AE2074" i="1"/>
  <c r="J2074" i="1" s="1"/>
  <c r="AF2074" i="1"/>
  <c r="K2074" i="1" s="1"/>
  <c r="AG2074" i="1"/>
  <c r="L2074" i="1" s="1"/>
  <c r="AH2074" i="1"/>
  <c r="M2074" i="1" s="1"/>
  <c r="AI2074" i="1"/>
  <c r="N2074" i="1" s="1"/>
  <c r="AD2075" i="1"/>
  <c r="I2075" i="1" s="1"/>
  <c r="AE2075" i="1"/>
  <c r="J2075" i="1" s="1"/>
  <c r="AF2075" i="1"/>
  <c r="K2075" i="1" s="1"/>
  <c r="AG2075" i="1"/>
  <c r="L2075" i="1" s="1"/>
  <c r="AH2075" i="1"/>
  <c r="M2075" i="1" s="1"/>
  <c r="AI2075" i="1"/>
  <c r="N2075" i="1" s="1"/>
  <c r="AD2076" i="1"/>
  <c r="I2076" i="1" s="1"/>
  <c r="AE2076" i="1"/>
  <c r="J2076" i="1" s="1"/>
  <c r="AF2076" i="1"/>
  <c r="K2076" i="1" s="1"/>
  <c r="AG2076" i="1"/>
  <c r="L2076" i="1" s="1"/>
  <c r="AH2076" i="1"/>
  <c r="M2076" i="1" s="1"/>
  <c r="AI2076" i="1"/>
  <c r="N2076" i="1" s="1"/>
  <c r="AD2077" i="1"/>
  <c r="I2077" i="1" s="1"/>
  <c r="AE2077" i="1"/>
  <c r="J2077" i="1" s="1"/>
  <c r="AF2077" i="1"/>
  <c r="K2077" i="1" s="1"/>
  <c r="AG2077" i="1"/>
  <c r="L2077" i="1" s="1"/>
  <c r="AH2077" i="1"/>
  <c r="M2077" i="1" s="1"/>
  <c r="AI2077" i="1"/>
  <c r="N2077" i="1" s="1"/>
  <c r="AD2078" i="1"/>
  <c r="I2078" i="1" s="1"/>
  <c r="AE2078" i="1"/>
  <c r="J2078" i="1" s="1"/>
  <c r="AF2078" i="1"/>
  <c r="K2078" i="1" s="1"/>
  <c r="AG2078" i="1"/>
  <c r="L2078" i="1" s="1"/>
  <c r="AH2078" i="1"/>
  <c r="M2078" i="1" s="1"/>
  <c r="AI2078" i="1"/>
  <c r="N2078" i="1" s="1"/>
  <c r="AD2079" i="1"/>
  <c r="I2079" i="1" s="1"/>
  <c r="AE2079" i="1"/>
  <c r="J2079" i="1" s="1"/>
  <c r="AF2079" i="1"/>
  <c r="K2079" i="1" s="1"/>
  <c r="AG2079" i="1"/>
  <c r="L2079" i="1" s="1"/>
  <c r="AH2079" i="1"/>
  <c r="M2079" i="1" s="1"/>
  <c r="AI2079" i="1"/>
  <c r="N2079" i="1" s="1"/>
  <c r="AD2080" i="1"/>
  <c r="I2080" i="1" s="1"/>
  <c r="AE2080" i="1"/>
  <c r="J2080" i="1" s="1"/>
  <c r="AF2080" i="1"/>
  <c r="K2080" i="1" s="1"/>
  <c r="AG2080" i="1"/>
  <c r="L2080" i="1" s="1"/>
  <c r="AH2080" i="1"/>
  <c r="M2080" i="1" s="1"/>
  <c r="AI2080" i="1"/>
  <c r="N2080" i="1" s="1"/>
  <c r="AD2081" i="1"/>
  <c r="I2081" i="1" s="1"/>
  <c r="AE2081" i="1"/>
  <c r="J2081" i="1" s="1"/>
  <c r="AF2081" i="1"/>
  <c r="K2081" i="1" s="1"/>
  <c r="AG2081" i="1"/>
  <c r="L2081" i="1" s="1"/>
  <c r="AH2081" i="1"/>
  <c r="M2081" i="1" s="1"/>
  <c r="AI2081" i="1"/>
  <c r="N2081" i="1" s="1"/>
  <c r="AD2082" i="1"/>
  <c r="I2082" i="1" s="1"/>
  <c r="AE2082" i="1"/>
  <c r="J2082" i="1" s="1"/>
  <c r="AF2082" i="1"/>
  <c r="K2082" i="1" s="1"/>
  <c r="AG2082" i="1"/>
  <c r="L2082" i="1" s="1"/>
  <c r="AH2082" i="1"/>
  <c r="M2082" i="1" s="1"/>
  <c r="AI2082" i="1"/>
  <c r="N2082" i="1" s="1"/>
  <c r="AD2083" i="1"/>
  <c r="I2083" i="1" s="1"/>
  <c r="AE2083" i="1"/>
  <c r="J2083" i="1" s="1"/>
  <c r="AF2083" i="1"/>
  <c r="K2083" i="1" s="1"/>
  <c r="AG2083" i="1"/>
  <c r="L2083" i="1" s="1"/>
  <c r="AH2083" i="1"/>
  <c r="M2083" i="1" s="1"/>
  <c r="AI2083" i="1"/>
  <c r="N2083" i="1" s="1"/>
  <c r="AD2084" i="1"/>
  <c r="I2084" i="1" s="1"/>
  <c r="AE2084" i="1"/>
  <c r="J2084" i="1" s="1"/>
  <c r="AF2084" i="1"/>
  <c r="K2084" i="1" s="1"/>
  <c r="AG2084" i="1"/>
  <c r="L2084" i="1" s="1"/>
  <c r="AH2084" i="1"/>
  <c r="M2084" i="1" s="1"/>
  <c r="AI2084" i="1"/>
  <c r="N2084" i="1" s="1"/>
  <c r="AD2085" i="1"/>
  <c r="I2085" i="1" s="1"/>
  <c r="AE2085" i="1"/>
  <c r="J2085" i="1" s="1"/>
  <c r="AF2085" i="1"/>
  <c r="K2085" i="1" s="1"/>
  <c r="AG2085" i="1"/>
  <c r="L2085" i="1" s="1"/>
  <c r="AH2085" i="1"/>
  <c r="M2085" i="1" s="1"/>
  <c r="AI2085" i="1"/>
  <c r="N2085" i="1" s="1"/>
  <c r="AD2086" i="1"/>
  <c r="I2086" i="1" s="1"/>
  <c r="AE2086" i="1"/>
  <c r="J2086" i="1" s="1"/>
  <c r="AF2086" i="1"/>
  <c r="K2086" i="1" s="1"/>
  <c r="AG2086" i="1"/>
  <c r="L2086" i="1" s="1"/>
  <c r="AH2086" i="1"/>
  <c r="M2086" i="1" s="1"/>
  <c r="AI2086" i="1"/>
  <c r="N2086" i="1" s="1"/>
  <c r="AD2087" i="1"/>
  <c r="I2087" i="1" s="1"/>
  <c r="AE2087" i="1"/>
  <c r="J2087" i="1" s="1"/>
  <c r="AF2087" i="1"/>
  <c r="K2087" i="1" s="1"/>
  <c r="AG2087" i="1"/>
  <c r="L2087" i="1" s="1"/>
  <c r="AH2087" i="1"/>
  <c r="M2087" i="1" s="1"/>
  <c r="AI2087" i="1"/>
  <c r="N2087" i="1" s="1"/>
  <c r="AD2088" i="1"/>
  <c r="I2088" i="1" s="1"/>
  <c r="AE2088" i="1"/>
  <c r="J2088" i="1" s="1"/>
  <c r="AF2088" i="1"/>
  <c r="K2088" i="1" s="1"/>
  <c r="AG2088" i="1"/>
  <c r="L2088" i="1" s="1"/>
  <c r="AH2088" i="1"/>
  <c r="M2088" i="1" s="1"/>
  <c r="AI2088" i="1"/>
  <c r="N2088" i="1" s="1"/>
  <c r="AD2089" i="1"/>
  <c r="I2089" i="1" s="1"/>
  <c r="AE2089" i="1"/>
  <c r="J2089" i="1" s="1"/>
  <c r="AF2089" i="1"/>
  <c r="K2089" i="1" s="1"/>
  <c r="AG2089" i="1"/>
  <c r="L2089" i="1" s="1"/>
  <c r="AH2089" i="1"/>
  <c r="M2089" i="1" s="1"/>
  <c r="AI2089" i="1"/>
  <c r="N2089" i="1" s="1"/>
  <c r="AD2090" i="1"/>
  <c r="I2090" i="1" s="1"/>
  <c r="AE2090" i="1"/>
  <c r="J2090" i="1" s="1"/>
  <c r="AF2090" i="1"/>
  <c r="K2090" i="1" s="1"/>
  <c r="AG2090" i="1"/>
  <c r="L2090" i="1" s="1"/>
  <c r="AH2090" i="1"/>
  <c r="M2090" i="1" s="1"/>
  <c r="AI2090" i="1"/>
  <c r="N2090" i="1" s="1"/>
  <c r="AD2091" i="1"/>
  <c r="I2091" i="1" s="1"/>
  <c r="AE2091" i="1"/>
  <c r="J2091" i="1" s="1"/>
  <c r="AF2091" i="1"/>
  <c r="K2091" i="1" s="1"/>
  <c r="AG2091" i="1"/>
  <c r="L2091" i="1" s="1"/>
  <c r="AH2091" i="1"/>
  <c r="M2091" i="1" s="1"/>
  <c r="AI2091" i="1"/>
  <c r="N2091" i="1" s="1"/>
  <c r="AD2092" i="1"/>
  <c r="I2092" i="1" s="1"/>
  <c r="AE2092" i="1"/>
  <c r="J2092" i="1" s="1"/>
  <c r="AF2092" i="1"/>
  <c r="K2092" i="1" s="1"/>
  <c r="AG2092" i="1"/>
  <c r="L2092" i="1" s="1"/>
  <c r="AH2092" i="1"/>
  <c r="M2092" i="1" s="1"/>
  <c r="AI2092" i="1"/>
  <c r="N2092" i="1" s="1"/>
  <c r="AD2093" i="1"/>
  <c r="I2093" i="1" s="1"/>
  <c r="AE2093" i="1"/>
  <c r="J2093" i="1" s="1"/>
  <c r="AF2093" i="1"/>
  <c r="K2093" i="1" s="1"/>
  <c r="AG2093" i="1"/>
  <c r="L2093" i="1" s="1"/>
  <c r="AH2093" i="1"/>
  <c r="M2093" i="1" s="1"/>
  <c r="AI2093" i="1"/>
  <c r="N2093" i="1" s="1"/>
  <c r="AD2094" i="1"/>
  <c r="I2094" i="1" s="1"/>
  <c r="AE2094" i="1"/>
  <c r="J2094" i="1" s="1"/>
  <c r="AF2094" i="1"/>
  <c r="K2094" i="1" s="1"/>
  <c r="AG2094" i="1"/>
  <c r="L2094" i="1" s="1"/>
  <c r="AH2094" i="1"/>
  <c r="M2094" i="1" s="1"/>
  <c r="AI2094" i="1"/>
  <c r="N2094" i="1" s="1"/>
  <c r="AD2095" i="1"/>
  <c r="I2095" i="1" s="1"/>
  <c r="AE2095" i="1"/>
  <c r="J2095" i="1" s="1"/>
  <c r="AF2095" i="1"/>
  <c r="K2095" i="1" s="1"/>
  <c r="AG2095" i="1"/>
  <c r="L2095" i="1" s="1"/>
  <c r="AH2095" i="1"/>
  <c r="M2095" i="1" s="1"/>
  <c r="AI2095" i="1"/>
  <c r="N2095" i="1" s="1"/>
  <c r="AD2096" i="1"/>
  <c r="I2096" i="1" s="1"/>
  <c r="AE2096" i="1"/>
  <c r="J2096" i="1" s="1"/>
  <c r="AF2096" i="1"/>
  <c r="K2096" i="1" s="1"/>
  <c r="AG2096" i="1"/>
  <c r="L2096" i="1" s="1"/>
  <c r="AH2096" i="1"/>
  <c r="M2096" i="1" s="1"/>
  <c r="AI2096" i="1"/>
  <c r="N2096" i="1" s="1"/>
  <c r="AD2097" i="1"/>
  <c r="I2097" i="1" s="1"/>
  <c r="AE2097" i="1"/>
  <c r="J2097" i="1" s="1"/>
  <c r="AF2097" i="1"/>
  <c r="K2097" i="1" s="1"/>
  <c r="AG2097" i="1"/>
  <c r="L2097" i="1" s="1"/>
  <c r="AH2097" i="1"/>
  <c r="M2097" i="1" s="1"/>
  <c r="AI2097" i="1"/>
  <c r="N2097" i="1" s="1"/>
  <c r="AD2098" i="1"/>
  <c r="I2098" i="1" s="1"/>
  <c r="AE2098" i="1"/>
  <c r="J2098" i="1" s="1"/>
  <c r="AF2098" i="1"/>
  <c r="K2098" i="1" s="1"/>
  <c r="AG2098" i="1"/>
  <c r="L2098" i="1" s="1"/>
  <c r="AH2098" i="1"/>
  <c r="M2098" i="1" s="1"/>
  <c r="AI2098" i="1"/>
  <c r="N2098" i="1" s="1"/>
  <c r="AD2099" i="1"/>
  <c r="I2099" i="1" s="1"/>
  <c r="AE2099" i="1"/>
  <c r="J2099" i="1" s="1"/>
  <c r="AF2099" i="1"/>
  <c r="K2099" i="1" s="1"/>
  <c r="AG2099" i="1"/>
  <c r="L2099" i="1" s="1"/>
  <c r="AH2099" i="1"/>
  <c r="M2099" i="1" s="1"/>
  <c r="AI2099" i="1"/>
  <c r="N2099" i="1" s="1"/>
  <c r="AD2100" i="1"/>
  <c r="I2100" i="1" s="1"/>
  <c r="AE2100" i="1"/>
  <c r="J2100" i="1" s="1"/>
  <c r="AF2100" i="1"/>
  <c r="K2100" i="1" s="1"/>
  <c r="AG2100" i="1"/>
  <c r="L2100" i="1" s="1"/>
  <c r="AH2100" i="1"/>
  <c r="M2100" i="1" s="1"/>
  <c r="AI2100" i="1"/>
  <c r="N2100" i="1" s="1"/>
  <c r="AD2101" i="1"/>
  <c r="I2101" i="1" s="1"/>
  <c r="AE2101" i="1"/>
  <c r="J2101" i="1" s="1"/>
  <c r="AF2101" i="1"/>
  <c r="K2101" i="1" s="1"/>
  <c r="AG2101" i="1"/>
  <c r="L2101" i="1" s="1"/>
  <c r="AH2101" i="1"/>
  <c r="M2101" i="1" s="1"/>
  <c r="AI2101" i="1"/>
  <c r="N2101" i="1" s="1"/>
  <c r="AD2102" i="1"/>
  <c r="I2102" i="1" s="1"/>
  <c r="AE2102" i="1"/>
  <c r="J2102" i="1" s="1"/>
  <c r="AF2102" i="1"/>
  <c r="K2102" i="1" s="1"/>
  <c r="AG2102" i="1"/>
  <c r="L2102" i="1" s="1"/>
  <c r="AH2102" i="1"/>
  <c r="M2102" i="1" s="1"/>
  <c r="AI2102" i="1"/>
  <c r="N2102" i="1" s="1"/>
  <c r="AD2103" i="1"/>
  <c r="I2103" i="1" s="1"/>
  <c r="AE2103" i="1"/>
  <c r="J2103" i="1" s="1"/>
  <c r="AF2103" i="1"/>
  <c r="K2103" i="1" s="1"/>
  <c r="AG2103" i="1"/>
  <c r="L2103" i="1" s="1"/>
  <c r="AH2103" i="1"/>
  <c r="M2103" i="1" s="1"/>
  <c r="AI2103" i="1"/>
  <c r="N2103" i="1" s="1"/>
  <c r="AD2104" i="1"/>
  <c r="I2104" i="1" s="1"/>
  <c r="AE2104" i="1"/>
  <c r="J2104" i="1" s="1"/>
  <c r="AF2104" i="1"/>
  <c r="K2104" i="1" s="1"/>
  <c r="AG2104" i="1"/>
  <c r="L2104" i="1" s="1"/>
  <c r="AH2104" i="1"/>
  <c r="M2104" i="1" s="1"/>
  <c r="AI2104" i="1"/>
  <c r="N2104" i="1" s="1"/>
  <c r="AD2105" i="1"/>
  <c r="I2105" i="1" s="1"/>
  <c r="AE2105" i="1"/>
  <c r="J2105" i="1" s="1"/>
  <c r="AF2105" i="1"/>
  <c r="K2105" i="1" s="1"/>
  <c r="AG2105" i="1"/>
  <c r="L2105" i="1" s="1"/>
  <c r="AH2105" i="1"/>
  <c r="M2105" i="1" s="1"/>
  <c r="AI2105" i="1"/>
  <c r="N2105" i="1" s="1"/>
  <c r="AD2106" i="1"/>
  <c r="I2106" i="1" s="1"/>
  <c r="AE2106" i="1"/>
  <c r="J2106" i="1" s="1"/>
  <c r="AF2106" i="1"/>
  <c r="K2106" i="1" s="1"/>
  <c r="AG2106" i="1"/>
  <c r="L2106" i="1" s="1"/>
  <c r="AH2106" i="1"/>
  <c r="M2106" i="1" s="1"/>
  <c r="AI2106" i="1"/>
  <c r="N2106" i="1" s="1"/>
  <c r="AD2107" i="1"/>
  <c r="I2107" i="1" s="1"/>
  <c r="AE2107" i="1"/>
  <c r="J2107" i="1" s="1"/>
  <c r="AF2107" i="1"/>
  <c r="K2107" i="1" s="1"/>
  <c r="AG2107" i="1"/>
  <c r="L2107" i="1" s="1"/>
  <c r="AH2107" i="1"/>
  <c r="M2107" i="1" s="1"/>
  <c r="AI2107" i="1"/>
  <c r="N2107" i="1" s="1"/>
  <c r="AD2108" i="1"/>
  <c r="I2108" i="1" s="1"/>
  <c r="AE2108" i="1"/>
  <c r="J2108" i="1" s="1"/>
  <c r="AF2108" i="1"/>
  <c r="K2108" i="1" s="1"/>
  <c r="AG2108" i="1"/>
  <c r="L2108" i="1" s="1"/>
  <c r="AH2108" i="1"/>
  <c r="M2108" i="1" s="1"/>
  <c r="AI2108" i="1"/>
  <c r="N2108" i="1" s="1"/>
  <c r="AD2109" i="1"/>
  <c r="I2109" i="1" s="1"/>
  <c r="AE2109" i="1"/>
  <c r="J2109" i="1" s="1"/>
  <c r="AF2109" i="1"/>
  <c r="K2109" i="1" s="1"/>
  <c r="AG2109" i="1"/>
  <c r="L2109" i="1" s="1"/>
  <c r="AH2109" i="1"/>
  <c r="M2109" i="1" s="1"/>
  <c r="AI2109" i="1"/>
  <c r="N2109" i="1" s="1"/>
  <c r="AD2110" i="1"/>
  <c r="I2110" i="1" s="1"/>
  <c r="AE2110" i="1"/>
  <c r="J2110" i="1" s="1"/>
  <c r="AF2110" i="1"/>
  <c r="K2110" i="1" s="1"/>
  <c r="AG2110" i="1"/>
  <c r="L2110" i="1" s="1"/>
  <c r="AH2110" i="1"/>
  <c r="M2110" i="1" s="1"/>
  <c r="AI2110" i="1"/>
  <c r="N2110" i="1" s="1"/>
  <c r="AD2111" i="1"/>
  <c r="I2111" i="1" s="1"/>
  <c r="AE2111" i="1"/>
  <c r="J2111" i="1" s="1"/>
  <c r="AF2111" i="1"/>
  <c r="K2111" i="1" s="1"/>
  <c r="AG2111" i="1"/>
  <c r="L2111" i="1" s="1"/>
  <c r="AH2111" i="1"/>
  <c r="M2111" i="1" s="1"/>
  <c r="AI2111" i="1"/>
  <c r="N2111" i="1" s="1"/>
  <c r="AD2112" i="1"/>
  <c r="I2112" i="1" s="1"/>
  <c r="AE2112" i="1"/>
  <c r="J2112" i="1" s="1"/>
  <c r="AF2112" i="1"/>
  <c r="K2112" i="1" s="1"/>
  <c r="AG2112" i="1"/>
  <c r="L2112" i="1" s="1"/>
  <c r="AH2112" i="1"/>
  <c r="M2112" i="1" s="1"/>
  <c r="AI2112" i="1"/>
  <c r="N2112" i="1" s="1"/>
  <c r="AD2113" i="1"/>
  <c r="I2113" i="1" s="1"/>
  <c r="AE2113" i="1"/>
  <c r="J2113" i="1" s="1"/>
  <c r="AF2113" i="1"/>
  <c r="K2113" i="1" s="1"/>
  <c r="AG2113" i="1"/>
  <c r="L2113" i="1" s="1"/>
  <c r="AH2113" i="1"/>
  <c r="M2113" i="1" s="1"/>
  <c r="AI2113" i="1"/>
  <c r="N2113" i="1" s="1"/>
  <c r="AD2114" i="1"/>
  <c r="I2114" i="1" s="1"/>
  <c r="AE2114" i="1"/>
  <c r="J2114" i="1" s="1"/>
  <c r="AF2114" i="1"/>
  <c r="K2114" i="1" s="1"/>
  <c r="AG2114" i="1"/>
  <c r="L2114" i="1" s="1"/>
  <c r="AH2114" i="1"/>
  <c r="M2114" i="1" s="1"/>
  <c r="AI2114" i="1"/>
  <c r="N2114" i="1" s="1"/>
  <c r="AD2115" i="1"/>
  <c r="I2115" i="1" s="1"/>
  <c r="AE2115" i="1"/>
  <c r="J2115" i="1" s="1"/>
  <c r="AF2115" i="1"/>
  <c r="K2115" i="1" s="1"/>
  <c r="AG2115" i="1"/>
  <c r="L2115" i="1" s="1"/>
  <c r="AH2115" i="1"/>
  <c r="M2115" i="1" s="1"/>
  <c r="AI2115" i="1"/>
  <c r="N2115" i="1" s="1"/>
  <c r="AD2116" i="1"/>
  <c r="I2116" i="1" s="1"/>
  <c r="AE2116" i="1"/>
  <c r="J2116" i="1" s="1"/>
  <c r="AF2116" i="1"/>
  <c r="K2116" i="1" s="1"/>
  <c r="AG2116" i="1"/>
  <c r="L2116" i="1" s="1"/>
  <c r="AH2116" i="1"/>
  <c r="M2116" i="1" s="1"/>
  <c r="AI2116" i="1"/>
  <c r="N2116" i="1" s="1"/>
  <c r="AD2117" i="1"/>
  <c r="I2117" i="1" s="1"/>
  <c r="AE2117" i="1"/>
  <c r="J2117" i="1" s="1"/>
  <c r="AF2117" i="1"/>
  <c r="K2117" i="1" s="1"/>
  <c r="AG2117" i="1"/>
  <c r="L2117" i="1" s="1"/>
  <c r="AH2117" i="1"/>
  <c r="M2117" i="1" s="1"/>
  <c r="AI2117" i="1"/>
  <c r="N2117" i="1" s="1"/>
  <c r="AD2118" i="1"/>
  <c r="I2118" i="1" s="1"/>
  <c r="AE2118" i="1"/>
  <c r="J2118" i="1" s="1"/>
  <c r="AF2118" i="1"/>
  <c r="K2118" i="1" s="1"/>
  <c r="AG2118" i="1"/>
  <c r="L2118" i="1" s="1"/>
  <c r="AH2118" i="1"/>
  <c r="M2118" i="1" s="1"/>
  <c r="AI2118" i="1"/>
  <c r="N2118" i="1" s="1"/>
  <c r="AD2119" i="1"/>
  <c r="I2119" i="1" s="1"/>
  <c r="AE2119" i="1"/>
  <c r="J2119" i="1" s="1"/>
  <c r="AF2119" i="1"/>
  <c r="K2119" i="1" s="1"/>
  <c r="AG2119" i="1"/>
  <c r="L2119" i="1" s="1"/>
  <c r="AH2119" i="1"/>
  <c r="M2119" i="1" s="1"/>
  <c r="AI2119" i="1"/>
  <c r="N2119" i="1" s="1"/>
  <c r="AD2120" i="1"/>
  <c r="I2120" i="1" s="1"/>
  <c r="AE2120" i="1"/>
  <c r="J2120" i="1" s="1"/>
  <c r="AF2120" i="1"/>
  <c r="K2120" i="1" s="1"/>
  <c r="AG2120" i="1"/>
  <c r="L2120" i="1" s="1"/>
  <c r="AH2120" i="1"/>
  <c r="M2120" i="1" s="1"/>
  <c r="AI2120" i="1"/>
  <c r="N2120" i="1" s="1"/>
  <c r="AD2121" i="1"/>
  <c r="I2121" i="1" s="1"/>
  <c r="AE2121" i="1"/>
  <c r="J2121" i="1" s="1"/>
  <c r="AF2121" i="1"/>
  <c r="K2121" i="1" s="1"/>
  <c r="AG2121" i="1"/>
  <c r="L2121" i="1" s="1"/>
  <c r="AH2121" i="1"/>
  <c r="M2121" i="1" s="1"/>
  <c r="AI2121" i="1"/>
  <c r="N2121" i="1" s="1"/>
  <c r="AD2122" i="1"/>
  <c r="I2122" i="1" s="1"/>
  <c r="AE2122" i="1"/>
  <c r="J2122" i="1" s="1"/>
  <c r="AF2122" i="1"/>
  <c r="K2122" i="1" s="1"/>
  <c r="AG2122" i="1"/>
  <c r="L2122" i="1" s="1"/>
  <c r="AH2122" i="1"/>
  <c r="M2122" i="1" s="1"/>
  <c r="AI2122" i="1"/>
  <c r="N2122" i="1" s="1"/>
  <c r="AD2123" i="1"/>
  <c r="I2123" i="1" s="1"/>
  <c r="AE2123" i="1"/>
  <c r="J2123" i="1" s="1"/>
  <c r="AF2123" i="1"/>
  <c r="K2123" i="1" s="1"/>
  <c r="AG2123" i="1"/>
  <c r="L2123" i="1" s="1"/>
  <c r="AH2123" i="1"/>
  <c r="M2123" i="1" s="1"/>
  <c r="AI2123" i="1"/>
  <c r="N2123" i="1" s="1"/>
  <c r="AD2124" i="1"/>
  <c r="I2124" i="1" s="1"/>
  <c r="AE2124" i="1"/>
  <c r="J2124" i="1" s="1"/>
  <c r="AF2124" i="1"/>
  <c r="K2124" i="1" s="1"/>
  <c r="AG2124" i="1"/>
  <c r="L2124" i="1" s="1"/>
  <c r="AH2124" i="1"/>
  <c r="M2124" i="1" s="1"/>
  <c r="AI2124" i="1"/>
  <c r="N2124" i="1" s="1"/>
  <c r="AD2125" i="1"/>
  <c r="I2125" i="1" s="1"/>
  <c r="AE2125" i="1"/>
  <c r="J2125" i="1" s="1"/>
  <c r="AF2125" i="1"/>
  <c r="K2125" i="1" s="1"/>
  <c r="AG2125" i="1"/>
  <c r="L2125" i="1" s="1"/>
  <c r="AH2125" i="1"/>
  <c r="M2125" i="1" s="1"/>
  <c r="AI2125" i="1"/>
  <c r="N2125" i="1" s="1"/>
  <c r="AD2126" i="1"/>
  <c r="I2126" i="1" s="1"/>
  <c r="AE2126" i="1"/>
  <c r="J2126" i="1" s="1"/>
  <c r="AF2126" i="1"/>
  <c r="K2126" i="1" s="1"/>
  <c r="AG2126" i="1"/>
  <c r="L2126" i="1" s="1"/>
  <c r="AH2126" i="1"/>
  <c r="M2126" i="1" s="1"/>
  <c r="AI2126" i="1"/>
  <c r="N2126" i="1" s="1"/>
  <c r="AD2127" i="1"/>
  <c r="I2127" i="1" s="1"/>
  <c r="AE2127" i="1"/>
  <c r="J2127" i="1" s="1"/>
  <c r="AF2127" i="1"/>
  <c r="K2127" i="1" s="1"/>
  <c r="AG2127" i="1"/>
  <c r="L2127" i="1" s="1"/>
  <c r="AH2127" i="1"/>
  <c r="M2127" i="1" s="1"/>
  <c r="AI2127" i="1"/>
  <c r="N2127" i="1" s="1"/>
  <c r="AD2128" i="1"/>
  <c r="I2128" i="1" s="1"/>
  <c r="AE2128" i="1"/>
  <c r="J2128" i="1" s="1"/>
  <c r="AF2128" i="1"/>
  <c r="K2128" i="1" s="1"/>
  <c r="AG2128" i="1"/>
  <c r="L2128" i="1" s="1"/>
  <c r="AH2128" i="1"/>
  <c r="M2128" i="1" s="1"/>
  <c r="AI2128" i="1"/>
  <c r="N2128" i="1" s="1"/>
  <c r="AD2129" i="1"/>
  <c r="I2129" i="1" s="1"/>
  <c r="AE2129" i="1"/>
  <c r="J2129" i="1" s="1"/>
  <c r="AF2129" i="1"/>
  <c r="K2129" i="1" s="1"/>
  <c r="AG2129" i="1"/>
  <c r="L2129" i="1" s="1"/>
  <c r="AH2129" i="1"/>
  <c r="M2129" i="1" s="1"/>
  <c r="AI2129" i="1"/>
  <c r="N2129" i="1" s="1"/>
  <c r="AD2130" i="1"/>
  <c r="I2130" i="1" s="1"/>
  <c r="AE2130" i="1"/>
  <c r="J2130" i="1" s="1"/>
  <c r="AF2130" i="1"/>
  <c r="K2130" i="1" s="1"/>
  <c r="AG2130" i="1"/>
  <c r="L2130" i="1" s="1"/>
  <c r="AH2130" i="1"/>
  <c r="M2130" i="1" s="1"/>
  <c r="AI2130" i="1"/>
  <c r="N2130" i="1" s="1"/>
  <c r="AD2131" i="1"/>
  <c r="I2131" i="1" s="1"/>
  <c r="AE2131" i="1"/>
  <c r="J2131" i="1" s="1"/>
  <c r="AF2131" i="1"/>
  <c r="K2131" i="1" s="1"/>
  <c r="AG2131" i="1"/>
  <c r="L2131" i="1" s="1"/>
  <c r="AH2131" i="1"/>
  <c r="M2131" i="1" s="1"/>
  <c r="AI2131" i="1"/>
  <c r="N2131" i="1" s="1"/>
  <c r="AD2132" i="1"/>
  <c r="I2132" i="1" s="1"/>
  <c r="AE2132" i="1"/>
  <c r="J2132" i="1" s="1"/>
  <c r="AF2132" i="1"/>
  <c r="K2132" i="1" s="1"/>
  <c r="AG2132" i="1"/>
  <c r="L2132" i="1" s="1"/>
  <c r="AH2132" i="1"/>
  <c r="M2132" i="1" s="1"/>
  <c r="AI2132" i="1"/>
  <c r="N2132" i="1" s="1"/>
  <c r="AD2133" i="1"/>
  <c r="I2133" i="1" s="1"/>
  <c r="AE2133" i="1"/>
  <c r="J2133" i="1" s="1"/>
  <c r="AF2133" i="1"/>
  <c r="K2133" i="1" s="1"/>
  <c r="AG2133" i="1"/>
  <c r="L2133" i="1" s="1"/>
  <c r="AH2133" i="1"/>
  <c r="M2133" i="1" s="1"/>
  <c r="AI2133" i="1"/>
  <c r="N2133" i="1" s="1"/>
  <c r="AD2134" i="1"/>
  <c r="I2134" i="1" s="1"/>
  <c r="AE2134" i="1"/>
  <c r="J2134" i="1" s="1"/>
  <c r="AF2134" i="1"/>
  <c r="K2134" i="1" s="1"/>
  <c r="AG2134" i="1"/>
  <c r="L2134" i="1" s="1"/>
  <c r="AH2134" i="1"/>
  <c r="M2134" i="1" s="1"/>
  <c r="AI2134" i="1"/>
  <c r="N2134" i="1" s="1"/>
  <c r="AD2135" i="1"/>
  <c r="I2135" i="1" s="1"/>
  <c r="AE2135" i="1"/>
  <c r="J2135" i="1" s="1"/>
  <c r="AF2135" i="1"/>
  <c r="K2135" i="1" s="1"/>
  <c r="AG2135" i="1"/>
  <c r="L2135" i="1" s="1"/>
  <c r="AH2135" i="1"/>
  <c r="M2135" i="1" s="1"/>
  <c r="AI2135" i="1"/>
  <c r="N2135" i="1" s="1"/>
  <c r="AD2136" i="1"/>
  <c r="I2136" i="1" s="1"/>
  <c r="AE2136" i="1"/>
  <c r="J2136" i="1" s="1"/>
  <c r="AF2136" i="1"/>
  <c r="K2136" i="1" s="1"/>
  <c r="AG2136" i="1"/>
  <c r="L2136" i="1" s="1"/>
  <c r="AH2136" i="1"/>
  <c r="M2136" i="1" s="1"/>
  <c r="AI2136" i="1"/>
  <c r="N2136" i="1" s="1"/>
  <c r="AD2137" i="1"/>
  <c r="I2137" i="1" s="1"/>
  <c r="AE2137" i="1"/>
  <c r="J2137" i="1" s="1"/>
  <c r="AF2137" i="1"/>
  <c r="K2137" i="1" s="1"/>
  <c r="AG2137" i="1"/>
  <c r="L2137" i="1" s="1"/>
  <c r="AH2137" i="1"/>
  <c r="M2137" i="1" s="1"/>
  <c r="AI2137" i="1"/>
  <c r="N2137" i="1" s="1"/>
  <c r="AD2138" i="1"/>
  <c r="I2138" i="1" s="1"/>
  <c r="AE2138" i="1"/>
  <c r="J2138" i="1" s="1"/>
  <c r="AF2138" i="1"/>
  <c r="K2138" i="1" s="1"/>
  <c r="AG2138" i="1"/>
  <c r="L2138" i="1" s="1"/>
  <c r="AH2138" i="1"/>
  <c r="M2138" i="1" s="1"/>
  <c r="AI2138" i="1"/>
  <c r="N2138" i="1" s="1"/>
  <c r="AD2139" i="1"/>
  <c r="I2139" i="1" s="1"/>
  <c r="AE2139" i="1"/>
  <c r="J2139" i="1" s="1"/>
  <c r="AF2139" i="1"/>
  <c r="K2139" i="1" s="1"/>
  <c r="AG2139" i="1"/>
  <c r="L2139" i="1" s="1"/>
  <c r="AH2139" i="1"/>
  <c r="M2139" i="1" s="1"/>
  <c r="AI2139" i="1"/>
  <c r="N2139" i="1" s="1"/>
  <c r="AD2140" i="1"/>
  <c r="I2140" i="1" s="1"/>
  <c r="AE2140" i="1"/>
  <c r="J2140" i="1" s="1"/>
  <c r="AF2140" i="1"/>
  <c r="K2140" i="1" s="1"/>
  <c r="AG2140" i="1"/>
  <c r="L2140" i="1" s="1"/>
  <c r="AH2140" i="1"/>
  <c r="M2140" i="1" s="1"/>
  <c r="AI2140" i="1"/>
  <c r="N2140" i="1" s="1"/>
  <c r="AD2141" i="1"/>
  <c r="I2141" i="1" s="1"/>
  <c r="AE2141" i="1"/>
  <c r="J2141" i="1" s="1"/>
  <c r="AF2141" i="1"/>
  <c r="K2141" i="1" s="1"/>
  <c r="AG2141" i="1"/>
  <c r="L2141" i="1" s="1"/>
  <c r="AH2141" i="1"/>
  <c r="M2141" i="1" s="1"/>
  <c r="AI2141" i="1"/>
  <c r="N2141" i="1" s="1"/>
  <c r="AD2142" i="1"/>
  <c r="I2142" i="1" s="1"/>
  <c r="AE2142" i="1"/>
  <c r="J2142" i="1" s="1"/>
  <c r="AF2142" i="1"/>
  <c r="K2142" i="1" s="1"/>
  <c r="AG2142" i="1"/>
  <c r="L2142" i="1" s="1"/>
  <c r="AH2142" i="1"/>
  <c r="M2142" i="1" s="1"/>
  <c r="AI2142" i="1"/>
  <c r="N2142" i="1" s="1"/>
  <c r="AD2143" i="1"/>
  <c r="I2143" i="1" s="1"/>
  <c r="AE2143" i="1"/>
  <c r="J2143" i="1" s="1"/>
  <c r="AF2143" i="1"/>
  <c r="K2143" i="1" s="1"/>
  <c r="AG2143" i="1"/>
  <c r="L2143" i="1" s="1"/>
  <c r="AH2143" i="1"/>
  <c r="M2143" i="1" s="1"/>
  <c r="AI2143" i="1"/>
  <c r="N2143" i="1" s="1"/>
  <c r="AD2144" i="1"/>
  <c r="I2144" i="1" s="1"/>
  <c r="AE2144" i="1"/>
  <c r="J2144" i="1" s="1"/>
  <c r="AF2144" i="1"/>
  <c r="K2144" i="1" s="1"/>
  <c r="AG2144" i="1"/>
  <c r="L2144" i="1" s="1"/>
  <c r="AH2144" i="1"/>
  <c r="M2144" i="1" s="1"/>
  <c r="AI2144" i="1"/>
  <c r="N2144" i="1" s="1"/>
  <c r="AD2145" i="1"/>
  <c r="I2145" i="1" s="1"/>
  <c r="AE2145" i="1"/>
  <c r="J2145" i="1" s="1"/>
  <c r="AF2145" i="1"/>
  <c r="K2145" i="1" s="1"/>
  <c r="AG2145" i="1"/>
  <c r="L2145" i="1" s="1"/>
  <c r="AH2145" i="1"/>
  <c r="M2145" i="1" s="1"/>
  <c r="AI2145" i="1"/>
  <c r="N2145" i="1" s="1"/>
  <c r="AD2146" i="1"/>
  <c r="I2146" i="1" s="1"/>
  <c r="AE2146" i="1"/>
  <c r="J2146" i="1" s="1"/>
  <c r="AF2146" i="1"/>
  <c r="K2146" i="1" s="1"/>
  <c r="AG2146" i="1"/>
  <c r="L2146" i="1" s="1"/>
  <c r="AH2146" i="1"/>
  <c r="M2146" i="1" s="1"/>
  <c r="AI2146" i="1"/>
  <c r="N2146" i="1" s="1"/>
  <c r="AD2147" i="1"/>
  <c r="I2147" i="1" s="1"/>
  <c r="AE2147" i="1"/>
  <c r="J2147" i="1" s="1"/>
  <c r="AF2147" i="1"/>
  <c r="K2147" i="1" s="1"/>
  <c r="AG2147" i="1"/>
  <c r="L2147" i="1" s="1"/>
  <c r="AH2147" i="1"/>
  <c r="M2147" i="1" s="1"/>
  <c r="AI2147" i="1"/>
  <c r="N2147" i="1" s="1"/>
  <c r="AD2148" i="1"/>
  <c r="I2148" i="1" s="1"/>
  <c r="AE2148" i="1"/>
  <c r="J2148" i="1" s="1"/>
  <c r="AF2148" i="1"/>
  <c r="K2148" i="1" s="1"/>
  <c r="AG2148" i="1"/>
  <c r="L2148" i="1" s="1"/>
  <c r="AH2148" i="1"/>
  <c r="M2148" i="1" s="1"/>
  <c r="AI2148" i="1"/>
  <c r="N2148" i="1" s="1"/>
  <c r="AD2149" i="1"/>
  <c r="I2149" i="1" s="1"/>
  <c r="AE2149" i="1"/>
  <c r="J2149" i="1" s="1"/>
  <c r="AF2149" i="1"/>
  <c r="K2149" i="1" s="1"/>
  <c r="AG2149" i="1"/>
  <c r="L2149" i="1" s="1"/>
  <c r="AH2149" i="1"/>
  <c r="M2149" i="1" s="1"/>
  <c r="AI2149" i="1"/>
  <c r="N2149" i="1" s="1"/>
  <c r="AD2150" i="1"/>
  <c r="I2150" i="1" s="1"/>
  <c r="AE2150" i="1"/>
  <c r="J2150" i="1" s="1"/>
  <c r="AF2150" i="1"/>
  <c r="K2150" i="1" s="1"/>
  <c r="AG2150" i="1"/>
  <c r="L2150" i="1" s="1"/>
  <c r="AH2150" i="1"/>
  <c r="M2150" i="1" s="1"/>
  <c r="AI2150" i="1"/>
  <c r="N2150" i="1" s="1"/>
  <c r="AD2151" i="1"/>
  <c r="I2151" i="1" s="1"/>
  <c r="AE2151" i="1"/>
  <c r="J2151" i="1" s="1"/>
  <c r="AF2151" i="1"/>
  <c r="K2151" i="1" s="1"/>
  <c r="AG2151" i="1"/>
  <c r="L2151" i="1" s="1"/>
  <c r="AH2151" i="1"/>
  <c r="M2151" i="1" s="1"/>
  <c r="AI2151" i="1"/>
  <c r="N2151" i="1" s="1"/>
  <c r="AD2152" i="1"/>
  <c r="I2152" i="1" s="1"/>
  <c r="AE2152" i="1"/>
  <c r="J2152" i="1" s="1"/>
  <c r="AF2152" i="1"/>
  <c r="K2152" i="1" s="1"/>
  <c r="AG2152" i="1"/>
  <c r="L2152" i="1" s="1"/>
  <c r="AH2152" i="1"/>
  <c r="M2152" i="1" s="1"/>
  <c r="AI2152" i="1"/>
  <c r="N2152" i="1" s="1"/>
  <c r="AD2153" i="1"/>
  <c r="I2153" i="1" s="1"/>
  <c r="AE2153" i="1"/>
  <c r="J2153" i="1" s="1"/>
  <c r="AF2153" i="1"/>
  <c r="K2153" i="1" s="1"/>
  <c r="AG2153" i="1"/>
  <c r="L2153" i="1" s="1"/>
  <c r="AH2153" i="1"/>
  <c r="M2153" i="1" s="1"/>
  <c r="AI2153" i="1"/>
  <c r="N2153" i="1" s="1"/>
  <c r="AD2154" i="1"/>
  <c r="I2154" i="1" s="1"/>
  <c r="AE2154" i="1"/>
  <c r="J2154" i="1" s="1"/>
  <c r="AF2154" i="1"/>
  <c r="K2154" i="1" s="1"/>
  <c r="AG2154" i="1"/>
  <c r="L2154" i="1" s="1"/>
  <c r="AH2154" i="1"/>
  <c r="M2154" i="1" s="1"/>
  <c r="AI2154" i="1"/>
  <c r="N2154" i="1" s="1"/>
  <c r="AD2155" i="1"/>
  <c r="I2155" i="1" s="1"/>
  <c r="AE2155" i="1"/>
  <c r="J2155" i="1" s="1"/>
  <c r="AF2155" i="1"/>
  <c r="K2155" i="1" s="1"/>
  <c r="AG2155" i="1"/>
  <c r="L2155" i="1" s="1"/>
  <c r="AH2155" i="1"/>
  <c r="M2155" i="1" s="1"/>
  <c r="AI2155" i="1"/>
  <c r="N2155" i="1" s="1"/>
  <c r="AD2156" i="1"/>
  <c r="I2156" i="1" s="1"/>
  <c r="AE2156" i="1"/>
  <c r="J2156" i="1" s="1"/>
  <c r="AF2156" i="1"/>
  <c r="K2156" i="1" s="1"/>
  <c r="AG2156" i="1"/>
  <c r="L2156" i="1" s="1"/>
  <c r="AH2156" i="1"/>
  <c r="M2156" i="1" s="1"/>
  <c r="AI2156" i="1"/>
  <c r="N2156" i="1" s="1"/>
  <c r="AD2157" i="1"/>
  <c r="I2157" i="1" s="1"/>
  <c r="AE2157" i="1"/>
  <c r="J2157" i="1" s="1"/>
  <c r="AF2157" i="1"/>
  <c r="K2157" i="1" s="1"/>
  <c r="AG2157" i="1"/>
  <c r="L2157" i="1" s="1"/>
  <c r="AH2157" i="1"/>
  <c r="M2157" i="1" s="1"/>
  <c r="AI2157" i="1"/>
  <c r="N2157" i="1" s="1"/>
  <c r="AD2158" i="1"/>
  <c r="I2158" i="1" s="1"/>
  <c r="AE2158" i="1"/>
  <c r="J2158" i="1" s="1"/>
  <c r="AF2158" i="1"/>
  <c r="K2158" i="1" s="1"/>
  <c r="AG2158" i="1"/>
  <c r="L2158" i="1" s="1"/>
  <c r="AH2158" i="1"/>
  <c r="M2158" i="1" s="1"/>
  <c r="AI2158" i="1"/>
  <c r="N2158" i="1" s="1"/>
  <c r="AD2159" i="1"/>
  <c r="I2159" i="1" s="1"/>
  <c r="AE2159" i="1"/>
  <c r="J2159" i="1" s="1"/>
  <c r="AF2159" i="1"/>
  <c r="K2159" i="1" s="1"/>
  <c r="AG2159" i="1"/>
  <c r="L2159" i="1" s="1"/>
  <c r="AH2159" i="1"/>
  <c r="M2159" i="1" s="1"/>
  <c r="AI2159" i="1"/>
  <c r="N2159" i="1" s="1"/>
  <c r="AD2160" i="1"/>
  <c r="I2160" i="1" s="1"/>
  <c r="AE2160" i="1"/>
  <c r="J2160" i="1" s="1"/>
  <c r="AF2160" i="1"/>
  <c r="K2160" i="1" s="1"/>
  <c r="AG2160" i="1"/>
  <c r="L2160" i="1" s="1"/>
  <c r="AH2160" i="1"/>
  <c r="M2160" i="1" s="1"/>
  <c r="AI2160" i="1"/>
  <c r="N2160" i="1" s="1"/>
  <c r="AD2161" i="1"/>
  <c r="I2161" i="1" s="1"/>
  <c r="AE2161" i="1"/>
  <c r="J2161" i="1" s="1"/>
  <c r="AF2161" i="1"/>
  <c r="K2161" i="1" s="1"/>
  <c r="AG2161" i="1"/>
  <c r="L2161" i="1" s="1"/>
  <c r="AH2161" i="1"/>
  <c r="M2161" i="1" s="1"/>
  <c r="AI2161" i="1"/>
  <c r="N2161" i="1" s="1"/>
  <c r="AD2162" i="1"/>
  <c r="I2162" i="1" s="1"/>
  <c r="AE2162" i="1"/>
  <c r="J2162" i="1" s="1"/>
  <c r="AF2162" i="1"/>
  <c r="K2162" i="1" s="1"/>
  <c r="AG2162" i="1"/>
  <c r="L2162" i="1" s="1"/>
  <c r="AH2162" i="1"/>
  <c r="M2162" i="1" s="1"/>
  <c r="AI2162" i="1"/>
  <c r="N2162" i="1" s="1"/>
  <c r="AD2163" i="1"/>
  <c r="I2163" i="1" s="1"/>
  <c r="AE2163" i="1"/>
  <c r="J2163" i="1" s="1"/>
  <c r="AF2163" i="1"/>
  <c r="K2163" i="1" s="1"/>
  <c r="AG2163" i="1"/>
  <c r="L2163" i="1" s="1"/>
  <c r="AH2163" i="1"/>
  <c r="M2163" i="1" s="1"/>
  <c r="AI2163" i="1"/>
  <c r="N2163" i="1" s="1"/>
  <c r="AD2164" i="1"/>
  <c r="I2164" i="1" s="1"/>
  <c r="AE2164" i="1"/>
  <c r="J2164" i="1" s="1"/>
  <c r="AF2164" i="1"/>
  <c r="K2164" i="1" s="1"/>
  <c r="AG2164" i="1"/>
  <c r="L2164" i="1" s="1"/>
  <c r="AH2164" i="1"/>
  <c r="M2164" i="1" s="1"/>
  <c r="AI2164" i="1"/>
  <c r="N2164" i="1" s="1"/>
  <c r="AD2165" i="1"/>
  <c r="I2165" i="1" s="1"/>
  <c r="AE2165" i="1"/>
  <c r="J2165" i="1" s="1"/>
  <c r="AF2165" i="1"/>
  <c r="K2165" i="1" s="1"/>
  <c r="AG2165" i="1"/>
  <c r="L2165" i="1" s="1"/>
  <c r="AH2165" i="1"/>
  <c r="M2165" i="1" s="1"/>
  <c r="AI2165" i="1"/>
  <c r="N2165" i="1" s="1"/>
  <c r="AD2166" i="1"/>
  <c r="I2166" i="1" s="1"/>
  <c r="AE2166" i="1"/>
  <c r="J2166" i="1" s="1"/>
  <c r="AF2166" i="1"/>
  <c r="K2166" i="1" s="1"/>
  <c r="AG2166" i="1"/>
  <c r="L2166" i="1" s="1"/>
  <c r="AH2166" i="1"/>
  <c r="M2166" i="1" s="1"/>
  <c r="AI2166" i="1"/>
  <c r="N2166" i="1" s="1"/>
  <c r="AD2167" i="1"/>
  <c r="I2167" i="1" s="1"/>
  <c r="AE2167" i="1"/>
  <c r="J2167" i="1" s="1"/>
  <c r="AF2167" i="1"/>
  <c r="K2167" i="1" s="1"/>
  <c r="AG2167" i="1"/>
  <c r="L2167" i="1" s="1"/>
  <c r="AH2167" i="1"/>
  <c r="M2167" i="1" s="1"/>
  <c r="AI2167" i="1"/>
  <c r="N2167" i="1" s="1"/>
  <c r="AD2168" i="1"/>
  <c r="I2168" i="1" s="1"/>
  <c r="AE2168" i="1"/>
  <c r="J2168" i="1" s="1"/>
  <c r="AF2168" i="1"/>
  <c r="K2168" i="1" s="1"/>
  <c r="AG2168" i="1"/>
  <c r="L2168" i="1" s="1"/>
  <c r="AH2168" i="1"/>
  <c r="M2168" i="1" s="1"/>
  <c r="AI2168" i="1"/>
  <c r="N2168" i="1" s="1"/>
  <c r="AD2169" i="1"/>
  <c r="I2169" i="1" s="1"/>
  <c r="AE2169" i="1"/>
  <c r="J2169" i="1" s="1"/>
  <c r="AF2169" i="1"/>
  <c r="K2169" i="1" s="1"/>
  <c r="AG2169" i="1"/>
  <c r="L2169" i="1" s="1"/>
  <c r="AH2169" i="1"/>
  <c r="M2169" i="1" s="1"/>
  <c r="AI2169" i="1"/>
  <c r="N2169" i="1" s="1"/>
  <c r="AD2170" i="1"/>
  <c r="I2170" i="1" s="1"/>
  <c r="AE2170" i="1"/>
  <c r="J2170" i="1" s="1"/>
  <c r="AF2170" i="1"/>
  <c r="K2170" i="1" s="1"/>
  <c r="AG2170" i="1"/>
  <c r="L2170" i="1" s="1"/>
  <c r="AH2170" i="1"/>
  <c r="M2170" i="1" s="1"/>
  <c r="AI2170" i="1"/>
  <c r="N2170" i="1" s="1"/>
  <c r="AD2171" i="1"/>
  <c r="I2171" i="1" s="1"/>
  <c r="AE2171" i="1"/>
  <c r="J2171" i="1" s="1"/>
  <c r="AF2171" i="1"/>
  <c r="K2171" i="1" s="1"/>
  <c r="AG2171" i="1"/>
  <c r="L2171" i="1" s="1"/>
  <c r="AH2171" i="1"/>
  <c r="M2171" i="1" s="1"/>
  <c r="AI2171" i="1"/>
  <c r="N2171" i="1" s="1"/>
  <c r="AD2172" i="1"/>
  <c r="I2172" i="1" s="1"/>
  <c r="AE2172" i="1"/>
  <c r="J2172" i="1" s="1"/>
  <c r="AF2172" i="1"/>
  <c r="K2172" i="1" s="1"/>
  <c r="AG2172" i="1"/>
  <c r="L2172" i="1" s="1"/>
  <c r="AH2172" i="1"/>
  <c r="M2172" i="1" s="1"/>
  <c r="AI2172" i="1"/>
  <c r="N2172" i="1" s="1"/>
  <c r="AD2173" i="1"/>
  <c r="I2173" i="1" s="1"/>
  <c r="AE2173" i="1"/>
  <c r="J2173" i="1" s="1"/>
  <c r="AF2173" i="1"/>
  <c r="K2173" i="1" s="1"/>
  <c r="AG2173" i="1"/>
  <c r="L2173" i="1" s="1"/>
  <c r="AH2173" i="1"/>
  <c r="M2173" i="1" s="1"/>
  <c r="AI2173" i="1"/>
  <c r="N2173" i="1" s="1"/>
  <c r="AD2174" i="1"/>
  <c r="I2174" i="1" s="1"/>
  <c r="AE2174" i="1"/>
  <c r="J2174" i="1" s="1"/>
  <c r="AF2174" i="1"/>
  <c r="K2174" i="1" s="1"/>
  <c r="AG2174" i="1"/>
  <c r="L2174" i="1" s="1"/>
  <c r="AH2174" i="1"/>
  <c r="M2174" i="1" s="1"/>
  <c r="AI2174" i="1"/>
  <c r="N2174" i="1" s="1"/>
  <c r="AD2175" i="1"/>
  <c r="I2175" i="1" s="1"/>
  <c r="AE2175" i="1"/>
  <c r="J2175" i="1" s="1"/>
  <c r="AF2175" i="1"/>
  <c r="K2175" i="1" s="1"/>
  <c r="AG2175" i="1"/>
  <c r="L2175" i="1" s="1"/>
  <c r="AH2175" i="1"/>
  <c r="M2175" i="1" s="1"/>
  <c r="AI2175" i="1"/>
  <c r="N2175" i="1" s="1"/>
  <c r="AD2176" i="1"/>
  <c r="I2176" i="1" s="1"/>
  <c r="AE2176" i="1"/>
  <c r="J2176" i="1" s="1"/>
  <c r="AF2176" i="1"/>
  <c r="K2176" i="1" s="1"/>
  <c r="AG2176" i="1"/>
  <c r="L2176" i="1" s="1"/>
  <c r="AH2176" i="1"/>
  <c r="M2176" i="1" s="1"/>
  <c r="AI2176" i="1"/>
  <c r="N2176" i="1" s="1"/>
  <c r="AD2177" i="1"/>
  <c r="I2177" i="1" s="1"/>
  <c r="AE2177" i="1"/>
  <c r="J2177" i="1" s="1"/>
  <c r="AF2177" i="1"/>
  <c r="K2177" i="1" s="1"/>
  <c r="AG2177" i="1"/>
  <c r="L2177" i="1" s="1"/>
  <c r="AH2177" i="1"/>
  <c r="M2177" i="1" s="1"/>
  <c r="AI2177" i="1"/>
  <c r="N2177" i="1" s="1"/>
  <c r="AD2178" i="1"/>
  <c r="I2178" i="1" s="1"/>
  <c r="AE2178" i="1"/>
  <c r="J2178" i="1" s="1"/>
  <c r="AF2178" i="1"/>
  <c r="K2178" i="1" s="1"/>
  <c r="AG2178" i="1"/>
  <c r="L2178" i="1" s="1"/>
  <c r="AH2178" i="1"/>
  <c r="M2178" i="1" s="1"/>
  <c r="AI2178" i="1"/>
  <c r="N2178" i="1" s="1"/>
  <c r="AD2179" i="1"/>
  <c r="I2179" i="1" s="1"/>
  <c r="AE2179" i="1"/>
  <c r="J2179" i="1" s="1"/>
  <c r="AF2179" i="1"/>
  <c r="K2179" i="1" s="1"/>
  <c r="AG2179" i="1"/>
  <c r="L2179" i="1" s="1"/>
  <c r="AH2179" i="1"/>
  <c r="M2179" i="1" s="1"/>
  <c r="AI2179" i="1"/>
  <c r="N2179" i="1" s="1"/>
  <c r="AD2180" i="1"/>
  <c r="I2180" i="1" s="1"/>
  <c r="AE2180" i="1"/>
  <c r="J2180" i="1" s="1"/>
  <c r="AF2180" i="1"/>
  <c r="K2180" i="1" s="1"/>
  <c r="AG2180" i="1"/>
  <c r="L2180" i="1" s="1"/>
  <c r="AH2180" i="1"/>
  <c r="M2180" i="1" s="1"/>
  <c r="AI2180" i="1"/>
  <c r="N2180" i="1" s="1"/>
  <c r="AD2181" i="1"/>
  <c r="I2181" i="1" s="1"/>
  <c r="AE2181" i="1"/>
  <c r="J2181" i="1" s="1"/>
  <c r="AF2181" i="1"/>
  <c r="K2181" i="1" s="1"/>
  <c r="AG2181" i="1"/>
  <c r="L2181" i="1" s="1"/>
  <c r="AH2181" i="1"/>
  <c r="M2181" i="1" s="1"/>
  <c r="AI2181" i="1"/>
  <c r="N2181" i="1" s="1"/>
  <c r="AD2182" i="1"/>
  <c r="I2182" i="1" s="1"/>
  <c r="AE2182" i="1"/>
  <c r="J2182" i="1" s="1"/>
  <c r="AF2182" i="1"/>
  <c r="K2182" i="1" s="1"/>
  <c r="AG2182" i="1"/>
  <c r="L2182" i="1" s="1"/>
  <c r="AH2182" i="1"/>
  <c r="M2182" i="1" s="1"/>
  <c r="AI2182" i="1"/>
  <c r="N2182" i="1" s="1"/>
  <c r="AD2183" i="1"/>
  <c r="I2183" i="1" s="1"/>
  <c r="AE2183" i="1"/>
  <c r="J2183" i="1" s="1"/>
  <c r="AF2183" i="1"/>
  <c r="K2183" i="1" s="1"/>
  <c r="AG2183" i="1"/>
  <c r="L2183" i="1" s="1"/>
  <c r="AH2183" i="1"/>
  <c r="M2183" i="1" s="1"/>
  <c r="AI2183" i="1"/>
  <c r="N2183" i="1" s="1"/>
  <c r="AD2184" i="1"/>
  <c r="I2184" i="1" s="1"/>
  <c r="AE2184" i="1"/>
  <c r="J2184" i="1" s="1"/>
  <c r="AF2184" i="1"/>
  <c r="K2184" i="1" s="1"/>
  <c r="AG2184" i="1"/>
  <c r="L2184" i="1" s="1"/>
  <c r="AH2184" i="1"/>
  <c r="M2184" i="1" s="1"/>
  <c r="AI2184" i="1"/>
  <c r="N2184" i="1" s="1"/>
  <c r="AD2185" i="1"/>
  <c r="I2185" i="1" s="1"/>
  <c r="AE2185" i="1"/>
  <c r="J2185" i="1" s="1"/>
  <c r="AF2185" i="1"/>
  <c r="K2185" i="1" s="1"/>
  <c r="AG2185" i="1"/>
  <c r="L2185" i="1" s="1"/>
  <c r="AH2185" i="1"/>
  <c r="M2185" i="1" s="1"/>
  <c r="AI2185" i="1"/>
  <c r="N2185" i="1" s="1"/>
  <c r="AD2186" i="1"/>
  <c r="I2186" i="1" s="1"/>
  <c r="AE2186" i="1"/>
  <c r="J2186" i="1" s="1"/>
  <c r="AF2186" i="1"/>
  <c r="K2186" i="1" s="1"/>
  <c r="AG2186" i="1"/>
  <c r="L2186" i="1" s="1"/>
  <c r="AH2186" i="1"/>
  <c r="M2186" i="1" s="1"/>
  <c r="AI2186" i="1"/>
  <c r="N2186" i="1" s="1"/>
  <c r="AD2187" i="1"/>
  <c r="I2187" i="1" s="1"/>
  <c r="AE2187" i="1"/>
  <c r="J2187" i="1" s="1"/>
  <c r="AF2187" i="1"/>
  <c r="K2187" i="1" s="1"/>
  <c r="AG2187" i="1"/>
  <c r="L2187" i="1" s="1"/>
  <c r="AH2187" i="1"/>
  <c r="M2187" i="1" s="1"/>
  <c r="AI2187" i="1"/>
  <c r="N2187" i="1" s="1"/>
  <c r="AD2188" i="1"/>
  <c r="I2188" i="1" s="1"/>
  <c r="AE2188" i="1"/>
  <c r="J2188" i="1" s="1"/>
  <c r="AF2188" i="1"/>
  <c r="K2188" i="1" s="1"/>
  <c r="AG2188" i="1"/>
  <c r="L2188" i="1" s="1"/>
  <c r="AH2188" i="1"/>
  <c r="M2188" i="1" s="1"/>
  <c r="AI2188" i="1"/>
  <c r="N2188" i="1" s="1"/>
  <c r="AD2189" i="1"/>
  <c r="I2189" i="1" s="1"/>
  <c r="AE2189" i="1"/>
  <c r="J2189" i="1" s="1"/>
  <c r="AF2189" i="1"/>
  <c r="K2189" i="1" s="1"/>
  <c r="AG2189" i="1"/>
  <c r="L2189" i="1" s="1"/>
  <c r="AH2189" i="1"/>
  <c r="M2189" i="1" s="1"/>
  <c r="AI2189" i="1"/>
  <c r="N2189" i="1" s="1"/>
  <c r="AD2190" i="1"/>
  <c r="I2190" i="1" s="1"/>
  <c r="AE2190" i="1"/>
  <c r="J2190" i="1" s="1"/>
  <c r="AF2190" i="1"/>
  <c r="K2190" i="1" s="1"/>
  <c r="AG2190" i="1"/>
  <c r="L2190" i="1" s="1"/>
  <c r="AH2190" i="1"/>
  <c r="M2190" i="1" s="1"/>
  <c r="AI2190" i="1"/>
  <c r="N2190" i="1" s="1"/>
  <c r="AD2191" i="1"/>
  <c r="I2191" i="1" s="1"/>
  <c r="AE2191" i="1"/>
  <c r="J2191" i="1" s="1"/>
  <c r="AF2191" i="1"/>
  <c r="K2191" i="1" s="1"/>
  <c r="AG2191" i="1"/>
  <c r="L2191" i="1" s="1"/>
  <c r="AH2191" i="1"/>
  <c r="M2191" i="1" s="1"/>
  <c r="AI2191" i="1"/>
  <c r="N2191" i="1" s="1"/>
  <c r="AD2192" i="1"/>
  <c r="I2192" i="1" s="1"/>
  <c r="AE2192" i="1"/>
  <c r="J2192" i="1" s="1"/>
  <c r="AF2192" i="1"/>
  <c r="K2192" i="1" s="1"/>
  <c r="AG2192" i="1"/>
  <c r="L2192" i="1" s="1"/>
  <c r="AH2192" i="1"/>
  <c r="M2192" i="1" s="1"/>
  <c r="AI2192" i="1"/>
  <c r="N2192" i="1" s="1"/>
  <c r="AD2193" i="1"/>
  <c r="I2193" i="1" s="1"/>
  <c r="AE2193" i="1"/>
  <c r="J2193" i="1" s="1"/>
  <c r="AF2193" i="1"/>
  <c r="K2193" i="1" s="1"/>
  <c r="AG2193" i="1"/>
  <c r="L2193" i="1" s="1"/>
  <c r="AH2193" i="1"/>
  <c r="M2193" i="1" s="1"/>
  <c r="AI2193" i="1"/>
  <c r="N2193" i="1" s="1"/>
  <c r="AD2194" i="1"/>
  <c r="I2194" i="1" s="1"/>
  <c r="AE2194" i="1"/>
  <c r="J2194" i="1" s="1"/>
  <c r="AF2194" i="1"/>
  <c r="K2194" i="1" s="1"/>
  <c r="AG2194" i="1"/>
  <c r="L2194" i="1" s="1"/>
  <c r="AH2194" i="1"/>
  <c r="M2194" i="1" s="1"/>
  <c r="AI2194" i="1"/>
  <c r="N2194" i="1" s="1"/>
  <c r="AD2195" i="1"/>
  <c r="I2195" i="1" s="1"/>
  <c r="AE2195" i="1"/>
  <c r="J2195" i="1" s="1"/>
  <c r="AF2195" i="1"/>
  <c r="K2195" i="1" s="1"/>
  <c r="AG2195" i="1"/>
  <c r="L2195" i="1" s="1"/>
  <c r="AH2195" i="1"/>
  <c r="M2195" i="1" s="1"/>
  <c r="AI2195" i="1"/>
  <c r="N2195" i="1" s="1"/>
  <c r="AD2196" i="1"/>
  <c r="I2196" i="1" s="1"/>
  <c r="AE2196" i="1"/>
  <c r="J2196" i="1" s="1"/>
  <c r="AF2196" i="1"/>
  <c r="K2196" i="1" s="1"/>
  <c r="AG2196" i="1"/>
  <c r="L2196" i="1" s="1"/>
  <c r="AH2196" i="1"/>
  <c r="M2196" i="1" s="1"/>
  <c r="AI2196" i="1"/>
  <c r="N2196" i="1" s="1"/>
  <c r="AD2197" i="1"/>
  <c r="I2197" i="1" s="1"/>
  <c r="AE2197" i="1"/>
  <c r="J2197" i="1" s="1"/>
  <c r="AF2197" i="1"/>
  <c r="K2197" i="1" s="1"/>
  <c r="AG2197" i="1"/>
  <c r="L2197" i="1" s="1"/>
  <c r="AH2197" i="1"/>
  <c r="M2197" i="1" s="1"/>
  <c r="AI2197" i="1"/>
  <c r="N2197" i="1" s="1"/>
  <c r="AD2198" i="1"/>
  <c r="I2198" i="1" s="1"/>
  <c r="AE2198" i="1"/>
  <c r="J2198" i="1" s="1"/>
  <c r="AF2198" i="1"/>
  <c r="K2198" i="1" s="1"/>
  <c r="AG2198" i="1"/>
  <c r="L2198" i="1" s="1"/>
  <c r="AH2198" i="1"/>
  <c r="M2198" i="1" s="1"/>
  <c r="AI2198" i="1"/>
  <c r="N2198" i="1" s="1"/>
  <c r="AD2199" i="1"/>
  <c r="I2199" i="1" s="1"/>
  <c r="AE2199" i="1"/>
  <c r="J2199" i="1" s="1"/>
  <c r="AF2199" i="1"/>
  <c r="K2199" i="1" s="1"/>
  <c r="AG2199" i="1"/>
  <c r="L2199" i="1" s="1"/>
  <c r="AH2199" i="1"/>
  <c r="M2199" i="1" s="1"/>
  <c r="AI2199" i="1"/>
  <c r="N2199" i="1" s="1"/>
  <c r="AD2200" i="1"/>
  <c r="I2200" i="1" s="1"/>
  <c r="AE2200" i="1"/>
  <c r="J2200" i="1" s="1"/>
  <c r="AF2200" i="1"/>
  <c r="K2200" i="1" s="1"/>
  <c r="AG2200" i="1"/>
  <c r="L2200" i="1" s="1"/>
  <c r="AH2200" i="1"/>
  <c r="M2200" i="1" s="1"/>
  <c r="AI2200" i="1"/>
  <c r="N2200" i="1" s="1"/>
  <c r="AD2201" i="1"/>
  <c r="I2201" i="1" s="1"/>
  <c r="AE2201" i="1"/>
  <c r="J2201" i="1" s="1"/>
  <c r="AF2201" i="1"/>
  <c r="K2201" i="1" s="1"/>
  <c r="AG2201" i="1"/>
  <c r="L2201" i="1" s="1"/>
  <c r="AH2201" i="1"/>
  <c r="M2201" i="1" s="1"/>
  <c r="AI2201" i="1"/>
  <c r="N2201" i="1" s="1"/>
  <c r="AD2202" i="1"/>
  <c r="I2202" i="1" s="1"/>
  <c r="AE2202" i="1"/>
  <c r="J2202" i="1" s="1"/>
  <c r="AF2202" i="1"/>
  <c r="K2202" i="1" s="1"/>
  <c r="AG2202" i="1"/>
  <c r="L2202" i="1" s="1"/>
  <c r="AH2202" i="1"/>
  <c r="M2202" i="1" s="1"/>
  <c r="AI2202" i="1"/>
  <c r="N2202" i="1" s="1"/>
  <c r="AD2203" i="1"/>
  <c r="I2203" i="1" s="1"/>
  <c r="AE2203" i="1"/>
  <c r="J2203" i="1" s="1"/>
  <c r="AF2203" i="1"/>
  <c r="K2203" i="1" s="1"/>
  <c r="AG2203" i="1"/>
  <c r="L2203" i="1" s="1"/>
  <c r="AH2203" i="1"/>
  <c r="M2203" i="1" s="1"/>
  <c r="AI2203" i="1"/>
  <c r="N2203" i="1" s="1"/>
  <c r="AD2204" i="1"/>
  <c r="I2204" i="1" s="1"/>
  <c r="AE2204" i="1"/>
  <c r="J2204" i="1" s="1"/>
  <c r="AF2204" i="1"/>
  <c r="K2204" i="1" s="1"/>
  <c r="AG2204" i="1"/>
  <c r="L2204" i="1" s="1"/>
  <c r="AH2204" i="1"/>
  <c r="M2204" i="1" s="1"/>
  <c r="AI2204" i="1"/>
  <c r="N2204" i="1" s="1"/>
  <c r="AD2205" i="1"/>
  <c r="I2205" i="1" s="1"/>
  <c r="AE2205" i="1"/>
  <c r="J2205" i="1" s="1"/>
  <c r="AF2205" i="1"/>
  <c r="K2205" i="1" s="1"/>
  <c r="AG2205" i="1"/>
  <c r="L2205" i="1" s="1"/>
  <c r="AH2205" i="1"/>
  <c r="M2205" i="1" s="1"/>
  <c r="AI2205" i="1"/>
  <c r="N2205" i="1" s="1"/>
  <c r="AD2206" i="1"/>
  <c r="I2206" i="1" s="1"/>
  <c r="AE2206" i="1"/>
  <c r="J2206" i="1" s="1"/>
  <c r="AF2206" i="1"/>
  <c r="K2206" i="1" s="1"/>
  <c r="AG2206" i="1"/>
  <c r="L2206" i="1" s="1"/>
  <c r="AH2206" i="1"/>
  <c r="M2206" i="1" s="1"/>
  <c r="AI2206" i="1"/>
  <c r="N2206" i="1" s="1"/>
  <c r="AD2207" i="1"/>
  <c r="I2207" i="1" s="1"/>
  <c r="AE2207" i="1"/>
  <c r="J2207" i="1" s="1"/>
  <c r="AF2207" i="1"/>
  <c r="K2207" i="1" s="1"/>
  <c r="AG2207" i="1"/>
  <c r="L2207" i="1" s="1"/>
  <c r="AH2207" i="1"/>
  <c r="M2207" i="1" s="1"/>
  <c r="AI2207" i="1"/>
  <c r="N2207" i="1" s="1"/>
  <c r="AD2208" i="1"/>
  <c r="I2208" i="1" s="1"/>
  <c r="AE2208" i="1"/>
  <c r="J2208" i="1" s="1"/>
  <c r="AF2208" i="1"/>
  <c r="K2208" i="1" s="1"/>
  <c r="AG2208" i="1"/>
  <c r="L2208" i="1" s="1"/>
  <c r="AH2208" i="1"/>
  <c r="M2208" i="1" s="1"/>
  <c r="AI2208" i="1"/>
  <c r="N2208" i="1" s="1"/>
  <c r="AD2209" i="1"/>
  <c r="I2209" i="1" s="1"/>
  <c r="AE2209" i="1"/>
  <c r="J2209" i="1" s="1"/>
  <c r="AF2209" i="1"/>
  <c r="K2209" i="1" s="1"/>
  <c r="AG2209" i="1"/>
  <c r="L2209" i="1" s="1"/>
  <c r="AH2209" i="1"/>
  <c r="M2209" i="1" s="1"/>
  <c r="AI2209" i="1"/>
  <c r="N2209" i="1" s="1"/>
  <c r="AD2210" i="1"/>
  <c r="I2210" i="1" s="1"/>
  <c r="AE2210" i="1"/>
  <c r="J2210" i="1" s="1"/>
  <c r="AF2210" i="1"/>
  <c r="K2210" i="1" s="1"/>
  <c r="AG2210" i="1"/>
  <c r="L2210" i="1" s="1"/>
  <c r="AH2210" i="1"/>
  <c r="M2210" i="1" s="1"/>
  <c r="AI2210" i="1"/>
  <c r="N2210" i="1" s="1"/>
  <c r="AD2211" i="1"/>
  <c r="I2211" i="1" s="1"/>
  <c r="AE2211" i="1"/>
  <c r="J2211" i="1" s="1"/>
  <c r="AF2211" i="1"/>
  <c r="K2211" i="1" s="1"/>
  <c r="AG2211" i="1"/>
  <c r="L2211" i="1" s="1"/>
  <c r="AH2211" i="1"/>
  <c r="M2211" i="1" s="1"/>
  <c r="AI2211" i="1"/>
  <c r="N2211" i="1" s="1"/>
  <c r="AD2212" i="1"/>
  <c r="I2212" i="1" s="1"/>
  <c r="AE2212" i="1"/>
  <c r="J2212" i="1" s="1"/>
  <c r="AF2212" i="1"/>
  <c r="K2212" i="1" s="1"/>
  <c r="AG2212" i="1"/>
  <c r="L2212" i="1" s="1"/>
  <c r="AH2212" i="1"/>
  <c r="M2212" i="1" s="1"/>
  <c r="AI2212" i="1"/>
  <c r="N2212" i="1" s="1"/>
  <c r="AD2213" i="1"/>
  <c r="I2213" i="1" s="1"/>
  <c r="AE2213" i="1"/>
  <c r="J2213" i="1" s="1"/>
  <c r="AF2213" i="1"/>
  <c r="K2213" i="1" s="1"/>
  <c r="AG2213" i="1"/>
  <c r="L2213" i="1" s="1"/>
  <c r="AH2213" i="1"/>
  <c r="M2213" i="1" s="1"/>
  <c r="AI2213" i="1"/>
  <c r="N2213" i="1" s="1"/>
  <c r="AD2214" i="1"/>
  <c r="I2214" i="1" s="1"/>
  <c r="AE2214" i="1"/>
  <c r="J2214" i="1" s="1"/>
  <c r="AF2214" i="1"/>
  <c r="K2214" i="1" s="1"/>
  <c r="AG2214" i="1"/>
  <c r="L2214" i="1" s="1"/>
  <c r="AH2214" i="1"/>
  <c r="M2214" i="1" s="1"/>
  <c r="AI2214" i="1"/>
  <c r="N2214" i="1" s="1"/>
  <c r="AD2215" i="1"/>
  <c r="I2215" i="1" s="1"/>
  <c r="AE2215" i="1"/>
  <c r="J2215" i="1" s="1"/>
  <c r="AF2215" i="1"/>
  <c r="K2215" i="1" s="1"/>
  <c r="AG2215" i="1"/>
  <c r="L2215" i="1" s="1"/>
  <c r="AH2215" i="1"/>
  <c r="M2215" i="1" s="1"/>
  <c r="AI2215" i="1"/>
  <c r="N2215" i="1" s="1"/>
  <c r="AD2216" i="1"/>
  <c r="I2216" i="1" s="1"/>
  <c r="AE2216" i="1"/>
  <c r="J2216" i="1" s="1"/>
  <c r="AF2216" i="1"/>
  <c r="K2216" i="1" s="1"/>
  <c r="AG2216" i="1"/>
  <c r="L2216" i="1" s="1"/>
  <c r="AH2216" i="1"/>
  <c r="M2216" i="1" s="1"/>
  <c r="AI2216" i="1"/>
  <c r="N2216" i="1" s="1"/>
  <c r="AD2217" i="1"/>
  <c r="I2217" i="1" s="1"/>
  <c r="AE2217" i="1"/>
  <c r="J2217" i="1" s="1"/>
  <c r="AF2217" i="1"/>
  <c r="K2217" i="1" s="1"/>
  <c r="AG2217" i="1"/>
  <c r="L2217" i="1" s="1"/>
  <c r="AH2217" i="1"/>
  <c r="M2217" i="1" s="1"/>
  <c r="AI2217" i="1"/>
  <c r="N2217" i="1" s="1"/>
  <c r="AD2218" i="1"/>
  <c r="I2218" i="1" s="1"/>
  <c r="AE2218" i="1"/>
  <c r="J2218" i="1" s="1"/>
  <c r="AF2218" i="1"/>
  <c r="K2218" i="1" s="1"/>
  <c r="AG2218" i="1"/>
  <c r="L2218" i="1" s="1"/>
  <c r="AH2218" i="1"/>
  <c r="M2218" i="1" s="1"/>
  <c r="AI2218" i="1"/>
  <c r="N2218" i="1" s="1"/>
  <c r="AD2219" i="1"/>
  <c r="I2219" i="1" s="1"/>
  <c r="AE2219" i="1"/>
  <c r="J2219" i="1" s="1"/>
  <c r="AF2219" i="1"/>
  <c r="K2219" i="1" s="1"/>
  <c r="AG2219" i="1"/>
  <c r="L2219" i="1" s="1"/>
  <c r="AH2219" i="1"/>
  <c r="M2219" i="1" s="1"/>
  <c r="AI2219" i="1"/>
  <c r="N2219" i="1" s="1"/>
  <c r="AD2220" i="1"/>
  <c r="I2220" i="1" s="1"/>
  <c r="AE2220" i="1"/>
  <c r="J2220" i="1" s="1"/>
  <c r="AF2220" i="1"/>
  <c r="K2220" i="1" s="1"/>
  <c r="AG2220" i="1"/>
  <c r="L2220" i="1" s="1"/>
  <c r="AH2220" i="1"/>
  <c r="M2220" i="1" s="1"/>
  <c r="AI2220" i="1"/>
  <c r="N2220" i="1" s="1"/>
  <c r="AD2221" i="1"/>
  <c r="I2221" i="1" s="1"/>
  <c r="AE2221" i="1"/>
  <c r="J2221" i="1" s="1"/>
  <c r="AF2221" i="1"/>
  <c r="K2221" i="1" s="1"/>
  <c r="AG2221" i="1"/>
  <c r="L2221" i="1" s="1"/>
  <c r="AH2221" i="1"/>
  <c r="M2221" i="1" s="1"/>
  <c r="AI2221" i="1"/>
  <c r="N2221" i="1" s="1"/>
  <c r="AD2222" i="1"/>
  <c r="I2222" i="1" s="1"/>
  <c r="AE2222" i="1"/>
  <c r="J2222" i="1" s="1"/>
  <c r="AF2222" i="1"/>
  <c r="K2222" i="1" s="1"/>
  <c r="AG2222" i="1"/>
  <c r="L2222" i="1" s="1"/>
  <c r="AH2222" i="1"/>
  <c r="M2222" i="1" s="1"/>
  <c r="AI2222" i="1"/>
  <c r="N2222" i="1" s="1"/>
  <c r="AD2223" i="1"/>
  <c r="I2223" i="1" s="1"/>
  <c r="AE2223" i="1"/>
  <c r="J2223" i="1" s="1"/>
  <c r="AF2223" i="1"/>
  <c r="K2223" i="1" s="1"/>
  <c r="AG2223" i="1"/>
  <c r="L2223" i="1" s="1"/>
  <c r="AH2223" i="1"/>
  <c r="M2223" i="1" s="1"/>
  <c r="AI2223" i="1"/>
  <c r="N2223" i="1" s="1"/>
  <c r="AD2224" i="1"/>
  <c r="I2224" i="1" s="1"/>
  <c r="AE2224" i="1"/>
  <c r="J2224" i="1" s="1"/>
  <c r="AF2224" i="1"/>
  <c r="K2224" i="1" s="1"/>
  <c r="AG2224" i="1"/>
  <c r="L2224" i="1" s="1"/>
  <c r="AH2224" i="1"/>
  <c r="M2224" i="1" s="1"/>
  <c r="AI2224" i="1"/>
  <c r="N2224" i="1" s="1"/>
  <c r="AD2225" i="1"/>
  <c r="I2225" i="1" s="1"/>
  <c r="AE2225" i="1"/>
  <c r="J2225" i="1" s="1"/>
  <c r="AF2225" i="1"/>
  <c r="K2225" i="1" s="1"/>
  <c r="AG2225" i="1"/>
  <c r="L2225" i="1" s="1"/>
  <c r="AH2225" i="1"/>
  <c r="M2225" i="1" s="1"/>
  <c r="AI2225" i="1"/>
  <c r="N2225" i="1" s="1"/>
  <c r="AD2226" i="1"/>
  <c r="I2226" i="1" s="1"/>
  <c r="AE2226" i="1"/>
  <c r="J2226" i="1" s="1"/>
  <c r="AF2226" i="1"/>
  <c r="K2226" i="1" s="1"/>
  <c r="AG2226" i="1"/>
  <c r="L2226" i="1" s="1"/>
  <c r="AH2226" i="1"/>
  <c r="M2226" i="1" s="1"/>
  <c r="AI2226" i="1"/>
  <c r="N2226" i="1" s="1"/>
  <c r="AD2227" i="1"/>
  <c r="I2227" i="1" s="1"/>
  <c r="AE2227" i="1"/>
  <c r="J2227" i="1" s="1"/>
  <c r="AF2227" i="1"/>
  <c r="K2227" i="1" s="1"/>
  <c r="AG2227" i="1"/>
  <c r="L2227" i="1" s="1"/>
  <c r="AH2227" i="1"/>
  <c r="M2227" i="1" s="1"/>
  <c r="AI2227" i="1"/>
  <c r="N2227" i="1" s="1"/>
  <c r="AD2228" i="1"/>
  <c r="I2228" i="1" s="1"/>
  <c r="AE2228" i="1"/>
  <c r="J2228" i="1" s="1"/>
  <c r="AF2228" i="1"/>
  <c r="K2228" i="1" s="1"/>
  <c r="AG2228" i="1"/>
  <c r="L2228" i="1" s="1"/>
  <c r="AH2228" i="1"/>
  <c r="M2228" i="1" s="1"/>
  <c r="AI2228" i="1"/>
  <c r="N2228" i="1" s="1"/>
  <c r="AD2229" i="1"/>
  <c r="I2229" i="1" s="1"/>
  <c r="AE2229" i="1"/>
  <c r="J2229" i="1" s="1"/>
  <c r="AF2229" i="1"/>
  <c r="K2229" i="1" s="1"/>
  <c r="AG2229" i="1"/>
  <c r="L2229" i="1" s="1"/>
  <c r="AH2229" i="1"/>
  <c r="M2229" i="1" s="1"/>
  <c r="AI2229" i="1"/>
  <c r="N2229" i="1" s="1"/>
  <c r="AD2230" i="1"/>
  <c r="I2230" i="1" s="1"/>
  <c r="AE2230" i="1"/>
  <c r="J2230" i="1" s="1"/>
  <c r="AF2230" i="1"/>
  <c r="K2230" i="1" s="1"/>
  <c r="AG2230" i="1"/>
  <c r="L2230" i="1" s="1"/>
  <c r="AH2230" i="1"/>
  <c r="M2230" i="1" s="1"/>
  <c r="AI2230" i="1"/>
  <c r="N2230" i="1" s="1"/>
  <c r="AD2231" i="1"/>
  <c r="I2231" i="1" s="1"/>
  <c r="AE2231" i="1"/>
  <c r="J2231" i="1" s="1"/>
  <c r="AF2231" i="1"/>
  <c r="K2231" i="1" s="1"/>
  <c r="AG2231" i="1"/>
  <c r="L2231" i="1" s="1"/>
  <c r="AH2231" i="1"/>
  <c r="M2231" i="1" s="1"/>
  <c r="AI2231" i="1"/>
  <c r="N2231" i="1" s="1"/>
  <c r="AD2232" i="1"/>
  <c r="I2232" i="1" s="1"/>
  <c r="AE2232" i="1"/>
  <c r="J2232" i="1" s="1"/>
  <c r="AF2232" i="1"/>
  <c r="K2232" i="1" s="1"/>
  <c r="AG2232" i="1"/>
  <c r="L2232" i="1" s="1"/>
  <c r="AH2232" i="1"/>
  <c r="M2232" i="1" s="1"/>
  <c r="AI2232" i="1"/>
  <c r="N2232" i="1" s="1"/>
  <c r="AD2233" i="1"/>
  <c r="I2233" i="1" s="1"/>
  <c r="AE2233" i="1"/>
  <c r="J2233" i="1" s="1"/>
  <c r="AF2233" i="1"/>
  <c r="K2233" i="1" s="1"/>
  <c r="AG2233" i="1"/>
  <c r="L2233" i="1" s="1"/>
  <c r="AH2233" i="1"/>
  <c r="M2233" i="1" s="1"/>
  <c r="AI2233" i="1"/>
  <c r="N2233" i="1" s="1"/>
  <c r="AD2234" i="1"/>
  <c r="I2234" i="1" s="1"/>
  <c r="AE2234" i="1"/>
  <c r="J2234" i="1" s="1"/>
  <c r="AF2234" i="1"/>
  <c r="K2234" i="1" s="1"/>
  <c r="AG2234" i="1"/>
  <c r="L2234" i="1" s="1"/>
  <c r="AH2234" i="1"/>
  <c r="M2234" i="1" s="1"/>
  <c r="AI2234" i="1"/>
  <c r="N2234" i="1" s="1"/>
  <c r="AD2235" i="1"/>
  <c r="I2235" i="1" s="1"/>
  <c r="AE2235" i="1"/>
  <c r="J2235" i="1" s="1"/>
  <c r="AF2235" i="1"/>
  <c r="K2235" i="1" s="1"/>
  <c r="AG2235" i="1"/>
  <c r="L2235" i="1" s="1"/>
  <c r="AH2235" i="1"/>
  <c r="M2235" i="1" s="1"/>
  <c r="AI2235" i="1"/>
  <c r="N2235" i="1" s="1"/>
  <c r="AD2236" i="1"/>
  <c r="I2236" i="1" s="1"/>
  <c r="AE2236" i="1"/>
  <c r="J2236" i="1" s="1"/>
  <c r="AF2236" i="1"/>
  <c r="K2236" i="1" s="1"/>
  <c r="AG2236" i="1"/>
  <c r="L2236" i="1" s="1"/>
  <c r="AH2236" i="1"/>
  <c r="M2236" i="1" s="1"/>
  <c r="AI2236" i="1"/>
  <c r="N2236" i="1" s="1"/>
  <c r="AD2237" i="1"/>
  <c r="I2237" i="1" s="1"/>
  <c r="AE2237" i="1"/>
  <c r="J2237" i="1" s="1"/>
  <c r="AF2237" i="1"/>
  <c r="K2237" i="1" s="1"/>
  <c r="AG2237" i="1"/>
  <c r="L2237" i="1" s="1"/>
  <c r="AH2237" i="1"/>
  <c r="M2237" i="1" s="1"/>
  <c r="AI2237" i="1"/>
  <c r="N2237" i="1" s="1"/>
  <c r="AD2238" i="1"/>
  <c r="I2238" i="1" s="1"/>
  <c r="AE2238" i="1"/>
  <c r="J2238" i="1" s="1"/>
  <c r="AF2238" i="1"/>
  <c r="K2238" i="1" s="1"/>
  <c r="AG2238" i="1"/>
  <c r="L2238" i="1" s="1"/>
  <c r="AH2238" i="1"/>
  <c r="M2238" i="1" s="1"/>
  <c r="AI2238" i="1"/>
  <c r="N2238" i="1" s="1"/>
  <c r="AD2239" i="1"/>
  <c r="I2239" i="1" s="1"/>
  <c r="AE2239" i="1"/>
  <c r="J2239" i="1" s="1"/>
  <c r="AF2239" i="1"/>
  <c r="K2239" i="1" s="1"/>
  <c r="AG2239" i="1"/>
  <c r="L2239" i="1" s="1"/>
  <c r="AH2239" i="1"/>
  <c r="M2239" i="1" s="1"/>
  <c r="AI2239" i="1"/>
  <c r="N2239" i="1" s="1"/>
  <c r="AD2240" i="1"/>
  <c r="I2240" i="1" s="1"/>
  <c r="AE2240" i="1"/>
  <c r="J2240" i="1" s="1"/>
  <c r="AF2240" i="1"/>
  <c r="K2240" i="1" s="1"/>
  <c r="AG2240" i="1"/>
  <c r="L2240" i="1" s="1"/>
  <c r="AH2240" i="1"/>
  <c r="M2240" i="1" s="1"/>
  <c r="AI2240" i="1"/>
  <c r="N2240" i="1" s="1"/>
  <c r="AD2241" i="1"/>
  <c r="I2241" i="1" s="1"/>
  <c r="AE2241" i="1"/>
  <c r="J2241" i="1" s="1"/>
  <c r="AF2241" i="1"/>
  <c r="K2241" i="1" s="1"/>
  <c r="AG2241" i="1"/>
  <c r="L2241" i="1" s="1"/>
  <c r="AH2241" i="1"/>
  <c r="M2241" i="1" s="1"/>
  <c r="AI2241" i="1"/>
  <c r="N2241" i="1" s="1"/>
  <c r="AD2242" i="1"/>
  <c r="I2242" i="1" s="1"/>
  <c r="AE2242" i="1"/>
  <c r="J2242" i="1" s="1"/>
  <c r="AF2242" i="1"/>
  <c r="K2242" i="1" s="1"/>
  <c r="AG2242" i="1"/>
  <c r="L2242" i="1" s="1"/>
  <c r="AH2242" i="1"/>
  <c r="M2242" i="1" s="1"/>
  <c r="AI2242" i="1"/>
  <c r="N2242" i="1" s="1"/>
  <c r="AD2243" i="1"/>
  <c r="I2243" i="1" s="1"/>
  <c r="AE2243" i="1"/>
  <c r="J2243" i="1" s="1"/>
  <c r="AF2243" i="1"/>
  <c r="K2243" i="1" s="1"/>
  <c r="AG2243" i="1"/>
  <c r="L2243" i="1" s="1"/>
  <c r="AH2243" i="1"/>
  <c r="M2243" i="1" s="1"/>
  <c r="AI2243" i="1"/>
  <c r="N2243" i="1" s="1"/>
  <c r="AD2244" i="1"/>
  <c r="I2244" i="1" s="1"/>
  <c r="AE2244" i="1"/>
  <c r="J2244" i="1" s="1"/>
  <c r="AF2244" i="1"/>
  <c r="K2244" i="1" s="1"/>
  <c r="AG2244" i="1"/>
  <c r="L2244" i="1" s="1"/>
  <c r="AH2244" i="1"/>
  <c r="M2244" i="1" s="1"/>
  <c r="AI2244" i="1"/>
  <c r="N2244" i="1" s="1"/>
  <c r="AD2245" i="1"/>
  <c r="I2245" i="1" s="1"/>
  <c r="AE2245" i="1"/>
  <c r="J2245" i="1" s="1"/>
  <c r="AF2245" i="1"/>
  <c r="K2245" i="1" s="1"/>
  <c r="AG2245" i="1"/>
  <c r="L2245" i="1" s="1"/>
  <c r="AH2245" i="1"/>
  <c r="M2245" i="1" s="1"/>
  <c r="AI2245" i="1"/>
  <c r="N2245" i="1" s="1"/>
  <c r="AD2246" i="1"/>
  <c r="I2246" i="1" s="1"/>
  <c r="AE2246" i="1"/>
  <c r="J2246" i="1" s="1"/>
  <c r="AF2246" i="1"/>
  <c r="K2246" i="1" s="1"/>
  <c r="AG2246" i="1"/>
  <c r="L2246" i="1" s="1"/>
  <c r="AH2246" i="1"/>
  <c r="M2246" i="1" s="1"/>
  <c r="AI2246" i="1"/>
  <c r="N2246" i="1" s="1"/>
  <c r="AD2247" i="1"/>
  <c r="I2247" i="1" s="1"/>
  <c r="AE2247" i="1"/>
  <c r="J2247" i="1" s="1"/>
  <c r="AF2247" i="1"/>
  <c r="K2247" i="1" s="1"/>
  <c r="AG2247" i="1"/>
  <c r="L2247" i="1" s="1"/>
  <c r="AH2247" i="1"/>
  <c r="M2247" i="1" s="1"/>
  <c r="AI2247" i="1"/>
  <c r="N2247" i="1" s="1"/>
  <c r="AD2248" i="1"/>
  <c r="I2248" i="1" s="1"/>
  <c r="AE2248" i="1"/>
  <c r="J2248" i="1" s="1"/>
  <c r="AF2248" i="1"/>
  <c r="K2248" i="1" s="1"/>
  <c r="AG2248" i="1"/>
  <c r="L2248" i="1" s="1"/>
  <c r="AH2248" i="1"/>
  <c r="M2248" i="1" s="1"/>
  <c r="AI2248" i="1"/>
  <c r="N2248" i="1" s="1"/>
  <c r="AD2249" i="1"/>
  <c r="I2249" i="1" s="1"/>
  <c r="AE2249" i="1"/>
  <c r="J2249" i="1" s="1"/>
  <c r="AF2249" i="1"/>
  <c r="K2249" i="1" s="1"/>
  <c r="AG2249" i="1"/>
  <c r="L2249" i="1" s="1"/>
  <c r="AH2249" i="1"/>
  <c r="M2249" i="1" s="1"/>
  <c r="AI2249" i="1"/>
  <c r="N2249" i="1" s="1"/>
  <c r="AD2250" i="1"/>
  <c r="I2250" i="1" s="1"/>
  <c r="AE2250" i="1"/>
  <c r="J2250" i="1" s="1"/>
  <c r="AF2250" i="1"/>
  <c r="K2250" i="1" s="1"/>
  <c r="AG2250" i="1"/>
  <c r="L2250" i="1" s="1"/>
  <c r="AH2250" i="1"/>
  <c r="M2250" i="1" s="1"/>
  <c r="AI2250" i="1"/>
  <c r="N2250" i="1" s="1"/>
  <c r="AD2251" i="1"/>
  <c r="I2251" i="1" s="1"/>
  <c r="AE2251" i="1"/>
  <c r="J2251" i="1" s="1"/>
  <c r="AF2251" i="1"/>
  <c r="K2251" i="1" s="1"/>
  <c r="AG2251" i="1"/>
  <c r="L2251" i="1" s="1"/>
  <c r="AH2251" i="1"/>
  <c r="M2251" i="1" s="1"/>
  <c r="AI2251" i="1"/>
  <c r="N2251" i="1" s="1"/>
  <c r="AD2252" i="1"/>
  <c r="I2252" i="1" s="1"/>
  <c r="AE2252" i="1"/>
  <c r="J2252" i="1" s="1"/>
  <c r="AF2252" i="1"/>
  <c r="K2252" i="1" s="1"/>
  <c r="AG2252" i="1"/>
  <c r="L2252" i="1" s="1"/>
  <c r="AH2252" i="1"/>
  <c r="M2252" i="1" s="1"/>
  <c r="AI2252" i="1"/>
  <c r="N2252" i="1" s="1"/>
  <c r="AD2253" i="1"/>
  <c r="I2253" i="1" s="1"/>
  <c r="AE2253" i="1"/>
  <c r="J2253" i="1" s="1"/>
  <c r="AF2253" i="1"/>
  <c r="K2253" i="1" s="1"/>
  <c r="AG2253" i="1"/>
  <c r="L2253" i="1" s="1"/>
  <c r="AH2253" i="1"/>
  <c r="M2253" i="1" s="1"/>
  <c r="AI2253" i="1"/>
  <c r="N2253" i="1" s="1"/>
  <c r="AD2254" i="1"/>
  <c r="I2254" i="1" s="1"/>
  <c r="AE2254" i="1"/>
  <c r="J2254" i="1" s="1"/>
  <c r="AF2254" i="1"/>
  <c r="K2254" i="1" s="1"/>
  <c r="AG2254" i="1"/>
  <c r="L2254" i="1" s="1"/>
  <c r="AH2254" i="1"/>
  <c r="M2254" i="1" s="1"/>
  <c r="AI2254" i="1"/>
  <c r="N2254" i="1" s="1"/>
  <c r="AD2255" i="1"/>
  <c r="I2255" i="1" s="1"/>
  <c r="AE2255" i="1"/>
  <c r="J2255" i="1" s="1"/>
  <c r="AF2255" i="1"/>
  <c r="K2255" i="1" s="1"/>
  <c r="AG2255" i="1"/>
  <c r="L2255" i="1" s="1"/>
  <c r="AH2255" i="1"/>
  <c r="M2255" i="1" s="1"/>
  <c r="AI2255" i="1"/>
  <c r="N2255" i="1" s="1"/>
  <c r="AD2256" i="1"/>
  <c r="I2256" i="1" s="1"/>
  <c r="AE2256" i="1"/>
  <c r="J2256" i="1" s="1"/>
  <c r="AF2256" i="1"/>
  <c r="K2256" i="1" s="1"/>
  <c r="AG2256" i="1"/>
  <c r="L2256" i="1" s="1"/>
  <c r="AH2256" i="1"/>
  <c r="M2256" i="1" s="1"/>
  <c r="AI2256" i="1"/>
  <c r="N2256" i="1" s="1"/>
  <c r="AD2257" i="1"/>
  <c r="I2257" i="1" s="1"/>
  <c r="AE2257" i="1"/>
  <c r="J2257" i="1" s="1"/>
  <c r="AF2257" i="1"/>
  <c r="K2257" i="1" s="1"/>
  <c r="AG2257" i="1"/>
  <c r="L2257" i="1" s="1"/>
  <c r="AH2257" i="1"/>
  <c r="M2257" i="1" s="1"/>
  <c r="AI2257" i="1"/>
  <c r="N2257" i="1" s="1"/>
  <c r="AD2258" i="1"/>
  <c r="I2258" i="1" s="1"/>
  <c r="AE2258" i="1"/>
  <c r="J2258" i="1" s="1"/>
  <c r="AF2258" i="1"/>
  <c r="K2258" i="1" s="1"/>
  <c r="AG2258" i="1"/>
  <c r="L2258" i="1" s="1"/>
  <c r="AH2258" i="1"/>
  <c r="M2258" i="1" s="1"/>
  <c r="AI2258" i="1"/>
  <c r="N2258" i="1" s="1"/>
  <c r="AD2259" i="1"/>
  <c r="I2259" i="1" s="1"/>
  <c r="AE2259" i="1"/>
  <c r="J2259" i="1" s="1"/>
  <c r="AF2259" i="1"/>
  <c r="K2259" i="1" s="1"/>
  <c r="AG2259" i="1"/>
  <c r="L2259" i="1" s="1"/>
  <c r="AH2259" i="1"/>
  <c r="M2259" i="1" s="1"/>
  <c r="AI2259" i="1"/>
  <c r="N2259" i="1" s="1"/>
  <c r="AD2260" i="1"/>
  <c r="I2260" i="1" s="1"/>
  <c r="AE2260" i="1"/>
  <c r="J2260" i="1" s="1"/>
  <c r="AF2260" i="1"/>
  <c r="K2260" i="1" s="1"/>
  <c r="AG2260" i="1"/>
  <c r="L2260" i="1" s="1"/>
  <c r="AH2260" i="1"/>
  <c r="M2260" i="1" s="1"/>
  <c r="AI2260" i="1"/>
  <c r="N2260" i="1" s="1"/>
  <c r="AD2261" i="1"/>
  <c r="I2261" i="1" s="1"/>
  <c r="AE2261" i="1"/>
  <c r="J2261" i="1" s="1"/>
  <c r="AF2261" i="1"/>
  <c r="K2261" i="1" s="1"/>
  <c r="AG2261" i="1"/>
  <c r="L2261" i="1" s="1"/>
  <c r="AH2261" i="1"/>
  <c r="M2261" i="1" s="1"/>
  <c r="AI2261" i="1"/>
  <c r="N2261" i="1" s="1"/>
  <c r="AD2262" i="1"/>
  <c r="I2262" i="1" s="1"/>
  <c r="AE2262" i="1"/>
  <c r="J2262" i="1" s="1"/>
  <c r="AF2262" i="1"/>
  <c r="K2262" i="1" s="1"/>
  <c r="AG2262" i="1"/>
  <c r="L2262" i="1" s="1"/>
  <c r="AH2262" i="1"/>
  <c r="M2262" i="1" s="1"/>
  <c r="AI2262" i="1"/>
  <c r="N2262" i="1" s="1"/>
  <c r="AD2263" i="1"/>
  <c r="I2263" i="1" s="1"/>
  <c r="AE2263" i="1"/>
  <c r="J2263" i="1" s="1"/>
  <c r="AF2263" i="1"/>
  <c r="K2263" i="1" s="1"/>
  <c r="AG2263" i="1"/>
  <c r="L2263" i="1" s="1"/>
  <c r="AH2263" i="1"/>
  <c r="M2263" i="1" s="1"/>
  <c r="AI2263" i="1"/>
  <c r="N2263" i="1" s="1"/>
  <c r="AD2264" i="1"/>
  <c r="I2264" i="1" s="1"/>
  <c r="AE2264" i="1"/>
  <c r="J2264" i="1" s="1"/>
  <c r="AF2264" i="1"/>
  <c r="K2264" i="1" s="1"/>
  <c r="AG2264" i="1"/>
  <c r="L2264" i="1" s="1"/>
  <c r="AH2264" i="1"/>
  <c r="M2264" i="1" s="1"/>
  <c r="AI2264" i="1"/>
  <c r="N2264" i="1" s="1"/>
  <c r="AD2265" i="1"/>
  <c r="I2265" i="1" s="1"/>
  <c r="AE2265" i="1"/>
  <c r="J2265" i="1" s="1"/>
  <c r="AF2265" i="1"/>
  <c r="K2265" i="1" s="1"/>
  <c r="AG2265" i="1"/>
  <c r="L2265" i="1" s="1"/>
  <c r="AH2265" i="1"/>
  <c r="M2265" i="1" s="1"/>
  <c r="AI2265" i="1"/>
  <c r="N2265" i="1" s="1"/>
  <c r="AD2266" i="1"/>
  <c r="I2266" i="1" s="1"/>
  <c r="AE2266" i="1"/>
  <c r="J2266" i="1" s="1"/>
  <c r="AF2266" i="1"/>
  <c r="K2266" i="1" s="1"/>
  <c r="AG2266" i="1"/>
  <c r="L2266" i="1" s="1"/>
  <c r="AH2266" i="1"/>
  <c r="M2266" i="1" s="1"/>
  <c r="AI2266" i="1"/>
  <c r="N2266" i="1" s="1"/>
  <c r="AD2267" i="1"/>
  <c r="I2267" i="1" s="1"/>
  <c r="AE2267" i="1"/>
  <c r="J2267" i="1" s="1"/>
  <c r="AF2267" i="1"/>
  <c r="K2267" i="1" s="1"/>
  <c r="AG2267" i="1"/>
  <c r="L2267" i="1" s="1"/>
  <c r="AH2267" i="1"/>
  <c r="M2267" i="1" s="1"/>
  <c r="AI2267" i="1"/>
  <c r="N2267" i="1" s="1"/>
  <c r="AD2268" i="1"/>
  <c r="I2268" i="1" s="1"/>
  <c r="AE2268" i="1"/>
  <c r="J2268" i="1" s="1"/>
  <c r="AF2268" i="1"/>
  <c r="K2268" i="1" s="1"/>
  <c r="AG2268" i="1"/>
  <c r="L2268" i="1" s="1"/>
  <c r="AH2268" i="1"/>
  <c r="M2268" i="1" s="1"/>
  <c r="AI2268" i="1"/>
  <c r="N2268" i="1" s="1"/>
  <c r="AD2269" i="1"/>
  <c r="I2269" i="1" s="1"/>
  <c r="AE2269" i="1"/>
  <c r="J2269" i="1" s="1"/>
  <c r="AF2269" i="1"/>
  <c r="K2269" i="1" s="1"/>
  <c r="AG2269" i="1"/>
  <c r="L2269" i="1" s="1"/>
  <c r="AH2269" i="1"/>
  <c r="M2269" i="1" s="1"/>
  <c r="AI2269" i="1"/>
  <c r="N2269" i="1" s="1"/>
  <c r="AD2270" i="1"/>
  <c r="I2270" i="1" s="1"/>
  <c r="AE2270" i="1"/>
  <c r="J2270" i="1" s="1"/>
  <c r="AF2270" i="1"/>
  <c r="K2270" i="1" s="1"/>
  <c r="AG2270" i="1"/>
  <c r="L2270" i="1" s="1"/>
  <c r="AH2270" i="1"/>
  <c r="M2270" i="1" s="1"/>
  <c r="AI2270" i="1"/>
  <c r="N2270" i="1" s="1"/>
  <c r="AD2271" i="1"/>
  <c r="I2271" i="1" s="1"/>
  <c r="AE2271" i="1"/>
  <c r="J2271" i="1" s="1"/>
  <c r="AF2271" i="1"/>
  <c r="K2271" i="1" s="1"/>
  <c r="AG2271" i="1"/>
  <c r="L2271" i="1" s="1"/>
  <c r="AH2271" i="1"/>
  <c r="M2271" i="1" s="1"/>
  <c r="AI2271" i="1"/>
  <c r="N2271" i="1" s="1"/>
  <c r="AD2272" i="1"/>
  <c r="I2272" i="1" s="1"/>
  <c r="AE2272" i="1"/>
  <c r="J2272" i="1" s="1"/>
  <c r="AF2272" i="1"/>
  <c r="K2272" i="1" s="1"/>
  <c r="AG2272" i="1"/>
  <c r="L2272" i="1" s="1"/>
  <c r="AH2272" i="1"/>
  <c r="M2272" i="1" s="1"/>
  <c r="AI2272" i="1"/>
  <c r="N2272" i="1" s="1"/>
  <c r="AD2273" i="1"/>
  <c r="I2273" i="1" s="1"/>
  <c r="AE2273" i="1"/>
  <c r="J2273" i="1" s="1"/>
  <c r="AF2273" i="1"/>
  <c r="K2273" i="1" s="1"/>
  <c r="AG2273" i="1"/>
  <c r="L2273" i="1" s="1"/>
  <c r="AH2273" i="1"/>
  <c r="M2273" i="1" s="1"/>
  <c r="AI2273" i="1"/>
  <c r="N2273" i="1" s="1"/>
  <c r="AD2274" i="1"/>
  <c r="I2274" i="1" s="1"/>
  <c r="AE2274" i="1"/>
  <c r="J2274" i="1" s="1"/>
  <c r="AF2274" i="1"/>
  <c r="K2274" i="1" s="1"/>
  <c r="AG2274" i="1"/>
  <c r="L2274" i="1" s="1"/>
  <c r="AH2274" i="1"/>
  <c r="M2274" i="1" s="1"/>
  <c r="AI2274" i="1"/>
  <c r="N2274" i="1" s="1"/>
  <c r="AD2275" i="1"/>
  <c r="I2275" i="1" s="1"/>
  <c r="AE2275" i="1"/>
  <c r="J2275" i="1" s="1"/>
  <c r="AF2275" i="1"/>
  <c r="K2275" i="1" s="1"/>
  <c r="AG2275" i="1"/>
  <c r="L2275" i="1" s="1"/>
  <c r="AH2275" i="1"/>
  <c r="M2275" i="1" s="1"/>
  <c r="AI2275" i="1"/>
  <c r="N2275" i="1" s="1"/>
  <c r="AD2276" i="1"/>
  <c r="I2276" i="1" s="1"/>
  <c r="AE2276" i="1"/>
  <c r="J2276" i="1" s="1"/>
  <c r="AF2276" i="1"/>
  <c r="K2276" i="1" s="1"/>
  <c r="AG2276" i="1"/>
  <c r="L2276" i="1" s="1"/>
  <c r="AH2276" i="1"/>
  <c r="M2276" i="1" s="1"/>
  <c r="AI2276" i="1"/>
  <c r="N2276" i="1" s="1"/>
  <c r="AD2277" i="1"/>
  <c r="I2277" i="1" s="1"/>
  <c r="AE2277" i="1"/>
  <c r="J2277" i="1" s="1"/>
  <c r="AF2277" i="1"/>
  <c r="K2277" i="1" s="1"/>
  <c r="AG2277" i="1"/>
  <c r="L2277" i="1" s="1"/>
  <c r="AH2277" i="1"/>
  <c r="M2277" i="1" s="1"/>
  <c r="AI2277" i="1"/>
  <c r="N2277" i="1" s="1"/>
  <c r="AD2278" i="1"/>
  <c r="I2278" i="1" s="1"/>
  <c r="AE2278" i="1"/>
  <c r="J2278" i="1" s="1"/>
  <c r="AF2278" i="1"/>
  <c r="K2278" i="1" s="1"/>
  <c r="AG2278" i="1"/>
  <c r="L2278" i="1" s="1"/>
  <c r="AH2278" i="1"/>
  <c r="M2278" i="1" s="1"/>
  <c r="AI2278" i="1"/>
  <c r="N2278" i="1" s="1"/>
  <c r="AD2279" i="1"/>
  <c r="I2279" i="1" s="1"/>
  <c r="AE2279" i="1"/>
  <c r="J2279" i="1" s="1"/>
  <c r="AF2279" i="1"/>
  <c r="K2279" i="1" s="1"/>
  <c r="AG2279" i="1"/>
  <c r="L2279" i="1" s="1"/>
  <c r="AH2279" i="1"/>
  <c r="M2279" i="1" s="1"/>
  <c r="AI2279" i="1"/>
  <c r="N2279" i="1" s="1"/>
  <c r="AD2280" i="1"/>
  <c r="I2280" i="1" s="1"/>
  <c r="AE2280" i="1"/>
  <c r="J2280" i="1" s="1"/>
  <c r="AF2280" i="1"/>
  <c r="K2280" i="1" s="1"/>
  <c r="AG2280" i="1"/>
  <c r="L2280" i="1" s="1"/>
  <c r="AH2280" i="1"/>
  <c r="M2280" i="1" s="1"/>
  <c r="AI2280" i="1"/>
  <c r="N2280" i="1" s="1"/>
  <c r="AD2281" i="1"/>
  <c r="I2281" i="1" s="1"/>
  <c r="AE2281" i="1"/>
  <c r="J2281" i="1" s="1"/>
  <c r="AF2281" i="1"/>
  <c r="K2281" i="1" s="1"/>
  <c r="AG2281" i="1"/>
  <c r="L2281" i="1" s="1"/>
  <c r="AH2281" i="1"/>
  <c r="M2281" i="1" s="1"/>
  <c r="AI2281" i="1"/>
  <c r="N2281" i="1" s="1"/>
  <c r="AD2282" i="1"/>
  <c r="I2282" i="1" s="1"/>
  <c r="AE2282" i="1"/>
  <c r="J2282" i="1" s="1"/>
  <c r="AF2282" i="1"/>
  <c r="K2282" i="1" s="1"/>
  <c r="AG2282" i="1"/>
  <c r="L2282" i="1" s="1"/>
  <c r="AH2282" i="1"/>
  <c r="M2282" i="1" s="1"/>
  <c r="AI2282" i="1"/>
  <c r="N2282" i="1" s="1"/>
  <c r="AD2283" i="1"/>
  <c r="I2283" i="1" s="1"/>
  <c r="AE2283" i="1"/>
  <c r="J2283" i="1" s="1"/>
  <c r="AF2283" i="1"/>
  <c r="K2283" i="1" s="1"/>
  <c r="AG2283" i="1"/>
  <c r="L2283" i="1" s="1"/>
  <c r="AH2283" i="1"/>
  <c r="M2283" i="1" s="1"/>
  <c r="AI2283" i="1"/>
  <c r="N2283" i="1" s="1"/>
  <c r="AD2284" i="1"/>
  <c r="I2284" i="1" s="1"/>
  <c r="AE2284" i="1"/>
  <c r="J2284" i="1" s="1"/>
  <c r="AF2284" i="1"/>
  <c r="K2284" i="1" s="1"/>
  <c r="AG2284" i="1"/>
  <c r="L2284" i="1" s="1"/>
  <c r="AH2284" i="1"/>
  <c r="M2284" i="1" s="1"/>
  <c r="AI2284" i="1"/>
  <c r="N2284" i="1" s="1"/>
  <c r="AD2285" i="1"/>
  <c r="I2285" i="1" s="1"/>
  <c r="AE2285" i="1"/>
  <c r="J2285" i="1" s="1"/>
  <c r="AF2285" i="1"/>
  <c r="K2285" i="1" s="1"/>
  <c r="AG2285" i="1"/>
  <c r="L2285" i="1" s="1"/>
  <c r="AH2285" i="1"/>
  <c r="M2285" i="1" s="1"/>
  <c r="AI2285" i="1"/>
  <c r="N2285" i="1" s="1"/>
  <c r="AD2286" i="1"/>
  <c r="I2286" i="1" s="1"/>
  <c r="AE2286" i="1"/>
  <c r="J2286" i="1" s="1"/>
  <c r="AF2286" i="1"/>
  <c r="K2286" i="1" s="1"/>
  <c r="AG2286" i="1"/>
  <c r="L2286" i="1" s="1"/>
  <c r="AH2286" i="1"/>
  <c r="M2286" i="1" s="1"/>
  <c r="AI2286" i="1"/>
  <c r="N2286" i="1" s="1"/>
  <c r="AD2287" i="1"/>
  <c r="I2287" i="1" s="1"/>
  <c r="AE2287" i="1"/>
  <c r="J2287" i="1" s="1"/>
  <c r="AF2287" i="1"/>
  <c r="K2287" i="1" s="1"/>
  <c r="AG2287" i="1"/>
  <c r="L2287" i="1" s="1"/>
  <c r="AH2287" i="1"/>
  <c r="M2287" i="1" s="1"/>
  <c r="AI2287" i="1"/>
  <c r="N2287" i="1" s="1"/>
  <c r="AD2288" i="1"/>
  <c r="I2288" i="1" s="1"/>
  <c r="AE2288" i="1"/>
  <c r="J2288" i="1" s="1"/>
  <c r="AF2288" i="1"/>
  <c r="K2288" i="1" s="1"/>
  <c r="AG2288" i="1"/>
  <c r="L2288" i="1" s="1"/>
  <c r="AH2288" i="1"/>
  <c r="M2288" i="1" s="1"/>
  <c r="AI2288" i="1"/>
  <c r="N2288" i="1" s="1"/>
  <c r="AD2289" i="1"/>
  <c r="I2289" i="1" s="1"/>
  <c r="AE2289" i="1"/>
  <c r="J2289" i="1" s="1"/>
  <c r="AF2289" i="1"/>
  <c r="K2289" i="1" s="1"/>
  <c r="AG2289" i="1"/>
  <c r="L2289" i="1" s="1"/>
  <c r="AH2289" i="1"/>
  <c r="M2289" i="1" s="1"/>
  <c r="AI2289" i="1"/>
  <c r="N2289" i="1" s="1"/>
  <c r="AD2290" i="1"/>
  <c r="I2290" i="1" s="1"/>
  <c r="AE2290" i="1"/>
  <c r="J2290" i="1" s="1"/>
  <c r="AF2290" i="1"/>
  <c r="K2290" i="1" s="1"/>
  <c r="AG2290" i="1"/>
  <c r="L2290" i="1" s="1"/>
  <c r="AH2290" i="1"/>
  <c r="M2290" i="1" s="1"/>
  <c r="AI2290" i="1"/>
  <c r="N2290" i="1" s="1"/>
  <c r="AD2291" i="1"/>
  <c r="I2291" i="1" s="1"/>
  <c r="AE2291" i="1"/>
  <c r="J2291" i="1" s="1"/>
  <c r="AF2291" i="1"/>
  <c r="K2291" i="1" s="1"/>
  <c r="AG2291" i="1"/>
  <c r="L2291" i="1" s="1"/>
  <c r="AH2291" i="1"/>
  <c r="M2291" i="1" s="1"/>
  <c r="AI2291" i="1"/>
  <c r="N2291" i="1" s="1"/>
  <c r="AD2292" i="1"/>
  <c r="I2292" i="1" s="1"/>
  <c r="AE2292" i="1"/>
  <c r="J2292" i="1" s="1"/>
  <c r="AF2292" i="1"/>
  <c r="K2292" i="1" s="1"/>
  <c r="AG2292" i="1"/>
  <c r="L2292" i="1" s="1"/>
  <c r="AH2292" i="1"/>
  <c r="M2292" i="1" s="1"/>
  <c r="AI2292" i="1"/>
  <c r="N2292" i="1" s="1"/>
  <c r="AD2293" i="1"/>
  <c r="I2293" i="1" s="1"/>
  <c r="AE2293" i="1"/>
  <c r="J2293" i="1" s="1"/>
  <c r="AF2293" i="1"/>
  <c r="K2293" i="1" s="1"/>
  <c r="AG2293" i="1"/>
  <c r="L2293" i="1" s="1"/>
  <c r="AH2293" i="1"/>
  <c r="M2293" i="1" s="1"/>
  <c r="AI2293" i="1"/>
  <c r="N2293" i="1" s="1"/>
  <c r="AD2294" i="1"/>
  <c r="I2294" i="1" s="1"/>
  <c r="AE2294" i="1"/>
  <c r="J2294" i="1" s="1"/>
  <c r="AF2294" i="1"/>
  <c r="K2294" i="1" s="1"/>
  <c r="AG2294" i="1"/>
  <c r="L2294" i="1" s="1"/>
  <c r="AH2294" i="1"/>
  <c r="M2294" i="1" s="1"/>
  <c r="AI2294" i="1"/>
  <c r="N2294" i="1" s="1"/>
  <c r="AD2295" i="1"/>
  <c r="I2295" i="1" s="1"/>
  <c r="AE2295" i="1"/>
  <c r="J2295" i="1" s="1"/>
  <c r="AF2295" i="1"/>
  <c r="K2295" i="1" s="1"/>
  <c r="AG2295" i="1"/>
  <c r="L2295" i="1" s="1"/>
  <c r="AH2295" i="1"/>
  <c r="M2295" i="1" s="1"/>
  <c r="AI2295" i="1"/>
  <c r="N2295" i="1" s="1"/>
  <c r="AD2296" i="1"/>
  <c r="I2296" i="1" s="1"/>
  <c r="AE2296" i="1"/>
  <c r="J2296" i="1" s="1"/>
  <c r="AF2296" i="1"/>
  <c r="K2296" i="1" s="1"/>
  <c r="AG2296" i="1"/>
  <c r="L2296" i="1" s="1"/>
  <c r="AH2296" i="1"/>
  <c r="M2296" i="1" s="1"/>
  <c r="AI2296" i="1"/>
  <c r="N2296" i="1" s="1"/>
  <c r="AD2297" i="1"/>
  <c r="I2297" i="1" s="1"/>
  <c r="AE2297" i="1"/>
  <c r="J2297" i="1" s="1"/>
  <c r="AF2297" i="1"/>
  <c r="K2297" i="1" s="1"/>
  <c r="AG2297" i="1"/>
  <c r="L2297" i="1" s="1"/>
  <c r="AH2297" i="1"/>
  <c r="M2297" i="1" s="1"/>
  <c r="AI2297" i="1"/>
  <c r="N2297" i="1" s="1"/>
  <c r="AD2298" i="1"/>
  <c r="I2298" i="1" s="1"/>
  <c r="AE2298" i="1"/>
  <c r="J2298" i="1" s="1"/>
  <c r="AF2298" i="1"/>
  <c r="K2298" i="1" s="1"/>
  <c r="AG2298" i="1"/>
  <c r="L2298" i="1" s="1"/>
  <c r="AH2298" i="1"/>
  <c r="M2298" i="1" s="1"/>
  <c r="AI2298" i="1"/>
  <c r="N2298" i="1" s="1"/>
  <c r="AD2299" i="1"/>
  <c r="I2299" i="1" s="1"/>
  <c r="AE2299" i="1"/>
  <c r="J2299" i="1" s="1"/>
  <c r="AF2299" i="1"/>
  <c r="K2299" i="1" s="1"/>
  <c r="AG2299" i="1"/>
  <c r="L2299" i="1" s="1"/>
  <c r="AH2299" i="1"/>
  <c r="M2299" i="1" s="1"/>
  <c r="AI2299" i="1"/>
  <c r="N2299" i="1" s="1"/>
  <c r="AD2300" i="1"/>
  <c r="I2300" i="1" s="1"/>
  <c r="AE2300" i="1"/>
  <c r="J2300" i="1" s="1"/>
  <c r="AF2300" i="1"/>
  <c r="K2300" i="1" s="1"/>
  <c r="AG2300" i="1"/>
  <c r="L2300" i="1" s="1"/>
  <c r="AH2300" i="1"/>
  <c r="M2300" i="1" s="1"/>
  <c r="AI2300" i="1"/>
  <c r="N2300" i="1" s="1"/>
  <c r="AD2301" i="1"/>
  <c r="I2301" i="1" s="1"/>
  <c r="AE2301" i="1"/>
  <c r="J2301" i="1" s="1"/>
  <c r="AF2301" i="1"/>
  <c r="K2301" i="1" s="1"/>
  <c r="AG2301" i="1"/>
  <c r="L2301" i="1" s="1"/>
  <c r="AH2301" i="1"/>
  <c r="M2301" i="1" s="1"/>
  <c r="AI2301" i="1"/>
  <c r="N2301" i="1" s="1"/>
  <c r="AD2302" i="1"/>
  <c r="I2302" i="1" s="1"/>
  <c r="AE2302" i="1"/>
  <c r="J2302" i="1" s="1"/>
  <c r="AF2302" i="1"/>
  <c r="K2302" i="1" s="1"/>
  <c r="AG2302" i="1"/>
  <c r="L2302" i="1" s="1"/>
  <c r="AH2302" i="1"/>
  <c r="M2302" i="1" s="1"/>
  <c r="AI2302" i="1"/>
  <c r="N2302" i="1" s="1"/>
  <c r="AD2303" i="1"/>
  <c r="I2303" i="1" s="1"/>
  <c r="AE2303" i="1"/>
  <c r="J2303" i="1" s="1"/>
  <c r="AF2303" i="1"/>
  <c r="K2303" i="1" s="1"/>
  <c r="AG2303" i="1"/>
  <c r="L2303" i="1" s="1"/>
  <c r="AH2303" i="1"/>
  <c r="M2303" i="1" s="1"/>
  <c r="AI2303" i="1"/>
  <c r="N2303" i="1" s="1"/>
  <c r="AD2304" i="1"/>
  <c r="I2304" i="1" s="1"/>
  <c r="AE2304" i="1"/>
  <c r="J2304" i="1" s="1"/>
  <c r="AF2304" i="1"/>
  <c r="K2304" i="1" s="1"/>
  <c r="AG2304" i="1"/>
  <c r="L2304" i="1" s="1"/>
  <c r="AH2304" i="1"/>
  <c r="M2304" i="1" s="1"/>
  <c r="AI2304" i="1"/>
  <c r="N2304" i="1" s="1"/>
  <c r="AD2305" i="1"/>
  <c r="I2305" i="1" s="1"/>
  <c r="AE2305" i="1"/>
  <c r="J2305" i="1" s="1"/>
  <c r="AF2305" i="1"/>
  <c r="K2305" i="1" s="1"/>
  <c r="AG2305" i="1"/>
  <c r="L2305" i="1" s="1"/>
  <c r="AH2305" i="1"/>
  <c r="M2305" i="1" s="1"/>
  <c r="AI2305" i="1"/>
  <c r="N2305" i="1" s="1"/>
  <c r="AD2306" i="1"/>
  <c r="I2306" i="1" s="1"/>
  <c r="AE2306" i="1"/>
  <c r="J2306" i="1" s="1"/>
  <c r="AF2306" i="1"/>
  <c r="K2306" i="1" s="1"/>
  <c r="AG2306" i="1"/>
  <c r="L2306" i="1" s="1"/>
  <c r="AH2306" i="1"/>
  <c r="M2306" i="1" s="1"/>
  <c r="AI2306" i="1"/>
  <c r="N2306" i="1" s="1"/>
  <c r="AD2307" i="1"/>
  <c r="I2307" i="1" s="1"/>
  <c r="AE2307" i="1"/>
  <c r="J2307" i="1" s="1"/>
  <c r="AF2307" i="1"/>
  <c r="K2307" i="1" s="1"/>
  <c r="AG2307" i="1"/>
  <c r="L2307" i="1" s="1"/>
  <c r="AH2307" i="1"/>
  <c r="M2307" i="1" s="1"/>
  <c r="AI2307" i="1"/>
  <c r="N2307" i="1" s="1"/>
  <c r="AD2308" i="1"/>
  <c r="I2308" i="1" s="1"/>
  <c r="AE2308" i="1"/>
  <c r="J2308" i="1" s="1"/>
  <c r="AF2308" i="1"/>
  <c r="K2308" i="1" s="1"/>
  <c r="AG2308" i="1"/>
  <c r="L2308" i="1" s="1"/>
  <c r="AH2308" i="1"/>
  <c r="M2308" i="1" s="1"/>
  <c r="AI2308" i="1"/>
  <c r="N2308" i="1" s="1"/>
  <c r="AD2309" i="1"/>
  <c r="I2309" i="1" s="1"/>
  <c r="AE2309" i="1"/>
  <c r="J2309" i="1" s="1"/>
  <c r="AF2309" i="1"/>
  <c r="K2309" i="1" s="1"/>
  <c r="AG2309" i="1"/>
  <c r="L2309" i="1" s="1"/>
  <c r="AH2309" i="1"/>
  <c r="M2309" i="1" s="1"/>
  <c r="AI2309" i="1"/>
  <c r="N2309" i="1" s="1"/>
  <c r="AD2310" i="1"/>
  <c r="I2310" i="1" s="1"/>
  <c r="AE2310" i="1"/>
  <c r="J2310" i="1" s="1"/>
  <c r="AF2310" i="1"/>
  <c r="K2310" i="1" s="1"/>
  <c r="AG2310" i="1"/>
  <c r="L2310" i="1" s="1"/>
  <c r="AH2310" i="1"/>
  <c r="M2310" i="1" s="1"/>
  <c r="AI2310" i="1"/>
  <c r="N2310" i="1" s="1"/>
  <c r="AD2311" i="1"/>
  <c r="I2311" i="1" s="1"/>
  <c r="AE2311" i="1"/>
  <c r="J2311" i="1" s="1"/>
  <c r="AF2311" i="1"/>
  <c r="K2311" i="1" s="1"/>
  <c r="AG2311" i="1"/>
  <c r="L2311" i="1" s="1"/>
  <c r="AH2311" i="1"/>
  <c r="M2311" i="1" s="1"/>
  <c r="AI2311" i="1"/>
  <c r="N2311" i="1" s="1"/>
  <c r="AD2312" i="1"/>
  <c r="I2312" i="1" s="1"/>
  <c r="AE2312" i="1"/>
  <c r="J2312" i="1" s="1"/>
  <c r="AF2312" i="1"/>
  <c r="K2312" i="1" s="1"/>
  <c r="AG2312" i="1"/>
  <c r="L2312" i="1" s="1"/>
  <c r="AH2312" i="1"/>
  <c r="M2312" i="1" s="1"/>
  <c r="AI2312" i="1"/>
  <c r="N2312" i="1" s="1"/>
  <c r="AD2313" i="1"/>
  <c r="I2313" i="1" s="1"/>
  <c r="AE2313" i="1"/>
  <c r="J2313" i="1" s="1"/>
  <c r="AF2313" i="1"/>
  <c r="K2313" i="1" s="1"/>
  <c r="AG2313" i="1"/>
  <c r="L2313" i="1" s="1"/>
  <c r="AH2313" i="1"/>
  <c r="M2313" i="1" s="1"/>
  <c r="AI2313" i="1"/>
  <c r="N2313" i="1" s="1"/>
  <c r="AD2314" i="1"/>
  <c r="I2314" i="1" s="1"/>
  <c r="AE2314" i="1"/>
  <c r="J2314" i="1" s="1"/>
  <c r="AF2314" i="1"/>
  <c r="K2314" i="1" s="1"/>
  <c r="AG2314" i="1"/>
  <c r="L2314" i="1" s="1"/>
  <c r="AH2314" i="1"/>
  <c r="M2314" i="1" s="1"/>
  <c r="AI2314" i="1"/>
  <c r="N2314" i="1" s="1"/>
  <c r="AD2315" i="1"/>
  <c r="I2315" i="1" s="1"/>
  <c r="AE2315" i="1"/>
  <c r="J2315" i="1" s="1"/>
  <c r="AF2315" i="1"/>
  <c r="K2315" i="1" s="1"/>
  <c r="AG2315" i="1"/>
  <c r="L2315" i="1" s="1"/>
  <c r="AH2315" i="1"/>
  <c r="M2315" i="1" s="1"/>
  <c r="AI2315" i="1"/>
  <c r="N2315" i="1" s="1"/>
  <c r="AD2316" i="1"/>
  <c r="I2316" i="1" s="1"/>
  <c r="AE2316" i="1"/>
  <c r="J2316" i="1" s="1"/>
  <c r="AF2316" i="1"/>
  <c r="K2316" i="1" s="1"/>
  <c r="AG2316" i="1"/>
  <c r="L2316" i="1" s="1"/>
  <c r="AH2316" i="1"/>
  <c r="M2316" i="1" s="1"/>
  <c r="AI2316" i="1"/>
  <c r="N2316" i="1" s="1"/>
  <c r="AD2317" i="1"/>
  <c r="I2317" i="1" s="1"/>
  <c r="AE2317" i="1"/>
  <c r="J2317" i="1" s="1"/>
  <c r="AF2317" i="1"/>
  <c r="K2317" i="1" s="1"/>
  <c r="AG2317" i="1"/>
  <c r="L2317" i="1" s="1"/>
  <c r="AH2317" i="1"/>
  <c r="M2317" i="1" s="1"/>
  <c r="AI2317" i="1"/>
  <c r="N2317" i="1" s="1"/>
  <c r="AD2318" i="1"/>
  <c r="I2318" i="1" s="1"/>
  <c r="AE2318" i="1"/>
  <c r="J2318" i="1" s="1"/>
  <c r="AF2318" i="1"/>
  <c r="K2318" i="1" s="1"/>
  <c r="AG2318" i="1"/>
  <c r="L2318" i="1" s="1"/>
  <c r="AH2318" i="1"/>
  <c r="M2318" i="1" s="1"/>
  <c r="AI2318" i="1"/>
  <c r="N2318" i="1" s="1"/>
  <c r="AD2319" i="1"/>
  <c r="I2319" i="1" s="1"/>
  <c r="AE2319" i="1"/>
  <c r="J2319" i="1" s="1"/>
  <c r="AF2319" i="1"/>
  <c r="K2319" i="1" s="1"/>
  <c r="AG2319" i="1"/>
  <c r="L2319" i="1" s="1"/>
  <c r="AH2319" i="1"/>
  <c r="M2319" i="1" s="1"/>
  <c r="AI2319" i="1"/>
  <c r="N2319" i="1" s="1"/>
  <c r="AD2320" i="1"/>
  <c r="I2320" i="1" s="1"/>
  <c r="AE2320" i="1"/>
  <c r="J2320" i="1" s="1"/>
  <c r="AF2320" i="1"/>
  <c r="K2320" i="1" s="1"/>
  <c r="AG2320" i="1"/>
  <c r="L2320" i="1" s="1"/>
  <c r="AH2320" i="1"/>
  <c r="M2320" i="1" s="1"/>
  <c r="AI2320" i="1"/>
  <c r="N2320" i="1" s="1"/>
  <c r="AD2321" i="1"/>
  <c r="I2321" i="1" s="1"/>
  <c r="AE2321" i="1"/>
  <c r="J2321" i="1" s="1"/>
  <c r="AF2321" i="1"/>
  <c r="K2321" i="1" s="1"/>
  <c r="AG2321" i="1"/>
  <c r="L2321" i="1" s="1"/>
  <c r="AH2321" i="1"/>
  <c r="M2321" i="1" s="1"/>
  <c r="AI2321" i="1"/>
  <c r="N2321" i="1" s="1"/>
  <c r="AD2322" i="1"/>
  <c r="I2322" i="1" s="1"/>
  <c r="AE2322" i="1"/>
  <c r="J2322" i="1" s="1"/>
  <c r="AF2322" i="1"/>
  <c r="K2322" i="1" s="1"/>
  <c r="AG2322" i="1"/>
  <c r="L2322" i="1" s="1"/>
  <c r="AH2322" i="1"/>
  <c r="M2322" i="1" s="1"/>
  <c r="AI2322" i="1"/>
  <c r="N2322" i="1" s="1"/>
  <c r="AD2323" i="1"/>
  <c r="I2323" i="1" s="1"/>
  <c r="AE2323" i="1"/>
  <c r="J2323" i="1" s="1"/>
  <c r="AF2323" i="1"/>
  <c r="K2323" i="1" s="1"/>
  <c r="AG2323" i="1"/>
  <c r="L2323" i="1" s="1"/>
  <c r="AH2323" i="1"/>
  <c r="M2323" i="1" s="1"/>
  <c r="AI2323" i="1"/>
  <c r="N2323" i="1" s="1"/>
  <c r="AD2324" i="1"/>
  <c r="I2324" i="1" s="1"/>
  <c r="AE2324" i="1"/>
  <c r="J2324" i="1" s="1"/>
  <c r="AF2324" i="1"/>
  <c r="K2324" i="1" s="1"/>
  <c r="AG2324" i="1"/>
  <c r="L2324" i="1" s="1"/>
  <c r="AH2324" i="1"/>
  <c r="M2324" i="1" s="1"/>
  <c r="AI2324" i="1"/>
  <c r="N2324" i="1" s="1"/>
  <c r="AD2325" i="1"/>
  <c r="I2325" i="1" s="1"/>
  <c r="AE2325" i="1"/>
  <c r="J2325" i="1" s="1"/>
  <c r="AF2325" i="1"/>
  <c r="K2325" i="1" s="1"/>
  <c r="AG2325" i="1"/>
  <c r="L2325" i="1" s="1"/>
  <c r="AH2325" i="1"/>
  <c r="M2325" i="1" s="1"/>
  <c r="AI2325" i="1"/>
  <c r="N2325" i="1" s="1"/>
  <c r="AD2326" i="1"/>
  <c r="I2326" i="1" s="1"/>
  <c r="AE2326" i="1"/>
  <c r="J2326" i="1" s="1"/>
  <c r="AF2326" i="1"/>
  <c r="K2326" i="1" s="1"/>
  <c r="AG2326" i="1"/>
  <c r="L2326" i="1" s="1"/>
  <c r="AH2326" i="1"/>
  <c r="M2326" i="1" s="1"/>
  <c r="AI2326" i="1"/>
  <c r="N2326" i="1" s="1"/>
  <c r="AD2327" i="1"/>
  <c r="I2327" i="1" s="1"/>
  <c r="AE2327" i="1"/>
  <c r="J2327" i="1" s="1"/>
  <c r="AF2327" i="1"/>
  <c r="K2327" i="1" s="1"/>
  <c r="AG2327" i="1"/>
  <c r="L2327" i="1" s="1"/>
  <c r="AH2327" i="1"/>
  <c r="M2327" i="1" s="1"/>
  <c r="AI2327" i="1"/>
  <c r="N2327" i="1" s="1"/>
  <c r="AD2328" i="1"/>
  <c r="I2328" i="1" s="1"/>
  <c r="AE2328" i="1"/>
  <c r="J2328" i="1" s="1"/>
  <c r="AF2328" i="1"/>
  <c r="K2328" i="1" s="1"/>
  <c r="AG2328" i="1"/>
  <c r="L2328" i="1" s="1"/>
  <c r="AH2328" i="1"/>
  <c r="M2328" i="1" s="1"/>
  <c r="AI2328" i="1"/>
  <c r="N2328" i="1" s="1"/>
  <c r="AD2329" i="1"/>
  <c r="I2329" i="1" s="1"/>
  <c r="AE2329" i="1"/>
  <c r="J2329" i="1" s="1"/>
  <c r="AF2329" i="1"/>
  <c r="K2329" i="1" s="1"/>
  <c r="AG2329" i="1"/>
  <c r="L2329" i="1" s="1"/>
  <c r="AH2329" i="1"/>
  <c r="M2329" i="1" s="1"/>
  <c r="AI2329" i="1"/>
  <c r="N2329" i="1" s="1"/>
  <c r="AD2330" i="1"/>
  <c r="I2330" i="1" s="1"/>
  <c r="AE2330" i="1"/>
  <c r="J2330" i="1" s="1"/>
  <c r="AF2330" i="1"/>
  <c r="K2330" i="1" s="1"/>
  <c r="AG2330" i="1"/>
  <c r="L2330" i="1" s="1"/>
  <c r="AH2330" i="1"/>
  <c r="M2330" i="1" s="1"/>
  <c r="AI2330" i="1"/>
  <c r="N2330" i="1" s="1"/>
  <c r="AD2331" i="1"/>
  <c r="I2331" i="1" s="1"/>
  <c r="AE2331" i="1"/>
  <c r="J2331" i="1" s="1"/>
  <c r="AF2331" i="1"/>
  <c r="K2331" i="1" s="1"/>
  <c r="AG2331" i="1"/>
  <c r="L2331" i="1" s="1"/>
  <c r="AH2331" i="1"/>
  <c r="M2331" i="1" s="1"/>
  <c r="AI2331" i="1"/>
  <c r="N2331" i="1" s="1"/>
  <c r="AD2332" i="1"/>
  <c r="I2332" i="1" s="1"/>
  <c r="AE2332" i="1"/>
  <c r="J2332" i="1" s="1"/>
  <c r="AF2332" i="1"/>
  <c r="K2332" i="1" s="1"/>
  <c r="AG2332" i="1"/>
  <c r="L2332" i="1" s="1"/>
  <c r="AH2332" i="1"/>
  <c r="M2332" i="1" s="1"/>
  <c r="AI2332" i="1"/>
  <c r="N2332" i="1" s="1"/>
  <c r="AD2333" i="1"/>
  <c r="I2333" i="1" s="1"/>
  <c r="AE2333" i="1"/>
  <c r="J2333" i="1" s="1"/>
  <c r="AF2333" i="1"/>
  <c r="K2333" i="1" s="1"/>
  <c r="AG2333" i="1"/>
  <c r="L2333" i="1" s="1"/>
  <c r="AH2333" i="1"/>
  <c r="M2333" i="1" s="1"/>
  <c r="AI2333" i="1"/>
  <c r="N2333" i="1" s="1"/>
  <c r="AD2334" i="1"/>
  <c r="I2334" i="1" s="1"/>
  <c r="AE2334" i="1"/>
  <c r="J2334" i="1" s="1"/>
  <c r="AF2334" i="1"/>
  <c r="K2334" i="1" s="1"/>
  <c r="AG2334" i="1"/>
  <c r="L2334" i="1" s="1"/>
  <c r="AH2334" i="1"/>
  <c r="M2334" i="1" s="1"/>
  <c r="AI2334" i="1"/>
  <c r="N2334" i="1" s="1"/>
  <c r="AD2335" i="1"/>
  <c r="I2335" i="1" s="1"/>
  <c r="AE2335" i="1"/>
  <c r="J2335" i="1" s="1"/>
  <c r="AF2335" i="1"/>
  <c r="K2335" i="1" s="1"/>
  <c r="AG2335" i="1"/>
  <c r="L2335" i="1" s="1"/>
  <c r="AH2335" i="1"/>
  <c r="M2335" i="1" s="1"/>
  <c r="AI2335" i="1"/>
  <c r="N2335" i="1" s="1"/>
  <c r="AD2336" i="1"/>
  <c r="I2336" i="1" s="1"/>
  <c r="AE2336" i="1"/>
  <c r="J2336" i="1" s="1"/>
  <c r="AF2336" i="1"/>
  <c r="K2336" i="1" s="1"/>
  <c r="AG2336" i="1"/>
  <c r="L2336" i="1" s="1"/>
  <c r="AH2336" i="1"/>
  <c r="M2336" i="1" s="1"/>
  <c r="AI2336" i="1"/>
  <c r="N2336" i="1" s="1"/>
  <c r="AD2337" i="1"/>
  <c r="I2337" i="1" s="1"/>
  <c r="AE2337" i="1"/>
  <c r="J2337" i="1" s="1"/>
  <c r="AF2337" i="1"/>
  <c r="K2337" i="1" s="1"/>
  <c r="AG2337" i="1"/>
  <c r="L2337" i="1" s="1"/>
  <c r="AH2337" i="1"/>
  <c r="M2337" i="1" s="1"/>
  <c r="AI2337" i="1"/>
  <c r="N2337" i="1" s="1"/>
  <c r="AD2338" i="1"/>
  <c r="I2338" i="1" s="1"/>
  <c r="AE2338" i="1"/>
  <c r="J2338" i="1" s="1"/>
  <c r="AF2338" i="1"/>
  <c r="K2338" i="1" s="1"/>
  <c r="AG2338" i="1"/>
  <c r="L2338" i="1" s="1"/>
  <c r="AH2338" i="1"/>
  <c r="M2338" i="1" s="1"/>
  <c r="AI2338" i="1"/>
  <c r="N2338" i="1" s="1"/>
  <c r="AD2339" i="1"/>
  <c r="I2339" i="1" s="1"/>
  <c r="AE2339" i="1"/>
  <c r="J2339" i="1" s="1"/>
  <c r="AF2339" i="1"/>
  <c r="K2339" i="1" s="1"/>
  <c r="AG2339" i="1"/>
  <c r="L2339" i="1" s="1"/>
  <c r="AH2339" i="1"/>
  <c r="M2339" i="1" s="1"/>
  <c r="AI2339" i="1"/>
  <c r="N2339" i="1" s="1"/>
  <c r="AD2340" i="1"/>
  <c r="I2340" i="1" s="1"/>
  <c r="AE2340" i="1"/>
  <c r="J2340" i="1" s="1"/>
  <c r="AF2340" i="1"/>
  <c r="K2340" i="1" s="1"/>
  <c r="AG2340" i="1"/>
  <c r="L2340" i="1" s="1"/>
  <c r="AH2340" i="1"/>
  <c r="M2340" i="1" s="1"/>
  <c r="AI2340" i="1"/>
  <c r="N2340" i="1" s="1"/>
  <c r="AD2341" i="1"/>
  <c r="I2341" i="1" s="1"/>
  <c r="AE2341" i="1"/>
  <c r="J2341" i="1" s="1"/>
  <c r="AF2341" i="1"/>
  <c r="K2341" i="1" s="1"/>
  <c r="AG2341" i="1"/>
  <c r="L2341" i="1" s="1"/>
  <c r="AH2341" i="1"/>
  <c r="M2341" i="1" s="1"/>
  <c r="AI2341" i="1"/>
  <c r="N2341" i="1" s="1"/>
  <c r="AD2342" i="1"/>
  <c r="I2342" i="1" s="1"/>
  <c r="AE2342" i="1"/>
  <c r="J2342" i="1" s="1"/>
  <c r="AF2342" i="1"/>
  <c r="K2342" i="1" s="1"/>
  <c r="AG2342" i="1"/>
  <c r="L2342" i="1" s="1"/>
  <c r="AH2342" i="1"/>
  <c r="M2342" i="1" s="1"/>
  <c r="AI2342" i="1"/>
  <c r="N2342" i="1" s="1"/>
  <c r="AD2343" i="1"/>
  <c r="I2343" i="1" s="1"/>
  <c r="AE2343" i="1"/>
  <c r="J2343" i="1" s="1"/>
  <c r="AF2343" i="1"/>
  <c r="K2343" i="1" s="1"/>
  <c r="AG2343" i="1"/>
  <c r="L2343" i="1" s="1"/>
  <c r="AH2343" i="1"/>
  <c r="M2343" i="1" s="1"/>
  <c r="AI2343" i="1"/>
  <c r="N2343" i="1" s="1"/>
  <c r="AD2344" i="1"/>
  <c r="I2344" i="1" s="1"/>
  <c r="AE2344" i="1"/>
  <c r="J2344" i="1" s="1"/>
  <c r="AF2344" i="1"/>
  <c r="K2344" i="1" s="1"/>
  <c r="AG2344" i="1"/>
  <c r="L2344" i="1" s="1"/>
  <c r="AH2344" i="1"/>
  <c r="M2344" i="1" s="1"/>
  <c r="AI2344" i="1"/>
  <c r="N2344" i="1" s="1"/>
  <c r="AD2345" i="1"/>
  <c r="I2345" i="1" s="1"/>
  <c r="AE2345" i="1"/>
  <c r="J2345" i="1" s="1"/>
  <c r="AF2345" i="1"/>
  <c r="K2345" i="1" s="1"/>
  <c r="AG2345" i="1"/>
  <c r="L2345" i="1" s="1"/>
  <c r="AH2345" i="1"/>
  <c r="M2345" i="1" s="1"/>
  <c r="AI2345" i="1"/>
  <c r="N2345" i="1" s="1"/>
  <c r="AD2346" i="1"/>
  <c r="I2346" i="1" s="1"/>
  <c r="AE2346" i="1"/>
  <c r="J2346" i="1" s="1"/>
  <c r="AF2346" i="1"/>
  <c r="K2346" i="1" s="1"/>
  <c r="AG2346" i="1"/>
  <c r="L2346" i="1" s="1"/>
  <c r="AH2346" i="1"/>
  <c r="M2346" i="1" s="1"/>
  <c r="AI2346" i="1"/>
  <c r="N2346" i="1" s="1"/>
  <c r="AD2347" i="1"/>
  <c r="I2347" i="1" s="1"/>
  <c r="AE2347" i="1"/>
  <c r="J2347" i="1" s="1"/>
  <c r="AF2347" i="1"/>
  <c r="K2347" i="1" s="1"/>
  <c r="AG2347" i="1"/>
  <c r="L2347" i="1" s="1"/>
  <c r="AH2347" i="1"/>
  <c r="M2347" i="1" s="1"/>
  <c r="AI2347" i="1"/>
  <c r="N2347" i="1" s="1"/>
  <c r="AD2348" i="1"/>
  <c r="I2348" i="1" s="1"/>
  <c r="AE2348" i="1"/>
  <c r="J2348" i="1" s="1"/>
  <c r="AF2348" i="1"/>
  <c r="K2348" i="1" s="1"/>
  <c r="AG2348" i="1"/>
  <c r="L2348" i="1" s="1"/>
  <c r="AH2348" i="1"/>
  <c r="M2348" i="1" s="1"/>
  <c r="AI2348" i="1"/>
  <c r="N2348" i="1" s="1"/>
  <c r="AD2349" i="1"/>
  <c r="I2349" i="1" s="1"/>
  <c r="AE2349" i="1"/>
  <c r="J2349" i="1" s="1"/>
  <c r="AF2349" i="1"/>
  <c r="K2349" i="1" s="1"/>
  <c r="AG2349" i="1"/>
  <c r="L2349" i="1" s="1"/>
  <c r="AH2349" i="1"/>
  <c r="M2349" i="1" s="1"/>
  <c r="AI2349" i="1"/>
  <c r="N2349" i="1" s="1"/>
  <c r="AD2350" i="1"/>
  <c r="I2350" i="1" s="1"/>
  <c r="AE2350" i="1"/>
  <c r="J2350" i="1" s="1"/>
  <c r="AF2350" i="1"/>
  <c r="K2350" i="1" s="1"/>
  <c r="AG2350" i="1"/>
  <c r="L2350" i="1" s="1"/>
  <c r="AH2350" i="1"/>
  <c r="M2350" i="1" s="1"/>
  <c r="AI2350" i="1"/>
  <c r="N2350" i="1" s="1"/>
  <c r="AD2351" i="1"/>
  <c r="I2351" i="1" s="1"/>
  <c r="AE2351" i="1"/>
  <c r="J2351" i="1" s="1"/>
  <c r="AF2351" i="1"/>
  <c r="K2351" i="1" s="1"/>
  <c r="AG2351" i="1"/>
  <c r="L2351" i="1" s="1"/>
  <c r="AH2351" i="1"/>
  <c r="M2351" i="1" s="1"/>
  <c r="AI2351" i="1"/>
  <c r="N2351" i="1" s="1"/>
  <c r="AD2352" i="1"/>
  <c r="I2352" i="1" s="1"/>
  <c r="AE2352" i="1"/>
  <c r="J2352" i="1" s="1"/>
  <c r="AF2352" i="1"/>
  <c r="K2352" i="1" s="1"/>
  <c r="AG2352" i="1"/>
  <c r="L2352" i="1" s="1"/>
  <c r="AH2352" i="1"/>
  <c r="M2352" i="1" s="1"/>
  <c r="AI2352" i="1"/>
  <c r="N2352" i="1" s="1"/>
  <c r="AD2353" i="1"/>
  <c r="I2353" i="1" s="1"/>
  <c r="AE2353" i="1"/>
  <c r="J2353" i="1" s="1"/>
  <c r="AF2353" i="1"/>
  <c r="K2353" i="1" s="1"/>
  <c r="AG2353" i="1"/>
  <c r="L2353" i="1" s="1"/>
  <c r="AH2353" i="1"/>
  <c r="M2353" i="1" s="1"/>
  <c r="AI2353" i="1"/>
  <c r="N2353" i="1" s="1"/>
  <c r="AD2354" i="1"/>
  <c r="I2354" i="1" s="1"/>
  <c r="AE2354" i="1"/>
  <c r="J2354" i="1" s="1"/>
  <c r="AF2354" i="1"/>
  <c r="K2354" i="1" s="1"/>
  <c r="AG2354" i="1"/>
  <c r="L2354" i="1" s="1"/>
  <c r="AH2354" i="1"/>
  <c r="M2354" i="1" s="1"/>
  <c r="AI2354" i="1"/>
  <c r="N2354" i="1" s="1"/>
  <c r="AD2355" i="1"/>
  <c r="I2355" i="1" s="1"/>
  <c r="AE2355" i="1"/>
  <c r="J2355" i="1" s="1"/>
  <c r="AF2355" i="1"/>
  <c r="K2355" i="1" s="1"/>
  <c r="AG2355" i="1"/>
  <c r="L2355" i="1" s="1"/>
  <c r="AH2355" i="1"/>
  <c r="M2355" i="1" s="1"/>
  <c r="AI2355" i="1"/>
  <c r="N2355" i="1" s="1"/>
  <c r="AD2356" i="1"/>
  <c r="I2356" i="1" s="1"/>
  <c r="AE2356" i="1"/>
  <c r="J2356" i="1" s="1"/>
  <c r="AF2356" i="1"/>
  <c r="K2356" i="1" s="1"/>
  <c r="AG2356" i="1"/>
  <c r="L2356" i="1" s="1"/>
  <c r="AH2356" i="1"/>
  <c r="M2356" i="1" s="1"/>
  <c r="AI2356" i="1"/>
  <c r="N2356" i="1" s="1"/>
  <c r="AD2357" i="1"/>
  <c r="I2357" i="1" s="1"/>
  <c r="AE2357" i="1"/>
  <c r="J2357" i="1" s="1"/>
  <c r="AF2357" i="1"/>
  <c r="K2357" i="1" s="1"/>
  <c r="AG2357" i="1"/>
  <c r="L2357" i="1" s="1"/>
  <c r="AH2357" i="1"/>
  <c r="M2357" i="1" s="1"/>
  <c r="AI2357" i="1"/>
  <c r="N2357" i="1" s="1"/>
  <c r="AD2358" i="1"/>
  <c r="I2358" i="1" s="1"/>
  <c r="AE2358" i="1"/>
  <c r="J2358" i="1" s="1"/>
  <c r="AF2358" i="1"/>
  <c r="K2358" i="1" s="1"/>
  <c r="AG2358" i="1"/>
  <c r="L2358" i="1" s="1"/>
  <c r="AH2358" i="1"/>
  <c r="M2358" i="1" s="1"/>
  <c r="AI2358" i="1"/>
  <c r="N2358" i="1" s="1"/>
  <c r="AD2359" i="1"/>
  <c r="I2359" i="1" s="1"/>
  <c r="AE2359" i="1"/>
  <c r="J2359" i="1" s="1"/>
  <c r="AF2359" i="1"/>
  <c r="K2359" i="1" s="1"/>
  <c r="AG2359" i="1"/>
  <c r="L2359" i="1" s="1"/>
  <c r="AH2359" i="1"/>
  <c r="M2359" i="1" s="1"/>
  <c r="AI2359" i="1"/>
  <c r="N2359" i="1" s="1"/>
  <c r="AD2360" i="1"/>
  <c r="I2360" i="1" s="1"/>
  <c r="AE2360" i="1"/>
  <c r="J2360" i="1" s="1"/>
  <c r="AF2360" i="1"/>
  <c r="K2360" i="1" s="1"/>
  <c r="AG2360" i="1"/>
  <c r="L2360" i="1" s="1"/>
  <c r="AH2360" i="1"/>
  <c r="M2360" i="1" s="1"/>
  <c r="AI2360" i="1"/>
  <c r="N2360" i="1" s="1"/>
  <c r="AD2361" i="1"/>
  <c r="I2361" i="1" s="1"/>
  <c r="AE2361" i="1"/>
  <c r="J2361" i="1" s="1"/>
  <c r="AF2361" i="1"/>
  <c r="K2361" i="1" s="1"/>
  <c r="AG2361" i="1"/>
  <c r="L2361" i="1" s="1"/>
  <c r="AH2361" i="1"/>
  <c r="M2361" i="1" s="1"/>
  <c r="AI2361" i="1"/>
  <c r="N2361" i="1" s="1"/>
  <c r="AD2362" i="1"/>
  <c r="I2362" i="1" s="1"/>
  <c r="AE2362" i="1"/>
  <c r="J2362" i="1" s="1"/>
  <c r="AF2362" i="1"/>
  <c r="K2362" i="1" s="1"/>
  <c r="AG2362" i="1"/>
  <c r="L2362" i="1" s="1"/>
  <c r="AH2362" i="1"/>
  <c r="M2362" i="1" s="1"/>
  <c r="AI2362" i="1"/>
  <c r="N2362" i="1" s="1"/>
  <c r="AD2363" i="1"/>
  <c r="I2363" i="1" s="1"/>
  <c r="AE2363" i="1"/>
  <c r="J2363" i="1" s="1"/>
  <c r="AF2363" i="1"/>
  <c r="K2363" i="1" s="1"/>
  <c r="AG2363" i="1"/>
  <c r="L2363" i="1" s="1"/>
  <c r="AH2363" i="1"/>
  <c r="M2363" i="1" s="1"/>
  <c r="AI2363" i="1"/>
  <c r="N2363" i="1" s="1"/>
  <c r="AD2364" i="1"/>
  <c r="I2364" i="1" s="1"/>
  <c r="AE2364" i="1"/>
  <c r="J2364" i="1" s="1"/>
  <c r="AF2364" i="1"/>
  <c r="K2364" i="1" s="1"/>
  <c r="AG2364" i="1"/>
  <c r="L2364" i="1" s="1"/>
  <c r="AH2364" i="1"/>
  <c r="M2364" i="1" s="1"/>
  <c r="AI2364" i="1"/>
  <c r="N2364" i="1" s="1"/>
  <c r="AD2365" i="1"/>
  <c r="I2365" i="1" s="1"/>
  <c r="AE2365" i="1"/>
  <c r="J2365" i="1" s="1"/>
  <c r="AF2365" i="1"/>
  <c r="K2365" i="1" s="1"/>
  <c r="AG2365" i="1"/>
  <c r="L2365" i="1" s="1"/>
  <c r="AH2365" i="1"/>
  <c r="M2365" i="1" s="1"/>
  <c r="AI2365" i="1"/>
  <c r="N2365" i="1" s="1"/>
  <c r="AD2366" i="1"/>
  <c r="I2366" i="1" s="1"/>
  <c r="AE2366" i="1"/>
  <c r="J2366" i="1" s="1"/>
  <c r="AF2366" i="1"/>
  <c r="K2366" i="1" s="1"/>
  <c r="AG2366" i="1"/>
  <c r="L2366" i="1" s="1"/>
  <c r="AH2366" i="1"/>
  <c r="M2366" i="1" s="1"/>
  <c r="AI2366" i="1"/>
  <c r="N2366" i="1" s="1"/>
  <c r="AD2367" i="1"/>
  <c r="I2367" i="1" s="1"/>
  <c r="AE2367" i="1"/>
  <c r="J2367" i="1" s="1"/>
  <c r="AF2367" i="1"/>
  <c r="K2367" i="1" s="1"/>
  <c r="AG2367" i="1"/>
  <c r="L2367" i="1" s="1"/>
  <c r="AH2367" i="1"/>
  <c r="M2367" i="1" s="1"/>
  <c r="AI2367" i="1"/>
  <c r="N2367" i="1" s="1"/>
  <c r="AD2368" i="1"/>
  <c r="I2368" i="1" s="1"/>
  <c r="AE2368" i="1"/>
  <c r="J2368" i="1" s="1"/>
  <c r="AF2368" i="1"/>
  <c r="K2368" i="1" s="1"/>
  <c r="AG2368" i="1"/>
  <c r="L2368" i="1" s="1"/>
  <c r="AH2368" i="1"/>
  <c r="M2368" i="1" s="1"/>
  <c r="AI2368" i="1"/>
  <c r="N2368" i="1" s="1"/>
  <c r="AD2369" i="1"/>
  <c r="I2369" i="1" s="1"/>
  <c r="AE2369" i="1"/>
  <c r="J2369" i="1" s="1"/>
  <c r="AF2369" i="1"/>
  <c r="K2369" i="1" s="1"/>
  <c r="AG2369" i="1"/>
  <c r="L2369" i="1" s="1"/>
  <c r="AH2369" i="1"/>
  <c r="M2369" i="1" s="1"/>
  <c r="AI2369" i="1"/>
  <c r="N2369" i="1" s="1"/>
  <c r="AD2370" i="1"/>
  <c r="I2370" i="1" s="1"/>
  <c r="AE2370" i="1"/>
  <c r="J2370" i="1" s="1"/>
  <c r="AF2370" i="1"/>
  <c r="K2370" i="1" s="1"/>
  <c r="AG2370" i="1"/>
  <c r="L2370" i="1" s="1"/>
  <c r="AH2370" i="1"/>
  <c r="M2370" i="1" s="1"/>
  <c r="AI2370" i="1"/>
  <c r="N2370" i="1" s="1"/>
  <c r="AD2371" i="1"/>
  <c r="I2371" i="1" s="1"/>
  <c r="AE2371" i="1"/>
  <c r="J2371" i="1" s="1"/>
  <c r="AF2371" i="1"/>
  <c r="K2371" i="1" s="1"/>
  <c r="AG2371" i="1"/>
  <c r="L2371" i="1" s="1"/>
  <c r="AH2371" i="1"/>
  <c r="M2371" i="1" s="1"/>
  <c r="AI2371" i="1"/>
  <c r="N2371" i="1" s="1"/>
  <c r="AD2372" i="1"/>
  <c r="I2372" i="1" s="1"/>
  <c r="AE2372" i="1"/>
  <c r="J2372" i="1" s="1"/>
  <c r="AF2372" i="1"/>
  <c r="K2372" i="1" s="1"/>
  <c r="AG2372" i="1"/>
  <c r="L2372" i="1" s="1"/>
  <c r="AH2372" i="1"/>
  <c r="M2372" i="1" s="1"/>
  <c r="AI2372" i="1"/>
  <c r="N2372" i="1" s="1"/>
  <c r="AD2373" i="1"/>
  <c r="I2373" i="1" s="1"/>
  <c r="AE2373" i="1"/>
  <c r="J2373" i="1" s="1"/>
  <c r="AF2373" i="1"/>
  <c r="K2373" i="1" s="1"/>
  <c r="AG2373" i="1"/>
  <c r="L2373" i="1" s="1"/>
  <c r="AH2373" i="1"/>
  <c r="M2373" i="1" s="1"/>
  <c r="AI2373" i="1"/>
  <c r="N2373" i="1" s="1"/>
  <c r="AD2374" i="1"/>
  <c r="I2374" i="1" s="1"/>
  <c r="AE2374" i="1"/>
  <c r="J2374" i="1" s="1"/>
  <c r="AF2374" i="1"/>
  <c r="K2374" i="1" s="1"/>
  <c r="AG2374" i="1"/>
  <c r="L2374" i="1" s="1"/>
  <c r="AH2374" i="1"/>
  <c r="M2374" i="1" s="1"/>
  <c r="AI2374" i="1"/>
  <c r="N2374" i="1" s="1"/>
  <c r="AD2375" i="1"/>
  <c r="I2375" i="1" s="1"/>
  <c r="AE2375" i="1"/>
  <c r="J2375" i="1" s="1"/>
  <c r="AF2375" i="1"/>
  <c r="K2375" i="1" s="1"/>
  <c r="AG2375" i="1"/>
  <c r="L2375" i="1" s="1"/>
  <c r="AH2375" i="1"/>
  <c r="M2375" i="1" s="1"/>
  <c r="AI2375" i="1"/>
  <c r="N2375" i="1" s="1"/>
  <c r="AD2376" i="1"/>
  <c r="I2376" i="1" s="1"/>
  <c r="AE2376" i="1"/>
  <c r="J2376" i="1" s="1"/>
  <c r="AF2376" i="1"/>
  <c r="K2376" i="1" s="1"/>
  <c r="AG2376" i="1"/>
  <c r="L2376" i="1" s="1"/>
  <c r="AH2376" i="1"/>
  <c r="M2376" i="1" s="1"/>
  <c r="AI2376" i="1"/>
  <c r="N2376" i="1" s="1"/>
  <c r="AD2377" i="1"/>
  <c r="I2377" i="1" s="1"/>
  <c r="AE2377" i="1"/>
  <c r="J2377" i="1" s="1"/>
  <c r="AF2377" i="1"/>
  <c r="K2377" i="1" s="1"/>
  <c r="AG2377" i="1"/>
  <c r="L2377" i="1" s="1"/>
  <c r="AH2377" i="1"/>
  <c r="M2377" i="1" s="1"/>
  <c r="AI2377" i="1"/>
  <c r="N2377" i="1" s="1"/>
  <c r="AD2378" i="1"/>
  <c r="I2378" i="1" s="1"/>
  <c r="AE2378" i="1"/>
  <c r="J2378" i="1" s="1"/>
  <c r="AF2378" i="1"/>
  <c r="K2378" i="1" s="1"/>
  <c r="AG2378" i="1"/>
  <c r="L2378" i="1" s="1"/>
  <c r="AH2378" i="1"/>
  <c r="M2378" i="1" s="1"/>
  <c r="AI2378" i="1"/>
  <c r="N2378" i="1" s="1"/>
  <c r="AD2379" i="1"/>
  <c r="I2379" i="1" s="1"/>
  <c r="AE2379" i="1"/>
  <c r="J2379" i="1" s="1"/>
  <c r="AF2379" i="1"/>
  <c r="K2379" i="1" s="1"/>
  <c r="AG2379" i="1"/>
  <c r="L2379" i="1" s="1"/>
  <c r="AH2379" i="1"/>
  <c r="M2379" i="1" s="1"/>
  <c r="AI2379" i="1"/>
  <c r="N2379" i="1" s="1"/>
  <c r="AD2380" i="1"/>
  <c r="I2380" i="1" s="1"/>
  <c r="AE2380" i="1"/>
  <c r="J2380" i="1" s="1"/>
  <c r="AF2380" i="1"/>
  <c r="K2380" i="1" s="1"/>
  <c r="AG2380" i="1"/>
  <c r="L2380" i="1" s="1"/>
  <c r="AH2380" i="1"/>
  <c r="M2380" i="1" s="1"/>
  <c r="AI2380" i="1"/>
  <c r="N2380" i="1" s="1"/>
  <c r="AD2381" i="1"/>
  <c r="I2381" i="1" s="1"/>
  <c r="AE2381" i="1"/>
  <c r="J2381" i="1" s="1"/>
  <c r="AF2381" i="1"/>
  <c r="K2381" i="1" s="1"/>
  <c r="AG2381" i="1"/>
  <c r="L2381" i="1" s="1"/>
  <c r="AH2381" i="1"/>
  <c r="M2381" i="1" s="1"/>
  <c r="AI2381" i="1"/>
  <c r="N2381" i="1" s="1"/>
  <c r="AD2382" i="1"/>
  <c r="I2382" i="1" s="1"/>
  <c r="AE2382" i="1"/>
  <c r="J2382" i="1" s="1"/>
  <c r="AF2382" i="1"/>
  <c r="K2382" i="1" s="1"/>
  <c r="AG2382" i="1"/>
  <c r="L2382" i="1" s="1"/>
  <c r="AH2382" i="1"/>
  <c r="M2382" i="1" s="1"/>
  <c r="AI2382" i="1"/>
  <c r="N2382" i="1" s="1"/>
  <c r="AD2383" i="1"/>
  <c r="I2383" i="1" s="1"/>
  <c r="AE2383" i="1"/>
  <c r="J2383" i="1" s="1"/>
  <c r="AF2383" i="1"/>
  <c r="K2383" i="1" s="1"/>
  <c r="AG2383" i="1"/>
  <c r="L2383" i="1" s="1"/>
  <c r="AH2383" i="1"/>
  <c r="M2383" i="1" s="1"/>
  <c r="AI2383" i="1"/>
  <c r="N2383" i="1" s="1"/>
  <c r="AD2384" i="1"/>
  <c r="I2384" i="1" s="1"/>
  <c r="AE2384" i="1"/>
  <c r="J2384" i="1" s="1"/>
  <c r="AF2384" i="1"/>
  <c r="K2384" i="1" s="1"/>
  <c r="AG2384" i="1"/>
  <c r="L2384" i="1" s="1"/>
  <c r="AH2384" i="1"/>
  <c r="M2384" i="1" s="1"/>
  <c r="AI2384" i="1"/>
  <c r="N2384" i="1" s="1"/>
  <c r="AD2385" i="1"/>
  <c r="I2385" i="1" s="1"/>
  <c r="AE2385" i="1"/>
  <c r="J2385" i="1" s="1"/>
  <c r="AF2385" i="1"/>
  <c r="K2385" i="1" s="1"/>
  <c r="AG2385" i="1"/>
  <c r="L2385" i="1" s="1"/>
  <c r="AH2385" i="1"/>
  <c r="M2385" i="1" s="1"/>
  <c r="AI2385" i="1"/>
  <c r="N2385" i="1" s="1"/>
  <c r="AD2386" i="1"/>
  <c r="I2386" i="1" s="1"/>
  <c r="AE2386" i="1"/>
  <c r="J2386" i="1" s="1"/>
  <c r="AF2386" i="1"/>
  <c r="K2386" i="1" s="1"/>
  <c r="AG2386" i="1"/>
  <c r="L2386" i="1" s="1"/>
  <c r="AH2386" i="1"/>
  <c r="M2386" i="1" s="1"/>
  <c r="AI2386" i="1"/>
  <c r="N2386" i="1" s="1"/>
  <c r="AD2387" i="1"/>
  <c r="I2387" i="1" s="1"/>
  <c r="AE2387" i="1"/>
  <c r="J2387" i="1" s="1"/>
  <c r="AF2387" i="1"/>
  <c r="K2387" i="1" s="1"/>
  <c r="AG2387" i="1"/>
  <c r="L2387" i="1" s="1"/>
  <c r="AH2387" i="1"/>
  <c r="M2387" i="1" s="1"/>
  <c r="AI2387" i="1"/>
  <c r="N2387" i="1" s="1"/>
  <c r="AD2388" i="1"/>
  <c r="I2388" i="1" s="1"/>
  <c r="AE2388" i="1"/>
  <c r="J2388" i="1" s="1"/>
  <c r="AF2388" i="1"/>
  <c r="K2388" i="1" s="1"/>
  <c r="AG2388" i="1"/>
  <c r="L2388" i="1" s="1"/>
  <c r="AH2388" i="1"/>
  <c r="M2388" i="1" s="1"/>
  <c r="AI2388" i="1"/>
  <c r="N2388" i="1" s="1"/>
  <c r="AD2389" i="1"/>
  <c r="I2389" i="1" s="1"/>
  <c r="AE2389" i="1"/>
  <c r="J2389" i="1" s="1"/>
  <c r="AF2389" i="1"/>
  <c r="K2389" i="1" s="1"/>
  <c r="AG2389" i="1"/>
  <c r="L2389" i="1" s="1"/>
  <c r="AH2389" i="1"/>
  <c r="M2389" i="1" s="1"/>
  <c r="AI2389" i="1"/>
  <c r="N2389" i="1" s="1"/>
  <c r="AD2390" i="1"/>
  <c r="I2390" i="1" s="1"/>
  <c r="AE2390" i="1"/>
  <c r="J2390" i="1" s="1"/>
  <c r="AF2390" i="1"/>
  <c r="K2390" i="1" s="1"/>
  <c r="AG2390" i="1"/>
  <c r="L2390" i="1" s="1"/>
  <c r="AH2390" i="1"/>
  <c r="M2390" i="1" s="1"/>
  <c r="AI2390" i="1"/>
  <c r="N2390" i="1" s="1"/>
  <c r="AD2391" i="1"/>
  <c r="I2391" i="1" s="1"/>
  <c r="AE2391" i="1"/>
  <c r="J2391" i="1" s="1"/>
  <c r="AF2391" i="1"/>
  <c r="K2391" i="1" s="1"/>
  <c r="AG2391" i="1"/>
  <c r="L2391" i="1" s="1"/>
  <c r="AH2391" i="1"/>
  <c r="M2391" i="1" s="1"/>
  <c r="AI2391" i="1"/>
  <c r="N2391" i="1" s="1"/>
  <c r="AD2392" i="1"/>
  <c r="I2392" i="1" s="1"/>
  <c r="AE2392" i="1"/>
  <c r="J2392" i="1" s="1"/>
  <c r="AF2392" i="1"/>
  <c r="K2392" i="1" s="1"/>
  <c r="AG2392" i="1"/>
  <c r="L2392" i="1" s="1"/>
  <c r="AH2392" i="1"/>
  <c r="M2392" i="1" s="1"/>
  <c r="AI2392" i="1"/>
  <c r="N2392" i="1" s="1"/>
  <c r="AD2393" i="1"/>
  <c r="I2393" i="1" s="1"/>
  <c r="AE2393" i="1"/>
  <c r="J2393" i="1" s="1"/>
  <c r="AF2393" i="1"/>
  <c r="K2393" i="1" s="1"/>
  <c r="AG2393" i="1"/>
  <c r="L2393" i="1" s="1"/>
  <c r="AH2393" i="1"/>
  <c r="M2393" i="1" s="1"/>
  <c r="AI2393" i="1"/>
  <c r="N2393" i="1" s="1"/>
  <c r="AD2394" i="1"/>
  <c r="I2394" i="1" s="1"/>
  <c r="AE2394" i="1"/>
  <c r="J2394" i="1" s="1"/>
  <c r="AF2394" i="1"/>
  <c r="K2394" i="1" s="1"/>
  <c r="AG2394" i="1"/>
  <c r="L2394" i="1" s="1"/>
  <c r="AH2394" i="1"/>
  <c r="M2394" i="1" s="1"/>
  <c r="AI2394" i="1"/>
  <c r="N2394" i="1" s="1"/>
  <c r="AD2395" i="1"/>
  <c r="I2395" i="1" s="1"/>
  <c r="AE2395" i="1"/>
  <c r="J2395" i="1" s="1"/>
  <c r="AF2395" i="1"/>
  <c r="K2395" i="1" s="1"/>
  <c r="AG2395" i="1"/>
  <c r="L2395" i="1" s="1"/>
  <c r="AH2395" i="1"/>
  <c r="M2395" i="1" s="1"/>
  <c r="AI2395" i="1"/>
  <c r="N2395" i="1" s="1"/>
  <c r="AD2396" i="1"/>
  <c r="I2396" i="1" s="1"/>
  <c r="AE2396" i="1"/>
  <c r="J2396" i="1" s="1"/>
  <c r="AF2396" i="1"/>
  <c r="K2396" i="1" s="1"/>
  <c r="AG2396" i="1"/>
  <c r="L2396" i="1" s="1"/>
  <c r="AH2396" i="1"/>
  <c r="M2396" i="1" s="1"/>
  <c r="AI2396" i="1"/>
  <c r="N2396" i="1" s="1"/>
  <c r="AD2397" i="1"/>
  <c r="I2397" i="1" s="1"/>
  <c r="AE2397" i="1"/>
  <c r="J2397" i="1" s="1"/>
  <c r="AF2397" i="1"/>
  <c r="K2397" i="1" s="1"/>
  <c r="AG2397" i="1"/>
  <c r="L2397" i="1" s="1"/>
  <c r="AH2397" i="1"/>
  <c r="M2397" i="1" s="1"/>
  <c r="AI2397" i="1"/>
  <c r="N2397" i="1" s="1"/>
  <c r="AD2398" i="1"/>
  <c r="I2398" i="1" s="1"/>
  <c r="AE2398" i="1"/>
  <c r="J2398" i="1" s="1"/>
  <c r="AF2398" i="1"/>
  <c r="K2398" i="1" s="1"/>
  <c r="AG2398" i="1"/>
  <c r="L2398" i="1" s="1"/>
  <c r="AH2398" i="1"/>
  <c r="M2398" i="1" s="1"/>
  <c r="AI2398" i="1"/>
  <c r="N2398" i="1" s="1"/>
  <c r="AD2399" i="1"/>
  <c r="I2399" i="1" s="1"/>
  <c r="AE2399" i="1"/>
  <c r="J2399" i="1" s="1"/>
  <c r="AF2399" i="1"/>
  <c r="K2399" i="1" s="1"/>
  <c r="AG2399" i="1"/>
  <c r="L2399" i="1" s="1"/>
  <c r="AH2399" i="1"/>
  <c r="M2399" i="1" s="1"/>
  <c r="AI2399" i="1"/>
  <c r="N2399" i="1" s="1"/>
  <c r="AD2400" i="1"/>
  <c r="I2400" i="1" s="1"/>
  <c r="AE2400" i="1"/>
  <c r="J2400" i="1" s="1"/>
  <c r="AF2400" i="1"/>
  <c r="K2400" i="1" s="1"/>
  <c r="AG2400" i="1"/>
  <c r="L2400" i="1" s="1"/>
  <c r="AH2400" i="1"/>
  <c r="M2400" i="1" s="1"/>
  <c r="AI2400" i="1"/>
  <c r="N2400" i="1" s="1"/>
  <c r="AD2401" i="1"/>
  <c r="I2401" i="1" s="1"/>
  <c r="AE2401" i="1"/>
  <c r="J2401" i="1" s="1"/>
  <c r="AF2401" i="1"/>
  <c r="K2401" i="1" s="1"/>
  <c r="AG2401" i="1"/>
  <c r="L2401" i="1" s="1"/>
  <c r="AH2401" i="1"/>
  <c r="M2401" i="1" s="1"/>
  <c r="AI2401" i="1"/>
  <c r="N2401" i="1" s="1"/>
  <c r="AD2402" i="1"/>
  <c r="I2402" i="1" s="1"/>
  <c r="AE2402" i="1"/>
  <c r="J2402" i="1" s="1"/>
  <c r="AF2402" i="1"/>
  <c r="K2402" i="1" s="1"/>
  <c r="AG2402" i="1"/>
  <c r="L2402" i="1" s="1"/>
  <c r="AH2402" i="1"/>
  <c r="M2402" i="1" s="1"/>
  <c r="AI2402" i="1"/>
  <c r="N2402" i="1" s="1"/>
  <c r="AD2403" i="1"/>
  <c r="I2403" i="1" s="1"/>
  <c r="AE2403" i="1"/>
  <c r="J2403" i="1" s="1"/>
  <c r="AF2403" i="1"/>
  <c r="K2403" i="1" s="1"/>
  <c r="AG2403" i="1"/>
  <c r="L2403" i="1" s="1"/>
  <c r="AH2403" i="1"/>
  <c r="M2403" i="1" s="1"/>
  <c r="AI2403" i="1"/>
  <c r="N2403" i="1" s="1"/>
  <c r="AD2404" i="1"/>
  <c r="I2404" i="1" s="1"/>
  <c r="AE2404" i="1"/>
  <c r="J2404" i="1" s="1"/>
  <c r="AF2404" i="1"/>
  <c r="K2404" i="1" s="1"/>
  <c r="AG2404" i="1"/>
  <c r="L2404" i="1" s="1"/>
  <c r="AH2404" i="1"/>
  <c r="M2404" i="1" s="1"/>
  <c r="AI2404" i="1"/>
  <c r="N2404" i="1" s="1"/>
  <c r="AD2405" i="1"/>
  <c r="I2405" i="1" s="1"/>
  <c r="AE2405" i="1"/>
  <c r="J2405" i="1" s="1"/>
  <c r="AF2405" i="1"/>
  <c r="K2405" i="1" s="1"/>
  <c r="AG2405" i="1"/>
  <c r="L2405" i="1" s="1"/>
  <c r="AH2405" i="1"/>
  <c r="M2405" i="1" s="1"/>
  <c r="AI2405" i="1"/>
  <c r="N2405" i="1" s="1"/>
  <c r="AD2406" i="1"/>
  <c r="I2406" i="1" s="1"/>
  <c r="AE2406" i="1"/>
  <c r="J2406" i="1" s="1"/>
  <c r="AF2406" i="1"/>
  <c r="K2406" i="1" s="1"/>
  <c r="AG2406" i="1"/>
  <c r="L2406" i="1" s="1"/>
  <c r="AH2406" i="1"/>
  <c r="M2406" i="1" s="1"/>
  <c r="AI2406" i="1"/>
  <c r="N2406" i="1" s="1"/>
  <c r="AD2407" i="1"/>
  <c r="I2407" i="1" s="1"/>
  <c r="AE2407" i="1"/>
  <c r="J2407" i="1" s="1"/>
  <c r="AF2407" i="1"/>
  <c r="K2407" i="1" s="1"/>
  <c r="AG2407" i="1"/>
  <c r="L2407" i="1" s="1"/>
  <c r="AH2407" i="1"/>
  <c r="M2407" i="1" s="1"/>
  <c r="AI2407" i="1"/>
  <c r="N2407" i="1" s="1"/>
  <c r="AD2408" i="1"/>
  <c r="I2408" i="1" s="1"/>
  <c r="AE2408" i="1"/>
  <c r="J2408" i="1" s="1"/>
  <c r="AF2408" i="1"/>
  <c r="K2408" i="1" s="1"/>
  <c r="AG2408" i="1"/>
  <c r="L2408" i="1" s="1"/>
  <c r="AH2408" i="1"/>
  <c r="M2408" i="1" s="1"/>
  <c r="AI2408" i="1"/>
  <c r="N2408" i="1" s="1"/>
  <c r="AD2409" i="1"/>
  <c r="I2409" i="1" s="1"/>
  <c r="AE2409" i="1"/>
  <c r="J2409" i="1" s="1"/>
  <c r="AF2409" i="1"/>
  <c r="K2409" i="1" s="1"/>
  <c r="AG2409" i="1"/>
  <c r="L2409" i="1" s="1"/>
  <c r="AH2409" i="1"/>
  <c r="M2409" i="1" s="1"/>
  <c r="AI2409" i="1"/>
  <c r="N2409" i="1" s="1"/>
  <c r="AD2410" i="1"/>
  <c r="I2410" i="1" s="1"/>
  <c r="AE2410" i="1"/>
  <c r="J2410" i="1" s="1"/>
  <c r="AF2410" i="1"/>
  <c r="K2410" i="1" s="1"/>
  <c r="AG2410" i="1"/>
  <c r="L2410" i="1" s="1"/>
  <c r="AH2410" i="1"/>
  <c r="M2410" i="1" s="1"/>
  <c r="AI2410" i="1"/>
  <c r="N2410" i="1" s="1"/>
  <c r="AD2411" i="1"/>
  <c r="I2411" i="1" s="1"/>
  <c r="AE2411" i="1"/>
  <c r="J2411" i="1" s="1"/>
  <c r="AF2411" i="1"/>
  <c r="K2411" i="1" s="1"/>
  <c r="AG2411" i="1"/>
  <c r="L2411" i="1" s="1"/>
  <c r="AH2411" i="1"/>
  <c r="M2411" i="1" s="1"/>
  <c r="AI2411" i="1"/>
  <c r="N2411" i="1" s="1"/>
  <c r="AD2412" i="1"/>
  <c r="I2412" i="1" s="1"/>
  <c r="AE2412" i="1"/>
  <c r="J2412" i="1" s="1"/>
  <c r="AF2412" i="1"/>
  <c r="K2412" i="1" s="1"/>
  <c r="AG2412" i="1"/>
  <c r="L2412" i="1" s="1"/>
  <c r="AH2412" i="1"/>
  <c r="M2412" i="1" s="1"/>
  <c r="AI2412" i="1"/>
  <c r="N2412" i="1" s="1"/>
  <c r="AD2413" i="1"/>
  <c r="I2413" i="1" s="1"/>
  <c r="AE2413" i="1"/>
  <c r="J2413" i="1" s="1"/>
  <c r="AF2413" i="1"/>
  <c r="K2413" i="1" s="1"/>
  <c r="AG2413" i="1"/>
  <c r="L2413" i="1" s="1"/>
  <c r="AH2413" i="1"/>
  <c r="M2413" i="1" s="1"/>
  <c r="AI2413" i="1"/>
  <c r="N2413" i="1" s="1"/>
  <c r="AD2414" i="1"/>
  <c r="I2414" i="1" s="1"/>
  <c r="AE2414" i="1"/>
  <c r="J2414" i="1" s="1"/>
  <c r="AF2414" i="1"/>
  <c r="K2414" i="1" s="1"/>
  <c r="AG2414" i="1"/>
  <c r="L2414" i="1" s="1"/>
  <c r="AH2414" i="1"/>
  <c r="M2414" i="1" s="1"/>
  <c r="AI2414" i="1"/>
  <c r="N2414" i="1" s="1"/>
  <c r="AD2415" i="1"/>
  <c r="I2415" i="1" s="1"/>
  <c r="AE2415" i="1"/>
  <c r="J2415" i="1" s="1"/>
  <c r="AF2415" i="1"/>
  <c r="K2415" i="1" s="1"/>
  <c r="AG2415" i="1"/>
  <c r="L2415" i="1" s="1"/>
  <c r="AH2415" i="1"/>
  <c r="M2415" i="1" s="1"/>
  <c r="AI2415" i="1"/>
  <c r="N2415" i="1" s="1"/>
  <c r="AD2416" i="1"/>
  <c r="I2416" i="1" s="1"/>
  <c r="AE2416" i="1"/>
  <c r="J2416" i="1" s="1"/>
  <c r="AF2416" i="1"/>
  <c r="K2416" i="1" s="1"/>
  <c r="AG2416" i="1"/>
  <c r="L2416" i="1" s="1"/>
  <c r="AH2416" i="1"/>
  <c r="M2416" i="1" s="1"/>
  <c r="AI2416" i="1"/>
  <c r="N2416" i="1" s="1"/>
  <c r="AD2417" i="1"/>
  <c r="I2417" i="1" s="1"/>
  <c r="AE2417" i="1"/>
  <c r="J2417" i="1" s="1"/>
  <c r="AF2417" i="1"/>
  <c r="K2417" i="1" s="1"/>
  <c r="AG2417" i="1"/>
  <c r="L2417" i="1" s="1"/>
  <c r="AH2417" i="1"/>
  <c r="M2417" i="1" s="1"/>
  <c r="AI2417" i="1"/>
  <c r="N2417" i="1" s="1"/>
  <c r="AD2418" i="1"/>
  <c r="I2418" i="1" s="1"/>
  <c r="AE2418" i="1"/>
  <c r="J2418" i="1" s="1"/>
  <c r="AF2418" i="1"/>
  <c r="K2418" i="1" s="1"/>
  <c r="AG2418" i="1"/>
  <c r="L2418" i="1" s="1"/>
  <c r="AH2418" i="1"/>
  <c r="M2418" i="1" s="1"/>
  <c r="AI2418" i="1"/>
  <c r="N2418" i="1" s="1"/>
  <c r="AD2419" i="1"/>
  <c r="I2419" i="1" s="1"/>
  <c r="AE2419" i="1"/>
  <c r="J2419" i="1" s="1"/>
  <c r="AF2419" i="1"/>
  <c r="K2419" i="1" s="1"/>
  <c r="AG2419" i="1"/>
  <c r="L2419" i="1" s="1"/>
  <c r="AH2419" i="1"/>
  <c r="M2419" i="1" s="1"/>
  <c r="AI2419" i="1"/>
  <c r="N2419" i="1" s="1"/>
  <c r="AD2420" i="1"/>
  <c r="I2420" i="1" s="1"/>
  <c r="AE2420" i="1"/>
  <c r="J2420" i="1" s="1"/>
  <c r="AF2420" i="1"/>
  <c r="K2420" i="1" s="1"/>
  <c r="AG2420" i="1"/>
  <c r="L2420" i="1" s="1"/>
  <c r="AH2420" i="1"/>
  <c r="M2420" i="1" s="1"/>
  <c r="AI2420" i="1"/>
  <c r="N2420" i="1" s="1"/>
  <c r="AD2421" i="1"/>
  <c r="I2421" i="1" s="1"/>
  <c r="AE2421" i="1"/>
  <c r="J2421" i="1" s="1"/>
  <c r="AF2421" i="1"/>
  <c r="K2421" i="1" s="1"/>
  <c r="AG2421" i="1"/>
  <c r="L2421" i="1" s="1"/>
  <c r="AH2421" i="1"/>
  <c r="M2421" i="1" s="1"/>
  <c r="AI2421" i="1"/>
  <c r="N2421" i="1" s="1"/>
  <c r="AD2422" i="1"/>
  <c r="I2422" i="1" s="1"/>
  <c r="AE2422" i="1"/>
  <c r="J2422" i="1" s="1"/>
  <c r="AF2422" i="1"/>
  <c r="K2422" i="1" s="1"/>
  <c r="AG2422" i="1"/>
  <c r="L2422" i="1" s="1"/>
  <c r="AH2422" i="1"/>
  <c r="M2422" i="1" s="1"/>
  <c r="AI2422" i="1"/>
  <c r="N2422" i="1" s="1"/>
  <c r="AD2423" i="1"/>
  <c r="I2423" i="1" s="1"/>
  <c r="AE2423" i="1"/>
  <c r="J2423" i="1" s="1"/>
  <c r="AF2423" i="1"/>
  <c r="K2423" i="1" s="1"/>
  <c r="AG2423" i="1"/>
  <c r="L2423" i="1" s="1"/>
  <c r="AH2423" i="1"/>
  <c r="M2423" i="1" s="1"/>
  <c r="AI2423" i="1"/>
  <c r="N2423" i="1" s="1"/>
  <c r="AD2424" i="1"/>
  <c r="I2424" i="1" s="1"/>
  <c r="AE2424" i="1"/>
  <c r="J2424" i="1" s="1"/>
  <c r="AF2424" i="1"/>
  <c r="K2424" i="1" s="1"/>
  <c r="AG2424" i="1"/>
  <c r="L2424" i="1" s="1"/>
  <c r="AH2424" i="1"/>
  <c r="M2424" i="1" s="1"/>
  <c r="AI2424" i="1"/>
  <c r="N2424" i="1" s="1"/>
  <c r="AD2425" i="1"/>
  <c r="I2425" i="1" s="1"/>
  <c r="AE2425" i="1"/>
  <c r="J2425" i="1" s="1"/>
  <c r="AF2425" i="1"/>
  <c r="K2425" i="1" s="1"/>
  <c r="AG2425" i="1"/>
  <c r="L2425" i="1" s="1"/>
  <c r="AH2425" i="1"/>
  <c r="M2425" i="1" s="1"/>
  <c r="AI2425" i="1"/>
  <c r="N2425" i="1" s="1"/>
  <c r="AD2426" i="1"/>
  <c r="I2426" i="1" s="1"/>
  <c r="AE2426" i="1"/>
  <c r="J2426" i="1" s="1"/>
  <c r="AF2426" i="1"/>
  <c r="K2426" i="1" s="1"/>
  <c r="AG2426" i="1"/>
  <c r="L2426" i="1" s="1"/>
  <c r="AH2426" i="1"/>
  <c r="M2426" i="1" s="1"/>
  <c r="AI2426" i="1"/>
  <c r="N2426" i="1" s="1"/>
  <c r="AD2427" i="1"/>
  <c r="I2427" i="1" s="1"/>
  <c r="AE2427" i="1"/>
  <c r="J2427" i="1" s="1"/>
  <c r="AF2427" i="1"/>
  <c r="K2427" i="1" s="1"/>
  <c r="AG2427" i="1"/>
  <c r="L2427" i="1" s="1"/>
  <c r="AH2427" i="1"/>
  <c r="M2427" i="1" s="1"/>
  <c r="AI2427" i="1"/>
  <c r="N2427" i="1" s="1"/>
  <c r="AD2428" i="1"/>
  <c r="I2428" i="1" s="1"/>
  <c r="AE2428" i="1"/>
  <c r="J2428" i="1" s="1"/>
  <c r="AF2428" i="1"/>
  <c r="K2428" i="1" s="1"/>
  <c r="AG2428" i="1"/>
  <c r="L2428" i="1" s="1"/>
  <c r="AH2428" i="1"/>
  <c r="M2428" i="1" s="1"/>
  <c r="AI2428" i="1"/>
  <c r="N2428" i="1" s="1"/>
  <c r="AD2429" i="1"/>
  <c r="I2429" i="1" s="1"/>
  <c r="AE2429" i="1"/>
  <c r="J2429" i="1" s="1"/>
  <c r="AF2429" i="1"/>
  <c r="K2429" i="1" s="1"/>
  <c r="AG2429" i="1"/>
  <c r="L2429" i="1" s="1"/>
  <c r="AH2429" i="1"/>
  <c r="M2429" i="1" s="1"/>
  <c r="AI2429" i="1"/>
  <c r="N2429" i="1" s="1"/>
  <c r="AD2430" i="1"/>
  <c r="I2430" i="1" s="1"/>
  <c r="AE2430" i="1"/>
  <c r="J2430" i="1" s="1"/>
  <c r="AF2430" i="1"/>
  <c r="K2430" i="1" s="1"/>
  <c r="AG2430" i="1"/>
  <c r="L2430" i="1" s="1"/>
  <c r="AH2430" i="1"/>
  <c r="M2430" i="1" s="1"/>
  <c r="AI2430" i="1"/>
  <c r="N2430" i="1" s="1"/>
  <c r="AD2431" i="1"/>
  <c r="I2431" i="1" s="1"/>
  <c r="AE2431" i="1"/>
  <c r="J2431" i="1" s="1"/>
  <c r="AF2431" i="1"/>
  <c r="K2431" i="1" s="1"/>
  <c r="AG2431" i="1"/>
  <c r="L2431" i="1" s="1"/>
  <c r="AH2431" i="1"/>
  <c r="M2431" i="1" s="1"/>
  <c r="AI2431" i="1"/>
  <c r="N2431" i="1" s="1"/>
  <c r="AD2432" i="1"/>
  <c r="I2432" i="1" s="1"/>
  <c r="AE2432" i="1"/>
  <c r="J2432" i="1" s="1"/>
  <c r="AF2432" i="1"/>
  <c r="K2432" i="1" s="1"/>
  <c r="AG2432" i="1"/>
  <c r="L2432" i="1" s="1"/>
  <c r="AH2432" i="1"/>
  <c r="M2432" i="1" s="1"/>
  <c r="AI2432" i="1"/>
  <c r="N2432" i="1" s="1"/>
  <c r="AD2433" i="1"/>
  <c r="I2433" i="1" s="1"/>
  <c r="AE2433" i="1"/>
  <c r="J2433" i="1" s="1"/>
  <c r="AF2433" i="1"/>
  <c r="K2433" i="1" s="1"/>
  <c r="AG2433" i="1"/>
  <c r="L2433" i="1" s="1"/>
  <c r="AH2433" i="1"/>
  <c r="M2433" i="1" s="1"/>
  <c r="AI2433" i="1"/>
  <c r="N2433" i="1" s="1"/>
  <c r="AD2434" i="1"/>
  <c r="I2434" i="1" s="1"/>
  <c r="AE2434" i="1"/>
  <c r="J2434" i="1" s="1"/>
  <c r="AF2434" i="1"/>
  <c r="K2434" i="1" s="1"/>
  <c r="AG2434" i="1"/>
  <c r="L2434" i="1" s="1"/>
  <c r="AH2434" i="1"/>
  <c r="M2434" i="1" s="1"/>
  <c r="AI2434" i="1"/>
  <c r="N2434" i="1" s="1"/>
  <c r="AD2435" i="1"/>
  <c r="I2435" i="1" s="1"/>
  <c r="AE2435" i="1"/>
  <c r="J2435" i="1" s="1"/>
  <c r="AF2435" i="1"/>
  <c r="K2435" i="1" s="1"/>
  <c r="AG2435" i="1"/>
  <c r="L2435" i="1" s="1"/>
  <c r="AH2435" i="1"/>
  <c r="M2435" i="1" s="1"/>
  <c r="AI2435" i="1"/>
  <c r="N2435" i="1" s="1"/>
  <c r="AD2436" i="1"/>
  <c r="I2436" i="1" s="1"/>
  <c r="AE2436" i="1"/>
  <c r="J2436" i="1" s="1"/>
  <c r="AF2436" i="1"/>
  <c r="K2436" i="1" s="1"/>
  <c r="AG2436" i="1"/>
  <c r="L2436" i="1" s="1"/>
  <c r="AH2436" i="1"/>
  <c r="M2436" i="1" s="1"/>
  <c r="AI2436" i="1"/>
  <c r="N2436" i="1" s="1"/>
  <c r="AD2437" i="1"/>
  <c r="I2437" i="1" s="1"/>
  <c r="AE2437" i="1"/>
  <c r="J2437" i="1" s="1"/>
  <c r="AF2437" i="1"/>
  <c r="K2437" i="1" s="1"/>
  <c r="AG2437" i="1"/>
  <c r="L2437" i="1" s="1"/>
  <c r="AH2437" i="1"/>
  <c r="M2437" i="1" s="1"/>
  <c r="AI2437" i="1"/>
  <c r="N2437" i="1" s="1"/>
  <c r="AD2438" i="1"/>
  <c r="I2438" i="1" s="1"/>
  <c r="AE2438" i="1"/>
  <c r="J2438" i="1" s="1"/>
  <c r="AF2438" i="1"/>
  <c r="K2438" i="1" s="1"/>
  <c r="AG2438" i="1"/>
  <c r="L2438" i="1" s="1"/>
  <c r="AH2438" i="1"/>
  <c r="M2438" i="1" s="1"/>
  <c r="AI2438" i="1"/>
  <c r="N2438" i="1" s="1"/>
  <c r="AD2439" i="1"/>
  <c r="I2439" i="1" s="1"/>
  <c r="AE2439" i="1"/>
  <c r="J2439" i="1" s="1"/>
  <c r="AF2439" i="1"/>
  <c r="K2439" i="1" s="1"/>
  <c r="AG2439" i="1"/>
  <c r="L2439" i="1" s="1"/>
  <c r="AH2439" i="1"/>
  <c r="M2439" i="1" s="1"/>
  <c r="AI2439" i="1"/>
  <c r="N2439" i="1" s="1"/>
  <c r="AD2440" i="1"/>
  <c r="I2440" i="1" s="1"/>
  <c r="AE2440" i="1"/>
  <c r="J2440" i="1" s="1"/>
  <c r="AF2440" i="1"/>
  <c r="K2440" i="1" s="1"/>
  <c r="AG2440" i="1"/>
  <c r="L2440" i="1" s="1"/>
  <c r="AH2440" i="1"/>
  <c r="M2440" i="1" s="1"/>
  <c r="AI2440" i="1"/>
  <c r="N2440" i="1" s="1"/>
  <c r="AD2441" i="1"/>
  <c r="I2441" i="1" s="1"/>
  <c r="AE2441" i="1"/>
  <c r="J2441" i="1" s="1"/>
  <c r="AF2441" i="1"/>
  <c r="K2441" i="1" s="1"/>
  <c r="AG2441" i="1"/>
  <c r="L2441" i="1" s="1"/>
  <c r="AH2441" i="1"/>
  <c r="M2441" i="1" s="1"/>
  <c r="AI2441" i="1"/>
  <c r="N2441" i="1" s="1"/>
  <c r="AD2442" i="1"/>
  <c r="I2442" i="1" s="1"/>
  <c r="AE2442" i="1"/>
  <c r="J2442" i="1" s="1"/>
  <c r="AF2442" i="1"/>
  <c r="K2442" i="1" s="1"/>
  <c r="AG2442" i="1"/>
  <c r="L2442" i="1" s="1"/>
  <c r="AH2442" i="1"/>
  <c r="M2442" i="1" s="1"/>
  <c r="AI2442" i="1"/>
  <c r="N2442" i="1" s="1"/>
  <c r="AD2443" i="1"/>
  <c r="I2443" i="1" s="1"/>
  <c r="AE2443" i="1"/>
  <c r="J2443" i="1" s="1"/>
  <c r="AF2443" i="1"/>
  <c r="K2443" i="1" s="1"/>
  <c r="AG2443" i="1"/>
  <c r="L2443" i="1" s="1"/>
  <c r="AH2443" i="1"/>
  <c r="M2443" i="1" s="1"/>
  <c r="AI2443" i="1"/>
  <c r="N2443" i="1" s="1"/>
  <c r="AD2444" i="1"/>
  <c r="I2444" i="1" s="1"/>
  <c r="AE2444" i="1"/>
  <c r="J2444" i="1" s="1"/>
  <c r="AF2444" i="1"/>
  <c r="K2444" i="1" s="1"/>
  <c r="AG2444" i="1"/>
  <c r="L2444" i="1" s="1"/>
  <c r="AH2444" i="1"/>
  <c r="M2444" i="1" s="1"/>
  <c r="AI2444" i="1"/>
  <c r="N2444" i="1" s="1"/>
  <c r="AD2445" i="1"/>
  <c r="I2445" i="1" s="1"/>
  <c r="AE2445" i="1"/>
  <c r="J2445" i="1" s="1"/>
  <c r="AF2445" i="1"/>
  <c r="K2445" i="1" s="1"/>
  <c r="AG2445" i="1"/>
  <c r="L2445" i="1" s="1"/>
  <c r="AH2445" i="1"/>
  <c r="M2445" i="1" s="1"/>
  <c r="AI2445" i="1"/>
  <c r="N2445" i="1" s="1"/>
  <c r="AD2446" i="1"/>
  <c r="I2446" i="1" s="1"/>
  <c r="AE2446" i="1"/>
  <c r="J2446" i="1" s="1"/>
  <c r="AF2446" i="1"/>
  <c r="K2446" i="1" s="1"/>
  <c r="AG2446" i="1"/>
  <c r="L2446" i="1" s="1"/>
  <c r="AH2446" i="1"/>
  <c r="M2446" i="1" s="1"/>
  <c r="AI2446" i="1"/>
  <c r="N2446" i="1" s="1"/>
  <c r="AD2447" i="1"/>
  <c r="I2447" i="1" s="1"/>
  <c r="AE2447" i="1"/>
  <c r="J2447" i="1" s="1"/>
  <c r="AF2447" i="1"/>
  <c r="K2447" i="1" s="1"/>
  <c r="AG2447" i="1"/>
  <c r="L2447" i="1" s="1"/>
  <c r="AH2447" i="1"/>
  <c r="M2447" i="1" s="1"/>
  <c r="AI2447" i="1"/>
  <c r="N2447" i="1" s="1"/>
  <c r="AD2448" i="1"/>
  <c r="I2448" i="1" s="1"/>
  <c r="AE2448" i="1"/>
  <c r="J2448" i="1" s="1"/>
  <c r="AF2448" i="1"/>
  <c r="K2448" i="1" s="1"/>
  <c r="AG2448" i="1"/>
  <c r="L2448" i="1" s="1"/>
  <c r="AH2448" i="1"/>
  <c r="M2448" i="1" s="1"/>
  <c r="AI2448" i="1"/>
  <c r="N2448" i="1" s="1"/>
  <c r="AD2449" i="1"/>
  <c r="I2449" i="1" s="1"/>
  <c r="AE2449" i="1"/>
  <c r="J2449" i="1" s="1"/>
  <c r="AF2449" i="1"/>
  <c r="K2449" i="1" s="1"/>
  <c r="AG2449" i="1"/>
  <c r="L2449" i="1" s="1"/>
  <c r="AH2449" i="1"/>
  <c r="M2449" i="1" s="1"/>
  <c r="AI2449" i="1"/>
  <c r="N2449" i="1" s="1"/>
  <c r="AD2450" i="1"/>
  <c r="I2450" i="1" s="1"/>
  <c r="AE2450" i="1"/>
  <c r="J2450" i="1" s="1"/>
  <c r="AF2450" i="1"/>
  <c r="K2450" i="1" s="1"/>
  <c r="AG2450" i="1"/>
  <c r="L2450" i="1" s="1"/>
  <c r="AH2450" i="1"/>
  <c r="M2450" i="1" s="1"/>
  <c r="AI2450" i="1"/>
  <c r="N2450" i="1" s="1"/>
  <c r="AD2451" i="1"/>
  <c r="I2451" i="1" s="1"/>
  <c r="AE2451" i="1"/>
  <c r="J2451" i="1" s="1"/>
  <c r="AF2451" i="1"/>
  <c r="K2451" i="1" s="1"/>
  <c r="AG2451" i="1"/>
  <c r="L2451" i="1" s="1"/>
  <c r="AH2451" i="1"/>
  <c r="M2451" i="1" s="1"/>
  <c r="AI2451" i="1"/>
  <c r="N2451" i="1" s="1"/>
  <c r="AD2452" i="1"/>
  <c r="I2452" i="1" s="1"/>
  <c r="AE2452" i="1"/>
  <c r="J2452" i="1" s="1"/>
  <c r="AF2452" i="1"/>
  <c r="K2452" i="1" s="1"/>
  <c r="AG2452" i="1"/>
  <c r="L2452" i="1" s="1"/>
  <c r="AH2452" i="1"/>
  <c r="M2452" i="1" s="1"/>
  <c r="AI2452" i="1"/>
  <c r="N2452" i="1" s="1"/>
  <c r="AD2453" i="1"/>
  <c r="I2453" i="1" s="1"/>
  <c r="AE2453" i="1"/>
  <c r="J2453" i="1" s="1"/>
  <c r="AF2453" i="1"/>
  <c r="K2453" i="1" s="1"/>
  <c r="AG2453" i="1"/>
  <c r="L2453" i="1" s="1"/>
  <c r="AH2453" i="1"/>
  <c r="M2453" i="1" s="1"/>
  <c r="AI2453" i="1"/>
  <c r="N2453" i="1" s="1"/>
  <c r="AD2454" i="1"/>
  <c r="I2454" i="1" s="1"/>
  <c r="AE2454" i="1"/>
  <c r="J2454" i="1" s="1"/>
  <c r="AF2454" i="1"/>
  <c r="K2454" i="1" s="1"/>
  <c r="AG2454" i="1"/>
  <c r="L2454" i="1" s="1"/>
  <c r="AH2454" i="1"/>
  <c r="M2454" i="1" s="1"/>
  <c r="AI2454" i="1"/>
  <c r="N2454" i="1" s="1"/>
  <c r="AD2455" i="1"/>
  <c r="I2455" i="1" s="1"/>
  <c r="AE2455" i="1"/>
  <c r="J2455" i="1" s="1"/>
  <c r="AF2455" i="1"/>
  <c r="K2455" i="1" s="1"/>
  <c r="AG2455" i="1"/>
  <c r="L2455" i="1" s="1"/>
  <c r="AH2455" i="1"/>
  <c r="M2455" i="1" s="1"/>
  <c r="AI2455" i="1"/>
  <c r="N2455" i="1" s="1"/>
  <c r="AD2456" i="1"/>
  <c r="I2456" i="1" s="1"/>
  <c r="AE2456" i="1"/>
  <c r="J2456" i="1" s="1"/>
  <c r="AF2456" i="1"/>
  <c r="K2456" i="1" s="1"/>
  <c r="AG2456" i="1"/>
  <c r="L2456" i="1" s="1"/>
  <c r="AH2456" i="1"/>
  <c r="M2456" i="1" s="1"/>
  <c r="AI2456" i="1"/>
  <c r="N2456" i="1" s="1"/>
  <c r="AD2457" i="1"/>
  <c r="I2457" i="1" s="1"/>
  <c r="AE2457" i="1"/>
  <c r="J2457" i="1" s="1"/>
  <c r="AF2457" i="1"/>
  <c r="K2457" i="1" s="1"/>
  <c r="AG2457" i="1"/>
  <c r="L2457" i="1" s="1"/>
  <c r="AH2457" i="1"/>
  <c r="M2457" i="1" s="1"/>
  <c r="AI2457" i="1"/>
  <c r="N2457" i="1" s="1"/>
  <c r="AD2458" i="1"/>
  <c r="I2458" i="1" s="1"/>
  <c r="AE2458" i="1"/>
  <c r="J2458" i="1" s="1"/>
  <c r="AF2458" i="1"/>
  <c r="K2458" i="1" s="1"/>
  <c r="AG2458" i="1"/>
  <c r="L2458" i="1" s="1"/>
  <c r="AH2458" i="1"/>
  <c r="M2458" i="1" s="1"/>
  <c r="AI2458" i="1"/>
  <c r="N2458" i="1" s="1"/>
  <c r="AD2459" i="1"/>
  <c r="I2459" i="1" s="1"/>
  <c r="AE2459" i="1"/>
  <c r="J2459" i="1" s="1"/>
  <c r="AF2459" i="1"/>
  <c r="K2459" i="1" s="1"/>
  <c r="AG2459" i="1"/>
  <c r="L2459" i="1" s="1"/>
  <c r="AH2459" i="1"/>
  <c r="M2459" i="1" s="1"/>
  <c r="AI2459" i="1"/>
  <c r="N2459" i="1" s="1"/>
  <c r="AD2460" i="1"/>
  <c r="I2460" i="1" s="1"/>
  <c r="AE2460" i="1"/>
  <c r="J2460" i="1" s="1"/>
  <c r="AF2460" i="1"/>
  <c r="K2460" i="1" s="1"/>
  <c r="AG2460" i="1"/>
  <c r="L2460" i="1" s="1"/>
  <c r="AH2460" i="1"/>
  <c r="M2460" i="1" s="1"/>
  <c r="AI2460" i="1"/>
  <c r="N2460" i="1" s="1"/>
  <c r="AD2461" i="1"/>
  <c r="I2461" i="1" s="1"/>
  <c r="AE2461" i="1"/>
  <c r="J2461" i="1" s="1"/>
  <c r="AF2461" i="1"/>
  <c r="K2461" i="1" s="1"/>
  <c r="AG2461" i="1"/>
  <c r="L2461" i="1" s="1"/>
  <c r="AH2461" i="1"/>
  <c r="M2461" i="1" s="1"/>
  <c r="AI2461" i="1"/>
  <c r="N2461" i="1" s="1"/>
  <c r="AD2462" i="1"/>
  <c r="I2462" i="1" s="1"/>
  <c r="AE2462" i="1"/>
  <c r="J2462" i="1" s="1"/>
  <c r="AF2462" i="1"/>
  <c r="K2462" i="1" s="1"/>
  <c r="AG2462" i="1"/>
  <c r="L2462" i="1" s="1"/>
  <c r="AH2462" i="1"/>
  <c r="M2462" i="1" s="1"/>
  <c r="AI2462" i="1"/>
  <c r="N2462" i="1" s="1"/>
  <c r="AD2463" i="1"/>
  <c r="I2463" i="1" s="1"/>
  <c r="AE2463" i="1"/>
  <c r="J2463" i="1" s="1"/>
  <c r="AF2463" i="1"/>
  <c r="K2463" i="1" s="1"/>
  <c r="AG2463" i="1"/>
  <c r="L2463" i="1" s="1"/>
  <c r="AH2463" i="1"/>
  <c r="M2463" i="1" s="1"/>
  <c r="AI2463" i="1"/>
  <c r="N2463" i="1" s="1"/>
  <c r="AD2464" i="1"/>
  <c r="I2464" i="1" s="1"/>
  <c r="AE2464" i="1"/>
  <c r="J2464" i="1" s="1"/>
  <c r="AF2464" i="1"/>
  <c r="K2464" i="1" s="1"/>
  <c r="AG2464" i="1"/>
  <c r="L2464" i="1" s="1"/>
  <c r="AH2464" i="1"/>
  <c r="M2464" i="1" s="1"/>
  <c r="AI2464" i="1"/>
  <c r="N2464" i="1" s="1"/>
  <c r="AD2465" i="1"/>
  <c r="I2465" i="1" s="1"/>
  <c r="AE2465" i="1"/>
  <c r="J2465" i="1" s="1"/>
  <c r="AF2465" i="1"/>
  <c r="K2465" i="1" s="1"/>
  <c r="AG2465" i="1"/>
  <c r="L2465" i="1" s="1"/>
  <c r="AH2465" i="1"/>
  <c r="M2465" i="1" s="1"/>
  <c r="AI2465" i="1"/>
  <c r="N2465" i="1" s="1"/>
  <c r="AD2466" i="1"/>
  <c r="I2466" i="1" s="1"/>
  <c r="AE2466" i="1"/>
  <c r="J2466" i="1" s="1"/>
  <c r="AF2466" i="1"/>
  <c r="K2466" i="1" s="1"/>
  <c r="AG2466" i="1"/>
  <c r="L2466" i="1" s="1"/>
  <c r="AH2466" i="1"/>
  <c r="M2466" i="1" s="1"/>
  <c r="AI2466" i="1"/>
  <c r="N2466" i="1" s="1"/>
  <c r="AD2467" i="1"/>
  <c r="I2467" i="1" s="1"/>
  <c r="AE2467" i="1"/>
  <c r="J2467" i="1" s="1"/>
  <c r="AF2467" i="1"/>
  <c r="K2467" i="1" s="1"/>
  <c r="AG2467" i="1"/>
  <c r="L2467" i="1" s="1"/>
  <c r="AH2467" i="1"/>
  <c r="M2467" i="1" s="1"/>
  <c r="AI2467" i="1"/>
  <c r="N2467" i="1" s="1"/>
  <c r="AD2468" i="1"/>
  <c r="I2468" i="1" s="1"/>
  <c r="AE2468" i="1"/>
  <c r="J2468" i="1" s="1"/>
  <c r="AF2468" i="1"/>
  <c r="K2468" i="1" s="1"/>
  <c r="AG2468" i="1"/>
  <c r="L2468" i="1" s="1"/>
  <c r="AH2468" i="1"/>
  <c r="M2468" i="1" s="1"/>
  <c r="AI2468" i="1"/>
  <c r="N2468" i="1" s="1"/>
  <c r="AD2469" i="1"/>
  <c r="I2469" i="1" s="1"/>
  <c r="AE2469" i="1"/>
  <c r="J2469" i="1" s="1"/>
  <c r="AF2469" i="1"/>
  <c r="K2469" i="1" s="1"/>
  <c r="AG2469" i="1"/>
  <c r="L2469" i="1" s="1"/>
  <c r="AH2469" i="1"/>
  <c r="M2469" i="1" s="1"/>
  <c r="AI2469" i="1"/>
  <c r="N2469" i="1" s="1"/>
  <c r="AD2470" i="1"/>
  <c r="I2470" i="1" s="1"/>
  <c r="AE2470" i="1"/>
  <c r="J2470" i="1" s="1"/>
  <c r="AF2470" i="1"/>
  <c r="K2470" i="1" s="1"/>
  <c r="AG2470" i="1"/>
  <c r="L2470" i="1" s="1"/>
  <c r="AH2470" i="1"/>
  <c r="M2470" i="1" s="1"/>
  <c r="AI2470" i="1"/>
  <c r="N2470" i="1" s="1"/>
  <c r="AD2471" i="1"/>
  <c r="I2471" i="1" s="1"/>
  <c r="AE2471" i="1"/>
  <c r="J2471" i="1" s="1"/>
  <c r="AF2471" i="1"/>
  <c r="K2471" i="1" s="1"/>
  <c r="AG2471" i="1"/>
  <c r="L2471" i="1" s="1"/>
  <c r="AH2471" i="1"/>
  <c r="M2471" i="1" s="1"/>
  <c r="AI2471" i="1"/>
  <c r="N2471" i="1" s="1"/>
  <c r="AD2472" i="1"/>
  <c r="I2472" i="1" s="1"/>
  <c r="AE2472" i="1"/>
  <c r="J2472" i="1" s="1"/>
  <c r="AF2472" i="1"/>
  <c r="K2472" i="1" s="1"/>
  <c r="AG2472" i="1"/>
  <c r="L2472" i="1" s="1"/>
  <c r="AH2472" i="1"/>
  <c r="M2472" i="1" s="1"/>
  <c r="AI2472" i="1"/>
  <c r="N2472" i="1" s="1"/>
  <c r="AD2473" i="1"/>
  <c r="I2473" i="1" s="1"/>
  <c r="AE2473" i="1"/>
  <c r="J2473" i="1" s="1"/>
  <c r="AF2473" i="1"/>
  <c r="K2473" i="1" s="1"/>
  <c r="AG2473" i="1"/>
  <c r="L2473" i="1" s="1"/>
  <c r="AH2473" i="1"/>
  <c r="M2473" i="1" s="1"/>
  <c r="AI2473" i="1"/>
  <c r="N2473" i="1" s="1"/>
  <c r="AD2474" i="1"/>
  <c r="I2474" i="1" s="1"/>
  <c r="AE2474" i="1"/>
  <c r="J2474" i="1" s="1"/>
  <c r="AF2474" i="1"/>
  <c r="K2474" i="1" s="1"/>
  <c r="AG2474" i="1"/>
  <c r="L2474" i="1" s="1"/>
  <c r="AH2474" i="1"/>
  <c r="M2474" i="1" s="1"/>
  <c r="AI2474" i="1"/>
  <c r="N2474" i="1" s="1"/>
  <c r="AD2475" i="1"/>
  <c r="I2475" i="1" s="1"/>
  <c r="AE2475" i="1"/>
  <c r="J2475" i="1" s="1"/>
  <c r="AF2475" i="1"/>
  <c r="K2475" i="1" s="1"/>
  <c r="AG2475" i="1"/>
  <c r="L2475" i="1" s="1"/>
  <c r="AH2475" i="1"/>
  <c r="M2475" i="1" s="1"/>
  <c r="AI2475" i="1"/>
  <c r="N2475" i="1" s="1"/>
  <c r="AD2476" i="1"/>
  <c r="I2476" i="1" s="1"/>
  <c r="AE2476" i="1"/>
  <c r="J2476" i="1" s="1"/>
  <c r="AF2476" i="1"/>
  <c r="K2476" i="1" s="1"/>
  <c r="AG2476" i="1"/>
  <c r="L2476" i="1" s="1"/>
  <c r="AH2476" i="1"/>
  <c r="M2476" i="1" s="1"/>
  <c r="AI2476" i="1"/>
  <c r="N2476" i="1" s="1"/>
  <c r="AD2477" i="1"/>
  <c r="I2477" i="1" s="1"/>
  <c r="AE2477" i="1"/>
  <c r="J2477" i="1" s="1"/>
  <c r="AF2477" i="1"/>
  <c r="K2477" i="1" s="1"/>
  <c r="AG2477" i="1"/>
  <c r="L2477" i="1" s="1"/>
  <c r="AH2477" i="1"/>
  <c r="M2477" i="1" s="1"/>
  <c r="AI2477" i="1"/>
  <c r="N2477" i="1" s="1"/>
  <c r="AD2478" i="1"/>
  <c r="I2478" i="1" s="1"/>
  <c r="AE2478" i="1"/>
  <c r="J2478" i="1" s="1"/>
  <c r="AF2478" i="1"/>
  <c r="K2478" i="1" s="1"/>
  <c r="AG2478" i="1"/>
  <c r="L2478" i="1" s="1"/>
  <c r="AH2478" i="1"/>
  <c r="M2478" i="1" s="1"/>
  <c r="AI2478" i="1"/>
  <c r="N2478" i="1" s="1"/>
  <c r="AD2479" i="1"/>
  <c r="I2479" i="1" s="1"/>
  <c r="AE2479" i="1"/>
  <c r="J2479" i="1" s="1"/>
  <c r="AF2479" i="1"/>
  <c r="K2479" i="1" s="1"/>
  <c r="AG2479" i="1"/>
  <c r="L2479" i="1" s="1"/>
  <c r="AH2479" i="1"/>
  <c r="M2479" i="1" s="1"/>
  <c r="AI2479" i="1"/>
  <c r="N2479" i="1" s="1"/>
  <c r="AD2480" i="1"/>
  <c r="I2480" i="1" s="1"/>
  <c r="AE2480" i="1"/>
  <c r="J2480" i="1" s="1"/>
  <c r="AF2480" i="1"/>
  <c r="K2480" i="1" s="1"/>
  <c r="AG2480" i="1"/>
  <c r="L2480" i="1" s="1"/>
  <c r="AH2480" i="1"/>
  <c r="M2480" i="1" s="1"/>
  <c r="AI2480" i="1"/>
  <c r="N2480" i="1" s="1"/>
  <c r="AD2481" i="1"/>
  <c r="I2481" i="1" s="1"/>
  <c r="AE2481" i="1"/>
  <c r="J2481" i="1" s="1"/>
  <c r="AF2481" i="1"/>
  <c r="K2481" i="1" s="1"/>
  <c r="AG2481" i="1"/>
  <c r="L2481" i="1" s="1"/>
  <c r="AH2481" i="1"/>
  <c r="M2481" i="1" s="1"/>
  <c r="AI2481" i="1"/>
  <c r="N2481" i="1" s="1"/>
  <c r="AD2482" i="1"/>
  <c r="I2482" i="1" s="1"/>
  <c r="AE2482" i="1"/>
  <c r="J2482" i="1" s="1"/>
  <c r="AF2482" i="1"/>
  <c r="K2482" i="1" s="1"/>
  <c r="AG2482" i="1"/>
  <c r="L2482" i="1" s="1"/>
  <c r="AH2482" i="1"/>
  <c r="M2482" i="1" s="1"/>
  <c r="AI2482" i="1"/>
  <c r="N2482" i="1" s="1"/>
  <c r="AD2483" i="1"/>
  <c r="I2483" i="1" s="1"/>
  <c r="AE2483" i="1"/>
  <c r="J2483" i="1" s="1"/>
  <c r="AF2483" i="1"/>
  <c r="K2483" i="1" s="1"/>
  <c r="AG2483" i="1"/>
  <c r="L2483" i="1" s="1"/>
  <c r="AH2483" i="1"/>
  <c r="M2483" i="1" s="1"/>
  <c r="AI2483" i="1"/>
  <c r="N2483" i="1" s="1"/>
  <c r="AD2484" i="1"/>
  <c r="I2484" i="1" s="1"/>
  <c r="AE2484" i="1"/>
  <c r="J2484" i="1" s="1"/>
  <c r="AF2484" i="1"/>
  <c r="K2484" i="1" s="1"/>
  <c r="AG2484" i="1"/>
  <c r="L2484" i="1" s="1"/>
  <c r="AH2484" i="1"/>
  <c r="M2484" i="1" s="1"/>
  <c r="AI2484" i="1"/>
  <c r="N2484" i="1" s="1"/>
  <c r="AD2485" i="1"/>
  <c r="I2485" i="1" s="1"/>
  <c r="AE2485" i="1"/>
  <c r="J2485" i="1" s="1"/>
  <c r="AF2485" i="1"/>
  <c r="K2485" i="1" s="1"/>
  <c r="AG2485" i="1"/>
  <c r="L2485" i="1" s="1"/>
  <c r="AH2485" i="1"/>
  <c r="M2485" i="1" s="1"/>
  <c r="AI2485" i="1"/>
  <c r="N2485" i="1" s="1"/>
  <c r="AD2486" i="1"/>
  <c r="I2486" i="1" s="1"/>
  <c r="AE2486" i="1"/>
  <c r="J2486" i="1" s="1"/>
  <c r="AF2486" i="1"/>
  <c r="K2486" i="1" s="1"/>
  <c r="AG2486" i="1"/>
  <c r="L2486" i="1" s="1"/>
  <c r="AH2486" i="1"/>
  <c r="M2486" i="1" s="1"/>
  <c r="AI2486" i="1"/>
  <c r="N2486" i="1" s="1"/>
  <c r="AD2487" i="1"/>
  <c r="I2487" i="1" s="1"/>
  <c r="AE2487" i="1"/>
  <c r="J2487" i="1" s="1"/>
  <c r="AF2487" i="1"/>
  <c r="K2487" i="1" s="1"/>
  <c r="AG2487" i="1"/>
  <c r="L2487" i="1" s="1"/>
  <c r="AH2487" i="1"/>
  <c r="M2487" i="1" s="1"/>
  <c r="AI2487" i="1"/>
  <c r="N2487" i="1" s="1"/>
  <c r="AD2488" i="1"/>
  <c r="I2488" i="1" s="1"/>
  <c r="AE2488" i="1"/>
  <c r="J2488" i="1" s="1"/>
  <c r="AF2488" i="1"/>
  <c r="K2488" i="1" s="1"/>
  <c r="AG2488" i="1"/>
  <c r="L2488" i="1" s="1"/>
  <c r="AH2488" i="1"/>
  <c r="M2488" i="1" s="1"/>
  <c r="AI2488" i="1"/>
  <c r="N2488" i="1" s="1"/>
  <c r="AD2489" i="1"/>
  <c r="I2489" i="1" s="1"/>
  <c r="AE2489" i="1"/>
  <c r="J2489" i="1" s="1"/>
  <c r="AF2489" i="1"/>
  <c r="K2489" i="1" s="1"/>
  <c r="AG2489" i="1"/>
  <c r="L2489" i="1" s="1"/>
  <c r="AH2489" i="1"/>
  <c r="M2489" i="1" s="1"/>
  <c r="AI2489" i="1"/>
  <c r="N2489" i="1" s="1"/>
  <c r="AD2490" i="1"/>
  <c r="I2490" i="1" s="1"/>
  <c r="AE2490" i="1"/>
  <c r="J2490" i="1" s="1"/>
  <c r="AF2490" i="1"/>
  <c r="K2490" i="1" s="1"/>
  <c r="AG2490" i="1"/>
  <c r="L2490" i="1" s="1"/>
  <c r="AH2490" i="1"/>
  <c r="M2490" i="1" s="1"/>
  <c r="AI2490" i="1"/>
  <c r="N2490" i="1" s="1"/>
  <c r="AD2491" i="1"/>
  <c r="I2491" i="1" s="1"/>
  <c r="AE2491" i="1"/>
  <c r="J2491" i="1" s="1"/>
  <c r="AF2491" i="1"/>
  <c r="K2491" i="1" s="1"/>
  <c r="AG2491" i="1"/>
  <c r="L2491" i="1" s="1"/>
  <c r="AH2491" i="1"/>
  <c r="M2491" i="1" s="1"/>
  <c r="AI2491" i="1"/>
  <c r="N2491" i="1" s="1"/>
  <c r="AD2492" i="1"/>
  <c r="I2492" i="1" s="1"/>
  <c r="AE2492" i="1"/>
  <c r="J2492" i="1" s="1"/>
  <c r="AF2492" i="1"/>
  <c r="K2492" i="1" s="1"/>
  <c r="AG2492" i="1"/>
  <c r="L2492" i="1" s="1"/>
  <c r="AH2492" i="1"/>
  <c r="M2492" i="1" s="1"/>
  <c r="AI2492" i="1"/>
  <c r="N2492" i="1" s="1"/>
  <c r="AD2493" i="1"/>
  <c r="I2493" i="1" s="1"/>
  <c r="AE2493" i="1"/>
  <c r="J2493" i="1" s="1"/>
  <c r="AF2493" i="1"/>
  <c r="K2493" i="1" s="1"/>
  <c r="AG2493" i="1"/>
  <c r="L2493" i="1" s="1"/>
  <c r="AH2493" i="1"/>
  <c r="M2493" i="1" s="1"/>
  <c r="AI2493" i="1"/>
  <c r="N2493" i="1" s="1"/>
  <c r="AD2494" i="1"/>
  <c r="I2494" i="1" s="1"/>
  <c r="AE2494" i="1"/>
  <c r="J2494" i="1" s="1"/>
  <c r="AF2494" i="1"/>
  <c r="K2494" i="1" s="1"/>
  <c r="AG2494" i="1"/>
  <c r="L2494" i="1" s="1"/>
  <c r="AH2494" i="1"/>
  <c r="M2494" i="1" s="1"/>
  <c r="AI2494" i="1"/>
  <c r="N2494" i="1" s="1"/>
  <c r="AD2495" i="1"/>
  <c r="I2495" i="1" s="1"/>
  <c r="AE2495" i="1"/>
  <c r="J2495" i="1" s="1"/>
  <c r="AF2495" i="1"/>
  <c r="K2495" i="1" s="1"/>
  <c r="AG2495" i="1"/>
  <c r="L2495" i="1" s="1"/>
  <c r="AH2495" i="1"/>
  <c r="M2495" i="1" s="1"/>
  <c r="AI2495" i="1"/>
  <c r="N2495" i="1" s="1"/>
  <c r="AD2496" i="1"/>
  <c r="I2496" i="1" s="1"/>
  <c r="AE2496" i="1"/>
  <c r="J2496" i="1" s="1"/>
  <c r="AF2496" i="1"/>
  <c r="K2496" i="1" s="1"/>
  <c r="AG2496" i="1"/>
  <c r="L2496" i="1" s="1"/>
  <c r="AH2496" i="1"/>
  <c r="M2496" i="1" s="1"/>
  <c r="AI2496" i="1"/>
  <c r="N2496" i="1" s="1"/>
  <c r="AD2497" i="1"/>
  <c r="I2497" i="1" s="1"/>
  <c r="AE2497" i="1"/>
  <c r="J2497" i="1" s="1"/>
  <c r="AF2497" i="1"/>
  <c r="K2497" i="1" s="1"/>
  <c r="AG2497" i="1"/>
  <c r="L2497" i="1" s="1"/>
  <c r="AH2497" i="1"/>
  <c r="M2497" i="1" s="1"/>
  <c r="AI2497" i="1"/>
  <c r="N2497" i="1" s="1"/>
  <c r="AD2498" i="1"/>
  <c r="I2498" i="1" s="1"/>
  <c r="AE2498" i="1"/>
  <c r="J2498" i="1" s="1"/>
  <c r="AF2498" i="1"/>
  <c r="K2498" i="1" s="1"/>
  <c r="AG2498" i="1"/>
  <c r="L2498" i="1" s="1"/>
  <c r="AH2498" i="1"/>
  <c r="M2498" i="1" s="1"/>
  <c r="AI2498" i="1"/>
  <c r="N2498" i="1" s="1"/>
  <c r="AD2499" i="1"/>
  <c r="I2499" i="1" s="1"/>
  <c r="AE2499" i="1"/>
  <c r="J2499" i="1" s="1"/>
  <c r="AF2499" i="1"/>
  <c r="K2499" i="1" s="1"/>
  <c r="AG2499" i="1"/>
  <c r="L2499" i="1" s="1"/>
  <c r="AH2499" i="1"/>
  <c r="M2499" i="1" s="1"/>
  <c r="AI2499" i="1"/>
  <c r="N2499" i="1" s="1"/>
  <c r="AD2500" i="1"/>
  <c r="I2500" i="1" s="1"/>
  <c r="AE2500" i="1"/>
  <c r="J2500" i="1" s="1"/>
  <c r="AF2500" i="1"/>
  <c r="K2500" i="1" s="1"/>
  <c r="AG2500" i="1"/>
  <c r="L2500" i="1" s="1"/>
  <c r="AH2500" i="1"/>
  <c r="M2500" i="1" s="1"/>
  <c r="AI2500" i="1"/>
  <c r="N2500" i="1" s="1"/>
  <c r="AD2501" i="1"/>
  <c r="I2501" i="1" s="1"/>
  <c r="AE2501" i="1"/>
  <c r="J2501" i="1" s="1"/>
  <c r="AF2501" i="1"/>
  <c r="K2501" i="1" s="1"/>
  <c r="AG2501" i="1"/>
  <c r="L2501" i="1" s="1"/>
  <c r="AH2501" i="1"/>
  <c r="M2501" i="1" s="1"/>
  <c r="AI2501" i="1"/>
  <c r="N2501" i="1" s="1"/>
  <c r="AD2502" i="1"/>
  <c r="I2502" i="1" s="1"/>
  <c r="AE2502" i="1"/>
  <c r="J2502" i="1" s="1"/>
  <c r="AF2502" i="1"/>
  <c r="K2502" i="1" s="1"/>
  <c r="AG2502" i="1"/>
  <c r="L2502" i="1" s="1"/>
  <c r="AH2502" i="1"/>
  <c r="M2502" i="1" s="1"/>
  <c r="AI2502" i="1"/>
  <c r="N2502" i="1" s="1"/>
  <c r="AD2503" i="1"/>
  <c r="I2503" i="1" s="1"/>
  <c r="AE2503" i="1"/>
  <c r="J2503" i="1" s="1"/>
  <c r="AF2503" i="1"/>
  <c r="K2503" i="1" s="1"/>
  <c r="AG2503" i="1"/>
  <c r="L2503" i="1" s="1"/>
  <c r="AH2503" i="1"/>
  <c r="M2503" i="1" s="1"/>
  <c r="AI2503" i="1"/>
  <c r="N2503" i="1" s="1"/>
  <c r="AD2504" i="1"/>
  <c r="I2504" i="1" s="1"/>
  <c r="AE2504" i="1"/>
  <c r="J2504" i="1" s="1"/>
  <c r="AF2504" i="1"/>
  <c r="K2504" i="1" s="1"/>
  <c r="AG2504" i="1"/>
  <c r="L2504" i="1" s="1"/>
  <c r="AH2504" i="1"/>
  <c r="M2504" i="1" s="1"/>
  <c r="AI2504" i="1"/>
  <c r="N2504" i="1" s="1"/>
  <c r="AD2505" i="1"/>
  <c r="I2505" i="1" s="1"/>
  <c r="AE2505" i="1"/>
  <c r="J2505" i="1" s="1"/>
  <c r="AF2505" i="1"/>
  <c r="K2505" i="1" s="1"/>
  <c r="AG2505" i="1"/>
  <c r="L2505" i="1" s="1"/>
  <c r="AH2505" i="1"/>
  <c r="M2505" i="1" s="1"/>
  <c r="AI2505" i="1"/>
  <c r="N2505" i="1" s="1"/>
  <c r="AD2506" i="1"/>
  <c r="I2506" i="1" s="1"/>
  <c r="AE2506" i="1"/>
  <c r="J2506" i="1" s="1"/>
  <c r="AF2506" i="1"/>
  <c r="K2506" i="1" s="1"/>
  <c r="AG2506" i="1"/>
  <c r="L2506" i="1" s="1"/>
  <c r="AH2506" i="1"/>
  <c r="M2506" i="1" s="1"/>
  <c r="AI2506" i="1"/>
  <c r="N2506" i="1" s="1"/>
  <c r="AD2507" i="1"/>
  <c r="I2507" i="1" s="1"/>
  <c r="AE2507" i="1"/>
  <c r="J2507" i="1" s="1"/>
  <c r="AF2507" i="1"/>
  <c r="K2507" i="1" s="1"/>
  <c r="AG2507" i="1"/>
  <c r="L2507" i="1" s="1"/>
  <c r="AH2507" i="1"/>
  <c r="M2507" i="1" s="1"/>
  <c r="AI2507" i="1"/>
  <c r="N2507" i="1" s="1"/>
  <c r="AD2508" i="1"/>
  <c r="I2508" i="1" s="1"/>
  <c r="AE2508" i="1"/>
  <c r="J2508" i="1" s="1"/>
  <c r="AF2508" i="1"/>
  <c r="K2508" i="1" s="1"/>
  <c r="AG2508" i="1"/>
  <c r="L2508" i="1" s="1"/>
  <c r="AH2508" i="1"/>
  <c r="M2508" i="1" s="1"/>
  <c r="AI2508" i="1"/>
  <c r="N2508" i="1" s="1"/>
  <c r="AD2509" i="1"/>
  <c r="I2509" i="1" s="1"/>
  <c r="AE2509" i="1"/>
  <c r="J2509" i="1" s="1"/>
  <c r="AF2509" i="1"/>
  <c r="K2509" i="1" s="1"/>
  <c r="AG2509" i="1"/>
  <c r="L2509" i="1" s="1"/>
  <c r="AH2509" i="1"/>
  <c r="M2509" i="1" s="1"/>
  <c r="AI2509" i="1"/>
  <c r="N2509" i="1" s="1"/>
  <c r="AD2510" i="1"/>
  <c r="I2510" i="1" s="1"/>
  <c r="AE2510" i="1"/>
  <c r="J2510" i="1" s="1"/>
  <c r="AF2510" i="1"/>
  <c r="K2510" i="1" s="1"/>
  <c r="AG2510" i="1"/>
  <c r="L2510" i="1" s="1"/>
  <c r="AH2510" i="1"/>
  <c r="M2510" i="1" s="1"/>
  <c r="AI2510" i="1"/>
  <c r="N2510" i="1" s="1"/>
  <c r="AD2511" i="1"/>
  <c r="I2511" i="1" s="1"/>
  <c r="AE2511" i="1"/>
  <c r="J2511" i="1" s="1"/>
  <c r="AF2511" i="1"/>
  <c r="K2511" i="1" s="1"/>
  <c r="AG2511" i="1"/>
  <c r="L2511" i="1" s="1"/>
  <c r="AH2511" i="1"/>
  <c r="M2511" i="1" s="1"/>
  <c r="AI2511" i="1"/>
  <c r="N2511" i="1" s="1"/>
  <c r="AD2512" i="1"/>
  <c r="I2512" i="1" s="1"/>
  <c r="AE2512" i="1"/>
  <c r="J2512" i="1" s="1"/>
  <c r="AF2512" i="1"/>
  <c r="K2512" i="1" s="1"/>
  <c r="AG2512" i="1"/>
  <c r="L2512" i="1" s="1"/>
  <c r="AH2512" i="1"/>
  <c r="M2512" i="1" s="1"/>
  <c r="AI2512" i="1"/>
  <c r="N2512" i="1" s="1"/>
  <c r="AD2513" i="1"/>
  <c r="I2513" i="1" s="1"/>
  <c r="AE2513" i="1"/>
  <c r="J2513" i="1" s="1"/>
  <c r="AF2513" i="1"/>
  <c r="K2513" i="1" s="1"/>
  <c r="AG2513" i="1"/>
  <c r="L2513" i="1" s="1"/>
  <c r="AH2513" i="1"/>
  <c r="M2513" i="1" s="1"/>
  <c r="AI2513" i="1"/>
  <c r="N2513" i="1" s="1"/>
  <c r="AD2514" i="1"/>
  <c r="I2514" i="1" s="1"/>
  <c r="AE2514" i="1"/>
  <c r="J2514" i="1" s="1"/>
  <c r="AF2514" i="1"/>
  <c r="K2514" i="1" s="1"/>
  <c r="AG2514" i="1"/>
  <c r="L2514" i="1" s="1"/>
  <c r="AH2514" i="1"/>
  <c r="M2514" i="1" s="1"/>
  <c r="AI2514" i="1"/>
  <c r="N2514" i="1" s="1"/>
  <c r="AD2515" i="1"/>
  <c r="I2515" i="1" s="1"/>
  <c r="AE2515" i="1"/>
  <c r="J2515" i="1" s="1"/>
  <c r="AF2515" i="1"/>
  <c r="K2515" i="1" s="1"/>
  <c r="AG2515" i="1"/>
  <c r="L2515" i="1" s="1"/>
  <c r="AH2515" i="1"/>
  <c r="M2515" i="1" s="1"/>
  <c r="AI2515" i="1"/>
  <c r="N2515" i="1" s="1"/>
  <c r="AD2516" i="1"/>
  <c r="I2516" i="1" s="1"/>
  <c r="AE2516" i="1"/>
  <c r="J2516" i="1" s="1"/>
  <c r="AF2516" i="1"/>
  <c r="K2516" i="1" s="1"/>
  <c r="AG2516" i="1"/>
  <c r="L2516" i="1" s="1"/>
  <c r="AH2516" i="1"/>
  <c r="M2516" i="1" s="1"/>
  <c r="AI2516" i="1"/>
  <c r="N2516" i="1" s="1"/>
  <c r="AD2517" i="1"/>
  <c r="I2517" i="1" s="1"/>
  <c r="AE2517" i="1"/>
  <c r="J2517" i="1" s="1"/>
  <c r="AF2517" i="1"/>
  <c r="K2517" i="1" s="1"/>
  <c r="AG2517" i="1"/>
  <c r="L2517" i="1" s="1"/>
  <c r="AH2517" i="1"/>
  <c r="M2517" i="1" s="1"/>
  <c r="AI2517" i="1"/>
  <c r="N2517" i="1" s="1"/>
  <c r="AD2518" i="1"/>
  <c r="I2518" i="1" s="1"/>
  <c r="AE2518" i="1"/>
  <c r="J2518" i="1" s="1"/>
  <c r="AF2518" i="1"/>
  <c r="K2518" i="1" s="1"/>
  <c r="AG2518" i="1"/>
  <c r="L2518" i="1" s="1"/>
  <c r="AH2518" i="1"/>
  <c r="M2518" i="1" s="1"/>
  <c r="AI2518" i="1"/>
  <c r="N2518" i="1" s="1"/>
  <c r="AD2519" i="1"/>
  <c r="I2519" i="1" s="1"/>
  <c r="AE2519" i="1"/>
  <c r="J2519" i="1" s="1"/>
  <c r="AF2519" i="1"/>
  <c r="K2519" i="1" s="1"/>
  <c r="AG2519" i="1"/>
  <c r="L2519" i="1" s="1"/>
  <c r="AH2519" i="1"/>
  <c r="M2519" i="1" s="1"/>
  <c r="AI2519" i="1"/>
  <c r="N2519" i="1" s="1"/>
  <c r="AD2520" i="1"/>
  <c r="I2520" i="1" s="1"/>
  <c r="AE2520" i="1"/>
  <c r="J2520" i="1" s="1"/>
  <c r="AF2520" i="1"/>
  <c r="K2520" i="1" s="1"/>
  <c r="AG2520" i="1"/>
  <c r="L2520" i="1" s="1"/>
  <c r="AH2520" i="1"/>
  <c r="M2520" i="1" s="1"/>
  <c r="AI2520" i="1"/>
  <c r="N2520" i="1" s="1"/>
  <c r="AD2521" i="1"/>
  <c r="I2521" i="1" s="1"/>
  <c r="AE2521" i="1"/>
  <c r="J2521" i="1" s="1"/>
  <c r="AF2521" i="1"/>
  <c r="K2521" i="1" s="1"/>
  <c r="AG2521" i="1"/>
  <c r="L2521" i="1" s="1"/>
  <c r="AH2521" i="1"/>
  <c r="M2521" i="1" s="1"/>
  <c r="AI2521" i="1"/>
  <c r="N2521" i="1" s="1"/>
  <c r="AD2522" i="1"/>
  <c r="I2522" i="1" s="1"/>
  <c r="AE2522" i="1"/>
  <c r="J2522" i="1" s="1"/>
  <c r="AF2522" i="1"/>
  <c r="K2522" i="1" s="1"/>
  <c r="AG2522" i="1"/>
  <c r="L2522" i="1" s="1"/>
  <c r="AH2522" i="1"/>
  <c r="M2522" i="1" s="1"/>
  <c r="AI2522" i="1"/>
  <c r="N2522" i="1" s="1"/>
  <c r="AD2523" i="1"/>
  <c r="I2523" i="1" s="1"/>
  <c r="AE2523" i="1"/>
  <c r="J2523" i="1" s="1"/>
  <c r="AF2523" i="1"/>
  <c r="K2523" i="1" s="1"/>
  <c r="AG2523" i="1"/>
  <c r="L2523" i="1" s="1"/>
  <c r="AH2523" i="1"/>
  <c r="M2523" i="1" s="1"/>
  <c r="AI2523" i="1"/>
  <c r="N2523" i="1" s="1"/>
  <c r="AD2524" i="1"/>
  <c r="I2524" i="1" s="1"/>
  <c r="AE2524" i="1"/>
  <c r="J2524" i="1" s="1"/>
  <c r="AF2524" i="1"/>
  <c r="K2524" i="1" s="1"/>
  <c r="AG2524" i="1"/>
  <c r="L2524" i="1" s="1"/>
  <c r="AH2524" i="1"/>
  <c r="M2524" i="1" s="1"/>
  <c r="AI2524" i="1"/>
  <c r="N2524" i="1" s="1"/>
  <c r="AD2525" i="1"/>
  <c r="I2525" i="1" s="1"/>
  <c r="AE2525" i="1"/>
  <c r="J2525" i="1" s="1"/>
  <c r="AF2525" i="1"/>
  <c r="K2525" i="1" s="1"/>
  <c r="AG2525" i="1"/>
  <c r="L2525" i="1" s="1"/>
  <c r="AH2525" i="1"/>
  <c r="M2525" i="1" s="1"/>
  <c r="AI2525" i="1"/>
  <c r="N2525" i="1" s="1"/>
  <c r="AD2526" i="1"/>
  <c r="I2526" i="1" s="1"/>
  <c r="AE2526" i="1"/>
  <c r="J2526" i="1" s="1"/>
  <c r="AF2526" i="1"/>
  <c r="K2526" i="1" s="1"/>
  <c r="AG2526" i="1"/>
  <c r="L2526" i="1" s="1"/>
  <c r="AH2526" i="1"/>
  <c r="M2526" i="1" s="1"/>
  <c r="AI2526" i="1"/>
  <c r="N2526" i="1" s="1"/>
  <c r="AD2527" i="1"/>
  <c r="I2527" i="1" s="1"/>
  <c r="AE2527" i="1"/>
  <c r="J2527" i="1" s="1"/>
  <c r="AF2527" i="1"/>
  <c r="K2527" i="1" s="1"/>
  <c r="AG2527" i="1"/>
  <c r="L2527" i="1" s="1"/>
  <c r="AH2527" i="1"/>
  <c r="M2527" i="1" s="1"/>
  <c r="AI2527" i="1"/>
  <c r="N2527" i="1" s="1"/>
  <c r="AD2528" i="1"/>
  <c r="I2528" i="1" s="1"/>
  <c r="AE2528" i="1"/>
  <c r="J2528" i="1" s="1"/>
  <c r="AF2528" i="1"/>
  <c r="K2528" i="1" s="1"/>
  <c r="AG2528" i="1"/>
  <c r="L2528" i="1" s="1"/>
  <c r="AH2528" i="1"/>
  <c r="M2528" i="1" s="1"/>
  <c r="AI2528" i="1"/>
  <c r="N2528" i="1" s="1"/>
  <c r="AD2529" i="1"/>
  <c r="I2529" i="1" s="1"/>
  <c r="AE2529" i="1"/>
  <c r="J2529" i="1" s="1"/>
  <c r="AF2529" i="1"/>
  <c r="K2529" i="1" s="1"/>
  <c r="AG2529" i="1"/>
  <c r="L2529" i="1" s="1"/>
  <c r="AH2529" i="1"/>
  <c r="M2529" i="1" s="1"/>
  <c r="AI2529" i="1"/>
  <c r="N2529" i="1" s="1"/>
  <c r="AD2530" i="1"/>
  <c r="I2530" i="1" s="1"/>
  <c r="AE2530" i="1"/>
  <c r="J2530" i="1" s="1"/>
  <c r="AF2530" i="1"/>
  <c r="K2530" i="1" s="1"/>
  <c r="AG2530" i="1"/>
  <c r="L2530" i="1" s="1"/>
  <c r="AH2530" i="1"/>
  <c r="M2530" i="1" s="1"/>
  <c r="AI2530" i="1"/>
  <c r="N2530" i="1" s="1"/>
  <c r="AD2531" i="1"/>
  <c r="I2531" i="1" s="1"/>
  <c r="AE2531" i="1"/>
  <c r="J2531" i="1" s="1"/>
  <c r="AF2531" i="1"/>
  <c r="K2531" i="1" s="1"/>
  <c r="AG2531" i="1"/>
  <c r="L2531" i="1" s="1"/>
  <c r="AH2531" i="1"/>
  <c r="M2531" i="1" s="1"/>
  <c r="AI2531" i="1"/>
  <c r="N2531" i="1" s="1"/>
  <c r="AD2532" i="1"/>
  <c r="I2532" i="1" s="1"/>
  <c r="AE2532" i="1"/>
  <c r="J2532" i="1" s="1"/>
  <c r="AF2532" i="1"/>
  <c r="K2532" i="1" s="1"/>
  <c r="AG2532" i="1"/>
  <c r="L2532" i="1" s="1"/>
  <c r="AH2532" i="1"/>
  <c r="M2532" i="1" s="1"/>
  <c r="AI2532" i="1"/>
  <c r="N2532" i="1" s="1"/>
  <c r="AD2533" i="1"/>
  <c r="I2533" i="1" s="1"/>
  <c r="AE2533" i="1"/>
  <c r="J2533" i="1" s="1"/>
  <c r="AF2533" i="1"/>
  <c r="K2533" i="1" s="1"/>
  <c r="AG2533" i="1"/>
  <c r="L2533" i="1" s="1"/>
  <c r="AH2533" i="1"/>
  <c r="M2533" i="1" s="1"/>
  <c r="AI2533" i="1"/>
  <c r="N2533" i="1" s="1"/>
  <c r="AD2534" i="1"/>
  <c r="I2534" i="1" s="1"/>
  <c r="AE2534" i="1"/>
  <c r="J2534" i="1" s="1"/>
  <c r="AF2534" i="1"/>
  <c r="K2534" i="1" s="1"/>
  <c r="AG2534" i="1"/>
  <c r="L2534" i="1" s="1"/>
  <c r="AH2534" i="1"/>
  <c r="M2534" i="1" s="1"/>
  <c r="AI2534" i="1"/>
  <c r="N2534" i="1" s="1"/>
  <c r="AD2535" i="1"/>
  <c r="I2535" i="1" s="1"/>
  <c r="AE2535" i="1"/>
  <c r="J2535" i="1" s="1"/>
  <c r="AF2535" i="1"/>
  <c r="K2535" i="1" s="1"/>
  <c r="AG2535" i="1"/>
  <c r="L2535" i="1" s="1"/>
  <c r="AH2535" i="1"/>
  <c r="M2535" i="1" s="1"/>
  <c r="AI2535" i="1"/>
  <c r="N2535" i="1" s="1"/>
  <c r="AD2536" i="1"/>
  <c r="I2536" i="1" s="1"/>
  <c r="AE2536" i="1"/>
  <c r="J2536" i="1" s="1"/>
  <c r="AF2536" i="1"/>
  <c r="K2536" i="1" s="1"/>
  <c r="AG2536" i="1"/>
  <c r="L2536" i="1" s="1"/>
  <c r="AH2536" i="1"/>
  <c r="M2536" i="1" s="1"/>
  <c r="AI2536" i="1"/>
  <c r="N2536" i="1" s="1"/>
  <c r="AD2537" i="1"/>
  <c r="I2537" i="1" s="1"/>
  <c r="AE2537" i="1"/>
  <c r="J2537" i="1" s="1"/>
  <c r="AF2537" i="1"/>
  <c r="K2537" i="1" s="1"/>
  <c r="AG2537" i="1"/>
  <c r="L2537" i="1" s="1"/>
  <c r="AH2537" i="1"/>
  <c r="M2537" i="1" s="1"/>
  <c r="AI2537" i="1"/>
  <c r="N2537" i="1" s="1"/>
  <c r="AD2538" i="1"/>
  <c r="I2538" i="1" s="1"/>
  <c r="AE2538" i="1"/>
  <c r="J2538" i="1" s="1"/>
  <c r="AF2538" i="1"/>
  <c r="K2538" i="1" s="1"/>
  <c r="AG2538" i="1"/>
  <c r="L2538" i="1" s="1"/>
  <c r="AH2538" i="1"/>
  <c r="M2538" i="1" s="1"/>
  <c r="AI2538" i="1"/>
  <c r="N2538" i="1" s="1"/>
  <c r="AD2539" i="1"/>
  <c r="I2539" i="1" s="1"/>
  <c r="AE2539" i="1"/>
  <c r="J2539" i="1" s="1"/>
  <c r="AF2539" i="1"/>
  <c r="K2539" i="1" s="1"/>
  <c r="AG2539" i="1"/>
  <c r="L2539" i="1" s="1"/>
  <c r="AH2539" i="1"/>
  <c r="M2539" i="1" s="1"/>
  <c r="AI2539" i="1"/>
  <c r="N2539" i="1" s="1"/>
  <c r="AD2540" i="1"/>
  <c r="I2540" i="1" s="1"/>
  <c r="AE2540" i="1"/>
  <c r="J2540" i="1" s="1"/>
  <c r="AF2540" i="1"/>
  <c r="K2540" i="1" s="1"/>
  <c r="AG2540" i="1"/>
  <c r="L2540" i="1" s="1"/>
  <c r="AH2540" i="1"/>
  <c r="M2540" i="1" s="1"/>
  <c r="AI2540" i="1"/>
  <c r="N2540" i="1" s="1"/>
  <c r="AD2541" i="1"/>
  <c r="I2541" i="1" s="1"/>
  <c r="AE2541" i="1"/>
  <c r="J2541" i="1" s="1"/>
  <c r="AF2541" i="1"/>
  <c r="K2541" i="1" s="1"/>
  <c r="AG2541" i="1"/>
  <c r="L2541" i="1" s="1"/>
  <c r="AH2541" i="1"/>
  <c r="M2541" i="1" s="1"/>
  <c r="AI2541" i="1"/>
  <c r="N2541" i="1" s="1"/>
  <c r="AD2542" i="1"/>
  <c r="I2542" i="1" s="1"/>
  <c r="AE2542" i="1"/>
  <c r="J2542" i="1" s="1"/>
  <c r="AF2542" i="1"/>
  <c r="K2542" i="1" s="1"/>
  <c r="AG2542" i="1"/>
  <c r="L2542" i="1" s="1"/>
  <c r="AH2542" i="1"/>
  <c r="M2542" i="1" s="1"/>
  <c r="AI2542" i="1"/>
  <c r="N2542" i="1" s="1"/>
  <c r="AD2543" i="1"/>
  <c r="I2543" i="1" s="1"/>
  <c r="AE2543" i="1"/>
  <c r="J2543" i="1" s="1"/>
  <c r="AF2543" i="1"/>
  <c r="K2543" i="1" s="1"/>
  <c r="AG2543" i="1"/>
  <c r="L2543" i="1" s="1"/>
  <c r="AH2543" i="1"/>
  <c r="M2543" i="1" s="1"/>
  <c r="AI2543" i="1"/>
  <c r="N2543" i="1" s="1"/>
  <c r="AD2544" i="1"/>
  <c r="I2544" i="1" s="1"/>
  <c r="AE2544" i="1"/>
  <c r="J2544" i="1" s="1"/>
  <c r="AF2544" i="1"/>
  <c r="K2544" i="1" s="1"/>
  <c r="AG2544" i="1"/>
  <c r="L2544" i="1" s="1"/>
  <c r="AH2544" i="1"/>
  <c r="M2544" i="1" s="1"/>
  <c r="AI2544" i="1"/>
  <c r="N2544" i="1" s="1"/>
  <c r="AD2545" i="1"/>
  <c r="I2545" i="1" s="1"/>
  <c r="AE2545" i="1"/>
  <c r="J2545" i="1" s="1"/>
  <c r="AF2545" i="1"/>
  <c r="K2545" i="1" s="1"/>
  <c r="AG2545" i="1"/>
  <c r="L2545" i="1" s="1"/>
  <c r="AH2545" i="1"/>
  <c r="M2545" i="1" s="1"/>
  <c r="AI2545" i="1"/>
  <c r="N2545" i="1" s="1"/>
  <c r="AD2546" i="1"/>
  <c r="I2546" i="1" s="1"/>
  <c r="AE2546" i="1"/>
  <c r="J2546" i="1" s="1"/>
  <c r="AF2546" i="1"/>
  <c r="K2546" i="1" s="1"/>
  <c r="AG2546" i="1"/>
  <c r="L2546" i="1" s="1"/>
  <c r="AH2546" i="1"/>
  <c r="M2546" i="1" s="1"/>
  <c r="AI2546" i="1"/>
  <c r="N2546" i="1" s="1"/>
  <c r="AD2547" i="1"/>
  <c r="I2547" i="1" s="1"/>
  <c r="AE2547" i="1"/>
  <c r="J2547" i="1" s="1"/>
  <c r="AF2547" i="1"/>
  <c r="K2547" i="1" s="1"/>
  <c r="AG2547" i="1"/>
  <c r="L2547" i="1" s="1"/>
  <c r="AH2547" i="1"/>
  <c r="M2547" i="1" s="1"/>
  <c r="AI2547" i="1"/>
  <c r="N2547" i="1" s="1"/>
  <c r="AD2548" i="1"/>
  <c r="I2548" i="1" s="1"/>
  <c r="AE2548" i="1"/>
  <c r="J2548" i="1" s="1"/>
  <c r="AF2548" i="1"/>
  <c r="K2548" i="1" s="1"/>
  <c r="AG2548" i="1"/>
  <c r="L2548" i="1" s="1"/>
  <c r="AH2548" i="1"/>
  <c r="M2548" i="1" s="1"/>
  <c r="AI2548" i="1"/>
  <c r="N2548" i="1" s="1"/>
  <c r="AD2549" i="1"/>
  <c r="I2549" i="1" s="1"/>
  <c r="AE2549" i="1"/>
  <c r="J2549" i="1" s="1"/>
  <c r="AF2549" i="1"/>
  <c r="K2549" i="1" s="1"/>
  <c r="AG2549" i="1"/>
  <c r="L2549" i="1" s="1"/>
  <c r="AH2549" i="1"/>
  <c r="M2549" i="1" s="1"/>
  <c r="AI2549" i="1"/>
  <c r="N2549" i="1" s="1"/>
  <c r="AD2550" i="1"/>
  <c r="I2550" i="1" s="1"/>
  <c r="AE2550" i="1"/>
  <c r="J2550" i="1" s="1"/>
  <c r="AF2550" i="1"/>
  <c r="K2550" i="1" s="1"/>
  <c r="AG2550" i="1"/>
  <c r="L2550" i="1" s="1"/>
  <c r="AH2550" i="1"/>
  <c r="M2550" i="1" s="1"/>
  <c r="AI2550" i="1"/>
  <c r="N2550" i="1" s="1"/>
  <c r="AD2551" i="1"/>
  <c r="I2551" i="1" s="1"/>
  <c r="AE2551" i="1"/>
  <c r="J2551" i="1" s="1"/>
  <c r="AF2551" i="1"/>
  <c r="K2551" i="1" s="1"/>
  <c r="AG2551" i="1"/>
  <c r="L2551" i="1" s="1"/>
  <c r="AH2551" i="1"/>
  <c r="M2551" i="1" s="1"/>
  <c r="AI2551" i="1"/>
  <c r="N2551" i="1" s="1"/>
  <c r="AD2552" i="1"/>
  <c r="I2552" i="1" s="1"/>
  <c r="AE2552" i="1"/>
  <c r="J2552" i="1" s="1"/>
  <c r="AF2552" i="1"/>
  <c r="K2552" i="1" s="1"/>
  <c r="AG2552" i="1"/>
  <c r="L2552" i="1" s="1"/>
  <c r="AH2552" i="1"/>
  <c r="M2552" i="1" s="1"/>
  <c r="AI2552" i="1"/>
  <c r="N2552" i="1" s="1"/>
  <c r="AD2553" i="1"/>
  <c r="I2553" i="1" s="1"/>
  <c r="AE2553" i="1"/>
  <c r="J2553" i="1" s="1"/>
  <c r="AF2553" i="1"/>
  <c r="K2553" i="1" s="1"/>
  <c r="AG2553" i="1"/>
  <c r="L2553" i="1" s="1"/>
  <c r="AH2553" i="1"/>
  <c r="M2553" i="1" s="1"/>
  <c r="AI2553" i="1"/>
  <c r="N2553" i="1" s="1"/>
  <c r="AD2554" i="1"/>
  <c r="I2554" i="1" s="1"/>
  <c r="AE2554" i="1"/>
  <c r="J2554" i="1" s="1"/>
  <c r="AF2554" i="1"/>
  <c r="K2554" i="1" s="1"/>
  <c r="AG2554" i="1"/>
  <c r="L2554" i="1" s="1"/>
  <c r="AH2554" i="1"/>
  <c r="M2554" i="1" s="1"/>
  <c r="AI2554" i="1"/>
  <c r="N2554" i="1" s="1"/>
  <c r="AD2555" i="1"/>
  <c r="I2555" i="1" s="1"/>
  <c r="AE2555" i="1"/>
  <c r="J2555" i="1" s="1"/>
  <c r="AF2555" i="1"/>
  <c r="K2555" i="1" s="1"/>
  <c r="AG2555" i="1"/>
  <c r="L2555" i="1" s="1"/>
  <c r="AH2555" i="1"/>
  <c r="M2555" i="1" s="1"/>
  <c r="AI2555" i="1"/>
  <c r="N2555" i="1" s="1"/>
  <c r="AD2556" i="1"/>
  <c r="I2556" i="1" s="1"/>
  <c r="AE2556" i="1"/>
  <c r="J2556" i="1" s="1"/>
  <c r="AF2556" i="1"/>
  <c r="K2556" i="1" s="1"/>
  <c r="AG2556" i="1"/>
  <c r="L2556" i="1" s="1"/>
  <c r="AH2556" i="1"/>
  <c r="M2556" i="1" s="1"/>
  <c r="AI2556" i="1"/>
  <c r="N2556" i="1" s="1"/>
  <c r="AD2557" i="1"/>
  <c r="I2557" i="1" s="1"/>
  <c r="AE2557" i="1"/>
  <c r="J2557" i="1" s="1"/>
  <c r="AF2557" i="1"/>
  <c r="K2557" i="1" s="1"/>
  <c r="AG2557" i="1"/>
  <c r="L2557" i="1" s="1"/>
  <c r="AH2557" i="1"/>
  <c r="M2557" i="1" s="1"/>
  <c r="AI2557" i="1"/>
  <c r="N2557" i="1" s="1"/>
  <c r="AD2558" i="1"/>
  <c r="I2558" i="1" s="1"/>
  <c r="AE2558" i="1"/>
  <c r="J2558" i="1" s="1"/>
  <c r="AF2558" i="1"/>
  <c r="K2558" i="1" s="1"/>
  <c r="AG2558" i="1"/>
  <c r="L2558" i="1" s="1"/>
  <c r="AH2558" i="1"/>
  <c r="M2558" i="1" s="1"/>
  <c r="AI2558" i="1"/>
  <c r="N2558" i="1" s="1"/>
  <c r="AD2559" i="1"/>
  <c r="I2559" i="1" s="1"/>
  <c r="AE2559" i="1"/>
  <c r="J2559" i="1" s="1"/>
  <c r="AF2559" i="1"/>
  <c r="K2559" i="1" s="1"/>
  <c r="AG2559" i="1"/>
  <c r="L2559" i="1" s="1"/>
  <c r="AH2559" i="1"/>
  <c r="M2559" i="1" s="1"/>
  <c r="AI2559" i="1"/>
  <c r="N2559" i="1" s="1"/>
  <c r="AD2560" i="1"/>
  <c r="I2560" i="1" s="1"/>
  <c r="AE2560" i="1"/>
  <c r="J2560" i="1" s="1"/>
  <c r="AF2560" i="1"/>
  <c r="K2560" i="1" s="1"/>
  <c r="AG2560" i="1"/>
  <c r="L2560" i="1" s="1"/>
  <c r="AH2560" i="1"/>
  <c r="M2560" i="1" s="1"/>
  <c r="AI2560" i="1"/>
  <c r="N2560" i="1" s="1"/>
  <c r="AD2561" i="1"/>
  <c r="I2561" i="1" s="1"/>
  <c r="AE2561" i="1"/>
  <c r="J2561" i="1" s="1"/>
  <c r="AF2561" i="1"/>
  <c r="K2561" i="1" s="1"/>
  <c r="AG2561" i="1"/>
  <c r="L2561" i="1" s="1"/>
  <c r="AH2561" i="1"/>
  <c r="M2561" i="1" s="1"/>
  <c r="AI2561" i="1"/>
  <c r="N2561" i="1" s="1"/>
  <c r="AD2562" i="1"/>
  <c r="I2562" i="1" s="1"/>
  <c r="AE2562" i="1"/>
  <c r="J2562" i="1" s="1"/>
  <c r="AF2562" i="1"/>
  <c r="K2562" i="1" s="1"/>
  <c r="AG2562" i="1"/>
  <c r="L2562" i="1" s="1"/>
  <c r="AH2562" i="1"/>
  <c r="M2562" i="1" s="1"/>
  <c r="AI2562" i="1"/>
  <c r="N2562" i="1" s="1"/>
  <c r="AD2563" i="1"/>
  <c r="I2563" i="1" s="1"/>
  <c r="AE2563" i="1"/>
  <c r="J2563" i="1" s="1"/>
  <c r="AF2563" i="1"/>
  <c r="K2563" i="1" s="1"/>
  <c r="AG2563" i="1"/>
  <c r="L2563" i="1" s="1"/>
  <c r="AH2563" i="1"/>
  <c r="M2563" i="1" s="1"/>
  <c r="AI2563" i="1"/>
  <c r="N2563" i="1" s="1"/>
  <c r="AD2564" i="1"/>
  <c r="I2564" i="1" s="1"/>
  <c r="AE2564" i="1"/>
  <c r="J2564" i="1" s="1"/>
  <c r="AF2564" i="1"/>
  <c r="K2564" i="1" s="1"/>
  <c r="AG2564" i="1"/>
  <c r="L2564" i="1" s="1"/>
  <c r="AH2564" i="1"/>
  <c r="M2564" i="1" s="1"/>
  <c r="AI2564" i="1"/>
  <c r="N2564" i="1" s="1"/>
  <c r="AD2565" i="1"/>
  <c r="I2565" i="1" s="1"/>
  <c r="AE2565" i="1"/>
  <c r="J2565" i="1" s="1"/>
  <c r="AF2565" i="1"/>
  <c r="K2565" i="1" s="1"/>
  <c r="AG2565" i="1"/>
  <c r="L2565" i="1" s="1"/>
  <c r="AH2565" i="1"/>
  <c r="M2565" i="1" s="1"/>
  <c r="AI2565" i="1"/>
  <c r="N2565" i="1" s="1"/>
  <c r="AD2566" i="1"/>
  <c r="I2566" i="1" s="1"/>
  <c r="AE2566" i="1"/>
  <c r="J2566" i="1" s="1"/>
  <c r="AF2566" i="1"/>
  <c r="K2566" i="1" s="1"/>
  <c r="AG2566" i="1"/>
  <c r="L2566" i="1" s="1"/>
  <c r="AH2566" i="1"/>
  <c r="M2566" i="1" s="1"/>
  <c r="AI2566" i="1"/>
  <c r="N2566" i="1" s="1"/>
  <c r="AD2567" i="1"/>
  <c r="I2567" i="1" s="1"/>
  <c r="AE2567" i="1"/>
  <c r="J2567" i="1" s="1"/>
  <c r="AF2567" i="1"/>
  <c r="K2567" i="1" s="1"/>
  <c r="AG2567" i="1"/>
  <c r="L2567" i="1" s="1"/>
  <c r="AH2567" i="1"/>
  <c r="M2567" i="1" s="1"/>
  <c r="AI2567" i="1"/>
  <c r="N2567" i="1" s="1"/>
  <c r="AD2568" i="1"/>
  <c r="I2568" i="1" s="1"/>
  <c r="AE2568" i="1"/>
  <c r="J2568" i="1" s="1"/>
  <c r="AF2568" i="1"/>
  <c r="K2568" i="1" s="1"/>
  <c r="AG2568" i="1"/>
  <c r="L2568" i="1" s="1"/>
  <c r="AH2568" i="1"/>
  <c r="M2568" i="1" s="1"/>
  <c r="AI2568" i="1"/>
  <c r="N2568" i="1" s="1"/>
  <c r="AD2569" i="1"/>
  <c r="I2569" i="1" s="1"/>
  <c r="AE2569" i="1"/>
  <c r="J2569" i="1" s="1"/>
  <c r="AF2569" i="1"/>
  <c r="K2569" i="1" s="1"/>
  <c r="AG2569" i="1"/>
  <c r="L2569" i="1" s="1"/>
  <c r="AH2569" i="1"/>
  <c r="M2569" i="1" s="1"/>
  <c r="AI2569" i="1"/>
  <c r="N2569" i="1" s="1"/>
  <c r="AD2570" i="1"/>
  <c r="I2570" i="1" s="1"/>
  <c r="AE2570" i="1"/>
  <c r="J2570" i="1" s="1"/>
  <c r="AF2570" i="1"/>
  <c r="K2570" i="1" s="1"/>
  <c r="AG2570" i="1"/>
  <c r="L2570" i="1" s="1"/>
  <c r="AH2570" i="1"/>
  <c r="M2570" i="1" s="1"/>
  <c r="AI2570" i="1"/>
  <c r="N2570" i="1" s="1"/>
  <c r="AD2571" i="1"/>
  <c r="I2571" i="1" s="1"/>
  <c r="AE2571" i="1"/>
  <c r="J2571" i="1" s="1"/>
  <c r="AF2571" i="1"/>
  <c r="K2571" i="1" s="1"/>
  <c r="AG2571" i="1"/>
  <c r="L2571" i="1" s="1"/>
  <c r="AH2571" i="1"/>
  <c r="M2571" i="1" s="1"/>
  <c r="AI2571" i="1"/>
  <c r="N2571" i="1" s="1"/>
  <c r="AD2572" i="1"/>
  <c r="I2572" i="1" s="1"/>
  <c r="AE2572" i="1"/>
  <c r="J2572" i="1" s="1"/>
  <c r="AF2572" i="1"/>
  <c r="K2572" i="1" s="1"/>
  <c r="AG2572" i="1"/>
  <c r="L2572" i="1" s="1"/>
  <c r="AH2572" i="1"/>
  <c r="M2572" i="1" s="1"/>
  <c r="AI2572" i="1"/>
  <c r="N2572" i="1" s="1"/>
  <c r="AD2573" i="1"/>
  <c r="I2573" i="1" s="1"/>
  <c r="AE2573" i="1"/>
  <c r="J2573" i="1" s="1"/>
  <c r="AF2573" i="1"/>
  <c r="K2573" i="1" s="1"/>
  <c r="AG2573" i="1"/>
  <c r="L2573" i="1" s="1"/>
  <c r="AH2573" i="1"/>
  <c r="M2573" i="1" s="1"/>
  <c r="AI2573" i="1"/>
  <c r="N2573" i="1" s="1"/>
  <c r="AD2574" i="1"/>
  <c r="I2574" i="1" s="1"/>
  <c r="AE2574" i="1"/>
  <c r="J2574" i="1" s="1"/>
  <c r="AF2574" i="1"/>
  <c r="K2574" i="1" s="1"/>
  <c r="AG2574" i="1"/>
  <c r="L2574" i="1" s="1"/>
  <c r="AH2574" i="1"/>
  <c r="M2574" i="1" s="1"/>
  <c r="AI2574" i="1"/>
  <c r="N2574" i="1" s="1"/>
  <c r="AD2575" i="1"/>
  <c r="I2575" i="1" s="1"/>
  <c r="AE2575" i="1"/>
  <c r="J2575" i="1" s="1"/>
  <c r="AF2575" i="1"/>
  <c r="K2575" i="1" s="1"/>
  <c r="AG2575" i="1"/>
  <c r="L2575" i="1" s="1"/>
  <c r="AH2575" i="1"/>
  <c r="M2575" i="1" s="1"/>
  <c r="AI2575" i="1"/>
  <c r="N2575" i="1" s="1"/>
  <c r="AD2576" i="1"/>
  <c r="I2576" i="1" s="1"/>
  <c r="AE2576" i="1"/>
  <c r="J2576" i="1" s="1"/>
  <c r="AF2576" i="1"/>
  <c r="K2576" i="1" s="1"/>
  <c r="AG2576" i="1"/>
  <c r="L2576" i="1" s="1"/>
  <c r="AH2576" i="1"/>
  <c r="M2576" i="1" s="1"/>
  <c r="AI2576" i="1"/>
  <c r="N2576" i="1" s="1"/>
  <c r="AD2577" i="1"/>
  <c r="I2577" i="1" s="1"/>
  <c r="AE2577" i="1"/>
  <c r="J2577" i="1" s="1"/>
  <c r="AF2577" i="1"/>
  <c r="K2577" i="1" s="1"/>
  <c r="AG2577" i="1"/>
  <c r="L2577" i="1" s="1"/>
  <c r="AH2577" i="1"/>
  <c r="M2577" i="1" s="1"/>
  <c r="AI2577" i="1"/>
  <c r="N2577" i="1" s="1"/>
  <c r="AD2578" i="1"/>
  <c r="I2578" i="1" s="1"/>
  <c r="AE2578" i="1"/>
  <c r="J2578" i="1" s="1"/>
  <c r="AF2578" i="1"/>
  <c r="K2578" i="1" s="1"/>
  <c r="AG2578" i="1"/>
  <c r="L2578" i="1" s="1"/>
  <c r="AH2578" i="1"/>
  <c r="M2578" i="1" s="1"/>
  <c r="AI2578" i="1"/>
  <c r="N2578" i="1" s="1"/>
  <c r="AD2579" i="1"/>
  <c r="I2579" i="1" s="1"/>
  <c r="AE2579" i="1"/>
  <c r="J2579" i="1" s="1"/>
  <c r="AF2579" i="1"/>
  <c r="K2579" i="1" s="1"/>
  <c r="AG2579" i="1"/>
  <c r="L2579" i="1" s="1"/>
  <c r="AH2579" i="1"/>
  <c r="M2579" i="1" s="1"/>
  <c r="AI2579" i="1"/>
  <c r="N2579" i="1" s="1"/>
  <c r="AD2580" i="1"/>
  <c r="I2580" i="1" s="1"/>
  <c r="AE2580" i="1"/>
  <c r="J2580" i="1" s="1"/>
  <c r="AF2580" i="1"/>
  <c r="K2580" i="1" s="1"/>
  <c r="AG2580" i="1"/>
  <c r="L2580" i="1" s="1"/>
  <c r="AH2580" i="1"/>
  <c r="M2580" i="1" s="1"/>
  <c r="AI2580" i="1"/>
  <c r="N2580" i="1" s="1"/>
  <c r="AD2581" i="1"/>
  <c r="I2581" i="1" s="1"/>
  <c r="AE2581" i="1"/>
  <c r="J2581" i="1" s="1"/>
  <c r="AF2581" i="1"/>
  <c r="K2581" i="1" s="1"/>
  <c r="AG2581" i="1"/>
  <c r="L2581" i="1" s="1"/>
  <c r="AH2581" i="1"/>
  <c r="M2581" i="1" s="1"/>
  <c r="AI2581" i="1"/>
  <c r="N2581" i="1" s="1"/>
  <c r="AD2582" i="1"/>
  <c r="I2582" i="1" s="1"/>
  <c r="AE2582" i="1"/>
  <c r="J2582" i="1" s="1"/>
  <c r="AF2582" i="1"/>
  <c r="K2582" i="1" s="1"/>
  <c r="AG2582" i="1"/>
  <c r="L2582" i="1" s="1"/>
  <c r="AH2582" i="1"/>
  <c r="M2582" i="1" s="1"/>
  <c r="AI2582" i="1"/>
  <c r="N2582" i="1" s="1"/>
  <c r="AD2583" i="1"/>
  <c r="I2583" i="1" s="1"/>
  <c r="AE2583" i="1"/>
  <c r="J2583" i="1" s="1"/>
  <c r="AF2583" i="1"/>
  <c r="K2583" i="1" s="1"/>
  <c r="AG2583" i="1"/>
  <c r="L2583" i="1" s="1"/>
  <c r="AH2583" i="1"/>
  <c r="M2583" i="1" s="1"/>
  <c r="AI2583" i="1"/>
  <c r="N2583" i="1" s="1"/>
  <c r="AD2584" i="1"/>
  <c r="I2584" i="1" s="1"/>
  <c r="AE2584" i="1"/>
  <c r="J2584" i="1" s="1"/>
  <c r="AF2584" i="1"/>
  <c r="K2584" i="1" s="1"/>
  <c r="AG2584" i="1"/>
  <c r="L2584" i="1" s="1"/>
  <c r="AH2584" i="1"/>
  <c r="M2584" i="1" s="1"/>
  <c r="AI2584" i="1"/>
  <c r="N2584" i="1" s="1"/>
  <c r="AD2585" i="1"/>
  <c r="I2585" i="1" s="1"/>
  <c r="AE2585" i="1"/>
  <c r="J2585" i="1" s="1"/>
  <c r="AF2585" i="1"/>
  <c r="K2585" i="1" s="1"/>
  <c r="AG2585" i="1"/>
  <c r="L2585" i="1" s="1"/>
  <c r="AH2585" i="1"/>
  <c r="M2585" i="1" s="1"/>
  <c r="AI2585" i="1"/>
  <c r="N2585" i="1" s="1"/>
  <c r="AD2586" i="1"/>
  <c r="I2586" i="1" s="1"/>
  <c r="AE2586" i="1"/>
  <c r="J2586" i="1" s="1"/>
  <c r="AF2586" i="1"/>
  <c r="K2586" i="1" s="1"/>
  <c r="AG2586" i="1"/>
  <c r="L2586" i="1" s="1"/>
  <c r="AH2586" i="1"/>
  <c r="M2586" i="1" s="1"/>
  <c r="AI2586" i="1"/>
  <c r="N2586" i="1" s="1"/>
  <c r="AD2587" i="1"/>
  <c r="I2587" i="1" s="1"/>
  <c r="AE2587" i="1"/>
  <c r="J2587" i="1" s="1"/>
  <c r="AF2587" i="1"/>
  <c r="K2587" i="1" s="1"/>
  <c r="AG2587" i="1"/>
  <c r="L2587" i="1" s="1"/>
  <c r="AH2587" i="1"/>
  <c r="M2587" i="1" s="1"/>
  <c r="AI2587" i="1"/>
  <c r="N2587" i="1" s="1"/>
  <c r="AD2588" i="1"/>
  <c r="I2588" i="1" s="1"/>
  <c r="AE2588" i="1"/>
  <c r="J2588" i="1" s="1"/>
  <c r="AF2588" i="1"/>
  <c r="K2588" i="1" s="1"/>
  <c r="AG2588" i="1"/>
  <c r="L2588" i="1" s="1"/>
  <c r="AH2588" i="1"/>
  <c r="M2588" i="1" s="1"/>
  <c r="AI2588" i="1"/>
  <c r="N2588" i="1" s="1"/>
  <c r="AD2589" i="1"/>
  <c r="I2589" i="1" s="1"/>
  <c r="AE2589" i="1"/>
  <c r="J2589" i="1" s="1"/>
  <c r="AF2589" i="1"/>
  <c r="K2589" i="1" s="1"/>
  <c r="AG2589" i="1"/>
  <c r="L2589" i="1" s="1"/>
  <c r="AH2589" i="1"/>
  <c r="M2589" i="1" s="1"/>
  <c r="AI2589" i="1"/>
  <c r="N2589" i="1" s="1"/>
  <c r="AD2590" i="1"/>
  <c r="I2590" i="1" s="1"/>
  <c r="AE2590" i="1"/>
  <c r="J2590" i="1" s="1"/>
  <c r="AF2590" i="1"/>
  <c r="K2590" i="1" s="1"/>
  <c r="AG2590" i="1"/>
  <c r="L2590" i="1" s="1"/>
  <c r="AH2590" i="1"/>
  <c r="M2590" i="1" s="1"/>
  <c r="AI2590" i="1"/>
  <c r="N2590" i="1" s="1"/>
  <c r="AD2591" i="1"/>
  <c r="I2591" i="1" s="1"/>
  <c r="AE2591" i="1"/>
  <c r="J2591" i="1" s="1"/>
  <c r="AF2591" i="1"/>
  <c r="K2591" i="1" s="1"/>
  <c r="AG2591" i="1"/>
  <c r="L2591" i="1" s="1"/>
  <c r="AH2591" i="1"/>
  <c r="M2591" i="1" s="1"/>
  <c r="AI2591" i="1"/>
  <c r="N2591" i="1" s="1"/>
  <c r="AD2592" i="1"/>
  <c r="I2592" i="1" s="1"/>
  <c r="AE2592" i="1"/>
  <c r="J2592" i="1" s="1"/>
  <c r="AF2592" i="1"/>
  <c r="K2592" i="1" s="1"/>
  <c r="AG2592" i="1"/>
  <c r="L2592" i="1" s="1"/>
  <c r="AH2592" i="1"/>
  <c r="M2592" i="1" s="1"/>
  <c r="AI2592" i="1"/>
  <c r="N2592" i="1" s="1"/>
  <c r="AD2593" i="1"/>
  <c r="I2593" i="1" s="1"/>
  <c r="AE2593" i="1"/>
  <c r="J2593" i="1" s="1"/>
  <c r="AF2593" i="1"/>
  <c r="K2593" i="1" s="1"/>
  <c r="AG2593" i="1"/>
  <c r="L2593" i="1" s="1"/>
  <c r="AH2593" i="1"/>
  <c r="M2593" i="1" s="1"/>
  <c r="AI2593" i="1"/>
  <c r="N2593" i="1" s="1"/>
  <c r="AD2594" i="1"/>
  <c r="I2594" i="1" s="1"/>
  <c r="AE2594" i="1"/>
  <c r="J2594" i="1" s="1"/>
  <c r="AF2594" i="1"/>
  <c r="K2594" i="1" s="1"/>
  <c r="AG2594" i="1"/>
  <c r="L2594" i="1" s="1"/>
  <c r="AH2594" i="1"/>
  <c r="M2594" i="1" s="1"/>
  <c r="AI2594" i="1"/>
  <c r="N2594" i="1" s="1"/>
  <c r="AD2595" i="1"/>
  <c r="I2595" i="1" s="1"/>
  <c r="AE2595" i="1"/>
  <c r="J2595" i="1" s="1"/>
  <c r="AF2595" i="1"/>
  <c r="K2595" i="1" s="1"/>
  <c r="AG2595" i="1"/>
  <c r="L2595" i="1" s="1"/>
  <c r="AH2595" i="1"/>
  <c r="M2595" i="1" s="1"/>
  <c r="AI2595" i="1"/>
  <c r="N2595" i="1" s="1"/>
  <c r="AD2596" i="1"/>
  <c r="I2596" i="1" s="1"/>
  <c r="AE2596" i="1"/>
  <c r="J2596" i="1" s="1"/>
  <c r="AF2596" i="1"/>
  <c r="K2596" i="1" s="1"/>
  <c r="AG2596" i="1"/>
  <c r="L2596" i="1" s="1"/>
  <c r="AH2596" i="1"/>
  <c r="M2596" i="1" s="1"/>
  <c r="AI2596" i="1"/>
  <c r="N2596" i="1" s="1"/>
  <c r="AD2597" i="1"/>
  <c r="I2597" i="1" s="1"/>
  <c r="AE2597" i="1"/>
  <c r="J2597" i="1" s="1"/>
  <c r="AF2597" i="1"/>
  <c r="K2597" i="1" s="1"/>
  <c r="AG2597" i="1"/>
  <c r="L2597" i="1" s="1"/>
  <c r="AH2597" i="1"/>
  <c r="M2597" i="1" s="1"/>
  <c r="AI2597" i="1"/>
  <c r="N2597" i="1" s="1"/>
  <c r="AD2598" i="1"/>
  <c r="I2598" i="1" s="1"/>
  <c r="AE2598" i="1"/>
  <c r="J2598" i="1" s="1"/>
  <c r="AF2598" i="1"/>
  <c r="K2598" i="1" s="1"/>
  <c r="AG2598" i="1"/>
  <c r="L2598" i="1" s="1"/>
  <c r="AH2598" i="1"/>
  <c r="M2598" i="1" s="1"/>
  <c r="AI2598" i="1"/>
  <c r="N2598" i="1" s="1"/>
  <c r="AD2599" i="1"/>
  <c r="I2599" i="1" s="1"/>
  <c r="AE2599" i="1"/>
  <c r="J2599" i="1" s="1"/>
  <c r="AF2599" i="1"/>
  <c r="K2599" i="1" s="1"/>
  <c r="AG2599" i="1"/>
  <c r="L2599" i="1" s="1"/>
  <c r="AH2599" i="1"/>
  <c r="M2599" i="1" s="1"/>
  <c r="AI2599" i="1"/>
  <c r="N2599" i="1" s="1"/>
  <c r="AD2600" i="1"/>
  <c r="I2600" i="1" s="1"/>
  <c r="AE2600" i="1"/>
  <c r="J2600" i="1" s="1"/>
  <c r="AF2600" i="1"/>
  <c r="K2600" i="1" s="1"/>
  <c r="AG2600" i="1"/>
  <c r="L2600" i="1" s="1"/>
  <c r="AH2600" i="1"/>
  <c r="M2600" i="1" s="1"/>
  <c r="AI2600" i="1"/>
  <c r="N2600" i="1" s="1"/>
  <c r="AD2601" i="1"/>
  <c r="I2601" i="1" s="1"/>
  <c r="AE2601" i="1"/>
  <c r="J2601" i="1" s="1"/>
  <c r="AF2601" i="1"/>
  <c r="K2601" i="1" s="1"/>
  <c r="AG2601" i="1"/>
  <c r="L2601" i="1" s="1"/>
  <c r="AH2601" i="1"/>
  <c r="M2601" i="1" s="1"/>
  <c r="AI2601" i="1"/>
  <c r="N2601" i="1" s="1"/>
  <c r="AD2602" i="1"/>
  <c r="I2602" i="1" s="1"/>
  <c r="AE2602" i="1"/>
  <c r="J2602" i="1" s="1"/>
  <c r="AF2602" i="1"/>
  <c r="K2602" i="1" s="1"/>
  <c r="AG2602" i="1"/>
  <c r="L2602" i="1" s="1"/>
  <c r="AH2602" i="1"/>
  <c r="M2602" i="1" s="1"/>
  <c r="AI2602" i="1"/>
  <c r="N2602" i="1" s="1"/>
  <c r="AD2603" i="1"/>
  <c r="I2603" i="1" s="1"/>
  <c r="AE2603" i="1"/>
  <c r="J2603" i="1" s="1"/>
  <c r="AF2603" i="1"/>
  <c r="K2603" i="1" s="1"/>
  <c r="AG2603" i="1"/>
  <c r="L2603" i="1" s="1"/>
  <c r="AH2603" i="1"/>
  <c r="M2603" i="1" s="1"/>
  <c r="AI2603" i="1"/>
  <c r="N2603" i="1" s="1"/>
  <c r="AD2604" i="1"/>
  <c r="I2604" i="1" s="1"/>
  <c r="AE2604" i="1"/>
  <c r="J2604" i="1" s="1"/>
  <c r="AF2604" i="1"/>
  <c r="K2604" i="1" s="1"/>
  <c r="AG2604" i="1"/>
  <c r="L2604" i="1" s="1"/>
  <c r="AH2604" i="1"/>
  <c r="M2604" i="1" s="1"/>
  <c r="AI2604" i="1"/>
  <c r="N2604" i="1" s="1"/>
  <c r="AD2605" i="1"/>
  <c r="I2605" i="1" s="1"/>
  <c r="AE2605" i="1"/>
  <c r="J2605" i="1" s="1"/>
  <c r="AF2605" i="1"/>
  <c r="K2605" i="1" s="1"/>
  <c r="AG2605" i="1"/>
  <c r="L2605" i="1" s="1"/>
  <c r="AH2605" i="1"/>
  <c r="M2605" i="1" s="1"/>
  <c r="AI2605" i="1"/>
  <c r="N2605" i="1" s="1"/>
  <c r="AD2606" i="1"/>
  <c r="I2606" i="1" s="1"/>
  <c r="AE2606" i="1"/>
  <c r="J2606" i="1" s="1"/>
  <c r="AF2606" i="1"/>
  <c r="K2606" i="1" s="1"/>
  <c r="AG2606" i="1"/>
  <c r="L2606" i="1" s="1"/>
  <c r="AH2606" i="1"/>
  <c r="M2606" i="1" s="1"/>
  <c r="AI2606" i="1"/>
  <c r="N2606" i="1" s="1"/>
  <c r="AD2607" i="1"/>
  <c r="I2607" i="1" s="1"/>
  <c r="AE2607" i="1"/>
  <c r="J2607" i="1" s="1"/>
  <c r="AF2607" i="1"/>
  <c r="K2607" i="1" s="1"/>
  <c r="AG2607" i="1"/>
  <c r="L2607" i="1" s="1"/>
  <c r="AH2607" i="1"/>
  <c r="M2607" i="1" s="1"/>
  <c r="AI2607" i="1"/>
  <c r="N2607" i="1" s="1"/>
  <c r="AD2608" i="1"/>
  <c r="I2608" i="1" s="1"/>
  <c r="AE2608" i="1"/>
  <c r="J2608" i="1" s="1"/>
  <c r="AF2608" i="1"/>
  <c r="K2608" i="1" s="1"/>
  <c r="AG2608" i="1"/>
  <c r="L2608" i="1" s="1"/>
  <c r="AH2608" i="1"/>
  <c r="M2608" i="1" s="1"/>
  <c r="AI2608" i="1"/>
  <c r="N2608" i="1" s="1"/>
  <c r="AD2609" i="1"/>
  <c r="I2609" i="1" s="1"/>
  <c r="AE2609" i="1"/>
  <c r="J2609" i="1" s="1"/>
  <c r="AF2609" i="1"/>
  <c r="K2609" i="1" s="1"/>
  <c r="AG2609" i="1"/>
  <c r="L2609" i="1" s="1"/>
  <c r="AH2609" i="1"/>
  <c r="M2609" i="1" s="1"/>
  <c r="AI2609" i="1"/>
  <c r="N2609" i="1" s="1"/>
  <c r="AD2610" i="1"/>
  <c r="I2610" i="1" s="1"/>
  <c r="AE2610" i="1"/>
  <c r="J2610" i="1" s="1"/>
  <c r="AF2610" i="1"/>
  <c r="K2610" i="1" s="1"/>
  <c r="AG2610" i="1"/>
  <c r="L2610" i="1" s="1"/>
  <c r="AH2610" i="1"/>
  <c r="M2610" i="1" s="1"/>
  <c r="AI2610" i="1"/>
  <c r="N2610" i="1" s="1"/>
  <c r="AD2611" i="1"/>
  <c r="I2611" i="1" s="1"/>
  <c r="AE2611" i="1"/>
  <c r="J2611" i="1" s="1"/>
  <c r="AF2611" i="1"/>
  <c r="K2611" i="1" s="1"/>
  <c r="AG2611" i="1"/>
  <c r="L2611" i="1" s="1"/>
  <c r="AH2611" i="1"/>
  <c r="M2611" i="1" s="1"/>
  <c r="AI2611" i="1"/>
  <c r="N2611" i="1" s="1"/>
  <c r="AD2612" i="1"/>
  <c r="I2612" i="1" s="1"/>
  <c r="AE2612" i="1"/>
  <c r="J2612" i="1" s="1"/>
  <c r="AF2612" i="1"/>
  <c r="K2612" i="1" s="1"/>
  <c r="AG2612" i="1"/>
  <c r="L2612" i="1" s="1"/>
  <c r="AH2612" i="1"/>
  <c r="M2612" i="1" s="1"/>
  <c r="AI2612" i="1"/>
  <c r="N2612" i="1" s="1"/>
  <c r="AD2613" i="1"/>
  <c r="I2613" i="1" s="1"/>
  <c r="AE2613" i="1"/>
  <c r="J2613" i="1" s="1"/>
  <c r="AF2613" i="1"/>
  <c r="K2613" i="1" s="1"/>
  <c r="AG2613" i="1"/>
  <c r="L2613" i="1" s="1"/>
  <c r="AH2613" i="1"/>
  <c r="M2613" i="1" s="1"/>
  <c r="AI2613" i="1"/>
  <c r="N2613" i="1" s="1"/>
  <c r="AD2614" i="1"/>
  <c r="I2614" i="1" s="1"/>
  <c r="AE2614" i="1"/>
  <c r="J2614" i="1" s="1"/>
  <c r="AF2614" i="1"/>
  <c r="K2614" i="1" s="1"/>
  <c r="AG2614" i="1"/>
  <c r="L2614" i="1" s="1"/>
  <c r="AH2614" i="1"/>
  <c r="M2614" i="1" s="1"/>
  <c r="AI2614" i="1"/>
  <c r="N2614" i="1" s="1"/>
  <c r="AD2615" i="1"/>
  <c r="I2615" i="1" s="1"/>
  <c r="AE2615" i="1"/>
  <c r="J2615" i="1" s="1"/>
  <c r="AF2615" i="1"/>
  <c r="K2615" i="1" s="1"/>
  <c r="AG2615" i="1"/>
  <c r="L2615" i="1" s="1"/>
  <c r="AH2615" i="1"/>
  <c r="M2615" i="1" s="1"/>
  <c r="AI2615" i="1"/>
  <c r="N2615" i="1" s="1"/>
  <c r="AD2616" i="1"/>
  <c r="I2616" i="1" s="1"/>
  <c r="AE2616" i="1"/>
  <c r="J2616" i="1" s="1"/>
  <c r="AF2616" i="1"/>
  <c r="K2616" i="1" s="1"/>
  <c r="AG2616" i="1"/>
  <c r="L2616" i="1" s="1"/>
  <c r="AH2616" i="1"/>
  <c r="M2616" i="1" s="1"/>
  <c r="AI2616" i="1"/>
  <c r="N2616" i="1" s="1"/>
  <c r="AD2617" i="1"/>
  <c r="I2617" i="1" s="1"/>
  <c r="AE2617" i="1"/>
  <c r="J2617" i="1" s="1"/>
  <c r="AF2617" i="1"/>
  <c r="K2617" i="1" s="1"/>
  <c r="AG2617" i="1"/>
  <c r="L2617" i="1" s="1"/>
  <c r="AH2617" i="1"/>
  <c r="M2617" i="1" s="1"/>
  <c r="AI2617" i="1"/>
  <c r="N2617" i="1" s="1"/>
  <c r="AD2618" i="1"/>
  <c r="I2618" i="1" s="1"/>
  <c r="AE2618" i="1"/>
  <c r="J2618" i="1" s="1"/>
  <c r="AF2618" i="1"/>
  <c r="K2618" i="1" s="1"/>
  <c r="AG2618" i="1"/>
  <c r="L2618" i="1" s="1"/>
  <c r="AH2618" i="1"/>
  <c r="M2618" i="1" s="1"/>
  <c r="AI2618" i="1"/>
  <c r="N2618" i="1" s="1"/>
  <c r="AD2619" i="1"/>
  <c r="I2619" i="1" s="1"/>
  <c r="AE2619" i="1"/>
  <c r="J2619" i="1" s="1"/>
  <c r="AF2619" i="1"/>
  <c r="K2619" i="1" s="1"/>
  <c r="AG2619" i="1"/>
  <c r="L2619" i="1" s="1"/>
  <c r="AH2619" i="1"/>
  <c r="M2619" i="1" s="1"/>
  <c r="AI2619" i="1"/>
  <c r="N2619" i="1" s="1"/>
  <c r="AD2620" i="1"/>
  <c r="I2620" i="1" s="1"/>
  <c r="AE2620" i="1"/>
  <c r="J2620" i="1" s="1"/>
  <c r="AF2620" i="1"/>
  <c r="K2620" i="1" s="1"/>
  <c r="AG2620" i="1"/>
  <c r="L2620" i="1" s="1"/>
  <c r="AH2620" i="1"/>
  <c r="M2620" i="1" s="1"/>
  <c r="AI2620" i="1"/>
  <c r="N2620" i="1" s="1"/>
  <c r="AD2621" i="1"/>
  <c r="I2621" i="1" s="1"/>
  <c r="AE2621" i="1"/>
  <c r="J2621" i="1" s="1"/>
  <c r="AF2621" i="1"/>
  <c r="K2621" i="1" s="1"/>
  <c r="AG2621" i="1"/>
  <c r="L2621" i="1" s="1"/>
  <c r="AH2621" i="1"/>
  <c r="M2621" i="1" s="1"/>
  <c r="AI2621" i="1"/>
  <c r="N2621" i="1" s="1"/>
  <c r="AD2622" i="1"/>
  <c r="I2622" i="1" s="1"/>
  <c r="AE2622" i="1"/>
  <c r="J2622" i="1" s="1"/>
  <c r="AF2622" i="1"/>
  <c r="K2622" i="1" s="1"/>
  <c r="AG2622" i="1"/>
  <c r="L2622" i="1" s="1"/>
  <c r="AH2622" i="1"/>
  <c r="M2622" i="1" s="1"/>
  <c r="AI2622" i="1"/>
  <c r="N2622" i="1" s="1"/>
  <c r="AD2623" i="1"/>
  <c r="I2623" i="1" s="1"/>
  <c r="AE2623" i="1"/>
  <c r="J2623" i="1" s="1"/>
  <c r="AF2623" i="1"/>
  <c r="K2623" i="1" s="1"/>
  <c r="AG2623" i="1"/>
  <c r="L2623" i="1" s="1"/>
  <c r="AH2623" i="1"/>
  <c r="M2623" i="1" s="1"/>
  <c r="AI2623" i="1"/>
  <c r="N2623" i="1" s="1"/>
  <c r="AD2624" i="1"/>
  <c r="I2624" i="1" s="1"/>
  <c r="AE2624" i="1"/>
  <c r="J2624" i="1" s="1"/>
  <c r="AF2624" i="1"/>
  <c r="K2624" i="1" s="1"/>
  <c r="AG2624" i="1"/>
  <c r="L2624" i="1" s="1"/>
  <c r="AH2624" i="1"/>
  <c r="M2624" i="1" s="1"/>
  <c r="AI2624" i="1"/>
  <c r="N2624" i="1" s="1"/>
  <c r="AD2625" i="1"/>
  <c r="I2625" i="1" s="1"/>
  <c r="AE2625" i="1"/>
  <c r="J2625" i="1" s="1"/>
  <c r="AF2625" i="1"/>
  <c r="K2625" i="1" s="1"/>
  <c r="AG2625" i="1"/>
  <c r="L2625" i="1" s="1"/>
  <c r="AH2625" i="1"/>
  <c r="M2625" i="1" s="1"/>
  <c r="AI2625" i="1"/>
  <c r="N2625" i="1" s="1"/>
  <c r="AD2626" i="1"/>
  <c r="I2626" i="1" s="1"/>
  <c r="AE2626" i="1"/>
  <c r="J2626" i="1" s="1"/>
  <c r="AF2626" i="1"/>
  <c r="K2626" i="1" s="1"/>
  <c r="AG2626" i="1"/>
  <c r="L2626" i="1" s="1"/>
  <c r="AH2626" i="1"/>
  <c r="M2626" i="1" s="1"/>
  <c r="AI2626" i="1"/>
  <c r="N2626" i="1" s="1"/>
  <c r="AD2627" i="1"/>
  <c r="I2627" i="1" s="1"/>
  <c r="AE2627" i="1"/>
  <c r="J2627" i="1" s="1"/>
  <c r="AF2627" i="1"/>
  <c r="K2627" i="1" s="1"/>
  <c r="AG2627" i="1"/>
  <c r="L2627" i="1" s="1"/>
  <c r="AH2627" i="1"/>
  <c r="M2627" i="1" s="1"/>
  <c r="AI2627" i="1"/>
  <c r="N2627" i="1" s="1"/>
  <c r="AD2628" i="1"/>
  <c r="I2628" i="1" s="1"/>
  <c r="AE2628" i="1"/>
  <c r="J2628" i="1" s="1"/>
  <c r="AF2628" i="1"/>
  <c r="K2628" i="1" s="1"/>
  <c r="AG2628" i="1"/>
  <c r="L2628" i="1" s="1"/>
  <c r="AH2628" i="1"/>
  <c r="M2628" i="1" s="1"/>
  <c r="AI2628" i="1"/>
  <c r="N2628" i="1" s="1"/>
  <c r="AD2629" i="1"/>
  <c r="I2629" i="1" s="1"/>
  <c r="AE2629" i="1"/>
  <c r="J2629" i="1" s="1"/>
  <c r="AF2629" i="1"/>
  <c r="K2629" i="1" s="1"/>
  <c r="AG2629" i="1"/>
  <c r="L2629" i="1" s="1"/>
  <c r="AH2629" i="1"/>
  <c r="M2629" i="1" s="1"/>
  <c r="AI2629" i="1"/>
  <c r="N2629" i="1" s="1"/>
  <c r="AD2630" i="1"/>
  <c r="I2630" i="1" s="1"/>
  <c r="AE2630" i="1"/>
  <c r="J2630" i="1" s="1"/>
  <c r="AF2630" i="1"/>
  <c r="K2630" i="1" s="1"/>
  <c r="AG2630" i="1"/>
  <c r="L2630" i="1" s="1"/>
  <c r="AH2630" i="1"/>
  <c r="M2630" i="1" s="1"/>
  <c r="AI2630" i="1"/>
  <c r="N2630" i="1" s="1"/>
  <c r="AD2631" i="1"/>
  <c r="I2631" i="1" s="1"/>
  <c r="AE2631" i="1"/>
  <c r="J2631" i="1" s="1"/>
  <c r="AF2631" i="1"/>
  <c r="K2631" i="1" s="1"/>
  <c r="AG2631" i="1"/>
  <c r="L2631" i="1" s="1"/>
  <c r="AH2631" i="1"/>
  <c r="M2631" i="1" s="1"/>
  <c r="AI2631" i="1"/>
  <c r="N2631" i="1" s="1"/>
  <c r="AD2632" i="1"/>
  <c r="I2632" i="1" s="1"/>
  <c r="AE2632" i="1"/>
  <c r="J2632" i="1" s="1"/>
  <c r="AF2632" i="1"/>
  <c r="K2632" i="1" s="1"/>
  <c r="AG2632" i="1"/>
  <c r="L2632" i="1" s="1"/>
  <c r="AH2632" i="1"/>
  <c r="M2632" i="1" s="1"/>
  <c r="AI2632" i="1"/>
  <c r="N2632" i="1" s="1"/>
  <c r="AD2633" i="1"/>
  <c r="I2633" i="1" s="1"/>
  <c r="AE2633" i="1"/>
  <c r="J2633" i="1" s="1"/>
  <c r="AF2633" i="1"/>
  <c r="K2633" i="1" s="1"/>
  <c r="AG2633" i="1"/>
  <c r="L2633" i="1" s="1"/>
  <c r="AH2633" i="1"/>
  <c r="M2633" i="1" s="1"/>
  <c r="AI2633" i="1"/>
  <c r="N2633" i="1" s="1"/>
  <c r="AD2634" i="1"/>
  <c r="I2634" i="1" s="1"/>
  <c r="AE2634" i="1"/>
  <c r="J2634" i="1" s="1"/>
  <c r="AF2634" i="1"/>
  <c r="K2634" i="1" s="1"/>
  <c r="AG2634" i="1"/>
  <c r="L2634" i="1" s="1"/>
  <c r="AH2634" i="1"/>
  <c r="M2634" i="1" s="1"/>
  <c r="AI2634" i="1"/>
  <c r="N2634" i="1" s="1"/>
  <c r="AD2635" i="1"/>
  <c r="I2635" i="1" s="1"/>
  <c r="AE2635" i="1"/>
  <c r="J2635" i="1" s="1"/>
  <c r="AF2635" i="1"/>
  <c r="K2635" i="1" s="1"/>
  <c r="AG2635" i="1"/>
  <c r="L2635" i="1" s="1"/>
  <c r="AH2635" i="1"/>
  <c r="M2635" i="1" s="1"/>
  <c r="AI2635" i="1"/>
  <c r="N2635" i="1" s="1"/>
  <c r="AD2636" i="1"/>
  <c r="I2636" i="1" s="1"/>
  <c r="AE2636" i="1"/>
  <c r="J2636" i="1" s="1"/>
  <c r="AF2636" i="1"/>
  <c r="K2636" i="1" s="1"/>
  <c r="AG2636" i="1"/>
  <c r="L2636" i="1" s="1"/>
  <c r="AH2636" i="1"/>
  <c r="M2636" i="1" s="1"/>
  <c r="AI2636" i="1"/>
  <c r="N2636" i="1" s="1"/>
  <c r="AD2637" i="1"/>
  <c r="I2637" i="1" s="1"/>
  <c r="AE2637" i="1"/>
  <c r="J2637" i="1" s="1"/>
  <c r="AF2637" i="1"/>
  <c r="K2637" i="1" s="1"/>
  <c r="AG2637" i="1"/>
  <c r="L2637" i="1" s="1"/>
  <c r="AH2637" i="1"/>
  <c r="M2637" i="1" s="1"/>
  <c r="AI2637" i="1"/>
  <c r="N2637" i="1" s="1"/>
  <c r="AD2638" i="1"/>
  <c r="I2638" i="1" s="1"/>
  <c r="AE2638" i="1"/>
  <c r="J2638" i="1" s="1"/>
  <c r="AF2638" i="1"/>
  <c r="K2638" i="1" s="1"/>
  <c r="AG2638" i="1"/>
  <c r="L2638" i="1" s="1"/>
  <c r="AH2638" i="1"/>
  <c r="M2638" i="1" s="1"/>
  <c r="AI2638" i="1"/>
  <c r="N2638" i="1" s="1"/>
  <c r="AD2639" i="1"/>
  <c r="I2639" i="1" s="1"/>
  <c r="AE2639" i="1"/>
  <c r="J2639" i="1" s="1"/>
  <c r="AF2639" i="1"/>
  <c r="K2639" i="1" s="1"/>
  <c r="AG2639" i="1"/>
  <c r="L2639" i="1" s="1"/>
  <c r="AH2639" i="1"/>
  <c r="M2639" i="1" s="1"/>
  <c r="AI2639" i="1"/>
  <c r="N2639" i="1" s="1"/>
  <c r="AD2640" i="1"/>
  <c r="I2640" i="1" s="1"/>
  <c r="AE2640" i="1"/>
  <c r="J2640" i="1" s="1"/>
  <c r="AF2640" i="1"/>
  <c r="K2640" i="1" s="1"/>
  <c r="AG2640" i="1"/>
  <c r="L2640" i="1" s="1"/>
  <c r="AH2640" i="1"/>
  <c r="M2640" i="1" s="1"/>
  <c r="AI2640" i="1"/>
  <c r="N2640" i="1" s="1"/>
  <c r="AD2641" i="1"/>
  <c r="I2641" i="1" s="1"/>
  <c r="AE2641" i="1"/>
  <c r="J2641" i="1" s="1"/>
  <c r="AF2641" i="1"/>
  <c r="K2641" i="1" s="1"/>
  <c r="AG2641" i="1"/>
  <c r="L2641" i="1" s="1"/>
  <c r="AH2641" i="1"/>
  <c r="M2641" i="1" s="1"/>
  <c r="AI2641" i="1"/>
  <c r="N2641" i="1" s="1"/>
  <c r="AD2642" i="1"/>
  <c r="I2642" i="1" s="1"/>
  <c r="AE2642" i="1"/>
  <c r="J2642" i="1" s="1"/>
  <c r="AF2642" i="1"/>
  <c r="K2642" i="1" s="1"/>
  <c r="AG2642" i="1"/>
  <c r="L2642" i="1" s="1"/>
  <c r="AH2642" i="1"/>
  <c r="M2642" i="1" s="1"/>
  <c r="AI2642" i="1"/>
  <c r="N2642" i="1" s="1"/>
  <c r="AD2643" i="1"/>
  <c r="I2643" i="1" s="1"/>
  <c r="AE2643" i="1"/>
  <c r="J2643" i="1" s="1"/>
  <c r="AF2643" i="1"/>
  <c r="K2643" i="1" s="1"/>
  <c r="AG2643" i="1"/>
  <c r="L2643" i="1" s="1"/>
  <c r="AH2643" i="1"/>
  <c r="M2643" i="1" s="1"/>
  <c r="AI2643" i="1"/>
  <c r="N2643" i="1" s="1"/>
  <c r="AD2644" i="1"/>
  <c r="I2644" i="1" s="1"/>
  <c r="AE2644" i="1"/>
  <c r="J2644" i="1" s="1"/>
  <c r="AF2644" i="1"/>
  <c r="K2644" i="1" s="1"/>
  <c r="AG2644" i="1"/>
  <c r="L2644" i="1" s="1"/>
  <c r="AH2644" i="1"/>
  <c r="M2644" i="1" s="1"/>
  <c r="AI2644" i="1"/>
  <c r="N2644" i="1" s="1"/>
  <c r="AD2645" i="1"/>
  <c r="I2645" i="1" s="1"/>
  <c r="AE2645" i="1"/>
  <c r="J2645" i="1" s="1"/>
  <c r="AF2645" i="1"/>
  <c r="K2645" i="1" s="1"/>
  <c r="AG2645" i="1"/>
  <c r="L2645" i="1" s="1"/>
  <c r="AH2645" i="1"/>
  <c r="M2645" i="1" s="1"/>
  <c r="AI2645" i="1"/>
  <c r="N2645" i="1" s="1"/>
  <c r="AD2646" i="1"/>
  <c r="I2646" i="1" s="1"/>
  <c r="AE2646" i="1"/>
  <c r="J2646" i="1" s="1"/>
  <c r="AF2646" i="1"/>
  <c r="K2646" i="1" s="1"/>
  <c r="AG2646" i="1"/>
  <c r="L2646" i="1" s="1"/>
  <c r="AH2646" i="1"/>
  <c r="M2646" i="1" s="1"/>
  <c r="AI2646" i="1"/>
  <c r="N2646" i="1" s="1"/>
  <c r="AD2647" i="1"/>
  <c r="I2647" i="1" s="1"/>
  <c r="AE2647" i="1"/>
  <c r="J2647" i="1" s="1"/>
  <c r="AF2647" i="1"/>
  <c r="K2647" i="1" s="1"/>
  <c r="AG2647" i="1"/>
  <c r="L2647" i="1" s="1"/>
  <c r="AH2647" i="1"/>
  <c r="M2647" i="1" s="1"/>
  <c r="AI2647" i="1"/>
  <c r="N2647" i="1" s="1"/>
  <c r="AD2648" i="1"/>
  <c r="I2648" i="1" s="1"/>
  <c r="AE2648" i="1"/>
  <c r="J2648" i="1" s="1"/>
  <c r="AF2648" i="1"/>
  <c r="K2648" i="1" s="1"/>
  <c r="AG2648" i="1"/>
  <c r="L2648" i="1" s="1"/>
  <c r="AH2648" i="1"/>
  <c r="M2648" i="1" s="1"/>
  <c r="AI2648" i="1"/>
  <c r="N2648" i="1" s="1"/>
  <c r="AD2649" i="1"/>
  <c r="I2649" i="1" s="1"/>
  <c r="AE2649" i="1"/>
  <c r="J2649" i="1" s="1"/>
  <c r="AF2649" i="1"/>
  <c r="K2649" i="1" s="1"/>
  <c r="AG2649" i="1"/>
  <c r="L2649" i="1" s="1"/>
  <c r="AH2649" i="1"/>
  <c r="M2649" i="1" s="1"/>
  <c r="AI2649" i="1"/>
  <c r="N2649" i="1" s="1"/>
  <c r="AD2650" i="1"/>
  <c r="I2650" i="1" s="1"/>
  <c r="AE2650" i="1"/>
  <c r="J2650" i="1" s="1"/>
  <c r="AF2650" i="1"/>
  <c r="K2650" i="1" s="1"/>
  <c r="AG2650" i="1"/>
  <c r="L2650" i="1" s="1"/>
  <c r="AH2650" i="1"/>
  <c r="M2650" i="1" s="1"/>
  <c r="AI2650" i="1"/>
  <c r="N2650" i="1" s="1"/>
  <c r="AD2651" i="1"/>
  <c r="I2651" i="1" s="1"/>
  <c r="AE2651" i="1"/>
  <c r="J2651" i="1" s="1"/>
  <c r="AF2651" i="1"/>
  <c r="K2651" i="1" s="1"/>
  <c r="AG2651" i="1"/>
  <c r="L2651" i="1" s="1"/>
  <c r="AH2651" i="1"/>
  <c r="M2651" i="1" s="1"/>
  <c r="AI2651" i="1"/>
  <c r="N2651" i="1" s="1"/>
  <c r="AD2652" i="1"/>
  <c r="I2652" i="1" s="1"/>
  <c r="AE2652" i="1"/>
  <c r="J2652" i="1" s="1"/>
  <c r="AF2652" i="1"/>
  <c r="K2652" i="1" s="1"/>
  <c r="AG2652" i="1"/>
  <c r="L2652" i="1" s="1"/>
  <c r="AH2652" i="1"/>
  <c r="M2652" i="1" s="1"/>
  <c r="AI2652" i="1"/>
  <c r="N2652" i="1" s="1"/>
  <c r="AD2653" i="1"/>
  <c r="I2653" i="1" s="1"/>
  <c r="AE2653" i="1"/>
  <c r="J2653" i="1" s="1"/>
  <c r="AF2653" i="1"/>
  <c r="K2653" i="1" s="1"/>
  <c r="AG2653" i="1"/>
  <c r="L2653" i="1" s="1"/>
  <c r="AH2653" i="1"/>
  <c r="M2653" i="1" s="1"/>
  <c r="AI2653" i="1"/>
  <c r="N2653" i="1" s="1"/>
  <c r="AD2654" i="1"/>
  <c r="I2654" i="1" s="1"/>
  <c r="AE2654" i="1"/>
  <c r="J2654" i="1" s="1"/>
  <c r="AF2654" i="1"/>
  <c r="K2654" i="1" s="1"/>
  <c r="AG2654" i="1"/>
  <c r="L2654" i="1" s="1"/>
  <c r="AH2654" i="1"/>
  <c r="M2654" i="1" s="1"/>
  <c r="AI2654" i="1"/>
  <c r="N2654" i="1" s="1"/>
  <c r="AD2655" i="1"/>
  <c r="I2655" i="1" s="1"/>
  <c r="AE2655" i="1"/>
  <c r="J2655" i="1" s="1"/>
  <c r="AF2655" i="1"/>
  <c r="K2655" i="1" s="1"/>
  <c r="AG2655" i="1"/>
  <c r="L2655" i="1" s="1"/>
  <c r="AH2655" i="1"/>
  <c r="M2655" i="1" s="1"/>
  <c r="AI2655" i="1"/>
  <c r="N2655" i="1" s="1"/>
  <c r="AD2656" i="1"/>
  <c r="I2656" i="1" s="1"/>
  <c r="AE2656" i="1"/>
  <c r="J2656" i="1" s="1"/>
  <c r="AF2656" i="1"/>
  <c r="K2656" i="1" s="1"/>
  <c r="AG2656" i="1"/>
  <c r="L2656" i="1" s="1"/>
  <c r="AH2656" i="1"/>
  <c r="M2656" i="1" s="1"/>
  <c r="AI2656" i="1"/>
  <c r="N2656" i="1" s="1"/>
  <c r="AD2657" i="1"/>
  <c r="I2657" i="1" s="1"/>
  <c r="AE2657" i="1"/>
  <c r="J2657" i="1" s="1"/>
  <c r="AF2657" i="1"/>
  <c r="K2657" i="1" s="1"/>
  <c r="AG2657" i="1"/>
  <c r="L2657" i="1" s="1"/>
  <c r="AH2657" i="1"/>
  <c r="M2657" i="1" s="1"/>
  <c r="AI2657" i="1"/>
  <c r="N2657" i="1" s="1"/>
  <c r="AD2658" i="1"/>
  <c r="I2658" i="1" s="1"/>
  <c r="AE2658" i="1"/>
  <c r="J2658" i="1" s="1"/>
  <c r="AF2658" i="1"/>
  <c r="K2658" i="1" s="1"/>
  <c r="AG2658" i="1"/>
  <c r="L2658" i="1" s="1"/>
  <c r="AH2658" i="1"/>
  <c r="M2658" i="1" s="1"/>
  <c r="AI2658" i="1"/>
  <c r="N2658" i="1" s="1"/>
  <c r="AD2659" i="1"/>
  <c r="I2659" i="1" s="1"/>
  <c r="AE2659" i="1"/>
  <c r="J2659" i="1" s="1"/>
  <c r="AF2659" i="1"/>
  <c r="K2659" i="1" s="1"/>
  <c r="AG2659" i="1"/>
  <c r="L2659" i="1" s="1"/>
  <c r="AH2659" i="1"/>
  <c r="M2659" i="1" s="1"/>
  <c r="AI2659" i="1"/>
  <c r="N2659" i="1" s="1"/>
  <c r="AD2660" i="1"/>
  <c r="I2660" i="1" s="1"/>
  <c r="AE2660" i="1"/>
  <c r="J2660" i="1" s="1"/>
  <c r="AF2660" i="1"/>
  <c r="K2660" i="1" s="1"/>
  <c r="AG2660" i="1"/>
  <c r="L2660" i="1" s="1"/>
  <c r="AH2660" i="1"/>
  <c r="M2660" i="1" s="1"/>
  <c r="AI2660" i="1"/>
  <c r="N2660" i="1" s="1"/>
  <c r="AD2661" i="1"/>
  <c r="I2661" i="1" s="1"/>
  <c r="AE2661" i="1"/>
  <c r="J2661" i="1" s="1"/>
  <c r="AF2661" i="1"/>
  <c r="K2661" i="1" s="1"/>
  <c r="AG2661" i="1"/>
  <c r="L2661" i="1" s="1"/>
  <c r="AH2661" i="1"/>
  <c r="M2661" i="1" s="1"/>
  <c r="AI2661" i="1"/>
  <c r="N2661" i="1" s="1"/>
  <c r="AD2662" i="1"/>
  <c r="I2662" i="1" s="1"/>
  <c r="AE2662" i="1"/>
  <c r="J2662" i="1" s="1"/>
  <c r="AF2662" i="1"/>
  <c r="K2662" i="1" s="1"/>
  <c r="AG2662" i="1"/>
  <c r="L2662" i="1" s="1"/>
  <c r="AH2662" i="1"/>
  <c r="M2662" i="1" s="1"/>
  <c r="AI2662" i="1"/>
  <c r="N2662" i="1" s="1"/>
  <c r="AD2663" i="1"/>
  <c r="I2663" i="1" s="1"/>
  <c r="AE2663" i="1"/>
  <c r="J2663" i="1" s="1"/>
  <c r="AF2663" i="1"/>
  <c r="K2663" i="1" s="1"/>
  <c r="AG2663" i="1"/>
  <c r="L2663" i="1" s="1"/>
  <c r="AH2663" i="1"/>
  <c r="M2663" i="1" s="1"/>
  <c r="AI2663" i="1"/>
  <c r="N2663" i="1" s="1"/>
  <c r="AD2664" i="1"/>
  <c r="I2664" i="1" s="1"/>
  <c r="AE2664" i="1"/>
  <c r="J2664" i="1" s="1"/>
  <c r="AF2664" i="1"/>
  <c r="K2664" i="1" s="1"/>
  <c r="AG2664" i="1"/>
  <c r="L2664" i="1" s="1"/>
  <c r="AH2664" i="1"/>
  <c r="M2664" i="1" s="1"/>
  <c r="AI2664" i="1"/>
  <c r="N2664" i="1" s="1"/>
  <c r="AD2665" i="1"/>
  <c r="I2665" i="1" s="1"/>
  <c r="AE2665" i="1"/>
  <c r="J2665" i="1" s="1"/>
  <c r="AF2665" i="1"/>
  <c r="K2665" i="1" s="1"/>
  <c r="AG2665" i="1"/>
  <c r="L2665" i="1" s="1"/>
  <c r="AH2665" i="1"/>
  <c r="M2665" i="1" s="1"/>
  <c r="AI2665" i="1"/>
  <c r="N2665" i="1" s="1"/>
  <c r="AD2666" i="1"/>
  <c r="I2666" i="1" s="1"/>
  <c r="AE2666" i="1"/>
  <c r="J2666" i="1" s="1"/>
  <c r="AF2666" i="1"/>
  <c r="K2666" i="1" s="1"/>
  <c r="AG2666" i="1"/>
  <c r="L2666" i="1" s="1"/>
  <c r="AH2666" i="1"/>
  <c r="M2666" i="1" s="1"/>
  <c r="AI2666" i="1"/>
  <c r="N2666" i="1" s="1"/>
  <c r="AD2667" i="1"/>
  <c r="I2667" i="1" s="1"/>
  <c r="AE2667" i="1"/>
  <c r="J2667" i="1" s="1"/>
  <c r="AF2667" i="1"/>
  <c r="K2667" i="1" s="1"/>
  <c r="AG2667" i="1"/>
  <c r="L2667" i="1" s="1"/>
  <c r="AH2667" i="1"/>
  <c r="M2667" i="1" s="1"/>
  <c r="AI2667" i="1"/>
  <c r="N2667" i="1" s="1"/>
  <c r="AD2668" i="1"/>
  <c r="I2668" i="1" s="1"/>
  <c r="AE2668" i="1"/>
  <c r="J2668" i="1" s="1"/>
  <c r="AF2668" i="1"/>
  <c r="K2668" i="1" s="1"/>
  <c r="AG2668" i="1"/>
  <c r="L2668" i="1" s="1"/>
  <c r="AH2668" i="1"/>
  <c r="M2668" i="1" s="1"/>
  <c r="AI2668" i="1"/>
  <c r="N2668" i="1" s="1"/>
  <c r="AD2669" i="1"/>
  <c r="I2669" i="1" s="1"/>
  <c r="AE2669" i="1"/>
  <c r="J2669" i="1" s="1"/>
  <c r="AF2669" i="1"/>
  <c r="K2669" i="1" s="1"/>
  <c r="AG2669" i="1"/>
  <c r="L2669" i="1" s="1"/>
  <c r="AH2669" i="1"/>
  <c r="M2669" i="1" s="1"/>
  <c r="AI2669" i="1"/>
  <c r="N2669" i="1" s="1"/>
  <c r="AD2670" i="1"/>
  <c r="I2670" i="1" s="1"/>
  <c r="AE2670" i="1"/>
  <c r="J2670" i="1" s="1"/>
  <c r="AF2670" i="1"/>
  <c r="K2670" i="1" s="1"/>
  <c r="AG2670" i="1"/>
  <c r="L2670" i="1" s="1"/>
  <c r="AH2670" i="1"/>
  <c r="M2670" i="1" s="1"/>
  <c r="AI2670" i="1"/>
  <c r="N2670" i="1" s="1"/>
  <c r="AD2671" i="1"/>
  <c r="I2671" i="1" s="1"/>
  <c r="AE2671" i="1"/>
  <c r="J2671" i="1" s="1"/>
  <c r="AF2671" i="1"/>
  <c r="K2671" i="1" s="1"/>
  <c r="AG2671" i="1"/>
  <c r="L2671" i="1" s="1"/>
  <c r="AH2671" i="1"/>
  <c r="M2671" i="1" s="1"/>
  <c r="AI2671" i="1"/>
  <c r="N2671" i="1" s="1"/>
  <c r="AD2672" i="1"/>
  <c r="I2672" i="1" s="1"/>
  <c r="AE2672" i="1"/>
  <c r="J2672" i="1" s="1"/>
  <c r="AF2672" i="1"/>
  <c r="K2672" i="1" s="1"/>
  <c r="AG2672" i="1"/>
  <c r="L2672" i="1" s="1"/>
  <c r="AH2672" i="1"/>
  <c r="M2672" i="1" s="1"/>
  <c r="AI2672" i="1"/>
  <c r="N2672" i="1" s="1"/>
  <c r="AD2673" i="1"/>
  <c r="I2673" i="1" s="1"/>
  <c r="AE2673" i="1"/>
  <c r="J2673" i="1" s="1"/>
  <c r="AF2673" i="1"/>
  <c r="K2673" i="1" s="1"/>
  <c r="AG2673" i="1"/>
  <c r="L2673" i="1" s="1"/>
  <c r="AH2673" i="1"/>
  <c r="M2673" i="1" s="1"/>
  <c r="AI2673" i="1"/>
  <c r="N2673" i="1" s="1"/>
  <c r="AD2674" i="1"/>
  <c r="I2674" i="1" s="1"/>
  <c r="AE2674" i="1"/>
  <c r="J2674" i="1" s="1"/>
  <c r="AF2674" i="1"/>
  <c r="K2674" i="1" s="1"/>
  <c r="AG2674" i="1"/>
  <c r="L2674" i="1" s="1"/>
  <c r="AH2674" i="1"/>
  <c r="M2674" i="1" s="1"/>
  <c r="AI2674" i="1"/>
  <c r="N2674" i="1" s="1"/>
  <c r="AD2675" i="1"/>
  <c r="I2675" i="1" s="1"/>
  <c r="AE2675" i="1"/>
  <c r="J2675" i="1" s="1"/>
  <c r="AF2675" i="1"/>
  <c r="K2675" i="1" s="1"/>
  <c r="AG2675" i="1"/>
  <c r="L2675" i="1" s="1"/>
  <c r="AH2675" i="1"/>
  <c r="M2675" i="1" s="1"/>
  <c r="AI2675" i="1"/>
  <c r="N2675" i="1" s="1"/>
  <c r="AD2676" i="1"/>
  <c r="I2676" i="1" s="1"/>
  <c r="AE2676" i="1"/>
  <c r="J2676" i="1" s="1"/>
  <c r="AF2676" i="1"/>
  <c r="K2676" i="1" s="1"/>
  <c r="AG2676" i="1"/>
  <c r="L2676" i="1" s="1"/>
  <c r="AH2676" i="1"/>
  <c r="M2676" i="1" s="1"/>
  <c r="AI2676" i="1"/>
  <c r="N2676" i="1" s="1"/>
  <c r="AD2677" i="1"/>
  <c r="I2677" i="1" s="1"/>
  <c r="AE2677" i="1"/>
  <c r="J2677" i="1" s="1"/>
  <c r="AF2677" i="1"/>
  <c r="K2677" i="1" s="1"/>
  <c r="AG2677" i="1"/>
  <c r="L2677" i="1" s="1"/>
  <c r="AH2677" i="1"/>
  <c r="M2677" i="1" s="1"/>
  <c r="AI2677" i="1"/>
  <c r="N2677" i="1" s="1"/>
  <c r="AD2678" i="1"/>
  <c r="I2678" i="1" s="1"/>
  <c r="AE2678" i="1"/>
  <c r="J2678" i="1" s="1"/>
  <c r="AF2678" i="1"/>
  <c r="K2678" i="1" s="1"/>
  <c r="AG2678" i="1"/>
  <c r="L2678" i="1" s="1"/>
  <c r="AH2678" i="1"/>
  <c r="M2678" i="1" s="1"/>
  <c r="AI2678" i="1"/>
  <c r="N2678" i="1" s="1"/>
  <c r="AD2679" i="1"/>
  <c r="I2679" i="1" s="1"/>
  <c r="AE2679" i="1"/>
  <c r="J2679" i="1" s="1"/>
  <c r="AF2679" i="1"/>
  <c r="K2679" i="1" s="1"/>
  <c r="AG2679" i="1"/>
  <c r="L2679" i="1" s="1"/>
  <c r="AH2679" i="1"/>
  <c r="M2679" i="1" s="1"/>
  <c r="AI2679" i="1"/>
  <c r="N2679" i="1" s="1"/>
  <c r="AD2680" i="1"/>
  <c r="I2680" i="1" s="1"/>
  <c r="AE2680" i="1"/>
  <c r="J2680" i="1" s="1"/>
  <c r="AF2680" i="1"/>
  <c r="K2680" i="1" s="1"/>
  <c r="AG2680" i="1"/>
  <c r="L2680" i="1" s="1"/>
  <c r="AH2680" i="1"/>
  <c r="M2680" i="1" s="1"/>
  <c r="AI2680" i="1"/>
  <c r="N2680" i="1" s="1"/>
  <c r="AD2681" i="1"/>
  <c r="I2681" i="1" s="1"/>
  <c r="AE2681" i="1"/>
  <c r="J2681" i="1" s="1"/>
  <c r="AF2681" i="1"/>
  <c r="K2681" i="1" s="1"/>
  <c r="AG2681" i="1"/>
  <c r="L2681" i="1" s="1"/>
  <c r="AH2681" i="1"/>
  <c r="M2681" i="1" s="1"/>
  <c r="AI2681" i="1"/>
  <c r="N2681" i="1" s="1"/>
  <c r="AD2682" i="1"/>
  <c r="I2682" i="1" s="1"/>
  <c r="AE2682" i="1"/>
  <c r="J2682" i="1" s="1"/>
  <c r="AF2682" i="1"/>
  <c r="K2682" i="1" s="1"/>
  <c r="AG2682" i="1"/>
  <c r="L2682" i="1" s="1"/>
  <c r="AH2682" i="1"/>
  <c r="M2682" i="1" s="1"/>
  <c r="AI2682" i="1"/>
  <c r="N2682" i="1" s="1"/>
  <c r="AD2683" i="1"/>
  <c r="I2683" i="1" s="1"/>
  <c r="AE2683" i="1"/>
  <c r="J2683" i="1" s="1"/>
  <c r="AF2683" i="1"/>
  <c r="K2683" i="1" s="1"/>
  <c r="AG2683" i="1"/>
  <c r="L2683" i="1" s="1"/>
  <c r="AH2683" i="1"/>
  <c r="M2683" i="1" s="1"/>
  <c r="AI2683" i="1"/>
  <c r="N2683" i="1" s="1"/>
  <c r="AD2684" i="1"/>
  <c r="I2684" i="1" s="1"/>
  <c r="AE2684" i="1"/>
  <c r="J2684" i="1" s="1"/>
  <c r="AF2684" i="1"/>
  <c r="K2684" i="1" s="1"/>
  <c r="AG2684" i="1"/>
  <c r="L2684" i="1" s="1"/>
  <c r="AH2684" i="1"/>
  <c r="M2684" i="1" s="1"/>
  <c r="AI2684" i="1"/>
  <c r="N2684" i="1" s="1"/>
  <c r="AD2685" i="1"/>
  <c r="I2685" i="1" s="1"/>
  <c r="AE2685" i="1"/>
  <c r="J2685" i="1" s="1"/>
  <c r="AF2685" i="1"/>
  <c r="K2685" i="1" s="1"/>
  <c r="AG2685" i="1"/>
  <c r="L2685" i="1" s="1"/>
  <c r="AH2685" i="1"/>
  <c r="M2685" i="1" s="1"/>
  <c r="AI2685" i="1"/>
  <c r="N2685" i="1" s="1"/>
  <c r="AD2686" i="1"/>
  <c r="I2686" i="1" s="1"/>
  <c r="AE2686" i="1"/>
  <c r="J2686" i="1" s="1"/>
  <c r="AF2686" i="1"/>
  <c r="K2686" i="1" s="1"/>
  <c r="AG2686" i="1"/>
  <c r="L2686" i="1" s="1"/>
  <c r="AH2686" i="1"/>
  <c r="M2686" i="1" s="1"/>
  <c r="AI2686" i="1"/>
  <c r="N2686" i="1" s="1"/>
  <c r="AD2687" i="1"/>
  <c r="I2687" i="1" s="1"/>
  <c r="AE2687" i="1"/>
  <c r="J2687" i="1" s="1"/>
  <c r="AF2687" i="1"/>
  <c r="K2687" i="1" s="1"/>
  <c r="AG2687" i="1"/>
  <c r="L2687" i="1" s="1"/>
  <c r="AH2687" i="1"/>
  <c r="M2687" i="1" s="1"/>
  <c r="AI2687" i="1"/>
  <c r="N2687" i="1" s="1"/>
  <c r="AD2688" i="1"/>
  <c r="I2688" i="1" s="1"/>
  <c r="AE2688" i="1"/>
  <c r="J2688" i="1" s="1"/>
  <c r="AF2688" i="1"/>
  <c r="K2688" i="1" s="1"/>
  <c r="AG2688" i="1"/>
  <c r="L2688" i="1" s="1"/>
  <c r="AH2688" i="1"/>
  <c r="M2688" i="1" s="1"/>
  <c r="AI2688" i="1"/>
  <c r="N2688" i="1" s="1"/>
  <c r="AD2689" i="1"/>
  <c r="I2689" i="1" s="1"/>
  <c r="AE2689" i="1"/>
  <c r="J2689" i="1" s="1"/>
  <c r="AF2689" i="1"/>
  <c r="K2689" i="1" s="1"/>
  <c r="AG2689" i="1"/>
  <c r="L2689" i="1" s="1"/>
  <c r="AH2689" i="1"/>
  <c r="M2689" i="1" s="1"/>
  <c r="AI2689" i="1"/>
  <c r="N2689" i="1" s="1"/>
  <c r="AD2690" i="1"/>
  <c r="I2690" i="1" s="1"/>
  <c r="AE2690" i="1"/>
  <c r="J2690" i="1" s="1"/>
  <c r="AF2690" i="1"/>
  <c r="K2690" i="1" s="1"/>
  <c r="AG2690" i="1"/>
  <c r="L2690" i="1" s="1"/>
  <c r="AH2690" i="1"/>
  <c r="M2690" i="1" s="1"/>
  <c r="AI2690" i="1"/>
  <c r="N2690" i="1" s="1"/>
  <c r="AD2691" i="1"/>
  <c r="I2691" i="1" s="1"/>
  <c r="AE2691" i="1"/>
  <c r="J2691" i="1" s="1"/>
  <c r="AF2691" i="1"/>
  <c r="K2691" i="1" s="1"/>
  <c r="AG2691" i="1"/>
  <c r="L2691" i="1" s="1"/>
  <c r="AH2691" i="1"/>
  <c r="M2691" i="1" s="1"/>
  <c r="AI2691" i="1"/>
  <c r="N2691" i="1" s="1"/>
  <c r="AD2692" i="1"/>
  <c r="I2692" i="1" s="1"/>
  <c r="AE2692" i="1"/>
  <c r="J2692" i="1" s="1"/>
  <c r="AF2692" i="1"/>
  <c r="K2692" i="1" s="1"/>
  <c r="AG2692" i="1"/>
  <c r="L2692" i="1" s="1"/>
  <c r="AH2692" i="1"/>
  <c r="M2692" i="1" s="1"/>
  <c r="AI2692" i="1"/>
  <c r="N2692" i="1" s="1"/>
  <c r="AD2693" i="1"/>
  <c r="I2693" i="1" s="1"/>
  <c r="AE2693" i="1"/>
  <c r="J2693" i="1" s="1"/>
  <c r="AF2693" i="1"/>
  <c r="K2693" i="1" s="1"/>
  <c r="AG2693" i="1"/>
  <c r="L2693" i="1" s="1"/>
  <c r="AH2693" i="1"/>
  <c r="M2693" i="1" s="1"/>
  <c r="AI2693" i="1"/>
  <c r="N2693" i="1" s="1"/>
  <c r="AD2694" i="1"/>
  <c r="I2694" i="1" s="1"/>
  <c r="AE2694" i="1"/>
  <c r="J2694" i="1" s="1"/>
  <c r="AF2694" i="1"/>
  <c r="K2694" i="1" s="1"/>
  <c r="AG2694" i="1"/>
  <c r="L2694" i="1" s="1"/>
  <c r="AH2694" i="1"/>
  <c r="M2694" i="1" s="1"/>
  <c r="AI2694" i="1"/>
  <c r="N2694" i="1" s="1"/>
  <c r="AD2695" i="1"/>
  <c r="I2695" i="1" s="1"/>
  <c r="AE2695" i="1"/>
  <c r="J2695" i="1" s="1"/>
  <c r="AF2695" i="1"/>
  <c r="K2695" i="1" s="1"/>
  <c r="AG2695" i="1"/>
  <c r="L2695" i="1" s="1"/>
  <c r="AH2695" i="1"/>
  <c r="M2695" i="1" s="1"/>
  <c r="AI2695" i="1"/>
  <c r="N2695" i="1" s="1"/>
  <c r="AD2696" i="1"/>
  <c r="I2696" i="1" s="1"/>
  <c r="AE2696" i="1"/>
  <c r="J2696" i="1" s="1"/>
  <c r="AF2696" i="1"/>
  <c r="K2696" i="1" s="1"/>
  <c r="AG2696" i="1"/>
  <c r="L2696" i="1" s="1"/>
  <c r="AH2696" i="1"/>
  <c r="M2696" i="1" s="1"/>
  <c r="AI2696" i="1"/>
  <c r="N2696" i="1" s="1"/>
  <c r="AD2697" i="1"/>
  <c r="I2697" i="1" s="1"/>
  <c r="AE2697" i="1"/>
  <c r="J2697" i="1" s="1"/>
  <c r="AF2697" i="1"/>
  <c r="K2697" i="1" s="1"/>
  <c r="AG2697" i="1"/>
  <c r="L2697" i="1" s="1"/>
  <c r="AH2697" i="1"/>
  <c r="M2697" i="1" s="1"/>
  <c r="AI2697" i="1"/>
  <c r="N2697" i="1" s="1"/>
  <c r="AD2698" i="1"/>
  <c r="I2698" i="1" s="1"/>
  <c r="AE2698" i="1"/>
  <c r="J2698" i="1" s="1"/>
  <c r="AF2698" i="1"/>
  <c r="K2698" i="1" s="1"/>
  <c r="AG2698" i="1"/>
  <c r="L2698" i="1" s="1"/>
  <c r="AH2698" i="1"/>
  <c r="M2698" i="1" s="1"/>
  <c r="AI2698" i="1"/>
  <c r="N2698" i="1" s="1"/>
  <c r="AD2699" i="1"/>
  <c r="I2699" i="1" s="1"/>
  <c r="AE2699" i="1"/>
  <c r="J2699" i="1" s="1"/>
  <c r="AF2699" i="1"/>
  <c r="K2699" i="1" s="1"/>
  <c r="AG2699" i="1"/>
  <c r="L2699" i="1" s="1"/>
  <c r="AH2699" i="1"/>
  <c r="M2699" i="1" s="1"/>
  <c r="AI2699" i="1"/>
  <c r="N2699" i="1" s="1"/>
  <c r="AD2700" i="1"/>
  <c r="I2700" i="1" s="1"/>
  <c r="AE2700" i="1"/>
  <c r="J2700" i="1" s="1"/>
  <c r="AF2700" i="1"/>
  <c r="K2700" i="1" s="1"/>
  <c r="AG2700" i="1"/>
  <c r="L2700" i="1" s="1"/>
  <c r="AH2700" i="1"/>
  <c r="M2700" i="1" s="1"/>
  <c r="AI2700" i="1"/>
  <c r="N2700" i="1" s="1"/>
  <c r="AD2701" i="1"/>
  <c r="I2701" i="1" s="1"/>
  <c r="AE2701" i="1"/>
  <c r="J2701" i="1" s="1"/>
  <c r="AF2701" i="1"/>
  <c r="K2701" i="1" s="1"/>
  <c r="AG2701" i="1"/>
  <c r="L2701" i="1" s="1"/>
  <c r="AH2701" i="1"/>
  <c r="M2701" i="1" s="1"/>
  <c r="AI2701" i="1"/>
  <c r="N2701" i="1" s="1"/>
  <c r="AD2702" i="1"/>
  <c r="I2702" i="1" s="1"/>
  <c r="AE2702" i="1"/>
  <c r="J2702" i="1" s="1"/>
  <c r="AF2702" i="1"/>
  <c r="K2702" i="1" s="1"/>
  <c r="AG2702" i="1"/>
  <c r="L2702" i="1" s="1"/>
  <c r="AH2702" i="1"/>
  <c r="M2702" i="1" s="1"/>
  <c r="AI2702" i="1"/>
  <c r="N2702" i="1" s="1"/>
  <c r="AD2703" i="1"/>
  <c r="I2703" i="1" s="1"/>
  <c r="AE2703" i="1"/>
  <c r="J2703" i="1" s="1"/>
  <c r="AF2703" i="1"/>
  <c r="K2703" i="1" s="1"/>
  <c r="AG2703" i="1"/>
  <c r="L2703" i="1" s="1"/>
  <c r="AH2703" i="1"/>
  <c r="M2703" i="1" s="1"/>
  <c r="AI2703" i="1"/>
  <c r="N2703" i="1" s="1"/>
  <c r="AD2704" i="1"/>
  <c r="I2704" i="1" s="1"/>
  <c r="AE2704" i="1"/>
  <c r="J2704" i="1" s="1"/>
  <c r="AF2704" i="1"/>
  <c r="K2704" i="1" s="1"/>
  <c r="AG2704" i="1"/>
  <c r="L2704" i="1" s="1"/>
  <c r="AH2704" i="1"/>
  <c r="M2704" i="1" s="1"/>
  <c r="AI2704" i="1"/>
  <c r="N2704" i="1" s="1"/>
  <c r="AD2705" i="1"/>
  <c r="I2705" i="1" s="1"/>
  <c r="AE2705" i="1"/>
  <c r="J2705" i="1" s="1"/>
  <c r="AF2705" i="1"/>
  <c r="K2705" i="1" s="1"/>
  <c r="AG2705" i="1"/>
  <c r="L2705" i="1" s="1"/>
  <c r="AH2705" i="1"/>
  <c r="M2705" i="1" s="1"/>
  <c r="AI2705" i="1"/>
  <c r="N2705" i="1" s="1"/>
  <c r="AD2706" i="1"/>
  <c r="I2706" i="1" s="1"/>
  <c r="AE2706" i="1"/>
  <c r="J2706" i="1" s="1"/>
  <c r="AF2706" i="1"/>
  <c r="K2706" i="1" s="1"/>
  <c r="AG2706" i="1"/>
  <c r="L2706" i="1" s="1"/>
  <c r="AH2706" i="1"/>
  <c r="M2706" i="1" s="1"/>
  <c r="AI2706" i="1"/>
  <c r="N2706" i="1" s="1"/>
  <c r="AD2707" i="1"/>
  <c r="I2707" i="1" s="1"/>
  <c r="AE2707" i="1"/>
  <c r="J2707" i="1" s="1"/>
  <c r="AF2707" i="1"/>
  <c r="K2707" i="1" s="1"/>
  <c r="AG2707" i="1"/>
  <c r="L2707" i="1" s="1"/>
  <c r="AH2707" i="1"/>
  <c r="M2707" i="1" s="1"/>
  <c r="AI2707" i="1"/>
  <c r="N2707" i="1" s="1"/>
  <c r="AD2708" i="1"/>
  <c r="I2708" i="1" s="1"/>
  <c r="AE2708" i="1"/>
  <c r="J2708" i="1" s="1"/>
  <c r="AF2708" i="1"/>
  <c r="K2708" i="1" s="1"/>
  <c r="AG2708" i="1"/>
  <c r="L2708" i="1" s="1"/>
  <c r="AH2708" i="1"/>
  <c r="M2708" i="1" s="1"/>
  <c r="AI2708" i="1"/>
  <c r="N2708" i="1" s="1"/>
  <c r="AD2709" i="1"/>
  <c r="I2709" i="1" s="1"/>
  <c r="AE2709" i="1"/>
  <c r="J2709" i="1" s="1"/>
  <c r="AF2709" i="1"/>
  <c r="K2709" i="1" s="1"/>
  <c r="AG2709" i="1"/>
  <c r="L2709" i="1" s="1"/>
  <c r="AH2709" i="1"/>
  <c r="M2709" i="1" s="1"/>
  <c r="AI2709" i="1"/>
  <c r="N2709" i="1" s="1"/>
  <c r="AD2710" i="1"/>
  <c r="I2710" i="1" s="1"/>
  <c r="AE2710" i="1"/>
  <c r="J2710" i="1" s="1"/>
  <c r="AF2710" i="1"/>
  <c r="K2710" i="1" s="1"/>
  <c r="AG2710" i="1"/>
  <c r="L2710" i="1" s="1"/>
  <c r="AH2710" i="1"/>
  <c r="M2710" i="1" s="1"/>
  <c r="AI2710" i="1"/>
  <c r="N2710" i="1" s="1"/>
  <c r="AD2711" i="1"/>
  <c r="I2711" i="1" s="1"/>
  <c r="AE2711" i="1"/>
  <c r="J2711" i="1" s="1"/>
  <c r="AF2711" i="1"/>
  <c r="K2711" i="1" s="1"/>
  <c r="AG2711" i="1"/>
  <c r="L2711" i="1" s="1"/>
  <c r="AH2711" i="1"/>
  <c r="M2711" i="1" s="1"/>
  <c r="AI2711" i="1"/>
  <c r="N2711" i="1" s="1"/>
  <c r="AD2712" i="1"/>
  <c r="I2712" i="1" s="1"/>
  <c r="AE2712" i="1"/>
  <c r="J2712" i="1" s="1"/>
  <c r="AF2712" i="1"/>
  <c r="K2712" i="1" s="1"/>
  <c r="AG2712" i="1"/>
  <c r="L2712" i="1" s="1"/>
  <c r="AH2712" i="1"/>
  <c r="M2712" i="1" s="1"/>
  <c r="AI2712" i="1"/>
  <c r="N2712" i="1" s="1"/>
  <c r="AD2713" i="1"/>
  <c r="I2713" i="1" s="1"/>
  <c r="AE2713" i="1"/>
  <c r="J2713" i="1" s="1"/>
  <c r="AF2713" i="1"/>
  <c r="K2713" i="1" s="1"/>
  <c r="AG2713" i="1"/>
  <c r="L2713" i="1" s="1"/>
  <c r="AH2713" i="1"/>
  <c r="M2713" i="1" s="1"/>
  <c r="AI2713" i="1"/>
  <c r="N2713" i="1" s="1"/>
  <c r="AD2714" i="1"/>
  <c r="I2714" i="1" s="1"/>
  <c r="AE2714" i="1"/>
  <c r="J2714" i="1" s="1"/>
  <c r="AF2714" i="1"/>
  <c r="K2714" i="1" s="1"/>
  <c r="AG2714" i="1"/>
  <c r="L2714" i="1" s="1"/>
  <c r="AH2714" i="1"/>
  <c r="M2714" i="1" s="1"/>
  <c r="AI2714" i="1"/>
  <c r="N2714" i="1" s="1"/>
  <c r="AD2715" i="1"/>
  <c r="I2715" i="1" s="1"/>
  <c r="AE2715" i="1"/>
  <c r="J2715" i="1" s="1"/>
  <c r="AF2715" i="1"/>
  <c r="K2715" i="1" s="1"/>
  <c r="AG2715" i="1"/>
  <c r="L2715" i="1" s="1"/>
  <c r="AH2715" i="1"/>
  <c r="M2715" i="1" s="1"/>
  <c r="AI2715" i="1"/>
  <c r="N2715" i="1" s="1"/>
  <c r="AD2716" i="1"/>
  <c r="I2716" i="1" s="1"/>
  <c r="AE2716" i="1"/>
  <c r="J2716" i="1" s="1"/>
  <c r="AF2716" i="1"/>
  <c r="K2716" i="1" s="1"/>
  <c r="AG2716" i="1"/>
  <c r="L2716" i="1" s="1"/>
  <c r="AH2716" i="1"/>
  <c r="M2716" i="1" s="1"/>
  <c r="AI2716" i="1"/>
  <c r="N2716" i="1" s="1"/>
  <c r="AD2717" i="1"/>
  <c r="I2717" i="1" s="1"/>
  <c r="AE2717" i="1"/>
  <c r="J2717" i="1" s="1"/>
  <c r="AF2717" i="1"/>
  <c r="K2717" i="1" s="1"/>
  <c r="AG2717" i="1"/>
  <c r="L2717" i="1" s="1"/>
  <c r="AH2717" i="1"/>
  <c r="M2717" i="1" s="1"/>
  <c r="AI2717" i="1"/>
  <c r="N2717" i="1" s="1"/>
  <c r="AD2718" i="1"/>
  <c r="I2718" i="1" s="1"/>
  <c r="AE2718" i="1"/>
  <c r="J2718" i="1" s="1"/>
  <c r="AF2718" i="1"/>
  <c r="K2718" i="1" s="1"/>
  <c r="AG2718" i="1"/>
  <c r="L2718" i="1" s="1"/>
  <c r="AH2718" i="1"/>
  <c r="M2718" i="1" s="1"/>
  <c r="AI2718" i="1"/>
  <c r="N2718" i="1" s="1"/>
  <c r="AD2719" i="1"/>
  <c r="I2719" i="1" s="1"/>
  <c r="AE2719" i="1"/>
  <c r="J2719" i="1" s="1"/>
  <c r="AF2719" i="1"/>
  <c r="K2719" i="1" s="1"/>
  <c r="AG2719" i="1"/>
  <c r="L2719" i="1" s="1"/>
  <c r="AH2719" i="1"/>
  <c r="M2719" i="1" s="1"/>
  <c r="AI2719" i="1"/>
  <c r="N2719" i="1" s="1"/>
  <c r="AD2720" i="1"/>
  <c r="I2720" i="1" s="1"/>
  <c r="AE2720" i="1"/>
  <c r="J2720" i="1" s="1"/>
  <c r="AF2720" i="1"/>
  <c r="K2720" i="1" s="1"/>
  <c r="AG2720" i="1"/>
  <c r="L2720" i="1" s="1"/>
  <c r="AH2720" i="1"/>
  <c r="M2720" i="1" s="1"/>
  <c r="AI2720" i="1"/>
  <c r="N2720" i="1" s="1"/>
  <c r="AD2721" i="1"/>
  <c r="I2721" i="1" s="1"/>
  <c r="AE2721" i="1"/>
  <c r="J2721" i="1" s="1"/>
  <c r="AF2721" i="1"/>
  <c r="K2721" i="1" s="1"/>
  <c r="AG2721" i="1"/>
  <c r="L2721" i="1" s="1"/>
  <c r="AH2721" i="1"/>
  <c r="M2721" i="1" s="1"/>
  <c r="AI2721" i="1"/>
  <c r="N2721" i="1" s="1"/>
  <c r="AD2722" i="1"/>
  <c r="I2722" i="1" s="1"/>
  <c r="AE2722" i="1"/>
  <c r="J2722" i="1" s="1"/>
  <c r="AF2722" i="1"/>
  <c r="K2722" i="1" s="1"/>
  <c r="AG2722" i="1"/>
  <c r="L2722" i="1" s="1"/>
  <c r="AH2722" i="1"/>
  <c r="M2722" i="1" s="1"/>
  <c r="AI2722" i="1"/>
  <c r="N2722" i="1" s="1"/>
  <c r="AD2723" i="1"/>
  <c r="I2723" i="1" s="1"/>
  <c r="AE2723" i="1"/>
  <c r="J2723" i="1" s="1"/>
  <c r="AF2723" i="1"/>
  <c r="K2723" i="1" s="1"/>
  <c r="AG2723" i="1"/>
  <c r="L2723" i="1" s="1"/>
  <c r="AH2723" i="1"/>
  <c r="M2723" i="1" s="1"/>
  <c r="AI2723" i="1"/>
  <c r="N2723" i="1" s="1"/>
  <c r="AD2724" i="1"/>
  <c r="I2724" i="1" s="1"/>
  <c r="AE2724" i="1"/>
  <c r="J2724" i="1" s="1"/>
  <c r="AF2724" i="1"/>
  <c r="K2724" i="1" s="1"/>
  <c r="AG2724" i="1"/>
  <c r="L2724" i="1" s="1"/>
  <c r="AH2724" i="1"/>
  <c r="M2724" i="1" s="1"/>
  <c r="AI2724" i="1"/>
  <c r="N2724" i="1" s="1"/>
  <c r="AD2725" i="1"/>
  <c r="I2725" i="1" s="1"/>
  <c r="AE2725" i="1"/>
  <c r="J2725" i="1" s="1"/>
  <c r="AF2725" i="1"/>
  <c r="K2725" i="1" s="1"/>
  <c r="AG2725" i="1"/>
  <c r="L2725" i="1" s="1"/>
  <c r="AH2725" i="1"/>
  <c r="M2725" i="1" s="1"/>
  <c r="AI2725" i="1"/>
  <c r="N2725" i="1" s="1"/>
  <c r="AD2726" i="1"/>
  <c r="I2726" i="1" s="1"/>
  <c r="AE2726" i="1"/>
  <c r="J2726" i="1" s="1"/>
  <c r="AF2726" i="1"/>
  <c r="K2726" i="1" s="1"/>
  <c r="AG2726" i="1"/>
  <c r="L2726" i="1" s="1"/>
  <c r="AH2726" i="1"/>
  <c r="M2726" i="1" s="1"/>
  <c r="AI2726" i="1"/>
  <c r="N2726" i="1" s="1"/>
  <c r="AD2727" i="1"/>
  <c r="I2727" i="1" s="1"/>
  <c r="AE2727" i="1"/>
  <c r="J2727" i="1" s="1"/>
  <c r="AF2727" i="1"/>
  <c r="K2727" i="1" s="1"/>
  <c r="AG2727" i="1"/>
  <c r="L2727" i="1" s="1"/>
  <c r="AH2727" i="1"/>
  <c r="M2727" i="1" s="1"/>
  <c r="AI2727" i="1"/>
  <c r="N2727" i="1" s="1"/>
  <c r="AD2728" i="1"/>
  <c r="I2728" i="1" s="1"/>
  <c r="AE2728" i="1"/>
  <c r="J2728" i="1" s="1"/>
  <c r="AF2728" i="1"/>
  <c r="K2728" i="1" s="1"/>
  <c r="AG2728" i="1"/>
  <c r="L2728" i="1" s="1"/>
  <c r="AH2728" i="1"/>
  <c r="M2728" i="1" s="1"/>
  <c r="AI2728" i="1"/>
  <c r="N2728" i="1" s="1"/>
  <c r="AD2729" i="1"/>
  <c r="I2729" i="1" s="1"/>
  <c r="AE2729" i="1"/>
  <c r="J2729" i="1" s="1"/>
  <c r="AF2729" i="1"/>
  <c r="K2729" i="1" s="1"/>
  <c r="AG2729" i="1"/>
  <c r="L2729" i="1" s="1"/>
  <c r="AH2729" i="1"/>
  <c r="M2729" i="1" s="1"/>
  <c r="AI2729" i="1"/>
  <c r="N2729" i="1" s="1"/>
  <c r="AD2730" i="1"/>
  <c r="I2730" i="1" s="1"/>
  <c r="AE2730" i="1"/>
  <c r="J2730" i="1" s="1"/>
  <c r="AF2730" i="1"/>
  <c r="K2730" i="1" s="1"/>
  <c r="AG2730" i="1"/>
  <c r="L2730" i="1" s="1"/>
  <c r="AH2730" i="1"/>
  <c r="M2730" i="1" s="1"/>
  <c r="AI2730" i="1"/>
  <c r="N2730" i="1" s="1"/>
  <c r="AD2731" i="1"/>
  <c r="I2731" i="1" s="1"/>
  <c r="AE2731" i="1"/>
  <c r="J2731" i="1" s="1"/>
  <c r="AF2731" i="1"/>
  <c r="K2731" i="1" s="1"/>
  <c r="AG2731" i="1"/>
  <c r="L2731" i="1" s="1"/>
  <c r="AH2731" i="1"/>
  <c r="M2731" i="1" s="1"/>
  <c r="AI2731" i="1"/>
  <c r="N2731" i="1" s="1"/>
  <c r="AD2732" i="1"/>
  <c r="I2732" i="1" s="1"/>
  <c r="AE2732" i="1"/>
  <c r="J2732" i="1" s="1"/>
  <c r="AF2732" i="1"/>
  <c r="K2732" i="1" s="1"/>
  <c r="AG2732" i="1"/>
  <c r="L2732" i="1" s="1"/>
  <c r="AH2732" i="1"/>
  <c r="M2732" i="1" s="1"/>
  <c r="AI2732" i="1"/>
  <c r="N2732" i="1" s="1"/>
  <c r="AD2733" i="1"/>
  <c r="I2733" i="1" s="1"/>
  <c r="AE2733" i="1"/>
  <c r="J2733" i="1" s="1"/>
  <c r="AF2733" i="1"/>
  <c r="K2733" i="1" s="1"/>
  <c r="AG2733" i="1"/>
  <c r="L2733" i="1" s="1"/>
  <c r="AH2733" i="1"/>
  <c r="M2733" i="1" s="1"/>
  <c r="AI2733" i="1"/>
  <c r="N2733" i="1" s="1"/>
  <c r="AD2734" i="1"/>
  <c r="I2734" i="1" s="1"/>
  <c r="AE2734" i="1"/>
  <c r="J2734" i="1" s="1"/>
  <c r="AF2734" i="1"/>
  <c r="K2734" i="1" s="1"/>
  <c r="AG2734" i="1"/>
  <c r="L2734" i="1" s="1"/>
  <c r="AH2734" i="1"/>
  <c r="M2734" i="1" s="1"/>
  <c r="AI2734" i="1"/>
  <c r="N2734" i="1" s="1"/>
  <c r="AD2735" i="1"/>
  <c r="I2735" i="1" s="1"/>
  <c r="AE2735" i="1"/>
  <c r="J2735" i="1" s="1"/>
  <c r="AF2735" i="1"/>
  <c r="K2735" i="1" s="1"/>
  <c r="AG2735" i="1"/>
  <c r="L2735" i="1" s="1"/>
  <c r="AH2735" i="1"/>
  <c r="M2735" i="1" s="1"/>
  <c r="AI2735" i="1"/>
  <c r="N2735" i="1" s="1"/>
  <c r="AD2736" i="1"/>
  <c r="I2736" i="1" s="1"/>
  <c r="AE2736" i="1"/>
  <c r="J2736" i="1" s="1"/>
  <c r="AF2736" i="1"/>
  <c r="K2736" i="1" s="1"/>
  <c r="AG2736" i="1"/>
  <c r="L2736" i="1" s="1"/>
  <c r="AH2736" i="1"/>
  <c r="M2736" i="1" s="1"/>
  <c r="AI2736" i="1"/>
  <c r="N2736" i="1" s="1"/>
  <c r="AD2737" i="1"/>
  <c r="I2737" i="1" s="1"/>
  <c r="AE2737" i="1"/>
  <c r="J2737" i="1" s="1"/>
  <c r="AF2737" i="1"/>
  <c r="K2737" i="1" s="1"/>
  <c r="AG2737" i="1"/>
  <c r="L2737" i="1" s="1"/>
  <c r="AH2737" i="1"/>
  <c r="M2737" i="1" s="1"/>
  <c r="AI2737" i="1"/>
  <c r="N2737" i="1" s="1"/>
  <c r="AD2738" i="1"/>
  <c r="I2738" i="1" s="1"/>
  <c r="AE2738" i="1"/>
  <c r="J2738" i="1" s="1"/>
  <c r="AF2738" i="1"/>
  <c r="K2738" i="1" s="1"/>
  <c r="AG2738" i="1"/>
  <c r="L2738" i="1" s="1"/>
  <c r="AH2738" i="1"/>
  <c r="M2738" i="1" s="1"/>
  <c r="AI2738" i="1"/>
  <c r="N2738" i="1" s="1"/>
  <c r="AD2739" i="1"/>
  <c r="I2739" i="1" s="1"/>
  <c r="AE2739" i="1"/>
  <c r="J2739" i="1" s="1"/>
  <c r="AF2739" i="1"/>
  <c r="K2739" i="1" s="1"/>
  <c r="AG2739" i="1"/>
  <c r="L2739" i="1" s="1"/>
  <c r="AH2739" i="1"/>
  <c r="M2739" i="1" s="1"/>
  <c r="AI2739" i="1"/>
  <c r="N2739" i="1" s="1"/>
  <c r="AD2740" i="1"/>
  <c r="I2740" i="1" s="1"/>
  <c r="AE2740" i="1"/>
  <c r="J2740" i="1" s="1"/>
  <c r="AF2740" i="1"/>
  <c r="K2740" i="1" s="1"/>
  <c r="AG2740" i="1"/>
  <c r="L2740" i="1" s="1"/>
  <c r="AH2740" i="1"/>
  <c r="M2740" i="1" s="1"/>
  <c r="AI2740" i="1"/>
  <c r="N2740" i="1" s="1"/>
  <c r="AD2741" i="1"/>
  <c r="I2741" i="1" s="1"/>
  <c r="AE2741" i="1"/>
  <c r="J2741" i="1" s="1"/>
  <c r="AF2741" i="1"/>
  <c r="K2741" i="1" s="1"/>
  <c r="AG2741" i="1"/>
  <c r="L2741" i="1" s="1"/>
  <c r="AH2741" i="1"/>
  <c r="M2741" i="1" s="1"/>
  <c r="AI2741" i="1"/>
  <c r="N2741" i="1" s="1"/>
  <c r="AD2742" i="1"/>
  <c r="I2742" i="1" s="1"/>
  <c r="AE2742" i="1"/>
  <c r="J2742" i="1" s="1"/>
  <c r="AF2742" i="1"/>
  <c r="K2742" i="1" s="1"/>
  <c r="AG2742" i="1"/>
  <c r="L2742" i="1" s="1"/>
  <c r="AH2742" i="1"/>
  <c r="M2742" i="1" s="1"/>
  <c r="AI2742" i="1"/>
  <c r="N2742" i="1" s="1"/>
  <c r="AD2743" i="1"/>
  <c r="I2743" i="1" s="1"/>
  <c r="AE2743" i="1"/>
  <c r="J2743" i="1" s="1"/>
  <c r="AF2743" i="1"/>
  <c r="K2743" i="1" s="1"/>
  <c r="AG2743" i="1"/>
  <c r="L2743" i="1" s="1"/>
  <c r="AH2743" i="1"/>
  <c r="M2743" i="1" s="1"/>
  <c r="AI2743" i="1"/>
  <c r="N2743" i="1" s="1"/>
  <c r="AD2744" i="1"/>
  <c r="I2744" i="1" s="1"/>
  <c r="AE2744" i="1"/>
  <c r="J2744" i="1" s="1"/>
  <c r="AF2744" i="1"/>
  <c r="K2744" i="1" s="1"/>
  <c r="AG2744" i="1"/>
  <c r="L2744" i="1" s="1"/>
  <c r="AH2744" i="1"/>
  <c r="M2744" i="1" s="1"/>
  <c r="AI2744" i="1"/>
  <c r="N2744" i="1" s="1"/>
  <c r="AD2745" i="1"/>
  <c r="I2745" i="1" s="1"/>
  <c r="AE2745" i="1"/>
  <c r="J2745" i="1" s="1"/>
  <c r="AF2745" i="1"/>
  <c r="K2745" i="1" s="1"/>
  <c r="AG2745" i="1"/>
  <c r="L2745" i="1" s="1"/>
  <c r="AH2745" i="1"/>
  <c r="M2745" i="1" s="1"/>
  <c r="AI2745" i="1"/>
  <c r="N2745" i="1" s="1"/>
  <c r="AD2746" i="1"/>
  <c r="I2746" i="1" s="1"/>
  <c r="AE2746" i="1"/>
  <c r="J2746" i="1" s="1"/>
  <c r="AF2746" i="1"/>
  <c r="K2746" i="1" s="1"/>
  <c r="AG2746" i="1"/>
  <c r="L2746" i="1" s="1"/>
  <c r="AH2746" i="1"/>
  <c r="M2746" i="1" s="1"/>
  <c r="AI2746" i="1"/>
  <c r="N2746" i="1" s="1"/>
  <c r="AD2747" i="1"/>
  <c r="I2747" i="1" s="1"/>
  <c r="AE2747" i="1"/>
  <c r="J2747" i="1" s="1"/>
  <c r="AF2747" i="1"/>
  <c r="K2747" i="1" s="1"/>
  <c r="AG2747" i="1"/>
  <c r="L2747" i="1" s="1"/>
  <c r="AH2747" i="1"/>
  <c r="M2747" i="1" s="1"/>
  <c r="AI2747" i="1"/>
  <c r="N2747" i="1" s="1"/>
  <c r="AD2748" i="1"/>
  <c r="I2748" i="1" s="1"/>
  <c r="AE2748" i="1"/>
  <c r="J2748" i="1" s="1"/>
  <c r="AF2748" i="1"/>
  <c r="K2748" i="1" s="1"/>
  <c r="AG2748" i="1"/>
  <c r="L2748" i="1" s="1"/>
  <c r="AH2748" i="1"/>
  <c r="M2748" i="1" s="1"/>
  <c r="AI2748" i="1"/>
  <c r="N2748" i="1" s="1"/>
  <c r="AD2749" i="1"/>
  <c r="I2749" i="1" s="1"/>
  <c r="AE2749" i="1"/>
  <c r="J2749" i="1" s="1"/>
  <c r="AF2749" i="1"/>
  <c r="K2749" i="1" s="1"/>
  <c r="AG2749" i="1"/>
  <c r="L2749" i="1" s="1"/>
  <c r="AH2749" i="1"/>
  <c r="M2749" i="1" s="1"/>
  <c r="AI2749" i="1"/>
  <c r="N2749" i="1" s="1"/>
  <c r="AD2750" i="1"/>
  <c r="I2750" i="1" s="1"/>
  <c r="AE2750" i="1"/>
  <c r="J2750" i="1" s="1"/>
  <c r="AF2750" i="1"/>
  <c r="K2750" i="1" s="1"/>
  <c r="AG2750" i="1"/>
  <c r="L2750" i="1" s="1"/>
  <c r="AH2750" i="1"/>
  <c r="M2750" i="1" s="1"/>
  <c r="AI2750" i="1"/>
  <c r="N2750" i="1" s="1"/>
  <c r="AD2751" i="1"/>
  <c r="I2751" i="1" s="1"/>
  <c r="AE2751" i="1"/>
  <c r="J2751" i="1" s="1"/>
  <c r="AF2751" i="1"/>
  <c r="K2751" i="1" s="1"/>
  <c r="AG2751" i="1"/>
  <c r="L2751" i="1" s="1"/>
  <c r="AH2751" i="1"/>
  <c r="M2751" i="1" s="1"/>
  <c r="AI2751" i="1"/>
  <c r="N2751" i="1" s="1"/>
  <c r="AD2752" i="1"/>
  <c r="I2752" i="1" s="1"/>
  <c r="AE2752" i="1"/>
  <c r="J2752" i="1" s="1"/>
  <c r="AF2752" i="1"/>
  <c r="K2752" i="1" s="1"/>
  <c r="AG2752" i="1"/>
  <c r="L2752" i="1" s="1"/>
  <c r="AH2752" i="1"/>
  <c r="M2752" i="1" s="1"/>
  <c r="AI2752" i="1"/>
  <c r="N2752" i="1" s="1"/>
  <c r="AD2753" i="1"/>
  <c r="I2753" i="1" s="1"/>
  <c r="AE2753" i="1"/>
  <c r="J2753" i="1" s="1"/>
  <c r="AF2753" i="1"/>
  <c r="K2753" i="1" s="1"/>
  <c r="AG2753" i="1"/>
  <c r="L2753" i="1" s="1"/>
  <c r="AH2753" i="1"/>
  <c r="M2753" i="1" s="1"/>
  <c r="AI2753" i="1"/>
  <c r="N2753" i="1" s="1"/>
  <c r="AD2754" i="1"/>
  <c r="I2754" i="1" s="1"/>
  <c r="AE2754" i="1"/>
  <c r="J2754" i="1" s="1"/>
  <c r="AF2754" i="1"/>
  <c r="K2754" i="1" s="1"/>
  <c r="AG2754" i="1"/>
  <c r="L2754" i="1" s="1"/>
  <c r="AH2754" i="1"/>
  <c r="M2754" i="1" s="1"/>
  <c r="AI2754" i="1"/>
  <c r="N2754" i="1" s="1"/>
  <c r="AD2755" i="1"/>
  <c r="I2755" i="1" s="1"/>
  <c r="AE2755" i="1"/>
  <c r="J2755" i="1" s="1"/>
  <c r="AF2755" i="1"/>
  <c r="K2755" i="1" s="1"/>
  <c r="AG2755" i="1"/>
  <c r="L2755" i="1" s="1"/>
  <c r="AH2755" i="1"/>
  <c r="M2755" i="1" s="1"/>
  <c r="AI2755" i="1"/>
  <c r="N2755" i="1" s="1"/>
  <c r="AD2756" i="1"/>
  <c r="I2756" i="1" s="1"/>
  <c r="AE2756" i="1"/>
  <c r="J2756" i="1" s="1"/>
  <c r="AF2756" i="1"/>
  <c r="K2756" i="1" s="1"/>
  <c r="AG2756" i="1"/>
  <c r="L2756" i="1" s="1"/>
  <c r="AH2756" i="1"/>
  <c r="M2756" i="1" s="1"/>
  <c r="AI2756" i="1"/>
  <c r="N2756" i="1" s="1"/>
  <c r="AD2757" i="1"/>
  <c r="I2757" i="1" s="1"/>
  <c r="AE2757" i="1"/>
  <c r="J2757" i="1" s="1"/>
  <c r="AF2757" i="1"/>
  <c r="K2757" i="1" s="1"/>
  <c r="AG2757" i="1"/>
  <c r="L2757" i="1" s="1"/>
  <c r="AH2757" i="1"/>
  <c r="M2757" i="1" s="1"/>
  <c r="AI2757" i="1"/>
  <c r="N2757" i="1" s="1"/>
  <c r="AD2758" i="1"/>
  <c r="I2758" i="1" s="1"/>
  <c r="AE2758" i="1"/>
  <c r="J2758" i="1" s="1"/>
  <c r="AF2758" i="1"/>
  <c r="K2758" i="1" s="1"/>
  <c r="AG2758" i="1"/>
  <c r="L2758" i="1" s="1"/>
  <c r="AH2758" i="1"/>
  <c r="M2758" i="1" s="1"/>
  <c r="AI2758" i="1"/>
  <c r="N2758" i="1" s="1"/>
  <c r="AD2759" i="1"/>
  <c r="I2759" i="1" s="1"/>
  <c r="AE2759" i="1"/>
  <c r="J2759" i="1" s="1"/>
  <c r="AF2759" i="1"/>
  <c r="K2759" i="1" s="1"/>
  <c r="AG2759" i="1"/>
  <c r="L2759" i="1" s="1"/>
  <c r="AH2759" i="1"/>
  <c r="M2759" i="1" s="1"/>
  <c r="AI2759" i="1"/>
  <c r="N2759" i="1" s="1"/>
  <c r="AD2760" i="1"/>
  <c r="I2760" i="1" s="1"/>
  <c r="AE2760" i="1"/>
  <c r="J2760" i="1" s="1"/>
  <c r="AF2760" i="1"/>
  <c r="K2760" i="1" s="1"/>
  <c r="AG2760" i="1"/>
  <c r="L2760" i="1" s="1"/>
  <c r="AH2760" i="1"/>
  <c r="M2760" i="1" s="1"/>
  <c r="AI2760" i="1"/>
  <c r="N2760" i="1" s="1"/>
  <c r="AD2761" i="1"/>
  <c r="I2761" i="1" s="1"/>
  <c r="AE2761" i="1"/>
  <c r="J2761" i="1" s="1"/>
  <c r="AF2761" i="1"/>
  <c r="K2761" i="1" s="1"/>
  <c r="AG2761" i="1"/>
  <c r="L2761" i="1" s="1"/>
  <c r="AH2761" i="1"/>
  <c r="M2761" i="1" s="1"/>
  <c r="AI2761" i="1"/>
  <c r="N2761" i="1" s="1"/>
  <c r="AD2762" i="1"/>
  <c r="I2762" i="1" s="1"/>
  <c r="AE2762" i="1"/>
  <c r="J2762" i="1" s="1"/>
  <c r="AF2762" i="1"/>
  <c r="K2762" i="1" s="1"/>
  <c r="AG2762" i="1"/>
  <c r="L2762" i="1" s="1"/>
  <c r="AH2762" i="1"/>
  <c r="M2762" i="1" s="1"/>
  <c r="AI2762" i="1"/>
  <c r="N2762" i="1" s="1"/>
  <c r="AD2763" i="1"/>
  <c r="I2763" i="1" s="1"/>
  <c r="AE2763" i="1"/>
  <c r="J2763" i="1" s="1"/>
  <c r="AF2763" i="1"/>
  <c r="K2763" i="1" s="1"/>
  <c r="AG2763" i="1"/>
  <c r="L2763" i="1" s="1"/>
  <c r="AH2763" i="1"/>
  <c r="M2763" i="1" s="1"/>
  <c r="AI2763" i="1"/>
  <c r="N2763" i="1" s="1"/>
  <c r="AD2764" i="1"/>
  <c r="I2764" i="1" s="1"/>
  <c r="AE2764" i="1"/>
  <c r="J2764" i="1" s="1"/>
  <c r="AF2764" i="1"/>
  <c r="K2764" i="1" s="1"/>
  <c r="AG2764" i="1"/>
  <c r="L2764" i="1" s="1"/>
  <c r="AH2764" i="1"/>
  <c r="M2764" i="1" s="1"/>
  <c r="AI2764" i="1"/>
  <c r="N2764" i="1" s="1"/>
  <c r="AD2765" i="1"/>
  <c r="I2765" i="1" s="1"/>
  <c r="AE2765" i="1"/>
  <c r="J2765" i="1" s="1"/>
  <c r="AF2765" i="1"/>
  <c r="K2765" i="1" s="1"/>
  <c r="AG2765" i="1"/>
  <c r="L2765" i="1" s="1"/>
  <c r="AH2765" i="1"/>
  <c r="M2765" i="1" s="1"/>
  <c r="AI2765" i="1"/>
  <c r="N2765" i="1" s="1"/>
  <c r="AD2766" i="1"/>
  <c r="I2766" i="1" s="1"/>
  <c r="AE2766" i="1"/>
  <c r="J2766" i="1" s="1"/>
  <c r="AF2766" i="1"/>
  <c r="K2766" i="1" s="1"/>
  <c r="AG2766" i="1"/>
  <c r="L2766" i="1" s="1"/>
  <c r="AH2766" i="1"/>
  <c r="M2766" i="1" s="1"/>
  <c r="AI2766" i="1"/>
  <c r="N2766" i="1" s="1"/>
  <c r="AD2767" i="1"/>
  <c r="I2767" i="1" s="1"/>
  <c r="AE2767" i="1"/>
  <c r="J2767" i="1" s="1"/>
  <c r="AF2767" i="1"/>
  <c r="K2767" i="1" s="1"/>
  <c r="AG2767" i="1"/>
  <c r="L2767" i="1" s="1"/>
  <c r="AH2767" i="1"/>
  <c r="M2767" i="1" s="1"/>
  <c r="AI2767" i="1"/>
  <c r="N2767" i="1" s="1"/>
  <c r="AD2768" i="1"/>
  <c r="I2768" i="1" s="1"/>
  <c r="AE2768" i="1"/>
  <c r="J2768" i="1" s="1"/>
  <c r="AF2768" i="1"/>
  <c r="K2768" i="1" s="1"/>
  <c r="AG2768" i="1"/>
  <c r="L2768" i="1" s="1"/>
  <c r="AH2768" i="1"/>
  <c r="M2768" i="1" s="1"/>
  <c r="AI2768" i="1"/>
  <c r="N2768" i="1" s="1"/>
  <c r="AD2769" i="1"/>
  <c r="I2769" i="1" s="1"/>
  <c r="AE2769" i="1"/>
  <c r="J2769" i="1" s="1"/>
  <c r="AF2769" i="1"/>
  <c r="K2769" i="1" s="1"/>
  <c r="AG2769" i="1"/>
  <c r="L2769" i="1" s="1"/>
  <c r="AH2769" i="1"/>
  <c r="M2769" i="1" s="1"/>
  <c r="AI2769" i="1"/>
  <c r="N2769" i="1" s="1"/>
  <c r="AD2770" i="1"/>
  <c r="I2770" i="1" s="1"/>
  <c r="AE2770" i="1"/>
  <c r="J2770" i="1" s="1"/>
  <c r="AF2770" i="1"/>
  <c r="K2770" i="1" s="1"/>
  <c r="AG2770" i="1"/>
  <c r="L2770" i="1" s="1"/>
  <c r="AH2770" i="1"/>
  <c r="M2770" i="1" s="1"/>
  <c r="AI2770" i="1"/>
  <c r="N2770" i="1" s="1"/>
  <c r="AD2771" i="1"/>
  <c r="I2771" i="1" s="1"/>
  <c r="AE2771" i="1"/>
  <c r="J2771" i="1" s="1"/>
  <c r="AF2771" i="1"/>
  <c r="K2771" i="1" s="1"/>
  <c r="AG2771" i="1"/>
  <c r="L2771" i="1" s="1"/>
  <c r="AH2771" i="1"/>
  <c r="M2771" i="1" s="1"/>
  <c r="AI2771" i="1"/>
  <c r="N2771" i="1" s="1"/>
  <c r="AD2772" i="1"/>
  <c r="I2772" i="1" s="1"/>
  <c r="AE2772" i="1"/>
  <c r="J2772" i="1" s="1"/>
  <c r="AF2772" i="1"/>
  <c r="K2772" i="1" s="1"/>
  <c r="AG2772" i="1"/>
  <c r="L2772" i="1" s="1"/>
  <c r="AH2772" i="1"/>
  <c r="M2772" i="1" s="1"/>
  <c r="AI2772" i="1"/>
  <c r="N2772" i="1" s="1"/>
  <c r="AD2773" i="1"/>
  <c r="I2773" i="1" s="1"/>
  <c r="AE2773" i="1"/>
  <c r="J2773" i="1" s="1"/>
  <c r="AF2773" i="1"/>
  <c r="K2773" i="1" s="1"/>
  <c r="AG2773" i="1"/>
  <c r="L2773" i="1" s="1"/>
  <c r="AH2773" i="1"/>
  <c r="M2773" i="1" s="1"/>
  <c r="AI2773" i="1"/>
  <c r="N2773" i="1" s="1"/>
  <c r="AD2774" i="1"/>
  <c r="I2774" i="1" s="1"/>
  <c r="AE2774" i="1"/>
  <c r="J2774" i="1" s="1"/>
  <c r="AF2774" i="1"/>
  <c r="K2774" i="1" s="1"/>
  <c r="AG2774" i="1"/>
  <c r="L2774" i="1" s="1"/>
  <c r="AH2774" i="1"/>
  <c r="M2774" i="1" s="1"/>
  <c r="AI2774" i="1"/>
  <c r="N2774" i="1" s="1"/>
  <c r="AD2775" i="1"/>
  <c r="I2775" i="1" s="1"/>
  <c r="AE2775" i="1"/>
  <c r="J2775" i="1" s="1"/>
  <c r="AF2775" i="1"/>
  <c r="K2775" i="1" s="1"/>
  <c r="AG2775" i="1"/>
  <c r="L2775" i="1" s="1"/>
  <c r="AH2775" i="1"/>
  <c r="M2775" i="1" s="1"/>
  <c r="AI2775" i="1"/>
  <c r="N2775" i="1" s="1"/>
  <c r="AD2776" i="1"/>
  <c r="I2776" i="1" s="1"/>
  <c r="AE2776" i="1"/>
  <c r="J2776" i="1" s="1"/>
  <c r="AF2776" i="1"/>
  <c r="K2776" i="1" s="1"/>
  <c r="AG2776" i="1"/>
  <c r="L2776" i="1" s="1"/>
  <c r="AH2776" i="1"/>
  <c r="M2776" i="1" s="1"/>
  <c r="AI2776" i="1"/>
  <c r="N2776" i="1" s="1"/>
  <c r="AD2777" i="1"/>
  <c r="I2777" i="1" s="1"/>
  <c r="AE2777" i="1"/>
  <c r="J2777" i="1" s="1"/>
  <c r="AF2777" i="1"/>
  <c r="K2777" i="1" s="1"/>
  <c r="AG2777" i="1"/>
  <c r="L2777" i="1" s="1"/>
  <c r="AH2777" i="1"/>
  <c r="M2777" i="1" s="1"/>
  <c r="AI2777" i="1"/>
  <c r="N2777" i="1" s="1"/>
  <c r="AD2778" i="1"/>
  <c r="I2778" i="1" s="1"/>
  <c r="AE2778" i="1"/>
  <c r="J2778" i="1" s="1"/>
  <c r="AF2778" i="1"/>
  <c r="K2778" i="1" s="1"/>
  <c r="AG2778" i="1"/>
  <c r="L2778" i="1" s="1"/>
  <c r="AH2778" i="1"/>
  <c r="M2778" i="1" s="1"/>
  <c r="AI2778" i="1"/>
  <c r="N2778" i="1" s="1"/>
  <c r="AD2779" i="1"/>
  <c r="I2779" i="1" s="1"/>
  <c r="AE2779" i="1"/>
  <c r="J2779" i="1" s="1"/>
  <c r="AF2779" i="1"/>
  <c r="K2779" i="1" s="1"/>
  <c r="AG2779" i="1"/>
  <c r="L2779" i="1" s="1"/>
  <c r="AH2779" i="1"/>
  <c r="M2779" i="1" s="1"/>
  <c r="AI2779" i="1"/>
  <c r="N2779" i="1" s="1"/>
  <c r="AD2780" i="1"/>
  <c r="I2780" i="1" s="1"/>
  <c r="AE2780" i="1"/>
  <c r="J2780" i="1" s="1"/>
  <c r="AF2780" i="1"/>
  <c r="K2780" i="1" s="1"/>
  <c r="AG2780" i="1"/>
  <c r="L2780" i="1" s="1"/>
  <c r="AH2780" i="1"/>
  <c r="M2780" i="1" s="1"/>
  <c r="AI2780" i="1"/>
  <c r="N2780" i="1" s="1"/>
  <c r="AD2781" i="1"/>
  <c r="I2781" i="1" s="1"/>
  <c r="AE2781" i="1"/>
  <c r="J2781" i="1" s="1"/>
  <c r="AF2781" i="1"/>
  <c r="K2781" i="1" s="1"/>
  <c r="AG2781" i="1"/>
  <c r="L2781" i="1" s="1"/>
  <c r="AH2781" i="1"/>
  <c r="M2781" i="1" s="1"/>
  <c r="AI2781" i="1"/>
  <c r="N2781" i="1" s="1"/>
  <c r="AD2782" i="1"/>
  <c r="I2782" i="1" s="1"/>
  <c r="AE2782" i="1"/>
  <c r="J2782" i="1" s="1"/>
  <c r="AF2782" i="1"/>
  <c r="K2782" i="1" s="1"/>
  <c r="AG2782" i="1"/>
  <c r="L2782" i="1" s="1"/>
  <c r="AH2782" i="1"/>
  <c r="M2782" i="1" s="1"/>
  <c r="AI2782" i="1"/>
  <c r="N2782" i="1" s="1"/>
  <c r="AD2783" i="1"/>
  <c r="I2783" i="1" s="1"/>
  <c r="AE2783" i="1"/>
  <c r="J2783" i="1" s="1"/>
  <c r="AF2783" i="1"/>
  <c r="K2783" i="1" s="1"/>
  <c r="AG2783" i="1"/>
  <c r="L2783" i="1" s="1"/>
  <c r="AH2783" i="1"/>
  <c r="M2783" i="1" s="1"/>
  <c r="AI2783" i="1"/>
  <c r="N2783" i="1" s="1"/>
  <c r="AD2784" i="1"/>
  <c r="I2784" i="1" s="1"/>
  <c r="AE2784" i="1"/>
  <c r="J2784" i="1" s="1"/>
  <c r="AF2784" i="1"/>
  <c r="K2784" i="1" s="1"/>
  <c r="AG2784" i="1"/>
  <c r="L2784" i="1" s="1"/>
  <c r="AH2784" i="1"/>
  <c r="M2784" i="1" s="1"/>
  <c r="AI2784" i="1"/>
  <c r="N2784" i="1" s="1"/>
  <c r="AD2785" i="1"/>
  <c r="I2785" i="1" s="1"/>
  <c r="AE2785" i="1"/>
  <c r="J2785" i="1" s="1"/>
  <c r="AF2785" i="1"/>
  <c r="K2785" i="1" s="1"/>
  <c r="AG2785" i="1"/>
  <c r="L2785" i="1" s="1"/>
  <c r="AH2785" i="1"/>
  <c r="M2785" i="1" s="1"/>
  <c r="AI2785" i="1"/>
  <c r="N2785" i="1" s="1"/>
  <c r="AD2786" i="1"/>
  <c r="I2786" i="1" s="1"/>
  <c r="AE2786" i="1"/>
  <c r="J2786" i="1" s="1"/>
  <c r="AF2786" i="1"/>
  <c r="K2786" i="1" s="1"/>
  <c r="AG2786" i="1"/>
  <c r="L2786" i="1" s="1"/>
  <c r="AH2786" i="1"/>
  <c r="M2786" i="1" s="1"/>
  <c r="AI2786" i="1"/>
  <c r="N2786" i="1" s="1"/>
  <c r="AD2787" i="1"/>
  <c r="I2787" i="1" s="1"/>
  <c r="AE2787" i="1"/>
  <c r="J2787" i="1" s="1"/>
  <c r="AF2787" i="1"/>
  <c r="K2787" i="1" s="1"/>
  <c r="AG2787" i="1"/>
  <c r="L2787" i="1" s="1"/>
  <c r="AH2787" i="1"/>
  <c r="M2787" i="1" s="1"/>
  <c r="AI2787" i="1"/>
  <c r="N2787" i="1" s="1"/>
  <c r="AD2788" i="1"/>
  <c r="I2788" i="1" s="1"/>
  <c r="AE2788" i="1"/>
  <c r="J2788" i="1" s="1"/>
  <c r="AF2788" i="1"/>
  <c r="K2788" i="1" s="1"/>
  <c r="AG2788" i="1"/>
  <c r="L2788" i="1" s="1"/>
  <c r="AH2788" i="1"/>
  <c r="M2788" i="1" s="1"/>
  <c r="AI2788" i="1"/>
  <c r="N2788" i="1" s="1"/>
  <c r="AD2789" i="1"/>
  <c r="I2789" i="1" s="1"/>
  <c r="AE2789" i="1"/>
  <c r="J2789" i="1" s="1"/>
  <c r="AF2789" i="1"/>
  <c r="K2789" i="1" s="1"/>
  <c r="AG2789" i="1"/>
  <c r="L2789" i="1" s="1"/>
  <c r="AH2789" i="1"/>
  <c r="M2789" i="1" s="1"/>
  <c r="AI2789" i="1"/>
  <c r="N2789" i="1" s="1"/>
  <c r="AD2790" i="1"/>
  <c r="I2790" i="1" s="1"/>
  <c r="AE2790" i="1"/>
  <c r="J2790" i="1" s="1"/>
  <c r="AF2790" i="1"/>
  <c r="K2790" i="1" s="1"/>
  <c r="AG2790" i="1"/>
  <c r="L2790" i="1" s="1"/>
  <c r="AH2790" i="1"/>
  <c r="M2790" i="1" s="1"/>
  <c r="AI2790" i="1"/>
  <c r="N2790" i="1" s="1"/>
  <c r="AD2791" i="1"/>
  <c r="I2791" i="1" s="1"/>
  <c r="AE2791" i="1"/>
  <c r="J2791" i="1" s="1"/>
  <c r="AF2791" i="1"/>
  <c r="K2791" i="1" s="1"/>
  <c r="AG2791" i="1"/>
  <c r="L2791" i="1" s="1"/>
  <c r="AH2791" i="1"/>
  <c r="M2791" i="1" s="1"/>
  <c r="AI2791" i="1"/>
  <c r="N2791" i="1" s="1"/>
  <c r="AD2792" i="1"/>
  <c r="I2792" i="1" s="1"/>
  <c r="AE2792" i="1"/>
  <c r="J2792" i="1" s="1"/>
  <c r="AF2792" i="1"/>
  <c r="K2792" i="1" s="1"/>
  <c r="AG2792" i="1"/>
  <c r="L2792" i="1" s="1"/>
  <c r="AH2792" i="1"/>
  <c r="M2792" i="1" s="1"/>
  <c r="AI2792" i="1"/>
  <c r="N2792" i="1" s="1"/>
  <c r="AD2793" i="1"/>
  <c r="I2793" i="1" s="1"/>
  <c r="AE2793" i="1"/>
  <c r="J2793" i="1" s="1"/>
  <c r="AF2793" i="1"/>
  <c r="K2793" i="1" s="1"/>
  <c r="AG2793" i="1"/>
  <c r="L2793" i="1" s="1"/>
  <c r="AH2793" i="1"/>
  <c r="M2793" i="1" s="1"/>
  <c r="AI2793" i="1"/>
  <c r="N2793" i="1" s="1"/>
  <c r="AD2794" i="1"/>
  <c r="I2794" i="1" s="1"/>
  <c r="AE2794" i="1"/>
  <c r="J2794" i="1" s="1"/>
  <c r="AF2794" i="1"/>
  <c r="K2794" i="1" s="1"/>
  <c r="AG2794" i="1"/>
  <c r="L2794" i="1" s="1"/>
  <c r="AH2794" i="1"/>
  <c r="M2794" i="1" s="1"/>
  <c r="AI2794" i="1"/>
  <c r="N2794" i="1" s="1"/>
  <c r="AD2795" i="1"/>
  <c r="I2795" i="1" s="1"/>
  <c r="AE2795" i="1"/>
  <c r="J2795" i="1" s="1"/>
  <c r="AF2795" i="1"/>
  <c r="K2795" i="1" s="1"/>
  <c r="AG2795" i="1"/>
  <c r="L2795" i="1" s="1"/>
  <c r="AH2795" i="1"/>
  <c r="M2795" i="1" s="1"/>
  <c r="AI2795" i="1"/>
  <c r="N2795" i="1" s="1"/>
  <c r="AD2796" i="1"/>
  <c r="I2796" i="1" s="1"/>
  <c r="AE2796" i="1"/>
  <c r="J2796" i="1" s="1"/>
  <c r="AF2796" i="1"/>
  <c r="K2796" i="1" s="1"/>
  <c r="AG2796" i="1"/>
  <c r="L2796" i="1" s="1"/>
  <c r="AH2796" i="1"/>
  <c r="M2796" i="1" s="1"/>
  <c r="AI2796" i="1"/>
  <c r="N2796" i="1" s="1"/>
  <c r="AD2797" i="1"/>
  <c r="I2797" i="1" s="1"/>
  <c r="AE2797" i="1"/>
  <c r="J2797" i="1" s="1"/>
  <c r="AF2797" i="1"/>
  <c r="K2797" i="1" s="1"/>
  <c r="AG2797" i="1"/>
  <c r="L2797" i="1" s="1"/>
  <c r="AH2797" i="1"/>
  <c r="M2797" i="1" s="1"/>
  <c r="AI2797" i="1"/>
  <c r="N2797" i="1" s="1"/>
  <c r="AD2798" i="1"/>
  <c r="I2798" i="1" s="1"/>
  <c r="AE2798" i="1"/>
  <c r="J2798" i="1" s="1"/>
  <c r="AF2798" i="1"/>
  <c r="K2798" i="1" s="1"/>
  <c r="AG2798" i="1"/>
  <c r="L2798" i="1" s="1"/>
  <c r="AH2798" i="1"/>
  <c r="M2798" i="1" s="1"/>
  <c r="AI2798" i="1"/>
  <c r="N2798" i="1" s="1"/>
  <c r="AD2799" i="1"/>
  <c r="I2799" i="1" s="1"/>
  <c r="AE2799" i="1"/>
  <c r="J2799" i="1" s="1"/>
  <c r="AF2799" i="1"/>
  <c r="K2799" i="1" s="1"/>
  <c r="AG2799" i="1"/>
  <c r="L2799" i="1" s="1"/>
  <c r="AH2799" i="1"/>
  <c r="M2799" i="1" s="1"/>
  <c r="AI2799" i="1"/>
  <c r="N2799" i="1" s="1"/>
  <c r="AD2800" i="1"/>
  <c r="I2800" i="1" s="1"/>
  <c r="AE2800" i="1"/>
  <c r="J2800" i="1" s="1"/>
  <c r="AF2800" i="1"/>
  <c r="K2800" i="1" s="1"/>
  <c r="AG2800" i="1"/>
  <c r="L2800" i="1" s="1"/>
  <c r="AH2800" i="1"/>
  <c r="M2800" i="1" s="1"/>
  <c r="AI2800" i="1"/>
  <c r="N2800" i="1" s="1"/>
  <c r="AD2801" i="1"/>
  <c r="I2801" i="1" s="1"/>
  <c r="AE2801" i="1"/>
  <c r="J2801" i="1" s="1"/>
  <c r="AF2801" i="1"/>
  <c r="K2801" i="1" s="1"/>
  <c r="AG2801" i="1"/>
  <c r="L2801" i="1" s="1"/>
  <c r="AH2801" i="1"/>
  <c r="M2801" i="1" s="1"/>
  <c r="AI2801" i="1"/>
  <c r="N2801" i="1" s="1"/>
  <c r="AD2802" i="1"/>
  <c r="I2802" i="1" s="1"/>
  <c r="AE2802" i="1"/>
  <c r="J2802" i="1" s="1"/>
  <c r="AF2802" i="1"/>
  <c r="K2802" i="1" s="1"/>
  <c r="AG2802" i="1"/>
  <c r="L2802" i="1" s="1"/>
  <c r="AH2802" i="1"/>
  <c r="M2802" i="1" s="1"/>
  <c r="AI2802" i="1"/>
  <c r="N2802" i="1" s="1"/>
  <c r="AD2803" i="1"/>
  <c r="I2803" i="1" s="1"/>
  <c r="AE2803" i="1"/>
  <c r="J2803" i="1" s="1"/>
  <c r="AF2803" i="1"/>
  <c r="K2803" i="1" s="1"/>
  <c r="AG2803" i="1"/>
  <c r="L2803" i="1" s="1"/>
  <c r="AH2803" i="1"/>
  <c r="M2803" i="1" s="1"/>
  <c r="AI2803" i="1"/>
  <c r="N2803" i="1" s="1"/>
  <c r="AD2804" i="1"/>
  <c r="I2804" i="1" s="1"/>
  <c r="AE2804" i="1"/>
  <c r="J2804" i="1" s="1"/>
  <c r="AF2804" i="1"/>
  <c r="K2804" i="1" s="1"/>
  <c r="AG2804" i="1"/>
  <c r="L2804" i="1" s="1"/>
  <c r="AH2804" i="1"/>
  <c r="M2804" i="1" s="1"/>
  <c r="AI2804" i="1"/>
  <c r="N2804" i="1" s="1"/>
  <c r="AD2805" i="1"/>
  <c r="I2805" i="1" s="1"/>
  <c r="AE2805" i="1"/>
  <c r="J2805" i="1" s="1"/>
  <c r="AF2805" i="1"/>
  <c r="K2805" i="1" s="1"/>
  <c r="AG2805" i="1"/>
  <c r="L2805" i="1" s="1"/>
  <c r="AH2805" i="1"/>
  <c r="M2805" i="1" s="1"/>
  <c r="AI2805" i="1"/>
  <c r="N2805" i="1" s="1"/>
  <c r="AD2806" i="1"/>
  <c r="I2806" i="1" s="1"/>
  <c r="AE2806" i="1"/>
  <c r="J2806" i="1" s="1"/>
  <c r="AF2806" i="1"/>
  <c r="K2806" i="1" s="1"/>
  <c r="AG2806" i="1"/>
  <c r="L2806" i="1" s="1"/>
  <c r="AH2806" i="1"/>
  <c r="M2806" i="1" s="1"/>
  <c r="AI2806" i="1"/>
  <c r="N2806" i="1" s="1"/>
  <c r="AD2807" i="1"/>
  <c r="I2807" i="1" s="1"/>
  <c r="AE2807" i="1"/>
  <c r="J2807" i="1" s="1"/>
  <c r="AF2807" i="1"/>
  <c r="K2807" i="1" s="1"/>
  <c r="AG2807" i="1"/>
  <c r="L2807" i="1" s="1"/>
  <c r="AH2807" i="1"/>
  <c r="M2807" i="1" s="1"/>
  <c r="AI2807" i="1"/>
  <c r="N2807" i="1" s="1"/>
  <c r="AD2808" i="1"/>
  <c r="I2808" i="1" s="1"/>
  <c r="AE2808" i="1"/>
  <c r="J2808" i="1" s="1"/>
  <c r="AF2808" i="1"/>
  <c r="K2808" i="1" s="1"/>
  <c r="AG2808" i="1"/>
  <c r="L2808" i="1" s="1"/>
  <c r="AH2808" i="1"/>
  <c r="M2808" i="1" s="1"/>
  <c r="AI2808" i="1"/>
  <c r="N2808" i="1" s="1"/>
  <c r="AD2809" i="1"/>
  <c r="I2809" i="1" s="1"/>
  <c r="AE2809" i="1"/>
  <c r="J2809" i="1" s="1"/>
  <c r="AF2809" i="1"/>
  <c r="K2809" i="1" s="1"/>
  <c r="AG2809" i="1"/>
  <c r="L2809" i="1" s="1"/>
  <c r="AH2809" i="1"/>
  <c r="M2809" i="1" s="1"/>
  <c r="AI2809" i="1"/>
  <c r="N2809" i="1" s="1"/>
  <c r="AD2810" i="1"/>
  <c r="I2810" i="1" s="1"/>
  <c r="AE2810" i="1"/>
  <c r="J2810" i="1" s="1"/>
  <c r="AF2810" i="1"/>
  <c r="K2810" i="1" s="1"/>
  <c r="AG2810" i="1"/>
  <c r="L2810" i="1" s="1"/>
  <c r="AH2810" i="1"/>
  <c r="M2810" i="1" s="1"/>
  <c r="AI2810" i="1"/>
  <c r="N2810" i="1" s="1"/>
  <c r="AD2811" i="1"/>
  <c r="I2811" i="1" s="1"/>
  <c r="AE2811" i="1"/>
  <c r="J2811" i="1" s="1"/>
  <c r="AF2811" i="1"/>
  <c r="K2811" i="1" s="1"/>
  <c r="AG2811" i="1"/>
  <c r="L2811" i="1" s="1"/>
  <c r="AH2811" i="1"/>
  <c r="M2811" i="1" s="1"/>
  <c r="AI2811" i="1"/>
  <c r="N2811" i="1" s="1"/>
  <c r="AD2812" i="1"/>
  <c r="I2812" i="1" s="1"/>
  <c r="AE2812" i="1"/>
  <c r="J2812" i="1" s="1"/>
  <c r="AF2812" i="1"/>
  <c r="K2812" i="1" s="1"/>
  <c r="AG2812" i="1"/>
  <c r="L2812" i="1" s="1"/>
  <c r="AH2812" i="1"/>
  <c r="M2812" i="1" s="1"/>
  <c r="AI2812" i="1"/>
  <c r="N2812" i="1" s="1"/>
  <c r="AD2813" i="1"/>
  <c r="I2813" i="1" s="1"/>
  <c r="AE2813" i="1"/>
  <c r="J2813" i="1" s="1"/>
  <c r="AF2813" i="1"/>
  <c r="K2813" i="1" s="1"/>
  <c r="AG2813" i="1"/>
  <c r="L2813" i="1" s="1"/>
  <c r="AH2813" i="1"/>
  <c r="M2813" i="1" s="1"/>
  <c r="AI2813" i="1"/>
  <c r="N2813" i="1" s="1"/>
  <c r="AD2814" i="1"/>
  <c r="I2814" i="1" s="1"/>
  <c r="AE2814" i="1"/>
  <c r="J2814" i="1" s="1"/>
  <c r="AF2814" i="1"/>
  <c r="K2814" i="1" s="1"/>
  <c r="AG2814" i="1"/>
  <c r="L2814" i="1" s="1"/>
  <c r="AH2814" i="1"/>
  <c r="M2814" i="1" s="1"/>
  <c r="AI2814" i="1"/>
  <c r="N2814" i="1" s="1"/>
  <c r="AD2815" i="1"/>
  <c r="I2815" i="1" s="1"/>
  <c r="AE2815" i="1"/>
  <c r="J2815" i="1" s="1"/>
  <c r="AF2815" i="1"/>
  <c r="K2815" i="1" s="1"/>
  <c r="AG2815" i="1"/>
  <c r="L2815" i="1" s="1"/>
  <c r="AH2815" i="1"/>
  <c r="M2815" i="1" s="1"/>
  <c r="AI2815" i="1"/>
  <c r="N2815" i="1" s="1"/>
  <c r="AD2816" i="1"/>
  <c r="I2816" i="1" s="1"/>
  <c r="AE2816" i="1"/>
  <c r="J2816" i="1" s="1"/>
  <c r="AF2816" i="1"/>
  <c r="K2816" i="1" s="1"/>
  <c r="AG2816" i="1"/>
  <c r="L2816" i="1" s="1"/>
  <c r="AH2816" i="1"/>
  <c r="M2816" i="1" s="1"/>
  <c r="AI2816" i="1"/>
  <c r="N2816" i="1" s="1"/>
  <c r="AD2817" i="1"/>
  <c r="I2817" i="1" s="1"/>
  <c r="AE2817" i="1"/>
  <c r="J2817" i="1" s="1"/>
  <c r="AF2817" i="1"/>
  <c r="K2817" i="1" s="1"/>
  <c r="AG2817" i="1"/>
  <c r="L2817" i="1" s="1"/>
  <c r="AH2817" i="1"/>
  <c r="M2817" i="1" s="1"/>
  <c r="AI2817" i="1"/>
  <c r="N2817" i="1" s="1"/>
  <c r="AD2818" i="1"/>
  <c r="I2818" i="1" s="1"/>
  <c r="AE2818" i="1"/>
  <c r="J2818" i="1" s="1"/>
  <c r="AF2818" i="1"/>
  <c r="K2818" i="1" s="1"/>
  <c r="AG2818" i="1"/>
  <c r="L2818" i="1" s="1"/>
  <c r="AH2818" i="1"/>
  <c r="M2818" i="1" s="1"/>
  <c r="AI2818" i="1"/>
  <c r="N2818" i="1" s="1"/>
  <c r="AD2819" i="1"/>
  <c r="I2819" i="1" s="1"/>
  <c r="AE2819" i="1"/>
  <c r="J2819" i="1" s="1"/>
  <c r="AF2819" i="1"/>
  <c r="K2819" i="1" s="1"/>
  <c r="AG2819" i="1"/>
  <c r="L2819" i="1" s="1"/>
  <c r="AH2819" i="1"/>
  <c r="M2819" i="1" s="1"/>
  <c r="AI2819" i="1"/>
  <c r="N2819" i="1" s="1"/>
  <c r="AD2820" i="1"/>
  <c r="I2820" i="1" s="1"/>
  <c r="AE2820" i="1"/>
  <c r="J2820" i="1" s="1"/>
  <c r="AF2820" i="1"/>
  <c r="K2820" i="1" s="1"/>
  <c r="AG2820" i="1"/>
  <c r="L2820" i="1" s="1"/>
  <c r="AH2820" i="1"/>
  <c r="M2820" i="1" s="1"/>
  <c r="AI2820" i="1"/>
  <c r="N2820" i="1" s="1"/>
  <c r="AD2821" i="1"/>
  <c r="I2821" i="1" s="1"/>
  <c r="AE2821" i="1"/>
  <c r="J2821" i="1" s="1"/>
  <c r="AF2821" i="1"/>
  <c r="K2821" i="1" s="1"/>
  <c r="AG2821" i="1"/>
  <c r="L2821" i="1" s="1"/>
  <c r="AH2821" i="1"/>
  <c r="M2821" i="1" s="1"/>
  <c r="AI2821" i="1"/>
  <c r="N2821" i="1" s="1"/>
  <c r="AD2822" i="1"/>
  <c r="I2822" i="1" s="1"/>
  <c r="AE2822" i="1"/>
  <c r="J2822" i="1" s="1"/>
  <c r="AF2822" i="1"/>
  <c r="K2822" i="1" s="1"/>
  <c r="AG2822" i="1"/>
  <c r="L2822" i="1" s="1"/>
  <c r="AH2822" i="1"/>
  <c r="M2822" i="1" s="1"/>
  <c r="AI2822" i="1"/>
  <c r="N2822" i="1" s="1"/>
  <c r="AD2823" i="1"/>
  <c r="I2823" i="1" s="1"/>
  <c r="AE2823" i="1"/>
  <c r="J2823" i="1" s="1"/>
  <c r="AF2823" i="1"/>
  <c r="K2823" i="1" s="1"/>
  <c r="AG2823" i="1"/>
  <c r="L2823" i="1" s="1"/>
  <c r="AH2823" i="1"/>
  <c r="M2823" i="1" s="1"/>
  <c r="AI2823" i="1"/>
  <c r="N2823" i="1" s="1"/>
  <c r="AD2824" i="1"/>
  <c r="I2824" i="1" s="1"/>
  <c r="AE2824" i="1"/>
  <c r="J2824" i="1" s="1"/>
  <c r="AF2824" i="1"/>
  <c r="K2824" i="1" s="1"/>
  <c r="AG2824" i="1"/>
  <c r="L2824" i="1" s="1"/>
  <c r="AH2824" i="1"/>
  <c r="M2824" i="1" s="1"/>
  <c r="AI2824" i="1"/>
  <c r="N2824" i="1" s="1"/>
  <c r="AD2825" i="1"/>
  <c r="I2825" i="1" s="1"/>
  <c r="AE2825" i="1"/>
  <c r="J2825" i="1" s="1"/>
  <c r="AF2825" i="1"/>
  <c r="K2825" i="1" s="1"/>
  <c r="AG2825" i="1"/>
  <c r="L2825" i="1" s="1"/>
  <c r="AH2825" i="1"/>
  <c r="M2825" i="1" s="1"/>
  <c r="AI2825" i="1"/>
  <c r="N2825" i="1" s="1"/>
  <c r="AD2826" i="1"/>
  <c r="I2826" i="1" s="1"/>
  <c r="AE2826" i="1"/>
  <c r="J2826" i="1" s="1"/>
  <c r="AF2826" i="1"/>
  <c r="K2826" i="1" s="1"/>
  <c r="AG2826" i="1"/>
  <c r="L2826" i="1" s="1"/>
  <c r="AH2826" i="1"/>
  <c r="M2826" i="1" s="1"/>
  <c r="AI2826" i="1"/>
  <c r="N2826" i="1" s="1"/>
  <c r="AD2827" i="1"/>
  <c r="I2827" i="1" s="1"/>
  <c r="AE2827" i="1"/>
  <c r="J2827" i="1" s="1"/>
  <c r="AF2827" i="1"/>
  <c r="K2827" i="1" s="1"/>
  <c r="AG2827" i="1"/>
  <c r="L2827" i="1" s="1"/>
  <c r="AH2827" i="1"/>
  <c r="M2827" i="1" s="1"/>
  <c r="AI2827" i="1"/>
  <c r="N2827" i="1" s="1"/>
  <c r="AD2828" i="1"/>
  <c r="I2828" i="1" s="1"/>
  <c r="AE2828" i="1"/>
  <c r="J2828" i="1" s="1"/>
  <c r="AF2828" i="1"/>
  <c r="K2828" i="1" s="1"/>
  <c r="AG2828" i="1"/>
  <c r="L2828" i="1" s="1"/>
  <c r="AH2828" i="1"/>
  <c r="M2828" i="1" s="1"/>
  <c r="AI2828" i="1"/>
  <c r="N2828" i="1" s="1"/>
  <c r="AD2829" i="1"/>
  <c r="I2829" i="1" s="1"/>
  <c r="AE2829" i="1"/>
  <c r="J2829" i="1" s="1"/>
  <c r="AF2829" i="1"/>
  <c r="K2829" i="1" s="1"/>
  <c r="AG2829" i="1"/>
  <c r="L2829" i="1" s="1"/>
  <c r="AH2829" i="1"/>
  <c r="M2829" i="1" s="1"/>
  <c r="AI2829" i="1"/>
  <c r="N2829" i="1" s="1"/>
  <c r="AD2830" i="1"/>
  <c r="I2830" i="1" s="1"/>
  <c r="AE2830" i="1"/>
  <c r="J2830" i="1" s="1"/>
  <c r="AF2830" i="1"/>
  <c r="K2830" i="1" s="1"/>
  <c r="AG2830" i="1"/>
  <c r="L2830" i="1" s="1"/>
  <c r="AH2830" i="1"/>
  <c r="M2830" i="1" s="1"/>
  <c r="AI2830" i="1"/>
  <c r="N2830" i="1" s="1"/>
  <c r="AD2831" i="1"/>
  <c r="I2831" i="1" s="1"/>
  <c r="AE2831" i="1"/>
  <c r="J2831" i="1" s="1"/>
  <c r="AF2831" i="1"/>
  <c r="K2831" i="1" s="1"/>
  <c r="AG2831" i="1"/>
  <c r="L2831" i="1" s="1"/>
  <c r="AH2831" i="1"/>
  <c r="M2831" i="1" s="1"/>
  <c r="AI2831" i="1"/>
  <c r="N2831" i="1" s="1"/>
  <c r="AD2832" i="1"/>
  <c r="I2832" i="1" s="1"/>
  <c r="AE2832" i="1"/>
  <c r="J2832" i="1" s="1"/>
  <c r="AF2832" i="1"/>
  <c r="K2832" i="1" s="1"/>
  <c r="AG2832" i="1"/>
  <c r="L2832" i="1" s="1"/>
  <c r="AH2832" i="1"/>
  <c r="M2832" i="1" s="1"/>
  <c r="AI2832" i="1"/>
  <c r="N2832" i="1" s="1"/>
  <c r="AD2833" i="1"/>
  <c r="I2833" i="1" s="1"/>
  <c r="AE2833" i="1"/>
  <c r="J2833" i="1" s="1"/>
  <c r="AF2833" i="1"/>
  <c r="K2833" i="1" s="1"/>
  <c r="AG2833" i="1"/>
  <c r="L2833" i="1" s="1"/>
  <c r="AH2833" i="1"/>
  <c r="M2833" i="1" s="1"/>
  <c r="AI2833" i="1"/>
  <c r="N2833" i="1" s="1"/>
  <c r="AD2834" i="1"/>
  <c r="I2834" i="1" s="1"/>
  <c r="AE2834" i="1"/>
  <c r="J2834" i="1" s="1"/>
  <c r="AF2834" i="1"/>
  <c r="K2834" i="1" s="1"/>
  <c r="AG2834" i="1"/>
  <c r="L2834" i="1" s="1"/>
  <c r="AH2834" i="1"/>
  <c r="M2834" i="1" s="1"/>
  <c r="AI2834" i="1"/>
  <c r="N2834" i="1" s="1"/>
  <c r="AD2835" i="1"/>
  <c r="I2835" i="1" s="1"/>
  <c r="AE2835" i="1"/>
  <c r="J2835" i="1" s="1"/>
  <c r="AF2835" i="1"/>
  <c r="K2835" i="1" s="1"/>
  <c r="AG2835" i="1"/>
  <c r="L2835" i="1" s="1"/>
  <c r="AH2835" i="1"/>
  <c r="M2835" i="1" s="1"/>
  <c r="AI2835" i="1"/>
  <c r="N2835" i="1" s="1"/>
  <c r="AD2836" i="1"/>
  <c r="I2836" i="1" s="1"/>
  <c r="AE2836" i="1"/>
  <c r="J2836" i="1" s="1"/>
  <c r="AF2836" i="1"/>
  <c r="K2836" i="1" s="1"/>
  <c r="AG2836" i="1"/>
  <c r="L2836" i="1" s="1"/>
  <c r="AH2836" i="1"/>
  <c r="M2836" i="1" s="1"/>
  <c r="AI2836" i="1"/>
  <c r="N2836" i="1" s="1"/>
  <c r="AD2837" i="1"/>
  <c r="I2837" i="1" s="1"/>
  <c r="AE2837" i="1"/>
  <c r="J2837" i="1" s="1"/>
  <c r="AF2837" i="1"/>
  <c r="K2837" i="1" s="1"/>
  <c r="AG2837" i="1"/>
  <c r="L2837" i="1" s="1"/>
  <c r="AH2837" i="1"/>
  <c r="M2837" i="1" s="1"/>
  <c r="AI2837" i="1"/>
  <c r="N2837" i="1" s="1"/>
  <c r="AD2838" i="1"/>
  <c r="I2838" i="1" s="1"/>
  <c r="AE2838" i="1"/>
  <c r="J2838" i="1" s="1"/>
  <c r="AF2838" i="1"/>
  <c r="K2838" i="1" s="1"/>
  <c r="AG2838" i="1"/>
  <c r="L2838" i="1" s="1"/>
  <c r="AH2838" i="1"/>
  <c r="M2838" i="1" s="1"/>
  <c r="AI2838" i="1"/>
  <c r="N2838" i="1" s="1"/>
  <c r="AD2839" i="1"/>
  <c r="I2839" i="1" s="1"/>
  <c r="AE2839" i="1"/>
  <c r="J2839" i="1" s="1"/>
  <c r="AF2839" i="1"/>
  <c r="K2839" i="1" s="1"/>
  <c r="AG2839" i="1"/>
  <c r="L2839" i="1" s="1"/>
  <c r="AH2839" i="1"/>
  <c r="M2839" i="1" s="1"/>
  <c r="AI2839" i="1"/>
  <c r="N2839" i="1" s="1"/>
  <c r="AD2840" i="1"/>
  <c r="I2840" i="1" s="1"/>
  <c r="AE2840" i="1"/>
  <c r="J2840" i="1" s="1"/>
  <c r="AF2840" i="1"/>
  <c r="K2840" i="1" s="1"/>
  <c r="AG2840" i="1"/>
  <c r="L2840" i="1" s="1"/>
  <c r="AH2840" i="1"/>
  <c r="M2840" i="1" s="1"/>
  <c r="AI2840" i="1"/>
  <c r="N2840" i="1" s="1"/>
  <c r="AD2841" i="1"/>
  <c r="I2841" i="1" s="1"/>
  <c r="AE2841" i="1"/>
  <c r="J2841" i="1" s="1"/>
  <c r="AF2841" i="1"/>
  <c r="K2841" i="1" s="1"/>
  <c r="AG2841" i="1"/>
  <c r="L2841" i="1" s="1"/>
  <c r="AH2841" i="1"/>
  <c r="M2841" i="1" s="1"/>
  <c r="AI2841" i="1"/>
  <c r="N2841" i="1" s="1"/>
  <c r="AD2842" i="1"/>
  <c r="I2842" i="1" s="1"/>
  <c r="AE2842" i="1"/>
  <c r="J2842" i="1" s="1"/>
  <c r="AF2842" i="1"/>
  <c r="K2842" i="1" s="1"/>
  <c r="AG2842" i="1"/>
  <c r="L2842" i="1" s="1"/>
  <c r="AH2842" i="1"/>
  <c r="M2842" i="1" s="1"/>
  <c r="AI2842" i="1"/>
  <c r="N2842" i="1" s="1"/>
  <c r="AD2843" i="1"/>
  <c r="I2843" i="1" s="1"/>
  <c r="AE2843" i="1"/>
  <c r="J2843" i="1" s="1"/>
  <c r="AF2843" i="1"/>
  <c r="K2843" i="1" s="1"/>
  <c r="AG2843" i="1"/>
  <c r="L2843" i="1" s="1"/>
  <c r="AH2843" i="1"/>
  <c r="M2843" i="1" s="1"/>
  <c r="AI2843" i="1"/>
  <c r="N2843" i="1" s="1"/>
  <c r="AD2844" i="1"/>
  <c r="I2844" i="1" s="1"/>
  <c r="AE2844" i="1"/>
  <c r="J2844" i="1" s="1"/>
  <c r="AF2844" i="1"/>
  <c r="K2844" i="1" s="1"/>
  <c r="AG2844" i="1"/>
  <c r="L2844" i="1" s="1"/>
  <c r="AH2844" i="1"/>
  <c r="M2844" i="1" s="1"/>
  <c r="AI2844" i="1"/>
  <c r="N2844" i="1" s="1"/>
  <c r="AD2845" i="1"/>
  <c r="I2845" i="1" s="1"/>
  <c r="AE2845" i="1"/>
  <c r="J2845" i="1" s="1"/>
  <c r="AF2845" i="1"/>
  <c r="K2845" i="1" s="1"/>
  <c r="AG2845" i="1"/>
  <c r="L2845" i="1" s="1"/>
  <c r="AH2845" i="1"/>
  <c r="M2845" i="1" s="1"/>
  <c r="AI2845" i="1"/>
  <c r="N2845" i="1" s="1"/>
  <c r="AD2846" i="1"/>
  <c r="I2846" i="1" s="1"/>
  <c r="AE2846" i="1"/>
  <c r="J2846" i="1" s="1"/>
  <c r="AF2846" i="1"/>
  <c r="K2846" i="1" s="1"/>
  <c r="AG2846" i="1"/>
  <c r="L2846" i="1" s="1"/>
  <c r="AH2846" i="1"/>
  <c r="M2846" i="1" s="1"/>
  <c r="AI2846" i="1"/>
  <c r="N2846" i="1" s="1"/>
  <c r="AD2847" i="1"/>
  <c r="I2847" i="1" s="1"/>
  <c r="AE2847" i="1"/>
  <c r="J2847" i="1" s="1"/>
  <c r="AF2847" i="1"/>
  <c r="K2847" i="1" s="1"/>
  <c r="AG2847" i="1"/>
  <c r="L2847" i="1" s="1"/>
  <c r="AH2847" i="1"/>
  <c r="M2847" i="1" s="1"/>
  <c r="AI2847" i="1"/>
  <c r="N2847" i="1" s="1"/>
  <c r="AD2848" i="1"/>
  <c r="I2848" i="1" s="1"/>
  <c r="AE2848" i="1"/>
  <c r="J2848" i="1" s="1"/>
  <c r="AF2848" i="1"/>
  <c r="K2848" i="1" s="1"/>
  <c r="AG2848" i="1"/>
  <c r="L2848" i="1" s="1"/>
  <c r="AH2848" i="1"/>
  <c r="M2848" i="1" s="1"/>
  <c r="AI2848" i="1"/>
  <c r="N2848" i="1" s="1"/>
  <c r="AD2849" i="1"/>
  <c r="I2849" i="1" s="1"/>
  <c r="AE2849" i="1"/>
  <c r="J2849" i="1" s="1"/>
  <c r="AF2849" i="1"/>
  <c r="K2849" i="1" s="1"/>
  <c r="AG2849" i="1"/>
  <c r="L2849" i="1" s="1"/>
  <c r="AH2849" i="1"/>
  <c r="M2849" i="1" s="1"/>
  <c r="AI2849" i="1"/>
  <c r="N2849" i="1" s="1"/>
  <c r="AD2850" i="1"/>
  <c r="I2850" i="1" s="1"/>
  <c r="AE2850" i="1"/>
  <c r="J2850" i="1" s="1"/>
  <c r="AF2850" i="1"/>
  <c r="K2850" i="1" s="1"/>
  <c r="AG2850" i="1"/>
  <c r="L2850" i="1" s="1"/>
  <c r="AH2850" i="1"/>
  <c r="M2850" i="1" s="1"/>
  <c r="AI2850" i="1"/>
  <c r="N2850" i="1" s="1"/>
  <c r="AD2851" i="1"/>
  <c r="I2851" i="1" s="1"/>
  <c r="AE2851" i="1"/>
  <c r="J2851" i="1" s="1"/>
  <c r="AF2851" i="1"/>
  <c r="K2851" i="1" s="1"/>
  <c r="AG2851" i="1"/>
  <c r="L2851" i="1" s="1"/>
  <c r="AH2851" i="1"/>
  <c r="M2851" i="1" s="1"/>
  <c r="AI2851" i="1"/>
  <c r="N2851" i="1" s="1"/>
  <c r="AD2852" i="1"/>
  <c r="I2852" i="1" s="1"/>
  <c r="AE2852" i="1"/>
  <c r="J2852" i="1" s="1"/>
  <c r="AF2852" i="1"/>
  <c r="K2852" i="1" s="1"/>
  <c r="AG2852" i="1"/>
  <c r="L2852" i="1" s="1"/>
  <c r="AH2852" i="1"/>
  <c r="M2852" i="1" s="1"/>
  <c r="AI2852" i="1"/>
  <c r="N2852" i="1" s="1"/>
  <c r="AD2853" i="1"/>
  <c r="I2853" i="1" s="1"/>
  <c r="AE2853" i="1"/>
  <c r="J2853" i="1" s="1"/>
  <c r="AF2853" i="1"/>
  <c r="K2853" i="1" s="1"/>
  <c r="AG2853" i="1"/>
  <c r="L2853" i="1" s="1"/>
  <c r="AH2853" i="1"/>
  <c r="M2853" i="1" s="1"/>
  <c r="AI2853" i="1"/>
  <c r="N2853" i="1" s="1"/>
  <c r="AD2854" i="1"/>
  <c r="I2854" i="1" s="1"/>
  <c r="AE2854" i="1"/>
  <c r="J2854" i="1" s="1"/>
  <c r="AF2854" i="1"/>
  <c r="K2854" i="1" s="1"/>
  <c r="AG2854" i="1"/>
  <c r="L2854" i="1" s="1"/>
  <c r="AH2854" i="1"/>
  <c r="M2854" i="1" s="1"/>
  <c r="AI2854" i="1"/>
  <c r="N2854" i="1" s="1"/>
  <c r="AD2855" i="1"/>
  <c r="I2855" i="1" s="1"/>
  <c r="AE2855" i="1"/>
  <c r="J2855" i="1" s="1"/>
  <c r="AF2855" i="1"/>
  <c r="K2855" i="1" s="1"/>
  <c r="AG2855" i="1"/>
  <c r="L2855" i="1" s="1"/>
  <c r="AH2855" i="1"/>
  <c r="M2855" i="1" s="1"/>
  <c r="AI2855" i="1"/>
  <c r="N2855" i="1" s="1"/>
  <c r="AD2856" i="1"/>
  <c r="I2856" i="1" s="1"/>
  <c r="AE2856" i="1"/>
  <c r="J2856" i="1" s="1"/>
  <c r="AF2856" i="1"/>
  <c r="K2856" i="1" s="1"/>
  <c r="AG2856" i="1"/>
  <c r="L2856" i="1" s="1"/>
  <c r="AH2856" i="1"/>
  <c r="M2856" i="1" s="1"/>
  <c r="AI2856" i="1"/>
  <c r="N2856" i="1" s="1"/>
  <c r="AD2857" i="1"/>
  <c r="I2857" i="1" s="1"/>
  <c r="AE2857" i="1"/>
  <c r="J2857" i="1" s="1"/>
  <c r="AF2857" i="1"/>
  <c r="K2857" i="1" s="1"/>
  <c r="AG2857" i="1"/>
  <c r="L2857" i="1" s="1"/>
  <c r="AH2857" i="1"/>
  <c r="M2857" i="1" s="1"/>
  <c r="AI2857" i="1"/>
  <c r="N2857" i="1" s="1"/>
  <c r="AD2858" i="1"/>
  <c r="I2858" i="1" s="1"/>
  <c r="AE2858" i="1"/>
  <c r="J2858" i="1" s="1"/>
  <c r="AF2858" i="1"/>
  <c r="K2858" i="1" s="1"/>
  <c r="AG2858" i="1"/>
  <c r="L2858" i="1" s="1"/>
  <c r="AH2858" i="1"/>
  <c r="M2858" i="1" s="1"/>
  <c r="AI2858" i="1"/>
  <c r="N2858" i="1" s="1"/>
  <c r="AD2859" i="1"/>
  <c r="I2859" i="1" s="1"/>
  <c r="AE2859" i="1"/>
  <c r="J2859" i="1" s="1"/>
  <c r="AF2859" i="1"/>
  <c r="K2859" i="1" s="1"/>
  <c r="AG2859" i="1"/>
  <c r="L2859" i="1" s="1"/>
  <c r="AH2859" i="1"/>
  <c r="M2859" i="1" s="1"/>
  <c r="AI2859" i="1"/>
  <c r="N2859" i="1" s="1"/>
  <c r="AD2860" i="1"/>
  <c r="I2860" i="1" s="1"/>
  <c r="AE2860" i="1"/>
  <c r="J2860" i="1" s="1"/>
  <c r="AF2860" i="1"/>
  <c r="K2860" i="1" s="1"/>
  <c r="AG2860" i="1"/>
  <c r="L2860" i="1" s="1"/>
  <c r="AH2860" i="1"/>
  <c r="M2860" i="1" s="1"/>
  <c r="AI2860" i="1"/>
  <c r="N2860" i="1" s="1"/>
  <c r="AD2861" i="1"/>
  <c r="I2861" i="1" s="1"/>
  <c r="AE2861" i="1"/>
  <c r="J2861" i="1" s="1"/>
  <c r="AF2861" i="1"/>
  <c r="K2861" i="1" s="1"/>
  <c r="AG2861" i="1"/>
  <c r="L2861" i="1" s="1"/>
  <c r="AH2861" i="1"/>
  <c r="M2861" i="1" s="1"/>
  <c r="AI2861" i="1"/>
  <c r="N2861" i="1" s="1"/>
  <c r="AD2862" i="1"/>
  <c r="I2862" i="1" s="1"/>
  <c r="AE2862" i="1"/>
  <c r="J2862" i="1" s="1"/>
  <c r="AF2862" i="1"/>
  <c r="K2862" i="1" s="1"/>
  <c r="AG2862" i="1"/>
  <c r="L2862" i="1" s="1"/>
  <c r="AH2862" i="1"/>
  <c r="M2862" i="1" s="1"/>
  <c r="AI2862" i="1"/>
  <c r="N2862" i="1" s="1"/>
  <c r="AD2863" i="1"/>
  <c r="I2863" i="1" s="1"/>
  <c r="AE2863" i="1"/>
  <c r="J2863" i="1" s="1"/>
  <c r="AF2863" i="1"/>
  <c r="K2863" i="1" s="1"/>
  <c r="AG2863" i="1"/>
  <c r="L2863" i="1" s="1"/>
  <c r="AH2863" i="1"/>
  <c r="M2863" i="1" s="1"/>
  <c r="AI2863" i="1"/>
  <c r="N2863" i="1" s="1"/>
  <c r="AD2864" i="1"/>
  <c r="I2864" i="1" s="1"/>
  <c r="AE2864" i="1"/>
  <c r="J2864" i="1" s="1"/>
  <c r="AF2864" i="1"/>
  <c r="K2864" i="1" s="1"/>
  <c r="AG2864" i="1"/>
  <c r="L2864" i="1" s="1"/>
  <c r="AH2864" i="1"/>
  <c r="M2864" i="1" s="1"/>
  <c r="AI2864" i="1"/>
  <c r="N2864" i="1" s="1"/>
  <c r="AD2865" i="1"/>
  <c r="I2865" i="1" s="1"/>
  <c r="AE2865" i="1"/>
  <c r="J2865" i="1" s="1"/>
  <c r="AF2865" i="1"/>
  <c r="K2865" i="1" s="1"/>
  <c r="AG2865" i="1"/>
  <c r="L2865" i="1" s="1"/>
  <c r="AH2865" i="1"/>
  <c r="M2865" i="1" s="1"/>
  <c r="AI2865" i="1"/>
  <c r="N2865" i="1" s="1"/>
  <c r="AD2866" i="1"/>
  <c r="I2866" i="1" s="1"/>
  <c r="AE2866" i="1"/>
  <c r="J2866" i="1" s="1"/>
  <c r="AF2866" i="1"/>
  <c r="K2866" i="1" s="1"/>
  <c r="AG2866" i="1"/>
  <c r="L2866" i="1" s="1"/>
  <c r="AH2866" i="1"/>
  <c r="M2866" i="1" s="1"/>
  <c r="AI2866" i="1"/>
  <c r="N2866" i="1" s="1"/>
  <c r="AD2867" i="1"/>
  <c r="I2867" i="1" s="1"/>
  <c r="AE2867" i="1"/>
  <c r="J2867" i="1" s="1"/>
  <c r="AF2867" i="1"/>
  <c r="K2867" i="1" s="1"/>
  <c r="AG2867" i="1"/>
  <c r="L2867" i="1" s="1"/>
  <c r="AH2867" i="1"/>
  <c r="M2867" i="1" s="1"/>
  <c r="AI2867" i="1"/>
  <c r="N2867" i="1" s="1"/>
  <c r="AD2868" i="1"/>
  <c r="I2868" i="1" s="1"/>
  <c r="AE2868" i="1"/>
  <c r="J2868" i="1" s="1"/>
  <c r="AF2868" i="1"/>
  <c r="K2868" i="1" s="1"/>
  <c r="AG2868" i="1"/>
  <c r="L2868" i="1" s="1"/>
  <c r="AH2868" i="1"/>
  <c r="M2868" i="1" s="1"/>
  <c r="AI2868" i="1"/>
  <c r="N2868" i="1" s="1"/>
  <c r="AD2869" i="1"/>
  <c r="I2869" i="1" s="1"/>
  <c r="AE2869" i="1"/>
  <c r="J2869" i="1" s="1"/>
  <c r="AF2869" i="1"/>
  <c r="K2869" i="1" s="1"/>
  <c r="AG2869" i="1"/>
  <c r="L2869" i="1" s="1"/>
  <c r="AH2869" i="1"/>
  <c r="M2869" i="1" s="1"/>
  <c r="AI2869" i="1"/>
  <c r="N2869" i="1" s="1"/>
  <c r="AD2870" i="1"/>
  <c r="I2870" i="1" s="1"/>
  <c r="AE2870" i="1"/>
  <c r="J2870" i="1" s="1"/>
  <c r="AF2870" i="1"/>
  <c r="K2870" i="1" s="1"/>
  <c r="AG2870" i="1"/>
  <c r="L2870" i="1" s="1"/>
  <c r="AH2870" i="1"/>
  <c r="M2870" i="1" s="1"/>
  <c r="AI2870" i="1"/>
  <c r="N2870" i="1" s="1"/>
  <c r="AD2871" i="1"/>
  <c r="I2871" i="1" s="1"/>
  <c r="AE2871" i="1"/>
  <c r="J2871" i="1" s="1"/>
  <c r="AF2871" i="1"/>
  <c r="K2871" i="1" s="1"/>
  <c r="AG2871" i="1"/>
  <c r="L2871" i="1" s="1"/>
  <c r="AH2871" i="1"/>
  <c r="M2871" i="1" s="1"/>
  <c r="AI2871" i="1"/>
  <c r="N2871" i="1" s="1"/>
  <c r="AD2872" i="1"/>
  <c r="I2872" i="1" s="1"/>
  <c r="AE2872" i="1"/>
  <c r="J2872" i="1" s="1"/>
  <c r="AF2872" i="1"/>
  <c r="K2872" i="1" s="1"/>
  <c r="AG2872" i="1"/>
  <c r="L2872" i="1" s="1"/>
  <c r="AH2872" i="1"/>
  <c r="M2872" i="1" s="1"/>
  <c r="AI2872" i="1"/>
  <c r="N2872" i="1" s="1"/>
  <c r="AD2873" i="1"/>
  <c r="I2873" i="1" s="1"/>
  <c r="AE2873" i="1"/>
  <c r="J2873" i="1" s="1"/>
  <c r="AF2873" i="1"/>
  <c r="K2873" i="1" s="1"/>
  <c r="AG2873" i="1"/>
  <c r="L2873" i="1" s="1"/>
  <c r="AH2873" i="1"/>
  <c r="M2873" i="1" s="1"/>
  <c r="AI2873" i="1"/>
  <c r="N2873" i="1" s="1"/>
  <c r="AD2874" i="1"/>
  <c r="I2874" i="1" s="1"/>
  <c r="AE2874" i="1"/>
  <c r="J2874" i="1" s="1"/>
  <c r="AF2874" i="1"/>
  <c r="K2874" i="1" s="1"/>
  <c r="AG2874" i="1"/>
  <c r="L2874" i="1" s="1"/>
  <c r="AH2874" i="1"/>
  <c r="M2874" i="1" s="1"/>
  <c r="AI2874" i="1"/>
  <c r="N2874" i="1" s="1"/>
  <c r="AD2875" i="1"/>
  <c r="I2875" i="1" s="1"/>
  <c r="AE2875" i="1"/>
  <c r="J2875" i="1" s="1"/>
  <c r="AF2875" i="1"/>
  <c r="K2875" i="1" s="1"/>
  <c r="AG2875" i="1"/>
  <c r="L2875" i="1" s="1"/>
  <c r="AH2875" i="1"/>
  <c r="M2875" i="1" s="1"/>
  <c r="AI2875" i="1"/>
  <c r="N2875" i="1" s="1"/>
  <c r="AD2876" i="1"/>
  <c r="I2876" i="1" s="1"/>
  <c r="AE2876" i="1"/>
  <c r="J2876" i="1" s="1"/>
  <c r="AF2876" i="1"/>
  <c r="K2876" i="1" s="1"/>
  <c r="AG2876" i="1"/>
  <c r="L2876" i="1" s="1"/>
  <c r="AH2876" i="1"/>
  <c r="M2876" i="1" s="1"/>
  <c r="AI2876" i="1"/>
  <c r="N2876" i="1" s="1"/>
  <c r="AD2877" i="1"/>
  <c r="I2877" i="1" s="1"/>
  <c r="AE2877" i="1"/>
  <c r="J2877" i="1" s="1"/>
  <c r="AF2877" i="1"/>
  <c r="K2877" i="1" s="1"/>
  <c r="AG2877" i="1"/>
  <c r="L2877" i="1" s="1"/>
  <c r="AH2877" i="1"/>
  <c r="M2877" i="1" s="1"/>
  <c r="AI2877" i="1"/>
  <c r="N2877" i="1" s="1"/>
  <c r="AD2878" i="1"/>
  <c r="I2878" i="1" s="1"/>
  <c r="AE2878" i="1"/>
  <c r="J2878" i="1" s="1"/>
  <c r="AF2878" i="1"/>
  <c r="K2878" i="1" s="1"/>
  <c r="AG2878" i="1"/>
  <c r="L2878" i="1" s="1"/>
  <c r="AH2878" i="1"/>
  <c r="M2878" i="1" s="1"/>
  <c r="AI2878" i="1"/>
  <c r="N2878" i="1" s="1"/>
  <c r="AD2879" i="1"/>
  <c r="I2879" i="1" s="1"/>
  <c r="AE2879" i="1"/>
  <c r="J2879" i="1" s="1"/>
  <c r="AF2879" i="1"/>
  <c r="K2879" i="1" s="1"/>
  <c r="AG2879" i="1"/>
  <c r="L2879" i="1" s="1"/>
  <c r="AH2879" i="1"/>
  <c r="M2879" i="1" s="1"/>
  <c r="AI2879" i="1"/>
  <c r="N2879" i="1" s="1"/>
  <c r="AD2880" i="1"/>
  <c r="I2880" i="1" s="1"/>
  <c r="AE2880" i="1"/>
  <c r="J2880" i="1" s="1"/>
  <c r="AF2880" i="1"/>
  <c r="K2880" i="1" s="1"/>
  <c r="AG2880" i="1"/>
  <c r="L2880" i="1" s="1"/>
  <c r="AH2880" i="1"/>
  <c r="M2880" i="1" s="1"/>
  <c r="AI2880" i="1"/>
  <c r="N2880" i="1" s="1"/>
  <c r="AD2881" i="1"/>
  <c r="I2881" i="1" s="1"/>
  <c r="AE2881" i="1"/>
  <c r="J2881" i="1" s="1"/>
  <c r="AF2881" i="1"/>
  <c r="K2881" i="1" s="1"/>
  <c r="AG2881" i="1"/>
  <c r="L2881" i="1" s="1"/>
  <c r="AH2881" i="1"/>
  <c r="M2881" i="1" s="1"/>
  <c r="AI2881" i="1"/>
  <c r="N2881" i="1" s="1"/>
  <c r="AD2882" i="1"/>
  <c r="I2882" i="1" s="1"/>
  <c r="AE2882" i="1"/>
  <c r="J2882" i="1" s="1"/>
  <c r="AF2882" i="1"/>
  <c r="K2882" i="1" s="1"/>
  <c r="AG2882" i="1"/>
  <c r="L2882" i="1" s="1"/>
  <c r="AH2882" i="1"/>
  <c r="M2882" i="1" s="1"/>
  <c r="AI2882" i="1"/>
  <c r="N2882" i="1" s="1"/>
  <c r="AD2883" i="1"/>
  <c r="I2883" i="1" s="1"/>
  <c r="AE2883" i="1"/>
  <c r="J2883" i="1" s="1"/>
  <c r="AF2883" i="1"/>
  <c r="K2883" i="1" s="1"/>
  <c r="AG2883" i="1"/>
  <c r="L2883" i="1" s="1"/>
  <c r="AH2883" i="1"/>
  <c r="M2883" i="1" s="1"/>
  <c r="AI2883" i="1"/>
  <c r="N2883" i="1" s="1"/>
  <c r="AD2884" i="1"/>
  <c r="I2884" i="1" s="1"/>
  <c r="AE2884" i="1"/>
  <c r="J2884" i="1" s="1"/>
  <c r="AF2884" i="1"/>
  <c r="K2884" i="1" s="1"/>
  <c r="AG2884" i="1"/>
  <c r="L2884" i="1" s="1"/>
  <c r="AH2884" i="1"/>
  <c r="M2884" i="1" s="1"/>
  <c r="AI2884" i="1"/>
  <c r="N2884" i="1" s="1"/>
  <c r="AD2885" i="1"/>
  <c r="I2885" i="1" s="1"/>
  <c r="AE2885" i="1"/>
  <c r="J2885" i="1" s="1"/>
  <c r="AF2885" i="1"/>
  <c r="K2885" i="1" s="1"/>
  <c r="AG2885" i="1"/>
  <c r="L2885" i="1" s="1"/>
  <c r="AH2885" i="1"/>
  <c r="M2885" i="1" s="1"/>
  <c r="AI2885" i="1"/>
  <c r="N2885" i="1" s="1"/>
  <c r="AD2886" i="1"/>
  <c r="I2886" i="1" s="1"/>
  <c r="AE2886" i="1"/>
  <c r="J2886" i="1" s="1"/>
  <c r="AF2886" i="1"/>
  <c r="K2886" i="1" s="1"/>
  <c r="AG2886" i="1"/>
  <c r="L2886" i="1" s="1"/>
  <c r="AH2886" i="1"/>
  <c r="M2886" i="1" s="1"/>
  <c r="AI2886" i="1"/>
  <c r="N2886" i="1" s="1"/>
  <c r="AD2887" i="1"/>
  <c r="I2887" i="1" s="1"/>
  <c r="AE2887" i="1"/>
  <c r="J2887" i="1" s="1"/>
  <c r="AF2887" i="1"/>
  <c r="K2887" i="1" s="1"/>
  <c r="AG2887" i="1"/>
  <c r="L2887" i="1" s="1"/>
  <c r="AH2887" i="1"/>
  <c r="M2887" i="1" s="1"/>
  <c r="AI2887" i="1"/>
  <c r="N2887" i="1" s="1"/>
  <c r="AD2888" i="1"/>
  <c r="I2888" i="1" s="1"/>
  <c r="AE2888" i="1"/>
  <c r="J2888" i="1" s="1"/>
  <c r="AF2888" i="1"/>
  <c r="K2888" i="1" s="1"/>
  <c r="AG2888" i="1"/>
  <c r="L2888" i="1" s="1"/>
  <c r="AH2888" i="1"/>
  <c r="M2888" i="1" s="1"/>
  <c r="AI2888" i="1"/>
  <c r="N2888" i="1" s="1"/>
  <c r="AD2889" i="1"/>
  <c r="I2889" i="1" s="1"/>
  <c r="AE2889" i="1"/>
  <c r="J2889" i="1" s="1"/>
  <c r="AF2889" i="1"/>
  <c r="K2889" i="1" s="1"/>
  <c r="AG2889" i="1"/>
  <c r="L2889" i="1" s="1"/>
  <c r="AH2889" i="1"/>
  <c r="M2889" i="1" s="1"/>
  <c r="AI2889" i="1"/>
  <c r="N2889" i="1" s="1"/>
  <c r="AD2890" i="1"/>
  <c r="I2890" i="1" s="1"/>
  <c r="AE2890" i="1"/>
  <c r="J2890" i="1" s="1"/>
  <c r="AF2890" i="1"/>
  <c r="K2890" i="1" s="1"/>
  <c r="AG2890" i="1"/>
  <c r="L2890" i="1" s="1"/>
  <c r="AH2890" i="1"/>
  <c r="M2890" i="1" s="1"/>
  <c r="AI2890" i="1"/>
  <c r="N2890" i="1" s="1"/>
  <c r="AD2891" i="1"/>
  <c r="I2891" i="1" s="1"/>
  <c r="AE2891" i="1"/>
  <c r="J2891" i="1" s="1"/>
  <c r="AF2891" i="1"/>
  <c r="K2891" i="1" s="1"/>
  <c r="AG2891" i="1"/>
  <c r="L2891" i="1" s="1"/>
  <c r="AH2891" i="1"/>
  <c r="M2891" i="1" s="1"/>
  <c r="AI2891" i="1"/>
  <c r="N2891" i="1" s="1"/>
  <c r="AD2892" i="1"/>
  <c r="I2892" i="1" s="1"/>
  <c r="AE2892" i="1"/>
  <c r="J2892" i="1" s="1"/>
  <c r="AF2892" i="1"/>
  <c r="K2892" i="1" s="1"/>
  <c r="AG2892" i="1"/>
  <c r="L2892" i="1" s="1"/>
  <c r="AH2892" i="1"/>
  <c r="M2892" i="1" s="1"/>
  <c r="AI2892" i="1"/>
  <c r="N2892" i="1" s="1"/>
  <c r="AD2893" i="1"/>
  <c r="I2893" i="1" s="1"/>
  <c r="AE2893" i="1"/>
  <c r="J2893" i="1" s="1"/>
  <c r="AF2893" i="1"/>
  <c r="K2893" i="1" s="1"/>
  <c r="AG2893" i="1"/>
  <c r="L2893" i="1" s="1"/>
  <c r="AH2893" i="1"/>
  <c r="M2893" i="1" s="1"/>
  <c r="AI2893" i="1"/>
  <c r="N2893" i="1" s="1"/>
  <c r="AD2894" i="1"/>
  <c r="I2894" i="1" s="1"/>
  <c r="AE2894" i="1"/>
  <c r="J2894" i="1" s="1"/>
  <c r="AF2894" i="1"/>
  <c r="K2894" i="1" s="1"/>
  <c r="AG2894" i="1"/>
  <c r="L2894" i="1" s="1"/>
  <c r="AH2894" i="1"/>
  <c r="M2894" i="1" s="1"/>
  <c r="AI2894" i="1"/>
  <c r="N2894" i="1" s="1"/>
  <c r="AD2895" i="1"/>
  <c r="I2895" i="1" s="1"/>
  <c r="AE2895" i="1"/>
  <c r="J2895" i="1" s="1"/>
  <c r="AF2895" i="1"/>
  <c r="K2895" i="1" s="1"/>
  <c r="AG2895" i="1"/>
  <c r="L2895" i="1" s="1"/>
  <c r="AH2895" i="1"/>
  <c r="M2895" i="1" s="1"/>
  <c r="AI2895" i="1"/>
  <c r="N2895" i="1" s="1"/>
  <c r="AD2896" i="1"/>
  <c r="I2896" i="1" s="1"/>
  <c r="AE2896" i="1"/>
  <c r="J2896" i="1" s="1"/>
  <c r="AF2896" i="1"/>
  <c r="K2896" i="1" s="1"/>
  <c r="AG2896" i="1"/>
  <c r="L2896" i="1" s="1"/>
  <c r="AH2896" i="1"/>
  <c r="M2896" i="1" s="1"/>
  <c r="AI2896" i="1"/>
  <c r="N2896" i="1" s="1"/>
  <c r="AD2897" i="1"/>
  <c r="I2897" i="1" s="1"/>
  <c r="AE2897" i="1"/>
  <c r="J2897" i="1" s="1"/>
  <c r="AF2897" i="1"/>
  <c r="K2897" i="1" s="1"/>
  <c r="AG2897" i="1"/>
  <c r="L2897" i="1" s="1"/>
  <c r="AH2897" i="1"/>
  <c r="M2897" i="1" s="1"/>
  <c r="AI2897" i="1"/>
  <c r="N2897" i="1" s="1"/>
  <c r="AD2898" i="1"/>
  <c r="I2898" i="1" s="1"/>
  <c r="AE2898" i="1"/>
  <c r="J2898" i="1" s="1"/>
  <c r="AF2898" i="1"/>
  <c r="K2898" i="1" s="1"/>
  <c r="AG2898" i="1"/>
  <c r="L2898" i="1" s="1"/>
  <c r="AH2898" i="1"/>
  <c r="M2898" i="1" s="1"/>
  <c r="AI2898" i="1"/>
  <c r="N2898" i="1" s="1"/>
  <c r="AD2899" i="1"/>
  <c r="I2899" i="1" s="1"/>
  <c r="AE2899" i="1"/>
  <c r="J2899" i="1" s="1"/>
  <c r="AF2899" i="1"/>
  <c r="K2899" i="1" s="1"/>
  <c r="AG2899" i="1"/>
  <c r="L2899" i="1" s="1"/>
  <c r="AH2899" i="1"/>
  <c r="M2899" i="1" s="1"/>
  <c r="AI2899" i="1"/>
  <c r="N2899" i="1" s="1"/>
  <c r="AD2900" i="1"/>
  <c r="I2900" i="1" s="1"/>
  <c r="AE2900" i="1"/>
  <c r="J2900" i="1" s="1"/>
  <c r="AF2900" i="1"/>
  <c r="K2900" i="1" s="1"/>
  <c r="AG2900" i="1"/>
  <c r="L2900" i="1" s="1"/>
  <c r="AH2900" i="1"/>
  <c r="M2900" i="1" s="1"/>
  <c r="AI2900" i="1"/>
  <c r="N2900" i="1" s="1"/>
  <c r="AD2901" i="1"/>
  <c r="I2901" i="1" s="1"/>
  <c r="AE2901" i="1"/>
  <c r="J2901" i="1" s="1"/>
  <c r="AF2901" i="1"/>
  <c r="K2901" i="1" s="1"/>
  <c r="AG2901" i="1"/>
  <c r="L2901" i="1" s="1"/>
  <c r="AH2901" i="1"/>
  <c r="M2901" i="1" s="1"/>
  <c r="AI2901" i="1"/>
  <c r="N2901" i="1" s="1"/>
  <c r="AD2902" i="1"/>
  <c r="I2902" i="1" s="1"/>
  <c r="AE2902" i="1"/>
  <c r="J2902" i="1" s="1"/>
  <c r="AF2902" i="1"/>
  <c r="K2902" i="1" s="1"/>
  <c r="AG2902" i="1"/>
  <c r="L2902" i="1" s="1"/>
  <c r="AH2902" i="1"/>
  <c r="M2902" i="1" s="1"/>
  <c r="AI2902" i="1"/>
  <c r="N2902" i="1" s="1"/>
  <c r="AD2903" i="1"/>
  <c r="I2903" i="1" s="1"/>
  <c r="AE2903" i="1"/>
  <c r="J2903" i="1" s="1"/>
  <c r="AF2903" i="1"/>
  <c r="K2903" i="1" s="1"/>
  <c r="AG2903" i="1"/>
  <c r="L2903" i="1" s="1"/>
  <c r="AH2903" i="1"/>
  <c r="M2903" i="1" s="1"/>
  <c r="AI2903" i="1"/>
  <c r="N2903" i="1" s="1"/>
  <c r="AD2904" i="1"/>
  <c r="I2904" i="1" s="1"/>
  <c r="AE2904" i="1"/>
  <c r="J2904" i="1" s="1"/>
  <c r="AF2904" i="1"/>
  <c r="K2904" i="1" s="1"/>
  <c r="AG2904" i="1"/>
  <c r="L2904" i="1" s="1"/>
  <c r="AH2904" i="1"/>
  <c r="M2904" i="1" s="1"/>
  <c r="AI2904" i="1"/>
  <c r="N2904" i="1" s="1"/>
  <c r="AD2905" i="1"/>
  <c r="I2905" i="1" s="1"/>
  <c r="AE2905" i="1"/>
  <c r="J2905" i="1" s="1"/>
  <c r="AF2905" i="1"/>
  <c r="K2905" i="1" s="1"/>
  <c r="AG2905" i="1"/>
  <c r="L2905" i="1" s="1"/>
  <c r="AH2905" i="1"/>
  <c r="M2905" i="1" s="1"/>
  <c r="AI2905" i="1"/>
  <c r="N2905" i="1" s="1"/>
  <c r="AD2906" i="1"/>
  <c r="I2906" i="1" s="1"/>
  <c r="AE2906" i="1"/>
  <c r="J2906" i="1" s="1"/>
  <c r="AF2906" i="1"/>
  <c r="K2906" i="1" s="1"/>
  <c r="AG2906" i="1"/>
  <c r="L2906" i="1" s="1"/>
  <c r="AH2906" i="1"/>
  <c r="M2906" i="1" s="1"/>
  <c r="AI2906" i="1"/>
  <c r="N2906" i="1" s="1"/>
  <c r="AD2907" i="1"/>
  <c r="I2907" i="1" s="1"/>
  <c r="AE2907" i="1"/>
  <c r="J2907" i="1" s="1"/>
  <c r="AF2907" i="1"/>
  <c r="K2907" i="1" s="1"/>
  <c r="AG2907" i="1"/>
  <c r="L2907" i="1" s="1"/>
  <c r="AH2907" i="1"/>
  <c r="M2907" i="1" s="1"/>
  <c r="AI2907" i="1"/>
  <c r="N2907" i="1" s="1"/>
  <c r="AD2908" i="1"/>
  <c r="I2908" i="1" s="1"/>
  <c r="AE2908" i="1"/>
  <c r="J2908" i="1" s="1"/>
  <c r="AF2908" i="1"/>
  <c r="K2908" i="1" s="1"/>
  <c r="AG2908" i="1"/>
  <c r="L2908" i="1" s="1"/>
  <c r="AH2908" i="1"/>
  <c r="M2908" i="1" s="1"/>
  <c r="AI2908" i="1"/>
  <c r="N2908" i="1" s="1"/>
  <c r="AD2909" i="1"/>
  <c r="I2909" i="1" s="1"/>
  <c r="AE2909" i="1"/>
  <c r="J2909" i="1" s="1"/>
  <c r="AF2909" i="1"/>
  <c r="K2909" i="1" s="1"/>
  <c r="AG2909" i="1"/>
  <c r="L2909" i="1" s="1"/>
  <c r="AH2909" i="1"/>
  <c r="M2909" i="1" s="1"/>
  <c r="AI2909" i="1"/>
  <c r="N2909" i="1" s="1"/>
  <c r="AD2910" i="1"/>
  <c r="I2910" i="1" s="1"/>
  <c r="AE2910" i="1"/>
  <c r="J2910" i="1" s="1"/>
  <c r="AF2910" i="1"/>
  <c r="K2910" i="1" s="1"/>
  <c r="AG2910" i="1"/>
  <c r="L2910" i="1" s="1"/>
  <c r="AH2910" i="1"/>
  <c r="M2910" i="1" s="1"/>
  <c r="AI2910" i="1"/>
  <c r="N2910" i="1" s="1"/>
  <c r="AD2911" i="1"/>
  <c r="I2911" i="1" s="1"/>
  <c r="AE2911" i="1"/>
  <c r="J2911" i="1" s="1"/>
  <c r="AF2911" i="1"/>
  <c r="K2911" i="1" s="1"/>
  <c r="AG2911" i="1"/>
  <c r="L2911" i="1" s="1"/>
  <c r="AH2911" i="1"/>
  <c r="M2911" i="1" s="1"/>
  <c r="AI2911" i="1"/>
  <c r="N2911" i="1" s="1"/>
  <c r="AD2912" i="1"/>
  <c r="I2912" i="1" s="1"/>
  <c r="AE2912" i="1"/>
  <c r="J2912" i="1" s="1"/>
  <c r="AF2912" i="1"/>
  <c r="K2912" i="1" s="1"/>
  <c r="AG2912" i="1"/>
  <c r="L2912" i="1" s="1"/>
  <c r="AH2912" i="1"/>
  <c r="M2912" i="1" s="1"/>
  <c r="AI2912" i="1"/>
  <c r="N2912" i="1" s="1"/>
  <c r="AD2913" i="1"/>
  <c r="I2913" i="1" s="1"/>
  <c r="AE2913" i="1"/>
  <c r="J2913" i="1" s="1"/>
  <c r="AF2913" i="1"/>
  <c r="K2913" i="1" s="1"/>
  <c r="AG2913" i="1"/>
  <c r="L2913" i="1" s="1"/>
  <c r="AH2913" i="1"/>
  <c r="M2913" i="1" s="1"/>
  <c r="AI2913" i="1"/>
  <c r="N2913" i="1" s="1"/>
  <c r="AD2914" i="1"/>
  <c r="I2914" i="1" s="1"/>
  <c r="AE2914" i="1"/>
  <c r="J2914" i="1" s="1"/>
  <c r="AF2914" i="1"/>
  <c r="K2914" i="1" s="1"/>
  <c r="AG2914" i="1"/>
  <c r="L2914" i="1" s="1"/>
  <c r="AH2914" i="1"/>
  <c r="M2914" i="1" s="1"/>
  <c r="AI2914" i="1"/>
  <c r="N2914" i="1" s="1"/>
  <c r="AD2915" i="1"/>
  <c r="I2915" i="1" s="1"/>
  <c r="AE2915" i="1"/>
  <c r="J2915" i="1" s="1"/>
  <c r="AF2915" i="1"/>
  <c r="K2915" i="1" s="1"/>
  <c r="AG2915" i="1"/>
  <c r="L2915" i="1" s="1"/>
  <c r="AH2915" i="1"/>
  <c r="M2915" i="1" s="1"/>
  <c r="AI2915" i="1"/>
  <c r="N2915" i="1" s="1"/>
  <c r="AD2916" i="1"/>
  <c r="I2916" i="1" s="1"/>
  <c r="AE2916" i="1"/>
  <c r="J2916" i="1" s="1"/>
  <c r="AF2916" i="1"/>
  <c r="K2916" i="1" s="1"/>
  <c r="AG2916" i="1"/>
  <c r="L2916" i="1" s="1"/>
  <c r="AH2916" i="1"/>
  <c r="M2916" i="1" s="1"/>
  <c r="AI2916" i="1"/>
  <c r="N2916" i="1" s="1"/>
  <c r="AD2917" i="1"/>
  <c r="I2917" i="1" s="1"/>
  <c r="AE2917" i="1"/>
  <c r="J2917" i="1" s="1"/>
  <c r="AF2917" i="1"/>
  <c r="K2917" i="1" s="1"/>
  <c r="AG2917" i="1"/>
  <c r="L2917" i="1" s="1"/>
  <c r="AH2917" i="1"/>
  <c r="M2917" i="1" s="1"/>
  <c r="AI2917" i="1"/>
  <c r="N2917" i="1" s="1"/>
  <c r="AD2918" i="1"/>
  <c r="I2918" i="1" s="1"/>
  <c r="AE2918" i="1"/>
  <c r="J2918" i="1" s="1"/>
  <c r="AF2918" i="1"/>
  <c r="K2918" i="1" s="1"/>
  <c r="AG2918" i="1"/>
  <c r="L2918" i="1" s="1"/>
  <c r="AH2918" i="1"/>
  <c r="M2918" i="1" s="1"/>
  <c r="AI2918" i="1"/>
  <c r="N2918" i="1" s="1"/>
  <c r="AD2919" i="1"/>
  <c r="I2919" i="1" s="1"/>
  <c r="AE2919" i="1"/>
  <c r="J2919" i="1" s="1"/>
  <c r="AF2919" i="1"/>
  <c r="K2919" i="1" s="1"/>
  <c r="AG2919" i="1"/>
  <c r="L2919" i="1" s="1"/>
  <c r="AH2919" i="1"/>
  <c r="M2919" i="1" s="1"/>
  <c r="AI2919" i="1"/>
  <c r="N2919" i="1" s="1"/>
  <c r="AD2920" i="1"/>
  <c r="I2920" i="1" s="1"/>
  <c r="AE2920" i="1"/>
  <c r="J2920" i="1" s="1"/>
  <c r="AF2920" i="1"/>
  <c r="K2920" i="1" s="1"/>
  <c r="AG2920" i="1"/>
  <c r="L2920" i="1" s="1"/>
  <c r="AH2920" i="1"/>
  <c r="M2920" i="1" s="1"/>
  <c r="AI2920" i="1"/>
  <c r="N2920" i="1" s="1"/>
  <c r="AD2921" i="1"/>
  <c r="I2921" i="1" s="1"/>
  <c r="AE2921" i="1"/>
  <c r="J2921" i="1" s="1"/>
  <c r="AF2921" i="1"/>
  <c r="K2921" i="1" s="1"/>
  <c r="AG2921" i="1"/>
  <c r="L2921" i="1" s="1"/>
  <c r="AH2921" i="1"/>
  <c r="M2921" i="1" s="1"/>
  <c r="AI2921" i="1"/>
  <c r="N2921" i="1" s="1"/>
  <c r="AD2922" i="1"/>
  <c r="I2922" i="1" s="1"/>
  <c r="AE2922" i="1"/>
  <c r="J2922" i="1" s="1"/>
  <c r="AF2922" i="1"/>
  <c r="K2922" i="1" s="1"/>
  <c r="AG2922" i="1"/>
  <c r="L2922" i="1" s="1"/>
  <c r="AH2922" i="1"/>
  <c r="M2922" i="1" s="1"/>
  <c r="AI2922" i="1"/>
  <c r="N2922" i="1" s="1"/>
  <c r="AD2923" i="1"/>
  <c r="I2923" i="1" s="1"/>
  <c r="AE2923" i="1"/>
  <c r="J2923" i="1" s="1"/>
  <c r="AF2923" i="1"/>
  <c r="K2923" i="1" s="1"/>
  <c r="AG2923" i="1"/>
  <c r="L2923" i="1" s="1"/>
  <c r="AH2923" i="1"/>
  <c r="M2923" i="1" s="1"/>
  <c r="AI2923" i="1"/>
  <c r="N2923" i="1" s="1"/>
  <c r="AD2924" i="1"/>
  <c r="I2924" i="1" s="1"/>
  <c r="AE2924" i="1"/>
  <c r="J2924" i="1" s="1"/>
  <c r="AF2924" i="1"/>
  <c r="K2924" i="1" s="1"/>
  <c r="AG2924" i="1"/>
  <c r="L2924" i="1" s="1"/>
  <c r="AH2924" i="1"/>
  <c r="M2924" i="1" s="1"/>
  <c r="AI2924" i="1"/>
  <c r="N2924" i="1" s="1"/>
  <c r="AD2925" i="1"/>
  <c r="I2925" i="1" s="1"/>
  <c r="AE2925" i="1"/>
  <c r="J2925" i="1" s="1"/>
  <c r="AF2925" i="1"/>
  <c r="K2925" i="1" s="1"/>
  <c r="AG2925" i="1"/>
  <c r="L2925" i="1" s="1"/>
  <c r="AH2925" i="1"/>
  <c r="M2925" i="1" s="1"/>
  <c r="AI2925" i="1"/>
  <c r="N2925" i="1" s="1"/>
  <c r="AD2926" i="1"/>
  <c r="I2926" i="1" s="1"/>
  <c r="AE2926" i="1"/>
  <c r="J2926" i="1" s="1"/>
  <c r="AF2926" i="1"/>
  <c r="K2926" i="1" s="1"/>
  <c r="AG2926" i="1"/>
  <c r="L2926" i="1" s="1"/>
  <c r="AH2926" i="1"/>
  <c r="M2926" i="1" s="1"/>
  <c r="AI2926" i="1"/>
  <c r="N2926" i="1" s="1"/>
  <c r="AD2927" i="1"/>
  <c r="I2927" i="1" s="1"/>
  <c r="AE2927" i="1"/>
  <c r="J2927" i="1" s="1"/>
  <c r="AF2927" i="1"/>
  <c r="K2927" i="1" s="1"/>
  <c r="AG2927" i="1"/>
  <c r="L2927" i="1" s="1"/>
  <c r="AH2927" i="1"/>
  <c r="M2927" i="1" s="1"/>
  <c r="AI2927" i="1"/>
  <c r="N2927" i="1" s="1"/>
  <c r="AD2928" i="1"/>
  <c r="I2928" i="1" s="1"/>
  <c r="AE2928" i="1"/>
  <c r="J2928" i="1" s="1"/>
  <c r="AF2928" i="1"/>
  <c r="K2928" i="1" s="1"/>
  <c r="AG2928" i="1"/>
  <c r="L2928" i="1" s="1"/>
  <c r="AH2928" i="1"/>
  <c r="M2928" i="1" s="1"/>
  <c r="AI2928" i="1"/>
  <c r="N2928" i="1" s="1"/>
  <c r="AD2929" i="1"/>
  <c r="I2929" i="1" s="1"/>
  <c r="AE2929" i="1"/>
  <c r="J2929" i="1" s="1"/>
  <c r="AF2929" i="1"/>
  <c r="K2929" i="1" s="1"/>
  <c r="AG2929" i="1"/>
  <c r="L2929" i="1" s="1"/>
  <c r="AH2929" i="1"/>
  <c r="M2929" i="1" s="1"/>
  <c r="AI2929" i="1"/>
  <c r="N2929" i="1" s="1"/>
  <c r="AD2930" i="1"/>
  <c r="I2930" i="1" s="1"/>
  <c r="AE2930" i="1"/>
  <c r="J2930" i="1" s="1"/>
  <c r="AF2930" i="1"/>
  <c r="K2930" i="1" s="1"/>
  <c r="AG2930" i="1"/>
  <c r="L2930" i="1" s="1"/>
  <c r="AH2930" i="1"/>
  <c r="M2930" i="1" s="1"/>
  <c r="AI2930" i="1"/>
  <c r="N2930" i="1" s="1"/>
  <c r="AD2931" i="1"/>
  <c r="I2931" i="1" s="1"/>
  <c r="AE2931" i="1"/>
  <c r="J2931" i="1" s="1"/>
  <c r="AF2931" i="1"/>
  <c r="K2931" i="1" s="1"/>
  <c r="AG2931" i="1"/>
  <c r="L2931" i="1" s="1"/>
  <c r="AH2931" i="1"/>
  <c r="M2931" i="1" s="1"/>
  <c r="AI2931" i="1"/>
  <c r="N2931" i="1" s="1"/>
  <c r="AD2932" i="1"/>
  <c r="I2932" i="1" s="1"/>
  <c r="AE2932" i="1"/>
  <c r="J2932" i="1" s="1"/>
  <c r="AF2932" i="1"/>
  <c r="K2932" i="1" s="1"/>
  <c r="AG2932" i="1"/>
  <c r="L2932" i="1" s="1"/>
  <c r="AH2932" i="1"/>
  <c r="M2932" i="1" s="1"/>
  <c r="AI2932" i="1"/>
  <c r="N2932" i="1" s="1"/>
  <c r="AD2933" i="1"/>
  <c r="I2933" i="1" s="1"/>
  <c r="AE2933" i="1"/>
  <c r="J2933" i="1" s="1"/>
  <c r="AF2933" i="1"/>
  <c r="K2933" i="1" s="1"/>
  <c r="AG2933" i="1"/>
  <c r="L2933" i="1" s="1"/>
  <c r="AH2933" i="1"/>
  <c r="M2933" i="1" s="1"/>
  <c r="AI2933" i="1"/>
  <c r="N2933" i="1" s="1"/>
  <c r="AD2934" i="1"/>
  <c r="I2934" i="1" s="1"/>
  <c r="AE2934" i="1"/>
  <c r="J2934" i="1" s="1"/>
  <c r="AF2934" i="1"/>
  <c r="K2934" i="1" s="1"/>
  <c r="AG2934" i="1"/>
  <c r="L2934" i="1" s="1"/>
  <c r="AH2934" i="1"/>
  <c r="M2934" i="1" s="1"/>
  <c r="AI2934" i="1"/>
  <c r="N2934" i="1" s="1"/>
  <c r="AD2935" i="1"/>
  <c r="I2935" i="1" s="1"/>
  <c r="AE2935" i="1"/>
  <c r="J2935" i="1" s="1"/>
  <c r="AF2935" i="1"/>
  <c r="K2935" i="1" s="1"/>
  <c r="AG2935" i="1"/>
  <c r="L2935" i="1" s="1"/>
  <c r="AH2935" i="1"/>
  <c r="M2935" i="1" s="1"/>
  <c r="AI2935" i="1"/>
  <c r="N2935" i="1" s="1"/>
  <c r="AD2936" i="1"/>
  <c r="I2936" i="1" s="1"/>
  <c r="AE2936" i="1"/>
  <c r="J2936" i="1" s="1"/>
  <c r="AF2936" i="1"/>
  <c r="K2936" i="1" s="1"/>
  <c r="AG2936" i="1"/>
  <c r="L2936" i="1" s="1"/>
  <c r="AH2936" i="1"/>
  <c r="M2936" i="1" s="1"/>
  <c r="AI2936" i="1"/>
  <c r="N2936" i="1" s="1"/>
  <c r="AD2937" i="1"/>
  <c r="I2937" i="1" s="1"/>
  <c r="AE2937" i="1"/>
  <c r="J2937" i="1" s="1"/>
  <c r="AF2937" i="1"/>
  <c r="K2937" i="1" s="1"/>
  <c r="AG2937" i="1"/>
  <c r="L2937" i="1" s="1"/>
  <c r="AH2937" i="1"/>
  <c r="M2937" i="1" s="1"/>
  <c r="AI2937" i="1"/>
  <c r="N2937" i="1" s="1"/>
  <c r="AD2938" i="1"/>
  <c r="I2938" i="1" s="1"/>
  <c r="AE2938" i="1"/>
  <c r="J2938" i="1" s="1"/>
  <c r="AF2938" i="1"/>
  <c r="K2938" i="1" s="1"/>
  <c r="AG2938" i="1"/>
  <c r="L2938" i="1" s="1"/>
  <c r="AH2938" i="1"/>
  <c r="M2938" i="1" s="1"/>
  <c r="AI2938" i="1"/>
  <c r="N2938" i="1" s="1"/>
  <c r="AD2939" i="1"/>
  <c r="I2939" i="1" s="1"/>
  <c r="AE2939" i="1"/>
  <c r="J2939" i="1" s="1"/>
  <c r="AF2939" i="1"/>
  <c r="K2939" i="1" s="1"/>
  <c r="AG2939" i="1"/>
  <c r="L2939" i="1" s="1"/>
  <c r="AH2939" i="1"/>
  <c r="M2939" i="1" s="1"/>
  <c r="AI2939" i="1"/>
  <c r="N2939" i="1" s="1"/>
  <c r="AD2940" i="1"/>
  <c r="I2940" i="1" s="1"/>
  <c r="AE2940" i="1"/>
  <c r="J2940" i="1" s="1"/>
  <c r="AF2940" i="1"/>
  <c r="K2940" i="1" s="1"/>
  <c r="AG2940" i="1"/>
  <c r="L2940" i="1" s="1"/>
  <c r="AH2940" i="1"/>
  <c r="M2940" i="1" s="1"/>
  <c r="AI2940" i="1"/>
  <c r="N2940" i="1" s="1"/>
  <c r="AD2941" i="1"/>
  <c r="I2941" i="1" s="1"/>
  <c r="AE2941" i="1"/>
  <c r="J2941" i="1" s="1"/>
  <c r="AF2941" i="1"/>
  <c r="K2941" i="1" s="1"/>
  <c r="AG2941" i="1"/>
  <c r="L2941" i="1" s="1"/>
  <c r="AH2941" i="1"/>
  <c r="M2941" i="1" s="1"/>
  <c r="AI2941" i="1"/>
  <c r="N2941" i="1" s="1"/>
  <c r="AD2942" i="1"/>
  <c r="I2942" i="1" s="1"/>
  <c r="AE2942" i="1"/>
  <c r="J2942" i="1" s="1"/>
  <c r="AF2942" i="1"/>
  <c r="K2942" i="1" s="1"/>
  <c r="AG2942" i="1"/>
  <c r="L2942" i="1" s="1"/>
  <c r="AH2942" i="1"/>
  <c r="M2942" i="1" s="1"/>
  <c r="AI2942" i="1"/>
  <c r="N2942" i="1" s="1"/>
  <c r="AD2943" i="1"/>
  <c r="I2943" i="1" s="1"/>
  <c r="AE2943" i="1"/>
  <c r="J2943" i="1" s="1"/>
  <c r="AF2943" i="1"/>
  <c r="K2943" i="1" s="1"/>
  <c r="AG2943" i="1"/>
  <c r="L2943" i="1" s="1"/>
  <c r="AH2943" i="1"/>
  <c r="M2943" i="1" s="1"/>
  <c r="AI2943" i="1"/>
  <c r="N2943" i="1" s="1"/>
  <c r="AD2944" i="1"/>
  <c r="I2944" i="1" s="1"/>
  <c r="AE2944" i="1"/>
  <c r="J2944" i="1" s="1"/>
  <c r="AF2944" i="1"/>
  <c r="K2944" i="1" s="1"/>
  <c r="AG2944" i="1"/>
  <c r="L2944" i="1" s="1"/>
  <c r="AH2944" i="1"/>
  <c r="M2944" i="1" s="1"/>
  <c r="AI2944" i="1"/>
  <c r="N2944" i="1" s="1"/>
  <c r="AD2945" i="1"/>
  <c r="I2945" i="1" s="1"/>
  <c r="AE2945" i="1"/>
  <c r="J2945" i="1" s="1"/>
  <c r="AF2945" i="1"/>
  <c r="K2945" i="1" s="1"/>
  <c r="AG2945" i="1"/>
  <c r="L2945" i="1" s="1"/>
  <c r="AH2945" i="1"/>
  <c r="M2945" i="1" s="1"/>
  <c r="AI2945" i="1"/>
  <c r="N2945" i="1" s="1"/>
  <c r="AD2946" i="1"/>
  <c r="I2946" i="1" s="1"/>
  <c r="AE2946" i="1"/>
  <c r="J2946" i="1" s="1"/>
  <c r="AF2946" i="1"/>
  <c r="K2946" i="1" s="1"/>
  <c r="AG2946" i="1"/>
  <c r="L2946" i="1" s="1"/>
  <c r="AH2946" i="1"/>
  <c r="M2946" i="1" s="1"/>
  <c r="AI2946" i="1"/>
  <c r="N2946" i="1" s="1"/>
  <c r="AD2947" i="1"/>
  <c r="I2947" i="1" s="1"/>
  <c r="AE2947" i="1"/>
  <c r="J2947" i="1" s="1"/>
  <c r="AF2947" i="1"/>
  <c r="K2947" i="1" s="1"/>
  <c r="AG2947" i="1"/>
  <c r="L2947" i="1" s="1"/>
  <c r="AH2947" i="1"/>
  <c r="M2947" i="1" s="1"/>
  <c r="AI2947" i="1"/>
  <c r="N2947" i="1" s="1"/>
  <c r="AD2948" i="1"/>
  <c r="I2948" i="1" s="1"/>
  <c r="AE2948" i="1"/>
  <c r="J2948" i="1" s="1"/>
  <c r="AF2948" i="1"/>
  <c r="K2948" i="1" s="1"/>
  <c r="AG2948" i="1"/>
  <c r="L2948" i="1" s="1"/>
  <c r="AH2948" i="1"/>
  <c r="M2948" i="1" s="1"/>
  <c r="AI2948" i="1"/>
  <c r="N2948" i="1" s="1"/>
  <c r="AD2949" i="1"/>
  <c r="I2949" i="1" s="1"/>
  <c r="AE2949" i="1"/>
  <c r="J2949" i="1" s="1"/>
  <c r="AF2949" i="1"/>
  <c r="K2949" i="1" s="1"/>
  <c r="AG2949" i="1"/>
  <c r="L2949" i="1" s="1"/>
  <c r="AH2949" i="1"/>
  <c r="M2949" i="1" s="1"/>
  <c r="AI2949" i="1"/>
  <c r="N2949" i="1" s="1"/>
  <c r="AD2950" i="1"/>
  <c r="I2950" i="1" s="1"/>
  <c r="AE2950" i="1"/>
  <c r="J2950" i="1" s="1"/>
  <c r="AF2950" i="1"/>
  <c r="K2950" i="1" s="1"/>
  <c r="AG2950" i="1"/>
  <c r="L2950" i="1" s="1"/>
  <c r="AH2950" i="1"/>
  <c r="M2950" i="1" s="1"/>
  <c r="AI2950" i="1"/>
  <c r="N2950" i="1" s="1"/>
  <c r="AD2951" i="1"/>
  <c r="I2951" i="1" s="1"/>
  <c r="AE2951" i="1"/>
  <c r="J2951" i="1" s="1"/>
  <c r="AF2951" i="1"/>
  <c r="K2951" i="1" s="1"/>
  <c r="AG2951" i="1"/>
  <c r="L2951" i="1" s="1"/>
  <c r="AH2951" i="1"/>
  <c r="M2951" i="1" s="1"/>
  <c r="AI2951" i="1"/>
  <c r="N2951" i="1" s="1"/>
  <c r="AD2952" i="1"/>
  <c r="I2952" i="1" s="1"/>
  <c r="AE2952" i="1"/>
  <c r="J2952" i="1" s="1"/>
  <c r="AF2952" i="1"/>
  <c r="K2952" i="1" s="1"/>
  <c r="AG2952" i="1"/>
  <c r="L2952" i="1" s="1"/>
  <c r="AH2952" i="1"/>
  <c r="M2952" i="1" s="1"/>
  <c r="AI2952" i="1"/>
  <c r="N2952" i="1" s="1"/>
  <c r="AD2953" i="1"/>
  <c r="I2953" i="1" s="1"/>
  <c r="AE2953" i="1"/>
  <c r="J2953" i="1" s="1"/>
  <c r="AF2953" i="1"/>
  <c r="K2953" i="1" s="1"/>
  <c r="AG2953" i="1"/>
  <c r="L2953" i="1" s="1"/>
  <c r="AH2953" i="1"/>
  <c r="M2953" i="1" s="1"/>
  <c r="AI2953" i="1"/>
  <c r="N2953" i="1" s="1"/>
  <c r="AD2954" i="1"/>
  <c r="I2954" i="1" s="1"/>
  <c r="AE2954" i="1"/>
  <c r="J2954" i="1" s="1"/>
  <c r="AF2954" i="1"/>
  <c r="K2954" i="1" s="1"/>
  <c r="AG2954" i="1"/>
  <c r="L2954" i="1" s="1"/>
  <c r="AH2954" i="1"/>
  <c r="M2954" i="1" s="1"/>
  <c r="AI2954" i="1"/>
  <c r="N2954" i="1" s="1"/>
  <c r="AD2955" i="1"/>
  <c r="I2955" i="1" s="1"/>
  <c r="AE2955" i="1"/>
  <c r="J2955" i="1" s="1"/>
  <c r="AF2955" i="1"/>
  <c r="K2955" i="1" s="1"/>
  <c r="AG2955" i="1"/>
  <c r="L2955" i="1" s="1"/>
  <c r="AH2955" i="1"/>
  <c r="M2955" i="1" s="1"/>
  <c r="AI2955" i="1"/>
  <c r="N2955" i="1" s="1"/>
  <c r="AD2956" i="1"/>
  <c r="I2956" i="1" s="1"/>
  <c r="AE2956" i="1"/>
  <c r="J2956" i="1" s="1"/>
  <c r="AF2956" i="1"/>
  <c r="K2956" i="1" s="1"/>
  <c r="AG2956" i="1"/>
  <c r="L2956" i="1" s="1"/>
  <c r="AH2956" i="1"/>
  <c r="M2956" i="1" s="1"/>
  <c r="AI2956" i="1"/>
  <c r="N2956" i="1" s="1"/>
  <c r="AD2957" i="1"/>
  <c r="I2957" i="1" s="1"/>
  <c r="AE2957" i="1"/>
  <c r="J2957" i="1" s="1"/>
  <c r="AF2957" i="1"/>
  <c r="K2957" i="1" s="1"/>
  <c r="AG2957" i="1"/>
  <c r="L2957" i="1" s="1"/>
  <c r="AH2957" i="1"/>
  <c r="M2957" i="1" s="1"/>
  <c r="AI2957" i="1"/>
  <c r="N2957" i="1" s="1"/>
  <c r="AD2958" i="1"/>
  <c r="I2958" i="1" s="1"/>
  <c r="AE2958" i="1"/>
  <c r="J2958" i="1" s="1"/>
  <c r="AF2958" i="1"/>
  <c r="K2958" i="1" s="1"/>
  <c r="AG2958" i="1"/>
  <c r="L2958" i="1" s="1"/>
  <c r="AH2958" i="1"/>
  <c r="M2958" i="1" s="1"/>
  <c r="AI2958" i="1"/>
  <c r="N2958" i="1" s="1"/>
  <c r="AD2959" i="1"/>
  <c r="I2959" i="1" s="1"/>
  <c r="AE2959" i="1"/>
  <c r="J2959" i="1" s="1"/>
  <c r="AF2959" i="1"/>
  <c r="K2959" i="1" s="1"/>
  <c r="AG2959" i="1"/>
  <c r="L2959" i="1" s="1"/>
  <c r="AH2959" i="1"/>
  <c r="M2959" i="1" s="1"/>
  <c r="AI2959" i="1"/>
  <c r="N2959" i="1" s="1"/>
  <c r="AD2960" i="1"/>
  <c r="I2960" i="1" s="1"/>
  <c r="AE2960" i="1"/>
  <c r="J2960" i="1" s="1"/>
  <c r="AF2960" i="1"/>
  <c r="K2960" i="1" s="1"/>
  <c r="AG2960" i="1"/>
  <c r="L2960" i="1" s="1"/>
  <c r="AH2960" i="1"/>
  <c r="M2960" i="1" s="1"/>
  <c r="AI2960" i="1"/>
  <c r="N2960" i="1" s="1"/>
  <c r="AD2961" i="1"/>
  <c r="I2961" i="1" s="1"/>
  <c r="AE2961" i="1"/>
  <c r="J2961" i="1" s="1"/>
  <c r="AF2961" i="1"/>
  <c r="K2961" i="1" s="1"/>
  <c r="AG2961" i="1"/>
  <c r="L2961" i="1" s="1"/>
  <c r="AH2961" i="1"/>
  <c r="M2961" i="1" s="1"/>
  <c r="AI2961" i="1"/>
  <c r="N2961" i="1" s="1"/>
  <c r="AD2962" i="1"/>
  <c r="I2962" i="1" s="1"/>
  <c r="AE2962" i="1"/>
  <c r="J2962" i="1" s="1"/>
  <c r="AF2962" i="1"/>
  <c r="K2962" i="1" s="1"/>
  <c r="AG2962" i="1"/>
  <c r="L2962" i="1" s="1"/>
  <c r="AH2962" i="1"/>
  <c r="M2962" i="1" s="1"/>
  <c r="AI2962" i="1"/>
  <c r="N2962" i="1" s="1"/>
  <c r="AD2963" i="1"/>
  <c r="I2963" i="1" s="1"/>
  <c r="AE2963" i="1"/>
  <c r="J2963" i="1" s="1"/>
  <c r="AF2963" i="1"/>
  <c r="K2963" i="1" s="1"/>
  <c r="AG2963" i="1"/>
  <c r="L2963" i="1" s="1"/>
  <c r="AH2963" i="1"/>
  <c r="M2963" i="1" s="1"/>
  <c r="AI2963" i="1"/>
  <c r="N2963" i="1" s="1"/>
  <c r="AD2964" i="1"/>
  <c r="I2964" i="1" s="1"/>
  <c r="AE2964" i="1"/>
  <c r="J2964" i="1" s="1"/>
  <c r="AF2964" i="1"/>
  <c r="K2964" i="1" s="1"/>
  <c r="AG2964" i="1"/>
  <c r="L2964" i="1" s="1"/>
  <c r="AH2964" i="1"/>
  <c r="M2964" i="1" s="1"/>
  <c r="AI2964" i="1"/>
  <c r="N2964" i="1" s="1"/>
  <c r="AD2965" i="1"/>
  <c r="I2965" i="1" s="1"/>
  <c r="AE2965" i="1"/>
  <c r="J2965" i="1" s="1"/>
  <c r="AF2965" i="1"/>
  <c r="K2965" i="1" s="1"/>
  <c r="AG2965" i="1"/>
  <c r="L2965" i="1" s="1"/>
  <c r="AH2965" i="1"/>
  <c r="M2965" i="1" s="1"/>
  <c r="AI2965" i="1"/>
  <c r="N2965" i="1" s="1"/>
  <c r="AD2966" i="1"/>
  <c r="I2966" i="1" s="1"/>
  <c r="AE2966" i="1"/>
  <c r="J2966" i="1" s="1"/>
  <c r="AF2966" i="1"/>
  <c r="K2966" i="1" s="1"/>
  <c r="AG2966" i="1"/>
  <c r="L2966" i="1" s="1"/>
  <c r="AH2966" i="1"/>
  <c r="M2966" i="1" s="1"/>
  <c r="AI2966" i="1"/>
  <c r="N2966" i="1" s="1"/>
  <c r="AD2967" i="1"/>
  <c r="I2967" i="1" s="1"/>
  <c r="AE2967" i="1"/>
  <c r="J2967" i="1" s="1"/>
  <c r="AF2967" i="1"/>
  <c r="K2967" i="1" s="1"/>
  <c r="AG2967" i="1"/>
  <c r="L2967" i="1" s="1"/>
  <c r="AH2967" i="1"/>
  <c r="M2967" i="1" s="1"/>
  <c r="AI2967" i="1"/>
  <c r="N2967" i="1" s="1"/>
  <c r="AD2968" i="1"/>
  <c r="I2968" i="1" s="1"/>
  <c r="AE2968" i="1"/>
  <c r="J2968" i="1" s="1"/>
  <c r="AF2968" i="1"/>
  <c r="K2968" i="1" s="1"/>
  <c r="AG2968" i="1"/>
  <c r="L2968" i="1" s="1"/>
  <c r="AH2968" i="1"/>
  <c r="M2968" i="1" s="1"/>
  <c r="AI2968" i="1"/>
  <c r="N2968" i="1" s="1"/>
  <c r="AD2969" i="1"/>
  <c r="I2969" i="1" s="1"/>
  <c r="AE2969" i="1"/>
  <c r="J2969" i="1" s="1"/>
  <c r="AF2969" i="1"/>
  <c r="K2969" i="1" s="1"/>
  <c r="AG2969" i="1"/>
  <c r="L2969" i="1" s="1"/>
  <c r="AH2969" i="1"/>
  <c r="M2969" i="1" s="1"/>
  <c r="AI2969" i="1"/>
  <c r="N2969" i="1" s="1"/>
  <c r="AD2970" i="1"/>
  <c r="I2970" i="1" s="1"/>
  <c r="AE2970" i="1"/>
  <c r="J2970" i="1" s="1"/>
  <c r="AF2970" i="1"/>
  <c r="K2970" i="1" s="1"/>
  <c r="AG2970" i="1"/>
  <c r="L2970" i="1" s="1"/>
  <c r="AH2970" i="1"/>
  <c r="M2970" i="1" s="1"/>
  <c r="AI2970" i="1"/>
  <c r="N2970" i="1" s="1"/>
  <c r="AD2971" i="1"/>
  <c r="I2971" i="1" s="1"/>
  <c r="AE2971" i="1"/>
  <c r="J2971" i="1" s="1"/>
  <c r="AF2971" i="1"/>
  <c r="K2971" i="1" s="1"/>
  <c r="AG2971" i="1"/>
  <c r="L2971" i="1" s="1"/>
  <c r="AH2971" i="1"/>
  <c r="M2971" i="1" s="1"/>
  <c r="AI2971" i="1"/>
  <c r="N2971" i="1" s="1"/>
  <c r="AD2972" i="1"/>
  <c r="I2972" i="1" s="1"/>
  <c r="AE2972" i="1"/>
  <c r="J2972" i="1" s="1"/>
  <c r="AF2972" i="1"/>
  <c r="K2972" i="1" s="1"/>
  <c r="AG2972" i="1"/>
  <c r="L2972" i="1" s="1"/>
  <c r="AH2972" i="1"/>
  <c r="M2972" i="1" s="1"/>
  <c r="AI2972" i="1"/>
  <c r="N2972" i="1" s="1"/>
  <c r="AD2973" i="1"/>
  <c r="I2973" i="1" s="1"/>
  <c r="AE2973" i="1"/>
  <c r="J2973" i="1" s="1"/>
  <c r="AF2973" i="1"/>
  <c r="K2973" i="1" s="1"/>
  <c r="AG2973" i="1"/>
  <c r="L2973" i="1" s="1"/>
  <c r="AH2973" i="1"/>
  <c r="M2973" i="1" s="1"/>
  <c r="AI2973" i="1"/>
  <c r="N2973" i="1" s="1"/>
  <c r="AD2974" i="1"/>
  <c r="I2974" i="1" s="1"/>
  <c r="AE2974" i="1"/>
  <c r="J2974" i="1" s="1"/>
  <c r="AF2974" i="1"/>
  <c r="K2974" i="1" s="1"/>
  <c r="AG2974" i="1"/>
  <c r="L2974" i="1" s="1"/>
  <c r="AH2974" i="1"/>
  <c r="M2974" i="1" s="1"/>
  <c r="AI2974" i="1"/>
  <c r="N2974" i="1" s="1"/>
  <c r="AD2975" i="1"/>
  <c r="I2975" i="1" s="1"/>
  <c r="AE2975" i="1"/>
  <c r="J2975" i="1" s="1"/>
  <c r="AF2975" i="1"/>
  <c r="K2975" i="1" s="1"/>
  <c r="AG2975" i="1"/>
  <c r="L2975" i="1" s="1"/>
  <c r="AH2975" i="1"/>
  <c r="M2975" i="1" s="1"/>
  <c r="AI2975" i="1"/>
  <c r="N2975" i="1" s="1"/>
  <c r="AD2976" i="1"/>
  <c r="I2976" i="1" s="1"/>
  <c r="AE2976" i="1"/>
  <c r="J2976" i="1" s="1"/>
  <c r="AF2976" i="1"/>
  <c r="K2976" i="1" s="1"/>
  <c r="AG2976" i="1"/>
  <c r="L2976" i="1" s="1"/>
  <c r="AH2976" i="1"/>
  <c r="M2976" i="1" s="1"/>
  <c r="AI2976" i="1"/>
  <c r="N2976" i="1" s="1"/>
  <c r="AD2977" i="1"/>
  <c r="I2977" i="1" s="1"/>
  <c r="AE2977" i="1"/>
  <c r="J2977" i="1" s="1"/>
  <c r="AF2977" i="1"/>
  <c r="K2977" i="1" s="1"/>
  <c r="AG2977" i="1"/>
  <c r="L2977" i="1" s="1"/>
  <c r="AH2977" i="1"/>
  <c r="M2977" i="1" s="1"/>
  <c r="AI2977" i="1"/>
  <c r="N2977" i="1" s="1"/>
  <c r="AD2978" i="1"/>
  <c r="I2978" i="1" s="1"/>
  <c r="AE2978" i="1"/>
  <c r="J2978" i="1" s="1"/>
  <c r="AF2978" i="1"/>
  <c r="K2978" i="1" s="1"/>
  <c r="AG2978" i="1"/>
  <c r="L2978" i="1" s="1"/>
  <c r="AH2978" i="1"/>
  <c r="M2978" i="1" s="1"/>
  <c r="AI2978" i="1"/>
  <c r="N2978" i="1" s="1"/>
  <c r="AD2979" i="1"/>
  <c r="I2979" i="1" s="1"/>
  <c r="AE2979" i="1"/>
  <c r="J2979" i="1" s="1"/>
  <c r="AF2979" i="1"/>
  <c r="K2979" i="1" s="1"/>
  <c r="AG2979" i="1"/>
  <c r="L2979" i="1" s="1"/>
  <c r="AH2979" i="1"/>
  <c r="M2979" i="1" s="1"/>
  <c r="AI2979" i="1"/>
  <c r="N2979" i="1" s="1"/>
  <c r="AD2980" i="1"/>
  <c r="I2980" i="1" s="1"/>
  <c r="AE2980" i="1"/>
  <c r="J2980" i="1" s="1"/>
  <c r="AF2980" i="1"/>
  <c r="K2980" i="1" s="1"/>
  <c r="AG2980" i="1"/>
  <c r="L2980" i="1" s="1"/>
  <c r="AH2980" i="1"/>
  <c r="M2980" i="1" s="1"/>
  <c r="AI2980" i="1"/>
  <c r="N2980" i="1" s="1"/>
  <c r="AD2981" i="1"/>
  <c r="I2981" i="1" s="1"/>
  <c r="AE2981" i="1"/>
  <c r="J2981" i="1" s="1"/>
  <c r="AF2981" i="1"/>
  <c r="K2981" i="1" s="1"/>
  <c r="AG2981" i="1"/>
  <c r="L2981" i="1" s="1"/>
  <c r="AH2981" i="1"/>
  <c r="M2981" i="1" s="1"/>
  <c r="AI2981" i="1"/>
  <c r="N2981" i="1" s="1"/>
  <c r="AD2982" i="1"/>
  <c r="I2982" i="1" s="1"/>
  <c r="AE2982" i="1"/>
  <c r="J2982" i="1" s="1"/>
  <c r="AF2982" i="1"/>
  <c r="K2982" i="1" s="1"/>
  <c r="AG2982" i="1"/>
  <c r="L2982" i="1" s="1"/>
  <c r="AH2982" i="1"/>
  <c r="M2982" i="1" s="1"/>
  <c r="AI2982" i="1"/>
  <c r="N2982" i="1" s="1"/>
  <c r="AD2983" i="1"/>
  <c r="I2983" i="1" s="1"/>
  <c r="AE2983" i="1"/>
  <c r="J2983" i="1" s="1"/>
  <c r="AF2983" i="1"/>
  <c r="K2983" i="1" s="1"/>
  <c r="AG2983" i="1"/>
  <c r="L2983" i="1" s="1"/>
  <c r="AH2983" i="1"/>
  <c r="M2983" i="1" s="1"/>
  <c r="AI2983" i="1"/>
  <c r="N2983" i="1" s="1"/>
  <c r="AD2984" i="1"/>
  <c r="I2984" i="1" s="1"/>
  <c r="AE2984" i="1"/>
  <c r="J2984" i="1" s="1"/>
  <c r="AF2984" i="1"/>
  <c r="K2984" i="1" s="1"/>
  <c r="AG2984" i="1"/>
  <c r="L2984" i="1" s="1"/>
  <c r="AH2984" i="1"/>
  <c r="M2984" i="1" s="1"/>
  <c r="AI2984" i="1"/>
  <c r="N2984" i="1" s="1"/>
  <c r="AD2985" i="1"/>
  <c r="I2985" i="1" s="1"/>
  <c r="AE2985" i="1"/>
  <c r="J2985" i="1" s="1"/>
  <c r="AF2985" i="1"/>
  <c r="K2985" i="1" s="1"/>
  <c r="AG2985" i="1"/>
  <c r="L2985" i="1" s="1"/>
  <c r="AH2985" i="1"/>
  <c r="M2985" i="1" s="1"/>
  <c r="AI2985" i="1"/>
  <c r="N2985" i="1" s="1"/>
  <c r="AD2986" i="1"/>
  <c r="I2986" i="1" s="1"/>
  <c r="AE2986" i="1"/>
  <c r="J2986" i="1" s="1"/>
  <c r="AF2986" i="1"/>
  <c r="K2986" i="1" s="1"/>
  <c r="AG2986" i="1"/>
  <c r="L2986" i="1" s="1"/>
  <c r="AH2986" i="1"/>
  <c r="M2986" i="1" s="1"/>
  <c r="AI2986" i="1"/>
  <c r="N2986" i="1" s="1"/>
  <c r="AD2987" i="1"/>
  <c r="I2987" i="1" s="1"/>
  <c r="AE2987" i="1"/>
  <c r="J2987" i="1" s="1"/>
  <c r="AF2987" i="1"/>
  <c r="K2987" i="1" s="1"/>
  <c r="AG2987" i="1"/>
  <c r="L2987" i="1" s="1"/>
  <c r="AH2987" i="1"/>
  <c r="M2987" i="1" s="1"/>
  <c r="AI2987" i="1"/>
  <c r="N2987" i="1" s="1"/>
  <c r="AD2988" i="1"/>
  <c r="I2988" i="1" s="1"/>
  <c r="AE2988" i="1"/>
  <c r="J2988" i="1" s="1"/>
  <c r="AF2988" i="1"/>
  <c r="K2988" i="1" s="1"/>
  <c r="AG2988" i="1"/>
  <c r="L2988" i="1" s="1"/>
  <c r="AH2988" i="1"/>
  <c r="M2988" i="1" s="1"/>
  <c r="AI2988" i="1"/>
  <c r="N2988" i="1" s="1"/>
  <c r="AD2989" i="1"/>
  <c r="I2989" i="1" s="1"/>
  <c r="AE2989" i="1"/>
  <c r="J2989" i="1" s="1"/>
  <c r="AF2989" i="1"/>
  <c r="K2989" i="1" s="1"/>
  <c r="AG2989" i="1"/>
  <c r="L2989" i="1" s="1"/>
  <c r="AH2989" i="1"/>
  <c r="M2989" i="1" s="1"/>
  <c r="AI2989" i="1"/>
  <c r="N2989" i="1" s="1"/>
  <c r="AD2990" i="1"/>
  <c r="I2990" i="1" s="1"/>
  <c r="AE2990" i="1"/>
  <c r="J2990" i="1" s="1"/>
  <c r="AF2990" i="1"/>
  <c r="K2990" i="1" s="1"/>
  <c r="AG2990" i="1"/>
  <c r="L2990" i="1" s="1"/>
  <c r="AH2990" i="1"/>
  <c r="M2990" i="1" s="1"/>
  <c r="AI2990" i="1"/>
  <c r="N2990" i="1" s="1"/>
  <c r="AD2991" i="1"/>
  <c r="I2991" i="1" s="1"/>
  <c r="AE2991" i="1"/>
  <c r="J2991" i="1" s="1"/>
  <c r="AF2991" i="1"/>
  <c r="K2991" i="1" s="1"/>
  <c r="AG2991" i="1"/>
  <c r="L2991" i="1" s="1"/>
  <c r="AH2991" i="1"/>
  <c r="M2991" i="1" s="1"/>
  <c r="AI2991" i="1"/>
  <c r="N2991" i="1" s="1"/>
  <c r="AD2992" i="1"/>
  <c r="I2992" i="1" s="1"/>
  <c r="AE2992" i="1"/>
  <c r="J2992" i="1" s="1"/>
  <c r="AF2992" i="1"/>
  <c r="K2992" i="1" s="1"/>
  <c r="AG2992" i="1"/>
  <c r="L2992" i="1" s="1"/>
  <c r="AH2992" i="1"/>
  <c r="M2992" i="1" s="1"/>
  <c r="AI2992" i="1"/>
  <c r="N2992" i="1" s="1"/>
  <c r="AD2993" i="1"/>
  <c r="I2993" i="1" s="1"/>
  <c r="AE2993" i="1"/>
  <c r="J2993" i="1" s="1"/>
  <c r="AF2993" i="1"/>
  <c r="K2993" i="1" s="1"/>
  <c r="AG2993" i="1"/>
  <c r="L2993" i="1" s="1"/>
  <c r="AH2993" i="1"/>
  <c r="M2993" i="1" s="1"/>
  <c r="AI2993" i="1"/>
  <c r="N2993" i="1" s="1"/>
  <c r="AD2994" i="1"/>
  <c r="I2994" i="1" s="1"/>
  <c r="AE2994" i="1"/>
  <c r="J2994" i="1" s="1"/>
  <c r="AF2994" i="1"/>
  <c r="K2994" i="1" s="1"/>
  <c r="AG2994" i="1"/>
  <c r="L2994" i="1" s="1"/>
  <c r="AH2994" i="1"/>
  <c r="M2994" i="1" s="1"/>
  <c r="AI2994" i="1"/>
  <c r="N2994" i="1" s="1"/>
  <c r="AD2995" i="1"/>
  <c r="I2995" i="1" s="1"/>
  <c r="AE2995" i="1"/>
  <c r="J2995" i="1" s="1"/>
  <c r="AF2995" i="1"/>
  <c r="K2995" i="1" s="1"/>
  <c r="AG2995" i="1"/>
  <c r="L2995" i="1" s="1"/>
  <c r="AH2995" i="1"/>
  <c r="M2995" i="1" s="1"/>
  <c r="AI2995" i="1"/>
  <c r="N2995" i="1" s="1"/>
  <c r="AD2996" i="1"/>
  <c r="I2996" i="1" s="1"/>
  <c r="AE2996" i="1"/>
  <c r="J2996" i="1" s="1"/>
  <c r="AF2996" i="1"/>
  <c r="K2996" i="1" s="1"/>
  <c r="AG2996" i="1"/>
  <c r="L2996" i="1" s="1"/>
  <c r="AH2996" i="1"/>
  <c r="M2996" i="1" s="1"/>
  <c r="AI2996" i="1"/>
  <c r="N2996" i="1" s="1"/>
  <c r="AD2997" i="1"/>
  <c r="I2997" i="1" s="1"/>
  <c r="AE2997" i="1"/>
  <c r="J2997" i="1" s="1"/>
  <c r="AF2997" i="1"/>
  <c r="K2997" i="1" s="1"/>
  <c r="AG2997" i="1"/>
  <c r="L2997" i="1" s="1"/>
  <c r="AH2997" i="1"/>
  <c r="M2997" i="1" s="1"/>
  <c r="AI2997" i="1"/>
  <c r="N2997" i="1" s="1"/>
  <c r="AD2998" i="1"/>
  <c r="I2998" i="1" s="1"/>
  <c r="AE2998" i="1"/>
  <c r="J2998" i="1" s="1"/>
  <c r="AF2998" i="1"/>
  <c r="K2998" i="1" s="1"/>
  <c r="AG2998" i="1"/>
  <c r="L2998" i="1" s="1"/>
  <c r="AH2998" i="1"/>
  <c r="M2998" i="1" s="1"/>
  <c r="AI2998" i="1"/>
  <c r="N2998" i="1" s="1"/>
  <c r="AD2999" i="1"/>
  <c r="I2999" i="1" s="1"/>
  <c r="AE2999" i="1"/>
  <c r="J2999" i="1" s="1"/>
  <c r="AF2999" i="1"/>
  <c r="K2999" i="1" s="1"/>
  <c r="AG2999" i="1"/>
  <c r="L2999" i="1" s="1"/>
  <c r="AH2999" i="1"/>
  <c r="M2999" i="1" s="1"/>
  <c r="AI2999" i="1"/>
  <c r="N2999" i="1" s="1"/>
  <c r="AD3000" i="1"/>
  <c r="I3000" i="1" s="1"/>
  <c r="AE3000" i="1"/>
  <c r="J3000" i="1" s="1"/>
  <c r="AF3000" i="1"/>
  <c r="K3000" i="1" s="1"/>
  <c r="AG3000" i="1"/>
  <c r="L3000" i="1" s="1"/>
  <c r="AH3000" i="1"/>
  <c r="M3000" i="1" s="1"/>
  <c r="AI3000" i="1"/>
  <c r="N3000" i="1" s="1"/>
  <c r="AD3001" i="1"/>
  <c r="I3001" i="1" s="1"/>
  <c r="AE3001" i="1"/>
  <c r="J3001" i="1" s="1"/>
  <c r="AF3001" i="1"/>
  <c r="K3001" i="1" s="1"/>
  <c r="AG3001" i="1"/>
  <c r="L3001" i="1" s="1"/>
  <c r="AH3001" i="1"/>
  <c r="M3001" i="1" s="1"/>
  <c r="AI3001" i="1"/>
  <c r="N3001" i="1" s="1"/>
  <c r="AD3002" i="1"/>
  <c r="I3002" i="1" s="1"/>
  <c r="AE3002" i="1"/>
  <c r="J3002" i="1" s="1"/>
  <c r="AF3002" i="1"/>
  <c r="K3002" i="1" s="1"/>
  <c r="AG3002" i="1"/>
  <c r="L3002" i="1" s="1"/>
  <c r="AH3002" i="1"/>
  <c r="M3002" i="1" s="1"/>
  <c r="AI3002" i="1"/>
  <c r="N3002" i="1" s="1"/>
  <c r="AD3003" i="1"/>
  <c r="I3003" i="1" s="1"/>
  <c r="AE3003" i="1"/>
  <c r="J3003" i="1" s="1"/>
  <c r="AF3003" i="1"/>
  <c r="K3003" i="1" s="1"/>
  <c r="AG3003" i="1"/>
  <c r="L3003" i="1" s="1"/>
  <c r="AH3003" i="1"/>
  <c r="M3003" i="1" s="1"/>
  <c r="AI3003" i="1"/>
  <c r="N3003" i="1" s="1"/>
  <c r="AD3004" i="1"/>
  <c r="I3004" i="1" s="1"/>
  <c r="AE3004" i="1"/>
  <c r="J3004" i="1" s="1"/>
  <c r="AF3004" i="1"/>
  <c r="K3004" i="1" s="1"/>
  <c r="AG3004" i="1"/>
  <c r="L3004" i="1" s="1"/>
  <c r="AH3004" i="1"/>
  <c r="M3004" i="1" s="1"/>
  <c r="AI3004" i="1"/>
  <c r="N3004" i="1" s="1"/>
  <c r="AD3005" i="1"/>
  <c r="I3005" i="1" s="1"/>
  <c r="AE3005" i="1"/>
  <c r="J3005" i="1" s="1"/>
  <c r="AF3005" i="1"/>
  <c r="K3005" i="1" s="1"/>
  <c r="AG3005" i="1"/>
  <c r="L3005" i="1" s="1"/>
  <c r="AH3005" i="1"/>
  <c r="M3005" i="1" s="1"/>
  <c r="AI3005" i="1"/>
  <c r="N3005" i="1" s="1"/>
  <c r="AD3006" i="1"/>
  <c r="I3006" i="1" s="1"/>
  <c r="AE3006" i="1"/>
  <c r="J3006" i="1" s="1"/>
  <c r="AF3006" i="1"/>
  <c r="K3006" i="1" s="1"/>
  <c r="AG3006" i="1"/>
  <c r="L3006" i="1" s="1"/>
  <c r="AH3006" i="1"/>
  <c r="M3006" i="1" s="1"/>
  <c r="AI3006" i="1"/>
  <c r="N3006" i="1" s="1"/>
  <c r="AD3007" i="1"/>
  <c r="I3007" i="1" s="1"/>
  <c r="AE3007" i="1"/>
  <c r="J3007" i="1" s="1"/>
  <c r="AF3007" i="1"/>
  <c r="K3007" i="1" s="1"/>
  <c r="AG3007" i="1"/>
  <c r="L3007" i="1" s="1"/>
  <c r="AH3007" i="1"/>
  <c r="M3007" i="1" s="1"/>
  <c r="AI3007" i="1"/>
  <c r="N3007" i="1" s="1"/>
  <c r="AD3008" i="1"/>
  <c r="I3008" i="1" s="1"/>
  <c r="AE3008" i="1"/>
  <c r="J3008" i="1" s="1"/>
  <c r="AF3008" i="1"/>
  <c r="K3008" i="1" s="1"/>
  <c r="AG3008" i="1"/>
  <c r="L3008" i="1" s="1"/>
  <c r="AH3008" i="1"/>
  <c r="M3008" i="1" s="1"/>
  <c r="AI3008" i="1"/>
  <c r="N3008" i="1" s="1"/>
  <c r="AD3009" i="1"/>
  <c r="I3009" i="1" s="1"/>
  <c r="AE3009" i="1"/>
  <c r="J3009" i="1" s="1"/>
  <c r="AF3009" i="1"/>
  <c r="K3009" i="1" s="1"/>
  <c r="AG3009" i="1"/>
  <c r="L3009" i="1" s="1"/>
  <c r="AH3009" i="1"/>
  <c r="M3009" i="1" s="1"/>
  <c r="AI3009" i="1"/>
  <c r="N3009" i="1" s="1"/>
  <c r="AD3010" i="1"/>
  <c r="I3010" i="1" s="1"/>
  <c r="AE3010" i="1"/>
  <c r="J3010" i="1" s="1"/>
  <c r="AF3010" i="1"/>
  <c r="K3010" i="1" s="1"/>
  <c r="AG3010" i="1"/>
  <c r="L3010" i="1" s="1"/>
  <c r="AH3010" i="1"/>
  <c r="M3010" i="1" s="1"/>
  <c r="AI3010" i="1"/>
  <c r="N3010" i="1" s="1"/>
  <c r="AD3011" i="1"/>
  <c r="I3011" i="1" s="1"/>
  <c r="AE3011" i="1"/>
  <c r="J3011" i="1" s="1"/>
  <c r="AF3011" i="1"/>
  <c r="K3011" i="1" s="1"/>
  <c r="AG3011" i="1"/>
  <c r="L3011" i="1" s="1"/>
  <c r="AH3011" i="1"/>
  <c r="M3011" i="1" s="1"/>
  <c r="AI3011" i="1"/>
  <c r="N3011" i="1" s="1"/>
  <c r="AD3012" i="1"/>
  <c r="I3012" i="1" s="1"/>
  <c r="AE3012" i="1"/>
  <c r="J3012" i="1" s="1"/>
  <c r="AF3012" i="1"/>
  <c r="K3012" i="1" s="1"/>
  <c r="AG3012" i="1"/>
  <c r="L3012" i="1" s="1"/>
  <c r="AH3012" i="1"/>
  <c r="M3012" i="1" s="1"/>
  <c r="AI3012" i="1"/>
  <c r="N3012" i="1" s="1"/>
  <c r="AD3013" i="1"/>
  <c r="I3013" i="1" s="1"/>
  <c r="AE3013" i="1"/>
  <c r="J3013" i="1" s="1"/>
  <c r="AF3013" i="1"/>
  <c r="K3013" i="1" s="1"/>
  <c r="AG3013" i="1"/>
  <c r="L3013" i="1" s="1"/>
  <c r="AH3013" i="1"/>
  <c r="M3013" i="1" s="1"/>
  <c r="AI3013" i="1"/>
  <c r="N3013" i="1" s="1"/>
  <c r="AD3014" i="1"/>
  <c r="I3014" i="1" s="1"/>
  <c r="AE3014" i="1"/>
  <c r="J3014" i="1" s="1"/>
  <c r="AF3014" i="1"/>
  <c r="K3014" i="1" s="1"/>
  <c r="AG3014" i="1"/>
  <c r="L3014" i="1" s="1"/>
  <c r="AH3014" i="1"/>
  <c r="M3014" i="1" s="1"/>
  <c r="AI3014" i="1"/>
  <c r="N3014" i="1" s="1"/>
  <c r="AD3015" i="1"/>
  <c r="I3015" i="1" s="1"/>
  <c r="AE3015" i="1"/>
  <c r="J3015" i="1" s="1"/>
  <c r="AF3015" i="1"/>
  <c r="K3015" i="1" s="1"/>
  <c r="AG3015" i="1"/>
  <c r="L3015" i="1" s="1"/>
  <c r="AH3015" i="1"/>
  <c r="M3015" i="1" s="1"/>
  <c r="AI3015" i="1"/>
  <c r="N3015" i="1" s="1"/>
  <c r="AD3016" i="1"/>
  <c r="I3016" i="1" s="1"/>
  <c r="AE3016" i="1"/>
  <c r="J3016" i="1" s="1"/>
  <c r="AF3016" i="1"/>
  <c r="K3016" i="1" s="1"/>
  <c r="AG3016" i="1"/>
  <c r="L3016" i="1" s="1"/>
  <c r="AH3016" i="1"/>
  <c r="M3016" i="1" s="1"/>
  <c r="AI3016" i="1"/>
  <c r="N3016" i="1" s="1"/>
  <c r="AD3017" i="1"/>
  <c r="I3017" i="1" s="1"/>
  <c r="AE3017" i="1"/>
  <c r="J3017" i="1" s="1"/>
  <c r="AF3017" i="1"/>
  <c r="K3017" i="1" s="1"/>
  <c r="AG3017" i="1"/>
  <c r="L3017" i="1" s="1"/>
  <c r="AH3017" i="1"/>
  <c r="M3017" i="1" s="1"/>
  <c r="AI3017" i="1"/>
  <c r="N3017" i="1" s="1"/>
  <c r="AD3018" i="1"/>
  <c r="I3018" i="1" s="1"/>
  <c r="AE3018" i="1"/>
  <c r="J3018" i="1" s="1"/>
  <c r="AF3018" i="1"/>
  <c r="K3018" i="1" s="1"/>
  <c r="AG3018" i="1"/>
  <c r="L3018" i="1" s="1"/>
  <c r="AH3018" i="1"/>
  <c r="M3018" i="1" s="1"/>
  <c r="AI3018" i="1"/>
  <c r="N3018" i="1" s="1"/>
  <c r="AD3019" i="1"/>
  <c r="I3019" i="1" s="1"/>
  <c r="AE3019" i="1"/>
  <c r="J3019" i="1" s="1"/>
  <c r="AF3019" i="1"/>
  <c r="K3019" i="1" s="1"/>
  <c r="AG3019" i="1"/>
  <c r="L3019" i="1" s="1"/>
  <c r="AH3019" i="1"/>
  <c r="M3019" i="1" s="1"/>
  <c r="AI3019" i="1"/>
  <c r="N3019" i="1" s="1"/>
  <c r="AD3020" i="1"/>
  <c r="I3020" i="1" s="1"/>
  <c r="AE3020" i="1"/>
  <c r="J3020" i="1" s="1"/>
  <c r="AF3020" i="1"/>
  <c r="K3020" i="1" s="1"/>
  <c r="AG3020" i="1"/>
  <c r="L3020" i="1" s="1"/>
  <c r="AH3020" i="1"/>
  <c r="M3020" i="1" s="1"/>
  <c r="AI3020" i="1"/>
  <c r="N3020" i="1" s="1"/>
  <c r="AD3021" i="1"/>
  <c r="I3021" i="1" s="1"/>
  <c r="AE3021" i="1"/>
  <c r="J3021" i="1" s="1"/>
  <c r="AF3021" i="1"/>
  <c r="K3021" i="1" s="1"/>
  <c r="AG3021" i="1"/>
  <c r="L3021" i="1" s="1"/>
  <c r="AH3021" i="1"/>
  <c r="M3021" i="1" s="1"/>
  <c r="AI3021" i="1"/>
  <c r="N3021" i="1" s="1"/>
  <c r="AD3022" i="1"/>
  <c r="I3022" i="1" s="1"/>
  <c r="AE3022" i="1"/>
  <c r="J3022" i="1" s="1"/>
  <c r="AF3022" i="1"/>
  <c r="K3022" i="1" s="1"/>
  <c r="AG3022" i="1"/>
  <c r="L3022" i="1" s="1"/>
  <c r="AH3022" i="1"/>
  <c r="M3022" i="1" s="1"/>
  <c r="AI3022" i="1"/>
  <c r="N3022" i="1" s="1"/>
  <c r="AD3023" i="1"/>
  <c r="I3023" i="1" s="1"/>
  <c r="AE3023" i="1"/>
  <c r="J3023" i="1" s="1"/>
  <c r="AF3023" i="1"/>
  <c r="K3023" i="1" s="1"/>
  <c r="AG3023" i="1"/>
  <c r="L3023" i="1" s="1"/>
  <c r="AH3023" i="1"/>
  <c r="M3023" i="1" s="1"/>
  <c r="AI3023" i="1"/>
  <c r="N3023" i="1" s="1"/>
  <c r="AD3024" i="1"/>
  <c r="I3024" i="1" s="1"/>
  <c r="AE3024" i="1"/>
  <c r="J3024" i="1" s="1"/>
  <c r="AF3024" i="1"/>
  <c r="K3024" i="1" s="1"/>
  <c r="AG3024" i="1"/>
  <c r="L3024" i="1" s="1"/>
  <c r="AH3024" i="1"/>
  <c r="M3024" i="1" s="1"/>
  <c r="AI3024" i="1"/>
  <c r="N3024" i="1" s="1"/>
  <c r="AD3025" i="1"/>
  <c r="I3025" i="1" s="1"/>
  <c r="AE3025" i="1"/>
  <c r="J3025" i="1" s="1"/>
  <c r="AF3025" i="1"/>
  <c r="K3025" i="1" s="1"/>
  <c r="AG3025" i="1"/>
  <c r="L3025" i="1" s="1"/>
  <c r="AH3025" i="1"/>
  <c r="M3025" i="1" s="1"/>
  <c r="AI3025" i="1"/>
  <c r="N3025" i="1" s="1"/>
  <c r="AD3026" i="1"/>
  <c r="I3026" i="1" s="1"/>
  <c r="AE3026" i="1"/>
  <c r="J3026" i="1" s="1"/>
  <c r="AF3026" i="1"/>
  <c r="K3026" i="1" s="1"/>
  <c r="AG3026" i="1"/>
  <c r="L3026" i="1" s="1"/>
  <c r="AH3026" i="1"/>
  <c r="M3026" i="1" s="1"/>
  <c r="AI3026" i="1"/>
  <c r="N3026" i="1" s="1"/>
  <c r="AD3027" i="1"/>
  <c r="I3027" i="1" s="1"/>
  <c r="AE3027" i="1"/>
  <c r="J3027" i="1" s="1"/>
  <c r="AF3027" i="1"/>
  <c r="K3027" i="1" s="1"/>
  <c r="AG3027" i="1"/>
  <c r="L3027" i="1" s="1"/>
  <c r="AH3027" i="1"/>
  <c r="M3027" i="1" s="1"/>
  <c r="AI3027" i="1"/>
  <c r="N3027" i="1" s="1"/>
  <c r="AD3028" i="1"/>
  <c r="I3028" i="1" s="1"/>
  <c r="AE3028" i="1"/>
  <c r="J3028" i="1" s="1"/>
  <c r="AF3028" i="1"/>
  <c r="K3028" i="1" s="1"/>
  <c r="AG3028" i="1"/>
  <c r="L3028" i="1" s="1"/>
  <c r="AH3028" i="1"/>
  <c r="M3028" i="1" s="1"/>
  <c r="AI3028" i="1"/>
  <c r="N3028" i="1" s="1"/>
  <c r="AD3029" i="1"/>
  <c r="I3029" i="1" s="1"/>
  <c r="AE3029" i="1"/>
  <c r="J3029" i="1" s="1"/>
  <c r="AF3029" i="1"/>
  <c r="K3029" i="1" s="1"/>
  <c r="AG3029" i="1"/>
  <c r="L3029" i="1" s="1"/>
  <c r="AH3029" i="1"/>
  <c r="M3029" i="1" s="1"/>
  <c r="AI3029" i="1"/>
  <c r="N3029" i="1" s="1"/>
  <c r="AD3030" i="1"/>
  <c r="I3030" i="1" s="1"/>
  <c r="AE3030" i="1"/>
  <c r="J3030" i="1" s="1"/>
  <c r="AF3030" i="1"/>
  <c r="K3030" i="1" s="1"/>
  <c r="AG3030" i="1"/>
  <c r="L3030" i="1" s="1"/>
  <c r="AH3030" i="1"/>
  <c r="M3030" i="1" s="1"/>
  <c r="AI3030" i="1"/>
  <c r="N3030" i="1" s="1"/>
  <c r="AD3031" i="1"/>
  <c r="I3031" i="1" s="1"/>
  <c r="AE3031" i="1"/>
  <c r="J3031" i="1" s="1"/>
  <c r="AF3031" i="1"/>
  <c r="K3031" i="1" s="1"/>
  <c r="AG3031" i="1"/>
  <c r="L3031" i="1" s="1"/>
  <c r="AH3031" i="1"/>
  <c r="M3031" i="1" s="1"/>
  <c r="AI3031" i="1"/>
  <c r="N3031" i="1" s="1"/>
  <c r="AD3032" i="1"/>
  <c r="I3032" i="1" s="1"/>
  <c r="AE3032" i="1"/>
  <c r="J3032" i="1" s="1"/>
  <c r="AF3032" i="1"/>
  <c r="K3032" i="1" s="1"/>
  <c r="AG3032" i="1"/>
  <c r="L3032" i="1" s="1"/>
  <c r="AH3032" i="1"/>
  <c r="M3032" i="1" s="1"/>
  <c r="AI3032" i="1"/>
  <c r="N3032" i="1" s="1"/>
  <c r="AD3033" i="1"/>
  <c r="I3033" i="1" s="1"/>
  <c r="AE3033" i="1"/>
  <c r="J3033" i="1" s="1"/>
  <c r="AF3033" i="1"/>
  <c r="K3033" i="1" s="1"/>
  <c r="AG3033" i="1"/>
  <c r="L3033" i="1" s="1"/>
  <c r="AH3033" i="1"/>
  <c r="M3033" i="1" s="1"/>
  <c r="AI3033" i="1"/>
  <c r="N3033" i="1" s="1"/>
  <c r="AD3034" i="1"/>
  <c r="I3034" i="1" s="1"/>
  <c r="AE3034" i="1"/>
  <c r="J3034" i="1" s="1"/>
  <c r="AF3034" i="1"/>
  <c r="K3034" i="1" s="1"/>
  <c r="AG3034" i="1"/>
  <c r="L3034" i="1" s="1"/>
  <c r="AH3034" i="1"/>
  <c r="M3034" i="1" s="1"/>
  <c r="AI3034" i="1"/>
  <c r="N3034" i="1" s="1"/>
  <c r="AD3035" i="1"/>
  <c r="I3035" i="1" s="1"/>
  <c r="AE3035" i="1"/>
  <c r="J3035" i="1" s="1"/>
  <c r="AF3035" i="1"/>
  <c r="K3035" i="1" s="1"/>
  <c r="AG3035" i="1"/>
  <c r="L3035" i="1" s="1"/>
  <c r="AH3035" i="1"/>
  <c r="M3035" i="1" s="1"/>
  <c r="AI3035" i="1"/>
  <c r="N3035" i="1" s="1"/>
  <c r="AD3036" i="1"/>
  <c r="I3036" i="1" s="1"/>
  <c r="AE3036" i="1"/>
  <c r="J3036" i="1" s="1"/>
  <c r="AF3036" i="1"/>
  <c r="K3036" i="1" s="1"/>
  <c r="AG3036" i="1"/>
  <c r="L3036" i="1" s="1"/>
  <c r="AH3036" i="1"/>
  <c r="M3036" i="1" s="1"/>
  <c r="AI3036" i="1"/>
  <c r="N3036" i="1" s="1"/>
  <c r="AD3037" i="1"/>
  <c r="I3037" i="1" s="1"/>
  <c r="AE3037" i="1"/>
  <c r="J3037" i="1" s="1"/>
  <c r="AF3037" i="1"/>
  <c r="K3037" i="1" s="1"/>
  <c r="AG3037" i="1"/>
  <c r="L3037" i="1" s="1"/>
  <c r="AH3037" i="1"/>
  <c r="M3037" i="1" s="1"/>
  <c r="AI3037" i="1"/>
  <c r="N3037" i="1" s="1"/>
  <c r="AD3038" i="1"/>
  <c r="I3038" i="1" s="1"/>
  <c r="AE3038" i="1"/>
  <c r="J3038" i="1" s="1"/>
  <c r="AF3038" i="1"/>
  <c r="K3038" i="1" s="1"/>
  <c r="AG3038" i="1"/>
  <c r="L3038" i="1" s="1"/>
  <c r="AH3038" i="1"/>
  <c r="M3038" i="1" s="1"/>
  <c r="AI3038" i="1"/>
  <c r="N3038" i="1" s="1"/>
  <c r="AD3039" i="1"/>
  <c r="I3039" i="1" s="1"/>
  <c r="AE3039" i="1"/>
  <c r="J3039" i="1" s="1"/>
  <c r="AF3039" i="1"/>
  <c r="K3039" i="1" s="1"/>
  <c r="AG3039" i="1"/>
  <c r="L3039" i="1" s="1"/>
  <c r="AH3039" i="1"/>
  <c r="M3039" i="1" s="1"/>
  <c r="AI3039" i="1"/>
  <c r="N3039" i="1" s="1"/>
  <c r="AD3040" i="1"/>
  <c r="I3040" i="1" s="1"/>
  <c r="AE3040" i="1"/>
  <c r="J3040" i="1" s="1"/>
  <c r="AF3040" i="1"/>
  <c r="K3040" i="1" s="1"/>
  <c r="AG3040" i="1"/>
  <c r="L3040" i="1" s="1"/>
  <c r="AH3040" i="1"/>
  <c r="M3040" i="1" s="1"/>
  <c r="AI3040" i="1"/>
  <c r="N3040" i="1" s="1"/>
  <c r="AD3041" i="1"/>
  <c r="I3041" i="1" s="1"/>
  <c r="AE3041" i="1"/>
  <c r="J3041" i="1" s="1"/>
  <c r="AF3041" i="1"/>
  <c r="K3041" i="1" s="1"/>
  <c r="AG3041" i="1"/>
  <c r="L3041" i="1" s="1"/>
  <c r="AH3041" i="1"/>
  <c r="M3041" i="1" s="1"/>
  <c r="AI3041" i="1"/>
  <c r="N3041" i="1" s="1"/>
  <c r="AD3042" i="1"/>
  <c r="I3042" i="1" s="1"/>
  <c r="AE3042" i="1"/>
  <c r="J3042" i="1" s="1"/>
  <c r="AF3042" i="1"/>
  <c r="K3042" i="1" s="1"/>
  <c r="AG3042" i="1"/>
  <c r="L3042" i="1" s="1"/>
  <c r="AH3042" i="1"/>
  <c r="M3042" i="1" s="1"/>
  <c r="AI3042" i="1"/>
  <c r="N3042" i="1" s="1"/>
  <c r="AD3043" i="1"/>
  <c r="I3043" i="1" s="1"/>
  <c r="AE3043" i="1"/>
  <c r="J3043" i="1" s="1"/>
  <c r="AF3043" i="1"/>
  <c r="K3043" i="1" s="1"/>
  <c r="AG3043" i="1"/>
  <c r="L3043" i="1" s="1"/>
  <c r="AH3043" i="1"/>
  <c r="M3043" i="1" s="1"/>
  <c r="AI3043" i="1"/>
  <c r="N3043" i="1" s="1"/>
  <c r="AD3044" i="1"/>
  <c r="I3044" i="1" s="1"/>
  <c r="AE3044" i="1"/>
  <c r="J3044" i="1" s="1"/>
  <c r="AF3044" i="1"/>
  <c r="K3044" i="1" s="1"/>
  <c r="AG3044" i="1"/>
  <c r="L3044" i="1" s="1"/>
  <c r="AH3044" i="1"/>
  <c r="M3044" i="1" s="1"/>
  <c r="AI3044" i="1"/>
  <c r="N3044" i="1" s="1"/>
  <c r="AD3045" i="1"/>
  <c r="I3045" i="1" s="1"/>
  <c r="AE3045" i="1"/>
  <c r="J3045" i="1" s="1"/>
  <c r="AF3045" i="1"/>
  <c r="K3045" i="1" s="1"/>
  <c r="AG3045" i="1"/>
  <c r="L3045" i="1" s="1"/>
  <c r="AH3045" i="1"/>
  <c r="M3045" i="1" s="1"/>
  <c r="AI3045" i="1"/>
  <c r="N3045" i="1" s="1"/>
  <c r="AD3046" i="1"/>
  <c r="I3046" i="1" s="1"/>
  <c r="AE3046" i="1"/>
  <c r="J3046" i="1" s="1"/>
  <c r="AF3046" i="1"/>
  <c r="K3046" i="1" s="1"/>
  <c r="AG3046" i="1"/>
  <c r="L3046" i="1" s="1"/>
  <c r="AH3046" i="1"/>
  <c r="M3046" i="1" s="1"/>
  <c r="AI3046" i="1"/>
  <c r="N3046" i="1" s="1"/>
  <c r="AD3047" i="1"/>
  <c r="I3047" i="1" s="1"/>
  <c r="AE3047" i="1"/>
  <c r="J3047" i="1" s="1"/>
  <c r="AF3047" i="1"/>
  <c r="K3047" i="1" s="1"/>
  <c r="AG3047" i="1"/>
  <c r="L3047" i="1" s="1"/>
  <c r="AH3047" i="1"/>
  <c r="M3047" i="1" s="1"/>
  <c r="AI3047" i="1"/>
  <c r="N3047" i="1" s="1"/>
  <c r="AD3048" i="1"/>
  <c r="I3048" i="1" s="1"/>
  <c r="AE3048" i="1"/>
  <c r="J3048" i="1" s="1"/>
  <c r="AF3048" i="1"/>
  <c r="K3048" i="1" s="1"/>
  <c r="AG3048" i="1"/>
  <c r="L3048" i="1" s="1"/>
  <c r="AH3048" i="1"/>
  <c r="M3048" i="1" s="1"/>
  <c r="AI3048" i="1"/>
  <c r="N3048" i="1" s="1"/>
  <c r="AD3049" i="1"/>
  <c r="I3049" i="1" s="1"/>
  <c r="AE3049" i="1"/>
  <c r="J3049" i="1" s="1"/>
  <c r="AF3049" i="1"/>
  <c r="K3049" i="1" s="1"/>
  <c r="AG3049" i="1"/>
  <c r="L3049" i="1" s="1"/>
  <c r="AH3049" i="1"/>
  <c r="M3049" i="1" s="1"/>
  <c r="AI3049" i="1"/>
  <c r="N3049" i="1" s="1"/>
  <c r="AD3050" i="1"/>
  <c r="I3050" i="1" s="1"/>
  <c r="AE3050" i="1"/>
  <c r="J3050" i="1" s="1"/>
  <c r="AF3050" i="1"/>
  <c r="K3050" i="1" s="1"/>
  <c r="AG3050" i="1"/>
  <c r="L3050" i="1" s="1"/>
  <c r="AH3050" i="1"/>
  <c r="M3050" i="1" s="1"/>
  <c r="AI3050" i="1"/>
  <c r="N3050" i="1" s="1"/>
  <c r="AD3051" i="1"/>
  <c r="I3051" i="1" s="1"/>
  <c r="AE3051" i="1"/>
  <c r="J3051" i="1" s="1"/>
  <c r="AF3051" i="1"/>
  <c r="K3051" i="1" s="1"/>
  <c r="AG3051" i="1"/>
  <c r="L3051" i="1" s="1"/>
  <c r="AH3051" i="1"/>
  <c r="M3051" i="1" s="1"/>
  <c r="AI3051" i="1"/>
  <c r="N3051" i="1" s="1"/>
  <c r="AD3052" i="1"/>
  <c r="I3052" i="1" s="1"/>
  <c r="AE3052" i="1"/>
  <c r="J3052" i="1" s="1"/>
  <c r="AF3052" i="1"/>
  <c r="K3052" i="1" s="1"/>
  <c r="AG3052" i="1"/>
  <c r="L3052" i="1" s="1"/>
  <c r="AH3052" i="1"/>
  <c r="M3052" i="1" s="1"/>
  <c r="AI3052" i="1"/>
  <c r="N3052" i="1" s="1"/>
  <c r="AD3053" i="1"/>
  <c r="I3053" i="1" s="1"/>
  <c r="AE3053" i="1"/>
  <c r="J3053" i="1" s="1"/>
  <c r="AF3053" i="1"/>
  <c r="K3053" i="1" s="1"/>
  <c r="AG3053" i="1"/>
  <c r="L3053" i="1" s="1"/>
  <c r="AH3053" i="1"/>
  <c r="M3053" i="1" s="1"/>
  <c r="AI3053" i="1"/>
  <c r="N3053" i="1" s="1"/>
  <c r="AD3054" i="1"/>
  <c r="I3054" i="1" s="1"/>
  <c r="AE3054" i="1"/>
  <c r="J3054" i="1" s="1"/>
  <c r="AF3054" i="1"/>
  <c r="K3054" i="1" s="1"/>
  <c r="AG3054" i="1"/>
  <c r="L3054" i="1" s="1"/>
  <c r="AH3054" i="1"/>
  <c r="M3054" i="1" s="1"/>
  <c r="AI3054" i="1"/>
  <c r="N3054" i="1" s="1"/>
  <c r="AD3055" i="1"/>
  <c r="I3055" i="1" s="1"/>
  <c r="AE3055" i="1"/>
  <c r="J3055" i="1" s="1"/>
  <c r="AF3055" i="1"/>
  <c r="K3055" i="1" s="1"/>
  <c r="AG3055" i="1"/>
  <c r="L3055" i="1" s="1"/>
  <c r="AH3055" i="1"/>
  <c r="M3055" i="1" s="1"/>
  <c r="AI3055" i="1"/>
  <c r="N3055" i="1" s="1"/>
  <c r="AD3056" i="1"/>
  <c r="I3056" i="1" s="1"/>
  <c r="AE3056" i="1"/>
  <c r="J3056" i="1" s="1"/>
  <c r="AF3056" i="1"/>
  <c r="K3056" i="1" s="1"/>
  <c r="AG3056" i="1"/>
  <c r="L3056" i="1" s="1"/>
  <c r="AH3056" i="1"/>
  <c r="M3056" i="1" s="1"/>
  <c r="AI3056" i="1"/>
  <c r="N3056" i="1" s="1"/>
  <c r="AD3057" i="1"/>
  <c r="I3057" i="1" s="1"/>
  <c r="AE3057" i="1"/>
  <c r="J3057" i="1" s="1"/>
  <c r="AF3057" i="1"/>
  <c r="K3057" i="1" s="1"/>
  <c r="AG3057" i="1"/>
  <c r="L3057" i="1" s="1"/>
  <c r="AH3057" i="1"/>
  <c r="M3057" i="1" s="1"/>
  <c r="AI3057" i="1"/>
  <c r="N3057" i="1" s="1"/>
  <c r="AD3058" i="1"/>
  <c r="I3058" i="1" s="1"/>
  <c r="AE3058" i="1"/>
  <c r="J3058" i="1" s="1"/>
  <c r="AF3058" i="1"/>
  <c r="K3058" i="1" s="1"/>
  <c r="AG3058" i="1"/>
  <c r="L3058" i="1" s="1"/>
  <c r="AH3058" i="1"/>
  <c r="M3058" i="1" s="1"/>
  <c r="AI3058" i="1"/>
  <c r="N3058" i="1" s="1"/>
  <c r="AD3059" i="1"/>
  <c r="I3059" i="1" s="1"/>
  <c r="AE3059" i="1"/>
  <c r="J3059" i="1" s="1"/>
  <c r="AF3059" i="1"/>
  <c r="K3059" i="1" s="1"/>
  <c r="AG3059" i="1"/>
  <c r="L3059" i="1" s="1"/>
  <c r="AH3059" i="1"/>
  <c r="M3059" i="1" s="1"/>
  <c r="AI3059" i="1"/>
  <c r="N3059" i="1" s="1"/>
  <c r="AD3060" i="1"/>
  <c r="I3060" i="1" s="1"/>
  <c r="AE3060" i="1"/>
  <c r="J3060" i="1" s="1"/>
  <c r="AF3060" i="1"/>
  <c r="K3060" i="1" s="1"/>
  <c r="AG3060" i="1"/>
  <c r="L3060" i="1" s="1"/>
  <c r="AH3060" i="1"/>
  <c r="M3060" i="1" s="1"/>
  <c r="AI3060" i="1"/>
  <c r="N3060" i="1" s="1"/>
  <c r="AD3061" i="1"/>
  <c r="I3061" i="1" s="1"/>
  <c r="AE3061" i="1"/>
  <c r="J3061" i="1" s="1"/>
  <c r="AF3061" i="1"/>
  <c r="K3061" i="1" s="1"/>
  <c r="AG3061" i="1"/>
  <c r="L3061" i="1" s="1"/>
  <c r="AH3061" i="1"/>
  <c r="M3061" i="1" s="1"/>
  <c r="AI3061" i="1"/>
  <c r="N3061" i="1" s="1"/>
  <c r="AD3062" i="1"/>
  <c r="I3062" i="1" s="1"/>
  <c r="AE3062" i="1"/>
  <c r="J3062" i="1" s="1"/>
  <c r="AF3062" i="1"/>
  <c r="K3062" i="1" s="1"/>
  <c r="AG3062" i="1"/>
  <c r="L3062" i="1" s="1"/>
  <c r="AH3062" i="1"/>
  <c r="M3062" i="1" s="1"/>
  <c r="AI3062" i="1"/>
  <c r="N3062" i="1" s="1"/>
  <c r="AD3063" i="1"/>
  <c r="I3063" i="1" s="1"/>
  <c r="AE3063" i="1"/>
  <c r="J3063" i="1" s="1"/>
  <c r="AF3063" i="1"/>
  <c r="K3063" i="1" s="1"/>
  <c r="AG3063" i="1"/>
  <c r="L3063" i="1" s="1"/>
  <c r="AH3063" i="1"/>
  <c r="M3063" i="1" s="1"/>
  <c r="AI3063" i="1"/>
  <c r="N3063" i="1" s="1"/>
  <c r="AD3064" i="1"/>
  <c r="I3064" i="1" s="1"/>
  <c r="AE3064" i="1"/>
  <c r="J3064" i="1" s="1"/>
  <c r="AF3064" i="1"/>
  <c r="K3064" i="1" s="1"/>
  <c r="AG3064" i="1"/>
  <c r="L3064" i="1" s="1"/>
  <c r="AH3064" i="1"/>
  <c r="M3064" i="1" s="1"/>
  <c r="AI3064" i="1"/>
  <c r="N3064" i="1" s="1"/>
  <c r="AD3065" i="1"/>
  <c r="I3065" i="1" s="1"/>
  <c r="AE3065" i="1"/>
  <c r="J3065" i="1" s="1"/>
  <c r="AF3065" i="1"/>
  <c r="K3065" i="1" s="1"/>
  <c r="AG3065" i="1"/>
  <c r="L3065" i="1" s="1"/>
  <c r="AH3065" i="1"/>
  <c r="M3065" i="1" s="1"/>
  <c r="AI3065" i="1"/>
  <c r="N3065" i="1" s="1"/>
  <c r="AD3066" i="1"/>
  <c r="I3066" i="1" s="1"/>
  <c r="AE3066" i="1"/>
  <c r="J3066" i="1" s="1"/>
  <c r="AF3066" i="1"/>
  <c r="K3066" i="1" s="1"/>
  <c r="AG3066" i="1"/>
  <c r="L3066" i="1" s="1"/>
  <c r="AH3066" i="1"/>
  <c r="M3066" i="1" s="1"/>
  <c r="AI3066" i="1"/>
  <c r="N3066" i="1" s="1"/>
  <c r="AD3067" i="1"/>
  <c r="I3067" i="1" s="1"/>
  <c r="AE3067" i="1"/>
  <c r="J3067" i="1" s="1"/>
  <c r="AF3067" i="1"/>
  <c r="K3067" i="1" s="1"/>
  <c r="AG3067" i="1"/>
  <c r="L3067" i="1" s="1"/>
  <c r="AH3067" i="1"/>
  <c r="M3067" i="1" s="1"/>
  <c r="AI3067" i="1"/>
  <c r="N3067" i="1" s="1"/>
  <c r="AD3068" i="1"/>
  <c r="I3068" i="1" s="1"/>
  <c r="AE3068" i="1"/>
  <c r="J3068" i="1" s="1"/>
  <c r="AF3068" i="1"/>
  <c r="K3068" i="1" s="1"/>
  <c r="AG3068" i="1"/>
  <c r="L3068" i="1" s="1"/>
  <c r="AH3068" i="1"/>
  <c r="M3068" i="1" s="1"/>
  <c r="AI3068" i="1"/>
  <c r="N3068" i="1" s="1"/>
  <c r="AD3069" i="1"/>
  <c r="I3069" i="1" s="1"/>
  <c r="AE3069" i="1"/>
  <c r="J3069" i="1" s="1"/>
  <c r="AF3069" i="1"/>
  <c r="K3069" i="1" s="1"/>
  <c r="AG3069" i="1"/>
  <c r="L3069" i="1" s="1"/>
  <c r="AH3069" i="1"/>
  <c r="M3069" i="1" s="1"/>
  <c r="AI3069" i="1"/>
  <c r="N3069" i="1" s="1"/>
  <c r="AD3070" i="1"/>
  <c r="I3070" i="1" s="1"/>
  <c r="AE3070" i="1"/>
  <c r="J3070" i="1" s="1"/>
  <c r="AF3070" i="1"/>
  <c r="K3070" i="1" s="1"/>
  <c r="AG3070" i="1"/>
  <c r="L3070" i="1" s="1"/>
  <c r="AH3070" i="1"/>
  <c r="M3070" i="1" s="1"/>
  <c r="AI3070" i="1"/>
  <c r="N3070" i="1" s="1"/>
  <c r="AD3071" i="1"/>
  <c r="I3071" i="1" s="1"/>
  <c r="AE3071" i="1"/>
  <c r="J3071" i="1" s="1"/>
  <c r="AF3071" i="1"/>
  <c r="K3071" i="1" s="1"/>
  <c r="AG3071" i="1"/>
  <c r="L3071" i="1" s="1"/>
  <c r="AH3071" i="1"/>
  <c r="M3071" i="1" s="1"/>
  <c r="AI3071" i="1"/>
  <c r="N3071" i="1" s="1"/>
  <c r="AD3072" i="1"/>
  <c r="I3072" i="1" s="1"/>
  <c r="AE3072" i="1"/>
  <c r="J3072" i="1" s="1"/>
  <c r="AF3072" i="1"/>
  <c r="K3072" i="1" s="1"/>
  <c r="AG3072" i="1"/>
  <c r="L3072" i="1" s="1"/>
  <c r="AH3072" i="1"/>
  <c r="M3072" i="1" s="1"/>
  <c r="AI3072" i="1"/>
  <c r="N3072" i="1" s="1"/>
  <c r="AD3073" i="1"/>
  <c r="I3073" i="1" s="1"/>
  <c r="AE3073" i="1"/>
  <c r="J3073" i="1" s="1"/>
  <c r="AF3073" i="1"/>
  <c r="K3073" i="1" s="1"/>
  <c r="AG3073" i="1"/>
  <c r="L3073" i="1" s="1"/>
  <c r="AH3073" i="1"/>
  <c r="M3073" i="1" s="1"/>
  <c r="AI3073" i="1"/>
  <c r="N3073" i="1" s="1"/>
  <c r="AD3074" i="1"/>
  <c r="I3074" i="1" s="1"/>
  <c r="AE3074" i="1"/>
  <c r="J3074" i="1" s="1"/>
  <c r="AF3074" i="1"/>
  <c r="K3074" i="1" s="1"/>
  <c r="AG3074" i="1"/>
  <c r="L3074" i="1" s="1"/>
  <c r="AH3074" i="1"/>
  <c r="M3074" i="1" s="1"/>
  <c r="AI3074" i="1"/>
  <c r="N3074" i="1" s="1"/>
  <c r="AD3075" i="1"/>
  <c r="I3075" i="1" s="1"/>
  <c r="AE3075" i="1"/>
  <c r="J3075" i="1" s="1"/>
  <c r="AF3075" i="1"/>
  <c r="K3075" i="1" s="1"/>
  <c r="AG3075" i="1"/>
  <c r="L3075" i="1" s="1"/>
  <c r="AH3075" i="1"/>
  <c r="M3075" i="1" s="1"/>
  <c r="AI3075" i="1"/>
  <c r="N3075" i="1" s="1"/>
  <c r="AD3076" i="1"/>
  <c r="I3076" i="1" s="1"/>
  <c r="AE3076" i="1"/>
  <c r="J3076" i="1" s="1"/>
  <c r="AF3076" i="1"/>
  <c r="K3076" i="1" s="1"/>
  <c r="AG3076" i="1"/>
  <c r="L3076" i="1" s="1"/>
  <c r="AH3076" i="1"/>
  <c r="M3076" i="1" s="1"/>
  <c r="AI3076" i="1"/>
  <c r="N3076" i="1" s="1"/>
  <c r="AD3077" i="1"/>
  <c r="I3077" i="1" s="1"/>
  <c r="AE3077" i="1"/>
  <c r="J3077" i="1" s="1"/>
  <c r="AF3077" i="1"/>
  <c r="K3077" i="1" s="1"/>
  <c r="AG3077" i="1"/>
  <c r="L3077" i="1" s="1"/>
  <c r="AH3077" i="1"/>
  <c r="M3077" i="1" s="1"/>
  <c r="AI3077" i="1"/>
  <c r="N3077" i="1" s="1"/>
  <c r="AD3078" i="1"/>
  <c r="I3078" i="1" s="1"/>
  <c r="AE3078" i="1"/>
  <c r="J3078" i="1" s="1"/>
  <c r="AF3078" i="1"/>
  <c r="K3078" i="1" s="1"/>
  <c r="AG3078" i="1"/>
  <c r="L3078" i="1" s="1"/>
  <c r="AH3078" i="1"/>
  <c r="M3078" i="1" s="1"/>
  <c r="AI3078" i="1"/>
  <c r="N3078" i="1" s="1"/>
  <c r="AD3079" i="1"/>
  <c r="I3079" i="1" s="1"/>
  <c r="AE3079" i="1"/>
  <c r="J3079" i="1" s="1"/>
  <c r="AF3079" i="1"/>
  <c r="K3079" i="1" s="1"/>
  <c r="AG3079" i="1"/>
  <c r="L3079" i="1" s="1"/>
  <c r="AH3079" i="1"/>
  <c r="M3079" i="1" s="1"/>
  <c r="AI3079" i="1"/>
  <c r="N3079" i="1" s="1"/>
  <c r="AD3080" i="1"/>
  <c r="I3080" i="1" s="1"/>
  <c r="AE3080" i="1"/>
  <c r="J3080" i="1" s="1"/>
  <c r="AF3080" i="1"/>
  <c r="K3080" i="1" s="1"/>
  <c r="AG3080" i="1"/>
  <c r="L3080" i="1" s="1"/>
  <c r="AH3080" i="1"/>
  <c r="M3080" i="1" s="1"/>
  <c r="AI3080" i="1"/>
  <c r="N3080" i="1" s="1"/>
  <c r="AD3081" i="1"/>
  <c r="I3081" i="1" s="1"/>
  <c r="AE3081" i="1"/>
  <c r="J3081" i="1" s="1"/>
  <c r="AF3081" i="1"/>
  <c r="K3081" i="1" s="1"/>
  <c r="AG3081" i="1"/>
  <c r="L3081" i="1" s="1"/>
  <c r="AH3081" i="1"/>
  <c r="M3081" i="1" s="1"/>
  <c r="AI3081" i="1"/>
  <c r="N3081" i="1" s="1"/>
  <c r="AD3082" i="1"/>
  <c r="I3082" i="1" s="1"/>
  <c r="AE3082" i="1"/>
  <c r="J3082" i="1" s="1"/>
  <c r="AF3082" i="1"/>
  <c r="K3082" i="1" s="1"/>
  <c r="AG3082" i="1"/>
  <c r="L3082" i="1" s="1"/>
  <c r="AH3082" i="1"/>
  <c r="M3082" i="1" s="1"/>
  <c r="AI3082" i="1"/>
  <c r="N3082" i="1" s="1"/>
  <c r="AD3083" i="1"/>
  <c r="I3083" i="1" s="1"/>
  <c r="AE3083" i="1"/>
  <c r="J3083" i="1" s="1"/>
  <c r="AF3083" i="1"/>
  <c r="K3083" i="1" s="1"/>
  <c r="AG3083" i="1"/>
  <c r="L3083" i="1" s="1"/>
  <c r="AH3083" i="1"/>
  <c r="M3083" i="1" s="1"/>
  <c r="AI3083" i="1"/>
  <c r="N3083" i="1" s="1"/>
  <c r="AD3084" i="1"/>
  <c r="I3084" i="1" s="1"/>
  <c r="AE3084" i="1"/>
  <c r="J3084" i="1" s="1"/>
  <c r="AF3084" i="1"/>
  <c r="K3084" i="1" s="1"/>
  <c r="AG3084" i="1"/>
  <c r="L3084" i="1" s="1"/>
  <c r="AH3084" i="1"/>
  <c r="M3084" i="1" s="1"/>
  <c r="AI3084" i="1"/>
  <c r="N3084" i="1" s="1"/>
  <c r="AD3085" i="1"/>
  <c r="I3085" i="1" s="1"/>
  <c r="AE3085" i="1"/>
  <c r="J3085" i="1" s="1"/>
  <c r="AF3085" i="1"/>
  <c r="K3085" i="1" s="1"/>
  <c r="AG3085" i="1"/>
  <c r="L3085" i="1" s="1"/>
  <c r="AH3085" i="1"/>
  <c r="M3085" i="1" s="1"/>
  <c r="AI3085" i="1"/>
  <c r="N3085" i="1" s="1"/>
  <c r="AD3086" i="1"/>
  <c r="I3086" i="1" s="1"/>
  <c r="AE3086" i="1"/>
  <c r="J3086" i="1" s="1"/>
  <c r="AF3086" i="1"/>
  <c r="K3086" i="1" s="1"/>
  <c r="AG3086" i="1"/>
  <c r="L3086" i="1" s="1"/>
  <c r="AH3086" i="1"/>
  <c r="M3086" i="1" s="1"/>
  <c r="AI3086" i="1"/>
  <c r="N3086" i="1" s="1"/>
  <c r="AD3087" i="1"/>
  <c r="I3087" i="1" s="1"/>
  <c r="AE3087" i="1"/>
  <c r="J3087" i="1" s="1"/>
  <c r="AF3087" i="1"/>
  <c r="K3087" i="1" s="1"/>
  <c r="AG3087" i="1"/>
  <c r="L3087" i="1" s="1"/>
  <c r="AH3087" i="1"/>
  <c r="M3087" i="1" s="1"/>
  <c r="AI3087" i="1"/>
  <c r="N3087" i="1" s="1"/>
  <c r="AD3088" i="1"/>
  <c r="I3088" i="1" s="1"/>
  <c r="AE3088" i="1"/>
  <c r="J3088" i="1" s="1"/>
  <c r="AF3088" i="1"/>
  <c r="K3088" i="1" s="1"/>
  <c r="AG3088" i="1"/>
  <c r="L3088" i="1" s="1"/>
  <c r="AH3088" i="1"/>
  <c r="M3088" i="1" s="1"/>
  <c r="AI3088" i="1"/>
  <c r="N3088" i="1" s="1"/>
  <c r="AD3089" i="1"/>
  <c r="I3089" i="1" s="1"/>
  <c r="AE3089" i="1"/>
  <c r="J3089" i="1" s="1"/>
  <c r="AF3089" i="1"/>
  <c r="K3089" i="1" s="1"/>
  <c r="AG3089" i="1"/>
  <c r="L3089" i="1" s="1"/>
  <c r="AH3089" i="1"/>
  <c r="M3089" i="1" s="1"/>
  <c r="AI3089" i="1"/>
  <c r="N3089" i="1" s="1"/>
  <c r="AD3090" i="1"/>
  <c r="I3090" i="1" s="1"/>
  <c r="AE3090" i="1"/>
  <c r="J3090" i="1" s="1"/>
  <c r="AF3090" i="1"/>
  <c r="K3090" i="1" s="1"/>
  <c r="AG3090" i="1"/>
  <c r="L3090" i="1" s="1"/>
  <c r="AH3090" i="1"/>
  <c r="M3090" i="1" s="1"/>
  <c r="AI3090" i="1"/>
  <c r="N3090" i="1" s="1"/>
  <c r="AD3091" i="1"/>
  <c r="I3091" i="1" s="1"/>
  <c r="AE3091" i="1"/>
  <c r="J3091" i="1" s="1"/>
  <c r="AF3091" i="1"/>
  <c r="K3091" i="1" s="1"/>
  <c r="AG3091" i="1"/>
  <c r="L3091" i="1" s="1"/>
  <c r="AH3091" i="1"/>
  <c r="M3091" i="1" s="1"/>
  <c r="AI3091" i="1"/>
  <c r="N3091" i="1" s="1"/>
  <c r="AD3092" i="1"/>
  <c r="I3092" i="1" s="1"/>
  <c r="AE3092" i="1"/>
  <c r="J3092" i="1" s="1"/>
  <c r="AF3092" i="1"/>
  <c r="K3092" i="1" s="1"/>
  <c r="AG3092" i="1"/>
  <c r="L3092" i="1" s="1"/>
  <c r="AH3092" i="1"/>
  <c r="M3092" i="1" s="1"/>
  <c r="AI3092" i="1"/>
  <c r="N3092" i="1" s="1"/>
  <c r="AD3093" i="1"/>
  <c r="I3093" i="1" s="1"/>
  <c r="AE3093" i="1"/>
  <c r="J3093" i="1" s="1"/>
  <c r="AF3093" i="1"/>
  <c r="K3093" i="1" s="1"/>
  <c r="AG3093" i="1"/>
  <c r="L3093" i="1" s="1"/>
  <c r="AH3093" i="1"/>
  <c r="M3093" i="1" s="1"/>
  <c r="AI3093" i="1"/>
  <c r="N3093" i="1" s="1"/>
  <c r="AD3094" i="1"/>
  <c r="I3094" i="1" s="1"/>
  <c r="AE3094" i="1"/>
  <c r="J3094" i="1" s="1"/>
  <c r="AF3094" i="1"/>
  <c r="K3094" i="1" s="1"/>
  <c r="AG3094" i="1"/>
  <c r="L3094" i="1" s="1"/>
  <c r="AH3094" i="1"/>
  <c r="M3094" i="1" s="1"/>
  <c r="AI3094" i="1"/>
  <c r="N3094" i="1" s="1"/>
  <c r="AD3095" i="1"/>
  <c r="I3095" i="1" s="1"/>
  <c r="AE3095" i="1"/>
  <c r="J3095" i="1" s="1"/>
  <c r="AF3095" i="1"/>
  <c r="K3095" i="1" s="1"/>
  <c r="AG3095" i="1"/>
  <c r="L3095" i="1" s="1"/>
  <c r="AH3095" i="1"/>
  <c r="M3095" i="1" s="1"/>
  <c r="AI3095" i="1"/>
  <c r="N3095" i="1" s="1"/>
  <c r="AD3096" i="1"/>
  <c r="I3096" i="1" s="1"/>
  <c r="AE3096" i="1"/>
  <c r="J3096" i="1" s="1"/>
  <c r="AF3096" i="1"/>
  <c r="K3096" i="1" s="1"/>
  <c r="AG3096" i="1"/>
  <c r="L3096" i="1" s="1"/>
  <c r="AH3096" i="1"/>
  <c r="M3096" i="1" s="1"/>
  <c r="AI3096" i="1"/>
  <c r="N3096" i="1" s="1"/>
  <c r="AD3097" i="1"/>
  <c r="I3097" i="1" s="1"/>
  <c r="AE3097" i="1"/>
  <c r="J3097" i="1" s="1"/>
  <c r="AF3097" i="1"/>
  <c r="K3097" i="1" s="1"/>
  <c r="AG3097" i="1"/>
  <c r="L3097" i="1" s="1"/>
  <c r="AH3097" i="1"/>
  <c r="M3097" i="1" s="1"/>
  <c r="AI3097" i="1"/>
  <c r="N3097" i="1" s="1"/>
  <c r="AD3098" i="1"/>
  <c r="I3098" i="1" s="1"/>
  <c r="AE3098" i="1"/>
  <c r="J3098" i="1" s="1"/>
  <c r="AF3098" i="1"/>
  <c r="K3098" i="1" s="1"/>
  <c r="AG3098" i="1"/>
  <c r="L3098" i="1" s="1"/>
  <c r="AH3098" i="1"/>
  <c r="M3098" i="1" s="1"/>
  <c r="AI3098" i="1"/>
  <c r="N3098" i="1" s="1"/>
  <c r="AD3099" i="1"/>
  <c r="I3099" i="1" s="1"/>
  <c r="AE3099" i="1"/>
  <c r="J3099" i="1" s="1"/>
  <c r="AF3099" i="1"/>
  <c r="K3099" i="1" s="1"/>
  <c r="AG3099" i="1"/>
  <c r="L3099" i="1" s="1"/>
  <c r="AH3099" i="1"/>
  <c r="M3099" i="1" s="1"/>
  <c r="AI3099" i="1"/>
  <c r="N3099" i="1" s="1"/>
  <c r="AD3100" i="1"/>
  <c r="I3100" i="1" s="1"/>
  <c r="AE3100" i="1"/>
  <c r="J3100" i="1" s="1"/>
  <c r="AF3100" i="1"/>
  <c r="K3100" i="1" s="1"/>
  <c r="AG3100" i="1"/>
  <c r="L3100" i="1" s="1"/>
  <c r="AH3100" i="1"/>
  <c r="M3100" i="1" s="1"/>
  <c r="AI3100" i="1"/>
  <c r="N3100" i="1" s="1"/>
  <c r="AD3101" i="1"/>
  <c r="I3101" i="1" s="1"/>
  <c r="AE3101" i="1"/>
  <c r="J3101" i="1" s="1"/>
  <c r="AF3101" i="1"/>
  <c r="K3101" i="1" s="1"/>
  <c r="AG3101" i="1"/>
  <c r="L3101" i="1" s="1"/>
  <c r="AH3101" i="1"/>
  <c r="M3101" i="1" s="1"/>
  <c r="AI3101" i="1"/>
  <c r="N3101" i="1" s="1"/>
  <c r="AD3102" i="1"/>
  <c r="I3102" i="1" s="1"/>
  <c r="AE3102" i="1"/>
  <c r="J3102" i="1" s="1"/>
  <c r="AF3102" i="1"/>
  <c r="K3102" i="1" s="1"/>
  <c r="AG3102" i="1"/>
  <c r="L3102" i="1" s="1"/>
  <c r="AH3102" i="1"/>
  <c r="M3102" i="1" s="1"/>
  <c r="AI3102" i="1"/>
  <c r="N3102" i="1" s="1"/>
  <c r="AD3103" i="1"/>
  <c r="I3103" i="1" s="1"/>
  <c r="AE3103" i="1"/>
  <c r="J3103" i="1" s="1"/>
  <c r="AF3103" i="1"/>
  <c r="K3103" i="1" s="1"/>
  <c r="AG3103" i="1"/>
  <c r="L3103" i="1" s="1"/>
  <c r="AH3103" i="1"/>
  <c r="M3103" i="1" s="1"/>
  <c r="AI3103" i="1"/>
  <c r="N3103" i="1" s="1"/>
  <c r="AD3104" i="1"/>
  <c r="I3104" i="1" s="1"/>
  <c r="AE3104" i="1"/>
  <c r="J3104" i="1" s="1"/>
  <c r="AF3104" i="1"/>
  <c r="K3104" i="1" s="1"/>
  <c r="AG3104" i="1"/>
  <c r="L3104" i="1" s="1"/>
  <c r="AH3104" i="1"/>
  <c r="M3104" i="1" s="1"/>
  <c r="AI3104" i="1"/>
  <c r="N3104" i="1" s="1"/>
  <c r="AD3105" i="1"/>
  <c r="I3105" i="1" s="1"/>
  <c r="AE3105" i="1"/>
  <c r="J3105" i="1" s="1"/>
  <c r="AF3105" i="1"/>
  <c r="K3105" i="1" s="1"/>
  <c r="AG3105" i="1"/>
  <c r="L3105" i="1" s="1"/>
  <c r="AH3105" i="1"/>
  <c r="M3105" i="1" s="1"/>
  <c r="AI3105" i="1"/>
  <c r="N3105" i="1" s="1"/>
  <c r="AD3106" i="1"/>
  <c r="I3106" i="1" s="1"/>
  <c r="AE3106" i="1"/>
  <c r="J3106" i="1" s="1"/>
  <c r="AF3106" i="1"/>
  <c r="K3106" i="1" s="1"/>
  <c r="AG3106" i="1"/>
  <c r="L3106" i="1" s="1"/>
  <c r="AH3106" i="1"/>
  <c r="M3106" i="1" s="1"/>
  <c r="AI3106" i="1"/>
  <c r="N3106" i="1" s="1"/>
  <c r="AD3107" i="1"/>
  <c r="I3107" i="1" s="1"/>
  <c r="AE3107" i="1"/>
  <c r="J3107" i="1" s="1"/>
  <c r="AF3107" i="1"/>
  <c r="K3107" i="1" s="1"/>
  <c r="AG3107" i="1"/>
  <c r="L3107" i="1" s="1"/>
  <c r="AH3107" i="1"/>
  <c r="M3107" i="1" s="1"/>
  <c r="AI3107" i="1"/>
  <c r="N3107" i="1" s="1"/>
  <c r="AD3108" i="1"/>
  <c r="I3108" i="1" s="1"/>
  <c r="AE3108" i="1"/>
  <c r="J3108" i="1" s="1"/>
  <c r="AF3108" i="1"/>
  <c r="K3108" i="1" s="1"/>
  <c r="AG3108" i="1"/>
  <c r="L3108" i="1" s="1"/>
  <c r="AH3108" i="1"/>
  <c r="M3108" i="1" s="1"/>
  <c r="AI3108" i="1"/>
  <c r="N3108" i="1" s="1"/>
  <c r="AD3109" i="1"/>
  <c r="I3109" i="1" s="1"/>
  <c r="AE3109" i="1"/>
  <c r="J3109" i="1" s="1"/>
  <c r="AF3109" i="1"/>
  <c r="K3109" i="1" s="1"/>
  <c r="AG3109" i="1"/>
  <c r="L3109" i="1" s="1"/>
  <c r="AH3109" i="1"/>
  <c r="M3109" i="1" s="1"/>
  <c r="AI3109" i="1"/>
  <c r="N3109" i="1" s="1"/>
  <c r="AD3110" i="1"/>
  <c r="I3110" i="1" s="1"/>
  <c r="AE3110" i="1"/>
  <c r="J3110" i="1" s="1"/>
  <c r="AF3110" i="1"/>
  <c r="K3110" i="1" s="1"/>
  <c r="AG3110" i="1"/>
  <c r="L3110" i="1" s="1"/>
  <c r="AH3110" i="1"/>
  <c r="M3110" i="1" s="1"/>
  <c r="AI3110" i="1"/>
  <c r="N3110" i="1" s="1"/>
  <c r="AD3111" i="1"/>
  <c r="I3111" i="1" s="1"/>
  <c r="AE3111" i="1"/>
  <c r="J3111" i="1" s="1"/>
  <c r="AF3111" i="1"/>
  <c r="K3111" i="1" s="1"/>
  <c r="AG3111" i="1"/>
  <c r="L3111" i="1" s="1"/>
  <c r="AH3111" i="1"/>
  <c r="M3111" i="1" s="1"/>
  <c r="AI3111" i="1"/>
  <c r="N3111" i="1" s="1"/>
  <c r="AD3112" i="1"/>
  <c r="I3112" i="1" s="1"/>
  <c r="AE3112" i="1"/>
  <c r="J3112" i="1" s="1"/>
  <c r="AF3112" i="1"/>
  <c r="K3112" i="1" s="1"/>
  <c r="AG3112" i="1"/>
  <c r="L3112" i="1" s="1"/>
  <c r="AH3112" i="1"/>
  <c r="M3112" i="1" s="1"/>
  <c r="AI3112" i="1"/>
  <c r="N3112" i="1" s="1"/>
  <c r="AD3113" i="1"/>
  <c r="I3113" i="1" s="1"/>
  <c r="AE3113" i="1"/>
  <c r="J3113" i="1" s="1"/>
  <c r="AF3113" i="1"/>
  <c r="K3113" i="1" s="1"/>
  <c r="AG3113" i="1"/>
  <c r="L3113" i="1" s="1"/>
  <c r="AH3113" i="1"/>
  <c r="M3113" i="1" s="1"/>
  <c r="AI3113" i="1"/>
  <c r="N3113" i="1" s="1"/>
  <c r="AD3114" i="1"/>
  <c r="I3114" i="1" s="1"/>
  <c r="AE3114" i="1"/>
  <c r="J3114" i="1" s="1"/>
  <c r="AF3114" i="1"/>
  <c r="K3114" i="1" s="1"/>
  <c r="AG3114" i="1"/>
  <c r="L3114" i="1" s="1"/>
  <c r="AH3114" i="1"/>
  <c r="M3114" i="1" s="1"/>
  <c r="AI3114" i="1"/>
  <c r="N3114" i="1" s="1"/>
  <c r="AD3115" i="1"/>
  <c r="I3115" i="1" s="1"/>
  <c r="AE3115" i="1"/>
  <c r="J3115" i="1" s="1"/>
  <c r="AF3115" i="1"/>
  <c r="K3115" i="1" s="1"/>
  <c r="AG3115" i="1"/>
  <c r="L3115" i="1" s="1"/>
  <c r="AH3115" i="1"/>
  <c r="M3115" i="1" s="1"/>
  <c r="AI3115" i="1"/>
  <c r="N3115" i="1" s="1"/>
  <c r="AD3116" i="1"/>
  <c r="I3116" i="1" s="1"/>
  <c r="AE3116" i="1"/>
  <c r="J3116" i="1" s="1"/>
  <c r="AF3116" i="1"/>
  <c r="K3116" i="1" s="1"/>
  <c r="AG3116" i="1"/>
  <c r="L3116" i="1" s="1"/>
  <c r="AH3116" i="1"/>
  <c r="M3116" i="1" s="1"/>
  <c r="AI3116" i="1"/>
  <c r="N3116" i="1" s="1"/>
  <c r="AD3117" i="1"/>
  <c r="I3117" i="1" s="1"/>
  <c r="AE3117" i="1"/>
  <c r="J3117" i="1" s="1"/>
  <c r="AF3117" i="1"/>
  <c r="K3117" i="1" s="1"/>
  <c r="AG3117" i="1"/>
  <c r="L3117" i="1" s="1"/>
  <c r="AH3117" i="1"/>
  <c r="M3117" i="1" s="1"/>
  <c r="AI3117" i="1"/>
  <c r="N3117" i="1" s="1"/>
  <c r="AD3118" i="1"/>
  <c r="I3118" i="1" s="1"/>
  <c r="AE3118" i="1"/>
  <c r="J3118" i="1" s="1"/>
  <c r="AF3118" i="1"/>
  <c r="K3118" i="1" s="1"/>
  <c r="AG3118" i="1"/>
  <c r="L3118" i="1" s="1"/>
  <c r="AH3118" i="1"/>
  <c r="M3118" i="1" s="1"/>
  <c r="AI3118" i="1"/>
  <c r="N3118" i="1" s="1"/>
  <c r="AD3119" i="1"/>
  <c r="I3119" i="1" s="1"/>
  <c r="AE3119" i="1"/>
  <c r="J3119" i="1" s="1"/>
  <c r="AF3119" i="1"/>
  <c r="K3119" i="1" s="1"/>
  <c r="AG3119" i="1"/>
  <c r="L3119" i="1" s="1"/>
  <c r="AH3119" i="1"/>
  <c r="M3119" i="1" s="1"/>
  <c r="AI3119" i="1"/>
  <c r="N3119" i="1" s="1"/>
  <c r="AD3120" i="1"/>
  <c r="I3120" i="1" s="1"/>
  <c r="AE3120" i="1"/>
  <c r="J3120" i="1" s="1"/>
  <c r="AF3120" i="1"/>
  <c r="K3120" i="1" s="1"/>
  <c r="AG3120" i="1"/>
  <c r="L3120" i="1" s="1"/>
  <c r="AH3120" i="1"/>
  <c r="M3120" i="1" s="1"/>
  <c r="AI3120" i="1"/>
  <c r="N3120" i="1" s="1"/>
  <c r="AD3121" i="1"/>
  <c r="I3121" i="1" s="1"/>
  <c r="AE3121" i="1"/>
  <c r="J3121" i="1" s="1"/>
  <c r="AF3121" i="1"/>
  <c r="K3121" i="1" s="1"/>
  <c r="AG3121" i="1"/>
  <c r="L3121" i="1" s="1"/>
  <c r="AH3121" i="1"/>
  <c r="M3121" i="1" s="1"/>
  <c r="AI3121" i="1"/>
  <c r="N3121" i="1" s="1"/>
  <c r="AD3122" i="1"/>
  <c r="I3122" i="1" s="1"/>
  <c r="AE3122" i="1"/>
  <c r="J3122" i="1" s="1"/>
  <c r="AF3122" i="1"/>
  <c r="K3122" i="1" s="1"/>
  <c r="AG3122" i="1"/>
  <c r="L3122" i="1" s="1"/>
  <c r="AH3122" i="1"/>
  <c r="M3122" i="1" s="1"/>
  <c r="AI3122" i="1"/>
  <c r="N3122" i="1" s="1"/>
  <c r="AD3123" i="1"/>
  <c r="I3123" i="1" s="1"/>
  <c r="AE3123" i="1"/>
  <c r="J3123" i="1" s="1"/>
  <c r="AF3123" i="1"/>
  <c r="K3123" i="1" s="1"/>
  <c r="AG3123" i="1"/>
  <c r="L3123" i="1" s="1"/>
  <c r="AH3123" i="1"/>
  <c r="M3123" i="1" s="1"/>
  <c r="AI3123" i="1"/>
  <c r="N3123" i="1" s="1"/>
  <c r="AD3124" i="1"/>
  <c r="I3124" i="1" s="1"/>
  <c r="AE3124" i="1"/>
  <c r="J3124" i="1" s="1"/>
  <c r="AF3124" i="1"/>
  <c r="K3124" i="1" s="1"/>
  <c r="AG3124" i="1"/>
  <c r="L3124" i="1" s="1"/>
  <c r="AH3124" i="1"/>
  <c r="M3124" i="1" s="1"/>
  <c r="AI3124" i="1"/>
  <c r="N3124" i="1" s="1"/>
  <c r="AD3125" i="1"/>
  <c r="I3125" i="1" s="1"/>
  <c r="AE3125" i="1"/>
  <c r="J3125" i="1" s="1"/>
  <c r="AF3125" i="1"/>
  <c r="K3125" i="1" s="1"/>
  <c r="AG3125" i="1"/>
  <c r="L3125" i="1" s="1"/>
  <c r="AH3125" i="1"/>
  <c r="M3125" i="1" s="1"/>
  <c r="AI3125" i="1"/>
  <c r="N3125" i="1" s="1"/>
  <c r="AD3126" i="1"/>
  <c r="I3126" i="1" s="1"/>
  <c r="AE3126" i="1"/>
  <c r="J3126" i="1" s="1"/>
  <c r="AF3126" i="1"/>
  <c r="K3126" i="1" s="1"/>
  <c r="AG3126" i="1"/>
  <c r="L3126" i="1" s="1"/>
  <c r="AH3126" i="1"/>
  <c r="M3126" i="1" s="1"/>
  <c r="AI3126" i="1"/>
  <c r="N3126" i="1" s="1"/>
  <c r="AD3127" i="1"/>
  <c r="I3127" i="1" s="1"/>
  <c r="AE3127" i="1"/>
  <c r="J3127" i="1" s="1"/>
  <c r="AF3127" i="1"/>
  <c r="K3127" i="1" s="1"/>
  <c r="AG3127" i="1"/>
  <c r="L3127" i="1" s="1"/>
  <c r="AH3127" i="1"/>
  <c r="M3127" i="1" s="1"/>
  <c r="AI3127" i="1"/>
  <c r="N3127" i="1" s="1"/>
  <c r="AD3128" i="1"/>
  <c r="I3128" i="1" s="1"/>
  <c r="AE3128" i="1"/>
  <c r="J3128" i="1" s="1"/>
  <c r="AF3128" i="1"/>
  <c r="K3128" i="1" s="1"/>
  <c r="AG3128" i="1"/>
  <c r="L3128" i="1" s="1"/>
  <c r="AH3128" i="1"/>
  <c r="M3128" i="1" s="1"/>
  <c r="AI3128" i="1"/>
  <c r="N3128" i="1" s="1"/>
  <c r="AD3129" i="1"/>
  <c r="I3129" i="1" s="1"/>
  <c r="AE3129" i="1"/>
  <c r="J3129" i="1" s="1"/>
  <c r="AF3129" i="1"/>
  <c r="K3129" i="1" s="1"/>
  <c r="AG3129" i="1"/>
  <c r="L3129" i="1" s="1"/>
  <c r="AH3129" i="1"/>
  <c r="M3129" i="1" s="1"/>
  <c r="AI3129" i="1"/>
  <c r="N3129" i="1" s="1"/>
  <c r="AD3130" i="1"/>
  <c r="I3130" i="1" s="1"/>
  <c r="AE3130" i="1"/>
  <c r="J3130" i="1" s="1"/>
  <c r="AF3130" i="1"/>
  <c r="K3130" i="1" s="1"/>
  <c r="AG3130" i="1"/>
  <c r="L3130" i="1" s="1"/>
  <c r="AH3130" i="1"/>
  <c r="M3130" i="1" s="1"/>
  <c r="AI3130" i="1"/>
  <c r="N3130" i="1" s="1"/>
  <c r="AD3131" i="1"/>
  <c r="I3131" i="1" s="1"/>
  <c r="AE3131" i="1"/>
  <c r="J3131" i="1" s="1"/>
  <c r="AF3131" i="1"/>
  <c r="K3131" i="1" s="1"/>
  <c r="AG3131" i="1"/>
  <c r="L3131" i="1" s="1"/>
  <c r="AH3131" i="1"/>
  <c r="M3131" i="1" s="1"/>
  <c r="AI3131" i="1"/>
  <c r="N3131" i="1" s="1"/>
  <c r="AD3132" i="1"/>
  <c r="I3132" i="1" s="1"/>
  <c r="AE3132" i="1"/>
  <c r="J3132" i="1" s="1"/>
  <c r="AF3132" i="1"/>
  <c r="K3132" i="1" s="1"/>
  <c r="AG3132" i="1"/>
  <c r="L3132" i="1" s="1"/>
  <c r="AH3132" i="1"/>
  <c r="M3132" i="1" s="1"/>
  <c r="AI3132" i="1"/>
  <c r="N3132" i="1" s="1"/>
  <c r="AD3133" i="1"/>
  <c r="I3133" i="1" s="1"/>
  <c r="AE3133" i="1"/>
  <c r="J3133" i="1" s="1"/>
  <c r="AF3133" i="1"/>
  <c r="K3133" i="1" s="1"/>
  <c r="AG3133" i="1"/>
  <c r="L3133" i="1" s="1"/>
  <c r="AH3133" i="1"/>
  <c r="M3133" i="1" s="1"/>
  <c r="AI3133" i="1"/>
  <c r="N3133" i="1" s="1"/>
  <c r="AD3134" i="1"/>
  <c r="I3134" i="1" s="1"/>
  <c r="AE3134" i="1"/>
  <c r="J3134" i="1" s="1"/>
  <c r="AF3134" i="1"/>
  <c r="K3134" i="1" s="1"/>
  <c r="AG3134" i="1"/>
  <c r="L3134" i="1" s="1"/>
  <c r="AH3134" i="1"/>
  <c r="M3134" i="1" s="1"/>
  <c r="AI3134" i="1"/>
  <c r="N3134" i="1" s="1"/>
  <c r="AD3135" i="1"/>
  <c r="I3135" i="1" s="1"/>
  <c r="AE3135" i="1"/>
  <c r="J3135" i="1" s="1"/>
  <c r="AF3135" i="1"/>
  <c r="K3135" i="1" s="1"/>
  <c r="AG3135" i="1"/>
  <c r="L3135" i="1" s="1"/>
  <c r="AH3135" i="1"/>
  <c r="M3135" i="1" s="1"/>
  <c r="AI3135" i="1"/>
  <c r="N3135" i="1" s="1"/>
  <c r="AD3136" i="1"/>
  <c r="I3136" i="1" s="1"/>
  <c r="AE3136" i="1"/>
  <c r="J3136" i="1" s="1"/>
  <c r="AF3136" i="1"/>
  <c r="K3136" i="1" s="1"/>
  <c r="AG3136" i="1"/>
  <c r="L3136" i="1" s="1"/>
  <c r="AH3136" i="1"/>
  <c r="M3136" i="1" s="1"/>
  <c r="AI3136" i="1"/>
  <c r="N3136" i="1" s="1"/>
  <c r="AD3137" i="1"/>
  <c r="I3137" i="1" s="1"/>
  <c r="AE3137" i="1"/>
  <c r="J3137" i="1" s="1"/>
  <c r="AF3137" i="1"/>
  <c r="K3137" i="1" s="1"/>
  <c r="AG3137" i="1"/>
  <c r="L3137" i="1" s="1"/>
  <c r="AH3137" i="1"/>
  <c r="M3137" i="1" s="1"/>
  <c r="AI3137" i="1"/>
  <c r="N3137" i="1" s="1"/>
  <c r="AD3138" i="1"/>
  <c r="I3138" i="1" s="1"/>
  <c r="AE3138" i="1"/>
  <c r="J3138" i="1" s="1"/>
  <c r="AF3138" i="1"/>
  <c r="K3138" i="1" s="1"/>
  <c r="AG3138" i="1"/>
  <c r="L3138" i="1" s="1"/>
  <c r="AH3138" i="1"/>
  <c r="M3138" i="1" s="1"/>
  <c r="AI3138" i="1"/>
  <c r="N3138" i="1" s="1"/>
  <c r="AD3139" i="1"/>
  <c r="I3139" i="1" s="1"/>
  <c r="AE3139" i="1"/>
  <c r="J3139" i="1" s="1"/>
  <c r="AF3139" i="1"/>
  <c r="K3139" i="1" s="1"/>
  <c r="AG3139" i="1"/>
  <c r="L3139" i="1" s="1"/>
  <c r="AH3139" i="1"/>
  <c r="M3139" i="1" s="1"/>
  <c r="AI3139" i="1"/>
  <c r="N3139" i="1" s="1"/>
  <c r="AD3140" i="1"/>
  <c r="I3140" i="1" s="1"/>
  <c r="AE3140" i="1"/>
  <c r="J3140" i="1" s="1"/>
  <c r="AF3140" i="1"/>
  <c r="K3140" i="1" s="1"/>
  <c r="AG3140" i="1"/>
  <c r="L3140" i="1" s="1"/>
  <c r="AH3140" i="1"/>
  <c r="M3140" i="1" s="1"/>
  <c r="AI3140" i="1"/>
  <c r="N3140" i="1" s="1"/>
  <c r="AD3141" i="1"/>
  <c r="I3141" i="1" s="1"/>
  <c r="AE3141" i="1"/>
  <c r="J3141" i="1" s="1"/>
  <c r="AF3141" i="1"/>
  <c r="K3141" i="1" s="1"/>
  <c r="AG3141" i="1"/>
  <c r="L3141" i="1" s="1"/>
  <c r="AH3141" i="1"/>
  <c r="M3141" i="1" s="1"/>
  <c r="AI3141" i="1"/>
  <c r="N3141" i="1" s="1"/>
  <c r="AD3142" i="1"/>
  <c r="I3142" i="1" s="1"/>
  <c r="AE3142" i="1"/>
  <c r="J3142" i="1" s="1"/>
  <c r="AF3142" i="1"/>
  <c r="K3142" i="1" s="1"/>
  <c r="AG3142" i="1"/>
  <c r="L3142" i="1" s="1"/>
  <c r="AH3142" i="1"/>
  <c r="M3142" i="1" s="1"/>
  <c r="AI3142" i="1"/>
  <c r="N3142" i="1" s="1"/>
  <c r="AD3143" i="1"/>
  <c r="I3143" i="1" s="1"/>
  <c r="AE3143" i="1"/>
  <c r="J3143" i="1" s="1"/>
  <c r="AF3143" i="1"/>
  <c r="K3143" i="1" s="1"/>
  <c r="AG3143" i="1"/>
  <c r="L3143" i="1" s="1"/>
  <c r="AH3143" i="1"/>
  <c r="M3143" i="1" s="1"/>
  <c r="AI3143" i="1"/>
  <c r="N3143" i="1" s="1"/>
  <c r="AD3144" i="1"/>
  <c r="I3144" i="1" s="1"/>
  <c r="AE3144" i="1"/>
  <c r="J3144" i="1" s="1"/>
  <c r="AF3144" i="1"/>
  <c r="K3144" i="1" s="1"/>
  <c r="AG3144" i="1"/>
  <c r="L3144" i="1" s="1"/>
  <c r="AH3144" i="1"/>
  <c r="M3144" i="1" s="1"/>
  <c r="AI3144" i="1"/>
  <c r="N3144" i="1" s="1"/>
  <c r="AD3145" i="1"/>
  <c r="I3145" i="1" s="1"/>
  <c r="AE3145" i="1"/>
  <c r="J3145" i="1" s="1"/>
  <c r="AF3145" i="1"/>
  <c r="K3145" i="1" s="1"/>
  <c r="AG3145" i="1"/>
  <c r="L3145" i="1" s="1"/>
  <c r="AH3145" i="1"/>
  <c r="M3145" i="1" s="1"/>
  <c r="AI3145" i="1"/>
  <c r="N3145" i="1" s="1"/>
  <c r="AD3146" i="1"/>
  <c r="I3146" i="1" s="1"/>
  <c r="AE3146" i="1"/>
  <c r="J3146" i="1" s="1"/>
  <c r="AF3146" i="1"/>
  <c r="K3146" i="1" s="1"/>
  <c r="AG3146" i="1"/>
  <c r="L3146" i="1" s="1"/>
  <c r="AH3146" i="1"/>
  <c r="M3146" i="1" s="1"/>
  <c r="AI3146" i="1"/>
  <c r="N3146" i="1" s="1"/>
  <c r="AD3147" i="1"/>
  <c r="I3147" i="1" s="1"/>
  <c r="AE3147" i="1"/>
  <c r="J3147" i="1" s="1"/>
  <c r="AF3147" i="1"/>
  <c r="K3147" i="1" s="1"/>
  <c r="AG3147" i="1"/>
  <c r="L3147" i="1" s="1"/>
  <c r="AH3147" i="1"/>
  <c r="M3147" i="1" s="1"/>
  <c r="AI3147" i="1"/>
  <c r="N3147" i="1" s="1"/>
  <c r="AD3148" i="1"/>
  <c r="I3148" i="1" s="1"/>
  <c r="AE3148" i="1"/>
  <c r="J3148" i="1" s="1"/>
  <c r="AF3148" i="1"/>
  <c r="K3148" i="1" s="1"/>
  <c r="AG3148" i="1"/>
  <c r="L3148" i="1" s="1"/>
  <c r="AH3148" i="1"/>
  <c r="M3148" i="1" s="1"/>
  <c r="AI3148" i="1"/>
  <c r="N3148" i="1" s="1"/>
  <c r="AD3149" i="1"/>
  <c r="I3149" i="1" s="1"/>
  <c r="AE3149" i="1"/>
  <c r="J3149" i="1" s="1"/>
  <c r="AF3149" i="1"/>
  <c r="K3149" i="1" s="1"/>
  <c r="AG3149" i="1"/>
  <c r="L3149" i="1" s="1"/>
  <c r="AH3149" i="1"/>
  <c r="M3149" i="1" s="1"/>
  <c r="AI3149" i="1"/>
  <c r="N3149" i="1" s="1"/>
  <c r="AD3150" i="1"/>
  <c r="I3150" i="1" s="1"/>
  <c r="AE3150" i="1"/>
  <c r="J3150" i="1" s="1"/>
  <c r="AF3150" i="1"/>
  <c r="K3150" i="1" s="1"/>
  <c r="AG3150" i="1"/>
  <c r="L3150" i="1" s="1"/>
  <c r="AH3150" i="1"/>
  <c r="M3150" i="1" s="1"/>
  <c r="AI3150" i="1"/>
  <c r="N3150" i="1" s="1"/>
  <c r="AD3151" i="1"/>
  <c r="I3151" i="1" s="1"/>
  <c r="AE3151" i="1"/>
  <c r="J3151" i="1" s="1"/>
  <c r="AF3151" i="1"/>
  <c r="K3151" i="1" s="1"/>
  <c r="AG3151" i="1"/>
  <c r="L3151" i="1" s="1"/>
  <c r="AH3151" i="1"/>
  <c r="M3151" i="1" s="1"/>
  <c r="AI3151" i="1"/>
  <c r="N3151" i="1" s="1"/>
  <c r="AD3152" i="1"/>
  <c r="I3152" i="1" s="1"/>
  <c r="AE3152" i="1"/>
  <c r="J3152" i="1" s="1"/>
  <c r="AF3152" i="1"/>
  <c r="K3152" i="1" s="1"/>
  <c r="AG3152" i="1"/>
  <c r="L3152" i="1" s="1"/>
  <c r="AH3152" i="1"/>
  <c r="M3152" i="1" s="1"/>
  <c r="AI3152" i="1"/>
  <c r="N3152" i="1" s="1"/>
  <c r="AD3153" i="1"/>
  <c r="I3153" i="1" s="1"/>
  <c r="AE3153" i="1"/>
  <c r="J3153" i="1" s="1"/>
  <c r="AF3153" i="1"/>
  <c r="K3153" i="1" s="1"/>
  <c r="AG3153" i="1"/>
  <c r="L3153" i="1" s="1"/>
  <c r="AH3153" i="1"/>
  <c r="M3153" i="1" s="1"/>
  <c r="AI3153" i="1"/>
  <c r="N3153" i="1" s="1"/>
  <c r="AD3154" i="1"/>
  <c r="I3154" i="1" s="1"/>
  <c r="AE3154" i="1"/>
  <c r="J3154" i="1" s="1"/>
  <c r="AF3154" i="1"/>
  <c r="K3154" i="1" s="1"/>
  <c r="AG3154" i="1"/>
  <c r="L3154" i="1" s="1"/>
  <c r="AH3154" i="1"/>
  <c r="M3154" i="1" s="1"/>
  <c r="AI3154" i="1"/>
  <c r="N3154" i="1" s="1"/>
  <c r="AD3155" i="1"/>
  <c r="I3155" i="1" s="1"/>
  <c r="AE3155" i="1"/>
  <c r="J3155" i="1" s="1"/>
  <c r="AF3155" i="1"/>
  <c r="K3155" i="1" s="1"/>
  <c r="AG3155" i="1"/>
  <c r="L3155" i="1" s="1"/>
  <c r="AH3155" i="1"/>
  <c r="M3155" i="1" s="1"/>
  <c r="AI3155" i="1"/>
  <c r="N3155" i="1" s="1"/>
  <c r="AD3156" i="1"/>
  <c r="I3156" i="1" s="1"/>
  <c r="AE3156" i="1"/>
  <c r="J3156" i="1" s="1"/>
  <c r="AF3156" i="1"/>
  <c r="K3156" i="1" s="1"/>
  <c r="AG3156" i="1"/>
  <c r="L3156" i="1" s="1"/>
  <c r="AH3156" i="1"/>
  <c r="M3156" i="1" s="1"/>
  <c r="AI3156" i="1"/>
  <c r="N3156" i="1" s="1"/>
  <c r="AD3157" i="1"/>
  <c r="I3157" i="1" s="1"/>
  <c r="AE3157" i="1"/>
  <c r="J3157" i="1" s="1"/>
  <c r="AF3157" i="1"/>
  <c r="K3157" i="1" s="1"/>
  <c r="AG3157" i="1"/>
  <c r="L3157" i="1" s="1"/>
  <c r="AH3157" i="1"/>
  <c r="M3157" i="1" s="1"/>
  <c r="AI3157" i="1"/>
  <c r="N3157" i="1" s="1"/>
  <c r="AD3158" i="1"/>
  <c r="I3158" i="1" s="1"/>
  <c r="AE3158" i="1"/>
  <c r="J3158" i="1" s="1"/>
  <c r="AF3158" i="1"/>
  <c r="K3158" i="1" s="1"/>
  <c r="AG3158" i="1"/>
  <c r="L3158" i="1" s="1"/>
  <c r="AH3158" i="1"/>
  <c r="M3158" i="1" s="1"/>
  <c r="AI3158" i="1"/>
  <c r="N3158" i="1" s="1"/>
  <c r="AD3159" i="1"/>
  <c r="I3159" i="1" s="1"/>
  <c r="AE3159" i="1"/>
  <c r="J3159" i="1" s="1"/>
  <c r="AF3159" i="1"/>
  <c r="K3159" i="1" s="1"/>
  <c r="AG3159" i="1"/>
  <c r="L3159" i="1" s="1"/>
  <c r="AH3159" i="1"/>
  <c r="M3159" i="1" s="1"/>
  <c r="AI3159" i="1"/>
  <c r="N3159" i="1" s="1"/>
  <c r="AD3160" i="1"/>
  <c r="I3160" i="1" s="1"/>
  <c r="AE3160" i="1"/>
  <c r="J3160" i="1" s="1"/>
  <c r="AF3160" i="1"/>
  <c r="K3160" i="1" s="1"/>
  <c r="AG3160" i="1"/>
  <c r="L3160" i="1" s="1"/>
  <c r="AH3160" i="1"/>
  <c r="M3160" i="1" s="1"/>
  <c r="AI3160" i="1"/>
  <c r="N3160" i="1" s="1"/>
  <c r="AD3161" i="1"/>
  <c r="I3161" i="1" s="1"/>
  <c r="AE3161" i="1"/>
  <c r="J3161" i="1" s="1"/>
  <c r="AF3161" i="1"/>
  <c r="K3161" i="1" s="1"/>
  <c r="AG3161" i="1"/>
  <c r="L3161" i="1" s="1"/>
  <c r="AH3161" i="1"/>
  <c r="M3161" i="1" s="1"/>
  <c r="AI3161" i="1"/>
  <c r="N3161" i="1" s="1"/>
  <c r="AD3162" i="1"/>
  <c r="I3162" i="1" s="1"/>
  <c r="AE3162" i="1"/>
  <c r="J3162" i="1" s="1"/>
  <c r="AF3162" i="1"/>
  <c r="K3162" i="1" s="1"/>
  <c r="AG3162" i="1"/>
  <c r="L3162" i="1" s="1"/>
  <c r="AH3162" i="1"/>
  <c r="M3162" i="1" s="1"/>
  <c r="AI3162" i="1"/>
  <c r="N3162" i="1" s="1"/>
  <c r="AD3163" i="1"/>
  <c r="I3163" i="1" s="1"/>
  <c r="AE3163" i="1"/>
  <c r="J3163" i="1" s="1"/>
  <c r="AF3163" i="1"/>
  <c r="K3163" i="1" s="1"/>
  <c r="AG3163" i="1"/>
  <c r="L3163" i="1" s="1"/>
  <c r="AH3163" i="1"/>
  <c r="M3163" i="1" s="1"/>
  <c r="AI3163" i="1"/>
  <c r="N3163" i="1" s="1"/>
  <c r="AD3164" i="1"/>
  <c r="I3164" i="1" s="1"/>
  <c r="AE3164" i="1"/>
  <c r="J3164" i="1" s="1"/>
  <c r="AF3164" i="1"/>
  <c r="K3164" i="1" s="1"/>
  <c r="AG3164" i="1"/>
  <c r="L3164" i="1" s="1"/>
  <c r="AH3164" i="1"/>
  <c r="M3164" i="1" s="1"/>
  <c r="AI3164" i="1"/>
  <c r="N3164" i="1" s="1"/>
  <c r="AD3165" i="1"/>
  <c r="I3165" i="1" s="1"/>
  <c r="AE3165" i="1"/>
  <c r="J3165" i="1" s="1"/>
  <c r="AF3165" i="1"/>
  <c r="K3165" i="1" s="1"/>
  <c r="AG3165" i="1"/>
  <c r="L3165" i="1" s="1"/>
  <c r="AH3165" i="1"/>
  <c r="M3165" i="1" s="1"/>
  <c r="AI3165" i="1"/>
  <c r="N3165" i="1" s="1"/>
  <c r="AD3166" i="1"/>
  <c r="I3166" i="1" s="1"/>
  <c r="AE3166" i="1"/>
  <c r="J3166" i="1" s="1"/>
  <c r="AF3166" i="1"/>
  <c r="K3166" i="1" s="1"/>
  <c r="AG3166" i="1"/>
  <c r="L3166" i="1" s="1"/>
  <c r="AH3166" i="1"/>
  <c r="M3166" i="1" s="1"/>
  <c r="AI3166" i="1"/>
  <c r="N3166" i="1" s="1"/>
  <c r="AD3167" i="1"/>
  <c r="I3167" i="1" s="1"/>
  <c r="AE3167" i="1"/>
  <c r="J3167" i="1" s="1"/>
  <c r="AF3167" i="1"/>
  <c r="K3167" i="1" s="1"/>
  <c r="AG3167" i="1"/>
  <c r="L3167" i="1" s="1"/>
  <c r="AH3167" i="1"/>
  <c r="M3167" i="1" s="1"/>
  <c r="AI3167" i="1"/>
  <c r="N3167" i="1" s="1"/>
  <c r="AD3168" i="1"/>
  <c r="I3168" i="1" s="1"/>
  <c r="AE3168" i="1"/>
  <c r="J3168" i="1" s="1"/>
  <c r="AF3168" i="1"/>
  <c r="K3168" i="1" s="1"/>
  <c r="AG3168" i="1"/>
  <c r="L3168" i="1" s="1"/>
  <c r="AH3168" i="1"/>
  <c r="M3168" i="1" s="1"/>
  <c r="AI3168" i="1"/>
  <c r="N3168" i="1" s="1"/>
  <c r="AD3169" i="1"/>
  <c r="I3169" i="1" s="1"/>
  <c r="AE3169" i="1"/>
  <c r="J3169" i="1" s="1"/>
  <c r="AF3169" i="1"/>
  <c r="K3169" i="1" s="1"/>
  <c r="AG3169" i="1"/>
  <c r="L3169" i="1" s="1"/>
  <c r="AH3169" i="1"/>
  <c r="M3169" i="1" s="1"/>
  <c r="AI3169" i="1"/>
  <c r="N3169" i="1" s="1"/>
  <c r="AD3170" i="1"/>
  <c r="I3170" i="1" s="1"/>
  <c r="AE3170" i="1"/>
  <c r="J3170" i="1" s="1"/>
  <c r="AF3170" i="1"/>
  <c r="K3170" i="1" s="1"/>
  <c r="AG3170" i="1"/>
  <c r="L3170" i="1" s="1"/>
  <c r="AH3170" i="1"/>
  <c r="M3170" i="1" s="1"/>
  <c r="AI3170" i="1"/>
  <c r="N3170" i="1" s="1"/>
  <c r="AD3171" i="1"/>
  <c r="I3171" i="1" s="1"/>
  <c r="AE3171" i="1"/>
  <c r="J3171" i="1" s="1"/>
  <c r="AF3171" i="1"/>
  <c r="K3171" i="1" s="1"/>
  <c r="AG3171" i="1"/>
  <c r="L3171" i="1" s="1"/>
  <c r="AH3171" i="1"/>
  <c r="M3171" i="1" s="1"/>
  <c r="AI3171" i="1"/>
  <c r="N3171" i="1" s="1"/>
  <c r="AD3172" i="1"/>
  <c r="I3172" i="1" s="1"/>
  <c r="AE3172" i="1"/>
  <c r="J3172" i="1" s="1"/>
  <c r="AF3172" i="1"/>
  <c r="K3172" i="1" s="1"/>
  <c r="AG3172" i="1"/>
  <c r="L3172" i="1" s="1"/>
  <c r="AH3172" i="1"/>
  <c r="M3172" i="1" s="1"/>
  <c r="AI3172" i="1"/>
  <c r="N3172" i="1" s="1"/>
  <c r="AD3173" i="1"/>
  <c r="I3173" i="1" s="1"/>
  <c r="AE3173" i="1"/>
  <c r="J3173" i="1" s="1"/>
  <c r="AF3173" i="1"/>
  <c r="K3173" i="1" s="1"/>
  <c r="AG3173" i="1"/>
  <c r="L3173" i="1" s="1"/>
  <c r="AH3173" i="1"/>
  <c r="M3173" i="1" s="1"/>
  <c r="AI3173" i="1"/>
  <c r="N3173" i="1" s="1"/>
  <c r="AD3174" i="1"/>
  <c r="I3174" i="1" s="1"/>
  <c r="AE3174" i="1"/>
  <c r="J3174" i="1" s="1"/>
  <c r="AF3174" i="1"/>
  <c r="K3174" i="1" s="1"/>
  <c r="AG3174" i="1"/>
  <c r="L3174" i="1" s="1"/>
  <c r="AH3174" i="1"/>
  <c r="M3174" i="1" s="1"/>
  <c r="AI3174" i="1"/>
  <c r="N3174" i="1" s="1"/>
  <c r="AD3175" i="1"/>
  <c r="I3175" i="1" s="1"/>
  <c r="AE3175" i="1"/>
  <c r="J3175" i="1" s="1"/>
  <c r="AF3175" i="1"/>
  <c r="K3175" i="1" s="1"/>
  <c r="AG3175" i="1"/>
  <c r="L3175" i="1" s="1"/>
  <c r="AH3175" i="1"/>
  <c r="M3175" i="1" s="1"/>
  <c r="AI3175" i="1"/>
  <c r="N3175" i="1" s="1"/>
  <c r="AD3176" i="1"/>
  <c r="I3176" i="1" s="1"/>
  <c r="AE3176" i="1"/>
  <c r="J3176" i="1" s="1"/>
  <c r="AF3176" i="1"/>
  <c r="K3176" i="1" s="1"/>
  <c r="AG3176" i="1"/>
  <c r="L3176" i="1" s="1"/>
  <c r="AH3176" i="1"/>
  <c r="M3176" i="1" s="1"/>
  <c r="AI3176" i="1"/>
  <c r="N3176" i="1" s="1"/>
  <c r="AD3177" i="1"/>
  <c r="I3177" i="1" s="1"/>
  <c r="AE3177" i="1"/>
  <c r="J3177" i="1" s="1"/>
  <c r="AF3177" i="1"/>
  <c r="K3177" i="1" s="1"/>
  <c r="AG3177" i="1"/>
  <c r="L3177" i="1" s="1"/>
  <c r="AH3177" i="1"/>
  <c r="M3177" i="1" s="1"/>
  <c r="AI3177" i="1"/>
  <c r="N3177" i="1" s="1"/>
  <c r="AD3178" i="1"/>
  <c r="I3178" i="1" s="1"/>
  <c r="AE3178" i="1"/>
  <c r="J3178" i="1" s="1"/>
  <c r="AF3178" i="1"/>
  <c r="K3178" i="1" s="1"/>
  <c r="AG3178" i="1"/>
  <c r="L3178" i="1" s="1"/>
  <c r="AH3178" i="1"/>
  <c r="M3178" i="1" s="1"/>
  <c r="AI3178" i="1"/>
  <c r="N3178" i="1" s="1"/>
  <c r="AD3179" i="1"/>
  <c r="I3179" i="1" s="1"/>
  <c r="AE3179" i="1"/>
  <c r="J3179" i="1" s="1"/>
  <c r="AF3179" i="1"/>
  <c r="K3179" i="1" s="1"/>
  <c r="AG3179" i="1"/>
  <c r="L3179" i="1" s="1"/>
  <c r="AH3179" i="1"/>
  <c r="M3179" i="1" s="1"/>
  <c r="AI3179" i="1"/>
  <c r="N3179" i="1" s="1"/>
  <c r="AD3180" i="1"/>
  <c r="I3180" i="1" s="1"/>
  <c r="AE3180" i="1"/>
  <c r="J3180" i="1" s="1"/>
  <c r="AF3180" i="1"/>
  <c r="K3180" i="1" s="1"/>
  <c r="AG3180" i="1"/>
  <c r="L3180" i="1" s="1"/>
  <c r="AH3180" i="1"/>
  <c r="M3180" i="1" s="1"/>
  <c r="AI3180" i="1"/>
  <c r="N3180" i="1" s="1"/>
  <c r="AD3181" i="1"/>
  <c r="I3181" i="1" s="1"/>
  <c r="AE3181" i="1"/>
  <c r="J3181" i="1" s="1"/>
  <c r="AF3181" i="1"/>
  <c r="K3181" i="1" s="1"/>
  <c r="AG3181" i="1"/>
  <c r="L3181" i="1" s="1"/>
  <c r="AH3181" i="1"/>
  <c r="M3181" i="1" s="1"/>
  <c r="AI3181" i="1"/>
  <c r="N3181" i="1" s="1"/>
  <c r="AD3182" i="1"/>
  <c r="I3182" i="1" s="1"/>
  <c r="AE3182" i="1"/>
  <c r="J3182" i="1" s="1"/>
  <c r="AF3182" i="1"/>
  <c r="K3182" i="1" s="1"/>
  <c r="AG3182" i="1"/>
  <c r="L3182" i="1" s="1"/>
  <c r="AH3182" i="1"/>
  <c r="M3182" i="1" s="1"/>
  <c r="AI3182" i="1"/>
  <c r="N3182" i="1" s="1"/>
  <c r="AD3183" i="1"/>
  <c r="I3183" i="1" s="1"/>
  <c r="AE3183" i="1"/>
  <c r="J3183" i="1" s="1"/>
  <c r="AF3183" i="1"/>
  <c r="K3183" i="1" s="1"/>
  <c r="AG3183" i="1"/>
  <c r="L3183" i="1" s="1"/>
  <c r="AH3183" i="1"/>
  <c r="M3183" i="1" s="1"/>
  <c r="AI3183" i="1"/>
  <c r="N3183" i="1" s="1"/>
  <c r="AD3184" i="1"/>
  <c r="I3184" i="1" s="1"/>
  <c r="AE3184" i="1"/>
  <c r="J3184" i="1" s="1"/>
  <c r="AF3184" i="1"/>
  <c r="K3184" i="1" s="1"/>
  <c r="AG3184" i="1"/>
  <c r="L3184" i="1" s="1"/>
  <c r="AH3184" i="1"/>
  <c r="M3184" i="1" s="1"/>
  <c r="AI3184" i="1"/>
  <c r="N3184" i="1" s="1"/>
  <c r="AD3185" i="1"/>
  <c r="I3185" i="1" s="1"/>
  <c r="AE3185" i="1"/>
  <c r="J3185" i="1" s="1"/>
  <c r="AF3185" i="1"/>
  <c r="K3185" i="1" s="1"/>
  <c r="AG3185" i="1"/>
  <c r="L3185" i="1" s="1"/>
  <c r="AH3185" i="1"/>
  <c r="M3185" i="1" s="1"/>
  <c r="AI3185" i="1"/>
  <c r="N3185" i="1" s="1"/>
  <c r="AD3186" i="1"/>
  <c r="I3186" i="1" s="1"/>
  <c r="AE3186" i="1"/>
  <c r="J3186" i="1" s="1"/>
  <c r="AF3186" i="1"/>
  <c r="K3186" i="1" s="1"/>
  <c r="AG3186" i="1"/>
  <c r="L3186" i="1" s="1"/>
  <c r="AH3186" i="1"/>
  <c r="M3186" i="1" s="1"/>
  <c r="AI3186" i="1"/>
  <c r="N3186" i="1" s="1"/>
  <c r="AD3187" i="1"/>
  <c r="I3187" i="1" s="1"/>
  <c r="AE3187" i="1"/>
  <c r="J3187" i="1" s="1"/>
  <c r="AF3187" i="1"/>
  <c r="K3187" i="1" s="1"/>
  <c r="AG3187" i="1"/>
  <c r="L3187" i="1" s="1"/>
  <c r="AH3187" i="1"/>
  <c r="M3187" i="1" s="1"/>
  <c r="AI3187" i="1"/>
  <c r="N3187" i="1" s="1"/>
  <c r="AD3188" i="1"/>
  <c r="I3188" i="1" s="1"/>
  <c r="AE3188" i="1"/>
  <c r="J3188" i="1" s="1"/>
  <c r="AF3188" i="1"/>
  <c r="K3188" i="1" s="1"/>
  <c r="AG3188" i="1"/>
  <c r="L3188" i="1" s="1"/>
  <c r="AH3188" i="1"/>
  <c r="M3188" i="1" s="1"/>
  <c r="AI3188" i="1"/>
  <c r="N3188" i="1" s="1"/>
  <c r="AD3189" i="1"/>
  <c r="I3189" i="1" s="1"/>
  <c r="AE3189" i="1"/>
  <c r="J3189" i="1" s="1"/>
  <c r="AF3189" i="1"/>
  <c r="K3189" i="1" s="1"/>
  <c r="AG3189" i="1"/>
  <c r="L3189" i="1" s="1"/>
  <c r="AH3189" i="1"/>
  <c r="M3189" i="1" s="1"/>
  <c r="AI3189" i="1"/>
  <c r="N3189" i="1" s="1"/>
  <c r="AD3190" i="1"/>
  <c r="I3190" i="1" s="1"/>
  <c r="AE3190" i="1"/>
  <c r="J3190" i="1" s="1"/>
  <c r="AF3190" i="1"/>
  <c r="K3190" i="1" s="1"/>
  <c r="AG3190" i="1"/>
  <c r="L3190" i="1" s="1"/>
  <c r="AH3190" i="1"/>
  <c r="M3190" i="1" s="1"/>
  <c r="AI3190" i="1"/>
  <c r="N3190" i="1" s="1"/>
  <c r="AD3191" i="1"/>
  <c r="I3191" i="1" s="1"/>
  <c r="AE3191" i="1"/>
  <c r="J3191" i="1" s="1"/>
  <c r="AF3191" i="1"/>
  <c r="K3191" i="1" s="1"/>
  <c r="AG3191" i="1"/>
  <c r="L3191" i="1" s="1"/>
  <c r="AH3191" i="1"/>
  <c r="M3191" i="1" s="1"/>
  <c r="AI3191" i="1"/>
  <c r="N3191" i="1" s="1"/>
  <c r="AD3192" i="1"/>
  <c r="I3192" i="1" s="1"/>
  <c r="AE3192" i="1"/>
  <c r="J3192" i="1" s="1"/>
  <c r="AF3192" i="1"/>
  <c r="K3192" i="1" s="1"/>
  <c r="AG3192" i="1"/>
  <c r="L3192" i="1" s="1"/>
  <c r="AH3192" i="1"/>
  <c r="M3192" i="1" s="1"/>
  <c r="AI3192" i="1"/>
  <c r="N3192" i="1" s="1"/>
  <c r="AD3193" i="1"/>
  <c r="I3193" i="1" s="1"/>
  <c r="AE3193" i="1"/>
  <c r="J3193" i="1" s="1"/>
  <c r="AF3193" i="1"/>
  <c r="K3193" i="1" s="1"/>
  <c r="AG3193" i="1"/>
  <c r="L3193" i="1" s="1"/>
  <c r="AH3193" i="1"/>
  <c r="M3193" i="1" s="1"/>
  <c r="AI3193" i="1"/>
  <c r="N3193" i="1" s="1"/>
  <c r="AD3194" i="1"/>
  <c r="I3194" i="1" s="1"/>
  <c r="AE3194" i="1"/>
  <c r="J3194" i="1" s="1"/>
  <c r="AF3194" i="1"/>
  <c r="K3194" i="1" s="1"/>
  <c r="AG3194" i="1"/>
  <c r="L3194" i="1" s="1"/>
  <c r="AH3194" i="1"/>
  <c r="M3194" i="1" s="1"/>
  <c r="AI3194" i="1"/>
  <c r="N3194" i="1" s="1"/>
  <c r="AD3195" i="1"/>
  <c r="I3195" i="1" s="1"/>
  <c r="AE3195" i="1"/>
  <c r="J3195" i="1" s="1"/>
  <c r="AF3195" i="1"/>
  <c r="K3195" i="1" s="1"/>
  <c r="AG3195" i="1"/>
  <c r="L3195" i="1" s="1"/>
  <c r="AH3195" i="1"/>
  <c r="M3195" i="1" s="1"/>
  <c r="AI3195" i="1"/>
  <c r="N3195" i="1" s="1"/>
  <c r="AD3196" i="1"/>
  <c r="I3196" i="1" s="1"/>
  <c r="AE3196" i="1"/>
  <c r="J3196" i="1" s="1"/>
  <c r="AF3196" i="1"/>
  <c r="K3196" i="1" s="1"/>
  <c r="AG3196" i="1"/>
  <c r="L3196" i="1" s="1"/>
  <c r="AH3196" i="1"/>
  <c r="M3196" i="1" s="1"/>
  <c r="AI3196" i="1"/>
  <c r="N3196" i="1" s="1"/>
  <c r="AD3197" i="1"/>
  <c r="I3197" i="1" s="1"/>
  <c r="AE3197" i="1"/>
  <c r="J3197" i="1" s="1"/>
  <c r="AF3197" i="1"/>
  <c r="K3197" i="1" s="1"/>
  <c r="AG3197" i="1"/>
  <c r="L3197" i="1" s="1"/>
  <c r="AH3197" i="1"/>
  <c r="M3197" i="1" s="1"/>
  <c r="AI3197" i="1"/>
  <c r="N3197" i="1" s="1"/>
  <c r="AD3198" i="1"/>
  <c r="I3198" i="1" s="1"/>
  <c r="AE3198" i="1"/>
  <c r="J3198" i="1" s="1"/>
  <c r="AF3198" i="1"/>
  <c r="K3198" i="1" s="1"/>
  <c r="AG3198" i="1"/>
  <c r="L3198" i="1" s="1"/>
  <c r="AH3198" i="1"/>
  <c r="M3198" i="1" s="1"/>
  <c r="AI3198" i="1"/>
  <c r="N3198" i="1" s="1"/>
  <c r="AD3199" i="1"/>
  <c r="I3199" i="1" s="1"/>
  <c r="AE3199" i="1"/>
  <c r="J3199" i="1" s="1"/>
  <c r="AF3199" i="1"/>
  <c r="K3199" i="1" s="1"/>
  <c r="AG3199" i="1"/>
  <c r="L3199" i="1" s="1"/>
  <c r="AH3199" i="1"/>
  <c r="M3199" i="1" s="1"/>
  <c r="AI3199" i="1"/>
  <c r="N3199" i="1" s="1"/>
  <c r="AD3200" i="1"/>
  <c r="I3200" i="1" s="1"/>
  <c r="AE3200" i="1"/>
  <c r="J3200" i="1" s="1"/>
  <c r="AF3200" i="1"/>
  <c r="K3200" i="1" s="1"/>
  <c r="AG3200" i="1"/>
  <c r="L3200" i="1" s="1"/>
  <c r="AH3200" i="1"/>
  <c r="M3200" i="1" s="1"/>
  <c r="AI3200" i="1"/>
  <c r="N3200" i="1" s="1"/>
  <c r="AD3201" i="1"/>
  <c r="I3201" i="1" s="1"/>
  <c r="AE3201" i="1"/>
  <c r="J3201" i="1" s="1"/>
  <c r="AF3201" i="1"/>
  <c r="K3201" i="1" s="1"/>
  <c r="AG3201" i="1"/>
  <c r="L3201" i="1" s="1"/>
  <c r="AH3201" i="1"/>
  <c r="M3201" i="1" s="1"/>
  <c r="AI3201" i="1"/>
  <c r="N3201" i="1" s="1"/>
  <c r="AD3202" i="1"/>
  <c r="I3202" i="1" s="1"/>
  <c r="AE3202" i="1"/>
  <c r="J3202" i="1" s="1"/>
  <c r="AF3202" i="1"/>
  <c r="K3202" i="1" s="1"/>
  <c r="AG3202" i="1"/>
  <c r="L3202" i="1" s="1"/>
  <c r="AH3202" i="1"/>
  <c r="M3202" i="1" s="1"/>
  <c r="AI3202" i="1"/>
  <c r="N3202" i="1" s="1"/>
  <c r="AD3203" i="1"/>
  <c r="I3203" i="1" s="1"/>
  <c r="AE3203" i="1"/>
  <c r="J3203" i="1" s="1"/>
  <c r="AF3203" i="1"/>
  <c r="K3203" i="1" s="1"/>
  <c r="AG3203" i="1"/>
  <c r="L3203" i="1" s="1"/>
  <c r="AH3203" i="1"/>
  <c r="M3203" i="1" s="1"/>
  <c r="AI3203" i="1"/>
  <c r="N3203" i="1" s="1"/>
  <c r="AD3204" i="1"/>
  <c r="I3204" i="1" s="1"/>
  <c r="AE3204" i="1"/>
  <c r="J3204" i="1" s="1"/>
  <c r="AF3204" i="1"/>
  <c r="K3204" i="1" s="1"/>
  <c r="AG3204" i="1"/>
  <c r="L3204" i="1" s="1"/>
  <c r="AH3204" i="1"/>
  <c r="M3204" i="1" s="1"/>
  <c r="AI3204" i="1"/>
  <c r="N3204" i="1" s="1"/>
  <c r="AD3205" i="1"/>
  <c r="I3205" i="1" s="1"/>
  <c r="AE3205" i="1"/>
  <c r="J3205" i="1" s="1"/>
  <c r="AF3205" i="1"/>
  <c r="K3205" i="1" s="1"/>
  <c r="AG3205" i="1"/>
  <c r="L3205" i="1" s="1"/>
  <c r="AH3205" i="1"/>
  <c r="M3205" i="1" s="1"/>
  <c r="AI3205" i="1"/>
  <c r="N3205" i="1" s="1"/>
  <c r="AD3206" i="1"/>
  <c r="I3206" i="1" s="1"/>
  <c r="AE3206" i="1"/>
  <c r="J3206" i="1" s="1"/>
  <c r="AF3206" i="1"/>
  <c r="K3206" i="1" s="1"/>
  <c r="AG3206" i="1"/>
  <c r="L3206" i="1" s="1"/>
  <c r="AH3206" i="1"/>
  <c r="M3206" i="1" s="1"/>
  <c r="AI3206" i="1"/>
  <c r="N3206" i="1" s="1"/>
  <c r="AD3207" i="1"/>
  <c r="I3207" i="1" s="1"/>
  <c r="AE3207" i="1"/>
  <c r="J3207" i="1" s="1"/>
  <c r="AF3207" i="1"/>
  <c r="K3207" i="1" s="1"/>
  <c r="AG3207" i="1"/>
  <c r="L3207" i="1" s="1"/>
  <c r="AH3207" i="1"/>
  <c r="M3207" i="1" s="1"/>
  <c r="AI3207" i="1"/>
  <c r="N3207" i="1" s="1"/>
  <c r="AD3208" i="1"/>
  <c r="I3208" i="1" s="1"/>
  <c r="AE3208" i="1"/>
  <c r="J3208" i="1" s="1"/>
  <c r="AF3208" i="1"/>
  <c r="K3208" i="1" s="1"/>
  <c r="AG3208" i="1"/>
  <c r="L3208" i="1" s="1"/>
  <c r="AH3208" i="1"/>
  <c r="M3208" i="1" s="1"/>
  <c r="AI3208" i="1"/>
  <c r="N3208" i="1" s="1"/>
  <c r="AD3209" i="1"/>
  <c r="I3209" i="1" s="1"/>
  <c r="AE3209" i="1"/>
  <c r="J3209" i="1" s="1"/>
  <c r="AF3209" i="1"/>
  <c r="K3209" i="1" s="1"/>
  <c r="AG3209" i="1"/>
  <c r="L3209" i="1" s="1"/>
  <c r="AH3209" i="1"/>
  <c r="M3209" i="1" s="1"/>
  <c r="AI3209" i="1"/>
  <c r="N3209" i="1" s="1"/>
  <c r="AD3210" i="1"/>
  <c r="I3210" i="1" s="1"/>
  <c r="AE3210" i="1"/>
  <c r="J3210" i="1" s="1"/>
  <c r="AF3210" i="1"/>
  <c r="K3210" i="1" s="1"/>
  <c r="AG3210" i="1"/>
  <c r="L3210" i="1" s="1"/>
  <c r="AH3210" i="1"/>
  <c r="M3210" i="1" s="1"/>
  <c r="AI3210" i="1"/>
  <c r="N3210" i="1" s="1"/>
  <c r="AD3211" i="1"/>
  <c r="I3211" i="1" s="1"/>
  <c r="AE3211" i="1"/>
  <c r="J3211" i="1" s="1"/>
  <c r="AF3211" i="1"/>
  <c r="K3211" i="1" s="1"/>
  <c r="AG3211" i="1"/>
  <c r="L3211" i="1" s="1"/>
  <c r="AH3211" i="1"/>
  <c r="M3211" i="1" s="1"/>
  <c r="AI3211" i="1"/>
  <c r="N3211" i="1" s="1"/>
  <c r="AD3212" i="1"/>
  <c r="I3212" i="1" s="1"/>
  <c r="AE3212" i="1"/>
  <c r="J3212" i="1" s="1"/>
  <c r="AF3212" i="1"/>
  <c r="K3212" i="1" s="1"/>
  <c r="AG3212" i="1"/>
  <c r="L3212" i="1" s="1"/>
  <c r="AH3212" i="1"/>
  <c r="M3212" i="1" s="1"/>
  <c r="AI3212" i="1"/>
  <c r="N3212" i="1" s="1"/>
  <c r="AD3213" i="1"/>
  <c r="I3213" i="1" s="1"/>
  <c r="AE3213" i="1"/>
  <c r="J3213" i="1" s="1"/>
  <c r="AF3213" i="1"/>
  <c r="K3213" i="1" s="1"/>
  <c r="AG3213" i="1"/>
  <c r="L3213" i="1" s="1"/>
  <c r="AH3213" i="1"/>
  <c r="M3213" i="1" s="1"/>
  <c r="AI3213" i="1"/>
  <c r="N3213" i="1" s="1"/>
  <c r="AD3214" i="1"/>
  <c r="I3214" i="1" s="1"/>
  <c r="AE3214" i="1"/>
  <c r="J3214" i="1" s="1"/>
  <c r="AF3214" i="1"/>
  <c r="K3214" i="1" s="1"/>
  <c r="AG3214" i="1"/>
  <c r="L3214" i="1" s="1"/>
  <c r="AH3214" i="1"/>
  <c r="M3214" i="1" s="1"/>
  <c r="AI3214" i="1"/>
  <c r="N3214" i="1" s="1"/>
  <c r="AD3215" i="1"/>
  <c r="I3215" i="1" s="1"/>
  <c r="AE3215" i="1"/>
  <c r="J3215" i="1" s="1"/>
  <c r="AF3215" i="1"/>
  <c r="K3215" i="1" s="1"/>
  <c r="AG3215" i="1"/>
  <c r="L3215" i="1" s="1"/>
  <c r="AH3215" i="1"/>
  <c r="M3215" i="1" s="1"/>
  <c r="AI3215" i="1"/>
  <c r="N3215" i="1" s="1"/>
  <c r="AD3216" i="1"/>
  <c r="I3216" i="1" s="1"/>
  <c r="AE3216" i="1"/>
  <c r="J3216" i="1" s="1"/>
  <c r="AF3216" i="1"/>
  <c r="K3216" i="1" s="1"/>
  <c r="AG3216" i="1"/>
  <c r="L3216" i="1" s="1"/>
  <c r="AH3216" i="1"/>
  <c r="M3216" i="1" s="1"/>
  <c r="AI3216" i="1"/>
  <c r="N3216" i="1" s="1"/>
  <c r="AD3217" i="1"/>
  <c r="I3217" i="1" s="1"/>
  <c r="AE3217" i="1"/>
  <c r="J3217" i="1" s="1"/>
  <c r="AF3217" i="1"/>
  <c r="K3217" i="1" s="1"/>
  <c r="AG3217" i="1"/>
  <c r="L3217" i="1" s="1"/>
  <c r="AH3217" i="1"/>
  <c r="M3217" i="1" s="1"/>
  <c r="AI3217" i="1"/>
  <c r="N3217" i="1" s="1"/>
  <c r="AD3218" i="1"/>
  <c r="I3218" i="1" s="1"/>
  <c r="AE3218" i="1"/>
  <c r="J3218" i="1" s="1"/>
  <c r="AF3218" i="1"/>
  <c r="K3218" i="1" s="1"/>
  <c r="AG3218" i="1"/>
  <c r="L3218" i="1" s="1"/>
  <c r="AH3218" i="1"/>
  <c r="M3218" i="1" s="1"/>
  <c r="AI3218" i="1"/>
  <c r="N3218" i="1" s="1"/>
  <c r="AD3219" i="1"/>
  <c r="I3219" i="1" s="1"/>
  <c r="AE3219" i="1"/>
  <c r="J3219" i="1" s="1"/>
  <c r="AF3219" i="1"/>
  <c r="K3219" i="1" s="1"/>
  <c r="AG3219" i="1"/>
  <c r="L3219" i="1" s="1"/>
  <c r="AH3219" i="1"/>
  <c r="M3219" i="1" s="1"/>
  <c r="AI3219" i="1"/>
  <c r="N3219" i="1" s="1"/>
  <c r="AD3220" i="1"/>
  <c r="I3220" i="1" s="1"/>
  <c r="AE3220" i="1"/>
  <c r="J3220" i="1" s="1"/>
  <c r="AF3220" i="1"/>
  <c r="K3220" i="1" s="1"/>
  <c r="AG3220" i="1"/>
  <c r="L3220" i="1" s="1"/>
  <c r="AH3220" i="1"/>
  <c r="M3220" i="1" s="1"/>
  <c r="AI3220" i="1"/>
  <c r="N3220" i="1" s="1"/>
  <c r="AD3221" i="1"/>
  <c r="I3221" i="1" s="1"/>
  <c r="AE3221" i="1"/>
  <c r="J3221" i="1" s="1"/>
  <c r="AF3221" i="1"/>
  <c r="K3221" i="1" s="1"/>
  <c r="AG3221" i="1"/>
  <c r="L3221" i="1" s="1"/>
  <c r="AH3221" i="1"/>
  <c r="M3221" i="1" s="1"/>
  <c r="AI3221" i="1"/>
  <c r="N3221" i="1" s="1"/>
  <c r="AD3222" i="1"/>
  <c r="I3222" i="1" s="1"/>
  <c r="AE3222" i="1"/>
  <c r="J3222" i="1" s="1"/>
  <c r="AF3222" i="1"/>
  <c r="K3222" i="1" s="1"/>
  <c r="AG3222" i="1"/>
  <c r="L3222" i="1" s="1"/>
  <c r="AH3222" i="1"/>
  <c r="M3222" i="1" s="1"/>
  <c r="AI3222" i="1"/>
  <c r="N3222" i="1" s="1"/>
  <c r="AD3223" i="1"/>
  <c r="I3223" i="1" s="1"/>
  <c r="AE3223" i="1"/>
  <c r="J3223" i="1" s="1"/>
  <c r="AF3223" i="1"/>
  <c r="K3223" i="1" s="1"/>
  <c r="AG3223" i="1"/>
  <c r="L3223" i="1" s="1"/>
  <c r="AH3223" i="1"/>
  <c r="M3223" i="1" s="1"/>
  <c r="AI3223" i="1"/>
  <c r="N3223" i="1" s="1"/>
  <c r="AD3224" i="1"/>
  <c r="I3224" i="1" s="1"/>
  <c r="AE3224" i="1"/>
  <c r="J3224" i="1" s="1"/>
  <c r="AF3224" i="1"/>
  <c r="K3224" i="1" s="1"/>
  <c r="AG3224" i="1"/>
  <c r="L3224" i="1" s="1"/>
  <c r="AH3224" i="1"/>
  <c r="M3224" i="1" s="1"/>
  <c r="AI3224" i="1"/>
  <c r="N3224" i="1" s="1"/>
  <c r="AD3225" i="1"/>
  <c r="I3225" i="1" s="1"/>
  <c r="AE3225" i="1"/>
  <c r="J3225" i="1" s="1"/>
  <c r="AF3225" i="1"/>
  <c r="K3225" i="1" s="1"/>
  <c r="AG3225" i="1"/>
  <c r="L3225" i="1" s="1"/>
  <c r="AH3225" i="1"/>
  <c r="M3225" i="1" s="1"/>
  <c r="AI3225" i="1"/>
  <c r="N3225" i="1" s="1"/>
  <c r="AD3226" i="1"/>
  <c r="I3226" i="1" s="1"/>
  <c r="AE3226" i="1"/>
  <c r="J3226" i="1" s="1"/>
  <c r="AF3226" i="1"/>
  <c r="K3226" i="1" s="1"/>
  <c r="AG3226" i="1"/>
  <c r="L3226" i="1" s="1"/>
  <c r="AH3226" i="1"/>
  <c r="M3226" i="1" s="1"/>
  <c r="AI3226" i="1"/>
  <c r="N3226" i="1" s="1"/>
  <c r="AD3227" i="1"/>
  <c r="I3227" i="1" s="1"/>
  <c r="AE3227" i="1"/>
  <c r="J3227" i="1" s="1"/>
  <c r="AF3227" i="1"/>
  <c r="K3227" i="1" s="1"/>
  <c r="AG3227" i="1"/>
  <c r="L3227" i="1" s="1"/>
  <c r="AH3227" i="1"/>
  <c r="M3227" i="1" s="1"/>
  <c r="AI3227" i="1"/>
  <c r="N3227" i="1" s="1"/>
  <c r="AD3228" i="1"/>
  <c r="I3228" i="1" s="1"/>
  <c r="AE3228" i="1"/>
  <c r="J3228" i="1" s="1"/>
  <c r="AF3228" i="1"/>
  <c r="K3228" i="1" s="1"/>
  <c r="AG3228" i="1"/>
  <c r="L3228" i="1" s="1"/>
  <c r="AH3228" i="1"/>
  <c r="M3228" i="1" s="1"/>
  <c r="AI3228" i="1"/>
  <c r="N3228" i="1" s="1"/>
  <c r="AD3229" i="1"/>
  <c r="I3229" i="1" s="1"/>
  <c r="AE3229" i="1"/>
  <c r="J3229" i="1" s="1"/>
  <c r="AF3229" i="1"/>
  <c r="K3229" i="1" s="1"/>
  <c r="AG3229" i="1"/>
  <c r="L3229" i="1" s="1"/>
  <c r="AH3229" i="1"/>
  <c r="M3229" i="1" s="1"/>
  <c r="AI3229" i="1"/>
  <c r="N3229" i="1" s="1"/>
  <c r="AD3230" i="1"/>
  <c r="I3230" i="1" s="1"/>
  <c r="AE3230" i="1"/>
  <c r="J3230" i="1" s="1"/>
  <c r="AF3230" i="1"/>
  <c r="K3230" i="1" s="1"/>
  <c r="AG3230" i="1"/>
  <c r="L3230" i="1" s="1"/>
  <c r="AH3230" i="1"/>
  <c r="M3230" i="1" s="1"/>
  <c r="AI3230" i="1"/>
  <c r="N3230" i="1" s="1"/>
  <c r="AD3231" i="1"/>
  <c r="I3231" i="1" s="1"/>
  <c r="AE3231" i="1"/>
  <c r="J3231" i="1" s="1"/>
  <c r="AF3231" i="1"/>
  <c r="K3231" i="1" s="1"/>
  <c r="AG3231" i="1"/>
  <c r="L3231" i="1" s="1"/>
  <c r="AH3231" i="1"/>
  <c r="M3231" i="1" s="1"/>
  <c r="AI3231" i="1"/>
  <c r="N3231" i="1" s="1"/>
  <c r="AD3232" i="1"/>
  <c r="I3232" i="1" s="1"/>
  <c r="AE3232" i="1"/>
  <c r="J3232" i="1" s="1"/>
  <c r="AF3232" i="1"/>
  <c r="K3232" i="1" s="1"/>
  <c r="AG3232" i="1"/>
  <c r="L3232" i="1" s="1"/>
  <c r="AH3232" i="1"/>
  <c r="M3232" i="1" s="1"/>
  <c r="AI3232" i="1"/>
  <c r="N3232" i="1" s="1"/>
  <c r="AD3233" i="1"/>
  <c r="I3233" i="1" s="1"/>
  <c r="AE3233" i="1"/>
  <c r="J3233" i="1" s="1"/>
  <c r="AF3233" i="1"/>
  <c r="K3233" i="1" s="1"/>
  <c r="AG3233" i="1"/>
  <c r="L3233" i="1" s="1"/>
  <c r="AH3233" i="1"/>
  <c r="M3233" i="1" s="1"/>
  <c r="AI3233" i="1"/>
  <c r="N3233" i="1" s="1"/>
  <c r="AD3234" i="1"/>
  <c r="I3234" i="1" s="1"/>
  <c r="AE3234" i="1"/>
  <c r="J3234" i="1" s="1"/>
  <c r="AF3234" i="1"/>
  <c r="K3234" i="1" s="1"/>
  <c r="AG3234" i="1"/>
  <c r="L3234" i="1" s="1"/>
  <c r="AH3234" i="1"/>
  <c r="M3234" i="1" s="1"/>
  <c r="AI3234" i="1"/>
  <c r="N3234" i="1" s="1"/>
  <c r="AD3235" i="1"/>
  <c r="I3235" i="1" s="1"/>
  <c r="AE3235" i="1"/>
  <c r="J3235" i="1" s="1"/>
  <c r="AF3235" i="1"/>
  <c r="K3235" i="1" s="1"/>
  <c r="AG3235" i="1"/>
  <c r="L3235" i="1" s="1"/>
  <c r="AH3235" i="1"/>
  <c r="M3235" i="1" s="1"/>
  <c r="AI3235" i="1"/>
  <c r="N3235" i="1" s="1"/>
  <c r="AD3236" i="1"/>
  <c r="I3236" i="1" s="1"/>
  <c r="AE3236" i="1"/>
  <c r="J3236" i="1" s="1"/>
  <c r="AF3236" i="1"/>
  <c r="K3236" i="1" s="1"/>
  <c r="AG3236" i="1"/>
  <c r="L3236" i="1" s="1"/>
  <c r="AH3236" i="1"/>
  <c r="M3236" i="1" s="1"/>
  <c r="AI3236" i="1"/>
  <c r="N3236" i="1" s="1"/>
  <c r="AD3237" i="1"/>
  <c r="I3237" i="1" s="1"/>
  <c r="AE3237" i="1"/>
  <c r="J3237" i="1" s="1"/>
  <c r="AF3237" i="1"/>
  <c r="K3237" i="1" s="1"/>
  <c r="AG3237" i="1"/>
  <c r="L3237" i="1" s="1"/>
  <c r="AH3237" i="1"/>
  <c r="M3237" i="1" s="1"/>
  <c r="AI3237" i="1"/>
  <c r="N3237" i="1" s="1"/>
  <c r="AD3238" i="1"/>
  <c r="I3238" i="1" s="1"/>
  <c r="AE3238" i="1"/>
  <c r="J3238" i="1" s="1"/>
  <c r="AF3238" i="1"/>
  <c r="K3238" i="1" s="1"/>
  <c r="AG3238" i="1"/>
  <c r="L3238" i="1" s="1"/>
  <c r="AH3238" i="1"/>
  <c r="M3238" i="1" s="1"/>
  <c r="AI3238" i="1"/>
  <c r="N3238" i="1" s="1"/>
  <c r="AD3239" i="1"/>
  <c r="I3239" i="1" s="1"/>
  <c r="AE3239" i="1"/>
  <c r="J3239" i="1" s="1"/>
  <c r="AF3239" i="1"/>
  <c r="K3239" i="1" s="1"/>
  <c r="AG3239" i="1"/>
  <c r="L3239" i="1" s="1"/>
  <c r="AH3239" i="1"/>
  <c r="M3239" i="1" s="1"/>
  <c r="AI3239" i="1"/>
  <c r="N3239" i="1" s="1"/>
  <c r="AD3240" i="1"/>
  <c r="I3240" i="1" s="1"/>
  <c r="AE3240" i="1"/>
  <c r="J3240" i="1" s="1"/>
  <c r="AF3240" i="1"/>
  <c r="K3240" i="1" s="1"/>
  <c r="AG3240" i="1"/>
  <c r="L3240" i="1" s="1"/>
  <c r="AH3240" i="1"/>
  <c r="M3240" i="1" s="1"/>
  <c r="AI3240" i="1"/>
  <c r="N3240" i="1" s="1"/>
  <c r="AD3241" i="1"/>
  <c r="I3241" i="1" s="1"/>
  <c r="AE3241" i="1"/>
  <c r="J3241" i="1" s="1"/>
  <c r="AF3241" i="1"/>
  <c r="K3241" i="1" s="1"/>
  <c r="AG3241" i="1"/>
  <c r="L3241" i="1" s="1"/>
  <c r="AH3241" i="1"/>
  <c r="M3241" i="1" s="1"/>
  <c r="AI3241" i="1"/>
  <c r="N3241" i="1" s="1"/>
  <c r="AD3242" i="1"/>
  <c r="I3242" i="1" s="1"/>
  <c r="AE3242" i="1"/>
  <c r="J3242" i="1" s="1"/>
  <c r="AF3242" i="1"/>
  <c r="K3242" i="1" s="1"/>
  <c r="AG3242" i="1"/>
  <c r="L3242" i="1" s="1"/>
  <c r="AH3242" i="1"/>
  <c r="M3242" i="1" s="1"/>
  <c r="AI3242" i="1"/>
  <c r="N3242" i="1" s="1"/>
  <c r="AD3243" i="1"/>
  <c r="I3243" i="1" s="1"/>
  <c r="AE3243" i="1"/>
  <c r="J3243" i="1" s="1"/>
  <c r="AF3243" i="1"/>
  <c r="K3243" i="1" s="1"/>
  <c r="AG3243" i="1"/>
  <c r="L3243" i="1" s="1"/>
  <c r="AH3243" i="1"/>
  <c r="M3243" i="1" s="1"/>
  <c r="AI3243" i="1"/>
  <c r="N3243" i="1" s="1"/>
  <c r="AD3244" i="1"/>
  <c r="I3244" i="1" s="1"/>
  <c r="AE3244" i="1"/>
  <c r="J3244" i="1" s="1"/>
  <c r="AF3244" i="1"/>
  <c r="K3244" i="1" s="1"/>
  <c r="AG3244" i="1"/>
  <c r="L3244" i="1" s="1"/>
  <c r="AH3244" i="1"/>
  <c r="M3244" i="1" s="1"/>
  <c r="AI3244" i="1"/>
  <c r="N3244" i="1" s="1"/>
  <c r="AD3245" i="1"/>
  <c r="I3245" i="1" s="1"/>
  <c r="AE3245" i="1"/>
  <c r="J3245" i="1" s="1"/>
  <c r="AF3245" i="1"/>
  <c r="K3245" i="1" s="1"/>
  <c r="AG3245" i="1"/>
  <c r="L3245" i="1" s="1"/>
  <c r="AH3245" i="1"/>
  <c r="M3245" i="1" s="1"/>
  <c r="AI3245" i="1"/>
  <c r="N3245" i="1" s="1"/>
  <c r="AD3246" i="1"/>
  <c r="I3246" i="1" s="1"/>
  <c r="AE3246" i="1"/>
  <c r="J3246" i="1" s="1"/>
  <c r="AF3246" i="1"/>
  <c r="K3246" i="1" s="1"/>
  <c r="AG3246" i="1"/>
  <c r="L3246" i="1" s="1"/>
  <c r="AH3246" i="1"/>
  <c r="M3246" i="1" s="1"/>
  <c r="AI3246" i="1"/>
  <c r="N3246" i="1" s="1"/>
  <c r="AD3247" i="1"/>
  <c r="I3247" i="1" s="1"/>
  <c r="AE3247" i="1"/>
  <c r="J3247" i="1" s="1"/>
  <c r="AF3247" i="1"/>
  <c r="K3247" i="1" s="1"/>
  <c r="AG3247" i="1"/>
  <c r="L3247" i="1" s="1"/>
  <c r="AH3247" i="1"/>
  <c r="M3247" i="1" s="1"/>
  <c r="AI3247" i="1"/>
  <c r="N3247" i="1" s="1"/>
  <c r="AD3248" i="1"/>
  <c r="I3248" i="1" s="1"/>
  <c r="AE3248" i="1"/>
  <c r="J3248" i="1" s="1"/>
  <c r="AF3248" i="1"/>
  <c r="K3248" i="1" s="1"/>
  <c r="AG3248" i="1"/>
  <c r="L3248" i="1" s="1"/>
  <c r="AH3248" i="1"/>
  <c r="M3248" i="1" s="1"/>
  <c r="AI3248" i="1"/>
  <c r="N3248" i="1" s="1"/>
  <c r="AD3249" i="1"/>
  <c r="I3249" i="1" s="1"/>
  <c r="AE3249" i="1"/>
  <c r="J3249" i="1" s="1"/>
  <c r="AF3249" i="1"/>
  <c r="K3249" i="1" s="1"/>
  <c r="AG3249" i="1"/>
  <c r="L3249" i="1" s="1"/>
  <c r="AH3249" i="1"/>
  <c r="M3249" i="1" s="1"/>
  <c r="AI3249" i="1"/>
  <c r="N3249" i="1" s="1"/>
  <c r="AD3250" i="1"/>
  <c r="I3250" i="1" s="1"/>
  <c r="AE3250" i="1"/>
  <c r="J3250" i="1" s="1"/>
  <c r="AF3250" i="1"/>
  <c r="K3250" i="1" s="1"/>
  <c r="AG3250" i="1"/>
  <c r="L3250" i="1" s="1"/>
  <c r="AH3250" i="1"/>
  <c r="M3250" i="1" s="1"/>
  <c r="AI3250" i="1"/>
  <c r="N3250" i="1" s="1"/>
  <c r="AD3251" i="1"/>
  <c r="I3251" i="1" s="1"/>
  <c r="AE3251" i="1"/>
  <c r="J3251" i="1" s="1"/>
  <c r="AF3251" i="1"/>
  <c r="K3251" i="1" s="1"/>
  <c r="AG3251" i="1"/>
  <c r="L3251" i="1" s="1"/>
  <c r="AH3251" i="1"/>
  <c r="M3251" i="1" s="1"/>
  <c r="AI3251" i="1"/>
  <c r="N3251" i="1" s="1"/>
  <c r="AD3252" i="1"/>
  <c r="I3252" i="1" s="1"/>
  <c r="AE3252" i="1"/>
  <c r="J3252" i="1" s="1"/>
  <c r="AF3252" i="1"/>
  <c r="K3252" i="1" s="1"/>
  <c r="AG3252" i="1"/>
  <c r="L3252" i="1" s="1"/>
  <c r="AH3252" i="1"/>
  <c r="M3252" i="1" s="1"/>
  <c r="AI3252" i="1"/>
  <c r="N3252" i="1" s="1"/>
  <c r="AD3253" i="1"/>
  <c r="I3253" i="1" s="1"/>
  <c r="AE3253" i="1"/>
  <c r="J3253" i="1" s="1"/>
  <c r="AF3253" i="1"/>
  <c r="K3253" i="1" s="1"/>
  <c r="AG3253" i="1"/>
  <c r="L3253" i="1" s="1"/>
  <c r="AH3253" i="1"/>
  <c r="M3253" i="1" s="1"/>
  <c r="AI3253" i="1"/>
  <c r="N3253" i="1" s="1"/>
  <c r="AD3254" i="1"/>
  <c r="I3254" i="1" s="1"/>
  <c r="AE3254" i="1"/>
  <c r="J3254" i="1" s="1"/>
  <c r="AF3254" i="1"/>
  <c r="K3254" i="1" s="1"/>
  <c r="AG3254" i="1"/>
  <c r="L3254" i="1" s="1"/>
  <c r="AH3254" i="1"/>
  <c r="M3254" i="1" s="1"/>
  <c r="AI3254" i="1"/>
  <c r="N3254" i="1" s="1"/>
  <c r="AD3255" i="1"/>
  <c r="I3255" i="1" s="1"/>
  <c r="AE3255" i="1"/>
  <c r="J3255" i="1" s="1"/>
  <c r="AF3255" i="1"/>
  <c r="K3255" i="1" s="1"/>
  <c r="AG3255" i="1"/>
  <c r="L3255" i="1" s="1"/>
  <c r="AH3255" i="1"/>
  <c r="M3255" i="1" s="1"/>
  <c r="AI3255" i="1"/>
  <c r="N3255" i="1" s="1"/>
  <c r="AD3256" i="1"/>
  <c r="I3256" i="1" s="1"/>
  <c r="AE3256" i="1"/>
  <c r="J3256" i="1" s="1"/>
  <c r="AF3256" i="1"/>
  <c r="K3256" i="1" s="1"/>
  <c r="AG3256" i="1"/>
  <c r="L3256" i="1" s="1"/>
  <c r="AH3256" i="1"/>
  <c r="M3256" i="1" s="1"/>
  <c r="AI3256" i="1"/>
  <c r="N3256" i="1" s="1"/>
  <c r="AD3257" i="1"/>
  <c r="I3257" i="1" s="1"/>
  <c r="AE3257" i="1"/>
  <c r="J3257" i="1" s="1"/>
  <c r="AF3257" i="1"/>
  <c r="K3257" i="1" s="1"/>
  <c r="AG3257" i="1"/>
  <c r="L3257" i="1" s="1"/>
  <c r="AH3257" i="1"/>
  <c r="M3257" i="1" s="1"/>
  <c r="AI3257" i="1"/>
  <c r="N3257" i="1" s="1"/>
  <c r="AD3258" i="1"/>
  <c r="I3258" i="1" s="1"/>
  <c r="AE3258" i="1"/>
  <c r="J3258" i="1" s="1"/>
  <c r="AF3258" i="1"/>
  <c r="K3258" i="1" s="1"/>
  <c r="AG3258" i="1"/>
  <c r="L3258" i="1" s="1"/>
  <c r="AH3258" i="1"/>
  <c r="M3258" i="1" s="1"/>
  <c r="AI3258" i="1"/>
  <c r="N3258" i="1" s="1"/>
  <c r="AD3259" i="1"/>
  <c r="I3259" i="1" s="1"/>
  <c r="AE3259" i="1"/>
  <c r="J3259" i="1" s="1"/>
  <c r="AF3259" i="1"/>
  <c r="K3259" i="1" s="1"/>
  <c r="AG3259" i="1"/>
  <c r="L3259" i="1" s="1"/>
  <c r="AH3259" i="1"/>
  <c r="M3259" i="1" s="1"/>
  <c r="AI3259" i="1"/>
  <c r="N3259" i="1" s="1"/>
  <c r="AD3260" i="1"/>
  <c r="I3260" i="1" s="1"/>
  <c r="AE3260" i="1"/>
  <c r="J3260" i="1" s="1"/>
  <c r="AF3260" i="1"/>
  <c r="K3260" i="1" s="1"/>
  <c r="AG3260" i="1"/>
  <c r="L3260" i="1" s="1"/>
  <c r="AH3260" i="1"/>
  <c r="M3260" i="1" s="1"/>
  <c r="AI3260" i="1"/>
  <c r="N3260" i="1" s="1"/>
  <c r="AD3261" i="1"/>
  <c r="I3261" i="1" s="1"/>
  <c r="AE3261" i="1"/>
  <c r="J3261" i="1" s="1"/>
  <c r="AF3261" i="1"/>
  <c r="K3261" i="1" s="1"/>
  <c r="AG3261" i="1"/>
  <c r="L3261" i="1" s="1"/>
  <c r="AH3261" i="1"/>
  <c r="M3261" i="1" s="1"/>
  <c r="AI3261" i="1"/>
  <c r="N3261" i="1" s="1"/>
  <c r="AD3262" i="1"/>
  <c r="I3262" i="1" s="1"/>
  <c r="AE3262" i="1"/>
  <c r="J3262" i="1" s="1"/>
  <c r="AF3262" i="1"/>
  <c r="K3262" i="1" s="1"/>
  <c r="AG3262" i="1"/>
  <c r="L3262" i="1" s="1"/>
  <c r="AH3262" i="1"/>
  <c r="M3262" i="1" s="1"/>
  <c r="AI3262" i="1"/>
  <c r="N3262" i="1" s="1"/>
  <c r="AD3263" i="1"/>
  <c r="I3263" i="1" s="1"/>
  <c r="AE3263" i="1"/>
  <c r="J3263" i="1" s="1"/>
  <c r="AF3263" i="1"/>
  <c r="K3263" i="1" s="1"/>
  <c r="AG3263" i="1"/>
  <c r="L3263" i="1" s="1"/>
  <c r="AH3263" i="1"/>
  <c r="M3263" i="1" s="1"/>
  <c r="AI3263" i="1"/>
  <c r="N3263" i="1" s="1"/>
  <c r="AD3264" i="1"/>
  <c r="I3264" i="1" s="1"/>
  <c r="AE3264" i="1"/>
  <c r="J3264" i="1" s="1"/>
  <c r="AF3264" i="1"/>
  <c r="K3264" i="1" s="1"/>
  <c r="AG3264" i="1"/>
  <c r="L3264" i="1" s="1"/>
  <c r="AH3264" i="1"/>
  <c r="M3264" i="1" s="1"/>
  <c r="AI3264" i="1"/>
  <c r="N3264" i="1" s="1"/>
  <c r="AD3265" i="1"/>
  <c r="I3265" i="1" s="1"/>
  <c r="AE3265" i="1"/>
  <c r="J3265" i="1" s="1"/>
  <c r="AF3265" i="1"/>
  <c r="K3265" i="1" s="1"/>
  <c r="AG3265" i="1"/>
  <c r="L3265" i="1" s="1"/>
  <c r="AH3265" i="1"/>
  <c r="M3265" i="1" s="1"/>
  <c r="AI3265" i="1"/>
  <c r="N3265" i="1" s="1"/>
  <c r="AD3266" i="1"/>
  <c r="I3266" i="1" s="1"/>
  <c r="AE3266" i="1"/>
  <c r="J3266" i="1" s="1"/>
  <c r="AF3266" i="1"/>
  <c r="K3266" i="1" s="1"/>
  <c r="AG3266" i="1"/>
  <c r="L3266" i="1" s="1"/>
  <c r="AH3266" i="1"/>
  <c r="M3266" i="1" s="1"/>
  <c r="AI3266" i="1"/>
  <c r="N3266" i="1" s="1"/>
  <c r="AD3267" i="1"/>
  <c r="I3267" i="1" s="1"/>
  <c r="AE3267" i="1"/>
  <c r="J3267" i="1" s="1"/>
  <c r="AF3267" i="1"/>
  <c r="K3267" i="1" s="1"/>
  <c r="AG3267" i="1"/>
  <c r="L3267" i="1" s="1"/>
  <c r="AH3267" i="1"/>
  <c r="M3267" i="1" s="1"/>
  <c r="AI3267" i="1"/>
  <c r="N3267" i="1" s="1"/>
  <c r="AD3268" i="1"/>
  <c r="I3268" i="1" s="1"/>
  <c r="AE3268" i="1"/>
  <c r="J3268" i="1" s="1"/>
  <c r="AF3268" i="1"/>
  <c r="K3268" i="1" s="1"/>
  <c r="AG3268" i="1"/>
  <c r="L3268" i="1" s="1"/>
  <c r="AH3268" i="1"/>
  <c r="M3268" i="1" s="1"/>
  <c r="AI3268" i="1"/>
  <c r="N3268" i="1" s="1"/>
  <c r="AD3269" i="1"/>
  <c r="I3269" i="1" s="1"/>
  <c r="AE3269" i="1"/>
  <c r="J3269" i="1" s="1"/>
  <c r="AF3269" i="1"/>
  <c r="K3269" i="1" s="1"/>
  <c r="AG3269" i="1"/>
  <c r="L3269" i="1" s="1"/>
  <c r="AH3269" i="1"/>
  <c r="M3269" i="1" s="1"/>
  <c r="AI3269" i="1"/>
  <c r="N3269" i="1" s="1"/>
  <c r="AD3270" i="1"/>
  <c r="I3270" i="1" s="1"/>
  <c r="AE3270" i="1"/>
  <c r="J3270" i="1" s="1"/>
  <c r="AF3270" i="1"/>
  <c r="K3270" i="1" s="1"/>
  <c r="AG3270" i="1"/>
  <c r="L3270" i="1" s="1"/>
  <c r="AH3270" i="1"/>
  <c r="M3270" i="1" s="1"/>
  <c r="AI3270" i="1"/>
  <c r="N3270" i="1" s="1"/>
  <c r="AD3271" i="1"/>
  <c r="I3271" i="1" s="1"/>
  <c r="AE3271" i="1"/>
  <c r="J3271" i="1" s="1"/>
  <c r="AF3271" i="1"/>
  <c r="K3271" i="1" s="1"/>
  <c r="AG3271" i="1"/>
  <c r="L3271" i="1" s="1"/>
  <c r="AH3271" i="1"/>
  <c r="M3271" i="1" s="1"/>
  <c r="AI3271" i="1"/>
  <c r="N3271" i="1" s="1"/>
  <c r="AD3272" i="1"/>
  <c r="I3272" i="1" s="1"/>
  <c r="AE3272" i="1"/>
  <c r="J3272" i="1" s="1"/>
  <c r="AF3272" i="1"/>
  <c r="K3272" i="1" s="1"/>
  <c r="AG3272" i="1"/>
  <c r="L3272" i="1" s="1"/>
  <c r="AH3272" i="1"/>
  <c r="M3272" i="1" s="1"/>
  <c r="AI3272" i="1"/>
  <c r="N3272" i="1" s="1"/>
  <c r="AD3273" i="1"/>
  <c r="I3273" i="1" s="1"/>
  <c r="AE3273" i="1"/>
  <c r="J3273" i="1" s="1"/>
  <c r="AF3273" i="1"/>
  <c r="K3273" i="1" s="1"/>
  <c r="AG3273" i="1"/>
  <c r="L3273" i="1" s="1"/>
  <c r="AH3273" i="1"/>
  <c r="M3273" i="1" s="1"/>
  <c r="AI3273" i="1"/>
  <c r="N3273" i="1" s="1"/>
  <c r="AD3274" i="1"/>
  <c r="I3274" i="1" s="1"/>
  <c r="AE3274" i="1"/>
  <c r="J3274" i="1" s="1"/>
  <c r="AF3274" i="1"/>
  <c r="K3274" i="1" s="1"/>
  <c r="AG3274" i="1"/>
  <c r="L3274" i="1" s="1"/>
  <c r="AH3274" i="1"/>
  <c r="M3274" i="1" s="1"/>
  <c r="AI3274" i="1"/>
  <c r="N3274" i="1" s="1"/>
  <c r="AD3275" i="1"/>
  <c r="I3275" i="1" s="1"/>
  <c r="AE3275" i="1"/>
  <c r="J3275" i="1" s="1"/>
  <c r="AF3275" i="1"/>
  <c r="K3275" i="1" s="1"/>
  <c r="AG3275" i="1"/>
  <c r="L3275" i="1" s="1"/>
  <c r="AH3275" i="1"/>
  <c r="M3275" i="1" s="1"/>
  <c r="AI3275" i="1"/>
  <c r="N3275" i="1" s="1"/>
  <c r="AD3276" i="1"/>
  <c r="I3276" i="1" s="1"/>
  <c r="AE3276" i="1"/>
  <c r="J3276" i="1" s="1"/>
  <c r="AF3276" i="1"/>
  <c r="K3276" i="1" s="1"/>
  <c r="AG3276" i="1"/>
  <c r="L3276" i="1" s="1"/>
  <c r="AH3276" i="1"/>
  <c r="M3276" i="1" s="1"/>
  <c r="AI3276" i="1"/>
  <c r="N3276" i="1" s="1"/>
  <c r="AD3277" i="1"/>
  <c r="I3277" i="1" s="1"/>
  <c r="AE3277" i="1"/>
  <c r="J3277" i="1" s="1"/>
  <c r="AF3277" i="1"/>
  <c r="K3277" i="1" s="1"/>
  <c r="AG3277" i="1"/>
  <c r="L3277" i="1" s="1"/>
  <c r="AH3277" i="1"/>
  <c r="M3277" i="1" s="1"/>
  <c r="AI3277" i="1"/>
  <c r="N3277" i="1" s="1"/>
  <c r="AD3278" i="1"/>
  <c r="I3278" i="1" s="1"/>
  <c r="AE3278" i="1"/>
  <c r="J3278" i="1" s="1"/>
  <c r="AF3278" i="1"/>
  <c r="K3278" i="1" s="1"/>
  <c r="AG3278" i="1"/>
  <c r="L3278" i="1" s="1"/>
  <c r="AH3278" i="1"/>
  <c r="M3278" i="1" s="1"/>
  <c r="AI3278" i="1"/>
  <c r="N3278" i="1" s="1"/>
  <c r="AD3279" i="1"/>
  <c r="I3279" i="1" s="1"/>
  <c r="AE3279" i="1"/>
  <c r="J3279" i="1" s="1"/>
  <c r="AF3279" i="1"/>
  <c r="K3279" i="1" s="1"/>
  <c r="AG3279" i="1"/>
  <c r="L3279" i="1" s="1"/>
  <c r="AH3279" i="1"/>
  <c r="M3279" i="1" s="1"/>
  <c r="AI3279" i="1"/>
  <c r="N3279" i="1" s="1"/>
  <c r="AD3280" i="1"/>
  <c r="I3280" i="1" s="1"/>
  <c r="AE3280" i="1"/>
  <c r="J3280" i="1" s="1"/>
  <c r="AF3280" i="1"/>
  <c r="K3280" i="1" s="1"/>
  <c r="AG3280" i="1"/>
  <c r="L3280" i="1" s="1"/>
  <c r="AH3280" i="1"/>
  <c r="M3280" i="1" s="1"/>
  <c r="AI3280" i="1"/>
  <c r="N3280" i="1" s="1"/>
  <c r="AD3281" i="1"/>
  <c r="I3281" i="1" s="1"/>
  <c r="AE3281" i="1"/>
  <c r="J3281" i="1" s="1"/>
  <c r="AF3281" i="1"/>
  <c r="K3281" i="1" s="1"/>
  <c r="AG3281" i="1"/>
  <c r="L3281" i="1" s="1"/>
  <c r="AH3281" i="1"/>
  <c r="M3281" i="1" s="1"/>
  <c r="AI3281" i="1"/>
  <c r="N3281" i="1" s="1"/>
  <c r="AD3282" i="1"/>
  <c r="I3282" i="1" s="1"/>
  <c r="AE3282" i="1"/>
  <c r="J3282" i="1" s="1"/>
  <c r="AF3282" i="1"/>
  <c r="K3282" i="1" s="1"/>
  <c r="AG3282" i="1"/>
  <c r="L3282" i="1" s="1"/>
  <c r="AH3282" i="1"/>
  <c r="M3282" i="1" s="1"/>
  <c r="AI3282" i="1"/>
  <c r="N3282" i="1" s="1"/>
  <c r="AD3283" i="1"/>
  <c r="I3283" i="1" s="1"/>
  <c r="AE3283" i="1"/>
  <c r="J3283" i="1" s="1"/>
  <c r="AF3283" i="1"/>
  <c r="K3283" i="1" s="1"/>
  <c r="AG3283" i="1"/>
  <c r="L3283" i="1" s="1"/>
  <c r="AH3283" i="1"/>
  <c r="M3283" i="1" s="1"/>
  <c r="AI3283" i="1"/>
  <c r="N3283" i="1" s="1"/>
  <c r="AD3284" i="1"/>
  <c r="I3284" i="1" s="1"/>
  <c r="AE3284" i="1"/>
  <c r="J3284" i="1" s="1"/>
  <c r="AF3284" i="1"/>
  <c r="K3284" i="1" s="1"/>
  <c r="AG3284" i="1"/>
  <c r="L3284" i="1" s="1"/>
  <c r="AH3284" i="1"/>
  <c r="M3284" i="1" s="1"/>
  <c r="AI3284" i="1"/>
  <c r="N3284" i="1" s="1"/>
  <c r="AD3285" i="1"/>
  <c r="I3285" i="1" s="1"/>
  <c r="AE3285" i="1"/>
  <c r="J3285" i="1" s="1"/>
  <c r="AF3285" i="1"/>
  <c r="K3285" i="1" s="1"/>
  <c r="AG3285" i="1"/>
  <c r="L3285" i="1" s="1"/>
  <c r="AH3285" i="1"/>
  <c r="M3285" i="1" s="1"/>
  <c r="AI3285" i="1"/>
  <c r="N3285" i="1" s="1"/>
  <c r="AD3286" i="1"/>
  <c r="I3286" i="1" s="1"/>
  <c r="AE3286" i="1"/>
  <c r="J3286" i="1" s="1"/>
  <c r="AF3286" i="1"/>
  <c r="K3286" i="1" s="1"/>
  <c r="AG3286" i="1"/>
  <c r="L3286" i="1" s="1"/>
  <c r="AH3286" i="1"/>
  <c r="M3286" i="1" s="1"/>
  <c r="AI3286" i="1"/>
  <c r="N3286" i="1" s="1"/>
  <c r="AD3287" i="1"/>
  <c r="I3287" i="1" s="1"/>
  <c r="AE3287" i="1"/>
  <c r="J3287" i="1" s="1"/>
  <c r="AF3287" i="1"/>
  <c r="K3287" i="1" s="1"/>
  <c r="AG3287" i="1"/>
  <c r="L3287" i="1" s="1"/>
  <c r="AH3287" i="1"/>
  <c r="M3287" i="1" s="1"/>
  <c r="AI3287" i="1"/>
  <c r="N3287" i="1" s="1"/>
  <c r="AD3288" i="1"/>
  <c r="I3288" i="1" s="1"/>
  <c r="AE3288" i="1"/>
  <c r="J3288" i="1" s="1"/>
  <c r="AF3288" i="1"/>
  <c r="K3288" i="1" s="1"/>
  <c r="AG3288" i="1"/>
  <c r="L3288" i="1" s="1"/>
  <c r="AH3288" i="1"/>
  <c r="M3288" i="1" s="1"/>
  <c r="AI3288" i="1"/>
  <c r="N3288" i="1" s="1"/>
  <c r="AD3289" i="1"/>
  <c r="I3289" i="1" s="1"/>
  <c r="AE3289" i="1"/>
  <c r="J3289" i="1" s="1"/>
  <c r="AF3289" i="1"/>
  <c r="K3289" i="1" s="1"/>
  <c r="AG3289" i="1"/>
  <c r="L3289" i="1" s="1"/>
  <c r="AH3289" i="1"/>
  <c r="M3289" i="1" s="1"/>
  <c r="AI3289" i="1"/>
  <c r="N3289" i="1" s="1"/>
  <c r="AD3290" i="1"/>
  <c r="I3290" i="1" s="1"/>
  <c r="AE3290" i="1"/>
  <c r="J3290" i="1" s="1"/>
  <c r="AF3290" i="1"/>
  <c r="K3290" i="1" s="1"/>
  <c r="AG3290" i="1"/>
  <c r="L3290" i="1" s="1"/>
  <c r="AH3290" i="1"/>
  <c r="M3290" i="1" s="1"/>
  <c r="AI3290" i="1"/>
  <c r="N3290" i="1" s="1"/>
  <c r="AD3291" i="1"/>
  <c r="I3291" i="1" s="1"/>
  <c r="AE3291" i="1"/>
  <c r="J3291" i="1" s="1"/>
  <c r="AF3291" i="1"/>
  <c r="K3291" i="1" s="1"/>
  <c r="AG3291" i="1"/>
  <c r="L3291" i="1" s="1"/>
  <c r="AH3291" i="1"/>
  <c r="M3291" i="1" s="1"/>
  <c r="AI3291" i="1"/>
  <c r="N3291" i="1" s="1"/>
  <c r="AD3292" i="1"/>
  <c r="I3292" i="1" s="1"/>
  <c r="AE3292" i="1"/>
  <c r="J3292" i="1" s="1"/>
  <c r="AF3292" i="1"/>
  <c r="K3292" i="1" s="1"/>
  <c r="AG3292" i="1"/>
  <c r="L3292" i="1" s="1"/>
  <c r="AH3292" i="1"/>
  <c r="M3292" i="1" s="1"/>
  <c r="AI3292" i="1"/>
  <c r="N3292" i="1" s="1"/>
  <c r="AD3293" i="1"/>
  <c r="I3293" i="1" s="1"/>
  <c r="AE3293" i="1"/>
  <c r="J3293" i="1" s="1"/>
  <c r="AF3293" i="1"/>
  <c r="K3293" i="1" s="1"/>
  <c r="AG3293" i="1"/>
  <c r="L3293" i="1" s="1"/>
  <c r="AH3293" i="1"/>
  <c r="M3293" i="1" s="1"/>
  <c r="AI3293" i="1"/>
  <c r="N3293" i="1" s="1"/>
  <c r="AD3294" i="1"/>
  <c r="I3294" i="1" s="1"/>
  <c r="AE3294" i="1"/>
  <c r="J3294" i="1" s="1"/>
  <c r="AF3294" i="1"/>
  <c r="K3294" i="1" s="1"/>
  <c r="AG3294" i="1"/>
  <c r="L3294" i="1" s="1"/>
  <c r="AH3294" i="1"/>
  <c r="M3294" i="1" s="1"/>
  <c r="AI3294" i="1"/>
  <c r="N3294" i="1" s="1"/>
  <c r="AD3295" i="1"/>
  <c r="I3295" i="1" s="1"/>
  <c r="AE3295" i="1"/>
  <c r="J3295" i="1" s="1"/>
  <c r="AF3295" i="1"/>
  <c r="K3295" i="1" s="1"/>
  <c r="AG3295" i="1"/>
  <c r="L3295" i="1" s="1"/>
  <c r="AH3295" i="1"/>
  <c r="M3295" i="1" s="1"/>
  <c r="AI3295" i="1"/>
  <c r="N3295" i="1" s="1"/>
  <c r="AD3296" i="1"/>
  <c r="I3296" i="1" s="1"/>
  <c r="AE3296" i="1"/>
  <c r="J3296" i="1" s="1"/>
  <c r="AF3296" i="1"/>
  <c r="K3296" i="1" s="1"/>
  <c r="AG3296" i="1"/>
  <c r="L3296" i="1" s="1"/>
  <c r="AH3296" i="1"/>
  <c r="M3296" i="1" s="1"/>
  <c r="AI3296" i="1"/>
  <c r="N3296" i="1" s="1"/>
  <c r="AD3297" i="1"/>
  <c r="I3297" i="1" s="1"/>
  <c r="AE3297" i="1"/>
  <c r="J3297" i="1" s="1"/>
  <c r="AF3297" i="1"/>
  <c r="K3297" i="1" s="1"/>
  <c r="AG3297" i="1"/>
  <c r="L3297" i="1" s="1"/>
  <c r="AH3297" i="1"/>
  <c r="M3297" i="1" s="1"/>
  <c r="AI3297" i="1"/>
  <c r="N3297" i="1" s="1"/>
  <c r="AD3298" i="1"/>
  <c r="I3298" i="1" s="1"/>
  <c r="AE3298" i="1"/>
  <c r="J3298" i="1" s="1"/>
  <c r="AF3298" i="1"/>
  <c r="K3298" i="1" s="1"/>
  <c r="AG3298" i="1"/>
  <c r="L3298" i="1" s="1"/>
  <c r="AH3298" i="1"/>
  <c r="M3298" i="1" s="1"/>
  <c r="AI3298" i="1"/>
  <c r="N3298" i="1" s="1"/>
  <c r="AD3299" i="1"/>
  <c r="I3299" i="1" s="1"/>
  <c r="AE3299" i="1"/>
  <c r="J3299" i="1" s="1"/>
  <c r="AF3299" i="1"/>
  <c r="K3299" i="1" s="1"/>
  <c r="AG3299" i="1"/>
  <c r="L3299" i="1" s="1"/>
  <c r="AH3299" i="1"/>
  <c r="M3299" i="1" s="1"/>
  <c r="AI3299" i="1"/>
  <c r="N3299" i="1" s="1"/>
  <c r="AD3300" i="1"/>
  <c r="I3300" i="1" s="1"/>
  <c r="AE3300" i="1"/>
  <c r="J3300" i="1" s="1"/>
  <c r="AF3300" i="1"/>
  <c r="K3300" i="1" s="1"/>
  <c r="AG3300" i="1"/>
  <c r="L3300" i="1" s="1"/>
  <c r="AH3300" i="1"/>
  <c r="M3300" i="1" s="1"/>
  <c r="AI3300" i="1"/>
  <c r="N3300" i="1" s="1"/>
  <c r="AD3301" i="1"/>
  <c r="I3301" i="1" s="1"/>
  <c r="AE3301" i="1"/>
  <c r="J3301" i="1" s="1"/>
  <c r="AF3301" i="1"/>
  <c r="K3301" i="1" s="1"/>
  <c r="AG3301" i="1"/>
  <c r="L3301" i="1" s="1"/>
  <c r="AH3301" i="1"/>
  <c r="M3301" i="1" s="1"/>
  <c r="AI3301" i="1"/>
  <c r="N3301" i="1" s="1"/>
  <c r="AD3302" i="1"/>
  <c r="I3302" i="1" s="1"/>
  <c r="AE3302" i="1"/>
  <c r="J3302" i="1" s="1"/>
  <c r="AF3302" i="1"/>
  <c r="K3302" i="1" s="1"/>
  <c r="AG3302" i="1"/>
  <c r="L3302" i="1" s="1"/>
  <c r="AH3302" i="1"/>
  <c r="M3302" i="1" s="1"/>
  <c r="AI3302" i="1"/>
  <c r="N3302" i="1" s="1"/>
  <c r="AD3303" i="1"/>
  <c r="I3303" i="1" s="1"/>
  <c r="AE3303" i="1"/>
  <c r="J3303" i="1" s="1"/>
  <c r="AF3303" i="1"/>
  <c r="K3303" i="1" s="1"/>
  <c r="AG3303" i="1"/>
  <c r="L3303" i="1" s="1"/>
  <c r="AH3303" i="1"/>
  <c r="M3303" i="1" s="1"/>
  <c r="AI3303" i="1"/>
  <c r="N3303" i="1" s="1"/>
  <c r="AD3304" i="1"/>
  <c r="I3304" i="1" s="1"/>
  <c r="AE3304" i="1"/>
  <c r="J3304" i="1" s="1"/>
  <c r="AF3304" i="1"/>
  <c r="K3304" i="1" s="1"/>
  <c r="AG3304" i="1"/>
  <c r="L3304" i="1" s="1"/>
  <c r="AH3304" i="1"/>
  <c r="M3304" i="1" s="1"/>
  <c r="AI3304" i="1"/>
  <c r="N3304" i="1" s="1"/>
  <c r="AD3305" i="1"/>
  <c r="I3305" i="1" s="1"/>
  <c r="AE3305" i="1"/>
  <c r="J3305" i="1" s="1"/>
  <c r="AF3305" i="1"/>
  <c r="K3305" i="1" s="1"/>
  <c r="AG3305" i="1"/>
  <c r="L3305" i="1" s="1"/>
  <c r="AH3305" i="1"/>
  <c r="M3305" i="1" s="1"/>
  <c r="AI3305" i="1"/>
  <c r="N3305" i="1" s="1"/>
  <c r="AD3306" i="1"/>
  <c r="I3306" i="1" s="1"/>
  <c r="AE3306" i="1"/>
  <c r="J3306" i="1" s="1"/>
  <c r="AF3306" i="1"/>
  <c r="K3306" i="1" s="1"/>
  <c r="AG3306" i="1"/>
  <c r="L3306" i="1" s="1"/>
  <c r="AH3306" i="1"/>
  <c r="M3306" i="1" s="1"/>
  <c r="AI3306" i="1"/>
  <c r="N3306" i="1" s="1"/>
  <c r="AD3307" i="1"/>
  <c r="I3307" i="1" s="1"/>
  <c r="AE3307" i="1"/>
  <c r="J3307" i="1" s="1"/>
  <c r="AF3307" i="1"/>
  <c r="K3307" i="1" s="1"/>
  <c r="AG3307" i="1"/>
  <c r="L3307" i="1" s="1"/>
  <c r="AH3307" i="1"/>
  <c r="M3307" i="1" s="1"/>
  <c r="AI3307" i="1"/>
  <c r="N3307" i="1" s="1"/>
  <c r="AD3308" i="1"/>
  <c r="I3308" i="1" s="1"/>
  <c r="AE3308" i="1"/>
  <c r="J3308" i="1" s="1"/>
  <c r="AF3308" i="1"/>
  <c r="K3308" i="1" s="1"/>
  <c r="AG3308" i="1"/>
  <c r="L3308" i="1" s="1"/>
  <c r="AH3308" i="1"/>
  <c r="M3308" i="1" s="1"/>
  <c r="AI3308" i="1"/>
  <c r="N3308" i="1" s="1"/>
  <c r="AD3309" i="1"/>
  <c r="I3309" i="1" s="1"/>
  <c r="AE3309" i="1"/>
  <c r="J3309" i="1" s="1"/>
  <c r="AF3309" i="1"/>
  <c r="K3309" i="1" s="1"/>
  <c r="AG3309" i="1"/>
  <c r="L3309" i="1" s="1"/>
  <c r="AH3309" i="1"/>
  <c r="M3309" i="1" s="1"/>
  <c r="AI3309" i="1"/>
  <c r="N3309" i="1" s="1"/>
  <c r="AD3310" i="1"/>
  <c r="I3310" i="1" s="1"/>
  <c r="AE3310" i="1"/>
  <c r="J3310" i="1" s="1"/>
  <c r="AF3310" i="1"/>
  <c r="K3310" i="1" s="1"/>
  <c r="AG3310" i="1"/>
  <c r="L3310" i="1" s="1"/>
  <c r="AH3310" i="1"/>
  <c r="M3310" i="1" s="1"/>
  <c r="AI3310" i="1"/>
  <c r="N3310" i="1" s="1"/>
  <c r="AD3311" i="1"/>
  <c r="I3311" i="1" s="1"/>
  <c r="AE3311" i="1"/>
  <c r="J3311" i="1" s="1"/>
  <c r="AF3311" i="1"/>
  <c r="K3311" i="1" s="1"/>
  <c r="AG3311" i="1"/>
  <c r="L3311" i="1" s="1"/>
  <c r="AH3311" i="1"/>
  <c r="M3311" i="1" s="1"/>
  <c r="AI3311" i="1"/>
  <c r="N3311" i="1" s="1"/>
  <c r="AD3312" i="1"/>
  <c r="I3312" i="1" s="1"/>
  <c r="AE3312" i="1"/>
  <c r="J3312" i="1" s="1"/>
  <c r="AF3312" i="1"/>
  <c r="K3312" i="1" s="1"/>
  <c r="AG3312" i="1"/>
  <c r="L3312" i="1" s="1"/>
  <c r="AH3312" i="1"/>
  <c r="M3312" i="1" s="1"/>
  <c r="AI3312" i="1"/>
  <c r="N3312" i="1" s="1"/>
  <c r="AD3313" i="1"/>
  <c r="I3313" i="1" s="1"/>
  <c r="AE3313" i="1"/>
  <c r="J3313" i="1" s="1"/>
  <c r="AF3313" i="1"/>
  <c r="K3313" i="1" s="1"/>
  <c r="AG3313" i="1"/>
  <c r="L3313" i="1" s="1"/>
  <c r="AH3313" i="1"/>
  <c r="M3313" i="1" s="1"/>
  <c r="AI3313" i="1"/>
  <c r="N3313" i="1" s="1"/>
  <c r="AD3314" i="1"/>
  <c r="I3314" i="1" s="1"/>
  <c r="AE3314" i="1"/>
  <c r="J3314" i="1" s="1"/>
  <c r="AF3314" i="1"/>
  <c r="K3314" i="1" s="1"/>
  <c r="AG3314" i="1"/>
  <c r="L3314" i="1" s="1"/>
  <c r="AH3314" i="1"/>
  <c r="M3314" i="1" s="1"/>
  <c r="AI3314" i="1"/>
  <c r="N3314" i="1" s="1"/>
  <c r="AD3315" i="1"/>
  <c r="I3315" i="1" s="1"/>
  <c r="AE3315" i="1"/>
  <c r="J3315" i="1" s="1"/>
  <c r="AF3315" i="1"/>
  <c r="K3315" i="1" s="1"/>
  <c r="AG3315" i="1"/>
  <c r="L3315" i="1" s="1"/>
  <c r="AH3315" i="1"/>
  <c r="M3315" i="1" s="1"/>
  <c r="AI3315" i="1"/>
  <c r="N3315" i="1" s="1"/>
  <c r="AD3316" i="1"/>
  <c r="I3316" i="1" s="1"/>
  <c r="AE3316" i="1"/>
  <c r="J3316" i="1" s="1"/>
  <c r="AF3316" i="1"/>
  <c r="K3316" i="1" s="1"/>
  <c r="AG3316" i="1"/>
  <c r="L3316" i="1" s="1"/>
  <c r="AH3316" i="1"/>
  <c r="M3316" i="1" s="1"/>
  <c r="AI3316" i="1"/>
  <c r="N3316" i="1" s="1"/>
  <c r="AD3317" i="1"/>
  <c r="I3317" i="1" s="1"/>
  <c r="AE3317" i="1"/>
  <c r="J3317" i="1" s="1"/>
  <c r="AF3317" i="1"/>
  <c r="K3317" i="1" s="1"/>
  <c r="AG3317" i="1"/>
  <c r="L3317" i="1" s="1"/>
  <c r="AH3317" i="1"/>
  <c r="M3317" i="1" s="1"/>
  <c r="AI3317" i="1"/>
  <c r="N3317" i="1" s="1"/>
  <c r="AD3318" i="1"/>
  <c r="I3318" i="1" s="1"/>
  <c r="AE3318" i="1"/>
  <c r="J3318" i="1" s="1"/>
  <c r="AF3318" i="1"/>
  <c r="K3318" i="1" s="1"/>
  <c r="AG3318" i="1"/>
  <c r="L3318" i="1" s="1"/>
  <c r="AH3318" i="1"/>
  <c r="M3318" i="1" s="1"/>
  <c r="AI3318" i="1"/>
  <c r="N3318" i="1" s="1"/>
  <c r="AD3319" i="1"/>
  <c r="I3319" i="1" s="1"/>
  <c r="AE3319" i="1"/>
  <c r="J3319" i="1" s="1"/>
  <c r="AF3319" i="1"/>
  <c r="K3319" i="1" s="1"/>
  <c r="AG3319" i="1"/>
  <c r="L3319" i="1" s="1"/>
  <c r="AH3319" i="1"/>
  <c r="M3319" i="1" s="1"/>
  <c r="AI3319" i="1"/>
  <c r="N3319" i="1" s="1"/>
  <c r="AD3320" i="1"/>
  <c r="I3320" i="1" s="1"/>
  <c r="AE3320" i="1"/>
  <c r="J3320" i="1" s="1"/>
  <c r="AF3320" i="1"/>
  <c r="K3320" i="1" s="1"/>
  <c r="AG3320" i="1"/>
  <c r="L3320" i="1" s="1"/>
  <c r="AH3320" i="1"/>
  <c r="M3320" i="1" s="1"/>
  <c r="AI3320" i="1"/>
  <c r="N3320" i="1" s="1"/>
  <c r="AD3321" i="1"/>
  <c r="I3321" i="1" s="1"/>
  <c r="AE3321" i="1"/>
  <c r="J3321" i="1" s="1"/>
  <c r="AF3321" i="1"/>
  <c r="K3321" i="1" s="1"/>
  <c r="AG3321" i="1"/>
  <c r="L3321" i="1" s="1"/>
  <c r="AH3321" i="1"/>
  <c r="M3321" i="1" s="1"/>
  <c r="AI3321" i="1"/>
  <c r="N3321" i="1" s="1"/>
  <c r="AD3322" i="1"/>
  <c r="I3322" i="1" s="1"/>
  <c r="AE3322" i="1"/>
  <c r="J3322" i="1" s="1"/>
  <c r="AF3322" i="1"/>
  <c r="K3322" i="1" s="1"/>
  <c r="AG3322" i="1"/>
  <c r="L3322" i="1" s="1"/>
  <c r="AH3322" i="1"/>
  <c r="M3322" i="1" s="1"/>
  <c r="AI3322" i="1"/>
  <c r="N3322" i="1" s="1"/>
  <c r="AD3323" i="1"/>
  <c r="I3323" i="1" s="1"/>
  <c r="AE3323" i="1"/>
  <c r="J3323" i="1" s="1"/>
  <c r="AF3323" i="1"/>
  <c r="K3323" i="1" s="1"/>
  <c r="AG3323" i="1"/>
  <c r="L3323" i="1" s="1"/>
  <c r="AH3323" i="1"/>
  <c r="M3323" i="1" s="1"/>
  <c r="AI3323" i="1"/>
  <c r="N3323" i="1" s="1"/>
  <c r="AD3324" i="1"/>
  <c r="I3324" i="1" s="1"/>
  <c r="AE3324" i="1"/>
  <c r="J3324" i="1" s="1"/>
  <c r="AF3324" i="1"/>
  <c r="K3324" i="1" s="1"/>
  <c r="AG3324" i="1"/>
  <c r="L3324" i="1" s="1"/>
  <c r="AH3324" i="1"/>
  <c r="M3324" i="1" s="1"/>
  <c r="AI3324" i="1"/>
  <c r="N3324" i="1" s="1"/>
  <c r="AD3325" i="1"/>
  <c r="I3325" i="1" s="1"/>
  <c r="AE3325" i="1"/>
  <c r="J3325" i="1" s="1"/>
  <c r="AF3325" i="1"/>
  <c r="K3325" i="1" s="1"/>
  <c r="AG3325" i="1"/>
  <c r="L3325" i="1" s="1"/>
  <c r="AH3325" i="1"/>
  <c r="M3325" i="1" s="1"/>
  <c r="AI3325" i="1"/>
  <c r="N3325" i="1" s="1"/>
  <c r="AD3326" i="1"/>
  <c r="I3326" i="1" s="1"/>
  <c r="AE3326" i="1"/>
  <c r="J3326" i="1" s="1"/>
  <c r="AF3326" i="1"/>
  <c r="K3326" i="1" s="1"/>
  <c r="AG3326" i="1"/>
  <c r="L3326" i="1" s="1"/>
  <c r="AH3326" i="1"/>
  <c r="M3326" i="1" s="1"/>
  <c r="AI3326" i="1"/>
  <c r="N3326" i="1" s="1"/>
  <c r="AD3327" i="1"/>
  <c r="I3327" i="1" s="1"/>
  <c r="AE3327" i="1"/>
  <c r="J3327" i="1" s="1"/>
  <c r="AF3327" i="1"/>
  <c r="K3327" i="1" s="1"/>
  <c r="AG3327" i="1"/>
  <c r="L3327" i="1" s="1"/>
  <c r="AH3327" i="1"/>
  <c r="M3327" i="1" s="1"/>
  <c r="AI3327" i="1"/>
  <c r="N3327" i="1" s="1"/>
  <c r="AD3328" i="1"/>
  <c r="I3328" i="1" s="1"/>
  <c r="AE3328" i="1"/>
  <c r="J3328" i="1" s="1"/>
  <c r="AF3328" i="1"/>
  <c r="K3328" i="1" s="1"/>
  <c r="AG3328" i="1"/>
  <c r="L3328" i="1" s="1"/>
  <c r="AH3328" i="1"/>
  <c r="M3328" i="1" s="1"/>
  <c r="AI3328" i="1"/>
  <c r="N3328" i="1" s="1"/>
  <c r="AD3329" i="1"/>
  <c r="I3329" i="1" s="1"/>
  <c r="AE3329" i="1"/>
  <c r="J3329" i="1" s="1"/>
  <c r="AF3329" i="1"/>
  <c r="K3329" i="1" s="1"/>
  <c r="AG3329" i="1"/>
  <c r="L3329" i="1" s="1"/>
  <c r="AH3329" i="1"/>
  <c r="M3329" i="1" s="1"/>
  <c r="AI3329" i="1"/>
  <c r="N3329" i="1" s="1"/>
  <c r="AD3330" i="1"/>
  <c r="I3330" i="1" s="1"/>
  <c r="AE3330" i="1"/>
  <c r="J3330" i="1" s="1"/>
  <c r="AF3330" i="1"/>
  <c r="K3330" i="1" s="1"/>
  <c r="AG3330" i="1"/>
  <c r="L3330" i="1" s="1"/>
  <c r="AH3330" i="1"/>
  <c r="M3330" i="1" s="1"/>
  <c r="AI3330" i="1"/>
  <c r="N3330" i="1" s="1"/>
  <c r="AD3331" i="1"/>
  <c r="I3331" i="1" s="1"/>
  <c r="AE3331" i="1"/>
  <c r="J3331" i="1" s="1"/>
  <c r="AF3331" i="1"/>
  <c r="K3331" i="1" s="1"/>
  <c r="AG3331" i="1"/>
  <c r="L3331" i="1" s="1"/>
  <c r="AH3331" i="1"/>
  <c r="M3331" i="1" s="1"/>
  <c r="AI3331" i="1"/>
  <c r="N3331" i="1" s="1"/>
  <c r="AD3332" i="1"/>
  <c r="I3332" i="1" s="1"/>
  <c r="AE3332" i="1"/>
  <c r="J3332" i="1" s="1"/>
  <c r="AF3332" i="1"/>
  <c r="K3332" i="1" s="1"/>
  <c r="AG3332" i="1"/>
  <c r="L3332" i="1" s="1"/>
  <c r="AH3332" i="1"/>
  <c r="M3332" i="1" s="1"/>
  <c r="AI3332" i="1"/>
  <c r="N3332" i="1" s="1"/>
  <c r="AD3333" i="1"/>
  <c r="I3333" i="1" s="1"/>
  <c r="AE3333" i="1"/>
  <c r="J3333" i="1" s="1"/>
  <c r="AF3333" i="1"/>
  <c r="K3333" i="1" s="1"/>
  <c r="AG3333" i="1"/>
  <c r="L3333" i="1" s="1"/>
  <c r="AH3333" i="1"/>
  <c r="M3333" i="1" s="1"/>
  <c r="AI3333" i="1"/>
  <c r="N3333" i="1" s="1"/>
  <c r="AD3334" i="1"/>
  <c r="I3334" i="1" s="1"/>
  <c r="AE3334" i="1"/>
  <c r="J3334" i="1" s="1"/>
  <c r="AF3334" i="1"/>
  <c r="K3334" i="1" s="1"/>
  <c r="AG3334" i="1"/>
  <c r="L3334" i="1" s="1"/>
  <c r="AH3334" i="1"/>
  <c r="M3334" i="1" s="1"/>
  <c r="AI3334" i="1"/>
  <c r="N3334" i="1" s="1"/>
  <c r="AD3335" i="1"/>
  <c r="I3335" i="1" s="1"/>
  <c r="AE3335" i="1"/>
  <c r="J3335" i="1" s="1"/>
  <c r="AF3335" i="1"/>
  <c r="K3335" i="1" s="1"/>
  <c r="AG3335" i="1"/>
  <c r="L3335" i="1" s="1"/>
  <c r="AH3335" i="1"/>
  <c r="M3335" i="1" s="1"/>
  <c r="AI3335" i="1"/>
  <c r="N3335" i="1" s="1"/>
  <c r="AD3336" i="1"/>
  <c r="I3336" i="1" s="1"/>
  <c r="AE3336" i="1"/>
  <c r="J3336" i="1" s="1"/>
  <c r="AF3336" i="1"/>
  <c r="K3336" i="1" s="1"/>
  <c r="AG3336" i="1"/>
  <c r="L3336" i="1" s="1"/>
  <c r="AH3336" i="1"/>
  <c r="M3336" i="1" s="1"/>
  <c r="AI3336" i="1"/>
  <c r="N3336" i="1" s="1"/>
  <c r="AD3337" i="1"/>
  <c r="I3337" i="1" s="1"/>
  <c r="AE3337" i="1"/>
  <c r="J3337" i="1" s="1"/>
  <c r="AF3337" i="1"/>
  <c r="K3337" i="1" s="1"/>
  <c r="AG3337" i="1"/>
  <c r="L3337" i="1" s="1"/>
  <c r="AH3337" i="1"/>
  <c r="M3337" i="1" s="1"/>
  <c r="AI3337" i="1"/>
  <c r="N3337" i="1" s="1"/>
  <c r="AD3338" i="1"/>
  <c r="I3338" i="1" s="1"/>
  <c r="AE3338" i="1"/>
  <c r="J3338" i="1" s="1"/>
  <c r="AF3338" i="1"/>
  <c r="K3338" i="1" s="1"/>
  <c r="AG3338" i="1"/>
  <c r="L3338" i="1" s="1"/>
  <c r="AH3338" i="1"/>
  <c r="M3338" i="1" s="1"/>
  <c r="AI3338" i="1"/>
  <c r="N3338" i="1" s="1"/>
  <c r="AD3339" i="1"/>
  <c r="I3339" i="1" s="1"/>
  <c r="AE3339" i="1"/>
  <c r="J3339" i="1" s="1"/>
  <c r="AF3339" i="1"/>
  <c r="K3339" i="1" s="1"/>
  <c r="AG3339" i="1"/>
  <c r="L3339" i="1" s="1"/>
  <c r="AH3339" i="1"/>
  <c r="M3339" i="1" s="1"/>
  <c r="AI3339" i="1"/>
  <c r="N3339" i="1" s="1"/>
  <c r="AD3340" i="1"/>
  <c r="I3340" i="1" s="1"/>
  <c r="AE3340" i="1"/>
  <c r="J3340" i="1" s="1"/>
  <c r="AF3340" i="1"/>
  <c r="K3340" i="1" s="1"/>
  <c r="AG3340" i="1"/>
  <c r="L3340" i="1" s="1"/>
  <c r="AH3340" i="1"/>
  <c r="M3340" i="1" s="1"/>
  <c r="AI3340" i="1"/>
  <c r="N3340" i="1" s="1"/>
  <c r="AD3341" i="1"/>
  <c r="I3341" i="1" s="1"/>
  <c r="AE3341" i="1"/>
  <c r="J3341" i="1" s="1"/>
  <c r="AF3341" i="1"/>
  <c r="K3341" i="1" s="1"/>
  <c r="AG3341" i="1"/>
  <c r="L3341" i="1" s="1"/>
  <c r="AH3341" i="1"/>
  <c r="M3341" i="1" s="1"/>
  <c r="AI3341" i="1"/>
  <c r="N3341" i="1" s="1"/>
  <c r="AD3342" i="1"/>
  <c r="I3342" i="1" s="1"/>
  <c r="AE3342" i="1"/>
  <c r="J3342" i="1" s="1"/>
  <c r="AF3342" i="1"/>
  <c r="K3342" i="1" s="1"/>
  <c r="AG3342" i="1"/>
  <c r="L3342" i="1" s="1"/>
  <c r="AH3342" i="1"/>
  <c r="M3342" i="1" s="1"/>
  <c r="AI3342" i="1"/>
  <c r="N3342" i="1" s="1"/>
  <c r="AD3343" i="1"/>
  <c r="I3343" i="1" s="1"/>
  <c r="AE3343" i="1"/>
  <c r="J3343" i="1" s="1"/>
  <c r="AF3343" i="1"/>
  <c r="K3343" i="1" s="1"/>
  <c r="AG3343" i="1"/>
  <c r="L3343" i="1" s="1"/>
  <c r="AH3343" i="1"/>
  <c r="M3343" i="1" s="1"/>
  <c r="AI3343" i="1"/>
  <c r="N3343" i="1" s="1"/>
  <c r="AD3344" i="1"/>
  <c r="I3344" i="1" s="1"/>
  <c r="AE3344" i="1"/>
  <c r="J3344" i="1" s="1"/>
  <c r="AF3344" i="1"/>
  <c r="K3344" i="1" s="1"/>
  <c r="AG3344" i="1"/>
  <c r="L3344" i="1" s="1"/>
  <c r="AH3344" i="1"/>
  <c r="M3344" i="1" s="1"/>
  <c r="AI3344" i="1"/>
  <c r="N3344" i="1" s="1"/>
  <c r="AD3345" i="1"/>
  <c r="I3345" i="1" s="1"/>
  <c r="AE3345" i="1"/>
  <c r="J3345" i="1" s="1"/>
  <c r="AF3345" i="1"/>
  <c r="K3345" i="1" s="1"/>
  <c r="AG3345" i="1"/>
  <c r="L3345" i="1" s="1"/>
  <c r="AH3345" i="1"/>
  <c r="M3345" i="1" s="1"/>
  <c r="AI3345" i="1"/>
  <c r="N3345" i="1" s="1"/>
  <c r="AD3346" i="1"/>
  <c r="I3346" i="1" s="1"/>
  <c r="AE3346" i="1"/>
  <c r="J3346" i="1" s="1"/>
  <c r="AF3346" i="1"/>
  <c r="K3346" i="1" s="1"/>
  <c r="AG3346" i="1"/>
  <c r="L3346" i="1" s="1"/>
  <c r="AH3346" i="1"/>
  <c r="M3346" i="1" s="1"/>
  <c r="AI3346" i="1"/>
  <c r="N3346" i="1" s="1"/>
  <c r="AD3347" i="1"/>
  <c r="I3347" i="1" s="1"/>
  <c r="AE3347" i="1"/>
  <c r="J3347" i="1" s="1"/>
  <c r="AF3347" i="1"/>
  <c r="K3347" i="1" s="1"/>
  <c r="AG3347" i="1"/>
  <c r="L3347" i="1" s="1"/>
  <c r="AH3347" i="1"/>
  <c r="M3347" i="1" s="1"/>
  <c r="AI3347" i="1"/>
  <c r="N3347" i="1" s="1"/>
  <c r="AD3348" i="1"/>
  <c r="I3348" i="1" s="1"/>
  <c r="AE3348" i="1"/>
  <c r="J3348" i="1" s="1"/>
  <c r="AF3348" i="1"/>
  <c r="K3348" i="1" s="1"/>
  <c r="AG3348" i="1"/>
  <c r="L3348" i="1" s="1"/>
  <c r="AH3348" i="1"/>
  <c r="M3348" i="1" s="1"/>
  <c r="AI3348" i="1"/>
  <c r="N3348" i="1" s="1"/>
  <c r="AD3349" i="1"/>
  <c r="I3349" i="1" s="1"/>
  <c r="AE3349" i="1"/>
  <c r="J3349" i="1" s="1"/>
  <c r="AF3349" i="1"/>
  <c r="K3349" i="1" s="1"/>
  <c r="AG3349" i="1"/>
  <c r="L3349" i="1" s="1"/>
  <c r="AH3349" i="1"/>
  <c r="M3349" i="1" s="1"/>
  <c r="AI3349" i="1"/>
  <c r="N3349" i="1" s="1"/>
  <c r="AD3350" i="1"/>
  <c r="I3350" i="1" s="1"/>
  <c r="AE3350" i="1"/>
  <c r="J3350" i="1" s="1"/>
  <c r="AF3350" i="1"/>
  <c r="K3350" i="1" s="1"/>
  <c r="AG3350" i="1"/>
  <c r="L3350" i="1" s="1"/>
  <c r="AH3350" i="1"/>
  <c r="M3350" i="1" s="1"/>
  <c r="AI3350" i="1"/>
  <c r="N3350" i="1" s="1"/>
  <c r="AD3351" i="1"/>
  <c r="I3351" i="1" s="1"/>
  <c r="AE3351" i="1"/>
  <c r="J3351" i="1" s="1"/>
  <c r="AF3351" i="1"/>
  <c r="K3351" i="1" s="1"/>
  <c r="AG3351" i="1"/>
  <c r="L3351" i="1" s="1"/>
  <c r="AH3351" i="1"/>
  <c r="M3351" i="1" s="1"/>
  <c r="AI3351" i="1"/>
  <c r="N3351" i="1" s="1"/>
  <c r="AD3352" i="1"/>
  <c r="I3352" i="1" s="1"/>
  <c r="AE3352" i="1"/>
  <c r="J3352" i="1" s="1"/>
  <c r="AF3352" i="1"/>
  <c r="K3352" i="1" s="1"/>
  <c r="AG3352" i="1"/>
  <c r="L3352" i="1" s="1"/>
  <c r="AH3352" i="1"/>
  <c r="M3352" i="1" s="1"/>
  <c r="AI3352" i="1"/>
  <c r="N3352" i="1" s="1"/>
  <c r="AD3353" i="1"/>
  <c r="I3353" i="1" s="1"/>
  <c r="AE3353" i="1"/>
  <c r="J3353" i="1" s="1"/>
  <c r="AF3353" i="1"/>
  <c r="K3353" i="1" s="1"/>
  <c r="AG3353" i="1"/>
  <c r="L3353" i="1" s="1"/>
  <c r="AH3353" i="1"/>
  <c r="M3353" i="1" s="1"/>
  <c r="AI3353" i="1"/>
  <c r="N3353" i="1" s="1"/>
  <c r="AD3354" i="1"/>
  <c r="I3354" i="1" s="1"/>
  <c r="AE3354" i="1"/>
  <c r="J3354" i="1" s="1"/>
  <c r="AF3354" i="1"/>
  <c r="K3354" i="1" s="1"/>
  <c r="AG3354" i="1"/>
  <c r="L3354" i="1" s="1"/>
  <c r="AH3354" i="1"/>
  <c r="M3354" i="1" s="1"/>
  <c r="AI3354" i="1"/>
  <c r="N3354" i="1" s="1"/>
  <c r="AD3355" i="1"/>
  <c r="I3355" i="1" s="1"/>
  <c r="AE3355" i="1"/>
  <c r="J3355" i="1" s="1"/>
  <c r="AF3355" i="1"/>
  <c r="K3355" i="1" s="1"/>
  <c r="AG3355" i="1"/>
  <c r="L3355" i="1" s="1"/>
  <c r="AH3355" i="1"/>
  <c r="M3355" i="1" s="1"/>
  <c r="AI3355" i="1"/>
  <c r="N3355" i="1" s="1"/>
  <c r="AD3356" i="1"/>
  <c r="I3356" i="1" s="1"/>
  <c r="AE3356" i="1"/>
  <c r="J3356" i="1" s="1"/>
  <c r="AF3356" i="1"/>
  <c r="K3356" i="1" s="1"/>
  <c r="AG3356" i="1"/>
  <c r="L3356" i="1" s="1"/>
  <c r="AH3356" i="1"/>
  <c r="M3356" i="1" s="1"/>
  <c r="AI3356" i="1"/>
  <c r="N3356" i="1" s="1"/>
  <c r="AD3357" i="1"/>
  <c r="I3357" i="1" s="1"/>
  <c r="AE3357" i="1"/>
  <c r="J3357" i="1" s="1"/>
  <c r="AF3357" i="1"/>
  <c r="K3357" i="1" s="1"/>
  <c r="AG3357" i="1"/>
  <c r="L3357" i="1" s="1"/>
  <c r="AH3357" i="1"/>
  <c r="M3357" i="1" s="1"/>
  <c r="AI3357" i="1"/>
  <c r="N3357" i="1" s="1"/>
  <c r="AD3358" i="1"/>
  <c r="I3358" i="1" s="1"/>
  <c r="AE3358" i="1"/>
  <c r="J3358" i="1" s="1"/>
  <c r="AF3358" i="1"/>
  <c r="K3358" i="1" s="1"/>
  <c r="AG3358" i="1"/>
  <c r="L3358" i="1" s="1"/>
  <c r="AH3358" i="1"/>
  <c r="M3358" i="1" s="1"/>
  <c r="AI3358" i="1"/>
  <c r="N3358" i="1" s="1"/>
  <c r="AD3359" i="1"/>
  <c r="I3359" i="1" s="1"/>
  <c r="AE3359" i="1"/>
  <c r="J3359" i="1" s="1"/>
  <c r="AF3359" i="1"/>
  <c r="K3359" i="1" s="1"/>
  <c r="AG3359" i="1"/>
  <c r="L3359" i="1" s="1"/>
  <c r="AH3359" i="1"/>
  <c r="M3359" i="1" s="1"/>
  <c r="AI3359" i="1"/>
  <c r="N3359" i="1" s="1"/>
  <c r="AD3360" i="1"/>
  <c r="I3360" i="1" s="1"/>
  <c r="AE3360" i="1"/>
  <c r="J3360" i="1" s="1"/>
  <c r="AF3360" i="1"/>
  <c r="K3360" i="1" s="1"/>
  <c r="AG3360" i="1"/>
  <c r="L3360" i="1" s="1"/>
  <c r="AH3360" i="1"/>
  <c r="M3360" i="1" s="1"/>
  <c r="AI3360" i="1"/>
  <c r="N3360" i="1" s="1"/>
  <c r="AD3361" i="1"/>
  <c r="I3361" i="1" s="1"/>
  <c r="AE3361" i="1"/>
  <c r="J3361" i="1" s="1"/>
  <c r="AF3361" i="1"/>
  <c r="K3361" i="1" s="1"/>
  <c r="AG3361" i="1"/>
  <c r="L3361" i="1" s="1"/>
  <c r="AH3361" i="1"/>
  <c r="M3361" i="1" s="1"/>
  <c r="AI3361" i="1"/>
  <c r="N3361" i="1" s="1"/>
  <c r="AD3362" i="1"/>
  <c r="I3362" i="1" s="1"/>
  <c r="AE3362" i="1"/>
  <c r="J3362" i="1" s="1"/>
  <c r="AF3362" i="1"/>
  <c r="K3362" i="1" s="1"/>
  <c r="AG3362" i="1"/>
  <c r="L3362" i="1" s="1"/>
  <c r="AH3362" i="1"/>
  <c r="M3362" i="1" s="1"/>
  <c r="AI3362" i="1"/>
  <c r="N3362" i="1" s="1"/>
  <c r="AD3363" i="1"/>
  <c r="I3363" i="1" s="1"/>
  <c r="AE3363" i="1"/>
  <c r="J3363" i="1" s="1"/>
  <c r="AF3363" i="1"/>
  <c r="K3363" i="1" s="1"/>
  <c r="AG3363" i="1"/>
  <c r="L3363" i="1" s="1"/>
  <c r="AH3363" i="1"/>
  <c r="M3363" i="1" s="1"/>
  <c r="AI3363" i="1"/>
  <c r="N3363" i="1" s="1"/>
  <c r="AD3364" i="1"/>
  <c r="I3364" i="1" s="1"/>
  <c r="AE3364" i="1"/>
  <c r="J3364" i="1" s="1"/>
  <c r="AF3364" i="1"/>
  <c r="K3364" i="1" s="1"/>
  <c r="AG3364" i="1"/>
  <c r="L3364" i="1" s="1"/>
  <c r="AH3364" i="1"/>
  <c r="M3364" i="1" s="1"/>
  <c r="AI3364" i="1"/>
  <c r="N3364" i="1" s="1"/>
  <c r="AD3365" i="1"/>
  <c r="I3365" i="1" s="1"/>
  <c r="AE3365" i="1"/>
  <c r="J3365" i="1" s="1"/>
  <c r="AF3365" i="1"/>
  <c r="K3365" i="1" s="1"/>
  <c r="AG3365" i="1"/>
  <c r="L3365" i="1" s="1"/>
  <c r="AH3365" i="1"/>
  <c r="M3365" i="1" s="1"/>
  <c r="AI3365" i="1"/>
  <c r="N3365" i="1" s="1"/>
  <c r="AD3366" i="1"/>
  <c r="I3366" i="1" s="1"/>
  <c r="AE3366" i="1"/>
  <c r="J3366" i="1" s="1"/>
  <c r="AF3366" i="1"/>
  <c r="K3366" i="1" s="1"/>
  <c r="AG3366" i="1"/>
  <c r="L3366" i="1" s="1"/>
  <c r="AH3366" i="1"/>
  <c r="M3366" i="1" s="1"/>
  <c r="AI3366" i="1"/>
  <c r="N3366" i="1" s="1"/>
  <c r="AD3367" i="1"/>
  <c r="I3367" i="1" s="1"/>
  <c r="AE3367" i="1"/>
  <c r="J3367" i="1" s="1"/>
  <c r="AF3367" i="1"/>
  <c r="K3367" i="1" s="1"/>
  <c r="AG3367" i="1"/>
  <c r="L3367" i="1" s="1"/>
  <c r="AH3367" i="1"/>
  <c r="M3367" i="1" s="1"/>
  <c r="AI3367" i="1"/>
  <c r="N3367" i="1" s="1"/>
  <c r="AD3368" i="1"/>
  <c r="I3368" i="1" s="1"/>
  <c r="AE3368" i="1"/>
  <c r="J3368" i="1" s="1"/>
  <c r="AF3368" i="1"/>
  <c r="K3368" i="1" s="1"/>
  <c r="AG3368" i="1"/>
  <c r="L3368" i="1" s="1"/>
  <c r="AH3368" i="1"/>
  <c r="M3368" i="1" s="1"/>
  <c r="AI3368" i="1"/>
  <c r="N3368" i="1" s="1"/>
  <c r="AD3369" i="1"/>
  <c r="I3369" i="1" s="1"/>
  <c r="AE3369" i="1"/>
  <c r="J3369" i="1" s="1"/>
  <c r="AF3369" i="1"/>
  <c r="K3369" i="1" s="1"/>
  <c r="AG3369" i="1"/>
  <c r="L3369" i="1" s="1"/>
  <c r="AH3369" i="1"/>
  <c r="M3369" i="1" s="1"/>
  <c r="AI3369" i="1"/>
  <c r="N3369" i="1" s="1"/>
  <c r="AD3370" i="1"/>
  <c r="I3370" i="1" s="1"/>
  <c r="AE3370" i="1"/>
  <c r="J3370" i="1" s="1"/>
  <c r="AF3370" i="1"/>
  <c r="K3370" i="1" s="1"/>
  <c r="AG3370" i="1"/>
  <c r="L3370" i="1" s="1"/>
  <c r="AH3370" i="1"/>
  <c r="M3370" i="1" s="1"/>
  <c r="AI3370" i="1"/>
  <c r="N3370" i="1" s="1"/>
  <c r="AD3371" i="1"/>
  <c r="I3371" i="1" s="1"/>
  <c r="AE3371" i="1"/>
  <c r="J3371" i="1" s="1"/>
  <c r="AF3371" i="1"/>
  <c r="K3371" i="1" s="1"/>
  <c r="AG3371" i="1"/>
  <c r="L3371" i="1" s="1"/>
  <c r="AH3371" i="1"/>
  <c r="M3371" i="1" s="1"/>
  <c r="AI3371" i="1"/>
  <c r="N3371" i="1" s="1"/>
  <c r="AD3372" i="1"/>
  <c r="I3372" i="1" s="1"/>
  <c r="AE3372" i="1"/>
  <c r="J3372" i="1" s="1"/>
  <c r="AF3372" i="1"/>
  <c r="K3372" i="1" s="1"/>
  <c r="AG3372" i="1"/>
  <c r="L3372" i="1" s="1"/>
  <c r="AH3372" i="1"/>
  <c r="M3372" i="1" s="1"/>
  <c r="AI3372" i="1"/>
  <c r="N3372" i="1" s="1"/>
  <c r="AD3373" i="1"/>
  <c r="I3373" i="1" s="1"/>
  <c r="AE3373" i="1"/>
  <c r="J3373" i="1" s="1"/>
  <c r="AF3373" i="1"/>
  <c r="K3373" i="1" s="1"/>
  <c r="AG3373" i="1"/>
  <c r="L3373" i="1" s="1"/>
  <c r="AH3373" i="1"/>
  <c r="M3373" i="1" s="1"/>
  <c r="AI3373" i="1"/>
  <c r="N3373" i="1" s="1"/>
  <c r="AD3374" i="1"/>
  <c r="I3374" i="1" s="1"/>
  <c r="AE3374" i="1"/>
  <c r="J3374" i="1" s="1"/>
  <c r="AF3374" i="1"/>
  <c r="K3374" i="1" s="1"/>
  <c r="AG3374" i="1"/>
  <c r="L3374" i="1" s="1"/>
  <c r="AH3374" i="1"/>
  <c r="M3374" i="1" s="1"/>
  <c r="AI3374" i="1"/>
  <c r="N3374" i="1" s="1"/>
  <c r="AD3375" i="1"/>
  <c r="I3375" i="1" s="1"/>
  <c r="AE3375" i="1"/>
  <c r="J3375" i="1" s="1"/>
  <c r="AF3375" i="1"/>
  <c r="K3375" i="1" s="1"/>
  <c r="AG3375" i="1"/>
  <c r="L3375" i="1" s="1"/>
  <c r="AH3375" i="1"/>
  <c r="M3375" i="1" s="1"/>
  <c r="AI3375" i="1"/>
  <c r="N3375" i="1" s="1"/>
  <c r="AD3376" i="1"/>
  <c r="I3376" i="1" s="1"/>
  <c r="AE3376" i="1"/>
  <c r="J3376" i="1" s="1"/>
  <c r="AF3376" i="1"/>
  <c r="K3376" i="1" s="1"/>
  <c r="AG3376" i="1"/>
  <c r="L3376" i="1" s="1"/>
  <c r="AH3376" i="1"/>
  <c r="M3376" i="1" s="1"/>
  <c r="AI3376" i="1"/>
  <c r="N3376" i="1" s="1"/>
  <c r="AD3377" i="1"/>
  <c r="I3377" i="1" s="1"/>
  <c r="AE3377" i="1"/>
  <c r="J3377" i="1" s="1"/>
  <c r="AF3377" i="1"/>
  <c r="K3377" i="1" s="1"/>
  <c r="AG3377" i="1"/>
  <c r="L3377" i="1" s="1"/>
  <c r="AH3377" i="1"/>
  <c r="M3377" i="1" s="1"/>
  <c r="AI3377" i="1"/>
  <c r="N3377" i="1" s="1"/>
  <c r="AD3378" i="1"/>
  <c r="I3378" i="1" s="1"/>
  <c r="AE3378" i="1"/>
  <c r="J3378" i="1" s="1"/>
  <c r="AF3378" i="1"/>
  <c r="K3378" i="1" s="1"/>
  <c r="AG3378" i="1"/>
  <c r="L3378" i="1" s="1"/>
  <c r="AH3378" i="1"/>
  <c r="M3378" i="1" s="1"/>
  <c r="AI3378" i="1"/>
  <c r="N3378" i="1" s="1"/>
  <c r="AD3379" i="1"/>
  <c r="I3379" i="1" s="1"/>
  <c r="AE3379" i="1"/>
  <c r="J3379" i="1" s="1"/>
  <c r="AF3379" i="1"/>
  <c r="K3379" i="1" s="1"/>
  <c r="AG3379" i="1"/>
  <c r="L3379" i="1" s="1"/>
  <c r="AH3379" i="1"/>
  <c r="M3379" i="1" s="1"/>
  <c r="AI3379" i="1"/>
  <c r="N3379" i="1" s="1"/>
  <c r="AD3380" i="1"/>
  <c r="I3380" i="1" s="1"/>
  <c r="AE3380" i="1"/>
  <c r="J3380" i="1" s="1"/>
  <c r="AF3380" i="1"/>
  <c r="K3380" i="1" s="1"/>
  <c r="AG3380" i="1"/>
  <c r="L3380" i="1" s="1"/>
  <c r="AH3380" i="1"/>
  <c r="M3380" i="1" s="1"/>
  <c r="AI3380" i="1"/>
  <c r="N3380" i="1" s="1"/>
  <c r="AD3381" i="1"/>
  <c r="I3381" i="1" s="1"/>
  <c r="AE3381" i="1"/>
  <c r="J3381" i="1" s="1"/>
  <c r="AF3381" i="1"/>
  <c r="K3381" i="1" s="1"/>
  <c r="AG3381" i="1"/>
  <c r="L3381" i="1" s="1"/>
  <c r="AH3381" i="1"/>
  <c r="M3381" i="1" s="1"/>
  <c r="AI3381" i="1"/>
  <c r="N3381" i="1" s="1"/>
  <c r="AD3382" i="1"/>
  <c r="I3382" i="1" s="1"/>
  <c r="AE3382" i="1"/>
  <c r="J3382" i="1" s="1"/>
  <c r="AF3382" i="1"/>
  <c r="K3382" i="1" s="1"/>
  <c r="AG3382" i="1"/>
  <c r="L3382" i="1" s="1"/>
  <c r="AH3382" i="1"/>
  <c r="M3382" i="1" s="1"/>
  <c r="AI3382" i="1"/>
  <c r="N3382" i="1" s="1"/>
  <c r="AD3383" i="1"/>
  <c r="I3383" i="1" s="1"/>
  <c r="AE3383" i="1"/>
  <c r="J3383" i="1" s="1"/>
  <c r="AF3383" i="1"/>
  <c r="K3383" i="1" s="1"/>
  <c r="AG3383" i="1"/>
  <c r="L3383" i="1" s="1"/>
  <c r="AH3383" i="1"/>
  <c r="M3383" i="1" s="1"/>
  <c r="AI3383" i="1"/>
  <c r="N3383" i="1" s="1"/>
  <c r="AD3384" i="1"/>
  <c r="I3384" i="1" s="1"/>
  <c r="AE3384" i="1"/>
  <c r="J3384" i="1" s="1"/>
  <c r="AF3384" i="1"/>
  <c r="K3384" i="1" s="1"/>
  <c r="AG3384" i="1"/>
  <c r="L3384" i="1" s="1"/>
  <c r="AH3384" i="1"/>
  <c r="M3384" i="1" s="1"/>
  <c r="AI3384" i="1"/>
  <c r="N3384" i="1" s="1"/>
  <c r="AD3385" i="1"/>
  <c r="I3385" i="1" s="1"/>
  <c r="AE3385" i="1"/>
  <c r="J3385" i="1" s="1"/>
  <c r="AF3385" i="1"/>
  <c r="K3385" i="1" s="1"/>
  <c r="AG3385" i="1"/>
  <c r="L3385" i="1" s="1"/>
  <c r="AH3385" i="1"/>
  <c r="M3385" i="1" s="1"/>
  <c r="AI3385" i="1"/>
  <c r="N3385" i="1" s="1"/>
  <c r="AD3386" i="1"/>
  <c r="I3386" i="1" s="1"/>
  <c r="AE3386" i="1"/>
  <c r="J3386" i="1" s="1"/>
  <c r="AF3386" i="1"/>
  <c r="K3386" i="1" s="1"/>
  <c r="AG3386" i="1"/>
  <c r="L3386" i="1" s="1"/>
  <c r="AH3386" i="1"/>
  <c r="M3386" i="1" s="1"/>
  <c r="AI3386" i="1"/>
  <c r="N3386" i="1" s="1"/>
  <c r="AD3387" i="1"/>
  <c r="I3387" i="1" s="1"/>
  <c r="AE3387" i="1"/>
  <c r="J3387" i="1" s="1"/>
  <c r="AF3387" i="1"/>
  <c r="K3387" i="1" s="1"/>
  <c r="AG3387" i="1"/>
  <c r="L3387" i="1" s="1"/>
  <c r="AH3387" i="1"/>
  <c r="M3387" i="1" s="1"/>
  <c r="AI3387" i="1"/>
  <c r="N3387" i="1" s="1"/>
  <c r="AD3388" i="1"/>
  <c r="I3388" i="1" s="1"/>
  <c r="AE3388" i="1"/>
  <c r="J3388" i="1" s="1"/>
  <c r="AF3388" i="1"/>
  <c r="K3388" i="1" s="1"/>
  <c r="AG3388" i="1"/>
  <c r="L3388" i="1" s="1"/>
  <c r="AH3388" i="1"/>
  <c r="M3388" i="1" s="1"/>
  <c r="AI3388" i="1"/>
  <c r="N3388" i="1" s="1"/>
  <c r="AD3389" i="1"/>
  <c r="I3389" i="1" s="1"/>
  <c r="AE3389" i="1"/>
  <c r="J3389" i="1" s="1"/>
  <c r="AF3389" i="1"/>
  <c r="K3389" i="1" s="1"/>
  <c r="AG3389" i="1"/>
  <c r="L3389" i="1" s="1"/>
  <c r="AH3389" i="1"/>
  <c r="M3389" i="1" s="1"/>
  <c r="AI3389" i="1"/>
  <c r="N3389" i="1" s="1"/>
  <c r="AD3390" i="1"/>
  <c r="I3390" i="1" s="1"/>
  <c r="AE3390" i="1"/>
  <c r="J3390" i="1" s="1"/>
  <c r="AF3390" i="1"/>
  <c r="K3390" i="1" s="1"/>
  <c r="AG3390" i="1"/>
  <c r="L3390" i="1" s="1"/>
  <c r="AH3390" i="1"/>
  <c r="M3390" i="1" s="1"/>
  <c r="AI3390" i="1"/>
  <c r="N3390" i="1" s="1"/>
  <c r="AD3391" i="1"/>
  <c r="I3391" i="1" s="1"/>
  <c r="AE3391" i="1"/>
  <c r="J3391" i="1" s="1"/>
  <c r="AF3391" i="1"/>
  <c r="K3391" i="1" s="1"/>
  <c r="AG3391" i="1"/>
  <c r="L3391" i="1" s="1"/>
  <c r="AH3391" i="1"/>
  <c r="M3391" i="1" s="1"/>
  <c r="AI3391" i="1"/>
  <c r="N3391" i="1" s="1"/>
  <c r="AD3392" i="1"/>
  <c r="I3392" i="1" s="1"/>
  <c r="AE3392" i="1"/>
  <c r="J3392" i="1" s="1"/>
  <c r="AF3392" i="1"/>
  <c r="K3392" i="1" s="1"/>
  <c r="AG3392" i="1"/>
  <c r="L3392" i="1" s="1"/>
  <c r="AH3392" i="1"/>
  <c r="M3392" i="1" s="1"/>
  <c r="AI3392" i="1"/>
  <c r="N3392" i="1" s="1"/>
  <c r="AD3393" i="1"/>
  <c r="I3393" i="1" s="1"/>
  <c r="AE3393" i="1"/>
  <c r="J3393" i="1" s="1"/>
  <c r="AF3393" i="1"/>
  <c r="K3393" i="1" s="1"/>
  <c r="AG3393" i="1"/>
  <c r="L3393" i="1" s="1"/>
  <c r="AH3393" i="1"/>
  <c r="M3393" i="1" s="1"/>
  <c r="AI3393" i="1"/>
  <c r="N3393" i="1" s="1"/>
  <c r="AD3394" i="1"/>
  <c r="I3394" i="1" s="1"/>
  <c r="AE3394" i="1"/>
  <c r="J3394" i="1" s="1"/>
  <c r="AF3394" i="1"/>
  <c r="K3394" i="1" s="1"/>
  <c r="AG3394" i="1"/>
  <c r="L3394" i="1" s="1"/>
  <c r="AH3394" i="1"/>
  <c r="M3394" i="1" s="1"/>
  <c r="AI3394" i="1"/>
  <c r="N3394" i="1" s="1"/>
  <c r="AD3395" i="1"/>
  <c r="I3395" i="1" s="1"/>
  <c r="AE3395" i="1"/>
  <c r="J3395" i="1" s="1"/>
  <c r="AF3395" i="1"/>
  <c r="K3395" i="1" s="1"/>
  <c r="AG3395" i="1"/>
  <c r="L3395" i="1" s="1"/>
  <c r="AH3395" i="1"/>
  <c r="M3395" i="1" s="1"/>
  <c r="AI3395" i="1"/>
  <c r="N3395" i="1" s="1"/>
  <c r="AD3396" i="1"/>
  <c r="I3396" i="1" s="1"/>
  <c r="AE3396" i="1"/>
  <c r="J3396" i="1" s="1"/>
  <c r="AF3396" i="1"/>
  <c r="K3396" i="1" s="1"/>
  <c r="AG3396" i="1"/>
  <c r="L3396" i="1" s="1"/>
  <c r="AH3396" i="1"/>
  <c r="M3396" i="1" s="1"/>
  <c r="AI3396" i="1"/>
  <c r="N3396" i="1" s="1"/>
  <c r="AD3397" i="1"/>
  <c r="I3397" i="1" s="1"/>
  <c r="AE3397" i="1"/>
  <c r="J3397" i="1" s="1"/>
  <c r="AF3397" i="1"/>
  <c r="K3397" i="1" s="1"/>
  <c r="AG3397" i="1"/>
  <c r="L3397" i="1" s="1"/>
  <c r="AH3397" i="1"/>
  <c r="M3397" i="1" s="1"/>
  <c r="AI3397" i="1"/>
  <c r="N3397" i="1" s="1"/>
  <c r="AD3398" i="1"/>
  <c r="I3398" i="1" s="1"/>
  <c r="AE3398" i="1"/>
  <c r="J3398" i="1" s="1"/>
  <c r="AF3398" i="1"/>
  <c r="K3398" i="1" s="1"/>
  <c r="AG3398" i="1"/>
  <c r="L3398" i="1" s="1"/>
  <c r="AH3398" i="1"/>
  <c r="M3398" i="1" s="1"/>
  <c r="AI3398" i="1"/>
  <c r="N3398" i="1" s="1"/>
  <c r="AD3399" i="1"/>
  <c r="I3399" i="1" s="1"/>
  <c r="AE3399" i="1"/>
  <c r="J3399" i="1" s="1"/>
  <c r="AF3399" i="1"/>
  <c r="K3399" i="1" s="1"/>
  <c r="AG3399" i="1"/>
  <c r="L3399" i="1" s="1"/>
  <c r="AH3399" i="1"/>
  <c r="M3399" i="1" s="1"/>
  <c r="AI3399" i="1"/>
  <c r="N3399" i="1" s="1"/>
  <c r="AD3400" i="1"/>
  <c r="I3400" i="1" s="1"/>
  <c r="AE3400" i="1"/>
  <c r="J3400" i="1" s="1"/>
  <c r="AF3400" i="1"/>
  <c r="K3400" i="1" s="1"/>
  <c r="AG3400" i="1"/>
  <c r="L3400" i="1" s="1"/>
  <c r="AH3400" i="1"/>
  <c r="M3400" i="1" s="1"/>
  <c r="AI3400" i="1"/>
  <c r="N3400" i="1" s="1"/>
  <c r="AD3401" i="1"/>
  <c r="I3401" i="1" s="1"/>
  <c r="AE3401" i="1"/>
  <c r="J3401" i="1" s="1"/>
  <c r="AF3401" i="1"/>
  <c r="K3401" i="1" s="1"/>
  <c r="AG3401" i="1"/>
  <c r="L3401" i="1" s="1"/>
  <c r="AH3401" i="1"/>
  <c r="M3401" i="1" s="1"/>
  <c r="AI3401" i="1"/>
  <c r="N3401" i="1" s="1"/>
  <c r="AD3402" i="1"/>
  <c r="I3402" i="1" s="1"/>
  <c r="AE3402" i="1"/>
  <c r="J3402" i="1" s="1"/>
  <c r="AF3402" i="1"/>
  <c r="K3402" i="1" s="1"/>
  <c r="AG3402" i="1"/>
  <c r="L3402" i="1" s="1"/>
  <c r="AH3402" i="1"/>
  <c r="M3402" i="1" s="1"/>
  <c r="AI3402" i="1"/>
  <c r="N3402" i="1" s="1"/>
  <c r="AD3403" i="1"/>
  <c r="I3403" i="1" s="1"/>
  <c r="AE3403" i="1"/>
  <c r="J3403" i="1" s="1"/>
  <c r="AF3403" i="1"/>
  <c r="K3403" i="1" s="1"/>
  <c r="AG3403" i="1"/>
  <c r="L3403" i="1" s="1"/>
  <c r="AH3403" i="1"/>
  <c r="M3403" i="1" s="1"/>
  <c r="AI3403" i="1"/>
  <c r="N3403" i="1" s="1"/>
  <c r="AD3404" i="1"/>
  <c r="I3404" i="1" s="1"/>
  <c r="AE3404" i="1"/>
  <c r="J3404" i="1" s="1"/>
  <c r="AF3404" i="1"/>
  <c r="K3404" i="1" s="1"/>
  <c r="AG3404" i="1"/>
  <c r="L3404" i="1" s="1"/>
  <c r="AH3404" i="1"/>
  <c r="M3404" i="1" s="1"/>
  <c r="AI3404" i="1"/>
  <c r="N3404" i="1" s="1"/>
  <c r="AD3405" i="1"/>
  <c r="I3405" i="1" s="1"/>
  <c r="AE3405" i="1"/>
  <c r="J3405" i="1" s="1"/>
  <c r="AF3405" i="1"/>
  <c r="K3405" i="1" s="1"/>
  <c r="AG3405" i="1"/>
  <c r="L3405" i="1" s="1"/>
  <c r="AH3405" i="1"/>
  <c r="M3405" i="1" s="1"/>
  <c r="AI3405" i="1"/>
  <c r="N3405" i="1" s="1"/>
  <c r="AD3406" i="1"/>
  <c r="I3406" i="1" s="1"/>
  <c r="AE3406" i="1"/>
  <c r="J3406" i="1" s="1"/>
  <c r="AF3406" i="1"/>
  <c r="K3406" i="1" s="1"/>
  <c r="AG3406" i="1"/>
  <c r="L3406" i="1" s="1"/>
  <c r="AH3406" i="1"/>
  <c r="M3406" i="1" s="1"/>
  <c r="AI3406" i="1"/>
  <c r="N3406" i="1" s="1"/>
  <c r="AD3407" i="1"/>
  <c r="I3407" i="1" s="1"/>
  <c r="AE3407" i="1"/>
  <c r="J3407" i="1" s="1"/>
  <c r="AF3407" i="1"/>
  <c r="K3407" i="1" s="1"/>
  <c r="AG3407" i="1"/>
  <c r="L3407" i="1" s="1"/>
  <c r="AH3407" i="1"/>
  <c r="M3407" i="1" s="1"/>
  <c r="AI3407" i="1"/>
  <c r="N3407" i="1" s="1"/>
  <c r="AD3408" i="1"/>
  <c r="I3408" i="1" s="1"/>
  <c r="AE3408" i="1"/>
  <c r="J3408" i="1" s="1"/>
  <c r="AF3408" i="1"/>
  <c r="K3408" i="1" s="1"/>
  <c r="AG3408" i="1"/>
  <c r="L3408" i="1" s="1"/>
  <c r="AH3408" i="1"/>
  <c r="M3408" i="1" s="1"/>
  <c r="AI3408" i="1"/>
  <c r="N3408" i="1" s="1"/>
  <c r="AD3409" i="1"/>
  <c r="I3409" i="1" s="1"/>
  <c r="AE3409" i="1"/>
  <c r="J3409" i="1" s="1"/>
  <c r="AF3409" i="1"/>
  <c r="K3409" i="1" s="1"/>
  <c r="AG3409" i="1"/>
  <c r="L3409" i="1" s="1"/>
  <c r="AH3409" i="1"/>
  <c r="M3409" i="1" s="1"/>
  <c r="AI3409" i="1"/>
  <c r="N3409" i="1" s="1"/>
  <c r="AD3410" i="1"/>
  <c r="I3410" i="1" s="1"/>
  <c r="AE3410" i="1"/>
  <c r="J3410" i="1" s="1"/>
  <c r="AF3410" i="1"/>
  <c r="K3410" i="1" s="1"/>
  <c r="AG3410" i="1"/>
  <c r="L3410" i="1" s="1"/>
  <c r="AH3410" i="1"/>
  <c r="M3410" i="1" s="1"/>
  <c r="AI3410" i="1"/>
  <c r="N3410" i="1" s="1"/>
  <c r="AD3411" i="1"/>
  <c r="I3411" i="1" s="1"/>
  <c r="AE3411" i="1"/>
  <c r="J3411" i="1" s="1"/>
  <c r="AF3411" i="1"/>
  <c r="K3411" i="1" s="1"/>
  <c r="AG3411" i="1"/>
  <c r="L3411" i="1" s="1"/>
  <c r="AH3411" i="1"/>
  <c r="M3411" i="1" s="1"/>
  <c r="AI3411" i="1"/>
  <c r="N3411" i="1" s="1"/>
  <c r="AD3412" i="1"/>
  <c r="I3412" i="1" s="1"/>
  <c r="AE3412" i="1"/>
  <c r="J3412" i="1" s="1"/>
  <c r="AF3412" i="1"/>
  <c r="K3412" i="1" s="1"/>
  <c r="AG3412" i="1"/>
  <c r="L3412" i="1" s="1"/>
  <c r="AH3412" i="1"/>
  <c r="M3412" i="1" s="1"/>
  <c r="AI3412" i="1"/>
  <c r="N3412" i="1" s="1"/>
  <c r="AD3413" i="1"/>
  <c r="I3413" i="1" s="1"/>
  <c r="AE3413" i="1"/>
  <c r="J3413" i="1" s="1"/>
  <c r="AF3413" i="1"/>
  <c r="K3413" i="1" s="1"/>
  <c r="AG3413" i="1"/>
  <c r="L3413" i="1" s="1"/>
  <c r="AH3413" i="1"/>
  <c r="M3413" i="1" s="1"/>
  <c r="AI3413" i="1"/>
  <c r="N3413" i="1" s="1"/>
  <c r="AD3414" i="1"/>
  <c r="I3414" i="1" s="1"/>
  <c r="AE3414" i="1"/>
  <c r="J3414" i="1" s="1"/>
  <c r="AF3414" i="1"/>
  <c r="K3414" i="1" s="1"/>
  <c r="AG3414" i="1"/>
  <c r="L3414" i="1" s="1"/>
  <c r="AH3414" i="1"/>
  <c r="M3414" i="1" s="1"/>
  <c r="AI3414" i="1"/>
  <c r="N3414" i="1" s="1"/>
  <c r="AD3415" i="1"/>
  <c r="I3415" i="1" s="1"/>
  <c r="AE3415" i="1"/>
  <c r="J3415" i="1" s="1"/>
  <c r="AF3415" i="1"/>
  <c r="K3415" i="1" s="1"/>
  <c r="AG3415" i="1"/>
  <c r="L3415" i="1" s="1"/>
  <c r="AH3415" i="1"/>
  <c r="M3415" i="1" s="1"/>
  <c r="AI3415" i="1"/>
  <c r="N3415" i="1" s="1"/>
  <c r="AD3416" i="1"/>
  <c r="I3416" i="1" s="1"/>
  <c r="AE3416" i="1"/>
  <c r="J3416" i="1" s="1"/>
  <c r="AF3416" i="1"/>
  <c r="K3416" i="1" s="1"/>
  <c r="AG3416" i="1"/>
  <c r="L3416" i="1" s="1"/>
  <c r="AH3416" i="1"/>
  <c r="M3416" i="1" s="1"/>
  <c r="AI3416" i="1"/>
  <c r="N3416" i="1" s="1"/>
  <c r="AD3417" i="1"/>
  <c r="I3417" i="1" s="1"/>
  <c r="AE3417" i="1"/>
  <c r="J3417" i="1" s="1"/>
  <c r="AF3417" i="1"/>
  <c r="K3417" i="1" s="1"/>
  <c r="AG3417" i="1"/>
  <c r="L3417" i="1" s="1"/>
  <c r="AH3417" i="1"/>
  <c r="M3417" i="1" s="1"/>
  <c r="AI3417" i="1"/>
  <c r="N3417" i="1" s="1"/>
  <c r="AD3418" i="1"/>
  <c r="I3418" i="1" s="1"/>
  <c r="AE3418" i="1"/>
  <c r="J3418" i="1" s="1"/>
  <c r="AF3418" i="1"/>
  <c r="K3418" i="1" s="1"/>
  <c r="AG3418" i="1"/>
  <c r="L3418" i="1" s="1"/>
  <c r="AH3418" i="1"/>
  <c r="M3418" i="1" s="1"/>
  <c r="AI3418" i="1"/>
  <c r="N3418" i="1" s="1"/>
  <c r="AD3419" i="1"/>
  <c r="I3419" i="1" s="1"/>
  <c r="AE3419" i="1"/>
  <c r="J3419" i="1" s="1"/>
  <c r="AF3419" i="1"/>
  <c r="K3419" i="1" s="1"/>
  <c r="AG3419" i="1"/>
  <c r="L3419" i="1" s="1"/>
  <c r="AH3419" i="1"/>
  <c r="M3419" i="1" s="1"/>
  <c r="AI3419" i="1"/>
  <c r="N3419" i="1" s="1"/>
  <c r="AD3420" i="1"/>
  <c r="I3420" i="1" s="1"/>
  <c r="AE3420" i="1"/>
  <c r="J3420" i="1" s="1"/>
  <c r="AF3420" i="1"/>
  <c r="K3420" i="1" s="1"/>
  <c r="AG3420" i="1"/>
  <c r="L3420" i="1" s="1"/>
  <c r="AH3420" i="1"/>
  <c r="M3420" i="1" s="1"/>
  <c r="AI3420" i="1"/>
  <c r="N3420" i="1" s="1"/>
  <c r="AD3421" i="1"/>
  <c r="I3421" i="1" s="1"/>
  <c r="AE3421" i="1"/>
  <c r="J3421" i="1" s="1"/>
  <c r="AF3421" i="1"/>
  <c r="K3421" i="1" s="1"/>
  <c r="AG3421" i="1"/>
  <c r="L3421" i="1" s="1"/>
  <c r="AH3421" i="1"/>
  <c r="M3421" i="1" s="1"/>
  <c r="AI3421" i="1"/>
  <c r="N3421" i="1" s="1"/>
  <c r="AD3422" i="1"/>
  <c r="I3422" i="1" s="1"/>
  <c r="AE3422" i="1"/>
  <c r="J3422" i="1" s="1"/>
  <c r="AF3422" i="1"/>
  <c r="K3422" i="1" s="1"/>
  <c r="AG3422" i="1"/>
  <c r="L3422" i="1" s="1"/>
  <c r="AH3422" i="1"/>
  <c r="M3422" i="1" s="1"/>
  <c r="AI3422" i="1"/>
  <c r="N3422" i="1" s="1"/>
  <c r="AD3423" i="1"/>
  <c r="I3423" i="1" s="1"/>
  <c r="AE3423" i="1"/>
  <c r="J3423" i="1" s="1"/>
  <c r="AF3423" i="1"/>
  <c r="K3423" i="1" s="1"/>
  <c r="AG3423" i="1"/>
  <c r="L3423" i="1" s="1"/>
  <c r="AH3423" i="1"/>
  <c r="M3423" i="1" s="1"/>
  <c r="AI3423" i="1"/>
  <c r="N3423" i="1" s="1"/>
  <c r="AD3424" i="1"/>
  <c r="I3424" i="1" s="1"/>
  <c r="AE3424" i="1"/>
  <c r="J3424" i="1" s="1"/>
  <c r="AF3424" i="1"/>
  <c r="K3424" i="1" s="1"/>
  <c r="AG3424" i="1"/>
  <c r="L3424" i="1" s="1"/>
  <c r="AH3424" i="1"/>
  <c r="M3424" i="1" s="1"/>
  <c r="AI3424" i="1"/>
  <c r="N3424" i="1" s="1"/>
  <c r="AD3425" i="1"/>
  <c r="I3425" i="1" s="1"/>
  <c r="AE3425" i="1"/>
  <c r="J3425" i="1" s="1"/>
  <c r="AF3425" i="1"/>
  <c r="K3425" i="1" s="1"/>
  <c r="AG3425" i="1"/>
  <c r="L3425" i="1" s="1"/>
  <c r="AH3425" i="1"/>
  <c r="M3425" i="1" s="1"/>
  <c r="AI3425" i="1"/>
  <c r="N3425" i="1" s="1"/>
  <c r="AD3426" i="1"/>
  <c r="I3426" i="1" s="1"/>
  <c r="AE3426" i="1"/>
  <c r="J3426" i="1" s="1"/>
  <c r="AF3426" i="1"/>
  <c r="K3426" i="1" s="1"/>
  <c r="AG3426" i="1"/>
  <c r="L3426" i="1" s="1"/>
  <c r="AH3426" i="1"/>
  <c r="M3426" i="1" s="1"/>
  <c r="AI3426" i="1"/>
  <c r="N3426" i="1" s="1"/>
  <c r="AD3427" i="1"/>
  <c r="I3427" i="1" s="1"/>
  <c r="AE3427" i="1"/>
  <c r="J3427" i="1" s="1"/>
  <c r="AF3427" i="1"/>
  <c r="K3427" i="1" s="1"/>
  <c r="AG3427" i="1"/>
  <c r="L3427" i="1" s="1"/>
  <c r="AH3427" i="1"/>
  <c r="M3427" i="1" s="1"/>
  <c r="AI3427" i="1"/>
  <c r="N3427" i="1" s="1"/>
  <c r="AD3428" i="1"/>
  <c r="I3428" i="1" s="1"/>
  <c r="AE3428" i="1"/>
  <c r="J3428" i="1" s="1"/>
  <c r="AF3428" i="1"/>
  <c r="K3428" i="1" s="1"/>
  <c r="AG3428" i="1"/>
  <c r="L3428" i="1" s="1"/>
  <c r="AH3428" i="1"/>
  <c r="M3428" i="1" s="1"/>
  <c r="AI3428" i="1"/>
  <c r="N3428" i="1" s="1"/>
  <c r="AD3429" i="1"/>
  <c r="I3429" i="1" s="1"/>
  <c r="AE3429" i="1"/>
  <c r="J3429" i="1" s="1"/>
  <c r="AF3429" i="1"/>
  <c r="K3429" i="1" s="1"/>
  <c r="AG3429" i="1"/>
  <c r="L3429" i="1" s="1"/>
  <c r="AH3429" i="1"/>
  <c r="M3429" i="1" s="1"/>
  <c r="AI3429" i="1"/>
  <c r="N3429" i="1" s="1"/>
  <c r="AD3430" i="1"/>
  <c r="I3430" i="1" s="1"/>
  <c r="AE3430" i="1"/>
  <c r="J3430" i="1" s="1"/>
  <c r="AF3430" i="1"/>
  <c r="K3430" i="1" s="1"/>
  <c r="AG3430" i="1"/>
  <c r="L3430" i="1" s="1"/>
  <c r="AH3430" i="1"/>
  <c r="M3430" i="1" s="1"/>
  <c r="AI3430" i="1"/>
  <c r="N3430" i="1" s="1"/>
  <c r="AD3431" i="1"/>
  <c r="I3431" i="1" s="1"/>
  <c r="AE3431" i="1"/>
  <c r="J3431" i="1" s="1"/>
  <c r="AF3431" i="1"/>
  <c r="K3431" i="1" s="1"/>
  <c r="AG3431" i="1"/>
  <c r="L3431" i="1" s="1"/>
  <c r="AH3431" i="1"/>
  <c r="M3431" i="1" s="1"/>
  <c r="AI3431" i="1"/>
  <c r="N3431" i="1" s="1"/>
  <c r="AD3432" i="1"/>
  <c r="I3432" i="1" s="1"/>
  <c r="AE3432" i="1"/>
  <c r="J3432" i="1" s="1"/>
  <c r="AF3432" i="1"/>
  <c r="K3432" i="1" s="1"/>
  <c r="AG3432" i="1"/>
  <c r="L3432" i="1" s="1"/>
  <c r="AH3432" i="1"/>
  <c r="M3432" i="1" s="1"/>
  <c r="AI3432" i="1"/>
  <c r="N3432" i="1" s="1"/>
  <c r="AD3433" i="1"/>
  <c r="I3433" i="1" s="1"/>
  <c r="AE3433" i="1"/>
  <c r="J3433" i="1" s="1"/>
  <c r="AF3433" i="1"/>
  <c r="K3433" i="1" s="1"/>
  <c r="AG3433" i="1"/>
  <c r="L3433" i="1" s="1"/>
  <c r="AH3433" i="1"/>
  <c r="M3433" i="1" s="1"/>
  <c r="AI3433" i="1"/>
  <c r="N3433" i="1" s="1"/>
  <c r="AD3434" i="1"/>
  <c r="I3434" i="1" s="1"/>
  <c r="AE3434" i="1"/>
  <c r="J3434" i="1" s="1"/>
  <c r="AF3434" i="1"/>
  <c r="K3434" i="1" s="1"/>
  <c r="AG3434" i="1"/>
  <c r="L3434" i="1" s="1"/>
  <c r="AH3434" i="1"/>
  <c r="M3434" i="1" s="1"/>
  <c r="AI3434" i="1"/>
  <c r="N3434" i="1" s="1"/>
  <c r="AD3435" i="1"/>
  <c r="I3435" i="1" s="1"/>
  <c r="AE3435" i="1"/>
  <c r="J3435" i="1" s="1"/>
  <c r="AF3435" i="1"/>
  <c r="K3435" i="1" s="1"/>
  <c r="AG3435" i="1"/>
  <c r="L3435" i="1" s="1"/>
  <c r="AH3435" i="1"/>
  <c r="M3435" i="1" s="1"/>
  <c r="AI3435" i="1"/>
  <c r="N3435" i="1" s="1"/>
  <c r="AD3436" i="1"/>
  <c r="I3436" i="1" s="1"/>
  <c r="AE3436" i="1"/>
  <c r="J3436" i="1" s="1"/>
  <c r="AF3436" i="1"/>
  <c r="K3436" i="1" s="1"/>
  <c r="AG3436" i="1"/>
  <c r="L3436" i="1" s="1"/>
  <c r="AH3436" i="1"/>
  <c r="M3436" i="1" s="1"/>
  <c r="AI3436" i="1"/>
  <c r="N3436" i="1" s="1"/>
  <c r="AD3437" i="1"/>
  <c r="I3437" i="1" s="1"/>
  <c r="AE3437" i="1"/>
  <c r="J3437" i="1" s="1"/>
  <c r="AF3437" i="1"/>
  <c r="K3437" i="1" s="1"/>
  <c r="AG3437" i="1"/>
  <c r="L3437" i="1" s="1"/>
  <c r="AH3437" i="1"/>
  <c r="M3437" i="1" s="1"/>
  <c r="AI3437" i="1"/>
  <c r="N3437" i="1" s="1"/>
  <c r="AD3438" i="1"/>
  <c r="I3438" i="1" s="1"/>
  <c r="AE3438" i="1"/>
  <c r="J3438" i="1" s="1"/>
  <c r="AF3438" i="1"/>
  <c r="K3438" i="1" s="1"/>
  <c r="AG3438" i="1"/>
  <c r="L3438" i="1" s="1"/>
  <c r="AH3438" i="1"/>
  <c r="M3438" i="1" s="1"/>
  <c r="AI3438" i="1"/>
  <c r="N3438" i="1" s="1"/>
  <c r="AD3439" i="1"/>
  <c r="I3439" i="1" s="1"/>
  <c r="AE3439" i="1"/>
  <c r="J3439" i="1" s="1"/>
  <c r="AF3439" i="1"/>
  <c r="K3439" i="1" s="1"/>
  <c r="AG3439" i="1"/>
  <c r="L3439" i="1" s="1"/>
  <c r="AH3439" i="1"/>
  <c r="M3439" i="1" s="1"/>
  <c r="AI3439" i="1"/>
  <c r="N3439" i="1" s="1"/>
  <c r="AD3440" i="1"/>
  <c r="I3440" i="1" s="1"/>
  <c r="AE3440" i="1"/>
  <c r="J3440" i="1" s="1"/>
  <c r="AF3440" i="1"/>
  <c r="K3440" i="1" s="1"/>
  <c r="AG3440" i="1"/>
  <c r="L3440" i="1" s="1"/>
  <c r="AH3440" i="1"/>
  <c r="M3440" i="1" s="1"/>
  <c r="AI3440" i="1"/>
  <c r="N3440" i="1" s="1"/>
  <c r="AD3441" i="1"/>
  <c r="I3441" i="1" s="1"/>
  <c r="AE3441" i="1"/>
  <c r="J3441" i="1" s="1"/>
  <c r="AF3441" i="1"/>
  <c r="K3441" i="1" s="1"/>
  <c r="AG3441" i="1"/>
  <c r="L3441" i="1" s="1"/>
  <c r="AH3441" i="1"/>
  <c r="M3441" i="1" s="1"/>
  <c r="AI3441" i="1"/>
  <c r="N3441" i="1" s="1"/>
  <c r="AD3442" i="1"/>
  <c r="I3442" i="1" s="1"/>
  <c r="AE3442" i="1"/>
  <c r="J3442" i="1" s="1"/>
  <c r="AF3442" i="1"/>
  <c r="K3442" i="1" s="1"/>
  <c r="AG3442" i="1"/>
  <c r="L3442" i="1" s="1"/>
  <c r="AH3442" i="1"/>
  <c r="M3442" i="1" s="1"/>
  <c r="AI3442" i="1"/>
  <c r="N3442" i="1" s="1"/>
  <c r="AD3443" i="1"/>
  <c r="I3443" i="1" s="1"/>
  <c r="AE3443" i="1"/>
  <c r="J3443" i="1" s="1"/>
  <c r="AF3443" i="1"/>
  <c r="K3443" i="1" s="1"/>
  <c r="AG3443" i="1"/>
  <c r="L3443" i="1" s="1"/>
  <c r="AH3443" i="1"/>
  <c r="M3443" i="1" s="1"/>
  <c r="AI3443" i="1"/>
  <c r="N3443" i="1" s="1"/>
  <c r="AD3444" i="1"/>
  <c r="I3444" i="1" s="1"/>
  <c r="AE3444" i="1"/>
  <c r="J3444" i="1" s="1"/>
  <c r="AF3444" i="1"/>
  <c r="K3444" i="1" s="1"/>
  <c r="AG3444" i="1"/>
  <c r="L3444" i="1" s="1"/>
  <c r="AH3444" i="1"/>
  <c r="M3444" i="1" s="1"/>
  <c r="AI3444" i="1"/>
  <c r="N3444" i="1" s="1"/>
  <c r="AD3445" i="1"/>
  <c r="I3445" i="1" s="1"/>
  <c r="AE3445" i="1"/>
  <c r="J3445" i="1" s="1"/>
  <c r="AF3445" i="1"/>
  <c r="K3445" i="1" s="1"/>
  <c r="AG3445" i="1"/>
  <c r="L3445" i="1" s="1"/>
  <c r="AH3445" i="1"/>
  <c r="M3445" i="1" s="1"/>
  <c r="AI3445" i="1"/>
  <c r="N3445" i="1" s="1"/>
  <c r="AD3446" i="1"/>
  <c r="I3446" i="1" s="1"/>
  <c r="AE3446" i="1"/>
  <c r="J3446" i="1" s="1"/>
  <c r="AF3446" i="1"/>
  <c r="K3446" i="1" s="1"/>
  <c r="AG3446" i="1"/>
  <c r="L3446" i="1" s="1"/>
  <c r="AH3446" i="1"/>
  <c r="M3446" i="1" s="1"/>
  <c r="AI3446" i="1"/>
  <c r="N3446" i="1" s="1"/>
  <c r="AD3447" i="1"/>
  <c r="I3447" i="1" s="1"/>
  <c r="AE3447" i="1"/>
  <c r="J3447" i="1" s="1"/>
  <c r="AF3447" i="1"/>
  <c r="K3447" i="1" s="1"/>
  <c r="AG3447" i="1"/>
  <c r="L3447" i="1" s="1"/>
  <c r="AH3447" i="1"/>
  <c r="M3447" i="1" s="1"/>
  <c r="AI3447" i="1"/>
  <c r="N3447" i="1" s="1"/>
  <c r="AD3448" i="1"/>
  <c r="I3448" i="1" s="1"/>
  <c r="AE3448" i="1"/>
  <c r="J3448" i="1" s="1"/>
  <c r="AF3448" i="1"/>
  <c r="K3448" i="1" s="1"/>
  <c r="AG3448" i="1"/>
  <c r="L3448" i="1" s="1"/>
  <c r="AH3448" i="1"/>
  <c r="M3448" i="1" s="1"/>
  <c r="AI3448" i="1"/>
  <c r="N3448" i="1" s="1"/>
  <c r="AD3449" i="1"/>
  <c r="I3449" i="1" s="1"/>
  <c r="AE3449" i="1"/>
  <c r="J3449" i="1" s="1"/>
  <c r="AF3449" i="1"/>
  <c r="K3449" i="1" s="1"/>
  <c r="AG3449" i="1"/>
  <c r="L3449" i="1" s="1"/>
  <c r="AH3449" i="1"/>
  <c r="M3449" i="1" s="1"/>
  <c r="AI3449" i="1"/>
  <c r="N3449" i="1" s="1"/>
  <c r="AD3450" i="1"/>
  <c r="I3450" i="1" s="1"/>
  <c r="AE3450" i="1"/>
  <c r="J3450" i="1" s="1"/>
  <c r="AF3450" i="1"/>
  <c r="K3450" i="1" s="1"/>
  <c r="AG3450" i="1"/>
  <c r="L3450" i="1" s="1"/>
  <c r="AH3450" i="1"/>
  <c r="M3450" i="1" s="1"/>
  <c r="AI3450" i="1"/>
  <c r="N3450" i="1" s="1"/>
  <c r="AD3451" i="1"/>
  <c r="I3451" i="1" s="1"/>
  <c r="AE3451" i="1"/>
  <c r="J3451" i="1" s="1"/>
  <c r="AF3451" i="1"/>
  <c r="K3451" i="1" s="1"/>
  <c r="AG3451" i="1"/>
  <c r="L3451" i="1" s="1"/>
  <c r="AH3451" i="1"/>
  <c r="M3451" i="1" s="1"/>
  <c r="AI3451" i="1"/>
  <c r="N3451" i="1" s="1"/>
  <c r="AD3452" i="1"/>
  <c r="I3452" i="1" s="1"/>
  <c r="AE3452" i="1"/>
  <c r="J3452" i="1" s="1"/>
  <c r="AF3452" i="1"/>
  <c r="K3452" i="1" s="1"/>
  <c r="AG3452" i="1"/>
  <c r="L3452" i="1" s="1"/>
  <c r="AH3452" i="1"/>
  <c r="M3452" i="1" s="1"/>
  <c r="AI3452" i="1"/>
  <c r="N3452" i="1" s="1"/>
  <c r="AD3453" i="1"/>
  <c r="I3453" i="1" s="1"/>
  <c r="AE3453" i="1"/>
  <c r="J3453" i="1" s="1"/>
  <c r="AF3453" i="1"/>
  <c r="K3453" i="1" s="1"/>
  <c r="AG3453" i="1"/>
  <c r="L3453" i="1" s="1"/>
  <c r="AH3453" i="1"/>
  <c r="M3453" i="1" s="1"/>
  <c r="AI3453" i="1"/>
  <c r="N3453" i="1" s="1"/>
  <c r="AD3454" i="1"/>
  <c r="I3454" i="1" s="1"/>
  <c r="AE3454" i="1"/>
  <c r="J3454" i="1" s="1"/>
  <c r="AF3454" i="1"/>
  <c r="K3454" i="1" s="1"/>
  <c r="AG3454" i="1"/>
  <c r="L3454" i="1" s="1"/>
  <c r="AH3454" i="1"/>
  <c r="M3454" i="1" s="1"/>
  <c r="AI3454" i="1"/>
  <c r="N3454" i="1" s="1"/>
  <c r="AD3455" i="1"/>
  <c r="I3455" i="1" s="1"/>
  <c r="AE3455" i="1"/>
  <c r="J3455" i="1" s="1"/>
  <c r="AF3455" i="1"/>
  <c r="K3455" i="1" s="1"/>
  <c r="AG3455" i="1"/>
  <c r="L3455" i="1" s="1"/>
  <c r="AH3455" i="1"/>
  <c r="M3455" i="1" s="1"/>
  <c r="AI3455" i="1"/>
  <c r="N3455" i="1" s="1"/>
  <c r="AD3456" i="1"/>
  <c r="I3456" i="1" s="1"/>
  <c r="AE3456" i="1"/>
  <c r="J3456" i="1" s="1"/>
  <c r="AF3456" i="1"/>
  <c r="K3456" i="1" s="1"/>
  <c r="AG3456" i="1"/>
  <c r="L3456" i="1" s="1"/>
  <c r="AH3456" i="1"/>
  <c r="M3456" i="1" s="1"/>
  <c r="AI3456" i="1"/>
  <c r="N3456" i="1" s="1"/>
  <c r="AD3457" i="1"/>
  <c r="I3457" i="1" s="1"/>
  <c r="AE3457" i="1"/>
  <c r="J3457" i="1" s="1"/>
  <c r="AF3457" i="1"/>
  <c r="K3457" i="1" s="1"/>
  <c r="AG3457" i="1"/>
  <c r="L3457" i="1" s="1"/>
  <c r="AH3457" i="1"/>
  <c r="M3457" i="1" s="1"/>
  <c r="AI3457" i="1"/>
  <c r="N3457" i="1" s="1"/>
  <c r="AD3458" i="1"/>
  <c r="I3458" i="1" s="1"/>
  <c r="AE3458" i="1"/>
  <c r="J3458" i="1" s="1"/>
  <c r="AF3458" i="1"/>
  <c r="K3458" i="1" s="1"/>
  <c r="AG3458" i="1"/>
  <c r="L3458" i="1" s="1"/>
  <c r="AH3458" i="1"/>
  <c r="M3458" i="1" s="1"/>
  <c r="AI3458" i="1"/>
  <c r="N3458" i="1" s="1"/>
  <c r="AD3459" i="1"/>
  <c r="I3459" i="1" s="1"/>
  <c r="AE3459" i="1"/>
  <c r="J3459" i="1" s="1"/>
  <c r="AF3459" i="1"/>
  <c r="K3459" i="1" s="1"/>
  <c r="AG3459" i="1"/>
  <c r="L3459" i="1" s="1"/>
  <c r="AH3459" i="1"/>
  <c r="M3459" i="1" s="1"/>
  <c r="AI3459" i="1"/>
  <c r="N3459" i="1" s="1"/>
  <c r="AD3460" i="1"/>
  <c r="I3460" i="1" s="1"/>
  <c r="AE3460" i="1"/>
  <c r="J3460" i="1" s="1"/>
  <c r="AF3460" i="1"/>
  <c r="K3460" i="1" s="1"/>
  <c r="AG3460" i="1"/>
  <c r="L3460" i="1" s="1"/>
  <c r="AH3460" i="1"/>
  <c r="M3460" i="1" s="1"/>
  <c r="AI3460" i="1"/>
  <c r="N3460" i="1" s="1"/>
  <c r="AD3461" i="1"/>
  <c r="I3461" i="1" s="1"/>
  <c r="AE3461" i="1"/>
  <c r="J3461" i="1" s="1"/>
  <c r="AF3461" i="1"/>
  <c r="K3461" i="1" s="1"/>
  <c r="AG3461" i="1"/>
  <c r="L3461" i="1" s="1"/>
  <c r="AH3461" i="1"/>
  <c r="M3461" i="1" s="1"/>
  <c r="AI3461" i="1"/>
  <c r="N3461" i="1" s="1"/>
  <c r="AD3462" i="1"/>
  <c r="I3462" i="1" s="1"/>
  <c r="AE3462" i="1"/>
  <c r="J3462" i="1" s="1"/>
  <c r="AF3462" i="1"/>
  <c r="K3462" i="1" s="1"/>
  <c r="AG3462" i="1"/>
  <c r="L3462" i="1" s="1"/>
  <c r="AH3462" i="1"/>
  <c r="M3462" i="1" s="1"/>
  <c r="AI3462" i="1"/>
  <c r="N3462" i="1" s="1"/>
  <c r="AD3463" i="1"/>
  <c r="I3463" i="1" s="1"/>
  <c r="AE3463" i="1"/>
  <c r="J3463" i="1" s="1"/>
  <c r="AF3463" i="1"/>
  <c r="K3463" i="1" s="1"/>
  <c r="AG3463" i="1"/>
  <c r="L3463" i="1" s="1"/>
  <c r="AH3463" i="1"/>
  <c r="M3463" i="1" s="1"/>
  <c r="AI3463" i="1"/>
  <c r="N3463" i="1" s="1"/>
  <c r="AD3464" i="1"/>
  <c r="I3464" i="1" s="1"/>
  <c r="AE3464" i="1"/>
  <c r="J3464" i="1" s="1"/>
  <c r="AF3464" i="1"/>
  <c r="K3464" i="1" s="1"/>
  <c r="AG3464" i="1"/>
  <c r="L3464" i="1" s="1"/>
  <c r="AH3464" i="1"/>
  <c r="M3464" i="1" s="1"/>
  <c r="AI3464" i="1"/>
  <c r="N3464" i="1" s="1"/>
  <c r="AD3465" i="1"/>
  <c r="I3465" i="1" s="1"/>
  <c r="AE3465" i="1"/>
  <c r="J3465" i="1" s="1"/>
  <c r="AF3465" i="1"/>
  <c r="K3465" i="1" s="1"/>
  <c r="AG3465" i="1"/>
  <c r="L3465" i="1" s="1"/>
  <c r="AH3465" i="1"/>
  <c r="M3465" i="1" s="1"/>
  <c r="AI3465" i="1"/>
  <c r="N3465" i="1" s="1"/>
  <c r="AD3466" i="1"/>
  <c r="I3466" i="1" s="1"/>
  <c r="AE3466" i="1"/>
  <c r="J3466" i="1" s="1"/>
  <c r="AF3466" i="1"/>
  <c r="K3466" i="1" s="1"/>
  <c r="AG3466" i="1"/>
  <c r="L3466" i="1" s="1"/>
  <c r="AH3466" i="1"/>
  <c r="M3466" i="1" s="1"/>
  <c r="AI3466" i="1"/>
  <c r="N3466" i="1" s="1"/>
  <c r="AD3467" i="1"/>
  <c r="I3467" i="1" s="1"/>
  <c r="AE3467" i="1"/>
  <c r="J3467" i="1" s="1"/>
  <c r="AF3467" i="1"/>
  <c r="K3467" i="1" s="1"/>
  <c r="AG3467" i="1"/>
  <c r="L3467" i="1" s="1"/>
  <c r="AH3467" i="1"/>
  <c r="M3467" i="1" s="1"/>
  <c r="AI3467" i="1"/>
  <c r="N3467" i="1" s="1"/>
  <c r="AD3468" i="1"/>
  <c r="I3468" i="1" s="1"/>
  <c r="AE3468" i="1"/>
  <c r="J3468" i="1" s="1"/>
  <c r="AF3468" i="1"/>
  <c r="K3468" i="1" s="1"/>
  <c r="AG3468" i="1"/>
  <c r="L3468" i="1" s="1"/>
  <c r="AH3468" i="1"/>
  <c r="M3468" i="1" s="1"/>
  <c r="AI3468" i="1"/>
  <c r="N3468" i="1" s="1"/>
  <c r="AD3469" i="1"/>
  <c r="I3469" i="1" s="1"/>
  <c r="AE3469" i="1"/>
  <c r="J3469" i="1" s="1"/>
  <c r="AF3469" i="1"/>
  <c r="K3469" i="1" s="1"/>
  <c r="AG3469" i="1"/>
  <c r="L3469" i="1" s="1"/>
  <c r="AH3469" i="1"/>
  <c r="M3469" i="1" s="1"/>
  <c r="AI3469" i="1"/>
  <c r="N3469" i="1" s="1"/>
  <c r="AD3470" i="1"/>
  <c r="I3470" i="1" s="1"/>
  <c r="AE3470" i="1"/>
  <c r="J3470" i="1" s="1"/>
  <c r="AF3470" i="1"/>
  <c r="K3470" i="1" s="1"/>
  <c r="AG3470" i="1"/>
  <c r="L3470" i="1" s="1"/>
  <c r="AH3470" i="1"/>
  <c r="M3470" i="1" s="1"/>
  <c r="AI3470" i="1"/>
  <c r="N3470" i="1" s="1"/>
  <c r="AD3471" i="1"/>
  <c r="I3471" i="1" s="1"/>
  <c r="AE3471" i="1"/>
  <c r="J3471" i="1" s="1"/>
  <c r="AF3471" i="1"/>
  <c r="K3471" i="1" s="1"/>
  <c r="AG3471" i="1"/>
  <c r="L3471" i="1" s="1"/>
  <c r="AH3471" i="1"/>
  <c r="M3471" i="1" s="1"/>
  <c r="AI3471" i="1"/>
  <c r="N3471" i="1" s="1"/>
  <c r="AD3472" i="1"/>
  <c r="I3472" i="1" s="1"/>
  <c r="AE3472" i="1"/>
  <c r="J3472" i="1" s="1"/>
  <c r="AF3472" i="1"/>
  <c r="K3472" i="1" s="1"/>
  <c r="AG3472" i="1"/>
  <c r="L3472" i="1" s="1"/>
  <c r="AH3472" i="1"/>
  <c r="M3472" i="1" s="1"/>
  <c r="AI3472" i="1"/>
  <c r="N3472" i="1" s="1"/>
  <c r="AD3473" i="1"/>
  <c r="I3473" i="1" s="1"/>
  <c r="AE3473" i="1"/>
  <c r="J3473" i="1" s="1"/>
  <c r="AF3473" i="1"/>
  <c r="K3473" i="1" s="1"/>
  <c r="AG3473" i="1"/>
  <c r="L3473" i="1" s="1"/>
  <c r="AH3473" i="1"/>
  <c r="M3473" i="1" s="1"/>
  <c r="AI3473" i="1"/>
  <c r="N3473" i="1" s="1"/>
  <c r="AD3474" i="1"/>
  <c r="I3474" i="1" s="1"/>
  <c r="AE3474" i="1"/>
  <c r="J3474" i="1" s="1"/>
  <c r="AF3474" i="1"/>
  <c r="K3474" i="1" s="1"/>
  <c r="AG3474" i="1"/>
  <c r="L3474" i="1" s="1"/>
  <c r="AH3474" i="1"/>
  <c r="M3474" i="1" s="1"/>
  <c r="AI3474" i="1"/>
  <c r="N3474" i="1" s="1"/>
  <c r="AD3475" i="1"/>
  <c r="I3475" i="1" s="1"/>
  <c r="AE3475" i="1"/>
  <c r="J3475" i="1" s="1"/>
  <c r="AF3475" i="1"/>
  <c r="K3475" i="1" s="1"/>
  <c r="AG3475" i="1"/>
  <c r="L3475" i="1" s="1"/>
  <c r="AH3475" i="1"/>
  <c r="M3475" i="1" s="1"/>
  <c r="AI3475" i="1"/>
  <c r="N3475" i="1" s="1"/>
  <c r="AD3476" i="1"/>
  <c r="I3476" i="1" s="1"/>
  <c r="AE3476" i="1"/>
  <c r="J3476" i="1" s="1"/>
  <c r="AF3476" i="1"/>
  <c r="K3476" i="1" s="1"/>
  <c r="AG3476" i="1"/>
  <c r="L3476" i="1" s="1"/>
  <c r="AH3476" i="1"/>
  <c r="M3476" i="1" s="1"/>
  <c r="AI3476" i="1"/>
  <c r="N3476" i="1" s="1"/>
  <c r="AD3477" i="1"/>
  <c r="I3477" i="1" s="1"/>
  <c r="AE3477" i="1"/>
  <c r="J3477" i="1" s="1"/>
  <c r="AF3477" i="1"/>
  <c r="K3477" i="1" s="1"/>
  <c r="AG3477" i="1"/>
  <c r="L3477" i="1" s="1"/>
  <c r="AH3477" i="1"/>
  <c r="M3477" i="1" s="1"/>
  <c r="AI3477" i="1"/>
  <c r="N3477" i="1" s="1"/>
  <c r="AD3478" i="1"/>
  <c r="I3478" i="1" s="1"/>
  <c r="AE3478" i="1"/>
  <c r="J3478" i="1" s="1"/>
  <c r="AF3478" i="1"/>
  <c r="K3478" i="1" s="1"/>
  <c r="AG3478" i="1"/>
  <c r="L3478" i="1" s="1"/>
  <c r="AH3478" i="1"/>
  <c r="M3478" i="1" s="1"/>
  <c r="AI3478" i="1"/>
  <c r="N3478" i="1" s="1"/>
  <c r="AD3479" i="1"/>
  <c r="I3479" i="1" s="1"/>
  <c r="AE3479" i="1"/>
  <c r="J3479" i="1" s="1"/>
  <c r="AF3479" i="1"/>
  <c r="K3479" i="1" s="1"/>
  <c r="AG3479" i="1"/>
  <c r="L3479" i="1" s="1"/>
  <c r="AH3479" i="1"/>
  <c r="M3479" i="1" s="1"/>
  <c r="AI3479" i="1"/>
  <c r="N3479" i="1" s="1"/>
  <c r="AD3480" i="1"/>
  <c r="I3480" i="1" s="1"/>
  <c r="AE3480" i="1"/>
  <c r="J3480" i="1" s="1"/>
  <c r="AF3480" i="1"/>
  <c r="K3480" i="1" s="1"/>
  <c r="AG3480" i="1"/>
  <c r="L3480" i="1" s="1"/>
  <c r="AH3480" i="1"/>
  <c r="M3480" i="1" s="1"/>
  <c r="AI3480" i="1"/>
  <c r="N3480" i="1" s="1"/>
  <c r="AD3481" i="1"/>
  <c r="I3481" i="1" s="1"/>
  <c r="AE3481" i="1"/>
  <c r="J3481" i="1" s="1"/>
  <c r="AF3481" i="1"/>
  <c r="K3481" i="1" s="1"/>
  <c r="AG3481" i="1"/>
  <c r="L3481" i="1" s="1"/>
  <c r="AH3481" i="1"/>
  <c r="M3481" i="1" s="1"/>
  <c r="AI3481" i="1"/>
  <c r="N3481" i="1" s="1"/>
  <c r="AD3482" i="1"/>
  <c r="I3482" i="1" s="1"/>
  <c r="AE3482" i="1"/>
  <c r="J3482" i="1" s="1"/>
  <c r="AF3482" i="1"/>
  <c r="K3482" i="1" s="1"/>
  <c r="AG3482" i="1"/>
  <c r="L3482" i="1" s="1"/>
  <c r="AH3482" i="1"/>
  <c r="M3482" i="1" s="1"/>
  <c r="AI3482" i="1"/>
  <c r="N3482" i="1" s="1"/>
  <c r="AD3483" i="1"/>
  <c r="I3483" i="1" s="1"/>
  <c r="AE3483" i="1"/>
  <c r="J3483" i="1" s="1"/>
  <c r="AF3483" i="1"/>
  <c r="K3483" i="1" s="1"/>
  <c r="AG3483" i="1"/>
  <c r="L3483" i="1" s="1"/>
  <c r="AH3483" i="1"/>
  <c r="M3483" i="1" s="1"/>
  <c r="AI3483" i="1"/>
  <c r="N3483" i="1" s="1"/>
  <c r="AD3484" i="1"/>
  <c r="I3484" i="1" s="1"/>
  <c r="AE3484" i="1"/>
  <c r="J3484" i="1" s="1"/>
  <c r="AF3484" i="1"/>
  <c r="K3484" i="1" s="1"/>
  <c r="AG3484" i="1"/>
  <c r="L3484" i="1" s="1"/>
  <c r="AH3484" i="1"/>
  <c r="M3484" i="1" s="1"/>
  <c r="AI3484" i="1"/>
  <c r="N3484" i="1" s="1"/>
  <c r="AD3485" i="1"/>
  <c r="I3485" i="1" s="1"/>
  <c r="AE3485" i="1"/>
  <c r="J3485" i="1" s="1"/>
  <c r="AF3485" i="1"/>
  <c r="K3485" i="1" s="1"/>
  <c r="AG3485" i="1"/>
  <c r="L3485" i="1" s="1"/>
  <c r="AH3485" i="1"/>
  <c r="M3485" i="1" s="1"/>
  <c r="AI3485" i="1"/>
  <c r="N3485" i="1" s="1"/>
  <c r="AD3486" i="1"/>
  <c r="I3486" i="1" s="1"/>
  <c r="AE3486" i="1"/>
  <c r="J3486" i="1" s="1"/>
  <c r="AF3486" i="1"/>
  <c r="K3486" i="1" s="1"/>
  <c r="AG3486" i="1"/>
  <c r="L3486" i="1" s="1"/>
  <c r="AH3486" i="1"/>
  <c r="M3486" i="1" s="1"/>
  <c r="AI3486" i="1"/>
  <c r="N3486" i="1" s="1"/>
  <c r="AD3487" i="1"/>
  <c r="I3487" i="1" s="1"/>
  <c r="AE3487" i="1"/>
  <c r="J3487" i="1" s="1"/>
  <c r="AF3487" i="1"/>
  <c r="K3487" i="1" s="1"/>
  <c r="AG3487" i="1"/>
  <c r="L3487" i="1" s="1"/>
  <c r="AH3487" i="1"/>
  <c r="M3487" i="1" s="1"/>
  <c r="AI3487" i="1"/>
  <c r="N3487" i="1" s="1"/>
  <c r="AD3488" i="1"/>
  <c r="I3488" i="1" s="1"/>
  <c r="AE3488" i="1"/>
  <c r="J3488" i="1" s="1"/>
  <c r="AF3488" i="1"/>
  <c r="K3488" i="1" s="1"/>
  <c r="AG3488" i="1"/>
  <c r="L3488" i="1" s="1"/>
  <c r="AH3488" i="1"/>
  <c r="M3488" i="1" s="1"/>
  <c r="AI3488" i="1"/>
  <c r="N3488" i="1" s="1"/>
  <c r="AD3489" i="1"/>
  <c r="I3489" i="1" s="1"/>
  <c r="AE3489" i="1"/>
  <c r="J3489" i="1" s="1"/>
  <c r="AF3489" i="1"/>
  <c r="K3489" i="1" s="1"/>
  <c r="AG3489" i="1"/>
  <c r="L3489" i="1" s="1"/>
  <c r="AH3489" i="1"/>
  <c r="M3489" i="1" s="1"/>
  <c r="AI3489" i="1"/>
  <c r="N3489" i="1" s="1"/>
  <c r="AD3490" i="1"/>
  <c r="I3490" i="1" s="1"/>
  <c r="AE3490" i="1"/>
  <c r="J3490" i="1" s="1"/>
  <c r="AF3490" i="1"/>
  <c r="K3490" i="1" s="1"/>
  <c r="AG3490" i="1"/>
  <c r="L3490" i="1" s="1"/>
  <c r="AH3490" i="1"/>
  <c r="M3490" i="1" s="1"/>
  <c r="AI3490" i="1"/>
  <c r="N3490" i="1" s="1"/>
  <c r="AD3491" i="1"/>
  <c r="I3491" i="1" s="1"/>
  <c r="AE3491" i="1"/>
  <c r="J3491" i="1" s="1"/>
  <c r="AF3491" i="1"/>
  <c r="K3491" i="1" s="1"/>
  <c r="AG3491" i="1"/>
  <c r="L3491" i="1" s="1"/>
  <c r="AH3491" i="1"/>
  <c r="M3491" i="1" s="1"/>
  <c r="AI3491" i="1"/>
  <c r="N3491" i="1" s="1"/>
  <c r="AD3492" i="1"/>
  <c r="I3492" i="1" s="1"/>
  <c r="AE3492" i="1"/>
  <c r="J3492" i="1" s="1"/>
  <c r="AF3492" i="1"/>
  <c r="K3492" i="1" s="1"/>
  <c r="AG3492" i="1"/>
  <c r="L3492" i="1" s="1"/>
  <c r="AH3492" i="1"/>
  <c r="M3492" i="1" s="1"/>
  <c r="AI3492" i="1"/>
  <c r="N3492" i="1" s="1"/>
  <c r="AD3493" i="1"/>
  <c r="I3493" i="1" s="1"/>
  <c r="AE3493" i="1"/>
  <c r="J3493" i="1" s="1"/>
  <c r="AF3493" i="1"/>
  <c r="K3493" i="1" s="1"/>
  <c r="AG3493" i="1"/>
  <c r="L3493" i="1" s="1"/>
  <c r="AH3493" i="1"/>
  <c r="M3493" i="1" s="1"/>
  <c r="AI3493" i="1"/>
  <c r="N3493" i="1" s="1"/>
  <c r="AD3494" i="1"/>
  <c r="I3494" i="1" s="1"/>
  <c r="AE3494" i="1"/>
  <c r="J3494" i="1" s="1"/>
  <c r="AF3494" i="1"/>
  <c r="K3494" i="1" s="1"/>
  <c r="AG3494" i="1"/>
  <c r="L3494" i="1" s="1"/>
  <c r="AH3494" i="1"/>
  <c r="M3494" i="1" s="1"/>
  <c r="AI3494" i="1"/>
  <c r="N3494" i="1" s="1"/>
  <c r="AD3495" i="1"/>
  <c r="I3495" i="1" s="1"/>
  <c r="AE3495" i="1"/>
  <c r="J3495" i="1" s="1"/>
  <c r="AF3495" i="1"/>
  <c r="K3495" i="1" s="1"/>
  <c r="AG3495" i="1"/>
  <c r="L3495" i="1" s="1"/>
  <c r="AH3495" i="1"/>
  <c r="M3495" i="1" s="1"/>
  <c r="AI3495" i="1"/>
  <c r="N3495" i="1" s="1"/>
  <c r="AD3496" i="1"/>
  <c r="I3496" i="1" s="1"/>
  <c r="AE3496" i="1"/>
  <c r="J3496" i="1" s="1"/>
  <c r="AF3496" i="1"/>
  <c r="K3496" i="1" s="1"/>
  <c r="AG3496" i="1"/>
  <c r="L3496" i="1" s="1"/>
  <c r="AH3496" i="1"/>
  <c r="M3496" i="1" s="1"/>
  <c r="AI3496" i="1"/>
  <c r="N3496" i="1" s="1"/>
  <c r="AD3497" i="1"/>
  <c r="I3497" i="1" s="1"/>
  <c r="AE3497" i="1"/>
  <c r="J3497" i="1" s="1"/>
  <c r="AF3497" i="1"/>
  <c r="K3497" i="1" s="1"/>
  <c r="AG3497" i="1"/>
  <c r="L3497" i="1" s="1"/>
  <c r="AH3497" i="1"/>
  <c r="M3497" i="1" s="1"/>
  <c r="AI3497" i="1"/>
  <c r="N3497" i="1" s="1"/>
  <c r="AD3498" i="1"/>
  <c r="I3498" i="1" s="1"/>
  <c r="AE3498" i="1"/>
  <c r="J3498" i="1" s="1"/>
  <c r="AF3498" i="1"/>
  <c r="K3498" i="1" s="1"/>
  <c r="AG3498" i="1"/>
  <c r="L3498" i="1" s="1"/>
  <c r="AH3498" i="1"/>
  <c r="M3498" i="1" s="1"/>
  <c r="AI3498" i="1"/>
  <c r="N3498" i="1" s="1"/>
  <c r="AD3499" i="1"/>
  <c r="I3499" i="1" s="1"/>
  <c r="AE3499" i="1"/>
  <c r="J3499" i="1" s="1"/>
  <c r="AF3499" i="1"/>
  <c r="K3499" i="1" s="1"/>
  <c r="AG3499" i="1"/>
  <c r="L3499" i="1" s="1"/>
  <c r="AH3499" i="1"/>
  <c r="M3499" i="1" s="1"/>
  <c r="AI3499" i="1"/>
  <c r="N3499" i="1" s="1"/>
  <c r="AD3500" i="1"/>
  <c r="I3500" i="1" s="1"/>
  <c r="AE3500" i="1"/>
  <c r="J3500" i="1" s="1"/>
  <c r="AF3500" i="1"/>
  <c r="K3500" i="1" s="1"/>
  <c r="AG3500" i="1"/>
  <c r="L3500" i="1" s="1"/>
  <c r="AH3500" i="1"/>
  <c r="M3500" i="1" s="1"/>
  <c r="AI3500" i="1"/>
  <c r="N3500" i="1" s="1"/>
  <c r="AD3501" i="1"/>
  <c r="I3501" i="1" s="1"/>
  <c r="AE3501" i="1"/>
  <c r="J3501" i="1" s="1"/>
  <c r="AF3501" i="1"/>
  <c r="K3501" i="1" s="1"/>
  <c r="AG3501" i="1"/>
  <c r="L3501" i="1" s="1"/>
  <c r="AH3501" i="1"/>
  <c r="M3501" i="1" s="1"/>
  <c r="AI3501" i="1"/>
  <c r="N3501" i="1" s="1"/>
  <c r="AD3502" i="1"/>
  <c r="I3502" i="1" s="1"/>
  <c r="AE3502" i="1"/>
  <c r="J3502" i="1" s="1"/>
  <c r="AF3502" i="1"/>
  <c r="K3502" i="1" s="1"/>
  <c r="AG3502" i="1"/>
  <c r="L3502" i="1" s="1"/>
  <c r="AH3502" i="1"/>
  <c r="M3502" i="1" s="1"/>
  <c r="AI3502" i="1"/>
  <c r="N3502" i="1" s="1"/>
  <c r="AD3503" i="1"/>
  <c r="I3503" i="1" s="1"/>
  <c r="AE3503" i="1"/>
  <c r="J3503" i="1" s="1"/>
  <c r="AF3503" i="1"/>
  <c r="K3503" i="1" s="1"/>
  <c r="AG3503" i="1"/>
  <c r="L3503" i="1" s="1"/>
  <c r="AH3503" i="1"/>
  <c r="M3503" i="1" s="1"/>
  <c r="AI3503" i="1"/>
  <c r="N3503" i="1" s="1"/>
  <c r="AD3504" i="1"/>
  <c r="I3504" i="1" s="1"/>
  <c r="AE3504" i="1"/>
  <c r="J3504" i="1" s="1"/>
  <c r="AF3504" i="1"/>
  <c r="K3504" i="1" s="1"/>
  <c r="AG3504" i="1"/>
  <c r="L3504" i="1" s="1"/>
  <c r="AH3504" i="1"/>
  <c r="M3504" i="1" s="1"/>
  <c r="AI3504" i="1"/>
  <c r="N3504" i="1" s="1"/>
  <c r="AD3505" i="1"/>
  <c r="I3505" i="1" s="1"/>
  <c r="AE3505" i="1"/>
  <c r="J3505" i="1" s="1"/>
  <c r="AF3505" i="1"/>
  <c r="K3505" i="1" s="1"/>
  <c r="AG3505" i="1"/>
  <c r="L3505" i="1" s="1"/>
  <c r="AH3505" i="1"/>
  <c r="M3505" i="1" s="1"/>
  <c r="AI3505" i="1"/>
  <c r="N3505" i="1" s="1"/>
  <c r="AD3506" i="1"/>
  <c r="I3506" i="1" s="1"/>
  <c r="AE3506" i="1"/>
  <c r="J3506" i="1" s="1"/>
  <c r="AF3506" i="1"/>
  <c r="K3506" i="1" s="1"/>
  <c r="AG3506" i="1"/>
  <c r="L3506" i="1" s="1"/>
  <c r="AH3506" i="1"/>
  <c r="M3506" i="1" s="1"/>
  <c r="AI3506" i="1"/>
  <c r="N3506" i="1" s="1"/>
  <c r="AD3507" i="1"/>
  <c r="I3507" i="1" s="1"/>
  <c r="AE3507" i="1"/>
  <c r="J3507" i="1" s="1"/>
  <c r="AF3507" i="1"/>
  <c r="K3507" i="1" s="1"/>
  <c r="AG3507" i="1"/>
  <c r="L3507" i="1" s="1"/>
  <c r="AH3507" i="1"/>
  <c r="M3507" i="1" s="1"/>
  <c r="AI3507" i="1"/>
  <c r="N3507" i="1" s="1"/>
  <c r="AD3508" i="1"/>
  <c r="I3508" i="1" s="1"/>
  <c r="AE3508" i="1"/>
  <c r="J3508" i="1" s="1"/>
  <c r="AF3508" i="1"/>
  <c r="K3508" i="1" s="1"/>
  <c r="AG3508" i="1"/>
  <c r="L3508" i="1" s="1"/>
  <c r="AH3508" i="1"/>
  <c r="M3508" i="1" s="1"/>
  <c r="AI3508" i="1"/>
  <c r="N3508" i="1" s="1"/>
  <c r="AD3509" i="1"/>
  <c r="I3509" i="1" s="1"/>
  <c r="AE3509" i="1"/>
  <c r="J3509" i="1" s="1"/>
  <c r="AF3509" i="1"/>
  <c r="K3509" i="1" s="1"/>
  <c r="AG3509" i="1"/>
  <c r="L3509" i="1" s="1"/>
  <c r="AH3509" i="1"/>
  <c r="M3509" i="1" s="1"/>
  <c r="AI3509" i="1"/>
  <c r="N3509" i="1" s="1"/>
  <c r="AD3510" i="1"/>
  <c r="I3510" i="1" s="1"/>
  <c r="AE3510" i="1"/>
  <c r="J3510" i="1" s="1"/>
  <c r="AF3510" i="1"/>
  <c r="K3510" i="1" s="1"/>
  <c r="AG3510" i="1"/>
  <c r="L3510" i="1" s="1"/>
  <c r="AH3510" i="1"/>
  <c r="M3510" i="1" s="1"/>
  <c r="AI3510" i="1"/>
  <c r="N3510" i="1" s="1"/>
  <c r="AD3511" i="1"/>
  <c r="I3511" i="1" s="1"/>
  <c r="AE3511" i="1"/>
  <c r="J3511" i="1" s="1"/>
  <c r="AF3511" i="1"/>
  <c r="K3511" i="1" s="1"/>
  <c r="AG3511" i="1"/>
  <c r="L3511" i="1" s="1"/>
  <c r="AH3511" i="1"/>
  <c r="M3511" i="1" s="1"/>
  <c r="AI3511" i="1"/>
  <c r="N3511" i="1" s="1"/>
  <c r="AD3512" i="1"/>
  <c r="I3512" i="1" s="1"/>
  <c r="AE3512" i="1"/>
  <c r="J3512" i="1" s="1"/>
  <c r="AF3512" i="1"/>
  <c r="K3512" i="1" s="1"/>
  <c r="AG3512" i="1"/>
  <c r="L3512" i="1" s="1"/>
  <c r="AH3512" i="1"/>
  <c r="M3512" i="1" s="1"/>
  <c r="AI3512" i="1"/>
  <c r="N3512" i="1" s="1"/>
  <c r="AD3513" i="1"/>
  <c r="I3513" i="1" s="1"/>
  <c r="AE3513" i="1"/>
  <c r="J3513" i="1" s="1"/>
  <c r="AF3513" i="1"/>
  <c r="K3513" i="1" s="1"/>
  <c r="AG3513" i="1"/>
  <c r="L3513" i="1" s="1"/>
  <c r="AH3513" i="1"/>
  <c r="M3513" i="1" s="1"/>
  <c r="AI3513" i="1"/>
  <c r="N3513" i="1" s="1"/>
  <c r="AD3514" i="1"/>
  <c r="I3514" i="1" s="1"/>
  <c r="AE3514" i="1"/>
  <c r="J3514" i="1" s="1"/>
  <c r="AF3514" i="1"/>
  <c r="K3514" i="1" s="1"/>
  <c r="AG3514" i="1"/>
  <c r="L3514" i="1" s="1"/>
  <c r="AH3514" i="1"/>
  <c r="M3514" i="1" s="1"/>
  <c r="AI3514" i="1"/>
  <c r="N3514" i="1" s="1"/>
  <c r="AD3515" i="1"/>
  <c r="I3515" i="1" s="1"/>
  <c r="AE3515" i="1"/>
  <c r="J3515" i="1" s="1"/>
  <c r="AF3515" i="1"/>
  <c r="K3515" i="1" s="1"/>
  <c r="AG3515" i="1"/>
  <c r="L3515" i="1" s="1"/>
  <c r="AH3515" i="1"/>
  <c r="M3515" i="1" s="1"/>
  <c r="AI3515" i="1"/>
  <c r="N3515" i="1" s="1"/>
  <c r="AD3516" i="1"/>
  <c r="I3516" i="1" s="1"/>
  <c r="AE3516" i="1"/>
  <c r="J3516" i="1" s="1"/>
  <c r="AF3516" i="1"/>
  <c r="K3516" i="1" s="1"/>
  <c r="AG3516" i="1"/>
  <c r="L3516" i="1" s="1"/>
  <c r="AH3516" i="1"/>
  <c r="M3516" i="1" s="1"/>
  <c r="AI3516" i="1"/>
  <c r="N3516" i="1" s="1"/>
  <c r="AD3517" i="1"/>
  <c r="I3517" i="1" s="1"/>
  <c r="AE3517" i="1"/>
  <c r="J3517" i="1" s="1"/>
  <c r="AF3517" i="1"/>
  <c r="K3517" i="1" s="1"/>
  <c r="AG3517" i="1"/>
  <c r="L3517" i="1" s="1"/>
  <c r="AH3517" i="1"/>
  <c r="M3517" i="1" s="1"/>
  <c r="AI3517" i="1"/>
  <c r="N3517" i="1" s="1"/>
  <c r="AD3518" i="1"/>
  <c r="I3518" i="1" s="1"/>
  <c r="AE3518" i="1"/>
  <c r="J3518" i="1" s="1"/>
  <c r="AF3518" i="1"/>
  <c r="K3518" i="1" s="1"/>
  <c r="AG3518" i="1"/>
  <c r="L3518" i="1" s="1"/>
  <c r="AH3518" i="1"/>
  <c r="M3518" i="1" s="1"/>
  <c r="AI3518" i="1"/>
  <c r="N3518" i="1" s="1"/>
  <c r="AD3519" i="1"/>
  <c r="I3519" i="1" s="1"/>
  <c r="AE3519" i="1"/>
  <c r="J3519" i="1" s="1"/>
  <c r="AF3519" i="1"/>
  <c r="K3519" i="1" s="1"/>
  <c r="AG3519" i="1"/>
  <c r="L3519" i="1" s="1"/>
  <c r="AH3519" i="1"/>
  <c r="M3519" i="1" s="1"/>
  <c r="AI3519" i="1"/>
  <c r="N3519" i="1" s="1"/>
  <c r="AD3520" i="1"/>
  <c r="I3520" i="1" s="1"/>
  <c r="AE3520" i="1"/>
  <c r="J3520" i="1" s="1"/>
  <c r="AF3520" i="1"/>
  <c r="K3520" i="1" s="1"/>
  <c r="AG3520" i="1"/>
  <c r="L3520" i="1" s="1"/>
  <c r="AH3520" i="1"/>
  <c r="M3520" i="1" s="1"/>
  <c r="AI3520" i="1"/>
  <c r="N3520" i="1" s="1"/>
  <c r="AD3521" i="1"/>
  <c r="I3521" i="1" s="1"/>
  <c r="AE3521" i="1"/>
  <c r="J3521" i="1" s="1"/>
  <c r="AF3521" i="1"/>
  <c r="K3521" i="1" s="1"/>
  <c r="AG3521" i="1"/>
  <c r="L3521" i="1" s="1"/>
  <c r="AH3521" i="1"/>
  <c r="M3521" i="1" s="1"/>
  <c r="AI3521" i="1"/>
  <c r="N3521" i="1" s="1"/>
  <c r="AD3522" i="1"/>
  <c r="I3522" i="1" s="1"/>
  <c r="AE3522" i="1"/>
  <c r="J3522" i="1" s="1"/>
  <c r="AF3522" i="1"/>
  <c r="K3522" i="1" s="1"/>
  <c r="AG3522" i="1"/>
  <c r="L3522" i="1" s="1"/>
  <c r="AH3522" i="1"/>
  <c r="M3522" i="1" s="1"/>
  <c r="AI3522" i="1"/>
  <c r="N3522" i="1" s="1"/>
  <c r="AD3523" i="1"/>
  <c r="I3523" i="1" s="1"/>
  <c r="AE3523" i="1"/>
  <c r="J3523" i="1" s="1"/>
  <c r="AF3523" i="1"/>
  <c r="K3523" i="1" s="1"/>
  <c r="AG3523" i="1"/>
  <c r="L3523" i="1" s="1"/>
  <c r="AH3523" i="1"/>
  <c r="M3523" i="1" s="1"/>
  <c r="AI3523" i="1"/>
  <c r="N3523" i="1" s="1"/>
  <c r="AD3524" i="1"/>
  <c r="I3524" i="1" s="1"/>
  <c r="AE3524" i="1"/>
  <c r="J3524" i="1" s="1"/>
  <c r="AF3524" i="1"/>
  <c r="K3524" i="1" s="1"/>
  <c r="AG3524" i="1"/>
  <c r="L3524" i="1" s="1"/>
  <c r="AH3524" i="1"/>
  <c r="M3524" i="1" s="1"/>
  <c r="AI3524" i="1"/>
  <c r="N3524" i="1" s="1"/>
  <c r="AD3525" i="1"/>
  <c r="I3525" i="1" s="1"/>
  <c r="AE3525" i="1"/>
  <c r="J3525" i="1" s="1"/>
  <c r="AF3525" i="1"/>
  <c r="K3525" i="1" s="1"/>
  <c r="AG3525" i="1"/>
  <c r="L3525" i="1" s="1"/>
  <c r="AH3525" i="1"/>
  <c r="M3525" i="1" s="1"/>
  <c r="AI3525" i="1"/>
  <c r="N3525" i="1" s="1"/>
  <c r="AD3526" i="1"/>
  <c r="I3526" i="1" s="1"/>
  <c r="AE3526" i="1"/>
  <c r="J3526" i="1" s="1"/>
  <c r="AF3526" i="1"/>
  <c r="K3526" i="1" s="1"/>
  <c r="AG3526" i="1"/>
  <c r="L3526" i="1" s="1"/>
  <c r="AH3526" i="1"/>
  <c r="M3526" i="1" s="1"/>
  <c r="AI3526" i="1"/>
  <c r="N3526" i="1" s="1"/>
  <c r="AD3527" i="1"/>
  <c r="I3527" i="1" s="1"/>
  <c r="AE3527" i="1"/>
  <c r="J3527" i="1" s="1"/>
  <c r="AF3527" i="1"/>
  <c r="K3527" i="1" s="1"/>
  <c r="AG3527" i="1"/>
  <c r="L3527" i="1" s="1"/>
  <c r="AH3527" i="1"/>
  <c r="M3527" i="1" s="1"/>
  <c r="AI3527" i="1"/>
  <c r="N3527" i="1" s="1"/>
  <c r="AD3528" i="1"/>
  <c r="I3528" i="1" s="1"/>
  <c r="AE3528" i="1"/>
  <c r="J3528" i="1" s="1"/>
  <c r="AF3528" i="1"/>
  <c r="K3528" i="1" s="1"/>
  <c r="AG3528" i="1"/>
  <c r="L3528" i="1" s="1"/>
  <c r="AH3528" i="1"/>
  <c r="M3528" i="1" s="1"/>
  <c r="AI3528" i="1"/>
  <c r="N3528" i="1" s="1"/>
  <c r="AD3529" i="1"/>
  <c r="I3529" i="1" s="1"/>
  <c r="AE3529" i="1"/>
  <c r="J3529" i="1" s="1"/>
  <c r="AF3529" i="1"/>
  <c r="K3529" i="1" s="1"/>
  <c r="AG3529" i="1"/>
  <c r="L3529" i="1" s="1"/>
  <c r="AH3529" i="1"/>
  <c r="M3529" i="1" s="1"/>
  <c r="AI3529" i="1"/>
  <c r="N3529" i="1" s="1"/>
  <c r="AD3530" i="1"/>
  <c r="I3530" i="1" s="1"/>
  <c r="AE3530" i="1"/>
  <c r="J3530" i="1" s="1"/>
  <c r="AF3530" i="1"/>
  <c r="K3530" i="1" s="1"/>
  <c r="AG3530" i="1"/>
  <c r="L3530" i="1" s="1"/>
  <c r="AH3530" i="1"/>
  <c r="M3530" i="1" s="1"/>
  <c r="AI3530" i="1"/>
  <c r="N3530" i="1" s="1"/>
  <c r="AD3531" i="1"/>
  <c r="I3531" i="1" s="1"/>
  <c r="AE3531" i="1"/>
  <c r="J3531" i="1" s="1"/>
  <c r="AF3531" i="1"/>
  <c r="K3531" i="1" s="1"/>
  <c r="AG3531" i="1"/>
  <c r="L3531" i="1" s="1"/>
  <c r="AH3531" i="1"/>
  <c r="M3531" i="1" s="1"/>
  <c r="AI3531" i="1"/>
  <c r="N3531" i="1" s="1"/>
  <c r="AD3532" i="1"/>
  <c r="I3532" i="1" s="1"/>
  <c r="AE3532" i="1"/>
  <c r="J3532" i="1" s="1"/>
  <c r="AF3532" i="1"/>
  <c r="K3532" i="1" s="1"/>
  <c r="AG3532" i="1"/>
  <c r="L3532" i="1" s="1"/>
  <c r="AH3532" i="1"/>
  <c r="M3532" i="1" s="1"/>
  <c r="AI3532" i="1"/>
  <c r="N3532" i="1" s="1"/>
  <c r="AD3533" i="1"/>
  <c r="I3533" i="1" s="1"/>
  <c r="AE3533" i="1"/>
  <c r="J3533" i="1" s="1"/>
  <c r="AF3533" i="1"/>
  <c r="K3533" i="1" s="1"/>
  <c r="AG3533" i="1"/>
  <c r="L3533" i="1" s="1"/>
  <c r="AH3533" i="1"/>
  <c r="M3533" i="1" s="1"/>
  <c r="AI3533" i="1"/>
  <c r="N3533" i="1" s="1"/>
  <c r="AD3534" i="1"/>
  <c r="I3534" i="1" s="1"/>
  <c r="AE3534" i="1"/>
  <c r="J3534" i="1" s="1"/>
  <c r="AF3534" i="1"/>
  <c r="K3534" i="1" s="1"/>
  <c r="AG3534" i="1"/>
  <c r="L3534" i="1" s="1"/>
  <c r="AH3534" i="1"/>
  <c r="M3534" i="1" s="1"/>
  <c r="AI3534" i="1"/>
  <c r="N3534" i="1" s="1"/>
  <c r="AD3535" i="1"/>
  <c r="I3535" i="1" s="1"/>
  <c r="AE3535" i="1"/>
  <c r="J3535" i="1" s="1"/>
  <c r="AF3535" i="1"/>
  <c r="K3535" i="1" s="1"/>
  <c r="AG3535" i="1"/>
  <c r="L3535" i="1" s="1"/>
  <c r="AH3535" i="1"/>
  <c r="M3535" i="1" s="1"/>
  <c r="AI3535" i="1"/>
  <c r="N3535" i="1" s="1"/>
  <c r="AD3536" i="1"/>
  <c r="I3536" i="1" s="1"/>
  <c r="AE3536" i="1"/>
  <c r="J3536" i="1" s="1"/>
  <c r="AF3536" i="1"/>
  <c r="K3536" i="1" s="1"/>
  <c r="AG3536" i="1"/>
  <c r="L3536" i="1" s="1"/>
  <c r="AH3536" i="1"/>
  <c r="M3536" i="1" s="1"/>
  <c r="AI3536" i="1"/>
  <c r="N3536" i="1" s="1"/>
  <c r="AD3537" i="1"/>
  <c r="I3537" i="1" s="1"/>
  <c r="AE3537" i="1"/>
  <c r="J3537" i="1" s="1"/>
  <c r="AF3537" i="1"/>
  <c r="K3537" i="1" s="1"/>
  <c r="AG3537" i="1"/>
  <c r="L3537" i="1" s="1"/>
  <c r="AH3537" i="1"/>
  <c r="M3537" i="1" s="1"/>
  <c r="AI3537" i="1"/>
  <c r="N3537" i="1" s="1"/>
  <c r="AD3538" i="1"/>
  <c r="I3538" i="1" s="1"/>
  <c r="AE3538" i="1"/>
  <c r="J3538" i="1" s="1"/>
  <c r="AF3538" i="1"/>
  <c r="K3538" i="1" s="1"/>
  <c r="AG3538" i="1"/>
  <c r="L3538" i="1" s="1"/>
  <c r="AH3538" i="1"/>
  <c r="M3538" i="1" s="1"/>
  <c r="AI3538" i="1"/>
  <c r="N3538" i="1" s="1"/>
  <c r="AD3539" i="1"/>
  <c r="I3539" i="1" s="1"/>
  <c r="AE3539" i="1"/>
  <c r="J3539" i="1" s="1"/>
  <c r="AF3539" i="1"/>
  <c r="K3539" i="1" s="1"/>
  <c r="AG3539" i="1"/>
  <c r="L3539" i="1" s="1"/>
  <c r="AH3539" i="1"/>
  <c r="M3539" i="1" s="1"/>
  <c r="AI3539" i="1"/>
  <c r="N3539" i="1" s="1"/>
  <c r="AD3540" i="1"/>
  <c r="I3540" i="1" s="1"/>
  <c r="AE3540" i="1"/>
  <c r="J3540" i="1" s="1"/>
  <c r="AF3540" i="1"/>
  <c r="K3540" i="1" s="1"/>
  <c r="AG3540" i="1"/>
  <c r="L3540" i="1" s="1"/>
  <c r="AH3540" i="1"/>
  <c r="M3540" i="1" s="1"/>
  <c r="AI3540" i="1"/>
  <c r="N3540" i="1" s="1"/>
  <c r="AD3541" i="1"/>
  <c r="I3541" i="1" s="1"/>
  <c r="AE3541" i="1"/>
  <c r="J3541" i="1" s="1"/>
  <c r="AF3541" i="1"/>
  <c r="K3541" i="1" s="1"/>
  <c r="AG3541" i="1"/>
  <c r="L3541" i="1" s="1"/>
  <c r="AH3541" i="1"/>
  <c r="M3541" i="1" s="1"/>
  <c r="AI3541" i="1"/>
  <c r="N3541" i="1" s="1"/>
  <c r="AD3542" i="1"/>
  <c r="I3542" i="1" s="1"/>
  <c r="AE3542" i="1"/>
  <c r="J3542" i="1" s="1"/>
  <c r="AF3542" i="1"/>
  <c r="K3542" i="1" s="1"/>
  <c r="AG3542" i="1"/>
  <c r="L3542" i="1" s="1"/>
  <c r="AH3542" i="1"/>
  <c r="M3542" i="1" s="1"/>
  <c r="AI3542" i="1"/>
  <c r="N3542" i="1" s="1"/>
  <c r="AD3543" i="1"/>
  <c r="I3543" i="1" s="1"/>
  <c r="AE3543" i="1"/>
  <c r="J3543" i="1" s="1"/>
  <c r="AF3543" i="1"/>
  <c r="K3543" i="1" s="1"/>
  <c r="AG3543" i="1"/>
  <c r="L3543" i="1" s="1"/>
  <c r="AH3543" i="1"/>
  <c r="M3543" i="1" s="1"/>
  <c r="AI3543" i="1"/>
  <c r="N3543" i="1" s="1"/>
  <c r="AD3544" i="1"/>
  <c r="I3544" i="1" s="1"/>
  <c r="AE3544" i="1"/>
  <c r="J3544" i="1" s="1"/>
  <c r="AF3544" i="1"/>
  <c r="K3544" i="1" s="1"/>
  <c r="AG3544" i="1"/>
  <c r="L3544" i="1" s="1"/>
  <c r="AH3544" i="1"/>
  <c r="M3544" i="1" s="1"/>
  <c r="AI3544" i="1"/>
  <c r="N3544" i="1" s="1"/>
  <c r="AD3545" i="1"/>
  <c r="I3545" i="1" s="1"/>
  <c r="AE3545" i="1"/>
  <c r="J3545" i="1" s="1"/>
  <c r="AF3545" i="1"/>
  <c r="K3545" i="1" s="1"/>
  <c r="AG3545" i="1"/>
  <c r="L3545" i="1" s="1"/>
  <c r="AH3545" i="1"/>
  <c r="M3545" i="1" s="1"/>
  <c r="AI3545" i="1"/>
  <c r="N3545" i="1" s="1"/>
  <c r="AD3546" i="1"/>
  <c r="I3546" i="1" s="1"/>
  <c r="AE3546" i="1"/>
  <c r="J3546" i="1" s="1"/>
  <c r="AF3546" i="1"/>
  <c r="K3546" i="1" s="1"/>
  <c r="AG3546" i="1"/>
  <c r="L3546" i="1" s="1"/>
  <c r="AH3546" i="1"/>
  <c r="M3546" i="1" s="1"/>
  <c r="AI3546" i="1"/>
  <c r="N3546" i="1" s="1"/>
  <c r="AD3547" i="1"/>
  <c r="I3547" i="1" s="1"/>
  <c r="AE3547" i="1"/>
  <c r="J3547" i="1" s="1"/>
  <c r="AF3547" i="1"/>
  <c r="K3547" i="1" s="1"/>
  <c r="AG3547" i="1"/>
  <c r="L3547" i="1" s="1"/>
  <c r="AH3547" i="1"/>
  <c r="M3547" i="1" s="1"/>
  <c r="AI3547" i="1"/>
  <c r="N3547" i="1" s="1"/>
  <c r="AD3548" i="1"/>
  <c r="I3548" i="1" s="1"/>
  <c r="AE3548" i="1"/>
  <c r="J3548" i="1" s="1"/>
  <c r="AF3548" i="1"/>
  <c r="K3548" i="1" s="1"/>
  <c r="AG3548" i="1"/>
  <c r="L3548" i="1" s="1"/>
  <c r="AH3548" i="1"/>
  <c r="M3548" i="1" s="1"/>
  <c r="AI3548" i="1"/>
  <c r="N3548" i="1" s="1"/>
  <c r="AD3549" i="1"/>
  <c r="I3549" i="1" s="1"/>
  <c r="AE3549" i="1"/>
  <c r="J3549" i="1" s="1"/>
  <c r="AF3549" i="1"/>
  <c r="K3549" i="1" s="1"/>
  <c r="AG3549" i="1"/>
  <c r="L3549" i="1" s="1"/>
  <c r="AH3549" i="1"/>
  <c r="M3549" i="1" s="1"/>
  <c r="AI3549" i="1"/>
  <c r="N3549" i="1" s="1"/>
  <c r="AD3550" i="1"/>
  <c r="I3550" i="1" s="1"/>
  <c r="AE3550" i="1"/>
  <c r="J3550" i="1" s="1"/>
  <c r="AF3550" i="1"/>
  <c r="K3550" i="1" s="1"/>
  <c r="AG3550" i="1"/>
  <c r="L3550" i="1" s="1"/>
  <c r="AH3550" i="1"/>
  <c r="M3550" i="1" s="1"/>
  <c r="AI3550" i="1"/>
  <c r="N3550" i="1" s="1"/>
  <c r="AD3551" i="1"/>
  <c r="I3551" i="1" s="1"/>
  <c r="AE3551" i="1"/>
  <c r="J3551" i="1" s="1"/>
  <c r="AF3551" i="1"/>
  <c r="K3551" i="1" s="1"/>
  <c r="AG3551" i="1"/>
  <c r="L3551" i="1" s="1"/>
  <c r="AH3551" i="1"/>
  <c r="M3551" i="1" s="1"/>
  <c r="AI3551" i="1"/>
  <c r="N3551" i="1" s="1"/>
  <c r="AD3552" i="1"/>
  <c r="I3552" i="1" s="1"/>
  <c r="AE3552" i="1"/>
  <c r="J3552" i="1" s="1"/>
  <c r="AF3552" i="1"/>
  <c r="K3552" i="1" s="1"/>
  <c r="AG3552" i="1"/>
  <c r="L3552" i="1" s="1"/>
  <c r="AH3552" i="1"/>
  <c r="M3552" i="1" s="1"/>
  <c r="AI3552" i="1"/>
  <c r="N3552" i="1" s="1"/>
  <c r="AD3553" i="1"/>
  <c r="I3553" i="1" s="1"/>
  <c r="AE3553" i="1"/>
  <c r="J3553" i="1" s="1"/>
  <c r="AF3553" i="1"/>
  <c r="K3553" i="1" s="1"/>
  <c r="AG3553" i="1"/>
  <c r="L3553" i="1" s="1"/>
  <c r="AH3553" i="1"/>
  <c r="M3553" i="1" s="1"/>
  <c r="AI3553" i="1"/>
  <c r="N3553" i="1" s="1"/>
  <c r="AD3554" i="1"/>
  <c r="I3554" i="1" s="1"/>
  <c r="AE3554" i="1"/>
  <c r="J3554" i="1" s="1"/>
  <c r="AF3554" i="1"/>
  <c r="K3554" i="1" s="1"/>
  <c r="AG3554" i="1"/>
  <c r="L3554" i="1" s="1"/>
  <c r="AH3554" i="1"/>
  <c r="M3554" i="1" s="1"/>
  <c r="AI3554" i="1"/>
  <c r="N3554" i="1" s="1"/>
  <c r="AD3555" i="1"/>
  <c r="I3555" i="1" s="1"/>
  <c r="AE3555" i="1"/>
  <c r="J3555" i="1" s="1"/>
  <c r="AF3555" i="1"/>
  <c r="K3555" i="1" s="1"/>
  <c r="AG3555" i="1"/>
  <c r="L3555" i="1" s="1"/>
  <c r="AH3555" i="1"/>
  <c r="M3555" i="1" s="1"/>
  <c r="AI3555" i="1"/>
  <c r="N3555" i="1" s="1"/>
  <c r="AD3556" i="1"/>
  <c r="I3556" i="1" s="1"/>
  <c r="AE3556" i="1"/>
  <c r="J3556" i="1" s="1"/>
  <c r="AF3556" i="1"/>
  <c r="K3556" i="1" s="1"/>
  <c r="AG3556" i="1"/>
  <c r="L3556" i="1" s="1"/>
  <c r="AH3556" i="1"/>
  <c r="M3556" i="1" s="1"/>
  <c r="AI3556" i="1"/>
  <c r="N3556" i="1" s="1"/>
  <c r="AD3557" i="1"/>
  <c r="I3557" i="1" s="1"/>
  <c r="AE3557" i="1"/>
  <c r="J3557" i="1" s="1"/>
  <c r="AF3557" i="1"/>
  <c r="K3557" i="1" s="1"/>
  <c r="AG3557" i="1"/>
  <c r="L3557" i="1" s="1"/>
  <c r="AH3557" i="1"/>
  <c r="M3557" i="1" s="1"/>
  <c r="AI3557" i="1"/>
  <c r="N3557" i="1" s="1"/>
  <c r="AD3558" i="1"/>
  <c r="I3558" i="1" s="1"/>
  <c r="AE3558" i="1"/>
  <c r="J3558" i="1" s="1"/>
  <c r="AF3558" i="1"/>
  <c r="K3558" i="1" s="1"/>
  <c r="AG3558" i="1"/>
  <c r="L3558" i="1" s="1"/>
  <c r="AH3558" i="1"/>
  <c r="M3558" i="1" s="1"/>
  <c r="AI3558" i="1"/>
  <c r="N3558" i="1" s="1"/>
  <c r="AD3559" i="1"/>
  <c r="I3559" i="1" s="1"/>
  <c r="AE3559" i="1"/>
  <c r="J3559" i="1" s="1"/>
  <c r="AF3559" i="1"/>
  <c r="K3559" i="1" s="1"/>
  <c r="AG3559" i="1"/>
  <c r="L3559" i="1" s="1"/>
  <c r="AH3559" i="1"/>
  <c r="M3559" i="1" s="1"/>
  <c r="AI3559" i="1"/>
  <c r="N3559" i="1" s="1"/>
  <c r="AD3560" i="1"/>
  <c r="I3560" i="1" s="1"/>
  <c r="AE3560" i="1"/>
  <c r="J3560" i="1" s="1"/>
  <c r="AF3560" i="1"/>
  <c r="K3560" i="1" s="1"/>
  <c r="AG3560" i="1"/>
  <c r="L3560" i="1" s="1"/>
  <c r="AH3560" i="1"/>
  <c r="M3560" i="1" s="1"/>
  <c r="AI3560" i="1"/>
  <c r="N3560" i="1" s="1"/>
  <c r="AD3561" i="1"/>
  <c r="I3561" i="1" s="1"/>
  <c r="AE3561" i="1"/>
  <c r="J3561" i="1" s="1"/>
  <c r="AF3561" i="1"/>
  <c r="K3561" i="1" s="1"/>
  <c r="AG3561" i="1"/>
  <c r="L3561" i="1" s="1"/>
  <c r="AH3561" i="1"/>
  <c r="M3561" i="1" s="1"/>
  <c r="AI3561" i="1"/>
  <c r="N3561" i="1" s="1"/>
  <c r="AD3562" i="1"/>
  <c r="I3562" i="1" s="1"/>
  <c r="AE3562" i="1"/>
  <c r="J3562" i="1" s="1"/>
  <c r="AF3562" i="1"/>
  <c r="K3562" i="1" s="1"/>
  <c r="AG3562" i="1"/>
  <c r="L3562" i="1" s="1"/>
  <c r="AH3562" i="1"/>
  <c r="M3562" i="1" s="1"/>
  <c r="AI3562" i="1"/>
  <c r="N3562" i="1" s="1"/>
  <c r="AD3563" i="1"/>
  <c r="I3563" i="1" s="1"/>
  <c r="AE3563" i="1"/>
  <c r="J3563" i="1" s="1"/>
  <c r="AF3563" i="1"/>
  <c r="K3563" i="1" s="1"/>
  <c r="AG3563" i="1"/>
  <c r="L3563" i="1" s="1"/>
  <c r="AH3563" i="1"/>
  <c r="M3563" i="1" s="1"/>
  <c r="AI3563" i="1"/>
  <c r="N3563" i="1" s="1"/>
  <c r="AD3564" i="1"/>
  <c r="I3564" i="1" s="1"/>
  <c r="AE3564" i="1"/>
  <c r="J3564" i="1" s="1"/>
  <c r="AF3564" i="1"/>
  <c r="K3564" i="1" s="1"/>
  <c r="AG3564" i="1"/>
  <c r="L3564" i="1" s="1"/>
  <c r="AH3564" i="1"/>
  <c r="M3564" i="1" s="1"/>
  <c r="AI3564" i="1"/>
  <c r="N3564" i="1" s="1"/>
  <c r="AD3565" i="1"/>
  <c r="I3565" i="1" s="1"/>
  <c r="AE3565" i="1"/>
  <c r="J3565" i="1" s="1"/>
  <c r="AF3565" i="1"/>
  <c r="K3565" i="1" s="1"/>
  <c r="AG3565" i="1"/>
  <c r="L3565" i="1" s="1"/>
  <c r="AH3565" i="1"/>
  <c r="M3565" i="1" s="1"/>
  <c r="AI3565" i="1"/>
  <c r="N3565" i="1" s="1"/>
  <c r="AD3566" i="1"/>
  <c r="I3566" i="1" s="1"/>
  <c r="AE3566" i="1"/>
  <c r="J3566" i="1" s="1"/>
  <c r="AF3566" i="1"/>
  <c r="K3566" i="1" s="1"/>
  <c r="AG3566" i="1"/>
  <c r="L3566" i="1" s="1"/>
  <c r="AH3566" i="1"/>
  <c r="M3566" i="1" s="1"/>
  <c r="AI3566" i="1"/>
  <c r="N3566" i="1" s="1"/>
  <c r="AD3567" i="1"/>
  <c r="I3567" i="1" s="1"/>
  <c r="AE3567" i="1"/>
  <c r="J3567" i="1" s="1"/>
  <c r="AF3567" i="1"/>
  <c r="K3567" i="1" s="1"/>
  <c r="AG3567" i="1"/>
  <c r="L3567" i="1" s="1"/>
  <c r="AH3567" i="1"/>
  <c r="M3567" i="1" s="1"/>
  <c r="AI3567" i="1"/>
  <c r="N3567" i="1" s="1"/>
  <c r="AD3568" i="1"/>
  <c r="I3568" i="1" s="1"/>
  <c r="AE3568" i="1"/>
  <c r="J3568" i="1" s="1"/>
  <c r="AF3568" i="1"/>
  <c r="K3568" i="1" s="1"/>
  <c r="AG3568" i="1"/>
  <c r="L3568" i="1" s="1"/>
  <c r="AH3568" i="1"/>
  <c r="M3568" i="1" s="1"/>
  <c r="AI3568" i="1"/>
  <c r="N3568" i="1" s="1"/>
  <c r="AD3569" i="1"/>
  <c r="I3569" i="1" s="1"/>
  <c r="AE3569" i="1"/>
  <c r="J3569" i="1" s="1"/>
  <c r="AF3569" i="1"/>
  <c r="K3569" i="1" s="1"/>
  <c r="AG3569" i="1"/>
  <c r="L3569" i="1" s="1"/>
  <c r="AH3569" i="1"/>
  <c r="M3569" i="1" s="1"/>
  <c r="AI3569" i="1"/>
  <c r="N3569" i="1" s="1"/>
  <c r="AD3570" i="1"/>
  <c r="I3570" i="1" s="1"/>
  <c r="AE3570" i="1"/>
  <c r="J3570" i="1" s="1"/>
  <c r="AF3570" i="1"/>
  <c r="K3570" i="1" s="1"/>
  <c r="AG3570" i="1"/>
  <c r="L3570" i="1" s="1"/>
  <c r="AH3570" i="1"/>
  <c r="M3570" i="1" s="1"/>
  <c r="AI3570" i="1"/>
  <c r="N3570" i="1" s="1"/>
  <c r="AD3571" i="1"/>
  <c r="I3571" i="1" s="1"/>
  <c r="AE3571" i="1"/>
  <c r="J3571" i="1" s="1"/>
  <c r="AF3571" i="1"/>
  <c r="K3571" i="1" s="1"/>
  <c r="AG3571" i="1"/>
  <c r="L3571" i="1" s="1"/>
  <c r="AH3571" i="1"/>
  <c r="M3571" i="1" s="1"/>
  <c r="AI3571" i="1"/>
  <c r="N3571" i="1" s="1"/>
  <c r="AD3572" i="1"/>
  <c r="I3572" i="1" s="1"/>
  <c r="AE3572" i="1"/>
  <c r="J3572" i="1" s="1"/>
  <c r="AF3572" i="1"/>
  <c r="K3572" i="1" s="1"/>
  <c r="AG3572" i="1"/>
  <c r="L3572" i="1" s="1"/>
  <c r="AH3572" i="1"/>
  <c r="M3572" i="1" s="1"/>
  <c r="AI3572" i="1"/>
  <c r="N3572" i="1" s="1"/>
  <c r="AD3573" i="1"/>
  <c r="I3573" i="1" s="1"/>
  <c r="AE3573" i="1"/>
  <c r="J3573" i="1" s="1"/>
  <c r="AF3573" i="1"/>
  <c r="K3573" i="1" s="1"/>
  <c r="AG3573" i="1"/>
  <c r="L3573" i="1" s="1"/>
  <c r="AH3573" i="1"/>
  <c r="M3573" i="1" s="1"/>
  <c r="AI3573" i="1"/>
  <c r="N3573" i="1" s="1"/>
  <c r="AD3574" i="1"/>
  <c r="I3574" i="1" s="1"/>
  <c r="AE3574" i="1"/>
  <c r="J3574" i="1" s="1"/>
  <c r="AF3574" i="1"/>
  <c r="K3574" i="1" s="1"/>
  <c r="AG3574" i="1"/>
  <c r="L3574" i="1" s="1"/>
  <c r="AH3574" i="1"/>
  <c r="M3574" i="1" s="1"/>
  <c r="AI3574" i="1"/>
  <c r="N3574" i="1" s="1"/>
  <c r="AD3575" i="1"/>
  <c r="I3575" i="1" s="1"/>
  <c r="AE3575" i="1"/>
  <c r="J3575" i="1" s="1"/>
  <c r="AF3575" i="1"/>
  <c r="K3575" i="1" s="1"/>
  <c r="AG3575" i="1"/>
  <c r="L3575" i="1" s="1"/>
  <c r="AH3575" i="1"/>
  <c r="M3575" i="1" s="1"/>
  <c r="AI3575" i="1"/>
  <c r="N3575" i="1" s="1"/>
  <c r="AD3576" i="1"/>
  <c r="I3576" i="1" s="1"/>
  <c r="AE3576" i="1"/>
  <c r="J3576" i="1" s="1"/>
  <c r="AF3576" i="1"/>
  <c r="K3576" i="1" s="1"/>
  <c r="AG3576" i="1"/>
  <c r="L3576" i="1" s="1"/>
  <c r="AH3576" i="1"/>
  <c r="M3576" i="1" s="1"/>
  <c r="AI3576" i="1"/>
  <c r="N3576" i="1" s="1"/>
  <c r="AD3577" i="1"/>
  <c r="I3577" i="1" s="1"/>
  <c r="AE3577" i="1"/>
  <c r="J3577" i="1" s="1"/>
  <c r="AF3577" i="1"/>
  <c r="K3577" i="1" s="1"/>
  <c r="AG3577" i="1"/>
  <c r="L3577" i="1" s="1"/>
  <c r="AH3577" i="1"/>
  <c r="M3577" i="1" s="1"/>
  <c r="AI3577" i="1"/>
  <c r="N3577" i="1" s="1"/>
  <c r="AD3578" i="1"/>
  <c r="I3578" i="1" s="1"/>
  <c r="AE3578" i="1"/>
  <c r="J3578" i="1" s="1"/>
  <c r="AF3578" i="1"/>
  <c r="K3578" i="1" s="1"/>
  <c r="AG3578" i="1"/>
  <c r="L3578" i="1" s="1"/>
  <c r="AH3578" i="1"/>
  <c r="M3578" i="1" s="1"/>
  <c r="AI3578" i="1"/>
  <c r="N3578" i="1" s="1"/>
  <c r="AD3579" i="1"/>
  <c r="I3579" i="1" s="1"/>
  <c r="AE3579" i="1"/>
  <c r="J3579" i="1" s="1"/>
  <c r="AF3579" i="1"/>
  <c r="K3579" i="1" s="1"/>
  <c r="AG3579" i="1"/>
  <c r="L3579" i="1" s="1"/>
  <c r="AH3579" i="1"/>
  <c r="M3579" i="1" s="1"/>
  <c r="AI3579" i="1"/>
  <c r="N3579" i="1" s="1"/>
  <c r="AD3580" i="1"/>
  <c r="I3580" i="1" s="1"/>
  <c r="AE3580" i="1"/>
  <c r="J3580" i="1" s="1"/>
  <c r="AF3580" i="1"/>
  <c r="K3580" i="1" s="1"/>
  <c r="AG3580" i="1"/>
  <c r="L3580" i="1" s="1"/>
  <c r="AH3580" i="1"/>
  <c r="M3580" i="1" s="1"/>
  <c r="AI3580" i="1"/>
  <c r="N3580" i="1" s="1"/>
  <c r="AD3581" i="1"/>
  <c r="I3581" i="1" s="1"/>
  <c r="AE3581" i="1"/>
  <c r="J3581" i="1" s="1"/>
  <c r="AF3581" i="1"/>
  <c r="K3581" i="1" s="1"/>
  <c r="AG3581" i="1"/>
  <c r="L3581" i="1" s="1"/>
  <c r="AH3581" i="1"/>
  <c r="M3581" i="1" s="1"/>
  <c r="AI3581" i="1"/>
  <c r="N3581" i="1" s="1"/>
  <c r="AD3582" i="1"/>
  <c r="I3582" i="1" s="1"/>
  <c r="AE3582" i="1"/>
  <c r="J3582" i="1" s="1"/>
  <c r="AF3582" i="1"/>
  <c r="K3582" i="1" s="1"/>
  <c r="AG3582" i="1"/>
  <c r="L3582" i="1" s="1"/>
  <c r="AH3582" i="1"/>
  <c r="M3582" i="1" s="1"/>
  <c r="AI3582" i="1"/>
  <c r="N3582" i="1" s="1"/>
  <c r="AD3583" i="1"/>
  <c r="I3583" i="1" s="1"/>
  <c r="AE3583" i="1"/>
  <c r="J3583" i="1" s="1"/>
  <c r="AF3583" i="1"/>
  <c r="K3583" i="1" s="1"/>
  <c r="AG3583" i="1"/>
  <c r="L3583" i="1" s="1"/>
  <c r="AH3583" i="1"/>
  <c r="M3583" i="1" s="1"/>
  <c r="AI3583" i="1"/>
  <c r="N3583" i="1" s="1"/>
  <c r="AD3584" i="1"/>
  <c r="I3584" i="1" s="1"/>
  <c r="AE3584" i="1"/>
  <c r="J3584" i="1" s="1"/>
  <c r="AF3584" i="1"/>
  <c r="K3584" i="1" s="1"/>
  <c r="AG3584" i="1"/>
  <c r="L3584" i="1" s="1"/>
  <c r="AH3584" i="1"/>
  <c r="M3584" i="1" s="1"/>
  <c r="AI3584" i="1"/>
  <c r="N3584" i="1" s="1"/>
  <c r="AD3585" i="1"/>
  <c r="I3585" i="1" s="1"/>
  <c r="AE3585" i="1"/>
  <c r="J3585" i="1" s="1"/>
  <c r="AF3585" i="1"/>
  <c r="K3585" i="1" s="1"/>
  <c r="AG3585" i="1"/>
  <c r="L3585" i="1" s="1"/>
  <c r="AH3585" i="1"/>
  <c r="M3585" i="1" s="1"/>
  <c r="AI3585" i="1"/>
  <c r="N3585" i="1" s="1"/>
  <c r="AD3586" i="1"/>
  <c r="I3586" i="1" s="1"/>
  <c r="AE3586" i="1"/>
  <c r="J3586" i="1" s="1"/>
  <c r="AF3586" i="1"/>
  <c r="K3586" i="1" s="1"/>
  <c r="AG3586" i="1"/>
  <c r="L3586" i="1" s="1"/>
  <c r="AH3586" i="1"/>
  <c r="M3586" i="1" s="1"/>
  <c r="AI3586" i="1"/>
  <c r="N3586" i="1" s="1"/>
  <c r="AD3587" i="1"/>
  <c r="I3587" i="1" s="1"/>
  <c r="AE3587" i="1"/>
  <c r="J3587" i="1" s="1"/>
  <c r="AF3587" i="1"/>
  <c r="K3587" i="1" s="1"/>
  <c r="AG3587" i="1"/>
  <c r="L3587" i="1" s="1"/>
  <c r="AH3587" i="1"/>
  <c r="M3587" i="1" s="1"/>
  <c r="AI3587" i="1"/>
  <c r="N3587" i="1" s="1"/>
  <c r="AD3588" i="1"/>
  <c r="I3588" i="1" s="1"/>
  <c r="AE3588" i="1"/>
  <c r="J3588" i="1" s="1"/>
  <c r="AF3588" i="1"/>
  <c r="K3588" i="1" s="1"/>
  <c r="AG3588" i="1"/>
  <c r="L3588" i="1" s="1"/>
  <c r="AH3588" i="1"/>
  <c r="M3588" i="1" s="1"/>
  <c r="AI3588" i="1"/>
  <c r="N3588" i="1" s="1"/>
  <c r="AD3589" i="1"/>
  <c r="I3589" i="1" s="1"/>
  <c r="AE3589" i="1"/>
  <c r="J3589" i="1" s="1"/>
  <c r="AF3589" i="1"/>
  <c r="K3589" i="1" s="1"/>
  <c r="AG3589" i="1"/>
  <c r="L3589" i="1" s="1"/>
  <c r="AH3589" i="1"/>
  <c r="M3589" i="1" s="1"/>
  <c r="AI3589" i="1"/>
  <c r="N3589" i="1" s="1"/>
  <c r="AD3590" i="1"/>
  <c r="I3590" i="1" s="1"/>
  <c r="AE3590" i="1"/>
  <c r="J3590" i="1" s="1"/>
  <c r="AF3590" i="1"/>
  <c r="K3590" i="1" s="1"/>
  <c r="AG3590" i="1"/>
  <c r="L3590" i="1" s="1"/>
  <c r="AH3590" i="1"/>
  <c r="M3590" i="1" s="1"/>
  <c r="AI3590" i="1"/>
  <c r="N3590" i="1" s="1"/>
  <c r="AD3591" i="1"/>
  <c r="I3591" i="1" s="1"/>
  <c r="AE3591" i="1"/>
  <c r="J3591" i="1" s="1"/>
  <c r="AF3591" i="1"/>
  <c r="K3591" i="1" s="1"/>
  <c r="AG3591" i="1"/>
  <c r="L3591" i="1" s="1"/>
  <c r="AH3591" i="1"/>
  <c r="M3591" i="1" s="1"/>
  <c r="AI3591" i="1"/>
  <c r="N3591" i="1" s="1"/>
  <c r="AD3592" i="1"/>
  <c r="I3592" i="1" s="1"/>
  <c r="AE3592" i="1"/>
  <c r="J3592" i="1" s="1"/>
  <c r="AF3592" i="1"/>
  <c r="K3592" i="1" s="1"/>
  <c r="AG3592" i="1"/>
  <c r="L3592" i="1" s="1"/>
  <c r="AH3592" i="1"/>
  <c r="M3592" i="1" s="1"/>
  <c r="AI3592" i="1"/>
  <c r="N3592" i="1" s="1"/>
  <c r="AD3593" i="1"/>
  <c r="I3593" i="1" s="1"/>
  <c r="AE3593" i="1"/>
  <c r="J3593" i="1" s="1"/>
  <c r="AF3593" i="1"/>
  <c r="K3593" i="1" s="1"/>
  <c r="AG3593" i="1"/>
  <c r="L3593" i="1" s="1"/>
  <c r="AH3593" i="1"/>
  <c r="M3593" i="1" s="1"/>
  <c r="AI3593" i="1"/>
  <c r="N3593" i="1" s="1"/>
  <c r="AD3594" i="1"/>
  <c r="I3594" i="1" s="1"/>
  <c r="AE3594" i="1"/>
  <c r="J3594" i="1" s="1"/>
  <c r="AF3594" i="1"/>
  <c r="K3594" i="1" s="1"/>
  <c r="AG3594" i="1"/>
  <c r="L3594" i="1" s="1"/>
  <c r="AH3594" i="1"/>
  <c r="M3594" i="1" s="1"/>
  <c r="AI3594" i="1"/>
  <c r="N3594" i="1" s="1"/>
  <c r="AD3595" i="1"/>
  <c r="I3595" i="1" s="1"/>
  <c r="AE3595" i="1"/>
  <c r="J3595" i="1" s="1"/>
  <c r="AF3595" i="1"/>
  <c r="K3595" i="1" s="1"/>
  <c r="AG3595" i="1"/>
  <c r="L3595" i="1" s="1"/>
  <c r="AH3595" i="1"/>
  <c r="M3595" i="1" s="1"/>
  <c r="AI3595" i="1"/>
  <c r="N3595" i="1" s="1"/>
  <c r="AD3596" i="1"/>
  <c r="I3596" i="1" s="1"/>
  <c r="AE3596" i="1"/>
  <c r="J3596" i="1" s="1"/>
  <c r="AF3596" i="1"/>
  <c r="K3596" i="1" s="1"/>
  <c r="AG3596" i="1"/>
  <c r="L3596" i="1" s="1"/>
  <c r="AH3596" i="1"/>
  <c r="M3596" i="1" s="1"/>
  <c r="AI3596" i="1"/>
  <c r="N3596" i="1" s="1"/>
  <c r="AD3597" i="1"/>
  <c r="I3597" i="1" s="1"/>
  <c r="AE3597" i="1"/>
  <c r="J3597" i="1" s="1"/>
  <c r="AF3597" i="1"/>
  <c r="K3597" i="1" s="1"/>
  <c r="AG3597" i="1"/>
  <c r="L3597" i="1" s="1"/>
  <c r="AH3597" i="1"/>
  <c r="M3597" i="1" s="1"/>
  <c r="AI3597" i="1"/>
  <c r="N3597" i="1" s="1"/>
  <c r="AD3598" i="1"/>
  <c r="I3598" i="1" s="1"/>
  <c r="AE3598" i="1"/>
  <c r="J3598" i="1" s="1"/>
  <c r="AF3598" i="1"/>
  <c r="K3598" i="1" s="1"/>
  <c r="AG3598" i="1"/>
  <c r="L3598" i="1" s="1"/>
  <c r="AH3598" i="1"/>
  <c r="M3598" i="1" s="1"/>
  <c r="AI3598" i="1"/>
  <c r="N3598" i="1" s="1"/>
  <c r="AD3599" i="1"/>
  <c r="I3599" i="1" s="1"/>
  <c r="AE3599" i="1"/>
  <c r="J3599" i="1" s="1"/>
  <c r="AF3599" i="1"/>
  <c r="K3599" i="1" s="1"/>
  <c r="AG3599" i="1"/>
  <c r="L3599" i="1" s="1"/>
  <c r="AH3599" i="1"/>
  <c r="M3599" i="1" s="1"/>
  <c r="AI3599" i="1"/>
  <c r="N3599" i="1" s="1"/>
  <c r="AD3600" i="1"/>
  <c r="I3600" i="1" s="1"/>
  <c r="AE3600" i="1"/>
  <c r="J3600" i="1" s="1"/>
  <c r="AF3600" i="1"/>
  <c r="K3600" i="1" s="1"/>
  <c r="AG3600" i="1"/>
  <c r="L3600" i="1" s="1"/>
  <c r="AH3600" i="1"/>
  <c r="M3600" i="1" s="1"/>
  <c r="AI3600" i="1"/>
  <c r="N3600" i="1" s="1"/>
  <c r="AD3601" i="1"/>
  <c r="I3601" i="1" s="1"/>
  <c r="AE3601" i="1"/>
  <c r="J3601" i="1" s="1"/>
  <c r="AF3601" i="1"/>
  <c r="K3601" i="1" s="1"/>
  <c r="AG3601" i="1"/>
  <c r="L3601" i="1" s="1"/>
  <c r="AH3601" i="1"/>
  <c r="M3601" i="1" s="1"/>
  <c r="AI3601" i="1"/>
  <c r="N3601" i="1" s="1"/>
  <c r="AD3602" i="1"/>
  <c r="I3602" i="1" s="1"/>
  <c r="AE3602" i="1"/>
  <c r="J3602" i="1" s="1"/>
  <c r="AF3602" i="1"/>
  <c r="K3602" i="1" s="1"/>
  <c r="AG3602" i="1"/>
  <c r="L3602" i="1" s="1"/>
  <c r="AH3602" i="1"/>
  <c r="M3602" i="1" s="1"/>
  <c r="AI3602" i="1"/>
  <c r="N3602" i="1" s="1"/>
  <c r="AD3603" i="1"/>
  <c r="I3603" i="1" s="1"/>
  <c r="AE3603" i="1"/>
  <c r="J3603" i="1" s="1"/>
  <c r="AF3603" i="1"/>
  <c r="K3603" i="1" s="1"/>
  <c r="AG3603" i="1"/>
  <c r="L3603" i="1" s="1"/>
  <c r="AH3603" i="1"/>
  <c r="M3603" i="1" s="1"/>
  <c r="AI3603" i="1"/>
  <c r="N3603" i="1" s="1"/>
  <c r="AD3604" i="1"/>
  <c r="I3604" i="1" s="1"/>
  <c r="AE3604" i="1"/>
  <c r="J3604" i="1" s="1"/>
  <c r="AF3604" i="1"/>
  <c r="K3604" i="1" s="1"/>
  <c r="AG3604" i="1"/>
  <c r="L3604" i="1" s="1"/>
  <c r="AH3604" i="1"/>
  <c r="M3604" i="1" s="1"/>
  <c r="AI3604" i="1"/>
  <c r="N3604" i="1" s="1"/>
  <c r="AD3605" i="1"/>
  <c r="I3605" i="1" s="1"/>
  <c r="AE3605" i="1"/>
  <c r="J3605" i="1" s="1"/>
  <c r="AF3605" i="1"/>
  <c r="K3605" i="1" s="1"/>
  <c r="AG3605" i="1"/>
  <c r="L3605" i="1" s="1"/>
  <c r="AH3605" i="1"/>
  <c r="M3605" i="1" s="1"/>
  <c r="AI3605" i="1"/>
  <c r="N3605" i="1" s="1"/>
  <c r="AD3606" i="1"/>
  <c r="I3606" i="1" s="1"/>
  <c r="AE3606" i="1"/>
  <c r="J3606" i="1" s="1"/>
  <c r="AF3606" i="1"/>
  <c r="K3606" i="1" s="1"/>
  <c r="AG3606" i="1"/>
  <c r="L3606" i="1" s="1"/>
  <c r="AH3606" i="1"/>
  <c r="M3606" i="1" s="1"/>
  <c r="AI3606" i="1"/>
  <c r="N3606" i="1" s="1"/>
  <c r="AD3607" i="1"/>
  <c r="I3607" i="1" s="1"/>
  <c r="AE3607" i="1"/>
  <c r="J3607" i="1" s="1"/>
  <c r="AF3607" i="1"/>
  <c r="K3607" i="1" s="1"/>
  <c r="AG3607" i="1"/>
  <c r="L3607" i="1" s="1"/>
  <c r="AH3607" i="1"/>
  <c r="M3607" i="1" s="1"/>
  <c r="AI3607" i="1"/>
  <c r="N3607" i="1" s="1"/>
  <c r="AD3608" i="1"/>
  <c r="I3608" i="1" s="1"/>
  <c r="AE3608" i="1"/>
  <c r="J3608" i="1" s="1"/>
  <c r="AF3608" i="1"/>
  <c r="K3608" i="1" s="1"/>
  <c r="AG3608" i="1"/>
  <c r="L3608" i="1" s="1"/>
  <c r="AH3608" i="1"/>
  <c r="M3608" i="1" s="1"/>
  <c r="AI3608" i="1"/>
  <c r="N3608" i="1" s="1"/>
  <c r="AD3609" i="1"/>
  <c r="I3609" i="1" s="1"/>
  <c r="AE3609" i="1"/>
  <c r="J3609" i="1" s="1"/>
  <c r="AF3609" i="1"/>
  <c r="K3609" i="1" s="1"/>
  <c r="AG3609" i="1"/>
  <c r="L3609" i="1" s="1"/>
  <c r="AH3609" i="1"/>
  <c r="M3609" i="1" s="1"/>
  <c r="AI3609" i="1"/>
  <c r="N3609" i="1" s="1"/>
  <c r="AD3610" i="1"/>
  <c r="I3610" i="1" s="1"/>
  <c r="AE3610" i="1"/>
  <c r="J3610" i="1" s="1"/>
  <c r="AF3610" i="1"/>
  <c r="K3610" i="1" s="1"/>
  <c r="AG3610" i="1"/>
  <c r="L3610" i="1" s="1"/>
  <c r="AH3610" i="1"/>
  <c r="M3610" i="1" s="1"/>
  <c r="AI3610" i="1"/>
  <c r="N3610" i="1" s="1"/>
  <c r="AD3611" i="1"/>
  <c r="I3611" i="1" s="1"/>
  <c r="AE3611" i="1"/>
  <c r="J3611" i="1" s="1"/>
  <c r="AF3611" i="1"/>
  <c r="K3611" i="1" s="1"/>
  <c r="AG3611" i="1"/>
  <c r="L3611" i="1" s="1"/>
  <c r="AH3611" i="1"/>
  <c r="M3611" i="1" s="1"/>
  <c r="AI3611" i="1"/>
  <c r="N3611" i="1" s="1"/>
  <c r="AD3612" i="1"/>
  <c r="I3612" i="1" s="1"/>
  <c r="AE3612" i="1"/>
  <c r="J3612" i="1" s="1"/>
  <c r="AF3612" i="1"/>
  <c r="K3612" i="1" s="1"/>
  <c r="AG3612" i="1"/>
  <c r="L3612" i="1" s="1"/>
  <c r="AH3612" i="1"/>
  <c r="M3612" i="1" s="1"/>
  <c r="AI3612" i="1"/>
  <c r="N3612" i="1" s="1"/>
  <c r="AD3613" i="1"/>
  <c r="I3613" i="1" s="1"/>
  <c r="AE3613" i="1"/>
  <c r="J3613" i="1" s="1"/>
  <c r="AF3613" i="1"/>
  <c r="K3613" i="1" s="1"/>
  <c r="AG3613" i="1"/>
  <c r="L3613" i="1" s="1"/>
  <c r="AH3613" i="1"/>
  <c r="M3613" i="1" s="1"/>
  <c r="AI3613" i="1"/>
  <c r="N3613" i="1" s="1"/>
  <c r="AD3614" i="1"/>
  <c r="I3614" i="1" s="1"/>
  <c r="AE3614" i="1"/>
  <c r="J3614" i="1" s="1"/>
  <c r="AF3614" i="1"/>
  <c r="K3614" i="1" s="1"/>
  <c r="AG3614" i="1"/>
  <c r="L3614" i="1" s="1"/>
  <c r="AH3614" i="1"/>
  <c r="M3614" i="1" s="1"/>
  <c r="AI3614" i="1"/>
  <c r="N3614" i="1" s="1"/>
  <c r="AD3615" i="1"/>
  <c r="I3615" i="1" s="1"/>
  <c r="AE3615" i="1"/>
  <c r="J3615" i="1" s="1"/>
  <c r="AF3615" i="1"/>
  <c r="K3615" i="1" s="1"/>
  <c r="AG3615" i="1"/>
  <c r="L3615" i="1" s="1"/>
  <c r="AH3615" i="1"/>
  <c r="M3615" i="1" s="1"/>
  <c r="AI3615" i="1"/>
  <c r="N3615" i="1" s="1"/>
  <c r="AD3616" i="1"/>
  <c r="I3616" i="1" s="1"/>
  <c r="AE3616" i="1"/>
  <c r="J3616" i="1" s="1"/>
  <c r="AF3616" i="1"/>
  <c r="K3616" i="1" s="1"/>
  <c r="AG3616" i="1"/>
  <c r="L3616" i="1" s="1"/>
  <c r="AH3616" i="1"/>
  <c r="M3616" i="1" s="1"/>
  <c r="AI3616" i="1"/>
  <c r="N3616" i="1" s="1"/>
  <c r="AD3617" i="1"/>
  <c r="I3617" i="1" s="1"/>
  <c r="AE3617" i="1"/>
  <c r="J3617" i="1" s="1"/>
  <c r="AF3617" i="1"/>
  <c r="K3617" i="1" s="1"/>
  <c r="AG3617" i="1"/>
  <c r="L3617" i="1" s="1"/>
  <c r="AH3617" i="1"/>
  <c r="M3617" i="1" s="1"/>
  <c r="AI3617" i="1"/>
  <c r="N3617" i="1" s="1"/>
  <c r="AD3618" i="1"/>
  <c r="I3618" i="1" s="1"/>
  <c r="AE3618" i="1"/>
  <c r="J3618" i="1" s="1"/>
  <c r="AF3618" i="1"/>
  <c r="K3618" i="1" s="1"/>
  <c r="AG3618" i="1"/>
  <c r="L3618" i="1" s="1"/>
  <c r="AH3618" i="1"/>
  <c r="M3618" i="1" s="1"/>
  <c r="AI3618" i="1"/>
  <c r="N3618" i="1" s="1"/>
  <c r="AD3619" i="1"/>
  <c r="I3619" i="1" s="1"/>
  <c r="AE3619" i="1"/>
  <c r="J3619" i="1" s="1"/>
  <c r="AF3619" i="1"/>
  <c r="K3619" i="1" s="1"/>
  <c r="AG3619" i="1"/>
  <c r="L3619" i="1" s="1"/>
  <c r="AH3619" i="1"/>
  <c r="M3619" i="1" s="1"/>
  <c r="AI3619" i="1"/>
  <c r="N3619" i="1" s="1"/>
  <c r="AD3620" i="1"/>
  <c r="I3620" i="1" s="1"/>
  <c r="AE3620" i="1"/>
  <c r="J3620" i="1" s="1"/>
  <c r="AF3620" i="1"/>
  <c r="K3620" i="1" s="1"/>
  <c r="AG3620" i="1"/>
  <c r="L3620" i="1" s="1"/>
  <c r="AH3620" i="1"/>
  <c r="M3620" i="1" s="1"/>
  <c r="AI3620" i="1"/>
  <c r="N3620" i="1" s="1"/>
  <c r="AD3621" i="1"/>
  <c r="I3621" i="1" s="1"/>
  <c r="AE3621" i="1"/>
  <c r="J3621" i="1" s="1"/>
  <c r="AF3621" i="1"/>
  <c r="K3621" i="1" s="1"/>
  <c r="AG3621" i="1"/>
  <c r="L3621" i="1" s="1"/>
  <c r="AH3621" i="1"/>
  <c r="M3621" i="1" s="1"/>
  <c r="AI3621" i="1"/>
  <c r="N3621" i="1" s="1"/>
  <c r="AD3622" i="1"/>
  <c r="I3622" i="1" s="1"/>
  <c r="AE3622" i="1"/>
  <c r="J3622" i="1" s="1"/>
  <c r="AF3622" i="1"/>
  <c r="K3622" i="1" s="1"/>
  <c r="AG3622" i="1"/>
  <c r="L3622" i="1" s="1"/>
  <c r="AH3622" i="1"/>
  <c r="M3622" i="1" s="1"/>
  <c r="AI3622" i="1"/>
  <c r="N3622" i="1" s="1"/>
  <c r="AD3623" i="1"/>
  <c r="I3623" i="1" s="1"/>
  <c r="AE3623" i="1"/>
  <c r="J3623" i="1" s="1"/>
  <c r="AF3623" i="1"/>
  <c r="K3623" i="1" s="1"/>
  <c r="AG3623" i="1"/>
  <c r="L3623" i="1" s="1"/>
  <c r="AH3623" i="1"/>
  <c r="M3623" i="1" s="1"/>
  <c r="AI3623" i="1"/>
  <c r="N3623" i="1" s="1"/>
  <c r="AD3624" i="1"/>
  <c r="I3624" i="1" s="1"/>
  <c r="AE3624" i="1"/>
  <c r="J3624" i="1" s="1"/>
  <c r="AF3624" i="1"/>
  <c r="K3624" i="1" s="1"/>
  <c r="AG3624" i="1"/>
  <c r="L3624" i="1" s="1"/>
  <c r="AH3624" i="1"/>
  <c r="M3624" i="1" s="1"/>
  <c r="AI3624" i="1"/>
  <c r="N3624" i="1" s="1"/>
  <c r="AD3625" i="1"/>
  <c r="I3625" i="1" s="1"/>
  <c r="AE3625" i="1"/>
  <c r="J3625" i="1" s="1"/>
  <c r="AF3625" i="1"/>
  <c r="K3625" i="1" s="1"/>
  <c r="AG3625" i="1"/>
  <c r="L3625" i="1" s="1"/>
  <c r="AH3625" i="1"/>
  <c r="M3625" i="1" s="1"/>
  <c r="AI3625" i="1"/>
  <c r="N3625" i="1" s="1"/>
  <c r="AD3626" i="1"/>
  <c r="I3626" i="1" s="1"/>
  <c r="AE3626" i="1"/>
  <c r="J3626" i="1" s="1"/>
  <c r="AF3626" i="1"/>
  <c r="K3626" i="1" s="1"/>
  <c r="AG3626" i="1"/>
  <c r="L3626" i="1" s="1"/>
  <c r="AH3626" i="1"/>
  <c r="M3626" i="1" s="1"/>
  <c r="AI3626" i="1"/>
  <c r="N3626" i="1" s="1"/>
  <c r="AD3627" i="1"/>
  <c r="I3627" i="1" s="1"/>
  <c r="AE3627" i="1"/>
  <c r="J3627" i="1" s="1"/>
  <c r="AF3627" i="1"/>
  <c r="K3627" i="1" s="1"/>
  <c r="AG3627" i="1"/>
  <c r="L3627" i="1" s="1"/>
  <c r="AH3627" i="1"/>
  <c r="M3627" i="1" s="1"/>
  <c r="AI3627" i="1"/>
  <c r="N3627" i="1" s="1"/>
  <c r="AD3628" i="1"/>
  <c r="I3628" i="1" s="1"/>
  <c r="AE3628" i="1"/>
  <c r="J3628" i="1" s="1"/>
  <c r="AF3628" i="1"/>
  <c r="K3628" i="1" s="1"/>
  <c r="AG3628" i="1"/>
  <c r="L3628" i="1" s="1"/>
  <c r="AH3628" i="1"/>
  <c r="M3628" i="1" s="1"/>
  <c r="AI3628" i="1"/>
  <c r="N3628" i="1" s="1"/>
  <c r="AD3629" i="1"/>
  <c r="I3629" i="1" s="1"/>
  <c r="AE3629" i="1"/>
  <c r="J3629" i="1" s="1"/>
  <c r="AF3629" i="1"/>
  <c r="K3629" i="1" s="1"/>
  <c r="AG3629" i="1"/>
  <c r="L3629" i="1" s="1"/>
  <c r="AH3629" i="1"/>
  <c r="M3629" i="1" s="1"/>
  <c r="AI3629" i="1"/>
  <c r="N3629" i="1" s="1"/>
  <c r="AD3630" i="1"/>
  <c r="I3630" i="1" s="1"/>
  <c r="AE3630" i="1"/>
  <c r="J3630" i="1" s="1"/>
  <c r="AF3630" i="1"/>
  <c r="K3630" i="1" s="1"/>
  <c r="AG3630" i="1"/>
  <c r="L3630" i="1" s="1"/>
  <c r="AH3630" i="1"/>
  <c r="M3630" i="1" s="1"/>
  <c r="AI3630" i="1"/>
  <c r="N3630" i="1" s="1"/>
  <c r="AD3631" i="1"/>
  <c r="I3631" i="1" s="1"/>
  <c r="AE3631" i="1"/>
  <c r="J3631" i="1" s="1"/>
  <c r="AF3631" i="1"/>
  <c r="K3631" i="1" s="1"/>
  <c r="AG3631" i="1"/>
  <c r="L3631" i="1" s="1"/>
  <c r="AH3631" i="1"/>
  <c r="M3631" i="1" s="1"/>
  <c r="AI3631" i="1"/>
  <c r="N3631" i="1" s="1"/>
  <c r="AD3632" i="1"/>
  <c r="I3632" i="1" s="1"/>
  <c r="AE3632" i="1"/>
  <c r="J3632" i="1" s="1"/>
  <c r="AF3632" i="1"/>
  <c r="K3632" i="1" s="1"/>
  <c r="AG3632" i="1"/>
  <c r="L3632" i="1" s="1"/>
  <c r="AH3632" i="1"/>
  <c r="M3632" i="1" s="1"/>
  <c r="AI3632" i="1"/>
  <c r="N3632" i="1" s="1"/>
  <c r="AD3633" i="1"/>
  <c r="I3633" i="1" s="1"/>
  <c r="AE3633" i="1"/>
  <c r="J3633" i="1" s="1"/>
  <c r="AF3633" i="1"/>
  <c r="K3633" i="1" s="1"/>
  <c r="AG3633" i="1"/>
  <c r="L3633" i="1" s="1"/>
  <c r="AH3633" i="1"/>
  <c r="M3633" i="1" s="1"/>
  <c r="AI3633" i="1"/>
  <c r="N3633" i="1" s="1"/>
  <c r="AD3634" i="1"/>
  <c r="I3634" i="1" s="1"/>
  <c r="AE3634" i="1"/>
  <c r="J3634" i="1" s="1"/>
  <c r="AF3634" i="1"/>
  <c r="K3634" i="1" s="1"/>
  <c r="AG3634" i="1"/>
  <c r="L3634" i="1" s="1"/>
  <c r="AH3634" i="1"/>
  <c r="M3634" i="1" s="1"/>
  <c r="AI3634" i="1"/>
  <c r="N3634" i="1" s="1"/>
  <c r="AD3635" i="1"/>
  <c r="I3635" i="1" s="1"/>
  <c r="AE3635" i="1"/>
  <c r="J3635" i="1" s="1"/>
  <c r="AF3635" i="1"/>
  <c r="K3635" i="1" s="1"/>
  <c r="AG3635" i="1"/>
  <c r="L3635" i="1" s="1"/>
  <c r="AH3635" i="1"/>
  <c r="M3635" i="1" s="1"/>
  <c r="AI3635" i="1"/>
  <c r="N3635" i="1" s="1"/>
  <c r="AD3636" i="1"/>
  <c r="I3636" i="1" s="1"/>
  <c r="AE3636" i="1"/>
  <c r="J3636" i="1" s="1"/>
  <c r="AF3636" i="1"/>
  <c r="K3636" i="1" s="1"/>
  <c r="AG3636" i="1"/>
  <c r="L3636" i="1" s="1"/>
  <c r="AH3636" i="1"/>
  <c r="M3636" i="1" s="1"/>
  <c r="AI3636" i="1"/>
  <c r="N3636" i="1" s="1"/>
  <c r="AD3637" i="1"/>
  <c r="I3637" i="1" s="1"/>
  <c r="AE3637" i="1"/>
  <c r="J3637" i="1" s="1"/>
  <c r="AF3637" i="1"/>
  <c r="K3637" i="1" s="1"/>
  <c r="AG3637" i="1"/>
  <c r="L3637" i="1" s="1"/>
  <c r="AH3637" i="1"/>
  <c r="M3637" i="1" s="1"/>
  <c r="AI3637" i="1"/>
  <c r="N3637" i="1" s="1"/>
  <c r="AD3638" i="1"/>
  <c r="I3638" i="1" s="1"/>
  <c r="AE3638" i="1"/>
  <c r="J3638" i="1" s="1"/>
  <c r="AF3638" i="1"/>
  <c r="K3638" i="1" s="1"/>
  <c r="AG3638" i="1"/>
  <c r="L3638" i="1" s="1"/>
  <c r="AH3638" i="1"/>
  <c r="M3638" i="1" s="1"/>
  <c r="AI3638" i="1"/>
  <c r="N3638" i="1" s="1"/>
  <c r="AD3639" i="1"/>
  <c r="I3639" i="1" s="1"/>
  <c r="AE3639" i="1"/>
  <c r="J3639" i="1" s="1"/>
  <c r="AF3639" i="1"/>
  <c r="K3639" i="1" s="1"/>
  <c r="AG3639" i="1"/>
  <c r="L3639" i="1" s="1"/>
  <c r="AH3639" i="1"/>
  <c r="M3639" i="1" s="1"/>
  <c r="AI3639" i="1"/>
  <c r="N3639" i="1" s="1"/>
  <c r="AD3640" i="1"/>
  <c r="I3640" i="1" s="1"/>
  <c r="AE3640" i="1"/>
  <c r="J3640" i="1" s="1"/>
  <c r="AF3640" i="1"/>
  <c r="K3640" i="1" s="1"/>
  <c r="AG3640" i="1"/>
  <c r="L3640" i="1" s="1"/>
  <c r="AH3640" i="1"/>
  <c r="M3640" i="1" s="1"/>
  <c r="AI3640" i="1"/>
  <c r="N3640" i="1" s="1"/>
  <c r="AD3641" i="1"/>
  <c r="I3641" i="1" s="1"/>
  <c r="AE3641" i="1"/>
  <c r="J3641" i="1" s="1"/>
  <c r="AF3641" i="1"/>
  <c r="K3641" i="1" s="1"/>
  <c r="AG3641" i="1"/>
  <c r="L3641" i="1" s="1"/>
  <c r="AH3641" i="1"/>
  <c r="M3641" i="1" s="1"/>
  <c r="AI3641" i="1"/>
  <c r="N3641" i="1" s="1"/>
  <c r="AD3642" i="1"/>
  <c r="I3642" i="1" s="1"/>
  <c r="AE3642" i="1"/>
  <c r="J3642" i="1" s="1"/>
  <c r="AF3642" i="1"/>
  <c r="K3642" i="1" s="1"/>
  <c r="AG3642" i="1"/>
  <c r="L3642" i="1" s="1"/>
  <c r="AH3642" i="1"/>
  <c r="M3642" i="1" s="1"/>
  <c r="AI3642" i="1"/>
  <c r="N3642" i="1" s="1"/>
  <c r="AD3643" i="1"/>
  <c r="I3643" i="1" s="1"/>
  <c r="AE3643" i="1"/>
  <c r="J3643" i="1" s="1"/>
  <c r="AF3643" i="1"/>
  <c r="K3643" i="1" s="1"/>
  <c r="AG3643" i="1"/>
  <c r="L3643" i="1" s="1"/>
  <c r="AH3643" i="1"/>
  <c r="M3643" i="1" s="1"/>
  <c r="AI3643" i="1"/>
  <c r="N3643" i="1" s="1"/>
  <c r="AD3644" i="1"/>
  <c r="I3644" i="1" s="1"/>
  <c r="AE3644" i="1"/>
  <c r="J3644" i="1" s="1"/>
  <c r="AF3644" i="1"/>
  <c r="K3644" i="1" s="1"/>
  <c r="AG3644" i="1"/>
  <c r="L3644" i="1" s="1"/>
  <c r="AH3644" i="1"/>
  <c r="M3644" i="1" s="1"/>
  <c r="AI3644" i="1"/>
  <c r="N3644" i="1" s="1"/>
  <c r="AD3645" i="1"/>
  <c r="I3645" i="1" s="1"/>
  <c r="AE3645" i="1"/>
  <c r="J3645" i="1" s="1"/>
  <c r="AF3645" i="1"/>
  <c r="K3645" i="1" s="1"/>
  <c r="AG3645" i="1"/>
  <c r="L3645" i="1" s="1"/>
  <c r="AH3645" i="1"/>
  <c r="M3645" i="1" s="1"/>
  <c r="AI3645" i="1"/>
  <c r="N3645" i="1" s="1"/>
  <c r="AD3646" i="1"/>
  <c r="I3646" i="1" s="1"/>
  <c r="AE3646" i="1"/>
  <c r="J3646" i="1" s="1"/>
  <c r="AF3646" i="1"/>
  <c r="K3646" i="1" s="1"/>
  <c r="AG3646" i="1"/>
  <c r="L3646" i="1" s="1"/>
  <c r="AH3646" i="1"/>
  <c r="M3646" i="1" s="1"/>
  <c r="AI3646" i="1"/>
  <c r="N3646" i="1" s="1"/>
  <c r="AD3647" i="1"/>
  <c r="I3647" i="1" s="1"/>
  <c r="AE3647" i="1"/>
  <c r="J3647" i="1" s="1"/>
  <c r="AF3647" i="1"/>
  <c r="K3647" i="1" s="1"/>
  <c r="AG3647" i="1"/>
  <c r="L3647" i="1" s="1"/>
  <c r="AH3647" i="1"/>
  <c r="M3647" i="1" s="1"/>
  <c r="AI3647" i="1"/>
  <c r="N3647" i="1" s="1"/>
  <c r="AD3648" i="1"/>
  <c r="I3648" i="1" s="1"/>
  <c r="AE3648" i="1"/>
  <c r="J3648" i="1" s="1"/>
  <c r="AF3648" i="1"/>
  <c r="K3648" i="1" s="1"/>
  <c r="AG3648" i="1"/>
  <c r="L3648" i="1" s="1"/>
  <c r="AH3648" i="1"/>
  <c r="M3648" i="1" s="1"/>
  <c r="AI3648" i="1"/>
  <c r="N3648" i="1" s="1"/>
  <c r="AD3649" i="1"/>
  <c r="I3649" i="1" s="1"/>
  <c r="AE3649" i="1"/>
  <c r="J3649" i="1" s="1"/>
  <c r="AF3649" i="1"/>
  <c r="K3649" i="1" s="1"/>
  <c r="AG3649" i="1"/>
  <c r="L3649" i="1" s="1"/>
  <c r="AH3649" i="1"/>
  <c r="M3649" i="1" s="1"/>
  <c r="AI3649" i="1"/>
  <c r="N3649" i="1" s="1"/>
  <c r="AD3650" i="1"/>
  <c r="I3650" i="1" s="1"/>
  <c r="AE3650" i="1"/>
  <c r="J3650" i="1" s="1"/>
  <c r="AF3650" i="1"/>
  <c r="K3650" i="1" s="1"/>
  <c r="AG3650" i="1"/>
  <c r="L3650" i="1" s="1"/>
  <c r="AH3650" i="1"/>
  <c r="M3650" i="1" s="1"/>
  <c r="AI3650" i="1"/>
  <c r="N3650" i="1" s="1"/>
  <c r="AD3651" i="1"/>
  <c r="I3651" i="1" s="1"/>
  <c r="AE3651" i="1"/>
  <c r="J3651" i="1" s="1"/>
  <c r="AF3651" i="1"/>
  <c r="K3651" i="1" s="1"/>
  <c r="AG3651" i="1"/>
  <c r="L3651" i="1" s="1"/>
  <c r="AH3651" i="1"/>
  <c r="M3651" i="1" s="1"/>
  <c r="AI3651" i="1"/>
  <c r="N3651" i="1" s="1"/>
  <c r="AD3652" i="1"/>
  <c r="I3652" i="1" s="1"/>
  <c r="AE3652" i="1"/>
  <c r="J3652" i="1" s="1"/>
  <c r="AF3652" i="1"/>
  <c r="K3652" i="1" s="1"/>
  <c r="AG3652" i="1"/>
  <c r="L3652" i="1" s="1"/>
  <c r="AH3652" i="1"/>
  <c r="M3652" i="1" s="1"/>
  <c r="AI3652" i="1"/>
  <c r="N3652" i="1" s="1"/>
  <c r="AD3653" i="1"/>
  <c r="I3653" i="1" s="1"/>
  <c r="AE3653" i="1"/>
  <c r="J3653" i="1" s="1"/>
  <c r="AF3653" i="1"/>
  <c r="K3653" i="1" s="1"/>
  <c r="AG3653" i="1"/>
  <c r="L3653" i="1" s="1"/>
  <c r="AH3653" i="1"/>
  <c r="M3653" i="1" s="1"/>
  <c r="AI3653" i="1"/>
  <c r="N3653" i="1" s="1"/>
  <c r="AD3654" i="1"/>
  <c r="I3654" i="1" s="1"/>
  <c r="AE3654" i="1"/>
  <c r="J3654" i="1" s="1"/>
  <c r="AF3654" i="1"/>
  <c r="K3654" i="1" s="1"/>
  <c r="AG3654" i="1"/>
  <c r="L3654" i="1" s="1"/>
  <c r="AH3654" i="1"/>
  <c r="M3654" i="1" s="1"/>
  <c r="AI3654" i="1"/>
  <c r="N3654" i="1" s="1"/>
  <c r="AD3655" i="1"/>
  <c r="I3655" i="1" s="1"/>
  <c r="AE3655" i="1"/>
  <c r="J3655" i="1" s="1"/>
  <c r="AF3655" i="1"/>
  <c r="K3655" i="1" s="1"/>
  <c r="AG3655" i="1"/>
  <c r="L3655" i="1" s="1"/>
  <c r="AH3655" i="1"/>
  <c r="M3655" i="1" s="1"/>
  <c r="AI3655" i="1"/>
  <c r="N3655" i="1" s="1"/>
  <c r="AD3656" i="1"/>
  <c r="I3656" i="1" s="1"/>
  <c r="AE3656" i="1"/>
  <c r="J3656" i="1" s="1"/>
  <c r="AF3656" i="1"/>
  <c r="K3656" i="1" s="1"/>
  <c r="AG3656" i="1"/>
  <c r="L3656" i="1" s="1"/>
  <c r="AH3656" i="1"/>
  <c r="M3656" i="1" s="1"/>
  <c r="AI3656" i="1"/>
  <c r="N3656" i="1" s="1"/>
  <c r="AD3657" i="1"/>
  <c r="I3657" i="1" s="1"/>
  <c r="AE3657" i="1"/>
  <c r="J3657" i="1" s="1"/>
  <c r="AF3657" i="1"/>
  <c r="K3657" i="1" s="1"/>
  <c r="AG3657" i="1"/>
  <c r="L3657" i="1" s="1"/>
  <c r="AH3657" i="1"/>
  <c r="M3657" i="1" s="1"/>
  <c r="AI3657" i="1"/>
  <c r="N3657" i="1" s="1"/>
  <c r="AD3658" i="1"/>
  <c r="I3658" i="1" s="1"/>
  <c r="AE3658" i="1"/>
  <c r="J3658" i="1" s="1"/>
  <c r="AF3658" i="1"/>
  <c r="K3658" i="1" s="1"/>
  <c r="AG3658" i="1"/>
  <c r="L3658" i="1" s="1"/>
  <c r="AH3658" i="1"/>
  <c r="M3658" i="1" s="1"/>
  <c r="AI3658" i="1"/>
  <c r="N3658" i="1" s="1"/>
  <c r="AD3659" i="1"/>
  <c r="I3659" i="1" s="1"/>
  <c r="AE3659" i="1"/>
  <c r="J3659" i="1" s="1"/>
  <c r="AF3659" i="1"/>
  <c r="K3659" i="1" s="1"/>
  <c r="AG3659" i="1"/>
  <c r="L3659" i="1" s="1"/>
  <c r="AH3659" i="1"/>
  <c r="M3659" i="1" s="1"/>
  <c r="AI3659" i="1"/>
  <c r="N3659" i="1" s="1"/>
  <c r="AD3660" i="1"/>
  <c r="I3660" i="1" s="1"/>
  <c r="AE3660" i="1"/>
  <c r="J3660" i="1" s="1"/>
  <c r="AF3660" i="1"/>
  <c r="K3660" i="1" s="1"/>
  <c r="AG3660" i="1"/>
  <c r="L3660" i="1" s="1"/>
  <c r="AH3660" i="1"/>
  <c r="M3660" i="1" s="1"/>
  <c r="AI3660" i="1"/>
  <c r="N3660" i="1" s="1"/>
  <c r="AD3661" i="1"/>
  <c r="I3661" i="1" s="1"/>
  <c r="AE3661" i="1"/>
  <c r="J3661" i="1" s="1"/>
  <c r="AF3661" i="1"/>
  <c r="K3661" i="1" s="1"/>
  <c r="AG3661" i="1"/>
  <c r="L3661" i="1" s="1"/>
  <c r="AH3661" i="1"/>
  <c r="M3661" i="1" s="1"/>
  <c r="AI3661" i="1"/>
  <c r="N3661" i="1" s="1"/>
  <c r="AD3662" i="1"/>
  <c r="I3662" i="1" s="1"/>
  <c r="AE3662" i="1"/>
  <c r="J3662" i="1" s="1"/>
  <c r="AF3662" i="1"/>
  <c r="K3662" i="1" s="1"/>
  <c r="AG3662" i="1"/>
  <c r="L3662" i="1" s="1"/>
  <c r="AH3662" i="1"/>
  <c r="M3662" i="1" s="1"/>
  <c r="AI3662" i="1"/>
  <c r="N3662" i="1" s="1"/>
  <c r="AD3663" i="1"/>
  <c r="I3663" i="1" s="1"/>
  <c r="AE3663" i="1"/>
  <c r="J3663" i="1" s="1"/>
  <c r="AF3663" i="1"/>
  <c r="K3663" i="1" s="1"/>
  <c r="AG3663" i="1"/>
  <c r="L3663" i="1" s="1"/>
  <c r="AH3663" i="1"/>
  <c r="M3663" i="1" s="1"/>
  <c r="AI3663" i="1"/>
  <c r="N3663" i="1" s="1"/>
  <c r="AD3664" i="1"/>
  <c r="I3664" i="1" s="1"/>
  <c r="AE3664" i="1"/>
  <c r="J3664" i="1" s="1"/>
  <c r="AF3664" i="1"/>
  <c r="K3664" i="1" s="1"/>
  <c r="AG3664" i="1"/>
  <c r="L3664" i="1" s="1"/>
  <c r="AH3664" i="1"/>
  <c r="M3664" i="1" s="1"/>
  <c r="AI3664" i="1"/>
  <c r="N3664" i="1" s="1"/>
  <c r="AD3665" i="1"/>
  <c r="I3665" i="1" s="1"/>
  <c r="AE3665" i="1"/>
  <c r="J3665" i="1" s="1"/>
  <c r="AF3665" i="1"/>
  <c r="K3665" i="1" s="1"/>
  <c r="AG3665" i="1"/>
  <c r="L3665" i="1" s="1"/>
  <c r="AH3665" i="1"/>
  <c r="M3665" i="1" s="1"/>
  <c r="AI3665" i="1"/>
  <c r="N3665" i="1" s="1"/>
  <c r="AD3666" i="1"/>
  <c r="I3666" i="1" s="1"/>
  <c r="AE3666" i="1"/>
  <c r="J3666" i="1" s="1"/>
  <c r="AF3666" i="1"/>
  <c r="K3666" i="1" s="1"/>
  <c r="AG3666" i="1"/>
  <c r="L3666" i="1" s="1"/>
  <c r="AH3666" i="1"/>
  <c r="M3666" i="1" s="1"/>
  <c r="AI3666" i="1"/>
  <c r="N3666" i="1" s="1"/>
  <c r="AD3667" i="1"/>
  <c r="I3667" i="1" s="1"/>
  <c r="AE3667" i="1"/>
  <c r="J3667" i="1" s="1"/>
  <c r="AF3667" i="1"/>
  <c r="K3667" i="1" s="1"/>
  <c r="AG3667" i="1"/>
  <c r="L3667" i="1" s="1"/>
  <c r="AH3667" i="1"/>
  <c r="M3667" i="1" s="1"/>
  <c r="AI3667" i="1"/>
  <c r="N3667" i="1" s="1"/>
  <c r="AD3668" i="1"/>
  <c r="I3668" i="1" s="1"/>
  <c r="AE3668" i="1"/>
  <c r="J3668" i="1" s="1"/>
  <c r="AF3668" i="1"/>
  <c r="K3668" i="1" s="1"/>
  <c r="AG3668" i="1"/>
  <c r="L3668" i="1" s="1"/>
  <c r="AH3668" i="1"/>
  <c r="M3668" i="1" s="1"/>
  <c r="AI3668" i="1"/>
  <c r="N3668" i="1" s="1"/>
  <c r="AD3669" i="1"/>
  <c r="I3669" i="1" s="1"/>
  <c r="AE3669" i="1"/>
  <c r="J3669" i="1" s="1"/>
  <c r="AF3669" i="1"/>
  <c r="K3669" i="1" s="1"/>
  <c r="AG3669" i="1"/>
  <c r="L3669" i="1" s="1"/>
  <c r="AH3669" i="1"/>
  <c r="M3669" i="1" s="1"/>
  <c r="AI3669" i="1"/>
  <c r="N3669" i="1" s="1"/>
  <c r="AD3670" i="1"/>
  <c r="I3670" i="1" s="1"/>
  <c r="AE3670" i="1"/>
  <c r="J3670" i="1" s="1"/>
  <c r="AF3670" i="1"/>
  <c r="K3670" i="1" s="1"/>
  <c r="AG3670" i="1"/>
  <c r="L3670" i="1" s="1"/>
  <c r="AH3670" i="1"/>
  <c r="M3670" i="1" s="1"/>
  <c r="AI3670" i="1"/>
  <c r="N3670" i="1" s="1"/>
  <c r="AD3671" i="1"/>
  <c r="I3671" i="1" s="1"/>
  <c r="AE3671" i="1"/>
  <c r="J3671" i="1" s="1"/>
  <c r="AF3671" i="1"/>
  <c r="K3671" i="1" s="1"/>
  <c r="AG3671" i="1"/>
  <c r="L3671" i="1" s="1"/>
  <c r="AH3671" i="1"/>
  <c r="M3671" i="1" s="1"/>
  <c r="AI3671" i="1"/>
  <c r="N3671" i="1" s="1"/>
  <c r="AD3672" i="1"/>
  <c r="I3672" i="1" s="1"/>
  <c r="AE3672" i="1"/>
  <c r="J3672" i="1" s="1"/>
  <c r="AF3672" i="1"/>
  <c r="K3672" i="1" s="1"/>
  <c r="AG3672" i="1"/>
  <c r="L3672" i="1" s="1"/>
  <c r="AH3672" i="1"/>
  <c r="M3672" i="1" s="1"/>
  <c r="AI3672" i="1"/>
  <c r="N3672" i="1" s="1"/>
  <c r="AD3673" i="1"/>
  <c r="I3673" i="1" s="1"/>
  <c r="AE3673" i="1"/>
  <c r="J3673" i="1" s="1"/>
  <c r="AF3673" i="1"/>
  <c r="K3673" i="1" s="1"/>
  <c r="AG3673" i="1"/>
  <c r="L3673" i="1" s="1"/>
  <c r="AH3673" i="1"/>
  <c r="M3673" i="1" s="1"/>
  <c r="AI3673" i="1"/>
  <c r="N3673" i="1" s="1"/>
  <c r="AD3674" i="1"/>
  <c r="I3674" i="1" s="1"/>
  <c r="AE3674" i="1"/>
  <c r="J3674" i="1" s="1"/>
  <c r="AF3674" i="1"/>
  <c r="K3674" i="1" s="1"/>
  <c r="AG3674" i="1"/>
  <c r="L3674" i="1" s="1"/>
  <c r="AH3674" i="1"/>
  <c r="M3674" i="1" s="1"/>
  <c r="AI3674" i="1"/>
  <c r="N3674" i="1" s="1"/>
  <c r="AD3675" i="1"/>
  <c r="I3675" i="1" s="1"/>
  <c r="AE3675" i="1"/>
  <c r="J3675" i="1" s="1"/>
  <c r="AF3675" i="1"/>
  <c r="K3675" i="1" s="1"/>
  <c r="AG3675" i="1"/>
  <c r="L3675" i="1" s="1"/>
  <c r="AH3675" i="1"/>
  <c r="M3675" i="1" s="1"/>
  <c r="AI3675" i="1"/>
  <c r="N3675" i="1" s="1"/>
  <c r="AD3676" i="1"/>
  <c r="I3676" i="1" s="1"/>
  <c r="AE3676" i="1"/>
  <c r="J3676" i="1" s="1"/>
  <c r="AF3676" i="1"/>
  <c r="K3676" i="1" s="1"/>
  <c r="AG3676" i="1"/>
  <c r="L3676" i="1" s="1"/>
  <c r="AH3676" i="1"/>
  <c r="M3676" i="1" s="1"/>
  <c r="AI3676" i="1"/>
  <c r="N3676" i="1" s="1"/>
  <c r="AD3677" i="1"/>
  <c r="I3677" i="1" s="1"/>
  <c r="AE3677" i="1"/>
  <c r="J3677" i="1" s="1"/>
  <c r="AF3677" i="1"/>
  <c r="K3677" i="1" s="1"/>
  <c r="AG3677" i="1"/>
  <c r="L3677" i="1" s="1"/>
  <c r="AH3677" i="1"/>
  <c r="M3677" i="1" s="1"/>
  <c r="AI3677" i="1"/>
  <c r="N3677" i="1" s="1"/>
  <c r="AD3678" i="1"/>
  <c r="I3678" i="1" s="1"/>
  <c r="AE3678" i="1"/>
  <c r="J3678" i="1" s="1"/>
  <c r="AF3678" i="1"/>
  <c r="K3678" i="1" s="1"/>
  <c r="AG3678" i="1"/>
  <c r="L3678" i="1" s="1"/>
  <c r="AH3678" i="1"/>
  <c r="M3678" i="1" s="1"/>
  <c r="AI3678" i="1"/>
  <c r="N3678" i="1" s="1"/>
  <c r="AD3679" i="1"/>
  <c r="I3679" i="1" s="1"/>
  <c r="AE3679" i="1"/>
  <c r="J3679" i="1" s="1"/>
  <c r="AF3679" i="1"/>
  <c r="K3679" i="1" s="1"/>
  <c r="AG3679" i="1"/>
  <c r="L3679" i="1" s="1"/>
  <c r="AH3679" i="1"/>
  <c r="M3679" i="1" s="1"/>
  <c r="AI3679" i="1"/>
  <c r="N3679" i="1" s="1"/>
  <c r="AD3680" i="1"/>
  <c r="I3680" i="1" s="1"/>
  <c r="AE3680" i="1"/>
  <c r="J3680" i="1" s="1"/>
  <c r="AF3680" i="1"/>
  <c r="K3680" i="1" s="1"/>
  <c r="AG3680" i="1"/>
  <c r="L3680" i="1" s="1"/>
  <c r="AH3680" i="1"/>
  <c r="M3680" i="1" s="1"/>
  <c r="AI3680" i="1"/>
  <c r="N3680" i="1" s="1"/>
  <c r="AD3681" i="1"/>
  <c r="I3681" i="1" s="1"/>
  <c r="AE3681" i="1"/>
  <c r="J3681" i="1" s="1"/>
  <c r="AF3681" i="1"/>
  <c r="K3681" i="1" s="1"/>
  <c r="AG3681" i="1"/>
  <c r="L3681" i="1" s="1"/>
  <c r="AH3681" i="1"/>
  <c r="M3681" i="1" s="1"/>
  <c r="AI3681" i="1"/>
  <c r="N3681" i="1" s="1"/>
  <c r="AD3682" i="1"/>
  <c r="I3682" i="1" s="1"/>
  <c r="AE3682" i="1"/>
  <c r="J3682" i="1" s="1"/>
  <c r="AF3682" i="1"/>
  <c r="K3682" i="1" s="1"/>
  <c r="AG3682" i="1"/>
  <c r="L3682" i="1" s="1"/>
  <c r="AH3682" i="1"/>
  <c r="M3682" i="1" s="1"/>
  <c r="AI3682" i="1"/>
  <c r="N3682" i="1" s="1"/>
  <c r="AD3683" i="1"/>
  <c r="I3683" i="1" s="1"/>
  <c r="AE3683" i="1"/>
  <c r="J3683" i="1" s="1"/>
  <c r="AF3683" i="1"/>
  <c r="K3683" i="1" s="1"/>
  <c r="AG3683" i="1"/>
  <c r="L3683" i="1" s="1"/>
  <c r="AH3683" i="1"/>
  <c r="M3683" i="1" s="1"/>
  <c r="AI3683" i="1"/>
  <c r="N3683" i="1" s="1"/>
  <c r="AD3684" i="1"/>
  <c r="I3684" i="1" s="1"/>
  <c r="AE3684" i="1"/>
  <c r="J3684" i="1" s="1"/>
  <c r="AF3684" i="1"/>
  <c r="K3684" i="1" s="1"/>
  <c r="AG3684" i="1"/>
  <c r="L3684" i="1" s="1"/>
  <c r="AH3684" i="1"/>
  <c r="M3684" i="1" s="1"/>
  <c r="AI3684" i="1"/>
  <c r="N3684" i="1" s="1"/>
  <c r="AD3685" i="1"/>
  <c r="I3685" i="1" s="1"/>
  <c r="AE3685" i="1"/>
  <c r="J3685" i="1" s="1"/>
  <c r="AF3685" i="1"/>
  <c r="K3685" i="1" s="1"/>
  <c r="AG3685" i="1"/>
  <c r="L3685" i="1" s="1"/>
  <c r="AH3685" i="1"/>
  <c r="M3685" i="1" s="1"/>
  <c r="AI3685" i="1"/>
  <c r="N3685" i="1" s="1"/>
  <c r="AD3686" i="1"/>
  <c r="I3686" i="1" s="1"/>
  <c r="AE3686" i="1"/>
  <c r="J3686" i="1" s="1"/>
  <c r="AF3686" i="1"/>
  <c r="K3686" i="1" s="1"/>
  <c r="AG3686" i="1"/>
  <c r="L3686" i="1" s="1"/>
  <c r="AH3686" i="1"/>
  <c r="M3686" i="1" s="1"/>
  <c r="AI3686" i="1"/>
  <c r="N3686" i="1" s="1"/>
  <c r="AD3687" i="1"/>
  <c r="I3687" i="1" s="1"/>
  <c r="AE3687" i="1"/>
  <c r="J3687" i="1" s="1"/>
  <c r="AF3687" i="1"/>
  <c r="K3687" i="1" s="1"/>
  <c r="AG3687" i="1"/>
  <c r="L3687" i="1" s="1"/>
  <c r="AH3687" i="1"/>
  <c r="M3687" i="1" s="1"/>
  <c r="AI3687" i="1"/>
  <c r="N3687" i="1" s="1"/>
  <c r="AD3688" i="1"/>
  <c r="I3688" i="1" s="1"/>
  <c r="AE3688" i="1"/>
  <c r="J3688" i="1" s="1"/>
  <c r="AF3688" i="1"/>
  <c r="K3688" i="1" s="1"/>
  <c r="AG3688" i="1"/>
  <c r="L3688" i="1" s="1"/>
  <c r="AH3688" i="1"/>
  <c r="M3688" i="1" s="1"/>
  <c r="AI3688" i="1"/>
  <c r="N3688" i="1" s="1"/>
  <c r="AD3689" i="1"/>
  <c r="I3689" i="1" s="1"/>
  <c r="AE3689" i="1"/>
  <c r="J3689" i="1" s="1"/>
  <c r="AF3689" i="1"/>
  <c r="K3689" i="1" s="1"/>
  <c r="AG3689" i="1"/>
  <c r="L3689" i="1" s="1"/>
  <c r="AH3689" i="1"/>
  <c r="M3689" i="1" s="1"/>
  <c r="AI3689" i="1"/>
  <c r="N3689" i="1" s="1"/>
  <c r="AD3690" i="1"/>
  <c r="I3690" i="1" s="1"/>
  <c r="AE3690" i="1"/>
  <c r="J3690" i="1" s="1"/>
  <c r="AF3690" i="1"/>
  <c r="K3690" i="1" s="1"/>
  <c r="AG3690" i="1"/>
  <c r="L3690" i="1" s="1"/>
  <c r="AH3690" i="1"/>
  <c r="M3690" i="1" s="1"/>
  <c r="AI3690" i="1"/>
  <c r="N3690" i="1" s="1"/>
  <c r="AD3691" i="1"/>
  <c r="I3691" i="1" s="1"/>
  <c r="AE3691" i="1"/>
  <c r="J3691" i="1" s="1"/>
  <c r="AF3691" i="1"/>
  <c r="K3691" i="1" s="1"/>
  <c r="AG3691" i="1"/>
  <c r="L3691" i="1" s="1"/>
  <c r="AH3691" i="1"/>
  <c r="M3691" i="1" s="1"/>
  <c r="AI3691" i="1"/>
  <c r="N3691" i="1" s="1"/>
  <c r="AD3692" i="1"/>
  <c r="I3692" i="1" s="1"/>
  <c r="AE3692" i="1"/>
  <c r="J3692" i="1" s="1"/>
  <c r="AF3692" i="1"/>
  <c r="K3692" i="1" s="1"/>
  <c r="AG3692" i="1"/>
  <c r="L3692" i="1" s="1"/>
  <c r="AH3692" i="1"/>
  <c r="M3692" i="1" s="1"/>
  <c r="AI3692" i="1"/>
  <c r="N3692" i="1" s="1"/>
  <c r="AD3693" i="1"/>
  <c r="I3693" i="1" s="1"/>
  <c r="AE3693" i="1"/>
  <c r="J3693" i="1" s="1"/>
  <c r="AF3693" i="1"/>
  <c r="K3693" i="1" s="1"/>
  <c r="AG3693" i="1"/>
  <c r="L3693" i="1" s="1"/>
  <c r="AH3693" i="1"/>
  <c r="M3693" i="1" s="1"/>
  <c r="AI3693" i="1"/>
  <c r="N3693" i="1" s="1"/>
  <c r="AD3694" i="1"/>
  <c r="I3694" i="1" s="1"/>
  <c r="AE3694" i="1"/>
  <c r="J3694" i="1" s="1"/>
  <c r="AF3694" i="1"/>
  <c r="K3694" i="1" s="1"/>
  <c r="AG3694" i="1"/>
  <c r="L3694" i="1" s="1"/>
  <c r="AH3694" i="1"/>
  <c r="M3694" i="1" s="1"/>
  <c r="AI3694" i="1"/>
  <c r="N3694" i="1" s="1"/>
  <c r="AD3695" i="1"/>
  <c r="I3695" i="1" s="1"/>
  <c r="AE3695" i="1"/>
  <c r="J3695" i="1" s="1"/>
  <c r="AF3695" i="1"/>
  <c r="K3695" i="1" s="1"/>
  <c r="AG3695" i="1"/>
  <c r="L3695" i="1" s="1"/>
  <c r="AH3695" i="1"/>
  <c r="M3695" i="1" s="1"/>
  <c r="AI3695" i="1"/>
  <c r="N3695" i="1" s="1"/>
  <c r="AD3696" i="1"/>
  <c r="I3696" i="1" s="1"/>
  <c r="AE3696" i="1"/>
  <c r="J3696" i="1" s="1"/>
  <c r="AF3696" i="1"/>
  <c r="K3696" i="1" s="1"/>
  <c r="AG3696" i="1"/>
  <c r="L3696" i="1" s="1"/>
  <c r="AH3696" i="1"/>
  <c r="M3696" i="1" s="1"/>
  <c r="AI3696" i="1"/>
  <c r="N3696" i="1" s="1"/>
  <c r="AD3697" i="1"/>
  <c r="I3697" i="1" s="1"/>
  <c r="AE3697" i="1"/>
  <c r="J3697" i="1" s="1"/>
  <c r="AF3697" i="1"/>
  <c r="K3697" i="1" s="1"/>
  <c r="AG3697" i="1"/>
  <c r="L3697" i="1" s="1"/>
  <c r="AH3697" i="1"/>
  <c r="M3697" i="1" s="1"/>
  <c r="AI3697" i="1"/>
  <c r="N3697" i="1" s="1"/>
  <c r="AD3698" i="1"/>
  <c r="I3698" i="1" s="1"/>
  <c r="AE3698" i="1"/>
  <c r="J3698" i="1" s="1"/>
  <c r="AF3698" i="1"/>
  <c r="K3698" i="1" s="1"/>
  <c r="AG3698" i="1"/>
  <c r="L3698" i="1" s="1"/>
  <c r="AH3698" i="1"/>
  <c r="M3698" i="1" s="1"/>
  <c r="AI3698" i="1"/>
  <c r="N3698" i="1" s="1"/>
  <c r="AD3699" i="1"/>
  <c r="I3699" i="1" s="1"/>
  <c r="AE3699" i="1"/>
  <c r="J3699" i="1" s="1"/>
  <c r="AF3699" i="1"/>
  <c r="K3699" i="1" s="1"/>
  <c r="AG3699" i="1"/>
  <c r="L3699" i="1" s="1"/>
  <c r="AH3699" i="1"/>
  <c r="M3699" i="1" s="1"/>
  <c r="AI3699" i="1"/>
  <c r="N3699" i="1" s="1"/>
  <c r="AD3700" i="1"/>
  <c r="I3700" i="1" s="1"/>
  <c r="AE3700" i="1"/>
  <c r="J3700" i="1" s="1"/>
  <c r="AF3700" i="1"/>
  <c r="K3700" i="1" s="1"/>
  <c r="AG3700" i="1"/>
  <c r="L3700" i="1" s="1"/>
  <c r="AH3700" i="1"/>
  <c r="M3700" i="1" s="1"/>
  <c r="AI3700" i="1"/>
  <c r="N3700" i="1" s="1"/>
  <c r="AD3701" i="1"/>
  <c r="I3701" i="1" s="1"/>
  <c r="AE3701" i="1"/>
  <c r="J3701" i="1" s="1"/>
  <c r="AF3701" i="1"/>
  <c r="K3701" i="1" s="1"/>
  <c r="AG3701" i="1"/>
  <c r="L3701" i="1" s="1"/>
  <c r="AH3701" i="1"/>
  <c r="M3701" i="1" s="1"/>
  <c r="AI3701" i="1"/>
  <c r="N3701" i="1" s="1"/>
  <c r="AD3702" i="1"/>
  <c r="I3702" i="1" s="1"/>
  <c r="AE3702" i="1"/>
  <c r="J3702" i="1" s="1"/>
  <c r="AF3702" i="1"/>
  <c r="K3702" i="1" s="1"/>
  <c r="AG3702" i="1"/>
  <c r="L3702" i="1" s="1"/>
  <c r="AH3702" i="1"/>
  <c r="M3702" i="1" s="1"/>
  <c r="AI3702" i="1"/>
  <c r="N3702" i="1" s="1"/>
  <c r="AD3703" i="1"/>
  <c r="I3703" i="1" s="1"/>
  <c r="AE3703" i="1"/>
  <c r="J3703" i="1" s="1"/>
  <c r="AF3703" i="1"/>
  <c r="K3703" i="1" s="1"/>
  <c r="AG3703" i="1"/>
  <c r="L3703" i="1" s="1"/>
  <c r="AH3703" i="1"/>
  <c r="M3703" i="1" s="1"/>
  <c r="AI3703" i="1"/>
  <c r="N3703" i="1" s="1"/>
  <c r="AD3704" i="1"/>
  <c r="I3704" i="1" s="1"/>
  <c r="AE3704" i="1"/>
  <c r="J3704" i="1" s="1"/>
  <c r="AF3704" i="1"/>
  <c r="K3704" i="1" s="1"/>
  <c r="AG3704" i="1"/>
  <c r="L3704" i="1" s="1"/>
  <c r="AH3704" i="1"/>
  <c r="M3704" i="1" s="1"/>
  <c r="AI3704" i="1"/>
  <c r="N3704" i="1" s="1"/>
  <c r="AD3705" i="1"/>
  <c r="I3705" i="1" s="1"/>
  <c r="AE3705" i="1"/>
  <c r="J3705" i="1" s="1"/>
  <c r="AF3705" i="1"/>
  <c r="K3705" i="1" s="1"/>
  <c r="AG3705" i="1"/>
  <c r="L3705" i="1" s="1"/>
  <c r="AH3705" i="1"/>
  <c r="M3705" i="1" s="1"/>
  <c r="AI3705" i="1"/>
  <c r="N3705" i="1" s="1"/>
  <c r="AD3706" i="1"/>
  <c r="I3706" i="1" s="1"/>
  <c r="AE3706" i="1"/>
  <c r="J3706" i="1" s="1"/>
  <c r="AF3706" i="1"/>
  <c r="K3706" i="1" s="1"/>
  <c r="AG3706" i="1"/>
  <c r="L3706" i="1" s="1"/>
  <c r="AH3706" i="1"/>
  <c r="M3706" i="1" s="1"/>
  <c r="AI3706" i="1"/>
  <c r="N3706" i="1" s="1"/>
  <c r="AD3707" i="1"/>
  <c r="I3707" i="1" s="1"/>
  <c r="AE3707" i="1"/>
  <c r="J3707" i="1" s="1"/>
  <c r="AF3707" i="1"/>
  <c r="K3707" i="1" s="1"/>
  <c r="AG3707" i="1"/>
  <c r="L3707" i="1" s="1"/>
  <c r="AH3707" i="1"/>
  <c r="M3707" i="1" s="1"/>
  <c r="AI3707" i="1"/>
  <c r="N3707" i="1" s="1"/>
  <c r="AD3708" i="1"/>
  <c r="I3708" i="1" s="1"/>
  <c r="AE3708" i="1"/>
  <c r="J3708" i="1" s="1"/>
  <c r="AF3708" i="1"/>
  <c r="K3708" i="1" s="1"/>
  <c r="AG3708" i="1"/>
  <c r="L3708" i="1" s="1"/>
  <c r="AH3708" i="1"/>
  <c r="M3708" i="1" s="1"/>
  <c r="AI3708" i="1"/>
  <c r="N3708" i="1" s="1"/>
  <c r="AD3709" i="1"/>
  <c r="I3709" i="1" s="1"/>
  <c r="AE3709" i="1"/>
  <c r="J3709" i="1" s="1"/>
  <c r="AF3709" i="1"/>
  <c r="K3709" i="1" s="1"/>
  <c r="AG3709" i="1"/>
  <c r="L3709" i="1" s="1"/>
  <c r="AH3709" i="1"/>
  <c r="M3709" i="1" s="1"/>
  <c r="AI3709" i="1"/>
  <c r="N3709" i="1" s="1"/>
  <c r="AD3710" i="1"/>
  <c r="I3710" i="1" s="1"/>
  <c r="AE3710" i="1"/>
  <c r="J3710" i="1" s="1"/>
  <c r="AF3710" i="1"/>
  <c r="K3710" i="1" s="1"/>
  <c r="AG3710" i="1"/>
  <c r="L3710" i="1" s="1"/>
  <c r="AH3710" i="1"/>
  <c r="M3710" i="1" s="1"/>
  <c r="AI3710" i="1"/>
  <c r="N3710" i="1" s="1"/>
  <c r="AD3711" i="1"/>
  <c r="I3711" i="1" s="1"/>
  <c r="AE3711" i="1"/>
  <c r="J3711" i="1" s="1"/>
  <c r="AF3711" i="1"/>
  <c r="K3711" i="1" s="1"/>
  <c r="AG3711" i="1"/>
  <c r="L3711" i="1" s="1"/>
  <c r="AH3711" i="1"/>
  <c r="M3711" i="1" s="1"/>
  <c r="AI3711" i="1"/>
  <c r="N3711" i="1" s="1"/>
  <c r="AD3712" i="1"/>
  <c r="I3712" i="1" s="1"/>
  <c r="AE3712" i="1"/>
  <c r="J3712" i="1" s="1"/>
  <c r="AF3712" i="1"/>
  <c r="K3712" i="1" s="1"/>
  <c r="AG3712" i="1"/>
  <c r="L3712" i="1" s="1"/>
  <c r="AH3712" i="1"/>
  <c r="M3712" i="1" s="1"/>
  <c r="AI3712" i="1"/>
  <c r="N3712" i="1" s="1"/>
  <c r="AD3713" i="1"/>
  <c r="I3713" i="1" s="1"/>
  <c r="AE3713" i="1"/>
  <c r="J3713" i="1" s="1"/>
  <c r="AF3713" i="1"/>
  <c r="K3713" i="1" s="1"/>
  <c r="AG3713" i="1"/>
  <c r="L3713" i="1" s="1"/>
  <c r="AH3713" i="1"/>
  <c r="M3713" i="1" s="1"/>
  <c r="AI3713" i="1"/>
  <c r="N3713" i="1" s="1"/>
  <c r="AD3714" i="1"/>
  <c r="I3714" i="1" s="1"/>
  <c r="AE3714" i="1"/>
  <c r="J3714" i="1" s="1"/>
  <c r="AF3714" i="1"/>
  <c r="K3714" i="1" s="1"/>
  <c r="AG3714" i="1"/>
  <c r="L3714" i="1" s="1"/>
  <c r="AH3714" i="1"/>
  <c r="M3714" i="1" s="1"/>
  <c r="AI3714" i="1"/>
  <c r="N3714" i="1" s="1"/>
  <c r="AD3715" i="1"/>
  <c r="I3715" i="1" s="1"/>
  <c r="AE3715" i="1"/>
  <c r="J3715" i="1" s="1"/>
  <c r="AF3715" i="1"/>
  <c r="K3715" i="1" s="1"/>
  <c r="AG3715" i="1"/>
  <c r="L3715" i="1" s="1"/>
  <c r="AH3715" i="1"/>
  <c r="M3715" i="1" s="1"/>
  <c r="AI3715" i="1"/>
  <c r="N3715" i="1" s="1"/>
  <c r="AD3716" i="1"/>
  <c r="I3716" i="1" s="1"/>
  <c r="AE3716" i="1"/>
  <c r="J3716" i="1" s="1"/>
  <c r="AF3716" i="1"/>
  <c r="K3716" i="1" s="1"/>
  <c r="AG3716" i="1"/>
  <c r="L3716" i="1" s="1"/>
  <c r="AH3716" i="1"/>
  <c r="M3716" i="1" s="1"/>
  <c r="AI3716" i="1"/>
  <c r="N3716" i="1" s="1"/>
  <c r="AD3717" i="1"/>
  <c r="I3717" i="1" s="1"/>
  <c r="AE3717" i="1"/>
  <c r="J3717" i="1" s="1"/>
  <c r="AF3717" i="1"/>
  <c r="K3717" i="1" s="1"/>
  <c r="AG3717" i="1"/>
  <c r="L3717" i="1" s="1"/>
  <c r="AH3717" i="1"/>
  <c r="M3717" i="1" s="1"/>
  <c r="AI3717" i="1"/>
  <c r="N3717" i="1" s="1"/>
  <c r="AD3718" i="1"/>
  <c r="I3718" i="1" s="1"/>
  <c r="AE3718" i="1"/>
  <c r="J3718" i="1" s="1"/>
  <c r="AF3718" i="1"/>
  <c r="K3718" i="1" s="1"/>
  <c r="AG3718" i="1"/>
  <c r="L3718" i="1" s="1"/>
  <c r="AH3718" i="1"/>
  <c r="M3718" i="1" s="1"/>
  <c r="AI3718" i="1"/>
  <c r="N3718" i="1" s="1"/>
  <c r="AD3719" i="1"/>
  <c r="I3719" i="1" s="1"/>
  <c r="AE3719" i="1"/>
  <c r="J3719" i="1" s="1"/>
  <c r="AF3719" i="1"/>
  <c r="K3719" i="1" s="1"/>
  <c r="AG3719" i="1"/>
  <c r="L3719" i="1" s="1"/>
  <c r="AH3719" i="1"/>
  <c r="M3719" i="1" s="1"/>
  <c r="AI3719" i="1"/>
  <c r="N3719" i="1" s="1"/>
  <c r="AD3720" i="1"/>
  <c r="I3720" i="1" s="1"/>
  <c r="AE3720" i="1"/>
  <c r="J3720" i="1" s="1"/>
  <c r="AF3720" i="1"/>
  <c r="K3720" i="1" s="1"/>
  <c r="AG3720" i="1"/>
  <c r="L3720" i="1" s="1"/>
  <c r="AH3720" i="1"/>
  <c r="M3720" i="1" s="1"/>
  <c r="AI3720" i="1"/>
  <c r="N3720" i="1" s="1"/>
  <c r="AD3721" i="1"/>
  <c r="I3721" i="1" s="1"/>
  <c r="AE3721" i="1"/>
  <c r="J3721" i="1" s="1"/>
  <c r="AF3721" i="1"/>
  <c r="K3721" i="1" s="1"/>
  <c r="AG3721" i="1"/>
  <c r="L3721" i="1" s="1"/>
  <c r="AH3721" i="1"/>
  <c r="M3721" i="1" s="1"/>
  <c r="AI3721" i="1"/>
  <c r="N3721" i="1" s="1"/>
  <c r="AD3722" i="1"/>
  <c r="I3722" i="1" s="1"/>
  <c r="AE3722" i="1"/>
  <c r="J3722" i="1" s="1"/>
  <c r="AF3722" i="1"/>
  <c r="K3722" i="1" s="1"/>
  <c r="AG3722" i="1"/>
  <c r="L3722" i="1" s="1"/>
  <c r="AH3722" i="1"/>
  <c r="M3722" i="1" s="1"/>
  <c r="AI3722" i="1"/>
  <c r="N3722" i="1" s="1"/>
  <c r="AD3723" i="1"/>
  <c r="I3723" i="1" s="1"/>
  <c r="AE3723" i="1"/>
  <c r="J3723" i="1" s="1"/>
  <c r="AF3723" i="1"/>
  <c r="K3723" i="1" s="1"/>
  <c r="AG3723" i="1"/>
  <c r="L3723" i="1" s="1"/>
  <c r="AH3723" i="1"/>
  <c r="M3723" i="1" s="1"/>
  <c r="AI3723" i="1"/>
  <c r="N3723" i="1" s="1"/>
  <c r="AD3724" i="1"/>
  <c r="I3724" i="1" s="1"/>
  <c r="AE3724" i="1"/>
  <c r="J3724" i="1" s="1"/>
  <c r="AF3724" i="1"/>
  <c r="K3724" i="1" s="1"/>
  <c r="AG3724" i="1"/>
  <c r="L3724" i="1" s="1"/>
  <c r="AH3724" i="1"/>
  <c r="M3724" i="1" s="1"/>
  <c r="AI3724" i="1"/>
  <c r="N3724" i="1" s="1"/>
  <c r="AD3725" i="1"/>
  <c r="I3725" i="1" s="1"/>
  <c r="AE3725" i="1"/>
  <c r="J3725" i="1" s="1"/>
  <c r="AF3725" i="1"/>
  <c r="K3725" i="1" s="1"/>
  <c r="AG3725" i="1"/>
  <c r="L3725" i="1" s="1"/>
  <c r="AH3725" i="1"/>
  <c r="M3725" i="1" s="1"/>
  <c r="AI3725" i="1"/>
  <c r="N3725" i="1" s="1"/>
  <c r="AD3726" i="1"/>
  <c r="I3726" i="1" s="1"/>
  <c r="AE3726" i="1"/>
  <c r="J3726" i="1" s="1"/>
  <c r="AF3726" i="1"/>
  <c r="K3726" i="1" s="1"/>
  <c r="AG3726" i="1"/>
  <c r="L3726" i="1" s="1"/>
  <c r="AH3726" i="1"/>
  <c r="M3726" i="1" s="1"/>
  <c r="AI3726" i="1"/>
  <c r="N3726" i="1" s="1"/>
  <c r="AD3727" i="1"/>
  <c r="I3727" i="1" s="1"/>
  <c r="AE3727" i="1"/>
  <c r="J3727" i="1" s="1"/>
  <c r="AF3727" i="1"/>
  <c r="K3727" i="1" s="1"/>
  <c r="AG3727" i="1"/>
  <c r="L3727" i="1" s="1"/>
  <c r="AH3727" i="1"/>
  <c r="M3727" i="1" s="1"/>
  <c r="AI3727" i="1"/>
  <c r="N3727" i="1" s="1"/>
  <c r="AD3728" i="1"/>
  <c r="I3728" i="1" s="1"/>
  <c r="AE3728" i="1"/>
  <c r="J3728" i="1" s="1"/>
  <c r="AF3728" i="1"/>
  <c r="K3728" i="1" s="1"/>
  <c r="AG3728" i="1"/>
  <c r="L3728" i="1" s="1"/>
  <c r="AH3728" i="1"/>
  <c r="M3728" i="1" s="1"/>
  <c r="AI3728" i="1"/>
  <c r="N3728" i="1" s="1"/>
  <c r="AD3729" i="1"/>
  <c r="I3729" i="1" s="1"/>
  <c r="AE3729" i="1"/>
  <c r="J3729" i="1" s="1"/>
  <c r="AF3729" i="1"/>
  <c r="K3729" i="1" s="1"/>
  <c r="AG3729" i="1"/>
  <c r="L3729" i="1" s="1"/>
  <c r="AH3729" i="1"/>
  <c r="M3729" i="1" s="1"/>
  <c r="AI3729" i="1"/>
  <c r="N3729" i="1" s="1"/>
  <c r="AD3730" i="1"/>
  <c r="I3730" i="1" s="1"/>
  <c r="AE3730" i="1"/>
  <c r="J3730" i="1" s="1"/>
  <c r="AF3730" i="1"/>
  <c r="K3730" i="1" s="1"/>
  <c r="AG3730" i="1"/>
  <c r="L3730" i="1" s="1"/>
  <c r="AH3730" i="1"/>
  <c r="M3730" i="1" s="1"/>
  <c r="AI3730" i="1"/>
  <c r="N3730" i="1" s="1"/>
  <c r="AD3731" i="1"/>
  <c r="I3731" i="1" s="1"/>
  <c r="AE3731" i="1"/>
  <c r="J3731" i="1" s="1"/>
  <c r="AF3731" i="1"/>
  <c r="K3731" i="1" s="1"/>
  <c r="AG3731" i="1"/>
  <c r="L3731" i="1" s="1"/>
  <c r="AH3731" i="1"/>
  <c r="M3731" i="1" s="1"/>
  <c r="AI3731" i="1"/>
  <c r="N3731" i="1" s="1"/>
  <c r="AD3732" i="1"/>
  <c r="I3732" i="1" s="1"/>
  <c r="AE3732" i="1"/>
  <c r="J3732" i="1" s="1"/>
  <c r="AF3732" i="1"/>
  <c r="K3732" i="1" s="1"/>
  <c r="AG3732" i="1"/>
  <c r="L3732" i="1" s="1"/>
  <c r="AH3732" i="1"/>
  <c r="M3732" i="1" s="1"/>
  <c r="AI3732" i="1"/>
  <c r="N3732" i="1" s="1"/>
  <c r="AD3733" i="1"/>
  <c r="I3733" i="1" s="1"/>
  <c r="AE3733" i="1"/>
  <c r="J3733" i="1" s="1"/>
  <c r="AF3733" i="1"/>
  <c r="K3733" i="1" s="1"/>
  <c r="AG3733" i="1"/>
  <c r="L3733" i="1" s="1"/>
  <c r="AH3733" i="1"/>
  <c r="M3733" i="1" s="1"/>
  <c r="AI3733" i="1"/>
  <c r="N3733" i="1" s="1"/>
  <c r="AD3734" i="1"/>
  <c r="I3734" i="1" s="1"/>
  <c r="AE3734" i="1"/>
  <c r="J3734" i="1" s="1"/>
  <c r="AF3734" i="1"/>
  <c r="K3734" i="1" s="1"/>
  <c r="AG3734" i="1"/>
  <c r="L3734" i="1" s="1"/>
  <c r="AH3734" i="1"/>
  <c r="M3734" i="1" s="1"/>
  <c r="AI3734" i="1"/>
  <c r="N3734" i="1" s="1"/>
  <c r="AD3735" i="1"/>
  <c r="I3735" i="1" s="1"/>
  <c r="AE3735" i="1"/>
  <c r="J3735" i="1" s="1"/>
  <c r="AF3735" i="1"/>
  <c r="K3735" i="1" s="1"/>
  <c r="AG3735" i="1"/>
  <c r="L3735" i="1" s="1"/>
  <c r="AH3735" i="1"/>
  <c r="M3735" i="1" s="1"/>
  <c r="AI3735" i="1"/>
  <c r="N3735" i="1" s="1"/>
  <c r="AD3736" i="1"/>
  <c r="I3736" i="1" s="1"/>
  <c r="AE3736" i="1"/>
  <c r="J3736" i="1" s="1"/>
  <c r="AF3736" i="1"/>
  <c r="K3736" i="1" s="1"/>
  <c r="AG3736" i="1"/>
  <c r="L3736" i="1" s="1"/>
  <c r="AH3736" i="1"/>
  <c r="M3736" i="1" s="1"/>
  <c r="AI3736" i="1"/>
  <c r="N3736" i="1" s="1"/>
  <c r="AD3737" i="1"/>
  <c r="I3737" i="1" s="1"/>
  <c r="AE3737" i="1"/>
  <c r="J3737" i="1" s="1"/>
  <c r="AF3737" i="1"/>
  <c r="K3737" i="1" s="1"/>
  <c r="AG3737" i="1"/>
  <c r="L3737" i="1" s="1"/>
  <c r="AH3737" i="1"/>
  <c r="M3737" i="1" s="1"/>
  <c r="AI3737" i="1"/>
  <c r="N3737" i="1" s="1"/>
  <c r="AD3738" i="1"/>
  <c r="I3738" i="1" s="1"/>
  <c r="AE3738" i="1"/>
  <c r="J3738" i="1" s="1"/>
  <c r="AF3738" i="1"/>
  <c r="K3738" i="1" s="1"/>
  <c r="AG3738" i="1"/>
  <c r="L3738" i="1" s="1"/>
  <c r="AH3738" i="1"/>
  <c r="M3738" i="1" s="1"/>
  <c r="AI3738" i="1"/>
  <c r="N3738" i="1" s="1"/>
  <c r="AD3739" i="1"/>
  <c r="I3739" i="1" s="1"/>
  <c r="AE3739" i="1"/>
  <c r="J3739" i="1" s="1"/>
  <c r="AF3739" i="1"/>
  <c r="K3739" i="1" s="1"/>
  <c r="AG3739" i="1"/>
  <c r="L3739" i="1" s="1"/>
  <c r="AH3739" i="1"/>
  <c r="M3739" i="1" s="1"/>
  <c r="AI3739" i="1"/>
  <c r="N3739" i="1" s="1"/>
  <c r="AD3740" i="1"/>
  <c r="I3740" i="1" s="1"/>
  <c r="AE3740" i="1"/>
  <c r="J3740" i="1" s="1"/>
  <c r="AF3740" i="1"/>
  <c r="K3740" i="1" s="1"/>
  <c r="AG3740" i="1"/>
  <c r="L3740" i="1" s="1"/>
  <c r="AH3740" i="1"/>
  <c r="M3740" i="1" s="1"/>
  <c r="AI3740" i="1"/>
  <c r="N3740" i="1" s="1"/>
  <c r="AD3741" i="1"/>
  <c r="I3741" i="1" s="1"/>
  <c r="AE3741" i="1"/>
  <c r="J3741" i="1" s="1"/>
  <c r="AF3741" i="1"/>
  <c r="K3741" i="1" s="1"/>
  <c r="AG3741" i="1"/>
  <c r="L3741" i="1" s="1"/>
  <c r="AH3741" i="1"/>
  <c r="M3741" i="1" s="1"/>
  <c r="AI3741" i="1"/>
  <c r="N3741" i="1" s="1"/>
  <c r="AD3742" i="1"/>
  <c r="I3742" i="1" s="1"/>
  <c r="AE3742" i="1"/>
  <c r="J3742" i="1" s="1"/>
  <c r="AF3742" i="1"/>
  <c r="K3742" i="1" s="1"/>
  <c r="AG3742" i="1"/>
  <c r="L3742" i="1" s="1"/>
  <c r="AH3742" i="1"/>
  <c r="M3742" i="1" s="1"/>
  <c r="AI3742" i="1"/>
  <c r="N3742" i="1" s="1"/>
  <c r="AD3743" i="1"/>
  <c r="I3743" i="1" s="1"/>
  <c r="AE3743" i="1"/>
  <c r="J3743" i="1" s="1"/>
  <c r="AF3743" i="1"/>
  <c r="K3743" i="1" s="1"/>
  <c r="AG3743" i="1"/>
  <c r="L3743" i="1" s="1"/>
  <c r="AH3743" i="1"/>
  <c r="M3743" i="1" s="1"/>
  <c r="AI3743" i="1"/>
  <c r="N3743" i="1" s="1"/>
  <c r="AD3744" i="1"/>
  <c r="I3744" i="1" s="1"/>
  <c r="AE3744" i="1"/>
  <c r="J3744" i="1" s="1"/>
  <c r="AF3744" i="1"/>
  <c r="K3744" i="1" s="1"/>
  <c r="AG3744" i="1"/>
  <c r="L3744" i="1" s="1"/>
  <c r="AH3744" i="1"/>
  <c r="M3744" i="1" s="1"/>
  <c r="AI3744" i="1"/>
  <c r="N3744" i="1" s="1"/>
  <c r="AD3745" i="1"/>
  <c r="I3745" i="1" s="1"/>
  <c r="AE3745" i="1"/>
  <c r="J3745" i="1" s="1"/>
  <c r="AF3745" i="1"/>
  <c r="K3745" i="1" s="1"/>
  <c r="AG3745" i="1"/>
  <c r="L3745" i="1" s="1"/>
  <c r="AH3745" i="1"/>
  <c r="M3745" i="1" s="1"/>
  <c r="AI3745" i="1"/>
  <c r="N3745" i="1" s="1"/>
  <c r="AD3746" i="1"/>
  <c r="I3746" i="1" s="1"/>
  <c r="AE3746" i="1"/>
  <c r="J3746" i="1" s="1"/>
  <c r="AF3746" i="1"/>
  <c r="K3746" i="1" s="1"/>
  <c r="AG3746" i="1"/>
  <c r="L3746" i="1" s="1"/>
  <c r="AH3746" i="1"/>
  <c r="M3746" i="1" s="1"/>
  <c r="AI3746" i="1"/>
  <c r="N3746" i="1" s="1"/>
  <c r="AD3747" i="1"/>
  <c r="I3747" i="1" s="1"/>
  <c r="AE3747" i="1"/>
  <c r="J3747" i="1" s="1"/>
  <c r="AF3747" i="1"/>
  <c r="K3747" i="1" s="1"/>
  <c r="AG3747" i="1"/>
  <c r="L3747" i="1" s="1"/>
  <c r="AH3747" i="1"/>
  <c r="M3747" i="1" s="1"/>
  <c r="AI3747" i="1"/>
  <c r="N3747" i="1" s="1"/>
  <c r="AD3748" i="1"/>
  <c r="I3748" i="1" s="1"/>
  <c r="AE3748" i="1"/>
  <c r="J3748" i="1" s="1"/>
  <c r="AF3748" i="1"/>
  <c r="K3748" i="1" s="1"/>
  <c r="AG3748" i="1"/>
  <c r="L3748" i="1" s="1"/>
  <c r="AH3748" i="1"/>
  <c r="M3748" i="1" s="1"/>
  <c r="AI3748" i="1"/>
  <c r="N3748" i="1" s="1"/>
  <c r="AD3749" i="1"/>
  <c r="I3749" i="1" s="1"/>
  <c r="AE3749" i="1"/>
  <c r="J3749" i="1" s="1"/>
  <c r="AF3749" i="1"/>
  <c r="K3749" i="1" s="1"/>
  <c r="AG3749" i="1"/>
  <c r="L3749" i="1" s="1"/>
  <c r="AH3749" i="1"/>
  <c r="M3749" i="1" s="1"/>
  <c r="AI3749" i="1"/>
  <c r="N3749" i="1" s="1"/>
  <c r="AD3750" i="1"/>
  <c r="I3750" i="1" s="1"/>
  <c r="AE3750" i="1"/>
  <c r="J3750" i="1" s="1"/>
  <c r="AF3750" i="1"/>
  <c r="K3750" i="1" s="1"/>
  <c r="AG3750" i="1"/>
  <c r="L3750" i="1" s="1"/>
  <c r="AH3750" i="1"/>
  <c r="M3750" i="1" s="1"/>
  <c r="AI3750" i="1"/>
  <c r="N3750" i="1" s="1"/>
  <c r="AD3751" i="1"/>
  <c r="I3751" i="1" s="1"/>
  <c r="AE3751" i="1"/>
  <c r="J3751" i="1" s="1"/>
  <c r="AF3751" i="1"/>
  <c r="K3751" i="1" s="1"/>
  <c r="AG3751" i="1"/>
  <c r="L3751" i="1" s="1"/>
  <c r="AH3751" i="1"/>
  <c r="M3751" i="1" s="1"/>
  <c r="AI3751" i="1"/>
  <c r="N3751" i="1" s="1"/>
  <c r="AD3752" i="1"/>
  <c r="I3752" i="1" s="1"/>
  <c r="AE3752" i="1"/>
  <c r="J3752" i="1" s="1"/>
  <c r="AF3752" i="1"/>
  <c r="K3752" i="1" s="1"/>
  <c r="AG3752" i="1"/>
  <c r="L3752" i="1" s="1"/>
  <c r="AH3752" i="1"/>
  <c r="M3752" i="1" s="1"/>
  <c r="AI3752" i="1"/>
  <c r="N3752" i="1" s="1"/>
  <c r="AD3753" i="1"/>
  <c r="I3753" i="1" s="1"/>
  <c r="AE3753" i="1"/>
  <c r="J3753" i="1" s="1"/>
  <c r="AF3753" i="1"/>
  <c r="K3753" i="1" s="1"/>
  <c r="AG3753" i="1"/>
  <c r="L3753" i="1" s="1"/>
  <c r="AH3753" i="1"/>
  <c r="M3753" i="1" s="1"/>
  <c r="AI3753" i="1"/>
  <c r="N3753" i="1" s="1"/>
  <c r="AD3754" i="1"/>
  <c r="I3754" i="1" s="1"/>
  <c r="AE3754" i="1"/>
  <c r="J3754" i="1" s="1"/>
  <c r="AF3754" i="1"/>
  <c r="K3754" i="1" s="1"/>
  <c r="AG3754" i="1"/>
  <c r="L3754" i="1" s="1"/>
  <c r="AH3754" i="1"/>
  <c r="M3754" i="1" s="1"/>
  <c r="AI3754" i="1"/>
  <c r="N3754" i="1" s="1"/>
  <c r="AD3755" i="1"/>
  <c r="I3755" i="1" s="1"/>
  <c r="AE3755" i="1"/>
  <c r="J3755" i="1" s="1"/>
  <c r="AF3755" i="1"/>
  <c r="K3755" i="1" s="1"/>
  <c r="AG3755" i="1"/>
  <c r="L3755" i="1" s="1"/>
  <c r="AH3755" i="1"/>
  <c r="M3755" i="1" s="1"/>
  <c r="AI3755" i="1"/>
  <c r="N3755" i="1" s="1"/>
  <c r="AD3756" i="1"/>
  <c r="I3756" i="1" s="1"/>
  <c r="AE3756" i="1"/>
  <c r="J3756" i="1" s="1"/>
  <c r="AF3756" i="1"/>
  <c r="K3756" i="1" s="1"/>
  <c r="AG3756" i="1"/>
  <c r="L3756" i="1" s="1"/>
  <c r="AH3756" i="1"/>
  <c r="M3756" i="1" s="1"/>
  <c r="AI3756" i="1"/>
  <c r="N3756" i="1" s="1"/>
  <c r="AD3757" i="1"/>
  <c r="I3757" i="1" s="1"/>
  <c r="AE3757" i="1"/>
  <c r="J3757" i="1" s="1"/>
  <c r="AF3757" i="1"/>
  <c r="K3757" i="1" s="1"/>
  <c r="AG3757" i="1"/>
  <c r="L3757" i="1" s="1"/>
  <c r="AH3757" i="1"/>
  <c r="M3757" i="1" s="1"/>
  <c r="AI3757" i="1"/>
  <c r="N3757" i="1" s="1"/>
  <c r="AD3758" i="1"/>
  <c r="I3758" i="1" s="1"/>
  <c r="AE3758" i="1"/>
  <c r="J3758" i="1" s="1"/>
  <c r="AF3758" i="1"/>
  <c r="K3758" i="1" s="1"/>
  <c r="AG3758" i="1"/>
  <c r="L3758" i="1" s="1"/>
  <c r="AH3758" i="1"/>
  <c r="M3758" i="1" s="1"/>
  <c r="AI3758" i="1"/>
  <c r="N3758" i="1" s="1"/>
  <c r="AD3759" i="1"/>
  <c r="I3759" i="1" s="1"/>
  <c r="AE3759" i="1"/>
  <c r="J3759" i="1" s="1"/>
  <c r="AF3759" i="1"/>
  <c r="K3759" i="1" s="1"/>
  <c r="AG3759" i="1"/>
  <c r="L3759" i="1" s="1"/>
  <c r="AH3759" i="1"/>
  <c r="M3759" i="1" s="1"/>
  <c r="AI3759" i="1"/>
  <c r="N3759" i="1" s="1"/>
  <c r="AD3760" i="1"/>
  <c r="I3760" i="1" s="1"/>
  <c r="AE3760" i="1"/>
  <c r="J3760" i="1" s="1"/>
  <c r="AF3760" i="1"/>
  <c r="K3760" i="1" s="1"/>
  <c r="AG3760" i="1"/>
  <c r="L3760" i="1" s="1"/>
  <c r="AH3760" i="1"/>
  <c r="M3760" i="1" s="1"/>
  <c r="AI3760" i="1"/>
  <c r="N3760" i="1" s="1"/>
  <c r="AD3761" i="1"/>
  <c r="I3761" i="1" s="1"/>
  <c r="AE3761" i="1"/>
  <c r="J3761" i="1" s="1"/>
  <c r="AF3761" i="1"/>
  <c r="K3761" i="1" s="1"/>
  <c r="AG3761" i="1"/>
  <c r="L3761" i="1" s="1"/>
  <c r="AH3761" i="1"/>
  <c r="M3761" i="1" s="1"/>
  <c r="AI3761" i="1"/>
  <c r="N3761" i="1" s="1"/>
  <c r="AD3762" i="1"/>
  <c r="I3762" i="1" s="1"/>
  <c r="AE3762" i="1"/>
  <c r="J3762" i="1" s="1"/>
  <c r="AF3762" i="1"/>
  <c r="K3762" i="1" s="1"/>
  <c r="AG3762" i="1"/>
  <c r="L3762" i="1" s="1"/>
  <c r="AH3762" i="1"/>
  <c r="M3762" i="1" s="1"/>
  <c r="AI3762" i="1"/>
  <c r="N3762" i="1" s="1"/>
  <c r="AD3763" i="1"/>
  <c r="I3763" i="1" s="1"/>
  <c r="AE3763" i="1"/>
  <c r="J3763" i="1" s="1"/>
  <c r="AF3763" i="1"/>
  <c r="K3763" i="1" s="1"/>
  <c r="AG3763" i="1"/>
  <c r="L3763" i="1" s="1"/>
  <c r="AH3763" i="1"/>
  <c r="M3763" i="1" s="1"/>
  <c r="AI3763" i="1"/>
  <c r="N3763" i="1" s="1"/>
  <c r="AD3764" i="1"/>
  <c r="I3764" i="1" s="1"/>
  <c r="AE3764" i="1"/>
  <c r="J3764" i="1" s="1"/>
  <c r="AF3764" i="1"/>
  <c r="K3764" i="1" s="1"/>
  <c r="AG3764" i="1"/>
  <c r="L3764" i="1" s="1"/>
  <c r="AH3764" i="1"/>
  <c r="M3764" i="1" s="1"/>
  <c r="AI3764" i="1"/>
  <c r="N3764" i="1" s="1"/>
  <c r="AD3765" i="1"/>
  <c r="I3765" i="1" s="1"/>
  <c r="AE3765" i="1"/>
  <c r="J3765" i="1" s="1"/>
  <c r="AF3765" i="1"/>
  <c r="K3765" i="1" s="1"/>
  <c r="AG3765" i="1"/>
  <c r="L3765" i="1" s="1"/>
  <c r="AH3765" i="1"/>
  <c r="M3765" i="1" s="1"/>
  <c r="AI3765" i="1"/>
  <c r="N3765" i="1" s="1"/>
  <c r="AD3766" i="1"/>
  <c r="I3766" i="1" s="1"/>
  <c r="AE3766" i="1"/>
  <c r="J3766" i="1" s="1"/>
  <c r="AF3766" i="1"/>
  <c r="K3766" i="1" s="1"/>
  <c r="AG3766" i="1"/>
  <c r="L3766" i="1" s="1"/>
  <c r="AH3766" i="1"/>
  <c r="M3766" i="1" s="1"/>
  <c r="AI3766" i="1"/>
  <c r="N3766" i="1" s="1"/>
  <c r="AD3767" i="1"/>
  <c r="I3767" i="1" s="1"/>
  <c r="AE3767" i="1"/>
  <c r="J3767" i="1" s="1"/>
  <c r="AF3767" i="1"/>
  <c r="K3767" i="1" s="1"/>
  <c r="AG3767" i="1"/>
  <c r="L3767" i="1" s="1"/>
  <c r="AH3767" i="1"/>
  <c r="M3767" i="1" s="1"/>
  <c r="AI3767" i="1"/>
  <c r="N3767" i="1" s="1"/>
  <c r="AD3768" i="1"/>
  <c r="I3768" i="1" s="1"/>
  <c r="AE3768" i="1"/>
  <c r="J3768" i="1" s="1"/>
  <c r="AF3768" i="1"/>
  <c r="K3768" i="1" s="1"/>
  <c r="AG3768" i="1"/>
  <c r="L3768" i="1" s="1"/>
  <c r="AH3768" i="1"/>
  <c r="M3768" i="1" s="1"/>
  <c r="AI3768" i="1"/>
  <c r="N3768" i="1" s="1"/>
  <c r="AD3769" i="1"/>
  <c r="I3769" i="1" s="1"/>
  <c r="AE3769" i="1"/>
  <c r="J3769" i="1" s="1"/>
  <c r="AF3769" i="1"/>
  <c r="K3769" i="1" s="1"/>
  <c r="AG3769" i="1"/>
  <c r="L3769" i="1" s="1"/>
  <c r="AH3769" i="1"/>
  <c r="M3769" i="1" s="1"/>
  <c r="AI3769" i="1"/>
  <c r="N3769" i="1" s="1"/>
  <c r="AD3770" i="1"/>
  <c r="I3770" i="1" s="1"/>
  <c r="AE3770" i="1"/>
  <c r="J3770" i="1" s="1"/>
  <c r="AF3770" i="1"/>
  <c r="K3770" i="1" s="1"/>
  <c r="AG3770" i="1"/>
  <c r="L3770" i="1" s="1"/>
  <c r="AH3770" i="1"/>
  <c r="M3770" i="1" s="1"/>
  <c r="AI3770" i="1"/>
  <c r="N3770" i="1" s="1"/>
  <c r="AD3771" i="1"/>
  <c r="I3771" i="1" s="1"/>
  <c r="AE3771" i="1"/>
  <c r="J3771" i="1" s="1"/>
  <c r="AF3771" i="1"/>
  <c r="K3771" i="1" s="1"/>
  <c r="AG3771" i="1"/>
  <c r="L3771" i="1" s="1"/>
  <c r="AH3771" i="1"/>
  <c r="M3771" i="1" s="1"/>
  <c r="AI3771" i="1"/>
  <c r="N3771" i="1" s="1"/>
  <c r="AD3772" i="1"/>
  <c r="I3772" i="1" s="1"/>
  <c r="AE3772" i="1"/>
  <c r="J3772" i="1" s="1"/>
  <c r="AF3772" i="1"/>
  <c r="K3772" i="1" s="1"/>
  <c r="AG3772" i="1"/>
  <c r="L3772" i="1" s="1"/>
  <c r="AH3772" i="1"/>
  <c r="M3772" i="1" s="1"/>
  <c r="AI3772" i="1"/>
  <c r="N3772" i="1" s="1"/>
  <c r="AD3773" i="1"/>
  <c r="I3773" i="1" s="1"/>
  <c r="AE3773" i="1"/>
  <c r="J3773" i="1" s="1"/>
  <c r="AF3773" i="1"/>
  <c r="K3773" i="1" s="1"/>
  <c r="AG3773" i="1"/>
  <c r="L3773" i="1" s="1"/>
  <c r="AH3773" i="1"/>
  <c r="M3773" i="1" s="1"/>
  <c r="AI3773" i="1"/>
  <c r="N3773" i="1" s="1"/>
  <c r="AD3774" i="1"/>
  <c r="I3774" i="1" s="1"/>
  <c r="AE3774" i="1"/>
  <c r="J3774" i="1" s="1"/>
  <c r="AF3774" i="1"/>
  <c r="K3774" i="1" s="1"/>
  <c r="AG3774" i="1"/>
  <c r="L3774" i="1" s="1"/>
  <c r="AH3774" i="1"/>
  <c r="M3774" i="1" s="1"/>
  <c r="AI3774" i="1"/>
  <c r="N3774" i="1" s="1"/>
  <c r="AD3775" i="1"/>
  <c r="I3775" i="1" s="1"/>
  <c r="AE3775" i="1"/>
  <c r="J3775" i="1" s="1"/>
  <c r="AF3775" i="1"/>
  <c r="K3775" i="1" s="1"/>
  <c r="AG3775" i="1"/>
  <c r="L3775" i="1" s="1"/>
  <c r="AH3775" i="1"/>
  <c r="M3775" i="1" s="1"/>
  <c r="AI3775" i="1"/>
  <c r="N3775" i="1" s="1"/>
  <c r="AD3776" i="1"/>
  <c r="I3776" i="1" s="1"/>
  <c r="AE3776" i="1"/>
  <c r="J3776" i="1" s="1"/>
  <c r="AF3776" i="1"/>
  <c r="K3776" i="1" s="1"/>
  <c r="AG3776" i="1"/>
  <c r="L3776" i="1" s="1"/>
  <c r="AH3776" i="1"/>
  <c r="M3776" i="1" s="1"/>
  <c r="AI3776" i="1"/>
  <c r="N3776" i="1" s="1"/>
  <c r="AD3777" i="1"/>
  <c r="I3777" i="1" s="1"/>
  <c r="AE3777" i="1"/>
  <c r="J3777" i="1" s="1"/>
  <c r="AF3777" i="1"/>
  <c r="K3777" i="1" s="1"/>
  <c r="AG3777" i="1"/>
  <c r="L3777" i="1" s="1"/>
  <c r="AH3777" i="1"/>
  <c r="M3777" i="1" s="1"/>
  <c r="AI3777" i="1"/>
  <c r="N3777" i="1" s="1"/>
  <c r="AD3778" i="1"/>
  <c r="I3778" i="1" s="1"/>
  <c r="AE3778" i="1"/>
  <c r="J3778" i="1" s="1"/>
  <c r="AF3778" i="1"/>
  <c r="K3778" i="1" s="1"/>
  <c r="AG3778" i="1"/>
  <c r="L3778" i="1" s="1"/>
  <c r="AH3778" i="1"/>
  <c r="M3778" i="1" s="1"/>
  <c r="AI3778" i="1"/>
  <c r="N3778" i="1" s="1"/>
  <c r="AD3779" i="1"/>
  <c r="I3779" i="1" s="1"/>
  <c r="AE3779" i="1"/>
  <c r="J3779" i="1" s="1"/>
  <c r="AF3779" i="1"/>
  <c r="K3779" i="1" s="1"/>
  <c r="AG3779" i="1"/>
  <c r="L3779" i="1" s="1"/>
  <c r="AH3779" i="1"/>
  <c r="M3779" i="1" s="1"/>
  <c r="AI3779" i="1"/>
  <c r="N3779" i="1" s="1"/>
  <c r="AD3780" i="1"/>
  <c r="I3780" i="1" s="1"/>
  <c r="AE3780" i="1"/>
  <c r="J3780" i="1" s="1"/>
  <c r="AF3780" i="1"/>
  <c r="K3780" i="1" s="1"/>
  <c r="AG3780" i="1"/>
  <c r="L3780" i="1" s="1"/>
  <c r="AH3780" i="1"/>
  <c r="M3780" i="1" s="1"/>
  <c r="AI3780" i="1"/>
  <c r="N3780" i="1" s="1"/>
  <c r="AD3781" i="1"/>
  <c r="I3781" i="1" s="1"/>
  <c r="AE3781" i="1"/>
  <c r="J3781" i="1" s="1"/>
  <c r="AF3781" i="1"/>
  <c r="K3781" i="1" s="1"/>
  <c r="AG3781" i="1"/>
  <c r="L3781" i="1" s="1"/>
  <c r="AH3781" i="1"/>
  <c r="M3781" i="1" s="1"/>
  <c r="AI3781" i="1"/>
  <c r="N3781" i="1" s="1"/>
  <c r="AD3782" i="1"/>
  <c r="I3782" i="1" s="1"/>
  <c r="AE3782" i="1"/>
  <c r="J3782" i="1" s="1"/>
  <c r="AF3782" i="1"/>
  <c r="K3782" i="1" s="1"/>
  <c r="AG3782" i="1"/>
  <c r="L3782" i="1" s="1"/>
  <c r="AH3782" i="1"/>
  <c r="M3782" i="1" s="1"/>
  <c r="AI3782" i="1"/>
  <c r="N3782" i="1" s="1"/>
  <c r="AD3783" i="1"/>
  <c r="I3783" i="1" s="1"/>
  <c r="AE3783" i="1"/>
  <c r="J3783" i="1" s="1"/>
  <c r="AF3783" i="1"/>
  <c r="K3783" i="1" s="1"/>
  <c r="AG3783" i="1"/>
  <c r="L3783" i="1" s="1"/>
  <c r="AH3783" i="1"/>
  <c r="M3783" i="1" s="1"/>
  <c r="AI3783" i="1"/>
  <c r="N3783" i="1" s="1"/>
  <c r="AD3784" i="1"/>
  <c r="I3784" i="1" s="1"/>
  <c r="AE3784" i="1"/>
  <c r="J3784" i="1" s="1"/>
  <c r="AF3784" i="1"/>
  <c r="K3784" i="1" s="1"/>
  <c r="AG3784" i="1"/>
  <c r="L3784" i="1" s="1"/>
  <c r="AH3784" i="1"/>
  <c r="M3784" i="1" s="1"/>
  <c r="AI3784" i="1"/>
  <c r="N3784" i="1" s="1"/>
  <c r="AD3785" i="1"/>
  <c r="I3785" i="1" s="1"/>
  <c r="AE3785" i="1"/>
  <c r="J3785" i="1" s="1"/>
  <c r="AF3785" i="1"/>
  <c r="K3785" i="1" s="1"/>
  <c r="AG3785" i="1"/>
  <c r="L3785" i="1" s="1"/>
  <c r="AH3785" i="1"/>
  <c r="M3785" i="1" s="1"/>
  <c r="AI3785" i="1"/>
  <c r="N3785" i="1" s="1"/>
  <c r="AD3786" i="1"/>
  <c r="I3786" i="1" s="1"/>
  <c r="AE3786" i="1"/>
  <c r="J3786" i="1" s="1"/>
  <c r="AF3786" i="1"/>
  <c r="K3786" i="1" s="1"/>
  <c r="AG3786" i="1"/>
  <c r="L3786" i="1" s="1"/>
  <c r="AH3786" i="1"/>
  <c r="M3786" i="1" s="1"/>
  <c r="AI3786" i="1"/>
  <c r="N3786" i="1" s="1"/>
  <c r="AD3787" i="1"/>
  <c r="I3787" i="1" s="1"/>
  <c r="AE3787" i="1"/>
  <c r="J3787" i="1" s="1"/>
  <c r="AF3787" i="1"/>
  <c r="K3787" i="1" s="1"/>
  <c r="AG3787" i="1"/>
  <c r="L3787" i="1" s="1"/>
  <c r="AH3787" i="1"/>
  <c r="M3787" i="1" s="1"/>
  <c r="AI3787" i="1"/>
  <c r="N3787" i="1" s="1"/>
  <c r="AD3788" i="1"/>
  <c r="I3788" i="1" s="1"/>
  <c r="AE3788" i="1"/>
  <c r="J3788" i="1" s="1"/>
  <c r="AF3788" i="1"/>
  <c r="K3788" i="1" s="1"/>
  <c r="AG3788" i="1"/>
  <c r="L3788" i="1" s="1"/>
  <c r="AH3788" i="1"/>
  <c r="M3788" i="1" s="1"/>
  <c r="AI3788" i="1"/>
  <c r="N3788" i="1" s="1"/>
  <c r="AD3789" i="1"/>
  <c r="I3789" i="1" s="1"/>
  <c r="AE3789" i="1"/>
  <c r="J3789" i="1" s="1"/>
  <c r="AF3789" i="1"/>
  <c r="K3789" i="1" s="1"/>
  <c r="AG3789" i="1"/>
  <c r="L3789" i="1" s="1"/>
  <c r="AH3789" i="1"/>
  <c r="M3789" i="1" s="1"/>
  <c r="AI3789" i="1"/>
  <c r="N3789" i="1" s="1"/>
  <c r="AD3790" i="1"/>
  <c r="I3790" i="1" s="1"/>
  <c r="AE3790" i="1"/>
  <c r="J3790" i="1" s="1"/>
  <c r="AF3790" i="1"/>
  <c r="K3790" i="1" s="1"/>
  <c r="AG3790" i="1"/>
  <c r="L3790" i="1" s="1"/>
  <c r="AH3790" i="1"/>
  <c r="M3790" i="1" s="1"/>
  <c r="AI3790" i="1"/>
  <c r="N3790" i="1" s="1"/>
  <c r="AD3791" i="1"/>
  <c r="I3791" i="1" s="1"/>
  <c r="AE3791" i="1"/>
  <c r="J3791" i="1" s="1"/>
  <c r="AF3791" i="1"/>
  <c r="K3791" i="1" s="1"/>
  <c r="AG3791" i="1"/>
  <c r="L3791" i="1" s="1"/>
  <c r="AH3791" i="1"/>
  <c r="M3791" i="1" s="1"/>
  <c r="AI3791" i="1"/>
  <c r="N3791" i="1" s="1"/>
  <c r="AD3792" i="1"/>
  <c r="I3792" i="1" s="1"/>
  <c r="AE3792" i="1"/>
  <c r="J3792" i="1" s="1"/>
  <c r="AF3792" i="1"/>
  <c r="K3792" i="1" s="1"/>
  <c r="AG3792" i="1"/>
  <c r="L3792" i="1" s="1"/>
  <c r="AH3792" i="1"/>
  <c r="M3792" i="1" s="1"/>
  <c r="AI3792" i="1"/>
  <c r="N3792" i="1" s="1"/>
  <c r="AD3793" i="1"/>
  <c r="I3793" i="1" s="1"/>
  <c r="AE3793" i="1"/>
  <c r="J3793" i="1" s="1"/>
  <c r="AF3793" i="1"/>
  <c r="K3793" i="1" s="1"/>
  <c r="AG3793" i="1"/>
  <c r="L3793" i="1" s="1"/>
  <c r="AH3793" i="1"/>
  <c r="M3793" i="1" s="1"/>
  <c r="AI3793" i="1"/>
  <c r="N3793" i="1" s="1"/>
  <c r="AD3794" i="1"/>
  <c r="I3794" i="1" s="1"/>
  <c r="AE3794" i="1"/>
  <c r="J3794" i="1" s="1"/>
  <c r="AF3794" i="1"/>
  <c r="K3794" i="1" s="1"/>
  <c r="AG3794" i="1"/>
  <c r="L3794" i="1" s="1"/>
  <c r="AH3794" i="1"/>
  <c r="M3794" i="1" s="1"/>
  <c r="AI3794" i="1"/>
  <c r="N3794" i="1" s="1"/>
  <c r="AD3795" i="1"/>
  <c r="I3795" i="1" s="1"/>
  <c r="AE3795" i="1"/>
  <c r="J3795" i="1" s="1"/>
  <c r="AF3795" i="1"/>
  <c r="K3795" i="1" s="1"/>
  <c r="AG3795" i="1"/>
  <c r="L3795" i="1" s="1"/>
  <c r="AH3795" i="1"/>
  <c r="M3795" i="1" s="1"/>
  <c r="AI3795" i="1"/>
  <c r="N3795" i="1" s="1"/>
  <c r="AD3796" i="1"/>
  <c r="I3796" i="1" s="1"/>
  <c r="AE3796" i="1"/>
  <c r="J3796" i="1" s="1"/>
  <c r="AF3796" i="1"/>
  <c r="K3796" i="1" s="1"/>
  <c r="AG3796" i="1"/>
  <c r="L3796" i="1" s="1"/>
  <c r="AH3796" i="1"/>
  <c r="M3796" i="1" s="1"/>
  <c r="AI3796" i="1"/>
  <c r="N3796" i="1" s="1"/>
  <c r="AD3797" i="1"/>
  <c r="I3797" i="1" s="1"/>
  <c r="AE3797" i="1"/>
  <c r="J3797" i="1" s="1"/>
  <c r="AF3797" i="1"/>
  <c r="K3797" i="1" s="1"/>
  <c r="AG3797" i="1"/>
  <c r="L3797" i="1" s="1"/>
  <c r="AH3797" i="1"/>
  <c r="M3797" i="1" s="1"/>
  <c r="AI3797" i="1"/>
  <c r="N3797" i="1" s="1"/>
  <c r="AD3798" i="1"/>
  <c r="I3798" i="1" s="1"/>
  <c r="AE3798" i="1"/>
  <c r="J3798" i="1" s="1"/>
  <c r="AF3798" i="1"/>
  <c r="K3798" i="1" s="1"/>
  <c r="AG3798" i="1"/>
  <c r="L3798" i="1" s="1"/>
  <c r="AH3798" i="1"/>
  <c r="M3798" i="1" s="1"/>
  <c r="AI3798" i="1"/>
  <c r="N3798" i="1" s="1"/>
  <c r="AD3799" i="1"/>
  <c r="I3799" i="1" s="1"/>
  <c r="AE3799" i="1"/>
  <c r="J3799" i="1" s="1"/>
  <c r="AF3799" i="1"/>
  <c r="K3799" i="1" s="1"/>
  <c r="AG3799" i="1"/>
  <c r="L3799" i="1" s="1"/>
  <c r="AH3799" i="1"/>
  <c r="M3799" i="1" s="1"/>
  <c r="AI3799" i="1"/>
  <c r="N3799" i="1" s="1"/>
  <c r="AD3800" i="1"/>
  <c r="I3800" i="1" s="1"/>
  <c r="AE3800" i="1"/>
  <c r="J3800" i="1" s="1"/>
  <c r="AF3800" i="1"/>
  <c r="K3800" i="1" s="1"/>
  <c r="AG3800" i="1"/>
  <c r="L3800" i="1" s="1"/>
  <c r="AH3800" i="1"/>
  <c r="M3800" i="1" s="1"/>
  <c r="AI3800" i="1"/>
  <c r="N3800" i="1" s="1"/>
  <c r="AD3801" i="1"/>
  <c r="I3801" i="1" s="1"/>
  <c r="AE3801" i="1"/>
  <c r="J3801" i="1" s="1"/>
  <c r="AF3801" i="1"/>
  <c r="K3801" i="1" s="1"/>
  <c r="AG3801" i="1"/>
  <c r="L3801" i="1" s="1"/>
  <c r="AH3801" i="1"/>
  <c r="M3801" i="1" s="1"/>
  <c r="AI3801" i="1"/>
  <c r="N3801" i="1" s="1"/>
  <c r="AD3802" i="1"/>
  <c r="I3802" i="1" s="1"/>
  <c r="AE3802" i="1"/>
  <c r="J3802" i="1" s="1"/>
  <c r="AF3802" i="1"/>
  <c r="K3802" i="1" s="1"/>
  <c r="AG3802" i="1"/>
  <c r="L3802" i="1" s="1"/>
  <c r="AH3802" i="1"/>
  <c r="M3802" i="1" s="1"/>
  <c r="AI3802" i="1"/>
  <c r="N3802" i="1" s="1"/>
  <c r="AD3803" i="1"/>
  <c r="I3803" i="1" s="1"/>
  <c r="AE3803" i="1"/>
  <c r="J3803" i="1" s="1"/>
  <c r="AF3803" i="1"/>
  <c r="K3803" i="1" s="1"/>
  <c r="AG3803" i="1"/>
  <c r="L3803" i="1" s="1"/>
  <c r="AH3803" i="1"/>
  <c r="M3803" i="1" s="1"/>
  <c r="AI3803" i="1"/>
  <c r="N3803" i="1" s="1"/>
  <c r="AD3804" i="1"/>
  <c r="I3804" i="1" s="1"/>
  <c r="AE3804" i="1"/>
  <c r="J3804" i="1" s="1"/>
  <c r="AF3804" i="1"/>
  <c r="K3804" i="1" s="1"/>
  <c r="AG3804" i="1"/>
  <c r="L3804" i="1" s="1"/>
  <c r="AH3804" i="1"/>
  <c r="M3804" i="1" s="1"/>
  <c r="AI3804" i="1"/>
  <c r="N3804" i="1" s="1"/>
  <c r="AD3805" i="1"/>
  <c r="I3805" i="1" s="1"/>
  <c r="AE3805" i="1"/>
  <c r="J3805" i="1" s="1"/>
  <c r="AF3805" i="1"/>
  <c r="K3805" i="1" s="1"/>
  <c r="AG3805" i="1"/>
  <c r="L3805" i="1" s="1"/>
  <c r="AH3805" i="1"/>
  <c r="M3805" i="1" s="1"/>
  <c r="AI3805" i="1"/>
  <c r="N3805" i="1" s="1"/>
  <c r="AD3806" i="1"/>
  <c r="I3806" i="1" s="1"/>
  <c r="AE3806" i="1"/>
  <c r="J3806" i="1" s="1"/>
  <c r="AF3806" i="1"/>
  <c r="K3806" i="1" s="1"/>
  <c r="AG3806" i="1"/>
  <c r="L3806" i="1" s="1"/>
  <c r="AH3806" i="1"/>
  <c r="M3806" i="1" s="1"/>
  <c r="AI3806" i="1"/>
  <c r="N3806" i="1" s="1"/>
  <c r="AD3807" i="1"/>
  <c r="I3807" i="1" s="1"/>
  <c r="AE3807" i="1"/>
  <c r="J3807" i="1" s="1"/>
  <c r="AF3807" i="1"/>
  <c r="K3807" i="1" s="1"/>
  <c r="AG3807" i="1"/>
  <c r="L3807" i="1" s="1"/>
  <c r="AH3807" i="1"/>
  <c r="M3807" i="1" s="1"/>
  <c r="AI3807" i="1"/>
  <c r="N3807" i="1" s="1"/>
  <c r="AD3808" i="1"/>
  <c r="I3808" i="1" s="1"/>
  <c r="AE3808" i="1"/>
  <c r="J3808" i="1" s="1"/>
  <c r="AF3808" i="1"/>
  <c r="K3808" i="1" s="1"/>
  <c r="AG3808" i="1"/>
  <c r="L3808" i="1" s="1"/>
  <c r="AH3808" i="1"/>
  <c r="M3808" i="1" s="1"/>
  <c r="AI3808" i="1"/>
  <c r="N3808" i="1" s="1"/>
  <c r="AD3809" i="1"/>
  <c r="I3809" i="1" s="1"/>
  <c r="AE3809" i="1"/>
  <c r="J3809" i="1" s="1"/>
  <c r="AF3809" i="1"/>
  <c r="K3809" i="1" s="1"/>
  <c r="AG3809" i="1"/>
  <c r="L3809" i="1" s="1"/>
  <c r="AH3809" i="1"/>
  <c r="M3809" i="1" s="1"/>
  <c r="AI3809" i="1"/>
  <c r="N3809" i="1" s="1"/>
  <c r="AD3810" i="1"/>
  <c r="I3810" i="1" s="1"/>
  <c r="AE3810" i="1"/>
  <c r="J3810" i="1" s="1"/>
  <c r="AF3810" i="1"/>
  <c r="K3810" i="1" s="1"/>
  <c r="AG3810" i="1"/>
  <c r="L3810" i="1" s="1"/>
  <c r="AH3810" i="1"/>
  <c r="M3810" i="1" s="1"/>
  <c r="AI3810" i="1"/>
  <c r="N3810" i="1" s="1"/>
  <c r="AD3811" i="1"/>
  <c r="I3811" i="1" s="1"/>
  <c r="AE3811" i="1"/>
  <c r="J3811" i="1" s="1"/>
  <c r="AF3811" i="1"/>
  <c r="K3811" i="1" s="1"/>
  <c r="AG3811" i="1"/>
  <c r="L3811" i="1" s="1"/>
  <c r="AH3811" i="1"/>
  <c r="M3811" i="1" s="1"/>
  <c r="AI3811" i="1"/>
  <c r="N3811" i="1" s="1"/>
  <c r="AD3812" i="1"/>
  <c r="I3812" i="1" s="1"/>
  <c r="AE3812" i="1"/>
  <c r="J3812" i="1" s="1"/>
  <c r="AF3812" i="1"/>
  <c r="K3812" i="1" s="1"/>
  <c r="AG3812" i="1"/>
  <c r="L3812" i="1" s="1"/>
  <c r="AH3812" i="1"/>
  <c r="M3812" i="1" s="1"/>
  <c r="AI3812" i="1"/>
  <c r="N3812" i="1" s="1"/>
  <c r="AD3813" i="1"/>
  <c r="I3813" i="1" s="1"/>
  <c r="AE3813" i="1"/>
  <c r="J3813" i="1" s="1"/>
  <c r="AF3813" i="1"/>
  <c r="K3813" i="1" s="1"/>
  <c r="AG3813" i="1"/>
  <c r="L3813" i="1" s="1"/>
  <c r="AH3813" i="1"/>
  <c r="M3813" i="1" s="1"/>
  <c r="AI3813" i="1"/>
  <c r="N3813" i="1" s="1"/>
  <c r="AD3814" i="1"/>
  <c r="I3814" i="1" s="1"/>
  <c r="AE3814" i="1"/>
  <c r="J3814" i="1" s="1"/>
  <c r="AF3814" i="1"/>
  <c r="K3814" i="1" s="1"/>
  <c r="AG3814" i="1"/>
  <c r="L3814" i="1" s="1"/>
  <c r="AH3814" i="1"/>
  <c r="M3814" i="1" s="1"/>
  <c r="AI3814" i="1"/>
  <c r="N3814" i="1" s="1"/>
  <c r="AD3815" i="1"/>
  <c r="I3815" i="1" s="1"/>
  <c r="AE3815" i="1"/>
  <c r="J3815" i="1" s="1"/>
  <c r="AF3815" i="1"/>
  <c r="K3815" i="1" s="1"/>
  <c r="AG3815" i="1"/>
  <c r="L3815" i="1" s="1"/>
  <c r="AH3815" i="1"/>
  <c r="M3815" i="1" s="1"/>
  <c r="AI3815" i="1"/>
  <c r="N3815" i="1" s="1"/>
  <c r="AD3816" i="1"/>
  <c r="I3816" i="1" s="1"/>
  <c r="AE3816" i="1"/>
  <c r="J3816" i="1" s="1"/>
  <c r="AF3816" i="1"/>
  <c r="K3816" i="1" s="1"/>
  <c r="AG3816" i="1"/>
  <c r="L3816" i="1" s="1"/>
  <c r="AH3816" i="1"/>
  <c r="M3816" i="1" s="1"/>
  <c r="AI3816" i="1"/>
  <c r="N3816" i="1" s="1"/>
  <c r="AD3817" i="1"/>
  <c r="I3817" i="1" s="1"/>
  <c r="AE3817" i="1"/>
  <c r="J3817" i="1" s="1"/>
  <c r="AF3817" i="1"/>
  <c r="K3817" i="1" s="1"/>
  <c r="AG3817" i="1"/>
  <c r="L3817" i="1" s="1"/>
  <c r="AH3817" i="1"/>
  <c r="M3817" i="1" s="1"/>
  <c r="AI3817" i="1"/>
  <c r="N3817" i="1" s="1"/>
  <c r="AD3818" i="1"/>
  <c r="I3818" i="1" s="1"/>
  <c r="AE3818" i="1"/>
  <c r="J3818" i="1" s="1"/>
  <c r="AF3818" i="1"/>
  <c r="K3818" i="1" s="1"/>
  <c r="AG3818" i="1"/>
  <c r="L3818" i="1" s="1"/>
  <c r="AH3818" i="1"/>
  <c r="M3818" i="1" s="1"/>
  <c r="AI3818" i="1"/>
  <c r="N3818" i="1" s="1"/>
  <c r="AD3819" i="1"/>
  <c r="I3819" i="1" s="1"/>
  <c r="AE3819" i="1"/>
  <c r="J3819" i="1" s="1"/>
  <c r="AF3819" i="1"/>
  <c r="K3819" i="1" s="1"/>
  <c r="AG3819" i="1"/>
  <c r="L3819" i="1" s="1"/>
  <c r="AH3819" i="1"/>
  <c r="M3819" i="1" s="1"/>
  <c r="AI3819" i="1"/>
  <c r="N3819" i="1" s="1"/>
  <c r="AD3820" i="1"/>
  <c r="I3820" i="1" s="1"/>
  <c r="AE3820" i="1"/>
  <c r="J3820" i="1" s="1"/>
  <c r="AF3820" i="1"/>
  <c r="K3820" i="1" s="1"/>
  <c r="AG3820" i="1"/>
  <c r="L3820" i="1" s="1"/>
  <c r="AH3820" i="1"/>
  <c r="M3820" i="1" s="1"/>
  <c r="AI3820" i="1"/>
  <c r="N3820" i="1" s="1"/>
  <c r="AD3821" i="1"/>
  <c r="I3821" i="1" s="1"/>
  <c r="AE3821" i="1"/>
  <c r="J3821" i="1" s="1"/>
  <c r="AF3821" i="1"/>
  <c r="K3821" i="1" s="1"/>
  <c r="AG3821" i="1"/>
  <c r="L3821" i="1" s="1"/>
  <c r="AH3821" i="1"/>
  <c r="M3821" i="1" s="1"/>
  <c r="AI3821" i="1"/>
  <c r="N3821" i="1" s="1"/>
  <c r="AD3822" i="1"/>
  <c r="I3822" i="1" s="1"/>
  <c r="AE3822" i="1"/>
  <c r="J3822" i="1" s="1"/>
  <c r="AF3822" i="1"/>
  <c r="K3822" i="1" s="1"/>
  <c r="AG3822" i="1"/>
  <c r="L3822" i="1" s="1"/>
  <c r="AH3822" i="1"/>
  <c r="M3822" i="1" s="1"/>
  <c r="AI3822" i="1"/>
  <c r="N3822" i="1" s="1"/>
  <c r="AD3823" i="1"/>
  <c r="I3823" i="1" s="1"/>
  <c r="AE3823" i="1"/>
  <c r="J3823" i="1" s="1"/>
  <c r="AF3823" i="1"/>
  <c r="K3823" i="1" s="1"/>
  <c r="AG3823" i="1"/>
  <c r="L3823" i="1" s="1"/>
  <c r="AH3823" i="1"/>
  <c r="M3823" i="1" s="1"/>
  <c r="AI3823" i="1"/>
  <c r="N3823" i="1" s="1"/>
  <c r="AD3824" i="1"/>
  <c r="I3824" i="1" s="1"/>
  <c r="AE3824" i="1"/>
  <c r="J3824" i="1" s="1"/>
  <c r="AF3824" i="1"/>
  <c r="K3824" i="1" s="1"/>
  <c r="AG3824" i="1"/>
  <c r="L3824" i="1" s="1"/>
  <c r="AH3824" i="1"/>
  <c r="M3824" i="1" s="1"/>
  <c r="AI3824" i="1"/>
  <c r="N3824" i="1" s="1"/>
  <c r="AD3825" i="1"/>
  <c r="I3825" i="1" s="1"/>
  <c r="AE3825" i="1"/>
  <c r="J3825" i="1" s="1"/>
  <c r="AF3825" i="1"/>
  <c r="K3825" i="1" s="1"/>
  <c r="AG3825" i="1"/>
  <c r="L3825" i="1" s="1"/>
  <c r="AH3825" i="1"/>
  <c r="M3825" i="1" s="1"/>
  <c r="AI3825" i="1"/>
  <c r="N3825" i="1" s="1"/>
  <c r="AD3826" i="1"/>
  <c r="I3826" i="1" s="1"/>
  <c r="AE3826" i="1"/>
  <c r="J3826" i="1" s="1"/>
  <c r="AF3826" i="1"/>
  <c r="K3826" i="1" s="1"/>
  <c r="AG3826" i="1"/>
  <c r="L3826" i="1" s="1"/>
  <c r="AH3826" i="1"/>
  <c r="M3826" i="1" s="1"/>
  <c r="AI3826" i="1"/>
  <c r="N3826" i="1" s="1"/>
  <c r="AD3827" i="1"/>
  <c r="I3827" i="1" s="1"/>
  <c r="AE3827" i="1"/>
  <c r="J3827" i="1" s="1"/>
  <c r="AF3827" i="1"/>
  <c r="K3827" i="1" s="1"/>
  <c r="AG3827" i="1"/>
  <c r="L3827" i="1" s="1"/>
  <c r="AH3827" i="1"/>
  <c r="M3827" i="1" s="1"/>
  <c r="AI3827" i="1"/>
  <c r="N3827" i="1" s="1"/>
  <c r="AD3828" i="1"/>
  <c r="I3828" i="1" s="1"/>
  <c r="AE3828" i="1"/>
  <c r="J3828" i="1" s="1"/>
  <c r="AF3828" i="1"/>
  <c r="K3828" i="1" s="1"/>
  <c r="AG3828" i="1"/>
  <c r="L3828" i="1" s="1"/>
  <c r="AH3828" i="1"/>
  <c r="M3828" i="1" s="1"/>
  <c r="AI3828" i="1"/>
  <c r="N3828" i="1" s="1"/>
  <c r="AD3829" i="1"/>
  <c r="I3829" i="1" s="1"/>
  <c r="AE3829" i="1"/>
  <c r="J3829" i="1" s="1"/>
  <c r="AF3829" i="1"/>
  <c r="K3829" i="1" s="1"/>
  <c r="AG3829" i="1"/>
  <c r="L3829" i="1" s="1"/>
  <c r="AH3829" i="1"/>
  <c r="M3829" i="1" s="1"/>
  <c r="AI3829" i="1"/>
  <c r="N3829" i="1" s="1"/>
  <c r="AD3830" i="1"/>
  <c r="I3830" i="1" s="1"/>
  <c r="AE3830" i="1"/>
  <c r="J3830" i="1" s="1"/>
  <c r="AF3830" i="1"/>
  <c r="K3830" i="1" s="1"/>
  <c r="AG3830" i="1"/>
  <c r="L3830" i="1" s="1"/>
  <c r="AH3830" i="1"/>
  <c r="M3830" i="1" s="1"/>
  <c r="AI3830" i="1"/>
  <c r="N3830" i="1" s="1"/>
  <c r="AD3831" i="1"/>
  <c r="I3831" i="1" s="1"/>
  <c r="AE3831" i="1"/>
  <c r="J3831" i="1" s="1"/>
  <c r="AF3831" i="1"/>
  <c r="K3831" i="1" s="1"/>
  <c r="AG3831" i="1"/>
  <c r="L3831" i="1" s="1"/>
  <c r="AH3831" i="1"/>
  <c r="M3831" i="1" s="1"/>
  <c r="AI3831" i="1"/>
  <c r="N3831" i="1" s="1"/>
  <c r="AD3832" i="1"/>
  <c r="I3832" i="1" s="1"/>
  <c r="AE3832" i="1"/>
  <c r="J3832" i="1" s="1"/>
  <c r="AF3832" i="1"/>
  <c r="K3832" i="1" s="1"/>
  <c r="AG3832" i="1"/>
  <c r="L3832" i="1" s="1"/>
  <c r="AH3832" i="1"/>
  <c r="M3832" i="1" s="1"/>
  <c r="AI3832" i="1"/>
  <c r="N3832" i="1" s="1"/>
  <c r="AD3833" i="1"/>
  <c r="I3833" i="1" s="1"/>
  <c r="AE3833" i="1"/>
  <c r="J3833" i="1" s="1"/>
  <c r="AF3833" i="1"/>
  <c r="K3833" i="1" s="1"/>
  <c r="AG3833" i="1"/>
  <c r="L3833" i="1" s="1"/>
  <c r="AH3833" i="1"/>
  <c r="M3833" i="1" s="1"/>
  <c r="AI3833" i="1"/>
  <c r="N3833" i="1" s="1"/>
  <c r="AD3834" i="1"/>
  <c r="I3834" i="1" s="1"/>
  <c r="AE3834" i="1"/>
  <c r="J3834" i="1" s="1"/>
  <c r="AF3834" i="1"/>
  <c r="K3834" i="1" s="1"/>
  <c r="AG3834" i="1"/>
  <c r="L3834" i="1" s="1"/>
  <c r="AH3834" i="1"/>
  <c r="M3834" i="1" s="1"/>
  <c r="AI3834" i="1"/>
  <c r="N3834" i="1" s="1"/>
  <c r="AD3835" i="1"/>
  <c r="I3835" i="1" s="1"/>
  <c r="AE3835" i="1"/>
  <c r="J3835" i="1" s="1"/>
  <c r="AF3835" i="1"/>
  <c r="K3835" i="1" s="1"/>
  <c r="AG3835" i="1"/>
  <c r="L3835" i="1" s="1"/>
  <c r="AH3835" i="1"/>
  <c r="M3835" i="1" s="1"/>
  <c r="AI3835" i="1"/>
  <c r="N3835" i="1" s="1"/>
  <c r="AD3836" i="1"/>
  <c r="I3836" i="1" s="1"/>
  <c r="AE3836" i="1"/>
  <c r="J3836" i="1" s="1"/>
  <c r="AF3836" i="1"/>
  <c r="K3836" i="1" s="1"/>
  <c r="AG3836" i="1"/>
  <c r="L3836" i="1" s="1"/>
  <c r="AH3836" i="1"/>
  <c r="M3836" i="1" s="1"/>
  <c r="AI3836" i="1"/>
  <c r="N3836" i="1" s="1"/>
  <c r="AD3837" i="1"/>
  <c r="I3837" i="1" s="1"/>
  <c r="AE3837" i="1"/>
  <c r="J3837" i="1" s="1"/>
  <c r="AF3837" i="1"/>
  <c r="K3837" i="1" s="1"/>
  <c r="AG3837" i="1"/>
  <c r="L3837" i="1" s="1"/>
  <c r="AH3837" i="1"/>
  <c r="M3837" i="1" s="1"/>
  <c r="AI3837" i="1"/>
  <c r="N3837" i="1" s="1"/>
  <c r="AD3838" i="1"/>
  <c r="I3838" i="1" s="1"/>
  <c r="AE3838" i="1"/>
  <c r="J3838" i="1" s="1"/>
  <c r="AF3838" i="1"/>
  <c r="K3838" i="1" s="1"/>
  <c r="AG3838" i="1"/>
  <c r="L3838" i="1" s="1"/>
  <c r="AH3838" i="1"/>
  <c r="M3838" i="1" s="1"/>
  <c r="AI3838" i="1"/>
  <c r="N3838" i="1" s="1"/>
  <c r="AD3839" i="1"/>
  <c r="I3839" i="1" s="1"/>
  <c r="AE3839" i="1"/>
  <c r="J3839" i="1" s="1"/>
  <c r="AF3839" i="1"/>
  <c r="K3839" i="1" s="1"/>
  <c r="AG3839" i="1"/>
  <c r="L3839" i="1" s="1"/>
  <c r="AH3839" i="1"/>
  <c r="M3839" i="1" s="1"/>
  <c r="AI3839" i="1"/>
  <c r="N3839" i="1" s="1"/>
  <c r="AD3840" i="1"/>
  <c r="I3840" i="1" s="1"/>
  <c r="AE3840" i="1"/>
  <c r="J3840" i="1" s="1"/>
  <c r="AF3840" i="1"/>
  <c r="K3840" i="1" s="1"/>
  <c r="AG3840" i="1"/>
  <c r="L3840" i="1" s="1"/>
  <c r="AH3840" i="1"/>
  <c r="M3840" i="1" s="1"/>
  <c r="AI3840" i="1"/>
  <c r="N3840" i="1" s="1"/>
  <c r="AD3841" i="1"/>
  <c r="I3841" i="1" s="1"/>
  <c r="AE3841" i="1"/>
  <c r="J3841" i="1" s="1"/>
  <c r="AF3841" i="1"/>
  <c r="K3841" i="1" s="1"/>
  <c r="AG3841" i="1"/>
  <c r="L3841" i="1" s="1"/>
  <c r="AH3841" i="1"/>
  <c r="M3841" i="1" s="1"/>
  <c r="AI3841" i="1"/>
  <c r="N3841" i="1" s="1"/>
  <c r="AD3842" i="1"/>
  <c r="I3842" i="1" s="1"/>
  <c r="AE3842" i="1"/>
  <c r="J3842" i="1" s="1"/>
  <c r="AF3842" i="1"/>
  <c r="K3842" i="1" s="1"/>
  <c r="AG3842" i="1"/>
  <c r="L3842" i="1" s="1"/>
  <c r="AH3842" i="1"/>
  <c r="M3842" i="1" s="1"/>
  <c r="AI3842" i="1"/>
  <c r="N3842" i="1" s="1"/>
  <c r="AD3843" i="1"/>
  <c r="I3843" i="1" s="1"/>
  <c r="AE3843" i="1"/>
  <c r="J3843" i="1" s="1"/>
  <c r="AF3843" i="1"/>
  <c r="K3843" i="1" s="1"/>
  <c r="AG3843" i="1"/>
  <c r="L3843" i="1" s="1"/>
  <c r="AH3843" i="1"/>
  <c r="M3843" i="1" s="1"/>
  <c r="AI3843" i="1"/>
  <c r="N3843" i="1" s="1"/>
  <c r="AD3844" i="1"/>
  <c r="I3844" i="1" s="1"/>
  <c r="AE3844" i="1"/>
  <c r="J3844" i="1" s="1"/>
  <c r="AF3844" i="1"/>
  <c r="K3844" i="1" s="1"/>
  <c r="AG3844" i="1"/>
  <c r="L3844" i="1" s="1"/>
  <c r="AH3844" i="1"/>
  <c r="M3844" i="1" s="1"/>
  <c r="AI3844" i="1"/>
  <c r="N3844" i="1" s="1"/>
  <c r="AD3845" i="1"/>
  <c r="I3845" i="1" s="1"/>
  <c r="AE3845" i="1"/>
  <c r="J3845" i="1" s="1"/>
  <c r="AF3845" i="1"/>
  <c r="K3845" i="1" s="1"/>
  <c r="AG3845" i="1"/>
  <c r="L3845" i="1" s="1"/>
  <c r="AH3845" i="1"/>
  <c r="M3845" i="1" s="1"/>
  <c r="AI3845" i="1"/>
  <c r="N3845" i="1" s="1"/>
  <c r="AD3846" i="1"/>
  <c r="I3846" i="1" s="1"/>
  <c r="AE3846" i="1"/>
  <c r="J3846" i="1" s="1"/>
  <c r="AF3846" i="1"/>
  <c r="K3846" i="1" s="1"/>
  <c r="AG3846" i="1"/>
  <c r="L3846" i="1" s="1"/>
  <c r="AH3846" i="1"/>
  <c r="M3846" i="1" s="1"/>
  <c r="AI3846" i="1"/>
  <c r="N3846" i="1" s="1"/>
  <c r="AD3847" i="1"/>
  <c r="I3847" i="1" s="1"/>
  <c r="AE3847" i="1"/>
  <c r="J3847" i="1" s="1"/>
  <c r="AF3847" i="1"/>
  <c r="K3847" i="1" s="1"/>
  <c r="AG3847" i="1"/>
  <c r="L3847" i="1" s="1"/>
  <c r="AH3847" i="1"/>
  <c r="M3847" i="1" s="1"/>
  <c r="AI3847" i="1"/>
  <c r="N3847" i="1" s="1"/>
  <c r="AD3848" i="1"/>
  <c r="I3848" i="1" s="1"/>
  <c r="AE3848" i="1"/>
  <c r="J3848" i="1" s="1"/>
  <c r="AF3848" i="1"/>
  <c r="K3848" i="1" s="1"/>
  <c r="AG3848" i="1"/>
  <c r="L3848" i="1" s="1"/>
  <c r="AH3848" i="1"/>
  <c r="M3848" i="1" s="1"/>
  <c r="AI3848" i="1"/>
  <c r="N3848" i="1" s="1"/>
  <c r="AD3849" i="1"/>
  <c r="I3849" i="1" s="1"/>
  <c r="AE3849" i="1"/>
  <c r="J3849" i="1" s="1"/>
  <c r="AF3849" i="1"/>
  <c r="K3849" i="1" s="1"/>
  <c r="AG3849" i="1"/>
  <c r="L3849" i="1" s="1"/>
  <c r="AH3849" i="1"/>
  <c r="M3849" i="1" s="1"/>
  <c r="AI3849" i="1"/>
  <c r="N3849" i="1" s="1"/>
  <c r="AD3850" i="1"/>
  <c r="I3850" i="1" s="1"/>
  <c r="AE3850" i="1"/>
  <c r="J3850" i="1" s="1"/>
  <c r="AF3850" i="1"/>
  <c r="K3850" i="1" s="1"/>
  <c r="AG3850" i="1"/>
  <c r="L3850" i="1" s="1"/>
  <c r="AH3850" i="1"/>
  <c r="M3850" i="1" s="1"/>
  <c r="AI3850" i="1"/>
  <c r="N3850" i="1" s="1"/>
  <c r="AD3851" i="1"/>
  <c r="I3851" i="1" s="1"/>
  <c r="AE3851" i="1"/>
  <c r="J3851" i="1" s="1"/>
  <c r="AF3851" i="1"/>
  <c r="K3851" i="1" s="1"/>
  <c r="AG3851" i="1"/>
  <c r="L3851" i="1" s="1"/>
  <c r="AH3851" i="1"/>
  <c r="M3851" i="1" s="1"/>
  <c r="AI3851" i="1"/>
  <c r="N3851" i="1" s="1"/>
  <c r="AD3852" i="1"/>
  <c r="I3852" i="1" s="1"/>
  <c r="AE3852" i="1"/>
  <c r="J3852" i="1" s="1"/>
  <c r="AF3852" i="1"/>
  <c r="K3852" i="1" s="1"/>
  <c r="AG3852" i="1"/>
  <c r="L3852" i="1" s="1"/>
  <c r="AH3852" i="1"/>
  <c r="M3852" i="1" s="1"/>
  <c r="AI3852" i="1"/>
  <c r="N3852" i="1" s="1"/>
  <c r="AD3853" i="1"/>
  <c r="I3853" i="1" s="1"/>
  <c r="AE3853" i="1"/>
  <c r="J3853" i="1" s="1"/>
  <c r="AF3853" i="1"/>
  <c r="K3853" i="1" s="1"/>
  <c r="AG3853" i="1"/>
  <c r="L3853" i="1" s="1"/>
  <c r="AH3853" i="1"/>
  <c r="M3853" i="1" s="1"/>
  <c r="AI3853" i="1"/>
  <c r="N3853" i="1" s="1"/>
  <c r="AD3854" i="1"/>
  <c r="I3854" i="1" s="1"/>
  <c r="AE3854" i="1"/>
  <c r="J3854" i="1" s="1"/>
  <c r="AF3854" i="1"/>
  <c r="K3854" i="1" s="1"/>
  <c r="AG3854" i="1"/>
  <c r="L3854" i="1" s="1"/>
  <c r="AH3854" i="1"/>
  <c r="M3854" i="1" s="1"/>
  <c r="AI3854" i="1"/>
  <c r="N3854" i="1" s="1"/>
  <c r="AD3855" i="1"/>
  <c r="I3855" i="1" s="1"/>
  <c r="AE3855" i="1"/>
  <c r="J3855" i="1" s="1"/>
  <c r="AF3855" i="1"/>
  <c r="K3855" i="1" s="1"/>
  <c r="AG3855" i="1"/>
  <c r="L3855" i="1" s="1"/>
  <c r="AH3855" i="1"/>
  <c r="M3855" i="1" s="1"/>
  <c r="AI3855" i="1"/>
  <c r="N3855" i="1" s="1"/>
  <c r="AD3856" i="1"/>
  <c r="I3856" i="1" s="1"/>
  <c r="AE3856" i="1"/>
  <c r="J3856" i="1" s="1"/>
  <c r="AF3856" i="1"/>
  <c r="K3856" i="1" s="1"/>
  <c r="AG3856" i="1"/>
  <c r="L3856" i="1" s="1"/>
  <c r="AH3856" i="1"/>
  <c r="M3856" i="1" s="1"/>
  <c r="AI3856" i="1"/>
  <c r="N3856" i="1" s="1"/>
  <c r="AD3857" i="1"/>
  <c r="I3857" i="1" s="1"/>
  <c r="AE3857" i="1"/>
  <c r="J3857" i="1" s="1"/>
  <c r="AF3857" i="1"/>
  <c r="K3857" i="1" s="1"/>
  <c r="AG3857" i="1"/>
  <c r="L3857" i="1" s="1"/>
  <c r="AH3857" i="1"/>
  <c r="M3857" i="1" s="1"/>
  <c r="AI3857" i="1"/>
  <c r="N3857" i="1" s="1"/>
  <c r="AD3858" i="1"/>
  <c r="I3858" i="1" s="1"/>
  <c r="AE3858" i="1"/>
  <c r="J3858" i="1" s="1"/>
  <c r="AF3858" i="1"/>
  <c r="K3858" i="1" s="1"/>
  <c r="AG3858" i="1"/>
  <c r="L3858" i="1" s="1"/>
  <c r="AH3858" i="1"/>
  <c r="M3858" i="1" s="1"/>
  <c r="AI3858" i="1"/>
  <c r="N3858" i="1" s="1"/>
  <c r="AD3859" i="1"/>
  <c r="I3859" i="1" s="1"/>
  <c r="AE3859" i="1"/>
  <c r="J3859" i="1" s="1"/>
  <c r="AF3859" i="1"/>
  <c r="K3859" i="1" s="1"/>
  <c r="AG3859" i="1"/>
  <c r="L3859" i="1" s="1"/>
  <c r="AH3859" i="1"/>
  <c r="M3859" i="1" s="1"/>
  <c r="AI3859" i="1"/>
  <c r="N3859" i="1" s="1"/>
  <c r="AD3860" i="1"/>
  <c r="I3860" i="1" s="1"/>
  <c r="AE3860" i="1"/>
  <c r="J3860" i="1" s="1"/>
  <c r="AF3860" i="1"/>
  <c r="K3860" i="1" s="1"/>
  <c r="AG3860" i="1"/>
  <c r="L3860" i="1" s="1"/>
  <c r="AH3860" i="1"/>
  <c r="M3860" i="1" s="1"/>
  <c r="AI3860" i="1"/>
  <c r="N3860" i="1" s="1"/>
  <c r="AD3861" i="1"/>
  <c r="I3861" i="1" s="1"/>
  <c r="AE3861" i="1"/>
  <c r="J3861" i="1" s="1"/>
  <c r="AF3861" i="1"/>
  <c r="K3861" i="1" s="1"/>
  <c r="AG3861" i="1"/>
  <c r="L3861" i="1" s="1"/>
  <c r="AH3861" i="1"/>
  <c r="M3861" i="1" s="1"/>
  <c r="AI3861" i="1"/>
  <c r="N3861" i="1" s="1"/>
  <c r="AD3862" i="1"/>
  <c r="I3862" i="1" s="1"/>
  <c r="AE3862" i="1"/>
  <c r="J3862" i="1" s="1"/>
  <c r="AF3862" i="1"/>
  <c r="K3862" i="1" s="1"/>
  <c r="AG3862" i="1"/>
  <c r="L3862" i="1" s="1"/>
  <c r="AH3862" i="1"/>
  <c r="M3862" i="1" s="1"/>
  <c r="AI3862" i="1"/>
  <c r="N3862" i="1" s="1"/>
  <c r="AD3863" i="1"/>
  <c r="I3863" i="1" s="1"/>
  <c r="AE3863" i="1"/>
  <c r="J3863" i="1" s="1"/>
  <c r="AF3863" i="1"/>
  <c r="K3863" i="1" s="1"/>
  <c r="AG3863" i="1"/>
  <c r="L3863" i="1" s="1"/>
  <c r="AH3863" i="1"/>
  <c r="M3863" i="1" s="1"/>
  <c r="AI3863" i="1"/>
  <c r="N3863" i="1" s="1"/>
  <c r="AD3864" i="1"/>
  <c r="I3864" i="1" s="1"/>
  <c r="AE3864" i="1"/>
  <c r="J3864" i="1" s="1"/>
  <c r="AF3864" i="1"/>
  <c r="K3864" i="1" s="1"/>
  <c r="AG3864" i="1"/>
  <c r="L3864" i="1" s="1"/>
  <c r="AH3864" i="1"/>
  <c r="M3864" i="1" s="1"/>
  <c r="AI3864" i="1"/>
  <c r="N3864" i="1" s="1"/>
  <c r="AD3865" i="1"/>
  <c r="I3865" i="1" s="1"/>
  <c r="AE3865" i="1"/>
  <c r="J3865" i="1" s="1"/>
  <c r="AF3865" i="1"/>
  <c r="K3865" i="1" s="1"/>
  <c r="AG3865" i="1"/>
  <c r="L3865" i="1" s="1"/>
  <c r="AH3865" i="1"/>
  <c r="M3865" i="1" s="1"/>
  <c r="AI3865" i="1"/>
  <c r="N3865" i="1" s="1"/>
  <c r="AD3866" i="1"/>
  <c r="I3866" i="1" s="1"/>
  <c r="AE3866" i="1"/>
  <c r="J3866" i="1" s="1"/>
  <c r="AF3866" i="1"/>
  <c r="K3866" i="1" s="1"/>
  <c r="AG3866" i="1"/>
  <c r="L3866" i="1" s="1"/>
  <c r="AH3866" i="1"/>
  <c r="M3866" i="1" s="1"/>
  <c r="AI3866" i="1"/>
  <c r="N3866" i="1" s="1"/>
  <c r="AD3867" i="1"/>
  <c r="I3867" i="1" s="1"/>
  <c r="AE3867" i="1"/>
  <c r="J3867" i="1" s="1"/>
  <c r="AF3867" i="1"/>
  <c r="K3867" i="1" s="1"/>
  <c r="AG3867" i="1"/>
  <c r="L3867" i="1" s="1"/>
  <c r="AH3867" i="1"/>
  <c r="M3867" i="1" s="1"/>
  <c r="AI3867" i="1"/>
  <c r="N3867" i="1" s="1"/>
  <c r="AD3868" i="1"/>
  <c r="I3868" i="1" s="1"/>
  <c r="AE3868" i="1"/>
  <c r="J3868" i="1" s="1"/>
  <c r="AF3868" i="1"/>
  <c r="K3868" i="1" s="1"/>
  <c r="AG3868" i="1"/>
  <c r="L3868" i="1" s="1"/>
  <c r="AH3868" i="1"/>
  <c r="M3868" i="1" s="1"/>
  <c r="AI3868" i="1"/>
  <c r="N3868" i="1" s="1"/>
  <c r="AD3869" i="1"/>
  <c r="I3869" i="1" s="1"/>
  <c r="AE3869" i="1"/>
  <c r="J3869" i="1" s="1"/>
  <c r="AF3869" i="1"/>
  <c r="K3869" i="1" s="1"/>
  <c r="AG3869" i="1"/>
  <c r="L3869" i="1" s="1"/>
  <c r="AH3869" i="1"/>
  <c r="M3869" i="1" s="1"/>
  <c r="AI3869" i="1"/>
  <c r="N3869" i="1" s="1"/>
  <c r="AD3870" i="1"/>
  <c r="I3870" i="1" s="1"/>
  <c r="AE3870" i="1"/>
  <c r="J3870" i="1" s="1"/>
  <c r="AF3870" i="1"/>
  <c r="K3870" i="1" s="1"/>
  <c r="AG3870" i="1"/>
  <c r="L3870" i="1" s="1"/>
  <c r="AH3870" i="1"/>
  <c r="M3870" i="1" s="1"/>
  <c r="AI3870" i="1"/>
  <c r="N3870" i="1" s="1"/>
  <c r="AD3871" i="1"/>
  <c r="I3871" i="1" s="1"/>
  <c r="AE3871" i="1"/>
  <c r="J3871" i="1" s="1"/>
  <c r="AF3871" i="1"/>
  <c r="K3871" i="1" s="1"/>
  <c r="AG3871" i="1"/>
  <c r="L3871" i="1" s="1"/>
  <c r="AH3871" i="1"/>
  <c r="M3871" i="1" s="1"/>
  <c r="AI3871" i="1"/>
  <c r="N3871" i="1" s="1"/>
  <c r="AD3872" i="1"/>
  <c r="I3872" i="1" s="1"/>
  <c r="AE3872" i="1"/>
  <c r="J3872" i="1" s="1"/>
  <c r="AF3872" i="1"/>
  <c r="K3872" i="1" s="1"/>
  <c r="AG3872" i="1"/>
  <c r="L3872" i="1" s="1"/>
  <c r="AH3872" i="1"/>
  <c r="M3872" i="1" s="1"/>
  <c r="AI3872" i="1"/>
  <c r="N3872" i="1" s="1"/>
  <c r="AD3873" i="1"/>
  <c r="I3873" i="1" s="1"/>
  <c r="AE3873" i="1"/>
  <c r="J3873" i="1" s="1"/>
  <c r="AF3873" i="1"/>
  <c r="K3873" i="1" s="1"/>
  <c r="AG3873" i="1"/>
  <c r="L3873" i="1" s="1"/>
  <c r="AH3873" i="1"/>
  <c r="M3873" i="1" s="1"/>
  <c r="AI3873" i="1"/>
  <c r="N3873" i="1" s="1"/>
  <c r="AD3874" i="1"/>
  <c r="I3874" i="1" s="1"/>
  <c r="AE3874" i="1"/>
  <c r="J3874" i="1" s="1"/>
  <c r="AF3874" i="1"/>
  <c r="K3874" i="1" s="1"/>
  <c r="AG3874" i="1"/>
  <c r="L3874" i="1" s="1"/>
  <c r="AH3874" i="1"/>
  <c r="M3874" i="1" s="1"/>
  <c r="AI3874" i="1"/>
  <c r="N3874" i="1" s="1"/>
  <c r="AD3875" i="1"/>
  <c r="I3875" i="1" s="1"/>
  <c r="AE3875" i="1"/>
  <c r="J3875" i="1" s="1"/>
  <c r="AF3875" i="1"/>
  <c r="K3875" i="1" s="1"/>
  <c r="AG3875" i="1"/>
  <c r="L3875" i="1" s="1"/>
  <c r="AH3875" i="1"/>
  <c r="M3875" i="1" s="1"/>
  <c r="AI3875" i="1"/>
  <c r="N3875" i="1" s="1"/>
  <c r="AD3876" i="1"/>
  <c r="I3876" i="1" s="1"/>
  <c r="AE3876" i="1"/>
  <c r="J3876" i="1" s="1"/>
  <c r="AF3876" i="1"/>
  <c r="K3876" i="1" s="1"/>
  <c r="AG3876" i="1"/>
  <c r="L3876" i="1" s="1"/>
  <c r="AH3876" i="1"/>
  <c r="M3876" i="1" s="1"/>
  <c r="AI3876" i="1"/>
  <c r="N3876" i="1" s="1"/>
  <c r="AD3877" i="1"/>
  <c r="I3877" i="1" s="1"/>
  <c r="AE3877" i="1"/>
  <c r="J3877" i="1" s="1"/>
  <c r="AF3877" i="1"/>
  <c r="K3877" i="1" s="1"/>
  <c r="AG3877" i="1"/>
  <c r="L3877" i="1" s="1"/>
  <c r="AH3877" i="1"/>
  <c r="M3877" i="1" s="1"/>
  <c r="AI3877" i="1"/>
  <c r="N3877" i="1" s="1"/>
  <c r="AD3878" i="1"/>
  <c r="I3878" i="1" s="1"/>
  <c r="AE3878" i="1"/>
  <c r="J3878" i="1" s="1"/>
  <c r="AF3878" i="1"/>
  <c r="K3878" i="1" s="1"/>
  <c r="AG3878" i="1"/>
  <c r="L3878" i="1" s="1"/>
  <c r="AH3878" i="1"/>
  <c r="M3878" i="1" s="1"/>
  <c r="AI3878" i="1"/>
  <c r="N3878" i="1" s="1"/>
  <c r="AD3879" i="1"/>
  <c r="I3879" i="1" s="1"/>
  <c r="AE3879" i="1"/>
  <c r="J3879" i="1" s="1"/>
  <c r="AF3879" i="1"/>
  <c r="K3879" i="1" s="1"/>
  <c r="AG3879" i="1"/>
  <c r="L3879" i="1" s="1"/>
  <c r="AH3879" i="1"/>
  <c r="M3879" i="1" s="1"/>
  <c r="AI3879" i="1"/>
  <c r="N3879" i="1" s="1"/>
  <c r="AD3880" i="1"/>
  <c r="I3880" i="1" s="1"/>
  <c r="AE3880" i="1"/>
  <c r="J3880" i="1" s="1"/>
  <c r="AF3880" i="1"/>
  <c r="K3880" i="1" s="1"/>
  <c r="AG3880" i="1"/>
  <c r="L3880" i="1" s="1"/>
  <c r="AH3880" i="1"/>
  <c r="M3880" i="1" s="1"/>
  <c r="AI3880" i="1"/>
  <c r="N3880" i="1" s="1"/>
  <c r="AD3881" i="1"/>
  <c r="I3881" i="1" s="1"/>
  <c r="AE3881" i="1"/>
  <c r="J3881" i="1" s="1"/>
  <c r="AF3881" i="1"/>
  <c r="K3881" i="1" s="1"/>
  <c r="AG3881" i="1"/>
  <c r="L3881" i="1" s="1"/>
  <c r="AH3881" i="1"/>
  <c r="M3881" i="1" s="1"/>
  <c r="AI3881" i="1"/>
  <c r="N3881" i="1" s="1"/>
  <c r="AD3882" i="1"/>
  <c r="I3882" i="1" s="1"/>
  <c r="AE3882" i="1"/>
  <c r="J3882" i="1" s="1"/>
  <c r="AF3882" i="1"/>
  <c r="K3882" i="1" s="1"/>
  <c r="AG3882" i="1"/>
  <c r="L3882" i="1" s="1"/>
  <c r="AH3882" i="1"/>
  <c r="M3882" i="1" s="1"/>
  <c r="AI3882" i="1"/>
  <c r="N3882" i="1" s="1"/>
  <c r="AD3883" i="1"/>
  <c r="I3883" i="1" s="1"/>
  <c r="AE3883" i="1"/>
  <c r="J3883" i="1" s="1"/>
  <c r="AF3883" i="1"/>
  <c r="K3883" i="1" s="1"/>
  <c r="AG3883" i="1"/>
  <c r="L3883" i="1" s="1"/>
  <c r="AH3883" i="1"/>
  <c r="M3883" i="1" s="1"/>
  <c r="AI3883" i="1"/>
  <c r="N3883" i="1" s="1"/>
  <c r="AD3884" i="1"/>
  <c r="I3884" i="1" s="1"/>
  <c r="AE3884" i="1"/>
  <c r="J3884" i="1" s="1"/>
  <c r="AF3884" i="1"/>
  <c r="K3884" i="1" s="1"/>
  <c r="AG3884" i="1"/>
  <c r="L3884" i="1" s="1"/>
  <c r="AH3884" i="1"/>
  <c r="M3884" i="1" s="1"/>
  <c r="AI3884" i="1"/>
  <c r="N3884" i="1" s="1"/>
  <c r="AD3885" i="1"/>
  <c r="I3885" i="1" s="1"/>
  <c r="AE3885" i="1"/>
  <c r="J3885" i="1" s="1"/>
  <c r="AF3885" i="1"/>
  <c r="K3885" i="1" s="1"/>
  <c r="AG3885" i="1"/>
  <c r="L3885" i="1" s="1"/>
  <c r="AH3885" i="1"/>
  <c r="M3885" i="1" s="1"/>
  <c r="AI3885" i="1"/>
  <c r="N3885" i="1" s="1"/>
  <c r="AD3886" i="1"/>
  <c r="I3886" i="1" s="1"/>
  <c r="AE3886" i="1"/>
  <c r="J3886" i="1" s="1"/>
  <c r="AF3886" i="1"/>
  <c r="K3886" i="1" s="1"/>
  <c r="AG3886" i="1"/>
  <c r="L3886" i="1" s="1"/>
  <c r="AH3886" i="1"/>
  <c r="M3886" i="1" s="1"/>
  <c r="AI3886" i="1"/>
  <c r="N3886" i="1" s="1"/>
  <c r="AD3887" i="1"/>
  <c r="I3887" i="1" s="1"/>
  <c r="AE3887" i="1"/>
  <c r="J3887" i="1" s="1"/>
  <c r="AF3887" i="1"/>
  <c r="K3887" i="1" s="1"/>
  <c r="AG3887" i="1"/>
  <c r="L3887" i="1" s="1"/>
  <c r="AH3887" i="1"/>
  <c r="M3887" i="1" s="1"/>
  <c r="AI3887" i="1"/>
  <c r="N3887" i="1" s="1"/>
  <c r="AD3888" i="1"/>
  <c r="I3888" i="1" s="1"/>
  <c r="AE3888" i="1"/>
  <c r="J3888" i="1" s="1"/>
  <c r="AF3888" i="1"/>
  <c r="K3888" i="1" s="1"/>
  <c r="AG3888" i="1"/>
  <c r="L3888" i="1" s="1"/>
  <c r="AH3888" i="1"/>
  <c r="M3888" i="1" s="1"/>
  <c r="AI3888" i="1"/>
  <c r="N3888" i="1" s="1"/>
  <c r="AD3889" i="1"/>
  <c r="I3889" i="1" s="1"/>
  <c r="AE3889" i="1"/>
  <c r="J3889" i="1" s="1"/>
  <c r="AF3889" i="1"/>
  <c r="K3889" i="1" s="1"/>
  <c r="AG3889" i="1"/>
  <c r="L3889" i="1" s="1"/>
  <c r="AH3889" i="1"/>
  <c r="M3889" i="1" s="1"/>
  <c r="AI3889" i="1"/>
  <c r="N3889" i="1" s="1"/>
  <c r="AD3890" i="1"/>
  <c r="I3890" i="1" s="1"/>
  <c r="AE3890" i="1"/>
  <c r="J3890" i="1" s="1"/>
  <c r="AF3890" i="1"/>
  <c r="K3890" i="1" s="1"/>
  <c r="AG3890" i="1"/>
  <c r="L3890" i="1" s="1"/>
  <c r="AH3890" i="1"/>
  <c r="M3890" i="1" s="1"/>
  <c r="AI3890" i="1"/>
  <c r="N3890" i="1" s="1"/>
  <c r="AD3891" i="1"/>
  <c r="I3891" i="1" s="1"/>
  <c r="AE3891" i="1"/>
  <c r="J3891" i="1" s="1"/>
  <c r="AF3891" i="1"/>
  <c r="K3891" i="1" s="1"/>
  <c r="AG3891" i="1"/>
  <c r="L3891" i="1" s="1"/>
  <c r="AH3891" i="1"/>
  <c r="M3891" i="1" s="1"/>
  <c r="AI3891" i="1"/>
  <c r="N3891" i="1" s="1"/>
  <c r="AD3892" i="1"/>
  <c r="I3892" i="1" s="1"/>
  <c r="AE3892" i="1"/>
  <c r="J3892" i="1" s="1"/>
  <c r="AF3892" i="1"/>
  <c r="K3892" i="1" s="1"/>
  <c r="AG3892" i="1"/>
  <c r="L3892" i="1" s="1"/>
  <c r="AH3892" i="1"/>
  <c r="M3892" i="1" s="1"/>
  <c r="AI3892" i="1"/>
  <c r="N3892" i="1" s="1"/>
  <c r="AD3893" i="1"/>
  <c r="I3893" i="1" s="1"/>
  <c r="AE3893" i="1"/>
  <c r="J3893" i="1" s="1"/>
  <c r="AF3893" i="1"/>
  <c r="K3893" i="1" s="1"/>
  <c r="AG3893" i="1"/>
  <c r="L3893" i="1" s="1"/>
  <c r="AH3893" i="1"/>
  <c r="M3893" i="1" s="1"/>
  <c r="AI3893" i="1"/>
  <c r="N3893" i="1" s="1"/>
  <c r="AD3894" i="1"/>
  <c r="I3894" i="1" s="1"/>
  <c r="AE3894" i="1"/>
  <c r="J3894" i="1" s="1"/>
  <c r="AF3894" i="1"/>
  <c r="K3894" i="1" s="1"/>
  <c r="AG3894" i="1"/>
  <c r="L3894" i="1" s="1"/>
  <c r="AH3894" i="1"/>
  <c r="M3894" i="1" s="1"/>
  <c r="AI3894" i="1"/>
  <c r="N3894" i="1" s="1"/>
  <c r="AD3895" i="1"/>
  <c r="I3895" i="1" s="1"/>
  <c r="AE3895" i="1"/>
  <c r="J3895" i="1" s="1"/>
  <c r="AF3895" i="1"/>
  <c r="K3895" i="1" s="1"/>
  <c r="AG3895" i="1"/>
  <c r="L3895" i="1" s="1"/>
  <c r="AH3895" i="1"/>
  <c r="M3895" i="1" s="1"/>
  <c r="AI3895" i="1"/>
  <c r="N3895" i="1" s="1"/>
  <c r="AD3896" i="1"/>
  <c r="I3896" i="1" s="1"/>
  <c r="AE3896" i="1"/>
  <c r="J3896" i="1" s="1"/>
  <c r="AF3896" i="1"/>
  <c r="K3896" i="1" s="1"/>
  <c r="AG3896" i="1"/>
  <c r="L3896" i="1" s="1"/>
  <c r="AH3896" i="1"/>
  <c r="M3896" i="1" s="1"/>
  <c r="AI3896" i="1"/>
  <c r="N3896" i="1" s="1"/>
  <c r="AD3897" i="1"/>
  <c r="I3897" i="1" s="1"/>
  <c r="AE3897" i="1"/>
  <c r="J3897" i="1" s="1"/>
  <c r="AF3897" i="1"/>
  <c r="K3897" i="1" s="1"/>
  <c r="AG3897" i="1"/>
  <c r="L3897" i="1" s="1"/>
  <c r="AH3897" i="1"/>
  <c r="M3897" i="1" s="1"/>
  <c r="AI3897" i="1"/>
  <c r="N3897" i="1" s="1"/>
  <c r="AD3898" i="1"/>
  <c r="I3898" i="1" s="1"/>
  <c r="AE3898" i="1"/>
  <c r="J3898" i="1" s="1"/>
  <c r="AF3898" i="1"/>
  <c r="K3898" i="1" s="1"/>
  <c r="AG3898" i="1"/>
  <c r="L3898" i="1" s="1"/>
  <c r="AH3898" i="1"/>
  <c r="M3898" i="1" s="1"/>
  <c r="AI3898" i="1"/>
  <c r="N3898" i="1" s="1"/>
  <c r="AD3899" i="1"/>
  <c r="I3899" i="1" s="1"/>
  <c r="AE3899" i="1"/>
  <c r="J3899" i="1" s="1"/>
  <c r="AF3899" i="1"/>
  <c r="K3899" i="1" s="1"/>
  <c r="AG3899" i="1"/>
  <c r="L3899" i="1" s="1"/>
  <c r="AH3899" i="1"/>
  <c r="M3899" i="1" s="1"/>
  <c r="AI3899" i="1"/>
  <c r="N3899" i="1" s="1"/>
  <c r="AD3900" i="1"/>
  <c r="I3900" i="1" s="1"/>
  <c r="AE3900" i="1"/>
  <c r="J3900" i="1" s="1"/>
  <c r="AF3900" i="1"/>
  <c r="K3900" i="1" s="1"/>
  <c r="AG3900" i="1"/>
  <c r="L3900" i="1" s="1"/>
  <c r="AH3900" i="1"/>
  <c r="M3900" i="1" s="1"/>
  <c r="AI3900" i="1"/>
  <c r="N3900" i="1" s="1"/>
  <c r="AD3901" i="1"/>
  <c r="I3901" i="1" s="1"/>
  <c r="AE3901" i="1"/>
  <c r="J3901" i="1" s="1"/>
  <c r="AF3901" i="1"/>
  <c r="K3901" i="1" s="1"/>
  <c r="AG3901" i="1"/>
  <c r="L3901" i="1" s="1"/>
  <c r="AH3901" i="1"/>
  <c r="M3901" i="1" s="1"/>
  <c r="AI3901" i="1"/>
  <c r="N3901" i="1" s="1"/>
  <c r="AD3902" i="1"/>
  <c r="I3902" i="1" s="1"/>
  <c r="AE3902" i="1"/>
  <c r="J3902" i="1" s="1"/>
  <c r="AF3902" i="1"/>
  <c r="K3902" i="1" s="1"/>
  <c r="AG3902" i="1"/>
  <c r="L3902" i="1" s="1"/>
  <c r="AH3902" i="1"/>
  <c r="M3902" i="1" s="1"/>
  <c r="AI3902" i="1"/>
  <c r="N3902" i="1" s="1"/>
  <c r="AD3903" i="1"/>
  <c r="I3903" i="1" s="1"/>
  <c r="AE3903" i="1"/>
  <c r="J3903" i="1" s="1"/>
  <c r="AF3903" i="1"/>
  <c r="K3903" i="1" s="1"/>
  <c r="AG3903" i="1"/>
  <c r="L3903" i="1" s="1"/>
  <c r="AH3903" i="1"/>
  <c r="M3903" i="1" s="1"/>
  <c r="AI3903" i="1"/>
  <c r="N3903" i="1" s="1"/>
  <c r="AD3904" i="1"/>
  <c r="I3904" i="1" s="1"/>
  <c r="AE3904" i="1"/>
  <c r="J3904" i="1" s="1"/>
  <c r="AF3904" i="1"/>
  <c r="K3904" i="1" s="1"/>
  <c r="AG3904" i="1"/>
  <c r="L3904" i="1" s="1"/>
  <c r="AH3904" i="1"/>
  <c r="M3904" i="1" s="1"/>
  <c r="AI3904" i="1"/>
  <c r="N3904" i="1" s="1"/>
  <c r="AD3905" i="1"/>
  <c r="I3905" i="1" s="1"/>
  <c r="AE3905" i="1"/>
  <c r="J3905" i="1" s="1"/>
  <c r="AF3905" i="1"/>
  <c r="K3905" i="1" s="1"/>
  <c r="AG3905" i="1"/>
  <c r="L3905" i="1" s="1"/>
  <c r="AH3905" i="1"/>
  <c r="M3905" i="1" s="1"/>
  <c r="AI3905" i="1"/>
  <c r="N3905" i="1" s="1"/>
  <c r="AD3906" i="1"/>
  <c r="I3906" i="1" s="1"/>
  <c r="AE3906" i="1"/>
  <c r="J3906" i="1" s="1"/>
  <c r="AF3906" i="1"/>
  <c r="K3906" i="1" s="1"/>
  <c r="AG3906" i="1"/>
  <c r="L3906" i="1" s="1"/>
  <c r="AH3906" i="1"/>
  <c r="M3906" i="1" s="1"/>
  <c r="AI3906" i="1"/>
  <c r="N3906" i="1" s="1"/>
  <c r="AD3907" i="1"/>
  <c r="I3907" i="1" s="1"/>
  <c r="AE3907" i="1"/>
  <c r="J3907" i="1" s="1"/>
  <c r="AF3907" i="1"/>
  <c r="K3907" i="1" s="1"/>
  <c r="AG3907" i="1"/>
  <c r="L3907" i="1" s="1"/>
  <c r="AH3907" i="1"/>
  <c r="M3907" i="1" s="1"/>
  <c r="AI3907" i="1"/>
  <c r="N3907" i="1" s="1"/>
  <c r="AD3908" i="1"/>
  <c r="I3908" i="1" s="1"/>
  <c r="AE3908" i="1"/>
  <c r="J3908" i="1" s="1"/>
  <c r="AF3908" i="1"/>
  <c r="K3908" i="1" s="1"/>
  <c r="AG3908" i="1"/>
  <c r="L3908" i="1" s="1"/>
  <c r="AH3908" i="1"/>
  <c r="M3908" i="1" s="1"/>
  <c r="AI3908" i="1"/>
  <c r="N3908" i="1" s="1"/>
  <c r="AD3909" i="1"/>
  <c r="I3909" i="1" s="1"/>
  <c r="AE3909" i="1"/>
  <c r="J3909" i="1" s="1"/>
  <c r="AF3909" i="1"/>
  <c r="K3909" i="1" s="1"/>
  <c r="AG3909" i="1"/>
  <c r="L3909" i="1" s="1"/>
  <c r="AH3909" i="1"/>
  <c r="M3909" i="1" s="1"/>
  <c r="AI3909" i="1"/>
  <c r="N3909" i="1" s="1"/>
  <c r="AD3910" i="1"/>
  <c r="I3910" i="1" s="1"/>
  <c r="AE3910" i="1"/>
  <c r="J3910" i="1" s="1"/>
  <c r="AF3910" i="1"/>
  <c r="K3910" i="1" s="1"/>
  <c r="AG3910" i="1"/>
  <c r="L3910" i="1" s="1"/>
  <c r="AH3910" i="1"/>
  <c r="M3910" i="1" s="1"/>
  <c r="AI3910" i="1"/>
  <c r="N3910" i="1" s="1"/>
  <c r="AD3911" i="1"/>
  <c r="I3911" i="1" s="1"/>
  <c r="AE3911" i="1"/>
  <c r="J3911" i="1" s="1"/>
  <c r="AF3911" i="1"/>
  <c r="K3911" i="1" s="1"/>
  <c r="AG3911" i="1"/>
  <c r="L3911" i="1" s="1"/>
  <c r="AH3911" i="1"/>
  <c r="M3911" i="1" s="1"/>
  <c r="AI3911" i="1"/>
  <c r="N3911" i="1" s="1"/>
  <c r="AD3912" i="1"/>
  <c r="I3912" i="1" s="1"/>
  <c r="AE3912" i="1"/>
  <c r="J3912" i="1" s="1"/>
  <c r="AF3912" i="1"/>
  <c r="K3912" i="1" s="1"/>
  <c r="AG3912" i="1"/>
  <c r="L3912" i="1" s="1"/>
  <c r="AH3912" i="1"/>
  <c r="M3912" i="1" s="1"/>
  <c r="AI3912" i="1"/>
  <c r="N3912" i="1" s="1"/>
  <c r="AD3913" i="1"/>
  <c r="I3913" i="1" s="1"/>
  <c r="AE3913" i="1"/>
  <c r="J3913" i="1" s="1"/>
  <c r="AF3913" i="1"/>
  <c r="K3913" i="1" s="1"/>
  <c r="AG3913" i="1"/>
  <c r="L3913" i="1" s="1"/>
  <c r="AH3913" i="1"/>
  <c r="M3913" i="1" s="1"/>
  <c r="AI3913" i="1"/>
  <c r="N3913" i="1" s="1"/>
  <c r="AD3914" i="1"/>
  <c r="I3914" i="1" s="1"/>
  <c r="AE3914" i="1"/>
  <c r="J3914" i="1" s="1"/>
  <c r="AF3914" i="1"/>
  <c r="K3914" i="1" s="1"/>
  <c r="AG3914" i="1"/>
  <c r="L3914" i="1" s="1"/>
  <c r="AH3914" i="1"/>
  <c r="M3914" i="1" s="1"/>
  <c r="AI3914" i="1"/>
  <c r="N3914" i="1" s="1"/>
  <c r="AD3915" i="1"/>
  <c r="I3915" i="1" s="1"/>
  <c r="AE3915" i="1"/>
  <c r="J3915" i="1" s="1"/>
  <c r="AF3915" i="1"/>
  <c r="K3915" i="1" s="1"/>
  <c r="AG3915" i="1"/>
  <c r="L3915" i="1" s="1"/>
  <c r="AH3915" i="1"/>
  <c r="M3915" i="1" s="1"/>
  <c r="AI3915" i="1"/>
  <c r="N3915" i="1" s="1"/>
  <c r="AD3916" i="1"/>
  <c r="I3916" i="1" s="1"/>
  <c r="AE3916" i="1"/>
  <c r="J3916" i="1" s="1"/>
  <c r="AF3916" i="1"/>
  <c r="K3916" i="1" s="1"/>
  <c r="AG3916" i="1"/>
  <c r="L3916" i="1" s="1"/>
  <c r="AH3916" i="1"/>
  <c r="M3916" i="1" s="1"/>
  <c r="AI3916" i="1"/>
  <c r="N3916" i="1" s="1"/>
  <c r="AD3917" i="1"/>
  <c r="I3917" i="1" s="1"/>
  <c r="AE3917" i="1"/>
  <c r="J3917" i="1" s="1"/>
  <c r="AF3917" i="1"/>
  <c r="K3917" i="1" s="1"/>
  <c r="AG3917" i="1"/>
  <c r="L3917" i="1" s="1"/>
  <c r="AH3917" i="1"/>
  <c r="M3917" i="1" s="1"/>
  <c r="AI3917" i="1"/>
  <c r="N3917" i="1" s="1"/>
  <c r="AD3918" i="1"/>
  <c r="I3918" i="1" s="1"/>
  <c r="AE3918" i="1"/>
  <c r="J3918" i="1" s="1"/>
  <c r="AF3918" i="1"/>
  <c r="K3918" i="1" s="1"/>
  <c r="AG3918" i="1"/>
  <c r="L3918" i="1" s="1"/>
  <c r="AH3918" i="1"/>
  <c r="M3918" i="1" s="1"/>
  <c r="AI3918" i="1"/>
  <c r="N3918" i="1" s="1"/>
  <c r="AD3919" i="1"/>
  <c r="I3919" i="1" s="1"/>
  <c r="AE3919" i="1"/>
  <c r="J3919" i="1" s="1"/>
  <c r="AF3919" i="1"/>
  <c r="K3919" i="1" s="1"/>
  <c r="AG3919" i="1"/>
  <c r="L3919" i="1" s="1"/>
  <c r="AH3919" i="1"/>
  <c r="M3919" i="1" s="1"/>
  <c r="AI3919" i="1"/>
  <c r="N3919" i="1" s="1"/>
  <c r="AD3920" i="1"/>
  <c r="I3920" i="1" s="1"/>
  <c r="AE3920" i="1"/>
  <c r="J3920" i="1" s="1"/>
  <c r="AF3920" i="1"/>
  <c r="K3920" i="1" s="1"/>
  <c r="AG3920" i="1"/>
  <c r="L3920" i="1" s="1"/>
  <c r="AH3920" i="1"/>
  <c r="M3920" i="1" s="1"/>
  <c r="AI3920" i="1"/>
  <c r="N3920" i="1" s="1"/>
  <c r="AD3921" i="1"/>
  <c r="I3921" i="1" s="1"/>
  <c r="AE3921" i="1"/>
  <c r="J3921" i="1" s="1"/>
  <c r="AF3921" i="1"/>
  <c r="K3921" i="1" s="1"/>
  <c r="AG3921" i="1"/>
  <c r="L3921" i="1" s="1"/>
  <c r="AH3921" i="1"/>
  <c r="M3921" i="1" s="1"/>
  <c r="AI3921" i="1"/>
  <c r="N3921" i="1" s="1"/>
  <c r="AD3922" i="1"/>
  <c r="I3922" i="1" s="1"/>
  <c r="AE3922" i="1"/>
  <c r="J3922" i="1" s="1"/>
  <c r="AF3922" i="1"/>
  <c r="K3922" i="1" s="1"/>
  <c r="AG3922" i="1"/>
  <c r="L3922" i="1" s="1"/>
  <c r="AH3922" i="1"/>
  <c r="M3922" i="1" s="1"/>
  <c r="AI3922" i="1"/>
  <c r="N3922" i="1" s="1"/>
  <c r="AD3923" i="1"/>
  <c r="I3923" i="1" s="1"/>
  <c r="AE3923" i="1"/>
  <c r="J3923" i="1" s="1"/>
  <c r="AF3923" i="1"/>
  <c r="K3923" i="1" s="1"/>
  <c r="AG3923" i="1"/>
  <c r="L3923" i="1" s="1"/>
  <c r="AH3923" i="1"/>
  <c r="M3923" i="1" s="1"/>
  <c r="AI3923" i="1"/>
  <c r="N3923" i="1" s="1"/>
  <c r="AD3924" i="1"/>
  <c r="I3924" i="1" s="1"/>
  <c r="AE3924" i="1"/>
  <c r="J3924" i="1" s="1"/>
  <c r="AF3924" i="1"/>
  <c r="K3924" i="1" s="1"/>
  <c r="AG3924" i="1"/>
  <c r="L3924" i="1" s="1"/>
  <c r="AH3924" i="1"/>
  <c r="M3924" i="1" s="1"/>
  <c r="AI3924" i="1"/>
  <c r="N3924" i="1" s="1"/>
  <c r="AD3925" i="1"/>
  <c r="I3925" i="1" s="1"/>
  <c r="AE3925" i="1"/>
  <c r="J3925" i="1" s="1"/>
  <c r="AF3925" i="1"/>
  <c r="K3925" i="1" s="1"/>
  <c r="AG3925" i="1"/>
  <c r="L3925" i="1" s="1"/>
  <c r="AH3925" i="1"/>
  <c r="M3925" i="1" s="1"/>
  <c r="AI3925" i="1"/>
  <c r="N3925" i="1" s="1"/>
  <c r="AD3926" i="1"/>
  <c r="I3926" i="1" s="1"/>
  <c r="AE3926" i="1"/>
  <c r="J3926" i="1" s="1"/>
  <c r="AF3926" i="1"/>
  <c r="K3926" i="1" s="1"/>
  <c r="AG3926" i="1"/>
  <c r="L3926" i="1" s="1"/>
  <c r="AH3926" i="1"/>
  <c r="M3926" i="1" s="1"/>
  <c r="AI3926" i="1"/>
  <c r="N3926" i="1" s="1"/>
  <c r="AD3927" i="1"/>
  <c r="I3927" i="1" s="1"/>
  <c r="AE3927" i="1"/>
  <c r="J3927" i="1" s="1"/>
  <c r="AF3927" i="1"/>
  <c r="K3927" i="1" s="1"/>
  <c r="AG3927" i="1"/>
  <c r="L3927" i="1" s="1"/>
  <c r="AH3927" i="1"/>
  <c r="M3927" i="1" s="1"/>
  <c r="AI3927" i="1"/>
  <c r="N3927" i="1" s="1"/>
  <c r="AD3928" i="1"/>
  <c r="I3928" i="1" s="1"/>
  <c r="AE3928" i="1"/>
  <c r="J3928" i="1" s="1"/>
  <c r="AF3928" i="1"/>
  <c r="K3928" i="1" s="1"/>
  <c r="AG3928" i="1"/>
  <c r="L3928" i="1" s="1"/>
  <c r="AH3928" i="1"/>
  <c r="M3928" i="1" s="1"/>
  <c r="AI3928" i="1"/>
  <c r="N3928" i="1" s="1"/>
  <c r="AD3929" i="1"/>
  <c r="I3929" i="1" s="1"/>
  <c r="AE3929" i="1"/>
  <c r="J3929" i="1" s="1"/>
  <c r="AF3929" i="1"/>
  <c r="K3929" i="1" s="1"/>
  <c r="AG3929" i="1"/>
  <c r="L3929" i="1" s="1"/>
  <c r="AH3929" i="1"/>
  <c r="M3929" i="1" s="1"/>
  <c r="AI3929" i="1"/>
  <c r="N3929" i="1" s="1"/>
  <c r="AD3930" i="1"/>
  <c r="I3930" i="1" s="1"/>
  <c r="AE3930" i="1"/>
  <c r="J3930" i="1" s="1"/>
  <c r="AF3930" i="1"/>
  <c r="K3930" i="1" s="1"/>
  <c r="AG3930" i="1"/>
  <c r="L3930" i="1" s="1"/>
  <c r="AH3930" i="1"/>
  <c r="M3930" i="1" s="1"/>
  <c r="AI3930" i="1"/>
  <c r="N3930" i="1" s="1"/>
  <c r="AD3931" i="1"/>
  <c r="I3931" i="1" s="1"/>
  <c r="AE3931" i="1"/>
  <c r="J3931" i="1" s="1"/>
  <c r="AF3931" i="1"/>
  <c r="K3931" i="1" s="1"/>
  <c r="AG3931" i="1"/>
  <c r="L3931" i="1" s="1"/>
  <c r="AH3931" i="1"/>
  <c r="M3931" i="1" s="1"/>
  <c r="AI3931" i="1"/>
  <c r="N3931" i="1" s="1"/>
  <c r="AD3932" i="1"/>
  <c r="I3932" i="1" s="1"/>
  <c r="AE3932" i="1"/>
  <c r="J3932" i="1" s="1"/>
  <c r="AF3932" i="1"/>
  <c r="K3932" i="1" s="1"/>
  <c r="AG3932" i="1"/>
  <c r="L3932" i="1" s="1"/>
  <c r="AH3932" i="1"/>
  <c r="M3932" i="1" s="1"/>
  <c r="AI3932" i="1"/>
  <c r="N3932" i="1" s="1"/>
  <c r="AD3933" i="1"/>
  <c r="I3933" i="1" s="1"/>
  <c r="AE3933" i="1"/>
  <c r="J3933" i="1" s="1"/>
  <c r="AF3933" i="1"/>
  <c r="K3933" i="1" s="1"/>
  <c r="AG3933" i="1"/>
  <c r="L3933" i="1" s="1"/>
  <c r="AH3933" i="1"/>
  <c r="M3933" i="1" s="1"/>
  <c r="AI3933" i="1"/>
  <c r="N3933" i="1" s="1"/>
  <c r="AD3934" i="1"/>
  <c r="I3934" i="1" s="1"/>
  <c r="AE3934" i="1"/>
  <c r="J3934" i="1" s="1"/>
  <c r="AF3934" i="1"/>
  <c r="K3934" i="1" s="1"/>
  <c r="AG3934" i="1"/>
  <c r="L3934" i="1" s="1"/>
  <c r="AH3934" i="1"/>
  <c r="M3934" i="1" s="1"/>
  <c r="AI3934" i="1"/>
  <c r="N3934" i="1" s="1"/>
  <c r="AD3935" i="1"/>
  <c r="I3935" i="1" s="1"/>
  <c r="AE3935" i="1"/>
  <c r="J3935" i="1" s="1"/>
  <c r="AF3935" i="1"/>
  <c r="K3935" i="1" s="1"/>
  <c r="AG3935" i="1"/>
  <c r="L3935" i="1" s="1"/>
  <c r="AH3935" i="1"/>
  <c r="M3935" i="1" s="1"/>
  <c r="AI3935" i="1"/>
  <c r="N3935" i="1" s="1"/>
  <c r="AD3936" i="1"/>
  <c r="I3936" i="1" s="1"/>
  <c r="AE3936" i="1"/>
  <c r="J3936" i="1" s="1"/>
  <c r="AF3936" i="1"/>
  <c r="K3936" i="1" s="1"/>
  <c r="AG3936" i="1"/>
  <c r="L3936" i="1" s="1"/>
  <c r="AH3936" i="1"/>
  <c r="M3936" i="1" s="1"/>
  <c r="AI3936" i="1"/>
  <c r="N3936" i="1" s="1"/>
  <c r="AD3937" i="1"/>
  <c r="I3937" i="1" s="1"/>
  <c r="AE3937" i="1"/>
  <c r="J3937" i="1" s="1"/>
  <c r="AF3937" i="1"/>
  <c r="K3937" i="1" s="1"/>
  <c r="AG3937" i="1"/>
  <c r="L3937" i="1" s="1"/>
  <c r="AH3937" i="1"/>
  <c r="M3937" i="1" s="1"/>
  <c r="AI3937" i="1"/>
  <c r="N3937" i="1" s="1"/>
  <c r="AD3938" i="1"/>
  <c r="I3938" i="1" s="1"/>
  <c r="AE3938" i="1"/>
  <c r="J3938" i="1" s="1"/>
  <c r="AF3938" i="1"/>
  <c r="K3938" i="1" s="1"/>
  <c r="AG3938" i="1"/>
  <c r="L3938" i="1" s="1"/>
  <c r="AH3938" i="1"/>
  <c r="M3938" i="1" s="1"/>
  <c r="AI3938" i="1"/>
  <c r="N3938" i="1" s="1"/>
  <c r="AD3939" i="1"/>
  <c r="I3939" i="1" s="1"/>
  <c r="AE3939" i="1"/>
  <c r="J3939" i="1" s="1"/>
  <c r="AF3939" i="1"/>
  <c r="K3939" i="1" s="1"/>
  <c r="AG3939" i="1"/>
  <c r="L3939" i="1" s="1"/>
  <c r="AH3939" i="1"/>
  <c r="M3939" i="1" s="1"/>
  <c r="AI3939" i="1"/>
  <c r="N3939" i="1" s="1"/>
  <c r="AD3940" i="1"/>
  <c r="I3940" i="1" s="1"/>
  <c r="AE3940" i="1"/>
  <c r="J3940" i="1" s="1"/>
  <c r="AF3940" i="1"/>
  <c r="K3940" i="1" s="1"/>
  <c r="AG3940" i="1"/>
  <c r="L3940" i="1" s="1"/>
  <c r="AH3940" i="1"/>
  <c r="M3940" i="1" s="1"/>
  <c r="AI3940" i="1"/>
  <c r="N3940" i="1" s="1"/>
  <c r="AD3941" i="1"/>
  <c r="I3941" i="1" s="1"/>
  <c r="AE3941" i="1"/>
  <c r="J3941" i="1" s="1"/>
  <c r="AF3941" i="1"/>
  <c r="K3941" i="1" s="1"/>
  <c r="AG3941" i="1"/>
  <c r="L3941" i="1" s="1"/>
  <c r="AH3941" i="1"/>
  <c r="M3941" i="1" s="1"/>
  <c r="AI3941" i="1"/>
  <c r="N3941" i="1" s="1"/>
  <c r="AD3942" i="1"/>
  <c r="I3942" i="1" s="1"/>
  <c r="AE3942" i="1"/>
  <c r="J3942" i="1" s="1"/>
  <c r="AF3942" i="1"/>
  <c r="K3942" i="1" s="1"/>
  <c r="AG3942" i="1"/>
  <c r="L3942" i="1" s="1"/>
  <c r="AH3942" i="1"/>
  <c r="M3942" i="1" s="1"/>
  <c r="AI3942" i="1"/>
  <c r="N3942" i="1" s="1"/>
  <c r="AD3943" i="1"/>
  <c r="I3943" i="1" s="1"/>
  <c r="AE3943" i="1"/>
  <c r="J3943" i="1" s="1"/>
  <c r="AF3943" i="1"/>
  <c r="K3943" i="1" s="1"/>
  <c r="AG3943" i="1"/>
  <c r="L3943" i="1" s="1"/>
  <c r="AH3943" i="1"/>
  <c r="M3943" i="1" s="1"/>
  <c r="AI3943" i="1"/>
  <c r="N3943" i="1" s="1"/>
  <c r="AD3944" i="1"/>
  <c r="I3944" i="1" s="1"/>
  <c r="AE3944" i="1"/>
  <c r="J3944" i="1" s="1"/>
  <c r="AF3944" i="1"/>
  <c r="K3944" i="1" s="1"/>
  <c r="AG3944" i="1"/>
  <c r="L3944" i="1" s="1"/>
  <c r="AH3944" i="1"/>
  <c r="M3944" i="1" s="1"/>
  <c r="AI3944" i="1"/>
  <c r="N3944" i="1" s="1"/>
  <c r="AD3945" i="1"/>
  <c r="I3945" i="1" s="1"/>
  <c r="AE3945" i="1"/>
  <c r="J3945" i="1" s="1"/>
  <c r="AF3945" i="1"/>
  <c r="K3945" i="1" s="1"/>
  <c r="AG3945" i="1"/>
  <c r="L3945" i="1" s="1"/>
  <c r="AH3945" i="1"/>
  <c r="M3945" i="1" s="1"/>
  <c r="AI3945" i="1"/>
  <c r="N3945" i="1" s="1"/>
  <c r="AD3946" i="1"/>
  <c r="I3946" i="1" s="1"/>
  <c r="AE3946" i="1"/>
  <c r="J3946" i="1" s="1"/>
  <c r="AF3946" i="1"/>
  <c r="K3946" i="1" s="1"/>
  <c r="AG3946" i="1"/>
  <c r="L3946" i="1" s="1"/>
  <c r="AH3946" i="1"/>
  <c r="M3946" i="1" s="1"/>
  <c r="AI3946" i="1"/>
  <c r="N3946" i="1" s="1"/>
  <c r="AD3947" i="1"/>
  <c r="I3947" i="1" s="1"/>
  <c r="AE3947" i="1"/>
  <c r="J3947" i="1" s="1"/>
  <c r="AF3947" i="1"/>
  <c r="K3947" i="1" s="1"/>
  <c r="AG3947" i="1"/>
  <c r="L3947" i="1" s="1"/>
  <c r="AH3947" i="1"/>
  <c r="M3947" i="1" s="1"/>
  <c r="AI3947" i="1"/>
  <c r="N3947" i="1" s="1"/>
  <c r="AD3948" i="1"/>
  <c r="I3948" i="1" s="1"/>
  <c r="AE3948" i="1"/>
  <c r="J3948" i="1" s="1"/>
  <c r="AF3948" i="1"/>
  <c r="K3948" i="1" s="1"/>
  <c r="AG3948" i="1"/>
  <c r="L3948" i="1" s="1"/>
  <c r="AH3948" i="1"/>
  <c r="M3948" i="1" s="1"/>
  <c r="AI3948" i="1"/>
  <c r="N3948" i="1" s="1"/>
  <c r="AD3949" i="1"/>
  <c r="I3949" i="1" s="1"/>
  <c r="AE3949" i="1"/>
  <c r="J3949" i="1" s="1"/>
  <c r="AF3949" i="1"/>
  <c r="K3949" i="1" s="1"/>
  <c r="AG3949" i="1"/>
  <c r="L3949" i="1" s="1"/>
  <c r="AH3949" i="1"/>
  <c r="M3949" i="1" s="1"/>
  <c r="AI3949" i="1"/>
  <c r="N3949" i="1" s="1"/>
  <c r="AD3950" i="1"/>
  <c r="I3950" i="1" s="1"/>
  <c r="AE3950" i="1"/>
  <c r="J3950" i="1" s="1"/>
  <c r="AF3950" i="1"/>
  <c r="K3950" i="1" s="1"/>
  <c r="AG3950" i="1"/>
  <c r="L3950" i="1" s="1"/>
  <c r="AH3950" i="1"/>
  <c r="M3950" i="1" s="1"/>
  <c r="AI3950" i="1"/>
  <c r="N3950" i="1" s="1"/>
  <c r="AD3951" i="1"/>
  <c r="I3951" i="1" s="1"/>
  <c r="AE3951" i="1"/>
  <c r="J3951" i="1" s="1"/>
  <c r="AF3951" i="1"/>
  <c r="K3951" i="1" s="1"/>
  <c r="AG3951" i="1"/>
  <c r="L3951" i="1" s="1"/>
  <c r="AH3951" i="1"/>
  <c r="M3951" i="1" s="1"/>
  <c r="AI3951" i="1"/>
  <c r="N3951" i="1" s="1"/>
  <c r="AD3952" i="1"/>
  <c r="I3952" i="1" s="1"/>
  <c r="AE3952" i="1"/>
  <c r="J3952" i="1" s="1"/>
  <c r="AF3952" i="1"/>
  <c r="K3952" i="1" s="1"/>
  <c r="AG3952" i="1"/>
  <c r="L3952" i="1" s="1"/>
  <c r="AH3952" i="1"/>
  <c r="M3952" i="1" s="1"/>
  <c r="AI3952" i="1"/>
  <c r="N3952" i="1" s="1"/>
  <c r="AD3953" i="1"/>
  <c r="I3953" i="1" s="1"/>
  <c r="AE3953" i="1"/>
  <c r="J3953" i="1" s="1"/>
  <c r="AF3953" i="1"/>
  <c r="K3953" i="1" s="1"/>
  <c r="AG3953" i="1"/>
  <c r="L3953" i="1" s="1"/>
  <c r="AH3953" i="1"/>
  <c r="M3953" i="1" s="1"/>
  <c r="AI3953" i="1"/>
  <c r="N3953" i="1" s="1"/>
  <c r="AD3954" i="1"/>
  <c r="I3954" i="1" s="1"/>
  <c r="AE3954" i="1"/>
  <c r="J3954" i="1" s="1"/>
  <c r="AF3954" i="1"/>
  <c r="K3954" i="1" s="1"/>
  <c r="AG3954" i="1"/>
  <c r="L3954" i="1" s="1"/>
  <c r="AH3954" i="1"/>
  <c r="M3954" i="1" s="1"/>
  <c r="AI3954" i="1"/>
  <c r="N3954" i="1" s="1"/>
  <c r="AD3955" i="1"/>
  <c r="I3955" i="1" s="1"/>
  <c r="AE3955" i="1"/>
  <c r="J3955" i="1" s="1"/>
  <c r="AF3955" i="1"/>
  <c r="K3955" i="1" s="1"/>
  <c r="AG3955" i="1"/>
  <c r="L3955" i="1" s="1"/>
  <c r="AH3955" i="1"/>
  <c r="M3955" i="1" s="1"/>
  <c r="AI3955" i="1"/>
  <c r="N3955" i="1" s="1"/>
  <c r="AD3956" i="1"/>
  <c r="I3956" i="1" s="1"/>
  <c r="AE3956" i="1"/>
  <c r="J3956" i="1" s="1"/>
  <c r="AF3956" i="1"/>
  <c r="K3956" i="1" s="1"/>
  <c r="AG3956" i="1"/>
  <c r="L3956" i="1" s="1"/>
  <c r="AH3956" i="1"/>
  <c r="M3956" i="1" s="1"/>
  <c r="AI3956" i="1"/>
  <c r="N3956" i="1" s="1"/>
  <c r="AD3957" i="1"/>
  <c r="I3957" i="1" s="1"/>
  <c r="AE3957" i="1"/>
  <c r="J3957" i="1" s="1"/>
  <c r="AF3957" i="1"/>
  <c r="K3957" i="1" s="1"/>
  <c r="AG3957" i="1"/>
  <c r="L3957" i="1" s="1"/>
  <c r="AH3957" i="1"/>
  <c r="M3957" i="1" s="1"/>
  <c r="AI3957" i="1"/>
  <c r="N3957" i="1" s="1"/>
  <c r="AD3958" i="1"/>
  <c r="I3958" i="1" s="1"/>
  <c r="AE3958" i="1"/>
  <c r="J3958" i="1" s="1"/>
  <c r="AF3958" i="1"/>
  <c r="K3958" i="1" s="1"/>
  <c r="AG3958" i="1"/>
  <c r="L3958" i="1" s="1"/>
  <c r="AH3958" i="1"/>
  <c r="M3958" i="1" s="1"/>
  <c r="AI3958" i="1"/>
  <c r="N3958" i="1" s="1"/>
  <c r="AD3959" i="1"/>
  <c r="I3959" i="1" s="1"/>
  <c r="AE3959" i="1"/>
  <c r="J3959" i="1" s="1"/>
  <c r="AF3959" i="1"/>
  <c r="K3959" i="1" s="1"/>
  <c r="AG3959" i="1"/>
  <c r="L3959" i="1" s="1"/>
  <c r="AH3959" i="1"/>
  <c r="M3959" i="1" s="1"/>
  <c r="AI3959" i="1"/>
  <c r="N3959" i="1" s="1"/>
  <c r="AD3960" i="1"/>
  <c r="I3960" i="1" s="1"/>
  <c r="AE3960" i="1"/>
  <c r="J3960" i="1" s="1"/>
  <c r="AF3960" i="1"/>
  <c r="K3960" i="1" s="1"/>
  <c r="AG3960" i="1"/>
  <c r="L3960" i="1" s="1"/>
  <c r="AH3960" i="1"/>
  <c r="M3960" i="1" s="1"/>
  <c r="AI3960" i="1"/>
  <c r="N3960" i="1" s="1"/>
  <c r="AD3961" i="1"/>
  <c r="I3961" i="1" s="1"/>
  <c r="AE3961" i="1"/>
  <c r="J3961" i="1" s="1"/>
  <c r="AF3961" i="1"/>
  <c r="K3961" i="1" s="1"/>
  <c r="AG3961" i="1"/>
  <c r="L3961" i="1" s="1"/>
  <c r="AH3961" i="1"/>
  <c r="M3961" i="1" s="1"/>
  <c r="AI3961" i="1"/>
  <c r="N3961" i="1" s="1"/>
  <c r="AD3962" i="1"/>
  <c r="I3962" i="1" s="1"/>
  <c r="AE3962" i="1"/>
  <c r="J3962" i="1" s="1"/>
  <c r="AF3962" i="1"/>
  <c r="K3962" i="1" s="1"/>
  <c r="AG3962" i="1"/>
  <c r="L3962" i="1" s="1"/>
  <c r="AH3962" i="1"/>
  <c r="M3962" i="1" s="1"/>
  <c r="AI3962" i="1"/>
  <c r="N3962" i="1" s="1"/>
  <c r="AD3963" i="1"/>
  <c r="I3963" i="1" s="1"/>
  <c r="AE3963" i="1"/>
  <c r="J3963" i="1" s="1"/>
  <c r="AF3963" i="1"/>
  <c r="K3963" i="1" s="1"/>
  <c r="AG3963" i="1"/>
  <c r="L3963" i="1" s="1"/>
  <c r="AH3963" i="1"/>
  <c r="M3963" i="1" s="1"/>
  <c r="AI3963" i="1"/>
  <c r="N3963" i="1" s="1"/>
  <c r="AD3964" i="1"/>
  <c r="I3964" i="1" s="1"/>
  <c r="AE3964" i="1"/>
  <c r="J3964" i="1" s="1"/>
  <c r="AF3964" i="1"/>
  <c r="K3964" i="1" s="1"/>
  <c r="AG3964" i="1"/>
  <c r="L3964" i="1" s="1"/>
  <c r="AH3964" i="1"/>
  <c r="M3964" i="1" s="1"/>
  <c r="AI3964" i="1"/>
  <c r="N3964" i="1" s="1"/>
  <c r="AD3965" i="1"/>
  <c r="I3965" i="1" s="1"/>
  <c r="AE3965" i="1"/>
  <c r="J3965" i="1" s="1"/>
  <c r="AF3965" i="1"/>
  <c r="K3965" i="1" s="1"/>
  <c r="AG3965" i="1"/>
  <c r="L3965" i="1" s="1"/>
  <c r="AH3965" i="1"/>
  <c r="M3965" i="1" s="1"/>
  <c r="AI3965" i="1"/>
  <c r="N3965" i="1" s="1"/>
  <c r="AD3966" i="1"/>
  <c r="I3966" i="1" s="1"/>
  <c r="AE3966" i="1"/>
  <c r="J3966" i="1" s="1"/>
  <c r="AF3966" i="1"/>
  <c r="K3966" i="1" s="1"/>
  <c r="AG3966" i="1"/>
  <c r="L3966" i="1" s="1"/>
  <c r="AH3966" i="1"/>
  <c r="M3966" i="1" s="1"/>
  <c r="AI3966" i="1"/>
  <c r="N3966" i="1" s="1"/>
  <c r="AD3967" i="1"/>
  <c r="I3967" i="1" s="1"/>
  <c r="AE3967" i="1"/>
  <c r="J3967" i="1" s="1"/>
  <c r="AF3967" i="1"/>
  <c r="K3967" i="1" s="1"/>
  <c r="AG3967" i="1"/>
  <c r="L3967" i="1" s="1"/>
  <c r="AH3967" i="1"/>
  <c r="M3967" i="1" s="1"/>
  <c r="AI3967" i="1"/>
  <c r="N3967" i="1" s="1"/>
  <c r="AD3968" i="1"/>
  <c r="I3968" i="1" s="1"/>
  <c r="AE3968" i="1"/>
  <c r="J3968" i="1" s="1"/>
  <c r="AF3968" i="1"/>
  <c r="K3968" i="1" s="1"/>
  <c r="AG3968" i="1"/>
  <c r="L3968" i="1" s="1"/>
  <c r="AH3968" i="1"/>
  <c r="M3968" i="1" s="1"/>
  <c r="AI3968" i="1"/>
  <c r="N3968" i="1" s="1"/>
  <c r="AD3969" i="1"/>
  <c r="I3969" i="1" s="1"/>
  <c r="AE3969" i="1"/>
  <c r="J3969" i="1" s="1"/>
  <c r="AF3969" i="1"/>
  <c r="K3969" i="1" s="1"/>
  <c r="AG3969" i="1"/>
  <c r="L3969" i="1" s="1"/>
  <c r="AH3969" i="1"/>
  <c r="M3969" i="1" s="1"/>
  <c r="AI3969" i="1"/>
  <c r="N3969" i="1" s="1"/>
  <c r="AD3970" i="1"/>
  <c r="I3970" i="1" s="1"/>
  <c r="AE3970" i="1"/>
  <c r="J3970" i="1" s="1"/>
  <c r="AF3970" i="1"/>
  <c r="K3970" i="1" s="1"/>
  <c r="AG3970" i="1"/>
  <c r="L3970" i="1" s="1"/>
  <c r="AH3970" i="1"/>
  <c r="M3970" i="1" s="1"/>
  <c r="AI3970" i="1"/>
  <c r="N3970" i="1" s="1"/>
  <c r="AD3971" i="1"/>
  <c r="I3971" i="1" s="1"/>
  <c r="AE3971" i="1"/>
  <c r="J3971" i="1" s="1"/>
  <c r="AF3971" i="1"/>
  <c r="K3971" i="1" s="1"/>
  <c r="AG3971" i="1"/>
  <c r="L3971" i="1" s="1"/>
  <c r="AH3971" i="1"/>
  <c r="M3971" i="1" s="1"/>
  <c r="AI3971" i="1"/>
  <c r="N3971" i="1" s="1"/>
  <c r="AD3972" i="1"/>
  <c r="I3972" i="1" s="1"/>
  <c r="AE3972" i="1"/>
  <c r="J3972" i="1" s="1"/>
  <c r="AF3972" i="1"/>
  <c r="K3972" i="1" s="1"/>
  <c r="AG3972" i="1"/>
  <c r="L3972" i="1" s="1"/>
  <c r="AH3972" i="1"/>
  <c r="M3972" i="1" s="1"/>
  <c r="AI3972" i="1"/>
  <c r="N3972" i="1" s="1"/>
  <c r="AD3973" i="1"/>
  <c r="I3973" i="1" s="1"/>
  <c r="AE3973" i="1"/>
  <c r="J3973" i="1" s="1"/>
  <c r="AF3973" i="1"/>
  <c r="K3973" i="1" s="1"/>
  <c r="AG3973" i="1"/>
  <c r="L3973" i="1" s="1"/>
  <c r="AH3973" i="1"/>
  <c r="M3973" i="1" s="1"/>
  <c r="AI3973" i="1"/>
  <c r="N3973" i="1" s="1"/>
  <c r="AD3974" i="1"/>
  <c r="I3974" i="1" s="1"/>
  <c r="AE3974" i="1"/>
  <c r="J3974" i="1" s="1"/>
  <c r="AF3974" i="1"/>
  <c r="K3974" i="1" s="1"/>
  <c r="AG3974" i="1"/>
  <c r="L3974" i="1" s="1"/>
  <c r="AH3974" i="1"/>
  <c r="M3974" i="1" s="1"/>
  <c r="AI3974" i="1"/>
  <c r="N3974" i="1" s="1"/>
  <c r="AD3975" i="1"/>
  <c r="I3975" i="1" s="1"/>
  <c r="AE3975" i="1"/>
  <c r="J3975" i="1" s="1"/>
  <c r="AF3975" i="1"/>
  <c r="K3975" i="1" s="1"/>
  <c r="AG3975" i="1"/>
  <c r="L3975" i="1" s="1"/>
  <c r="AH3975" i="1"/>
  <c r="M3975" i="1" s="1"/>
  <c r="AI3975" i="1"/>
  <c r="N3975" i="1" s="1"/>
  <c r="AD3976" i="1"/>
  <c r="I3976" i="1" s="1"/>
  <c r="AE3976" i="1"/>
  <c r="J3976" i="1" s="1"/>
  <c r="AF3976" i="1"/>
  <c r="K3976" i="1" s="1"/>
  <c r="AG3976" i="1"/>
  <c r="L3976" i="1" s="1"/>
  <c r="AH3976" i="1"/>
  <c r="M3976" i="1" s="1"/>
  <c r="AI3976" i="1"/>
  <c r="N3976" i="1" s="1"/>
  <c r="AD3977" i="1"/>
  <c r="I3977" i="1" s="1"/>
  <c r="AE3977" i="1"/>
  <c r="J3977" i="1" s="1"/>
  <c r="AF3977" i="1"/>
  <c r="K3977" i="1" s="1"/>
  <c r="AG3977" i="1"/>
  <c r="L3977" i="1" s="1"/>
  <c r="AH3977" i="1"/>
  <c r="M3977" i="1" s="1"/>
  <c r="AI3977" i="1"/>
  <c r="N3977" i="1" s="1"/>
  <c r="AD3978" i="1"/>
  <c r="I3978" i="1" s="1"/>
  <c r="AE3978" i="1"/>
  <c r="J3978" i="1" s="1"/>
  <c r="AF3978" i="1"/>
  <c r="K3978" i="1" s="1"/>
  <c r="AG3978" i="1"/>
  <c r="L3978" i="1" s="1"/>
  <c r="AH3978" i="1"/>
  <c r="M3978" i="1" s="1"/>
  <c r="AI3978" i="1"/>
  <c r="N3978" i="1" s="1"/>
  <c r="AD3979" i="1"/>
  <c r="I3979" i="1" s="1"/>
  <c r="AE3979" i="1"/>
  <c r="J3979" i="1" s="1"/>
  <c r="AF3979" i="1"/>
  <c r="K3979" i="1" s="1"/>
  <c r="AG3979" i="1"/>
  <c r="L3979" i="1" s="1"/>
  <c r="AH3979" i="1"/>
  <c r="M3979" i="1" s="1"/>
  <c r="AI3979" i="1"/>
  <c r="N3979" i="1" s="1"/>
  <c r="AD3980" i="1"/>
  <c r="I3980" i="1" s="1"/>
  <c r="AE3980" i="1"/>
  <c r="J3980" i="1" s="1"/>
  <c r="AF3980" i="1"/>
  <c r="K3980" i="1" s="1"/>
  <c r="AG3980" i="1"/>
  <c r="L3980" i="1" s="1"/>
  <c r="AH3980" i="1"/>
  <c r="M3980" i="1" s="1"/>
  <c r="AI3980" i="1"/>
  <c r="N3980" i="1" s="1"/>
  <c r="AD3981" i="1"/>
  <c r="I3981" i="1" s="1"/>
  <c r="AE3981" i="1"/>
  <c r="J3981" i="1" s="1"/>
  <c r="AF3981" i="1"/>
  <c r="K3981" i="1" s="1"/>
  <c r="AG3981" i="1"/>
  <c r="L3981" i="1" s="1"/>
  <c r="AH3981" i="1"/>
  <c r="M3981" i="1" s="1"/>
  <c r="AI3981" i="1"/>
  <c r="N3981" i="1" s="1"/>
  <c r="AD3982" i="1"/>
  <c r="I3982" i="1" s="1"/>
  <c r="AE3982" i="1"/>
  <c r="J3982" i="1" s="1"/>
  <c r="AF3982" i="1"/>
  <c r="K3982" i="1" s="1"/>
  <c r="AG3982" i="1"/>
  <c r="L3982" i="1" s="1"/>
  <c r="AH3982" i="1"/>
  <c r="M3982" i="1" s="1"/>
  <c r="AI3982" i="1"/>
  <c r="N3982" i="1" s="1"/>
  <c r="AD3983" i="1"/>
  <c r="I3983" i="1" s="1"/>
  <c r="AE3983" i="1"/>
  <c r="J3983" i="1" s="1"/>
  <c r="AF3983" i="1"/>
  <c r="K3983" i="1" s="1"/>
  <c r="AG3983" i="1"/>
  <c r="L3983" i="1" s="1"/>
  <c r="AH3983" i="1"/>
  <c r="M3983" i="1" s="1"/>
  <c r="AI3983" i="1"/>
  <c r="N3983" i="1" s="1"/>
  <c r="AD3984" i="1"/>
  <c r="I3984" i="1" s="1"/>
  <c r="AE3984" i="1"/>
  <c r="J3984" i="1" s="1"/>
  <c r="AF3984" i="1"/>
  <c r="K3984" i="1" s="1"/>
  <c r="AG3984" i="1"/>
  <c r="L3984" i="1" s="1"/>
  <c r="AH3984" i="1"/>
  <c r="M3984" i="1" s="1"/>
  <c r="AI3984" i="1"/>
  <c r="N3984" i="1" s="1"/>
  <c r="AD3985" i="1"/>
  <c r="I3985" i="1" s="1"/>
  <c r="AE3985" i="1"/>
  <c r="J3985" i="1" s="1"/>
  <c r="AF3985" i="1"/>
  <c r="K3985" i="1" s="1"/>
  <c r="AG3985" i="1"/>
  <c r="L3985" i="1" s="1"/>
  <c r="AH3985" i="1"/>
  <c r="M3985" i="1" s="1"/>
  <c r="AI3985" i="1"/>
  <c r="N3985" i="1" s="1"/>
  <c r="AD3986" i="1"/>
  <c r="I3986" i="1" s="1"/>
  <c r="AE3986" i="1"/>
  <c r="J3986" i="1" s="1"/>
  <c r="AF3986" i="1"/>
  <c r="K3986" i="1" s="1"/>
  <c r="AG3986" i="1"/>
  <c r="L3986" i="1" s="1"/>
  <c r="AH3986" i="1"/>
  <c r="M3986" i="1" s="1"/>
  <c r="AI3986" i="1"/>
  <c r="N3986" i="1" s="1"/>
  <c r="AD3987" i="1"/>
  <c r="I3987" i="1" s="1"/>
  <c r="AE3987" i="1"/>
  <c r="J3987" i="1" s="1"/>
  <c r="AF3987" i="1"/>
  <c r="K3987" i="1" s="1"/>
  <c r="AG3987" i="1"/>
  <c r="L3987" i="1" s="1"/>
  <c r="AH3987" i="1"/>
  <c r="M3987" i="1" s="1"/>
  <c r="AI3987" i="1"/>
  <c r="N3987" i="1" s="1"/>
  <c r="AD3988" i="1"/>
  <c r="I3988" i="1" s="1"/>
  <c r="AE3988" i="1"/>
  <c r="J3988" i="1" s="1"/>
  <c r="AF3988" i="1"/>
  <c r="K3988" i="1" s="1"/>
  <c r="AG3988" i="1"/>
  <c r="L3988" i="1" s="1"/>
  <c r="AH3988" i="1"/>
  <c r="M3988" i="1" s="1"/>
  <c r="AI3988" i="1"/>
  <c r="N3988" i="1" s="1"/>
  <c r="AD3989" i="1"/>
  <c r="I3989" i="1" s="1"/>
  <c r="AE3989" i="1"/>
  <c r="J3989" i="1" s="1"/>
  <c r="AF3989" i="1"/>
  <c r="K3989" i="1" s="1"/>
  <c r="AG3989" i="1"/>
  <c r="L3989" i="1" s="1"/>
  <c r="AH3989" i="1"/>
  <c r="M3989" i="1" s="1"/>
  <c r="AI3989" i="1"/>
  <c r="N3989" i="1" s="1"/>
  <c r="AD3990" i="1"/>
  <c r="I3990" i="1" s="1"/>
  <c r="AE3990" i="1"/>
  <c r="J3990" i="1" s="1"/>
  <c r="AF3990" i="1"/>
  <c r="K3990" i="1" s="1"/>
  <c r="AG3990" i="1"/>
  <c r="L3990" i="1" s="1"/>
  <c r="AH3990" i="1"/>
  <c r="M3990" i="1" s="1"/>
  <c r="AI3990" i="1"/>
  <c r="N3990" i="1" s="1"/>
  <c r="AD3991" i="1"/>
  <c r="I3991" i="1" s="1"/>
  <c r="AE3991" i="1"/>
  <c r="J3991" i="1" s="1"/>
  <c r="AF3991" i="1"/>
  <c r="K3991" i="1" s="1"/>
  <c r="AG3991" i="1"/>
  <c r="L3991" i="1" s="1"/>
  <c r="AH3991" i="1"/>
  <c r="M3991" i="1" s="1"/>
  <c r="AI3991" i="1"/>
  <c r="N3991" i="1" s="1"/>
  <c r="AD3992" i="1"/>
  <c r="I3992" i="1" s="1"/>
  <c r="AE3992" i="1"/>
  <c r="J3992" i="1" s="1"/>
  <c r="AF3992" i="1"/>
  <c r="K3992" i="1" s="1"/>
  <c r="AG3992" i="1"/>
  <c r="L3992" i="1" s="1"/>
  <c r="AH3992" i="1"/>
  <c r="M3992" i="1" s="1"/>
  <c r="AI3992" i="1"/>
  <c r="N3992" i="1" s="1"/>
  <c r="AD3993" i="1"/>
  <c r="I3993" i="1" s="1"/>
  <c r="AE3993" i="1"/>
  <c r="J3993" i="1" s="1"/>
  <c r="AF3993" i="1"/>
  <c r="K3993" i="1" s="1"/>
  <c r="AG3993" i="1"/>
  <c r="L3993" i="1" s="1"/>
  <c r="AH3993" i="1"/>
  <c r="M3993" i="1" s="1"/>
  <c r="AI3993" i="1"/>
  <c r="N3993" i="1" s="1"/>
  <c r="AD3994" i="1"/>
  <c r="I3994" i="1" s="1"/>
  <c r="AE3994" i="1"/>
  <c r="J3994" i="1" s="1"/>
  <c r="AF3994" i="1"/>
  <c r="K3994" i="1" s="1"/>
  <c r="AG3994" i="1"/>
  <c r="L3994" i="1" s="1"/>
  <c r="AH3994" i="1"/>
  <c r="M3994" i="1" s="1"/>
  <c r="AI3994" i="1"/>
  <c r="N3994" i="1" s="1"/>
  <c r="AD3995" i="1"/>
  <c r="I3995" i="1" s="1"/>
  <c r="AE3995" i="1"/>
  <c r="J3995" i="1" s="1"/>
  <c r="AF3995" i="1"/>
  <c r="K3995" i="1" s="1"/>
  <c r="AG3995" i="1"/>
  <c r="L3995" i="1" s="1"/>
  <c r="AH3995" i="1"/>
  <c r="M3995" i="1" s="1"/>
  <c r="AI3995" i="1"/>
  <c r="N3995" i="1" s="1"/>
  <c r="AD3996" i="1"/>
  <c r="I3996" i="1" s="1"/>
  <c r="AE3996" i="1"/>
  <c r="J3996" i="1" s="1"/>
  <c r="AF3996" i="1"/>
  <c r="K3996" i="1" s="1"/>
  <c r="AG3996" i="1"/>
  <c r="L3996" i="1" s="1"/>
  <c r="AH3996" i="1"/>
  <c r="M3996" i="1" s="1"/>
  <c r="AI3996" i="1"/>
  <c r="N3996" i="1" s="1"/>
  <c r="AD3997" i="1"/>
  <c r="I3997" i="1" s="1"/>
  <c r="AE3997" i="1"/>
  <c r="J3997" i="1" s="1"/>
  <c r="AF3997" i="1"/>
  <c r="K3997" i="1" s="1"/>
  <c r="AG3997" i="1"/>
  <c r="L3997" i="1" s="1"/>
  <c r="AH3997" i="1"/>
  <c r="M3997" i="1" s="1"/>
  <c r="AI3997" i="1"/>
  <c r="N3997" i="1" s="1"/>
  <c r="AD3998" i="1"/>
  <c r="I3998" i="1" s="1"/>
  <c r="AE3998" i="1"/>
  <c r="J3998" i="1" s="1"/>
  <c r="AF3998" i="1"/>
  <c r="K3998" i="1" s="1"/>
  <c r="AG3998" i="1"/>
  <c r="L3998" i="1" s="1"/>
  <c r="AH3998" i="1"/>
  <c r="M3998" i="1" s="1"/>
  <c r="AI3998" i="1"/>
  <c r="N3998" i="1" s="1"/>
  <c r="AD3999" i="1"/>
  <c r="I3999" i="1" s="1"/>
  <c r="AE3999" i="1"/>
  <c r="J3999" i="1" s="1"/>
  <c r="AF3999" i="1"/>
  <c r="K3999" i="1" s="1"/>
  <c r="AG3999" i="1"/>
  <c r="L3999" i="1" s="1"/>
  <c r="AH3999" i="1"/>
  <c r="M3999" i="1" s="1"/>
  <c r="AI3999" i="1"/>
  <c r="N3999" i="1" s="1"/>
  <c r="AD4000" i="1"/>
  <c r="I4000" i="1" s="1"/>
  <c r="AE4000" i="1"/>
  <c r="J4000" i="1" s="1"/>
  <c r="AF4000" i="1"/>
  <c r="K4000" i="1" s="1"/>
  <c r="AG4000" i="1"/>
  <c r="L4000" i="1" s="1"/>
  <c r="AH4000" i="1"/>
  <c r="M4000" i="1" s="1"/>
  <c r="AI4000" i="1"/>
  <c r="N4000" i="1" s="1"/>
  <c r="AD4001" i="1"/>
  <c r="I4001" i="1" s="1"/>
  <c r="AE4001" i="1"/>
  <c r="J4001" i="1" s="1"/>
  <c r="AF4001" i="1"/>
  <c r="K4001" i="1" s="1"/>
  <c r="AG4001" i="1"/>
  <c r="L4001" i="1" s="1"/>
  <c r="AH4001" i="1"/>
  <c r="M4001" i="1" s="1"/>
  <c r="AI4001" i="1"/>
  <c r="N4001" i="1" s="1"/>
  <c r="AD4002" i="1"/>
  <c r="I4002" i="1" s="1"/>
  <c r="AE4002" i="1"/>
  <c r="J4002" i="1" s="1"/>
  <c r="AF4002" i="1"/>
  <c r="K4002" i="1" s="1"/>
  <c r="AG4002" i="1"/>
  <c r="L4002" i="1" s="1"/>
  <c r="AH4002" i="1"/>
  <c r="M4002" i="1" s="1"/>
  <c r="AI4002" i="1"/>
  <c r="N4002" i="1" s="1"/>
  <c r="AD4003" i="1"/>
  <c r="I4003" i="1" s="1"/>
  <c r="AE4003" i="1"/>
  <c r="J4003" i="1" s="1"/>
  <c r="AF4003" i="1"/>
  <c r="K4003" i="1" s="1"/>
  <c r="AG4003" i="1"/>
  <c r="L4003" i="1" s="1"/>
  <c r="AH4003" i="1"/>
  <c r="M4003" i="1" s="1"/>
  <c r="AI4003" i="1"/>
  <c r="N4003" i="1" s="1"/>
  <c r="AD4004" i="1"/>
  <c r="I4004" i="1" s="1"/>
  <c r="AE4004" i="1"/>
  <c r="J4004" i="1" s="1"/>
  <c r="AF4004" i="1"/>
  <c r="K4004" i="1" s="1"/>
  <c r="AG4004" i="1"/>
  <c r="L4004" i="1" s="1"/>
  <c r="AH4004" i="1"/>
  <c r="M4004" i="1" s="1"/>
  <c r="AI4004" i="1"/>
  <c r="N4004" i="1" s="1"/>
  <c r="AD4005" i="1"/>
  <c r="I4005" i="1" s="1"/>
  <c r="AE4005" i="1"/>
  <c r="J4005" i="1" s="1"/>
  <c r="AF4005" i="1"/>
  <c r="K4005" i="1" s="1"/>
  <c r="AG4005" i="1"/>
  <c r="L4005" i="1" s="1"/>
  <c r="AH4005" i="1"/>
  <c r="M4005" i="1" s="1"/>
  <c r="AI4005" i="1"/>
  <c r="N4005" i="1" s="1"/>
  <c r="AD4006" i="1"/>
  <c r="I4006" i="1" s="1"/>
  <c r="AE4006" i="1"/>
  <c r="J4006" i="1" s="1"/>
  <c r="AF4006" i="1"/>
  <c r="K4006" i="1" s="1"/>
  <c r="AG4006" i="1"/>
  <c r="L4006" i="1" s="1"/>
  <c r="AH4006" i="1"/>
  <c r="M4006" i="1" s="1"/>
  <c r="AI4006" i="1"/>
  <c r="N4006" i="1" s="1"/>
  <c r="AD4007" i="1"/>
  <c r="I4007" i="1" s="1"/>
  <c r="AE4007" i="1"/>
  <c r="J4007" i="1" s="1"/>
  <c r="AF4007" i="1"/>
  <c r="K4007" i="1" s="1"/>
  <c r="AG4007" i="1"/>
  <c r="L4007" i="1" s="1"/>
  <c r="AH4007" i="1"/>
  <c r="M4007" i="1" s="1"/>
  <c r="AI4007" i="1"/>
  <c r="N4007" i="1" s="1"/>
  <c r="AD4008" i="1"/>
  <c r="I4008" i="1" s="1"/>
  <c r="AE4008" i="1"/>
  <c r="J4008" i="1" s="1"/>
  <c r="AF4008" i="1"/>
  <c r="K4008" i="1" s="1"/>
  <c r="AG4008" i="1"/>
  <c r="L4008" i="1" s="1"/>
  <c r="AH4008" i="1"/>
  <c r="M4008" i="1" s="1"/>
  <c r="AI4008" i="1"/>
  <c r="N4008" i="1" s="1"/>
  <c r="AD4009" i="1"/>
  <c r="I4009" i="1" s="1"/>
  <c r="AE4009" i="1"/>
  <c r="J4009" i="1" s="1"/>
  <c r="AF4009" i="1"/>
  <c r="K4009" i="1" s="1"/>
  <c r="AG4009" i="1"/>
  <c r="L4009" i="1" s="1"/>
  <c r="AH4009" i="1"/>
  <c r="M4009" i="1" s="1"/>
  <c r="AI4009" i="1"/>
  <c r="N4009" i="1" s="1"/>
  <c r="AD4010" i="1"/>
  <c r="I4010" i="1" s="1"/>
  <c r="AE4010" i="1"/>
  <c r="J4010" i="1" s="1"/>
  <c r="AF4010" i="1"/>
  <c r="K4010" i="1" s="1"/>
  <c r="AG4010" i="1"/>
  <c r="L4010" i="1" s="1"/>
  <c r="AH4010" i="1"/>
  <c r="M4010" i="1" s="1"/>
  <c r="AI4010" i="1"/>
  <c r="N4010" i="1" s="1"/>
  <c r="AD4011" i="1"/>
  <c r="I4011" i="1" s="1"/>
  <c r="AE4011" i="1"/>
  <c r="J4011" i="1" s="1"/>
  <c r="AF4011" i="1"/>
  <c r="K4011" i="1" s="1"/>
  <c r="AG4011" i="1"/>
  <c r="L4011" i="1" s="1"/>
  <c r="AH4011" i="1"/>
  <c r="M4011" i="1" s="1"/>
  <c r="AI4011" i="1"/>
  <c r="N4011" i="1" s="1"/>
  <c r="AD4012" i="1"/>
  <c r="I4012" i="1" s="1"/>
  <c r="AE4012" i="1"/>
  <c r="J4012" i="1" s="1"/>
  <c r="AF4012" i="1"/>
  <c r="K4012" i="1" s="1"/>
  <c r="AG4012" i="1"/>
  <c r="L4012" i="1" s="1"/>
  <c r="AH4012" i="1"/>
  <c r="M4012" i="1" s="1"/>
  <c r="AI4012" i="1"/>
  <c r="N4012" i="1" s="1"/>
  <c r="AD4013" i="1"/>
  <c r="I4013" i="1" s="1"/>
  <c r="AE4013" i="1"/>
  <c r="J4013" i="1" s="1"/>
  <c r="AF4013" i="1"/>
  <c r="K4013" i="1" s="1"/>
  <c r="AG4013" i="1"/>
  <c r="L4013" i="1" s="1"/>
  <c r="AH4013" i="1"/>
  <c r="M4013" i="1" s="1"/>
  <c r="AI4013" i="1"/>
  <c r="N4013" i="1" s="1"/>
  <c r="AD4014" i="1"/>
  <c r="I4014" i="1" s="1"/>
  <c r="AE4014" i="1"/>
  <c r="J4014" i="1" s="1"/>
  <c r="AF4014" i="1"/>
  <c r="K4014" i="1" s="1"/>
  <c r="AG4014" i="1"/>
  <c r="L4014" i="1" s="1"/>
  <c r="AH4014" i="1"/>
  <c r="M4014" i="1" s="1"/>
  <c r="AI4014" i="1"/>
  <c r="N4014" i="1" s="1"/>
  <c r="AD4015" i="1"/>
  <c r="I4015" i="1" s="1"/>
  <c r="AE4015" i="1"/>
  <c r="J4015" i="1" s="1"/>
  <c r="AF4015" i="1"/>
  <c r="K4015" i="1" s="1"/>
  <c r="AG4015" i="1"/>
  <c r="L4015" i="1" s="1"/>
  <c r="AH4015" i="1"/>
  <c r="M4015" i="1" s="1"/>
  <c r="AI4015" i="1"/>
  <c r="N4015" i="1" s="1"/>
  <c r="AD4016" i="1"/>
  <c r="I4016" i="1" s="1"/>
  <c r="AE4016" i="1"/>
  <c r="J4016" i="1" s="1"/>
  <c r="AF4016" i="1"/>
  <c r="K4016" i="1" s="1"/>
  <c r="AG4016" i="1"/>
  <c r="L4016" i="1" s="1"/>
  <c r="AH4016" i="1"/>
  <c r="M4016" i="1" s="1"/>
  <c r="AI4016" i="1"/>
  <c r="N4016" i="1" s="1"/>
  <c r="AD4017" i="1"/>
  <c r="I4017" i="1" s="1"/>
  <c r="AE4017" i="1"/>
  <c r="J4017" i="1" s="1"/>
  <c r="AF4017" i="1"/>
  <c r="K4017" i="1" s="1"/>
  <c r="AG4017" i="1"/>
  <c r="L4017" i="1" s="1"/>
  <c r="AH4017" i="1"/>
  <c r="M4017" i="1" s="1"/>
  <c r="AI4017" i="1"/>
  <c r="N4017" i="1" s="1"/>
  <c r="AD4018" i="1"/>
  <c r="I4018" i="1" s="1"/>
  <c r="AE4018" i="1"/>
  <c r="J4018" i="1" s="1"/>
  <c r="AF4018" i="1"/>
  <c r="K4018" i="1" s="1"/>
  <c r="AG4018" i="1"/>
  <c r="L4018" i="1" s="1"/>
  <c r="AH4018" i="1"/>
  <c r="M4018" i="1" s="1"/>
  <c r="AI4018" i="1"/>
  <c r="N4018" i="1" s="1"/>
  <c r="AD4019" i="1"/>
  <c r="I4019" i="1" s="1"/>
  <c r="AE4019" i="1"/>
  <c r="J4019" i="1" s="1"/>
  <c r="AF4019" i="1"/>
  <c r="K4019" i="1" s="1"/>
  <c r="AG4019" i="1"/>
  <c r="L4019" i="1" s="1"/>
  <c r="AH4019" i="1"/>
  <c r="M4019" i="1" s="1"/>
  <c r="AI4019" i="1"/>
  <c r="N4019" i="1" s="1"/>
  <c r="AD4020" i="1"/>
  <c r="I4020" i="1" s="1"/>
  <c r="AE4020" i="1"/>
  <c r="J4020" i="1" s="1"/>
  <c r="AF4020" i="1"/>
  <c r="K4020" i="1" s="1"/>
  <c r="AG4020" i="1"/>
  <c r="L4020" i="1" s="1"/>
  <c r="AH4020" i="1"/>
  <c r="M4020" i="1" s="1"/>
  <c r="AI4020" i="1"/>
  <c r="N4020" i="1" s="1"/>
  <c r="AD4021" i="1"/>
  <c r="I4021" i="1" s="1"/>
  <c r="AE4021" i="1"/>
  <c r="J4021" i="1" s="1"/>
  <c r="AF4021" i="1"/>
  <c r="K4021" i="1" s="1"/>
  <c r="AG4021" i="1"/>
  <c r="L4021" i="1" s="1"/>
  <c r="AH4021" i="1"/>
  <c r="M4021" i="1" s="1"/>
  <c r="AI4021" i="1"/>
  <c r="N4021" i="1" s="1"/>
  <c r="AD4022" i="1"/>
  <c r="I4022" i="1" s="1"/>
  <c r="AE4022" i="1"/>
  <c r="J4022" i="1" s="1"/>
  <c r="AF4022" i="1"/>
  <c r="K4022" i="1" s="1"/>
  <c r="AG4022" i="1"/>
  <c r="L4022" i="1" s="1"/>
  <c r="AH4022" i="1"/>
  <c r="M4022" i="1" s="1"/>
  <c r="AI4022" i="1"/>
  <c r="N4022" i="1" s="1"/>
  <c r="AD4023" i="1"/>
  <c r="I4023" i="1" s="1"/>
  <c r="AE4023" i="1"/>
  <c r="J4023" i="1" s="1"/>
  <c r="AF4023" i="1"/>
  <c r="K4023" i="1" s="1"/>
  <c r="AG4023" i="1"/>
  <c r="L4023" i="1" s="1"/>
  <c r="AH4023" i="1"/>
  <c r="M4023" i="1" s="1"/>
  <c r="AI4023" i="1"/>
  <c r="N4023" i="1" s="1"/>
  <c r="AD4024" i="1"/>
  <c r="I4024" i="1" s="1"/>
  <c r="AE4024" i="1"/>
  <c r="J4024" i="1" s="1"/>
  <c r="AF4024" i="1"/>
  <c r="K4024" i="1" s="1"/>
  <c r="AG4024" i="1"/>
  <c r="L4024" i="1" s="1"/>
  <c r="AH4024" i="1"/>
  <c r="M4024" i="1" s="1"/>
  <c r="AI4024" i="1"/>
  <c r="N4024" i="1" s="1"/>
  <c r="AD4025" i="1"/>
  <c r="I4025" i="1" s="1"/>
  <c r="AE4025" i="1"/>
  <c r="J4025" i="1" s="1"/>
  <c r="AF4025" i="1"/>
  <c r="K4025" i="1" s="1"/>
  <c r="AG4025" i="1"/>
  <c r="L4025" i="1" s="1"/>
  <c r="AH4025" i="1"/>
  <c r="M4025" i="1" s="1"/>
  <c r="AI4025" i="1"/>
  <c r="N4025" i="1" s="1"/>
  <c r="AD4026" i="1"/>
  <c r="I4026" i="1" s="1"/>
  <c r="AE4026" i="1"/>
  <c r="J4026" i="1" s="1"/>
  <c r="AF4026" i="1"/>
  <c r="K4026" i="1" s="1"/>
  <c r="AG4026" i="1"/>
  <c r="L4026" i="1" s="1"/>
  <c r="AH4026" i="1"/>
  <c r="M4026" i="1" s="1"/>
  <c r="AI4026" i="1"/>
  <c r="N4026" i="1" s="1"/>
  <c r="AD4027" i="1"/>
  <c r="I4027" i="1" s="1"/>
  <c r="AE4027" i="1"/>
  <c r="J4027" i="1" s="1"/>
  <c r="AF4027" i="1"/>
  <c r="K4027" i="1" s="1"/>
  <c r="AG4027" i="1"/>
  <c r="L4027" i="1" s="1"/>
  <c r="AH4027" i="1"/>
  <c r="M4027" i="1" s="1"/>
  <c r="AI4027" i="1"/>
  <c r="N4027" i="1" s="1"/>
  <c r="AD4028" i="1"/>
  <c r="I4028" i="1" s="1"/>
  <c r="AE4028" i="1"/>
  <c r="J4028" i="1" s="1"/>
  <c r="AF4028" i="1"/>
  <c r="K4028" i="1" s="1"/>
  <c r="AG4028" i="1"/>
  <c r="L4028" i="1" s="1"/>
  <c r="AH4028" i="1"/>
  <c r="M4028" i="1" s="1"/>
  <c r="AI4028" i="1"/>
  <c r="N4028" i="1" s="1"/>
  <c r="AD4029" i="1"/>
  <c r="I4029" i="1" s="1"/>
  <c r="AE4029" i="1"/>
  <c r="J4029" i="1" s="1"/>
  <c r="AF4029" i="1"/>
  <c r="K4029" i="1" s="1"/>
  <c r="AG4029" i="1"/>
  <c r="L4029" i="1" s="1"/>
  <c r="AH4029" i="1"/>
  <c r="M4029" i="1" s="1"/>
  <c r="AI4029" i="1"/>
  <c r="N4029" i="1" s="1"/>
  <c r="AD4030" i="1"/>
  <c r="I4030" i="1" s="1"/>
  <c r="AE4030" i="1"/>
  <c r="J4030" i="1" s="1"/>
  <c r="AF4030" i="1"/>
  <c r="K4030" i="1" s="1"/>
  <c r="AG4030" i="1"/>
  <c r="L4030" i="1" s="1"/>
  <c r="AH4030" i="1"/>
  <c r="M4030" i="1" s="1"/>
  <c r="AI4030" i="1"/>
  <c r="N4030" i="1" s="1"/>
  <c r="AD4031" i="1"/>
  <c r="I4031" i="1" s="1"/>
  <c r="AE4031" i="1"/>
  <c r="J4031" i="1" s="1"/>
  <c r="AF4031" i="1"/>
  <c r="K4031" i="1" s="1"/>
  <c r="AG4031" i="1"/>
  <c r="L4031" i="1" s="1"/>
  <c r="AH4031" i="1"/>
  <c r="M4031" i="1" s="1"/>
  <c r="AI4031" i="1"/>
  <c r="N4031" i="1" s="1"/>
  <c r="AD4032" i="1"/>
  <c r="I4032" i="1" s="1"/>
  <c r="AE4032" i="1"/>
  <c r="J4032" i="1" s="1"/>
  <c r="AF4032" i="1"/>
  <c r="K4032" i="1" s="1"/>
  <c r="AG4032" i="1"/>
  <c r="L4032" i="1" s="1"/>
  <c r="AH4032" i="1"/>
  <c r="M4032" i="1" s="1"/>
  <c r="AI4032" i="1"/>
  <c r="N4032" i="1" s="1"/>
  <c r="AD4033" i="1"/>
  <c r="I4033" i="1" s="1"/>
  <c r="AE4033" i="1"/>
  <c r="J4033" i="1" s="1"/>
  <c r="AF4033" i="1"/>
  <c r="K4033" i="1" s="1"/>
  <c r="AG4033" i="1"/>
  <c r="L4033" i="1" s="1"/>
  <c r="AH4033" i="1"/>
  <c r="M4033" i="1" s="1"/>
  <c r="AI4033" i="1"/>
  <c r="N4033" i="1" s="1"/>
  <c r="AD4034" i="1"/>
  <c r="I4034" i="1" s="1"/>
  <c r="AE4034" i="1"/>
  <c r="J4034" i="1" s="1"/>
  <c r="AF4034" i="1"/>
  <c r="K4034" i="1" s="1"/>
  <c r="AG4034" i="1"/>
  <c r="L4034" i="1" s="1"/>
  <c r="AH4034" i="1"/>
  <c r="M4034" i="1" s="1"/>
  <c r="AI4034" i="1"/>
  <c r="N4034" i="1" s="1"/>
  <c r="AD4035" i="1"/>
  <c r="I4035" i="1" s="1"/>
  <c r="AE4035" i="1"/>
  <c r="J4035" i="1" s="1"/>
  <c r="AF4035" i="1"/>
  <c r="K4035" i="1" s="1"/>
  <c r="AG4035" i="1"/>
  <c r="L4035" i="1" s="1"/>
  <c r="AH4035" i="1"/>
  <c r="M4035" i="1" s="1"/>
  <c r="AI4035" i="1"/>
  <c r="N4035" i="1" s="1"/>
  <c r="AD4036" i="1"/>
  <c r="I4036" i="1" s="1"/>
  <c r="AE4036" i="1"/>
  <c r="J4036" i="1" s="1"/>
  <c r="AF4036" i="1"/>
  <c r="K4036" i="1" s="1"/>
  <c r="AG4036" i="1"/>
  <c r="L4036" i="1" s="1"/>
  <c r="AH4036" i="1"/>
  <c r="M4036" i="1" s="1"/>
  <c r="AI4036" i="1"/>
  <c r="N4036" i="1" s="1"/>
  <c r="AD4037" i="1"/>
  <c r="I4037" i="1" s="1"/>
  <c r="AE4037" i="1"/>
  <c r="J4037" i="1" s="1"/>
  <c r="AF4037" i="1"/>
  <c r="K4037" i="1" s="1"/>
  <c r="AG4037" i="1"/>
  <c r="L4037" i="1" s="1"/>
  <c r="AH4037" i="1"/>
  <c r="M4037" i="1" s="1"/>
  <c r="AI4037" i="1"/>
  <c r="N4037" i="1" s="1"/>
  <c r="AD4038" i="1"/>
  <c r="I4038" i="1" s="1"/>
  <c r="AE4038" i="1"/>
  <c r="J4038" i="1" s="1"/>
  <c r="AF4038" i="1"/>
  <c r="K4038" i="1" s="1"/>
  <c r="AG4038" i="1"/>
  <c r="L4038" i="1" s="1"/>
  <c r="AH4038" i="1"/>
  <c r="M4038" i="1" s="1"/>
  <c r="AI4038" i="1"/>
  <c r="N4038" i="1" s="1"/>
  <c r="AD4039" i="1"/>
  <c r="I4039" i="1" s="1"/>
  <c r="AE4039" i="1"/>
  <c r="J4039" i="1" s="1"/>
  <c r="AF4039" i="1"/>
  <c r="K4039" i="1" s="1"/>
  <c r="AG4039" i="1"/>
  <c r="L4039" i="1" s="1"/>
  <c r="AH4039" i="1"/>
  <c r="M4039" i="1" s="1"/>
  <c r="AI4039" i="1"/>
  <c r="N4039" i="1" s="1"/>
  <c r="AD4040" i="1"/>
  <c r="I4040" i="1" s="1"/>
  <c r="AE4040" i="1"/>
  <c r="J4040" i="1" s="1"/>
  <c r="AF4040" i="1"/>
  <c r="K4040" i="1" s="1"/>
  <c r="AG4040" i="1"/>
  <c r="L4040" i="1" s="1"/>
  <c r="AH4040" i="1"/>
  <c r="M4040" i="1" s="1"/>
  <c r="AI4040" i="1"/>
  <c r="N4040" i="1" s="1"/>
  <c r="AD4041" i="1"/>
  <c r="I4041" i="1" s="1"/>
  <c r="AE4041" i="1"/>
  <c r="J4041" i="1" s="1"/>
  <c r="AF4041" i="1"/>
  <c r="K4041" i="1" s="1"/>
  <c r="AG4041" i="1"/>
  <c r="L4041" i="1" s="1"/>
  <c r="AH4041" i="1"/>
  <c r="M4041" i="1" s="1"/>
  <c r="AI4041" i="1"/>
  <c r="N4041" i="1" s="1"/>
  <c r="AD4042" i="1"/>
  <c r="I4042" i="1" s="1"/>
  <c r="AE4042" i="1"/>
  <c r="J4042" i="1" s="1"/>
  <c r="AF4042" i="1"/>
  <c r="K4042" i="1" s="1"/>
  <c r="AG4042" i="1"/>
  <c r="L4042" i="1" s="1"/>
  <c r="AH4042" i="1"/>
  <c r="M4042" i="1" s="1"/>
  <c r="AI4042" i="1"/>
  <c r="N4042" i="1" s="1"/>
  <c r="AD4043" i="1"/>
  <c r="I4043" i="1" s="1"/>
  <c r="AE4043" i="1"/>
  <c r="J4043" i="1" s="1"/>
  <c r="AF4043" i="1"/>
  <c r="K4043" i="1" s="1"/>
  <c r="AG4043" i="1"/>
  <c r="L4043" i="1" s="1"/>
  <c r="AH4043" i="1"/>
  <c r="M4043" i="1" s="1"/>
  <c r="AI4043" i="1"/>
  <c r="N4043" i="1" s="1"/>
  <c r="AD4044" i="1"/>
  <c r="I4044" i="1" s="1"/>
  <c r="AE4044" i="1"/>
  <c r="J4044" i="1" s="1"/>
  <c r="AF4044" i="1"/>
  <c r="K4044" i="1" s="1"/>
  <c r="AG4044" i="1"/>
  <c r="L4044" i="1" s="1"/>
  <c r="AH4044" i="1"/>
  <c r="M4044" i="1" s="1"/>
  <c r="AI4044" i="1"/>
  <c r="N4044" i="1" s="1"/>
  <c r="AD4045" i="1"/>
  <c r="I4045" i="1" s="1"/>
  <c r="AE4045" i="1"/>
  <c r="J4045" i="1" s="1"/>
  <c r="AF4045" i="1"/>
  <c r="K4045" i="1" s="1"/>
  <c r="AG4045" i="1"/>
  <c r="L4045" i="1" s="1"/>
  <c r="AH4045" i="1"/>
  <c r="M4045" i="1" s="1"/>
  <c r="AI4045" i="1"/>
  <c r="N4045" i="1" s="1"/>
  <c r="AD4046" i="1"/>
  <c r="I4046" i="1" s="1"/>
  <c r="AE4046" i="1"/>
  <c r="J4046" i="1" s="1"/>
  <c r="AF4046" i="1"/>
  <c r="K4046" i="1" s="1"/>
  <c r="AG4046" i="1"/>
  <c r="L4046" i="1" s="1"/>
  <c r="AH4046" i="1"/>
  <c r="M4046" i="1" s="1"/>
  <c r="AI4046" i="1"/>
  <c r="N4046" i="1" s="1"/>
  <c r="AD4047" i="1"/>
  <c r="I4047" i="1" s="1"/>
  <c r="AE4047" i="1"/>
  <c r="J4047" i="1" s="1"/>
  <c r="AF4047" i="1"/>
  <c r="K4047" i="1" s="1"/>
  <c r="AG4047" i="1"/>
  <c r="L4047" i="1" s="1"/>
  <c r="AH4047" i="1"/>
  <c r="M4047" i="1" s="1"/>
  <c r="AI4047" i="1"/>
  <c r="N4047" i="1" s="1"/>
  <c r="AD4048" i="1"/>
  <c r="I4048" i="1" s="1"/>
  <c r="AE4048" i="1"/>
  <c r="J4048" i="1" s="1"/>
  <c r="AF4048" i="1"/>
  <c r="K4048" i="1" s="1"/>
  <c r="AG4048" i="1"/>
  <c r="L4048" i="1" s="1"/>
  <c r="AH4048" i="1"/>
  <c r="M4048" i="1" s="1"/>
  <c r="AI4048" i="1"/>
  <c r="N4048" i="1" s="1"/>
  <c r="AD4049" i="1"/>
  <c r="I4049" i="1" s="1"/>
  <c r="AE4049" i="1"/>
  <c r="J4049" i="1" s="1"/>
  <c r="AF4049" i="1"/>
  <c r="K4049" i="1" s="1"/>
  <c r="AG4049" i="1"/>
  <c r="L4049" i="1" s="1"/>
  <c r="AH4049" i="1"/>
  <c r="M4049" i="1" s="1"/>
  <c r="AI4049" i="1"/>
  <c r="N4049" i="1" s="1"/>
  <c r="AD4050" i="1"/>
  <c r="I4050" i="1" s="1"/>
  <c r="AE4050" i="1"/>
  <c r="J4050" i="1" s="1"/>
  <c r="AF4050" i="1"/>
  <c r="K4050" i="1" s="1"/>
  <c r="AG4050" i="1"/>
  <c r="L4050" i="1" s="1"/>
  <c r="AH4050" i="1"/>
  <c r="M4050" i="1" s="1"/>
  <c r="AI4050" i="1"/>
  <c r="N4050" i="1" s="1"/>
  <c r="AD4051" i="1"/>
  <c r="I4051" i="1" s="1"/>
  <c r="AE4051" i="1"/>
  <c r="J4051" i="1" s="1"/>
  <c r="AF4051" i="1"/>
  <c r="K4051" i="1" s="1"/>
  <c r="AG4051" i="1"/>
  <c r="L4051" i="1" s="1"/>
  <c r="AH4051" i="1"/>
  <c r="M4051" i="1" s="1"/>
  <c r="AI4051" i="1"/>
  <c r="N4051" i="1" s="1"/>
  <c r="AD4052" i="1"/>
  <c r="I4052" i="1" s="1"/>
  <c r="AE4052" i="1"/>
  <c r="J4052" i="1" s="1"/>
  <c r="AF4052" i="1"/>
  <c r="K4052" i="1" s="1"/>
  <c r="AG4052" i="1"/>
  <c r="L4052" i="1" s="1"/>
  <c r="AH4052" i="1"/>
  <c r="M4052" i="1" s="1"/>
  <c r="AI4052" i="1"/>
  <c r="N4052" i="1" s="1"/>
  <c r="AD4053" i="1"/>
  <c r="I4053" i="1" s="1"/>
  <c r="AE4053" i="1"/>
  <c r="J4053" i="1" s="1"/>
  <c r="AF4053" i="1"/>
  <c r="K4053" i="1" s="1"/>
  <c r="AG4053" i="1"/>
  <c r="L4053" i="1" s="1"/>
  <c r="AH4053" i="1"/>
  <c r="M4053" i="1" s="1"/>
  <c r="AI4053" i="1"/>
  <c r="N4053" i="1" s="1"/>
  <c r="AD4054" i="1"/>
  <c r="I4054" i="1" s="1"/>
  <c r="AE4054" i="1"/>
  <c r="J4054" i="1" s="1"/>
  <c r="AF4054" i="1"/>
  <c r="K4054" i="1" s="1"/>
  <c r="AG4054" i="1"/>
  <c r="L4054" i="1" s="1"/>
  <c r="AH4054" i="1"/>
  <c r="M4054" i="1" s="1"/>
  <c r="AI4054" i="1"/>
  <c r="N4054" i="1" s="1"/>
  <c r="AD4055" i="1"/>
  <c r="I4055" i="1" s="1"/>
  <c r="AE4055" i="1"/>
  <c r="J4055" i="1" s="1"/>
  <c r="AF4055" i="1"/>
  <c r="K4055" i="1" s="1"/>
  <c r="AG4055" i="1"/>
  <c r="L4055" i="1" s="1"/>
  <c r="AH4055" i="1"/>
  <c r="M4055" i="1" s="1"/>
  <c r="AI4055" i="1"/>
  <c r="N4055" i="1" s="1"/>
  <c r="AD4056" i="1"/>
  <c r="I4056" i="1" s="1"/>
  <c r="AE4056" i="1"/>
  <c r="J4056" i="1" s="1"/>
  <c r="AF4056" i="1"/>
  <c r="K4056" i="1" s="1"/>
  <c r="AG4056" i="1"/>
  <c r="L4056" i="1" s="1"/>
  <c r="AH4056" i="1"/>
  <c r="M4056" i="1" s="1"/>
  <c r="AI4056" i="1"/>
  <c r="N4056" i="1" s="1"/>
  <c r="AD4057" i="1"/>
  <c r="I4057" i="1" s="1"/>
  <c r="AE4057" i="1"/>
  <c r="J4057" i="1" s="1"/>
  <c r="AF4057" i="1"/>
  <c r="K4057" i="1" s="1"/>
  <c r="AG4057" i="1"/>
  <c r="L4057" i="1" s="1"/>
  <c r="AH4057" i="1"/>
  <c r="M4057" i="1" s="1"/>
  <c r="AI4057" i="1"/>
  <c r="N4057" i="1" s="1"/>
  <c r="AD4058" i="1"/>
  <c r="I4058" i="1" s="1"/>
  <c r="AE4058" i="1"/>
  <c r="J4058" i="1" s="1"/>
  <c r="AF4058" i="1"/>
  <c r="K4058" i="1" s="1"/>
  <c r="AG4058" i="1"/>
  <c r="L4058" i="1" s="1"/>
  <c r="AH4058" i="1"/>
  <c r="M4058" i="1" s="1"/>
  <c r="AI4058" i="1"/>
  <c r="N4058" i="1" s="1"/>
  <c r="AD4059" i="1"/>
  <c r="I4059" i="1" s="1"/>
  <c r="AE4059" i="1"/>
  <c r="J4059" i="1" s="1"/>
  <c r="AF4059" i="1"/>
  <c r="K4059" i="1" s="1"/>
  <c r="AG4059" i="1"/>
  <c r="L4059" i="1" s="1"/>
  <c r="AH4059" i="1"/>
  <c r="M4059" i="1" s="1"/>
  <c r="AI4059" i="1"/>
  <c r="N4059" i="1" s="1"/>
  <c r="AD4060" i="1"/>
  <c r="I4060" i="1" s="1"/>
  <c r="AE4060" i="1"/>
  <c r="J4060" i="1" s="1"/>
  <c r="AF4060" i="1"/>
  <c r="K4060" i="1" s="1"/>
  <c r="AG4060" i="1"/>
  <c r="L4060" i="1" s="1"/>
  <c r="AH4060" i="1"/>
  <c r="M4060" i="1" s="1"/>
  <c r="AI4060" i="1"/>
  <c r="N4060" i="1" s="1"/>
  <c r="AD4061" i="1"/>
  <c r="I4061" i="1" s="1"/>
  <c r="AE4061" i="1"/>
  <c r="J4061" i="1" s="1"/>
  <c r="AF4061" i="1"/>
  <c r="K4061" i="1" s="1"/>
  <c r="AG4061" i="1"/>
  <c r="L4061" i="1" s="1"/>
  <c r="AH4061" i="1"/>
  <c r="M4061" i="1" s="1"/>
  <c r="AI4061" i="1"/>
  <c r="N4061" i="1" s="1"/>
  <c r="AD4062" i="1"/>
  <c r="I4062" i="1" s="1"/>
  <c r="AE4062" i="1"/>
  <c r="J4062" i="1" s="1"/>
  <c r="AF4062" i="1"/>
  <c r="K4062" i="1" s="1"/>
  <c r="AG4062" i="1"/>
  <c r="L4062" i="1" s="1"/>
  <c r="AH4062" i="1"/>
  <c r="M4062" i="1" s="1"/>
  <c r="AI4062" i="1"/>
  <c r="N4062" i="1" s="1"/>
  <c r="AD4063" i="1"/>
  <c r="I4063" i="1" s="1"/>
  <c r="AE4063" i="1"/>
  <c r="J4063" i="1" s="1"/>
  <c r="AF4063" i="1"/>
  <c r="K4063" i="1" s="1"/>
  <c r="AG4063" i="1"/>
  <c r="L4063" i="1" s="1"/>
  <c r="AH4063" i="1"/>
  <c r="M4063" i="1" s="1"/>
  <c r="AI4063" i="1"/>
  <c r="N4063" i="1" s="1"/>
  <c r="AD4064" i="1"/>
  <c r="I4064" i="1" s="1"/>
  <c r="AE4064" i="1"/>
  <c r="J4064" i="1" s="1"/>
  <c r="AF4064" i="1"/>
  <c r="K4064" i="1" s="1"/>
  <c r="AG4064" i="1"/>
  <c r="L4064" i="1" s="1"/>
  <c r="AH4064" i="1"/>
  <c r="M4064" i="1" s="1"/>
  <c r="AI4064" i="1"/>
  <c r="N4064" i="1" s="1"/>
  <c r="AD4065" i="1"/>
  <c r="I4065" i="1" s="1"/>
  <c r="AE4065" i="1"/>
  <c r="J4065" i="1" s="1"/>
  <c r="AF4065" i="1"/>
  <c r="K4065" i="1" s="1"/>
  <c r="AG4065" i="1"/>
  <c r="L4065" i="1" s="1"/>
  <c r="AH4065" i="1"/>
  <c r="M4065" i="1" s="1"/>
  <c r="AI4065" i="1"/>
  <c r="N4065" i="1" s="1"/>
  <c r="AD4066" i="1"/>
  <c r="I4066" i="1" s="1"/>
  <c r="AE4066" i="1"/>
  <c r="J4066" i="1" s="1"/>
  <c r="AF4066" i="1"/>
  <c r="K4066" i="1" s="1"/>
  <c r="AG4066" i="1"/>
  <c r="L4066" i="1" s="1"/>
  <c r="AH4066" i="1"/>
  <c r="M4066" i="1" s="1"/>
  <c r="AI4066" i="1"/>
  <c r="N4066" i="1" s="1"/>
  <c r="AD4067" i="1"/>
  <c r="I4067" i="1" s="1"/>
  <c r="AE4067" i="1"/>
  <c r="J4067" i="1" s="1"/>
  <c r="AF4067" i="1"/>
  <c r="K4067" i="1" s="1"/>
  <c r="AG4067" i="1"/>
  <c r="L4067" i="1" s="1"/>
  <c r="AH4067" i="1"/>
  <c r="M4067" i="1" s="1"/>
  <c r="AI4067" i="1"/>
  <c r="N4067" i="1" s="1"/>
  <c r="AD4068" i="1"/>
  <c r="I4068" i="1" s="1"/>
  <c r="AE4068" i="1"/>
  <c r="J4068" i="1" s="1"/>
  <c r="AF4068" i="1"/>
  <c r="K4068" i="1" s="1"/>
  <c r="AG4068" i="1"/>
  <c r="L4068" i="1" s="1"/>
  <c r="AH4068" i="1"/>
  <c r="M4068" i="1" s="1"/>
  <c r="AI4068" i="1"/>
  <c r="N4068" i="1" s="1"/>
  <c r="AD4069" i="1"/>
  <c r="I4069" i="1" s="1"/>
  <c r="AE4069" i="1"/>
  <c r="J4069" i="1" s="1"/>
  <c r="AF4069" i="1"/>
  <c r="K4069" i="1" s="1"/>
  <c r="AG4069" i="1"/>
  <c r="L4069" i="1" s="1"/>
  <c r="AH4069" i="1"/>
  <c r="M4069" i="1" s="1"/>
  <c r="AI4069" i="1"/>
  <c r="N4069" i="1" s="1"/>
  <c r="AD4070" i="1"/>
  <c r="I4070" i="1" s="1"/>
  <c r="AE4070" i="1"/>
  <c r="J4070" i="1" s="1"/>
  <c r="AF4070" i="1"/>
  <c r="K4070" i="1" s="1"/>
  <c r="AG4070" i="1"/>
  <c r="L4070" i="1" s="1"/>
  <c r="AH4070" i="1"/>
  <c r="M4070" i="1" s="1"/>
  <c r="AI4070" i="1"/>
  <c r="N4070" i="1" s="1"/>
  <c r="AD4071" i="1"/>
  <c r="I4071" i="1" s="1"/>
  <c r="AE4071" i="1"/>
  <c r="J4071" i="1" s="1"/>
  <c r="AF4071" i="1"/>
  <c r="K4071" i="1" s="1"/>
  <c r="AG4071" i="1"/>
  <c r="L4071" i="1" s="1"/>
  <c r="AH4071" i="1"/>
  <c r="M4071" i="1" s="1"/>
  <c r="AI4071" i="1"/>
  <c r="N4071" i="1" s="1"/>
  <c r="AD4072" i="1"/>
  <c r="I4072" i="1" s="1"/>
  <c r="AE4072" i="1"/>
  <c r="J4072" i="1" s="1"/>
  <c r="AF4072" i="1"/>
  <c r="K4072" i="1" s="1"/>
  <c r="AG4072" i="1"/>
  <c r="L4072" i="1" s="1"/>
  <c r="AH4072" i="1"/>
  <c r="M4072" i="1" s="1"/>
  <c r="AI4072" i="1"/>
  <c r="N4072" i="1" s="1"/>
  <c r="AD4073" i="1"/>
  <c r="I4073" i="1" s="1"/>
  <c r="AE4073" i="1"/>
  <c r="J4073" i="1" s="1"/>
  <c r="AF4073" i="1"/>
  <c r="K4073" i="1" s="1"/>
  <c r="AG4073" i="1"/>
  <c r="L4073" i="1" s="1"/>
  <c r="AH4073" i="1"/>
  <c r="M4073" i="1" s="1"/>
  <c r="AI4073" i="1"/>
  <c r="N4073" i="1" s="1"/>
  <c r="AD4074" i="1"/>
  <c r="I4074" i="1" s="1"/>
  <c r="AE4074" i="1"/>
  <c r="J4074" i="1" s="1"/>
  <c r="AF4074" i="1"/>
  <c r="K4074" i="1" s="1"/>
  <c r="AG4074" i="1"/>
  <c r="L4074" i="1" s="1"/>
  <c r="AH4074" i="1"/>
  <c r="M4074" i="1" s="1"/>
  <c r="AI4074" i="1"/>
  <c r="N4074" i="1" s="1"/>
  <c r="AD4075" i="1"/>
  <c r="I4075" i="1" s="1"/>
  <c r="AE4075" i="1"/>
  <c r="J4075" i="1" s="1"/>
  <c r="AF4075" i="1"/>
  <c r="K4075" i="1" s="1"/>
  <c r="AG4075" i="1"/>
  <c r="L4075" i="1" s="1"/>
  <c r="AH4075" i="1"/>
  <c r="M4075" i="1" s="1"/>
  <c r="AI4075" i="1"/>
  <c r="N4075" i="1" s="1"/>
  <c r="AD4076" i="1"/>
  <c r="I4076" i="1" s="1"/>
  <c r="AE4076" i="1"/>
  <c r="J4076" i="1" s="1"/>
  <c r="AF4076" i="1"/>
  <c r="K4076" i="1" s="1"/>
  <c r="AG4076" i="1"/>
  <c r="L4076" i="1" s="1"/>
  <c r="AH4076" i="1"/>
  <c r="M4076" i="1" s="1"/>
  <c r="AI4076" i="1"/>
  <c r="N4076" i="1" s="1"/>
  <c r="AD4077" i="1"/>
  <c r="I4077" i="1" s="1"/>
  <c r="AE4077" i="1"/>
  <c r="J4077" i="1" s="1"/>
  <c r="AF4077" i="1"/>
  <c r="K4077" i="1" s="1"/>
  <c r="AG4077" i="1"/>
  <c r="L4077" i="1" s="1"/>
  <c r="AH4077" i="1"/>
  <c r="M4077" i="1" s="1"/>
  <c r="AI4077" i="1"/>
  <c r="N4077" i="1" s="1"/>
  <c r="AD4078" i="1"/>
  <c r="I4078" i="1" s="1"/>
  <c r="AE4078" i="1"/>
  <c r="J4078" i="1" s="1"/>
  <c r="AF4078" i="1"/>
  <c r="K4078" i="1" s="1"/>
  <c r="AG4078" i="1"/>
  <c r="L4078" i="1" s="1"/>
  <c r="AH4078" i="1"/>
  <c r="M4078" i="1" s="1"/>
  <c r="AI4078" i="1"/>
  <c r="N4078" i="1" s="1"/>
  <c r="AD4079" i="1"/>
  <c r="I4079" i="1" s="1"/>
  <c r="AE4079" i="1"/>
  <c r="J4079" i="1" s="1"/>
  <c r="AF4079" i="1"/>
  <c r="K4079" i="1" s="1"/>
  <c r="AG4079" i="1"/>
  <c r="L4079" i="1" s="1"/>
  <c r="AH4079" i="1"/>
  <c r="M4079" i="1" s="1"/>
  <c r="AI4079" i="1"/>
  <c r="N4079" i="1" s="1"/>
  <c r="AD4080" i="1"/>
  <c r="I4080" i="1" s="1"/>
  <c r="AE4080" i="1"/>
  <c r="J4080" i="1" s="1"/>
  <c r="AF4080" i="1"/>
  <c r="K4080" i="1" s="1"/>
  <c r="AG4080" i="1"/>
  <c r="L4080" i="1" s="1"/>
  <c r="AH4080" i="1"/>
  <c r="M4080" i="1" s="1"/>
  <c r="AI4080" i="1"/>
  <c r="N4080" i="1" s="1"/>
  <c r="AD4081" i="1"/>
  <c r="I4081" i="1" s="1"/>
  <c r="AE4081" i="1"/>
  <c r="J4081" i="1" s="1"/>
  <c r="AF4081" i="1"/>
  <c r="K4081" i="1" s="1"/>
  <c r="AG4081" i="1"/>
  <c r="L4081" i="1" s="1"/>
  <c r="AH4081" i="1"/>
  <c r="M4081" i="1" s="1"/>
  <c r="AI4081" i="1"/>
  <c r="N4081" i="1" s="1"/>
  <c r="AD4082" i="1"/>
  <c r="I4082" i="1" s="1"/>
  <c r="AE4082" i="1"/>
  <c r="J4082" i="1" s="1"/>
  <c r="AF4082" i="1"/>
  <c r="K4082" i="1" s="1"/>
  <c r="AG4082" i="1"/>
  <c r="L4082" i="1" s="1"/>
  <c r="AH4082" i="1"/>
  <c r="M4082" i="1" s="1"/>
  <c r="AI4082" i="1"/>
  <c r="N4082" i="1" s="1"/>
  <c r="AD4083" i="1"/>
  <c r="I4083" i="1" s="1"/>
  <c r="AE4083" i="1"/>
  <c r="J4083" i="1" s="1"/>
  <c r="AF4083" i="1"/>
  <c r="K4083" i="1" s="1"/>
  <c r="AG4083" i="1"/>
  <c r="L4083" i="1" s="1"/>
  <c r="AH4083" i="1"/>
  <c r="M4083" i="1" s="1"/>
  <c r="AI4083" i="1"/>
  <c r="N4083" i="1" s="1"/>
  <c r="AD4084" i="1"/>
  <c r="I4084" i="1" s="1"/>
  <c r="AE4084" i="1"/>
  <c r="J4084" i="1" s="1"/>
  <c r="AF4084" i="1"/>
  <c r="K4084" i="1" s="1"/>
  <c r="AG4084" i="1"/>
  <c r="L4084" i="1" s="1"/>
  <c r="AH4084" i="1"/>
  <c r="M4084" i="1" s="1"/>
  <c r="AI4084" i="1"/>
  <c r="N4084" i="1" s="1"/>
  <c r="AD4085" i="1"/>
  <c r="I4085" i="1" s="1"/>
  <c r="AE4085" i="1"/>
  <c r="J4085" i="1" s="1"/>
  <c r="AF4085" i="1"/>
  <c r="K4085" i="1" s="1"/>
  <c r="AG4085" i="1"/>
  <c r="L4085" i="1" s="1"/>
  <c r="AH4085" i="1"/>
  <c r="M4085" i="1" s="1"/>
  <c r="AI4085" i="1"/>
  <c r="N4085" i="1" s="1"/>
  <c r="AD4086" i="1"/>
  <c r="I4086" i="1" s="1"/>
  <c r="AE4086" i="1"/>
  <c r="J4086" i="1" s="1"/>
  <c r="AF4086" i="1"/>
  <c r="K4086" i="1" s="1"/>
  <c r="AG4086" i="1"/>
  <c r="L4086" i="1" s="1"/>
  <c r="AH4086" i="1"/>
  <c r="M4086" i="1" s="1"/>
  <c r="AI4086" i="1"/>
  <c r="N4086" i="1" s="1"/>
  <c r="AD4087" i="1"/>
  <c r="I4087" i="1" s="1"/>
  <c r="AE4087" i="1"/>
  <c r="J4087" i="1" s="1"/>
  <c r="AF4087" i="1"/>
  <c r="K4087" i="1" s="1"/>
  <c r="AG4087" i="1"/>
  <c r="L4087" i="1" s="1"/>
  <c r="AH4087" i="1"/>
  <c r="M4087" i="1" s="1"/>
  <c r="AI4087" i="1"/>
  <c r="N4087" i="1" s="1"/>
  <c r="AD4088" i="1"/>
  <c r="I4088" i="1" s="1"/>
  <c r="AE4088" i="1"/>
  <c r="J4088" i="1" s="1"/>
  <c r="AF4088" i="1"/>
  <c r="K4088" i="1" s="1"/>
  <c r="AG4088" i="1"/>
  <c r="L4088" i="1" s="1"/>
  <c r="AH4088" i="1"/>
  <c r="M4088" i="1" s="1"/>
  <c r="AI4088" i="1"/>
  <c r="N4088" i="1" s="1"/>
  <c r="AD4089" i="1"/>
  <c r="I4089" i="1" s="1"/>
  <c r="AE4089" i="1"/>
  <c r="J4089" i="1" s="1"/>
  <c r="AF4089" i="1"/>
  <c r="K4089" i="1" s="1"/>
  <c r="AG4089" i="1"/>
  <c r="L4089" i="1" s="1"/>
  <c r="AH4089" i="1"/>
  <c r="M4089" i="1" s="1"/>
  <c r="AI4089" i="1"/>
  <c r="N4089" i="1" s="1"/>
  <c r="AD4090" i="1"/>
  <c r="I4090" i="1" s="1"/>
  <c r="AE4090" i="1"/>
  <c r="J4090" i="1" s="1"/>
  <c r="AF4090" i="1"/>
  <c r="K4090" i="1" s="1"/>
  <c r="AG4090" i="1"/>
  <c r="L4090" i="1" s="1"/>
  <c r="AH4090" i="1"/>
  <c r="M4090" i="1" s="1"/>
  <c r="AI4090" i="1"/>
  <c r="N4090" i="1" s="1"/>
  <c r="AD4091" i="1"/>
  <c r="I4091" i="1" s="1"/>
  <c r="AE4091" i="1"/>
  <c r="J4091" i="1" s="1"/>
  <c r="AF4091" i="1"/>
  <c r="K4091" i="1" s="1"/>
  <c r="AG4091" i="1"/>
  <c r="L4091" i="1" s="1"/>
  <c r="AH4091" i="1"/>
  <c r="M4091" i="1" s="1"/>
  <c r="AI4091" i="1"/>
  <c r="N4091" i="1" s="1"/>
  <c r="AD4092" i="1"/>
  <c r="I4092" i="1" s="1"/>
  <c r="AE4092" i="1"/>
  <c r="J4092" i="1" s="1"/>
  <c r="AF4092" i="1"/>
  <c r="K4092" i="1" s="1"/>
  <c r="AG4092" i="1"/>
  <c r="L4092" i="1" s="1"/>
  <c r="AH4092" i="1"/>
  <c r="M4092" i="1" s="1"/>
  <c r="AI4092" i="1"/>
  <c r="N4092" i="1" s="1"/>
  <c r="AD4093" i="1"/>
  <c r="I4093" i="1" s="1"/>
  <c r="AE4093" i="1"/>
  <c r="J4093" i="1" s="1"/>
  <c r="AF4093" i="1"/>
  <c r="K4093" i="1" s="1"/>
  <c r="AG4093" i="1"/>
  <c r="L4093" i="1" s="1"/>
  <c r="AH4093" i="1"/>
  <c r="M4093" i="1" s="1"/>
  <c r="AI4093" i="1"/>
  <c r="N4093" i="1" s="1"/>
  <c r="AD4094" i="1"/>
  <c r="I4094" i="1" s="1"/>
  <c r="AE4094" i="1"/>
  <c r="J4094" i="1" s="1"/>
  <c r="AF4094" i="1"/>
  <c r="K4094" i="1" s="1"/>
  <c r="AG4094" i="1"/>
  <c r="L4094" i="1" s="1"/>
  <c r="AH4094" i="1"/>
  <c r="M4094" i="1" s="1"/>
  <c r="AI4094" i="1"/>
  <c r="N4094" i="1" s="1"/>
  <c r="AD4095" i="1"/>
  <c r="I4095" i="1" s="1"/>
  <c r="AE4095" i="1"/>
  <c r="J4095" i="1" s="1"/>
  <c r="AF4095" i="1"/>
  <c r="K4095" i="1" s="1"/>
  <c r="AG4095" i="1"/>
  <c r="L4095" i="1" s="1"/>
  <c r="AH4095" i="1"/>
  <c r="M4095" i="1" s="1"/>
  <c r="AI4095" i="1"/>
  <c r="N4095" i="1" s="1"/>
  <c r="AD4096" i="1"/>
  <c r="I4096" i="1" s="1"/>
  <c r="AE4096" i="1"/>
  <c r="J4096" i="1" s="1"/>
  <c r="AF4096" i="1"/>
  <c r="K4096" i="1" s="1"/>
  <c r="AG4096" i="1"/>
  <c r="L4096" i="1" s="1"/>
  <c r="AH4096" i="1"/>
  <c r="M4096" i="1" s="1"/>
  <c r="AI4096" i="1"/>
  <c r="N4096" i="1" s="1"/>
  <c r="AD4097" i="1"/>
  <c r="I4097" i="1" s="1"/>
  <c r="AE4097" i="1"/>
  <c r="J4097" i="1" s="1"/>
  <c r="AF4097" i="1"/>
  <c r="K4097" i="1" s="1"/>
  <c r="AG4097" i="1"/>
  <c r="L4097" i="1" s="1"/>
  <c r="AH4097" i="1"/>
  <c r="M4097" i="1" s="1"/>
  <c r="AI4097" i="1"/>
  <c r="N4097" i="1" s="1"/>
  <c r="AD4098" i="1"/>
  <c r="I4098" i="1" s="1"/>
  <c r="AE4098" i="1"/>
  <c r="J4098" i="1" s="1"/>
  <c r="AF4098" i="1"/>
  <c r="K4098" i="1" s="1"/>
  <c r="AG4098" i="1"/>
  <c r="L4098" i="1" s="1"/>
  <c r="AH4098" i="1"/>
  <c r="M4098" i="1" s="1"/>
  <c r="AI4098" i="1"/>
  <c r="N4098" i="1" s="1"/>
  <c r="AD4099" i="1"/>
  <c r="I4099" i="1" s="1"/>
  <c r="AE4099" i="1"/>
  <c r="J4099" i="1" s="1"/>
  <c r="AF4099" i="1"/>
  <c r="K4099" i="1" s="1"/>
  <c r="AG4099" i="1"/>
  <c r="L4099" i="1" s="1"/>
  <c r="AH4099" i="1"/>
  <c r="M4099" i="1" s="1"/>
  <c r="AI4099" i="1"/>
  <c r="N4099" i="1" s="1"/>
  <c r="AD4100" i="1"/>
  <c r="I4100" i="1" s="1"/>
  <c r="AE4100" i="1"/>
  <c r="J4100" i="1" s="1"/>
  <c r="AF4100" i="1"/>
  <c r="K4100" i="1" s="1"/>
  <c r="AG4100" i="1"/>
  <c r="L4100" i="1" s="1"/>
  <c r="AH4100" i="1"/>
  <c r="M4100" i="1" s="1"/>
  <c r="AI4100" i="1"/>
  <c r="N4100" i="1" s="1"/>
  <c r="AD4101" i="1"/>
  <c r="I4101" i="1" s="1"/>
  <c r="AE4101" i="1"/>
  <c r="J4101" i="1" s="1"/>
  <c r="AF4101" i="1"/>
  <c r="K4101" i="1" s="1"/>
  <c r="AG4101" i="1"/>
  <c r="L4101" i="1" s="1"/>
  <c r="AH4101" i="1"/>
  <c r="M4101" i="1" s="1"/>
  <c r="AI4101" i="1"/>
  <c r="N4101" i="1" s="1"/>
  <c r="AD4102" i="1"/>
  <c r="I4102" i="1" s="1"/>
  <c r="AE4102" i="1"/>
  <c r="J4102" i="1" s="1"/>
  <c r="AF4102" i="1"/>
  <c r="K4102" i="1" s="1"/>
  <c r="AG4102" i="1"/>
  <c r="L4102" i="1" s="1"/>
  <c r="AH4102" i="1"/>
  <c r="M4102" i="1" s="1"/>
  <c r="AI4102" i="1"/>
  <c r="N4102" i="1" s="1"/>
  <c r="AD4103" i="1"/>
  <c r="I4103" i="1" s="1"/>
  <c r="AE4103" i="1"/>
  <c r="J4103" i="1" s="1"/>
  <c r="AF4103" i="1"/>
  <c r="K4103" i="1" s="1"/>
  <c r="AG4103" i="1"/>
  <c r="L4103" i="1" s="1"/>
  <c r="AH4103" i="1"/>
  <c r="M4103" i="1" s="1"/>
  <c r="AI4103" i="1"/>
  <c r="N4103" i="1" s="1"/>
  <c r="AD4104" i="1"/>
  <c r="I4104" i="1" s="1"/>
  <c r="AE4104" i="1"/>
  <c r="J4104" i="1" s="1"/>
  <c r="AF4104" i="1"/>
  <c r="K4104" i="1" s="1"/>
  <c r="AG4104" i="1"/>
  <c r="L4104" i="1" s="1"/>
  <c r="AH4104" i="1"/>
  <c r="M4104" i="1" s="1"/>
  <c r="AI4104" i="1"/>
  <c r="N4104" i="1" s="1"/>
  <c r="AD4105" i="1"/>
  <c r="I4105" i="1" s="1"/>
  <c r="AE4105" i="1"/>
  <c r="J4105" i="1" s="1"/>
  <c r="AF4105" i="1"/>
  <c r="K4105" i="1" s="1"/>
  <c r="AG4105" i="1"/>
  <c r="L4105" i="1" s="1"/>
  <c r="AH4105" i="1"/>
  <c r="M4105" i="1" s="1"/>
  <c r="AI4105" i="1"/>
  <c r="N4105" i="1" s="1"/>
  <c r="AD4106" i="1"/>
  <c r="I4106" i="1" s="1"/>
  <c r="AE4106" i="1"/>
  <c r="J4106" i="1" s="1"/>
  <c r="AF4106" i="1"/>
  <c r="K4106" i="1" s="1"/>
  <c r="AG4106" i="1"/>
  <c r="L4106" i="1" s="1"/>
  <c r="AH4106" i="1"/>
  <c r="M4106" i="1" s="1"/>
  <c r="AI4106" i="1"/>
  <c r="N4106" i="1" s="1"/>
  <c r="AD4107" i="1"/>
  <c r="I4107" i="1" s="1"/>
  <c r="AE4107" i="1"/>
  <c r="J4107" i="1" s="1"/>
  <c r="AF4107" i="1"/>
  <c r="K4107" i="1" s="1"/>
  <c r="AG4107" i="1"/>
  <c r="L4107" i="1" s="1"/>
  <c r="AH4107" i="1"/>
  <c r="M4107" i="1" s="1"/>
  <c r="AI4107" i="1"/>
  <c r="N4107" i="1" s="1"/>
  <c r="AD4108" i="1"/>
  <c r="I4108" i="1" s="1"/>
  <c r="AE4108" i="1"/>
  <c r="J4108" i="1" s="1"/>
  <c r="AF4108" i="1"/>
  <c r="K4108" i="1" s="1"/>
  <c r="AG4108" i="1"/>
  <c r="L4108" i="1" s="1"/>
  <c r="AH4108" i="1"/>
  <c r="M4108" i="1" s="1"/>
  <c r="AI4108" i="1"/>
  <c r="N4108" i="1" s="1"/>
  <c r="AD4109" i="1"/>
  <c r="I4109" i="1" s="1"/>
  <c r="AE4109" i="1"/>
  <c r="J4109" i="1" s="1"/>
  <c r="AF4109" i="1"/>
  <c r="K4109" i="1" s="1"/>
  <c r="AG4109" i="1"/>
  <c r="L4109" i="1" s="1"/>
  <c r="AH4109" i="1"/>
  <c r="M4109" i="1" s="1"/>
  <c r="AI4109" i="1"/>
  <c r="N4109" i="1" s="1"/>
  <c r="AD4110" i="1"/>
  <c r="I4110" i="1" s="1"/>
  <c r="AE4110" i="1"/>
  <c r="J4110" i="1" s="1"/>
  <c r="AF4110" i="1"/>
  <c r="K4110" i="1" s="1"/>
  <c r="AG4110" i="1"/>
  <c r="L4110" i="1" s="1"/>
  <c r="AH4110" i="1"/>
  <c r="M4110" i="1" s="1"/>
  <c r="AI4110" i="1"/>
  <c r="N4110" i="1" s="1"/>
  <c r="AD4111" i="1"/>
  <c r="I4111" i="1" s="1"/>
  <c r="AE4111" i="1"/>
  <c r="J4111" i="1" s="1"/>
  <c r="AF4111" i="1"/>
  <c r="K4111" i="1" s="1"/>
  <c r="AG4111" i="1"/>
  <c r="L4111" i="1" s="1"/>
  <c r="AH4111" i="1"/>
  <c r="M4111" i="1" s="1"/>
  <c r="AI4111" i="1"/>
  <c r="N4111" i="1" s="1"/>
  <c r="AD4112" i="1"/>
  <c r="I4112" i="1" s="1"/>
  <c r="AE4112" i="1"/>
  <c r="J4112" i="1" s="1"/>
  <c r="AF4112" i="1"/>
  <c r="K4112" i="1" s="1"/>
  <c r="AG4112" i="1"/>
  <c r="L4112" i="1" s="1"/>
  <c r="AH4112" i="1"/>
  <c r="M4112" i="1" s="1"/>
  <c r="AI4112" i="1"/>
  <c r="N4112" i="1" s="1"/>
  <c r="AD4113" i="1"/>
  <c r="I4113" i="1" s="1"/>
  <c r="AE4113" i="1"/>
  <c r="J4113" i="1" s="1"/>
  <c r="AF4113" i="1"/>
  <c r="K4113" i="1" s="1"/>
  <c r="AG4113" i="1"/>
  <c r="L4113" i="1" s="1"/>
  <c r="AH4113" i="1"/>
  <c r="M4113" i="1" s="1"/>
  <c r="AI4113" i="1"/>
  <c r="N4113" i="1" s="1"/>
  <c r="AD4114" i="1"/>
  <c r="I4114" i="1" s="1"/>
  <c r="AE4114" i="1"/>
  <c r="J4114" i="1" s="1"/>
  <c r="AF4114" i="1"/>
  <c r="K4114" i="1" s="1"/>
  <c r="AG4114" i="1"/>
  <c r="L4114" i="1" s="1"/>
  <c r="AH4114" i="1"/>
  <c r="M4114" i="1" s="1"/>
  <c r="AI4114" i="1"/>
  <c r="N4114" i="1" s="1"/>
  <c r="AD4115" i="1"/>
  <c r="I4115" i="1" s="1"/>
  <c r="AE4115" i="1"/>
  <c r="J4115" i="1" s="1"/>
  <c r="AF4115" i="1"/>
  <c r="K4115" i="1" s="1"/>
  <c r="AG4115" i="1"/>
  <c r="L4115" i="1" s="1"/>
  <c r="AH4115" i="1"/>
  <c r="M4115" i="1" s="1"/>
  <c r="AI4115" i="1"/>
  <c r="N4115" i="1" s="1"/>
  <c r="AD4116" i="1"/>
  <c r="I4116" i="1" s="1"/>
  <c r="AE4116" i="1"/>
  <c r="J4116" i="1" s="1"/>
  <c r="AF4116" i="1"/>
  <c r="K4116" i="1" s="1"/>
  <c r="AG4116" i="1"/>
  <c r="L4116" i="1" s="1"/>
  <c r="AH4116" i="1"/>
  <c r="M4116" i="1" s="1"/>
  <c r="AI4116" i="1"/>
  <c r="N4116" i="1" s="1"/>
  <c r="AD4117" i="1"/>
  <c r="I4117" i="1" s="1"/>
  <c r="AE4117" i="1"/>
  <c r="J4117" i="1" s="1"/>
  <c r="AF4117" i="1"/>
  <c r="K4117" i="1" s="1"/>
  <c r="AG4117" i="1"/>
  <c r="L4117" i="1" s="1"/>
  <c r="AH4117" i="1"/>
  <c r="M4117" i="1" s="1"/>
  <c r="AI4117" i="1"/>
  <c r="N4117" i="1" s="1"/>
  <c r="AD4118" i="1"/>
  <c r="I4118" i="1" s="1"/>
  <c r="AE4118" i="1"/>
  <c r="J4118" i="1" s="1"/>
  <c r="AF4118" i="1"/>
  <c r="K4118" i="1" s="1"/>
  <c r="AG4118" i="1"/>
  <c r="L4118" i="1" s="1"/>
  <c r="AH4118" i="1"/>
  <c r="M4118" i="1" s="1"/>
  <c r="AI4118" i="1"/>
  <c r="N4118" i="1" s="1"/>
  <c r="AD4119" i="1"/>
  <c r="I4119" i="1" s="1"/>
  <c r="AE4119" i="1"/>
  <c r="J4119" i="1" s="1"/>
  <c r="AF4119" i="1"/>
  <c r="K4119" i="1" s="1"/>
  <c r="AG4119" i="1"/>
  <c r="L4119" i="1" s="1"/>
  <c r="AH4119" i="1"/>
  <c r="M4119" i="1" s="1"/>
  <c r="AI4119" i="1"/>
  <c r="N4119" i="1" s="1"/>
  <c r="AD4120" i="1"/>
  <c r="I4120" i="1" s="1"/>
  <c r="AE4120" i="1"/>
  <c r="J4120" i="1" s="1"/>
  <c r="AF4120" i="1"/>
  <c r="K4120" i="1" s="1"/>
  <c r="AG4120" i="1"/>
  <c r="L4120" i="1" s="1"/>
  <c r="AH4120" i="1"/>
  <c r="M4120" i="1" s="1"/>
  <c r="AI4120" i="1"/>
  <c r="N4120" i="1" s="1"/>
  <c r="AD4121" i="1"/>
  <c r="I4121" i="1" s="1"/>
  <c r="AE4121" i="1"/>
  <c r="J4121" i="1" s="1"/>
  <c r="AF4121" i="1"/>
  <c r="K4121" i="1" s="1"/>
  <c r="AG4121" i="1"/>
  <c r="L4121" i="1" s="1"/>
  <c r="AH4121" i="1"/>
  <c r="M4121" i="1" s="1"/>
  <c r="AI4121" i="1"/>
  <c r="N4121" i="1" s="1"/>
  <c r="AD4122" i="1"/>
  <c r="I4122" i="1" s="1"/>
  <c r="AE4122" i="1"/>
  <c r="J4122" i="1" s="1"/>
  <c r="AF4122" i="1"/>
  <c r="K4122" i="1" s="1"/>
  <c r="AG4122" i="1"/>
  <c r="L4122" i="1" s="1"/>
  <c r="AH4122" i="1"/>
  <c r="M4122" i="1" s="1"/>
  <c r="AI4122" i="1"/>
  <c r="N4122" i="1" s="1"/>
  <c r="AD4123" i="1"/>
  <c r="I4123" i="1" s="1"/>
  <c r="AE4123" i="1"/>
  <c r="J4123" i="1" s="1"/>
  <c r="AF4123" i="1"/>
  <c r="K4123" i="1" s="1"/>
  <c r="AG4123" i="1"/>
  <c r="L4123" i="1" s="1"/>
  <c r="AH4123" i="1"/>
  <c r="M4123" i="1" s="1"/>
  <c r="AI4123" i="1"/>
  <c r="N4123" i="1" s="1"/>
  <c r="AD4124" i="1"/>
  <c r="I4124" i="1" s="1"/>
  <c r="AE4124" i="1"/>
  <c r="J4124" i="1" s="1"/>
  <c r="AF4124" i="1"/>
  <c r="K4124" i="1" s="1"/>
  <c r="AG4124" i="1"/>
  <c r="L4124" i="1" s="1"/>
  <c r="AH4124" i="1"/>
  <c r="M4124" i="1" s="1"/>
  <c r="AI4124" i="1"/>
  <c r="N4124" i="1" s="1"/>
  <c r="AD4125" i="1"/>
  <c r="I4125" i="1" s="1"/>
  <c r="AE4125" i="1"/>
  <c r="J4125" i="1" s="1"/>
  <c r="AF4125" i="1"/>
  <c r="K4125" i="1" s="1"/>
  <c r="AG4125" i="1"/>
  <c r="L4125" i="1" s="1"/>
  <c r="AH4125" i="1"/>
  <c r="M4125" i="1" s="1"/>
  <c r="AI4125" i="1"/>
  <c r="N4125" i="1" s="1"/>
  <c r="AD4126" i="1"/>
  <c r="I4126" i="1" s="1"/>
  <c r="AE4126" i="1"/>
  <c r="J4126" i="1" s="1"/>
  <c r="AF4126" i="1"/>
  <c r="K4126" i="1" s="1"/>
  <c r="AG4126" i="1"/>
  <c r="L4126" i="1" s="1"/>
  <c r="AH4126" i="1"/>
  <c r="M4126" i="1" s="1"/>
  <c r="AI4126" i="1"/>
  <c r="N4126" i="1" s="1"/>
  <c r="AD4127" i="1"/>
  <c r="I4127" i="1" s="1"/>
  <c r="AE4127" i="1"/>
  <c r="J4127" i="1" s="1"/>
  <c r="AF4127" i="1"/>
  <c r="K4127" i="1" s="1"/>
  <c r="AG4127" i="1"/>
  <c r="L4127" i="1" s="1"/>
  <c r="AH4127" i="1"/>
  <c r="M4127" i="1" s="1"/>
  <c r="AI4127" i="1"/>
  <c r="N4127" i="1" s="1"/>
  <c r="AD4128" i="1"/>
  <c r="I4128" i="1" s="1"/>
  <c r="AE4128" i="1"/>
  <c r="J4128" i="1" s="1"/>
  <c r="AF4128" i="1"/>
  <c r="K4128" i="1" s="1"/>
  <c r="AG4128" i="1"/>
  <c r="L4128" i="1" s="1"/>
  <c r="AH4128" i="1"/>
  <c r="M4128" i="1" s="1"/>
  <c r="AI4128" i="1"/>
  <c r="N4128" i="1" s="1"/>
  <c r="AD4129" i="1"/>
  <c r="I4129" i="1" s="1"/>
  <c r="AE4129" i="1"/>
  <c r="J4129" i="1" s="1"/>
  <c r="AF4129" i="1"/>
  <c r="K4129" i="1" s="1"/>
  <c r="AG4129" i="1"/>
  <c r="L4129" i="1" s="1"/>
  <c r="AH4129" i="1"/>
  <c r="M4129" i="1" s="1"/>
  <c r="AI4129" i="1"/>
  <c r="N4129" i="1" s="1"/>
  <c r="AD4130" i="1"/>
  <c r="I4130" i="1" s="1"/>
  <c r="AE4130" i="1"/>
  <c r="J4130" i="1" s="1"/>
  <c r="AF4130" i="1"/>
  <c r="K4130" i="1" s="1"/>
  <c r="AG4130" i="1"/>
  <c r="L4130" i="1" s="1"/>
  <c r="AH4130" i="1"/>
  <c r="M4130" i="1" s="1"/>
  <c r="AI4130" i="1"/>
  <c r="N4130" i="1" s="1"/>
  <c r="AD4131" i="1"/>
  <c r="I4131" i="1" s="1"/>
  <c r="AE4131" i="1"/>
  <c r="J4131" i="1" s="1"/>
  <c r="AF4131" i="1"/>
  <c r="K4131" i="1" s="1"/>
  <c r="AG4131" i="1"/>
  <c r="L4131" i="1" s="1"/>
  <c r="AH4131" i="1"/>
  <c r="M4131" i="1" s="1"/>
  <c r="AI4131" i="1"/>
  <c r="N4131" i="1" s="1"/>
  <c r="AD4132" i="1"/>
  <c r="I4132" i="1" s="1"/>
  <c r="AE4132" i="1"/>
  <c r="J4132" i="1" s="1"/>
  <c r="AF4132" i="1"/>
  <c r="K4132" i="1" s="1"/>
  <c r="AG4132" i="1"/>
  <c r="L4132" i="1" s="1"/>
  <c r="AH4132" i="1"/>
  <c r="M4132" i="1" s="1"/>
  <c r="AI4132" i="1"/>
  <c r="N4132" i="1" s="1"/>
  <c r="AD4133" i="1"/>
  <c r="I4133" i="1" s="1"/>
  <c r="AE4133" i="1"/>
  <c r="J4133" i="1" s="1"/>
  <c r="AF4133" i="1"/>
  <c r="K4133" i="1" s="1"/>
  <c r="AG4133" i="1"/>
  <c r="L4133" i="1" s="1"/>
  <c r="AH4133" i="1"/>
  <c r="M4133" i="1" s="1"/>
  <c r="AI4133" i="1"/>
  <c r="N4133" i="1" s="1"/>
  <c r="AD4134" i="1"/>
  <c r="I4134" i="1" s="1"/>
  <c r="AE4134" i="1"/>
  <c r="J4134" i="1" s="1"/>
  <c r="AF4134" i="1"/>
  <c r="K4134" i="1" s="1"/>
  <c r="AG4134" i="1"/>
  <c r="L4134" i="1" s="1"/>
  <c r="AH4134" i="1"/>
  <c r="M4134" i="1" s="1"/>
  <c r="AI4134" i="1"/>
  <c r="N4134" i="1" s="1"/>
  <c r="AD4135" i="1"/>
  <c r="I4135" i="1" s="1"/>
  <c r="AE4135" i="1"/>
  <c r="J4135" i="1" s="1"/>
  <c r="AF4135" i="1"/>
  <c r="K4135" i="1" s="1"/>
  <c r="AG4135" i="1"/>
  <c r="L4135" i="1" s="1"/>
  <c r="AH4135" i="1"/>
  <c r="M4135" i="1" s="1"/>
  <c r="AI4135" i="1"/>
  <c r="N4135" i="1" s="1"/>
  <c r="AD4136" i="1"/>
  <c r="I4136" i="1" s="1"/>
  <c r="AE4136" i="1"/>
  <c r="J4136" i="1" s="1"/>
  <c r="AF4136" i="1"/>
  <c r="K4136" i="1" s="1"/>
  <c r="AG4136" i="1"/>
  <c r="L4136" i="1" s="1"/>
  <c r="AH4136" i="1"/>
  <c r="M4136" i="1" s="1"/>
  <c r="AI4136" i="1"/>
  <c r="N4136" i="1" s="1"/>
  <c r="AD4137" i="1"/>
  <c r="I4137" i="1" s="1"/>
  <c r="AE4137" i="1"/>
  <c r="J4137" i="1" s="1"/>
  <c r="AF4137" i="1"/>
  <c r="K4137" i="1" s="1"/>
  <c r="AG4137" i="1"/>
  <c r="L4137" i="1" s="1"/>
  <c r="AH4137" i="1"/>
  <c r="M4137" i="1" s="1"/>
  <c r="AI4137" i="1"/>
  <c r="N4137" i="1" s="1"/>
  <c r="AD4138" i="1"/>
  <c r="I4138" i="1" s="1"/>
  <c r="AE4138" i="1"/>
  <c r="J4138" i="1" s="1"/>
  <c r="AF4138" i="1"/>
  <c r="K4138" i="1" s="1"/>
  <c r="AG4138" i="1"/>
  <c r="L4138" i="1" s="1"/>
  <c r="AH4138" i="1"/>
  <c r="M4138" i="1" s="1"/>
  <c r="AI4138" i="1"/>
  <c r="N4138" i="1" s="1"/>
  <c r="AD4139" i="1"/>
  <c r="I4139" i="1" s="1"/>
  <c r="AE4139" i="1"/>
  <c r="J4139" i="1" s="1"/>
  <c r="AF4139" i="1"/>
  <c r="K4139" i="1" s="1"/>
  <c r="AG4139" i="1"/>
  <c r="L4139" i="1" s="1"/>
  <c r="AH4139" i="1"/>
  <c r="M4139" i="1" s="1"/>
  <c r="AI4139" i="1"/>
  <c r="N4139" i="1" s="1"/>
  <c r="AD4140" i="1"/>
  <c r="I4140" i="1" s="1"/>
  <c r="AE4140" i="1"/>
  <c r="J4140" i="1" s="1"/>
  <c r="AF4140" i="1"/>
  <c r="K4140" i="1" s="1"/>
  <c r="AG4140" i="1"/>
  <c r="L4140" i="1" s="1"/>
  <c r="AH4140" i="1"/>
  <c r="M4140" i="1" s="1"/>
  <c r="AI4140" i="1"/>
  <c r="N4140" i="1" s="1"/>
  <c r="AD4141" i="1"/>
  <c r="I4141" i="1" s="1"/>
  <c r="AE4141" i="1"/>
  <c r="J4141" i="1" s="1"/>
  <c r="AF4141" i="1"/>
  <c r="K4141" i="1" s="1"/>
  <c r="AG4141" i="1"/>
  <c r="L4141" i="1" s="1"/>
  <c r="AH4141" i="1"/>
  <c r="M4141" i="1" s="1"/>
  <c r="AI4141" i="1"/>
  <c r="N4141" i="1" s="1"/>
  <c r="AD4142" i="1"/>
  <c r="I4142" i="1" s="1"/>
  <c r="AE4142" i="1"/>
  <c r="J4142" i="1" s="1"/>
  <c r="AF4142" i="1"/>
  <c r="K4142" i="1" s="1"/>
  <c r="AG4142" i="1"/>
  <c r="L4142" i="1" s="1"/>
  <c r="AH4142" i="1"/>
  <c r="M4142" i="1" s="1"/>
  <c r="AI4142" i="1"/>
  <c r="N4142" i="1" s="1"/>
  <c r="AD4143" i="1"/>
  <c r="I4143" i="1" s="1"/>
  <c r="AE4143" i="1"/>
  <c r="J4143" i="1" s="1"/>
  <c r="AF4143" i="1"/>
  <c r="K4143" i="1" s="1"/>
  <c r="AG4143" i="1"/>
  <c r="L4143" i="1" s="1"/>
  <c r="AH4143" i="1"/>
  <c r="M4143" i="1" s="1"/>
  <c r="AI4143" i="1"/>
  <c r="N4143" i="1" s="1"/>
  <c r="AD4144" i="1"/>
  <c r="I4144" i="1" s="1"/>
  <c r="AE4144" i="1"/>
  <c r="J4144" i="1" s="1"/>
  <c r="AF4144" i="1"/>
  <c r="K4144" i="1" s="1"/>
  <c r="AG4144" i="1"/>
  <c r="L4144" i="1" s="1"/>
  <c r="AH4144" i="1"/>
  <c r="M4144" i="1" s="1"/>
  <c r="AI4144" i="1"/>
  <c r="N4144" i="1" s="1"/>
  <c r="AD4145" i="1"/>
  <c r="I4145" i="1" s="1"/>
  <c r="AE4145" i="1"/>
  <c r="J4145" i="1" s="1"/>
  <c r="AF4145" i="1"/>
  <c r="K4145" i="1" s="1"/>
  <c r="AG4145" i="1"/>
  <c r="L4145" i="1" s="1"/>
  <c r="AH4145" i="1"/>
  <c r="M4145" i="1" s="1"/>
  <c r="AI4145" i="1"/>
  <c r="N4145" i="1" s="1"/>
  <c r="AD4146" i="1"/>
  <c r="I4146" i="1" s="1"/>
  <c r="AE4146" i="1"/>
  <c r="J4146" i="1" s="1"/>
  <c r="AF4146" i="1"/>
  <c r="K4146" i="1" s="1"/>
  <c r="AG4146" i="1"/>
  <c r="L4146" i="1" s="1"/>
  <c r="AH4146" i="1"/>
  <c r="M4146" i="1" s="1"/>
  <c r="AI4146" i="1"/>
  <c r="N4146" i="1" s="1"/>
  <c r="AD4147" i="1"/>
  <c r="I4147" i="1" s="1"/>
  <c r="AE4147" i="1"/>
  <c r="J4147" i="1" s="1"/>
  <c r="AF4147" i="1"/>
  <c r="K4147" i="1" s="1"/>
  <c r="AG4147" i="1"/>
  <c r="L4147" i="1" s="1"/>
  <c r="AH4147" i="1"/>
  <c r="M4147" i="1" s="1"/>
  <c r="AI4147" i="1"/>
  <c r="N4147" i="1" s="1"/>
  <c r="AD4148" i="1"/>
  <c r="I4148" i="1" s="1"/>
  <c r="AE4148" i="1"/>
  <c r="J4148" i="1" s="1"/>
  <c r="AF4148" i="1"/>
  <c r="K4148" i="1" s="1"/>
  <c r="AG4148" i="1"/>
  <c r="L4148" i="1" s="1"/>
  <c r="AH4148" i="1"/>
  <c r="M4148" i="1" s="1"/>
  <c r="AI4148" i="1"/>
  <c r="N4148" i="1" s="1"/>
  <c r="AD4149" i="1"/>
  <c r="I4149" i="1" s="1"/>
  <c r="AE4149" i="1"/>
  <c r="J4149" i="1" s="1"/>
  <c r="AF4149" i="1"/>
  <c r="K4149" i="1" s="1"/>
  <c r="AG4149" i="1"/>
  <c r="L4149" i="1" s="1"/>
  <c r="AH4149" i="1"/>
  <c r="M4149" i="1" s="1"/>
  <c r="AI4149" i="1"/>
  <c r="N4149" i="1" s="1"/>
  <c r="AD4150" i="1"/>
  <c r="I4150" i="1" s="1"/>
  <c r="AE4150" i="1"/>
  <c r="J4150" i="1" s="1"/>
  <c r="AF4150" i="1"/>
  <c r="K4150" i="1" s="1"/>
  <c r="AG4150" i="1"/>
  <c r="L4150" i="1" s="1"/>
  <c r="AH4150" i="1"/>
  <c r="M4150" i="1" s="1"/>
  <c r="AI4150" i="1"/>
  <c r="N4150" i="1" s="1"/>
  <c r="AD4151" i="1"/>
  <c r="I4151" i="1" s="1"/>
  <c r="AE4151" i="1"/>
  <c r="J4151" i="1" s="1"/>
  <c r="AF4151" i="1"/>
  <c r="K4151" i="1" s="1"/>
  <c r="AG4151" i="1"/>
  <c r="L4151" i="1" s="1"/>
  <c r="AH4151" i="1"/>
  <c r="M4151" i="1" s="1"/>
  <c r="AI4151" i="1"/>
  <c r="N4151" i="1" s="1"/>
  <c r="AD4152" i="1"/>
  <c r="I4152" i="1" s="1"/>
  <c r="AE4152" i="1"/>
  <c r="J4152" i="1" s="1"/>
  <c r="AF4152" i="1"/>
  <c r="K4152" i="1" s="1"/>
  <c r="AG4152" i="1"/>
  <c r="L4152" i="1" s="1"/>
  <c r="AH4152" i="1"/>
  <c r="M4152" i="1" s="1"/>
  <c r="AI4152" i="1"/>
  <c r="N4152" i="1" s="1"/>
  <c r="AD4153" i="1"/>
  <c r="I4153" i="1" s="1"/>
  <c r="AE4153" i="1"/>
  <c r="J4153" i="1" s="1"/>
  <c r="AF4153" i="1"/>
  <c r="K4153" i="1" s="1"/>
  <c r="AG4153" i="1"/>
  <c r="L4153" i="1" s="1"/>
  <c r="AH4153" i="1"/>
  <c r="M4153" i="1" s="1"/>
  <c r="AI4153" i="1"/>
  <c r="N4153" i="1" s="1"/>
  <c r="AD4154" i="1"/>
  <c r="I4154" i="1" s="1"/>
  <c r="AE4154" i="1"/>
  <c r="J4154" i="1" s="1"/>
  <c r="AF4154" i="1"/>
  <c r="K4154" i="1" s="1"/>
  <c r="AG4154" i="1"/>
  <c r="L4154" i="1" s="1"/>
  <c r="AH4154" i="1"/>
  <c r="M4154" i="1" s="1"/>
  <c r="AI4154" i="1"/>
  <c r="N4154" i="1" s="1"/>
  <c r="AD4155" i="1"/>
  <c r="I4155" i="1" s="1"/>
  <c r="AE4155" i="1"/>
  <c r="J4155" i="1" s="1"/>
  <c r="AF4155" i="1"/>
  <c r="K4155" i="1" s="1"/>
  <c r="AG4155" i="1"/>
  <c r="L4155" i="1" s="1"/>
  <c r="AH4155" i="1"/>
  <c r="M4155" i="1" s="1"/>
  <c r="AI4155" i="1"/>
  <c r="N4155" i="1" s="1"/>
  <c r="AD4156" i="1"/>
  <c r="I4156" i="1" s="1"/>
  <c r="AE4156" i="1"/>
  <c r="J4156" i="1" s="1"/>
  <c r="AF4156" i="1"/>
  <c r="K4156" i="1" s="1"/>
  <c r="AG4156" i="1"/>
  <c r="L4156" i="1" s="1"/>
  <c r="AH4156" i="1"/>
  <c r="M4156" i="1" s="1"/>
  <c r="AI4156" i="1"/>
  <c r="N4156" i="1" s="1"/>
  <c r="AD4157" i="1"/>
  <c r="I4157" i="1" s="1"/>
  <c r="AE4157" i="1"/>
  <c r="J4157" i="1" s="1"/>
  <c r="AF4157" i="1"/>
  <c r="K4157" i="1" s="1"/>
  <c r="AG4157" i="1"/>
  <c r="L4157" i="1" s="1"/>
  <c r="AH4157" i="1"/>
  <c r="M4157" i="1" s="1"/>
  <c r="AI4157" i="1"/>
  <c r="N4157" i="1" s="1"/>
  <c r="AD4158" i="1"/>
  <c r="I4158" i="1" s="1"/>
  <c r="AE4158" i="1"/>
  <c r="J4158" i="1" s="1"/>
  <c r="AF4158" i="1"/>
  <c r="K4158" i="1" s="1"/>
  <c r="AG4158" i="1"/>
  <c r="L4158" i="1" s="1"/>
  <c r="AH4158" i="1"/>
  <c r="M4158" i="1" s="1"/>
  <c r="AI4158" i="1"/>
  <c r="N4158" i="1" s="1"/>
  <c r="AD4159" i="1"/>
  <c r="I4159" i="1" s="1"/>
  <c r="AE4159" i="1"/>
  <c r="J4159" i="1" s="1"/>
  <c r="AF4159" i="1"/>
  <c r="K4159" i="1" s="1"/>
  <c r="AG4159" i="1"/>
  <c r="L4159" i="1" s="1"/>
  <c r="AH4159" i="1"/>
  <c r="M4159" i="1" s="1"/>
  <c r="AI4159" i="1"/>
  <c r="N4159" i="1" s="1"/>
  <c r="AD4160" i="1"/>
  <c r="I4160" i="1" s="1"/>
  <c r="AE4160" i="1"/>
  <c r="J4160" i="1" s="1"/>
  <c r="AF4160" i="1"/>
  <c r="K4160" i="1" s="1"/>
  <c r="AG4160" i="1"/>
  <c r="L4160" i="1" s="1"/>
  <c r="AH4160" i="1"/>
  <c r="M4160" i="1" s="1"/>
  <c r="AI4160" i="1"/>
  <c r="N4160" i="1" s="1"/>
  <c r="AD4161" i="1"/>
  <c r="I4161" i="1" s="1"/>
  <c r="AE4161" i="1"/>
  <c r="J4161" i="1" s="1"/>
  <c r="AF4161" i="1"/>
  <c r="K4161" i="1" s="1"/>
  <c r="AG4161" i="1"/>
  <c r="L4161" i="1" s="1"/>
  <c r="AH4161" i="1"/>
  <c r="M4161" i="1" s="1"/>
  <c r="AI4161" i="1"/>
  <c r="N4161" i="1" s="1"/>
  <c r="AD4162" i="1"/>
  <c r="I4162" i="1" s="1"/>
  <c r="AE4162" i="1"/>
  <c r="J4162" i="1" s="1"/>
  <c r="AF4162" i="1"/>
  <c r="K4162" i="1" s="1"/>
  <c r="AG4162" i="1"/>
  <c r="L4162" i="1" s="1"/>
  <c r="AH4162" i="1"/>
  <c r="M4162" i="1" s="1"/>
  <c r="AI4162" i="1"/>
  <c r="N4162" i="1" s="1"/>
  <c r="AD4163" i="1"/>
  <c r="I4163" i="1" s="1"/>
  <c r="AE4163" i="1"/>
  <c r="J4163" i="1" s="1"/>
  <c r="AF4163" i="1"/>
  <c r="K4163" i="1" s="1"/>
  <c r="AG4163" i="1"/>
  <c r="L4163" i="1" s="1"/>
  <c r="AH4163" i="1"/>
  <c r="M4163" i="1" s="1"/>
  <c r="AI4163" i="1"/>
  <c r="N4163" i="1" s="1"/>
  <c r="AD4164" i="1"/>
  <c r="I4164" i="1" s="1"/>
  <c r="AE4164" i="1"/>
  <c r="J4164" i="1" s="1"/>
  <c r="AF4164" i="1"/>
  <c r="K4164" i="1" s="1"/>
  <c r="AG4164" i="1"/>
  <c r="L4164" i="1" s="1"/>
  <c r="AH4164" i="1"/>
  <c r="M4164" i="1" s="1"/>
  <c r="AI4164" i="1"/>
  <c r="N4164" i="1" s="1"/>
  <c r="AD4165" i="1"/>
  <c r="I4165" i="1" s="1"/>
  <c r="AE4165" i="1"/>
  <c r="J4165" i="1" s="1"/>
  <c r="AF4165" i="1"/>
  <c r="K4165" i="1" s="1"/>
  <c r="AG4165" i="1"/>
  <c r="L4165" i="1" s="1"/>
  <c r="AH4165" i="1"/>
  <c r="M4165" i="1" s="1"/>
  <c r="AI4165" i="1"/>
  <c r="N4165" i="1" s="1"/>
  <c r="AD4166" i="1"/>
  <c r="I4166" i="1" s="1"/>
  <c r="AE4166" i="1"/>
  <c r="J4166" i="1" s="1"/>
  <c r="AF4166" i="1"/>
  <c r="K4166" i="1" s="1"/>
  <c r="AG4166" i="1"/>
  <c r="L4166" i="1" s="1"/>
  <c r="AH4166" i="1"/>
  <c r="M4166" i="1" s="1"/>
  <c r="AI4166" i="1"/>
  <c r="N4166" i="1" s="1"/>
  <c r="AD4167" i="1"/>
  <c r="I4167" i="1" s="1"/>
  <c r="AE4167" i="1"/>
  <c r="J4167" i="1" s="1"/>
  <c r="AF4167" i="1"/>
  <c r="K4167" i="1" s="1"/>
  <c r="AG4167" i="1"/>
  <c r="L4167" i="1" s="1"/>
  <c r="AH4167" i="1"/>
  <c r="M4167" i="1" s="1"/>
  <c r="AI4167" i="1"/>
  <c r="N4167" i="1" s="1"/>
  <c r="AD4168" i="1"/>
  <c r="I4168" i="1" s="1"/>
  <c r="AE4168" i="1"/>
  <c r="J4168" i="1" s="1"/>
  <c r="AF4168" i="1"/>
  <c r="K4168" i="1" s="1"/>
  <c r="AG4168" i="1"/>
  <c r="L4168" i="1" s="1"/>
  <c r="AH4168" i="1"/>
  <c r="M4168" i="1" s="1"/>
  <c r="AI4168" i="1"/>
  <c r="N4168" i="1" s="1"/>
  <c r="AD4169" i="1"/>
  <c r="I4169" i="1" s="1"/>
  <c r="AE4169" i="1"/>
  <c r="J4169" i="1" s="1"/>
  <c r="AF4169" i="1"/>
  <c r="K4169" i="1" s="1"/>
  <c r="AG4169" i="1"/>
  <c r="L4169" i="1" s="1"/>
  <c r="AH4169" i="1"/>
  <c r="M4169" i="1" s="1"/>
  <c r="AI4169" i="1"/>
  <c r="N4169" i="1" s="1"/>
  <c r="AD4170" i="1"/>
  <c r="I4170" i="1" s="1"/>
  <c r="AE4170" i="1"/>
  <c r="J4170" i="1" s="1"/>
  <c r="AF4170" i="1"/>
  <c r="K4170" i="1" s="1"/>
  <c r="AG4170" i="1"/>
  <c r="L4170" i="1" s="1"/>
  <c r="AH4170" i="1"/>
  <c r="M4170" i="1" s="1"/>
  <c r="AI4170" i="1"/>
  <c r="N4170" i="1" s="1"/>
  <c r="AD4171" i="1"/>
  <c r="I4171" i="1" s="1"/>
  <c r="AE4171" i="1"/>
  <c r="J4171" i="1" s="1"/>
  <c r="AF4171" i="1"/>
  <c r="K4171" i="1" s="1"/>
  <c r="AG4171" i="1"/>
  <c r="L4171" i="1" s="1"/>
  <c r="AH4171" i="1"/>
  <c r="M4171" i="1" s="1"/>
  <c r="AI4171" i="1"/>
  <c r="N4171" i="1" s="1"/>
  <c r="AD4172" i="1"/>
  <c r="I4172" i="1" s="1"/>
  <c r="AE4172" i="1"/>
  <c r="J4172" i="1" s="1"/>
  <c r="AF4172" i="1"/>
  <c r="K4172" i="1" s="1"/>
  <c r="AG4172" i="1"/>
  <c r="L4172" i="1" s="1"/>
  <c r="AH4172" i="1"/>
  <c r="M4172" i="1" s="1"/>
  <c r="AI4172" i="1"/>
  <c r="N4172" i="1" s="1"/>
  <c r="AD4173" i="1"/>
  <c r="I4173" i="1" s="1"/>
  <c r="AE4173" i="1"/>
  <c r="J4173" i="1" s="1"/>
  <c r="AF4173" i="1"/>
  <c r="K4173" i="1" s="1"/>
  <c r="AG4173" i="1"/>
  <c r="L4173" i="1" s="1"/>
  <c r="AH4173" i="1"/>
  <c r="M4173" i="1" s="1"/>
  <c r="AI4173" i="1"/>
  <c r="N4173" i="1" s="1"/>
  <c r="AD4174" i="1"/>
  <c r="I4174" i="1" s="1"/>
  <c r="AE4174" i="1"/>
  <c r="J4174" i="1" s="1"/>
  <c r="AF4174" i="1"/>
  <c r="K4174" i="1" s="1"/>
  <c r="AG4174" i="1"/>
  <c r="L4174" i="1" s="1"/>
  <c r="AH4174" i="1"/>
  <c r="M4174" i="1" s="1"/>
  <c r="AI4174" i="1"/>
  <c r="N4174" i="1" s="1"/>
  <c r="AD4175" i="1"/>
  <c r="I4175" i="1" s="1"/>
  <c r="AE4175" i="1"/>
  <c r="J4175" i="1" s="1"/>
  <c r="AF4175" i="1"/>
  <c r="K4175" i="1" s="1"/>
  <c r="AG4175" i="1"/>
  <c r="L4175" i="1" s="1"/>
  <c r="AH4175" i="1"/>
  <c r="M4175" i="1" s="1"/>
  <c r="AI4175" i="1"/>
  <c r="N4175" i="1" s="1"/>
  <c r="AD4176" i="1"/>
  <c r="I4176" i="1" s="1"/>
  <c r="AE4176" i="1"/>
  <c r="J4176" i="1" s="1"/>
  <c r="AF4176" i="1"/>
  <c r="K4176" i="1" s="1"/>
  <c r="AG4176" i="1"/>
  <c r="L4176" i="1" s="1"/>
  <c r="AH4176" i="1"/>
  <c r="M4176" i="1" s="1"/>
  <c r="AI4176" i="1"/>
  <c r="N4176" i="1" s="1"/>
  <c r="AD4177" i="1"/>
  <c r="I4177" i="1" s="1"/>
  <c r="AE4177" i="1"/>
  <c r="J4177" i="1" s="1"/>
  <c r="AF4177" i="1"/>
  <c r="K4177" i="1" s="1"/>
  <c r="AG4177" i="1"/>
  <c r="L4177" i="1" s="1"/>
  <c r="AH4177" i="1"/>
  <c r="M4177" i="1" s="1"/>
  <c r="AI4177" i="1"/>
  <c r="N4177" i="1" s="1"/>
  <c r="AD4178" i="1"/>
  <c r="I4178" i="1" s="1"/>
  <c r="AE4178" i="1"/>
  <c r="J4178" i="1" s="1"/>
  <c r="AF4178" i="1"/>
  <c r="K4178" i="1" s="1"/>
  <c r="AG4178" i="1"/>
  <c r="L4178" i="1" s="1"/>
  <c r="AH4178" i="1"/>
  <c r="M4178" i="1" s="1"/>
  <c r="AI4178" i="1"/>
  <c r="N4178" i="1" s="1"/>
  <c r="AD4179" i="1"/>
  <c r="I4179" i="1" s="1"/>
  <c r="AE4179" i="1"/>
  <c r="J4179" i="1" s="1"/>
  <c r="AF4179" i="1"/>
  <c r="K4179" i="1" s="1"/>
  <c r="AG4179" i="1"/>
  <c r="L4179" i="1" s="1"/>
  <c r="AH4179" i="1"/>
  <c r="M4179" i="1" s="1"/>
  <c r="AI4179" i="1"/>
  <c r="N4179" i="1" s="1"/>
  <c r="AD4180" i="1"/>
  <c r="I4180" i="1" s="1"/>
  <c r="AE4180" i="1"/>
  <c r="J4180" i="1" s="1"/>
  <c r="AF4180" i="1"/>
  <c r="K4180" i="1" s="1"/>
  <c r="AG4180" i="1"/>
  <c r="L4180" i="1" s="1"/>
  <c r="AH4180" i="1"/>
  <c r="M4180" i="1" s="1"/>
  <c r="AI4180" i="1"/>
  <c r="N4180" i="1" s="1"/>
  <c r="AD4181" i="1"/>
  <c r="I4181" i="1" s="1"/>
  <c r="AE4181" i="1"/>
  <c r="J4181" i="1" s="1"/>
  <c r="AF4181" i="1"/>
  <c r="K4181" i="1" s="1"/>
  <c r="AG4181" i="1"/>
  <c r="L4181" i="1" s="1"/>
  <c r="AH4181" i="1"/>
  <c r="M4181" i="1" s="1"/>
  <c r="AI4181" i="1"/>
  <c r="N4181" i="1" s="1"/>
  <c r="AD4182" i="1"/>
  <c r="I4182" i="1" s="1"/>
  <c r="AE4182" i="1"/>
  <c r="J4182" i="1" s="1"/>
  <c r="AF4182" i="1"/>
  <c r="K4182" i="1" s="1"/>
  <c r="AG4182" i="1"/>
  <c r="L4182" i="1" s="1"/>
  <c r="AH4182" i="1"/>
  <c r="M4182" i="1" s="1"/>
  <c r="AI4182" i="1"/>
  <c r="N4182" i="1" s="1"/>
  <c r="AD4183" i="1"/>
  <c r="I4183" i="1" s="1"/>
  <c r="AE4183" i="1"/>
  <c r="J4183" i="1" s="1"/>
  <c r="AF4183" i="1"/>
  <c r="K4183" i="1" s="1"/>
  <c r="AG4183" i="1"/>
  <c r="L4183" i="1" s="1"/>
  <c r="AH4183" i="1"/>
  <c r="M4183" i="1" s="1"/>
  <c r="AI4183" i="1"/>
  <c r="N4183" i="1" s="1"/>
  <c r="AD4184" i="1"/>
  <c r="I4184" i="1" s="1"/>
  <c r="AE4184" i="1"/>
  <c r="J4184" i="1" s="1"/>
  <c r="AF4184" i="1"/>
  <c r="K4184" i="1" s="1"/>
  <c r="AG4184" i="1"/>
  <c r="L4184" i="1" s="1"/>
  <c r="AH4184" i="1"/>
  <c r="M4184" i="1" s="1"/>
  <c r="AI4184" i="1"/>
  <c r="N4184" i="1" s="1"/>
  <c r="AD4185" i="1"/>
  <c r="I4185" i="1" s="1"/>
  <c r="AE4185" i="1"/>
  <c r="J4185" i="1" s="1"/>
  <c r="AF4185" i="1"/>
  <c r="K4185" i="1" s="1"/>
  <c r="AG4185" i="1"/>
  <c r="L4185" i="1" s="1"/>
  <c r="AH4185" i="1"/>
  <c r="M4185" i="1" s="1"/>
  <c r="AI4185" i="1"/>
  <c r="N4185" i="1" s="1"/>
  <c r="AD4186" i="1"/>
  <c r="I4186" i="1" s="1"/>
  <c r="AE4186" i="1"/>
  <c r="J4186" i="1" s="1"/>
  <c r="AF4186" i="1"/>
  <c r="K4186" i="1" s="1"/>
  <c r="AG4186" i="1"/>
  <c r="L4186" i="1" s="1"/>
  <c r="AH4186" i="1"/>
  <c r="M4186" i="1" s="1"/>
  <c r="AI4186" i="1"/>
  <c r="N4186" i="1" s="1"/>
  <c r="AD4187" i="1"/>
  <c r="I4187" i="1" s="1"/>
  <c r="AE4187" i="1"/>
  <c r="J4187" i="1" s="1"/>
  <c r="AF4187" i="1"/>
  <c r="K4187" i="1" s="1"/>
  <c r="AG4187" i="1"/>
  <c r="L4187" i="1" s="1"/>
  <c r="AH4187" i="1"/>
  <c r="M4187" i="1" s="1"/>
  <c r="AI4187" i="1"/>
  <c r="N4187" i="1" s="1"/>
  <c r="AD4188" i="1"/>
  <c r="I4188" i="1" s="1"/>
  <c r="AE4188" i="1"/>
  <c r="J4188" i="1" s="1"/>
  <c r="AF4188" i="1"/>
  <c r="K4188" i="1" s="1"/>
  <c r="AG4188" i="1"/>
  <c r="L4188" i="1" s="1"/>
  <c r="AH4188" i="1"/>
  <c r="M4188" i="1" s="1"/>
  <c r="AI4188" i="1"/>
  <c r="N4188" i="1" s="1"/>
  <c r="AD4189" i="1"/>
  <c r="I4189" i="1" s="1"/>
  <c r="AE4189" i="1"/>
  <c r="J4189" i="1" s="1"/>
  <c r="AF4189" i="1"/>
  <c r="K4189" i="1" s="1"/>
  <c r="AG4189" i="1"/>
  <c r="L4189" i="1" s="1"/>
  <c r="AH4189" i="1"/>
  <c r="M4189" i="1" s="1"/>
  <c r="AI4189" i="1"/>
  <c r="N4189" i="1" s="1"/>
  <c r="AD4190" i="1"/>
  <c r="I4190" i="1" s="1"/>
  <c r="AE4190" i="1"/>
  <c r="J4190" i="1" s="1"/>
  <c r="AF4190" i="1"/>
  <c r="K4190" i="1" s="1"/>
  <c r="AG4190" i="1"/>
  <c r="L4190" i="1" s="1"/>
  <c r="AH4190" i="1"/>
  <c r="M4190" i="1" s="1"/>
  <c r="AI4190" i="1"/>
  <c r="N4190" i="1" s="1"/>
  <c r="AD4191" i="1"/>
  <c r="I4191" i="1" s="1"/>
  <c r="AE4191" i="1"/>
  <c r="J4191" i="1" s="1"/>
  <c r="AF4191" i="1"/>
  <c r="K4191" i="1" s="1"/>
  <c r="AG4191" i="1"/>
  <c r="L4191" i="1" s="1"/>
  <c r="AH4191" i="1"/>
  <c r="M4191" i="1" s="1"/>
  <c r="AI4191" i="1"/>
  <c r="N4191" i="1" s="1"/>
  <c r="AD4192" i="1"/>
  <c r="I4192" i="1" s="1"/>
  <c r="AE4192" i="1"/>
  <c r="J4192" i="1" s="1"/>
  <c r="AF4192" i="1"/>
  <c r="K4192" i="1" s="1"/>
  <c r="AG4192" i="1"/>
  <c r="L4192" i="1" s="1"/>
  <c r="AH4192" i="1"/>
  <c r="M4192" i="1" s="1"/>
  <c r="AI4192" i="1"/>
  <c r="N4192" i="1" s="1"/>
  <c r="AD4193" i="1"/>
  <c r="I4193" i="1" s="1"/>
  <c r="AE4193" i="1"/>
  <c r="J4193" i="1" s="1"/>
  <c r="AF4193" i="1"/>
  <c r="K4193" i="1" s="1"/>
  <c r="AG4193" i="1"/>
  <c r="L4193" i="1" s="1"/>
  <c r="AH4193" i="1"/>
  <c r="M4193" i="1" s="1"/>
  <c r="AI4193" i="1"/>
  <c r="N4193" i="1" s="1"/>
  <c r="AD4194" i="1"/>
  <c r="I4194" i="1" s="1"/>
  <c r="AE4194" i="1"/>
  <c r="J4194" i="1" s="1"/>
  <c r="AF4194" i="1"/>
  <c r="K4194" i="1" s="1"/>
  <c r="AG4194" i="1"/>
  <c r="L4194" i="1" s="1"/>
  <c r="AH4194" i="1"/>
  <c r="M4194" i="1" s="1"/>
  <c r="AI4194" i="1"/>
  <c r="N4194" i="1" s="1"/>
  <c r="AD4195" i="1"/>
  <c r="I4195" i="1" s="1"/>
  <c r="AE4195" i="1"/>
  <c r="J4195" i="1" s="1"/>
  <c r="AF4195" i="1"/>
  <c r="K4195" i="1" s="1"/>
  <c r="AG4195" i="1"/>
  <c r="L4195" i="1" s="1"/>
  <c r="AH4195" i="1"/>
  <c r="M4195" i="1" s="1"/>
  <c r="AI4195" i="1"/>
  <c r="N4195" i="1" s="1"/>
  <c r="AD4196" i="1"/>
  <c r="I4196" i="1" s="1"/>
  <c r="AE4196" i="1"/>
  <c r="J4196" i="1" s="1"/>
  <c r="AF4196" i="1"/>
  <c r="K4196" i="1" s="1"/>
  <c r="AG4196" i="1"/>
  <c r="L4196" i="1" s="1"/>
  <c r="AH4196" i="1"/>
  <c r="M4196" i="1" s="1"/>
  <c r="AI4196" i="1"/>
  <c r="N4196" i="1" s="1"/>
  <c r="AD4197" i="1"/>
  <c r="I4197" i="1" s="1"/>
  <c r="AE4197" i="1"/>
  <c r="J4197" i="1" s="1"/>
  <c r="AF4197" i="1"/>
  <c r="K4197" i="1" s="1"/>
  <c r="AG4197" i="1"/>
  <c r="L4197" i="1" s="1"/>
  <c r="AH4197" i="1"/>
  <c r="M4197" i="1" s="1"/>
  <c r="AI4197" i="1"/>
  <c r="N4197" i="1" s="1"/>
  <c r="AD4198" i="1"/>
  <c r="I4198" i="1" s="1"/>
  <c r="AE4198" i="1"/>
  <c r="J4198" i="1" s="1"/>
  <c r="AF4198" i="1"/>
  <c r="K4198" i="1" s="1"/>
  <c r="AG4198" i="1"/>
  <c r="L4198" i="1" s="1"/>
  <c r="AH4198" i="1"/>
  <c r="M4198" i="1" s="1"/>
  <c r="AI4198" i="1"/>
  <c r="N4198" i="1" s="1"/>
  <c r="AD4199" i="1"/>
  <c r="I4199" i="1" s="1"/>
  <c r="AE4199" i="1"/>
  <c r="J4199" i="1" s="1"/>
  <c r="AF4199" i="1"/>
  <c r="K4199" i="1" s="1"/>
  <c r="AG4199" i="1"/>
  <c r="L4199" i="1" s="1"/>
  <c r="AH4199" i="1"/>
  <c r="M4199" i="1" s="1"/>
  <c r="AI4199" i="1"/>
  <c r="N4199" i="1" s="1"/>
  <c r="AD4200" i="1"/>
  <c r="I4200" i="1" s="1"/>
  <c r="AE4200" i="1"/>
  <c r="J4200" i="1" s="1"/>
  <c r="AF4200" i="1"/>
  <c r="K4200" i="1" s="1"/>
  <c r="AG4200" i="1"/>
  <c r="L4200" i="1" s="1"/>
  <c r="AH4200" i="1"/>
  <c r="M4200" i="1" s="1"/>
  <c r="AI4200" i="1"/>
  <c r="N4200" i="1" s="1"/>
  <c r="AD4201" i="1"/>
  <c r="I4201" i="1" s="1"/>
  <c r="AE4201" i="1"/>
  <c r="J4201" i="1" s="1"/>
  <c r="AF4201" i="1"/>
  <c r="K4201" i="1" s="1"/>
  <c r="AG4201" i="1"/>
  <c r="L4201" i="1" s="1"/>
  <c r="AH4201" i="1"/>
  <c r="M4201" i="1" s="1"/>
  <c r="AI4201" i="1"/>
  <c r="N4201" i="1" s="1"/>
  <c r="AD4202" i="1"/>
  <c r="I4202" i="1" s="1"/>
  <c r="AE4202" i="1"/>
  <c r="J4202" i="1" s="1"/>
  <c r="AF4202" i="1"/>
  <c r="K4202" i="1" s="1"/>
  <c r="AG4202" i="1"/>
  <c r="L4202" i="1" s="1"/>
  <c r="AH4202" i="1"/>
  <c r="M4202" i="1" s="1"/>
  <c r="AI4202" i="1"/>
  <c r="N4202" i="1" s="1"/>
  <c r="AD4203" i="1"/>
  <c r="I4203" i="1" s="1"/>
  <c r="AE4203" i="1"/>
  <c r="J4203" i="1" s="1"/>
  <c r="AF4203" i="1"/>
  <c r="K4203" i="1" s="1"/>
  <c r="AG4203" i="1"/>
  <c r="L4203" i="1" s="1"/>
  <c r="AH4203" i="1"/>
  <c r="M4203" i="1" s="1"/>
  <c r="AI4203" i="1"/>
  <c r="N4203" i="1" s="1"/>
  <c r="AD4204" i="1"/>
  <c r="I4204" i="1" s="1"/>
  <c r="AE4204" i="1"/>
  <c r="J4204" i="1" s="1"/>
  <c r="AF4204" i="1"/>
  <c r="K4204" i="1" s="1"/>
  <c r="AG4204" i="1"/>
  <c r="L4204" i="1" s="1"/>
  <c r="AH4204" i="1"/>
  <c r="M4204" i="1" s="1"/>
  <c r="AI4204" i="1"/>
  <c r="N4204" i="1" s="1"/>
  <c r="AD4205" i="1"/>
  <c r="I4205" i="1" s="1"/>
  <c r="AE4205" i="1"/>
  <c r="J4205" i="1" s="1"/>
  <c r="AF4205" i="1"/>
  <c r="K4205" i="1" s="1"/>
  <c r="AG4205" i="1"/>
  <c r="L4205" i="1" s="1"/>
  <c r="AH4205" i="1"/>
  <c r="M4205" i="1" s="1"/>
  <c r="AI4205" i="1"/>
  <c r="N4205" i="1" s="1"/>
  <c r="AD4206" i="1"/>
  <c r="I4206" i="1" s="1"/>
  <c r="AE4206" i="1"/>
  <c r="J4206" i="1" s="1"/>
  <c r="AF4206" i="1"/>
  <c r="K4206" i="1" s="1"/>
  <c r="AG4206" i="1"/>
  <c r="L4206" i="1" s="1"/>
  <c r="AH4206" i="1"/>
  <c r="M4206" i="1" s="1"/>
  <c r="AI4206" i="1"/>
  <c r="N4206" i="1" s="1"/>
  <c r="AD4207" i="1"/>
  <c r="I4207" i="1" s="1"/>
  <c r="AE4207" i="1"/>
  <c r="J4207" i="1" s="1"/>
  <c r="AF4207" i="1"/>
  <c r="K4207" i="1" s="1"/>
  <c r="AG4207" i="1"/>
  <c r="L4207" i="1" s="1"/>
  <c r="AH4207" i="1"/>
  <c r="M4207" i="1" s="1"/>
  <c r="AI4207" i="1"/>
  <c r="N4207" i="1" s="1"/>
  <c r="AD4208" i="1"/>
  <c r="I4208" i="1" s="1"/>
  <c r="AE4208" i="1"/>
  <c r="J4208" i="1" s="1"/>
  <c r="AF4208" i="1"/>
  <c r="K4208" i="1" s="1"/>
  <c r="AG4208" i="1"/>
  <c r="L4208" i="1" s="1"/>
  <c r="AH4208" i="1"/>
  <c r="M4208" i="1" s="1"/>
  <c r="AI4208" i="1"/>
  <c r="N4208" i="1" s="1"/>
  <c r="AD4209" i="1"/>
  <c r="I4209" i="1" s="1"/>
  <c r="AE4209" i="1"/>
  <c r="J4209" i="1" s="1"/>
  <c r="AF4209" i="1"/>
  <c r="K4209" i="1" s="1"/>
  <c r="AG4209" i="1"/>
  <c r="L4209" i="1" s="1"/>
  <c r="AH4209" i="1"/>
  <c r="M4209" i="1" s="1"/>
  <c r="AI4209" i="1"/>
  <c r="N4209" i="1" s="1"/>
  <c r="AD4210" i="1"/>
  <c r="I4210" i="1" s="1"/>
  <c r="AE4210" i="1"/>
  <c r="J4210" i="1" s="1"/>
  <c r="AF4210" i="1"/>
  <c r="K4210" i="1" s="1"/>
  <c r="AG4210" i="1"/>
  <c r="L4210" i="1" s="1"/>
  <c r="AH4210" i="1"/>
  <c r="M4210" i="1" s="1"/>
  <c r="AI4210" i="1"/>
  <c r="N4210" i="1" s="1"/>
  <c r="AD4211" i="1"/>
  <c r="I4211" i="1" s="1"/>
  <c r="AE4211" i="1"/>
  <c r="J4211" i="1" s="1"/>
  <c r="AF4211" i="1"/>
  <c r="K4211" i="1" s="1"/>
  <c r="AG4211" i="1"/>
  <c r="L4211" i="1" s="1"/>
  <c r="AH4211" i="1"/>
  <c r="M4211" i="1" s="1"/>
  <c r="AI4211" i="1"/>
  <c r="N4211" i="1" s="1"/>
  <c r="AD4212" i="1"/>
  <c r="I4212" i="1" s="1"/>
  <c r="AE4212" i="1"/>
  <c r="J4212" i="1" s="1"/>
  <c r="AF4212" i="1"/>
  <c r="K4212" i="1" s="1"/>
  <c r="AG4212" i="1"/>
  <c r="L4212" i="1" s="1"/>
  <c r="AH4212" i="1"/>
  <c r="M4212" i="1" s="1"/>
  <c r="AI4212" i="1"/>
  <c r="N4212" i="1" s="1"/>
  <c r="AD4213" i="1"/>
  <c r="I4213" i="1" s="1"/>
  <c r="AE4213" i="1"/>
  <c r="J4213" i="1" s="1"/>
  <c r="AF4213" i="1"/>
  <c r="K4213" i="1" s="1"/>
  <c r="AG4213" i="1"/>
  <c r="L4213" i="1" s="1"/>
  <c r="AH4213" i="1"/>
  <c r="M4213" i="1" s="1"/>
  <c r="AI4213" i="1"/>
  <c r="N4213" i="1" s="1"/>
  <c r="AD4214" i="1"/>
  <c r="I4214" i="1" s="1"/>
  <c r="AE4214" i="1"/>
  <c r="J4214" i="1" s="1"/>
  <c r="AF4214" i="1"/>
  <c r="K4214" i="1" s="1"/>
  <c r="AG4214" i="1"/>
  <c r="L4214" i="1" s="1"/>
  <c r="AH4214" i="1"/>
  <c r="M4214" i="1" s="1"/>
  <c r="AI4214" i="1"/>
  <c r="N4214" i="1" s="1"/>
  <c r="AD4215" i="1"/>
  <c r="I4215" i="1" s="1"/>
  <c r="AE4215" i="1"/>
  <c r="J4215" i="1" s="1"/>
  <c r="AF4215" i="1"/>
  <c r="K4215" i="1" s="1"/>
  <c r="AG4215" i="1"/>
  <c r="L4215" i="1" s="1"/>
  <c r="AH4215" i="1"/>
  <c r="M4215" i="1" s="1"/>
  <c r="AI4215" i="1"/>
  <c r="N4215" i="1" s="1"/>
  <c r="AD4216" i="1"/>
  <c r="I4216" i="1" s="1"/>
  <c r="AE4216" i="1"/>
  <c r="J4216" i="1" s="1"/>
  <c r="AF4216" i="1"/>
  <c r="K4216" i="1" s="1"/>
  <c r="AG4216" i="1"/>
  <c r="L4216" i="1" s="1"/>
  <c r="AH4216" i="1"/>
  <c r="M4216" i="1" s="1"/>
  <c r="AI4216" i="1"/>
  <c r="N4216" i="1" s="1"/>
  <c r="AD4217" i="1"/>
  <c r="I4217" i="1" s="1"/>
  <c r="AE4217" i="1"/>
  <c r="J4217" i="1" s="1"/>
  <c r="AF4217" i="1"/>
  <c r="K4217" i="1" s="1"/>
  <c r="AG4217" i="1"/>
  <c r="L4217" i="1" s="1"/>
  <c r="AH4217" i="1"/>
  <c r="M4217" i="1" s="1"/>
  <c r="AI4217" i="1"/>
  <c r="N4217" i="1" s="1"/>
  <c r="AD4218" i="1"/>
  <c r="I4218" i="1" s="1"/>
  <c r="AE4218" i="1"/>
  <c r="J4218" i="1" s="1"/>
  <c r="AF4218" i="1"/>
  <c r="K4218" i="1" s="1"/>
  <c r="AG4218" i="1"/>
  <c r="L4218" i="1" s="1"/>
  <c r="AH4218" i="1"/>
  <c r="M4218" i="1" s="1"/>
  <c r="AI4218" i="1"/>
  <c r="N4218" i="1" s="1"/>
  <c r="AD4219" i="1"/>
  <c r="I4219" i="1" s="1"/>
  <c r="AE4219" i="1"/>
  <c r="J4219" i="1" s="1"/>
  <c r="AF4219" i="1"/>
  <c r="K4219" i="1" s="1"/>
  <c r="AG4219" i="1"/>
  <c r="L4219" i="1" s="1"/>
  <c r="AH4219" i="1"/>
  <c r="M4219" i="1" s="1"/>
  <c r="AI4219" i="1"/>
  <c r="N4219" i="1" s="1"/>
  <c r="AD4220" i="1"/>
  <c r="I4220" i="1" s="1"/>
  <c r="AE4220" i="1"/>
  <c r="J4220" i="1" s="1"/>
  <c r="AF4220" i="1"/>
  <c r="K4220" i="1" s="1"/>
  <c r="AG4220" i="1"/>
  <c r="L4220" i="1" s="1"/>
  <c r="AH4220" i="1"/>
  <c r="M4220" i="1" s="1"/>
  <c r="AI4220" i="1"/>
  <c r="N4220" i="1" s="1"/>
  <c r="AD4221" i="1"/>
  <c r="I4221" i="1" s="1"/>
  <c r="AE4221" i="1"/>
  <c r="J4221" i="1" s="1"/>
  <c r="AF4221" i="1"/>
  <c r="K4221" i="1" s="1"/>
  <c r="AG4221" i="1"/>
  <c r="L4221" i="1" s="1"/>
  <c r="AH4221" i="1"/>
  <c r="M4221" i="1" s="1"/>
  <c r="AI4221" i="1"/>
  <c r="N4221" i="1" s="1"/>
  <c r="AD4222" i="1"/>
  <c r="I4222" i="1" s="1"/>
  <c r="AE4222" i="1"/>
  <c r="J4222" i="1" s="1"/>
  <c r="AF4222" i="1"/>
  <c r="K4222" i="1" s="1"/>
  <c r="AG4222" i="1"/>
  <c r="L4222" i="1" s="1"/>
  <c r="AH4222" i="1"/>
  <c r="M4222" i="1" s="1"/>
  <c r="AI4222" i="1"/>
  <c r="N4222" i="1" s="1"/>
  <c r="AD4223" i="1"/>
  <c r="I4223" i="1" s="1"/>
  <c r="AE4223" i="1"/>
  <c r="J4223" i="1" s="1"/>
  <c r="AF4223" i="1"/>
  <c r="K4223" i="1" s="1"/>
  <c r="AG4223" i="1"/>
  <c r="L4223" i="1" s="1"/>
  <c r="AH4223" i="1"/>
  <c r="M4223" i="1" s="1"/>
  <c r="AI4223" i="1"/>
  <c r="N4223" i="1" s="1"/>
  <c r="AD4224" i="1"/>
  <c r="I4224" i="1" s="1"/>
  <c r="AE4224" i="1"/>
  <c r="J4224" i="1" s="1"/>
  <c r="AF4224" i="1"/>
  <c r="K4224" i="1" s="1"/>
  <c r="AG4224" i="1"/>
  <c r="L4224" i="1" s="1"/>
  <c r="AH4224" i="1"/>
  <c r="M4224" i="1" s="1"/>
  <c r="AI4224" i="1"/>
  <c r="N4224" i="1" s="1"/>
  <c r="AD4225" i="1"/>
  <c r="I4225" i="1" s="1"/>
  <c r="AE4225" i="1"/>
  <c r="J4225" i="1" s="1"/>
  <c r="AF4225" i="1"/>
  <c r="K4225" i="1" s="1"/>
  <c r="AG4225" i="1"/>
  <c r="L4225" i="1" s="1"/>
  <c r="AH4225" i="1"/>
  <c r="M4225" i="1" s="1"/>
  <c r="AI4225" i="1"/>
  <c r="N4225" i="1" s="1"/>
  <c r="AD4226" i="1"/>
  <c r="I4226" i="1" s="1"/>
  <c r="AE4226" i="1"/>
  <c r="J4226" i="1" s="1"/>
  <c r="AF4226" i="1"/>
  <c r="K4226" i="1" s="1"/>
  <c r="AG4226" i="1"/>
  <c r="L4226" i="1" s="1"/>
  <c r="AH4226" i="1"/>
  <c r="M4226" i="1" s="1"/>
  <c r="AI4226" i="1"/>
  <c r="N4226" i="1" s="1"/>
  <c r="AD4227" i="1"/>
  <c r="I4227" i="1" s="1"/>
  <c r="AE4227" i="1"/>
  <c r="J4227" i="1" s="1"/>
  <c r="AF4227" i="1"/>
  <c r="K4227" i="1" s="1"/>
  <c r="AG4227" i="1"/>
  <c r="L4227" i="1" s="1"/>
  <c r="AH4227" i="1"/>
  <c r="M4227" i="1" s="1"/>
  <c r="AI4227" i="1"/>
  <c r="N4227" i="1" s="1"/>
  <c r="AD4228" i="1"/>
  <c r="I4228" i="1" s="1"/>
  <c r="AE4228" i="1"/>
  <c r="J4228" i="1" s="1"/>
  <c r="AF4228" i="1"/>
  <c r="K4228" i="1" s="1"/>
  <c r="AG4228" i="1"/>
  <c r="L4228" i="1" s="1"/>
  <c r="AH4228" i="1"/>
  <c r="M4228" i="1" s="1"/>
  <c r="AI4228" i="1"/>
  <c r="N4228" i="1" s="1"/>
  <c r="AD4229" i="1"/>
  <c r="I4229" i="1" s="1"/>
  <c r="AE4229" i="1"/>
  <c r="J4229" i="1" s="1"/>
  <c r="AF4229" i="1"/>
  <c r="K4229" i="1" s="1"/>
  <c r="AG4229" i="1"/>
  <c r="L4229" i="1" s="1"/>
  <c r="AH4229" i="1"/>
  <c r="M4229" i="1" s="1"/>
  <c r="AI4229" i="1"/>
  <c r="N4229" i="1" s="1"/>
  <c r="AD4230" i="1"/>
  <c r="I4230" i="1" s="1"/>
  <c r="AE4230" i="1"/>
  <c r="J4230" i="1" s="1"/>
  <c r="AF4230" i="1"/>
  <c r="K4230" i="1" s="1"/>
  <c r="AG4230" i="1"/>
  <c r="L4230" i="1" s="1"/>
  <c r="AH4230" i="1"/>
  <c r="M4230" i="1" s="1"/>
  <c r="AI4230" i="1"/>
  <c r="N4230" i="1" s="1"/>
  <c r="AD4231" i="1"/>
  <c r="I4231" i="1" s="1"/>
  <c r="AE4231" i="1"/>
  <c r="J4231" i="1" s="1"/>
  <c r="AF4231" i="1"/>
  <c r="K4231" i="1" s="1"/>
  <c r="AG4231" i="1"/>
  <c r="L4231" i="1" s="1"/>
  <c r="AH4231" i="1"/>
  <c r="M4231" i="1" s="1"/>
  <c r="AI4231" i="1"/>
  <c r="N4231" i="1" s="1"/>
  <c r="AD4232" i="1"/>
  <c r="I4232" i="1" s="1"/>
  <c r="AE4232" i="1"/>
  <c r="J4232" i="1" s="1"/>
  <c r="AF4232" i="1"/>
  <c r="K4232" i="1" s="1"/>
  <c r="AG4232" i="1"/>
  <c r="L4232" i="1" s="1"/>
  <c r="AH4232" i="1"/>
  <c r="M4232" i="1" s="1"/>
  <c r="AI4232" i="1"/>
  <c r="N4232" i="1" s="1"/>
  <c r="AD4233" i="1"/>
  <c r="I4233" i="1" s="1"/>
  <c r="AE4233" i="1"/>
  <c r="J4233" i="1" s="1"/>
  <c r="AF4233" i="1"/>
  <c r="K4233" i="1" s="1"/>
  <c r="AG4233" i="1"/>
  <c r="L4233" i="1" s="1"/>
  <c r="AH4233" i="1"/>
  <c r="M4233" i="1" s="1"/>
  <c r="AI4233" i="1"/>
  <c r="N4233" i="1" s="1"/>
  <c r="AD4234" i="1"/>
  <c r="I4234" i="1" s="1"/>
  <c r="AE4234" i="1"/>
  <c r="J4234" i="1" s="1"/>
  <c r="AF4234" i="1"/>
  <c r="K4234" i="1" s="1"/>
  <c r="AG4234" i="1"/>
  <c r="L4234" i="1" s="1"/>
  <c r="AH4234" i="1"/>
  <c r="M4234" i="1" s="1"/>
  <c r="AI4234" i="1"/>
  <c r="N4234" i="1" s="1"/>
  <c r="AD4235" i="1"/>
  <c r="I4235" i="1" s="1"/>
  <c r="AE4235" i="1"/>
  <c r="J4235" i="1" s="1"/>
  <c r="AF4235" i="1"/>
  <c r="K4235" i="1" s="1"/>
  <c r="AG4235" i="1"/>
  <c r="L4235" i="1" s="1"/>
  <c r="AH4235" i="1"/>
  <c r="M4235" i="1" s="1"/>
  <c r="AI4235" i="1"/>
  <c r="N4235" i="1" s="1"/>
  <c r="AD4236" i="1"/>
  <c r="I4236" i="1" s="1"/>
  <c r="AE4236" i="1"/>
  <c r="J4236" i="1" s="1"/>
  <c r="AF4236" i="1"/>
  <c r="K4236" i="1" s="1"/>
  <c r="AG4236" i="1"/>
  <c r="L4236" i="1" s="1"/>
  <c r="AH4236" i="1"/>
  <c r="M4236" i="1" s="1"/>
  <c r="AI4236" i="1"/>
  <c r="N4236" i="1" s="1"/>
  <c r="AD4237" i="1"/>
  <c r="I4237" i="1" s="1"/>
  <c r="AE4237" i="1"/>
  <c r="J4237" i="1" s="1"/>
  <c r="AF4237" i="1"/>
  <c r="K4237" i="1" s="1"/>
  <c r="AG4237" i="1"/>
  <c r="L4237" i="1" s="1"/>
  <c r="AH4237" i="1"/>
  <c r="M4237" i="1" s="1"/>
  <c r="AI4237" i="1"/>
  <c r="N4237" i="1" s="1"/>
  <c r="AD4238" i="1"/>
  <c r="I4238" i="1" s="1"/>
  <c r="AE4238" i="1"/>
  <c r="J4238" i="1" s="1"/>
  <c r="AF4238" i="1"/>
  <c r="K4238" i="1" s="1"/>
  <c r="AG4238" i="1"/>
  <c r="L4238" i="1" s="1"/>
  <c r="AH4238" i="1"/>
  <c r="M4238" i="1" s="1"/>
  <c r="AI4238" i="1"/>
  <c r="N4238" i="1" s="1"/>
  <c r="AD4239" i="1"/>
  <c r="I4239" i="1" s="1"/>
  <c r="AE4239" i="1"/>
  <c r="J4239" i="1" s="1"/>
  <c r="AF4239" i="1"/>
  <c r="K4239" i="1" s="1"/>
  <c r="AG4239" i="1"/>
  <c r="L4239" i="1" s="1"/>
  <c r="AH4239" i="1"/>
  <c r="M4239" i="1" s="1"/>
  <c r="AI4239" i="1"/>
  <c r="N4239" i="1" s="1"/>
  <c r="AD4240" i="1"/>
  <c r="I4240" i="1" s="1"/>
  <c r="AE4240" i="1"/>
  <c r="J4240" i="1" s="1"/>
  <c r="AF4240" i="1"/>
  <c r="K4240" i="1" s="1"/>
  <c r="AG4240" i="1"/>
  <c r="L4240" i="1" s="1"/>
  <c r="AH4240" i="1"/>
  <c r="M4240" i="1" s="1"/>
  <c r="AI4240" i="1"/>
  <c r="N4240" i="1" s="1"/>
  <c r="AD4241" i="1"/>
  <c r="I4241" i="1" s="1"/>
  <c r="AE4241" i="1"/>
  <c r="J4241" i="1" s="1"/>
  <c r="AF4241" i="1"/>
  <c r="K4241" i="1" s="1"/>
  <c r="AG4241" i="1"/>
  <c r="L4241" i="1" s="1"/>
  <c r="AH4241" i="1"/>
  <c r="M4241" i="1" s="1"/>
  <c r="AI4241" i="1"/>
  <c r="N4241" i="1" s="1"/>
  <c r="AD4242" i="1"/>
  <c r="I4242" i="1" s="1"/>
  <c r="AE4242" i="1"/>
  <c r="J4242" i="1" s="1"/>
  <c r="AF4242" i="1"/>
  <c r="K4242" i="1" s="1"/>
  <c r="AG4242" i="1"/>
  <c r="L4242" i="1" s="1"/>
  <c r="AH4242" i="1"/>
  <c r="M4242" i="1" s="1"/>
  <c r="AI4242" i="1"/>
  <c r="N4242" i="1" s="1"/>
  <c r="AD4243" i="1"/>
  <c r="I4243" i="1" s="1"/>
  <c r="AE4243" i="1"/>
  <c r="J4243" i="1" s="1"/>
  <c r="AF4243" i="1"/>
  <c r="K4243" i="1" s="1"/>
  <c r="AG4243" i="1"/>
  <c r="L4243" i="1" s="1"/>
  <c r="AH4243" i="1"/>
  <c r="M4243" i="1" s="1"/>
  <c r="AI4243" i="1"/>
  <c r="N4243" i="1" s="1"/>
  <c r="AD4244" i="1"/>
  <c r="I4244" i="1" s="1"/>
  <c r="AE4244" i="1"/>
  <c r="J4244" i="1" s="1"/>
  <c r="AF4244" i="1"/>
  <c r="K4244" i="1" s="1"/>
  <c r="AG4244" i="1"/>
  <c r="L4244" i="1" s="1"/>
  <c r="AH4244" i="1"/>
  <c r="M4244" i="1" s="1"/>
  <c r="AI4244" i="1"/>
  <c r="N4244" i="1" s="1"/>
  <c r="AD4245" i="1"/>
  <c r="I4245" i="1" s="1"/>
  <c r="AE4245" i="1"/>
  <c r="J4245" i="1" s="1"/>
  <c r="AF4245" i="1"/>
  <c r="K4245" i="1" s="1"/>
  <c r="AG4245" i="1"/>
  <c r="L4245" i="1" s="1"/>
  <c r="AH4245" i="1"/>
  <c r="M4245" i="1" s="1"/>
  <c r="AI4245" i="1"/>
  <c r="N4245" i="1" s="1"/>
  <c r="AD4246" i="1"/>
  <c r="I4246" i="1" s="1"/>
  <c r="AE4246" i="1"/>
  <c r="J4246" i="1" s="1"/>
  <c r="AF4246" i="1"/>
  <c r="K4246" i="1" s="1"/>
  <c r="AG4246" i="1"/>
  <c r="L4246" i="1" s="1"/>
  <c r="AH4246" i="1"/>
  <c r="M4246" i="1" s="1"/>
  <c r="AI4246" i="1"/>
  <c r="N4246" i="1" s="1"/>
  <c r="AD4247" i="1"/>
  <c r="I4247" i="1" s="1"/>
  <c r="AE4247" i="1"/>
  <c r="J4247" i="1" s="1"/>
  <c r="AF4247" i="1"/>
  <c r="K4247" i="1" s="1"/>
  <c r="AG4247" i="1"/>
  <c r="L4247" i="1" s="1"/>
  <c r="AH4247" i="1"/>
  <c r="M4247" i="1" s="1"/>
  <c r="AI4247" i="1"/>
  <c r="N4247" i="1" s="1"/>
  <c r="AD4248" i="1"/>
  <c r="I4248" i="1" s="1"/>
  <c r="AE4248" i="1"/>
  <c r="J4248" i="1" s="1"/>
  <c r="AF4248" i="1"/>
  <c r="K4248" i="1" s="1"/>
  <c r="AG4248" i="1"/>
  <c r="L4248" i="1" s="1"/>
  <c r="AH4248" i="1"/>
  <c r="M4248" i="1" s="1"/>
  <c r="AI4248" i="1"/>
  <c r="N4248" i="1" s="1"/>
  <c r="AD4249" i="1"/>
  <c r="I4249" i="1" s="1"/>
  <c r="AE4249" i="1"/>
  <c r="J4249" i="1" s="1"/>
  <c r="AF4249" i="1"/>
  <c r="K4249" i="1" s="1"/>
  <c r="AG4249" i="1"/>
  <c r="L4249" i="1" s="1"/>
  <c r="AH4249" i="1"/>
  <c r="M4249" i="1" s="1"/>
  <c r="AI4249" i="1"/>
  <c r="N4249" i="1" s="1"/>
  <c r="AD4250" i="1"/>
  <c r="I4250" i="1" s="1"/>
  <c r="AE4250" i="1"/>
  <c r="J4250" i="1" s="1"/>
  <c r="AF4250" i="1"/>
  <c r="K4250" i="1" s="1"/>
  <c r="AG4250" i="1"/>
  <c r="L4250" i="1" s="1"/>
  <c r="AH4250" i="1"/>
  <c r="M4250" i="1" s="1"/>
  <c r="AI4250" i="1"/>
  <c r="N4250" i="1" s="1"/>
  <c r="AD4251" i="1"/>
  <c r="I4251" i="1" s="1"/>
  <c r="AE4251" i="1"/>
  <c r="J4251" i="1" s="1"/>
  <c r="AF4251" i="1"/>
  <c r="K4251" i="1" s="1"/>
  <c r="AG4251" i="1"/>
  <c r="L4251" i="1" s="1"/>
  <c r="AH4251" i="1"/>
  <c r="M4251" i="1" s="1"/>
  <c r="AI4251" i="1"/>
  <c r="N4251" i="1" s="1"/>
  <c r="AD4252" i="1"/>
  <c r="I4252" i="1" s="1"/>
  <c r="AE4252" i="1"/>
  <c r="J4252" i="1" s="1"/>
  <c r="AF4252" i="1"/>
  <c r="K4252" i="1" s="1"/>
  <c r="AG4252" i="1"/>
  <c r="L4252" i="1" s="1"/>
  <c r="AH4252" i="1"/>
  <c r="M4252" i="1" s="1"/>
  <c r="AI4252" i="1"/>
  <c r="N4252" i="1" s="1"/>
  <c r="AD4253" i="1"/>
  <c r="I4253" i="1" s="1"/>
  <c r="AE4253" i="1"/>
  <c r="J4253" i="1" s="1"/>
  <c r="AF4253" i="1"/>
  <c r="K4253" i="1" s="1"/>
  <c r="AG4253" i="1"/>
  <c r="L4253" i="1" s="1"/>
  <c r="AH4253" i="1"/>
  <c r="M4253" i="1" s="1"/>
  <c r="AI4253" i="1"/>
  <c r="N4253" i="1" s="1"/>
  <c r="AD4254" i="1"/>
  <c r="I4254" i="1" s="1"/>
  <c r="AE4254" i="1"/>
  <c r="J4254" i="1" s="1"/>
  <c r="AF4254" i="1"/>
  <c r="K4254" i="1" s="1"/>
  <c r="AG4254" i="1"/>
  <c r="L4254" i="1" s="1"/>
  <c r="AH4254" i="1"/>
  <c r="M4254" i="1" s="1"/>
  <c r="AI4254" i="1"/>
  <c r="N4254" i="1" s="1"/>
  <c r="AD4255" i="1"/>
  <c r="I4255" i="1" s="1"/>
  <c r="AE4255" i="1"/>
  <c r="J4255" i="1" s="1"/>
  <c r="AF4255" i="1"/>
  <c r="K4255" i="1" s="1"/>
  <c r="AG4255" i="1"/>
  <c r="L4255" i="1" s="1"/>
  <c r="AH4255" i="1"/>
  <c r="M4255" i="1" s="1"/>
  <c r="AI4255" i="1"/>
  <c r="N4255" i="1" s="1"/>
  <c r="AD4256" i="1"/>
  <c r="I4256" i="1" s="1"/>
  <c r="AE4256" i="1"/>
  <c r="J4256" i="1" s="1"/>
  <c r="AF4256" i="1"/>
  <c r="K4256" i="1" s="1"/>
  <c r="AG4256" i="1"/>
  <c r="L4256" i="1" s="1"/>
  <c r="AH4256" i="1"/>
  <c r="M4256" i="1" s="1"/>
  <c r="AI4256" i="1"/>
  <c r="N4256" i="1" s="1"/>
  <c r="AD4257" i="1"/>
  <c r="I4257" i="1" s="1"/>
  <c r="AE4257" i="1"/>
  <c r="J4257" i="1" s="1"/>
  <c r="AF4257" i="1"/>
  <c r="K4257" i="1" s="1"/>
  <c r="AG4257" i="1"/>
  <c r="L4257" i="1" s="1"/>
  <c r="AH4257" i="1"/>
  <c r="M4257" i="1" s="1"/>
  <c r="AI4257" i="1"/>
  <c r="N4257" i="1" s="1"/>
  <c r="AD4258" i="1"/>
  <c r="I4258" i="1" s="1"/>
  <c r="AE4258" i="1"/>
  <c r="J4258" i="1" s="1"/>
  <c r="AF4258" i="1"/>
  <c r="K4258" i="1" s="1"/>
  <c r="AG4258" i="1"/>
  <c r="L4258" i="1" s="1"/>
  <c r="AH4258" i="1"/>
  <c r="M4258" i="1" s="1"/>
  <c r="AI4258" i="1"/>
  <c r="N4258" i="1" s="1"/>
  <c r="AD4259" i="1"/>
  <c r="I4259" i="1" s="1"/>
  <c r="AE4259" i="1"/>
  <c r="J4259" i="1" s="1"/>
  <c r="AF4259" i="1"/>
  <c r="K4259" i="1" s="1"/>
  <c r="AG4259" i="1"/>
  <c r="L4259" i="1" s="1"/>
  <c r="AH4259" i="1"/>
  <c r="M4259" i="1" s="1"/>
  <c r="AI4259" i="1"/>
  <c r="N4259" i="1" s="1"/>
  <c r="AD4260" i="1"/>
  <c r="I4260" i="1" s="1"/>
  <c r="AE4260" i="1"/>
  <c r="J4260" i="1" s="1"/>
  <c r="AF4260" i="1"/>
  <c r="K4260" i="1" s="1"/>
  <c r="AG4260" i="1"/>
  <c r="L4260" i="1" s="1"/>
  <c r="AH4260" i="1"/>
  <c r="M4260" i="1" s="1"/>
  <c r="AI4260" i="1"/>
  <c r="N4260" i="1" s="1"/>
  <c r="AD4261" i="1"/>
  <c r="I4261" i="1" s="1"/>
  <c r="AE4261" i="1"/>
  <c r="J4261" i="1" s="1"/>
  <c r="AF4261" i="1"/>
  <c r="K4261" i="1" s="1"/>
  <c r="AG4261" i="1"/>
  <c r="L4261" i="1" s="1"/>
  <c r="AH4261" i="1"/>
  <c r="M4261" i="1" s="1"/>
  <c r="AI4261" i="1"/>
  <c r="N4261" i="1" s="1"/>
  <c r="AD4262" i="1"/>
  <c r="I4262" i="1" s="1"/>
  <c r="AE4262" i="1"/>
  <c r="J4262" i="1" s="1"/>
  <c r="AF4262" i="1"/>
  <c r="K4262" i="1" s="1"/>
  <c r="AG4262" i="1"/>
  <c r="L4262" i="1" s="1"/>
  <c r="AH4262" i="1"/>
  <c r="M4262" i="1" s="1"/>
  <c r="AI4262" i="1"/>
  <c r="N4262" i="1" s="1"/>
  <c r="AD4263" i="1"/>
  <c r="I4263" i="1" s="1"/>
  <c r="AE4263" i="1"/>
  <c r="J4263" i="1" s="1"/>
  <c r="AF4263" i="1"/>
  <c r="K4263" i="1" s="1"/>
  <c r="AG4263" i="1"/>
  <c r="L4263" i="1" s="1"/>
  <c r="AH4263" i="1"/>
  <c r="M4263" i="1" s="1"/>
  <c r="AI4263" i="1"/>
  <c r="N4263" i="1" s="1"/>
  <c r="AD4264" i="1"/>
  <c r="I4264" i="1" s="1"/>
  <c r="AE4264" i="1"/>
  <c r="J4264" i="1" s="1"/>
  <c r="AF4264" i="1"/>
  <c r="K4264" i="1" s="1"/>
  <c r="AG4264" i="1"/>
  <c r="L4264" i="1" s="1"/>
  <c r="AH4264" i="1"/>
  <c r="M4264" i="1" s="1"/>
  <c r="AI4264" i="1"/>
  <c r="N4264" i="1" s="1"/>
  <c r="AD4265" i="1"/>
  <c r="I4265" i="1" s="1"/>
  <c r="AE4265" i="1"/>
  <c r="J4265" i="1" s="1"/>
  <c r="AF4265" i="1"/>
  <c r="K4265" i="1" s="1"/>
  <c r="AG4265" i="1"/>
  <c r="L4265" i="1" s="1"/>
  <c r="AH4265" i="1"/>
  <c r="M4265" i="1" s="1"/>
  <c r="AI4265" i="1"/>
  <c r="N4265" i="1" s="1"/>
  <c r="AD4266" i="1"/>
  <c r="I4266" i="1" s="1"/>
  <c r="AE4266" i="1"/>
  <c r="J4266" i="1" s="1"/>
  <c r="AF4266" i="1"/>
  <c r="K4266" i="1" s="1"/>
  <c r="AG4266" i="1"/>
  <c r="L4266" i="1" s="1"/>
  <c r="AH4266" i="1"/>
  <c r="M4266" i="1" s="1"/>
  <c r="AI4266" i="1"/>
  <c r="N4266" i="1" s="1"/>
  <c r="AD4267" i="1"/>
  <c r="I4267" i="1" s="1"/>
  <c r="AE4267" i="1"/>
  <c r="J4267" i="1" s="1"/>
  <c r="AF4267" i="1"/>
  <c r="K4267" i="1" s="1"/>
  <c r="AG4267" i="1"/>
  <c r="L4267" i="1" s="1"/>
  <c r="AH4267" i="1"/>
  <c r="M4267" i="1" s="1"/>
  <c r="AI4267" i="1"/>
  <c r="N4267" i="1" s="1"/>
  <c r="AD4268" i="1"/>
  <c r="I4268" i="1" s="1"/>
  <c r="AE4268" i="1"/>
  <c r="J4268" i="1" s="1"/>
  <c r="AF4268" i="1"/>
  <c r="K4268" i="1" s="1"/>
  <c r="AG4268" i="1"/>
  <c r="L4268" i="1" s="1"/>
  <c r="AH4268" i="1"/>
  <c r="M4268" i="1" s="1"/>
  <c r="AI4268" i="1"/>
  <c r="N4268" i="1" s="1"/>
  <c r="AD4269" i="1"/>
  <c r="I4269" i="1" s="1"/>
  <c r="AE4269" i="1"/>
  <c r="J4269" i="1" s="1"/>
  <c r="AF4269" i="1"/>
  <c r="K4269" i="1" s="1"/>
  <c r="AG4269" i="1"/>
  <c r="L4269" i="1" s="1"/>
  <c r="AH4269" i="1"/>
  <c r="M4269" i="1" s="1"/>
  <c r="AI4269" i="1"/>
  <c r="N4269" i="1" s="1"/>
  <c r="AD4270" i="1"/>
  <c r="I4270" i="1" s="1"/>
  <c r="AE4270" i="1"/>
  <c r="J4270" i="1" s="1"/>
  <c r="AF4270" i="1"/>
  <c r="K4270" i="1" s="1"/>
  <c r="AG4270" i="1"/>
  <c r="L4270" i="1" s="1"/>
  <c r="AH4270" i="1"/>
  <c r="M4270" i="1" s="1"/>
  <c r="AI4270" i="1"/>
  <c r="N4270" i="1" s="1"/>
  <c r="AD4271" i="1"/>
  <c r="I4271" i="1" s="1"/>
  <c r="AE4271" i="1"/>
  <c r="J4271" i="1" s="1"/>
  <c r="AF4271" i="1"/>
  <c r="K4271" i="1" s="1"/>
  <c r="AG4271" i="1"/>
  <c r="L4271" i="1" s="1"/>
  <c r="AH4271" i="1"/>
  <c r="M4271" i="1" s="1"/>
  <c r="AI4271" i="1"/>
  <c r="N4271" i="1" s="1"/>
  <c r="AD4272" i="1"/>
  <c r="I4272" i="1" s="1"/>
  <c r="AE4272" i="1"/>
  <c r="J4272" i="1" s="1"/>
  <c r="AF4272" i="1"/>
  <c r="K4272" i="1" s="1"/>
  <c r="AG4272" i="1"/>
  <c r="L4272" i="1" s="1"/>
  <c r="AH4272" i="1"/>
  <c r="M4272" i="1" s="1"/>
  <c r="AI4272" i="1"/>
  <c r="N4272" i="1" s="1"/>
  <c r="AD4273" i="1"/>
  <c r="I4273" i="1" s="1"/>
  <c r="AE4273" i="1"/>
  <c r="J4273" i="1" s="1"/>
  <c r="AF4273" i="1"/>
  <c r="K4273" i="1" s="1"/>
  <c r="AG4273" i="1"/>
  <c r="L4273" i="1" s="1"/>
  <c r="AH4273" i="1"/>
  <c r="M4273" i="1" s="1"/>
  <c r="AI4273" i="1"/>
  <c r="N4273" i="1" s="1"/>
  <c r="AD4274" i="1"/>
  <c r="I4274" i="1" s="1"/>
  <c r="AE4274" i="1"/>
  <c r="J4274" i="1" s="1"/>
  <c r="AF4274" i="1"/>
  <c r="K4274" i="1" s="1"/>
  <c r="AG4274" i="1"/>
  <c r="L4274" i="1" s="1"/>
  <c r="AH4274" i="1"/>
  <c r="M4274" i="1" s="1"/>
  <c r="AI4274" i="1"/>
  <c r="N4274" i="1" s="1"/>
  <c r="AD4275" i="1"/>
  <c r="I4275" i="1" s="1"/>
  <c r="AE4275" i="1"/>
  <c r="J4275" i="1" s="1"/>
  <c r="AF4275" i="1"/>
  <c r="K4275" i="1" s="1"/>
  <c r="AG4275" i="1"/>
  <c r="L4275" i="1" s="1"/>
  <c r="AH4275" i="1"/>
  <c r="M4275" i="1" s="1"/>
  <c r="AI4275" i="1"/>
  <c r="N4275" i="1" s="1"/>
  <c r="AD4276" i="1"/>
  <c r="I4276" i="1" s="1"/>
  <c r="AE4276" i="1"/>
  <c r="J4276" i="1" s="1"/>
  <c r="AF4276" i="1"/>
  <c r="K4276" i="1" s="1"/>
  <c r="AG4276" i="1"/>
  <c r="L4276" i="1" s="1"/>
  <c r="AH4276" i="1"/>
  <c r="M4276" i="1" s="1"/>
  <c r="AI4276" i="1"/>
  <c r="N4276" i="1" s="1"/>
  <c r="AD4277" i="1"/>
  <c r="I4277" i="1" s="1"/>
  <c r="AE4277" i="1"/>
  <c r="J4277" i="1" s="1"/>
  <c r="AF4277" i="1"/>
  <c r="K4277" i="1" s="1"/>
  <c r="AG4277" i="1"/>
  <c r="L4277" i="1" s="1"/>
  <c r="AH4277" i="1"/>
  <c r="M4277" i="1" s="1"/>
  <c r="AI4277" i="1"/>
  <c r="N4277" i="1" s="1"/>
  <c r="AD4278" i="1"/>
  <c r="I4278" i="1" s="1"/>
  <c r="AE4278" i="1"/>
  <c r="J4278" i="1" s="1"/>
  <c r="AF4278" i="1"/>
  <c r="K4278" i="1" s="1"/>
  <c r="AG4278" i="1"/>
  <c r="L4278" i="1" s="1"/>
  <c r="AH4278" i="1"/>
  <c r="M4278" i="1" s="1"/>
  <c r="AI4278" i="1"/>
  <c r="N4278" i="1" s="1"/>
  <c r="AD4279" i="1"/>
  <c r="I4279" i="1" s="1"/>
  <c r="AE4279" i="1"/>
  <c r="J4279" i="1" s="1"/>
  <c r="AF4279" i="1"/>
  <c r="K4279" i="1" s="1"/>
  <c r="AG4279" i="1"/>
  <c r="L4279" i="1" s="1"/>
  <c r="AH4279" i="1"/>
  <c r="M4279" i="1" s="1"/>
  <c r="AI4279" i="1"/>
  <c r="N4279" i="1" s="1"/>
  <c r="AD4280" i="1"/>
  <c r="I4280" i="1" s="1"/>
  <c r="AE4280" i="1"/>
  <c r="J4280" i="1" s="1"/>
  <c r="AF4280" i="1"/>
  <c r="K4280" i="1" s="1"/>
  <c r="AG4280" i="1"/>
  <c r="L4280" i="1" s="1"/>
  <c r="AH4280" i="1"/>
  <c r="M4280" i="1" s="1"/>
  <c r="AI4280" i="1"/>
  <c r="N4280" i="1" s="1"/>
  <c r="AD4281" i="1"/>
  <c r="I4281" i="1" s="1"/>
  <c r="AE4281" i="1"/>
  <c r="J4281" i="1" s="1"/>
  <c r="AF4281" i="1"/>
  <c r="K4281" i="1" s="1"/>
  <c r="AG4281" i="1"/>
  <c r="L4281" i="1" s="1"/>
  <c r="AH4281" i="1"/>
  <c r="M4281" i="1" s="1"/>
  <c r="AI4281" i="1"/>
  <c r="N4281" i="1" s="1"/>
  <c r="AD4282" i="1"/>
  <c r="I4282" i="1" s="1"/>
  <c r="AE4282" i="1"/>
  <c r="J4282" i="1" s="1"/>
  <c r="AF4282" i="1"/>
  <c r="K4282" i="1" s="1"/>
  <c r="AG4282" i="1"/>
  <c r="L4282" i="1" s="1"/>
  <c r="AH4282" i="1"/>
  <c r="M4282" i="1" s="1"/>
  <c r="AI4282" i="1"/>
  <c r="N4282" i="1" s="1"/>
  <c r="AD4283" i="1"/>
  <c r="I4283" i="1" s="1"/>
  <c r="AE4283" i="1"/>
  <c r="J4283" i="1" s="1"/>
  <c r="AF4283" i="1"/>
  <c r="K4283" i="1" s="1"/>
  <c r="AG4283" i="1"/>
  <c r="L4283" i="1" s="1"/>
  <c r="AH4283" i="1"/>
  <c r="M4283" i="1" s="1"/>
  <c r="AI4283" i="1"/>
  <c r="N4283" i="1" s="1"/>
  <c r="AD4284" i="1"/>
  <c r="I4284" i="1" s="1"/>
  <c r="AE4284" i="1"/>
  <c r="J4284" i="1" s="1"/>
  <c r="AF4284" i="1"/>
  <c r="K4284" i="1" s="1"/>
  <c r="AG4284" i="1"/>
  <c r="L4284" i="1" s="1"/>
  <c r="AH4284" i="1"/>
  <c r="M4284" i="1" s="1"/>
  <c r="AI4284" i="1"/>
  <c r="N4284" i="1" s="1"/>
  <c r="AD4285" i="1"/>
  <c r="I4285" i="1" s="1"/>
  <c r="AE4285" i="1"/>
  <c r="J4285" i="1" s="1"/>
  <c r="AF4285" i="1"/>
  <c r="K4285" i="1" s="1"/>
  <c r="AG4285" i="1"/>
  <c r="L4285" i="1" s="1"/>
  <c r="AH4285" i="1"/>
  <c r="M4285" i="1" s="1"/>
  <c r="AI4285" i="1"/>
  <c r="N4285" i="1" s="1"/>
  <c r="AD4286" i="1"/>
  <c r="I4286" i="1" s="1"/>
  <c r="AE4286" i="1"/>
  <c r="J4286" i="1" s="1"/>
  <c r="AF4286" i="1"/>
  <c r="K4286" i="1" s="1"/>
  <c r="AG4286" i="1"/>
  <c r="L4286" i="1" s="1"/>
  <c r="AH4286" i="1"/>
  <c r="M4286" i="1" s="1"/>
  <c r="AI4286" i="1"/>
  <c r="N4286" i="1" s="1"/>
  <c r="AD4287" i="1"/>
  <c r="I4287" i="1" s="1"/>
  <c r="AE4287" i="1"/>
  <c r="J4287" i="1" s="1"/>
  <c r="AF4287" i="1"/>
  <c r="K4287" i="1" s="1"/>
  <c r="AG4287" i="1"/>
  <c r="L4287" i="1" s="1"/>
  <c r="AH4287" i="1"/>
  <c r="M4287" i="1" s="1"/>
  <c r="AI4287" i="1"/>
  <c r="N4287" i="1" s="1"/>
  <c r="AD4288" i="1"/>
  <c r="I4288" i="1" s="1"/>
  <c r="AE4288" i="1"/>
  <c r="J4288" i="1" s="1"/>
  <c r="AF4288" i="1"/>
  <c r="K4288" i="1" s="1"/>
  <c r="AG4288" i="1"/>
  <c r="L4288" i="1" s="1"/>
  <c r="AH4288" i="1"/>
  <c r="M4288" i="1" s="1"/>
  <c r="AI4288" i="1"/>
  <c r="N4288" i="1" s="1"/>
  <c r="AD4289" i="1"/>
  <c r="I4289" i="1" s="1"/>
  <c r="AE4289" i="1"/>
  <c r="J4289" i="1" s="1"/>
  <c r="AF4289" i="1"/>
  <c r="K4289" i="1" s="1"/>
  <c r="AG4289" i="1"/>
  <c r="L4289" i="1" s="1"/>
  <c r="AH4289" i="1"/>
  <c r="M4289" i="1" s="1"/>
  <c r="AI4289" i="1"/>
  <c r="N4289" i="1" s="1"/>
  <c r="AD4290" i="1"/>
  <c r="I4290" i="1" s="1"/>
  <c r="AE4290" i="1"/>
  <c r="J4290" i="1" s="1"/>
  <c r="AF4290" i="1"/>
  <c r="K4290" i="1" s="1"/>
  <c r="AG4290" i="1"/>
  <c r="L4290" i="1" s="1"/>
  <c r="AH4290" i="1"/>
  <c r="M4290" i="1" s="1"/>
  <c r="AI4290" i="1"/>
  <c r="N4290" i="1" s="1"/>
  <c r="AD4291" i="1"/>
  <c r="I4291" i="1" s="1"/>
  <c r="AE4291" i="1"/>
  <c r="J4291" i="1" s="1"/>
  <c r="AF4291" i="1"/>
  <c r="K4291" i="1" s="1"/>
  <c r="AG4291" i="1"/>
  <c r="L4291" i="1" s="1"/>
  <c r="AH4291" i="1"/>
  <c r="M4291" i="1" s="1"/>
  <c r="AI4291" i="1"/>
  <c r="N4291" i="1" s="1"/>
  <c r="AD4292" i="1"/>
  <c r="I4292" i="1" s="1"/>
  <c r="AE4292" i="1"/>
  <c r="J4292" i="1" s="1"/>
  <c r="AF4292" i="1"/>
  <c r="K4292" i="1" s="1"/>
  <c r="AG4292" i="1"/>
  <c r="L4292" i="1" s="1"/>
  <c r="AH4292" i="1"/>
  <c r="M4292" i="1" s="1"/>
  <c r="AI4292" i="1"/>
  <c r="N4292" i="1" s="1"/>
  <c r="AD4293" i="1"/>
  <c r="I4293" i="1" s="1"/>
  <c r="AE4293" i="1"/>
  <c r="J4293" i="1" s="1"/>
  <c r="AF4293" i="1"/>
  <c r="K4293" i="1" s="1"/>
  <c r="AG4293" i="1"/>
  <c r="L4293" i="1" s="1"/>
  <c r="AH4293" i="1"/>
  <c r="M4293" i="1" s="1"/>
  <c r="AI4293" i="1"/>
  <c r="N4293" i="1" s="1"/>
  <c r="AD4294" i="1"/>
  <c r="I4294" i="1" s="1"/>
  <c r="AE4294" i="1"/>
  <c r="J4294" i="1" s="1"/>
  <c r="AF4294" i="1"/>
  <c r="K4294" i="1" s="1"/>
  <c r="AG4294" i="1"/>
  <c r="L4294" i="1" s="1"/>
  <c r="AH4294" i="1"/>
  <c r="M4294" i="1" s="1"/>
  <c r="AI4294" i="1"/>
  <c r="N4294" i="1" s="1"/>
  <c r="AD4295" i="1"/>
  <c r="I4295" i="1" s="1"/>
  <c r="AE4295" i="1"/>
  <c r="J4295" i="1" s="1"/>
  <c r="AF4295" i="1"/>
  <c r="K4295" i="1" s="1"/>
  <c r="AG4295" i="1"/>
  <c r="L4295" i="1" s="1"/>
  <c r="AH4295" i="1"/>
  <c r="M4295" i="1" s="1"/>
  <c r="AI4295" i="1"/>
  <c r="N4295" i="1" s="1"/>
  <c r="AD4296" i="1"/>
  <c r="I4296" i="1" s="1"/>
  <c r="AE4296" i="1"/>
  <c r="J4296" i="1" s="1"/>
  <c r="AF4296" i="1"/>
  <c r="K4296" i="1" s="1"/>
  <c r="AG4296" i="1"/>
  <c r="L4296" i="1" s="1"/>
  <c r="AH4296" i="1"/>
  <c r="M4296" i="1" s="1"/>
  <c r="AI4296" i="1"/>
  <c r="N4296" i="1" s="1"/>
  <c r="AD4297" i="1"/>
  <c r="I4297" i="1" s="1"/>
  <c r="AE4297" i="1"/>
  <c r="J4297" i="1" s="1"/>
  <c r="AF4297" i="1"/>
  <c r="K4297" i="1" s="1"/>
  <c r="AG4297" i="1"/>
  <c r="L4297" i="1" s="1"/>
  <c r="AH4297" i="1"/>
  <c r="M4297" i="1" s="1"/>
  <c r="AI4297" i="1"/>
  <c r="N4297" i="1" s="1"/>
  <c r="AD4298" i="1"/>
  <c r="I4298" i="1" s="1"/>
  <c r="AE4298" i="1"/>
  <c r="J4298" i="1" s="1"/>
  <c r="AF4298" i="1"/>
  <c r="K4298" i="1" s="1"/>
  <c r="AG4298" i="1"/>
  <c r="L4298" i="1" s="1"/>
  <c r="AH4298" i="1"/>
  <c r="M4298" i="1" s="1"/>
  <c r="AI4298" i="1"/>
  <c r="N4298" i="1" s="1"/>
  <c r="AD4299" i="1"/>
  <c r="I4299" i="1" s="1"/>
  <c r="AE4299" i="1"/>
  <c r="J4299" i="1" s="1"/>
  <c r="AF4299" i="1"/>
  <c r="K4299" i="1" s="1"/>
  <c r="AG4299" i="1"/>
  <c r="L4299" i="1" s="1"/>
  <c r="AH4299" i="1"/>
  <c r="M4299" i="1" s="1"/>
  <c r="AI4299" i="1"/>
  <c r="N4299" i="1" s="1"/>
  <c r="AD4300" i="1"/>
  <c r="I4300" i="1" s="1"/>
  <c r="AE4300" i="1"/>
  <c r="J4300" i="1" s="1"/>
  <c r="AF4300" i="1"/>
  <c r="K4300" i="1" s="1"/>
  <c r="AG4300" i="1"/>
  <c r="L4300" i="1" s="1"/>
  <c r="AH4300" i="1"/>
  <c r="M4300" i="1" s="1"/>
  <c r="AI4300" i="1"/>
  <c r="N4300" i="1" s="1"/>
  <c r="AD4301" i="1"/>
  <c r="I4301" i="1" s="1"/>
  <c r="AE4301" i="1"/>
  <c r="J4301" i="1" s="1"/>
  <c r="AF4301" i="1"/>
  <c r="K4301" i="1" s="1"/>
  <c r="AG4301" i="1"/>
  <c r="L4301" i="1" s="1"/>
  <c r="AH4301" i="1"/>
  <c r="M4301" i="1" s="1"/>
  <c r="AI4301" i="1"/>
  <c r="N4301" i="1" s="1"/>
  <c r="AD4302" i="1"/>
  <c r="I4302" i="1" s="1"/>
  <c r="AE4302" i="1"/>
  <c r="J4302" i="1" s="1"/>
  <c r="AF4302" i="1"/>
  <c r="K4302" i="1" s="1"/>
  <c r="AG4302" i="1"/>
  <c r="L4302" i="1" s="1"/>
  <c r="AH4302" i="1"/>
  <c r="M4302" i="1" s="1"/>
  <c r="AI4302" i="1"/>
  <c r="N4302" i="1" s="1"/>
  <c r="AD4303" i="1"/>
  <c r="I4303" i="1" s="1"/>
  <c r="AE4303" i="1"/>
  <c r="J4303" i="1" s="1"/>
  <c r="AF4303" i="1"/>
  <c r="K4303" i="1" s="1"/>
  <c r="AG4303" i="1"/>
  <c r="L4303" i="1" s="1"/>
  <c r="AH4303" i="1"/>
  <c r="M4303" i="1" s="1"/>
  <c r="AI4303" i="1"/>
  <c r="N4303" i="1" s="1"/>
  <c r="AD4304" i="1"/>
  <c r="I4304" i="1" s="1"/>
  <c r="AE4304" i="1"/>
  <c r="J4304" i="1" s="1"/>
  <c r="AF4304" i="1"/>
  <c r="K4304" i="1" s="1"/>
  <c r="AG4304" i="1"/>
  <c r="L4304" i="1" s="1"/>
  <c r="AH4304" i="1"/>
  <c r="M4304" i="1" s="1"/>
  <c r="AI4304" i="1"/>
  <c r="N4304" i="1" s="1"/>
  <c r="AD4305" i="1"/>
  <c r="I4305" i="1" s="1"/>
  <c r="AE4305" i="1"/>
  <c r="J4305" i="1" s="1"/>
  <c r="AF4305" i="1"/>
  <c r="K4305" i="1" s="1"/>
  <c r="AG4305" i="1"/>
  <c r="L4305" i="1" s="1"/>
  <c r="AH4305" i="1"/>
  <c r="M4305" i="1" s="1"/>
  <c r="AI4305" i="1"/>
  <c r="N4305" i="1" s="1"/>
  <c r="AD4306" i="1"/>
  <c r="I4306" i="1" s="1"/>
  <c r="AE4306" i="1"/>
  <c r="J4306" i="1" s="1"/>
  <c r="AF4306" i="1"/>
  <c r="K4306" i="1" s="1"/>
  <c r="AG4306" i="1"/>
  <c r="L4306" i="1" s="1"/>
  <c r="AH4306" i="1"/>
  <c r="M4306" i="1" s="1"/>
  <c r="AI4306" i="1"/>
  <c r="N4306" i="1" s="1"/>
  <c r="AD4307" i="1"/>
  <c r="I4307" i="1" s="1"/>
  <c r="AE4307" i="1"/>
  <c r="J4307" i="1" s="1"/>
  <c r="AF4307" i="1"/>
  <c r="K4307" i="1" s="1"/>
  <c r="AG4307" i="1"/>
  <c r="L4307" i="1" s="1"/>
  <c r="AH4307" i="1"/>
  <c r="M4307" i="1" s="1"/>
  <c r="AI4307" i="1"/>
  <c r="N4307" i="1" s="1"/>
  <c r="AD4308" i="1"/>
  <c r="I4308" i="1" s="1"/>
  <c r="AE4308" i="1"/>
  <c r="J4308" i="1" s="1"/>
  <c r="AF4308" i="1"/>
  <c r="K4308" i="1" s="1"/>
  <c r="AG4308" i="1"/>
  <c r="L4308" i="1" s="1"/>
  <c r="AH4308" i="1"/>
  <c r="M4308" i="1" s="1"/>
  <c r="AI4308" i="1"/>
  <c r="N4308" i="1" s="1"/>
  <c r="AD4309" i="1"/>
  <c r="I4309" i="1" s="1"/>
  <c r="AE4309" i="1"/>
  <c r="J4309" i="1" s="1"/>
  <c r="AF4309" i="1"/>
  <c r="K4309" i="1" s="1"/>
  <c r="AG4309" i="1"/>
  <c r="L4309" i="1" s="1"/>
  <c r="AH4309" i="1"/>
  <c r="M4309" i="1" s="1"/>
  <c r="AI4309" i="1"/>
  <c r="N4309" i="1" s="1"/>
  <c r="AD4310" i="1"/>
  <c r="I4310" i="1" s="1"/>
  <c r="AE4310" i="1"/>
  <c r="J4310" i="1" s="1"/>
  <c r="AF4310" i="1"/>
  <c r="K4310" i="1" s="1"/>
  <c r="AG4310" i="1"/>
  <c r="L4310" i="1" s="1"/>
  <c r="AH4310" i="1"/>
  <c r="M4310" i="1" s="1"/>
  <c r="AI4310" i="1"/>
  <c r="N4310" i="1" s="1"/>
  <c r="AD4311" i="1"/>
  <c r="I4311" i="1" s="1"/>
  <c r="AE4311" i="1"/>
  <c r="J4311" i="1" s="1"/>
  <c r="AF4311" i="1"/>
  <c r="K4311" i="1" s="1"/>
  <c r="AG4311" i="1"/>
  <c r="L4311" i="1" s="1"/>
  <c r="AH4311" i="1"/>
  <c r="M4311" i="1" s="1"/>
  <c r="AI4311" i="1"/>
  <c r="N4311" i="1" s="1"/>
  <c r="AD4312" i="1"/>
  <c r="I4312" i="1" s="1"/>
  <c r="AE4312" i="1"/>
  <c r="J4312" i="1" s="1"/>
  <c r="AF4312" i="1"/>
  <c r="K4312" i="1" s="1"/>
  <c r="AG4312" i="1"/>
  <c r="L4312" i="1" s="1"/>
  <c r="AH4312" i="1"/>
  <c r="M4312" i="1" s="1"/>
  <c r="AI4312" i="1"/>
  <c r="N4312" i="1" s="1"/>
  <c r="AD4313" i="1"/>
  <c r="I4313" i="1" s="1"/>
  <c r="AE4313" i="1"/>
  <c r="J4313" i="1" s="1"/>
  <c r="AF4313" i="1"/>
  <c r="K4313" i="1" s="1"/>
  <c r="AG4313" i="1"/>
  <c r="L4313" i="1" s="1"/>
  <c r="AH4313" i="1"/>
  <c r="M4313" i="1" s="1"/>
  <c r="AI4313" i="1"/>
  <c r="N4313" i="1" s="1"/>
  <c r="AD4314" i="1"/>
  <c r="I4314" i="1" s="1"/>
  <c r="AE4314" i="1"/>
  <c r="J4314" i="1" s="1"/>
  <c r="AF4314" i="1"/>
  <c r="K4314" i="1" s="1"/>
  <c r="AG4314" i="1"/>
  <c r="L4314" i="1" s="1"/>
  <c r="AH4314" i="1"/>
  <c r="M4314" i="1" s="1"/>
  <c r="AI4314" i="1"/>
  <c r="N4314" i="1" s="1"/>
  <c r="AD4315" i="1"/>
  <c r="I4315" i="1" s="1"/>
  <c r="AE4315" i="1"/>
  <c r="J4315" i="1" s="1"/>
  <c r="AF4315" i="1"/>
  <c r="K4315" i="1" s="1"/>
  <c r="AG4315" i="1"/>
  <c r="L4315" i="1" s="1"/>
  <c r="AH4315" i="1"/>
  <c r="M4315" i="1" s="1"/>
  <c r="AI4315" i="1"/>
  <c r="N4315" i="1" s="1"/>
  <c r="AD4316" i="1"/>
  <c r="I4316" i="1" s="1"/>
  <c r="AE4316" i="1"/>
  <c r="J4316" i="1" s="1"/>
  <c r="AF4316" i="1"/>
  <c r="K4316" i="1" s="1"/>
  <c r="AG4316" i="1"/>
  <c r="L4316" i="1" s="1"/>
  <c r="AH4316" i="1"/>
  <c r="M4316" i="1" s="1"/>
  <c r="AI4316" i="1"/>
  <c r="N4316" i="1" s="1"/>
  <c r="AD4317" i="1"/>
  <c r="I4317" i="1" s="1"/>
  <c r="AE4317" i="1"/>
  <c r="J4317" i="1" s="1"/>
  <c r="AF4317" i="1"/>
  <c r="K4317" i="1" s="1"/>
  <c r="AG4317" i="1"/>
  <c r="L4317" i="1" s="1"/>
  <c r="AH4317" i="1"/>
  <c r="M4317" i="1" s="1"/>
  <c r="AI4317" i="1"/>
  <c r="N4317" i="1" s="1"/>
  <c r="AD4318" i="1"/>
  <c r="I4318" i="1" s="1"/>
  <c r="AE4318" i="1"/>
  <c r="J4318" i="1" s="1"/>
  <c r="AF4318" i="1"/>
  <c r="K4318" i="1" s="1"/>
  <c r="AG4318" i="1"/>
  <c r="L4318" i="1" s="1"/>
  <c r="AH4318" i="1"/>
  <c r="M4318" i="1" s="1"/>
  <c r="AI4318" i="1"/>
  <c r="N4318" i="1" s="1"/>
  <c r="AD4319" i="1"/>
  <c r="I4319" i="1" s="1"/>
  <c r="AE4319" i="1"/>
  <c r="J4319" i="1" s="1"/>
  <c r="AF4319" i="1"/>
  <c r="K4319" i="1" s="1"/>
  <c r="AG4319" i="1"/>
  <c r="L4319" i="1" s="1"/>
  <c r="AH4319" i="1"/>
  <c r="M4319" i="1" s="1"/>
  <c r="AI4319" i="1"/>
  <c r="N4319" i="1" s="1"/>
  <c r="AD4320" i="1"/>
  <c r="I4320" i="1" s="1"/>
  <c r="AE4320" i="1"/>
  <c r="J4320" i="1" s="1"/>
  <c r="AF4320" i="1"/>
  <c r="K4320" i="1" s="1"/>
  <c r="AG4320" i="1"/>
  <c r="L4320" i="1" s="1"/>
  <c r="AH4320" i="1"/>
  <c r="M4320" i="1" s="1"/>
  <c r="AI4320" i="1"/>
  <c r="N4320" i="1" s="1"/>
  <c r="AD4321" i="1"/>
  <c r="I4321" i="1" s="1"/>
  <c r="AE4321" i="1"/>
  <c r="J4321" i="1" s="1"/>
  <c r="AF4321" i="1"/>
  <c r="K4321" i="1" s="1"/>
  <c r="AG4321" i="1"/>
  <c r="L4321" i="1" s="1"/>
  <c r="AH4321" i="1"/>
  <c r="M4321" i="1" s="1"/>
  <c r="AI4321" i="1"/>
  <c r="N4321" i="1" s="1"/>
  <c r="AD4322" i="1"/>
  <c r="I4322" i="1" s="1"/>
  <c r="AE4322" i="1"/>
  <c r="J4322" i="1" s="1"/>
  <c r="AF4322" i="1"/>
  <c r="K4322" i="1" s="1"/>
  <c r="AG4322" i="1"/>
  <c r="L4322" i="1" s="1"/>
  <c r="AH4322" i="1"/>
  <c r="M4322" i="1" s="1"/>
  <c r="AI4322" i="1"/>
  <c r="N4322" i="1" s="1"/>
  <c r="AD4323" i="1"/>
  <c r="I4323" i="1" s="1"/>
  <c r="AE4323" i="1"/>
  <c r="J4323" i="1" s="1"/>
  <c r="AF4323" i="1"/>
  <c r="K4323" i="1" s="1"/>
  <c r="AG4323" i="1"/>
  <c r="L4323" i="1" s="1"/>
  <c r="AH4323" i="1"/>
  <c r="M4323" i="1" s="1"/>
  <c r="AI4323" i="1"/>
  <c r="N4323" i="1" s="1"/>
  <c r="AD4324" i="1"/>
  <c r="I4324" i="1" s="1"/>
  <c r="AE4324" i="1"/>
  <c r="J4324" i="1" s="1"/>
  <c r="AF4324" i="1"/>
  <c r="K4324" i="1" s="1"/>
  <c r="AG4324" i="1"/>
  <c r="L4324" i="1" s="1"/>
  <c r="AH4324" i="1"/>
  <c r="M4324" i="1" s="1"/>
  <c r="AI4324" i="1"/>
  <c r="N4324" i="1" s="1"/>
  <c r="AD4325" i="1"/>
  <c r="I4325" i="1" s="1"/>
  <c r="AE4325" i="1"/>
  <c r="J4325" i="1" s="1"/>
  <c r="AF4325" i="1"/>
  <c r="K4325" i="1" s="1"/>
  <c r="AG4325" i="1"/>
  <c r="L4325" i="1" s="1"/>
  <c r="AH4325" i="1"/>
  <c r="M4325" i="1" s="1"/>
  <c r="AI4325" i="1"/>
  <c r="N4325" i="1" s="1"/>
  <c r="AD4326" i="1"/>
  <c r="I4326" i="1" s="1"/>
  <c r="AE4326" i="1"/>
  <c r="J4326" i="1" s="1"/>
  <c r="AF4326" i="1"/>
  <c r="K4326" i="1" s="1"/>
  <c r="AG4326" i="1"/>
  <c r="L4326" i="1" s="1"/>
  <c r="AH4326" i="1"/>
  <c r="M4326" i="1" s="1"/>
  <c r="AI4326" i="1"/>
  <c r="N4326" i="1" s="1"/>
  <c r="AD4327" i="1"/>
  <c r="I4327" i="1" s="1"/>
  <c r="AE4327" i="1"/>
  <c r="J4327" i="1" s="1"/>
  <c r="AF4327" i="1"/>
  <c r="K4327" i="1" s="1"/>
  <c r="AG4327" i="1"/>
  <c r="L4327" i="1" s="1"/>
  <c r="AH4327" i="1"/>
  <c r="M4327" i="1" s="1"/>
  <c r="AI4327" i="1"/>
  <c r="N4327" i="1" s="1"/>
  <c r="AD4328" i="1"/>
  <c r="I4328" i="1" s="1"/>
  <c r="AE4328" i="1"/>
  <c r="J4328" i="1" s="1"/>
  <c r="AF4328" i="1"/>
  <c r="K4328" i="1" s="1"/>
  <c r="AG4328" i="1"/>
  <c r="L4328" i="1" s="1"/>
  <c r="AH4328" i="1"/>
  <c r="M4328" i="1" s="1"/>
  <c r="AI4328" i="1"/>
  <c r="N4328" i="1" s="1"/>
  <c r="AD4329" i="1"/>
  <c r="I4329" i="1" s="1"/>
  <c r="AE4329" i="1"/>
  <c r="J4329" i="1" s="1"/>
  <c r="AF4329" i="1"/>
  <c r="K4329" i="1" s="1"/>
  <c r="AG4329" i="1"/>
  <c r="L4329" i="1" s="1"/>
  <c r="AH4329" i="1"/>
  <c r="M4329" i="1" s="1"/>
  <c r="AI4329" i="1"/>
  <c r="N4329" i="1" s="1"/>
  <c r="AD4330" i="1"/>
  <c r="I4330" i="1" s="1"/>
  <c r="AE4330" i="1"/>
  <c r="J4330" i="1" s="1"/>
  <c r="AF4330" i="1"/>
  <c r="K4330" i="1" s="1"/>
  <c r="AG4330" i="1"/>
  <c r="L4330" i="1" s="1"/>
  <c r="AH4330" i="1"/>
  <c r="M4330" i="1" s="1"/>
  <c r="AI4330" i="1"/>
  <c r="N4330" i="1" s="1"/>
  <c r="AD4331" i="1"/>
  <c r="I4331" i="1" s="1"/>
  <c r="AE4331" i="1"/>
  <c r="J4331" i="1" s="1"/>
  <c r="AF4331" i="1"/>
  <c r="K4331" i="1" s="1"/>
  <c r="AG4331" i="1"/>
  <c r="L4331" i="1" s="1"/>
  <c r="AH4331" i="1"/>
  <c r="M4331" i="1" s="1"/>
  <c r="AI4331" i="1"/>
  <c r="N4331" i="1" s="1"/>
  <c r="AD4332" i="1"/>
  <c r="I4332" i="1" s="1"/>
  <c r="AE4332" i="1"/>
  <c r="J4332" i="1" s="1"/>
  <c r="AF4332" i="1"/>
  <c r="K4332" i="1" s="1"/>
  <c r="AG4332" i="1"/>
  <c r="L4332" i="1" s="1"/>
  <c r="AH4332" i="1"/>
  <c r="M4332" i="1" s="1"/>
  <c r="AI4332" i="1"/>
  <c r="N4332" i="1" s="1"/>
  <c r="AD4333" i="1"/>
  <c r="I4333" i="1" s="1"/>
  <c r="AE4333" i="1"/>
  <c r="J4333" i="1" s="1"/>
  <c r="AF4333" i="1"/>
  <c r="K4333" i="1" s="1"/>
  <c r="AG4333" i="1"/>
  <c r="L4333" i="1" s="1"/>
  <c r="AH4333" i="1"/>
  <c r="M4333" i="1" s="1"/>
  <c r="AI4333" i="1"/>
  <c r="N4333" i="1" s="1"/>
  <c r="AD4334" i="1"/>
  <c r="I4334" i="1" s="1"/>
  <c r="AE4334" i="1"/>
  <c r="J4334" i="1" s="1"/>
  <c r="AF4334" i="1"/>
  <c r="K4334" i="1" s="1"/>
  <c r="AG4334" i="1"/>
  <c r="L4334" i="1" s="1"/>
  <c r="AH4334" i="1"/>
  <c r="M4334" i="1" s="1"/>
  <c r="AI4334" i="1"/>
  <c r="N4334" i="1" s="1"/>
  <c r="AD4335" i="1"/>
  <c r="I4335" i="1" s="1"/>
  <c r="AE4335" i="1"/>
  <c r="J4335" i="1" s="1"/>
  <c r="AF4335" i="1"/>
  <c r="K4335" i="1" s="1"/>
  <c r="AG4335" i="1"/>
  <c r="L4335" i="1" s="1"/>
  <c r="AH4335" i="1"/>
  <c r="M4335" i="1" s="1"/>
  <c r="AI4335" i="1"/>
  <c r="N4335" i="1" s="1"/>
  <c r="AD4336" i="1"/>
  <c r="I4336" i="1" s="1"/>
  <c r="AE4336" i="1"/>
  <c r="J4336" i="1" s="1"/>
  <c r="AF4336" i="1"/>
  <c r="K4336" i="1" s="1"/>
  <c r="AG4336" i="1"/>
  <c r="L4336" i="1" s="1"/>
  <c r="AH4336" i="1"/>
  <c r="M4336" i="1" s="1"/>
  <c r="AI4336" i="1"/>
  <c r="N4336" i="1" s="1"/>
  <c r="AD4337" i="1"/>
  <c r="I4337" i="1" s="1"/>
  <c r="AE4337" i="1"/>
  <c r="J4337" i="1" s="1"/>
  <c r="AF4337" i="1"/>
  <c r="K4337" i="1" s="1"/>
  <c r="AG4337" i="1"/>
  <c r="L4337" i="1" s="1"/>
  <c r="AH4337" i="1"/>
  <c r="M4337" i="1" s="1"/>
  <c r="AI4337" i="1"/>
  <c r="N4337" i="1" s="1"/>
  <c r="AD4338" i="1"/>
  <c r="I4338" i="1" s="1"/>
  <c r="AE4338" i="1"/>
  <c r="J4338" i="1" s="1"/>
  <c r="AF4338" i="1"/>
  <c r="K4338" i="1" s="1"/>
  <c r="AG4338" i="1"/>
  <c r="L4338" i="1" s="1"/>
  <c r="AH4338" i="1"/>
  <c r="M4338" i="1" s="1"/>
  <c r="AI4338" i="1"/>
  <c r="N4338" i="1" s="1"/>
  <c r="AD4339" i="1"/>
  <c r="I4339" i="1" s="1"/>
  <c r="AE4339" i="1"/>
  <c r="J4339" i="1" s="1"/>
  <c r="AF4339" i="1"/>
  <c r="K4339" i="1" s="1"/>
  <c r="AG4339" i="1"/>
  <c r="L4339" i="1" s="1"/>
  <c r="AH4339" i="1"/>
  <c r="M4339" i="1" s="1"/>
  <c r="AI4339" i="1"/>
  <c r="N4339" i="1" s="1"/>
  <c r="AD4340" i="1"/>
  <c r="I4340" i="1" s="1"/>
  <c r="AE4340" i="1"/>
  <c r="J4340" i="1" s="1"/>
  <c r="AF4340" i="1"/>
  <c r="K4340" i="1" s="1"/>
  <c r="AG4340" i="1"/>
  <c r="L4340" i="1" s="1"/>
  <c r="AH4340" i="1"/>
  <c r="M4340" i="1" s="1"/>
  <c r="AI4340" i="1"/>
  <c r="N4340" i="1" s="1"/>
  <c r="AD4341" i="1"/>
  <c r="I4341" i="1" s="1"/>
  <c r="AE4341" i="1"/>
  <c r="J4341" i="1" s="1"/>
  <c r="AF4341" i="1"/>
  <c r="K4341" i="1" s="1"/>
  <c r="AG4341" i="1"/>
  <c r="L4341" i="1" s="1"/>
  <c r="AH4341" i="1"/>
  <c r="M4341" i="1" s="1"/>
  <c r="AI4341" i="1"/>
  <c r="N4341" i="1" s="1"/>
  <c r="AD4342" i="1"/>
  <c r="I4342" i="1" s="1"/>
  <c r="AE4342" i="1"/>
  <c r="J4342" i="1" s="1"/>
  <c r="AF4342" i="1"/>
  <c r="K4342" i="1" s="1"/>
  <c r="AG4342" i="1"/>
  <c r="L4342" i="1" s="1"/>
  <c r="AH4342" i="1"/>
  <c r="M4342" i="1" s="1"/>
  <c r="AI4342" i="1"/>
  <c r="N4342" i="1" s="1"/>
  <c r="AD4343" i="1"/>
  <c r="I4343" i="1" s="1"/>
  <c r="AE4343" i="1"/>
  <c r="J4343" i="1" s="1"/>
  <c r="AF4343" i="1"/>
  <c r="K4343" i="1" s="1"/>
  <c r="AG4343" i="1"/>
  <c r="L4343" i="1" s="1"/>
  <c r="AH4343" i="1"/>
  <c r="M4343" i="1" s="1"/>
  <c r="AI4343" i="1"/>
  <c r="N4343" i="1" s="1"/>
  <c r="AD4344" i="1"/>
  <c r="I4344" i="1" s="1"/>
  <c r="AE4344" i="1"/>
  <c r="J4344" i="1" s="1"/>
  <c r="AF4344" i="1"/>
  <c r="K4344" i="1" s="1"/>
  <c r="AG4344" i="1"/>
  <c r="L4344" i="1" s="1"/>
  <c r="AH4344" i="1"/>
  <c r="M4344" i="1" s="1"/>
  <c r="AI4344" i="1"/>
  <c r="N4344" i="1" s="1"/>
  <c r="AD4345" i="1"/>
  <c r="I4345" i="1" s="1"/>
  <c r="AE4345" i="1"/>
  <c r="J4345" i="1" s="1"/>
  <c r="AF4345" i="1"/>
  <c r="K4345" i="1" s="1"/>
  <c r="AG4345" i="1"/>
  <c r="L4345" i="1" s="1"/>
  <c r="AH4345" i="1"/>
  <c r="M4345" i="1" s="1"/>
  <c r="AI4345" i="1"/>
  <c r="N4345" i="1" s="1"/>
  <c r="AD4346" i="1"/>
  <c r="I4346" i="1" s="1"/>
  <c r="AE4346" i="1"/>
  <c r="J4346" i="1" s="1"/>
  <c r="AF4346" i="1"/>
  <c r="K4346" i="1" s="1"/>
  <c r="AG4346" i="1"/>
  <c r="L4346" i="1" s="1"/>
  <c r="AH4346" i="1"/>
  <c r="M4346" i="1" s="1"/>
  <c r="AI4346" i="1"/>
  <c r="N4346" i="1" s="1"/>
  <c r="AD4347" i="1"/>
  <c r="I4347" i="1" s="1"/>
  <c r="AE4347" i="1"/>
  <c r="J4347" i="1" s="1"/>
  <c r="AF4347" i="1"/>
  <c r="K4347" i="1" s="1"/>
  <c r="AG4347" i="1"/>
  <c r="L4347" i="1" s="1"/>
  <c r="AH4347" i="1"/>
  <c r="M4347" i="1" s="1"/>
  <c r="AI4347" i="1"/>
  <c r="N4347" i="1" s="1"/>
  <c r="AD4348" i="1"/>
  <c r="I4348" i="1" s="1"/>
  <c r="AE4348" i="1"/>
  <c r="J4348" i="1" s="1"/>
  <c r="AF4348" i="1"/>
  <c r="K4348" i="1" s="1"/>
  <c r="AG4348" i="1"/>
  <c r="L4348" i="1" s="1"/>
  <c r="AH4348" i="1"/>
  <c r="M4348" i="1" s="1"/>
  <c r="AI4348" i="1"/>
  <c r="N4348" i="1" s="1"/>
  <c r="AD4349" i="1"/>
  <c r="I4349" i="1" s="1"/>
  <c r="AE4349" i="1"/>
  <c r="J4349" i="1" s="1"/>
  <c r="AF4349" i="1"/>
  <c r="K4349" i="1" s="1"/>
  <c r="AG4349" i="1"/>
  <c r="L4349" i="1" s="1"/>
  <c r="AH4349" i="1"/>
  <c r="M4349" i="1" s="1"/>
  <c r="AI4349" i="1"/>
  <c r="N4349" i="1" s="1"/>
  <c r="AD4350" i="1"/>
  <c r="I4350" i="1" s="1"/>
  <c r="AE4350" i="1"/>
  <c r="J4350" i="1" s="1"/>
  <c r="AF4350" i="1"/>
  <c r="K4350" i="1" s="1"/>
  <c r="AG4350" i="1"/>
  <c r="L4350" i="1" s="1"/>
  <c r="AH4350" i="1"/>
  <c r="M4350" i="1" s="1"/>
  <c r="AI4350" i="1"/>
  <c r="N4350" i="1" s="1"/>
  <c r="AD4351" i="1"/>
  <c r="I4351" i="1" s="1"/>
  <c r="AE4351" i="1"/>
  <c r="J4351" i="1" s="1"/>
  <c r="AF4351" i="1"/>
  <c r="K4351" i="1" s="1"/>
  <c r="AG4351" i="1"/>
  <c r="L4351" i="1" s="1"/>
  <c r="AH4351" i="1"/>
  <c r="M4351" i="1" s="1"/>
  <c r="AI4351" i="1"/>
  <c r="N4351" i="1" s="1"/>
  <c r="AD4352" i="1"/>
  <c r="I4352" i="1" s="1"/>
  <c r="AE4352" i="1"/>
  <c r="J4352" i="1" s="1"/>
  <c r="AF4352" i="1"/>
  <c r="K4352" i="1" s="1"/>
  <c r="AG4352" i="1"/>
  <c r="L4352" i="1" s="1"/>
  <c r="AH4352" i="1"/>
  <c r="M4352" i="1" s="1"/>
  <c r="AI4352" i="1"/>
  <c r="N4352" i="1" s="1"/>
  <c r="AD4353" i="1"/>
  <c r="I4353" i="1" s="1"/>
  <c r="AE4353" i="1"/>
  <c r="J4353" i="1" s="1"/>
  <c r="AF4353" i="1"/>
  <c r="K4353" i="1" s="1"/>
  <c r="AG4353" i="1"/>
  <c r="L4353" i="1" s="1"/>
  <c r="AH4353" i="1"/>
  <c r="M4353" i="1" s="1"/>
  <c r="AI4353" i="1"/>
  <c r="N4353" i="1" s="1"/>
  <c r="AD4354" i="1"/>
  <c r="I4354" i="1" s="1"/>
  <c r="AE4354" i="1"/>
  <c r="J4354" i="1" s="1"/>
  <c r="AF4354" i="1"/>
  <c r="K4354" i="1" s="1"/>
  <c r="AG4354" i="1"/>
  <c r="L4354" i="1" s="1"/>
  <c r="AH4354" i="1"/>
  <c r="M4354" i="1" s="1"/>
  <c r="AI4354" i="1"/>
  <c r="N4354" i="1" s="1"/>
  <c r="AD4355" i="1"/>
  <c r="I4355" i="1" s="1"/>
  <c r="AE4355" i="1"/>
  <c r="J4355" i="1" s="1"/>
  <c r="AF4355" i="1"/>
  <c r="K4355" i="1" s="1"/>
  <c r="AG4355" i="1"/>
  <c r="L4355" i="1" s="1"/>
  <c r="AH4355" i="1"/>
  <c r="M4355" i="1" s="1"/>
  <c r="AI4355" i="1"/>
  <c r="N4355" i="1" s="1"/>
  <c r="AD4356" i="1"/>
  <c r="I4356" i="1" s="1"/>
  <c r="AE4356" i="1"/>
  <c r="J4356" i="1" s="1"/>
  <c r="AF4356" i="1"/>
  <c r="K4356" i="1" s="1"/>
  <c r="AG4356" i="1"/>
  <c r="L4356" i="1" s="1"/>
  <c r="AH4356" i="1"/>
  <c r="M4356" i="1" s="1"/>
  <c r="AI4356" i="1"/>
  <c r="N4356" i="1" s="1"/>
  <c r="AD4357" i="1"/>
  <c r="I4357" i="1" s="1"/>
  <c r="AE4357" i="1"/>
  <c r="J4357" i="1" s="1"/>
  <c r="AF4357" i="1"/>
  <c r="K4357" i="1" s="1"/>
  <c r="AG4357" i="1"/>
  <c r="L4357" i="1" s="1"/>
  <c r="AH4357" i="1"/>
  <c r="M4357" i="1" s="1"/>
  <c r="AI4357" i="1"/>
  <c r="N4357" i="1" s="1"/>
  <c r="AD4358" i="1"/>
  <c r="I4358" i="1" s="1"/>
  <c r="AE4358" i="1"/>
  <c r="J4358" i="1" s="1"/>
  <c r="AF4358" i="1"/>
  <c r="K4358" i="1" s="1"/>
  <c r="AG4358" i="1"/>
  <c r="L4358" i="1" s="1"/>
  <c r="AH4358" i="1"/>
  <c r="M4358" i="1" s="1"/>
  <c r="AI4358" i="1"/>
  <c r="N4358" i="1" s="1"/>
  <c r="AD4359" i="1"/>
  <c r="I4359" i="1" s="1"/>
  <c r="AE4359" i="1"/>
  <c r="J4359" i="1" s="1"/>
  <c r="AF4359" i="1"/>
  <c r="K4359" i="1" s="1"/>
  <c r="AG4359" i="1"/>
  <c r="L4359" i="1" s="1"/>
  <c r="AH4359" i="1"/>
  <c r="M4359" i="1" s="1"/>
  <c r="AI4359" i="1"/>
  <c r="N4359" i="1" s="1"/>
  <c r="AD4360" i="1"/>
  <c r="I4360" i="1" s="1"/>
  <c r="AE4360" i="1"/>
  <c r="J4360" i="1" s="1"/>
  <c r="AF4360" i="1"/>
  <c r="K4360" i="1" s="1"/>
  <c r="AG4360" i="1"/>
  <c r="L4360" i="1" s="1"/>
  <c r="AH4360" i="1"/>
  <c r="M4360" i="1" s="1"/>
  <c r="AI4360" i="1"/>
  <c r="N4360" i="1" s="1"/>
  <c r="AD4361" i="1"/>
  <c r="I4361" i="1" s="1"/>
  <c r="AE4361" i="1"/>
  <c r="J4361" i="1" s="1"/>
  <c r="AF4361" i="1"/>
  <c r="K4361" i="1" s="1"/>
  <c r="AG4361" i="1"/>
  <c r="L4361" i="1" s="1"/>
  <c r="AH4361" i="1"/>
  <c r="M4361" i="1" s="1"/>
  <c r="AI4361" i="1"/>
  <c r="N4361" i="1" s="1"/>
  <c r="AD4362" i="1"/>
  <c r="I4362" i="1" s="1"/>
  <c r="AE4362" i="1"/>
  <c r="J4362" i="1" s="1"/>
  <c r="AF4362" i="1"/>
  <c r="K4362" i="1" s="1"/>
  <c r="AG4362" i="1"/>
  <c r="L4362" i="1" s="1"/>
  <c r="AH4362" i="1"/>
  <c r="M4362" i="1" s="1"/>
  <c r="AI4362" i="1"/>
  <c r="N4362" i="1" s="1"/>
  <c r="AD4363" i="1"/>
  <c r="I4363" i="1" s="1"/>
  <c r="AE4363" i="1"/>
  <c r="J4363" i="1" s="1"/>
  <c r="AF4363" i="1"/>
  <c r="K4363" i="1" s="1"/>
  <c r="AG4363" i="1"/>
  <c r="L4363" i="1" s="1"/>
  <c r="AH4363" i="1"/>
  <c r="M4363" i="1" s="1"/>
  <c r="AI4363" i="1"/>
  <c r="N4363" i="1" s="1"/>
  <c r="AD4364" i="1"/>
  <c r="I4364" i="1" s="1"/>
  <c r="AE4364" i="1"/>
  <c r="J4364" i="1" s="1"/>
  <c r="AF4364" i="1"/>
  <c r="K4364" i="1" s="1"/>
  <c r="AG4364" i="1"/>
  <c r="L4364" i="1" s="1"/>
  <c r="AH4364" i="1"/>
  <c r="M4364" i="1" s="1"/>
  <c r="AI4364" i="1"/>
  <c r="N4364" i="1" s="1"/>
  <c r="AD4365" i="1"/>
  <c r="I4365" i="1" s="1"/>
  <c r="AE4365" i="1"/>
  <c r="J4365" i="1" s="1"/>
  <c r="AF4365" i="1"/>
  <c r="K4365" i="1" s="1"/>
  <c r="AG4365" i="1"/>
  <c r="L4365" i="1" s="1"/>
  <c r="AH4365" i="1"/>
  <c r="M4365" i="1" s="1"/>
  <c r="AI4365" i="1"/>
  <c r="N4365" i="1" s="1"/>
  <c r="AD4366" i="1"/>
  <c r="I4366" i="1" s="1"/>
  <c r="AE4366" i="1"/>
  <c r="J4366" i="1" s="1"/>
  <c r="AF4366" i="1"/>
  <c r="K4366" i="1" s="1"/>
  <c r="AG4366" i="1"/>
  <c r="L4366" i="1" s="1"/>
  <c r="AH4366" i="1"/>
  <c r="M4366" i="1" s="1"/>
  <c r="AI4366" i="1"/>
  <c r="N4366" i="1" s="1"/>
  <c r="AD4367" i="1"/>
  <c r="I4367" i="1" s="1"/>
  <c r="AE4367" i="1"/>
  <c r="J4367" i="1" s="1"/>
  <c r="AF4367" i="1"/>
  <c r="K4367" i="1" s="1"/>
  <c r="AG4367" i="1"/>
  <c r="L4367" i="1" s="1"/>
  <c r="AH4367" i="1"/>
  <c r="M4367" i="1" s="1"/>
  <c r="AI4367" i="1"/>
  <c r="N4367" i="1" s="1"/>
  <c r="AD4368" i="1"/>
  <c r="I4368" i="1" s="1"/>
  <c r="AE4368" i="1"/>
  <c r="J4368" i="1" s="1"/>
  <c r="AF4368" i="1"/>
  <c r="K4368" i="1" s="1"/>
  <c r="AG4368" i="1"/>
  <c r="L4368" i="1" s="1"/>
  <c r="AH4368" i="1"/>
  <c r="M4368" i="1" s="1"/>
  <c r="AI4368" i="1"/>
  <c r="N4368" i="1" s="1"/>
  <c r="AD4369" i="1"/>
  <c r="I4369" i="1" s="1"/>
  <c r="AE4369" i="1"/>
  <c r="J4369" i="1" s="1"/>
  <c r="AF4369" i="1"/>
  <c r="K4369" i="1" s="1"/>
  <c r="AG4369" i="1"/>
  <c r="L4369" i="1" s="1"/>
  <c r="AH4369" i="1"/>
  <c r="M4369" i="1" s="1"/>
  <c r="AI4369" i="1"/>
  <c r="N4369" i="1" s="1"/>
  <c r="AD4370" i="1"/>
  <c r="I4370" i="1" s="1"/>
  <c r="AE4370" i="1"/>
  <c r="J4370" i="1" s="1"/>
  <c r="AF4370" i="1"/>
  <c r="K4370" i="1" s="1"/>
  <c r="AG4370" i="1"/>
  <c r="L4370" i="1" s="1"/>
  <c r="AH4370" i="1"/>
  <c r="M4370" i="1" s="1"/>
  <c r="AI4370" i="1"/>
  <c r="N4370" i="1" s="1"/>
  <c r="AD4371" i="1"/>
  <c r="I4371" i="1" s="1"/>
  <c r="AE4371" i="1"/>
  <c r="J4371" i="1" s="1"/>
  <c r="AF4371" i="1"/>
  <c r="K4371" i="1" s="1"/>
  <c r="AG4371" i="1"/>
  <c r="L4371" i="1" s="1"/>
  <c r="AH4371" i="1"/>
  <c r="M4371" i="1" s="1"/>
  <c r="AI4371" i="1"/>
  <c r="N4371" i="1" s="1"/>
  <c r="AD4372" i="1"/>
  <c r="I4372" i="1" s="1"/>
  <c r="AE4372" i="1"/>
  <c r="J4372" i="1" s="1"/>
  <c r="AF4372" i="1"/>
  <c r="K4372" i="1" s="1"/>
  <c r="AG4372" i="1"/>
  <c r="L4372" i="1" s="1"/>
  <c r="AH4372" i="1"/>
  <c r="M4372" i="1" s="1"/>
  <c r="AI4372" i="1"/>
  <c r="N4372" i="1" s="1"/>
  <c r="AD4373" i="1"/>
  <c r="I4373" i="1" s="1"/>
  <c r="AE4373" i="1"/>
  <c r="J4373" i="1" s="1"/>
  <c r="AF4373" i="1"/>
  <c r="K4373" i="1" s="1"/>
  <c r="AG4373" i="1"/>
  <c r="L4373" i="1" s="1"/>
  <c r="AH4373" i="1"/>
  <c r="M4373" i="1" s="1"/>
  <c r="AI4373" i="1"/>
  <c r="N4373" i="1" s="1"/>
  <c r="AD4374" i="1"/>
  <c r="I4374" i="1" s="1"/>
  <c r="AE4374" i="1"/>
  <c r="J4374" i="1" s="1"/>
  <c r="AF4374" i="1"/>
  <c r="K4374" i="1" s="1"/>
  <c r="AG4374" i="1"/>
  <c r="L4374" i="1" s="1"/>
  <c r="AH4374" i="1"/>
  <c r="M4374" i="1" s="1"/>
  <c r="AI4374" i="1"/>
  <c r="N4374" i="1" s="1"/>
  <c r="AD4375" i="1"/>
  <c r="I4375" i="1" s="1"/>
  <c r="AE4375" i="1"/>
  <c r="J4375" i="1" s="1"/>
  <c r="AF4375" i="1"/>
  <c r="K4375" i="1" s="1"/>
  <c r="AG4375" i="1"/>
  <c r="L4375" i="1" s="1"/>
  <c r="AH4375" i="1"/>
  <c r="M4375" i="1" s="1"/>
  <c r="AI4375" i="1"/>
  <c r="N4375" i="1" s="1"/>
  <c r="AD4376" i="1"/>
  <c r="I4376" i="1" s="1"/>
  <c r="AE4376" i="1"/>
  <c r="J4376" i="1" s="1"/>
  <c r="AF4376" i="1"/>
  <c r="K4376" i="1" s="1"/>
  <c r="AG4376" i="1"/>
  <c r="L4376" i="1" s="1"/>
  <c r="AH4376" i="1"/>
  <c r="M4376" i="1" s="1"/>
  <c r="AI4376" i="1"/>
  <c r="N4376" i="1" s="1"/>
  <c r="AD4377" i="1"/>
  <c r="I4377" i="1" s="1"/>
  <c r="AE4377" i="1"/>
  <c r="J4377" i="1" s="1"/>
  <c r="AF4377" i="1"/>
  <c r="K4377" i="1" s="1"/>
  <c r="AG4377" i="1"/>
  <c r="L4377" i="1" s="1"/>
  <c r="AH4377" i="1"/>
  <c r="M4377" i="1" s="1"/>
  <c r="AI4377" i="1"/>
  <c r="N4377" i="1" s="1"/>
  <c r="AD4378" i="1"/>
  <c r="I4378" i="1" s="1"/>
  <c r="AE4378" i="1"/>
  <c r="J4378" i="1" s="1"/>
  <c r="AF4378" i="1"/>
  <c r="K4378" i="1" s="1"/>
  <c r="AG4378" i="1"/>
  <c r="L4378" i="1" s="1"/>
  <c r="AH4378" i="1"/>
  <c r="M4378" i="1" s="1"/>
  <c r="AI4378" i="1"/>
  <c r="N4378" i="1" s="1"/>
  <c r="AD4379" i="1"/>
  <c r="I4379" i="1" s="1"/>
  <c r="AE4379" i="1"/>
  <c r="J4379" i="1" s="1"/>
  <c r="AF4379" i="1"/>
  <c r="K4379" i="1" s="1"/>
  <c r="AG4379" i="1"/>
  <c r="L4379" i="1" s="1"/>
  <c r="AH4379" i="1"/>
  <c r="M4379" i="1" s="1"/>
  <c r="AI4379" i="1"/>
  <c r="N4379" i="1" s="1"/>
  <c r="AD4380" i="1"/>
  <c r="I4380" i="1" s="1"/>
  <c r="AE4380" i="1"/>
  <c r="J4380" i="1" s="1"/>
  <c r="AF4380" i="1"/>
  <c r="K4380" i="1" s="1"/>
  <c r="AG4380" i="1"/>
  <c r="L4380" i="1" s="1"/>
  <c r="AH4380" i="1"/>
  <c r="M4380" i="1" s="1"/>
  <c r="AI4380" i="1"/>
  <c r="N4380" i="1" s="1"/>
  <c r="AD4381" i="1"/>
  <c r="I4381" i="1" s="1"/>
  <c r="AE4381" i="1"/>
  <c r="J4381" i="1" s="1"/>
  <c r="AF4381" i="1"/>
  <c r="K4381" i="1" s="1"/>
  <c r="AG4381" i="1"/>
  <c r="L4381" i="1" s="1"/>
  <c r="AH4381" i="1"/>
  <c r="M4381" i="1" s="1"/>
  <c r="AI4381" i="1"/>
  <c r="N4381" i="1" s="1"/>
  <c r="AD4382" i="1"/>
  <c r="I4382" i="1" s="1"/>
  <c r="AE4382" i="1"/>
  <c r="J4382" i="1" s="1"/>
  <c r="AF4382" i="1"/>
  <c r="K4382" i="1" s="1"/>
  <c r="AG4382" i="1"/>
  <c r="L4382" i="1" s="1"/>
  <c r="AH4382" i="1"/>
  <c r="M4382" i="1" s="1"/>
  <c r="AI4382" i="1"/>
  <c r="N4382" i="1" s="1"/>
  <c r="AD4383" i="1"/>
  <c r="I4383" i="1" s="1"/>
  <c r="AE4383" i="1"/>
  <c r="J4383" i="1" s="1"/>
  <c r="AF4383" i="1"/>
  <c r="K4383" i="1" s="1"/>
  <c r="AG4383" i="1"/>
  <c r="L4383" i="1" s="1"/>
  <c r="AH4383" i="1"/>
  <c r="M4383" i="1" s="1"/>
  <c r="AI4383" i="1"/>
  <c r="N4383" i="1" s="1"/>
  <c r="AD4384" i="1"/>
  <c r="I4384" i="1" s="1"/>
  <c r="AE4384" i="1"/>
  <c r="J4384" i="1" s="1"/>
  <c r="AF4384" i="1"/>
  <c r="K4384" i="1" s="1"/>
  <c r="AG4384" i="1"/>
  <c r="L4384" i="1" s="1"/>
  <c r="AH4384" i="1"/>
  <c r="M4384" i="1" s="1"/>
  <c r="AI4384" i="1"/>
  <c r="N4384" i="1" s="1"/>
  <c r="AD4385" i="1"/>
  <c r="I4385" i="1" s="1"/>
  <c r="AE4385" i="1"/>
  <c r="J4385" i="1" s="1"/>
  <c r="AF4385" i="1"/>
  <c r="K4385" i="1" s="1"/>
  <c r="AG4385" i="1"/>
  <c r="L4385" i="1" s="1"/>
  <c r="AH4385" i="1"/>
  <c r="M4385" i="1" s="1"/>
  <c r="AI4385" i="1"/>
  <c r="N4385" i="1" s="1"/>
  <c r="AD4386" i="1"/>
  <c r="I4386" i="1" s="1"/>
  <c r="AE4386" i="1"/>
  <c r="J4386" i="1" s="1"/>
  <c r="AF4386" i="1"/>
  <c r="K4386" i="1" s="1"/>
  <c r="AG4386" i="1"/>
  <c r="L4386" i="1" s="1"/>
  <c r="AH4386" i="1"/>
  <c r="M4386" i="1" s="1"/>
  <c r="AI4386" i="1"/>
  <c r="N4386" i="1" s="1"/>
  <c r="AD4387" i="1"/>
  <c r="I4387" i="1" s="1"/>
  <c r="AE4387" i="1"/>
  <c r="J4387" i="1" s="1"/>
  <c r="AF4387" i="1"/>
  <c r="K4387" i="1" s="1"/>
  <c r="AG4387" i="1"/>
  <c r="L4387" i="1" s="1"/>
  <c r="AH4387" i="1"/>
  <c r="M4387" i="1" s="1"/>
  <c r="AI4387" i="1"/>
  <c r="N4387" i="1" s="1"/>
  <c r="AD4388" i="1"/>
  <c r="I4388" i="1" s="1"/>
  <c r="AE4388" i="1"/>
  <c r="J4388" i="1" s="1"/>
  <c r="AF4388" i="1"/>
  <c r="K4388" i="1" s="1"/>
  <c r="AG4388" i="1"/>
  <c r="L4388" i="1" s="1"/>
  <c r="AH4388" i="1"/>
  <c r="M4388" i="1" s="1"/>
  <c r="AI4388" i="1"/>
  <c r="N4388" i="1" s="1"/>
  <c r="AD4389" i="1"/>
  <c r="I4389" i="1" s="1"/>
  <c r="AE4389" i="1"/>
  <c r="J4389" i="1" s="1"/>
  <c r="AF4389" i="1"/>
  <c r="K4389" i="1" s="1"/>
  <c r="AG4389" i="1"/>
  <c r="L4389" i="1" s="1"/>
  <c r="AH4389" i="1"/>
  <c r="M4389" i="1" s="1"/>
  <c r="AI4389" i="1"/>
  <c r="N4389" i="1" s="1"/>
  <c r="AD4390" i="1"/>
  <c r="I4390" i="1" s="1"/>
  <c r="AE4390" i="1"/>
  <c r="J4390" i="1" s="1"/>
  <c r="AF4390" i="1"/>
  <c r="K4390" i="1" s="1"/>
  <c r="AG4390" i="1"/>
  <c r="L4390" i="1" s="1"/>
  <c r="AH4390" i="1"/>
  <c r="M4390" i="1" s="1"/>
  <c r="AI4390" i="1"/>
  <c r="N4390" i="1" s="1"/>
  <c r="AD4391" i="1"/>
  <c r="I4391" i="1" s="1"/>
  <c r="AE4391" i="1"/>
  <c r="J4391" i="1" s="1"/>
  <c r="AF4391" i="1"/>
  <c r="K4391" i="1" s="1"/>
  <c r="AG4391" i="1"/>
  <c r="L4391" i="1" s="1"/>
  <c r="AH4391" i="1"/>
  <c r="M4391" i="1" s="1"/>
  <c r="AI4391" i="1"/>
  <c r="N4391" i="1" s="1"/>
  <c r="AD4392" i="1"/>
  <c r="I4392" i="1" s="1"/>
  <c r="AE4392" i="1"/>
  <c r="J4392" i="1" s="1"/>
  <c r="AF4392" i="1"/>
  <c r="K4392" i="1" s="1"/>
  <c r="AG4392" i="1"/>
  <c r="L4392" i="1" s="1"/>
  <c r="AH4392" i="1"/>
  <c r="M4392" i="1" s="1"/>
  <c r="AI4392" i="1"/>
  <c r="N4392" i="1" s="1"/>
  <c r="AD4393" i="1"/>
  <c r="I4393" i="1" s="1"/>
  <c r="AE4393" i="1"/>
  <c r="J4393" i="1" s="1"/>
  <c r="AF4393" i="1"/>
  <c r="K4393" i="1" s="1"/>
  <c r="AG4393" i="1"/>
  <c r="L4393" i="1" s="1"/>
  <c r="AH4393" i="1"/>
  <c r="M4393" i="1" s="1"/>
  <c r="AI4393" i="1"/>
  <c r="N4393" i="1" s="1"/>
  <c r="AD4394" i="1"/>
  <c r="I4394" i="1" s="1"/>
  <c r="AE4394" i="1"/>
  <c r="J4394" i="1" s="1"/>
  <c r="AF4394" i="1"/>
  <c r="K4394" i="1" s="1"/>
  <c r="AG4394" i="1"/>
  <c r="L4394" i="1" s="1"/>
  <c r="AH4394" i="1"/>
  <c r="M4394" i="1" s="1"/>
  <c r="AI4394" i="1"/>
  <c r="N4394" i="1" s="1"/>
  <c r="AD4395" i="1"/>
  <c r="I4395" i="1" s="1"/>
  <c r="AE4395" i="1"/>
  <c r="J4395" i="1" s="1"/>
  <c r="AF4395" i="1"/>
  <c r="K4395" i="1" s="1"/>
  <c r="AG4395" i="1"/>
  <c r="L4395" i="1" s="1"/>
  <c r="AH4395" i="1"/>
  <c r="M4395" i="1" s="1"/>
  <c r="AI4395" i="1"/>
  <c r="N4395" i="1" s="1"/>
  <c r="AD4396" i="1"/>
  <c r="I4396" i="1" s="1"/>
  <c r="AE4396" i="1"/>
  <c r="J4396" i="1" s="1"/>
  <c r="AF4396" i="1"/>
  <c r="K4396" i="1" s="1"/>
  <c r="AG4396" i="1"/>
  <c r="L4396" i="1" s="1"/>
  <c r="AH4396" i="1"/>
  <c r="M4396" i="1" s="1"/>
  <c r="AI4396" i="1"/>
  <c r="N4396" i="1" s="1"/>
  <c r="AD4397" i="1"/>
  <c r="I4397" i="1" s="1"/>
  <c r="AE4397" i="1"/>
  <c r="J4397" i="1" s="1"/>
  <c r="AF4397" i="1"/>
  <c r="K4397" i="1" s="1"/>
  <c r="AG4397" i="1"/>
  <c r="L4397" i="1" s="1"/>
  <c r="AH4397" i="1"/>
  <c r="M4397" i="1" s="1"/>
  <c r="AI4397" i="1"/>
  <c r="N4397" i="1" s="1"/>
  <c r="AD4398" i="1"/>
  <c r="I4398" i="1" s="1"/>
  <c r="AE4398" i="1"/>
  <c r="J4398" i="1" s="1"/>
  <c r="AF4398" i="1"/>
  <c r="K4398" i="1" s="1"/>
  <c r="AG4398" i="1"/>
  <c r="L4398" i="1" s="1"/>
  <c r="AH4398" i="1"/>
  <c r="M4398" i="1" s="1"/>
  <c r="AI4398" i="1"/>
  <c r="N4398" i="1" s="1"/>
  <c r="AD4399" i="1"/>
  <c r="I4399" i="1" s="1"/>
  <c r="AE4399" i="1"/>
  <c r="J4399" i="1" s="1"/>
  <c r="AF4399" i="1"/>
  <c r="K4399" i="1" s="1"/>
  <c r="AG4399" i="1"/>
  <c r="L4399" i="1" s="1"/>
  <c r="AH4399" i="1"/>
  <c r="M4399" i="1" s="1"/>
  <c r="AI4399" i="1"/>
  <c r="N4399" i="1" s="1"/>
  <c r="AD4400" i="1"/>
  <c r="I4400" i="1" s="1"/>
  <c r="AE4400" i="1"/>
  <c r="J4400" i="1" s="1"/>
  <c r="AF4400" i="1"/>
  <c r="K4400" i="1" s="1"/>
  <c r="AG4400" i="1"/>
  <c r="L4400" i="1" s="1"/>
  <c r="AH4400" i="1"/>
  <c r="M4400" i="1" s="1"/>
  <c r="AI4400" i="1"/>
  <c r="N4400" i="1" s="1"/>
  <c r="AD4401" i="1"/>
  <c r="I4401" i="1" s="1"/>
  <c r="AE4401" i="1"/>
  <c r="J4401" i="1" s="1"/>
  <c r="AF4401" i="1"/>
  <c r="K4401" i="1" s="1"/>
  <c r="AG4401" i="1"/>
  <c r="L4401" i="1" s="1"/>
  <c r="AH4401" i="1"/>
  <c r="M4401" i="1" s="1"/>
  <c r="AI4401" i="1"/>
  <c r="N4401" i="1" s="1"/>
  <c r="AD4402" i="1"/>
  <c r="I4402" i="1" s="1"/>
  <c r="AE4402" i="1"/>
  <c r="J4402" i="1" s="1"/>
  <c r="AF4402" i="1"/>
  <c r="K4402" i="1" s="1"/>
  <c r="AG4402" i="1"/>
  <c r="L4402" i="1" s="1"/>
  <c r="AH4402" i="1"/>
  <c r="M4402" i="1" s="1"/>
  <c r="AI4402" i="1"/>
  <c r="N4402" i="1" s="1"/>
  <c r="AD4403" i="1"/>
  <c r="I4403" i="1" s="1"/>
  <c r="AE4403" i="1"/>
  <c r="J4403" i="1" s="1"/>
  <c r="AF4403" i="1"/>
  <c r="K4403" i="1" s="1"/>
  <c r="AG4403" i="1"/>
  <c r="L4403" i="1" s="1"/>
  <c r="AH4403" i="1"/>
  <c r="M4403" i="1" s="1"/>
  <c r="AI4403" i="1"/>
  <c r="N4403" i="1" s="1"/>
  <c r="AD4404" i="1"/>
  <c r="I4404" i="1" s="1"/>
  <c r="AE4404" i="1"/>
  <c r="J4404" i="1" s="1"/>
  <c r="AF4404" i="1"/>
  <c r="K4404" i="1" s="1"/>
  <c r="AG4404" i="1"/>
  <c r="L4404" i="1" s="1"/>
  <c r="AH4404" i="1"/>
  <c r="M4404" i="1" s="1"/>
  <c r="AI4404" i="1"/>
  <c r="N4404" i="1" s="1"/>
  <c r="AD4405" i="1"/>
  <c r="I4405" i="1" s="1"/>
  <c r="AE4405" i="1"/>
  <c r="J4405" i="1" s="1"/>
  <c r="AF4405" i="1"/>
  <c r="K4405" i="1" s="1"/>
  <c r="AG4405" i="1"/>
  <c r="L4405" i="1" s="1"/>
  <c r="AH4405" i="1"/>
  <c r="M4405" i="1" s="1"/>
  <c r="AI4405" i="1"/>
  <c r="N4405" i="1" s="1"/>
  <c r="AD4406" i="1"/>
  <c r="I4406" i="1" s="1"/>
  <c r="AE4406" i="1"/>
  <c r="J4406" i="1" s="1"/>
  <c r="AF4406" i="1"/>
  <c r="K4406" i="1" s="1"/>
  <c r="AG4406" i="1"/>
  <c r="L4406" i="1" s="1"/>
  <c r="AH4406" i="1"/>
  <c r="M4406" i="1" s="1"/>
  <c r="AI4406" i="1"/>
  <c r="N4406" i="1" s="1"/>
  <c r="AD4407" i="1"/>
  <c r="I4407" i="1" s="1"/>
  <c r="AE4407" i="1"/>
  <c r="J4407" i="1" s="1"/>
  <c r="AF4407" i="1"/>
  <c r="K4407" i="1" s="1"/>
  <c r="AG4407" i="1"/>
  <c r="L4407" i="1" s="1"/>
  <c r="AH4407" i="1"/>
  <c r="M4407" i="1" s="1"/>
  <c r="AI4407" i="1"/>
  <c r="N4407" i="1" s="1"/>
  <c r="AD4408" i="1"/>
  <c r="I4408" i="1" s="1"/>
  <c r="AE4408" i="1"/>
  <c r="J4408" i="1" s="1"/>
  <c r="AF4408" i="1"/>
  <c r="K4408" i="1" s="1"/>
  <c r="AG4408" i="1"/>
  <c r="L4408" i="1" s="1"/>
  <c r="AH4408" i="1"/>
  <c r="M4408" i="1" s="1"/>
  <c r="AI4408" i="1"/>
  <c r="N4408" i="1" s="1"/>
  <c r="AD4409" i="1"/>
  <c r="I4409" i="1" s="1"/>
  <c r="AE4409" i="1"/>
  <c r="J4409" i="1" s="1"/>
  <c r="AF4409" i="1"/>
  <c r="K4409" i="1" s="1"/>
  <c r="AG4409" i="1"/>
  <c r="L4409" i="1" s="1"/>
  <c r="AH4409" i="1"/>
  <c r="M4409" i="1" s="1"/>
  <c r="AI4409" i="1"/>
  <c r="N4409" i="1" s="1"/>
  <c r="AD4410" i="1"/>
  <c r="I4410" i="1" s="1"/>
  <c r="AE4410" i="1"/>
  <c r="J4410" i="1" s="1"/>
  <c r="AF4410" i="1"/>
  <c r="K4410" i="1" s="1"/>
  <c r="AG4410" i="1"/>
  <c r="L4410" i="1" s="1"/>
  <c r="AH4410" i="1"/>
  <c r="M4410" i="1" s="1"/>
  <c r="AI4410" i="1"/>
  <c r="N4410" i="1" s="1"/>
  <c r="AD4411" i="1"/>
  <c r="I4411" i="1" s="1"/>
  <c r="AE4411" i="1"/>
  <c r="J4411" i="1" s="1"/>
  <c r="AF4411" i="1"/>
  <c r="K4411" i="1" s="1"/>
  <c r="AG4411" i="1"/>
  <c r="L4411" i="1" s="1"/>
  <c r="AH4411" i="1"/>
  <c r="M4411" i="1" s="1"/>
  <c r="AI4411" i="1"/>
  <c r="N4411" i="1" s="1"/>
  <c r="AD4412" i="1"/>
  <c r="I4412" i="1" s="1"/>
  <c r="AE4412" i="1"/>
  <c r="J4412" i="1" s="1"/>
  <c r="AF4412" i="1"/>
  <c r="K4412" i="1" s="1"/>
  <c r="AG4412" i="1"/>
  <c r="L4412" i="1" s="1"/>
  <c r="AH4412" i="1"/>
  <c r="M4412" i="1" s="1"/>
  <c r="AI4412" i="1"/>
  <c r="N4412" i="1" s="1"/>
  <c r="AD4413" i="1"/>
  <c r="I4413" i="1" s="1"/>
  <c r="AE4413" i="1"/>
  <c r="J4413" i="1" s="1"/>
  <c r="AF4413" i="1"/>
  <c r="K4413" i="1" s="1"/>
  <c r="AG4413" i="1"/>
  <c r="L4413" i="1" s="1"/>
  <c r="AH4413" i="1"/>
  <c r="M4413" i="1" s="1"/>
  <c r="AI4413" i="1"/>
  <c r="N4413" i="1" s="1"/>
  <c r="AD4414" i="1"/>
  <c r="I4414" i="1" s="1"/>
  <c r="AE4414" i="1"/>
  <c r="J4414" i="1" s="1"/>
  <c r="AF4414" i="1"/>
  <c r="K4414" i="1" s="1"/>
  <c r="AG4414" i="1"/>
  <c r="L4414" i="1" s="1"/>
  <c r="AH4414" i="1"/>
  <c r="M4414" i="1" s="1"/>
  <c r="AI4414" i="1"/>
  <c r="N4414" i="1" s="1"/>
  <c r="AD4415" i="1"/>
  <c r="I4415" i="1" s="1"/>
  <c r="AE4415" i="1"/>
  <c r="J4415" i="1" s="1"/>
  <c r="AF4415" i="1"/>
  <c r="K4415" i="1" s="1"/>
  <c r="AG4415" i="1"/>
  <c r="L4415" i="1" s="1"/>
  <c r="AH4415" i="1"/>
  <c r="M4415" i="1" s="1"/>
  <c r="AI4415" i="1"/>
  <c r="N4415" i="1" s="1"/>
  <c r="AD4416" i="1"/>
  <c r="I4416" i="1" s="1"/>
  <c r="AE4416" i="1"/>
  <c r="J4416" i="1" s="1"/>
  <c r="AF4416" i="1"/>
  <c r="K4416" i="1" s="1"/>
  <c r="AG4416" i="1"/>
  <c r="L4416" i="1" s="1"/>
  <c r="AH4416" i="1"/>
  <c r="M4416" i="1" s="1"/>
  <c r="AI4416" i="1"/>
  <c r="N4416" i="1" s="1"/>
  <c r="AD4417" i="1"/>
  <c r="I4417" i="1" s="1"/>
  <c r="AE4417" i="1"/>
  <c r="J4417" i="1" s="1"/>
  <c r="AF4417" i="1"/>
  <c r="K4417" i="1" s="1"/>
  <c r="AG4417" i="1"/>
  <c r="L4417" i="1" s="1"/>
  <c r="AH4417" i="1"/>
  <c r="M4417" i="1" s="1"/>
  <c r="AI4417" i="1"/>
  <c r="N4417" i="1" s="1"/>
  <c r="AD4418" i="1"/>
  <c r="I4418" i="1" s="1"/>
  <c r="AE4418" i="1"/>
  <c r="J4418" i="1" s="1"/>
  <c r="AF4418" i="1"/>
  <c r="K4418" i="1" s="1"/>
  <c r="AG4418" i="1"/>
  <c r="L4418" i="1" s="1"/>
  <c r="AH4418" i="1"/>
  <c r="M4418" i="1" s="1"/>
  <c r="AI4418" i="1"/>
  <c r="N4418" i="1" s="1"/>
  <c r="AD4419" i="1"/>
  <c r="I4419" i="1" s="1"/>
  <c r="AE4419" i="1"/>
  <c r="J4419" i="1" s="1"/>
  <c r="AF4419" i="1"/>
  <c r="K4419" i="1" s="1"/>
  <c r="AG4419" i="1"/>
  <c r="L4419" i="1" s="1"/>
  <c r="AH4419" i="1"/>
  <c r="M4419" i="1" s="1"/>
  <c r="AI4419" i="1"/>
  <c r="N4419" i="1" s="1"/>
  <c r="AD4420" i="1"/>
  <c r="I4420" i="1" s="1"/>
  <c r="AE4420" i="1"/>
  <c r="J4420" i="1" s="1"/>
  <c r="AF4420" i="1"/>
  <c r="K4420" i="1" s="1"/>
  <c r="AG4420" i="1"/>
  <c r="L4420" i="1" s="1"/>
  <c r="AH4420" i="1"/>
  <c r="M4420" i="1" s="1"/>
  <c r="AI4420" i="1"/>
  <c r="N4420" i="1" s="1"/>
  <c r="AD4421" i="1"/>
  <c r="I4421" i="1" s="1"/>
  <c r="AE4421" i="1"/>
  <c r="J4421" i="1" s="1"/>
  <c r="AF4421" i="1"/>
  <c r="K4421" i="1" s="1"/>
  <c r="AG4421" i="1"/>
  <c r="L4421" i="1" s="1"/>
  <c r="AH4421" i="1"/>
  <c r="M4421" i="1" s="1"/>
  <c r="AI4421" i="1"/>
  <c r="N4421" i="1" s="1"/>
  <c r="AD4422" i="1"/>
  <c r="I4422" i="1" s="1"/>
  <c r="AE4422" i="1"/>
  <c r="J4422" i="1" s="1"/>
  <c r="AF4422" i="1"/>
  <c r="K4422" i="1" s="1"/>
  <c r="AG4422" i="1"/>
  <c r="L4422" i="1" s="1"/>
  <c r="AH4422" i="1"/>
  <c r="M4422" i="1" s="1"/>
  <c r="AI4422" i="1"/>
  <c r="N4422" i="1" s="1"/>
  <c r="AD4423" i="1"/>
  <c r="I4423" i="1" s="1"/>
  <c r="AE4423" i="1"/>
  <c r="J4423" i="1" s="1"/>
  <c r="AF4423" i="1"/>
  <c r="K4423" i="1" s="1"/>
  <c r="AG4423" i="1"/>
  <c r="L4423" i="1" s="1"/>
  <c r="AH4423" i="1"/>
  <c r="M4423" i="1" s="1"/>
  <c r="AI4423" i="1"/>
  <c r="N4423" i="1" s="1"/>
  <c r="AD4424" i="1"/>
  <c r="I4424" i="1" s="1"/>
  <c r="AE4424" i="1"/>
  <c r="J4424" i="1" s="1"/>
  <c r="AF4424" i="1"/>
  <c r="K4424" i="1" s="1"/>
  <c r="AG4424" i="1"/>
  <c r="L4424" i="1" s="1"/>
  <c r="AH4424" i="1"/>
  <c r="M4424" i="1" s="1"/>
  <c r="AI4424" i="1"/>
  <c r="N4424" i="1" s="1"/>
  <c r="AD4425" i="1"/>
  <c r="I4425" i="1" s="1"/>
  <c r="AE4425" i="1"/>
  <c r="J4425" i="1" s="1"/>
  <c r="AF4425" i="1"/>
  <c r="K4425" i="1" s="1"/>
  <c r="AG4425" i="1"/>
  <c r="L4425" i="1" s="1"/>
  <c r="AH4425" i="1"/>
  <c r="M4425" i="1" s="1"/>
  <c r="AI4425" i="1"/>
  <c r="N4425" i="1" s="1"/>
  <c r="AD4426" i="1"/>
  <c r="I4426" i="1" s="1"/>
  <c r="AE4426" i="1"/>
  <c r="J4426" i="1" s="1"/>
  <c r="AF4426" i="1"/>
  <c r="K4426" i="1" s="1"/>
  <c r="AG4426" i="1"/>
  <c r="L4426" i="1" s="1"/>
  <c r="AH4426" i="1"/>
  <c r="M4426" i="1" s="1"/>
  <c r="AI4426" i="1"/>
  <c r="N4426" i="1" s="1"/>
  <c r="AD4427" i="1"/>
  <c r="I4427" i="1" s="1"/>
  <c r="AE4427" i="1"/>
  <c r="J4427" i="1" s="1"/>
  <c r="AF4427" i="1"/>
  <c r="K4427" i="1" s="1"/>
  <c r="AG4427" i="1"/>
  <c r="L4427" i="1" s="1"/>
  <c r="AH4427" i="1"/>
  <c r="M4427" i="1" s="1"/>
  <c r="AI4427" i="1"/>
  <c r="N4427" i="1" s="1"/>
  <c r="AD4428" i="1"/>
  <c r="I4428" i="1" s="1"/>
  <c r="AE4428" i="1"/>
  <c r="J4428" i="1" s="1"/>
  <c r="AF4428" i="1"/>
  <c r="K4428" i="1" s="1"/>
  <c r="AG4428" i="1"/>
  <c r="L4428" i="1" s="1"/>
  <c r="AH4428" i="1"/>
  <c r="M4428" i="1" s="1"/>
  <c r="AI4428" i="1"/>
  <c r="N4428" i="1" s="1"/>
  <c r="AD4429" i="1"/>
  <c r="I4429" i="1" s="1"/>
  <c r="AE4429" i="1"/>
  <c r="J4429" i="1" s="1"/>
  <c r="AF4429" i="1"/>
  <c r="K4429" i="1" s="1"/>
  <c r="AG4429" i="1"/>
  <c r="L4429" i="1" s="1"/>
  <c r="AH4429" i="1"/>
  <c r="M4429" i="1" s="1"/>
  <c r="AI4429" i="1"/>
  <c r="N4429" i="1" s="1"/>
  <c r="AD4430" i="1"/>
  <c r="I4430" i="1" s="1"/>
  <c r="AE4430" i="1"/>
  <c r="J4430" i="1" s="1"/>
  <c r="AF4430" i="1"/>
  <c r="K4430" i="1" s="1"/>
  <c r="AG4430" i="1"/>
  <c r="L4430" i="1" s="1"/>
  <c r="AH4430" i="1"/>
  <c r="M4430" i="1" s="1"/>
  <c r="AI4430" i="1"/>
  <c r="N4430" i="1" s="1"/>
  <c r="AD4431" i="1"/>
  <c r="I4431" i="1" s="1"/>
  <c r="AE4431" i="1"/>
  <c r="J4431" i="1" s="1"/>
  <c r="AF4431" i="1"/>
  <c r="K4431" i="1" s="1"/>
  <c r="AG4431" i="1"/>
  <c r="L4431" i="1" s="1"/>
  <c r="AH4431" i="1"/>
  <c r="M4431" i="1" s="1"/>
  <c r="AI4431" i="1"/>
  <c r="N4431" i="1" s="1"/>
  <c r="AD4432" i="1"/>
  <c r="I4432" i="1" s="1"/>
  <c r="AE4432" i="1"/>
  <c r="J4432" i="1" s="1"/>
  <c r="AF4432" i="1"/>
  <c r="K4432" i="1" s="1"/>
  <c r="AG4432" i="1"/>
  <c r="L4432" i="1" s="1"/>
  <c r="AH4432" i="1"/>
  <c r="M4432" i="1" s="1"/>
  <c r="AI4432" i="1"/>
  <c r="N4432" i="1" s="1"/>
  <c r="AD4433" i="1"/>
  <c r="I4433" i="1" s="1"/>
  <c r="AE4433" i="1"/>
  <c r="J4433" i="1" s="1"/>
  <c r="AF4433" i="1"/>
  <c r="K4433" i="1" s="1"/>
  <c r="AG4433" i="1"/>
  <c r="L4433" i="1" s="1"/>
  <c r="AH4433" i="1"/>
  <c r="M4433" i="1" s="1"/>
  <c r="AI4433" i="1"/>
  <c r="N4433" i="1" s="1"/>
  <c r="AD4434" i="1"/>
  <c r="I4434" i="1" s="1"/>
  <c r="AE4434" i="1"/>
  <c r="J4434" i="1" s="1"/>
  <c r="AF4434" i="1"/>
  <c r="K4434" i="1" s="1"/>
  <c r="AG4434" i="1"/>
  <c r="L4434" i="1" s="1"/>
  <c r="AH4434" i="1"/>
  <c r="M4434" i="1" s="1"/>
  <c r="AI4434" i="1"/>
  <c r="N4434" i="1" s="1"/>
  <c r="AD4435" i="1"/>
  <c r="I4435" i="1" s="1"/>
  <c r="AE4435" i="1"/>
  <c r="J4435" i="1" s="1"/>
  <c r="AF4435" i="1"/>
  <c r="K4435" i="1" s="1"/>
  <c r="AG4435" i="1"/>
  <c r="L4435" i="1" s="1"/>
  <c r="AH4435" i="1"/>
  <c r="M4435" i="1" s="1"/>
  <c r="AI4435" i="1"/>
  <c r="N4435" i="1" s="1"/>
  <c r="AD4436" i="1"/>
  <c r="I4436" i="1" s="1"/>
  <c r="AE4436" i="1"/>
  <c r="J4436" i="1" s="1"/>
  <c r="AF4436" i="1"/>
  <c r="K4436" i="1" s="1"/>
  <c r="AG4436" i="1"/>
  <c r="L4436" i="1" s="1"/>
  <c r="AH4436" i="1"/>
  <c r="M4436" i="1" s="1"/>
  <c r="AI4436" i="1"/>
  <c r="N4436" i="1" s="1"/>
  <c r="AD4437" i="1"/>
  <c r="I4437" i="1" s="1"/>
  <c r="AE4437" i="1"/>
  <c r="J4437" i="1" s="1"/>
  <c r="AF4437" i="1"/>
  <c r="K4437" i="1" s="1"/>
  <c r="AG4437" i="1"/>
  <c r="L4437" i="1" s="1"/>
  <c r="AH4437" i="1"/>
  <c r="M4437" i="1" s="1"/>
  <c r="AI4437" i="1"/>
  <c r="N4437" i="1" s="1"/>
  <c r="AD4438" i="1"/>
  <c r="I4438" i="1" s="1"/>
  <c r="AE4438" i="1"/>
  <c r="J4438" i="1" s="1"/>
  <c r="AF4438" i="1"/>
  <c r="K4438" i="1" s="1"/>
  <c r="AG4438" i="1"/>
  <c r="L4438" i="1" s="1"/>
  <c r="AH4438" i="1"/>
  <c r="M4438" i="1" s="1"/>
  <c r="AI4438" i="1"/>
  <c r="N4438" i="1" s="1"/>
  <c r="AD4439" i="1"/>
  <c r="I4439" i="1" s="1"/>
  <c r="AE4439" i="1"/>
  <c r="J4439" i="1" s="1"/>
  <c r="AF4439" i="1"/>
  <c r="K4439" i="1" s="1"/>
  <c r="AG4439" i="1"/>
  <c r="L4439" i="1" s="1"/>
  <c r="AH4439" i="1"/>
  <c r="M4439" i="1" s="1"/>
  <c r="AI4439" i="1"/>
  <c r="N4439" i="1" s="1"/>
  <c r="AD4440" i="1"/>
  <c r="I4440" i="1" s="1"/>
  <c r="AE4440" i="1"/>
  <c r="J4440" i="1" s="1"/>
  <c r="AF4440" i="1"/>
  <c r="K4440" i="1" s="1"/>
  <c r="AG4440" i="1"/>
  <c r="L4440" i="1" s="1"/>
  <c r="AH4440" i="1"/>
  <c r="M4440" i="1" s="1"/>
  <c r="AI4440" i="1"/>
  <c r="N4440" i="1" s="1"/>
  <c r="AD4441" i="1"/>
  <c r="I4441" i="1" s="1"/>
  <c r="AE4441" i="1"/>
  <c r="J4441" i="1" s="1"/>
  <c r="AF4441" i="1"/>
  <c r="K4441" i="1" s="1"/>
  <c r="AG4441" i="1"/>
  <c r="L4441" i="1" s="1"/>
  <c r="AH4441" i="1"/>
  <c r="M4441" i="1" s="1"/>
  <c r="AI4441" i="1"/>
  <c r="N4441" i="1" s="1"/>
  <c r="AD4442" i="1"/>
  <c r="I4442" i="1" s="1"/>
  <c r="AE4442" i="1"/>
  <c r="J4442" i="1" s="1"/>
  <c r="AF4442" i="1"/>
  <c r="K4442" i="1" s="1"/>
  <c r="AG4442" i="1"/>
  <c r="L4442" i="1" s="1"/>
  <c r="AH4442" i="1"/>
  <c r="M4442" i="1" s="1"/>
  <c r="AI4442" i="1"/>
  <c r="N4442" i="1" s="1"/>
  <c r="AD4443" i="1"/>
  <c r="I4443" i="1" s="1"/>
  <c r="AE4443" i="1"/>
  <c r="J4443" i="1" s="1"/>
  <c r="AF4443" i="1"/>
  <c r="K4443" i="1" s="1"/>
  <c r="AG4443" i="1"/>
  <c r="L4443" i="1" s="1"/>
  <c r="AH4443" i="1"/>
  <c r="M4443" i="1" s="1"/>
  <c r="AI4443" i="1"/>
  <c r="N4443" i="1" s="1"/>
  <c r="AD4444" i="1"/>
  <c r="I4444" i="1" s="1"/>
  <c r="AE4444" i="1"/>
  <c r="J4444" i="1" s="1"/>
  <c r="AF4444" i="1"/>
  <c r="K4444" i="1" s="1"/>
  <c r="AG4444" i="1"/>
  <c r="L4444" i="1" s="1"/>
  <c r="AH4444" i="1"/>
  <c r="M4444" i="1" s="1"/>
  <c r="AI4444" i="1"/>
  <c r="N4444" i="1" s="1"/>
  <c r="AD4445" i="1"/>
  <c r="I4445" i="1" s="1"/>
  <c r="AE4445" i="1"/>
  <c r="J4445" i="1" s="1"/>
  <c r="AF4445" i="1"/>
  <c r="K4445" i="1" s="1"/>
  <c r="AG4445" i="1"/>
  <c r="L4445" i="1" s="1"/>
  <c r="AH4445" i="1"/>
  <c r="M4445" i="1" s="1"/>
  <c r="AI4445" i="1"/>
  <c r="N4445" i="1" s="1"/>
  <c r="AD4446" i="1"/>
  <c r="I4446" i="1" s="1"/>
  <c r="AE4446" i="1"/>
  <c r="J4446" i="1" s="1"/>
  <c r="AF4446" i="1"/>
  <c r="K4446" i="1" s="1"/>
  <c r="AG4446" i="1"/>
  <c r="L4446" i="1" s="1"/>
  <c r="AH4446" i="1"/>
  <c r="M4446" i="1" s="1"/>
  <c r="AI4446" i="1"/>
  <c r="N4446" i="1" s="1"/>
  <c r="AD4447" i="1"/>
  <c r="I4447" i="1" s="1"/>
  <c r="AE4447" i="1"/>
  <c r="J4447" i="1" s="1"/>
  <c r="AF4447" i="1"/>
  <c r="K4447" i="1" s="1"/>
  <c r="AG4447" i="1"/>
  <c r="L4447" i="1" s="1"/>
  <c r="AH4447" i="1"/>
  <c r="M4447" i="1" s="1"/>
  <c r="AI4447" i="1"/>
  <c r="N4447" i="1" s="1"/>
  <c r="AD4448" i="1"/>
  <c r="I4448" i="1" s="1"/>
  <c r="AE4448" i="1"/>
  <c r="J4448" i="1" s="1"/>
  <c r="AF4448" i="1"/>
  <c r="K4448" i="1" s="1"/>
  <c r="AG4448" i="1"/>
  <c r="L4448" i="1" s="1"/>
  <c r="AH4448" i="1"/>
  <c r="M4448" i="1" s="1"/>
  <c r="AI4448" i="1"/>
  <c r="N4448" i="1" s="1"/>
  <c r="AD4449" i="1"/>
  <c r="I4449" i="1" s="1"/>
  <c r="AE4449" i="1"/>
  <c r="J4449" i="1" s="1"/>
  <c r="AF4449" i="1"/>
  <c r="K4449" i="1" s="1"/>
  <c r="AG4449" i="1"/>
  <c r="L4449" i="1" s="1"/>
  <c r="AH4449" i="1"/>
  <c r="M4449" i="1" s="1"/>
  <c r="AI4449" i="1"/>
  <c r="N4449" i="1" s="1"/>
  <c r="AD4450" i="1"/>
  <c r="I4450" i="1" s="1"/>
  <c r="AE4450" i="1"/>
  <c r="J4450" i="1" s="1"/>
  <c r="AF4450" i="1"/>
  <c r="K4450" i="1" s="1"/>
  <c r="AG4450" i="1"/>
  <c r="L4450" i="1" s="1"/>
  <c r="AH4450" i="1"/>
  <c r="M4450" i="1" s="1"/>
  <c r="AI4450" i="1"/>
  <c r="N4450" i="1" s="1"/>
  <c r="AD4451" i="1"/>
  <c r="I4451" i="1" s="1"/>
  <c r="AE4451" i="1"/>
  <c r="J4451" i="1" s="1"/>
  <c r="AF4451" i="1"/>
  <c r="K4451" i="1" s="1"/>
  <c r="AG4451" i="1"/>
  <c r="L4451" i="1" s="1"/>
  <c r="AH4451" i="1"/>
  <c r="M4451" i="1" s="1"/>
  <c r="AI4451" i="1"/>
  <c r="N4451" i="1" s="1"/>
  <c r="AD4452" i="1"/>
  <c r="I4452" i="1" s="1"/>
  <c r="AE4452" i="1"/>
  <c r="J4452" i="1" s="1"/>
  <c r="AF4452" i="1"/>
  <c r="K4452" i="1" s="1"/>
  <c r="AG4452" i="1"/>
  <c r="L4452" i="1" s="1"/>
  <c r="AH4452" i="1"/>
  <c r="M4452" i="1" s="1"/>
  <c r="AI4452" i="1"/>
  <c r="N4452" i="1" s="1"/>
  <c r="AD4453" i="1"/>
  <c r="I4453" i="1" s="1"/>
  <c r="AE4453" i="1"/>
  <c r="J4453" i="1" s="1"/>
  <c r="AF4453" i="1"/>
  <c r="K4453" i="1" s="1"/>
  <c r="AG4453" i="1"/>
  <c r="L4453" i="1" s="1"/>
  <c r="AH4453" i="1"/>
  <c r="M4453" i="1" s="1"/>
  <c r="AI4453" i="1"/>
  <c r="N4453" i="1" s="1"/>
  <c r="AD4454" i="1"/>
  <c r="I4454" i="1" s="1"/>
  <c r="AE4454" i="1"/>
  <c r="J4454" i="1" s="1"/>
  <c r="AF4454" i="1"/>
  <c r="K4454" i="1" s="1"/>
  <c r="AG4454" i="1"/>
  <c r="L4454" i="1" s="1"/>
  <c r="AH4454" i="1"/>
  <c r="M4454" i="1" s="1"/>
  <c r="AI4454" i="1"/>
  <c r="N4454" i="1" s="1"/>
  <c r="AD4455" i="1"/>
  <c r="I4455" i="1" s="1"/>
  <c r="AE4455" i="1"/>
  <c r="J4455" i="1" s="1"/>
  <c r="AF4455" i="1"/>
  <c r="K4455" i="1" s="1"/>
  <c r="AG4455" i="1"/>
  <c r="L4455" i="1" s="1"/>
  <c r="AH4455" i="1"/>
  <c r="M4455" i="1" s="1"/>
  <c r="AI4455" i="1"/>
  <c r="N4455" i="1" s="1"/>
  <c r="AD4456" i="1"/>
  <c r="I4456" i="1" s="1"/>
  <c r="AE4456" i="1"/>
  <c r="J4456" i="1" s="1"/>
  <c r="AF4456" i="1"/>
  <c r="K4456" i="1" s="1"/>
  <c r="AG4456" i="1"/>
  <c r="L4456" i="1" s="1"/>
  <c r="AH4456" i="1"/>
  <c r="M4456" i="1" s="1"/>
  <c r="AI4456" i="1"/>
  <c r="N4456" i="1" s="1"/>
  <c r="AD4457" i="1"/>
  <c r="I4457" i="1" s="1"/>
  <c r="AE4457" i="1"/>
  <c r="J4457" i="1" s="1"/>
  <c r="AF4457" i="1"/>
  <c r="K4457" i="1" s="1"/>
  <c r="AG4457" i="1"/>
  <c r="L4457" i="1" s="1"/>
  <c r="AH4457" i="1"/>
  <c r="M4457" i="1" s="1"/>
  <c r="AI4457" i="1"/>
  <c r="N4457" i="1" s="1"/>
  <c r="AD4458" i="1"/>
  <c r="I4458" i="1" s="1"/>
  <c r="AE4458" i="1"/>
  <c r="J4458" i="1" s="1"/>
  <c r="AF4458" i="1"/>
  <c r="K4458" i="1" s="1"/>
  <c r="AG4458" i="1"/>
  <c r="L4458" i="1" s="1"/>
  <c r="AH4458" i="1"/>
  <c r="M4458" i="1" s="1"/>
  <c r="AI4458" i="1"/>
  <c r="N4458" i="1" s="1"/>
  <c r="AD4459" i="1"/>
  <c r="I4459" i="1" s="1"/>
  <c r="AE4459" i="1"/>
  <c r="J4459" i="1" s="1"/>
  <c r="AF4459" i="1"/>
  <c r="K4459" i="1" s="1"/>
  <c r="AG4459" i="1"/>
  <c r="L4459" i="1" s="1"/>
  <c r="AH4459" i="1"/>
  <c r="M4459" i="1" s="1"/>
  <c r="AI4459" i="1"/>
  <c r="N4459" i="1" s="1"/>
  <c r="AD4460" i="1"/>
  <c r="I4460" i="1" s="1"/>
  <c r="AE4460" i="1"/>
  <c r="J4460" i="1" s="1"/>
  <c r="AF4460" i="1"/>
  <c r="K4460" i="1" s="1"/>
  <c r="AG4460" i="1"/>
  <c r="L4460" i="1" s="1"/>
  <c r="AH4460" i="1"/>
  <c r="M4460" i="1" s="1"/>
  <c r="AI4460" i="1"/>
  <c r="N4460" i="1" s="1"/>
  <c r="AD4461" i="1"/>
  <c r="I4461" i="1" s="1"/>
  <c r="AE4461" i="1"/>
  <c r="J4461" i="1" s="1"/>
  <c r="AF4461" i="1"/>
  <c r="K4461" i="1" s="1"/>
  <c r="AG4461" i="1"/>
  <c r="L4461" i="1" s="1"/>
  <c r="AH4461" i="1"/>
  <c r="M4461" i="1" s="1"/>
  <c r="AI4461" i="1"/>
  <c r="N4461" i="1" s="1"/>
  <c r="AD4462" i="1"/>
  <c r="I4462" i="1" s="1"/>
  <c r="AE4462" i="1"/>
  <c r="J4462" i="1" s="1"/>
  <c r="AF4462" i="1"/>
  <c r="K4462" i="1" s="1"/>
  <c r="AG4462" i="1"/>
  <c r="L4462" i="1" s="1"/>
  <c r="AH4462" i="1"/>
  <c r="M4462" i="1" s="1"/>
  <c r="AI4462" i="1"/>
  <c r="N4462" i="1" s="1"/>
  <c r="AD4463" i="1"/>
  <c r="I4463" i="1" s="1"/>
  <c r="AE4463" i="1"/>
  <c r="J4463" i="1" s="1"/>
  <c r="AF4463" i="1"/>
  <c r="K4463" i="1" s="1"/>
  <c r="AG4463" i="1"/>
  <c r="L4463" i="1" s="1"/>
  <c r="AH4463" i="1"/>
  <c r="M4463" i="1" s="1"/>
  <c r="AI4463" i="1"/>
  <c r="N4463" i="1" s="1"/>
  <c r="AD4464" i="1"/>
  <c r="I4464" i="1" s="1"/>
  <c r="AE4464" i="1"/>
  <c r="J4464" i="1" s="1"/>
  <c r="AF4464" i="1"/>
  <c r="K4464" i="1" s="1"/>
  <c r="AG4464" i="1"/>
  <c r="L4464" i="1" s="1"/>
  <c r="AH4464" i="1"/>
  <c r="M4464" i="1" s="1"/>
  <c r="AI4464" i="1"/>
  <c r="N4464" i="1" s="1"/>
  <c r="AD4465" i="1"/>
  <c r="I4465" i="1" s="1"/>
  <c r="AE4465" i="1"/>
  <c r="J4465" i="1" s="1"/>
  <c r="AF4465" i="1"/>
  <c r="K4465" i="1" s="1"/>
  <c r="AG4465" i="1"/>
  <c r="L4465" i="1" s="1"/>
  <c r="AH4465" i="1"/>
  <c r="M4465" i="1" s="1"/>
  <c r="AI4465" i="1"/>
  <c r="N4465" i="1" s="1"/>
  <c r="AD4466" i="1"/>
  <c r="I4466" i="1" s="1"/>
  <c r="AE4466" i="1"/>
  <c r="J4466" i="1" s="1"/>
  <c r="AF4466" i="1"/>
  <c r="K4466" i="1" s="1"/>
  <c r="AG4466" i="1"/>
  <c r="L4466" i="1" s="1"/>
  <c r="AH4466" i="1"/>
  <c r="M4466" i="1" s="1"/>
  <c r="AI4466" i="1"/>
  <c r="N4466" i="1" s="1"/>
  <c r="AD4467" i="1"/>
  <c r="I4467" i="1" s="1"/>
  <c r="AE4467" i="1"/>
  <c r="J4467" i="1" s="1"/>
  <c r="AF4467" i="1"/>
  <c r="K4467" i="1" s="1"/>
  <c r="AG4467" i="1"/>
  <c r="L4467" i="1" s="1"/>
  <c r="AH4467" i="1"/>
  <c r="M4467" i="1" s="1"/>
  <c r="AI4467" i="1"/>
  <c r="N4467" i="1" s="1"/>
  <c r="AD4468" i="1"/>
  <c r="I4468" i="1" s="1"/>
  <c r="AE4468" i="1"/>
  <c r="J4468" i="1" s="1"/>
  <c r="AF4468" i="1"/>
  <c r="K4468" i="1" s="1"/>
  <c r="AG4468" i="1"/>
  <c r="L4468" i="1" s="1"/>
  <c r="AH4468" i="1"/>
  <c r="M4468" i="1" s="1"/>
  <c r="AI4468" i="1"/>
  <c r="N4468" i="1" s="1"/>
  <c r="AD4469" i="1"/>
  <c r="I4469" i="1" s="1"/>
  <c r="AE4469" i="1"/>
  <c r="J4469" i="1" s="1"/>
  <c r="AF4469" i="1"/>
  <c r="K4469" i="1" s="1"/>
  <c r="AG4469" i="1"/>
  <c r="L4469" i="1" s="1"/>
  <c r="AH4469" i="1"/>
  <c r="M4469" i="1" s="1"/>
  <c r="AI4469" i="1"/>
  <c r="N4469" i="1" s="1"/>
  <c r="AD4470" i="1"/>
  <c r="I4470" i="1" s="1"/>
  <c r="AE4470" i="1"/>
  <c r="J4470" i="1" s="1"/>
  <c r="AF4470" i="1"/>
  <c r="K4470" i="1" s="1"/>
  <c r="AG4470" i="1"/>
  <c r="L4470" i="1" s="1"/>
  <c r="AH4470" i="1"/>
  <c r="M4470" i="1" s="1"/>
  <c r="AI4470" i="1"/>
  <c r="N4470" i="1" s="1"/>
  <c r="AD4471" i="1"/>
  <c r="I4471" i="1" s="1"/>
  <c r="AE4471" i="1"/>
  <c r="J4471" i="1" s="1"/>
  <c r="AF4471" i="1"/>
  <c r="K4471" i="1" s="1"/>
  <c r="AG4471" i="1"/>
  <c r="L4471" i="1" s="1"/>
  <c r="AH4471" i="1"/>
  <c r="M4471" i="1" s="1"/>
  <c r="AI4471" i="1"/>
  <c r="N4471" i="1" s="1"/>
  <c r="AD4472" i="1"/>
  <c r="I4472" i="1" s="1"/>
  <c r="AE4472" i="1"/>
  <c r="J4472" i="1" s="1"/>
  <c r="AF4472" i="1"/>
  <c r="K4472" i="1" s="1"/>
  <c r="AG4472" i="1"/>
  <c r="L4472" i="1" s="1"/>
  <c r="AH4472" i="1"/>
  <c r="M4472" i="1" s="1"/>
  <c r="AI4472" i="1"/>
  <c r="N4472" i="1" s="1"/>
  <c r="AD4473" i="1"/>
  <c r="I4473" i="1" s="1"/>
  <c r="AE4473" i="1"/>
  <c r="J4473" i="1" s="1"/>
  <c r="AF4473" i="1"/>
  <c r="K4473" i="1" s="1"/>
  <c r="AG4473" i="1"/>
  <c r="L4473" i="1" s="1"/>
  <c r="AH4473" i="1"/>
  <c r="M4473" i="1" s="1"/>
  <c r="AI4473" i="1"/>
  <c r="N4473" i="1" s="1"/>
  <c r="AD4474" i="1"/>
  <c r="I4474" i="1" s="1"/>
  <c r="AE4474" i="1"/>
  <c r="J4474" i="1" s="1"/>
  <c r="AF4474" i="1"/>
  <c r="K4474" i="1" s="1"/>
  <c r="AG4474" i="1"/>
  <c r="L4474" i="1" s="1"/>
  <c r="AH4474" i="1"/>
  <c r="M4474" i="1" s="1"/>
  <c r="AI4474" i="1"/>
  <c r="N4474" i="1" s="1"/>
  <c r="AD4475" i="1"/>
  <c r="I4475" i="1" s="1"/>
  <c r="AE4475" i="1"/>
  <c r="J4475" i="1" s="1"/>
  <c r="AF4475" i="1"/>
  <c r="K4475" i="1" s="1"/>
  <c r="AG4475" i="1"/>
  <c r="L4475" i="1" s="1"/>
  <c r="AH4475" i="1"/>
  <c r="M4475" i="1" s="1"/>
  <c r="AI4475" i="1"/>
  <c r="N4475" i="1" s="1"/>
  <c r="AD4476" i="1"/>
  <c r="I4476" i="1" s="1"/>
  <c r="AE4476" i="1"/>
  <c r="J4476" i="1" s="1"/>
  <c r="AF4476" i="1"/>
  <c r="K4476" i="1" s="1"/>
  <c r="AG4476" i="1"/>
  <c r="L4476" i="1" s="1"/>
  <c r="AH4476" i="1"/>
  <c r="M4476" i="1" s="1"/>
  <c r="AI4476" i="1"/>
  <c r="N4476" i="1" s="1"/>
  <c r="AD4477" i="1"/>
  <c r="I4477" i="1" s="1"/>
  <c r="AE4477" i="1"/>
  <c r="J4477" i="1" s="1"/>
  <c r="AF4477" i="1"/>
  <c r="K4477" i="1" s="1"/>
  <c r="AG4477" i="1"/>
  <c r="L4477" i="1" s="1"/>
  <c r="AH4477" i="1"/>
  <c r="M4477" i="1" s="1"/>
  <c r="AI4477" i="1"/>
  <c r="N4477" i="1" s="1"/>
  <c r="AD4478" i="1"/>
  <c r="I4478" i="1" s="1"/>
  <c r="AE4478" i="1"/>
  <c r="J4478" i="1" s="1"/>
  <c r="AF4478" i="1"/>
  <c r="K4478" i="1" s="1"/>
  <c r="AG4478" i="1"/>
  <c r="L4478" i="1" s="1"/>
  <c r="AH4478" i="1"/>
  <c r="M4478" i="1" s="1"/>
  <c r="AI4478" i="1"/>
  <c r="N4478" i="1" s="1"/>
  <c r="AD4479" i="1"/>
  <c r="I4479" i="1" s="1"/>
  <c r="AE4479" i="1"/>
  <c r="J4479" i="1" s="1"/>
  <c r="AF4479" i="1"/>
  <c r="K4479" i="1" s="1"/>
  <c r="AG4479" i="1"/>
  <c r="L4479" i="1" s="1"/>
  <c r="AH4479" i="1"/>
  <c r="M4479" i="1" s="1"/>
  <c r="AI4479" i="1"/>
  <c r="N4479" i="1" s="1"/>
  <c r="AD4480" i="1"/>
  <c r="I4480" i="1" s="1"/>
  <c r="AE4480" i="1"/>
  <c r="J4480" i="1" s="1"/>
  <c r="AF4480" i="1"/>
  <c r="K4480" i="1" s="1"/>
  <c r="AG4480" i="1"/>
  <c r="L4480" i="1" s="1"/>
  <c r="AH4480" i="1"/>
  <c r="M4480" i="1" s="1"/>
  <c r="AI4480" i="1"/>
  <c r="N4480" i="1" s="1"/>
  <c r="AD4481" i="1"/>
  <c r="I4481" i="1" s="1"/>
  <c r="AE4481" i="1"/>
  <c r="J4481" i="1" s="1"/>
  <c r="AF4481" i="1"/>
  <c r="K4481" i="1" s="1"/>
  <c r="AG4481" i="1"/>
  <c r="L4481" i="1" s="1"/>
  <c r="AH4481" i="1"/>
  <c r="M4481" i="1" s="1"/>
  <c r="AI4481" i="1"/>
  <c r="N4481" i="1" s="1"/>
  <c r="AD4482" i="1"/>
  <c r="I4482" i="1" s="1"/>
  <c r="AE4482" i="1"/>
  <c r="J4482" i="1" s="1"/>
  <c r="AF4482" i="1"/>
  <c r="K4482" i="1" s="1"/>
  <c r="AG4482" i="1"/>
  <c r="L4482" i="1" s="1"/>
  <c r="AH4482" i="1"/>
  <c r="M4482" i="1" s="1"/>
  <c r="AI4482" i="1"/>
  <c r="N4482" i="1" s="1"/>
  <c r="AD4483" i="1"/>
  <c r="I4483" i="1" s="1"/>
  <c r="AE4483" i="1"/>
  <c r="J4483" i="1" s="1"/>
  <c r="AF4483" i="1"/>
  <c r="K4483" i="1" s="1"/>
  <c r="AG4483" i="1"/>
  <c r="L4483" i="1" s="1"/>
  <c r="AH4483" i="1"/>
  <c r="M4483" i="1" s="1"/>
  <c r="AI4483" i="1"/>
  <c r="N4483" i="1" s="1"/>
  <c r="AD4484" i="1"/>
  <c r="I4484" i="1" s="1"/>
  <c r="AE4484" i="1"/>
  <c r="J4484" i="1" s="1"/>
  <c r="AF4484" i="1"/>
  <c r="K4484" i="1" s="1"/>
  <c r="AG4484" i="1"/>
  <c r="L4484" i="1" s="1"/>
  <c r="AH4484" i="1"/>
  <c r="M4484" i="1" s="1"/>
  <c r="AI4484" i="1"/>
  <c r="N4484" i="1" s="1"/>
  <c r="AD4485" i="1"/>
  <c r="I4485" i="1" s="1"/>
  <c r="AE4485" i="1"/>
  <c r="J4485" i="1" s="1"/>
  <c r="AF4485" i="1"/>
  <c r="K4485" i="1" s="1"/>
  <c r="AG4485" i="1"/>
  <c r="L4485" i="1" s="1"/>
  <c r="AH4485" i="1"/>
  <c r="M4485" i="1" s="1"/>
  <c r="AI4485" i="1"/>
  <c r="N4485" i="1" s="1"/>
  <c r="AD4486" i="1"/>
  <c r="I4486" i="1" s="1"/>
  <c r="AE4486" i="1"/>
  <c r="J4486" i="1" s="1"/>
  <c r="AF4486" i="1"/>
  <c r="K4486" i="1" s="1"/>
  <c r="AG4486" i="1"/>
  <c r="L4486" i="1" s="1"/>
  <c r="AH4486" i="1"/>
  <c r="M4486" i="1" s="1"/>
  <c r="AI4486" i="1"/>
  <c r="N4486" i="1" s="1"/>
  <c r="AD4487" i="1"/>
  <c r="I4487" i="1" s="1"/>
  <c r="AE4487" i="1"/>
  <c r="J4487" i="1" s="1"/>
  <c r="AF4487" i="1"/>
  <c r="K4487" i="1" s="1"/>
  <c r="AG4487" i="1"/>
  <c r="L4487" i="1" s="1"/>
  <c r="AH4487" i="1"/>
  <c r="M4487" i="1" s="1"/>
  <c r="AI4487" i="1"/>
  <c r="N4487" i="1" s="1"/>
  <c r="AD4488" i="1"/>
  <c r="I4488" i="1" s="1"/>
  <c r="AE4488" i="1"/>
  <c r="J4488" i="1" s="1"/>
  <c r="AF4488" i="1"/>
  <c r="K4488" i="1" s="1"/>
  <c r="AG4488" i="1"/>
  <c r="L4488" i="1" s="1"/>
  <c r="AH4488" i="1"/>
  <c r="M4488" i="1" s="1"/>
  <c r="AI4488" i="1"/>
  <c r="N4488" i="1" s="1"/>
  <c r="AD4489" i="1"/>
  <c r="I4489" i="1" s="1"/>
  <c r="AE4489" i="1"/>
  <c r="J4489" i="1" s="1"/>
  <c r="AF4489" i="1"/>
  <c r="K4489" i="1" s="1"/>
  <c r="AG4489" i="1"/>
  <c r="L4489" i="1" s="1"/>
  <c r="AH4489" i="1"/>
  <c r="M4489" i="1" s="1"/>
  <c r="AI4489" i="1"/>
  <c r="N4489" i="1" s="1"/>
  <c r="AD4490" i="1"/>
  <c r="I4490" i="1" s="1"/>
  <c r="AE4490" i="1"/>
  <c r="J4490" i="1" s="1"/>
  <c r="AF4490" i="1"/>
  <c r="K4490" i="1" s="1"/>
  <c r="AG4490" i="1"/>
  <c r="L4490" i="1" s="1"/>
  <c r="AH4490" i="1"/>
  <c r="M4490" i="1" s="1"/>
  <c r="AI4490" i="1"/>
  <c r="N4490" i="1" s="1"/>
  <c r="AD4491" i="1"/>
  <c r="I4491" i="1" s="1"/>
  <c r="AE4491" i="1"/>
  <c r="J4491" i="1" s="1"/>
  <c r="AF4491" i="1"/>
  <c r="K4491" i="1" s="1"/>
  <c r="AG4491" i="1"/>
  <c r="L4491" i="1" s="1"/>
  <c r="AH4491" i="1"/>
  <c r="M4491" i="1" s="1"/>
  <c r="AI4491" i="1"/>
  <c r="N4491" i="1" s="1"/>
  <c r="AD4492" i="1"/>
  <c r="I4492" i="1" s="1"/>
  <c r="AE4492" i="1"/>
  <c r="J4492" i="1" s="1"/>
  <c r="AF4492" i="1"/>
  <c r="K4492" i="1" s="1"/>
  <c r="AG4492" i="1"/>
  <c r="L4492" i="1" s="1"/>
  <c r="AH4492" i="1"/>
  <c r="M4492" i="1" s="1"/>
  <c r="AI4492" i="1"/>
  <c r="N4492" i="1" s="1"/>
  <c r="AD4493" i="1"/>
  <c r="I4493" i="1" s="1"/>
  <c r="AE4493" i="1"/>
  <c r="J4493" i="1" s="1"/>
  <c r="AF4493" i="1"/>
  <c r="K4493" i="1" s="1"/>
  <c r="AG4493" i="1"/>
  <c r="L4493" i="1" s="1"/>
  <c r="AH4493" i="1"/>
  <c r="M4493" i="1" s="1"/>
  <c r="AI4493" i="1"/>
  <c r="N4493" i="1" s="1"/>
  <c r="AD4494" i="1"/>
  <c r="I4494" i="1" s="1"/>
  <c r="AE4494" i="1"/>
  <c r="J4494" i="1" s="1"/>
  <c r="AF4494" i="1"/>
  <c r="K4494" i="1" s="1"/>
  <c r="AG4494" i="1"/>
  <c r="L4494" i="1" s="1"/>
  <c r="AH4494" i="1"/>
  <c r="M4494" i="1" s="1"/>
  <c r="AI4494" i="1"/>
  <c r="N4494" i="1" s="1"/>
  <c r="AD4495" i="1"/>
  <c r="I4495" i="1" s="1"/>
  <c r="AE4495" i="1"/>
  <c r="J4495" i="1" s="1"/>
  <c r="AF4495" i="1"/>
  <c r="K4495" i="1" s="1"/>
  <c r="AG4495" i="1"/>
  <c r="L4495" i="1" s="1"/>
  <c r="AH4495" i="1"/>
  <c r="M4495" i="1" s="1"/>
  <c r="AI4495" i="1"/>
  <c r="N4495" i="1" s="1"/>
  <c r="AD4496" i="1"/>
  <c r="I4496" i="1" s="1"/>
  <c r="AE4496" i="1"/>
  <c r="J4496" i="1" s="1"/>
  <c r="AF4496" i="1"/>
  <c r="K4496" i="1" s="1"/>
  <c r="AG4496" i="1"/>
  <c r="L4496" i="1" s="1"/>
  <c r="AH4496" i="1"/>
  <c r="M4496" i="1" s="1"/>
  <c r="AI4496" i="1"/>
  <c r="N4496" i="1" s="1"/>
  <c r="AD4497" i="1"/>
  <c r="I4497" i="1" s="1"/>
  <c r="AE4497" i="1"/>
  <c r="J4497" i="1" s="1"/>
  <c r="AF4497" i="1"/>
  <c r="K4497" i="1" s="1"/>
  <c r="AG4497" i="1"/>
  <c r="L4497" i="1" s="1"/>
  <c r="AH4497" i="1"/>
  <c r="M4497" i="1" s="1"/>
  <c r="AI4497" i="1"/>
  <c r="N4497" i="1" s="1"/>
  <c r="AD4498" i="1"/>
  <c r="I4498" i="1" s="1"/>
  <c r="AE4498" i="1"/>
  <c r="J4498" i="1" s="1"/>
  <c r="AF4498" i="1"/>
  <c r="K4498" i="1" s="1"/>
  <c r="AG4498" i="1"/>
  <c r="L4498" i="1" s="1"/>
  <c r="AH4498" i="1"/>
  <c r="M4498" i="1" s="1"/>
  <c r="AI4498" i="1"/>
  <c r="N4498" i="1" s="1"/>
  <c r="AD4499" i="1"/>
  <c r="I4499" i="1" s="1"/>
  <c r="AE4499" i="1"/>
  <c r="J4499" i="1" s="1"/>
  <c r="AF4499" i="1"/>
  <c r="K4499" i="1" s="1"/>
  <c r="AG4499" i="1"/>
  <c r="L4499" i="1" s="1"/>
  <c r="AH4499" i="1"/>
  <c r="M4499" i="1" s="1"/>
  <c r="AI4499" i="1"/>
  <c r="N4499" i="1" s="1"/>
  <c r="AD4500" i="1"/>
  <c r="I4500" i="1" s="1"/>
  <c r="AE4500" i="1"/>
  <c r="J4500" i="1" s="1"/>
  <c r="AF4500" i="1"/>
  <c r="K4500" i="1" s="1"/>
  <c r="AG4500" i="1"/>
  <c r="L4500" i="1" s="1"/>
  <c r="AH4500" i="1"/>
  <c r="M4500" i="1" s="1"/>
  <c r="AI4500" i="1"/>
  <c r="N4500" i="1" s="1"/>
  <c r="AD4501" i="1"/>
  <c r="I4501" i="1" s="1"/>
  <c r="AE4501" i="1"/>
  <c r="J4501" i="1" s="1"/>
  <c r="AF4501" i="1"/>
  <c r="K4501" i="1" s="1"/>
  <c r="AG4501" i="1"/>
  <c r="L4501" i="1" s="1"/>
  <c r="AH4501" i="1"/>
  <c r="M4501" i="1" s="1"/>
  <c r="AI4501" i="1"/>
  <c r="N4501" i="1" s="1"/>
  <c r="AD4502" i="1"/>
  <c r="I4502" i="1" s="1"/>
  <c r="AE4502" i="1"/>
  <c r="J4502" i="1" s="1"/>
  <c r="AF4502" i="1"/>
  <c r="K4502" i="1" s="1"/>
  <c r="AG4502" i="1"/>
  <c r="L4502" i="1" s="1"/>
  <c r="AH4502" i="1"/>
  <c r="M4502" i="1" s="1"/>
  <c r="AI4502" i="1"/>
  <c r="N4502" i="1" s="1"/>
  <c r="AD4503" i="1"/>
  <c r="I4503" i="1" s="1"/>
  <c r="AE4503" i="1"/>
  <c r="J4503" i="1" s="1"/>
  <c r="AF4503" i="1"/>
  <c r="K4503" i="1" s="1"/>
  <c r="AG4503" i="1"/>
  <c r="L4503" i="1" s="1"/>
  <c r="AH4503" i="1"/>
  <c r="M4503" i="1" s="1"/>
  <c r="AI4503" i="1"/>
  <c r="N4503" i="1" s="1"/>
  <c r="AD4504" i="1"/>
  <c r="I4504" i="1" s="1"/>
  <c r="AE4504" i="1"/>
  <c r="J4504" i="1" s="1"/>
  <c r="AF4504" i="1"/>
  <c r="K4504" i="1" s="1"/>
  <c r="AG4504" i="1"/>
  <c r="L4504" i="1" s="1"/>
  <c r="AH4504" i="1"/>
  <c r="M4504" i="1" s="1"/>
  <c r="AI4504" i="1"/>
  <c r="N4504" i="1" s="1"/>
  <c r="AD4505" i="1"/>
  <c r="I4505" i="1" s="1"/>
  <c r="AE4505" i="1"/>
  <c r="J4505" i="1" s="1"/>
  <c r="AF4505" i="1"/>
  <c r="K4505" i="1" s="1"/>
  <c r="AG4505" i="1"/>
  <c r="L4505" i="1" s="1"/>
  <c r="AH4505" i="1"/>
  <c r="M4505" i="1" s="1"/>
  <c r="AI4505" i="1"/>
  <c r="N4505" i="1" s="1"/>
  <c r="AD4506" i="1"/>
  <c r="I4506" i="1" s="1"/>
  <c r="AE4506" i="1"/>
  <c r="J4506" i="1" s="1"/>
  <c r="AF4506" i="1"/>
  <c r="K4506" i="1" s="1"/>
  <c r="AG4506" i="1"/>
  <c r="L4506" i="1" s="1"/>
  <c r="AH4506" i="1"/>
  <c r="M4506" i="1" s="1"/>
  <c r="AI4506" i="1"/>
  <c r="N4506" i="1" s="1"/>
  <c r="AD4507" i="1"/>
  <c r="I4507" i="1" s="1"/>
  <c r="AE4507" i="1"/>
  <c r="J4507" i="1" s="1"/>
  <c r="AF4507" i="1"/>
  <c r="K4507" i="1" s="1"/>
  <c r="AG4507" i="1"/>
  <c r="L4507" i="1" s="1"/>
  <c r="AH4507" i="1"/>
  <c r="M4507" i="1" s="1"/>
  <c r="AI4507" i="1"/>
  <c r="N4507" i="1" s="1"/>
  <c r="AD4508" i="1"/>
  <c r="I4508" i="1" s="1"/>
  <c r="AE4508" i="1"/>
  <c r="J4508" i="1" s="1"/>
  <c r="AF4508" i="1"/>
  <c r="K4508" i="1" s="1"/>
  <c r="AG4508" i="1"/>
  <c r="L4508" i="1" s="1"/>
  <c r="AH4508" i="1"/>
  <c r="M4508" i="1" s="1"/>
  <c r="AI4508" i="1"/>
  <c r="N4508" i="1" s="1"/>
  <c r="AD4509" i="1"/>
  <c r="I4509" i="1" s="1"/>
  <c r="AE4509" i="1"/>
  <c r="J4509" i="1" s="1"/>
  <c r="AF4509" i="1"/>
  <c r="K4509" i="1" s="1"/>
  <c r="AG4509" i="1"/>
  <c r="L4509" i="1" s="1"/>
  <c r="AH4509" i="1"/>
  <c r="M4509" i="1" s="1"/>
  <c r="AI4509" i="1"/>
  <c r="N4509" i="1" s="1"/>
  <c r="AD4510" i="1"/>
  <c r="I4510" i="1" s="1"/>
  <c r="AE4510" i="1"/>
  <c r="J4510" i="1" s="1"/>
  <c r="AF4510" i="1"/>
  <c r="K4510" i="1" s="1"/>
  <c r="AG4510" i="1"/>
  <c r="L4510" i="1" s="1"/>
  <c r="AH4510" i="1"/>
  <c r="M4510" i="1" s="1"/>
  <c r="AI4510" i="1"/>
  <c r="N4510" i="1" s="1"/>
  <c r="AD4511" i="1"/>
  <c r="I4511" i="1" s="1"/>
  <c r="AE4511" i="1"/>
  <c r="J4511" i="1" s="1"/>
  <c r="AF4511" i="1"/>
  <c r="K4511" i="1" s="1"/>
  <c r="AG4511" i="1"/>
  <c r="L4511" i="1" s="1"/>
  <c r="AH4511" i="1"/>
  <c r="M4511" i="1" s="1"/>
  <c r="AI4511" i="1"/>
  <c r="N4511" i="1" s="1"/>
  <c r="AD4512" i="1"/>
  <c r="I4512" i="1" s="1"/>
  <c r="AE4512" i="1"/>
  <c r="J4512" i="1" s="1"/>
  <c r="AF4512" i="1"/>
  <c r="K4512" i="1" s="1"/>
  <c r="AG4512" i="1"/>
  <c r="L4512" i="1" s="1"/>
  <c r="AH4512" i="1"/>
  <c r="M4512" i="1" s="1"/>
  <c r="AI4512" i="1"/>
  <c r="N4512" i="1" s="1"/>
  <c r="AD4513" i="1"/>
  <c r="I4513" i="1" s="1"/>
  <c r="AE4513" i="1"/>
  <c r="J4513" i="1" s="1"/>
  <c r="AF4513" i="1"/>
  <c r="K4513" i="1" s="1"/>
  <c r="AG4513" i="1"/>
  <c r="L4513" i="1" s="1"/>
  <c r="AH4513" i="1"/>
  <c r="M4513" i="1" s="1"/>
  <c r="AI4513" i="1"/>
  <c r="N4513" i="1" s="1"/>
  <c r="AD4514" i="1"/>
  <c r="I4514" i="1" s="1"/>
  <c r="AE4514" i="1"/>
  <c r="J4514" i="1" s="1"/>
  <c r="AF4514" i="1"/>
  <c r="K4514" i="1" s="1"/>
  <c r="AG4514" i="1"/>
  <c r="L4514" i="1" s="1"/>
  <c r="AH4514" i="1"/>
  <c r="M4514" i="1" s="1"/>
  <c r="AI4514" i="1"/>
  <c r="N4514" i="1" s="1"/>
  <c r="AD4515" i="1"/>
  <c r="I4515" i="1" s="1"/>
  <c r="AE4515" i="1"/>
  <c r="J4515" i="1" s="1"/>
  <c r="AF4515" i="1"/>
  <c r="K4515" i="1" s="1"/>
  <c r="AG4515" i="1"/>
  <c r="L4515" i="1" s="1"/>
  <c r="AH4515" i="1"/>
  <c r="M4515" i="1" s="1"/>
  <c r="AI4515" i="1"/>
  <c r="N4515" i="1" s="1"/>
  <c r="AD4516" i="1"/>
  <c r="I4516" i="1" s="1"/>
  <c r="AE4516" i="1"/>
  <c r="J4516" i="1" s="1"/>
  <c r="AF4516" i="1"/>
  <c r="K4516" i="1" s="1"/>
  <c r="AG4516" i="1"/>
  <c r="L4516" i="1" s="1"/>
  <c r="AH4516" i="1"/>
  <c r="M4516" i="1" s="1"/>
  <c r="AI4516" i="1"/>
  <c r="N4516" i="1" s="1"/>
  <c r="AD4517" i="1"/>
  <c r="I4517" i="1" s="1"/>
  <c r="AE4517" i="1"/>
  <c r="J4517" i="1" s="1"/>
  <c r="AF4517" i="1"/>
  <c r="K4517" i="1" s="1"/>
  <c r="AG4517" i="1"/>
  <c r="L4517" i="1" s="1"/>
  <c r="AH4517" i="1"/>
  <c r="M4517" i="1" s="1"/>
  <c r="AI4517" i="1"/>
  <c r="N4517" i="1" s="1"/>
  <c r="AD4518" i="1"/>
  <c r="I4518" i="1" s="1"/>
  <c r="AE4518" i="1"/>
  <c r="J4518" i="1" s="1"/>
  <c r="AF4518" i="1"/>
  <c r="K4518" i="1" s="1"/>
  <c r="AG4518" i="1"/>
  <c r="L4518" i="1" s="1"/>
  <c r="AH4518" i="1"/>
  <c r="M4518" i="1" s="1"/>
  <c r="AI4518" i="1"/>
  <c r="N4518" i="1" s="1"/>
  <c r="AD4519" i="1"/>
  <c r="I4519" i="1" s="1"/>
  <c r="AE4519" i="1"/>
  <c r="J4519" i="1" s="1"/>
  <c r="AF4519" i="1"/>
  <c r="K4519" i="1" s="1"/>
  <c r="AG4519" i="1"/>
  <c r="L4519" i="1" s="1"/>
  <c r="AH4519" i="1"/>
  <c r="M4519" i="1" s="1"/>
  <c r="AI4519" i="1"/>
  <c r="N4519" i="1" s="1"/>
  <c r="AD4520" i="1"/>
  <c r="I4520" i="1" s="1"/>
  <c r="AE4520" i="1"/>
  <c r="J4520" i="1" s="1"/>
  <c r="AF4520" i="1"/>
  <c r="K4520" i="1" s="1"/>
  <c r="AG4520" i="1"/>
  <c r="L4520" i="1" s="1"/>
  <c r="AH4520" i="1"/>
  <c r="M4520" i="1" s="1"/>
  <c r="AI4520" i="1"/>
  <c r="N4520" i="1" s="1"/>
  <c r="AD4521" i="1"/>
  <c r="I4521" i="1" s="1"/>
  <c r="AE4521" i="1"/>
  <c r="J4521" i="1" s="1"/>
  <c r="AF4521" i="1"/>
  <c r="K4521" i="1" s="1"/>
  <c r="AG4521" i="1"/>
  <c r="L4521" i="1" s="1"/>
  <c r="AH4521" i="1"/>
  <c r="M4521" i="1" s="1"/>
  <c r="AI4521" i="1"/>
  <c r="N4521" i="1" s="1"/>
  <c r="AD4522" i="1"/>
  <c r="I4522" i="1" s="1"/>
  <c r="AE4522" i="1"/>
  <c r="J4522" i="1" s="1"/>
  <c r="AF4522" i="1"/>
  <c r="K4522" i="1" s="1"/>
  <c r="AG4522" i="1"/>
  <c r="L4522" i="1" s="1"/>
  <c r="AH4522" i="1"/>
  <c r="M4522" i="1" s="1"/>
  <c r="AI4522" i="1"/>
  <c r="N4522" i="1" s="1"/>
  <c r="AD4523" i="1"/>
  <c r="I4523" i="1" s="1"/>
  <c r="AE4523" i="1"/>
  <c r="J4523" i="1" s="1"/>
  <c r="AF4523" i="1"/>
  <c r="K4523" i="1" s="1"/>
  <c r="AG4523" i="1"/>
  <c r="L4523" i="1" s="1"/>
  <c r="AH4523" i="1"/>
  <c r="M4523" i="1" s="1"/>
  <c r="AI4523" i="1"/>
  <c r="N4523" i="1" s="1"/>
  <c r="AD4524" i="1"/>
  <c r="I4524" i="1" s="1"/>
  <c r="AE4524" i="1"/>
  <c r="J4524" i="1" s="1"/>
  <c r="AF4524" i="1"/>
  <c r="K4524" i="1" s="1"/>
  <c r="AG4524" i="1"/>
  <c r="L4524" i="1" s="1"/>
  <c r="AH4524" i="1"/>
  <c r="M4524" i="1" s="1"/>
  <c r="AI4524" i="1"/>
  <c r="N4524" i="1" s="1"/>
  <c r="AD4525" i="1"/>
  <c r="I4525" i="1" s="1"/>
  <c r="AE4525" i="1"/>
  <c r="J4525" i="1" s="1"/>
  <c r="AF4525" i="1"/>
  <c r="K4525" i="1" s="1"/>
  <c r="AG4525" i="1"/>
  <c r="L4525" i="1" s="1"/>
  <c r="AH4525" i="1"/>
  <c r="M4525" i="1" s="1"/>
  <c r="AI4525" i="1"/>
  <c r="N4525" i="1" s="1"/>
  <c r="AD4526" i="1"/>
  <c r="I4526" i="1" s="1"/>
  <c r="AE4526" i="1"/>
  <c r="J4526" i="1" s="1"/>
  <c r="AF4526" i="1"/>
  <c r="K4526" i="1" s="1"/>
  <c r="AG4526" i="1"/>
  <c r="L4526" i="1" s="1"/>
  <c r="AH4526" i="1"/>
  <c r="M4526" i="1" s="1"/>
  <c r="AI4526" i="1"/>
  <c r="N4526" i="1" s="1"/>
  <c r="AD4527" i="1"/>
  <c r="I4527" i="1" s="1"/>
  <c r="AE4527" i="1"/>
  <c r="J4527" i="1" s="1"/>
  <c r="AF4527" i="1"/>
  <c r="K4527" i="1" s="1"/>
  <c r="AG4527" i="1"/>
  <c r="L4527" i="1" s="1"/>
  <c r="AH4527" i="1"/>
  <c r="M4527" i="1" s="1"/>
  <c r="AI4527" i="1"/>
  <c r="N4527" i="1" s="1"/>
  <c r="AD4528" i="1"/>
  <c r="I4528" i="1" s="1"/>
  <c r="AE4528" i="1"/>
  <c r="J4528" i="1" s="1"/>
  <c r="AF4528" i="1"/>
  <c r="K4528" i="1" s="1"/>
  <c r="AG4528" i="1"/>
  <c r="L4528" i="1" s="1"/>
  <c r="AH4528" i="1"/>
  <c r="M4528" i="1" s="1"/>
  <c r="AI4528" i="1"/>
  <c r="N4528" i="1" s="1"/>
  <c r="AD4529" i="1"/>
  <c r="I4529" i="1" s="1"/>
  <c r="AE4529" i="1"/>
  <c r="J4529" i="1" s="1"/>
  <c r="AF4529" i="1"/>
  <c r="K4529" i="1" s="1"/>
  <c r="AG4529" i="1"/>
  <c r="L4529" i="1" s="1"/>
  <c r="AH4529" i="1"/>
  <c r="M4529" i="1" s="1"/>
  <c r="AI4529" i="1"/>
  <c r="N4529" i="1" s="1"/>
  <c r="AD4530" i="1"/>
  <c r="I4530" i="1" s="1"/>
  <c r="AE4530" i="1"/>
  <c r="J4530" i="1" s="1"/>
  <c r="AF4530" i="1"/>
  <c r="K4530" i="1" s="1"/>
  <c r="AG4530" i="1"/>
  <c r="L4530" i="1" s="1"/>
  <c r="AH4530" i="1"/>
  <c r="M4530" i="1" s="1"/>
  <c r="AI4530" i="1"/>
  <c r="N4530" i="1" s="1"/>
  <c r="AD4531" i="1"/>
  <c r="I4531" i="1" s="1"/>
  <c r="AE4531" i="1"/>
  <c r="J4531" i="1" s="1"/>
  <c r="AF4531" i="1"/>
  <c r="K4531" i="1" s="1"/>
  <c r="AG4531" i="1"/>
  <c r="L4531" i="1" s="1"/>
  <c r="AH4531" i="1"/>
  <c r="M4531" i="1" s="1"/>
  <c r="AI4531" i="1"/>
  <c r="N4531" i="1" s="1"/>
  <c r="AD4532" i="1"/>
  <c r="I4532" i="1" s="1"/>
  <c r="AE4532" i="1"/>
  <c r="J4532" i="1" s="1"/>
  <c r="AF4532" i="1"/>
  <c r="K4532" i="1" s="1"/>
  <c r="AG4532" i="1"/>
  <c r="L4532" i="1" s="1"/>
  <c r="AH4532" i="1"/>
  <c r="M4532" i="1" s="1"/>
  <c r="AI4532" i="1"/>
  <c r="N4532" i="1" s="1"/>
  <c r="AD4533" i="1"/>
  <c r="I4533" i="1" s="1"/>
  <c r="AE4533" i="1"/>
  <c r="J4533" i="1" s="1"/>
  <c r="AF4533" i="1"/>
  <c r="K4533" i="1" s="1"/>
  <c r="AG4533" i="1"/>
  <c r="L4533" i="1" s="1"/>
  <c r="AH4533" i="1"/>
  <c r="M4533" i="1" s="1"/>
  <c r="AI4533" i="1"/>
  <c r="N4533" i="1" s="1"/>
  <c r="AD4534" i="1"/>
  <c r="I4534" i="1" s="1"/>
  <c r="AE4534" i="1"/>
  <c r="J4534" i="1" s="1"/>
  <c r="AF4534" i="1"/>
  <c r="K4534" i="1" s="1"/>
  <c r="AG4534" i="1"/>
  <c r="L4534" i="1" s="1"/>
  <c r="AH4534" i="1"/>
  <c r="M4534" i="1" s="1"/>
  <c r="AI4534" i="1"/>
  <c r="N4534" i="1" s="1"/>
  <c r="AD4535" i="1"/>
  <c r="I4535" i="1" s="1"/>
  <c r="AE4535" i="1"/>
  <c r="J4535" i="1" s="1"/>
  <c r="AF4535" i="1"/>
  <c r="K4535" i="1" s="1"/>
  <c r="AG4535" i="1"/>
  <c r="L4535" i="1" s="1"/>
  <c r="AH4535" i="1"/>
  <c r="M4535" i="1" s="1"/>
  <c r="AI4535" i="1"/>
  <c r="N4535" i="1" s="1"/>
  <c r="AD4536" i="1"/>
  <c r="I4536" i="1" s="1"/>
  <c r="AE4536" i="1"/>
  <c r="J4536" i="1" s="1"/>
  <c r="AF4536" i="1"/>
  <c r="K4536" i="1" s="1"/>
  <c r="AG4536" i="1"/>
  <c r="L4536" i="1" s="1"/>
  <c r="AH4536" i="1"/>
  <c r="M4536" i="1" s="1"/>
  <c r="AI4536" i="1"/>
  <c r="N4536" i="1" s="1"/>
  <c r="AD4537" i="1"/>
  <c r="I4537" i="1" s="1"/>
  <c r="AE4537" i="1"/>
  <c r="J4537" i="1" s="1"/>
  <c r="AF4537" i="1"/>
  <c r="K4537" i="1" s="1"/>
  <c r="AG4537" i="1"/>
  <c r="L4537" i="1" s="1"/>
  <c r="AH4537" i="1"/>
  <c r="M4537" i="1" s="1"/>
  <c r="AI4537" i="1"/>
  <c r="N4537" i="1" s="1"/>
  <c r="AD4538" i="1"/>
  <c r="I4538" i="1" s="1"/>
  <c r="AE4538" i="1"/>
  <c r="J4538" i="1" s="1"/>
  <c r="AF4538" i="1"/>
  <c r="K4538" i="1" s="1"/>
  <c r="AG4538" i="1"/>
  <c r="L4538" i="1" s="1"/>
  <c r="AH4538" i="1"/>
  <c r="M4538" i="1" s="1"/>
  <c r="AI4538" i="1"/>
  <c r="N4538" i="1" s="1"/>
  <c r="AD4539" i="1"/>
  <c r="I4539" i="1" s="1"/>
  <c r="AE4539" i="1"/>
  <c r="J4539" i="1" s="1"/>
  <c r="AF4539" i="1"/>
  <c r="K4539" i="1" s="1"/>
  <c r="AG4539" i="1"/>
  <c r="L4539" i="1" s="1"/>
  <c r="AH4539" i="1"/>
  <c r="M4539" i="1" s="1"/>
  <c r="AI4539" i="1"/>
  <c r="N4539" i="1" s="1"/>
  <c r="AD4540" i="1"/>
  <c r="I4540" i="1" s="1"/>
  <c r="AE4540" i="1"/>
  <c r="J4540" i="1" s="1"/>
  <c r="AF4540" i="1"/>
  <c r="K4540" i="1" s="1"/>
  <c r="AG4540" i="1"/>
  <c r="L4540" i="1" s="1"/>
  <c r="AH4540" i="1"/>
  <c r="M4540" i="1" s="1"/>
  <c r="AI4540" i="1"/>
  <c r="N4540" i="1" s="1"/>
  <c r="AD4541" i="1"/>
  <c r="I4541" i="1" s="1"/>
  <c r="AE4541" i="1"/>
  <c r="J4541" i="1" s="1"/>
  <c r="AF4541" i="1"/>
  <c r="K4541" i="1" s="1"/>
  <c r="AG4541" i="1"/>
  <c r="L4541" i="1" s="1"/>
  <c r="AH4541" i="1"/>
  <c r="M4541" i="1" s="1"/>
  <c r="AI4541" i="1"/>
  <c r="N4541" i="1" s="1"/>
  <c r="AD4542" i="1"/>
  <c r="I4542" i="1" s="1"/>
  <c r="AE4542" i="1"/>
  <c r="J4542" i="1" s="1"/>
  <c r="AF4542" i="1"/>
  <c r="K4542" i="1" s="1"/>
  <c r="AG4542" i="1"/>
  <c r="L4542" i="1" s="1"/>
  <c r="AH4542" i="1"/>
  <c r="M4542" i="1" s="1"/>
  <c r="AI4542" i="1"/>
  <c r="N4542" i="1" s="1"/>
  <c r="AD4543" i="1"/>
  <c r="I4543" i="1" s="1"/>
  <c r="AE4543" i="1"/>
  <c r="J4543" i="1" s="1"/>
  <c r="AF4543" i="1"/>
  <c r="K4543" i="1" s="1"/>
  <c r="AG4543" i="1"/>
  <c r="L4543" i="1" s="1"/>
  <c r="AH4543" i="1"/>
  <c r="M4543" i="1" s="1"/>
  <c r="AI4543" i="1"/>
  <c r="N4543" i="1" s="1"/>
  <c r="AD4544" i="1"/>
  <c r="I4544" i="1" s="1"/>
  <c r="AE4544" i="1"/>
  <c r="J4544" i="1" s="1"/>
  <c r="AF4544" i="1"/>
  <c r="K4544" i="1" s="1"/>
  <c r="AG4544" i="1"/>
  <c r="L4544" i="1" s="1"/>
  <c r="AH4544" i="1"/>
  <c r="M4544" i="1" s="1"/>
  <c r="AI4544" i="1"/>
  <c r="N4544" i="1" s="1"/>
  <c r="AD4545" i="1"/>
  <c r="I4545" i="1" s="1"/>
  <c r="AE4545" i="1"/>
  <c r="J4545" i="1" s="1"/>
  <c r="AF4545" i="1"/>
  <c r="K4545" i="1" s="1"/>
  <c r="AG4545" i="1"/>
  <c r="L4545" i="1" s="1"/>
  <c r="AH4545" i="1"/>
  <c r="M4545" i="1" s="1"/>
  <c r="AI4545" i="1"/>
  <c r="N4545" i="1" s="1"/>
  <c r="AD4546" i="1"/>
  <c r="I4546" i="1" s="1"/>
  <c r="AE4546" i="1"/>
  <c r="J4546" i="1" s="1"/>
  <c r="AF4546" i="1"/>
  <c r="K4546" i="1" s="1"/>
  <c r="AG4546" i="1"/>
  <c r="L4546" i="1" s="1"/>
  <c r="AH4546" i="1"/>
  <c r="M4546" i="1" s="1"/>
  <c r="AI4546" i="1"/>
  <c r="N4546" i="1" s="1"/>
  <c r="AD4547" i="1"/>
  <c r="I4547" i="1" s="1"/>
  <c r="AE4547" i="1"/>
  <c r="J4547" i="1" s="1"/>
  <c r="AF4547" i="1"/>
  <c r="K4547" i="1" s="1"/>
  <c r="AG4547" i="1"/>
  <c r="L4547" i="1" s="1"/>
  <c r="AH4547" i="1"/>
  <c r="M4547" i="1" s="1"/>
  <c r="AI4547" i="1"/>
  <c r="N4547" i="1" s="1"/>
  <c r="AD4548" i="1"/>
  <c r="I4548" i="1" s="1"/>
  <c r="AE4548" i="1"/>
  <c r="J4548" i="1" s="1"/>
  <c r="AF4548" i="1"/>
  <c r="K4548" i="1" s="1"/>
  <c r="AG4548" i="1"/>
  <c r="L4548" i="1" s="1"/>
  <c r="AH4548" i="1"/>
  <c r="M4548" i="1" s="1"/>
  <c r="AI4548" i="1"/>
  <c r="N4548" i="1" s="1"/>
  <c r="AD4549" i="1"/>
  <c r="I4549" i="1" s="1"/>
  <c r="AE4549" i="1"/>
  <c r="J4549" i="1" s="1"/>
  <c r="AF4549" i="1"/>
  <c r="K4549" i="1" s="1"/>
  <c r="AG4549" i="1"/>
  <c r="L4549" i="1" s="1"/>
  <c r="AH4549" i="1"/>
  <c r="M4549" i="1" s="1"/>
  <c r="AI4549" i="1"/>
  <c r="N4549" i="1" s="1"/>
  <c r="AD4550" i="1"/>
  <c r="I4550" i="1" s="1"/>
  <c r="AE4550" i="1"/>
  <c r="J4550" i="1" s="1"/>
  <c r="AF4550" i="1"/>
  <c r="K4550" i="1" s="1"/>
  <c r="AG4550" i="1"/>
  <c r="L4550" i="1" s="1"/>
  <c r="AH4550" i="1"/>
  <c r="M4550" i="1" s="1"/>
  <c r="AI4550" i="1"/>
  <c r="N4550" i="1" s="1"/>
  <c r="AD4551" i="1"/>
  <c r="I4551" i="1" s="1"/>
  <c r="AE4551" i="1"/>
  <c r="J4551" i="1" s="1"/>
  <c r="AF4551" i="1"/>
  <c r="K4551" i="1" s="1"/>
  <c r="AG4551" i="1"/>
  <c r="L4551" i="1" s="1"/>
  <c r="AH4551" i="1"/>
  <c r="M4551" i="1" s="1"/>
  <c r="AI4551" i="1"/>
  <c r="N4551" i="1" s="1"/>
  <c r="AD4552" i="1"/>
  <c r="I4552" i="1" s="1"/>
  <c r="AE4552" i="1"/>
  <c r="J4552" i="1" s="1"/>
  <c r="AF4552" i="1"/>
  <c r="K4552" i="1" s="1"/>
  <c r="AG4552" i="1"/>
  <c r="L4552" i="1" s="1"/>
  <c r="AH4552" i="1"/>
  <c r="M4552" i="1" s="1"/>
  <c r="AI4552" i="1"/>
  <c r="N4552" i="1" s="1"/>
  <c r="AD4553" i="1"/>
  <c r="I4553" i="1" s="1"/>
  <c r="AE4553" i="1"/>
  <c r="J4553" i="1" s="1"/>
  <c r="AF4553" i="1"/>
  <c r="K4553" i="1" s="1"/>
  <c r="AG4553" i="1"/>
  <c r="L4553" i="1" s="1"/>
  <c r="AH4553" i="1"/>
  <c r="M4553" i="1" s="1"/>
  <c r="AI4553" i="1"/>
  <c r="N4553" i="1" s="1"/>
  <c r="AD4554" i="1"/>
  <c r="I4554" i="1" s="1"/>
  <c r="AE4554" i="1"/>
  <c r="J4554" i="1" s="1"/>
  <c r="AF4554" i="1"/>
  <c r="K4554" i="1" s="1"/>
  <c r="AG4554" i="1"/>
  <c r="L4554" i="1" s="1"/>
  <c r="AH4554" i="1"/>
  <c r="M4554" i="1" s="1"/>
  <c r="AI4554" i="1"/>
  <c r="N4554" i="1" s="1"/>
  <c r="AD4555" i="1"/>
  <c r="I4555" i="1" s="1"/>
  <c r="AE4555" i="1"/>
  <c r="J4555" i="1" s="1"/>
  <c r="AF4555" i="1"/>
  <c r="K4555" i="1" s="1"/>
  <c r="AG4555" i="1"/>
  <c r="L4555" i="1" s="1"/>
  <c r="AH4555" i="1"/>
  <c r="M4555" i="1" s="1"/>
  <c r="AI4555" i="1"/>
  <c r="N4555" i="1" s="1"/>
  <c r="AD4556" i="1"/>
  <c r="I4556" i="1" s="1"/>
  <c r="AE4556" i="1"/>
  <c r="J4556" i="1" s="1"/>
  <c r="AF4556" i="1"/>
  <c r="K4556" i="1" s="1"/>
  <c r="AG4556" i="1"/>
  <c r="L4556" i="1" s="1"/>
  <c r="AH4556" i="1"/>
  <c r="M4556" i="1" s="1"/>
  <c r="AI4556" i="1"/>
  <c r="N4556" i="1" s="1"/>
  <c r="AD4557" i="1"/>
  <c r="I4557" i="1" s="1"/>
  <c r="AE4557" i="1"/>
  <c r="J4557" i="1" s="1"/>
  <c r="AF4557" i="1"/>
  <c r="K4557" i="1" s="1"/>
  <c r="AG4557" i="1"/>
  <c r="L4557" i="1" s="1"/>
  <c r="AH4557" i="1"/>
  <c r="M4557" i="1" s="1"/>
  <c r="AI4557" i="1"/>
  <c r="N4557" i="1" s="1"/>
  <c r="AD4558" i="1"/>
  <c r="I4558" i="1" s="1"/>
  <c r="AE4558" i="1"/>
  <c r="J4558" i="1" s="1"/>
  <c r="AF4558" i="1"/>
  <c r="K4558" i="1" s="1"/>
  <c r="AG4558" i="1"/>
  <c r="L4558" i="1" s="1"/>
  <c r="AH4558" i="1"/>
  <c r="M4558" i="1" s="1"/>
  <c r="AI4558" i="1"/>
  <c r="N4558" i="1" s="1"/>
  <c r="AD4559" i="1"/>
  <c r="I4559" i="1" s="1"/>
  <c r="AE4559" i="1"/>
  <c r="J4559" i="1" s="1"/>
  <c r="AF4559" i="1"/>
  <c r="K4559" i="1" s="1"/>
  <c r="AG4559" i="1"/>
  <c r="L4559" i="1" s="1"/>
  <c r="AH4559" i="1"/>
  <c r="M4559" i="1" s="1"/>
  <c r="AI4559" i="1"/>
  <c r="N4559" i="1" s="1"/>
  <c r="AD4560" i="1"/>
  <c r="I4560" i="1" s="1"/>
  <c r="AE4560" i="1"/>
  <c r="J4560" i="1" s="1"/>
  <c r="AF4560" i="1"/>
  <c r="K4560" i="1" s="1"/>
  <c r="AG4560" i="1"/>
  <c r="L4560" i="1" s="1"/>
  <c r="AH4560" i="1"/>
  <c r="M4560" i="1" s="1"/>
  <c r="AI4560" i="1"/>
  <c r="N4560" i="1" s="1"/>
  <c r="AD4561" i="1"/>
  <c r="I4561" i="1" s="1"/>
  <c r="AE4561" i="1"/>
  <c r="J4561" i="1" s="1"/>
  <c r="AF4561" i="1"/>
  <c r="K4561" i="1" s="1"/>
  <c r="AG4561" i="1"/>
  <c r="L4561" i="1" s="1"/>
  <c r="AH4561" i="1"/>
  <c r="M4561" i="1" s="1"/>
  <c r="AI4561" i="1"/>
  <c r="N4561" i="1" s="1"/>
  <c r="AD4562" i="1"/>
  <c r="I4562" i="1" s="1"/>
  <c r="AE4562" i="1"/>
  <c r="J4562" i="1" s="1"/>
  <c r="AF4562" i="1"/>
  <c r="K4562" i="1" s="1"/>
  <c r="AG4562" i="1"/>
  <c r="L4562" i="1" s="1"/>
  <c r="AH4562" i="1"/>
  <c r="M4562" i="1" s="1"/>
  <c r="AI4562" i="1"/>
  <c r="N4562" i="1" s="1"/>
  <c r="AD4563" i="1"/>
  <c r="I4563" i="1" s="1"/>
  <c r="AE4563" i="1"/>
  <c r="J4563" i="1" s="1"/>
  <c r="AF4563" i="1"/>
  <c r="K4563" i="1" s="1"/>
  <c r="AG4563" i="1"/>
  <c r="L4563" i="1" s="1"/>
  <c r="AH4563" i="1"/>
  <c r="M4563" i="1" s="1"/>
  <c r="AI4563" i="1"/>
  <c r="N4563" i="1" s="1"/>
  <c r="AD4564" i="1"/>
  <c r="I4564" i="1" s="1"/>
  <c r="AE4564" i="1"/>
  <c r="J4564" i="1" s="1"/>
  <c r="AF4564" i="1"/>
  <c r="K4564" i="1" s="1"/>
  <c r="AG4564" i="1"/>
  <c r="L4564" i="1" s="1"/>
  <c r="AH4564" i="1"/>
  <c r="M4564" i="1" s="1"/>
  <c r="AI4564" i="1"/>
  <c r="N4564" i="1" s="1"/>
  <c r="AD4565" i="1"/>
  <c r="I4565" i="1" s="1"/>
  <c r="AE4565" i="1"/>
  <c r="J4565" i="1" s="1"/>
  <c r="AF4565" i="1"/>
  <c r="K4565" i="1" s="1"/>
  <c r="AG4565" i="1"/>
  <c r="L4565" i="1" s="1"/>
  <c r="AH4565" i="1"/>
  <c r="M4565" i="1" s="1"/>
  <c r="AI4565" i="1"/>
  <c r="N4565" i="1" s="1"/>
  <c r="AD4566" i="1"/>
  <c r="I4566" i="1" s="1"/>
  <c r="AE4566" i="1"/>
  <c r="J4566" i="1" s="1"/>
  <c r="AF4566" i="1"/>
  <c r="K4566" i="1" s="1"/>
  <c r="AG4566" i="1"/>
  <c r="L4566" i="1" s="1"/>
  <c r="AH4566" i="1"/>
  <c r="M4566" i="1" s="1"/>
  <c r="AI4566" i="1"/>
  <c r="N4566" i="1" s="1"/>
  <c r="AD4567" i="1"/>
  <c r="I4567" i="1" s="1"/>
  <c r="AE4567" i="1"/>
  <c r="J4567" i="1" s="1"/>
  <c r="AF4567" i="1"/>
  <c r="K4567" i="1" s="1"/>
  <c r="AG4567" i="1"/>
  <c r="L4567" i="1" s="1"/>
  <c r="AH4567" i="1"/>
  <c r="M4567" i="1" s="1"/>
  <c r="AI4567" i="1"/>
  <c r="N4567" i="1" s="1"/>
  <c r="AD4568" i="1"/>
  <c r="I4568" i="1" s="1"/>
  <c r="AE4568" i="1"/>
  <c r="J4568" i="1" s="1"/>
  <c r="AF4568" i="1"/>
  <c r="K4568" i="1" s="1"/>
  <c r="AG4568" i="1"/>
  <c r="L4568" i="1" s="1"/>
  <c r="AH4568" i="1"/>
  <c r="M4568" i="1" s="1"/>
  <c r="AI4568" i="1"/>
  <c r="N4568" i="1" s="1"/>
  <c r="AD4569" i="1"/>
  <c r="I4569" i="1" s="1"/>
  <c r="AE4569" i="1"/>
  <c r="J4569" i="1" s="1"/>
  <c r="AF4569" i="1"/>
  <c r="K4569" i="1" s="1"/>
  <c r="AG4569" i="1"/>
  <c r="L4569" i="1" s="1"/>
  <c r="AH4569" i="1"/>
  <c r="M4569" i="1" s="1"/>
  <c r="AI4569" i="1"/>
  <c r="N4569" i="1" s="1"/>
  <c r="AD4570" i="1"/>
  <c r="I4570" i="1" s="1"/>
  <c r="AE4570" i="1"/>
  <c r="J4570" i="1" s="1"/>
  <c r="AF4570" i="1"/>
  <c r="K4570" i="1" s="1"/>
  <c r="AG4570" i="1"/>
  <c r="L4570" i="1" s="1"/>
  <c r="AH4570" i="1"/>
  <c r="M4570" i="1" s="1"/>
  <c r="AI4570" i="1"/>
  <c r="N4570" i="1" s="1"/>
  <c r="AD4571" i="1"/>
  <c r="I4571" i="1" s="1"/>
  <c r="AE4571" i="1"/>
  <c r="J4571" i="1" s="1"/>
  <c r="AF4571" i="1"/>
  <c r="K4571" i="1" s="1"/>
  <c r="AG4571" i="1"/>
  <c r="L4571" i="1" s="1"/>
  <c r="AH4571" i="1"/>
  <c r="M4571" i="1" s="1"/>
  <c r="AI4571" i="1"/>
  <c r="N4571" i="1" s="1"/>
  <c r="AD4572" i="1"/>
  <c r="I4572" i="1" s="1"/>
  <c r="AE4572" i="1"/>
  <c r="J4572" i="1" s="1"/>
  <c r="AF4572" i="1"/>
  <c r="K4572" i="1" s="1"/>
  <c r="AG4572" i="1"/>
  <c r="L4572" i="1" s="1"/>
  <c r="AH4572" i="1"/>
  <c r="M4572" i="1" s="1"/>
  <c r="AI4572" i="1"/>
  <c r="N4572" i="1" s="1"/>
  <c r="AD4573" i="1"/>
  <c r="I4573" i="1" s="1"/>
  <c r="AE4573" i="1"/>
  <c r="J4573" i="1" s="1"/>
  <c r="AF4573" i="1"/>
  <c r="K4573" i="1" s="1"/>
  <c r="AG4573" i="1"/>
  <c r="L4573" i="1" s="1"/>
  <c r="AH4573" i="1"/>
  <c r="M4573" i="1" s="1"/>
  <c r="AI4573" i="1"/>
  <c r="N4573" i="1" s="1"/>
  <c r="AD4574" i="1"/>
  <c r="I4574" i="1" s="1"/>
  <c r="AE4574" i="1"/>
  <c r="J4574" i="1" s="1"/>
  <c r="AF4574" i="1"/>
  <c r="K4574" i="1" s="1"/>
  <c r="AG4574" i="1"/>
  <c r="L4574" i="1" s="1"/>
  <c r="AH4574" i="1"/>
  <c r="M4574" i="1" s="1"/>
  <c r="AI4574" i="1"/>
  <c r="N4574" i="1" s="1"/>
  <c r="AD4575" i="1"/>
  <c r="I4575" i="1" s="1"/>
  <c r="AE4575" i="1"/>
  <c r="J4575" i="1" s="1"/>
  <c r="AF4575" i="1"/>
  <c r="K4575" i="1" s="1"/>
  <c r="AG4575" i="1"/>
  <c r="L4575" i="1" s="1"/>
  <c r="AH4575" i="1"/>
  <c r="M4575" i="1" s="1"/>
  <c r="AI4575" i="1"/>
  <c r="N4575" i="1" s="1"/>
  <c r="AD4576" i="1"/>
  <c r="I4576" i="1" s="1"/>
  <c r="AE4576" i="1"/>
  <c r="J4576" i="1" s="1"/>
  <c r="AF4576" i="1"/>
  <c r="K4576" i="1" s="1"/>
  <c r="AG4576" i="1"/>
  <c r="L4576" i="1" s="1"/>
  <c r="AH4576" i="1"/>
  <c r="M4576" i="1" s="1"/>
  <c r="AI4576" i="1"/>
  <c r="N4576" i="1" s="1"/>
  <c r="AD4577" i="1"/>
  <c r="I4577" i="1" s="1"/>
  <c r="AE4577" i="1"/>
  <c r="J4577" i="1" s="1"/>
  <c r="AF4577" i="1"/>
  <c r="K4577" i="1" s="1"/>
  <c r="AG4577" i="1"/>
  <c r="L4577" i="1" s="1"/>
  <c r="AH4577" i="1"/>
  <c r="M4577" i="1" s="1"/>
  <c r="AI4577" i="1"/>
  <c r="N4577" i="1" s="1"/>
  <c r="AD4578" i="1"/>
  <c r="I4578" i="1" s="1"/>
  <c r="AE4578" i="1"/>
  <c r="J4578" i="1" s="1"/>
  <c r="AF4578" i="1"/>
  <c r="K4578" i="1" s="1"/>
  <c r="AG4578" i="1"/>
  <c r="L4578" i="1" s="1"/>
  <c r="AH4578" i="1"/>
  <c r="M4578" i="1" s="1"/>
  <c r="AI4578" i="1"/>
  <c r="N4578" i="1" s="1"/>
  <c r="AD4579" i="1"/>
  <c r="I4579" i="1" s="1"/>
  <c r="AE4579" i="1"/>
  <c r="J4579" i="1" s="1"/>
  <c r="AF4579" i="1"/>
  <c r="K4579" i="1" s="1"/>
  <c r="AG4579" i="1"/>
  <c r="L4579" i="1" s="1"/>
  <c r="AH4579" i="1"/>
  <c r="M4579" i="1" s="1"/>
  <c r="AI4579" i="1"/>
  <c r="N4579" i="1" s="1"/>
  <c r="AD4580" i="1"/>
  <c r="I4580" i="1" s="1"/>
  <c r="AE4580" i="1"/>
  <c r="J4580" i="1" s="1"/>
  <c r="AF4580" i="1"/>
  <c r="K4580" i="1" s="1"/>
  <c r="AG4580" i="1"/>
  <c r="L4580" i="1" s="1"/>
  <c r="AH4580" i="1"/>
  <c r="M4580" i="1" s="1"/>
  <c r="AI4580" i="1"/>
  <c r="N4580" i="1" s="1"/>
  <c r="AD4581" i="1"/>
  <c r="I4581" i="1" s="1"/>
  <c r="AE4581" i="1"/>
  <c r="J4581" i="1" s="1"/>
  <c r="AF4581" i="1"/>
  <c r="K4581" i="1" s="1"/>
  <c r="AG4581" i="1"/>
  <c r="L4581" i="1" s="1"/>
  <c r="AH4581" i="1"/>
  <c r="M4581" i="1" s="1"/>
  <c r="AI4581" i="1"/>
  <c r="N4581" i="1" s="1"/>
  <c r="AD4582" i="1"/>
  <c r="I4582" i="1" s="1"/>
  <c r="AE4582" i="1"/>
  <c r="J4582" i="1" s="1"/>
  <c r="AF4582" i="1"/>
  <c r="K4582" i="1" s="1"/>
  <c r="AG4582" i="1"/>
  <c r="L4582" i="1" s="1"/>
  <c r="AH4582" i="1"/>
  <c r="M4582" i="1" s="1"/>
  <c r="AI4582" i="1"/>
  <c r="N4582" i="1" s="1"/>
  <c r="AD4583" i="1"/>
  <c r="I4583" i="1" s="1"/>
  <c r="AE4583" i="1"/>
  <c r="J4583" i="1" s="1"/>
  <c r="AF4583" i="1"/>
  <c r="K4583" i="1" s="1"/>
  <c r="AG4583" i="1"/>
  <c r="L4583" i="1" s="1"/>
  <c r="AH4583" i="1"/>
  <c r="M4583" i="1" s="1"/>
  <c r="AI4583" i="1"/>
  <c r="N4583" i="1" s="1"/>
  <c r="AD4584" i="1"/>
  <c r="I4584" i="1" s="1"/>
  <c r="AE4584" i="1"/>
  <c r="J4584" i="1" s="1"/>
  <c r="AF4584" i="1"/>
  <c r="K4584" i="1" s="1"/>
  <c r="AG4584" i="1"/>
  <c r="L4584" i="1" s="1"/>
  <c r="AH4584" i="1"/>
  <c r="M4584" i="1" s="1"/>
  <c r="AI4584" i="1"/>
  <c r="N4584" i="1" s="1"/>
  <c r="AD4585" i="1"/>
  <c r="I4585" i="1" s="1"/>
  <c r="AE4585" i="1"/>
  <c r="J4585" i="1" s="1"/>
  <c r="AF4585" i="1"/>
  <c r="K4585" i="1" s="1"/>
  <c r="AG4585" i="1"/>
  <c r="L4585" i="1" s="1"/>
  <c r="AH4585" i="1"/>
  <c r="M4585" i="1" s="1"/>
  <c r="AI4585" i="1"/>
  <c r="N4585" i="1" s="1"/>
  <c r="AD4586" i="1"/>
  <c r="I4586" i="1" s="1"/>
  <c r="AE4586" i="1"/>
  <c r="J4586" i="1" s="1"/>
  <c r="AF4586" i="1"/>
  <c r="K4586" i="1" s="1"/>
  <c r="AG4586" i="1"/>
  <c r="L4586" i="1" s="1"/>
  <c r="AH4586" i="1"/>
  <c r="M4586" i="1" s="1"/>
  <c r="AI4586" i="1"/>
  <c r="N4586" i="1" s="1"/>
  <c r="AD4587" i="1"/>
  <c r="I4587" i="1" s="1"/>
  <c r="AE4587" i="1"/>
  <c r="J4587" i="1" s="1"/>
  <c r="AF4587" i="1"/>
  <c r="K4587" i="1" s="1"/>
  <c r="AG4587" i="1"/>
  <c r="L4587" i="1" s="1"/>
  <c r="AH4587" i="1"/>
  <c r="M4587" i="1" s="1"/>
  <c r="AI4587" i="1"/>
  <c r="N4587" i="1" s="1"/>
  <c r="AD4588" i="1"/>
  <c r="I4588" i="1" s="1"/>
  <c r="AE4588" i="1"/>
  <c r="J4588" i="1" s="1"/>
  <c r="AF4588" i="1"/>
  <c r="K4588" i="1" s="1"/>
  <c r="AG4588" i="1"/>
  <c r="L4588" i="1" s="1"/>
  <c r="AH4588" i="1"/>
  <c r="M4588" i="1" s="1"/>
  <c r="AI4588" i="1"/>
  <c r="N4588" i="1" s="1"/>
  <c r="AD4589" i="1"/>
  <c r="I4589" i="1" s="1"/>
  <c r="AE4589" i="1"/>
  <c r="J4589" i="1" s="1"/>
  <c r="AF4589" i="1"/>
  <c r="K4589" i="1" s="1"/>
  <c r="AG4589" i="1"/>
  <c r="L4589" i="1" s="1"/>
  <c r="AH4589" i="1"/>
  <c r="M4589" i="1" s="1"/>
  <c r="AI4589" i="1"/>
  <c r="N4589" i="1" s="1"/>
  <c r="AD4590" i="1"/>
  <c r="I4590" i="1" s="1"/>
  <c r="AE4590" i="1"/>
  <c r="J4590" i="1" s="1"/>
  <c r="AF4590" i="1"/>
  <c r="K4590" i="1" s="1"/>
  <c r="AG4590" i="1"/>
  <c r="L4590" i="1" s="1"/>
  <c r="AH4590" i="1"/>
  <c r="M4590" i="1" s="1"/>
  <c r="AI4590" i="1"/>
  <c r="N4590" i="1" s="1"/>
  <c r="AD4591" i="1"/>
  <c r="I4591" i="1" s="1"/>
  <c r="AE4591" i="1"/>
  <c r="J4591" i="1" s="1"/>
  <c r="AF4591" i="1"/>
  <c r="K4591" i="1" s="1"/>
  <c r="AG4591" i="1"/>
  <c r="L4591" i="1" s="1"/>
  <c r="AH4591" i="1"/>
  <c r="M4591" i="1" s="1"/>
  <c r="AI4591" i="1"/>
  <c r="N4591" i="1" s="1"/>
  <c r="AD4592" i="1"/>
  <c r="I4592" i="1" s="1"/>
  <c r="AE4592" i="1"/>
  <c r="J4592" i="1" s="1"/>
  <c r="AF4592" i="1"/>
  <c r="K4592" i="1" s="1"/>
  <c r="AG4592" i="1"/>
  <c r="L4592" i="1" s="1"/>
  <c r="AH4592" i="1"/>
  <c r="M4592" i="1" s="1"/>
  <c r="AI4592" i="1"/>
  <c r="N4592" i="1" s="1"/>
  <c r="AD4593" i="1"/>
  <c r="I4593" i="1" s="1"/>
  <c r="AE4593" i="1"/>
  <c r="J4593" i="1" s="1"/>
  <c r="AF4593" i="1"/>
  <c r="K4593" i="1" s="1"/>
  <c r="AG4593" i="1"/>
  <c r="L4593" i="1" s="1"/>
  <c r="AH4593" i="1"/>
  <c r="M4593" i="1" s="1"/>
  <c r="AI4593" i="1"/>
  <c r="N4593" i="1" s="1"/>
  <c r="AD4594" i="1"/>
  <c r="I4594" i="1" s="1"/>
  <c r="AE4594" i="1"/>
  <c r="J4594" i="1" s="1"/>
  <c r="AF4594" i="1"/>
  <c r="K4594" i="1" s="1"/>
  <c r="AG4594" i="1"/>
  <c r="L4594" i="1" s="1"/>
  <c r="AH4594" i="1"/>
  <c r="M4594" i="1" s="1"/>
  <c r="AI4594" i="1"/>
  <c r="N4594" i="1" s="1"/>
  <c r="AD4595" i="1"/>
  <c r="I4595" i="1" s="1"/>
  <c r="AE4595" i="1"/>
  <c r="J4595" i="1" s="1"/>
  <c r="AF4595" i="1"/>
  <c r="K4595" i="1" s="1"/>
  <c r="AG4595" i="1"/>
  <c r="L4595" i="1" s="1"/>
  <c r="AH4595" i="1"/>
  <c r="M4595" i="1" s="1"/>
  <c r="AI4595" i="1"/>
  <c r="N4595" i="1" s="1"/>
  <c r="AD4596" i="1"/>
  <c r="I4596" i="1" s="1"/>
  <c r="AE4596" i="1"/>
  <c r="J4596" i="1" s="1"/>
  <c r="AF4596" i="1"/>
  <c r="K4596" i="1" s="1"/>
  <c r="AG4596" i="1"/>
  <c r="L4596" i="1" s="1"/>
  <c r="AH4596" i="1"/>
  <c r="M4596" i="1" s="1"/>
  <c r="AI4596" i="1"/>
  <c r="N4596" i="1" s="1"/>
  <c r="AD4597" i="1"/>
  <c r="I4597" i="1" s="1"/>
  <c r="AE4597" i="1"/>
  <c r="J4597" i="1" s="1"/>
  <c r="AF4597" i="1"/>
  <c r="K4597" i="1" s="1"/>
  <c r="AG4597" i="1"/>
  <c r="L4597" i="1" s="1"/>
  <c r="AH4597" i="1"/>
  <c r="M4597" i="1" s="1"/>
  <c r="AI4597" i="1"/>
  <c r="N4597" i="1" s="1"/>
  <c r="AD4598" i="1"/>
  <c r="I4598" i="1" s="1"/>
  <c r="AE4598" i="1"/>
  <c r="J4598" i="1" s="1"/>
  <c r="AF4598" i="1"/>
  <c r="K4598" i="1" s="1"/>
  <c r="AG4598" i="1"/>
  <c r="L4598" i="1" s="1"/>
  <c r="AH4598" i="1"/>
  <c r="M4598" i="1" s="1"/>
  <c r="AI4598" i="1"/>
  <c r="N4598" i="1" s="1"/>
  <c r="AD4599" i="1"/>
  <c r="I4599" i="1" s="1"/>
  <c r="AE4599" i="1"/>
  <c r="J4599" i="1" s="1"/>
  <c r="AF4599" i="1"/>
  <c r="K4599" i="1" s="1"/>
  <c r="AG4599" i="1"/>
  <c r="L4599" i="1" s="1"/>
  <c r="AH4599" i="1"/>
  <c r="M4599" i="1" s="1"/>
  <c r="AI4599" i="1"/>
  <c r="N4599" i="1" s="1"/>
  <c r="AD4600" i="1"/>
  <c r="I4600" i="1" s="1"/>
  <c r="AE4600" i="1"/>
  <c r="J4600" i="1" s="1"/>
  <c r="AF4600" i="1"/>
  <c r="K4600" i="1" s="1"/>
  <c r="AG4600" i="1"/>
  <c r="L4600" i="1" s="1"/>
  <c r="AH4600" i="1"/>
  <c r="M4600" i="1" s="1"/>
  <c r="AI4600" i="1"/>
  <c r="N4600" i="1" s="1"/>
  <c r="AD4601" i="1"/>
  <c r="I4601" i="1" s="1"/>
  <c r="AE4601" i="1"/>
  <c r="J4601" i="1" s="1"/>
  <c r="AF4601" i="1"/>
  <c r="K4601" i="1" s="1"/>
  <c r="AG4601" i="1"/>
  <c r="L4601" i="1" s="1"/>
  <c r="AH4601" i="1"/>
  <c r="M4601" i="1" s="1"/>
  <c r="AI4601" i="1"/>
  <c r="N4601" i="1" s="1"/>
  <c r="AD4602" i="1"/>
  <c r="I4602" i="1" s="1"/>
  <c r="AE4602" i="1"/>
  <c r="J4602" i="1" s="1"/>
  <c r="AF4602" i="1"/>
  <c r="K4602" i="1" s="1"/>
  <c r="AG4602" i="1"/>
  <c r="L4602" i="1" s="1"/>
  <c r="AH4602" i="1"/>
  <c r="M4602" i="1" s="1"/>
  <c r="AI4602" i="1"/>
  <c r="N4602" i="1" s="1"/>
  <c r="AD4603" i="1"/>
  <c r="I4603" i="1" s="1"/>
  <c r="AE4603" i="1"/>
  <c r="J4603" i="1" s="1"/>
  <c r="AF4603" i="1"/>
  <c r="K4603" i="1" s="1"/>
  <c r="AG4603" i="1"/>
  <c r="L4603" i="1" s="1"/>
  <c r="AH4603" i="1"/>
  <c r="M4603" i="1" s="1"/>
  <c r="AI4603" i="1"/>
  <c r="N4603" i="1" s="1"/>
  <c r="AD4604" i="1"/>
  <c r="I4604" i="1" s="1"/>
  <c r="AE4604" i="1"/>
  <c r="J4604" i="1" s="1"/>
  <c r="AF4604" i="1"/>
  <c r="K4604" i="1" s="1"/>
  <c r="AG4604" i="1"/>
  <c r="L4604" i="1" s="1"/>
  <c r="AH4604" i="1"/>
  <c r="M4604" i="1" s="1"/>
  <c r="AI4604" i="1"/>
  <c r="N4604" i="1" s="1"/>
  <c r="AD4605" i="1"/>
  <c r="I4605" i="1" s="1"/>
  <c r="AE4605" i="1"/>
  <c r="J4605" i="1" s="1"/>
  <c r="AF4605" i="1"/>
  <c r="K4605" i="1" s="1"/>
  <c r="AG4605" i="1"/>
  <c r="L4605" i="1" s="1"/>
  <c r="AH4605" i="1"/>
  <c r="M4605" i="1" s="1"/>
  <c r="AI4605" i="1"/>
  <c r="N4605" i="1" s="1"/>
  <c r="AD4606" i="1"/>
  <c r="I4606" i="1" s="1"/>
  <c r="AE4606" i="1"/>
  <c r="J4606" i="1" s="1"/>
  <c r="AF4606" i="1"/>
  <c r="K4606" i="1" s="1"/>
  <c r="AG4606" i="1"/>
  <c r="L4606" i="1" s="1"/>
  <c r="AH4606" i="1"/>
  <c r="M4606" i="1" s="1"/>
  <c r="AI4606" i="1"/>
  <c r="N4606" i="1" s="1"/>
  <c r="AD4607" i="1"/>
  <c r="I4607" i="1" s="1"/>
  <c r="AE4607" i="1"/>
  <c r="J4607" i="1" s="1"/>
  <c r="AF4607" i="1"/>
  <c r="K4607" i="1" s="1"/>
  <c r="AG4607" i="1"/>
  <c r="L4607" i="1" s="1"/>
  <c r="AH4607" i="1"/>
  <c r="M4607" i="1" s="1"/>
  <c r="AI4607" i="1"/>
  <c r="N4607" i="1" s="1"/>
  <c r="AD4608" i="1"/>
  <c r="I4608" i="1" s="1"/>
  <c r="AE4608" i="1"/>
  <c r="J4608" i="1" s="1"/>
  <c r="AF4608" i="1"/>
  <c r="K4608" i="1" s="1"/>
  <c r="AG4608" i="1"/>
  <c r="L4608" i="1" s="1"/>
  <c r="AH4608" i="1"/>
  <c r="M4608" i="1" s="1"/>
  <c r="AI4608" i="1"/>
  <c r="N4608" i="1" s="1"/>
  <c r="AD4609" i="1"/>
  <c r="I4609" i="1" s="1"/>
  <c r="AE4609" i="1"/>
  <c r="J4609" i="1" s="1"/>
  <c r="AF4609" i="1"/>
  <c r="K4609" i="1" s="1"/>
  <c r="AG4609" i="1"/>
  <c r="L4609" i="1" s="1"/>
  <c r="AH4609" i="1"/>
  <c r="M4609" i="1" s="1"/>
  <c r="AI4609" i="1"/>
  <c r="N4609" i="1" s="1"/>
  <c r="AD4610" i="1"/>
  <c r="I4610" i="1" s="1"/>
  <c r="AE4610" i="1"/>
  <c r="J4610" i="1" s="1"/>
  <c r="AF4610" i="1"/>
  <c r="K4610" i="1" s="1"/>
  <c r="AG4610" i="1"/>
  <c r="L4610" i="1" s="1"/>
  <c r="AH4610" i="1"/>
  <c r="M4610" i="1" s="1"/>
  <c r="AI4610" i="1"/>
  <c r="N4610" i="1" s="1"/>
  <c r="AD4611" i="1"/>
  <c r="I4611" i="1" s="1"/>
  <c r="AE4611" i="1"/>
  <c r="J4611" i="1" s="1"/>
  <c r="AF4611" i="1"/>
  <c r="K4611" i="1" s="1"/>
  <c r="AG4611" i="1"/>
  <c r="L4611" i="1" s="1"/>
  <c r="AH4611" i="1"/>
  <c r="M4611" i="1" s="1"/>
  <c r="AI4611" i="1"/>
  <c r="N4611" i="1" s="1"/>
  <c r="AD4612" i="1"/>
  <c r="I4612" i="1" s="1"/>
  <c r="AE4612" i="1"/>
  <c r="J4612" i="1" s="1"/>
  <c r="AF4612" i="1"/>
  <c r="K4612" i="1" s="1"/>
  <c r="AG4612" i="1"/>
  <c r="L4612" i="1" s="1"/>
  <c r="AH4612" i="1"/>
  <c r="M4612" i="1" s="1"/>
  <c r="AI4612" i="1"/>
  <c r="N4612" i="1" s="1"/>
  <c r="AD4613" i="1"/>
  <c r="I4613" i="1" s="1"/>
  <c r="AE4613" i="1"/>
  <c r="J4613" i="1" s="1"/>
  <c r="AF4613" i="1"/>
  <c r="K4613" i="1" s="1"/>
  <c r="AG4613" i="1"/>
  <c r="L4613" i="1" s="1"/>
  <c r="AH4613" i="1"/>
  <c r="M4613" i="1" s="1"/>
  <c r="AI4613" i="1"/>
  <c r="N4613" i="1" s="1"/>
  <c r="AD4614" i="1"/>
  <c r="I4614" i="1" s="1"/>
  <c r="AE4614" i="1"/>
  <c r="J4614" i="1" s="1"/>
  <c r="AF4614" i="1"/>
  <c r="K4614" i="1" s="1"/>
  <c r="AG4614" i="1"/>
  <c r="L4614" i="1" s="1"/>
  <c r="AH4614" i="1"/>
  <c r="M4614" i="1" s="1"/>
  <c r="AI4614" i="1"/>
  <c r="N4614" i="1" s="1"/>
  <c r="AD4615" i="1"/>
  <c r="I4615" i="1" s="1"/>
  <c r="AE4615" i="1"/>
  <c r="J4615" i="1" s="1"/>
  <c r="AF4615" i="1"/>
  <c r="K4615" i="1" s="1"/>
  <c r="AG4615" i="1"/>
  <c r="L4615" i="1" s="1"/>
  <c r="AH4615" i="1"/>
  <c r="M4615" i="1" s="1"/>
  <c r="AI4615" i="1"/>
  <c r="N4615" i="1" s="1"/>
  <c r="AD4616" i="1"/>
  <c r="I4616" i="1" s="1"/>
  <c r="AE4616" i="1"/>
  <c r="J4616" i="1" s="1"/>
  <c r="AF4616" i="1"/>
  <c r="K4616" i="1" s="1"/>
  <c r="AG4616" i="1"/>
  <c r="L4616" i="1" s="1"/>
  <c r="AH4616" i="1"/>
  <c r="M4616" i="1" s="1"/>
  <c r="AI4616" i="1"/>
  <c r="N4616" i="1" s="1"/>
  <c r="AD4617" i="1"/>
  <c r="I4617" i="1" s="1"/>
  <c r="AE4617" i="1"/>
  <c r="J4617" i="1" s="1"/>
  <c r="AF4617" i="1"/>
  <c r="K4617" i="1" s="1"/>
  <c r="AG4617" i="1"/>
  <c r="L4617" i="1" s="1"/>
  <c r="AH4617" i="1"/>
  <c r="M4617" i="1" s="1"/>
  <c r="AI4617" i="1"/>
  <c r="N4617" i="1" s="1"/>
  <c r="AD4618" i="1"/>
  <c r="I4618" i="1" s="1"/>
  <c r="AE4618" i="1"/>
  <c r="J4618" i="1" s="1"/>
  <c r="AF4618" i="1"/>
  <c r="K4618" i="1" s="1"/>
  <c r="AG4618" i="1"/>
  <c r="L4618" i="1" s="1"/>
  <c r="AH4618" i="1"/>
  <c r="M4618" i="1" s="1"/>
  <c r="AI4618" i="1"/>
  <c r="N4618" i="1" s="1"/>
  <c r="AD4619" i="1"/>
  <c r="I4619" i="1" s="1"/>
  <c r="AE4619" i="1"/>
  <c r="J4619" i="1" s="1"/>
  <c r="AF4619" i="1"/>
  <c r="K4619" i="1" s="1"/>
  <c r="AG4619" i="1"/>
  <c r="L4619" i="1" s="1"/>
  <c r="AH4619" i="1"/>
  <c r="M4619" i="1" s="1"/>
  <c r="AI4619" i="1"/>
  <c r="N4619" i="1" s="1"/>
  <c r="AD4620" i="1"/>
  <c r="I4620" i="1" s="1"/>
  <c r="AE4620" i="1"/>
  <c r="J4620" i="1" s="1"/>
  <c r="AF4620" i="1"/>
  <c r="K4620" i="1" s="1"/>
  <c r="AG4620" i="1"/>
  <c r="L4620" i="1" s="1"/>
  <c r="AH4620" i="1"/>
  <c r="M4620" i="1" s="1"/>
  <c r="AI4620" i="1"/>
  <c r="N4620" i="1" s="1"/>
  <c r="AD4621" i="1"/>
  <c r="I4621" i="1" s="1"/>
  <c r="AE4621" i="1"/>
  <c r="J4621" i="1" s="1"/>
  <c r="AF4621" i="1"/>
  <c r="K4621" i="1" s="1"/>
  <c r="AG4621" i="1"/>
  <c r="L4621" i="1" s="1"/>
  <c r="AH4621" i="1"/>
  <c r="M4621" i="1" s="1"/>
  <c r="AI4621" i="1"/>
  <c r="N4621" i="1" s="1"/>
  <c r="AD4622" i="1"/>
  <c r="I4622" i="1" s="1"/>
  <c r="AE4622" i="1"/>
  <c r="J4622" i="1" s="1"/>
  <c r="AF4622" i="1"/>
  <c r="K4622" i="1" s="1"/>
  <c r="AG4622" i="1"/>
  <c r="L4622" i="1" s="1"/>
  <c r="AH4622" i="1"/>
  <c r="M4622" i="1" s="1"/>
  <c r="AI4622" i="1"/>
  <c r="N4622" i="1" s="1"/>
  <c r="AD4623" i="1"/>
  <c r="I4623" i="1" s="1"/>
  <c r="AE4623" i="1"/>
  <c r="J4623" i="1" s="1"/>
  <c r="AF4623" i="1"/>
  <c r="K4623" i="1" s="1"/>
  <c r="AG4623" i="1"/>
  <c r="L4623" i="1" s="1"/>
  <c r="AH4623" i="1"/>
  <c r="M4623" i="1" s="1"/>
  <c r="AI4623" i="1"/>
  <c r="N4623" i="1" s="1"/>
  <c r="AD4624" i="1"/>
  <c r="I4624" i="1" s="1"/>
  <c r="AE4624" i="1"/>
  <c r="J4624" i="1" s="1"/>
  <c r="AF4624" i="1"/>
  <c r="K4624" i="1" s="1"/>
  <c r="AG4624" i="1"/>
  <c r="L4624" i="1" s="1"/>
  <c r="AH4624" i="1"/>
  <c r="M4624" i="1" s="1"/>
  <c r="AI4624" i="1"/>
  <c r="N4624" i="1" s="1"/>
  <c r="AD4625" i="1"/>
  <c r="I4625" i="1" s="1"/>
  <c r="AE4625" i="1"/>
  <c r="J4625" i="1" s="1"/>
  <c r="AF4625" i="1"/>
  <c r="K4625" i="1" s="1"/>
  <c r="AG4625" i="1"/>
  <c r="L4625" i="1" s="1"/>
  <c r="AH4625" i="1"/>
  <c r="M4625" i="1" s="1"/>
  <c r="AI4625" i="1"/>
  <c r="N4625" i="1" s="1"/>
  <c r="AD4626" i="1"/>
  <c r="I4626" i="1" s="1"/>
  <c r="AE4626" i="1"/>
  <c r="J4626" i="1" s="1"/>
  <c r="AF4626" i="1"/>
  <c r="K4626" i="1" s="1"/>
  <c r="AG4626" i="1"/>
  <c r="L4626" i="1" s="1"/>
  <c r="AH4626" i="1"/>
  <c r="M4626" i="1" s="1"/>
  <c r="AI4626" i="1"/>
  <c r="N4626" i="1" s="1"/>
  <c r="AD4627" i="1"/>
  <c r="I4627" i="1" s="1"/>
  <c r="AE4627" i="1"/>
  <c r="J4627" i="1" s="1"/>
  <c r="AF4627" i="1"/>
  <c r="K4627" i="1" s="1"/>
  <c r="AG4627" i="1"/>
  <c r="L4627" i="1" s="1"/>
  <c r="AH4627" i="1"/>
  <c r="M4627" i="1" s="1"/>
  <c r="AI4627" i="1"/>
  <c r="N4627" i="1" s="1"/>
  <c r="AD4628" i="1"/>
  <c r="I4628" i="1" s="1"/>
  <c r="AE4628" i="1"/>
  <c r="J4628" i="1" s="1"/>
  <c r="AF4628" i="1"/>
  <c r="K4628" i="1" s="1"/>
  <c r="AG4628" i="1"/>
  <c r="L4628" i="1" s="1"/>
  <c r="AH4628" i="1"/>
  <c r="M4628" i="1" s="1"/>
  <c r="AI4628" i="1"/>
  <c r="N4628" i="1" s="1"/>
  <c r="AD4629" i="1"/>
  <c r="I4629" i="1" s="1"/>
  <c r="AE4629" i="1"/>
  <c r="J4629" i="1" s="1"/>
  <c r="AF4629" i="1"/>
  <c r="K4629" i="1" s="1"/>
  <c r="AG4629" i="1"/>
  <c r="L4629" i="1" s="1"/>
  <c r="AH4629" i="1"/>
  <c r="M4629" i="1" s="1"/>
  <c r="AI4629" i="1"/>
  <c r="N4629" i="1" s="1"/>
  <c r="AD4630" i="1"/>
  <c r="I4630" i="1" s="1"/>
  <c r="AE4630" i="1"/>
  <c r="J4630" i="1" s="1"/>
  <c r="AF4630" i="1"/>
  <c r="K4630" i="1" s="1"/>
  <c r="AG4630" i="1"/>
  <c r="L4630" i="1" s="1"/>
  <c r="AH4630" i="1"/>
  <c r="M4630" i="1" s="1"/>
  <c r="AI4630" i="1"/>
  <c r="N4630" i="1" s="1"/>
  <c r="AD4631" i="1"/>
  <c r="I4631" i="1" s="1"/>
  <c r="AE4631" i="1"/>
  <c r="J4631" i="1" s="1"/>
  <c r="AF4631" i="1"/>
  <c r="K4631" i="1" s="1"/>
  <c r="AG4631" i="1"/>
  <c r="L4631" i="1" s="1"/>
  <c r="AH4631" i="1"/>
  <c r="M4631" i="1" s="1"/>
  <c r="AI4631" i="1"/>
  <c r="N4631" i="1" s="1"/>
  <c r="AD4632" i="1"/>
  <c r="I4632" i="1" s="1"/>
  <c r="AE4632" i="1"/>
  <c r="J4632" i="1" s="1"/>
  <c r="AF4632" i="1"/>
  <c r="K4632" i="1" s="1"/>
  <c r="AG4632" i="1"/>
  <c r="L4632" i="1" s="1"/>
  <c r="AH4632" i="1"/>
  <c r="M4632" i="1" s="1"/>
  <c r="AI4632" i="1"/>
  <c r="N4632" i="1" s="1"/>
  <c r="AD4633" i="1"/>
  <c r="I4633" i="1" s="1"/>
  <c r="AE4633" i="1"/>
  <c r="J4633" i="1" s="1"/>
  <c r="AF4633" i="1"/>
  <c r="K4633" i="1" s="1"/>
  <c r="AG4633" i="1"/>
  <c r="L4633" i="1" s="1"/>
  <c r="AH4633" i="1"/>
  <c r="M4633" i="1" s="1"/>
  <c r="AI4633" i="1"/>
  <c r="N4633" i="1" s="1"/>
  <c r="AD4634" i="1"/>
  <c r="I4634" i="1" s="1"/>
  <c r="AE4634" i="1"/>
  <c r="J4634" i="1" s="1"/>
  <c r="AF4634" i="1"/>
  <c r="K4634" i="1" s="1"/>
  <c r="AG4634" i="1"/>
  <c r="L4634" i="1" s="1"/>
  <c r="AH4634" i="1"/>
  <c r="M4634" i="1" s="1"/>
  <c r="AI4634" i="1"/>
  <c r="N4634" i="1" s="1"/>
  <c r="AD4635" i="1"/>
  <c r="I4635" i="1" s="1"/>
  <c r="AE4635" i="1"/>
  <c r="J4635" i="1" s="1"/>
  <c r="AF4635" i="1"/>
  <c r="K4635" i="1" s="1"/>
  <c r="AG4635" i="1"/>
  <c r="L4635" i="1" s="1"/>
  <c r="AH4635" i="1"/>
  <c r="M4635" i="1" s="1"/>
  <c r="AI4635" i="1"/>
  <c r="N4635" i="1" s="1"/>
  <c r="AD4636" i="1"/>
  <c r="I4636" i="1" s="1"/>
  <c r="AE4636" i="1"/>
  <c r="J4636" i="1" s="1"/>
  <c r="AF4636" i="1"/>
  <c r="K4636" i="1" s="1"/>
  <c r="AG4636" i="1"/>
  <c r="L4636" i="1" s="1"/>
  <c r="AH4636" i="1"/>
  <c r="M4636" i="1" s="1"/>
  <c r="AI4636" i="1"/>
  <c r="N4636" i="1" s="1"/>
  <c r="AD4637" i="1"/>
  <c r="I4637" i="1" s="1"/>
  <c r="AE4637" i="1"/>
  <c r="J4637" i="1" s="1"/>
  <c r="AF4637" i="1"/>
  <c r="K4637" i="1" s="1"/>
  <c r="AG4637" i="1"/>
  <c r="L4637" i="1" s="1"/>
  <c r="AH4637" i="1"/>
  <c r="M4637" i="1" s="1"/>
  <c r="AI4637" i="1"/>
  <c r="N4637" i="1" s="1"/>
  <c r="AD4638" i="1"/>
  <c r="I4638" i="1" s="1"/>
  <c r="AE4638" i="1"/>
  <c r="J4638" i="1" s="1"/>
  <c r="AF4638" i="1"/>
  <c r="K4638" i="1" s="1"/>
  <c r="AG4638" i="1"/>
  <c r="L4638" i="1" s="1"/>
  <c r="AH4638" i="1"/>
  <c r="M4638" i="1" s="1"/>
  <c r="AI4638" i="1"/>
  <c r="N4638" i="1" s="1"/>
  <c r="AD4639" i="1"/>
  <c r="I4639" i="1" s="1"/>
  <c r="AE4639" i="1"/>
  <c r="J4639" i="1" s="1"/>
  <c r="AF4639" i="1"/>
  <c r="K4639" i="1" s="1"/>
  <c r="AG4639" i="1"/>
  <c r="L4639" i="1" s="1"/>
  <c r="AH4639" i="1"/>
  <c r="M4639" i="1" s="1"/>
  <c r="AI4639" i="1"/>
  <c r="N4639" i="1" s="1"/>
  <c r="AD4640" i="1"/>
  <c r="I4640" i="1" s="1"/>
  <c r="AE4640" i="1"/>
  <c r="J4640" i="1" s="1"/>
  <c r="AF4640" i="1"/>
  <c r="K4640" i="1" s="1"/>
  <c r="AG4640" i="1"/>
  <c r="L4640" i="1" s="1"/>
  <c r="AH4640" i="1"/>
  <c r="M4640" i="1" s="1"/>
  <c r="AI4640" i="1"/>
  <c r="N4640" i="1" s="1"/>
  <c r="AD4641" i="1"/>
  <c r="I4641" i="1" s="1"/>
  <c r="AE4641" i="1"/>
  <c r="J4641" i="1" s="1"/>
  <c r="AF4641" i="1"/>
  <c r="K4641" i="1" s="1"/>
  <c r="AG4641" i="1"/>
  <c r="L4641" i="1" s="1"/>
  <c r="AH4641" i="1"/>
  <c r="M4641" i="1" s="1"/>
  <c r="AI4641" i="1"/>
  <c r="N4641" i="1" s="1"/>
  <c r="AD4642" i="1"/>
  <c r="I4642" i="1" s="1"/>
  <c r="AE4642" i="1"/>
  <c r="J4642" i="1" s="1"/>
  <c r="AF4642" i="1"/>
  <c r="K4642" i="1" s="1"/>
  <c r="AG4642" i="1"/>
  <c r="L4642" i="1" s="1"/>
  <c r="AH4642" i="1"/>
  <c r="M4642" i="1" s="1"/>
  <c r="AI4642" i="1"/>
  <c r="N4642" i="1" s="1"/>
  <c r="AD4643" i="1"/>
  <c r="I4643" i="1" s="1"/>
  <c r="AE4643" i="1"/>
  <c r="J4643" i="1" s="1"/>
  <c r="AF4643" i="1"/>
  <c r="K4643" i="1" s="1"/>
  <c r="AG4643" i="1"/>
  <c r="L4643" i="1" s="1"/>
  <c r="AH4643" i="1"/>
  <c r="M4643" i="1" s="1"/>
  <c r="AI4643" i="1"/>
  <c r="N4643" i="1" s="1"/>
  <c r="AD4644" i="1"/>
  <c r="I4644" i="1" s="1"/>
  <c r="AE4644" i="1"/>
  <c r="J4644" i="1" s="1"/>
  <c r="AF4644" i="1"/>
  <c r="K4644" i="1" s="1"/>
  <c r="AG4644" i="1"/>
  <c r="L4644" i="1" s="1"/>
  <c r="AH4644" i="1"/>
  <c r="M4644" i="1" s="1"/>
  <c r="AI4644" i="1"/>
  <c r="N4644" i="1" s="1"/>
  <c r="AD4645" i="1"/>
  <c r="I4645" i="1" s="1"/>
  <c r="AE4645" i="1"/>
  <c r="J4645" i="1" s="1"/>
  <c r="AF4645" i="1"/>
  <c r="K4645" i="1" s="1"/>
  <c r="AG4645" i="1"/>
  <c r="L4645" i="1" s="1"/>
  <c r="AH4645" i="1"/>
  <c r="M4645" i="1" s="1"/>
  <c r="AI4645" i="1"/>
  <c r="N4645" i="1" s="1"/>
  <c r="AD4646" i="1"/>
  <c r="I4646" i="1" s="1"/>
  <c r="AE4646" i="1"/>
  <c r="J4646" i="1" s="1"/>
  <c r="AF4646" i="1"/>
  <c r="K4646" i="1" s="1"/>
  <c r="AG4646" i="1"/>
  <c r="L4646" i="1" s="1"/>
  <c r="AH4646" i="1"/>
  <c r="M4646" i="1" s="1"/>
  <c r="AI4646" i="1"/>
  <c r="N4646" i="1" s="1"/>
  <c r="AD4647" i="1"/>
  <c r="I4647" i="1" s="1"/>
  <c r="AE4647" i="1"/>
  <c r="J4647" i="1" s="1"/>
  <c r="AF4647" i="1"/>
  <c r="K4647" i="1" s="1"/>
  <c r="AG4647" i="1"/>
  <c r="L4647" i="1" s="1"/>
  <c r="AH4647" i="1"/>
  <c r="M4647" i="1" s="1"/>
  <c r="AI4647" i="1"/>
  <c r="N4647" i="1" s="1"/>
  <c r="AD4648" i="1"/>
  <c r="I4648" i="1" s="1"/>
  <c r="AE4648" i="1"/>
  <c r="J4648" i="1" s="1"/>
  <c r="AF4648" i="1"/>
  <c r="K4648" i="1" s="1"/>
  <c r="AG4648" i="1"/>
  <c r="L4648" i="1" s="1"/>
  <c r="AH4648" i="1"/>
  <c r="M4648" i="1" s="1"/>
  <c r="AI4648" i="1"/>
  <c r="N4648" i="1" s="1"/>
  <c r="AD4649" i="1"/>
  <c r="I4649" i="1" s="1"/>
  <c r="AE4649" i="1"/>
  <c r="J4649" i="1" s="1"/>
  <c r="AF4649" i="1"/>
  <c r="K4649" i="1" s="1"/>
  <c r="AG4649" i="1"/>
  <c r="L4649" i="1" s="1"/>
  <c r="AH4649" i="1"/>
  <c r="M4649" i="1" s="1"/>
  <c r="AI4649" i="1"/>
  <c r="N4649" i="1" s="1"/>
  <c r="AD4650" i="1"/>
  <c r="I4650" i="1" s="1"/>
  <c r="AE4650" i="1"/>
  <c r="J4650" i="1" s="1"/>
  <c r="AF4650" i="1"/>
  <c r="K4650" i="1" s="1"/>
  <c r="AG4650" i="1"/>
  <c r="L4650" i="1" s="1"/>
  <c r="AH4650" i="1"/>
  <c r="M4650" i="1" s="1"/>
  <c r="AI4650" i="1"/>
  <c r="N4650" i="1" s="1"/>
  <c r="AD4651" i="1"/>
  <c r="I4651" i="1" s="1"/>
  <c r="AE4651" i="1"/>
  <c r="J4651" i="1" s="1"/>
  <c r="AF4651" i="1"/>
  <c r="K4651" i="1" s="1"/>
  <c r="AG4651" i="1"/>
  <c r="L4651" i="1" s="1"/>
  <c r="AH4651" i="1"/>
  <c r="M4651" i="1" s="1"/>
  <c r="AI4651" i="1"/>
  <c r="N4651" i="1" s="1"/>
  <c r="AD4652" i="1"/>
  <c r="I4652" i="1" s="1"/>
  <c r="AE4652" i="1"/>
  <c r="J4652" i="1" s="1"/>
  <c r="AF4652" i="1"/>
  <c r="K4652" i="1" s="1"/>
  <c r="AG4652" i="1"/>
  <c r="L4652" i="1" s="1"/>
  <c r="AH4652" i="1"/>
  <c r="M4652" i="1" s="1"/>
  <c r="AI4652" i="1"/>
  <c r="N4652" i="1" s="1"/>
  <c r="AD4653" i="1"/>
  <c r="I4653" i="1" s="1"/>
  <c r="AE4653" i="1"/>
  <c r="J4653" i="1" s="1"/>
  <c r="AF4653" i="1"/>
  <c r="K4653" i="1" s="1"/>
  <c r="AG4653" i="1"/>
  <c r="L4653" i="1" s="1"/>
  <c r="AH4653" i="1"/>
  <c r="M4653" i="1" s="1"/>
  <c r="AI4653" i="1"/>
  <c r="N4653" i="1" s="1"/>
  <c r="AD4654" i="1"/>
  <c r="I4654" i="1" s="1"/>
  <c r="AE4654" i="1"/>
  <c r="J4654" i="1" s="1"/>
  <c r="AF4654" i="1"/>
  <c r="K4654" i="1" s="1"/>
  <c r="AG4654" i="1"/>
  <c r="L4654" i="1" s="1"/>
  <c r="AH4654" i="1"/>
  <c r="M4654" i="1" s="1"/>
  <c r="AI4654" i="1"/>
  <c r="N4654" i="1" s="1"/>
  <c r="AD4655" i="1"/>
  <c r="I4655" i="1" s="1"/>
  <c r="AE4655" i="1"/>
  <c r="J4655" i="1" s="1"/>
  <c r="AF4655" i="1"/>
  <c r="K4655" i="1" s="1"/>
  <c r="AG4655" i="1"/>
  <c r="L4655" i="1" s="1"/>
  <c r="AH4655" i="1"/>
  <c r="M4655" i="1" s="1"/>
  <c r="AI4655" i="1"/>
  <c r="N4655" i="1" s="1"/>
  <c r="AD4656" i="1"/>
  <c r="I4656" i="1" s="1"/>
  <c r="AE4656" i="1"/>
  <c r="J4656" i="1" s="1"/>
  <c r="AF4656" i="1"/>
  <c r="K4656" i="1" s="1"/>
  <c r="AG4656" i="1"/>
  <c r="L4656" i="1" s="1"/>
  <c r="AH4656" i="1"/>
  <c r="M4656" i="1" s="1"/>
  <c r="AI4656" i="1"/>
  <c r="N4656" i="1" s="1"/>
  <c r="AD4657" i="1"/>
  <c r="I4657" i="1" s="1"/>
  <c r="AE4657" i="1"/>
  <c r="J4657" i="1" s="1"/>
  <c r="AF4657" i="1"/>
  <c r="K4657" i="1" s="1"/>
  <c r="AG4657" i="1"/>
  <c r="L4657" i="1" s="1"/>
  <c r="AH4657" i="1"/>
  <c r="M4657" i="1" s="1"/>
  <c r="AI4657" i="1"/>
  <c r="N4657" i="1" s="1"/>
  <c r="AD4658" i="1"/>
  <c r="I4658" i="1" s="1"/>
  <c r="AE4658" i="1"/>
  <c r="J4658" i="1" s="1"/>
  <c r="AF4658" i="1"/>
  <c r="K4658" i="1" s="1"/>
  <c r="AG4658" i="1"/>
  <c r="L4658" i="1" s="1"/>
  <c r="AH4658" i="1"/>
  <c r="M4658" i="1" s="1"/>
  <c r="AI4658" i="1"/>
  <c r="N4658" i="1" s="1"/>
  <c r="AD4659" i="1"/>
  <c r="I4659" i="1" s="1"/>
  <c r="AE4659" i="1"/>
  <c r="J4659" i="1" s="1"/>
  <c r="AF4659" i="1"/>
  <c r="K4659" i="1" s="1"/>
  <c r="AG4659" i="1"/>
  <c r="L4659" i="1" s="1"/>
  <c r="AH4659" i="1"/>
  <c r="M4659" i="1" s="1"/>
  <c r="AI4659" i="1"/>
  <c r="N4659" i="1" s="1"/>
  <c r="AD4660" i="1"/>
  <c r="I4660" i="1" s="1"/>
  <c r="AE4660" i="1"/>
  <c r="J4660" i="1" s="1"/>
  <c r="AF4660" i="1"/>
  <c r="K4660" i="1" s="1"/>
  <c r="AG4660" i="1"/>
  <c r="L4660" i="1" s="1"/>
  <c r="AH4660" i="1"/>
  <c r="M4660" i="1" s="1"/>
  <c r="AI4660" i="1"/>
  <c r="N4660" i="1" s="1"/>
  <c r="AD4661" i="1"/>
  <c r="I4661" i="1" s="1"/>
  <c r="AE4661" i="1"/>
  <c r="J4661" i="1" s="1"/>
  <c r="AF4661" i="1"/>
  <c r="K4661" i="1" s="1"/>
  <c r="AG4661" i="1"/>
  <c r="L4661" i="1" s="1"/>
  <c r="AH4661" i="1"/>
  <c r="M4661" i="1" s="1"/>
  <c r="AI4661" i="1"/>
  <c r="N4661" i="1" s="1"/>
  <c r="AD4662" i="1"/>
  <c r="I4662" i="1" s="1"/>
  <c r="AE4662" i="1"/>
  <c r="J4662" i="1" s="1"/>
  <c r="AF4662" i="1"/>
  <c r="K4662" i="1" s="1"/>
  <c r="AG4662" i="1"/>
  <c r="L4662" i="1" s="1"/>
  <c r="AH4662" i="1"/>
  <c r="M4662" i="1" s="1"/>
  <c r="AI4662" i="1"/>
  <c r="N4662" i="1" s="1"/>
  <c r="AD4663" i="1"/>
  <c r="I4663" i="1" s="1"/>
  <c r="AE4663" i="1"/>
  <c r="J4663" i="1" s="1"/>
  <c r="AF4663" i="1"/>
  <c r="K4663" i="1" s="1"/>
  <c r="AG4663" i="1"/>
  <c r="L4663" i="1" s="1"/>
  <c r="AH4663" i="1"/>
  <c r="M4663" i="1" s="1"/>
  <c r="AI4663" i="1"/>
  <c r="N4663" i="1" s="1"/>
  <c r="AD4664" i="1"/>
  <c r="I4664" i="1" s="1"/>
  <c r="AE4664" i="1"/>
  <c r="J4664" i="1" s="1"/>
  <c r="AF4664" i="1"/>
  <c r="K4664" i="1" s="1"/>
  <c r="AG4664" i="1"/>
  <c r="L4664" i="1" s="1"/>
  <c r="AH4664" i="1"/>
  <c r="M4664" i="1" s="1"/>
  <c r="AI4664" i="1"/>
  <c r="N4664" i="1" s="1"/>
  <c r="AD4665" i="1"/>
  <c r="I4665" i="1" s="1"/>
  <c r="AE4665" i="1"/>
  <c r="J4665" i="1" s="1"/>
  <c r="AF4665" i="1"/>
  <c r="K4665" i="1" s="1"/>
  <c r="AG4665" i="1"/>
  <c r="L4665" i="1" s="1"/>
  <c r="AH4665" i="1"/>
  <c r="M4665" i="1" s="1"/>
  <c r="AI4665" i="1"/>
  <c r="N4665" i="1" s="1"/>
  <c r="AD4666" i="1"/>
  <c r="I4666" i="1" s="1"/>
  <c r="AE4666" i="1"/>
  <c r="J4666" i="1" s="1"/>
  <c r="AF4666" i="1"/>
  <c r="K4666" i="1" s="1"/>
  <c r="AG4666" i="1"/>
  <c r="L4666" i="1" s="1"/>
  <c r="AH4666" i="1"/>
  <c r="M4666" i="1" s="1"/>
  <c r="AI4666" i="1"/>
  <c r="N4666" i="1" s="1"/>
  <c r="AD4667" i="1"/>
  <c r="I4667" i="1" s="1"/>
  <c r="AE4667" i="1"/>
  <c r="J4667" i="1" s="1"/>
  <c r="AF4667" i="1"/>
  <c r="K4667" i="1" s="1"/>
  <c r="AG4667" i="1"/>
  <c r="L4667" i="1" s="1"/>
  <c r="AH4667" i="1"/>
  <c r="M4667" i="1" s="1"/>
  <c r="AI4667" i="1"/>
  <c r="N4667" i="1" s="1"/>
  <c r="AD4668" i="1"/>
  <c r="I4668" i="1" s="1"/>
  <c r="AE4668" i="1"/>
  <c r="J4668" i="1" s="1"/>
  <c r="AF4668" i="1"/>
  <c r="K4668" i="1" s="1"/>
  <c r="AG4668" i="1"/>
  <c r="L4668" i="1" s="1"/>
  <c r="AH4668" i="1"/>
  <c r="M4668" i="1" s="1"/>
  <c r="AI4668" i="1"/>
  <c r="N4668" i="1" s="1"/>
  <c r="AD4669" i="1"/>
  <c r="I4669" i="1" s="1"/>
  <c r="AE4669" i="1"/>
  <c r="J4669" i="1" s="1"/>
  <c r="AF4669" i="1"/>
  <c r="K4669" i="1" s="1"/>
  <c r="AG4669" i="1"/>
  <c r="L4669" i="1" s="1"/>
  <c r="AH4669" i="1"/>
  <c r="M4669" i="1" s="1"/>
  <c r="AI4669" i="1"/>
  <c r="N4669" i="1" s="1"/>
  <c r="AD4670" i="1"/>
  <c r="I4670" i="1" s="1"/>
  <c r="AE4670" i="1"/>
  <c r="J4670" i="1" s="1"/>
  <c r="AF4670" i="1"/>
  <c r="K4670" i="1" s="1"/>
  <c r="AG4670" i="1"/>
  <c r="L4670" i="1" s="1"/>
  <c r="AH4670" i="1"/>
  <c r="M4670" i="1" s="1"/>
  <c r="AI4670" i="1"/>
  <c r="N4670" i="1" s="1"/>
  <c r="AD4671" i="1"/>
  <c r="I4671" i="1" s="1"/>
  <c r="AE4671" i="1"/>
  <c r="J4671" i="1" s="1"/>
  <c r="AF4671" i="1"/>
  <c r="K4671" i="1" s="1"/>
  <c r="AG4671" i="1"/>
  <c r="L4671" i="1" s="1"/>
  <c r="AH4671" i="1"/>
  <c r="M4671" i="1" s="1"/>
  <c r="AI4671" i="1"/>
  <c r="N4671" i="1" s="1"/>
  <c r="AD4672" i="1"/>
  <c r="I4672" i="1" s="1"/>
  <c r="AE4672" i="1"/>
  <c r="J4672" i="1" s="1"/>
  <c r="AF4672" i="1"/>
  <c r="K4672" i="1" s="1"/>
  <c r="AG4672" i="1"/>
  <c r="L4672" i="1" s="1"/>
  <c r="AH4672" i="1"/>
  <c r="M4672" i="1" s="1"/>
  <c r="AI4672" i="1"/>
  <c r="N4672" i="1" s="1"/>
  <c r="AD4673" i="1"/>
  <c r="I4673" i="1" s="1"/>
  <c r="AE4673" i="1"/>
  <c r="J4673" i="1" s="1"/>
  <c r="AF4673" i="1"/>
  <c r="K4673" i="1" s="1"/>
  <c r="AG4673" i="1"/>
  <c r="L4673" i="1" s="1"/>
  <c r="AH4673" i="1"/>
  <c r="M4673" i="1" s="1"/>
  <c r="AI4673" i="1"/>
  <c r="N4673" i="1" s="1"/>
  <c r="AD4674" i="1"/>
  <c r="I4674" i="1" s="1"/>
  <c r="AE4674" i="1"/>
  <c r="J4674" i="1" s="1"/>
  <c r="AF4674" i="1"/>
  <c r="K4674" i="1" s="1"/>
  <c r="AG4674" i="1"/>
  <c r="L4674" i="1" s="1"/>
  <c r="AH4674" i="1"/>
  <c r="M4674" i="1" s="1"/>
  <c r="AI4674" i="1"/>
  <c r="N4674" i="1" s="1"/>
  <c r="AD4675" i="1"/>
  <c r="I4675" i="1" s="1"/>
  <c r="AE4675" i="1"/>
  <c r="J4675" i="1" s="1"/>
  <c r="AF4675" i="1"/>
  <c r="K4675" i="1" s="1"/>
  <c r="AG4675" i="1"/>
  <c r="L4675" i="1" s="1"/>
  <c r="AH4675" i="1"/>
  <c r="M4675" i="1" s="1"/>
  <c r="AI4675" i="1"/>
  <c r="N4675" i="1" s="1"/>
  <c r="AD4676" i="1"/>
  <c r="I4676" i="1" s="1"/>
  <c r="AE4676" i="1"/>
  <c r="J4676" i="1" s="1"/>
  <c r="AF4676" i="1"/>
  <c r="K4676" i="1" s="1"/>
  <c r="AG4676" i="1"/>
  <c r="L4676" i="1" s="1"/>
  <c r="AH4676" i="1"/>
  <c r="M4676" i="1" s="1"/>
  <c r="AI4676" i="1"/>
  <c r="N4676" i="1" s="1"/>
  <c r="AD4677" i="1"/>
  <c r="I4677" i="1" s="1"/>
  <c r="AE4677" i="1"/>
  <c r="J4677" i="1" s="1"/>
  <c r="AF4677" i="1"/>
  <c r="K4677" i="1" s="1"/>
  <c r="AG4677" i="1"/>
  <c r="L4677" i="1" s="1"/>
  <c r="AH4677" i="1"/>
  <c r="M4677" i="1" s="1"/>
  <c r="AI4677" i="1"/>
  <c r="N4677" i="1" s="1"/>
  <c r="AD4678" i="1"/>
  <c r="I4678" i="1" s="1"/>
  <c r="AE4678" i="1"/>
  <c r="J4678" i="1" s="1"/>
  <c r="AF4678" i="1"/>
  <c r="K4678" i="1" s="1"/>
  <c r="AG4678" i="1"/>
  <c r="L4678" i="1" s="1"/>
  <c r="AH4678" i="1"/>
  <c r="M4678" i="1" s="1"/>
  <c r="AI4678" i="1"/>
  <c r="N4678" i="1" s="1"/>
  <c r="AD4679" i="1"/>
  <c r="I4679" i="1" s="1"/>
  <c r="AE4679" i="1"/>
  <c r="J4679" i="1" s="1"/>
  <c r="AF4679" i="1"/>
  <c r="K4679" i="1" s="1"/>
  <c r="AG4679" i="1"/>
  <c r="L4679" i="1" s="1"/>
  <c r="AH4679" i="1"/>
  <c r="M4679" i="1" s="1"/>
  <c r="AI4679" i="1"/>
  <c r="N4679" i="1" s="1"/>
  <c r="AD4680" i="1"/>
  <c r="I4680" i="1" s="1"/>
  <c r="AE4680" i="1"/>
  <c r="J4680" i="1" s="1"/>
  <c r="AF4680" i="1"/>
  <c r="K4680" i="1" s="1"/>
  <c r="AG4680" i="1"/>
  <c r="L4680" i="1" s="1"/>
  <c r="AH4680" i="1"/>
  <c r="M4680" i="1" s="1"/>
  <c r="AI4680" i="1"/>
  <c r="N4680" i="1" s="1"/>
  <c r="AD4681" i="1"/>
  <c r="I4681" i="1" s="1"/>
  <c r="AE4681" i="1"/>
  <c r="J4681" i="1" s="1"/>
  <c r="AF4681" i="1"/>
  <c r="K4681" i="1" s="1"/>
  <c r="AG4681" i="1"/>
  <c r="L4681" i="1" s="1"/>
  <c r="AH4681" i="1"/>
  <c r="M4681" i="1" s="1"/>
  <c r="AI4681" i="1"/>
  <c r="N4681" i="1" s="1"/>
  <c r="AD4682" i="1"/>
  <c r="I4682" i="1" s="1"/>
  <c r="AE4682" i="1"/>
  <c r="J4682" i="1" s="1"/>
  <c r="AF4682" i="1"/>
  <c r="K4682" i="1" s="1"/>
  <c r="AG4682" i="1"/>
  <c r="L4682" i="1" s="1"/>
  <c r="AH4682" i="1"/>
  <c r="M4682" i="1" s="1"/>
  <c r="AI4682" i="1"/>
  <c r="N4682" i="1" s="1"/>
  <c r="AD4683" i="1"/>
  <c r="I4683" i="1" s="1"/>
  <c r="AE4683" i="1"/>
  <c r="J4683" i="1" s="1"/>
  <c r="AF4683" i="1"/>
  <c r="K4683" i="1" s="1"/>
  <c r="AG4683" i="1"/>
  <c r="L4683" i="1" s="1"/>
  <c r="AH4683" i="1"/>
  <c r="M4683" i="1" s="1"/>
  <c r="AI4683" i="1"/>
  <c r="N4683" i="1" s="1"/>
  <c r="AD4684" i="1"/>
  <c r="I4684" i="1" s="1"/>
  <c r="AE4684" i="1"/>
  <c r="J4684" i="1" s="1"/>
  <c r="AF4684" i="1"/>
  <c r="K4684" i="1" s="1"/>
  <c r="AG4684" i="1"/>
  <c r="L4684" i="1" s="1"/>
  <c r="AH4684" i="1"/>
  <c r="M4684" i="1" s="1"/>
  <c r="AI4684" i="1"/>
  <c r="N4684" i="1" s="1"/>
  <c r="AD4685" i="1"/>
  <c r="I4685" i="1" s="1"/>
  <c r="AE4685" i="1"/>
  <c r="J4685" i="1" s="1"/>
  <c r="AF4685" i="1"/>
  <c r="K4685" i="1" s="1"/>
  <c r="AG4685" i="1"/>
  <c r="L4685" i="1" s="1"/>
  <c r="AH4685" i="1"/>
  <c r="M4685" i="1" s="1"/>
  <c r="AI4685" i="1"/>
  <c r="N4685" i="1" s="1"/>
  <c r="AD4686" i="1"/>
  <c r="I4686" i="1" s="1"/>
  <c r="AE4686" i="1"/>
  <c r="J4686" i="1" s="1"/>
  <c r="AF4686" i="1"/>
  <c r="K4686" i="1" s="1"/>
  <c r="AG4686" i="1"/>
  <c r="L4686" i="1" s="1"/>
  <c r="AH4686" i="1"/>
  <c r="M4686" i="1" s="1"/>
  <c r="AI4686" i="1"/>
  <c r="N4686" i="1" s="1"/>
  <c r="AD4687" i="1"/>
  <c r="I4687" i="1" s="1"/>
  <c r="AE4687" i="1"/>
  <c r="J4687" i="1" s="1"/>
  <c r="AF4687" i="1"/>
  <c r="K4687" i="1" s="1"/>
  <c r="AG4687" i="1"/>
  <c r="L4687" i="1" s="1"/>
  <c r="AH4687" i="1"/>
  <c r="M4687" i="1" s="1"/>
  <c r="AI4687" i="1"/>
  <c r="N4687" i="1" s="1"/>
  <c r="AD4688" i="1"/>
  <c r="I4688" i="1" s="1"/>
  <c r="AE4688" i="1"/>
  <c r="J4688" i="1" s="1"/>
  <c r="AF4688" i="1"/>
  <c r="K4688" i="1" s="1"/>
  <c r="AG4688" i="1"/>
  <c r="L4688" i="1" s="1"/>
  <c r="AH4688" i="1"/>
  <c r="M4688" i="1" s="1"/>
  <c r="AI4688" i="1"/>
  <c r="N4688" i="1" s="1"/>
  <c r="AD4689" i="1"/>
  <c r="I4689" i="1" s="1"/>
  <c r="AE4689" i="1"/>
  <c r="J4689" i="1" s="1"/>
  <c r="AF4689" i="1"/>
  <c r="K4689" i="1" s="1"/>
  <c r="AG4689" i="1"/>
  <c r="L4689" i="1" s="1"/>
  <c r="AH4689" i="1"/>
  <c r="M4689" i="1" s="1"/>
  <c r="AI4689" i="1"/>
  <c r="N4689" i="1" s="1"/>
  <c r="AD4690" i="1"/>
  <c r="I4690" i="1" s="1"/>
  <c r="AE4690" i="1"/>
  <c r="J4690" i="1" s="1"/>
  <c r="AF4690" i="1"/>
  <c r="K4690" i="1" s="1"/>
  <c r="AG4690" i="1"/>
  <c r="L4690" i="1" s="1"/>
  <c r="AH4690" i="1"/>
  <c r="M4690" i="1" s="1"/>
  <c r="AI4690" i="1"/>
  <c r="N4690" i="1" s="1"/>
  <c r="AD4691" i="1"/>
  <c r="I4691" i="1" s="1"/>
  <c r="AE4691" i="1"/>
  <c r="J4691" i="1" s="1"/>
  <c r="AF4691" i="1"/>
  <c r="K4691" i="1" s="1"/>
  <c r="AG4691" i="1"/>
  <c r="L4691" i="1" s="1"/>
  <c r="AH4691" i="1"/>
  <c r="M4691" i="1" s="1"/>
  <c r="AI4691" i="1"/>
  <c r="N4691" i="1" s="1"/>
  <c r="AD4692" i="1"/>
  <c r="I4692" i="1" s="1"/>
  <c r="AE4692" i="1"/>
  <c r="J4692" i="1" s="1"/>
  <c r="AF4692" i="1"/>
  <c r="K4692" i="1" s="1"/>
  <c r="AG4692" i="1"/>
  <c r="L4692" i="1" s="1"/>
  <c r="AH4692" i="1"/>
  <c r="M4692" i="1" s="1"/>
  <c r="AI4692" i="1"/>
  <c r="N4692" i="1" s="1"/>
  <c r="AD4693" i="1"/>
  <c r="I4693" i="1" s="1"/>
  <c r="AE4693" i="1"/>
  <c r="J4693" i="1" s="1"/>
  <c r="AF4693" i="1"/>
  <c r="K4693" i="1" s="1"/>
  <c r="AG4693" i="1"/>
  <c r="L4693" i="1" s="1"/>
  <c r="AH4693" i="1"/>
  <c r="M4693" i="1" s="1"/>
  <c r="AI4693" i="1"/>
  <c r="N4693" i="1" s="1"/>
  <c r="AD4694" i="1"/>
  <c r="I4694" i="1" s="1"/>
  <c r="AE4694" i="1"/>
  <c r="J4694" i="1" s="1"/>
  <c r="AF4694" i="1"/>
  <c r="K4694" i="1" s="1"/>
  <c r="AG4694" i="1"/>
  <c r="L4694" i="1" s="1"/>
  <c r="AH4694" i="1"/>
  <c r="M4694" i="1" s="1"/>
  <c r="AI4694" i="1"/>
  <c r="N4694" i="1" s="1"/>
  <c r="AD4695" i="1"/>
  <c r="I4695" i="1" s="1"/>
  <c r="AE4695" i="1"/>
  <c r="J4695" i="1" s="1"/>
  <c r="AF4695" i="1"/>
  <c r="K4695" i="1" s="1"/>
  <c r="AG4695" i="1"/>
  <c r="L4695" i="1" s="1"/>
  <c r="AH4695" i="1"/>
  <c r="M4695" i="1" s="1"/>
  <c r="AI4695" i="1"/>
  <c r="N4695" i="1" s="1"/>
  <c r="AD4696" i="1"/>
  <c r="I4696" i="1" s="1"/>
  <c r="AE4696" i="1"/>
  <c r="J4696" i="1" s="1"/>
  <c r="AF4696" i="1"/>
  <c r="K4696" i="1" s="1"/>
  <c r="AG4696" i="1"/>
  <c r="L4696" i="1" s="1"/>
  <c r="AH4696" i="1"/>
  <c r="M4696" i="1" s="1"/>
  <c r="AI4696" i="1"/>
  <c r="N4696" i="1" s="1"/>
  <c r="AD4697" i="1"/>
  <c r="I4697" i="1" s="1"/>
  <c r="AE4697" i="1"/>
  <c r="J4697" i="1" s="1"/>
  <c r="AF4697" i="1"/>
  <c r="K4697" i="1" s="1"/>
  <c r="AG4697" i="1"/>
  <c r="L4697" i="1" s="1"/>
  <c r="AH4697" i="1"/>
  <c r="M4697" i="1" s="1"/>
  <c r="AI4697" i="1"/>
  <c r="N4697" i="1" s="1"/>
  <c r="AD4698" i="1"/>
  <c r="I4698" i="1" s="1"/>
  <c r="AE4698" i="1"/>
  <c r="J4698" i="1" s="1"/>
  <c r="AF4698" i="1"/>
  <c r="K4698" i="1" s="1"/>
  <c r="AG4698" i="1"/>
  <c r="L4698" i="1" s="1"/>
  <c r="AH4698" i="1"/>
  <c r="M4698" i="1" s="1"/>
  <c r="AI4698" i="1"/>
  <c r="N4698" i="1" s="1"/>
  <c r="AD4699" i="1"/>
  <c r="I4699" i="1" s="1"/>
  <c r="AE4699" i="1"/>
  <c r="J4699" i="1" s="1"/>
  <c r="AF4699" i="1"/>
  <c r="K4699" i="1" s="1"/>
  <c r="AG4699" i="1"/>
  <c r="L4699" i="1" s="1"/>
  <c r="AH4699" i="1"/>
  <c r="M4699" i="1" s="1"/>
  <c r="AI4699" i="1"/>
  <c r="N4699" i="1" s="1"/>
  <c r="AD4700" i="1"/>
  <c r="I4700" i="1" s="1"/>
  <c r="AE4700" i="1"/>
  <c r="J4700" i="1" s="1"/>
  <c r="AF4700" i="1"/>
  <c r="K4700" i="1" s="1"/>
  <c r="AG4700" i="1"/>
  <c r="L4700" i="1" s="1"/>
  <c r="AH4700" i="1"/>
  <c r="M4700" i="1" s="1"/>
  <c r="AI4700" i="1"/>
  <c r="N4700" i="1" s="1"/>
  <c r="AD4701" i="1"/>
  <c r="I4701" i="1" s="1"/>
  <c r="AE4701" i="1"/>
  <c r="J4701" i="1" s="1"/>
  <c r="AF4701" i="1"/>
  <c r="K4701" i="1" s="1"/>
  <c r="AG4701" i="1"/>
  <c r="L4701" i="1" s="1"/>
  <c r="AH4701" i="1"/>
  <c r="M4701" i="1" s="1"/>
  <c r="AI4701" i="1"/>
  <c r="N4701" i="1" s="1"/>
  <c r="AD4702" i="1"/>
  <c r="I4702" i="1" s="1"/>
  <c r="AE4702" i="1"/>
  <c r="J4702" i="1" s="1"/>
  <c r="AF4702" i="1"/>
  <c r="K4702" i="1" s="1"/>
  <c r="AG4702" i="1"/>
  <c r="L4702" i="1" s="1"/>
  <c r="AH4702" i="1"/>
  <c r="M4702" i="1" s="1"/>
  <c r="AI4702" i="1"/>
  <c r="N4702" i="1" s="1"/>
  <c r="AD4703" i="1"/>
  <c r="I4703" i="1" s="1"/>
  <c r="AE4703" i="1"/>
  <c r="J4703" i="1" s="1"/>
  <c r="AF4703" i="1"/>
  <c r="K4703" i="1" s="1"/>
  <c r="AG4703" i="1"/>
  <c r="L4703" i="1" s="1"/>
  <c r="AH4703" i="1"/>
  <c r="M4703" i="1" s="1"/>
  <c r="AI4703" i="1"/>
  <c r="N4703" i="1" s="1"/>
  <c r="AD4704" i="1"/>
  <c r="I4704" i="1" s="1"/>
  <c r="AE4704" i="1"/>
  <c r="J4704" i="1" s="1"/>
  <c r="AF4704" i="1"/>
  <c r="K4704" i="1" s="1"/>
  <c r="AG4704" i="1"/>
  <c r="L4704" i="1" s="1"/>
  <c r="AH4704" i="1"/>
  <c r="M4704" i="1" s="1"/>
  <c r="AI4704" i="1"/>
  <c r="N4704" i="1" s="1"/>
  <c r="AD4705" i="1"/>
  <c r="I4705" i="1" s="1"/>
  <c r="AE4705" i="1"/>
  <c r="J4705" i="1" s="1"/>
  <c r="AF4705" i="1"/>
  <c r="K4705" i="1" s="1"/>
  <c r="AG4705" i="1"/>
  <c r="L4705" i="1" s="1"/>
  <c r="AH4705" i="1"/>
  <c r="M4705" i="1" s="1"/>
  <c r="AI4705" i="1"/>
  <c r="N4705" i="1" s="1"/>
  <c r="AD4706" i="1"/>
  <c r="I4706" i="1" s="1"/>
  <c r="AE4706" i="1"/>
  <c r="J4706" i="1" s="1"/>
  <c r="AF4706" i="1"/>
  <c r="K4706" i="1" s="1"/>
  <c r="AG4706" i="1"/>
  <c r="L4706" i="1" s="1"/>
  <c r="AH4706" i="1"/>
  <c r="M4706" i="1" s="1"/>
  <c r="AI4706" i="1"/>
  <c r="N4706" i="1" s="1"/>
  <c r="AD4707" i="1"/>
  <c r="I4707" i="1" s="1"/>
  <c r="AE4707" i="1"/>
  <c r="J4707" i="1" s="1"/>
  <c r="AF4707" i="1"/>
  <c r="K4707" i="1" s="1"/>
  <c r="AG4707" i="1"/>
  <c r="L4707" i="1" s="1"/>
  <c r="AH4707" i="1"/>
  <c r="M4707" i="1" s="1"/>
  <c r="AI4707" i="1"/>
  <c r="N4707" i="1" s="1"/>
  <c r="AD4708" i="1"/>
  <c r="I4708" i="1" s="1"/>
  <c r="AE4708" i="1"/>
  <c r="J4708" i="1" s="1"/>
  <c r="AF4708" i="1"/>
  <c r="K4708" i="1" s="1"/>
  <c r="AG4708" i="1"/>
  <c r="L4708" i="1" s="1"/>
  <c r="AH4708" i="1"/>
  <c r="M4708" i="1" s="1"/>
  <c r="AI4708" i="1"/>
  <c r="N4708" i="1" s="1"/>
  <c r="AD4709" i="1"/>
  <c r="I4709" i="1" s="1"/>
  <c r="AE4709" i="1"/>
  <c r="J4709" i="1" s="1"/>
  <c r="AF4709" i="1"/>
  <c r="K4709" i="1" s="1"/>
  <c r="AG4709" i="1"/>
  <c r="L4709" i="1" s="1"/>
  <c r="AH4709" i="1"/>
  <c r="M4709" i="1" s="1"/>
  <c r="AI4709" i="1"/>
  <c r="N4709" i="1" s="1"/>
  <c r="AD4710" i="1"/>
  <c r="I4710" i="1" s="1"/>
  <c r="AE4710" i="1"/>
  <c r="J4710" i="1" s="1"/>
  <c r="AF4710" i="1"/>
  <c r="K4710" i="1" s="1"/>
  <c r="AG4710" i="1"/>
  <c r="L4710" i="1" s="1"/>
  <c r="AH4710" i="1"/>
  <c r="M4710" i="1" s="1"/>
  <c r="AI4710" i="1"/>
  <c r="N4710" i="1" s="1"/>
  <c r="AD4711" i="1"/>
  <c r="I4711" i="1" s="1"/>
  <c r="AE4711" i="1"/>
  <c r="J4711" i="1" s="1"/>
  <c r="AF4711" i="1"/>
  <c r="K4711" i="1" s="1"/>
  <c r="AG4711" i="1"/>
  <c r="L4711" i="1" s="1"/>
  <c r="AH4711" i="1"/>
  <c r="M4711" i="1" s="1"/>
  <c r="AI4711" i="1"/>
  <c r="N4711" i="1" s="1"/>
  <c r="AD4712" i="1"/>
  <c r="I4712" i="1" s="1"/>
  <c r="AE4712" i="1"/>
  <c r="J4712" i="1" s="1"/>
  <c r="AF4712" i="1"/>
  <c r="K4712" i="1" s="1"/>
  <c r="AG4712" i="1"/>
  <c r="L4712" i="1" s="1"/>
  <c r="AH4712" i="1"/>
  <c r="M4712" i="1" s="1"/>
  <c r="AI4712" i="1"/>
  <c r="N4712" i="1" s="1"/>
  <c r="AD4713" i="1"/>
  <c r="I4713" i="1" s="1"/>
  <c r="AE4713" i="1"/>
  <c r="J4713" i="1" s="1"/>
  <c r="AF4713" i="1"/>
  <c r="K4713" i="1" s="1"/>
  <c r="AG4713" i="1"/>
  <c r="L4713" i="1" s="1"/>
  <c r="AH4713" i="1"/>
  <c r="M4713" i="1" s="1"/>
  <c r="AI4713" i="1"/>
  <c r="N4713" i="1" s="1"/>
  <c r="AD4714" i="1"/>
  <c r="I4714" i="1" s="1"/>
  <c r="AE4714" i="1"/>
  <c r="J4714" i="1" s="1"/>
  <c r="AF4714" i="1"/>
  <c r="K4714" i="1" s="1"/>
  <c r="AG4714" i="1"/>
  <c r="L4714" i="1" s="1"/>
  <c r="AH4714" i="1"/>
  <c r="M4714" i="1" s="1"/>
  <c r="AI4714" i="1"/>
  <c r="N4714" i="1" s="1"/>
  <c r="AD4715" i="1"/>
  <c r="I4715" i="1" s="1"/>
  <c r="AE4715" i="1"/>
  <c r="J4715" i="1" s="1"/>
  <c r="AF4715" i="1"/>
  <c r="K4715" i="1" s="1"/>
  <c r="AG4715" i="1"/>
  <c r="L4715" i="1" s="1"/>
  <c r="AH4715" i="1"/>
  <c r="M4715" i="1" s="1"/>
  <c r="AI4715" i="1"/>
  <c r="N4715" i="1" s="1"/>
  <c r="AD4716" i="1"/>
  <c r="I4716" i="1" s="1"/>
  <c r="AE4716" i="1"/>
  <c r="J4716" i="1" s="1"/>
  <c r="AF4716" i="1"/>
  <c r="K4716" i="1" s="1"/>
  <c r="AG4716" i="1"/>
  <c r="L4716" i="1" s="1"/>
  <c r="AH4716" i="1"/>
  <c r="M4716" i="1" s="1"/>
  <c r="AI4716" i="1"/>
  <c r="N4716" i="1" s="1"/>
  <c r="AD4717" i="1"/>
  <c r="I4717" i="1" s="1"/>
  <c r="AE4717" i="1"/>
  <c r="J4717" i="1" s="1"/>
  <c r="AF4717" i="1"/>
  <c r="K4717" i="1" s="1"/>
  <c r="AG4717" i="1"/>
  <c r="L4717" i="1" s="1"/>
  <c r="AH4717" i="1"/>
  <c r="M4717" i="1" s="1"/>
  <c r="AI4717" i="1"/>
  <c r="N4717" i="1" s="1"/>
  <c r="AD4718" i="1"/>
  <c r="I4718" i="1" s="1"/>
  <c r="AE4718" i="1"/>
  <c r="J4718" i="1" s="1"/>
  <c r="AF4718" i="1"/>
  <c r="K4718" i="1" s="1"/>
  <c r="AG4718" i="1"/>
  <c r="L4718" i="1" s="1"/>
  <c r="AH4718" i="1"/>
  <c r="M4718" i="1" s="1"/>
  <c r="AI4718" i="1"/>
  <c r="N4718" i="1" s="1"/>
  <c r="AD4719" i="1"/>
  <c r="I4719" i="1" s="1"/>
  <c r="AE4719" i="1"/>
  <c r="J4719" i="1" s="1"/>
  <c r="AF4719" i="1"/>
  <c r="K4719" i="1" s="1"/>
  <c r="AG4719" i="1"/>
  <c r="L4719" i="1" s="1"/>
  <c r="AH4719" i="1"/>
  <c r="M4719" i="1" s="1"/>
  <c r="AI4719" i="1"/>
  <c r="N4719" i="1" s="1"/>
  <c r="AD4720" i="1"/>
  <c r="I4720" i="1" s="1"/>
  <c r="AE4720" i="1"/>
  <c r="J4720" i="1" s="1"/>
  <c r="AF4720" i="1"/>
  <c r="K4720" i="1" s="1"/>
  <c r="AG4720" i="1"/>
  <c r="L4720" i="1" s="1"/>
  <c r="AH4720" i="1"/>
  <c r="M4720" i="1" s="1"/>
  <c r="AI4720" i="1"/>
  <c r="N4720" i="1" s="1"/>
  <c r="AD4721" i="1"/>
  <c r="I4721" i="1" s="1"/>
  <c r="AE4721" i="1"/>
  <c r="J4721" i="1" s="1"/>
  <c r="AF4721" i="1"/>
  <c r="K4721" i="1" s="1"/>
  <c r="AG4721" i="1"/>
  <c r="L4721" i="1" s="1"/>
  <c r="AH4721" i="1"/>
  <c r="M4721" i="1" s="1"/>
  <c r="AI4721" i="1"/>
  <c r="N4721" i="1" s="1"/>
  <c r="AD4722" i="1"/>
  <c r="I4722" i="1" s="1"/>
  <c r="AE4722" i="1"/>
  <c r="J4722" i="1" s="1"/>
  <c r="AF4722" i="1"/>
  <c r="K4722" i="1" s="1"/>
  <c r="AG4722" i="1"/>
  <c r="L4722" i="1" s="1"/>
  <c r="AH4722" i="1"/>
  <c r="M4722" i="1" s="1"/>
  <c r="AI4722" i="1"/>
  <c r="N4722" i="1" s="1"/>
  <c r="AD4723" i="1"/>
  <c r="I4723" i="1" s="1"/>
  <c r="AE4723" i="1"/>
  <c r="J4723" i="1" s="1"/>
  <c r="AF4723" i="1"/>
  <c r="K4723" i="1" s="1"/>
  <c r="AG4723" i="1"/>
  <c r="L4723" i="1" s="1"/>
  <c r="AH4723" i="1"/>
  <c r="M4723" i="1" s="1"/>
  <c r="AI4723" i="1"/>
  <c r="N4723" i="1" s="1"/>
  <c r="AD4724" i="1"/>
  <c r="I4724" i="1" s="1"/>
  <c r="AE4724" i="1"/>
  <c r="J4724" i="1" s="1"/>
  <c r="AF4724" i="1"/>
  <c r="K4724" i="1" s="1"/>
  <c r="AG4724" i="1"/>
  <c r="L4724" i="1" s="1"/>
  <c r="AH4724" i="1"/>
  <c r="M4724" i="1" s="1"/>
  <c r="AI4724" i="1"/>
  <c r="N4724" i="1" s="1"/>
  <c r="AD4725" i="1"/>
  <c r="I4725" i="1" s="1"/>
  <c r="AE4725" i="1"/>
  <c r="J4725" i="1" s="1"/>
  <c r="AF4725" i="1"/>
  <c r="K4725" i="1" s="1"/>
  <c r="AG4725" i="1"/>
  <c r="L4725" i="1" s="1"/>
  <c r="AH4725" i="1"/>
  <c r="M4725" i="1" s="1"/>
  <c r="AI4725" i="1"/>
  <c r="N4725" i="1" s="1"/>
  <c r="AD4726" i="1"/>
  <c r="I4726" i="1" s="1"/>
  <c r="AE4726" i="1"/>
  <c r="J4726" i="1" s="1"/>
  <c r="AF4726" i="1"/>
  <c r="K4726" i="1" s="1"/>
  <c r="AG4726" i="1"/>
  <c r="L4726" i="1" s="1"/>
  <c r="AH4726" i="1"/>
  <c r="M4726" i="1" s="1"/>
  <c r="AI4726" i="1"/>
  <c r="N4726" i="1" s="1"/>
  <c r="AD4727" i="1"/>
  <c r="I4727" i="1" s="1"/>
  <c r="AE4727" i="1"/>
  <c r="J4727" i="1" s="1"/>
  <c r="AF4727" i="1"/>
  <c r="K4727" i="1" s="1"/>
  <c r="AG4727" i="1"/>
  <c r="L4727" i="1" s="1"/>
  <c r="AH4727" i="1"/>
  <c r="M4727" i="1" s="1"/>
  <c r="AI4727" i="1"/>
  <c r="N4727" i="1" s="1"/>
  <c r="AD4728" i="1"/>
  <c r="I4728" i="1" s="1"/>
  <c r="AE4728" i="1"/>
  <c r="J4728" i="1" s="1"/>
  <c r="AF4728" i="1"/>
  <c r="K4728" i="1" s="1"/>
  <c r="AG4728" i="1"/>
  <c r="L4728" i="1" s="1"/>
  <c r="AH4728" i="1"/>
  <c r="M4728" i="1" s="1"/>
  <c r="AI4728" i="1"/>
  <c r="N4728" i="1" s="1"/>
  <c r="AD4729" i="1"/>
  <c r="I4729" i="1" s="1"/>
  <c r="AE4729" i="1"/>
  <c r="J4729" i="1" s="1"/>
  <c r="AF4729" i="1"/>
  <c r="K4729" i="1" s="1"/>
  <c r="AG4729" i="1"/>
  <c r="L4729" i="1" s="1"/>
  <c r="AH4729" i="1"/>
  <c r="M4729" i="1" s="1"/>
  <c r="AI4729" i="1"/>
  <c r="N4729" i="1" s="1"/>
  <c r="AD4730" i="1"/>
  <c r="I4730" i="1" s="1"/>
  <c r="AE4730" i="1"/>
  <c r="J4730" i="1" s="1"/>
  <c r="AF4730" i="1"/>
  <c r="K4730" i="1" s="1"/>
  <c r="AG4730" i="1"/>
  <c r="L4730" i="1" s="1"/>
  <c r="AH4730" i="1"/>
  <c r="M4730" i="1" s="1"/>
  <c r="AI4730" i="1"/>
  <c r="N4730" i="1" s="1"/>
  <c r="AD4731" i="1"/>
  <c r="I4731" i="1" s="1"/>
  <c r="AE4731" i="1"/>
  <c r="J4731" i="1" s="1"/>
  <c r="AF4731" i="1"/>
  <c r="K4731" i="1" s="1"/>
  <c r="AG4731" i="1"/>
  <c r="L4731" i="1" s="1"/>
  <c r="AH4731" i="1"/>
  <c r="M4731" i="1" s="1"/>
  <c r="AI4731" i="1"/>
  <c r="N4731" i="1" s="1"/>
  <c r="AD4732" i="1"/>
  <c r="I4732" i="1" s="1"/>
  <c r="AE4732" i="1"/>
  <c r="J4732" i="1" s="1"/>
  <c r="AF4732" i="1"/>
  <c r="K4732" i="1" s="1"/>
  <c r="AG4732" i="1"/>
  <c r="L4732" i="1" s="1"/>
  <c r="AH4732" i="1"/>
  <c r="M4732" i="1" s="1"/>
  <c r="AI4732" i="1"/>
  <c r="N4732" i="1" s="1"/>
  <c r="AD4733" i="1"/>
  <c r="I4733" i="1" s="1"/>
  <c r="AE4733" i="1"/>
  <c r="J4733" i="1" s="1"/>
  <c r="AF4733" i="1"/>
  <c r="K4733" i="1" s="1"/>
  <c r="AG4733" i="1"/>
  <c r="L4733" i="1" s="1"/>
  <c r="AH4733" i="1"/>
  <c r="M4733" i="1" s="1"/>
  <c r="AI4733" i="1"/>
  <c r="N4733" i="1" s="1"/>
  <c r="AD4734" i="1"/>
  <c r="I4734" i="1" s="1"/>
  <c r="AE4734" i="1"/>
  <c r="J4734" i="1" s="1"/>
  <c r="AF4734" i="1"/>
  <c r="K4734" i="1" s="1"/>
  <c r="AG4734" i="1"/>
  <c r="L4734" i="1" s="1"/>
  <c r="AH4734" i="1"/>
  <c r="M4734" i="1" s="1"/>
  <c r="AI4734" i="1"/>
  <c r="N4734" i="1" s="1"/>
  <c r="AD4735" i="1"/>
  <c r="I4735" i="1" s="1"/>
  <c r="AE4735" i="1"/>
  <c r="J4735" i="1" s="1"/>
  <c r="AF4735" i="1"/>
  <c r="K4735" i="1" s="1"/>
  <c r="AG4735" i="1"/>
  <c r="L4735" i="1" s="1"/>
  <c r="AH4735" i="1"/>
  <c r="M4735" i="1" s="1"/>
  <c r="AI4735" i="1"/>
  <c r="N4735" i="1" s="1"/>
  <c r="AD4736" i="1"/>
  <c r="I4736" i="1" s="1"/>
  <c r="AE4736" i="1"/>
  <c r="J4736" i="1" s="1"/>
  <c r="AF4736" i="1"/>
  <c r="K4736" i="1" s="1"/>
  <c r="AG4736" i="1"/>
  <c r="L4736" i="1" s="1"/>
  <c r="AH4736" i="1"/>
  <c r="M4736" i="1" s="1"/>
  <c r="AI4736" i="1"/>
  <c r="N4736" i="1" s="1"/>
  <c r="AD4737" i="1"/>
  <c r="I4737" i="1" s="1"/>
  <c r="AE4737" i="1"/>
  <c r="J4737" i="1" s="1"/>
  <c r="AF4737" i="1"/>
  <c r="K4737" i="1" s="1"/>
  <c r="AG4737" i="1"/>
  <c r="L4737" i="1" s="1"/>
  <c r="AH4737" i="1"/>
  <c r="M4737" i="1" s="1"/>
  <c r="AI4737" i="1"/>
  <c r="N4737" i="1" s="1"/>
  <c r="AD4738" i="1"/>
  <c r="I4738" i="1" s="1"/>
  <c r="AE4738" i="1"/>
  <c r="J4738" i="1" s="1"/>
  <c r="AF4738" i="1"/>
  <c r="K4738" i="1" s="1"/>
  <c r="AG4738" i="1"/>
  <c r="L4738" i="1" s="1"/>
  <c r="AH4738" i="1"/>
  <c r="M4738" i="1" s="1"/>
  <c r="AI4738" i="1"/>
  <c r="N4738" i="1" s="1"/>
  <c r="AD4739" i="1"/>
  <c r="I4739" i="1" s="1"/>
  <c r="AE4739" i="1"/>
  <c r="J4739" i="1" s="1"/>
  <c r="AF4739" i="1"/>
  <c r="K4739" i="1" s="1"/>
  <c r="AG4739" i="1"/>
  <c r="L4739" i="1" s="1"/>
  <c r="AH4739" i="1"/>
  <c r="M4739" i="1" s="1"/>
  <c r="AI4739" i="1"/>
  <c r="N4739" i="1" s="1"/>
  <c r="AD4740" i="1"/>
  <c r="I4740" i="1" s="1"/>
  <c r="AE4740" i="1"/>
  <c r="J4740" i="1" s="1"/>
  <c r="AF4740" i="1"/>
  <c r="K4740" i="1" s="1"/>
  <c r="AG4740" i="1"/>
  <c r="L4740" i="1" s="1"/>
  <c r="AH4740" i="1"/>
  <c r="M4740" i="1" s="1"/>
  <c r="AI4740" i="1"/>
  <c r="N4740" i="1" s="1"/>
  <c r="AD4741" i="1"/>
  <c r="I4741" i="1" s="1"/>
  <c r="AE4741" i="1"/>
  <c r="J4741" i="1" s="1"/>
  <c r="AF4741" i="1"/>
  <c r="K4741" i="1" s="1"/>
  <c r="AG4741" i="1"/>
  <c r="L4741" i="1" s="1"/>
  <c r="AH4741" i="1"/>
  <c r="M4741" i="1" s="1"/>
  <c r="AI4741" i="1"/>
  <c r="N4741" i="1" s="1"/>
  <c r="AD4742" i="1"/>
  <c r="I4742" i="1" s="1"/>
  <c r="AE4742" i="1"/>
  <c r="J4742" i="1" s="1"/>
  <c r="AF4742" i="1"/>
  <c r="K4742" i="1" s="1"/>
  <c r="AG4742" i="1"/>
  <c r="L4742" i="1" s="1"/>
  <c r="AH4742" i="1"/>
  <c r="M4742" i="1" s="1"/>
  <c r="AI4742" i="1"/>
  <c r="N4742" i="1" s="1"/>
  <c r="AD4743" i="1"/>
  <c r="I4743" i="1" s="1"/>
  <c r="AE4743" i="1"/>
  <c r="J4743" i="1" s="1"/>
  <c r="AF4743" i="1"/>
  <c r="K4743" i="1" s="1"/>
  <c r="AG4743" i="1"/>
  <c r="L4743" i="1" s="1"/>
  <c r="AH4743" i="1"/>
  <c r="M4743" i="1" s="1"/>
  <c r="AI4743" i="1"/>
  <c r="N4743" i="1" s="1"/>
  <c r="AD4744" i="1"/>
  <c r="I4744" i="1" s="1"/>
  <c r="AE4744" i="1"/>
  <c r="J4744" i="1" s="1"/>
  <c r="AF4744" i="1"/>
  <c r="K4744" i="1" s="1"/>
  <c r="AG4744" i="1"/>
  <c r="L4744" i="1" s="1"/>
  <c r="AH4744" i="1"/>
  <c r="M4744" i="1" s="1"/>
  <c r="AI4744" i="1"/>
  <c r="N4744" i="1" s="1"/>
  <c r="AD4745" i="1"/>
  <c r="I4745" i="1" s="1"/>
  <c r="AE4745" i="1"/>
  <c r="J4745" i="1" s="1"/>
  <c r="AF4745" i="1"/>
  <c r="K4745" i="1" s="1"/>
  <c r="AG4745" i="1"/>
  <c r="L4745" i="1" s="1"/>
  <c r="AH4745" i="1"/>
  <c r="M4745" i="1" s="1"/>
  <c r="AI4745" i="1"/>
  <c r="N4745" i="1" s="1"/>
  <c r="AD4746" i="1"/>
  <c r="I4746" i="1" s="1"/>
  <c r="AE4746" i="1"/>
  <c r="J4746" i="1" s="1"/>
  <c r="AF4746" i="1"/>
  <c r="K4746" i="1" s="1"/>
  <c r="AG4746" i="1"/>
  <c r="L4746" i="1" s="1"/>
  <c r="AH4746" i="1"/>
  <c r="M4746" i="1" s="1"/>
  <c r="AI4746" i="1"/>
  <c r="N4746" i="1" s="1"/>
  <c r="AD4747" i="1"/>
  <c r="I4747" i="1" s="1"/>
  <c r="AE4747" i="1"/>
  <c r="J4747" i="1" s="1"/>
  <c r="AF4747" i="1"/>
  <c r="K4747" i="1" s="1"/>
  <c r="AG4747" i="1"/>
  <c r="L4747" i="1" s="1"/>
  <c r="AH4747" i="1"/>
  <c r="M4747" i="1" s="1"/>
  <c r="AI4747" i="1"/>
  <c r="N4747" i="1" s="1"/>
  <c r="AD4748" i="1"/>
  <c r="I4748" i="1" s="1"/>
  <c r="AE4748" i="1"/>
  <c r="J4748" i="1" s="1"/>
  <c r="AF4748" i="1"/>
  <c r="K4748" i="1" s="1"/>
  <c r="AG4748" i="1"/>
  <c r="L4748" i="1" s="1"/>
  <c r="AH4748" i="1"/>
  <c r="M4748" i="1" s="1"/>
  <c r="AI4748" i="1"/>
  <c r="N4748" i="1" s="1"/>
  <c r="AD4749" i="1"/>
  <c r="I4749" i="1" s="1"/>
  <c r="AE4749" i="1"/>
  <c r="J4749" i="1" s="1"/>
  <c r="AF4749" i="1"/>
  <c r="K4749" i="1" s="1"/>
  <c r="AG4749" i="1"/>
  <c r="L4749" i="1" s="1"/>
  <c r="AH4749" i="1"/>
  <c r="M4749" i="1" s="1"/>
  <c r="AI4749" i="1"/>
  <c r="N4749" i="1" s="1"/>
  <c r="AD4750" i="1"/>
  <c r="I4750" i="1" s="1"/>
  <c r="AE4750" i="1"/>
  <c r="J4750" i="1" s="1"/>
  <c r="AF4750" i="1"/>
  <c r="K4750" i="1" s="1"/>
  <c r="AG4750" i="1"/>
  <c r="L4750" i="1" s="1"/>
  <c r="AH4750" i="1"/>
  <c r="M4750" i="1" s="1"/>
  <c r="AI4750" i="1"/>
  <c r="N4750" i="1" s="1"/>
  <c r="AD4751" i="1"/>
  <c r="I4751" i="1" s="1"/>
  <c r="AE4751" i="1"/>
  <c r="J4751" i="1" s="1"/>
  <c r="AF4751" i="1"/>
  <c r="K4751" i="1" s="1"/>
  <c r="AG4751" i="1"/>
  <c r="L4751" i="1" s="1"/>
  <c r="AH4751" i="1"/>
  <c r="M4751" i="1" s="1"/>
  <c r="AI4751" i="1"/>
  <c r="N4751" i="1" s="1"/>
  <c r="AD4752" i="1"/>
  <c r="I4752" i="1" s="1"/>
  <c r="AE4752" i="1"/>
  <c r="J4752" i="1" s="1"/>
  <c r="AF4752" i="1"/>
  <c r="K4752" i="1" s="1"/>
  <c r="AG4752" i="1"/>
  <c r="L4752" i="1" s="1"/>
  <c r="AH4752" i="1"/>
  <c r="M4752" i="1" s="1"/>
  <c r="AI4752" i="1"/>
  <c r="N4752" i="1" s="1"/>
  <c r="AD4753" i="1"/>
  <c r="I4753" i="1" s="1"/>
  <c r="AE4753" i="1"/>
  <c r="J4753" i="1" s="1"/>
  <c r="AF4753" i="1"/>
  <c r="K4753" i="1" s="1"/>
  <c r="AG4753" i="1"/>
  <c r="L4753" i="1" s="1"/>
  <c r="AH4753" i="1"/>
  <c r="M4753" i="1" s="1"/>
  <c r="AI4753" i="1"/>
  <c r="N4753" i="1" s="1"/>
  <c r="AD4754" i="1"/>
  <c r="I4754" i="1" s="1"/>
  <c r="AE4754" i="1"/>
  <c r="J4754" i="1" s="1"/>
  <c r="AF4754" i="1"/>
  <c r="K4754" i="1" s="1"/>
  <c r="AG4754" i="1"/>
  <c r="L4754" i="1" s="1"/>
  <c r="AH4754" i="1"/>
  <c r="M4754" i="1" s="1"/>
  <c r="AI4754" i="1"/>
  <c r="N4754" i="1" s="1"/>
  <c r="AD4755" i="1"/>
  <c r="I4755" i="1" s="1"/>
  <c r="AE4755" i="1"/>
  <c r="J4755" i="1" s="1"/>
  <c r="AF4755" i="1"/>
  <c r="K4755" i="1" s="1"/>
  <c r="AG4755" i="1"/>
  <c r="L4755" i="1" s="1"/>
  <c r="AH4755" i="1"/>
  <c r="M4755" i="1" s="1"/>
  <c r="AI4755" i="1"/>
  <c r="N4755" i="1" s="1"/>
  <c r="AD4756" i="1"/>
  <c r="I4756" i="1" s="1"/>
  <c r="AE4756" i="1"/>
  <c r="J4756" i="1" s="1"/>
  <c r="AF4756" i="1"/>
  <c r="K4756" i="1" s="1"/>
  <c r="AG4756" i="1"/>
  <c r="L4756" i="1" s="1"/>
  <c r="AH4756" i="1"/>
  <c r="M4756" i="1" s="1"/>
  <c r="AI4756" i="1"/>
  <c r="N4756" i="1" s="1"/>
  <c r="AD4757" i="1"/>
  <c r="I4757" i="1" s="1"/>
  <c r="AE4757" i="1"/>
  <c r="J4757" i="1" s="1"/>
  <c r="AF4757" i="1"/>
  <c r="K4757" i="1" s="1"/>
  <c r="AG4757" i="1"/>
  <c r="L4757" i="1" s="1"/>
  <c r="AH4757" i="1"/>
  <c r="M4757" i="1" s="1"/>
  <c r="AI4757" i="1"/>
  <c r="N4757" i="1" s="1"/>
  <c r="AD4758" i="1"/>
  <c r="I4758" i="1" s="1"/>
  <c r="AE4758" i="1"/>
  <c r="J4758" i="1" s="1"/>
  <c r="AF4758" i="1"/>
  <c r="K4758" i="1" s="1"/>
  <c r="AG4758" i="1"/>
  <c r="L4758" i="1" s="1"/>
  <c r="AH4758" i="1"/>
  <c r="M4758" i="1" s="1"/>
  <c r="AI4758" i="1"/>
  <c r="N4758" i="1" s="1"/>
  <c r="AD4759" i="1"/>
  <c r="I4759" i="1" s="1"/>
  <c r="AE4759" i="1"/>
  <c r="J4759" i="1" s="1"/>
  <c r="AF4759" i="1"/>
  <c r="K4759" i="1" s="1"/>
  <c r="AG4759" i="1"/>
  <c r="L4759" i="1" s="1"/>
  <c r="AH4759" i="1"/>
  <c r="M4759" i="1" s="1"/>
  <c r="AI4759" i="1"/>
  <c r="N4759" i="1" s="1"/>
  <c r="AD4760" i="1"/>
  <c r="I4760" i="1" s="1"/>
  <c r="AE4760" i="1"/>
  <c r="J4760" i="1" s="1"/>
  <c r="AF4760" i="1"/>
  <c r="K4760" i="1" s="1"/>
  <c r="AG4760" i="1"/>
  <c r="L4760" i="1" s="1"/>
  <c r="AH4760" i="1"/>
  <c r="M4760" i="1" s="1"/>
  <c r="AI4760" i="1"/>
  <c r="N4760" i="1" s="1"/>
  <c r="AD4761" i="1"/>
  <c r="I4761" i="1" s="1"/>
  <c r="AE4761" i="1"/>
  <c r="J4761" i="1" s="1"/>
  <c r="AF4761" i="1"/>
  <c r="K4761" i="1" s="1"/>
  <c r="AG4761" i="1"/>
  <c r="L4761" i="1" s="1"/>
  <c r="AH4761" i="1"/>
  <c r="M4761" i="1" s="1"/>
  <c r="AI4761" i="1"/>
  <c r="N4761" i="1" s="1"/>
  <c r="AD4762" i="1"/>
  <c r="I4762" i="1" s="1"/>
  <c r="AE4762" i="1"/>
  <c r="J4762" i="1" s="1"/>
  <c r="AF4762" i="1"/>
  <c r="K4762" i="1" s="1"/>
  <c r="AG4762" i="1"/>
  <c r="L4762" i="1" s="1"/>
  <c r="AH4762" i="1"/>
  <c r="M4762" i="1" s="1"/>
  <c r="AI4762" i="1"/>
  <c r="N4762" i="1" s="1"/>
  <c r="AD4763" i="1"/>
  <c r="I4763" i="1" s="1"/>
  <c r="AE4763" i="1"/>
  <c r="J4763" i="1" s="1"/>
  <c r="AF4763" i="1"/>
  <c r="K4763" i="1" s="1"/>
  <c r="AG4763" i="1"/>
  <c r="L4763" i="1" s="1"/>
  <c r="AH4763" i="1"/>
  <c r="M4763" i="1" s="1"/>
  <c r="AI4763" i="1"/>
  <c r="N4763" i="1" s="1"/>
  <c r="AD4764" i="1"/>
  <c r="I4764" i="1" s="1"/>
  <c r="AE4764" i="1"/>
  <c r="J4764" i="1" s="1"/>
  <c r="AF4764" i="1"/>
  <c r="K4764" i="1" s="1"/>
  <c r="AG4764" i="1"/>
  <c r="L4764" i="1" s="1"/>
  <c r="AH4764" i="1"/>
  <c r="M4764" i="1" s="1"/>
  <c r="AI4764" i="1"/>
  <c r="N4764" i="1" s="1"/>
  <c r="AD4765" i="1"/>
  <c r="I4765" i="1" s="1"/>
  <c r="AE4765" i="1"/>
  <c r="J4765" i="1" s="1"/>
  <c r="AF4765" i="1"/>
  <c r="K4765" i="1" s="1"/>
  <c r="AG4765" i="1"/>
  <c r="L4765" i="1" s="1"/>
  <c r="AH4765" i="1"/>
  <c r="M4765" i="1" s="1"/>
  <c r="AI4765" i="1"/>
  <c r="N4765" i="1" s="1"/>
  <c r="AD4766" i="1"/>
  <c r="I4766" i="1" s="1"/>
  <c r="AE4766" i="1"/>
  <c r="J4766" i="1" s="1"/>
  <c r="AF4766" i="1"/>
  <c r="K4766" i="1" s="1"/>
  <c r="AG4766" i="1"/>
  <c r="L4766" i="1" s="1"/>
  <c r="AH4766" i="1"/>
  <c r="M4766" i="1" s="1"/>
  <c r="AI4766" i="1"/>
  <c r="N4766" i="1" s="1"/>
  <c r="AD4767" i="1"/>
  <c r="I4767" i="1" s="1"/>
  <c r="AE4767" i="1"/>
  <c r="J4767" i="1" s="1"/>
  <c r="AF4767" i="1"/>
  <c r="K4767" i="1" s="1"/>
  <c r="AG4767" i="1"/>
  <c r="L4767" i="1" s="1"/>
  <c r="AH4767" i="1"/>
  <c r="M4767" i="1" s="1"/>
  <c r="AI4767" i="1"/>
  <c r="N4767" i="1" s="1"/>
  <c r="AD4768" i="1"/>
  <c r="I4768" i="1" s="1"/>
  <c r="AE4768" i="1"/>
  <c r="J4768" i="1" s="1"/>
  <c r="AF4768" i="1"/>
  <c r="K4768" i="1" s="1"/>
  <c r="AG4768" i="1"/>
  <c r="L4768" i="1" s="1"/>
  <c r="AH4768" i="1"/>
  <c r="M4768" i="1" s="1"/>
  <c r="AI4768" i="1"/>
  <c r="N4768" i="1" s="1"/>
  <c r="AD4769" i="1"/>
  <c r="I4769" i="1" s="1"/>
  <c r="AE4769" i="1"/>
  <c r="J4769" i="1" s="1"/>
  <c r="AF4769" i="1"/>
  <c r="K4769" i="1" s="1"/>
  <c r="AG4769" i="1"/>
  <c r="L4769" i="1" s="1"/>
  <c r="AH4769" i="1"/>
  <c r="M4769" i="1" s="1"/>
  <c r="AI4769" i="1"/>
  <c r="N4769" i="1" s="1"/>
  <c r="AD4770" i="1"/>
  <c r="I4770" i="1" s="1"/>
  <c r="AE4770" i="1"/>
  <c r="J4770" i="1" s="1"/>
  <c r="AF4770" i="1"/>
  <c r="K4770" i="1" s="1"/>
  <c r="AG4770" i="1"/>
  <c r="L4770" i="1" s="1"/>
  <c r="AH4770" i="1"/>
  <c r="M4770" i="1" s="1"/>
  <c r="AI4770" i="1"/>
  <c r="N4770" i="1" s="1"/>
  <c r="AD4771" i="1"/>
  <c r="I4771" i="1" s="1"/>
  <c r="AE4771" i="1"/>
  <c r="J4771" i="1" s="1"/>
  <c r="AF4771" i="1"/>
  <c r="K4771" i="1" s="1"/>
  <c r="AG4771" i="1"/>
  <c r="L4771" i="1" s="1"/>
  <c r="AH4771" i="1"/>
  <c r="M4771" i="1" s="1"/>
  <c r="AI4771" i="1"/>
  <c r="N4771" i="1" s="1"/>
  <c r="AD4772" i="1"/>
  <c r="I4772" i="1" s="1"/>
  <c r="AE4772" i="1"/>
  <c r="J4772" i="1" s="1"/>
  <c r="AF4772" i="1"/>
  <c r="K4772" i="1" s="1"/>
  <c r="AG4772" i="1"/>
  <c r="L4772" i="1" s="1"/>
  <c r="AH4772" i="1"/>
  <c r="M4772" i="1" s="1"/>
  <c r="AI4772" i="1"/>
  <c r="N4772" i="1" s="1"/>
  <c r="AD4773" i="1"/>
  <c r="I4773" i="1" s="1"/>
  <c r="AE4773" i="1"/>
  <c r="J4773" i="1" s="1"/>
  <c r="AF4773" i="1"/>
  <c r="K4773" i="1" s="1"/>
  <c r="AG4773" i="1"/>
  <c r="L4773" i="1" s="1"/>
  <c r="AH4773" i="1"/>
  <c r="M4773" i="1" s="1"/>
  <c r="AI4773" i="1"/>
  <c r="N4773" i="1" s="1"/>
  <c r="AD4774" i="1"/>
  <c r="I4774" i="1" s="1"/>
  <c r="AE4774" i="1"/>
  <c r="J4774" i="1" s="1"/>
  <c r="AF4774" i="1"/>
  <c r="K4774" i="1" s="1"/>
  <c r="AG4774" i="1"/>
  <c r="L4774" i="1" s="1"/>
  <c r="AH4774" i="1"/>
  <c r="M4774" i="1" s="1"/>
  <c r="AI4774" i="1"/>
  <c r="N4774" i="1" s="1"/>
  <c r="AD4775" i="1"/>
  <c r="I4775" i="1" s="1"/>
  <c r="AE4775" i="1"/>
  <c r="J4775" i="1" s="1"/>
  <c r="AF4775" i="1"/>
  <c r="K4775" i="1" s="1"/>
  <c r="AG4775" i="1"/>
  <c r="L4775" i="1" s="1"/>
  <c r="AH4775" i="1"/>
  <c r="M4775" i="1" s="1"/>
  <c r="AI4775" i="1"/>
  <c r="N4775" i="1" s="1"/>
  <c r="AD4776" i="1"/>
  <c r="I4776" i="1" s="1"/>
  <c r="AE4776" i="1"/>
  <c r="J4776" i="1" s="1"/>
  <c r="AF4776" i="1"/>
  <c r="K4776" i="1" s="1"/>
  <c r="AG4776" i="1"/>
  <c r="L4776" i="1" s="1"/>
  <c r="AH4776" i="1"/>
  <c r="M4776" i="1" s="1"/>
  <c r="AI4776" i="1"/>
  <c r="N4776" i="1" s="1"/>
  <c r="AD4777" i="1"/>
  <c r="I4777" i="1" s="1"/>
  <c r="AE4777" i="1"/>
  <c r="J4777" i="1" s="1"/>
  <c r="AF4777" i="1"/>
  <c r="K4777" i="1" s="1"/>
  <c r="AG4777" i="1"/>
  <c r="L4777" i="1" s="1"/>
  <c r="AH4777" i="1"/>
  <c r="M4777" i="1" s="1"/>
  <c r="AI4777" i="1"/>
  <c r="N4777" i="1" s="1"/>
  <c r="AD4778" i="1"/>
  <c r="I4778" i="1" s="1"/>
  <c r="AE4778" i="1"/>
  <c r="J4778" i="1" s="1"/>
  <c r="AF4778" i="1"/>
  <c r="K4778" i="1" s="1"/>
  <c r="AG4778" i="1"/>
  <c r="L4778" i="1" s="1"/>
  <c r="AH4778" i="1"/>
  <c r="M4778" i="1" s="1"/>
  <c r="AI4778" i="1"/>
  <c r="N4778" i="1" s="1"/>
  <c r="AD4779" i="1"/>
  <c r="I4779" i="1" s="1"/>
  <c r="AE4779" i="1"/>
  <c r="J4779" i="1" s="1"/>
  <c r="AF4779" i="1"/>
  <c r="K4779" i="1" s="1"/>
  <c r="AG4779" i="1"/>
  <c r="L4779" i="1" s="1"/>
  <c r="AH4779" i="1"/>
  <c r="M4779" i="1" s="1"/>
  <c r="AI4779" i="1"/>
  <c r="N4779" i="1" s="1"/>
  <c r="AD4780" i="1"/>
  <c r="I4780" i="1" s="1"/>
  <c r="AE4780" i="1"/>
  <c r="J4780" i="1" s="1"/>
  <c r="AF4780" i="1"/>
  <c r="K4780" i="1" s="1"/>
  <c r="AG4780" i="1"/>
  <c r="L4780" i="1" s="1"/>
  <c r="AH4780" i="1"/>
  <c r="M4780" i="1" s="1"/>
  <c r="AI4780" i="1"/>
  <c r="N4780" i="1" s="1"/>
  <c r="AD4781" i="1"/>
  <c r="I4781" i="1" s="1"/>
  <c r="AE4781" i="1"/>
  <c r="J4781" i="1" s="1"/>
  <c r="AF4781" i="1"/>
  <c r="K4781" i="1" s="1"/>
  <c r="AG4781" i="1"/>
  <c r="L4781" i="1" s="1"/>
  <c r="AH4781" i="1"/>
  <c r="M4781" i="1" s="1"/>
  <c r="AI4781" i="1"/>
  <c r="N4781" i="1" s="1"/>
  <c r="AD4782" i="1"/>
  <c r="I4782" i="1" s="1"/>
  <c r="AE4782" i="1"/>
  <c r="J4782" i="1" s="1"/>
  <c r="AF4782" i="1"/>
  <c r="K4782" i="1" s="1"/>
  <c r="AG4782" i="1"/>
  <c r="L4782" i="1" s="1"/>
  <c r="AH4782" i="1"/>
  <c r="M4782" i="1" s="1"/>
  <c r="AI4782" i="1"/>
  <c r="N4782" i="1" s="1"/>
  <c r="AD4783" i="1"/>
  <c r="I4783" i="1" s="1"/>
  <c r="AE4783" i="1"/>
  <c r="J4783" i="1" s="1"/>
  <c r="AF4783" i="1"/>
  <c r="K4783" i="1" s="1"/>
  <c r="AG4783" i="1"/>
  <c r="L4783" i="1" s="1"/>
  <c r="AH4783" i="1"/>
  <c r="M4783" i="1" s="1"/>
  <c r="AI4783" i="1"/>
  <c r="N4783" i="1" s="1"/>
  <c r="AD4784" i="1"/>
  <c r="I4784" i="1" s="1"/>
  <c r="AE4784" i="1"/>
  <c r="J4784" i="1" s="1"/>
  <c r="AF4784" i="1"/>
  <c r="K4784" i="1" s="1"/>
  <c r="AG4784" i="1"/>
  <c r="L4784" i="1" s="1"/>
  <c r="AH4784" i="1"/>
  <c r="M4784" i="1" s="1"/>
  <c r="AI4784" i="1"/>
  <c r="N4784" i="1" s="1"/>
  <c r="AD4785" i="1"/>
  <c r="I4785" i="1" s="1"/>
  <c r="AE4785" i="1"/>
  <c r="J4785" i="1" s="1"/>
  <c r="AF4785" i="1"/>
  <c r="K4785" i="1" s="1"/>
  <c r="AG4785" i="1"/>
  <c r="L4785" i="1" s="1"/>
  <c r="AH4785" i="1"/>
  <c r="M4785" i="1" s="1"/>
  <c r="AI4785" i="1"/>
  <c r="N4785" i="1" s="1"/>
  <c r="AD4786" i="1"/>
  <c r="I4786" i="1" s="1"/>
  <c r="AE4786" i="1"/>
  <c r="J4786" i="1" s="1"/>
  <c r="AF4786" i="1"/>
  <c r="K4786" i="1" s="1"/>
  <c r="AG4786" i="1"/>
  <c r="L4786" i="1" s="1"/>
  <c r="AH4786" i="1"/>
  <c r="M4786" i="1" s="1"/>
  <c r="AI4786" i="1"/>
  <c r="N4786" i="1" s="1"/>
  <c r="AD4787" i="1"/>
  <c r="I4787" i="1" s="1"/>
  <c r="AE4787" i="1"/>
  <c r="J4787" i="1" s="1"/>
  <c r="AF4787" i="1"/>
  <c r="K4787" i="1" s="1"/>
  <c r="AG4787" i="1"/>
  <c r="L4787" i="1" s="1"/>
  <c r="AH4787" i="1"/>
  <c r="M4787" i="1" s="1"/>
  <c r="AI4787" i="1"/>
  <c r="N4787" i="1" s="1"/>
  <c r="AD4788" i="1"/>
  <c r="I4788" i="1" s="1"/>
  <c r="AE4788" i="1"/>
  <c r="J4788" i="1" s="1"/>
  <c r="AF4788" i="1"/>
  <c r="K4788" i="1" s="1"/>
  <c r="AG4788" i="1"/>
  <c r="L4788" i="1" s="1"/>
  <c r="AH4788" i="1"/>
  <c r="M4788" i="1" s="1"/>
  <c r="AI4788" i="1"/>
  <c r="N4788" i="1" s="1"/>
  <c r="AD4789" i="1"/>
  <c r="I4789" i="1" s="1"/>
  <c r="AE4789" i="1"/>
  <c r="J4789" i="1" s="1"/>
  <c r="AF4789" i="1"/>
  <c r="K4789" i="1" s="1"/>
  <c r="AG4789" i="1"/>
  <c r="L4789" i="1" s="1"/>
  <c r="AH4789" i="1"/>
  <c r="M4789" i="1" s="1"/>
  <c r="AI4789" i="1"/>
  <c r="N4789" i="1" s="1"/>
  <c r="AD4790" i="1"/>
  <c r="I4790" i="1" s="1"/>
  <c r="AE4790" i="1"/>
  <c r="J4790" i="1" s="1"/>
  <c r="AF4790" i="1"/>
  <c r="K4790" i="1" s="1"/>
  <c r="AG4790" i="1"/>
  <c r="L4790" i="1" s="1"/>
  <c r="AH4790" i="1"/>
  <c r="M4790" i="1" s="1"/>
  <c r="AI4790" i="1"/>
  <c r="N4790" i="1" s="1"/>
  <c r="AD4791" i="1"/>
  <c r="I4791" i="1" s="1"/>
  <c r="AE4791" i="1"/>
  <c r="J4791" i="1" s="1"/>
  <c r="AF4791" i="1"/>
  <c r="K4791" i="1" s="1"/>
  <c r="AG4791" i="1"/>
  <c r="L4791" i="1" s="1"/>
  <c r="AH4791" i="1"/>
  <c r="M4791" i="1" s="1"/>
  <c r="AI4791" i="1"/>
  <c r="N4791" i="1" s="1"/>
  <c r="AD4792" i="1"/>
  <c r="I4792" i="1" s="1"/>
  <c r="AE4792" i="1"/>
  <c r="J4792" i="1" s="1"/>
  <c r="AF4792" i="1"/>
  <c r="K4792" i="1" s="1"/>
  <c r="AG4792" i="1"/>
  <c r="L4792" i="1" s="1"/>
  <c r="AH4792" i="1"/>
  <c r="M4792" i="1" s="1"/>
  <c r="AI4792" i="1"/>
  <c r="N4792" i="1" s="1"/>
  <c r="AD4793" i="1"/>
  <c r="I4793" i="1" s="1"/>
  <c r="AE4793" i="1"/>
  <c r="J4793" i="1" s="1"/>
  <c r="AF4793" i="1"/>
  <c r="K4793" i="1" s="1"/>
  <c r="AG4793" i="1"/>
  <c r="L4793" i="1" s="1"/>
  <c r="AH4793" i="1"/>
  <c r="M4793" i="1" s="1"/>
  <c r="AI4793" i="1"/>
  <c r="N4793" i="1" s="1"/>
  <c r="AD4794" i="1"/>
  <c r="I4794" i="1" s="1"/>
  <c r="AE4794" i="1"/>
  <c r="J4794" i="1" s="1"/>
  <c r="AF4794" i="1"/>
  <c r="K4794" i="1" s="1"/>
  <c r="AG4794" i="1"/>
  <c r="L4794" i="1" s="1"/>
  <c r="AH4794" i="1"/>
  <c r="M4794" i="1" s="1"/>
  <c r="AI4794" i="1"/>
  <c r="N4794" i="1" s="1"/>
  <c r="AD4795" i="1"/>
  <c r="I4795" i="1" s="1"/>
  <c r="AE4795" i="1"/>
  <c r="J4795" i="1" s="1"/>
  <c r="AF4795" i="1"/>
  <c r="K4795" i="1" s="1"/>
  <c r="AG4795" i="1"/>
  <c r="L4795" i="1" s="1"/>
  <c r="AH4795" i="1"/>
  <c r="M4795" i="1" s="1"/>
  <c r="AI4795" i="1"/>
  <c r="N4795" i="1" s="1"/>
  <c r="AD4796" i="1"/>
  <c r="I4796" i="1" s="1"/>
  <c r="AE4796" i="1"/>
  <c r="J4796" i="1" s="1"/>
  <c r="AF4796" i="1"/>
  <c r="K4796" i="1" s="1"/>
  <c r="AG4796" i="1"/>
  <c r="L4796" i="1" s="1"/>
  <c r="AH4796" i="1"/>
  <c r="M4796" i="1" s="1"/>
  <c r="AI4796" i="1"/>
  <c r="N4796" i="1" s="1"/>
  <c r="AD4797" i="1"/>
  <c r="I4797" i="1" s="1"/>
  <c r="AE4797" i="1"/>
  <c r="J4797" i="1" s="1"/>
  <c r="AF4797" i="1"/>
  <c r="K4797" i="1" s="1"/>
  <c r="AG4797" i="1"/>
  <c r="L4797" i="1" s="1"/>
  <c r="AH4797" i="1"/>
  <c r="M4797" i="1" s="1"/>
  <c r="AI4797" i="1"/>
  <c r="N4797" i="1" s="1"/>
  <c r="AD4798" i="1"/>
  <c r="I4798" i="1" s="1"/>
  <c r="AE4798" i="1"/>
  <c r="J4798" i="1" s="1"/>
  <c r="AF4798" i="1"/>
  <c r="K4798" i="1" s="1"/>
  <c r="AG4798" i="1"/>
  <c r="L4798" i="1" s="1"/>
  <c r="AH4798" i="1"/>
  <c r="M4798" i="1" s="1"/>
  <c r="AI4798" i="1"/>
  <c r="N4798" i="1" s="1"/>
  <c r="AD4799" i="1"/>
  <c r="I4799" i="1" s="1"/>
  <c r="AE4799" i="1"/>
  <c r="J4799" i="1" s="1"/>
  <c r="AF4799" i="1"/>
  <c r="K4799" i="1" s="1"/>
  <c r="AG4799" i="1"/>
  <c r="L4799" i="1" s="1"/>
  <c r="AH4799" i="1"/>
  <c r="M4799" i="1" s="1"/>
  <c r="AI4799" i="1"/>
  <c r="N4799" i="1" s="1"/>
  <c r="AD4800" i="1"/>
  <c r="I4800" i="1" s="1"/>
  <c r="AE4800" i="1"/>
  <c r="J4800" i="1" s="1"/>
  <c r="AF4800" i="1"/>
  <c r="K4800" i="1" s="1"/>
  <c r="AG4800" i="1"/>
  <c r="L4800" i="1" s="1"/>
  <c r="AH4800" i="1"/>
  <c r="M4800" i="1" s="1"/>
  <c r="AI4800" i="1"/>
  <c r="N4800" i="1" s="1"/>
  <c r="AD4801" i="1"/>
  <c r="I4801" i="1" s="1"/>
  <c r="AE4801" i="1"/>
  <c r="J4801" i="1" s="1"/>
  <c r="AF4801" i="1"/>
  <c r="K4801" i="1" s="1"/>
  <c r="AG4801" i="1"/>
  <c r="L4801" i="1" s="1"/>
  <c r="AH4801" i="1"/>
  <c r="M4801" i="1" s="1"/>
  <c r="AI4801" i="1"/>
  <c r="N4801" i="1" s="1"/>
  <c r="AD4802" i="1"/>
  <c r="I4802" i="1" s="1"/>
  <c r="AE4802" i="1"/>
  <c r="J4802" i="1" s="1"/>
  <c r="AF4802" i="1"/>
  <c r="K4802" i="1" s="1"/>
  <c r="AG4802" i="1"/>
  <c r="L4802" i="1" s="1"/>
  <c r="AH4802" i="1"/>
  <c r="M4802" i="1" s="1"/>
  <c r="AI4802" i="1"/>
  <c r="N4802" i="1" s="1"/>
  <c r="AD4803" i="1"/>
  <c r="I4803" i="1" s="1"/>
  <c r="AE4803" i="1"/>
  <c r="J4803" i="1" s="1"/>
  <c r="AF4803" i="1"/>
  <c r="K4803" i="1" s="1"/>
  <c r="AG4803" i="1"/>
  <c r="L4803" i="1" s="1"/>
  <c r="AH4803" i="1"/>
  <c r="M4803" i="1" s="1"/>
  <c r="AI4803" i="1"/>
  <c r="N4803" i="1" s="1"/>
  <c r="AD4804" i="1"/>
  <c r="I4804" i="1" s="1"/>
  <c r="AE4804" i="1"/>
  <c r="J4804" i="1" s="1"/>
  <c r="AF4804" i="1"/>
  <c r="K4804" i="1" s="1"/>
  <c r="AG4804" i="1"/>
  <c r="L4804" i="1" s="1"/>
  <c r="AH4804" i="1"/>
  <c r="M4804" i="1" s="1"/>
  <c r="AI4804" i="1"/>
  <c r="N4804" i="1" s="1"/>
  <c r="AD4805" i="1"/>
  <c r="I4805" i="1" s="1"/>
  <c r="AE4805" i="1"/>
  <c r="J4805" i="1" s="1"/>
  <c r="AF4805" i="1"/>
  <c r="K4805" i="1" s="1"/>
  <c r="AG4805" i="1"/>
  <c r="L4805" i="1" s="1"/>
  <c r="AH4805" i="1"/>
  <c r="M4805" i="1" s="1"/>
  <c r="AI4805" i="1"/>
  <c r="N4805" i="1" s="1"/>
  <c r="AD4806" i="1"/>
  <c r="I4806" i="1" s="1"/>
  <c r="AE4806" i="1"/>
  <c r="J4806" i="1" s="1"/>
  <c r="AF4806" i="1"/>
  <c r="K4806" i="1" s="1"/>
  <c r="AG4806" i="1"/>
  <c r="L4806" i="1" s="1"/>
  <c r="AH4806" i="1"/>
  <c r="M4806" i="1" s="1"/>
  <c r="AI4806" i="1"/>
  <c r="N4806" i="1" s="1"/>
  <c r="AD4807" i="1"/>
  <c r="I4807" i="1" s="1"/>
  <c r="AE4807" i="1"/>
  <c r="J4807" i="1" s="1"/>
  <c r="AF4807" i="1"/>
  <c r="K4807" i="1" s="1"/>
  <c r="AG4807" i="1"/>
  <c r="L4807" i="1" s="1"/>
  <c r="AH4807" i="1"/>
  <c r="M4807" i="1" s="1"/>
  <c r="AI4807" i="1"/>
  <c r="N4807" i="1" s="1"/>
  <c r="AD4808" i="1"/>
  <c r="I4808" i="1" s="1"/>
  <c r="AE4808" i="1"/>
  <c r="J4808" i="1" s="1"/>
  <c r="AF4808" i="1"/>
  <c r="K4808" i="1" s="1"/>
  <c r="AG4808" i="1"/>
  <c r="L4808" i="1" s="1"/>
  <c r="AH4808" i="1"/>
  <c r="M4808" i="1" s="1"/>
  <c r="AI4808" i="1"/>
  <c r="N4808" i="1" s="1"/>
  <c r="AD4809" i="1"/>
  <c r="I4809" i="1" s="1"/>
  <c r="AE4809" i="1"/>
  <c r="J4809" i="1" s="1"/>
  <c r="AF4809" i="1"/>
  <c r="K4809" i="1" s="1"/>
  <c r="AG4809" i="1"/>
  <c r="L4809" i="1" s="1"/>
  <c r="AH4809" i="1"/>
  <c r="M4809" i="1" s="1"/>
  <c r="AI4809" i="1"/>
  <c r="N4809" i="1" s="1"/>
  <c r="AD4810" i="1"/>
  <c r="I4810" i="1" s="1"/>
  <c r="AE4810" i="1"/>
  <c r="J4810" i="1" s="1"/>
  <c r="AF4810" i="1"/>
  <c r="K4810" i="1" s="1"/>
  <c r="AG4810" i="1"/>
  <c r="L4810" i="1" s="1"/>
  <c r="AH4810" i="1"/>
  <c r="M4810" i="1" s="1"/>
  <c r="AI4810" i="1"/>
  <c r="N4810" i="1" s="1"/>
  <c r="AD4811" i="1"/>
  <c r="I4811" i="1" s="1"/>
  <c r="AE4811" i="1"/>
  <c r="J4811" i="1" s="1"/>
  <c r="AF4811" i="1"/>
  <c r="K4811" i="1" s="1"/>
  <c r="AG4811" i="1"/>
  <c r="L4811" i="1" s="1"/>
  <c r="AH4811" i="1"/>
  <c r="M4811" i="1" s="1"/>
  <c r="AI4811" i="1"/>
  <c r="N4811" i="1" s="1"/>
  <c r="AD4812" i="1"/>
  <c r="I4812" i="1" s="1"/>
  <c r="AE4812" i="1"/>
  <c r="J4812" i="1" s="1"/>
  <c r="AF4812" i="1"/>
  <c r="K4812" i="1" s="1"/>
  <c r="AG4812" i="1"/>
  <c r="L4812" i="1" s="1"/>
  <c r="AH4812" i="1"/>
  <c r="M4812" i="1" s="1"/>
  <c r="AI4812" i="1"/>
  <c r="N4812" i="1" s="1"/>
  <c r="AD4813" i="1"/>
  <c r="I4813" i="1" s="1"/>
  <c r="AE4813" i="1"/>
  <c r="J4813" i="1" s="1"/>
  <c r="AF4813" i="1"/>
  <c r="K4813" i="1" s="1"/>
  <c r="AG4813" i="1"/>
  <c r="L4813" i="1" s="1"/>
  <c r="AH4813" i="1"/>
  <c r="M4813" i="1" s="1"/>
  <c r="AI4813" i="1"/>
  <c r="N4813" i="1" s="1"/>
  <c r="AD4814" i="1"/>
  <c r="I4814" i="1" s="1"/>
  <c r="AE4814" i="1"/>
  <c r="J4814" i="1" s="1"/>
  <c r="AF4814" i="1"/>
  <c r="K4814" i="1" s="1"/>
  <c r="AG4814" i="1"/>
  <c r="L4814" i="1" s="1"/>
  <c r="AH4814" i="1"/>
  <c r="M4814" i="1" s="1"/>
  <c r="AI4814" i="1"/>
  <c r="N4814" i="1" s="1"/>
  <c r="AD4815" i="1"/>
  <c r="I4815" i="1" s="1"/>
  <c r="AE4815" i="1"/>
  <c r="J4815" i="1" s="1"/>
  <c r="AF4815" i="1"/>
  <c r="K4815" i="1" s="1"/>
  <c r="AG4815" i="1"/>
  <c r="L4815" i="1" s="1"/>
  <c r="AH4815" i="1"/>
  <c r="M4815" i="1" s="1"/>
  <c r="AI4815" i="1"/>
  <c r="N4815" i="1" s="1"/>
  <c r="AD4816" i="1"/>
  <c r="I4816" i="1" s="1"/>
  <c r="AE4816" i="1"/>
  <c r="J4816" i="1" s="1"/>
  <c r="AF4816" i="1"/>
  <c r="K4816" i="1" s="1"/>
  <c r="AG4816" i="1"/>
  <c r="L4816" i="1" s="1"/>
  <c r="AH4816" i="1"/>
  <c r="M4816" i="1" s="1"/>
  <c r="AI4816" i="1"/>
  <c r="N4816" i="1" s="1"/>
  <c r="AD4817" i="1"/>
  <c r="I4817" i="1" s="1"/>
  <c r="AE4817" i="1"/>
  <c r="J4817" i="1" s="1"/>
  <c r="AF4817" i="1"/>
  <c r="K4817" i="1" s="1"/>
  <c r="AG4817" i="1"/>
  <c r="L4817" i="1" s="1"/>
  <c r="AH4817" i="1"/>
  <c r="M4817" i="1" s="1"/>
  <c r="AI4817" i="1"/>
  <c r="N4817" i="1" s="1"/>
  <c r="AD4818" i="1"/>
  <c r="I4818" i="1" s="1"/>
  <c r="AE4818" i="1"/>
  <c r="J4818" i="1" s="1"/>
  <c r="AF4818" i="1"/>
  <c r="K4818" i="1" s="1"/>
  <c r="AG4818" i="1"/>
  <c r="L4818" i="1" s="1"/>
  <c r="AH4818" i="1"/>
  <c r="M4818" i="1" s="1"/>
  <c r="AI4818" i="1"/>
  <c r="N4818" i="1" s="1"/>
  <c r="AD4819" i="1"/>
  <c r="I4819" i="1" s="1"/>
  <c r="AE4819" i="1"/>
  <c r="J4819" i="1" s="1"/>
  <c r="AF4819" i="1"/>
  <c r="K4819" i="1" s="1"/>
  <c r="AG4819" i="1"/>
  <c r="L4819" i="1" s="1"/>
  <c r="AH4819" i="1"/>
  <c r="M4819" i="1" s="1"/>
  <c r="AI4819" i="1"/>
  <c r="N4819" i="1" s="1"/>
  <c r="AD4820" i="1"/>
  <c r="I4820" i="1" s="1"/>
  <c r="AE4820" i="1"/>
  <c r="J4820" i="1" s="1"/>
  <c r="AF4820" i="1"/>
  <c r="K4820" i="1" s="1"/>
  <c r="AG4820" i="1"/>
  <c r="L4820" i="1" s="1"/>
  <c r="AH4820" i="1"/>
  <c r="M4820" i="1" s="1"/>
  <c r="AI4820" i="1"/>
  <c r="N4820" i="1" s="1"/>
  <c r="AD4821" i="1"/>
  <c r="I4821" i="1" s="1"/>
  <c r="AE4821" i="1"/>
  <c r="J4821" i="1" s="1"/>
  <c r="AF4821" i="1"/>
  <c r="K4821" i="1" s="1"/>
  <c r="AG4821" i="1"/>
  <c r="L4821" i="1" s="1"/>
  <c r="AH4821" i="1"/>
  <c r="M4821" i="1" s="1"/>
  <c r="AI4821" i="1"/>
  <c r="N4821" i="1" s="1"/>
  <c r="AD4822" i="1"/>
  <c r="I4822" i="1" s="1"/>
  <c r="AE4822" i="1"/>
  <c r="J4822" i="1" s="1"/>
  <c r="AF4822" i="1"/>
  <c r="K4822" i="1" s="1"/>
  <c r="AG4822" i="1"/>
  <c r="L4822" i="1" s="1"/>
  <c r="AH4822" i="1"/>
  <c r="M4822" i="1" s="1"/>
  <c r="AI4822" i="1"/>
  <c r="N4822" i="1" s="1"/>
  <c r="AD4823" i="1"/>
  <c r="I4823" i="1" s="1"/>
  <c r="AE4823" i="1"/>
  <c r="J4823" i="1" s="1"/>
  <c r="AF4823" i="1"/>
  <c r="K4823" i="1" s="1"/>
  <c r="AG4823" i="1"/>
  <c r="L4823" i="1" s="1"/>
  <c r="AH4823" i="1"/>
  <c r="M4823" i="1" s="1"/>
  <c r="AI4823" i="1"/>
  <c r="N4823" i="1" s="1"/>
  <c r="AD4824" i="1"/>
  <c r="I4824" i="1" s="1"/>
  <c r="AE4824" i="1"/>
  <c r="J4824" i="1" s="1"/>
  <c r="AF4824" i="1"/>
  <c r="K4824" i="1" s="1"/>
  <c r="AG4824" i="1"/>
  <c r="L4824" i="1" s="1"/>
  <c r="AH4824" i="1"/>
  <c r="M4824" i="1" s="1"/>
  <c r="AI4824" i="1"/>
  <c r="N4824" i="1" s="1"/>
  <c r="AD4825" i="1"/>
  <c r="I4825" i="1" s="1"/>
  <c r="AE4825" i="1"/>
  <c r="J4825" i="1" s="1"/>
  <c r="AF4825" i="1"/>
  <c r="K4825" i="1" s="1"/>
  <c r="AG4825" i="1"/>
  <c r="L4825" i="1" s="1"/>
  <c r="AH4825" i="1"/>
  <c r="M4825" i="1" s="1"/>
  <c r="AI4825" i="1"/>
  <c r="N4825" i="1" s="1"/>
  <c r="AD4826" i="1"/>
  <c r="I4826" i="1" s="1"/>
  <c r="AE4826" i="1"/>
  <c r="J4826" i="1" s="1"/>
  <c r="AF4826" i="1"/>
  <c r="K4826" i="1" s="1"/>
  <c r="AG4826" i="1"/>
  <c r="L4826" i="1" s="1"/>
  <c r="AH4826" i="1"/>
  <c r="M4826" i="1" s="1"/>
  <c r="AI4826" i="1"/>
  <c r="N4826" i="1" s="1"/>
  <c r="AD4827" i="1"/>
  <c r="I4827" i="1" s="1"/>
  <c r="AE4827" i="1"/>
  <c r="J4827" i="1" s="1"/>
  <c r="AF4827" i="1"/>
  <c r="K4827" i="1" s="1"/>
  <c r="AG4827" i="1"/>
  <c r="L4827" i="1" s="1"/>
  <c r="AH4827" i="1"/>
  <c r="M4827" i="1" s="1"/>
  <c r="AI4827" i="1"/>
  <c r="N4827" i="1" s="1"/>
  <c r="AD4828" i="1"/>
  <c r="I4828" i="1" s="1"/>
  <c r="AE4828" i="1"/>
  <c r="J4828" i="1" s="1"/>
  <c r="AF4828" i="1"/>
  <c r="K4828" i="1" s="1"/>
  <c r="AG4828" i="1"/>
  <c r="L4828" i="1" s="1"/>
  <c r="AH4828" i="1"/>
  <c r="M4828" i="1" s="1"/>
  <c r="AI4828" i="1"/>
  <c r="N4828" i="1" s="1"/>
  <c r="AD4829" i="1"/>
  <c r="I4829" i="1" s="1"/>
  <c r="AE4829" i="1"/>
  <c r="J4829" i="1" s="1"/>
  <c r="AF4829" i="1"/>
  <c r="K4829" i="1" s="1"/>
  <c r="AG4829" i="1"/>
  <c r="L4829" i="1" s="1"/>
  <c r="AH4829" i="1"/>
  <c r="M4829" i="1" s="1"/>
  <c r="AI4829" i="1"/>
  <c r="N4829" i="1" s="1"/>
  <c r="AD4830" i="1"/>
  <c r="I4830" i="1" s="1"/>
  <c r="AE4830" i="1"/>
  <c r="J4830" i="1" s="1"/>
  <c r="AF4830" i="1"/>
  <c r="K4830" i="1" s="1"/>
  <c r="AG4830" i="1"/>
  <c r="L4830" i="1" s="1"/>
  <c r="AH4830" i="1"/>
  <c r="M4830" i="1" s="1"/>
  <c r="AI4830" i="1"/>
  <c r="N4830" i="1" s="1"/>
  <c r="AD4831" i="1"/>
  <c r="I4831" i="1" s="1"/>
  <c r="AE4831" i="1"/>
  <c r="J4831" i="1" s="1"/>
  <c r="AF4831" i="1"/>
  <c r="K4831" i="1" s="1"/>
  <c r="AG4831" i="1"/>
  <c r="L4831" i="1" s="1"/>
  <c r="AH4831" i="1"/>
  <c r="M4831" i="1" s="1"/>
  <c r="AI4831" i="1"/>
  <c r="N4831" i="1" s="1"/>
  <c r="AD4832" i="1"/>
  <c r="I4832" i="1" s="1"/>
  <c r="AE4832" i="1"/>
  <c r="J4832" i="1" s="1"/>
  <c r="AF4832" i="1"/>
  <c r="K4832" i="1" s="1"/>
  <c r="AG4832" i="1"/>
  <c r="L4832" i="1" s="1"/>
  <c r="AH4832" i="1"/>
  <c r="M4832" i="1" s="1"/>
  <c r="AI4832" i="1"/>
  <c r="N4832" i="1" s="1"/>
  <c r="AD4833" i="1"/>
  <c r="I4833" i="1" s="1"/>
  <c r="AE4833" i="1"/>
  <c r="J4833" i="1" s="1"/>
  <c r="AF4833" i="1"/>
  <c r="K4833" i="1" s="1"/>
  <c r="AG4833" i="1"/>
  <c r="L4833" i="1" s="1"/>
  <c r="AH4833" i="1"/>
  <c r="M4833" i="1" s="1"/>
  <c r="AI4833" i="1"/>
  <c r="N4833" i="1" s="1"/>
  <c r="AD4834" i="1"/>
  <c r="I4834" i="1" s="1"/>
  <c r="AE4834" i="1"/>
  <c r="J4834" i="1" s="1"/>
  <c r="AF4834" i="1"/>
  <c r="K4834" i="1" s="1"/>
  <c r="AG4834" i="1"/>
  <c r="L4834" i="1" s="1"/>
  <c r="AH4834" i="1"/>
  <c r="M4834" i="1" s="1"/>
  <c r="AI4834" i="1"/>
  <c r="N4834" i="1" s="1"/>
  <c r="AD4835" i="1"/>
  <c r="I4835" i="1" s="1"/>
  <c r="AE4835" i="1"/>
  <c r="J4835" i="1" s="1"/>
  <c r="AF4835" i="1"/>
  <c r="K4835" i="1" s="1"/>
  <c r="AG4835" i="1"/>
  <c r="L4835" i="1" s="1"/>
  <c r="AH4835" i="1"/>
  <c r="M4835" i="1" s="1"/>
  <c r="AI4835" i="1"/>
  <c r="N4835" i="1" s="1"/>
  <c r="AD4836" i="1"/>
  <c r="I4836" i="1" s="1"/>
  <c r="AE4836" i="1"/>
  <c r="J4836" i="1" s="1"/>
  <c r="AF4836" i="1"/>
  <c r="K4836" i="1" s="1"/>
  <c r="AG4836" i="1"/>
  <c r="L4836" i="1" s="1"/>
  <c r="AH4836" i="1"/>
  <c r="M4836" i="1" s="1"/>
  <c r="AI4836" i="1"/>
  <c r="N4836" i="1" s="1"/>
  <c r="AD4837" i="1"/>
  <c r="I4837" i="1" s="1"/>
  <c r="AE4837" i="1"/>
  <c r="J4837" i="1" s="1"/>
  <c r="AF4837" i="1"/>
  <c r="K4837" i="1" s="1"/>
  <c r="AG4837" i="1"/>
  <c r="L4837" i="1" s="1"/>
  <c r="AH4837" i="1"/>
  <c r="M4837" i="1" s="1"/>
  <c r="AI4837" i="1"/>
  <c r="N4837" i="1" s="1"/>
  <c r="AD4838" i="1"/>
  <c r="I4838" i="1" s="1"/>
  <c r="AE4838" i="1"/>
  <c r="J4838" i="1" s="1"/>
  <c r="AF4838" i="1"/>
  <c r="K4838" i="1" s="1"/>
  <c r="AG4838" i="1"/>
  <c r="L4838" i="1" s="1"/>
  <c r="AH4838" i="1"/>
  <c r="M4838" i="1" s="1"/>
  <c r="AI4838" i="1"/>
  <c r="N4838" i="1" s="1"/>
  <c r="AD4839" i="1"/>
  <c r="I4839" i="1" s="1"/>
  <c r="AE4839" i="1"/>
  <c r="J4839" i="1" s="1"/>
  <c r="AF4839" i="1"/>
  <c r="K4839" i="1" s="1"/>
  <c r="AG4839" i="1"/>
  <c r="L4839" i="1" s="1"/>
  <c r="AH4839" i="1"/>
  <c r="M4839" i="1" s="1"/>
  <c r="AI4839" i="1"/>
  <c r="N4839" i="1" s="1"/>
  <c r="AD4840" i="1"/>
  <c r="I4840" i="1" s="1"/>
  <c r="AE4840" i="1"/>
  <c r="J4840" i="1" s="1"/>
  <c r="AF4840" i="1"/>
  <c r="K4840" i="1" s="1"/>
  <c r="AG4840" i="1"/>
  <c r="L4840" i="1" s="1"/>
  <c r="AH4840" i="1"/>
  <c r="M4840" i="1" s="1"/>
  <c r="AI4840" i="1"/>
  <c r="N4840" i="1" s="1"/>
  <c r="AD4841" i="1"/>
  <c r="I4841" i="1" s="1"/>
  <c r="AE4841" i="1"/>
  <c r="J4841" i="1" s="1"/>
  <c r="AF4841" i="1"/>
  <c r="K4841" i="1" s="1"/>
  <c r="AG4841" i="1"/>
  <c r="L4841" i="1" s="1"/>
  <c r="AH4841" i="1"/>
  <c r="M4841" i="1" s="1"/>
  <c r="AI4841" i="1"/>
  <c r="N4841" i="1" s="1"/>
  <c r="AD4842" i="1"/>
  <c r="I4842" i="1" s="1"/>
  <c r="AE4842" i="1"/>
  <c r="J4842" i="1" s="1"/>
  <c r="AF4842" i="1"/>
  <c r="K4842" i="1" s="1"/>
  <c r="AG4842" i="1"/>
  <c r="L4842" i="1" s="1"/>
  <c r="AH4842" i="1"/>
  <c r="M4842" i="1" s="1"/>
  <c r="AI4842" i="1"/>
  <c r="N4842" i="1" s="1"/>
  <c r="AD4843" i="1"/>
  <c r="I4843" i="1" s="1"/>
  <c r="AE4843" i="1"/>
  <c r="J4843" i="1" s="1"/>
  <c r="AF4843" i="1"/>
  <c r="K4843" i="1" s="1"/>
  <c r="AG4843" i="1"/>
  <c r="L4843" i="1" s="1"/>
  <c r="AH4843" i="1"/>
  <c r="M4843" i="1" s="1"/>
  <c r="AI4843" i="1"/>
  <c r="N4843" i="1" s="1"/>
  <c r="AD4844" i="1"/>
  <c r="I4844" i="1" s="1"/>
  <c r="AE4844" i="1"/>
  <c r="J4844" i="1" s="1"/>
  <c r="AF4844" i="1"/>
  <c r="K4844" i="1" s="1"/>
  <c r="AG4844" i="1"/>
  <c r="L4844" i="1" s="1"/>
  <c r="AH4844" i="1"/>
  <c r="M4844" i="1" s="1"/>
  <c r="AI4844" i="1"/>
  <c r="N4844" i="1" s="1"/>
  <c r="AD4845" i="1"/>
  <c r="I4845" i="1" s="1"/>
  <c r="AE4845" i="1"/>
  <c r="J4845" i="1" s="1"/>
  <c r="AF4845" i="1"/>
  <c r="K4845" i="1" s="1"/>
  <c r="AG4845" i="1"/>
  <c r="L4845" i="1" s="1"/>
  <c r="AH4845" i="1"/>
  <c r="M4845" i="1" s="1"/>
  <c r="AI4845" i="1"/>
  <c r="N4845" i="1" s="1"/>
  <c r="AD4846" i="1"/>
  <c r="I4846" i="1" s="1"/>
  <c r="AE4846" i="1"/>
  <c r="J4846" i="1" s="1"/>
  <c r="AF4846" i="1"/>
  <c r="K4846" i="1" s="1"/>
  <c r="AG4846" i="1"/>
  <c r="L4846" i="1" s="1"/>
  <c r="AH4846" i="1"/>
  <c r="M4846" i="1" s="1"/>
  <c r="AI4846" i="1"/>
  <c r="N4846" i="1" s="1"/>
  <c r="AD4847" i="1"/>
  <c r="I4847" i="1" s="1"/>
  <c r="AE4847" i="1"/>
  <c r="J4847" i="1" s="1"/>
  <c r="AF4847" i="1"/>
  <c r="K4847" i="1" s="1"/>
  <c r="AG4847" i="1"/>
  <c r="L4847" i="1" s="1"/>
  <c r="AH4847" i="1"/>
  <c r="M4847" i="1" s="1"/>
  <c r="AI4847" i="1"/>
  <c r="N4847" i="1" s="1"/>
  <c r="AD4848" i="1"/>
  <c r="I4848" i="1" s="1"/>
  <c r="AE4848" i="1"/>
  <c r="J4848" i="1" s="1"/>
  <c r="AF4848" i="1"/>
  <c r="K4848" i="1" s="1"/>
  <c r="AG4848" i="1"/>
  <c r="L4848" i="1" s="1"/>
  <c r="AH4848" i="1"/>
  <c r="M4848" i="1" s="1"/>
  <c r="AI4848" i="1"/>
  <c r="N4848" i="1" s="1"/>
  <c r="AD4849" i="1"/>
  <c r="I4849" i="1" s="1"/>
  <c r="AE4849" i="1"/>
  <c r="J4849" i="1" s="1"/>
  <c r="AF4849" i="1"/>
  <c r="K4849" i="1" s="1"/>
  <c r="AG4849" i="1"/>
  <c r="L4849" i="1" s="1"/>
  <c r="AH4849" i="1"/>
  <c r="M4849" i="1" s="1"/>
  <c r="AI4849" i="1"/>
  <c r="N4849" i="1" s="1"/>
  <c r="AD4850" i="1"/>
  <c r="I4850" i="1" s="1"/>
  <c r="AE4850" i="1"/>
  <c r="J4850" i="1" s="1"/>
  <c r="AF4850" i="1"/>
  <c r="K4850" i="1" s="1"/>
  <c r="AG4850" i="1"/>
  <c r="L4850" i="1" s="1"/>
  <c r="AH4850" i="1"/>
  <c r="M4850" i="1" s="1"/>
  <c r="AI4850" i="1"/>
  <c r="N4850" i="1" s="1"/>
  <c r="AD4851" i="1"/>
  <c r="I4851" i="1" s="1"/>
  <c r="AE4851" i="1"/>
  <c r="J4851" i="1" s="1"/>
  <c r="AF4851" i="1"/>
  <c r="K4851" i="1" s="1"/>
  <c r="AG4851" i="1"/>
  <c r="L4851" i="1" s="1"/>
  <c r="AH4851" i="1"/>
  <c r="M4851" i="1" s="1"/>
  <c r="AI4851" i="1"/>
  <c r="N4851" i="1" s="1"/>
  <c r="AD4852" i="1"/>
  <c r="I4852" i="1" s="1"/>
  <c r="AE4852" i="1"/>
  <c r="J4852" i="1" s="1"/>
  <c r="AF4852" i="1"/>
  <c r="K4852" i="1" s="1"/>
  <c r="AG4852" i="1"/>
  <c r="L4852" i="1" s="1"/>
  <c r="AH4852" i="1"/>
  <c r="M4852" i="1" s="1"/>
  <c r="AI4852" i="1"/>
  <c r="N4852" i="1" s="1"/>
  <c r="AD4853" i="1"/>
  <c r="I4853" i="1" s="1"/>
  <c r="AE4853" i="1"/>
  <c r="J4853" i="1" s="1"/>
  <c r="AF4853" i="1"/>
  <c r="K4853" i="1" s="1"/>
  <c r="AG4853" i="1"/>
  <c r="L4853" i="1" s="1"/>
  <c r="AH4853" i="1"/>
  <c r="M4853" i="1" s="1"/>
  <c r="AI4853" i="1"/>
  <c r="N4853" i="1" s="1"/>
  <c r="AD4854" i="1"/>
  <c r="I4854" i="1" s="1"/>
  <c r="AE4854" i="1"/>
  <c r="J4854" i="1" s="1"/>
  <c r="AF4854" i="1"/>
  <c r="K4854" i="1" s="1"/>
  <c r="AG4854" i="1"/>
  <c r="L4854" i="1" s="1"/>
  <c r="AH4854" i="1"/>
  <c r="M4854" i="1" s="1"/>
  <c r="AI4854" i="1"/>
  <c r="N4854" i="1" s="1"/>
  <c r="AD4855" i="1"/>
  <c r="I4855" i="1" s="1"/>
  <c r="AE4855" i="1"/>
  <c r="J4855" i="1" s="1"/>
  <c r="AF4855" i="1"/>
  <c r="K4855" i="1" s="1"/>
  <c r="AG4855" i="1"/>
  <c r="L4855" i="1" s="1"/>
  <c r="AH4855" i="1"/>
  <c r="M4855" i="1" s="1"/>
  <c r="AI4855" i="1"/>
  <c r="N4855" i="1" s="1"/>
  <c r="AD4856" i="1"/>
  <c r="I4856" i="1" s="1"/>
  <c r="AE4856" i="1"/>
  <c r="J4856" i="1" s="1"/>
  <c r="AF4856" i="1"/>
  <c r="K4856" i="1" s="1"/>
  <c r="AG4856" i="1"/>
  <c r="L4856" i="1" s="1"/>
  <c r="AH4856" i="1"/>
  <c r="M4856" i="1" s="1"/>
  <c r="AI4856" i="1"/>
  <c r="N4856" i="1" s="1"/>
  <c r="AD4857" i="1"/>
  <c r="I4857" i="1" s="1"/>
  <c r="AE4857" i="1"/>
  <c r="J4857" i="1" s="1"/>
  <c r="AF4857" i="1"/>
  <c r="K4857" i="1" s="1"/>
  <c r="AG4857" i="1"/>
  <c r="L4857" i="1" s="1"/>
  <c r="AH4857" i="1"/>
  <c r="M4857" i="1" s="1"/>
  <c r="AI4857" i="1"/>
  <c r="N4857" i="1" s="1"/>
  <c r="AD4858" i="1"/>
  <c r="I4858" i="1" s="1"/>
  <c r="AE4858" i="1"/>
  <c r="J4858" i="1" s="1"/>
  <c r="AF4858" i="1"/>
  <c r="K4858" i="1" s="1"/>
  <c r="AG4858" i="1"/>
  <c r="L4858" i="1" s="1"/>
  <c r="AH4858" i="1"/>
  <c r="M4858" i="1" s="1"/>
  <c r="AI4858" i="1"/>
  <c r="N4858" i="1" s="1"/>
  <c r="AD4859" i="1"/>
  <c r="I4859" i="1" s="1"/>
  <c r="AE4859" i="1"/>
  <c r="J4859" i="1" s="1"/>
  <c r="AF4859" i="1"/>
  <c r="K4859" i="1" s="1"/>
  <c r="AG4859" i="1"/>
  <c r="L4859" i="1" s="1"/>
  <c r="AH4859" i="1"/>
  <c r="M4859" i="1" s="1"/>
  <c r="AI4859" i="1"/>
  <c r="N4859" i="1" s="1"/>
  <c r="AD4860" i="1"/>
  <c r="I4860" i="1" s="1"/>
  <c r="AE4860" i="1"/>
  <c r="J4860" i="1" s="1"/>
  <c r="AF4860" i="1"/>
  <c r="K4860" i="1" s="1"/>
  <c r="AG4860" i="1"/>
  <c r="L4860" i="1" s="1"/>
  <c r="AH4860" i="1"/>
  <c r="M4860" i="1" s="1"/>
  <c r="AI4860" i="1"/>
  <c r="N4860" i="1" s="1"/>
  <c r="AD4861" i="1"/>
  <c r="I4861" i="1" s="1"/>
  <c r="AE4861" i="1"/>
  <c r="J4861" i="1" s="1"/>
  <c r="AF4861" i="1"/>
  <c r="K4861" i="1" s="1"/>
  <c r="AG4861" i="1"/>
  <c r="L4861" i="1" s="1"/>
  <c r="AH4861" i="1"/>
  <c r="M4861" i="1" s="1"/>
  <c r="AI4861" i="1"/>
  <c r="N4861" i="1" s="1"/>
  <c r="AD4862" i="1"/>
  <c r="I4862" i="1" s="1"/>
  <c r="AE4862" i="1"/>
  <c r="J4862" i="1" s="1"/>
  <c r="AF4862" i="1"/>
  <c r="K4862" i="1" s="1"/>
  <c r="AG4862" i="1"/>
  <c r="L4862" i="1" s="1"/>
  <c r="AH4862" i="1"/>
  <c r="M4862" i="1" s="1"/>
  <c r="AI4862" i="1"/>
  <c r="N4862" i="1" s="1"/>
  <c r="AD4863" i="1"/>
  <c r="I4863" i="1" s="1"/>
  <c r="AE4863" i="1"/>
  <c r="J4863" i="1" s="1"/>
  <c r="AF4863" i="1"/>
  <c r="K4863" i="1" s="1"/>
  <c r="AG4863" i="1"/>
  <c r="L4863" i="1" s="1"/>
  <c r="AH4863" i="1"/>
  <c r="M4863" i="1" s="1"/>
  <c r="AI4863" i="1"/>
  <c r="N4863" i="1" s="1"/>
  <c r="AD4864" i="1"/>
  <c r="I4864" i="1" s="1"/>
  <c r="AE4864" i="1"/>
  <c r="J4864" i="1" s="1"/>
  <c r="AF4864" i="1"/>
  <c r="K4864" i="1" s="1"/>
  <c r="AG4864" i="1"/>
  <c r="L4864" i="1" s="1"/>
  <c r="AH4864" i="1"/>
  <c r="M4864" i="1" s="1"/>
  <c r="AI4864" i="1"/>
  <c r="N4864" i="1" s="1"/>
  <c r="AD4865" i="1"/>
  <c r="I4865" i="1" s="1"/>
  <c r="AE4865" i="1"/>
  <c r="J4865" i="1" s="1"/>
  <c r="AF4865" i="1"/>
  <c r="K4865" i="1" s="1"/>
  <c r="AG4865" i="1"/>
  <c r="L4865" i="1" s="1"/>
  <c r="AH4865" i="1"/>
  <c r="M4865" i="1" s="1"/>
  <c r="AI4865" i="1"/>
  <c r="N4865" i="1" s="1"/>
  <c r="AD4866" i="1"/>
  <c r="I4866" i="1" s="1"/>
  <c r="AE4866" i="1"/>
  <c r="J4866" i="1" s="1"/>
  <c r="AF4866" i="1"/>
  <c r="K4866" i="1" s="1"/>
  <c r="AG4866" i="1"/>
  <c r="L4866" i="1" s="1"/>
  <c r="AH4866" i="1"/>
  <c r="M4866" i="1" s="1"/>
  <c r="AI4866" i="1"/>
  <c r="N4866" i="1" s="1"/>
  <c r="AD4867" i="1"/>
  <c r="I4867" i="1" s="1"/>
  <c r="AE4867" i="1"/>
  <c r="J4867" i="1" s="1"/>
  <c r="AF4867" i="1"/>
  <c r="K4867" i="1" s="1"/>
  <c r="AG4867" i="1"/>
  <c r="L4867" i="1" s="1"/>
  <c r="AH4867" i="1"/>
  <c r="M4867" i="1" s="1"/>
  <c r="AI4867" i="1"/>
  <c r="N4867" i="1" s="1"/>
  <c r="AD4868" i="1"/>
  <c r="I4868" i="1" s="1"/>
  <c r="AE4868" i="1"/>
  <c r="J4868" i="1" s="1"/>
  <c r="AF4868" i="1"/>
  <c r="K4868" i="1" s="1"/>
  <c r="AG4868" i="1"/>
  <c r="L4868" i="1" s="1"/>
  <c r="AH4868" i="1"/>
  <c r="M4868" i="1" s="1"/>
  <c r="AI4868" i="1"/>
  <c r="N4868" i="1" s="1"/>
  <c r="AD4869" i="1"/>
  <c r="I4869" i="1" s="1"/>
  <c r="AE4869" i="1"/>
  <c r="J4869" i="1" s="1"/>
  <c r="AF4869" i="1"/>
  <c r="K4869" i="1" s="1"/>
  <c r="AG4869" i="1"/>
  <c r="L4869" i="1" s="1"/>
  <c r="AH4869" i="1"/>
  <c r="M4869" i="1" s="1"/>
  <c r="AI4869" i="1"/>
  <c r="N4869" i="1" s="1"/>
  <c r="AD4870" i="1"/>
  <c r="I4870" i="1" s="1"/>
  <c r="AE4870" i="1"/>
  <c r="J4870" i="1" s="1"/>
  <c r="AF4870" i="1"/>
  <c r="K4870" i="1" s="1"/>
  <c r="AG4870" i="1"/>
  <c r="L4870" i="1" s="1"/>
  <c r="AH4870" i="1"/>
  <c r="M4870" i="1" s="1"/>
  <c r="AI4870" i="1"/>
  <c r="N4870" i="1" s="1"/>
  <c r="AD4871" i="1"/>
  <c r="I4871" i="1" s="1"/>
  <c r="AE4871" i="1"/>
  <c r="J4871" i="1" s="1"/>
  <c r="AF4871" i="1"/>
  <c r="K4871" i="1" s="1"/>
  <c r="AG4871" i="1"/>
  <c r="L4871" i="1" s="1"/>
  <c r="AH4871" i="1"/>
  <c r="M4871" i="1" s="1"/>
  <c r="AI4871" i="1"/>
  <c r="N4871" i="1" s="1"/>
  <c r="AD4872" i="1"/>
  <c r="I4872" i="1" s="1"/>
  <c r="AE4872" i="1"/>
  <c r="J4872" i="1" s="1"/>
  <c r="AF4872" i="1"/>
  <c r="K4872" i="1" s="1"/>
  <c r="AG4872" i="1"/>
  <c r="L4872" i="1" s="1"/>
  <c r="AH4872" i="1"/>
  <c r="M4872" i="1" s="1"/>
  <c r="AI4872" i="1"/>
  <c r="N4872" i="1" s="1"/>
  <c r="AD4873" i="1"/>
  <c r="I4873" i="1" s="1"/>
  <c r="AE4873" i="1"/>
  <c r="J4873" i="1" s="1"/>
  <c r="AF4873" i="1"/>
  <c r="K4873" i="1" s="1"/>
  <c r="AG4873" i="1"/>
  <c r="L4873" i="1" s="1"/>
  <c r="AH4873" i="1"/>
  <c r="M4873" i="1" s="1"/>
  <c r="AI4873" i="1"/>
  <c r="N4873" i="1" s="1"/>
  <c r="AD4874" i="1"/>
  <c r="I4874" i="1" s="1"/>
  <c r="AE4874" i="1"/>
  <c r="J4874" i="1" s="1"/>
  <c r="AF4874" i="1"/>
  <c r="K4874" i="1" s="1"/>
  <c r="AG4874" i="1"/>
  <c r="L4874" i="1" s="1"/>
  <c r="AH4874" i="1"/>
  <c r="M4874" i="1" s="1"/>
  <c r="AI4874" i="1"/>
  <c r="N4874" i="1" s="1"/>
  <c r="AD4875" i="1"/>
  <c r="I4875" i="1" s="1"/>
  <c r="AE4875" i="1"/>
  <c r="J4875" i="1" s="1"/>
  <c r="AF4875" i="1"/>
  <c r="K4875" i="1" s="1"/>
  <c r="AG4875" i="1"/>
  <c r="L4875" i="1" s="1"/>
  <c r="AH4875" i="1"/>
  <c r="M4875" i="1" s="1"/>
  <c r="AI4875" i="1"/>
  <c r="N4875" i="1" s="1"/>
  <c r="AD4876" i="1"/>
  <c r="I4876" i="1" s="1"/>
  <c r="AE4876" i="1"/>
  <c r="J4876" i="1" s="1"/>
  <c r="AF4876" i="1"/>
  <c r="K4876" i="1" s="1"/>
  <c r="AG4876" i="1"/>
  <c r="L4876" i="1" s="1"/>
  <c r="AH4876" i="1"/>
  <c r="M4876" i="1" s="1"/>
  <c r="AI4876" i="1"/>
  <c r="N4876" i="1" s="1"/>
  <c r="AD4877" i="1"/>
  <c r="I4877" i="1" s="1"/>
  <c r="AE4877" i="1"/>
  <c r="J4877" i="1" s="1"/>
  <c r="AF4877" i="1"/>
  <c r="K4877" i="1" s="1"/>
  <c r="AG4877" i="1"/>
  <c r="L4877" i="1" s="1"/>
  <c r="AH4877" i="1"/>
  <c r="M4877" i="1" s="1"/>
  <c r="AI4877" i="1"/>
  <c r="N4877" i="1" s="1"/>
  <c r="AD4878" i="1"/>
  <c r="I4878" i="1" s="1"/>
  <c r="AE4878" i="1"/>
  <c r="J4878" i="1" s="1"/>
  <c r="AF4878" i="1"/>
  <c r="K4878" i="1" s="1"/>
  <c r="AG4878" i="1"/>
  <c r="L4878" i="1" s="1"/>
  <c r="AH4878" i="1"/>
  <c r="M4878" i="1" s="1"/>
  <c r="AI4878" i="1"/>
  <c r="N4878" i="1" s="1"/>
  <c r="AD4879" i="1"/>
  <c r="I4879" i="1" s="1"/>
  <c r="AE4879" i="1"/>
  <c r="J4879" i="1" s="1"/>
  <c r="AF4879" i="1"/>
  <c r="K4879" i="1" s="1"/>
  <c r="AG4879" i="1"/>
  <c r="L4879" i="1" s="1"/>
  <c r="AH4879" i="1"/>
  <c r="M4879" i="1" s="1"/>
  <c r="AI4879" i="1"/>
  <c r="N4879" i="1" s="1"/>
  <c r="AD4880" i="1"/>
  <c r="I4880" i="1" s="1"/>
  <c r="AE4880" i="1"/>
  <c r="J4880" i="1" s="1"/>
  <c r="AF4880" i="1"/>
  <c r="K4880" i="1" s="1"/>
  <c r="AG4880" i="1"/>
  <c r="L4880" i="1" s="1"/>
  <c r="AH4880" i="1"/>
  <c r="M4880" i="1" s="1"/>
  <c r="AI4880" i="1"/>
  <c r="N4880" i="1" s="1"/>
  <c r="AD4881" i="1"/>
  <c r="I4881" i="1" s="1"/>
  <c r="AE4881" i="1"/>
  <c r="J4881" i="1" s="1"/>
  <c r="AF4881" i="1"/>
  <c r="K4881" i="1" s="1"/>
  <c r="AG4881" i="1"/>
  <c r="L4881" i="1" s="1"/>
  <c r="AH4881" i="1"/>
  <c r="M4881" i="1" s="1"/>
  <c r="AI4881" i="1"/>
  <c r="N4881" i="1" s="1"/>
  <c r="AD4882" i="1"/>
  <c r="I4882" i="1" s="1"/>
  <c r="AE4882" i="1"/>
  <c r="J4882" i="1" s="1"/>
  <c r="AF4882" i="1"/>
  <c r="K4882" i="1" s="1"/>
  <c r="AG4882" i="1"/>
  <c r="L4882" i="1" s="1"/>
  <c r="AH4882" i="1"/>
  <c r="M4882" i="1" s="1"/>
  <c r="AI4882" i="1"/>
  <c r="N4882" i="1" s="1"/>
  <c r="AD4883" i="1"/>
  <c r="I4883" i="1" s="1"/>
  <c r="AE4883" i="1"/>
  <c r="J4883" i="1" s="1"/>
  <c r="AF4883" i="1"/>
  <c r="K4883" i="1" s="1"/>
  <c r="AG4883" i="1"/>
  <c r="L4883" i="1" s="1"/>
  <c r="AH4883" i="1"/>
  <c r="M4883" i="1" s="1"/>
  <c r="AI4883" i="1"/>
  <c r="N4883" i="1" s="1"/>
  <c r="AD4884" i="1"/>
  <c r="I4884" i="1" s="1"/>
  <c r="AE4884" i="1"/>
  <c r="J4884" i="1" s="1"/>
  <c r="AF4884" i="1"/>
  <c r="K4884" i="1" s="1"/>
  <c r="AG4884" i="1"/>
  <c r="L4884" i="1" s="1"/>
  <c r="AH4884" i="1"/>
  <c r="M4884" i="1" s="1"/>
  <c r="AI4884" i="1"/>
  <c r="N4884" i="1" s="1"/>
  <c r="AD4885" i="1"/>
  <c r="I4885" i="1" s="1"/>
  <c r="AE4885" i="1"/>
  <c r="J4885" i="1" s="1"/>
  <c r="AF4885" i="1"/>
  <c r="K4885" i="1" s="1"/>
  <c r="AG4885" i="1"/>
  <c r="L4885" i="1" s="1"/>
  <c r="AH4885" i="1"/>
  <c r="M4885" i="1" s="1"/>
  <c r="AI4885" i="1"/>
  <c r="N4885" i="1" s="1"/>
  <c r="AD4886" i="1"/>
  <c r="I4886" i="1" s="1"/>
  <c r="AE4886" i="1"/>
  <c r="J4886" i="1" s="1"/>
  <c r="AF4886" i="1"/>
  <c r="K4886" i="1" s="1"/>
  <c r="AG4886" i="1"/>
  <c r="L4886" i="1" s="1"/>
  <c r="AH4886" i="1"/>
  <c r="M4886" i="1" s="1"/>
  <c r="AI4886" i="1"/>
  <c r="N4886" i="1" s="1"/>
  <c r="AD4887" i="1"/>
  <c r="I4887" i="1" s="1"/>
  <c r="AE4887" i="1"/>
  <c r="J4887" i="1" s="1"/>
  <c r="AF4887" i="1"/>
  <c r="K4887" i="1" s="1"/>
  <c r="AG4887" i="1"/>
  <c r="L4887" i="1" s="1"/>
  <c r="AH4887" i="1"/>
  <c r="M4887" i="1" s="1"/>
  <c r="AI4887" i="1"/>
  <c r="N4887" i="1" s="1"/>
  <c r="AD4888" i="1"/>
  <c r="I4888" i="1" s="1"/>
  <c r="AE4888" i="1"/>
  <c r="J4888" i="1" s="1"/>
  <c r="AF4888" i="1"/>
  <c r="K4888" i="1" s="1"/>
  <c r="AG4888" i="1"/>
  <c r="L4888" i="1" s="1"/>
  <c r="AH4888" i="1"/>
  <c r="M4888" i="1" s="1"/>
  <c r="AI4888" i="1"/>
  <c r="N4888" i="1" s="1"/>
  <c r="AD4889" i="1"/>
  <c r="I4889" i="1" s="1"/>
  <c r="AE4889" i="1"/>
  <c r="J4889" i="1" s="1"/>
  <c r="AF4889" i="1"/>
  <c r="K4889" i="1" s="1"/>
  <c r="AG4889" i="1"/>
  <c r="L4889" i="1" s="1"/>
  <c r="AH4889" i="1"/>
  <c r="M4889" i="1" s="1"/>
  <c r="AI4889" i="1"/>
  <c r="N4889" i="1" s="1"/>
  <c r="AD4890" i="1"/>
  <c r="I4890" i="1" s="1"/>
  <c r="AE4890" i="1"/>
  <c r="J4890" i="1" s="1"/>
  <c r="AF4890" i="1"/>
  <c r="K4890" i="1" s="1"/>
  <c r="AG4890" i="1"/>
  <c r="L4890" i="1" s="1"/>
  <c r="AH4890" i="1"/>
  <c r="M4890" i="1" s="1"/>
  <c r="AI4890" i="1"/>
  <c r="N4890" i="1" s="1"/>
  <c r="AD4891" i="1"/>
  <c r="I4891" i="1" s="1"/>
  <c r="AE4891" i="1"/>
  <c r="J4891" i="1" s="1"/>
  <c r="AF4891" i="1"/>
  <c r="K4891" i="1" s="1"/>
  <c r="AG4891" i="1"/>
  <c r="L4891" i="1" s="1"/>
  <c r="AH4891" i="1"/>
  <c r="M4891" i="1" s="1"/>
  <c r="AI4891" i="1"/>
  <c r="N4891" i="1" s="1"/>
  <c r="AD4892" i="1"/>
  <c r="I4892" i="1" s="1"/>
  <c r="AE4892" i="1"/>
  <c r="J4892" i="1" s="1"/>
  <c r="AF4892" i="1"/>
  <c r="K4892" i="1" s="1"/>
  <c r="AG4892" i="1"/>
  <c r="L4892" i="1" s="1"/>
  <c r="AH4892" i="1"/>
  <c r="M4892" i="1" s="1"/>
  <c r="AI4892" i="1"/>
  <c r="N4892" i="1" s="1"/>
  <c r="AD4893" i="1"/>
  <c r="I4893" i="1" s="1"/>
  <c r="AE4893" i="1"/>
  <c r="J4893" i="1" s="1"/>
  <c r="AF4893" i="1"/>
  <c r="K4893" i="1" s="1"/>
  <c r="AG4893" i="1"/>
  <c r="L4893" i="1" s="1"/>
  <c r="AH4893" i="1"/>
  <c r="M4893" i="1" s="1"/>
  <c r="AI4893" i="1"/>
  <c r="N4893" i="1" s="1"/>
  <c r="AD4894" i="1"/>
  <c r="I4894" i="1" s="1"/>
  <c r="AE4894" i="1"/>
  <c r="J4894" i="1" s="1"/>
  <c r="AF4894" i="1"/>
  <c r="K4894" i="1" s="1"/>
  <c r="AG4894" i="1"/>
  <c r="L4894" i="1" s="1"/>
  <c r="AH4894" i="1"/>
  <c r="M4894" i="1" s="1"/>
  <c r="AI4894" i="1"/>
  <c r="N4894" i="1" s="1"/>
  <c r="AD4895" i="1"/>
  <c r="I4895" i="1" s="1"/>
  <c r="AE4895" i="1"/>
  <c r="J4895" i="1" s="1"/>
  <c r="AF4895" i="1"/>
  <c r="K4895" i="1" s="1"/>
  <c r="AG4895" i="1"/>
  <c r="L4895" i="1" s="1"/>
  <c r="AH4895" i="1"/>
  <c r="M4895" i="1" s="1"/>
  <c r="AI4895" i="1"/>
  <c r="N4895" i="1" s="1"/>
  <c r="AD4896" i="1"/>
  <c r="I4896" i="1" s="1"/>
  <c r="AE4896" i="1"/>
  <c r="J4896" i="1" s="1"/>
  <c r="AF4896" i="1"/>
  <c r="K4896" i="1" s="1"/>
  <c r="AG4896" i="1"/>
  <c r="L4896" i="1" s="1"/>
  <c r="AH4896" i="1"/>
  <c r="M4896" i="1" s="1"/>
  <c r="AI4896" i="1"/>
  <c r="N4896" i="1" s="1"/>
  <c r="AD4897" i="1"/>
  <c r="I4897" i="1" s="1"/>
  <c r="AE4897" i="1"/>
  <c r="J4897" i="1" s="1"/>
  <c r="AF4897" i="1"/>
  <c r="K4897" i="1" s="1"/>
  <c r="AG4897" i="1"/>
  <c r="L4897" i="1" s="1"/>
  <c r="AH4897" i="1"/>
  <c r="M4897" i="1" s="1"/>
  <c r="AI4897" i="1"/>
  <c r="N4897" i="1" s="1"/>
  <c r="AD4898" i="1"/>
  <c r="I4898" i="1" s="1"/>
  <c r="AE4898" i="1"/>
  <c r="J4898" i="1" s="1"/>
  <c r="AF4898" i="1"/>
  <c r="K4898" i="1" s="1"/>
  <c r="AG4898" i="1"/>
  <c r="L4898" i="1" s="1"/>
  <c r="AH4898" i="1"/>
  <c r="M4898" i="1" s="1"/>
  <c r="AI4898" i="1"/>
  <c r="N4898" i="1" s="1"/>
  <c r="AD4899" i="1"/>
  <c r="I4899" i="1" s="1"/>
  <c r="AE4899" i="1"/>
  <c r="J4899" i="1" s="1"/>
  <c r="AF4899" i="1"/>
  <c r="K4899" i="1" s="1"/>
  <c r="AG4899" i="1"/>
  <c r="L4899" i="1" s="1"/>
  <c r="AH4899" i="1"/>
  <c r="M4899" i="1" s="1"/>
  <c r="AI4899" i="1"/>
  <c r="N4899" i="1" s="1"/>
  <c r="AD4900" i="1"/>
  <c r="I4900" i="1" s="1"/>
  <c r="AE4900" i="1"/>
  <c r="J4900" i="1" s="1"/>
  <c r="AF4900" i="1"/>
  <c r="K4900" i="1" s="1"/>
  <c r="AG4900" i="1"/>
  <c r="L4900" i="1" s="1"/>
  <c r="AH4900" i="1"/>
  <c r="M4900" i="1" s="1"/>
  <c r="AI4900" i="1"/>
  <c r="N4900" i="1" s="1"/>
  <c r="AD4901" i="1"/>
  <c r="I4901" i="1" s="1"/>
  <c r="AE4901" i="1"/>
  <c r="J4901" i="1" s="1"/>
  <c r="AF4901" i="1"/>
  <c r="K4901" i="1" s="1"/>
  <c r="AG4901" i="1"/>
  <c r="L4901" i="1" s="1"/>
  <c r="AH4901" i="1"/>
  <c r="M4901" i="1" s="1"/>
  <c r="AI4901" i="1"/>
  <c r="N4901" i="1" s="1"/>
  <c r="AD4902" i="1"/>
  <c r="I4902" i="1" s="1"/>
  <c r="AE4902" i="1"/>
  <c r="J4902" i="1" s="1"/>
  <c r="AF4902" i="1"/>
  <c r="K4902" i="1" s="1"/>
  <c r="AG4902" i="1"/>
  <c r="L4902" i="1" s="1"/>
  <c r="AH4902" i="1"/>
  <c r="M4902" i="1" s="1"/>
  <c r="AI4902" i="1"/>
  <c r="N4902" i="1" s="1"/>
  <c r="AD4903" i="1"/>
  <c r="I4903" i="1" s="1"/>
  <c r="AE4903" i="1"/>
  <c r="J4903" i="1" s="1"/>
  <c r="AF4903" i="1"/>
  <c r="K4903" i="1" s="1"/>
  <c r="AG4903" i="1"/>
  <c r="L4903" i="1" s="1"/>
  <c r="AH4903" i="1"/>
  <c r="M4903" i="1" s="1"/>
  <c r="AI4903" i="1"/>
  <c r="N4903" i="1" s="1"/>
  <c r="AD4904" i="1"/>
  <c r="I4904" i="1" s="1"/>
  <c r="AE4904" i="1"/>
  <c r="J4904" i="1" s="1"/>
  <c r="AF4904" i="1"/>
  <c r="K4904" i="1" s="1"/>
  <c r="AG4904" i="1"/>
  <c r="L4904" i="1" s="1"/>
  <c r="AH4904" i="1"/>
  <c r="M4904" i="1" s="1"/>
  <c r="AI4904" i="1"/>
  <c r="N4904" i="1" s="1"/>
  <c r="AD4905" i="1"/>
  <c r="I4905" i="1" s="1"/>
  <c r="AE4905" i="1"/>
  <c r="J4905" i="1" s="1"/>
  <c r="AF4905" i="1"/>
  <c r="K4905" i="1" s="1"/>
  <c r="AG4905" i="1"/>
  <c r="L4905" i="1" s="1"/>
  <c r="AH4905" i="1"/>
  <c r="M4905" i="1" s="1"/>
  <c r="AI4905" i="1"/>
  <c r="N4905" i="1" s="1"/>
  <c r="AD4906" i="1"/>
  <c r="I4906" i="1" s="1"/>
  <c r="AE4906" i="1"/>
  <c r="J4906" i="1" s="1"/>
  <c r="AF4906" i="1"/>
  <c r="K4906" i="1" s="1"/>
  <c r="AG4906" i="1"/>
  <c r="L4906" i="1" s="1"/>
  <c r="AH4906" i="1"/>
  <c r="M4906" i="1" s="1"/>
  <c r="AI4906" i="1"/>
  <c r="N4906" i="1" s="1"/>
  <c r="AD4907" i="1"/>
  <c r="I4907" i="1" s="1"/>
  <c r="AE4907" i="1"/>
  <c r="J4907" i="1" s="1"/>
  <c r="AF4907" i="1"/>
  <c r="K4907" i="1" s="1"/>
  <c r="AG4907" i="1"/>
  <c r="L4907" i="1" s="1"/>
  <c r="AH4907" i="1"/>
  <c r="M4907" i="1" s="1"/>
  <c r="AI4907" i="1"/>
  <c r="N4907" i="1" s="1"/>
  <c r="AD4908" i="1"/>
  <c r="I4908" i="1" s="1"/>
  <c r="AE4908" i="1"/>
  <c r="J4908" i="1" s="1"/>
  <c r="AF4908" i="1"/>
  <c r="K4908" i="1" s="1"/>
  <c r="AG4908" i="1"/>
  <c r="L4908" i="1" s="1"/>
  <c r="AH4908" i="1"/>
  <c r="M4908" i="1" s="1"/>
  <c r="AI4908" i="1"/>
  <c r="N4908" i="1" s="1"/>
  <c r="AD4909" i="1"/>
  <c r="I4909" i="1" s="1"/>
  <c r="AE4909" i="1"/>
  <c r="J4909" i="1" s="1"/>
  <c r="AF4909" i="1"/>
  <c r="K4909" i="1" s="1"/>
  <c r="AG4909" i="1"/>
  <c r="L4909" i="1" s="1"/>
  <c r="AH4909" i="1"/>
  <c r="M4909" i="1" s="1"/>
  <c r="AI4909" i="1"/>
  <c r="N4909" i="1" s="1"/>
  <c r="AD4910" i="1"/>
  <c r="I4910" i="1" s="1"/>
  <c r="AE4910" i="1"/>
  <c r="J4910" i="1" s="1"/>
  <c r="AF4910" i="1"/>
  <c r="K4910" i="1" s="1"/>
  <c r="AG4910" i="1"/>
  <c r="L4910" i="1" s="1"/>
  <c r="AH4910" i="1"/>
  <c r="M4910" i="1" s="1"/>
  <c r="AI4910" i="1"/>
  <c r="N4910" i="1" s="1"/>
  <c r="AD4911" i="1"/>
  <c r="I4911" i="1" s="1"/>
  <c r="AE4911" i="1"/>
  <c r="J4911" i="1" s="1"/>
  <c r="AF4911" i="1"/>
  <c r="K4911" i="1" s="1"/>
  <c r="AG4911" i="1"/>
  <c r="L4911" i="1" s="1"/>
  <c r="AH4911" i="1"/>
  <c r="M4911" i="1" s="1"/>
  <c r="AI4911" i="1"/>
  <c r="N4911" i="1" s="1"/>
  <c r="AD4912" i="1"/>
  <c r="I4912" i="1" s="1"/>
  <c r="AE4912" i="1"/>
  <c r="J4912" i="1" s="1"/>
  <c r="AF4912" i="1"/>
  <c r="K4912" i="1" s="1"/>
  <c r="AG4912" i="1"/>
  <c r="L4912" i="1" s="1"/>
  <c r="AH4912" i="1"/>
  <c r="M4912" i="1" s="1"/>
  <c r="AI4912" i="1"/>
  <c r="N4912" i="1" s="1"/>
  <c r="AD4913" i="1"/>
  <c r="I4913" i="1" s="1"/>
  <c r="AE4913" i="1"/>
  <c r="J4913" i="1" s="1"/>
  <c r="AF4913" i="1"/>
  <c r="K4913" i="1" s="1"/>
  <c r="AG4913" i="1"/>
  <c r="L4913" i="1" s="1"/>
  <c r="AH4913" i="1"/>
  <c r="M4913" i="1" s="1"/>
  <c r="AI4913" i="1"/>
  <c r="N4913" i="1" s="1"/>
  <c r="AD4914" i="1"/>
  <c r="I4914" i="1" s="1"/>
  <c r="AE4914" i="1"/>
  <c r="J4914" i="1" s="1"/>
  <c r="AF4914" i="1"/>
  <c r="K4914" i="1" s="1"/>
  <c r="AG4914" i="1"/>
  <c r="L4914" i="1" s="1"/>
  <c r="AH4914" i="1"/>
  <c r="M4914" i="1" s="1"/>
  <c r="AI4914" i="1"/>
  <c r="N4914" i="1" s="1"/>
  <c r="AD4915" i="1"/>
  <c r="I4915" i="1" s="1"/>
  <c r="AE4915" i="1"/>
  <c r="J4915" i="1" s="1"/>
  <c r="AF4915" i="1"/>
  <c r="K4915" i="1" s="1"/>
  <c r="AG4915" i="1"/>
  <c r="L4915" i="1" s="1"/>
  <c r="AH4915" i="1"/>
  <c r="M4915" i="1" s="1"/>
  <c r="AI4915" i="1"/>
  <c r="N4915" i="1" s="1"/>
  <c r="AD4916" i="1"/>
  <c r="I4916" i="1" s="1"/>
  <c r="AE4916" i="1"/>
  <c r="J4916" i="1" s="1"/>
  <c r="AF4916" i="1"/>
  <c r="K4916" i="1" s="1"/>
  <c r="AG4916" i="1"/>
  <c r="L4916" i="1" s="1"/>
  <c r="AH4916" i="1"/>
  <c r="M4916" i="1" s="1"/>
  <c r="AI4916" i="1"/>
  <c r="N4916" i="1" s="1"/>
  <c r="AD4917" i="1"/>
  <c r="I4917" i="1" s="1"/>
  <c r="AE4917" i="1"/>
  <c r="J4917" i="1" s="1"/>
  <c r="AF4917" i="1"/>
  <c r="K4917" i="1" s="1"/>
  <c r="AG4917" i="1"/>
  <c r="L4917" i="1" s="1"/>
  <c r="AH4917" i="1"/>
  <c r="M4917" i="1" s="1"/>
  <c r="AI4917" i="1"/>
  <c r="N4917" i="1" s="1"/>
  <c r="AD4918" i="1"/>
  <c r="I4918" i="1" s="1"/>
  <c r="AE4918" i="1"/>
  <c r="J4918" i="1" s="1"/>
  <c r="AF4918" i="1"/>
  <c r="K4918" i="1" s="1"/>
  <c r="AG4918" i="1"/>
  <c r="L4918" i="1" s="1"/>
  <c r="AH4918" i="1"/>
  <c r="M4918" i="1" s="1"/>
  <c r="AI4918" i="1"/>
  <c r="N4918" i="1" s="1"/>
  <c r="AD4919" i="1"/>
  <c r="I4919" i="1" s="1"/>
  <c r="AE4919" i="1"/>
  <c r="J4919" i="1" s="1"/>
  <c r="AF4919" i="1"/>
  <c r="K4919" i="1" s="1"/>
  <c r="AG4919" i="1"/>
  <c r="L4919" i="1" s="1"/>
  <c r="AH4919" i="1"/>
  <c r="M4919" i="1" s="1"/>
  <c r="AI4919" i="1"/>
  <c r="N4919" i="1" s="1"/>
  <c r="AD4920" i="1"/>
  <c r="I4920" i="1" s="1"/>
  <c r="AE4920" i="1"/>
  <c r="J4920" i="1" s="1"/>
  <c r="AF4920" i="1"/>
  <c r="K4920" i="1" s="1"/>
  <c r="AG4920" i="1"/>
  <c r="L4920" i="1" s="1"/>
  <c r="AH4920" i="1"/>
  <c r="M4920" i="1" s="1"/>
  <c r="AI4920" i="1"/>
  <c r="N4920" i="1" s="1"/>
  <c r="AD4921" i="1"/>
  <c r="I4921" i="1" s="1"/>
  <c r="AE4921" i="1"/>
  <c r="J4921" i="1" s="1"/>
  <c r="AF4921" i="1"/>
  <c r="K4921" i="1" s="1"/>
  <c r="AG4921" i="1"/>
  <c r="L4921" i="1" s="1"/>
  <c r="AH4921" i="1"/>
  <c r="M4921" i="1" s="1"/>
  <c r="AI4921" i="1"/>
  <c r="N4921" i="1" s="1"/>
  <c r="AD4922" i="1"/>
  <c r="I4922" i="1" s="1"/>
  <c r="AE4922" i="1"/>
  <c r="J4922" i="1" s="1"/>
  <c r="AF4922" i="1"/>
  <c r="K4922" i="1" s="1"/>
  <c r="AG4922" i="1"/>
  <c r="L4922" i="1" s="1"/>
  <c r="AH4922" i="1"/>
  <c r="M4922" i="1" s="1"/>
  <c r="AI4922" i="1"/>
  <c r="N4922" i="1" s="1"/>
  <c r="AD4923" i="1"/>
  <c r="I4923" i="1" s="1"/>
  <c r="AE4923" i="1"/>
  <c r="J4923" i="1" s="1"/>
  <c r="AF4923" i="1"/>
  <c r="K4923" i="1" s="1"/>
  <c r="AG4923" i="1"/>
  <c r="L4923" i="1" s="1"/>
  <c r="AH4923" i="1"/>
  <c r="M4923" i="1" s="1"/>
  <c r="AI4923" i="1"/>
  <c r="N4923" i="1" s="1"/>
  <c r="AD4924" i="1"/>
  <c r="I4924" i="1" s="1"/>
  <c r="AE4924" i="1"/>
  <c r="J4924" i="1" s="1"/>
  <c r="AF4924" i="1"/>
  <c r="K4924" i="1" s="1"/>
  <c r="AG4924" i="1"/>
  <c r="L4924" i="1" s="1"/>
  <c r="AH4924" i="1"/>
  <c r="M4924" i="1" s="1"/>
  <c r="AI4924" i="1"/>
  <c r="N4924" i="1" s="1"/>
  <c r="AD4925" i="1"/>
  <c r="I4925" i="1" s="1"/>
  <c r="AE4925" i="1"/>
  <c r="J4925" i="1" s="1"/>
  <c r="AF4925" i="1"/>
  <c r="K4925" i="1" s="1"/>
  <c r="AG4925" i="1"/>
  <c r="L4925" i="1" s="1"/>
  <c r="AH4925" i="1"/>
  <c r="M4925" i="1" s="1"/>
  <c r="AI4925" i="1"/>
  <c r="N4925" i="1" s="1"/>
  <c r="AD4926" i="1"/>
  <c r="I4926" i="1" s="1"/>
  <c r="AE4926" i="1"/>
  <c r="J4926" i="1" s="1"/>
  <c r="AF4926" i="1"/>
  <c r="K4926" i="1" s="1"/>
  <c r="AG4926" i="1"/>
  <c r="L4926" i="1" s="1"/>
  <c r="AH4926" i="1"/>
  <c r="M4926" i="1" s="1"/>
  <c r="AI4926" i="1"/>
  <c r="N4926" i="1" s="1"/>
  <c r="AD4927" i="1"/>
  <c r="I4927" i="1" s="1"/>
  <c r="AE4927" i="1"/>
  <c r="J4927" i="1" s="1"/>
  <c r="AF4927" i="1"/>
  <c r="K4927" i="1" s="1"/>
  <c r="AG4927" i="1"/>
  <c r="L4927" i="1" s="1"/>
  <c r="AH4927" i="1"/>
  <c r="M4927" i="1" s="1"/>
  <c r="AI4927" i="1"/>
  <c r="N4927" i="1" s="1"/>
  <c r="AD4928" i="1"/>
  <c r="I4928" i="1" s="1"/>
  <c r="AE4928" i="1"/>
  <c r="J4928" i="1" s="1"/>
  <c r="AF4928" i="1"/>
  <c r="K4928" i="1" s="1"/>
  <c r="AG4928" i="1"/>
  <c r="L4928" i="1" s="1"/>
  <c r="AH4928" i="1"/>
  <c r="M4928" i="1" s="1"/>
  <c r="AI4928" i="1"/>
  <c r="N4928" i="1" s="1"/>
  <c r="AD4929" i="1"/>
  <c r="I4929" i="1" s="1"/>
  <c r="AE4929" i="1"/>
  <c r="J4929" i="1" s="1"/>
  <c r="AF4929" i="1"/>
  <c r="K4929" i="1" s="1"/>
  <c r="AG4929" i="1"/>
  <c r="L4929" i="1" s="1"/>
  <c r="AH4929" i="1"/>
  <c r="M4929" i="1" s="1"/>
  <c r="AI4929" i="1"/>
  <c r="N4929" i="1" s="1"/>
  <c r="AD4930" i="1"/>
  <c r="I4930" i="1" s="1"/>
  <c r="AE4930" i="1"/>
  <c r="J4930" i="1" s="1"/>
  <c r="AF4930" i="1"/>
  <c r="K4930" i="1" s="1"/>
  <c r="AG4930" i="1"/>
  <c r="L4930" i="1" s="1"/>
  <c r="AH4930" i="1"/>
  <c r="M4930" i="1" s="1"/>
  <c r="AI4930" i="1"/>
  <c r="N4930" i="1" s="1"/>
  <c r="AD4931" i="1"/>
  <c r="I4931" i="1" s="1"/>
  <c r="AE4931" i="1"/>
  <c r="J4931" i="1" s="1"/>
  <c r="AF4931" i="1"/>
  <c r="K4931" i="1" s="1"/>
  <c r="AG4931" i="1"/>
  <c r="L4931" i="1" s="1"/>
  <c r="AH4931" i="1"/>
  <c r="M4931" i="1" s="1"/>
  <c r="AI4931" i="1"/>
  <c r="N4931" i="1" s="1"/>
  <c r="AD4932" i="1"/>
  <c r="I4932" i="1" s="1"/>
  <c r="AE4932" i="1"/>
  <c r="J4932" i="1" s="1"/>
  <c r="AF4932" i="1"/>
  <c r="K4932" i="1" s="1"/>
  <c r="AG4932" i="1"/>
  <c r="L4932" i="1" s="1"/>
  <c r="AH4932" i="1"/>
  <c r="M4932" i="1" s="1"/>
  <c r="AI4932" i="1"/>
  <c r="N4932" i="1" s="1"/>
  <c r="AD4933" i="1"/>
  <c r="I4933" i="1" s="1"/>
  <c r="AE4933" i="1"/>
  <c r="J4933" i="1" s="1"/>
  <c r="AF4933" i="1"/>
  <c r="K4933" i="1" s="1"/>
  <c r="AG4933" i="1"/>
  <c r="L4933" i="1" s="1"/>
  <c r="AH4933" i="1"/>
  <c r="M4933" i="1" s="1"/>
  <c r="AI4933" i="1"/>
  <c r="N4933" i="1" s="1"/>
  <c r="AD4934" i="1"/>
  <c r="I4934" i="1" s="1"/>
  <c r="AE4934" i="1"/>
  <c r="J4934" i="1" s="1"/>
  <c r="AF4934" i="1"/>
  <c r="K4934" i="1" s="1"/>
  <c r="AG4934" i="1"/>
  <c r="L4934" i="1" s="1"/>
  <c r="AH4934" i="1"/>
  <c r="M4934" i="1" s="1"/>
  <c r="AI4934" i="1"/>
  <c r="N4934" i="1" s="1"/>
  <c r="AD4935" i="1"/>
  <c r="I4935" i="1" s="1"/>
  <c r="AE4935" i="1"/>
  <c r="J4935" i="1" s="1"/>
  <c r="AF4935" i="1"/>
  <c r="K4935" i="1" s="1"/>
  <c r="AG4935" i="1"/>
  <c r="L4935" i="1" s="1"/>
  <c r="AH4935" i="1"/>
  <c r="M4935" i="1" s="1"/>
  <c r="AI4935" i="1"/>
  <c r="N4935" i="1" s="1"/>
  <c r="AD4936" i="1"/>
  <c r="I4936" i="1" s="1"/>
  <c r="AE4936" i="1"/>
  <c r="J4936" i="1" s="1"/>
  <c r="AF4936" i="1"/>
  <c r="K4936" i="1" s="1"/>
  <c r="AG4936" i="1"/>
  <c r="L4936" i="1" s="1"/>
  <c r="AH4936" i="1"/>
  <c r="M4936" i="1" s="1"/>
  <c r="AI4936" i="1"/>
  <c r="N4936" i="1" s="1"/>
  <c r="AD4937" i="1"/>
  <c r="I4937" i="1" s="1"/>
  <c r="AE4937" i="1"/>
  <c r="J4937" i="1" s="1"/>
  <c r="AF4937" i="1"/>
  <c r="K4937" i="1" s="1"/>
  <c r="AG4937" i="1"/>
  <c r="L4937" i="1" s="1"/>
  <c r="AH4937" i="1"/>
  <c r="M4937" i="1" s="1"/>
  <c r="AI4937" i="1"/>
  <c r="N4937" i="1" s="1"/>
  <c r="AD4938" i="1"/>
  <c r="I4938" i="1" s="1"/>
  <c r="AE4938" i="1"/>
  <c r="J4938" i="1" s="1"/>
  <c r="AF4938" i="1"/>
  <c r="K4938" i="1" s="1"/>
  <c r="AG4938" i="1"/>
  <c r="L4938" i="1" s="1"/>
  <c r="AH4938" i="1"/>
  <c r="M4938" i="1" s="1"/>
  <c r="AI4938" i="1"/>
  <c r="N4938" i="1" s="1"/>
  <c r="AD4939" i="1"/>
  <c r="I4939" i="1" s="1"/>
  <c r="AE4939" i="1"/>
  <c r="J4939" i="1" s="1"/>
  <c r="AF4939" i="1"/>
  <c r="K4939" i="1" s="1"/>
  <c r="AG4939" i="1"/>
  <c r="L4939" i="1" s="1"/>
  <c r="AH4939" i="1"/>
  <c r="M4939" i="1" s="1"/>
  <c r="AI4939" i="1"/>
  <c r="N4939" i="1" s="1"/>
  <c r="AD4940" i="1"/>
  <c r="I4940" i="1" s="1"/>
  <c r="AE4940" i="1"/>
  <c r="J4940" i="1" s="1"/>
  <c r="AF4940" i="1"/>
  <c r="K4940" i="1" s="1"/>
  <c r="AG4940" i="1"/>
  <c r="L4940" i="1" s="1"/>
  <c r="AH4940" i="1"/>
  <c r="M4940" i="1" s="1"/>
  <c r="AI4940" i="1"/>
  <c r="N4940" i="1" s="1"/>
  <c r="AD4941" i="1"/>
  <c r="I4941" i="1" s="1"/>
  <c r="AE4941" i="1"/>
  <c r="J4941" i="1" s="1"/>
  <c r="AF4941" i="1"/>
  <c r="K4941" i="1" s="1"/>
  <c r="AG4941" i="1"/>
  <c r="L4941" i="1" s="1"/>
  <c r="AH4941" i="1"/>
  <c r="M4941" i="1" s="1"/>
  <c r="AI4941" i="1"/>
  <c r="N4941" i="1" s="1"/>
  <c r="AD4942" i="1"/>
  <c r="I4942" i="1" s="1"/>
  <c r="AE4942" i="1"/>
  <c r="J4942" i="1" s="1"/>
  <c r="AF4942" i="1"/>
  <c r="K4942" i="1" s="1"/>
  <c r="AG4942" i="1"/>
  <c r="L4942" i="1" s="1"/>
  <c r="AH4942" i="1"/>
  <c r="M4942" i="1" s="1"/>
  <c r="AI4942" i="1"/>
  <c r="N4942" i="1" s="1"/>
  <c r="AD4943" i="1"/>
  <c r="I4943" i="1" s="1"/>
  <c r="AE4943" i="1"/>
  <c r="J4943" i="1" s="1"/>
  <c r="AF4943" i="1"/>
  <c r="K4943" i="1" s="1"/>
  <c r="AG4943" i="1"/>
  <c r="L4943" i="1" s="1"/>
  <c r="AH4943" i="1"/>
  <c r="M4943" i="1" s="1"/>
  <c r="AI4943" i="1"/>
  <c r="N4943" i="1" s="1"/>
  <c r="AD4944" i="1"/>
  <c r="I4944" i="1" s="1"/>
  <c r="AE4944" i="1"/>
  <c r="J4944" i="1" s="1"/>
  <c r="AF4944" i="1"/>
  <c r="K4944" i="1" s="1"/>
  <c r="AG4944" i="1"/>
  <c r="L4944" i="1" s="1"/>
  <c r="AH4944" i="1"/>
  <c r="M4944" i="1" s="1"/>
  <c r="AI4944" i="1"/>
  <c r="N4944" i="1" s="1"/>
  <c r="AD4945" i="1"/>
  <c r="I4945" i="1" s="1"/>
  <c r="AE4945" i="1"/>
  <c r="J4945" i="1" s="1"/>
  <c r="AF4945" i="1"/>
  <c r="K4945" i="1" s="1"/>
  <c r="AG4945" i="1"/>
  <c r="L4945" i="1" s="1"/>
  <c r="AH4945" i="1"/>
  <c r="M4945" i="1" s="1"/>
  <c r="AI4945" i="1"/>
  <c r="N4945" i="1" s="1"/>
  <c r="AD4946" i="1"/>
  <c r="I4946" i="1" s="1"/>
  <c r="AE4946" i="1"/>
  <c r="J4946" i="1" s="1"/>
  <c r="AF4946" i="1"/>
  <c r="K4946" i="1" s="1"/>
  <c r="AG4946" i="1"/>
  <c r="L4946" i="1" s="1"/>
  <c r="AH4946" i="1"/>
  <c r="M4946" i="1" s="1"/>
  <c r="AI4946" i="1"/>
  <c r="N4946" i="1" s="1"/>
  <c r="AD4947" i="1"/>
  <c r="I4947" i="1" s="1"/>
  <c r="AE4947" i="1"/>
  <c r="J4947" i="1" s="1"/>
  <c r="AF4947" i="1"/>
  <c r="K4947" i="1" s="1"/>
  <c r="AG4947" i="1"/>
  <c r="L4947" i="1" s="1"/>
  <c r="AH4947" i="1"/>
  <c r="M4947" i="1" s="1"/>
  <c r="AI4947" i="1"/>
  <c r="N4947" i="1" s="1"/>
  <c r="AD4948" i="1"/>
  <c r="I4948" i="1" s="1"/>
  <c r="AE4948" i="1"/>
  <c r="J4948" i="1" s="1"/>
  <c r="AF4948" i="1"/>
  <c r="K4948" i="1" s="1"/>
  <c r="AG4948" i="1"/>
  <c r="L4948" i="1" s="1"/>
  <c r="AH4948" i="1"/>
  <c r="M4948" i="1" s="1"/>
  <c r="AI4948" i="1"/>
  <c r="N4948" i="1" s="1"/>
  <c r="AD4949" i="1"/>
  <c r="I4949" i="1" s="1"/>
  <c r="AE4949" i="1"/>
  <c r="J4949" i="1" s="1"/>
  <c r="AF4949" i="1"/>
  <c r="K4949" i="1" s="1"/>
  <c r="AG4949" i="1"/>
  <c r="L4949" i="1" s="1"/>
  <c r="AH4949" i="1"/>
  <c r="M4949" i="1" s="1"/>
  <c r="AI4949" i="1"/>
  <c r="N4949" i="1" s="1"/>
  <c r="AD4950" i="1"/>
  <c r="I4950" i="1" s="1"/>
  <c r="AE4950" i="1"/>
  <c r="J4950" i="1" s="1"/>
  <c r="AF4950" i="1"/>
  <c r="K4950" i="1" s="1"/>
  <c r="AG4950" i="1"/>
  <c r="L4950" i="1" s="1"/>
  <c r="AH4950" i="1"/>
  <c r="M4950" i="1" s="1"/>
  <c r="AI4950" i="1"/>
  <c r="N4950" i="1" s="1"/>
  <c r="AD4951" i="1"/>
  <c r="I4951" i="1" s="1"/>
  <c r="AE4951" i="1"/>
  <c r="J4951" i="1" s="1"/>
  <c r="AF4951" i="1"/>
  <c r="K4951" i="1" s="1"/>
  <c r="AG4951" i="1"/>
  <c r="L4951" i="1" s="1"/>
  <c r="AH4951" i="1"/>
  <c r="M4951" i="1" s="1"/>
  <c r="AI4951" i="1"/>
  <c r="N4951" i="1" s="1"/>
  <c r="AD4952" i="1"/>
  <c r="I4952" i="1" s="1"/>
  <c r="AE4952" i="1"/>
  <c r="J4952" i="1" s="1"/>
  <c r="AF4952" i="1"/>
  <c r="K4952" i="1" s="1"/>
  <c r="AG4952" i="1"/>
  <c r="L4952" i="1" s="1"/>
  <c r="AH4952" i="1"/>
  <c r="M4952" i="1" s="1"/>
  <c r="AI4952" i="1"/>
  <c r="N4952" i="1" s="1"/>
  <c r="AD4953" i="1"/>
  <c r="I4953" i="1" s="1"/>
  <c r="AE4953" i="1"/>
  <c r="J4953" i="1" s="1"/>
  <c r="AF4953" i="1"/>
  <c r="K4953" i="1" s="1"/>
  <c r="AG4953" i="1"/>
  <c r="L4953" i="1" s="1"/>
  <c r="AH4953" i="1"/>
  <c r="M4953" i="1" s="1"/>
  <c r="AI4953" i="1"/>
  <c r="N4953" i="1" s="1"/>
  <c r="AD4954" i="1"/>
  <c r="I4954" i="1" s="1"/>
  <c r="AE4954" i="1"/>
  <c r="J4954" i="1" s="1"/>
  <c r="AF4954" i="1"/>
  <c r="K4954" i="1" s="1"/>
  <c r="AG4954" i="1"/>
  <c r="L4954" i="1" s="1"/>
  <c r="AH4954" i="1"/>
  <c r="M4954" i="1" s="1"/>
  <c r="AI4954" i="1"/>
  <c r="N4954" i="1" s="1"/>
  <c r="AD4955" i="1"/>
  <c r="I4955" i="1" s="1"/>
  <c r="AE4955" i="1"/>
  <c r="J4955" i="1" s="1"/>
  <c r="AF4955" i="1"/>
  <c r="K4955" i="1" s="1"/>
  <c r="AG4955" i="1"/>
  <c r="L4955" i="1" s="1"/>
  <c r="AH4955" i="1"/>
  <c r="M4955" i="1" s="1"/>
  <c r="AI4955" i="1"/>
  <c r="N4955" i="1" s="1"/>
  <c r="AD4956" i="1"/>
  <c r="I4956" i="1" s="1"/>
  <c r="AE4956" i="1"/>
  <c r="J4956" i="1" s="1"/>
  <c r="AF4956" i="1"/>
  <c r="K4956" i="1" s="1"/>
  <c r="AG4956" i="1"/>
  <c r="L4956" i="1" s="1"/>
  <c r="AH4956" i="1"/>
  <c r="M4956" i="1" s="1"/>
  <c r="AI4956" i="1"/>
  <c r="N4956" i="1" s="1"/>
  <c r="AD4957" i="1"/>
  <c r="I4957" i="1" s="1"/>
  <c r="AE4957" i="1"/>
  <c r="J4957" i="1" s="1"/>
  <c r="AF4957" i="1"/>
  <c r="K4957" i="1" s="1"/>
  <c r="AG4957" i="1"/>
  <c r="L4957" i="1" s="1"/>
  <c r="AH4957" i="1"/>
  <c r="M4957" i="1" s="1"/>
  <c r="AI4957" i="1"/>
  <c r="N4957" i="1" s="1"/>
  <c r="AD4958" i="1"/>
  <c r="I4958" i="1" s="1"/>
  <c r="AE4958" i="1"/>
  <c r="J4958" i="1" s="1"/>
  <c r="AF4958" i="1"/>
  <c r="K4958" i="1" s="1"/>
  <c r="AG4958" i="1"/>
  <c r="L4958" i="1" s="1"/>
  <c r="AH4958" i="1"/>
  <c r="M4958" i="1" s="1"/>
  <c r="AI4958" i="1"/>
  <c r="N4958" i="1" s="1"/>
  <c r="AD4959" i="1"/>
  <c r="I4959" i="1" s="1"/>
  <c r="AE4959" i="1"/>
  <c r="J4959" i="1" s="1"/>
  <c r="AF4959" i="1"/>
  <c r="K4959" i="1" s="1"/>
  <c r="AG4959" i="1"/>
  <c r="L4959" i="1" s="1"/>
  <c r="AH4959" i="1"/>
  <c r="M4959" i="1" s="1"/>
  <c r="AI4959" i="1"/>
  <c r="N4959" i="1" s="1"/>
  <c r="AD4960" i="1"/>
  <c r="I4960" i="1" s="1"/>
  <c r="AE4960" i="1"/>
  <c r="J4960" i="1" s="1"/>
  <c r="AF4960" i="1"/>
  <c r="K4960" i="1" s="1"/>
  <c r="AG4960" i="1"/>
  <c r="L4960" i="1" s="1"/>
  <c r="AH4960" i="1"/>
  <c r="M4960" i="1" s="1"/>
  <c r="AI4960" i="1"/>
  <c r="N4960" i="1" s="1"/>
  <c r="AD4961" i="1"/>
  <c r="I4961" i="1" s="1"/>
  <c r="AE4961" i="1"/>
  <c r="J4961" i="1" s="1"/>
  <c r="AF4961" i="1"/>
  <c r="K4961" i="1" s="1"/>
  <c r="AG4961" i="1"/>
  <c r="L4961" i="1" s="1"/>
  <c r="AH4961" i="1"/>
  <c r="M4961" i="1" s="1"/>
  <c r="AI4961" i="1"/>
  <c r="N4961" i="1" s="1"/>
  <c r="AD4962" i="1"/>
  <c r="I4962" i="1" s="1"/>
  <c r="AE4962" i="1"/>
  <c r="J4962" i="1" s="1"/>
  <c r="AF4962" i="1"/>
  <c r="K4962" i="1" s="1"/>
  <c r="AG4962" i="1"/>
  <c r="L4962" i="1" s="1"/>
  <c r="AH4962" i="1"/>
  <c r="M4962" i="1" s="1"/>
  <c r="AI4962" i="1"/>
  <c r="N4962" i="1" s="1"/>
  <c r="AD4963" i="1"/>
  <c r="I4963" i="1" s="1"/>
  <c r="AE4963" i="1"/>
  <c r="J4963" i="1" s="1"/>
  <c r="AF4963" i="1"/>
  <c r="K4963" i="1" s="1"/>
  <c r="AG4963" i="1"/>
  <c r="L4963" i="1" s="1"/>
  <c r="AH4963" i="1"/>
  <c r="M4963" i="1" s="1"/>
  <c r="AI4963" i="1"/>
  <c r="N4963" i="1" s="1"/>
  <c r="AD4964" i="1"/>
  <c r="I4964" i="1" s="1"/>
  <c r="AE4964" i="1"/>
  <c r="J4964" i="1" s="1"/>
  <c r="AF4964" i="1"/>
  <c r="K4964" i="1" s="1"/>
  <c r="AG4964" i="1"/>
  <c r="L4964" i="1" s="1"/>
  <c r="AH4964" i="1"/>
  <c r="M4964" i="1" s="1"/>
  <c r="AI4964" i="1"/>
  <c r="N4964" i="1" s="1"/>
  <c r="AD4965" i="1"/>
  <c r="I4965" i="1" s="1"/>
  <c r="AE4965" i="1"/>
  <c r="J4965" i="1" s="1"/>
  <c r="AF4965" i="1"/>
  <c r="K4965" i="1" s="1"/>
  <c r="AG4965" i="1"/>
  <c r="L4965" i="1" s="1"/>
  <c r="AH4965" i="1"/>
  <c r="M4965" i="1" s="1"/>
  <c r="AI4965" i="1"/>
  <c r="N4965" i="1" s="1"/>
  <c r="AD4966" i="1"/>
  <c r="I4966" i="1" s="1"/>
  <c r="AE4966" i="1"/>
  <c r="J4966" i="1" s="1"/>
  <c r="AF4966" i="1"/>
  <c r="K4966" i="1" s="1"/>
  <c r="AG4966" i="1"/>
  <c r="L4966" i="1" s="1"/>
  <c r="AH4966" i="1"/>
  <c r="M4966" i="1" s="1"/>
  <c r="AI4966" i="1"/>
  <c r="N4966" i="1" s="1"/>
  <c r="AD4967" i="1"/>
  <c r="I4967" i="1" s="1"/>
  <c r="AE4967" i="1"/>
  <c r="J4967" i="1" s="1"/>
  <c r="AF4967" i="1"/>
  <c r="K4967" i="1" s="1"/>
  <c r="AG4967" i="1"/>
  <c r="L4967" i="1" s="1"/>
  <c r="AH4967" i="1"/>
  <c r="M4967" i="1" s="1"/>
  <c r="AI4967" i="1"/>
  <c r="N4967" i="1" s="1"/>
  <c r="AD4968" i="1"/>
  <c r="I4968" i="1" s="1"/>
  <c r="AE4968" i="1"/>
  <c r="J4968" i="1" s="1"/>
  <c r="AF4968" i="1"/>
  <c r="K4968" i="1" s="1"/>
  <c r="AG4968" i="1"/>
  <c r="L4968" i="1" s="1"/>
  <c r="AH4968" i="1"/>
  <c r="M4968" i="1" s="1"/>
  <c r="AI4968" i="1"/>
  <c r="N4968" i="1" s="1"/>
  <c r="AD4969" i="1"/>
  <c r="I4969" i="1" s="1"/>
  <c r="AE4969" i="1"/>
  <c r="J4969" i="1" s="1"/>
  <c r="AF4969" i="1"/>
  <c r="K4969" i="1" s="1"/>
  <c r="AG4969" i="1"/>
  <c r="L4969" i="1" s="1"/>
  <c r="AH4969" i="1"/>
  <c r="M4969" i="1" s="1"/>
  <c r="AI4969" i="1"/>
  <c r="N4969" i="1" s="1"/>
  <c r="AD4970" i="1"/>
  <c r="I4970" i="1" s="1"/>
  <c r="AE4970" i="1"/>
  <c r="J4970" i="1" s="1"/>
  <c r="AF4970" i="1"/>
  <c r="K4970" i="1" s="1"/>
  <c r="AG4970" i="1"/>
  <c r="L4970" i="1" s="1"/>
  <c r="AH4970" i="1"/>
  <c r="M4970" i="1" s="1"/>
  <c r="AI4970" i="1"/>
  <c r="N4970" i="1" s="1"/>
  <c r="AD4971" i="1"/>
  <c r="I4971" i="1" s="1"/>
  <c r="AE4971" i="1"/>
  <c r="J4971" i="1" s="1"/>
  <c r="AF4971" i="1"/>
  <c r="K4971" i="1" s="1"/>
  <c r="AG4971" i="1"/>
  <c r="L4971" i="1" s="1"/>
  <c r="AH4971" i="1"/>
  <c r="M4971" i="1" s="1"/>
  <c r="AI4971" i="1"/>
  <c r="N4971" i="1" s="1"/>
  <c r="AD4972" i="1"/>
  <c r="I4972" i="1" s="1"/>
  <c r="AE4972" i="1"/>
  <c r="J4972" i="1" s="1"/>
  <c r="AF4972" i="1"/>
  <c r="K4972" i="1" s="1"/>
  <c r="AG4972" i="1"/>
  <c r="L4972" i="1" s="1"/>
  <c r="AH4972" i="1"/>
  <c r="M4972" i="1" s="1"/>
  <c r="AI4972" i="1"/>
  <c r="N4972" i="1" s="1"/>
  <c r="AD4973" i="1"/>
  <c r="I4973" i="1" s="1"/>
  <c r="AE4973" i="1"/>
  <c r="J4973" i="1" s="1"/>
  <c r="AF4973" i="1"/>
  <c r="K4973" i="1" s="1"/>
  <c r="AG4973" i="1"/>
  <c r="L4973" i="1" s="1"/>
  <c r="AH4973" i="1"/>
  <c r="M4973" i="1" s="1"/>
  <c r="AI4973" i="1"/>
  <c r="N4973" i="1" s="1"/>
  <c r="AD4974" i="1"/>
  <c r="I4974" i="1" s="1"/>
  <c r="AE4974" i="1"/>
  <c r="J4974" i="1" s="1"/>
  <c r="AF4974" i="1"/>
  <c r="K4974" i="1" s="1"/>
  <c r="AG4974" i="1"/>
  <c r="L4974" i="1" s="1"/>
  <c r="AH4974" i="1"/>
  <c r="M4974" i="1" s="1"/>
  <c r="AI4974" i="1"/>
  <c r="N4974" i="1" s="1"/>
  <c r="AD4975" i="1"/>
  <c r="I4975" i="1" s="1"/>
  <c r="AE4975" i="1"/>
  <c r="J4975" i="1" s="1"/>
  <c r="AF4975" i="1"/>
  <c r="K4975" i="1" s="1"/>
  <c r="AG4975" i="1"/>
  <c r="L4975" i="1" s="1"/>
  <c r="AH4975" i="1"/>
  <c r="M4975" i="1" s="1"/>
  <c r="AI4975" i="1"/>
  <c r="N4975" i="1" s="1"/>
  <c r="AD4976" i="1"/>
  <c r="I4976" i="1" s="1"/>
  <c r="AE4976" i="1"/>
  <c r="J4976" i="1" s="1"/>
  <c r="AF4976" i="1"/>
  <c r="K4976" i="1" s="1"/>
  <c r="AG4976" i="1"/>
  <c r="L4976" i="1" s="1"/>
  <c r="AH4976" i="1"/>
  <c r="M4976" i="1" s="1"/>
  <c r="AI4976" i="1"/>
  <c r="N4976" i="1" s="1"/>
  <c r="AD4977" i="1"/>
  <c r="I4977" i="1" s="1"/>
  <c r="AE4977" i="1"/>
  <c r="J4977" i="1" s="1"/>
  <c r="AF4977" i="1"/>
  <c r="K4977" i="1" s="1"/>
  <c r="AG4977" i="1"/>
  <c r="L4977" i="1" s="1"/>
  <c r="AH4977" i="1"/>
  <c r="M4977" i="1" s="1"/>
  <c r="AI4977" i="1"/>
  <c r="N4977" i="1" s="1"/>
  <c r="AD4978" i="1"/>
  <c r="I4978" i="1" s="1"/>
  <c r="AE4978" i="1"/>
  <c r="J4978" i="1" s="1"/>
  <c r="AF4978" i="1"/>
  <c r="K4978" i="1" s="1"/>
  <c r="AG4978" i="1"/>
  <c r="L4978" i="1" s="1"/>
  <c r="AH4978" i="1"/>
  <c r="M4978" i="1" s="1"/>
  <c r="AI4978" i="1"/>
  <c r="N4978" i="1" s="1"/>
  <c r="AD4979" i="1"/>
  <c r="I4979" i="1" s="1"/>
  <c r="AE4979" i="1"/>
  <c r="J4979" i="1" s="1"/>
  <c r="AF4979" i="1"/>
  <c r="K4979" i="1" s="1"/>
  <c r="AG4979" i="1"/>
  <c r="L4979" i="1" s="1"/>
  <c r="AH4979" i="1"/>
  <c r="M4979" i="1" s="1"/>
  <c r="AI4979" i="1"/>
  <c r="N4979" i="1" s="1"/>
  <c r="AD4980" i="1"/>
  <c r="I4980" i="1" s="1"/>
  <c r="AE4980" i="1"/>
  <c r="J4980" i="1" s="1"/>
  <c r="AF4980" i="1"/>
  <c r="K4980" i="1" s="1"/>
  <c r="AG4980" i="1"/>
  <c r="L4980" i="1" s="1"/>
  <c r="AH4980" i="1"/>
  <c r="M4980" i="1" s="1"/>
  <c r="AI4980" i="1"/>
  <c r="N4980" i="1" s="1"/>
  <c r="AD4981" i="1"/>
  <c r="I4981" i="1" s="1"/>
  <c r="AE4981" i="1"/>
  <c r="J4981" i="1" s="1"/>
  <c r="AF4981" i="1"/>
  <c r="K4981" i="1" s="1"/>
  <c r="AG4981" i="1"/>
  <c r="L4981" i="1" s="1"/>
  <c r="AH4981" i="1"/>
  <c r="M4981" i="1" s="1"/>
  <c r="AI4981" i="1"/>
  <c r="N4981" i="1" s="1"/>
  <c r="AD4982" i="1"/>
  <c r="I4982" i="1" s="1"/>
  <c r="AE4982" i="1"/>
  <c r="J4982" i="1" s="1"/>
  <c r="AF4982" i="1"/>
  <c r="K4982" i="1" s="1"/>
  <c r="AG4982" i="1"/>
  <c r="L4982" i="1" s="1"/>
  <c r="AH4982" i="1"/>
  <c r="M4982" i="1" s="1"/>
  <c r="AI4982" i="1"/>
  <c r="N4982" i="1" s="1"/>
  <c r="AD4983" i="1"/>
  <c r="I4983" i="1" s="1"/>
  <c r="AE4983" i="1"/>
  <c r="J4983" i="1" s="1"/>
  <c r="AF4983" i="1"/>
  <c r="K4983" i="1" s="1"/>
  <c r="AG4983" i="1"/>
  <c r="L4983" i="1" s="1"/>
  <c r="AH4983" i="1"/>
  <c r="M4983" i="1" s="1"/>
  <c r="AI4983" i="1"/>
  <c r="N4983" i="1" s="1"/>
  <c r="AD4984" i="1"/>
  <c r="I4984" i="1" s="1"/>
  <c r="AE4984" i="1"/>
  <c r="J4984" i="1" s="1"/>
  <c r="AF4984" i="1"/>
  <c r="K4984" i="1" s="1"/>
  <c r="AG4984" i="1"/>
  <c r="L4984" i="1" s="1"/>
  <c r="AH4984" i="1"/>
  <c r="M4984" i="1" s="1"/>
  <c r="AI4984" i="1"/>
  <c r="N4984" i="1" s="1"/>
  <c r="AD4985" i="1"/>
  <c r="I4985" i="1" s="1"/>
  <c r="AE4985" i="1"/>
  <c r="J4985" i="1" s="1"/>
  <c r="AF4985" i="1"/>
  <c r="K4985" i="1" s="1"/>
  <c r="AG4985" i="1"/>
  <c r="L4985" i="1" s="1"/>
  <c r="AH4985" i="1"/>
  <c r="M4985" i="1" s="1"/>
  <c r="AI4985" i="1"/>
  <c r="N4985" i="1" s="1"/>
  <c r="AD4986" i="1"/>
  <c r="I4986" i="1" s="1"/>
  <c r="AE4986" i="1"/>
  <c r="J4986" i="1" s="1"/>
  <c r="AF4986" i="1"/>
  <c r="K4986" i="1" s="1"/>
  <c r="AG4986" i="1"/>
  <c r="L4986" i="1" s="1"/>
  <c r="AH4986" i="1"/>
  <c r="M4986" i="1" s="1"/>
  <c r="AI4986" i="1"/>
  <c r="N4986" i="1" s="1"/>
  <c r="AD4987" i="1"/>
  <c r="I4987" i="1" s="1"/>
  <c r="AE4987" i="1"/>
  <c r="J4987" i="1" s="1"/>
  <c r="AF4987" i="1"/>
  <c r="K4987" i="1" s="1"/>
  <c r="AG4987" i="1"/>
  <c r="L4987" i="1" s="1"/>
  <c r="AH4987" i="1"/>
  <c r="M4987" i="1" s="1"/>
  <c r="AI4987" i="1"/>
  <c r="N4987" i="1" s="1"/>
  <c r="AD4988" i="1"/>
  <c r="I4988" i="1" s="1"/>
  <c r="AE4988" i="1"/>
  <c r="J4988" i="1" s="1"/>
  <c r="AF4988" i="1"/>
  <c r="K4988" i="1" s="1"/>
  <c r="AG4988" i="1"/>
  <c r="L4988" i="1" s="1"/>
  <c r="AH4988" i="1"/>
  <c r="M4988" i="1" s="1"/>
  <c r="AI4988" i="1"/>
  <c r="N4988" i="1" s="1"/>
  <c r="AD4989" i="1"/>
  <c r="I4989" i="1" s="1"/>
  <c r="AE4989" i="1"/>
  <c r="J4989" i="1" s="1"/>
  <c r="AF4989" i="1"/>
  <c r="K4989" i="1" s="1"/>
  <c r="AG4989" i="1"/>
  <c r="L4989" i="1" s="1"/>
  <c r="AH4989" i="1"/>
  <c r="M4989" i="1" s="1"/>
  <c r="AI4989" i="1"/>
  <c r="N4989" i="1" s="1"/>
  <c r="AD4990" i="1"/>
  <c r="I4990" i="1" s="1"/>
  <c r="AE4990" i="1"/>
  <c r="J4990" i="1" s="1"/>
  <c r="AF4990" i="1"/>
  <c r="K4990" i="1" s="1"/>
  <c r="AG4990" i="1"/>
  <c r="L4990" i="1" s="1"/>
  <c r="AH4990" i="1"/>
  <c r="M4990" i="1" s="1"/>
  <c r="AI4990" i="1"/>
  <c r="N4990" i="1" s="1"/>
  <c r="AD4991" i="1"/>
  <c r="I4991" i="1" s="1"/>
  <c r="AE4991" i="1"/>
  <c r="J4991" i="1" s="1"/>
  <c r="AF4991" i="1"/>
  <c r="K4991" i="1" s="1"/>
  <c r="AG4991" i="1"/>
  <c r="L4991" i="1" s="1"/>
  <c r="AH4991" i="1"/>
  <c r="M4991" i="1" s="1"/>
  <c r="AI4991" i="1"/>
  <c r="N4991" i="1" s="1"/>
  <c r="AD4992" i="1"/>
  <c r="I4992" i="1" s="1"/>
  <c r="AE4992" i="1"/>
  <c r="J4992" i="1" s="1"/>
  <c r="AF4992" i="1"/>
  <c r="K4992" i="1" s="1"/>
  <c r="AG4992" i="1"/>
  <c r="L4992" i="1" s="1"/>
  <c r="AH4992" i="1"/>
  <c r="M4992" i="1" s="1"/>
  <c r="AI4992" i="1"/>
  <c r="N4992" i="1" s="1"/>
  <c r="AD4993" i="1"/>
  <c r="I4993" i="1" s="1"/>
  <c r="AE4993" i="1"/>
  <c r="J4993" i="1" s="1"/>
  <c r="AF4993" i="1"/>
  <c r="K4993" i="1" s="1"/>
  <c r="AG4993" i="1"/>
  <c r="L4993" i="1" s="1"/>
  <c r="AH4993" i="1"/>
  <c r="M4993" i="1" s="1"/>
  <c r="AI4993" i="1"/>
  <c r="N4993" i="1" s="1"/>
  <c r="AD4994" i="1"/>
  <c r="I4994" i="1" s="1"/>
  <c r="AE4994" i="1"/>
  <c r="J4994" i="1" s="1"/>
  <c r="AF4994" i="1"/>
  <c r="K4994" i="1" s="1"/>
  <c r="AG4994" i="1"/>
  <c r="L4994" i="1" s="1"/>
  <c r="AH4994" i="1"/>
  <c r="M4994" i="1" s="1"/>
  <c r="AI4994" i="1"/>
  <c r="N4994" i="1" s="1"/>
  <c r="AD4995" i="1"/>
  <c r="I4995" i="1" s="1"/>
  <c r="AE4995" i="1"/>
  <c r="J4995" i="1" s="1"/>
  <c r="AF4995" i="1"/>
  <c r="K4995" i="1" s="1"/>
  <c r="AG4995" i="1"/>
  <c r="L4995" i="1" s="1"/>
  <c r="AH4995" i="1"/>
  <c r="M4995" i="1" s="1"/>
  <c r="AI4995" i="1"/>
  <c r="N4995" i="1" s="1"/>
  <c r="AD4996" i="1"/>
  <c r="I4996" i="1" s="1"/>
  <c r="AE4996" i="1"/>
  <c r="J4996" i="1" s="1"/>
  <c r="AF4996" i="1"/>
  <c r="K4996" i="1" s="1"/>
  <c r="AG4996" i="1"/>
  <c r="L4996" i="1" s="1"/>
  <c r="AH4996" i="1"/>
  <c r="M4996" i="1" s="1"/>
  <c r="AI4996" i="1"/>
  <c r="N4996" i="1" s="1"/>
  <c r="AD4997" i="1"/>
  <c r="I4997" i="1" s="1"/>
  <c r="AE4997" i="1"/>
  <c r="J4997" i="1" s="1"/>
  <c r="AF4997" i="1"/>
  <c r="K4997" i="1" s="1"/>
  <c r="AG4997" i="1"/>
  <c r="L4997" i="1" s="1"/>
  <c r="AH4997" i="1"/>
  <c r="M4997" i="1" s="1"/>
  <c r="AI4997" i="1"/>
  <c r="N4997" i="1" s="1"/>
  <c r="AD4998" i="1"/>
  <c r="I4998" i="1" s="1"/>
  <c r="AE4998" i="1"/>
  <c r="J4998" i="1" s="1"/>
  <c r="AF4998" i="1"/>
  <c r="K4998" i="1" s="1"/>
  <c r="AG4998" i="1"/>
  <c r="L4998" i="1" s="1"/>
  <c r="AH4998" i="1"/>
  <c r="M4998" i="1" s="1"/>
  <c r="AI4998" i="1"/>
  <c r="N4998" i="1" s="1"/>
  <c r="AD4999" i="1"/>
  <c r="I4999" i="1" s="1"/>
  <c r="AE4999" i="1"/>
  <c r="J4999" i="1" s="1"/>
  <c r="AF4999" i="1"/>
  <c r="K4999" i="1" s="1"/>
  <c r="AG4999" i="1"/>
  <c r="L4999" i="1" s="1"/>
  <c r="AH4999" i="1"/>
  <c r="M4999" i="1" s="1"/>
  <c r="AI4999" i="1"/>
  <c r="N4999" i="1" s="1"/>
  <c r="AD5000" i="1"/>
  <c r="I5000" i="1" s="1"/>
  <c r="AE5000" i="1"/>
  <c r="J5000" i="1" s="1"/>
  <c r="AF5000" i="1"/>
  <c r="K5000" i="1" s="1"/>
  <c r="AG5000" i="1"/>
  <c r="L5000" i="1" s="1"/>
  <c r="AH5000" i="1"/>
  <c r="M5000" i="1" s="1"/>
  <c r="AI5000" i="1"/>
  <c r="N5000" i="1" s="1"/>
  <c r="AD5001" i="1"/>
  <c r="I5001" i="1" s="1"/>
  <c r="AE5001" i="1"/>
  <c r="J5001" i="1" s="1"/>
  <c r="AF5001" i="1"/>
  <c r="K5001" i="1" s="1"/>
  <c r="AG5001" i="1"/>
  <c r="L5001" i="1" s="1"/>
  <c r="AH5001" i="1"/>
  <c r="M5001" i="1" s="1"/>
  <c r="AI5001" i="1"/>
  <c r="N5001" i="1" s="1"/>
  <c r="AD5002" i="1"/>
  <c r="I5002" i="1" s="1"/>
  <c r="AE5002" i="1"/>
  <c r="J5002" i="1" s="1"/>
  <c r="AF5002" i="1"/>
  <c r="K5002" i="1" s="1"/>
  <c r="AG5002" i="1"/>
  <c r="L5002" i="1" s="1"/>
  <c r="AH5002" i="1"/>
  <c r="M5002" i="1" s="1"/>
  <c r="AI5002" i="1"/>
  <c r="N5002" i="1" s="1"/>
  <c r="AD5003" i="1"/>
  <c r="I5003" i="1" s="1"/>
  <c r="AE5003" i="1"/>
  <c r="J5003" i="1" s="1"/>
  <c r="AF5003" i="1"/>
  <c r="K5003" i="1" s="1"/>
  <c r="AG5003" i="1"/>
  <c r="L5003" i="1" s="1"/>
  <c r="AH5003" i="1"/>
  <c r="M5003" i="1" s="1"/>
  <c r="AI5003" i="1"/>
  <c r="N5003" i="1" s="1"/>
  <c r="AD5004" i="1"/>
  <c r="I5004" i="1" s="1"/>
  <c r="AE5004" i="1"/>
  <c r="J5004" i="1" s="1"/>
  <c r="AF5004" i="1"/>
  <c r="K5004" i="1" s="1"/>
  <c r="AG5004" i="1"/>
  <c r="L5004" i="1" s="1"/>
  <c r="AH5004" i="1"/>
  <c r="M5004" i="1" s="1"/>
  <c r="AI5004" i="1"/>
  <c r="N5004" i="1" s="1"/>
  <c r="AD5005" i="1"/>
  <c r="I5005" i="1" s="1"/>
  <c r="AE5005" i="1"/>
  <c r="J5005" i="1" s="1"/>
  <c r="AF5005" i="1"/>
  <c r="K5005" i="1" s="1"/>
  <c r="AG5005" i="1"/>
  <c r="L5005" i="1" s="1"/>
  <c r="AH5005" i="1"/>
  <c r="M5005" i="1" s="1"/>
  <c r="AI5005" i="1"/>
  <c r="N5005" i="1" s="1"/>
  <c r="AD5006" i="1"/>
  <c r="I5006" i="1" s="1"/>
  <c r="AE5006" i="1"/>
  <c r="J5006" i="1" s="1"/>
  <c r="AF5006" i="1"/>
  <c r="K5006" i="1" s="1"/>
  <c r="AG5006" i="1"/>
  <c r="L5006" i="1" s="1"/>
  <c r="AH5006" i="1"/>
  <c r="M5006" i="1" s="1"/>
  <c r="AI5006" i="1"/>
  <c r="N5006" i="1" s="1"/>
  <c r="AD5007" i="1"/>
  <c r="I5007" i="1" s="1"/>
  <c r="AE5007" i="1"/>
  <c r="J5007" i="1" s="1"/>
  <c r="AF5007" i="1"/>
  <c r="K5007" i="1" s="1"/>
  <c r="AG5007" i="1"/>
  <c r="L5007" i="1" s="1"/>
  <c r="AH5007" i="1"/>
  <c r="M5007" i="1" s="1"/>
  <c r="AI5007" i="1"/>
  <c r="N5007" i="1" s="1"/>
  <c r="AD5008" i="1"/>
  <c r="I5008" i="1" s="1"/>
  <c r="AE5008" i="1"/>
  <c r="J5008" i="1" s="1"/>
  <c r="AF5008" i="1"/>
  <c r="K5008" i="1" s="1"/>
  <c r="AG5008" i="1"/>
  <c r="L5008" i="1" s="1"/>
  <c r="AH5008" i="1"/>
  <c r="M5008" i="1" s="1"/>
  <c r="AI5008" i="1"/>
  <c r="N5008" i="1" s="1"/>
  <c r="AD5009" i="1"/>
  <c r="I5009" i="1" s="1"/>
  <c r="AE5009" i="1"/>
  <c r="J5009" i="1" s="1"/>
  <c r="AF5009" i="1"/>
  <c r="K5009" i="1" s="1"/>
  <c r="AG5009" i="1"/>
  <c r="L5009" i="1" s="1"/>
  <c r="AH5009" i="1"/>
  <c r="M5009" i="1" s="1"/>
  <c r="AI5009" i="1"/>
  <c r="N5009" i="1" s="1"/>
  <c r="AD5010" i="1"/>
  <c r="I5010" i="1" s="1"/>
  <c r="AE5010" i="1"/>
  <c r="J5010" i="1" s="1"/>
  <c r="AF5010" i="1"/>
  <c r="K5010" i="1" s="1"/>
  <c r="AG5010" i="1"/>
  <c r="L5010" i="1" s="1"/>
  <c r="AH5010" i="1"/>
  <c r="M5010" i="1" s="1"/>
  <c r="AI5010" i="1"/>
  <c r="N5010" i="1" s="1"/>
  <c r="AD5011" i="1"/>
  <c r="I5011" i="1" s="1"/>
  <c r="AE5011" i="1"/>
  <c r="J5011" i="1" s="1"/>
  <c r="AF5011" i="1"/>
  <c r="K5011" i="1" s="1"/>
  <c r="AG5011" i="1"/>
  <c r="L5011" i="1" s="1"/>
  <c r="AH5011" i="1"/>
  <c r="M5011" i="1" s="1"/>
  <c r="AI5011" i="1"/>
  <c r="N5011" i="1" s="1"/>
  <c r="AD5012" i="1"/>
  <c r="I5012" i="1" s="1"/>
  <c r="AE5012" i="1"/>
  <c r="J5012" i="1" s="1"/>
  <c r="AF5012" i="1"/>
  <c r="K5012" i="1" s="1"/>
  <c r="AG5012" i="1"/>
  <c r="L5012" i="1" s="1"/>
  <c r="AH5012" i="1"/>
  <c r="M5012" i="1" s="1"/>
  <c r="AI5012" i="1"/>
  <c r="N5012" i="1" s="1"/>
  <c r="AD5013" i="1"/>
  <c r="I5013" i="1" s="1"/>
  <c r="AE5013" i="1"/>
  <c r="J5013" i="1" s="1"/>
  <c r="AF5013" i="1"/>
  <c r="K5013" i="1" s="1"/>
  <c r="AG5013" i="1"/>
  <c r="L5013" i="1" s="1"/>
  <c r="AH5013" i="1"/>
  <c r="M5013" i="1" s="1"/>
  <c r="AI5013" i="1"/>
  <c r="N5013" i="1" s="1"/>
  <c r="AD5014" i="1"/>
  <c r="I5014" i="1" s="1"/>
  <c r="AE5014" i="1"/>
  <c r="J5014" i="1" s="1"/>
  <c r="AF5014" i="1"/>
  <c r="K5014" i="1" s="1"/>
  <c r="AG5014" i="1"/>
  <c r="L5014" i="1" s="1"/>
  <c r="AH5014" i="1"/>
  <c r="M5014" i="1" s="1"/>
  <c r="AI5014" i="1"/>
  <c r="N5014" i="1" s="1"/>
  <c r="AD5015" i="1"/>
  <c r="I5015" i="1" s="1"/>
  <c r="AE5015" i="1"/>
  <c r="J5015" i="1" s="1"/>
  <c r="AF5015" i="1"/>
  <c r="K5015" i="1" s="1"/>
  <c r="AG5015" i="1"/>
  <c r="L5015" i="1" s="1"/>
  <c r="AH5015" i="1"/>
  <c r="M5015" i="1" s="1"/>
  <c r="AI5015" i="1"/>
  <c r="N5015" i="1" s="1"/>
  <c r="AD5016" i="1"/>
  <c r="I5016" i="1" s="1"/>
  <c r="AE5016" i="1"/>
  <c r="J5016" i="1" s="1"/>
  <c r="AF5016" i="1"/>
  <c r="K5016" i="1" s="1"/>
  <c r="AG5016" i="1"/>
  <c r="L5016" i="1" s="1"/>
  <c r="AH5016" i="1"/>
  <c r="M5016" i="1" s="1"/>
  <c r="AI5016" i="1"/>
  <c r="N5016" i="1" s="1"/>
  <c r="AD5017" i="1"/>
  <c r="I5017" i="1" s="1"/>
  <c r="AE5017" i="1"/>
  <c r="J5017" i="1" s="1"/>
  <c r="AF5017" i="1"/>
  <c r="K5017" i="1" s="1"/>
  <c r="AG5017" i="1"/>
  <c r="L5017" i="1" s="1"/>
  <c r="AH5017" i="1"/>
  <c r="M5017" i="1" s="1"/>
  <c r="AI5017" i="1"/>
  <c r="N5017" i="1" s="1"/>
  <c r="AD5018" i="1"/>
  <c r="I5018" i="1" s="1"/>
  <c r="AE5018" i="1"/>
  <c r="J5018" i="1" s="1"/>
  <c r="AF5018" i="1"/>
  <c r="K5018" i="1" s="1"/>
  <c r="AG5018" i="1"/>
  <c r="L5018" i="1" s="1"/>
  <c r="AH5018" i="1"/>
  <c r="M5018" i="1" s="1"/>
  <c r="AI5018" i="1"/>
  <c r="N5018" i="1" s="1"/>
  <c r="AD5019" i="1"/>
  <c r="I5019" i="1" s="1"/>
  <c r="AE5019" i="1"/>
  <c r="J5019" i="1" s="1"/>
  <c r="AF5019" i="1"/>
  <c r="K5019" i="1" s="1"/>
  <c r="AG5019" i="1"/>
  <c r="L5019" i="1" s="1"/>
  <c r="AH5019" i="1"/>
  <c r="M5019" i="1" s="1"/>
  <c r="AI5019" i="1"/>
  <c r="N5019" i="1" s="1"/>
  <c r="AD5020" i="1"/>
  <c r="I5020" i="1" s="1"/>
  <c r="AE5020" i="1"/>
  <c r="J5020" i="1" s="1"/>
  <c r="AF5020" i="1"/>
  <c r="K5020" i="1" s="1"/>
  <c r="AG5020" i="1"/>
  <c r="L5020" i="1" s="1"/>
  <c r="AH5020" i="1"/>
  <c r="M5020" i="1" s="1"/>
  <c r="AI5020" i="1"/>
  <c r="N5020" i="1" s="1"/>
  <c r="AD5021" i="1"/>
  <c r="I5021" i="1" s="1"/>
  <c r="AE5021" i="1"/>
  <c r="J5021" i="1" s="1"/>
  <c r="AF5021" i="1"/>
  <c r="K5021" i="1" s="1"/>
  <c r="AG5021" i="1"/>
  <c r="L5021" i="1" s="1"/>
  <c r="AH5021" i="1"/>
  <c r="M5021" i="1" s="1"/>
  <c r="AI5021" i="1"/>
  <c r="N5021" i="1" s="1"/>
  <c r="AD5022" i="1"/>
  <c r="I5022" i="1" s="1"/>
  <c r="AE5022" i="1"/>
  <c r="J5022" i="1" s="1"/>
  <c r="AF5022" i="1"/>
  <c r="K5022" i="1" s="1"/>
  <c r="AG5022" i="1"/>
  <c r="L5022" i="1" s="1"/>
  <c r="AH5022" i="1"/>
  <c r="M5022" i="1" s="1"/>
  <c r="AI5022" i="1"/>
  <c r="N5022" i="1" s="1"/>
  <c r="AD5023" i="1"/>
  <c r="I5023" i="1" s="1"/>
  <c r="AE5023" i="1"/>
  <c r="J5023" i="1" s="1"/>
  <c r="AF5023" i="1"/>
  <c r="K5023" i="1" s="1"/>
  <c r="AG5023" i="1"/>
  <c r="L5023" i="1" s="1"/>
  <c r="AH5023" i="1"/>
  <c r="M5023" i="1" s="1"/>
  <c r="AI5023" i="1"/>
  <c r="N5023" i="1" s="1"/>
  <c r="AD5024" i="1"/>
  <c r="I5024" i="1" s="1"/>
  <c r="AE5024" i="1"/>
  <c r="J5024" i="1" s="1"/>
  <c r="AF5024" i="1"/>
  <c r="K5024" i="1" s="1"/>
  <c r="AG5024" i="1"/>
  <c r="L5024" i="1" s="1"/>
  <c r="AH5024" i="1"/>
  <c r="M5024" i="1" s="1"/>
  <c r="AI5024" i="1"/>
  <c r="N5024" i="1" s="1"/>
  <c r="AD5025" i="1"/>
  <c r="I5025" i="1" s="1"/>
  <c r="AE5025" i="1"/>
  <c r="J5025" i="1" s="1"/>
  <c r="AF5025" i="1"/>
  <c r="K5025" i="1" s="1"/>
  <c r="AG5025" i="1"/>
  <c r="L5025" i="1" s="1"/>
  <c r="AH5025" i="1"/>
  <c r="M5025" i="1" s="1"/>
  <c r="AI5025" i="1"/>
  <c r="N5025" i="1" s="1"/>
  <c r="AD5026" i="1"/>
  <c r="I5026" i="1" s="1"/>
  <c r="AE5026" i="1"/>
  <c r="J5026" i="1" s="1"/>
  <c r="AF5026" i="1"/>
  <c r="K5026" i="1" s="1"/>
  <c r="AG5026" i="1"/>
  <c r="L5026" i="1" s="1"/>
  <c r="AH5026" i="1"/>
  <c r="M5026" i="1" s="1"/>
  <c r="AI5026" i="1"/>
  <c r="N5026" i="1" s="1"/>
  <c r="AD5027" i="1"/>
  <c r="I5027" i="1" s="1"/>
  <c r="AE5027" i="1"/>
  <c r="J5027" i="1" s="1"/>
  <c r="AF5027" i="1"/>
  <c r="K5027" i="1" s="1"/>
  <c r="AG5027" i="1"/>
  <c r="L5027" i="1" s="1"/>
  <c r="AH5027" i="1"/>
  <c r="M5027" i="1" s="1"/>
  <c r="AI5027" i="1"/>
  <c r="N5027" i="1" s="1"/>
  <c r="N5029" i="1" l="1"/>
  <c r="M5029" i="1"/>
  <c r="L5029" i="1"/>
  <c r="K5029" i="1"/>
  <c r="J5029" i="1"/>
  <c r="I5029" i="1"/>
  <c r="N5031" i="1"/>
  <c r="N5030" i="1"/>
  <c r="M5031" i="1"/>
  <c r="M5030" i="1"/>
  <c r="L5031" i="1"/>
  <c r="L5030" i="1"/>
  <c r="K5031" i="1"/>
  <c r="K5030" i="1"/>
  <c r="J5030" i="1"/>
  <c r="J5031" i="1"/>
  <c r="I5030" i="1"/>
  <c r="I5031" i="1"/>
  <c r="Q4966" i="1"/>
  <c r="Q4946" i="1"/>
  <c r="Q4936" i="1"/>
  <c r="Q4036" i="1"/>
  <c r="Q3956" i="1"/>
  <c r="Q3926" i="1"/>
  <c r="Q3886" i="1"/>
  <c r="Q3646" i="1"/>
  <c r="Q3556" i="1"/>
  <c r="Q3546" i="1"/>
  <c r="Q3536" i="1"/>
  <c r="Q3436" i="1"/>
  <c r="Q3426" i="1"/>
  <c r="Q3326" i="1"/>
  <c r="Q3316" i="1"/>
  <c r="Q3306" i="1"/>
  <c r="Q3286" i="1"/>
  <c r="Q3256" i="1"/>
  <c r="Q2526" i="1"/>
  <c r="Q2516" i="1"/>
  <c r="Q2506" i="1"/>
  <c r="Q2496" i="1"/>
  <c r="Q2476" i="1"/>
  <c r="Q2466" i="1"/>
  <c r="Q2456" i="1"/>
  <c r="Q2446" i="1"/>
  <c r="Q2406" i="1"/>
  <c r="Q2386" i="1"/>
  <c r="Q2366" i="1"/>
  <c r="Q2346" i="1"/>
  <c r="Q2136" i="1"/>
  <c r="Q2116" i="1"/>
  <c r="Q2096" i="1"/>
  <c r="Q1996" i="1"/>
  <c r="Q1976" i="1"/>
  <c r="Q1886" i="1"/>
  <c r="Q1876" i="1"/>
  <c r="Q1866" i="1"/>
  <c r="Q1766" i="1"/>
  <c r="Q1756" i="1"/>
  <c r="Q1726" i="1"/>
  <c r="Q1706" i="1"/>
  <c r="Q1696" i="1"/>
  <c r="Q1686" i="1"/>
  <c r="Q5023" i="1"/>
  <c r="Q5013" i="1"/>
  <c r="Q4993" i="1"/>
  <c r="Q4983" i="1"/>
  <c r="Q4973" i="1"/>
  <c r="Q4953" i="1"/>
  <c r="Q4943" i="1"/>
  <c r="Q4933" i="1"/>
  <c r="Q4923" i="1"/>
  <c r="Q4913" i="1"/>
  <c r="Q4903" i="1"/>
  <c r="Q4893" i="1"/>
  <c r="Q4853" i="1"/>
  <c r="Q4843" i="1"/>
  <c r="Q4723" i="1"/>
  <c r="Q4703" i="1"/>
  <c r="Q4693" i="1"/>
  <c r="Q4683" i="1"/>
  <c r="Q4673" i="1"/>
  <c r="Q4663" i="1"/>
  <c r="Q4653" i="1"/>
  <c r="Q4633" i="1"/>
  <c r="Q4623" i="1"/>
  <c r="Q4483" i="1"/>
  <c r="Q4473" i="1"/>
  <c r="Q4463" i="1"/>
  <c r="Q4453" i="1"/>
  <c r="Q4443" i="1"/>
  <c r="Q4433" i="1"/>
  <c r="Q4423" i="1"/>
  <c r="Q4413" i="1"/>
  <c r="Q4403" i="1"/>
  <c r="Q4343" i="1"/>
  <c r="Q4333" i="1"/>
  <c r="Q4193" i="1"/>
  <c r="Q4183" i="1"/>
  <c r="Q4173" i="1"/>
  <c r="Q4103" i="1"/>
  <c r="Q3023" i="1"/>
  <c r="Q3003" i="1"/>
  <c r="Q2983" i="1"/>
  <c r="Q2953" i="1"/>
  <c r="Q2933" i="1"/>
  <c r="Q2923" i="1"/>
  <c r="Q2833" i="1"/>
  <c r="Q2733" i="1"/>
  <c r="Q2723" i="1"/>
  <c r="Q2713" i="1"/>
  <c r="Q2683" i="1"/>
  <c r="Q2673" i="1"/>
  <c r="Q2663" i="1"/>
  <c r="Q2653" i="1"/>
  <c r="Q2603" i="1"/>
  <c r="Q2593" i="1"/>
  <c r="Q2323" i="1"/>
  <c r="Q2313" i="1"/>
  <c r="Q2303" i="1"/>
  <c r="Q2293" i="1"/>
  <c r="Q2283" i="1"/>
  <c r="Q2273" i="1"/>
  <c r="Q2253" i="1"/>
  <c r="Q2243" i="1"/>
  <c r="Q2233" i="1"/>
  <c r="Q2223" i="1"/>
  <c r="Q2213" i="1"/>
  <c r="Q2203" i="1"/>
  <c r="Q1973" i="1"/>
  <c r="Q1963" i="1"/>
  <c r="Q1953" i="1"/>
  <c r="Q1933" i="1"/>
  <c r="Q1913" i="1"/>
  <c r="Q1893" i="1"/>
  <c r="Q1883" i="1"/>
  <c r="Q1873" i="1"/>
  <c r="Q1783" i="1"/>
  <c r="Q1773" i="1"/>
  <c r="Q1753" i="1"/>
  <c r="Q1743" i="1"/>
  <c r="Q1733" i="1"/>
  <c r="Q863" i="1"/>
  <c r="Q843" i="1"/>
  <c r="Q833" i="1"/>
  <c r="Q823" i="1"/>
  <c r="Q803" i="1"/>
  <c r="Q793" i="1"/>
  <c r="Q783" i="1"/>
  <c r="Q613" i="1"/>
  <c r="Q603" i="1"/>
  <c r="Q593" i="1"/>
  <c r="Q583" i="1"/>
  <c r="Q573" i="1"/>
  <c r="Q523" i="1"/>
  <c r="Q503" i="1"/>
  <c r="Q493" i="1"/>
  <c r="Q483" i="1"/>
  <c r="Q473" i="1"/>
  <c r="Q463" i="1"/>
  <c r="Q333" i="1"/>
  <c r="Q303" i="1"/>
  <c r="Q293" i="1"/>
  <c r="Q283" i="1"/>
  <c r="Q273" i="1"/>
  <c r="Q263" i="1"/>
  <c r="Q243" i="1"/>
  <c r="Q223" i="1"/>
  <c r="Q203" i="1"/>
  <c r="Q193" i="1"/>
  <c r="Q183" i="1"/>
  <c r="Q4986" i="1"/>
  <c r="Q2536" i="1"/>
  <c r="Q2396" i="1"/>
  <c r="Q2336" i="1"/>
  <c r="Q1986" i="1"/>
  <c r="Q1666" i="1"/>
  <c r="Q1446" i="1"/>
  <c r="Q1436" i="1"/>
  <c r="Q1416" i="1"/>
  <c r="Q1406" i="1"/>
  <c r="Q1396" i="1"/>
  <c r="Q1386" i="1"/>
  <c r="Q3526" i="1"/>
  <c r="Q2076" i="1"/>
  <c r="Q2066" i="1"/>
  <c r="Q2046" i="1"/>
  <c r="Q2036" i="1"/>
  <c r="Q2026" i="1"/>
  <c r="Q2016" i="1"/>
  <c r="Q2999" i="1"/>
  <c r="Q2989" i="1"/>
  <c r="Q2979" i="1"/>
  <c r="Q2909" i="1"/>
  <c r="Q2899" i="1"/>
  <c r="Q2889" i="1"/>
  <c r="Q2879" i="1"/>
  <c r="Q2869" i="1"/>
  <c r="Q2849" i="1"/>
  <c r="Q2839" i="1"/>
  <c r="Q2809" i="1"/>
  <c r="Q2799" i="1"/>
  <c r="Q2789" i="1"/>
  <c r="Q2779" i="1"/>
  <c r="Q2769" i="1"/>
  <c r="Q2759" i="1"/>
  <c r="Q2749" i="1"/>
  <c r="Q2739" i="1"/>
  <c r="Q2729" i="1"/>
  <c r="Q2719" i="1"/>
  <c r="Q2709" i="1"/>
  <c r="Q2689" i="1"/>
  <c r="Q2679" i="1"/>
  <c r="Q2669" i="1"/>
  <c r="Q2659" i="1"/>
  <c r="Q2649" i="1"/>
  <c r="Q2639" i="1"/>
  <c r="Q2629" i="1"/>
  <c r="Q2619" i="1"/>
  <c r="Q1929" i="1"/>
  <c r="Q1909" i="1"/>
  <c r="Q1899" i="1"/>
  <c r="Q1759" i="1"/>
  <c r="Q1749" i="1"/>
  <c r="Q1739" i="1"/>
  <c r="Q1729" i="1"/>
  <c r="Q1669" i="1"/>
  <c r="Q1659" i="1"/>
  <c r="Q1639" i="1"/>
  <c r="Q1619" i="1"/>
  <c r="Q1609" i="1"/>
  <c r="Q1569" i="1"/>
  <c r="Q1559" i="1"/>
  <c r="Q1549" i="1"/>
  <c r="Q1489" i="1"/>
  <c r="Q1479" i="1"/>
  <c r="Q1449" i="1"/>
  <c r="Q1439" i="1"/>
  <c r="Q1429" i="1"/>
  <c r="Q1419" i="1"/>
  <c r="Q1409" i="1"/>
  <c r="Q1399" i="1"/>
  <c r="Q1389" i="1"/>
  <c r="Q1349" i="1"/>
  <c r="Q1339" i="1"/>
  <c r="Q1329" i="1"/>
  <c r="Q1319" i="1"/>
  <c r="Q1309" i="1"/>
  <c r="Q1289" i="1"/>
  <c r="Q1279" i="1"/>
  <c r="Q1249" i="1"/>
  <c r="Q1229" i="1"/>
  <c r="Q1189" i="1"/>
  <c r="Q1179" i="1"/>
  <c r="Q1149" i="1"/>
  <c r="Q1139" i="1"/>
  <c r="Q979" i="1"/>
  <c r="Q969" i="1"/>
  <c r="Q959" i="1"/>
  <c r="Q949" i="1"/>
  <c r="Q939" i="1"/>
  <c r="Q919" i="1"/>
  <c r="Q909" i="1"/>
  <c r="Q869" i="1"/>
  <c r="Q859" i="1"/>
  <c r="Q839" i="1"/>
  <c r="Q779" i="1"/>
  <c r="Q759" i="1"/>
  <c r="Q749" i="1"/>
  <c r="Q739" i="1"/>
  <c r="Q729" i="1"/>
  <c r="Q719" i="1"/>
  <c r="Q709" i="1"/>
  <c r="Q699" i="1"/>
  <c r="Q689" i="1"/>
  <c r="Q679" i="1"/>
  <c r="Q669" i="1"/>
  <c r="Q659" i="1"/>
  <c r="Q649" i="1"/>
  <c r="Q639" i="1"/>
  <c r="Q619" i="1"/>
  <c r="Q609" i="1"/>
  <c r="Q549" i="1"/>
  <c r="Q539" i="1"/>
  <c r="Q5003" i="1"/>
  <c r="Q4963" i="1"/>
  <c r="Q4713" i="1"/>
  <c r="Q4643" i="1"/>
  <c r="Q4233" i="1"/>
  <c r="Q4203" i="1"/>
  <c r="Q4093" i="1"/>
  <c r="Q2993" i="1"/>
  <c r="Q2943" i="1"/>
  <c r="Q2823" i="1"/>
  <c r="Q2263" i="1"/>
  <c r="Q1943" i="1"/>
  <c r="Q1923" i="1"/>
  <c r="Q1903" i="1"/>
  <c r="Q1763" i="1"/>
  <c r="Q1723" i="1"/>
  <c r="Q853" i="1"/>
  <c r="Q813" i="1"/>
  <c r="Q513" i="1"/>
  <c r="Q343" i="1"/>
  <c r="Q323" i="1"/>
  <c r="Q313" i="1"/>
  <c r="Q253" i="1"/>
  <c r="Q233" i="1"/>
  <c r="Q133" i="1"/>
  <c r="Q123" i="1"/>
  <c r="Q113" i="1"/>
  <c r="Q103" i="1"/>
  <c r="Q93" i="1"/>
  <c r="Q83" i="1"/>
  <c r="Q73" i="1"/>
  <c r="Q63" i="1"/>
  <c r="Q53" i="1"/>
  <c r="Q5026" i="1"/>
  <c r="Q5016" i="1"/>
  <c r="Q5006" i="1"/>
  <c r="Q4996" i="1"/>
  <c r="Q4976" i="1"/>
  <c r="Q4956" i="1"/>
  <c r="Q4926" i="1"/>
  <c r="Q4916" i="1"/>
  <c r="Q4046" i="1"/>
  <c r="Q3946" i="1"/>
  <c r="Q3936" i="1"/>
  <c r="Q3916" i="1"/>
  <c r="Q3906" i="1"/>
  <c r="Q3896" i="1"/>
  <c r="Q3636" i="1"/>
  <c r="Q3576" i="1"/>
  <c r="Q3566" i="1"/>
  <c r="Q3516" i="1"/>
  <c r="Q3416" i="1"/>
  <c r="Q3296" i="1"/>
  <c r="Q3276" i="1"/>
  <c r="Q3266" i="1"/>
  <c r="Q2556" i="1"/>
  <c r="Q2546" i="1"/>
  <c r="Q2486" i="1"/>
  <c r="Q2436" i="1"/>
  <c r="Q2426" i="1"/>
  <c r="Q2416" i="1"/>
  <c r="Q2376" i="1"/>
  <c r="Q2356" i="1"/>
  <c r="Q2206" i="1"/>
  <c r="Q2146" i="1"/>
  <c r="Q2126" i="1"/>
  <c r="Q2106" i="1"/>
  <c r="Q2086" i="1"/>
  <c r="Q2056" i="1"/>
  <c r="Q2006" i="1"/>
  <c r="Q1966" i="1"/>
  <c r="Q1776" i="1"/>
  <c r="Q1746" i="1"/>
  <c r="Q1736" i="1"/>
  <c r="Q1716" i="1"/>
  <c r="Q1426" i="1"/>
  <c r="Q2969" i="1"/>
  <c r="Q2859" i="1"/>
  <c r="Q1919" i="1"/>
  <c r="Q1779" i="1"/>
  <c r="Q1589" i="1"/>
  <c r="Q1579" i="1"/>
  <c r="Q1469" i="1"/>
  <c r="Q1359" i="1"/>
  <c r="Q1269" i="1"/>
  <c r="Q1159" i="1"/>
  <c r="Q1039" i="1"/>
  <c r="Q929" i="1"/>
  <c r="Q849" i="1"/>
  <c r="Q829" i="1"/>
  <c r="Q599" i="1"/>
  <c r="Q589" i="1"/>
  <c r="Q579" i="1"/>
  <c r="Q569" i="1"/>
  <c r="Q5020" i="1"/>
  <c r="Q5010" i="1"/>
  <c r="Q5000" i="1"/>
  <c r="Q4990" i="1"/>
  <c r="Q4980" i="1"/>
  <c r="Q4970" i="1"/>
  <c r="Q4960" i="1"/>
  <c r="Q4950" i="1"/>
  <c r="Q4940" i="1"/>
  <c r="Q4930" i="1"/>
  <c r="Q4920" i="1"/>
  <c r="Q4910" i="1"/>
  <c r="Q4900" i="1"/>
  <c r="Q4890" i="1"/>
  <c r="Q3963" i="1"/>
  <c r="Q3953" i="1"/>
  <c r="Q3943" i="1"/>
  <c r="Q3933" i="1"/>
  <c r="Q3923" i="1"/>
  <c r="Q3913" i="1"/>
  <c r="Q3903" i="1"/>
  <c r="Q3893" i="1"/>
  <c r="Q3883" i="1"/>
  <c r="Q3873" i="1"/>
  <c r="Q3433" i="1"/>
  <c r="Q3423" i="1"/>
  <c r="Q3413" i="1"/>
  <c r="Q3403" i="1"/>
  <c r="Q3393" i="1"/>
  <c r="Q3383" i="1"/>
  <c r="Q3373" i="1"/>
  <c r="Q3363" i="1"/>
  <c r="Q3353" i="1"/>
  <c r="Q3343" i="1"/>
  <c r="Q3333" i="1"/>
  <c r="Q3243" i="1"/>
  <c r="Q3233" i="1"/>
  <c r="Q3223" i="1"/>
  <c r="Q3213" i="1"/>
  <c r="Q3193" i="1"/>
  <c r="Q3183" i="1"/>
  <c r="Q3173" i="1"/>
  <c r="Q3163" i="1"/>
  <c r="Q3153" i="1"/>
  <c r="Q3143" i="1"/>
  <c r="Q3133" i="1"/>
  <c r="Q3123" i="1"/>
  <c r="Q3113" i="1"/>
  <c r="Q3073" i="1"/>
  <c r="Q3063" i="1"/>
  <c r="Q633" i="1"/>
  <c r="Q623" i="1"/>
  <c r="Q2686" i="1"/>
  <c r="Q2676" i="1"/>
  <c r="Q2666" i="1"/>
  <c r="Q2656" i="1"/>
  <c r="Q2646" i="1"/>
  <c r="Q2606" i="1"/>
  <c r="Q2596" i="1"/>
  <c r="Q2586" i="1"/>
  <c r="Q2576" i="1"/>
  <c r="Q2566" i="1"/>
  <c r="Q4880" i="1"/>
  <c r="Q4883" i="1"/>
  <c r="Q4873" i="1"/>
  <c r="Q4863" i="1"/>
  <c r="Q4833" i="1"/>
  <c r="Q4823" i="1"/>
  <c r="Q4813" i="1"/>
  <c r="Q4803" i="1"/>
  <c r="Q4793" i="1"/>
  <c r="Q4783" i="1"/>
  <c r="Q4773" i="1"/>
  <c r="Q4763" i="1"/>
  <c r="Q4753" i="1"/>
  <c r="Q4743" i="1"/>
  <c r="Q4733" i="1"/>
  <c r="Q4613" i="1"/>
  <c r="Q4603" i="1"/>
  <c r="Q4593" i="1"/>
  <c r="Q4583" i="1"/>
  <c r="Q4573" i="1"/>
  <c r="Q4563" i="1"/>
  <c r="Q4553" i="1"/>
  <c r="Q4543" i="1"/>
  <c r="Q4533" i="1"/>
  <c r="Q4523" i="1"/>
  <c r="Q4513" i="1"/>
  <c r="Q4503" i="1"/>
  <c r="Q4493" i="1"/>
  <c r="Q4393" i="1"/>
  <c r="Q4383" i="1"/>
  <c r="Q4373" i="1"/>
  <c r="Q4363" i="1"/>
  <c r="Q4353" i="1"/>
  <c r="Q4323" i="1"/>
  <c r="Q4313" i="1"/>
  <c r="Q4303" i="1"/>
  <c r="Q4293" i="1"/>
  <c r="Q4283" i="1"/>
  <c r="Q4273" i="1"/>
  <c r="Q4263" i="1"/>
  <c r="Q4253" i="1"/>
  <c r="Q4243" i="1"/>
  <c r="Q4163" i="1"/>
  <c r="Q4153" i="1"/>
  <c r="Q4143" i="1"/>
  <c r="Q4133" i="1"/>
  <c r="Q4123" i="1"/>
  <c r="Q4113" i="1"/>
  <c r="Q4083" i="1"/>
  <c r="Q4073" i="1"/>
  <c r="Q4063" i="1"/>
  <c r="Q4053" i="1"/>
  <c r="Q4043" i="1"/>
  <c r="Q4033" i="1"/>
  <c r="Q4023" i="1"/>
  <c r="Q4003" i="1"/>
  <c r="Q3993" i="1"/>
  <c r="Q3983" i="1"/>
  <c r="Q3973" i="1"/>
  <c r="Q3443" i="1"/>
  <c r="Q3323" i="1"/>
  <c r="Q3313" i="1"/>
  <c r="Q3303" i="1"/>
  <c r="Q3293" i="1"/>
  <c r="Q3283" i="1"/>
  <c r="Q3273" i="1"/>
  <c r="Q3263" i="1"/>
  <c r="Q3253" i="1"/>
  <c r="Q3103" i="1"/>
  <c r="Q3093" i="1"/>
  <c r="Q3083" i="1"/>
  <c r="Q3053" i="1"/>
  <c r="Q3043" i="1"/>
  <c r="Q3033" i="1"/>
  <c r="Q3013" i="1"/>
  <c r="Q2973" i="1"/>
  <c r="Q2963" i="1"/>
  <c r="Q2913" i="1"/>
  <c r="Q2903" i="1"/>
  <c r="Q2893" i="1"/>
  <c r="Q2883" i="1"/>
  <c r="Q2873" i="1"/>
  <c r="Q2863" i="1"/>
  <c r="Q2853" i="1"/>
  <c r="Q2843" i="1"/>
  <c r="Q2813" i="1"/>
  <c r="Q2803" i="1"/>
  <c r="Q2793" i="1"/>
  <c r="Q2783" i="1"/>
  <c r="Q2773" i="1"/>
  <c r="Q2763" i="1"/>
  <c r="Q2753" i="1"/>
  <c r="Q2743" i="1"/>
  <c r="Q2703" i="1"/>
  <c r="Q2693" i="1"/>
  <c r="Q2643" i="1"/>
  <c r="Q2633" i="1"/>
  <c r="Q2623" i="1"/>
  <c r="Q2613" i="1"/>
  <c r="Q4026" i="1"/>
  <c r="Q4016" i="1"/>
  <c r="Q4006" i="1"/>
  <c r="Q3996" i="1"/>
  <c r="Q3986" i="1"/>
  <c r="Q3976" i="1"/>
  <c r="Q3966" i="1"/>
  <c r="Q3626" i="1"/>
  <c r="Q3616" i="1"/>
  <c r="Q3606" i="1"/>
  <c r="Q3596" i="1"/>
  <c r="Q3586" i="1"/>
  <c r="Q3496" i="1"/>
  <c r="Q3486" i="1"/>
  <c r="Q3476" i="1"/>
  <c r="Q3466" i="1"/>
  <c r="Q3406" i="1"/>
  <c r="Q3396" i="1"/>
  <c r="Q3386" i="1"/>
  <c r="Q3366" i="1"/>
  <c r="Q3356" i="1"/>
  <c r="Q3346" i="1"/>
  <c r="Q3336" i="1"/>
  <c r="Q3246" i="1"/>
  <c r="Q3236" i="1"/>
  <c r="Q3226" i="1"/>
  <c r="Q3216" i="1"/>
  <c r="Q3206" i="1"/>
  <c r="Q3196" i="1"/>
  <c r="Q3186" i="1"/>
  <c r="Q3176" i="1"/>
  <c r="Q3166" i="1"/>
  <c r="Q3156" i="1"/>
  <c r="Q3146" i="1"/>
  <c r="Q3136" i="1"/>
  <c r="Q3126" i="1"/>
  <c r="Q3116" i="1"/>
  <c r="Q3106" i="1"/>
  <c r="Q3096" i="1"/>
  <c r="Q3086" i="1"/>
  <c r="Q3076" i="1"/>
  <c r="Q3066" i="1"/>
  <c r="Q3056" i="1"/>
  <c r="Q3046" i="1"/>
  <c r="Q3036" i="1"/>
  <c r="Q3026" i="1"/>
  <c r="Q3016" i="1"/>
  <c r="Q3006" i="1"/>
  <c r="Q2996" i="1"/>
  <c r="Q2986" i="1"/>
  <c r="Q2976" i="1"/>
  <c r="Q2966" i="1"/>
  <c r="Q2956" i="1"/>
  <c r="Q2946" i="1"/>
  <c r="Q2936" i="1"/>
  <c r="Q2926" i="1"/>
  <c r="Q2916" i="1"/>
  <c r="Q2906" i="1"/>
  <c r="Q2896" i="1"/>
  <c r="Q2886" i="1"/>
  <c r="Q2876" i="1"/>
  <c r="Q2866" i="1"/>
  <c r="Q2856" i="1"/>
  <c r="Q2846" i="1"/>
  <c r="Q2836" i="1"/>
  <c r="Q2826" i="1"/>
  <c r="Q2816" i="1"/>
  <c r="Q2806" i="1"/>
  <c r="Q2796" i="1"/>
  <c r="Q2786" i="1"/>
  <c r="Q2776" i="1"/>
  <c r="Q2766" i="1"/>
  <c r="Q2746" i="1"/>
  <c r="Q2736" i="1"/>
  <c r="Q2726" i="1"/>
  <c r="Q2716" i="1"/>
  <c r="Q2706" i="1"/>
  <c r="Q2696" i="1"/>
  <c r="Q2636" i="1"/>
  <c r="Q2626" i="1"/>
  <c r="Q2616" i="1"/>
  <c r="Q2959" i="1"/>
  <c r="Q2949" i="1"/>
  <c r="Q2929" i="1"/>
  <c r="Q2919" i="1"/>
  <c r="Q2829" i="1"/>
  <c r="Q2819" i="1"/>
  <c r="Q2699" i="1"/>
  <c r="Q2609" i="1"/>
  <c r="Q2599" i="1"/>
  <c r="Q2589" i="1"/>
  <c r="Q2579" i="1"/>
  <c r="Q2569" i="1"/>
  <c r="Q2583" i="1"/>
  <c r="Q2573" i="1"/>
  <c r="Q2563" i="1"/>
  <c r="Q2553" i="1"/>
  <c r="Q2543" i="1"/>
  <c r="Q2523" i="1"/>
  <c r="Q2513" i="1"/>
  <c r="Q2503" i="1"/>
  <c r="Q2493" i="1"/>
  <c r="Q2483" i="1"/>
  <c r="Q2473" i="1"/>
  <c r="Q2463" i="1"/>
  <c r="Q2443" i="1"/>
  <c r="Q2433" i="1"/>
  <c r="Q2423" i="1"/>
  <c r="Q2413" i="1"/>
  <c r="Q2403" i="1"/>
  <c r="Q2393" i="1"/>
  <c r="Q2383" i="1"/>
  <c r="Q2373" i="1"/>
  <c r="Q2363" i="1"/>
  <c r="Q2353" i="1"/>
  <c r="Q2343" i="1"/>
  <c r="Q2333" i="1"/>
  <c r="Q2193" i="1"/>
  <c r="Q2183" i="1"/>
  <c r="Q2173" i="1"/>
  <c r="Q2163" i="1"/>
  <c r="Q2153" i="1"/>
  <c r="Q2143" i="1"/>
  <c r="Q2133" i="1"/>
  <c r="Q2123" i="1"/>
  <c r="Q2093" i="1"/>
  <c r="Q2083" i="1"/>
  <c r="Q2073" i="1"/>
  <c r="Q2063" i="1"/>
  <c r="Q2053" i="1"/>
  <c r="Q2043" i="1"/>
  <c r="Q2033" i="1"/>
  <c r="Q2023" i="1"/>
  <c r="Q2013" i="1"/>
  <c r="Q2003" i="1"/>
  <c r="Q1993" i="1"/>
  <c r="Q1983" i="1"/>
  <c r="Q1863" i="1"/>
  <c r="Q1853" i="1"/>
  <c r="Q1843" i="1"/>
  <c r="Q1833" i="1"/>
  <c r="Q1823" i="1"/>
  <c r="Q1813" i="1"/>
  <c r="Q1803" i="1"/>
  <c r="Q1793" i="1"/>
  <c r="Q773" i="1"/>
  <c r="Q763" i="1"/>
  <c r="Q753" i="1"/>
  <c r="Q743" i="1"/>
  <c r="Q733" i="1"/>
  <c r="Q723" i="1"/>
  <c r="Q713" i="1"/>
  <c r="Q703" i="1"/>
  <c r="Q693" i="1"/>
  <c r="Q683" i="1"/>
  <c r="Q673" i="1"/>
  <c r="Q663" i="1"/>
  <c r="Q653" i="1"/>
  <c r="Q643" i="1"/>
  <c r="Q563" i="1"/>
  <c r="Q553" i="1"/>
  <c r="Q543" i="1"/>
  <c r="Q533" i="1"/>
  <c r="Q443" i="1"/>
  <c r="Q433" i="1"/>
  <c r="Q423" i="1"/>
  <c r="Q413" i="1"/>
  <c r="Q403" i="1"/>
  <c r="Q393" i="1"/>
  <c r="Q383" i="1"/>
  <c r="Q373" i="1"/>
  <c r="Q363" i="1"/>
  <c r="Q353" i="1"/>
  <c r="Q173" i="1"/>
  <c r="Q163" i="1"/>
  <c r="Q153" i="1"/>
  <c r="Q143" i="1"/>
  <c r="Q43" i="1"/>
  <c r="Q2316" i="1"/>
  <c r="Q2306" i="1"/>
  <c r="Q2296" i="1"/>
  <c r="Q2286" i="1"/>
  <c r="Q2276" i="1"/>
  <c r="Q2266" i="1"/>
  <c r="Q2256" i="1"/>
  <c r="Q2246" i="1"/>
  <c r="Q2236" i="1"/>
  <c r="Q2226" i="1"/>
  <c r="Q2216" i="1"/>
  <c r="Q2196" i="1"/>
  <c r="Q2186" i="1"/>
  <c r="Q2176" i="1"/>
  <c r="Q2166" i="1"/>
  <c r="Q2156" i="1"/>
  <c r="Q1956" i="1"/>
  <c r="Q1946" i="1"/>
  <c r="Q1936" i="1"/>
  <c r="Q1926" i="1"/>
  <c r="Q1916" i="1"/>
  <c r="Q1906" i="1"/>
  <c r="Q1896" i="1"/>
  <c r="Q1856" i="1"/>
  <c r="Q1846" i="1"/>
  <c r="Q1836" i="1"/>
  <c r="Q1826" i="1"/>
  <c r="Q1816" i="1"/>
  <c r="Q1806" i="1"/>
  <c r="Q1796" i="1"/>
  <c r="Q1786" i="1"/>
  <c r="Q1656" i="1"/>
  <c r="Q1646" i="1"/>
  <c r="Q1636" i="1"/>
  <c r="Q1626" i="1"/>
  <c r="Q1616" i="1"/>
  <c r="Q1606" i="1"/>
  <c r="Q1596" i="1"/>
  <c r="Q1586" i="1"/>
  <c r="Q1576" i="1"/>
  <c r="Q1566" i="1"/>
  <c r="Q1556" i="1"/>
  <c r="Q1546" i="1"/>
  <c r="Q1536" i="1"/>
  <c r="Q1526" i="1"/>
  <c r="Q1516" i="1"/>
  <c r="Q1506" i="1"/>
  <c r="Q1496" i="1"/>
  <c r="Q1486" i="1"/>
  <c r="Q1476" i="1"/>
  <c r="Q1466" i="1"/>
  <c r="Q1456" i="1"/>
  <c r="Q1889" i="1"/>
  <c r="Q1879" i="1"/>
  <c r="Q1869" i="1"/>
  <c r="Q1859" i="1"/>
  <c r="Q1839" i="1"/>
  <c r="Q1829" i="1"/>
  <c r="Q1819" i="1"/>
  <c r="Q1809" i="1"/>
  <c r="Q1799" i="1"/>
  <c r="Q1789" i="1"/>
  <c r="Q1719" i="1"/>
  <c r="Q1709" i="1"/>
  <c r="Q1699" i="1"/>
  <c r="Q1689" i="1"/>
  <c r="Q1679" i="1"/>
  <c r="Q1649" i="1"/>
  <c r="Q1599" i="1"/>
  <c r="Q1539" i="1"/>
  <c r="Q1529" i="1"/>
  <c r="Q1519" i="1"/>
  <c r="Q1509" i="1"/>
  <c r="Q1499" i="1"/>
  <c r="Q1379" i="1"/>
  <c r="Q1299" i="1"/>
  <c r="Q1199" i="1"/>
  <c r="Q1129" i="1"/>
  <c r="Q1119" i="1"/>
  <c r="Q1109" i="1"/>
  <c r="Q1099" i="1"/>
  <c r="Q1089" i="1"/>
  <c r="Q1079" i="1"/>
  <c r="Q1059" i="1"/>
  <c r="Q1029" i="1"/>
  <c r="Q1019" i="1"/>
  <c r="Q1009" i="1"/>
  <c r="Q999" i="1"/>
  <c r="Q989" i="1"/>
  <c r="Q899" i="1"/>
  <c r="Q889" i="1"/>
  <c r="Q879" i="1"/>
  <c r="Q819" i="1"/>
  <c r="Q809" i="1"/>
  <c r="Q799" i="1"/>
  <c r="Q789" i="1"/>
  <c r="Q629" i="1"/>
  <c r="Q559" i="1"/>
  <c r="Q4870" i="1"/>
  <c r="Q2113" i="1"/>
  <c r="Q2103" i="1"/>
  <c r="Q3456" i="1"/>
  <c r="Q3446" i="1"/>
  <c r="Q2559" i="1"/>
  <c r="Q2529" i="1"/>
  <c r="Q2519" i="1"/>
  <c r="Q2509" i="1"/>
  <c r="Q2499" i="1"/>
  <c r="Q2489" i="1"/>
  <c r="Q2479" i="1"/>
  <c r="Q2469" i="1"/>
  <c r="Q2459" i="1"/>
  <c r="Q2449" i="1"/>
  <c r="Q2439" i="1"/>
  <c r="Q2429" i="1"/>
  <c r="Q2419" i="1"/>
  <c r="Q2409" i="1"/>
  <c r="Q2399" i="1"/>
  <c r="Q2389" i="1"/>
  <c r="Q2379" i="1"/>
  <c r="Q2369" i="1"/>
  <c r="Q2069" i="1"/>
  <c r="Q2059" i="1"/>
  <c r="Q2049" i="1"/>
  <c r="Q2039" i="1"/>
  <c r="Q2029" i="1"/>
  <c r="Q2019" i="1"/>
  <c r="Q2009" i="1"/>
  <c r="Q1999" i="1"/>
  <c r="Q1989" i="1"/>
  <c r="Q1979" i="1"/>
  <c r="Q1969" i="1"/>
  <c r="Q1959" i="1"/>
  <c r="Q1949" i="1"/>
  <c r="Q1939" i="1"/>
  <c r="Q2042" i="1"/>
  <c r="Q2032" i="1"/>
  <c r="Q2012" i="1"/>
  <c r="Q1849" i="1"/>
  <c r="Q1069" i="1"/>
  <c r="Q1992" i="1"/>
  <c r="Q1982" i="1"/>
  <c r="Q1962" i="1"/>
  <c r="Q1952" i="1"/>
  <c r="Q1922" i="1"/>
  <c r="Q1912" i="1"/>
  <c r="Q1892" i="1"/>
  <c r="Q1882" i="1"/>
  <c r="Q1832" i="1"/>
  <c r="Q1772" i="1"/>
  <c r="Q1752" i="1"/>
  <c r="Q1712" i="1"/>
  <c r="Q1702" i="1"/>
  <c r="Q1692" i="1"/>
  <c r="Q1672" i="1"/>
  <c r="Q1662" i="1"/>
  <c r="Q1622" i="1"/>
  <c r="Q1602" i="1"/>
  <c r="Q1592" i="1"/>
  <c r="Q1562" i="1"/>
  <c r="Q1512" i="1"/>
  <c r="Q1502" i="1"/>
  <c r="Q1492" i="1"/>
  <c r="Q1482" i="1"/>
  <c r="Q1462" i="1"/>
  <c r="Q1452" i="1"/>
  <c r="Q1402" i="1"/>
  <c r="Q1392" i="1"/>
  <c r="Q1382" i="1"/>
  <c r="Q1372" i="1"/>
  <c r="Q1362" i="1"/>
  <c r="Q1352" i="1"/>
  <c r="Q1332" i="1"/>
  <c r="Q1322" i="1"/>
  <c r="Q1312" i="1"/>
  <c r="Q1302" i="1"/>
  <c r="Q1292" i="1"/>
  <c r="Q1282" i="1"/>
  <c r="Q1272" i="1"/>
  <c r="Q1252" i="1"/>
  <c r="Q1242" i="1"/>
  <c r="Q1232" i="1"/>
  <c r="Q1222" i="1"/>
  <c r="Q1212" i="1"/>
  <c r="Q1182" i="1"/>
  <c r="Q1172" i="1"/>
  <c r="Q1152" i="1"/>
  <c r="Q1142" i="1"/>
  <c r="Q1132" i="1"/>
  <c r="Q1122" i="1"/>
  <c r="Q1112" i="1"/>
  <c r="Q1102" i="1"/>
  <c r="Q1092" i="1"/>
  <c r="Q1082" i="1"/>
  <c r="Q1072" i="1"/>
  <c r="Q1052" i="1"/>
  <c r="Q1042" i="1"/>
  <c r="Q942" i="1"/>
  <c r="Q882" i="1"/>
  <c r="Q872" i="1"/>
  <c r="Q862" i="1"/>
  <c r="Q852" i="1"/>
  <c r="Q812" i="1"/>
  <c r="Q792" i="1"/>
  <c r="Q772" i="1"/>
  <c r="Q762" i="1"/>
  <c r="Q752" i="1"/>
  <c r="Q622" i="1"/>
  <c r="Q612" i="1"/>
  <c r="Q602" i="1"/>
  <c r="Q582" i="1"/>
  <c r="Q562" i="1"/>
  <c r="Q522" i="1"/>
  <c r="Q512" i="1"/>
  <c r="Q502" i="1"/>
  <c r="Q482" i="1"/>
  <c r="Q472" i="1"/>
  <c r="Q462" i="1"/>
  <c r="Q362" i="1"/>
  <c r="Q332" i="1"/>
  <c r="Q292" i="1"/>
  <c r="Q282" i="1"/>
  <c r="Q262" i="1"/>
  <c r="Q252" i="1"/>
  <c r="Q232" i="1"/>
  <c r="Q3730" i="1"/>
  <c r="Q3720" i="1"/>
  <c r="Q3710" i="1"/>
  <c r="Q3700" i="1"/>
  <c r="Q3690" i="1"/>
  <c r="Q3680" i="1"/>
  <c r="Q3670" i="1"/>
  <c r="Q3660" i="1"/>
  <c r="Q3650" i="1"/>
  <c r="Q3640" i="1"/>
  <c r="Q3630" i="1"/>
  <c r="Q3620" i="1"/>
  <c r="Q3610" i="1"/>
  <c r="Q1062" i="1"/>
  <c r="Q742" i="1"/>
  <c r="Q732" i="1"/>
  <c r="Q722" i="1"/>
  <c r="Q712" i="1"/>
  <c r="Q702" i="1"/>
  <c r="Q692" i="1"/>
  <c r="Q682" i="1"/>
  <c r="Q672" i="1"/>
  <c r="Q662" i="1"/>
  <c r="Q652" i="1"/>
  <c r="Q4013" i="1"/>
  <c r="Q2326" i="1"/>
  <c r="Q1676" i="1"/>
  <c r="Q4223" i="1"/>
  <c r="Q4213" i="1"/>
  <c r="Q453" i="1"/>
  <c r="Q3876" i="1"/>
  <c r="Q3866" i="1"/>
  <c r="Q3856" i="1"/>
  <c r="Q3846" i="1"/>
  <c r="Q3836" i="1"/>
  <c r="Q3826" i="1"/>
  <c r="Q3816" i="1"/>
  <c r="Q3806" i="1"/>
  <c r="Q3796" i="1"/>
  <c r="Q3786" i="1"/>
  <c r="Q3776" i="1"/>
  <c r="Q3766" i="1"/>
  <c r="Q3756" i="1"/>
  <c r="Q3746" i="1"/>
  <c r="Q3736" i="1"/>
  <c r="Q3726" i="1"/>
  <c r="Q3716" i="1"/>
  <c r="Q3706" i="1"/>
  <c r="Q3696" i="1"/>
  <c r="Q3686" i="1"/>
  <c r="Q3676" i="1"/>
  <c r="Q3666" i="1"/>
  <c r="Q3656" i="1"/>
  <c r="Q2549" i="1"/>
  <c r="Q192" i="1"/>
  <c r="Q172" i="1"/>
  <c r="Q152" i="1"/>
  <c r="Q92" i="1"/>
  <c r="Q82" i="1"/>
  <c r="Q72" i="1"/>
  <c r="Q2359" i="1"/>
  <c r="Q2349" i="1"/>
  <c r="Q2339" i="1"/>
  <c r="Q2329" i="1"/>
  <c r="Q2319" i="1"/>
  <c r="Q2309" i="1"/>
  <c r="Q2299" i="1"/>
  <c r="Q2289" i="1"/>
  <c r="Q2279" i="1"/>
  <c r="Q2269" i="1"/>
  <c r="Q2259" i="1"/>
  <c r="Q2249" i="1"/>
  <c r="Q2239" i="1"/>
  <c r="Q2229" i="1"/>
  <c r="Q2219" i="1"/>
  <c r="Q2209" i="1"/>
  <c r="Q2199" i="1"/>
  <c r="Q2189" i="1"/>
  <c r="Q2179" i="1"/>
  <c r="Q2169" i="1"/>
  <c r="Q2159" i="1"/>
  <c r="Q2149" i="1"/>
  <c r="Q2139" i="1"/>
  <c r="Q2129" i="1"/>
  <c r="Q2109" i="1"/>
  <c r="Q2099" i="1"/>
  <c r="Q2089" i="1"/>
  <c r="Q4462" i="1"/>
  <c r="Q4452" i="1"/>
  <c r="Q4432" i="1"/>
  <c r="Q4422" i="1"/>
  <c r="Q4412" i="1"/>
  <c r="Q4402" i="1"/>
  <c r="Q4392" i="1"/>
  <c r="Q4382" i="1"/>
  <c r="Q4342" i="1"/>
  <c r="Q4332" i="1"/>
  <c r="Q4322" i="1"/>
  <c r="Q4302" i="1"/>
  <c r="Q4292" i="1"/>
  <c r="Q1822" i="1"/>
  <c r="Q1812" i="1"/>
  <c r="Q272" i="1"/>
  <c r="Q5017" i="1"/>
  <c r="Q5007" i="1"/>
  <c r="Q4997" i="1"/>
  <c r="Q4727" i="1"/>
  <c r="Q4717" i="1"/>
  <c r="Q4707" i="1"/>
  <c r="Q4697" i="1"/>
  <c r="Q4687" i="1"/>
  <c r="Q4677" i="1"/>
  <c r="Q4667" i="1"/>
  <c r="Q4657" i="1"/>
  <c r="Q4647" i="1"/>
  <c r="Q4637" i="1"/>
  <c r="Q4627" i="1"/>
  <c r="Q4617" i="1"/>
  <c r="Q4607" i="1"/>
  <c r="Q4597" i="1"/>
  <c r="Q4587" i="1"/>
  <c r="Q4577" i="1"/>
  <c r="Q4567" i="1"/>
  <c r="Q4557" i="1"/>
  <c r="Q4547" i="1"/>
  <c r="Q4537" i="1"/>
  <c r="Q4527" i="1"/>
  <c r="Q4517" i="1"/>
  <c r="Q4507" i="1"/>
  <c r="Q4497" i="1"/>
  <c r="Q4860" i="1"/>
  <c r="Q4850" i="1"/>
  <c r="Q4840" i="1"/>
  <c r="Q4830" i="1"/>
  <c r="Q4820" i="1"/>
  <c r="Q4810" i="1"/>
  <c r="Q4800" i="1"/>
  <c r="Q4510" i="1"/>
  <c r="Q4500" i="1"/>
  <c r="Q4490" i="1"/>
  <c r="Q4480" i="1"/>
  <c r="Q4470" i="1"/>
  <c r="Q4460" i="1"/>
  <c r="Q4450" i="1"/>
  <c r="Q4440" i="1"/>
  <c r="Q4430" i="1"/>
  <c r="Q4420" i="1"/>
  <c r="Q4410" i="1"/>
  <c r="Q4400" i="1"/>
  <c r="Q4390" i="1"/>
  <c r="Q4380" i="1"/>
  <c r="Q4370" i="1"/>
  <c r="Q4360" i="1"/>
  <c r="Q4350" i="1"/>
  <c r="Q4340" i="1"/>
  <c r="Q4330" i="1"/>
  <c r="Q4320" i="1"/>
  <c r="Q4310" i="1"/>
  <c r="Q4300" i="1"/>
  <c r="Q4290" i="1"/>
  <c r="Q4280" i="1"/>
  <c r="Q4270" i="1"/>
  <c r="Q4260" i="1"/>
  <c r="Q4250" i="1"/>
  <c r="Q4240" i="1"/>
  <c r="Q4230" i="1"/>
  <c r="Q4220" i="1"/>
  <c r="Q4210" i="1"/>
  <c r="Q4200" i="1"/>
  <c r="Q4190" i="1"/>
  <c r="Q4180" i="1"/>
  <c r="Q4170" i="1"/>
  <c r="Q4160" i="1"/>
  <c r="Q4150" i="1"/>
  <c r="Q4140" i="1"/>
  <c r="Q4130" i="1"/>
  <c r="Q4120" i="1"/>
  <c r="Q4110" i="1"/>
  <c r="Q4100" i="1"/>
  <c r="Q4090" i="1"/>
  <c r="Q4080" i="1"/>
  <c r="Q4070" i="1"/>
  <c r="Q4060" i="1"/>
  <c r="Q4050" i="1"/>
  <c r="Q4040" i="1"/>
  <c r="Q4030" i="1"/>
  <c r="Q4020" i="1"/>
  <c r="Q4010" i="1"/>
  <c r="Q4000" i="1"/>
  <c r="Q3990" i="1"/>
  <c r="Q3980" i="1"/>
  <c r="Q3970" i="1"/>
  <c r="Q3960" i="1"/>
  <c r="Q3950" i="1"/>
  <c r="Q3940" i="1"/>
  <c r="Q3930" i="1"/>
  <c r="Q3920" i="1"/>
  <c r="Q3910" i="1"/>
  <c r="Q3900" i="1"/>
  <c r="Q3890" i="1"/>
  <c r="Q3880" i="1"/>
  <c r="Q3870" i="1"/>
  <c r="Q3860" i="1"/>
  <c r="Q3850" i="1"/>
  <c r="Q3840" i="1"/>
  <c r="Q3830" i="1"/>
  <c r="Q3820" i="1"/>
  <c r="Q3810" i="1"/>
  <c r="Q3800" i="1"/>
  <c r="Q3790" i="1"/>
  <c r="Q3780" i="1"/>
  <c r="Q3770" i="1"/>
  <c r="Q3760" i="1"/>
  <c r="Q3750" i="1"/>
  <c r="Q3740" i="1"/>
  <c r="Q3506" i="1"/>
  <c r="Q5018" i="1"/>
  <c r="Q5008" i="1"/>
  <c r="Q4998" i="1"/>
  <c r="Q4988" i="1"/>
  <c r="Q4978" i="1"/>
  <c r="Q4968" i="1"/>
  <c r="Q4958" i="1"/>
  <c r="Q4948" i="1"/>
  <c r="Q4938" i="1"/>
  <c r="Q4928" i="1"/>
  <c r="Q4918" i="1"/>
  <c r="Q4908" i="1"/>
  <c r="Q4898" i="1"/>
  <c r="Q4888" i="1"/>
  <c r="Q4878" i="1"/>
  <c r="Q4868" i="1"/>
  <c r="Q4858" i="1"/>
  <c r="Q4668" i="1"/>
  <c r="Q4658" i="1"/>
  <c r="Q4648" i="1"/>
  <c r="Q4638" i="1"/>
  <c r="Q4628" i="1"/>
  <c r="Q4618" i="1"/>
  <c r="Q4608" i="1"/>
  <c r="Q4598" i="1"/>
  <c r="Q4588" i="1"/>
  <c r="Q4578" i="1"/>
  <c r="Q4568" i="1"/>
  <c r="Q4558" i="1"/>
  <c r="Q4548" i="1"/>
  <c r="Q4538" i="1"/>
  <c r="Q4528" i="1"/>
  <c r="Q4518" i="1"/>
  <c r="Q4498" i="1"/>
  <c r="Q4488" i="1"/>
  <c r="Q4478" i="1"/>
  <c r="Q4468" i="1"/>
  <c r="Q4458" i="1"/>
  <c r="Q4448" i="1"/>
  <c r="Q4438" i="1"/>
  <c r="Q4428" i="1"/>
  <c r="Q4418" i="1"/>
  <c r="Q4408" i="1"/>
  <c r="Q4398" i="1"/>
  <c r="Q4388" i="1"/>
  <c r="Q4378" i="1"/>
  <c r="Q4368" i="1"/>
  <c r="Q4358" i="1"/>
  <c r="Q4348" i="1"/>
  <c r="Q4338" i="1"/>
  <c r="Q4328" i="1"/>
  <c r="Q4318" i="1"/>
  <c r="Q4308" i="1"/>
  <c r="Q4298" i="1"/>
  <c r="Q4288" i="1"/>
  <c r="Q4278" i="1"/>
  <c r="Q4268" i="1"/>
  <c r="Q4258" i="1"/>
  <c r="Q4248" i="1"/>
  <c r="Q4238" i="1"/>
  <c r="Q4228" i="1"/>
  <c r="Q4218" i="1"/>
  <c r="Q4208" i="1"/>
  <c r="Q4198" i="1"/>
  <c r="Q4188" i="1"/>
  <c r="Q4178" i="1"/>
  <c r="Q4168" i="1"/>
  <c r="Q4158" i="1"/>
  <c r="Q4148" i="1"/>
  <c r="Q4138" i="1"/>
  <c r="Q4128" i="1"/>
  <c r="Q4118" i="1"/>
  <c r="Q3598" i="1"/>
  <c r="Q3588" i="1"/>
  <c r="Q3578" i="1"/>
  <c r="Q3568" i="1"/>
  <c r="Q3558" i="1"/>
  <c r="Q3548" i="1"/>
  <c r="Q3538" i="1"/>
  <c r="Q3528" i="1"/>
  <c r="Q3518" i="1"/>
  <c r="Q3508" i="1"/>
  <c r="Q3498" i="1"/>
  <c r="Q3488" i="1"/>
  <c r="Q3600" i="1"/>
  <c r="Q3590" i="1"/>
  <c r="Q3580" i="1"/>
  <c r="Q3570" i="1"/>
  <c r="Q3560" i="1"/>
  <c r="Q3550" i="1"/>
  <c r="Q3540" i="1"/>
  <c r="Q3530" i="1"/>
  <c r="Q3520" i="1"/>
  <c r="Q3510" i="1"/>
  <c r="Q3500" i="1"/>
  <c r="Q3490" i="1"/>
  <c r="Q3480" i="1"/>
  <c r="Q3470" i="1"/>
  <c r="Q3460" i="1"/>
  <c r="Q3450" i="1"/>
  <c r="Q3440" i="1"/>
  <c r="Q3430" i="1"/>
  <c r="Q3420" i="1"/>
  <c r="Q3410" i="1"/>
  <c r="Q3400" i="1"/>
  <c r="Q3390" i="1"/>
  <c r="Q3380" i="1"/>
  <c r="Q3370" i="1"/>
  <c r="Q3360" i="1"/>
  <c r="Q3350" i="1"/>
  <c r="Q3340" i="1"/>
  <c r="Q3330" i="1"/>
  <c r="Q3320" i="1"/>
  <c r="Q3310" i="1"/>
  <c r="Q3300" i="1"/>
  <c r="Q3290" i="1"/>
  <c r="Q3280" i="1"/>
  <c r="Q3270" i="1"/>
  <c r="Q3260" i="1"/>
  <c r="Q3250" i="1"/>
  <c r="Q3240" i="1"/>
  <c r="Q3230" i="1"/>
  <c r="Q3220" i="1"/>
  <c r="Q3210" i="1"/>
  <c r="Q3200" i="1"/>
  <c r="Q3190" i="1"/>
  <c r="Q3180" i="1"/>
  <c r="Q3170" i="1"/>
  <c r="Q3160" i="1"/>
  <c r="Q3150" i="1"/>
  <c r="Q3140" i="1"/>
  <c r="Q3130" i="1"/>
  <c r="Q3120" i="1"/>
  <c r="Q3110" i="1"/>
  <c r="Q3100" i="1"/>
  <c r="Q3090" i="1"/>
  <c r="Q3080" i="1"/>
  <c r="Q3070" i="1"/>
  <c r="Q3060" i="1"/>
  <c r="Q3050" i="1"/>
  <c r="Q3040" i="1"/>
  <c r="Q3030" i="1"/>
  <c r="Q3020" i="1"/>
  <c r="Q3010" i="1"/>
  <c r="Q3000" i="1"/>
  <c r="Q2990" i="1"/>
  <c r="Q2980" i="1"/>
  <c r="Q2970" i="1"/>
  <c r="Q2960" i="1"/>
  <c r="Q2950" i="1"/>
  <c r="Q2940" i="1"/>
  <c r="Q2930" i="1"/>
  <c r="Q2920" i="1"/>
  <c r="Q2910" i="1"/>
  <c r="Q2900" i="1"/>
  <c r="Q2890" i="1"/>
  <c r="Q2880" i="1"/>
  <c r="Q2870" i="1"/>
  <c r="Q2860" i="1"/>
  <c r="Q2850" i="1"/>
  <c r="Q2840" i="1"/>
  <c r="Q2830" i="1"/>
  <c r="Q2820" i="1"/>
  <c r="Q2810" i="1"/>
  <c r="Q2800" i="1"/>
  <c r="Q2790" i="1"/>
  <c r="Q2780" i="1"/>
  <c r="Q2770" i="1"/>
  <c r="Q2760" i="1"/>
  <c r="Q2750" i="1"/>
  <c r="Q2740" i="1"/>
  <c r="Q2730" i="1"/>
  <c r="Q2720" i="1"/>
  <c r="Q2710" i="1"/>
  <c r="Q2700" i="1"/>
  <c r="Q2690" i="1"/>
  <c r="Q2680" i="1"/>
  <c r="Q2670" i="1"/>
  <c r="Q2660" i="1"/>
  <c r="Q2650" i="1"/>
  <c r="Q2640" i="1"/>
  <c r="Q2630" i="1"/>
  <c r="Q2620" i="1"/>
  <c r="Q2610" i="1"/>
  <c r="Q2600" i="1"/>
  <c r="Q2590" i="1"/>
  <c r="Q2580" i="1"/>
  <c r="Q2570" i="1"/>
  <c r="Q2560" i="1"/>
  <c r="Q2550" i="1"/>
  <c r="Q2540" i="1"/>
  <c r="Q2530" i="1"/>
  <c r="Q2520" i="1"/>
  <c r="Q2510" i="1"/>
  <c r="Q2500" i="1"/>
  <c r="Q2490" i="1"/>
  <c r="Q2480" i="1"/>
  <c r="Q2470" i="1"/>
  <c r="Q2460" i="1"/>
  <c r="Q2450" i="1"/>
  <c r="Q2440" i="1"/>
  <c r="Q2430" i="1"/>
  <c r="Q2420" i="1"/>
  <c r="Q2410" i="1"/>
  <c r="Q2400" i="1"/>
  <c r="Q2390" i="1"/>
  <c r="Q2380" i="1"/>
  <c r="Q2370" i="1"/>
  <c r="Q2350" i="1"/>
  <c r="Q2340" i="1"/>
  <c r="Q2330" i="1"/>
  <c r="Q2320" i="1"/>
  <c r="Q2310" i="1"/>
  <c r="Q2300" i="1"/>
  <c r="Q2290" i="1"/>
  <c r="Q2280" i="1"/>
  <c r="Q2270" i="1"/>
  <c r="Q2260" i="1"/>
  <c r="Q2250" i="1"/>
  <c r="Q2240" i="1"/>
  <c r="Q2230" i="1"/>
  <c r="Q2220" i="1"/>
  <c r="Q2210" i="1"/>
  <c r="Q2200" i="1"/>
  <c r="Q2190" i="1"/>
  <c r="Q2180" i="1"/>
  <c r="Q2170" i="1"/>
  <c r="Q2160" i="1"/>
  <c r="Q2150" i="1"/>
  <c r="Q2140" i="1"/>
  <c r="Q2130" i="1"/>
  <c r="Q2120" i="1"/>
  <c r="Q2110" i="1"/>
  <c r="Q2100" i="1"/>
  <c r="Q2090" i="1"/>
  <c r="Q2080" i="1"/>
  <c r="Q2070" i="1"/>
  <c r="Q2060" i="1"/>
  <c r="Q2050" i="1"/>
  <c r="Q2040" i="1"/>
  <c r="Q2030" i="1"/>
  <c r="Q2020" i="1"/>
  <c r="Q2010" i="1"/>
  <c r="Q2000" i="1"/>
  <c r="Q1990" i="1"/>
  <c r="Q1980" i="1"/>
  <c r="Q1970" i="1"/>
  <c r="Q1960" i="1"/>
  <c r="Q1950" i="1"/>
  <c r="Q1940" i="1"/>
  <c r="Q1930" i="1"/>
  <c r="Q930" i="1"/>
  <c r="Q920" i="1"/>
  <c r="Q910" i="1"/>
  <c r="Q900" i="1"/>
  <c r="Q890" i="1"/>
  <c r="Q880" i="1"/>
  <c r="Q870" i="1"/>
  <c r="Q860" i="1"/>
  <c r="Q850" i="1"/>
  <c r="Q840" i="1"/>
  <c r="Q830" i="1"/>
  <c r="Q820" i="1"/>
  <c r="Q810" i="1"/>
  <c r="Q800" i="1"/>
  <c r="Q790" i="1"/>
  <c r="Q780" i="1"/>
  <c r="Q770" i="1"/>
  <c r="Q760" i="1"/>
  <c r="Q750" i="1"/>
  <c r="Q740" i="1"/>
  <c r="Q730" i="1"/>
  <c r="Q720" i="1"/>
  <c r="Q710" i="1"/>
  <c r="Q700" i="1"/>
  <c r="Q690" i="1"/>
  <c r="Q680" i="1"/>
  <c r="Q670" i="1"/>
  <c r="Q660" i="1"/>
  <c r="Q650" i="1"/>
  <c r="Q640" i="1"/>
  <c r="Q630" i="1"/>
  <c r="Q620" i="1"/>
  <c r="Q610" i="1"/>
  <c r="Q600" i="1"/>
  <c r="Q590" i="1"/>
  <c r="Q580" i="1"/>
  <c r="Q570" i="1"/>
  <c r="Q560" i="1"/>
  <c r="Q550" i="1"/>
  <c r="Q540" i="1"/>
  <c r="Q530" i="1"/>
  <c r="Q520" i="1"/>
  <c r="Q510" i="1"/>
  <c r="Q500" i="1"/>
  <c r="Q490" i="1"/>
  <c r="Q480" i="1"/>
  <c r="Q470" i="1"/>
  <c r="Q460" i="1"/>
  <c r="Q450" i="1"/>
  <c r="Q440" i="1"/>
  <c r="Q430" i="1"/>
  <c r="Q420" i="1"/>
  <c r="Q410" i="1"/>
  <c r="Q400" i="1"/>
  <c r="Q390" i="1"/>
  <c r="Q380" i="1"/>
  <c r="Q370" i="1"/>
  <c r="Q360" i="1"/>
  <c r="Q350" i="1"/>
  <c r="Q340" i="1"/>
  <c r="Q330" i="1"/>
  <c r="Q320" i="1"/>
  <c r="Q310" i="1"/>
  <c r="Q300" i="1"/>
  <c r="Q290" i="1"/>
  <c r="Q280" i="1"/>
  <c r="Q270" i="1"/>
  <c r="Q260" i="1"/>
  <c r="Q250" i="1"/>
  <c r="Q240" i="1"/>
  <c r="Q230" i="1"/>
  <c r="Q220" i="1"/>
  <c r="Q210" i="1"/>
  <c r="Q190" i="1"/>
  <c r="Q180" i="1"/>
  <c r="Q170" i="1"/>
  <c r="Q160" i="1"/>
  <c r="Q150" i="1"/>
  <c r="Q140" i="1"/>
  <c r="Q130" i="1"/>
  <c r="Q120" i="1"/>
  <c r="Q110" i="1"/>
  <c r="Q100" i="1"/>
  <c r="Q90" i="1"/>
  <c r="Q80" i="1"/>
  <c r="Q70" i="1"/>
  <c r="Q60" i="1"/>
  <c r="Q30" i="1"/>
  <c r="Q3478" i="1"/>
  <c r="Q3468" i="1"/>
  <c r="Q3458" i="1"/>
  <c r="Q3448" i="1"/>
  <c r="Q3438" i="1"/>
  <c r="Q3428" i="1"/>
  <c r="Q3418" i="1"/>
  <c r="Q3408" i="1"/>
  <c r="Q3398" i="1"/>
  <c r="Q3388" i="1"/>
  <c r="Q3378" i="1"/>
  <c r="Q3368" i="1"/>
  <c r="Q3358" i="1"/>
  <c r="Q3348" i="1"/>
  <c r="Q3338" i="1"/>
  <c r="Q3328" i="1"/>
  <c r="Q3318" i="1"/>
  <c r="Q3308" i="1"/>
  <c r="Q3298" i="1"/>
  <c r="Q3278" i="1"/>
  <c r="Q3268" i="1"/>
  <c r="Q3258" i="1"/>
  <c r="Q3248" i="1"/>
  <c r="Q3238" i="1"/>
  <c r="Q3228" i="1"/>
  <c r="Q3218" i="1"/>
  <c r="Q3208" i="1"/>
  <c r="Q3198" i="1"/>
  <c r="Q3188" i="1"/>
  <c r="Q3178" i="1"/>
  <c r="Q3168" i="1"/>
  <c r="Q3158" i="1"/>
  <c r="Q3148" i="1"/>
  <c r="Q3138" i="1"/>
  <c r="Q3128" i="1"/>
  <c r="Q3118" i="1"/>
  <c r="Q3108" i="1"/>
  <c r="Q3098" i="1"/>
  <c r="Q3088" i="1"/>
  <c r="Q3078" i="1"/>
  <c r="Q3068" i="1"/>
  <c r="Q3058" i="1"/>
  <c r="Q3048" i="1"/>
  <c r="Q3038" i="1"/>
  <c r="Q3028" i="1"/>
  <c r="Q3018" i="1"/>
  <c r="Q3008" i="1"/>
  <c r="Q2998" i="1"/>
  <c r="Q2988" i="1"/>
  <c r="Q2978" i="1"/>
  <c r="Q2968" i="1"/>
  <c r="Q2958" i="1"/>
  <c r="Q2948" i="1"/>
  <c r="Q2938" i="1"/>
  <c r="Q2928" i="1"/>
  <c r="Q2918" i="1"/>
  <c r="Q2908" i="1"/>
  <c r="Q2898" i="1"/>
  <c r="Q2858" i="1"/>
  <c r="Q2848" i="1"/>
  <c r="Q2838" i="1"/>
  <c r="Q2828" i="1"/>
  <c r="Q2818" i="1"/>
  <c r="Q2808" i="1"/>
  <c r="Q2798" i="1"/>
  <c r="Q2788" i="1"/>
  <c r="Q2778" i="1"/>
  <c r="Q2768" i="1"/>
  <c r="Q2758" i="1"/>
  <c r="Q2748" i="1"/>
  <c r="Q2738" i="1"/>
  <c r="Q2728" i="1"/>
  <c r="Q2718" i="1"/>
  <c r="Q2708" i="1"/>
  <c r="Q2698" i="1"/>
  <c r="Q2688" i="1"/>
  <c r="Q2678" i="1"/>
  <c r="Q2668" i="1"/>
  <c r="Q2658" i="1"/>
  <c r="Q2638" i="1"/>
  <c r="Q2628" i="1"/>
  <c r="Q2618" i="1"/>
  <c r="Q2608" i="1"/>
  <c r="Q2598" i="1"/>
  <c r="Q2588" i="1"/>
  <c r="Q586" i="1"/>
  <c r="Q526" i="1"/>
  <c r="Q516" i="1"/>
  <c r="Q506" i="1"/>
  <c r="Q496" i="1"/>
  <c r="Q486" i="1"/>
  <c r="Q476" i="1"/>
  <c r="Q466" i="1"/>
  <c r="Q456" i="1"/>
  <c r="Q446" i="1"/>
  <c r="Q436" i="1"/>
  <c r="Q426" i="1"/>
  <c r="Q416" i="1"/>
  <c r="Q406" i="1"/>
  <c r="Q396" i="1"/>
  <c r="Q386" i="1"/>
  <c r="Q376" i="1"/>
  <c r="Q366" i="1"/>
  <c r="Q356" i="1"/>
  <c r="Q346" i="1"/>
  <c r="Q336" i="1"/>
  <c r="Q326" i="1"/>
  <c r="Q316" i="1"/>
  <c r="Q306" i="1"/>
  <c r="Q296" i="1"/>
  <c r="Q286" i="1"/>
  <c r="Q276" i="1"/>
  <c r="Q266" i="1"/>
  <c r="Q256" i="1"/>
  <c r="Q246" i="1"/>
  <c r="Q236" i="1"/>
  <c r="Q226" i="1"/>
  <c r="Q216" i="1"/>
  <c r="Q206" i="1"/>
  <c r="Q196" i="1"/>
  <c r="Q186" i="1"/>
  <c r="Q176" i="1"/>
  <c r="Q166" i="1"/>
  <c r="Q156" i="1"/>
  <c r="Q146" i="1"/>
  <c r="Q136" i="1"/>
  <c r="Q126" i="1"/>
  <c r="Q116" i="1"/>
  <c r="Q106" i="1"/>
  <c r="Q96" i="1"/>
  <c r="Q86" i="1"/>
  <c r="Q76" i="1"/>
  <c r="Q66" i="1"/>
  <c r="Q56" i="1"/>
  <c r="Q1049" i="1"/>
  <c r="Q1259" i="1"/>
  <c r="Q1219" i="1"/>
  <c r="Q1209" i="1"/>
  <c r="Q1169" i="1"/>
  <c r="Q529" i="1"/>
  <c r="Q519" i="1"/>
  <c r="Q509" i="1"/>
  <c r="Q499" i="1"/>
  <c r="Q489" i="1"/>
  <c r="Q479" i="1"/>
  <c r="Q469" i="1"/>
  <c r="Q459" i="1"/>
  <c r="Q449" i="1"/>
  <c r="Q439" i="1"/>
  <c r="Q429" i="1"/>
  <c r="Q419" i="1"/>
  <c r="Q409" i="1"/>
  <c r="Q399" i="1"/>
  <c r="Q389" i="1"/>
  <c r="Q379" i="1"/>
  <c r="Q369" i="1"/>
  <c r="Q359" i="1"/>
  <c r="Q349" i="1"/>
  <c r="Q339" i="1"/>
  <c r="Q329" i="1"/>
  <c r="Q319" i="1"/>
  <c r="Q309" i="1"/>
  <c r="Q299" i="1"/>
  <c r="Q289" i="1"/>
  <c r="Q279" i="1"/>
  <c r="Q269" i="1"/>
  <c r="Q259" i="1"/>
  <c r="Q249" i="1"/>
  <c r="Q239" i="1"/>
  <c r="Q229" i="1"/>
  <c r="Q219" i="1"/>
  <c r="Q209" i="1"/>
  <c r="Q199" i="1"/>
  <c r="Q189" i="1"/>
  <c r="Q179" i="1"/>
  <c r="Q169" i="1"/>
  <c r="Q159" i="1"/>
  <c r="Q149" i="1"/>
  <c r="Q139" i="1"/>
  <c r="Q129" i="1"/>
  <c r="Q119" i="1"/>
  <c r="Q109" i="1"/>
  <c r="Q99" i="1"/>
  <c r="Q89" i="1"/>
  <c r="Q79" i="1"/>
  <c r="Q69" i="1"/>
  <c r="Q59" i="1"/>
  <c r="Q49" i="1"/>
  <c r="Q39" i="1"/>
  <c r="Q3288" i="1"/>
  <c r="Q4108" i="1"/>
  <c r="Q4098" i="1"/>
  <c r="Q4088" i="1"/>
  <c r="Q4078" i="1"/>
  <c r="Q4068" i="1"/>
  <c r="Q4058" i="1"/>
  <c r="Q4048" i="1"/>
  <c r="Q4038" i="1"/>
  <c r="Q4028" i="1"/>
  <c r="Q4018" i="1"/>
  <c r="Q4008" i="1"/>
  <c r="Q3998" i="1"/>
  <c r="Q3988" i="1"/>
  <c r="Q3978" i="1"/>
  <c r="Q3968" i="1"/>
  <c r="Q3958" i="1"/>
  <c r="Q3948" i="1"/>
  <c r="Q3938" i="1"/>
  <c r="Q3928" i="1"/>
  <c r="Q3918" i="1"/>
  <c r="Q3908" i="1"/>
  <c r="Q3888" i="1"/>
  <c r="Q3878" i="1"/>
  <c r="Q3868" i="1"/>
  <c r="Q3858" i="1"/>
  <c r="Q3848" i="1"/>
  <c r="Q3838" i="1"/>
  <c r="Q3828" i="1"/>
  <c r="Q3818" i="1"/>
  <c r="Q3808" i="1"/>
  <c r="Q3798" i="1"/>
  <c r="Q3778" i="1"/>
  <c r="Q3768" i="1"/>
  <c r="Q3758" i="1"/>
  <c r="Q3748" i="1"/>
  <c r="Q3738" i="1"/>
  <c r="Q3728" i="1"/>
  <c r="Q3718" i="1"/>
  <c r="Q3708" i="1"/>
  <c r="Q3698" i="1"/>
  <c r="Q3688" i="1"/>
  <c r="Q3678" i="1"/>
  <c r="Q3668" i="1"/>
  <c r="Q3658" i="1"/>
  <c r="Q3648" i="1"/>
  <c r="Q3638" i="1"/>
  <c r="Q3628" i="1"/>
  <c r="Q3618" i="1"/>
  <c r="Q3608" i="1"/>
  <c r="Q2648" i="1"/>
  <c r="Q3129" i="1"/>
  <c r="Q3119" i="1"/>
  <c r="Q3109" i="1"/>
  <c r="Q3099" i="1"/>
  <c r="Q3089" i="1"/>
  <c r="Q3079" i="1"/>
  <c r="Q3069" i="1"/>
  <c r="Q3059" i="1"/>
  <c r="Q3049" i="1"/>
  <c r="Q3039" i="1"/>
  <c r="Q3029" i="1"/>
  <c r="Q3019" i="1"/>
  <c r="Q3009" i="1"/>
  <c r="Q4272" i="1"/>
  <c r="Q4252" i="1"/>
  <c r="Q4212" i="1"/>
  <c r="Q4202" i="1"/>
  <c r="Q4192" i="1"/>
  <c r="Q4172" i="1"/>
  <c r="Q3102" i="1"/>
  <c r="Q3082" i="1"/>
  <c r="Q3062" i="1"/>
  <c r="Q3052" i="1"/>
  <c r="Q3032" i="1"/>
  <c r="Q3012" i="1"/>
  <c r="Q2992" i="1"/>
  <c r="Q2962" i="1"/>
  <c r="Q2952" i="1"/>
  <c r="Q2942" i="1"/>
  <c r="Q2932" i="1"/>
  <c r="Q2922" i="1"/>
  <c r="Q2912" i="1"/>
  <c r="Q2882" i="1"/>
  <c r="Q2872" i="1"/>
  <c r="Q2852" i="1"/>
  <c r="Q2842" i="1"/>
  <c r="Q2832" i="1"/>
  <c r="Q2822" i="1"/>
  <c r="Q2812" i="1"/>
  <c r="Q2802" i="1"/>
  <c r="Q2792" i="1"/>
  <c r="Q2782" i="1"/>
  <c r="Q2772" i="1"/>
  <c r="Q2762" i="1"/>
  <c r="Q2742" i="1"/>
  <c r="Q2732" i="1"/>
  <c r="Q2722" i="1"/>
  <c r="Q2712" i="1"/>
  <c r="Q2702" i="1"/>
  <c r="Q2692" i="1"/>
  <c r="Q2682" i="1"/>
  <c r="Q2672" i="1"/>
  <c r="Q2652" i="1"/>
  <c r="Q2622" i="1"/>
  <c r="Q2602" i="1"/>
  <c r="Q2592" i="1"/>
  <c r="Q2582" i="1"/>
  <c r="Q2542" i="1"/>
  <c r="Q2532" i="1"/>
  <c r="Q2512" i="1"/>
  <c r="Q2502" i="1"/>
  <c r="Q2462" i="1"/>
  <c r="Q2452" i="1"/>
  <c r="Q2432" i="1"/>
  <c r="Q2422" i="1"/>
  <c r="Q2412" i="1"/>
  <c r="Q2402" i="1"/>
  <c r="Q2382" i="1"/>
  <c r="Q2352" i="1"/>
  <c r="Q2342" i="1"/>
  <c r="Q2332" i="1"/>
  <c r="Q2312" i="1"/>
  <c r="Q2302" i="1"/>
  <c r="Q2292" i="1"/>
  <c r="Q2222" i="1"/>
  <c r="Q2212" i="1"/>
  <c r="Q2202" i="1"/>
  <c r="Q2162" i="1"/>
  <c r="Q2152" i="1"/>
  <c r="Q2132" i="1"/>
  <c r="Q2122" i="1"/>
  <c r="Q2112" i="1"/>
  <c r="Q2082" i="1"/>
  <c r="Q2062" i="1"/>
  <c r="Q5021" i="1"/>
  <c r="Q5011" i="1"/>
  <c r="Q5001" i="1"/>
  <c r="Q4991" i="1"/>
  <c r="Q4981" i="1"/>
  <c r="Q4971" i="1"/>
  <c r="Q4961" i="1"/>
  <c r="Q4951" i="1"/>
  <c r="Q4931" i="1"/>
  <c r="Q4921" i="1"/>
  <c r="Q4911" i="1"/>
  <c r="Q4901" i="1"/>
  <c r="Q4891" i="1"/>
  <c r="Q4881" i="1"/>
  <c r="Q4871" i="1"/>
  <c r="Q4861" i="1"/>
  <c r="Q4851" i="1"/>
  <c r="Q4841" i="1"/>
  <c r="Q4831" i="1"/>
  <c r="Q4821" i="1"/>
  <c r="Q4811" i="1"/>
  <c r="Q4801" i="1"/>
  <c r="Q4791" i="1"/>
  <c r="Q4781" i="1"/>
  <c r="Q4771" i="1"/>
  <c r="Q4761" i="1"/>
  <c r="Q4751" i="1"/>
  <c r="Q4741" i="1"/>
  <c r="Q4731" i="1"/>
  <c r="Q4721" i="1"/>
  <c r="Q4711" i="1"/>
  <c r="Q4701" i="1"/>
  <c r="Q4691" i="1"/>
  <c r="Q4681" i="1"/>
  <c r="Q4671" i="1"/>
  <c r="Q4661" i="1"/>
  <c r="Q4651" i="1"/>
  <c r="Q4641" i="1"/>
  <c r="Q4631" i="1"/>
  <c r="Q4621" i="1"/>
  <c r="Q4611" i="1"/>
  <c r="Q4601" i="1"/>
  <c r="Q4591" i="1"/>
  <c r="Q4581" i="1"/>
  <c r="Q4571" i="1"/>
  <c r="Q4561" i="1"/>
  <c r="Q4551" i="1"/>
  <c r="Q4541" i="1"/>
  <c r="Q4531" i="1"/>
  <c r="Q4521" i="1"/>
  <c r="Q4511" i="1"/>
  <c r="Q4501" i="1"/>
  <c r="Q4491" i="1"/>
  <c r="Q4471" i="1"/>
  <c r="Q4461" i="1"/>
  <c r="Q4451" i="1"/>
  <c r="Q4441" i="1"/>
  <c r="Q4431" i="1"/>
  <c r="Q4421" i="1"/>
  <c r="Q4411" i="1"/>
  <c r="Q4351" i="1"/>
  <c r="Q4341" i="1"/>
  <c r="Q4331" i="1"/>
  <c r="Q4321" i="1"/>
  <c r="Q4311" i="1"/>
  <c r="Q4301" i="1"/>
  <c r="Q4291" i="1"/>
  <c r="Q4281" i="1"/>
  <c r="Q4271" i="1"/>
  <c r="Q4261" i="1"/>
  <c r="Q4251" i="1"/>
  <c r="Q4241" i="1"/>
  <c r="Q4487" i="1"/>
  <c r="Q4477" i="1"/>
  <c r="Q4467" i="1"/>
  <c r="Q4457" i="1"/>
  <c r="Q4447" i="1"/>
  <c r="Q4437" i="1"/>
  <c r="Q4427" i="1"/>
  <c r="Q4417" i="1"/>
  <c r="Q4407" i="1"/>
  <c r="Q4397" i="1"/>
  <c r="Q4387" i="1"/>
  <c r="Q4377" i="1"/>
  <c r="Q4367" i="1"/>
  <c r="Q4357" i="1"/>
  <c r="Q4347" i="1"/>
  <c r="Q4337" i="1"/>
  <c r="Q4327" i="1"/>
  <c r="Q4317" i="1"/>
  <c r="Q4152" i="1"/>
  <c r="Q4142" i="1"/>
  <c r="Q4132" i="1"/>
  <c r="Q4112" i="1"/>
  <c r="Q4082" i="1"/>
  <c r="Q4072" i="1"/>
  <c r="Q4062" i="1"/>
  <c r="Q4022" i="1"/>
  <c r="Q3992" i="1"/>
  <c r="Q3892" i="1"/>
  <c r="Q1376" i="1"/>
  <c r="Q1366" i="1"/>
  <c r="Q1356" i="1"/>
  <c r="Q1346" i="1"/>
  <c r="Q1336" i="1"/>
  <c r="Q1326" i="1"/>
  <c r="Q1316" i="1"/>
  <c r="Q1306" i="1"/>
  <c r="Q1296" i="1"/>
  <c r="Q1286" i="1"/>
  <c r="Q1276" i="1"/>
  <c r="Q1266" i="1"/>
  <c r="Q1256" i="1"/>
  <c r="Q1246" i="1"/>
  <c r="Q1236" i="1"/>
  <c r="Q1226" i="1"/>
  <c r="Q1216" i="1"/>
  <c r="Q1206" i="1"/>
  <c r="Q1196" i="1"/>
  <c r="Q1186" i="1"/>
  <c r="Q1176" i="1"/>
  <c r="Q1166" i="1"/>
  <c r="Q1156" i="1"/>
  <c r="Q1146" i="1"/>
  <c r="Q1136" i="1"/>
  <c r="Q1126" i="1"/>
  <c r="Q1116" i="1"/>
  <c r="Q1106" i="1"/>
  <c r="Q1096" i="1"/>
  <c r="Q1086" i="1"/>
  <c r="Q1076" i="1"/>
  <c r="Q1066" i="1"/>
  <c r="Q1056" i="1"/>
  <c r="Q1046" i="1"/>
  <c r="Q1036" i="1"/>
  <c r="Q1026" i="1"/>
  <c r="Q1016" i="1"/>
  <c r="Q1006" i="1"/>
  <c r="Q996" i="1"/>
  <c r="Q986" i="1"/>
  <c r="Q976" i="1"/>
  <c r="Q966" i="1"/>
  <c r="Q956" i="1"/>
  <c r="Q946" i="1"/>
  <c r="Q936" i="1"/>
  <c r="Q926" i="1"/>
  <c r="Q916" i="1"/>
  <c r="Q906" i="1"/>
  <c r="Q896" i="1"/>
  <c r="Q886" i="1"/>
  <c r="Q876" i="1"/>
  <c r="Q866" i="1"/>
  <c r="Q856" i="1"/>
  <c r="Q846" i="1"/>
  <c r="Q836" i="1"/>
  <c r="Q826" i="1"/>
  <c r="Q816" i="1"/>
  <c r="Q806" i="1"/>
  <c r="Q796" i="1"/>
  <c r="Q786" i="1"/>
  <c r="Q776" i="1"/>
  <c r="Q766" i="1"/>
  <c r="Q756" i="1"/>
  <c r="Q746" i="1"/>
  <c r="Q736" i="1"/>
  <c r="Q726" i="1"/>
  <c r="Q716" i="1"/>
  <c r="Q706" i="1"/>
  <c r="Q696" i="1"/>
  <c r="Q686" i="1"/>
  <c r="Q676" i="1"/>
  <c r="Q666" i="1"/>
  <c r="Q656" i="1"/>
  <c r="Q646" i="1"/>
  <c r="Q636" i="1"/>
  <c r="Q626" i="1"/>
  <c r="Q616" i="1"/>
  <c r="Q606" i="1"/>
  <c r="Q596" i="1"/>
  <c r="Q576" i="1"/>
  <c r="Q566" i="1"/>
  <c r="Q556" i="1"/>
  <c r="Q546" i="1"/>
  <c r="Q536" i="1"/>
  <c r="Q46" i="1"/>
  <c r="Q3417" i="1"/>
  <c r="Q3407" i="1"/>
  <c r="Q3397" i="1"/>
  <c r="Q3387" i="1"/>
  <c r="Q3377" i="1"/>
  <c r="Q3367" i="1"/>
  <c r="Q3357" i="1"/>
  <c r="Q3347" i="1"/>
  <c r="Q3337" i="1"/>
  <c r="Q3327" i="1"/>
  <c r="Q3317" i="1"/>
  <c r="Q3307" i="1"/>
  <c r="Q3297" i="1"/>
  <c r="Q3287" i="1"/>
  <c r="Q3277" i="1"/>
  <c r="Q3267" i="1"/>
  <c r="Q3257" i="1"/>
  <c r="Q1920" i="1"/>
  <c r="Q1910" i="1"/>
  <c r="Q1900" i="1"/>
  <c r="Q1890" i="1"/>
  <c r="Q1880" i="1"/>
  <c r="Q1870" i="1"/>
  <c r="Q1860" i="1"/>
  <c r="Q1850" i="1"/>
  <c r="Q1840" i="1"/>
  <c r="Q1830" i="1"/>
  <c r="Q1820" i="1"/>
  <c r="Q1810" i="1"/>
  <c r="Q1800" i="1"/>
  <c r="Q1790" i="1"/>
  <c r="Q3898" i="1"/>
  <c r="Q1780" i="1"/>
  <c r="Q1770" i="1"/>
  <c r="Q1760" i="1"/>
  <c r="Q1750" i="1"/>
  <c r="Q1740" i="1"/>
  <c r="Q1730" i="1"/>
  <c r="Q1720" i="1"/>
  <c r="Q1710" i="1"/>
  <c r="Q1700" i="1"/>
  <c r="Q1690" i="1"/>
  <c r="Q1680" i="1"/>
  <c r="Q1670" i="1"/>
  <c r="Q1660" i="1"/>
  <c r="Q1650" i="1"/>
  <c r="Q1640" i="1"/>
  <c r="Q1630" i="1"/>
  <c r="Q1620" i="1"/>
  <c r="Q1610" i="1"/>
  <c r="Q1600" i="1"/>
  <c r="Q1590" i="1"/>
  <c r="Q1580" i="1"/>
  <c r="Q1570" i="1"/>
  <c r="Q1560" i="1"/>
  <c r="Q1550" i="1"/>
  <c r="Q1540" i="1"/>
  <c r="Q1530" i="1"/>
  <c r="Q1520" i="1"/>
  <c r="Q1510" i="1"/>
  <c r="Q1500" i="1"/>
  <c r="Q1490" i="1"/>
  <c r="Q1480" i="1"/>
  <c r="Q1470" i="1"/>
  <c r="Q1460" i="1"/>
  <c r="Q1450" i="1"/>
  <c r="Q1440" i="1"/>
  <c r="Q1430" i="1"/>
  <c r="Q1420" i="1"/>
  <c r="Q1410" i="1"/>
  <c r="Q1400" i="1"/>
  <c r="Q1390" i="1"/>
  <c r="Q1380" i="1"/>
  <c r="Q1370" i="1"/>
  <c r="Q1360" i="1"/>
  <c r="Q1350" i="1"/>
  <c r="Q1340" i="1"/>
  <c r="Q1330" i="1"/>
  <c r="Q1320" i="1"/>
  <c r="Q1310" i="1"/>
  <c r="Q1300" i="1"/>
  <c r="Q1290" i="1"/>
  <c r="Q1280" i="1"/>
  <c r="Q1270" i="1"/>
  <c r="Q1260" i="1"/>
  <c r="Q1250" i="1"/>
  <c r="Q1240" i="1"/>
  <c r="Q1230" i="1"/>
  <c r="Q1220" i="1"/>
  <c r="Q1210" i="1"/>
  <c r="Q1200" i="1"/>
  <c r="Q1190" i="1"/>
  <c r="Q1180" i="1"/>
  <c r="Q1170" i="1"/>
  <c r="Q1160" i="1"/>
  <c r="Q1150" i="1"/>
  <c r="Q1140" i="1"/>
  <c r="Q1130" i="1"/>
  <c r="Q1120" i="1"/>
  <c r="Q1110" i="1"/>
  <c r="Q1100" i="1"/>
  <c r="Q1090" i="1"/>
  <c r="Q1080" i="1"/>
  <c r="Q1070" i="1"/>
  <c r="Q1060" i="1"/>
  <c r="Q1050" i="1"/>
  <c r="Q1040" i="1"/>
  <c r="Q1030" i="1"/>
  <c r="Q1020" i="1"/>
  <c r="Q1010" i="1"/>
  <c r="Q1000" i="1"/>
  <c r="Q990" i="1"/>
  <c r="Q980" i="1"/>
  <c r="Q970" i="1"/>
  <c r="Q960" i="1"/>
  <c r="Q950" i="1"/>
  <c r="Q940" i="1"/>
  <c r="Q2533" i="1"/>
  <c r="Q2453" i="1"/>
  <c r="Q213" i="1"/>
  <c r="Q33" i="1"/>
  <c r="Q2539" i="1"/>
  <c r="Q2119" i="1"/>
  <c r="Q2079" i="1"/>
  <c r="Q1769" i="1"/>
  <c r="Q1629" i="1"/>
  <c r="Q1369" i="1"/>
  <c r="Q5027" i="1"/>
  <c r="Q1713" i="1"/>
  <c r="Q1703" i="1"/>
  <c r="Q1693" i="1"/>
  <c r="Q1683" i="1"/>
  <c r="Q1673" i="1"/>
  <c r="Q1663" i="1"/>
  <c r="Q1653" i="1"/>
  <c r="Q1643" i="1"/>
  <c r="Q1633" i="1"/>
  <c r="Q1623" i="1"/>
  <c r="Q1613" i="1"/>
  <c r="Q1603" i="1"/>
  <c r="Q1593" i="1"/>
  <c r="Q1583" i="1"/>
  <c r="Q1573" i="1"/>
  <c r="Q1563" i="1"/>
  <c r="Q1553" i="1"/>
  <c r="Q1543" i="1"/>
  <c r="Q1533" i="1"/>
  <c r="Q1523" i="1"/>
  <c r="Q1513" i="1"/>
  <c r="Q1503" i="1"/>
  <c r="Q1493" i="1"/>
  <c r="Q1483" i="1"/>
  <c r="Q1473" i="1"/>
  <c r="Q1463" i="1"/>
  <c r="Q1453" i="1"/>
  <c r="Q1443" i="1"/>
  <c r="Q1433" i="1"/>
  <c r="Q1423" i="1"/>
  <c r="Q1413" i="1"/>
  <c r="Q1403" i="1"/>
  <c r="Q1393" i="1"/>
  <c r="Q1383" i="1"/>
  <c r="Q1373" i="1"/>
  <c r="Q1363" i="1"/>
  <c r="Q1353" i="1"/>
  <c r="Q1343" i="1"/>
  <c r="Q1333" i="1"/>
  <c r="Q1323" i="1"/>
  <c r="Q1313" i="1"/>
  <c r="Q1303" i="1"/>
  <c r="Q1293" i="1"/>
  <c r="Q1283" i="1"/>
  <c r="Q1273" i="1"/>
  <c r="Q1263" i="1"/>
  <c r="Q1253" i="1"/>
  <c r="Q1243" i="1"/>
  <c r="Q1233" i="1"/>
  <c r="Q1223" i="1"/>
  <c r="Q1213" i="1"/>
  <c r="Q1203" i="1"/>
  <c r="Q1193" i="1"/>
  <c r="Q1183" i="1"/>
  <c r="Q1173" i="1"/>
  <c r="Q1163" i="1"/>
  <c r="Q1153" i="1"/>
  <c r="Q1143" i="1"/>
  <c r="Q1133" i="1"/>
  <c r="Q1123" i="1"/>
  <c r="Q1113" i="1"/>
  <c r="Q1103" i="1"/>
  <c r="Q1093" i="1"/>
  <c r="Q1083" i="1"/>
  <c r="Q1073" i="1"/>
  <c r="Q1063" i="1"/>
  <c r="Q1053" i="1"/>
  <c r="Q1043" i="1"/>
  <c r="Q1033" i="1"/>
  <c r="Q1023" i="1"/>
  <c r="Q1013" i="1"/>
  <c r="Q1003" i="1"/>
  <c r="Q993" i="1"/>
  <c r="Q983" i="1"/>
  <c r="Q973" i="1"/>
  <c r="Q963" i="1"/>
  <c r="Q953" i="1"/>
  <c r="Q943" i="1"/>
  <c r="Q933" i="1"/>
  <c r="Q923" i="1"/>
  <c r="Q913" i="1"/>
  <c r="Q903" i="1"/>
  <c r="Q893" i="1"/>
  <c r="Q883" i="1"/>
  <c r="Q873" i="1"/>
  <c r="Q2939" i="1"/>
  <c r="Q1459" i="1"/>
  <c r="Q1239" i="1"/>
  <c r="Q2142" i="1"/>
  <c r="Q2578" i="1"/>
  <c r="Q2568" i="1"/>
  <c r="Q2558" i="1"/>
  <c r="Q2548" i="1"/>
  <c r="Q2538" i="1"/>
  <c r="Q2528" i="1"/>
  <c r="Q2518" i="1"/>
  <c r="Q2508" i="1"/>
  <c r="Q2498" i="1"/>
  <c r="Q2488" i="1"/>
  <c r="Q2478" i="1"/>
  <c r="Q2468" i="1"/>
  <c r="Q2458" i="1"/>
  <c r="Q2448" i="1"/>
  <c r="Q2438" i="1"/>
  <c r="Q2428" i="1"/>
  <c r="Q2418" i="1"/>
  <c r="Q2408" i="1"/>
  <c r="Q2398" i="1"/>
  <c r="Q2388" i="1"/>
  <c r="Q2378" i="1"/>
  <c r="Q2368" i="1"/>
  <c r="Q2358" i="1"/>
  <c r="Q2348" i="1"/>
  <c r="Q2338" i="1"/>
  <c r="Q2328" i="1"/>
  <c r="Q2318" i="1"/>
  <c r="Q2308" i="1"/>
  <c r="Q2298" i="1"/>
  <c r="Q2288" i="1"/>
  <c r="Q2278" i="1"/>
  <c r="Q2268" i="1"/>
  <c r="Q2258" i="1"/>
  <c r="Q2248" i="1"/>
  <c r="Q2238" i="1"/>
  <c r="Q2228" i="1"/>
  <c r="Q2218" i="1"/>
  <c r="Q2208" i="1"/>
  <c r="Q2198" i="1"/>
  <c r="Q2188" i="1"/>
  <c r="Q2178" i="1"/>
  <c r="Q2168" i="1"/>
  <c r="Q2158" i="1"/>
  <c r="Q2148" i="1"/>
  <c r="Q2138" i="1"/>
  <c r="Q2128" i="1"/>
  <c r="Q2118" i="1"/>
  <c r="Q2108" i="1"/>
  <c r="Q2098" i="1"/>
  <c r="Q2088" i="1"/>
  <c r="Q2078" i="1"/>
  <c r="Q2068" i="1"/>
  <c r="Q2058" i="1"/>
  <c r="Q2048" i="1"/>
  <c r="Q2038" i="1"/>
  <c r="Q2028" i="1"/>
  <c r="Q2018" i="1"/>
  <c r="Q2008" i="1"/>
  <c r="Q1998" i="1"/>
  <c r="Q1988" i="1"/>
  <c r="Q1978" i="1"/>
  <c r="Q1968" i="1"/>
  <c r="Q1958" i="1"/>
  <c r="Q1948" i="1"/>
  <c r="Q1938" i="1"/>
  <c r="Q1928" i="1"/>
  <c r="Q1918" i="1"/>
  <c r="Q1908" i="1"/>
  <c r="Q1898" i="1"/>
  <c r="Q1888" i="1"/>
  <c r="Q1878" i="1"/>
  <c r="Q1868" i="1"/>
  <c r="Q1858" i="1"/>
  <c r="Q1848" i="1"/>
  <c r="Q1838" i="1"/>
  <c r="Q1828" i="1"/>
  <c r="Q1818" i="1"/>
  <c r="Q1808" i="1"/>
  <c r="Q1798" i="1"/>
  <c r="Q1788" i="1"/>
  <c r="Q1778" i="1"/>
  <c r="Q1768" i="1"/>
  <c r="Q1758" i="1"/>
  <c r="Q1748" i="1"/>
  <c r="Q1738" i="1"/>
  <c r="Q2756" i="1"/>
  <c r="Q4231" i="1"/>
  <c r="Q4221" i="1"/>
  <c r="Q4211" i="1"/>
  <c r="Q4201" i="1"/>
  <c r="Q4191" i="1"/>
  <c r="Q4181" i="1"/>
  <c r="Q4171" i="1"/>
  <c r="Q4161" i="1"/>
  <c r="Q4151" i="1"/>
  <c r="Q4141" i="1"/>
  <c r="Q4131" i="1"/>
  <c r="Q4121" i="1"/>
  <c r="Q4111" i="1"/>
  <c r="Q4101" i="1"/>
  <c r="Q4091" i="1"/>
  <c r="Q4081" i="1"/>
  <c r="Q4071" i="1"/>
  <c r="Q4061" i="1"/>
  <c r="Q4051" i="1"/>
  <c r="Q4041" i="1"/>
  <c r="Q4031" i="1"/>
  <c r="Q4021" i="1"/>
  <c r="Q4011" i="1"/>
  <c r="Q4001" i="1"/>
  <c r="Q3991" i="1"/>
  <c r="Q3981" i="1"/>
  <c r="Q3971" i="1"/>
  <c r="Q3961" i="1"/>
  <c r="Q3951" i="1"/>
  <c r="Q3941" i="1"/>
  <c r="Q3931" i="1"/>
  <c r="Q3921" i="1"/>
  <c r="Q3911" i="1"/>
  <c r="Q3901" i="1"/>
  <c r="Q3891" i="1"/>
  <c r="Q3881" i="1"/>
  <c r="Q3871" i="1"/>
  <c r="Q3861" i="1"/>
  <c r="Q3851" i="1"/>
  <c r="Q3841" i="1"/>
  <c r="Q3831" i="1"/>
  <c r="Q3821" i="1"/>
  <c r="Q3811" i="1"/>
  <c r="Q3801" i="1"/>
  <c r="Q3791" i="1"/>
  <c r="Q3781" i="1"/>
  <c r="Q3771" i="1"/>
  <c r="Q3761" i="1"/>
  <c r="Q3751" i="1"/>
  <c r="Q3741" i="1"/>
  <c r="Q3731" i="1"/>
  <c r="Q3721" i="1"/>
  <c r="Q3711" i="1"/>
  <c r="Q3701" i="1"/>
  <c r="Q3691" i="1"/>
  <c r="Q3681" i="1"/>
  <c r="Q3671" i="1"/>
  <c r="Q3661" i="1"/>
  <c r="Q3651" i="1"/>
  <c r="Q3641" i="1"/>
  <c r="Q3631" i="1"/>
  <c r="Q3621" i="1"/>
  <c r="Q3611" i="1"/>
  <c r="Q3601" i="1"/>
  <c r="Q3591" i="1"/>
  <c r="Q3581" i="1"/>
  <c r="Q3571" i="1"/>
  <c r="Q3561" i="1"/>
  <c r="Q3551" i="1"/>
  <c r="Q3541" i="1"/>
  <c r="Q3531" i="1"/>
  <c r="Q3521" i="1"/>
  <c r="Q3511" i="1"/>
  <c r="Q2691" i="1"/>
  <c r="Q2681" i="1"/>
  <c r="Q2671" i="1"/>
  <c r="Q2661" i="1"/>
  <c r="Q2651" i="1"/>
  <c r="Q2641" i="1"/>
  <c r="Q2631" i="1"/>
  <c r="Q2621" i="1"/>
  <c r="Q2611" i="1"/>
  <c r="Q2601" i="1"/>
  <c r="Q2591" i="1"/>
  <c r="Q2581" i="1"/>
  <c r="Q2571" i="1"/>
  <c r="Q2561" i="1"/>
  <c r="Q2551" i="1"/>
  <c r="Q2541" i="1"/>
  <c r="Q2531" i="1"/>
  <c r="Q2521" i="1"/>
  <c r="Q2511" i="1"/>
  <c r="Q2501" i="1"/>
  <c r="Q2491" i="1"/>
  <c r="Q2481" i="1"/>
  <c r="Q2471" i="1"/>
  <c r="Q2461" i="1"/>
  <c r="Q2451" i="1"/>
  <c r="Q2441" i="1"/>
  <c r="Q2431" i="1"/>
  <c r="Q2421" i="1"/>
  <c r="Q2411" i="1"/>
  <c r="Q2401" i="1"/>
  <c r="Q2391" i="1"/>
  <c r="Q2381" i="1"/>
  <c r="Q2371" i="1"/>
  <c r="Q2361" i="1"/>
  <c r="Q2351" i="1"/>
  <c r="Q2341" i="1"/>
  <c r="Q2331" i="1"/>
  <c r="Q2321" i="1"/>
  <c r="Q2311" i="1"/>
  <c r="Q2301" i="1"/>
  <c r="Q2291" i="1"/>
  <c r="Q2281" i="1"/>
  <c r="Q2271" i="1"/>
  <c r="Q2261" i="1"/>
  <c r="Q2251" i="1"/>
  <c r="Q2241" i="1"/>
  <c r="Q2231" i="1"/>
  <c r="Q2221" i="1"/>
  <c r="Q2211" i="1"/>
  <c r="Q2201" i="1"/>
  <c r="Q2191" i="1"/>
  <c r="Q2181" i="1"/>
  <c r="Q2171" i="1"/>
  <c r="Q2161" i="1"/>
  <c r="Q2151" i="1"/>
  <c r="Q2141" i="1"/>
  <c r="Q2131" i="1"/>
  <c r="Q2121" i="1"/>
  <c r="Q2111" i="1"/>
  <c r="Q2101" i="1"/>
  <c r="Q2091" i="1"/>
  <c r="Q2081" i="1"/>
  <c r="Q2071" i="1"/>
  <c r="Q2061" i="1"/>
  <c r="Q2051" i="1"/>
  <c r="Q2041" i="1"/>
  <c r="Q2031" i="1"/>
  <c r="Q2021" i="1"/>
  <c r="Q2011" i="1"/>
  <c r="Q2001" i="1"/>
  <c r="Q1991" i="1"/>
  <c r="Q1981" i="1"/>
  <c r="Q1971" i="1"/>
  <c r="Q1961" i="1"/>
  <c r="Q1951" i="1"/>
  <c r="Q1941" i="1"/>
  <c r="Q1931" i="1"/>
  <c r="Q1921" i="1"/>
  <c r="Q1911" i="1"/>
  <c r="Q1901" i="1"/>
  <c r="Q1891" i="1"/>
  <c r="Q1881" i="1"/>
  <c r="Q1871" i="1"/>
  <c r="Q1861" i="1"/>
  <c r="Q1851" i="1"/>
  <c r="Q1841" i="1"/>
  <c r="Q1831" i="1"/>
  <c r="Q1821" i="1"/>
  <c r="Q1811" i="1"/>
  <c r="Q1801" i="1"/>
  <c r="Q1791" i="1"/>
  <c r="Q1781" i="1"/>
  <c r="Q1771" i="1"/>
  <c r="Q1761" i="1"/>
  <c r="Q1751" i="1"/>
  <c r="Q1741" i="1"/>
  <c r="Q1731" i="1"/>
  <c r="Q3247" i="1"/>
  <c r="Q3237" i="1"/>
  <c r="Q3227" i="1"/>
  <c r="Q3217" i="1"/>
  <c r="Q3207" i="1"/>
  <c r="Q3197" i="1"/>
  <c r="Q3187" i="1"/>
  <c r="Q3177" i="1"/>
  <c r="Q3167" i="1"/>
  <c r="Q3157" i="1"/>
  <c r="Q3147" i="1"/>
  <c r="Q3137" i="1"/>
  <c r="Q3127" i="1"/>
  <c r="Q3117" i="1"/>
  <c r="Q3107" i="1"/>
  <c r="Q3097" i="1"/>
  <c r="Q3087" i="1"/>
  <c r="Q3077" i="1"/>
  <c r="Q3067" i="1"/>
  <c r="Q2907" i="1"/>
  <c r="Q2887" i="1"/>
  <c r="Q2817" i="1"/>
  <c r="Q2807" i="1"/>
  <c r="Q2797" i="1"/>
  <c r="Q2787" i="1"/>
  <c r="Q2777" i="1"/>
  <c r="Q2767" i="1"/>
  <c r="Q2757" i="1"/>
  <c r="Q2747" i="1"/>
  <c r="Q2737" i="1"/>
  <c r="Q2727" i="1"/>
  <c r="Q2717" i="1"/>
  <c r="Q2707" i="1"/>
  <c r="Q2697" i="1"/>
  <c r="Q2687" i="1"/>
  <c r="Q2677" i="1"/>
  <c r="Q2667" i="1"/>
  <c r="Q2657" i="1"/>
  <c r="Q2647" i="1"/>
  <c r="Q2637" i="1"/>
  <c r="Q2627" i="1"/>
  <c r="Q2617" i="1"/>
  <c r="Q2607" i="1"/>
  <c r="Q2597" i="1"/>
  <c r="Q2587" i="1"/>
  <c r="Q2577" i="1"/>
  <c r="Q2567" i="1"/>
  <c r="Q2557" i="1"/>
  <c r="Q2547" i="1"/>
  <c r="Q2537" i="1"/>
  <c r="Q2527" i="1"/>
  <c r="Q2517" i="1"/>
  <c r="Q2507" i="1"/>
  <c r="Q2497" i="1"/>
  <c r="Q2487" i="1"/>
  <c r="Q2477" i="1"/>
  <c r="Q2467" i="1"/>
  <c r="Q2457" i="1"/>
  <c r="Q2447" i="1"/>
  <c r="Q2437" i="1"/>
  <c r="Q2427" i="1"/>
  <c r="Q2417" i="1"/>
  <c r="Q2407" i="1"/>
  <c r="Q2397" i="1"/>
  <c r="Q2387" i="1"/>
  <c r="Q2377" i="1"/>
  <c r="Q2367" i="1"/>
  <c r="Q2357" i="1"/>
  <c r="Q2347" i="1"/>
  <c r="Q2337" i="1"/>
  <c r="Q2327" i="1"/>
  <c r="Q2317" i="1"/>
  <c r="Q2307" i="1"/>
  <c r="Q2297" i="1"/>
  <c r="Q2287" i="1"/>
  <c r="Q2277" i="1"/>
  <c r="Q2267" i="1"/>
  <c r="Q2257" i="1"/>
  <c r="Q2247" i="1"/>
  <c r="Q2237" i="1"/>
  <c r="Q2227" i="1"/>
  <c r="Q2217" i="1"/>
  <c r="Q2207" i="1"/>
  <c r="Q2197" i="1"/>
  <c r="Q2187" i="1"/>
  <c r="Q2177" i="1"/>
  <c r="Q2167" i="1"/>
  <c r="Q2157" i="1"/>
  <c r="Q2147" i="1"/>
  <c r="Q2137" i="1"/>
  <c r="Q2127" i="1"/>
  <c r="Q2117" i="1"/>
  <c r="Q2107" i="1"/>
  <c r="Q2097" i="1"/>
  <c r="Q2087" i="1"/>
  <c r="Q2077" i="1"/>
  <c r="Q2067" i="1"/>
  <c r="Q2057" i="1"/>
  <c r="Q2047" i="1"/>
  <c r="Q2037" i="1"/>
  <c r="Q2027" i="1"/>
  <c r="Q2017" i="1"/>
  <c r="Q2007" i="1"/>
  <c r="Q1997" i="1"/>
  <c r="Q1987" i="1"/>
  <c r="Q1977" i="1"/>
  <c r="Q1967" i="1"/>
  <c r="Q1957" i="1"/>
  <c r="Q1947" i="1"/>
  <c r="Q1937" i="1"/>
  <c r="Q1927" i="1"/>
  <c r="Q1917" i="1"/>
  <c r="Q1907" i="1"/>
  <c r="Q1897" i="1"/>
  <c r="Q1887" i="1"/>
  <c r="Q1877" i="1"/>
  <c r="Q1867" i="1"/>
  <c r="Q1857" i="1"/>
  <c r="Q1847" i="1"/>
  <c r="Q1837" i="1"/>
  <c r="Q1827" i="1"/>
  <c r="Q1817" i="1"/>
  <c r="Q1807" i="1"/>
  <c r="Q1797" i="1"/>
  <c r="Q1787" i="1"/>
  <c r="Q1777" i="1"/>
  <c r="Q1767" i="1"/>
  <c r="Q1757" i="1"/>
  <c r="Q1747" i="1"/>
  <c r="Q1737" i="1"/>
  <c r="Q1727" i="1"/>
  <c r="Q1717" i="1"/>
  <c r="Q1707" i="1"/>
  <c r="Q1697" i="1"/>
  <c r="Q1687" i="1"/>
  <c r="Q1677" i="1"/>
  <c r="Q1667" i="1"/>
  <c r="Q1657" i="1"/>
  <c r="Q1647" i="1"/>
  <c r="Q1637" i="1"/>
  <c r="Q1627" i="1"/>
  <c r="Q1617" i="1"/>
  <c r="Q1607" i="1"/>
  <c r="Q1597" i="1"/>
  <c r="Q1587" i="1"/>
  <c r="Q1577" i="1"/>
  <c r="Q1567" i="1"/>
  <c r="Q1557" i="1"/>
  <c r="Q1547" i="1"/>
  <c r="Q1537" i="1"/>
  <c r="Q1527" i="1"/>
  <c r="Q1517" i="1"/>
  <c r="Q1507" i="1"/>
  <c r="Q1497" i="1"/>
  <c r="Q1487" i="1"/>
  <c r="Q1477" i="1"/>
  <c r="Q1467" i="1"/>
  <c r="Q1457" i="1"/>
  <c r="Q1447" i="1"/>
  <c r="Q1437" i="1"/>
  <c r="Q1427" i="1"/>
  <c r="Q1417" i="1"/>
  <c r="Q1407" i="1"/>
  <c r="Q1397" i="1"/>
  <c r="Q1387" i="1"/>
  <c r="Q1377" i="1"/>
  <c r="Q1367" i="1"/>
  <c r="Q1357" i="1"/>
  <c r="Q1347" i="1"/>
  <c r="Q1337" i="1"/>
  <c r="Q1327" i="1"/>
  <c r="Q1317" i="1"/>
  <c r="Q1307" i="1"/>
  <c r="Q1297" i="1"/>
  <c r="Q1287" i="1"/>
  <c r="Q1277" i="1"/>
  <c r="Q1267" i="1"/>
  <c r="Q1257" i="1"/>
  <c r="Q1247" i="1"/>
  <c r="Q1237" i="1"/>
  <c r="Q1227" i="1"/>
  <c r="Q1217" i="1"/>
  <c r="Q1207" i="1"/>
  <c r="Q1197" i="1"/>
  <c r="Q1187" i="1"/>
  <c r="Q1177" i="1"/>
  <c r="Q1167" i="1"/>
  <c r="Q1157" i="1"/>
  <c r="Q1147" i="1"/>
  <c r="Q1137" i="1"/>
  <c r="Q1127" i="1"/>
  <c r="Q1117" i="1"/>
  <c r="Q1107" i="1"/>
  <c r="Q1097" i="1"/>
  <c r="Q1087" i="1"/>
  <c r="Q1077" i="1"/>
  <c r="Q1067" i="1"/>
  <c r="Q1721" i="1"/>
  <c r="Q1711" i="1"/>
  <c r="Q1701" i="1"/>
  <c r="Q1691" i="1"/>
  <c r="Q1681" i="1"/>
  <c r="Q1671" i="1"/>
  <c r="Q1661" i="1"/>
  <c r="Q1651" i="1"/>
  <c r="Q1641" i="1"/>
  <c r="Q1631" i="1"/>
  <c r="Q1621" i="1"/>
  <c r="Q1611" i="1"/>
  <c r="Q1601" i="1"/>
  <c r="Q1591" i="1"/>
  <c r="Q1581" i="1"/>
  <c r="Q1571" i="1"/>
  <c r="Q1561" i="1"/>
  <c r="Q1551" i="1"/>
  <c r="Q1541" i="1"/>
  <c r="Q1531" i="1"/>
  <c r="Q1521" i="1"/>
  <c r="Q1511" i="1"/>
  <c r="Q1501" i="1"/>
  <c r="Q1491" i="1"/>
  <c r="Q1481" i="1"/>
  <c r="Q1471" i="1"/>
  <c r="Q1461" i="1"/>
  <c r="Q1451" i="1"/>
  <c r="Q1441" i="1"/>
  <c r="Q1431" i="1"/>
  <c r="Q1421" i="1"/>
  <c r="Q1411" i="1"/>
  <c r="Q1401" i="1"/>
  <c r="Q1391" i="1"/>
  <c r="Q1381" i="1"/>
  <c r="Q1371" i="1"/>
  <c r="Q1361" i="1"/>
  <c r="Q1351" i="1"/>
  <c r="Q1341" i="1"/>
  <c r="Q1331" i="1"/>
  <c r="Q1321" i="1"/>
  <c r="Q1311" i="1"/>
  <c r="Q1301" i="1"/>
  <c r="Q1291" i="1"/>
  <c r="Q1281" i="1"/>
  <c r="Q1271" i="1"/>
  <c r="Q1261" i="1"/>
  <c r="Q1251" i="1"/>
  <c r="Q1241" i="1"/>
  <c r="Q1231" i="1"/>
  <c r="Q1221" i="1"/>
  <c r="Q1211" i="1"/>
  <c r="Q1201" i="1"/>
  <c r="Q1191" i="1"/>
  <c r="Q1181" i="1"/>
  <c r="Q1171" i="1"/>
  <c r="Q1161" i="1"/>
  <c r="Q1151" i="1"/>
  <c r="Q1141" i="1"/>
  <c r="Q1131" i="1"/>
  <c r="Q1121" i="1"/>
  <c r="Q1111" i="1"/>
  <c r="Q1101" i="1"/>
  <c r="Q1091" i="1"/>
  <c r="Q1081" i="1"/>
  <c r="Q1071" i="1"/>
  <c r="Q1061" i="1"/>
  <c r="Q1051" i="1"/>
  <c r="Q1041" i="1"/>
  <c r="Q1031" i="1"/>
  <c r="Q1021" i="1"/>
  <c r="Q1011" i="1"/>
  <c r="Q1001" i="1"/>
  <c r="Q991" i="1"/>
  <c r="Q981" i="1"/>
  <c r="Q971" i="1"/>
  <c r="Q961" i="1"/>
  <c r="Q951" i="1"/>
  <c r="Q941" i="1"/>
  <c r="Q931" i="1"/>
  <c r="Q921" i="1"/>
  <c r="Q911" i="1"/>
  <c r="Q901" i="1"/>
  <c r="Q891" i="1"/>
  <c r="Q881" i="1"/>
  <c r="Q769" i="1"/>
  <c r="Q4848" i="1"/>
  <c r="Q4838" i="1"/>
  <c r="Q4828" i="1"/>
  <c r="Q4818" i="1"/>
  <c r="Q4808" i="1"/>
  <c r="Q4798" i="1"/>
  <c r="Q4788" i="1"/>
  <c r="Q4778" i="1"/>
  <c r="Q4768" i="1"/>
  <c r="Q4758" i="1"/>
  <c r="Q4748" i="1"/>
  <c r="Q4738" i="1"/>
  <c r="Q4728" i="1"/>
  <c r="Q4718" i="1"/>
  <c r="Q4708" i="1"/>
  <c r="Q4698" i="1"/>
  <c r="Q4688" i="1"/>
  <c r="Q4678" i="1"/>
  <c r="Q4941" i="1"/>
  <c r="Q4987" i="1"/>
  <c r="Q4977" i="1"/>
  <c r="Q4967" i="1"/>
  <c r="Q4957" i="1"/>
  <c r="Q4947" i="1"/>
  <c r="Q4937" i="1"/>
  <c r="Q4917" i="1"/>
  <c r="Q4907" i="1"/>
  <c r="Q4897" i="1"/>
  <c r="Q4887" i="1"/>
  <c r="Q4877" i="1"/>
  <c r="Q4867" i="1"/>
  <c r="Q4857" i="1"/>
  <c r="Q4847" i="1"/>
  <c r="Q4837" i="1"/>
  <c r="Q4827" i="1"/>
  <c r="Q4817" i="1"/>
  <c r="Q4807" i="1"/>
  <c r="Q4797" i="1"/>
  <c r="Q4787" i="1"/>
  <c r="Q4777" i="1"/>
  <c r="Q4767" i="1"/>
  <c r="Q4757" i="1"/>
  <c r="Q4747" i="1"/>
  <c r="Q4737" i="1"/>
  <c r="Q36" i="1"/>
  <c r="Q2888" i="1"/>
  <c r="Q2878" i="1"/>
  <c r="Q2868" i="1"/>
  <c r="Q1057" i="1"/>
  <c r="Q1047" i="1"/>
  <c r="Q1037" i="1"/>
  <c r="Q1027" i="1"/>
  <c r="Q1017" i="1"/>
  <c r="Q1007" i="1"/>
  <c r="Q997" i="1"/>
  <c r="Q987" i="1"/>
  <c r="Q977" i="1"/>
  <c r="Q967" i="1"/>
  <c r="Q957" i="1"/>
  <c r="Q947" i="1"/>
  <c r="Q937" i="1"/>
  <c r="Q927" i="1"/>
  <c r="Q917" i="1"/>
  <c r="Q907" i="1"/>
  <c r="Q897" i="1"/>
  <c r="Q887" i="1"/>
  <c r="Q877" i="1"/>
  <c r="Q867" i="1"/>
  <c r="Q857" i="1"/>
  <c r="Q847" i="1"/>
  <c r="Q837" i="1"/>
  <c r="Q827" i="1"/>
  <c r="Q817" i="1"/>
  <c r="Q807" i="1"/>
  <c r="Q797" i="1"/>
  <c r="Q787" i="1"/>
  <c r="Q777" i="1"/>
  <c r="Q767" i="1"/>
  <c r="Q757" i="1"/>
  <c r="Q747" i="1"/>
  <c r="Q737" i="1"/>
  <c r="Q727" i="1"/>
  <c r="Q717" i="1"/>
  <c r="Q707" i="1"/>
  <c r="Q697" i="1"/>
  <c r="Q687" i="1"/>
  <c r="Q677" i="1"/>
  <c r="Q667" i="1"/>
  <c r="Q657" i="1"/>
  <c r="Q647" i="1"/>
  <c r="Q637" i="1"/>
  <c r="Q627" i="1"/>
  <c r="Q617" i="1"/>
  <c r="Q607" i="1"/>
  <c r="Q597" i="1"/>
  <c r="Q587" i="1"/>
  <c r="Q577" i="1"/>
  <c r="Q567" i="1"/>
  <c r="Q557" i="1"/>
  <c r="Q547" i="1"/>
  <c r="Q537" i="1"/>
  <c r="Q527" i="1"/>
  <c r="Q517" i="1"/>
  <c r="Q507" i="1"/>
  <c r="Q497" i="1"/>
  <c r="Q487" i="1"/>
  <c r="Q477" i="1"/>
  <c r="Q467" i="1"/>
  <c r="Q457" i="1"/>
  <c r="Q447" i="1"/>
  <c r="Q437" i="1"/>
  <c r="Q427" i="1"/>
  <c r="Q417" i="1"/>
  <c r="Q407" i="1"/>
  <c r="Q397" i="1"/>
  <c r="Q387" i="1"/>
  <c r="Q377" i="1"/>
  <c r="Q367" i="1"/>
  <c r="Q357" i="1"/>
  <c r="Q347" i="1"/>
  <c r="Q337" i="1"/>
  <c r="Q327" i="1"/>
  <c r="Q317" i="1"/>
  <c r="Q307" i="1"/>
  <c r="Q297" i="1"/>
  <c r="Q287" i="1"/>
  <c r="Q277" i="1"/>
  <c r="Q267" i="1"/>
  <c r="Q257" i="1"/>
  <c r="Q247" i="1"/>
  <c r="Q237" i="1"/>
  <c r="Q227" i="1"/>
  <c r="Q217" i="1"/>
  <c r="Q207" i="1"/>
  <c r="Q197" i="1"/>
  <c r="Q187" i="1"/>
  <c r="Q177" i="1"/>
  <c r="Q167" i="1"/>
  <c r="Q157" i="1"/>
  <c r="Q147" i="1"/>
  <c r="Q137" i="1"/>
  <c r="Q127" i="1"/>
  <c r="Q117" i="1"/>
  <c r="Q107" i="1"/>
  <c r="Q97" i="1"/>
  <c r="Q87" i="1"/>
  <c r="Q77" i="1"/>
  <c r="Q67" i="1"/>
  <c r="Q57" i="1"/>
  <c r="Q47" i="1"/>
  <c r="Q37" i="1"/>
  <c r="Q5025" i="1"/>
  <c r="Q5015" i="1"/>
  <c r="Q4995" i="1"/>
  <c r="Q4985" i="1"/>
  <c r="Q4975" i="1"/>
  <c r="Q4965" i="1"/>
  <c r="Q4955" i="1"/>
  <c r="Q4945" i="1"/>
  <c r="Q4935" i="1"/>
  <c r="Q4925" i="1"/>
  <c r="Q4915" i="1"/>
  <c r="Q4905" i="1"/>
  <c r="Q4895" i="1"/>
  <c r="Q4885" i="1"/>
  <c r="Q4875" i="1"/>
  <c r="Q4865" i="1"/>
  <c r="Q4855" i="1"/>
  <c r="Q4845" i="1"/>
  <c r="Q4835" i="1"/>
  <c r="Q4825" i="1"/>
  <c r="Q4815" i="1"/>
  <c r="Q4805" i="1"/>
  <c r="Q4795" i="1"/>
  <c r="Q4785" i="1"/>
  <c r="Q4775" i="1"/>
  <c r="Q4765" i="1"/>
  <c r="Q4755" i="1"/>
  <c r="Q4745" i="1"/>
  <c r="Q4735" i="1"/>
  <c r="Q4725" i="1"/>
  <c r="Q4715" i="1"/>
  <c r="Q4705" i="1"/>
  <c r="Q4695" i="1"/>
  <c r="Q4685" i="1"/>
  <c r="Q4675" i="1"/>
  <c r="Q4665" i="1"/>
  <c r="Q4655" i="1"/>
  <c r="Q4645" i="1"/>
  <c r="Q4635" i="1"/>
  <c r="Q4625" i="1"/>
  <c r="Q4615" i="1"/>
  <c r="Q4605" i="1"/>
  <c r="Q4595" i="1"/>
  <c r="Q4585" i="1"/>
  <c r="Q4575" i="1"/>
  <c r="Q1728" i="1"/>
  <c r="Q1718" i="1"/>
  <c r="Q1708" i="1"/>
  <c r="Q1698" i="1"/>
  <c r="Q1688" i="1"/>
  <c r="Q1678" i="1"/>
  <c r="Q1668" i="1"/>
  <c r="Q1658" i="1"/>
  <c r="Q1648" i="1"/>
  <c r="Q1638" i="1"/>
  <c r="Q1628" i="1"/>
  <c r="Q1618" i="1"/>
  <c r="Q1608" i="1"/>
  <c r="Q1598" i="1"/>
  <c r="Q1588" i="1"/>
  <c r="Q1578" i="1"/>
  <c r="Q1568" i="1"/>
  <c r="Q1558" i="1"/>
  <c r="Q1548" i="1"/>
  <c r="Q1538" i="1"/>
  <c r="Q1528" i="1"/>
  <c r="Q1518" i="1"/>
  <c r="Q1508" i="1"/>
  <c r="Q1498" i="1"/>
  <c r="Q1488" i="1"/>
  <c r="Q1478" i="1"/>
  <c r="Q1468" i="1"/>
  <c r="Q1458" i="1"/>
  <c r="Q1448" i="1"/>
  <c r="Q1438" i="1"/>
  <c r="Q1428" i="1"/>
  <c r="Q1418" i="1"/>
  <c r="Q1408" i="1"/>
  <c r="Q1398" i="1"/>
  <c r="Q1388" i="1"/>
  <c r="Q1378" i="1"/>
  <c r="Q1368" i="1"/>
  <c r="Q1358" i="1"/>
  <c r="Q1348" i="1"/>
  <c r="Q1338" i="1"/>
  <c r="Q1328" i="1"/>
  <c r="Q1318" i="1"/>
  <c r="Q1308" i="1"/>
  <c r="Q1298" i="1"/>
  <c r="Q1288" i="1"/>
  <c r="Q1278" i="1"/>
  <c r="Q1268" i="1"/>
  <c r="Q1258" i="1"/>
  <c r="Q1248" i="1"/>
  <c r="Q1238" i="1"/>
  <c r="Q1228" i="1"/>
  <c r="Q1218" i="1"/>
  <c r="Q1208" i="1"/>
  <c r="Q1198" i="1"/>
  <c r="Q1188" i="1"/>
  <c r="Q1178" i="1"/>
  <c r="Q1168" i="1"/>
  <c r="Q1158" i="1"/>
  <c r="Q1148" i="1"/>
  <c r="Q1138" i="1"/>
  <c r="Q1128" i="1"/>
  <c r="Q1118" i="1"/>
  <c r="Q1108" i="1"/>
  <c r="Q1098" i="1"/>
  <c r="Q1088" i="1"/>
  <c r="Q1078" i="1"/>
  <c r="Q1068" i="1"/>
  <c r="Q1058" i="1"/>
  <c r="Q1048" i="1"/>
  <c r="Q1038" i="1"/>
  <c r="Q1028" i="1"/>
  <c r="Q1018" i="1"/>
  <c r="Q1008" i="1"/>
  <c r="Q998" i="1"/>
  <c r="Q988" i="1"/>
  <c r="Q978" i="1"/>
  <c r="Q968" i="1"/>
  <c r="Q958" i="1"/>
  <c r="Q948" i="1"/>
  <c r="Q938" i="1"/>
  <c r="Q928" i="1"/>
  <c r="Q918" i="1"/>
  <c r="Q908" i="1"/>
  <c r="Q898" i="1"/>
  <c r="Q888" i="1"/>
  <c r="Q3203" i="1"/>
  <c r="Q29" i="1"/>
  <c r="Q3457" i="1"/>
  <c r="Q3447" i="1"/>
  <c r="Q3437" i="1"/>
  <c r="Q3427" i="1"/>
  <c r="Q4790" i="1"/>
  <c r="Q4780" i="1"/>
  <c r="Q4770" i="1"/>
  <c r="Q4760" i="1"/>
  <c r="Q4750" i="1"/>
  <c r="Q4740" i="1"/>
  <c r="Q4730" i="1"/>
  <c r="Q4720" i="1"/>
  <c r="Q4710" i="1"/>
  <c r="Q4700" i="1"/>
  <c r="Q4690" i="1"/>
  <c r="Q4680" i="1"/>
  <c r="Q4670" i="1"/>
  <c r="Q4660" i="1"/>
  <c r="Q4650" i="1"/>
  <c r="Q4640" i="1"/>
  <c r="Q4630" i="1"/>
  <c r="Q4620" i="1"/>
  <c r="Q4610" i="1"/>
  <c r="Q4600" i="1"/>
  <c r="Q4590" i="1"/>
  <c r="Q4580" i="1"/>
  <c r="Q4570" i="1"/>
  <c r="Q4560" i="1"/>
  <c r="Q4550" i="1"/>
  <c r="Q4540" i="1"/>
  <c r="Q4530" i="1"/>
  <c r="Q4520" i="1"/>
  <c r="Q4508" i="1"/>
  <c r="Q4481" i="1"/>
  <c r="Q4565" i="1"/>
  <c r="Q4555" i="1"/>
  <c r="Q4545" i="1"/>
  <c r="Q4535" i="1"/>
  <c r="Q4525" i="1"/>
  <c r="Q4515" i="1"/>
  <c r="Q4505" i="1"/>
  <c r="Q4495" i="1"/>
  <c r="Q4485" i="1"/>
  <c r="Q4475" i="1"/>
  <c r="Q4465" i="1"/>
  <c r="Q4455" i="1"/>
  <c r="Q4445" i="1"/>
  <c r="Q4435" i="1"/>
  <c r="Q4425" i="1"/>
  <c r="Q4415" i="1"/>
  <c r="Q4405" i="1"/>
  <c r="Q4395" i="1"/>
  <c r="Q4385" i="1"/>
  <c r="Q4375" i="1"/>
  <c r="Q4365" i="1"/>
  <c r="Q4355" i="1"/>
  <c r="Q4345" i="1"/>
  <c r="Q4335" i="1"/>
  <c r="Q4325" i="1"/>
  <c r="Q4315" i="1"/>
  <c r="Q4305" i="1"/>
  <c r="Q4295" i="1"/>
  <c r="Q4285" i="1"/>
  <c r="Q4275" i="1"/>
  <c r="Q4265" i="1"/>
  <c r="Q4255" i="1"/>
  <c r="Q4245" i="1"/>
  <c r="Q4235" i="1"/>
  <c r="Q4225" i="1"/>
  <c r="Q4215" i="1"/>
  <c r="Q4205" i="1"/>
  <c r="Q4195" i="1"/>
  <c r="Q4185" i="1"/>
  <c r="Q4175" i="1"/>
  <c r="Q4165" i="1"/>
  <c r="Q4155" i="1"/>
  <c r="Q4145" i="1"/>
  <c r="Q4135" i="1"/>
  <c r="Q4125" i="1"/>
  <c r="Q4115" i="1"/>
  <c r="Q4105" i="1"/>
  <c r="Q4095" i="1"/>
  <c r="Q4085" i="1"/>
  <c r="Q4075" i="1"/>
  <c r="Q4065" i="1"/>
  <c r="Q4055" i="1"/>
  <c r="Q4045" i="1"/>
  <c r="Q4035" i="1"/>
  <c r="Q4025" i="1"/>
  <c r="Q4015" i="1"/>
  <c r="Q4005" i="1"/>
  <c r="Q3995" i="1"/>
  <c r="Q3985" i="1"/>
  <c r="Q3975" i="1"/>
  <c r="Q3965" i="1"/>
  <c r="Q3955" i="1"/>
  <c r="Q3945" i="1"/>
  <c r="Q3935" i="1"/>
  <c r="Q3925" i="1"/>
  <c r="Q3915" i="1"/>
  <c r="Q3905" i="1"/>
  <c r="Q3895" i="1"/>
  <c r="Q3885" i="1"/>
  <c r="Q3875" i="1"/>
  <c r="Q3865" i="1"/>
  <c r="Q3855" i="1"/>
  <c r="Q3845" i="1"/>
  <c r="Q3835" i="1"/>
  <c r="Q3825" i="1"/>
  <c r="Q3815" i="1"/>
  <c r="Q3805" i="1"/>
  <c r="Q3795" i="1"/>
  <c r="Q3785" i="1"/>
  <c r="Q3775" i="1"/>
  <c r="Q3765" i="1"/>
  <c r="Q3755" i="1"/>
  <c r="Q3745" i="1"/>
  <c r="Q3735" i="1"/>
  <c r="Q3725" i="1"/>
  <c r="Q3057" i="1"/>
  <c r="Q4927" i="1"/>
  <c r="Q871" i="1"/>
  <c r="Q861" i="1"/>
  <c r="Q851" i="1"/>
  <c r="Q841" i="1"/>
  <c r="Q831" i="1"/>
  <c r="Q821" i="1"/>
  <c r="Q811" i="1"/>
  <c r="Q801" i="1"/>
  <c r="Q791" i="1"/>
  <c r="Q781" i="1"/>
  <c r="Q771" i="1"/>
  <c r="Q761" i="1"/>
  <c r="Q751" i="1"/>
  <c r="Q741" i="1"/>
  <c r="Q731" i="1"/>
  <c r="Q721" i="1"/>
  <c r="Q711" i="1"/>
  <c r="Q701" i="1"/>
  <c r="Q691" i="1"/>
  <c r="Q681" i="1"/>
  <c r="Q671" i="1"/>
  <c r="Q661" i="1"/>
  <c r="Q651" i="1"/>
  <c r="Q641" i="1"/>
  <c r="Q631" i="1"/>
  <c r="Q621" i="1"/>
  <c r="Q611" i="1"/>
  <c r="Q601" i="1"/>
  <c r="Q591" i="1"/>
  <c r="Q581" i="1"/>
  <c r="Q571" i="1"/>
  <c r="Q561" i="1"/>
  <c r="Q551" i="1"/>
  <c r="Q541" i="1"/>
  <c r="Q531" i="1"/>
  <c r="Q521" i="1"/>
  <c r="Q511" i="1"/>
  <c r="Q501" i="1"/>
  <c r="Q491" i="1"/>
  <c r="Q481" i="1"/>
  <c r="Q471" i="1"/>
  <c r="Q461" i="1"/>
  <c r="Q451" i="1"/>
  <c r="Q441" i="1"/>
  <c r="Q431" i="1"/>
  <c r="Q421" i="1"/>
  <c r="Q411" i="1"/>
  <c r="Q401" i="1"/>
  <c r="Q391" i="1"/>
  <c r="Q381" i="1"/>
  <c r="Q371" i="1"/>
  <c r="Q361" i="1"/>
  <c r="Q351" i="1"/>
  <c r="Q341" i="1"/>
  <c r="Q331" i="1"/>
  <c r="Q321" i="1"/>
  <c r="Q311" i="1"/>
  <c r="Q301" i="1"/>
  <c r="Q291" i="1"/>
  <c r="Q281" i="1"/>
  <c r="Q271" i="1"/>
  <c r="Q261" i="1"/>
  <c r="Q251" i="1"/>
  <c r="Q241" i="1"/>
  <c r="Q231" i="1"/>
  <c r="Q221" i="1"/>
  <c r="Q211" i="1"/>
  <c r="Q201" i="1"/>
  <c r="Q191" i="1"/>
  <c r="Q181" i="1"/>
  <c r="Q171" i="1"/>
  <c r="Q161" i="1"/>
  <c r="Q151" i="1"/>
  <c r="Q141" i="1"/>
  <c r="Q131" i="1"/>
  <c r="Q121" i="1"/>
  <c r="Q111" i="1"/>
  <c r="Q101" i="1"/>
  <c r="Q91" i="1"/>
  <c r="Q81" i="1"/>
  <c r="Q71" i="1"/>
  <c r="Q61" i="1"/>
  <c r="Q51" i="1"/>
  <c r="Q41" i="1"/>
  <c r="Q31" i="1"/>
  <c r="Q3047" i="1"/>
  <c r="Q3037" i="1"/>
  <c r="Q3027" i="1"/>
  <c r="Q3017" i="1"/>
  <c r="Q3007" i="1"/>
  <c r="Q2997" i="1"/>
  <c r="Q2987" i="1"/>
  <c r="Q2977" i="1"/>
  <c r="Q2967" i="1"/>
  <c r="Q2957" i="1"/>
  <c r="Q2947" i="1"/>
  <c r="Q2937" i="1"/>
  <c r="Q2927" i="1"/>
  <c r="Q2917" i="1"/>
  <c r="Q2897" i="1"/>
  <c r="Q2877" i="1"/>
  <c r="Q2867" i="1"/>
  <c r="Q2857" i="1"/>
  <c r="Q2847" i="1"/>
  <c r="Q2837" i="1"/>
  <c r="Q2827" i="1"/>
  <c r="Q2360" i="1"/>
  <c r="Q200" i="1"/>
  <c r="Q50" i="1"/>
  <c r="Q40" i="1"/>
  <c r="Q5019" i="1"/>
  <c r="Q5009" i="1"/>
  <c r="Q4999" i="1"/>
  <c r="Q4989" i="1"/>
  <c r="Q4979" i="1"/>
  <c r="Q4969" i="1"/>
  <c r="Q4959" i="1"/>
  <c r="Q4949" i="1"/>
  <c r="Q4939" i="1"/>
  <c r="Q4929" i="1"/>
  <c r="Q4919" i="1"/>
  <c r="Q4909" i="1"/>
  <c r="Q4899" i="1"/>
  <c r="Q4889" i="1"/>
  <c r="Q4879" i="1"/>
  <c r="Q4869" i="1"/>
  <c r="Q4859" i="1"/>
  <c r="Q4849" i="1"/>
  <c r="Q4839" i="1"/>
  <c r="Q4829" i="1"/>
  <c r="Q4819" i="1"/>
  <c r="Q4809" i="1"/>
  <c r="Q4799" i="1"/>
  <c r="Q4789" i="1"/>
  <c r="Q4779" i="1"/>
  <c r="Q4769" i="1"/>
  <c r="Q4759" i="1"/>
  <c r="Q4749" i="1"/>
  <c r="Q4739" i="1"/>
  <c r="Q4729" i="1"/>
  <c r="Q4719" i="1"/>
  <c r="Q4709" i="1"/>
  <c r="Q4699" i="1"/>
  <c r="Q4689" i="1"/>
  <c r="Q4679" i="1"/>
  <c r="Q4669" i="1"/>
  <c r="Q4659" i="1"/>
  <c r="Q4649" i="1"/>
  <c r="Q4639" i="1"/>
  <c r="Q4629" i="1"/>
  <c r="Q4619" i="1"/>
  <c r="Q4609" i="1"/>
  <c r="Q4599" i="1"/>
  <c r="Q4589" i="1"/>
  <c r="Q4579" i="1"/>
  <c r="Q4569" i="1"/>
  <c r="Q4559" i="1"/>
  <c r="Q4549" i="1"/>
  <c r="Q4539" i="1"/>
  <c r="Q4529" i="1"/>
  <c r="Q4519" i="1"/>
  <c r="Q4509" i="1"/>
  <c r="Q4499" i="1"/>
  <c r="Q4489" i="1"/>
  <c r="Q4479" i="1"/>
  <c r="Q4469" i="1"/>
  <c r="Q4459" i="1"/>
  <c r="Q4449" i="1"/>
  <c r="Q4439" i="1"/>
  <c r="Q4429" i="1"/>
  <c r="Q4419" i="1"/>
  <c r="Q4409" i="1"/>
  <c r="Q4399" i="1"/>
  <c r="Q4389" i="1"/>
  <c r="Q4379" i="1"/>
  <c r="Q3872" i="1"/>
  <c r="Q3842" i="1"/>
  <c r="Q3802" i="1"/>
  <c r="Q3792" i="1"/>
  <c r="Q3742" i="1"/>
  <c r="Q3722" i="1"/>
  <c r="Q3712" i="1"/>
  <c r="Q3632" i="1"/>
  <c r="Q3622" i="1"/>
  <c r="Q3572" i="1"/>
  <c r="Q3562" i="1"/>
  <c r="Q3552" i="1"/>
  <c r="Q3542" i="1"/>
  <c r="Q3512" i="1"/>
  <c r="Q3492" i="1"/>
  <c r="Q3472" i="1"/>
  <c r="Q3442" i="1"/>
  <c r="Q3432" i="1"/>
  <c r="Q3412" i="1"/>
  <c r="Q3402" i="1"/>
  <c r="Q3372" i="1"/>
  <c r="Q3362" i="1"/>
  <c r="Q3332" i="1"/>
  <c r="Q3302" i="1"/>
  <c r="Q3292" i="1"/>
  <c r="Q3262" i="1"/>
  <c r="Q3242" i="1"/>
  <c r="Q3715" i="1"/>
  <c r="Q3705" i="1"/>
  <c r="Q3695" i="1"/>
  <c r="Q3685" i="1"/>
  <c r="Q3675" i="1"/>
  <c r="Q3665" i="1"/>
  <c r="Q3655" i="1"/>
  <c r="Q3645" i="1"/>
  <c r="Q3635" i="1"/>
  <c r="Q3625" i="1"/>
  <c r="Q3615" i="1"/>
  <c r="Q3605" i="1"/>
  <c r="Q3595" i="1"/>
  <c r="Q3585" i="1"/>
  <c r="Q3575" i="1"/>
  <c r="Q3565" i="1"/>
  <c r="Q3555" i="1"/>
  <c r="Q3545" i="1"/>
  <c r="Q3535" i="1"/>
  <c r="Q3525" i="1"/>
  <c r="Q3515" i="1"/>
  <c r="Q3505" i="1"/>
  <c r="Q3495" i="1"/>
  <c r="Q3485" i="1"/>
  <c r="Q3465" i="1"/>
  <c r="Q3455" i="1"/>
  <c r="Q3445" i="1"/>
  <c r="Q3435" i="1"/>
  <c r="Q3425" i="1"/>
  <c r="Q3415" i="1"/>
  <c r="Q3405" i="1"/>
  <c r="Q3385" i="1"/>
  <c r="Q3375" i="1"/>
  <c r="Q3365" i="1"/>
  <c r="Q3355" i="1"/>
  <c r="Q3345" i="1"/>
  <c r="Q3315" i="1"/>
  <c r="Q3305" i="1"/>
  <c r="Q3295" i="1"/>
  <c r="Q3285" i="1"/>
  <c r="Q3275" i="1"/>
  <c r="Q3265" i="1"/>
  <c r="Q3255" i="1"/>
  <c r="Q3245" i="1"/>
  <c r="Q4906" i="1"/>
  <c r="Q4896" i="1"/>
  <c r="Q4886" i="1"/>
  <c r="Q4876" i="1"/>
  <c r="Q4866" i="1"/>
  <c r="Q4856" i="1"/>
  <c r="Q4846" i="1"/>
  <c r="Q4836" i="1"/>
  <c r="Q4826" i="1"/>
  <c r="Q4816" i="1"/>
  <c r="Q4806" i="1"/>
  <c r="Q4796" i="1"/>
  <c r="Q4786" i="1"/>
  <c r="Q4776" i="1"/>
  <c r="Q4766" i="1"/>
  <c r="Q4756" i="1"/>
  <c r="Q4746" i="1"/>
  <c r="Q4736" i="1"/>
  <c r="Q4726" i="1"/>
  <c r="Q4716" i="1"/>
  <c r="Q4706" i="1"/>
  <c r="Q4696" i="1"/>
  <c r="Q4686" i="1"/>
  <c r="Q4676" i="1"/>
  <c r="Q4666" i="1"/>
  <c r="Q4656" i="1"/>
  <c r="Q4646" i="1"/>
  <c r="Q4636" i="1"/>
  <c r="Q4626" i="1"/>
  <c r="Q4616" i="1"/>
  <c r="Q4606" i="1"/>
  <c r="Q4596" i="1"/>
  <c r="Q4586" i="1"/>
  <c r="Q4576" i="1"/>
  <c r="Q4566" i="1"/>
  <c r="Q4556" i="1"/>
  <c r="Q4546" i="1"/>
  <c r="Q4536" i="1"/>
  <c r="Q4526" i="1"/>
  <c r="Q4516" i="1"/>
  <c r="Q4506" i="1"/>
  <c r="Q4496" i="1"/>
  <c r="Q4486" i="1"/>
  <c r="Q4476" i="1"/>
  <c r="Q4466" i="1"/>
  <c r="Q4456" i="1"/>
  <c r="Q4446" i="1"/>
  <c r="Q4436" i="1"/>
  <c r="Q4426" i="1"/>
  <c r="Q4416" i="1"/>
  <c r="Q4406" i="1"/>
  <c r="Q4396" i="1"/>
  <c r="Q4386" i="1"/>
  <c r="Q4376" i="1"/>
  <c r="Q4366" i="1"/>
  <c r="Q4356" i="1"/>
  <c r="Q4346" i="1"/>
  <c r="Q4336" i="1"/>
  <c r="Q4326" i="1"/>
  <c r="Q4316" i="1"/>
  <c r="Q4306" i="1"/>
  <c r="Q4296" i="1"/>
  <c r="Q4286" i="1"/>
  <c r="Q4276" i="1"/>
  <c r="Q4266" i="1"/>
  <c r="Q4256" i="1"/>
  <c r="Q4246" i="1"/>
  <c r="Q4236" i="1"/>
  <c r="Q4226" i="1"/>
  <c r="Q4216" i="1"/>
  <c r="Q4206" i="1"/>
  <c r="Q4196" i="1"/>
  <c r="Q4186" i="1"/>
  <c r="Q4176" i="1"/>
  <c r="Q4166" i="1"/>
  <c r="Q4146" i="1"/>
  <c r="Q4136" i="1"/>
  <c r="Q4126" i="1"/>
  <c r="Q4116" i="1"/>
  <c r="Q4106" i="1"/>
  <c r="Q4096" i="1"/>
  <c r="Q4086" i="1"/>
  <c r="Q4076" i="1"/>
  <c r="Q4066" i="1"/>
  <c r="Q4056" i="1"/>
  <c r="Q3232" i="1"/>
  <c r="Q3212" i="1"/>
  <c r="Q3142" i="1"/>
  <c r="Q3122" i="1"/>
  <c r="Q3235" i="1"/>
  <c r="Q3225" i="1"/>
  <c r="Q3215" i="1"/>
  <c r="Q3205" i="1"/>
  <c r="Q3195" i="1"/>
  <c r="Q3185" i="1"/>
  <c r="Q3175" i="1"/>
  <c r="Q3165" i="1"/>
  <c r="Q878" i="1"/>
  <c r="Q868" i="1"/>
  <c r="Q858" i="1"/>
  <c r="Q848" i="1"/>
  <c r="Q838" i="1"/>
  <c r="Q828" i="1"/>
  <c r="Q818" i="1"/>
  <c r="Q808" i="1"/>
  <c r="Q798" i="1"/>
  <c r="Q788" i="1"/>
  <c r="Q778" i="1"/>
  <c r="Q768" i="1"/>
  <c r="Q758" i="1"/>
  <c r="Q748" i="1"/>
  <c r="Q738" i="1"/>
  <c r="Q728" i="1"/>
  <c r="Q718" i="1"/>
  <c r="Q708" i="1"/>
  <c r="Q698" i="1"/>
  <c r="Q688" i="1"/>
  <c r="Q678" i="1"/>
  <c r="Q668" i="1"/>
  <c r="Q658" i="1"/>
  <c r="Q648" i="1"/>
  <c r="Q638" i="1"/>
  <c r="Q628" i="1"/>
  <c r="Q618" i="1"/>
  <c r="Q608" i="1"/>
  <c r="Q598" i="1"/>
  <c r="Q588" i="1"/>
  <c r="Q578" i="1"/>
  <c r="Q568" i="1"/>
  <c r="Q558" i="1"/>
  <c r="Q548" i="1"/>
  <c r="Q538" i="1"/>
  <c r="Q528" i="1"/>
  <c r="Q518" i="1"/>
  <c r="Q508" i="1"/>
  <c r="Q498" i="1"/>
  <c r="Q488" i="1"/>
  <c r="Q478" i="1"/>
  <c r="Q468" i="1"/>
  <c r="Q458" i="1"/>
  <c r="Q448" i="1"/>
  <c r="Q438" i="1"/>
  <c r="Q428" i="1"/>
  <c r="Q418" i="1"/>
  <c r="Q408" i="1"/>
  <c r="Q398" i="1"/>
  <c r="Q388" i="1"/>
  <c r="Q378" i="1"/>
  <c r="Q368" i="1"/>
  <c r="Q358" i="1"/>
  <c r="Q348" i="1"/>
  <c r="Q338" i="1"/>
  <c r="Q328" i="1"/>
  <c r="Q318" i="1"/>
  <c r="Q308" i="1"/>
  <c r="Q298" i="1"/>
  <c r="Q288" i="1"/>
  <c r="Q278" i="1"/>
  <c r="Q268" i="1"/>
  <c r="Q258" i="1"/>
  <c r="Q248" i="1"/>
  <c r="Q238" i="1"/>
  <c r="Q228" i="1"/>
  <c r="Q218" i="1"/>
  <c r="Q208" i="1"/>
  <c r="Q198" i="1"/>
  <c r="Q188" i="1"/>
  <c r="Q178" i="1"/>
  <c r="Q168" i="1"/>
  <c r="Q158" i="1"/>
  <c r="Q148" i="1"/>
  <c r="Q138" i="1"/>
  <c r="Q128" i="1"/>
  <c r="Q118" i="1"/>
  <c r="Q108" i="1"/>
  <c r="Q98" i="1"/>
  <c r="Q88" i="1"/>
  <c r="Q78" i="1"/>
  <c r="Q68" i="1"/>
  <c r="Q58" i="1"/>
  <c r="Q48" i="1"/>
  <c r="Q38" i="1"/>
  <c r="Q4401" i="1"/>
  <c r="Q4391" i="1"/>
  <c r="Q4381" i="1"/>
  <c r="Q4371" i="1"/>
  <c r="Q4361" i="1"/>
  <c r="Q5022" i="1"/>
  <c r="Q4992" i="1"/>
  <c r="Q4942" i="1"/>
  <c r="Q4932" i="1"/>
  <c r="Q4852" i="1"/>
  <c r="Q4842" i="1"/>
  <c r="Q4832" i="1"/>
  <c r="Q4782" i="1"/>
  <c r="Q4772" i="1"/>
  <c r="Q4732" i="1"/>
  <c r="Q4722" i="1"/>
  <c r="Q4712" i="1"/>
  <c r="Q4702" i="1"/>
  <c r="Q4692" i="1"/>
  <c r="Q4682" i="1"/>
  <c r="Q4672" i="1"/>
  <c r="Q4662" i="1"/>
  <c r="Q4622" i="1"/>
  <c r="Q4602" i="1"/>
  <c r="Q4592" i="1"/>
  <c r="Q4562" i="1"/>
  <c r="Q4512" i="1"/>
  <c r="Q4102" i="1"/>
  <c r="Q3788" i="1"/>
  <c r="Q4369" i="1"/>
  <c r="Q4359" i="1"/>
  <c r="Q4349" i="1"/>
  <c r="Q4339" i="1"/>
  <c r="Q4329" i="1"/>
  <c r="Q4319" i="1"/>
  <c r="Q4309" i="1"/>
  <c r="Q4299" i="1"/>
  <c r="Q4289" i="1"/>
  <c r="Q4279" i="1"/>
  <c r="Q4269" i="1"/>
  <c r="Q4259" i="1"/>
  <c r="Q4249" i="1"/>
  <c r="Q4239" i="1"/>
  <c r="Q4229" i="1"/>
  <c r="Q4219" i="1"/>
  <c r="Q4209" i="1"/>
  <c r="Q4199" i="1"/>
  <c r="Q4189" i="1"/>
  <c r="Q4179" i="1"/>
  <c r="Q4169" i="1"/>
  <c r="Q4159" i="1"/>
  <c r="Q4156" i="1"/>
  <c r="Q4149" i="1"/>
  <c r="Q4139" i="1"/>
  <c r="Q4129" i="1"/>
  <c r="Q4119" i="1"/>
  <c r="Q4109" i="1"/>
  <c r="Q4099" i="1"/>
  <c r="Q4089" i="1"/>
  <c r="Q4079" i="1"/>
  <c r="Q4069" i="1"/>
  <c r="Q4059" i="1"/>
  <c r="Q4049" i="1"/>
  <c r="Q4039" i="1"/>
  <c r="Q4029" i="1"/>
  <c r="Q4019" i="1"/>
  <c r="Q4009" i="1"/>
  <c r="Q3999" i="1"/>
  <c r="Q3989" i="1"/>
  <c r="Q3979" i="1"/>
  <c r="Q3969" i="1"/>
  <c r="Q3959" i="1"/>
  <c r="Q3949" i="1"/>
  <c r="Q3939" i="1"/>
  <c r="Q3929" i="1"/>
  <c r="Q3919" i="1"/>
  <c r="Q3909" i="1"/>
  <c r="Q3899" i="1"/>
  <c r="Q3889" i="1"/>
  <c r="Q3879" i="1"/>
  <c r="Q3869" i="1"/>
  <c r="Q3859" i="1"/>
  <c r="Q3849" i="1"/>
  <c r="Q3839" i="1"/>
  <c r="Q3829" i="1"/>
  <c r="Q3819" i="1"/>
  <c r="Q3809" i="1"/>
  <c r="Q3799" i="1"/>
  <c r="Q3789" i="1"/>
  <c r="Q3779" i="1"/>
  <c r="Q3769" i="1"/>
  <c r="Q3759" i="1"/>
  <c r="Q3749" i="1"/>
  <c r="Q3739" i="1"/>
  <c r="Q3729" i="1"/>
  <c r="Q3719" i="1"/>
  <c r="Q3709" i="1"/>
  <c r="Q3699" i="1"/>
  <c r="Q3689" i="1"/>
  <c r="Q3679" i="1"/>
  <c r="Q3669" i="1"/>
  <c r="Q3659" i="1"/>
  <c r="Q3649" i="1"/>
  <c r="Q3639" i="1"/>
  <c r="Q3629" i="1"/>
  <c r="Q3619" i="1"/>
  <c r="Q3609" i="1"/>
  <c r="Q3599" i="1"/>
  <c r="Q3589" i="1"/>
  <c r="Q3579" i="1"/>
  <c r="Q3569" i="1"/>
  <c r="Q3559" i="1"/>
  <c r="Q3549" i="1"/>
  <c r="Q3539" i="1"/>
  <c r="Q3529" i="1"/>
  <c r="Q3519" i="1"/>
  <c r="Q3509" i="1"/>
  <c r="Q3499" i="1"/>
  <c r="Q3489" i="1"/>
  <c r="Q3479" i="1"/>
  <c r="Q3469" i="1"/>
  <c r="Q3459" i="1"/>
  <c r="Q3449" i="1"/>
  <c r="Q3439" i="1"/>
  <c r="Q3429" i="1"/>
  <c r="Q3419" i="1"/>
  <c r="Q3409" i="1"/>
  <c r="Q3399" i="1"/>
  <c r="Q3389" i="1"/>
  <c r="Q3379" i="1"/>
  <c r="Q3369" i="1"/>
  <c r="Q3359" i="1"/>
  <c r="Q3349" i="1"/>
  <c r="Q3339" i="1"/>
  <c r="Q3329" i="1"/>
  <c r="Q3319" i="1"/>
  <c r="Q3309" i="1"/>
  <c r="Q3501" i="1"/>
  <c r="Q3491" i="1"/>
  <c r="Q3481" i="1"/>
  <c r="Q3471" i="1"/>
  <c r="Q3461" i="1"/>
  <c r="Q3451" i="1"/>
  <c r="Q3441" i="1"/>
  <c r="Q3431" i="1"/>
  <c r="Q3421" i="1"/>
  <c r="Q3411" i="1"/>
  <c r="Q3401" i="1"/>
  <c r="Q3391" i="1"/>
  <c r="Q3381" i="1"/>
  <c r="Q3371" i="1"/>
  <c r="Q3361" i="1"/>
  <c r="Q3351" i="1"/>
  <c r="Q3341" i="1"/>
  <c r="Q3331" i="1"/>
  <c r="Q3321" i="1"/>
  <c r="Q3311" i="1"/>
  <c r="Q3301" i="1"/>
  <c r="Q3291" i="1"/>
  <c r="Q3281" i="1"/>
  <c r="Q3271" i="1"/>
  <c r="Q3261" i="1"/>
  <c r="Q3251" i="1"/>
  <c r="Q3241" i="1"/>
  <c r="Q3231" i="1"/>
  <c r="Q3221" i="1"/>
  <c r="Q3211" i="1"/>
  <c r="Q3201" i="1"/>
  <c r="Q3191" i="1"/>
  <c r="Q3181" i="1"/>
  <c r="Q3171" i="1"/>
  <c r="Q3161" i="1"/>
  <c r="Q3151" i="1"/>
  <c r="Q3141" i="1"/>
  <c r="Q3131" i="1"/>
  <c r="Q3121" i="1"/>
  <c r="Q3111" i="1"/>
  <c r="Q3101" i="1"/>
  <c r="Q3091" i="1"/>
  <c r="Q3081" i="1"/>
  <c r="Q3071" i="1"/>
  <c r="Q3061" i="1"/>
  <c r="Q3051" i="1"/>
  <c r="Q3041" i="1"/>
  <c r="Q3031" i="1"/>
  <c r="Q3021" i="1"/>
  <c r="Q3011" i="1"/>
  <c r="Q3001" i="1"/>
  <c r="Q2991" i="1"/>
  <c r="Q2981" i="1"/>
  <c r="Q2971" i="1"/>
  <c r="Q2961" i="1"/>
  <c r="Q2951" i="1"/>
  <c r="Q2941" i="1"/>
  <c r="Q2931" i="1"/>
  <c r="Q2921" i="1"/>
  <c r="Q2911" i="1"/>
  <c r="Q2901" i="1"/>
  <c r="Q2891" i="1"/>
  <c r="Q2881" i="1"/>
  <c r="Q2871" i="1"/>
  <c r="Q2861" i="1"/>
  <c r="Q2851" i="1"/>
  <c r="Q2841" i="1"/>
  <c r="Q2831" i="1"/>
  <c r="Q2821" i="1"/>
  <c r="Q2811" i="1"/>
  <c r="Q2801" i="1"/>
  <c r="Q2791" i="1"/>
  <c r="Q2781" i="1"/>
  <c r="Q2771" i="1"/>
  <c r="Q2761" i="1"/>
  <c r="Q2751" i="1"/>
  <c r="Q2741" i="1"/>
  <c r="Q2731" i="1"/>
  <c r="Q2721" i="1"/>
  <c r="Q2711" i="1"/>
  <c r="Q2701" i="1"/>
  <c r="Q4307" i="1"/>
  <c r="Q4297" i="1"/>
  <c r="Q4287" i="1"/>
  <c r="Q4277" i="1"/>
  <c r="Q4267" i="1"/>
  <c r="Q4257" i="1"/>
  <c r="Q4247" i="1"/>
  <c r="Q4237" i="1"/>
  <c r="Q4227" i="1"/>
  <c r="Q4217" i="1"/>
  <c r="Q4207" i="1"/>
  <c r="Q4197" i="1"/>
  <c r="Q4187" i="1"/>
  <c r="Q4177" i="1"/>
  <c r="Q4167" i="1"/>
  <c r="Q4157" i="1"/>
  <c r="Q4147" i="1"/>
  <c r="Q4137" i="1"/>
  <c r="Q4127" i="1"/>
  <c r="Q4117" i="1"/>
  <c r="Q4107" i="1"/>
  <c r="Q4097" i="1"/>
  <c r="Q4087" i="1"/>
  <c r="Q4077" i="1"/>
  <c r="Q4067" i="1"/>
  <c r="Q4057" i="1"/>
  <c r="Q4047" i="1"/>
  <c r="Q4037" i="1"/>
  <c r="Q4027" i="1"/>
  <c r="Q4017" i="1"/>
  <c r="Q4007" i="1"/>
  <c r="Q3997" i="1"/>
  <c r="Q3987" i="1"/>
  <c r="Q3977" i="1"/>
  <c r="Q3967" i="1"/>
  <c r="Q3957" i="1"/>
  <c r="Q3947" i="1"/>
  <c r="Q3937" i="1"/>
  <c r="Q3927" i="1"/>
  <c r="Q3917" i="1"/>
  <c r="Q3907" i="1"/>
  <c r="Q3897" i="1"/>
  <c r="Q3887" i="1"/>
  <c r="Q3877" i="1"/>
  <c r="Q3867" i="1"/>
  <c r="Q3857" i="1"/>
  <c r="Q3847" i="1"/>
  <c r="Q3837" i="1"/>
  <c r="Q3827" i="1"/>
  <c r="Q3817" i="1"/>
  <c r="Q3807" i="1"/>
  <c r="Q3797" i="1"/>
  <c r="Q3787" i="1"/>
  <c r="Q3777" i="1"/>
  <c r="Q3767" i="1"/>
  <c r="Q3757" i="1"/>
  <c r="Q3747" i="1"/>
  <c r="Q3737" i="1"/>
  <c r="Q3727" i="1"/>
  <c r="Q3717" i="1"/>
  <c r="Q3707" i="1"/>
  <c r="Q3697" i="1"/>
  <c r="Q3687" i="1"/>
  <c r="Q3677" i="1"/>
  <c r="Q3667" i="1"/>
  <c r="Q3657" i="1"/>
  <c r="Q3647" i="1"/>
  <c r="Q3637" i="1"/>
  <c r="Q3627" i="1"/>
  <c r="Q3617" i="1"/>
  <c r="Q3607" i="1"/>
  <c r="Q3597" i="1"/>
  <c r="Q3587" i="1"/>
  <c r="Q3577" i="1"/>
  <c r="Q3567" i="1"/>
  <c r="Q3557" i="1"/>
  <c r="Q3547" i="1"/>
  <c r="Q3537" i="1"/>
  <c r="Q3527" i="1"/>
  <c r="Q3517" i="1"/>
  <c r="Q3507" i="1"/>
  <c r="Q3497" i="1"/>
  <c r="Q3487" i="1"/>
  <c r="Q3477" i="1"/>
  <c r="Q3467" i="1"/>
  <c r="Q3863" i="1"/>
  <c r="Q3853" i="1"/>
  <c r="Q3843" i="1"/>
  <c r="Q3833" i="1"/>
  <c r="Q3823" i="1"/>
  <c r="Q3813" i="1"/>
  <c r="Q3803" i="1"/>
  <c r="Q3793" i="1"/>
  <c r="Q3783" i="1"/>
  <c r="Q3773" i="1"/>
  <c r="Q3763" i="1"/>
  <c r="Q3753" i="1"/>
  <c r="Q3743" i="1"/>
  <c r="Q3733" i="1"/>
  <c r="Q3723" i="1"/>
  <c r="Q3713" i="1"/>
  <c r="Q3703" i="1"/>
  <c r="Q3693" i="1"/>
  <c r="Q3683" i="1"/>
  <c r="Q3673" i="1"/>
  <c r="Q3663" i="1"/>
  <c r="Q3653" i="1"/>
  <c r="Q3643" i="1"/>
  <c r="Q3633" i="1"/>
  <c r="Q3623" i="1"/>
  <c r="Q3613" i="1"/>
  <c r="Q3603" i="1"/>
  <c r="Q3593" i="1"/>
  <c r="Q3583" i="1"/>
  <c r="Q3573" i="1"/>
  <c r="Q3563" i="1"/>
  <c r="Q3553" i="1"/>
  <c r="Q3543" i="1"/>
  <c r="Q3533" i="1"/>
  <c r="Q3523" i="1"/>
  <c r="Q3513" i="1"/>
  <c r="Q3503" i="1"/>
  <c r="Q3493" i="1"/>
  <c r="Q3483" i="1"/>
  <c r="Q3473" i="1"/>
  <c r="Q3463" i="1"/>
  <c r="Q3453" i="1"/>
  <c r="Q3376" i="1"/>
  <c r="Q3299" i="1"/>
  <c r="Q3289" i="1"/>
  <c r="Q3279" i="1"/>
  <c r="Q3269" i="1"/>
  <c r="Q3259" i="1"/>
  <c r="Q3249" i="1"/>
  <c r="Q3239" i="1"/>
  <c r="Q3229" i="1"/>
  <c r="Q3219" i="1"/>
  <c r="Q3209" i="1"/>
  <c r="Q3199" i="1"/>
  <c r="Q3189" i="1"/>
  <c r="Q3179" i="1"/>
  <c r="Q3169" i="1"/>
  <c r="Q3159" i="1"/>
  <c r="Q3149" i="1"/>
  <c r="Q3139" i="1"/>
  <c r="Q62" i="1"/>
  <c r="Q52" i="1"/>
  <c r="Q42" i="1"/>
  <c r="Q32" i="1"/>
  <c r="Q3155" i="1"/>
  <c r="Q3145" i="1"/>
  <c r="Q3135" i="1"/>
  <c r="Q3125" i="1"/>
  <c r="Q3115" i="1"/>
  <c r="Q3105" i="1"/>
  <c r="Q3095" i="1"/>
  <c r="Q3085" i="1"/>
  <c r="Q3075" i="1"/>
  <c r="Q3055" i="1"/>
  <c r="Q3035" i="1"/>
  <c r="Q3015" i="1"/>
  <c r="Q3005" i="1"/>
  <c r="Q2995" i="1"/>
  <c r="Q2985" i="1"/>
  <c r="Q2975" i="1"/>
  <c r="Q2965" i="1"/>
  <c r="Q2955" i="1"/>
  <c r="Q2945" i="1"/>
  <c r="Q2935" i="1"/>
  <c r="Q2905" i="1"/>
  <c r="Q2895" i="1"/>
  <c r="Q2885" i="1"/>
  <c r="Q2875" i="1"/>
  <c r="Q2865" i="1"/>
  <c r="Q2855" i="1"/>
  <c r="Q2845" i="1"/>
  <c r="Q2835" i="1"/>
  <c r="Q2825" i="1"/>
  <c r="Q2815" i="1"/>
  <c r="Q2805" i="1"/>
  <c r="Q2795" i="1"/>
  <c r="Q2785" i="1"/>
  <c r="Q2775" i="1"/>
  <c r="Q2765" i="1"/>
  <c r="Q2735" i="1"/>
  <c r="Q2725" i="1"/>
  <c r="Q2715" i="1"/>
  <c r="Q2705" i="1"/>
  <c r="Q2695" i="1"/>
  <c r="Q2685" i="1"/>
  <c r="Q2675" i="1"/>
  <c r="Q2655" i="1"/>
  <c r="Q2645" i="1"/>
  <c r="Q2635" i="1"/>
  <c r="Q2625" i="1"/>
  <c r="Q2615" i="1"/>
  <c r="Q2605" i="1"/>
  <c r="Q2595" i="1"/>
  <c r="Q2585" i="1"/>
  <c r="Q2575" i="1"/>
  <c r="Q2565" i="1"/>
  <c r="Q2555" i="1"/>
  <c r="Q2535" i="1"/>
  <c r="Q2525" i="1"/>
  <c r="Q2505" i="1"/>
  <c r="Q2495" i="1"/>
  <c r="Q2485" i="1"/>
  <c r="Q2475" i="1"/>
  <c r="Q2465" i="1"/>
  <c r="Q2455" i="1"/>
  <c r="Q2445" i="1"/>
  <c r="Q2435" i="1"/>
  <c r="Q2425" i="1"/>
  <c r="Q2415" i="1"/>
  <c r="Q2405" i="1"/>
  <c r="Q2395" i="1"/>
  <c r="Q2385" i="1"/>
  <c r="Q2365" i="1"/>
  <c r="Q2355" i="1"/>
  <c r="Q2335" i="1"/>
  <c r="Q2325" i="1"/>
  <c r="Q2315" i="1"/>
  <c r="Q2305" i="1"/>
  <c r="Q2295" i="1"/>
  <c r="Q2285" i="1"/>
  <c r="Q2275" i="1"/>
  <c r="Q2265" i="1"/>
  <c r="Q2255" i="1"/>
  <c r="Q2245" i="1"/>
  <c r="Q2235" i="1"/>
  <c r="Q2215" i="1"/>
  <c r="Q2195" i="1"/>
  <c r="Q2185" i="1"/>
  <c r="Q2175" i="1"/>
  <c r="Q5024" i="1"/>
  <c r="Q5014" i="1"/>
  <c r="Q5004" i="1"/>
  <c r="Q4994" i="1"/>
  <c r="Q4984" i="1"/>
  <c r="Q4974" i="1"/>
  <c r="Q4964" i="1"/>
  <c r="Q4954" i="1"/>
  <c r="Q4944" i="1"/>
  <c r="Q4934" i="1"/>
  <c r="Q4924" i="1"/>
  <c r="Q4914" i="1"/>
  <c r="Q4904" i="1"/>
  <c r="Q4894" i="1"/>
  <c r="Q4884" i="1"/>
  <c r="Q4874" i="1"/>
  <c r="Q4864" i="1"/>
  <c r="Q4854" i="1"/>
  <c r="Q4844" i="1"/>
  <c r="Q4834" i="1"/>
  <c r="Q4824" i="1"/>
  <c r="Q4814" i="1"/>
  <c r="Q4804" i="1"/>
  <c r="Q4794" i="1"/>
  <c r="Q4784" i="1"/>
  <c r="Q4774" i="1"/>
  <c r="Q4764" i="1"/>
  <c r="Q4754" i="1"/>
  <c r="Q4744" i="1"/>
  <c r="Q4734" i="1"/>
  <c r="Q4724" i="1"/>
  <c r="Q4714" i="1"/>
  <c r="Q4704" i="1"/>
  <c r="Q4694" i="1"/>
  <c r="Q4684" i="1"/>
  <c r="Q4674" i="1"/>
  <c r="Q4664" i="1"/>
  <c r="Q4654" i="1"/>
  <c r="Q4644" i="1"/>
  <c r="Q4634" i="1"/>
  <c r="Q4624" i="1"/>
  <c r="Q4614" i="1"/>
  <c r="Q4604" i="1"/>
  <c r="Q4594" i="1"/>
  <c r="Q4584" i="1"/>
  <c r="Q4574" i="1"/>
  <c r="Q4564" i="1"/>
  <c r="Q4554" i="1"/>
  <c r="Q4544" i="1"/>
  <c r="Q4534" i="1"/>
  <c r="Q4524" i="1"/>
  <c r="Q4514" i="1"/>
  <c r="Q4504" i="1"/>
  <c r="Q4494" i="1"/>
  <c r="Q4484" i="1"/>
  <c r="Q4474" i="1"/>
  <c r="Q4464" i="1"/>
  <c r="Q4454" i="1"/>
  <c r="Q4444" i="1"/>
  <c r="Q4434" i="1"/>
  <c r="Q4424" i="1"/>
  <c r="Q4414" i="1"/>
  <c r="Q4404" i="1"/>
  <c r="Q4394" i="1"/>
  <c r="Q4384" i="1"/>
  <c r="Q4374" i="1"/>
  <c r="Q4364" i="1"/>
  <c r="Q4354" i="1"/>
  <c r="Q4344" i="1"/>
  <c r="Q4334" i="1"/>
  <c r="Q4324" i="1"/>
  <c r="Q4314" i="1"/>
  <c r="Q4304" i="1"/>
  <c r="Q4294" i="1"/>
  <c r="Q4284" i="1"/>
  <c r="Q4274" i="1"/>
  <c r="Q5012" i="1"/>
  <c r="Q5002" i="1"/>
  <c r="Q4982" i="1"/>
  <c r="Q4972" i="1"/>
  <c r="Q4962" i="1"/>
  <c r="Q4952" i="1"/>
  <c r="Q4922" i="1"/>
  <c r="Q4912" i="1"/>
  <c r="Q4902" i="1"/>
  <c r="Q4892" i="1"/>
  <c r="Q4882" i="1"/>
  <c r="Q4872" i="1"/>
  <c r="Q4862" i="1"/>
  <c r="Q4822" i="1"/>
  <c r="Q4812" i="1"/>
  <c r="Q4802" i="1"/>
  <c r="Q4792" i="1"/>
  <c r="Q4762" i="1"/>
  <c r="Q4752" i="1"/>
  <c r="Q4742" i="1"/>
  <c r="Q4652" i="1"/>
  <c r="Q4642" i="1"/>
  <c r="Q4632" i="1"/>
  <c r="Q4612" i="1"/>
  <c r="Q4582" i="1"/>
  <c r="Q4572" i="1"/>
  <c r="Q4552" i="1"/>
  <c r="Q4542" i="1"/>
  <c r="Q4532" i="1"/>
  <c r="Q4522" i="1"/>
  <c r="Q4502" i="1"/>
  <c r="Q4492" i="1"/>
  <c r="Q4482" i="1"/>
  <c r="Q4472" i="1"/>
  <c r="Q4442" i="1"/>
  <c r="Q5005" i="1"/>
  <c r="Q4264" i="1"/>
  <c r="Q4254" i="1"/>
  <c r="Q4244" i="1"/>
  <c r="Q4234" i="1"/>
  <c r="Q4224" i="1"/>
  <c r="Q4214" i="1"/>
  <c r="Q4204" i="1"/>
  <c r="Q4194" i="1"/>
  <c r="Q4184" i="1"/>
  <c r="Q4174" i="1"/>
  <c r="Q4164" i="1"/>
  <c r="Q4154" i="1"/>
  <c r="Q4144" i="1"/>
  <c r="Q4134" i="1"/>
  <c r="Q4124" i="1"/>
  <c r="Q4114" i="1"/>
  <c r="Q4104" i="1"/>
  <c r="Q4094" i="1"/>
  <c r="Q4084" i="1"/>
  <c r="Q4074" i="1"/>
  <c r="Q4064" i="1"/>
  <c r="Q4054" i="1"/>
  <c r="Q4044" i="1"/>
  <c r="Q4034" i="1"/>
  <c r="Q4024" i="1"/>
  <c r="Q4014" i="1"/>
  <c r="Q4004" i="1"/>
  <c r="Q3994" i="1"/>
  <c r="Q3984" i="1"/>
  <c r="Q3974" i="1"/>
  <c r="Q3964" i="1"/>
  <c r="Q3954" i="1"/>
  <c r="Q3944" i="1"/>
  <c r="Q3934" i="1"/>
  <c r="Q3924" i="1"/>
  <c r="Q3914" i="1"/>
  <c r="Q3904" i="1"/>
  <c r="Q3894" i="1"/>
  <c r="Q3884" i="1"/>
  <c r="Q3874" i="1"/>
  <c r="Q3864" i="1"/>
  <c r="Q3854" i="1"/>
  <c r="Q3844" i="1"/>
  <c r="Q3834" i="1"/>
  <c r="Q3824" i="1"/>
  <c r="Q3814" i="1"/>
  <c r="Q3804" i="1"/>
  <c r="Q3794" i="1"/>
  <c r="Q3784" i="1"/>
  <c r="Q3774" i="1"/>
  <c r="Q3764" i="1"/>
  <c r="Q3754" i="1"/>
  <c r="Q3744" i="1"/>
  <c r="Q3734" i="1"/>
  <c r="Q3724" i="1"/>
  <c r="Q3714" i="1"/>
  <c r="Q3704" i="1"/>
  <c r="Q3694" i="1"/>
  <c r="Q3684" i="1"/>
  <c r="Q3674" i="1"/>
  <c r="Q3664" i="1"/>
  <c r="Q3654" i="1"/>
  <c r="Q3644" i="1"/>
  <c r="Q3634" i="1"/>
  <c r="Q3624" i="1"/>
  <c r="Q3614" i="1"/>
  <c r="Q3604" i="1"/>
  <c r="Q3594" i="1"/>
  <c r="Q3584" i="1"/>
  <c r="Q3574" i="1"/>
  <c r="Q3564" i="1"/>
  <c r="Q3554" i="1"/>
  <c r="Q3544" i="1"/>
  <c r="Q3534" i="1"/>
  <c r="Q3524" i="1"/>
  <c r="Q3514" i="1"/>
  <c r="Q3504" i="1"/>
  <c r="Q3494" i="1"/>
  <c r="Q3484" i="1"/>
  <c r="Q3474" i="1"/>
  <c r="Q3464" i="1"/>
  <c r="Q3454" i="1"/>
  <c r="Q3444" i="1"/>
  <c r="Q3434" i="1"/>
  <c r="Q3424" i="1"/>
  <c r="Q3414" i="1"/>
  <c r="Q3404" i="1"/>
  <c r="Q3394" i="1"/>
  <c r="Q3384" i="1"/>
  <c r="Q3374" i="1"/>
  <c r="Q3364" i="1"/>
  <c r="Q3354" i="1"/>
  <c r="Q3344" i="1"/>
  <c r="Q3334" i="1"/>
  <c r="Q3324" i="1"/>
  <c r="Q3314" i="1"/>
  <c r="Q3304" i="1"/>
  <c r="Q3294" i="1"/>
  <c r="Q3284" i="1"/>
  <c r="Q3274" i="1"/>
  <c r="Q3264" i="1"/>
  <c r="Q3254" i="1"/>
  <c r="Q3244" i="1"/>
  <c r="Q3234" i="1"/>
  <c r="Q3224" i="1"/>
  <c r="Q3214" i="1"/>
  <c r="Q3204" i="1"/>
  <c r="Q3194" i="1"/>
  <c r="Q3184" i="1"/>
  <c r="Q3174" i="1"/>
  <c r="Q3164" i="1"/>
  <c r="Q3154" i="1"/>
  <c r="Q3144" i="1"/>
  <c r="Q3134" i="1"/>
  <c r="Q3124" i="1"/>
  <c r="Q3114" i="1"/>
  <c r="Q3104" i="1"/>
  <c r="Q3094" i="1"/>
  <c r="Q3084" i="1"/>
  <c r="Q3074" i="1"/>
  <c r="Q3064" i="1"/>
  <c r="Q3054" i="1"/>
  <c r="Q3044" i="1"/>
  <c r="Q3034" i="1"/>
  <c r="Q3024" i="1"/>
  <c r="Q3014" i="1"/>
  <c r="Q3004" i="1"/>
  <c r="Q2994" i="1"/>
  <c r="Q2984" i="1"/>
  <c r="Q2974" i="1"/>
  <c r="Q2964" i="1"/>
  <c r="Q2954" i="1"/>
  <c r="Q2944" i="1"/>
  <c r="Q2934" i="1"/>
  <c r="Q2924" i="1"/>
  <c r="Q2914" i="1"/>
  <c r="Q2904" i="1"/>
  <c r="Q2894" i="1"/>
  <c r="Q2884" i="1"/>
  <c r="Q2874" i="1"/>
  <c r="Q2864" i="1"/>
  <c r="Q2854" i="1"/>
  <c r="Q2844" i="1"/>
  <c r="Q2834" i="1"/>
  <c r="Q2824" i="1"/>
  <c r="Q2814" i="1"/>
  <c r="Q2804" i="1"/>
  <c r="Q2794" i="1"/>
  <c r="Q2784" i="1"/>
  <c r="Q2774" i="1"/>
  <c r="Q2764" i="1"/>
  <c r="Q2754" i="1"/>
  <c r="Q2744" i="1"/>
  <c r="Q2734" i="1"/>
  <c r="Q2724" i="1"/>
  <c r="Q2714" i="1"/>
  <c r="Q2704" i="1"/>
  <c r="Q2694" i="1"/>
  <c r="Q2684" i="1"/>
  <c r="Q2674" i="1"/>
  <c r="Q2664" i="1"/>
  <c r="Q2654" i="1"/>
  <c r="Q2644" i="1"/>
  <c r="Q2634" i="1"/>
  <c r="Q2624" i="1"/>
  <c r="Q2614" i="1"/>
  <c r="Q2604" i="1"/>
  <c r="Q2594" i="1"/>
  <c r="Q2584" i="1"/>
  <c r="Q4372" i="1"/>
  <c r="Q4362" i="1"/>
  <c r="Q4352" i="1"/>
  <c r="Q4312" i="1"/>
  <c r="Q4282" i="1"/>
  <c r="Q4262" i="1"/>
  <c r="Q4242" i="1"/>
  <c r="Q4232" i="1"/>
  <c r="Q4222" i="1"/>
  <c r="Q4182" i="1"/>
  <c r="Q4162" i="1"/>
  <c r="Q4122" i="1"/>
  <c r="Q4092" i="1"/>
  <c r="Q4052" i="1"/>
  <c r="Q4042" i="1"/>
  <c r="Q4032" i="1"/>
  <c r="Q4012" i="1"/>
  <c r="Q4002" i="1"/>
  <c r="Q3982" i="1"/>
  <c r="Q3972" i="1"/>
  <c r="Q3962" i="1"/>
  <c r="Q3952" i="1"/>
  <c r="Q3942" i="1"/>
  <c r="Q3932" i="1"/>
  <c r="Q3922" i="1"/>
  <c r="Q3912" i="1"/>
  <c r="Q3902" i="1"/>
  <c r="Q3882" i="1"/>
  <c r="Q3862" i="1"/>
  <c r="Q3852" i="1"/>
  <c r="Q3832" i="1"/>
  <c r="Q3822" i="1"/>
  <c r="Q3812" i="1"/>
  <c r="Q3782" i="1"/>
  <c r="Q3772" i="1"/>
  <c r="Q3762" i="1"/>
  <c r="Q3752" i="1"/>
  <c r="Q3732" i="1"/>
  <c r="Q3702" i="1"/>
  <c r="Q3692" i="1"/>
  <c r="Q3682" i="1"/>
  <c r="Q3672" i="1"/>
  <c r="Q3662" i="1"/>
  <c r="Q3652" i="1"/>
  <c r="Q3642" i="1"/>
  <c r="Q3612" i="1"/>
  <c r="Q3602" i="1"/>
  <c r="Q3592" i="1"/>
  <c r="Q3582" i="1"/>
  <c r="Q3532" i="1"/>
  <c r="Q3522" i="1"/>
  <c r="Q3502" i="1"/>
  <c r="Q3482" i="1"/>
  <c r="Q3462" i="1"/>
  <c r="Q3452" i="1"/>
  <c r="Q3422" i="1"/>
  <c r="Q3392" i="1"/>
  <c r="Q3382" i="1"/>
  <c r="Q3352" i="1"/>
  <c r="Q3342" i="1"/>
  <c r="Q3322" i="1"/>
  <c r="Q3312" i="1"/>
  <c r="Q3282" i="1"/>
  <c r="Q3272" i="1"/>
  <c r="Q3252" i="1"/>
  <c r="Q3222" i="1"/>
  <c r="Q3202" i="1"/>
  <c r="Q3192" i="1"/>
  <c r="Q3182" i="1"/>
  <c r="Q3172" i="1"/>
  <c r="Q3162" i="1"/>
  <c r="Q3152" i="1"/>
  <c r="Q3132" i="1"/>
  <c r="Q3112" i="1"/>
  <c r="Q3092" i="1"/>
  <c r="Q3072" i="1"/>
  <c r="Q3042" i="1"/>
  <c r="Q3022" i="1"/>
  <c r="Q3002" i="1"/>
  <c r="Q2982" i="1"/>
  <c r="Q2972" i="1"/>
  <c r="Q2902" i="1"/>
  <c r="Q2892" i="1"/>
  <c r="Q2862" i="1"/>
  <c r="Q2752" i="1"/>
  <c r="Q3475" i="1"/>
  <c r="Q3395" i="1"/>
  <c r="Q3335" i="1"/>
  <c r="Q3325" i="1"/>
  <c r="Q3065" i="1"/>
  <c r="Q3045" i="1"/>
  <c r="Q3025" i="1"/>
  <c r="Q2925" i="1"/>
  <c r="Q2915" i="1"/>
  <c r="Q2755" i="1"/>
  <c r="Q2745" i="1"/>
  <c r="Q2574" i="1"/>
  <c r="Q2564" i="1"/>
  <c r="Q2554" i="1"/>
  <c r="Q2544" i="1"/>
  <c r="Q2534" i="1"/>
  <c r="Q2524" i="1"/>
  <c r="Q2514" i="1"/>
  <c r="Q2504" i="1"/>
  <c r="Q2494" i="1"/>
  <c r="Q2484" i="1"/>
  <c r="Q2474" i="1"/>
  <c r="Q2464" i="1"/>
  <c r="Q2454" i="1"/>
  <c r="Q2444" i="1"/>
  <c r="Q2434" i="1"/>
  <c r="Q2424" i="1"/>
  <c r="Q2414" i="1"/>
  <c r="Q2404" i="1"/>
  <c r="Q2394" i="1"/>
  <c r="Q2384" i="1"/>
  <c r="Q2374" i="1"/>
  <c r="Q2364" i="1"/>
  <c r="Q2354" i="1"/>
  <c r="Q2344" i="1"/>
  <c r="Q2334" i="1"/>
  <c r="Q2324" i="1"/>
  <c r="Q2314" i="1"/>
  <c r="Q2304" i="1"/>
  <c r="Q2294" i="1"/>
  <c r="Q2284" i="1"/>
  <c r="Q2274" i="1"/>
  <c r="Q2264" i="1"/>
  <c r="Q2254" i="1"/>
  <c r="Q2244" i="1"/>
  <c r="Q2234" i="1"/>
  <c r="Q2224" i="1"/>
  <c r="Q2214" i="1"/>
  <c r="Q2204" i="1"/>
  <c r="Q2194" i="1"/>
  <c r="Q2184" i="1"/>
  <c r="Q2174" i="1"/>
  <c r="Q2164" i="1"/>
  <c r="Q2154" i="1"/>
  <c r="Q2144" i="1"/>
  <c r="Q2134" i="1"/>
  <c r="Q2124" i="1"/>
  <c r="Q2114" i="1"/>
  <c r="Q2104" i="1"/>
  <c r="Q2094" i="1"/>
  <c r="Q2084" i="1"/>
  <c r="Q2074" i="1"/>
  <c r="Q2064" i="1"/>
  <c r="Q2054" i="1"/>
  <c r="Q2044" i="1"/>
  <c r="Q2034" i="1"/>
  <c r="Q2024" i="1"/>
  <c r="Q2014" i="1"/>
  <c r="Q2004" i="1"/>
  <c r="Q1994" i="1"/>
  <c r="Q1984" i="1"/>
  <c r="Q1974" i="1"/>
  <c r="Q1964" i="1"/>
  <c r="Q1954" i="1"/>
  <c r="Q1944" i="1"/>
  <c r="Q1934" i="1"/>
  <c r="Q1924" i="1"/>
  <c r="Q1914" i="1"/>
  <c r="Q1904" i="1"/>
  <c r="Q1894" i="1"/>
  <c r="Q1884" i="1"/>
  <c r="Q1874" i="1"/>
  <c r="Q1864" i="1"/>
  <c r="Q1854" i="1"/>
  <c r="Q1844" i="1"/>
  <c r="Q1834" i="1"/>
  <c r="Q1824" i="1"/>
  <c r="Q1814" i="1"/>
  <c r="Q1804" i="1"/>
  <c r="Q1794" i="1"/>
  <c r="Q1784" i="1"/>
  <c r="Q1774" i="1"/>
  <c r="Q1764" i="1"/>
  <c r="Q1754" i="1"/>
  <c r="Q1744" i="1"/>
  <c r="Q1734" i="1"/>
  <c r="Q1724" i="1"/>
  <c r="Q1714" i="1"/>
  <c r="Q1704" i="1"/>
  <c r="Q1694" i="1"/>
  <c r="Q1684" i="1"/>
  <c r="Q1674" i="1"/>
  <c r="Q1664" i="1"/>
  <c r="Q1654" i="1"/>
  <c r="Q1644" i="1"/>
  <c r="Q1634" i="1"/>
  <c r="Q1624" i="1"/>
  <c r="Q1614" i="1"/>
  <c r="Q1604" i="1"/>
  <c r="Q1594" i="1"/>
  <c r="Q1584" i="1"/>
  <c r="Q1574" i="1"/>
  <c r="Q1564" i="1"/>
  <c r="Q1554" i="1"/>
  <c r="Q1544" i="1"/>
  <c r="Q1534" i="1"/>
  <c r="Q1524" i="1"/>
  <c r="Q1514" i="1"/>
  <c r="Q1504" i="1"/>
  <c r="Q1494" i="1"/>
  <c r="Q1484" i="1"/>
  <c r="Q1474" i="1"/>
  <c r="Q1464" i="1"/>
  <c r="Q1454" i="1"/>
  <c r="Q1444" i="1"/>
  <c r="Q1434" i="1"/>
  <c r="Q1424" i="1"/>
  <c r="Q1414" i="1"/>
  <c r="Q1404" i="1"/>
  <c r="Q1394" i="1"/>
  <c r="Q1384" i="1"/>
  <c r="Q1374" i="1"/>
  <c r="Q1364" i="1"/>
  <c r="Q1354" i="1"/>
  <c r="Q1344" i="1"/>
  <c r="Q1334" i="1"/>
  <c r="Q1324" i="1"/>
  <c r="Q1314" i="1"/>
  <c r="Q1304" i="1"/>
  <c r="Q1294" i="1"/>
  <c r="Q1284" i="1"/>
  <c r="Q1274" i="1"/>
  <c r="Q1264" i="1"/>
  <c r="Q1254" i="1"/>
  <c r="Q1244" i="1"/>
  <c r="Q1234" i="1"/>
  <c r="Q1224" i="1"/>
  <c r="Q1214" i="1"/>
  <c r="Q1204" i="1"/>
  <c r="Q1194" i="1"/>
  <c r="Q1184" i="1"/>
  <c r="Q1174" i="1"/>
  <c r="Q1164" i="1"/>
  <c r="Q1154" i="1"/>
  <c r="Q1144" i="1"/>
  <c r="Q1134" i="1"/>
  <c r="Q1124" i="1"/>
  <c r="Q1114" i="1"/>
  <c r="Q1104" i="1"/>
  <c r="Q1094" i="1"/>
  <c r="Q1084" i="1"/>
  <c r="Q1074" i="1"/>
  <c r="Q1064" i="1"/>
  <c r="Q1054" i="1"/>
  <c r="Q1044" i="1"/>
  <c r="Q1034" i="1"/>
  <c r="Q1024" i="1"/>
  <c r="Q1014" i="1"/>
  <c r="Q1004" i="1"/>
  <c r="Q994" i="1"/>
  <c r="Q984" i="1"/>
  <c r="Q974" i="1"/>
  <c r="Q964" i="1"/>
  <c r="Q954" i="1"/>
  <c r="Q944" i="1"/>
  <c r="Q934" i="1"/>
  <c r="Q924" i="1"/>
  <c r="Q914" i="1"/>
  <c r="Q904" i="1"/>
  <c r="Q894" i="1"/>
  <c r="Q884" i="1"/>
  <c r="Q2662" i="1"/>
  <c r="Q2642" i="1"/>
  <c r="Q2632" i="1"/>
  <c r="Q2612" i="1"/>
  <c r="Q2572" i="1"/>
  <c r="Q2562" i="1"/>
  <c r="Q2552" i="1"/>
  <c r="Q2522" i="1"/>
  <c r="Q2492" i="1"/>
  <c r="Q2482" i="1"/>
  <c r="Q2472" i="1"/>
  <c r="Q2442" i="1"/>
  <c r="Q2392" i="1"/>
  <c r="Q2372" i="1"/>
  <c r="Q2362" i="1"/>
  <c r="Q2322" i="1"/>
  <c r="Q2282" i="1"/>
  <c r="Q2272" i="1"/>
  <c r="Q2262" i="1"/>
  <c r="Q2252" i="1"/>
  <c r="Q2242" i="1"/>
  <c r="Q2232" i="1"/>
  <c r="Q2192" i="1"/>
  <c r="Q2182" i="1"/>
  <c r="Q2172" i="1"/>
  <c r="Q2102" i="1"/>
  <c r="Q2092" i="1"/>
  <c r="Q2072" i="1"/>
  <c r="Q2052" i="1"/>
  <c r="Q2022" i="1"/>
  <c r="Q2002" i="1"/>
  <c r="Q1972" i="1"/>
  <c r="Q1942" i="1"/>
  <c r="Q1932" i="1"/>
  <c r="Q1902" i="1"/>
  <c r="Q1872" i="1"/>
  <c r="Q1862" i="1"/>
  <c r="Q1852" i="1"/>
  <c r="Q1842" i="1"/>
  <c r="Q1802" i="1"/>
  <c r="Q1792" i="1"/>
  <c r="Q1782" i="1"/>
  <c r="Q1762" i="1"/>
  <c r="Q1742" i="1"/>
  <c r="Q1732" i="1"/>
  <c r="Q1722" i="1"/>
  <c r="Q1682" i="1"/>
  <c r="Q1652" i="1"/>
  <c r="Q1642" i="1"/>
  <c r="Q1632" i="1"/>
  <c r="Q1612" i="1"/>
  <c r="Q1582" i="1"/>
  <c r="Q1572" i="1"/>
  <c r="Q1552" i="1"/>
  <c r="Q1542" i="1"/>
  <c r="Q1532" i="1"/>
  <c r="Q1522" i="1"/>
  <c r="Q1472" i="1"/>
  <c r="Q1442" i="1"/>
  <c r="Q1432" i="1"/>
  <c r="Q1422" i="1"/>
  <c r="Q1412" i="1"/>
  <c r="Q1342" i="1"/>
  <c r="Q1262" i="1"/>
  <c r="Q1202" i="1"/>
  <c r="Q1192" i="1"/>
  <c r="Q1162" i="1"/>
  <c r="Q2665" i="1"/>
  <c r="Q2545" i="1"/>
  <c r="Q2515" i="1"/>
  <c r="Q2375" i="1"/>
  <c r="Q2345" i="1"/>
  <c r="Q2225" i="1"/>
  <c r="Q2205" i="1"/>
  <c r="Q874" i="1"/>
  <c r="Q864" i="1"/>
  <c r="Q854" i="1"/>
  <c r="Q844" i="1"/>
  <c r="Q834" i="1"/>
  <c r="Q824" i="1"/>
  <c r="Q814" i="1"/>
  <c r="Q804" i="1"/>
  <c r="Q794" i="1"/>
  <c r="Q784" i="1"/>
  <c r="Q774" i="1"/>
  <c r="Q764" i="1"/>
  <c r="Q754" i="1"/>
  <c r="Q744" i="1"/>
  <c r="Q734" i="1"/>
  <c r="Q724" i="1"/>
  <c r="Q714" i="1"/>
  <c r="Q704" i="1"/>
  <c r="Q694" i="1"/>
  <c r="Q684" i="1"/>
  <c r="Q674" i="1"/>
  <c r="Q664" i="1"/>
  <c r="Q654" i="1"/>
  <c r="Q644" i="1"/>
  <c r="Q634" i="1"/>
  <c r="Q624" i="1"/>
  <c r="Q614" i="1"/>
  <c r="Q604" i="1"/>
  <c r="Q594" i="1"/>
  <c r="Q584" i="1"/>
  <c r="Q574" i="1"/>
  <c r="Q564" i="1"/>
  <c r="Q554" i="1"/>
  <c r="Q544" i="1"/>
  <c r="Q534" i="1"/>
  <c r="Q524" i="1"/>
  <c r="Q514" i="1"/>
  <c r="Q504" i="1"/>
  <c r="Q494" i="1"/>
  <c r="Q484" i="1"/>
  <c r="Q474" i="1"/>
  <c r="Q464" i="1"/>
  <c r="Q454" i="1"/>
  <c r="Q444" i="1"/>
  <c r="Q434" i="1"/>
  <c r="Q424" i="1"/>
  <c r="Q414" i="1"/>
  <c r="Q404" i="1"/>
  <c r="Q394" i="1"/>
  <c r="Q384" i="1"/>
  <c r="Q374" i="1"/>
  <c r="Q364" i="1"/>
  <c r="Q354" i="1"/>
  <c r="Q344" i="1"/>
  <c r="Q334" i="1"/>
  <c r="Q324" i="1"/>
  <c r="Q314" i="1"/>
  <c r="Q304" i="1"/>
  <c r="Q294" i="1"/>
  <c r="Q284" i="1"/>
  <c r="Q274" i="1"/>
  <c r="Q264" i="1"/>
  <c r="Q254" i="1"/>
  <c r="Q244" i="1"/>
  <c r="Q234" i="1"/>
  <c r="Q224" i="1"/>
  <c r="Q214" i="1"/>
  <c r="Q204" i="1"/>
  <c r="Q194" i="1"/>
  <c r="Q184" i="1"/>
  <c r="Q174" i="1"/>
  <c r="Q164" i="1"/>
  <c r="Q154" i="1"/>
  <c r="Q144" i="1"/>
  <c r="Q134" i="1"/>
  <c r="Q124" i="1"/>
  <c r="Q114" i="1"/>
  <c r="Q104" i="1"/>
  <c r="Q94" i="1"/>
  <c r="Q84" i="1"/>
  <c r="Q74" i="1"/>
  <c r="Q64" i="1"/>
  <c r="Q54" i="1"/>
  <c r="Q44" i="1"/>
  <c r="Q34" i="1"/>
  <c r="Q1032" i="1"/>
  <c r="Q1022" i="1"/>
  <c r="Q1012" i="1"/>
  <c r="Q1002" i="1"/>
  <c r="Q992" i="1"/>
  <c r="Q982" i="1"/>
  <c r="Q972" i="1"/>
  <c r="Q962" i="1"/>
  <c r="Q952" i="1"/>
  <c r="Q932" i="1"/>
  <c r="Q922" i="1"/>
  <c r="Q912" i="1"/>
  <c r="Q902" i="1"/>
  <c r="Q892" i="1"/>
  <c r="Q842" i="1"/>
  <c r="Q832" i="1"/>
  <c r="Q822" i="1"/>
  <c r="Q802" i="1"/>
  <c r="Q782" i="1"/>
  <c r="Q642" i="1"/>
  <c r="Q632" i="1"/>
  <c r="Q592" i="1"/>
  <c r="Q572" i="1"/>
  <c r="Q552" i="1"/>
  <c r="Q542" i="1"/>
  <c r="Q532" i="1"/>
  <c r="Q492" i="1"/>
  <c r="Q452" i="1"/>
  <c r="Q442" i="1"/>
  <c r="Q432" i="1"/>
  <c r="Q422" i="1"/>
  <c r="Q412" i="1"/>
  <c r="Q402" i="1"/>
  <c r="Q392" i="1"/>
  <c r="Q382" i="1"/>
  <c r="Q372" i="1"/>
  <c r="Q352" i="1"/>
  <c r="Q342" i="1"/>
  <c r="Q322" i="1"/>
  <c r="Q312" i="1"/>
  <c r="Q302" i="1"/>
  <c r="Q242" i="1"/>
  <c r="Q222" i="1"/>
  <c r="Q212" i="1"/>
  <c r="Q202" i="1"/>
  <c r="Q182" i="1"/>
  <c r="Q162" i="1"/>
  <c r="Q142" i="1"/>
  <c r="Q132" i="1"/>
  <c r="Q122" i="1"/>
  <c r="Q112" i="1"/>
  <c r="Q102" i="1"/>
  <c r="Q2165" i="1"/>
  <c r="Q2155" i="1"/>
  <c r="Q2145" i="1"/>
  <c r="Q2135" i="1"/>
  <c r="Q2125" i="1"/>
  <c r="Q2115" i="1"/>
  <c r="Q2105" i="1"/>
  <c r="Q2095" i="1"/>
  <c r="Q2085" i="1"/>
  <c r="Q2075" i="1"/>
  <c r="Q2065" i="1"/>
  <c r="Q2055" i="1"/>
  <c r="Q2045" i="1"/>
  <c r="Q2035" i="1"/>
  <c r="Q2025" i="1"/>
  <c r="Q2015" i="1"/>
  <c r="Q2005" i="1"/>
  <c r="Q1995" i="1"/>
  <c r="Q1985" i="1"/>
  <c r="Q1975" i="1"/>
  <c r="Q1965" i="1"/>
  <c r="Q1955" i="1"/>
  <c r="Q1945" i="1"/>
  <c r="Q1935" i="1"/>
  <c r="Q1925" i="1"/>
  <c r="Q1915" i="1"/>
  <c r="Q1905" i="1"/>
  <c r="Q1895" i="1"/>
  <c r="Q1885" i="1"/>
  <c r="Q1875" i="1"/>
  <c r="Q1865" i="1"/>
  <c r="Q1855" i="1"/>
  <c r="Q1845" i="1"/>
  <c r="Q1835" i="1"/>
  <c r="Q1825" i="1"/>
  <c r="Q1815" i="1"/>
  <c r="Q1805" i="1"/>
  <c r="Q1795" i="1"/>
  <c r="Q1785" i="1"/>
  <c r="Q1775" i="1"/>
  <c r="Q1765" i="1"/>
  <c r="Q1755" i="1"/>
  <c r="Q1745" i="1"/>
  <c r="Q1735" i="1"/>
  <c r="Q1725" i="1"/>
  <c r="Q1715" i="1"/>
  <c r="Q1705" i="1"/>
  <c r="Q1695" i="1"/>
  <c r="Q1685" i="1"/>
  <c r="Q1675" i="1"/>
  <c r="Q1665" i="1"/>
  <c r="Q1655" i="1"/>
  <c r="Q1645" i="1"/>
  <c r="Q1635" i="1"/>
  <c r="Q1625" i="1"/>
  <c r="Q1615" i="1"/>
  <c r="Q1605" i="1"/>
  <c r="Q1595" i="1"/>
  <c r="Q1585" i="1"/>
  <c r="Q1575" i="1"/>
  <c r="Q1565" i="1"/>
  <c r="Q1555" i="1"/>
  <c r="Q1545" i="1"/>
  <c r="Q1535" i="1"/>
  <c r="Q1525" i="1"/>
  <c r="Q1515" i="1"/>
  <c r="Q1505" i="1"/>
  <c r="Q1495" i="1"/>
  <c r="Q1485" i="1"/>
  <c r="Q1475" i="1"/>
  <c r="Q1465" i="1"/>
  <c r="Q1455" i="1"/>
  <c r="Q1445" i="1"/>
  <c r="Q1435" i="1"/>
  <c r="Q1425" i="1"/>
  <c r="Q1415" i="1"/>
  <c r="Q1405" i="1"/>
  <c r="Q1395" i="1"/>
  <c r="Q1385" i="1"/>
  <c r="Q1375" i="1"/>
  <c r="Q1365" i="1"/>
  <c r="Q1355" i="1"/>
  <c r="Q1345" i="1"/>
  <c r="Q1335" i="1"/>
  <c r="Q1325" i="1"/>
  <c r="Q1315" i="1"/>
  <c r="Q1305" i="1"/>
  <c r="Q1295" i="1"/>
  <c r="Q1285" i="1"/>
  <c r="Q1275" i="1"/>
  <c r="Q1265" i="1"/>
  <c r="Q1255" i="1"/>
  <c r="Q1245" i="1"/>
  <c r="Q1235" i="1"/>
  <c r="Q1225" i="1"/>
  <c r="Q1215" i="1"/>
  <c r="Q1205" i="1"/>
  <c r="Q1195" i="1"/>
  <c r="Q1185" i="1"/>
  <c r="Q1175" i="1"/>
  <c r="Q1165" i="1"/>
  <c r="Q1155" i="1"/>
  <c r="Q1145" i="1"/>
  <c r="Q1135" i="1"/>
  <c r="Q1125" i="1"/>
  <c r="Q1115" i="1"/>
  <c r="Q1105" i="1"/>
  <c r="Q1095" i="1"/>
  <c r="Q1085" i="1"/>
  <c r="Q1075" i="1"/>
  <c r="Q1065" i="1"/>
  <c r="Q1055" i="1"/>
  <c r="Q1045" i="1"/>
  <c r="Q1035" i="1"/>
  <c r="Q1025" i="1"/>
  <c r="Q1015" i="1"/>
  <c r="Q1005" i="1"/>
  <c r="Q995" i="1"/>
  <c r="Q985" i="1"/>
  <c r="Q975" i="1"/>
  <c r="Q965" i="1"/>
  <c r="Q955" i="1"/>
  <c r="Q945" i="1"/>
  <c r="Q935" i="1"/>
  <c r="Q925" i="1"/>
  <c r="Q915" i="1"/>
  <c r="Q905" i="1"/>
  <c r="Q895" i="1"/>
  <c r="Q885" i="1"/>
  <c r="Q875" i="1"/>
  <c r="Q865" i="1"/>
  <c r="Q855" i="1"/>
  <c r="Q845" i="1"/>
  <c r="Q835" i="1"/>
  <c r="Q825" i="1"/>
  <c r="Q815" i="1"/>
  <c r="Q805" i="1"/>
  <c r="Q795" i="1"/>
  <c r="Q785" i="1"/>
  <c r="Q775" i="1"/>
  <c r="Q765" i="1"/>
  <c r="Q755" i="1"/>
  <c r="Q745" i="1"/>
  <c r="Q735" i="1"/>
  <c r="Q725" i="1"/>
  <c r="Q715" i="1"/>
  <c r="Q705" i="1"/>
  <c r="Q695" i="1"/>
  <c r="Q685" i="1"/>
  <c r="Q675" i="1"/>
  <c r="Q665" i="1"/>
  <c r="Q655" i="1"/>
  <c r="Q645" i="1"/>
  <c r="Q635" i="1"/>
  <c r="Q625" i="1"/>
  <c r="Q615" i="1"/>
  <c r="Q605" i="1"/>
  <c r="Q595" i="1"/>
  <c r="Q585" i="1"/>
  <c r="Q575" i="1"/>
  <c r="Q565" i="1"/>
  <c r="Q555" i="1"/>
  <c r="Q545" i="1"/>
  <c r="Q535" i="1"/>
  <c r="Q525" i="1"/>
  <c r="Q515" i="1"/>
  <c r="Q505" i="1"/>
  <c r="Q495" i="1"/>
  <c r="Q485" i="1"/>
  <c r="Q475" i="1"/>
  <c r="Q465" i="1"/>
  <c r="Q455" i="1"/>
  <c r="Q445" i="1"/>
  <c r="Q435" i="1"/>
  <c r="Q425" i="1"/>
  <c r="Q415" i="1"/>
  <c r="Q405" i="1"/>
  <c r="Q395" i="1"/>
  <c r="Q385" i="1"/>
  <c r="Q375" i="1"/>
  <c r="Q365" i="1"/>
  <c r="Q355" i="1"/>
  <c r="Q345" i="1"/>
  <c r="Q335" i="1"/>
  <c r="Q325" i="1"/>
  <c r="Q315" i="1"/>
  <c r="Q305" i="1"/>
  <c r="Q295" i="1"/>
  <c r="Q285" i="1"/>
  <c r="Q275" i="1"/>
  <c r="Q265" i="1"/>
  <c r="Q255" i="1"/>
  <c r="Q245" i="1"/>
  <c r="Q235" i="1"/>
  <c r="Q225" i="1"/>
  <c r="Q215" i="1"/>
  <c r="Q205" i="1"/>
  <c r="Q195" i="1"/>
  <c r="Q185" i="1"/>
  <c r="Q175" i="1"/>
  <c r="Q165" i="1"/>
  <c r="Q155" i="1"/>
  <c r="Q145" i="1"/>
  <c r="Q135" i="1"/>
  <c r="Q125" i="1"/>
  <c r="Q115" i="1"/>
  <c r="Q105" i="1"/>
  <c r="Q95" i="1"/>
  <c r="Q85" i="1"/>
  <c r="Q75" i="1"/>
  <c r="Q65" i="1"/>
  <c r="Q55" i="1"/>
  <c r="Q45" i="1"/>
  <c r="Q35" i="1"/>
  <c r="O5027" i="1"/>
  <c r="P5027" i="1"/>
  <c r="O5026" i="1"/>
  <c r="P5026" i="1"/>
  <c r="O5025" i="1"/>
  <c r="P5025" i="1"/>
  <c r="O5024" i="1"/>
  <c r="P5024" i="1"/>
  <c r="O5023" i="1"/>
  <c r="P5023" i="1"/>
  <c r="O5022" i="1"/>
  <c r="P5022" i="1"/>
  <c r="O5021" i="1"/>
  <c r="P5021" i="1"/>
  <c r="O5020" i="1"/>
  <c r="P5020" i="1"/>
  <c r="O5019" i="1"/>
  <c r="P5019" i="1"/>
  <c r="O5018" i="1"/>
  <c r="P5018" i="1"/>
  <c r="O5017" i="1"/>
  <c r="P5017" i="1"/>
  <c r="O5016" i="1"/>
  <c r="P5016" i="1"/>
  <c r="O5015" i="1"/>
  <c r="P5015" i="1"/>
  <c r="O5014" i="1"/>
  <c r="P5014" i="1"/>
  <c r="O5013" i="1"/>
  <c r="P5013" i="1"/>
  <c r="O5012" i="1"/>
  <c r="P5012" i="1"/>
  <c r="O5011" i="1"/>
  <c r="P5011" i="1"/>
  <c r="O5010" i="1"/>
  <c r="P5010" i="1"/>
  <c r="O5009" i="1"/>
  <c r="P5009" i="1"/>
  <c r="O5008" i="1"/>
  <c r="P5008" i="1"/>
  <c r="O5007" i="1"/>
  <c r="P5007" i="1"/>
  <c r="O5006" i="1"/>
  <c r="P5006" i="1"/>
  <c r="O5005" i="1"/>
  <c r="P5005" i="1"/>
  <c r="O5004" i="1"/>
  <c r="P5004" i="1"/>
  <c r="O5003" i="1"/>
  <c r="P5003" i="1"/>
  <c r="O5002" i="1"/>
  <c r="P5002" i="1"/>
  <c r="O5001" i="1"/>
  <c r="P5001" i="1"/>
  <c r="O5000" i="1"/>
  <c r="P5000" i="1"/>
  <c r="O4999" i="1"/>
  <c r="P4999" i="1"/>
  <c r="O4998" i="1"/>
  <c r="P4998" i="1"/>
  <c r="O4997" i="1"/>
  <c r="P4997" i="1"/>
  <c r="O4996" i="1"/>
  <c r="P4996" i="1"/>
  <c r="O4995" i="1"/>
  <c r="P4995" i="1"/>
  <c r="O4994" i="1"/>
  <c r="P4994" i="1"/>
  <c r="O4993" i="1"/>
  <c r="P4993" i="1"/>
  <c r="O4992" i="1"/>
  <c r="P4992" i="1"/>
  <c r="O4991" i="1"/>
  <c r="P4991" i="1"/>
  <c r="O4990" i="1"/>
  <c r="P4990" i="1"/>
  <c r="O4989" i="1"/>
  <c r="P4989" i="1"/>
  <c r="O4988" i="1"/>
  <c r="P4988" i="1"/>
  <c r="O4987" i="1"/>
  <c r="P4987" i="1"/>
  <c r="O4986" i="1"/>
  <c r="P4986" i="1"/>
  <c r="O4985" i="1"/>
  <c r="P4985" i="1"/>
  <c r="O4984" i="1"/>
  <c r="P4984" i="1"/>
  <c r="O4983" i="1"/>
  <c r="P4983" i="1"/>
  <c r="O4982" i="1"/>
  <c r="P4982" i="1"/>
  <c r="O4981" i="1"/>
  <c r="P4981" i="1"/>
  <c r="O4980" i="1"/>
  <c r="P4980" i="1"/>
  <c r="O4979" i="1"/>
  <c r="P4979" i="1"/>
  <c r="O4978" i="1"/>
  <c r="P4978" i="1"/>
  <c r="O4977" i="1"/>
  <c r="P4977" i="1"/>
  <c r="O4976" i="1"/>
  <c r="P4976" i="1"/>
  <c r="O4975" i="1"/>
  <c r="P4975" i="1"/>
  <c r="O4974" i="1"/>
  <c r="P4974" i="1"/>
  <c r="O4973" i="1"/>
  <c r="P4973" i="1"/>
  <c r="O4972" i="1"/>
  <c r="P4972" i="1"/>
  <c r="O4971" i="1"/>
  <c r="P4971" i="1"/>
  <c r="O4970" i="1"/>
  <c r="P4970" i="1"/>
  <c r="O4969" i="1"/>
  <c r="P4969" i="1"/>
  <c r="O4968" i="1"/>
  <c r="P4968" i="1"/>
  <c r="O4967" i="1"/>
  <c r="P4967" i="1"/>
  <c r="O4966" i="1"/>
  <c r="P4966" i="1"/>
  <c r="O4965" i="1"/>
  <c r="P4965" i="1"/>
  <c r="O4964" i="1"/>
  <c r="P4964" i="1"/>
  <c r="O4963" i="1"/>
  <c r="P4963" i="1"/>
  <c r="O4962" i="1"/>
  <c r="P4962" i="1"/>
  <c r="O4961" i="1"/>
  <c r="P4961" i="1"/>
  <c r="O4960" i="1"/>
  <c r="P4960" i="1"/>
  <c r="O4959" i="1"/>
  <c r="P4959" i="1"/>
  <c r="O4958" i="1"/>
  <c r="P4958" i="1"/>
  <c r="O4957" i="1"/>
  <c r="P4957" i="1"/>
  <c r="O4956" i="1"/>
  <c r="P4956" i="1"/>
  <c r="O4955" i="1"/>
  <c r="P4955" i="1"/>
  <c r="O4954" i="1"/>
  <c r="P4954" i="1"/>
  <c r="O4953" i="1"/>
  <c r="P4953" i="1"/>
  <c r="O4952" i="1"/>
  <c r="P4952" i="1"/>
  <c r="O4951" i="1"/>
  <c r="P4951" i="1"/>
  <c r="O4950" i="1"/>
  <c r="P4950" i="1"/>
  <c r="O4949" i="1"/>
  <c r="P4949" i="1"/>
  <c r="O4948" i="1"/>
  <c r="P4948" i="1"/>
  <c r="O4947" i="1"/>
  <c r="P4947" i="1"/>
  <c r="O4946" i="1"/>
  <c r="P4946" i="1"/>
  <c r="O4945" i="1"/>
  <c r="P4945" i="1"/>
  <c r="O4944" i="1"/>
  <c r="P4944" i="1"/>
  <c r="O4943" i="1"/>
  <c r="P4943" i="1"/>
  <c r="O4942" i="1"/>
  <c r="P4942" i="1"/>
  <c r="O4941" i="1"/>
  <c r="P4941" i="1"/>
  <c r="O4940" i="1"/>
  <c r="P4940" i="1"/>
  <c r="O4939" i="1"/>
  <c r="P4939" i="1"/>
  <c r="O4938" i="1"/>
  <c r="P4938" i="1"/>
  <c r="O4937" i="1"/>
  <c r="P4937" i="1"/>
  <c r="O4936" i="1"/>
  <c r="P4936" i="1"/>
  <c r="O4935" i="1"/>
  <c r="P4935" i="1"/>
  <c r="O4934" i="1"/>
  <c r="P4934" i="1"/>
  <c r="O4933" i="1"/>
  <c r="P4933" i="1"/>
  <c r="O4932" i="1"/>
  <c r="P4932" i="1"/>
  <c r="O4931" i="1"/>
  <c r="P4931" i="1"/>
  <c r="O4930" i="1"/>
  <c r="P4930" i="1"/>
  <c r="O4929" i="1"/>
  <c r="P4929" i="1"/>
  <c r="O4928" i="1"/>
  <c r="P4928" i="1"/>
  <c r="O4927" i="1"/>
  <c r="P4927" i="1"/>
  <c r="O4926" i="1"/>
  <c r="P4926" i="1"/>
  <c r="O4925" i="1"/>
  <c r="P4925" i="1"/>
  <c r="O4924" i="1"/>
  <c r="P4924" i="1"/>
  <c r="O4923" i="1"/>
  <c r="P4923" i="1"/>
  <c r="O4922" i="1"/>
  <c r="P4922" i="1"/>
  <c r="O4921" i="1"/>
  <c r="P4921" i="1"/>
  <c r="O4920" i="1"/>
  <c r="P4920" i="1"/>
  <c r="O4919" i="1"/>
  <c r="P4919" i="1"/>
  <c r="O4918" i="1"/>
  <c r="P4918" i="1"/>
  <c r="O4917" i="1"/>
  <c r="P4917" i="1"/>
  <c r="O4916" i="1"/>
  <c r="P4916" i="1"/>
  <c r="O4915" i="1"/>
  <c r="P4915" i="1"/>
  <c r="O4914" i="1"/>
  <c r="P4914" i="1"/>
  <c r="O4913" i="1"/>
  <c r="P4913" i="1"/>
  <c r="O4912" i="1"/>
  <c r="P4912" i="1"/>
  <c r="O4911" i="1"/>
  <c r="P4911" i="1"/>
  <c r="O4910" i="1"/>
  <c r="P4910" i="1"/>
  <c r="O4909" i="1"/>
  <c r="P4909" i="1"/>
  <c r="O4908" i="1"/>
  <c r="P4908" i="1"/>
  <c r="O4907" i="1"/>
  <c r="P4907" i="1"/>
  <c r="O4906" i="1"/>
  <c r="P4906" i="1"/>
  <c r="O4905" i="1"/>
  <c r="P4905" i="1"/>
  <c r="O4904" i="1"/>
  <c r="P4904" i="1"/>
  <c r="O4903" i="1"/>
  <c r="P4903" i="1"/>
  <c r="O4902" i="1"/>
  <c r="P4902" i="1"/>
  <c r="O4901" i="1"/>
  <c r="P4901" i="1"/>
  <c r="O4900" i="1"/>
  <c r="P4900" i="1"/>
  <c r="O4899" i="1"/>
  <c r="P4899" i="1"/>
  <c r="O4898" i="1"/>
  <c r="P4898" i="1"/>
  <c r="O4897" i="1"/>
  <c r="P4897" i="1"/>
  <c r="O4896" i="1"/>
  <c r="P4896" i="1"/>
  <c r="O4895" i="1"/>
  <c r="P4895" i="1"/>
  <c r="O4894" i="1"/>
  <c r="P4894" i="1"/>
  <c r="O4893" i="1"/>
  <c r="P4893" i="1"/>
  <c r="O4892" i="1"/>
  <c r="P4892" i="1"/>
  <c r="O4891" i="1"/>
  <c r="P4891" i="1"/>
  <c r="O4890" i="1"/>
  <c r="P4890" i="1"/>
  <c r="O4889" i="1"/>
  <c r="P4889" i="1"/>
  <c r="O4888" i="1"/>
  <c r="P4888" i="1"/>
  <c r="O4887" i="1"/>
  <c r="P4887" i="1"/>
  <c r="O4886" i="1"/>
  <c r="P4886" i="1"/>
  <c r="O4885" i="1"/>
  <c r="P4885" i="1"/>
  <c r="O4884" i="1"/>
  <c r="P4884" i="1"/>
  <c r="O4883" i="1"/>
  <c r="P4883" i="1"/>
  <c r="O4882" i="1"/>
  <c r="P4882" i="1"/>
  <c r="O4881" i="1"/>
  <c r="P4881" i="1"/>
  <c r="O4880" i="1"/>
  <c r="P4880" i="1"/>
  <c r="O4879" i="1"/>
  <c r="P4879" i="1"/>
  <c r="O4878" i="1"/>
  <c r="P4878" i="1"/>
  <c r="O4877" i="1"/>
  <c r="P4877" i="1"/>
  <c r="O4876" i="1"/>
  <c r="P4876" i="1"/>
  <c r="O4875" i="1"/>
  <c r="P4875" i="1"/>
  <c r="O4874" i="1"/>
  <c r="P4874" i="1"/>
  <c r="O4873" i="1"/>
  <c r="P4873" i="1"/>
  <c r="O4872" i="1"/>
  <c r="P4872" i="1"/>
  <c r="O4871" i="1"/>
  <c r="P4871" i="1"/>
  <c r="O4870" i="1"/>
  <c r="P4870" i="1"/>
  <c r="O4869" i="1"/>
  <c r="P4869" i="1"/>
  <c r="O4868" i="1"/>
  <c r="P4868" i="1"/>
  <c r="O4867" i="1"/>
  <c r="P4867" i="1"/>
  <c r="O4866" i="1"/>
  <c r="P4866" i="1"/>
  <c r="O4865" i="1"/>
  <c r="P4865" i="1"/>
  <c r="O4864" i="1"/>
  <c r="P4864" i="1"/>
  <c r="O4863" i="1"/>
  <c r="P4863" i="1"/>
  <c r="O4862" i="1"/>
  <c r="P4862" i="1"/>
  <c r="O4861" i="1"/>
  <c r="P4861" i="1"/>
  <c r="O4860" i="1"/>
  <c r="P4860" i="1"/>
  <c r="O4859" i="1"/>
  <c r="P4859" i="1"/>
  <c r="O4858" i="1"/>
  <c r="P4858" i="1"/>
  <c r="O4857" i="1"/>
  <c r="P4857" i="1"/>
  <c r="O4856" i="1"/>
  <c r="P4856" i="1"/>
  <c r="O4855" i="1"/>
  <c r="P4855" i="1"/>
  <c r="O4854" i="1"/>
  <c r="P4854" i="1"/>
  <c r="O4853" i="1"/>
  <c r="P4853" i="1"/>
  <c r="O4852" i="1"/>
  <c r="P4852" i="1"/>
  <c r="O4851" i="1"/>
  <c r="P4851" i="1"/>
  <c r="O4850" i="1"/>
  <c r="P4850" i="1"/>
  <c r="O4849" i="1"/>
  <c r="P4849" i="1"/>
  <c r="O4848" i="1"/>
  <c r="P4848" i="1"/>
  <c r="O4847" i="1"/>
  <c r="P4847" i="1"/>
  <c r="O4846" i="1"/>
  <c r="P4846" i="1"/>
  <c r="O4845" i="1"/>
  <c r="P4845" i="1"/>
  <c r="O4844" i="1"/>
  <c r="P4844" i="1"/>
  <c r="O4843" i="1"/>
  <c r="P4843" i="1"/>
  <c r="O4842" i="1"/>
  <c r="P4842" i="1"/>
  <c r="O4841" i="1"/>
  <c r="P4841" i="1"/>
  <c r="O4840" i="1"/>
  <c r="P4840" i="1"/>
  <c r="O4839" i="1"/>
  <c r="P4839" i="1"/>
  <c r="O4838" i="1"/>
  <c r="P4838" i="1"/>
  <c r="O4837" i="1"/>
  <c r="P4837" i="1"/>
  <c r="O4836" i="1"/>
  <c r="P4836" i="1"/>
  <c r="O4835" i="1"/>
  <c r="P4835" i="1"/>
  <c r="O4834" i="1"/>
  <c r="P4834" i="1"/>
  <c r="O4833" i="1"/>
  <c r="P4833" i="1"/>
  <c r="O4832" i="1"/>
  <c r="P4832" i="1"/>
  <c r="O4831" i="1"/>
  <c r="P4831" i="1"/>
  <c r="O4830" i="1"/>
  <c r="P4830" i="1"/>
  <c r="O4829" i="1"/>
  <c r="P4829" i="1"/>
  <c r="O4828" i="1"/>
  <c r="P4828" i="1"/>
  <c r="O4827" i="1"/>
  <c r="P4827" i="1"/>
  <c r="O4826" i="1"/>
  <c r="P4826" i="1"/>
  <c r="O4825" i="1"/>
  <c r="P4825" i="1"/>
  <c r="O4824" i="1"/>
  <c r="P4824" i="1"/>
  <c r="O4823" i="1"/>
  <c r="P4823" i="1"/>
  <c r="O4822" i="1"/>
  <c r="P4822" i="1"/>
  <c r="O4821" i="1"/>
  <c r="P4821" i="1"/>
  <c r="O4820" i="1"/>
  <c r="P4820" i="1"/>
  <c r="O4819" i="1"/>
  <c r="P4819" i="1"/>
  <c r="O4818" i="1"/>
  <c r="P4818" i="1"/>
  <c r="O4817" i="1"/>
  <c r="P4817" i="1"/>
  <c r="O4816" i="1"/>
  <c r="P4816" i="1"/>
  <c r="O4815" i="1"/>
  <c r="P4815" i="1"/>
  <c r="O4814" i="1"/>
  <c r="P4814" i="1"/>
  <c r="O4813" i="1"/>
  <c r="P4813" i="1"/>
  <c r="O4812" i="1"/>
  <c r="P4812" i="1"/>
  <c r="O4811" i="1"/>
  <c r="P4811" i="1"/>
  <c r="O4810" i="1"/>
  <c r="P4810" i="1"/>
  <c r="O4809" i="1"/>
  <c r="P4809" i="1"/>
  <c r="O4808" i="1"/>
  <c r="P4808" i="1"/>
  <c r="O4807" i="1"/>
  <c r="P4807" i="1"/>
  <c r="O4806" i="1"/>
  <c r="P4806" i="1"/>
  <c r="O4805" i="1"/>
  <c r="P4805" i="1"/>
  <c r="O4804" i="1"/>
  <c r="P4804" i="1"/>
  <c r="O4803" i="1"/>
  <c r="P4803" i="1"/>
  <c r="O4802" i="1"/>
  <c r="P4802" i="1"/>
  <c r="O4801" i="1"/>
  <c r="P4801" i="1"/>
  <c r="O4800" i="1"/>
  <c r="P4800" i="1"/>
  <c r="O4799" i="1"/>
  <c r="P4799" i="1"/>
  <c r="O4798" i="1"/>
  <c r="P4798" i="1"/>
  <c r="O4797" i="1"/>
  <c r="P4797" i="1"/>
  <c r="O4796" i="1"/>
  <c r="P4796" i="1"/>
  <c r="O4795" i="1"/>
  <c r="P4795" i="1"/>
  <c r="O4794" i="1"/>
  <c r="P4794" i="1"/>
  <c r="O4793" i="1"/>
  <c r="P4793" i="1"/>
  <c r="O4792" i="1"/>
  <c r="P4792" i="1"/>
  <c r="O4791" i="1"/>
  <c r="P4791" i="1"/>
  <c r="O4790" i="1"/>
  <c r="P4790" i="1"/>
  <c r="O4789" i="1"/>
  <c r="P4789" i="1"/>
  <c r="O4788" i="1"/>
  <c r="P4788" i="1"/>
  <c r="O4787" i="1"/>
  <c r="P4787" i="1"/>
  <c r="O4786" i="1"/>
  <c r="P4786" i="1"/>
  <c r="O4785" i="1"/>
  <c r="P4785" i="1"/>
  <c r="O4784" i="1"/>
  <c r="P4784" i="1"/>
  <c r="O4783" i="1"/>
  <c r="P4783" i="1"/>
  <c r="O4782" i="1"/>
  <c r="P4782" i="1"/>
  <c r="O4781" i="1"/>
  <c r="P4781" i="1"/>
  <c r="O4780" i="1"/>
  <c r="P4780" i="1"/>
  <c r="O4779" i="1"/>
  <c r="P4779" i="1"/>
  <c r="O4778" i="1"/>
  <c r="P4778" i="1"/>
  <c r="O4777" i="1"/>
  <c r="P4777" i="1"/>
  <c r="O4776" i="1"/>
  <c r="P4776" i="1"/>
  <c r="O4775" i="1"/>
  <c r="P4775" i="1"/>
  <c r="O4774" i="1"/>
  <c r="P4774" i="1"/>
  <c r="O4773" i="1"/>
  <c r="P4773" i="1"/>
  <c r="O4772" i="1"/>
  <c r="P4772" i="1"/>
  <c r="O4771" i="1"/>
  <c r="P4771" i="1"/>
  <c r="O4770" i="1"/>
  <c r="P4770" i="1"/>
  <c r="O4769" i="1"/>
  <c r="P4769" i="1"/>
  <c r="O4768" i="1"/>
  <c r="P4768" i="1"/>
  <c r="O4767" i="1"/>
  <c r="P4767" i="1"/>
  <c r="O4766" i="1"/>
  <c r="P4766" i="1"/>
  <c r="O4765" i="1"/>
  <c r="P4765" i="1"/>
  <c r="O4764" i="1"/>
  <c r="P4764" i="1"/>
  <c r="O4763" i="1"/>
  <c r="P4763" i="1"/>
  <c r="O4762" i="1"/>
  <c r="P4762" i="1"/>
  <c r="O4761" i="1"/>
  <c r="P4761" i="1"/>
  <c r="O4760" i="1"/>
  <c r="P4760" i="1"/>
  <c r="O4759" i="1"/>
  <c r="P4759" i="1"/>
  <c r="O4758" i="1"/>
  <c r="P4758" i="1"/>
  <c r="O4757" i="1"/>
  <c r="P4757" i="1"/>
  <c r="O4756" i="1"/>
  <c r="P4756" i="1"/>
  <c r="O4755" i="1"/>
  <c r="P4755" i="1"/>
  <c r="O4754" i="1"/>
  <c r="P4754" i="1"/>
  <c r="O4753" i="1"/>
  <c r="P4753" i="1"/>
  <c r="O4752" i="1"/>
  <c r="P4752" i="1"/>
  <c r="O4751" i="1"/>
  <c r="P4751" i="1"/>
  <c r="O4750" i="1"/>
  <c r="P4750" i="1"/>
  <c r="O4749" i="1"/>
  <c r="P4749" i="1"/>
  <c r="O4748" i="1"/>
  <c r="P4748" i="1"/>
  <c r="O4747" i="1"/>
  <c r="P4747" i="1"/>
  <c r="O4746" i="1"/>
  <c r="P4746" i="1"/>
  <c r="O4745" i="1"/>
  <c r="P4745" i="1"/>
  <c r="O4744" i="1"/>
  <c r="P4744" i="1"/>
  <c r="O4743" i="1"/>
  <c r="P4743" i="1"/>
  <c r="O4742" i="1"/>
  <c r="P4742" i="1"/>
  <c r="O4741" i="1"/>
  <c r="P4741" i="1"/>
  <c r="O4740" i="1"/>
  <c r="P4740" i="1"/>
  <c r="O4739" i="1"/>
  <c r="P4739" i="1"/>
  <c r="O4738" i="1"/>
  <c r="P4738" i="1"/>
  <c r="O4737" i="1"/>
  <c r="P4737" i="1"/>
  <c r="O4736" i="1"/>
  <c r="P4736" i="1"/>
  <c r="O4735" i="1"/>
  <c r="P4735" i="1"/>
  <c r="O4734" i="1"/>
  <c r="P4734" i="1"/>
  <c r="O4733" i="1"/>
  <c r="P4733" i="1"/>
  <c r="O4732" i="1"/>
  <c r="P4732" i="1"/>
  <c r="O4731" i="1"/>
  <c r="P4731" i="1"/>
  <c r="O4730" i="1"/>
  <c r="P4730" i="1"/>
  <c r="O4729" i="1"/>
  <c r="P4729" i="1"/>
  <c r="O4728" i="1"/>
  <c r="P4728" i="1"/>
  <c r="O4727" i="1"/>
  <c r="P4727" i="1"/>
  <c r="O4726" i="1"/>
  <c r="P4726" i="1"/>
  <c r="O4725" i="1"/>
  <c r="P4725" i="1"/>
  <c r="O4724" i="1"/>
  <c r="P4724" i="1"/>
  <c r="O4723" i="1"/>
  <c r="P4723" i="1"/>
  <c r="O4722" i="1"/>
  <c r="P4722" i="1"/>
  <c r="O4721" i="1"/>
  <c r="P4721" i="1"/>
  <c r="O4720" i="1"/>
  <c r="P4720" i="1"/>
  <c r="O4719" i="1"/>
  <c r="P4719" i="1"/>
  <c r="O4718" i="1"/>
  <c r="P4718" i="1"/>
  <c r="O4717" i="1"/>
  <c r="P4717" i="1"/>
  <c r="O4716" i="1"/>
  <c r="P4716" i="1"/>
  <c r="O4715" i="1"/>
  <c r="P4715" i="1"/>
  <c r="O4714" i="1"/>
  <c r="P4714" i="1"/>
  <c r="O4713" i="1"/>
  <c r="P4713" i="1"/>
  <c r="O4712" i="1"/>
  <c r="P4712" i="1"/>
  <c r="O4711" i="1"/>
  <c r="P4711" i="1"/>
  <c r="O4710" i="1"/>
  <c r="P4710" i="1"/>
  <c r="O4709" i="1"/>
  <c r="P4709" i="1"/>
  <c r="O4708" i="1"/>
  <c r="P4708" i="1"/>
  <c r="O4707" i="1"/>
  <c r="P4707" i="1"/>
  <c r="O4706" i="1"/>
  <c r="P4706" i="1"/>
  <c r="O4705" i="1"/>
  <c r="P4705" i="1"/>
  <c r="O4704" i="1"/>
  <c r="P4704" i="1"/>
  <c r="O4703" i="1"/>
  <c r="P4703" i="1"/>
  <c r="O4702" i="1"/>
  <c r="P4702" i="1"/>
  <c r="O4701" i="1"/>
  <c r="P4701" i="1"/>
  <c r="O4700" i="1"/>
  <c r="P4700" i="1"/>
  <c r="O4699" i="1"/>
  <c r="P4699" i="1"/>
  <c r="O4698" i="1"/>
  <c r="P4698" i="1"/>
  <c r="O4697" i="1"/>
  <c r="P4697" i="1"/>
  <c r="O4696" i="1"/>
  <c r="P4696" i="1"/>
  <c r="O4695" i="1"/>
  <c r="P4695" i="1"/>
  <c r="O4694" i="1"/>
  <c r="P4694" i="1"/>
  <c r="O4693" i="1"/>
  <c r="P4693" i="1"/>
  <c r="O4692" i="1"/>
  <c r="P4692" i="1"/>
  <c r="O4691" i="1"/>
  <c r="P4691" i="1"/>
  <c r="O4690" i="1"/>
  <c r="P4690" i="1"/>
  <c r="O4689" i="1"/>
  <c r="P4689" i="1"/>
  <c r="O4688" i="1"/>
  <c r="P4688" i="1"/>
  <c r="O4687" i="1"/>
  <c r="P4687" i="1"/>
  <c r="O4686" i="1"/>
  <c r="P4686" i="1"/>
  <c r="O4685" i="1"/>
  <c r="P4685" i="1"/>
  <c r="O4684" i="1"/>
  <c r="P4684" i="1"/>
  <c r="O4683" i="1"/>
  <c r="P4683" i="1"/>
  <c r="O4682" i="1"/>
  <c r="P4682" i="1"/>
  <c r="O4681" i="1"/>
  <c r="P4681" i="1"/>
  <c r="O4680" i="1"/>
  <c r="P4680" i="1"/>
  <c r="O4679" i="1"/>
  <c r="P4679" i="1"/>
  <c r="O4678" i="1"/>
  <c r="P4678" i="1"/>
  <c r="O4677" i="1"/>
  <c r="P4677" i="1"/>
  <c r="O4676" i="1"/>
  <c r="P4676" i="1"/>
  <c r="O4675" i="1"/>
  <c r="P4675" i="1"/>
  <c r="O4674" i="1"/>
  <c r="P4674" i="1"/>
  <c r="O4673" i="1"/>
  <c r="P4673" i="1"/>
  <c r="O4672" i="1"/>
  <c r="P4672" i="1"/>
  <c r="O4671" i="1"/>
  <c r="P4671" i="1"/>
  <c r="O4670" i="1"/>
  <c r="P4670" i="1"/>
  <c r="O4669" i="1"/>
  <c r="P4669" i="1"/>
  <c r="O4668" i="1"/>
  <c r="P4668" i="1"/>
  <c r="O4667" i="1"/>
  <c r="P4667" i="1"/>
  <c r="O4666" i="1"/>
  <c r="P4666" i="1"/>
  <c r="O4665" i="1"/>
  <c r="P4665" i="1"/>
  <c r="O4664" i="1"/>
  <c r="P4664" i="1"/>
  <c r="O4663" i="1"/>
  <c r="P4663" i="1"/>
  <c r="O4662" i="1"/>
  <c r="P4662" i="1"/>
  <c r="O4661" i="1"/>
  <c r="P4661" i="1"/>
  <c r="O4660" i="1"/>
  <c r="P4660" i="1"/>
  <c r="O4659" i="1"/>
  <c r="P4659" i="1"/>
  <c r="O4658" i="1"/>
  <c r="P4658" i="1"/>
  <c r="O4657" i="1"/>
  <c r="P4657" i="1"/>
  <c r="O4656" i="1"/>
  <c r="P4656" i="1"/>
  <c r="O4655" i="1"/>
  <c r="P4655" i="1"/>
  <c r="O4654" i="1"/>
  <c r="P4654" i="1"/>
  <c r="O4653" i="1"/>
  <c r="P4653" i="1"/>
  <c r="O4652" i="1"/>
  <c r="P4652" i="1"/>
  <c r="O4651" i="1"/>
  <c r="P4651" i="1"/>
  <c r="O4650" i="1"/>
  <c r="P4650" i="1"/>
  <c r="O4649" i="1"/>
  <c r="P4649" i="1"/>
  <c r="O4648" i="1"/>
  <c r="P4648" i="1"/>
  <c r="O4647" i="1"/>
  <c r="P4647" i="1"/>
  <c r="O4646" i="1"/>
  <c r="P4646" i="1"/>
  <c r="O4645" i="1"/>
  <c r="P4645" i="1"/>
  <c r="O4644" i="1"/>
  <c r="P4644" i="1"/>
  <c r="O4643" i="1"/>
  <c r="P4643" i="1"/>
  <c r="O4642" i="1"/>
  <c r="P4642" i="1"/>
  <c r="O4641" i="1"/>
  <c r="P4641" i="1"/>
  <c r="O4640" i="1"/>
  <c r="P4640" i="1"/>
  <c r="O4639" i="1"/>
  <c r="P4639" i="1"/>
  <c r="O4638" i="1"/>
  <c r="P4638" i="1"/>
  <c r="O4637" i="1"/>
  <c r="P4637" i="1"/>
  <c r="O4636" i="1"/>
  <c r="P4636" i="1"/>
  <c r="O4635" i="1"/>
  <c r="P4635" i="1"/>
  <c r="O4634" i="1"/>
  <c r="P4634" i="1"/>
  <c r="O4633" i="1"/>
  <c r="P4633" i="1"/>
  <c r="O4632" i="1"/>
  <c r="P4632" i="1"/>
  <c r="O4631" i="1"/>
  <c r="P4631" i="1"/>
  <c r="O4630" i="1"/>
  <c r="P4630" i="1"/>
  <c r="O4629" i="1"/>
  <c r="P4629" i="1"/>
  <c r="O4628" i="1"/>
  <c r="P4628" i="1"/>
  <c r="O4627" i="1"/>
  <c r="P4627" i="1"/>
  <c r="O4626" i="1"/>
  <c r="P4626" i="1"/>
  <c r="O4625" i="1"/>
  <c r="P4625" i="1"/>
  <c r="O4624" i="1"/>
  <c r="P4624" i="1"/>
  <c r="O4623" i="1"/>
  <c r="P4623" i="1"/>
  <c r="O4622" i="1"/>
  <c r="P4622" i="1"/>
  <c r="O4621" i="1"/>
  <c r="P4621" i="1"/>
  <c r="O4620" i="1"/>
  <c r="P4620" i="1"/>
  <c r="O4619" i="1"/>
  <c r="P4619" i="1"/>
  <c r="O4618" i="1"/>
  <c r="P4618" i="1"/>
  <c r="O4617" i="1"/>
  <c r="P4617" i="1"/>
  <c r="O4616" i="1"/>
  <c r="P4616" i="1"/>
  <c r="O4615" i="1"/>
  <c r="P4615" i="1"/>
  <c r="O4614" i="1"/>
  <c r="P4614" i="1"/>
  <c r="O4613" i="1"/>
  <c r="P4613" i="1"/>
  <c r="O4612" i="1"/>
  <c r="P4612" i="1"/>
  <c r="O4611" i="1"/>
  <c r="P4611" i="1"/>
  <c r="O4610" i="1"/>
  <c r="P4610" i="1"/>
  <c r="O4609" i="1"/>
  <c r="P4609" i="1"/>
  <c r="O4608" i="1"/>
  <c r="P4608" i="1"/>
  <c r="O4607" i="1"/>
  <c r="P4607" i="1"/>
  <c r="O4606" i="1"/>
  <c r="P4606" i="1"/>
  <c r="O4605" i="1"/>
  <c r="P4605" i="1"/>
  <c r="O4604" i="1"/>
  <c r="P4604" i="1"/>
  <c r="O4603" i="1"/>
  <c r="P4603" i="1"/>
  <c r="O4602" i="1"/>
  <c r="P4602" i="1"/>
  <c r="O4601" i="1"/>
  <c r="P4601" i="1"/>
  <c r="O4600" i="1"/>
  <c r="P4600" i="1"/>
  <c r="O4599" i="1"/>
  <c r="P4599" i="1"/>
  <c r="O4598" i="1"/>
  <c r="P4598" i="1"/>
  <c r="O4597" i="1"/>
  <c r="P4597" i="1"/>
  <c r="O4596" i="1"/>
  <c r="P4596" i="1"/>
  <c r="O4595" i="1"/>
  <c r="P4595" i="1"/>
  <c r="O4594" i="1"/>
  <c r="P4594" i="1"/>
  <c r="O4593" i="1"/>
  <c r="P4593" i="1"/>
  <c r="O4592" i="1"/>
  <c r="P4592" i="1"/>
  <c r="O4591" i="1"/>
  <c r="P4591" i="1"/>
  <c r="O4590" i="1"/>
  <c r="P4590" i="1"/>
  <c r="O4589" i="1"/>
  <c r="P4589" i="1"/>
  <c r="O4588" i="1"/>
  <c r="P4588" i="1"/>
  <c r="O4587" i="1"/>
  <c r="P4587" i="1"/>
  <c r="O4586" i="1"/>
  <c r="P4586" i="1"/>
  <c r="O4585" i="1"/>
  <c r="P4585" i="1"/>
  <c r="O4584" i="1"/>
  <c r="P4584" i="1"/>
  <c r="O4583" i="1"/>
  <c r="P4583" i="1"/>
  <c r="O4582" i="1"/>
  <c r="P4582" i="1"/>
  <c r="O4581" i="1"/>
  <c r="P4581" i="1"/>
  <c r="O4580" i="1"/>
  <c r="P4580" i="1"/>
  <c r="O4579" i="1"/>
  <c r="P4579" i="1"/>
  <c r="O4578" i="1"/>
  <c r="P4578" i="1"/>
  <c r="O4577" i="1"/>
  <c r="P4577" i="1"/>
  <c r="O4576" i="1"/>
  <c r="P4576" i="1"/>
  <c r="O4575" i="1"/>
  <c r="P4575" i="1"/>
  <c r="O4574" i="1"/>
  <c r="P4574" i="1"/>
  <c r="O4573" i="1"/>
  <c r="P4573" i="1"/>
  <c r="O4572" i="1"/>
  <c r="P4572" i="1"/>
  <c r="O4571" i="1"/>
  <c r="P4571" i="1"/>
  <c r="O4570" i="1"/>
  <c r="P4570" i="1"/>
  <c r="O4569" i="1"/>
  <c r="P4569" i="1"/>
  <c r="O4568" i="1"/>
  <c r="P4568" i="1"/>
  <c r="O4567" i="1"/>
  <c r="P4567" i="1"/>
  <c r="O4566" i="1"/>
  <c r="P4566" i="1"/>
  <c r="O4565" i="1"/>
  <c r="P4565" i="1"/>
  <c r="O4564" i="1"/>
  <c r="P4564" i="1"/>
  <c r="O4563" i="1"/>
  <c r="P4563" i="1"/>
  <c r="O4562" i="1"/>
  <c r="P4562" i="1"/>
  <c r="O4561" i="1"/>
  <c r="P4561" i="1"/>
  <c r="O4560" i="1"/>
  <c r="P4560" i="1"/>
  <c r="O4559" i="1"/>
  <c r="P4559" i="1"/>
  <c r="O4558" i="1"/>
  <c r="P4558" i="1"/>
  <c r="O4557" i="1"/>
  <c r="P4557" i="1"/>
  <c r="O4556" i="1"/>
  <c r="P4556" i="1"/>
  <c r="O4555" i="1"/>
  <c r="P4555" i="1"/>
  <c r="O4554" i="1"/>
  <c r="P4554" i="1"/>
  <c r="O4553" i="1"/>
  <c r="P4553" i="1"/>
  <c r="O4552" i="1"/>
  <c r="P4552" i="1"/>
  <c r="O4551" i="1"/>
  <c r="P4551" i="1"/>
  <c r="O4550" i="1"/>
  <c r="P4550" i="1"/>
  <c r="O4549" i="1"/>
  <c r="P4549" i="1"/>
  <c r="O4548" i="1"/>
  <c r="P4548" i="1"/>
  <c r="O4547" i="1"/>
  <c r="P4547" i="1"/>
  <c r="O4546" i="1"/>
  <c r="P4546" i="1"/>
  <c r="O4545" i="1"/>
  <c r="P4545" i="1"/>
  <c r="O4544" i="1"/>
  <c r="P4544" i="1"/>
  <c r="O4543" i="1"/>
  <c r="P4543" i="1"/>
  <c r="O4542" i="1"/>
  <c r="P4542" i="1"/>
  <c r="O4541" i="1"/>
  <c r="P4541" i="1"/>
  <c r="O4540" i="1"/>
  <c r="P4540" i="1"/>
  <c r="O4539" i="1"/>
  <c r="P4539" i="1"/>
  <c r="O4538" i="1"/>
  <c r="P4538" i="1"/>
  <c r="O4537" i="1"/>
  <c r="P4537" i="1"/>
  <c r="O4536" i="1"/>
  <c r="P4536" i="1"/>
  <c r="O4535" i="1"/>
  <c r="P4535" i="1"/>
  <c r="O4534" i="1"/>
  <c r="P4534" i="1"/>
  <c r="O4533" i="1"/>
  <c r="P4533" i="1"/>
  <c r="O4532" i="1"/>
  <c r="P4532" i="1"/>
  <c r="O4531" i="1"/>
  <c r="P4531" i="1"/>
  <c r="O4530" i="1"/>
  <c r="P4530" i="1"/>
  <c r="O4529" i="1"/>
  <c r="P4529" i="1"/>
  <c r="O4528" i="1"/>
  <c r="P4528" i="1"/>
  <c r="O4527" i="1"/>
  <c r="P4527" i="1"/>
  <c r="O4526" i="1"/>
  <c r="P4526" i="1"/>
  <c r="O4525" i="1"/>
  <c r="P4525" i="1"/>
  <c r="O4524" i="1"/>
  <c r="P4524" i="1"/>
  <c r="O4523" i="1"/>
  <c r="P4523" i="1"/>
  <c r="O4522" i="1"/>
  <c r="P4522" i="1"/>
  <c r="O4521" i="1"/>
  <c r="P4521" i="1"/>
  <c r="O4520" i="1"/>
  <c r="P4520" i="1"/>
  <c r="O4519" i="1"/>
  <c r="P4519" i="1"/>
  <c r="O4518" i="1"/>
  <c r="P4518" i="1"/>
  <c r="O4517" i="1"/>
  <c r="P4517" i="1"/>
  <c r="O4516" i="1"/>
  <c r="P4516" i="1"/>
  <c r="O4515" i="1"/>
  <c r="P4515" i="1"/>
  <c r="O4514" i="1"/>
  <c r="P4514" i="1"/>
  <c r="O4513" i="1"/>
  <c r="P4513" i="1"/>
  <c r="O4512" i="1"/>
  <c r="P4512" i="1"/>
  <c r="O4511" i="1"/>
  <c r="P4511" i="1"/>
  <c r="O4510" i="1"/>
  <c r="P4510" i="1"/>
  <c r="O4509" i="1"/>
  <c r="P4509" i="1"/>
  <c r="O4508" i="1"/>
  <c r="P4508" i="1"/>
  <c r="O4507" i="1"/>
  <c r="P4507" i="1"/>
  <c r="O4506" i="1"/>
  <c r="P4506" i="1"/>
  <c r="O4505" i="1"/>
  <c r="P4505" i="1"/>
  <c r="O4504" i="1"/>
  <c r="P4504" i="1"/>
  <c r="O4503" i="1"/>
  <c r="P4503" i="1"/>
  <c r="O4502" i="1"/>
  <c r="P4502" i="1"/>
  <c r="O4501" i="1"/>
  <c r="P4501" i="1"/>
  <c r="O4500" i="1"/>
  <c r="P4500" i="1"/>
  <c r="O4499" i="1"/>
  <c r="P4499" i="1"/>
  <c r="O4498" i="1"/>
  <c r="P4498" i="1"/>
  <c r="O4497" i="1"/>
  <c r="P4497" i="1"/>
  <c r="O4496" i="1"/>
  <c r="P4496" i="1"/>
  <c r="O4495" i="1"/>
  <c r="P4495" i="1"/>
  <c r="O4494" i="1"/>
  <c r="P4494" i="1"/>
  <c r="O4493" i="1"/>
  <c r="P4493" i="1"/>
  <c r="O4492" i="1"/>
  <c r="P4492" i="1"/>
  <c r="O4491" i="1"/>
  <c r="P4491" i="1"/>
  <c r="O4490" i="1"/>
  <c r="P4490" i="1"/>
  <c r="O4489" i="1"/>
  <c r="P4489" i="1"/>
  <c r="O4488" i="1"/>
  <c r="P4488" i="1"/>
  <c r="O4487" i="1"/>
  <c r="P4487" i="1"/>
  <c r="O4486" i="1"/>
  <c r="P4486" i="1"/>
  <c r="O4485" i="1"/>
  <c r="P4485" i="1"/>
  <c r="O4484" i="1"/>
  <c r="P4484" i="1"/>
  <c r="O4483" i="1"/>
  <c r="P4483" i="1"/>
  <c r="O4482" i="1"/>
  <c r="P4482" i="1"/>
  <c r="O4481" i="1"/>
  <c r="P4481" i="1"/>
  <c r="O4480" i="1"/>
  <c r="P4480" i="1"/>
  <c r="O4479" i="1"/>
  <c r="P4479" i="1"/>
  <c r="O4478" i="1"/>
  <c r="P4478" i="1"/>
  <c r="O4477" i="1"/>
  <c r="P4477" i="1"/>
  <c r="O4476" i="1"/>
  <c r="P4476" i="1"/>
  <c r="O4475" i="1"/>
  <c r="P4475" i="1"/>
  <c r="O4474" i="1"/>
  <c r="P4474" i="1"/>
  <c r="O4473" i="1"/>
  <c r="P4473" i="1"/>
  <c r="O4472" i="1"/>
  <c r="P4472" i="1"/>
  <c r="O4471" i="1"/>
  <c r="P4471" i="1"/>
  <c r="O4470" i="1"/>
  <c r="P4470" i="1"/>
  <c r="O4469" i="1"/>
  <c r="P4469" i="1"/>
  <c r="O4468" i="1"/>
  <c r="P4468" i="1"/>
  <c r="O4467" i="1"/>
  <c r="P4467" i="1"/>
  <c r="O4466" i="1"/>
  <c r="P4466" i="1"/>
  <c r="O4465" i="1"/>
  <c r="P4465" i="1"/>
  <c r="O4464" i="1"/>
  <c r="P4464" i="1"/>
  <c r="O4463" i="1"/>
  <c r="P4463" i="1"/>
  <c r="O4462" i="1"/>
  <c r="P4462" i="1"/>
  <c r="O4461" i="1"/>
  <c r="P4461" i="1"/>
  <c r="O4460" i="1"/>
  <c r="P4460" i="1"/>
  <c r="O4459" i="1"/>
  <c r="P4459" i="1"/>
  <c r="O4458" i="1"/>
  <c r="P4458" i="1"/>
  <c r="O4457" i="1"/>
  <c r="P4457" i="1"/>
  <c r="O4456" i="1"/>
  <c r="P4456" i="1"/>
  <c r="O4455" i="1"/>
  <c r="P4455" i="1"/>
  <c r="O4454" i="1"/>
  <c r="P4454" i="1"/>
  <c r="O4453" i="1"/>
  <c r="P4453" i="1"/>
  <c r="O4452" i="1"/>
  <c r="P4452" i="1"/>
  <c r="O4451" i="1"/>
  <c r="P4451" i="1"/>
  <c r="O4450" i="1"/>
  <c r="P4450" i="1"/>
  <c r="O4449" i="1"/>
  <c r="P4449" i="1"/>
  <c r="O4448" i="1"/>
  <c r="P4448" i="1"/>
  <c r="O4447" i="1"/>
  <c r="P4447" i="1"/>
  <c r="O4446" i="1"/>
  <c r="P4446" i="1"/>
  <c r="O4445" i="1"/>
  <c r="P4445" i="1"/>
  <c r="O4444" i="1"/>
  <c r="P4444" i="1"/>
  <c r="O4443" i="1"/>
  <c r="P4443" i="1"/>
  <c r="O4442" i="1"/>
  <c r="P4442" i="1"/>
  <c r="O4441" i="1"/>
  <c r="P4441" i="1"/>
  <c r="O4440" i="1"/>
  <c r="P4440" i="1"/>
  <c r="O4439" i="1"/>
  <c r="P4439" i="1"/>
  <c r="O4438" i="1"/>
  <c r="P4438" i="1"/>
  <c r="O4437" i="1"/>
  <c r="P4437" i="1"/>
  <c r="O4436" i="1"/>
  <c r="P4436" i="1"/>
  <c r="O4435" i="1"/>
  <c r="P4435" i="1"/>
  <c r="O4434" i="1"/>
  <c r="P4434" i="1"/>
  <c r="O4433" i="1"/>
  <c r="P4433" i="1"/>
  <c r="O4432" i="1"/>
  <c r="P4432" i="1"/>
  <c r="O4431" i="1"/>
  <c r="P4431" i="1"/>
  <c r="O4430" i="1"/>
  <c r="P4430" i="1"/>
  <c r="O4429" i="1"/>
  <c r="P4429" i="1"/>
  <c r="O4428" i="1"/>
  <c r="P4428" i="1"/>
  <c r="O4427" i="1"/>
  <c r="P4427" i="1"/>
  <c r="O4426" i="1"/>
  <c r="P4426" i="1"/>
  <c r="O4425" i="1"/>
  <c r="P4425" i="1"/>
  <c r="O4424" i="1"/>
  <c r="P4424" i="1"/>
  <c r="O4423" i="1"/>
  <c r="P4423" i="1"/>
  <c r="O4422" i="1"/>
  <c r="P4422" i="1"/>
  <c r="O4421" i="1"/>
  <c r="P4421" i="1"/>
  <c r="O4420" i="1"/>
  <c r="P4420" i="1"/>
  <c r="O4419" i="1"/>
  <c r="P4419" i="1"/>
  <c r="O4418" i="1"/>
  <c r="P4418" i="1"/>
  <c r="O4417" i="1"/>
  <c r="P4417" i="1"/>
  <c r="O4416" i="1"/>
  <c r="P4416" i="1"/>
  <c r="O4415" i="1"/>
  <c r="P4415" i="1"/>
  <c r="O4414" i="1"/>
  <c r="P4414" i="1"/>
  <c r="O4413" i="1"/>
  <c r="P4413" i="1"/>
  <c r="O4412" i="1"/>
  <c r="P4412" i="1"/>
  <c r="O4411" i="1"/>
  <c r="P4411" i="1"/>
  <c r="O4410" i="1"/>
  <c r="P4410" i="1"/>
  <c r="O4409" i="1"/>
  <c r="P4409" i="1"/>
  <c r="O4408" i="1"/>
  <c r="P4408" i="1"/>
  <c r="O4407" i="1"/>
  <c r="P4407" i="1"/>
  <c r="O4406" i="1"/>
  <c r="P4406" i="1"/>
  <c r="O4405" i="1"/>
  <c r="P4405" i="1"/>
  <c r="O4404" i="1"/>
  <c r="P4404" i="1"/>
  <c r="O4403" i="1"/>
  <c r="P4403" i="1"/>
  <c r="O4402" i="1"/>
  <c r="P4402" i="1"/>
  <c r="O4401" i="1"/>
  <c r="P4401" i="1"/>
  <c r="O4400" i="1"/>
  <c r="P4400" i="1"/>
  <c r="O4399" i="1"/>
  <c r="P4399" i="1"/>
  <c r="O4398" i="1"/>
  <c r="P4398" i="1"/>
  <c r="O4397" i="1"/>
  <c r="P4397" i="1"/>
  <c r="O4396" i="1"/>
  <c r="P4396" i="1"/>
  <c r="O4395" i="1"/>
  <c r="P4395" i="1"/>
  <c r="O4394" i="1"/>
  <c r="P4394" i="1"/>
  <c r="O4393" i="1"/>
  <c r="P4393" i="1"/>
  <c r="O4392" i="1"/>
  <c r="P4392" i="1"/>
  <c r="O4391" i="1"/>
  <c r="P4391" i="1"/>
  <c r="O4390" i="1"/>
  <c r="P4390" i="1"/>
  <c r="O4389" i="1"/>
  <c r="P4389" i="1"/>
  <c r="O4388" i="1"/>
  <c r="P4388" i="1"/>
  <c r="O4387" i="1"/>
  <c r="P4387" i="1"/>
  <c r="O4386" i="1"/>
  <c r="P4386" i="1"/>
  <c r="O4385" i="1"/>
  <c r="P4385" i="1"/>
  <c r="O4384" i="1"/>
  <c r="P4384" i="1"/>
  <c r="O4383" i="1"/>
  <c r="P4383" i="1"/>
  <c r="O4382" i="1"/>
  <c r="P4382" i="1"/>
  <c r="O4381" i="1"/>
  <c r="P4381" i="1"/>
  <c r="O4380" i="1"/>
  <c r="P4380" i="1"/>
  <c r="O4379" i="1"/>
  <c r="P4379" i="1"/>
  <c r="O4378" i="1"/>
  <c r="P4378" i="1"/>
  <c r="O4377" i="1"/>
  <c r="P4377" i="1"/>
  <c r="O4376" i="1"/>
  <c r="P4376" i="1"/>
  <c r="O4375" i="1"/>
  <c r="P4375" i="1"/>
  <c r="O4374" i="1"/>
  <c r="P4374" i="1"/>
  <c r="O4373" i="1"/>
  <c r="P4373" i="1"/>
  <c r="O4372" i="1"/>
  <c r="P4372" i="1"/>
  <c r="O4371" i="1"/>
  <c r="P4371" i="1"/>
  <c r="O4370" i="1"/>
  <c r="P4370" i="1"/>
  <c r="O4369" i="1"/>
  <c r="P4369" i="1"/>
  <c r="O4368" i="1"/>
  <c r="P4368" i="1"/>
  <c r="O4367" i="1"/>
  <c r="P4367" i="1"/>
  <c r="O4366" i="1"/>
  <c r="P4366" i="1"/>
  <c r="O4365" i="1"/>
  <c r="P4365" i="1"/>
  <c r="O4364" i="1"/>
  <c r="P4364" i="1"/>
  <c r="O4363" i="1"/>
  <c r="P4363" i="1"/>
  <c r="O4362" i="1"/>
  <c r="P4362" i="1"/>
  <c r="O4361" i="1"/>
  <c r="P4361" i="1"/>
  <c r="O4360" i="1"/>
  <c r="P4360" i="1"/>
  <c r="O4359" i="1"/>
  <c r="P4359" i="1"/>
  <c r="O4358" i="1"/>
  <c r="P4358" i="1"/>
  <c r="O4357" i="1"/>
  <c r="P4357" i="1"/>
  <c r="O4356" i="1"/>
  <c r="P4356" i="1"/>
  <c r="O4355" i="1"/>
  <c r="P4355" i="1"/>
  <c r="O4354" i="1"/>
  <c r="P4354" i="1"/>
  <c r="O4353" i="1"/>
  <c r="P4353" i="1"/>
  <c r="O4352" i="1"/>
  <c r="P4352" i="1"/>
  <c r="O4351" i="1"/>
  <c r="P4351" i="1"/>
  <c r="O4350" i="1"/>
  <c r="P4350" i="1"/>
  <c r="O4349" i="1"/>
  <c r="P4349" i="1"/>
  <c r="O4348" i="1"/>
  <c r="P4348" i="1"/>
  <c r="O4347" i="1"/>
  <c r="P4347" i="1"/>
  <c r="O4346" i="1"/>
  <c r="P4346" i="1"/>
  <c r="O4345" i="1"/>
  <c r="P4345" i="1"/>
  <c r="O4344" i="1"/>
  <c r="P4344" i="1"/>
  <c r="O4343" i="1"/>
  <c r="P4343" i="1"/>
  <c r="O4342" i="1"/>
  <c r="P4342" i="1"/>
  <c r="O4341" i="1"/>
  <c r="P4341" i="1"/>
  <c r="O4340" i="1"/>
  <c r="P4340" i="1"/>
  <c r="O4339" i="1"/>
  <c r="P4339" i="1"/>
  <c r="O4338" i="1"/>
  <c r="P4338" i="1"/>
  <c r="O4337" i="1"/>
  <c r="P4337" i="1"/>
  <c r="O4336" i="1"/>
  <c r="P4336" i="1"/>
  <c r="O4335" i="1"/>
  <c r="P4335" i="1"/>
  <c r="O4334" i="1"/>
  <c r="P4334" i="1"/>
  <c r="O4333" i="1"/>
  <c r="P4333" i="1"/>
  <c r="O4332" i="1"/>
  <c r="P4332" i="1"/>
  <c r="O4331" i="1"/>
  <c r="P4331" i="1"/>
  <c r="O4330" i="1"/>
  <c r="P4330" i="1"/>
  <c r="O4329" i="1"/>
  <c r="P4329" i="1"/>
  <c r="O4328" i="1"/>
  <c r="P4328" i="1"/>
  <c r="O4327" i="1"/>
  <c r="P4327" i="1"/>
  <c r="O4326" i="1"/>
  <c r="P4326" i="1"/>
  <c r="O4325" i="1"/>
  <c r="P4325" i="1"/>
  <c r="O4324" i="1"/>
  <c r="P4324" i="1"/>
  <c r="O4323" i="1"/>
  <c r="P4323" i="1"/>
  <c r="O4322" i="1"/>
  <c r="P4322" i="1"/>
  <c r="O4321" i="1"/>
  <c r="P4321" i="1"/>
  <c r="O4320" i="1"/>
  <c r="P4320" i="1"/>
  <c r="O4319" i="1"/>
  <c r="P4319" i="1"/>
  <c r="O4318" i="1"/>
  <c r="P4318" i="1"/>
  <c r="O4317" i="1"/>
  <c r="P4317" i="1"/>
  <c r="O4316" i="1"/>
  <c r="P4316" i="1"/>
  <c r="O4315" i="1"/>
  <c r="P4315" i="1"/>
  <c r="O4314" i="1"/>
  <c r="P4314" i="1"/>
  <c r="O4313" i="1"/>
  <c r="P4313" i="1"/>
  <c r="O4312" i="1"/>
  <c r="P4312" i="1"/>
  <c r="O4311" i="1"/>
  <c r="P4311" i="1"/>
  <c r="O4310" i="1"/>
  <c r="P4310" i="1"/>
  <c r="O4309" i="1"/>
  <c r="P4309" i="1"/>
  <c r="O4308" i="1"/>
  <c r="P4308" i="1"/>
  <c r="O4307" i="1"/>
  <c r="P4307" i="1"/>
  <c r="O4306" i="1"/>
  <c r="P4306" i="1"/>
  <c r="O4305" i="1"/>
  <c r="P4305" i="1"/>
  <c r="O4304" i="1"/>
  <c r="P4304" i="1"/>
  <c r="O4303" i="1"/>
  <c r="P4303" i="1"/>
  <c r="O4302" i="1"/>
  <c r="P4302" i="1"/>
  <c r="O4301" i="1"/>
  <c r="P4301" i="1"/>
  <c r="O4300" i="1"/>
  <c r="P4300" i="1"/>
  <c r="O4299" i="1"/>
  <c r="P4299" i="1"/>
  <c r="O4298" i="1"/>
  <c r="P4298" i="1"/>
  <c r="O4297" i="1"/>
  <c r="P4297" i="1"/>
  <c r="O4296" i="1"/>
  <c r="P4296" i="1"/>
  <c r="O4295" i="1"/>
  <c r="P4295" i="1"/>
  <c r="O4294" i="1"/>
  <c r="P4294" i="1"/>
  <c r="O4293" i="1"/>
  <c r="P4293" i="1"/>
  <c r="O4292" i="1"/>
  <c r="P4292" i="1"/>
  <c r="O4291" i="1"/>
  <c r="P4291" i="1"/>
  <c r="O4290" i="1"/>
  <c r="P4290" i="1"/>
  <c r="O4289" i="1"/>
  <c r="P4289" i="1"/>
  <c r="O4288" i="1"/>
  <c r="P4288" i="1"/>
  <c r="O4287" i="1"/>
  <c r="P4287" i="1"/>
  <c r="O4286" i="1"/>
  <c r="P4286" i="1"/>
  <c r="O4285" i="1"/>
  <c r="P4285" i="1"/>
  <c r="O4284" i="1"/>
  <c r="P4284" i="1"/>
  <c r="O4283" i="1"/>
  <c r="P4283" i="1"/>
  <c r="O4282" i="1"/>
  <c r="P4282" i="1"/>
  <c r="O4281" i="1"/>
  <c r="P4281" i="1"/>
  <c r="O4280" i="1"/>
  <c r="P4280" i="1"/>
  <c r="O4279" i="1"/>
  <c r="P4279" i="1"/>
  <c r="O4278" i="1"/>
  <c r="P4278" i="1"/>
  <c r="O4277" i="1"/>
  <c r="P4277" i="1"/>
  <c r="O4276" i="1"/>
  <c r="P4276" i="1"/>
  <c r="O4275" i="1"/>
  <c r="P4275" i="1"/>
  <c r="O4274" i="1"/>
  <c r="P4274" i="1"/>
  <c r="O4273" i="1"/>
  <c r="P4273" i="1"/>
  <c r="O4272" i="1"/>
  <c r="P4272" i="1"/>
  <c r="O4271" i="1"/>
  <c r="P4271" i="1"/>
  <c r="O4270" i="1"/>
  <c r="P4270" i="1"/>
  <c r="O4269" i="1"/>
  <c r="P4269" i="1"/>
  <c r="O4268" i="1"/>
  <c r="P4268" i="1"/>
  <c r="O4267" i="1"/>
  <c r="P4267" i="1"/>
  <c r="O4266" i="1"/>
  <c r="P4266" i="1"/>
  <c r="O4265" i="1"/>
  <c r="P4265" i="1"/>
  <c r="O4264" i="1"/>
  <c r="P4264" i="1"/>
  <c r="O4263" i="1"/>
  <c r="P4263" i="1"/>
  <c r="O4262" i="1"/>
  <c r="P4262" i="1"/>
  <c r="O4261" i="1"/>
  <c r="P4261" i="1"/>
  <c r="O4260" i="1"/>
  <c r="P4260" i="1"/>
  <c r="O4259" i="1"/>
  <c r="P4259" i="1"/>
  <c r="O4258" i="1"/>
  <c r="P4258" i="1"/>
  <c r="O4257" i="1"/>
  <c r="P4257" i="1"/>
  <c r="O4256" i="1"/>
  <c r="P4256" i="1"/>
  <c r="O4255" i="1"/>
  <c r="P4255" i="1"/>
  <c r="O4254" i="1"/>
  <c r="P4254" i="1"/>
  <c r="O4253" i="1"/>
  <c r="P4253" i="1"/>
  <c r="O4252" i="1"/>
  <c r="P4252" i="1"/>
  <c r="O4251" i="1"/>
  <c r="P4251" i="1"/>
  <c r="O4250" i="1"/>
  <c r="P4250" i="1"/>
  <c r="O4249" i="1"/>
  <c r="P4249" i="1"/>
  <c r="O4248" i="1"/>
  <c r="P4248" i="1"/>
  <c r="O4247" i="1"/>
  <c r="P4247" i="1"/>
  <c r="O4246" i="1"/>
  <c r="P4246" i="1"/>
  <c r="O4245" i="1"/>
  <c r="P4245" i="1"/>
  <c r="O4244" i="1"/>
  <c r="P4244" i="1"/>
  <c r="O4243" i="1"/>
  <c r="P4243" i="1"/>
  <c r="O4242" i="1"/>
  <c r="P4242" i="1"/>
  <c r="O4241" i="1"/>
  <c r="P4241" i="1"/>
  <c r="O4240" i="1"/>
  <c r="P4240" i="1"/>
  <c r="O4239" i="1"/>
  <c r="P4239" i="1"/>
  <c r="O4238" i="1"/>
  <c r="P4238" i="1"/>
  <c r="O4237" i="1"/>
  <c r="P4237" i="1"/>
  <c r="O4236" i="1"/>
  <c r="P4236" i="1"/>
  <c r="O4235" i="1"/>
  <c r="P4235" i="1"/>
  <c r="O4234" i="1"/>
  <c r="P4234" i="1"/>
  <c r="O4233" i="1"/>
  <c r="P4233" i="1"/>
  <c r="O4232" i="1"/>
  <c r="P4232" i="1"/>
  <c r="O4231" i="1"/>
  <c r="P4231" i="1"/>
  <c r="O4230" i="1"/>
  <c r="P4230" i="1"/>
  <c r="O4229" i="1"/>
  <c r="P4229" i="1"/>
  <c r="O4228" i="1"/>
  <c r="P4228" i="1"/>
  <c r="O4227" i="1"/>
  <c r="P4227" i="1"/>
  <c r="O4226" i="1"/>
  <c r="P4226" i="1"/>
  <c r="O4225" i="1"/>
  <c r="P4225" i="1"/>
  <c r="O4224" i="1"/>
  <c r="P4224" i="1"/>
  <c r="O4223" i="1"/>
  <c r="P4223" i="1"/>
  <c r="O4222" i="1"/>
  <c r="P4222" i="1"/>
  <c r="O4221" i="1"/>
  <c r="P4221" i="1"/>
  <c r="O4220" i="1"/>
  <c r="P4220" i="1"/>
  <c r="O4219" i="1"/>
  <c r="P4219" i="1"/>
  <c r="O4218" i="1"/>
  <c r="P4218" i="1"/>
  <c r="O4217" i="1"/>
  <c r="P4217" i="1"/>
  <c r="O4216" i="1"/>
  <c r="P4216" i="1"/>
  <c r="O4215" i="1"/>
  <c r="P4215" i="1"/>
  <c r="O4214" i="1"/>
  <c r="P4214" i="1"/>
  <c r="O4213" i="1"/>
  <c r="P4213" i="1"/>
  <c r="O4212" i="1"/>
  <c r="P4212" i="1"/>
  <c r="O4211" i="1"/>
  <c r="P4211" i="1"/>
  <c r="O4210" i="1"/>
  <c r="P4210" i="1"/>
  <c r="O4209" i="1"/>
  <c r="P4209" i="1"/>
  <c r="O4208" i="1"/>
  <c r="P4208" i="1"/>
  <c r="O4207" i="1"/>
  <c r="P4207" i="1"/>
  <c r="O4206" i="1"/>
  <c r="P4206" i="1"/>
  <c r="O4205" i="1"/>
  <c r="P4205" i="1"/>
  <c r="O4204" i="1"/>
  <c r="P4204" i="1"/>
  <c r="O4203" i="1"/>
  <c r="P4203" i="1"/>
  <c r="O4202" i="1"/>
  <c r="P4202" i="1"/>
  <c r="O4201" i="1"/>
  <c r="P4201" i="1"/>
  <c r="O4200" i="1"/>
  <c r="P4200" i="1"/>
  <c r="O4199" i="1"/>
  <c r="P4199" i="1"/>
  <c r="O4198" i="1"/>
  <c r="P4198" i="1"/>
  <c r="O4197" i="1"/>
  <c r="P4197" i="1"/>
  <c r="O4196" i="1"/>
  <c r="P4196" i="1"/>
  <c r="O4195" i="1"/>
  <c r="P4195" i="1"/>
  <c r="O4194" i="1"/>
  <c r="P4194" i="1"/>
  <c r="O4193" i="1"/>
  <c r="P4193" i="1"/>
  <c r="O4192" i="1"/>
  <c r="P4192" i="1"/>
  <c r="O4191" i="1"/>
  <c r="P4191" i="1"/>
  <c r="O4190" i="1"/>
  <c r="P4190" i="1"/>
  <c r="O4189" i="1"/>
  <c r="P4189" i="1"/>
  <c r="O4188" i="1"/>
  <c r="P4188" i="1"/>
  <c r="O4187" i="1"/>
  <c r="P4187" i="1"/>
  <c r="O4186" i="1"/>
  <c r="P4186" i="1"/>
  <c r="O4185" i="1"/>
  <c r="P4185" i="1"/>
  <c r="O4184" i="1"/>
  <c r="P4184" i="1"/>
  <c r="O4183" i="1"/>
  <c r="P4183" i="1"/>
  <c r="O4182" i="1"/>
  <c r="P4182" i="1"/>
  <c r="O4181" i="1"/>
  <c r="P4181" i="1"/>
  <c r="O4180" i="1"/>
  <c r="P4180" i="1"/>
  <c r="O4179" i="1"/>
  <c r="P4179" i="1"/>
  <c r="O4178" i="1"/>
  <c r="P4178" i="1"/>
  <c r="O4177" i="1"/>
  <c r="P4177" i="1"/>
  <c r="O4176" i="1"/>
  <c r="P4176" i="1"/>
  <c r="O4175" i="1"/>
  <c r="P4175" i="1"/>
  <c r="O4174" i="1"/>
  <c r="P4174" i="1"/>
  <c r="O4173" i="1"/>
  <c r="P4173" i="1"/>
  <c r="O4172" i="1"/>
  <c r="P4172" i="1"/>
  <c r="O4171" i="1"/>
  <c r="P4171" i="1"/>
  <c r="O4170" i="1"/>
  <c r="P4170" i="1"/>
  <c r="O4169" i="1"/>
  <c r="P4169" i="1"/>
  <c r="O4168" i="1"/>
  <c r="P4168" i="1"/>
  <c r="O4167" i="1"/>
  <c r="P4167" i="1"/>
  <c r="O4166" i="1"/>
  <c r="P4166" i="1"/>
  <c r="O4165" i="1"/>
  <c r="P4165" i="1"/>
  <c r="O4164" i="1"/>
  <c r="P4164" i="1"/>
  <c r="O4163" i="1"/>
  <c r="P4163" i="1"/>
  <c r="O4162" i="1"/>
  <c r="P4162" i="1"/>
  <c r="O4161" i="1"/>
  <c r="P4161" i="1"/>
  <c r="O4160" i="1"/>
  <c r="P4160" i="1"/>
  <c r="O4159" i="1"/>
  <c r="P4159" i="1"/>
  <c r="O4158" i="1"/>
  <c r="P4158" i="1"/>
  <c r="O4157" i="1"/>
  <c r="P4157" i="1"/>
  <c r="O4156" i="1"/>
  <c r="P4156" i="1"/>
  <c r="O4155" i="1"/>
  <c r="P4155" i="1"/>
  <c r="O4154" i="1"/>
  <c r="P4154" i="1"/>
  <c r="O4153" i="1"/>
  <c r="P4153" i="1"/>
  <c r="O4152" i="1"/>
  <c r="P4152" i="1"/>
  <c r="O4151" i="1"/>
  <c r="P4151" i="1"/>
  <c r="O4150" i="1"/>
  <c r="P4150" i="1"/>
  <c r="O4149" i="1"/>
  <c r="P4149" i="1"/>
  <c r="O4148" i="1"/>
  <c r="P4148" i="1"/>
  <c r="O4147" i="1"/>
  <c r="P4147" i="1"/>
  <c r="O4146" i="1"/>
  <c r="P4146" i="1"/>
  <c r="O4145" i="1"/>
  <c r="P4145" i="1"/>
  <c r="O4144" i="1"/>
  <c r="P4144" i="1"/>
  <c r="O4143" i="1"/>
  <c r="P4143" i="1"/>
  <c r="O4142" i="1"/>
  <c r="P4142" i="1"/>
  <c r="O4141" i="1"/>
  <c r="P4141" i="1"/>
  <c r="O4140" i="1"/>
  <c r="P4140" i="1"/>
  <c r="O4139" i="1"/>
  <c r="P4139" i="1"/>
  <c r="O4138" i="1"/>
  <c r="P4138" i="1"/>
  <c r="O4137" i="1"/>
  <c r="P4137" i="1"/>
  <c r="O4136" i="1"/>
  <c r="P4136" i="1"/>
  <c r="O4135" i="1"/>
  <c r="P4135" i="1"/>
  <c r="O4134" i="1"/>
  <c r="P4134" i="1"/>
  <c r="O4133" i="1"/>
  <c r="P4133" i="1"/>
  <c r="O4132" i="1"/>
  <c r="P4132" i="1"/>
  <c r="O4131" i="1"/>
  <c r="P4131" i="1"/>
  <c r="O4130" i="1"/>
  <c r="P4130" i="1"/>
  <c r="O4129" i="1"/>
  <c r="P4129" i="1"/>
  <c r="O4128" i="1"/>
  <c r="P4128" i="1"/>
  <c r="O4127" i="1"/>
  <c r="P4127" i="1"/>
  <c r="O4126" i="1"/>
  <c r="P4126" i="1"/>
  <c r="O4125" i="1"/>
  <c r="P4125" i="1"/>
  <c r="O4124" i="1"/>
  <c r="P4124" i="1"/>
  <c r="O4123" i="1"/>
  <c r="P4123" i="1"/>
  <c r="O4122" i="1"/>
  <c r="P4122" i="1"/>
  <c r="O4121" i="1"/>
  <c r="P4121" i="1"/>
  <c r="O4120" i="1"/>
  <c r="P4120" i="1"/>
  <c r="O4119" i="1"/>
  <c r="P4119" i="1"/>
  <c r="O4118" i="1"/>
  <c r="P4118" i="1"/>
  <c r="O4117" i="1"/>
  <c r="P4117" i="1"/>
  <c r="O4116" i="1"/>
  <c r="P4116" i="1"/>
  <c r="O4115" i="1"/>
  <c r="P4115" i="1"/>
  <c r="O4114" i="1"/>
  <c r="P4114" i="1"/>
  <c r="O4113" i="1"/>
  <c r="P4113" i="1"/>
  <c r="O4112" i="1"/>
  <c r="P4112" i="1"/>
  <c r="O4111" i="1"/>
  <c r="P4111" i="1"/>
  <c r="O4110" i="1"/>
  <c r="P4110" i="1"/>
  <c r="O4109" i="1"/>
  <c r="P4109" i="1"/>
  <c r="O4108" i="1"/>
  <c r="P4108" i="1"/>
  <c r="O4107" i="1"/>
  <c r="P4107" i="1"/>
  <c r="O4106" i="1"/>
  <c r="P4106" i="1"/>
  <c r="O4105" i="1"/>
  <c r="P4105" i="1"/>
  <c r="O4104" i="1"/>
  <c r="P4104" i="1"/>
  <c r="O4103" i="1"/>
  <c r="P4103" i="1"/>
  <c r="O4102" i="1"/>
  <c r="P4102" i="1"/>
  <c r="O4101" i="1"/>
  <c r="P4101" i="1"/>
  <c r="O4100" i="1"/>
  <c r="P4100" i="1"/>
  <c r="O4099" i="1"/>
  <c r="P4099" i="1"/>
  <c r="O4098" i="1"/>
  <c r="P4098" i="1"/>
  <c r="O4097" i="1"/>
  <c r="P4097" i="1"/>
  <c r="O4096" i="1"/>
  <c r="P4096" i="1"/>
  <c r="O4095" i="1"/>
  <c r="P4095" i="1"/>
  <c r="O4094" i="1"/>
  <c r="P4094" i="1"/>
  <c r="O4093" i="1"/>
  <c r="P4093" i="1"/>
  <c r="O4092" i="1"/>
  <c r="P4092" i="1"/>
  <c r="O4091" i="1"/>
  <c r="P4091" i="1"/>
  <c r="O4090" i="1"/>
  <c r="P4090" i="1"/>
  <c r="O4089" i="1"/>
  <c r="P4089" i="1"/>
  <c r="O4088" i="1"/>
  <c r="P4088" i="1"/>
  <c r="O4087" i="1"/>
  <c r="P4087" i="1"/>
  <c r="O4086" i="1"/>
  <c r="P4086" i="1"/>
  <c r="O4085" i="1"/>
  <c r="P4085" i="1"/>
  <c r="O4084" i="1"/>
  <c r="P4084" i="1"/>
  <c r="O4083" i="1"/>
  <c r="P4083" i="1"/>
  <c r="O4082" i="1"/>
  <c r="P4082" i="1"/>
  <c r="O4081" i="1"/>
  <c r="P4081" i="1"/>
  <c r="O4080" i="1"/>
  <c r="P4080" i="1"/>
  <c r="O4079" i="1"/>
  <c r="P4079" i="1"/>
  <c r="O4078" i="1"/>
  <c r="P4078" i="1"/>
  <c r="O4077" i="1"/>
  <c r="P4077" i="1"/>
  <c r="O4076" i="1"/>
  <c r="P4076" i="1"/>
  <c r="O4075" i="1"/>
  <c r="P4075" i="1"/>
  <c r="O4074" i="1"/>
  <c r="P4074" i="1"/>
  <c r="O4073" i="1"/>
  <c r="P4073" i="1"/>
  <c r="O4072" i="1"/>
  <c r="P4072" i="1"/>
  <c r="O4071" i="1"/>
  <c r="P4071" i="1"/>
  <c r="O4070" i="1"/>
  <c r="P4070" i="1"/>
  <c r="O4069" i="1"/>
  <c r="P4069" i="1"/>
  <c r="O4068" i="1"/>
  <c r="P4068" i="1"/>
  <c r="O4067" i="1"/>
  <c r="P4067" i="1"/>
  <c r="O4066" i="1"/>
  <c r="P4066" i="1"/>
  <c r="O4065" i="1"/>
  <c r="P4065" i="1"/>
  <c r="O4064" i="1"/>
  <c r="P4064" i="1"/>
  <c r="O4063" i="1"/>
  <c r="P4063" i="1"/>
  <c r="O4062" i="1"/>
  <c r="P4062" i="1"/>
  <c r="O4061" i="1"/>
  <c r="P4061" i="1"/>
  <c r="O4060" i="1"/>
  <c r="P4060" i="1"/>
  <c r="O4059" i="1"/>
  <c r="P4059" i="1"/>
  <c r="O4058" i="1"/>
  <c r="P4058" i="1"/>
  <c r="O4057" i="1"/>
  <c r="P4057" i="1"/>
  <c r="O4056" i="1"/>
  <c r="P4056" i="1"/>
  <c r="O4055" i="1"/>
  <c r="P4055" i="1"/>
  <c r="O4054" i="1"/>
  <c r="P4054" i="1"/>
  <c r="O4053" i="1"/>
  <c r="P4053" i="1"/>
  <c r="O4052" i="1"/>
  <c r="P4052" i="1"/>
  <c r="O4051" i="1"/>
  <c r="P4051" i="1"/>
  <c r="O4050" i="1"/>
  <c r="P4050" i="1"/>
  <c r="O4049" i="1"/>
  <c r="P4049" i="1"/>
  <c r="O4048" i="1"/>
  <c r="P4048" i="1"/>
  <c r="O4047" i="1"/>
  <c r="P4047" i="1"/>
  <c r="O4046" i="1"/>
  <c r="P4046" i="1"/>
  <c r="O4045" i="1"/>
  <c r="P4045" i="1"/>
  <c r="O4044" i="1"/>
  <c r="P4044" i="1"/>
  <c r="O4043" i="1"/>
  <c r="P4043" i="1"/>
  <c r="O4042" i="1"/>
  <c r="P4042" i="1"/>
  <c r="O4041" i="1"/>
  <c r="P4041" i="1"/>
  <c r="O4040" i="1"/>
  <c r="P4040" i="1"/>
  <c r="O4039" i="1"/>
  <c r="P4039" i="1"/>
  <c r="O4038" i="1"/>
  <c r="P4038" i="1"/>
  <c r="O4037" i="1"/>
  <c r="P4037" i="1"/>
  <c r="O4036" i="1"/>
  <c r="P4036" i="1"/>
  <c r="O4035" i="1"/>
  <c r="P4035" i="1"/>
  <c r="O4034" i="1"/>
  <c r="P4034" i="1"/>
  <c r="O4033" i="1"/>
  <c r="P4033" i="1"/>
  <c r="O4032" i="1"/>
  <c r="P4032" i="1"/>
  <c r="O4031" i="1"/>
  <c r="P4031" i="1"/>
  <c r="O4030" i="1"/>
  <c r="P4030" i="1"/>
  <c r="O4029" i="1"/>
  <c r="P4029" i="1"/>
  <c r="O4028" i="1"/>
  <c r="P4028" i="1"/>
  <c r="O4027" i="1"/>
  <c r="P4027" i="1"/>
  <c r="O4026" i="1"/>
  <c r="P4026" i="1"/>
  <c r="O4025" i="1"/>
  <c r="P4025" i="1"/>
  <c r="O4024" i="1"/>
  <c r="P4024" i="1"/>
  <c r="O4023" i="1"/>
  <c r="P4023" i="1"/>
  <c r="O4022" i="1"/>
  <c r="P4022" i="1"/>
  <c r="O4021" i="1"/>
  <c r="P4021" i="1"/>
  <c r="O4020" i="1"/>
  <c r="P4020" i="1"/>
  <c r="O4019" i="1"/>
  <c r="P4019" i="1"/>
  <c r="O4018" i="1"/>
  <c r="P4018" i="1"/>
  <c r="O4017" i="1"/>
  <c r="P4017" i="1"/>
  <c r="O4016" i="1"/>
  <c r="P4016" i="1"/>
  <c r="O4015" i="1"/>
  <c r="P4015" i="1"/>
  <c r="O4014" i="1"/>
  <c r="P4014" i="1"/>
  <c r="O4013" i="1"/>
  <c r="P4013" i="1"/>
  <c r="O4012" i="1"/>
  <c r="P4012" i="1"/>
  <c r="O4011" i="1"/>
  <c r="P4011" i="1"/>
  <c r="O4010" i="1"/>
  <c r="P4010" i="1"/>
  <c r="O4009" i="1"/>
  <c r="P4009" i="1"/>
  <c r="O4008" i="1"/>
  <c r="P4008" i="1"/>
  <c r="O4007" i="1"/>
  <c r="P4007" i="1"/>
  <c r="O4006" i="1"/>
  <c r="P4006" i="1"/>
  <c r="O4005" i="1"/>
  <c r="P4005" i="1"/>
  <c r="O4004" i="1"/>
  <c r="P4004" i="1"/>
  <c r="O4003" i="1"/>
  <c r="P4003" i="1"/>
  <c r="O4002" i="1"/>
  <c r="P4002" i="1"/>
  <c r="O4001" i="1"/>
  <c r="P4001" i="1"/>
  <c r="O4000" i="1"/>
  <c r="P4000" i="1"/>
  <c r="O3999" i="1"/>
  <c r="P3999" i="1"/>
  <c r="O3998" i="1"/>
  <c r="P3998" i="1"/>
  <c r="O3997" i="1"/>
  <c r="P3997" i="1"/>
  <c r="O3996" i="1"/>
  <c r="P3996" i="1"/>
  <c r="O3995" i="1"/>
  <c r="P3995" i="1"/>
  <c r="O3994" i="1"/>
  <c r="P3994" i="1"/>
  <c r="O3993" i="1"/>
  <c r="P3993" i="1"/>
  <c r="O3992" i="1"/>
  <c r="P3992" i="1"/>
  <c r="O3991" i="1"/>
  <c r="P3991" i="1"/>
  <c r="O3990" i="1"/>
  <c r="P3990" i="1"/>
  <c r="O3989" i="1"/>
  <c r="P3989" i="1"/>
  <c r="O3988" i="1"/>
  <c r="P3988" i="1"/>
  <c r="O3987" i="1"/>
  <c r="P3987" i="1"/>
  <c r="O3986" i="1"/>
  <c r="P3986" i="1"/>
  <c r="O3985" i="1"/>
  <c r="P3985" i="1"/>
  <c r="O3984" i="1"/>
  <c r="P3984" i="1"/>
  <c r="O3983" i="1"/>
  <c r="P3983" i="1"/>
  <c r="O3982" i="1"/>
  <c r="P3982" i="1"/>
  <c r="O3981" i="1"/>
  <c r="P3981" i="1"/>
  <c r="O3980" i="1"/>
  <c r="P3980" i="1"/>
  <c r="O3979" i="1"/>
  <c r="P3979" i="1"/>
  <c r="O3978" i="1"/>
  <c r="P3978" i="1"/>
  <c r="O3977" i="1"/>
  <c r="P3977" i="1"/>
  <c r="O3976" i="1"/>
  <c r="P3976" i="1"/>
  <c r="O3975" i="1"/>
  <c r="P3975" i="1"/>
  <c r="O3974" i="1"/>
  <c r="P3974" i="1"/>
  <c r="O3973" i="1"/>
  <c r="P3973" i="1"/>
  <c r="O3972" i="1"/>
  <c r="P3972" i="1"/>
  <c r="O3971" i="1"/>
  <c r="P3971" i="1"/>
  <c r="O3970" i="1"/>
  <c r="P3970" i="1"/>
  <c r="O3969" i="1"/>
  <c r="P3969" i="1"/>
  <c r="O3968" i="1"/>
  <c r="P3968" i="1"/>
  <c r="O3967" i="1"/>
  <c r="P3967" i="1"/>
  <c r="O3966" i="1"/>
  <c r="P3966" i="1"/>
  <c r="O3965" i="1"/>
  <c r="P3965" i="1"/>
  <c r="O3964" i="1"/>
  <c r="P3964" i="1"/>
  <c r="O3963" i="1"/>
  <c r="P3963" i="1"/>
  <c r="O3962" i="1"/>
  <c r="P3962" i="1"/>
  <c r="O3961" i="1"/>
  <c r="P3961" i="1"/>
  <c r="O3960" i="1"/>
  <c r="P3960" i="1"/>
  <c r="O3959" i="1"/>
  <c r="P3959" i="1"/>
  <c r="O3958" i="1"/>
  <c r="P3958" i="1"/>
  <c r="O3957" i="1"/>
  <c r="P3957" i="1"/>
  <c r="O3956" i="1"/>
  <c r="P3956" i="1"/>
  <c r="O3955" i="1"/>
  <c r="P3955" i="1"/>
  <c r="O3954" i="1"/>
  <c r="P3954" i="1"/>
  <c r="O3953" i="1"/>
  <c r="P3953" i="1"/>
  <c r="O3952" i="1"/>
  <c r="P3952" i="1"/>
  <c r="O3951" i="1"/>
  <c r="P3951" i="1"/>
  <c r="O3950" i="1"/>
  <c r="P3950" i="1"/>
  <c r="O3949" i="1"/>
  <c r="P3949" i="1"/>
  <c r="O3948" i="1"/>
  <c r="P3948" i="1"/>
  <c r="O3947" i="1"/>
  <c r="P3947" i="1"/>
  <c r="O3946" i="1"/>
  <c r="P3946" i="1"/>
  <c r="O3945" i="1"/>
  <c r="P3945" i="1"/>
  <c r="O3944" i="1"/>
  <c r="P3944" i="1"/>
  <c r="O3943" i="1"/>
  <c r="P3943" i="1"/>
  <c r="O3942" i="1"/>
  <c r="P3942" i="1"/>
  <c r="O3941" i="1"/>
  <c r="P3941" i="1"/>
  <c r="O3940" i="1"/>
  <c r="P3940" i="1"/>
  <c r="O3939" i="1"/>
  <c r="P3939" i="1"/>
  <c r="O3938" i="1"/>
  <c r="P3938" i="1"/>
  <c r="O3937" i="1"/>
  <c r="P3937" i="1"/>
  <c r="O3936" i="1"/>
  <c r="P3936" i="1"/>
  <c r="O3935" i="1"/>
  <c r="P3935" i="1"/>
  <c r="O3934" i="1"/>
  <c r="P3934" i="1"/>
  <c r="O3933" i="1"/>
  <c r="P3933" i="1"/>
  <c r="O3932" i="1"/>
  <c r="P3932" i="1"/>
  <c r="O3931" i="1"/>
  <c r="P3931" i="1"/>
  <c r="O3930" i="1"/>
  <c r="P3930" i="1"/>
  <c r="O3929" i="1"/>
  <c r="P3929" i="1"/>
  <c r="O3928" i="1"/>
  <c r="P3928" i="1"/>
  <c r="O3927" i="1"/>
  <c r="P3927" i="1"/>
  <c r="O3926" i="1"/>
  <c r="P3926" i="1"/>
  <c r="O3925" i="1"/>
  <c r="P3925" i="1"/>
  <c r="O3924" i="1"/>
  <c r="P3924" i="1"/>
  <c r="O3923" i="1"/>
  <c r="P3923" i="1"/>
  <c r="O3922" i="1"/>
  <c r="P3922" i="1"/>
  <c r="O3921" i="1"/>
  <c r="P3921" i="1"/>
  <c r="O3920" i="1"/>
  <c r="P3920" i="1"/>
  <c r="O3919" i="1"/>
  <c r="P3919" i="1"/>
  <c r="O3918" i="1"/>
  <c r="P3918" i="1"/>
  <c r="O3917" i="1"/>
  <c r="P3917" i="1"/>
  <c r="O3916" i="1"/>
  <c r="P3916" i="1"/>
  <c r="O3915" i="1"/>
  <c r="P3915" i="1"/>
  <c r="O3914" i="1"/>
  <c r="P3914" i="1"/>
  <c r="O3913" i="1"/>
  <c r="P3913" i="1"/>
  <c r="O3912" i="1"/>
  <c r="P3912" i="1"/>
  <c r="O3911" i="1"/>
  <c r="P3911" i="1"/>
  <c r="O3910" i="1"/>
  <c r="P3910" i="1"/>
  <c r="O3909" i="1"/>
  <c r="P3909" i="1"/>
  <c r="O3908" i="1"/>
  <c r="P3908" i="1"/>
  <c r="O3907" i="1"/>
  <c r="P3907" i="1"/>
  <c r="O3906" i="1"/>
  <c r="P3906" i="1"/>
  <c r="O3905" i="1"/>
  <c r="P3905" i="1"/>
  <c r="O3904" i="1"/>
  <c r="P3904" i="1"/>
  <c r="O3903" i="1"/>
  <c r="P3903" i="1"/>
  <c r="O3902" i="1"/>
  <c r="P3902" i="1"/>
  <c r="O3901" i="1"/>
  <c r="P3901" i="1"/>
  <c r="O3900" i="1"/>
  <c r="P3900" i="1"/>
  <c r="O3899" i="1"/>
  <c r="P3899" i="1"/>
  <c r="O3898" i="1"/>
  <c r="P3898" i="1"/>
  <c r="O3897" i="1"/>
  <c r="P3897" i="1"/>
  <c r="O3896" i="1"/>
  <c r="P3896" i="1"/>
  <c r="O3895" i="1"/>
  <c r="P3895" i="1"/>
  <c r="O3894" i="1"/>
  <c r="P3894" i="1"/>
  <c r="O3893" i="1"/>
  <c r="P3893" i="1"/>
  <c r="O3892" i="1"/>
  <c r="P3892" i="1"/>
  <c r="O3891" i="1"/>
  <c r="P3891" i="1"/>
  <c r="O3890" i="1"/>
  <c r="P3890" i="1"/>
  <c r="O3889" i="1"/>
  <c r="P3889" i="1"/>
  <c r="O3888" i="1"/>
  <c r="P3888" i="1"/>
  <c r="O3887" i="1"/>
  <c r="P3887" i="1"/>
  <c r="O3886" i="1"/>
  <c r="P3886" i="1"/>
  <c r="O3885" i="1"/>
  <c r="P3885" i="1"/>
  <c r="O3884" i="1"/>
  <c r="P3884" i="1"/>
  <c r="O3883" i="1"/>
  <c r="P3883" i="1"/>
  <c r="O3882" i="1"/>
  <c r="P3882" i="1"/>
  <c r="O3881" i="1"/>
  <c r="P3881" i="1"/>
  <c r="O3880" i="1"/>
  <c r="P3880" i="1"/>
  <c r="O3879" i="1"/>
  <c r="P3879" i="1"/>
  <c r="O3878" i="1"/>
  <c r="P3878" i="1"/>
  <c r="O3877" i="1"/>
  <c r="P3877" i="1"/>
  <c r="O3876" i="1"/>
  <c r="P3876" i="1"/>
  <c r="O3875" i="1"/>
  <c r="P3875" i="1"/>
  <c r="O3874" i="1"/>
  <c r="P3874" i="1"/>
  <c r="O3873" i="1"/>
  <c r="P3873" i="1"/>
  <c r="O3872" i="1"/>
  <c r="P3872" i="1"/>
  <c r="O3871" i="1"/>
  <c r="P3871" i="1"/>
  <c r="O3870" i="1"/>
  <c r="P3870" i="1"/>
  <c r="O3869" i="1"/>
  <c r="P3869" i="1"/>
  <c r="O3868" i="1"/>
  <c r="P3868" i="1"/>
  <c r="O3867" i="1"/>
  <c r="P3867" i="1"/>
  <c r="O3866" i="1"/>
  <c r="P3866" i="1"/>
  <c r="O3865" i="1"/>
  <c r="P3865" i="1"/>
  <c r="O3864" i="1"/>
  <c r="P3864" i="1"/>
  <c r="O3863" i="1"/>
  <c r="P3863" i="1"/>
  <c r="O3862" i="1"/>
  <c r="P3862" i="1"/>
  <c r="O3861" i="1"/>
  <c r="P3861" i="1"/>
  <c r="O3860" i="1"/>
  <c r="P3860" i="1"/>
  <c r="O3859" i="1"/>
  <c r="P3859" i="1"/>
  <c r="O3858" i="1"/>
  <c r="P3858" i="1"/>
  <c r="O3857" i="1"/>
  <c r="P3857" i="1"/>
  <c r="O3856" i="1"/>
  <c r="P3856" i="1"/>
  <c r="O3855" i="1"/>
  <c r="P3855" i="1"/>
  <c r="O3854" i="1"/>
  <c r="P3854" i="1"/>
  <c r="O3853" i="1"/>
  <c r="P3853" i="1"/>
  <c r="O3852" i="1"/>
  <c r="P3852" i="1"/>
  <c r="O3851" i="1"/>
  <c r="P3851" i="1"/>
  <c r="O3850" i="1"/>
  <c r="P3850" i="1"/>
  <c r="O3849" i="1"/>
  <c r="P3849" i="1"/>
  <c r="O3848" i="1"/>
  <c r="P3848" i="1"/>
  <c r="O3847" i="1"/>
  <c r="P3847" i="1"/>
  <c r="O3846" i="1"/>
  <c r="P3846" i="1"/>
  <c r="O3845" i="1"/>
  <c r="P3845" i="1"/>
  <c r="O3844" i="1"/>
  <c r="P3844" i="1"/>
  <c r="O3843" i="1"/>
  <c r="P3843" i="1"/>
  <c r="O3842" i="1"/>
  <c r="P3842" i="1"/>
  <c r="O3841" i="1"/>
  <c r="P3841" i="1"/>
  <c r="O3840" i="1"/>
  <c r="P3840" i="1"/>
  <c r="O3839" i="1"/>
  <c r="P3839" i="1"/>
  <c r="O3838" i="1"/>
  <c r="P3838" i="1"/>
  <c r="O3837" i="1"/>
  <c r="P3837" i="1"/>
  <c r="O3836" i="1"/>
  <c r="P3836" i="1"/>
  <c r="O3835" i="1"/>
  <c r="P3835" i="1"/>
  <c r="O3834" i="1"/>
  <c r="P3834" i="1"/>
  <c r="O3833" i="1"/>
  <c r="P3833" i="1"/>
  <c r="O3832" i="1"/>
  <c r="P3832" i="1"/>
  <c r="O3831" i="1"/>
  <c r="P3831" i="1"/>
  <c r="O3830" i="1"/>
  <c r="P3830" i="1"/>
  <c r="O3829" i="1"/>
  <c r="P3829" i="1"/>
  <c r="O3828" i="1"/>
  <c r="P3828" i="1"/>
  <c r="O3827" i="1"/>
  <c r="P3827" i="1"/>
  <c r="O3826" i="1"/>
  <c r="P3826" i="1"/>
  <c r="O3825" i="1"/>
  <c r="P3825" i="1"/>
  <c r="O3824" i="1"/>
  <c r="P3824" i="1"/>
  <c r="O3823" i="1"/>
  <c r="P3823" i="1"/>
  <c r="O3822" i="1"/>
  <c r="P3822" i="1"/>
  <c r="O3821" i="1"/>
  <c r="P3821" i="1"/>
  <c r="O3820" i="1"/>
  <c r="P3820" i="1"/>
  <c r="O3819" i="1"/>
  <c r="P3819" i="1"/>
  <c r="O3818" i="1"/>
  <c r="P3818" i="1"/>
  <c r="O3817" i="1"/>
  <c r="P3817" i="1"/>
  <c r="O3816" i="1"/>
  <c r="P3816" i="1"/>
  <c r="O3815" i="1"/>
  <c r="P3815" i="1"/>
  <c r="O3814" i="1"/>
  <c r="P3814" i="1"/>
  <c r="O3813" i="1"/>
  <c r="P3813" i="1"/>
  <c r="O3812" i="1"/>
  <c r="P3812" i="1"/>
  <c r="O3811" i="1"/>
  <c r="P3811" i="1"/>
  <c r="O3810" i="1"/>
  <c r="P3810" i="1"/>
  <c r="O3809" i="1"/>
  <c r="P3809" i="1"/>
  <c r="O3808" i="1"/>
  <c r="P3808" i="1"/>
  <c r="O3807" i="1"/>
  <c r="P3807" i="1"/>
  <c r="O3806" i="1"/>
  <c r="P3806" i="1"/>
  <c r="O3805" i="1"/>
  <c r="P3805" i="1"/>
  <c r="O3804" i="1"/>
  <c r="P3804" i="1"/>
  <c r="O3803" i="1"/>
  <c r="P3803" i="1"/>
  <c r="O3802" i="1"/>
  <c r="P3802" i="1"/>
  <c r="O3801" i="1"/>
  <c r="P3801" i="1"/>
  <c r="O3800" i="1"/>
  <c r="P3800" i="1"/>
  <c r="O3799" i="1"/>
  <c r="P3799" i="1"/>
  <c r="O3798" i="1"/>
  <c r="P3798" i="1"/>
  <c r="O3797" i="1"/>
  <c r="P3797" i="1"/>
  <c r="O3796" i="1"/>
  <c r="P3796" i="1"/>
  <c r="O3795" i="1"/>
  <c r="P3795" i="1"/>
  <c r="O3794" i="1"/>
  <c r="P3794" i="1"/>
  <c r="O3793" i="1"/>
  <c r="P3793" i="1"/>
  <c r="O3792" i="1"/>
  <c r="P3792" i="1"/>
  <c r="O3791" i="1"/>
  <c r="P3791" i="1"/>
  <c r="O3790" i="1"/>
  <c r="P3790" i="1"/>
  <c r="O3789" i="1"/>
  <c r="P3789" i="1"/>
  <c r="O3788" i="1"/>
  <c r="P3788" i="1"/>
  <c r="O3787" i="1"/>
  <c r="P3787" i="1"/>
  <c r="O3786" i="1"/>
  <c r="P3786" i="1"/>
  <c r="O3785" i="1"/>
  <c r="P3785" i="1"/>
  <c r="O3784" i="1"/>
  <c r="P3784" i="1"/>
  <c r="O3783" i="1"/>
  <c r="P3783" i="1"/>
  <c r="O3782" i="1"/>
  <c r="P3782" i="1"/>
  <c r="O3781" i="1"/>
  <c r="P3781" i="1"/>
  <c r="O3780" i="1"/>
  <c r="P3780" i="1"/>
  <c r="O3779" i="1"/>
  <c r="P3779" i="1"/>
  <c r="O3778" i="1"/>
  <c r="P3778" i="1"/>
  <c r="O3777" i="1"/>
  <c r="P3777" i="1"/>
  <c r="O3776" i="1"/>
  <c r="P3776" i="1"/>
  <c r="O3775" i="1"/>
  <c r="P3775" i="1"/>
  <c r="O3774" i="1"/>
  <c r="P3774" i="1"/>
  <c r="O3773" i="1"/>
  <c r="P3773" i="1"/>
  <c r="O3772" i="1"/>
  <c r="P3772" i="1"/>
  <c r="O3771" i="1"/>
  <c r="P3771" i="1"/>
  <c r="O3770" i="1"/>
  <c r="P3770" i="1"/>
  <c r="O3769" i="1"/>
  <c r="P3769" i="1"/>
  <c r="O3768" i="1"/>
  <c r="P3768" i="1"/>
  <c r="O3767" i="1"/>
  <c r="P3767" i="1"/>
  <c r="O3766" i="1"/>
  <c r="P3766" i="1"/>
  <c r="O3765" i="1"/>
  <c r="P3765" i="1"/>
  <c r="O3764" i="1"/>
  <c r="P3764" i="1"/>
  <c r="O3763" i="1"/>
  <c r="P3763" i="1"/>
  <c r="O3762" i="1"/>
  <c r="P3762" i="1"/>
  <c r="O3761" i="1"/>
  <c r="P3761" i="1"/>
  <c r="O3760" i="1"/>
  <c r="P3760" i="1"/>
  <c r="O3759" i="1"/>
  <c r="P3759" i="1"/>
  <c r="O3758" i="1"/>
  <c r="P3758" i="1"/>
  <c r="O3757" i="1"/>
  <c r="P3757" i="1"/>
  <c r="O3756" i="1"/>
  <c r="P3756" i="1"/>
  <c r="O3755" i="1"/>
  <c r="P3755" i="1"/>
  <c r="O3754" i="1"/>
  <c r="P3754" i="1"/>
  <c r="O3753" i="1"/>
  <c r="P3753" i="1"/>
  <c r="O3752" i="1"/>
  <c r="P3752" i="1"/>
  <c r="O3751" i="1"/>
  <c r="P3751" i="1"/>
  <c r="O3750" i="1"/>
  <c r="P3750" i="1"/>
  <c r="O3749" i="1"/>
  <c r="P3749" i="1"/>
  <c r="O3748" i="1"/>
  <c r="P3748" i="1"/>
  <c r="O3747" i="1"/>
  <c r="P3747" i="1"/>
  <c r="O3746" i="1"/>
  <c r="P3746" i="1"/>
  <c r="O3745" i="1"/>
  <c r="P3745" i="1"/>
  <c r="O3744" i="1"/>
  <c r="P3744" i="1"/>
  <c r="O3743" i="1"/>
  <c r="P3743" i="1"/>
  <c r="O3742" i="1"/>
  <c r="P3742" i="1"/>
  <c r="O3741" i="1"/>
  <c r="P3741" i="1"/>
  <c r="O3740" i="1"/>
  <c r="P3740" i="1"/>
  <c r="O3739" i="1"/>
  <c r="P3739" i="1"/>
  <c r="O3738" i="1"/>
  <c r="P3738" i="1"/>
  <c r="O3737" i="1"/>
  <c r="P3737" i="1"/>
  <c r="O3736" i="1"/>
  <c r="P3736" i="1"/>
  <c r="O3735" i="1"/>
  <c r="P3735" i="1"/>
  <c r="O3734" i="1"/>
  <c r="P3734" i="1"/>
  <c r="O3733" i="1"/>
  <c r="P3733" i="1"/>
  <c r="O3732" i="1"/>
  <c r="P3732" i="1"/>
  <c r="O3731" i="1"/>
  <c r="P3731" i="1"/>
  <c r="O3730" i="1"/>
  <c r="P3730" i="1"/>
  <c r="O3729" i="1"/>
  <c r="P3729" i="1"/>
  <c r="O3728" i="1"/>
  <c r="P3728" i="1"/>
  <c r="O3727" i="1"/>
  <c r="P3727" i="1"/>
  <c r="O3726" i="1"/>
  <c r="P3726" i="1"/>
  <c r="O3725" i="1"/>
  <c r="P3725" i="1"/>
  <c r="O3724" i="1"/>
  <c r="P3724" i="1"/>
  <c r="O3723" i="1"/>
  <c r="P3723" i="1"/>
  <c r="O3722" i="1"/>
  <c r="P3722" i="1"/>
  <c r="O3721" i="1"/>
  <c r="P3721" i="1"/>
  <c r="O3720" i="1"/>
  <c r="P3720" i="1"/>
  <c r="O3719" i="1"/>
  <c r="P3719" i="1"/>
  <c r="O3718" i="1"/>
  <c r="P3718" i="1"/>
  <c r="O3717" i="1"/>
  <c r="P3717" i="1"/>
  <c r="O3716" i="1"/>
  <c r="P3716" i="1"/>
  <c r="O3715" i="1"/>
  <c r="P3715" i="1"/>
  <c r="O3714" i="1"/>
  <c r="P3714" i="1"/>
  <c r="O3713" i="1"/>
  <c r="P3713" i="1"/>
  <c r="O3712" i="1"/>
  <c r="P3712" i="1"/>
  <c r="O3711" i="1"/>
  <c r="P3711" i="1"/>
  <c r="O3710" i="1"/>
  <c r="P3710" i="1"/>
  <c r="O3709" i="1"/>
  <c r="P3709" i="1"/>
  <c r="O3708" i="1"/>
  <c r="P3708" i="1"/>
  <c r="O3707" i="1"/>
  <c r="P3707" i="1"/>
  <c r="O3706" i="1"/>
  <c r="P3706" i="1"/>
  <c r="O3705" i="1"/>
  <c r="P3705" i="1"/>
  <c r="O3704" i="1"/>
  <c r="P3704" i="1"/>
  <c r="O3703" i="1"/>
  <c r="P3703" i="1"/>
  <c r="O3702" i="1"/>
  <c r="P3702" i="1"/>
  <c r="O3701" i="1"/>
  <c r="P3701" i="1"/>
  <c r="O3700" i="1"/>
  <c r="P3700" i="1"/>
  <c r="O3699" i="1"/>
  <c r="P3699" i="1"/>
  <c r="O3698" i="1"/>
  <c r="P3698" i="1"/>
  <c r="O3697" i="1"/>
  <c r="P3697" i="1"/>
  <c r="O3696" i="1"/>
  <c r="P3696" i="1"/>
  <c r="O3695" i="1"/>
  <c r="P3695" i="1"/>
  <c r="O3694" i="1"/>
  <c r="P3694" i="1"/>
  <c r="O3693" i="1"/>
  <c r="P3693" i="1"/>
  <c r="O3692" i="1"/>
  <c r="P3692" i="1"/>
  <c r="O3691" i="1"/>
  <c r="P3691" i="1"/>
  <c r="O3690" i="1"/>
  <c r="P3690" i="1"/>
  <c r="O3689" i="1"/>
  <c r="P3689" i="1"/>
  <c r="O3688" i="1"/>
  <c r="P3688" i="1"/>
  <c r="O3687" i="1"/>
  <c r="P3687" i="1"/>
  <c r="O3686" i="1"/>
  <c r="P3686" i="1"/>
  <c r="O3685" i="1"/>
  <c r="P3685" i="1"/>
  <c r="O3684" i="1"/>
  <c r="P3684" i="1"/>
  <c r="O3683" i="1"/>
  <c r="P3683" i="1"/>
  <c r="O3682" i="1"/>
  <c r="P3682" i="1"/>
  <c r="O3681" i="1"/>
  <c r="P3681" i="1"/>
  <c r="O3680" i="1"/>
  <c r="P3680" i="1"/>
  <c r="O3679" i="1"/>
  <c r="P3679" i="1"/>
  <c r="O3678" i="1"/>
  <c r="P3678" i="1"/>
  <c r="O3677" i="1"/>
  <c r="P3677" i="1"/>
  <c r="O3676" i="1"/>
  <c r="P3676" i="1"/>
  <c r="O3675" i="1"/>
  <c r="P3675" i="1"/>
  <c r="O3674" i="1"/>
  <c r="P3674" i="1"/>
  <c r="O3673" i="1"/>
  <c r="P3673" i="1"/>
  <c r="O3672" i="1"/>
  <c r="P3672" i="1"/>
  <c r="O3671" i="1"/>
  <c r="P3671" i="1"/>
  <c r="O3670" i="1"/>
  <c r="P3670" i="1"/>
  <c r="O3669" i="1"/>
  <c r="P3669" i="1"/>
  <c r="O3668" i="1"/>
  <c r="P3668" i="1"/>
  <c r="O3667" i="1"/>
  <c r="P3667" i="1"/>
  <c r="O3666" i="1"/>
  <c r="P3666" i="1"/>
  <c r="O3665" i="1"/>
  <c r="P3665" i="1"/>
  <c r="O3664" i="1"/>
  <c r="P3664" i="1"/>
  <c r="O3663" i="1"/>
  <c r="P3663" i="1"/>
  <c r="O3662" i="1"/>
  <c r="P3662" i="1"/>
  <c r="O3661" i="1"/>
  <c r="P3661" i="1"/>
  <c r="O3660" i="1"/>
  <c r="P3660" i="1"/>
  <c r="O3659" i="1"/>
  <c r="P3659" i="1"/>
  <c r="O3658" i="1"/>
  <c r="P3658" i="1"/>
  <c r="O3657" i="1"/>
  <c r="P3657" i="1"/>
  <c r="O3656" i="1"/>
  <c r="P3656" i="1"/>
  <c r="O3655" i="1"/>
  <c r="P3655" i="1"/>
  <c r="O3654" i="1"/>
  <c r="P3654" i="1"/>
  <c r="O3653" i="1"/>
  <c r="P3653" i="1"/>
  <c r="O3652" i="1"/>
  <c r="P3652" i="1"/>
  <c r="O3651" i="1"/>
  <c r="P3651" i="1"/>
  <c r="O3650" i="1"/>
  <c r="P3650" i="1"/>
  <c r="O3649" i="1"/>
  <c r="P3649" i="1"/>
  <c r="O3648" i="1"/>
  <c r="P3648" i="1"/>
  <c r="O3647" i="1"/>
  <c r="P3647" i="1"/>
  <c r="O3646" i="1"/>
  <c r="P3646" i="1"/>
  <c r="O3645" i="1"/>
  <c r="P3645" i="1"/>
  <c r="O3644" i="1"/>
  <c r="P3644" i="1"/>
  <c r="O3643" i="1"/>
  <c r="P3643" i="1"/>
  <c r="O3642" i="1"/>
  <c r="P3642" i="1"/>
  <c r="O3641" i="1"/>
  <c r="P3641" i="1"/>
  <c r="O3640" i="1"/>
  <c r="P3640" i="1"/>
  <c r="O3639" i="1"/>
  <c r="P3639" i="1"/>
  <c r="O3638" i="1"/>
  <c r="P3638" i="1"/>
  <c r="O3637" i="1"/>
  <c r="P3637" i="1"/>
  <c r="O3636" i="1"/>
  <c r="P3636" i="1"/>
  <c r="O3635" i="1"/>
  <c r="P3635" i="1"/>
  <c r="O3634" i="1"/>
  <c r="P3634" i="1"/>
  <c r="O3633" i="1"/>
  <c r="P3633" i="1"/>
  <c r="O3632" i="1"/>
  <c r="P3632" i="1"/>
  <c r="O3631" i="1"/>
  <c r="P3631" i="1"/>
  <c r="O3630" i="1"/>
  <c r="P3630" i="1"/>
  <c r="O3629" i="1"/>
  <c r="P3629" i="1"/>
  <c r="O3628" i="1"/>
  <c r="P3628" i="1"/>
  <c r="O3627" i="1"/>
  <c r="P3627" i="1"/>
  <c r="O3626" i="1"/>
  <c r="P3626" i="1"/>
  <c r="O3625" i="1"/>
  <c r="P3625" i="1"/>
  <c r="O3624" i="1"/>
  <c r="P3624" i="1"/>
  <c r="O3623" i="1"/>
  <c r="P3623" i="1"/>
  <c r="O3622" i="1"/>
  <c r="P3622" i="1"/>
  <c r="O3621" i="1"/>
  <c r="P3621" i="1"/>
  <c r="O3620" i="1"/>
  <c r="P3620" i="1"/>
  <c r="O3619" i="1"/>
  <c r="P3619" i="1"/>
  <c r="O3618" i="1"/>
  <c r="P3618" i="1"/>
  <c r="O3617" i="1"/>
  <c r="P3617" i="1"/>
  <c r="O3616" i="1"/>
  <c r="P3616" i="1"/>
  <c r="O3615" i="1"/>
  <c r="P3615" i="1"/>
  <c r="O3614" i="1"/>
  <c r="P3614" i="1"/>
  <c r="O3613" i="1"/>
  <c r="P3613" i="1"/>
  <c r="O3612" i="1"/>
  <c r="P3612" i="1"/>
  <c r="O3611" i="1"/>
  <c r="P3611" i="1"/>
  <c r="O3610" i="1"/>
  <c r="P3610" i="1"/>
  <c r="O3609" i="1"/>
  <c r="P3609" i="1"/>
  <c r="O3608" i="1"/>
  <c r="P3608" i="1"/>
  <c r="O3607" i="1"/>
  <c r="P3607" i="1"/>
  <c r="O3606" i="1"/>
  <c r="P3606" i="1"/>
  <c r="O3605" i="1"/>
  <c r="P3605" i="1"/>
  <c r="O3604" i="1"/>
  <c r="P3604" i="1"/>
  <c r="O3603" i="1"/>
  <c r="P3603" i="1"/>
  <c r="O3602" i="1"/>
  <c r="P3602" i="1"/>
  <c r="O3601" i="1"/>
  <c r="P3601" i="1"/>
  <c r="O3600" i="1"/>
  <c r="P3600" i="1"/>
  <c r="O3599" i="1"/>
  <c r="P3599" i="1"/>
  <c r="O3598" i="1"/>
  <c r="P3598" i="1"/>
  <c r="O3597" i="1"/>
  <c r="P3597" i="1"/>
  <c r="O3596" i="1"/>
  <c r="P3596" i="1"/>
  <c r="O3595" i="1"/>
  <c r="P3595" i="1"/>
  <c r="O3594" i="1"/>
  <c r="P3594" i="1"/>
  <c r="O3593" i="1"/>
  <c r="P3593" i="1"/>
  <c r="O3592" i="1"/>
  <c r="P3592" i="1"/>
  <c r="O3591" i="1"/>
  <c r="P3591" i="1"/>
  <c r="O3590" i="1"/>
  <c r="P3590" i="1"/>
  <c r="O3589" i="1"/>
  <c r="P3589" i="1"/>
  <c r="O3588" i="1"/>
  <c r="P3588" i="1"/>
  <c r="O3587" i="1"/>
  <c r="P3587" i="1"/>
  <c r="O3586" i="1"/>
  <c r="P3586" i="1"/>
  <c r="O3585" i="1"/>
  <c r="P3585" i="1"/>
  <c r="O3584" i="1"/>
  <c r="P3584" i="1"/>
  <c r="O3583" i="1"/>
  <c r="P3583" i="1"/>
  <c r="O3582" i="1"/>
  <c r="P3582" i="1"/>
  <c r="O3581" i="1"/>
  <c r="P3581" i="1"/>
  <c r="O3580" i="1"/>
  <c r="P3580" i="1"/>
  <c r="O3579" i="1"/>
  <c r="P3579" i="1"/>
  <c r="O3578" i="1"/>
  <c r="P3578" i="1"/>
  <c r="O3577" i="1"/>
  <c r="P3577" i="1"/>
  <c r="O3576" i="1"/>
  <c r="P3576" i="1"/>
  <c r="O3575" i="1"/>
  <c r="P3575" i="1"/>
  <c r="O3574" i="1"/>
  <c r="P3574" i="1"/>
  <c r="O3573" i="1"/>
  <c r="P3573" i="1"/>
  <c r="O3572" i="1"/>
  <c r="P3572" i="1"/>
  <c r="O3571" i="1"/>
  <c r="P3571" i="1"/>
  <c r="O3570" i="1"/>
  <c r="P3570" i="1"/>
  <c r="O3569" i="1"/>
  <c r="P3569" i="1"/>
  <c r="O3568" i="1"/>
  <c r="P3568" i="1"/>
  <c r="O3567" i="1"/>
  <c r="P3567" i="1"/>
  <c r="O3566" i="1"/>
  <c r="P3566" i="1"/>
  <c r="O3565" i="1"/>
  <c r="P3565" i="1"/>
  <c r="O3564" i="1"/>
  <c r="P3564" i="1"/>
  <c r="O3563" i="1"/>
  <c r="P3563" i="1"/>
  <c r="O3562" i="1"/>
  <c r="P3562" i="1"/>
  <c r="O3561" i="1"/>
  <c r="P3561" i="1"/>
  <c r="O3560" i="1"/>
  <c r="P3560" i="1"/>
  <c r="O3559" i="1"/>
  <c r="P3559" i="1"/>
  <c r="O3558" i="1"/>
  <c r="P3558" i="1"/>
  <c r="O3557" i="1"/>
  <c r="P3557" i="1"/>
  <c r="O3556" i="1"/>
  <c r="P3556" i="1"/>
  <c r="O3555" i="1"/>
  <c r="P3555" i="1"/>
  <c r="O3554" i="1"/>
  <c r="P3554" i="1"/>
  <c r="O3553" i="1"/>
  <c r="P3553" i="1"/>
  <c r="O3552" i="1"/>
  <c r="P3552" i="1"/>
  <c r="O3551" i="1"/>
  <c r="P3551" i="1"/>
  <c r="O3550" i="1"/>
  <c r="P3550" i="1"/>
  <c r="O3549" i="1"/>
  <c r="P3549" i="1"/>
  <c r="O3548" i="1"/>
  <c r="P3548" i="1"/>
  <c r="O3547" i="1"/>
  <c r="P3547" i="1"/>
  <c r="O3546" i="1"/>
  <c r="P3546" i="1"/>
  <c r="O3545" i="1"/>
  <c r="P3545" i="1"/>
  <c r="O3544" i="1"/>
  <c r="P3544" i="1"/>
  <c r="O3543" i="1"/>
  <c r="P3543" i="1"/>
  <c r="O3542" i="1"/>
  <c r="P3542" i="1"/>
  <c r="O3541" i="1"/>
  <c r="P3541" i="1"/>
  <c r="O3540" i="1"/>
  <c r="P3540" i="1"/>
  <c r="O3539" i="1"/>
  <c r="P3539" i="1"/>
  <c r="O3538" i="1"/>
  <c r="P3538" i="1"/>
  <c r="O3537" i="1"/>
  <c r="P3537" i="1"/>
  <c r="O3536" i="1"/>
  <c r="P3536" i="1"/>
  <c r="O3535" i="1"/>
  <c r="P3535" i="1"/>
  <c r="O3534" i="1"/>
  <c r="P3534" i="1"/>
  <c r="O3533" i="1"/>
  <c r="P3533" i="1"/>
  <c r="O3532" i="1"/>
  <c r="P3532" i="1"/>
  <c r="O3531" i="1"/>
  <c r="P3531" i="1"/>
  <c r="O3530" i="1"/>
  <c r="P3530" i="1"/>
  <c r="O3529" i="1"/>
  <c r="P3529" i="1"/>
  <c r="O3528" i="1"/>
  <c r="P3528" i="1"/>
  <c r="O3527" i="1"/>
  <c r="P3527" i="1"/>
  <c r="O3526" i="1"/>
  <c r="P3526" i="1"/>
  <c r="O3525" i="1"/>
  <c r="P3525" i="1"/>
  <c r="O3524" i="1"/>
  <c r="P3524" i="1"/>
  <c r="O3523" i="1"/>
  <c r="P3523" i="1"/>
  <c r="O3522" i="1"/>
  <c r="P3522" i="1"/>
  <c r="O3521" i="1"/>
  <c r="P3521" i="1"/>
  <c r="O3520" i="1"/>
  <c r="P3520" i="1"/>
  <c r="O3519" i="1"/>
  <c r="P3519" i="1"/>
  <c r="O3518" i="1"/>
  <c r="P3518" i="1"/>
  <c r="O3517" i="1"/>
  <c r="P3517" i="1"/>
  <c r="O3516" i="1"/>
  <c r="P3516" i="1"/>
  <c r="O3515" i="1"/>
  <c r="P3515" i="1"/>
  <c r="O3514" i="1"/>
  <c r="P3514" i="1"/>
  <c r="O3513" i="1"/>
  <c r="P3513" i="1"/>
  <c r="O3512" i="1"/>
  <c r="P3512" i="1"/>
  <c r="O3511" i="1"/>
  <c r="P3511" i="1"/>
  <c r="O3510" i="1"/>
  <c r="P3510" i="1"/>
  <c r="O3509" i="1"/>
  <c r="P3509" i="1"/>
  <c r="O3508" i="1"/>
  <c r="P3508" i="1"/>
  <c r="O3507" i="1"/>
  <c r="P3507" i="1"/>
  <c r="O3506" i="1"/>
  <c r="P3506" i="1"/>
  <c r="O3505" i="1"/>
  <c r="P3505" i="1"/>
  <c r="O3504" i="1"/>
  <c r="P3504" i="1"/>
  <c r="O3503" i="1"/>
  <c r="P3503" i="1"/>
  <c r="O3502" i="1"/>
  <c r="P3502" i="1"/>
  <c r="O3501" i="1"/>
  <c r="P3501" i="1"/>
  <c r="O3500" i="1"/>
  <c r="P3500" i="1"/>
  <c r="O3499" i="1"/>
  <c r="P3499" i="1"/>
  <c r="O3498" i="1"/>
  <c r="P3498" i="1"/>
  <c r="O3497" i="1"/>
  <c r="P3497" i="1"/>
  <c r="O3496" i="1"/>
  <c r="P3496" i="1"/>
  <c r="O3495" i="1"/>
  <c r="P3495" i="1"/>
  <c r="O3494" i="1"/>
  <c r="P3494" i="1"/>
  <c r="O3493" i="1"/>
  <c r="P3493" i="1"/>
  <c r="O3492" i="1"/>
  <c r="P3492" i="1"/>
  <c r="O3491" i="1"/>
  <c r="P3491" i="1"/>
  <c r="O3490" i="1"/>
  <c r="P3490" i="1"/>
  <c r="O3489" i="1"/>
  <c r="P3489" i="1"/>
  <c r="O3488" i="1"/>
  <c r="P3488" i="1"/>
  <c r="O3487" i="1"/>
  <c r="P3487" i="1"/>
  <c r="O3486" i="1"/>
  <c r="P3486" i="1"/>
  <c r="O3485" i="1"/>
  <c r="P3485" i="1"/>
  <c r="O3484" i="1"/>
  <c r="P3484" i="1"/>
  <c r="O3483" i="1"/>
  <c r="P3483" i="1"/>
  <c r="O3482" i="1"/>
  <c r="P3482" i="1"/>
  <c r="O3481" i="1"/>
  <c r="P3481" i="1"/>
  <c r="O3480" i="1"/>
  <c r="P3480" i="1"/>
  <c r="O3479" i="1"/>
  <c r="P3479" i="1"/>
  <c r="O3478" i="1"/>
  <c r="P3478" i="1"/>
  <c r="O3477" i="1"/>
  <c r="P3477" i="1"/>
  <c r="O3476" i="1"/>
  <c r="P3476" i="1"/>
  <c r="O3475" i="1"/>
  <c r="P3475" i="1"/>
  <c r="O3474" i="1"/>
  <c r="P3474" i="1"/>
  <c r="O3473" i="1"/>
  <c r="P3473" i="1"/>
  <c r="O3472" i="1"/>
  <c r="P3472" i="1"/>
  <c r="O3471" i="1"/>
  <c r="P3471" i="1"/>
  <c r="O3470" i="1"/>
  <c r="P3470" i="1"/>
  <c r="O3469" i="1"/>
  <c r="P3469" i="1"/>
  <c r="O3468" i="1"/>
  <c r="P3468" i="1"/>
  <c r="O3467" i="1"/>
  <c r="P3467" i="1"/>
  <c r="O3466" i="1"/>
  <c r="P3466" i="1"/>
  <c r="O3465" i="1"/>
  <c r="P3465" i="1"/>
  <c r="O3464" i="1"/>
  <c r="P3464" i="1"/>
  <c r="O3463" i="1"/>
  <c r="P3463" i="1"/>
  <c r="O3462" i="1"/>
  <c r="P3462" i="1"/>
  <c r="O3461" i="1"/>
  <c r="P3461" i="1"/>
  <c r="O3460" i="1"/>
  <c r="P3460" i="1"/>
  <c r="O3459" i="1"/>
  <c r="P3459" i="1"/>
  <c r="O3458" i="1"/>
  <c r="P3458" i="1"/>
  <c r="O3457" i="1"/>
  <c r="P3457" i="1"/>
  <c r="O3456" i="1"/>
  <c r="P3456" i="1"/>
  <c r="O3455" i="1"/>
  <c r="P3455" i="1"/>
  <c r="O3454" i="1"/>
  <c r="P3454" i="1"/>
  <c r="O3453" i="1"/>
  <c r="P3453" i="1"/>
  <c r="O3452" i="1"/>
  <c r="P3452" i="1"/>
  <c r="O3451" i="1"/>
  <c r="P3451" i="1"/>
  <c r="O3450" i="1"/>
  <c r="P3450" i="1"/>
  <c r="O3449" i="1"/>
  <c r="P3449" i="1"/>
  <c r="O3448" i="1"/>
  <c r="P3448" i="1"/>
  <c r="O3447" i="1"/>
  <c r="P3447" i="1"/>
  <c r="O3446" i="1"/>
  <c r="P3446" i="1"/>
  <c r="O3445" i="1"/>
  <c r="P3445" i="1"/>
  <c r="O3444" i="1"/>
  <c r="P3444" i="1"/>
  <c r="O3443" i="1"/>
  <c r="P3443" i="1"/>
  <c r="O3442" i="1"/>
  <c r="P3442" i="1"/>
  <c r="O3441" i="1"/>
  <c r="P3441" i="1"/>
  <c r="O3440" i="1"/>
  <c r="P3440" i="1"/>
  <c r="O3439" i="1"/>
  <c r="P3439" i="1"/>
  <c r="O3438" i="1"/>
  <c r="P3438" i="1"/>
  <c r="O3437" i="1"/>
  <c r="P3437" i="1"/>
  <c r="O3436" i="1"/>
  <c r="P3436" i="1"/>
  <c r="O3435" i="1"/>
  <c r="P3435" i="1"/>
  <c r="O3434" i="1"/>
  <c r="P3434" i="1"/>
  <c r="O3433" i="1"/>
  <c r="P3433" i="1"/>
  <c r="O3432" i="1"/>
  <c r="P3432" i="1"/>
  <c r="O3431" i="1"/>
  <c r="P3431" i="1"/>
  <c r="O3430" i="1"/>
  <c r="P3430" i="1"/>
  <c r="O3429" i="1"/>
  <c r="P3429" i="1"/>
  <c r="O3428" i="1"/>
  <c r="P3428" i="1"/>
  <c r="O3427" i="1"/>
  <c r="P3427" i="1"/>
  <c r="O3426" i="1"/>
  <c r="P3426" i="1"/>
  <c r="O3425" i="1"/>
  <c r="P3425" i="1"/>
  <c r="O3424" i="1"/>
  <c r="P3424" i="1"/>
  <c r="O3423" i="1"/>
  <c r="P3423" i="1"/>
  <c r="O3422" i="1"/>
  <c r="P3422" i="1"/>
  <c r="O3421" i="1"/>
  <c r="P3421" i="1"/>
  <c r="O3420" i="1"/>
  <c r="P3420" i="1"/>
  <c r="O3419" i="1"/>
  <c r="P3419" i="1"/>
  <c r="O3418" i="1"/>
  <c r="P3418" i="1"/>
  <c r="O3417" i="1"/>
  <c r="P3417" i="1"/>
  <c r="O3416" i="1"/>
  <c r="P3416" i="1"/>
  <c r="O3415" i="1"/>
  <c r="P3415" i="1"/>
  <c r="O3414" i="1"/>
  <c r="P3414" i="1"/>
  <c r="O3413" i="1"/>
  <c r="P3413" i="1"/>
  <c r="O3412" i="1"/>
  <c r="P3412" i="1"/>
  <c r="O3411" i="1"/>
  <c r="P3411" i="1"/>
  <c r="O3410" i="1"/>
  <c r="P3410" i="1"/>
  <c r="O3409" i="1"/>
  <c r="P3409" i="1"/>
  <c r="O3408" i="1"/>
  <c r="P3408" i="1"/>
  <c r="O3407" i="1"/>
  <c r="P3407" i="1"/>
  <c r="O3406" i="1"/>
  <c r="P3406" i="1"/>
  <c r="O3405" i="1"/>
  <c r="P3405" i="1"/>
  <c r="O3404" i="1"/>
  <c r="P3404" i="1"/>
  <c r="O3403" i="1"/>
  <c r="P3403" i="1"/>
  <c r="O3402" i="1"/>
  <c r="P3402" i="1"/>
  <c r="O3401" i="1"/>
  <c r="P3401" i="1"/>
  <c r="O3400" i="1"/>
  <c r="P3400" i="1"/>
  <c r="O3399" i="1"/>
  <c r="P3399" i="1"/>
  <c r="O3398" i="1"/>
  <c r="P3398" i="1"/>
  <c r="O3397" i="1"/>
  <c r="P3397" i="1"/>
  <c r="O3396" i="1"/>
  <c r="P3396" i="1"/>
  <c r="O3395" i="1"/>
  <c r="P3395" i="1"/>
  <c r="O3394" i="1"/>
  <c r="P3394" i="1"/>
  <c r="O3393" i="1"/>
  <c r="P3393" i="1"/>
  <c r="O3392" i="1"/>
  <c r="P3392" i="1"/>
  <c r="O3391" i="1"/>
  <c r="P3391" i="1"/>
  <c r="O3390" i="1"/>
  <c r="P3390" i="1"/>
  <c r="O3389" i="1"/>
  <c r="P3389" i="1"/>
  <c r="O3388" i="1"/>
  <c r="P3388" i="1"/>
  <c r="O3387" i="1"/>
  <c r="P3387" i="1"/>
  <c r="O3386" i="1"/>
  <c r="P3386" i="1"/>
  <c r="O3385" i="1"/>
  <c r="P3385" i="1"/>
  <c r="O3384" i="1"/>
  <c r="P3384" i="1"/>
  <c r="O3383" i="1"/>
  <c r="P3383" i="1"/>
  <c r="O3382" i="1"/>
  <c r="P3382" i="1"/>
  <c r="O3381" i="1"/>
  <c r="P3381" i="1"/>
  <c r="O3380" i="1"/>
  <c r="P3380" i="1"/>
  <c r="O3379" i="1"/>
  <c r="P3379" i="1"/>
  <c r="O3378" i="1"/>
  <c r="P3378" i="1"/>
  <c r="O3377" i="1"/>
  <c r="P3377" i="1"/>
  <c r="O3376" i="1"/>
  <c r="P3376" i="1"/>
  <c r="O3375" i="1"/>
  <c r="P3375" i="1"/>
  <c r="O3374" i="1"/>
  <c r="P3374" i="1"/>
  <c r="O3373" i="1"/>
  <c r="P3373" i="1"/>
  <c r="O3372" i="1"/>
  <c r="P3372" i="1"/>
  <c r="O3371" i="1"/>
  <c r="P3371" i="1"/>
  <c r="O3370" i="1"/>
  <c r="P3370" i="1"/>
  <c r="O3369" i="1"/>
  <c r="P3369" i="1"/>
  <c r="O3368" i="1"/>
  <c r="P3368" i="1"/>
  <c r="O3367" i="1"/>
  <c r="P3367" i="1"/>
  <c r="O3366" i="1"/>
  <c r="P3366" i="1"/>
  <c r="O3365" i="1"/>
  <c r="P3365" i="1"/>
  <c r="O3364" i="1"/>
  <c r="P3364" i="1"/>
  <c r="O3363" i="1"/>
  <c r="P3363" i="1"/>
  <c r="O3362" i="1"/>
  <c r="P3362" i="1"/>
  <c r="O3361" i="1"/>
  <c r="P3361" i="1"/>
  <c r="O3360" i="1"/>
  <c r="P3360" i="1"/>
  <c r="O3359" i="1"/>
  <c r="P3359" i="1"/>
  <c r="O3358" i="1"/>
  <c r="P3358" i="1"/>
  <c r="O3357" i="1"/>
  <c r="P3357" i="1"/>
  <c r="O3356" i="1"/>
  <c r="P3356" i="1"/>
  <c r="O3355" i="1"/>
  <c r="P3355" i="1"/>
  <c r="O3354" i="1"/>
  <c r="P3354" i="1"/>
  <c r="O3353" i="1"/>
  <c r="P3353" i="1"/>
  <c r="O3352" i="1"/>
  <c r="P3352" i="1"/>
  <c r="O3351" i="1"/>
  <c r="P3351" i="1"/>
  <c r="O3350" i="1"/>
  <c r="P3350" i="1"/>
  <c r="O3349" i="1"/>
  <c r="P3349" i="1"/>
  <c r="O3348" i="1"/>
  <c r="P3348" i="1"/>
  <c r="O3347" i="1"/>
  <c r="P3347" i="1"/>
  <c r="O3346" i="1"/>
  <c r="P3346" i="1"/>
  <c r="O3345" i="1"/>
  <c r="P3345" i="1"/>
  <c r="O3344" i="1"/>
  <c r="P3344" i="1"/>
  <c r="O3343" i="1"/>
  <c r="P3343" i="1"/>
  <c r="O3342" i="1"/>
  <c r="P3342" i="1"/>
  <c r="O3341" i="1"/>
  <c r="P3341" i="1"/>
  <c r="O3340" i="1"/>
  <c r="P3340" i="1"/>
  <c r="O3339" i="1"/>
  <c r="P3339" i="1"/>
  <c r="O3338" i="1"/>
  <c r="P3338" i="1"/>
  <c r="O3337" i="1"/>
  <c r="P3337" i="1"/>
  <c r="O3336" i="1"/>
  <c r="P3336" i="1"/>
  <c r="O3335" i="1"/>
  <c r="P3335" i="1"/>
  <c r="O3334" i="1"/>
  <c r="P3334" i="1"/>
  <c r="O3333" i="1"/>
  <c r="P3333" i="1"/>
  <c r="O3332" i="1"/>
  <c r="P3332" i="1"/>
  <c r="O3331" i="1"/>
  <c r="P3331" i="1"/>
  <c r="O3330" i="1"/>
  <c r="P3330" i="1"/>
  <c r="O3329" i="1"/>
  <c r="P3329" i="1"/>
  <c r="O3328" i="1"/>
  <c r="P3328" i="1"/>
  <c r="O3327" i="1"/>
  <c r="P3327" i="1"/>
  <c r="O3326" i="1"/>
  <c r="P3326" i="1"/>
  <c r="O3325" i="1"/>
  <c r="P3325" i="1"/>
  <c r="O3324" i="1"/>
  <c r="P3324" i="1"/>
  <c r="O3323" i="1"/>
  <c r="P3323" i="1"/>
  <c r="O3322" i="1"/>
  <c r="P3322" i="1"/>
  <c r="O3321" i="1"/>
  <c r="P3321" i="1"/>
  <c r="O3320" i="1"/>
  <c r="P3320" i="1"/>
  <c r="O3319" i="1"/>
  <c r="P3319" i="1"/>
  <c r="O3318" i="1"/>
  <c r="P3318" i="1"/>
  <c r="O3317" i="1"/>
  <c r="P3317" i="1"/>
  <c r="O3316" i="1"/>
  <c r="P3316" i="1"/>
  <c r="O3315" i="1"/>
  <c r="P3315" i="1"/>
  <c r="O3314" i="1"/>
  <c r="P3314" i="1"/>
  <c r="O3313" i="1"/>
  <c r="P3313" i="1"/>
  <c r="O3312" i="1"/>
  <c r="P3312" i="1"/>
  <c r="O3311" i="1"/>
  <c r="P3311" i="1"/>
  <c r="O3310" i="1"/>
  <c r="P3310" i="1"/>
  <c r="O3309" i="1"/>
  <c r="P3309" i="1"/>
  <c r="O3308" i="1"/>
  <c r="P3308" i="1"/>
  <c r="O3307" i="1"/>
  <c r="P3307" i="1"/>
  <c r="O3306" i="1"/>
  <c r="P3306" i="1"/>
  <c r="O3305" i="1"/>
  <c r="P3305" i="1"/>
  <c r="O3304" i="1"/>
  <c r="P3304" i="1"/>
  <c r="O3303" i="1"/>
  <c r="P3303" i="1"/>
  <c r="O3302" i="1"/>
  <c r="P3302" i="1"/>
  <c r="O3301" i="1"/>
  <c r="P3301" i="1"/>
  <c r="O3300" i="1"/>
  <c r="P3300" i="1"/>
  <c r="O3299" i="1"/>
  <c r="P3299" i="1"/>
  <c r="O3298" i="1"/>
  <c r="P3298" i="1"/>
  <c r="O3297" i="1"/>
  <c r="P3297" i="1"/>
  <c r="O3296" i="1"/>
  <c r="P3296" i="1"/>
  <c r="O3295" i="1"/>
  <c r="P3295" i="1"/>
  <c r="O3294" i="1"/>
  <c r="P3294" i="1"/>
  <c r="O3293" i="1"/>
  <c r="P3293" i="1"/>
  <c r="O3292" i="1"/>
  <c r="P3292" i="1"/>
  <c r="O3291" i="1"/>
  <c r="P3291" i="1"/>
  <c r="O3290" i="1"/>
  <c r="P3290" i="1"/>
  <c r="O3289" i="1"/>
  <c r="P3289" i="1"/>
  <c r="O3288" i="1"/>
  <c r="P3288" i="1"/>
  <c r="O3287" i="1"/>
  <c r="P3287" i="1"/>
  <c r="O3286" i="1"/>
  <c r="P3286" i="1"/>
  <c r="O3285" i="1"/>
  <c r="P3285" i="1"/>
  <c r="O3284" i="1"/>
  <c r="P3284" i="1"/>
  <c r="O3283" i="1"/>
  <c r="P3283" i="1"/>
  <c r="O3282" i="1"/>
  <c r="P3282" i="1"/>
  <c r="O3281" i="1"/>
  <c r="P3281" i="1"/>
  <c r="O3280" i="1"/>
  <c r="P3280" i="1"/>
  <c r="O3279" i="1"/>
  <c r="P3279" i="1"/>
  <c r="O3278" i="1"/>
  <c r="P3278" i="1"/>
  <c r="O3277" i="1"/>
  <c r="P3277" i="1"/>
  <c r="O3276" i="1"/>
  <c r="P3276" i="1"/>
  <c r="O3275" i="1"/>
  <c r="P3275" i="1"/>
  <c r="O3274" i="1"/>
  <c r="P3274" i="1"/>
  <c r="O3273" i="1"/>
  <c r="P3273" i="1"/>
  <c r="O3272" i="1"/>
  <c r="P3272" i="1"/>
  <c r="O3271" i="1"/>
  <c r="P3271" i="1"/>
  <c r="O3270" i="1"/>
  <c r="P3270" i="1"/>
  <c r="O3269" i="1"/>
  <c r="P3269" i="1"/>
  <c r="O3268" i="1"/>
  <c r="P3268" i="1"/>
  <c r="O3267" i="1"/>
  <c r="P3267" i="1"/>
  <c r="O3266" i="1"/>
  <c r="P3266" i="1"/>
  <c r="O3265" i="1"/>
  <c r="P3265" i="1"/>
  <c r="O3264" i="1"/>
  <c r="P3264" i="1"/>
  <c r="O3263" i="1"/>
  <c r="P3263" i="1"/>
  <c r="O3262" i="1"/>
  <c r="P3262" i="1"/>
  <c r="O3261" i="1"/>
  <c r="P3261" i="1"/>
  <c r="O3260" i="1"/>
  <c r="P3260" i="1"/>
  <c r="O3259" i="1"/>
  <c r="P3259" i="1"/>
  <c r="O3258" i="1"/>
  <c r="P3258" i="1"/>
  <c r="O3257" i="1"/>
  <c r="P3257" i="1"/>
  <c r="O3256" i="1"/>
  <c r="P3256" i="1"/>
  <c r="O3255" i="1"/>
  <c r="P3255" i="1"/>
  <c r="O3254" i="1"/>
  <c r="P3254" i="1"/>
  <c r="O3253" i="1"/>
  <c r="P3253" i="1"/>
  <c r="O3252" i="1"/>
  <c r="P3252" i="1"/>
  <c r="O3251" i="1"/>
  <c r="P3251" i="1"/>
  <c r="O3250" i="1"/>
  <c r="P3250" i="1"/>
  <c r="O3249" i="1"/>
  <c r="P3249" i="1"/>
  <c r="O3248" i="1"/>
  <c r="P3248" i="1"/>
  <c r="O3247" i="1"/>
  <c r="P3247" i="1"/>
  <c r="O3246" i="1"/>
  <c r="P3246" i="1"/>
  <c r="O3245" i="1"/>
  <c r="P3245" i="1"/>
  <c r="O3244" i="1"/>
  <c r="P3244" i="1"/>
  <c r="O3243" i="1"/>
  <c r="P3243" i="1"/>
  <c r="O3242" i="1"/>
  <c r="P3242" i="1"/>
  <c r="O3241" i="1"/>
  <c r="P3241" i="1"/>
  <c r="O3240" i="1"/>
  <c r="P3240" i="1"/>
  <c r="O3239" i="1"/>
  <c r="P3239" i="1"/>
  <c r="O3238" i="1"/>
  <c r="P3238" i="1"/>
  <c r="O3237" i="1"/>
  <c r="P3237" i="1"/>
  <c r="O3236" i="1"/>
  <c r="P3236" i="1"/>
  <c r="O3235" i="1"/>
  <c r="P3235" i="1"/>
  <c r="O3234" i="1"/>
  <c r="P3234" i="1"/>
  <c r="O3233" i="1"/>
  <c r="P3233" i="1"/>
  <c r="O3232" i="1"/>
  <c r="P3232" i="1"/>
  <c r="O3231" i="1"/>
  <c r="P3231" i="1"/>
  <c r="O3230" i="1"/>
  <c r="P3230" i="1"/>
  <c r="O3229" i="1"/>
  <c r="P3229" i="1"/>
  <c r="O3228" i="1"/>
  <c r="P3228" i="1"/>
  <c r="O3227" i="1"/>
  <c r="P3227" i="1"/>
  <c r="O3226" i="1"/>
  <c r="P3226" i="1"/>
  <c r="O3225" i="1"/>
  <c r="P3225" i="1"/>
  <c r="O3224" i="1"/>
  <c r="P3224" i="1"/>
  <c r="O3223" i="1"/>
  <c r="P3223" i="1"/>
  <c r="O3222" i="1"/>
  <c r="P3222" i="1"/>
  <c r="O3221" i="1"/>
  <c r="P3221" i="1"/>
  <c r="O3220" i="1"/>
  <c r="P3220" i="1"/>
  <c r="O3219" i="1"/>
  <c r="P3219" i="1"/>
  <c r="O3218" i="1"/>
  <c r="P3218" i="1"/>
  <c r="O3217" i="1"/>
  <c r="P3217" i="1"/>
  <c r="O3216" i="1"/>
  <c r="P3216" i="1"/>
  <c r="O3215" i="1"/>
  <c r="P3215" i="1"/>
  <c r="O3214" i="1"/>
  <c r="P3214" i="1"/>
  <c r="O3213" i="1"/>
  <c r="P3213" i="1"/>
  <c r="O3212" i="1"/>
  <c r="P3212" i="1"/>
  <c r="O3211" i="1"/>
  <c r="P3211" i="1"/>
  <c r="O3210" i="1"/>
  <c r="P3210" i="1"/>
  <c r="O3209" i="1"/>
  <c r="P3209" i="1"/>
  <c r="O3208" i="1"/>
  <c r="P3208" i="1"/>
  <c r="O3207" i="1"/>
  <c r="P3207" i="1"/>
  <c r="O3206" i="1"/>
  <c r="P3206" i="1"/>
  <c r="O3205" i="1"/>
  <c r="P3205" i="1"/>
  <c r="O3204" i="1"/>
  <c r="P3204" i="1"/>
  <c r="O3203" i="1"/>
  <c r="P3203" i="1"/>
  <c r="O3202" i="1"/>
  <c r="P3202" i="1"/>
  <c r="O3201" i="1"/>
  <c r="P3201" i="1"/>
  <c r="O3200" i="1"/>
  <c r="P3200" i="1"/>
  <c r="O3199" i="1"/>
  <c r="P3199" i="1"/>
  <c r="O3198" i="1"/>
  <c r="P3198" i="1"/>
  <c r="O3197" i="1"/>
  <c r="P3197" i="1"/>
  <c r="O3196" i="1"/>
  <c r="P3196" i="1"/>
  <c r="O3195" i="1"/>
  <c r="P3195" i="1"/>
  <c r="O3194" i="1"/>
  <c r="P3194" i="1"/>
  <c r="O3193" i="1"/>
  <c r="P3193" i="1"/>
  <c r="O3192" i="1"/>
  <c r="P3192" i="1"/>
  <c r="O3191" i="1"/>
  <c r="P3191" i="1"/>
  <c r="O3190" i="1"/>
  <c r="P3190" i="1"/>
  <c r="O3189" i="1"/>
  <c r="P3189" i="1"/>
  <c r="O3188" i="1"/>
  <c r="P3188" i="1"/>
  <c r="O3187" i="1"/>
  <c r="P3187" i="1"/>
  <c r="O3186" i="1"/>
  <c r="P3186" i="1"/>
  <c r="O3185" i="1"/>
  <c r="P3185" i="1"/>
  <c r="O3184" i="1"/>
  <c r="P3184" i="1"/>
  <c r="O3183" i="1"/>
  <c r="P3183" i="1"/>
  <c r="O3182" i="1"/>
  <c r="P3182" i="1"/>
  <c r="O3181" i="1"/>
  <c r="P3181" i="1"/>
  <c r="O3180" i="1"/>
  <c r="P3180" i="1"/>
  <c r="O3179" i="1"/>
  <c r="P3179" i="1"/>
  <c r="O3178" i="1"/>
  <c r="P3178" i="1"/>
  <c r="O3177" i="1"/>
  <c r="P3177" i="1"/>
  <c r="O3176" i="1"/>
  <c r="P3176" i="1"/>
  <c r="O3175" i="1"/>
  <c r="P3175" i="1"/>
  <c r="O3174" i="1"/>
  <c r="P3174" i="1"/>
  <c r="O3173" i="1"/>
  <c r="P3173" i="1"/>
  <c r="O3172" i="1"/>
  <c r="P3172" i="1"/>
  <c r="O3171" i="1"/>
  <c r="P3171" i="1"/>
  <c r="O3170" i="1"/>
  <c r="P3170" i="1"/>
  <c r="O3169" i="1"/>
  <c r="P3169" i="1"/>
  <c r="O3168" i="1"/>
  <c r="P3168" i="1"/>
  <c r="O3167" i="1"/>
  <c r="P3167" i="1"/>
  <c r="O3166" i="1"/>
  <c r="P3166" i="1"/>
  <c r="O3165" i="1"/>
  <c r="P3165" i="1"/>
  <c r="O3164" i="1"/>
  <c r="P3164" i="1"/>
  <c r="O3163" i="1"/>
  <c r="P3163" i="1"/>
  <c r="O3162" i="1"/>
  <c r="P3162" i="1"/>
  <c r="O3161" i="1"/>
  <c r="P3161" i="1"/>
  <c r="O3160" i="1"/>
  <c r="P3160" i="1"/>
  <c r="O3159" i="1"/>
  <c r="P3159" i="1"/>
  <c r="O3158" i="1"/>
  <c r="P3158" i="1"/>
  <c r="O3157" i="1"/>
  <c r="P3157" i="1"/>
  <c r="O3156" i="1"/>
  <c r="P3156" i="1"/>
  <c r="O3155" i="1"/>
  <c r="P3155" i="1"/>
  <c r="O3154" i="1"/>
  <c r="P3154" i="1"/>
  <c r="O3153" i="1"/>
  <c r="P3153" i="1"/>
  <c r="O3152" i="1"/>
  <c r="P3152" i="1"/>
  <c r="O3151" i="1"/>
  <c r="P3151" i="1"/>
  <c r="O3150" i="1"/>
  <c r="P3150" i="1"/>
  <c r="O3149" i="1"/>
  <c r="P3149" i="1"/>
  <c r="O3148" i="1"/>
  <c r="P3148" i="1"/>
  <c r="O3147" i="1"/>
  <c r="P3147" i="1"/>
  <c r="O3146" i="1"/>
  <c r="P3146" i="1"/>
  <c r="O3145" i="1"/>
  <c r="P3145" i="1"/>
  <c r="O3144" i="1"/>
  <c r="P3144" i="1"/>
  <c r="O3143" i="1"/>
  <c r="P3143" i="1"/>
  <c r="O3142" i="1"/>
  <c r="P3142" i="1"/>
  <c r="O3141" i="1"/>
  <c r="P3141" i="1"/>
  <c r="O3140" i="1"/>
  <c r="P3140" i="1"/>
  <c r="O3139" i="1"/>
  <c r="P3139" i="1"/>
  <c r="O3138" i="1"/>
  <c r="P3138" i="1"/>
  <c r="O3137" i="1"/>
  <c r="P3137" i="1"/>
  <c r="O3136" i="1"/>
  <c r="P3136" i="1"/>
  <c r="O3135" i="1"/>
  <c r="P3135" i="1"/>
  <c r="O3134" i="1"/>
  <c r="P3134" i="1"/>
  <c r="O3133" i="1"/>
  <c r="P3133" i="1"/>
  <c r="O3132" i="1"/>
  <c r="P3132" i="1"/>
  <c r="O3131" i="1"/>
  <c r="P3131" i="1"/>
  <c r="O3130" i="1"/>
  <c r="P3130" i="1"/>
  <c r="O3129" i="1"/>
  <c r="P3129" i="1"/>
  <c r="O3128" i="1"/>
  <c r="P3128" i="1"/>
  <c r="O3127" i="1"/>
  <c r="P3127" i="1"/>
  <c r="O3126" i="1"/>
  <c r="P3126" i="1"/>
  <c r="O3125" i="1"/>
  <c r="P3125" i="1"/>
  <c r="O3124" i="1"/>
  <c r="P3124" i="1"/>
  <c r="O3123" i="1"/>
  <c r="P3123" i="1"/>
  <c r="O3122" i="1"/>
  <c r="P3122" i="1"/>
  <c r="O3121" i="1"/>
  <c r="P3121" i="1"/>
  <c r="O3120" i="1"/>
  <c r="P3120" i="1"/>
  <c r="O3119" i="1"/>
  <c r="P3119" i="1"/>
  <c r="O3118" i="1"/>
  <c r="P3118" i="1"/>
  <c r="O3117" i="1"/>
  <c r="P3117" i="1"/>
  <c r="O3116" i="1"/>
  <c r="P3116" i="1"/>
  <c r="O3115" i="1"/>
  <c r="P3115" i="1"/>
  <c r="O3114" i="1"/>
  <c r="P3114" i="1"/>
  <c r="O3113" i="1"/>
  <c r="P3113" i="1"/>
  <c r="O3112" i="1"/>
  <c r="P3112" i="1"/>
  <c r="O3111" i="1"/>
  <c r="P3111" i="1"/>
  <c r="O3110" i="1"/>
  <c r="P3110" i="1"/>
  <c r="O3109" i="1"/>
  <c r="P3109" i="1"/>
  <c r="O3108" i="1"/>
  <c r="P3108" i="1"/>
  <c r="O3107" i="1"/>
  <c r="P3107" i="1"/>
  <c r="O3106" i="1"/>
  <c r="P3106" i="1"/>
  <c r="O3105" i="1"/>
  <c r="P3105" i="1"/>
  <c r="O3104" i="1"/>
  <c r="P3104" i="1"/>
  <c r="O3103" i="1"/>
  <c r="P3103" i="1"/>
  <c r="O3102" i="1"/>
  <c r="P3102" i="1"/>
  <c r="O3101" i="1"/>
  <c r="P3101" i="1"/>
  <c r="O3100" i="1"/>
  <c r="P3100" i="1"/>
  <c r="O3099" i="1"/>
  <c r="P3099" i="1"/>
  <c r="O3098" i="1"/>
  <c r="P3098" i="1"/>
  <c r="O3097" i="1"/>
  <c r="P3097" i="1"/>
  <c r="O3096" i="1"/>
  <c r="P3096" i="1"/>
  <c r="O3095" i="1"/>
  <c r="P3095" i="1"/>
  <c r="O3094" i="1"/>
  <c r="P3094" i="1"/>
  <c r="O3093" i="1"/>
  <c r="P3093" i="1"/>
  <c r="O3092" i="1"/>
  <c r="P3092" i="1"/>
  <c r="O3091" i="1"/>
  <c r="P3091" i="1"/>
  <c r="O3090" i="1"/>
  <c r="P3090" i="1"/>
  <c r="O3089" i="1"/>
  <c r="P3089" i="1"/>
  <c r="O3088" i="1"/>
  <c r="P3088" i="1"/>
  <c r="O3087" i="1"/>
  <c r="P3087" i="1"/>
  <c r="O3086" i="1"/>
  <c r="P3086" i="1"/>
  <c r="O3085" i="1"/>
  <c r="P3085" i="1"/>
  <c r="O3084" i="1"/>
  <c r="P3084" i="1"/>
  <c r="O3083" i="1"/>
  <c r="P3083" i="1"/>
  <c r="O3082" i="1"/>
  <c r="P3082" i="1"/>
  <c r="O3081" i="1"/>
  <c r="P3081" i="1"/>
  <c r="O3080" i="1"/>
  <c r="P3080" i="1"/>
  <c r="O3079" i="1"/>
  <c r="P3079" i="1"/>
  <c r="O3078" i="1"/>
  <c r="P3078" i="1"/>
  <c r="O3077" i="1"/>
  <c r="P3077" i="1"/>
  <c r="O3076" i="1"/>
  <c r="P3076" i="1"/>
  <c r="O3075" i="1"/>
  <c r="P3075" i="1"/>
  <c r="O3074" i="1"/>
  <c r="P3074" i="1"/>
  <c r="O3073" i="1"/>
  <c r="P3073" i="1"/>
  <c r="O3072" i="1"/>
  <c r="P3072" i="1"/>
  <c r="O3071" i="1"/>
  <c r="P3071" i="1"/>
  <c r="O3070" i="1"/>
  <c r="P3070" i="1"/>
  <c r="O3069" i="1"/>
  <c r="P3069" i="1"/>
  <c r="O3068" i="1"/>
  <c r="P3068" i="1"/>
  <c r="O3067" i="1"/>
  <c r="P3067" i="1"/>
  <c r="O3066" i="1"/>
  <c r="P3066" i="1"/>
  <c r="O3065" i="1"/>
  <c r="P3065" i="1"/>
  <c r="O3064" i="1"/>
  <c r="P3064" i="1"/>
  <c r="O3063" i="1"/>
  <c r="P3063" i="1"/>
  <c r="O3062" i="1"/>
  <c r="P3062" i="1"/>
  <c r="O3061" i="1"/>
  <c r="P3061" i="1"/>
  <c r="O3060" i="1"/>
  <c r="P3060" i="1"/>
  <c r="O3059" i="1"/>
  <c r="P3059" i="1"/>
  <c r="O3058" i="1"/>
  <c r="P3058" i="1"/>
  <c r="O3057" i="1"/>
  <c r="P3057" i="1"/>
  <c r="O3056" i="1"/>
  <c r="P3056" i="1"/>
  <c r="O3055" i="1"/>
  <c r="P3055" i="1"/>
  <c r="O3054" i="1"/>
  <c r="P3054" i="1"/>
  <c r="O3053" i="1"/>
  <c r="P3053" i="1"/>
  <c r="O3052" i="1"/>
  <c r="P3052" i="1"/>
  <c r="O3051" i="1"/>
  <c r="P3051" i="1"/>
  <c r="O3050" i="1"/>
  <c r="P3050" i="1"/>
  <c r="O3049" i="1"/>
  <c r="P3049" i="1"/>
  <c r="O3048" i="1"/>
  <c r="P3048" i="1"/>
  <c r="O3047" i="1"/>
  <c r="P3047" i="1"/>
  <c r="O3046" i="1"/>
  <c r="P3046" i="1"/>
  <c r="O3045" i="1"/>
  <c r="P3045" i="1"/>
  <c r="O3044" i="1"/>
  <c r="P3044" i="1"/>
  <c r="O3043" i="1"/>
  <c r="P3043" i="1"/>
  <c r="O3042" i="1"/>
  <c r="P3042" i="1"/>
  <c r="O3041" i="1"/>
  <c r="P3041" i="1"/>
  <c r="O3040" i="1"/>
  <c r="P3040" i="1"/>
  <c r="O3039" i="1"/>
  <c r="P3039" i="1"/>
  <c r="O3038" i="1"/>
  <c r="P3038" i="1"/>
  <c r="O3037" i="1"/>
  <c r="P3037" i="1"/>
  <c r="O3036" i="1"/>
  <c r="P3036" i="1"/>
  <c r="O3035" i="1"/>
  <c r="P3035" i="1"/>
  <c r="O3034" i="1"/>
  <c r="P3034" i="1"/>
  <c r="O3033" i="1"/>
  <c r="P3033" i="1"/>
  <c r="O3032" i="1"/>
  <c r="P3032" i="1"/>
  <c r="O3031" i="1"/>
  <c r="P3031" i="1"/>
  <c r="O3030" i="1"/>
  <c r="P3030" i="1"/>
  <c r="O3029" i="1"/>
  <c r="P3029" i="1"/>
  <c r="O3028" i="1"/>
  <c r="P3028" i="1"/>
  <c r="O3027" i="1"/>
  <c r="P3027" i="1"/>
  <c r="O3026" i="1"/>
  <c r="P3026" i="1"/>
  <c r="O3025" i="1"/>
  <c r="P3025" i="1"/>
  <c r="O3024" i="1"/>
  <c r="P3024" i="1"/>
  <c r="O3023" i="1"/>
  <c r="P3023" i="1"/>
  <c r="O3022" i="1"/>
  <c r="P3022" i="1"/>
  <c r="O3021" i="1"/>
  <c r="P3021" i="1"/>
  <c r="O3020" i="1"/>
  <c r="P3020" i="1"/>
  <c r="O3019" i="1"/>
  <c r="P3019" i="1"/>
  <c r="O3018" i="1"/>
  <c r="P3018" i="1"/>
  <c r="O3017" i="1"/>
  <c r="P3017" i="1"/>
  <c r="O3016" i="1"/>
  <c r="P3016" i="1"/>
  <c r="O3015" i="1"/>
  <c r="P3015" i="1"/>
  <c r="O3014" i="1"/>
  <c r="P3014" i="1"/>
  <c r="O3013" i="1"/>
  <c r="P3013" i="1"/>
  <c r="O3012" i="1"/>
  <c r="P3012" i="1"/>
  <c r="O3011" i="1"/>
  <c r="P3011" i="1"/>
  <c r="O3010" i="1"/>
  <c r="P3010" i="1"/>
  <c r="O3009" i="1"/>
  <c r="P3009" i="1"/>
  <c r="O3008" i="1"/>
  <c r="P3008" i="1"/>
  <c r="O3007" i="1"/>
  <c r="P3007" i="1"/>
  <c r="O3006" i="1"/>
  <c r="P3006" i="1"/>
  <c r="O3005" i="1"/>
  <c r="P3005" i="1"/>
  <c r="O3004" i="1"/>
  <c r="P3004" i="1"/>
  <c r="O3003" i="1"/>
  <c r="P3003" i="1"/>
  <c r="O3002" i="1"/>
  <c r="P3002" i="1"/>
  <c r="O3001" i="1"/>
  <c r="P3001" i="1"/>
  <c r="O3000" i="1"/>
  <c r="P3000" i="1"/>
  <c r="O2999" i="1"/>
  <c r="P2999" i="1"/>
  <c r="O2998" i="1"/>
  <c r="P2998" i="1"/>
  <c r="O2997" i="1"/>
  <c r="P2997" i="1"/>
  <c r="O2996" i="1"/>
  <c r="P2996" i="1"/>
  <c r="O2995" i="1"/>
  <c r="P2995" i="1"/>
  <c r="O2994" i="1"/>
  <c r="P2994" i="1"/>
  <c r="O2993" i="1"/>
  <c r="P2993" i="1"/>
  <c r="O2992" i="1"/>
  <c r="P2992" i="1"/>
  <c r="O2991" i="1"/>
  <c r="P2991" i="1"/>
  <c r="O2990" i="1"/>
  <c r="P2990" i="1"/>
  <c r="O2989" i="1"/>
  <c r="P2989" i="1"/>
  <c r="O2988" i="1"/>
  <c r="P2988" i="1"/>
  <c r="O2987" i="1"/>
  <c r="P2987" i="1"/>
  <c r="O2986" i="1"/>
  <c r="P2986" i="1"/>
  <c r="O2985" i="1"/>
  <c r="P2985" i="1"/>
  <c r="O2984" i="1"/>
  <c r="P2984" i="1"/>
  <c r="O2983" i="1"/>
  <c r="P2983" i="1"/>
  <c r="O2982" i="1"/>
  <c r="P2982" i="1"/>
  <c r="O2981" i="1"/>
  <c r="P2981" i="1"/>
  <c r="O2980" i="1"/>
  <c r="P2980" i="1"/>
  <c r="O2979" i="1"/>
  <c r="P2979" i="1"/>
  <c r="O2978" i="1"/>
  <c r="P2978" i="1"/>
  <c r="O2977" i="1"/>
  <c r="P2977" i="1"/>
  <c r="O2976" i="1"/>
  <c r="P2976" i="1"/>
  <c r="O2975" i="1"/>
  <c r="P2975" i="1"/>
  <c r="O2974" i="1"/>
  <c r="P2974" i="1"/>
  <c r="O2973" i="1"/>
  <c r="P2973" i="1"/>
  <c r="O2972" i="1"/>
  <c r="P2972" i="1"/>
  <c r="O2971" i="1"/>
  <c r="P2971" i="1"/>
  <c r="O2970" i="1"/>
  <c r="P2970" i="1"/>
  <c r="O2969" i="1"/>
  <c r="P2969" i="1"/>
  <c r="O2968" i="1"/>
  <c r="P2968" i="1"/>
  <c r="O2967" i="1"/>
  <c r="P2967" i="1"/>
  <c r="O2966" i="1"/>
  <c r="P2966" i="1"/>
  <c r="O2965" i="1"/>
  <c r="P2965" i="1"/>
  <c r="O2964" i="1"/>
  <c r="P2964" i="1"/>
  <c r="O2963" i="1"/>
  <c r="P2963" i="1"/>
  <c r="O2962" i="1"/>
  <c r="P2962" i="1"/>
  <c r="O2961" i="1"/>
  <c r="P2961" i="1"/>
  <c r="O2960" i="1"/>
  <c r="P2960" i="1"/>
  <c r="O2959" i="1"/>
  <c r="P2959" i="1"/>
  <c r="O2958" i="1"/>
  <c r="P2958" i="1"/>
  <c r="O2957" i="1"/>
  <c r="P2957" i="1"/>
  <c r="O2956" i="1"/>
  <c r="P2956" i="1"/>
  <c r="O2955" i="1"/>
  <c r="P2955" i="1"/>
  <c r="O2954" i="1"/>
  <c r="P2954" i="1"/>
  <c r="O2953" i="1"/>
  <c r="P2953" i="1"/>
  <c r="O2952" i="1"/>
  <c r="P2952" i="1"/>
  <c r="O2951" i="1"/>
  <c r="P2951" i="1"/>
  <c r="O2950" i="1"/>
  <c r="P2950" i="1"/>
  <c r="O2949" i="1"/>
  <c r="P2949" i="1"/>
  <c r="O2948" i="1"/>
  <c r="P2948" i="1"/>
  <c r="O2947" i="1"/>
  <c r="P2947" i="1"/>
  <c r="O2946" i="1"/>
  <c r="P2946" i="1"/>
  <c r="O2945" i="1"/>
  <c r="P2945" i="1"/>
  <c r="O2944" i="1"/>
  <c r="P2944" i="1"/>
  <c r="O2943" i="1"/>
  <c r="P2943" i="1"/>
  <c r="O2942" i="1"/>
  <c r="P2942" i="1"/>
  <c r="O2941" i="1"/>
  <c r="P2941" i="1"/>
  <c r="O2940" i="1"/>
  <c r="P2940" i="1"/>
  <c r="O2939" i="1"/>
  <c r="P2939" i="1"/>
  <c r="O2938" i="1"/>
  <c r="P2938" i="1"/>
  <c r="O2937" i="1"/>
  <c r="P2937" i="1"/>
  <c r="O2936" i="1"/>
  <c r="P2936" i="1"/>
  <c r="O2935" i="1"/>
  <c r="P2935" i="1"/>
  <c r="O2934" i="1"/>
  <c r="P2934" i="1"/>
  <c r="O2933" i="1"/>
  <c r="P2933" i="1"/>
  <c r="O2932" i="1"/>
  <c r="P2932" i="1"/>
  <c r="O2931" i="1"/>
  <c r="P2931" i="1"/>
  <c r="O2930" i="1"/>
  <c r="P2930" i="1"/>
  <c r="O2929" i="1"/>
  <c r="P2929" i="1"/>
  <c r="O2928" i="1"/>
  <c r="P2928" i="1"/>
  <c r="O2927" i="1"/>
  <c r="P2927" i="1"/>
  <c r="O2926" i="1"/>
  <c r="P2926" i="1"/>
  <c r="O2925" i="1"/>
  <c r="P2925" i="1"/>
  <c r="O2924" i="1"/>
  <c r="P2924" i="1"/>
  <c r="O2923" i="1"/>
  <c r="P2923" i="1"/>
  <c r="O2922" i="1"/>
  <c r="P2922" i="1"/>
  <c r="O2921" i="1"/>
  <c r="P2921" i="1"/>
  <c r="O2920" i="1"/>
  <c r="P2920" i="1"/>
  <c r="O2919" i="1"/>
  <c r="P2919" i="1"/>
  <c r="O2918" i="1"/>
  <c r="P2918" i="1"/>
  <c r="O2917" i="1"/>
  <c r="P2917" i="1"/>
  <c r="O2916" i="1"/>
  <c r="P2916" i="1"/>
  <c r="O2915" i="1"/>
  <c r="P2915" i="1"/>
  <c r="O2914" i="1"/>
  <c r="P2914" i="1"/>
  <c r="O2913" i="1"/>
  <c r="P2913" i="1"/>
  <c r="O2912" i="1"/>
  <c r="P2912" i="1"/>
  <c r="O2911" i="1"/>
  <c r="P2911" i="1"/>
  <c r="O2910" i="1"/>
  <c r="P2910" i="1"/>
  <c r="O2909" i="1"/>
  <c r="P2909" i="1"/>
  <c r="O2908" i="1"/>
  <c r="P2908" i="1"/>
  <c r="O2907" i="1"/>
  <c r="P2907" i="1"/>
  <c r="O2906" i="1"/>
  <c r="P2906" i="1"/>
  <c r="O2905" i="1"/>
  <c r="P2905" i="1"/>
  <c r="O2904" i="1"/>
  <c r="P2904" i="1"/>
  <c r="O2903" i="1"/>
  <c r="P2903" i="1"/>
  <c r="O2902" i="1"/>
  <c r="P2902" i="1"/>
  <c r="O2901" i="1"/>
  <c r="P2901" i="1"/>
  <c r="O2900" i="1"/>
  <c r="P2900" i="1"/>
  <c r="O2899" i="1"/>
  <c r="P2899" i="1"/>
  <c r="O2898" i="1"/>
  <c r="P2898" i="1"/>
  <c r="O2897" i="1"/>
  <c r="P2897" i="1"/>
  <c r="O2896" i="1"/>
  <c r="P2896" i="1"/>
  <c r="O2895" i="1"/>
  <c r="P2895" i="1"/>
  <c r="O2894" i="1"/>
  <c r="P2894" i="1"/>
  <c r="O2893" i="1"/>
  <c r="P2893" i="1"/>
  <c r="O2892" i="1"/>
  <c r="P2892" i="1"/>
  <c r="O2891" i="1"/>
  <c r="P2891" i="1"/>
  <c r="O2890" i="1"/>
  <c r="P2890" i="1"/>
  <c r="O2889" i="1"/>
  <c r="P2889" i="1"/>
  <c r="O2888" i="1"/>
  <c r="P2888" i="1"/>
  <c r="O2887" i="1"/>
  <c r="P2887" i="1"/>
  <c r="O2886" i="1"/>
  <c r="P2886" i="1"/>
  <c r="O2885" i="1"/>
  <c r="P2885" i="1"/>
  <c r="O2884" i="1"/>
  <c r="P2884" i="1"/>
  <c r="O2883" i="1"/>
  <c r="P2883" i="1"/>
  <c r="O2882" i="1"/>
  <c r="P2882" i="1"/>
  <c r="O2881" i="1"/>
  <c r="P2881" i="1"/>
  <c r="O2880" i="1"/>
  <c r="P2880" i="1"/>
  <c r="O2879" i="1"/>
  <c r="P2879" i="1"/>
  <c r="O2878" i="1"/>
  <c r="P2878" i="1"/>
  <c r="O2877" i="1"/>
  <c r="P2877" i="1"/>
  <c r="O2876" i="1"/>
  <c r="P2876" i="1"/>
  <c r="O2875" i="1"/>
  <c r="P2875" i="1"/>
  <c r="O2874" i="1"/>
  <c r="P2874" i="1"/>
  <c r="O2873" i="1"/>
  <c r="P2873" i="1"/>
  <c r="O2872" i="1"/>
  <c r="P2872" i="1"/>
  <c r="O2871" i="1"/>
  <c r="P2871" i="1"/>
  <c r="O2870" i="1"/>
  <c r="P2870" i="1"/>
  <c r="O2869" i="1"/>
  <c r="P2869" i="1"/>
  <c r="O2868" i="1"/>
  <c r="P2868" i="1"/>
  <c r="O2867" i="1"/>
  <c r="P2867" i="1"/>
  <c r="O2866" i="1"/>
  <c r="P2866" i="1"/>
  <c r="O2865" i="1"/>
  <c r="P2865" i="1"/>
  <c r="O2864" i="1"/>
  <c r="P2864" i="1"/>
  <c r="O2863" i="1"/>
  <c r="P2863" i="1"/>
  <c r="O2862" i="1"/>
  <c r="P2862" i="1"/>
  <c r="O2861" i="1"/>
  <c r="P2861" i="1"/>
  <c r="O2860" i="1"/>
  <c r="P2860" i="1"/>
  <c r="O2859" i="1"/>
  <c r="P2859" i="1"/>
  <c r="O2858" i="1"/>
  <c r="P2858" i="1"/>
  <c r="O2857" i="1"/>
  <c r="P2857" i="1"/>
  <c r="O2856" i="1"/>
  <c r="P2856" i="1"/>
  <c r="O2855" i="1"/>
  <c r="P2855" i="1"/>
  <c r="O2854" i="1"/>
  <c r="P2854" i="1"/>
  <c r="O2853" i="1"/>
  <c r="P2853" i="1"/>
  <c r="O2852" i="1"/>
  <c r="P2852" i="1"/>
  <c r="O2851" i="1"/>
  <c r="P2851" i="1"/>
  <c r="O2850" i="1"/>
  <c r="P2850" i="1"/>
  <c r="O2849" i="1"/>
  <c r="P2849" i="1"/>
  <c r="O2848" i="1"/>
  <c r="P2848" i="1"/>
  <c r="O2847" i="1"/>
  <c r="P2847" i="1"/>
  <c r="O2846" i="1"/>
  <c r="P2846" i="1"/>
  <c r="O2845" i="1"/>
  <c r="P2845" i="1"/>
  <c r="O2844" i="1"/>
  <c r="P2844" i="1"/>
  <c r="O2843" i="1"/>
  <c r="P2843" i="1"/>
  <c r="O2842" i="1"/>
  <c r="P2842" i="1"/>
  <c r="O2841" i="1"/>
  <c r="P2841" i="1"/>
  <c r="O2840" i="1"/>
  <c r="P2840" i="1"/>
  <c r="O2839" i="1"/>
  <c r="P2839" i="1"/>
  <c r="O2838" i="1"/>
  <c r="P2838" i="1"/>
  <c r="O2837" i="1"/>
  <c r="P2837" i="1"/>
  <c r="O2836" i="1"/>
  <c r="P2836" i="1"/>
  <c r="O2835" i="1"/>
  <c r="P2835" i="1"/>
  <c r="O2834" i="1"/>
  <c r="P2834" i="1"/>
  <c r="O2833" i="1"/>
  <c r="P2833" i="1"/>
  <c r="O2832" i="1"/>
  <c r="P2832" i="1"/>
  <c r="O2831" i="1"/>
  <c r="P2831" i="1"/>
  <c r="O2830" i="1"/>
  <c r="P2830" i="1"/>
  <c r="O2829" i="1"/>
  <c r="P2829" i="1"/>
  <c r="O2828" i="1"/>
  <c r="P2828" i="1"/>
  <c r="O2827" i="1"/>
  <c r="P2827" i="1"/>
  <c r="O2826" i="1"/>
  <c r="P2826" i="1"/>
  <c r="O2825" i="1"/>
  <c r="P2825" i="1"/>
  <c r="O2824" i="1"/>
  <c r="P2824" i="1"/>
  <c r="O2823" i="1"/>
  <c r="P2823" i="1"/>
  <c r="O2822" i="1"/>
  <c r="P2822" i="1"/>
  <c r="O2821" i="1"/>
  <c r="P2821" i="1"/>
  <c r="O2820" i="1"/>
  <c r="P2820" i="1"/>
  <c r="O2819" i="1"/>
  <c r="P2819" i="1"/>
  <c r="O2818" i="1"/>
  <c r="P2818" i="1"/>
  <c r="O2817" i="1"/>
  <c r="P2817" i="1"/>
  <c r="O2816" i="1"/>
  <c r="P2816" i="1"/>
  <c r="O2815" i="1"/>
  <c r="P2815" i="1"/>
  <c r="O2814" i="1"/>
  <c r="P2814" i="1"/>
  <c r="O2813" i="1"/>
  <c r="P2813" i="1"/>
  <c r="O2812" i="1"/>
  <c r="P2812" i="1"/>
  <c r="O2811" i="1"/>
  <c r="P2811" i="1"/>
  <c r="O2810" i="1"/>
  <c r="P2810" i="1"/>
  <c r="O2809" i="1"/>
  <c r="P2809" i="1"/>
  <c r="O2808" i="1"/>
  <c r="P2808" i="1"/>
  <c r="O2807" i="1"/>
  <c r="P2807" i="1"/>
  <c r="O2806" i="1"/>
  <c r="P2806" i="1"/>
  <c r="O2805" i="1"/>
  <c r="P2805" i="1"/>
  <c r="O2804" i="1"/>
  <c r="P2804" i="1"/>
  <c r="O2803" i="1"/>
  <c r="P2803" i="1"/>
  <c r="O2802" i="1"/>
  <c r="P2802" i="1"/>
  <c r="O2801" i="1"/>
  <c r="P2801" i="1"/>
  <c r="O2800" i="1"/>
  <c r="P2800" i="1"/>
  <c r="O2799" i="1"/>
  <c r="P2799" i="1"/>
  <c r="O2798" i="1"/>
  <c r="P2798" i="1"/>
  <c r="O2797" i="1"/>
  <c r="P2797" i="1"/>
  <c r="O2796" i="1"/>
  <c r="P2796" i="1"/>
  <c r="O2795" i="1"/>
  <c r="P2795" i="1"/>
  <c r="O2794" i="1"/>
  <c r="P2794" i="1"/>
  <c r="O2793" i="1"/>
  <c r="P2793" i="1"/>
  <c r="O2792" i="1"/>
  <c r="P2792" i="1"/>
  <c r="O2791" i="1"/>
  <c r="P2791" i="1"/>
  <c r="O2790" i="1"/>
  <c r="P2790" i="1"/>
  <c r="O2789" i="1"/>
  <c r="P2789" i="1"/>
  <c r="O2788" i="1"/>
  <c r="P2788" i="1"/>
  <c r="O2787" i="1"/>
  <c r="P2787" i="1"/>
  <c r="O2786" i="1"/>
  <c r="P2786" i="1"/>
  <c r="O2785" i="1"/>
  <c r="P2785" i="1"/>
  <c r="O2784" i="1"/>
  <c r="P2784" i="1"/>
  <c r="O2783" i="1"/>
  <c r="P2783" i="1"/>
  <c r="O2782" i="1"/>
  <c r="P2782" i="1"/>
  <c r="O2781" i="1"/>
  <c r="P2781" i="1"/>
  <c r="O2780" i="1"/>
  <c r="P2780" i="1"/>
  <c r="O2779" i="1"/>
  <c r="P2779" i="1"/>
  <c r="O2778" i="1"/>
  <c r="P2778" i="1"/>
  <c r="O2777" i="1"/>
  <c r="P2777" i="1"/>
  <c r="O2776" i="1"/>
  <c r="P2776" i="1"/>
  <c r="O2775" i="1"/>
  <c r="P2775" i="1"/>
  <c r="O2774" i="1"/>
  <c r="P2774" i="1"/>
  <c r="O2773" i="1"/>
  <c r="P2773" i="1"/>
  <c r="O2772" i="1"/>
  <c r="P2772" i="1"/>
  <c r="O2771" i="1"/>
  <c r="P2771" i="1"/>
  <c r="O2770" i="1"/>
  <c r="P2770" i="1"/>
  <c r="O2769" i="1"/>
  <c r="P2769" i="1"/>
  <c r="O2768" i="1"/>
  <c r="P2768" i="1"/>
  <c r="O2767" i="1"/>
  <c r="P2767" i="1"/>
  <c r="O2766" i="1"/>
  <c r="P2766" i="1"/>
  <c r="O2765" i="1"/>
  <c r="P2765" i="1"/>
  <c r="O2764" i="1"/>
  <c r="P2764" i="1"/>
  <c r="O2763" i="1"/>
  <c r="P2763" i="1"/>
  <c r="O2762" i="1"/>
  <c r="P2762" i="1"/>
  <c r="O2761" i="1"/>
  <c r="P2761" i="1"/>
  <c r="O2760" i="1"/>
  <c r="P2760" i="1"/>
  <c r="O2759" i="1"/>
  <c r="P2759" i="1"/>
  <c r="O2758" i="1"/>
  <c r="P2758" i="1"/>
  <c r="O2757" i="1"/>
  <c r="P2757" i="1"/>
  <c r="O2756" i="1"/>
  <c r="P2756" i="1"/>
  <c r="O2755" i="1"/>
  <c r="P2755" i="1"/>
  <c r="O2754" i="1"/>
  <c r="P2754" i="1"/>
  <c r="O2753" i="1"/>
  <c r="P2753" i="1"/>
  <c r="O2752" i="1"/>
  <c r="P2752" i="1"/>
  <c r="O2751" i="1"/>
  <c r="P2751" i="1"/>
  <c r="O2750" i="1"/>
  <c r="P2750" i="1"/>
  <c r="O2749" i="1"/>
  <c r="P2749" i="1"/>
  <c r="O2748" i="1"/>
  <c r="P2748" i="1"/>
  <c r="O2747" i="1"/>
  <c r="P2747" i="1"/>
  <c r="O2746" i="1"/>
  <c r="P2746" i="1"/>
  <c r="O2745" i="1"/>
  <c r="P2745" i="1"/>
  <c r="O2744" i="1"/>
  <c r="P2744" i="1"/>
  <c r="O2743" i="1"/>
  <c r="P2743" i="1"/>
  <c r="O2742" i="1"/>
  <c r="P2742" i="1"/>
  <c r="O2741" i="1"/>
  <c r="P2741" i="1"/>
  <c r="O2740" i="1"/>
  <c r="P2740" i="1"/>
  <c r="O2739" i="1"/>
  <c r="P2739" i="1"/>
  <c r="O2738" i="1"/>
  <c r="P2738" i="1"/>
  <c r="O2737" i="1"/>
  <c r="P2737" i="1"/>
  <c r="O2736" i="1"/>
  <c r="P2736" i="1"/>
  <c r="O2735" i="1"/>
  <c r="P2735" i="1"/>
  <c r="O2734" i="1"/>
  <c r="P2734" i="1"/>
  <c r="O2733" i="1"/>
  <c r="P2733" i="1"/>
  <c r="O2732" i="1"/>
  <c r="P2732" i="1"/>
  <c r="O2731" i="1"/>
  <c r="P2731" i="1"/>
  <c r="O2730" i="1"/>
  <c r="P2730" i="1"/>
  <c r="O2729" i="1"/>
  <c r="P2729" i="1"/>
  <c r="O2728" i="1"/>
  <c r="P2728" i="1"/>
  <c r="O2727" i="1"/>
  <c r="P2727" i="1"/>
  <c r="O2726" i="1"/>
  <c r="P2726" i="1"/>
  <c r="O2725" i="1"/>
  <c r="P2725" i="1"/>
  <c r="O2724" i="1"/>
  <c r="P2724" i="1"/>
  <c r="O2723" i="1"/>
  <c r="P2723" i="1"/>
  <c r="O2722" i="1"/>
  <c r="P2722" i="1"/>
  <c r="O2721" i="1"/>
  <c r="P2721" i="1"/>
  <c r="O2720" i="1"/>
  <c r="P2720" i="1"/>
  <c r="O2719" i="1"/>
  <c r="P2719" i="1"/>
  <c r="O2718" i="1"/>
  <c r="P2718" i="1"/>
  <c r="O2717" i="1"/>
  <c r="P2717" i="1"/>
  <c r="O2716" i="1"/>
  <c r="P2716" i="1"/>
  <c r="O2715" i="1"/>
  <c r="P2715" i="1"/>
  <c r="O2714" i="1"/>
  <c r="P2714" i="1"/>
  <c r="O2713" i="1"/>
  <c r="P2713" i="1"/>
  <c r="O2712" i="1"/>
  <c r="P2712" i="1"/>
  <c r="O2711" i="1"/>
  <c r="P2711" i="1"/>
  <c r="O2710" i="1"/>
  <c r="P2710" i="1"/>
  <c r="O2709" i="1"/>
  <c r="P2709" i="1"/>
  <c r="O2708" i="1"/>
  <c r="P2708" i="1"/>
  <c r="O2707" i="1"/>
  <c r="P2707" i="1"/>
  <c r="O2706" i="1"/>
  <c r="P2706" i="1"/>
  <c r="O2705" i="1"/>
  <c r="P2705" i="1"/>
  <c r="O2704" i="1"/>
  <c r="P2704" i="1"/>
  <c r="O2703" i="1"/>
  <c r="P2703" i="1"/>
  <c r="O2702" i="1"/>
  <c r="P2702" i="1"/>
  <c r="O2701" i="1"/>
  <c r="P2701" i="1"/>
  <c r="O2700" i="1"/>
  <c r="P2700" i="1"/>
  <c r="O2699" i="1"/>
  <c r="P2699" i="1"/>
  <c r="O2698" i="1"/>
  <c r="P2698" i="1"/>
  <c r="O2697" i="1"/>
  <c r="P2697" i="1"/>
  <c r="O2696" i="1"/>
  <c r="P2696" i="1"/>
  <c r="O2695" i="1"/>
  <c r="P2695" i="1"/>
  <c r="O2694" i="1"/>
  <c r="P2694" i="1"/>
  <c r="O2693" i="1"/>
  <c r="P2693" i="1"/>
  <c r="O2692" i="1"/>
  <c r="P2692" i="1"/>
  <c r="O2691" i="1"/>
  <c r="P2691" i="1"/>
  <c r="O2690" i="1"/>
  <c r="P2690" i="1"/>
  <c r="O2689" i="1"/>
  <c r="P2689" i="1"/>
  <c r="O2688" i="1"/>
  <c r="P2688" i="1"/>
  <c r="O2687" i="1"/>
  <c r="P2687" i="1"/>
  <c r="O2686" i="1"/>
  <c r="P2686" i="1"/>
  <c r="O2685" i="1"/>
  <c r="P2685" i="1"/>
  <c r="O2684" i="1"/>
  <c r="P2684" i="1"/>
  <c r="O2683" i="1"/>
  <c r="P2683" i="1"/>
  <c r="O2682" i="1"/>
  <c r="P2682" i="1"/>
  <c r="O2681" i="1"/>
  <c r="P2681" i="1"/>
  <c r="O2680" i="1"/>
  <c r="P2680" i="1"/>
  <c r="O2679" i="1"/>
  <c r="P2679" i="1"/>
  <c r="O2678" i="1"/>
  <c r="P2678" i="1"/>
  <c r="O2677" i="1"/>
  <c r="P2677" i="1"/>
  <c r="O2676" i="1"/>
  <c r="P2676" i="1"/>
  <c r="O2675" i="1"/>
  <c r="P2675" i="1"/>
  <c r="O2674" i="1"/>
  <c r="P2674" i="1"/>
  <c r="O2673" i="1"/>
  <c r="P2673" i="1"/>
  <c r="O2672" i="1"/>
  <c r="P2672" i="1"/>
  <c r="O2671" i="1"/>
  <c r="P2671" i="1"/>
  <c r="O2670" i="1"/>
  <c r="P2670" i="1"/>
  <c r="O2669" i="1"/>
  <c r="P2669" i="1"/>
  <c r="O2668" i="1"/>
  <c r="P2668" i="1"/>
  <c r="O2667" i="1"/>
  <c r="P2667" i="1"/>
  <c r="O2666" i="1"/>
  <c r="P2666" i="1"/>
  <c r="O2665" i="1"/>
  <c r="P2665" i="1"/>
  <c r="O2664" i="1"/>
  <c r="P2664" i="1"/>
  <c r="O2663" i="1"/>
  <c r="P2663" i="1"/>
  <c r="O2662" i="1"/>
  <c r="P2662" i="1"/>
  <c r="O2661" i="1"/>
  <c r="P2661" i="1"/>
  <c r="O2660" i="1"/>
  <c r="P2660" i="1"/>
  <c r="O2659" i="1"/>
  <c r="P2659" i="1"/>
  <c r="O2658" i="1"/>
  <c r="P2658" i="1"/>
  <c r="O2657" i="1"/>
  <c r="P2657" i="1"/>
  <c r="O2656" i="1"/>
  <c r="P2656" i="1"/>
  <c r="O2655" i="1"/>
  <c r="P2655" i="1"/>
  <c r="O2654" i="1"/>
  <c r="P2654" i="1"/>
  <c r="O2653" i="1"/>
  <c r="P2653" i="1"/>
  <c r="O2652" i="1"/>
  <c r="P2652" i="1"/>
  <c r="O2651" i="1"/>
  <c r="P2651" i="1"/>
  <c r="O2650" i="1"/>
  <c r="P2650" i="1"/>
  <c r="O2649" i="1"/>
  <c r="P2649" i="1"/>
  <c r="O2648" i="1"/>
  <c r="P2648" i="1"/>
  <c r="O2647" i="1"/>
  <c r="P2647" i="1"/>
  <c r="O2646" i="1"/>
  <c r="P2646" i="1"/>
  <c r="O2645" i="1"/>
  <c r="P2645" i="1"/>
  <c r="O2644" i="1"/>
  <c r="P2644" i="1"/>
  <c r="O2643" i="1"/>
  <c r="P2643" i="1"/>
  <c r="O2642" i="1"/>
  <c r="P2642" i="1"/>
  <c r="O2641" i="1"/>
  <c r="P2641" i="1"/>
  <c r="O2640" i="1"/>
  <c r="P2640" i="1"/>
  <c r="O2639" i="1"/>
  <c r="P2639" i="1"/>
  <c r="O2638" i="1"/>
  <c r="P2638" i="1"/>
  <c r="O2637" i="1"/>
  <c r="P2637" i="1"/>
  <c r="O2636" i="1"/>
  <c r="P2636" i="1"/>
  <c r="O2635" i="1"/>
  <c r="P2635" i="1"/>
  <c r="O2634" i="1"/>
  <c r="P2634" i="1"/>
  <c r="O2633" i="1"/>
  <c r="P2633" i="1"/>
  <c r="O2632" i="1"/>
  <c r="P2632" i="1"/>
  <c r="O2631" i="1"/>
  <c r="P2631" i="1"/>
  <c r="O2630" i="1"/>
  <c r="P2630" i="1"/>
  <c r="O2629" i="1"/>
  <c r="P2629" i="1"/>
  <c r="O2628" i="1"/>
  <c r="P2628" i="1"/>
  <c r="O2627" i="1"/>
  <c r="P2627" i="1"/>
  <c r="O2626" i="1"/>
  <c r="P2626" i="1"/>
  <c r="O2625" i="1"/>
  <c r="P2625" i="1"/>
  <c r="O2624" i="1"/>
  <c r="P2624" i="1"/>
  <c r="O2623" i="1"/>
  <c r="P2623" i="1"/>
  <c r="O2622" i="1"/>
  <c r="P2622" i="1"/>
  <c r="O2621" i="1"/>
  <c r="P2621" i="1"/>
  <c r="O2620" i="1"/>
  <c r="P2620" i="1"/>
  <c r="O2619" i="1"/>
  <c r="P2619" i="1"/>
  <c r="O2618" i="1"/>
  <c r="P2618" i="1"/>
  <c r="O2617" i="1"/>
  <c r="P2617" i="1"/>
  <c r="O2616" i="1"/>
  <c r="P2616" i="1"/>
  <c r="O2615" i="1"/>
  <c r="P2615" i="1"/>
  <c r="O2614" i="1"/>
  <c r="P2614" i="1"/>
  <c r="O2613" i="1"/>
  <c r="P2613" i="1"/>
  <c r="O2612" i="1"/>
  <c r="P2612" i="1"/>
  <c r="O2611" i="1"/>
  <c r="P2611" i="1"/>
  <c r="O2610" i="1"/>
  <c r="P2610" i="1"/>
  <c r="O2609" i="1"/>
  <c r="P2609" i="1"/>
  <c r="O2608" i="1"/>
  <c r="P2608" i="1"/>
  <c r="O2607" i="1"/>
  <c r="P2607" i="1"/>
  <c r="O2606" i="1"/>
  <c r="P2606" i="1"/>
  <c r="O2605" i="1"/>
  <c r="P2605" i="1"/>
  <c r="O2604" i="1"/>
  <c r="P2604" i="1"/>
  <c r="O2603" i="1"/>
  <c r="P2603" i="1"/>
  <c r="O2602" i="1"/>
  <c r="P2602" i="1"/>
  <c r="O2601" i="1"/>
  <c r="P2601" i="1"/>
  <c r="O2600" i="1"/>
  <c r="P2600" i="1"/>
  <c r="O2599" i="1"/>
  <c r="P2599" i="1"/>
  <c r="O2598" i="1"/>
  <c r="P2598" i="1"/>
  <c r="O2597" i="1"/>
  <c r="P2597" i="1"/>
  <c r="O2596" i="1"/>
  <c r="P2596" i="1"/>
  <c r="O2595" i="1"/>
  <c r="P2595" i="1"/>
  <c r="O2594" i="1"/>
  <c r="P2594" i="1"/>
  <c r="O2593" i="1"/>
  <c r="P2593" i="1"/>
  <c r="O2592" i="1"/>
  <c r="P2592" i="1"/>
  <c r="O2591" i="1"/>
  <c r="P2591" i="1"/>
  <c r="O2590" i="1"/>
  <c r="P2590" i="1"/>
  <c r="O2589" i="1"/>
  <c r="P2589" i="1"/>
  <c r="O2588" i="1"/>
  <c r="P2588" i="1"/>
  <c r="O2587" i="1"/>
  <c r="P2587" i="1"/>
  <c r="O2586" i="1"/>
  <c r="P2586" i="1"/>
  <c r="O2585" i="1"/>
  <c r="P2585" i="1"/>
  <c r="O2584" i="1"/>
  <c r="P2584" i="1"/>
  <c r="O2583" i="1"/>
  <c r="P2583" i="1"/>
  <c r="O2582" i="1"/>
  <c r="P2582" i="1"/>
  <c r="O2581" i="1"/>
  <c r="P2581" i="1"/>
  <c r="O2580" i="1"/>
  <c r="P2580" i="1"/>
  <c r="O2579" i="1"/>
  <c r="P2579" i="1"/>
  <c r="O2578" i="1"/>
  <c r="P2578" i="1"/>
  <c r="O2577" i="1"/>
  <c r="P2577" i="1"/>
  <c r="O2576" i="1"/>
  <c r="P2576" i="1"/>
  <c r="O2575" i="1"/>
  <c r="P2575" i="1"/>
  <c r="O2574" i="1"/>
  <c r="P2574" i="1"/>
  <c r="O2573" i="1"/>
  <c r="P2573" i="1"/>
  <c r="O2572" i="1"/>
  <c r="P2572" i="1"/>
  <c r="O2571" i="1"/>
  <c r="P2571" i="1"/>
  <c r="O2570" i="1"/>
  <c r="P2570" i="1"/>
  <c r="O2569" i="1"/>
  <c r="P2569" i="1"/>
  <c r="O2568" i="1"/>
  <c r="P2568" i="1"/>
  <c r="O2567" i="1"/>
  <c r="P2567" i="1"/>
  <c r="O2566" i="1"/>
  <c r="P2566" i="1"/>
  <c r="O2565" i="1"/>
  <c r="P2565" i="1"/>
  <c r="O2564" i="1"/>
  <c r="P2564" i="1"/>
  <c r="O2563" i="1"/>
  <c r="P2563" i="1"/>
  <c r="O2562" i="1"/>
  <c r="P2562" i="1"/>
  <c r="O2561" i="1"/>
  <c r="P2561" i="1"/>
  <c r="O2560" i="1"/>
  <c r="P2560" i="1"/>
  <c r="O2559" i="1"/>
  <c r="P2559" i="1"/>
  <c r="O2558" i="1"/>
  <c r="P2558" i="1"/>
  <c r="O2557" i="1"/>
  <c r="P2557" i="1"/>
  <c r="O2556" i="1"/>
  <c r="P2556" i="1"/>
  <c r="O2555" i="1"/>
  <c r="P2555" i="1"/>
  <c r="O2554" i="1"/>
  <c r="P2554" i="1"/>
  <c r="O2553" i="1"/>
  <c r="P2553" i="1"/>
  <c r="O2552" i="1"/>
  <c r="P2552" i="1"/>
  <c r="O2551" i="1"/>
  <c r="P2551" i="1"/>
  <c r="O2550" i="1"/>
  <c r="P2550" i="1"/>
  <c r="O2549" i="1"/>
  <c r="P2549" i="1"/>
  <c r="O2548" i="1"/>
  <c r="P2548" i="1"/>
  <c r="O2547" i="1"/>
  <c r="P2547" i="1"/>
  <c r="O2546" i="1"/>
  <c r="P2546" i="1"/>
  <c r="O2545" i="1"/>
  <c r="P2545" i="1"/>
  <c r="O2544" i="1"/>
  <c r="P2544" i="1"/>
  <c r="O2543" i="1"/>
  <c r="P2543" i="1"/>
  <c r="O2542" i="1"/>
  <c r="P2542" i="1"/>
  <c r="O2541" i="1"/>
  <c r="P2541" i="1"/>
  <c r="O2540" i="1"/>
  <c r="P2540" i="1"/>
  <c r="O2539" i="1"/>
  <c r="P2539" i="1"/>
  <c r="O2538" i="1"/>
  <c r="P2538" i="1"/>
  <c r="O2537" i="1"/>
  <c r="P2537" i="1"/>
  <c r="O2536" i="1"/>
  <c r="P2536" i="1"/>
  <c r="O2535" i="1"/>
  <c r="P2535" i="1"/>
  <c r="O2534" i="1"/>
  <c r="P2534" i="1"/>
  <c r="O2533" i="1"/>
  <c r="P2533" i="1"/>
  <c r="O2532" i="1"/>
  <c r="P2532" i="1"/>
  <c r="O2531" i="1"/>
  <c r="P2531" i="1"/>
  <c r="O2530" i="1"/>
  <c r="P2530" i="1"/>
  <c r="O2529" i="1"/>
  <c r="P2529" i="1"/>
  <c r="O2528" i="1"/>
  <c r="P2528" i="1"/>
  <c r="O2527" i="1"/>
  <c r="P2527" i="1"/>
  <c r="O2526" i="1"/>
  <c r="P2526" i="1"/>
  <c r="O2525" i="1"/>
  <c r="P2525" i="1"/>
  <c r="O2524" i="1"/>
  <c r="P2524" i="1"/>
  <c r="O2523" i="1"/>
  <c r="P2523" i="1"/>
  <c r="O2522" i="1"/>
  <c r="P2522" i="1"/>
  <c r="O2521" i="1"/>
  <c r="P2521" i="1"/>
  <c r="O2520" i="1"/>
  <c r="P2520" i="1"/>
  <c r="O2519" i="1"/>
  <c r="P2519" i="1"/>
  <c r="O2518" i="1"/>
  <c r="P2518" i="1"/>
  <c r="O2517" i="1"/>
  <c r="P2517" i="1"/>
  <c r="O2516" i="1"/>
  <c r="P2516" i="1"/>
  <c r="O2515" i="1"/>
  <c r="P2515" i="1"/>
  <c r="O2514" i="1"/>
  <c r="P2514" i="1"/>
  <c r="O2513" i="1"/>
  <c r="P2513" i="1"/>
  <c r="O2512" i="1"/>
  <c r="P2512" i="1"/>
  <c r="O2511" i="1"/>
  <c r="P2511" i="1"/>
  <c r="O2510" i="1"/>
  <c r="P2510" i="1"/>
  <c r="O2509" i="1"/>
  <c r="P2509" i="1"/>
  <c r="O2508" i="1"/>
  <c r="P2508" i="1"/>
  <c r="O2507" i="1"/>
  <c r="P2507" i="1"/>
  <c r="O2506" i="1"/>
  <c r="P2506" i="1"/>
  <c r="O2505" i="1"/>
  <c r="P2505" i="1"/>
  <c r="O2504" i="1"/>
  <c r="P2504" i="1"/>
  <c r="O2503" i="1"/>
  <c r="P2503" i="1"/>
  <c r="O2502" i="1"/>
  <c r="P2502" i="1"/>
  <c r="O2501" i="1"/>
  <c r="P2501" i="1"/>
  <c r="O2500" i="1"/>
  <c r="P2500" i="1"/>
  <c r="O2499" i="1"/>
  <c r="P2499" i="1"/>
  <c r="O2498" i="1"/>
  <c r="P2498" i="1"/>
  <c r="O2497" i="1"/>
  <c r="P2497" i="1"/>
  <c r="O2496" i="1"/>
  <c r="P2496" i="1"/>
  <c r="O2495" i="1"/>
  <c r="P2495" i="1"/>
  <c r="O2494" i="1"/>
  <c r="P2494" i="1"/>
  <c r="O2493" i="1"/>
  <c r="P2493" i="1"/>
  <c r="O2492" i="1"/>
  <c r="P2492" i="1"/>
  <c r="O2491" i="1"/>
  <c r="P2491" i="1"/>
  <c r="O2490" i="1"/>
  <c r="P2490" i="1"/>
  <c r="O2489" i="1"/>
  <c r="P2489" i="1"/>
  <c r="O2488" i="1"/>
  <c r="P2488" i="1"/>
  <c r="O2487" i="1"/>
  <c r="P2487" i="1"/>
  <c r="O2486" i="1"/>
  <c r="P2486" i="1"/>
  <c r="O2485" i="1"/>
  <c r="P2485" i="1"/>
  <c r="O2484" i="1"/>
  <c r="P2484" i="1"/>
  <c r="O2483" i="1"/>
  <c r="P2483" i="1"/>
  <c r="O2482" i="1"/>
  <c r="P2482" i="1"/>
  <c r="O2481" i="1"/>
  <c r="P2481" i="1"/>
  <c r="O2480" i="1"/>
  <c r="P2480" i="1"/>
  <c r="O2479" i="1"/>
  <c r="P2479" i="1"/>
  <c r="O2478" i="1"/>
  <c r="P2478" i="1"/>
  <c r="O2477" i="1"/>
  <c r="P2477" i="1"/>
  <c r="O2476" i="1"/>
  <c r="P2476" i="1"/>
  <c r="O2475" i="1"/>
  <c r="P2475" i="1"/>
  <c r="O2474" i="1"/>
  <c r="P2474" i="1"/>
  <c r="O2473" i="1"/>
  <c r="P2473" i="1"/>
  <c r="O2472" i="1"/>
  <c r="P2472" i="1"/>
  <c r="O2471" i="1"/>
  <c r="P2471" i="1"/>
  <c r="O2470" i="1"/>
  <c r="P2470" i="1"/>
  <c r="O2469" i="1"/>
  <c r="P2469" i="1"/>
  <c r="O2468" i="1"/>
  <c r="P2468" i="1"/>
  <c r="O2467" i="1"/>
  <c r="P2467" i="1"/>
  <c r="O2466" i="1"/>
  <c r="P2466" i="1"/>
  <c r="O2465" i="1"/>
  <c r="P2465" i="1"/>
  <c r="O2464" i="1"/>
  <c r="P2464" i="1"/>
  <c r="O2463" i="1"/>
  <c r="P2463" i="1"/>
  <c r="O2462" i="1"/>
  <c r="P2462" i="1"/>
  <c r="O2461" i="1"/>
  <c r="P2461" i="1"/>
  <c r="O2460" i="1"/>
  <c r="P2460" i="1"/>
  <c r="O2459" i="1"/>
  <c r="P2459" i="1"/>
  <c r="O2458" i="1"/>
  <c r="P2458" i="1"/>
  <c r="O2457" i="1"/>
  <c r="P2457" i="1"/>
  <c r="O2456" i="1"/>
  <c r="P2456" i="1"/>
  <c r="O2455" i="1"/>
  <c r="P2455" i="1"/>
  <c r="O2454" i="1"/>
  <c r="P2454" i="1"/>
  <c r="O2453" i="1"/>
  <c r="P2453" i="1"/>
  <c r="O2452" i="1"/>
  <c r="P2452" i="1"/>
  <c r="O2451" i="1"/>
  <c r="P2451" i="1"/>
  <c r="O2450" i="1"/>
  <c r="P2450" i="1"/>
  <c r="O2449" i="1"/>
  <c r="P2449" i="1"/>
  <c r="O2448" i="1"/>
  <c r="P2448" i="1"/>
  <c r="O2447" i="1"/>
  <c r="P2447" i="1"/>
  <c r="O2446" i="1"/>
  <c r="P2446" i="1"/>
  <c r="O2445" i="1"/>
  <c r="P2445" i="1"/>
  <c r="O2444" i="1"/>
  <c r="P2444" i="1"/>
  <c r="O2443" i="1"/>
  <c r="P2443" i="1"/>
  <c r="O2442" i="1"/>
  <c r="P2442" i="1"/>
  <c r="O2441" i="1"/>
  <c r="P2441" i="1"/>
  <c r="O2440" i="1"/>
  <c r="P2440" i="1"/>
  <c r="O2439" i="1"/>
  <c r="P2439" i="1"/>
  <c r="O2438" i="1"/>
  <c r="P2438" i="1"/>
  <c r="O2437" i="1"/>
  <c r="P2437" i="1"/>
  <c r="O2436" i="1"/>
  <c r="P2436" i="1"/>
  <c r="O2435" i="1"/>
  <c r="P2435" i="1"/>
  <c r="O2434" i="1"/>
  <c r="P2434" i="1"/>
  <c r="O2433" i="1"/>
  <c r="P2433" i="1"/>
  <c r="O2432" i="1"/>
  <c r="P2432" i="1"/>
  <c r="O2431" i="1"/>
  <c r="P2431" i="1"/>
  <c r="O2430" i="1"/>
  <c r="P2430" i="1"/>
  <c r="O2429" i="1"/>
  <c r="P2429" i="1"/>
  <c r="O2428" i="1"/>
  <c r="P2428" i="1"/>
  <c r="O2427" i="1"/>
  <c r="P2427" i="1"/>
  <c r="O2426" i="1"/>
  <c r="P2426" i="1"/>
  <c r="O2425" i="1"/>
  <c r="P2425" i="1"/>
  <c r="O2424" i="1"/>
  <c r="P2424" i="1"/>
  <c r="O2423" i="1"/>
  <c r="P2423" i="1"/>
  <c r="O2422" i="1"/>
  <c r="P2422" i="1"/>
  <c r="O2421" i="1"/>
  <c r="P2421" i="1"/>
  <c r="O2420" i="1"/>
  <c r="P2420" i="1"/>
  <c r="O2419" i="1"/>
  <c r="P2419" i="1"/>
  <c r="O2418" i="1"/>
  <c r="P2418" i="1"/>
  <c r="O2417" i="1"/>
  <c r="P2417" i="1"/>
  <c r="O2416" i="1"/>
  <c r="P2416" i="1"/>
  <c r="O2415" i="1"/>
  <c r="P2415" i="1"/>
  <c r="O2414" i="1"/>
  <c r="P2414" i="1"/>
  <c r="O2413" i="1"/>
  <c r="P2413" i="1"/>
  <c r="O2412" i="1"/>
  <c r="P2412" i="1"/>
  <c r="O2411" i="1"/>
  <c r="P2411" i="1"/>
  <c r="O2410" i="1"/>
  <c r="P2410" i="1"/>
  <c r="O2409" i="1"/>
  <c r="P2409" i="1"/>
  <c r="O2408" i="1"/>
  <c r="P2408" i="1"/>
  <c r="O2407" i="1"/>
  <c r="P2407" i="1"/>
  <c r="O2406" i="1"/>
  <c r="P2406" i="1"/>
  <c r="O2405" i="1"/>
  <c r="P2405" i="1"/>
  <c r="O2404" i="1"/>
  <c r="P2404" i="1"/>
  <c r="O2403" i="1"/>
  <c r="P2403" i="1"/>
  <c r="O2402" i="1"/>
  <c r="P2402" i="1"/>
  <c r="O2401" i="1"/>
  <c r="P2401" i="1"/>
  <c r="O2400" i="1"/>
  <c r="P2400" i="1"/>
  <c r="O2399" i="1"/>
  <c r="P2399" i="1"/>
  <c r="O2398" i="1"/>
  <c r="P2398" i="1"/>
  <c r="O2397" i="1"/>
  <c r="P2397" i="1"/>
  <c r="O2396" i="1"/>
  <c r="P2396" i="1"/>
  <c r="O2395" i="1"/>
  <c r="P2395" i="1"/>
  <c r="O2394" i="1"/>
  <c r="P2394" i="1"/>
  <c r="O2393" i="1"/>
  <c r="P2393" i="1"/>
  <c r="O2392" i="1"/>
  <c r="P2392" i="1"/>
  <c r="O2391" i="1"/>
  <c r="P2391" i="1"/>
  <c r="O2390" i="1"/>
  <c r="P2390" i="1"/>
  <c r="O2389" i="1"/>
  <c r="P2389" i="1"/>
  <c r="O2388" i="1"/>
  <c r="P2388" i="1"/>
  <c r="O2387" i="1"/>
  <c r="P2387" i="1"/>
  <c r="O2386" i="1"/>
  <c r="P2386" i="1"/>
  <c r="O2385" i="1"/>
  <c r="P2385" i="1"/>
  <c r="O2384" i="1"/>
  <c r="P2384" i="1"/>
  <c r="O2383" i="1"/>
  <c r="P2383" i="1"/>
  <c r="O2382" i="1"/>
  <c r="P2382" i="1"/>
  <c r="O2381" i="1"/>
  <c r="P2381" i="1"/>
  <c r="O2380" i="1"/>
  <c r="P2380" i="1"/>
  <c r="O2379" i="1"/>
  <c r="P2379" i="1"/>
  <c r="O2378" i="1"/>
  <c r="P2378" i="1"/>
  <c r="O2377" i="1"/>
  <c r="P2377" i="1"/>
  <c r="O2376" i="1"/>
  <c r="P2376" i="1"/>
  <c r="O2375" i="1"/>
  <c r="P2375" i="1"/>
  <c r="O2374" i="1"/>
  <c r="P2374" i="1"/>
  <c r="O2373" i="1"/>
  <c r="P2373" i="1"/>
  <c r="O2372" i="1"/>
  <c r="P2372" i="1"/>
  <c r="O2371" i="1"/>
  <c r="P2371" i="1"/>
  <c r="O2370" i="1"/>
  <c r="P2370" i="1"/>
  <c r="O2369" i="1"/>
  <c r="P2369" i="1"/>
  <c r="O2368" i="1"/>
  <c r="P2368" i="1"/>
  <c r="O2367" i="1"/>
  <c r="P2367" i="1"/>
  <c r="O2366" i="1"/>
  <c r="P2366" i="1"/>
  <c r="O2365" i="1"/>
  <c r="P2365" i="1"/>
  <c r="O2364" i="1"/>
  <c r="P2364" i="1"/>
  <c r="O2363" i="1"/>
  <c r="P2363" i="1"/>
  <c r="O2362" i="1"/>
  <c r="P2362" i="1"/>
  <c r="O2361" i="1"/>
  <c r="P2361" i="1"/>
  <c r="O2360" i="1"/>
  <c r="P2360" i="1"/>
  <c r="O2359" i="1"/>
  <c r="P2359" i="1"/>
  <c r="O2358" i="1"/>
  <c r="P2358" i="1"/>
  <c r="O2357" i="1"/>
  <c r="P2357" i="1"/>
  <c r="O2356" i="1"/>
  <c r="P2356" i="1"/>
  <c r="O2355" i="1"/>
  <c r="P2355" i="1"/>
  <c r="O2354" i="1"/>
  <c r="P2354" i="1"/>
  <c r="O2353" i="1"/>
  <c r="P2353" i="1"/>
  <c r="O2352" i="1"/>
  <c r="P2352" i="1"/>
  <c r="O2351" i="1"/>
  <c r="P2351" i="1"/>
  <c r="O2350" i="1"/>
  <c r="P2350" i="1"/>
  <c r="O2349" i="1"/>
  <c r="P2349" i="1"/>
  <c r="O2348" i="1"/>
  <c r="P2348" i="1"/>
  <c r="O2347" i="1"/>
  <c r="P2347" i="1"/>
  <c r="O2346" i="1"/>
  <c r="P2346" i="1"/>
  <c r="O2345" i="1"/>
  <c r="P2345" i="1"/>
  <c r="O2344" i="1"/>
  <c r="P2344" i="1"/>
  <c r="O2343" i="1"/>
  <c r="P2343" i="1"/>
  <c r="O2342" i="1"/>
  <c r="P2342" i="1"/>
  <c r="O2341" i="1"/>
  <c r="P2341" i="1"/>
  <c r="O2340" i="1"/>
  <c r="P2340" i="1"/>
  <c r="O2339" i="1"/>
  <c r="P2339" i="1"/>
  <c r="O2338" i="1"/>
  <c r="P2338" i="1"/>
  <c r="O2337" i="1"/>
  <c r="P2337" i="1"/>
  <c r="O2336" i="1"/>
  <c r="P2336" i="1"/>
  <c r="O2335" i="1"/>
  <c r="P2335" i="1"/>
  <c r="O2334" i="1"/>
  <c r="P2334" i="1"/>
  <c r="O2333" i="1"/>
  <c r="P2333" i="1"/>
  <c r="O2332" i="1"/>
  <c r="P2332" i="1"/>
  <c r="O2331" i="1"/>
  <c r="P2331" i="1"/>
  <c r="O2330" i="1"/>
  <c r="P2330" i="1"/>
  <c r="O2329" i="1"/>
  <c r="P2329" i="1"/>
  <c r="O2328" i="1"/>
  <c r="P2328" i="1"/>
  <c r="O2327" i="1"/>
  <c r="P2327" i="1"/>
  <c r="O2326" i="1"/>
  <c r="P2326" i="1"/>
  <c r="O2325" i="1"/>
  <c r="P2325" i="1"/>
  <c r="O2324" i="1"/>
  <c r="P2324" i="1"/>
  <c r="O2323" i="1"/>
  <c r="P2323" i="1"/>
  <c r="O2322" i="1"/>
  <c r="P2322" i="1"/>
  <c r="O2321" i="1"/>
  <c r="P2321" i="1"/>
  <c r="O2320" i="1"/>
  <c r="P2320" i="1"/>
  <c r="O2319" i="1"/>
  <c r="P2319" i="1"/>
  <c r="O2318" i="1"/>
  <c r="P2318" i="1"/>
  <c r="O2317" i="1"/>
  <c r="P2317" i="1"/>
  <c r="O2316" i="1"/>
  <c r="P2316" i="1"/>
  <c r="O2315" i="1"/>
  <c r="P2315" i="1"/>
  <c r="O2314" i="1"/>
  <c r="P2314" i="1"/>
  <c r="O2313" i="1"/>
  <c r="P2313" i="1"/>
  <c r="O2312" i="1"/>
  <c r="P2312" i="1"/>
  <c r="O2311" i="1"/>
  <c r="P2311" i="1"/>
  <c r="O2310" i="1"/>
  <c r="P2310" i="1"/>
  <c r="O2309" i="1"/>
  <c r="P2309" i="1"/>
  <c r="O2308" i="1"/>
  <c r="P2308" i="1"/>
  <c r="O2307" i="1"/>
  <c r="P2307" i="1"/>
  <c r="O2306" i="1"/>
  <c r="P2306" i="1"/>
  <c r="O2305" i="1"/>
  <c r="P2305" i="1"/>
  <c r="O2304" i="1"/>
  <c r="P2304" i="1"/>
  <c r="O2303" i="1"/>
  <c r="P2303" i="1"/>
  <c r="O2302" i="1"/>
  <c r="P2302" i="1"/>
  <c r="O2301" i="1"/>
  <c r="P2301" i="1"/>
  <c r="O2300" i="1"/>
  <c r="P2300" i="1"/>
  <c r="O2299" i="1"/>
  <c r="P2299" i="1"/>
  <c r="O2298" i="1"/>
  <c r="P2298" i="1"/>
  <c r="O2297" i="1"/>
  <c r="P2297" i="1"/>
  <c r="O2296" i="1"/>
  <c r="P2296" i="1"/>
  <c r="O2295" i="1"/>
  <c r="P2295" i="1"/>
  <c r="O2294" i="1"/>
  <c r="P2294" i="1"/>
  <c r="O2293" i="1"/>
  <c r="P2293" i="1"/>
  <c r="O2292" i="1"/>
  <c r="P2292" i="1"/>
  <c r="O2291" i="1"/>
  <c r="P2291" i="1"/>
  <c r="O2290" i="1"/>
  <c r="P2290" i="1"/>
  <c r="O2289" i="1"/>
  <c r="P2289" i="1"/>
  <c r="O2288" i="1"/>
  <c r="P2288" i="1"/>
  <c r="O2287" i="1"/>
  <c r="P2287" i="1"/>
  <c r="O2286" i="1"/>
  <c r="P2286" i="1"/>
  <c r="O2285" i="1"/>
  <c r="P2285" i="1"/>
  <c r="O2284" i="1"/>
  <c r="P2284" i="1"/>
  <c r="O2283" i="1"/>
  <c r="P2283" i="1"/>
  <c r="O2282" i="1"/>
  <c r="P2282" i="1"/>
  <c r="O2281" i="1"/>
  <c r="P2281" i="1"/>
  <c r="O2280" i="1"/>
  <c r="P2280" i="1"/>
  <c r="O2279" i="1"/>
  <c r="P2279" i="1"/>
  <c r="O2278" i="1"/>
  <c r="P2278" i="1"/>
  <c r="O2277" i="1"/>
  <c r="P2277" i="1"/>
  <c r="O2276" i="1"/>
  <c r="P2276" i="1"/>
  <c r="O2275" i="1"/>
  <c r="P2275" i="1"/>
  <c r="O2274" i="1"/>
  <c r="P2274" i="1"/>
  <c r="O2273" i="1"/>
  <c r="P2273" i="1"/>
  <c r="O2272" i="1"/>
  <c r="P2272" i="1"/>
  <c r="O2271" i="1"/>
  <c r="P2271" i="1"/>
  <c r="O2270" i="1"/>
  <c r="P2270" i="1"/>
  <c r="O2269" i="1"/>
  <c r="P2269" i="1"/>
  <c r="O2268" i="1"/>
  <c r="P2268" i="1"/>
  <c r="O2267" i="1"/>
  <c r="P2267" i="1"/>
  <c r="O2266" i="1"/>
  <c r="P2266" i="1"/>
  <c r="O2265" i="1"/>
  <c r="P2265" i="1"/>
  <c r="O2264" i="1"/>
  <c r="P2264" i="1"/>
  <c r="O2263" i="1"/>
  <c r="P2263" i="1"/>
  <c r="O2262" i="1"/>
  <c r="P2262" i="1"/>
  <c r="O2261" i="1"/>
  <c r="P2261" i="1"/>
  <c r="O2260" i="1"/>
  <c r="P2260" i="1"/>
  <c r="O2259" i="1"/>
  <c r="P2259" i="1"/>
  <c r="O2258" i="1"/>
  <c r="P2258" i="1"/>
  <c r="O2257" i="1"/>
  <c r="P2257" i="1"/>
  <c r="O2256" i="1"/>
  <c r="P2256" i="1"/>
  <c r="O2255" i="1"/>
  <c r="P2255" i="1"/>
  <c r="O2254" i="1"/>
  <c r="P2254" i="1"/>
  <c r="O2253" i="1"/>
  <c r="P2253" i="1"/>
  <c r="O2252" i="1"/>
  <c r="P2252" i="1"/>
  <c r="O2251" i="1"/>
  <c r="P2251" i="1"/>
  <c r="O2250" i="1"/>
  <c r="P2250" i="1"/>
  <c r="O2249" i="1"/>
  <c r="P2249" i="1"/>
  <c r="O2248" i="1"/>
  <c r="P2248" i="1"/>
  <c r="O2247" i="1"/>
  <c r="P2247" i="1"/>
  <c r="O2246" i="1"/>
  <c r="P2246" i="1"/>
  <c r="O2245" i="1"/>
  <c r="P2245" i="1"/>
  <c r="O2244" i="1"/>
  <c r="P2244" i="1"/>
  <c r="O2243" i="1"/>
  <c r="P2243" i="1"/>
  <c r="O2242" i="1"/>
  <c r="P2242" i="1"/>
  <c r="O2241" i="1"/>
  <c r="P2241" i="1"/>
  <c r="O2240" i="1"/>
  <c r="P2240" i="1"/>
  <c r="O2239" i="1"/>
  <c r="P2239" i="1"/>
  <c r="O2238" i="1"/>
  <c r="P2238" i="1"/>
  <c r="O2237" i="1"/>
  <c r="P2237" i="1"/>
  <c r="O2236" i="1"/>
  <c r="P2236" i="1"/>
  <c r="O2235" i="1"/>
  <c r="P2235" i="1"/>
  <c r="O2234" i="1"/>
  <c r="P2234" i="1"/>
  <c r="O2233" i="1"/>
  <c r="P2233" i="1"/>
  <c r="O2232" i="1"/>
  <c r="P2232" i="1"/>
  <c r="O2231" i="1"/>
  <c r="P2231" i="1"/>
  <c r="O2230" i="1"/>
  <c r="P2230" i="1"/>
  <c r="O2229" i="1"/>
  <c r="P2229" i="1"/>
  <c r="O2228" i="1"/>
  <c r="P2228" i="1"/>
  <c r="O2227" i="1"/>
  <c r="P2227" i="1"/>
  <c r="O2226" i="1"/>
  <c r="P2226" i="1"/>
  <c r="O2225" i="1"/>
  <c r="P2225" i="1"/>
  <c r="O2224" i="1"/>
  <c r="P2224" i="1"/>
  <c r="O2223" i="1"/>
  <c r="P2223" i="1"/>
  <c r="O2222" i="1"/>
  <c r="P2222" i="1"/>
  <c r="O2221" i="1"/>
  <c r="P2221" i="1"/>
  <c r="O2220" i="1"/>
  <c r="P2220" i="1"/>
  <c r="O2219" i="1"/>
  <c r="P2219" i="1"/>
  <c r="O2218" i="1"/>
  <c r="P2218" i="1"/>
  <c r="O2217" i="1"/>
  <c r="P2217" i="1"/>
  <c r="O2216" i="1"/>
  <c r="P2216" i="1"/>
  <c r="O2215" i="1"/>
  <c r="P2215" i="1"/>
  <c r="O2214" i="1"/>
  <c r="P2214" i="1"/>
  <c r="O2213" i="1"/>
  <c r="P2213" i="1"/>
  <c r="O2212" i="1"/>
  <c r="P2212" i="1"/>
  <c r="O2211" i="1"/>
  <c r="P2211" i="1"/>
  <c r="O2210" i="1"/>
  <c r="P2210" i="1"/>
  <c r="O2209" i="1"/>
  <c r="P2209" i="1"/>
  <c r="O2208" i="1"/>
  <c r="P2208" i="1"/>
  <c r="O2207" i="1"/>
  <c r="P2207" i="1"/>
  <c r="O2206" i="1"/>
  <c r="P2206" i="1"/>
  <c r="O2205" i="1"/>
  <c r="P2205" i="1"/>
  <c r="O2204" i="1"/>
  <c r="P2204" i="1"/>
  <c r="O2203" i="1"/>
  <c r="P2203" i="1"/>
  <c r="O2202" i="1"/>
  <c r="P2202" i="1"/>
  <c r="O2201" i="1"/>
  <c r="P2201" i="1"/>
  <c r="O2200" i="1"/>
  <c r="P2200" i="1"/>
  <c r="O2199" i="1"/>
  <c r="P2199" i="1"/>
  <c r="O2198" i="1"/>
  <c r="P2198" i="1"/>
  <c r="O2197" i="1"/>
  <c r="P2197" i="1"/>
  <c r="O2196" i="1"/>
  <c r="P2196" i="1"/>
  <c r="O2195" i="1"/>
  <c r="P2195" i="1"/>
  <c r="O2194" i="1"/>
  <c r="P2194" i="1"/>
  <c r="O2193" i="1"/>
  <c r="P2193" i="1"/>
  <c r="O2192" i="1"/>
  <c r="P2192" i="1"/>
  <c r="O2191" i="1"/>
  <c r="P2191" i="1"/>
  <c r="O2190" i="1"/>
  <c r="P2190" i="1"/>
  <c r="O2189" i="1"/>
  <c r="P2189" i="1"/>
  <c r="O2188" i="1"/>
  <c r="P2188" i="1"/>
  <c r="O2187" i="1"/>
  <c r="P2187" i="1"/>
  <c r="O2186" i="1"/>
  <c r="P2186" i="1"/>
  <c r="O2185" i="1"/>
  <c r="P2185" i="1"/>
  <c r="O2184" i="1"/>
  <c r="P2184" i="1"/>
  <c r="O2183" i="1"/>
  <c r="P2183" i="1"/>
  <c r="O2182" i="1"/>
  <c r="P2182" i="1"/>
  <c r="O2181" i="1"/>
  <c r="P2181" i="1"/>
  <c r="O2180" i="1"/>
  <c r="P2180" i="1"/>
  <c r="O2179" i="1"/>
  <c r="P2179" i="1"/>
  <c r="O2178" i="1"/>
  <c r="P2178" i="1"/>
  <c r="O2177" i="1"/>
  <c r="P2177" i="1"/>
  <c r="O2176" i="1"/>
  <c r="P2176" i="1"/>
  <c r="O2175" i="1"/>
  <c r="P2175" i="1"/>
  <c r="O2174" i="1"/>
  <c r="P2174" i="1"/>
  <c r="O2173" i="1"/>
  <c r="P2173" i="1"/>
  <c r="O2172" i="1"/>
  <c r="P2172" i="1"/>
  <c r="O2171" i="1"/>
  <c r="P2171" i="1"/>
  <c r="O2170" i="1"/>
  <c r="P2170" i="1"/>
  <c r="O2169" i="1"/>
  <c r="P2169" i="1"/>
  <c r="O2168" i="1"/>
  <c r="P2168" i="1"/>
  <c r="O2167" i="1"/>
  <c r="P2167" i="1"/>
  <c r="O2166" i="1"/>
  <c r="P2166" i="1"/>
  <c r="O2165" i="1"/>
  <c r="P2165" i="1"/>
  <c r="O2164" i="1"/>
  <c r="P2164" i="1"/>
  <c r="O2163" i="1"/>
  <c r="P2163" i="1"/>
  <c r="O2162" i="1"/>
  <c r="P2162" i="1"/>
  <c r="O2161" i="1"/>
  <c r="P2161" i="1"/>
  <c r="O2160" i="1"/>
  <c r="P2160" i="1"/>
  <c r="O2159" i="1"/>
  <c r="P2159" i="1"/>
  <c r="O2158" i="1"/>
  <c r="P2158" i="1"/>
  <c r="O2157" i="1"/>
  <c r="P2157" i="1"/>
  <c r="O2156" i="1"/>
  <c r="P2156" i="1"/>
  <c r="O2155" i="1"/>
  <c r="P2155" i="1"/>
  <c r="O2154" i="1"/>
  <c r="P2154" i="1"/>
  <c r="O2153" i="1"/>
  <c r="P2153" i="1"/>
  <c r="O2152" i="1"/>
  <c r="P2152" i="1"/>
  <c r="O2151" i="1"/>
  <c r="P2151" i="1"/>
  <c r="O2150" i="1"/>
  <c r="P2150" i="1"/>
  <c r="O2149" i="1"/>
  <c r="P2149" i="1"/>
  <c r="O2148" i="1"/>
  <c r="P2148" i="1"/>
  <c r="O2147" i="1"/>
  <c r="P2147" i="1"/>
  <c r="O2146" i="1"/>
  <c r="P2146" i="1"/>
  <c r="O2145" i="1"/>
  <c r="P2145" i="1"/>
  <c r="O2144" i="1"/>
  <c r="P2144" i="1"/>
  <c r="O2143" i="1"/>
  <c r="P2143" i="1"/>
  <c r="O2142" i="1"/>
  <c r="P2142" i="1"/>
  <c r="O2141" i="1"/>
  <c r="P2141" i="1"/>
  <c r="O2140" i="1"/>
  <c r="P2140" i="1"/>
  <c r="O2139" i="1"/>
  <c r="P2139" i="1"/>
  <c r="O2138" i="1"/>
  <c r="P2138" i="1"/>
  <c r="O2137" i="1"/>
  <c r="P2137" i="1"/>
  <c r="O2136" i="1"/>
  <c r="P2136" i="1"/>
  <c r="O2135" i="1"/>
  <c r="P2135" i="1"/>
  <c r="O2134" i="1"/>
  <c r="P2134" i="1"/>
  <c r="O2133" i="1"/>
  <c r="P2133" i="1"/>
  <c r="O2132" i="1"/>
  <c r="P2132" i="1"/>
  <c r="O2131" i="1"/>
  <c r="P2131" i="1"/>
  <c r="O2130" i="1"/>
  <c r="P2130" i="1"/>
  <c r="O2129" i="1"/>
  <c r="P2129" i="1"/>
  <c r="O2128" i="1"/>
  <c r="P2128" i="1"/>
  <c r="O2127" i="1"/>
  <c r="P2127" i="1"/>
  <c r="O2126" i="1"/>
  <c r="P2126" i="1"/>
  <c r="O2125" i="1"/>
  <c r="P2125" i="1"/>
  <c r="O2124" i="1"/>
  <c r="P2124" i="1"/>
  <c r="O2123" i="1"/>
  <c r="P2123" i="1"/>
  <c r="O2122" i="1"/>
  <c r="P2122" i="1"/>
  <c r="O2121" i="1"/>
  <c r="P2121" i="1"/>
  <c r="O2120" i="1"/>
  <c r="P2120" i="1"/>
  <c r="O2119" i="1"/>
  <c r="P2119" i="1"/>
  <c r="O2118" i="1"/>
  <c r="P2118" i="1"/>
  <c r="O2117" i="1"/>
  <c r="P2117" i="1"/>
  <c r="O2116" i="1"/>
  <c r="P2116" i="1"/>
  <c r="O2115" i="1"/>
  <c r="P2115" i="1"/>
  <c r="O2114" i="1"/>
  <c r="P2114" i="1"/>
  <c r="O2113" i="1"/>
  <c r="P2113" i="1"/>
  <c r="O2112" i="1"/>
  <c r="P2112" i="1"/>
  <c r="O2111" i="1"/>
  <c r="P2111" i="1"/>
  <c r="O2110" i="1"/>
  <c r="P2110" i="1"/>
  <c r="O2109" i="1"/>
  <c r="P2109" i="1"/>
  <c r="O2108" i="1"/>
  <c r="P2108" i="1"/>
  <c r="O2107" i="1"/>
  <c r="P2107" i="1"/>
  <c r="O2106" i="1"/>
  <c r="P2106" i="1"/>
  <c r="O2105" i="1"/>
  <c r="P2105" i="1"/>
  <c r="O2104" i="1"/>
  <c r="P2104" i="1"/>
  <c r="O2103" i="1"/>
  <c r="P2103" i="1"/>
  <c r="O2102" i="1"/>
  <c r="P2102" i="1"/>
  <c r="O2101" i="1"/>
  <c r="P2101" i="1"/>
  <c r="O2100" i="1"/>
  <c r="P2100" i="1"/>
  <c r="O2099" i="1"/>
  <c r="P2099" i="1"/>
  <c r="O2098" i="1"/>
  <c r="P2098" i="1"/>
  <c r="O2097" i="1"/>
  <c r="P2097" i="1"/>
  <c r="O2096" i="1"/>
  <c r="P2096" i="1"/>
  <c r="O2095" i="1"/>
  <c r="P2095" i="1"/>
  <c r="O2094" i="1"/>
  <c r="P2094" i="1"/>
  <c r="O2093" i="1"/>
  <c r="P2093" i="1"/>
  <c r="O2092" i="1"/>
  <c r="P2092" i="1"/>
  <c r="O2091" i="1"/>
  <c r="P2091" i="1"/>
  <c r="O2090" i="1"/>
  <c r="P2090" i="1"/>
  <c r="O2089" i="1"/>
  <c r="P2089" i="1"/>
  <c r="O2088" i="1"/>
  <c r="P2088" i="1"/>
  <c r="O2087" i="1"/>
  <c r="P2087" i="1"/>
  <c r="O2086" i="1"/>
  <c r="P2086" i="1"/>
  <c r="O2085" i="1"/>
  <c r="P2085" i="1"/>
  <c r="O2084" i="1"/>
  <c r="P2084" i="1"/>
  <c r="O2083" i="1"/>
  <c r="P2083" i="1"/>
  <c r="O2082" i="1"/>
  <c r="P2082" i="1"/>
  <c r="O2081" i="1"/>
  <c r="P2081" i="1"/>
  <c r="O2080" i="1"/>
  <c r="P2080" i="1"/>
  <c r="O2079" i="1"/>
  <c r="P2079" i="1"/>
  <c r="O2078" i="1"/>
  <c r="P2078" i="1"/>
  <c r="O2077" i="1"/>
  <c r="P2077" i="1"/>
  <c r="O2076" i="1"/>
  <c r="P2076" i="1"/>
  <c r="O2075" i="1"/>
  <c r="P2075" i="1"/>
  <c r="O2074" i="1"/>
  <c r="P2074" i="1"/>
  <c r="O2073" i="1"/>
  <c r="P2073" i="1"/>
  <c r="O2072" i="1"/>
  <c r="P2072" i="1"/>
  <c r="O2071" i="1"/>
  <c r="P2071" i="1"/>
  <c r="O2070" i="1"/>
  <c r="P2070" i="1"/>
  <c r="O2069" i="1"/>
  <c r="P2069" i="1"/>
  <c r="O2068" i="1"/>
  <c r="P2068" i="1"/>
  <c r="O2067" i="1"/>
  <c r="P2067" i="1"/>
  <c r="O2066" i="1"/>
  <c r="P2066" i="1"/>
  <c r="O2065" i="1"/>
  <c r="P2065" i="1"/>
  <c r="O2064" i="1"/>
  <c r="P2064" i="1"/>
  <c r="O2063" i="1"/>
  <c r="P2063" i="1"/>
  <c r="O2062" i="1"/>
  <c r="P2062" i="1"/>
  <c r="O2061" i="1"/>
  <c r="P2061" i="1"/>
  <c r="O2060" i="1"/>
  <c r="P2060" i="1"/>
  <c r="O2059" i="1"/>
  <c r="P2059" i="1"/>
  <c r="O2058" i="1"/>
  <c r="P2058" i="1"/>
  <c r="O2057" i="1"/>
  <c r="P2057" i="1"/>
  <c r="O2056" i="1"/>
  <c r="P2056" i="1"/>
  <c r="O2055" i="1"/>
  <c r="P2055" i="1"/>
  <c r="O2054" i="1"/>
  <c r="P2054" i="1"/>
  <c r="O2053" i="1"/>
  <c r="P2053" i="1"/>
  <c r="O2052" i="1"/>
  <c r="P2052" i="1"/>
  <c r="O2051" i="1"/>
  <c r="P2051" i="1"/>
  <c r="O2050" i="1"/>
  <c r="P2050" i="1"/>
  <c r="O2049" i="1"/>
  <c r="P2049" i="1"/>
  <c r="O2048" i="1"/>
  <c r="P2048" i="1"/>
  <c r="O2047" i="1"/>
  <c r="P2047" i="1"/>
  <c r="O2046" i="1"/>
  <c r="P2046" i="1"/>
  <c r="O2045" i="1"/>
  <c r="P2045" i="1"/>
  <c r="O2044" i="1"/>
  <c r="P2044" i="1"/>
  <c r="O2043" i="1"/>
  <c r="P2043" i="1"/>
  <c r="O2042" i="1"/>
  <c r="P2042" i="1"/>
  <c r="O2041" i="1"/>
  <c r="P2041" i="1"/>
  <c r="O2040" i="1"/>
  <c r="P2040" i="1"/>
  <c r="O2039" i="1"/>
  <c r="P2039" i="1"/>
  <c r="O2038" i="1"/>
  <c r="P2038" i="1"/>
  <c r="O2037" i="1"/>
  <c r="P2037" i="1"/>
  <c r="O2036" i="1"/>
  <c r="P2036" i="1"/>
  <c r="O2035" i="1"/>
  <c r="P2035" i="1"/>
  <c r="O2034" i="1"/>
  <c r="P2034" i="1"/>
  <c r="O2033" i="1"/>
  <c r="P2033" i="1"/>
  <c r="O2032" i="1"/>
  <c r="P2032" i="1"/>
  <c r="O2031" i="1"/>
  <c r="P2031" i="1"/>
  <c r="O2030" i="1"/>
  <c r="P2030" i="1"/>
  <c r="O2029" i="1"/>
  <c r="P2029" i="1"/>
  <c r="O2028" i="1"/>
  <c r="P2028" i="1"/>
  <c r="O2027" i="1"/>
  <c r="P2027" i="1"/>
  <c r="O2026" i="1"/>
  <c r="P2026" i="1"/>
  <c r="O2025" i="1"/>
  <c r="P2025" i="1"/>
  <c r="O2024" i="1"/>
  <c r="P2024" i="1"/>
  <c r="O2023" i="1"/>
  <c r="P2023" i="1"/>
  <c r="O2022" i="1"/>
  <c r="P2022" i="1"/>
  <c r="O2021" i="1"/>
  <c r="P2021" i="1"/>
  <c r="O2020" i="1"/>
  <c r="P2020" i="1"/>
  <c r="O2019" i="1"/>
  <c r="P2019" i="1"/>
  <c r="O2018" i="1"/>
  <c r="P2018" i="1"/>
  <c r="O2017" i="1"/>
  <c r="P2017" i="1"/>
  <c r="O2016" i="1"/>
  <c r="P2016" i="1"/>
  <c r="O2015" i="1"/>
  <c r="P2015" i="1"/>
  <c r="O2014" i="1"/>
  <c r="P2014" i="1"/>
  <c r="O2013" i="1"/>
  <c r="P2013" i="1"/>
  <c r="O2012" i="1"/>
  <c r="P2012" i="1"/>
  <c r="O2011" i="1"/>
  <c r="P2011" i="1"/>
  <c r="O2010" i="1"/>
  <c r="P2010" i="1"/>
  <c r="O2009" i="1"/>
  <c r="P2009" i="1"/>
  <c r="O2008" i="1"/>
  <c r="P2008" i="1"/>
  <c r="O2007" i="1"/>
  <c r="P2007" i="1"/>
  <c r="O2006" i="1"/>
  <c r="P2006" i="1"/>
  <c r="O2005" i="1"/>
  <c r="P2005" i="1"/>
  <c r="O2004" i="1"/>
  <c r="P2004" i="1"/>
  <c r="O2003" i="1"/>
  <c r="P2003" i="1"/>
  <c r="O2002" i="1"/>
  <c r="P2002" i="1"/>
  <c r="O2001" i="1"/>
  <c r="P2001" i="1"/>
  <c r="O2000" i="1"/>
  <c r="P2000" i="1"/>
  <c r="O1999" i="1"/>
  <c r="P1999" i="1"/>
  <c r="O1998" i="1"/>
  <c r="P1998" i="1"/>
  <c r="O1997" i="1"/>
  <c r="P1997" i="1"/>
  <c r="O1996" i="1"/>
  <c r="P1996" i="1"/>
  <c r="O1995" i="1"/>
  <c r="P1995" i="1"/>
  <c r="O1994" i="1"/>
  <c r="P1994" i="1"/>
  <c r="O1993" i="1"/>
  <c r="P1993" i="1"/>
  <c r="O1992" i="1"/>
  <c r="P1992" i="1"/>
  <c r="O1991" i="1"/>
  <c r="P1991" i="1"/>
  <c r="O1990" i="1"/>
  <c r="P1990" i="1"/>
  <c r="O1989" i="1"/>
  <c r="P1989" i="1"/>
  <c r="O1988" i="1"/>
  <c r="P1988" i="1"/>
  <c r="O1987" i="1"/>
  <c r="P1987" i="1"/>
  <c r="O1986" i="1"/>
  <c r="P1986" i="1"/>
  <c r="O1985" i="1"/>
  <c r="P1985" i="1"/>
  <c r="O1984" i="1"/>
  <c r="P1984" i="1"/>
  <c r="O1983" i="1"/>
  <c r="P1983" i="1"/>
  <c r="O1982" i="1"/>
  <c r="P1982" i="1"/>
  <c r="O1981" i="1"/>
  <c r="P1981" i="1"/>
  <c r="O1980" i="1"/>
  <c r="P1980" i="1"/>
  <c r="O1979" i="1"/>
  <c r="P1979" i="1"/>
  <c r="O1978" i="1"/>
  <c r="P1978" i="1"/>
  <c r="O1977" i="1"/>
  <c r="P1977" i="1"/>
  <c r="O1976" i="1"/>
  <c r="P1976" i="1"/>
  <c r="O1975" i="1"/>
  <c r="P1975" i="1"/>
  <c r="O1974" i="1"/>
  <c r="P1974" i="1"/>
  <c r="O1973" i="1"/>
  <c r="P1973" i="1"/>
  <c r="O1972" i="1"/>
  <c r="P1972" i="1"/>
  <c r="O1971" i="1"/>
  <c r="P1971" i="1"/>
  <c r="O1970" i="1"/>
  <c r="P1970" i="1"/>
  <c r="O1969" i="1"/>
  <c r="P1969" i="1"/>
  <c r="O1968" i="1"/>
  <c r="P1968" i="1"/>
  <c r="O1967" i="1"/>
  <c r="P1967" i="1"/>
  <c r="O1966" i="1"/>
  <c r="P1966" i="1"/>
  <c r="O1965" i="1"/>
  <c r="P1965" i="1"/>
  <c r="O1964" i="1"/>
  <c r="P1964" i="1"/>
  <c r="O1963" i="1"/>
  <c r="P1963" i="1"/>
  <c r="O1962" i="1"/>
  <c r="P1962" i="1"/>
  <c r="O1961" i="1"/>
  <c r="P1961" i="1"/>
  <c r="O1960" i="1"/>
  <c r="P1960" i="1"/>
  <c r="O1959" i="1"/>
  <c r="P1959" i="1"/>
  <c r="O1958" i="1"/>
  <c r="P1958" i="1"/>
  <c r="O1957" i="1"/>
  <c r="P1957" i="1"/>
  <c r="O1956" i="1"/>
  <c r="P1956" i="1"/>
  <c r="O1955" i="1"/>
  <c r="P1955" i="1"/>
  <c r="O1954" i="1"/>
  <c r="P1954" i="1"/>
  <c r="O1953" i="1"/>
  <c r="P1953" i="1"/>
  <c r="O1952" i="1"/>
  <c r="P1952" i="1"/>
  <c r="O1951" i="1"/>
  <c r="P1951" i="1"/>
  <c r="O1950" i="1"/>
  <c r="P1950" i="1"/>
  <c r="O1949" i="1"/>
  <c r="P1949" i="1"/>
  <c r="O1948" i="1"/>
  <c r="P1948" i="1"/>
  <c r="O1947" i="1"/>
  <c r="P1947" i="1"/>
  <c r="O1946" i="1"/>
  <c r="P1946" i="1"/>
  <c r="O1945" i="1"/>
  <c r="P1945" i="1"/>
  <c r="O1944" i="1"/>
  <c r="P1944" i="1"/>
  <c r="O1943" i="1"/>
  <c r="P1943" i="1"/>
  <c r="O1942" i="1"/>
  <c r="P1942" i="1"/>
  <c r="O1941" i="1"/>
  <c r="P1941" i="1"/>
  <c r="O1940" i="1"/>
  <c r="P1940" i="1"/>
  <c r="O1939" i="1"/>
  <c r="P1939" i="1"/>
  <c r="O1938" i="1"/>
  <c r="P1938" i="1"/>
  <c r="O1937" i="1"/>
  <c r="P1937" i="1"/>
  <c r="O1936" i="1"/>
  <c r="P1936" i="1"/>
  <c r="O1935" i="1"/>
  <c r="P1935" i="1"/>
  <c r="O1934" i="1"/>
  <c r="P1934" i="1"/>
  <c r="O1933" i="1"/>
  <c r="P1933" i="1"/>
  <c r="O1932" i="1"/>
  <c r="P1932" i="1"/>
  <c r="O1931" i="1"/>
  <c r="P1931" i="1"/>
  <c r="O1930" i="1"/>
  <c r="P1930" i="1"/>
  <c r="O1929" i="1"/>
  <c r="P1929" i="1"/>
  <c r="O1928" i="1"/>
  <c r="P1928" i="1"/>
  <c r="O1927" i="1"/>
  <c r="P1927" i="1"/>
  <c r="O1926" i="1"/>
  <c r="P1926" i="1"/>
  <c r="O1925" i="1"/>
  <c r="P1925" i="1"/>
  <c r="O1924" i="1"/>
  <c r="P1924" i="1"/>
  <c r="O1923" i="1"/>
  <c r="P1923" i="1"/>
  <c r="O1922" i="1"/>
  <c r="P1922" i="1"/>
  <c r="O1921" i="1"/>
  <c r="P1921" i="1"/>
  <c r="O1920" i="1"/>
  <c r="P1920" i="1"/>
  <c r="O1919" i="1"/>
  <c r="P1919" i="1"/>
  <c r="O1918" i="1"/>
  <c r="P1918" i="1"/>
  <c r="O1917" i="1"/>
  <c r="P1917" i="1"/>
  <c r="O1916" i="1"/>
  <c r="P1916" i="1"/>
  <c r="O1915" i="1"/>
  <c r="P1915" i="1"/>
  <c r="O1914" i="1"/>
  <c r="P1914" i="1"/>
  <c r="O1913" i="1"/>
  <c r="P1913" i="1"/>
  <c r="O1912" i="1"/>
  <c r="P1912" i="1"/>
  <c r="O1911" i="1"/>
  <c r="P1911" i="1"/>
  <c r="O1910" i="1"/>
  <c r="P1910" i="1"/>
  <c r="O1909" i="1"/>
  <c r="P1909" i="1"/>
  <c r="O1908" i="1"/>
  <c r="P1908" i="1"/>
  <c r="O1907" i="1"/>
  <c r="P1907" i="1"/>
  <c r="O1906" i="1"/>
  <c r="P1906" i="1"/>
  <c r="O1905" i="1"/>
  <c r="P1905" i="1"/>
  <c r="O1904" i="1"/>
  <c r="P1904" i="1"/>
  <c r="O1903" i="1"/>
  <c r="P1903" i="1"/>
  <c r="O1902" i="1"/>
  <c r="P1902" i="1"/>
  <c r="O1901" i="1"/>
  <c r="P1901" i="1"/>
  <c r="O1900" i="1"/>
  <c r="P1900" i="1"/>
  <c r="O1899" i="1"/>
  <c r="P1899" i="1"/>
  <c r="O1898" i="1"/>
  <c r="P1898" i="1"/>
  <c r="O1897" i="1"/>
  <c r="P1897" i="1"/>
  <c r="O1896" i="1"/>
  <c r="P1896" i="1"/>
  <c r="O1895" i="1"/>
  <c r="P1895" i="1"/>
  <c r="O1894" i="1"/>
  <c r="P1894" i="1"/>
  <c r="O1893" i="1"/>
  <c r="P1893" i="1"/>
  <c r="O1892" i="1"/>
  <c r="P1892" i="1"/>
  <c r="O1891" i="1"/>
  <c r="P1891" i="1"/>
  <c r="O1890" i="1"/>
  <c r="P1890" i="1"/>
  <c r="O1889" i="1"/>
  <c r="P1889" i="1"/>
  <c r="O1888" i="1"/>
  <c r="P1888" i="1"/>
  <c r="O1887" i="1"/>
  <c r="P1887" i="1"/>
  <c r="O1886" i="1"/>
  <c r="P1886" i="1"/>
  <c r="O1885" i="1"/>
  <c r="P1885" i="1"/>
  <c r="O1884" i="1"/>
  <c r="P1884" i="1"/>
  <c r="O1883" i="1"/>
  <c r="P1883" i="1"/>
  <c r="O1882" i="1"/>
  <c r="P1882" i="1"/>
  <c r="O1881" i="1"/>
  <c r="P1881" i="1"/>
  <c r="O1880" i="1"/>
  <c r="P1880" i="1"/>
  <c r="O1879" i="1"/>
  <c r="P1879" i="1"/>
  <c r="O1878" i="1"/>
  <c r="P1878" i="1"/>
  <c r="O1877" i="1"/>
  <c r="P1877" i="1"/>
  <c r="O1876" i="1"/>
  <c r="P1876" i="1"/>
  <c r="O1875" i="1"/>
  <c r="P1875" i="1"/>
  <c r="O1874" i="1"/>
  <c r="P1874" i="1"/>
  <c r="O1873" i="1"/>
  <c r="P1873" i="1"/>
  <c r="O1872" i="1"/>
  <c r="P1872" i="1"/>
  <c r="O1871" i="1"/>
  <c r="P1871" i="1"/>
  <c r="O1870" i="1"/>
  <c r="P1870" i="1"/>
  <c r="O1869" i="1"/>
  <c r="P1869" i="1"/>
  <c r="O1868" i="1"/>
  <c r="P1868" i="1"/>
  <c r="O1867" i="1"/>
  <c r="P1867" i="1"/>
  <c r="O1866" i="1"/>
  <c r="P1866" i="1"/>
  <c r="O1865" i="1"/>
  <c r="P1865" i="1"/>
  <c r="O1864" i="1"/>
  <c r="P1864" i="1"/>
  <c r="O1863" i="1"/>
  <c r="P1863" i="1"/>
  <c r="O1862" i="1"/>
  <c r="P1862" i="1"/>
  <c r="O1861" i="1"/>
  <c r="P1861" i="1"/>
  <c r="O1860" i="1"/>
  <c r="P1860" i="1"/>
  <c r="O1859" i="1"/>
  <c r="P1859" i="1"/>
  <c r="O1858" i="1"/>
  <c r="P1858" i="1"/>
  <c r="O1857" i="1"/>
  <c r="P1857" i="1"/>
  <c r="O1856" i="1"/>
  <c r="P1856" i="1"/>
  <c r="O1855" i="1"/>
  <c r="P1855" i="1"/>
  <c r="O1854" i="1"/>
  <c r="P1854" i="1"/>
  <c r="O1853" i="1"/>
  <c r="P1853" i="1"/>
  <c r="O1852" i="1"/>
  <c r="P1852" i="1"/>
  <c r="O1851" i="1"/>
  <c r="P1851" i="1"/>
  <c r="O1850" i="1"/>
  <c r="P1850" i="1"/>
  <c r="O1849" i="1"/>
  <c r="P1849" i="1"/>
  <c r="O1848" i="1"/>
  <c r="P1848" i="1"/>
  <c r="O1847" i="1"/>
  <c r="P1847" i="1"/>
  <c r="O1846" i="1"/>
  <c r="P1846" i="1"/>
  <c r="O1845" i="1"/>
  <c r="P1845" i="1"/>
  <c r="O1844" i="1"/>
  <c r="P1844" i="1"/>
  <c r="O1843" i="1"/>
  <c r="P1843" i="1"/>
  <c r="O1842" i="1"/>
  <c r="P1842" i="1"/>
  <c r="O1841" i="1"/>
  <c r="P1841" i="1"/>
  <c r="O1840" i="1"/>
  <c r="P1840" i="1"/>
  <c r="O1839" i="1"/>
  <c r="P1839" i="1"/>
  <c r="O1838" i="1"/>
  <c r="P1838" i="1"/>
  <c r="O1837" i="1"/>
  <c r="P1837" i="1"/>
  <c r="O1836" i="1"/>
  <c r="P1836" i="1"/>
  <c r="O1835" i="1"/>
  <c r="P1835" i="1"/>
  <c r="O1834" i="1"/>
  <c r="P1834" i="1"/>
  <c r="O1833" i="1"/>
  <c r="P1833" i="1"/>
  <c r="O1832" i="1"/>
  <c r="P1832" i="1"/>
  <c r="O1831" i="1"/>
  <c r="P1831" i="1"/>
  <c r="O1830" i="1"/>
  <c r="P1830" i="1"/>
  <c r="O1829" i="1"/>
  <c r="P1829" i="1"/>
  <c r="O1828" i="1"/>
  <c r="P1828" i="1"/>
  <c r="O1827" i="1"/>
  <c r="P1827" i="1"/>
  <c r="O1826" i="1"/>
  <c r="P1826" i="1"/>
  <c r="O1825" i="1"/>
  <c r="P1825" i="1"/>
  <c r="O1824" i="1"/>
  <c r="P1824" i="1"/>
  <c r="O1823" i="1"/>
  <c r="P1823" i="1"/>
  <c r="O1822" i="1"/>
  <c r="P1822" i="1"/>
  <c r="O1821" i="1"/>
  <c r="P1821" i="1"/>
  <c r="O1820" i="1"/>
  <c r="P1820" i="1"/>
  <c r="O1819" i="1"/>
  <c r="P1819" i="1"/>
  <c r="O1818" i="1"/>
  <c r="P1818" i="1"/>
  <c r="O1817" i="1"/>
  <c r="P1817" i="1"/>
  <c r="O1816" i="1"/>
  <c r="P1816" i="1"/>
  <c r="O1815" i="1"/>
  <c r="P1815" i="1"/>
  <c r="O1814" i="1"/>
  <c r="P1814" i="1"/>
  <c r="O1813" i="1"/>
  <c r="P1813" i="1"/>
  <c r="O1812" i="1"/>
  <c r="P1812" i="1"/>
  <c r="O1811" i="1"/>
  <c r="P1811" i="1"/>
  <c r="O1810" i="1"/>
  <c r="P1810" i="1"/>
  <c r="O1809" i="1"/>
  <c r="P1809" i="1"/>
  <c r="O1808" i="1"/>
  <c r="P1808" i="1"/>
  <c r="O1807" i="1"/>
  <c r="P1807" i="1"/>
  <c r="O1806" i="1"/>
  <c r="P1806" i="1"/>
  <c r="O1805" i="1"/>
  <c r="P1805" i="1"/>
  <c r="O1804" i="1"/>
  <c r="P1804" i="1"/>
  <c r="O1803" i="1"/>
  <c r="P1803" i="1"/>
  <c r="O1802" i="1"/>
  <c r="P1802" i="1"/>
  <c r="O1801" i="1"/>
  <c r="P1801" i="1"/>
  <c r="O1800" i="1"/>
  <c r="P1800" i="1"/>
  <c r="O1799" i="1"/>
  <c r="P1799" i="1"/>
  <c r="O1798" i="1"/>
  <c r="P1798" i="1"/>
  <c r="O1797" i="1"/>
  <c r="P1797" i="1"/>
  <c r="O1796" i="1"/>
  <c r="P1796" i="1"/>
  <c r="O1795" i="1"/>
  <c r="P1795" i="1"/>
  <c r="O1794" i="1"/>
  <c r="P1794" i="1"/>
  <c r="O1793" i="1"/>
  <c r="P1793" i="1"/>
  <c r="O1792" i="1"/>
  <c r="P1792" i="1"/>
  <c r="O1791" i="1"/>
  <c r="P1791" i="1"/>
  <c r="O1790" i="1"/>
  <c r="P1790" i="1"/>
  <c r="O1789" i="1"/>
  <c r="P1789" i="1"/>
  <c r="O1788" i="1"/>
  <c r="P1788" i="1"/>
  <c r="O1787" i="1"/>
  <c r="P1787" i="1"/>
  <c r="O1786" i="1"/>
  <c r="P1786" i="1"/>
  <c r="O1785" i="1"/>
  <c r="P1785" i="1"/>
  <c r="O1784" i="1"/>
  <c r="P1784" i="1"/>
  <c r="O1783" i="1"/>
  <c r="P1783" i="1"/>
  <c r="O1782" i="1"/>
  <c r="P1782" i="1"/>
  <c r="O1781" i="1"/>
  <c r="P1781" i="1"/>
  <c r="O1780" i="1"/>
  <c r="P1780" i="1"/>
  <c r="O1779" i="1"/>
  <c r="P1779" i="1"/>
  <c r="O1778" i="1"/>
  <c r="P1778" i="1"/>
  <c r="O1777" i="1"/>
  <c r="P1777" i="1"/>
  <c r="O1776" i="1"/>
  <c r="P1776" i="1"/>
  <c r="O1775" i="1"/>
  <c r="P1775" i="1"/>
  <c r="O1774" i="1"/>
  <c r="P1774" i="1"/>
  <c r="O1773" i="1"/>
  <c r="P1773" i="1"/>
  <c r="O1772" i="1"/>
  <c r="P1772" i="1"/>
  <c r="O1771" i="1"/>
  <c r="P1771" i="1"/>
  <c r="O1770" i="1"/>
  <c r="P1770" i="1"/>
  <c r="O1769" i="1"/>
  <c r="P1769" i="1"/>
  <c r="O1768" i="1"/>
  <c r="P1768" i="1"/>
  <c r="O1767" i="1"/>
  <c r="P1767" i="1"/>
  <c r="O1766" i="1"/>
  <c r="P1766" i="1"/>
  <c r="O1765" i="1"/>
  <c r="P1765" i="1"/>
  <c r="O1764" i="1"/>
  <c r="P1764" i="1"/>
  <c r="O1763" i="1"/>
  <c r="P1763" i="1"/>
  <c r="O1762" i="1"/>
  <c r="P1762" i="1"/>
  <c r="O1761" i="1"/>
  <c r="P1761" i="1"/>
  <c r="O1760" i="1"/>
  <c r="P1760" i="1"/>
  <c r="O1759" i="1"/>
  <c r="P1759" i="1"/>
  <c r="O1758" i="1"/>
  <c r="P1758" i="1"/>
  <c r="O1757" i="1"/>
  <c r="P1757" i="1"/>
  <c r="O1756" i="1"/>
  <c r="P1756" i="1"/>
  <c r="O1755" i="1"/>
  <c r="P1755" i="1"/>
  <c r="O1754" i="1"/>
  <c r="P1754" i="1"/>
  <c r="O1753" i="1"/>
  <c r="P1753" i="1"/>
  <c r="O1752" i="1"/>
  <c r="P1752" i="1"/>
  <c r="O1751" i="1"/>
  <c r="P1751" i="1"/>
  <c r="O1750" i="1"/>
  <c r="P1750" i="1"/>
  <c r="O1749" i="1"/>
  <c r="P1749" i="1"/>
  <c r="O1748" i="1"/>
  <c r="P1748" i="1"/>
  <c r="O1747" i="1"/>
  <c r="P1747" i="1"/>
  <c r="O1746" i="1"/>
  <c r="P1746" i="1"/>
  <c r="O1745" i="1"/>
  <c r="P1745" i="1"/>
  <c r="O1744" i="1"/>
  <c r="P1744" i="1"/>
  <c r="O1743" i="1"/>
  <c r="P1743" i="1"/>
  <c r="O1742" i="1"/>
  <c r="P1742" i="1"/>
  <c r="O1741" i="1"/>
  <c r="P1741" i="1"/>
  <c r="O1740" i="1"/>
  <c r="P1740" i="1"/>
  <c r="O1739" i="1"/>
  <c r="P1739" i="1"/>
  <c r="O1738" i="1"/>
  <c r="P1738" i="1"/>
  <c r="O1737" i="1"/>
  <c r="P1737" i="1"/>
  <c r="O1736" i="1"/>
  <c r="P1736" i="1"/>
  <c r="O1735" i="1"/>
  <c r="P1735" i="1"/>
  <c r="O1734" i="1"/>
  <c r="P1734" i="1"/>
  <c r="O1733" i="1"/>
  <c r="P1733" i="1"/>
  <c r="O1732" i="1"/>
  <c r="P1732" i="1"/>
  <c r="O1731" i="1"/>
  <c r="P1731" i="1"/>
  <c r="O1730" i="1"/>
  <c r="P1730" i="1"/>
  <c r="O1729" i="1"/>
  <c r="P1729" i="1"/>
  <c r="O1728" i="1"/>
  <c r="P1728" i="1"/>
  <c r="O1727" i="1"/>
  <c r="P1727" i="1"/>
  <c r="O1726" i="1"/>
  <c r="P1726" i="1"/>
  <c r="O1725" i="1"/>
  <c r="P1725" i="1"/>
  <c r="O1724" i="1"/>
  <c r="P1724" i="1"/>
  <c r="O1723" i="1"/>
  <c r="P1723" i="1"/>
  <c r="O1722" i="1"/>
  <c r="P1722" i="1"/>
  <c r="O1721" i="1"/>
  <c r="P1721" i="1"/>
  <c r="O1720" i="1"/>
  <c r="P1720" i="1"/>
  <c r="O1719" i="1"/>
  <c r="P1719" i="1"/>
  <c r="O1718" i="1"/>
  <c r="P1718" i="1"/>
  <c r="O1717" i="1"/>
  <c r="P1717" i="1"/>
  <c r="O1716" i="1"/>
  <c r="P1716" i="1"/>
  <c r="O1715" i="1"/>
  <c r="P1715" i="1"/>
  <c r="O1714" i="1"/>
  <c r="P1714" i="1"/>
  <c r="O1713" i="1"/>
  <c r="P1713" i="1"/>
  <c r="O1712" i="1"/>
  <c r="P1712" i="1"/>
  <c r="O1711" i="1"/>
  <c r="P1711" i="1"/>
  <c r="O1710" i="1"/>
  <c r="P1710" i="1"/>
  <c r="O1709" i="1"/>
  <c r="P1709" i="1"/>
  <c r="O1708" i="1"/>
  <c r="P1708" i="1"/>
  <c r="O1707" i="1"/>
  <c r="P1707" i="1"/>
  <c r="O1706" i="1"/>
  <c r="P1706" i="1"/>
  <c r="O1705" i="1"/>
  <c r="P1705" i="1"/>
  <c r="O1704" i="1"/>
  <c r="P1704" i="1"/>
  <c r="O1703" i="1"/>
  <c r="P1703" i="1"/>
  <c r="O1702" i="1"/>
  <c r="P1702" i="1"/>
  <c r="O1701" i="1"/>
  <c r="P1701" i="1"/>
  <c r="O1700" i="1"/>
  <c r="P1700" i="1"/>
  <c r="O1699" i="1"/>
  <c r="P1699" i="1"/>
  <c r="O1698" i="1"/>
  <c r="P1698" i="1"/>
  <c r="O1697" i="1"/>
  <c r="P1697" i="1"/>
  <c r="O1696" i="1"/>
  <c r="P1696" i="1"/>
  <c r="O1695" i="1"/>
  <c r="P1695" i="1"/>
  <c r="O1694" i="1"/>
  <c r="P1694" i="1"/>
  <c r="O1693" i="1"/>
  <c r="P1693" i="1"/>
  <c r="O1692" i="1"/>
  <c r="P1692" i="1"/>
  <c r="O1691" i="1"/>
  <c r="P1691" i="1"/>
  <c r="O1690" i="1"/>
  <c r="P1690" i="1"/>
  <c r="O1689" i="1"/>
  <c r="P1689" i="1"/>
  <c r="O1688" i="1"/>
  <c r="P1688" i="1"/>
  <c r="O1687" i="1"/>
  <c r="P1687" i="1"/>
  <c r="O1686" i="1"/>
  <c r="P1686" i="1"/>
  <c r="O1685" i="1"/>
  <c r="P1685" i="1"/>
  <c r="O1684" i="1"/>
  <c r="P1684" i="1"/>
  <c r="O1683" i="1"/>
  <c r="P1683" i="1"/>
  <c r="O1682" i="1"/>
  <c r="P1682" i="1"/>
  <c r="O1681" i="1"/>
  <c r="P1681" i="1"/>
  <c r="O1680" i="1"/>
  <c r="P1680" i="1"/>
  <c r="O1679" i="1"/>
  <c r="P1679" i="1"/>
  <c r="O1678" i="1"/>
  <c r="P1678" i="1"/>
  <c r="O1677" i="1"/>
  <c r="P1677" i="1"/>
  <c r="O1676" i="1"/>
  <c r="P1676" i="1"/>
  <c r="O1675" i="1"/>
  <c r="P1675" i="1"/>
  <c r="O1674" i="1"/>
  <c r="P1674" i="1"/>
  <c r="O1673" i="1"/>
  <c r="P1673" i="1"/>
  <c r="O1672" i="1"/>
  <c r="P1672" i="1"/>
  <c r="O1671" i="1"/>
  <c r="P1671" i="1"/>
  <c r="O1670" i="1"/>
  <c r="P1670" i="1"/>
  <c r="O1669" i="1"/>
  <c r="P1669" i="1"/>
  <c r="O1668" i="1"/>
  <c r="P1668" i="1"/>
  <c r="O1667" i="1"/>
  <c r="P1667" i="1"/>
  <c r="O1666" i="1"/>
  <c r="P1666" i="1"/>
  <c r="O1665" i="1"/>
  <c r="P1665" i="1"/>
  <c r="O1664" i="1"/>
  <c r="P1664" i="1"/>
  <c r="O1663" i="1"/>
  <c r="P1663" i="1"/>
  <c r="O1662" i="1"/>
  <c r="P1662" i="1"/>
  <c r="O1661" i="1"/>
  <c r="P1661" i="1"/>
  <c r="O1660" i="1"/>
  <c r="P1660" i="1"/>
  <c r="O1659" i="1"/>
  <c r="P1659" i="1"/>
  <c r="O1658" i="1"/>
  <c r="P1658" i="1"/>
  <c r="O1657" i="1"/>
  <c r="P1657" i="1"/>
  <c r="O1656" i="1"/>
  <c r="P1656" i="1"/>
  <c r="O1655" i="1"/>
  <c r="P1655" i="1"/>
  <c r="O1654" i="1"/>
  <c r="P1654" i="1"/>
  <c r="O1653" i="1"/>
  <c r="P1653" i="1"/>
  <c r="O1652" i="1"/>
  <c r="P1652" i="1"/>
  <c r="O1651" i="1"/>
  <c r="P1651" i="1"/>
  <c r="O1650" i="1"/>
  <c r="P1650" i="1"/>
  <c r="O1649" i="1"/>
  <c r="P1649" i="1"/>
  <c r="O1648" i="1"/>
  <c r="P1648" i="1"/>
  <c r="O1647" i="1"/>
  <c r="P1647" i="1"/>
  <c r="O1646" i="1"/>
  <c r="P1646" i="1"/>
  <c r="O1645" i="1"/>
  <c r="P1645" i="1"/>
  <c r="O1644" i="1"/>
  <c r="P1644" i="1"/>
  <c r="O1643" i="1"/>
  <c r="P1643" i="1"/>
  <c r="O1642" i="1"/>
  <c r="P1642" i="1"/>
  <c r="O1641" i="1"/>
  <c r="P1641" i="1"/>
  <c r="O1640" i="1"/>
  <c r="P1640" i="1"/>
  <c r="O1639" i="1"/>
  <c r="P1639" i="1"/>
  <c r="O1638" i="1"/>
  <c r="P1638" i="1"/>
  <c r="O1637" i="1"/>
  <c r="P1637" i="1"/>
  <c r="O1636" i="1"/>
  <c r="P1636" i="1"/>
  <c r="O1635" i="1"/>
  <c r="P1635" i="1"/>
  <c r="O1634" i="1"/>
  <c r="P1634" i="1"/>
  <c r="O1633" i="1"/>
  <c r="P1633" i="1"/>
  <c r="O1632" i="1"/>
  <c r="P1632" i="1"/>
  <c r="O1631" i="1"/>
  <c r="P1631" i="1"/>
  <c r="O1630" i="1"/>
  <c r="P1630" i="1"/>
  <c r="O1629" i="1"/>
  <c r="P1629" i="1"/>
  <c r="O1628" i="1"/>
  <c r="P1628" i="1"/>
  <c r="O1627" i="1"/>
  <c r="P1627" i="1"/>
  <c r="O1626" i="1"/>
  <c r="P1626" i="1"/>
  <c r="O1625" i="1"/>
  <c r="P1625" i="1"/>
  <c r="O1624" i="1"/>
  <c r="P1624" i="1"/>
  <c r="O1623" i="1"/>
  <c r="P1623" i="1"/>
  <c r="O1622" i="1"/>
  <c r="P1622" i="1"/>
  <c r="O1621" i="1"/>
  <c r="P1621" i="1"/>
  <c r="O1620" i="1"/>
  <c r="P1620" i="1"/>
  <c r="O1619" i="1"/>
  <c r="P1619" i="1"/>
  <c r="O1618" i="1"/>
  <c r="P1618" i="1"/>
  <c r="O1617" i="1"/>
  <c r="P1617" i="1"/>
  <c r="O1616" i="1"/>
  <c r="P1616" i="1"/>
  <c r="O1615" i="1"/>
  <c r="P1615" i="1"/>
  <c r="O1614" i="1"/>
  <c r="P1614" i="1"/>
  <c r="O1613" i="1"/>
  <c r="P1613" i="1"/>
  <c r="O1612" i="1"/>
  <c r="P1612" i="1"/>
  <c r="O1611" i="1"/>
  <c r="P1611" i="1"/>
  <c r="O1610" i="1"/>
  <c r="P1610" i="1"/>
  <c r="O1609" i="1"/>
  <c r="P1609" i="1"/>
  <c r="O1608" i="1"/>
  <c r="P1608" i="1"/>
  <c r="O1607" i="1"/>
  <c r="P1607" i="1"/>
  <c r="O1606" i="1"/>
  <c r="P1606" i="1"/>
  <c r="O1605" i="1"/>
  <c r="P1605" i="1"/>
  <c r="O1604" i="1"/>
  <c r="P1604" i="1"/>
  <c r="O1603" i="1"/>
  <c r="P1603" i="1"/>
  <c r="O1602" i="1"/>
  <c r="P1602" i="1"/>
  <c r="O1601" i="1"/>
  <c r="P1601" i="1"/>
  <c r="O1600" i="1"/>
  <c r="P1600" i="1"/>
  <c r="O1599" i="1"/>
  <c r="P1599" i="1"/>
  <c r="O1598" i="1"/>
  <c r="P1598" i="1"/>
  <c r="O1597" i="1"/>
  <c r="P1597" i="1"/>
  <c r="O1596" i="1"/>
  <c r="P1596" i="1"/>
  <c r="O1595" i="1"/>
  <c r="P1595" i="1"/>
  <c r="O1594" i="1"/>
  <c r="P1594" i="1"/>
  <c r="O1593" i="1"/>
  <c r="P1593" i="1"/>
  <c r="O1592" i="1"/>
  <c r="P1592" i="1"/>
  <c r="O1591" i="1"/>
  <c r="P1591" i="1"/>
  <c r="O1590" i="1"/>
  <c r="P1590" i="1"/>
  <c r="O1589" i="1"/>
  <c r="P1589" i="1"/>
  <c r="O1588" i="1"/>
  <c r="P1588" i="1"/>
  <c r="O1587" i="1"/>
  <c r="P1587" i="1"/>
  <c r="O1586" i="1"/>
  <c r="P1586" i="1"/>
  <c r="O1585" i="1"/>
  <c r="P1585" i="1"/>
  <c r="O1584" i="1"/>
  <c r="P1584" i="1"/>
  <c r="O1583" i="1"/>
  <c r="P1583" i="1"/>
  <c r="O1582" i="1"/>
  <c r="P1582" i="1"/>
  <c r="O1581" i="1"/>
  <c r="P1581" i="1"/>
  <c r="O1580" i="1"/>
  <c r="P1580" i="1"/>
  <c r="O1579" i="1"/>
  <c r="P1579" i="1"/>
  <c r="O1578" i="1"/>
  <c r="P1578" i="1"/>
  <c r="O1577" i="1"/>
  <c r="P1577" i="1"/>
  <c r="O1576" i="1"/>
  <c r="P1576" i="1"/>
  <c r="O1575" i="1"/>
  <c r="P1575" i="1"/>
  <c r="O1574" i="1"/>
  <c r="P1574" i="1"/>
  <c r="O1573" i="1"/>
  <c r="P1573" i="1"/>
  <c r="O1572" i="1"/>
  <c r="P1572" i="1"/>
  <c r="O1571" i="1"/>
  <c r="P1571" i="1"/>
  <c r="O1570" i="1"/>
  <c r="P1570" i="1"/>
  <c r="O1569" i="1"/>
  <c r="P1569" i="1"/>
  <c r="O1568" i="1"/>
  <c r="P1568" i="1"/>
  <c r="O1567" i="1"/>
  <c r="P1567" i="1"/>
  <c r="O1566" i="1"/>
  <c r="P1566" i="1"/>
  <c r="O1565" i="1"/>
  <c r="P1565" i="1"/>
  <c r="O1564" i="1"/>
  <c r="P1564" i="1"/>
  <c r="O1563" i="1"/>
  <c r="P1563" i="1"/>
  <c r="O1562" i="1"/>
  <c r="P1562" i="1"/>
  <c r="O1561" i="1"/>
  <c r="P1561" i="1"/>
  <c r="O1560" i="1"/>
  <c r="P1560" i="1"/>
  <c r="O1559" i="1"/>
  <c r="P1559" i="1"/>
  <c r="O1558" i="1"/>
  <c r="P1558" i="1"/>
  <c r="O1557" i="1"/>
  <c r="P1557" i="1"/>
  <c r="O1556" i="1"/>
  <c r="P1556" i="1"/>
  <c r="O1555" i="1"/>
  <c r="P1555" i="1"/>
  <c r="O1554" i="1"/>
  <c r="P1554" i="1"/>
  <c r="O1553" i="1"/>
  <c r="P1553" i="1"/>
  <c r="O1552" i="1"/>
  <c r="P1552" i="1"/>
  <c r="O1551" i="1"/>
  <c r="P1551" i="1"/>
  <c r="O1550" i="1"/>
  <c r="P1550" i="1"/>
  <c r="O1549" i="1"/>
  <c r="P1549" i="1"/>
  <c r="O1548" i="1"/>
  <c r="P1548" i="1"/>
  <c r="O1547" i="1"/>
  <c r="P1547" i="1"/>
  <c r="O1546" i="1"/>
  <c r="P1546" i="1"/>
  <c r="O1545" i="1"/>
  <c r="P1545" i="1"/>
  <c r="O1544" i="1"/>
  <c r="P1544" i="1"/>
  <c r="O1543" i="1"/>
  <c r="P1543" i="1"/>
  <c r="O1542" i="1"/>
  <c r="P1542" i="1"/>
  <c r="O1541" i="1"/>
  <c r="P1541" i="1"/>
  <c r="O1540" i="1"/>
  <c r="P1540" i="1"/>
  <c r="O1539" i="1"/>
  <c r="P1539" i="1"/>
  <c r="O1538" i="1"/>
  <c r="P1538" i="1"/>
  <c r="O1537" i="1"/>
  <c r="P1537" i="1"/>
  <c r="O1536" i="1"/>
  <c r="P1536" i="1"/>
  <c r="O1535" i="1"/>
  <c r="P1535" i="1"/>
  <c r="O1534" i="1"/>
  <c r="P1534" i="1"/>
  <c r="O1533" i="1"/>
  <c r="P1533" i="1"/>
  <c r="O1532" i="1"/>
  <c r="P1532" i="1"/>
  <c r="O1531" i="1"/>
  <c r="P1531" i="1"/>
  <c r="O1530" i="1"/>
  <c r="P1530" i="1"/>
  <c r="O1529" i="1"/>
  <c r="P1529" i="1"/>
  <c r="O1528" i="1"/>
  <c r="P1528" i="1"/>
  <c r="O1527" i="1"/>
  <c r="P1527" i="1"/>
  <c r="O1526" i="1"/>
  <c r="P1526" i="1"/>
  <c r="O1525" i="1"/>
  <c r="P1525" i="1"/>
  <c r="O1524" i="1"/>
  <c r="P1524" i="1"/>
  <c r="O1523" i="1"/>
  <c r="P1523" i="1"/>
  <c r="O1522" i="1"/>
  <c r="P1522" i="1"/>
  <c r="O1521" i="1"/>
  <c r="P1521" i="1"/>
  <c r="O1520" i="1"/>
  <c r="P1520" i="1"/>
  <c r="O1519" i="1"/>
  <c r="P1519" i="1"/>
  <c r="O1518" i="1"/>
  <c r="P1518" i="1"/>
  <c r="O1517" i="1"/>
  <c r="P1517" i="1"/>
  <c r="O1516" i="1"/>
  <c r="P1516" i="1"/>
  <c r="O1515" i="1"/>
  <c r="P1515" i="1"/>
  <c r="O1514" i="1"/>
  <c r="P1514" i="1"/>
  <c r="O1513" i="1"/>
  <c r="P1513" i="1"/>
  <c r="O1512" i="1"/>
  <c r="P1512" i="1"/>
  <c r="O1511" i="1"/>
  <c r="P1511" i="1"/>
  <c r="O1510" i="1"/>
  <c r="P1510" i="1"/>
  <c r="O1509" i="1"/>
  <c r="P1509" i="1"/>
  <c r="O1508" i="1"/>
  <c r="P1508" i="1"/>
  <c r="O1507" i="1"/>
  <c r="P1507" i="1"/>
  <c r="O1506" i="1"/>
  <c r="P1506" i="1"/>
  <c r="O1505" i="1"/>
  <c r="P1505" i="1"/>
  <c r="O1504" i="1"/>
  <c r="P1504" i="1"/>
  <c r="O1503" i="1"/>
  <c r="P1503" i="1"/>
  <c r="O1502" i="1"/>
  <c r="P1502" i="1"/>
  <c r="O1501" i="1"/>
  <c r="P1501" i="1"/>
  <c r="O1500" i="1"/>
  <c r="P1500" i="1"/>
  <c r="O1499" i="1"/>
  <c r="P1499" i="1"/>
  <c r="O1498" i="1"/>
  <c r="P1498" i="1"/>
  <c r="O1497" i="1"/>
  <c r="P1497" i="1"/>
  <c r="O1496" i="1"/>
  <c r="P1496" i="1"/>
  <c r="O1495" i="1"/>
  <c r="P1495" i="1"/>
  <c r="O1494" i="1"/>
  <c r="P1494" i="1"/>
  <c r="O1493" i="1"/>
  <c r="P1493" i="1"/>
  <c r="O1492" i="1"/>
  <c r="P1492" i="1"/>
  <c r="O1491" i="1"/>
  <c r="P1491" i="1"/>
  <c r="O1490" i="1"/>
  <c r="P1490" i="1"/>
  <c r="O1489" i="1"/>
  <c r="P1489" i="1"/>
  <c r="O1488" i="1"/>
  <c r="P1488" i="1"/>
  <c r="O1487" i="1"/>
  <c r="P1487" i="1"/>
  <c r="O1486" i="1"/>
  <c r="P1486" i="1"/>
  <c r="O1485" i="1"/>
  <c r="P1485" i="1"/>
  <c r="O1484" i="1"/>
  <c r="P1484" i="1"/>
  <c r="O1483" i="1"/>
  <c r="P1483" i="1"/>
  <c r="O1482" i="1"/>
  <c r="P1482" i="1"/>
  <c r="O1481" i="1"/>
  <c r="P1481" i="1"/>
  <c r="O1480" i="1"/>
  <c r="P1480" i="1"/>
  <c r="O1479" i="1"/>
  <c r="P1479" i="1"/>
  <c r="O1478" i="1"/>
  <c r="P1478" i="1"/>
  <c r="O1477" i="1"/>
  <c r="P1477" i="1"/>
  <c r="O1476" i="1"/>
  <c r="P1476" i="1"/>
  <c r="O1475" i="1"/>
  <c r="P1475" i="1"/>
  <c r="O1474" i="1"/>
  <c r="P1474" i="1"/>
  <c r="O1473" i="1"/>
  <c r="P1473" i="1"/>
  <c r="O1472" i="1"/>
  <c r="P1472" i="1"/>
  <c r="O1471" i="1"/>
  <c r="P1471" i="1"/>
  <c r="O1470" i="1"/>
  <c r="P1470" i="1"/>
  <c r="O1469" i="1"/>
  <c r="P1469" i="1"/>
  <c r="O1468" i="1"/>
  <c r="P1468" i="1"/>
  <c r="O1467" i="1"/>
  <c r="P1467" i="1"/>
  <c r="O1466" i="1"/>
  <c r="P1466" i="1"/>
  <c r="O1465" i="1"/>
  <c r="P1465" i="1"/>
  <c r="O1464" i="1"/>
  <c r="P1464" i="1"/>
  <c r="O1463" i="1"/>
  <c r="P1463" i="1"/>
  <c r="O1462" i="1"/>
  <c r="P1462" i="1"/>
  <c r="O1461" i="1"/>
  <c r="P1461" i="1"/>
  <c r="O1460" i="1"/>
  <c r="P1460" i="1"/>
  <c r="O1459" i="1"/>
  <c r="P1459" i="1"/>
  <c r="O1458" i="1"/>
  <c r="P1458" i="1"/>
  <c r="O1457" i="1"/>
  <c r="P1457" i="1"/>
  <c r="O1456" i="1"/>
  <c r="P1456" i="1"/>
  <c r="O1455" i="1"/>
  <c r="P1455" i="1"/>
  <c r="O1454" i="1"/>
  <c r="P1454" i="1"/>
  <c r="O1453" i="1"/>
  <c r="P1453" i="1"/>
  <c r="O1452" i="1"/>
  <c r="P1452" i="1"/>
  <c r="O1451" i="1"/>
  <c r="P1451" i="1"/>
  <c r="O1450" i="1"/>
  <c r="P1450" i="1"/>
  <c r="O1449" i="1"/>
  <c r="P1449" i="1"/>
  <c r="O1448" i="1"/>
  <c r="P1448" i="1"/>
  <c r="O1447" i="1"/>
  <c r="P1447" i="1"/>
  <c r="O1446" i="1"/>
  <c r="P1446" i="1"/>
  <c r="O1445" i="1"/>
  <c r="P1445" i="1"/>
  <c r="O1444" i="1"/>
  <c r="P1444" i="1"/>
  <c r="O1443" i="1"/>
  <c r="P1443" i="1"/>
  <c r="O1442" i="1"/>
  <c r="P1442" i="1"/>
  <c r="O1441" i="1"/>
  <c r="P1441" i="1"/>
  <c r="O1440" i="1"/>
  <c r="P1440" i="1"/>
  <c r="O1439" i="1"/>
  <c r="P1439" i="1"/>
  <c r="O1438" i="1"/>
  <c r="P1438" i="1"/>
  <c r="O1437" i="1"/>
  <c r="P1437" i="1"/>
  <c r="O1436" i="1"/>
  <c r="P1436" i="1"/>
  <c r="O1435" i="1"/>
  <c r="P1435" i="1"/>
  <c r="O1434" i="1"/>
  <c r="P1434" i="1"/>
  <c r="O1433" i="1"/>
  <c r="P1433" i="1"/>
  <c r="O1432" i="1"/>
  <c r="P1432" i="1"/>
  <c r="O1431" i="1"/>
  <c r="P1431" i="1"/>
  <c r="O1430" i="1"/>
  <c r="P1430" i="1"/>
  <c r="O1429" i="1"/>
  <c r="P1429" i="1"/>
  <c r="O1428" i="1"/>
  <c r="P1428" i="1"/>
  <c r="O1427" i="1"/>
  <c r="P1427" i="1"/>
  <c r="O1426" i="1"/>
  <c r="P1426" i="1"/>
  <c r="O1425" i="1"/>
  <c r="P1425" i="1"/>
  <c r="O1424" i="1"/>
  <c r="P1424" i="1"/>
  <c r="O1423" i="1"/>
  <c r="P1423" i="1"/>
  <c r="O1422" i="1"/>
  <c r="P1422" i="1"/>
  <c r="O1421" i="1"/>
  <c r="P1421" i="1"/>
  <c r="O1420" i="1"/>
  <c r="P1420" i="1"/>
  <c r="O1419" i="1"/>
  <c r="P1419" i="1"/>
  <c r="O1418" i="1"/>
  <c r="P1418" i="1"/>
  <c r="O1417" i="1"/>
  <c r="P1417" i="1"/>
  <c r="O1416" i="1"/>
  <c r="P1416" i="1"/>
  <c r="O1415" i="1"/>
  <c r="P1415" i="1"/>
  <c r="O1414" i="1"/>
  <c r="P1414" i="1"/>
  <c r="O1413" i="1"/>
  <c r="P1413" i="1"/>
  <c r="O1412" i="1"/>
  <c r="P1412" i="1"/>
  <c r="O1411" i="1"/>
  <c r="P1411" i="1"/>
  <c r="O1410" i="1"/>
  <c r="P1410" i="1"/>
  <c r="O1409" i="1"/>
  <c r="P1409" i="1"/>
  <c r="O1408" i="1"/>
  <c r="P1408" i="1"/>
  <c r="O1407" i="1"/>
  <c r="P1407" i="1"/>
  <c r="O1406" i="1"/>
  <c r="P1406" i="1"/>
  <c r="O1405" i="1"/>
  <c r="P1405" i="1"/>
  <c r="O1404" i="1"/>
  <c r="P1404" i="1"/>
  <c r="O1403" i="1"/>
  <c r="P1403" i="1"/>
  <c r="O1402" i="1"/>
  <c r="P1402" i="1"/>
  <c r="O1401" i="1"/>
  <c r="P1401" i="1"/>
  <c r="O1400" i="1"/>
  <c r="P1400" i="1"/>
  <c r="O1399" i="1"/>
  <c r="P1399" i="1"/>
  <c r="O1398" i="1"/>
  <c r="P1398" i="1"/>
  <c r="O1397" i="1"/>
  <c r="P1397" i="1"/>
  <c r="O1396" i="1"/>
  <c r="P1396" i="1"/>
  <c r="O1395" i="1"/>
  <c r="P1395" i="1"/>
  <c r="O1394" i="1"/>
  <c r="P1394" i="1"/>
  <c r="O1393" i="1"/>
  <c r="P1393" i="1"/>
  <c r="O1392" i="1"/>
  <c r="P1392" i="1"/>
  <c r="O1391" i="1"/>
  <c r="P1391" i="1"/>
  <c r="O1390" i="1"/>
  <c r="P1390" i="1"/>
  <c r="O1389" i="1"/>
  <c r="P1389" i="1"/>
  <c r="O1388" i="1"/>
  <c r="P1388" i="1"/>
  <c r="O1387" i="1"/>
  <c r="P1387" i="1"/>
  <c r="O1386" i="1"/>
  <c r="P1386" i="1"/>
  <c r="O1385" i="1"/>
  <c r="P1385" i="1"/>
  <c r="O1384" i="1"/>
  <c r="P1384" i="1"/>
  <c r="O1383" i="1"/>
  <c r="P1383" i="1"/>
  <c r="O1382" i="1"/>
  <c r="P1382" i="1"/>
  <c r="O1381" i="1"/>
  <c r="P1381" i="1"/>
  <c r="O1380" i="1"/>
  <c r="P1380" i="1"/>
  <c r="O1379" i="1"/>
  <c r="P1379" i="1"/>
  <c r="O1378" i="1"/>
  <c r="P1378" i="1"/>
  <c r="O1377" i="1"/>
  <c r="P1377" i="1"/>
  <c r="O1376" i="1"/>
  <c r="P1376" i="1"/>
  <c r="O1375" i="1"/>
  <c r="P1375" i="1"/>
  <c r="O1374" i="1"/>
  <c r="P1374" i="1"/>
  <c r="O1373" i="1"/>
  <c r="P1373" i="1"/>
  <c r="O1372" i="1"/>
  <c r="P1372" i="1"/>
  <c r="O1371" i="1"/>
  <c r="P1371" i="1"/>
  <c r="O1370" i="1"/>
  <c r="P1370" i="1"/>
  <c r="O1369" i="1"/>
  <c r="P1369" i="1"/>
  <c r="O1368" i="1"/>
  <c r="P1368" i="1"/>
  <c r="O1367" i="1"/>
  <c r="P1367" i="1"/>
  <c r="O1366" i="1"/>
  <c r="P1366" i="1"/>
  <c r="O1365" i="1"/>
  <c r="P1365" i="1"/>
  <c r="O1364" i="1"/>
  <c r="P1364" i="1"/>
  <c r="O1363" i="1"/>
  <c r="P1363" i="1"/>
  <c r="O1362" i="1"/>
  <c r="P1362" i="1"/>
  <c r="O1361" i="1"/>
  <c r="P1361" i="1"/>
  <c r="O1360" i="1"/>
  <c r="P1360" i="1"/>
  <c r="O1359" i="1"/>
  <c r="P1359" i="1"/>
  <c r="O1358" i="1"/>
  <c r="P1358" i="1"/>
  <c r="O1357" i="1"/>
  <c r="P1357" i="1"/>
  <c r="O1356" i="1"/>
  <c r="P1356" i="1"/>
  <c r="O1355" i="1"/>
  <c r="P1355" i="1"/>
  <c r="O1354" i="1"/>
  <c r="P1354" i="1"/>
  <c r="O1353" i="1"/>
  <c r="P1353" i="1"/>
  <c r="O1352" i="1"/>
  <c r="P1352" i="1"/>
  <c r="O1351" i="1"/>
  <c r="P1351" i="1"/>
  <c r="O1350" i="1"/>
  <c r="P1350" i="1"/>
  <c r="O1349" i="1"/>
  <c r="P1349" i="1"/>
  <c r="O1348" i="1"/>
  <c r="P1348" i="1"/>
  <c r="O1347" i="1"/>
  <c r="P1347" i="1"/>
  <c r="O1346" i="1"/>
  <c r="P1346" i="1"/>
  <c r="O1345" i="1"/>
  <c r="P1345" i="1"/>
  <c r="O1344" i="1"/>
  <c r="P1344" i="1"/>
  <c r="O1343" i="1"/>
  <c r="P1343" i="1"/>
  <c r="O1342" i="1"/>
  <c r="P1342" i="1"/>
  <c r="O1341" i="1"/>
  <c r="P1341" i="1"/>
  <c r="O1340" i="1"/>
  <c r="P1340" i="1"/>
  <c r="O1339" i="1"/>
  <c r="P1339" i="1"/>
  <c r="O1338" i="1"/>
  <c r="P1338" i="1"/>
  <c r="O1337" i="1"/>
  <c r="P1337" i="1"/>
  <c r="O1336" i="1"/>
  <c r="P1336" i="1"/>
  <c r="O1335" i="1"/>
  <c r="P1335" i="1"/>
  <c r="O1334" i="1"/>
  <c r="P1334" i="1"/>
  <c r="O1333" i="1"/>
  <c r="P1333" i="1"/>
  <c r="O1332" i="1"/>
  <c r="P1332" i="1"/>
  <c r="O1331" i="1"/>
  <c r="P1331" i="1"/>
  <c r="O1330" i="1"/>
  <c r="P1330" i="1"/>
  <c r="O1329" i="1"/>
  <c r="P1329" i="1"/>
  <c r="O1328" i="1"/>
  <c r="P1328" i="1"/>
  <c r="O1327" i="1"/>
  <c r="P1327" i="1"/>
  <c r="O1326" i="1"/>
  <c r="P1326" i="1"/>
  <c r="O1325" i="1"/>
  <c r="P1325" i="1"/>
  <c r="O1324" i="1"/>
  <c r="P1324" i="1"/>
  <c r="O1323" i="1"/>
  <c r="P1323" i="1"/>
  <c r="O1322" i="1"/>
  <c r="P1322" i="1"/>
  <c r="O1321" i="1"/>
  <c r="P1321" i="1"/>
  <c r="O1320" i="1"/>
  <c r="P1320" i="1"/>
  <c r="O1319" i="1"/>
  <c r="P1319" i="1"/>
  <c r="O1318" i="1"/>
  <c r="P1318" i="1"/>
  <c r="O1317" i="1"/>
  <c r="P1317" i="1"/>
  <c r="O1316" i="1"/>
  <c r="P1316" i="1"/>
  <c r="O1315" i="1"/>
  <c r="P1315" i="1"/>
  <c r="O1314" i="1"/>
  <c r="P1314" i="1"/>
  <c r="O1313" i="1"/>
  <c r="P1313" i="1"/>
  <c r="O1312" i="1"/>
  <c r="P1312" i="1"/>
  <c r="O1311" i="1"/>
  <c r="P1311" i="1"/>
  <c r="O1310" i="1"/>
  <c r="P1310" i="1"/>
  <c r="O1309" i="1"/>
  <c r="P1309" i="1"/>
  <c r="O1308" i="1"/>
  <c r="P1308" i="1"/>
  <c r="O1307" i="1"/>
  <c r="P1307" i="1"/>
  <c r="O1306" i="1"/>
  <c r="P1306" i="1"/>
  <c r="O1305" i="1"/>
  <c r="P1305" i="1"/>
  <c r="O1304" i="1"/>
  <c r="P1304" i="1"/>
  <c r="O1303" i="1"/>
  <c r="P1303" i="1"/>
  <c r="O1302" i="1"/>
  <c r="P1302" i="1"/>
  <c r="O1301" i="1"/>
  <c r="P1301" i="1"/>
  <c r="O1300" i="1"/>
  <c r="P1300" i="1"/>
  <c r="O1299" i="1"/>
  <c r="P1299" i="1"/>
  <c r="O1298" i="1"/>
  <c r="P1298" i="1"/>
  <c r="O1297" i="1"/>
  <c r="P1297" i="1"/>
  <c r="O1296" i="1"/>
  <c r="P1296" i="1"/>
  <c r="O1295" i="1"/>
  <c r="P1295" i="1"/>
  <c r="O1294" i="1"/>
  <c r="P1294" i="1"/>
  <c r="O1293" i="1"/>
  <c r="P1293" i="1"/>
  <c r="O1292" i="1"/>
  <c r="P1292" i="1"/>
  <c r="O1291" i="1"/>
  <c r="P1291" i="1"/>
  <c r="O1290" i="1"/>
  <c r="P1290" i="1"/>
  <c r="O1289" i="1"/>
  <c r="P1289" i="1"/>
  <c r="O1288" i="1"/>
  <c r="P1288" i="1"/>
  <c r="O1287" i="1"/>
  <c r="P1287" i="1"/>
  <c r="O1286" i="1"/>
  <c r="P1286" i="1"/>
  <c r="O1285" i="1"/>
  <c r="P1285" i="1"/>
  <c r="O1284" i="1"/>
  <c r="P1284" i="1"/>
  <c r="O1283" i="1"/>
  <c r="P1283" i="1"/>
  <c r="O1282" i="1"/>
  <c r="P1282" i="1"/>
  <c r="O1281" i="1"/>
  <c r="P1281" i="1"/>
  <c r="O1280" i="1"/>
  <c r="P1280" i="1"/>
  <c r="O1279" i="1"/>
  <c r="P1279" i="1"/>
  <c r="O1278" i="1"/>
  <c r="P1278" i="1"/>
  <c r="O1277" i="1"/>
  <c r="P1277" i="1"/>
  <c r="O1276" i="1"/>
  <c r="P1276" i="1"/>
  <c r="O1275" i="1"/>
  <c r="P1275" i="1"/>
  <c r="O1274" i="1"/>
  <c r="P1274" i="1"/>
  <c r="O1273" i="1"/>
  <c r="P1273" i="1"/>
  <c r="O1272" i="1"/>
  <c r="P1272" i="1"/>
  <c r="O1271" i="1"/>
  <c r="P1271" i="1"/>
  <c r="O1270" i="1"/>
  <c r="P1270" i="1"/>
  <c r="O1269" i="1"/>
  <c r="P1269" i="1"/>
  <c r="O1268" i="1"/>
  <c r="P1268" i="1"/>
  <c r="O1267" i="1"/>
  <c r="P1267" i="1"/>
  <c r="O1266" i="1"/>
  <c r="P1266" i="1"/>
  <c r="O1265" i="1"/>
  <c r="P1265" i="1"/>
  <c r="O1264" i="1"/>
  <c r="P1264" i="1"/>
  <c r="O1263" i="1"/>
  <c r="P1263" i="1"/>
  <c r="O1262" i="1"/>
  <c r="P1262" i="1"/>
  <c r="O1261" i="1"/>
  <c r="P1261" i="1"/>
  <c r="O1260" i="1"/>
  <c r="P1260" i="1"/>
  <c r="O1259" i="1"/>
  <c r="P1259" i="1"/>
  <c r="O1258" i="1"/>
  <c r="P1258" i="1"/>
  <c r="O1257" i="1"/>
  <c r="P1257" i="1"/>
  <c r="O1256" i="1"/>
  <c r="P1256" i="1"/>
  <c r="O1255" i="1"/>
  <c r="P1255" i="1"/>
  <c r="O1254" i="1"/>
  <c r="P1254" i="1"/>
  <c r="O1253" i="1"/>
  <c r="P1253" i="1"/>
  <c r="O1252" i="1"/>
  <c r="P1252" i="1"/>
  <c r="O1251" i="1"/>
  <c r="P1251" i="1"/>
  <c r="O1250" i="1"/>
  <c r="P1250" i="1"/>
  <c r="O1249" i="1"/>
  <c r="P1249" i="1"/>
  <c r="O1248" i="1"/>
  <c r="P1248" i="1"/>
  <c r="O1247" i="1"/>
  <c r="P1247" i="1"/>
  <c r="O1246" i="1"/>
  <c r="P1246" i="1"/>
  <c r="O1245" i="1"/>
  <c r="P1245" i="1"/>
  <c r="O1244" i="1"/>
  <c r="P1244" i="1"/>
  <c r="O1243" i="1"/>
  <c r="P1243" i="1"/>
  <c r="O1242" i="1"/>
  <c r="P1242" i="1"/>
  <c r="O1241" i="1"/>
  <c r="P1241" i="1"/>
  <c r="O1240" i="1"/>
  <c r="P1240" i="1"/>
  <c r="O1239" i="1"/>
  <c r="P1239" i="1"/>
  <c r="O1238" i="1"/>
  <c r="P1238" i="1"/>
  <c r="O1237" i="1"/>
  <c r="P1237" i="1"/>
  <c r="O1236" i="1"/>
  <c r="P1236" i="1"/>
  <c r="O1235" i="1"/>
  <c r="P1235" i="1"/>
  <c r="O1234" i="1"/>
  <c r="P1234" i="1"/>
  <c r="O1233" i="1"/>
  <c r="P1233" i="1"/>
  <c r="O1232" i="1"/>
  <c r="P1232" i="1"/>
  <c r="O1231" i="1"/>
  <c r="P1231" i="1"/>
  <c r="O1230" i="1"/>
  <c r="P1230" i="1"/>
  <c r="O1229" i="1"/>
  <c r="P1229" i="1"/>
  <c r="O1228" i="1"/>
  <c r="P1228" i="1"/>
  <c r="O1227" i="1"/>
  <c r="P1227" i="1"/>
  <c r="O1226" i="1"/>
  <c r="P1226" i="1"/>
  <c r="O1225" i="1"/>
  <c r="P1225" i="1"/>
  <c r="O1224" i="1"/>
  <c r="P1224" i="1"/>
  <c r="O1223" i="1"/>
  <c r="P1223" i="1"/>
  <c r="O1222" i="1"/>
  <c r="P1222" i="1"/>
  <c r="O1221" i="1"/>
  <c r="P1221" i="1"/>
  <c r="O1220" i="1"/>
  <c r="P1220" i="1"/>
  <c r="O1219" i="1"/>
  <c r="P1219" i="1"/>
  <c r="O1218" i="1"/>
  <c r="P1218" i="1"/>
  <c r="O1217" i="1"/>
  <c r="P1217" i="1"/>
  <c r="O1216" i="1"/>
  <c r="P1216" i="1"/>
  <c r="O1215" i="1"/>
  <c r="P1215" i="1"/>
  <c r="O1214" i="1"/>
  <c r="P1214" i="1"/>
  <c r="O1213" i="1"/>
  <c r="P1213" i="1"/>
  <c r="O1212" i="1"/>
  <c r="P1212" i="1"/>
  <c r="O1211" i="1"/>
  <c r="P1211" i="1"/>
  <c r="O1210" i="1"/>
  <c r="P1210" i="1"/>
  <c r="O1209" i="1"/>
  <c r="P1209" i="1"/>
  <c r="O1208" i="1"/>
  <c r="P1208" i="1"/>
  <c r="O1207" i="1"/>
  <c r="P1207" i="1"/>
  <c r="O1206" i="1"/>
  <c r="P1206" i="1"/>
  <c r="O1205" i="1"/>
  <c r="P1205" i="1"/>
  <c r="O1204" i="1"/>
  <c r="P1204" i="1"/>
  <c r="O1203" i="1"/>
  <c r="P1203" i="1"/>
  <c r="O1202" i="1"/>
  <c r="P1202" i="1"/>
  <c r="O1201" i="1"/>
  <c r="P1201" i="1"/>
  <c r="O1200" i="1"/>
  <c r="P1200" i="1"/>
  <c r="O1199" i="1"/>
  <c r="P1199" i="1"/>
  <c r="O1198" i="1"/>
  <c r="P1198" i="1"/>
  <c r="O1197" i="1"/>
  <c r="P1197" i="1"/>
  <c r="O1196" i="1"/>
  <c r="P1196" i="1"/>
  <c r="O1195" i="1"/>
  <c r="P1195" i="1"/>
  <c r="O1194" i="1"/>
  <c r="P1194" i="1"/>
  <c r="O1193" i="1"/>
  <c r="P1193" i="1"/>
  <c r="O1192" i="1"/>
  <c r="P1192" i="1"/>
  <c r="O1191" i="1"/>
  <c r="P1191" i="1"/>
  <c r="O1190" i="1"/>
  <c r="P1190" i="1"/>
  <c r="O1189" i="1"/>
  <c r="P1189" i="1"/>
  <c r="O1188" i="1"/>
  <c r="P1188" i="1"/>
  <c r="O1187" i="1"/>
  <c r="P1187" i="1"/>
  <c r="O1186" i="1"/>
  <c r="P1186" i="1"/>
  <c r="O1185" i="1"/>
  <c r="P1185" i="1"/>
  <c r="O1184" i="1"/>
  <c r="P1184" i="1"/>
  <c r="O1183" i="1"/>
  <c r="P1183" i="1"/>
  <c r="O1182" i="1"/>
  <c r="P1182" i="1"/>
  <c r="O1181" i="1"/>
  <c r="P1181" i="1"/>
  <c r="O1180" i="1"/>
  <c r="P1180" i="1"/>
  <c r="O1179" i="1"/>
  <c r="P1179" i="1"/>
  <c r="O1178" i="1"/>
  <c r="P1178" i="1"/>
  <c r="O1177" i="1"/>
  <c r="P1177" i="1"/>
  <c r="O1176" i="1"/>
  <c r="P1176" i="1"/>
  <c r="O1175" i="1"/>
  <c r="P1175" i="1"/>
  <c r="O1174" i="1"/>
  <c r="P1174" i="1"/>
  <c r="O1173" i="1"/>
  <c r="P1173" i="1"/>
  <c r="O1172" i="1"/>
  <c r="P1172" i="1"/>
  <c r="O1171" i="1"/>
  <c r="P1171" i="1"/>
  <c r="O1170" i="1"/>
  <c r="P1170" i="1"/>
  <c r="O1169" i="1"/>
  <c r="P1169" i="1"/>
  <c r="O1168" i="1"/>
  <c r="P1168" i="1"/>
  <c r="O1167" i="1"/>
  <c r="P1167" i="1"/>
  <c r="O1166" i="1"/>
  <c r="P1166" i="1"/>
  <c r="O1165" i="1"/>
  <c r="P1165" i="1"/>
  <c r="O1164" i="1"/>
  <c r="P1164" i="1"/>
  <c r="O1163" i="1"/>
  <c r="P1163" i="1"/>
  <c r="O1162" i="1"/>
  <c r="P1162" i="1"/>
  <c r="O1161" i="1"/>
  <c r="P1161" i="1"/>
  <c r="O1160" i="1"/>
  <c r="P1160" i="1"/>
  <c r="O1159" i="1"/>
  <c r="P1159" i="1"/>
  <c r="O1158" i="1"/>
  <c r="P1158" i="1"/>
  <c r="O1157" i="1"/>
  <c r="P1157" i="1"/>
  <c r="O1156" i="1"/>
  <c r="P1156" i="1"/>
  <c r="O1155" i="1"/>
  <c r="P1155" i="1"/>
  <c r="O1154" i="1"/>
  <c r="P1154" i="1"/>
  <c r="O1153" i="1"/>
  <c r="P1153" i="1"/>
  <c r="O1152" i="1"/>
  <c r="P1152" i="1"/>
  <c r="O1151" i="1"/>
  <c r="P1151" i="1"/>
  <c r="O1150" i="1"/>
  <c r="P1150" i="1"/>
  <c r="O1149" i="1"/>
  <c r="P1149" i="1"/>
  <c r="O1148" i="1"/>
  <c r="P1148" i="1"/>
  <c r="O1147" i="1"/>
  <c r="P1147" i="1"/>
  <c r="O1146" i="1"/>
  <c r="P1146" i="1"/>
  <c r="O1145" i="1"/>
  <c r="P1145" i="1"/>
  <c r="O1144" i="1"/>
  <c r="P1144" i="1"/>
  <c r="O1143" i="1"/>
  <c r="P1143" i="1"/>
  <c r="O1142" i="1"/>
  <c r="P1142" i="1"/>
  <c r="O1141" i="1"/>
  <c r="P1141" i="1"/>
  <c r="O1140" i="1"/>
  <c r="P1140" i="1"/>
  <c r="O1139" i="1"/>
  <c r="P1139" i="1"/>
  <c r="O1138" i="1"/>
  <c r="P1138" i="1"/>
  <c r="O1137" i="1"/>
  <c r="P1137" i="1"/>
  <c r="O1136" i="1"/>
  <c r="P1136" i="1"/>
  <c r="O1135" i="1"/>
  <c r="P1135" i="1"/>
  <c r="O1134" i="1"/>
  <c r="P1134" i="1"/>
  <c r="O1133" i="1"/>
  <c r="P1133" i="1"/>
  <c r="O1132" i="1"/>
  <c r="P1132" i="1"/>
  <c r="O1131" i="1"/>
  <c r="P1131" i="1"/>
  <c r="O1130" i="1"/>
  <c r="P1130" i="1"/>
  <c r="O1129" i="1"/>
  <c r="P1129" i="1"/>
  <c r="O1128" i="1"/>
  <c r="P1128" i="1"/>
  <c r="O1127" i="1"/>
  <c r="P1127" i="1"/>
  <c r="O1126" i="1"/>
  <c r="P1126" i="1"/>
  <c r="O1125" i="1"/>
  <c r="P1125" i="1"/>
  <c r="O1124" i="1"/>
  <c r="P1124" i="1"/>
  <c r="O1123" i="1"/>
  <c r="P1123" i="1"/>
  <c r="O1122" i="1"/>
  <c r="P1122" i="1"/>
  <c r="O1121" i="1"/>
  <c r="P1121" i="1"/>
  <c r="O1120" i="1"/>
  <c r="P1120" i="1"/>
  <c r="O1119" i="1"/>
  <c r="P1119" i="1"/>
  <c r="O1118" i="1"/>
  <c r="P1118" i="1"/>
  <c r="O1117" i="1"/>
  <c r="P1117" i="1"/>
  <c r="O1116" i="1"/>
  <c r="P1116" i="1"/>
  <c r="O1115" i="1"/>
  <c r="P1115" i="1"/>
  <c r="O1114" i="1"/>
  <c r="P1114" i="1"/>
  <c r="O1113" i="1"/>
  <c r="P1113" i="1"/>
  <c r="O1112" i="1"/>
  <c r="P1112" i="1"/>
  <c r="O1111" i="1"/>
  <c r="P1111" i="1"/>
  <c r="O1110" i="1"/>
  <c r="P1110" i="1"/>
  <c r="O1109" i="1"/>
  <c r="P1109" i="1"/>
  <c r="O1108" i="1"/>
  <c r="P1108" i="1"/>
  <c r="O1107" i="1"/>
  <c r="P1107" i="1"/>
  <c r="O1106" i="1"/>
  <c r="P1106" i="1"/>
  <c r="O1105" i="1"/>
  <c r="P1105" i="1"/>
  <c r="O1104" i="1"/>
  <c r="P1104" i="1"/>
  <c r="O1103" i="1"/>
  <c r="P1103" i="1"/>
  <c r="O1102" i="1"/>
  <c r="P1102" i="1"/>
  <c r="O1101" i="1"/>
  <c r="P1101" i="1"/>
  <c r="O1100" i="1"/>
  <c r="P1100" i="1"/>
  <c r="O1099" i="1"/>
  <c r="P1099" i="1"/>
  <c r="O1098" i="1"/>
  <c r="P1098" i="1"/>
  <c r="O1097" i="1"/>
  <c r="P1097" i="1"/>
  <c r="O1096" i="1"/>
  <c r="P1096" i="1"/>
  <c r="O1095" i="1"/>
  <c r="P1095" i="1"/>
  <c r="O1094" i="1"/>
  <c r="P1094" i="1"/>
  <c r="O1093" i="1"/>
  <c r="P1093" i="1"/>
  <c r="O1092" i="1"/>
  <c r="P1092" i="1"/>
  <c r="O1091" i="1"/>
  <c r="P1091" i="1"/>
  <c r="O1090" i="1"/>
  <c r="P1090" i="1"/>
  <c r="O1089" i="1"/>
  <c r="P1089" i="1"/>
  <c r="O1088" i="1"/>
  <c r="P1088" i="1"/>
  <c r="O1087" i="1"/>
  <c r="P1087" i="1"/>
  <c r="O1086" i="1"/>
  <c r="P1086" i="1"/>
  <c r="O1085" i="1"/>
  <c r="P1085" i="1"/>
  <c r="O1084" i="1"/>
  <c r="P1084" i="1"/>
  <c r="O1083" i="1"/>
  <c r="P1083" i="1"/>
  <c r="O1082" i="1"/>
  <c r="P1082" i="1"/>
  <c r="O1081" i="1"/>
  <c r="P1081" i="1"/>
  <c r="O1080" i="1"/>
  <c r="P1080" i="1"/>
  <c r="O1079" i="1"/>
  <c r="P1079" i="1"/>
  <c r="O1078" i="1"/>
  <c r="P1078" i="1"/>
  <c r="O1077" i="1"/>
  <c r="P1077" i="1"/>
  <c r="O1076" i="1"/>
  <c r="P1076" i="1"/>
  <c r="O1075" i="1"/>
  <c r="P1075" i="1"/>
  <c r="O1074" i="1"/>
  <c r="P1074" i="1"/>
  <c r="O1073" i="1"/>
  <c r="P1073" i="1"/>
  <c r="O1072" i="1"/>
  <c r="P1072" i="1"/>
  <c r="O1071" i="1"/>
  <c r="P1071" i="1"/>
  <c r="O1070" i="1"/>
  <c r="P1070" i="1"/>
  <c r="O1069" i="1"/>
  <c r="P1069" i="1"/>
  <c r="O1068" i="1"/>
  <c r="P1068" i="1"/>
  <c r="O1067" i="1"/>
  <c r="P1067" i="1"/>
  <c r="O1066" i="1"/>
  <c r="P1066" i="1"/>
  <c r="O1065" i="1"/>
  <c r="P1065" i="1"/>
  <c r="O1064" i="1"/>
  <c r="P1064" i="1"/>
  <c r="O1063" i="1"/>
  <c r="P1063" i="1"/>
  <c r="O1062" i="1"/>
  <c r="P1062" i="1"/>
  <c r="O1061" i="1"/>
  <c r="P1061" i="1"/>
  <c r="O1060" i="1"/>
  <c r="P1060" i="1"/>
  <c r="O1059" i="1"/>
  <c r="P1059" i="1"/>
  <c r="O1058" i="1"/>
  <c r="P1058" i="1"/>
  <c r="O1057" i="1"/>
  <c r="P1057" i="1"/>
  <c r="O1056" i="1"/>
  <c r="P1056" i="1"/>
  <c r="O1055" i="1"/>
  <c r="P1055" i="1"/>
  <c r="O1054" i="1"/>
  <c r="P1054" i="1"/>
  <c r="O1053" i="1"/>
  <c r="P1053" i="1"/>
  <c r="O1052" i="1"/>
  <c r="P1052" i="1"/>
  <c r="O1051" i="1"/>
  <c r="P1051" i="1"/>
  <c r="O1050" i="1"/>
  <c r="P1050" i="1"/>
  <c r="O1049" i="1"/>
  <c r="P1049" i="1"/>
  <c r="O1048" i="1"/>
  <c r="P1048" i="1"/>
  <c r="O1047" i="1"/>
  <c r="P1047" i="1"/>
  <c r="O1046" i="1"/>
  <c r="P1046" i="1"/>
  <c r="O1045" i="1"/>
  <c r="P1045" i="1"/>
  <c r="O1044" i="1"/>
  <c r="P1044" i="1"/>
  <c r="O1043" i="1"/>
  <c r="P1043" i="1"/>
  <c r="O1042" i="1"/>
  <c r="P1042" i="1"/>
  <c r="O1041" i="1"/>
  <c r="P1041" i="1"/>
  <c r="O1040" i="1"/>
  <c r="P1040" i="1"/>
  <c r="O1039" i="1"/>
  <c r="P1039" i="1"/>
  <c r="O1038" i="1"/>
  <c r="P1038" i="1"/>
  <c r="O1037" i="1"/>
  <c r="P1037" i="1"/>
  <c r="O1036" i="1"/>
  <c r="P1036" i="1"/>
  <c r="O1035" i="1"/>
  <c r="P1035" i="1"/>
  <c r="O1034" i="1"/>
  <c r="P1034" i="1"/>
  <c r="O1033" i="1"/>
  <c r="P1033" i="1"/>
  <c r="O1032" i="1"/>
  <c r="P1032" i="1"/>
  <c r="O1031" i="1"/>
  <c r="P1031" i="1"/>
  <c r="O1030" i="1"/>
  <c r="P1030" i="1"/>
  <c r="O1029" i="1"/>
  <c r="P1029" i="1"/>
  <c r="O1028" i="1"/>
  <c r="P1028" i="1"/>
  <c r="O1027" i="1"/>
  <c r="P1027" i="1"/>
  <c r="O1026" i="1"/>
  <c r="P1026" i="1"/>
  <c r="O1025" i="1"/>
  <c r="P1025" i="1"/>
  <c r="O1024" i="1"/>
  <c r="P1024" i="1"/>
  <c r="O1023" i="1"/>
  <c r="P1023" i="1"/>
  <c r="O1022" i="1"/>
  <c r="P1022" i="1"/>
  <c r="O1021" i="1"/>
  <c r="P1021" i="1"/>
  <c r="O1020" i="1"/>
  <c r="P1020" i="1"/>
  <c r="O1019" i="1"/>
  <c r="P1019" i="1"/>
  <c r="O1018" i="1"/>
  <c r="P1018" i="1"/>
  <c r="O1017" i="1"/>
  <c r="P1017" i="1"/>
  <c r="O1016" i="1"/>
  <c r="P1016" i="1"/>
  <c r="O1015" i="1"/>
  <c r="P1015" i="1"/>
  <c r="O1014" i="1"/>
  <c r="P1014" i="1"/>
  <c r="O1013" i="1"/>
  <c r="P1013" i="1"/>
  <c r="O1012" i="1"/>
  <c r="P1012" i="1"/>
  <c r="O1011" i="1"/>
  <c r="P1011" i="1"/>
  <c r="O1010" i="1"/>
  <c r="P1010" i="1"/>
  <c r="O1009" i="1"/>
  <c r="P1009" i="1"/>
  <c r="O1008" i="1"/>
  <c r="P1008" i="1"/>
  <c r="O1007" i="1"/>
  <c r="P1007" i="1"/>
  <c r="O1006" i="1"/>
  <c r="P1006" i="1"/>
  <c r="O1005" i="1"/>
  <c r="P1005" i="1"/>
  <c r="O1004" i="1"/>
  <c r="P1004" i="1"/>
  <c r="O1003" i="1"/>
  <c r="P1003" i="1"/>
  <c r="O1002" i="1"/>
  <c r="P1002" i="1"/>
  <c r="O1001" i="1"/>
  <c r="P1001" i="1"/>
  <c r="O1000" i="1"/>
  <c r="P1000" i="1"/>
  <c r="O999" i="1"/>
  <c r="P999" i="1"/>
  <c r="O998" i="1"/>
  <c r="P998" i="1"/>
  <c r="O997" i="1"/>
  <c r="P997" i="1"/>
  <c r="O996" i="1"/>
  <c r="P996" i="1"/>
  <c r="O995" i="1"/>
  <c r="P995" i="1"/>
  <c r="O994" i="1"/>
  <c r="P994" i="1"/>
  <c r="O993" i="1"/>
  <c r="P993" i="1"/>
  <c r="O992" i="1"/>
  <c r="P992" i="1"/>
  <c r="O991" i="1"/>
  <c r="P991" i="1"/>
  <c r="O990" i="1"/>
  <c r="P990" i="1"/>
  <c r="O989" i="1"/>
  <c r="P989" i="1"/>
  <c r="O988" i="1"/>
  <c r="P988" i="1"/>
  <c r="O987" i="1"/>
  <c r="P987" i="1"/>
  <c r="O986" i="1"/>
  <c r="P986" i="1"/>
  <c r="O985" i="1"/>
  <c r="P985" i="1"/>
  <c r="O984" i="1"/>
  <c r="P984" i="1"/>
  <c r="O983" i="1"/>
  <c r="P983" i="1"/>
  <c r="O982" i="1"/>
  <c r="P982" i="1"/>
  <c r="O981" i="1"/>
  <c r="P981" i="1"/>
  <c r="O980" i="1"/>
  <c r="P980" i="1"/>
  <c r="O979" i="1"/>
  <c r="P979" i="1"/>
  <c r="O978" i="1"/>
  <c r="P978" i="1"/>
  <c r="O977" i="1"/>
  <c r="P977" i="1"/>
  <c r="O976" i="1"/>
  <c r="P976" i="1"/>
  <c r="O975" i="1"/>
  <c r="P975" i="1"/>
  <c r="O974" i="1"/>
  <c r="P974" i="1"/>
  <c r="O973" i="1"/>
  <c r="P973" i="1"/>
  <c r="O972" i="1"/>
  <c r="P972" i="1"/>
  <c r="O971" i="1"/>
  <c r="P971" i="1"/>
  <c r="O970" i="1"/>
  <c r="P970" i="1"/>
  <c r="O969" i="1"/>
  <c r="P969" i="1"/>
  <c r="O968" i="1"/>
  <c r="P968" i="1"/>
  <c r="O967" i="1"/>
  <c r="P967" i="1"/>
  <c r="O966" i="1"/>
  <c r="P966" i="1"/>
  <c r="O965" i="1"/>
  <c r="P965" i="1"/>
  <c r="O964" i="1"/>
  <c r="P964" i="1"/>
  <c r="O963" i="1"/>
  <c r="P963" i="1"/>
  <c r="O962" i="1"/>
  <c r="P962" i="1"/>
  <c r="O961" i="1"/>
  <c r="P961" i="1"/>
  <c r="O960" i="1"/>
  <c r="P960" i="1"/>
  <c r="O959" i="1"/>
  <c r="P959" i="1"/>
  <c r="O958" i="1"/>
  <c r="P958" i="1"/>
  <c r="O957" i="1"/>
  <c r="P957" i="1"/>
  <c r="O956" i="1"/>
  <c r="P956" i="1"/>
  <c r="O955" i="1"/>
  <c r="P955" i="1"/>
  <c r="O954" i="1"/>
  <c r="P954" i="1"/>
  <c r="O953" i="1"/>
  <c r="P953" i="1"/>
  <c r="O952" i="1"/>
  <c r="P952" i="1"/>
  <c r="O951" i="1"/>
  <c r="P951" i="1"/>
  <c r="O950" i="1"/>
  <c r="P950" i="1"/>
  <c r="O949" i="1"/>
  <c r="P949" i="1"/>
  <c r="O948" i="1"/>
  <c r="P948" i="1"/>
  <c r="O947" i="1"/>
  <c r="P947" i="1"/>
  <c r="O946" i="1"/>
  <c r="P946" i="1"/>
  <c r="O945" i="1"/>
  <c r="P945" i="1"/>
  <c r="O944" i="1"/>
  <c r="P944" i="1"/>
  <c r="O943" i="1"/>
  <c r="P943" i="1"/>
  <c r="O942" i="1"/>
  <c r="P942" i="1"/>
  <c r="O941" i="1"/>
  <c r="P941" i="1"/>
  <c r="O940" i="1"/>
  <c r="P940" i="1"/>
  <c r="O939" i="1"/>
  <c r="P939" i="1"/>
  <c r="O938" i="1"/>
  <c r="P938" i="1"/>
  <c r="O937" i="1"/>
  <c r="P937" i="1"/>
  <c r="O936" i="1"/>
  <c r="P936" i="1"/>
  <c r="O935" i="1"/>
  <c r="P935" i="1"/>
  <c r="O934" i="1"/>
  <c r="P934" i="1"/>
  <c r="O933" i="1"/>
  <c r="P933" i="1"/>
  <c r="O932" i="1"/>
  <c r="P932" i="1"/>
  <c r="O931" i="1"/>
  <c r="P931" i="1"/>
  <c r="O930" i="1"/>
  <c r="P930" i="1"/>
  <c r="O929" i="1"/>
  <c r="P929" i="1"/>
  <c r="O928" i="1"/>
  <c r="P928" i="1"/>
  <c r="O927" i="1"/>
  <c r="P927" i="1"/>
  <c r="O926" i="1"/>
  <c r="P926" i="1"/>
  <c r="O925" i="1"/>
  <c r="P925" i="1"/>
  <c r="O924" i="1"/>
  <c r="P924" i="1"/>
  <c r="O923" i="1"/>
  <c r="P923" i="1"/>
  <c r="O922" i="1"/>
  <c r="P922" i="1"/>
  <c r="O921" i="1"/>
  <c r="P921" i="1"/>
  <c r="O920" i="1"/>
  <c r="P920" i="1"/>
  <c r="O919" i="1"/>
  <c r="P919" i="1"/>
  <c r="O918" i="1"/>
  <c r="P918" i="1"/>
  <c r="O917" i="1"/>
  <c r="P917" i="1"/>
  <c r="O916" i="1"/>
  <c r="P916" i="1"/>
  <c r="O915" i="1"/>
  <c r="P915" i="1"/>
  <c r="O914" i="1"/>
  <c r="P914" i="1"/>
  <c r="O913" i="1"/>
  <c r="P913" i="1"/>
  <c r="O912" i="1"/>
  <c r="P912" i="1"/>
  <c r="O911" i="1"/>
  <c r="P911" i="1"/>
  <c r="O910" i="1"/>
  <c r="P910" i="1"/>
  <c r="O909" i="1"/>
  <c r="P909" i="1"/>
  <c r="O908" i="1"/>
  <c r="P908" i="1"/>
  <c r="O907" i="1"/>
  <c r="P907" i="1"/>
  <c r="O906" i="1"/>
  <c r="P906" i="1"/>
  <c r="O905" i="1"/>
  <c r="P905" i="1"/>
  <c r="O904" i="1"/>
  <c r="P904" i="1"/>
  <c r="O903" i="1"/>
  <c r="P903" i="1"/>
  <c r="O902" i="1"/>
  <c r="P902" i="1"/>
  <c r="O901" i="1"/>
  <c r="P901" i="1"/>
  <c r="O900" i="1"/>
  <c r="P900" i="1"/>
  <c r="O899" i="1"/>
  <c r="P899" i="1"/>
  <c r="O898" i="1"/>
  <c r="P898" i="1"/>
  <c r="O897" i="1"/>
  <c r="P897" i="1"/>
  <c r="O896" i="1"/>
  <c r="P896" i="1"/>
  <c r="O895" i="1"/>
  <c r="P895" i="1"/>
  <c r="O894" i="1"/>
  <c r="P894" i="1"/>
  <c r="O893" i="1"/>
  <c r="P893" i="1"/>
  <c r="O892" i="1"/>
  <c r="P892" i="1"/>
  <c r="O891" i="1"/>
  <c r="P891" i="1"/>
  <c r="O890" i="1"/>
  <c r="P890" i="1"/>
  <c r="O889" i="1"/>
  <c r="P889" i="1"/>
  <c r="O888" i="1"/>
  <c r="P888" i="1"/>
  <c r="O887" i="1"/>
  <c r="P887" i="1"/>
  <c r="O886" i="1"/>
  <c r="P886" i="1"/>
  <c r="O885" i="1"/>
  <c r="P885" i="1"/>
  <c r="O884" i="1"/>
  <c r="P884" i="1"/>
  <c r="O883" i="1"/>
  <c r="P883" i="1"/>
  <c r="O882" i="1"/>
  <c r="P882" i="1"/>
  <c r="O881" i="1"/>
  <c r="P881" i="1"/>
  <c r="O880" i="1"/>
  <c r="P880" i="1"/>
  <c r="O879" i="1"/>
  <c r="P879" i="1"/>
  <c r="O878" i="1"/>
  <c r="P878" i="1"/>
  <c r="O877" i="1"/>
  <c r="P877" i="1"/>
  <c r="O876" i="1"/>
  <c r="P876" i="1"/>
  <c r="O875" i="1"/>
  <c r="P875" i="1"/>
  <c r="O874" i="1"/>
  <c r="P874" i="1"/>
  <c r="O873" i="1"/>
  <c r="P873" i="1"/>
  <c r="O872" i="1"/>
  <c r="P872" i="1"/>
  <c r="O871" i="1"/>
  <c r="P871" i="1"/>
  <c r="O870" i="1"/>
  <c r="P870" i="1"/>
  <c r="O869" i="1"/>
  <c r="P869" i="1"/>
  <c r="O868" i="1"/>
  <c r="P868" i="1"/>
  <c r="O867" i="1"/>
  <c r="P867" i="1"/>
  <c r="O866" i="1"/>
  <c r="P866" i="1"/>
  <c r="O865" i="1"/>
  <c r="P865" i="1"/>
  <c r="O864" i="1"/>
  <c r="P864" i="1"/>
  <c r="O863" i="1"/>
  <c r="P863" i="1"/>
  <c r="O862" i="1"/>
  <c r="P862" i="1"/>
  <c r="O861" i="1"/>
  <c r="P861" i="1"/>
  <c r="O860" i="1"/>
  <c r="P860" i="1"/>
  <c r="O859" i="1"/>
  <c r="P859" i="1"/>
  <c r="O858" i="1"/>
  <c r="P858" i="1"/>
  <c r="O857" i="1"/>
  <c r="P857" i="1"/>
  <c r="O856" i="1"/>
  <c r="P856" i="1"/>
  <c r="O855" i="1"/>
  <c r="P855" i="1"/>
  <c r="O854" i="1"/>
  <c r="P854" i="1"/>
  <c r="O853" i="1"/>
  <c r="P853" i="1"/>
  <c r="O852" i="1"/>
  <c r="P852" i="1"/>
  <c r="O851" i="1"/>
  <c r="P851" i="1"/>
  <c r="O850" i="1"/>
  <c r="P850" i="1"/>
  <c r="O849" i="1"/>
  <c r="P849" i="1"/>
  <c r="O848" i="1"/>
  <c r="P848" i="1"/>
  <c r="O847" i="1"/>
  <c r="P847" i="1"/>
  <c r="O846" i="1"/>
  <c r="P846" i="1"/>
  <c r="O845" i="1"/>
  <c r="P845" i="1"/>
  <c r="O844" i="1"/>
  <c r="P844" i="1"/>
  <c r="O843" i="1"/>
  <c r="P843" i="1"/>
  <c r="O842" i="1"/>
  <c r="P842" i="1"/>
  <c r="O841" i="1"/>
  <c r="P841" i="1"/>
  <c r="O840" i="1"/>
  <c r="P840" i="1"/>
  <c r="O839" i="1"/>
  <c r="P839" i="1"/>
  <c r="O838" i="1"/>
  <c r="P838" i="1"/>
  <c r="O837" i="1"/>
  <c r="P837" i="1"/>
  <c r="O836" i="1"/>
  <c r="P836" i="1"/>
  <c r="O835" i="1"/>
  <c r="P835" i="1"/>
  <c r="O834" i="1"/>
  <c r="P834" i="1"/>
  <c r="O833" i="1"/>
  <c r="P833" i="1"/>
  <c r="O832" i="1"/>
  <c r="P832" i="1"/>
  <c r="O831" i="1"/>
  <c r="P831" i="1"/>
  <c r="O830" i="1"/>
  <c r="P830" i="1"/>
  <c r="O829" i="1"/>
  <c r="P829" i="1"/>
  <c r="O828" i="1"/>
  <c r="P828" i="1"/>
  <c r="O827" i="1"/>
  <c r="P827" i="1"/>
  <c r="O826" i="1"/>
  <c r="P826" i="1"/>
  <c r="O825" i="1"/>
  <c r="P825" i="1"/>
  <c r="O824" i="1"/>
  <c r="P824" i="1"/>
  <c r="O823" i="1"/>
  <c r="P823" i="1"/>
  <c r="O822" i="1"/>
  <c r="P822" i="1"/>
  <c r="O821" i="1"/>
  <c r="P821" i="1"/>
  <c r="O820" i="1"/>
  <c r="P820" i="1"/>
  <c r="O819" i="1"/>
  <c r="P819" i="1"/>
  <c r="O818" i="1"/>
  <c r="P818" i="1"/>
  <c r="O817" i="1"/>
  <c r="P817" i="1"/>
  <c r="O816" i="1"/>
  <c r="P816" i="1"/>
  <c r="O815" i="1"/>
  <c r="P815" i="1"/>
  <c r="O814" i="1"/>
  <c r="P814" i="1"/>
  <c r="O813" i="1"/>
  <c r="P813" i="1"/>
  <c r="O812" i="1"/>
  <c r="P812" i="1"/>
  <c r="O811" i="1"/>
  <c r="P811" i="1"/>
  <c r="O810" i="1"/>
  <c r="P810" i="1"/>
  <c r="O809" i="1"/>
  <c r="P809" i="1"/>
  <c r="O808" i="1"/>
  <c r="P808" i="1"/>
  <c r="O807" i="1"/>
  <c r="P807" i="1"/>
  <c r="O806" i="1"/>
  <c r="P806" i="1"/>
  <c r="O805" i="1"/>
  <c r="P805" i="1"/>
  <c r="O804" i="1"/>
  <c r="P804" i="1"/>
  <c r="O803" i="1"/>
  <c r="P803" i="1"/>
  <c r="O802" i="1"/>
  <c r="P802" i="1"/>
  <c r="O801" i="1"/>
  <c r="P801" i="1"/>
  <c r="O800" i="1"/>
  <c r="P800" i="1"/>
  <c r="O799" i="1"/>
  <c r="P799" i="1"/>
  <c r="O798" i="1"/>
  <c r="P798" i="1"/>
  <c r="O797" i="1"/>
  <c r="P797" i="1"/>
  <c r="O796" i="1"/>
  <c r="P796" i="1"/>
  <c r="O795" i="1"/>
  <c r="P795" i="1"/>
  <c r="O794" i="1"/>
  <c r="P794" i="1"/>
  <c r="O793" i="1"/>
  <c r="P793" i="1"/>
  <c r="O792" i="1"/>
  <c r="P792" i="1"/>
  <c r="O791" i="1"/>
  <c r="P791" i="1"/>
  <c r="O790" i="1"/>
  <c r="P790" i="1"/>
  <c r="O789" i="1"/>
  <c r="P789" i="1"/>
  <c r="O788" i="1"/>
  <c r="P788" i="1"/>
  <c r="O787" i="1"/>
  <c r="P787" i="1"/>
  <c r="O786" i="1"/>
  <c r="P786" i="1"/>
  <c r="O785" i="1"/>
  <c r="P785" i="1"/>
  <c r="O784" i="1"/>
  <c r="P784" i="1"/>
  <c r="O783" i="1"/>
  <c r="P783" i="1"/>
  <c r="O782" i="1"/>
  <c r="P782" i="1"/>
  <c r="O781" i="1"/>
  <c r="P781" i="1"/>
  <c r="O780" i="1"/>
  <c r="P780" i="1"/>
  <c r="O779" i="1"/>
  <c r="P779" i="1"/>
  <c r="O778" i="1"/>
  <c r="P778" i="1"/>
  <c r="O777" i="1"/>
  <c r="P777" i="1"/>
  <c r="O776" i="1"/>
  <c r="P776" i="1"/>
  <c r="O775" i="1"/>
  <c r="P775" i="1"/>
  <c r="O774" i="1"/>
  <c r="P774" i="1"/>
  <c r="O773" i="1"/>
  <c r="P773" i="1"/>
  <c r="O772" i="1"/>
  <c r="P772" i="1"/>
  <c r="O771" i="1"/>
  <c r="P771" i="1"/>
  <c r="O770" i="1"/>
  <c r="P770" i="1"/>
  <c r="O769" i="1"/>
  <c r="P769" i="1"/>
  <c r="O768" i="1"/>
  <c r="P768" i="1"/>
  <c r="O767" i="1"/>
  <c r="P767" i="1"/>
  <c r="O766" i="1"/>
  <c r="P766" i="1"/>
  <c r="O765" i="1"/>
  <c r="P765" i="1"/>
  <c r="O764" i="1"/>
  <c r="P764" i="1"/>
  <c r="O763" i="1"/>
  <c r="P763" i="1"/>
  <c r="O762" i="1"/>
  <c r="P762" i="1"/>
  <c r="O761" i="1"/>
  <c r="P761" i="1"/>
  <c r="O760" i="1"/>
  <c r="P760" i="1"/>
  <c r="O759" i="1"/>
  <c r="P759" i="1"/>
  <c r="O758" i="1"/>
  <c r="P758" i="1"/>
  <c r="O757" i="1"/>
  <c r="P757" i="1"/>
  <c r="O756" i="1"/>
  <c r="P756" i="1"/>
  <c r="O755" i="1"/>
  <c r="P755" i="1"/>
  <c r="O754" i="1"/>
  <c r="P754" i="1"/>
  <c r="O753" i="1"/>
  <c r="P753" i="1"/>
  <c r="O752" i="1"/>
  <c r="P752" i="1"/>
  <c r="O751" i="1"/>
  <c r="P751" i="1"/>
  <c r="O750" i="1"/>
  <c r="P750" i="1"/>
  <c r="O749" i="1"/>
  <c r="P749" i="1"/>
  <c r="O748" i="1"/>
  <c r="P748" i="1"/>
  <c r="O747" i="1"/>
  <c r="P747" i="1"/>
  <c r="O746" i="1"/>
  <c r="P746" i="1"/>
  <c r="O745" i="1"/>
  <c r="P745" i="1"/>
  <c r="O744" i="1"/>
  <c r="P744" i="1"/>
  <c r="O743" i="1"/>
  <c r="P743" i="1"/>
  <c r="O742" i="1"/>
  <c r="P742" i="1"/>
  <c r="O741" i="1"/>
  <c r="P741" i="1"/>
  <c r="O740" i="1"/>
  <c r="P740" i="1"/>
  <c r="O739" i="1"/>
  <c r="P739" i="1"/>
  <c r="O738" i="1"/>
  <c r="P738" i="1"/>
  <c r="O737" i="1"/>
  <c r="P737" i="1"/>
  <c r="O736" i="1"/>
  <c r="P736" i="1"/>
  <c r="O735" i="1"/>
  <c r="P735" i="1"/>
  <c r="O734" i="1"/>
  <c r="P734" i="1"/>
  <c r="O733" i="1"/>
  <c r="P733" i="1"/>
  <c r="O732" i="1"/>
  <c r="P732" i="1"/>
  <c r="O731" i="1"/>
  <c r="P731" i="1"/>
  <c r="O730" i="1"/>
  <c r="P730" i="1"/>
  <c r="O729" i="1"/>
  <c r="P729" i="1"/>
  <c r="O728" i="1"/>
  <c r="P728" i="1"/>
  <c r="O727" i="1"/>
  <c r="P727" i="1"/>
  <c r="O726" i="1"/>
  <c r="P726" i="1"/>
  <c r="O725" i="1"/>
  <c r="P725" i="1"/>
  <c r="O724" i="1"/>
  <c r="P724" i="1"/>
  <c r="O723" i="1"/>
  <c r="P723" i="1"/>
  <c r="O722" i="1"/>
  <c r="P722" i="1"/>
  <c r="O721" i="1"/>
  <c r="P721" i="1"/>
  <c r="O720" i="1"/>
  <c r="P720" i="1"/>
  <c r="O719" i="1"/>
  <c r="P719" i="1"/>
  <c r="O718" i="1"/>
  <c r="P718" i="1"/>
  <c r="O717" i="1"/>
  <c r="P717" i="1"/>
  <c r="O716" i="1"/>
  <c r="P716" i="1"/>
  <c r="O715" i="1"/>
  <c r="P715" i="1"/>
  <c r="O714" i="1"/>
  <c r="P714" i="1"/>
  <c r="O713" i="1"/>
  <c r="P713" i="1"/>
  <c r="O712" i="1"/>
  <c r="P712" i="1"/>
  <c r="O711" i="1"/>
  <c r="P711" i="1"/>
  <c r="O710" i="1"/>
  <c r="P710" i="1"/>
  <c r="O709" i="1"/>
  <c r="P709" i="1"/>
  <c r="O708" i="1"/>
  <c r="P708" i="1"/>
  <c r="O707" i="1"/>
  <c r="P707" i="1"/>
  <c r="O706" i="1"/>
  <c r="P706" i="1"/>
  <c r="O705" i="1"/>
  <c r="P705" i="1"/>
  <c r="O704" i="1"/>
  <c r="P704" i="1"/>
  <c r="O703" i="1"/>
  <c r="P703" i="1"/>
  <c r="O702" i="1"/>
  <c r="P702" i="1"/>
  <c r="O701" i="1"/>
  <c r="P701" i="1"/>
  <c r="O700" i="1"/>
  <c r="P700" i="1"/>
  <c r="O699" i="1"/>
  <c r="P699" i="1"/>
  <c r="O698" i="1"/>
  <c r="P698" i="1"/>
  <c r="O697" i="1"/>
  <c r="P697" i="1"/>
  <c r="O696" i="1"/>
  <c r="P696" i="1"/>
  <c r="O695" i="1"/>
  <c r="P695" i="1"/>
  <c r="O694" i="1"/>
  <c r="P694" i="1"/>
  <c r="O693" i="1"/>
  <c r="P693" i="1"/>
  <c r="O692" i="1"/>
  <c r="P692" i="1"/>
  <c r="O691" i="1"/>
  <c r="P691" i="1"/>
  <c r="O690" i="1"/>
  <c r="P690" i="1"/>
  <c r="O689" i="1"/>
  <c r="P689" i="1"/>
  <c r="O688" i="1"/>
  <c r="P688" i="1"/>
  <c r="O687" i="1"/>
  <c r="P687" i="1"/>
  <c r="O686" i="1"/>
  <c r="P686" i="1"/>
  <c r="O685" i="1"/>
  <c r="P685" i="1"/>
  <c r="O684" i="1"/>
  <c r="P684" i="1"/>
  <c r="O683" i="1"/>
  <c r="P683" i="1"/>
  <c r="O682" i="1"/>
  <c r="P682" i="1"/>
  <c r="O681" i="1"/>
  <c r="P681" i="1"/>
  <c r="O680" i="1"/>
  <c r="P680" i="1"/>
  <c r="O679" i="1"/>
  <c r="P679" i="1"/>
  <c r="O678" i="1"/>
  <c r="P678" i="1"/>
  <c r="O677" i="1"/>
  <c r="P677" i="1"/>
  <c r="O676" i="1"/>
  <c r="P676" i="1"/>
  <c r="O675" i="1"/>
  <c r="P675" i="1"/>
  <c r="O674" i="1"/>
  <c r="P674" i="1"/>
  <c r="O673" i="1"/>
  <c r="P673" i="1"/>
  <c r="O672" i="1"/>
  <c r="P672" i="1"/>
  <c r="O671" i="1"/>
  <c r="P671" i="1"/>
  <c r="O670" i="1"/>
  <c r="P670" i="1"/>
  <c r="O669" i="1"/>
  <c r="P669" i="1"/>
  <c r="O668" i="1"/>
  <c r="P668" i="1"/>
  <c r="O667" i="1"/>
  <c r="P667" i="1"/>
  <c r="O666" i="1"/>
  <c r="P666" i="1"/>
  <c r="O665" i="1"/>
  <c r="P665" i="1"/>
  <c r="O664" i="1"/>
  <c r="P664" i="1"/>
  <c r="O663" i="1"/>
  <c r="P663" i="1"/>
  <c r="O662" i="1"/>
  <c r="P662" i="1"/>
  <c r="O661" i="1"/>
  <c r="P661" i="1"/>
  <c r="O660" i="1"/>
  <c r="P660" i="1"/>
  <c r="O659" i="1"/>
  <c r="P659" i="1"/>
  <c r="O658" i="1"/>
  <c r="P658" i="1"/>
  <c r="O657" i="1"/>
  <c r="P657" i="1"/>
  <c r="O656" i="1"/>
  <c r="P656" i="1"/>
  <c r="O655" i="1"/>
  <c r="P655" i="1"/>
  <c r="O654" i="1"/>
  <c r="P654" i="1"/>
  <c r="O653" i="1"/>
  <c r="P653" i="1"/>
  <c r="O652" i="1"/>
  <c r="P652" i="1"/>
  <c r="O651" i="1"/>
  <c r="P651" i="1"/>
  <c r="O650" i="1"/>
  <c r="P650" i="1"/>
  <c r="O649" i="1"/>
  <c r="P649" i="1"/>
  <c r="O648" i="1"/>
  <c r="P648" i="1"/>
  <c r="O647" i="1"/>
  <c r="P647" i="1"/>
  <c r="O646" i="1"/>
  <c r="P646" i="1"/>
  <c r="O645" i="1"/>
  <c r="P645" i="1"/>
  <c r="O644" i="1"/>
  <c r="P644" i="1"/>
  <c r="O643" i="1"/>
  <c r="P643" i="1"/>
  <c r="O642" i="1"/>
  <c r="P642" i="1"/>
  <c r="O641" i="1"/>
  <c r="P641" i="1"/>
  <c r="O640" i="1"/>
  <c r="P640" i="1"/>
  <c r="O639" i="1"/>
  <c r="P639" i="1"/>
  <c r="O638" i="1"/>
  <c r="P638" i="1"/>
  <c r="O637" i="1"/>
  <c r="P637" i="1"/>
  <c r="O636" i="1"/>
  <c r="P636" i="1"/>
  <c r="O635" i="1"/>
  <c r="P635" i="1"/>
  <c r="O634" i="1"/>
  <c r="P634" i="1"/>
  <c r="O633" i="1"/>
  <c r="P633" i="1"/>
  <c r="O632" i="1"/>
  <c r="P632" i="1"/>
  <c r="O631" i="1"/>
  <c r="P631" i="1"/>
  <c r="O630" i="1"/>
  <c r="P630" i="1"/>
  <c r="O629" i="1"/>
  <c r="P629" i="1"/>
  <c r="O628" i="1"/>
  <c r="P628" i="1"/>
  <c r="O627" i="1"/>
  <c r="P627" i="1"/>
  <c r="O626" i="1"/>
  <c r="P626" i="1"/>
  <c r="O625" i="1"/>
  <c r="P625" i="1"/>
  <c r="O624" i="1"/>
  <c r="P624" i="1"/>
  <c r="O623" i="1"/>
  <c r="P623" i="1"/>
  <c r="O622" i="1"/>
  <c r="P622" i="1"/>
  <c r="O621" i="1"/>
  <c r="P621" i="1"/>
  <c r="O620" i="1"/>
  <c r="P620" i="1"/>
  <c r="O619" i="1"/>
  <c r="P619" i="1"/>
  <c r="O618" i="1"/>
  <c r="P618" i="1"/>
  <c r="O617" i="1"/>
  <c r="P617" i="1"/>
  <c r="O616" i="1"/>
  <c r="P616" i="1"/>
  <c r="O615" i="1"/>
  <c r="P615" i="1"/>
  <c r="O614" i="1"/>
  <c r="P614" i="1"/>
  <c r="O613" i="1"/>
  <c r="P613" i="1"/>
  <c r="O612" i="1"/>
  <c r="P612" i="1"/>
  <c r="O611" i="1"/>
  <c r="P611" i="1"/>
  <c r="O610" i="1"/>
  <c r="P610" i="1"/>
  <c r="O609" i="1"/>
  <c r="P609" i="1"/>
  <c r="O608" i="1"/>
  <c r="P608" i="1"/>
  <c r="O607" i="1"/>
  <c r="P607" i="1"/>
  <c r="O606" i="1"/>
  <c r="P606" i="1"/>
  <c r="O605" i="1"/>
  <c r="P605" i="1"/>
  <c r="O604" i="1"/>
  <c r="P604" i="1"/>
  <c r="O603" i="1"/>
  <c r="P603" i="1"/>
  <c r="O602" i="1"/>
  <c r="P602" i="1"/>
  <c r="O601" i="1"/>
  <c r="P601" i="1"/>
  <c r="O600" i="1"/>
  <c r="P600" i="1"/>
  <c r="O599" i="1"/>
  <c r="P599" i="1"/>
  <c r="O598" i="1"/>
  <c r="P598" i="1"/>
  <c r="O597" i="1"/>
  <c r="P597" i="1"/>
  <c r="O596" i="1"/>
  <c r="P596" i="1"/>
  <c r="O595" i="1"/>
  <c r="P595" i="1"/>
  <c r="O594" i="1"/>
  <c r="P594" i="1"/>
  <c r="O593" i="1"/>
  <c r="P593" i="1"/>
  <c r="O592" i="1"/>
  <c r="P592" i="1"/>
  <c r="O591" i="1"/>
  <c r="P591" i="1"/>
  <c r="O590" i="1"/>
  <c r="P590" i="1"/>
  <c r="O589" i="1"/>
  <c r="P589" i="1"/>
  <c r="O588" i="1"/>
  <c r="P588" i="1"/>
  <c r="O587" i="1"/>
  <c r="P587" i="1"/>
  <c r="O586" i="1"/>
  <c r="P586" i="1"/>
  <c r="O585" i="1"/>
  <c r="P585" i="1"/>
  <c r="O584" i="1"/>
  <c r="P584" i="1"/>
  <c r="O583" i="1"/>
  <c r="P583" i="1"/>
  <c r="O582" i="1"/>
  <c r="P582" i="1"/>
  <c r="O581" i="1"/>
  <c r="P581" i="1"/>
  <c r="O580" i="1"/>
  <c r="P580" i="1"/>
  <c r="O579" i="1"/>
  <c r="P579" i="1"/>
  <c r="O578" i="1"/>
  <c r="P578" i="1"/>
  <c r="O577" i="1"/>
  <c r="P577" i="1"/>
  <c r="O576" i="1"/>
  <c r="P576" i="1"/>
  <c r="O575" i="1"/>
  <c r="P575" i="1"/>
  <c r="O574" i="1"/>
  <c r="P574" i="1"/>
  <c r="O573" i="1"/>
  <c r="P573" i="1"/>
  <c r="O572" i="1"/>
  <c r="P572" i="1"/>
  <c r="O571" i="1"/>
  <c r="P571" i="1"/>
  <c r="O570" i="1"/>
  <c r="P570" i="1"/>
  <c r="O569" i="1"/>
  <c r="P569" i="1"/>
  <c r="O568" i="1"/>
  <c r="P568" i="1"/>
  <c r="O567" i="1"/>
  <c r="P567" i="1"/>
  <c r="O566" i="1"/>
  <c r="P566" i="1"/>
  <c r="O565" i="1"/>
  <c r="P565" i="1"/>
  <c r="O564" i="1"/>
  <c r="P564" i="1"/>
  <c r="O563" i="1"/>
  <c r="P563" i="1"/>
  <c r="O562" i="1"/>
  <c r="P562" i="1"/>
  <c r="O561" i="1"/>
  <c r="P561" i="1"/>
  <c r="O560" i="1"/>
  <c r="P560" i="1"/>
  <c r="O559" i="1"/>
  <c r="P559" i="1"/>
  <c r="O558" i="1"/>
  <c r="P558" i="1"/>
  <c r="O557" i="1"/>
  <c r="P557" i="1"/>
  <c r="O556" i="1"/>
  <c r="P556" i="1"/>
  <c r="O555" i="1"/>
  <c r="P555" i="1"/>
  <c r="O554" i="1"/>
  <c r="P554" i="1"/>
  <c r="O553" i="1"/>
  <c r="P553" i="1"/>
  <c r="O552" i="1"/>
  <c r="P552" i="1"/>
  <c r="O551" i="1"/>
  <c r="P551" i="1"/>
  <c r="O550" i="1"/>
  <c r="P550" i="1"/>
  <c r="O549" i="1"/>
  <c r="P549" i="1"/>
  <c r="O548" i="1"/>
  <c r="P548" i="1"/>
  <c r="O547" i="1"/>
  <c r="P547" i="1"/>
  <c r="O546" i="1"/>
  <c r="P546" i="1"/>
  <c r="O545" i="1"/>
  <c r="P545" i="1"/>
  <c r="O544" i="1"/>
  <c r="P544" i="1"/>
  <c r="O543" i="1"/>
  <c r="P543" i="1"/>
  <c r="O542" i="1"/>
  <c r="P542" i="1"/>
  <c r="O541" i="1"/>
  <c r="P541" i="1"/>
  <c r="O540" i="1"/>
  <c r="P540" i="1"/>
  <c r="O539" i="1"/>
  <c r="P539" i="1"/>
  <c r="O538" i="1"/>
  <c r="P538" i="1"/>
  <c r="O537" i="1"/>
  <c r="P537" i="1"/>
  <c r="O536" i="1"/>
  <c r="P536" i="1"/>
  <c r="O535" i="1"/>
  <c r="P535" i="1"/>
  <c r="O534" i="1"/>
  <c r="P534" i="1"/>
  <c r="O533" i="1"/>
  <c r="P533" i="1"/>
  <c r="O532" i="1"/>
  <c r="P532" i="1"/>
  <c r="O531" i="1"/>
  <c r="P531" i="1"/>
  <c r="O530" i="1"/>
  <c r="P530" i="1"/>
  <c r="O529" i="1"/>
  <c r="P529" i="1"/>
  <c r="O528" i="1"/>
  <c r="P528" i="1"/>
  <c r="O527" i="1"/>
  <c r="P527" i="1"/>
  <c r="O526" i="1"/>
  <c r="P526" i="1"/>
  <c r="O525" i="1"/>
  <c r="P525" i="1"/>
  <c r="O524" i="1"/>
  <c r="P524" i="1"/>
  <c r="O523" i="1"/>
  <c r="P523" i="1"/>
  <c r="O522" i="1"/>
  <c r="P522" i="1"/>
  <c r="O521" i="1"/>
  <c r="P521" i="1"/>
  <c r="O520" i="1"/>
  <c r="P520" i="1"/>
  <c r="O519" i="1"/>
  <c r="P519" i="1"/>
  <c r="O518" i="1"/>
  <c r="P518" i="1"/>
  <c r="O517" i="1"/>
  <c r="P517" i="1"/>
  <c r="O516" i="1"/>
  <c r="P516" i="1"/>
  <c r="O515" i="1"/>
  <c r="P515" i="1"/>
  <c r="O514" i="1"/>
  <c r="P514" i="1"/>
  <c r="O513" i="1"/>
  <c r="P513" i="1"/>
  <c r="O512" i="1"/>
  <c r="P512" i="1"/>
  <c r="O511" i="1"/>
  <c r="P511" i="1"/>
  <c r="O510" i="1"/>
  <c r="P510" i="1"/>
  <c r="O509" i="1"/>
  <c r="P509" i="1"/>
  <c r="O508" i="1"/>
  <c r="P508" i="1"/>
  <c r="O507" i="1"/>
  <c r="P507" i="1"/>
  <c r="O506" i="1"/>
  <c r="P506" i="1"/>
  <c r="O505" i="1"/>
  <c r="P505" i="1"/>
  <c r="O504" i="1"/>
  <c r="P504" i="1"/>
  <c r="O503" i="1"/>
  <c r="P503" i="1"/>
  <c r="O502" i="1"/>
  <c r="P502" i="1"/>
  <c r="O501" i="1"/>
  <c r="P501" i="1"/>
  <c r="O500" i="1"/>
  <c r="P500" i="1"/>
  <c r="O499" i="1"/>
  <c r="P499" i="1"/>
  <c r="O498" i="1"/>
  <c r="P498" i="1"/>
  <c r="O497" i="1"/>
  <c r="P497" i="1"/>
  <c r="O496" i="1"/>
  <c r="P496" i="1"/>
  <c r="O495" i="1"/>
  <c r="P495" i="1"/>
  <c r="O494" i="1"/>
  <c r="P494" i="1"/>
  <c r="O493" i="1"/>
  <c r="P493" i="1"/>
  <c r="O492" i="1"/>
  <c r="P492" i="1"/>
  <c r="O491" i="1"/>
  <c r="P491" i="1"/>
  <c r="O490" i="1"/>
  <c r="P490" i="1"/>
  <c r="O489" i="1"/>
  <c r="P489" i="1"/>
  <c r="O488" i="1"/>
  <c r="P488" i="1"/>
  <c r="O487" i="1"/>
  <c r="P487" i="1"/>
  <c r="O486" i="1"/>
  <c r="P486" i="1"/>
  <c r="O485" i="1"/>
  <c r="P485" i="1"/>
  <c r="O484" i="1"/>
  <c r="P484" i="1"/>
  <c r="O483" i="1"/>
  <c r="P483" i="1"/>
  <c r="O482" i="1"/>
  <c r="P482" i="1"/>
  <c r="O481" i="1"/>
  <c r="P481" i="1"/>
  <c r="O480" i="1"/>
  <c r="P480" i="1"/>
  <c r="O479" i="1"/>
  <c r="P479" i="1"/>
  <c r="O478" i="1"/>
  <c r="P478" i="1"/>
  <c r="O477" i="1"/>
  <c r="P477" i="1"/>
  <c r="O476" i="1"/>
  <c r="P476" i="1"/>
  <c r="O475" i="1"/>
  <c r="P475" i="1"/>
  <c r="O474" i="1"/>
  <c r="P474" i="1"/>
  <c r="O473" i="1"/>
  <c r="P473" i="1"/>
  <c r="O472" i="1"/>
  <c r="P472" i="1"/>
  <c r="O471" i="1"/>
  <c r="P471" i="1"/>
  <c r="O470" i="1"/>
  <c r="P470" i="1"/>
  <c r="O469" i="1"/>
  <c r="P469" i="1"/>
  <c r="O468" i="1"/>
  <c r="P468" i="1"/>
  <c r="O467" i="1"/>
  <c r="P467" i="1"/>
  <c r="O466" i="1"/>
  <c r="P466" i="1"/>
  <c r="O465" i="1"/>
  <c r="P465" i="1"/>
  <c r="O464" i="1"/>
  <c r="P464" i="1"/>
  <c r="O463" i="1"/>
  <c r="P463" i="1"/>
  <c r="O462" i="1"/>
  <c r="P462" i="1"/>
  <c r="O461" i="1"/>
  <c r="P461" i="1"/>
  <c r="O460" i="1"/>
  <c r="P460" i="1"/>
  <c r="O459" i="1"/>
  <c r="P459" i="1"/>
  <c r="O458" i="1"/>
  <c r="P458" i="1"/>
  <c r="O457" i="1"/>
  <c r="P457" i="1"/>
  <c r="O456" i="1"/>
  <c r="P456" i="1"/>
  <c r="O455" i="1"/>
  <c r="P455" i="1"/>
  <c r="O454" i="1"/>
  <c r="P454" i="1"/>
  <c r="O453" i="1"/>
  <c r="P453" i="1"/>
  <c r="O452" i="1"/>
  <c r="P452" i="1"/>
  <c r="O451" i="1"/>
  <c r="P451" i="1"/>
  <c r="O450" i="1"/>
  <c r="P450" i="1"/>
  <c r="O449" i="1"/>
  <c r="P449" i="1"/>
  <c r="O448" i="1"/>
  <c r="P448" i="1"/>
  <c r="O447" i="1"/>
  <c r="P447" i="1"/>
  <c r="O446" i="1"/>
  <c r="P446" i="1"/>
  <c r="O445" i="1"/>
  <c r="P445" i="1"/>
  <c r="O444" i="1"/>
  <c r="P444" i="1"/>
  <c r="O443" i="1"/>
  <c r="P443" i="1"/>
  <c r="O442" i="1"/>
  <c r="P442" i="1"/>
  <c r="O441" i="1"/>
  <c r="P441" i="1"/>
  <c r="O440" i="1"/>
  <c r="P440" i="1"/>
  <c r="O439" i="1"/>
  <c r="P439" i="1"/>
  <c r="O438" i="1"/>
  <c r="P438" i="1"/>
  <c r="O437" i="1"/>
  <c r="P437" i="1"/>
  <c r="O436" i="1"/>
  <c r="P436" i="1"/>
  <c r="O435" i="1"/>
  <c r="P435" i="1"/>
  <c r="O434" i="1"/>
  <c r="P434" i="1"/>
  <c r="O433" i="1"/>
  <c r="P433" i="1"/>
  <c r="O432" i="1"/>
  <c r="P432" i="1"/>
  <c r="O431" i="1"/>
  <c r="P431" i="1"/>
  <c r="O430" i="1"/>
  <c r="P430" i="1"/>
  <c r="O429" i="1"/>
  <c r="P429" i="1"/>
  <c r="O428" i="1"/>
  <c r="P428" i="1"/>
  <c r="O427" i="1"/>
  <c r="P427" i="1"/>
  <c r="O426" i="1"/>
  <c r="P426" i="1"/>
  <c r="O425" i="1"/>
  <c r="P425" i="1"/>
  <c r="O424" i="1"/>
  <c r="P424" i="1"/>
  <c r="O423" i="1"/>
  <c r="P423" i="1"/>
  <c r="O422" i="1"/>
  <c r="P422" i="1"/>
  <c r="O421" i="1"/>
  <c r="P421" i="1"/>
  <c r="O420" i="1"/>
  <c r="P420" i="1"/>
  <c r="O419" i="1"/>
  <c r="P419" i="1"/>
  <c r="O418" i="1"/>
  <c r="P418" i="1"/>
  <c r="O417" i="1"/>
  <c r="P417" i="1"/>
  <c r="O416" i="1"/>
  <c r="P416" i="1"/>
  <c r="O415" i="1"/>
  <c r="P415" i="1"/>
  <c r="O414" i="1"/>
  <c r="P414" i="1"/>
  <c r="O413" i="1"/>
  <c r="P413" i="1"/>
  <c r="O412" i="1"/>
  <c r="P412" i="1"/>
  <c r="O411" i="1"/>
  <c r="P411" i="1"/>
  <c r="O410" i="1"/>
  <c r="P410" i="1"/>
  <c r="O409" i="1"/>
  <c r="P409" i="1"/>
  <c r="O408" i="1"/>
  <c r="P408" i="1"/>
  <c r="O407" i="1"/>
  <c r="P407" i="1"/>
  <c r="O406" i="1"/>
  <c r="P406" i="1"/>
  <c r="O405" i="1"/>
  <c r="P405" i="1"/>
  <c r="O404" i="1"/>
  <c r="P404" i="1"/>
  <c r="O403" i="1"/>
  <c r="P403" i="1"/>
  <c r="O402" i="1"/>
  <c r="P402" i="1"/>
  <c r="O401" i="1"/>
  <c r="P401" i="1"/>
  <c r="O400" i="1"/>
  <c r="P400" i="1"/>
  <c r="O399" i="1"/>
  <c r="P399" i="1"/>
  <c r="O398" i="1"/>
  <c r="P398" i="1"/>
  <c r="O397" i="1"/>
  <c r="P397" i="1"/>
  <c r="O396" i="1"/>
  <c r="P396" i="1"/>
  <c r="O395" i="1"/>
  <c r="P395" i="1"/>
  <c r="O394" i="1"/>
  <c r="P394" i="1"/>
  <c r="O393" i="1"/>
  <c r="P393" i="1"/>
  <c r="O392" i="1"/>
  <c r="P392" i="1"/>
  <c r="O391" i="1"/>
  <c r="P391" i="1"/>
  <c r="O390" i="1"/>
  <c r="P390" i="1"/>
  <c r="O389" i="1"/>
  <c r="P389" i="1"/>
  <c r="O388" i="1"/>
  <c r="P388" i="1"/>
  <c r="O387" i="1"/>
  <c r="P387" i="1"/>
  <c r="O386" i="1"/>
  <c r="P386" i="1"/>
  <c r="O385" i="1"/>
  <c r="P385" i="1"/>
  <c r="O384" i="1"/>
  <c r="P384" i="1"/>
  <c r="O383" i="1"/>
  <c r="P383" i="1"/>
  <c r="O382" i="1"/>
  <c r="P382" i="1"/>
  <c r="O381" i="1"/>
  <c r="P381" i="1"/>
  <c r="O380" i="1"/>
  <c r="P380" i="1"/>
  <c r="O379" i="1"/>
  <c r="P379" i="1"/>
  <c r="O378" i="1"/>
  <c r="P378" i="1"/>
  <c r="O377" i="1"/>
  <c r="P377" i="1"/>
  <c r="O376" i="1"/>
  <c r="P376" i="1"/>
  <c r="O375" i="1"/>
  <c r="P375" i="1"/>
  <c r="O374" i="1"/>
  <c r="P374" i="1"/>
  <c r="O373" i="1"/>
  <c r="P373" i="1"/>
  <c r="O372" i="1"/>
  <c r="P372" i="1"/>
  <c r="O371" i="1"/>
  <c r="P371" i="1"/>
  <c r="O370" i="1"/>
  <c r="P370" i="1"/>
  <c r="O369" i="1"/>
  <c r="P369" i="1"/>
  <c r="O368" i="1"/>
  <c r="P368" i="1"/>
  <c r="O367" i="1"/>
  <c r="P367" i="1"/>
  <c r="O366" i="1"/>
  <c r="P366" i="1"/>
  <c r="O365" i="1"/>
  <c r="P365" i="1"/>
  <c r="O364" i="1"/>
  <c r="P364" i="1"/>
  <c r="O363" i="1"/>
  <c r="P363" i="1"/>
  <c r="O362" i="1"/>
  <c r="P362" i="1"/>
  <c r="O361" i="1"/>
  <c r="P361" i="1"/>
  <c r="O360" i="1"/>
  <c r="P360" i="1"/>
  <c r="O359" i="1"/>
  <c r="P359" i="1"/>
  <c r="O358" i="1"/>
  <c r="P358" i="1"/>
  <c r="O357" i="1"/>
  <c r="P357" i="1"/>
  <c r="O356" i="1"/>
  <c r="P356" i="1"/>
  <c r="O355" i="1"/>
  <c r="P355" i="1"/>
  <c r="O354" i="1"/>
  <c r="P354" i="1"/>
  <c r="O353" i="1"/>
  <c r="P353" i="1"/>
  <c r="O352" i="1"/>
  <c r="P352" i="1"/>
  <c r="O351" i="1"/>
  <c r="P351" i="1"/>
  <c r="O350" i="1"/>
  <c r="P350" i="1"/>
  <c r="O349" i="1"/>
  <c r="P349" i="1"/>
  <c r="O348" i="1"/>
  <c r="P348" i="1"/>
  <c r="O347" i="1"/>
  <c r="P347" i="1"/>
  <c r="O346" i="1"/>
  <c r="P346" i="1"/>
  <c r="O345" i="1"/>
  <c r="P345" i="1"/>
  <c r="O344" i="1"/>
  <c r="P344" i="1"/>
  <c r="O343" i="1"/>
  <c r="P343" i="1"/>
  <c r="O342" i="1"/>
  <c r="P342" i="1"/>
  <c r="O341" i="1"/>
  <c r="P341" i="1"/>
  <c r="O340" i="1"/>
  <c r="P340" i="1"/>
  <c r="O339" i="1"/>
  <c r="P339" i="1"/>
  <c r="O338" i="1"/>
  <c r="P338" i="1"/>
  <c r="O337" i="1"/>
  <c r="P337" i="1"/>
  <c r="O336" i="1"/>
  <c r="P336" i="1"/>
  <c r="O335" i="1"/>
  <c r="P335" i="1"/>
  <c r="O334" i="1"/>
  <c r="P334" i="1"/>
  <c r="O333" i="1"/>
  <c r="P333" i="1"/>
  <c r="O332" i="1"/>
  <c r="P332" i="1"/>
  <c r="O331" i="1"/>
  <c r="P331" i="1"/>
  <c r="O330" i="1"/>
  <c r="P330" i="1"/>
  <c r="O329" i="1"/>
  <c r="P329" i="1"/>
  <c r="O328" i="1"/>
  <c r="P328" i="1"/>
  <c r="O327" i="1"/>
  <c r="P327" i="1"/>
  <c r="O326" i="1"/>
  <c r="P326" i="1"/>
  <c r="O325" i="1"/>
  <c r="P325" i="1"/>
  <c r="O324" i="1"/>
  <c r="P324" i="1"/>
  <c r="O323" i="1"/>
  <c r="P323" i="1"/>
  <c r="O322" i="1"/>
  <c r="P322" i="1"/>
  <c r="O321" i="1"/>
  <c r="P321" i="1"/>
  <c r="O320" i="1"/>
  <c r="P320" i="1"/>
  <c r="O319" i="1"/>
  <c r="P319" i="1"/>
  <c r="O318" i="1"/>
  <c r="P318" i="1"/>
  <c r="O317" i="1"/>
  <c r="P317" i="1"/>
  <c r="O316" i="1"/>
  <c r="P316" i="1"/>
  <c r="O315" i="1"/>
  <c r="P315" i="1"/>
  <c r="O314" i="1"/>
  <c r="P314" i="1"/>
  <c r="O313" i="1"/>
  <c r="P313" i="1"/>
  <c r="O312" i="1"/>
  <c r="P312" i="1"/>
  <c r="O311" i="1"/>
  <c r="P311" i="1"/>
  <c r="O310" i="1"/>
  <c r="P310" i="1"/>
  <c r="O309" i="1"/>
  <c r="P309" i="1"/>
  <c r="O308" i="1"/>
  <c r="P308" i="1"/>
  <c r="O307" i="1"/>
  <c r="P307" i="1"/>
  <c r="O306" i="1"/>
  <c r="P306" i="1"/>
  <c r="O305" i="1"/>
  <c r="P305" i="1"/>
  <c r="O304" i="1"/>
  <c r="P304" i="1"/>
  <c r="O303" i="1"/>
  <c r="P303" i="1"/>
  <c r="O302" i="1"/>
  <c r="P302" i="1"/>
  <c r="O301" i="1"/>
  <c r="P301" i="1"/>
  <c r="O300" i="1"/>
  <c r="P300" i="1"/>
  <c r="O299" i="1"/>
  <c r="P299" i="1"/>
  <c r="O298" i="1"/>
  <c r="P298" i="1"/>
  <c r="O297" i="1"/>
  <c r="P297" i="1"/>
  <c r="O296" i="1"/>
  <c r="P296" i="1"/>
  <c r="O295" i="1"/>
  <c r="P295" i="1"/>
  <c r="O294" i="1"/>
  <c r="P294" i="1"/>
  <c r="O293" i="1"/>
  <c r="P293" i="1"/>
  <c r="O292" i="1"/>
  <c r="P292" i="1"/>
  <c r="O291" i="1"/>
  <c r="P291" i="1"/>
  <c r="O290" i="1"/>
  <c r="P290" i="1"/>
  <c r="O289" i="1"/>
  <c r="P289" i="1"/>
  <c r="O288" i="1"/>
  <c r="P288" i="1"/>
  <c r="O287" i="1"/>
  <c r="P287" i="1"/>
  <c r="O286" i="1"/>
  <c r="P286" i="1"/>
  <c r="O285" i="1"/>
  <c r="P285" i="1"/>
  <c r="O284" i="1"/>
  <c r="P284" i="1"/>
  <c r="O283" i="1"/>
  <c r="P283" i="1"/>
  <c r="O282" i="1"/>
  <c r="P282" i="1"/>
  <c r="O281" i="1"/>
  <c r="P281" i="1"/>
  <c r="O280" i="1"/>
  <c r="P280" i="1"/>
  <c r="O279" i="1"/>
  <c r="P279" i="1"/>
  <c r="O278" i="1"/>
  <c r="P278" i="1"/>
  <c r="O277" i="1"/>
  <c r="P277" i="1"/>
  <c r="O276" i="1"/>
  <c r="P276" i="1"/>
  <c r="O275" i="1"/>
  <c r="P275" i="1"/>
  <c r="O274" i="1"/>
  <c r="P274" i="1"/>
  <c r="O273" i="1"/>
  <c r="P273" i="1"/>
  <c r="O272" i="1"/>
  <c r="P272" i="1"/>
  <c r="O271" i="1"/>
  <c r="P271" i="1"/>
  <c r="O270" i="1"/>
  <c r="P270" i="1"/>
  <c r="O269" i="1"/>
  <c r="P269" i="1"/>
  <c r="O268" i="1"/>
  <c r="P268" i="1"/>
  <c r="O267" i="1"/>
  <c r="P267" i="1"/>
  <c r="O266" i="1"/>
  <c r="P266" i="1"/>
  <c r="O265" i="1"/>
  <c r="P265" i="1"/>
  <c r="O264" i="1"/>
  <c r="P264" i="1"/>
  <c r="O263" i="1"/>
  <c r="P263" i="1"/>
  <c r="O262" i="1"/>
  <c r="P262" i="1"/>
  <c r="O261" i="1"/>
  <c r="P261" i="1"/>
  <c r="O260" i="1"/>
  <c r="P260" i="1"/>
  <c r="O259" i="1"/>
  <c r="P259" i="1"/>
  <c r="O258" i="1"/>
  <c r="P258" i="1"/>
  <c r="O257" i="1"/>
  <c r="P257" i="1"/>
  <c r="O256" i="1"/>
  <c r="P256" i="1"/>
  <c r="O255" i="1"/>
  <c r="P255" i="1"/>
  <c r="O254" i="1"/>
  <c r="P254" i="1"/>
  <c r="O253" i="1"/>
  <c r="P253" i="1"/>
  <c r="O252" i="1"/>
  <c r="P252" i="1"/>
  <c r="O251" i="1"/>
  <c r="P251" i="1"/>
  <c r="O250" i="1"/>
  <c r="P250" i="1"/>
  <c r="O249" i="1"/>
  <c r="P249" i="1"/>
  <c r="O248" i="1"/>
  <c r="P248" i="1"/>
  <c r="O247" i="1"/>
  <c r="P247" i="1"/>
  <c r="O246" i="1"/>
  <c r="P246" i="1"/>
  <c r="O245" i="1"/>
  <c r="P245" i="1"/>
  <c r="O244" i="1"/>
  <c r="P244" i="1"/>
  <c r="O243" i="1"/>
  <c r="P243" i="1"/>
  <c r="O242" i="1"/>
  <c r="P242" i="1"/>
  <c r="O241" i="1"/>
  <c r="P241" i="1"/>
  <c r="O240" i="1"/>
  <c r="P240" i="1"/>
  <c r="O239" i="1"/>
  <c r="P239" i="1"/>
  <c r="O238" i="1"/>
  <c r="P238" i="1"/>
  <c r="O237" i="1"/>
  <c r="P237" i="1"/>
  <c r="O236" i="1"/>
  <c r="P236" i="1"/>
  <c r="O235" i="1"/>
  <c r="P235" i="1"/>
  <c r="O234" i="1"/>
  <c r="P234" i="1"/>
  <c r="O233" i="1"/>
  <c r="P233" i="1"/>
  <c r="O232" i="1"/>
  <c r="P232" i="1"/>
  <c r="O231" i="1"/>
  <c r="P231" i="1"/>
  <c r="O230" i="1"/>
  <c r="P230" i="1"/>
  <c r="O229" i="1"/>
  <c r="P229" i="1"/>
  <c r="O228" i="1"/>
  <c r="P228" i="1"/>
  <c r="O227" i="1"/>
  <c r="P227" i="1"/>
  <c r="O226" i="1"/>
  <c r="P226" i="1"/>
  <c r="O225" i="1"/>
  <c r="P225" i="1"/>
  <c r="O224" i="1"/>
  <c r="P224" i="1"/>
  <c r="O223" i="1"/>
  <c r="P223" i="1"/>
  <c r="O222" i="1"/>
  <c r="P222" i="1"/>
  <c r="O221" i="1"/>
  <c r="P221" i="1"/>
  <c r="O220" i="1"/>
  <c r="P220" i="1"/>
  <c r="O219" i="1"/>
  <c r="P219" i="1"/>
  <c r="O218" i="1"/>
  <c r="P218" i="1"/>
  <c r="O217" i="1"/>
  <c r="P217" i="1"/>
  <c r="O216" i="1"/>
  <c r="P216" i="1"/>
  <c r="O215" i="1"/>
  <c r="P215" i="1"/>
  <c r="O214" i="1"/>
  <c r="P214" i="1"/>
  <c r="O213" i="1"/>
  <c r="P213" i="1"/>
  <c r="O212" i="1"/>
  <c r="P212" i="1"/>
  <c r="O211" i="1"/>
  <c r="P211" i="1"/>
  <c r="O210" i="1"/>
  <c r="P210" i="1"/>
  <c r="O209" i="1"/>
  <c r="P209" i="1"/>
  <c r="O208" i="1"/>
  <c r="P208" i="1"/>
  <c r="O207" i="1"/>
  <c r="P207" i="1"/>
  <c r="O206" i="1"/>
  <c r="P206" i="1"/>
  <c r="O205" i="1"/>
  <c r="P205" i="1"/>
  <c r="O204" i="1"/>
  <c r="P204" i="1"/>
  <c r="O203" i="1"/>
  <c r="P203" i="1"/>
  <c r="O202" i="1"/>
  <c r="P202" i="1"/>
  <c r="O201" i="1"/>
  <c r="P201" i="1"/>
  <c r="O200" i="1"/>
  <c r="P200" i="1"/>
  <c r="O199" i="1"/>
  <c r="P199" i="1"/>
  <c r="O198" i="1"/>
  <c r="P198" i="1"/>
  <c r="O197" i="1"/>
  <c r="P197" i="1"/>
  <c r="O196" i="1"/>
  <c r="P196" i="1"/>
  <c r="O195" i="1"/>
  <c r="P195" i="1"/>
  <c r="O194" i="1"/>
  <c r="P194" i="1"/>
  <c r="O193" i="1"/>
  <c r="P193" i="1"/>
  <c r="O192" i="1"/>
  <c r="P192" i="1"/>
  <c r="O191" i="1"/>
  <c r="P191" i="1"/>
  <c r="O190" i="1"/>
  <c r="P190" i="1"/>
  <c r="O189" i="1"/>
  <c r="P189" i="1"/>
  <c r="O188" i="1"/>
  <c r="P188" i="1"/>
  <c r="O187" i="1"/>
  <c r="P187" i="1"/>
  <c r="O186" i="1"/>
  <c r="P186" i="1"/>
  <c r="O185" i="1"/>
  <c r="P185" i="1"/>
  <c r="O184" i="1"/>
  <c r="P184" i="1"/>
  <c r="O183" i="1"/>
  <c r="P183" i="1"/>
  <c r="O182" i="1"/>
  <c r="P182" i="1"/>
  <c r="O181" i="1"/>
  <c r="P181" i="1"/>
  <c r="O180" i="1"/>
  <c r="P180" i="1"/>
  <c r="O179" i="1"/>
  <c r="P179" i="1"/>
  <c r="O178" i="1"/>
  <c r="P178" i="1"/>
  <c r="O177" i="1"/>
  <c r="P177" i="1"/>
  <c r="O176" i="1"/>
  <c r="P176" i="1"/>
  <c r="O175" i="1"/>
  <c r="P175" i="1"/>
  <c r="O174" i="1"/>
  <c r="P174" i="1"/>
  <c r="O173" i="1"/>
  <c r="P173" i="1"/>
  <c r="O172" i="1"/>
  <c r="P172" i="1"/>
  <c r="O171" i="1"/>
  <c r="P171" i="1"/>
  <c r="O170" i="1"/>
  <c r="P170" i="1"/>
  <c r="O169" i="1"/>
  <c r="P169" i="1"/>
  <c r="O168" i="1"/>
  <c r="P168" i="1"/>
  <c r="O167" i="1"/>
  <c r="P167" i="1"/>
  <c r="O166" i="1"/>
  <c r="P166" i="1"/>
  <c r="O165" i="1"/>
  <c r="P165" i="1"/>
  <c r="O164" i="1"/>
  <c r="P164" i="1"/>
  <c r="O163" i="1"/>
  <c r="P163" i="1"/>
  <c r="O162" i="1"/>
  <c r="P162" i="1"/>
  <c r="O161" i="1"/>
  <c r="P161" i="1"/>
  <c r="O160" i="1"/>
  <c r="P160" i="1"/>
  <c r="O159" i="1"/>
  <c r="P159" i="1"/>
  <c r="O158" i="1"/>
  <c r="P158" i="1"/>
  <c r="O157" i="1"/>
  <c r="P157" i="1"/>
  <c r="O156" i="1"/>
  <c r="P156" i="1"/>
  <c r="O155" i="1"/>
  <c r="P155" i="1"/>
  <c r="O154" i="1"/>
  <c r="P154" i="1"/>
  <c r="O153" i="1"/>
  <c r="P153" i="1"/>
  <c r="O152" i="1"/>
  <c r="P152" i="1"/>
  <c r="O151" i="1"/>
  <c r="P151" i="1"/>
  <c r="O150" i="1"/>
  <c r="P150" i="1"/>
  <c r="O149" i="1"/>
  <c r="P149" i="1"/>
  <c r="O148" i="1"/>
  <c r="P148" i="1"/>
  <c r="O147" i="1"/>
  <c r="P147" i="1"/>
  <c r="O146" i="1"/>
  <c r="P146" i="1"/>
  <c r="O145" i="1"/>
  <c r="P145" i="1"/>
  <c r="O144" i="1"/>
  <c r="P144" i="1"/>
  <c r="O143" i="1"/>
  <c r="P143" i="1"/>
  <c r="O142" i="1"/>
  <c r="P142" i="1"/>
  <c r="O141" i="1"/>
  <c r="P141" i="1"/>
  <c r="O140" i="1"/>
  <c r="P140" i="1"/>
  <c r="O139" i="1"/>
  <c r="P139" i="1"/>
  <c r="O138" i="1"/>
  <c r="P138" i="1"/>
  <c r="O137" i="1"/>
  <c r="P137" i="1"/>
  <c r="O136" i="1"/>
  <c r="P136" i="1"/>
  <c r="O135" i="1"/>
  <c r="P135" i="1"/>
  <c r="O134" i="1"/>
  <c r="P134" i="1"/>
  <c r="O133" i="1"/>
  <c r="P133" i="1"/>
  <c r="O132" i="1"/>
  <c r="P132" i="1"/>
  <c r="O131" i="1"/>
  <c r="P131" i="1"/>
  <c r="O130" i="1"/>
  <c r="P130" i="1"/>
  <c r="O129" i="1"/>
  <c r="P129" i="1"/>
  <c r="O128" i="1"/>
  <c r="P128" i="1"/>
  <c r="O127" i="1"/>
  <c r="P127" i="1"/>
  <c r="O126" i="1"/>
  <c r="P126" i="1"/>
  <c r="O125" i="1"/>
  <c r="P125" i="1"/>
  <c r="O124" i="1"/>
  <c r="P124" i="1"/>
  <c r="O123" i="1"/>
  <c r="P123" i="1"/>
  <c r="O122" i="1"/>
  <c r="P122" i="1"/>
  <c r="O121" i="1"/>
  <c r="P121" i="1"/>
  <c r="O120" i="1"/>
  <c r="P120" i="1"/>
  <c r="O119" i="1"/>
  <c r="P119" i="1"/>
  <c r="O118" i="1"/>
  <c r="P118" i="1"/>
  <c r="O117" i="1"/>
  <c r="P117" i="1"/>
  <c r="O116" i="1"/>
  <c r="P116" i="1"/>
  <c r="O115" i="1"/>
  <c r="P115" i="1"/>
  <c r="O114" i="1"/>
  <c r="P114" i="1"/>
  <c r="O113" i="1"/>
  <c r="P113" i="1"/>
  <c r="O112" i="1"/>
  <c r="P112" i="1"/>
  <c r="O111" i="1"/>
  <c r="P111" i="1"/>
  <c r="O110" i="1"/>
  <c r="P110" i="1"/>
  <c r="O109" i="1"/>
  <c r="P109" i="1"/>
  <c r="O108" i="1"/>
  <c r="P108" i="1"/>
  <c r="O107" i="1"/>
  <c r="P107" i="1"/>
  <c r="O106" i="1"/>
  <c r="P106" i="1"/>
  <c r="O105" i="1"/>
  <c r="P105" i="1"/>
  <c r="O104" i="1"/>
  <c r="P104" i="1"/>
  <c r="O103" i="1"/>
  <c r="P103" i="1"/>
  <c r="O102" i="1"/>
  <c r="P102" i="1"/>
  <c r="O101" i="1"/>
  <c r="P101" i="1"/>
  <c r="O100" i="1"/>
  <c r="P100" i="1"/>
  <c r="O99" i="1"/>
  <c r="P99" i="1"/>
  <c r="O98" i="1"/>
  <c r="P98" i="1"/>
  <c r="O97" i="1"/>
  <c r="P97" i="1"/>
  <c r="O96" i="1"/>
  <c r="P96" i="1"/>
  <c r="O95" i="1"/>
  <c r="P95" i="1"/>
  <c r="O94" i="1"/>
  <c r="P94" i="1"/>
  <c r="O93" i="1"/>
  <c r="P93" i="1"/>
  <c r="O92" i="1"/>
  <c r="P92" i="1"/>
  <c r="O91" i="1"/>
  <c r="P91" i="1"/>
  <c r="O90" i="1"/>
  <c r="P90" i="1"/>
  <c r="O89" i="1"/>
  <c r="P89" i="1"/>
  <c r="O88" i="1"/>
  <c r="P88" i="1"/>
  <c r="O87" i="1"/>
  <c r="P87" i="1"/>
  <c r="O86" i="1"/>
  <c r="P86" i="1"/>
  <c r="O85" i="1"/>
  <c r="P85" i="1"/>
  <c r="O84" i="1"/>
  <c r="P84" i="1"/>
  <c r="O83" i="1"/>
  <c r="P83" i="1"/>
  <c r="O82" i="1"/>
  <c r="P82" i="1"/>
  <c r="O81" i="1"/>
  <c r="P81" i="1"/>
  <c r="O80" i="1"/>
  <c r="P80" i="1"/>
  <c r="O79" i="1"/>
  <c r="P79" i="1"/>
  <c r="O78" i="1"/>
  <c r="P78" i="1"/>
  <c r="O77" i="1"/>
  <c r="P77" i="1"/>
  <c r="O76" i="1"/>
  <c r="P76" i="1"/>
  <c r="O75" i="1"/>
  <c r="P75" i="1"/>
  <c r="O74" i="1"/>
  <c r="P74" i="1"/>
  <c r="O73" i="1"/>
  <c r="P73" i="1"/>
  <c r="O72" i="1"/>
  <c r="P72" i="1"/>
  <c r="O71" i="1"/>
  <c r="P71" i="1"/>
  <c r="O70" i="1"/>
  <c r="P70" i="1"/>
  <c r="O69" i="1"/>
  <c r="P69" i="1"/>
  <c r="O68" i="1"/>
  <c r="P68" i="1"/>
  <c r="O67" i="1"/>
  <c r="P67" i="1"/>
  <c r="O66" i="1"/>
  <c r="P66" i="1"/>
  <c r="O65" i="1"/>
  <c r="P65" i="1"/>
  <c r="O64" i="1"/>
  <c r="P64" i="1"/>
  <c r="O63" i="1"/>
  <c r="P63" i="1"/>
  <c r="O62" i="1"/>
  <c r="P62" i="1"/>
  <c r="O61" i="1"/>
  <c r="P61" i="1"/>
  <c r="O60" i="1"/>
  <c r="P60" i="1"/>
  <c r="O59" i="1"/>
  <c r="P59" i="1"/>
  <c r="O58" i="1"/>
  <c r="P58" i="1"/>
  <c r="O57" i="1"/>
  <c r="P57" i="1"/>
  <c r="O56" i="1"/>
  <c r="P56" i="1"/>
  <c r="O55" i="1"/>
  <c r="P55" i="1"/>
  <c r="O54" i="1"/>
  <c r="P54" i="1"/>
  <c r="O53" i="1"/>
  <c r="P53" i="1"/>
  <c r="O52" i="1"/>
  <c r="P52" i="1"/>
  <c r="O51" i="1"/>
  <c r="P51" i="1"/>
  <c r="O50" i="1"/>
  <c r="P50" i="1"/>
  <c r="O49" i="1"/>
  <c r="P49" i="1"/>
  <c r="O48" i="1"/>
  <c r="P48" i="1"/>
  <c r="O47" i="1"/>
  <c r="P47" i="1"/>
  <c r="O46" i="1"/>
  <c r="P46" i="1"/>
  <c r="O45" i="1"/>
  <c r="P45" i="1"/>
  <c r="O44" i="1"/>
  <c r="P44" i="1"/>
  <c r="O43" i="1"/>
  <c r="P43" i="1"/>
  <c r="O42" i="1"/>
  <c r="P42" i="1"/>
  <c r="O41" i="1"/>
  <c r="P41" i="1"/>
  <c r="O40" i="1"/>
  <c r="P40" i="1"/>
  <c r="O39" i="1"/>
  <c r="P39" i="1"/>
  <c r="O38" i="1"/>
  <c r="P38" i="1"/>
  <c r="O37" i="1"/>
  <c r="P37" i="1"/>
  <c r="O36" i="1"/>
  <c r="P36" i="1"/>
  <c r="O35" i="1"/>
  <c r="P35" i="1"/>
  <c r="O34" i="1"/>
  <c r="P34" i="1"/>
  <c r="O33" i="1"/>
  <c r="P33" i="1"/>
  <c r="O32" i="1"/>
  <c r="P32" i="1"/>
  <c r="O31" i="1"/>
  <c r="P31" i="1"/>
  <c r="O30" i="1"/>
  <c r="P30" i="1"/>
  <c r="O29" i="1"/>
  <c r="P29" i="1"/>
  <c r="R29" i="1" l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D21" i="1" l="1"/>
  <c r="D25" i="1"/>
  <c r="D22" i="1"/>
  <c r="D23" i="1"/>
  <c r="D24" i="1"/>
  <c r="C18" i="17" l="1"/>
  <c r="F4" i="18"/>
  <c r="F6" i="18" s="1"/>
  <c r="G6" i="18" s="1"/>
  <c r="C4" i="10"/>
  <c r="C7" i="10" s="1"/>
  <c r="F15" i="18" l="1"/>
  <c r="F26" i="18" s="1"/>
  <c r="D18" i="17"/>
  <c r="J4" i="10"/>
  <c r="J7" i="10" s="1"/>
  <c r="C25" i="17"/>
  <c r="C30" i="17" s="1"/>
  <c r="C33" i="17" s="1"/>
  <c r="C37" i="17" s="1"/>
  <c r="C40" i="17" s="1"/>
  <c r="G26" i="18" l="1"/>
  <c r="C44" i="17"/>
  <c r="C45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DC0AD5-0961-4829-B892-5B0C029B9256}" keepAlive="1" name="Query - Base Value" description="Connection to the 'Base Value' query in the workbook." type="5" refreshedVersion="8" background="1" saveData="1">
    <dbPr connection="Provider=Microsoft.Mashup.OleDb.1;Data Source=$Workbook$;Location=Base Value;Extended Properties=&quot;&quot;" command="SELECT * FROM [Base Value]"/>
  </connection>
  <connection id="2" xr16:uid="{F14FDE89-D5BC-4B9A-96A9-F359655EBD8C}" keepAlive="1" name="Query - Results" description="Connection to the 'Results' query in the workbook." type="5" refreshedVersion="8" background="1">
    <dbPr connection="Provider=Microsoft.Mashup.OleDb.1;Data Source=$Workbook$;Location=Results;Extended Properties=&quot;&quot;" command="SELECT * FROM [Results]"/>
  </connection>
  <connection id="3" xr16:uid="{68CFD69F-24C9-45F7-B4F3-8AB8A816D8E0}" keepAlive="1" name="Query - Simulation" description="Connection to the 'Simulation' query in the workbook." type="5" refreshedVersion="8" background="1" saveData="1">
    <dbPr connection="Provider=Microsoft.Mashup.OleDb.1;Data Source=$Workbook$;Location=Simulation;Extended Properties=&quot;&quot;" command="SELECT * FROM [Simula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<sst xmlns="http://schemas.openxmlformats.org/spreadsheetml/2006/main" count="1523" uniqueCount="533">
  <si>
    <t>Simulations</t>
  </si>
  <si>
    <t>count</t>
  </si>
  <si>
    <t>Period 2024</t>
  </si>
  <si>
    <t>Days</t>
  </si>
  <si>
    <t>Non Stochastic Drivers</t>
  </si>
  <si>
    <t> </t>
  </si>
  <si>
    <r>
      <t>Refining</t>
    </r>
    <r>
      <rPr>
        <sz val="11"/>
        <color rgb="FF000000"/>
        <rFont val="Calibri"/>
        <family val="2"/>
      </rPr>
      <t xml:space="preserve"> Throughput Volume </t>
    </r>
  </si>
  <si>
    <t>k BPD</t>
  </si>
  <si>
    <t>Ref. Operating Expenses (excl. D&amp;A)</t>
  </si>
  <si>
    <t>$ Millions</t>
  </si>
  <si>
    <t>Ref. D&amp;A Expense</t>
  </si>
  <si>
    <r>
      <t>Renewable Diesel</t>
    </r>
    <r>
      <rPr>
        <sz val="11"/>
        <color rgb="FF000000"/>
        <rFont val="Calibri"/>
        <family val="2"/>
      </rPr>
      <t xml:space="preserve"> Sales Volume</t>
    </r>
  </si>
  <si>
    <t>RD Operating Expenses (excl. D&amp;A)</t>
  </si>
  <si>
    <t>Driver</t>
  </si>
  <si>
    <t>ULS Spread</t>
  </si>
  <si>
    <t>CBOB Spread</t>
  </si>
  <si>
    <t>RD Feed (UCO)</t>
  </si>
  <si>
    <t>RD RIN</t>
  </si>
  <si>
    <t>Eth. Feed (Corn)</t>
  </si>
  <si>
    <t>Eth. Price (Ethanol)</t>
  </si>
  <si>
    <t>RD D&amp;A Expense</t>
  </si>
  <si>
    <t>1. Ref. Spread ULS</t>
  </si>
  <si>
    <r>
      <t>Ethanol</t>
    </r>
    <r>
      <rPr>
        <sz val="11"/>
        <color rgb="FF000000"/>
        <rFont val="Calibri"/>
        <family val="2"/>
      </rPr>
      <t xml:space="preserve"> Production Volume</t>
    </r>
  </si>
  <si>
    <t>2. Ref. Spread CBOB</t>
  </si>
  <si>
    <t>Eth. Operating Expenses (excl. D&amp;A</t>
  </si>
  <si>
    <t>3. RD Feed (UCO)</t>
  </si>
  <si>
    <t>Eth. D&amp;A Expense</t>
  </si>
  <si>
    <t>4. RD RIN</t>
  </si>
  <si>
    <t>Stochastic Drivers</t>
  </si>
  <si>
    <t>Mean</t>
  </si>
  <si>
    <t>ST. Dev</t>
  </si>
  <si>
    <t>5. Eth. Feed (Corn)</t>
  </si>
  <si>
    <t>Ref. Spread ULS Diesel less WTI</t>
  </si>
  <si>
    <t>$/bbl</t>
  </si>
  <si>
    <t>6. Eth. Price (Ethanol)</t>
  </si>
  <si>
    <t>Ref. Spread CBOB Gas less WTI</t>
  </si>
  <si>
    <t>RD Feedstock Cost (USGC UCO)</t>
  </si>
  <si>
    <t>$/lb</t>
  </si>
  <si>
    <t>SUMMARY OUTPUT</t>
  </si>
  <si>
    <t>RD Reg. Price (Biodiesel RIN)</t>
  </si>
  <si>
    <t>$/RIN</t>
  </si>
  <si>
    <t>Eth. Feedstock Cost (CBOT Corn)</t>
  </si>
  <si>
    <t>$/bushel</t>
  </si>
  <si>
    <t>Regression Statistics</t>
  </si>
  <si>
    <t>Eth. Product Price (NY Harbor Ethanol)</t>
  </si>
  <si>
    <t>$/gallon</t>
  </si>
  <si>
    <t>Multiple R</t>
  </si>
  <si>
    <t>Results For Adjusted Operating Income</t>
  </si>
  <si>
    <t>R Square</t>
  </si>
  <si>
    <t>Average</t>
  </si>
  <si>
    <t>Adjusted R Square</t>
  </si>
  <si>
    <t>Standard Deviation</t>
  </si>
  <si>
    <t>Standard Error</t>
  </si>
  <si>
    <t>Median</t>
  </si>
  <si>
    <t>Observations</t>
  </si>
  <si>
    <t xml:space="preserve">Worst 5% (Var 95%) </t>
  </si>
  <si>
    <t>Best 5%</t>
  </si>
  <si>
    <t>ANOVA</t>
  </si>
  <si>
    <t>df</t>
  </si>
  <si>
    <t>SS</t>
  </si>
  <si>
    <t>MS</t>
  </si>
  <si>
    <t>F</t>
  </si>
  <si>
    <t>Significance F</t>
  </si>
  <si>
    <t>Z1 value</t>
  </si>
  <si>
    <t>Z2 value</t>
  </si>
  <si>
    <t>Z3 value</t>
  </si>
  <si>
    <t>Z4 value</t>
  </si>
  <si>
    <t>Z5 value</t>
  </si>
  <si>
    <t>Z6 value</t>
  </si>
  <si>
    <t>ULS Diesel less WTI</t>
  </si>
  <si>
    <t xml:space="preserve"> Spread CBOB Gas less WTI</t>
  </si>
  <si>
    <t>Refining Operating Income</t>
  </si>
  <si>
    <t>RD Operating Income</t>
  </si>
  <si>
    <t>Ethanol Operating Income</t>
  </si>
  <si>
    <t>Total Adjusted Operating Income</t>
  </si>
  <si>
    <t>Regression</t>
  </si>
  <si>
    <t>Y1</t>
  </si>
  <si>
    <t>Y2</t>
  </si>
  <si>
    <t>Y3</t>
  </si>
  <si>
    <t>Y4</t>
  </si>
  <si>
    <t>Y5</t>
  </si>
  <si>
    <t>Y6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</si>
  <si>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</si>
  <si>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</si>
  <si>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</si>
  <si>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</si>
  <si>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</si>
  <si>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</si>
  <si>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</si>
  <si>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</si>
  <si>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</si>
  <si>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</si>
  <si>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</si>
  <si>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X Variable 2</t>
  </si>
  <si>
    <t>X Variable 3</t>
  </si>
  <si>
    <t>X Variable 4</t>
  </si>
  <si>
    <t>X Variable 5</t>
  </si>
  <si>
    <t>X Variable 6</t>
  </si>
  <si>
    <t>Refining OI Beta</t>
  </si>
  <si>
    <t>RD OI Beta</t>
  </si>
  <si>
    <t>Ethanol OI Beta</t>
  </si>
  <si>
    <t>Base Refining OI</t>
  </si>
  <si>
    <t>Base RD OI</t>
  </si>
  <si>
    <t>Base Ethanol OI</t>
  </si>
  <si>
    <t>Quarter</t>
  </si>
  <si>
    <t>Utilization (%)</t>
  </si>
  <si>
    <t>Inventory</t>
  </si>
  <si>
    <t>A/P</t>
  </si>
  <si>
    <t>COGS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</si>
  <si>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</si>
  <si>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</si>
  <si>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</si>
  <si>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</si>
  <si>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</si>
  <si>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</si>
  <si>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</si>
  <si>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</si>
  <si>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</si>
  <si>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</si>
  <si>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</si>
  <si>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</si>
  <si>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</si>
  <si>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</si>
  <si>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</si>
  <si>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</si>
  <si>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</si>
  <si>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</si>
  <si>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</si>
  <si>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</si>
  <si>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</si>
  <si>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</si>
  <si>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Utilization</t>
  </si>
  <si>
    <t>Item</t>
  </si>
  <si>
    <t>Correlation with Utilization</t>
  </si>
  <si>
    <t xml:space="preserve">Regression Slope </t>
  </si>
  <si>
    <t>R^2</t>
  </si>
  <si>
    <t>Probability</t>
  </si>
  <si>
    <t>ummulative</t>
  </si>
  <si>
    <t>Iterations</t>
  </si>
  <si>
    <t>Rand</t>
  </si>
  <si>
    <t>Accounts Payable</t>
  </si>
  <si>
    <t>Change in Inventory</t>
  </si>
  <si>
    <t>Change in Accounts Payable</t>
  </si>
  <si>
    <t>Change in COGS</t>
  </si>
  <si>
    <t>Net Working Capital</t>
  </si>
  <si>
    <t>Median - Normal</t>
  </si>
  <si>
    <t>Percentile (5th) - Worst</t>
  </si>
  <si>
    <t>Percentile (95th) - Best</t>
  </si>
  <si>
    <t>Minimum</t>
  </si>
  <si>
    <t>Maximum</t>
  </si>
  <si>
    <t>Valero Environmental &amp; Regulatory Risk Model</t>
  </si>
  <si>
    <t xml:space="preserve">Old data set </t>
  </si>
  <si>
    <t>Quarter - Year</t>
  </si>
  <si>
    <t>RIN:</t>
  </si>
  <si>
    <t>LCFS</t>
  </si>
  <si>
    <t>Carbon allowance</t>
  </si>
  <si>
    <t>Simulation Results</t>
  </si>
  <si>
    <t xml:space="preserve">new data set </t>
  </si>
  <si>
    <t>RIN price ($)</t>
  </si>
  <si>
    <t>LCFS price ($)</t>
  </si>
  <si>
    <t>Carbon allowance ($)</t>
  </si>
  <si>
    <t xml:space="preserve">Q1 2024 </t>
  </si>
  <si>
    <t>Q1 2020</t>
  </si>
  <si>
    <t>Risk Driver Parameters</t>
  </si>
  <si>
    <t xml:space="preserve">Q2 2024 </t>
  </si>
  <si>
    <t>Metric</t>
  </si>
  <si>
    <t>Value</t>
  </si>
  <si>
    <t>Q2 2020</t>
  </si>
  <si>
    <t xml:space="preserve">Driver </t>
  </si>
  <si>
    <t>Mean (μ)</t>
  </si>
  <si>
    <t>Std Dev (σ)</t>
  </si>
  <si>
    <t>Sensitivity</t>
  </si>
  <si>
    <t>Q3 2024</t>
  </si>
  <si>
    <t>Q3 2020</t>
  </si>
  <si>
    <t>RIN Price</t>
  </si>
  <si>
    <t>Q4 2024</t>
  </si>
  <si>
    <t>Expected Impact</t>
  </si>
  <si>
    <t>Q4 2020</t>
  </si>
  <si>
    <t>LCFS Price</t>
  </si>
  <si>
    <t>Q1 2025</t>
  </si>
  <si>
    <t>5% VaR (95% Confidence)</t>
  </si>
  <si>
    <t>Q1 2021</t>
  </si>
  <si>
    <t>Carbon Price</t>
  </si>
  <si>
    <t>Q2 2025</t>
  </si>
  <si>
    <t>Worst Case</t>
  </si>
  <si>
    <t>Q2 2021</t>
  </si>
  <si>
    <t>Iteration</t>
  </si>
  <si>
    <t>change in Operating Income</t>
  </si>
  <si>
    <t>PP&amp;E Impairment</t>
  </si>
  <si>
    <t>ARO Increase</t>
  </si>
  <si>
    <t>Total Impact</t>
  </si>
  <si>
    <t>Best Case</t>
  </si>
  <si>
    <t>Q3 2021</t>
  </si>
  <si>
    <t>Std Deviation</t>
  </si>
  <si>
    <t>Q4 2021</t>
  </si>
  <si>
    <t>Q1 2022</t>
  </si>
  <si>
    <t xml:space="preserve">Correlation </t>
  </si>
  <si>
    <t xml:space="preserve">Q2 2022 </t>
  </si>
  <si>
    <t xml:space="preserve">Q3 2022 </t>
  </si>
  <si>
    <t xml:space="preserve">Q4 2022 </t>
  </si>
  <si>
    <t xml:space="preserve">Q1 2023 </t>
  </si>
  <si>
    <t xml:space="preserve">Q2 2023 </t>
  </si>
  <si>
    <t>Q3 2023</t>
  </si>
  <si>
    <t>Q4 2023</t>
  </si>
  <si>
    <t>Q1 2024</t>
  </si>
  <si>
    <t xml:space="preserve">Q3 2024 </t>
  </si>
  <si>
    <t>CARBON PRICE</t>
  </si>
  <si>
    <t>Mean of natural logs :</t>
  </si>
  <si>
    <t>Standard deviation of natural logs :</t>
  </si>
  <si>
    <t xml:space="preserve">RIN Price </t>
  </si>
  <si>
    <t>Credit price mean ($/credit)</t>
  </si>
  <si>
    <t>Credit price stdev ($)</t>
  </si>
  <si>
    <t>Compliance exposure (credits/yr)</t>
  </si>
  <si>
    <t>Internal offset %</t>
  </si>
  <si>
    <t>Pass-through %</t>
  </si>
  <si>
    <t>compliance cost formula</t>
  </si>
  <si>
    <t>Accrued fraction %</t>
  </si>
  <si>
    <t>Sim paths (rows)</t>
  </si>
  <si>
    <t>$ scale (1 for $, 1,000,000 for $M)</t>
  </si>
  <si>
    <t>Path</t>
  </si>
  <si>
    <t>Carbon Credit Price ($)</t>
  </si>
  <si>
    <t>Exposure</t>
  </si>
  <si>
    <t>Offset %</t>
  </si>
  <si>
    <t>Gross Cost</t>
  </si>
  <si>
    <t>Offset $</t>
  </si>
  <si>
    <t>Net After Offset</t>
  </si>
  <si>
    <t>Pass-Through $</t>
  </si>
  <si>
    <t>Compliance Cost</t>
  </si>
  <si>
    <t>ΔNWC ($M)</t>
  </si>
  <si>
    <t>Curr Liab Δ ($M)</t>
  </si>
  <si>
    <t>Equity Δ ($M)</t>
  </si>
  <si>
    <t>Average Compliance Cost</t>
  </si>
  <si>
    <t>P5 (worst case)</t>
  </si>
  <si>
    <t>P95 (best case)</t>
  </si>
  <si>
    <t>Std Dev</t>
  </si>
  <si>
    <t>Balancesheet Summary</t>
  </si>
  <si>
    <t>Average Compliance Cost ($M)</t>
  </si>
  <si>
    <t>Paid Portion (Cash Outflow)</t>
  </si>
  <si>
    <t>Accrued Portion (Current Liabilities)</t>
  </si>
  <si>
    <t>Total Equity Impact (Retained Earnings)</t>
  </si>
  <si>
    <t>Change in Net Working Capital (ΔNWC)</t>
  </si>
  <si>
    <t>Balance Sheet</t>
  </si>
  <si>
    <t>2024 As Reported</t>
  </si>
  <si>
    <t>2024 Simulation Results</t>
  </si>
  <si>
    <t>Simulated</t>
  </si>
  <si>
    <t>ASSETS</t>
  </si>
  <si>
    <t>Cash And Equivalents</t>
  </si>
  <si>
    <t>operating cash flow from simulation(CFO)</t>
  </si>
  <si>
    <t xml:space="preserve">  = Cash and Cash Equivalents</t>
  </si>
  <si>
    <t xml:space="preserve">  + Cash and Cash Equivalents</t>
  </si>
  <si>
    <t xml:space="preserve">  Total Cash &amp; ST Investments</t>
  </si>
  <si>
    <t>Accounts Receivable</t>
  </si>
  <si>
    <t xml:space="preserve">  = Allowance for Doubtful Accounts Receivable</t>
  </si>
  <si>
    <t xml:space="preserve">  + Allowance for Doubtful Accounts Receivable</t>
  </si>
  <si>
    <t>-</t>
  </si>
  <si>
    <t xml:space="preserve">  + Receivables</t>
  </si>
  <si>
    <t xml:space="preserve">    - Derivative Assets, Current</t>
  </si>
  <si>
    <t xml:space="preserve">    - Accounts Receivables</t>
  </si>
  <si>
    <t xml:space="preserve">    - Other Receivables</t>
  </si>
  <si>
    <t xml:space="preserve">    - Allowance for Doubtful Accounts Receivable</t>
  </si>
  <si>
    <t>Other Receivables</t>
  </si>
  <si>
    <t xml:space="preserve">  = Other Receivables</t>
  </si>
  <si>
    <t xml:space="preserve">  + Other Receivables</t>
  </si>
  <si>
    <t xml:space="preserve">  Total Receivables</t>
  </si>
  <si>
    <t xml:space="preserve">  = Inventories - Raw Materials</t>
  </si>
  <si>
    <t xml:space="preserve">  + Inventories - Finished Goods</t>
  </si>
  <si>
    <t>Prepaid Exp.</t>
  </si>
  <si>
    <t xml:space="preserve">  = Prepaid Expenses and Other Current Assets</t>
  </si>
  <si>
    <t xml:space="preserve">  + Prepaid Expenses and Others</t>
  </si>
  <si>
    <t>Other Current Assets</t>
  </si>
  <si>
    <t xml:space="preserve">  = Derivative Assets, Current</t>
  </si>
  <si>
    <t xml:space="preserve">  + Derivative Assets, Current</t>
  </si>
  <si>
    <t xml:space="preserve">  Total Current Assets</t>
  </si>
  <si>
    <t>Gross Property, Plant &amp; Equipment</t>
  </si>
  <si>
    <t>Gross PP&amp;E used for calculation in C54</t>
  </si>
  <si>
    <t xml:space="preserve">  = Right-of-use asset-Capital lease -Gross</t>
  </si>
  <si>
    <t xml:space="preserve">  + Right-of-Use asset-Operating lease-Gross</t>
  </si>
  <si>
    <t xml:space="preserve">  + Buildings</t>
  </si>
  <si>
    <t xml:space="preserve">  + Land</t>
  </si>
  <si>
    <t xml:space="preserve">  + Construction in Progress</t>
  </si>
  <si>
    <t xml:space="preserve">  + Other Property, Plant and Equipment</t>
  </si>
  <si>
    <t xml:space="preserve">  + Gross Property Plant and Equipment</t>
  </si>
  <si>
    <t>Accumulated Depreciation</t>
  </si>
  <si>
    <t xml:space="preserve">Less: Accumulated Depreciation (in this case, PP&amp;E Impairment) </t>
  </si>
  <si>
    <t xml:space="preserve">  = Right-of-use asset-Capital lease -Accumulated Depreciation</t>
  </si>
  <si>
    <t xml:space="preserve">  + Accumulated Depreciation</t>
  </si>
  <si>
    <t xml:space="preserve">    - Right-of-use asset-Capital lease -Accumulated Depreciation</t>
  </si>
  <si>
    <t>Less: Accumulated Impairment</t>
  </si>
  <si>
    <t xml:space="preserve"> NET PP&amp;E For only treatment of Impairment</t>
  </si>
  <si>
    <t xml:space="preserve">  Net Property, Plant &amp; Equipment</t>
  </si>
  <si>
    <t>Long-term Investments</t>
  </si>
  <si>
    <t xml:space="preserve">  = Equity Method Investments</t>
  </si>
  <si>
    <t xml:space="preserve">  + Equity Method Investments</t>
  </si>
  <si>
    <t>Goodwill</t>
  </si>
  <si>
    <t xml:space="preserve">  = Goodwill</t>
  </si>
  <si>
    <t xml:space="preserve">  + Goodwill</t>
  </si>
  <si>
    <t>Other Intangibles</t>
  </si>
  <si>
    <t xml:space="preserve">  = Intangible Assets</t>
  </si>
  <si>
    <t xml:space="preserve">  + Intangible Assets</t>
  </si>
  <si>
    <t>Deferred Charges, LT</t>
  </si>
  <si>
    <t xml:space="preserve">  = Deferred Charges</t>
  </si>
  <si>
    <t xml:space="preserve">    - Equity Method Investments</t>
  </si>
  <si>
    <t>Other Long-Term Assets</t>
  </si>
  <si>
    <t xml:space="preserve">  = Deferred Charges and Other Assets</t>
  </si>
  <si>
    <t xml:space="preserve">    - Deferred Charges</t>
  </si>
  <si>
    <t xml:space="preserve">    - Right-of-Use asset-Operating lease-Gross</t>
  </si>
  <si>
    <t xml:space="preserve">    - Other Receivables Long Term</t>
  </si>
  <si>
    <t xml:space="preserve">    - Goodwill</t>
  </si>
  <si>
    <t xml:space="preserve">  + Other Receivables Long Term</t>
  </si>
  <si>
    <t>Total Assets</t>
  </si>
  <si>
    <t>LIABILITIES</t>
  </si>
  <si>
    <t xml:space="preserve">  = Accounts Payable</t>
  </si>
  <si>
    <t xml:space="preserve">  + Accounts Payable</t>
  </si>
  <si>
    <t>Accrued Exp.</t>
  </si>
  <si>
    <t xml:space="preserve">  = Accrued Expenses</t>
  </si>
  <si>
    <t xml:space="preserve">    - Current Portion Of Lease Liabilities</t>
  </si>
  <si>
    <t xml:space="preserve">    - Accrued Expenses</t>
  </si>
  <si>
    <t xml:space="preserve">    - Unearned Revenue, Current</t>
  </si>
  <si>
    <t xml:space="preserve">  + Accrued Expenses</t>
  </si>
  <si>
    <t xml:space="preserve">  + Taxes Other Than Income Taxes Payable</t>
  </si>
  <si>
    <t>Curr. Port. of LT Debt</t>
  </si>
  <si>
    <t xml:space="preserve">  = Current Portion of Debt and Capital Lease Obligations</t>
  </si>
  <si>
    <t xml:space="preserve">    - Current Portion of Capital Leases</t>
  </si>
  <si>
    <t>Curr. Port. of Leases</t>
  </si>
  <si>
    <t xml:space="preserve">  = Current Portion Of Lease Liabilities</t>
  </si>
  <si>
    <t xml:space="preserve">  + Current Portion of Capital Leases</t>
  </si>
  <si>
    <t>Curr. Income Taxes Payable</t>
  </si>
  <si>
    <t xml:space="preserve">  = Income Taxes Payable</t>
  </si>
  <si>
    <t xml:space="preserve">  + Current Income Tax Payable</t>
  </si>
  <si>
    <t>Unearned Revenue, Current</t>
  </si>
  <si>
    <t xml:space="preserve">  = Unearned Revenue, Current</t>
  </si>
  <si>
    <t xml:space="preserve">  + Unearned Revenue, Current</t>
  </si>
  <si>
    <t>Other Current Liabilities</t>
  </si>
  <si>
    <t xml:space="preserve">  Total Current Liabilities</t>
  </si>
  <si>
    <t>Long-Term Debt</t>
  </si>
  <si>
    <t xml:space="preserve">  = Industrial Revenue Bonds Payable</t>
  </si>
  <si>
    <t xml:space="preserve">  + Industrial Revenue Bonds Payable</t>
  </si>
  <si>
    <t xml:space="preserve">  + Long-term Debt</t>
  </si>
  <si>
    <t xml:space="preserve">    - Long-term Portion of Capital Lease</t>
  </si>
  <si>
    <t xml:space="preserve">    - Industrial Revenue Bonds Payable</t>
  </si>
  <si>
    <t>Long-Term Leases</t>
  </si>
  <si>
    <t xml:space="preserve">  = Long Term Portion Of Lease Liabilities</t>
  </si>
  <si>
    <t xml:space="preserve">  + Long-term Portion of Capital Lease</t>
  </si>
  <si>
    <t>Pension &amp; Other Post-Retire. Benefits</t>
  </si>
  <si>
    <t xml:space="preserve">  = Pension &amp; Post Retirement Benefit</t>
  </si>
  <si>
    <t>Def. Tax Liability, Non-Curr.</t>
  </si>
  <si>
    <t xml:space="preserve">  = Deferred Tax Liability, Non-current</t>
  </si>
  <si>
    <t xml:space="preserve">  + Deferred Income Tax Liabilities</t>
  </si>
  <si>
    <t>Other Non-Current Liabilities</t>
  </si>
  <si>
    <t xml:space="preserve">  = Deferred Credits and Other Liabilities</t>
  </si>
  <si>
    <t xml:space="preserve">    - Long Term Portion Of Lease Liabilities</t>
  </si>
  <si>
    <t xml:space="preserve">    - Other Non-current Liabilities</t>
  </si>
  <si>
    <t xml:space="preserve">    - Pension &amp; Post Retirement Benefit</t>
  </si>
  <si>
    <t xml:space="preserve">  + Deferred Credits and Other Liabilities</t>
  </si>
  <si>
    <t>Total Liabilities</t>
  </si>
  <si>
    <t>Common Stock</t>
  </si>
  <si>
    <t xml:space="preserve">  = Common Stock - Par Value</t>
  </si>
  <si>
    <t>Additional Paid In Capital</t>
  </si>
  <si>
    <t xml:space="preserve">  = Additional Paid in Capital</t>
  </si>
  <si>
    <t xml:space="preserve">  + Additional Paid in Capital</t>
  </si>
  <si>
    <t>Retained Earnings</t>
  </si>
  <si>
    <t xml:space="preserve">  = Retained Earnings (Accumulated Deficit)</t>
  </si>
  <si>
    <t xml:space="preserve">  + Retained Earnings</t>
  </si>
  <si>
    <t>Treasury Stock</t>
  </si>
  <si>
    <t xml:space="preserve">  = Treasury Stock - Common</t>
  </si>
  <si>
    <t>Comprehensive Inc. and Other</t>
  </si>
  <si>
    <t xml:space="preserve">  = Accumulated Other Comprehensive Income (Loss)</t>
  </si>
  <si>
    <t xml:space="preserve">    - Accumulated Currency Gain/Loss</t>
  </si>
  <si>
    <t xml:space="preserve">    - Comprehensive Income</t>
  </si>
  <si>
    <t xml:space="preserve">  + Comprehensive Income</t>
  </si>
  <si>
    <t xml:space="preserve">  + Accumulated Currency Gain/Loss</t>
  </si>
  <si>
    <t xml:space="preserve">  Total Common Equity</t>
  </si>
  <si>
    <t>Minority Interest</t>
  </si>
  <si>
    <t xml:space="preserve">  = Minority Interests</t>
  </si>
  <si>
    <t xml:space="preserve">  + Minority Interests</t>
  </si>
  <si>
    <t>Total Equity</t>
  </si>
  <si>
    <t>Total Liabilities And Equity</t>
  </si>
  <si>
    <t>Supplemental Items</t>
  </si>
  <si>
    <t>Total Shares Out. on Filing Date</t>
  </si>
  <si>
    <t xml:space="preserve">  = Common Stock</t>
  </si>
  <si>
    <t>Total Shares Out. on Balance Sheet Date</t>
  </si>
  <si>
    <t>Book Value/Share</t>
  </si>
  <si>
    <t>Tangible Book Value</t>
  </si>
  <si>
    <t>Tangible Book Value/Share</t>
  </si>
  <si>
    <t>Total Debt</t>
  </si>
  <si>
    <t>Net Debt</t>
  </si>
  <si>
    <t>Debt Equiv. of Unfunded Proj. Benefit Obligation</t>
  </si>
  <si>
    <t>Debt Equivalent Oper. Leases</t>
  </si>
  <si>
    <t>Total Minority Interest</t>
  </si>
  <si>
    <t>Equity Method Investments</t>
  </si>
  <si>
    <t>LIFO</t>
  </si>
  <si>
    <t>Inventory Method</t>
  </si>
  <si>
    <t>LIFO Reserve</t>
  </si>
  <si>
    <t>Raw Materials Inventory</t>
  </si>
  <si>
    <t>Finished Goods Inventory</t>
  </si>
  <si>
    <t>Land</t>
  </si>
  <si>
    <t>Buildings</t>
  </si>
  <si>
    <t>Construction in Progress</t>
  </si>
  <si>
    <t>Full Time Employees</t>
  </si>
  <si>
    <t>Accum. Allowance for Doubtful Accts</t>
  </si>
  <si>
    <t xml:space="preserve">For the Fiscal Period Ending
</t>
  </si>
  <si>
    <t>12 months
Dec-31-2024</t>
  </si>
  <si>
    <t>Currency</t>
  </si>
  <si>
    <t>USD</t>
  </si>
  <si>
    <t xml:space="preserve"> </t>
  </si>
  <si>
    <t>Revenue</t>
  </si>
  <si>
    <t>Other Revenue</t>
  </si>
  <si>
    <t xml:space="preserve">  Total Revenue</t>
  </si>
  <si>
    <t>Cost Of Goods Sold</t>
  </si>
  <si>
    <t xml:space="preserve">  Gross Profit</t>
  </si>
  <si>
    <t>Selling General &amp; Admin Exp.</t>
  </si>
  <si>
    <t>R &amp; D Exp.</t>
  </si>
  <si>
    <t>Depreciation &amp; Amort.</t>
  </si>
  <si>
    <t>Other Operating Expense/(Income)</t>
  </si>
  <si>
    <t xml:space="preserve">  Other Operating Exp., Total</t>
  </si>
  <si>
    <t xml:space="preserve">  Operating Income</t>
  </si>
  <si>
    <t>Interest Expense</t>
  </si>
  <si>
    <t>Interest and Invest. Income</t>
  </si>
  <si>
    <t xml:space="preserve">  Net Interest Exp.</t>
  </si>
  <si>
    <t>Other Non-Operating Inc. (Exp.)</t>
  </si>
  <si>
    <t xml:space="preserve">  EBT Excl. Unusual Items</t>
  </si>
  <si>
    <t>Restructuring Charges</t>
  </si>
  <si>
    <t>Impairment of Goodwill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</si>
  <si>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</si>
  <si>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</si>
  <si>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</si>
  <si>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</si>
  <si>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</si>
  <si>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</si>
  <si>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</si>
  <si>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</si>
  <si>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</si>
  <si>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Pref. Dividends and Other Adj.</t>
  </si>
  <si>
    <t xml:space="preserve">  NI to Common Incl Extra Items</t>
  </si>
  <si>
    <t xml:space="preserve">  NI to Common Excl. Extra Items</t>
  </si>
  <si>
    <t>Balance Sheet as of:
Dec-31-2024</t>
  </si>
  <si>
    <t>As Reported</t>
  </si>
  <si>
    <t>As Simulated</t>
  </si>
  <si>
    <t>Cash Flow from Operations (CFO)</t>
  </si>
  <si>
    <t>3 months
Q1
Mar-31-2025</t>
  </si>
  <si>
    <t>Restated
3 months
Q2
Jun-30-2025</t>
  </si>
  <si>
    <t>3 months
Q3
Sep-30-2025</t>
  </si>
  <si>
    <t>Per Share Items</t>
  </si>
  <si>
    <t>Basic EPS</t>
  </si>
  <si>
    <t>Basic EPS Excl. Extra Items</t>
  </si>
  <si>
    <t>Weighted Avg. Basic Shares Out.</t>
  </si>
  <si>
    <t>Diluted EPS</t>
  </si>
  <si>
    <t>Diluted EPS Excl. Extra Items</t>
  </si>
  <si>
    <t>Weighted Avg. Diluted Shares Out.</t>
  </si>
  <si>
    <t>Normalized Basic EPS</t>
  </si>
  <si>
    <t>Normalized Diluted EPS</t>
  </si>
  <si>
    <t>Dividends per Share</t>
  </si>
  <si>
    <t>Payout Ratio %</t>
  </si>
  <si>
    <t>NM</t>
  </si>
  <si>
    <t>EBITDA</t>
  </si>
  <si>
    <t>EBITA</t>
  </si>
  <si>
    <t>EBIT</t>
  </si>
  <si>
    <t>Effective Tax Rate %</t>
  </si>
  <si>
    <t>Normalized Net Income</t>
  </si>
  <si>
    <t>Interest Capitalized</t>
  </si>
  <si>
    <t>NA</t>
  </si>
  <si>
    <t>Interest on Long Term Debt</t>
  </si>
  <si>
    <t>Non-Cash Pension Expense</t>
  </si>
  <si>
    <t>Filing Date</t>
  </si>
  <si>
    <t>Restatement Type</t>
  </si>
  <si>
    <t>O</t>
  </si>
  <si>
    <t>RS</t>
  </si>
  <si>
    <t>Calculation Type</t>
  </si>
  <si>
    <t>REP</t>
  </si>
  <si>
    <t xml:space="preserve">YTDQS </t>
  </si>
  <si>
    <t>Supplemental Operating Expense Items</t>
  </si>
  <si>
    <t>General and Administrative Exp.</t>
  </si>
  <si>
    <t>Net Income</t>
  </si>
  <si>
    <t>Amort. of Goodwill and Intangibles</t>
  </si>
  <si>
    <t>Depreciation &amp; Amort., Total</t>
  </si>
  <si>
    <t>Asset Writedown &amp; Restructuring Costs</t>
  </si>
  <si>
    <t>Other Operating Activities</t>
  </si>
  <si>
    <t>Change in Acc. Receivable</t>
  </si>
  <si>
    <t>Change In Inventories</t>
  </si>
  <si>
    <t>Change in Acc. Payable</t>
  </si>
  <si>
    <t>Change in Inc. Taxes</t>
  </si>
  <si>
    <t>Change in Other Net Operating Assets</t>
  </si>
  <si>
    <t xml:space="preserve">  Cash from Ops.</t>
  </si>
  <si>
    <t>Capital Expenditure</t>
  </si>
  <si>
    <t>Cash Acquisitions</t>
  </si>
  <si>
    <t>Divestitures</t>
  </si>
  <si>
    <t>Invest. in Marketable &amp; Equity Securt.</t>
  </si>
  <si>
    <t>Net (Inc.) Dec. in Loans Originated/Sold</t>
  </si>
  <si>
    <t>Other Investing Activities</t>
  </si>
  <si>
    <t xml:space="preserve">  Cash from Investing</t>
  </si>
  <si>
    <t>Short Term Debt Issued</t>
  </si>
  <si>
    <t>Long-Term Debt Issued</t>
  </si>
  <si>
    <t>Total Debt Issued</t>
  </si>
  <si>
    <t>Short Term Debt Repaid</t>
  </si>
  <si>
    <t>Long-Term Debt Repaid</t>
  </si>
  <si>
    <t>Total Debt Repaid</t>
  </si>
  <si>
    <t>Repurchase of Common Stock</t>
  </si>
  <si>
    <t>Common Dividends Paid</t>
  </si>
  <si>
    <t>Total Dividends Paid</t>
  </si>
  <si>
    <t>Special Dividend Paid</t>
  </si>
  <si>
    <t>Other Financing Activities</t>
  </si>
  <si>
    <t xml:space="preserve">  Cash from Financing</t>
  </si>
  <si>
    <t>Foreign Exchange Rate Adj.</t>
  </si>
  <si>
    <t xml:space="preserve">  Net Change in Cash</t>
  </si>
  <si>
    <t>Regulatory</t>
  </si>
  <si>
    <t>Best</t>
  </si>
  <si>
    <t>Worst</t>
  </si>
  <si>
    <t>Normal</t>
  </si>
  <si>
    <t>RIN Cost</t>
  </si>
  <si>
    <t>Operational</t>
  </si>
  <si>
    <t>Weightages</t>
  </si>
  <si>
    <t>Assuming</t>
  </si>
  <si>
    <t>Market</t>
  </si>
  <si>
    <t>Weighted Simulation</t>
  </si>
  <si>
    <t>As Weighted Simulation</t>
  </si>
  <si>
    <t>Arvind</t>
  </si>
  <si>
    <t>Krishna</t>
  </si>
  <si>
    <t>Ramita</t>
  </si>
  <si>
    <t>Sneha</t>
  </si>
  <si>
    <t>3 months
Q2
Jun-30-2025</t>
  </si>
  <si>
    <t>Cash Interest Paid</t>
  </si>
  <si>
    <t>Cash Taxes Paid</t>
  </si>
  <si>
    <t>Levered Free Cash Flow</t>
  </si>
  <si>
    <t>Unlevered Free Cash Flow</t>
  </si>
  <si>
    <t>Change in Net Working Capital</t>
  </si>
  <si>
    <t>Net Debt Issued</t>
  </si>
  <si>
    <t>NC</t>
  </si>
  <si>
    <t>CFQ</t>
  </si>
  <si>
    <t>Only Operations</t>
  </si>
  <si>
    <t>Only Regulatory</t>
  </si>
  <si>
    <t>Apr-24-2025</t>
  </si>
  <si>
    <t>Oct-23-2025</t>
  </si>
  <si>
    <t>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</si>
</sst>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$&quot;#,##0.00_);[Red]\(&quot;$&quot;#,##0.00\)"/>
    <numFmt numFmtId="43" formatCode="_(* #,##0.00_);_(* \(#,##0.00\);_(* &quot;-&quot;??_);_(@_)"/>
    <numFmt numFmtId="164" formatCode="_([$$-409]* #,##0.0_);_([$$-409]* \(#,##0.0\);_([$$-409]* &quot;-&quot;??_);_(@_)"/>
    <numFmt numFmtId="165" formatCode="0.0%"/>
    <numFmt numFmtId="166" formatCode="_(* #,##0.0_);_(* \(#,##0.0\)_)\ ;_(* 0_)"/>
    <numFmt numFmtId="167" formatCode="mmm\-dd\-yyyy"/>
    <numFmt numFmtId="168" formatCode="_(&quot;$&quot;#,##0.0#_);_(\(&quot;$&quot;#,##0.0#\)_);_(&quot;$&quot;&quot; - &quot;_)"/>
    <numFmt numFmtId="169" formatCode="_(* #,##0.0#_);_(* \(#,##0.0#\)_)\ ;_(* 0_)"/>
    <numFmt numFmtId="170" formatCode="_(#,##0.0%_);_(\(#,##0.0%\)_);_(#,##0.0%_)"/>
    <numFmt numFmtId="171" formatCode="_(* #,##0_);_(* \(#,##0\)_)\ ;_(* 0_)"/>
    <numFmt numFmtId="172" formatCode="_(* #,##0.0_);_(* \(#,##0.0\);_(* &quot;-&quot;?_);_(@_)"/>
    <numFmt numFmtId="173" formatCode="0E+00"/>
    <numFmt numFmtId="174" formatCode="0.0"/>
  </numFmts>
  <fonts count="42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rial Unicode MS"/>
      <family val="2"/>
    </font>
    <font>
      <b/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u val="double"/>
      <sz val="8"/>
      <color rgb="FF000000"/>
      <name val="Arial"/>
      <family val="2"/>
    </font>
    <font>
      <b/>
      <u/>
      <sz val="8"/>
      <color rgb="FF000000"/>
      <name val="Arial"/>
      <family val="2"/>
    </font>
    <font>
      <b/>
      <i/>
      <sz val="8"/>
      <color rgb="FF000000"/>
      <name val="Arial"/>
      <family val="2"/>
    </font>
    <font>
      <b/>
      <sz val="8"/>
      <color indexed="8"/>
      <name val="Arial"/>
      <family val="2"/>
    </font>
    <font>
      <b/>
      <i/>
      <sz val="8"/>
      <color indexed="8"/>
      <name val="Arial"/>
      <family val="2"/>
    </font>
    <font>
      <sz val="8"/>
      <color indexed="8"/>
      <name val="Arial"/>
      <family val="2"/>
    </font>
    <font>
      <b/>
      <u val="double"/>
      <sz val="8"/>
      <color indexed="8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i/>
      <sz val="11"/>
      <color rgb="FF000000"/>
      <name val="Aptos Narrow"/>
      <family val="2"/>
    </font>
    <font>
      <b/>
      <sz val="12"/>
      <color indexed="8"/>
      <name val="Arial"/>
      <family val="2"/>
    </font>
    <font>
      <sz val="12"/>
      <color theme="1"/>
      <name val="Aptos Narrow"/>
      <family val="2"/>
      <scheme val="minor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u val="double"/>
      <sz val="12"/>
      <color indexed="8"/>
      <name val="Arial"/>
      <family val="2"/>
    </font>
    <font>
      <b/>
      <u/>
      <sz val="12"/>
      <color indexed="8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Aptos Narrow"/>
      <family val="2"/>
      <scheme val="minor"/>
    </font>
    <font>
      <b/>
      <sz val="12"/>
      <color rgb="FF000000"/>
      <name val="Aptos Narrow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u val="double"/>
      <sz val="10"/>
      <color indexed="8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E6F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0F0D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8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0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4" fillId="5" borderId="1" xfId="0" applyFont="1" applyFill="1" applyBorder="1"/>
    <xf numFmtId="0" fontId="4" fillId="5" borderId="2" xfId="0" applyFont="1" applyFill="1" applyBorder="1"/>
    <xf numFmtId="0" fontId="5" fillId="6" borderId="3" xfId="0" applyFont="1" applyFill="1" applyBorder="1"/>
    <xf numFmtId="0" fontId="5" fillId="6" borderId="4" xfId="0" applyFont="1" applyFill="1" applyBorder="1"/>
    <xf numFmtId="0" fontId="4" fillId="5" borderId="4" xfId="0" applyFont="1" applyFill="1" applyBorder="1"/>
    <xf numFmtId="0" fontId="4" fillId="4" borderId="1" xfId="0" applyFont="1" applyFill="1" applyBorder="1"/>
    <xf numFmtId="0" fontId="4" fillId="5" borderId="3" xfId="0" applyFont="1" applyFill="1" applyBorder="1"/>
    <xf numFmtId="0" fontId="0" fillId="0" borderId="5" xfId="0" applyBorder="1"/>
    <xf numFmtId="0" fontId="5" fillId="0" borderId="6" xfId="0" applyFont="1" applyBorder="1"/>
    <xf numFmtId="0" fontId="4" fillId="5" borderId="6" xfId="0" applyFont="1" applyFill="1" applyBorder="1"/>
    <xf numFmtId="0" fontId="4" fillId="4" borderId="7" xfId="0" applyFont="1" applyFill="1" applyBorder="1"/>
    <xf numFmtId="0" fontId="0" fillId="7" borderId="5" xfId="0" applyFill="1" applyBorder="1"/>
    <xf numFmtId="0" fontId="5" fillId="7" borderId="5" xfId="0" applyFont="1" applyFill="1" applyBorder="1"/>
    <xf numFmtId="2" fontId="5" fillId="7" borderId="5" xfId="0" applyNumberFormat="1" applyFont="1" applyFill="1" applyBorder="1"/>
    <xf numFmtId="0" fontId="8" fillId="5" borderId="0" xfId="0" applyFont="1" applyFill="1"/>
    <xf numFmtId="0" fontId="9" fillId="0" borderId="0" xfId="0" applyFont="1"/>
    <xf numFmtId="11" fontId="9" fillId="0" borderId="0" xfId="0" applyNumberFormat="1" applyFont="1"/>
    <xf numFmtId="0" fontId="9" fillId="0" borderId="1" xfId="0" applyFont="1" applyBorder="1"/>
    <xf numFmtId="0" fontId="9" fillId="0" borderId="2" xfId="0" applyFont="1" applyBorder="1"/>
    <xf numFmtId="0" fontId="9" fillId="0" borderId="8" xfId="0" applyFont="1" applyBorder="1"/>
    <xf numFmtId="0" fontId="9" fillId="6" borderId="0" xfId="0" applyFont="1" applyFill="1"/>
    <xf numFmtId="0" fontId="9" fillId="0" borderId="3" xfId="0" applyFont="1" applyBorder="1"/>
    <xf numFmtId="0" fontId="9" fillId="0" borderId="4" xfId="0" applyFont="1" applyBorder="1"/>
    <xf numFmtId="0" fontId="9" fillId="0" borderId="6" xfId="0" applyFont="1" applyBorder="1"/>
    <xf numFmtId="0" fontId="8" fillId="8" borderId="3" xfId="0" applyFont="1" applyFill="1" applyBorder="1"/>
    <xf numFmtId="0" fontId="8" fillId="8" borderId="4" xfId="0" applyFont="1" applyFill="1" applyBorder="1"/>
    <xf numFmtId="0" fontId="8" fillId="8" borderId="6" xfId="0" applyFont="1" applyFill="1" applyBorder="1"/>
    <xf numFmtId="0" fontId="8" fillId="6" borderId="0" xfId="0" applyFont="1" applyFill="1"/>
    <xf numFmtId="0" fontId="8" fillId="0" borderId="3" xfId="0" applyFont="1" applyBorder="1"/>
    <xf numFmtId="3" fontId="9" fillId="0" borderId="4" xfId="0" applyNumberFormat="1" applyFont="1" applyBorder="1"/>
    <xf numFmtId="0" fontId="9" fillId="6" borderId="6" xfId="0" applyFont="1" applyFill="1" applyBorder="1"/>
    <xf numFmtId="0" fontId="8" fillId="9" borderId="3" xfId="0" applyFont="1" applyFill="1" applyBorder="1"/>
    <xf numFmtId="0" fontId="9" fillId="9" borderId="4" xfId="0" applyFont="1" applyFill="1" applyBorder="1"/>
    <xf numFmtId="0" fontId="8" fillId="9" borderId="4" xfId="0" applyFont="1" applyFill="1" applyBorder="1"/>
    <xf numFmtId="164" fontId="8" fillId="9" borderId="6" xfId="0" applyNumberFormat="1" applyFont="1" applyFill="1" applyBorder="1"/>
    <xf numFmtId="0" fontId="0" fillId="0" borderId="0" xfId="0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wrapText="1"/>
    </xf>
    <xf numFmtId="4" fontId="12" fillId="0" borderId="0" xfId="0" applyNumberFormat="1" applyFont="1" applyAlignment="1">
      <alignment wrapText="1"/>
    </xf>
    <xf numFmtId="0" fontId="13" fillId="0" borderId="0" xfId="0" applyFont="1" applyAlignment="1">
      <alignment wrapText="1"/>
    </xf>
    <xf numFmtId="4" fontId="13" fillId="0" borderId="0" xfId="0" applyNumberFormat="1" applyFont="1" applyAlignment="1">
      <alignment wrapText="1"/>
    </xf>
    <xf numFmtId="0" fontId="13" fillId="0" borderId="0" xfId="0" quotePrefix="1" applyFont="1" applyAlignment="1">
      <alignment wrapText="1"/>
    </xf>
    <xf numFmtId="4" fontId="11" fillId="0" borderId="10" xfId="0" applyNumberFormat="1" applyFont="1" applyBorder="1" applyAlignment="1">
      <alignment wrapText="1"/>
    </xf>
    <xf numFmtId="0" fontId="12" fillId="0" borderId="0" xfId="0" quotePrefix="1" applyFont="1" applyAlignment="1">
      <alignment wrapText="1"/>
    </xf>
    <xf numFmtId="4" fontId="14" fillId="0" borderId="10" xfId="0" applyNumberFormat="1" applyFont="1" applyBorder="1" applyAlignment="1">
      <alignment wrapText="1"/>
    </xf>
    <xf numFmtId="4" fontId="15" fillId="0" borderId="0" xfId="0" applyNumberFormat="1" applyFont="1" applyAlignment="1">
      <alignment wrapText="1"/>
    </xf>
    <xf numFmtId="4" fontId="14" fillId="0" borderId="0" xfId="0" applyNumberFormat="1" applyFont="1" applyAlignment="1">
      <alignment wrapText="1"/>
    </xf>
    <xf numFmtId="8" fontId="12" fillId="0" borderId="0" xfId="0" applyNumberFormat="1" applyFont="1" applyAlignment="1">
      <alignment wrapText="1"/>
    </xf>
    <xf numFmtId="3" fontId="12" fillId="0" borderId="0" xfId="0" applyNumberFormat="1" applyFont="1" applyAlignment="1">
      <alignment wrapText="1"/>
    </xf>
    <xf numFmtId="0" fontId="11" fillId="2" borderId="0" xfId="0" applyFont="1" applyFill="1"/>
    <xf numFmtId="10" fontId="1" fillId="0" borderId="0" xfId="1" applyNumberFormat="1" applyFont="1"/>
    <xf numFmtId="9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  <xf numFmtId="4" fontId="0" fillId="2" borderId="0" xfId="0" applyNumberFormat="1" applyFill="1"/>
    <xf numFmtId="165" fontId="0" fillId="0" borderId="0" xfId="0" applyNumberFormat="1"/>
    <xf numFmtId="10" fontId="0" fillId="0" borderId="0" xfId="0" applyNumberFormat="1"/>
    <xf numFmtId="0" fontId="16" fillId="10" borderId="0" xfId="0" applyFont="1" applyFill="1" applyAlignment="1">
      <alignment wrapText="1"/>
    </xf>
    <xf numFmtId="0" fontId="7" fillId="0" borderId="0" xfId="0" applyFont="1"/>
    <xf numFmtId="0" fontId="6" fillId="0" borderId="0" xfId="0" applyFont="1"/>
    <xf numFmtId="4" fontId="0" fillId="11" borderId="0" xfId="0" applyNumberFormat="1" applyFill="1"/>
    <xf numFmtId="0" fontId="0" fillId="0" borderId="13" xfId="0" applyBorder="1"/>
    <xf numFmtId="0" fontId="0" fillId="0" borderId="15" xfId="0" applyBorder="1"/>
    <xf numFmtId="0" fontId="1" fillId="0" borderId="13" xfId="0" applyFont="1" applyBorder="1"/>
    <xf numFmtId="0" fontId="1" fillId="0" borderId="0" xfId="0" applyFont="1" applyAlignment="1">
      <alignment wrapText="1"/>
    </xf>
    <xf numFmtId="0" fontId="1" fillId="0" borderId="14" xfId="0" applyFont="1" applyBorder="1"/>
    <xf numFmtId="0" fontId="1" fillId="7" borderId="17" xfId="0" applyFont="1" applyFill="1" applyBorder="1"/>
    <xf numFmtId="0" fontId="1" fillId="7" borderId="18" xfId="0" applyFont="1" applyFill="1" applyBorder="1"/>
    <xf numFmtId="0" fontId="1" fillId="7" borderId="18" xfId="0" applyFont="1" applyFill="1" applyBorder="1" applyAlignment="1">
      <alignment wrapText="1"/>
    </xf>
    <xf numFmtId="0" fontId="1" fillId="7" borderId="19" xfId="0" applyFont="1" applyFill="1" applyBorder="1"/>
    <xf numFmtId="2" fontId="0" fillId="0" borderId="14" xfId="0" applyNumberFormat="1" applyBorder="1"/>
    <xf numFmtId="4" fontId="12" fillId="12" borderId="0" xfId="0" applyNumberFormat="1" applyFont="1" applyFill="1" applyAlignment="1">
      <alignment wrapText="1"/>
    </xf>
    <xf numFmtId="4" fontId="0" fillId="12" borderId="0" xfId="0" applyNumberFormat="1" applyFill="1"/>
    <xf numFmtId="0" fontId="17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166" fontId="17" fillId="0" borderId="0" xfId="0" applyNumberFormat="1" applyFont="1" applyAlignment="1">
      <alignment horizontal="right" vertical="top" wrapText="1"/>
    </xf>
    <xf numFmtId="166" fontId="19" fillId="0" borderId="0" xfId="0" applyNumberFormat="1" applyFont="1" applyAlignment="1">
      <alignment horizontal="right" vertical="top" wrapText="1"/>
    </xf>
    <xf numFmtId="166" fontId="17" fillId="0" borderId="21" xfId="0" applyNumberFormat="1" applyFont="1" applyBorder="1" applyAlignment="1">
      <alignment horizontal="right" vertical="top" wrapText="1"/>
    </xf>
    <xf numFmtId="166" fontId="20" fillId="0" borderId="21" xfId="0" applyNumberFormat="1" applyFont="1" applyBorder="1" applyAlignment="1">
      <alignment horizontal="right" vertical="top" wrapText="1"/>
    </xf>
    <xf numFmtId="167" fontId="19" fillId="0" borderId="0" xfId="0" applyNumberFormat="1" applyFont="1" applyAlignment="1">
      <alignment horizontal="right" vertical="top" wrapText="1"/>
    </xf>
    <xf numFmtId="49" fontId="19" fillId="0" borderId="0" xfId="0" applyNumberFormat="1" applyFont="1" applyAlignment="1">
      <alignment horizontal="right" vertical="top" wrapText="1"/>
    </xf>
    <xf numFmtId="0" fontId="17" fillId="2" borderId="0" xfId="0" applyFont="1" applyFill="1" applyAlignment="1">
      <alignment wrapText="1"/>
    </xf>
    <xf numFmtId="0" fontId="17" fillId="2" borderId="0" xfId="0" applyFont="1" applyFill="1" applyAlignment="1">
      <alignment horizontal="right" wrapText="1"/>
    </xf>
    <xf numFmtId="0" fontId="18" fillId="2" borderId="0" xfId="0" applyFont="1" applyFill="1" applyAlignment="1">
      <alignment wrapText="1"/>
    </xf>
    <xf numFmtId="0" fontId="18" fillId="2" borderId="0" xfId="0" applyFont="1" applyFill="1" applyAlignment="1">
      <alignment horizontal="right" wrapText="1"/>
    </xf>
    <xf numFmtId="168" fontId="19" fillId="0" borderId="0" xfId="0" applyNumberFormat="1" applyFont="1" applyAlignment="1">
      <alignment horizontal="right" vertical="top" wrapText="1"/>
    </xf>
    <xf numFmtId="169" fontId="19" fillId="0" borderId="0" xfId="0" applyNumberFormat="1" applyFont="1" applyAlignment="1">
      <alignment horizontal="right" vertical="top" wrapText="1"/>
    </xf>
    <xf numFmtId="170" fontId="19" fillId="0" borderId="0" xfId="0" applyNumberFormat="1" applyFont="1" applyAlignment="1">
      <alignment horizontal="right" vertical="top" wrapText="1"/>
    </xf>
    <xf numFmtId="4" fontId="12" fillId="3" borderId="0" xfId="0" applyNumberFormat="1" applyFont="1" applyFill="1" applyAlignment="1">
      <alignment wrapText="1"/>
    </xf>
    <xf numFmtId="2" fontId="0" fillId="0" borderId="16" xfId="0" applyNumberFormat="1" applyBorder="1"/>
    <xf numFmtId="0" fontId="21" fillId="0" borderId="22" xfId="0" applyFont="1" applyBorder="1" applyAlignment="1">
      <alignment wrapText="1"/>
    </xf>
    <xf numFmtId="0" fontId="21" fillId="0" borderId="19" xfId="0" applyFont="1" applyBorder="1" applyAlignment="1">
      <alignment wrapText="1"/>
    </xf>
    <xf numFmtId="0" fontId="21" fillId="0" borderId="23" xfId="0" applyFont="1" applyBorder="1" applyAlignment="1">
      <alignment wrapText="1"/>
    </xf>
    <xf numFmtId="0" fontId="21" fillId="0" borderId="16" xfId="0" applyFont="1" applyBorder="1" applyAlignment="1">
      <alignment wrapText="1"/>
    </xf>
    <xf numFmtId="8" fontId="22" fillId="0" borderId="16" xfId="0" applyNumberFormat="1" applyFont="1" applyBorder="1" applyAlignment="1">
      <alignment wrapText="1"/>
    </xf>
    <xf numFmtId="8" fontId="23" fillId="0" borderId="16" xfId="0" applyNumberFormat="1" applyFont="1" applyBorder="1" applyAlignment="1">
      <alignment wrapText="1"/>
    </xf>
    <xf numFmtId="0" fontId="0" fillId="11" borderId="0" xfId="0" applyFill="1"/>
    <xf numFmtId="0" fontId="5" fillId="0" borderId="0" xfId="0" applyFont="1"/>
    <xf numFmtId="11" fontId="5" fillId="0" borderId="0" xfId="0" applyNumberFormat="1" applyFont="1"/>
    <xf numFmtId="0" fontId="5" fillId="0" borderId="24" xfId="0" applyFont="1" applyBorder="1"/>
    <xf numFmtId="11" fontId="5" fillId="0" borderId="24" xfId="0" applyNumberFormat="1" applyFont="1" applyBorder="1"/>
    <xf numFmtId="0" fontId="24" fillId="0" borderId="25" xfId="0" applyFont="1" applyBorder="1"/>
    <xf numFmtId="0" fontId="24" fillId="0" borderId="0" xfId="0" applyFont="1"/>
    <xf numFmtId="0" fontId="1" fillId="7" borderId="18" xfId="0" applyFont="1" applyFill="1" applyBorder="1" applyAlignment="1">
      <alignment horizontal="center" wrapText="1"/>
    </xf>
    <xf numFmtId="0" fontId="26" fillId="0" borderId="0" xfId="0" applyFont="1"/>
    <xf numFmtId="0" fontId="25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166" fontId="28" fillId="0" borderId="0" xfId="0" applyNumberFormat="1" applyFont="1" applyAlignment="1">
      <alignment horizontal="right" vertical="top" wrapText="1"/>
    </xf>
    <xf numFmtId="166" fontId="25" fillId="0" borderId="21" xfId="0" applyNumberFormat="1" applyFont="1" applyBorder="1" applyAlignment="1">
      <alignment horizontal="right" vertical="top" wrapText="1"/>
    </xf>
    <xf numFmtId="9" fontId="28" fillId="0" borderId="0" xfId="0" applyNumberFormat="1" applyFont="1" applyAlignment="1">
      <alignment horizontal="right" vertical="top" wrapText="1"/>
    </xf>
    <xf numFmtId="166" fontId="29" fillId="0" borderId="21" xfId="0" applyNumberFormat="1" applyFont="1" applyBorder="1" applyAlignment="1">
      <alignment horizontal="right" vertical="top" wrapText="1"/>
    </xf>
    <xf numFmtId="166" fontId="30" fillId="0" borderId="0" xfId="0" applyNumberFormat="1" applyFont="1" applyAlignment="1">
      <alignment horizontal="right" vertical="top" wrapText="1"/>
    </xf>
    <xf numFmtId="166" fontId="29" fillId="0" borderId="0" xfId="0" applyNumberFormat="1" applyFont="1" applyAlignment="1">
      <alignment horizontal="right" vertical="top" wrapText="1"/>
    </xf>
    <xf numFmtId="168" fontId="28" fillId="0" borderId="0" xfId="0" applyNumberFormat="1" applyFont="1" applyAlignment="1">
      <alignment horizontal="right" vertical="top" wrapText="1"/>
    </xf>
    <xf numFmtId="49" fontId="28" fillId="0" borderId="0" xfId="0" applyNumberFormat="1" applyFont="1" applyAlignment="1">
      <alignment horizontal="right" vertical="top" wrapText="1"/>
    </xf>
    <xf numFmtId="171" fontId="28" fillId="0" borderId="0" xfId="0" applyNumberFormat="1" applyFont="1" applyAlignment="1">
      <alignment horizontal="right" vertical="top" wrapText="1"/>
    </xf>
    <xf numFmtId="167" fontId="28" fillId="0" borderId="0" xfId="0" applyNumberFormat="1" applyFont="1" applyAlignment="1">
      <alignment horizontal="right" vertical="top" wrapText="1"/>
    </xf>
    <xf numFmtId="0" fontId="25" fillId="11" borderId="0" xfId="0" applyFont="1" applyFill="1" applyAlignment="1">
      <alignment wrapText="1"/>
    </xf>
    <xf numFmtId="0" fontId="27" fillId="11" borderId="0" xfId="0" applyFont="1" applyFill="1" applyAlignment="1">
      <alignment wrapText="1"/>
    </xf>
    <xf numFmtId="0" fontId="27" fillId="11" borderId="0" xfId="0" applyFont="1" applyFill="1" applyAlignment="1">
      <alignment horizontal="right" wrapText="1"/>
    </xf>
    <xf numFmtId="167" fontId="25" fillId="13" borderId="0" xfId="0" applyNumberFormat="1" applyFont="1" applyFill="1" applyAlignment="1">
      <alignment horizontal="right" wrapText="1"/>
    </xf>
    <xf numFmtId="172" fontId="0" fillId="0" borderId="0" xfId="0" applyNumberFormat="1"/>
    <xf numFmtId="172" fontId="0" fillId="11" borderId="0" xfId="0" applyNumberFormat="1" applyFill="1"/>
    <xf numFmtId="173" fontId="0" fillId="0" borderId="0" xfId="0" applyNumberFormat="1"/>
    <xf numFmtId="172" fontId="26" fillId="0" borderId="0" xfId="0" applyNumberFormat="1" applyFont="1"/>
    <xf numFmtId="10" fontId="26" fillId="0" borderId="0" xfId="0" applyNumberFormat="1" applyFont="1"/>
    <xf numFmtId="0" fontId="32" fillId="0" borderId="0" xfId="0" applyFont="1"/>
    <xf numFmtId="8" fontId="34" fillId="0" borderId="16" xfId="0" applyNumberFormat="1" applyFont="1" applyBorder="1" applyAlignment="1">
      <alignment wrapText="1"/>
    </xf>
    <xf numFmtId="8" fontId="0" fillId="0" borderId="0" xfId="0" applyNumberFormat="1"/>
    <xf numFmtId="0" fontId="33" fillId="11" borderId="5" xfId="0" applyFont="1" applyFill="1" applyBorder="1"/>
    <xf numFmtId="0" fontId="9" fillId="0" borderId="16" xfId="0" applyFont="1" applyBorder="1" applyAlignment="1">
      <alignment wrapText="1"/>
    </xf>
    <xf numFmtId="0" fontId="9" fillId="0" borderId="5" xfId="0" applyFont="1" applyBorder="1"/>
    <xf numFmtId="173" fontId="9" fillId="0" borderId="9" xfId="0" applyNumberFormat="1" applyFont="1" applyBorder="1"/>
    <xf numFmtId="3" fontId="9" fillId="11" borderId="5" xfId="0" applyNumberFormat="1" applyFont="1" applyFill="1" applyBorder="1"/>
    <xf numFmtId="0" fontId="9" fillId="11" borderId="5" xfId="0" applyFont="1" applyFill="1" applyBorder="1"/>
    <xf numFmtId="8" fontId="9" fillId="0" borderId="16" xfId="0" applyNumberFormat="1" applyFont="1" applyBorder="1" applyAlignment="1">
      <alignment wrapText="1"/>
    </xf>
    <xf numFmtId="173" fontId="9" fillId="0" borderId="5" xfId="0" applyNumberFormat="1" applyFont="1" applyBorder="1"/>
    <xf numFmtId="0" fontId="2" fillId="11" borderId="0" xfId="0" applyFont="1" applyFill="1"/>
    <xf numFmtId="0" fontId="8" fillId="11" borderId="22" xfId="0" applyFont="1" applyFill="1" applyBorder="1" applyAlignment="1">
      <alignment wrapText="1"/>
    </xf>
    <xf numFmtId="0" fontId="8" fillId="11" borderId="19" xfId="0" applyFont="1" applyFill="1" applyBorder="1" applyAlignment="1">
      <alignment wrapText="1"/>
    </xf>
    <xf numFmtId="0" fontId="33" fillId="11" borderId="0" xfId="0" applyFont="1" applyFill="1"/>
    <xf numFmtId="0" fontId="8" fillId="0" borderId="23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8" fillId="11" borderId="5" xfId="0" applyFont="1" applyFill="1" applyBorder="1"/>
    <xf numFmtId="0" fontId="8" fillId="14" borderId="26" xfId="0" applyFont="1" applyFill="1" applyBorder="1"/>
    <xf numFmtId="0" fontId="8" fillId="14" borderId="27" xfId="0" applyFont="1" applyFill="1" applyBorder="1"/>
    <xf numFmtId="0" fontId="8" fillId="14" borderId="28" xfId="0" applyFont="1" applyFill="1" applyBorder="1"/>
    <xf numFmtId="0" fontId="8" fillId="14" borderId="17" xfId="0" applyFont="1" applyFill="1" applyBorder="1" applyAlignment="1">
      <alignment wrapText="1"/>
    </xf>
    <xf numFmtId="0" fontId="35" fillId="2" borderId="0" xfId="0" applyFont="1" applyFill="1"/>
    <xf numFmtId="0" fontId="2" fillId="15" borderId="0" xfId="0" applyFont="1" applyFill="1"/>
    <xf numFmtId="0" fontId="2" fillId="2" borderId="5" xfId="0" applyFont="1" applyFill="1" applyBorder="1"/>
    <xf numFmtId="0" fontId="2" fillId="7" borderId="5" xfId="0" applyFont="1" applyFill="1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wrapText="1"/>
    </xf>
    <xf numFmtId="43" fontId="0" fillId="0" borderId="0" xfId="0" applyNumberFormat="1"/>
    <xf numFmtId="0" fontId="2" fillId="3" borderId="0" xfId="0" applyFont="1" applyFill="1"/>
    <xf numFmtId="8" fontId="9" fillId="0" borderId="0" xfId="0" applyNumberFormat="1" applyFont="1"/>
    <xf numFmtId="0" fontId="3" fillId="0" borderId="11" xfId="0" applyFont="1" applyBorder="1"/>
    <xf numFmtId="0" fontId="1" fillId="0" borderId="12" xfId="0" applyFont="1" applyBorder="1"/>
    <xf numFmtId="0" fontId="3" fillId="0" borderId="0" xfId="0" applyFont="1"/>
    <xf numFmtId="0" fontId="1" fillId="0" borderId="15" xfId="0" applyFont="1" applyBorder="1"/>
    <xf numFmtId="0" fontId="1" fillId="0" borderId="20" xfId="0" applyFont="1" applyBorder="1" applyAlignment="1">
      <alignment wrapText="1"/>
    </xf>
    <xf numFmtId="0" fontId="1" fillId="0" borderId="20" xfId="0" applyFont="1" applyBorder="1"/>
    <xf numFmtId="0" fontId="36" fillId="0" borderId="0" xfId="0" applyFont="1"/>
    <xf numFmtId="9" fontId="1" fillId="0" borderId="0" xfId="0" applyNumberFormat="1" applyFont="1"/>
    <xf numFmtId="8" fontId="1" fillId="0" borderId="0" xfId="0" applyNumberFormat="1" applyFont="1"/>
    <xf numFmtId="0" fontId="37" fillId="2" borderId="0" xfId="0" applyFont="1" applyFill="1" applyAlignment="1">
      <alignment horizontal="right" wrapText="1"/>
    </xf>
    <xf numFmtId="0" fontId="38" fillId="2" borderId="0" xfId="0" applyFont="1" applyFill="1" applyAlignment="1">
      <alignment horizontal="right" wrapText="1"/>
    </xf>
    <xf numFmtId="0" fontId="39" fillId="0" borderId="0" xfId="0" applyFont="1" applyAlignment="1">
      <alignment horizontal="left" vertical="top"/>
    </xf>
    <xf numFmtId="0" fontId="40" fillId="0" borderId="0" xfId="0" applyFont="1"/>
    <xf numFmtId="166" fontId="39" fillId="0" borderId="0" xfId="0" applyNumberFormat="1" applyFont="1" applyAlignment="1">
      <alignment horizontal="right" vertical="top" wrapText="1"/>
    </xf>
    <xf numFmtId="166" fontId="37" fillId="0" borderId="21" xfId="0" applyNumberFormat="1" applyFont="1" applyBorder="1" applyAlignment="1">
      <alignment horizontal="right" vertical="top" wrapText="1"/>
    </xf>
    <xf numFmtId="166" fontId="37" fillId="16" borderId="0" xfId="0" applyNumberFormat="1" applyFont="1" applyFill="1" applyAlignment="1">
      <alignment horizontal="right" vertical="top" wrapText="1"/>
    </xf>
    <xf numFmtId="166" fontId="41" fillId="0" borderId="21" xfId="0" applyNumberFormat="1" applyFont="1" applyBorder="1" applyAlignment="1">
      <alignment horizontal="right" vertical="top" wrapText="1"/>
    </xf>
    <xf numFmtId="166" fontId="37" fillId="0" borderId="0" xfId="0" applyNumberFormat="1" applyFont="1" applyAlignment="1">
      <alignment horizontal="right" vertical="top" wrapText="1"/>
    </xf>
    <xf numFmtId="168" fontId="39" fillId="0" borderId="0" xfId="0" applyNumberFormat="1" applyFont="1" applyAlignment="1">
      <alignment horizontal="right" vertical="top" wrapText="1"/>
    </xf>
    <xf numFmtId="169" fontId="39" fillId="0" borderId="0" xfId="0" applyNumberFormat="1" applyFont="1" applyAlignment="1">
      <alignment horizontal="right" vertical="top" wrapText="1"/>
    </xf>
    <xf numFmtId="170" fontId="39" fillId="0" borderId="0" xfId="0" applyNumberFormat="1" applyFont="1" applyAlignment="1">
      <alignment horizontal="right" vertical="top" wrapText="1"/>
    </xf>
    <xf numFmtId="167" fontId="39" fillId="0" borderId="0" xfId="0" applyNumberFormat="1" applyFont="1" applyAlignment="1">
      <alignment horizontal="right" vertical="top" wrapText="1"/>
    </xf>
    <xf numFmtId="49" fontId="39" fillId="0" borderId="0" xfId="0" applyNumberFormat="1" applyFont="1" applyAlignment="1">
      <alignment horizontal="right" vertical="top" wrapText="1"/>
    </xf>
    <xf numFmtId="0" fontId="31" fillId="2" borderId="0" xfId="0" applyFont="1" applyFill="1"/>
    <xf numFmtId="10" fontId="26" fillId="17" borderId="0" xfId="0" applyNumberFormat="1" applyFont="1" applyFill="1"/>
    <xf numFmtId="2" fontId="28" fillId="16" borderId="0" xfId="0" applyNumberFormat="1" applyFont="1" applyFill="1" applyAlignment="1">
      <alignment horizontal="right" vertical="top"/>
    </xf>
    <xf numFmtId="166" fontId="28" fillId="16" borderId="0" xfId="0" applyNumberFormat="1" applyFont="1" applyFill="1" applyAlignment="1">
      <alignment horizontal="right" vertical="top" wrapText="1"/>
    </xf>
    <xf numFmtId="0" fontId="17" fillId="16" borderId="0" xfId="0" applyFont="1" applyFill="1" applyAlignment="1">
      <alignment horizontal="left" vertical="top"/>
    </xf>
    <xf numFmtId="0" fontId="28" fillId="16" borderId="0" xfId="0" applyFont="1" applyFill="1" applyAlignment="1">
      <alignment horizontal="left" vertical="top"/>
    </xf>
    <xf numFmtId="166" fontId="25" fillId="16" borderId="21" xfId="0" applyNumberFormat="1" applyFont="1" applyFill="1" applyBorder="1" applyAlignment="1">
      <alignment horizontal="right" vertical="top" wrapText="1"/>
    </xf>
    <xf numFmtId="0" fontId="37" fillId="2" borderId="0" xfId="0" applyFont="1" applyFill="1" applyAlignment="1">
      <alignment wrapText="1"/>
    </xf>
    <xf numFmtId="0" fontId="38" fillId="2" borderId="0" xfId="0" applyFont="1" applyFill="1" applyAlignment="1">
      <alignment wrapText="1"/>
    </xf>
    <xf numFmtId="0" fontId="37" fillId="0" borderId="0" xfId="0" applyFont="1" applyAlignment="1">
      <alignment horizontal="left" vertical="top"/>
    </xf>
    <xf numFmtId="0" fontId="37" fillId="16" borderId="0" xfId="0" applyFont="1" applyFill="1" applyAlignment="1">
      <alignment horizontal="left" vertical="top"/>
    </xf>
    <xf numFmtId="4" fontId="1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left" vertical="top"/>
    </xf>
    <xf numFmtId="174" fontId="28" fillId="16" borderId="0" xfId="0" applyNumberFormat="1" applyFont="1" applyFill="1" applyAlignment="1">
      <alignment horizontal="righ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Krishna!$X$1</c:f>
              <c:strCache>
                <c:ptCount val="1"/>
                <c:pt idx="0">
                  <c:v>Inventory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Krishna!$W$2:$W$23</c:f>
              <c:numCache>
                <c:formatCode>0%</c:formatCode>
                <c:ptCount val="22"/>
                <c:pt idx="0">
                  <c:v>0.9</c:v>
                </c:pt>
                <c:pt idx="1">
                  <c:v>0.74</c:v>
                </c:pt>
                <c:pt idx="2">
                  <c:v>0.8</c:v>
                </c:pt>
                <c:pt idx="3">
                  <c:v>0.81</c:v>
                </c:pt>
                <c:pt idx="4">
                  <c:v>0.77</c:v>
                </c:pt>
                <c:pt idx="5">
                  <c:v>0.9</c:v>
                </c:pt>
                <c:pt idx="6">
                  <c:v>0.91</c:v>
                </c:pt>
                <c:pt idx="7">
                  <c:v>0.96</c:v>
                </c:pt>
                <c:pt idx="8">
                  <c:v>0.89</c:v>
                </c:pt>
                <c:pt idx="9">
                  <c:v>0.94</c:v>
                </c:pt>
                <c:pt idx="10">
                  <c:v>0.95</c:v>
                </c:pt>
                <c:pt idx="11">
                  <c:v>0.97</c:v>
                </c:pt>
                <c:pt idx="12">
                  <c:v>0.93</c:v>
                </c:pt>
                <c:pt idx="13">
                  <c:v>0.94</c:v>
                </c:pt>
                <c:pt idx="14">
                  <c:v>0.95</c:v>
                </c:pt>
                <c:pt idx="15">
                  <c:v>0.94</c:v>
                </c:pt>
                <c:pt idx="16">
                  <c:v>0.87</c:v>
                </c:pt>
                <c:pt idx="17">
                  <c:v>0.94</c:v>
                </c:pt>
                <c:pt idx="18">
                  <c:v>0.9</c:v>
                </c:pt>
                <c:pt idx="19">
                  <c:v>0.94</c:v>
                </c:pt>
                <c:pt idx="20">
                  <c:v>0.89</c:v>
                </c:pt>
                <c:pt idx="21">
                  <c:v>0.92</c:v>
                </c:pt>
              </c:numCache>
            </c:numRef>
          </c:xVal>
          <c:yVal>
            <c:numRef>
              <c:f>Krishna!$X$2:$X$23</c:f>
              <c:numCache>
                <c:formatCode>"$"#,##0.00_);[Red]\("$"#,##0.00\)</c:formatCode>
                <c:ptCount val="22"/>
                <c:pt idx="0">
                  <c:v>3675</c:v>
                </c:pt>
                <c:pt idx="1">
                  <c:v>5420</c:v>
                </c:pt>
                <c:pt idx="2">
                  <c:v>5357</c:v>
                </c:pt>
                <c:pt idx="3">
                  <c:v>6038</c:v>
                </c:pt>
                <c:pt idx="4">
                  <c:v>5908</c:v>
                </c:pt>
                <c:pt idx="5">
                  <c:v>6103</c:v>
                </c:pt>
                <c:pt idx="6">
                  <c:v>6227</c:v>
                </c:pt>
                <c:pt idx="7">
                  <c:v>6265</c:v>
                </c:pt>
                <c:pt idx="8">
                  <c:v>7174</c:v>
                </c:pt>
                <c:pt idx="9">
                  <c:v>7147</c:v>
                </c:pt>
                <c:pt idx="10">
                  <c:v>6628</c:v>
                </c:pt>
                <c:pt idx="11">
                  <c:v>6752</c:v>
                </c:pt>
                <c:pt idx="12">
                  <c:v>7455</c:v>
                </c:pt>
                <c:pt idx="13">
                  <c:v>6961</c:v>
                </c:pt>
                <c:pt idx="14">
                  <c:v>7513</c:v>
                </c:pt>
                <c:pt idx="15">
                  <c:v>7583</c:v>
                </c:pt>
                <c:pt idx="16">
                  <c:v>7912</c:v>
                </c:pt>
                <c:pt idx="17">
                  <c:v>8028</c:v>
                </c:pt>
                <c:pt idx="18">
                  <c:v>7048</c:v>
                </c:pt>
                <c:pt idx="19">
                  <c:v>7761</c:v>
                </c:pt>
                <c:pt idx="20">
                  <c:v>7119</c:v>
                </c:pt>
                <c:pt idx="21">
                  <c:v>7538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F0-1745-B01A-83FD463AF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9336639"/>
        <c:axId val="1829329471"/>
      </c:scatterChart>
      <c:valAx>
        <c:axId val="1829336639"/>
        <c:scaling>
          <c:orientation val="minMax"/>
          <c:min val="0.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329471"/>
        <c:crosses val="autoZero"/>
        <c:crossBetween val="midCat"/>
      </c:valAx>
      <c:valAx>
        <c:axId val="182932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Inventory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33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Ramita!$N$1</c:f>
              <c:strCache>
                <c:ptCount val="1"/>
                <c:pt idx="0">
                  <c:v>RIN price ($)</c:v>
                </c:pt>
              </c:strCache>
            </c:strRef>
          </c:tx>
          <c:spPr>
            <a:solidFill>
              <a:srgbClr val="43AEE2"/>
            </a:solidFill>
            <a:ln>
              <a:noFill/>
            </a:ln>
            <a:effectLst/>
          </c:spPr>
          <c:invertIfNegative val="0"/>
          <c:cat>
            <c:strRef>
              <c:f>Ramita!$M$2:$M$23</c:f>
              <c:strCache>
                <c:ptCount val="22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 </c:v>
                </c:pt>
                <c:pt idx="10">
                  <c:v>Q3 2022 </c:v>
                </c:pt>
                <c:pt idx="11">
                  <c:v>Q4 2022 </c:v>
                </c:pt>
                <c:pt idx="12">
                  <c:v>Q1 2023 </c:v>
                </c:pt>
                <c:pt idx="13">
                  <c:v>Q2 2023 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 </c:v>
                </c:pt>
                <c:pt idx="18">
                  <c:v>Q3 2024 </c:v>
                </c:pt>
                <c:pt idx="19">
                  <c:v>Q4 2024</c:v>
                </c:pt>
                <c:pt idx="20">
                  <c:v>Q1 2025</c:v>
                </c:pt>
                <c:pt idx="21">
                  <c:v>Q2 2025</c:v>
                </c:pt>
              </c:strCache>
            </c:strRef>
          </c:cat>
          <c:val>
            <c:numRef>
              <c:f>Ramita!$N$2:$N$23</c:f>
              <c:numCache>
                <c:formatCode>General</c:formatCode>
                <c:ptCount val="22"/>
                <c:pt idx="0">
                  <c:v>0.46</c:v>
                </c:pt>
                <c:pt idx="1">
                  <c:v>0.54</c:v>
                </c:pt>
                <c:pt idx="2">
                  <c:v>0.67</c:v>
                </c:pt>
                <c:pt idx="3">
                  <c:v>0.88</c:v>
                </c:pt>
                <c:pt idx="4">
                  <c:v>1.18</c:v>
                </c:pt>
                <c:pt idx="5">
                  <c:v>1.71</c:v>
                </c:pt>
                <c:pt idx="6">
                  <c:v>1.18</c:v>
                </c:pt>
                <c:pt idx="7">
                  <c:v>1.49</c:v>
                </c:pt>
                <c:pt idx="8">
                  <c:v>1.43</c:v>
                </c:pt>
                <c:pt idx="9">
                  <c:v>1.7</c:v>
                </c:pt>
                <c:pt idx="10">
                  <c:v>1.71</c:v>
                </c:pt>
                <c:pt idx="11">
                  <c:v>1.82</c:v>
                </c:pt>
                <c:pt idx="12">
                  <c:v>1.63</c:v>
                </c:pt>
                <c:pt idx="13">
                  <c:v>1.51</c:v>
                </c:pt>
                <c:pt idx="14">
                  <c:v>1.4</c:v>
                </c:pt>
                <c:pt idx="15">
                  <c:v>0.84</c:v>
                </c:pt>
                <c:pt idx="16">
                  <c:v>0.57999999999999996</c:v>
                </c:pt>
                <c:pt idx="17">
                  <c:v>0.51</c:v>
                </c:pt>
                <c:pt idx="18">
                  <c:v>0.6</c:v>
                </c:pt>
                <c:pt idx="19">
                  <c:v>0.84</c:v>
                </c:pt>
                <c:pt idx="20">
                  <c:v>0.79</c:v>
                </c:pt>
                <c:pt idx="21">
                  <c:v>0.94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0-4FBD-BC26-5BDE4DE1E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076232"/>
        <c:axId val="937078280"/>
      </c:barChart>
      <c:catAx>
        <c:axId val="937076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78280"/>
        <c:crosses val="autoZero"/>
        <c:auto val="1"/>
        <c:lblAlgn val="ctr"/>
        <c:lblOffset val="100"/>
        <c:noMultiLvlLbl val="0"/>
      </c:catAx>
      <c:valAx>
        <c:axId val="937078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07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Ramita!$O$1</c:f>
              <c:strCache>
                <c:ptCount val="1"/>
                <c:pt idx="0">
                  <c:v>LCFS price ($)</c:v>
                </c:pt>
              </c:strCache>
            </c:strRef>
          </c:tx>
          <c:spPr>
            <a:solidFill>
              <a:srgbClr val="D86DCD"/>
            </a:solidFill>
            <a:ln>
              <a:noFill/>
            </a:ln>
            <a:effectLst/>
          </c:spPr>
          <c:invertIfNegative val="0"/>
          <c:cat>
            <c:strRef>
              <c:f>Ramita!$M$2:$M$23</c:f>
              <c:strCache>
                <c:ptCount val="22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 </c:v>
                </c:pt>
                <c:pt idx="10">
                  <c:v>Q3 2022 </c:v>
                </c:pt>
                <c:pt idx="11">
                  <c:v>Q4 2022 </c:v>
                </c:pt>
                <c:pt idx="12">
                  <c:v>Q1 2023 </c:v>
                </c:pt>
                <c:pt idx="13">
                  <c:v>Q2 2023 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 </c:v>
                </c:pt>
                <c:pt idx="18">
                  <c:v>Q3 2024 </c:v>
                </c:pt>
                <c:pt idx="19">
                  <c:v>Q4 2024</c:v>
                </c:pt>
                <c:pt idx="20">
                  <c:v>Q1 2025</c:v>
                </c:pt>
                <c:pt idx="21">
                  <c:v>Q2 2025</c:v>
                </c:pt>
              </c:strCache>
            </c:strRef>
          </c:cat>
          <c:val>
            <c:numRef>
              <c:f>Ramita!$O$2:$O$23</c:f>
              <c:numCache>
                <c:formatCode>General</c:formatCode>
                <c:ptCount val="22"/>
                <c:pt idx="0">
                  <c:v>206.03</c:v>
                </c:pt>
                <c:pt idx="1">
                  <c:v>201.01</c:v>
                </c:pt>
                <c:pt idx="2">
                  <c:v>195.6</c:v>
                </c:pt>
                <c:pt idx="3">
                  <c:v>197.83</c:v>
                </c:pt>
                <c:pt idx="4">
                  <c:v>195.3</c:v>
                </c:pt>
                <c:pt idx="5">
                  <c:v>184.82</c:v>
                </c:pt>
                <c:pt idx="6">
                  <c:v>195.3</c:v>
                </c:pt>
                <c:pt idx="7">
                  <c:v>155.24</c:v>
                </c:pt>
                <c:pt idx="8">
                  <c:v>138.63</c:v>
                </c:pt>
                <c:pt idx="9">
                  <c:v>104.3</c:v>
                </c:pt>
                <c:pt idx="10">
                  <c:v>86.21</c:v>
                </c:pt>
                <c:pt idx="11">
                  <c:v>65.78</c:v>
                </c:pt>
                <c:pt idx="12">
                  <c:v>65.680000000000007</c:v>
                </c:pt>
                <c:pt idx="13">
                  <c:v>80.81</c:v>
                </c:pt>
                <c:pt idx="14">
                  <c:v>74.459999999999994</c:v>
                </c:pt>
                <c:pt idx="15">
                  <c:v>68.709999999999994</c:v>
                </c:pt>
                <c:pt idx="16">
                  <c:v>63.55</c:v>
                </c:pt>
                <c:pt idx="17">
                  <c:v>51.29</c:v>
                </c:pt>
                <c:pt idx="18">
                  <c:v>53.65</c:v>
                </c:pt>
                <c:pt idx="19">
                  <c:v>68.709999999999994</c:v>
                </c:pt>
                <c:pt idx="20">
                  <c:v>66.17</c:v>
                </c:pt>
                <c:pt idx="21">
                  <c:v>52.36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7-4CE5-86B0-F0F21261C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054343"/>
        <c:axId val="1950750216"/>
      </c:barChart>
      <c:catAx>
        <c:axId val="47054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750216"/>
        <c:crosses val="autoZero"/>
        <c:auto val="1"/>
        <c:lblAlgn val="ctr"/>
        <c:lblOffset val="100"/>
        <c:noMultiLvlLbl val="0"/>
      </c:catAx>
      <c:valAx>
        <c:axId val="1950750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54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Ramita!$P$1</c:f>
              <c:strCache>
                <c:ptCount val="1"/>
                <c:pt idx="0">
                  <c:v>Carbon allowance ($)</c:v>
                </c:pt>
              </c:strCache>
            </c:strRef>
          </c:tx>
          <c:spPr>
            <a:solidFill>
              <a:srgbClr val="45D65A"/>
            </a:solidFill>
            <a:ln>
              <a:noFill/>
            </a:ln>
            <a:effectLst/>
          </c:spPr>
          <c:invertIfNegative val="0"/>
          <c:cat>
            <c:strRef>
              <c:f>Ramita!$M$2:$M$23</c:f>
              <c:strCache>
                <c:ptCount val="22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 </c:v>
                </c:pt>
                <c:pt idx="10">
                  <c:v>Q3 2022 </c:v>
                </c:pt>
                <c:pt idx="11">
                  <c:v>Q4 2022 </c:v>
                </c:pt>
                <c:pt idx="12">
                  <c:v>Q1 2023 </c:v>
                </c:pt>
                <c:pt idx="13">
                  <c:v>Q2 2023 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 </c:v>
                </c:pt>
                <c:pt idx="18">
                  <c:v>Q3 2024 </c:v>
                </c:pt>
                <c:pt idx="19">
                  <c:v>Q4 2024</c:v>
                </c:pt>
                <c:pt idx="20">
                  <c:v>Q1 2025</c:v>
                </c:pt>
                <c:pt idx="21">
                  <c:v>Q2 2025</c:v>
                </c:pt>
              </c:strCache>
            </c:strRef>
          </c:cat>
          <c:val>
            <c:numRef>
              <c:f>Ramita!$P$2:$P$23</c:f>
              <c:numCache>
                <c:formatCode>General</c:formatCode>
                <c:ptCount val="22"/>
                <c:pt idx="0">
                  <c:v>12</c:v>
                </c:pt>
                <c:pt idx="1">
                  <c:v>14</c:v>
                </c:pt>
                <c:pt idx="2">
                  <c:v>16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22</c:v>
                </c:pt>
                <c:pt idx="7">
                  <c:v>25</c:v>
                </c:pt>
                <c:pt idx="8">
                  <c:v>29</c:v>
                </c:pt>
                <c:pt idx="9">
                  <c:v>32</c:v>
                </c:pt>
                <c:pt idx="10">
                  <c:v>35</c:v>
                </c:pt>
                <c:pt idx="11">
                  <c:v>34</c:v>
                </c:pt>
                <c:pt idx="12">
                  <c:v>65</c:v>
                </c:pt>
                <c:pt idx="13">
                  <c:v>66</c:v>
                </c:pt>
                <c:pt idx="14">
                  <c:v>72</c:v>
                </c:pt>
                <c:pt idx="15">
                  <c:v>65</c:v>
                </c:pt>
                <c:pt idx="16">
                  <c:v>70</c:v>
                </c:pt>
                <c:pt idx="17">
                  <c:v>75</c:v>
                </c:pt>
                <c:pt idx="18">
                  <c:v>76</c:v>
                </c:pt>
                <c:pt idx="19">
                  <c:v>78</c:v>
                </c:pt>
                <c:pt idx="20">
                  <c:v>82</c:v>
                </c:pt>
                <c:pt idx="21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5-4A49-9136-999BB0CC0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0794760"/>
        <c:axId val="1950796808"/>
      </c:barChart>
      <c:catAx>
        <c:axId val="1950794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796808"/>
        <c:crosses val="autoZero"/>
        <c:auto val="1"/>
        <c:lblAlgn val="ctr"/>
        <c:lblOffset val="100"/>
        <c:noMultiLvlLbl val="0"/>
      </c:catAx>
      <c:valAx>
        <c:axId val="195079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794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 and After Simulation Operating</a:t>
            </a:r>
            <a:r>
              <a:rPr lang="en-US" baseline="0"/>
              <a:t> Income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'Income Statement Yearly'!$B$1:$C$1</c:f>
              <c:strCache>
                <c:ptCount val="2"/>
                <c:pt idx="0">
                  <c:v>12 months
Dec-31-2024</c:v>
                </c:pt>
                <c:pt idx="1">
                  <c:v>Simulated</c:v>
                </c:pt>
              </c:strCache>
            </c:strRef>
          </c:cat>
          <c:val>
            <c:numRef>
              <c:f>'Income Statement Yearly'!$B$18:$C$18</c:f>
              <c:numCache>
                <c:formatCode>_(* #,##0.0_);_(* \(#,##0.0\)_)\ ;_(* 0_)</c:formatCode>
                <c:ptCount val="2"/>
                <c:pt idx="0">
                  <c:v>3845</c:v>
                </c:pt>
                <c:pt idx="1">
                  <c:v>2980.7057920670823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{"Operating Income"}</c15:sqref>
                        </c15:formulaRef>
                      </c:ext>
                    </c:extLst>
                    <c:strCache>
                      <c:ptCount val="1"/>
                      <c:pt idx="0">
                        <c:v>Operating Income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724-41FF-A63D-EB131A8C5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140232"/>
        <c:axId val="777143816"/>
      </c:barChart>
      <c:catAx>
        <c:axId val="777140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143816"/>
        <c:crosses val="autoZero"/>
        <c:auto val="1"/>
        <c:lblAlgn val="ctr"/>
        <c:lblOffset val="100"/>
        <c:noMultiLvlLbl val="0"/>
      </c:catAx>
      <c:valAx>
        <c:axId val="77714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_)\ ;_(* 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140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437810842492344"/>
          <c:y val="0.90531358649342009"/>
          <c:w val="0.2468729221347331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 and After Simulation Cash and Cash Equivalent</a:t>
            </a:r>
          </a:p>
        </c:rich>
      </c:tx>
      <c:layout>
        <c:manualLayout>
          <c:xMode val="edge"/>
          <c:yMode val="edge"/>
          <c:x val="0.19245560186324362"/>
          <c:y val="3.5969933893354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('Balance Sheet Yearly'!$B$1,'Balance Sheet Yearly'!$F$1)</c:f>
              <c:strCache>
                <c:ptCount val="2"/>
                <c:pt idx="0">
                  <c:v>As Reported</c:v>
                </c:pt>
                <c:pt idx="1">
                  <c:v>As Simulated</c:v>
                </c:pt>
              </c:strCache>
            </c:strRef>
          </c:cat>
          <c:val>
            <c:numRef>
              <c:f>('Balance Sheet Yearly'!$B$6,'Balance Sheet Yearly'!$F$6)</c:f>
              <c:numCache>
                <c:formatCode>_(* #,##0.0_);_(* \(#,##0.0\)_)\ ;_(* 0_)</c:formatCode>
                <c:ptCount val="2"/>
                <c:pt idx="0">
                  <c:v>4657</c:v>
                </c:pt>
                <c:pt idx="1">
                  <c:v>2980.7057920670823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{"Cash and Cash Equivalent"}</c15:sqref>
                        </c15:formulaRef>
                      </c:ext>
                    </c:extLst>
                    <c:strCache>
                      <c:ptCount val="1"/>
                      <c:pt idx="0">
                        <c:v>Cash and Cash Equivalent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507-4C5D-A31A-DF292437C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515528"/>
        <c:axId val="777652232"/>
      </c:barChart>
      <c:catAx>
        <c:axId val="777515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652232"/>
        <c:crosses val="autoZero"/>
        <c:auto val="1"/>
        <c:lblAlgn val="ctr"/>
        <c:lblOffset val="100"/>
        <c:noMultiLvlLbl val="0"/>
      </c:catAx>
      <c:valAx>
        <c:axId val="77765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_)\ ;_(* 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515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 and After Simulation Inventory</a:t>
            </a:r>
          </a:p>
        </c:rich>
      </c:tx>
      <c:layout>
        <c:manualLayout>
          <c:xMode val="edge"/>
          <c:yMode val="edge"/>
          <c:x val="0.23037470598118245"/>
          <c:y val="3.734505748525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('Balance Sheet Yearly'!$B$1,'Balance Sheet Yearly'!$F$1)</c:f>
              <c:strCache>
                <c:ptCount val="2"/>
                <c:pt idx="0">
                  <c:v>As Reported</c:v>
                </c:pt>
                <c:pt idx="1">
                  <c:v>As Simulated</c:v>
                </c:pt>
              </c:strCache>
            </c:strRef>
          </c:cat>
          <c:val>
            <c:numRef>
              <c:f>('Balance Sheet Yearly'!$B$12,'Balance Sheet Yearly'!$F$12)</c:f>
              <c:numCache>
                <c:formatCode>_(* #,##0.0_);_(* \(#,##0.0\)_)\ ;_(* 0_)</c:formatCode>
                <c:ptCount val="2"/>
                <c:pt idx="0">
                  <c:v>7761</c:v>
                </c:pt>
                <c:pt idx="1">
                  <c:v>6855.5269070431677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{"Inventory"}</c15:sqref>
                        </c15:formulaRef>
                      </c:ext>
                    </c:extLst>
                    <c:strCache>
                      <c:ptCount val="1"/>
                      <c:pt idx="0">
                        <c:v>Inventory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99E-4B7D-A85E-B78A9F322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843208"/>
        <c:axId val="778108936"/>
      </c:barChart>
      <c:catAx>
        <c:axId val="77784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08936"/>
        <c:crosses val="autoZero"/>
        <c:auto val="1"/>
        <c:lblAlgn val="ctr"/>
        <c:lblOffset val="100"/>
        <c:noMultiLvlLbl val="0"/>
      </c:catAx>
      <c:valAx>
        <c:axId val="77810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_)\ ;_(* 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843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Before and After Simulation Accounts Payable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('Balance Sheet Yearly'!$B$1,'Balance Sheet Yearly'!$F$1)</c:f>
              <c:strCache>
                <c:ptCount val="2"/>
                <c:pt idx="0">
                  <c:v>As Reported</c:v>
                </c:pt>
                <c:pt idx="1">
                  <c:v>As Simulated</c:v>
                </c:pt>
              </c:strCache>
            </c:strRef>
          </c:cat>
          <c:val>
            <c:numRef>
              <c:f>('Balance Sheet Yearly'!$B$29,'Balance Sheet Yearly'!$F$29)</c:f>
              <c:numCache>
                <c:formatCode>_(* #,##0.0_);_(* \(#,##0.0\)_)\ ;_(* 0_)</c:formatCode>
                <c:ptCount val="2"/>
                <c:pt idx="0">
                  <c:v>12092</c:v>
                </c:pt>
                <c:pt idx="1">
                  <c:v>10985.116997601213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{"Accounts Payable"}</c15:sqref>
                        </c15:formulaRef>
                      </c:ext>
                    </c:extLst>
                    <c:strCache>
                      <c:ptCount val="1"/>
                      <c:pt idx="0">
                        <c:v>Accounts Payable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33A-423E-944C-6FCE8BCCB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290760"/>
        <c:axId val="777292808"/>
      </c:barChart>
      <c:catAx>
        <c:axId val="777290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292808"/>
        <c:crosses val="autoZero"/>
        <c:auto val="1"/>
        <c:lblAlgn val="ctr"/>
        <c:lblOffset val="100"/>
        <c:noMultiLvlLbl val="0"/>
      </c:catAx>
      <c:valAx>
        <c:axId val="77729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_)\ ;_(* 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290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Income Scenario Analysis</a:t>
            </a:r>
          </a:p>
        </c:rich>
      </c:tx>
      <c:layout>
        <c:manualLayout>
          <c:xMode val="edge"/>
          <c:yMode val="edge"/>
          <c:x val="0.2595390240526575"/>
          <c:y val="3.61734997562153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 Income Statement'!$B$1:$F$1</c:f>
              <c:strCache>
                <c:ptCount val="5"/>
                <c:pt idx="0">
                  <c:v>12 months
Dec-31-2024</c:v>
                </c:pt>
                <c:pt idx="1">
                  <c:v>Weighted Simulation</c:v>
                </c:pt>
                <c:pt idx="2">
                  <c:v>Normal</c:v>
                </c:pt>
                <c:pt idx="3">
                  <c:v>Best</c:v>
                </c:pt>
                <c:pt idx="4">
                  <c:v>Worst</c:v>
                </c:pt>
              </c:strCache>
            </c:strRef>
          </c:cat>
          <c:val>
            <c:numRef>
              <c:f>'SA Income Statement'!$B$18:$F$18</c:f>
              <c:numCache>
                <c:formatCode>_(* #,##0.0_);_(* \(#,##0.0\)_)\ ;_(* 0_)</c:formatCode>
                <c:ptCount val="5"/>
                <c:pt idx="0">
                  <c:v>3845</c:v>
                </c:pt>
                <c:pt idx="1">
                  <c:v>3152.4513688265693</c:v>
                </c:pt>
                <c:pt idx="2">
                  <c:v>3188.4023097027243</c:v>
                </c:pt>
                <c:pt idx="3">
                  <c:v>3321.7425120290272</c:v>
                </c:pt>
                <c:pt idx="4">
                  <c:v>2815.3891682020558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{"Operating Income"}</c15:sqref>
                        </c15:formulaRef>
                      </c:ext>
                    </c:extLst>
                    <c:strCache>
                      <c:ptCount val="1"/>
                      <c:pt idx="0">
                        <c:v>Operating Income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6E1-49AC-AE13-91BE98AC5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8147336"/>
        <c:axId val="778150408"/>
      </c:barChart>
      <c:catAx>
        <c:axId val="778147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50408"/>
        <c:crosses val="autoZero"/>
        <c:auto val="1"/>
        <c:lblAlgn val="ctr"/>
        <c:lblOffset val="100"/>
        <c:noMultiLvlLbl val="0"/>
      </c:catAx>
      <c:valAx>
        <c:axId val="77815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_)\ ;_(* 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147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</a:t>
            </a:r>
          </a:p>
        </c:rich>
      </c:tx>
      <c:layout>
        <c:manualLayout>
          <c:xMode val="edge"/>
          <c:yMode val="edge"/>
          <c:x val="0.41234803474272741"/>
          <c:y val="2.98529730902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('SA Balance sheet'!$B$1,'SA Balance sheet'!$D$1:$G$1)</c:f>
              <c:strCache>
                <c:ptCount val="5"/>
                <c:pt idx="0">
                  <c:v>As Reported</c:v>
                </c:pt>
                <c:pt idx="1">
                  <c:v>As Weighted Simulation</c:v>
                </c:pt>
                <c:pt idx="2">
                  <c:v>Normal</c:v>
                </c:pt>
                <c:pt idx="3">
                  <c:v>Best</c:v>
                </c:pt>
                <c:pt idx="4">
                  <c:v>Worst</c:v>
                </c:pt>
              </c:strCache>
            </c:strRef>
          </c:cat>
          <c:val>
            <c:numRef>
              <c:f>('SA Balance sheet'!$B$6,'SA Balance sheet'!$D$6:$G$6)</c:f>
              <c:numCache>
                <c:formatCode>_(* #,##0.0_);_(* \(#,##0.0\)_)\ ;_(* 0_)</c:formatCode>
                <c:ptCount val="5"/>
                <c:pt idx="0">
                  <c:v>4657</c:v>
                </c:pt>
                <c:pt idx="1">
                  <c:v>3251.1392769463851</c:v>
                </c:pt>
                <c:pt idx="2">
                  <c:v>3323.0411586986947</c:v>
                </c:pt>
                <c:pt idx="3">
                  <c:v>3589.7215633513006</c:v>
                </c:pt>
                <c:pt idx="4">
                  <c:v>2577.0148756973576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B-4553-A376-D20CED6B5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8747016"/>
        <c:axId val="1648749064"/>
      </c:barChart>
      <c:catAx>
        <c:axId val="1648747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749064"/>
        <c:crosses val="autoZero"/>
        <c:auto val="1"/>
        <c:lblAlgn val="ctr"/>
        <c:lblOffset val="100"/>
        <c:noMultiLvlLbl val="0"/>
      </c:catAx>
      <c:valAx>
        <c:axId val="1648749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_)\ ;_(* 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747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 Balance sheet'!$A$12</c:f>
              <c:strCache>
                <c:ptCount val="1"/>
                <c:pt idx="0">
                  <c:v>Inventory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('SA Balance sheet'!$B$1,'SA Balance sheet'!$D$1:$G$1)</c:f>
              <c:strCache>
                <c:ptCount val="5"/>
                <c:pt idx="0">
                  <c:v>As Reported</c:v>
                </c:pt>
                <c:pt idx="1">
                  <c:v>As Weighted Simulation</c:v>
                </c:pt>
                <c:pt idx="2">
                  <c:v>Normal</c:v>
                </c:pt>
                <c:pt idx="3">
                  <c:v>Best</c:v>
                </c:pt>
                <c:pt idx="4">
                  <c:v>Worst</c:v>
                </c:pt>
              </c:strCache>
            </c:strRef>
          </c:cat>
          <c:val>
            <c:numRef>
              <c:f>('SA Balance sheet'!$B$12,'SA Balance sheet'!$D$12:$G$12)</c:f>
              <c:numCache>
                <c:formatCode>_(* #,##0.0_);_(* \(#,##0.0\)_)\ ;_(* 0_)</c:formatCode>
                <c:ptCount val="5"/>
                <c:pt idx="0">
                  <c:v>7761</c:v>
                </c:pt>
                <c:pt idx="1">
                  <c:v>7516.9446567485975</c:v>
                </c:pt>
                <c:pt idx="2">
                  <c:v>7647.5919906111931</c:v>
                </c:pt>
                <c:pt idx="3">
                  <c:v>7966.3516451997903</c:v>
                </c:pt>
                <c:pt idx="4">
                  <c:v>6457.8501102719611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3-49EF-9FD4-4446C7618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7454600"/>
        <c:axId val="777462280"/>
      </c:barChart>
      <c:catAx>
        <c:axId val="777454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62280"/>
        <c:crosses val="autoZero"/>
        <c:auto val="1"/>
        <c:lblAlgn val="ctr"/>
        <c:lblOffset val="100"/>
        <c:noMultiLvlLbl val="0"/>
      </c:catAx>
      <c:valAx>
        <c:axId val="77746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_);_(* \(#,##0.0\)_)\ ;_(* 0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454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120650</xdr:colOff>
      <xdr:row>8</xdr:row>
      <xdr:rowOff>25400</xdr:rowOff>
    </xdr:from>
    <xdr:to>
      <xdr:col>35</xdr:col>
      <xdr:colOff>120650</xdr:colOff>
      <xdr:row>21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BF18B0-0830-634E-7DDD-AE23F3D0A0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171450</xdr:colOff>
      <xdr:row>0</xdr:row>
      <xdr:rowOff>161925</xdr:rowOff>
    </xdr:from>
    <xdr:to>
      <xdr:col>25</xdr:col>
      <xdr:colOff>9525</xdr:colOff>
      <xdr:row>19</xdr:row>
      <xdr:rowOff>19050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00E5ABA-1C47-9771-416A-441C951B9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200025</xdr:colOff>
      <xdr:row>25</xdr:row>
      <xdr:rowOff>142875</xdr:rowOff>
    </xdr:from>
    <xdr:to>
      <xdr:col>23</xdr:col>
      <xdr:colOff>504825</xdr:colOff>
      <xdr:row>40</xdr:row>
      <xdr:rowOff>171450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64812E4-83CF-5EBC-5232-1E10F120088D}"/>
            </a:ext>
            <a:ext uri="{147F2762-F138-4A5C-976F-8EAC2B608ADB}">
              <a16:predDERef xmlns:a16="http://schemas.microsoft.com/office/drawing/2014/main" pred="{500E5ABA-1C47-9771-416A-441C951B9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447675</xdr:colOff>
      <xdr:row>9</xdr:row>
      <xdr:rowOff>66675</xdr:rowOff>
    </xdr:from>
    <xdr:to>
      <xdr:col>35</xdr:col>
      <xdr:colOff>142875</xdr:colOff>
      <xdr:row>24</xdr:row>
      <xdr:rowOff>95250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22858350-1660-9F93-D468-F91AD67DCAC0}"/>
            </a:ext>
            <a:ext uri="{147F2762-F138-4A5C-976F-8EAC2B608ADB}">
              <a16:predDERef xmlns:a16="http://schemas.microsoft.com/office/drawing/2014/main" pred="{664812E4-83CF-5EBC-5232-1E10F1200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9</xdr:row>
      <xdr:rowOff>85725</xdr:rowOff>
    </xdr:from>
    <xdr:to>
      <xdr:col>15</xdr:col>
      <xdr:colOff>295275</xdr:colOff>
      <xdr:row>23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D8C954-3277-1CE6-8F7B-08F6F537A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561975</xdr:colOff>
      <xdr:row>1</xdr:row>
      <xdr:rowOff>38100</xdr:rowOff>
    </xdr:from>
    <xdr:to>
      <xdr:col>15</xdr:col>
      <xdr:colOff>257175</xdr:colOff>
      <xdr:row>14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E154BA-70C3-2C84-C279-0FF48AC0F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371475</xdr:colOff>
      <xdr:row>16</xdr:row>
      <xdr:rowOff>19050</xdr:rowOff>
    </xdr:from>
    <xdr:to>
      <xdr:col>15</xdr:col>
      <xdr:colOff>66675</xdr:colOff>
      <xdr:row>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D413AE5-7F85-BFC6-3810-3D2F75C37FAD}"/>
            </a:ext>
            <a:ext uri="{147F2762-F138-4A5C-976F-8EAC2B608ADB}">
              <a16:predDERef xmlns:a16="http://schemas.microsoft.com/office/drawing/2014/main" pred="{ACE154BA-70C3-2C84-C279-0FF48AC0F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161925</xdr:colOff>
      <xdr:row>30</xdr:row>
      <xdr:rowOff>171450</xdr:rowOff>
    </xdr:from>
    <xdr:to>
      <xdr:col>15</xdr:col>
      <xdr:colOff>466725</xdr:colOff>
      <xdr:row>44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AFC076-7131-4D9A-D034-432541ECBD98}"/>
            </a:ext>
            <a:ext uri="{147F2762-F138-4A5C-976F-8EAC2B608ADB}">
              <a16:predDERef xmlns:a16="http://schemas.microsoft.com/office/drawing/2014/main" pred="{DD413AE5-7F85-BFC6-3810-3D2F75C37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4</xdr:row>
      <xdr:rowOff>9525</xdr:rowOff>
    </xdr:from>
    <xdr:to>
      <xdr:col>16</xdr:col>
      <xdr:colOff>276225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142F69-BAB6-0E36-9605-48260F468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3</xdr:row>
      <xdr:rowOff>142875</xdr:rowOff>
    </xdr:from>
    <xdr:to>
      <xdr:col>15</xdr:col>
      <xdr:colOff>390525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70958-5DDF-BC90-6BF2-DD93FFA0B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18</xdr:row>
      <xdr:rowOff>76200</xdr:rowOff>
    </xdr:from>
    <xdr:to>
      <xdr:col>15</xdr:col>
      <xdr:colOff>400050</xdr:colOff>
      <xdr:row>32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081CC6-9222-A7EB-F0EB-7B69088E33A7}"/>
            </a:ext>
            <a:ext uri="{147F2762-F138-4A5C-976F-8EAC2B608ADB}">
              <a16:predDERef xmlns:a16="http://schemas.microsoft.com/office/drawing/2014/main" pred="{CBC70958-5DDF-BC90-6BF2-DD93FFA0B9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</xdr:row>
      <xdr:rowOff>104775</xdr:rowOff>
    </xdr:from>
    <xdr:to>
      <xdr:col>8</xdr:col>
      <xdr:colOff>285750</xdr:colOff>
      <xdr:row>14</xdr:row>
      <xdr:rowOff>47625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F3047F0B-319E-F52A-99BC-DB9F50BEA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295275"/>
          <a:ext cx="4572000" cy="2295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8</xdr:col>
      <xdr:colOff>304800</xdr:colOff>
      <xdr:row>30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1D4C9-7911-B17A-0D59-E54AAD555179}"/>
            </a:ext>
            <a:ext uri="{147F2762-F138-4A5C-976F-8EAC2B608ADB}">
              <a16:predDERef xmlns:a16="http://schemas.microsoft.com/office/drawing/2014/main" pred="{F3047F0B-319E-F52A-99BC-DB9F50BEA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086100"/>
          <a:ext cx="4572000" cy="2457450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33</xdr:row>
      <xdr:rowOff>19050</xdr:rowOff>
    </xdr:from>
    <xdr:to>
      <xdr:col>8</xdr:col>
      <xdr:colOff>276225</xdr:colOff>
      <xdr:row>46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741BA2-D365-D253-DBB5-6B655FCD0E01}"/>
            </a:ext>
            <a:ext uri="{147F2762-F138-4A5C-976F-8EAC2B608ADB}">
              <a16:predDERef xmlns:a16="http://schemas.microsoft.com/office/drawing/2014/main" pred="{7CF1D4C9-7911-B17A-0D59-E54AAD555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1025" y="6010275"/>
          <a:ext cx="4572000" cy="2333625"/>
        </a:xfrm>
        <a:prstGeom prst="rect">
          <a:avLst/>
        </a:prstGeom>
      </xdr:spPr>
    </xdr:pic>
    <xdr:clientData/>
  </xdr:twoCellAnchor>
  <xdr:twoCellAnchor editAs="oneCell">
    <xdr:from>
      <xdr:col>0</xdr:col>
      <xdr:colOff>600075</xdr:colOff>
      <xdr:row>49</xdr:row>
      <xdr:rowOff>152400</xdr:rowOff>
    </xdr:from>
    <xdr:to>
      <xdr:col>8</xdr:col>
      <xdr:colOff>295275</xdr:colOff>
      <xdr:row>63</xdr:row>
      <xdr:rowOff>76200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70219F-2E0D-E24A-F392-7D288B0DD042}"/>
            </a:ext>
            <a:ext uri="{147F2762-F138-4A5C-976F-8EAC2B608ADB}">
              <a16:predDERef xmlns:a16="http://schemas.microsoft.com/office/drawing/2014/main" pred="{6F741BA2-D365-D253-DBB5-6B655FCD0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0075" y="9058275"/>
          <a:ext cx="4572000" cy="2457450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1</xdr:row>
      <xdr:rowOff>47625</xdr:rowOff>
    </xdr:from>
    <xdr:to>
      <xdr:col>17</xdr:col>
      <xdr:colOff>95250</xdr:colOff>
      <xdr:row>14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5997B3-EE4E-4AD0-ADD4-B94E0A067122}"/>
            </a:ext>
            <a:ext uri="{147F2762-F138-4A5C-976F-8EAC2B608ADB}">
              <a16:predDERef xmlns:a16="http://schemas.microsoft.com/office/drawing/2014/main" pred="{D770219F-2E0D-E24A-F392-7D288B0DD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8325" y="238125"/>
          <a:ext cx="4810125" cy="2419350"/>
        </a:xfrm>
        <a:prstGeom prst="rect">
          <a:avLst/>
        </a:prstGeom>
      </xdr:spPr>
    </xdr:pic>
    <xdr:clientData/>
  </xdr:twoCellAnchor>
  <xdr:twoCellAnchor editAs="oneCell">
    <xdr:from>
      <xdr:col>17</xdr:col>
      <xdr:colOff>304800</xdr:colOff>
      <xdr:row>1</xdr:row>
      <xdr:rowOff>38100</xdr:rowOff>
    </xdr:from>
    <xdr:to>
      <xdr:col>25</xdr:col>
      <xdr:colOff>333375</xdr:colOff>
      <xdr:row>14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3B14ADF-0837-4F62-ACB1-113C3967FDD4}"/>
            </a:ext>
            <a:ext uri="{147F2762-F138-4A5C-976F-8EAC2B608ADB}">
              <a16:predDERef xmlns:a16="http://schemas.microsoft.com/office/drawing/2014/main" pred="{E45997B3-EE4E-4AD0-ADD4-B94E0A067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0" y="228600"/>
          <a:ext cx="4905375" cy="2466975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32</xdr:row>
      <xdr:rowOff>180975</xdr:rowOff>
    </xdr:from>
    <xdr:to>
      <xdr:col>16</xdr:col>
      <xdr:colOff>447675</xdr:colOff>
      <xdr:row>45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1C8DA82-F286-4FD8-84DD-156D3E7116CF}"/>
            </a:ext>
            <a:ext uri="{147F2762-F138-4A5C-976F-8EAC2B608ADB}">
              <a16:predDERef xmlns:a16="http://schemas.microsoft.com/office/drawing/2014/main" pred="{F3B14ADF-0837-4F62-ACB1-113C3967F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9275" y="5991225"/>
          <a:ext cx="4572000" cy="2333625"/>
        </a:xfrm>
        <a:prstGeom prst="rect">
          <a:avLst/>
        </a:prstGeom>
      </xdr:spPr>
    </xdr:pic>
    <xdr:clientData/>
  </xdr:twoCellAnchor>
  <xdr:twoCellAnchor editAs="oneCell">
    <xdr:from>
      <xdr:col>16</xdr:col>
      <xdr:colOff>571500</xdr:colOff>
      <xdr:row>32</xdr:row>
      <xdr:rowOff>161925</xdr:rowOff>
    </xdr:from>
    <xdr:to>
      <xdr:col>24</xdr:col>
      <xdr:colOff>266700</xdr:colOff>
      <xdr:row>45</xdr:row>
      <xdr:rowOff>133350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60EB43-DDDD-41D9-806D-9F4B72352FC8}"/>
            </a:ext>
            <a:ext uri="{147F2762-F138-4A5C-976F-8EAC2B608ADB}">
              <a16:predDERef xmlns:a16="http://schemas.microsoft.com/office/drawing/2014/main" pred="{81C8DA82-F286-4FD8-84DD-156D3E711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25100" y="5972175"/>
          <a:ext cx="4572000" cy="233362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16</xdr:col>
      <xdr:colOff>152400</xdr:colOff>
      <xdr:row>63</xdr:row>
      <xdr:rowOff>19050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CDA50B4-2744-4BC1-B820-2B2B48CB9F4D}"/>
            </a:ext>
            <a:ext uri="{147F2762-F138-4A5C-976F-8EAC2B608ADB}">
              <a16:predDERef xmlns:a16="http://schemas.microsoft.com/office/drawing/2014/main" pred="{EE60EB43-DDDD-41D9-806D-9F4B72352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9086850"/>
          <a:ext cx="4419600" cy="2371725"/>
        </a:xfrm>
        <a:prstGeom prst="rect">
          <a:avLst/>
        </a:prstGeom>
      </xdr:spPr>
    </xdr:pic>
    <xdr:clientData/>
  </xdr:twoCellAnchor>
  <xdr:twoCellAnchor editAs="oneCell">
    <xdr:from>
      <xdr:col>16</xdr:col>
      <xdr:colOff>457200</xdr:colOff>
      <xdr:row>49</xdr:row>
      <xdr:rowOff>19050</xdr:rowOff>
    </xdr:from>
    <xdr:to>
      <xdr:col>24</xdr:col>
      <xdr:colOff>152400</xdr:colOff>
      <xdr:row>62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82BCB89-E86B-429D-BC30-3D99021D934B}"/>
            </a:ext>
            <a:ext uri="{147F2762-F138-4A5C-976F-8EAC2B608ADB}">
              <a16:predDERef xmlns:a16="http://schemas.microsoft.com/office/drawing/2014/main" pred="{FCDA50B4-2744-4BC1-B820-2B2B48CB9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10800" y="8924925"/>
          <a:ext cx="4572000" cy="24574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16</xdr:col>
      <xdr:colOff>304800</xdr:colOff>
      <xdr:row>30</xdr:row>
      <xdr:rowOff>104775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39FE468-8262-446E-B127-D98378E191E8}"/>
            </a:ext>
            <a:ext uri="{147F2762-F138-4A5C-976F-8EAC2B608ADB}">
              <a16:predDERef xmlns:a16="http://schemas.microsoft.com/office/drawing/2014/main" pred="{282BCB89-E86B-429D-BC30-3D99021D9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095625"/>
          <a:ext cx="4572000" cy="2457450"/>
        </a:xfrm>
        <a:prstGeom prst="rect">
          <a:avLst/>
        </a:prstGeom>
      </xdr:spPr>
    </xdr:pic>
    <xdr:clientData/>
  </xdr:twoCellAnchor>
  <xdr:twoCellAnchor editAs="oneCell">
    <xdr:from>
      <xdr:col>17</xdr:col>
      <xdr:colOff>114300</xdr:colOff>
      <xdr:row>16</xdr:row>
      <xdr:rowOff>142875</xdr:rowOff>
    </xdr:from>
    <xdr:to>
      <xdr:col>24</xdr:col>
      <xdr:colOff>419100</xdr:colOff>
      <xdr:row>30</xdr:row>
      <xdr:rowOff>57150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56ACC32-83CB-41CA-A403-9E0CC41499F0}"/>
            </a:ext>
            <a:ext uri="{147F2762-F138-4A5C-976F-8EAC2B608ADB}">
              <a16:predDERef xmlns:a16="http://schemas.microsoft.com/office/drawing/2014/main" pred="{539FE468-8262-446E-B127-D98378E19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0" y="3048000"/>
          <a:ext cx="4572000" cy="2457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031"/>
  <sheetViews>
    <sheetView topLeftCell="K27" workbookViewId="0">
      <selection activeCell="R28" sqref="R28"/>
    </sheetView>
  </sheetViews>
  <sheetFormatPr defaultColWidth="8.85546875" defaultRowHeight="15"/>
  <cols>
    <col min="1" max="1" width="34.85546875" customWidth="1"/>
    <col min="3" max="3" width="10.42578125" customWidth="1"/>
    <col min="4" max="4" width="15.140625" customWidth="1"/>
    <col min="9" max="9" width="27.140625" customWidth="1"/>
    <col min="10" max="10" width="26.85546875" customWidth="1"/>
    <col min="11" max="11" width="30.7109375" customWidth="1"/>
    <col min="12" max="12" width="28.140625" customWidth="1"/>
    <col min="13" max="13" width="31.42578125" customWidth="1"/>
    <col min="14" max="14" width="36" customWidth="1"/>
    <col min="15" max="15" width="24.42578125" customWidth="1"/>
    <col min="16" max="16" width="22.42578125" customWidth="1"/>
    <col min="17" max="17" width="25.7109375" customWidth="1"/>
    <col min="18" max="18" width="31.42578125" customWidth="1"/>
  </cols>
  <sheetData>
    <row r="1" spans="1:28">
      <c r="A1" s="22" t="s">
        <v>0</v>
      </c>
      <c r="B1" s="23" t="s">
        <v>1</v>
      </c>
      <c r="C1" s="23">
        <v>5000</v>
      </c>
      <c r="D1" s="24"/>
      <c r="E1" s="25"/>
      <c r="F1" s="25"/>
      <c r="G1" s="25"/>
      <c r="H1" s="25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28">
      <c r="A2" s="26" t="s">
        <v>2</v>
      </c>
      <c r="B2" s="27" t="s">
        <v>3</v>
      </c>
      <c r="C2" s="27">
        <v>365</v>
      </c>
      <c r="D2" s="28"/>
      <c r="E2" s="25"/>
      <c r="F2" s="25"/>
      <c r="G2" s="25"/>
      <c r="H2" s="25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28">
      <c r="A3" s="29" t="s">
        <v>4</v>
      </c>
      <c r="B3" s="30" t="s">
        <v>5</v>
      </c>
      <c r="C3" s="30" t="s">
        <v>5</v>
      </c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28">
      <c r="A4" s="33" t="s">
        <v>6</v>
      </c>
      <c r="B4" s="27" t="s">
        <v>7</v>
      </c>
      <c r="C4" s="34">
        <v>2922</v>
      </c>
      <c r="D4" s="35"/>
      <c r="E4" s="25"/>
      <c r="F4" s="25"/>
      <c r="G4" s="25"/>
      <c r="H4" s="25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28">
      <c r="A5" s="26" t="s">
        <v>8</v>
      </c>
      <c r="B5" s="27" t="s">
        <v>9</v>
      </c>
      <c r="C5" s="34">
        <v>1307</v>
      </c>
      <c r="D5" s="28"/>
      <c r="E5" s="25"/>
      <c r="F5" s="25"/>
      <c r="G5" s="25"/>
      <c r="H5" s="25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28">
      <c r="A6" s="26" t="s">
        <v>10</v>
      </c>
      <c r="B6" s="27" t="s">
        <v>9</v>
      </c>
      <c r="C6" s="27">
        <v>707</v>
      </c>
      <c r="D6" s="28"/>
      <c r="E6" s="25"/>
      <c r="F6" s="25"/>
      <c r="G6" s="25"/>
      <c r="H6" s="25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spans="1:28">
      <c r="A7" s="33" t="s">
        <v>11</v>
      </c>
      <c r="B7" s="27" t="s">
        <v>7</v>
      </c>
      <c r="C7" s="27">
        <v>2732</v>
      </c>
      <c r="D7" s="28"/>
      <c r="E7" s="25"/>
      <c r="F7" s="25"/>
      <c r="G7" s="25"/>
      <c r="H7" s="25"/>
      <c r="I7" s="20"/>
      <c r="J7" s="20"/>
      <c r="K7" s="20"/>
      <c r="L7" s="20"/>
      <c r="M7" s="20"/>
      <c r="N7" s="20"/>
      <c r="O7" s="20"/>
      <c r="P7" s="20"/>
      <c r="Q7" s="20"/>
      <c r="R7" s="20"/>
    </row>
    <row r="8" spans="1:28" ht="15.95">
      <c r="A8" s="26" t="s">
        <v>12</v>
      </c>
      <c r="B8" s="27" t="s">
        <v>9</v>
      </c>
      <c r="C8" s="27">
        <v>72</v>
      </c>
      <c r="D8" s="28"/>
      <c r="E8" s="25"/>
      <c r="F8" s="25"/>
      <c r="G8" s="25"/>
      <c r="H8" s="25"/>
      <c r="I8" s="97" t="s">
        <v>13</v>
      </c>
      <c r="J8" s="98" t="s">
        <v>14</v>
      </c>
      <c r="K8" s="98" t="s">
        <v>15</v>
      </c>
      <c r="L8" s="98" t="s">
        <v>16</v>
      </c>
      <c r="M8" s="98" t="s">
        <v>17</v>
      </c>
      <c r="N8" s="98" t="s">
        <v>18</v>
      </c>
      <c r="O8" s="98" t="s">
        <v>19</v>
      </c>
      <c r="P8" s="20"/>
      <c r="Q8" s="20"/>
      <c r="R8" s="20"/>
    </row>
    <row r="9" spans="1:28" ht="15.95">
      <c r="A9" s="26" t="s">
        <v>20</v>
      </c>
      <c r="B9" s="27" t="s">
        <v>9</v>
      </c>
      <c r="C9" s="27">
        <v>61</v>
      </c>
      <c r="D9" s="28" t="s">
        <v>5</v>
      </c>
      <c r="E9" s="25" t="s">
        <v>5</v>
      </c>
      <c r="F9" s="25" t="s">
        <v>5</v>
      </c>
      <c r="G9" s="25" t="s">
        <v>5</v>
      </c>
      <c r="H9" s="25" t="s">
        <v>5</v>
      </c>
      <c r="I9" s="99" t="s">
        <v>21</v>
      </c>
      <c r="J9" s="100">
        <v>1</v>
      </c>
      <c r="K9" s="101">
        <v>0.9</v>
      </c>
      <c r="L9" s="101">
        <v>0.15</v>
      </c>
      <c r="M9" s="101">
        <v>0.1</v>
      </c>
      <c r="N9" s="102">
        <v>-0.1</v>
      </c>
      <c r="O9" s="101">
        <v>0.05</v>
      </c>
      <c r="P9" s="20"/>
      <c r="Q9" s="20"/>
      <c r="R9" s="20"/>
    </row>
    <row r="10" spans="1:28" ht="15.95">
      <c r="A10" s="33" t="s">
        <v>22</v>
      </c>
      <c r="B10" s="27" t="s">
        <v>7</v>
      </c>
      <c r="C10" s="27">
        <v>4583</v>
      </c>
      <c r="D10" s="28" t="s">
        <v>5</v>
      </c>
      <c r="E10" s="25" t="s">
        <v>5</v>
      </c>
      <c r="F10" s="25" t="s">
        <v>5</v>
      </c>
      <c r="G10" s="25" t="s">
        <v>5</v>
      </c>
      <c r="H10" s="25" t="s">
        <v>5</v>
      </c>
      <c r="I10" s="99" t="s">
        <v>23</v>
      </c>
      <c r="J10" s="101">
        <v>0.9</v>
      </c>
      <c r="K10" s="100">
        <v>1</v>
      </c>
      <c r="L10" s="101">
        <v>0.1</v>
      </c>
      <c r="M10" s="101">
        <v>0.05</v>
      </c>
      <c r="N10" s="102">
        <v>-0.05</v>
      </c>
      <c r="O10" s="101">
        <v>0.1</v>
      </c>
      <c r="P10" s="20"/>
      <c r="Q10" s="20"/>
      <c r="R10" s="20"/>
    </row>
    <row r="11" spans="1:28" ht="15.95">
      <c r="A11" s="26" t="s">
        <v>24</v>
      </c>
      <c r="B11" s="27" t="s">
        <v>9</v>
      </c>
      <c r="C11" s="27">
        <v>144</v>
      </c>
      <c r="D11" s="28" t="s">
        <v>5</v>
      </c>
      <c r="E11" s="25" t="s">
        <v>5</v>
      </c>
      <c r="F11" s="25" t="s">
        <v>5</v>
      </c>
      <c r="G11" s="25" t="s">
        <v>5</v>
      </c>
      <c r="H11" s="25" t="s">
        <v>5</v>
      </c>
      <c r="I11" s="99" t="s">
        <v>25</v>
      </c>
      <c r="J11" s="101">
        <v>0.15</v>
      </c>
      <c r="K11" s="101">
        <v>0.1</v>
      </c>
      <c r="L11" s="100">
        <v>1</v>
      </c>
      <c r="M11" s="101">
        <v>0.5</v>
      </c>
      <c r="N11" s="101">
        <v>0.35</v>
      </c>
      <c r="O11" s="101">
        <v>0.25</v>
      </c>
      <c r="P11" s="20"/>
      <c r="Q11" s="20"/>
      <c r="R11" s="20"/>
    </row>
    <row r="12" spans="1:28" ht="15.95">
      <c r="A12" s="26" t="s">
        <v>26</v>
      </c>
      <c r="B12" s="27" t="s">
        <v>5</v>
      </c>
      <c r="C12" s="27">
        <v>19</v>
      </c>
      <c r="D12" s="28" t="s">
        <v>5</v>
      </c>
      <c r="E12" s="25" t="s">
        <v>5</v>
      </c>
      <c r="F12" s="25" t="s">
        <v>5</v>
      </c>
      <c r="G12" s="25" t="s">
        <v>5</v>
      </c>
      <c r="H12" s="25" t="s">
        <v>5</v>
      </c>
      <c r="I12" s="99" t="s">
        <v>27</v>
      </c>
      <c r="J12" s="101">
        <v>0.1</v>
      </c>
      <c r="K12" s="101">
        <v>0.05</v>
      </c>
      <c r="L12" s="101">
        <v>0.5</v>
      </c>
      <c r="M12" s="100">
        <v>1</v>
      </c>
      <c r="N12" s="101">
        <v>0.3</v>
      </c>
      <c r="O12" s="101">
        <v>0.4</v>
      </c>
      <c r="P12" s="20"/>
      <c r="Q12" s="20"/>
      <c r="R12" s="20"/>
    </row>
    <row r="13" spans="1:28" ht="15.95">
      <c r="A13" s="29" t="s">
        <v>28</v>
      </c>
      <c r="B13" s="30" t="s">
        <v>5</v>
      </c>
      <c r="C13" s="30" t="s">
        <v>29</v>
      </c>
      <c r="D13" s="31" t="s">
        <v>30</v>
      </c>
      <c r="E13" s="32" t="s">
        <v>5</v>
      </c>
      <c r="F13" s="32" t="s">
        <v>5</v>
      </c>
      <c r="G13" s="32" t="s">
        <v>5</v>
      </c>
      <c r="H13" s="32" t="s">
        <v>5</v>
      </c>
      <c r="I13" s="99" t="s">
        <v>31</v>
      </c>
      <c r="J13" s="102">
        <v>-0.1</v>
      </c>
      <c r="K13" s="102">
        <v>-0.05</v>
      </c>
      <c r="L13" s="101">
        <v>0.35</v>
      </c>
      <c r="M13" s="101">
        <v>0.3</v>
      </c>
      <c r="N13" s="100">
        <v>1</v>
      </c>
      <c r="O13" s="101">
        <v>0.8</v>
      </c>
      <c r="P13" s="32" t="s">
        <v>5</v>
      </c>
      <c r="Q13" s="32" t="s">
        <v>5</v>
      </c>
      <c r="R13" s="32" t="s">
        <v>5</v>
      </c>
    </row>
    <row r="14" spans="1:28" ht="15.95">
      <c r="A14" s="26" t="s">
        <v>32</v>
      </c>
      <c r="B14" s="27" t="s">
        <v>33</v>
      </c>
      <c r="C14" s="27">
        <v>20.6</v>
      </c>
      <c r="D14" s="28">
        <v>4.12</v>
      </c>
      <c r="E14" s="25" t="s">
        <v>5</v>
      </c>
      <c r="F14" s="25" t="s">
        <v>5</v>
      </c>
      <c r="G14" s="25" t="s">
        <v>5</v>
      </c>
      <c r="H14" s="25" t="s">
        <v>5</v>
      </c>
      <c r="I14" s="99" t="s">
        <v>34</v>
      </c>
      <c r="J14" s="101">
        <v>0.05</v>
      </c>
      <c r="K14" s="101">
        <v>0.1</v>
      </c>
      <c r="L14" s="101">
        <v>0.25</v>
      </c>
      <c r="M14" s="101">
        <v>0.4</v>
      </c>
      <c r="N14" s="101">
        <v>0.8</v>
      </c>
      <c r="O14" s="100">
        <v>1</v>
      </c>
      <c r="P14" s="20"/>
      <c r="Q14" s="20"/>
      <c r="R14" s="20"/>
    </row>
    <row r="15" spans="1:28">
      <c r="A15" s="26" t="s">
        <v>35</v>
      </c>
      <c r="B15" s="27" t="s">
        <v>33</v>
      </c>
      <c r="C15" s="27">
        <v>14.91</v>
      </c>
      <c r="D15" s="28">
        <v>2.98</v>
      </c>
      <c r="E15" s="25" t="s">
        <v>5</v>
      </c>
      <c r="F15" s="25" t="s">
        <v>5</v>
      </c>
      <c r="G15" s="25" t="s">
        <v>5</v>
      </c>
      <c r="H15" s="25" t="s">
        <v>5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</row>
    <row r="16" spans="1:28">
      <c r="A16" s="26" t="s">
        <v>36</v>
      </c>
      <c r="B16" s="27" t="s">
        <v>37</v>
      </c>
      <c r="C16" s="27">
        <v>0.56000000000000005</v>
      </c>
      <c r="D16" s="28">
        <v>0.11</v>
      </c>
      <c r="E16" s="25" t="s">
        <v>5</v>
      </c>
      <c r="F16" s="25" t="s">
        <v>5</v>
      </c>
      <c r="G16" s="25" t="s">
        <v>5</v>
      </c>
      <c r="H16" s="25" t="s">
        <v>5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T16" s="104" t="s">
        <v>38</v>
      </c>
      <c r="U16" s="104"/>
      <c r="V16" s="104"/>
      <c r="W16" s="104"/>
      <c r="X16" s="104"/>
      <c r="Y16" s="104"/>
      <c r="Z16" s="104"/>
      <c r="AA16" s="104"/>
      <c r="AB16" s="104"/>
    </row>
    <row r="17" spans="1:35">
      <c r="A17" s="26" t="s">
        <v>39</v>
      </c>
      <c r="B17" s="27" t="s">
        <v>40</v>
      </c>
      <c r="C17" s="27">
        <v>1.0900000000000001</v>
      </c>
      <c r="D17" s="28">
        <v>0.22</v>
      </c>
      <c r="E17" s="25" t="s">
        <v>5</v>
      </c>
      <c r="F17" s="25" t="s">
        <v>5</v>
      </c>
      <c r="G17" s="25" t="s">
        <v>5</v>
      </c>
      <c r="H17" s="25" t="s">
        <v>5</v>
      </c>
      <c r="I17" s="20"/>
      <c r="J17" s="20"/>
      <c r="K17" s="20"/>
      <c r="L17" s="20"/>
      <c r="M17" s="20"/>
      <c r="N17" s="20"/>
      <c r="O17" s="20"/>
      <c r="P17" s="20"/>
      <c r="Q17" s="20"/>
      <c r="R17" s="20"/>
      <c r="T17" s="104"/>
      <c r="U17" s="104"/>
      <c r="V17" s="104"/>
      <c r="W17" s="104"/>
      <c r="X17" s="104"/>
      <c r="Y17" s="104"/>
      <c r="Z17" s="104"/>
      <c r="AA17" s="104"/>
      <c r="AB17" s="104"/>
    </row>
    <row r="18" spans="1:35">
      <c r="A18" s="26" t="s">
        <v>41</v>
      </c>
      <c r="B18" s="27" t="s">
        <v>42</v>
      </c>
      <c r="C18" s="27">
        <v>4.5199999999999996</v>
      </c>
      <c r="D18" s="28">
        <v>0.9</v>
      </c>
      <c r="E18" s="25" t="s">
        <v>5</v>
      </c>
      <c r="F18" s="25" t="s">
        <v>5</v>
      </c>
      <c r="G18" s="25" t="s">
        <v>5</v>
      </c>
      <c r="H18" s="25" t="s">
        <v>5</v>
      </c>
      <c r="I18" s="20"/>
      <c r="J18" s="20"/>
      <c r="K18" s="20"/>
      <c r="L18" s="20"/>
      <c r="M18" s="20"/>
      <c r="N18" s="20"/>
      <c r="O18" s="20"/>
      <c r="P18" s="20"/>
      <c r="Q18" s="20"/>
      <c r="R18" s="20"/>
      <c r="T18" s="108" t="s">
        <v>43</v>
      </c>
      <c r="U18" s="109"/>
      <c r="V18" s="104"/>
      <c r="W18" s="104"/>
      <c r="X18" s="104"/>
      <c r="Y18" s="104"/>
      <c r="Z18" s="104"/>
      <c r="AA18" s="104"/>
      <c r="AB18" s="104"/>
    </row>
    <row r="19" spans="1:35">
      <c r="A19" s="26" t="s">
        <v>44</v>
      </c>
      <c r="B19" s="27" t="s">
        <v>45</v>
      </c>
      <c r="C19" s="27">
        <v>1.84</v>
      </c>
      <c r="D19" s="28">
        <v>0.37</v>
      </c>
      <c r="E19" s="25" t="s">
        <v>5</v>
      </c>
      <c r="F19" s="25" t="s">
        <v>5</v>
      </c>
      <c r="G19" s="25" t="s">
        <v>5</v>
      </c>
      <c r="H19" s="25" t="s">
        <v>5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T19" s="104" t="s">
        <v>46</v>
      </c>
      <c r="U19" s="104">
        <v>1</v>
      </c>
      <c r="V19" s="104"/>
      <c r="W19" s="104"/>
      <c r="X19" s="104"/>
      <c r="Y19" s="104"/>
      <c r="Z19" s="104"/>
      <c r="AA19" s="104"/>
      <c r="AB19" s="104"/>
    </row>
    <row r="20" spans="1:35">
      <c r="A20" s="29" t="s">
        <v>47</v>
      </c>
      <c r="B20" s="30" t="s">
        <v>5</v>
      </c>
      <c r="C20" s="30" t="s">
        <v>5</v>
      </c>
      <c r="D20" s="31" t="s">
        <v>5</v>
      </c>
      <c r="E20" s="32" t="s">
        <v>5</v>
      </c>
      <c r="F20" s="32" t="s">
        <v>5</v>
      </c>
      <c r="G20" s="32" t="s">
        <v>5</v>
      </c>
      <c r="H20" s="32" t="s">
        <v>5</v>
      </c>
      <c r="I20" s="32" t="s">
        <v>5</v>
      </c>
      <c r="J20" s="32" t="s">
        <v>5</v>
      </c>
      <c r="K20" s="32" t="s">
        <v>5</v>
      </c>
      <c r="L20" s="32" t="s">
        <v>5</v>
      </c>
      <c r="M20" s="32" t="s">
        <v>5</v>
      </c>
      <c r="N20" s="32" t="s">
        <v>5</v>
      </c>
      <c r="O20" s="32" t="s">
        <v>5</v>
      </c>
      <c r="P20" s="32" t="s">
        <v>5</v>
      </c>
      <c r="Q20" s="32" t="s">
        <v>5</v>
      </c>
      <c r="R20" s="32" t="s">
        <v>5</v>
      </c>
      <c r="T20" s="104" t="s">
        <v>48</v>
      </c>
      <c r="U20" s="104">
        <v>1</v>
      </c>
      <c r="V20" s="104"/>
      <c r="W20" s="104"/>
      <c r="X20" s="104"/>
      <c r="Y20" s="104"/>
      <c r="Z20" s="104"/>
      <c r="AA20" s="104"/>
      <c r="AB20" s="104"/>
    </row>
    <row r="21" spans="1:35">
      <c r="A21" s="36" t="s">
        <v>49</v>
      </c>
      <c r="B21" s="37" t="s">
        <v>9</v>
      </c>
      <c r="C21" s="38" t="s">
        <v>5</v>
      </c>
      <c r="D21" s="39">
        <f ca="1">AVERAGE(R28:R5027)</f>
        <v>66845426.701990724</v>
      </c>
      <c r="E21" s="32" t="s">
        <v>5</v>
      </c>
      <c r="F21" s="32" t="s">
        <v>5</v>
      </c>
      <c r="G21" s="32" t="s">
        <v>5</v>
      </c>
      <c r="H21" s="32" t="s">
        <v>5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T21" s="104" t="s">
        <v>50</v>
      </c>
      <c r="U21" s="104">
        <v>1</v>
      </c>
      <c r="V21" s="104"/>
      <c r="W21" s="104"/>
      <c r="X21" s="104"/>
      <c r="Y21" s="104"/>
      <c r="Z21" s="104"/>
      <c r="AA21" s="104"/>
      <c r="AB21" s="104"/>
    </row>
    <row r="22" spans="1:35">
      <c r="A22" s="36" t="s">
        <v>51</v>
      </c>
      <c r="B22" s="37" t="s">
        <v>9</v>
      </c>
      <c r="C22" s="38" t="s">
        <v>5</v>
      </c>
      <c r="D22" s="39">
        <f ca="1">STDEV(R28:R5027)</f>
        <v>13895465.33562563</v>
      </c>
      <c r="E22" s="32" t="s">
        <v>5</v>
      </c>
      <c r="F22" s="32" t="s">
        <v>5</v>
      </c>
      <c r="G22" s="32" t="s">
        <v>5</v>
      </c>
      <c r="H22" s="32" t="s">
        <v>5</v>
      </c>
      <c r="I22" s="20"/>
      <c r="J22" s="20"/>
      <c r="K22" s="20"/>
      <c r="L22" s="20"/>
      <c r="M22" s="20"/>
      <c r="N22" s="20"/>
      <c r="O22" s="20"/>
      <c r="P22" s="20"/>
      <c r="Q22" s="20"/>
      <c r="R22" s="20"/>
      <c r="T22" s="104" t="s">
        <v>52</v>
      </c>
      <c r="U22" s="105">
        <v>6.9127099999999998E-9</v>
      </c>
      <c r="V22" s="104"/>
      <c r="W22" s="104"/>
      <c r="X22" s="104"/>
      <c r="Y22" s="104"/>
      <c r="Z22" s="104"/>
      <c r="AA22" s="104"/>
      <c r="AB22" s="104"/>
    </row>
    <row r="23" spans="1:35">
      <c r="A23" s="36" t="s">
        <v>53</v>
      </c>
      <c r="B23" s="37" t="s">
        <v>9</v>
      </c>
      <c r="C23" s="38" t="s">
        <v>5</v>
      </c>
      <c r="D23" s="39">
        <f ca="1">MEDIAN(R28:R5027)</f>
        <v>66822396.969172008</v>
      </c>
      <c r="E23" s="32" t="s">
        <v>5</v>
      </c>
      <c r="F23" s="32" t="s">
        <v>5</v>
      </c>
      <c r="G23" s="32" t="s">
        <v>5</v>
      </c>
      <c r="H23" s="32" t="s">
        <v>5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T23" s="106" t="s">
        <v>54</v>
      </c>
      <c r="U23" s="106">
        <v>5000</v>
      </c>
      <c r="V23" s="104"/>
      <c r="W23" s="104"/>
      <c r="X23" s="104"/>
      <c r="Y23" s="104"/>
      <c r="Z23" s="104"/>
      <c r="AA23" s="104"/>
      <c r="AB23" s="104"/>
    </row>
    <row r="24" spans="1:35">
      <c r="A24" s="36" t="s">
        <v>55</v>
      </c>
      <c r="B24" s="37" t="s">
        <v>9</v>
      </c>
      <c r="C24" s="38" t="s">
        <v>5</v>
      </c>
      <c r="D24" s="39">
        <f ca="1">_xlfn.PERCENTILE.EXC(R28:R5027,0.05)</f>
        <v>44080808.630007252</v>
      </c>
      <c r="E24" s="32" t="s">
        <v>5</v>
      </c>
      <c r="F24" s="32" t="s">
        <v>5</v>
      </c>
      <c r="G24" s="32" t="s">
        <v>5</v>
      </c>
      <c r="H24" s="32" t="s">
        <v>5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T24" s="104"/>
      <c r="U24" s="104"/>
      <c r="V24" s="104"/>
      <c r="W24" s="104"/>
      <c r="X24" s="104"/>
      <c r="Y24" s="104"/>
      <c r="Z24" s="104"/>
      <c r="AA24" s="104"/>
      <c r="AB24" s="104"/>
    </row>
    <row r="25" spans="1:35">
      <c r="A25" s="36" t="s">
        <v>56</v>
      </c>
      <c r="B25" s="37" t="s">
        <v>9</v>
      </c>
      <c r="C25" s="38" t="s">
        <v>5</v>
      </c>
      <c r="D25" s="39">
        <f ca="1">_xlfn.PERCENTILE.EXC(R29:R5028,0.95)</f>
        <v>88826571.115765899</v>
      </c>
      <c r="E25" s="32" t="s">
        <v>5</v>
      </c>
      <c r="F25" s="32" t="s">
        <v>5</v>
      </c>
      <c r="G25" s="32" t="s">
        <v>5</v>
      </c>
      <c r="H25" s="32" t="s">
        <v>5</v>
      </c>
      <c r="I25" s="20"/>
      <c r="J25" s="20"/>
      <c r="K25" s="20"/>
      <c r="L25" s="20"/>
      <c r="M25" s="20"/>
      <c r="N25" s="20"/>
      <c r="O25" s="20"/>
      <c r="P25" s="20"/>
      <c r="Q25" s="20"/>
      <c r="R25" s="20"/>
      <c r="T25" s="104" t="s">
        <v>57</v>
      </c>
      <c r="U25" s="104"/>
      <c r="V25" s="104"/>
      <c r="W25" s="104"/>
      <c r="X25" s="104"/>
      <c r="Y25" s="104"/>
      <c r="Z25" s="104"/>
      <c r="AA25" s="104"/>
      <c r="AB25" s="104"/>
    </row>
    <row r="26" spans="1:3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T26" s="108" t="s">
        <v>5</v>
      </c>
      <c r="U26" s="108" t="s">
        <v>58</v>
      </c>
      <c r="V26" s="108" t="s">
        <v>59</v>
      </c>
      <c r="W26" s="108" t="s">
        <v>60</v>
      </c>
      <c r="X26" s="108" t="s">
        <v>61</v>
      </c>
      <c r="Y26" s="108" t="s">
        <v>62</v>
      </c>
      <c r="Z26" s="104"/>
      <c r="AA26" s="104"/>
      <c r="AB26" s="104"/>
    </row>
    <row r="27" spans="1:35">
      <c r="A27" s="19" t="s">
        <v>5</v>
      </c>
      <c r="B27" s="19" t="s">
        <v>5</v>
      </c>
      <c r="C27" s="19" t="s">
        <v>63</v>
      </c>
      <c r="D27" s="19" t="s">
        <v>64</v>
      </c>
      <c r="E27" s="19" t="s">
        <v>65</v>
      </c>
      <c r="F27" s="19" t="s">
        <v>66</v>
      </c>
      <c r="G27" s="19" t="s">
        <v>67</v>
      </c>
      <c r="H27" s="19" t="s">
        <v>68</v>
      </c>
      <c r="I27" s="19" t="s">
        <v>69</v>
      </c>
      <c r="J27" s="19" t="s">
        <v>70</v>
      </c>
      <c r="K27" s="19" t="s">
        <v>36</v>
      </c>
      <c r="L27" s="19" t="s">
        <v>39</v>
      </c>
      <c r="M27" s="19" t="s">
        <v>41</v>
      </c>
      <c r="N27" s="19" t="s">
        <v>44</v>
      </c>
      <c r="O27" s="19" t="s">
        <v>71</v>
      </c>
      <c r="P27" s="19" t="s">
        <v>72</v>
      </c>
      <c r="Q27" s="19" t="s">
        <v>73</v>
      </c>
      <c r="R27" s="19" t="s">
        <v>74</v>
      </c>
      <c r="T27" s="104" t="s">
        <v>75</v>
      </c>
      <c r="U27" s="104">
        <v>6</v>
      </c>
      <c r="V27" s="105">
        <v>6.82794E+16</v>
      </c>
      <c r="W27" s="105">
        <v>1.14E+16</v>
      </c>
      <c r="X27" s="105">
        <v>2.3799999999999999E+32</v>
      </c>
      <c r="Y27" s="104">
        <v>0</v>
      </c>
      <c r="Z27" s="104"/>
      <c r="AA27" s="104"/>
      <c r="AB27" s="104"/>
      <c r="AD27" s="4" t="s">
        <v>76</v>
      </c>
      <c r="AE27" s="4" t="s">
        <v>77</v>
      </c>
      <c r="AF27" s="4" t="s">
        <v>78</v>
      </c>
      <c r="AG27" s="4" t="s">
        <v>79</v>
      </c>
      <c r="AH27" s="4" t="s">
        <v>80</v>
      </c>
      <c r="AI27" s="4" t="s">
        <v>81</v>
      </c>
    </row>
    <row r="28" spans="1:35">
      <c r="A28" s="20"/>
      <c r="B28" s="20"/>
      <c r="C28" s="20" cm="1">
        <f t="array" aca="1" ref="C28:C5027" ca="1">_xlfn.NORM.S.INV(_xlfn.RANDARRAY(5000))</f>
        <v>-2.1387269524455714</v>
      </c>
      <c r="D28" s="20" cm="1">
        <f t="array" aca="1" ref="D28:D5027" ca="1">_xlfn.NORM.S.INV(_xlfn.RANDARRAY(5000))</f>
        <v>-1.0511294170001575</v>
      </c>
      <c r="E28" s="20" cm="1">
        <f t="array" aca="1" ref="E28:E5027" ca="1">_xlfn.NORM.S.INV(_xlfn.RANDARRAY(5000))</f>
        <v>-1.2589501781344514</v>
      </c>
      <c r="F28" s="20" cm="1">
        <f t="array" aca="1" ref="F28:F5027" ca="1">_xlfn.NORM.S.INV(_xlfn.RANDARRAY(5000))</f>
        <v>-2.2234652920570479</v>
      </c>
      <c r="G28" s="20" cm="1">
        <f t="array" aca="1" ref="G28:G5027" ca="1">_xlfn.NORM.S.INV(_xlfn.RANDARRAY(5000))</f>
        <v>1.8836261823830982</v>
      </c>
      <c r="H28" s="20" cm="1">
        <f t="array" aca="1" ref="H28:H5027" ca="1">_xlfn.NORM.S.INV(_xlfn.RANDARRAY(5000))</f>
        <v>0.86625034103322784</v>
      </c>
      <c r="I28" s="164">
        <f ca="1">$C$14+AD28*$D$14</f>
        <v>5.5991517503840758</v>
      </c>
      <c r="J28" s="164">
        <f ca="1">$C$15+AE28*$D$15</f>
        <v>5.3125874697327617</v>
      </c>
      <c r="K28" s="164">
        <f>$C$16+AF28*$D$16</f>
        <v>1100000.45</v>
      </c>
      <c r="L28" s="164">
        <f ca="1">$C$17+AG28*$D$17</f>
        <v>0.60428805766006422</v>
      </c>
      <c r="M28" s="20">
        <f ca="1">$C$18+AH28*$D$18</f>
        <v>6.0818451242060654</v>
      </c>
      <c r="N28" s="20">
        <f ca="1">$C$19+AI28*$D$19</f>
        <v>2.1940819844165627</v>
      </c>
      <c r="O28" s="20">
        <f t="shared" ref="O28:O91" ca="1" si="0">(I28+J28)/2*$C$4*365-$C$5-$C$6</f>
        <v>5816834.6152156051</v>
      </c>
      <c r="P28" s="20">
        <f t="shared" ref="P28:P91" ca="1" si="1">(L28/1.7*42+I28)*$C$7*365-$C$8-$C$9</f>
        <v>20470597.697844133</v>
      </c>
      <c r="Q28" s="20">
        <f t="shared" ref="Q28:Q91" ca="1" si="2">(N28-M28/2.8)*$C$10*365-$C$11-$C$12</f>
        <v>36629.18935557353</v>
      </c>
      <c r="R28" s="20">
        <f t="shared" ref="R28:R91" ca="1" si="3">O28+P28+Q28</f>
        <v>26324061.502415314</v>
      </c>
      <c r="T28" s="104" t="s">
        <v>82</v>
      </c>
      <c r="U28" s="104">
        <v>4993</v>
      </c>
      <c r="V28" s="105">
        <v>2.3859399999999998E-13</v>
      </c>
      <c r="W28" s="105">
        <v>4.7800000000000001E-17</v>
      </c>
      <c r="X28" s="104"/>
      <c r="Y28" s="104"/>
      <c r="Z28" s="104"/>
      <c r="AA28" s="104"/>
      <c r="AB28" s="104"/>
      <c r="AD28">
        <f ca="1">SUMPRODUCT(C28:H28,$J$9:$O$9)</f>
        <v>-3.6409825848582344</v>
      </c>
      <c r="AE28">
        <f ca="1">SUMPRODUCT(C28:H28,$J$10:$O$10)</f>
        <v>-3.2206082316333013</v>
      </c>
      <c r="AF28">
        <v>9999999</v>
      </c>
      <c r="AG28">
        <f ca="1">SUMPRODUCT(C28:H28,$J$12:$O$12)</f>
        <v>-2.2077815560906178</v>
      </c>
      <c r="AH28">
        <f ca="1">SUMPRODUCT(C28:H28,$J$13:$O$13)</f>
        <v>1.7353834713400733</v>
      </c>
      <c r="AI28">
        <f ca="1">SUMPRODUCT(C28:H28,$J$14:$O$14)</f>
        <v>0.95697833626098006</v>
      </c>
    </row>
    <row r="29" spans="1:35">
      <c r="A29" s="20"/>
      <c r="B29" s="20"/>
      <c r="C29" s="20">
        <f ca="1"/>
        <v>0.6893202680478614</v>
      </c>
      <c r="D29" s="20">
        <f ca="1"/>
        <v>-1.8514304869457654</v>
      </c>
      <c r="E29" s="20">
        <f ca="1"/>
        <v>-8.9685150420395717E-4</v>
      </c>
      <c r="F29" s="20">
        <f ca="1"/>
        <v>0.12273269744864287</v>
      </c>
      <c r="G29" s="20">
        <f ca="1"/>
        <v>-0.74645462070097846</v>
      </c>
      <c r="H29" s="20">
        <f ca="1"/>
        <v>0.92134789964273245</v>
      </c>
      <c r="I29" s="164">
        <f t="shared" ref="I29:I92" ca="1" si="4">$C$14+AD29*$D$14</f>
        <v>17.12224384693674</v>
      </c>
      <c r="J29" s="164">
        <f t="shared" ref="J29:J92" ca="1" si="5">$C$15+AE29*$D$15</f>
        <v>11.645297430555559</v>
      </c>
      <c r="K29" s="164">
        <f t="shared" ref="K29:K92" ca="1" si="6">$C$16+AF29*$D$16</f>
        <v>0.55425825810378671</v>
      </c>
      <c r="L29" s="164">
        <f t="shared" ref="L29:L92" ca="1" si="7">$C$17+AG29*$D$17</f>
        <v>1.1435144605161844</v>
      </c>
      <c r="M29" s="20">
        <f t="shared" ref="M29:M92" ca="1" si="8">$C$18+AH29*$D$18</f>
        <v>4.565692196987448</v>
      </c>
      <c r="N29" s="20">
        <f t="shared" ref="N29:N92" ca="1" si="9">$C$19+AI29*$D$19</f>
        <v>1.9222791325404738</v>
      </c>
      <c r="O29" s="20">
        <f t="shared" ca="1" si="0"/>
        <v>15338708.89934193</v>
      </c>
      <c r="P29" s="20">
        <f t="shared" ca="1" si="1"/>
        <v>45245690.524568506</v>
      </c>
      <c r="Q29" s="20">
        <f t="shared" ca="1" si="2"/>
        <v>487749.10771103518</v>
      </c>
      <c r="R29" s="20">
        <f t="shared" ca="1" si="3"/>
        <v>61072148.531621471</v>
      </c>
      <c r="T29" s="106" t="s">
        <v>83</v>
      </c>
      <c r="U29" s="106">
        <v>4999</v>
      </c>
      <c r="V29" s="107">
        <v>6.82794E+16</v>
      </c>
      <c r="W29" s="106" t="s">
        <v>5</v>
      </c>
      <c r="X29" s="106" t="s">
        <v>5</v>
      </c>
      <c r="Y29" s="106" t="s">
        <v>5</v>
      </c>
      <c r="Z29" s="104"/>
      <c r="AA29" s="104"/>
      <c r="AB29" s="104"/>
      <c r="AD29">
        <f t="shared" ref="AD29:AD92" ca="1" si="10">SUMPRODUCT(C29:H29,$J$9:$O$9)</f>
        <v>-0.84411557113185942</v>
      </c>
      <c r="AE29">
        <f t="shared" ref="AE29:AE92" ca="1" si="11">SUMPRODUCT(C29:H29,$J$10:$O$10)</f>
        <v>-1.0955377749813562</v>
      </c>
      <c r="AF29">
        <f t="shared" ref="AF29:AF92" ca="1" si="12">SUMPRODUCT(C29:H29,$J$11:$O$11)</f>
        <v>-5.2197653601939231E-2</v>
      </c>
      <c r="AG29">
        <f t="shared" ref="AG29:AG92" ca="1" si="13">SUMPRODUCT(C29:H29,$J$12:$O$12)</f>
        <v>0.24324754780083827</v>
      </c>
      <c r="AH29">
        <f t="shared" ref="AH29:AH92" ca="1" si="14">SUMPRODUCT(C29:H29,$J$13:$O$13)</f>
        <v>5.0769107763831145E-2</v>
      </c>
      <c r="AI29">
        <f t="shared" ref="AI29:AI92" ca="1" si="15">SUMPRODUCT(C29:H29,$J$14:$O$14)</f>
        <v>0.22237603389317229</v>
      </c>
    </row>
    <row r="30" spans="1:35">
      <c r="A30" s="20"/>
      <c r="B30" s="20"/>
      <c r="C30" s="20">
        <f ca="1"/>
        <v>1.2938343739701783</v>
      </c>
      <c r="D30" s="20">
        <f ca="1"/>
        <v>-0.21183806625212703</v>
      </c>
      <c r="E30" s="20">
        <f ca="1"/>
        <v>-0.92371424492954779</v>
      </c>
      <c r="F30" s="20">
        <f ca="1"/>
        <v>0.55699844636689178</v>
      </c>
      <c r="G30" s="20">
        <f ca="1"/>
        <v>-1.6485306545308855</v>
      </c>
      <c r="H30" s="20">
        <f ca="1"/>
        <v>0.47214063201926154</v>
      </c>
      <c r="I30" s="164">
        <f t="shared" ca="1" si="4"/>
        <v>25.580185627493641</v>
      </c>
      <c r="J30" s="164">
        <f t="shared" ca="1" si="5"/>
        <v>17.942841252943182</v>
      </c>
      <c r="K30" s="164">
        <f t="shared" ca="1" si="6"/>
        <v>0.457559833230754</v>
      </c>
      <c r="L30" s="164">
        <f t="shared" ca="1" si="7"/>
        <v>1.0698105811756931</v>
      </c>
      <c r="M30" s="20">
        <f t="shared" ca="1" si="8"/>
        <v>3.1287708786663537</v>
      </c>
      <c r="N30" s="20">
        <f t="shared" ca="1" si="9"/>
        <v>1.539817089979421</v>
      </c>
      <c r="O30" s="20">
        <f t="shared" ca="1" si="0"/>
        <v>23207292.929396141</v>
      </c>
      <c r="P30" s="20">
        <f t="shared" ca="1" si="1"/>
        <v>51863996.529991552</v>
      </c>
      <c r="Q30" s="20">
        <f t="shared" ca="1" si="2"/>
        <v>706423.79975402437</v>
      </c>
      <c r="R30" s="20">
        <f t="shared" ca="1" si="3"/>
        <v>75777713.259141713</v>
      </c>
      <c r="T30" s="104"/>
      <c r="U30" s="104"/>
      <c r="V30" s="104"/>
      <c r="W30" s="104"/>
      <c r="X30" s="104"/>
      <c r="Y30" s="104"/>
      <c r="Z30" s="104"/>
      <c r="AA30" s="104"/>
      <c r="AB30" s="104"/>
      <c r="AD30">
        <f t="shared" ca="1" si="10"/>
        <v>1.2087829192945727</v>
      </c>
      <c r="AE30">
        <f t="shared" ca="1" si="11"/>
        <v>1.0177319640748939</v>
      </c>
      <c r="AF30">
        <f t="shared" ca="1" si="12"/>
        <v>-0.93127424335678244</v>
      </c>
      <c r="AG30">
        <f t="shared" ca="1" si="13"/>
        <v>-9.1770085565031689E-2</v>
      </c>
      <c r="AH30">
        <f t="shared" ca="1" si="14"/>
        <v>-1.5458101348151621</v>
      </c>
      <c r="AI30">
        <f t="shared" ca="1" si="15"/>
        <v>-0.81130516221778093</v>
      </c>
    </row>
    <row r="31" spans="1:35">
      <c r="A31" s="25" t="s">
        <v>5</v>
      </c>
      <c r="B31" s="20"/>
      <c r="C31" s="20">
        <f ca="1"/>
        <v>0.72282977173669694</v>
      </c>
      <c r="D31" s="20">
        <f ca="1"/>
        <v>0.26852995936402013</v>
      </c>
      <c r="E31" s="20">
        <f ca="1"/>
        <v>0.89375876964061429</v>
      </c>
      <c r="F31" s="20">
        <f ca="1"/>
        <v>-0.49698640673546429</v>
      </c>
      <c r="G31" s="20">
        <f ca="1"/>
        <v>-0.51830655767584866</v>
      </c>
      <c r="H31" s="20">
        <f ca="1"/>
        <v>1.6785785852983701</v>
      </c>
      <c r="I31" s="164">
        <f t="shared" ca="1" si="4"/>
        <v>25.480681759273782</v>
      </c>
      <c r="J31" s="164">
        <f t="shared" ca="1" si="5"/>
        <v>18.418581960964538</v>
      </c>
      <c r="K31" s="164">
        <f t="shared" ca="1" si="6"/>
        <v>0.67206584170186179</v>
      </c>
      <c r="L31" s="164">
        <f t="shared" ca="1" si="7"/>
        <v>1.2113392224095276</v>
      </c>
      <c r="M31" s="20">
        <f t="shared" ca="1" si="8"/>
        <v>5.3323098344970967</v>
      </c>
      <c r="N31" s="20">
        <f t="shared" ca="1" si="9"/>
        <v>2.3400819927568515</v>
      </c>
      <c r="O31" s="20">
        <f t="shared" ca="1" si="0"/>
        <v>23407926.867772888</v>
      </c>
      <c r="P31" s="20">
        <f t="shared" ca="1" si="1"/>
        <v>55251502.838887908</v>
      </c>
      <c r="Q31" s="20">
        <f t="shared" ca="1" si="2"/>
        <v>728649.73221742199</v>
      </c>
      <c r="R31" s="20">
        <f t="shared" ca="1" si="3"/>
        <v>79388079.438878208</v>
      </c>
      <c r="T31" s="108" t="s">
        <v>5</v>
      </c>
      <c r="U31" s="108" t="s">
        <v>84</v>
      </c>
      <c r="V31" s="108" t="s">
        <v>52</v>
      </c>
      <c r="W31" s="108" t="s">
        <v>85</v>
      </c>
      <c r="X31" s="108" t="s">
        <v>86</v>
      </c>
      <c r="Y31" s="108" t="s">
        <v>87</v>
      </c>
      <c r="Z31" s="108" t="s">
        <v>88</v>
      </c>
      <c r="AA31" s="108" t="s">
        <v>89</v>
      </c>
      <c r="AB31" s="108" t="s">
        <v>90</v>
      </c>
      <c r="AD31">
        <f t="shared" ca="1" si="10"/>
        <v>1.1846314949693642</v>
      </c>
      <c r="AE31">
        <f t="shared" ca="1" si="11"/>
        <v>1.1773764969679652</v>
      </c>
      <c r="AF31">
        <f t="shared" ca="1" si="12"/>
        <v>1.018780379107834</v>
      </c>
      <c r="AG31">
        <f t="shared" ca="1" si="13"/>
        <v>0.55154192004330715</v>
      </c>
      <c r="AH31">
        <f t="shared" ca="1" si="14"/>
        <v>0.90256648277455265</v>
      </c>
      <c r="AI31">
        <f t="shared" ca="1" si="15"/>
        <v>1.3515729533968959</v>
      </c>
    </row>
    <row r="32" spans="1:35">
      <c r="A32" s="20"/>
      <c r="B32" s="20"/>
      <c r="C32" s="20">
        <f ca="1"/>
        <v>-0.68597853645775397</v>
      </c>
      <c r="D32" s="20">
        <f ca="1"/>
        <v>1.2521730704108431</v>
      </c>
      <c r="E32" s="20">
        <f ca="1"/>
        <v>1.1923435902111372</v>
      </c>
      <c r="F32" s="20">
        <f ca="1"/>
        <v>-0.20545645790303638</v>
      </c>
      <c r="G32" s="20">
        <f ca="1"/>
        <v>2.1195703217812084E-2</v>
      </c>
      <c r="H32" s="20">
        <f ca="1"/>
        <v>1.4250897375344367</v>
      </c>
      <c r="I32" s="164">
        <f t="shared" ca="1" si="4"/>
        <v>23.35388230917825</v>
      </c>
      <c r="J32" s="164">
        <f t="shared" ca="1" si="5"/>
        <v>17.547905274705791</v>
      </c>
      <c r="K32" s="164">
        <f t="shared" ca="1" si="6"/>
        <v>0.72231895001760726</v>
      </c>
      <c r="L32" s="164">
        <f t="shared" ca="1" si="7"/>
        <v>1.3014465634724119</v>
      </c>
      <c r="M32" s="20">
        <f t="shared" ca="1" si="8"/>
        <v>5.8906460113162229</v>
      </c>
      <c r="N32" s="20">
        <f t="shared" ca="1" si="9"/>
        <v>2.4870811580458274</v>
      </c>
      <c r="O32" s="20">
        <f t="shared" ca="1" si="0"/>
        <v>21809477.755919926</v>
      </c>
      <c r="P32" s="20">
        <f t="shared" ca="1" si="1"/>
        <v>55350604.499221444</v>
      </c>
      <c r="Q32" s="20">
        <f t="shared" ca="1" si="2"/>
        <v>640984.21345194103</v>
      </c>
      <c r="R32" s="20">
        <f t="shared" ca="1" si="3"/>
        <v>77801066.468593314</v>
      </c>
      <c r="T32" s="104" t="s">
        <v>91</v>
      </c>
      <c r="U32" s="104">
        <v>-2014</v>
      </c>
      <c r="V32" s="105">
        <v>1.2094899999999999E-9</v>
      </c>
      <c r="W32" s="105">
        <v>-1700000000000</v>
      </c>
      <c r="X32" s="104">
        <v>0</v>
      </c>
      <c r="Y32" s="104">
        <v>-2014</v>
      </c>
      <c r="Z32" s="104">
        <v>-2014</v>
      </c>
      <c r="AA32" s="104">
        <v>-2014</v>
      </c>
      <c r="AB32" s="104">
        <v>-2014</v>
      </c>
      <c r="AD32">
        <f t="shared" ca="1" si="10"/>
        <v>0.66841803620831253</v>
      </c>
      <c r="AE32">
        <f t="shared" ca="1" si="11"/>
        <v>0.88520311231737958</v>
      </c>
      <c r="AF32">
        <f t="shared" ca="1" si="12"/>
        <v>1.4756268183418839</v>
      </c>
      <c r="AG32">
        <f t="shared" ca="1" si="13"/>
        <v>0.96112074305641748</v>
      </c>
      <c r="AH32">
        <f t="shared" ca="1" si="14"/>
        <v>1.5229400125735819</v>
      </c>
      <c r="AI32">
        <f t="shared" ca="1" si="15"/>
        <v>1.7488679947184527</v>
      </c>
    </row>
    <row r="33" spans="1:35">
      <c r="A33" s="20"/>
      <c r="B33" s="20"/>
      <c r="C33" s="20">
        <f ca="1"/>
        <v>-0.6474393742585719</v>
      </c>
      <c r="D33" s="20">
        <f ca="1"/>
        <v>0.40172931234624776</v>
      </c>
      <c r="E33" s="20">
        <f ca="1"/>
        <v>-0.22684791088951431</v>
      </c>
      <c r="F33" s="20">
        <f ca="1"/>
        <v>0.12553864613293611</v>
      </c>
      <c r="G33" s="20">
        <f ca="1"/>
        <v>1.0249222192326715</v>
      </c>
      <c r="H33" s="20">
        <f ca="1"/>
        <v>1.830384722493863</v>
      </c>
      <c r="I33" s="164">
        <f t="shared" ca="1" si="4"/>
        <v>19.288483280021495</v>
      </c>
      <c r="J33" s="164">
        <f t="shared" ca="1" si="5"/>
        <v>14.714566766496564</v>
      </c>
      <c r="K33" s="164">
        <f t="shared" ca="1" si="6"/>
        <v>0.62548271340904638</v>
      </c>
      <c r="L33" s="164">
        <f t="shared" ca="1" si="7"/>
        <v>1.3115593102023357</v>
      </c>
      <c r="M33" s="20">
        <f t="shared" ca="1" si="8"/>
        <v>6.762937064658372</v>
      </c>
      <c r="N33" s="20">
        <f t="shared" ca="1" si="9"/>
        <v>2.8211019682190219</v>
      </c>
      <c r="O33" s="20">
        <f t="shared" ca="1" si="0"/>
        <v>18130622.483056452</v>
      </c>
      <c r="P33" s="20">
        <f t="shared" ca="1" si="1"/>
        <v>51545809.665288158</v>
      </c>
      <c r="Q33" s="20">
        <f t="shared" ca="1" si="2"/>
        <v>678602.51440008078</v>
      </c>
      <c r="R33" s="20">
        <f t="shared" ca="1" si="3"/>
        <v>70355034.662744686</v>
      </c>
      <c r="T33" s="104" t="s">
        <v>92</v>
      </c>
      <c r="U33" s="104">
        <v>533265</v>
      </c>
      <c r="V33" s="105">
        <v>2.4035399999999999E-11</v>
      </c>
      <c r="W33" s="105">
        <v>2.22E+16</v>
      </c>
      <c r="X33" s="104">
        <v>0</v>
      </c>
      <c r="Y33" s="104">
        <v>533265</v>
      </c>
      <c r="Z33" s="104">
        <v>533265</v>
      </c>
      <c r="AA33" s="104">
        <v>533265</v>
      </c>
      <c r="AB33" s="104">
        <v>533265</v>
      </c>
      <c r="AD33">
        <f t="shared" ca="1" si="10"/>
        <v>-0.31832930096565648</v>
      </c>
      <c r="AE33">
        <f t="shared" ca="1" si="11"/>
        <v>-6.5581621981018912E-2</v>
      </c>
      <c r="AF33">
        <f t="shared" ca="1" si="12"/>
        <v>0.59529739462769349</v>
      </c>
      <c r="AG33">
        <f t="shared" ca="1" si="13"/>
        <v>1.0070877736469808</v>
      </c>
      <c r="AH33">
        <f t="shared" ca="1" si="14"/>
        <v>2.4921522940648577</v>
      </c>
      <c r="AI33">
        <f t="shared" ca="1" si="15"/>
        <v>2.6516269411324922</v>
      </c>
    </row>
    <row r="34" spans="1:35">
      <c r="A34" s="20"/>
      <c r="B34" s="20"/>
      <c r="C34" s="20">
        <f ca="1"/>
        <v>-0.30091092177658291</v>
      </c>
      <c r="D34" s="20">
        <f ca="1"/>
        <v>-8.8567650778231657E-2</v>
      </c>
      <c r="E34" s="20">
        <f ca="1"/>
        <v>0.34709085046569282</v>
      </c>
      <c r="F34" s="20">
        <f ca="1"/>
        <v>-0.42782957586312859</v>
      </c>
      <c r="G34" s="20">
        <f ca="1"/>
        <v>2.9338752053945485</v>
      </c>
      <c r="H34" s="20">
        <f ca="1"/>
        <v>-1.4309074943368207</v>
      </c>
      <c r="I34" s="164">
        <f t="shared" ca="1" si="4"/>
        <v>17.566550985071046</v>
      </c>
      <c r="J34" s="164">
        <f t="shared" ca="1" si="5"/>
        <v>13.015153936195084</v>
      </c>
      <c r="K34" s="164">
        <f t="shared" ca="1" si="6"/>
        <v>0.64231433182430753</v>
      </c>
      <c r="L34" s="164">
        <f t="shared" ca="1" si="7"/>
        <v>1.0941791064780926</v>
      </c>
      <c r="M34" s="20">
        <f t="shared" ca="1" si="8"/>
        <v>6.1551214485911441</v>
      </c>
      <c r="N34" s="20">
        <f t="shared" ca="1" si="9"/>
        <v>2.1389345592008349</v>
      </c>
      <c r="O34" s="20">
        <f t="shared" ca="1" si="0"/>
        <v>16306138.874838984</v>
      </c>
      <c r="P34" s="20">
        <f t="shared" ca="1" si="1"/>
        <v>44473308.487004101</v>
      </c>
      <c r="Q34" s="20">
        <f t="shared" ca="1" si="2"/>
        <v>-99398.386754504958</v>
      </c>
      <c r="R34" s="20">
        <f t="shared" ca="1" si="3"/>
        <v>60680048.975088581</v>
      </c>
      <c r="T34" s="104" t="s">
        <v>93</v>
      </c>
      <c r="U34" s="104">
        <v>533265</v>
      </c>
      <c r="V34" s="105">
        <v>3.9473599999999998E-11</v>
      </c>
      <c r="W34" s="105">
        <v>1.35E+16</v>
      </c>
      <c r="X34" s="104">
        <v>0</v>
      </c>
      <c r="Y34" s="104">
        <v>533265</v>
      </c>
      <c r="Z34" s="104">
        <v>533265</v>
      </c>
      <c r="AA34" s="104">
        <v>533265</v>
      </c>
      <c r="AB34" s="104">
        <v>533265</v>
      </c>
      <c r="AD34">
        <f t="shared" ca="1" si="10"/>
        <v>-0.73627403274974623</v>
      </c>
      <c r="AE34">
        <f t="shared" ca="1" si="11"/>
        <v>-0.63585438382715298</v>
      </c>
      <c r="AF34">
        <f t="shared" ca="1" si="12"/>
        <v>0.74831210749370469</v>
      </c>
      <c r="AG34">
        <f t="shared" ca="1" si="13"/>
        <v>1.8995938536784052E-2</v>
      </c>
      <c r="AH34">
        <f t="shared" ca="1" si="14"/>
        <v>1.8168016095457158</v>
      </c>
      <c r="AI34">
        <f t="shared" ca="1" si="15"/>
        <v>0.80793124108333769</v>
      </c>
    </row>
    <row r="35" spans="1:35">
      <c r="A35" s="20"/>
      <c r="B35" s="20"/>
      <c r="C35" s="20">
        <f ca="1"/>
        <v>-0.74269291087628031</v>
      </c>
      <c r="D35" s="20">
        <f ca="1"/>
        <v>1.0763431949585696</v>
      </c>
      <c r="E35" s="20">
        <f ca="1"/>
        <v>-1.305234370541791</v>
      </c>
      <c r="F35" s="20">
        <f ca="1"/>
        <v>-1.7376547845065629</v>
      </c>
      <c r="G35" s="20">
        <f ca="1"/>
        <v>0.61786483706995132</v>
      </c>
      <c r="H35" s="20">
        <f ca="1"/>
        <v>9.0134483368304472E-2</v>
      </c>
      <c r="I35" s="164">
        <f t="shared" ca="1" si="4"/>
        <v>19.772644552585621</v>
      </c>
      <c r="J35" s="164">
        <f t="shared" ca="1" si="5"/>
        <v>15.412528144013754</v>
      </c>
      <c r="K35" s="164">
        <f t="shared" ca="1" si="6"/>
        <v>0.34670504272744923</v>
      </c>
      <c r="L35" s="164">
        <f t="shared" ca="1" si="7"/>
        <v>0.60835161153725292</v>
      </c>
      <c r="M35" s="20">
        <f t="shared" ca="1" si="8"/>
        <v>4.2790664810564287</v>
      </c>
      <c r="N35" s="20">
        <f t="shared" ca="1" si="9"/>
        <v>1.7044155425991472</v>
      </c>
      <c r="O35" s="20">
        <f t="shared" ca="1" si="0"/>
        <v>18761007.118052065</v>
      </c>
      <c r="P35" s="20">
        <f t="shared" ca="1" si="1"/>
        <v>34704231.824179187</v>
      </c>
      <c r="Q35" s="20">
        <f t="shared" ca="1" si="2"/>
        <v>294545.86394685839</v>
      </c>
      <c r="R35" s="20">
        <f t="shared" ca="1" si="3"/>
        <v>53759784.806178108</v>
      </c>
      <c r="T35" s="104" t="s">
        <v>94</v>
      </c>
      <c r="U35" s="105">
        <v>1.7322499999999999E-10</v>
      </c>
      <c r="V35" s="105">
        <v>9.0213500000000001E-10</v>
      </c>
      <c r="W35" s="104">
        <v>0.19201699999999999</v>
      </c>
      <c r="X35" s="104">
        <v>0.84773699999999996</v>
      </c>
      <c r="Y35" s="105">
        <v>-1.5953500000000001E-9</v>
      </c>
      <c r="Z35" s="105">
        <v>1.9399999999999999E-9</v>
      </c>
      <c r="AA35" s="105">
        <v>-1.6000000000000001E-9</v>
      </c>
      <c r="AB35" s="105">
        <v>1.9399999999999999E-9</v>
      </c>
      <c r="AD35">
        <f t="shared" ca="1" si="10"/>
        <v>-0.20081442898407251</v>
      </c>
      <c r="AE35">
        <f t="shared" ca="1" si="11"/>
        <v>0.16863360537374292</v>
      </c>
      <c r="AF35">
        <f t="shared" ca="1" si="12"/>
        <v>-1.9390450661140983</v>
      </c>
      <c r="AG35">
        <f t="shared" ca="1" si="13"/>
        <v>-2.1893108566488504</v>
      </c>
      <c r="AH35">
        <f t="shared" ca="1" si="14"/>
        <v>-0.2677039099373012</v>
      </c>
      <c r="AI35">
        <f t="shared" ca="1" si="15"/>
        <v>-0.36644447946176445</v>
      </c>
    </row>
    <row r="36" spans="1:35">
      <c r="A36" s="20"/>
      <c r="B36" s="20"/>
      <c r="C36" s="20">
        <f ca="1"/>
        <v>0.72235041301775083</v>
      </c>
      <c r="D36" s="20">
        <f ca="1"/>
        <v>0.80700172647850521</v>
      </c>
      <c r="E36" s="20">
        <f ca="1"/>
        <v>1.3461983735043646</v>
      </c>
      <c r="F36" s="20">
        <f ca="1"/>
        <v>-1.1130190674798495</v>
      </c>
      <c r="G36" s="20">
        <f ca="1"/>
        <v>0.73485182313908703</v>
      </c>
      <c r="H36" s="20">
        <f ca="1"/>
        <v>-1.9023262978621693</v>
      </c>
      <c r="I36" s="164">
        <f t="shared" ca="1" si="4"/>
        <v>26.247194673946524</v>
      </c>
      <c r="J36" s="164">
        <f t="shared" ca="1" si="5"/>
        <v>18.811150068458705</v>
      </c>
      <c r="K36" s="164">
        <f t="shared" ca="1" si="6"/>
        <v>0.64363939517979007</v>
      </c>
      <c r="L36" s="164">
        <f t="shared" ca="1" si="7"/>
        <v>0.89908186043287619</v>
      </c>
      <c r="M36" s="20">
        <f t="shared" ca="1" si="8"/>
        <v>3.8339024309356011</v>
      </c>
      <c r="N36" s="20">
        <f t="shared" ca="1" si="9"/>
        <v>1.3566744835228364</v>
      </c>
      <c r="O36" s="20">
        <f t="shared" ca="1" si="0"/>
        <v>24026024.209058724</v>
      </c>
      <c r="P36" s="20">
        <f t="shared" ca="1" si="1"/>
        <v>48323015.692396067</v>
      </c>
      <c r="Q36" s="20">
        <f t="shared" ca="1" si="2"/>
        <v>-21200.713391459656</v>
      </c>
      <c r="R36" s="20">
        <f t="shared" ca="1" si="3"/>
        <v>72327839.188063338</v>
      </c>
      <c r="T36" s="104" t="s">
        <v>95</v>
      </c>
      <c r="U36" s="105">
        <v>-4.6370399999999999E-10</v>
      </c>
      <c r="V36" s="105">
        <v>4.4392899999999998E-10</v>
      </c>
      <c r="W36" s="104">
        <v>-1.0445500000000001</v>
      </c>
      <c r="X36" s="104">
        <v>0.29628399999999999</v>
      </c>
      <c r="Y36" s="105">
        <v>-1.3339999999999999E-9</v>
      </c>
      <c r="Z36" s="105">
        <v>4.0699999999999999E-10</v>
      </c>
      <c r="AA36" s="105">
        <v>-1.3000000000000001E-9</v>
      </c>
      <c r="AB36" s="105">
        <v>4.0699999999999999E-10</v>
      </c>
      <c r="AD36">
        <f t="shared" ca="1" si="10"/>
        <v>1.3706783189190583</v>
      </c>
      <c r="AE36">
        <f t="shared" ca="1" si="11"/>
        <v>1.3091107612277537</v>
      </c>
      <c r="AF36">
        <f t="shared" ca="1" si="12"/>
        <v>0.76035813799809104</v>
      </c>
      <c r="AG36">
        <f t="shared" ca="1" si="13"/>
        <v>-0.86780972530510847</v>
      </c>
      <c r="AH36">
        <f t="shared" ca="1" si="14"/>
        <v>-0.76233063229377607</v>
      </c>
      <c r="AI36">
        <f t="shared" ca="1" si="15"/>
        <v>-1.3062851796680104</v>
      </c>
    </row>
    <row r="37" spans="1:35">
      <c r="A37" s="20"/>
      <c r="B37" s="20"/>
      <c r="C37" s="20">
        <f ca="1"/>
        <v>0.88727760246457488</v>
      </c>
      <c r="D37" s="20">
        <f ca="1"/>
        <v>-0.46676485068355872</v>
      </c>
      <c r="E37" s="20">
        <f ca="1"/>
        <v>0.588325287657119</v>
      </c>
      <c r="F37" s="20">
        <f ca="1"/>
        <v>0.48688083387607994</v>
      </c>
      <c r="G37" s="21">
        <f ca="1"/>
        <v>1.7839987864947482</v>
      </c>
      <c r="H37" s="20">
        <f ca="1"/>
        <v>-0.39375816531048013</v>
      </c>
      <c r="I37" s="164">
        <f t="shared" ca="1" si="4"/>
        <v>22.272877905058664</v>
      </c>
      <c r="J37" s="164">
        <f t="shared" ca="1" si="5"/>
        <v>15.763429702292102</v>
      </c>
      <c r="K37" s="164">
        <f t="shared" ca="1" si="6"/>
        <v>0.71885549832262341</v>
      </c>
      <c r="L37" s="164">
        <f t="shared" ca="1" si="7"/>
        <v>1.3593084603530534</v>
      </c>
      <c r="M37" s="20">
        <f t="shared" ca="1" si="8"/>
        <v>6.1000227536392098</v>
      </c>
      <c r="N37" s="20">
        <f t="shared" ca="1" si="9"/>
        <v>2.3479959083298141</v>
      </c>
      <c r="O37" s="20">
        <f t="shared" ca="1" si="0"/>
        <v>20281417.576233905</v>
      </c>
      <c r="P37" s="20">
        <f t="shared" ca="1" si="1"/>
        <v>55698146.47218053</v>
      </c>
      <c r="Q37" s="20">
        <f t="shared" ca="1" si="2"/>
        <v>283235.82898389199</v>
      </c>
      <c r="R37" s="20">
        <f t="shared" ca="1" si="3"/>
        <v>76262799.877398327</v>
      </c>
      <c r="T37" s="104" t="s">
        <v>96</v>
      </c>
      <c r="U37" s="105">
        <v>-2.9070300000000001E-10</v>
      </c>
      <c r="V37" s="105">
        <v>1.1002399999999999E-10</v>
      </c>
      <c r="W37" s="104">
        <v>-2.6421800000000002</v>
      </c>
      <c r="X37" s="104">
        <v>8.2629999999999995E-3</v>
      </c>
      <c r="Y37" s="105">
        <v>-5.0639800000000001E-10</v>
      </c>
      <c r="Z37" s="105">
        <v>-7.5E-11</v>
      </c>
      <c r="AA37" s="105">
        <v>-5.1E-10</v>
      </c>
      <c r="AB37" s="105">
        <v>-7.5E-11</v>
      </c>
      <c r="AD37">
        <f t="shared" ca="1" si="10"/>
        <v>0.40603832647054905</v>
      </c>
      <c r="AE37">
        <f t="shared" ca="1" si="11"/>
        <v>0.28638580613828923</v>
      </c>
      <c r="AF37">
        <f t="shared" ca="1" si="12"/>
        <v>1.444140893842031</v>
      </c>
      <c r="AG37">
        <f t="shared" ca="1" si="13"/>
        <v>1.2241293652411511</v>
      </c>
      <c r="AH37">
        <f t="shared" ca="1" si="14"/>
        <v>1.7555808373769002</v>
      </c>
      <c r="AI37">
        <f t="shared" ca="1" si="15"/>
        <v>1.372961914404903</v>
      </c>
    </row>
    <row r="38" spans="1:35">
      <c r="A38" s="20"/>
      <c r="B38" s="20"/>
      <c r="C38" s="20">
        <f ca="1"/>
        <v>-0.43700989400733148</v>
      </c>
      <c r="D38" s="20">
        <f ca="1"/>
        <v>0.63589551982899928</v>
      </c>
      <c r="E38" s="20">
        <f ca="1"/>
        <v>-0.34640669219145803</v>
      </c>
      <c r="F38" s="20">
        <f ca="1"/>
        <v>-0.56287430050041853</v>
      </c>
      <c r="G38" s="20">
        <f ca="1"/>
        <v>-1.9273650541388347</v>
      </c>
      <c r="H38" s="20">
        <f ca="1"/>
        <v>0.58705271298410633</v>
      </c>
      <c r="I38" s="164">
        <f t="shared" ca="1" si="4"/>
        <v>21.626443537815156</v>
      </c>
      <c r="J38" s="164">
        <f t="shared" ca="1" si="5"/>
        <v>15.907929749851089</v>
      </c>
      <c r="K38" s="164">
        <f t="shared" ca="1" si="6"/>
        <v>0.43266175982113247</v>
      </c>
      <c r="L38" s="164">
        <f t="shared" ca="1" si="7"/>
        <v>0.84989809596824362</v>
      </c>
      <c r="M38" s="20">
        <f t="shared" ca="1" si="8"/>
        <v>2.9576708275165373</v>
      </c>
      <c r="N38" s="20">
        <f t="shared" ca="1" si="9"/>
        <v>1.3868048834717899</v>
      </c>
      <c r="O38" s="20">
        <f t="shared" ca="1" si="0"/>
        <v>20013753.571247339</v>
      </c>
      <c r="P38" s="20">
        <f t="shared" ca="1" si="1"/>
        <v>42503593.437732488</v>
      </c>
      <c r="Q38" s="20">
        <f t="shared" ca="1" si="2"/>
        <v>552685.49936307641</v>
      </c>
      <c r="R38" s="20">
        <f t="shared" ca="1" si="3"/>
        <v>63070032.508342907</v>
      </c>
      <c r="T38" s="106" t="s">
        <v>97</v>
      </c>
      <c r="U38" s="107">
        <v>-2.7660899999999998E-10</v>
      </c>
      <c r="V38" s="107">
        <v>2.5982200000000001E-10</v>
      </c>
      <c r="W38" s="106">
        <v>-1.0646100000000001</v>
      </c>
      <c r="X38" s="106">
        <v>0.287105</v>
      </c>
      <c r="Y38" s="107">
        <v>-7.8597499999999997E-10</v>
      </c>
      <c r="Z38" s="107">
        <v>2.3300000000000002E-10</v>
      </c>
      <c r="AA38" s="107">
        <v>-7.8999999999999996E-10</v>
      </c>
      <c r="AB38" s="107">
        <v>2.3300000000000002E-10</v>
      </c>
      <c r="AD38">
        <f t="shared" ca="1" si="10"/>
        <v>0.24913678102309608</v>
      </c>
      <c r="AE38">
        <f t="shared" ca="1" si="11"/>
        <v>0.33487575498358657</v>
      </c>
      <c r="AF38">
        <f t="shared" ca="1" si="12"/>
        <v>-1.1576203652624326</v>
      </c>
      <c r="AG38">
        <f t="shared" ca="1" si="13"/>
        <v>-1.0913722910534385</v>
      </c>
      <c r="AH38">
        <f t="shared" ca="1" si="14"/>
        <v>-1.7359213027594023</v>
      </c>
      <c r="AI38">
        <f t="shared" ca="1" si="15"/>
        <v>-1.22485166629246</v>
      </c>
    </row>
    <row r="39" spans="1:35">
      <c r="A39" s="20"/>
      <c r="B39" s="20"/>
      <c r="C39" s="20">
        <f ca="1"/>
        <v>-0.46840615020641152</v>
      </c>
      <c r="D39" s="20">
        <f ca="1"/>
        <v>-1.3286987317853471</v>
      </c>
      <c r="E39" s="20">
        <f ca="1"/>
        <v>0.41726285581959827</v>
      </c>
      <c r="F39" s="20">
        <f ca="1"/>
        <v>0.68289201544612643</v>
      </c>
      <c r="G39" s="20">
        <f ca="1"/>
        <v>-1.2638519541246158</v>
      </c>
      <c r="H39" s="20">
        <f ca="1"/>
        <v>-0.23619819499348102</v>
      </c>
      <c r="I39" s="164">
        <f t="shared" ca="1" si="4"/>
        <v>14.754621895880518</v>
      </c>
      <c r="J39" s="164">
        <f t="shared" ca="1" si="5"/>
        <v>10.038234604818294</v>
      </c>
      <c r="K39" s="164">
        <f t="shared" ca="1" si="6"/>
        <v>0.56595983686552975</v>
      </c>
      <c r="L39" s="164">
        <f t="shared" ca="1" si="7"/>
        <v>1.1570148660524728</v>
      </c>
      <c r="M39" s="20">
        <f t="shared" ca="1" si="8"/>
        <v>3.630237181095084</v>
      </c>
      <c r="N39" s="20">
        <f t="shared" ca="1" si="9"/>
        <v>1.4603439550259889</v>
      </c>
      <c r="O39" s="20">
        <f t="shared" ca="1" si="0"/>
        <v>13219148.621845152</v>
      </c>
      <c r="P39" s="20">
        <f t="shared" ca="1" si="1"/>
        <v>43217344.117115669</v>
      </c>
      <c r="Q39" s="20">
        <f t="shared" ca="1" si="2"/>
        <v>273892.13576557377</v>
      </c>
      <c r="R39" s="20">
        <f t="shared" ca="1" si="3"/>
        <v>56710384.874726392</v>
      </c>
      <c r="T39" s="104"/>
      <c r="U39" s="104"/>
      <c r="V39" s="104"/>
      <c r="W39" s="104"/>
      <c r="X39" s="104"/>
      <c r="Y39" s="104"/>
      <c r="Z39" s="104"/>
      <c r="AA39" s="104"/>
      <c r="AB39" s="104"/>
      <c r="AD39">
        <f t="shared" ca="1" si="10"/>
        <v>-1.4187810932328841</v>
      </c>
      <c r="AE39">
        <f t="shared" ca="1" si="11"/>
        <v>-1.6348206024099685</v>
      </c>
      <c r="AF39">
        <f t="shared" ca="1" si="12"/>
        <v>5.418033514117921E-2</v>
      </c>
      <c r="AG39">
        <f t="shared" ca="1" si="13"/>
        <v>0.30461302751123992</v>
      </c>
      <c r="AH39">
        <f t="shared" ca="1" si="14"/>
        <v>-0.98862535433879484</v>
      </c>
      <c r="AI39">
        <f t="shared" ca="1" si="15"/>
        <v>-1.0260974188486789</v>
      </c>
    </row>
    <row r="40" spans="1:35">
      <c r="A40" s="20"/>
      <c r="B40" s="20"/>
      <c r="C40" s="20">
        <f ca="1"/>
        <v>0.85608363676968946</v>
      </c>
      <c r="D40" s="20">
        <f ca="1"/>
        <v>1.7986533054583445</v>
      </c>
      <c r="E40" s="20">
        <f ca="1"/>
        <v>0.20517717824087195</v>
      </c>
      <c r="F40" s="20">
        <f ca="1"/>
        <v>-0.39180465184134505</v>
      </c>
      <c r="G40" s="20">
        <f ca="1"/>
        <v>7.1897254136697453E-2</v>
      </c>
      <c r="H40" s="20">
        <f ca="1"/>
        <v>0.31013575479759947</v>
      </c>
      <c r="I40" s="164">
        <f t="shared" ca="1" si="4"/>
        <v>30.796113316508873</v>
      </c>
      <c r="J40" s="164">
        <f t="shared" ca="1" si="5"/>
        <v>22.650474834136908</v>
      </c>
      <c r="K40" s="164">
        <f t="shared" ca="1" si="6"/>
        <v>0.60622757766316049</v>
      </c>
      <c r="L40" s="164">
        <f t="shared" ca="1" si="7"/>
        <v>1.0970286577655859</v>
      </c>
      <c r="M40" s="20">
        <f t="shared" ca="1" si="8"/>
        <v>4.6088619012711129</v>
      </c>
      <c r="N40" s="20">
        <f t="shared" ca="1" si="9"/>
        <v>2.019411336596534</v>
      </c>
      <c r="O40" s="20">
        <f t="shared" ca="1" si="0"/>
        <v>28499180.830154125</v>
      </c>
      <c r="P40" s="20">
        <f t="shared" ca="1" si="1"/>
        <v>57735765.601620354</v>
      </c>
      <c r="Q40" s="20">
        <f t="shared" ca="1" si="2"/>
        <v>624440.63532456628</v>
      </c>
      <c r="R40" s="20">
        <f t="shared" ca="1" si="3"/>
        <v>86859387.06709905</v>
      </c>
      <c r="T40" s="104" t="s">
        <v>38</v>
      </c>
      <c r="U40" s="104"/>
      <c r="V40" s="104"/>
      <c r="W40" s="104"/>
      <c r="X40" s="104"/>
      <c r="Y40" s="104"/>
      <c r="Z40" s="104"/>
      <c r="AA40" s="104"/>
      <c r="AB40" s="104"/>
      <c r="AD40">
        <f t="shared" ca="1" si="10"/>
        <v>2.4747847855604057</v>
      </c>
      <c r="AE40">
        <f t="shared" ca="1" si="11"/>
        <v>2.5974747765560098</v>
      </c>
      <c r="AF40">
        <f t="shared" ca="1" si="12"/>
        <v>0.42025070602873127</v>
      </c>
      <c r="AG40">
        <f t="shared" ca="1" si="13"/>
        <v>3.1948444389026082E-2</v>
      </c>
      <c r="AH40">
        <f t="shared" ca="1" si="14"/>
        <v>9.8735445856792559E-2</v>
      </c>
      <c r="AI40">
        <f t="shared" ca="1" si="15"/>
        <v>0.48489550431495632</v>
      </c>
    </row>
    <row r="41" spans="1:35">
      <c r="A41" s="20"/>
      <c r="B41" s="20"/>
      <c r="C41" s="20">
        <f ca="1"/>
        <v>0.4743961073680199</v>
      </c>
      <c r="D41" s="20">
        <f ca="1"/>
        <v>0.69378364194117892</v>
      </c>
      <c r="E41" s="20">
        <f ca="1"/>
        <v>1.1769002313832106</v>
      </c>
      <c r="F41" s="20">
        <f ca="1"/>
        <v>0.37299260543658153</v>
      </c>
      <c r="G41" s="20">
        <f ca="1"/>
        <v>1.164241137182771</v>
      </c>
      <c r="H41" s="20">
        <f ca="1"/>
        <v>-0.56328871523274759</v>
      </c>
      <c r="I41" s="164">
        <f t="shared" ca="1" si="4"/>
        <v>25.412354179251583</v>
      </c>
      <c r="J41" s="164">
        <f t="shared" ca="1" si="5"/>
        <v>18.314765813528396</v>
      </c>
      <c r="K41" s="164">
        <f t="shared" ca="1" si="6"/>
        <v>0.75476561869672665</v>
      </c>
      <c r="L41" s="164">
        <f t="shared" ca="1" si="7"/>
        <v>1.3468562411852316</v>
      </c>
      <c r="M41" s="20">
        <f t="shared" ca="1" si="8"/>
        <v>5.5597648113000284</v>
      </c>
      <c r="N41" s="20">
        <f t="shared" ca="1" si="9"/>
        <v>2.1747110517156765</v>
      </c>
      <c r="O41" s="20">
        <f t="shared" ca="1" si="0"/>
        <v>23316128.642949812</v>
      </c>
      <c r="P41" s="20">
        <f t="shared" ca="1" si="1"/>
        <v>58521993.914921246</v>
      </c>
      <c r="Q41" s="20">
        <f t="shared" ca="1" si="2"/>
        <v>316130.35321235668</v>
      </c>
      <c r="R41" s="20">
        <f t="shared" ca="1" si="3"/>
        <v>82154252.911083415</v>
      </c>
      <c r="T41" s="104"/>
      <c r="U41" s="104"/>
      <c r="V41" s="104"/>
      <c r="W41" s="104"/>
      <c r="X41" s="104"/>
      <c r="Y41" s="104"/>
      <c r="Z41" s="104"/>
      <c r="AA41" s="104"/>
      <c r="AB41" s="104"/>
      <c r="AD41">
        <f t="shared" ca="1" si="10"/>
        <v>1.1680471308863063</v>
      </c>
      <c r="AE41">
        <f t="shared" ca="1" si="11"/>
        <v>1.1425388636001335</v>
      </c>
      <c r="AF41">
        <f t="shared" ca="1" si="12"/>
        <v>1.7705965336066054</v>
      </c>
      <c r="AG41">
        <f t="shared" ca="1" si="13"/>
        <v>1.1675283690237801</v>
      </c>
      <c r="AH41">
        <f t="shared" ca="1" si="14"/>
        <v>1.1552942347778101</v>
      </c>
      <c r="AI41">
        <f t="shared" ca="1" si="15"/>
        <v>0.90462446409642328</v>
      </c>
    </row>
    <row r="42" spans="1:35">
      <c r="A42" s="20"/>
      <c r="B42" s="20"/>
      <c r="C42" s="20">
        <f ca="1"/>
        <v>0.89217347334461394</v>
      </c>
      <c r="D42" s="20">
        <f ca="1"/>
        <v>-1.8925596418073494</v>
      </c>
      <c r="E42" s="20">
        <f ca="1"/>
        <v>0.21367970199480593</v>
      </c>
      <c r="F42" s="20">
        <f ca="1"/>
        <v>-0.27885272025629099</v>
      </c>
      <c r="G42" s="20">
        <f ca="1"/>
        <v>-2.7940467351244389</v>
      </c>
      <c r="H42" s="20">
        <f ca="1"/>
        <v>0.50872491762147476</v>
      </c>
      <c r="I42" s="164">
        <f t="shared" ca="1" si="4"/>
        <v>18.531254881346651</v>
      </c>
      <c r="J42" s="164">
        <f t="shared" ca="1" si="5"/>
        <v>12.25302200778536</v>
      </c>
      <c r="K42" s="164">
        <f t="shared" ca="1" si="6"/>
        <v>0.46848970978793764</v>
      </c>
      <c r="L42" s="164">
        <f t="shared" ca="1" si="7"/>
        <v>0.91132753734922223</v>
      </c>
      <c r="M42" s="20">
        <f t="shared" ca="1" si="8"/>
        <v>2.3685283220149471</v>
      </c>
      <c r="N42" s="20">
        <f t="shared" ca="1" si="9"/>
        <v>1.1261660582697037</v>
      </c>
      <c r="O42" s="20">
        <f t="shared" ca="1" si="0"/>
        <v>16414163.415282981</v>
      </c>
      <c r="P42" s="20">
        <f t="shared" ca="1" si="1"/>
        <v>40930521.939724602</v>
      </c>
      <c r="Q42" s="20">
        <f t="shared" ca="1" si="2"/>
        <v>468659.6891486285</v>
      </c>
      <c r="R42" s="20">
        <f t="shared" ca="1" si="3"/>
        <v>57813345.044156209</v>
      </c>
      <c r="T42" s="108" t="s">
        <v>43</v>
      </c>
      <c r="U42" s="109"/>
      <c r="V42" s="104"/>
      <c r="W42" s="104"/>
      <c r="X42" s="104"/>
      <c r="Y42" s="104"/>
      <c r="Z42" s="104"/>
      <c r="AA42" s="104"/>
      <c r="AB42" s="104"/>
      <c r="AD42">
        <f t="shared" ca="1" si="10"/>
        <v>-0.50212260161489097</v>
      </c>
      <c r="AE42">
        <f t="shared" ca="1" si="11"/>
        <v>-0.89160335309216121</v>
      </c>
      <c r="AF42">
        <f t="shared" ca="1" si="12"/>
        <v>-0.83191172920056733</v>
      </c>
      <c r="AG42">
        <f t="shared" ca="1" si="13"/>
        <v>-0.81214755750353573</v>
      </c>
      <c r="AH42">
        <f t="shared" ca="1" si="14"/>
        <v>-2.3905240866500583</v>
      </c>
      <c r="AI42">
        <f t="shared" ca="1" si="15"/>
        <v>-1.9292809235953956</v>
      </c>
    </row>
    <row r="43" spans="1:35">
      <c r="A43" s="20"/>
      <c r="B43" s="20"/>
      <c r="C43" s="20">
        <f ca="1"/>
        <v>0.26016620066225127</v>
      </c>
      <c r="D43" s="20">
        <f ca="1"/>
        <v>1.0610614852662448</v>
      </c>
      <c r="E43" s="20">
        <f ca="1"/>
        <v>1.0381039269406525</v>
      </c>
      <c r="F43" s="20">
        <f ca="1"/>
        <v>-0.25269586995378795</v>
      </c>
      <c r="G43" s="20">
        <f ca="1"/>
        <v>-1.1158915435199013</v>
      </c>
      <c r="H43" s="20">
        <f ca="1"/>
        <v>-0.22991210759649422</v>
      </c>
      <c r="I43" s="164">
        <f t="shared" ca="1" si="4"/>
        <v>26.556123684289396</v>
      </c>
      <c r="J43" s="164">
        <f t="shared" ca="1" si="5"/>
        <v>19.139186293795476</v>
      </c>
      <c r="K43" s="164">
        <f t="shared" ca="1" si="6"/>
        <v>0.62697317038044953</v>
      </c>
      <c r="L43" s="164">
        <f t="shared" ca="1" si="7"/>
        <v>1.0721125659853317</v>
      </c>
      <c r="M43" s="20">
        <f t="shared" ca="1" si="8"/>
        <v>3.5377730205648117</v>
      </c>
      <c r="N43" s="20">
        <f t="shared" ca="1" si="9"/>
        <v>1.5273265974633587</v>
      </c>
      <c r="O43" s="20">
        <f t="shared" ca="1" si="0"/>
        <v>24365695.475463431</v>
      </c>
      <c r="P43" s="20">
        <f t="shared" ca="1" si="1"/>
        <v>52893894.626716547</v>
      </c>
      <c r="Q43" s="20">
        <f t="shared" ca="1" si="2"/>
        <v>441180.93134096387</v>
      </c>
      <c r="R43" s="20">
        <f t="shared" ca="1" si="3"/>
        <v>77700771.033520937</v>
      </c>
      <c r="T43" s="104" t="s">
        <v>46</v>
      </c>
      <c r="U43" s="104">
        <v>1</v>
      </c>
      <c r="V43" s="104"/>
      <c r="W43" s="104"/>
      <c r="X43" s="104"/>
      <c r="Y43" s="104"/>
      <c r="Z43" s="104"/>
      <c r="AA43" s="104"/>
      <c r="AB43" s="104"/>
      <c r="AD43">
        <f t="shared" ca="1" si="10"/>
        <v>1.445661088419756</v>
      </c>
      <c r="AE43">
        <f t="shared" ca="1" si="11"/>
        <v>1.4191900314749923</v>
      </c>
      <c r="AF43">
        <f t="shared" ca="1" si="12"/>
        <v>0.60884700345863174</v>
      </c>
      <c r="AG43">
        <f t="shared" ca="1" si="13"/>
        <v>-8.1306518248492443E-2</v>
      </c>
      <c r="AH43">
        <f t="shared" ca="1" si="14"/>
        <v>-1.0913633104835421</v>
      </c>
      <c r="AI43">
        <f t="shared" ca="1" si="15"/>
        <v>-0.84506325009903027</v>
      </c>
    </row>
    <row r="44" spans="1:35">
      <c r="A44" s="20"/>
      <c r="B44" s="20"/>
      <c r="C44" s="20">
        <f ca="1"/>
        <v>-1.9839340742143574</v>
      </c>
      <c r="D44" s="20">
        <f ca="1"/>
        <v>-0.44799582319681319</v>
      </c>
      <c r="E44" s="20">
        <f ca="1"/>
        <v>-0.55998216547836932</v>
      </c>
      <c r="F44" s="20">
        <f ca="1"/>
        <v>-0.92285306536385514</v>
      </c>
      <c r="G44" s="20">
        <f ca="1"/>
        <v>-1.0603266933783879</v>
      </c>
      <c r="H44" s="20">
        <f ca="1"/>
        <v>-0.28841733410986264</v>
      </c>
      <c r="I44" s="164">
        <f t="shared" ca="1" si="4"/>
        <v>10.41617928747279</v>
      </c>
      <c r="J44" s="164">
        <f t="shared" ca="1" si="5"/>
        <v>8.0217217795274642</v>
      </c>
      <c r="K44" s="164">
        <f t="shared" ca="1" si="6"/>
        <v>0.36122812253957637</v>
      </c>
      <c r="L44" s="164">
        <f t="shared" ca="1" si="7"/>
        <v>0.68143749656480901</v>
      </c>
      <c r="M44" s="20">
        <f t="shared" ca="1" si="8"/>
        <v>3.1311946643495707</v>
      </c>
      <c r="N44" s="20">
        <f t="shared" ca="1" si="9"/>
        <v>1.1777696553275008</v>
      </c>
      <c r="O44" s="20">
        <f t="shared" ca="1" si="0"/>
        <v>9830273.3124938905</v>
      </c>
      <c r="P44" s="20">
        <f t="shared" ca="1" si="1"/>
        <v>27174711.131663792</v>
      </c>
      <c r="Q44" s="20">
        <f t="shared" ca="1" si="2"/>
        <v>99344.626815480617</v>
      </c>
      <c r="R44" s="20">
        <f t="shared" ca="1" si="3"/>
        <v>37104329.070973165</v>
      </c>
      <c r="T44" s="104" t="s">
        <v>48</v>
      </c>
      <c r="U44" s="104">
        <v>1</v>
      </c>
      <c r="V44" s="104"/>
      <c r="W44" s="104"/>
      <c r="X44" s="104"/>
      <c r="Y44" s="104"/>
      <c r="Z44" s="104"/>
      <c r="AA44" s="104"/>
      <c r="AB44" s="104"/>
      <c r="AD44">
        <f t="shared" ca="1" si="10"/>
        <v>-2.4718011438172844</v>
      </c>
      <c r="AE44">
        <f t="shared" ca="1" si="11"/>
        <v>-2.3115027585478312</v>
      </c>
      <c r="AF44">
        <f t="shared" ca="1" si="12"/>
        <v>-1.8070170678220332</v>
      </c>
      <c r="AG44">
        <f t="shared" ca="1" si="13"/>
        <v>-1.8571022883417776</v>
      </c>
      <c r="AH44">
        <f t="shared" ca="1" si="14"/>
        <v>-1.5431170396115874</v>
      </c>
      <c r="AI44">
        <f t="shared" ca="1" si="15"/>
        <v>-1.7898117423581066</v>
      </c>
    </row>
    <row r="45" spans="1:35">
      <c r="A45" s="20"/>
      <c r="B45" s="20"/>
      <c r="C45" s="20">
        <f ca="1"/>
        <v>1.0145047943308845</v>
      </c>
      <c r="D45" s="20">
        <f ca="1"/>
        <v>0.26326213799510745</v>
      </c>
      <c r="E45" s="20">
        <f ca="1"/>
        <v>-0.8869216181695414</v>
      </c>
      <c r="F45" s="20">
        <f ca="1"/>
        <v>0.28297414815335414</v>
      </c>
      <c r="G45" s="20">
        <f ca="1"/>
        <v>-0.17340313844442951</v>
      </c>
      <c r="H45" s="20">
        <f ca="1"/>
        <v>-0.16301814228239239</v>
      </c>
      <c r="I45" s="164">
        <f t="shared" ca="1" si="4"/>
        <v>25.362263905068442</v>
      </c>
      <c r="J45" s="164">
        <f t="shared" ca="1" si="5"/>
        <v>18.170541196709245</v>
      </c>
      <c r="K45" s="164">
        <f t="shared" ca="1" si="6"/>
        <v>0.48647839303131446</v>
      </c>
      <c r="L45" s="164">
        <f t="shared" ca="1" si="7"/>
        <v>1.0541177199301313</v>
      </c>
      <c r="M45" s="20">
        <f t="shared" ca="1" si="8"/>
        <v>3.9404345955351312</v>
      </c>
      <c r="N45" s="20">
        <f t="shared" ca="1" si="9"/>
        <v>1.7167049204229179</v>
      </c>
      <c r="O45" s="20">
        <f t="shared" ca="1" si="0"/>
        <v>23212507.312599476</v>
      </c>
      <c r="P45" s="20">
        <f t="shared" ca="1" si="1"/>
        <v>51260076.693983786</v>
      </c>
      <c r="Q45" s="20">
        <f t="shared" ca="1" si="2"/>
        <v>517411.23263093003</v>
      </c>
      <c r="R45" s="20">
        <f t="shared" ca="1" si="3"/>
        <v>74989995.239214182</v>
      </c>
      <c r="T45" s="104" t="s">
        <v>50</v>
      </c>
      <c r="U45" s="104">
        <v>1</v>
      </c>
      <c r="V45" s="104"/>
      <c r="W45" s="104"/>
      <c r="X45" s="104"/>
      <c r="Y45" s="104"/>
      <c r="Z45" s="104"/>
      <c r="AA45" s="104"/>
      <c r="AB45" s="104"/>
      <c r="AD45">
        <f t="shared" ca="1" si="10"/>
        <v>1.1558892973467085</v>
      </c>
      <c r="AE45">
        <f t="shared" ca="1" si="11"/>
        <v>1.0941413411775993</v>
      </c>
      <c r="AF45">
        <f t="shared" ca="1" si="12"/>
        <v>-0.66837824516986932</v>
      </c>
      <c r="AG45">
        <f t="shared" ca="1" si="13"/>
        <v>-0.16310127304485855</v>
      </c>
      <c r="AH45">
        <f t="shared" ca="1" si="14"/>
        <v>-0.64396156051652054</v>
      </c>
      <c r="AI45">
        <f t="shared" ca="1" si="15"/>
        <v>-0.33322994480292473</v>
      </c>
    </row>
    <row r="46" spans="1:35">
      <c r="A46" s="20"/>
      <c r="B46" s="20"/>
      <c r="C46" s="20">
        <f ca="1"/>
        <v>-0.74399271518415366</v>
      </c>
      <c r="D46" s="20">
        <f ca="1"/>
        <v>2.3370823143676591</v>
      </c>
      <c r="E46" s="20">
        <f ca="1"/>
        <v>0.31007097357454261</v>
      </c>
      <c r="F46" s="20">
        <f ca="1"/>
        <v>-0.95758660570755727</v>
      </c>
      <c r="G46" s="20">
        <f ca="1"/>
        <v>-1.7203540678101645</v>
      </c>
      <c r="H46" s="20">
        <f ca="1"/>
        <v>0.73299592298985561</v>
      </c>
      <c r="I46" s="164">
        <f t="shared" ca="1" si="4"/>
        <v>26.857532451307822</v>
      </c>
      <c r="J46" s="164">
        <f t="shared" ca="1" si="5"/>
        <v>20.303603121721203</v>
      </c>
      <c r="K46" s="164">
        <f t="shared" ca="1" si="6"/>
        <v>0.50879632570831945</v>
      </c>
      <c r="L46" s="164">
        <f t="shared" ca="1" si="7"/>
        <v>0.87373909230916647</v>
      </c>
      <c r="M46" s="20">
        <f t="shared" ca="1" si="8"/>
        <v>3.3003530168785171</v>
      </c>
      <c r="N46" s="20">
        <f t="shared" ca="1" si="9"/>
        <v>1.5616506152460612</v>
      </c>
      <c r="O46" s="20">
        <f t="shared" ca="1" si="0"/>
        <v>25147368.961351324</v>
      </c>
      <c r="P46" s="20">
        <f t="shared" ca="1" si="1"/>
        <v>48307282.515025653</v>
      </c>
      <c r="Q46" s="20">
        <f t="shared" ca="1" si="2"/>
        <v>640439.04633435677</v>
      </c>
      <c r="R46" s="20">
        <f t="shared" ca="1" si="3"/>
        <v>74095090.522711337</v>
      </c>
      <c r="T46" s="104" t="s">
        <v>52</v>
      </c>
      <c r="U46" s="105">
        <v>2.6493300000000001E-8</v>
      </c>
      <c r="V46" s="104"/>
      <c r="W46" s="104"/>
      <c r="X46" s="104"/>
      <c r="Y46" s="104"/>
      <c r="Z46" s="104"/>
      <c r="AA46" s="104"/>
      <c r="AB46" s="104"/>
      <c r="AD46">
        <f t="shared" ca="1" si="10"/>
        <v>1.5188185561426746</v>
      </c>
      <c r="AE46">
        <f t="shared" ca="1" si="11"/>
        <v>1.8099339334634912</v>
      </c>
      <c r="AF46">
        <f t="shared" ca="1" si="12"/>
        <v>-0.46548794810618677</v>
      </c>
      <c r="AG46">
        <f t="shared" ca="1" si="13"/>
        <v>-0.98300412586742536</v>
      </c>
      <c r="AH46">
        <f t="shared" ca="1" si="14"/>
        <v>-1.3551633145794248</v>
      </c>
      <c r="AI46">
        <f t="shared" ca="1" si="15"/>
        <v>-0.75229563447010517</v>
      </c>
    </row>
    <row r="47" spans="1:35">
      <c r="A47" s="20"/>
      <c r="B47" s="20"/>
      <c r="C47" s="20">
        <f ca="1"/>
        <v>1.0920011033246078</v>
      </c>
      <c r="D47" s="20">
        <f ca="1"/>
        <v>0.4710421585820011</v>
      </c>
      <c r="E47" s="20">
        <f ca="1"/>
        <v>-0.86785570185848571</v>
      </c>
      <c r="F47" s="20">
        <f ca="1"/>
        <v>1.038870340111868</v>
      </c>
      <c r="G47" s="20">
        <f ca="1"/>
        <v>-1.2902264809653314</v>
      </c>
      <c r="H47" s="20">
        <f ca="1"/>
        <v>0.78546679066898273</v>
      </c>
      <c r="I47" s="164">
        <f t="shared" ca="1" si="4"/>
        <v>27.430728095132519</v>
      </c>
      <c r="J47" s="164">
        <f t="shared" ca="1" si="5"/>
        <v>19.564936122496992</v>
      </c>
      <c r="K47" s="164">
        <f t="shared" ca="1" si="6"/>
        <v>0.51679984067720919</v>
      </c>
      <c r="L47" s="164">
        <f t="shared" ca="1" si="7"/>
        <v>1.2362589654728795</v>
      </c>
      <c r="M47" s="20">
        <f t="shared" ca="1" si="8"/>
        <v>3.8119757057222454</v>
      </c>
      <c r="N47" s="20">
        <f t="shared" ca="1" si="9"/>
        <v>1.8598224123754714</v>
      </c>
      <c r="O47" s="20">
        <f t="shared" ca="1" si="0"/>
        <v>25059128.879014201</v>
      </c>
      <c r="P47" s="20">
        <f t="shared" ca="1" si="1"/>
        <v>57809978.111310326</v>
      </c>
      <c r="Q47" s="20">
        <f t="shared" ca="1" si="2"/>
        <v>833562.23921903956</v>
      </c>
      <c r="R47" s="20">
        <f t="shared" ca="1" si="3"/>
        <v>83702669.229543567</v>
      </c>
      <c r="T47" s="106" t="s">
        <v>54</v>
      </c>
      <c r="U47" s="106">
        <v>5000</v>
      </c>
      <c r="V47" s="104"/>
      <c r="W47" s="104"/>
      <c r="X47" s="104"/>
      <c r="Y47" s="104"/>
      <c r="Z47" s="104"/>
      <c r="AA47" s="104"/>
      <c r="AB47" s="104"/>
      <c r="AD47">
        <f t="shared" ca="1" si="10"/>
        <v>1.657943712410805</v>
      </c>
      <c r="AE47">
        <f t="shared" ca="1" si="11"/>
        <v>1.5620591015090577</v>
      </c>
      <c r="AF47">
        <f t="shared" ca="1" si="12"/>
        <v>-0.39272872111628077</v>
      </c>
      <c r="AG47">
        <f t="shared" ca="1" si="13"/>
        <v>0.66481347942217961</v>
      </c>
      <c r="AH47">
        <f t="shared" ca="1" si="14"/>
        <v>-0.78669366030861565</v>
      </c>
      <c r="AI47">
        <f t="shared" ca="1" si="15"/>
        <v>5.3574087501273793E-2</v>
      </c>
    </row>
    <row r="48" spans="1:35">
      <c r="A48" s="20"/>
      <c r="B48" s="20"/>
      <c r="C48" s="20">
        <f ca="1"/>
        <v>1.5002609035561409</v>
      </c>
      <c r="D48" s="20">
        <f ca="1"/>
        <v>-1.0549303649863895E-2</v>
      </c>
      <c r="E48" s="20">
        <f ca="1"/>
        <v>0.23406676242758911</v>
      </c>
      <c r="F48" s="20">
        <f ca="1"/>
        <v>-3.4087395329516181</v>
      </c>
      <c r="G48" s="20">
        <f ca="1"/>
        <v>1.9547476461764353</v>
      </c>
      <c r="H48" s="20">
        <f ca="1"/>
        <v>-0.95795352650053911</v>
      </c>
      <c r="I48" s="164">
        <f t="shared" ca="1" si="4"/>
        <v>24.479516219637986</v>
      </c>
      <c r="J48" s="164">
        <f t="shared" ca="1" si="5"/>
        <v>17.887384973077157</v>
      </c>
      <c r="K48" s="164">
        <f t="shared" ca="1" si="6"/>
        <v>0.47181899452225162</v>
      </c>
      <c r="L48" s="164">
        <f t="shared" ca="1" si="7"/>
        <v>0.44342777847136272</v>
      </c>
      <c r="M48" s="20">
        <f t="shared" ca="1" si="8"/>
        <v>4.6083689360903479</v>
      </c>
      <c r="N48" s="20">
        <f t="shared" ca="1" si="9"/>
        <v>1.6086847255914816</v>
      </c>
      <c r="O48" s="20">
        <f t="shared" ca="1" si="0"/>
        <v>22590771.564533241</v>
      </c>
      <c r="P48" s="20">
        <f t="shared" ca="1" si="1"/>
        <v>35334731.636672184</v>
      </c>
      <c r="Q48" s="20">
        <f t="shared" ca="1" si="2"/>
        <v>-62326.275328217031</v>
      </c>
      <c r="R48" s="20">
        <f t="shared" ca="1" si="3"/>
        <v>57863176.925877206</v>
      </c>
      <c r="T48" s="104"/>
      <c r="U48" s="104"/>
      <c r="V48" s="104"/>
      <c r="W48" s="104"/>
      <c r="X48" s="104"/>
      <c r="Y48" s="104"/>
      <c r="Z48" s="104"/>
      <c r="AA48" s="104"/>
      <c r="AB48" s="104"/>
      <c r="AD48">
        <f t="shared" ca="1" si="10"/>
        <v>0.94163015039756925</v>
      </c>
      <c r="AE48">
        <f t="shared" ca="1" si="11"/>
        <v>0.99912247418696554</v>
      </c>
      <c r="AF48">
        <f t="shared" ca="1" si="12"/>
        <v>-0.80164550434316773</v>
      </c>
      <c r="AG48">
        <f t="shared" ca="1" si="13"/>
        <v>-2.938964643311988</v>
      </c>
      <c r="AH48">
        <f t="shared" ca="1" si="14"/>
        <v>9.8187706767053684E-2</v>
      </c>
      <c r="AI48">
        <f t="shared" ca="1" si="15"/>
        <v>-0.62517641732032014</v>
      </c>
    </row>
    <row r="49" spans="1:35">
      <c r="A49" s="20"/>
      <c r="B49" s="20"/>
      <c r="C49" s="20">
        <f ca="1"/>
        <v>0.26851360203661151</v>
      </c>
      <c r="D49" s="20">
        <f ca="1"/>
        <v>-0.46309965375290968</v>
      </c>
      <c r="E49" s="20">
        <f ca="1"/>
        <v>-0.63712565398299414</v>
      </c>
      <c r="F49" s="20">
        <f ca="1"/>
        <v>-0.53999055872348822</v>
      </c>
      <c r="G49" s="20">
        <f ca="1"/>
        <v>-1.2302052445328102</v>
      </c>
      <c r="H49" s="20">
        <f ca="1"/>
        <v>-1.3646322003996794</v>
      </c>
      <c r="I49" s="164">
        <f t="shared" ca="1" si="4"/>
        <v>19.598613087384667</v>
      </c>
      <c r="J49" s="164">
        <f t="shared" ca="1" si="5"/>
        <v>13.756434660058073</v>
      </c>
      <c r="K49" s="164">
        <f t="shared" ca="1" si="6"/>
        <v>0.37466278814889653</v>
      </c>
      <c r="L49" s="164">
        <f t="shared" ca="1" si="7"/>
        <v>0.70065027842188954</v>
      </c>
      <c r="M49" s="20">
        <f t="shared" ca="1" si="8"/>
        <v>2.0804613240083021</v>
      </c>
      <c r="N49" s="20">
        <f t="shared" ca="1" si="9"/>
        <v>0.8199254222347232</v>
      </c>
      <c r="O49" s="20">
        <f t="shared" ca="1" si="0"/>
        <v>17785065.537040051</v>
      </c>
      <c r="P49" s="20">
        <f t="shared" ca="1" si="1"/>
        <v>36804580.630680047</v>
      </c>
      <c r="Q49" s="20">
        <f t="shared" ca="1" si="2"/>
        <v>128480.82508196676</v>
      </c>
      <c r="R49" s="20">
        <f t="shared" ca="1" si="3"/>
        <v>54718126.992802061</v>
      </c>
      <c r="T49" s="104" t="s">
        <v>57</v>
      </c>
      <c r="U49" s="104"/>
      <c r="V49" s="104"/>
      <c r="W49" s="104"/>
      <c r="X49" s="104"/>
      <c r="Y49" s="104"/>
      <c r="Z49" s="104"/>
      <c r="AA49" s="104"/>
      <c r="AB49" s="104"/>
      <c r="AD49">
        <f t="shared" ca="1" si="10"/>
        <v>-0.24305507587750802</v>
      </c>
      <c r="AE49">
        <f t="shared" ca="1" si="11"/>
        <v>-0.38710246306776064</v>
      </c>
      <c r="AF49">
        <f t="shared" ca="1" si="12"/>
        <v>-1.684883744100941</v>
      </c>
      <c r="AG49">
        <f t="shared" ca="1" si="13"/>
        <v>-1.7697714617186846</v>
      </c>
      <c r="AH49">
        <f t="shared" ca="1" si="14"/>
        <v>-2.7105985288796637</v>
      </c>
      <c r="AI49">
        <f t="shared" ca="1" si="15"/>
        <v>-2.7569583182845321</v>
      </c>
    </row>
    <row r="50" spans="1:35">
      <c r="A50" s="20"/>
      <c r="B50" s="20"/>
      <c r="C50" s="20">
        <f ca="1"/>
        <v>-1.0078328483386245</v>
      </c>
      <c r="D50" s="20">
        <f ca="1"/>
        <v>3.5900728575067757E-2</v>
      </c>
      <c r="E50" s="20">
        <f ca="1"/>
        <v>-0.52318087987777961</v>
      </c>
      <c r="F50" s="20">
        <f ca="1"/>
        <v>-0.9738628810463611</v>
      </c>
      <c r="G50" s="20">
        <f ca="1"/>
        <v>0.10206826547897947</v>
      </c>
      <c r="H50" s="20">
        <f ca="1"/>
        <v>0.80627859725922679</v>
      </c>
      <c r="I50" s="164">
        <f t="shared" ca="1" si="4"/>
        <v>15.980332541303714</v>
      </c>
      <c r="J50" s="164">
        <f t="shared" ca="1" si="5"/>
        <v>12.238025850856907</v>
      </c>
      <c r="K50" s="164">
        <f t="shared" ca="1" si="6"/>
        <v>0.45875560041820235</v>
      </c>
      <c r="L50" s="164">
        <f t="shared" ca="1" si="7"/>
        <v>0.8741118768145455</v>
      </c>
      <c r="M50" s="20">
        <f t="shared" ca="1" si="8"/>
        <v>4.8537264974783048</v>
      </c>
      <c r="N50" s="20">
        <f t="shared" ca="1" si="9"/>
        <v>1.9586927690471487</v>
      </c>
      <c r="O50" s="20">
        <f t="shared" ca="1" si="0"/>
        <v>15045848.887995532</v>
      </c>
      <c r="P50" s="20">
        <f t="shared" ca="1" si="1"/>
        <v>37469940.306784883</v>
      </c>
      <c r="Q50" s="20">
        <f t="shared" ca="1" si="2"/>
        <v>376582.25047350343</v>
      </c>
      <c r="R50" s="20">
        <f t="shared" ca="1" si="3"/>
        <v>52892371.445253924</v>
      </c>
      <c r="T50" s="108" t="s">
        <v>5</v>
      </c>
      <c r="U50" s="108" t="s">
        <v>58</v>
      </c>
      <c r="V50" s="108" t="s">
        <v>59</v>
      </c>
      <c r="W50" s="108" t="s">
        <v>60</v>
      </c>
      <c r="X50" s="108" t="s">
        <v>61</v>
      </c>
      <c r="Y50" s="108" t="s">
        <v>62</v>
      </c>
      <c r="Z50" s="104"/>
      <c r="AA50" s="104"/>
      <c r="AB50" s="104"/>
      <c r="AD50">
        <f t="shared" ca="1" si="10"/>
        <v>-1.121278509392303</v>
      </c>
      <c r="AE50">
        <f t="shared" ca="1" si="11"/>
        <v>-0.89663562051781653</v>
      </c>
      <c r="AF50">
        <f t="shared" ca="1" si="12"/>
        <v>-0.92040363256179747</v>
      </c>
      <c r="AG50">
        <f t="shared" ca="1" si="13"/>
        <v>-0.9813096508429755</v>
      </c>
      <c r="AH50">
        <f t="shared" ca="1" si="14"/>
        <v>0.37080721942033879</v>
      </c>
      <c r="AI50">
        <f t="shared" ca="1" si="15"/>
        <v>0.32079126769499655</v>
      </c>
    </row>
    <row r="51" spans="1:35">
      <c r="A51" s="20"/>
      <c r="B51" s="20"/>
      <c r="C51" s="20">
        <f ca="1"/>
        <v>-1.8319569223305601</v>
      </c>
      <c r="D51" s="20">
        <f ca="1"/>
        <v>0.37796576235680579</v>
      </c>
      <c r="E51" s="20">
        <f ca="1"/>
        <v>-0.22494016171597178</v>
      </c>
      <c r="F51" s="20">
        <f ca="1"/>
        <v>0.92009670088038464</v>
      </c>
      <c r="G51" s="20">
        <f ca="1"/>
        <v>-0.9726714826214311</v>
      </c>
      <c r="H51" s="20">
        <f ca="1"/>
        <v>-0.5104278518491433</v>
      </c>
      <c r="I51" s="164">
        <f t="shared" ca="1" si="4"/>
        <v>14.989493860998484</v>
      </c>
      <c r="J51" s="164">
        <f t="shared" ca="1" si="5"/>
        <v>11.185912297432086</v>
      </c>
      <c r="K51" s="164">
        <f t="shared" ca="1" si="6"/>
        <v>0.50830761692035842</v>
      </c>
      <c r="L51" s="164">
        <f t="shared" ca="1" si="7"/>
        <v>1.1224184586838413</v>
      </c>
      <c r="M51" s="20">
        <f t="shared" ca="1" si="8"/>
        <v>3.6025252343101952</v>
      </c>
      <c r="N51" s="20">
        <f t="shared" ca="1" si="9"/>
        <v>1.4586918128755295</v>
      </c>
      <c r="O51" s="20">
        <f t="shared" ca="1" si="0"/>
        <v>13956413.965075476</v>
      </c>
      <c r="P51" s="20">
        <f t="shared" ca="1" si="1"/>
        <v>42599229.32506036</v>
      </c>
      <c r="Q51" s="20">
        <f t="shared" ca="1" si="2"/>
        <v>287684.29993057717</v>
      </c>
      <c r="R51" s="20">
        <f t="shared" ca="1" si="3"/>
        <v>56843327.590066418</v>
      </c>
      <c r="T51" s="104" t="s">
        <v>75</v>
      </c>
      <c r="U51" s="104">
        <v>6</v>
      </c>
      <c r="V51" s="105">
        <v>2.66105E+17</v>
      </c>
      <c r="W51" s="105">
        <v>4.44E+16</v>
      </c>
      <c r="X51" s="105">
        <v>6.3199999999999997E+31</v>
      </c>
      <c r="Y51" s="104">
        <v>0</v>
      </c>
      <c r="Z51" s="104"/>
      <c r="AA51" s="104"/>
      <c r="AB51" s="104"/>
      <c r="AD51">
        <f t="shared" ca="1" si="10"/>
        <v>-1.3617733347091061</v>
      </c>
      <c r="AE51">
        <f t="shared" ca="1" si="11"/>
        <v>-1.249693859922119</v>
      </c>
      <c r="AF51">
        <f t="shared" ca="1" si="12"/>
        <v>-0.46993075526946959</v>
      </c>
      <c r="AG51">
        <f t="shared" ca="1" si="13"/>
        <v>0.14735663038109639</v>
      </c>
      <c r="AH51">
        <f t="shared" ca="1" si="14"/>
        <v>-1.0194164063220048</v>
      </c>
      <c r="AI51">
        <f t="shared" ca="1" si="15"/>
        <v>-1.0305626679039745</v>
      </c>
    </row>
    <row r="52" spans="1:35">
      <c r="A52" s="20"/>
      <c r="B52" s="20"/>
      <c r="C52" s="20">
        <f ca="1"/>
        <v>1.8495093053498397</v>
      </c>
      <c r="D52" s="20">
        <f ca="1"/>
        <v>-3.2143242526156336E-2</v>
      </c>
      <c r="E52" s="20">
        <f ca="1"/>
        <v>-1.0584819659771734</v>
      </c>
      <c r="F52" s="20">
        <f ca="1"/>
        <v>-1.198496396296189</v>
      </c>
      <c r="G52" s="20">
        <f ca="1"/>
        <v>0.34399044568766574</v>
      </c>
      <c r="H52" s="20">
        <f ca="1"/>
        <v>-1.1489539729263625</v>
      </c>
      <c r="I52" s="164">
        <f t="shared" ca="1" si="4"/>
        <v>26.574460242460283</v>
      </c>
      <c r="J52" s="164">
        <f t="shared" ca="1" si="5"/>
        <v>18.886950644971478</v>
      </c>
      <c r="K52" s="164">
        <f t="shared" ca="1" si="6"/>
        <v>0.3894604077202054</v>
      </c>
      <c r="L52" s="164">
        <f t="shared" ca="1" si="7"/>
        <v>0.67182882540512434</v>
      </c>
      <c r="M52" s="20">
        <f t="shared" ca="1" si="8"/>
        <v>3.1803193027613283</v>
      </c>
      <c r="N52" s="20">
        <f t="shared" ca="1" si="9"/>
        <v>1.2744477756115749</v>
      </c>
      <c r="O52" s="20">
        <f t="shared" ca="1" si="0"/>
        <v>24240965.276886296</v>
      </c>
      <c r="P52" s="20">
        <f t="shared" ca="1" si="1"/>
        <v>43050704.476890802</v>
      </c>
      <c r="Q52" s="20">
        <f t="shared" ca="1" si="2"/>
        <v>231718.92821036541</v>
      </c>
      <c r="R52" s="20">
        <f t="shared" ca="1" si="3"/>
        <v>67523388.681987464</v>
      </c>
      <c r="T52" s="104" t="s">
        <v>82</v>
      </c>
      <c r="U52" s="104">
        <v>4993</v>
      </c>
      <c r="V52" s="105">
        <v>3.50455E-12</v>
      </c>
      <c r="W52" s="105">
        <v>7.0199999999999997E-16</v>
      </c>
      <c r="X52" s="104"/>
      <c r="Y52" s="104"/>
      <c r="Z52" s="104"/>
      <c r="AA52" s="104"/>
      <c r="AB52" s="104"/>
      <c r="AD52">
        <f t="shared" ca="1" si="10"/>
        <v>1.4501117093350195</v>
      </c>
      <c r="AE52">
        <f t="shared" ca="1" si="11"/>
        <v>1.3345471962991531</v>
      </c>
      <c r="AF52">
        <f t="shared" ca="1" si="12"/>
        <v>-1.5503599298163149</v>
      </c>
      <c r="AG52">
        <f t="shared" ca="1" si="13"/>
        <v>-1.9007780663403446</v>
      </c>
      <c r="AH52">
        <f t="shared" ca="1" si="14"/>
        <v>-1.4885341080429679</v>
      </c>
      <c r="AI52">
        <f t="shared" ca="1" si="15"/>
        <v>-1.5285195253741224</v>
      </c>
    </row>
    <row r="53" spans="1:35">
      <c r="A53" s="20"/>
      <c r="B53" s="20"/>
      <c r="C53" s="20">
        <f ca="1"/>
        <v>-0.28727705313938445</v>
      </c>
      <c r="D53" s="20">
        <f ca="1"/>
        <v>1.0868676650645794</v>
      </c>
      <c r="E53" s="20">
        <f ca="1"/>
        <v>-2.081363998945009</v>
      </c>
      <c r="F53" s="20">
        <f ca="1"/>
        <v>1.0981167421994937</v>
      </c>
      <c r="G53" s="20">
        <f ca="1"/>
        <v>0.18210878390954374</v>
      </c>
      <c r="H53" s="20">
        <f ca="1"/>
        <v>0.33933651799101061</v>
      </c>
      <c r="I53" s="164">
        <f t="shared" ca="1" si="4"/>
        <v>22.607539493298791</v>
      </c>
      <c r="J53" s="164">
        <f t="shared" ca="1" si="5"/>
        <v>16.995749581833529</v>
      </c>
      <c r="K53" s="164">
        <f t="shared" ca="1" si="6"/>
        <v>0.41500479630120196</v>
      </c>
      <c r="L53" s="164">
        <f t="shared" ca="1" si="7"/>
        <v>1.1501518858678204</v>
      </c>
      <c r="M53" s="20">
        <f t="shared" ca="1" si="8"/>
        <v>4.5460279490529407</v>
      </c>
      <c r="N53" s="20">
        <f t="shared" ca="1" si="9"/>
        <v>2.0243532977613214</v>
      </c>
      <c r="O53" s="20">
        <f t="shared" ca="1" si="0"/>
        <v>21117033.948650438</v>
      </c>
      <c r="P53" s="20">
        <f t="shared" ca="1" si="1"/>
        <v>50879038.653743148</v>
      </c>
      <c r="Q53" s="20">
        <f t="shared" ca="1" si="2"/>
        <v>670246.20935864444</v>
      </c>
      <c r="R53" s="20">
        <f t="shared" ca="1" si="3"/>
        <v>72666318.81175223</v>
      </c>
      <c r="T53" s="106" t="s">
        <v>83</v>
      </c>
      <c r="U53" s="106">
        <v>4999</v>
      </c>
      <c r="V53" s="107">
        <v>2.66105E+17</v>
      </c>
      <c r="W53" s="106" t="s">
        <v>5</v>
      </c>
      <c r="X53" s="106" t="s">
        <v>5</v>
      </c>
      <c r="Y53" s="106" t="s">
        <v>5</v>
      </c>
      <c r="Z53" s="104"/>
      <c r="AA53" s="104"/>
      <c r="AB53" s="104"/>
      <c r="AD53">
        <f t="shared" ca="1" si="10"/>
        <v>0.4872668673055312</v>
      </c>
      <c r="AE53">
        <f t="shared" ca="1" si="11"/>
        <v>0.69991596705823089</v>
      </c>
      <c r="AF53">
        <f t="shared" ca="1" si="12"/>
        <v>-1.318138215443619</v>
      </c>
      <c r="AG53">
        <f t="shared" ca="1" si="13"/>
        <v>0.27341766303554704</v>
      </c>
      <c r="AH53">
        <f t="shared" ca="1" si="14"/>
        <v>2.8919943392156727E-2</v>
      </c>
      <c r="AI53">
        <f t="shared" ca="1" si="15"/>
        <v>0.49825215611167961</v>
      </c>
    </row>
    <row r="54" spans="1:35">
      <c r="A54" s="20"/>
      <c r="B54" s="20"/>
      <c r="C54" s="20">
        <f ca="1"/>
        <v>0.91477001137371838</v>
      </c>
      <c r="D54" s="20">
        <f ca="1"/>
        <v>-2.4405630283511766</v>
      </c>
      <c r="E54" s="20">
        <f ca="1"/>
        <v>-0.52758580751727535</v>
      </c>
      <c r="F54" s="20">
        <f ca="1"/>
        <v>0.89512671973214997</v>
      </c>
      <c r="G54" s="20">
        <f ca="1"/>
        <v>-8.005979927862443E-2</v>
      </c>
      <c r="H54" s="20">
        <f ca="1"/>
        <v>0.22081069910431603</v>
      </c>
      <c r="I54" s="164">
        <f t="shared" ca="1" si="4"/>
        <v>15.440460558535809</v>
      </c>
      <c r="J54" s="164">
        <f t="shared" ca="1" si="5"/>
        <v>10.14441915504335</v>
      </c>
      <c r="K54" s="164">
        <f t="shared" ca="1" si="6"/>
        <v>0.54243503458731313</v>
      </c>
      <c r="L54" s="164">
        <f t="shared" ca="1" si="7"/>
        <v>1.2363195812213221</v>
      </c>
      <c r="M54" s="20">
        <f t="shared" ca="1" si="8"/>
        <v>4.7099206042162525</v>
      </c>
      <c r="N54" s="20">
        <f t="shared" ca="1" si="9"/>
        <v>1.9083017385685546</v>
      </c>
      <c r="O54" s="20">
        <f t="shared" ca="1" si="0"/>
        <v>13641506.880461792</v>
      </c>
      <c r="P54" s="20">
        <f t="shared" ca="1" si="1"/>
        <v>45855016.471581727</v>
      </c>
      <c r="Q54" s="20">
        <f t="shared" ca="1" si="2"/>
        <v>378201.87922238285</v>
      </c>
      <c r="R54" s="20">
        <f t="shared" ca="1" si="3"/>
        <v>59874725.231265903</v>
      </c>
      <c r="T54" s="104"/>
      <c r="U54" s="104"/>
      <c r="V54" s="104"/>
      <c r="W54" s="104"/>
      <c r="X54" s="104"/>
      <c r="Y54" s="104"/>
      <c r="Z54" s="104"/>
      <c r="AA54" s="104"/>
      <c r="AB54" s="104"/>
      <c r="AD54">
        <f t="shared" ca="1" si="10"/>
        <v>-1.2523153984136388</v>
      </c>
      <c r="AE54">
        <f t="shared" ca="1" si="11"/>
        <v>-1.5991882030055873</v>
      </c>
      <c r="AF54">
        <f t="shared" ca="1" si="12"/>
        <v>-0.15968150375169982</v>
      </c>
      <c r="AG54">
        <f t="shared" ca="1" si="13"/>
        <v>0.66508900555146433</v>
      </c>
      <c r="AH54">
        <f t="shared" ca="1" si="14"/>
        <v>0.21102289357361403</v>
      </c>
      <c r="AI54">
        <f t="shared" ca="1" si="15"/>
        <v>0.18459929342852591</v>
      </c>
    </row>
    <row r="55" spans="1:35">
      <c r="A55" s="20"/>
      <c r="B55" s="20"/>
      <c r="C55" s="20">
        <f ca="1"/>
        <v>0.30272486177566038</v>
      </c>
      <c r="D55" s="20">
        <f ca="1"/>
        <v>-0.54645310517831203</v>
      </c>
      <c r="E55" s="20">
        <f ca="1"/>
        <v>-1.2315181705912763</v>
      </c>
      <c r="F55" s="20">
        <f ca="1"/>
        <v>-0.45892753280381249</v>
      </c>
      <c r="G55" s="20">
        <f ca="1"/>
        <v>-0.73043903618057793</v>
      </c>
      <c r="H55" s="20">
        <f ca="1"/>
        <v>0.32876017482531683</v>
      </c>
      <c r="I55" s="164">
        <f t="shared" ca="1" si="4"/>
        <v>19.239487422494374</v>
      </c>
      <c r="J55" s="164">
        <f t="shared" ca="1" si="5"/>
        <v>13.864911157115834</v>
      </c>
      <c r="K55" s="164">
        <f t="shared" ca="1" si="6"/>
        <v>0.37919496490783089</v>
      </c>
      <c r="L55" s="164">
        <f t="shared" ca="1" si="7"/>
        <v>0.83493982581693382</v>
      </c>
      <c r="M55" s="20">
        <f t="shared" ca="1" si="8"/>
        <v>3.5848186878916408</v>
      </c>
      <c r="N55" s="20">
        <f t="shared" ca="1" si="9"/>
        <v>1.5489762493925112</v>
      </c>
      <c r="O55" s="20">
        <f t="shared" ca="1" si="0"/>
        <v>17651403.108555835</v>
      </c>
      <c r="P55" s="20">
        <f t="shared" ca="1" si="1"/>
        <v>39754853.427575573</v>
      </c>
      <c r="Q55" s="20">
        <f t="shared" ca="1" si="2"/>
        <v>449290.01902693964</v>
      </c>
      <c r="R55" s="20">
        <f t="shared" ca="1" si="3"/>
        <v>57855546.555158354</v>
      </c>
      <c r="T55" s="108" t="s">
        <v>5</v>
      </c>
      <c r="U55" s="108" t="s">
        <v>84</v>
      </c>
      <c r="V55" s="108" t="s">
        <v>52</v>
      </c>
      <c r="W55" s="108" t="s">
        <v>85</v>
      </c>
      <c r="X55" s="108" t="s">
        <v>86</v>
      </c>
      <c r="Y55" s="108" t="s">
        <v>87</v>
      </c>
      <c r="Z55" s="108" t="s">
        <v>88</v>
      </c>
      <c r="AA55" s="108" t="s">
        <v>89</v>
      </c>
      <c r="AB55" s="108" t="s">
        <v>90</v>
      </c>
      <c r="AD55">
        <f t="shared" ca="1" si="10"/>
        <v>-0.33022149939456952</v>
      </c>
      <c r="AE55">
        <f t="shared" ca="1" si="11"/>
        <v>-0.35070095398797535</v>
      </c>
      <c r="AF55">
        <f t="shared" ca="1" si="12"/>
        <v>-1.6436821372015376</v>
      </c>
      <c r="AG55">
        <f t="shared" ca="1" si="13"/>
        <v>-1.1593644281048467</v>
      </c>
      <c r="AH55">
        <f t="shared" ca="1" si="14"/>
        <v>-1.0390903467870654</v>
      </c>
      <c r="AI55">
        <f t="shared" ca="1" si="15"/>
        <v>-0.78655067731753769</v>
      </c>
    </row>
    <row r="56" spans="1:35">
      <c r="A56" s="20"/>
      <c r="B56" s="20"/>
      <c r="C56" s="20">
        <f ca="1"/>
        <v>-0.87644548694674373</v>
      </c>
      <c r="D56" s="20">
        <f ca="1"/>
        <v>0.27824575133253143</v>
      </c>
      <c r="E56" s="20">
        <f ca="1"/>
        <v>0.50441678167022974</v>
      </c>
      <c r="F56" s="20">
        <f ca="1"/>
        <v>-1.4006729612486104</v>
      </c>
      <c r="G56" s="20">
        <f ca="1"/>
        <v>8.2114904210767906E-2</v>
      </c>
      <c r="H56" s="20">
        <f ca="1"/>
        <v>0.15430160296397985</v>
      </c>
      <c r="I56" s="164">
        <f t="shared" ca="1" si="4"/>
        <v>17.753386940433963</v>
      </c>
      <c r="J56" s="164">
        <f t="shared" ca="1" si="5"/>
        <v>13.363908229647324</v>
      </c>
      <c r="K56" s="164">
        <f t="shared" ca="1" si="6"/>
        <v>0.53445290373871235</v>
      </c>
      <c r="L56" s="164">
        <f t="shared" ca="1" si="7"/>
        <v>0.8401148217996014</v>
      </c>
      <c r="M56" s="20">
        <f t="shared" ca="1" si="8"/>
        <v>4.5520691896279972</v>
      </c>
      <c r="N56" s="20">
        <f t="shared" ca="1" si="9"/>
        <v>1.7548374100735507</v>
      </c>
      <c r="O56" s="20">
        <f t="shared" ca="1" si="0"/>
        <v>16591750.408873398</v>
      </c>
      <c r="P56" s="20">
        <f t="shared" ca="1" si="1"/>
        <v>38400436.045785069</v>
      </c>
      <c r="Q56" s="20">
        <f t="shared" ca="1" si="2"/>
        <v>215792.18107549727</v>
      </c>
      <c r="R56" s="20">
        <f t="shared" ca="1" si="3"/>
        <v>55207978.635733962</v>
      </c>
      <c r="T56" s="104" t="s">
        <v>91</v>
      </c>
      <c r="U56" s="104">
        <v>-133.00000009999999</v>
      </c>
      <c r="V56" s="105">
        <v>4.5789200000000001E-9</v>
      </c>
      <c r="W56" s="105">
        <v>-29000000000</v>
      </c>
      <c r="X56" s="104">
        <v>0</v>
      </c>
      <c r="Y56" s="104">
        <v>-133.00000009999999</v>
      </c>
      <c r="Z56" s="104">
        <v>-133</v>
      </c>
      <c r="AA56" s="104">
        <v>-133</v>
      </c>
      <c r="AB56" s="104">
        <v>-133</v>
      </c>
      <c r="AD56">
        <f t="shared" ca="1" si="10"/>
        <v>-0.69092549989466989</v>
      </c>
      <c r="AE56">
        <f t="shared" ca="1" si="11"/>
        <v>-0.51882274172908593</v>
      </c>
      <c r="AF56">
        <f t="shared" ca="1" si="12"/>
        <v>-0.23224632964807013</v>
      </c>
      <c r="AG56">
        <f t="shared" ca="1" si="13"/>
        <v>-1.1358417190927212</v>
      </c>
      <c r="AH56">
        <f t="shared" ca="1" si="14"/>
        <v>3.5632432919996904E-2</v>
      </c>
      <c r="AI56">
        <f t="shared" ca="1" si="15"/>
        <v>-0.23016916196337658</v>
      </c>
    </row>
    <row r="57" spans="1:35">
      <c r="A57" s="20"/>
      <c r="B57" s="20"/>
      <c r="C57" s="20">
        <f ca="1"/>
        <v>3.1355273279127589</v>
      </c>
      <c r="D57" s="20">
        <f ca="1"/>
        <v>0.35342024202089212</v>
      </c>
      <c r="E57" s="20">
        <f ca="1"/>
        <v>-0.70225616703478577</v>
      </c>
      <c r="F57" s="20">
        <f ca="1"/>
        <v>-0.16209936126030924</v>
      </c>
      <c r="G57" s="20">
        <f ca="1"/>
        <v>1.4445711869956241</v>
      </c>
      <c r="H57" s="20">
        <f ca="1"/>
        <v>-0.60153341299137597</v>
      </c>
      <c r="I57" s="164">
        <f t="shared" ca="1" si="4"/>
        <v>33.608996388228874</v>
      </c>
      <c r="J57" s="164">
        <f t="shared" ca="1" si="5"/>
        <v>23.744753408146348</v>
      </c>
      <c r="K57" s="164">
        <f t="shared" ca="1" si="6"/>
        <v>0.56853400217171557</v>
      </c>
      <c r="L57" s="164">
        <f t="shared" ca="1" si="7"/>
        <v>1.0923659440236861</v>
      </c>
      <c r="M57" s="20">
        <f t="shared" ca="1" si="8"/>
        <v>4.8239311203829409</v>
      </c>
      <c r="N57" s="20">
        <f t="shared" ca="1" si="9"/>
        <v>2.0271601121478113</v>
      </c>
      <c r="O57" s="20">
        <f t="shared" ca="1" si="0"/>
        <v>30582733.385164037</v>
      </c>
      <c r="P57" s="20">
        <f t="shared" ca="1" si="1"/>
        <v>60425844.739934452</v>
      </c>
      <c r="Q57" s="20">
        <f t="shared" ca="1" si="2"/>
        <v>508914.63604280452</v>
      </c>
      <c r="R57" s="20">
        <f t="shared" ca="1" si="3"/>
        <v>91517492.7611413</v>
      </c>
      <c r="T57" s="104" t="s">
        <v>92</v>
      </c>
      <c r="U57" s="104">
        <v>997180</v>
      </c>
      <c r="V57" s="105">
        <v>9.1122100000000002E-11</v>
      </c>
      <c r="W57" s="105">
        <v>1.09E+16</v>
      </c>
      <c r="X57" s="104">
        <v>0</v>
      </c>
      <c r="Y57" s="104">
        <v>997180</v>
      </c>
      <c r="Z57" s="104">
        <v>997180</v>
      </c>
      <c r="AA57" s="104">
        <v>997180</v>
      </c>
      <c r="AB57" s="104">
        <v>997180</v>
      </c>
      <c r="AD57">
        <f t="shared" ca="1" si="10"/>
        <v>3.1575233952011819</v>
      </c>
      <c r="AE57">
        <f t="shared" ca="1" si="11"/>
        <v>2.9646823517269625</v>
      </c>
      <c r="AF57">
        <f t="shared" ca="1" si="12"/>
        <v>7.7581837924687008E-2</v>
      </c>
      <c r="AG57">
        <f t="shared" ca="1" si="13"/>
        <v>1.075429101675518E-2</v>
      </c>
      <c r="AH57">
        <f t="shared" ca="1" si="14"/>
        <v>0.33770124486993502</v>
      </c>
      <c r="AI57">
        <f t="shared" ca="1" si="15"/>
        <v>0.50583814094003043</v>
      </c>
    </row>
    <row r="58" spans="1:35">
      <c r="A58" s="20"/>
      <c r="B58" s="20"/>
      <c r="C58" s="20">
        <f ca="1"/>
        <v>-0.96251879258854234</v>
      </c>
      <c r="D58" s="20">
        <f ca="1"/>
        <v>0.7938658871190889</v>
      </c>
      <c r="E58" s="20">
        <f ca="1"/>
        <v>-0.31510961863763864</v>
      </c>
      <c r="F58" s="20">
        <f ca="1"/>
        <v>0.95195094096741928</v>
      </c>
      <c r="G58" s="20">
        <f ca="1"/>
        <v>-0.19882745378711233</v>
      </c>
      <c r="H58" s="20">
        <f ca="1"/>
        <v>-0.23815766253030971</v>
      </c>
      <c r="I58" s="164">
        <f t="shared" ca="1" si="4"/>
        <v>19.808399759812353</v>
      </c>
      <c r="J58" s="164">
        <f t="shared" ca="1" si="5"/>
        <v>14.700837272922792</v>
      </c>
      <c r="K58" s="164">
        <f t="shared" ca="1" si="6"/>
        <v>0.55634201569327957</v>
      </c>
      <c r="L58" s="164">
        <f t="shared" ca="1" si="7"/>
        <v>1.2182437740314374</v>
      </c>
      <c r="M58" s="20">
        <f t="shared" ca="1" si="8"/>
        <v>4.3782517251727322</v>
      </c>
      <c r="N58" s="20">
        <f t="shared" ca="1" si="9"/>
        <v>1.816336278242515</v>
      </c>
      <c r="O58" s="20">
        <f t="shared" ca="1" si="0"/>
        <v>18400554.286261506</v>
      </c>
      <c r="P58" s="20">
        <f t="shared" ca="1" si="1"/>
        <v>49765318.670562677</v>
      </c>
      <c r="Q58" s="20">
        <f t="shared" ca="1" si="2"/>
        <v>422510.38934471621</v>
      </c>
      <c r="R58" s="20">
        <f t="shared" ca="1" si="3"/>
        <v>68588383.346168905</v>
      </c>
      <c r="T58" s="104" t="s">
        <v>93</v>
      </c>
      <c r="U58" s="105">
        <v>5.6950700000000001E-10</v>
      </c>
      <c r="V58" s="105">
        <v>1.50247E-10</v>
      </c>
      <c r="W58" s="104">
        <v>3.7904849999999999</v>
      </c>
      <c r="X58" s="104">
        <v>1.5200000000000001E-4</v>
      </c>
      <c r="Y58" s="105">
        <v>2.7495799999999998E-10</v>
      </c>
      <c r="Z58" s="105">
        <v>8.6400000000000001E-10</v>
      </c>
      <c r="AA58" s="105">
        <v>2.7499999999999998E-10</v>
      </c>
      <c r="AB58" s="105">
        <v>8.6400000000000001E-10</v>
      </c>
      <c r="AD58">
        <f t="shared" ca="1" si="10"/>
        <v>-0.19213598062807041</v>
      </c>
      <c r="AE58">
        <f t="shared" ca="1" si="11"/>
        <v>-7.0188834589667445E-2</v>
      </c>
      <c r="AF58">
        <f t="shared" ca="1" si="12"/>
        <v>-3.3254402788368172E-2</v>
      </c>
      <c r="AG58">
        <f t="shared" ca="1" si="13"/>
        <v>0.58292624559744255</v>
      </c>
      <c r="AH58">
        <f t="shared" ca="1" si="14"/>
        <v>-0.15749808314140806</v>
      </c>
      <c r="AI58">
        <f t="shared" ca="1" si="15"/>
        <v>-6.3956004749959744E-2</v>
      </c>
    </row>
    <row r="59" spans="1:35">
      <c r="A59" s="20"/>
      <c r="B59" s="20"/>
      <c r="C59" s="20">
        <f ca="1"/>
        <v>-1.6389322542181106</v>
      </c>
      <c r="D59" s="20">
        <f ca="1"/>
        <v>-0.4828272696533954</v>
      </c>
      <c r="E59" s="20">
        <f ca="1"/>
        <v>-0.75807781016848264</v>
      </c>
      <c r="F59" s="20">
        <f ca="1"/>
        <v>0.33162405570405667</v>
      </c>
      <c r="G59" s="20">
        <f ca="1"/>
        <v>-0.44243804729822661</v>
      </c>
      <c r="H59" s="20">
        <f ca="1"/>
        <v>1.817206525925154</v>
      </c>
      <c r="I59" s="164">
        <f t="shared" ca="1" si="4"/>
        <v>12.282041640839997</v>
      </c>
      <c r="J59" s="164">
        <f t="shared" ca="1" si="5"/>
        <v>9.5065140412627382</v>
      </c>
      <c r="K59" s="164">
        <f t="shared" ca="1" si="6"/>
        <v>0.4954365964263639</v>
      </c>
      <c r="L59" s="164">
        <f t="shared" ca="1" si="7"/>
        <v>1.1689143867371043</v>
      </c>
      <c r="M59" s="20">
        <f t="shared" ca="1" si="8"/>
        <v>5.4501695709487628</v>
      </c>
      <c r="N59" s="20">
        <f t="shared" ca="1" si="9"/>
        <v>2.3121780597154369</v>
      </c>
      <c r="O59" s="20">
        <f t="shared" ca="1" si="0"/>
        <v>11617060.145816516</v>
      </c>
      <c r="P59" s="20">
        <f t="shared" ca="1" si="1"/>
        <v>41044895.649879441</v>
      </c>
      <c r="Q59" s="20">
        <f t="shared" ca="1" si="2"/>
        <v>611559.60903195711</v>
      </c>
      <c r="R59" s="20">
        <f t="shared" ca="1" si="3"/>
        <v>53273515.404727921</v>
      </c>
      <c r="T59" s="104" t="s">
        <v>94</v>
      </c>
      <c r="U59" s="105">
        <v>1.1730399999999999E-9</v>
      </c>
      <c r="V59" s="105">
        <v>3.3890599999999999E-9</v>
      </c>
      <c r="W59" s="104">
        <v>0.34612700000000002</v>
      </c>
      <c r="X59" s="104">
        <v>0.72926199999999997</v>
      </c>
      <c r="Y59" s="105">
        <v>-5.4709999999999998E-9</v>
      </c>
      <c r="Z59" s="105">
        <v>7.8199999999999999E-9</v>
      </c>
      <c r="AA59" s="105">
        <v>-5.4999999999999996E-9</v>
      </c>
      <c r="AB59" s="105">
        <v>7.8199999999999999E-9</v>
      </c>
      <c r="AD59">
        <f t="shared" ca="1" si="10"/>
        <v>-2.0189219318349525</v>
      </c>
      <c r="AE59">
        <f t="shared" ca="1" si="11"/>
        <v>-1.8132503217239135</v>
      </c>
      <c r="AF59">
        <f t="shared" ca="1" si="12"/>
        <v>-0.58694003248760129</v>
      </c>
      <c r="AG59">
        <f t="shared" ca="1" si="13"/>
        <v>0.35870175789592823</v>
      </c>
      <c r="AH59">
        <f t="shared" ca="1" si="14"/>
        <v>1.0335217454986256</v>
      </c>
      <c r="AI59">
        <f t="shared" ca="1" si="15"/>
        <v>1.2761569181498296</v>
      </c>
    </row>
    <row r="60" spans="1:35">
      <c r="A60" s="20"/>
      <c r="B60" s="20"/>
      <c r="C60" s="20">
        <f ca="1"/>
        <v>1.2600118363327895</v>
      </c>
      <c r="D60" s="20">
        <f ca="1"/>
        <v>-3.6770233104825273E-2</v>
      </c>
      <c r="E60" s="20">
        <f ca="1"/>
        <v>0.28195062747238508</v>
      </c>
      <c r="F60" s="20">
        <f ca="1"/>
        <v>-0.49847797996862314</v>
      </c>
      <c r="G60" s="20">
        <f ca="1"/>
        <v>4.8811931546176794E-2</v>
      </c>
      <c r="H60" s="20">
        <f ca="1"/>
        <v>0.24235622846069199</v>
      </c>
      <c r="I60" s="164">
        <f t="shared" ca="1" si="4"/>
        <v>25.653592168635143</v>
      </c>
      <c r="J60" s="164">
        <f t="shared" ca="1" si="5"/>
        <v>18.254473696644514</v>
      </c>
      <c r="K60" s="164">
        <f t="shared" ca="1" si="6"/>
        <v>0.59252805850622292</v>
      </c>
      <c r="L60" s="164">
        <f t="shared" ca="1" si="7"/>
        <v>1.0632141368506223</v>
      </c>
      <c r="M60" s="20">
        <f t="shared" ca="1" si="8"/>
        <v>4.5809062111652956</v>
      </c>
      <c r="N60" s="20">
        <f t="shared" ca="1" si="9"/>
        <v>1.9183755486212419</v>
      </c>
      <c r="O60" s="20">
        <f t="shared" ca="1" si="0"/>
        <v>23412620.743648354</v>
      </c>
      <c r="P60" s="20">
        <f t="shared" ca="1" si="1"/>
        <v>51774684.665400505</v>
      </c>
      <c r="Q60" s="20">
        <f t="shared" ca="1" si="2"/>
        <v>472129.9524607808</v>
      </c>
      <c r="R60" s="20">
        <f t="shared" ca="1" si="3"/>
        <v>75659435.361509636</v>
      </c>
      <c r="T60" s="104" t="s">
        <v>95</v>
      </c>
      <c r="U60" s="104">
        <v>24636211.760000002</v>
      </c>
      <c r="V60" s="105">
        <v>1.7200799999999999E-9</v>
      </c>
      <c r="W60" s="105">
        <v>1.43E+16</v>
      </c>
      <c r="X60" s="104">
        <v>0</v>
      </c>
      <c r="Y60" s="104">
        <v>24636211.760000002</v>
      </c>
      <c r="Z60" s="104">
        <v>24636212</v>
      </c>
      <c r="AA60" s="104">
        <v>24636212</v>
      </c>
      <c r="AB60" s="104">
        <v>24636212</v>
      </c>
      <c r="AD60">
        <f t="shared" ca="1" si="10"/>
        <v>1.2266000409308591</v>
      </c>
      <c r="AE60">
        <f t="shared" ca="1" si="11"/>
        <v>1.1223066096122531</v>
      </c>
      <c r="AF60">
        <f t="shared" ca="1" si="12"/>
        <v>0.29570962278384427</v>
      </c>
      <c r="AG60">
        <f t="shared" ca="1" si="13"/>
        <v>-0.12175392340626312</v>
      </c>
      <c r="AH60">
        <f t="shared" ca="1" si="14"/>
        <v>6.7673567961440528E-2</v>
      </c>
      <c r="AI60">
        <f t="shared" ca="1" si="15"/>
        <v>0.21182580708443738</v>
      </c>
    </row>
    <row r="61" spans="1:35">
      <c r="A61" s="20"/>
      <c r="B61" s="20"/>
      <c r="C61" s="20">
        <f ca="1"/>
        <v>0.4957012485552037</v>
      </c>
      <c r="D61" s="20">
        <f ca="1"/>
        <v>-2.0429480870863101</v>
      </c>
      <c r="E61" s="20">
        <f ca="1"/>
        <v>2.6033421998265802</v>
      </c>
      <c r="F61" s="20">
        <f ca="1"/>
        <v>2.157472947866014</v>
      </c>
      <c r="G61" s="20">
        <f ca="1"/>
        <v>0.86312339070399768</v>
      </c>
      <c r="H61" s="20">
        <f ca="1"/>
        <v>0.41153052375954646</v>
      </c>
      <c r="I61" s="164">
        <f t="shared" ca="1" si="4"/>
        <v>17.293950422069447</v>
      </c>
      <c r="J61" s="164">
        <f t="shared" ca="1" si="5"/>
        <v>11.242775604753659</v>
      </c>
      <c r="K61" s="164">
        <f t="shared" ca="1" si="6"/>
        <v>0.9952826357022575</v>
      </c>
      <c r="L61" s="164">
        <f t="shared" ca="1" si="7"/>
        <v>1.932625518899016</v>
      </c>
      <c r="M61" s="20">
        <f t="shared" ca="1" si="8"/>
        <v>7.0430030691585834</v>
      </c>
      <c r="N61" s="20">
        <f t="shared" ca="1" si="9"/>
        <v>2.7414473610836221</v>
      </c>
      <c r="O61" s="20">
        <f t="shared" ca="1" si="0"/>
        <v>15215623.204693824</v>
      </c>
      <c r="P61" s="20">
        <f t="shared" ca="1" si="1"/>
        <v>64857620.027349964</v>
      </c>
      <c r="Q61" s="20">
        <f t="shared" ca="1" si="2"/>
        <v>378037.7530006158</v>
      </c>
      <c r="R61" s="20">
        <f t="shared" ca="1" si="3"/>
        <v>80451280.985044405</v>
      </c>
      <c r="T61" s="104" t="s">
        <v>96</v>
      </c>
      <c r="U61" s="105">
        <v>7.6006199999999998E-10</v>
      </c>
      <c r="V61" s="105">
        <v>4.1617699999999998E-10</v>
      </c>
      <c r="W61" s="104">
        <v>1.8262929999999999</v>
      </c>
      <c r="X61" s="104">
        <v>6.7865999999999996E-2</v>
      </c>
      <c r="Y61" s="105">
        <v>-5.5828600000000002E-11</v>
      </c>
      <c r="Z61" s="105">
        <v>1.5799999999999999E-9</v>
      </c>
      <c r="AA61" s="105">
        <v>-5.6E-11</v>
      </c>
      <c r="AB61" s="105">
        <v>1.5799999999999999E-9</v>
      </c>
      <c r="AD61">
        <f t="shared" ca="1" si="10"/>
        <v>-0.80243921794430961</v>
      </c>
      <c r="AE61">
        <f t="shared" ca="1" si="11"/>
        <v>-1.2306122131699133</v>
      </c>
      <c r="AF61">
        <f t="shared" ca="1" si="12"/>
        <v>3.9571148700205225</v>
      </c>
      <c r="AG61">
        <f t="shared" ca="1" si="13"/>
        <v>3.830115994995527</v>
      </c>
      <c r="AH61">
        <f t="shared" ca="1" si="14"/>
        <v>2.8033367435095373</v>
      </c>
      <c r="AI61">
        <f t="shared" ca="1" si="15"/>
        <v>2.4363442191449245</v>
      </c>
    </row>
    <row r="62" spans="1:35">
      <c r="A62" s="20"/>
      <c r="B62" s="20"/>
      <c r="C62" s="20">
        <f ca="1"/>
        <v>0.78501910917356876</v>
      </c>
      <c r="D62" s="20">
        <f ca="1"/>
        <v>0.55688032672967225</v>
      </c>
      <c r="E62" s="20">
        <f ca="1"/>
        <v>6.4782046668615881E-2</v>
      </c>
      <c r="F62" s="20">
        <f ca="1"/>
        <v>0.48852841414746695</v>
      </c>
      <c r="G62" s="20">
        <f ca="1"/>
        <v>0.31528922743675808</v>
      </c>
      <c r="H62" s="20">
        <f ca="1"/>
        <v>-0.16890018233913073</v>
      </c>
      <c r="I62" s="164">
        <f t="shared" ca="1" si="4"/>
        <v>25.975807393512884</v>
      </c>
      <c r="J62" s="164">
        <f t="shared" ca="1" si="5"/>
        <v>18.669710058848018</v>
      </c>
      <c r="K62" s="164">
        <f t="shared" ca="1" si="6"/>
        <v>0.62056746704903787</v>
      </c>
      <c r="L62" s="164">
        <f t="shared" ca="1" si="7"/>
        <v>1.2339442532068181</v>
      </c>
      <c r="M62" s="20">
        <f t="shared" ca="1" si="8"/>
        <v>4.7387498554008811</v>
      </c>
      <c r="N62" s="20">
        <f t="shared" ca="1" si="9"/>
        <v>1.9842545140751831</v>
      </c>
      <c r="O62" s="20">
        <f t="shared" ca="1" si="0"/>
        <v>23805877.864233237</v>
      </c>
      <c r="P62" s="20">
        <f t="shared" ca="1" si="1"/>
        <v>56302134.544508204</v>
      </c>
      <c r="Q62" s="20">
        <f t="shared" ca="1" si="2"/>
        <v>488031.93545621115</v>
      </c>
      <c r="R62" s="20">
        <f t="shared" ca="1" si="3"/>
        <v>80596044.344197661</v>
      </c>
      <c r="T62" s="106" t="s">
        <v>97</v>
      </c>
      <c r="U62" s="107">
        <v>-3.3092400000000001E-10</v>
      </c>
      <c r="V62" s="107">
        <v>1.0110200000000001E-9</v>
      </c>
      <c r="W62" s="106">
        <v>-0.32732</v>
      </c>
      <c r="X62" s="106">
        <v>0.74344100000000002</v>
      </c>
      <c r="Y62" s="107">
        <v>-2.3129599999999998E-9</v>
      </c>
      <c r="Z62" s="107">
        <v>1.6500000000000001E-9</v>
      </c>
      <c r="AA62" s="107">
        <v>-2.2999999999999999E-9</v>
      </c>
      <c r="AB62" s="107">
        <v>1.6500000000000001E-9</v>
      </c>
      <c r="AD62">
        <f t="shared" ca="1" si="10"/>
        <v>1.3048076197846803</v>
      </c>
      <c r="AE62">
        <f t="shared" ca="1" si="11"/>
        <v>1.2616476707543682</v>
      </c>
      <c r="AF62">
        <f t="shared" ca="1" si="12"/>
        <v>0.55061333680943458</v>
      </c>
      <c r="AG62">
        <f t="shared" ca="1" si="13"/>
        <v>0.65429206003099061</v>
      </c>
      <c r="AH62">
        <f t="shared" ca="1" si="14"/>
        <v>0.24305539488986863</v>
      </c>
      <c r="AI62">
        <f t="shared" ca="1" si="15"/>
        <v>0.38987706506806208</v>
      </c>
    </row>
    <row r="63" spans="1:35">
      <c r="A63" s="20"/>
      <c r="B63" s="20"/>
      <c r="C63" s="20">
        <f ca="1"/>
        <v>3.0297720146120635</v>
      </c>
      <c r="D63" s="20">
        <f ca="1"/>
        <v>-3.7749558739500158E-2</v>
      </c>
      <c r="E63" s="20">
        <f ca="1"/>
        <v>-7.7486362703397885E-2</v>
      </c>
      <c r="F63" s="20">
        <f ca="1"/>
        <v>0.59514233736093025</v>
      </c>
      <c r="G63" s="20">
        <f ca="1"/>
        <v>-1.2038474464425397</v>
      </c>
      <c r="H63" s="20">
        <f ca="1"/>
        <v>0.92606316643449671</v>
      </c>
      <c r="I63" s="164">
        <f t="shared" ca="1" si="4"/>
        <v>33.826751567457478</v>
      </c>
      <c r="J63" s="164">
        <f t="shared" ca="1" si="5"/>
        <v>23.44428022344443</v>
      </c>
      <c r="K63" s="164">
        <f t="shared" ca="1" si="6"/>
        <v>0.61290393214135286</v>
      </c>
      <c r="L63" s="164">
        <f t="shared" ca="1" si="7"/>
        <v>1.2806871806783899</v>
      </c>
      <c r="M63" s="20">
        <f t="shared" ca="1" si="8"/>
        <v>3.9686022536986241</v>
      </c>
      <c r="N63" s="20">
        <f t="shared" ca="1" si="9"/>
        <v>1.9618721534100871</v>
      </c>
      <c r="O63" s="20">
        <f t="shared" ca="1" si="0"/>
        <v>30538622.767975308</v>
      </c>
      <c r="P63" s="20">
        <f t="shared" ca="1" si="1"/>
        <v>65282507.715574212</v>
      </c>
      <c r="Q63" s="20">
        <f t="shared" ca="1" si="2"/>
        <v>910697.64065798745</v>
      </c>
      <c r="R63" s="20">
        <f t="shared" ca="1" si="3"/>
        <v>96731828.124207512</v>
      </c>
      <c r="T63" s="104"/>
      <c r="U63" s="104"/>
      <c r="V63" s="104"/>
      <c r="W63" s="104"/>
      <c r="X63" s="104"/>
      <c r="Y63" s="104"/>
      <c r="Z63" s="104"/>
      <c r="AA63" s="104"/>
      <c r="AB63" s="104"/>
      <c r="AD63">
        <f t="shared" ca="1" si="10"/>
        <v>3.2103765940430757</v>
      </c>
      <c r="AE63">
        <f t="shared" ca="1" si="11"/>
        <v>2.8638524239746403</v>
      </c>
      <c r="AF63">
        <f t="shared" ca="1" si="12"/>
        <v>0.48094483764866203</v>
      </c>
      <c r="AG63">
        <f t="shared" ca="1" si="13"/>
        <v>0.86675991217449944</v>
      </c>
      <c r="AH63">
        <f t="shared" ca="1" si="14"/>
        <v>-0.61266416255708389</v>
      </c>
      <c r="AI63">
        <f t="shared" ca="1" si="15"/>
        <v>0.3293841984056407</v>
      </c>
    </row>
    <row r="64" spans="1:35">
      <c r="A64" s="20"/>
      <c r="B64" s="20"/>
      <c r="C64" s="20">
        <f ca="1"/>
        <v>-0.25207183409285883</v>
      </c>
      <c r="D64" s="20">
        <f ca="1"/>
        <v>-0.22365132704992677</v>
      </c>
      <c r="E64" s="20">
        <f ca="1"/>
        <v>0.71578107000375213</v>
      </c>
      <c r="F64" s="20">
        <f ca="1"/>
        <v>-1.4524308042928107</v>
      </c>
      <c r="G64" s="20">
        <f ca="1"/>
        <v>-0.53608156824569808</v>
      </c>
      <c r="H64" s="20">
        <f ca="1"/>
        <v>1.116371754846839</v>
      </c>
      <c r="I64" s="164">
        <f t="shared" ca="1" si="4"/>
        <v>19.026954320345652</v>
      </c>
      <c r="J64" s="164">
        <f t="shared" ca="1" si="5"/>
        <v>13.976907891988628</v>
      </c>
      <c r="K64" s="164">
        <f t="shared" ca="1" si="6"/>
        <v>0.56229395648505553</v>
      </c>
      <c r="L64" s="164">
        <f t="shared" ca="1" si="7"/>
        <v>0.90405472673070808</v>
      </c>
      <c r="M64" s="20">
        <f t="shared" ca="1" si="8"/>
        <v>4.7073797467463221</v>
      </c>
      <c r="N64" s="20">
        <f t="shared" ca="1" si="9"/>
        <v>1.9326889670010499</v>
      </c>
      <c r="O64" s="20">
        <f t="shared" ca="1" si="0"/>
        <v>17597790.582660444</v>
      </c>
      <c r="P64" s="20">
        <f t="shared" ca="1" si="1"/>
        <v>41245649.003783315</v>
      </c>
      <c r="Q64" s="20">
        <f t="shared" ca="1" si="2"/>
        <v>420514.68931933737</v>
      </c>
      <c r="R64" s="20">
        <f t="shared" ca="1" si="3"/>
        <v>59263954.275763094</v>
      </c>
      <c r="T64" s="104" t="s">
        <v>38</v>
      </c>
      <c r="U64" s="104"/>
      <c r="V64" s="104"/>
      <c r="W64" s="104"/>
      <c r="X64" s="104"/>
      <c r="Y64" s="104"/>
      <c r="Z64" s="104"/>
      <c r="AA64" s="104"/>
      <c r="AB64" s="104"/>
      <c r="AD64">
        <f t="shared" ca="1" si="10"/>
        <v>-0.38180720379959943</v>
      </c>
      <c r="AE64">
        <f t="shared" ca="1" si="11"/>
        <v>-0.31311815705079626</v>
      </c>
      <c r="AF64">
        <f t="shared" ca="1" si="12"/>
        <v>2.0854149864140747E-2</v>
      </c>
      <c r="AG64">
        <f t="shared" ca="1" si="13"/>
        <v>-0.84520578758769072</v>
      </c>
      <c r="AH64">
        <f t="shared" ca="1" si="14"/>
        <v>0.20819971860702546</v>
      </c>
      <c r="AI64">
        <f t="shared" ca="1" si="15"/>
        <v>0.25051072162445864</v>
      </c>
    </row>
    <row r="65" spans="1:35">
      <c r="A65" s="20"/>
      <c r="B65" s="20"/>
      <c r="C65" s="20">
        <f ca="1"/>
        <v>-1.4535088772715248</v>
      </c>
      <c r="D65" s="20">
        <f ca="1"/>
        <v>0.35829633460978705</v>
      </c>
      <c r="E65" s="20">
        <f ca="1"/>
        <v>-0.53601491308456739</v>
      </c>
      <c r="F65" s="20">
        <f ca="1"/>
        <v>-0.52378659195272992</v>
      </c>
      <c r="G65" s="20">
        <f ca="1"/>
        <v>-0.53501174746768676</v>
      </c>
      <c r="H65" s="20">
        <f ca="1"/>
        <v>-0.72404274497747501</v>
      </c>
      <c r="I65" s="164">
        <f t="shared" ca="1" si="4"/>
        <v>15.46432097669495</v>
      </c>
      <c r="J65" s="164">
        <f t="shared" ca="1" si="5"/>
        <v>11.705587634364177</v>
      </c>
      <c r="K65" s="164">
        <f t="shared" ca="1" si="6"/>
        <v>0.4116793324446385</v>
      </c>
      <c r="L65" s="164">
        <f t="shared" ca="1" si="7"/>
        <v>0.78874283682094604</v>
      </c>
      <c r="M65" s="20">
        <f t="shared" ca="1" si="8"/>
        <v>3.3216040373434206</v>
      </c>
      <c r="N65" s="20">
        <f t="shared" ca="1" si="9"/>
        <v>1.2730059621896115</v>
      </c>
      <c r="O65" s="20">
        <f t="shared" ca="1" si="0"/>
        <v>14486747.315476445</v>
      </c>
      <c r="P65" s="20">
        <f t="shared" ca="1" si="1"/>
        <v>34852214.147356354</v>
      </c>
      <c r="Q65" s="20">
        <f t="shared" ca="1" si="2"/>
        <v>144899.78507529697</v>
      </c>
      <c r="R65" s="20">
        <f t="shared" ca="1" si="3"/>
        <v>49483861.2479081</v>
      </c>
      <c r="T65" s="104"/>
      <c r="U65" s="104"/>
      <c r="V65" s="104"/>
      <c r="W65" s="104"/>
      <c r="X65" s="104"/>
      <c r="Y65" s="104"/>
      <c r="Z65" s="104"/>
      <c r="AA65" s="104"/>
      <c r="AB65" s="104"/>
      <c r="AD65">
        <f t="shared" ca="1" si="10"/>
        <v>-1.2465240347827795</v>
      </c>
      <c r="AE65">
        <f t="shared" ca="1" si="11"/>
        <v>-1.0753061629650416</v>
      </c>
      <c r="AF65">
        <f t="shared" ca="1" si="12"/>
        <v>-1.3483697050487415</v>
      </c>
      <c r="AG65">
        <f t="shared" ca="1" si="13"/>
        <v>-1.3693507417229729</v>
      </c>
      <c r="AH65">
        <f t="shared" ca="1" si="14"/>
        <v>-1.3315510696184212</v>
      </c>
      <c r="AI65">
        <f t="shared" ca="1" si="15"/>
        <v>-1.5324163184064559</v>
      </c>
    </row>
    <row r="66" spans="1:35">
      <c r="A66" s="20"/>
      <c r="B66" s="20"/>
      <c r="C66" s="20">
        <f ca="1"/>
        <v>-0.9749481659934035</v>
      </c>
      <c r="D66" s="20">
        <f ca="1"/>
        <v>1.757818148013369</v>
      </c>
      <c r="E66" s="20">
        <f ca="1"/>
        <v>-0.79889805465656893</v>
      </c>
      <c r="F66" s="20">
        <f ca="1"/>
        <v>-0.57917117591800005</v>
      </c>
      <c r="G66" s="20">
        <f ca="1"/>
        <v>0.67793725929950632</v>
      </c>
      <c r="H66" s="20">
        <f ca="1"/>
        <v>-4.9968915853858847E-2</v>
      </c>
      <c r="I66" s="164">
        <f t="shared" ca="1" si="4"/>
        <v>22.079261979187486</v>
      </c>
      <c r="J66" s="164">
        <f t="shared" ca="1" si="5"/>
        <v>17.093215585826016</v>
      </c>
      <c r="K66" s="164">
        <f t="shared" ca="1" si="6"/>
        <v>0.46824259349859326</v>
      </c>
      <c r="L66" s="164">
        <f t="shared" ca="1" si="7"/>
        <v>0.91293728978073752</v>
      </c>
      <c r="M66" s="20">
        <f t="shared" ca="1" si="8"/>
        <v>4.6947803275189024</v>
      </c>
      <c r="N66" s="20">
        <f t="shared" ca="1" si="9"/>
        <v>1.9095682562007461</v>
      </c>
      <c r="O66" s="20">
        <f t="shared" ca="1" si="0"/>
        <v>20887297.248706922</v>
      </c>
      <c r="P66" s="20">
        <f t="shared" ca="1" si="1"/>
        <v>44508181.859341085</v>
      </c>
      <c r="Q66" s="20">
        <f t="shared" ca="1" si="2"/>
        <v>389365.71042704739</v>
      </c>
      <c r="R66" s="20">
        <f t="shared" ca="1" si="3"/>
        <v>65784844.818475053</v>
      </c>
      <c r="T66" s="108" t="s">
        <v>43</v>
      </c>
      <c r="U66" s="109"/>
      <c r="V66" s="104"/>
      <c r="W66" s="104"/>
      <c r="X66" s="104"/>
      <c r="Y66" s="104"/>
      <c r="Z66" s="104"/>
      <c r="AA66" s="104"/>
      <c r="AB66" s="104"/>
      <c r="AD66">
        <f t="shared" ca="1" si="10"/>
        <v>0.35904416970569974</v>
      </c>
      <c r="AE66">
        <f t="shared" ca="1" si="11"/>
        <v>0.73262267980738771</v>
      </c>
      <c r="AF66">
        <f t="shared" ca="1" si="12"/>
        <v>-0.83415824092188007</v>
      </c>
      <c r="AG66">
        <f t="shared" ca="1" si="13"/>
        <v>-0.8048305009966481</v>
      </c>
      <c r="AH66">
        <f t="shared" ca="1" si="14"/>
        <v>0.19420036390989201</v>
      </c>
      <c r="AI66">
        <f t="shared" ca="1" si="15"/>
        <v>0.18802231405607064</v>
      </c>
    </row>
    <row r="67" spans="1:35">
      <c r="A67" s="20"/>
      <c r="B67" s="20"/>
      <c r="C67" s="20">
        <f ca="1"/>
        <v>-0.91971836371805848</v>
      </c>
      <c r="D67" s="20">
        <f ca="1"/>
        <v>1.6389104775847447</v>
      </c>
      <c r="E67" s="20">
        <f ca="1"/>
        <v>0.26872280378253843</v>
      </c>
      <c r="F67" s="20">
        <f ca="1"/>
        <v>1.8746455181809722</v>
      </c>
      <c r="G67" s="20">
        <f ca="1"/>
        <v>0.10057572616736622</v>
      </c>
      <c r="H67" s="20">
        <f ca="1"/>
        <v>1.0876215585661901</v>
      </c>
      <c r="I67" s="164">
        <f t="shared" ca="1" si="4"/>
        <v>24.008877880477684</v>
      </c>
      <c r="J67" s="164">
        <f t="shared" ca="1" si="5"/>
        <v>17.995795590700656</v>
      </c>
      <c r="K67" s="164">
        <f t="shared" ca="1" si="6"/>
        <v>0.72929943248613083</v>
      </c>
      <c r="L67" s="164">
        <f t="shared" ca="1" si="7"/>
        <v>1.6321244287483991</v>
      </c>
      <c r="M67" s="20">
        <f t="shared" ca="1" si="8"/>
        <v>5.9934313300619602</v>
      </c>
      <c r="N67" s="20">
        <f t="shared" ca="1" si="9"/>
        <v>2.6181196855975508</v>
      </c>
      <c r="O67" s="20">
        <f t="shared" ca="1" si="0"/>
        <v>22397608.198607918</v>
      </c>
      <c r="P67" s="20">
        <f t="shared" ca="1" si="1"/>
        <v>64150402.897849917</v>
      </c>
      <c r="Q67" s="20">
        <f t="shared" ca="1" si="2"/>
        <v>798778.10455094138</v>
      </c>
      <c r="R67" s="20">
        <f t="shared" ca="1" si="3"/>
        <v>87346789.201008782</v>
      </c>
      <c r="T67" s="104" t="s">
        <v>46</v>
      </c>
      <c r="U67" s="104">
        <v>1</v>
      </c>
      <c r="V67" s="104"/>
      <c r="W67" s="104"/>
      <c r="X67" s="104"/>
      <c r="Y67" s="104"/>
      <c r="Z67" s="104"/>
      <c r="AA67" s="104"/>
      <c r="AB67" s="104"/>
      <c r="AD67">
        <f t="shared" ca="1" si="10"/>
        <v>0.82739754380526265</v>
      </c>
      <c r="AE67">
        <f t="shared" ca="1" si="11"/>
        <v>1.0355018760740453</v>
      </c>
      <c r="AF67">
        <f t="shared" ca="1" si="12"/>
        <v>1.5390857498739161</v>
      </c>
      <c r="AG67">
        <f t="shared" ca="1" si="13"/>
        <v>2.4642019488563589</v>
      </c>
      <c r="AH67">
        <f t="shared" ca="1" si="14"/>
        <v>1.6371459222910671</v>
      </c>
      <c r="AI67">
        <f t="shared" ca="1" si="15"/>
        <v>2.103026177290678</v>
      </c>
    </row>
    <row r="68" spans="1:35">
      <c r="A68" s="20"/>
      <c r="B68" s="20"/>
      <c r="C68" s="20">
        <f ca="1"/>
        <v>-1.6822236735155067</v>
      </c>
      <c r="D68" s="20">
        <f ca="1"/>
        <v>-1.7135381242839991</v>
      </c>
      <c r="E68" s="20">
        <f ca="1"/>
        <v>0.11988533063726486</v>
      </c>
      <c r="F68" s="20">
        <f ca="1"/>
        <v>-0.89308824697769384</v>
      </c>
      <c r="G68" s="20">
        <f ca="1"/>
        <v>0.53363247066370822</v>
      </c>
      <c r="H68" s="20">
        <f ca="1"/>
        <v>-0.51404055174399743</v>
      </c>
      <c r="I68" s="164">
        <f t="shared" ca="1" si="4"/>
        <v>6.6958269452773518</v>
      </c>
      <c r="J68" s="164">
        <f t="shared" ca="1" si="5"/>
        <v>4.9618928544467185</v>
      </c>
      <c r="K68" s="164">
        <f t="shared" ca="1" si="6"/>
        <v>0.48387065775378901</v>
      </c>
      <c r="L68" s="164">
        <f t="shared" ca="1" si="7"/>
        <v>0.84083430636087442</v>
      </c>
      <c r="M68" s="20">
        <f t="shared" ca="1" si="8"/>
        <v>4.6552994250175956</v>
      </c>
      <c r="N68" s="20">
        <f t="shared" ca="1" si="9"/>
        <v>1.5921504911438822</v>
      </c>
      <c r="O68" s="20">
        <f t="shared" ca="1" si="0"/>
        <v>6214639.9489998566</v>
      </c>
      <c r="P68" s="20">
        <f t="shared" ca="1" si="1"/>
        <v>27391783.743827753</v>
      </c>
      <c r="Q68" s="20">
        <f t="shared" ca="1" si="2"/>
        <v>-118022.19119279426</v>
      </c>
      <c r="R68" s="20">
        <f t="shared" ca="1" si="3"/>
        <v>33488401.501634818</v>
      </c>
      <c r="T68" s="104" t="s">
        <v>48</v>
      </c>
      <c r="U68" s="104">
        <v>1</v>
      </c>
      <c r="V68" s="104"/>
      <c r="W68" s="104"/>
      <c r="X68" s="104"/>
      <c r="Y68" s="104"/>
      <c r="Z68" s="104"/>
      <c r="AA68" s="104"/>
      <c r="AB68" s="104"/>
      <c r="AD68">
        <f t="shared" ca="1" si="10"/>
        <v>-3.3747992851268567</v>
      </c>
      <c r="AE68">
        <f t="shared" ca="1" si="11"/>
        <v>-3.3382909884406988</v>
      </c>
      <c r="AF68">
        <f t="shared" ca="1" si="12"/>
        <v>-0.69208492951100942</v>
      </c>
      <c r="AG68">
        <f t="shared" ca="1" si="13"/>
        <v>-1.1325713347232984</v>
      </c>
      <c r="AH68">
        <f t="shared" ca="1" si="14"/>
        <v>0.15033269446399544</v>
      </c>
      <c r="AI68">
        <f t="shared" ca="1" si="15"/>
        <v>-0.66986353744896743</v>
      </c>
    </row>
    <row r="69" spans="1:35">
      <c r="A69" s="20"/>
      <c r="B69" s="20"/>
      <c r="C69" s="20">
        <f ca="1"/>
        <v>0.60600632396948972</v>
      </c>
      <c r="D69" s="20">
        <f ca="1"/>
        <v>1.966909205533927</v>
      </c>
      <c r="E69" s="20">
        <f ca="1"/>
        <v>1.2265101521486894</v>
      </c>
      <c r="F69" s="20">
        <f ca="1"/>
        <v>1.553758329082388</v>
      </c>
      <c r="G69" s="20">
        <f ca="1"/>
        <v>-1.5063087713919858</v>
      </c>
      <c r="H69" s="20">
        <f ca="1"/>
        <v>-0.33955813886358277</v>
      </c>
      <c r="I69" s="164">
        <f t="shared" ca="1" si="4"/>
        <v>32.338827331691533</v>
      </c>
      <c r="J69" s="164">
        <f t="shared" ca="1" si="5"/>
        <v>23.116960091306915</v>
      </c>
      <c r="K69" s="164">
        <f t="shared" ca="1" si="6"/>
        <v>0.74467719392491705</v>
      </c>
      <c r="L69" s="164">
        <f t="shared" ca="1" si="7"/>
        <v>1.472413594390817</v>
      </c>
      <c r="M69" s="20">
        <f t="shared" ca="1" si="8"/>
        <v>3.5826542091382336</v>
      </c>
      <c r="N69" s="20">
        <f t="shared" ca="1" si="9"/>
        <v>1.6958912716645846</v>
      </c>
      <c r="O69" s="20">
        <f t="shared" ca="1" si="0"/>
        <v>29570616.480125267</v>
      </c>
      <c r="P69" s="20">
        <f t="shared" ca="1" si="1"/>
        <v>68522191.955260068</v>
      </c>
      <c r="Q69" s="20">
        <f t="shared" ca="1" si="2"/>
        <v>696341.85129294754</v>
      </c>
      <c r="R69" s="20">
        <f t="shared" ca="1" si="3"/>
        <v>98789150.286678284</v>
      </c>
      <c r="T69" s="104" t="s">
        <v>50</v>
      </c>
      <c r="U69" s="104">
        <v>1</v>
      </c>
      <c r="V69" s="104"/>
      <c r="W69" s="104"/>
      <c r="X69" s="104"/>
      <c r="Y69" s="104"/>
      <c r="Z69" s="104"/>
      <c r="AA69" s="104"/>
      <c r="AB69" s="104"/>
      <c r="AD69">
        <f t="shared" ca="1" si="10"/>
        <v>2.8492299348765862</v>
      </c>
      <c r="AE69">
        <f t="shared" ca="1" si="11"/>
        <v>2.7540134534586964</v>
      </c>
      <c r="AF69">
        <f t="shared" ca="1" si="12"/>
        <v>1.6788835811356086</v>
      </c>
      <c r="AG69">
        <f t="shared" ca="1" si="13"/>
        <v>1.7382436108673491</v>
      </c>
      <c r="AH69">
        <f t="shared" ca="1" si="14"/>
        <v>-1.0414953231797397</v>
      </c>
      <c r="AI69">
        <f t="shared" ca="1" si="15"/>
        <v>-0.38948304955517676</v>
      </c>
    </row>
    <row r="70" spans="1:35">
      <c r="A70" s="20"/>
      <c r="B70" s="20"/>
      <c r="C70" s="20">
        <f ca="1"/>
        <v>0.75740128302790188</v>
      </c>
      <c r="D70" s="20">
        <f ca="1"/>
        <v>1.2694489577732189</v>
      </c>
      <c r="E70" s="20">
        <f ca="1"/>
        <v>-0.26080320328226564</v>
      </c>
      <c r="F70" s="20">
        <f ca="1"/>
        <v>-1.2594652163722357</v>
      </c>
      <c r="G70" s="20">
        <f ca="1"/>
        <v>-1.174839912015742</v>
      </c>
      <c r="H70" s="20">
        <f ca="1"/>
        <v>-0.36535096278577439</v>
      </c>
      <c r="I70" s="164">
        <f t="shared" ca="1" si="4"/>
        <v>28.156305718140867</v>
      </c>
      <c r="J70" s="164">
        <f t="shared" ca="1" si="5"/>
        <v>20.525105023407633</v>
      </c>
      <c r="K70" s="164">
        <f t="shared" ca="1" si="6"/>
        <v>0.43322363235472883</v>
      </c>
      <c r="L70" s="164">
        <f t="shared" ca="1" si="7"/>
        <v>0.70516574788099118</v>
      </c>
      <c r="M70" s="20">
        <f t="shared" ca="1" si="8"/>
        <v>2.6520914499533506</v>
      </c>
      <c r="N70" s="20">
        <f t="shared" ca="1" si="9"/>
        <v>1.2075239166595289</v>
      </c>
      <c r="O70" s="20">
        <f t="shared" ca="1" si="0"/>
        <v>25958078.499091864</v>
      </c>
      <c r="P70" s="20">
        <f t="shared" ca="1" si="1"/>
        <v>45449384.630029015</v>
      </c>
      <c r="Q70" s="20">
        <f t="shared" ca="1" si="2"/>
        <v>435346.49980250688</v>
      </c>
      <c r="R70" s="20">
        <f t="shared" ca="1" si="3"/>
        <v>71842809.628923386</v>
      </c>
      <c r="T70" s="104" t="s">
        <v>52</v>
      </c>
      <c r="U70" s="105">
        <v>3.07136E-9</v>
      </c>
      <c r="V70" s="104"/>
      <c r="W70" s="104"/>
      <c r="X70" s="104"/>
      <c r="Y70" s="104"/>
      <c r="Z70" s="104"/>
      <c r="AA70" s="104"/>
      <c r="AB70" s="104"/>
      <c r="AD70">
        <f t="shared" ca="1" si="10"/>
        <v>1.834054785956521</v>
      </c>
      <c r="AE70">
        <f t="shared" ca="1" si="11"/>
        <v>1.8842634306737018</v>
      </c>
      <c r="AF70">
        <f t="shared" ca="1" si="12"/>
        <v>-1.1525124331388295</v>
      </c>
      <c r="AG70">
        <f t="shared" ca="1" si="13"/>
        <v>-1.7492466005409497</v>
      </c>
      <c r="AH70">
        <f t="shared" ca="1" si="14"/>
        <v>-2.0754539444962763</v>
      </c>
      <c r="AI70">
        <f t="shared" ca="1" si="15"/>
        <v>-1.7093948198391118</v>
      </c>
    </row>
    <row r="71" spans="1:35">
      <c r="A71" s="20"/>
      <c r="B71" s="20"/>
      <c r="C71" s="20">
        <f ca="1"/>
        <v>1.2402284441425981</v>
      </c>
      <c r="D71" s="20">
        <f ca="1"/>
        <v>-0.12530588642257856</v>
      </c>
      <c r="E71" s="20">
        <f ca="1"/>
        <v>-0.3949141746631854</v>
      </c>
      <c r="F71" s="20">
        <f ca="1"/>
        <v>-1.5112010055864176</v>
      </c>
      <c r="G71" s="20">
        <f ca="1"/>
        <v>2.5347099009250796E-2</v>
      </c>
      <c r="H71" s="20">
        <f ca="1"/>
        <v>1.4282195684846881</v>
      </c>
      <c r="I71" s="164">
        <f t="shared" ca="1" si="4"/>
        <v>24.662205415085168</v>
      </c>
      <c r="J71" s="164">
        <f t="shared" ca="1" si="5"/>
        <v>17.941860485425217</v>
      </c>
      <c r="K71" s="164">
        <f t="shared" ca="1" si="6"/>
        <v>0.49278069150268627</v>
      </c>
      <c r="L71" s="164">
        <f t="shared" ca="1" si="7"/>
        <v>0.86735811113978967</v>
      </c>
      <c r="M71" s="20">
        <f t="shared" ca="1" si="8"/>
        <v>4.9327264468062468</v>
      </c>
      <c r="N71" s="20">
        <f t="shared" ca="1" si="9"/>
        <v>2.1340645800819411</v>
      </c>
      <c r="O71" s="20">
        <f t="shared" ca="1" si="0"/>
        <v>22717243.202435669</v>
      </c>
      <c r="P71" s="20">
        <f t="shared" ca="1" si="1"/>
        <v>45960943.097689785</v>
      </c>
      <c r="Q71" s="20">
        <f t="shared" ca="1" si="2"/>
        <v>622746.65331486496</v>
      </c>
      <c r="R71" s="20">
        <f t="shared" ca="1" si="3"/>
        <v>69300932.953440309</v>
      </c>
      <c r="T71" s="106" t="s">
        <v>54</v>
      </c>
      <c r="U71" s="106">
        <v>5000</v>
      </c>
      <c r="V71" s="104"/>
      <c r="W71" s="104"/>
      <c r="X71" s="104"/>
      <c r="Y71" s="104"/>
      <c r="Z71" s="104"/>
      <c r="AA71" s="104"/>
      <c r="AB71" s="104"/>
      <c r="AD71">
        <f t="shared" ca="1" si="10"/>
        <v>0.98597218812746723</v>
      </c>
      <c r="AE71">
        <f t="shared" ca="1" si="11"/>
        <v>1.0174028474581267</v>
      </c>
      <c r="AF71">
        <f t="shared" ca="1" si="12"/>
        <v>-0.61108462270285258</v>
      </c>
      <c r="AG71">
        <f t="shared" ca="1" si="13"/>
        <v>-1.012008585728229</v>
      </c>
      <c r="AH71">
        <f t="shared" ca="1" si="14"/>
        <v>0.45858494089583046</v>
      </c>
      <c r="AI71">
        <f t="shared" ca="1" si="15"/>
        <v>0.79476913535659732</v>
      </c>
    </row>
    <row r="72" spans="1:35">
      <c r="A72" s="20"/>
      <c r="B72" s="20"/>
      <c r="C72" s="20">
        <f ca="1"/>
        <v>1.3596079598563824</v>
      </c>
      <c r="D72" s="20">
        <f ca="1"/>
        <v>1.0423283310501557</v>
      </c>
      <c r="E72" s="20">
        <f ca="1"/>
        <v>1.327159390971453</v>
      </c>
      <c r="F72" s="20">
        <f ca="1"/>
        <v>0.54967595956978743</v>
      </c>
      <c r="G72" s="20">
        <f ca="1"/>
        <v>0.2745454475760078</v>
      </c>
      <c r="H72" s="20">
        <f ca="1"/>
        <v>0.20760180013436905</v>
      </c>
      <c r="I72" s="164">
        <f t="shared" ca="1" si="4"/>
        <v>31.042842491531751</v>
      </c>
      <c r="J72" s="164">
        <f t="shared" ca="1" si="5"/>
        <v>22.160960256100889</v>
      </c>
      <c r="K72" s="164">
        <f t="shared" ca="1" si="6"/>
        <v>0.7863979029977517</v>
      </c>
      <c r="L72" s="164">
        <f t="shared" ca="1" si="7"/>
        <v>1.4346821888224464</v>
      </c>
      <c r="M72" s="20">
        <f t="shared" ca="1" si="8"/>
        <v>5.3137624248706707</v>
      </c>
      <c r="N72" s="20">
        <f t="shared" ca="1" si="9"/>
        <v>2.2659112997196016</v>
      </c>
      <c r="O72" s="20">
        <f t="shared" ca="1" si="0"/>
        <v>28369711.872216314</v>
      </c>
      <c r="P72" s="20">
        <f t="shared" ca="1" si="1"/>
        <v>66300302.894587174</v>
      </c>
      <c r="Q72" s="20">
        <f t="shared" ca="1" si="2"/>
        <v>615658.08707461739</v>
      </c>
      <c r="R72" s="20">
        <f t="shared" ca="1" si="3"/>
        <v>95285672.853878111</v>
      </c>
      <c r="T72" s="104"/>
      <c r="U72" s="104"/>
      <c r="V72" s="104"/>
      <c r="W72" s="104"/>
      <c r="X72" s="104"/>
      <c r="Y72" s="104"/>
      <c r="Z72" s="104"/>
      <c r="AA72" s="104"/>
      <c r="AB72" s="104"/>
      <c r="AD72">
        <f t="shared" ca="1" si="10"/>
        <v>2.5346705076533369</v>
      </c>
      <c r="AE72">
        <f t="shared" ca="1" si="11"/>
        <v>2.4332081396311707</v>
      </c>
      <c r="AF72">
        <f t="shared" ca="1" si="12"/>
        <v>2.0581627545250147</v>
      </c>
      <c r="AG72">
        <f t="shared" ca="1" si="13"/>
        <v>1.56673722192021</v>
      </c>
      <c r="AH72">
        <f t="shared" ca="1" si="14"/>
        <v>0.88195824985630167</v>
      </c>
      <c r="AI72">
        <f t="shared" ca="1" si="15"/>
        <v>1.1511116208637884</v>
      </c>
    </row>
    <row r="73" spans="1:35">
      <c r="A73" s="20"/>
      <c r="B73" s="20"/>
      <c r="C73" s="20">
        <f ca="1"/>
        <v>-2.0344713719150476</v>
      </c>
      <c r="D73" s="20">
        <f ca="1"/>
        <v>1.1471725158147337</v>
      </c>
      <c r="E73" s="20">
        <f ca="1"/>
        <v>0.22518510966214578</v>
      </c>
      <c r="F73" s="20">
        <f ca="1"/>
        <v>-0.38714448928396356</v>
      </c>
      <c r="G73" s="20">
        <f ca="1"/>
        <v>0.48126294201704489</v>
      </c>
      <c r="H73" s="20">
        <f ca="1"/>
        <v>-0.16356736483412582</v>
      </c>
      <c r="I73" s="164">
        <f t="shared" ca="1" si="4"/>
        <v>16.2193792952704</v>
      </c>
      <c r="J73" s="164">
        <f t="shared" ca="1" si="5"/>
        <v>12.761091258346649</v>
      </c>
      <c r="K73" s="164">
        <f t="shared" ca="1" si="6"/>
        <v>0.55655805592429963</v>
      </c>
      <c r="L73" s="164">
        <f t="shared" ca="1" si="7"/>
        <v>1.014828527979917</v>
      </c>
      <c r="M73" s="20">
        <f t="shared" ca="1" si="8"/>
        <v>4.9332521028323661</v>
      </c>
      <c r="N73" s="20">
        <f t="shared" ca="1" si="9"/>
        <v>1.8902738067828575</v>
      </c>
      <c r="O73" s="20">
        <f t="shared" ca="1" si="0"/>
        <v>15452256.629774595</v>
      </c>
      <c r="P73" s="20">
        <f t="shared" ca="1" si="1"/>
        <v>41175038.165835723</v>
      </c>
      <c r="Q73" s="20">
        <f t="shared" ca="1" si="2"/>
        <v>214620.62570394849</v>
      </c>
      <c r="R73" s="20">
        <f t="shared" ca="1" si="3"/>
        <v>56841915.421314262</v>
      </c>
      <c r="T73" s="104" t="s">
        <v>57</v>
      </c>
      <c r="U73" s="104"/>
      <c r="V73" s="104"/>
      <c r="W73" s="104"/>
      <c r="X73" s="104"/>
      <c r="Y73" s="104"/>
      <c r="Z73" s="104"/>
      <c r="AA73" s="104"/>
      <c r="AB73" s="104"/>
      <c r="AD73">
        <f t="shared" ca="1" si="10"/>
        <v>-1.0632574526042724</v>
      </c>
      <c r="AE73">
        <f t="shared" ca="1" si="11"/>
        <v>-0.72111031599105757</v>
      </c>
      <c r="AF73">
        <f t="shared" ca="1" si="12"/>
        <v>-3.1290400688185505E-2</v>
      </c>
      <c r="AG73">
        <f t="shared" ca="1" si="13"/>
        <v>-0.34168850918219557</v>
      </c>
      <c r="AH73">
        <f t="shared" ca="1" si="14"/>
        <v>0.45916900314707421</v>
      </c>
      <c r="AI73">
        <f t="shared" ca="1" si="15"/>
        <v>0.13587515346718215</v>
      </c>
    </row>
    <row r="74" spans="1:35">
      <c r="A74" s="20"/>
      <c r="B74" s="20"/>
      <c r="C74" s="20">
        <f ca="1"/>
        <v>0.15413651630957409</v>
      </c>
      <c r="D74" s="20">
        <f ca="1"/>
        <v>6.0083754572390173E-2</v>
      </c>
      <c r="E74" s="20">
        <f ca="1"/>
        <v>-1.3267704267133589</v>
      </c>
      <c r="F74" s="20">
        <f ca="1"/>
        <v>0.20984286231621097</v>
      </c>
      <c r="G74" s="20">
        <f ca="1"/>
        <v>-0.16413669996533181</v>
      </c>
      <c r="H74" s="20">
        <f ca="1"/>
        <v>1.4104108348678652</v>
      </c>
      <c r="I74" s="164">
        <f t="shared" ca="1" si="4"/>
        <v>21.08251309708379</v>
      </c>
      <c r="J74" s="164">
        <f t="shared" ca="1" si="5"/>
        <v>15.583091521777993</v>
      </c>
      <c r="K74" s="164">
        <f t="shared" ca="1" si="6"/>
        <v>0.46126781931852745</v>
      </c>
      <c r="L74" s="164">
        <f t="shared" ca="1" si="7"/>
        <v>1.1075557387008641</v>
      </c>
      <c r="M74" s="20">
        <f t="shared" ca="1" si="8"/>
        <v>5.0099216041231136</v>
      </c>
      <c r="N74" s="20">
        <f t="shared" ca="1" si="9"/>
        <v>2.2266726493340911</v>
      </c>
      <c r="O74" s="20">
        <f t="shared" ca="1" si="0"/>
        <v>19550469.647077329</v>
      </c>
      <c r="P74" s="20">
        <f t="shared" ca="1" si="1"/>
        <v>48308905.129999757</v>
      </c>
      <c r="Q74" s="20">
        <f t="shared" ca="1" si="2"/>
        <v>731542.51381099084</v>
      </c>
      <c r="R74" s="20">
        <f t="shared" ca="1" si="3"/>
        <v>68590917.290888071</v>
      </c>
      <c r="T74" s="108" t="s">
        <v>5</v>
      </c>
      <c r="U74" s="108" t="s">
        <v>58</v>
      </c>
      <c r="V74" s="108" t="s">
        <v>59</v>
      </c>
      <c r="W74" s="108" t="s">
        <v>60</v>
      </c>
      <c r="X74" s="108" t="s">
        <v>61</v>
      </c>
      <c r="Y74" s="108" t="s">
        <v>62</v>
      </c>
      <c r="Z74" s="104"/>
      <c r="AA74" s="104"/>
      <c r="AB74" s="104"/>
      <c r="AD74">
        <f t="shared" ca="1" si="10"/>
        <v>0.11711482938926897</v>
      </c>
      <c r="AE74">
        <f t="shared" ca="1" si="11"/>
        <v>0.22586963818053465</v>
      </c>
      <c r="AF74">
        <f t="shared" ca="1" si="12"/>
        <v>-0.89756527892247817</v>
      </c>
      <c r="AG74">
        <f t="shared" ca="1" si="13"/>
        <v>7.9798812276655084E-2</v>
      </c>
      <c r="AH74">
        <f t="shared" ca="1" si="14"/>
        <v>0.5443573379145713</v>
      </c>
      <c r="AI74">
        <f t="shared" ca="1" si="15"/>
        <v>1.0450612144164622</v>
      </c>
    </row>
    <row r="75" spans="1:35">
      <c r="A75" s="20"/>
      <c r="B75" s="20"/>
      <c r="C75" s="20">
        <f ca="1"/>
        <v>0.37220419660544529</v>
      </c>
      <c r="D75" s="20">
        <f ca="1"/>
        <v>1.3177657405775356</v>
      </c>
      <c r="E75" s="20">
        <f ca="1"/>
        <v>-1.1414035751219462</v>
      </c>
      <c r="F75" s="20">
        <f ca="1"/>
        <v>1.607532704798881</v>
      </c>
      <c r="G75" s="20">
        <f ca="1"/>
        <v>-0.84133521247620058</v>
      </c>
      <c r="H75" s="20">
        <f ca="1"/>
        <v>0.42148667195934536</v>
      </c>
      <c r="I75" s="164">
        <f t="shared" ca="1" si="4"/>
        <v>27.410129082991535</v>
      </c>
      <c r="J75" s="164">
        <f t="shared" ca="1" si="5"/>
        <v>19.985539644748393</v>
      </c>
      <c r="K75" s="164">
        <f t="shared" ca="1" si="6"/>
        <v>0.5226961756894154</v>
      </c>
      <c r="L75" s="164">
        <f t="shared" ca="1" si="7"/>
        <v>1.3223494203730057</v>
      </c>
      <c r="M75" s="20">
        <f t="shared" ca="1" si="8"/>
        <v>4.0479625806939534</v>
      </c>
      <c r="N75" s="20">
        <f t="shared" ca="1" si="9"/>
        <v>1.9348929653820264</v>
      </c>
      <c r="O75" s="20">
        <f t="shared" ca="1" si="0"/>
        <v>25272437.284098234</v>
      </c>
      <c r="P75" s="20">
        <f t="shared" ca="1" si="1"/>
        <v>59910379.866222948</v>
      </c>
      <c r="Q75" s="20">
        <f t="shared" ca="1" si="2"/>
        <v>818155.00475053315</v>
      </c>
      <c r="R75" s="20">
        <f t="shared" ca="1" si="3"/>
        <v>86000972.15507172</v>
      </c>
      <c r="T75" s="104" t="s">
        <v>75</v>
      </c>
      <c r="U75" s="104">
        <v>6</v>
      </c>
      <c r="V75" s="105">
        <v>3238250000000000</v>
      </c>
      <c r="W75" s="105">
        <v>540000000000000</v>
      </c>
      <c r="X75" s="105">
        <v>5.7199999999999996E+31</v>
      </c>
      <c r="Y75" s="104">
        <v>0</v>
      </c>
      <c r="Z75" s="104"/>
      <c r="AA75" s="104"/>
      <c r="AB75" s="104"/>
      <c r="AD75">
        <f t="shared" ca="1" si="10"/>
        <v>1.652943952182411</v>
      </c>
      <c r="AE75">
        <f t="shared" ca="1" si="11"/>
        <v>1.7032012230699305</v>
      </c>
      <c r="AF75">
        <f t="shared" ca="1" si="12"/>
        <v>-0.33912567555076928</v>
      </c>
      <c r="AG75">
        <f t="shared" ca="1" si="13"/>
        <v>1.0561337289682071</v>
      </c>
      <c r="AH75">
        <f t="shared" ca="1" si="14"/>
        <v>-0.52448602145116241</v>
      </c>
      <c r="AI75">
        <f t="shared" ca="1" si="15"/>
        <v>0.25646747400547648</v>
      </c>
    </row>
    <row r="76" spans="1:35">
      <c r="A76" s="20"/>
      <c r="B76" s="20"/>
      <c r="C76" s="20">
        <f ca="1"/>
        <v>1.3031784869711573</v>
      </c>
      <c r="D76" s="20">
        <f ca="1"/>
        <v>-1.9883444444257448</v>
      </c>
      <c r="E76" s="20">
        <f ca="1"/>
        <v>1.2043152092596554</v>
      </c>
      <c r="F76" s="20">
        <f ca="1"/>
        <v>-0.21972775117220572</v>
      </c>
      <c r="G76" s="20">
        <f ca="1"/>
        <v>2.1123190193825474</v>
      </c>
      <c r="H76" s="20">
        <f ca="1"/>
        <v>0.88695506808429325</v>
      </c>
      <c r="I76" s="164">
        <f t="shared" ca="1" si="4"/>
        <v>18.56249044026978</v>
      </c>
      <c r="J76" s="164">
        <f t="shared" ca="1" si="5"/>
        <v>12.755581831503763</v>
      </c>
      <c r="K76" s="164">
        <f t="shared" ca="1" si="6"/>
        <v>0.7857358494689779</v>
      </c>
      <c r="L76" s="164">
        <f t="shared" ca="1" si="7"/>
        <v>1.3983978068560252</v>
      </c>
      <c r="M76" s="20">
        <f t="shared" ca="1" si="8"/>
        <v>7.3519170007370338</v>
      </c>
      <c r="N76" s="20">
        <f t="shared" ca="1" si="9"/>
        <v>2.8228393121766682</v>
      </c>
      <c r="O76" s="20">
        <f t="shared" ca="1" si="0"/>
        <v>16698817.810007321</v>
      </c>
      <c r="P76" s="20">
        <f t="shared" ca="1" si="1"/>
        <v>52961235.718233541</v>
      </c>
      <c r="Q76" s="20">
        <f t="shared" ca="1" si="2"/>
        <v>329636.3446240311</v>
      </c>
      <c r="R76" s="20">
        <f t="shared" ca="1" si="3"/>
        <v>69989689.872864887</v>
      </c>
      <c r="T76" s="104" t="s">
        <v>82</v>
      </c>
      <c r="U76" s="104">
        <v>4993</v>
      </c>
      <c r="V76" s="105">
        <v>4.7100299999999999E-14</v>
      </c>
      <c r="W76" s="105">
        <v>9.4299999999999999E-18</v>
      </c>
      <c r="X76" s="104"/>
      <c r="Y76" s="104"/>
      <c r="Z76" s="104"/>
      <c r="AA76" s="104"/>
      <c r="AB76" s="104"/>
      <c r="AD76">
        <f t="shared" ca="1" si="10"/>
        <v>-0.49454115527432535</v>
      </c>
      <c r="AE76">
        <f t="shared" ca="1" si="11"/>
        <v>-0.72295911694504589</v>
      </c>
      <c r="AF76">
        <f t="shared" ca="1" si="12"/>
        <v>2.0521440860816167</v>
      </c>
      <c r="AG76">
        <f t="shared" ca="1" si="13"/>
        <v>1.401808212981932</v>
      </c>
      <c r="AH76">
        <f t="shared" ca="1" si="14"/>
        <v>3.1465744452633713</v>
      </c>
      <c r="AI76">
        <f t="shared" ca="1" si="15"/>
        <v>2.6563224653423463</v>
      </c>
    </row>
    <row r="77" spans="1:35">
      <c r="A77" s="20"/>
      <c r="B77" s="20"/>
      <c r="C77" s="20">
        <f ca="1"/>
        <v>1.4639464526990997</v>
      </c>
      <c r="D77" s="20">
        <f ca="1"/>
        <v>-0.49522349161185214</v>
      </c>
      <c r="E77" s="20">
        <f ca="1"/>
        <v>1.2409367479120641</v>
      </c>
      <c r="F77" s="20">
        <f ca="1"/>
        <v>2.4346262376396171</v>
      </c>
      <c r="G77" s="20">
        <f ca="1"/>
        <v>-0.94184151283415241</v>
      </c>
      <c r="H77" s="20">
        <f ca="1"/>
        <v>-1.8986914093271301</v>
      </c>
      <c r="I77" s="164">
        <f t="shared" ca="1" si="4"/>
        <v>26.562043871307004</v>
      </c>
      <c r="J77" s="164">
        <f t="shared" ca="1" si="5"/>
        <v>17.667621186854568</v>
      </c>
      <c r="K77" s="164">
        <f t="shared" ca="1" si="6"/>
        <v>0.7606402314016999</v>
      </c>
      <c r="L77" s="164">
        <f t="shared" ca="1" si="7"/>
        <v>1.5596337942348513</v>
      </c>
      <c r="M77" s="20">
        <f t="shared" ca="1" si="8"/>
        <v>3.24405885986834</v>
      </c>
      <c r="N77" s="20">
        <f t="shared" ca="1" si="9"/>
        <v>1.342570163287877</v>
      </c>
      <c r="O77" s="20">
        <f t="shared" ca="1" si="0"/>
        <v>23584118.337240532</v>
      </c>
      <c r="P77" s="20">
        <f t="shared" ca="1" si="1"/>
        <v>64910474.337751433</v>
      </c>
      <c r="Q77" s="20">
        <f t="shared" ca="1" si="2"/>
        <v>307593.99897805124</v>
      </c>
      <c r="R77" s="20">
        <f t="shared" ca="1" si="3"/>
        <v>88802186.673970014</v>
      </c>
      <c r="T77" s="106" t="s">
        <v>83</v>
      </c>
      <c r="U77" s="106">
        <v>4999</v>
      </c>
      <c r="V77" s="107">
        <v>3238250000000000</v>
      </c>
      <c r="W77" s="106" t="s">
        <v>5</v>
      </c>
      <c r="X77" s="106" t="s">
        <v>5</v>
      </c>
      <c r="Y77" s="106" t="s">
        <v>5</v>
      </c>
      <c r="Z77" s="104"/>
      <c r="AA77" s="104"/>
      <c r="AB77" s="104"/>
      <c r="AD77">
        <f t="shared" ca="1" si="10"/>
        <v>1.4470980270162628</v>
      </c>
      <c r="AE77">
        <f t="shared" ca="1" si="11"/>
        <v>0.92537623719951989</v>
      </c>
      <c r="AF77">
        <f t="shared" ca="1" si="12"/>
        <v>1.8240021036518166</v>
      </c>
      <c r="AG77">
        <f t="shared" ca="1" si="13"/>
        <v>2.1346990647038688</v>
      </c>
      <c r="AH77">
        <f t="shared" ca="1" si="14"/>
        <v>-1.4177123779240663</v>
      </c>
      <c r="AI77">
        <f t="shared" ca="1" si="15"/>
        <v>-1.3444049640868192</v>
      </c>
    </row>
    <row r="78" spans="1:35">
      <c r="A78" s="20"/>
      <c r="B78" s="20"/>
      <c r="C78" s="20">
        <f ca="1"/>
        <v>2.1946225820680048</v>
      </c>
      <c r="D78" s="20">
        <f ca="1"/>
        <v>-0.33466404199586597</v>
      </c>
      <c r="E78" s="20">
        <f ca="1"/>
        <v>0.54464992437230952</v>
      </c>
      <c r="F78" s="20">
        <f ca="1"/>
        <v>-9.1025172456177264E-2</v>
      </c>
      <c r="G78" s="20">
        <f ca="1"/>
        <v>0.51534177000492232</v>
      </c>
      <c r="H78" s="20">
        <f ca="1"/>
        <v>4.1769292902142381E-2</v>
      </c>
      <c r="I78" s="164">
        <f t="shared" ca="1" si="4"/>
        <v>28.496285717705465</v>
      </c>
      <c r="J78" s="164">
        <f t="shared" ca="1" si="5"/>
        <v>19.88308317227979</v>
      </c>
      <c r="K78" s="164">
        <f t="shared" ca="1" si="6"/>
        <v>0.66842438903803036</v>
      </c>
      <c r="L78" s="164">
        <f t="shared" ca="1" si="7"/>
        <v>1.2121746006798502</v>
      </c>
      <c r="M78" s="20">
        <f t="shared" ca="1" si="8"/>
        <v>4.9784132630117757</v>
      </c>
      <c r="N78" s="20">
        <f t="shared" ca="1" si="9"/>
        <v>2.0731221429905853</v>
      </c>
      <c r="O78" s="20">
        <f t="shared" ca="1" si="0"/>
        <v>25797010.151117992</v>
      </c>
      <c r="P78" s="20">
        <f t="shared" ca="1" si="1"/>
        <v>58279183.350128114</v>
      </c>
      <c r="Q78" s="20">
        <f t="shared" ca="1" si="2"/>
        <v>493507.92150544171</v>
      </c>
      <c r="R78" s="20">
        <f t="shared" ca="1" si="3"/>
        <v>84569701.422751546</v>
      </c>
      <c r="T78" s="104"/>
      <c r="U78" s="104"/>
      <c r="V78" s="104"/>
      <c r="W78" s="104"/>
      <c r="X78" s="104"/>
      <c r="Y78" s="104"/>
      <c r="Z78" s="104"/>
      <c r="AA78" s="104"/>
      <c r="AB78" s="104"/>
      <c r="AD78">
        <f t="shared" ca="1" si="10"/>
        <v>1.9165742033265687</v>
      </c>
      <c r="AE78">
        <f t="shared" ca="1" si="11"/>
        <v>1.6688198564697285</v>
      </c>
      <c r="AF78">
        <f t="shared" ca="1" si="12"/>
        <v>0.98567626398209351</v>
      </c>
      <c r="AG78">
        <f t="shared" ca="1" si="13"/>
        <v>0.55533909399931836</v>
      </c>
      <c r="AH78">
        <f t="shared" ca="1" si="14"/>
        <v>0.50934807001308413</v>
      </c>
      <c r="AI78">
        <f t="shared" ca="1" si="15"/>
        <v>0.63005984592050035</v>
      </c>
    </row>
    <row r="79" spans="1:35">
      <c r="A79" s="20"/>
      <c r="B79" s="20"/>
      <c r="C79" s="20">
        <f ca="1"/>
        <v>1.995647144895728</v>
      </c>
      <c r="D79" s="20">
        <f ca="1"/>
        <v>2.2393750480924424</v>
      </c>
      <c r="E79" s="20">
        <f ca="1"/>
        <v>1.2317280793309893</v>
      </c>
      <c r="F79" s="20">
        <f ca="1"/>
        <v>1.9381921939572638E-2</v>
      </c>
      <c r="G79" s="20">
        <f ca="1"/>
        <v>-1.774982311317219</v>
      </c>
      <c r="H79" s="20">
        <f ca="1"/>
        <v>-1.1334634334918343</v>
      </c>
      <c r="I79" s="164">
        <f t="shared" ca="1" si="4"/>
        <v>38.39266146512621</v>
      </c>
      <c r="J79" s="164">
        <f t="shared" ca="1" si="5"/>
        <v>27.232306421141153</v>
      </c>
      <c r="K79" s="164">
        <f t="shared" ca="1" si="6"/>
        <v>0.65461033444614336</v>
      </c>
      <c r="L79" s="164">
        <f t="shared" ca="1" si="7"/>
        <v>1.08139785957562</v>
      </c>
      <c r="M79" s="20">
        <f t="shared" ca="1" si="8"/>
        <v>2.2192695914085525</v>
      </c>
      <c r="N79" s="20">
        <f t="shared" ca="1" si="9"/>
        <v>1.1318034862032893</v>
      </c>
      <c r="O79" s="20">
        <f t="shared" ca="1" si="0"/>
        <v>34993484.499870367</v>
      </c>
      <c r="P79" s="20">
        <f t="shared" ca="1" si="1"/>
        <v>64925807.830199197</v>
      </c>
      <c r="Q79" s="20">
        <f t="shared" ca="1" si="2"/>
        <v>567261.11407476349</v>
      </c>
      <c r="R79" s="20">
        <f t="shared" ca="1" si="3"/>
        <v>100486553.44414434</v>
      </c>
      <c r="T79" s="108" t="s">
        <v>5</v>
      </c>
      <c r="U79" s="108" t="s">
        <v>84</v>
      </c>
      <c r="V79" s="108" t="s">
        <v>52</v>
      </c>
      <c r="W79" s="108" t="s">
        <v>85</v>
      </c>
      <c r="X79" s="108" t="s">
        <v>86</v>
      </c>
      <c r="Y79" s="108" t="s">
        <v>87</v>
      </c>
      <c r="Z79" s="108" t="s">
        <v>88</v>
      </c>
      <c r="AA79" s="108" t="s">
        <v>89</v>
      </c>
      <c r="AB79" s="108" t="s">
        <v>90</v>
      </c>
      <c r="AD79">
        <f t="shared" ca="1" si="10"/>
        <v>4.3186071517296627</v>
      </c>
      <c r="AE79">
        <f t="shared" ca="1" si="11"/>
        <v>4.1350021547453526</v>
      </c>
      <c r="AF79">
        <f t="shared" ca="1" si="12"/>
        <v>0.86009394951039386</v>
      </c>
      <c r="AG79">
        <f t="shared" ca="1" si="13"/>
        <v>-3.9100638292637158E-2</v>
      </c>
      <c r="AH79">
        <f t="shared" ca="1" si="14"/>
        <v>-2.5563671206571632</v>
      </c>
      <c r="AI79">
        <f t="shared" ca="1" si="15"/>
        <v>-1.9140446318830024</v>
      </c>
    </row>
    <row r="80" spans="1:35">
      <c r="A80" s="20"/>
      <c r="B80" s="20"/>
      <c r="C80" s="20">
        <f ca="1"/>
        <v>1.9535983329687592</v>
      </c>
      <c r="D80" s="20">
        <f ca="1"/>
        <v>-1.3158188729383646</v>
      </c>
      <c r="E80" s="20">
        <f ca="1"/>
        <v>0.29298722580512099</v>
      </c>
      <c r="F80" s="20">
        <f ca="1"/>
        <v>0.19118193901237235</v>
      </c>
      <c r="G80" s="20">
        <f ca="1"/>
        <v>0.21051161688396239</v>
      </c>
      <c r="H80" s="20">
        <f ca="1"/>
        <v>0.7468714125244974</v>
      </c>
      <c r="I80" s="164">
        <f t="shared" ca="1" si="4"/>
        <v>24.096726540220349</v>
      </c>
      <c r="J80" s="164">
        <f t="shared" ca="1" si="5"/>
        <v>16.535408239885246</v>
      </c>
      <c r="K80" s="164">
        <f t="shared" ca="1" si="6"/>
        <v>0.64914762747036259</v>
      </c>
      <c r="L80" s="164">
        <f t="shared" ca="1" si="7"/>
        <v>1.2724122281607733</v>
      </c>
      <c r="M80" s="20">
        <f t="shared" ca="1" si="8"/>
        <v>5.2745059711901954</v>
      </c>
      <c r="N80" s="20">
        <f t="shared" ca="1" si="9"/>
        <v>2.2215063774537245</v>
      </c>
      <c r="O80" s="20">
        <f t="shared" ca="1" si="0"/>
        <v>21665681.35351301</v>
      </c>
      <c r="P80" s="20">
        <f t="shared" ca="1" si="1"/>
        <v>55376057.876346998</v>
      </c>
      <c r="Q80" s="20">
        <f t="shared" ca="1" si="2"/>
        <v>564830.61207373766</v>
      </c>
      <c r="R80" s="20">
        <f t="shared" ca="1" si="3"/>
        <v>77606569.841933742</v>
      </c>
      <c r="T80" s="104" t="s">
        <v>91</v>
      </c>
      <c r="U80" s="104">
        <v>-163</v>
      </c>
      <c r="V80" s="105">
        <v>5.3737199999999999E-10</v>
      </c>
      <c r="W80" s="105">
        <v>-300000000000</v>
      </c>
      <c r="X80" s="104">
        <v>0</v>
      </c>
      <c r="Y80" s="104">
        <v>-163</v>
      </c>
      <c r="Z80" s="104">
        <v>-163</v>
      </c>
      <c r="AA80" s="104">
        <v>-163</v>
      </c>
      <c r="AB80" s="104">
        <v>-163</v>
      </c>
      <c r="AD80">
        <f t="shared" ca="1" si="10"/>
        <v>0.84872003403406482</v>
      </c>
      <c r="AE80">
        <f t="shared" ca="1" si="11"/>
        <v>0.54543900667290113</v>
      </c>
      <c r="AF80">
        <f t="shared" ca="1" si="12"/>
        <v>0.81043297700329575</v>
      </c>
      <c r="AG80">
        <f t="shared" ca="1" si="13"/>
        <v>0.82914649163987819</v>
      </c>
      <c r="AH80">
        <f t="shared" ca="1" si="14"/>
        <v>0.83833996798910659</v>
      </c>
      <c r="AI80">
        <f t="shared" ca="1" si="15"/>
        <v>1.0310983174424981</v>
      </c>
    </row>
    <row r="81" spans="1:35">
      <c r="A81" s="20"/>
      <c r="B81" s="20"/>
      <c r="C81" s="20">
        <f ca="1"/>
        <v>1.0670483284659931</v>
      </c>
      <c r="D81" s="20">
        <f ca="1"/>
        <v>-0.58126835939017241</v>
      </c>
      <c r="E81" s="20">
        <f ca="1"/>
        <v>0.42760797867930533</v>
      </c>
      <c r="F81" s="20">
        <f ca="1"/>
        <v>-0.80996755084162619</v>
      </c>
      <c r="G81" s="20">
        <f ca="1"/>
        <v>-0.73253758650996281</v>
      </c>
      <c r="H81" s="20">
        <f ca="1"/>
        <v>1.6155412317734044</v>
      </c>
      <c r="I81" s="164">
        <f t="shared" ca="1" si="4"/>
        <v>23.406058115925621</v>
      </c>
      <c r="J81" s="164">
        <f t="shared" ca="1" si="5"/>
        <v>16.636965305992568</v>
      </c>
      <c r="K81" s="164">
        <f t="shared" ca="1" si="6"/>
        <v>0.58992569461796629</v>
      </c>
      <c r="L81" s="164">
        <f t="shared" ca="1" si="7"/>
        <v>1.0697452754289278</v>
      </c>
      <c r="M81" s="20">
        <f t="shared" ca="1" si="8"/>
        <v>4.8700338601852451</v>
      </c>
      <c r="N81" s="20">
        <f t="shared" ca="1" si="9"/>
        <v>2.13883113543167</v>
      </c>
      <c r="O81" s="20">
        <f t="shared" ca="1" si="0"/>
        <v>21351528.885089204</v>
      </c>
      <c r="P81" s="20">
        <f t="shared" ca="1" si="1"/>
        <v>49694391.171799399</v>
      </c>
      <c r="Q81" s="20">
        <f t="shared" ca="1" si="2"/>
        <v>668174.35378421424</v>
      </c>
      <c r="R81" s="20">
        <f t="shared" ca="1" si="3"/>
        <v>71714094.410672829</v>
      </c>
      <c r="T81" s="104" t="s">
        <v>92</v>
      </c>
      <c r="U81" s="105">
        <v>3.34073E-12</v>
      </c>
      <c r="V81" s="105">
        <v>1.05812E-11</v>
      </c>
      <c r="W81" s="104">
        <v>0.315724</v>
      </c>
      <c r="X81" s="104">
        <v>0.75222500000000003</v>
      </c>
      <c r="Y81" s="105">
        <v>-1.7402999999999999E-11</v>
      </c>
      <c r="Z81" s="105">
        <v>2.4099999999999999E-11</v>
      </c>
      <c r="AA81" s="105">
        <v>-1.6999999999999999E-11</v>
      </c>
      <c r="AB81" s="105">
        <v>2.4099999999999999E-11</v>
      </c>
      <c r="AD81">
        <f t="shared" ca="1" si="10"/>
        <v>0.68108206697223761</v>
      </c>
      <c r="AE81">
        <f t="shared" ca="1" si="11"/>
        <v>0.57951855905790917</v>
      </c>
      <c r="AF81">
        <f t="shared" ca="1" si="12"/>
        <v>0.27205176925423807</v>
      </c>
      <c r="AG81">
        <f t="shared" ca="1" si="13"/>
        <v>-9.2066929868509839E-2</v>
      </c>
      <c r="AH81">
        <f t="shared" ca="1" si="14"/>
        <v>0.38892651131693901</v>
      </c>
      <c r="AI81">
        <f t="shared" ca="1" si="15"/>
        <v>0.80765171738289232</v>
      </c>
    </row>
    <row r="82" spans="1:35">
      <c r="A82" s="20"/>
      <c r="B82" s="20"/>
      <c r="C82" s="20">
        <f ca="1"/>
        <v>0.87818925075267162</v>
      </c>
      <c r="D82" s="20">
        <f ca="1"/>
        <v>0.24541415682347067</v>
      </c>
      <c r="E82" s="20">
        <f ca="1"/>
        <v>0.51951257571048781</v>
      </c>
      <c r="F82" s="20">
        <f ca="1"/>
        <v>-0.18058162870526751</v>
      </c>
      <c r="G82" s="20">
        <f ca="1"/>
        <v>-0.24903746240992991</v>
      </c>
      <c r="H82" s="20">
        <f ca="1"/>
        <v>-1.4221789876455133</v>
      </c>
      <c r="I82" s="164">
        <f t="shared" ca="1" si="4"/>
        <v>25.184429110422865</v>
      </c>
      <c r="J82" s="164">
        <f t="shared" ca="1" si="5"/>
        <v>17.737843086317966</v>
      </c>
      <c r="K82" s="164">
        <f t="shared" ca="1" si="6"/>
        <v>0.57570620764880731</v>
      </c>
      <c r="L82" s="164">
        <f t="shared" ca="1" si="7"/>
        <v>0.98784992082275125</v>
      </c>
      <c r="M82" s="20">
        <f t="shared" ca="1" si="8"/>
        <v>3.2967061646998777</v>
      </c>
      <c r="N82" s="20">
        <f t="shared" ca="1" si="9"/>
        <v>1.2867343428440543</v>
      </c>
      <c r="O82" s="20">
        <f t="shared" ca="1" si="0"/>
        <v>22886931.482995</v>
      </c>
      <c r="P82" s="20">
        <f t="shared" ca="1" si="1"/>
        <v>49450155.86146871</v>
      </c>
      <c r="Q82" s="20">
        <f t="shared" ca="1" si="2"/>
        <v>182739.20761670134</v>
      </c>
      <c r="R82" s="20">
        <f t="shared" ca="1" si="3"/>
        <v>72519826.552080408</v>
      </c>
      <c r="T82" s="104" t="s">
        <v>93</v>
      </c>
      <c r="U82" s="105">
        <v>-4.1915400000000003E-11</v>
      </c>
      <c r="V82" s="105">
        <v>1.7289700000000001E-11</v>
      </c>
      <c r="W82" s="104">
        <v>-2.4242900000000001</v>
      </c>
      <c r="X82" s="104">
        <v>1.5373E-2</v>
      </c>
      <c r="Y82" s="105">
        <v>-7.5810899999999997E-11</v>
      </c>
      <c r="Z82" s="105">
        <v>-7.9999999999999998E-12</v>
      </c>
      <c r="AA82" s="105">
        <v>-7.5999999999999996E-11</v>
      </c>
      <c r="AB82" s="105">
        <v>-7.9999999999999998E-12</v>
      </c>
      <c r="AD82">
        <f t="shared" ca="1" si="10"/>
        <v>1.1127255122385589</v>
      </c>
      <c r="AE82">
        <f t="shared" ca="1" si="11"/>
        <v>0.94894063299260589</v>
      </c>
      <c r="AF82">
        <f t="shared" ca="1" si="12"/>
        <v>0.14278370589824801</v>
      </c>
      <c r="AG82">
        <f t="shared" ca="1" si="13"/>
        <v>-0.46431854171476722</v>
      </c>
      <c r="AH82">
        <f t="shared" ca="1" si="14"/>
        <v>-1.359215372555691</v>
      </c>
      <c r="AI82">
        <f t="shared" ca="1" si="15"/>
        <v>-1.4953125869079615</v>
      </c>
    </row>
    <row r="83" spans="1:35">
      <c r="A83" s="20"/>
      <c r="B83" s="20"/>
      <c r="C83" s="20">
        <f ca="1"/>
        <v>-0.23826233886339881</v>
      </c>
      <c r="D83" s="20">
        <f ca="1"/>
        <v>-0.45890372158495896</v>
      </c>
      <c r="E83" s="20">
        <f ca="1"/>
        <v>0.75563101472698702</v>
      </c>
      <c r="F83" s="20">
        <f ca="1"/>
        <v>-0.19353534695019078</v>
      </c>
      <c r="G83" s="20">
        <f ca="1"/>
        <v>-1.8515225204286239</v>
      </c>
      <c r="H83" s="20">
        <f ca="1"/>
        <v>-0.37437695646786889</v>
      </c>
      <c r="I83" s="164">
        <f t="shared" ca="1" si="4"/>
        <v>18.989693193787783</v>
      </c>
      <c r="J83" s="164">
        <f t="shared" ca="1" si="5"/>
        <v>13.264101115054691</v>
      </c>
      <c r="K83" s="164">
        <f t="shared" ca="1" si="6"/>
        <v>0.54191671466965907</v>
      </c>
      <c r="L83" s="164">
        <f t="shared" ca="1" si="7"/>
        <v>0.96510626438103575</v>
      </c>
      <c r="M83" s="20">
        <f t="shared" ca="1" si="8"/>
        <v>2.8119418268888507</v>
      </c>
      <c r="N83" s="20">
        <f t="shared" ca="1" si="9"/>
        <v>1.1732952066060176</v>
      </c>
      <c r="O83" s="20">
        <f t="shared" ca="1" si="0"/>
        <v>17197805.622104883</v>
      </c>
      <c r="P83" s="20">
        <f t="shared" ca="1" si="1"/>
        <v>42712571.563716725</v>
      </c>
      <c r="Q83" s="20">
        <f t="shared" ca="1" si="2"/>
        <v>282589.98788075056</v>
      </c>
      <c r="R83" s="20">
        <f t="shared" ca="1" si="3"/>
        <v>60192967.173702359</v>
      </c>
      <c r="T83" s="104" t="s">
        <v>94</v>
      </c>
      <c r="U83" s="105">
        <v>2.7910200000000001E-10</v>
      </c>
      <c r="V83" s="105">
        <v>3.9621099999999998E-10</v>
      </c>
      <c r="W83" s="104">
        <v>0.704426</v>
      </c>
      <c r="X83" s="104">
        <v>0.48120000000000002</v>
      </c>
      <c r="Y83" s="105">
        <v>-4.9764700000000001E-10</v>
      </c>
      <c r="Z83" s="105">
        <v>1.0600000000000001E-9</v>
      </c>
      <c r="AA83" s="105">
        <v>-5.0000000000000003E-10</v>
      </c>
      <c r="AB83" s="105">
        <v>1.0600000000000001E-9</v>
      </c>
      <c r="AD83">
        <f t="shared" ca="1" si="10"/>
        <v>-0.39085116655636398</v>
      </c>
      <c r="AE83">
        <f t="shared" ca="1" si="11"/>
        <v>-0.55231506206218439</v>
      </c>
      <c r="AF83">
        <f t="shared" ca="1" si="12"/>
        <v>-0.16439350300309968</v>
      </c>
      <c r="AG83">
        <f t="shared" ca="1" si="13"/>
        <v>-0.56769879826801983</v>
      </c>
      <c r="AH83">
        <f t="shared" ca="1" si="14"/>
        <v>-1.8978424145679429</v>
      </c>
      <c r="AI83">
        <f t="shared" ca="1" si="15"/>
        <v>-1.8019048470107635</v>
      </c>
    </row>
    <row r="84" spans="1:35">
      <c r="A84" s="20"/>
      <c r="B84" s="20"/>
      <c r="C84" s="20">
        <f ca="1"/>
        <v>0.47943043348033421</v>
      </c>
      <c r="D84" s="20">
        <f ca="1"/>
        <v>1.2691541714884642</v>
      </c>
      <c r="E84" s="20">
        <f ca="1"/>
        <v>-0.77559150670474442</v>
      </c>
      <c r="F84" s="20">
        <f ca="1"/>
        <v>-0.91684487774523316</v>
      </c>
      <c r="G84" s="20">
        <f ca="1"/>
        <v>1.4255212729231337</v>
      </c>
      <c r="H84" s="20">
        <f ca="1"/>
        <v>0.93400973816511579</v>
      </c>
      <c r="I84" s="164">
        <f t="shared" ca="1" si="4"/>
        <v>26.029312654661318</v>
      </c>
      <c r="J84" s="164">
        <f t="shared" ca="1" si="5"/>
        <v>19.676107930155485</v>
      </c>
      <c r="K84" s="164">
        <f t="shared" ca="1" si="6"/>
        <v>0.52669760083237027</v>
      </c>
      <c r="L84" s="164">
        <f t="shared" ca="1" si="7"/>
        <v>1.0037644875529244</v>
      </c>
      <c r="M84" s="20">
        <f t="shared" ca="1" si="8"/>
        <v>5.8833360387762852</v>
      </c>
      <c r="N84" s="20">
        <f t="shared" ca="1" si="9"/>
        <v>2.4559308109943165</v>
      </c>
      <c r="O84" s="20">
        <f t="shared" ca="1" si="0"/>
        <v>24371087.108162336</v>
      </c>
      <c r="P84" s="20">
        <f t="shared" ca="1" si="1"/>
        <v>50684731.470220499</v>
      </c>
      <c r="Q84" s="20">
        <f t="shared" ca="1" si="2"/>
        <v>593243.24205410329</v>
      </c>
      <c r="R84" s="20">
        <f t="shared" ca="1" si="3"/>
        <v>75649061.82043694</v>
      </c>
      <c r="T84" s="104" t="s">
        <v>95</v>
      </c>
      <c r="U84" s="105">
        <v>2.71453E-10</v>
      </c>
      <c r="V84" s="105">
        <v>2.00427E-10</v>
      </c>
      <c r="W84" s="104">
        <v>1.3543719999999999</v>
      </c>
      <c r="X84" s="104">
        <v>0.175679</v>
      </c>
      <c r="Y84" s="105">
        <v>-1.2147200000000001E-10</v>
      </c>
      <c r="Z84" s="105">
        <v>6.6399999999999998E-10</v>
      </c>
      <c r="AA84" s="105">
        <v>-1.2E-10</v>
      </c>
      <c r="AB84" s="105">
        <v>6.6399999999999998E-10</v>
      </c>
      <c r="AD84">
        <f t="shared" ca="1" si="10"/>
        <v>1.3177943336556592</v>
      </c>
      <c r="AE84">
        <f t="shared" ca="1" si="11"/>
        <v>1.5993650772333838</v>
      </c>
      <c r="AF84">
        <f t="shared" ca="1" si="12"/>
        <v>-0.30274908334208861</v>
      </c>
      <c r="AG84">
        <f t="shared" ca="1" si="13"/>
        <v>-0.39197960203216242</v>
      </c>
      <c r="AH84">
        <f t="shared" ca="1" si="14"/>
        <v>1.5148178208625391</v>
      </c>
      <c r="AI84">
        <f t="shared" ca="1" si="15"/>
        <v>1.6646778675522065</v>
      </c>
    </row>
    <row r="85" spans="1:35">
      <c r="A85" s="20"/>
      <c r="B85" s="20"/>
      <c r="C85" s="20">
        <f ca="1"/>
        <v>7.0188454758345856E-2</v>
      </c>
      <c r="D85" s="20">
        <f ca="1"/>
        <v>-0.23533366668968164</v>
      </c>
      <c r="E85" s="20">
        <f ca="1"/>
        <v>2.5864529050047804</v>
      </c>
      <c r="F85" s="20">
        <f ca="1"/>
        <v>2.2177009938638195</v>
      </c>
      <c r="G85" s="20">
        <f ca="1"/>
        <v>-1.0453916114203161</v>
      </c>
      <c r="H85" s="20">
        <f ca="1"/>
        <v>-0.21418371068787723</v>
      </c>
      <c r="I85" s="164">
        <f t="shared" ca="1" si="4"/>
        <v>22.915259401787363</v>
      </c>
      <c r="J85" s="164">
        <f t="shared" ca="1" si="5"/>
        <v>15.590088127020406</v>
      </c>
      <c r="K85" s="164">
        <f t="shared" ca="1" si="6"/>
        <v>0.91891518429936347</v>
      </c>
      <c r="L85" s="164">
        <f t="shared" ca="1" si="7"/>
        <v>1.7735155009773891</v>
      </c>
      <c r="M85" s="20">
        <f t="shared" ca="1" si="8"/>
        <v>4.842720265518965</v>
      </c>
      <c r="N85" s="20">
        <f t="shared" ca="1" si="9"/>
        <v>2.0113738916153707</v>
      </c>
      <c r="O85" s="20">
        <f t="shared" ca="1" si="0"/>
        <v>20531540.149949674</v>
      </c>
      <c r="P85" s="20">
        <f t="shared" ca="1" si="1"/>
        <v>66543208.820341729</v>
      </c>
      <c r="Q85" s="20">
        <f t="shared" ca="1" si="2"/>
        <v>471282.38668230642</v>
      </c>
      <c r="R85" s="20">
        <f t="shared" ca="1" si="3"/>
        <v>87546031.356973708</v>
      </c>
      <c r="T85" s="104" t="s">
        <v>96</v>
      </c>
      <c r="U85" s="104">
        <v>-597426.78570000001</v>
      </c>
      <c r="V85" s="105">
        <v>4.8556200000000002E-11</v>
      </c>
      <c r="W85" s="105">
        <v>-1.2E+16</v>
      </c>
      <c r="X85" s="104">
        <v>0</v>
      </c>
      <c r="Y85" s="104">
        <v>-597426.78570000001</v>
      </c>
      <c r="Z85" s="104">
        <v>-597427</v>
      </c>
      <c r="AA85" s="104">
        <v>-597427</v>
      </c>
      <c r="AB85" s="104">
        <v>-597427</v>
      </c>
      <c r="AD85">
        <f t="shared" ca="1" si="10"/>
        <v>0.56195616548236915</v>
      </c>
      <c r="AE85">
        <f t="shared" ca="1" si="11"/>
        <v>0.22821749228872673</v>
      </c>
      <c r="AF85">
        <f t="shared" ca="1" si="12"/>
        <v>3.2628653118123943</v>
      </c>
      <c r="AG85">
        <f t="shared" ca="1" si="13"/>
        <v>3.1068886408063143</v>
      </c>
      <c r="AH85">
        <f t="shared" ca="1" si="14"/>
        <v>0.35857807279885051</v>
      </c>
      <c r="AI85">
        <f t="shared" ca="1" si="15"/>
        <v>0.46317268004154177</v>
      </c>
    </row>
    <row r="86" spans="1:35">
      <c r="A86" s="20"/>
      <c r="B86" s="20"/>
      <c r="C86" s="20">
        <f ca="1"/>
        <v>-0.80228942963589311</v>
      </c>
      <c r="D86" s="20">
        <f ca="1"/>
        <v>0.95676156434843651</v>
      </c>
      <c r="E86" s="20">
        <f ca="1"/>
        <v>-0.3133063970750512</v>
      </c>
      <c r="F86" s="20">
        <f ca="1"/>
        <v>-0.4086605824188389</v>
      </c>
      <c r="G86" s="20">
        <f ca="1"/>
        <v>-1.6045134174335363</v>
      </c>
      <c r="H86" s="20">
        <f ca="1"/>
        <v>0.40660392618195679</v>
      </c>
      <c r="I86" s="164">
        <f t="shared" ca="1" si="4"/>
        <v>21.225067853931282</v>
      </c>
      <c r="J86" s="164">
        <f t="shared" ca="1" si="5"/>
        <v>15.815393947565923</v>
      </c>
      <c r="K86" s="164">
        <f t="shared" ca="1" si="6"/>
        <v>0.44975440730636151</v>
      </c>
      <c r="L86" s="164">
        <f t="shared" ca="1" si="7"/>
        <v>0.8883882378988418</v>
      </c>
      <c r="M86" s="20">
        <f t="shared" ca="1" si="8"/>
        <v>3.1888146571006493</v>
      </c>
      <c r="N86" s="20">
        <f t="shared" ca="1" si="9"/>
        <v>1.446602696632195</v>
      </c>
      <c r="O86" s="20">
        <f t="shared" ca="1" si="0"/>
        <v>19750367.862575404</v>
      </c>
      <c r="P86" s="20">
        <f t="shared" ca="1" si="1"/>
        <v>43051600.920732975</v>
      </c>
      <c r="Q86" s="20">
        <f t="shared" ca="1" si="2"/>
        <v>514623.46708260925</v>
      </c>
      <c r="R86" s="20">
        <f t="shared" ca="1" si="3"/>
        <v>63316592.250390992</v>
      </c>
      <c r="T86" s="106" t="s">
        <v>97</v>
      </c>
      <c r="U86" s="106">
        <v>1672795</v>
      </c>
      <c r="V86" s="107">
        <v>1.1969499999999999E-10</v>
      </c>
      <c r="W86" s="107">
        <v>1.4E+16</v>
      </c>
      <c r="X86" s="106">
        <v>0</v>
      </c>
      <c r="Y86" s="106">
        <v>1672795</v>
      </c>
      <c r="Z86" s="106">
        <v>1672795</v>
      </c>
      <c r="AA86" s="106">
        <v>1672795</v>
      </c>
      <c r="AB86" s="106">
        <v>1672795</v>
      </c>
      <c r="AD86">
        <f t="shared" ca="1" si="10"/>
        <v>0.15171549852700966</v>
      </c>
      <c r="AE86">
        <f t="shared" ca="1" si="11"/>
        <v>0.30382347233755813</v>
      </c>
      <c r="AF86">
        <f t="shared" ca="1" si="12"/>
        <v>-1.0022326608512595</v>
      </c>
      <c r="AG86">
        <f t="shared" ca="1" si="13"/>
        <v>-0.91641710045981017</v>
      </c>
      <c r="AH86">
        <f t="shared" ca="1" si="14"/>
        <v>-1.4790948254437228</v>
      </c>
      <c r="AI86">
        <f t="shared" ca="1" si="15"/>
        <v>-1.0632359550481216</v>
      </c>
    </row>
    <row r="87" spans="1:35">
      <c r="A87" s="20"/>
      <c r="B87" s="20"/>
      <c r="C87" s="20">
        <f ca="1"/>
        <v>-0.53889535699240798</v>
      </c>
      <c r="D87" s="20">
        <f ca="1"/>
        <v>0.37116153604523433</v>
      </c>
      <c r="E87" s="20">
        <f ca="1"/>
        <v>6.8204476901113739E-2</v>
      </c>
      <c r="F87" s="20">
        <f ca="1"/>
        <v>0.77613671142704976</v>
      </c>
      <c r="G87" s="20">
        <f ca="1"/>
        <v>-1.241231053882426</v>
      </c>
      <c r="H87" s="20">
        <f ca="1"/>
        <v>-1.9562836240169506</v>
      </c>
      <c r="I87" s="164">
        <f t="shared" ca="1" si="4"/>
        <v>20.226329564331909</v>
      </c>
      <c r="J87" s="164">
        <f t="shared" ca="1" si="5"/>
        <v>14.308684241151752</v>
      </c>
      <c r="K87" s="164">
        <f t="shared" ca="1" si="6"/>
        <v>0.50379581985879363</v>
      </c>
      <c r="L87" s="164">
        <f t="shared" ca="1" si="7"/>
        <v>1.0064054395460063</v>
      </c>
      <c r="M87" s="20">
        <f t="shared" ca="1" si="8"/>
        <v>2.2572074775300472</v>
      </c>
      <c r="N87" s="20">
        <f t="shared" ca="1" si="9"/>
        <v>0.87371122729840078</v>
      </c>
      <c r="O87" s="20">
        <f t="shared" ca="1" si="0"/>
        <v>18414300.136981241</v>
      </c>
      <c r="P87" s="20">
        <f t="shared" ca="1" si="1"/>
        <v>44963175.844767809</v>
      </c>
      <c r="Q87" s="20">
        <f t="shared" ca="1" si="2"/>
        <v>112860.56447760141</v>
      </c>
      <c r="R87" s="20">
        <f t="shared" ca="1" si="3"/>
        <v>63490336.54622665</v>
      </c>
      <c r="AD87">
        <f t="shared" ca="1" si="10"/>
        <v>-9.0696707686429956E-2</v>
      </c>
      <c r="AE87">
        <f t="shared" ca="1" si="11"/>
        <v>-0.20178381169404278</v>
      </c>
      <c r="AF87">
        <f t="shared" ca="1" si="12"/>
        <v>-0.51094709219278589</v>
      </c>
      <c r="AG87">
        <f t="shared" ca="1" si="13"/>
        <v>-0.37997527479088056</v>
      </c>
      <c r="AH87">
        <f t="shared" ca="1" si="14"/>
        <v>-2.5142139138555026</v>
      </c>
      <c r="AI87">
        <f t="shared" ca="1" si="15"/>
        <v>-2.6115912775718901</v>
      </c>
    </row>
    <row r="88" spans="1:35">
      <c r="A88" s="20"/>
      <c r="B88" s="20"/>
      <c r="C88" s="20">
        <f ca="1"/>
        <v>1.5269257430042393</v>
      </c>
      <c r="D88" s="20">
        <f ca="1"/>
        <v>3.043300365158557E-2</v>
      </c>
      <c r="E88" s="20">
        <f ca="1"/>
        <v>1.0603129284842174</v>
      </c>
      <c r="F88" s="20">
        <f ca="1"/>
        <v>-1.3849264584366709</v>
      </c>
      <c r="G88" s="20">
        <f ca="1"/>
        <v>0.43443908421764393</v>
      </c>
      <c r="H88" s="20">
        <f ca="1"/>
        <v>-0.49192107328718282</v>
      </c>
      <c r="I88" s="164">
        <f t="shared" ca="1" si="4"/>
        <v>26.808138683850053</v>
      </c>
      <c r="J88" s="164">
        <f t="shared" ca="1" si="5"/>
        <v>18.994200500612319</v>
      </c>
      <c r="K88" s="164">
        <f t="shared" ca="1" si="6"/>
        <v>0.62919057994596617</v>
      </c>
      <c r="L88" s="164">
        <f t="shared" ca="1" si="7"/>
        <v>0.92126165577254948</v>
      </c>
      <c r="M88" s="20">
        <f t="shared" ca="1" si="8"/>
        <v>4.3780876296890323</v>
      </c>
      <c r="N88" s="20">
        <f t="shared" ca="1" si="9"/>
        <v>1.709067149229015</v>
      </c>
      <c r="O88" s="20">
        <f t="shared" ca="1" si="0"/>
        <v>24422770.405202325</v>
      </c>
      <c r="P88" s="20">
        <f t="shared" ca="1" si="1"/>
        <v>49428803.975077696</v>
      </c>
      <c r="Q88" s="20">
        <f t="shared" ca="1" si="2"/>
        <v>243169.16171395557</v>
      </c>
      <c r="R88" s="20">
        <f t="shared" ca="1" si="3"/>
        <v>74094743.541993976</v>
      </c>
      <c r="AD88">
        <f t="shared" ca="1" si="10"/>
        <v>1.5068297776335082</v>
      </c>
      <c r="AE88">
        <f t="shared" ca="1" si="11"/>
        <v>1.3705370807423887</v>
      </c>
      <c r="AF88">
        <f t="shared" ca="1" si="12"/>
        <v>0.62900527223605596</v>
      </c>
      <c r="AG88">
        <f t="shared" ca="1" si="13"/>
        <v>-0.76699247376113899</v>
      </c>
      <c r="AH88">
        <f t="shared" ca="1" si="14"/>
        <v>-0.15768041145663075</v>
      </c>
      <c r="AI88">
        <f t="shared" ca="1" si="15"/>
        <v>-0.3538725696513112</v>
      </c>
    </row>
    <row r="89" spans="1:35">
      <c r="A89" s="20"/>
      <c r="B89" s="20"/>
      <c r="C89" s="20">
        <f ca="1"/>
        <v>6.6004596849577005E-2</v>
      </c>
      <c r="D89" s="20">
        <f ca="1"/>
        <v>-1.0566516256882792</v>
      </c>
      <c r="E89" s="20">
        <f ca="1"/>
        <v>0.57528532251444453</v>
      </c>
      <c r="F89" s="20">
        <f ca="1"/>
        <v>-0.40374840356662878</v>
      </c>
      <c r="G89" s="20">
        <f ca="1"/>
        <v>-0.72511785350843061</v>
      </c>
      <c r="H89" s="20">
        <f ca="1"/>
        <v>-1.289884895801005</v>
      </c>
      <c r="I89" s="164">
        <f t="shared" ca="1" si="4"/>
        <v>17.176088965123061</v>
      </c>
      <c r="J89" s="164">
        <f t="shared" ca="1" si="5"/>
        <v>11.773135859401428</v>
      </c>
      <c r="K89" s="164">
        <f t="shared" ca="1" si="6"/>
        <v>0.52715225925126907</v>
      </c>
      <c r="L89" s="164">
        <f t="shared" ca="1" si="7"/>
        <v>0.89291802077800542</v>
      </c>
      <c r="M89" s="20">
        <f t="shared" ca="1" si="8"/>
        <v>3.052488523934259</v>
      </c>
      <c r="N89" s="20">
        <f t="shared" ca="1" si="9"/>
        <v>1.1036918074111086</v>
      </c>
      <c r="O89" s="20">
        <f t="shared" ca="1" si="0"/>
        <v>15435594.376050053</v>
      </c>
      <c r="P89" s="20">
        <f t="shared" ca="1" si="1"/>
        <v>39125636.842650406</v>
      </c>
      <c r="Q89" s="20">
        <f t="shared" ca="1" si="2"/>
        <v>22448.729694476504</v>
      </c>
      <c r="R89" s="20">
        <f t="shared" ca="1" si="3"/>
        <v>54583679.948394939</v>
      </c>
      <c r="AD89">
        <f t="shared" ca="1" si="10"/>
        <v>-0.83104636768857776</v>
      </c>
      <c r="AE89">
        <f t="shared" ca="1" si="11"/>
        <v>-1.0526389733552257</v>
      </c>
      <c r="AF89">
        <f t="shared" ca="1" si="12"/>
        <v>-0.29861582498846317</v>
      </c>
      <c r="AG89">
        <f t="shared" ca="1" si="13"/>
        <v>-0.89582717828179403</v>
      </c>
      <c r="AH89">
        <f t="shared" ca="1" si="14"/>
        <v>-1.6305683067397114</v>
      </c>
      <c r="AI89">
        <f t="shared" ca="1" si="15"/>
        <v>-1.9900221421321389</v>
      </c>
    </row>
    <row r="90" spans="1:35">
      <c r="A90" s="20"/>
      <c r="B90" s="20"/>
      <c r="C90" s="20">
        <f ca="1"/>
        <v>-0.17754476391618815</v>
      </c>
      <c r="D90" s="20">
        <f ca="1"/>
        <v>1.3917181456009324</v>
      </c>
      <c r="E90" s="20">
        <f ca="1"/>
        <v>-1.3909931032270562</v>
      </c>
      <c r="F90" s="20">
        <f ca="1"/>
        <v>-0.2749287812937844</v>
      </c>
      <c r="G90" s="20">
        <f ca="1"/>
        <v>1.6342779985975244</v>
      </c>
      <c r="H90" s="20">
        <f ca="1"/>
        <v>-1.7776040680301348</v>
      </c>
      <c r="I90" s="164">
        <f t="shared" ca="1" si="4"/>
        <v>23.016593087429815</v>
      </c>
      <c r="J90" s="164">
        <f t="shared" ca="1" si="5"/>
        <v>17.352431249829113</v>
      </c>
      <c r="K90" s="164">
        <f t="shared" ca="1" si="6"/>
        <v>0.41828467774603484</v>
      </c>
      <c r="L90" s="164">
        <f t="shared" ca="1" si="7"/>
        <v>0.83934253147663018</v>
      </c>
      <c r="M90" s="20">
        <f t="shared" ca="1" si="8"/>
        <v>4.1519333834906451</v>
      </c>
      <c r="N90" s="20">
        <f t="shared" ca="1" si="9"/>
        <v>1.5448854539885197</v>
      </c>
      <c r="O90" s="20">
        <f t="shared" ca="1" si="0"/>
        <v>21525373.763208382</v>
      </c>
      <c r="P90" s="20">
        <f t="shared" ca="1" si="1"/>
        <v>43629773.643505841</v>
      </c>
      <c r="Q90" s="20">
        <f t="shared" ca="1" si="2"/>
        <v>103637.44720607065</v>
      </c>
      <c r="R90" s="20">
        <f t="shared" ca="1" si="3"/>
        <v>65258784.853920296</v>
      </c>
      <c r="AD90">
        <f t="shared" ca="1" si="10"/>
        <v>0.58655172024995494</v>
      </c>
      <c r="AE90">
        <f t="shared" ca="1" si="11"/>
        <v>0.81960780195607841</v>
      </c>
      <c r="AF90">
        <f t="shared" ca="1" si="12"/>
        <v>-1.2883211113996835</v>
      </c>
      <c r="AG90">
        <f t="shared" ca="1" si="13"/>
        <v>-1.1393521296516813</v>
      </c>
      <c r="AH90">
        <f t="shared" ca="1" si="14"/>
        <v>-0.40896290723261619</v>
      </c>
      <c r="AI90">
        <f t="shared" ca="1" si="15"/>
        <v>-0.7976068811121092</v>
      </c>
    </row>
    <row r="91" spans="1:35">
      <c r="A91" s="20"/>
      <c r="B91" s="20"/>
      <c r="C91" s="20">
        <f ca="1"/>
        <v>0.49290614705094982</v>
      </c>
      <c r="D91" s="20">
        <f ca="1"/>
        <v>0.67801482565554327</v>
      </c>
      <c r="E91" s="20">
        <f ca="1"/>
        <v>-0.76472184747396132</v>
      </c>
      <c r="F91" s="20">
        <f ca="1"/>
        <v>9.7435422482366529E-2</v>
      </c>
      <c r="G91" s="20">
        <f ca="1"/>
        <v>0.44937528951434325</v>
      </c>
      <c r="H91" s="20">
        <f ca="1"/>
        <v>-0.28896202023483741</v>
      </c>
      <c r="I91" s="164">
        <f t="shared" ca="1" si="4"/>
        <v>24.46772879625621</v>
      </c>
      <c r="J91" s="164">
        <f t="shared" ca="1" si="5"/>
        <v>17.886021634079178</v>
      </c>
      <c r="K91" s="164">
        <f t="shared" ca="1" si="6"/>
        <v>0.50618515261279029</v>
      </c>
      <c r="L91" s="164">
        <f t="shared" ca="1" si="7"/>
        <v>1.0498485993685978</v>
      </c>
      <c r="M91" s="20">
        <f t="shared" ca="1" si="8"/>
        <v>4.4269330677206815</v>
      </c>
      <c r="N91" s="20">
        <f t="shared" ca="1" si="9"/>
        <v>1.8439881221151024</v>
      </c>
      <c r="O91" s="20">
        <f t="shared" ca="1" si="0"/>
        <v>22583758.723232802</v>
      </c>
      <c r="P91" s="20">
        <f t="shared" ca="1" si="1"/>
        <v>50262889.215975411</v>
      </c>
      <c r="Q91" s="20">
        <f t="shared" ca="1" si="2"/>
        <v>439682.71751288348</v>
      </c>
      <c r="R91" s="20">
        <f t="shared" ca="1" si="3"/>
        <v>73286330.6567211</v>
      </c>
      <c r="AD91">
        <f t="shared" ca="1" si="10"/>
        <v>0.93876912530490519</v>
      </c>
      <c r="AE91">
        <f t="shared" ca="1" si="11"/>
        <v>0.99866497787891939</v>
      </c>
      <c r="AF91">
        <f t="shared" ca="1" si="12"/>
        <v>-0.48922588533827038</v>
      </c>
      <c r="AG91">
        <f t="shared" ca="1" si="13"/>
        <v>-0.18250636650637397</v>
      </c>
      <c r="AH91">
        <f t="shared" ca="1" si="14"/>
        <v>-0.10340770253257534</v>
      </c>
      <c r="AI91">
        <f t="shared" ca="1" si="15"/>
        <v>1.0778708419195315E-2</v>
      </c>
    </row>
    <row r="92" spans="1:35">
      <c r="A92" s="20"/>
      <c r="B92" s="20"/>
      <c r="C92" s="20">
        <f ca="1"/>
        <v>-3.131163007120398E-2</v>
      </c>
      <c r="D92" s="20">
        <f ca="1"/>
        <v>0.21570343397803746</v>
      </c>
      <c r="E92" s="20">
        <f ca="1"/>
        <v>0.52436798108366056</v>
      </c>
      <c r="F92" s="20">
        <f ca="1"/>
        <v>7.7875727563342378E-2</v>
      </c>
      <c r="G92" s="20">
        <f ca="1"/>
        <v>-1.1218942394756883</v>
      </c>
      <c r="H92" s="20">
        <f ca="1"/>
        <v>-0.95491746850983783</v>
      </c>
      <c r="I92" s="164">
        <f t="shared" ca="1" si="4"/>
        <v>21.89247605751396</v>
      </c>
      <c r="J92" s="164">
        <f t="shared" ca="1" si="5"/>
        <v>15.519280419239397</v>
      </c>
      <c r="K92" s="164">
        <f t="shared" ca="1" si="6"/>
        <v>0.55436658020893559</v>
      </c>
      <c r="L92" s="164">
        <f t="shared" ca="1" si="7"/>
        <v>1.0084192628610689</v>
      </c>
      <c r="M92" s="20">
        <f t="shared" ca="1" si="8"/>
        <v>3.0020683598056488</v>
      </c>
      <c r="N92" s="20">
        <f t="shared" ca="1" si="9"/>
        <v>1.2220312495970398</v>
      </c>
      <c r="O92" s="20">
        <f t="shared" ref="O92:O155" ca="1" si="16">(I92+J92)/2*$C$4*365-$C$5-$C$6</f>
        <v>19948366.317575879</v>
      </c>
      <c r="P92" s="20">
        <f t="shared" ref="P92:P155" ca="1" si="17">(L92/1.7*42+I92)*$C$7*365-$C$8-$C$9</f>
        <v>46674236.782485664</v>
      </c>
      <c r="Q92" s="20">
        <f t="shared" ref="Q92:Q155" ca="1" si="18">(N92-M92/2.8)*$C$10*365-$C$11-$C$12</f>
        <v>250528.71347643354</v>
      </c>
      <c r="R92" s="20">
        <f t="shared" ref="R92:R155" ca="1" si="19">O92+P92+Q92</f>
        <v>66873131.813537978</v>
      </c>
      <c r="AD92">
        <f t="shared" ca="1" si="10"/>
        <v>0.31370778094999002</v>
      </c>
      <c r="AE92">
        <f t="shared" ca="1" si="11"/>
        <v>0.20445651652328767</v>
      </c>
      <c r="AF92">
        <f t="shared" ca="1" si="12"/>
        <v>-5.121290719149546E-2</v>
      </c>
      <c r="AG92">
        <f t="shared" ca="1" si="13"/>
        <v>-0.37082153244968752</v>
      </c>
      <c r="AH92">
        <f t="shared" ca="1" si="14"/>
        <v>-1.6865907113270562</v>
      </c>
      <c r="AI92">
        <f t="shared" ca="1" si="15"/>
        <v>-1.6701858118998929</v>
      </c>
    </row>
    <row r="93" spans="1:35">
      <c r="A93" s="20"/>
      <c r="B93" s="20"/>
      <c r="C93" s="20">
        <f ca="1"/>
        <v>0.57512615158307456</v>
      </c>
      <c r="D93" s="20">
        <f ca="1"/>
        <v>0.84165252032086679</v>
      </c>
      <c r="E93" s="20">
        <f ca="1"/>
        <v>0.61553936036104462</v>
      </c>
      <c r="F93" s="20">
        <f ca="1"/>
        <v>-0.79943253550568671</v>
      </c>
      <c r="G93" s="20">
        <f ca="1"/>
        <v>-0.58614195411573744</v>
      </c>
      <c r="H93" s="20">
        <f ca="1"/>
        <v>-1.3182552834121264</v>
      </c>
      <c r="I93" s="164">
        <f t="shared" ref="I93:I156" ca="1" si="20">$C$14+AD93*$D$14</f>
        <v>26.111334306659611</v>
      </c>
      <c r="J93" s="164">
        <f t="shared" ref="J93:J156" ca="1" si="21">$C$15+AE93*$D$15</f>
        <v>18.719423207405665</v>
      </c>
      <c r="K93" s="164">
        <f t="shared" ref="K93:K156" ca="1" si="22">$C$16+AF93*$D$16</f>
        <v>0.54366981388426305</v>
      </c>
      <c r="L93" s="164">
        <f t="shared" ref="L93:L156" ca="1" si="23">$C$17+AG93*$D$17</f>
        <v>0.84905329097491533</v>
      </c>
      <c r="M93" s="20">
        <f t="shared" ref="M93:M156" ca="1" si="24">$C$18+AH93*$D$18</f>
        <v>2.9317408341093829</v>
      </c>
      <c r="N93" s="20">
        <f t="shared" ref="N93:N156" ca="1" si="25">$C$19+AI93*$D$19</f>
        <v>1.159149879353969</v>
      </c>
      <c r="O93" s="20">
        <f t="shared" ca="1" si="16"/>
        <v>23904659.905738022</v>
      </c>
      <c r="P93" s="20">
        <f t="shared" ca="1" si="17"/>
        <v>46955024.019893289</v>
      </c>
      <c r="Q93" s="20">
        <f t="shared" ca="1" si="18"/>
        <v>187356.61936463494</v>
      </c>
      <c r="R93" s="20">
        <f t="shared" ca="1" si="19"/>
        <v>71047040.544995949</v>
      </c>
      <c r="AD93">
        <f t="shared" ref="AD93:AD156" ca="1" si="26">SUMPRODUCT(C93:H93,$J$9:$O$9)</f>
        <v>1.3377025016164101</v>
      </c>
      <c r="AE93">
        <f t="shared" ref="AE93:AE156" ca="1" si="27">SUMPRODUCT(C93:H93,$J$10:$O$10)</f>
        <v>1.278329935371028</v>
      </c>
      <c r="AF93">
        <f t="shared" ref="AF93:AF156" ca="1" si="28">SUMPRODUCT(C93:H93,$J$11:$O$11)</f>
        <v>-0.1484562374157905</v>
      </c>
      <c r="AG93">
        <f t="shared" ref="AG93:AG156" ca="1" si="29">SUMPRODUCT(C93:H93,$J$12:$O$12)</f>
        <v>-1.0952123137503853</v>
      </c>
      <c r="AH93">
        <f t="shared" ref="AH93:AH156" ca="1" si="30">SUMPRODUCT(C93:H93,$J$13:$O$13)</f>
        <v>-1.7647324065451298</v>
      </c>
      <c r="AI93">
        <f t="shared" ref="AI93:AI156" ca="1" si="31">SUMPRODUCT(C93:H93,$J$14:$O$14)</f>
        <v>-1.8401354612054894</v>
      </c>
    </row>
    <row r="94" spans="1:35">
      <c r="A94" s="20"/>
      <c r="B94" s="20"/>
      <c r="C94" s="20">
        <f ca="1"/>
        <v>-1.0442967612409275</v>
      </c>
      <c r="D94" s="20">
        <f ca="1"/>
        <v>-1.9427610046903632</v>
      </c>
      <c r="E94" s="20">
        <f ca="1"/>
        <v>2.1379922576873582</v>
      </c>
      <c r="F94" s="20">
        <f ca="1"/>
        <v>-0.59112228808929079</v>
      </c>
      <c r="G94" s="20">
        <f ca="1"/>
        <v>0.87786869236564991</v>
      </c>
      <c r="H94" s="20">
        <f ca="1"/>
        <v>0.91550096205349518</v>
      </c>
      <c r="I94" s="164">
        <f t="shared" ca="1" si="20"/>
        <v>9.9983876677818841</v>
      </c>
      <c r="J94" s="164">
        <f t="shared" ca="1" si="21"/>
        <v>7.0108296157695396</v>
      </c>
      <c r="K94" s="164">
        <f t="shared" ca="1" si="22"/>
        <v>0.78304037600117782</v>
      </c>
      <c r="L94" s="164">
        <f t="shared" ca="1" si="23"/>
        <v>1.2892907635239115</v>
      </c>
      <c r="M94" s="20">
        <f t="shared" ca="1" si="24"/>
        <v>6.6645180129177604</v>
      </c>
      <c r="N94" s="20">
        <f t="shared" ca="1" si="25"/>
        <v>2.4576610268423904</v>
      </c>
      <c r="O94" s="20">
        <f t="shared" ca="1" si="16"/>
        <v>9068406.2547130492</v>
      </c>
      <c r="P94" s="20">
        <f t="shared" ca="1" si="17"/>
        <v>41733299.491013154</v>
      </c>
      <c r="Q94" s="20">
        <f t="shared" ca="1" si="18"/>
        <v>129438.50260440008</v>
      </c>
      <c r="R94" s="20">
        <f t="shared" ca="1" si="19"/>
        <v>50931144.248330608</v>
      </c>
      <c r="AD94">
        <f t="shared" ca="1" si="26"/>
        <v>-2.57320687675197</v>
      </c>
      <c r="AE94">
        <f t="shared" ca="1" si="27"/>
        <v>-2.6507283168558593</v>
      </c>
      <c r="AF94">
        <f t="shared" ca="1" si="28"/>
        <v>2.0276397818288885</v>
      </c>
      <c r="AG94">
        <f t="shared" ca="1" si="29"/>
        <v>0.90586710692687045</v>
      </c>
      <c r="AH94">
        <f t="shared" ca="1" si="30"/>
        <v>2.382797792130845</v>
      </c>
      <c r="AI94">
        <f t="shared" ca="1" si="31"/>
        <v>1.6693541266010556</v>
      </c>
    </row>
    <row r="95" spans="1:35">
      <c r="A95" s="20"/>
      <c r="B95" s="20"/>
      <c r="C95" s="20">
        <f ca="1"/>
        <v>-2.4966985464324402E-2</v>
      </c>
      <c r="D95" s="20">
        <f ca="1"/>
        <v>0.15495274583461321</v>
      </c>
      <c r="E95" s="20">
        <f ca="1"/>
        <v>-1.5553472097362886</v>
      </c>
      <c r="F95" s="20">
        <f ca="1"/>
        <v>-0.14123337958334878</v>
      </c>
      <c r="G95" s="20">
        <f ca="1"/>
        <v>0.51455774049455538</v>
      </c>
      <c r="H95" s="20">
        <f ca="1"/>
        <v>-0.8303062679561668</v>
      </c>
      <c r="I95" s="164">
        <f t="shared" ca="1" si="20"/>
        <v>19.669267193153637</v>
      </c>
      <c r="J95" s="164">
        <f t="shared" ca="1" si="21"/>
        <v>14.49616011432787</v>
      </c>
      <c r="K95" s="164">
        <f t="shared" ca="1" si="22"/>
        <v>0.37941354663618931</v>
      </c>
      <c r="L95" s="164">
        <f t="shared" ca="1" si="23"/>
        <v>0.84988952923713512</v>
      </c>
      <c r="M95" s="20">
        <f t="shared" ca="1" si="24"/>
        <v>3.8524882250914558</v>
      </c>
      <c r="N95" s="20">
        <f t="shared" ca="1" si="25"/>
        <v>1.5255949773284552</v>
      </c>
      <c r="O95" s="20">
        <f t="shared" ca="1" si="16"/>
        <v>18217212.593124125</v>
      </c>
      <c r="P95" s="20">
        <f t="shared" ca="1" si="17"/>
        <v>40551725.278561205</v>
      </c>
      <c r="Q95" s="20">
        <f t="shared" ca="1" si="18"/>
        <v>250264.99278163075</v>
      </c>
      <c r="R95" s="20">
        <f t="shared" ca="1" si="19"/>
        <v>59019202.864466958</v>
      </c>
      <c r="AD95">
        <f t="shared" ca="1" si="26"/>
        <v>-0.22590602107921454</v>
      </c>
      <c r="AE95">
        <f t="shared" ca="1" si="27"/>
        <v>-0.1388724448564195</v>
      </c>
      <c r="AF95">
        <f t="shared" ca="1" si="28"/>
        <v>-1.6416950305800977</v>
      </c>
      <c r="AG95">
        <f t="shared" ca="1" si="29"/>
        <v>-1.091411230740295</v>
      </c>
      <c r="AH95">
        <f t="shared" ca="1" si="30"/>
        <v>-0.74167974989838192</v>
      </c>
      <c r="AI95">
        <f t="shared" ca="1" si="31"/>
        <v>-0.84974330451768898</v>
      </c>
    </row>
    <row r="96" spans="1:35">
      <c r="A96" s="20"/>
      <c r="B96" s="20"/>
      <c r="C96" s="20">
        <f ca="1"/>
        <v>-0.5852502350589327</v>
      </c>
      <c r="D96" s="20">
        <f ca="1"/>
        <v>0.70485695327126063</v>
      </c>
      <c r="E96" s="20">
        <f ca="1"/>
        <v>0.46406755677269101</v>
      </c>
      <c r="F96" s="20">
        <f ca="1"/>
        <v>-0.48757289998900116</v>
      </c>
      <c r="G96" s="20">
        <f ca="1"/>
        <v>-0.61736128071940599</v>
      </c>
      <c r="H96" s="20">
        <f ca="1"/>
        <v>0.31958277320756373</v>
      </c>
      <c r="I96" s="164">
        <f t="shared" ca="1" si="20"/>
        <v>21.208479228514243</v>
      </c>
      <c r="J96" s="164">
        <f t="shared" ca="1" si="21"/>
        <v>15.693698857383247</v>
      </c>
      <c r="K96" s="164">
        <f t="shared" ca="1" si="22"/>
        <v>0.5673478363086234</v>
      </c>
      <c r="L96" s="164">
        <f t="shared" ca="1" si="23"/>
        <v>1.016036754076888</v>
      </c>
      <c r="M96" s="20">
        <f t="shared" ca="1" si="24"/>
        <v>4.2299649997064446</v>
      </c>
      <c r="N96" s="20">
        <f t="shared" ca="1" si="25"/>
        <v>1.7615247247194026</v>
      </c>
      <c r="O96" s="20">
        <f t="shared" ca="1" si="16"/>
        <v>19676625.996976126</v>
      </c>
      <c r="P96" s="20">
        <f t="shared" ca="1" si="17"/>
        <v>46179834.951252438</v>
      </c>
      <c r="Q96" s="20">
        <f t="shared" ca="1" si="18"/>
        <v>419412.35842844198</v>
      </c>
      <c r="R96" s="20">
        <f t="shared" ca="1" si="19"/>
        <v>66275873.306657009</v>
      </c>
      <c r="AD96">
        <f t="shared" ca="1" si="26"/>
        <v>0.14768913313452425</v>
      </c>
      <c r="AE96">
        <f t="shared" ca="1" si="27"/>
        <v>0.26298619375276694</v>
      </c>
      <c r="AF96">
        <f t="shared" ca="1" si="28"/>
        <v>6.6798511896575416E-2</v>
      </c>
      <c r="AG96">
        <f t="shared" ca="1" si="29"/>
        <v>-0.33619657237778222</v>
      </c>
      <c r="AH96">
        <f t="shared" ca="1" si="30"/>
        <v>-0.32226111143728331</v>
      </c>
      <c r="AI96">
        <f t="shared" ca="1" si="31"/>
        <v>-0.21209533859620938</v>
      </c>
    </row>
    <row r="97" spans="1:35">
      <c r="A97" s="20"/>
      <c r="B97" s="20"/>
      <c r="C97" s="20">
        <f ca="1"/>
        <v>-1.2025008521352487</v>
      </c>
      <c r="D97" s="20">
        <f ca="1"/>
        <v>-1.5443150993406256</v>
      </c>
      <c r="E97" s="20">
        <f ca="1"/>
        <v>-0.32140436695287983</v>
      </c>
      <c r="F97" s="20">
        <f ca="1"/>
        <v>0.76911093272292608</v>
      </c>
      <c r="G97" s="20">
        <f ca="1"/>
        <v>-0.69883961681434426</v>
      </c>
      <c r="H97" s="20">
        <f ca="1"/>
        <v>0.77770161267439752</v>
      </c>
      <c r="I97" s="164">
        <f t="shared" ca="1" si="20"/>
        <v>10.485750360691137</v>
      </c>
      <c r="J97" s="164">
        <f t="shared" ca="1" si="21"/>
        <v>7.4375349296442668</v>
      </c>
      <c r="K97" s="164">
        <f t="shared" ca="1" si="22"/>
        <v>0.52459935988315942</v>
      </c>
      <c r="L97" s="164">
        <f t="shared" ca="1" si="23"/>
        <v>1.2027217672001049</v>
      </c>
      <c r="M97" s="20">
        <f t="shared" ca="1" si="24"/>
        <v>4.7351263384001898</v>
      </c>
      <c r="N97" s="20">
        <f t="shared" ca="1" si="25"/>
        <v>1.9256056597722278</v>
      </c>
      <c r="O97" s="20">
        <f t="shared" ca="1" si="16"/>
        <v>9555846.7303507086</v>
      </c>
      <c r="P97" s="20">
        <f t="shared" ca="1" si="17"/>
        <v>40086555.695437059</v>
      </c>
      <c r="Q97" s="20">
        <f t="shared" ca="1" si="18"/>
        <v>392089.21133720304</v>
      </c>
      <c r="R97" s="20">
        <f t="shared" ca="1" si="19"/>
        <v>50034491.637124971</v>
      </c>
      <c r="AD97">
        <f t="shared" ca="1" si="26"/>
        <v>-2.4549149609972973</v>
      </c>
      <c r="AE97">
        <f t="shared" ca="1" si="27"/>
        <v>-2.5075386142133334</v>
      </c>
      <c r="AF97">
        <f t="shared" ca="1" si="28"/>
        <v>-0.32182400106218778</v>
      </c>
      <c r="AG97">
        <f t="shared" ca="1" si="29"/>
        <v>0.51237166909138576</v>
      </c>
      <c r="AH97">
        <f t="shared" ca="1" si="30"/>
        <v>0.23902926488909981</v>
      </c>
      <c r="AI97">
        <f t="shared" ca="1" si="31"/>
        <v>0.23136664803304752</v>
      </c>
    </row>
    <row r="98" spans="1:35">
      <c r="A98" s="20"/>
      <c r="B98" s="20"/>
      <c r="C98" s="20">
        <f ca="1"/>
        <v>1.0808921584929398</v>
      </c>
      <c r="D98" s="20">
        <f ca="1"/>
        <v>0.88920604472232945</v>
      </c>
      <c r="E98" s="20">
        <f ca="1"/>
        <v>3.6031723773915593E-2</v>
      </c>
      <c r="F98" s="20">
        <f ca="1"/>
        <v>-1.1892341892457114</v>
      </c>
      <c r="G98" s="20">
        <f ca="1"/>
        <v>-0.51676551106244895</v>
      </c>
      <c r="H98" s="20">
        <f ca="1"/>
        <v>2.2169525591503962</v>
      </c>
      <c r="I98" s="164">
        <f t="shared" ca="1" si="20"/>
        <v>28.552354443887069</v>
      </c>
      <c r="J98" s="164">
        <f t="shared" ca="1" si="21"/>
        <v>21.029978265612744</v>
      </c>
      <c r="K98" s="164">
        <f t="shared" ca="1" si="22"/>
        <v>0.56724231951442738</v>
      </c>
      <c r="L98" s="164">
        <f t="shared" ca="1" si="23"/>
        <v>1.0268781634349777</v>
      </c>
      <c r="M98" s="20">
        <f t="shared" ca="1" si="24"/>
        <v>5.2040790782476529</v>
      </c>
      <c r="N98" s="20">
        <f t="shared" ca="1" si="25"/>
        <v>2.3875332586387294</v>
      </c>
      <c r="O98" s="20">
        <f t="shared" ca="1" si="16"/>
        <v>26438508.652331416</v>
      </c>
      <c r="P98" s="20">
        <f t="shared" ca="1" si="17"/>
        <v>53770091.695291668</v>
      </c>
      <c r="Q98" s="20">
        <f t="shared" ca="1" si="18"/>
        <v>884634.46106411528</v>
      </c>
      <c r="R98" s="20">
        <f t="shared" ca="1" si="19"/>
        <v>81093234.808687195</v>
      </c>
      <c r="AD98">
        <f t="shared" ca="1" si="26"/>
        <v>1.9301831174483173</v>
      </c>
      <c r="AE98">
        <f t="shared" ca="1" si="27"/>
        <v>2.0536839817492432</v>
      </c>
      <c r="AF98">
        <f t="shared" ca="1" si="28"/>
        <v>6.5839268312975707E-2</v>
      </c>
      <c r="AG98">
        <f t="shared" ca="1" si="29"/>
        <v>-0.28691743893191934</v>
      </c>
      <c r="AH98">
        <f t="shared" ca="1" si="30"/>
        <v>0.76008786471961476</v>
      </c>
      <c r="AI98">
        <f t="shared" ca="1" si="31"/>
        <v>1.4798196179425114</v>
      </c>
    </row>
    <row r="99" spans="1:35">
      <c r="A99" s="20"/>
      <c r="B99" s="20"/>
      <c r="C99" s="20">
        <f ca="1"/>
        <v>-0.73793004774140025</v>
      </c>
      <c r="D99" s="20">
        <f ca="1"/>
        <v>-1.1287052420630113</v>
      </c>
      <c r="E99" s="20">
        <f ca="1"/>
        <v>0.45512094073926412</v>
      </c>
      <c r="F99" s="20">
        <f ca="1"/>
        <v>1.2063517842548015</v>
      </c>
      <c r="G99" s="20">
        <f ca="1"/>
        <v>-0.59244812844215033</v>
      </c>
      <c r="H99" s="20">
        <f ca="1"/>
        <v>-1.8058781783322908</v>
      </c>
      <c r="I99" s="164">
        <f t="shared" ca="1" si="20"/>
        <v>14.024848566407343</v>
      </c>
      <c r="J99" s="164">
        <f t="shared" ca="1" si="21"/>
        <v>9.4328255207989145</v>
      </c>
      <c r="K99" s="164">
        <f t="shared" ca="1" si="22"/>
        <v>0.57935014531574613</v>
      </c>
      <c r="L99" s="164">
        <f t="shared" ca="1" si="23"/>
        <v>1.178791621133948</v>
      </c>
      <c r="M99" s="20">
        <f t="shared" ca="1" si="24"/>
        <v>3.272847914274041</v>
      </c>
      <c r="N99" s="20">
        <f t="shared" ca="1" si="25"/>
        <v>1.1616853792467212</v>
      </c>
      <c r="O99" s="20">
        <f t="shared" ca="1" si="16"/>
        <v>12507142.572114045</v>
      </c>
      <c r="P99" s="20">
        <f t="shared" ca="1" si="17"/>
        <v>43026125.498166971</v>
      </c>
      <c r="Q99" s="20">
        <f t="shared" ca="1" si="18"/>
        <v>-12188.515579425617</v>
      </c>
      <c r="R99" s="20">
        <f t="shared" ca="1" si="19"/>
        <v>55521079.554701589</v>
      </c>
      <c r="AD99">
        <f t="shared" ca="1" si="26"/>
        <v>-1.5959105421341402</v>
      </c>
      <c r="AE99">
        <f t="shared" ca="1" si="27"/>
        <v>-1.8379780131547268</v>
      </c>
      <c r="AF99">
        <f t="shared" ca="1" si="28"/>
        <v>0.17591041196132834</v>
      </c>
      <c r="AG99">
        <f t="shared" ca="1" si="29"/>
        <v>0.40359827788158142</v>
      </c>
      <c r="AH99">
        <f t="shared" ca="1" si="30"/>
        <v>-1.3857245396955096</v>
      </c>
      <c r="AI99">
        <f t="shared" ca="1" si="31"/>
        <v>-1.8332827587926457</v>
      </c>
    </row>
    <row r="100" spans="1:35">
      <c r="A100" s="20"/>
      <c r="B100" s="20"/>
      <c r="C100" s="20">
        <f ca="1"/>
        <v>0.18489506200052644</v>
      </c>
      <c r="D100" s="20">
        <f ca="1"/>
        <v>0.50193859981733613</v>
      </c>
      <c r="E100" s="20">
        <f ca="1"/>
        <v>0.99482374309765109</v>
      </c>
      <c r="F100" s="20">
        <f ca="1"/>
        <v>-0.40738047695413565</v>
      </c>
      <c r="G100" s="20">
        <f ca="1"/>
        <v>0.41451263349871137</v>
      </c>
      <c r="H100" s="20">
        <f ca="1"/>
        <v>-1.9512630872030909</v>
      </c>
      <c r="I100" s="164">
        <f t="shared" ca="1" si="20"/>
        <v>23.09717689932879</v>
      </c>
      <c r="J100" s="164">
        <f t="shared" ca="1" si="21"/>
        <v>16.494184585740179</v>
      </c>
      <c r="K100" s="164">
        <f t="shared" ca="1" si="22"/>
        <v>0.61789578012087898</v>
      </c>
      <c r="L100" s="164">
        <f t="shared" ca="1" si="23"/>
        <v>0.97504260490987704</v>
      </c>
      <c r="M100" s="20">
        <f t="shared" ca="1" si="24"/>
        <v>3.6523009050889303</v>
      </c>
      <c r="N100" s="20">
        <f t="shared" ca="1" si="25"/>
        <v>1.2944495697380467</v>
      </c>
      <c r="O100" s="20">
        <f t="shared" ca="1" si="16"/>
        <v>21110673.382335305</v>
      </c>
      <c r="P100" s="20">
        <f t="shared" ca="1" si="17"/>
        <v>47053265.95464287</v>
      </c>
      <c r="Q100" s="20">
        <f t="shared" ca="1" si="18"/>
        <v>-16796.622178700378</v>
      </c>
      <c r="R100" s="20">
        <f t="shared" ca="1" si="19"/>
        <v>68147142.714799464</v>
      </c>
      <c r="AD100">
        <f t="shared" ca="1" si="26"/>
        <v>0.60611089789533734</v>
      </c>
      <c r="AE100">
        <f t="shared" ca="1" si="27"/>
        <v>0.53160556568462358</v>
      </c>
      <c r="AF100">
        <f t="shared" ca="1" si="28"/>
        <v>0.52632527382617211</v>
      </c>
      <c r="AG100">
        <f t="shared" ca="1" si="29"/>
        <v>-0.52253361404601373</v>
      </c>
      <c r="AH100">
        <f t="shared" ca="1" si="30"/>
        <v>-0.9641101054567438</v>
      </c>
      <c r="AI100">
        <f t="shared" ca="1" si="31"/>
        <v>-1.4744606223296035</v>
      </c>
    </row>
    <row r="101" spans="1:35">
      <c r="A101" s="20"/>
      <c r="B101" s="20"/>
      <c r="C101" s="20">
        <f ca="1"/>
        <v>1.9230138085929258</v>
      </c>
      <c r="D101" s="20">
        <f ca="1"/>
        <v>-1.0284070613844654</v>
      </c>
      <c r="E101" s="20">
        <f ca="1"/>
        <v>1.1234805443190854</v>
      </c>
      <c r="F101" s="20">
        <f ca="1"/>
        <v>-1.7653609429362163</v>
      </c>
      <c r="G101" s="20">
        <f ca="1"/>
        <v>0.77036362799362357</v>
      </c>
      <c r="H101" s="20">
        <f ca="1"/>
        <v>0.21239001755794792</v>
      </c>
      <c r="I101" s="164">
        <f t="shared" ca="1" si="20"/>
        <v>24.402828304572296</v>
      </c>
      <c r="J101" s="164">
        <f t="shared" ca="1" si="21"/>
        <v>17.023136458091329</v>
      </c>
      <c r="K101" s="164">
        <f t="shared" ca="1" si="22"/>
        <v>0.64240498334075979</v>
      </c>
      <c r="L101" s="164">
        <f t="shared" ca="1" si="23"/>
        <v>0.92573159953562567</v>
      </c>
      <c r="M101" s="20">
        <f t="shared" ca="1" si="24"/>
        <v>5.1167040696926547</v>
      </c>
      <c r="N101" s="20">
        <f t="shared" ca="1" si="25"/>
        <v>1.9867851653652526</v>
      </c>
      <c r="O101" s="20">
        <f t="shared" ca="1" si="16"/>
        <v>22089003.099161819</v>
      </c>
      <c r="P101" s="20">
        <f t="shared" ca="1" si="17"/>
        <v>47140399.052192971</v>
      </c>
      <c r="Q101" s="20">
        <f t="shared" ca="1" si="18"/>
        <v>266465.22488948039</v>
      </c>
      <c r="R101" s="20">
        <f t="shared" ca="1" si="19"/>
        <v>69495867.376244277</v>
      </c>
      <c r="AD101">
        <f t="shared" ca="1" si="26"/>
        <v>0.92301657877968335</v>
      </c>
      <c r="AE101">
        <f t="shared" ca="1" si="27"/>
        <v>0.70910619399037911</v>
      </c>
      <c r="AF101">
        <f t="shared" ca="1" si="28"/>
        <v>0.74913621218872484</v>
      </c>
      <c r="AG101">
        <f t="shared" ca="1" si="29"/>
        <v>-0.74667454756533802</v>
      </c>
      <c r="AH101">
        <f t="shared" ca="1" si="30"/>
        <v>0.66300452188072767</v>
      </c>
      <c r="AI101">
        <f t="shared" ca="1" si="31"/>
        <v>0.39671666314933141</v>
      </c>
    </row>
    <row r="102" spans="1:35">
      <c r="A102" s="20"/>
      <c r="B102" s="20"/>
      <c r="C102" s="20">
        <f ca="1"/>
        <v>-1.2806659865297385</v>
      </c>
      <c r="D102" s="20">
        <f ca="1"/>
        <v>1.3773424583228453</v>
      </c>
      <c r="E102" s="20">
        <f ca="1"/>
        <v>4.0838774986296601E-2</v>
      </c>
      <c r="F102" s="20">
        <f ca="1"/>
        <v>-1.0136510098837277E-2</v>
      </c>
      <c r="G102" s="20">
        <f ca="1"/>
        <v>0.1131563963446424</v>
      </c>
      <c r="H102" s="20">
        <f ca="1"/>
        <v>1.3598481284165296</v>
      </c>
      <c r="I102" s="164">
        <f t="shared" ca="1" si="20"/>
        <v>20.685412370899211</v>
      </c>
      <c r="J102" s="164">
        <f t="shared" ca="1" si="21"/>
        <v>15.978768404083285</v>
      </c>
      <c r="K102" s="164">
        <f t="shared" ca="1" si="22"/>
        <v>0.59970688024759056</v>
      </c>
      <c r="L102" s="164">
        <f t="shared" ca="1" si="23"/>
        <v>1.2063733058240464</v>
      </c>
      <c r="M102" s="20">
        <f t="shared" ca="1" si="24"/>
        <v>5.6643382937272246</v>
      </c>
      <c r="N102" s="20">
        <f t="shared" ca="1" si="25"/>
        <v>2.4061848342308796</v>
      </c>
      <c r="O102" s="20">
        <f t="shared" ca="1" si="16"/>
        <v>19549710.360971041</v>
      </c>
      <c r="P102" s="20">
        <f t="shared" ca="1" si="17"/>
        <v>50347414.737582766</v>
      </c>
      <c r="Q102" s="20">
        <f t="shared" ca="1" si="18"/>
        <v>640863.5397574465</v>
      </c>
      <c r="R102" s="20">
        <f t="shared" ca="1" si="19"/>
        <v>70537988.638311252</v>
      </c>
      <c r="AD102">
        <f t="shared" ca="1" si="26"/>
        <v>2.0731157985245233E-2</v>
      </c>
      <c r="AE102">
        <f t="shared" ca="1" si="27"/>
        <v>0.35864711546418926</v>
      </c>
      <c r="AF102">
        <f t="shared" ca="1" si="28"/>
        <v>0.36097163861445891</v>
      </c>
      <c r="AG102">
        <f t="shared" ca="1" si="29"/>
        <v>0.52896957192748395</v>
      </c>
      <c r="AH102">
        <f t="shared" ca="1" si="30"/>
        <v>1.2714869930302501</v>
      </c>
      <c r="AI102">
        <f t="shared" ca="1" si="31"/>
        <v>1.5302292817050804</v>
      </c>
    </row>
    <row r="103" spans="1:35">
      <c r="A103" s="20"/>
      <c r="B103" s="20"/>
      <c r="C103" s="20">
        <f ca="1"/>
        <v>-0.57028667016658208</v>
      </c>
      <c r="D103" s="20">
        <f ca="1"/>
        <v>-0.10604398136334219</v>
      </c>
      <c r="E103" s="20">
        <f ca="1"/>
        <v>0.70538026210597993</v>
      </c>
      <c r="F103" s="20">
        <f ca="1"/>
        <v>1.3166382717802974</v>
      </c>
      <c r="G103" s="20">
        <f ca="1"/>
        <v>-1.3824909581499165</v>
      </c>
      <c r="H103" s="20">
        <f ca="1"/>
        <v>2.1259747224604419</v>
      </c>
      <c r="I103" s="164">
        <f t="shared" ca="1" si="20"/>
        <v>19.843124873558004</v>
      </c>
      <c r="J103" s="164">
        <f t="shared" ca="1" si="21"/>
        <v>14.310394126810863</v>
      </c>
      <c r="K103" s="164">
        <f t="shared" ca="1" si="22"/>
        <v>0.70466912290571915</v>
      </c>
      <c r="L103" s="164">
        <f t="shared" ca="1" si="23"/>
        <v>1.5393808304232861</v>
      </c>
      <c r="M103" s="20">
        <f t="shared" ca="1" si="24"/>
        <v>5.4402448332569993</v>
      </c>
      <c r="N103" s="20">
        <f t="shared" ca="1" si="25"/>
        <v>2.4630295314577499</v>
      </c>
      <c r="O103" s="20">
        <f t="shared" ca="1" si="16"/>
        <v>18210862.309731703</v>
      </c>
      <c r="P103" s="20">
        <f t="shared" ca="1" si="17"/>
        <v>57711546.386251435</v>
      </c>
      <c r="Q103" s="20">
        <f t="shared" ca="1" si="18"/>
        <v>869832.50084338745</v>
      </c>
      <c r="R103" s="20">
        <f t="shared" ca="1" si="19"/>
        <v>76792241.196826532</v>
      </c>
      <c r="AD103">
        <f t="shared" ca="1" si="26"/>
        <v>-0.18370755496164959</v>
      </c>
      <c r="AE103">
        <f t="shared" ca="1" si="27"/>
        <v>-0.20121002456011311</v>
      </c>
      <c r="AF103">
        <f t="shared" ca="1" si="28"/>
        <v>1.3151738445974468</v>
      </c>
      <c r="AG103">
        <f t="shared" ca="1" si="29"/>
        <v>2.0426401382876636</v>
      </c>
      <c r="AH103">
        <f t="shared" ca="1" si="30"/>
        <v>1.0224942591744446</v>
      </c>
      <c r="AI103">
        <f t="shared" ca="1" si="31"/>
        <v>1.6838635985344594</v>
      </c>
    </row>
    <row r="104" spans="1:35">
      <c r="A104" s="20"/>
      <c r="B104" s="20"/>
      <c r="C104" s="20">
        <f ca="1"/>
        <v>-1.2402787852482844</v>
      </c>
      <c r="D104" s="20">
        <f ca="1"/>
        <v>-0.69863155700988844</v>
      </c>
      <c r="E104" s="20">
        <f ca="1"/>
        <v>1.2148887878975272</v>
      </c>
      <c r="F104" s="20">
        <f ca="1"/>
        <v>0.13462658573536079</v>
      </c>
      <c r="G104" s="20">
        <f ca="1"/>
        <v>-0.89505824674966716</v>
      </c>
      <c r="H104" s="20">
        <f ca="1"/>
        <v>0.64318184168308201</v>
      </c>
      <c r="I104" s="164">
        <f t="shared" ca="1" si="20"/>
        <v>14.20705247267562</v>
      </c>
      <c r="J104" s="164">
        <f t="shared" ca="1" si="21"/>
        <v>10.208778345729925</v>
      </c>
      <c r="K104" s="164">
        <f t="shared" ca="1" si="22"/>
        <v>0.65612043994689007</v>
      </c>
      <c r="L104" s="164">
        <f t="shared" ca="1" si="23"/>
        <v>1.2158106929105696</v>
      </c>
      <c r="M104" s="20">
        <f t="shared" ca="1" si="24"/>
        <v>4.7396411610111775</v>
      </c>
      <c r="N104" s="20">
        <f t="shared" ca="1" si="25"/>
        <v>1.8965474628177346</v>
      </c>
      <c r="O104" s="20">
        <f t="shared" ca="1" si="16"/>
        <v>13018094.021377034</v>
      </c>
      <c r="P104" s="20">
        <f t="shared" ca="1" si="17"/>
        <v>44119825.281041265</v>
      </c>
      <c r="Q104" s="20">
        <f t="shared" ca="1" si="18"/>
        <v>340783.52880215901</v>
      </c>
      <c r="R104" s="20">
        <f t="shared" ca="1" si="19"/>
        <v>57478702.831220455</v>
      </c>
      <c r="AD104">
        <f t="shared" ca="1" si="26"/>
        <v>-1.5516862930398982</v>
      </c>
      <c r="AE104">
        <f t="shared" ca="1" si="27"/>
        <v>-1.5775911591510319</v>
      </c>
      <c r="AF104">
        <f t="shared" ca="1" si="28"/>
        <v>0.87382218133536327</v>
      </c>
      <c r="AG104">
        <f t="shared" ca="1" si="29"/>
        <v>0.57186678595713425</v>
      </c>
      <c r="AH104">
        <f t="shared" ca="1" si="30"/>
        <v>0.24404573445686406</v>
      </c>
      <c r="AI104">
        <f t="shared" ca="1" si="31"/>
        <v>0.15283098058847133</v>
      </c>
    </row>
    <row r="105" spans="1:35">
      <c r="A105" s="20"/>
      <c r="B105" s="20"/>
      <c r="C105" s="20">
        <f ca="1"/>
        <v>-0.65736732886146909</v>
      </c>
      <c r="D105" s="20">
        <f ca="1"/>
        <v>-1.7003586207483858</v>
      </c>
      <c r="E105" s="20">
        <f ca="1"/>
        <v>-0.41313649492870574</v>
      </c>
      <c r="F105" s="20">
        <f ca="1"/>
        <v>0.24708330275111937</v>
      </c>
      <c r="G105" s="20">
        <f ca="1"/>
        <v>0.81877816098775236</v>
      </c>
      <c r="H105" s="20">
        <f ca="1"/>
        <v>-0.40162218475332984</v>
      </c>
      <c r="I105" s="164">
        <f t="shared" ca="1" si="20"/>
        <v>11.013126033837114</v>
      </c>
      <c r="J105" s="164">
        <f t="shared" ca="1" si="21"/>
        <v>7.7518915137408442</v>
      </c>
      <c r="K105" s="164">
        <f t="shared" ca="1" si="22"/>
        <v>0.51907241057201936</v>
      </c>
      <c r="L105" s="164">
        <f t="shared" ca="1" si="23"/>
        <v>1.0844438924668027</v>
      </c>
      <c r="M105" s="20">
        <f t="shared" ca="1" si="24"/>
        <v>5.0399860652380486</v>
      </c>
      <c r="N105" s="20">
        <f t="shared" ca="1" si="25"/>
        <v>1.8570367657682758</v>
      </c>
      <c r="O105" s="20">
        <f t="shared" ca="1" si="16"/>
        <v>10004713.08250916</v>
      </c>
      <c r="P105" s="20">
        <f t="shared" ca="1" si="17"/>
        <v>37698525.400175773</v>
      </c>
      <c r="Q105" s="20">
        <f t="shared" ca="1" si="18"/>
        <v>95256.141593385095</v>
      </c>
      <c r="R105" s="20">
        <f t="shared" ca="1" si="19"/>
        <v>47798494.624278314</v>
      </c>
      <c r="AD105">
        <f t="shared" ca="1" si="26"/>
        <v>-2.326911156835652</v>
      </c>
      <c r="AE105">
        <f t="shared" ca="1" si="27"/>
        <v>-2.4020498276037436</v>
      </c>
      <c r="AF105">
        <f t="shared" ca="1" si="28"/>
        <v>-0.37206899479982419</v>
      </c>
      <c r="AG105">
        <f t="shared" ca="1" si="29"/>
        <v>-2.5255034241805946E-2</v>
      </c>
      <c r="AH105">
        <f t="shared" ca="1" si="30"/>
        <v>0.57776229470894336</v>
      </c>
      <c r="AI105">
        <f t="shared" ca="1" si="31"/>
        <v>4.6045312887231404E-2</v>
      </c>
    </row>
    <row r="106" spans="1:35">
      <c r="A106" s="20"/>
      <c r="B106" s="20"/>
      <c r="C106" s="20">
        <f ca="1"/>
        <v>-0.21467203954048258</v>
      </c>
      <c r="D106" s="20">
        <f ca="1"/>
        <v>0.98974174842422902</v>
      </c>
      <c r="E106" s="20">
        <f ca="1"/>
        <v>-0.21801882033717798</v>
      </c>
      <c r="F106" s="20">
        <f ca="1"/>
        <v>-0.79843445190200357</v>
      </c>
      <c r="G106" s="20">
        <f ca="1"/>
        <v>0.9128136512526579</v>
      </c>
      <c r="H106" s="20">
        <f ca="1"/>
        <v>-0.41109347987258449</v>
      </c>
      <c r="I106" s="164">
        <f t="shared" ca="1" si="20"/>
        <v>22.461058493928405</v>
      </c>
      <c r="J106" s="164">
        <f t="shared" ca="1" si="21"/>
        <v>16.841228567424075</v>
      </c>
      <c r="K106" s="164">
        <f t="shared" ca="1" si="22"/>
        <v>0.52328736036528012</v>
      </c>
      <c r="L106" s="164">
        <f t="shared" ca="1" si="23"/>
        <v>0.92059619946113358</v>
      </c>
      <c r="M106" s="20">
        <f t="shared" ca="1" si="24"/>
        <v>4.7360738550789323</v>
      </c>
      <c r="N106" s="20">
        <f t="shared" ca="1" si="25"/>
        <v>1.8524022254154426</v>
      </c>
      <c r="O106" s="20">
        <f t="shared" ca="1" si="16"/>
        <v>20956520.109772131</v>
      </c>
      <c r="P106" s="20">
        <f t="shared" ca="1" si="17"/>
        <v>45077588.228683427</v>
      </c>
      <c r="Q106" s="20">
        <f t="shared" ca="1" si="18"/>
        <v>269068.80051855289</v>
      </c>
      <c r="R106" s="20">
        <f t="shared" ca="1" si="19"/>
        <v>66303177.138974108</v>
      </c>
      <c r="AD106">
        <f t="shared" ca="1" si="26"/>
        <v>0.45171322668165143</v>
      </c>
      <c r="AE106">
        <f t="shared" ca="1" si="27"/>
        <v>0.64806327765908545</v>
      </c>
      <c r="AF106">
        <f t="shared" ca="1" si="28"/>
        <v>-0.3337512694065452</v>
      </c>
      <c r="AG106">
        <f t="shared" ca="1" si="29"/>
        <v>-0.77001727517666585</v>
      </c>
      <c r="AH106">
        <f t="shared" ca="1" si="30"/>
        <v>0.24008206119881376</v>
      </c>
      <c r="AI106">
        <f t="shared" ca="1" si="31"/>
        <v>3.3519528149844713E-2</v>
      </c>
    </row>
    <row r="107" spans="1:35">
      <c r="A107" s="20"/>
      <c r="B107" s="20"/>
      <c r="C107" s="20">
        <f ca="1"/>
        <v>-1.4756694443346027E-2</v>
      </c>
      <c r="D107" s="20">
        <f ca="1"/>
        <v>-0.35003886525318839</v>
      </c>
      <c r="E107" s="20">
        <f ca="1"/>
        <v>1.3840529215586517</v>
      </c>
      <c r="F107" s="20">
        <f ca="1"/>
        <v>0.67357625579285529</v>
      </c>
      <c r="G107" s="20">
        <f ca="1"/>
        <v>-1.034511025774411</v>
      </c>
      <c r="H107" s="20">
        <f ca="1"/>
        <v>0.65248971946654399</v>
      </c>
      <c r="I107" s="164">
        <f t="shared" ca="1" si="20"/>
        <v>20.934747854273663</v>
      </c>
      <c r="J107" s="164">
        <f t="shared" ca="1" si="21"/>
        <v>14.688701439027476</v>
      </c>
      <c r="K107" s="164">
        <f t="shared" ca="1" si="22"/>
        <v>0.72331339525697369</v>
      </c>
      <c r="L107" s="164">
        <f t="shared" ca="1" si="23"/>
        <v>1.375398890462286</v>
      </c>
      <c r="M107" s="20">
        <f t="shared" ca="1" si="24"/>
        <v>4.6936547856102822</v>
      </c>
      <c r="N107" s="20">
        <f t="shared" ca="1" si="25"/>
        <v>1.9896956768133436</v>
      </c>
      <c r="O107" s="20">
        <f t="shared" ca="1" si="16"/>
        <v>18994724.687392231</v>
      </c>
      <c r="P107" s="20">
        <f t="shared" ca="1" si="17"/>
        <v>54760197.191695005</v>
      </c>
      <c r="Q107" s="20">
        <f t="shared" ca="1" si="18"/>
        <v>524074.88787535118</v>
      </c>
      <c r="R107" s="20">
        <f t="shared" ca="1" si="19"/>
        <v>74278996.766962588</v>
      </c>
      <c r="AD107">
        <f t="shared" ca="1" si="26"/>
        <v>8.1249479192635976E-2</v>
      </c>
      <c r="AE107">
        <f t="shared" ca="1" si="27"/>
        <v>-7.4261262071316905E-2</v>
      </c>
      <c r="AF107">
        <f t="shared" ca="1" si="28"/>
        <v>1.4846672296088508</v>
      </c>
      <c r="AG107">
        <f t="shared" ca="1" si="29"/>
        <v>1.2972676839194814</v>
      </c>
      <c r="AH107">
        <f t="shared" ca="1" si="30"/>
        <v>0.19294976178920276</v>
      </c>
      <c r="AI107">
        <f t="shared" ca="1" si="31"/>
        <v>0.40458291030633398</v>
      </c>
    </row>
    <row r="108" spans="1:35">
      <c r="A108" s="20"/>
      <c r="B108" s="20"/>
      <c r="C108" s="20">
        <f ca="1"/>
        <v>-0.92018662074622881</v>
      </c>
      <c r="D108" s="20">
        <f ca="1"/>
        <v>0.38614028246474214</v>
      </c>
      <c r="E108" s="20">
        <f ca="1"/>
        <v>-1.610404474956908</v>
      </c>
      <c r="F108" s="20">
        <f ca="1"/>
        <v>1.3988437378171326</v>
      </c>
      <c r="G108" s="20">
        <f ca="1"/>
        <v>-1.1084551046121607</v>
      </c>
      <c r="H108" s="20">
        <f ca="1"/>
        <v>1.1679144807645057</v>
      </c>
      <c r="I108" s="164">
        <f t="shared" ca="1" si="20"/>
        <v>18.519006830499791</v>
      </c>
      <c r="J108" s="164">
        <f t="shared" ca="1" si="21"/>
        <v>13.834483034156175</v>
      </c>
      <c r="K108" s="164">
        <f t="shared" ca="1" si="22"/>
        <v>0.43829850389293756</v>
      </c>
      <c r="L108" s="164">
        <f t="shared" ca="1" si="23"/>
        <v>1.2342230049280785</v>
      </c>
      <c r="M108" s="20">
        <f t="shared" ca="1" si="24"/>
        <v>4.2991397147549462</v>
      </c>
      <c r="N108" s="20">
        <f t="shared" ca="1" si="25"/>
        <v>1.9993558441484796</v>
      </c>
      <c r="O108" s="20">
        <f t="shared" ca="1" si="16"/>
        <v>17250969.772675764</v>
      </c>
      <c r="P108" s="20">
        <f t="shared" ca="1" si="17"/>
        <v>48873229.545517549</v>
      </c>
      <c r="Q108" s="20">
        <f t="shared" ca="1" si="18"/>
        <v>775928.23818967713</v>
      </c>
      <c r="R108" s="20">
        <f t="shared" ca="1" si="19"/>
        <v>66900127.556382991</v>
      </c>
      <c r="AD108">
        <f t="shared" ca="1" si="26"/>
        <v>-0.50509542949034247</v>
      </c>
      <c r="AE108">
        <f t="shared" ca="1" si="27"/>
        <v>-0.36091173350463934</v>
      </c>
      <c r="AF108">
        <f t="shared" ca="1" si="28"/>
        <v>-1.1063772373369316</v>
      </c>
      <c r="AG108">
        <f t="shared" ca="1" si="29"/>
        <v>0.65555911330944694</v>
      </c>
      <c r="AH108">
        <f t="shared" ca="1" si="30"/>
        <v>-0.24540031693894837</v>
      </c>
      <c r="AI108">
        <f t="shared" ca="1" si="31"/>
        <v>0.43069147067156588</v>
      </c>
    </row>
    <row r="109" spans="1:35">
      <c r="A109" s="20"/>
      <c r="B109" s="20"/>
      <c r="C109" s="20">
        <f ca="1"/>
        <v>1.2600782565512449</v>
      </c>
      <c r="D109" s="20">
        <f ca="1"/>
        <v>-2.2713315959032352</v>
      </c>
      <c r="E109" s="20">
        <f ca="1"/>
        <v>0.29480100571383516</v>
      </c>
      <c r="F109" s="20">
        <f ca="1"/>
        <v>1.0504107849685</v>
      </c>
      <c r="G109" s="20">
        <f ca="1"/>
        <v>2.1023046575531987</v>
      </c>
      <c r="H109" s="20">
        <f ca="1"/>
        <v>-0.4462178293552414</v>
      </c>
      <c r="I109" s="164">
        <f t="shared" ca="1" si="20"/>
        <v>17.026310732561008</v>
      </c>
      <c r="J109" s="164">
        <f t="shared" ca="1" si="21"/>
        <v>11.319107327818539</v>
      </c>
      <c r="K109" s="164">
        <f t="shared" ca="1" si="22"/>
        <v>0.71467508648847833</v>
      </c>
      <c r="L109" s="164">
        <f t="shared" ca="1" si="23"/>
        <v>1.4557404958260336</v>
      </c>
      <c r="M109" s="20">
        <f t="shared" ca="1" si="24"/>
        <v>6.4560734621294911</v>
      </c>
      <c r="N109" s="20">
        <f t="shared" ca="1" si="25"/>
        <v>2.4191836496759538</v>
      </c>
      <c r="O109" s="20">
        <f t="shared" ca="1" si="16"/>
        <v>15113605.361968299</v>
      </c>
      <c r="P109" s="20">
        <f t="shared" ca="1" si="17"/>
        <v>52842094.665923283</v>
      </c>
      <c r="Q109" s="20">
        <f t="shared" ca="1" si="18"/>
        <v>189604.09644436475</v>
      </c>
      <c r="R109" s="20">
        <f t="shared" ca="1" si="19"/>
        <v>68145304.124335945</v>
      </c>
      <c r="AD109">
        <f t="shared" ca="1" si="26"/>
        <v>-0.86740030763082354</v>
      </c>
      <c r="AE109">
        <f t="shared" ca="1" si="27"/>
        <v>-1.2049975410004903</v>
      </c>
      <c r="AF109">
        <f t="shared" ca="1" si="28"/>
        <v>1.4061371498952575</v>
      </c>
      <c r="AG109">
        <f t="shared" ca="1" si="29"/>
        <v>1.6624567992092434</v>
      </c>
      <c r="AH109">
        <f t="shared" ca="1" si="30"/>
        <v>2.1511927356994351</v>
      </c>
      <c r="AI109">
        <f t="shared" ca="1" si="31"/>
        <v>1.5653612153404153</v>
      </c>
    </row>
    <row r="110" spans="1:35">
      <c r="A110" s="20"/>
      <c r="B110" s="20"/>
      <c r="C110" s="20">
        <f ca="1"/>
        <v>4.4075273105685341E-2</v>
      </c>
      <c r="D110" s="20">
        <f ca="1"/>
        <v>-1.558251300229754</v>
      </c>
      <c r="E110" s="20">
        <f ca="1"/>
        <v>1.0667674635808349</v>
      </c>
      <c r="F110" s="20">
        <f ca="1"/>
        <v>1.5690864040263106</v>
      </c>
      <c r="G110" s="20">
        <f ca="1"/>
        <v>0.22063425022875352</v>
      </c>
      <c r="H110" s="20">
        <f ca="1"/>
        <v>-2.229122845229468</v>
      </c>
      <c r="I110" s="164">
        <f t="shared" ca="1" si="20"/>
        <v>15.759219577683776</v>
      </c>
      <c r="J110" s="164">
        <f t="shared" ca="1" si="21"/>
        <v>10.239158474969326</v>
      </c>
      <c r="K110" s="164">
        <f t="shared" ca="1" si="22"/>
        <v>0.69442419130905209</v>
      </c>
      <c r="L110" s="164">
        <f t="shared" ca="1" si="23"/>
        <v>1.3547713717203824</v>
      </c>
      <c r="M110" s="20">
        <f t="shared" ca="1" si="24"/>
        <v>3.9394419906865545</v>
      </c>
      <c r="N110" s="20">
        <f t="shared" ca="1" si="25"/>
        <v>1.3545931579538835</v>
      </c>
      <c r="O110" s="20">
        <f t="shared" ca="1" si="16"/>
        <v>13862011.072248057</v>
      </c>
      <c r="P110" s="20">
        <f t="shared" ca="1" si="17"/>
        <v>49091079.984939121</v>
      </c>
      <c r="Q110" s="20">
        <f t="shared" ca="1" si="18"/>
        <v>-87734.504344289031</v>
      </c>
      <c r="R110" s="20">
        <f t="shared" ca="1" si="19"/>
        <v>62865356.552842885</v>
      </c>
      <c r="AD110">
        <f t="shared" ca="1" si="26"/>
        <v>-1.1749467044456858</v>
      </c>
      <c r="AE110">
        <f t="shared" ca="1" si="27"/>
        <v>-1.5673964849096225</v>
      </c>
      <c r="AF110">
        <f t="shared" ca="1" si="28"/>
        <v>1.2220381028095642</v>
      </c>
      <c r="AG110">
        <f t="shared" ca="1" si="29"/>
        <v>1.2035062350926473</v>
      </c>
      <c r="AH110">
        <f t="shared" ca="1" si="30"/>
        <v>-0.64506445479271646</v>
      </c>
      <c r="AI110">
        <f t="shared" ca="1" si="31"/>
        <v>-1.3119103839084234</v>
      </c>
    </row>
    <row r="111" spans="1:35">
      <c r="A111" s="20"/>
      <c r="B111" s="20"/>
      <c r="C111" s="20">
        <f ca="1"/>
        <v>1.1126169671442092</v>
      </c>
      <c r="D111" s="20">
        <f ca="1"/>
        <v>2.1386141227387823</v>
      </c>
      <c r="E111" s="20">
        <f ca="1"/>
        <v>-0.26900097914914323</v>
      </c>
      <c r="F111" s="20">
        <f ca="1"/>
        <v>-0.39256009980051326</v>
      </c>
      <c r="G111" s="20">
        <f ca="1"/>
        <v>5.120480920116928E-2</v>
      </c>
      <c r="H111" s="20">
        <f ca="1"/>
        <v>-0.1593596621079981</v>
      </c>
      <c r="I111" s="164">
        <f t="shared" ca="1" si="20"/>
        <v>32.732061233732438</v>
      </c>
      <c r="J111" s="164">
        <f t="shared" ca="1" si="21"/>
        <v>24.073336349106462</v>
      </c>
      <c r="K111" s="164">
        <f t="shared" ca="1" si="22"/>
        <v>0.54829101655884716</v>
      </c>
      <c r="L111" s="164">
        <f t="shared" ca="1" si="23"/>
        <v>1.011404866106554</v>
      </c>
      <c r="M111" s="20">
        <f t="shared" ca="1" si="24"/>
        <v>4.0642456736189505</v>
      </c>
      <c r="N111" s="20">
        <f t="shared" ca="1" si="25"/>
        <v>1.812924199635318</v>
      </c>
      <c r="O111" s="20">
        <f t="shared" ca="1" si="16"/>
        <v>30290316.342012588</v>
      </c>
      <c r="P111" s="20">
        <f t="shared" ca="1" si="17"/>
        <v>57556808.282308377</v>
      </c>
      <c r="Q111" s="20">
        <f t="shared" ca="1" si="18"/>
        <v>604398.30738559994</v>
      </c>
      <c r="R111" s="20">
        <f t="shared" ca="1" si="19"/>
        <v>88451522.931706563</v>
      </c>
      <c r="AD111">
        <f t="shared" ca="1" si="26"/>
        <v>2.9446750567311732</v>
      </c>
      <c r="AE111">
        <f t="shared" ca="1" si="27"/>
        <v>3.0749450835927723</v>
      </c>
      <c r="AF111">
        <f t="shared" ca="1" si="28"/>
        <v>-0.10644530401048055</v>
      </c>
      <c r="AG111">
        <f t="shared" ca="1" si="29"/>
        <v>-0.35725060860657332</v>
      </c>
      <c r="AH111">
        <f t="shared" ca="1" si="30"/>
        <v>-0.50639369597894335</v>
      </c>
      <c r="AI111">
        <f t="shared" ca="1" si="31"/>
        <v>-7.3177838823465124E-2</v>
      </c>
    </row>
    <row r="112" spans="1:35">
      <c r="A112" s="20"/>
      <c r="B112" s="20"/>
      <c r="C112" s="20">
        <f ca="1"/>
        <v>1.3404861325003383</v>
      </c>
      <c r="D112" s="20">
        <f ca="1"/>
        <v>-1.1847596406451955</v>
      </c>
      <c r="E112" s="20">
        <f ca="1"/>
        <v>-0.54582882821556211</v>
      </c>
      <c r="F112" s="20">
        <f ca="1"/>
        <v>-1.5734948942912916</v>
      </c>
      <c r="G112" s="20">
        <f ca="1"/>
        <v>1.0815122573753548</v>
      </c>
      <c r="H112" s="20">
        <f ca="1"/>
        <v>-1.302859906619612</v>
      </c>
      <c r="I112" s="164">
        <f t="shared" ca="1" si="20"/>
        <v>20.030139815301496</v>
      </c>
      <c r="J112" s="164">
        <f t="shared" ca="1" si="21"/>
        <v>14.028094769664014</v>
      </c>
      <c r="K112" s="164">
        <f t="shared" ca="1" si="22"/>
        <v>0.42831184932633742</v>
      </c>
      <c r="L112" s="164">
        <f t="shared" ca="1" si="23"/>
        <v>0.65697642822436197</v>
      </c>
      <c r="M112" s="20">
        <f t="shared" ca="1" si="24"/>
        <v>3.8911926284291507</v>
      </c>
      <c r="N112" s="20">
        <f t="shared" ca="1" si="25"/>
        <v>1.375665938516182</v>
      </c>
      <c r="O112" s="20">
        <f t="shared" ca="1" si="16"/>
        <v>18160050.465951633</v>
      </c>
      <c r="P112" s="20">
        <f t="shared" ca="1" si="17"/>
        <v>36158932.231177822</v>
      </c>
      <c r="Q112" s="20">
        <f t="shared" ca="1" si="18"/>
        <v>-23658.600977373761</v>
      </c>
      <c r="R112" s="20">
        <f t="shared" ca="1" si="19"/>
        <v>54295324.096152082</v>
      </c>
      <c r="AD112">
        <f t="shared" ca="1" si="26"/>
        <v>-0.13831557881031731</v>
      </c>
      <c r="AE112">
        <f t="shared" ca="1" si="27"/>
        <v>-0.29594135246174069</v>
      </c>
      <c r="AF112">
        <f t="shared" ca="1" si="28"/>
        <v>-1.1971650061242056</v>
      </c>
      <c r="AG112">
        <f t="shared" ca="1" si="29"/>
        <v>-1.968288962616537</v>
      </c>
      <c r="AH112">
        <f t="shared" ca="1" si="30"/>
        <v>-0.69867485730094303</v>
      </c>
      <c r="AI112">
        <f t="shared" ca="1" si="31"/>
        <v>-1.2549569229292379</v>
      </c>
    </row>
    <row r="113" spans="1:35">
      <c r="A113" s="20"/>
      <c r="B113" s="20"/>
      <c r="C113" s="20">
        <f ca="1"/>
        <v>1.3928139821590799</v>
      </c>
      <c r="D113" s="20">
        <f ca="1"/>
        <v>0.5755359045646129</v>
      </c>
      <c r="E113" s="20">
        <f ca="1"/>
        <v>-0.5498345485772933</v>
      </c>
      <c r="F113" s="20">
        <f ca="1"/>
        <v>-2.2654412466541132</v>
      </c>
      <c r="G113" s="20">
        <f ca="1"/>
        <v>-1.3911792557821294</v>
      </c>
      <c r="H113" s="20">
        <f ca="1"/>
        <v>-1.3773193519121418</v>
      </c>
      <c r="I113" s="164">
        <f t="shared" ca="1" si="20"/>
        <v>27.48875926286707</v>
      </c>
      <c r="J113" s="164">
        <f t="shared" ca="1" si="21"/>
        <v>19.656067196767424</v>
      </c>
      <c r="K113" s="164">
        <f t="shared" ca="1" si="22"/>
        <v>0.31279457322116128</v>
      </c>
      <c r="L113" s="164">
        <f t="shared" ca="1" si="23"/>
        <v>0.35507199410041446</v>
      </c>
      <c r="M113" s="20">
        <f t="shared" ca="1" si="24"/>
        <v>1.3401493429211579</v>
      </c>
      <c r="N113" s="20">
        <f t="shared" ca="1" si="25"/>
        <v>0.57951966697162249</v>
      </c>
      <c r="O113" s="20">
        <f t="shared" ca="1" si="16"/>
        <v>25138671.881996989</v>
      </c>
      <c r="P113" s="20">
        <f t="shared" ca="1" si="17"/>
        <v>36158736.800119996</v>
      </c>
      <c r="Q113" s="20">
        <f t="shared" ca="1" si="18"/>
        <v>168613.48699329578</v>
      </c>
      <c r="R113" s="20">
        <f t="shared" ca="1" si="19"/>
        <v>61466022.169110283</v>
      </c>
      <c r="AD113">
        <f t="shared" ca="1" si="26"/>
        <v>1.672028947297832</v>
      </c>
      <c r="AE113">
        <f t="shared" ca="1" si="27"/>
        <v>1.5926399989152422</v>
      </c>
      <c r="AF113">
        <f t="shared" ca="1" si="28"/>
        <v>-2.2473220616258072</v>
      </c>
      <c r="AG113">
        <f t="shared" ca="1" si="29"/>
        <v>-3.3405818449981166</v>
      </c>
      <c r="AH113">
        <f t="shared" ca="1" si="30"/>
        <v>-3.5331673967542683</v>
      </c>
      <c r="AI113">
        <f t="shared" ca="1" si="31"/>
        <v>-3.4067036027793991</v>
      </c>
    </row>
    <row r="114" spans="1:35">
      <c r="A114" s="20"/>
      <c r="B114" s="20"/>
      <c r="C114" s="20">
        <f ca="1"/>
        <v>0.12923235969929994</v>
      </c>
      <c r="D114" s="20">
        <f ca="1"/>
        <v>-1.0417013503071328</v>
      </c>
      <c r="E114" s="20">
        <f ca="1"/>
        <v>-1.3257295334901793</v>
      </c>
      <c r="F114" s="20">
        <f ca="1"/>
        <v>0.82323334093190981</v>
      </c>
      <c r="G114" s="20">
        <f ca="1"/>
        <v>0.9472161156425285</v>
      </c>
      <c r="H114" s="20">
        <f ca="1"/>
        <v>0.67670880911586984</v>
      </c>
      <c r="I114" s="164">
        <f t="shared" ca="1" si="20"/>
        <v>16.538828974822433</v>
      </c>
      <c r="J114" s="164">
        <f t="shared" ca="1" si="21"/>
        <v>11.940449555502841</v>
      </c>
      <c r="K114" s="164">
        <f t="shared" ca="1" si="22"/>
        <v>0.50519851685191908</v>
      </c>
      <c r="L114" s="164">
        <f t="shared" ca="1" si="23"/>
        <v>1.2387321222157102</v>
      </c>
      <c r="M114" s="20">
        <f t="shared" ca="1" si="24"/>
        <v>5.6996386940347943</v>
      </c>
      <c r="N114" s="20">
        <f t="shared" ca="1" si="25"/>
        <v>2.3338146309062147</v>
      </c>
      <c r="O114" s="20">
        <f t="shared" ca="1" si="16"/>
        <v>15184988.465473907</v>
      </c>
      <c r="P114" s="20">
        <f t="shared" ca="1" si="17"/>
        <v>47009723.35976319</v>
      </c>
      <c r="Q114" s="20">
        <f t="shared" ca="1" si="18"/>
        <v>498713.62079678487</v>
      </c>
      <c r="R114" s="20">
        <f t="shared" ca="1" si="19"/>
        <v>62693425.44603388</v>
      </c>
      <c r="AD114">
        <f t="shared" ca="1" si="26"/>
        <v>-0.98572112261591482</v>
      </c>
      <c r="AE114">
        <f t="shared" ca="1" si="27"/>
        <v>-0.99649343775072474</v>
      </c>
      <c r="AF114">
        <f t="shared" ca="1" si="28"/>
        <v>-0.49819530134619017</v>
      </c>
      <c r="AG114">
        <f t="shared" ca="1" si="29"/>
        <v>0.67605510098050003</v>
      </c>
      <c r="AH114">
        <f t="shared" ca="1" si="30"/>
        <v>1.3107096600386612</v>
      </c>
      <c r="AI114">
        <f t="shared" ca="1" si="31"/>
        <v>1.3346341375843633</v>
      </c>
    </row>
    <row r="115" spans="1:35">
      <c r="A115" s="20"/>
      <c r="B115" s="20"/>
      <c r="C115" s="20">
        <f ca="1"/>
        <v>0.62967288482484574</v>
      </c>
      <c r="D115" s="20">
        <f ca="1"/>
        <v>0.20561820075115347</v>
      </c>
      <c r="E115" s="20">
        <f ca="1"/>
        <v>-0.90301708479953136</v>
      </c>
      <c r="F115" s="20">
        <f ca="1"/>
        <v>-0.42355248218868086</v>
      </c>
      <c r="G115" s="20">
        <f ca="1"/>
        <v>-0.35282679476361922</v>
      </c>
      <c r="H115" s="20">
        <f ca="1"/>
        <v>0.98011611442755298</v>
      </c>
      <c r="I115" s="164">
        <f t="shared" ca="1" si="20"/>
        <v>23.571384951810483</v>
      </c>
      <c r="J115" s="164">
        <f t="shared" ca="1" si="21"/>
        <v>17.22396229874149</v>
      </c>
      <c r="K115" s="164">
        <f t="shared" ca="1" si="22"/>
        <v>0.46339349850790518</v>
      </c>
      <c r="L115" s="164">
        <f t="shared" ca="1" si="23"/>
        <v>0.97656482788017696</v>
      </c>
      <c r="M115" s="20">
        <f t="shared" ca="1" si="24"/>
        <v>4.4434065565297463</v>
      </c>
      <c r="N115" s="20">
        <f t="shared" ca="1" si="25"/>
        <v>1.9712482051773343</v>
      </c>
      <c r="O115" s="20">
        <f t="shared" ca="1" si="16"/>
        <v>21752716.851565596</v>
      </c>
      <c r="P115" s="20">
        <f t="shared" ca="1" si="17"/>
        <v>47563638.547865972</v>
      </c>
      <c r="Q115" s="20">
        <f t="shared" ca="1" si="18"/>
        <v>642721.04469026998</v>
      </c>
      <c r="R115" s="20">
        <f t="shared" ca="1" si="19"/>
        <v>69959076.444121838</v>
      </c>
      <c r="AD115">
        <f t="shared" ca="1" si="26"/>
        <v>0.72120993975982572</v>
      </c>
      <c r="AE115">
        <f t="shared" ca="1" si="27"/>
        <v>0.7764974156850637</v>
      </c>
      <c r="AF115">
        <f t="shared" ca="1" si="28"/>
        <v>-0.8782409226554081</v>
      </c>
      <c r="AG115">
        <f t="shared" ca="1" si="29"/>
        <v>-0.51561441872646885</v>
      </c>
      <c r="AH115">
        <f t="shared" ca="1" si="30"/>
        <v>-8.5103826078059219E-2</v>
      </c>
      <c r="AI115">
        <f t="shared" ca="1" si="31"/>
        <v>0.35472487885766002</v>
      </c>
    </row>
    <row r="116" spans="1:35">
      <c r="A116" s="20"/>
      <c r="B116" s="20"/>
      <c r="C116" s="20">
        <f ca="1"/>
        <v>1.0397065762224764</v>
      </c>
      <c r="D116" s="20">
        <f ca="1"/>
        <v>-1.7521676241369297</v>
      </c>
      <c r="E116" s="20">
        <f ca="1"/>
        <v>-0.6646279320707581</v>
      </c>
      <c r="F116" s="20">
        <f ca="1"/>
        <v>0.60125073656212713</v>
      </c>
      <c r="G116" s="20">
        <f ca="1"/>
        <v>0.62993993850107421</v>
      </c>
      <c r="H116" s="20">
        <f ca="1"/>
        <v>1.0595532174898661</v>
      </c>
      <c r="I116" s="164">
        <f t="shared" ca="1" si="20"/>
        <v>18.182261493321207</v>
      </c>
      <c r="J116" s="164">
        <f t="shared" ca="1" si="21"/>
        <v>12.590446561466623</v>
      </c>
      <c r="K116" s="164">
        <f t="shared" ca="1" si="22"/>
        <v>0.571231433738561</v>
      </c>
      <c r="L116" s="164">
        <f t="shared" ca="1" si="23"/>
        <v>1.287582509407452</v>
      </c>
      <c r="M116" s="20">
        <f t="shared" ca="1" si="24"/>
        <v>5.788078112739294</v>
      </c>
      <c r="N116" s="20">
        <f t="shared" ca="1" si="25"/>
        <v>2.4004083071292674</v>
      </c>
      <c r="O116" s="20">
        <f t="shared" ca="1" si="16"/>
        <v>16407994.16083643</v>
      </c>
      <c r="P116" s="20">
        <f t="shared" ca="1" si="17"/>
        <v>49852009.882203437</v>
      </c>
      <c r="Q116" s="20">
        <f t="shared" ca="1" si="18"/>
        <v>557275.11176725721</v>
      </c>
      <c r="R116" s="20">
        <f t="shared" ca="1" si="19"/>
        <v>66817279.154807121</v>
      </c>
      <c r="AD116">
        <f t="shared" ca="1" si="26"/>
        <v>-0.58682973463077559</v>
      </c>
      <c r="AE116">
        <f t="shared" ca="1" si="27"/>
        <v>-0.77837363709173757</v>
      </c>
      <c r="AF116">
        <f t="shared" ca="1" si="28"/>
        <v>0.10210394307782644</v>
      </c>
      <c r="AG116">
        <f t="shared" ca="1" si="29"/>
        <v>0.89810231548841801</v>
      </c>
      <c r="AH116">
        <f t="shared" ca="1" si="30"/>
        <v>1.4089756808214386</v>
      </c>
      <c r="AI116">
        <f t="shared" ca="1" si="31"/>
        <v>1.5146170462953177</v>
      </c>
    </row>
    <row r="117" spans="1:35">
      <c r="A117" s="20"/>
      <c r="B117" s="20"/>
      <c r="C117" s="20">
        <f ca="1"/>
        <v>2.5014278051930461E-2</v>
      </c>
      <c r="D117" s="20">
        <f ca="1"/>
        <v>-0.51720542162430083</v>
      </c>
      <c r="E117" s="20">
        <f ca="1"/>
        <v>-0.39769837740319186</v>
      </c>
      <c r="F117" s="20">
        <f ca="1"/>
        <v>-0.96348136221346226</v>
      </c>
      <c r="G117" s="20">
        <f ca="1"/>
        <v>1.5420204539025064</v>
      </c>
      <c r="H117" s="20">
        <f ca="1"/>
        <v>1.2479385853570673</v>
      </c>
      <c r="I117" s="164">
        <f t="shared" ca="1" si="20"/>
        <v>17.764292125299651</v>
      </c>
      <c r="J117" s="164">
        <f t="shared" ca="1" si="21"/>
        <v>13.315867948663836</v>
      </c>
      <c r="K117" s="164">
        <f t="shared" ca="1" si="22"/>
        <v>0.55167127808646388</v>
      </c>
      <c r="L117" s="164">
        <f t="shared" ca="1" si="23"/>
        <v>1.0407402787469497</v>
      </c>
      <c r="M117" s="20">
        <f t="shared" ca="1" si="24"/>
        <v>6.4419421922381233</v>
      </c>
      <c r="N117" s="20">
        <f t="shared" ca="1" si="25"/>
        <v>2.5601191529637308</v>
      </c>
      <c r="O117" s="20">
        <f t="shared" ca="1" si="16"/>
        <v>16571947.561842138</v>
      </c>
      <c r="P117" s="20">
        <f t="shared" ca="1" si="17"/>
        <v>43353961.720775187</v>
      </c>
      <c r="Q117" s="20">
        <f t="shared" ca="1" si="18"/>
        <v>433802.70081590296</v>
      </c>
      <c r="R117" s="20">
        <f t="shared" ca="1" si="19"/>
        <v>60359711.983433224</v>
      </c>
      <c r="AD117">
        <f t="shared" ca="1" si="26"/>
        <v>-0.6882786103641626</v>
      </c>
      <c r="AE117">
        <f t="shared" ca="1" si="27"/>
        <v>-0.53494364138797423</v>
      </c>
      <c r="AF117">
        <f t="shared" ca="1" si="28"/>
        <v>-7.5715653759419577E-2</v>
      </c>
      <c r="AG117">
        <f t="shared" ca="1" si="29"/>
        <v>-0.22390782387750141</v>
      </c>
      <c r="AH117">
        <f t="shared" ca="1" si="30"/>
        <v>2.1354913247090264</v>
      </c>
      <c r="AI117">
        <f t="shared" ca="1" si="31"/>
        <v>1.9462679809830559</v>
      </c>
    </row>
    <row r="118" spans="1:35">
      <c r="A118" s="20"/>
      <c r="B118" s="20"/>
      <c r="C118" s="20">
        <f ca="1"/>
        <v>1.0359542847193224</v>
      </c>
      <c r="D118" s="20">
        <f ca="1"/>
        <v>-0.46743480803236587</v>
      </c>
      <c r="E118" s="20">
        <f ca="1"/>
        <v>6.7125480650229705E-2</v>
      </c>
      <c r="F118" s="20">
        <f ca="1"/>
        <v>-0.60544574749948854</v>
      </c>
      <c r="G118" s="20">
        <f ca="1"/>
        <v>0.57089343928172898</v>
      </c>
      <c r="H118" s="20">
        <f ca="1"/>
        <v>2.1364063471928074</v>
      </c>
      <c r="I118" s="164">
        <f t="shared" ca="1" si="20"/>
        <v>23.131814894469297</v>
      </c>
      <c r="J118" s="164">
        <f t="shared" ca="1" si="21"/>
        <v>16.776851609547595</v>
      </c>
      <c r="K118" s="164">
        <f t="shared" ca="1" si="22"/>
        <v>0.62676632152871503</v>
      </c>
      <c r="L118" s="164">
        <f t="shared" ca="1" si="23"/>
        <v>1.2075176753426682</v>
      </c>
      <c r="M118" s="20">
        <f t="shared" ca="1" si="24"/>
        <v>6.3574895206490547</v>
      </c>
      <c r="N118" s="20">
        <f t="shared" ca="1" si="25"/>
        <v>2.7179280091890625</v>
      </c>
      <c r="O118" s="20">
        <f t="shared" ca="1" si="16"/>
        <v>21279881.043264568</v>
      </c>
      <c r="P118" s="20">
        <f t="shared" ca="1" si="17"/>
        <v>52815111.335834235</v>
      </c>
      <c r="Q118" s="20">
        <f t="shared" ca="1" si="18"/>
        <v>748238.85459779808</v>
      </c>
      <c r="R118" s="20">
        <f t="shared" ca="1" si="19"/>
        <v>74843231.233696595</v>
      </c>
      <c r="AD118">
        <f t="shared" ca="1" si="26"/>
        <v>0.61451817826924615</v>
      </c>
      <c r="AE118">
        <f t="shared" ca="1" si="27"/>
        <v>0.62646027166026708</v>
      </c>
      <c r="AF118">
        <f t="shared" ca="1" si="28"/>
        <v>0.6069665593519542</v>
      </c>
      <c r="AG118">
        <f t="shared" ca="1" si="29"/>
        <v>0.53417125155758194</v>
      </c>
      <c r="AH118">
        <f t="shared" ca="1" si="30"/>
        <v>2.0416550229433947</v>
      </c>
      <c r="AI118">
        <f t="shared" ca="1" si="31"/>
        <v>2.3727784032136823</v>
      </c>
    </row>
    <row r="119" spans="1:35">
      <c r="A119" s="20"/>
      <c r="B119" s="20"/>
      <c r="C119" s="20">
        <f ca="1"/>
        <v>-0.8145942382780168</v>
      </c>
      <c r="D119" s="20">
        <f ca="1"/>
        <v>-0.99065693959337953</v>
      </c>
      <c r="E119" s="20">
        <f ca="1"/>
        <v>0.79049921570987558</v>
      </c>
      <c r="F119" s="20">
        <f ca="1"/>
        <v>2.0373044598140333</v>
      </c>
      <c r="G119" s="20">
        <f ca="1"/>
        <v>-0.28812784994260654</v>
      </c>
      <c r="H119" s="20">
        <f ca="1"/>
        <v>1.5328410351134569</v>
      </c>
      <c r="I119" s="164">
        <f t="shared" ca="1" si="20"/>
        <v>15.332887686444131</v>
      </c>
      <c r="J119" s="164">
        <f t="shared" ca="1" si="21"/>
        <v>10.811945381849181</v>
      </c>
      <c r="K119" s="164">
        <f t="shared" ca="1" si="22"/>
        <v>0.7657288339935735</v>
      </c>
      <c r="L119" s="164">
        <f t="shared" ca="1" si="23"/>
        <v>1.7122171683033023</v>
      </c>
      <c r="M119" s="20">
        <f t="shared" ca="1" si="24"/>
        <v>6.2813029811584666</v>
      </c>
      <c r="N119" s="20">
        <f t="shared" ca="1" si="25"/>
        <v>2.6447832767415096</v>
      </c>
      <c r="O119" s="20">
        <f t="shared" ca="1" si="16"/>
        <v>13940110.406163434</v>
      </c>
      <c r="P119" s="20">
        <f t="shared" ca="1" si="17"/>
        <v>57472060.688653566</v>
      </c>
      <c r="Q119" s="20">
        <f t="shared" ca="1" si="18"/>
        <v>671398.59128575004</v>
      </c>
      <c r="R119" s="20">
        <f t="shared" ca="1" si="19"/>
        <v>72083569.686102748</v>
      </c>
      <c r="AD119">
        <f t="shared" ca="1" si="26"/>
        <v>-1.2784253188242403</v>
      </c>
      <c r="AE119">
        <f t="shared" ca="1" si="27"/>
        <v>-1.3751861134734296</v>
      </c>
      <c r="AF119">
        <f t="shared" ca="1" si="28"/>
        <v>1.8702621272143038</v>
      </c>
      <c r="AG119">
        <f t="shared" ca="1" si="29"/>
        <v>2.828259855924101</v>
      </c>
      <c r="AH119">
        <f t="shared" ca="1" si="30"/>
        <v>1.9570033123982962</v>
      </c>
      <c r="AI119">
        <f t="shared" ca="1" si="31"/>
        <v>2.1750899371392149</v>
      </c>
    </row>
    <row r="120" spans="1:35">
      <c r="A120" s="20"/>
      <c r="B120" s="20"/>
      <c r="C120" s="20">
        <f ca="1"/>
        <v>-1.251957965038996</v>
      </c>
      <c r="D120" s="20">
        <f ca="1"/>
        <v>6.04765455275319E-2</v>
      </c>
      <c r="E120" s="20">
        <f ca="1"/>
        <v>0.32060256268171716</v>
      </c>
      <c r="F120" s="20">
        <f ca="1"/>
        <v>1.1147569359764686</v>
      </c>
      <c r="G120" s="20">
        <f ca="1"/>
        <v>0.85553192163017266</v>
      </c>
      <c r="H120" s="20">
        <f ca="1"/>
        <v>0.37361210951267138</v>
      </c>
      <c r="I120" s="164">
        <f t="shared" ca="1" si="20"/>
        <v>16.048077399063011</v>
      </c>
      <c r="J120" s="164">
        <f t="shared" ca="1" si="21"/>
        <v>11.977969342888985</v>
      </c>
      <c r="K120" s="164">
        <f t="shared" ca="1" si="22"/>
        <v>0.67979816094571421</v>
      </c>
      <c r="L120" s="164">
        <f t="shared" ca="1" si="23"/>
        <v>1.4329779470444635</v>
      </c>
      <c r="M120" s="20">
        <f t="shared" ca="1" si="24"/>
        <v>6.0709084005794365</v>
      </c>
      <c r="N120" s="20">
        <f t="shared" ca="1" si="25"/>
        <v>2.4051901027260931</v>
      </c>
      <c r="O120" s="20">
        <f t="shared" ca="1" si="16"/>
        <v>14943295.815847032</v>
      </c>
      <c r="P120" s="20">
        <f t="shared" ca="1" si="17"/>
        <v>51305836.978338547</v>
      </c>
      <c r="Q120" s="20">
        <f t="shared" ca="1" si="18"/>
        <v>396303.68576566654</v>
      </c>
      <c r="R120" s="20">
        <f t="shared" ca="1" si="19"/>
        <v>66645436.479951248</v>
      </c>
      <c r="AD120">
        <f t="shared" ca="1" si="26"/>
        <v>-1.1048355827516965</v>
      </c>
      <c r="AE120">
        <f t="shared" ca="1" si="27"/>
        <v>-0.98390290507081057</v>
      </c>
      <c r="AF120">
        <f t="shared" ca="1" si="28"/>
        <v>1.0890741904155834</v>
      </c>
      <c r="AG120">
        <f t="shared" ca="1" si="29"/>
        <v>1.5589906683839245</v>
      </c>
      <c r="AH120">
        <f t="shared" ca="1" si="30"/>
        <v>1.7232315561993743</v>
      </c>
      <c r="AI120">
        <f t="shared" ca="1" si="31"/>
        <v>1.5275408181786296</v>
      </c>
    </row>
    <row r="121" spans="1:35">
      <c r="A121" s="20"/>
      <c r="B121" s="20"/>
      <c r="C121" s="20">
        <f ca="1"/>
        <v>0.43533179920489906</v>
      </c>
      <c r="D121" s="20">
        <f ca="1"/>
        <v>-1.5882600800055775</v>
      </c>
      <c r="E121" s="20">
        <f ca="1"/>
        <v>-1.1209578849436039</v>
      </c>
      <c r="F121" s="20">
        <f ca="1"/>
        <v>1.0747880436056347</v>
      </c>
      <c r="G121" s="20">
        <f ca="1"/>
        <v>2.0487896817438083</v>
      </c>
      <c r="H121" s="20">
        <f ca="1"/>
        <v>-6.9247596775828979E-2</v>
      </c>
      <c r="I121" s="164">
        <f t="shared" ca="1" si="20"/>
        <v>15.395992983319609</v>
      </c>
      <c r="J121" s="164">
        <f t="shared" ca="1" si="21"/>
        <v>10.844737369415938</v>
      </c>
      <c r="K121" s="164">
        <f t="shared" ca="1" si="22"/>
        <v>0.56249418269713436</v>
      </c>
      <c r="L121" s="164">
        <f t="shared" ca="1" si="23"/>
        <v>1.3243807714307081</v>
      </c>
      <c r="M121" s="20">
        <f t="shared" ca="1" si="24"/>
        <v>6.2834353235789262</v>
      </c>
      <c r="N121" s="20">
        <f t="shared" ca="1" si="25"/>
        <v>2.4254881764105454</v>
      </c>
      <c r="O121" s="20">
        <f t="shared" ca="1" si="16"/>
        <v>13991249.071551522</v>
      </c>
      <c r="P121" s="20">
        <f t="shared" ca="1" si="17"/>
        <v>47980168.425178111</v>
      </c>
      <c r="Q121" s="20">
        <f t="shared" ca="1" si="18"/>
        <v>303288.92544931738</v>
      </c>
      <c r="R121" s="20">
        <f t="shared" ca="1" si="19"/>
        <v>62274706.422178954</v>
      </c>
      <c r="AD121">
        <f t="shared" ca="1" si="26"/>
        <v>-1.26310849919427</v>
      </c>
      <c r="AE121">
        <f t="shared" ca="1" si="27"/>
        <v>-1.3641820908000204</v>
      </c>
      <c r="AF121">
        <f t="shared" ca="1" si="28"/>
        <v>2.267438815576607E-2</v>
      </c>
      <c r="AG121">
        <f t="shared" ca="1" si="29"/>
        <v>1.0653671428668547</v>
      </c>
      <c r="AH121">
        <f t="shared" ca="1" si="30"/>
        <v>1.9593725817543628</v>
      </c>
      <c r="AI121">
        <f t="shared" ca="1" si="31"/>
        <v>1.5824004767852577</v>
      </c>
    </row>
    <row r="122" spans="1:35">
      <c r="A122" s="20"/>
      <c r="B122" s="20"/>
      <c r="C122" s="20">
        <f ca="1"/>
        <v>-2.6500522218860536</v>
      </c>
      <c r="D122" s="20">
        <f ca="1"/>
        <v>-0.99365243283888061</v>
      </c>
      <c r="E122" s="20">
        <f ca="1"/>
        <v>-0.32954971534655469</v>
      </c>
      <c r="F122" s="20">
        <f ca="1"/>
        <v>0.85063102160921134</v>
      </c>
      <c r="G122" s="20">
        <f ca="1"/>
        <v>-0.1283172904338212</v>
      </c>
      <c r="H122" s="20">
        <f ca="1"/>
        <v>-0.51281669333335778</v>
      </c>
      <c r="I122" s="164">
        <f t="shared" ca="1" si="20"/>
        <v>6.0913463665137755</v>
      </c>
      <c r="J122" s="164">
        <f t="shared" ca="1" si="21"/>
        <v>4.7363137997495386</v>
      </c>
      <c r="K122" s="164">
        <f t="shared" ca="1" si="22"/>
        <v>0.49683552432966865</v>
      </c>
      <c r="L122" s="164">
        <f t="shared" ca="1" si="23"/>
        <v>1.1180602202412171</v>
      </c>
      <c r="M122" s="20">
        <f t="shared" ca="1" si="24"/>
        <v>4.4443676943573598</v>
      </c>
      <c r="N122" s="20">
        <f t="shared" ca="1" si="25"/>
        <v>1.621894841906923</v>
      </c>
      <c r="O122" s="20">
        <f t="shared" ca="1" si="16"/>
        <v>5771998.198562406</v>
      </c>
      <c r="P122" s="20">
        <f t="shared" ca="1" si="17"/>
        <v>33618804.12131653</v>
      </c>
      <c r="Q122" s="20">
        <f t="shared" ca="1" si="18"/>
        <v>57750.275895362778</v>
      </c>
      <c r="R122" s="20">
        <f t="shared" ca="1" si="19"/>
        <v>39448552.5957743</v>
      </c>
      <c r="AD122">
        <f t="shared" ca="1" si="26"/>
        <v>-3.5215178722053944</v>
      </c>
      <c r="AE122">
        <f t="shared" ca="1" si="27"/>
        <v>-3.4139886578021685</v>
      </c>
      <c r="AF122">
        <f t="shared" ca="1" si="28"/>
        <v>-0.57422250609392189</v>
      </c>
      <c r="AG122">
        <f t="shared" ca="1" si="29"/>
        <v>0.1275464556418951</v>
      </c>
      <c r="AH122">
        <f t="shared" ca="1" si="30"/>
        <v>-8.4035895158488749E-2</v>
      </c>
      <c r="AI122">
        <f t="shared" ca="1" si="31"/>
        <v>-0.58947340025155959</v>
      </c>
    </row>
    <row r="123" spans="1:35">
      <c r="A123" s="20"/>
      <c r="B123" s="20"/>
      <c r="C123" s="20">
        <f ca="1"/>
        <v>0.51667932223950319</v>
      </c>
      <c r="D123" s="20">
        <f ca="1"/>
        <v>-1.233745900323256</v>
      </c>
      <c r="E123" s="20">
        <f ca="1"/>
        <v>0.44038619716576027</v>
      </c>
      <c r="F123" s="20">
        <f ca="1"/>
        <v>0.31047861295377255</v>
      </c>
      <c r="G123" s="20">
        <f ca="1"/>
        <v>1.3015497277231138</v>
      </c>
      <c r="H123" s="20">
        <f ca="1"/>
        <v>-0.87349465335098575</v>
      </c>
      <c r="I123" s="164">
        <f t="shared" ca="1" si="20"/>
        <v>17.837886481201288</v>
      </c>
      <c r="J123" s="164">
        <f t="shared" ca="1" si="21"/>
        <v>12.342435243239215</v>
      </c>
      <c r="K123" s="164">
        <f t="shared" ca="1" si="22"/>
        <v>0.6465613708642749</v>
      </c>
      <c r="L123" s="164">
        <f t="shared" ca="1" si="23"/>
        <v>1.2135782692586157</v>
      </c>
      <c r="M123" s="20">
        <f t="shared" ca="1" si="24"/>
        <v>5.2940469086558171</v>
      </c>
      <c r="N123" s="20">
        <f t="shared" ca="1" si="25"/>
        <v>1.9526622247706387</v>
      </c>
      <c r="O123" s="20">
        <f t="shared" ca="1" si="16"/>
        <v>16092095.264383765</v>
      </c>
      <c r="P123" s="20">
        <f t="shared" ca="1" si="17"/>
        <v>47685421.875824817</v>
      </c>
      <c r="Q123" s="20">
        <f t="shared" ca="1" si="18"/>
        <v>103435.17822630475</v>
      </c>
      <c r="R123" s="20">
        <f t="shared" ca="1" si="19"/>
        <v>63880952.318434887</v>
      </c>
      <c r="AD123">
        <f t="shared" ca="1" si="26"/>
        <v>-0.67041590262104678</v>
      </c>
      <c r="AE123">
        <f t="shared" ca="1" si="27"/>
        <v>-0.86159891166469282</v>
      </c>
      <c r="AF123">
        <f t="shared" ca="1" si="28"/>
        <v>0.78692155331158986</v>
      </c>
      <c r="AG123">
        <f t="shared" ca="1" si="29"/>
        <v>0.56171940572098</v>
      </c>
      <c r="AH123">
        <f t="shared" ca="1" si="30"/>
        <v>0.86005212072868553</v>
      </c>
      <c r="AI123">
        <f t="shared" ca="1" si="31"/>
        <v>0.30449249938010414</v>
      </c>
    </row>
    <row r="124" spans="1:35">
      <c r="A124" s="20"/>
      <c r="B124" s="20"/>
      <c r="C124" s="20">
        <f ca="1"/>
        <v>-1.7216152521880852</v>
      </c>
      <c r="D124" s="20">
        <f ca="1"/>
        <v>1.3607042423302571</v>
      </c>
      <c r="E124" s="20">
        <f ca="1"/>
        <v>0.79161114163963675</v>
      </c>
      <c r="F124" s="20">
        <f ca="1"/>
        <v>-0.73302772127065641</v>
      </c>
      <c r="G124" s="20">
        <f ca="1"/>
        <v>-0.89825255469643417</v>
      </c>
      <c r="H124" s="20">
        <f ca="1"/>
        <v>-0.52752680177424005</v>
      </c>
      <c r="I124" s="164">
        <f t="shared" ca="1" si="20"/>
        <v>19.001054287284905</v>
      </c>
      <c r="J124" s="164">
        <f t="shared" ca="1" si="21"/>
        <v>14.450842169236051</v>
      </c>
      <c r="K124" s="164">
        <f t="shared" ca="1" si="22"/>
        <v>0.54423208551039914</v>
      </c>
      <c r="L124" s="164">
        <f t="shared" ca="1" si="23"/>
        <v>0.88719631085221284</v>
      </c>
      <c r="M124" s="20">
        <f t="shared" ca="1" si="24"/>
        <v>3.4769071101612301</v>
      </c>
      <c r="N124" s="20">
        <f t="shared" ca="1" si="25"/>
        <v>1.362164429807736</v>
      </c>
      <c r="O124" s="20">
        <f t="shared" ca="1" si="16"/>
        <v>17836711.563886646</v>
      </c>
      <c r="P124" s="20">
        <f t="shared" ca="1" si="17"/>
        <v>40804494.505215712</v>
      </c>
      <c r="Q124" s="20">
        <f t="shared" ca="1" si="18"/>
        <v>201261.40830946219</v>
      </c>
      <c r="R124" s="20">
        <f t="shared" ca="1" si="19"/>
        <v>58842467.477411821</v>
      </c>
      <c r="AD124">
        <f t="shared" ca="1" si="26"/>
        <v>-0.38809361959104255</v>
      </c>
      <c r="AE124">
        <f t="shared" ca="1" si="27"/>
        <v>-0.15407980898119109</v>
      </c>
      <c r="AF124">
        <f t="shared" ca="1" si="28"/>
        <v>-0.14334467717819044</v>
      </c>
      <c r="AG124">
        <f t="shared" ca="1" si="29"/>
        <v>-0.92183495067176002</v>
      </c>
      <c r="AH124">
        <f t="shared" ca="1" si="30"/>
        <v>-1.1589920998208547</v>
      </c>
      <c r="AI124">
        <f t="shared" ca="1" si="31"/>
        <v>-1.2914474870061194</v>
      </c>
    </row>
    <row r="125" spans="1:35">
      <c r="A125" s="20"/>
      <c r="B125" s="20"/>
      <c r="C125" s="20">
        <f ca="1"/>
        <v>4.8471714420200852E-2</v>
      </c>
      <c r="D125" s="20">
        <f ca="1"/>
        <v>1.6798529843726733</v>
      </c>
      <c r="E125" s="20">
        <f ca="1"/>
        <v>0.76225591394093384</v>
      </c>
      <c r="F125" s="20">
        <f ca="1"/>
        <v>-0.23709414883585328</v>
      </c>
      <c r="G125" s="20">
        <f ca="1"/>
        <v>1.1755128975153633</v>
      </c>
      <c r="H125" s="20">
        <f ca="1"/>
        <v>-0.44885675101271288</v>
      </c>
      <c r="I125" s="164">
        <f t="shared" ca="1" si="20"/>
        <v>26.825213890475279</v>
      </c>
      <c r="J125" s="164">
        <f t="shared" ca="1" si="21"/>
        <v>19.928877532151823</v>
      </c>
      <c r="K125" s="164">
        <f t="shared" ca="1" si="22"/>
        <v>0.68299982436505546</v>
      </c>
      <c r="L125" s="164">
        <f t="shared" ca="1" si="23"/>
        <v>1.1793166554818542</v>
      </c>
      <c r="M125" s="20">
        <f t="shared" ca="1" si="24"/>
        <v>5.3509241011457984</v>
      </c>
      <c r="N125" s="20">
        <f t="shared" ca="1" si="25"/>
        <v>2.1203448449402367</v>
      </c>
      <c r="O125" s="20">
        <f t="shared" ca="1" si="16"/>
        <v>24930306.562487237</v>
      </c>
      <c r="P125" s="20">
        <f t="shared" ca="1" si="17"/>
        <v>55803328.649399787</v>
      </c>
      <c r="Q125" s="20">
        <f t="shared" ca="1" si="18"/>
        <v>349953.86854316515</v>
      </c>
      <c r="R125" s="20">
        <f t="shared" ca="1" si="19"/>
        <v>81083589.080430195</v>
      </c>
      <c r="AD125">
        <f t="shared" ca="1" si="26"/>
        <v>1.5109742452609898</v>
      </c>
      <c r="AE125">
        <f t="shared" ca="1" si="27"/>
        <v>1.6841870913261152</v>
      </c>
      <c r="AF125">
        <f t="shared" ca="1" si="28"/>
        <v>1.1181802215005034</v>
      </c>
      <c r="AG125">
        <f t="shared" ca="1" si="29"/>
        <v>0.40598479764479123</v>
      </c>
      <c r="AH125">
        <f t="shared" ca="1" si="30"/>
        <v>0.92324900127311005</v>
      </c>
      <c r="AI125">
        <f t="shared" ca="1" si="31"/>
        <v>0.75768877010874736</v>
      </c>
    </row>
    <row r="126" spans="1:35">
      <c r="A126" s="20"/>
      <c r="B126" s="20"/>
      <c r="C126" s="20">
        <f ca="1"/>
        <v>0.55520863901057738</v>
      </c>
      <c r="D126" s="20">
        <f ca="1"/>
        <v>0.7926644032704141</v>
      </c>
      <c r="E126" s="20">
        <f ca="1"/>
        <v>-0.42563411815717611</v>
      </c>
      <c r="F126" s="20">
        <f ca="1"/>
        <v>-0.31450543617062909</v>
      </c>
      <c r="G126" s="20">
        <f ca="1"/>
        <v>1.0289200096096578</v>
      </c>
      <c r="H126" s="20">
        <f ca="1"/>
        <v>0.64925169542105887</v>
      </c>
      <c r="I126" s="164">
        <f t="shared" ca="1" si="20"/>
        <v>25.143871880624403</v>
      </c>
      <c r="J126" s="164">
        <f t="shared" ca="1" si="21"/>
        <v>18.627677138175578</v>
      </c>
      <c r="K126" s="164">
        <f t="shared" ca="1" si="22"/>
        <v>0.57123054098702608</v>
      </c>
      <c r="L126" s="164">
        <f t="shared" ca="1" si="23"/>
        <v>1.1199658193706701</v>
      </c>
      <c r="M126" s="20">
        <f t="shared" ca="1" si="24"/>
        <v>5.6088593387081529</v>
      </c>
      <c r="N126" s="20">
        <f t="shared" ca="1" si="25"/>
        <v>2.3384654324101599</v>
      </c>
      <c r="O126" s="20">
        <f t="shared" ca="1" si="16"/>
        <v>23339821.08751037</v>
      </c>
      <c r="P126" s="20">
        <f t="shared" ca="1" si="17"/>
        <v>52664548.257169209</v>
      </c>
      <c r="Q126" s="20">
        <f t="shared" ca="1" si="18"/>
        <v>560727.47676058754</v>
      </c>
      <c r="R126" s="20">
        <f t="shared" ca="1" si="19"/>
        <v>76565096.82144016</v>
      </c>
      <c r="AD126">
        <f t="shared" ca="1" si="26"/>
        <v>1.1028815244233978</v>
      </c>
      <c r="AE126">
        <f t="shared" ca="1" si="27"/>
        <v>1.2475426638173075</v>
      </c>
      <c r="AF126">
        <f t="shared" ca="1" si="28"/>
        <v>0.10209582715478224</v>
      </c>
      <c r="AG126">
        <f t="shared" ca="1" si="29"/>
        <v>0.13620826986668222</v>
      </c>
      <c r="AH126">
        <f t="shared" ca="1" si="30"/>
        <v>1.2098437096757262</v>
      </c>
      <c r="AI126">
        <f t="shared" ca="1" si="31"/>
        <v>1.3472038713788099</v>
      </c>
    </row>
    <row r="127" spans="1:35">
      <c r="A127" s="20"/>
      <c r="B127" s="20"/>
      <c r="C127" s="20">
        <f ca="1"/>
        <v>0.62946258397135868</v>
      </c>
      <c r="D127" s="20">
        <f ca="1"/>
        <v>0.82713128555913906</v>
      </c>
      <c r="E127" s="20">
        <f ca="1"/>
        <v>0.69466898703929481</v>
      </c>
      <c r="F127" s="20">
        <f ca="1"/>
        <v>0.45378351445976084</v>
      </c>
      <c r="G127" s="20">
        <f ca="1"/>
        <v>1.1405840954561883</v>
      </c>
      <c r="H127" s="20">
        <f ca="1"/>
        <v>0.69685944203025962</v>
      </c>
      <c r="I127" s="164">
        <f t="shared" ca="1" si="20"/>
        <v>26.550285292493278</v>
      </c>
      <c r="J127" s="164">
        <f t="shared" ca="1" si="21"/>
        <v>19.375412066471679</v>
      </c>
      <c r="K127" s="164">
        <f t="shared" ca="1" si="22"/>
        <v>0.74393238097718262</v>
      </c>
      <c r="L127" s="164">
        <f t="shared" ca="1" si="23"/>
        <v>1.4257947639427617</v>
      </c>
      <c r="M127" s="20">
        <f t="shared" ca="1" si="24"/>
        <v>6.2957342235862859</v>
      </c>
      <c r="N127" s="20">
        <f t="shared" ca="1" si="25"/>
        <v>2.6091166426165655</v>
      </c>
      <c r="O127" s="20">
        <f t="shared" ca="1" si="16"/>
        <v>24488553.002128445</v>
      </c>
      <c r="P127" s="20">
        <f t="shared" ca="1" si="17"/>
        <v>61601462.225471161</v>
      </c>
      <c r="Q127" s="20">
        <f t="shared" ca="1" si="18"/>
        <v>603114.01327719877</v>
      </c>
      <c r="R127" s="20">
        <f t="shared" ca="1" si="19"/>
        <v>86693129.240876809</v>
      </c>
      <c r="AD127">
        <f t="shared" ca="1" si="26"/>
        <v>1.4442440030323482</v>
      </c>
      <c r="AE127">
        <f t="shared" ca="1" si="27"/>
        <v>1.498460424990496</v>
      </c>
      <c r="AF127">
        <f t="shared" ca="1" si="28"/>
        <v>1.6721125543380235</v>
      </c>
      <c r="AG127">
        <f t="shared" ca="1" si="29"/>
        <v>1.5263398361034615</v>
      </c>
      <c r="AH127">
        <f t="shared" ca="1" si="30"/>
        <v>1.9730380262069849</v>
      </c>
      <c r="AI127">
        <f t="shared" ca="1" si="31"/>
        <v>2.0786936286934203</v>
      </c>
    </row>
    <row r="128" spans="1:35">
      <c r="A128" s="20"/>
      <c r="B128" s="20"/>
      <c r="C128" s="20">
        <f ca="1"/>
        <v>-0.58278851471525828</v>
      </c>
      <c r="D128" s="20">
        <f ca="1"/>
        <v>5.510142185144435E-2</v>
      </c>
      <c r="E128" s="20">
        <f ca="1"/>
        <v>1.1551887036862982</v>
      </c>
      <c r="F128" s="20">
        <f ca="1"/>
        <v>-1.0804119129672434</v>
      </c>
      <c r="G128" s="20">
        <f ca="1"/>
        <v>-2.8208410500021612</v>
      </c>
      <c r="H128" s="20">
        <f ca="1"/>
        <v>-1.7539636771653486</v>
      </c>
      <c r="I128" s="164">
        <f t="shared" ca="1" si="20"/>
        <v>19.47287429743875</v>
      </c>
      <c r="J128" s="164">
        <f t="shared" ca="1" si="21"/>
        <v>13.592052439972427</v>
      </c>
      <c r="K128" s="164">
        <f t="shared" ca="1" si="22"/>
        <v>0.46180182579272833</v>
      </c>
      <c r="L128" s="164">
        <f t="shared" ca="1" si="23"/>
        <v>0.6266405919786362</v>
      </c>
      <c r="M128" s="20">
        <f t="shared" ca="1" si="24"/>
        <v>0.84053383494008971</v>
      </c>
      <c r="N128" s="20">
        <f t="shared" ca="1" si="25"/>
        <v>0.29427564570628295</v>
      </c>
      <c r="O128" s="20">
        <f t="shared" ca="1" si="16"/>
        <v>17630354.156625573</v>
      </c>
      <c r="P128" s="20">
        <f t="shared" ca="1" si="17"/>
        <v>34855878.116266303</v>
      </c>
      <c r="Q128" s="20">
        <f t="shared" ca="1" si="18"/>
        <v>-10057.598533118224</v>
      </c>
      <c r="R128" s="20">
        <f t="shared" ca="1" si="19"/>
        <v>52476174.674358763</v>
      </c>
      <c r="AD128">
        <f t="shared" ca="1" si="26"/>
        <v>-0.27357419965078922</v>
      </c>
      <c r="AE128">
        <f t="shared" ca="1" si="27"/>
        <v>-0.44226428188844735</v>
      </c>
      <c r="AF128">
        <f t="shared" ca="1" si="28"/>
        <v>-0.89271067461156117</v>
      </c>
      <c r="AG128">
        <f t="shared" ca="1" si="29"/>
        <v>-2.1061791273698356</v>
      </c>
      <c r="AH128">
        <f t="shared" ca="1" si="30"/>
        <v>-4.0882957389554555</v>
      </c>
      <c r="AI128">
        <f t="shared" ca="1" si="31"/>
        <v>-4.1776333899830194</v>
      </c>
    </row>
    <row r="129" spans="1:35">
      <c r="A129" s="20"/>
      <c r="B129" s="20"/>
      <c r="C129" s="20">
        <f ca="1"/>
        <v>0.44152662281885324</v>
      </c>
      <c r="D129" s="20">
        <f ca="1"/>
        <v>0.7278098084793404</v>
      </c>
      <c r="E129" s="20">
        <f ca="1"/>
        <v>-5.1559414783890666E-2</v>
      </c>
      <c r="F129" s="20">
        <f ca="1"/>
        <v>1.7106569703485106</v>
      </c>
      <c r="G129" s="20">
        <f ca="1"/>
        <v>0.21948410402265128</v>
      </c>
      <c r="H129" s="20">
        <f ca="1"/>
        <v>0.18691411667138574</v>
      </c>
      <c r="I129" s="164">
        <f t="shared" ca="1" si="20"/>
        <v>25.738812266479187</v>
      </c>
      <c r="J129" s="164">
        <f t="shared" ca="1" si="21"/>
        <v>18.525568089913627</v>
      </c>
      <c r="K129" s="164">
        <f t="shared" ca="1" si="22"/>
        <v>0.67729597112605922</v>
      </c>
      <c r="L129" s="164">
        <f t="shared" ca="1" si="23"/>
        <v>1.509326884578309</v>
      </c>
      <c r="M129" s="20">
        <f t="shared" ca="1" si="24"/>
        <v>5.2252611865256888</v>
      </c>
      <c r="N129" s="20">
        <f t="shared" ca="1" si="25"/>
        <v>2.2576307091390717</v>
      </c>
      <c r="O129" s="20">
        <f t="shared" ca="1" si="16"/>
        <v>23602630.790751815</v>
      </c>
      <c r="P129" s="20">
        <f t="shared" ca="1" si="17"/>
        <v>62850192.566522725</v>
      </c>
      <c r="Q129" s="20">
        <f t="shared" ca="1" si="18"/>
        <v>654679.36691063631</v>
      </c>
      <c r="R129" s="20">
        <f t="shared" ca="1" si="19"/>
        <v>87107502.724185169</v>
      </c>
      <c r="AD129">
        <f t="shared" ca="1" si="26"/>
        <v>1.2472845306988314</v>
      </c>
      <c r="AE129">
        <f t="shared" ca="1" si="27"/>
        <v>1.2132778825213508</v>
      </c>
      <c r="AF129">
        <f t="shared" ca="1" si="28"/>
        <v>1.0663270102369011</v>
      </c>
      <c r="AG129">
        <f t="shared" ca="1" si="29"/>
        <v>1.9060312935377672</v>
      </c>
      <c r="AH129">
        <f t="shared" ca="1" si="30"/>
        <v>0.78362354058409889</v>
      </c>
      <c r="AI129">
        <f t="shared" ca="1" si="31"/>
        <v>1.1287316463218151</v>
      </c>
    </row>
    <row r="130" spans="1:35">
      <c r="A130" s="20"/>
      <c r="B130" s="20"/>
      <c r="C130" s="20">
        <f ca="1"/>
        <v>1.7681602394796256</v>
      </c>
      <c r="D130" s="20">
        <f ca="1"/>
        <v>1.275332751689737</v>
      </c>
      <c r="E130" s="20">
        <f ca="1"/>
        <v>-0.96013970560944761</v>
      </c>
      <c r="F130" s="20">
        <f ca="1"/>
        <v>-7.8681703816071272E-2</v>
      </c>
      <c r="G130" s="20">
        <f ca="1"/>
        <v>-2.5972852780105575</v>
      </c>
      <c r="H130" s="20">
        <f ca="1"/>
        <v>-0.65640940008187987</v>
      </c>
      <c r="I130" s="164">
        <f t="shared" ca="1" si="20"/>
        <v>32.922832028006226</v>
      </c>
      <c r="J130" s="164">
        <f t="shared" ca="1" si="21"/>
        <v>23.346237661378737</v>
      </c>
      <c r="K130" s="164">
        <f t="shared" ca="1" si="22"/>
        <v>0.3752137011874197</v>
      </c>
      <c r="L130" s="164">
        <f t="shared" ca="1" si="23"/>
        <v>0.79081798752466181</v>
      </c>
      <c r="M130" s="20">
        <f t="shared" ca="1" si="24"/>
        <v>1.1696160190550247</v>
      </c>
      <c r="N130" s="20">
        <f t="shared" ca="1" si="25"/>
        <v>0.80777254098782048</v>
      </c>
      <c r="O130" s="20">
        <f t="shared" ca="1" si="16"/>
        <v>30004311.447909873</v>
      </c>
      <c r="P130" s="20">
        <f t="shared" ca="1" si="17"/>
        <v>52312616.049683347</v>
      </c>
      <c r="Q130" s="20">
        <f t="shared" ca="1" si="18"/>
        <v>652314.92891773896</v>
      </c>
      <c r="R130" s="20">
        <f t="shared" ca="1" si="19"/>
        <v>82969242.42651096</v>
      </c>
      <c r="AD130">
        <f t="shared" ca="1" si="26"/>
        <v>2.9909786475743263</v>
      </c>
      <c r="AE130">
        <f t="shared" ca="1" si="27"/>
        <v>2.830952235361992</v>
      </c>
      <c r="AF130">
        <f t="shared" ca="1" si="28"/>
        <v>-1.6798754437507306</v>
      </c>
      <c r="AG130">
        <f t="shared" ca="1" si="29"/>
        <v>-1.3599182385242647</v>
      </c>
      <c r="AH130">
        <f t="shared" ca="1" si="30"/>
        <v>-3.7226488677166389</v>
      </c>
      <c r="AI130">
        <f t="shared" ca="1" si="31"/>
        <v>-2.7898039432761612</v>
      </c>
    </row>
    <row r="131" spans="1:35">
      <c r="A131" s="20"/>
      <c r="B131" s="20"/>
      <c r="C131" s="20">
        <f ca="1"/>
        <v>-1.7000774128998619</v>
      </c>
      <c r="D131" s="20">
        <f ca="1"/>
        <v>-1.4086367997250688</v>
      </c>
      <c r="E131" s="20">
        <f ca="1"/>
        <v>-0.35618862470342655</v>
      </c>
      <c r="F131" s="20">
        <f ca="1"/>
        <v>-0.38692794290649829</v>
      </c>
      <c r="G131" s="20">
        <f ca="1"/>
        <v>0.88912831506399281</v>
      </c>
      <c r="H131" s="20">
        <f ca="1"/>
        <v>1.9600170360628277</v>
      </c>
      <c r="I131" s="164">
        <f t="shared" ca="1" si="20"/>
        <v>8.0303595665503966</v>
      </c>
      <c r="J131" s="164">
        <f t="shared" ca="1" si="21"/>
        <v>6.4404631995693649</v>
      </c>
      <c r="K131" s="164">
        <f t="shared" ca="1" si="22"/>
        <v>0.54412384093463373</v>
      </c>
      <c r="L131" s="164">
        <f t="shared" ca="1" si="23"/>
        <v>1.1439623639301733</v>
      </c>
      <c r="M131" s="20">
        <f t="shared" ca="1" si="24"/>
        <v>6.7311534113051108</v>
      </c>
      <c r="N131" s="20">
        <f t="shared" ca="1" si="25"/>
        <v>2.6546045075384845</v>
      </c>
      <c r="O131" s="20">
        <f t="shared" ca="1" si="16"/>
        <v>7714769.3023748547</v>
      </c>
      <c r="P131" s="20">
        <f t="shared" ca="1" si="17"/>
        <v>36190480.001210012</v>
      </c>
      <c r="Q131" s="20">
        <f t="shared" ca="1" si="18"/>
        <v>419074.80052207719</v>
      </c>
      <c r="R131" s="20">
        <f t="shared" ca="1" si="19"/>
        <v>44324324.10410694</v>
      </c>
      <c r="AD131">
        <f t="shared" ca="1" si="26"/>
        <v>-3.0508836003518458</v>
      </c>
      <c r="AE131">
        <f t="shared" ca="1" si="27"/>
        <v>-2.8421264430975288</v>
      </c>
      <c r="AF131">
        <f t="shared" ca="1" si="28"/>
        <v>-0.14432871877605741</v>
      </c>
      <c r="AG131">
        <f t="shared" ca="1" si="29"/>
        <v>0.24528347240987769</v>
      </c>
      <c r="AH131">
        <f t="shared" ca="1" si="30"/>
        <v>2.4568371236723459</v>
      </c>
      <c r="AI131">
        <f t="shared" ca="1" si="31"/>
        <v>2.2016338041580661</v>
      </c>
    </row>
    <row r="132" spans="1:35">
      <c r="A132" s="20"/>
      <c r="B132" s="20"/>
      <c r="C132" s="20">
        <f ca="1"/>
        <v>2.4170603444856824</v>
      </c>
      <c r="D132" s="20">
        <f ca="1"/>
        <v>1.5403337299920257</v>
      </c>
      <c r="E132" s="20">
        <f ca="1"/>
        <v>-0.74075945824912226</v>
      </c>
      <c r="F132" s="20">
        <f ca="1"/>
        <v>0.95805226551317035</v>
      </c>
      <c r="G132" s="20">
        <f ca="1"/>
        <v>9.1543104952619317E-2</v>
      </c>
      <c r="H132" s="20">
        <f ca="1"/>
        <v>-0.27239714027487927</v>
      </c>
      <c r="I132" s="164">
        <f t="shared" ca="1" si="20"/>
        <v>36.112944708147808</v>
      </c>
      <c r="J132" s="164">
        <f t="shared" ca="1" si="21"/>
        <v>25.809939557850207</v>
      </c>
      <c r="K132" s="164">
        <f t="shared" ca="1" si="22"/>
        <v>0.58406798909286373</v>
      </c>
      <c r="L132" s="164">
        <f t="shared" ca="1" si="23"/>
        <v>1.271477853196775</v>
      </c>
      <c r="M132" s="20">
        <f t="shared" ca="1" si="24"/>
        <v>4.1447472869461741</v>
      </c>
      <c r="N132" s="20">
        <f t="shared" ca="1" si="25"/>
        <v>1.9412892669548656</v>
      </c>
      <c r="O132" s="20">
        <f t="shared" ca="1" si="16"/>
        <v>33019292.878107432</v>
      </c>
      <c r="P132" s="20">
        <f t="shared" ca="1" si="17"/>
        <v>67335370.849560201</v>
      </c>
      <c r="Q132" s="20">
        <f t="shared" ca="1" si="18"/>
        <v>771032.9300775053</v>
      </c>
      <c r="R132" s="20">
        <f t="shared" ca="1" si="19"/>
        <v>101125696.65774514</v>
      </c>
      <c r="AD132">
        <f t="shared" ca="1" si="26"/>
        <v>3.7652778417834485</v>
      </c>
      <c r="AE132">
        <f t="shared" ca="1" si="27"/>
        <v>3.6576978382047671</v>
      </c>
      <c r="AF132">
        <f t="shared" ca="1" si="28"/>
        <v>0.21879990084421475</v>
      </c>
      <c r="AG132">
        <f t="shared" ca="1" si="29"/>
        <v>0.82489933271261295</v>
      </c>
      <c r="AH132">
        <f t="shared" ca="1" si="30"/>
        <v>-0.41694745894869534</v>
      </c>
      <c r="AI132">
        <f t="shared" ca="1" si="31"/>
        <v>0.27375477555369043</v>
      </c>
    </row>
    <row r="133" spans="1:35">
      <c r="A133" s="20"/>
      <c r="B133" s="20"/>
      <c r="C133" s="20">
        <f ca="1"/>
        <v>1.1817164741270012</v>
      </c>
      <c r="D133" s="20">
        <f ca="1"/>
        <v>1.6298586503168395</v>
      </c>
      <c r="E133" s="20">
        <f ca="1"/>
        <v>-0.2983875206238697</v>
      </c>
      <c r="F133" s="20">
        <f ca="1"/>
        <v>1.3175728495361969</v>
      </c>
      <c r="G133" s="20">
        <f ca="1"/>
        <v>-0.19763533596146959</v>
      </c>
      <c r="H133" s="20">
        <f ca="1"/>
        <v>0.44907968367608603</v>
      </c>
      <c r="I133" s="164">
        <f t="shared" ca="1" si="20"/>
        <v>32.044560448294845</v>
      </c>
      <c r="J133" s="164">
        <f t="shared" ca="1" si="21"/>
        <v>23.207014645781513</v>
      </c>
      <c r="K133" s="164">
        <f t="shared" ca="1" si="22"/>
        <v>0.64181137729902171</v>
      </c>
      <c r="L133" s="164">
        <f t="shared" ca="1" si="23"/>
        <v>1.4174446872036555</v>
      </c>
      <c r="M133" s="20">
        <f t="shared" ca="1" si="24"/>
        <v>4.7475200483240254</v>
      </c>
      <c r="N133" s="20">
        <f t="shared" ca="1" si="25"/>
        <v>2.1972258844222785</v>
      </c>
      <c r="O133" s="20">
        <f t="shared" ca="1" si="16"/>
        <v>29461717.192542627</v>
      </c>
      <c r="P133" s="20">
        <f t="shared" ca="1" si="17"/>
        <v>66874529.266537204</v>
      </c>
      <c r="Q133" s="20">
        <f t="shared" ca="1" si="18"/>
        <v>839049.83074781229</v>
      </c>
      <c r="R133" s="20">
        <f t="shared" ca="1" si="19"/>
        <v>97175296.289827645</v>
      </c>
      <c r="AD133">
        <f t="shared" ca="1" si="26"/>
        <v>2.7778059340521475</v>
      </c>
      <c r="AE133">
        <f t="shared" ca="1" si="27"/>
        <v>2.7842331026112457</v>
      </c>
      <c r="AF133">
        <f t="shared" ca="1" si="28"/>
        <v>0.74373979362747011</v>
      </c>
      <c r="AG133">
        <f t="shared" ca="1" si="29"/>
        <v>1.4883849418347976</v>
      </c>
      <c r="AH133">
        <f t="shared" ca="1" si="30"/>
        <v>0.25280005369336178</v>
      </c>
      <c r="AI133">
        <f t="shared" ca="1" si="31"/>
        <v>0.96547536330345562</v>
      </c>
    </row>
    <row r="134" spans="1:35">
      <c r="A134" s="20"/>
      <c r="B134" s="20"/>
      <c r="C134" s="20">
        <f ca="1"/>
        <v>-1.1179352310946047</v>
      </c>
      <c r="D134" s="20">
        <f ca="1"/>
        <v>-1.3001337351833602</v>
      </c>
      <c r="E134" s="20">
        <f ca="1"/>
        <v>-0.96594280739572391</v>
      </c>
      <c r="F134" s="20">
        <f ca="1"/>
        <v>-1.9547552554507921</v>
      </c>
      <c r="G134" s="20">
        <f ca="1"/>
        <v>0.46883509022023406</v>
      </c>
      <c r="H134" s="20">
        <f ca="1"/>
        <v>-0.3599803900500933</v>
      </c>
      <c r="I134" s="164">
        <f t="shared" ca="1" si="20"/>
        <v>9.5035831200929923</v>
      </c>
      <c r="J134" s="164">
        <f t="shared" ca="1" si="21"/>
        <v>7.2810591050140205</v>
      </c>
      <c r="K134" s="164">
        <f t="shared" ca="1" si="22"/>
        <v>0.32163803998370033</v>
      </c>
      <c r="L134" s="164">
        <f t="shared" ca="1" si="23"/>
        <v>0.51406893044632518</v>
      </c>
      <c r="M134" s="20">
        <f t="shared" ca="1" si="24"/>
        <v>4.0098299859425417</v>
      </c>
      <c r="N134" s="20">
        <f t="shared" ca="1" si="25"/>
        <v>1.3981422049187986</v>
      </c>
      <c r="O134" s="20">
        <f t="shared" ca="1" si="16"/>
        <v>8948648.2361716926</v>
      </c>
      <c r="P134" s="20">
        <f t="shared" ca="1" si="17"/>
        <v>22141361.047825858</v>
      </c>
      <c r="Q134" s="20">
        <f t="shared" ca="1" si="18"/>
        <v>-56937.550085270726</v>
      </c>
      <c r="R134" s="20">
        <f t="shared" ca="1" si="19"/>
        <v>31033071.733912282</v>
      </c>
      <c r="AD134">
        <f t="shared" ca="1" si="26"/>
        <v>-2.6933050679385944</v>
      </c>
      <c r="AE134">
        <f t="shared" ca="1" si="27"/>
        <v>-2.5600472801966374</v>
      </c>
      <c r="AF134">
        <f t="shared" ca="1" si="28"/>
        <v>-2.1669269092390886</v>
      </c>
      <c r="AG134">
        <f t="shared" ca="1" si="29"/>
        <v>-2.6178684979712497</v>
      </c>
      <c r="AH134">
        <f t="shared" ca="1" si="30"/>
        <v>-0.566855571174953</v>
      </c>
      <c r="AI134">
        <f t="shared" ca="1" si="31"/>
        <v>-1.1942102569762201</v>
      </c>
    </row>
    <row r="135" spans="1:35">
      <c r="A135" s="20"/>
      <c r="B135" s="20"/>
      <c r="C135" s="20">
        <f ca="1"/>
        <v>-8.7791112459224885E-2</v>
      </c>
      <c r="D135" s="20">
        <f ca="1"/>
        <v>1.658780595610422</v>
      </c>
      <c r="E135" s="20">
        <f ca="1"/>
        <v>-7.5117318362668384E-2</v>
      </c>
      <c r="F135" s="20">
        <f ca="1"/>
        <v>-0.16394580403161554</v>
      </c>
      <c r="G135" s="20">
        <f ca="1"/>
        <v>0.50206826951690009</v>
      </c>
      <c r="H135" s="20">
        <f ca="1"/>
        <v>-0.75123681978863122</v>
      </c>
      <c r="I135" s="164">
        <f t="shared" ca="1" si="20"/>
        <v>25.913483979264864</v>
      </c>
      <c r="J135" s="164">
        <f t="shared" ca="1" si="21"/>
        <v>19.272220781175601</v>
      </c>
      <c r="K135" s="164">
        <f t="shared" ca="1" si="22"/>
        <v>0.55818872478671844</v>
      </c>
      <c r="L135" s="164">
        <f t="shared" ca="1" si="23"/>
        <v>1.0290118658174787</v>
      </c>
      <c r="M135" s="20">
        <f t="shared" ca="1" si="24"/>
        <v>4.2962996832634799</v>
      </c>
      <c r="N135" s="20">
        <f t="shared" ca="1" si="25"/>
        <v>1.739192999967073</v>
      </c>
      <c r="O135" s="20">
        <f t="shared" ca="1" si="16"/>
        <v>24093940.849076282</v>
      </c>
      <c r="P135" s="20">
        <f t="shared" ca="1" si="17"/>
        <v>51191229.189117864</v>
      </c>
      <c r="Q135" s="20">
        <f t="shared" ca="1" si="18"/>
        <v>342425.84414251515</v>
      </c>
      <c r="R135" s="20">
        <f t="shared" ca="1" si="19"/>
        <v>75627595.882336661</v>
      </c>
      <c r="AD135">
        <f t="shared" ca="1" si="26"/>
        <v>1.2896805774914717</v>
      </c>
      <c r="AE135">
        <f t="shared" ca="1" si="27"/>
        <v>1.4638324769045639</v>
      </c>
      <c r="AF135">
        <f t="shared" ca="1" si="28"/>
        <v>-1.6466138302560496E-2</v>
      </c>
      <c r="AG135">
        <f t="shared" ca="1" si="29"/>
        <v>-0.27721879173873359</v>
      </c>
      <c r="AH135">
        <f t="shared" ca="1" si="30"/>
        <v>-0.24855590748502215</v>
      </c>
      <c r="AI135">
        <f t="shared" ca="1" si="31"/>
        <v>-0.27245135144034344</v>
      </c>
    </row>
    <row r="136" spans="1:35">
      <c r="A136" s="20"/>
      <c r="B136" s="20"/>
      <c r="C136" s="20">
        <f ca="1"/>
        <v>0.96219396713456373</v>
      </c>
      <c r="D136" s="20">
        <f ca="1"/>
        <v>-3.8465242250259532E-2</v>
      </c>
      <c r="E136" s="20">
        <f ca="1"/>
        <v>-0.56713659712870346</v>
      </c>
      <c r="F136" s="20">
        <f ca="1"/>
        <v>0.24814024004562743</v>
      </c>
      <c r="G136" s="20">
        <f ca="1"/>
        <v>-0.12666512793270598</v>
      </c>
      <c r="H136" s="20">
        <f ca="1"/>
        <v>0.28717429718122789</v>
      </c>
      <c r="I136" s="164">
        <f t="shared" ca="1" si="20"/>
        <v>24.284697326131308</v>
      </c>
      <c r="J136" s="164">
        <f t="shared" ca="1" si="21"/>
        <v>17.348395032393551</v>
      </c>
      <c r="K136" s="164">
        <f t="shared" ca="1" si="22"/>
        <v>0.52973645605839426</v>
      </c>
      <c r="L136" s="164">
        <f t="shared" ca="1" si="23"/>
        <v>1.1198624164464777</v>
      </c>
      <c r="M136" s="20">
        <f t="shared" ca="1" si="24"/>
        <v>4.4162501944069774</v>
      </c>
      <c r="N136" s="20">
        <f t="shared" ca="1" si="25"/>
        <v>1.9094036068100511</v>
      </c>
      <c r="O136" s="20">
        <f t="shared" ca="1" si="16"/>
        <v>22199456.996568762</v>
      </c>
      <c r="P136" s="20">
        <f t="shared" ca="1" si="17"/>
        <v>51805249.118582293</v>
      </c>
      <c r="Q136" s="20">
        <f t="shared" ca="1" si="18"/>
        <v>555491.64789916924</v>
      </c>
      <c r="R136" s="20">
        <f t="shared" ca="1" si="19"/>
        <v>74560197.763050213</v>
      </c>
      <c r="AD136">
        <f t="shared" ca="1" si="26"/>
        <v>0.89434401119691942</v>
      </c>
      <c r="AE136">
        <f t="shared" ca="1" si="27"/>
        <v>0.8182533665750169</v>
      </c>
      <c r="AF136">
        <f t="shared" ca="1" si="28"/>
        <v>-0.27512312674187128</v>
      </c>
      <c r="AG136">
        <f t="shared" ca="1" si="29"/>
        <v>0.13573825657489846</v>
      </c>
      <c r="AH136">
        <f t="shared" ca="1" si="30"/>
        <v>-0.11527756177002499</v>
      </c>
      <c r="AI136">
        <f t="shared" ca="1" si="31"/>
        <v>0.18757731570284042</v>
      </c>
    </row>
    <row r="137" spans="1:35">
      <c r="A137" s="20"/>
      <c r="B137" s="20"/>
      <c r="C137" s="20">
        <f ca="1"/>
        <v>6.3754665563862195E-2</v>
      </c>
      <c r="D137" s="20">
        <f ca="1"/>
        <v>1.5414098116425239</v>
      </c>
      <c r="E137" s="20">
        <f ca="1"/>
        <v>0.7833583144317593</v>
      </c>
      <c r="F137" s="20">
        <f ca="1"/>
        <v>-0.27440714045930614</v>
      </c>
      <c r="G137" s="20">
        <f ca="1"/>
        <v>-0.99814037150431911</v>
      </c>
      <c r="H137" s="20">
        <f ca="1"/>
        <v>0.3139148144593038</v>
      </c>
      <c r="I137" s="164">
        <f t="shared" ca="1" si="20"/>
        <v>27.425176784981581</v>
      </c>
      <c r="J137" s="164">
        <f t="shared" ca="1" si="21"/>
        <v>20.109214895572244</v>
      </c>
      <c r="K137" s="164">
        <f t="shared" ca="1" si="22"/>
        <v>0.61928873486681779</v>
      </c>
      <c r="L137" s="164">
        <f t="shared" ca="1" si="23"/>
        <v>1.0959051934100528</v>
      </c>
      <c r="M137" s="20">
        <f t="shared" ca="1" si="24"/>
        <v>3.9452589117541415</v>
      </c>
      <c r="N137" s="20">
        <f t="shared" ca="1" si="25"/>
        <v>1.7507589430253294</v>
      </c>
      <c r="O137" s="20">
        <f t="shared" ca="1" si="16"/>
        <v>25346413.379530534</v>
      </c>
      <c r="P137" s="20">
        <f t="shared" ca="1" si="17"/>
        <v>54346657.205338955</v>
      </c>
      <c r="Q137" s="20">
        <f t="shared" ca="1" si="18"/>
        <v>571494.45563813834</v>
      </c>
      <c r="R137" s="20">
        <f t="shared" ca="1" si="19"/>
        <v>80264565.04050763</v>
      </c>
      <c r="AD137">
        <f t="shared" ca="1" si="26"/>
        <v>1.6565963070343641</v>
      </c>
      <c r="AE137">
        <f t="shared" ca="1" si="27"/>
        <v>1.7447029850913567</v>
      </c>
      <c r="AF137">
        <f t="shared" ca="1" si="28"/>
        <v>0.53898849878925237</v>
      </c>
      <c r="AG137">
        <f t="shared" ca="1" si="29"/>
        <v>2.6841788227511737E-2</v>
      </c>
      <c r="AH137">
        <f t="shared" ca="1" si="30"/>
        <v>-0.63860120916206453</v>
      </c>
      <c r="AI137">
        <f t="shared" ca="1" si="31"/>
        <v>-0.24119204587748855</v>
      </c>
    </row>
    <row r="138" spans="1:35">
      <c r="A138" s="20"/>
      <c r="B138" s="20"/>
      <c r="C138" s="20">
        <f ca="1"/>
        <v>0.28162911033814153</v>
      </c>
      <c r="D138" s="20">
        <f ca="1"/>
        <v>0.82101630062720399</v>
      </c>
      <c r="E138" s="20">
        <f ca="1"/>
        <v>-0.71223833482816234</v>
      </c>
      <c r="F138" s="20">
        <f ca="1"/>
        <v>0.17845902675854641</v>
      </c>
      <c r="G138" s="20">
        <f ca="1"/>
        <v>-0.3822726123780289</v>
      </c>
      <c r="H138" s="20">
        <f ca="1"/>
        <v>0.35359331093172808</v>
      </c>
      <c r="I138" s="164">
        <f t="shared" ca="1" si="20"/>
        <v>24.668338743771219</v>
      </c>
      <c r="J138" s="164">
        <f t="shared" ca="1" si="21"/>
        <v>18.088630646906175</v>
      </c>
      <c r="K138" s="164">
        <f t="shared" ca="1" si="22"/>
        <v>0.50015340974216926</v>
      </c>
      <c r="L138" s="164">
        <f t="shared" ca="1" si="23"/>
        <v>1.0720280077351629</v>
      </c>
      <c r="M138" s="20">
        <f t="shared" ca="1" si="24"/>
        <v>4.1920783410258977</v>
      </c>
      <c r="N138" s="20">
        <f t="shared" ca="1" si="25"/>
        <v>1.8537944634339649</v>
      </c>
      <c r="O138" s="20">
        <f t="shared" ca="1" si="16"/>
        <v>22798781.282119583</v>
      </c>
      <c r="P138" s="20">
        <f t="shared" ca="1" si="17"/>
        <v>51009350.044773012</v>
      </c>
      <c r="Q138" s="20">
        <f t="shared" ca="1" si="18"/>
        <v>596395.22071844176</v>
      </c>
      <c r="R138" s="20">
        <f t="shared" ca="1" si="19"/>
        <v>74404526.547611043</v>
      </c>
      <c r="AD138">
        <f t="shared" ca="1" si="26"/>
        <v>0.98746086013864476</v>
      </c>
      <c r="AE138">
        <f t="shared" ca="1" si="27"/>
        <v>1.066654579498717</v>
      </c>
      <c r="AF138">
        <f t="shared" ca="1" si="28"/>
        <v>-0.54405991143482568</v>
      </c>
      <c r="AG138">
        <f t="shared" ca="1" si="29"/>
        <v>-8.1690873931077823E-2</v>
      </c>
      <c r="AH138">
        <f t="shared" ca="1" si="30"/>
        <v>-0.36435739886011365</v>
      </c>
      <c r="AI138">
        <f t="shared" ca="1" si="31"/>
        <v>3.7282333605310414E-2</v>
      </c>
    </row>
    <row r="139" spans="1:35">
      <c r="A139" s="20"/>
      <c r="B139" s="20"/>
      <c r="C139" s="20">
        <f ca="1"/>
        <v>1.0995662183331012</v>
      </c>
      <c r="D139" s="20">
        <f ca="1"/>
        <v>-0.24203134612391106</v>
      </c>
      <c r="E139" s="20">
        <f ca="1"/>
        <v>0.48782091659058846</v>
      </c>
      <c r="F139" s="20">
        <f ca="1"/>
        <v>1.0753984017255416</v>
      </c>
      <c r="G139" s="20">
        <f ca="1"/>
        <v>0.69506957474153375</v>
      </c>
      <c r="H139" s="20">
        <f ca="1"/>
        <v>-0.36447983563198255</v>
      </c>
      <c r="I139" s="164">
        <f t="shared" ca="1" si="20"/>
        <v>24.61584654513512</v>
      </c>
      <c r="J139" s="164">
        <f t="shared" ca="1" si="21"/>
        <v>17.231207823466406</v>
      </c>
      <c r="K139" s="164">
        <f t="shared" ca="1" si="22"/>
        <v>0.7050246938626723</v>
      </c>
      <c r="L139" s="164">
        <f t="shared" ca="1" si="23"/>
        <v>1.4155764275978759</v>
      </c>
      <c r="M139" s="20">
        <f t="shared" ca="1" si="24"/>
        <v>5.239088743729881</v>
      </c>
      <c r="N139" s="20">
        <f t="shared" ca="1" si="25"/>
        <v>2.1265522684122478</v>
      </c>
      <c r="O139" s="20">
        <f t="shared" ca="1" si="16"/>
        <v>22313555.447872292</v>
      </c>
      <c r="P139" s="20">
        <f t="shared" ca="1" si="17"/>
        <v>59420737.497304961</v>
      </c>
      <c r="Q139" s="20">
        <f t="shared" ca="1" si="18"/>
        <v>427151.05360022798</v>
      </c>
      <c r="R139" s="20">
        <f t="shared" ca="1" si="19"/>
        <v>82161443.998777479</v>
      </c>
      <c r="AD139">
        <f t="shared" ca="1" si="26"/>
        <v>0.97472003522697115</v>
      </c>
      <c r="AE139">
        <f t="shared" ca="1" si="27"/>
        <v>0.7789287998209411</v>
      </c>
      <c r="AF139">
        <f t="shared" ca="1" si="28"/>
        <v>1.3184063078424744</v>
      </c>
      <c r="AG139">
        <f t="shared" ca="1" si="29"/>
        <v>1.4798928527176174</v>
      </c>
      <c r="AH139">
        <f t="shared" ca="1" si="30"/>
        <v>0.79898749303320149</v>
      </c>
      <c r="AI139">
        <f t="shared" ca="1" si="31"/>
        <v>0.77446559030337214</v>
      </c>
    </row>
    <row r="140" spans="1:35">
      <c r="A140" s="20"/>
      <c r="B140" s="20"/>
      <c r="C140" s="20">
        <f ca="1"/>
        <v>-0.48830531966475765</v>
      </c>
      <c r="D140" s="20">
        <f ca="1"/>
        <v>-0.14918998202195358</v>
      </c>
      <c r="E140" s="20">
        <f ca="1"/>
        <v>-0.31515516119191506</v>
      </c>
      <c r="F140" s="20">
        <f ca="1"/>
        <v>1.7212096812332782</v>
      </c>
      <c r="G140" s="20">
        <f ca="1"/>
        <v>-0.63885919582249229</v>
      </c>
      <c r="H140" s="20">
        <f ca="1"/>
        <v>-1.0970330736663425</v>
      </c>
      <c r="I140" s="164">
        <f t="shared" ca="1" si="20"/>
        <v>18.586579304198903</v>
      </c>
      <c r="J140" s="164">
        <f t="shared" ca="1" si="21"/>
        <v>13.086597154927247</v>
      </c>
      <c r="K140" s="164">
        <f t="shared" ca="1" si="22"/>
        <v>0.55553684859501928</v>
      </c>
      <c r="L140" s="164">
        <f t="shared" ca="1" si="23"/>
        <v>1.2829116378984218</v>
      </c>
      <c r="M140" s="20">
        <f t="shared" ca="1" si="24"/>
        <v>3.5712766768383379</v>
      </c>
      <c r="N140" s="20">
        <f t="shared" ca="1" si="25"/>
        <v>1.4560289434436584</v>
      </c>
      <c r="O140" s="20">
        <f t="shared" ca="1" si="16"/>
        <v>16888182.444475908</v>
      </c>
      <c r="P140" s="20">
        <f t="shared" ca="1" si="17"/>
        <v>50140114.937232256</v>
      </c>
      <c r="Q140" s="20">
        <f t="shared" ca="1" si="18"/>
        <v>301898.5905079103</v>
      </c>
      <c r="R140" s="20">
        <f t="shared" ca="1" si="19"/>
        <v>67330195.97221607</v>
      </c>
      <c r="AD140">
        <f t="shared" ca="1" si="26"/>
        <v>-0.48869434364104314</v>
      </c>
      <c r="AE140">
        <f t="shared" ca="1" si="27"/>
        <v>-0.61188014935327273</v>
      </c>
      <c r="AF140">
        <f t="shared" ca="1" si="28"/>
        <v>-4.0574103681642881E-2</v>
      </c>
      <c r="AG140">
        <f t="shared" ca="1" si="29"/>
        <v>0.87687108135646263</v>
      </c>
      <c r="AH140">
        <f t="shared" ca="1" si="30"/>
        <v>-1.0541370257351796</v>
      </c>
      <c r="AI140">
        <f t="shared" ca="1" si="31"/>
        <v>-1.037759612314437</v>
      </c>
    </row>
    <row r="141" spans="1:35">
      <c r="A141" s="20"/>
      <c r="B141" s="20"/>
      <c r="C141" s="20">
        <f ca="1"/>
        <v>-1.1710781150346403</v>
      </c>
      <c r="D141" s="20">
        <f ca="1"/>
        <v>0.73194609652178944</v>
      </c>
      <c r="E141" s="20">
        <f ca="1"/>
        <v>0.79169765649069024</v>
      </c>
      <c r="F141" s="20">
        <f ca="1"/>
        <v>1.1714554321978996</v>
      </c>
      <c r="G141" s="20">
        <f ca="1"/>
        <v>1.3095708224316833</v>
      </c>
      <c r="H141" s="20">
        <f ca="1"/>
        <v>0.92083741300073874</v>
      </c>
      <c r="I141" s="164">
        <f t="shared" ca="1" si="20"/>
        <v>19.111272409973157</v>
      </c>
      <c r="J141" s="164">
        <f t="shared" ca="1" si="21"/>
        <v>14.440124120675639</v>
      </c>
      <c r="K141" s="164">
        <f t="shared" ca="1" si="22"/>
        <v>0.77598691466966874</v>
      </c>
      <c r="L141" s="164">
        <f t="shared" ca="1" si="23"/>
        <v>1.5845599924530476</v>
      </c>
      <c r="M141" s="20">
        <f t="shared" ca="1" si="24"/>
        <v>6.9997538620466848</v>
      </c>
      <c r="N141" s="20">
        <f t="shared" ca="1" si="25"/>
        <v>2.820367303883895</v>
      </c>
      <c r="O141" s="20">
        <f t="shared" ca="1" si="16"/>
        <v>17889771.470916431</v>
      </c>
      <c r="P141" s="20">
        <f t="shared" ca="1" si="17"/>
        <v>58094801.149731062</v>
      </c>
      <c r="Q141" s="20">
        <f t="shared" ca="1" si="18"/>
        <v>535892.87350675126</v>
      </c>
      <c r="R141" s="20">
        <f t="shared" ca="1" si="19"/>
        <v>76520465.494154245</v>
      </c>
      <c r="AD141">
        <f t="shared" ca="1" si="26"/>
        <v>-0.36134164806476776</v>
      </c>
      <c r="AE141">
        <f t="shared" ca="1" si="27"/>
        <v>-0.15767646957193313</v>
      </c>
      <c r="AF141">
        <f t="shared" ca="1" si="28"/>
        <v>1.9635174060878968</v>
      </c>
      <c r="AG141">
        <f t="shared" ca="1" si="29"/>
        <v>2.2479999656956706</v>
      </c>
      <c r="AH141">
        <f t="shared" ca="1" si="30"/>
        <v>2.7552820689407609</v>
      </c>
      <c r="AI141">
        <f t="shared" ca="1" si="31"/>
        <v>2.649641361848365</v>
      </c>
    </row>
    <row r="142" spans="1:35">
      <c r="A142" s="20"/>
      <c r="B142" s="20"/>
      <c r="C142" s="20">
        <f ca="1"/>
        <v>-0.12655338055073084</v>
      </c>
      <c r="D142" s="20">
        <f ca="1"/>
        <v>0.13764395215665964</v>
      </c>
      <c r="E142" s="20">
        <f ca="1"/>
        <v>-0.61773380143991663</v>
      </c>
      <c r="F142" s="20">
        <f ca="1"/>
        <v>1.2338438103368212</v>
      </c>
      <c r="G142" s="20">
        <f ca="1"/>
        <v>1.4577871189874152</v>
      </c>
      <c r="H142" s="20">
        <f ca="1"/>
        <v>-0.15270958687129133</v>
      </c>
      <c r="I142" s="164">
        <f t="shared" ca="1" si="20"/>
        <v>20.083501539378485</v>
      </c>
      <c r="J142" s="164">
        <f t="shared" ca="1" si="21"/>
        <v>14.717803128084107</v>
      </c>
      <c r="K142" s="164">
        <f t="shared" ca="1" si="22"/>
        <v>0.61126193454682554</v>
      </c>
      <c r="L142" s="164">
        <f t="shared" ca="1" si="23"/>
        <v>1.3750003354258129</v>
      </c>
      <c r="M142" s="20">
        <f t="shared" ca="1" si="24"/>
        <v>5.8658050122812275</v>
      </c>
      <c r="N142" s="20">
        <f t="shared" ca="1" si="25"/>
        <v>2.3432225360641623</v>
      </c>
      <c r="O142" s="20">
        <f t="shared" ca="1" si="16"/>
        <v>18556303.733494435</v>
      </c>
      <c r="P142" s="20">
        <f t="shared" ca="1" si="17"/>
        <v>53901532.505129382</v>
      </c>
      <c r="Q142" s="20">
        <f t="shared" ca="1" si="18"/>
        <v>415178.90810153005</v>
      </c>
      <c r="R142" s="20">
        <f t="shared" ca="1" si="19"/>
        <v>72873015.146725342</v>
      </c>
      <c r="AD142">
        <f t="shared" ca="1" si="26"/>
        <v>-0.1253637040343486</v>
      </c>
      <c r="AE142">
        <f t="shared" ca="1" si="27"/>
        <v>-6.4495594602648615E-2</v>
      </c>
      <c r="AF142">
        <f t="shared" ca="1" si="28"/>
        <v>0.46601758678932281</v>
      </c>
      <c r="AG142">
        <f t="shared" ca="1" si="29"/>
        <v>1.2954560701173308</v>
      </c>
      <c r="AH142">
        <f t="shared" ca="1" si="30"/>
        <v>1.4953389025346979</v>
      </c>
      <c r="AI142">
        <f t="shared" ca="1" si="31"/>
        <v>1.3600609082815196</v>
      </c>
    </row>
    <row r="143" spans="1:35">
      <c r="A143" s="20"/>
      <c r="B143" s="20"/>
      <c r="C143" s="20">
        <f ca="1"/>
        <v>0.90064074631352864</v>
      </c>
      <c r="D143" s="20">
        <f ca="1"/>
        <v>0.99158402297763593</v>
      </c>
      <c r="E143" s="20">
        <f ca="1"/>
        <v>0.54423828037550415</v>
      </c>
      <c r="F143" s="20">
        <f ca="1"/>
        <v>-0.53614741558969869</v>
      </c>
      <c r="G143" s="20">
        <f ca="1"/>
        <v>-0.23825692605537716</v>
      </c>
      <c r="H143" s="20">
        <f ca="1"/>
        <v>-0.23506173682946951</v>
      </c>
      <c r="I143" s="164">
        <f t="shared" ca="1" si="20"/>
        <v>28.152619089809864</v>
      </c>
      <c r="J143" s="164">
        <f t="shared" ca="1" si="21"/>
        <v>20.328187797122343</v>
      </c>
      <c r="K143" s="164">
        <f t="shared" ca="1" si="22"/>
        <v>0.60050901013485691</v>
      </c>
      <c r="L143" s="164">
        <f t="shared" ca="1" si="23"/>
        <v>1.0262249101225753</v>
      </c>
      <c r="M143" s="20">
        <f t="shared" ca="1" si="24"/>
        <v>4.0373206239397961</v>
      </c>
      <c r="N143" s="20">
        <f t="shared" ca="1" si="25"/>
        <v>1.7068457933451362</v>
      </c>
      <c r="O143" s="20">
        <f t="shared" ca="1" si="16"/>
        <v>25851103.484559905</v>
      </c>
      <c r="P143" s="20">
        <f t="shared" ca="1" si="17"/>
        <v>53355389.907972634</v>
      </c>
      <c r="Q143" s="20">
        <f t="shared" ca="1" si="18"/>
        <v>443036.62562043022</v>
      </c>
      <c r="R143" s="20">
        <f t="shared" ca="1" si="19"/>
        <v>79649530.018152967</v>
      </c>
      <c r="AD143">
        <f t="shared" ca="1" si="26"/>
        <v>1.8331599732548212</v>
      </c>
      <c r="AE143">
        <f t="shared" ca="1" si="27"/>
        <v>1.8181838245376991</v>
      </c>
      <c r="AF143">
        <f t="shared" ca="1" si="28"/>
        <v>0.36826372849869826</v>
      </c>
      <c r="AG143">
        <f t="shared" ca="1" si="29"/>
        <v>-0.28988677217011294</v>
      </c>
      <c r="AH143">
        <f t="shared" ca="1" si="30"/>
        <v>-0.53631041784467059</v>
      </c>
      <c r="AI143">
        <f t="shared" ca="1" si="31"/>
        <v>-0.35987623420233467</v>
      </c>
    </row>
    <row r="144" spans="1:35">
      <c r="A144" s="20"/>
      <c r="B144" s="20"/>
      <c r="C144" s="20">
        <f ca="1"/>
        <v>0.74987081602663008</v>
      </c>
      <c r="D144" s="20">
        <f ca="1"/>
        <v>0.10362397022443937</v>
      </c>
      <c r="E144" s="20">
        <f ca="1"/>
        <v>-0.19242103517324585</v>
      </c>
      <c r="F144" s="20">
        <f ca="1"/>
        <v>0.68417528584452769</v>
      </c>
      <c r="G144" s="20">
        <f ca="1"/>
        <v>-0.51728550941908857</v>
      </c>
      <c r="H144" s="20">
        <f ca="1"/>
        <v>0.5776951733789556</v>
      </c>
      <c r="I144" s="164">
        <f t="shared" ca="1" si="20"/>
        <v>24.568796297249548</v>
      </c>
      <c r="J144" s="164">
        <f t="shared" ca="1" si="21"/>
        <v>17.523782311531832</v>
      </c>
      <c r="K144" s="164">
        <f t="shared" ca="1" si="22"/>
        <v>0.58594718414458669</v>
      </c>
      <c r="L144" s="164">
        <f t="shared" ca="1" si="23"/>
        <v>1.253685602277482</v>
      </c>
      <c r="M144" s="20">
        <f t="shared" ca="1" si="24"/>
        <v>4.5223468153516215</v>
      </c>
      <c r="N144" s="20">
        <f t="shared" ca="1" si="25"/>
        <v>2.0017963969084254</v>
      </c>
      <c r="O144" s="20">
        <f t="shared" ca="1" si="16"/>
        <v>22444484.931811806</v>
      </c>
      <c r="P144" s="20">
        <f t="shared" ca="1" si="17"/>
        <v>55385443.275762193</v>
      </c>
      <c r="Q144" s="20">
        <f t="shared" ca="1" si="18"/>
        <v>646660.88198567356</v>
      </c>
      <c r="R144" s="20">
        <f t="shared" ca="1" si="19"/>
        <v>78476589.089559674</v>
      </c>
      <c r="AD144">
        <f t="shared" ca="1" si="26"/>
        <v>0.96330007214794799</v>
      </c>
      <c r="AE144">
        <f t="shared" ca="1" si="27"/>
        <v>0.87710815823215826</v>
      </c>
      <c r="AF144">
        <f t="shared" ca="1" si="28"/>
        <v>0.23588349222351437</v>
      </c>
      <c r="AG144">
        <f t="shared" ca="1" si="29"/>
        <v>0.74402546489764543</v>
      </c>
      <c r="AH144">
        <f t="shared" ca="1" si="30"/>
        <v>2.6075726129132226E-3</v>
      </c>
      <c r="AI144">
        <f t="shared" ca="1" si="31"/>
        <v>0.43728755921195978</v>
      </c>
    </row>
    <row r="145" spans="1:35">
      <c r="A145" s="20"/>
      <c r="B145" s="20"/>
      <c r="C145" s="20">
        <f ca="1"/>
        <v>0.48969665263952944</v>
      </c>
      <c r="D145" s="20">
        <f ca="1"/>
        <v>0.22834224128904265</v>
      </c>
      <c r="E145" s="20">
        <f ca="1"/>
        <v>-6.7978317925317958E-2</v>
      </c>
      <c r="F145" s="20">
        <f ca="1"/>
        <v>-0.10515540247674375</v>
      </c>
      <c r="G145" s="20">
        <f ca="1"/>
        <v>0.64507151054119516</v>
      </c>
      <c r="H145" s="20">
        <f ca="1"/>
        <v>1.4186482833629261</v>
      </c>
      <c r="I145" s="164">
        <f t="shared" ca="1" si="20"/>
        <v>23.405380697306157</v>
      </c>
      <c r="J145" s="164">
        <f t="shared" ca="1" si="21"/>
        <v>17.1945421410813</v>
      </c>
      <c r="K145" s="164">
        <f t="shared" ca="1" si="22"/>
        <v>0.62117867826304241</v>
      </c>
      <c r="L145" s="164">
        <f t="shared" ca="1" si="23"/>
        <v>1.2400890561272371</v>
      </c>
      <c r="M145" s="20">
        <f t="shared" ca="1" si="24"/>
        <v>6.0178378950976219</v>
      </c>
      <c r="N145" s="20">
        <f t="shared" ca="1" si="25"/>
        <v>2.5514980889913526</v>
      </c>
      <c r="O145" s="20">
        <f t="shared" ca="1" si="16"/>
        <v>21648503.852412689</v>
      </c>
      <c r="P145" s="20">
        <f t="shared" ca="1" si="17"/>
        <v>53890341.117584608</v>
      </c>
      <c r="Q145" s="20">
        <f t="shared" ca="1" si="18"/>
        <v>672752.69515649404</v>
      </c>
      <c r="R145" s="20">
        <f t="shared" ca="1" si="19"/>
        <v>76211597.665153801</v>
      </c>
      <c r="AD145">
        <f t="shared" ca="1" si="26"/>
        <v>0.68091764497722251</v>
      </c>
      <c r="AE145">
        <f t="shared" ca="1" si="27"/>
        <v>0.76662487955748304</v>
      </c>
      <c r="AF145">
        <f t="shared" ca="1" si="28"/>
        <v>0.55616980239129366</v>
      </c>
      <c r="AG145">
        <f t="shared" ca="1" si="29"/>
        <v>0.68222298239653145</v>
      </c>
      <c r="AH145">
        <f t="shared" ca="1" si="30"/>
        <v>1.6642643278862468</v>
      </c>
      <c r="AI145">
        <f t="shared" ca="1" si="31"/>
        <v>1.9229678080847359</v>
      </c>
    </row>
    <row r="146" spans="1:35">
      <c r="A146" s="20"/>
      <c r="B146" s="20"/>
      <c r="C146" s="20">
        <f ca="1"/>
        <v>-0.17643968169140034</v>
      </c>
      <c r="D146" s="20">
        <f ca="1"/>
        <v>-2.2639026407637499</v>
      </c>
      <c r="E146" s="20">
        <f ca="1"/>
        <v>-0.48062983337340015</v>
      </c>
      <c r="F146" s="20">
        <f ca="1"/>
        <v>-0.5489543774548733</v>
      </c>
      <c r="G146" s="20">
        <f ca="1"/>
        <v>-2.4009446417231772</v>
      </c>
      <c r="H146" s="20">
        <f ca="1"/>
        <v>0.55017332251699447</v>
      </c>
      <c r="I146" s="164">
        <f t="shared" ca="1" si="20"/>
        <v>12.057843975771725</v>
      </c>
      <c r="J146" s="164">
        <f t="shared" ca="1" si="21"/>
        <v>7.9870294133684583</v>
      </c>
      <c r="K146" s="164">
        <f t="shared" ca="1" si="22"/>
        <v>0.37181744143547368</v>
      </c>
      <c r="L146" s="164">
        <f t="shared" ca="1" si="23"/>
        <v>0.77752905927100779</v>
      </c>
      <c r="M146" s="20">
        <f t="shared" ca="1" si="24"/>
        <v>2.573413725422534</v>
      </c>
      <c r="N146" s="20">
        <f t="shared" ca="1" si="25"/>
        <v>1.1201524761113171</v>
      </c>
      <c r="O146" s="20">
        <f t="shared" ca="1" si="16"/>
        <v>10687215.407859839</v>
      </c>
      <c r="P146" s="20">
        <f t="shared" ca="1" si="17"/>
        <v>31179078.413173147</v>
      </c>
      <c r="Q146" s="20">
        <f t="shared" ca="1" si="18"/>
        <v>336196.17098442063</v>
      </c>
      <c r="R146" s="20">
        <f t="shared" ca="1" si="19"/>
        <v>42202489.992017403</v>
      </c>
      <c r="AD146">
        <f t="shared" ca="1" si="26"/>
        <v>-2.0733388408321058</v>
      </c>
      <c r="AE146">
        <f t="shared" ca="1" si="27"/>
        <v>-2.3231444921582356</v>
      </c>
      <c r="AF146">
        <f t="shared" ca="1" si="28"/>
        <v>-1.7107505324047854</v>
      </c>
      <c r="AG146">
        <f t="shared" ca="1" si="29"/>
        <v>-1.4203224578590561</v>
      </c>
      <c r="AH146">
        <f t="shared" ca="1" si="30"/>
        <v>-2.1628736384194061</v>
      </c>
      <c r="AI146">
        <f t="shared" ca="1" si="31"/>
        <v>-1.9455338483477917</v>
      </c>
    </row>
    <row r="147" spans="1:35">
      <c r="A147" s="20"/>
      <c r="B147" s="20"/>
      <c r="C147" s="20">
        <f ca="1"/>
        <v>8.7005188671544637E-2</v>
      </c>
      <c r="D147" s="20">
        <f ca="1"/>
        <v>-0.75251471580096108</v>
      </c>
      <c r="E147" s="20">
        <f ca="1"/>
        <v>0.5416572855831111</v>
      </c>
      <c r="F147" s="20">
        <f ca="1"/>
        <v>-1.1226666479091674</v>
      </c>
      <c r="G147" s="20">
        <f ca="1"/>
        <v>-1.4669193355413706</v>
      </c>
      <c r="H147" s="20">
        <f ca="1"/>
        <v>-0.15103371855269368</v>
      </c>
      <c r="I147" s="164">
        <f t="shared" ca="1" si="20"/>
        <v>18.613600174909777</v>
      </c>
      <c r="J147" s="164">
        <f t="shared" ca="1" si="21"/>
        <v>13.068553536362481</v>
      </c>
      <c r="K147" s="164">
        <f t="shared" ca="1" si="22"/>
        <v>0.49036373783986614</v>
      </c>
      <c r="L147" s="164">
        <f t="shared" ca="1" si="23"/>
        <v>0.78612444777272139</v>
      </c>
      <c r="M147" s="20">
        <f t="shared" ca="1" si="24"/>
        <v>2.9845630659086355</v>
      </c>
      <c r="N147" s="20">
        <f t="shared" ca="1" si="25"/>
        <v>1.2076245873469267</v>
      </c>
      <c r="O147" s="20">
        <f t="shared" ca="1" si="16"/>
        <v>16892969.698841602</v>
      </c>
      <c r="P147" s="20">
        <f t="shared" ca="1" si="17"/>
        <v>37928105.191157766</v>
      </c>
      <c r="Q147" s="20">
        <f t="shared" ca="1" si="18"/>
        <v>236887.45236363195</v>
      </c>
      <c r="R147" s="20">
        <f t="shared" ca="1" si="19"/>
        <v>55057962.342363</v>
      </c>
      <c r="AD147">
        <f t="shared" ca="1" si="26"/>
        <v>-0.4821358798762681</v>
      </c>
      <c r="AE147">
        <f t="shared" ca="1" si="27"/>
        <v>-0.61793505491191891</v>
      </c>
      <c r="AF147">
        <f t="shared" ca="1" si="28"/>
        <v>-0.63305692872849006</v>
      </c>
      <c r="AG147">
        <f t="shared" ca="1" si="29"/>
        <v>-1.3812525101239941</v>
      </c>
      <c r="AH147">
        <f t="shared" ca="1" si="30"/>
        <v>-1.7060410378792932</v>
      </c>
      <c r="AI147">
        <f t="shared" ca="1" si="31"/>
        <v>-1.7091227369001984</v>
      </c>
    </row>
    <row r="148" spans="1:35">
      <c r="A148" s="20"/>
      <c r="B148" s="20"/>
      <c r="C148" s="20">
        <f ca="1"/>
        <v>-2.8003862356353371</v>
      </c>
      <c r="D148" s="20">
        <f ca="1"/>
        <v>-3.1324109430651945</v>
      </c>
      <c r="E148" s="20">
        <f ca="1"/>
        <v>0.52494644437481208</v>
      </c>
      <c r="F148" s="20">
        <f ca="1"/>
        <v>-1.0533421400764698</v>
      </c>
      <c r="G148" s="20">
        <f ca="1"/>
        <v>0.64444119361433327</v>
      </c>
      <c r="H148" s="20">
        <f ca="1"/>
        <v>-0.75169399354875721</v>
      </c>
      <c r="I148" s="164">
        <f t="shared" ca="1" si="20"/>
        <v>-3.0824898612313518</v>
      </c>
      <c r="J148" s="164">
        <f t="shared" ca="1" si="21"/>
        <v>-2.2557609806820196</v>
      </c>
      <c r="K148" s="164">
        <f t="shared" ca="1" si="22"/>
        <v>0.48328679904688432</v>
      </c>
      <c r="L148" s="164">
        <f t="shared" ca="1" si="23"/>
        <v>0.79632786785296683</v>
      </c>
      <c r="M148" s="20">
        <f t="shared" ca="1" si="24"/>
        <v>4.8327264047003275</v>
      </c>
      <c r="N148" s="20">
        <f t="shared" ca="1" si="25"/>
        <v>1.4775843748174893</v>
      </c>
      <c r="O148" s="20">
        <f t="shared" ca="1" si="16"/>
        <v>-2848716.3352129338</v>
      </c>
      <c r="P148" s="20">
        <f t="shared" ca="1" si="17"/>
        <v>16544571.74673973</v>
      </c>
      <c r="Q148" s="20">
        <f t="shared" ca="1" si="18"/>
        <v>-415667.44792385126</v>
      </c>
      <c r="R148" s="20">
        <f t="shared" ca="1" si="19"/>
        <v>13280187.963602943</v>
      </c>
      <c r="AD148">
        <f t="shared" ca="1" si="26"/>
        <v>-5.7481771507843087</v>
      </c>
      <c r="AE148">
        <f t="shared" ca="1" si="27"/>
        <v>-5.7603224767389323</v>
      </c>
      <c r="AF148">
        <f t="shared" ca="1" si="28"/>
        <v>-0.69739273593741546</v>
      </c>
      <c r="AG148">
        <f t="shared" ca="1" si="29"/>
        <v>-1.3348733279410601</v>
      </c>
      <c r="AH148">
        <f t="shared" ca="1" si="30"/>
        <v>0.34747378300036424</v>
      </c>
      <c r="AI148">
        <f t="shared" ca="1" si="31"/>
        <v>-0.97950168968246176</v>
      </c>
    </row>
    <row r="149" spans="1:35">
      <c r="A149" s="20"/>
      <c r="B149" s="20"/>
      <c r="C149" s="20">
        <f ca="1"/>
        <v>3.0376410427716576</v>
      </c>
      <c r="D149" s="20">
        <f ca="1"/>
        <v>-2.1178816898565618</v>
      </c>
      <c r="E149" s="20">
        <f ca="1"/>
        <v>1.5770717639034542</v>
      </c>
      <c r="F149" s="20">
        <f ca="1"/>
        <v>1.504148725957024E-2</v>
      </c>
      <c r="G149" s="20">
        <f ca="1"/>
        <v>0.94944394319471415</v>
      </c>
      <c r="H149" s="20">
        <f ca="1"/>
        <v>-0.78490344056639749</v>
      </c>
      <c r="I149" s="164">
        <f t="shared" ca="1" si="20"/>
        <v>25.689942219721477</v>
      </c>
      <c r="J149" s="164">
        <f t="shared" ca="1" si="21"/>
        <v>16.84250603536114</v>
      </c>
      <c r="K149" s="164">
        <f t="shared" ca="1" si="22"/>
        <v>0.77609830164338711</v>
      </c>
      <c r="L149" s="164">
        <f t="shared" ca="1" si="23"/>
        <v>1.3039102230600479</v>
      </c>
      <c r="M149" s="20">
        <f t="shared" ca="1" si="24"/>
        <v>5.1321248610512038</v>
      </c>
      <c r="N149" s="20">
        <f t="shared" ca="1" si="25"/>
        <v>1.9565611492181372</v>
      </c>
      <c r="O149" s="20">
        <f t="shared" ca="1" si="16"/>
        <v>22679052.018746629</v>
      </c>
      <c r="P149" s="20">
        <f t="shared" ca="1" si="17"/>
        <v>57740771.960134096</v>
      </c>
      <c r="Q149" s="20">
        <f t="shared" ca="1" si="18"/>
        <v>206693.84798415774</v>
      </c>
      <c r="R149" s="20">
        <f t="shared" ca="1" si="19"/>
        <v>80626517.826864898</v>
      </c>
      <c r="AD149">
        <f t="shared" ca="1" si="26"/>
        <v>1.235422868864436</v>
      </c>
      <c r="AE149">
        <f t="shared" ca="1" si="27"/>
        <v>0.64849195817487859</v>
      </c>
      <c r="AF149">
        <f t="shared" ca="1" si="28"/>
        <v>1.9645300149398821</v>
      </c>
      <c r="AG149">
        <f t="shared" ca="1" si="29"/>
        <v>0.97231919572749037</v>
      </c>
      <c r="AH149">
        <f t="shared" ca="1" si="30"/>
        <v>0.68013873450133844</v>
      </c>
      <c r="AI149">
        <f t="shared" ca="1" si="31"/>
        <v>0.31503013302199223</v>
      </c>
    </row>
    <row r="150" spans="1:35">
      <c r="A150" s="20"/>
      <c r="B150" s="20"/>
      <c r="C150" s="20">
        <f ca="1"/>
        <v>1.1201374451658133</v>
      </c>
      <c r="D150" s="20">
        <f ca="1"/>
        <v>-1.1771560030190305</v>
      </c>
      <c r="E150" s="20">
        <f ca="1"/>
        <v>2.4751422534630376</v>
      </c>
      <c r="F150" s="20">
        <f ca="1"/>
        <v>-0.32427286207525347</v>
      </c>
      <c r="G150" s="20">
        <f ca="1"/>
        <v>1.1315508877347182</v>
      </c>
      <c r="H150" s="20">
        <f ca="1"/>
        <v>-0.96603537735536649</v>
      </c>
      <c r="I150" s="164">
        <f t="shared" ca="1" si="20"/>
        <v>21.58090705487183</v>
      </c>
      <c r="J150" s="164">
        <f t="shared" ca="1" si="21"/>
        <v>14.639079849296401</v>
      </c>
      <c r="K150" s="164">
        <f t="shared" ca="1" si="22"/>
        <v>0.83696292857933585</v>
      </c>
      <c r="L150" s="164">
        <f t="shared" ca="1" si="23"/>
        <v>1.2922911713680361</v>
      </c>
      <c r="M150" s="20">
        <f t="shared" ca="1" si="24"/>
        <v>5.4871261144168537</v>
      </c>
      <c r="N150" s="20">
        <f t="shared" ca="1" si="25"/>
        <v>1.975632018630048</v>
      </c>
      <c r="O150" s="20">
        <f t="shared" ca="1" si="16"/>
        <v>19312837.31645127</v>
      </c>
      <c r="P150" s="20">
        <f t="shared" ca="1" si="17"/>
        <v>53357074.856459841</v>
      </c>
      <c r="Q150" s="20">
        <f t="shared" ca="1" si="18"/>
        <v>26508.245259272131</v>
      </c>
      <c r="R150" s="20">
        <f t="shared" ca="1" si="19"/>
        <v>72696420.418170378</v>
      </c>
      <c r="AD150">
        <f t="shared" ca="1" si="26"/>
        <v>0.238084236619376</v>
      </c>
      <c r="AE150">
        <f t="shared" ca="1" si="27"/>
        <v>-9.0912802249529856E-2</v>
      </c>
      <c r="AF150">
        <f t="shared" ca="1" si="28"/>
        <v>2.5178448052666895</v>
      </c>
      <c r="AG150">
        <f t="shared" ca="1" si="29"/>
        <v>0.91950532440016386</v>
      </c>
      <c r="AH150">
        <f t="shared" ca="1" si="30"/>
        <v>1.0745845715742823</v>
      </c>
      <c r="AI150">
        <f t="shared" ca="1" si="31"/>
        <v>0.36657302332445374</v>
      </c>
    </row>
    <row r="151" spans="1:35">
      <c r="A151" s="20"/>
      <c r="B151" s="20"/>
      <c r="C151" s="20">
        <f ca="1"/>
        <v>1.3823173256479206</v>
      </c>
      <c r="D151" s="20">
        <f ca="1"/>
        <v>-4.0696265529175206E-2</v>
      </c>
      <c r="E151" s="20">
        <f ca="1"/>
        <v>-1.3293237245576957</v>
      </c>
      <c r="F151" s="20">
        <f ca="1"/>
        <v>-0.55141510563073148</v>
      </c>
      <c r="G151" s="20">
        <f ca="1"/>
        <v>-0.63518909327161421</v>
      </c>
      <c r="H151" s="20">
        <f ca="1"/>
        <v>-0.83878006845227771</v>
      </c>
      <c r="I151" s="164">
        <f t="shared" ca="1" si="20"/>
        <v>25.18444975611747</v>
      </c>
      <c r="J151" s="164">
        <f t="shared" ca="1" si="21"/>
        <v>17.862487589952302</v>
      </c>
      <c r="K151" s="164">
        <f t="shared" ca="1" si="22"/>
        <v>0.35828590446793829</v>
      </c>
      <c r="L151" s="164">
        <f t="shared" ca="1" si="23"/>
        <v>0.73669126312359889</v>
      </c>
      <c r="M151" s="20">
        <f t="shared" ca="1" si="24"/>
        <v>2.6542118876544354</v>
      </c>
      <c r="N151" s="20">
        <f t="shared" ca="1" si="25"/>
        <v>1.1611306316092316</v>
      </c>
      <c r="O151" s="20">
        <f t="shared" ca="1" si="16"/>
        <v>22953411.043851893</v>
      </c>
      <c r="P151" s="20">
        <f t="shared" ca="1" si="17"/>
        <v>43262578.571326859</v>
      </c>
      <c r="Q151" s="20">
        <f t="shared" ca="1" si="18"/>
        <v>356473.23825672816</v>
      </c>
      <c r="R151" s="20">
        <f t="shared" ca="1" si="19"/>
        <v>66572462.853435479</v>
      </c>
      <c r="AD151">
        <f t="shared" ca="1" si="26"/>
        <v>1.1127305233294829</v>
      </c>
      <c r="AE151">
        <f t="shared" ca="1" si="27"/>
        <v>0.99076764763500025</v>
      </c>
      <c r="AF151">
        <f t="shared" ca="1" si="28"/>
        <v>-1.8337645048369253</v>
      </c>
      <c r="AG151">
        <f t="shared" ca="1" si="29"/>
        <v>-1.6059488039836414</v>
      </c>
      <c r="AH151">
        <f t="shared" ca="1" si="30"/>
        <v>-2.0730979026061824</v>
      </c>
      <c r="AI151">
        <f t="shared" ca="1" si="31"/>
        <v>-1.834782076731807</v>
      </c>
    </row>
    <row r="152" spans="1:35">
      <c r="A152" s="20"/>
      <c r="B152" s="20"/>
      <c r="C152" s="20">
        <f ca="1"/>
        <v>0.40981315104761751</v>
      </c>
      <c r="D152" s="20">
        <f ca="1"/>
        <v>-0.51464594659092178</v>
      </c>
      <c r="E152" s="20">
        <f ca="1"/>
        <v>0.44750434085497653</v>
      </c>
      <c r="F152" s="20">
        <f ca="1"/>
        <v>0.41779140579596907</v>
      </c>
      <c r="G152" s="20">
        <f ca="1"/>
        <v>-2.2668731424302262</v>
      </c>
      <c r="H152" s="20">
        <f ca="1"/>
        <v>0.62773987487405036</v>
      </c>
      <c r="I152" s="164">
        <f t="shared" ca="1" si="20"/>
        <v>21.892076903098669</v>
      </c>
      <c r="J152" s="164">
        <f t="shared" ca="1" si="21"/>
        <v>15.195911744241716</v>
      </c>
      <c r="K152" s="164">
        <f t="shared" ca="1" si="22"/>
        <v>0.56329304696808402</v>
      </c>
      <c r="L152" s="164">
        <f t="shared" ca="1" si="23"/>
        <v>1.1401218522682297</v>
      </c>
      <c r="M152" s="20">
        <f t="shared" ca="1" si="24"/>
        <v>3.1718303126586473</v>
      </c>
      <c r="N152" s="20">
        <f t="shared" ca="1" si="25"/>
        <v>1.4930362264014574</v>
      </c>
      <c r="O152" s="20">
        <f t="shared" ca="1" si="16"/>
        <v>19775712.266023967</v>
      </c>
      <c r="P152" s="20">
        <f t="shared" ca="1" si="17"/>
        <v>49918491.63628076</v>
      </c>
      <c r="Q152" s="20">
        <f t="shared" ca="1" si="18"/>
        <v>602444.14582043211</v>
      </c>
      <c r="R152" s="20">
        <f t="shared" ca="1" si="19"/>
        <v>70296648.048125163</v>
      </c>
      <c r="AD152">
        <f t="shared" ca="1" si="26"/>
        <v>0.31361089881035642</v>
      </c>
      <c r="AE152">
        <f t="shared" ca="1" si="27"/>
        <v>9.5943538336146481E-2</v>
      </c>
      <c r="AF152">
        <f t="shared" ca="1" si="28"/>
        <v>2.9936790618944997E-2</v>
      </c>
      <c r="AG152">
        <f t="shared" ca="1" si="29"/>
        <v>0.22782660121922527</v>
      </c>
      <c r="AH152">
        <f t="shared" ca="1" si="30"/>
        <v>-1.4979663192681691</v>
      </c>
      <c r="AI152">
        <f t="shared" ca="1" si="31"/>
        <v>-0.93773992864471012</v>
      </c>
    </row>
    <row r="153" spans="1:35">
      <c r="A153" s="20"/>
      <c r="B153" s="20"/>
      <c r="C153" s="20">
        <f ca="1"/>
        <v>-1.2378423346863383</v>
      </c>
      <c r="D153" s="20">
        <f ca="1"/>
        <v>0.35893260346172029</v>
      </c>
      <c r="E153" s="20">
        <f ca="1"/>
        <v>-0.19983590214857505</v>
      </c>
      <c r="F153" s="20">
        <f ca="1"/>
        <v>5.2715011683309214E-2</v>
      </c>
      <c r="G153" s="20">
        <f ca="1"/>
        <v>0.55936193459978034</v>
      </c>
      <c r="H153" s="20">
        <f ca="1"/>
        <v>-9.9736569493943023E-2</v>
      </c>
      <c r="I153" s="164">
        <f t="shared" ca="1" si="20"/>
        <v>16.478228821643189</v>
      </c>
      <c r="J153" s="164">
        <f t="shared" ca="1" si="21"/>
        <v>12.494963028623143</v>
      </c>
      <c r="K153" s="164">
        <f t="shared" ca="1" si="22"/>
        <v>0.54323391534300125</v>
      </c>
      <c r="L153" s="164">
        <f t="shared" ca="1" si="23"/>
        <v>1.0844721501770829</v>
      </c>
      <c r="M153" s="20">
        <f t="shared" ca="1" si="24"/>
        <v>4.9981539980478482</v>
      </c>
      <c r="N153" s="20">
        <f t="shared" ca="1" si="25"/>
        <v>1.9483660258455491</v>
      </c>
      <c r="O153" s="20">
        <f t="shared" ca="1" si="16"/>
        <v>15448375.152032277</v>
      </c>
      <c r="P153" s="20">
        <f t="shared" ca="1" si="17"/>
        <v>43148912.761054687</v>
      </c>
      <c r="Q153" s="20">
        <f t="shared" ca="1" si="18"/>
        <v>273022.86864557274</v>
      </c>
      <c r="R153" s="20">
        <f t="shared" ca="1" si="19"/>
        <v>58870310.781732537</v>
      </c>
      <c r="AD153">
        <f t="shared" ca="1" si="26"/>
        <v>-1.0004298976594206</v>
      </c>
      <c r="AE153">
        <f t="shared" ca="1" si="27"/>
        <v>-0.81041509106605958</v>
      </c>
      <c r="AF153">
        <f t="shared" ca="1" si="28"/>
        <v>-0.15241895142726181</v>
      </c>
      <c r="AG153">
        <f t="shared" ca="1" si="29"/>
        <v>-2.5126590104169233E-2</v>
      </c>
      <c r="AH153">
        <f t="shared" ca="1" si="30"/>
        <v>0.53128222005316528</v>
      </c>
      <c r="AI153">
        <f t="shared" ca="1" si="31"/>
        <v>0.29288115093391631</v>
      </c>
    </row>
    <row r="154" spans="1:35">
      <c r="A154" s="20"/>
      <c r="B154" s="20"/>
      <c r="C154" s="20">
        <f ca="1"/>
        <v>1.4190927965655431</v>
      </c>
      <c r="D154" s="20">
        <f ca="1"/>
        <v>0.43208670659070392</v>
      </c>
      <c r="E154" s="20">
        <f ca="1"/>
        <v>0.25184330831400337</v>
      </c>
      <c r="F154" s="20">
        <f ca="1"/>
        <v>9.2476039565233953E-2</v>
      </c>
      <c r="G154" s="20">
        <f ca="1"/>
        <v>-0.55635333492141659</v>
      </c>
      <c r="H154" s="20">
        <f ca="1"/>
        <v>-0.14153788186740182</v>
      </c>
      <c r="I154" s="164">
        <f t="shared" ca="1" si="20"/>
        <v>28.442639893050238</v>
      </c>
      <c r="J154" s="164">
        <f t="shared" ca="1" si="21"/>
        <v>20.133171859908682</v>
      </c>
      <c r="K154" s="164">
        <f t="shared" ca="1" si="22"/>
        <v>0.59564503586062945</v>
      </c>
      <c r="L154" s="164">
        <f t="shared" ca="1" si="23"/>
        <v>1.1248458342066867</v>
      </c>
      <c r="M154" s="20">
        <f t="shared" ca="1" si="24"/>
        <v>3.8745116429402389</v>
      </c>
      <c r="N154" s="20">
        <f t="shared" ca="1" si="25"/>
        <v>1.7021727813273406</v>
      </c>
      <c r="O154" s="20">
        <f t="shared" ca="1" si="16"/>
        <v>25901766.254441641</v>
      </c>
      <c r="P154" s="20">
        <f t="shared" ca="1" si="17"/>
        <v>56074238.822715014</v>
      </c>
      <c r="Q154" s="20">
        <f t="shared" ca="1" si="18"/>
        <v>532486.08068610565</v>
      </c>
      <c r="R154" s="20">
        <f t="shared" ca="1" si="19"/>
        <v>82508491.15784277</v>
      </c>
      <c r="AD154">
        <f t="shared" ca="1" si="26"/>
        <v>1.9035533720995721</v>
      </c>
      <c r="AE154">
        <f t="shared" ca="1" si="27"/>
        <v>1.7527422348686854</v>
      </c>
      <c r="AF154">
        <f t="shared" ca="1" si="28"/>
        <v>0.32404578055117605</v>
      </c>
      <c r="AG154">
        <f t="shared" ca="1" si="29"/>
        <v>0.1583901554849394</v>
      </c>
      <c r="AH154">
        <f t="shared" ca="1" si="30"/>
        <v>-0.71720928562195618</v>
      </c>
      <c r="AI154">
        <f t="shared" ca="1" si="31"/>
        <v>-0.37250599641259319</v>
      </c>
    </row>
    <row r="155" spans="1:35">
      <c r="A155" s="20"/>
      <c r="B155" s="20"/>
      <c r="C155" s="20">
        <f ca="1"/>
        <v>-0.63974362064355583</v>
      </c>
      <c r="D155" s="20">
        <f ca="1"/>
        <v>0.89379510405400264</v>
      </c>
      <c r="E155" s="20">
        <f ca="1"/>
        <v>0.19346521286021348</v>
      </c>
      <c r="F155" s="20">
        <f ca="1"/>
        <v>0.3286115933549934</v>
      </c>
      <c r="G155" s="20">
        <f ca="1"/>
        <v>0.19774045289923989</v>
      </c>
      <c r="H155" s="20">
        <f ca="1"/>
        <v>-0.27943081322560648</v>
      </c>
      <c r="I155" s="164">
        <f t="shared" ca="1" si="20"/>
        <v>21.394366192671701</v>
      </c>
      <c r="J155" s="164">
        <f t="shared" ca="1" si="21"/>
        <v>15.851599070533931</v>
      </c>
      <c r="K155" s="164">
        <f t="shared" ca="1" si="22"/>
        <v>0.59855944752604007</v>
      </c>
      <c r="L155" s="164">
        <f t="shared" ca="1" si="23"/>
        <v>1.1677940687706543</v>
      </c>
      <c r="M155" s="20">
        <f t="shared" ca="1" si="24"/>
        <v>4.6637990405191845</v>
      </c>
      <c r="N155" s="20">
        <f t="shared" ca="1" si="25"/>
        <v>1.8829069830389018</v>
      </c>
      <c r="O155" s="20">
        <f t="shared" ca="1" si="16"/>
        <v>19859955.666083351</v>
      </c>
      <c r="P155" s="20">
        <f t="shared" ca="1" si="17"/>
        <v>50103923.055809706</v>
      </c>
      <c r="Q155" s="20">
        <f t="shared" ca="1" si="18"/>
        <v>363275.91669781361</v>
      </c>
      <c r="R155" s="20">
        <f t="shared" ca="1" si="19"/>
        <v>70327154.638590872</v>
      </c>
      <c r="AD155">
        <f t="shared" ca="1" si="26"/>
        <v>0.19280732831837361</v>
      </c>
      <c r="AE155">
        <f t="shared" ca="1" si="27"/>
        <v>0.31597284246105078</v>
      </c>
      <c r="AF155">
        <f t="shared" ca="1" si="28"/>
        <v>0.35054043205490942</v>
      </c>
      <c r="AG155">
        <f t="shared" ca="1" si="29"/>
        <v>0.35360940350297404</v>
      </c>
      <c r="AH155">
        <f t="shared" ca="1" si="30"/>
        <v>0.15977671168798283</v>
      </c>
      <c r="AI155">
        <f t="shared" ca="1" si="31"/>
        <v>0.11596481902405864</v>
      </c>
    </row>
    <row r="156" spans="1:35">
      <c r="A156" s="20"/>
      <c r="B156" s="20"/>
      <c r="C156" s="20">
        <f ca="1"/>
        <v>-2.2377555890193155</v>
      </c>
      <c r="D156" s="20">
        <f ca="1"/>
        <v>1.3529497173655385E-2</v>
      </c>
      <c r="E156" s="20">
        <f ca="1"/>
        <v>2.2024424302912426</v>
      </c>
      <c r="F156" s="20">
        <f ca="1"/>
        <v>5.3489789194151989E-2</v>
      </c>
      <c r="G156" s="20">
        <f ca="1"/>
        <v>-0.7009503122772327</v>
      </c>
      <c r="H156" s="20">
        <f ca="1"/>
        <v>1.9461871768263722E-2</v>
      </c>
      <c r="I156" s="164">
        <f t="shared" ca="1" si="20"/>
        <v>13.106562238070797</v>
      </c>
      <c r="J156" s="164">
        <f t="shared" ca="1" si="21"/>
        <v>9.7231964689606585</v>
      </c>
      <c r="K156" s="164">
        <f t="shared" ca="1" si="22"/>
        <v>0.74198507743876041</v>
      </c>
      <c r="L156" s="164">
        <f t="shared" ca="1" si="23"/>
        <v>1.2504045465705453</v>
      </c>
      <c r="M156" s="20">
        <f t="shared" ca="1" si="24"/>
        <v>4.8121580508867261</v>
      </c>
      <c r="N156" s="20">
        <f t="shared" ca="1" si="25"/>
        <v>1.8104641267214392</v>
      </c>
      <c r="O156" s="20">
        <f t="shared" ref="O156:O219" ca="1" si="32">(I156+J156)/2*$C$4*365-$C$5-$C$6</f>
        <v>12172297.276905129</v>
      </c>
      <c r="P156" s="20">
        <f t="shared" ref="P156:P219" ca="1" si="33">(L156/1.7*42+I156)*$C$7*365-$C$8-$C$9</f>
        <v>43874699.933422439</v>
      </c>
      <c r="Q156" s="20">
        <f t="shared" ref="Q156:Q219" ca="1" si="34">(N156-M156/2.8)*$C$10*365-$C$11-$C$12</f>
        <v>153460.2221686109</v>
      </c>
      <c r="R156" s="20">
        <f t="shared" ref="R156:R219" ca="1" si="35">O156+P156+Q156</f>
        <v>56200457.432496175</v>
      </c>
      <c r="AD156">
        <f t="shared" ca="1" si="26"/>
        <v>-1.8187955732837875</v>
      </c>
      <c r="AE156">
        <f t="shared" ca="1" si="27"/>
        <v>-1.7405380976642089</v>
      </c>
      <c r="AF156">
        <f t="shared" ca="1" si="28"/>
        <v>1.6544097948978216</v>
      </c>
      <c r="AG156">
        <f t="shared" ca="1" si="29"/>
        <v>0.72911157532066029</v>
      </c>
      <c r="AH156">
        <f t="shared" ca="1" si="30"/>
        <v>0.32462005654080772</v>
      </c>
      <c r="AI156">
        <f t="shared" ca="1" si="31"/>
        <v>-7.9826684536651232E-2</v>
      </c>
    </row>
    <row r="157" spans="1:35">
      <c r="A157" s="20"/>
      <c r="B157" s="20"/>
      <c r="C157" s="20">
        <f ca="1"/>
        <v>-0.67840070852480672</v>
      </c>
      <c r="D157" s="20">
        <f ca="1"/>
        <v>-2.0180777608681248</v>
      </c>
      <c r="E157" s="20">
        <f ca="1"/>
        <v>1.1117315306388897</v>
      </c>
      <c r="F157" s="20">
        <f ca="1"/>
        <v>7.5210507314301428E-2</v>
      </c>
      <c r="G157" s="20">
        <f ca="1"/>
        <v>0.57302592505509875</v>
      </c>
      <c r="H157" s="20">
        <f ca="1"/>
        <v>0.51683900014775042</v>
      </c>
      <c r="I157" s="164">
        <f t="shared" ref="I157:I220" ca="1" si="36">$C$14+AD157*$D$14</f>
        <v>10.910375711434853</v>
      </c>
      <c r="J157" s="164">
        <f t="shared" ref="J157:J220" ca="1" si="37">$C$15+AE157*$D$15</f>
        <v>7.4877970932804967</v>
      </c>
      <c r="K157" s="164">
        <f t="shared" ref="K157:K220" ca="1" si="38">$C$16+AF157*$D$16</f>
        <v>0.6893091498310403</v>
      </c>
      <c r="L157" s="164">
        <f t="shared" ref="L157:L220" ca="1" si="39">$C$17+AG157*$D$17</f>
        <v>1.2750146520889678</v>
      </c>
      <c r="M157" s="20">
        <f t="shared" ref="M157:M220" ca="1" si="40">$C$18+AH157*$D$18</f>
        <v>5.930219244788379</v>
      </c>
      <c r="N157" s="20">
        <f t="shared" ref="N157:N220" ca="1" si="41">$C$19+AI157*$D$19</f>
        <v>2.2275931352777611</v>
      </c>
      <c r="O157" s="20">
        <f t="shared" ca="1" si="32"/>
        <v>9809087.6207065322</v>
      </c>
      <c r="P157" s="20">
        <f t="shared" ca="1" si="33"/>
        <v>42291006.423895217</v>
      </c>
      <c r="Q157" s="20">
        <f t="shared" ca="1" si="34"/>
        <v>183271.83673204228</v>
      </c>
      <c r="R157" s="20">
        <f t="shared" ca="1" si="35"/>
        <v>52283365.881333798</v>
      </c>
      <c r="AD157">
        <f t="shared" ref="AD157:AD220" ca="1" si="42">SUMPRODUCT(C157:H157,$J$9:$O$9)</f>
        <v>-2.351850555476978</v>
      </c>
      <c r="AE157">
        <f t="shared" ref="AE157:AE220" ca="1" si="43">SUMPRODUCT(C157:H157,$J$10:$O$10)</f>
        <v>-2.4906721163488266</v>
      </c>
      <c r="AF157">
        <f t="shared" ref="AF157:AF220" ca="1" si="44">SUMPRODUCT(C157:H157,$J$11:$O$11)</f>
        <v>1.1755377257367292</v>
      </c>
      <c r="AG157">
        <f t="shared" ref="AG157:AG220" ca="1" si="45">SUMPRODUCT(C157:H157,$J$12:$O$12)</f>
        <v>0.84097569131348926</v>
      </c>
      <c r="AH157">
        <f t="shared" ref="AH157:AH220" ca="1" si="46">SUMPRODUCT(C157:H157,$J$13:$O$13)</f>
        <v>1.5669102719870878</v>
      </c>
      <c r="AI157">
        <f t="shared" ref="AI157:AI220" ca="1" si="47">SUMPRODUCT(C157:H157,$J$14:$O$14)</f>
        <v>1.0475490142642196</v>
      </c>
    </row>
    <row r="158" spans="1:35">
      <c r="A158" s="20"/>
      <c r="B158" s="20"/>
      <c r="C158" s="20">
        <f ca="1"/>
        <v>1.7244783985613337E-2</v>
      </c>
      <c r="D158" s="20">
        <f ca="1"/>
        <v>-1.7959518192115334</v>
      </c>
      <c r="E158" s="20">
        <f ca="1"/>
        <v>0.1678250751306409</v>
      </c>
      <c r="F158" s="20">
        <f ca="1"/>
        <v>-0.98124326090285918</v>
      </c>
      <c r="G158" s="20">
        <f ca="1"/>
        <v>-0.30086162911868197</v>
      </c>
      <c r="H158" s="20">
        <f ca="1"/>
        <v>-1.7850944515585556</v>
      </c>
      <c r="I158" s="164">
        <f t="shared" ca="1" si="36"/>
        <v>13.467328371498954</v>
      </c>
      <c r="J158" s="164">
        <f t="shared" ca="1" si="37"/>
        <v>9.0209909520876863</v>
      </c>
      <c r="K158" s="164">
        <f t="shared" ca="1" si="38"/>
        <v>0.4443481777002195</v>
      </c>
      <c r="L158" s="164">
        <f t="shared" ca="1" si="39"/>
        <v>0.69626597684311231</v>
      </c>
      <c r="M158" s="20">
        <f t="shared" ca="1" si="40"/>
        <v>2.8311515481992195</v>
      </c>
      <c r="N158" s="20">
        <f t="shared" ca="1" si="41"/>
        <v>0.89462863873307286</v>
      </c>
      <c r="O158" s="20">
        <f t="shared" ca="1" si="32"/>
        <v>11990219.60409243</v>
      </c>
      <c r="P158" s="20">
        <f t="shared" ca="1" si="33"/>
        <v>30582573.555558044</v>
      </c>
      <c r="Q158" s="20">
        <f t="shared" ca="1" si="34"/>
        <v>-195038.45558119289</v>
      </c>
      <c r="R158" s="20">
        <f t="shared" ca="1" si="35"/>
        <v>42377754.704069279</v>
      </c>
      <c r="AD158">
        <f t="shared" ca="1" si="42"/>
        <v>-1.7312309777915162</v>
      </c>
      <c r="AE158">
        <f t="shared" ca="1" si="43"/>
        <v>-1.9761775328564815</v>
      </c>
      <c r="AF158">
        <f t="shared" ca="1" si="44"/>
        <v>-1.0513802027252777</v>
      </c>
      <c r="AG158">
        <f t="shared" ca="1" si="45"/>
        <v>-1.7897001052585808</v>
      </c>
      <c r="AH158">
        <f t="shared" ca="1" si="46"/>
        <v>-1.8764982797786445</v>
      </c>
      <c r="AI158">
        <f t="shared" ca="1" si="47"/>
        <v>-2.5550577331538573</v>
      </c>
    </row>
    <row r="159" spans="1:35">
      <c r="A159" s="20"/>
      <c r="B159" s="20"/>
      <c r="C159" s="20">
        <f ca="1"/>
        <v>0.32745593920535104</v>
      </c>
      <c r="D159" s="20">
        <f ca="1"/>
        <v>0.97637015713561348</v>
      </c>
      <c r="E159" s="20">
        <f ca="1"/>
        <v>-0.97661468194540124</v>
      </c>
      <c r="F159" s="20">
        <f ca="1"/>
        <v>-5.5525521794618865E-2</v>
      </c>
      <c r="G159" s="20">
        <f ca="1"/>
        <v>-1.2405246849813314</v>
      </c>
      <c r="H159" s="20">
        <f ca="1"/>
        <v>-0.63614725996129684</v>
      </c>
      <c r="I159" s="164">
        <f t="shared" ca="1" si="36"/>
        <v>25.323124458423543</v>
      </c>
      <c r="J159" s="164">
        <f t="shared" ca="1" si="37"/>
        <v>18.393781713839502</v>
      </c>
      <c r="K159" s="164">
        <f t="shared" ca="1" si="38"/>
        <v>0.40040732599196499</v>
      </c>
      <c r="L159" s="164">
        <f t="shared" ca="1" si="39"/>
        <v>0.85044528449683732</v>
      </c>
      <c r="M159" s="20">
        <f t="shared" ca="1" si="40"/>
        <v>2.5494685490477353</v>
      </c>
      <c r="N159" s="20">
        <f t="shared" ca="1" si="41"/>
        <v>1.1810592024436097</v>
      </c>
      <c r="O159" s="20">
        <f t="shared" ca="1" si="32"/>
        <v>23310681.969951853</v>
      </c>
      <c r="P159" s="20">
        <f t="shared" ca="1" si="33"/>
        <v>46203330.370610408</v>
      </c>
      <c r="Q159" s="20">
        <f t="shared" ca="1" si="34"/>
        <v>452386.12801440578</v>
      </c>
      <c r="R159" s="20">
        <f t="shared" ca="1" si="35"/>
        <v>69966398.468576655</v>
      </c>
      <c r="AD159">
        <f t="shared" ca="1" si="42"/>
        <v>1.1463894316561993</v>
      </c>
      <c r="AE159">
        <f t="shared" ca="1" si="43"/>
        <v>1.169054266389095</v>
      </c>
      <c r="AF159">
        <f t="shared" ca="1" si="44"/>
        <v>-1.4508424909821369</v>
      </c>
      <c r="AG159">
        <f t="shared" ca="1" si="45"/>
        <v>-1.0888850704689217</v>
      </c>
      <c r="AH159">
        <f t="shared" ca="1" si="46"/>
        <v>-2.1894793899469605</v>
      </c>
      <c r="AI159">
        <f t="shared" ca="1" si="47"/>
        <v>-1.7809210744767308</v>
      </c>
    </row>
    <row r="160" spans="1:35">
      <c r="A160" s="20"/>
      <c r="B160" s="20"/>
      <c r="C160" s="20">
        <f ca="1"/>
        <v>-0.49662669351049876</v>
      </c>
      <c r="D160" s="20">
        <f ca="1"/>
        <v>0.19840800577468723</v>
      </c>
      <c r="E160" s="20">
        <f ca="1"/>
        <v>0.25798551741785214</v>
      </c>
      <c r="F160" s="20">
        <f ca="1"/>
        <v>-2.8757136520953792</v>
      </c>
      <c r="G160" s="20">
        <f ca="1"/>
        <v>0.48497097055348221</v>
      </c>
      <c r="H160" s="20">
        <f ca="1"/>
        <v>-0.77949872506406792</v>
      </c>
      <c r="I160" s="164">
        <f t="shared" ca="1" si="36"/>
        <v>17.903851156018991</v>
      </c>
      <c r="J160" s="164">
        <f t="shared" ca="1" si="37"/>
        <v>13.513150120560157</v>
      </c>
      <c r="K160" s="164">
        <f t="shared" ca="1" si="38"/>
        <v>0.42143747109836349</v>
      </c>
      <c r="L160" s="164">
        <f t="shared" ca="1" si="39"/>
        <v>0.44039030051216288</v>
      </c>
      <c r="M160" s="20">
        <f t="shared" ca="1" si="40"/>
        <v>3.7358255855289597</v>
      </c>
      <c r="N160" s="20">
        <f t="shared" ca="1" si="41"/>
        <v>1.29154842124488</v>
      </c>
      <c r="O160" s="20">
        <f t="shared" ca="1" si="32"/>
        <v>16751573.185754981</v>
      </c>
      <c r="P160" s="20">
        <f t="shared" ca="1" si="33"/>
        <v>28702777.998299126</v>
      </c>
      <c r="Q160" s="20">
        <f t="shared" ca="1" si="34"/>
        <v>-71549.530235426879</v>
      </c>
      <c r="R160" s="20">
        <f t="shared" ca="1" si="35"/>
        <v>45382801.653818682</v>
      </c>
      <c r="AD160">
        <f t="shared" ca="1" si="42"/>
        <v>-0.65440505921869196</v>
      </c>
      <c r="AE160">
        <f t="shared" ca="1" si="43"/>
        <v>-0.46874157028182634</v>
      </c>
      <c r="AF160">
        <f t="shared" ca="1" si="44"/>
        <v>-1.2596593536512417</v>
      </c>
      <c r="AG160">
        <f t="shared" ca="1" si="45"/>
        <v>-2.9527713613083511</v>
      </c>
      <c r="AH160">
        <f t="shared" ca="1" si="46"/>
        <v>-0.87130490496782209</v>
      </c>
      <c r="AI160">
        <f t="shared" ca="1" si="47"/>
        <v>-1.4823015642030271</v>
      </c>
    </row>
    <row r="161" spans="1:35">
      <c r="A161" s="20"/>
      <c r="B161" s="20"/>
      <c r="C161" s="20">
        <f ca="1"/>
        <v>2.2637364150341952</v>
      </c>
      <c r="D161" s="20">
        <f ca="1"/>
        <v>-1.095295071892165</v>
      </c>
      <c r="E161" s="20">
        <f ca="1"/>
        <v>1.5593564731981282</v>
      </c>
      <c r="F161" s="20">
        <f ca="1"/>
        <v>-2.0872524848585203</v>
      </c>
      <c r="G161" s="20">
        <f ca="1"/>
        <v>-0.81691135789402713</v>
      </c>
      <c r="H161" s="20">
        <f ca="1"/>
        <v>0.70821607039465884</v>
      </c>
      <c r="I161" s="164">
        <f t="shared" ca="1" si="36"/>
        <v>26.45143416999311</v>
      </c>
      <c r="J161" s="164">
        <f t="shared" ca="1" si="37"/>
        <v>18.203817540956003</v>
      </c>
      <c r="K161" s="164">
        <f t="shared" ca="1" si="38"/>
        <v>0.63005858509875901</v>
      </c>
      <c r="L161" s="164">
        <f t="shared" ca="1" si="39"/>
        <v>0.84849448529658233</v>
      </c>
      <c r="M161" s="20">
        <f t="shared" ca="1" si="40"/>
        <v>4.0678864676072095</v>
      </c>
      <c r="N161" s="20">
        <f t="shared" ca="1" si="41"/>
        <v>1.6969144961392801</v>
      </c>
      <c r="O161" s="20">
        <f t="shared" ca="1" si="32"/>
        <v>23811068.803639282</v>
      </c>
      <c r="P161" s="20">
        <f t="shared" ca="1" si="33"/>
        <v>47280397.946585454</v>
      </c>
      <c r="Q161" s="20">
        <f t="shared" ca="1" si="34"/>
        <v>408162.74757609185</v>
      </c>
      <c r="R161" s="20">
        <f t="shared" ca="1" si="35"/>
        <v>71499629.497800827</v>
      </c>
      <c r="AD161">
        <f t="shared" ca="1" si="42"/>
        <v>1.4202510121342495</v>
      </c>
      <c r="AE161">
        <f t="shared" ca="1" si="43"/>
        <v>1.1053078996496646</v>
      </c>
      <c r="AF161">
        <f t="shared" ca="1" si="44"/>
        <v>0.63689622817053604</v>
      </c>
      <c r="AG161">
        <f t="shared" ca="1" si="45"/>
        <v>-1.0977523395609896</v>
      </c>
      <c r="AH161">
        <f t="shared" ca="1" si="46"/>
        <v>-0.50234836932532256</v>
      </c>
      <c r="AI161">
        <f t="shared" ca="1" si="47"/>
        <v>-0.38671757800194573</v>
      </c>
    </row>
    <row r="162" spans="1:35">
      <c r="A162" s="20"/>
      <c r="B162" s="20"/>
      <c r="C162" s="20">
        <f ca="1"/>
        <v>-0.87855513844344346</v>
      </c>
      <c r="D162" s="20">
        <f ca="1"/>
        <v>7.8044298229610856E-2</v>
      </c>
      <c r="E162" s="20">
        <f ca="1"/>
        <v>-1.1415441172035059</v>
      </c>
      <c r="F162" s="20">
        <f ca="1"/>
        <v>-0.59918001815690491</v>
      </c>
      <c r="G162" s="20">
        <f ca="1"/>
        <v>-1.2823697486705983</v>
      </c>
      <c r="H162" s="20">
        <f ca="1"/>
        <v>0.88168646986886734</v>
      </c>
      <c r="I162" s="164">
        <f t="shared" ca="1" si="36"/>
        <v>17.027368404781274</v>
      </c>
      <c r="J162" s="164">
        <f t="shared" ca="1" si="37"/>
        <v>12.810644818359744</v>
      </c>
      <c r="K162" s="164">
        <f t="shared" ca="1" si="38"/>
        <v>0.36271271620276935</v>
      </c>
      <c r="L162" s="164">
        <f t="shared" ca="1" si="39"/>
        <v>0.80709282328406617</v>
      </c>
      <c r="M162" s="20">
        <f t="shared" ca="1" si="40"/>
        <v>3.5548744517201545</v>
      </c>
      <c r="N162" s="20">
        <f t="shared" ca="1" si="41"/>
        <v>1.5790054436897294</v>
      </c>
      <c r="O162" s="20">
        <f t="shared" ca="1" si="32"/>
        <v>15909554.121438295</v>
      </c>
      <c r="P162" s="20">
        <f t="shared" ca="1" si="33"/>
        <v>36862927.934080385</v>
      </c>
      <c r="Q162" s="20">
        <f t="shared" ca="1" si="34"/>
        <v>517412.19386795495</v>
      </c>
      <c r="R162" s="20">
        <f t="shared" ca="1" si="35"/>
        <v>53289894.249386631</v>
      </c>
      <c r="AD162">
        <f t="shared" ca="1" si="42"/>
        <v>-0.86714359107250683</v>
      </c>
      <c r="AE162">
        <f t="shared" ca="1" si="43"/>
        <v>-0.70448160457726738</v>
      </c>
      <c r="AF162">
        <f t="shared" ca="1" si="44"/>
        <v>-1.7935207617930065</v>
      </c>
      <c r="AG162">
        <f t="shared" ca="1" si="45"/>
        <v>-1.2859417123451542</v>
      </c>
      <c r="AH162">
        <f t="shared" ca="1" si="46"/>
        <v>-1.0723617203109388</v>
      </c>
      <c r="AI162">
        <f t="shared" ca="1" si="47"/>
        <v>-0.70539069273046096</v>
      </c>
    </row>
    <row r="163" spans="1:35">
      <c r="A163" s="20"/>
      <c r="B163" s="20"/>
      <c r="C163" s="20">
        <f ca="1"/>
        <v>-1.5155771134873652</v>
      </c>
      <c r="D163" s="20">
        <f ca="1"/>
        <v>0.37996868262456196</v>
      </c>
      <c r="E163" s="20">
        <f ca="1"/>
        <v>0.56390887199563111</v>
      </c>
      <c r="F163" s="20">
        <f ca="1"/>
        <v>-1.7335626175897147</v>
      </c>
      <c r="G163" s="20">
        <f ca="1"/>
        <v>-2.4014791534935642E-2</v>
      </c>
      <c r="H163" s="20">
        <f ca="1"/>
        <v>-0.45496325949280392</v>
      </c>
      <c r="I163" s="164">
        <f t="shared" ca="1" si="36"/>
        <v>15.315185714707145</v>
      </c>
      <c r="J163" s="164">
        <f t="shared" ca="1" si="37"/>
        <v>11.755272022291761</v>
      </c>
      <c r="K163" s="164">
        <f t="shared" ca="1" si="38"/>
        <v>0.4924206059782667</v>
      </c>
      <c r="L163" s="164">
        <f t="shared" ca="1" si="39"/>
        <v>0.69986141598525786</v>
      </c>
      <c r="M163" s="20">
        <f t="shared" ca="1" si="40"/>
        <v>3.9996858782088971</v>
      </c>
      <c r="N163" s="20">
        <f t="shared" ca="1" si="41"/>
        <v>1.4461701836072323</v>
      </c>
      <c r="O163" s="20">
        <f t="shared" ca="1" si="32"/>
        <v>14433713.645120721</v>
      </c>
      <c r="P163" s="20">
        <f t="shared" ca="1" si="33"/>
        <v>32513797.941151395</v>
      </c>
      <c r="Q163" s="20">
        <f t="shared" ca="1" si="34"/>
        <v>29463.774202098502</v>
      </c>
      <c r="R163" s="20">
        <f t="shared" ca="1" si="35"/>
        <v>46976975.360474221</v>
      </c>
      <c r="AD163">
        <f t="shared" ca="1" si="42"/>
        <v>-1.2827219139060329</v>
      </c>
      <c r="AE163">
        <f t="shared" ca="1" si="43"/>
        <v>-1.0586335495665231</v>
      </c>
      <c r="AF163">
        <f t="shared" ca="1" si="44"/>
        <v>-0.61435812747030327</v>
      </c>
      <c r="AG163">
        <f t="shared" ca="1" si="45"/>
        <v>-1.7733572000670099</v>
      </c>
      <c r="AH163">
        <f t="shared" ca="1" si="46"/>
        <v>-0.57812680199011379</v>
      </c>
      <c r="AI163">
        <f t="shared" ca="1" si="47"/>
        <v>-1.0644049091696426</v>
      </c>
    </row>
    <row r="164" spans="1:35">
      <c r="A164" s="20"/>
      <c r="B164" s="20"/>
      <c r="C164" s="20">
        <f ca="1"/>
        <v>0.37046301815714544</v>
      </c>
      <c r="D164" s="20">
        <f ca="1"/>
        <v>-0.58214349427438805</v>
      </c>
      <c r="E164" s="20">
        <f ca="1"/>
        <v>0.90024703140465823</v>
      </c>
      <c r="F164" s="20">
        <f ca="1"/>
        <v>-0.58053445234759582</v>
      </c>
      <c r="G164" s="20">
        <f ca="1"/>
        <v>0.76920899558797229</v>
      </c>
      <c r="H164" s="20">
        <f ca="1"/>
        <v>-0.27887753519646702</v>
      </c>
      <c r="I164" s="164">
        <f t="shared" ca="1" si="36"/>
        <v>19.910529150646163</v>
      </c>
      <c r="J164" s="164">
        <f t="shared" ca="1" si="37"/>
        <v>14.15285053788743</v>
      </c>
      <c r="K164" s="164">
        <f t="shared" ca="1" si="38"/>
        <v>0.64875225405020343</v>
      </c>
      <c r="L164" s="164">
        <f t="shared" ca="1" si="39"/>
        <v>1.0892827725119973</v>
      </c>
      <c r="M164" s="20">
        <f t="shared" ca="1" si="40"/>
        <v>5.1311845690545397</v>
      </c>
      <c r="N164" s="20">
        <f t="shared" ca="1" si="41"/>
        <v>1.9471691826765887</v>
      </c>
      <c r="O164" s="20">
        <f t="shared" ca="1" si="32"/>
        <v>18162794.16960587</v>
      </c>
      <c r="P164" s="20">
        <f t="shared" ca="1" si="33"/>
        <v>46690049.513692848</v>
      </c>
      <c r="Q164" s="20">
        <f t="shared" ca="1" si="34"/>
        <v>191544.76893848792</v>
      </c>
      <c r="R164" s="20">
        <f t="shared" ca="1" si="35"/>
        <v>65044388.452237211</v>
      </c>
      <c r="AD164">
        <f t="shared" ca="1" si="42"/>
        <v>-0.16734729353248529</v>
      </c>
      <c r="AE164">
        <f t="shared" ca="1" si="43"/>
        <v>-0.25407700070891642</v>
      </c>
      <c r="AF164">
        <f t="shared" ca="1" si="44"/>
        <v>0.80683867318366675</v>
      </c>
      <c r="AG164">
        <f t="shared" ca="1" si="45"/>
        <v>-3.2601249454667081E-3</v>
      </c>
      <c r="AH164">
        <f t="shared" ca="1" si="46"/>
        <v>0.6790939656161552</v>
      </c>
      <c r="AI164">
        <f t="shared" ca="1" si="47"/>
        <v>0.28964643966645548</v>
      </c>
    </row>
    <row r="165" spans="1:35">
      <c r="A165" s="20"/>
      <c r="B165" s="20"/>
      <c r="C165" s="20">
        <f ca="1"/>
        <v>1.3589151524092391</v>
      </c>
      <c r="D165" s="20">
        <f ca="1"/>
        <v>0.95890039411475403</v>
      </c>
      <c r="E165" s="20">
        <f ca="1"/>
        <v>0.37187023645007289</v>
      </c>
      <c r="F165" s="20">
        <f ca="1"/>
        <v>0.53661311435520176</v>
      </c>
      <c r="G165" s="20">
        <f ca="1"/>
        <v>-2.1260536397789567</v>
      </c>
      <c r="H165" s="20">
        <f ca="1"/>
        <v>0.24304027796451322</v>
      </c>
      <c r="I165" s="164">
        <f t="shared" ca="1" si="36"/>
        <v>31.131233895393684</v>
      </c>
      <c r="J165" s="164">
        <f t="shared" ca="1" si="37"/>
        <v>21.992114292885081</v>
      </c>
      <c r="K165" s="164">
        <f t="shared" ca="1" si="38"/>
        <v>0.58821999416159321</v>
      </c>
      <c r="L165" s="164">
        <f t="shared" ca="1" si="39"/>
        <v>1.170472653091384</v>
      </c>
      <c r="M165" s="20">
        <f t="shared" ca="1" si="40"/>
        <v>2.8781125082390702</v>
      </c>
      <c r="N165" s="20">
        <f t="shared" ca="1" si="41"/>
        <v>1.4750490081703171</v>
      </c>
      <c r="O165" s="20">
        <f t="shared" ca="1" si="32"/>
        <v>28326808.271622479</v>
      </c>
      <c r="P165" s="20">
        <f t="shared" ca="1" si="33"/>
        <v>59879322.96216514</v>
      </c>
      <c r="Q165" s="20">
        <f t="shared" ca="1" si="34"/>
        <v>747830.10090091731</v>
      </c>
      <c r="R165" s="20">
        <f t="shared" ca="1" si="35"/>
        <v>88953961.334688544</v>
      </c>
      <c r="AD165">
        <f t="shared" ca="1" si="42"/>
        <v>2.55612473189167</v>
      </c>
      <c r="AE165">
        <f t="shared" ca="1" si="43"/>
        <v>2.3765484204312353</v>
      </c>
      <c r="AF165">
        <f t="shared" ca="1" si="44"/>
        <v>0.2565454014690286</v>
      </c>
      <c r="AG165">
        <f t="shared" ca="1" si="45"/>
        <v>0.36578478677901816</v>
      </c>
      <c r="AH165">
        <f t="shared" ca="1" si="46"/>
        <v>-1.8243194352899217</v>
      </c>
      <c r="AI165">
        <f t="shared" ca="1" si="47"/>
        <v>-0.98635403197211591</v>
      </c>
    </row>
    <row r="166" spans="1:35">
      <c r="A166" s="20"/>
      <c r="B166" s="20"/>
      <c r="C166" s="20">
        <f ca="1"/>
        <v>1.8434094531335246</v>
      </c>
      <c r="D166" s="20">
        <f ca="1"/>
        <v>1.5972458848108806</v>
      </c>
      <c r="E166" s="20">
        <f ca="1"/>
        <v>-0.46242873410240465</v>
      </c>
      <c r="F166" s="20">
        <f ca="1"/>
        <v>-0.48503889826384661</v>
      </c>
      <c r="G166" s="20">
        <f ca="1"/>
        <v>0.91307088832976291</v>
      </c>
      <c r="H166" s="20">
        <f ca="1"/>
        <v>1.4907114820254521</v>
      </c>
      <c r="I166" s="164">
        <f t="shared" ca="1" si="36"/>
        <v>33.562719063334256</v>
      </c>
      <c r="J166" s="164">
        <f t="shared" ca="1" si="37"/>
        <v>24.711926790719158</v>
      </c>
      <c r="K166" s="164">
        <f t="shared" ca="1" si="38"/>
        <v>0.60658945551024257</v>
      </c>
      <c r="L166" s="164">
        <f t="shared" ca="1" si="39"/>
        <v>1.1819942833805506</v>
      </c>
      <c r="M166" s="20">
        <f t="shared" ca="1" si="40"/>
        <v>5.9006675971831086</v>
      </c>
      <c r="N166" s="20">
        <f t="shared" ca="1" si="41"/>
        <v>2.6404729890684782</v>
      </c>
      <c r="O166" s="20">
        <f t="shared" ca="1" si="32"/>
        <v>31073815.021361798</v>
      </c>
      <c r="P166" s="20">
        <f t="shared" ca="1" si="33"/>
        <v>62587800.665610686</v>
      </c>
      <c r="Q166" s="20">
        <f t="shared" ca="1" si="34"/>
        <v>891590.13759526249</v>
      </c>
      <c r="R166" s="20">
        <f t="shared" ca="1" si="35"/>
        <v>94553205.82456775</v>
      </c>
      <c r="AD166">
        <f t="shared" ca="1" si="42"/>
        <v>3.146291034789868</v>
      </c>
      <c r="AE166">
        <f t="shared" ca="1" si="43"/>
        <v>3.2892371780936771</v>
      </c>
      <c r="AF166">
        <f t="shared" ca="1" si="44"/>
        <v>0.42354050463856879</v>
      </c>
      <c r="AG166">
        <f t="shared" ca="1" si="45"/>
        <v>0.41815583354795721</v>
      </c>
      <c r="AH166">
        <f t="shared" ca="1" si="46"/>
        <v>1.5340751079812325</v>
      </c>
      <c r="AI166">
        <f t="shared" ca="1" si="47"/>
        <v>2.163440510995887</v>
      </c>
    </row>
    <row r="167" spans="1:35">
      <c r="A167" s="20"/>
      <c r="B167" s="20"/>
      <c r="C167" s="20">
        <f ca="1"/>
        <v>-5.8005277081454601E-2</v>
      </c>
      <c r="D167" s="20">
        <f ca="1"/>
        <v>1.4135293439198671</v>
      </c>
      <c r="E167" s="20">
        <f ca="1"/>
        <v>-0.63282496463089288</v>
      </c>
      <c r="F167" s="20">
        <f ca="1"/>
        <v>1.7215683016786374</v>
      </c>
      <c r="G167" s="20">
        <f ca="1"/>
        <v>0.52920881192905234</v>
      </c>
      <c r="H167" s="20">
        <f ca="1"/>
        <v>0.69164119192347961</v>
      </c>
      <c r="I167" s="164">
        <f t="shared" ca="1" si="36"/>
        <v>25.845029432850453</v>
      </c>
      <c r="J167" s="164">
        <f t="shared" ca="1" si="37"/>
        <v>19.161936091454621</v>
      </c>
      <c r="K167" s="164">
        <f t="shared" ca="1" si="38"/>
        <v>0.6390619182313656</v>
      </c>
      <c r="L167" s="164">
        <f t="shared" ca="1" si="39"/>
        <v>1.5091991934238123</v>
      </c>
      <c r="M167" s="20">
        <f t="shared" ca="1" si="40"/>
        <v>5.7013648209764902</v>
      </c>
      <c r="N167" s="20">
        <f t="shared" ca="1" si="41"/>
        <v>2.5000363368617959</v>
      </c>
      <c r="O167" s="20">
        <f t="shared" ca="1" si="32"/>
        <v>23998625.470318545</v>
      </c>
      <c r="P167" s="20">
        <f t="shared" ca="1" si="33"/>
        <v>62952964.374162167</v>
      </c>
      <c r="Q167" s="20">
        <f t="shared" ca="1" si="34"/>
        <v>775737.22494023922</v>
      </c>
      <c r="R167" s="20">
        <f t="shared" ca="1" si="35"/>
        <v>87727327.069420949</v>
      </c>
      <c r="AD167">
        <f t="shared" ca="1" si="42"/>
        <v>1.2730653963229246</v>
      </c>
      <c r="AE167">
        <f t="shared" ca="1" si="43"/>
        <v>1.4268241917632958</v>
      </c>
      <c r="AF167">
        <f t="shared" ca="1" si="44"/>
        <v>0.71874471119423256</v>
      </c>
      <c r="AG167">
        <f t="shared" ca="1" si="45"/>
        <v>1.9054508791991465</v>
      </c>
      <c r="AH167">
        <f t="shared" ca="1" si="46"/>
        <v>1.3126275788627668</v>
      </c>
      <c r="AI167">
        <f t="shared" ca="1" si="47"/>
        <v>1.783881991518367</v>
      </c>
    </row>
    <row r="168" spans="1:35">
      <c r="A168" s="20"/>
      <c r="B168" s="20"/>
      <c r="C168" s="20">
        <f ca="1"/>
        <v>-2.055434128144086</v>
      </c>
      <c r="D168" s="20">
        <f ca="1"/>
        <v>-0.44179944014412925</v>
      </c>
      <c r="E168" s="20">
        <f ca="1"/>
        <v>-1.5833457951121492</v>
      </c>
      <c r="F168" s="20">
        <f ca="1"/>
        <v>-1.522520028069601</v>
      </c>
      <c r="G168" s="20">
        <f ca="1"/>
        <v>0.18239033162808921</v>
      </c>
      <c r="H168" s="20">
        <f ca="1"/>
        <v>-1.6617834355639987</v>
      </c>
      <c r="I168" s="164">
        <f t="shared" ca="1" si="36"/>
        <v>8.4701609106909963</v>
      </c>
      <c r="J168" s="164">
        <f t="shared" ca="1" si="37"/>
        <v>6.8596831823516098</v>
      </c>
      <c r="K168" s="164">
        <f t="shared" ca="1" si="38"/>
        <v>0.22464188732754425</v>
      </c>
      <c r="L168" s="164">
        <f t="shared" ca="1" si="39"/>
        <v>0.39659903125941831</v>
      </c>
      <c r="M168" s="20">
        <f t="shared" ca="1" si="40"/>
        <v>2.7827029381595354</v>
      </c>
      <c r="N168" s="20">
        <f t="shared" ca="1" si="41"/>
        <v>0.85296310614506199</v>
      </c>
      <c r="O168" s="20">
        <f t="shared" ca="1" si="32"/>
        <v>8172855.3102763649</v>
      </c>
      <c r="P168" s="20">
        <f t="shared" ca="1" si="33"/>
        <v>18216839.776707087</v>
      </c>
      <c r="Q168" s="20">
        <f t="shared" ca="1" si="34"/>
        <v>-235791.85279842111</v>
      </c>
      <c r="R168" s="20">
        <f t="shared" ca="1" si="35"/>
        <v>26153903.234185029</v>
      </c>
      <c r="AD168">
        <f t="shared" ca="1" si="42"/>
        <v>-2.9441357012885936</v>
      </c>
      <c r="AE168">
        <f t="shared" ca="1" si="43"/>
        <v>-2.7014485965263058</v>
      </c>
      <c r="AF168">
        <f t="shared" ca="1" si="44"/>
        <v>-3.0487101152041438</v>
      </c>
      <c r="AG168">
        <f t="shared" ca="1" si="45"/>
        <v>-3.1518225851844628</v>
      </c>
      <c r="AH168">
        <f t="shared" ca="1" si="46"/>
        <v>-1.9303300687116272</v>
      </c>
      <c r="AI168">
        <f t="shared" ca="1" si="47"/>
        <v>-2.667667280689022</v>
      </c>
    </row>
    <row r="169" spans="1:35">
      <c r="A169" s="20"/>
      <c r="B169" s="20"/>
      <c r="C169" s="20">
        <f ca="1"/>
        <v>-0.60434726913932046</v>
      </c>
      <c r="D169" s="20">
        <f ca="1"/>
        <v>1.1477921309496109</v>
      </c>
      <c r="E169" s="20">
        <f ca="1"/>
        <v>0.17119886394069511</v>
      </c>
      <c r="F169" s="20">
        <f ca="1"/>
        <v>-0.87666595558376981</v>
      </c>
      <c r="G169" s="20">
        <f ca="1"/>
        <v>-1.2794257257497728</v>
      </c>
      <c r="H169" s="20">
        <f ca="1"/>
        <v>0.3154484162379021</v>
      </c>
      <c r="I169" s="164">
        <f t="shared" ca="1" si="36"/>
        <v>22.702822769675908</v>
      </c>
      <c r="J169" s="164">
        <f t="shared" ca="1" si="37"/>
        <v>16.91459326964614</v>
      </c>
      <c r="K169" s="164">
        <f t="shared" ca="1" si="38"/>
        <v>0.49268617198119219</v>
      </c>
      <c r="L169" s="164">
        <f t="shared" ca="1" si="39"/>
        <v>0.85861280105387827</v>
      </c>
      <c r="M169" s="20">
        <f t="shared" ca="1" si="40"/>
        <v>3.415608148980001</v>
      </c>
      <c r="N169" s="20">
        <f t="shared" ca="1" si="41"/>
        <v>1.4953831170402656</v>
      </c>
      <c r="O169" s="20">
        <f t="shared" ca="1" si="32"/>
        <v>21124567.364209075</v>
      </c>
      <c r="P169" s="20">
        <f t="shared" ca="1" si="33"/>
        <v>43791634.600116044</v>
      </c>
      <c r="Q169" s="20">
        <f t="shared" ca="1" si="34"/>
        <v>460730.60356472782</v>
      </c>
      <c r="R169" s="20">
        <f t="shared" ca="1" si="35"/>
        <v>65376932.567889839</v>
      </c>
      <c r="AD169">
        <f t="shared" ca="1" si="42"/>
        <v>0.51039387613492915</v>
      </c>
      <c r="AE169">
        <f t="shared" ca="1" si="43"/>
        <v>0.6726823052503822</v>
      </c>
      <c r="AF169">
        <f t="shared" ca="1" si="44"/>
        <v>-0.61194389108007163</v>
      </c>
      <c r="AG169">
        <f t="shared" ca="1" si="45"/>
        <v>-1.0517599952096446</v>
      </c>
      <c r="AH169">
        <f t="shared" ca="1" si="46"/>
        <v>-1.2271020566888873</v>
      </c>
      <c r="AI169">
        <f t="shared" ca="1" si="47"/>
        <v>-0.93139698097225532</v>
      </c>
    </row>
    <row r="170" spans="1:35">
      <c r="A170" s="20"/>
      <c r="B170" s="20"/>
      <c r="C170" s="20">
        <f ca="1"/>
        <v>0.53663412816884115</v>
      </c>
      <c r="D170" s="20">
        <f ca="1"/>
        <v>-0.78010280402966981</v>
      </c>
      <c r="E170" s="20">
        <f ca="1"/>
        <v>-7.2735469950260145E-2</v>
      </c>
      <c r="F170" s="20">
        <f ca="1"/>
        <v>1.5888060247304989</v>
      </c>
      <c r="G170" s="20">
        <f ca="1"/>
        <v>1.0566006460460746</v>
      </c>
      <c r="H170" s="20">
        <f ca="1"/>
        <v>-1.1283474145513683</v>
      </c>
      <c r="I170" s="164">
        <f t="shared" ca="1" si="36"/>
        <v>19.860189938904753</v>
      </c>
      <c r="J170" s="164">
        <f t="shared" ca="1" si="37"/>
        <v>13.74592227758291</v>
      </c>
      <c r="K170" s="164">
        <f t="shared" ca="1" si="38"/>
        <v>0.64930633290871964</v>
      </c>
      <c r="L170" s="164">
        <f t="shared" ca="1" si="39"/>
        <v>1.40520231388009</v>
      </c>
      <c r="M170" s="20">
        <f t="shared" ca="1" si="40"/>
        <v>5.0514039512535236</v>
      </c>
      <c r="N170" s="20">
        <f t="shared" ca="1" si="41"/>
        <v>1.9447444361573725</v>
      </c>
      <c r="O170" s="20">
        <f t="shared" ca="1" si="32"/>
        <v>17918949.431125294</v>
      </c>
      <c r="P170" s="20">
        <f t="shared" ca="1" si="33"/>
        <v>54422912.980281636</v>
      </c>
      <c r="Q170" s="20">
        <f t="shared" ca="1" si="34"/>
        <v>235151.74314003671</v>
      </c>
      <c r="R170" s="20">
        <f t="shared" ca="1" si="35"/>
        <v>72577014.154546976</v>
      </c>
      <c r="AD170">
        <f t="shared" ca="1" si="42"/>
        <v>-0.17956554880952666</v>
      </c>
      <c r="AE170">
        <f t="shared" ca="1" si="43"/>
        <v>-0.3906301081936544</v>
      </c>
      <c r="AF170">
        <f t="shared" ca="1" si="44"/>
        <v>0.81187575371563248</v>
      </c>
      <c r="AG170">
        <f t="shared" ca="1" si="45"/>
        <v>1.4327377903640446</v>
      </c>
      <c r="AH170">
        <f t="shared" ca="1" si="46"/>
        <v>0.59044883472613785</v>
      </c>
      <c r="AI170">
        <f t="shared" ca="1" si="47"/>
        <v>0.28309307069560119</v>
      </c>
    </row>
    <row r="171" spans="1:35">
      <c r="A171" s="20"/>
      <c r="B171" s="20"/>
      <c r="C171" s="20">
        <f ca="1"/>
        <v>-1.14292144952968</v>
      </c>
      <c r="D171" s="20">
        <f ca="1"/>
        <v>-0.56847269823657565</v>
      </c>
      <c r="E171" s="20">
        <f ca="1"/>
        <v>0.988259420781605</v>
      </c>
      <c r="F171" s="20">
        <f ca="1"/>
        <v>-0.23330944951243829</v>
      </c>
      <c r="G171" s="20">
        <f ca="1"/>
        <v>1.1921943965554511</v>
      </c>
      <c r="H171" s="20">
        <f ca="1"/>
        <v>0.48357133739436803</v>
      </c>
      <c r="I171" s="164">
        <f t="shared" ca="1" si="36"/>
        <v>13.906319295842799</v>
      </c>
      <c r="J171" s="164">
        <f t="shared" ca="1" si="37"/>
        <v>10.376841524488727</v>
      </c>
      <c r="K171" s="164">
        <f t="shared" ca="1" si="38"/>
        <v>0.68996280901068041</v>
      </c>
      <c r="L171" s="164">
        <f t="shared" ca="1" si="39"/>
        <v>1.2372220936863492</v>
      </c>
      <c r="M171" s="20">
        <f t="shared" ca="1" si="40"/>
        <v>6.3178986878800147</v>
      </c>
      <c r="N171" s="20">
        <f t="shared" ca="1" si="41"/>
        <v>2.386517597459735</v>
      </c>
      <c r="O171" s="20">
        <f t="shared" ca="1" si="32"/>
        <v>12947345.754854091</v>
      </c>
      <c r="P171" s="20">
        <f t="shared" ca="1" si="33"/>
        <v>44347435.975458205</v>
      </c>
      <c r="Q171" s="20">
        <f t="shared" ca="1" si="34"/>
        <v>217509.79887399677</v>
      </c>
      <c r="R171" s="20">
        <f t="shared" ca="1" si="35"/>
        <v>57512291.529186293</v>
      </c>
      <c r="AD171">
        <f t="shared" ca="1" si="42"/>
        <v>-1.6246797825624277</v>
      </c>
      <c r="AE171">
        <f t="shared" ca="1" si="43"/>
        <v>-1.521194119299085</v>
      </c>
      <c r="AF171">
        <f t="shared" ca="1" si="44"/>
        <v>1.181480081915276</v>
      </c>
      <c r="AG171">
        <f t="shared" ca="1" si="45"/>
        <v>0.66919133493795002</v>
      </c>
      <c r="AH171">
        <f t="shared" ca="1" si="46"/>
        <v>1.9976652087555726</v>
      </c>
      <c r="AI171">
        <f t="shared" ca="1" si="47"/>
        <v>1.4770745877290132</v>
      </c>
    </row>
    <row r="172" spans="1:35">
      <c r="A172" s="20"/>
      <c r="B172" s="20"/>
      <c r="C172" s="20">
        <f ca="1"/>
        <v>-0.26670854108809894</v>
      </c>
      <c r="D172" s="20">
        <f ca="1"/>
        <v>-0.69129077771962311</v>
      </c>
      <c r="E172" s="20">
        <f ca="1"/>
        <v>7.2633407224902413E-2</v>
      </c>
      <c r="F172" s="20">
        <f ca="1"/>
        <v>-1.3429664396383278</v>
      </c>
      <c r="G172" s="20">
        <f ca="1"/>
        <v>0.50493183192205393</v>
      </c>
      <c r="H172" s="20">
        <f ca="1"/>
        <v>2.0068067798214888</v>
      </c>
      <c r="I172" s="164">
        <f t="shared" ca="1" si="36"/>
        <v>16.634810161358011</v>
      </c>
      <c r="J172" s="164">
        <f t="shared" ca="1" si="37"/>
        <v>12.47897750847457</v>
      </c>
      <c r="K172" s="164">
        <f t="shared" ca="1" si="38"/>
        <v>0.55674869310585184</v>
      </c>
      <c r="L172" s="164">
        <f t="shared" ca="1" si="39"/>
        <v>0.99898976914659976</v>
      </c>
      <c r="M172" s="20">
        <f t="shared" ca="1" si="40"/>
        <v>6.1347299684701273</v>
      </c>
      <c r="N172" s="20">
        <f t="shared" ca="1" si="41"/>
        <v>2.5094260210989541</v>
      </c>
      <c r="O172" s="20">
        <f t="shared" ca="1" si="32"/>
        <v>15523349.981753273</v>
      </c>
      <c r="P172" s="20">
        <f t="shared" ca="1" si="33"/>
        <v>41199090.500173256</v>
      </c>
      <c r="Q172" s="20">
        <f t="shared" ca="1" si="34"/>
        <v>532540.2946760148</v>
      </c>
      <c r="R172" s="20">
        <f t="shared" ca="1" si="35"/>
        <v>57254980.776602544</v>
      </c>
      <c r="AD172">
        <f t="shared" ca="1" si="42"/>
        <v>-0.96242471811698804</v>
      </c>
      <c r="AE172">
        <f t="shared" ca="1" si="43"/>
        <v>-0.8157793595722922</v>
      </c>
      <c r="AF172">
        <f t="shared" ca="1" si="44"/>
        <v>-2.9557335401347529E-2</v>
      </c>
      <c r="AG172">
        <f t="shared" ca="1" si="45"/>
        <v>-0.41368286751545602</v>
      </c>
      <c r="AH172">
        <f t="shared" ca="1" si="46"/>
        <v>1.7941444094112535</v>
      </c>
      <c r="AI172">
        <f t="shared" ca="1" si="47"/>
        <v>1.8092595164836591</v>
      </c>
    </row>
    <row r="173" spans="1:35">
      <c r="A173" s="20"/>
      <c r="B173" s="20"/>
      <c r="C173" s="20">
        <f ca="1"/>
        <v>1.0051465895567013</v>
      </c>
      <c r="D173" s="20">
        <f ca="1"/>
        <v>0.14311892739016979</v>
      </c>
      <c r="E173" s="20">
        <f ca="1"/>
        <v>-0.15014680548315279</v>
      </c>
      <c r="F173" s="20">
        <f ca="1"/>
        <v>-1.2385181518130273</v>
      </c>
      <c r="G173" s="20">
        <f ca="1"/>
        <v>0.75072172939261284</v>
      </c>
      <c r="H173" s="20">
        <f ca="1"/>
        <v>0.63974726151504513</v>
      </c>
      <c r="I173" s="164">
        <f t="shared" ca="1" si="36"/>
        <v>24.491319310763146</v>
      </c>
      <c r="J173" s="164">
        <f t="shared" ca="1" si="37"/>
        <v>17.881801750411643</v>
      </c>
      <c r="K173" s="164">
        <f t="shared" ca="1" si="38"/>
        <v>0.54002041624939356</v>
      </c>
      <c r="L173" s="164">
        <f t="shared" ca="1" si="39"/>
        <v>0.93054278432276294</v>
      </c>
      <c r="M173" s="20">
        <f t="shared" ca="1" si="40"/>
        <v>5.1776678952348121</v>
      </c>
      <c r="N173" s="20">
        <f t="shared" ca="1" si="41"/>
        <v>2.1256214649054956</v>
      </c>
      <c r="O173" s="20">
        <f t="shared" ca="1" si="32"/>
        <v>22594088.402687371</v>
      </c>
      <c r="P173" s="20">
        <f t="shared" ca="1" si="33"/>
        <v>47347169.881001413</v>
      </c>
      <c r="Q173" s="20">
        <f t="shared" ca="1" si="34"/>
        <v>462288.47024040372</v>
      </c>
      <c r="R173" s="20">
        <f t="shared" ca="1" si="35"/>
        <v>70403546.753929183</v>
      </c>
      <c r="AD173">
        <f t="shared" ca="1" si="42"/>
        <v>0.94449497834056928</v>
      </c>
      <c r="AE173">
        <f t="shared" ca="1" si="43"/>
        <v>0.99724890953410816</v>
      </c>
      <c r="AF173">
        <f t="shared" ca="1" si="44"/>
        <v>-0.18163257955096848</v>
      </c>
      <c r="AG173">
        <f t="shared" ca="1" si="45"/>
        <v>-0.72480552580562307</v>
      </c>
      <c r="AH173">
        <f t="shared" ca="1" si="46"/>
        <v>0.7307421058164586</v>
      </c>
      <c r="AI173">
        <f t="shared" ca="1" si="47"/>
        <v>0.77194990514998829</v>
      </c>
    </row>
    <row r="174" spans="1:35">
      <c r="A174" s="20"/>
      <c r="B174" s="20"/>
      <c r="C174" s="20">
        <f ca="1"/>
        <v>-0.29747459136004373</v>
      </c>
      <c r="D174" s="20">
        <f ca="1"/>
        <v>-0.4338545908838482</v>
      </c>
      <c r="E174" s="20">
        <f ca="1"/>
        <v>2.0150155747601004</v>
      </c>
      <c r="F174" s="20">
        <f ca="1"/>
        <v>-1.302509125004699</v>
      </c>
      <c r="G174" s="20">
        <f ca="1"/>
        <v>0.45586859419825482</v>
      </c>
      <c r="H174" s="20">
        <f ca="1"/>
        <v>-0.10665865708734856</v>
      </c>
      <c r="I174" s="164">
        <f t="shared" ca="1" si="36"/>
        <v>18.264528182129443</v>
      </c>
      <c r="J174" s="164">
        <f t="shared" ca="1" si="37"/>
        <v>13.125978546443735</v>
      </c>
      <c r="K174" s="164">
        <f t="shared" ca="1" si="38"/>
        <v>0.71495080789792032</v>
      </c>
      <c r="L174" s="164">
        <f t="shared" ca="1" si="39"/>
        <v>1.0344842296063321</v>
      </c>
      <c r="M174" s="20">
        <f t="shared" ca="1" si="40"/>
        <v>5.1828361137858776</v>
      </c>
      <c r="N174" s="20">
        <f t="shared" ca="1" si="41"/>
        <v>1.9075350911221152</v>
      </c>
      <c r="O174" s="20">
        <f t="shared" ca="1" si="32"/>
        <v>16737444.570612576</v>
      </c>
      <c r="P174" s="20">
        <f t="shared" ca="1" si="33"/>
        <v>43698661.760486059</v>
      </c>
      <c r="Q174" s="20">
        <f t="shared" ca="1" si="34"/>
        <v>94387.042410601425</v>
      </c>
      <c r="R174" s="20">
        <f t="shared" ca="1" si="35"/>
        <v>60530493.373509236</v>
      </c>
      <c r="AD174">
        <f t="shared" ca="1" si="42"/>
        <v>-0.56686209171615487</v>
      </c>
      <c r="AE174">
        <f t="shared" ca="1" si="43"/>
        <v>-0.59866491730075999</v>
      </c>
      <c r="AF174">
        <f t="shared" ca="1" si="44"/>
        <v>1.4086437081629117</v>
      </c>
      <c r="AG174">
        <f t="shared" ca="1" si="45"/>
        <v>-0.25234441088030846</v>
      </c>
      <c r="AH174">
        <f t="shared" ca="1" si="46"/>
        <v>0.73648457087319819</v>
      </c>
      <c r="AI174">
        <f t="shared" ca="1" si="47"/>
        <v>0.18252727330301377</v>
      </c>
    </row>
    <row r="175" spans="1:35">
      <c r="A175" s="20"/>
      <c r="B175" s="20"/>
      <c r="C175" s="20">
        <f ca="1"/>
        <v>1.3712426848647703</v>
      </c>
      <c r="D175" s="20">
        <f ca="1"/>
        <v>1.1917713972001636</v>
      </c>
      <c r="E175" s="20">
        <f ca="1"/>
        <v>-0.15662997036996598</v>
      </c>
      <c r="F175" s="20">
        <f ca="1"/>
        <v>0.55067756236014187</v>
      </c>
      <c r="G175" s="20">
        <f ca="1"/>
        <v>0.33530958427416896</v>
      </c>
      <c r="H175" s="20">
        <f ca="1"/>
        <v>0.52893969456112766</v>
      </c>
      <c r="I175" s="164">
        <f t="shared" ca="1" si="36"/>
        <v>30.769504064823437</v>
      </c>
      <c r="J175" s="164">
        <f t="shared" ca="1" si="37"/>
        <v>22.282189771007577</v>
      </c>
      <c r="K175" s="164">
        <f t="shared" ca="1" si="38"/>
        <v>0.63624821945356858</v>
      </c>
      <c r="L175" s="164">
        <f t="shared" ca="1" si="39"/>
        <v>1.3058737170982362</v>
      </c>
      <c r="M175" s="20">
        <f t="shared" ca="1" si="40"/>
        <v>5.1249181525896255</v>
      </c>
      <c r="N175" s="20">
        <f t="shared" ca="1" si="41"/>
        <v>2.2714348622692548</v>
      </c>
      <c r="O175" s="20">
        <f t="shared" ca="1" si="32"/>
        <v>28288597.513364431</v>
      </c>
      <c r="P175" s="20">
        <f t="shared" ca="1" si="33"/>
        <v>62854382.495756403</v>
      </c>
      <c r="Q175" s="20">
        <f t="shared" ca="1" si="34"/>
        <v>737718.50147928286</v>
      </c>
      <c r="R175" s="20">
        <f t="shared" ca="1" si="35"/>
        <v>91880698.51060012</v>
      </c>
      <c r="AD175">
        <f t="shared" ca="1" si="42"/>
        <v>2.4683262293260766</v>
      </c>
      <c r="AE175">
        <f t="shared" ca="1" si="43"/>
        <v>2.4738891849018714</v>
      </c>
      <c r="AF175">
        <f t="shared" ca="1" si="44"/>
        <v>0.6931656313960779</v>
      </c>
      <c r="AG175">
        <f t="shared" ca="1" si="45"/>
        <v>0.98124416862834585</v>
      </c>
      <c r="AH175">
        <f t="shared" ca="1" si="46"/>
        <v>0.67213128065514038</v>
      </c>
      <c r="AI175">
        <f t="shared" ca="1" si="47"/>
        <v>1.1660401682952832</v>
      </c>
    </row>
    <row r="176" spans="1:35">
      <c r="A176" s="20"/>
      <c r="B176" s="20"/>
      <c r="C176" s="20">
        <f ca="1"/>
        <v>0.69351624481802709</v>
      </c>
      <c r="D176" s="20">
        <f ca="1"/>
        <v>0.94300219117097484</v>
      </c>
      <c r="E176" s="20">
        <f ca="1"/>
        <v>-0.16510474159531283</v>
      </c>
      <c r="F176" s="20">
        <f ca="1"/>
        <v>0.89793896494891912</v>
      </c>
      <c r="G176" s="20">
        <f ca="1"/>
        <v>-2.4741839331424642</v>
      </c>
      <c r="H176" s="20">
        <f ca="1"/>
        <v>0.40530964151987586</v>
      </c>
      <c r="I176" s="164">
        <f t="shared" ca="1" si="36"/>
        <v>28.324712743373091</v>
      </c>
      <c r="J176" s="164">
        <f t="shared" ca="1" si="37"/>
        <v>20.154184470284591</v>
      </c>
      <c r="K176" s="164">
        <f t="shared" ca="1" si="38"/>
        <v>0.52893109735489607</v>
      </c>
      <c r="L176" s="164">
        <f t="shared" ca="1" si="39"/>
        <v>1.1673865410685016</v>
      </c>
      <c r="M176" s="20">
        <f t="shared" ca="1" si="40"/>
        <v>2.6706413683634609</v>
      </c>
      <c r="N176" s="20">
        <f t="shared" ca="1" si="41"/>
        <v>1.4229500329695179</v>
      </c>
      <c r="O176" s="20">
        <f t="shared" ca="1" si="32"/>
        <v>25850085.122641165</v>
      </c>
      <c r="P176" s="20">
        <f t="shared" ca="1" si="33"/>
        <v>57004686.090467915</v>
      </c>
      <c r="Q176" s="20">
        <f t="shared" ca="1" si="34"/>
        <v>784628.01190426049</v>
      </c>
      <c r="R176" s="20">
        <f t="shared" ca="1" si="35"/>
        <v>83639399.225013331</v>
      </c>
      <c r="AD176">
        <f t="shared" ca="1" si="42"/>
        <v>1.8749302775177397</v>
      </c>
      <c r="AE176">
        <f t="shared" ca="1" si="43"/>
        <v>1.7597934464042249</v>
      </c>
      <c r="AF176">
        <f t="shared" ca="1" si="44"/>
        <v>-0.28244456950094521</v>
      </c>
      <c r="AG176">
        <f t="shared" ca="1" si="45"/>
        <v>0.35175700485682526</v>
      </c>
      <c r="AH176">
        <f t="shared" ca="1" si="46"/>
        <v>-2.0548429240405985</v>
      </c>
      <c r="AI176">
        <f t="shared" ca="1" si="47"/>
        <v>-1.1271620730553573</v>
      </c>
    </row>
    <row r="177" spans="1:35">
      <c r="A177" s="20"/>
      <c r="B177" s="20"/>
      <c r="C177" s="20">
        <f ca="1"/>
        <v>0.52231796354054416</v>
      </c>
      <c r="D177" s="20">
        <f ca="1"/>
        <v>-0.39241946862402921</v>
      </c>
      <c r="E177" s="20">
        <f ca="1"/>
        <v>-2.4994308119328736</v>
      </c>
      <c r="F177" s="20">
        <f ca="1"/>
        <v>-0.24504663170290567</v>
      </c>
      <c r="G177" s="20">
        <f ca="1"/>
        <v>2.0142363613187682</v>
      </c>
      <c r="H177" s="20">
        <f ca="1"/>
        <v>0.24720145628096757</v>
      </c>
      <c r="I177" s="164">
        <f t="shared" ca="1" si="36"/>
        <v>18.872309285223576</v>
      </c>
      <c r="J177" s="164">
        <f t="shared" ca="1" si="37"/>
        <v>14.133649247771634</v>
      </c>
      <c r="K177" s="164">
        <f t="shared" ca="1" si="38"/>
        <v>0.36023281814577801</v>
      </c>
      <c r="L177" s="164">
        <f t="shared" ca="1" si="39"/>
        <v>0.92302006075553622</v>
      </c>
      <c r="M177" s="20">
        <f t="shared" ca="1" si="40"/>
        <v>5.6279647367599797</v>
      </c>
      <c r="N177" s="20">
        <f t="shared" ca="1" si="41"/>
        <v>2.2553576121649037</v>
      </c>
      <c r="O177" s="20">
        <f t="shared" ca="1" si="32"/>
        <v>17598908.47709769</v>
      </c>
      <c r="P177" s="20">
        <f t="shared" ca="1" si="33"/>
        <v>41558674.052884325</v>
      </c>
      <c r="Q177" s="20">
        <f t="shared" ca="1" si="34"/>
        <v>410291.05404552934</v>
      </c>
      <c r="R177" s="20">
        <f t="shared" ca="1" si="35"/>
        <v>59567873.584027544</v>
      </c>
      <c r="AD177">
        <f t="shared" ca="1" si="42"/>
        <v>-0.41934240649913218</v>
      </c>
      <c r="AE177">
        <f t="shared" ca="1" si="43"/>
        <v>-0.26052038665381377</v>
      </c>
      <c r="AF177">
        <f t="shared" ca="1" si="44"/>
        <v>-1.816065289583837</v>
      </c>
      <c r="AG177">
        <f t="shared" ca="1" si="45"/>
        <v>-0.75899972383847192</v>
      </c>
      <c r="AH177">
        <f t="shared" ca="1" si="46"/>
        <v>1.2310719297333117</v>
      </c>
      <c r="AI177">
        <f t="shared" ca="1" si="47"/>
        <v>1.1225881409862257</v>
      </c>
    </row>
    <row r="178" spans="1:35">
      <c r="A178" s="20"/>
      <c r="B178" s="20"/>
      <c r="C178" s="20">
        <f ca="1"/>
        <v>-0.54510095695778071</v>
      </c>
      <c r="D178" s="20">
        <f ca="1"/>
        <v>-0.97468099868714508</v>
      </c>
      <c r="E178" s="20">
        <f ca="1"/>
        <v>-1.0626334749901183</v>
      </c>
      <c r="F178" s="20">
        <f ca="1"/>
        <v>-0.2207739773785338</v>
      </c>
      <c r="G178" s="20">
        <f ca="1"/>
        <v>-2.1751390655763516</v>
      </c>
      <c r="H178" s="20">
        <f ca="1"/>
        <v>0.77697719140317301</v>
      </c>
      <c r="I178" s="164">
        <f t="shared" ca="1" si="36"/>
        <v>15.048615144424673</v>
      </c>
      <c r="J178" s="164">
        <f t="shared" ca="1" si="37"/>
        <v>10.749564682984104</v>
      </c>
      <c r="K178" s="164">
        <f t="shared" ca="1" si="38"/>
        <v>0.34887611095880344</v>
      </c>
      <c r="L178" s="164">
        <f t="shared" ca="1" si="39"/>
        <v>0.82664114520461984</v>
      </c>
      <c r="M178" s="20">
        <f t="shared" ca="1" si="40"/>
        <v>2.8203796313445983</v>
      </c>
      <c r="N178" s="20">
        <f t="shared" ca="1" si="41"/>
        <v>1.3065246876648215</v>
      </c>
      <c r="O178" s="20">
        <f t="shared" ca="1" si="32"/>
        <v>13755252.365663141</v>
      </c>
      <c r="P178" s="20">
        <f t="shared" ca="1" si="33"/>
        <v>35371351.356397398</v>
      </c>
      <c r="Q178" s="20">
        <f t="shared" ca="1" si="34"/>
        <v>500414.62725402962</v>
      </c>
      <c r="R178" s="20">
        <f t="shared" ca="1" si="35"/>
        <v>49627018.34931457</v>
      </c>
      <c r="AD178">
        <f t="shared" ca="1" si="42"/>
        <v>-1.3474235086347885</v>
      </c>
      <c r="AE178">
        <f t="shared" ca="1" si="43"/>
        <v>-1.3961192338979513</v>
      </c>
      <c r="AF178">
        <f t="shared" ca="1" si="44"/>
        <v>-1.9193080821926967</v>
      </c>
      <c r="AG178">
        <f t="shared" ca="1" si="45"/>
        <v>-1.1970857036153646</v>
      </c>
      <c r="AH178">
        <f t="shared" ca="1" si="46"/>
        <v>-1.8884670762837792</v>
      </c>
      <c r="AI178">
        <f t="shared" ca="1" si="47"/>
        <v>-1.4418251684734553</v>
      </c>
    </row>
    <row r="179" spans="1:35">
      <c r="A179" s="20"/>
      <c r="B179" s="20"/>
      <c r="C179" s="20">
        <f ca="1"/>
        <v>0.82895495239340888</v>
      </c>
      <c r="D179" s="20">
        <f ca="1"/>
        <v>1.8990820114409914</v>
      </c>
      <c r="E179" s="20">
        <f ca="1"/>
        <v>0.26396588114096836</v>
      </c>
      <c r="F179" s="20">
        <f ca="1"/>
        <v>-1.3787650656294803</v>
      </c>
      <c r="G179" s="20">
        <f ca="1"/>
        <v>-0.9483425074747921</v>
      </c>
      <c r="H179" s="20">
        <f ca="1"/>
        <v>0.3274498997679075</v>
      </c>
      <c r="I179" s="164">
        <f t="shared" ca="1" si="36"/>
        <v>31.110342002221618</v>
      </c>
      <c r="J179" s="164">
        <f t="shared" ca="1" si="37"/>
        <v>22.904630517959074</v>
      </c>
      <c r="K179" s="164">
        <f t="shared" ca="1" si="38"/>
        <v>0.52026551286206524</v>
      </c>
      <c r="L179" s="164">
        <f t="shared" ca="1" si="39"/>
        <v>0.82105982925176657</v>
      </c>
      <c r="M179" s="20">
        <f t="shared" ca="1" si="40"/>
        <v>3.4530737197147738</v>
      </c>
      <c r="N179" s="20">
        <f t="shared" ca="1" si="41"/>
        <v>1.5864083960365587</v>
      </c>
      <c r="O179" s="20">
        <f t="shared" ca="1" si="32"/>
        <v>28802280.320974156</v>
      </c>
      <c r="P179" s="20">
        <f t="shared" ca="1" si="33"/>
        <v>51250281.66271513</v>
      </c>
      <c r="Q179" s="20">
        <f t="shared" ca="1" si="34"/>
        <v>590614.29964430537</v>
      </c>
      <c r="R179" s="20">
        <f t="shared" ca="1" si="35"/>
        <v>80643176.283333585</v>
      </c>
      <c r="AD179">
        <f t="shared" ca="1" si="42"/>
        <v>2.5510538840343728</v>
      </c>
      <c r="AE179">
        <f t="shared" ca="1" si="43"/>
        <v>2.6827619187782124</v>
      </c>
      <c r="AF179">
        <f t="shared" ca="1" si="44"/>
        <v>-0.36122261034486169</v>
      </c>
      <c r="AG179">
        <f t="shared" ca="1" si="45"/>
        <v>-1.22245532158288</v>
      </c>
      <c r="AH179">
        <f t="shared" ca="1" si="46"/>
        <v>-1.1854736447613616</v>
      </c>
      <c r="AI179">
        <f t="shared" ca="1" si="47"/>
        <v>-0.68538271341470669</v>
      </c>
    </row>
    <row r="180" spans="1:35">
      <c r="A180" s="20"/>
      <c r="B180" s="20"/>
      <c r="C180" s="20">
        <f ca="1"/>
        <v>1.0277832608024475</v>
      </c>
      <c r="D180" s="20">
        <f ca="1"/>
        <v>0.28928727957686029</v>
      </c>
      <c r="E180" s="20">
        <f ca="1"/>
        <v>0.20179270925549375</v>
      </c>
      <c r="F180" s="20">
        <f ca="1"/>
        <v>1.0567416403875376</v>
      </c>
      <c r="G180" s="20">
        <f ca="1"/>
        <v>-0.1666599362652792</v>
      </c>
      <c r="H180" s="20">
        <f ca="1"/>
        <v>-2.1361478989124532E-2</v>
      </c>
      <c r="I180" s="164">
        <f t="shared" ca="1" si="36"/>
        <v>26.531493146406177</v>
      </c>
      <c r="J180" s="164">
        <f t="shared" ca="1" si="37"/>
        <v>18.764646140151857</v>
      </c>
      <c r="K180" s="164">
        <f t="shared" ca="1" si="38"/>
        <v>0.65345472389959058</v>
      </c>
      <c r="L180" s="164">
        <f t="shared" ca="1" si="39"/>
        <v>1.3575943847718106</v>
      </c>
      <c r="M180" s="20">
        <f t="shared" ca="1" si="40"/>
        <v>4.5979923177560149</v>
      </c>
      <c r="N180" s="20">
        <f t="shared" ca="1" si="41"/>
        <v>1.9875461196921793</v>
      </c>
      <c r="O180" s="20">
        <f t="shared" ca="1" si="32"/>
        <v>24152831.71664637</v>
      </c>
      <c r="P180" s="20">
        <f t="shared" ca="1" si="33"/>
        <v>59902524.089547239</v>
      </c>
      <c r="Q180" s="20">
        <f t="shared" ca="1" si="34"/>
        <v>577630.44015452417</v>
      </c>
      <c r="R180" s="20">
        <f t="shared" ca="1" si="35"/>
        <v>84632986.246348128</v>
      </c>
      <c r="AD180">
        <f t="shared" ca="1" si="42"/>
        <v>1.4396828025257713</v>
      </c>
      <c r="AE180">
        <f t="shared" ca="1" si="43"/>
        <v>1.2935054161583408</v>
      </c>
      <c r="AF180">
        <f t="shared" ca="1" si="44"/>
        <v>0.84958839908718686</v>
      </c>
      <c r="AG180">
        <f t="shared" ca="1" si="45"/>
        <v>1.2163381125991386</v>
      </c>
      <c r="AH180">
        <f t="shared" ca="1" si="46"/>
        <v>8.6658130840017472E-2</v>
      </c>
      <c r="AI180">
        <f t="shared" ca="1" si="47"/>
        <v>0.39877329646534909</v>
      </c>
    </row>
    <row r="181" spans="1:35">
      <c r="A181" s="20"/>
      <c r="B181" s="20"/>
      <c r="C181" s="20">
        <f ca="1"/>
        <v>-0.40596205219156611</v>
      </c>
      <c r="D181" s="20">
        <f ca="1"/>
        <v>0.45335313465946586</v>
      </c>
      <c r="E181" s="20">
        <f ca="1"/>
        <v>0.80433569951328532</v>
      </c>
      <c r="F181" s="20">
        <f ca="1"/>
        <v>-5.3325624002889913E-2</v>
      </c>
      <c r="G181" s="20">
        <f ca="1"/>
        <v>-1.9525898407803883</v>
      </c>
      <c r="H181" s="20">
        <f ca="1"/>
        <v>1.0235948530262249</v>
      </c>
      <c r="I181" s="164">
        <f t="shared" ca="1" si="36"/>
        <v>22.098906627622991</v>
      </c>
      <c r="J181" s="164">
        <f t="shared" ca="1" si="37"/>
        <v>15.999915790264049</v>
      </c>
      <c r="K181" s="164">
        <f t="shared" ca="1" si="38"/>
        <v>0.59680667783457197</v>
      </c>
      <c r="L181" s="164">
        <f t="shared" ca="1" si="39"/>
        <v>1.1240064265736676</v>
      </c>
      <c r="M181" s="20">
        <f t="shared" ca="1" si="40"/>
        <v>3.7547609579800016</v>
      </c>
      <c r="N181" s="20">
        <f t="shared" ca="1" si="41"/>
        <v>1.7165361306181157</v>
      </c>
      <c r="O181" s="20">
        <f t="shared" ca="1" si="32"/>
        <v>20314754.536674533</v>
      </c>
      <c r="P181" s="20">
        <f t="shared" ca="1" si="33"/>
        <v>49727715.060892299</v>
      </c>
      <c r="Q181" s="20">
        <f t="shared" ca="1" si="34"/>
        <v>628055.28636584606</v>
      </c>
      <c r="R181" s="20">
        <f t="shared" ca="1" si="35"/>
        <v>70670524.88393268</v>
      </c>
      <c r="AD181">
        <f t="shared" ca="1" si="42"/>
        <v>0.36381228825800704</v>
      </c>
      <c r="AE181">
        <f t="shared" ca="1" si="43"/>
        <v>0.36574355377988232</v>
      </c>
      <c r="AF181">
        <f t="shared" ca="1" si="44"/>
        <v>0.33460616213247241</v>
      </c>
      <c r="AG181">
        <f t="shared" ca="1" si="45"/>
        <v>0.15457466624394289</v>
      </c>
      <c r="AH181">
        <f t="shared" ca="1" si="46"/>
        <v>-0.85026560224444225</v>
      </c>
      <c r="AI181">
        <f t="shared" ca="1" si="47"/>
        <v>-0.33368613346455223</v>
      </c>
    </row>
    <row r="182" spans="1:35">
      <c r="A182" s="20"/>
      <c r="B182" s="20"/>
      <c r="C182" s="20">
        <f ca="1"/>
        <v>-0.19694907013063606</v>
      </c>
      <c r="D182" s="20">
        <f ca="1"/>
        <v>0.27181001488035228</v>
      </c>
      <c r="E182" s="20">
        <f ca="1"/>
        <v>0.4588279806705084</v>
      </c>
      <c r="F182" s="20">
        <f ca="1"/>
        <v>0.67309819881848332</v>
      </c>
      <c r="G182" s="20">
        <f ca="1"/>
        <v>1.177343454342741</v>
      </c>
      <c r="H182" s="20">
        <f ca="1"/>
        <v>0.33210207396333835</v>
      </c>
      <c r="I182" s="164">
        <f t="shared" ca="1" si="36"/>
        <v>20.940661040252955</v>
      </c>
      <c r="J182" s="164">
        <f t="shared" ca="1" si="37"/>
        <v>15.352341051460856</v>
      </c>
      <c r="K182" s="164">
        <f t="shared" ca="1" si="38"/>
        <v>0.70169225934148827</v>
      </c>
      <c r="L182" s="164">
        <f t="shared" ca="1" si="39"/>
        <v>1.3941393627300269</v>
      </c>
      <c r="M182" s="20">
        <f t="shared" ca="1" si="40"/>
        <v>6.1504838953964125</v>
      </c>
      <c r="N182" s="20">
        <f t="shared" ca="1" si="41"/>
        <v>2.4598449642422002</v>
      </c>
      <c r="O182" s="20">
        <f t="shared" ca="1" si="32"/>
        <v>19351773.760437764</v>
      </c>
      <c r="P182" s="20">
        <f t="shared" ca="1" si="33"/>
        <v>55227787.945848487</v>
      </c>
      <c r="Q182" s="20">
        <f t="shared" ca="1" si="34"/>
        <v>440189.53274537355</v>
      </c>
      <c r="R182" s="20">
        <f t="shared" ca="1" si="35"/>
        <v>75019751.239031628</v>
      </c>
      <c r="AD182">
        <f t="shared" ca="1" si="42"/>
        <v>8.2684718507998384E-2</v>
      </c>
      <c r="AE182">
        <f t="shared" ca="1" si="43"/>
        <v>0.14843659444995158</v>
      </c>
      <c r="AF182">
        <f t="shared" ca="1" si="44"/>
        <v>1.2881114485589837</v>
      </c>
      <c r="AG182">
        <f t="shared" ca="1" si="45"/>
        <v>1.3824516487728491</v>
      </c>
      <c r="AH182">
        <f t="shared" ca="1" si="46"/>
        <v>1.8116487726626807</v>
      </c>
      <c r="AI182">
        <f t="shared" ca="1" si="47"/>
        <v>1.6752566601140551</v>
      </c>
    </row>
    <row r="183" spans="1:35">
      <c r="A183" s="20"/>
      <c r="B183" s="20"/>
      <c r="C183" s="20">
        <f ca="1"/>
        <v>0.46964529586648024</v>
      </c>
      <c r="D183" s="20">
        <f ca="1"/>
        <v>0.2068739036029151</v>
      </c>
      <c r="E183" s="20">
        <f ca="1"/>
        <v>0.91362296768974105</v>
      </c>
      <c r="F183" s="20">
        <f ca="1"/>
        <v>0.54851018538210738</v>
      </c>
      <c r="G183" s="20">
        <f ca="1"/>
        <v>-0.62187371686584647</v>
      </c>
      <c r="H183" s="20">
        <f ca="1"/>
        <v>-0.51580684960767176</v>
      </c>
      <c r="I183" s="164">
        <f t="shared" ca="1" si="36"/>
        <v>24.242588004268747</v>
      </c>
      <c r="J183" s="164">
        <f t="shared" ca="1" si="37"/>
        <v>17.07900932087399</v>
      </c>
      <c r="K183" s="164">
        <f t="shared" ca="1" si="38"/>
        <v>0.66256452049977044</v>
      </c>
      <c r="L183" s="164">
        <f t="shared" ca="1" si="39"/>
        <v>1.2373439086000089</v>
      </c>
      <c r="M183" s="20">
        <f t="shared" ca="1" si="40"/>
        <v>3.9732443056885369</v>
      </c>
      <c r="N183" s="20">
        <f t="shared" ca="1" si="41"/>
        <v>1.6471092498075617</v>
      </c>
      <c r="O183" s="20">
        <f t="shared" ca="1" si="32"/>
        <v>22033347.597592238</v>
      </c>
      <c r="P183" s="20">
        <f t="shared" ca="1" si="33"/>
        <v>54657557.464135401</v>
      </c>
      <c r="Q183" s="20">
        <f t="shared" ca="1" si="34"/>
        <v>381390.54312674835</v>
      </c>
      <c r="R183" s="20">
        <f t="shared" ca="1" si="35"/>
        <v>77072295.60485439</v>
      </c>
      <c r="AD183">
        <f t="shared" ca="1" si="42"/>
        <v>0.88412330200697664</v>
      </c>
      <c r="AE183">
        <f t="shared" ca="1" si="43"/>
        <v>0.72785547680335194</v>
      </c>
      <c r="AF183">
        <f t="shared" ca="1" si="44"/>
        <v>0.93240473181609396</v>
      </c>
      <c r="AG183">
        <f t="shared" ca="1" si="45"/>
        <v>0.66974503909094907</v>
      </c>
      <c r="AH183">
        <f t="shared" ca="1" si="46"/>
        <v>-0.6075063270127361</v>
      </c>
      <c r="AI183">
        <f t="shared" ca="1" si="47"/>
        <v>-0.52132635187145526</v>
      </c>
    </row>
    <row r="184" spans="1:35">
      <c r="A184" s="20"/>
      <c r="B184" s="20"/>
      <c r="C184" s="20">
        <f ca="1"/>
        <v>-2.8190742371289906E-2</v>
      </c>
      <c r="D184" s="20">
        <f ca="1"/>
        <v>0.47151245963698224</v>
      </c>
      <c r="E184" s="20">
        <f ca="1"/>
        <v>-0.31207300312948993</v>
      </c>
      <c r="F184" s="20">
        <f ca="1"/>
        <v>-1.0025355647281025</v>
      </c>
      <c r="G184" s="20">
        <f ca="1"/>
        <v>-0.55014297125003719</v>
      </c>
      <c r="H184" s="20">
        <f ca="1"/>
        <v>-0.16908458655375502</v>
      </c>
      <c r="I184" s="164">
        <f t="shared" ca="1" si="36"/>
        <v>21.818144052487156</v>
      </c>
      <c r="J184" s="164">
        <f t="shared" ca="1" si="37"/>
        <v>16.028708100524568</v>
      </c>
      <c r="K184" s="164">
        <f t="shared" ca="1" si="38"/>
        <v>0.44942367287923635</v>
      </c>
      <c r="L184" s="164">
        <f t="shared" ca="1" si="39"/>
        <v>0.78849170642017918</v>
      </c>
      <c r="M184" s="20">
        <f t="shared" ca="1" si="40"/>
        <v>3.515461931223637</v>
      </c>
      <c r="N184" s="20">
        <f t="shared" ca="1" si="41"/>
        <v>1.4542787993885622</v>
      </c>
      <c r="O184" s="20">
        <f t="shared" ca="1" si="32"/>
        <v>20180387.613375798</v>
      </c>
      <c r="P184" s="20">
        <f t="shared" ca="1" si="33"/>
        <v>41181932.540340982</v>
      </c>
      <c r="Q184" s="20">
        <f t="shared" ca="1" si="34"/>
        <v>332316.18235131673</v>
      </c>
      <c r="R184" s="20">
        <f t="shared" ca="1" si="35"/>
        <v>61694636.336068094</v>
      </c>
      <c r="AD184">
        <f t="shared" ca="1" si="42"/>
        <v>0.29566603215707632</v>
      </c>
      <c r="AE184">
        <f t="shared" ca="1" si="43"/>
        <v>0.3754054028605936</v>
      </c>
      <c r="AF184">
        <f t="shared" ca="1" si="44"/>
        <v>-1.0052393374614881</v>
      </c>
      <c r="AG184">
        <f t="shared" ca="1" si="45"/>
        <v>-1.3704922435446405</v>
      </c>
      <c r="AH184">
        <f t="shared" ca="1" si="46"/>
        <v>-1.1161534097515136</v>
      </c>
      <c r="AI184">
        <f t="shared" ca="1" si="47"/>
        <v>-1.0424897313822645</v>
      </c>
    </row>
    <row r="185" spans="1:35">
      <c r="A185" s="20"/>
      <c r="B185" s="20"/>
      <c r="C185" s="20">
        <f ca="1"/>
        <v>-0.94048799217958357</v>
      </c>
      <c r="D185" s="20">
        <f ca="1"/>
        <v>0.29253609515167406</v>
      </c>
      <c r="E185" s="20">
        <f ca="1"/>
        <v>-2.2711784029769442</v>
      </c>
      <c r="F185" s="20">
        <f ca="1"/>
        <v>-0.94102107735943397</v>
      </c>
      <c r="G185" s="20">
        <f ca="1"/>
        <v>-0.52222726027325017</v>
      </c>
      <c r="H185" s="20">
        <f ca="1"/>
        <v>-0.41414090939333831</v>
      </c>
      <c r="I185" s="164">
        <f t="shared" ca="1" si="36"/>
        <v>16.148468980028237</v>
      </c>
      <c r="J185" s="164">
        <f t="shared" ca="1" si="37"/>
        <v>12.396743334694161</v>
      </c>
      <c r="K185" s="164">
        <f t="shared" ca="1" si="38"/>
        <v>0.21461943706463565</v>
      </c>
      <c r="L185" s="164">
        <f t="shared" ca="1" si="39"/>
        <v>0.54476150066753004</v>
      </c>
      <c r="M185" s="20">
        <f t="shared" ca="1" si="40"/>
        <v>2.8537969181804232</v>
      </c>
      <c r="N185" s="20">
        <f t="shared" ca="1" si="41"/>
        <v>1.1762582804243089</v>
      </c>
      <c r="O185" s="20">
        <f t="shared" ca="1" si="32"/>
        <v>15220148.645010442</v>
      </c>
      <c r="P185" s="20">
        <f t="shared" ca="1" si="33"/>
        <v>29523656.989208791</v>
      </c>
      <c r="Q185" s="20">
        <f t="shared" ca="1" si="34"/>
        <v>262541.2502925169</v>
      </c>
      <c r="R185" s="20">
        <f t="shared" ca="1" si="35"/>
        <v>45006346.884511746</v>
      </c>
      <c r="AD185">
        <f t="shared" ca="1" si="42"/>
        <v>-1.080468694167904</v>
      </c>
      <c r="AE185">
        <f t="shared" ca="1" si="43"/>
        <v>-0.84337471990128854</v>
      </c>
      <c r="AF185">
        <f t="shared" ca="1" si="44"/>
        <v>-3.1398232994124036</v>
      </c>
      <c r="AG185">
        <f t="shared" ca="1" si="45"/>
        <v>-2.478356815147591</v>
      </c>
      <c r="AH185">
        <f t="shared" ca="1" si="46"/>
        <v>-1.851336757577307</v>
      </c>
      <c r="AI185">
        <f t="shared" ca="1" si="47"/>
        <v>-1.79389653939376</v>
      </c>
    </row>
    <row r="186" spans="1:35">
      <c r="A186" s="20"/>
      <c r="B186" s="20"/>
      <c r="C186" s="20">
        <f ca="1"/>
        <v>0.51033880521711017</v>
      </c>
      <c r="D186" s="20">
        <f ca="1"/>
        <v>0.94982096155575646</v>
      </c>
      <c r="E186" s="20">
        <f ca="1"/>
        <v>-0.18105437393736004</v>
      </c>
      <c r="F186" s="20">
        <f ca="1"/>
        <v>1.162788008616253</v>
      </c>
      <c r="G186" s="20">
        <f ca="1"/>
        <v>-0.6279580739274534</v>
      </c>
      <c r="H186" s="20">
        <f ca="1"/>
        <v>9.1671162036887591E-2</v>
      </c>
      <c r="I186" s="164">
        <f t="shared" ca="1" si="36"/>
        <v>26.869312045237557</v>
      </c>
      <c r="J186" s="164">
        <f t="shared" ca="1" si="37"/>
        <v>19.349380110181116</v>
      </c>
      <c r="K186" s="164">
        <f t="shared" ca="1" si="38"/>
        <v>0.60125055131378746</v>
      </c>
      <c r="L186" s="164">
        <f t="shared" ca="1" si="39"/>
        <v>1.3141946944343901</v>
      </c>
      <c r="M186" s="20">
        <f t="shared" ca="1" si="40"/>
        <v>4.1890891689284215</v>
      </c>
      <c r="N186" s="20">
        <f t="shared" ca="1" si="41"/>
        <v>1.8879724792312014</v>
      </c>
      <c r="O186" s="20">
        <f t="shared" ca="1" si="32"/>
        <v>24644796.872259341</v>
      </c>
      <c r="P186" s="20">
        <f t="shared" ca="1" si="33"/>
        <v>59170186.377408564</v>
      </c>
      <c r="Q186" s="20">
        <f t="shared" ca="1" si="34"/>
        <v>655353.84613212198</v>
      </c>
      <c r="R186" s="20">
        <f t="shared" ca="1" si="35"/>
        <v>84470337.095800042</v>
      </c>
      <c r="AD186">
        <f t="shared" ca="1" si="42"/>
        <v>1.521677680882902</v>
      </c>
      <c r="AE186">
        <f t="shared" ca="1" si="43"/>
        <v>1.4897248691882938</v>
      </c>
      <c r="AF186">
        <f t="shared" ca="1" si="44"/>
        <v>0.37500501194352182</v>
      </c>
      <c r="AG186">
        <f t="shared" ca="1" si="45"/>
        <v>1.0190667928835908</v>
      </c>
      <c r="AH186">
        <f t="shared" ca="1" si="46"/>
        <v>-0.36767870119064228</v>
      </c>
      <c r="AI186">
        <f t="shared" ca="1" si="47"/>
        <v>0.12965534927351713</v>
      </c>
    </row>
    <row r="187" spans="1:35">
      <c r="A187" s="20"/>
      <c r="B187" s="20"/>
      <c r="C187" s="20">
        <f ca="1"/>
        <v>0.5729466313982603</v>
      </c>
      <c r="D187" s="20">
        <f ca="1"/>
        <v>-0.32835545341585182</v>
      </c>
      <c r="E187" s="20">
        <f ca="1"/>
        <v>-0.77873557668142079</v>
      </c>
      <c r="F187" s="20">
        <f ca="1"/>
        <v>-1.0187583147151449</v>
      </c>
      <c r="G187" s="20">
        <f ca="1"/>
        <v>-0.24169545877894033</v>
      </c>
      <c r="H187" s="20">
        <f ca="1"/>
        <v>-1.4082181328572476</v>
      </c>
      <c r="I187" s="164">
        <f t="shared" ca="1" si="36"/>
        <v>20.651496681691427</v>
      </c>
      <c r="J187" s="164">
        <f t="shared" ca="1" si="37"/>
        <v>14.700649043253879</v>
      </c>
      <c r="K187" s="164">
        <f t="shared" ca="1" si="38"/>
        <v>0.37611781486964418</v>
      </c>
      <c r="L187" s="164">
        <f t="shared" ca="1" si="39"/>
        <v>0.64933007726005143</v>
      </c>
      <c r="M187" s="20">
        <f t="shared" ca="1" si="40"/>
        <v>2.731401378391868</v>
      </c>
      <c r="N187" s="20">
        <f t="shared" ca="1" si="41"/>
        <v>1.0230585245278605</v>
      </c>
      <c r="O187" s="20">
        <f t="shared" ca="1" si="32"/>
        <v>18850047.990012955</v>
      </c>
      <c r="P187" s="20">
        <f t="shared" ca="1" si="33"/>
        <v>36590159.749620512</v>
      </c>
      <c r="Q187" s="20">
        <f t="shared" ca="1" si="34"/>
        <v>79391.838549359076</v>
      </c>
      <c r="R187" s="20">
        <f t="shared" ca="1" si="35"/>
        <v>55519599.578182831</v>
      </c>
      <c r="AD187">
        <f t="shared" ca="1" si="42"/>
        <v>1.249919458529769E-2</v>
      </c>
      <c r="AE187">
        <f t="shared" ca="1" si="43"/>
        <v>-7.0251998908094609E-2</v>
      </c>
      <c r="AF187">
        <f t="shared" ca="1" si="44"/>
        <v>-1.6716562284577805</v>
      </c>
      <c r="AG187">
        <f t="shared" ca="1" si="45"/>
        <v>-2.0030451033634029</v>
      </c>
      <c r="AH187">
        <f t="shared" ca="1" si="46"/>
        <v>-1.9873318017868127</v>
      </c>
      <c r="AI187">
        <f t="shared" ca="1" si="47"/>
        <v>-2.2079499337084854</v>
      </c>
    </row>
    <row r="188" spans="1:35">
      <c r="A188" s="20"/>
      <c r="B188" s="20"/>
      <c r="C188" s="20">
        <f ca="1"/>
        <v>-0.7671301989875513</v>
      </c>
      <c r="D188" s="20">
        <f ca="1"/>
        <v>3.464319815380839E-2</v>
      </c>
      <c r="E188" s="20">
        <f ca="1"/>
        <v>1.8222507321983776</v>
      </c>
      <c r="F188" s="20">
        <f ca="1"/>
        <v>-0.49019608619180238</v>
      </c>
      <c r="G188" s="20">
        <f ca="1"/>
        <v>-5.0335770390524955E-2</v>
      </c>
      <c r="H188" s="20">
        <f ca="1"/>
        <v>-0.91521061461776987</v>
      </c>
      <c r="I188" s="164">
        <f t="shared" ca="1" si="36"/>
        <v>18.324275674702822</v>
      </c>
      <c r="J188" s="164">
        <f t="shared" ca="1" si="37"/>
        <v>13.160552304798367</v>
      </c>
      <c r="K188" s="164">
        <f t="shared" ca="1" si="38"/>
        <v>0.69410400363564584</v>
      </c>
      <c r="L188" s="164">
        <f t="shared" ca="1" si="39"/>
        <v>1.0822479574494523</v>
      </c>
      <c r="M188" s="20">
        <f t="shared" ca="1" si="40"/>
        <v>4.3248849754863929</v>
      </c>
      <c r="N188" s="20">
        <f t="shared" ca="1" si="41"/>
        <v>1.5695717461782142</v>
      </c>
      <c r="O188" s="20">
        <f t="shared" ca="1" si="32"/>
        <v>16787742.792488702</v>
      </c>
      <c r="P188" s="20">
        <f t="shared" ca="1" si="33"/>
        <v>44934958.078945272</v>
      </c>
      <c r="Q188" s="20">
        <f t="shared" ca="1" si="34"/>
        <v>41606.639659342327</v>
      </c>
      <c r="R188" s="20">
        <f t="shared" ca="1" si="35"/>
        <v>61764307.511093318</v>
      </c>
      <c r="AD188">
        <f t="shared" ca="1" si="42"/>
        <v>-0.55236027313038327</v>
      </c>
      <c r="AE188">
        <f t="shared" ca="1" si="43"/>
        <v>-0.58706298496699094</v>
      </c>
      <c r="AF188">
        <f t="shared" ca="1" si="44"/>
        <v>1.2191273057785985</v>
      </c>
      <c r="AG188">
        <f t="shared" ca="1" si="45"/>
        <v>-3.5236557047943762E-2</v>
      </c>
      <c r="AH188">
        <f t="shared" ca="1" si="46"/>
        <v>-0.21679447168178467</v>
      </c>
      <c r="AI188">
        <f t="shared" ca="1" si="47"/>
        <v>-0.73088717249131308</v>
      </c>
    </row>
    <row r="189" spans="1:35">
      <c r="A189" s="20"/>
      <c r="B189" s="20"/>
      <c r="C189" s="20">
        <f ca="1"/>
        <v>-1.8499744656755395</v>
      </c>
      <c r="D189" s="20">
        <f ca="1"/>
        <v>-1.406370911990098</v>
      </c>
      <c r="E189" s="20">
        <f ca="1"/>
        <v>0.36556978133282314</v>
      </c>
      <c r="F189" s="20">
        <f ca="1"/>
        <v>1.0490377001895566</v>
      </c>
      <c r="G189" s="20">
        <f ca="1"/>
        <v>-0.33064379146147593</v>
      </c>
      <c r="H189" s="20">
        <f ca="1"/>
        <v>-0.25511023777275177</v>
      </c>
      <c r="I189" s="164">
        <f t="shared" ca="1" si="36"/>
        <v>8.5050800502002168</v>
      </c>
      <c r="J189" s="164">
        <f t="shared" ca="1" si="37"/>
        <v>5.9958726515646177</v>
      </c>
      <c r="K189" s="164">
        <f t="shared" ca="1" si="38"/>
        <v>0.59216977323148123</v>
      </c>
      <c r="L189" s="164">
        <f t="shared" ca="1" si="39"/>
        <v>1.2605592605511005</v>
      </c>
      <c r="M189" s="20">
        <f t="shared" ca="1" si="40"/>
        <v>4.6669202696096628</v>
      </c>
      <c r="N189" s="20">
        <f t="shared" ca="1" si="41"/>
        <v>1.7505511827941944</v>
      </c>
      <c r="O189" s="20">
        <f t="shared" ca="1" si="32"/>
        <v>7730836.542506624</v>
      </c>
      <c r="P189" s="20">
        <f t="shared" ca="1" si="33"/>
        <v>39536367.609356627</v>
      </c>
      <c r="Q189" s="20">
        <f t="shared" ca="1" si="34"/>
        <v>140007.08996446594</v>
      </c>
      <c r="R189" s="20">
        <f t="shared" ca="1" si="35"/>
        <v>47407211.241827711</v>
      </c>
      <c r="AD189">
        <f t="shared" ca="1" si="42"/>
        <v>-2.9356601819902388</v>
      </c>
      <c r="AE189">
        <f t="shared" ca="1" si="43"/>
        <v>-2.9913179021595244</v>
      </c>
      <c r="AF189">
        <f t="shared" ca="1" si="44"/>
        <v>0.29245248392255618</v>
      </c>
      <c r="AG189">
        <f t="shared" ca="1" si="45"/>
        <v>0.77526936614136566</v>
      </c>
      <c r="AH189">
        <f t="shared" ca="1" si="46"/>
        <v>0.16324474401073655</v>
      </c>
      <c r="AI189">
        <f t="shared" ca="1" si="47"/>
        <v>-0.24175356001569087</v>
      </c>
    </row>
    <row r="190" spans="1:35">
      <c r="A190" s="20"/>
      <c r="B190" s="20"/>
      <c r="C190" s="20">
        <f ca="1"/>
        <v>-2.4523057434358047E-2</v>
      </c>
      <c r="D190" s="20">
        <f ca="1"/>
        <v>-8.6004513039914104E-2</v>
      </c>
      <c r="E190" s="20">
        <f ca="1"/>
        <v>1.9577263002772423</v>
      </c>
      <c r="F190" s="20">
        <f ca="1"/>
        <v>-0.85724304170971599</v>
      </c>
      <c r="G190" s="20">
        <f ca="1"/>
        <v>0.30159796744158607</v>
      </c>
      <c r="H190" s="20">
        <f ca="1"/>
        <v>0.56503698373438171</v>
      </c>
      <c r="I190" s="164">
        <f t="shared" ca="1" si="36"/>
        <v>21.028890245468727</v>
      </c>
      <c r="J190" s="164">
        <f t="shared" ca="1" si="37"/>
        <v>15.167051859374029</v>
      </c>
      <c r="K190" s="164">
        <f t="shared" ca="1" si="38"/>
        <v>0.75400088444455293</v>
      </c>
      <c r="L190" s="164">
        <f t="shared" ca="1" si="39"/>
        <v>1.1848995873671346</v>
      </c>
      <c r="M190" s="20">
        <f t="shared" ca="1" si="40"/>
        <v>5.5895702405677783</v>
      </c>
      <c r="N190" s="20">
        <f t="shared" ca="1" si="41"/>
        <v>2.1889185514020255</v>
      </c>
      <c r="O190" s="20">
        <f t="shared" ca="1" si="32"/>
        <v>19300015.066538971</v>
      </c>
      <c r="P190" s="20">
        <f t="shared" ca="1" si="33"/>
        <v>50160892.929265849</v>
      </c>
      <c r="Q190" s="20">
        <f t="shared" ca="1" si="34"/>
        <v>322090.02584591671</v>
      </c>
      <c r="R190" s="20">
        <f t="shared" ca="1" si="35"/>
        <v>69782998.021650732</v>
      </c>
      <c r="AD190">
        <f t="shared" ca="1" si="42"/>
        <v>0.10409957414289447</v>
      </c>
      <c r="AE190">
        <f t="shared" ca="1" si="43"/>
        <v>8.6259013212760971E-2</v>
      </c>
      <c r="AF190">
        <f t="shared" ca="1" si="44"/>
        <v>1.7636444040413897</v>
      </c>
      <c r="AG190">
        <f t="shared" ca="1" si="45"/>
        <v>0.43136176075970212</v>
      </c>
      <c r="AH190">
        <f t="shared" ca="1" si="46"/>
        <v>1.188411378408643</v>
      </c>
      <c r="AI190">
        <f t="shared" ca="1" si="47"/>
        <v>0.94302311189736543</v>
      </c>
    </row>
    <row r="191" spans="1:35">
      <c r="A191" s="20"/>
      <c r="B191" s="20"/>
      <c r="C191" s="20">
        <f ca="1"/>
        <v>1.5627087767795775</v>
      </c>
      <c r="D191" s="20">
        <f ca="1"/>
        <v>0.63239978944568898</v>
      </c>
      <c r="E191" s="20">
        <f ca="1"/>
        <v>0.95650847620238177</v>
      </c>
      <c r="F191" s="20">
        <f ca="1"/>
        <v>-1.7978376813551172E-2</v>
      </c>
      <c r="G191" s="20">
        <f ca="1"/>
        <v>0.17230627144827865</v>
      </c>
      <c r="H191" s="20">
        <f ca="1"/>
        <v>0.88933684490996723</v>
      </c>
      <c r="I191" s="164">
        <f t="shared" ca="1" si="36"/>
        <v>30.079226932857129</v>
      </c>
      <c r="J191" s="164">
        <f t="shared" ca="1" si="37"/>
        <v>21.507445804971447</v>
      </c>
      <c r="K191" s="164">
        <f t="shared" ca="1" si="38"/>
        <v>0.72805876884406517</v>
      </c>
      <c r="L191" s="164">
        <f t="shared" ca="1" si="39"/>
        <v>1.3222305365239977</v>
      </c>
      <c r="M191" s="20">
        <f t="shared" ca="1" si="40"/>
        <v>5.4427424004675</v>
      </c>
      <c r="N191" s="20">
        <f t="shared" ca="1" si="41"/>
        <v>2.3581824278256058</v>
      </c>
      <c r="O191" s="20">
        <f t="shared" ca="1" si="32"/>
        <v>27507353.037538156</v>
      </c>
      <c r="P191" s="20">
        <f t="shared" ca="1" si="33"/>
        <v>62569022.012472346</v>
      </c>
      <c r="Q191" s="20">
        <f t="shared" ca="1" si="34"/>
        <v>692952.67657237989</v>
      </c>
      <c r="R191" s="20">
        <f t="shared" ca="1" si="35"/>
        <v>90769327.726582885</v>
      </c>
      <c r="AD191">
        <f t="shared" ca="1" si="42"/>
        <v>2.3007832361303708</v>
      </c>
      <c r="AE191">
        <f t="shared" ca="1" si="43"/>
        <v>2.213907988245452</v>
      </c>
      <c r="AF191">
        <f t="shared" ca="1" si="44"/>
        <v>1.527806989491501</v>
      </c>
      <c r="AG191">
        <f t="shared" ca="1" si="45"/>
        <v>1.0555933478363524</v>
      </c>
      <c r="AH191">
        <f t="shared" ca="1" si="46"/>
        <v>1.0252693338527785</v>
      </c>
      <c r="AI191">
        <f t="shared" ca="1" si="47"/>
        <v>1.4004930481773128</v>
      </c>
    </row>
    <row r="192" spans="1:35">
      <c r="A192" s="20"/>
      <c r="B192" s="20"/>
      <c r="C192" s="20">
        <f ca="1"/>
        <v>-0.31817250959741539</v>
      </c>
      <c r="D192" s="20">
        <f ca="1"/>
        <v>-0.93142949060524205</v>
      </c>
      <c r="E192" s="20">
        <f ca="1"/>
        <v>-0.53622145642717733</v>
      </c>
      <c r="F192" s="20">
        <f ca="1"/>
        <v>-0.64974412932336578</v>
      </c>
      <c r="G192" s="20">
        <f ca="1"/>
        <v>7.0134145691490624E-2</v>
      </c>
      <c r="H192" s="20">
        <f ca="1"/>
        <v>-0.7963529016305938</v>
      </c>
      <c r="I192" s="164">
        <f t="shared" ca="1" si="36"/>
        <v>15.043365302180394</v>
      </c>
      <c r="J192" s="164">
        <f t="shared" ca="1" si="37"/>
        <v>10.776632425577681</v>
      </c>
      <c r="K192" s="164">
        <f t="shared" ca="1" si="38"/>
        <v>0.43058460168949142</v>
      </c>
      <c r="L192" s="164">
        <f t="shared" ca="1" si="39"/>
        <v>0.8053762100062154</v>
      </c>
      <c r="M192" s="20">
        <f t="shared" ca="1" si="40"/>
        <v>3.7359558211974475</v>
      </c>
      <c r="N192" s="20">
        <f t="shared" ca="1" si="41"/>
        <v>1.3799974350820434</v>
      </c>
      <c r="O192" s="20">
        <f t="shared" ca="1" si="32"/>
        <v>13766887.088292912</v>
      </c>
      <c r="P192" s="20">
        <f t="shared" ca="1" si="33"/>
        <v>34842228.87199761</v>
      </c>
      <c r="Q192" s="20">
        <f t="shared" ca="1" si="34"/>
        <v>76329.731589500821</v>
      </c>
      <c r="R192" s="20">
        <f t="shared" ca="1" si="35"/>
        <v>48685445.691880025</v>
      </c>
      <c r="AD192">
        <f t="shared" ca="1" si="42"/>
        <v>-1.3486977421892252</v>
      </c>
      <c r="AE192">
        <f t="shared" ca="1" si="43"/>
        <v>-1.3870360987994359</v>
      </c>
      <c r="AF192">
        <f t="shared" ca="1" si="44"/>
        <v>-1.1765036210046236</v>
      </c>
      <c r="AG192">
        <f t="shared" ca="1" si="45"/>
        <v>-1.2937444999717485</v>
      </c>
      <c r="AH192">
        <f t="shared" ca="1" si="46"/>
        <v>-0.87116019866950256</v>
      </c>
      <c r="AI192">
        <f t="shared" ca="1" si="47"/>
        <v>-1.2432501754539369</v>
      </c>
    </row>
    <row r="193" spans="1:35">
      <c r="A193" s="20"/>
      <c r="B193" s="20"/>
      <c r="C193" s="20">
        <f ca="1"/>
        <v>-0.10154020925511589</v>
      </c>
      <c r="D193" s="20">
        <f ca="1"/>
        <v>-2.5428627212678512</v>
      </c>
      <c r="E193" s="20">
        <f ca="1"/>
        <v>-2.5105593189595925E-2</v>
      </c>
      <c r="F193" s="20">
        <f ca="1"/>
        <v>-1.2198343171503117</v>
      </c>
      <c r="G193" s="20">
        <f ca="1"/>
        <v>-0.41603859451846492</v>
      </c>
      <c r="H193" s="20">
        <f ca="1"/>
        <v>-0.29062767437836151</v>
      </c>
      <c r="I193" s="164">
        <f t="shared" ca="1" si="36"/>
        <v>10.346170972170299</v>
      </c>
      <c r="J193" s="164">
        <f t="shared" ca="1" si="37"/>
        <v>6.8460841729921871</v>
      </c>
      <c r="K193" s="164">
        <f t="shared" ca="1" si="38"/>
        <v>0.43649084698485574</v>
      </c>
      <c r="L193" s="164">
        <f t="shared" ca="1" si="39"/>
        <v>0.73563567785500261</v>
      </c>
      <c r="M193" s="20">
        <f t="shared" ca="1" si="40"/>
        <v>3.7226172531856676</v>
      </c>
      <c r="N193" s="20">
        <f t="shared" ca="1" si="41"/>
        <v>1.3304981756361269</v>
      </c>
      <c r="O193" s="20">
        <f t="shared" ca="1" si="32"/>
        <v>9166013.9399850722</v>
      </c>
      <c r="P193" s="20">
        <f t="shared" ca="1" si="33"/>
        <v>28440138.111337584</v>
      </c>
      <c r="Q193" s="20">
        <f t="shared" ca="1" si="34"/>
        <v>1496.4356979779589</v>
      </c>
      <c r="R193" s="20">
        <f t="shared" ca="1" si="35"/>
        <v>37607648.487020634</v>
      </c>
      <c r="AD193">
        <f t="shared" ca="1" si="42"/>
        <v>-2.488793453356724</v>
      </c>
      <c r="AE193">
        <f t="shared" ca="1" si="43"/>
        <v>-2.7060120224858433</v>
      </c>
      <c r="AF193">
        <f t="shared" ca="1" si="44"/>
        <v>-1.1228104819558573</v>
      </c>
      <c r="AG193">
        <f t="shared" ca="1" si="45"/>
        <v>-1.6107469188408978</v>
      </c>
      <c r="AH193">
        <f t="shared" ca="1" si="46"/>
        <v>-0.88598082979370196</v>
      </c>
      <c r="AI193">
        <f t="shared" ca="1" si="47"/>
        <v>-1.3770319577401982</v>
      </c>
    </row>
    <row r="194" spans="1:35">
      <c r="A194" s="20"/>
      <c r="B194" s="20"/>
      <c r="C194" s="20">
        <f ca="1"/>
        <v>-0.63765299766866412</v>
      </c>
      <c r="D194" s="20">
        <f ca="1"/>
        <v>-0.51545297678665603</v>
      </c>
      <c r="E194" s="20">
        <f ca="1"/>
        <v>1.6523060853116187</v>
      </c>
      <c r="F194" s="20">
        <f ca="1"/>
        <v>-1.042430245445102</v>
      </c>
      <c r="G194" s="20">
        <f ca="1"/>
        <v>0.48483971911257079</v>
      </c>
      <c r="H194" s="20">
        <f ca="1"/>
        <v>0.20359489895273661</v>
      </c>
      <c r="I194" s="164">
        <f t="shared" ca="1" si="36"/>
        <v>16.495400496189269</v>
      </c>
      <c r="J194" s="164">
        <f t="shared" ca="1" si="37"/>
        <v>11.989260058020093</v>
      </c>
      <c r="K194" s="164">
        <f t="shared" ca="1" si="38"/>
        <v>0.69249393758564559</v>
      </c>
      <c r="L194" s="164">
        <f t="shared" ca="1" si="39"/>
        <v>1.0726364392622623</v>
      </c>
      <c r="M194" s="20">
        <f t="shared" ca="1" si="40"/>
        <v>5.4225484787958456</v>
      </c>
      <c r="N194" s="20">
        <f t="shared" ca="1" si="41"/>
        <v>2.0265329654373065</v>
      </c>
      <c r="O194" s="20">
        <f t="shared" ca="1" si="32"/>
        <v>15187858.510440454</v>
      </c>
      <c r="P194" s="20">
        <f t="shared" ca="1" si="33"/>
        <v>42874448.930995189</v>
      </c>
      <c r="Q194" s="20">
        <f t="shared" ca="1" si="34"/>
        <v>150235.50385180733</v>
      </c>
      <c r="R194" s="20">
        <f t="shared" ca="1" si="35"/>
        <v>58212542.945287451</v>
      </c>
      <c r="AD194">
        <f t="shared" ca="1" si="42"/>
        <v>-0.99626201548804216</v>
      </c>
      <c r="AE194">
        <f t="shared" ca="1" si="43"/>
        <v>-0.98011407448990173</v>
      </c>
      <c r="AF194">
        <f t="shared" ca="1" si="44"/>
        <v>1.2044903416876864</v>
      </c>
      <c r="AG194">
        <f t="shared" ca="1" si="45"/>
        <v>-7.8925276080625995E-2</v>
      </c>
      <c r="AH194">
        <f t="shared" ca="1" si="46"/>
        <v>1.0028316431064952</v>
      </c>
      <c r="AI194">
        <f t="shared" ca="1" si="47"/>
        <v>0.5041431498305583</v>
      </c>
    </row>
    <row r="195" spans="1:35">
      <c r="A195" s="20"/>
      <c r="B195" s="20"/>
      <c r="C195" s="20">
        <f ca="1"/>
        <v>-1.4564207765648538</v>
      </c>
      <c r="D195" s="20">
        <f ca="1"/>
        <v>3.1178121003934578E-2</v>
      </c>
      <c r="E195" s="20">
        <f ca="1"/>
        <v>-0.10575157260350702</v>
      </c>
      <c r="F195" s="20">
        <f ca="1"/>
        <v>-1.9181210086047287</v>
      </c>
      <c r="G195" s="20">
        <f ca="1"/>
        <v>-0.35652293490012854</v>
      </c>
      <c r="H195" s="20">
        <f ca="1"/>
        <v>-1.1747288211092148</v>
      </c>
      <c r="I195" s="164">
        <f t="shared" ca="1" si="36"/>
        <v>13.764427857851631</v>
      </c>
      <c r="J195" s="164">
        <f t="shared" ca="1" si="37"/>
        <v>10.48252900753641</v>
      </c>
      <c r="K195" s="164">
        <f t="shared" ca="1" si="38"/>
        <v>0.37315151248391898</v>
      </c>
      <c r="L195" s="164">
        <f t="shared" ca="1" si="39"/>
        <v>0.49777575740617119</v>
      </c>
      <c r="M195" s="20">
        <f t="shared" ca="1" si="40"/>
        <v>2.9317950441435272</v>
      </c>
      <c r="N195" s="20">
        <f t="shared" ca="1" si="41"/>
        <v>0.98036542383052416</v>
      </c>
      <c r="O195" s="20">
        <f t="shared" ca="1" si="32"/>
        <v>12928039.452821156</v>
      </c>
      <c r="P195" s="20">
        <f t="shared" ca="1" si="33"/>
        <v>25988788.142087787</v>
      </c>
      <c r="Q195" s="20">
        <f t="shared" ca="1" si="34"/>
        <v>-111745.5104391584</v>
      </c>
      <c r="R195" s="20">
        <f t="shared" ca="1" si="35"/>
        <v>38805082.084469788</v>
      </c>
      <c r="AD195">
        <f t="shared" ca="1" si="42"/>
        <v>-1.6591194519777597</v>
      </c>
      <c r="AE195">
        <f t="shared" ca="1" si="43"/>
        <v>-1.4857285209609361</v>
      </c>
      <c r="AF195">
        <f t="shared" ca="1" si="44"/>
        <v>-1.6986226137825549</v>
      </c>
      <c r="AG195">
        <f t="shared" ca="1" si="45"/>
        <v>-2.6919283754264951</v>
      </c>
      <c r="AH195">
        <f t="shared" ca="1" si="46"/>
        <v>-1.7646721731738579</v>
      </c>
      <c r="AI195">
        <f t="shared" ca="1" si="47"/>
        <v>-2.323336692349935</v>
      </c>
    </row>
    <row r="196" spans="1:35">
      <c r="A196" s="20"/>
      <c r="B196" s="20"/>
      <c r="C196" s="20">
        <f ca="1"/>
        <v>1.5029247290172936</v>
      </c>
      <c r="D196" s="20">
        <f ca="1"/>
        <v>-1.0305469507954566</v>
      </c>
      <c r="E196" s="20">
        <f ca="1"/>
        <v>0.47256849402795131</v>
      </c>
      <c r="F196" s="20">
        <f ca="1"/>
        <v>-0.71623124520484804</v>
      </c>
      <c r="G196" s="20">
        <f ca="1"/>
        <v>0.56806896200792945</v>
      </c>
      <c r="H196" s="20">
        <f ca="1"/>
        <v>0.69638606934707947</v>
      </c>
      <c r="I196" s="164">
        <f t="shared" ca="1" si="36"/>
        <v>22.877152964224805</v>
      </c>
      <c r="J196" s="164">
        <f t="shared" ca="1" si="37"/>
        <v>16.026801938864978</v>
      </c>
      <c r="K196" s="164">
        <f t="shared" ca="1" si="38"/>
        <v>0.62707332937119331</v>
      </c>
      <c r="L196" s="164">
        <f t="shared" ca="1" si="39"/>
        <v>1.104914513572705</v>
      </c>
      <c r="M196" s="20">
        <f t="shared" ca="1" si="40"/>
        <v>5.3992480623247685</v>
      </c>
      <c r="N196" s="20">
        <f t="shared" ca="1" si="41"/>
        <v>2.1931954901274224</v>
      </c>
      <c r="O196" s="20">
        <f t="shared" ca="1" si="32"/>
        <v>20744103.511396173</v>
      </c>
      <c r="P196" s="20">
        <f t="shared" ca="1" si="33"/>
        <v>50033414.331139855</v>
      </c>
      <c r="Q196" s="20">
        <f t="shared" ca="1" si="34"/>
        <v>442948.03475892957</v>
      </c>
      <c r="R196" s="20">
        <f t="shared" ca="1" si="35"/>
        <v>71220465.877294958</v>
      </c>
      <c r="AD196">
        <f t="shared" ca="1" si="42"/>
        <v>0.55270703015165157</v>
      </c>
      <c r="AE196">
        <f t="shared" ca="1" si="43"/>
        <v>0.37476575129697182</v>
      </c>
      <c r="AF196">
        <f t="shared" ca="1" si="44"/>
        <v>0.60975753973812086</v>
      </c>
      <c r="AG196">
        <f t="shared" ca="1" si="45"/>
        <v>6.7793243512294793E-2</v>
      </c>
      <c r="AH196">
        <f t="shared" ca="1" si="46"/>
        <v>0.9769422914719651</v>
      </c>
      <c r="AI196">
        <f t="shared" ca="1" si="47"/>
        <v>0.9545824057497907</v>
      </c>
    </row>
    <row r="197" spans="1:35">
      <c r="A197" s="20"/>
      <c r="B197" s="20"/>
      <c r="C197" s="20">
        <f ca="1"/>
        <v>5.2868402115270668E-3</v>
      </c>
      <c r="D197" s="20">
        <f ca="1"/>
        <v>0.80532702374595255</v>
      </c>
      <c r="E197" s="20">
        <f ca="1"/>
        <v>-0.1592011993247302</v>
      </c>
      <c r="F197" s="20">
        <f ca="1"/>
        <v>0.2466032246224967</v>
      </c>
      <c r="G197" s="20">
        <f ca="1"/>
        <v>-1.7488981390782497E-2</v>
      </c>
      <c r="H197" s="20">
        <f ca="1"/>
        <v>-0.79907615752458683</v>
      </c>
      <c r="I197" s="164">
        <f t="shared" ca="1" si="36"/>
        <v>23.453744344966207</v>
      </c>
      <c r="J197" s="164">
        <f t="shared" ca="1" si="37"/>
        <v>17.077836922565137</v>
      </c>
      <c r="K197" s="164">
        <f t="shared" ca="1" si="38"/>
        <v>0.54234895543774142</v>
      </c>
      <c r="L197" s="164">
        <f t="shared" ca="1" si="39"/>
        <v>1.0642425106031328</v>
      </c>
      <c r="M197" s="20">
        <f t="shared" ca="1" si="40"/>
        <v>3.9086440445037716</v>
      </c>
      <c r="N197" s="20">
        <f t="shared" ca="1" si="41"/>
        <v>1.5908311559533368</v>
      </c>
      <c r="O197" s="20">
        <f t="shared" ca="1" si="32"/>
        <v>21612059.6846301</v>
      </c>
      <c r="P197" s="20">
        <f t="shared" ca="1" si="33"/>
        <v>49606375.646134429</v>
      </c>
      <c r="Q197" s="20">
        <f t="shared" ca="1" si="34"/>
        <v>325842.75551378797</v>
      </c>
      <c r="R197" s="20">
        <f t="shared" ca="1" si="35"/>
        <v>71544278.086278319</v>
      </c>
      <c r="AD197">
        <f t="shared" ca="1" si="42"/>
        <v>0.69265639440927351</v>
      </c>
      <c r="AE197">
        <f t="shared" ca="1" si="43"/>
        <v>0.72746205455205915</v>
      </c>
      <c r="AF197">
        <f t="shared" ca="1" si="44"/>
        <v>-0.16046404147507812</v>
      </c>
      <c r="AG197">
        <f t="shared" ca="1" si="45"/>
        <v>-0.1170794972584876</v>
      </c>
      <c r="AH197">
        <f t="shared" ca="1" si="46"/>
        <v>-0.67928439499580895</v>
      </c>
      <c r="AI197">
        <f t="shared" ca="1" si="47"/>
        <v>-0.67342930823422509</v>
      </c>
    </row>
    <row r="198" spans="1:35">
      <c r="A198" s="20"/>
      <c r="B198" s="20"/>
      <c r="C198" s="20">
        <f ca="1"/>
        <v>1.0515661302689114</v>
      </c>
      <c r="D198" s="20">
        <f ca="1"/>
        <v>0.77990913641273496</v>
      </c>
      <c r="E198" s="20">
        <f ca="1"/>
        <v>0.58789106831929705</v>
      </c>
      <c r="F198" s="20">
        <f ca="1"/>
        <v>0.30613211016049519</v>
      </c>
      <c r="G198" s="20">
        <f ca="1"/>
        <v>-0.28541112148766912</v>
      </c>
      <c r="H198" s="20">
        <f ca="1"/>
        <v>-0.18115635509561584</v>
      </c>
      <c r="I198" s="164">
        <f t="shared" ca="1" si="36"/>
        <v>28.394069817037007</v>
      </c>
      <c r="J198" s="164">
        <f t="shared" ca="1" si="37"/>
        <v>20.263776473947402</v>
      </c>
      <c r="K198" s="164">
        <f t="shared" ca="1" si="38"/>
        <v>0.65146499728152241</v>
      </c>
      <c r="L198" s="164">
        <f t="shared" ca="1" si="39"/>
        <v>1.2189516438502874</v>
      </c>
      <c r="M198" s="20">
        <f t="shared" ca="1" si="40"/>
        <v>4.2708019083933912</v>
      </c>
      <c r="N198" s="20">
        <f t="shared" ca="1" si="41"/>
        <v>1.8364885442348065</v>
      </c>
      <c r="O198" s="20">
        <f t="shared" ca="1" si="32"/>
        <v>25945512.402361803</v>
      </c>
      <c r="P198" s="20">
        <f t="shared" ca="1" si="33"/>
        <v>58344216.368984982</v>
      </c>
      <c r="Q198" s="20">
        <f t="shared" ca="1" si="34"/>
        <v>520414.39779936196</v>
      </c>
      <c r="R198" s="20">
        <f t="shared" ca="1" si="35"/>
        <v>84810143.169146135</v>
      </c>
      <c r="AD198">
        <f t="shared" ca="1" si="42"/>
        <v>1.8917645186983028</v>
      </c>
      <c r="AE198">
        <f t="shared" ca="1" si="43"/>
        <v>1.7965692865595315</v>
      </c>
      <c r="AF198">
        <f t="shared" ca="1" si="44"/>
        <v>0.83149997528656683</v>
      </c>
      <c r="AG198">
        <f t="shared" ca="1" si="45"/>
        <v>0.58614383568312467</v>
      </c>
      <c r="AH198">
        <f t="shared" ca="1" si="46"/>
        <v>-0.27688676845178717</v>
      </c>
      <c r="AI198">
        <f t="shared" ca="1" si="47"/>
        <v>-9.4904209870096679E-3</v>
      </c>
    </row>
    <row r="199" spans="1:35">
      <c r="A199" s="20"/>
      <c r="B199" s="20"/>
      <c r="C199" s="20">
        <f ca="1"/>
        <v>-0.37657004621614082</v>
      </c>
      <c r="D199" s="20">
        <f ca="1"/>
        <v>-0.58987848235817697</v>
      </c>
      <c r="E199" s="20">
        <f ca="1"/>
        <v>-2.0116180295600636</v>
      </c>
      <c r="F199" s="20">
        <f ca="1"/>
        <v>-1.1391190610097937</v>
      </c>
      <c r="G199" s="20">
        <f ca="1"/>
        <v>5.6937544400381096E-2</v>
      </c>
      <c r="H199" s="20">
        <f ca="1"/>
        <v>1.0178342151109545</v>
      </c>
      <c r="I199" s="164">
        <f t="shared" ca="1" si="36"/>
        <v>15.334980581621124</v>
      </c>
      <c r="J199" s="164">
        <f t="shared" ca="1" si="37"/>
        <v>11.667841247708992</v>
      </c>
      <c r="K199" s="164">
        <f t="shared" ca="1" si="38"/>
        <v>0.29355093569931406</v>
      </c>
      <c r="L199" s="164">
        <f t="shared" ca="1" si="39"/>
        <v>0.69666990786373251</v>
      </c>
      <c r="M199" s="20">
        <f t="shared" ca="1" si="40"/>
        <v>4.4232984349217359</v>
      </c>
      <c r="N199" s="20">
        <f t="shared" ca="1" si="41"/>
        <v>1.8499958342675595</v>
      </c>
      <c r="O199" s="20">
        <f t="shared" ca="1" si="32"/>
        <v>14397645.782817723</v>
      </c>
      <c r="P199" s="20">
        <f t="shared" ca="1" si="33"/>
        <v>32454910.316609997</v>
      </c>
      <c r="Q199" s="20">
        <f t="shared" ca="1" si="34"/>
        <v>451903.81535327894</v>
      </c>
      <c r="R199" s="20">
        <f t="shared" ca="1" si="35"/>
        <v>47304459.914781004</v>
      </c>
      <c r="AD199">
        <f t="shared" ca="1" si="42"/>
        <v>-1.2779173345579795</v>
      </c>
      <c r="AE199">
        <f t="shared" ca="1" si="43"/>
        <v>-1.0879727356681232</v>
      </c>
      <c r="AF199">
        <f t="shared" ca="1" si="44"/>
        <v>-2.4222642209153271</v>
      </c>
      <c r="AG199">
        <f t="shared" ca="1" si="45"/>
        <v>-1.7878640551648526</v>
      </c>
      <c r="AH199">
        <f t="shared" ca="1" si="46"/>
        <v>-0.10744618342029255</v>
      </c>
      <c r="AI199">
        <f t="shared" ca="1" si="47"/>
        <v>2.7015768290701292E-2</v>
      </c>
    </row>
    <row r="200" spans="1:35">
      <c r="A200" s="20"/>
      <c r="B200" s="20"/>
      <c r="C200" s="20">
        <f ca="1"/>
        <v>-1.394766971259775</v>
      </c>
      <c r="D200" s="20">
        <f ca="1"/>
        <v>-0.6193301486732864</v>
      </c>
      <c r="E200" s="20">
        <f ca="1"/>
        <v>-1.51125070983962</v>
      </c>
      <c r="F200" s="20">
        <f ca="1"/>
        <v>1.6413935296670485</v>
      </c>
      <c r="G200" s="20">
        <f ca="1"/>
        <v>-0.54390647429706407</v>
      </c>
      <c r="H200" s="20">
        <f ca="1"/>
        <v>0.18709034572933472</v>
      </c>
      <c r="I200" s="164">
        <f t="shared" ca="1" si="36"/>
        <v>12.562015161301755</v>
      </c>
      <c r="J200" s="164">
        <f t="shared" ca="1" si="37"/>
        <v>9.2546410521206788</v>
      </c>
      <c r="K200" s="164">
        <f t="shared" ca="1" si="38"/>
        <v>0.43841736463525682</v>
      </c>
      <c r="L200" s="164">
        <f t="shared" ca="1" si="39"/>
        <v>1.2279376165618465</v>
      </c>
      <c r="M200" s="20">
        <f t="shared" ca="1" si="40"/>
        <v>4.2857203855720636</v>
      </c>
      <c r="N200" s="20">
        <f t="shared" ca="1" si="41"/>
        <v>1.8026442587892639</v>
      </c>
      <c r="O200" s="20">
        <f t="shared" ca="1" si="32"/>
        <v>11632045.175650714</v>
      </c>
      <c r="P200" s="20">
        <f t="shared" ca="1" si="33"/>
        <v>42778188.434012748</v>
      </c>
      <c r="Q200" s="20">
        <f t="shared" ca="1" si="34"/>
        <v>454887.14845887921</v>
      </c>
      <c r="R200" s="20">
        <f t="shared" ca="1" si="35"/>
        <v>54865120.75812234</v>
      </c>
      <c r="AD200">
        <f t="shared" ca="1" si="42"/>
        <v>-1.9509671938587978</v>
      </c>
      <c r="AE200">
        <f t="shared" ca="1" si="43"/>
        <v>-1.8977714590199068</v>
      </c>
      <c r="AF200">
        <f t="shared" ca="1" si="44"/>
        <v>-1.1052966851340293</v>
      </c>
      <c r="AG200">
        <f t="shared" ca="1" si="45"/>
        <v>0.62698916619021139</v>
      </c>
      <c r="AH200">
        <f t="shared" ca="1" si="46"/>
        <v>-0.26031068269770685</v>
      </c>
      <c r="AI200">
        <f t="shared" ca="1" si="47"/>
        <v>-0.10096146273171944</v>
      </c>
    </row>
    <row r="201" spans="1:35">
      <c r="A201" s="20"/>
      <c r="B201" s="20"/>
      <c r="C201" s="20">
        <f ca="1"/>
        <v>0.51305274956536873</v>
      </c>
      <c r="D201" s="20">
        <f ca="1"/>
        <v>0.37385027643284813</v>
      </c>
      <c r="E201" s="20">
        <f ca="1"/>
        <v>-1.3742258514794894</v>
      </c>
      <c r="F201" s="20">
        <f ca="1"/>
        <v>-0.51340708745712482</v>
      </c>
      <c r="G201" s="20">
        <f ca="1"/>
        <v>3.0604234349508982E-2</v>
      </c>
      <c r="H201" s="20">
        <f ca="1"/>
        <v>-0.6842687399756967</v>
      </c>
      <c r="I201" s="164">
        <f t="shared" ca="1" si="36"/>
        <v>22.885650551988668</v>
      </c>
      <c r="J201" s="164">
        <f t="shared" ca="1" si="37"/>
        <v>16.705592222901373</v>
      </c>
      <c r="K201" s="164">
        <f t="shared" ca="1" si="38"/>
        <v>0.37553636260882872</v>
      </c>
      <c r="L201" s="164">
        <f t="shared" ca="1" si="39"/>
        <v>0.78308934097709448</v>
      </c>
      <c r="M201" s="20">
        <f t="shared" ca="1" si="40"/>
        <v>3.4203712514022317</v>
      </c>
      <c r="N201" s="20">
        <f t="shared" ca="1" si="41"/>
        <v>1.4161032154659146</v>
      </c>
      <c r="O201" s="20">
        <f t="shared" ca="1" si="32"/>
        <v>21110610.07835174</v>
      </c>
      <c r="P201" s="20">
        <f t="shared" ca="1" si="33"/>
        <v>42113334.852427736</v>
      </c>
      <c r="Q201" s="20">
        <f t="shared" ca="1" si="34"/>
        <v>325265.97564052022</v>
      </c>
      <c r="R201" s="20">
        <f t="shared" ca="1" si="35"/>
        <v>63549210.906419992</v>
      </c>
      <c r="AD201">
        <f t="shared" ca="1" si="42"/>
        <v>0.55476955145356033</v>
      </c>
      <c r="AE201">
        <f t="shared" ca="1" si="43"/>
        <v>0.60254772580582971</v>
      </c>
      <c r="AF201">
        <f t="shared" ca="1" si="44"/>
        <v>-1.6769421581015576</v>
      </c>
      <c r="AG201">
        <f t="shared" ca="1" si="45"/>
        <v>-1.3950484501041165</v>
      </c>
      <c r="AH201">
        <f t="shared" ca="1" si="46"/>
        <v>-1.2218097206641865</v>
      </c>
      <c r="AI201">
        <f t="shared" ca="1" si="47"/>
        <v>-1.1456669852272585</v>
      </c>
    </row>
    <row r="202" spans="1:35">
      <c r="A202" s="20"/>
      <c r="B202" s="20"/>
      <c r="C202" s="20">
        <f ca="1"/>
        <v>0.98855161347508069</v>
      </c>
      <c r="D202" s="20">
        <f ca="1"/>
        <v>-1.146851316665962</v>
      </c>
      <c r="E202" s="20">
        <f ca="1"/>
        <v>-0.26215535553473246</v>
      </c>
      <c r="F202" s="20">
        <f ca="1"/>
        <v>-0.33116725793697882</v>
      </c>
      <c r="G202" s="20">
        <f ca="1"/>
        <v>-7.7722016319496559E-2</v>
      </c>
      <c r="H202" s="20">
        <f ca="1"/>
        <v>0.16127393917065602</v>
      </c>
      <c r="I202" s="164">
        <f t="shared" ca="1" si="36"/>
        <v>20.187098947522234</v>
      </c>
      <c r="J202" s="164">
        <f t="shared" ca="1" si="37"/>
        <v>14.075852500598101</v>
      </c>
      <c r="K202" s="164">
        <f t="shared" ca="1" si="38"/>
        <v>0.51808718454255132</v>
      </c>
      <c r="L202" s="164">
        <f t="shared" ca="1" si="39"/>
        <v>1.0065013387281012</v>
      </c>
      <c r="M202" s="20">
        <f t="shared" ca="1" si="40"/>
        <v>4.3568119889161112</v>
      </c>
      <c r="N202" s="20">
        <f t="shared" ca="1" si="41"/>
        <v>1.7792582222335847</v>
      </c>
      <c r="O202" s="20">
        <f t="shared" ca="1" si="32"/>
        <v>18269218.803981889</v>
      </c>
      <c r="P202" s="20">
        <f t="shared" ca="1" si="33"/>
        <v>44926418.450855687</v>
      </c>
      <c r="Q202" s="20">
        <f t="shared" ca="1" si="34"/>
        <v>373295.07536161272</v>
      </c>
      <c r="R202" s="20">
        <f t="shared" ca="1" si="35"/>
        <v>63568932.330199182</v>
      </c>
      <c r="AD202">
        <f t="shared" ca="1" si="42"/>
        <v>-0.10021870205771034</v>
      </c>
      <c r="AE202">
        <f t="shared" ca="1" si="43"/>
        <v>-0.27991526825567103</v>
      </c>
      <c r="AF202">
        <f t="shared" ca="1" si="44"/>
        <v>-0.38102559506771583</v>
      </c>
      <c r="AG202">
        <f t="shared" ca="1" si="45"/>
        <v>-0.37953936941772159</v>
      </c>
      <c r="AH202">
        <f t="shared" ca="1" si="46"/>
        <v>-0.18132001231543168</v>
      </c>
      <c r="AI202">
        <f t="shared" ca="1" si="47"/>
        <v>-0.16416696693625804</v>
      </c>
    </row>
    <row r="203" spans="1:35">
      <c r="A203" s="20"/>
      <c r="B203" s="20"/>
      <c r="C203" s="20">
        <f ca="1"/>
        <v>0.87859460150018731</v>
      </c>
      <c r="D203" s="20">
        <f ca="1"/>
        <v>0.73975351587365901</v>
      </c>
      <c r="E203" s="20">
        <f ca="1"/>
        <v>0.7904649367951434</v>
      </c>
      <c r="F203" s="20">
        <f ca="1"/>
        <v>-2.4098623032001152</v>
      </c>
      <c r="G203" s="20">
        <f ca="1"/>
        <v>-0.2019888029111182</v>
      </c>
      <c r="H203" s="20">
        <f ca="1"/>
        <v>0.73938782071222653</v>
      </c>
      <c r="I203" s="164">
        <f t="shared" ca="1" si="36"/>
        <v>26.693993134927354</v>
      </c>
      <c r="J203" s="164">
        <f t="shared" ca="1" si="37"/>
        <v>19.597779168721143</v>
      </c>
      <c r="K203" s="164">
        <f t="shared" ca="1" si="38"/>
        <v>0.54959941212833097</v>
      </c>
      <c r="L203" s="164">
        <f t="shared" ca="1" si="39"/>
        <v>0.72598267348159706</v>
      </c>
      <c r="M203" s="20">
        <f t="shared" ca="1" si="40"/>
        <v>4.3565405191699043</v>
      </c>
      <c r="N203" s="20">
        <f t="shared" ca="1" si="41"/>
        <v>1.8138680739968456</v>
      </c>
      <c r="O203" s="20">
        <f t="shared" ca="1" si="32"/>
        <v>24683767.957505118</v>
      </c>
      <c r="P203" s="20">
        <f t="shared" ca="1" si="33"/>
        <v>44504045.955686808</v>
      </c>
      <c r="Q203" s="20">
        <f t="shared" ca="1" si="34"/>
        <v>431352.44563983189</v>
      </c>
      <c r="R203" s="20">
        <f t="shared" ca="1" si="35"/>
        <v>69619166.358831763</v>
      </c>
      <c r="AD203">
        <f t="shared" ca="1" si="42"/>
        <v>1.4791245473124637</v>
      </c>
      <c r="AE203">
        <f t="shared" ca="1" si="43"/>
        <v>1.5730802579601149</v>
      </c>
      <c r="AF203">
        <f t="shared" ca="1" si="44"/>
        <v>-9.4550798833354904E-2</v>
      </c>
      <c r="AG203">
        <f t="shared" ca="1" si="45"/>
        <v>-1.6546242114472864</v>
      </c>
      <c r="AH203">
        <f t="shared" ca="1" si="46"/>
        <v>-0.18162164536677294</v>
      </c>
      <c r="AI203">
        <f t="shared" ca="1" si="47"/>
        <v>-7.0626827035553008E-2</v>
      </c>
    </row>
    <row r="204" spans="1:35">
      <c r="A204" s="20"/>
      <c r="B204" s="20"/>
      <c r="C204" s="20">
        <f ca="1"/>
        <v>-0.44373759370067883</v>
      </c>
      <c r="D204" s="20">
        <f ca="1"/>
        <v>-1.1573885220462903</v>
      </c>
      <c r="E204" s="20">
        <f ca="1"/>
        <v>-0.80329719228521757</v>
      </c>
      <c r="F204" s="20">
        <f ca="1"/>
        <v>-3.7719289761125561E-2</v>
      </c>
      <c r="G204" s="20">
        <f ca="1"/>
        <v>0.69383025913908725</v>
      </c>
      <c r="H204" s="20">
        <f ca="1"/>
        <v>-0.71446907131186232</v>
      </c>
      <c r="I204" s="164">
        <f t="shared" ca="1" si="36"/>
        <v>13.535187766536165</v>
      </c>
      <c r="J204" s="164">
        <f t="shared" ca="1" si="37"/>
        <v>9.7095827486587734</v>
      </c>
      <c r="K204" s="164">
        <f t="shared" ca="1" si="38"/>
        <v>0.45657436938897245</v>
      </c>
      <c r="L204" s="164">
        <f t="shared" ca="1" si="39"/>
        <v>0.95376508312499031</v>
      </c>
      <c r="M204" s="20">
        <f t="shared" ca="1" si="40"/>
        <v>4.4588255450004342</v>
      </c>
      <c r="N204" s="20">
        <f t="shared" ca="1" si="41"/>
        <v>1.6501002343495763</v>
      </c>
      <c r="O204" s="20">
        <f t="shared" ca="1" si="32"/>
        <v>12393608.548785428</v>
      </c>
      <c r="P204" s="20">
        <f t="shared" ca="1" si="33"/>
        <v>36994044.098684102</v>
      </c>
      <c r="Q204" s="20">
        <f t="shared" ca="1" si="34"/>
        <v>96294.608108441709</v>
      </c>
      <c r="R204" s="20">
        <f t="shared" ca="1" si="35"/>
        <v>49483947.255577967</v>
      </c>
      <c r="AD204">
        <f t="shared" ca="1" si="42"/>
        <v>-1.7147602508407371</v>
      </c>
      <c r="AE204">
        <f t="shared" ca="1" si="43"/>
        <v>-1.7451064601816197</v>
      </c>
      <c r="AF204">
        <f t="shared" ca="1" si="44"/>
        <v>-0.94023300555479628</v>
      </c>
      <c r="AG204">
        <f t="shared" ca="1" si="45"/>
        <v>-0.61924962215913548</v>
      </c>
      <c r="AH204">
        <f t="shared" ca="1" si="46"/>
        <v>-6.7971616666184009E-2</v>
      </c>
      <c r="AI204">
        <f t="shared" ca="1" si="47"/>
        <v>-0.51324260986601011</v>
      </c>
    </row>
    <row r="205" spans="1:35">
      <c r="A205" s="20"/>
      <c r="B205" s="20"/>
      <c r="C205" s="20">
        <f ca="1"/>
        <v>-3.0655022596788073</v>
      </c>
      <c r="D205" s="20">
        <f ca="1"/>
        <v>-1.4365785425566096</v>
      </c>
      <c r="E205" s="20">
        <f ca="1"/>
        <v>-1.0526133577261729</v>
      </c>
      <c r="F205" s="20">
        <f ca="1"/>
        <v>0.66927690487538971</v>
      </c>
      <c r="G205" s="20">
        <f ca="1"/>
        <v>1.8869440557156898</v>
      </c>
      <c r="H205" s="20">
        <f ca="1"/>
        <v>2.6081733260773916</v>
      </c>
      <c r="I205" s="164">
        <f t="shared" ca="1" si="36"/>
        <v>2.0283872382743695</v>
      </c>
      <c r="J205" s="164">
        <f t="shared" ca="1" si="37"/>
        <v>2.6894433478161996</v>
      </c>
      <c r="K205" s="164">
        <f t="shared" ca="1" si="38"/>
        <v>0.55901172177762681</v>
      </c>
      <c r="L205" s="164">
        <f t="shared" ca="1" si="39"/>
        <v>1.3922675964136964</v>
      </c>
      <c r="M205" s="20">
        <f t="shared" ca="1" si="40"/>
        <v>8.2858072393385935</v>
      </c>
      <c r="N205" s="20">
        <f t="shared" ca="1" si="41"/>
        <v>3.2553806195937134</v>
      </c>
      <c r="O205" s="20">
        <f t="shared" ca="1" si="32"/>
        <v>2513839.9274915876</v>
      </c>
      <c r="P205" s="20">
        <f t="shared" ca="1" si="33"/>
        <v>36322733.524648324</v>
      </c>
      <c r="Q205" s="20">
        <f t="shared" ca="1" si="34"/>
        <v>495258.23750704993</v>
      </c>
      <c r="R205" s="20">
        <f t="shared" ca="1" si="35"/>
        <v>39331831.689646967</v>
      </c>
      <c r="AD205">
        <f t="shared" ca="1" si="42"/>
        <v>-4.5076730004188423</v>
      </c>
      <c r="AE205">
        <f t="shared" ca="1" si="43"/>
        <v>-4.10085793697443</v>
      </c>
      <c r="AF205">
        <f t="shared" ca="1" si="44"/>
        <v>-8.9843474761207576E-3</v>
      </c>
      <c r="AG205">
        <f t="shared" ca="1" si="45"/>
        <v>1.3739436200622555</v>
      </c>
      <c r="AH205">
        <f t="shared" ca="1" si="46"/>
        <v>4.1842302659317703</v>
      </c>
      <c r="AI205">
        <f t="shared" ca="1" si="47"/>
        <v>3.8253530259289548</v>
      </c>
    </row>
    <row r="206" spans="1:35">
      <c r="A206" s="20"/>
      <c r="B206" s="20"/>
      <c r="C206" s="20">
        <f ca="1"/>
        <v>-2.105804753860645</v>
      </c>
      <c r="D206" s="20">
        <f ca="1"/>
        <v>0.62124956800797804</v>
      </c>
      <c r="E206" s="20">
        <f ca="1"/>
        <v>0.39785608985234655</v>
      </c>
      <c r="F206" s="20">
        <f ca="1"/>
        <v>1.4042234423801045</v>
      </c>
      <c r="G206" s="20">
        <f ca="1"/>
        <v>-0.40375989432912351</v>
      </c>
      <c r="H206" s="20">
        <f ca="1"/>
        <v>-0.77425102654261846</v>
      </c>
      <c r="I206" s="164">
        <f t="shared" ca="1" si="36"/>
        <v>15.058946299052899</v>
      </c>
      <c r="J206" s="164">
        <f t="shared" ca="1" si="37"/>
        <v>11.270779188845498</v>
      </c>
      <c r="K206" s="164">
        <f t="shared" ca="1" si="38"/>
        <v>0.61624776686245775</v>
      </c>
      <c r="L206" s="164">
        <f t="shared" ca="1" si="39"/>
        <v>1.3084171245090621</v>
      </c>
      <c r="M206" s="20">
        <f t="shared" ca="1" si="40"/>
        <v>4.2651865510263196</v>
      </c>
      <c r="N206" s="20">
        <f t="shared" ca="1" si="41"/>
        <v>1.6626697953112815</v>
      </c>
      <c r="O206" s="20">
        <f t="shared" ca="1" si="32"/>
        <v>14038707.062304137</v>
      </c>
      <c r="P206" s="20">
        <f t="shared" ca="1" si="33"/>
        <v>47250788.426462367</v>
      </c>
      <c r="Q206" s="20">
        <f t="shared" ca="1" si="34"/>
        <v>233006.02859628052</v>
      </c>
      <c r="R206" s="20">
        <f t="shared" ca="1" si="35"/>
        <v>61522501.517362788</v>
      </c>
      <c r="AD206">
        <f t="shared" ca="1" si="42"/>
        <v>-1.344915946831821</v>
      </c>
      <c r="AE206">
        <f t="shared" ca="1" si="43"/>
        <v>-1.221215037300168</v>
      </c>
      <c r="AF206">
        <f t="shared" ca="1" si="44"/>
        <v>0.51134333511325214</v>
      </c>
      <c r="AG206">
        <f t="shared" ca="1" si="45"/>
        <v>0.99280511140482797</v>
      </c>
      <c r="AH206">
        <f t="shared" ca="1" si="46"/>
        <v>-0.28312605441520011</v>
      </c>
      <c r="AI206">
        <f t="shared" ca="1" si="47"/>
        <v>-0.47927082348302324</v>
      </c>
    </row>
    <row r="207" spans="1:35">
      <c r="A207" s="20"/>
      <c r="B207" s="20"/>
      <c r="C207" s="20">
        <f ca="1"/>
        <v>-1.6643751755538359</v>
      </c>
      <c r="D207" s="20">
        <f ca="1"/>
        <v>1.2934207534420472</v>
      </c>
      <c r="E207" s="20">
        <f ca="1"/>
        <v>1.8482092052262176E-2</v>
      </c>
      <c r="F207" s="20">
        <f ca="1"/>
        <v>0.30228242327743376</v>
      </c>
      <c r="G207" s="20">
        <f ca="1"/>
        <v>-0.36704921961798143</v>
      </c>
      <c r="H207" s="20">
        <f ca="1"/>
        <v>0.78668009093368374</v>
      </c>
      <c r="I207" s="164">
        <f t="shared" ca="1" si="36"/>
        <v>18.988021098974858</v>
      </c>
      <c r="J207" s="164">
        <f t="shared" ca="1" si="37"/>
        <v>14.640208369743142</v>
      </c>
      <c r="K207" s="164">
        <f t="shared" ca="1" si="38"/>
        <v>0.57292630884261597</v>
      </c>
      <c r="L207" s="164">
        <f t="shared" ca="1" si="39"/>
        <v>1.1811491371798399</v>
      </c>
      <c r="M207" s="20">
        <f t="shared" ca="1" si="40"/>
        <v>4.9350933129923913</v>
      </c>
      <c r="N207" s="20">
        <f t="shared" ca="1" si="41"/>
        <v>2.0859380839280446</v>
      </c>
      <c r="O207" s="20">
        <f t="shared" ca="1" si="32"/>
        <v>17930743.787635908</v>
      </c>
      <c r="P207" s="20">
        <f t="shared" ca="1" si="33"/>
        <v>48033382.148737922</v>
      </c>
      <c r="Q207" s="20">
        <f t="shared" ca="1" si="34"/>
        <v>540826.86192330346</v>
      </c>
      <c r="R207" s="20">
        <f t="shared" ca="1" si="35"/>
        <v>66504952.798297137</v>
      </c>
      <c r="AD207">
        <f t="shared" ca="1" si="42"/>
        <v>-0.39125701481192832</v>
      </c>
      <c r="AE207">
        <f t="shared" ca="1" si="43"/>
        <v>-9.0534104113039693E-2</v>
      </c>
      <c r="AF207">
        <f t="shared" ca="1" si="44"/>
        <v>0.11751189856923586</v>
      </c>
      <c r="AG207">
        <f t="shared" ca="1" si="45"/>
        <v>0.41431425990836268</v>
      </c>
      <c r="AH207">
        <f t="shared" ca="1" si="46"/>
        <v>0.46121479221376877</v>
      </c>
      <c r="AI207">
        <f t="shared" ca="1" si="47"/>
        <v>0.6646975241298505</v>
      </c>
    </row>
    <row r="208" spans="1:35">
      <c r="A208" s="20"/>
      <c r="B208" s="20"/>
      <c r="C208" s="20">
        <f ca="1"/>
        <v>0.37417340096551271</v>
      </c>
      <c r="D208" s="20">
        <f ca="1"/>
        <v>0.40008908763583084</v>
      </c>
      <c r="E208" s="20">
        <f ca="1"/>
        <v>0.93373352208457994</v>
      </c>
      <c r="F208" s="20">
        <f ca="1"/>
        <v>-0.25964168395512771</v>
      </c>
      <c r="G208" s="20">
        <f ca="1"/>
        <v>-5.8709118857211549E-2</v>
      </c>
      <c r="H208" s="20">
        <f ca="1"/>
        <v>-1.5154034788589195</v>
      </c>
      <c r="I208" s="164">
        <f t="shared" ca="1" si="36"/>
        <v>23.807214732114566</v>
      </c>
      <c r="J208" s="164">
        <f t="shared" ca="1" si="37"/>
        <v>16.902521943225938</v>
      </c>
      <c r="K208" s="164">
        <f t="shared" ca="1" si="38"/>
        <v>0.61507133914707401</v>
      </c>
      <c r="L208" s="164">
        <f t="shared" ca="1" si="39"/>
        <v>1.0109920037602502</v>
      </c>
      <c r="M208" s="20">
        <f t="shared" ca="1" si="40"/>
        <v>3.5484144780083366</v>
      </c>
      <c r="N208" s="20">
        <f t="shared" ca="1" si="41"/>
        <v>1.3315916993683177</v>
      </c>
      <c r="O208" s="20">
        <f t="shared" ca="1" si="32"/>
        <v>21707063.728175458</v>
      </c>
      <c r="P208" s="20">
        <f t="shared" ca="1" si="33"/>
        <v>48646958.483631857</v>
      </c>
      <c r="Q208" s="20">
        <f t="shared" ca="1" si="34"/>
        <v>107399.08076626943</v>
      </c>
      <c r="R208" s="20">
        <f t="shared" ca="1" si="35"/>
        <v>70461421.292573586</v>
      </c>
      <c r="AD208">
        <f t="shared" ca="1" si="42"/>
        <v>0.77845017769770997</v>
      </c>
      <c r="AE208">
        <f t="shared" ca="1" si="43"/>
        <v>0.66863152457246244</v>
      </c>
      <c r="AF208">
        <f t="shared" ca="1" si="44"/>
        <v>0.50064853770067219</v>
      </c>
      <c r="AG208">
        <f t="shared" ca="1" si="45"/>
        <v>-0.35912725563522618</v>
      </c>
      <c r="AH208">
        <f t="shared" ca="1" si="46"/>
        <v>-1.0795394688796254</v>
      </c>
      <c r="AI208">
        <f t="shared" ca="1" si="47"/>
        <v>-1.3740764881937362</v>
      </c>
    </row>
    <row r="209" spans="1:35">
      <c r="A209" s="20"/>
      <c r="B209" s="20"/>
      <c r="C209" s="20">
        <f ca="1"/>
        <v>0.50420082452916437</v>
      </c>
      <c r="D209" s="20">
        <f ca="1"/>
        <v>-0.52143492903333355</v>
      </c>
      <c r="E209" s="20">
        <f ca="1"/>
        <v>2.5562957925995611</v>
      </c>
      <c r="F209" s="20">
        <f ca="1"/>
        <v>0.98184005414391795</v>
      </c>
      <c r="G209" s="20">
        <f ca="1"/>
        <v>0.53600563512647692</v>
      </c>
      <c r="H209" s="20">
        <f ca="1"/>
        <v>0.76887852308618887</v>
      </c>
      <c r="I209" s="164">
        <f t="shared" ca="1" si="36"/>
        <v>22.665690236422027</v>
      </c>
      <c r="J209" s="164">
        <f t="shared" ca="1" si="37"/>
        <v>15.765721797375837</v>
      </c>
      <c r="K209" s="164">
        <f t="shared" ca="1" si="38"/>
        <v>0.93955764588647139</v>
      </c>
      <c r="L209" s="164">
        <f t="shared" ca="1" si="39"/>
        <v>1.6955916649678207</v>
      </c>
      <c r="M209" s="20">
        <f t="shared" ca="1" si="40"/>
        <v>6.604414095122479</v>
      </c>
      <c r="N209" s="20">
        <f t="shared" ca="1" si="41"/>
        <v>2.6549470332476428</v>
      </c>
      <c r="O209" s="20">
        <f t="shared" ca="1" si="32"/>
        <v>20492112.938203216</v>
      </c>
      <c r="P209" s="20">
        <f t="shared" ca="1" si="33"/>
        <v>64374595.314572774</v>
      </c>
      <c r="Q209" s="20">
        <f t="shared" ca="1" si="34"/>
        <v>495365.23810634518</v>
      </c>
      <c r="R209" s="20">
        <f t="shared" ca="1" si="35"/>
        <v>85362073.490882337</v>
      </c>
      <c r="AD209">
        <f t="shared" ca="1" si="42"/>
        <v>0.50138112534515189</v>
      </c>
      <c r="AE209">
        <f t="shared" ca="1" si="43"/>
        <v>0.28715496556236147</v>
      </c>
      <c r="AF209">
        <f t="shared" ca="1" si="44"/>
        <v>3.4505240535133752</v>
      </c>
      <c r="AG209">
        <f t="shared" ca="1" si="45"/>
        <v>2.7526893862173667</v>
      </c>
      <c r="AH209">
        <f t="shared" ca="1" si="46"/>
        <v>2.3160156612471998</v>
      </c>
      <c r="AI209">
        <f t="shared" ca="1" si="47"/>
        <v>2.2025595493179528</v>
      </c>
    </row>
    <row r="210" spans="1:35">
      <c r="A210" s="20"/>
      <c r="B210" s="20"/>
      <c r="C210" s="20">
        <f ca="1"/>
        <v>-8.104654337939983E-2</v>
      </c>
      <c r="D210" s="20">
        <f ca="1"/>
        <v>-1.4550887968747734</v>
      </c>
      <c r="E210" s="20">
        <f ca="1"/>
        <v>0.64493555136847447</v>
      </c>
      <c r="F210" s="20">
        <f ca="1"/>
        <v>0.65550709736593249</v>
      </c>
      <c r="G210" s="20">
        <f ca="1"/>
        <v>-0.60143558168327427</v>
      </c>
      <c r="H210" s="20">
        <f ca="1"/>
        <v>0.55467472700685017</v>
      </c>
      <c r="I210" s="164">
        <f t="shared" ca="1" si="36"/>
        <v>15.901312530742615</v>
      </c>
      <c r="J210" s="164">
        <f t="shared" ca="1" si="37"/>
        <v>10.901236878103802</v>
      </c>
      <c r="K210" s="164">
        <f t="shared" ca="1" si="38"/>
        <v>0.64175084137215821</v>
      </c>
      <c r="L210" s="164">
        <f t="shared" ca="1" si="39"/>
        <v>1.2964820989365748</v>
      </c>
      <c r="M210" s="20">
        <f t="shared" ca="1" si="40"/>
        <v>4.8309885796633667</v>
      </c>
      <c r="N210" s="20">
        <f t="shared" ca="1" si="41"/>
        <v>1.9685386591891418</v>
      </c>
      <c r="O210" s="20">
        <f t="shared" ca="1" si="32"/>
        <v>14290847.510508483</v>
      </c>
      <c r="P210" s="20">
        <f t="shared" ca="1" si="33"/>
        <v>47796745.367957741</v>
      </c>
      <c r="Q210" s="20">
        <f t="shared" ca="1" si="34"/>
        <v>406636.64742759272</v>
      </c>
      <c r="R210" s="20">
        <f t="shared" ca="1" si="35"/>
        <v>62494229.525893822</v>
      </c>
      <c r="AD210">
        <f t="shared" ca="1" si="42"/>
        <v>-1.1404581236061617</v>
      </c>
      <c r="AE210">
        <f t="shared" ca="1" si="43"/>
        <v>-1.3452225241262405</v>
      </c>
      <c r="AF210">
        <f t="shared" ca="1" si="44"/>
        <v>0.74318946701961996</v>
      </c>
      <c r="AG210">
        <f t="shared" ca="1" si="45"/>
        <v>0.93855499516624885</v>
      </c>
      <c r="AH210">
        <f t="shared" ca="1" si="46"/>
        <v>0.34554286629263037</v>
      </c>
      <c r="AI210">
        <f t="shared" ca="1" si="47"/>
        <v>0.34740178159227503</v>
      </c>
    </row>
    <row r="211" spans="1:35">
      <c r="A211" s="20"/>
      <c r="B211" s="20"/>
      <c r="C211" s="20">
        <f ca="1"/>
        <v>-0.69039954915579949</v>
      </c>
      <c r="D211" s="20">
        <f ca="1"/>
        <v>1.7133072444377266</v>
      </c>
      <c r="E211" s="20">
        <f ca="1"/>
        <v>0.32273033713443416</v>
      </c>
      <c r="F211" s="20">
        <f ca="1"/>
        <v>0.49053637565005742</v>
      </c>
      <c r="G211" s="20">
        <f ca="1"/>
        <v>-0.95762150884727348</v>
      </c>
      <c r="H211" s="20">
        <f ca="1"/>
        <v>-0.4857093039465592</v>
      </c>
      <c r="I211" s="164">
        <f t="shared" ca="1" si="36"/>
        <v>24.804529400002188</v>
      </c>
      <c r="J211" s="164">
        <f t="shared" ca="1" si="37"/>
        <v>18.331211790268661</v>
      </c>
      <c r="K211" s="164">
        <f t="shared" ca="1" si="38"/>
        <v>0.57970919092413487</v>
      </c>
      <c r="L211" s="164">
        <f t="shared" ca="1" si="39"/>
        <v>1.1311304910039706</v>
      </c>
      <c r="M211" s="20">
        <f t="shared" ca="1" si="40"/>
        <v>3.5275719542431174</v>
      </c>
      <c r="N211" s="20">
        <f t="shared" ca="1" si="41"/>
        <v>1.5299035070869376</v>
      </c>
      <c r="O211" s="20">
        <f t="shared" ca="1" si="32"/>
        <v>23000767.025829785</v>
      </c>
      <c r="P211" s="20">
        <f t="shared" ca="1" si="33"/>
        <v>52601217.936983742</v>
      </c>
      <c r="Q211" s="20">
        <f t="shared" ca="1" si="34"/>
        <v>451585.96313816652</v>
      </c>
      <c r="R211" s="20">
        <f t="shared" ca="1" si="35"/>
        <v>76053570.925951689</v>
      </c>
      <c r="AD211">
        <f t="shared" ca="1" si="42"/>
        <v>1.0205168446607247</v>
      </c>
      <c r="AE211">
        <f t="shared" ca="1" si="43"/>
        <v>1.1480576477411613</v>
      </c>
      <c r="AF211">
        <f t="shared" ca="1" si="44"/>
        <v>0.1791744629466801</v>
      </c>
      <c r="AG211">
        <f t="shared" ca="1" si="45"/>
        <v>0.18695677729077517</v>
      </c>
      <c r="AH211">
        <f t="shared" ca="1" si="46"/>
        <v>-1.1026978286187581</v>
      </c>
      <c r="AI211">
        <f t="shared" ca="1" si="47"/>
        <v>-0.83809862949476377</v>
      </c>
    </row>
    <row r="212" spans="1:35">
      <c r="A212" s="20"/>
      <c r="B212" s="20"/>
      <c r="C212" s="20">
        <f ca="1"/>
        <v>2.2702508157652668</v>
      </c>
      <c r="D212" s="20">
        <f ca="1"/>
        <v>-0.3945444406264364</v>
      </c>
      <c r="E212" s="20">
        <f ca="1"/>
        <v>-0.72421976161079893</v>
      </c>
      <c r="F212" s="20">
        <f ca="1"/>
        <v>8.2847586488244349E-2</v>
      </c>
      <c r="G212" s="20">
        <f ca="1"/>
        <v>-9.0112768666986753E-2</v>
      </c>
      <c r="H212" s="20">
        <f ca="1"/>
        <v>-1.1770076396249345</v>
      </c>
      <c r="I212" s="164">
        <f t="shared" ca="1" si="36"/>
        <v>27.871690854995819</v>
      </c>
      <c r="J212" s="164">
        <f t="shared" ca="1" si="37"/>
        <v>19.282275582165546</v>
      </c>
      <c r="K212" s="164">
        <f t="shared" ca="1" si="38"/>
        <v>0.48217454140953703</v>
      </c>
      <c r="L212" s="164">
        <f t="shared" ca="1" si="39"/>
        <v>0.96464370933115562</v>
      </c>
      <c r="M212" s="20">
        <f t="shared" ca="1" si="40"/>
        <v>3.1991245575234988</v>
      </c>
      <c r="N212" s="20">
        <f t="shared" ca="1" si="41"/>
        <v>1.3505064044530868</v>
      </c>
      <c r="O212" s="20">
        <f t="shared" ca="1" si="32"/>
        <v>25143545.912112854</v>
      </c>
      <c r="P212" s="20">
        <f t="shared" ca="1" si="33"/>
        <v>51558126.387358472</v>
      </c>
      <c r="Q212" s="20">
        <f t="shared" ca="1" si="34"/>
        <v>347714.65933620092</v>
      </c>
      <c r="R212" s="20">
        <f t="shared" ca="1" si="35"/>
        <v>77049386.958807513</v>
      </c>
      <c r="AD212">
        <f t="shared" ca="1" si="42"/>
        <v>1.7649735084941305</v>
      </c>
      <c r="AE212">
        <f t="shared" ca="1" si="43"/>
        <v>1.4672065711964919</v>
      </c>
      <c r="AF212">
        <f t="shared" ca="1" si="44"/>
        <v>-0.70750416900420943</v>
      </c>
      <c r="AG212">
        <f t="shared" ca="1" si="45"/>
        <v>-0.5698013212220201</v>
      </c>
      <c r="AH212">
        <f t="shared" ca="1" si="46"/>
        <v>-1.4676393805294456</v>
      </c>
      <c r="AI212">
        <f t="shared" ca="1" si="47"/>
        <v>-1.3229556636403061</v>
      </c>
    </row>
    <row r="213" spans="1:35">
      <c r="A213" s="20"/>
      <c r="B213" s="20"/>
      <c r="C213" s="20">
        <f ca="1"/>
        <v>-0.93755124253958444</v>
      </c>
      <c r="D213" s="20">
        <f ca="1"/>
        <v>4.3977952342230077E-3</v>
      </c>
      <c r="E213" s="20">
        <f ca="1"/>
        <v>1.8217691298035692</v>
      </c>
      <c r="F213" s="20">
        <f ca="1"/>
        <v>0.13904478502426904</v>
      </c>
      <c r="G213" s="20">
        <f ca="1"/>
        <v>-7.3561793083472618E-2</v>
      </c>
      <c r="H213" s="20">
        <f ca="1"/>
        <v>-1.63994152993892</v>
      </c>
      <c r="I213" s="164">
        <f t="shared" ca="1" si="36"/>
        <v>17.629215182696989</v>
      </c>
      <c r="J213" s="164">
        <f t="shared" ca="1" si="37"/>
        <v>12.494456002204538</v>
      </c>
      <c r="K213" s="164">
        <f t="shared" ca="1" si="38"/>
        <v>0.70469032659336683</v>
      </c>
      <c r="L213" s="164">
        <f t="shared" ca="1" si="39"/>
        <v>1.1512367724173034</v>
      </c>
      <c r="M213" s="20">
        <f t="shared" ca="1" si="40"/>
        <v>3.9686175635565513</v>
      </c>
      <c r="N213" s="20">
        <f t="shared" ca="1" si="41"/>
        <v>1.3833576362969977</v>
      </c>
      <c r="O213" s="20">
        <f t="shared" ca="1" si="32"/>
        <v>16061885.514416512</v>
      </c>
      <c r="P213" s="20">
        <f t="shared" ca="1" si="33"/>
        <v>45941480.712470978</v>
      </c>
      <c r="Q213" s="20">
        <f t="shared" ca="1" si="34"/>
        <v>-57047.697515414147</v>
      </c>
      <c r="R213" s="20">
        <f t="shared" ca="1" si="35"/>
        <v>61946318.529372081</v>
      </c>
      <c r="AD213">
        <f t="shared" ca="1" si="42"/>
        <v>-0.72106427604442014</v>
      </c>
      <c r="AE213">
        <f t="shared" ca="1" si="43"/>
        <v>-0.81058523415955097</v>
      </c>
      <c r="AF213">
        <f t="shared" ca="1" si="44"/>
        <v>1.315366605394243</v>
      </c>
      <c r="AG213">
        <f t="shared" ca="1" si="45"/>
        <v>0.27834896553319644</v>
      </c>
      <c r="AH213">
        <f t="shared" ca="1" si="46"/>
        <v>-0.61264715160383143</v>
      </c>
      <c r="AI213">
        <f t="shared" ca="1" si="47"/>
        <v>-1.234168550548655</v>
      </c>
    </row>
    <row r="214" spans="1:35">
      <c r="A214" s="20"/>
      <c r="B214" s="20"/>
      <c r="C214" s="20">
        <f ca="1"/>
        <v>-1.2443544363995027</v>
      </c>
      <c r="D214" s="20">
        <f ca="1"/>
        <v>0.21635306468707313</v>
      </c>
      <c r="E214" s="20">
        <f ca="1"/>
        <v>0.77271416721573838</v>
      </c>
      <c r="F214" s="20">
        <f ca="1"/>
        <v>1.0193718363275242</v>
      </c>
      <c r="G214" s="20">
        <f ca="1"/>
        <v>0.17820483321732988</v>
      </c>
      <c r="H214" s="20">
        <f ca="1"/>
        <v>0.4550466719793676</v>
      </c>
      <c r="I214" s="164">
        <f t="shared" ca="1" si="36"/>
        <v>17.193334660942192</v>
      </c>
      <c r="J214" s="164">
        <f t="shared" ca="1" si="37"/>
        <v>12.708580147887572</v>
      </c>
      <c r="K214" s="164">
        <f t="shared" ca="1" si="38"/>
        <v>0.70228671446101099</v>
      </c>
      <c r="L214" s="164">
        <f t="shared" ca="1" si="39"/>
        <v>1.4260700746230834</v>
      </c>
      <c r="M214" s="20">
        <f t="shared" ca="1" si="40"/>
        <v>5.628909323567167</v>
      </c>
      <c r="N214" s="20">
        <f t="shared" ca="1" si="41"/>
        <v>2.2684434978286561</v>
      </c>
      <c r="O214" s="20">
        <f t="shared" ca="1" si="32"/>
        <v>15943630.600530606</v>
      </c>
      <c r="P214" s="20">
        <f t="shared" ca="1" si="33"/>
        <v>52277680.806922533</v>
      </c>
      <c r="Q214" s="20">
        <f t="shared" ca="1" si="34"/>
        <v>431616.73669437954</v>
      </c>
      <c r="R214" s="20">
        <f t="shared" ca="1" si="35"/>
        <v>68652928.144147515</v>
      </c>
      <c r="AD214">
        <f t="shared" ca="1" si="42"/>
        <v>-0.82686051918878833</v>
      </c>
      <c r="AE214">
        <f t="shared" ca="1" si="43"/>
        <v>-0.73873149399745897</v>
      </c>
      <c r="AF214">
        <f t="shared" ca="1" si="44"/>
        <v>1.2935155860091898</v>
      </c>
      <c r="AG214">
        <f t="shared" ca="1" si="45"/>
        <v>1.5275912482867426</v>
      </c>
      <c r="AH214">
        <f t="shared" ca="1" si="46"/>
        <v>1.2321214706301862</v>
      </c>
      <c r="AI214">
        <f t="shared" ca="1" si="47"/>
        <v>1.1579553995369078</v>
      </c>
    </row>
    <row r="215" spans="1:35">
      <c r="A215" s="20"/>
      <c r="B215" s="20"/>
      <c r="C215" s="20">
        <f ca="1"/>
        <v>0.89047345845454429</v>
      </c>
      <c r="D215" s="20">
        <f ca="1"/>
        <v>-0.19627718914822534</v>
      </c>
      <c r="E215" s="20">
        <f ca="1"/>
        <v>-0.45183922562544049</v>
      </c>
      <c r="F215" s="20">
        <f ca="1"/>
        <v>-0.68695980040399718</v>
      </c>
      <c r="G215" s="20">
        <f ca="1"/>
        <v>0.27707659358707126</v>
      </c>
      <c r="H215" s="20">
        <f ca="1"/>
        <v>0.70247182633330985</v>
      </c>
      <c r="I215" s="164">
        <f t="shared" ca="1" si="36"/>
        <v>23.009244391934924</v>
      </c>
      <c r="J215" s="164">
        <f t="shared" ca="1" si="37"/>
        <v>16.644390884219654</v>
      </c>
      <c r="K215" s="164">
        <f t="shared" ca="1" si="38"/>
        <v>0.51503408322011957</v>
      </c>
      <c r="L215" s="164">
        <f t="shared" ca="1" si="39"/>
        <v>0.98670247199176975</v>
      </c>
      <c r="M215" s="20">
        <f t="shared" ca="1" si="40"/>
        <v>4.8760300092580149</v>
      </c>
      <c r="N215" s="20">
        <f t="shared" ca="1" si="41"/>
        <v>2.0476755715978778</v>
      </c>
      <c r="O215" s="20">
        <f t="shared" ca="1" si="32"/>
        <v>21143881.81553857</v>
      </c>
      <c r="P215" s="20">
        <f t="shared" ca="1" si="33"/>
        <v>47252836.371497683</v>
      </c>
      <c r="Q215" s="20">
        <f t="shared" ca="1" si="34"/>
        <v>512107.5223136571</v>
      </c>
      <c r="R215" s="20">
        <f t="shared" ca="1" si="35"/>
        <v>68908825.7093499</v>
      </c>
      <c r="AD215">
        <f t="shared" ca="1" si="42"/>
        <v>0.58476805629488415</v>
      </c>
      <c r="AE215">
        <f t="shared" ca="1" si="43"/>
        <v>0.58201036383209814</v>
      </c>
      <c r="AF215">
        <f t="shared" ca="1" si="44"/>
        <v>-0.40878106163527761</v>
      </c>
      <c r="AG215">
        <f t="shared" ca="1" si="45"/>
        <v>-0.46953421821922892</v>
      </c>
      <c r="AH215">
        <f t="shared" ca="1" si="46"/>
        <v>0.39558889917557272</v>
      </c>
      <c r="AI215">
        <f t="shared" ca="1" si="47"/>
        <v>0.56128532864291258</v>
      </c>
    </row>
    <row r="216" spans="1:35">
      <c r="A216" s="20"/>
      <c r="B216" s="20"/>
      <c r="C216" s="20">
        <f ca="1"/>
        <v>0.1962793012287741</v>
      </c>
      <c r="D216" s="20">
        <f ca="1"/>
        <v>1.2343075205389005</v>
      </c>
      <c r="E216" s="20">
        <f ca="1"/>
        <v>-0.48296066267805887</v>
      </c>
      <c r="F216" s="20">
        <f ca="1"/>
        <v>-0.74822152521146856</v>
      </c>
      <c r="G216" s="20">
        <f ca="1"/>
        <v>0.22481841035689881</v>
      </c>
      <c r="H216" s="20">
        <f ca="1"/>
        <v>-0.59313965824703108</v>
      </c>
      <c r="I216" s="164">
        <f t="shared" ca="1" si="36"/>
        <v>25.163934094632697</v>
      </c>
      <c r="J216" s="164">
        <f t="shared" ca="1" si="37"/>
        <v>18.648996651066131</v>
      </c>
      <c r="K216" s="164">
        <f t="shared" ca="1" si="38"/>
        <v>0.47488230261193276</v>
      </c>
      <c r="L216" s="164">
        <f t="shared" ca="1" si="39"/>
        <v>0.852802844069668</v>
      </c>
      <c r="M216" s="20">
        <f t="shared" ca="1" si="40"/>
        <v>3.8679146192978209</v>
      </c>
      <c r="N216" s="20">
        <f t="shared" ca="1" si="41"/>
        <v>1.5809744742178946</v>
      </c>
      <c r="O216" s="20">
        <f t="shared" ca="1" si="32"/>
        <v>23361888.514105085</v>
      </c>
      <c r="P216" s="20">
        <f t="shared" ca="1" si="33"/>
        <v>46102670.260529622</v>
      </c>
      <c r="Q216" s="20">
        <f t="shared" ca="1" si="34"/>
        <v>333687.39717493078</v>
      </c>
      <c r="R216" s="20">
        <f t="shared" ca="1" si="35"/>
        <v>69798246.171809629</v>
      </c>
      <c r="AD216">
        <f t="shared" ca="1" si="42"/>
        <v>1.1077509938428873</v>
      </c>
      <c r="AE216">
        <f t="shared" ca="1" si="43"/>
        <v>1.2546968627738697</v>
      </c>
      <c r="AF216">
        <f t="shared" ca="1" si="44"/>
        <v>-0.77379724898243007</v>
      </c>
      <c r="AG216">
        <f t="shared" ca="1" si="45"/>
        <v>-1.0781688905924183</v>
      </c>
      <c r="AH216">
        <f t="shared" ca="1" si="46"/>
        <v>-0.72453931189130971</v>
      </c>
      <c r="AI216">
        <f t="shared" ca="1" si="47"/>
        <v>-0.70006898860028544</v>
      </c>
    </row>
    <row r="217" spans="1:35">
      <c r="A217" s="20"/>
      <c r="B217" s="20"/>
      <c r="C217" s="20">
        <f ca="1"/>
        <v>0.36800674004240508</v>
      </c>
      <c r="D217" s="20">
        <f ca="1"/>
        <v>-0.27783900407894824</v>
      </c>
      <c r="E217" s="20">
        <f ca="1"/>
        <v>-1.0959057713228764</v>
      </c>
      <c r="F217" s="20">
        <f ca="1"/>
        <v>-1.3179528164962571</v>
      </c>
      <c r="G217" s="20">
        <f ca="1"/>
        <v>-0.3573913109738896</v>
      </c>
      <c r="H217" s="20">
        <f ca="1"/>
        <v>2.5440130188101242</v>
      </c>
      <c r="I217" s="164">
        <f t="shared" ca="1" si="36"/>
        <v>20.537006316772104</v>
      </c>
      <c r="J217" s="164">
        <f t="shared" ca="1" si="37"/>
        <v>15.357446140066832</v>
      </c>
      <c r="K217" s="164">
        <f t="shared" ca="1" si="38"/>
        <v>0.42617963495780442</v>
      </c>
      <c r="L217" s="164">
        <f t="shared" ca="1" si="39"/>
        <v>0.88482598389238587</v>
      </c>
      <c r="M217" s="20">
        <f t="shared" ca="1" si="40"/>
        <v>5.3083617638258298</v>
      </c>
      <c r="N217" s="20">
        <f t="shared" ca="1" si="41"/>
        <v>2.375596769762526</v>
      </c>
      <c r="O217" s="20">
        <f t="shared" ca="1" si="32"/>
        <v>19139241.189396214</v>
      </c>
      <c r="P217" s="20">
        <f t="shared" ca="1" si="33"/>
        <v>42277719.273045868</v>
      </c>
      <c r="Q217" s="20">
        <f t="shared" ca="1" si="34"/>
        <v>802365.8925038228</v>
      </c>
      <c r="R217" s="20">
        <f t="shared" ca="1" si="35"/>
        <v>62219326.354945906</v>
      </c>
      <c r="AD217">
        <f t="shared" ca="1" si="42"/>
        <v>-1.528972893881031E-2</v>
      </c>
      <c r="AE217">
        <f t="shared" ca="1" si="43"/>
        <v>0.15014971143182282</v>
      </c>
      <c r="AF217">
        <f t="shared" ca="1" si="44"/>
        <v>-1.2165487731108691</v>
      </c>
      <c r="AG217">
        <f t="shared" ca="1" si="45"/>
        <v>-0.9326091641255192</v>
      </c>
      <c r="AH217">
        <f t="shared" ca="1" si="46"/>
        <v>0.87595751536203315</v>
      </c>
      <c r="AI217">
        <f t="shared" ca="1" si="47"/>
        <v>1.447558837196016</v>
      </c>
    </row>
    <row r="218" spans="1:35">
      <c r="A218" s="20"/>
      <c r="B218" s="20"/>
      <c r="C218" s="20">
        <f ca="1"/>
        <v>0.47239375385711091</v>
      </c>
      <c r="D218" s="20">
        <f ca="1"/>
        <v>4.0857100200275907E-2</v>
      </c>
      <c r="E218" s="20">
        <f ca="1"/>
        <v>-1.3824379388759986</v>
      </c>
      <c r="F218" s="20">
        <f ca="1"/>
        <v>-1.1305795472529756</v>
      </c>
      <c r="G218" s="20">
        <f ca="1"/>
        <v>-0.58838357236302996</v>
      </c>
      <c r="H218" s="20">
        <f ca="1"/>
        <v>0.59686082950376873</v>
      </c>
      <c r="I218" s="164">
        <f t="shared" ca="1" si="36"/>
        <v>21.742982336431673</v>
      </c>
      <c r="J218" s="164">
        <f t="shared" ca="1" si="37"/>
        <v>15.983825027590067</v>
      </c>
      <c r="K218" s="164">
        <f t="shared" ca="1" si="38"/>
        <v>0.34775478194094889</v>
      </c>
      <c r="L218" s="164">
        <f t="shared" ca="1" si="39"/>
        <v>0.71373685423541677</v>
      </c>
      <c r="M218" s="20">
        <f t="shared" ca="1" si="40"/>
        <v>3.6351161462555908</v>
      </c>
      <c r="N218" s="20">
        <f t="shared" ca="1" si="41"/>
        <v>1.6017266843112341</v>
      </c>
      <c r="O218" s="20">
        <f t="shared" ca="1" si="32"/>
        <v>20116371.928975053</v>
      </c>
      <c r="P218" s="20">
        <f t="shared" ca="1" si="33"/>
        <v>39265306.411461674</v>
      </c>
      <c r="Q218" s="20">
        <f t="shared" ca="1" si="34"/>
        <v>507481.63392683171</v>
      </c>
      <c r="R218" s="20">
        <f t="shared" ca="1" si="35"/>
        <v>59889159.974363558</v>
      </c>
      <c r="AD218">
        <f t="shared" ca="1" si="42"/>
        <v>0.27742289719215335</v>
      </c>
      <c r="AE218">
        <f t="shared" ca="1" si="43"/>
        <v>0.36034396898995541</v>
      </c>
      <c r="AF218">
        <f t="shared" ca="1" si="44"/>
        <v>-1.9295019823550108</v>
      </c>
      <c r="AG218">
        <f t="shared" ca="1" si="45"/>
        <v>-1.7102870262026517</v>
      </c>
      <c r="AH218">
        <f t="shared" ca="1" si="46"/>
        <v>-0.98320428193823195</v>
      </c>
      <c r="AI218">
        <f t="shared" ca="1" si="47"/>
        <v>-0.64398193429396189</v>
      </c>
    </row>
    <row r="219" spans="1:35">
      <c r="A219" s="20"/>
      <c r="B219" s="20"/>
      <c r="C219" s="20">
        <f ca="1"/>
        <v>-0.39999842248181855</v>
      </c>
      <c r="D219" s="20">
        <f ca="1"/>
        <v>0.47643267867594269</v>
      </c>
      <c r="E219" s="20">
        <f ca="1"/>
        <v>0.63584507040064364</v>
      </c>
      <c r="F219" s="20">
        <f ca="1"/>
        <v>-0.64296588825583811</v>
      </c>
      <c r="G219" s="20">
        <f ca="1"/>
        <v>-0.90335337443590535</v>
      </c>
      <c r="H219" s="20">
        <f ca="1"/>
        <v>-0.48848359652979095</v>
      </c>
      <c r="I219" s="164">
        <f t="shared" ca="1" si="36"/>
        <v>21.118223148833952</v>
      </c>
      <c r="J219" s="164">
        <f t="shared" ca="1" si="37"/>
        <v>15.339685068012416</v>
      </c>
      <c r="K219" s="164">
        <f t="shared" ca="1" si="38"/>
        <v>0.54500821556413348</v>
      </c>
      <c r="L219" s="164">
        <f t="shared" ca="1" si="39"/>
        <v>0.91232337729123048</v>
      </c>
      <c r="M219" s="20">
        <f t="shared" ca="1" si="40"/>
        <v>3.3965245683363081</v>
      </c>
      <c r="N219" s="20">
        <f t="shared" ca="1" si="41"/>
        <v>1.3657532262962411</v>
      </c>
      <c r="O219" s="20">
        <f t="shared" ca="1" si="32"/>
        <v>19439712.42525658</v>
      </c>
      <c r="P219" s="20">
        <f t="shared" ca="1" si="33"/>
        <v>43534728.680392653</v>
      </c>
      <c r="Q219" s="20">
        <f t="shared" ca="1" si="34"/>
        <v>255287.4127214583</v>
      </c>
      <c r="R219" s="20">
        <f t="shared" ca="1" si="35"/>
        <v>63229728.518370688</v>
      </c>
      <c r="AD219">
        <f t="shared" ca="1" si="42"/>
        <v>0.12578231767814363</v>
      </c>
      <c r="AE219">
        <f t="shared" ca="1" si="43"/>
        <v>0.14418962013839462</v>
      </c>
      <c r="AF219">
        <f t="shared" ca="1" si="44"/>
        <v>-0.13628894941696856</v>
      </c>
      <c r="AG219">
        <f t="shared" ca="1" si="45"/>
        <v>-0.80762101231258898</v>
      </c>
      <c r="AH219">
        <f t="shared" ca="1" si="46"/>
        <v>-1.2483060351818795</v>
      </c>
      <c r="AI219">
        <f t="shared" ca="1" si="47"/>
        <v>-1.2817480370371863</v>
      </c>
    </row>
    <row r="220" spans="1:35">
      <c r="A220" s="20"/>
      <c r="B220" s="20"/>
      <c r="C220" s="20">
        <f ca="1"/>
        <v>-2.0435270833011088</v>
      </c>
      <c r="D220" s="20">
        <f ca="1"/>
        <v>-1.4198569016540425</v>
      </c>
      <c r="E220" s="20">
        <f ca="1"/>
        <v>-0.44836793080679771</v>
      </c>
      <c r="F220" s="20">
        <f ca="1"/>
        <v>0.30053786406003807</v>
      </c>
      <c r="G220" s="20">
        <f ca="1"/>
        <v>-0.66074215163409944</v>
      </c>
      <c r="H220" s="20">
        <f ca="1"/>
        <v>-0.58337982290433121</v>
      </c>
      <c r="I220" s="164">
        <f t="shared" ca="1" si="36"/>
        <v>6.9146187671753356</v>
      </c>
      <c r="J220" s="164">
        <f t="shared" ca="1" si="37"/>
        <v>5.0338566873898891</v>
      </c>
      <c r="K220" s="164">
        <f t="shared" ca="1" si="38"/>
        <v>0.43639096937410971</v>
      </c>
      <c r="L220" s="164">
        <f t="shared" ca="1" si="39"/>
        <v>0.95127542953021016</v>
      </c>
      <c r="M220" s="20">
        <f t="shared" ca="1" si="40"/>
        <v>3.6930189142017924</v>
      </c>
      <c r="N220" s="20">
        <f t="shared" ca="1" si="41"/>
        <v>1.3412354025206907</v>
      </c>
      <c r="O220" s="20">
        <f t="shared" ref="O220:O283" ca="1" si="48">(I220+J220)/2*$C$4*365-$C$5-$C$6</f>
        <v>6369689.7632787246</v>
      </c>
      <c r="P220" s="20">
        <f t="shared" ref="P220:P283" ca="1" si="49">(L220/1.7*42+I220)*$C$7*365-$C$8-$C$9</f>
        <v>30330809.470719714</v>
      </c>
      <c r="Q220" s="20">
        <f t="shared" ref="Q220:Q283" ca="1" si="50">(N220-M220/2.8)*$C$10*365-$C$11-$C$12</f>
        <v>37140.455665960311</v>
      </c>
      <c r="R220" s="20">
        <f t="shared" ref="R220:R283" ca="1" si="51">O220+P220+Q220</f>
        <v>36737639.689664401</v>
      </c>
      <c r="AD220">
        <f t="shared" ca="1" si="42"/>
        <v>-3.3216944739865695</v>
      </c>
      <c r="AE220">
        <f t="shared" ca="1" si="43"/>
        <v>-3.3141420512114466</v>
      </c>
      <c r="AF220">
        <f t="shared" ca="1" si="44"/>
        <v>-1.1237184602353669</v>
      </c>
      <c r="AG220">
        <f t="shared" ca="1" si="45"/>
        <v>-0.63056622940813611</v>
      </c>
      <c r="AH220">
        <f t="shared" ca="1" si="46"/>
        <v>-0.9188678731091191</v>
      </c>
      <c r="AI220">
        <f t="shared" ca="1" si="47"/>
        <v>-1.3480124256197548</v>
      </c>
    </row>
    <row r="221" spans="1:35">
      <c r="A221" s="20"/>
      <c r="B221" s="20"/>
      <c r="C221" s="20">
        <f ca="1"/>
        <v>0.45993076864259386</v>
      </c>
      <c r="D221" s="20">
        <f ca="1"/>
        <v>-2.3162126514618184</v>
      </c>
      <c r="E221" s="20">
        <f ca="1"/>
        <v>-0.94254819467401851</v>
      </c>
      <c r="F221" s="20">
        <f ca="1"/>
        <v>-0.22007424301046052</v>
      </c>
      <c r="G221" s="20">
        <f ca="1"/>
        <v>0.31470842908015151</v>
      </c>
      <c r="H221" s="20">
        <f ca="1"/>
        <v>-9.5799769954839811E-2</v>
      </c>
      <c r="I221" s="164">
        <f t="shared" ref="I221:I284" ca="1" si="52">$C$14+AD221*$D$14</f>
        <v>13.083838257366494</v>
      </c>
      <c r="J221" s="164">
        <f t="shared" ref="J221:J284" ca="1" si="53">$C$15+AE221*$D$15</f>
        <v>8.8521103085423167</v>
      </c>
      <c r="K221" s="164">
        <f t="shared" ref="K221:K284" ca="1" si="54">$C$16+AF221*$D$16</f>
        <v>0.43580791458263324</v>
      </c>
      <c r="L221" s="164">
        <f t="shared" ref="L221:L284" ca="1" si="55">$C$17+AG221*$D$17</f>
        <v>0.93488387943087781</v>
      </c>
      <c r="M221" s="20">
        <f t="shared" ref="M221:M284" ca="1" si="56">$C$18+AH221*$D$18</f>
        <v>4.4407748250074599</v>
      </c>
      <c r="N221" s="20">
        <f t="shared" ref="N221:N284" ca="1" si="57">$C$19+AI221*$D$19</f>
        <v>1.7007599352673402</v>
      </c>
      <c r="O221" s="20">
        <f t="shared" ca="1" si="48"/>
        <v>11695659.611999361</v>
      </c>
      <c r="P221" s="20">
        <f t="shared" ca="1" si="49"/>
        <v>36078806.062549591</v>
      </c>
      <c r="Q221" s="20">
        <f t="shared" ca="1" si="50"/>
        <v>191821.88613040387</v>
      </c>
      <c r="R221" s="20">
        <f t="shared" ca="1" si="51"/>
        <v>47966287.560679361</v>
      </c>
      <c r="AD221">
        <f t="shared" ref="AD221:AD284" ca="1" si="58">SUMPRODUCT(C221:H221,$J$9:$O$9)</f>
        <v>-1.8243111025809482</v>
      </c>
      <c r="AE221">
        <f t="shared" ref="AE221:AE284" ca="1" si="59">SUMPRODUCT(C221:H221,$J$10:$O$10)</f>
        <v>-2.0328488897509005</v>
      </c>
      <c r="AF221">
        <f t="shared" ref="AF221:AF284" ca="1" si="60">SUMPRODUCT(C221:H221,$J$11:$O$11)</f>
        <v>-1.1290189583396983</v>
      </c>
      <c r="AG221">
        <f t="shared" ref="AG221:AG284" ca="1" si="61">SUMPRODUCT(C221:H221,$J$12:$O$12)</f>
        <v>-0.70507327531419184</v>
      </c>
      <c r="AH221">
        <f t="shared" ref="AH221:AH284" ca="1" si="62">SUMPRODUCT(C221:H221,$J$13:$O$13)</f>
        <v>-8.8027972213933423E-2</v>
      </c>
      <c r="AI221">
        <f t="shared" ref="AI221:AI284" ca="1" si="63">SUMPRODUCT(C221:H221,$J$14:$O$14)</f>
        <v>-0.37632449927745959</v>
      </c>
    </row>
    <row r="222" spans="1:35">
      <c r="A222" s="20"/>
      <c r="B222" s="20"/>
      <c r="C222" s="20">
        <f ca="1"/>
        <v>0.99917823819179508</v>
      </c>
      <c r="D222" s="20">
        <f ca="1"/>
        <v>0.41193231195559898</v>
      </c>
      <c r="E222" s="20">
        <f ca="1"/>
        <v>5.6164615673410162E-2</v>
      </c>
      <c r="F222" s="20">
        <f ca="1"/>
        <v>-1.388543037852555</v>
      </c>
      <c r="G222" s="20">
        <f ca="1"/>
        <v>-1.1401749634788114</v>
      </c>
      <c r="H222" s="20">
        <f ca="1"/>
        <v>1.5034294803413459</v>
      </c>
      <c r="I222" s="164">
        <f t="shared" ca="1" si="52"/>
        <v>26.48614791287606</v>
      </c>
      <c r="J222" s="164">
        <f t="shared" ca="1" si="53"/>
        <v>19.245106521988788</v>
      </c>
      <c r="K222" s="164">
        <f t="shared" ca="1" si="54"/>
        <v>0.50827351161931367</v>
      </c>
      <c r="L222" s="164">
        <f t="shared" ca="1" si="55"/>
        <v>0.87426206274868112</v>
      </c>
      <c r="M222" s="20">
        <f t="shared" ca="1" si="56"/>
        <v>4.1106339969565093</v>
      </c>
      <c r="N222" s="20">
        <f t="shared" ca="1" si="57"/>
        <v>1.8921942688330875</v>
      </c>
      <c r="O222" s="20">
        <f t="shared" ca="1" si="48"/>
        <v>24384863.396208204</v>
      </c>
      <c r="P222" s="20">
        <f t="shared" ca="1" si="49"/>
        <v>47949829.291486837</v>
      </c>
      <c r="Q222" s="20">
        <f t="shared" ca="1" si="50"/>
        <v>709287.25588305003</v>
      </c>
      <c r="R222" s="20">
        <f t="shared" ca="1" si="51"/>
        <v>73043979.943578094</v>
      </c>
      <c r="AD222">
        <f t="shared" ca="1" si="58"/>
        <v>1.4286766778825386</v>
      </c>
      <c r="AE222">
        <f t="shared" ca="1" si="59"/>
        <v>1.454733732211003</v>
      </c>
      <c r="AF222">
        <f t="shared" ca="1" si="60"/>
        <v>-0.47024080346078567</v>
      </c>
      <c r="AG222">
        <f t="shared" ca="1" si="61"/>
        <v>-0.98062698750599542</v>
      </c>
      <c r="AH222">
        <f t="shared" ca="1" si="62"/>
        <v>-0.45485111449276694</v>
      </c>
      <c r="AI222">
        <f t="shared" ca="1" si="63"/>
        <v>0.14106559144077702</v>
      </c>
    </row>
    <row r="223" spans="1:35">
      <c r="A223" s="20"/>
      <c r="B223" s="20"/>
      <c r="C223" s="20">
        <f ca="1"/>
        <v>-0.1999827443321405</v>
      </c>
      <c r="D223" s="20">
        <f ca="1"/>
        <v>2.7047208129177518</v>
      </c>
      <c r="E223" s="20">
        <f ca="1"/>
        <v>0.2000311041340315</v>
      </c>
      <c r="F223" s="20">
        <f ca="1"/>
        <v>2.0929050969704828</v>
      </c>
      <c r="G223" s="20">
        <f ca="1"/>
        <v>-0.37195767781367184</v>
      </c>
      <c r="H223" s="20">
        <f ca="1"/>
        <v>0.49643760827162642</v>
      </c>
      <c r="I223" s="164">
        <f t="shared" ca="1" si="52"/>
        <v>31.046584700520462</v>
      </c>
      <c r="J223" s="164">
        <f t="shared" ca="1" si="53"/>
        <v>23.008526531935825</v>
      </c>
      <c r="K223" s="164">
        <f t="shared" ca="1" si="54"/>
        <v>0.72289707908037837</v>
      </c>
      <c r="L223" s="164">
        <f t="shared" ca="1" si="55"/>
        <v>1.6169321541472388</v>
      </c>
      <c r="M223" s="20">
        <f t="shared" ca="1" si="56"/>
        <v>5.0670533523161101</v>
      </c>
      <c r="N223" s="20">
        <f t="shared" ca="1" si="57"/>
        <v>2.3382102632194965</v>
      </c>
      <c r="O223" s="20">
        <f t="shared" ca="1" si="48"/>
        <v>28823684.891375802</v>
      </c>
      <c r="P223" s="20">
        <f t="shared" ca="1" si="49"/>
        <v>70793983.290398419</v>
      </c>
      <c r="Q223" s="20">
        <f t="shared" ca="1" si="50"/>
        <v>883990.03994524758</v>
      </c>
      <c r="R223" s="20">
        <f t="shared" ca="1" si="51"/>
        <v>100501658.22171947</v>
      </c>
      <c r="AD223">
        <f t="shared" ca="1" si="58"/>
        <v>2.5355788108059376</v>
      </c>
      <c r="AE223">
        <f t="shared" ca="1" si="59"/>
        <v>2.7176263529985989</v>
      </c>
      <c r="AF223">
        <f t="shared" ca="1" si="60"/>
        <v>1.4808825370943484</v>
      </c>
      <c r="AG223">
        <f t="shared" ca="1" si="61"/>
        <v>2.3951461552147211</v>
      </c>
      <c r="AH223">
        <f t="shared" ca="1" si="62"/>
        <v>0.60783705812901156</v>
      </c>
      <c r="AI223">
        <f t="shared" ca="1" si="63"/>
        <v>1.3465142249175581</v>
      </c>
    </row>
    <row r="224" spans="1:35">
      <c r="A224" s="20"/>
      <c r="B224" s="20"/>
      <c r="C224" s="20">
        <f ca="1"/>
        <v>0.84400617859550731</v>
      </c>
      <c r="D224" s="20">
        <f ca="1"/>
        <v>-0.9392173338925377</v>
      </c>
      <c r="E224" s="20">
        <f ca="1"/>
        <v>0.44954945606327784</v>
      </c>
      <c r="F224" s="20">
        <f ca="1"/>
        <v>-0.63115781203573307</v>
      </c>
      <c r="G224" s="20">
        <f ca="1"/>
        <v>-2.0163009738892481</v>
      </c>
      <c r="H224" s="20">
        <f ca="1"/>
        <v>-1.5954411676228004</v>
      </c>
      <c r="I224" s="164">
        <f t="shared" ca="1" si="52"/>
        <v>21.114527247740419</v>
      </c>
      <c r="J224" s="164">
        <f t="shared" ca="1" si="53"/>
        <v>14.239667517064824</v>
      </c>
      <c r="K224" s="164">
        <f t="shared" ca="1" si="54"/>
        <v>0.45682925217464021</v>
      </c>
      <c r="L224" s="164">
        <f t="shared" ca="1" si="55"/>
        <v>0.73535777974788574</v>
      </c>
      <c r="M224" s="20">
        <f t="shared" ca="1" si="56"/>
        <v>1.4941111761731127</v>
      </c>
      <c r="N224" s="20">
        <f t="shared" ca="1" si="57"/>
        <v>0.58189672116290425</v>
      </c>
      <c r="O224" s="20">
        <f t="shared" ca="1" si="48"/>
        <v>18851140.671253867</v>
      </c>
      <c r="P224" s="20">
        <f t="shared" ca="1" si="49"/>
        <v>39171281.265594646</v>
      </c>
      <c r="Q224" s="20">
        <f t="shared" ca="1" si="50"/>
        <v>80608.888196806802</v>
      </c>
      <c r="R224" s="20">
        <f t="shared" ca="1" si="51"/>
        <v>58103030.825045317</v>
      </c>
      <c r="AD224">
        <f t="shared" ca="1" si="58"/>
        <v>0.12488525430592658</v>
      </c>
      <c r="AE224">
        <f t="shared" ca="1" si="59"/>
        <v>-0.22494378621985756</v>
      </c>
      <c r="AF224">
        <f t="shared" ca="1" si="60"/>
        <v>-0.9379158893214532</v>
      </c>
      <c r="AG224">
        <f t="shared" ca="1" si="61"/>
        <v>-1.6120100920550651</v>
      </c>
      <c r="AH224">
        <f t="shared" ca="1" si="62"/>
        <v>-3.3620986931409851</v>
      </c>
      <c r="AI224">
        <f t="shared" ca="1" si="63"/>
        <v>-3.4002791319921508</v>
      </c>
    </row>
    <row r="225" spans="1:35">
      <c r="A225" s="20"/>
      <c r="B225" s="20"/>
      <c r="C225" s="20">
        <f ca="1"/>
        <v>1.0870683435807431</v>
      </c>
      <c r="D225" s="20">
        <f ca="1"/>
        <v>0.34661273247720054</v>
      </c>
      <c r="E225" s="20">
        <f ca="1"/>
        <v>0.10297137212750665</v>
      </c>
      <c r="F225" s="20">
        <f ca="1"/>
        <v>0.66076316850452133</v>
      </c>
      <c r="G225" s="20">
        <f ca="1"/>
        <v>-1.367345401986755</v>
      </c>
      <c r="H225" s="20">
        <f ca="1"/>
        <v>-0.96031005391786528</v>
      </c>
      <c r="I225" s="164">
        <f t="shared" ca="1" si="52"/>
        <v>27.065354755488247</v>
      </c>
      <c r="J225" s="164">
        <f t="shared" ca="1" si="53"/>
        <v>18.905124490095286</v>
      </c>
      <c r="K225" s="164">
        <f t="shared" ca="1" si="54"/>
        <v>0.5503668684688745</v>
      </c>
      <c r="L225" s="164">
        <f t="shared" ca="1" si="55"/>
        <v>1.0996709103451481</v>
      </c>
      <c r="M225" s="20">
        <f t="shared" ca="1" si="56"/>
        <v>2.6953742132237011</v>
      </c>
      <c r="N225" s="20">
        <f t="shared" ca="1" si="57"/>
        <v>1.2202042773806743</v>
      </c>
      <c r="O225" s="20">
        <f t="shared" ca="1" si="48"/>
        <v>24512433.6148961</v>
      </c>
      <c r="P225" s="20">
        <f t="shared" ca="1" si="49"/>
        <v>54080622.873827733</v>
      </c>
      <c r="Q225" s="20">
        <f t="shared" ca="1" si="50"/>
        <v>430699.86167759734</v>
      </c>
      <c r="R225" s="20">
        <f t="shared" ca="1" si="51"/>
        <v>79023756.350401431</v>
      </c>
      <c r="AD225">
        <f t="shared" ca="1" si="58"/>
        <v>1.5692608629825839</v>
      </c>
      <c r="AE225">
        <f t="shared" ca="1" si="59"/>
        <v>1.3406458020453975</v>
      </c>
      <c r="AF225">
        <f t="shared" ca="1" si="60"/>
        <v>-8.7573923010231813E-2</v>
      </c>
      <c r="AG225">
        <f t="shared" ca="1" si="61"/>
        <v>4.3958683387036346E-2</v>
      </c>
      <c r="AH225">
        <f t="shared" ca="1" si="62"/>
        <v>-2.0273619853069982</v>
      </c>
      <c r="AI225">
        <f t="shared" ca="1" si="63"/>
        <v>-1.6751235746468269</v>
      </c>
    </row>
    <row r="226" spans="1:35">
      <c r="A226" s="20"/>
      <c r="B226" s="20"/>
      <c r="C226" s="20">
        <f ca="1"/>
        <v>-0.35602943437563345</v>
      </c>
      <c r="D226" s="20">
        <f ca="1"/>
        <v>0.95821104575177618</v>
      </c>
      <c r="E226" s="20">
        <f ca="1"/>
        <v>-0.42311303003128925</v>
      </c>
      <c r="F226" s="20">
        <f ca="1"/>
        <v>-0.68074502729604769</v>
      </c>
      <c r="G226" s="20">
        <f ca="1"/>
        <v>-1.4291797687592933</v>
      </c>
      <c r="H226" s="20">
        <f ca="1"/>
        <v>-0.41365887282652625</v>
      </c>
      <c r="I226" s="164">
        <f t="shared" ca="1" si="52"/>
        <v>22.647862821141235</v>
      </c>
      <c r="J226" s="164">
        <f t="shared" ca="1" si="53"/>
        <v>16.67275672277124</v>
      </c>
      <c r="K226" s="164">
        <f t="shared" ca="1" si="54"/>
        <v>0.41428338593138492</v>
      </c>
      <c r="L226" s="164">
        <f t="shared" ca="1" si="55"/>
        <v>0.76567348909158572</v>
      </c>
      <c r="M226" s="20">
        <f t="shared" ca="1" si="56"/>
        <v>2.6077452098867244</v>
      </c>
      <c r="N226" s="20">
        <f t="shared" ca="1" si="57"/>
        <v>1.1528880503405916</v>
      </c>
      <c r="O226" s="20">
        <f t="shared" ca="1" si="48"/>
        <v>20966296.181084484</v>
      </c>
      <c r="P226" s="20">
        <f t="shared" ca="1" si="49"/>
        <v>41447157.067867137</v>
      </c>
      <c r="Q226" s="20">
        <f t="shared" ca="1" si="50"/>
        <v>370445.5274650387</v>
      </c>
      <c r="R226" s="20">
        <f t="shared" ca="1" si="51"/>
        <v>62783898.776416659</v>
      </c>
      <c r="AD226">
        <f t="shared" ca="1" si="58"/>
        <v>0.49705408280126989</v>
      </c>
      <c r="AE226">
        <f t="shared" ca="1" si="59"/>
        <v>0.59152910160108674</v>
      </c>
      <c r="AF226">
        <f t="shared" ca="1" si="60"/>
        <v>-1.3246964915328647</v>
      </c>
      <c r="AG226">
        <f t="shared" ca="1" si="61"/>
        <v>-1.4742114132200654</v>
      </c>
      <c r="AH226">
        <f t="shared" ca="1" si="62"/>
        <v>-2.1247275445703053</v>
      </c>
      <c r="AI226">
        <f t="shared" ca="1" si="63"/>
        <v>-1.8570593234038064</v>
      </c>
    </row>
    <row r="227" spans="1:35">
      <c r="A227" s="20"/>
      <c r="B227" s="20"/>
      <c r="C227" s="20">
        <f ca="1"/>
        <v>-0.81589975090916533</v>
      </c>
      <c r="D227" s="20">
        <f ca="1"/>
        <v>-0.37952840483487299</v>
      </c>
      <c r="E227" s="20">
        <f ca="1"/>
        <v>-0.34170179595090577</v>
      </c>
      <c r="F227" s="20">
        <f ca="1"/>
        <v>0.65797723851469914</v>
      </c>
      <c r="G227" s="20">
        <f ca="1"/>
        <v>-1.7885270641020843</v>
      </c>
      <c r="H227" s="20">
        <f ca="1"/>
        <v>-0.63872456923756682</v>
      </c>
      <c r="I227" s="164">
        <f t="shared" ca="1" si="52"/>
        <v>16.496412502644048</v>
      </c>
      <c r="J227" s="164">
        <f t="shared" ca="1" si="53"/>
        <v>11.663124305917432</v>
      </c>
      <c r="K227" s="164">
        <f t="shared" ca="1" si="54"/>
        <v>0.45454117459856069</v>
      </c>
      <c r="L227" s="164">
        <f t="shared" ca="1" si="55"/>
        <v>1.0007926396218056</v>
      </c>
      <c r="M227" s="20">
        <f t="shared" ca="1" si="56"/>
        <v>2.6109714969309028</v>
      </c>
      <c r="N227" s="20">
        <f t="shared" ca="1" si="57"/>
        <v>1.1109044172118903</v>
      </c>
      <c r="O227" s="20">
        <f t="shared" ca="1" si="48"/>
        <v>15014481.396217538</v>
      </c>
      <c r="P227" s="20">
        <f t="shared" ca="1" si="49"/>
        <v>41105499.021668382</v>
      </c>
      <c r="Q227" s="20">
        <f t="shared" ca="1" si="50"/>
        <v>298288.04558691767</v>
      </c>
      <c r="R227" s="20">
        <f t="shared" ca="1" si="51"/>
        <v>56418268.463472843</v>
      </c>
      <c r="AD227">
        <f t="shared" ca="1" si="58"/>
        <v>-0.99601638285338678</v>
      </c>
      <c r="AE227">
        <f t="shared" ca="1" si="59"/>
        <v>-1.0895556020411301</v>
      </c>
      <c r="AF227">
        <f t="shared" ca="1" si="60"/>
        <v>-0.95871659455853941</v>
      </c>
      <c r="AG227">
        <f t="shared" ca="1" si="61"/>
        <v>-0.4054880017190659</v>
      </c>
      <c r="AH227">
        <f t="shared" ca="1" si="62"/>
        <v>-2.1211427811878849</v>
      </c>
      <c r="AI227">
        <f t="shared" ca="1" si="63"/>
        <v>-1.9705286021300266</v>
      </c>
    </row>
    <row r="228" spans="1:35">
      <c r="A228" s="20"/>
      <c r="B228" s="20"/>
      <c r="C228" s="20">
        <f ca="1"/>
        <v>0.97420010857162265</v>
      </c>
      <c r="D228" s="20">
        <f ca="1"/>
        <v>-0.49931921059692275</v>
      </c>
      <c r="E228" s="20">
        <f ca="1"/>
        <v>0.38033052843009302</v>
      </c>
      <c r="F228" s="20">
        <f ca="1"/>
        <v>-1.3588507099936489</v>
      </c>
      <c r="G228" s="20">
        <f ca="1"/>
        <v>-8.1094770076904937E-2</v>
      </c>
      <c r="H228" s="20">
        <f ca="1"/>
        <v>-0.26103338463830134</v>
      </c>
      <c r="I228" s="164">
        <f t="shared" ca="1" si="52"/>
        <v>22.417064756510307</v>
      </c>
      <c r="J228" s="164">
        <f t="shared" ca="1" si="53"/>
        <v>15.879998357412621</v>
      </c>
      <c r="K228" s="164">
        <f t="shared" ca="1" si="54"/>
        <v>0.52738079282701111</v>
      </c>
      <c r="L228" s="164">
        <f t="shared" ca="1" si="55"/>
        <v>0.82050590032747084</v>
      </c>
      <c r="M228" s="20">
        <f t="shared" ca="1" si="56"/>
        <v>3.946776449453818</v>
      </c>
      <c r="N228" s="20">
        <f t="shared" ca="1" si="57"/>
        <v>1.5530321557582771</v>
      </c>
      <c r="O228" s="20">
        <f t="shared" ca="1" si="48"/>
        <v>20420469.361446112</v>
      </c>
      <c r="P228" s="20">
        <f t="shared" ca="1" si="49"/>
        <v>42567872.748555183</v>
      </c>
      <c r="Q228" s="20">
        <f t="shared" ca="1" si="50"/>
        <v>239831.45686163157</v>
      </c>
      <c r="R228" s="20">
        <f t="shared" ca="1" si="51"/>
        <v>63228173.566862926</v>
      </c>
      <c r="AD228">
        <f t="shared" ca="1" si="58"/>
        <v>0.44103513507531661</v>
      </c>
      <c r="AE228">
        <f t="shared" ca="1" si="59"/>
        <v>0.32550280450087965</v>
      </c>
      <c r="AF228">
        <f t="shared" ca="1" si="60"/>
        <v>-0.29653824702717235</v>
      </c>
      <c r="AG228">
        <f t="shared" ca="1" si="61"/>
        <v>-1.2249731803296784</v>
      </c>
      <c r="AH228">
        <f t="shared" ca="1" si="62"/>
        <v>-0.63691505616242416</v>
      </c>
      <c r="AI228">
        <f t="shared" ca="1" si="63"/>
        <v>-0.77558876822087264</v>
      </c>
    </row>
    <row r="229" spans="1:35">
      <c r="A229" s="20"/>
      <c r="B229" s="20"/>
      <c r="C229" s="20">
        <f ca="1"/>
        <v>0.14092343579197686</v>
      </c>
      <c r="D229" s="20">
        <f ca="1"/>
        <v>0.26678963700100689</v>
      </c>
      <c r="E229" s="20">
        <f ca="1"/>
        <v>-1.9432550182193242</v>
      </c>
      <c r="F229" s="20">
        <f ca="1"/>
        <v>-1.4102860890288464</v>
      </c>
      <c r="G229" s="20">
        <f ca="1"/>
        <v>-1.449388344640403</v>
      </c>
      <c r="H229" s="20">
        <f ca="1"/>
        <v>9.6772514253128189E-2</v>
      </c>
      <c r="I229" s="164">
        <f t="shared" ca="1" si="52"/>
        <v>21.004974195451243</v>
      </c>
      <c r="J229" s="164">
        <f t="shared" ca="1" si="53"/>
        <v>15.538564222961279</v>
      </c>
      <c r="K229" s="164">
        <f t="shared" ca="1" si="54"/>
        <v>0.22079592867017206</v>
      </c>
      <c r="L229" s="164">
        <f t="shared" ca="1" si="55"/>
        <v>0.48487036051197152</v>
      </c>
      <c r="M229" s="20">
        <f t="shared" ca="1" si="56"/>
        <v>2.2676354824226901</v>
      </c>
      <c r="N229" s="20">
        <f t="shared" ca="1" si="57"/>
        <v>1.0707917500297301</v>
      </c>
      <c r="O229" s="20">
        <f t="shared" ca="1" si="48"/>
        <v>19485376.014694754</v>
      </c>
      <c r="P229" s="20">
        <f t="shared" ca="1" si="49"/>
        <v>32890976.048222288</v>
      </c>
      <c r="Q229" s="20">
        <f t="shared" ca="1" si="50"/>
        <v>436305.90805553098</v>
      </c>
      <c r="R229" s="20">
        <f t="shared" ca="1" si="51"/>
        <v>52812657.970972568</v>
      </c>
      <c r="AD229">
        <f t="shared" ca="1" si="58"/>
        <v>9.8294707633796455E-2</v>
      </c>
      <c r="AE229">
        <f t="shared" ca="1" si="59"/>
        <v>0.2109275915977443</v>
      </c>
      <c r="AF229">
        <f t="shared" ca="1" si="60"/>
        <v>-3.0836733757257089</v>
      </c>
      <c r="AG229">
        <f t="shared" ca="1" si="61"/>
        <v>-2.75058927040013</v>
      </c>
      <c r="AH229">
        <f t="shared" ca="1" si="62"/>
        <v>-2.5026272417525659</v>
      </c>
      <c r="AI229">
        <f t="shared" ca="1" si="63"/>
        <v>-2.0789412161358647</v>
      </c>
    </row>
    <row r="230" spans="1:35">
      <c r="A230" s="20"/>
      <c r="B230" s="20"/>
      <c r="C230" s="20">
        <f ca="1"/>
        <v>2.1316335260270045</v>
      </c>
      <c r="D230" s="20">
        <f ca="1"/>
        <v>1.9519123904694131</v>
      </c>
      <c r="E230" s="20">
        <f ca="1"/>
        <v>0.63997294231227653</v>
      </c>
      <c r="F230" s="20">
        <f ca="1"/>
        <v>0.20961334361101727</v>
      </c>
      <c r="G230" s="20">
        <f ca="1"/>
        <v>-0.96165010789637717</v>
      </c>
      <c r="H230" s="20">
        <f ca="1"/>
        <v>2.1066550127745609</v>
      </c>
      <c r="I230" s="164">
        <f t="shared" ca="1" si="52"/>
        <v>37.932056024093441</v>
      </c>
      <c r="J230" s="164">
        <f t="shared" ca="1" si="53"/>
        <v>27.436753425293759</v>
      </c>
      <c r="K230" s="164">
        <f t="shared" ca="1" si="54"/>
        <v>0.71947823072485551</v>
      </c>
      <c r="L230" s="164">
        <f t="shared" ca="1" si="55"/>
        <v>1.3967956671195325</v>
      </c>
      <c r="M230" s="20">
        <f t="shared" ca="1" si="56"/>
        <v>5.1498105167807315</v>
      </c>
      <c r="N230" s="20">
        <f t="shared" ca="1" si="57"/>
        <v>2.536690173486444</v>
      </c>
      <c r="O230" s="20">
        <f t="shared" ca="1" si="48"/>
        <v>34856884.171027467</v>
      </c>
      <c r="P230" s="20">
        <f t="shared" ca="1" si="49"/>
        <v>72236708.473285928</v>
      </c>
      <c r="Q230" s="20">
        <f t="shared" ca="1" si="50"/>
        <v>1166564.8946793189</v>
      </c>
      <c r="R230" s="20">
        <f t="shared" ca="1" si="51"/>
        <v>108260157.53899272</v>
      </c>
      <c r="AD230">
        <f t="shared" ca="1" si="58"/>
        <v>4.2068097145857859</v>
      </c>
      <c r="AE230">
        <f t="shared" ca="1" si="59"/>
        <v>4.2036085319777712</v>
      </c>
      <c r="AF230">
        <f t="shared" ca="1" si="60"/>
        <v>1.4498020974986856</v>
      </c>
      <c r="AG230">
        <f t="shared" ca="1" si="61"/>
        <v>1.394525759634238</v>
      </c>
      <c r="AH230">
        <f t="shared" ca="1" si="62"/>
        <v>0.69978946308970236</v>
      </c>
      <c r="AI230">
        <f t="shared" ca="1" si="63"/>
        <v>1.8829464148282267</v>
      </c>
    </row>
    <row r="231" spans="1:35">
      <c r="A231" s="20"/>
      <c r="B231" s="20"/>
      <c r="C231" s="20">
        <f ca="1"/>
        <v>-5.5152124206662552E-2</v>
      </c>
      <c r="D231" s="20">
        <f ca="1"/>
        <v>-0.3271508740569839</v>
      </c>
      <c r="E231" s="20">
        <f ca="1"/>
        <v>1.9908959035750462</v>
      </c>
      <c r="F231" s="20">
        <f ca="1"/>
        <v>-0.62455450842121962</v>
      </c>
      <c r="G231" s="20">
        <f ca="1"/>
        <v>-0.61240505909241172</v>
      </c>
      <c r="H231" s="20">
        <f ca="1"/>
        <v>0.26738327707887699</v>
      </c>
      <c r="I231" s="164">
        <f t="shared" ca="1" si="52"/>
        <v>20.440146857629415</v>
      </c>
      <c r="J231" s="164">
        <f t="shared" ca="1" si="53"/>
        <v>14.458329326072796</v>
      </c>
      <c r="K231" s="164">
        <f t="shared" ca="1" si="54"/>
        <v>0.72391482711066257</v>
      </c>
      <c r="L231" s="164">
        <f t="shared" ca="1" si="55"/>
        <v>1.1498955456762554</v>
      </c>
      <c r="M231" s="20">
        <f t="shared" ca="1" si="56"/>
        <v>4.6395393791771946</v>
      </c>
      <c r="N231" s="20">
        <f t="shared" ca="1" si="57"/>
        <v>1.8362588222242502</v>
      </c>
      <c r="O231" s="20">
        <f t="shared" ca="1" si="48"/>
        <v>18608121.902101964</v>
      </c>
      <c r="P231" s="20">
        <f t="shared" ca="1" si="49"/>
        <v>48711442.814063162</v>
      </c>
      <c r="Q231" s="20">
        <f t="shared" ca="1" si="50"/>
        <v>299736.47802593047</v>
      </c>
      <c r="R231" s="20">
        <f t="shared" ca="1" si="51"/>
        <v>67619301.194191054</v>
      </c>
      <c r="AD231">
        <f t="shared" ca="1" si="58"/>
        <v>-3.8799306400628057E-2</v>
      </c>
      <c r="AE231">
        <f t="shared" ca="1" si="59"/>
        <v>-0.15156734024402824</v>
      </c>
      <c r="AF231">
        <f t="shared" ca="1" si="60"/>
        <v>1.4901347919151138</v>
      </c>
      <c r="AG231">
        <f t="shared" ca="1" si="61"/>
        <v>0.27225248034661531</v>
      </c>
      <c r="AH231">
        <f t="shared" ca="1" si="62"/>
        <v>0.13282153241910555</v>
      </c>
      <c r="AI231">
        <f t="shared" ca="1" si="63"/>
        <v>-1.0111291285810231E-2</v>
      </c>
    </row>
    <row r="232" spans="1:35">
      <c r="A232" s="20"/>
      <c r="B232" s="20"/>
      <c r="C232" s="20">
        <f ca="1"/>
        <v>0.66241817779913592</v>
      </c>
      <c r="D232" s="20">
        <f ca="1"/>
        <v>-0.6064327870193067</v>
      </c>
      <c r="E232" s="20">
        <f ca="1"/>
        <v>-0.23602292868125729</v>
      </c>
      <c r="F232" s="20">
        <f ca="1"/>
        <v>-1.4547426319962646</v>
      </c>
      <c r="G232" s="20">
        <f ca="1"/>
        <v>-1.2139767127809142</v>
      </c>
      <c r="H232" s="20">
        <f ca="1"/>
        <v>-2.0061587646767269</v>
      </c>
      <c r="I232" s="164">
        <f t="shared" ca="1" si="52"/>
        <v>20.422183684099704</v>
      </c>
      <c r="J232" s="164">
        <f t="shared" ca="1" si="53"/>
        <v>14.175391580955981</v>
      </c>
      <c r="K232" s="164">
        <f t="shared" ca="1" si="54"/>
        <v>0.35637830289106537</v>
      </c>
      <c r="L232" s="164">
        <f t="shared" ca="1" si="55"/>
        <v>0.49523210372515991</v>
      </c>
      <c r="M232" s="20">
        <f t="shared" ca="1" si="56"/>
        <v>1.4835307541702925</v>
      </c>
      <c r="N232" s="20">
        <f t="shared" ca="1" si="57"/>
        <v>0.49106684281756663</v>
      </c>
      <c r="O232" s="20">
        <f t="shared" ca="1" si="48"/>
        <v>18447661.973719917</v>
      </c>
      <c r="P232" s="20">
        <f t="shared" ca="1" si="49"/>
        <v>32565103.106164373</v>
      </c>
      <c r="Q232" s="20">
        <f t="shared" ca="1" si="50"/>
        <v>-65009.850641236721</v>
      </c>
      <c r="R232" s="20">
        <f t="shared" ca="1" si="51"/>
        <v>50947755.229243055</v>
      </c>
      <c r="AD232">
        <f t="shared" ca="1" si="58"/>
        <v>-4.3159299975800119E-2</v>
      </c>
      <c r="AE232">
        <f t="shared" ca="1" si="59"/>
        <v>-0.2465128922966503</v>
      </c>
      <c r="AF232">
        <f t="shared" ca="1" si="60"/>
        <v>-1.8511063373539516</v>
      </c>
      <c r="AG232">
        <f t="shared" ca="1" si="61"/>
        <v>-2.7034904376129099</v>
      </c>
      <c r="AH232">
        <f t="shared" ca="1" si="62"/>
        <v>-3.3738547175885634</v>
      </c>
      <c r="AI232">
        <f t="shared" ca="1" si="63"/>
        <v>-3.6457652896822523</v>
      </c>
    </row>
    <row r="233" spans="1:35">
      <c r="A233" s="20"/>
      <c r="B233" s="20"/>
      <c r="C233" s="20">
        <f ca="1"/>
        <v>-4.3245210054278269E-2</v>
      </c>
      <c r="D233" s="20">
        <f ca="1"/>
        <v>-0.95535554940956224</v>
      </c>
      <c r="E233" s="20">
        <f ca="1"/>
        <v>-1.9587025996463447</v>
      </c>
      <c r="F233" s="20">
        <f ca="1"/>
        <v>1.4043552818725022</v>
      </c>
      <c r="G233" s="20">
        <f ca="1"/>
        <v>2.949137897805575E-2</v>
      </c>
      <c r="H233" s="20">
        <f ca="1"/>
        <v>-1.2882026473418768</v>
      </c>
      <c r="I233" s="164">
        <f t="shared" ca="1" si="52"/>
        <v>15.969967333424362</v>
      </c>
      <c r="J233" s="164">
        <f t="shared" ca="1" si="53"/>
        <v>11.184333767322713</v>
      </c>
      <c r="K233" s="164">
        <f t="shared" ca="1" si="54"/>
        <v>0.37626964282124253</v>
      </c>
      <c r="L233" s="164">
        <f t="shared" ca="1" si="55"/>
        <v>1.0606251684326198</v>
      </c>
      <c r="M233" s="20">
        <f t="shared" ca="1" si="56"/>
        <v>3.4281040108393905</v>
      </c>
      <c r="N233" s="20">
        <f t="shared" ca="1" si="57"/>
        <v>1.3626108681966955</v>
      </c>
      <c r="O233" s="20">
        <f t="shared" ca="1" si="48"/>
        <v>14478424.376489891</v>
      </c>
      <c r="P233" s="20">
        <f t="shared" ca="1" si="49"/>
        <v>42054585.278026976</v>
      </c>
      <c r="Q233" s="20">
        <f t="shared" ca="1" si="50"/>
        <v>231164.4869750631</v>
      </c>
      <c r="R233" s="20">
        <f t="shared" ca="1" si="51"/>
        <v>56764174.141491935</v>
      </c>
      <c r="AD233">
        <f t="shared" ca="1" si="58"/>
        <v>-1.1237943365474852</v>
      </c>
      <c r="AE233">
        <f t="shared" ca="1" si="59"/>
        <v>-1.2502235680125127</v>
      </c>
      <c r="AF233">
        <f t="shared" ca="1" si="60"/>
        <v>-1.6702759743523412</v>
      </c>
      <c r="AG233">
        <f t="shared" ca="1" si="61"/>
        <v>-0.13352196166991021</v>
      </c>
      <c r="AH233">
        <f t="shared" ca="1" si="62"/>
        <v>-1.21321776573401</v>
      </c>
      <c r="AI233">
        <f t="shared" ca="1" si="63"/>
        <v>-1.2902408967656878</v>
      </c>
    </row>
    <row r="234" spans="1:35">
      <c r="A234" s="20"/>
      <c r="B234" s="20"/>
      <c r="C234" s="20">
        <f ca="1"/>
        <v>-0.74597046605060613</v>
      </c>
      <c r="D234" s="20">
        <f ca="1"/>
        <v>0.44853080942240031</v>
      </c>
      <c r="E234" s="20">
        <f ca="1"/>
        <v>-4.4703545874272561E-2</v>
      </c>
      <c r="F234" s="20">
        <f ca="1"/>
        <v>-1.5513182039552641E-2</v>
      </c>
      <c r="G234" s="20">
        <f ca="1"/>
        <v>1.0383757205354986</v>
      </c>
      <c r="H234" s="20">
        <f ca="1"/>
        <v>0.95343772897832346</v>
      </c>
      <c r="I234" s="164">
        <f t="shared" ca="1" si="52"/>
        <v>18.924333074168079</v>
      </c>
      <c r="J234" s="164">
        <f t="shared" ca="1" si="53"/>
        <v>14.359702362212351</v>
      </c>
      <c r="K234" s="164">
        <f t="shared" ca="1" si="54"/>
        <v>0.61305171394298663</v>
      </c>
      <c r="L234" s="164">
        <f t="shared" ca="1" si="55"/>
        <v>1.2226275162610969</v>
      </c>
      <c r="M234" s="20">
        <f t="shared" ca="1" si="56"/>
        <v>6.1696965927658125</v>
      </c>
      <c r="N234" s="20">
        <f t="shared" ca="1" si="57"/>
        <v>2.4964953303919559</v>
      </c>
      <c r="O234" s="20">
        <f t="shared" ca="1" si="48"/>
        <v>17747197.156981409</v>
      </c>
      <c r="P234" s="20">
        <f t="shared" ca="1" si="49"/>
        <v>48991743.854863688</v>
      </c>
      <c r="Q234" s="20">
        <f t="shared" ca="1" si="50"/>
        <v>490019.90195455216</v>
      </c>
      <c r="R234" s="20">
        <f t="shared" ca="1" si="51"/>
        <v>67228960.913799644</v>
      </c>
      <c r="AD234">
        <f t="shared" ca="1" si="58"/>
        <v>-0.40671527326017565</v>
      </c>
      <c r="AE234">
        <f t="shared" ca="1" si="59"/>
        <v>-0.18466363684149267</v>
      </c>
      <c r="AF234">
        <f t="shared" ca="1" si="60"/>
        <v>0.48228830857260557</v>
      </c>
      <c r="AG234">
        <f t="shared" ca="1" si="61"/>
        <v>0.60285234664134946</v>
      </c>
      <c r="AH234">
        <f t="shared" ca="1" si="62"/>
        <v>1.8329962141842369</v>
      </c>
      <c r="AI234">
        <f t="shared" ca="1" si="63"/>
        <v>1.7743117037620428</v>
      </c>
    </row>
    <row r="235" spans="1:35">
      <c r="A235" s="20"/>
      <c r="B235" s="20"/>
      <c r="C235" s="20">
        <f ca="1"/>
        <v>1.2570100422177675</v>
      </c>
      <c r="D235" s="20">
        <f ca="1"/>
        <v>0.12989171629008914</v>
      </c>
      <c r="E235" s="20">
        <f ca="1"/>
        <v>-0.58628418569531993</v>
      </c>
      <c r="F235" s="20">
        <f ca="1"/>
        <v>0.27670005932096109</v>
      </c>
      <c r="G235" s="20">
        <f ca="1"/>
        <v>-0.52102066729372298</v>
      </c>
      <c r="H235" s="20">
        <f ca="1"/>
        <v>-1.2278123469333291</v>
      </c>
      <c r="I235" s="164">
        <f t="shared" ca="1" si="52"/>
        <v>25.973927827078128</v>
      </c>
      <c r="J235" s="164">
        <f t="shared" ca="1" si="53"/>
        <v>18.246637869314767</v>
      </c>
      <c r="K235" s="164">
        <f t="shared" ca="1" si="54"/>
        <v>0.47907258218047699</v>
      </c>
      <c r="L235" s="164">
        <f t="shared" ca="1" si="55"/>
        <v>0.97303093186058953</v>
      </c>
      <c r="M235" s="20">
        <f t="shared" ca="1" si="56"/>
        <v>2.9381099761336325</v>
      </c>
      <c r="N235" s="20">
        <f t="shared" ca="1" si="57"/>
        <v>1.2462683150021734</v>
      </c>
      <c r="O235" s="20">
        <f t="shared" ca="1" si="48"/>
        <v>23579265.966086958</v>
      </c>
      <c r="P235" s="20">
        <f t="shared" ca="1" si="49"/>
        <v>49872344.441532344</v>
      </c>
      <c r="Q235" s="20">
        <f t="shared" ca="1" si="50"/>
        <v>329282.80687746766</v>
      </c>
      <c r="R235" s="20">
        <f t="shared" ca="1" si="51"/>
        <v>73780893.214496762</v>
      </c>
      <c r="AD235">
        <f t="shared" ca="1" si="58"/>
        <v>1.3043514143393515</v>
      </c>
      <c r="AE235">
        <f t="shared" ca="1" si="59"/>
        <v>1.1196771373539494</v>
      </c>
      <c r="AF235">
        <f t="shared" ca="1" si="60"/>
        <v>-0.73570379835930066</v>
      </c>
      <c r="AG235">
        <f t="shared" ca="1" si="61"/>
        <v>-0.53167758245186625</v>
      </c>
      <c r="AH235">
        <f t="shared" ca="1" si="62"/>
        <v>-1.7576555820737412</v>
      </c>
      <c r="AI235">
        <f t="shared" ca="1" si="63"/>
        <v>-1.6046802297238558</v>
      </c>
    </row>
    <row r="236" spans="1:35">
      <c r="A236" s="20"/>
      <c r="B236" s="20"/>
      <c r="C236" s="20">
        <f ca="1"/>
        <v>0.77437706894304015</v>
      </c>
      <c r="D236" s="20">
        <f ca="1"/>
        <v>-1.2990858847087507</v>
      </c>
      <c r="E236" s="20">
        <f ca="1"/>
        <v>-1.0118764333599302</v>
      </c>
      <c r="F236" s="20">
        <f ca="1"/>
        <v>-0.42326614941249052</v>
      </c>
      <c r="G236" s="20">
        <f ca="1"/>
        <v>0.19002503685174379</v>
      </c>
      <c r="H236" s="20">
        <f ca="1"/>
        <v>0.2877249340252353</v>
      </c>
      <c r="I236" s="164">
        <f t="shared" ca="1" si="52"/>
        <v>18.154678795397174</v>
      </c>
      <c r="J236" s="164">
        <f t="shared" ca="1" si="53"/>
        <v>12.808425828918047</v>
      </c>
      <c r="K236" s="164">
        <f t="shared" ca="1" si="54"/>
        <v>0.43912963062297078</v>
      </c>
      <c r="L236" s="164">
        <f t="shared" ca="1" si="55"/>
        <v>0.9261828368710463</v>
      </c>
      <c r="M236" s="20">
        <f t="shared" ca="1" si="56"/>
        <v>4.4539264774220078</v>
      </c>
      <c r="N236" s="20">
        <f t="shared" ca="1" si="57"/>
        <v>1.8127234743398337</v>
      </c>
      <c r="O236" s="20">
        <f t="shared" ca="1" si="48"/>
        <v>16509525.987485455</v>
      </c>
      <c r="P236" s="20">
        <f t="shared" ca="1" si="49"/>
        <v>40920986.103185296</v>
      </c>
      <c r="Q236" s="20">
        <f t="shared" ca="1" si="50"/>
        <v>371256.78504432074</v>
      </c>
      <c r="R236" s="20">
        <f t="shared" ca="1" si="51"/>
        <v>57801768.875715069</v>
      </c>
      <c r="AD236">
        <f t="shared" ca="1" si="58"/>
        <v>-0.59352456422398669</v>
      </c>
      <c r="AE236">
        <f t="shared" ca="1" si="59"/>
        <v>-0.70522623190669587</v>
      </c>
      <c r="AF236">
        <f t="shared" ca="1" si="60"/>
        <v>-1.0988215397911751</v>
      </c>
      <c r="AG236">
        <f t="shared" ca="1" si="61"/>
        <v>-0.74462346876797192</v>
      </c>
      <c r="AH236">
        <f t="shared" ca="1" si="62"/>
        <v>-7.3415025086657149E-2</v>
      </c>
      <c r="AI236">
        <f t="shared" ca="1" si="63"/>
        <v>-7.3720339622071529E-2</v>
      </c>
    </row>
    <row r="237" spans="1:35">
      <c r="A237" s="20"/>
      <c r="B237" s="20"/>
      <c r="C237" s="20">
        <f ca="1"/>
        <v>0.9133470719387311</v>
      </c>
      <c r="D237" s="20">
        <f ca="1"/>
        <v>0.6215690384544178</v>
      </c>
      <c r="E237" s="20">
        <f ca="1"/>
        <v>8.2921850927485177E-2</v>
      </c>
      <c r="F237" s="20">
        <f ca="1"/>
        <v>1.0098294741031695</v>
      </c>
      <c r="G237" s="20">
        <f ca="1"/>
        <v>7.0367035730255378E-2</v>
      </c>
      <c r="H237" s="20">
        <f ca="1"/>
        <v>1.5754406167316855</v>
      </c>
      <c r="I237" s="164">
        <f t="shared" ca="1" si="52"/>
        <v>27.430612926506107</v>
      </c>
      <c r="J237" s="164">
        <f t="shared" ca="1" si="53"/>
        <v>19.846044500213839</v>
      </c>
      <c r="K237" s="164">
        <f t="shared" ca="1" si="54"/>
        <v>0.69260325862342165</v>
      </c>
      <c r="L237" s="164">
        <f t="shared" ca="1" si="55"/>
        <v>1.4914977815409567</v>
      </c>
      <c r="M237" s="20">
        <f t="shared" ca="1" si="56"/>
        <v>5.9062500740491224</v>
      </c>
      <c r="N237" s="20">
        <f t="shared" ca="1" si="57"/>
        <v>2.6407616793986204</v>
      </c>
      <c r="O237" s="20">
        <f t="shared" ca="1" si="48"/>
        <v>25208972.722659811</v>
      </c>
      <c r="P237" s="20">
        <f t="shared" ca="1" si="49"/>
        <v>64097980.790685408</v>
      </c>
      <c r="Q237" s="20">
        <f t="shared" ca="1" si="50"/>
        <v>888737.93612568616</v>
      </c>
      <c r="R237" s="20">
        <f t="shared" ca="1" si="51"/>
        <v>90195691.449470893</v>
      </c>
      <c r="AD237">
        <f t="shared" ca="1" si="58"/>
        <v>1.6579157588607056</v>
      </c>
      <c r="AE237">
        <f t="shared" ca="1" si="59"/>
        <v>1.6563907718838384</v>
      </c>
      <c r="AF237">
        <f t="shared" ca="1" si="60"/>
        <v>1.2054841693038321</v>
      </c>
      <c r="AG237">
        <f t="shared" ca="1" si="61"/>
        <v>1.824989916095257</v>
      </c>
      <c r="AH237">
        <f t="shared" ca="1" si="62"/>
        <v>1.5402778600545806</v>
      </c>
      <c r="AI237">
        <f t="shared" ca="1" si="63"/>
        <v>2.164220755131407</v>
      </c>
    </row>
    <row r="238" spans="1:35">
      <c r="A238" s="20"/>
      <c r="B238" s="20"/>
      <c r="C238" s="20">
        <f ca="1"/>
        <v>0.12731939630849326</v>
      </c>
      <c r="D238" s="20">
        <f ca="1"/>
        <v>-0.96228641541615378</v>
      </c>
      <c r="E238" s="20">
        <f ca="1"/>
        <v>-2.0994358739919234</v>
      </c>
      <c r="F238" s="20">
        <f ca="1"/>
        <v>-0.87192182805733087</v>
      </c>
      <c r="G238" s="20">
        <f ca="1"/>
        <v>1.2231700838124049</v>
      </c>
      <c r="H238" s="20">
        <f ca="1"/>
        <v>0.63992221008422734</v>
      </c>
      <c r="I238" s="164">
        <f t="shared" ca="1" si="52"/>
        <v>15.527592621887907</v>
      </c>
      <c r="J238" s="164">
        <f t="shared" ca="1" si="53"/>
        <v>11.636753336246157</v>
      </c>
      <c r="K238" s="164">
        <f t="shared" ca="1" si="54"/>
        <v>0.33731188179134153</v>
      </c>
      <c r="L238" s="164">
        <f t="shared" ca="1" si="55"/>
        <v>0.79649750785651552</v>
      </c>
      <c r="M238" s="20">
        <f t="shared" ca="1" si="56"/>
        <v>5.2167000158348351</v>
      </c>
      <c r="N238" s="20">
        <f t="shared" ca="1" si="57"/>
        <v>2.0823381251042075</v>
      </c>
      <c r="O238" s="20">
        <f t="shared" ca="1" si="48"/>
        <v>14483780.947364362</v>
      </c>
      <c r="P238" s="20">
        <f t="shared" ca="1" si="49"/>
        <v>35106353.084307782</v>
      </c>
      <c r="Q238" s="20">
        <f t="shared" ca="1" si="50"/>
        <v>366565.48148782348</v>
      </c>
      <c r="R238" s="20">
        <f t="shared" ca="1" si="51"/>
        <v>49956699.513159968</v>
      </c>
      <c r="AD238">
        <f t="shared" ca="1" si="58"/>
        <v>-1.2311668393475959</v>
      </c>
      <c r="AE238">
        <f t="shared" ca="1" si="59"/>
        <v>-1.0984049207227662</v>
      </c>
      <c r="AF238">
        <f t="shared" ca="1" si="60"/>
        <v>-2.0244374382605317</v>
      </c>
      <c r="AG238">
        <f t="shared" ca="1" si="61"/>
        <v>-1.3341022370158386</v>
      </c>
      <c r="AH238">
        <f t="shared" ca="1" si="62"/>
        <v>0.7741111287053728</v>
      </c>
      <c r="AI238">
        <f t="shared" ca="1" si="63"/>
        <v>0.65496790568704732</v>
      </c>
    </row>
    <row r="239" spans="1:35">
      <c r="A239" s="20"/>
      <c r="B239" s="20"/>
      <c r="C239" s="20">
        <f ca="1"/>
        <v>0.79003052708792654</v>
      </c>
      <c r="D239" s="20">
        <f ca="1"/>
        <v>6.7888742408662633E-2</v>
      </c>
      <c r="E239" s="20">
        <f ca="1"/>
        <v>0.781203744938475</v>
      </c>
      <c r="F239" s="20">
        <f ca="1"/>
        <v>1.5740015248575221</v>
      </c>
      <c r="G239" s="20">
        <f ca="1"/>
        <v>0.75256790805119755</v>
      </c>
      <c r="H239" s="20">
        <f ca="1"/>
        <v>1.0729928503239239</v>
      </c>
      <c r="I239" s="164">
        <f t="shared" ca="1" si="52"/>
        <v>25.14890832011649</v>
      </c>
      <c r="J239" s="164">
        <f t="shared" ca="1" si="53"/>
        <v>17.906114520319971</v>
      </c>
      <c r="K239" s="164">
        <f t="shared" ca="1" si="54"/>
        <v>0.80476594351772113</v>
      </c>
      <c r="L239" s="164">
        <f t="shared" ca="1" si="55"/>
        <v>1.6844330479342013</v>
      </c>
      <c r="M239" s="20">
        <f t="shared" ca="1" si="56"/>
        <v>6.56676782000015</v>
      </c>
      <c r="N239" s="20">
        <f t="shared" ca="1" si="57"/>
        <v>2.7821084757089758</v>
      </c>
      <c r="O239" s="20">
        <f t="shared" ca="1" si="48"/>
        <v>22957722.755005352</v>
      </c>
      <c r="P239" s="20">
        <f t="shared" ca="1" si="49"/>
        <v>66575904.671029709</v>
      </c>
      <c r="Q239" s="20">
        <f t="shared" ca="1" si="50"/>
        <v>730571.15638889931</v>
      </c>
      <c r="R239" s="20">
        <f t="shared" ca="1" si="51"/>
        <v>90264198.582423955</v>
      </c>
      <c r="AD239">
        <f t="shared" ca="1" si="58"/>
        <v>1.1041039611933225</v>
      </c>
      <c r="AE239">
        <f t="shared" ca="1" si="59"/>
        <v>1.0054075571543526</v>
      </c>
      <c r="AF239">
        <f t="shared" ca="1" si="60"/>
        <v>2.2251449410701913</v>
      </c>
      <c r="AG239">
        <f t="shared" ca="1" si="61"/>
        <v>2.7019683997009141</v>
      </c>
      <c r="AH239">
        <f t="shared" ca="1" si="62"/>
        <v>2.2741864666668334</v>
      </c>
      <c r="AI239">
        <f t="shared" ca="1" si="63"/>
        <v>2.5462391235377724</v>
      </c>
    </row>
    <row r="240" spans="1:35">
      <c r="A240" s="20"/>
      <c r="B240" s="20"/>
      <c r="C240" s="20">
        <f ca="1"/>
        <v>1.7122287036358246</v>
      </c>
      <c r="D240" s="20">
        <f ca="1"/>
        <v>-0.48241995544499056</v>
      </c>
      <c r="E240" s="20">
        <f ca="1"/>
        <v>0.1485763928536579</v>
      </c>
      <c r="F240" s="20">
        <f ca="1"/>
        <v>0.37266204110846834</v>
      </c>
      <c r="G240" s="20">
        <f ca="1"/>
        <v>-0.39937683330902018</v>
      </c>
      <c r="H240" s="20">
        <f ca="1"/>
        <v>-0.5915069668751457</v>
      </c>
      <c r="I240" s="164">
        <f t="shared" ca="1" si="52"/>
        <v>26.153618856056859</v>
      </c>
      <c r="J240" s="164">
        <f t="shared" ca="1" si="53"/>
        <v>18.047626397155014</v>
      </c>
      <c r="K240" s="164">
        <f t="shared" ca="1" si="54"/>
        <v>0.58814251990350064</v>
      </c>
      <c r="L240" s="164">
        <f t="shared" ca="1" si="55"/>
        <v>1.1422799801444505</v>
      </c>
      <c r="M240" s="20">
        <f t="shared" ca="1" si="56"/>
        <v>3.7497044633877654</v>
      </c>
      <c r="N240" s="20">
        <f t="shared" ca="1" si="57"/>
        <v>1.585650870685541</v>
      </c>
      <c r="O240" s="20">
        <f t="shared" ca="1" si="48"/>
        <v>23568963.049954031</v>
      </c>
      <c r="P240" s="20">
        <f t="shared" ca="1" si="49"/>
        <v>54221184.136305496</v>
      </c>
      <c r="Q240" s="20">
        <f t="shared" ca="1" si="50"/>
        <v>412131.9632881562</v>
      </c>
      <c r="R240" s="20">
        <f t="shared" ca="1" si="51"/>
        <v>78202279.149547681</v>
      </c>
      <c r="AD240">
        <f t="shared" ca="1" si="58"/>
        <v>1.3479657417613733</v>
      </c>
      <c r="AE240">
        <f t="shared" ca="1" si="59"/>
        <v>1.0528947641459772</v>
      </c>
      <c r="AF240">
        <f t="shared" ca="1" si="60"/>
        <v>0.2558410900318232</v>
      </c>
      <c r="AG240">
        <f t="shared" ca="1" si="61"/>
        <v>0.23763627338386595</v>
      </c>
      <c r="AH240">
        <f t="shared" ca="1" si="62"/>
        <v>-0.85588392956914894</v>
      </c>
      <c r="AI240">
        <f t="shared" ca="1" si="63"/>
        <v>-0.68743007922826793</v>
      </c>
    </row>
    <row r="241" spans="1:35">
      <c r="A241" s="20"/>
      <c r="B241" s="20"/>
      <c r="C241" s="20">
        <f ca="1"/>
        <v>-7.7096422787189742E-2</v>
      </c>
      <c r="D241" s="20">
        <f ca="1"/>
        <v>0.3878853400412825</v>
      </c>
      <c r="E241" s="20">
        <f ca="1"/>
        <v>-1.1499019185114427</v>
      </c>
      <c r="F241" s="20">
        <f ca="1"/>
        <v>0.88177658229145328</v>
      </c>
      <c r="G241" s="20">
        <f ca="1"/>
        <v>0.27236330642139162</v>
      </c>
      <c r="H241" s="20">
        <f ca="1"/>
        <v>0.10654519871226119</v>
      </c>
      <c r="I241" s="164">
        <f t="shared" ca="1" si="52"/>
        <v>21.283028773942974</v>
      </c>
      <c r="J241" s="164">
        <f t="shared" ca="1" si="53"/>
        <v>15.639007983012263</v>
      </c>
      <c r="K241" s="164">
        <f t="shared" ca="1" si="54"/>
        <v>0.49841912901604751</v>
      </c>
      <c r="L241" s="164">
        <f t="shared" ca="1" si="55"/>
        <v>1.1874242102174879</v>
      </c>
      <c r="M241" s="20">
        <f t="shared" ca="1" si="56"/>
        <v>4.7071839294886573</v>
      </c>
      <c r="N241" s="20">
        <f t="shared" ca="1" si="57"/>
        <v>1.9971037427010598</v>
      </c>
      <c r="O241" s="20">
        <f t="shared" ca="1" si="48"/>
        <v>19687215.931197736</v>
      </c>
      <c r="P241" s="20">
        <f t="shared" ca="1" si="49"/>
        <v>50476511.930257119</v>
      </c>
      <c r="Q241" s="20">
        <f t="shared" ca="1" si="50"/>
        <v>528384.39051126991</v>
      </c>
      <c r="R241" s="20">
        <f t="shared" ca="1" si="51"/>
        <v>70692112.251966134</v>
      </c>
      <c r="AD241">
        <f t="shared" ca="1" si="58"/>
        <v>0.16578368299586732</v>
      </c>
      <c r="AE241">
        <f t="shared" ca="1" si="59"/>
        <v>0.24463355134639664</v>
      </c>
      <c r="AF241">
        <f t="shared" ca="1" si="60"/>
        <v>-0.55982609985411402</v>
      </c>
      <c r="AG241">
        <f t="shared" ca="1" si="61"/>
        <v>0.44283731917039904</v>
      </c>
      <c r="AH241">
        <f t="shared" ca="1" si="62"/>
        <v>0.2079821438762865</v>
      </c>
      <c r="AI241">
        <f t="shared" ca="1" si="63"/>
        <v>0.42460471000286393</v>
      </c>
    </row>
    <row r="242" spans="1:35">
      <c r="A242" s="20"/>
      <c r="B242" s="20"/>
      <c r="C242" s="20">
        <f ca="1"/>
        <v>-0.57103115846319041</v>
      </c>
      <c r="D242" s="20">
        <f ca="1"/>
        <v>-8.9520211547204909E-2</v>
      </c>
      <c r="E242" s="20">
        <f ca="1"/>
        <v>0.50195710982735753</v>
      </c>
      <c r="F242" s="20">
        <f ca="1"/>
        <v>0.32534120107943443</v>
      </c>
      <c r="G242" s="20">
        <f ca="1"/>
        <v>1.1713311144655456</v>
      </c>
      <c r="H242" s="20">
        <f ca="1"/>
        <v>-0.97074322695035409</v>
      </c>
      <c r="I242" s="164">
        <f t="shared" ca="1" si="52"/>
        <v>17.677099227521076</v>
      </c>
      <c r="J242" s="164">
        <f t="shared" ca="1" si="53"/>
        <v>12.84597344259387</v>
      </c>
      <c r="K242" s="164">
        <f t="shared" ca="1" si="54"/>
        <v>0.64110312086450516</v>
      </c>
      <c r="L242" s="164">
        <f t="shared" ca="1" si="55"/>
        <v>1.1951253880883703</v>
      </c>
      <c r="M242" s="20">
        <f t="shared" ca="1" si="56"/>
        <v>5.1766427072831123</v>
      </c>
      <c r="N242" s="20">
        <f t="shared" ca="1" si="57"/>
        <v>1.9082442220701419</v>
      </c>
      <c r="O242" s="20">
        <f t="shared" ca="1" si="48"/>
        <v>16274872.347428847</v>
      </c>
      <c r="P242" s="20">
        <f t="shared" ca="1" si="49"/>
        <v>47070478.954020858</v>
      </c>
      <c r="Q242" s="20">
        <f t="shared" ca="1" si="50"/>
        <v>99273.380054374997</v>
      </c>
      <c r="R242" s="20">
        <f t="shared" ca="1" si="51"/>
        <v>63444624.681504078</v>
      </c>
      <c r="AD242">
        <f t="shared" ca="1" si="58"/>
        <v>-0.70944193506770004</v>
      </c>
      <c r="AE242">
        <f t="shared" ca="1" si="59"/>
        <v>-0.69262636154568158</v>
      </c>
      <c r="AF242">
        <f t="shared" ca="1" si="60"/>
        <v>0.73730109876822814</v>
      </c>
      <c r="AG242">
        <f t="shared" ca="1" si="61"/>
        <v>0.47784267312895601</v>
      </c>
      <c r="AH242">
        <f t="shared" ca="1" si="62"/>
        <v>0.72960300809234702</v>
      </c>
      <c r="AI242">
        <f t="shared" ca="1" si="63"/>
        <v>0.18444384343281561</v>
      </c>
    </row>
    <row r="243" spans="1:35">
      <c r="A243" s="20"/>
      <c r="B243" s="20"/>
      <c r="C243" s="20">
        <f ca="1"/>
        <v>1.4445419359518288</v>
      </c>
      <c r="D243" s="20">
        <f ca="1"/>
        <v>1.8071421779799274E-2</v>
      </c>
      <c r="E243" s="20">
        <f ca="1"/>
        <v>-2.2032421156577323E-3</v>
      </c>
      <c r="F243" s="20">
        <f ca="1"/>
        <v>2.3091385854658659</v>
      </c>
      <c r="G243" s="20">
        <f ca="1"/>
        <v>-0.36888223887610133</v>
      </c>
      <c r="H243" s="20">
        <f ca="1"/>
        <v>-1.019890934797629</v>
      </c>
      <c r="I243" s="164">
        <f t="shared" ca="1" si="52"/>
        <v>27.510407051514136</v>
      </c>
      <c r="J243" s="164">
        <f t="shared" ca="1" si="53"/>
        <v>18.9325553472334</v>
      </c>
      <c r="K243" s="164">
        <f t="shared" ca="1" si="54"/>
        <v>0.66854502624701861</v>
      </c>
      <c r="L243" s="164">
        <f t="shared" ca="1" si="55"/>
        <v>1.5156502103722722</v>
      </c>
      <c r="M243" s="20">
        <f t="shared" ca="1" si="56"/>
        <v>3.9456359205508114</v>
      </c>
      <c r="N243" s="20">
        <f t="shared" ca="1" si="57"/>
        <v>1.7223925905917625</v>
      </c>
      <c r="O243" s="20">
        <f t="shared" ca="1" si="48"/>
        <v>24764392.343568105</v>
      </c>
      <c r="P243" s="20">
        <f t="shared" ca="1" si="49"/>
        <v>64772574.247581184</v>
      </c>
      <c r="Q243" s="20">
        <f t="shared" ca="1" si="50"/>
        <v>523818.12796544924</v>
      </c>
      <c r="R243" s="20">
        <f t="shared" ca="1" si="51"/>
        <v>90060784.719114736</v>
      </c>
      <c r="AD243">
        <f t="shared" ca="1" si="58"/>
        <v>1.6772832649306149</v>
      </c>
      <c r="AE243">
        <f t="shared" ca="1" si="59"/>
        <v>1.3498507876622148</v>
      </c>
      <c r="AF243">
        <f t="shared" ca="1" si="60"/>
        <v>0.98677296588198682</v>
      </c>
      <c r="AG243">
        <f t="shared" ca="1" si="61"/>
        <v>1.9347736835103277</v>
      </c>
      <c r="AH243">
        <f t="shared" ca="1" si="62"/>
        <v>-0.63818231049909802</v>
      </c>
      <c r="AI243">
        <f t="shared" ca="1" si="63"/>
        <v>-0.3178578632655068</v>
      </c>
    </row>
    <row r="244" spans="1:35">
      <c r="A244" s="20"/>
      <c r="B244" s="20"/>
      <c r="C244" s="20">
        <f ca="1"/>
        <v>0.79668411229497949</v>
      </c>
      <c r="D244" s="20">
        <f ca="1"/>
        <v>-4.4992549985567253E-2</v>
      </c>
      <c r="E244" s="20">
        <f ca="1"/>
        <v>1.0029701373059843</v>
      </c>
      <c r="F244" s="20">
        <f ca="1"/>
        <v>0.41392802985093569</v>
      </c>
      <c r="G244" s="20">
        <f ca="1"/>
        <v>0.27822200798974772</v>
      </c>
      <c r="H244" s="20">
        <f ca="1"/>
        <v>1.0575680316279221</v>
      </c>
      <c r="I244" s="164">
        <f t="shared" ca="1" si="52"/>
        <v>24.609111607686096</v>
      </c>
      <c r="J244" s="164">
        <f t="shared" ca="1" si="53"/>
        <v>17.546889561817764</v>
      </c>
      <c r="K244" s="164">
        <f t="shared" ca="1" si="54"/>
        <v>0.7455377947258589</v>
      </c>
      <c r="L244" s="164">
        <f t="shared" ca="1" si="55"/>
        <v>1.4198516534020931</v>
      </c>
      <c r="M244" s="20">
        <f t="shared" ca="1" si="56"/>
        <v>5.8898680459168169</v>
      </c>
      <c r="N244" s="20">
        <f t="shared" ca="1" si="57"/>
        <v>2.4807639039140299</v>
      </c>
      <c r="O244" s="20">
        <f t="shared" ca="1" si="48"/>
        <v>22478305.963655476</v>
      </c>
      <c r="P244" s="20">
        <f t="shared" ca="1" si="49"/>
        <v>59519346.920634165</v>
      </c>
      <c r="Q244" s="20">
        <f t="shared" ca="1" si="50"/>
        <v>630881.51969450468</v>
      </c>
      <c r="R244" s="20">
        <f t="shared" ca="1" si="51"/>
        <v>82628534.403984144</v>
      </c>
      <c r="AD244">
        <f t="shared" ca="1" si="58"/>
        <v>0.97308534167138161</v>
      </c>
      <c r="AE244">
        <f t="shared" ca="1" si="59"/>
        <v>0.88486226906636434</v>
      </c>
      <c r="AF244">
        <f t="shared" ca="1" si="60"/>
        <v>1.6867072247805348</v>
      </c>
      <c r="AG244">
        <f t="shared" ca="1" si="61"/>
        <v>1.4993256972822406</v>
      </c>
      <c r="AH244">
        <f t="shared" ca="1" si="62"/>
        <v>1.5220756065742411</v>
      </c>
      <c r="AI244">
        <f t="shared" ca="1" si="63"/>
        <v>1.7317943349027829</v>
      </c>
    </row>
    <row r="245" spans="1:35">
      <c r="A245" s="20"/>
      <c r="B245" s="20"/>
      <c r="C245" s="20">
        <f ca="1"/>
        <v>1.0838392525118614</v>
      </c>
      <c r="D245" s="20">
        <f ca="1"/>
        <v>-0.12416122264031888</v>
      </c>
      <c r="E245" s="20">
        <f ca="1"/>
        <v>0.37353267326294814</v>
      </c>
      <c r="F245" s="20">
        <f ca="1"/>
        <v>-1.1892366167536625</v>
      </c>
      <c r="G245" s="20">
        <f ca="1"/>
        <v>-0.33270999815574853</v>
      </c>
      <c r="H245" s="20">
        <f ca="1"/>
        <v>-0.60505079444188692</v>
      </c>
      <c r="I245" s="164">
        <f t="shared" ca="1" si="52"/>
        <v>24.358341668357699</v>
      </c>
      <c r="J245" s="164">
        <f t="shared" ca="1" si="53"/>
        <v>17.250241565486249</v>
      </c>
      <c r="K245" s="164">
        <f t="shared" ca="1" si="54"/>
        <v>0.52274992257872688</v>
      </c>
      <c r="L245" s="164">
        <f t="shared" ca="1" si="55"/>
        <v>0.8167318986901706</v>
      </c>
      <c r="M245" s="20">
        <f t="shared" ca="1" si="56"/>
        <v>3.4895350575087538</v>
      </c>
      <c r="N245" s="20">
        <f t="shared" ca="1" si="57"/>
        <v>1.3916508605334585</v>
      </c>
      <c r="O245" s="20">
        <f t="shared" ca="1" si="48"/>
        <v>22186387.13819579</v>
      </c>
      <c r="P245" s="20">
        <f t="shared" ca="1" si="49"/>
        <v>44410698.155974284</v>
      </c>
      <c r="Q245" s="20">
        <f t="shared" ca="1" si="50"/>
        <v>243041.88820129677</v>
      </c>
      <c r="R245" s="20">
        <f t="shared" ca="1" si="51"/>
        <v>66840127.18237137</v>
      </c>
      <c r="AD245">
        <f t="shared" ca="1" si="58"/>
        <v>0.91221885154313087</v>
      </c>
      <c r="AE245">
        <f t="shared" ca="1" si="59"/>
        <v>0.78531596157256689</v>
      </c>
      <c r="AF245">
        <f t="shared" ca="1" si="60"/>
        <v>-0.33863706746611943</v>
      </c>
      <c r="AG245">
        <f t="shared" ca="1" si="61"/>
        <v>-1.2421277332264977</v>
      </c>
      <c r="AH245">
        <f t="shared" ca="1" si="62"/>
        <v>-1.1449610472124951</v>
      </c>
      <c r="AI245">
        <f t="shared" ca="1" si="63"/>
        <v>-1.2117544309906525</v>
      </c>
    </row>
    <row r="246" spans="1:35">
      <c r="A246" s="20"/>
      <c r="B246" s="20"/>
      <c r="C246" s="20">
        <f ca="1"/>
        <v>1.7327798304291844</v>
      </c>
      <c r="D246" s="20">
        <f ca="1"/>
        <v>-0.97480406725152535</v>
      </c>
      <c r="E246" s="20">
        <f ca="1"/>
        <v>-0.13631693108414616</v>
      </c>
      <c r="F246" s="20">
        <f ca="1"/>
        <v>-0.97763014024428363</v>
      </c>
      <c r="G246" s="20">
        <f ca="1"/>
        <v>0.54218415838887546</v>
      </c>
      <c r="H246" s="20">
        <f ca="1"/>
        <v>4.7026070494303428E-2</v>
      </c>
      <c r="I246" s="164">
        <f t="shared" ca="1" si="52"/>
        <v>23.423759436074548</v>
      </c>
      <c r="J246" s="164">
        <f t="shared" ca="1" si="53"/>
        <v>16.399338377849414</v>
      </c>
      <c r="K246" s="164">
        <f t="shared" ca="1" si="54"/>
        <v>0.5312708093661882</v>
      </c>
      <c r="L246" s="164">
        <f t="shared" ca="1" si="55"/>
        <v>0.92724726691384141</v>
      </c>
      <c r="M246" s="20">
        <f t="shared" ca="1" si="56"/>
        <v>4.6228405404361155</v>
      </c>
      <c r="N246" s="20">
        <f t="shared" ca="1" si="57"/>
        <v>1.8565762564591954</v>
      </c>
      <c r="O246" s="20">
        <f t="shared" ca="1" si="48"/>
        <v>21234250.255742162</v>
      </c>
      <c r="P246" s="20">
        <f t="shared" ca="1" si="49"/>
        <v>46201431.460398972</v>
      </c>
      <c r="Q246" s="20">
        <f t="shared" ca="1" si="50"/>
        <v>343699.71398121992</v>
      </c>
      <c r="R246" s="20">
        <f t="shared" ca="1" si="51"/>
        <v>67779381.430122361</v>
      </c>
      <c r="AD246">
        <f t="shared" ca="1" si="58"/>
        <v>0.68537850390158894</v>
      </c>
      <c r="AE246">
        <f t="shared" ca="1" si="59"/>
        <v>0.49977797914409849</v>
      </c>
      <c r="AF246">
        <f t="shared" ca="1" si="60"/>
        <v>-0.26117446030738056</v>
      </c>
      <c r="AG246">
        <f t="shared" ca="1" si="61"/>
        <v>-0.73978515039163051</v>
      </c>
      <c r="AH246">
        <f t="shared" ca="1" si="62"/>
        <v>0.11426726715123978</v>
      </c>
      <c r="AI246">
        <f t="shared" ca="1" si="63"/>
        <v>4.4800693132960444E-2</v>
      </c>
    </row>
    <row r="247" spans="1:35">
      <c r="A247" s="20"/>
      <c r="B247" s="20"/>
      <c r="C247" s="20">
        <f ca="1"/>
        <v>-0.66084906439861979</v>
      </c>
      <c r="D247" s="20">
        <f ca="1"/>
        <v>-1.2561341739825596</v>
      </c>
      <c r="E247" s="20">
        <f ca="1"/>
        <v>8.9826181431250776E-2</v>
      </c>
      <c r="F247" s="20">
        <f ca="1"/>
        <v>1.1704185557022928</v>
      </c>
      <c r="G247" s="20">
        <f ca="1"/>
        <v>9.3777073552821111E-2</v>
      </c>
      <c r="H247" s="20">
        <f ca="1"/>
        <v>-1.7381261867285993</v>
      </c>
      <c r="I247" s="164">
        <f t="shared" ca="1" si="52"/>
        <v>13.360591213854359</v>
      </c>
      <c r="J247" s="164">
        <f t="shared" ca="1" si="53"/>
        <v>9.0635491500765362</v>
      </c>
      <c r="K247" s="164">
        <f t="shared" ca="1" si="54"/>
        <v>0.56534436224142548</v>
      </c>
      <c r="L247" s="164">
        <f t="shared" ca="1" si="55"/>
        <v>1.1822509893037336</v>
      </c>
      <c r="M247" s="20">
        <f t="shared" ca="1" si="56"/>
        <v>3.8132592225685009</v>
      </c>
      <c r="N247" s="20">
        <f t="shared" ca="1" si="57"/>
        <v>1.3474795205796544</v>
      </c>
      <c r="O247" s="20">
        <f t="shared" ca="1" si="48"/>
        <v>11955995.21117161</v>
      </c>
      <c r="P247" s="20">
        <f t="shared" ca="1" si="49"/>
        <v>42448967.078151099</v>
      </c>
      <c r="Q247" s="20">
        <f t="shared" ca="1" si="50"/>
        <v>-24249.195806412714</v>
      </c>
      <c r="R247" s="20">
        <f t="shared" ca="1" si="51"/>
        <v>54380713.093516298</v>
      </c>
      <c r="AD247">
        <f t="shared" ca="1" si="58"/>
        <v>-1.7571380548897186</v>
      </c>
      <c r="AE247">
        <f t="shared" ca="1" si="59"/>
        <v>-1.9618962583635786</v>
      </c>
      <c r="AF247">
        <f t="shared" ca="1" si="60"/>
        <v>4.8585111285685822E-2</v>
      </c>
      <c r="AG247">
        <f t="shared" ca="1" si="61"/>
        <v>0.41932267865333472</v>
      </c>
      <c r="AH247">
        <f t="shared" ca="1" si="62"/>
        <v>-0.78526753047944275</v>
      </c>
      <c r="AI247">
        <f t="shared" ca="1" si="63"/>
        <v>-1.3311364308657996</v>
      </c>
    </row>
    <row r="248" spans="1:35">
      <c r="A248" s="20"/>
      <c r="B248" s="20"/>
      <c r="C248" s="20">
        <f ca="1"/>
        <v>0.81070567326740106</v>
      </c>
      <c r="D248" s="20">
        <f ca="1"/>
        <v>1.4799929984172766</v>
      </c>
      <c r="E248" s="20">
        <f ca="1"/>
        <v>-0.24246744603331424</v>
      </c>
      <c r="F248" s="20">
        <f ca="1"/>
        <v>-0.2450621386654388</v>
      </c>
      <c r="G248" s="20">
        <f ca="1"/>
        <v>0.87219856578779431</v>
      </c>
      <c r="H248" s="20">
        <f ca="1"/>
        <v>-1.8679517326085933</v>
      </c>
      <c r="I248" s="164">
        <f t="shared" ca="1" si="52"/>
        <v>28.432967063192265</v>
      </c>
      <c r="J248" s="164">
        <f t="shared" ca="1" si="53"/>
        <v>20.699314990787833</v>
      </c>
      <c r="K248" s="164">
        <f t="shared" ca="1" si="54"/>
        <v>0.53171770203733226</v>
      </c>
      <c r="L248" s="164">
        <f t="shared" ca="1" si="55"/>
        <v>0.93671571109685003</v>
      </c>
      <c r="M248" s="20">
        <f t="shared" ca="1" si="56"/>
        <v>3.6779462432678214</v>
      </c>
      <c r="N248" s="20">
        <f t="shared" ca="1" si="57"/>
        <v>1.4180889950243274</v>
      </c>
      <c r="O248" s="20">
        <f t="shared" ca="1" si="48"/>
        <v>26198512.389515698</v>
      </c>
      <c r="P248" s="20">
        <f t="shared" ca="1" si="49"/>
        <v>51429779.717983119</v>
      </c>
      <c r="Q248" s="20">
        <f t="shared" ca="1" si="50"/>
        <v>174705.57828629253</v>
      </c>
      <c r="R248" s="20">
        <f t="shared" ca="1" si="51"/>
        <v>77802997.685785115</v>
      </c>
      <c r="AD248">
        <f t="shared" ca="1" si="58"/>
        <v>1.9012055978622002</v>
      </c>
      <c r="AE248">
        <f t="shared" ca="1" si="59"/>
        <v>1.9427231512710852</v>
      </c>
      <c r="AF248">
        <f t="shared" ca="1" si="60"/>
        <v>-0.25711179966061615</v>
      </c>
      <c r="AG248">
        <f t="shared" ca="1" si="61"/>
        <v>-0.69674676774159106</v>
      </c>
      <c r="AH248">
        <f t="shared" ca="1" si="62"/>
        <v>-0.93561528525797599</v>
      </c>
      <c r="AI248">
        <f t="shared" ca="1" si="63"/>
        <v>-1.1403000134477641</v>
      </c>
    </row>
    <row r="249" spans="1:35">
      <c r="A249" s="20"/>
      <c r="B249" s="20"/>
      <c r="C249" s="20">
        <f ca="1"/>
        <v>-2.1904221001428997E-2</v>
      </c>
      <c r="D249" s="20">
        <f ca="1"/>
        <v>0.45094597395187824</v>
      </c>
      <c r="E249" s="20">
        <f ca="1"/>
        <v>-1.6080241016943999</v>
      </c>
      <c r="F249" s="20">
        <f ca="1"/>
        <v>-1.3174975571691332</v>
      </c>
      <c r="G249" s="20">
        <f ca="1"/>
        <v>-1.2660658030493075</v>
      </c>
      <c r="H249" s="20">
        <f ca="1"/>
        <v>1.3708223478407326</v>
      </c>
      <c r="I249" s="164">
        <f t="shared" ca="1" si="52"/>
        <v>21.449302906998362</v>
      </c>
      <c r="J249" s="164">
        <f t="shared" ca="1" si="53"/>
        <v>16.116722427638518</v>
      </c>
      <c r="K249" s="164">
        <f t="shared" ca="1" si="54"/>
        <v>0.30420805038448262</v>
      </c>
      <c r="L249" s="164">
        <f t="shared" ca="1" si="55"/>
        <v>0.66481842269657621</v>
      </c>
      <c r="M249" s="20">
        <f t="shared" ca="1" si="56"/>
        <v>3.4869597462938429</v>
      </c>
      <c r="N249" s="20">
        <f t="shared" ca="1" si="57"/>
        <v>1.6449966960784055</v>
      </c>
      <c r="O249" s="20">
        <f t="shared" ca="1" si="48"/>
        <v>20030632.500075132</v>
      </c>
      <c r="P249" s="20">
        <f t="shared" ca="1" si="49"/>
        <v>37767290.319431223</v>
      </c>
      <c r="Q249" s="20">
        <f t="shared" ca="1" si="50"/>
        <v>668376.09507304453</v>
      </c>
      <c r="R249" s="20">
        <f t="shared" ca="1" si="51"/>
        <v>58466298.914579399</v>
      </c>
      <c r="AD249">
        <f t="shared" ca="1" si="58"/>
        <v>0.20614148228115545</v>
      </c>
      <c r="AE249">
        <f t="shared" ca="1" si="59"/>
        <v>0.40494041195923408</v>
      </c>
      <c r="AF249">
        <f t="shared" ca="1" si="60"/>
        <v>-2.3253813601410673</v>
      </c>
      <c r="AG249">
        <f t="shared" ca="1" si="61"/>
        <v>-1.9326435331973812</v>
      </c>
      <c r="AH249">
        <f t="shared" ca="1" si="62"/>
        <v>-1.1478225041179519</v>
      </c>
      <c r="AI249">
        <f t="shared" ca="1" si="63"/>
        <v>-0.52703595654485014</v>
      </c>
    </row>
    <row r="250" spans="1:35">
      <c r="A250" s="20"/>
      <c r="B250" s="20"/>
      <c r="C250" s="20">
        <f ca="1"/>
        <v>0.76855080098732453</v>
      </c>
      <c r="D250" s="20">
        <f ca="1"/>
        <v>0.59591023504738239</v>
      </c>
      <c r="E250" s="20">
        <f ca="1"/>
        <v>-1.1462558663564713</v>
      </c>
      <c r="F250" s="20">
        <f ca="1"/>
        <v>0.59094538202458968</v>
      </c>
      <c r="G250" s="20">
        <f ca="1"/>
        <v>1.2452505312143909</v>
      </c>
      <c r="H250" s="20">
        <f ca="1"/>
        <v>0.65913741776412615</v>
      </c>
      <c r="I250" s="164">
        <f t="shared" ca="1" si="52"/>
        <v>25.133886912808386</v>
      </c>
      <c r="J250" s="164">
        <f t="shared" ca="1" si="53"/>
        <v>18.504412983779403</v>
      </c>
      <c r="K250" s="164">
        <f t="shared" ca="1" si="54"/>
        <v>0.55171837595422024</v>
      </c>
      <c r="L250" s="164">
        <f t="shared" ca="1" si="55"/>
        <v>1.2575735967768331</v>
      </c>
      <c r="M250" s="20">
        <f t="shared" ca="1" si="56"/>
        <v>5.8178035414614815</v>
      </c>
      <c r="N250" s="20">
        <f t="shared" ca="1" si="57"/>
        <v>2.4701731192288707</v>
      </c>
      <c r="O250" s="20">
        <f t="shared" ca="1" si="48"/>
        <v>23268763.994353887</v>
      </c>
      <c r="P250" s="20">
        <f t="shared" ca="1" si="49"/>
        <v>56044725.79161118</v>
      </c>
      <c r="Q250" s="20">
        <f t="shared" ca="1" si="50"/>
        <v>656218.57328793732</v>
      </c>
      <c r="R250" s="20">
        <f t="shared" ca="1" si="51"/>
        <v>79969708.359253004</v>
      </c>
      <c r="AD250">
        <f t="shared" ca="1" si="58"/>
        <v>1.1004579885457244</v>
      </c>
      <c r="AE250">
        <f t="shared" ca="1" si="59"/>
        <v>1.20617885361725</v>
      </c>
      <c r="AF250">
        <f t="shared" ca="1" si="60"/>
        <v>-7.5287491325271155E-2</v>
      </c>
      <c r="AG250">
        <f t="shared" ca="1" si="61"/>
        <v>0.76169816716742333</v>
      </c>
      <c r="AH250">
        <f t="shared" ca="1" si="62"/>
        <v>1.442003934957202</v>
      </c>
      <c r="AI250">
        <f t="shared" ca="1" si="63"/>
        <v>1.7031705925104617</v>
      </c>
    </row>
    <row r="251" spans="1:35">
      <c r="A251" s="20"/>
      <c r="B251" s="20"/>
      <c r="C251" s="20">
        <f ca="1"/>
        <v>-1.4079066156290378</v>
      </c>
      <c r="D251" s="20">
        <f ca="1"/>
        <v>9.7764838277193594E-2</v>
      </c>
      <c r="E251" s="20">
        <f ca="1"/>
        <v>3.6303683202653883E-2</v>
      </c>
      <c r="F251" s="20">
        <f ca="1"/>
        <v>-1.4868632001679534</v>
      </c>
      <c r="G251" s="20">
        <f ca="1"/>
        <v>0.4278594267363463</v>
      </c>
      <c r="H251" s="20">
        <f ca="1"/>
        <v>-0.17135064523936605</v>
      </c>
      <c r="I251" s="164">
        <f t="shared" ca="1" si="52"/>
        <v>14.360208484955558</v>
      </c>
      <c r="J251" s="164">
        <f t="shared" ca="1" si="53"/>
        <v>11.099796008853277</v>
      </c>
      <c r="K251" s="164">
        <f t="shared" ca="1" si="54"/>
        <v>0.47182132839149132</v>
      </c>
      <c r="L251" s="164">
        <f t="shared" ca="1" si="55"/>
        <v>0.75014483417608724</v>
      </c>
      <c r="M251" s="20">
        <f t="shared" ca="1" si="56"/>
        <v>4.5139957933379957</v>
      </c>
      <c r="N251" s="20">
        <f t="shared" ca="1" si="57"/>
        <v>1.6641200152739004</v>
      </c>
      <c r="O251" s="20">
        <f t="shared" ca="1" si="48"/>
        <v>13574915.296390967</v>
      </c>
      <c r="P251" s="20">
        <f t="shared" ca="1" si="49"/>
        <v>32800306.685990248</v>
      </c>
      <c r="Q251" s="20">
        <f t="shared" ca="1" si="50"/>
        <v>86786.643408378324</v>
      </c>
      <c r="R251" s="20">
        <f t="shared" ca="1" si="51"/>
        <v>46462008.625789598</v>
      </c>
      <c r="AD251">
        <f t="shared" ca="1" si="58"/>
        <v>-1.5145125036515639</v>
      </c>
      <c r="AE251">
        <f t="shared" ca="1" si="59"/>
        <v>-1.2785919433378266</v>
      </c>
      <c r="AF251">
        <f t="shared" ca="1" si="60"/>
        <v>-0.8016242873500794</v>
      </c>
      <c r="AG251">
        <f t="shared" ca="1" si="61"/>
        <v>-1.5447962082905131</v>
      </c>
      <c r="AH251">
        <f t="shared" ca="1" si="62"/>
        <v>-6.6713407355595555E-3</v>
      </c>
      <c r="AI251">
        <f t="shared" ca="1" si="63"/>
        <v>-0.47535131007053949</v>
      </c>
    </row>
    <row r="252" spans="1:35">
      <c r="A252" s="20"/>
      <c r="B252" s="20"/>
      <c r="C252" s="20">
        <f ca="1"/>
        <v>-0.8285481055086038</v>
      </c>
      <c r="D252" s="20">
        <f ca="1"/>
        <v>-0.48479302881244646</v>
      </c>
      <c r="E252" s="20">
        <f ca="1"/>
        <v>0.25897223020410709</v>
      </c>
      <c r="F252" s="20">
        <f ca="1"/>
        <v>-0.34190463533126697</v>
      </c>
      <c r="G252" s="20">
        <f ca="1"/>
        <v>-5.5195206610161876E-2</v>
      </c>
      <c r="H252" s="20">
        <f ca="1"/>
        <v>0.3821050933371698</v>
      </c>
      <c r="I252" s="164">
        <f t="shared" ca="1" si="52"/>
        <v>15.509403457328501</v>
      </c>
      <c r="J252" s="164">
        <f t="shared" ca="1" si="53"/>
        <v>11.39147209270069</v>
      </c>
      <c r="K252" s="164">
        <f t="shared" ca="1" si="54"/>
        <v>0.5590612979336842</v>
      </c>
      <c r="L252" s="164">
        <f t="shared" ca="1" si="55"/>
        <v>1.0496895084888471</v>
      </c>
      <c r="M252" s="20">
        <f t="shared" ca="1" si="56"/>
        <v>4.831086998020802</v>
      </c>
      <c r="N252" s="20">
        <f t="shared" ca="1" si="57"/>
        <v>1.9051286666250278</v>
      </c>
      <c r="O252" s="20">
        <f t="shared" ca="1" si="48"/>
        <v>14343281.400186317</v>
      </c>
      <c r="P252" s="20">
        <f t="shared" ca="1" si="49"/>
        <v>41325906.957900107</v>
      </c>
      <c r="Q252" s="20">
        <f t="shared" ca="1" si="50"/>
        <v>300505.9311533678</v>
      </c>
      <c r="R252" s="20">
        <f t="shared" ca="1" si="51"/>
        <v>55969694.289239787</v>
      </c>
      <c r="AD252">
        <f t="shared" ca="1" si="58"/>
        <v>-1.2355816851144419</v>
      </c>
      <c r="AE252">
        <f t="shared" ca="1" si="59"/>
        <v>-1.1807140628521173</v>
      </c>
      <c r="AF252">
        <f t="shared" ca="1" si="60"/>
        <v>-8.5336551483257972E-3</v>
      </c>
      <c r="AG252">
        <f t="shared" ca="1" si="61"/>
        <v>-0.18322950686887676</v>
      </c>
      <c r="AH252">
        <f t="shared" ca="1" si="62"/>
        <v>0.34565222002311408</v>
      </c>
      <c r="AI252">
        <f t="shared" ca="1" si="63"/>
        <v>0.17602342331088544</v>
      </c>
    </row>
    <row r="253" spans="1:35">
      <c r="A253" s="20"/>
      <c r="B253" s="20"/>
      <c r="C253" s="20">
        <f ca="1"/>
        <v>-1.3693626872213682E-2</v>
      </c>
      <c r="D253" s="20">
        <f ca="1"/>
        <v>0.85594688081975778</v>
      </c>
      <c r="E253" s="20">
        <f ca="1"/>
        <v>-1.982866827135348</v>
      </c>
      <c r="F253" s="20">
        <f ca="1"/>
        <v>-0.33662614399027524</v>
      </c>
      <c r="G253" s="20">
        <f ca="1"/>
        <v>0.9841818399526302</v>
      </c>
      <c r="H253" s="20">
        <f ca="1"/>
        <v>0.79767424536719433</v>
      </c>
      <c r="I253" s="164">
        <f t="shared" ca="1" si="52"/>
        <v>22.112169597357664</v>
      </c>
      <c r="J253" s="164">
        <f t="shared" ca="1" si="53"/>
        <v>16.874007618597197</v>
      </c>
      <c r="K253" s="164">
        <f t="shared" ca="1" si="54"/>
        <v>0.39238672452704654</v>
      </c>
      <c r="L253" s="164">
        <f t="shared" ca="1" si="55"/>
        <v>0.94209238826426656</v>
      </c>
      <c r="M253" s="20">
        <f t="shared" ca="1" si="56"/>
        <v>5.2273118199783477</v>
      </c>
      <c r="N253" s="20">
        <f t="shared" ca="1" si="57"/>
        <v>2.2246381470844554</v>
      </c>
      <c r="O253" s="20">
        <f t="shared" ca="1" si="48"/>
        <v>20787949.79306617</v>
      </c>
      <c r="P253" s="20">
        <f t="shared" ca="1" si="49"/>
        <v>45259267.8582891</v>
      </c>
      <c r="Q253" s="20">
        <f t="shared" ca="1" si="50"/>
        <v>598264.47071618401</v>
      </c>
      <c r="R253" s="20">
        <f t="shared" ca="1" si="51"/>
        <v>66645482.122071452</v>
      </c>
      <c r="AD253">
        <f t="shared" ca="1" si="58"/>
        <v>0.36703145566933537</v>
      </c>
      <c r="AE253">
        <f t="shared" ca="1" si="59"/>
        <v>0.65906295926080483</v>
      </c>
      <c r="AF253">
        <f t="shared" ca="1" si="60"/>
        <v>-1.5237570497541228</v>
      </c>
      <c r="AG253">
        <f t="shared" ca="1" si="61"/>
        <v>-0.672307326071516</v>
      </c>
      <c r="AH253">
        <f t="shared" ca="1" si="62"/>
        <v>0.78590202219816485</v>
      </c>
      <c r="AI253">
        <f t="shared" ca="1" si="63"/>
        <v>1.0395625596877165</v>
      </c>
    </row>
    <row r="254" spans="1:35">
      <c r="A254" s="20"/>
      <c r="B254" s="20"/>
      <c r="C254" s="20">
        <f ca="1"/>
        <v>-2.0263597317846656E-3</v>
      </c>
      <c r="D254" s="20">
        <f ca="1"/>
        <v>1.8334848866384386</v>
      </c>
      <c r="E254" s="20">
        <f ca="1"/>
        <v>1.2551024461930851</v>
      </c>
      <c r="F254" s="20">
        <f ca="1"/>
        <v>1.0599037468362138</v>
      </c>
      <c r="G254" s="20">
        <f ca="1"/>
        <v>0.6418326496120591</v>
      </c>
      <c r="H254" s="20">
        <f ca="1"/>
        <v>1.7166363117589292</v>
      </c>
      <c r="I254" s="164">
        <f t="shared" ca="1" si="52"/>
        <v>28.691739041586395</v>
      </c>
      <c r="J254" s="164">
        <f t="shared" ca="1" si="53"/>
        <v>21.316221008738001</v>
      </c>
      <c r="K254" s="164">
        <f t="shared" ca="1" si="54"/>
        <v>0.84840892955811431</v>
      </c>
      <c r="L254" s="164">
        <f t="shared" ca="1" si="55"/>
        <v>1.6747887975333118</v>
      </c>
      <c r="M254" s="20">
        <f t="shared" ca="1" si="56"/>
        <v>6.932834363791013</v>
      </c>
      <c r="N254" s="20">
        <f t="shared" ca="1" si="57"/>
        <v>3.0059020835911774</v>
      </c>
      <c r="O254" s="20">
        <f t="shared" ca="1" si="48"/>
        <v>26665480.816236239</v>
      </c>
      <c r="P254" s="20">
        <f t="shared" ca="1" si="49"/>
        <v>69871146.814676911</v>
      </c>
      <c r="Q254" s="20">
        <f t="shared" ca="1" si="50"/>
        <v>886234.02607169328</v>
      </c>
      <c r="R254" s="20">
        <f t="shared" ca="1" si="51"/>
        <v>97422861.656984851</v>
      </c>
      <c r="AD254">
        <f t="shared" ca="1" si="58"/>
        <v>1.9640143304821347</v>
      </c>
      <c r="AE254">
        <f t="shared" ca="1" si="59"/>
        <v>2.1497385935362416</v>
      </c>
      <c r="AF254">
        <f t="shared" ca="1" si="60"/>
        <v>2.621899359619221</v>
      </c>
      <c r="AG254">
        <f t="shared" ca="1" si="61"/>
        <v>2.6581308978786891</v>
      </c>
      <c r="AH254">
        <f t="shared" ca="1" si="62"/>
        <v>2.6809270708789033</v>
      </c>
      <c r="AI254">
        <f t="shared" ca="1" si="63"/>
        <v>3.151086712408588</v>
      </c>
    </row>
    <row r="255" spans="1:35">
      <c r="A255" s="20"/>
      <c r="B255" s="20"/>
      <c r="C255" s="20">
        <f ca="1"/>
        <v>0.4745132974394915</v>
      </c>
      <c r="D255" s="20">
        <f ca="1"/>
        <v>0.16745314164665132</v>
      </c>
      <c r="E255" s="20">
        <f ca="1"/>
        <v>0.90442106446891701</v>
      </c>
      <c r="F255" s="20">
        <f ca="1"/>
        <v>-2.1665274675253463</v>
      </c>
      <c r="G255" s="20">
        <f ca="1"/>
        <v>-1.0126310977698976</v>
      </c>
      <c r="H255" s="20">
        <f ca="1"/>
        <v>-0.35634435686072252</v>
      </c>
      <c r="I255" s="164">
        <f t="shared" ca="1" si="52"/>
        <v>23.186031010665726</v>
      </c>
      <c r="J255" s="164">
        <f t="shared" ca="1" si="53"/>
        <v>16.673051325613418</v>
      </c>
      <c r="K255" s="164">
        <f t="shared" ca="1" si="54"/>
        <v>0.50121299326574076</v>
      </c>
      <c r="L255" s="164">
        <f t="shared" ca="1" si="55"/>
        <v>0.62693959548123002</v>
      </c>
      <c r="M255" s="20">
        <f t="shared" ca="1" si="56"/>
        <v>3.0017527059995834</v>
      </c>
      <c r="N255" s="20">
        <f t="shared" ca="1" si="57"/>
        <v>1.1864009285348232</v>
      </c>
      <c r="O255" s="20">
        <f t="shared" ca="1" si="48"/>
        <v>21253439.542055897</v>
      </c>
      <c r="P255" s="20">
        <f t="shared" ca="1" si="49"/>
        <v>38565930.041170277</v>
      </c>
      <c r="Q255" s="20">
        <f t="shared" ca="1" si="50"/>
        <v>191115.07059391902</v>
      </c>
      <c r="R255" s="20">
        <f t="shared" ca="1" si="51"/>
        <v>60010484.65382009</v>
      </c>
      <c r="AD255">
        <f t="shared" ca="1" si="58"/>
        <v>0.62767742977323404</v>
      </c>
      <c r="AE255">
        <f t="shared" ca="1" si="59"/>
        <v>0.59162796161524056</v>
      </c>
      <c r="AF255">
        <f t="shared" ca="1" si="60"/>
        <v>-0.53442733394781206</v>
      </c>
      <c r="AG255">
        <f t="shared" ca="1" si="61"/>
        <v>-2.1048200205398642</v>
      </c>
      <c r="AH255">
        <f t="shared" ca="1" si="62"/>
        <v>-1.6869414377782401</v>
      </c>
      <c r="AI255">
        <f t="shared" ca="1" si="63"/>
        <v>-1.7664839769329104</v>
      </c>
    </row>
    <row r="256" spans="1:35">
      <c r="A256" s="20"/>
      <c r="B256" s="20"/>
      <c r="C256" s="20">
        <f ca="1"/>
        <v>-0.92135542072458321</v>
      </c>
      <c r="D256" s="20">
        <f ca="1"/>
        <v>0.62680159560866966</v>
      </c>
      <c r="E256" s="20">
        <f ca="1"/>
        <v>-2.794979056673071E-2</v>
      </c>
      <c r="F256" s="20">
        <f ca="1"/>
        <v>0.42003380632280046</v>
      </c>
      <c r="G256" s="20">
        <f ca="1"/>
        <v>-0.24959583343547961</v>
      </c>
      <c r="H256" s="20">
        <f ca="1"/>
        <v>-0.4421875423598764</v>
      </c>
      <c r="I256" s="164">
        <f t="shared" ca="1" si="52"/>
        <v>19.295719790415703</v>
      </c>
      <c r="J256" s="164">
        <f t="shared" ca="1" si="53"/>
        <v>14.266467407642358</v>
      </c>
      <c r="K256" s="164">
        <f t="shared" ca="1" si="54"/>
        <v>0.54995023849299085</v>
      </c>
      <c r="L256" s="164">
        <f t="shared" ca="1" si="55"/>
        <v>1.1105721299900195</v>
      </c>
      <c r="M256" s="20">
        <f t="shared" ca="1" si="56"/>
        <v>4.1363095791504154</v>
      </c>
      <c r="N256" s="20">
        <f t="shared" ca="1" si="57"/>
        <v>1.6682364740924118</v>
      </c>
      <c r="O256" s="20">
        <f t="shared" ca="1" si="48"/>
        <v>17895525.756172433</v>
      </c>
      <c r="P256" s="20">
        <f t="shared" ca="1" si="49"/>
        <v>46601463.03502132</v>
      </c>
      <c r="Q256" s="20">
        <f t="shared" ca="1" si="50"/>
        <v>319312.49608837336</v>
      </c>
      <c r="R256" s="20">
        <f t="shared" ca="1" si="51"/>
        <v>64816301.287282124</v>
      </c>
      <c r="AD256">
        <f t="shared" ca="1" si="58"/>
        <v>-0.31657286640395588</v>
      </c>
      <c r="AE256">
        <f t="shared" ca="1" si="59"/>
        <v>-0.21595053434820191</v>
      </c>
      <c r="AF256">
        <f t="shared" ca="1" si="60"/>
        <v>-9.1361468245537938E-2</v>
      </c>
      <c r="AG256">
        <f t="shared" ca="1" si="61"/>
        <v>9.3509681772815822E-2</v>
      </c>
      <c r="AH256">
        <f t="shared" ca="1" si="62"/>
        <v>-0.42632268983287158</v>
      </c>
      <c r="AI256">
        <f t="shared" ca="1" si="63"/>
        <v>-0.4642257456961848</v>
      </c>
    </row>
    <row r="257" spans="1:35">
      <c r="A257" s="20"/>
      <c r="B257" s="20"/>
      <c r="C257" s="20">
        <f ca="1"/>
        <v>-0.51295218125165754</v>
      </c>
      <c r="D257" s="20">
        <f ca="1"/>
        <v>2.501141130795419</v>
      </c>
      <c r="E257" s="20">
        <f ca="1"/>
        <v>0.6159793614631397</v>
      </c>
      <c r="F257" s="20">
        <f ca="1"/>
        <v>-0.77075253230402663</v>
      </c>
      <c r="G257" s="20">
        <f ca="1"/>
        <v>-0.94723186316197405</v>
      </c>
      <c r="H257" s="20">
        <f ca="1"/>
        <v>-1.5087972022999725</v>
      </c>
      <c r="I257" s="164">
        <f t="shared" ca="1" si="52"/>
        <v>27.903440832256489</v>
      </c>
      <c r="J257" s="164">
        <f t="shared" ca="1" si="53"/>
        <v>20.747898523381863</v>
      </c>
      <c r="K257" s="164">
        <f t="shared" ca="1" si="54"/>
        <v>0.52645483213733602</v>
      </c>
      <c r="L257" s="164">
        <f t="shared" ca="1" si="55"/>
        <v>0.8091283203341848</v>
      </c>
      <c r="M257" s="20">
        <f t="shared" ca="1" si="56"/>
        <v>2.5007019980638998</v>
      </c>
      <c r="N257" s="20">
        <f t="shared" ca="1" si="57"/>
        <v>1.0273237262936852</v>
      </c>
      <c r="O257" s="20">
        <f t="shared" ca="1" si="48"/>
        <v>25942042.481484491</v>
      </c>
      <c r="P257" s="20">
        <f t="shared" ca="1" si="49"/>
        <v>47758476.77368328</v>
      </c>
      <c r="Q257" s="20">
        <f t="shared" ca="1" si="50"/>
        <v>224352.63599283728</v>
      </c>
      <c r="R257" s="20">
        <f t="shared" ca="1" si="51"/>
        <v>73924871.891160607</v>
      </c>
      <c r="AD257">
        <f t="shared" ca="1" si="58"/>
        <v>1.772679813654487</v>
      </c>
      <c r="AE257">
        <f t="shared" ca="1" si="59"/>
        <v>1.9590263501281413</v>
      </c>
      <c r="AF257">
        <f t="shared" ca="1" si="60"/>
        <v>-0.3049560714787643</v>
      </c>
      <c r="AG257">
        <f t="shared" ca="1" si="61"/>
        <v>-1.276689453026433</v>
      </c>
      <c r="AH257">
        <f t="shared" ca="1" si="62"/>
        <v>-2.2436644465956666</v>
      </c>
      <c r="AI257">
        <f t="shared" ca="1" si="63"/>
        <v>-2.1964223613684188</v>
      </c>
    </row>
    <row r="258" spans="1:35">
      <c r="A258" s="20"/>
      <c r="B258" s="20"/>
      <c r="C258" s="20">
        <f ca="1"/>
        <v>0.37762889663609922</v>
      </c>
      <c r="D258" s="20">
        <f ca="1"/>
        <v>-2.2078451746143242</v>
      </c>
      <c r="E258" s="20">
        <f ca="1"/>
        <v>0.74126972077176811</v>
      </c>
      <c r="F258" s="20">
        <f ca="1"/>
        <v>1.1720738716619206</v>
      </c>
      <c r="G258" s="20">
        <f ca="1"/>
        <v>0.13720410064392463</v>
      </c>
      <c r="H258" s="20">
        <f ca="1"/>
        <v>-1.5214747023380291</v>
      </c>
      <c r="I258" s="164">
        <f t="shared" ca="1" si="52"/>
        <v>14.54018839108555</v>
      </c>
      <c r="J258" s="164">
        <f t="shared" ca="1" si="53"/>
        <v>9.2651165918022684</v>
      </c>
      <c r="K258" s="164">
        <f t="shared" ca="1" si="54"/>
        <v>0.65139011566053351</v>
      </c>
      <c r="L258" s="164">
        <f t="shared" ca="1" si="55"/>
        <v>1.2885831566925061</v>
      </c>
      <c r="M258" s="20">
        <f t="shared" ca="1" si="56"/>
        <v>4.1633482444483718</v>
      </c>
      <c r="N258" s="20">
        <f t="shared" ca="1" si="57"/>
        <v>1.4849970192299216</v>
      </c>
      <c r="O258" s="20">
        <f t="shared" ca="1" si="48"/>
        <v>12692521.961699672</v>
      </c>
      <c r="P258" s="20">
        <f t="shared" ca="1" si="49"/>
        <v>46244859.584532455</v>
      </c>
      <c r="Q258" s="20">
        <f t="shared" ca="1" si="50"/>
        <v>-3363.1707072887366</v>
      </c>
      <c r="R258" s="20">
        <f t="shared" ca="1" si="51"/>
        <v>58934018.375524841</v>
      </c>
      <c r="AD258">
        <f t="shared" ca="1" si="58"/>
        <v>-1.470828060416129</v>
      </c>
      <c r="AE258">
        <f t="shared" ca="1" si="59"/>
        <v>-1.894256177247561</v>
      </c>
      <c r="AF258">
        <f t="shared" ca="1" si="60"/>
        <v>0.83081923327757723</v>
      </c>
      <c r="AG258">
        <f t="shared" ca="1" si="61"/>
        <v>0.902650712238664</v>
      </c>
      <c r="AH258">
        <f t="shared" ca="1" si="62"/>
        <v>-0.39627972839069747</v>
      </c>
      <c r="AI258">
        <f t="shared" ca="1" si="63"/>
        <v>-0.95946751559480659</v>
      </c>
    </row>
    <row r="259" spans="1:35">
      <c r="A259" s="20"/>
      <c r="B259" s="20"/>
      <c r="C259" s="20">
        <f ca="1"/>
        <v>-0.95609911067933029</v>
      </c>
      <c r="D259" s="20">
        <f ca="1"/>
        <v>0.80524529207214113</v>
      </c>
      <c r="E259" s="20">
        <f ca="1"/>
        <v>-0.94884375593684478</v>
      </c>
      <c r="F259" s="20">
        <f ca="1"/>
        <v>1.4383315887445238</v>
      </c>
      <c r="G259" s="20">
        <f ca="1"/>
        <v>-0.81653652113695363</v>
      </c>
      <c r="H259" s="20">
        <f ca="1"/>
        <v>-0.62400878739863996</v>
      </c>
      <c r="I259" s="164">
        <f t="shared" ca="1" si="52"/>
        <v>19.860795616902738</v>
      </c>
      <c r="J259" s="164">
        <f t="shared" ca="1" si="53"/>
        <v>14.612638445991383</v>
      </c>
      <c r="K259" s="164">
        <f t="shared" ca="1" si="54"/>
        <v>0.47922058939724521</v>
      </c>
      <c r="L259" s="164">
        <f t="shared" ca="1" si="55"/>
        <v>1.1810794704624714</v>
      </c>
      <c r="M259" s="20">
        <f t="shared" ca="1" si="56"/>
        <v>3.4751074317085293</v>
      </c>
      <c r="N259" s="20">
        <f t="shared" ca="1" si="57"/>
        <v>1.504633208375098</v>
      </c>
      <c r="O259" s="20">
        <f t="shared" ca="1" si="48"/>
        <v>18381461.815549232</v>
      </c>
      <c r="P259" s="20">
        <f t="shared" ca="1" si="49"/>
        <v>48901979.118523195</v>
      </c>
      <c r="Q259" s="20">
        <f t="shared" ca="1" si="50"/>
        <v>440657.64486636844</v>
      </c>
      <c r="R259" s="20">
        <f t="shared" ca="1" si="51"/>
        <v>67724098.578938797</v>
      </c>
      <c r="AD259">
        <f t="shared" ca="1" si="58"/>
        <v>-0.17941853958671422</v>
      </c>
      <c r="AE259">
        <f t="shared" ca="1" si="59"/>
        <v>-9.9785756378730717E-2</v>
      </c>
      <c r="AF259">
        <f t="shared" ca="1" si="60"/>
        <v>-0.73435827820686195</v>
      </c>
      <c r="AG259">
        <f t="shared" ca="1" si="61"/>
        <v>0.4139975930112334</v>
      </c>
      <c r="AH259">
        <f t="shared" ca="1" si="62"/>
        <v>-1.1609917425460781</v>
      </c>
      <c r="AI259">
        <f t="shared" ca="1" si="63"/>
        <v>-0.90639673412135691</v>
      </c>
    </row>
    <row r="260" spans="1:35">
      <c r="A260" s="20"/>
      <c r="B260" s="20"/>
      <c r="C260" s="20">
        <f ca="1"/>
        <v>0.60749873272862465</v>
      </c>
      <c r="D260" s="20">
        <f ca="1"/>
        <v>0.94201551362691571</v>
      </c>
      <c r="E260" s="20">
        <f ca="1"/>
        <v>-0.29232191383256306</v>
      </c>
      <c r="F260" s="20">
        <f ca="1"/>
        <v>0.24478048753236778</v>
      </c>
      <c r="G260" s="20">
        <f ca="1"/>
        <v>0.27412582787687839</v>
      </c>
      <c r="H260" s="20">
        <f ca="1"/>
        <v>1.8125943017191453</v>
      </c>
      <c r="I260" s="164">
        <f t="shared" ca="1" si="52"/>
        <v>26.77653750655422</v>
      </c>
      <c r="J260" s="164">
        <f t="shared" ca="1" si="53"/>
        <v>19.795186547665249</v>
      </c>
      <c r="K260" s="164">
        <f t="shared" ca="1" si="54"/>
        <v>0.62209360370315303</v>
      </c>
      <c r="L260" s="164">
        <f t="shared" ca="1" si="55"/>
        <v>1.3130240426966235</v>
      </c>
      <c r="M260" s="20">
        <f t="shared" ca="1" si="56"/>
        <v>5.9487248870446692</v>
      </c>
      <c r="N260" s="20">
        <f t="shared" ca="1" si="57"/>
        <v>2.6470821723725937</v>
      </c>
      <c r="O260" s="20">
        <f t="shared" ca="1" si="48"/>
        <v>24833056.427773345</v>
      </c>
      <c r="P260" s="20">
        <f t="shared" ca="1" si="49"/>
        <v>59048833.03880997</v>
      </c>
      <c r="Q260" s="20">
        <f t="shared" ca="1" si="50"/>
        <v>873935.23416833871</v>
      </c>
      <c r="R260" s="20">
        <f t="shared" ca="1" si="51"/>
        <v>84755824.700751647</v>
      </c>
      <c r="AD260">
        <f t="shared" ca="1" si="58"/>
        <v>1.4991595889694704</v>
      </c>
      <c r="AE260">
        <f t="shared" ca="1" si="59"/>
        <v>1.6393243448541106</v>
      </c>
      <c r="AF260">
        <f t="shared" ca="1" si="60"/>
        <v>0.56448730639229983</v>
      </c>
      <c r="AG260">
        <f t="shared" ca="1" si="61"/>
        <v>1.0137456486210161</v>
      </c>
      <c r="AH260">
        <f t="shared" ca="1" si="62"/>
        <v>1.5874720967162996</v>
      </c>
      <c r="AI260">
        <f t="shared" ca="1" si="63"/>
        <v>2.1813031685745772</v>
      </c>
    </row>
    <row r="261" spans="1:35">
      <c r="A261" s="20"/>
      <c r="B261" s="20"/>
      <c r="C261" s="20">
        <f ca="1"/>
        <v>-0.46501369877278126</v>
      </c>
      <c r="D261" s="20">
        <f ca="1"/>
        <v>1.3219097028530511</v>
      </c>
      <c r="E261" s="20">
        <f ca="1"/>
        <v>-0.44227271340617119</v>
      </c>
      <c r="F261" s="20">
        <f ca="1"/>
        <v>-0.355151479324884</v>
      </c>
      <c r="G261" s="20">
        <f ca="1"/>
        <v>-0.10766760044183225</v>
      </c>
      <c r="H261" s="20">
        <f ca="1"/>
        <v>-0.47301135183119086</v>
      </c>
      <c r="I261" s="164">
        <f t="shared" ca="1" si="52"/>
        <v>23.113056505773201</v>
      </c>
      <c r="J261" s="164">
        <f t="shared" ca="1" si="53"/>
        <v>17.292494424999184</v>
      </c>
      <c r="K261" s="164">
        <f t="shared" ca="1" si="54"/>
        <v>0.48153193607171696</v>
      </c>
      <c r="L261" s="164">
        <f t="shared" ca="1" si="55"/>
        <v>0.91879632084192342</v>
      </c>
      <c r="M261" s="20">
        <f t="shared" ca="1" si="56"/>
        <v>3.8296894784043936</v>
      </c>
      <c r="N261" s="20">
        <f t="shared" ca="1" si="57"/>
        <v>1.5799514507397898</v>
      </c>
      <c r="O261" s="20">
        <f t="shared" ca="1" si="48"/>
        <v>21544852.117098335</v>
      </c>
      <c r="P261" s="20">
        <f t="shared" ca="1" si="49"/>
        <v>45683405.415321201</v>
      </c>
      <c r="Q261" s="20">
        <f t="shared" ca="1" si="50"/>
        <v>354812.81167331035</v>
      </c>
      <c r="R261" s="20">
        <f t="shared" ca="1" si="51"/>
        <v>67583070.344092846</v>
      </c>
      <c r="AD261">
        <f t="shared" ca="1" si="58"/>
        <v>0.60996517130417427</v>
      </c>
      <c r="AE261">
        <f t="shared" ca="1" si="59"/>
        <v>0.79949477348965914</v>
      </c>
      <c r="AF261">
        <f t="shared" ca="1" si="60"/>
        <v>-0.71334603571166433</v>
      </c>
      <c r="AG261">
        <f t="shared" ca="1" si="61"/>
        <v>-0.77819854162762125</v>
      </c>
      <c r="AH261">
        <f t="shared" ca="1" si="62"/>
        <v>-0.76701169066178454</v>
      </c>
      <c r="AI261">
        <f t="shared" ca="1" si="63"/>
        <v>-0.70283391691948705</v>
      </c>
    </row>
    <row r="262" spans="1:35">
      <c r="A262" s="20"/>
      <c r="B262" s="20"/>
      <c r="C262" s="20">
        <f ca="1"/>
        <v>-0.88747732027075443</v>
      </c>
      <c r="D262" s="20">
        <f ca="1"/>
        <v>-1.408665389490078</v>
      </c>
      <c r="E262" s="20">
        <f ca="1"/>
        <v>1.8570698259753595</v>
      </c>
      <c r="F262" s="20">
        <f ca="1"/>
        <v>0.46248727188828781</v>
      </c>
      <c r="G262" s="20">
        <f ca="1"/>
        <v>1.7380102689748794E-2</v>
      </c>
      <c r="H262" s="20">
        <f ca="1"/>
        <v>0.63928258701661633</v>
      </c>
      <c r="I262" s="164">
        <f t="shared" ca="1" si="52"/>
        <v>13.183007695343276</v>
      </c>
      <c r="J262" s="164">
        <f t="shared" ca="1" si="53"/>
        <v>9.1421969536355956</v>
      </c>
      <c r="K262" s="164">
        <f t="shared" ca="1" si="54"/>
        <v>0.77782519083879942</v>
      </c>
      <c r="L262" s="164">
        <f t="shared" ca="1" si="55"/>
        <v>1.4184090147773512</v>
      </c>
      <c r="M262" s="20">
        <f t="shared" ca="1" si="56"/>
        <v>5.8490370150162345</v>
      </c>
      <c r="N262" s="20">
        <f t="shared" ca="1" si="57"/>
        <v>2.2533671928983594</v>
      </c>
      <c r="O262" s="20">
        <f t="shared" ca="1" si="48"/>
        <v>11903236.257137718</v>
      </c>
      <c r="P262" s="20">
        <f t="shared" ca="1" si="49"/>
        <v>48089923.47066506</v>
      </c>
      <c r="Q262" s="20">
        <f t="shared" ca="1" si="50"/>
        <v>274886.99003938196</v>
      </c>
      <c r="R262" s="20">
        <f t="shared" ca="1" si="51"/>
        <v>60268046.717842154</v>
      </c>
      <c r="AD262">
        <f t="shared" ca="1" si="58"/>
        <v>-1.8002408506448362</v>
      </c>
      <c r="AE262">
        <f t="shared" ca="1" si="59"/>
        <v>-1.9355043779746324</v>
      </c>
      <c r="AF262">
        <f t="shared" ca="1" si="60"/>
        <v>1.9802290076254487</v>
      </c>
      <c r="AG262">
        <f t="shared" ca="1" si="61"/>
        <v>1.4927682489879595</v>
      </c>
      <c r="AH262">
        <f t="shared" ca="1" si="62"/>
        <v>1.4767077944624831</v>
      </c>
      <c r="AI262">
        <f t="shared" ca="1" si="63"/>
        <v>1.1172086294550247</v>
      </c>
    </row>
    <row r="263" spans="1:35">
      <c r="A263" s="20"/>
      <c r="B263" s="20"/>
      <c r="C263" s="20">
        <f ca="1"/>
        <v>-0.11719628426579465</v>
      </c>
      <c r="D263" s="20">
        <f ca="1"/>
        <v>1.3544373732700352</v>
      </c>
      <c r="E263" s="20">
        <f ca="1"/>
        <v>-0.7798876971107862</v>
      </c>
      <c r="F263" s="20">
        <f ca="1"/>
        <v>-0.75763329542550673</v>
      </c>
      <c r="G263" s="20">
        <f ca="1"/>
        <v>1.0781251893344872</v>
      </c>
      <c r="H263" s="20">
        <f ca="1"/>
        <v>-0.11690543042817521</v>
      </c>
      <c r="I263" s="164">
        <f t="shared" ca="1" si="52"/>
        <v>23.87701947770643</v>
      </c>
      <c r="J263" s="164">
        <f t="shared" ca="1" si="53"/>
        <v>18.091130571707993</v>
      </c>
      <c r="K263" s="164">
        <f t="shared" ca="1" si="54"/>
        <v>0.4838005149375984</v>
      </c>
      <c r="L263" s="164">
        <f t="shared" ca="1" si="55"/>
        <v>0.91072210579472179</v>
      </c>
      <c r="M263" s="20">
        <f t="shared" ca="1" si="56"/>
        <v>4.9055131299247376</v>
      </c>
      <c r="N263" s="20">
        <f t="shared" ca="1" si="57"/>
        <v>1.979546758630935</v>
      </c>
      <c r="O263" s="20">
        <f t="shared" ca="1" si="48"/>
        <v>22378131.53610098</v>
      </c>
      <c r="P263" s="20">
        <f t="shared" ca="1" si="49"/>
        <v>46246295.939936936</v>
      </c>
      <c r="Q263" s="20">
        <f t="shared" ca="1" si="50"/>
        <v>380527.97861387354</v>
      </c>
      <c r="R263" s="20">
        <f t="shared" ca="1" si="51"/>
        <v>69004955.454651788</v>
      </c>
      <c r="AD263">
        <f t="shared" ca="1" si="58"/>
        <v>0.79539307711321094</v>
      </c>
      <c r="AE263">
        <f t="shared" ca="1" si="59"/>
        <v>1.067493480438924</v>
      </c>
      <c r="AF263">
        <f t="shared" ca="1" si="60"/>
        <v>-0.6927225914763786</v>
      </c>
      <c r="AG263">
        <f t="shared" ca="1" si="61"/>
        <v>-0.81489951911490144</v>
      </c>
      <c r="AH263">
        <f t="shared" ca="1" si="62"/>
        <v>0.42834792213859751</v>
      </c>
      <c r="AI263">
        <f t="shared" ca="1" si="63"/>
        <v>0.37715340170522921</v>
      </c>
    </row>
    <row r="264" spans="1:35">
      <c r="A264" s="20"/>
      <c r="B264" s="20"/>
      <c r="C264" s="20">
        <f ca="1"/>
        <v>1.2358367974219941</v>
      </c>
      <c r="D264" s="20">
        <f ca="1"/>
        <v>-0.87362770813271806</v>
      </c>
      <c r="E264" s="20">
        <f ca="1"/>
        <v>-0.20700452536660693</v>
      </c>
      <c r="F264" s="20">
        <f ca="1"/>
        <v>1.0954309887004938</v>
      </c>
      <c r="G264" s="20">
        <f ca="1"/>
        <v>-1.4770785607177128</v>
      </c>
      <c r="H264" s="20">
        <f ca="1"/>
        <v>-0.65382342144721584</v>
      </c>
      <c r="I264" s="164">
        <f t="shared" ca="1" si="52"/>
        <v>23.24949357648811</v>
      </c>
      <c r="J264" s="164">
        <f t="shared" ca="1" si="53"/>
        <v>15.747880915163082</v>
      </c>
      <c r="K264" s="164">
        <f t="shared" ca="1" si="54"/>
        <v>0.53341194027877303</v>
      </c>
      <c r="L264" s="164">
        <f t="shared" ca="1" si="55"/>
        <v>1.1707791783828818</v>
      </c>
      <c r="M264" s="20">
        <f t="shared" ca="1" si="56"/>
        <v>2.8785243084687075</v>
      </c>
      <c r="N264" s="20">
        <f t="shared" ca="1" si="57"/>
        <v>1.2943847033747455</v>
      </c>
      <c r="O264" s="20">
        <f t="shared" ca="1" si="48"/>
        <v>20793920.908290375</v>
      </c>
      <c r="P264" s="20">
        <f t="shared" ca="1" si="49"/>
        <v>52027360.772951446</v>
      </c>
      <c r="Q264" s="20">
        <f t="shared" ca="1" si="50"/>
        <v>445369.73467286024</v>
      </c>
      <c r="R264" s="20">
        <f t="shared" ca="1" si="51"/>
        <v>73266651.415914685</v>
      </c>
      <c r="AD264">
        <f t="shared" ca="1" si="58"/>
        <v>0.64308096516701685</v>
      </c>
      <c r="AE264">
        <f t="shared" ca="1" si="59"/>
        <v>0.28116809233660472</v>
      </c>
      <c r="AF264">
        <f t="shared" ca="1" si="60"/>
        <v>-0.24170963382933619</v>
      </c>
      <c r="AG264">
        <f t="shared" ca="1" si="61"/>
        <v>0.36717808355855369</v>
      </c>
      <c r="AH264">
        <f t="shared" ca="1" si="62"/>
        <v>-1.8238618794792134</v>
      </c>
      <c r="AI264">
        <f t="shared" ca="1" si="63"/>
        <v>-1.4746359368250124</v>
      </c>
    </row>
    <row r="265" spans="1:35">
      <c r="A265" s="20"/>
      <c r="B265" s="20"/>
      <c r="C265" s="20">
        <f ca="1"/>
        <v>0.42903748613642761</v>
      </c>
      <c r="D265" s="20">
        <f ca="1"/>
        <v>0.92043523989327403</v>
      </c>
      <c r="E265" s="20">
        <f ca="1"/>
        <v>-1.2850710882642549</v>
      </c>
      <c r="F265" s="20">
        <f ca="1"/>
        <v>1.9972818305676743</v>
      </c>
      <c r="G265" s="20">
        <f ca="1"/>
        <v>2.4300543545576514</v>
      </c>
      <c r="H265" s="20">
        <f ca="1"/>
        <v>2.1956654518579826</v>
      </c>
      <c r="I265" s="164">
        <f t="shared" ca="1" si="52"/>
        <v>25.260439183057908</v>
      </c>
      <c r="J265" s="164">
        <f t="shared" ca="1" si="53"/>
        <v>19.010449566976281</v>
      </c>
      <c r="K265" s="164">
        <f t="shared" ca="1" si="54"/>
        <v>0.69963447970879522</v>
      </c>
      <c r="L265" s="164">
        <f t="shared" ca="1" si="55"/>
        <v>1.7612099425139554</v>
      </c>
      <c r="M265" s="20">
        <f t="shared" ca="1" si="56"/>
        <v>8.3423637863421902</v>
      </c>
      <c r="N265" s="20">
        <f t="shared" ca="1" si="57"/>
        <v>3.5904142387656655</v>
      </c>
      <c r="O265" s="20">
        <f t="shared" ca="1" si="48"/>
        <v>23606101.489286982</v>
      </c>
      <c r="P265" s="20">
        <f t="shared" ca="1" si="49"/>
        <v>68578612.850440964</v>
      </c>
      <c r="Q265" s="20">
        <f t="shared" ca="1" si="50"/>
        <v>1021912.4044023383</v>
      </c>
      <c r="R265" s="20">
        <f t="shared" ca="1" si="51"/>
        <v>93206626.744130284</v>
      </c>
      <c r="AD265">
        <f t="shared" ca="1" si="58"/>
        <v>1.1311745589946376</v>
      </c>
      <c r="AE265">
        <f t="shared" ca="1" si="59"/>
        <v>1.3759897875759326</v>
      </c>
      <c r="AF265">
        <f t="shared" ca="1" si="60"/>
        <v>1.2694043609890475</v>
      </c>
      <c r="AG265">
        <f t="shared" ca="1" si="61"/>
        <v>3.0509542841543418</v>
      </c>
      <c r="AH265">
        <f t="shared" ca="1" si="62"/>
        <v>4.2470708737135441</v>
      </c>
      <c r="AI265">
        <f t="shared" ca="1" si="63"/>
        <v>4.7308492939612581</v>
      </c>
    </row>
    <row r="266" spans="1:35">
      <c r="A266" s="20"/>
      <c r="B266" s="20"/>
      <c r="C266" s="20">
        <f ca="1"/>
        <v>-0.54108140496830992</v>
      </c>
      <c r="D266" s="20">
        <f ca="1"/>
        <v>-1.1545701516893265</v>
      </c>
      <c r="E266" s="20">
        <f ca="1"/>
        <v>-0.67227225231542143</v>
      </c>
      <c r="F266" s="20">
        <f ca="1"/>
        <v>8.6522875932432436E-2</v>
      </c>
      <c r="G266" s="20">
        <f ca="1"/>
        <v>0.54342649750394334</v>
      </c>
      <c r="H266" s="20">
        <f ca="1"/>
        <v>5.2235506603234214E-2</v>
      </c>
      <c r="I266" s="164">
        <f t="shared" ca="1" si="52"/>
        <v>13.496650459408416</v>
      </c>
      <c r="J266" s="164">
        <f t="shared" ca="1" si="53"/>
        <v>9.7653510300044122</v>
      </c>
      <c r="K266" s="164">
        <f t="shared" ca="1" si="54"/>
        <v>0.49153909215651853</v>
      </c>
      <c r="L266" s="164">
        <f t="shared" ca="1" si="55"/>
        <v>1.0509438957888984</v>
      </c>
      <c r="M266" s="20">
        <f t="shared" ca="1" si="56"/>
        <v>4.9589418128034435</v>
      </c>
      <c r="N266" s="20">
        <f t="shared" ca="1" si="57"/>
        <v>1.9180724813987686</v>
      </c>
      <c r="O266" s="20">
        <f t="shared" ca="1" si="48"/>
        <v>12402797.22425173</v>
      </c>
      <c r="P266" s="20">
        <f t="shared" ca="1" si="49"/>
        <v>39349733.274593174</v>
      </c>
      <c r="Q266" s="20">
        <f t="shared" ca="1" si="50"/>
        <v>245774.38875411864</v>
      </c>
      <c r="R266" s="20">
        <f t="shared" ca="1" si="51"/>
        <v>51998304.887599029</v>
      </c>
      <c r="AD266">
        <f t="shared" ca="1" si="58"/>
        <v>-1.7241139661630061</v>
      </c>
      <c r="AE266">
        <f t="shared" ca="1" si="59"/>
        <v>-1.7263922718106</v>
      </c>
      <c r="AF266">
        <f t="shared" ca="1" si="60"/>
        <v>-0.62237188948619571</v>
      </c>
      <c r="AG266">
        <f t="shared" ca="1" si="61"/>
        <v>-0.17752774641409891</v>
      </c>
      <c r="AH266">
        <f t="shared" ca="1" si="62"/>
        <v>0.48771312533716027</v>
      </c>
      <c r="AI266">
        <f t="shared" ca="1" si="63"/>
        <v>0.21100670648315839</v>
      </c>
    </row>
    <row r="267" spans="1:35">
      <c r="A267" s="20"/>
      <c r="B267" s="20"/>
      <c r="C267" s="20">
        <f ca="1"/>
        <v>0.89011362307076147</v>
      </c>
      <c r="D267" s="20">
        <f ca="1"/>
        <v>-1.0688262254343865</v>
      </c>
      <c r="E267" s="20">
        <f ca="1"/>
        <v>-1.7885736352115862</v>
      </c>
      <c r="F267" s="20">
        <f ca="1"/>
        <v>0.93342521430880854</v>
      </c>
      <c r="G267" s="20">
        <f ca="1"/>
        <v>-0.12812584295076926</v>
      </c>
      <c r="H267" s="20">
        <f ca="1"/>
        <v>1.2852494979531894</v>
      </c>
      <c r="I267" s="164">
        <f t="shared" ca="1" si="52"/>
        <v>19.900842408749376</v>
      </c>
      <c r="J267" s="164">
        <f t="shared" ca="1" si="53"/>
        <v>14.120363099909985</v>
      </c>
      <c r="K267" s="164">
        <f t="shared" ca="1" si="54"/>
        <v>0.44793658945470749</v>
      </c>
      <c r="L267" s="164">
        <f t="shared" ca="1" si="55"/>
        <v>1.2110815086875719</v>
      </c>
      <c r="M267" s="20">
        <f t="shared" ca="1" si="56"/>
        <v>4.9866774467105115</v>
      </c>
      <c r="N267" s="20">
        <f t="shared" ca="1" si="57"/>
        <v>2.2272414668756211</v>
      </c>
      <c r="O267" s="20">
        <f t="shared" ca="1" si="48"/>
        <v>18140304.155575234</v>
      </c>
      <c r="P267" s="20">
        <f t="shared" ca="1" si="49"/>
        <v>49681049.545503214</v>
      </c>
      <c r="Q267" s="20">
        <f t="shared" ca="1" si="50"/>
        <v>746380.71120002202</v>
      </c>
      <c r="R267" s="20">
        <f t="shared" ca="1" si="51"/>
        <v>68567734.412278473</v>
      </c>
      <c r="AD267">
        <f t="shared" ca="1" si="58"/>
        <v>-0.16969844447830718</v>
      </c>
      <c r="AE267">
        <f t="shared" ca="1" si="59"/>
        <v>-0.26497882553356211</v>
      </c>
      <c r="AF267">
        <f t="shared" ca="1" si="60"/>
        <v>-1.0187582776844781</v>
      </c>
      <c r="AG267">
        <f t="shared" ca="1" si="61"/>
        <v>0.55037049403441729</v>
      </c>
      <c r="AH267">
        <f t="shared" ca="1" si="62"/>
        <v>0.51853049634501291</v>
      </c>
      <c r="AI267">
        <f t="shared" ca="1" si="63"/>
        <v>1.0465985591233002</v>
      </c>
    </row>
    <row r="268" spans="1:35">
      <c r="A268" s="20"/>
      <c r="B268" s="20"/>
      <c r="C268" s="20">
        <f ca="1"/>
        <v>0.13871310200197065</v>
      </c>
      <c r="D268" s="20">
        <f ca="1"/>
        <v>-1.2685638891939406</v>
      </c>
      <c r="E268" s="20">
        <f ca="1"/>
        <v>-1.273902600091197</v>
      </c>
      <c r="F268" s="20">
        <f ca="1"/>
        <v>1.721069315873472</v>
      </c>
      <c r="G268" s="20">
        <f ca="1"/>
        <v>1.3965237724500394</v>
      </c>
      <c r="H268" s="20">
        <f ca="1"/>
        <v>1.5803823380909428</v>
      </c>
      <c r="I268" s="164">
        <f t="shared" ca="1" si="52"/>
        <v>16.139662797797818</v>
      </c>
      <c r="J268" s="164">
        <f t="shared" ca="1" si="53"/>
        <v>11.641396397665359</v>
      </c>
      <c r="K268" s="164">
        <f t="shared" ca="1" si="54"/>
        <v>0.60009076930173588</v>
      </c>
      <c r="L268" s="164">
        <f t="shared" ca="1" si="55"/>
        <v>1.5488476636787478</v>
      </c>
      <c r="M268" s="20">
        <f t="shared" ca="1" si="56"/>
        <v>7.0227572707211747</v>
      </c>
      <c r="N268" s="20">
        <f t="shared" ca="1" si="57"/>
        <v>2.9306240984665592</v>
      </c>
      <c r="O268" s="20">
        <f t="shared" ca="1" si="48"/>
        <v>14812652.531868672</v>
      </c>
      <c r="P268" s="20">
        <f t="shared" ca="1" si="49"/>
        <v>54251754.982367605</v>
      </c>
      <c r="Q268" s="20">
        <f t="shared" ca="1" si="50"/>
        <v>706587.0356957867</v>
      </c>
      <c r="R268" s="20">
        <f t="shared" ca="1" si="51"/>
        <v>69770994.549932063</v>
      </c>
      <c r="AD268">
        <f t="shared" ca="1" si="58"/>
        <v>-1.082606117039365</v>
      </c>
      <c r="AE268">
        <f t="shared" ca="1" si="59"/>
        <v>-1.0968468464210208</v>
      </c>
      <c r="AF268">
        <f t="shared" ca="1" si="60"/>
        <v>0.36446153910668988</v>
      </c>
      <c r="AG268">
        <f t="shared" ca="1" si="61"/>
        <v>2.0856711985397625</v>
      </c>
      <c r="AH268">
        <f t="shared" ca="1" si="62"/>
        <v>2.7808414119124167</v>
      </c>
      <c r="AI268">
        <f t="shared" ca="1" si="63"/>
        <v>2.9476326985582686</v>
      </c>
    </row>
    <row r="269" spans="1:35">
      <c r="A269" s="20"/>
      <c r="B269" s="20"/>
      <c r="C269" s="20">
        <f ca="1"/>
        <v>-0.68489543940074549</v>
      </c>
      <c r="D269" s="20">
        <f ca="1"/>
        <v>8.138494557304278E-2</v>
      </c>
      <c r="E269" s="20">
        <f ca="1"/>
        <v>0.11896039918777616</v>
      </c>
      <c r="F269" s="20">
        <f ca="1"/>
        <v>0.470029491879839</v>
      </c>
      <c r="G269" s="20">
        <f ca="1"/>
        <v>-1.008919239199062</v>
      </c>
      <c r="H269" s="20">
        <f ca="1"/>
        <v>0.29562273538010769</v>
      </c>
      <c r="I269" s="164">
        <f t="shared" ca="1" si="52"/>
        <v>18.823748855244627</v>
      </c>
      <c r="J269" s="164">
        <f t="shared" ca="1" si="53"/>
        <v>13.659546704366853</v>
      </c>
      <c r="K269" s="164">
        <f t="shared" ca="1" si="54"/>
        <v>0.55781796012902685</v>
      </c>
      <c r="L269" s="164">
        <f t="shared" ca="1" si="55"/>
        <v>1.1517457977850185</v>
      </c>
      <c r="M269" s="20">
        <f t="shared" ca="1" si="56"/>
        <v>4.0471798097415075</v>
      </c>
      <c r="N269" s="20">
        <f t="shared" ca="1" si="57"/>
        <v>1.7216491963680918</v>
      </c>
      <c r="O269" s="20">
        <f t="shared" ca="1" si="48"/>
        <v>17320190.606596213</v>
      </c>
      <c r="P269" s="20">
        <f t="shared" ca="1" si="49"/>
        <v>47145186.256814666</v>
      </c>
      <c r="Q269" s="20">
        <f t="shared" ca="1" si="50"/>
        <v>461909.54249693878</v>
      </c>
      <c r="R269" s="20">
        <f t="shared" ca="1" si="51"/>
        <v>64927286.405907817</v>
      </c>
      <c r="AD269">
        <f t="shared" ca="1" si="58"/>
        <v>-0.43112891862994518</v>
      </c>
      <c r="AE269">
        <f t="shared" ca="1" si="59"/>
        <v>-0.41961519987689472</v>
      </c>
      <c r="AF269">
        <f t="shared" ca="1" si="60"/>
        <v>-1.9836726099756632E-2</v>
      </c>
      <c r="AG269">
        <f t="shared" ca="1" si="61"/>
        <v>0.28066271720462915</v>
      </c>
      <c r="AH269">
        <f t="shared" ca="1" si="62"/>
        <v>-0.52535576695388009</v>
      </c>
      <c r="AI269">
        <f t="shared" ca="1" si="63"/>
        <v>-0.31986703684299528</v>
      </c>
    </row>
    <row r="270" spans="1:35">
      <c r="A270" s="20"/>
      <c r="B270" s="20"/>
      <c r="C270" s="20">
        <f ca="1"/>
        <v>0.6797774723044917</v>
      </c>
      <c r="D270" s="20">
        <f ca="1"/>
        <v>-0.1853476715975477</v>
      </c>
      <c r="E270" s="20">
        <f ca="1"/>
        <v>-1.4468439410971692</v>
      </c>
      <c r="F270" s="20">
        <f ca="1"/>
        <v>-1.5279833758866312</v>
      </c>
      <c r="G270" s="20">
        <f ca="1"/>
        <v>-0.51230287969271904</v>
      </c>
      <c r="H270" s="20">
        <f ca="1"/>
        <v>0.81298954052732375</v>
      </c>
      <c r="I270" s="164">
        <f t="shared" ca="1" si="52"/>
        <v>21.568279944929486</v>
      </c>
      <c r="J270" s="164">
        <f t="shared" ca="1" si="53"/>
        <v>15.840602114057248</v>
      </c>
      <c r="K270" s="164">
        <f t="shared" ca="1" si="54"/>
        <v>0.32861913620732952</v>
      </c>
      <c r="L270" s="164">
        <f t="shared" ca="1" si="55"/>
        <v>0.64533819329406339</v>
      </c>
      <c r="M270" s="20">
        <f t="shared" ca="1" si="56"/>
        <v>3.7231291972357123</v>
      </c>
      <c r="N270" s="20">
        <f t="shared" ca="1" si="57"/>
        <v>1.6349078928118792</v>
      </c>
      <c r="O270" s="20">
        <f t="shared" ca="1" si="48"/>
        <v>19946833.491185561</v>
      </c>
      <c r="P270" s="20">
        <f t="shared" ca="1" si="49"/>
        <v>37406012.785330027</v>
      </c>
      <c r="Q270" s="20">
        <f t="shared" ca="1" si="50"/>
        <v>510405.63945270679</v>
      </c>
      <c r="R270" s="20">
        <f t="shared" ca="1" si="51"/>
        <v>57863251.915968291</v>
      </c>
      <c r="AD270">
        <f t="shared" ca="1" si="58"/>
        <v>0.23501940410909838</v>
      </c>
      <c r="AE270">
        <f t="shared" ca="1" si="59"/>
        <v>0.31228258860981473</v>
      </c>
      <c r="AF270">
        <f t="shared" ca="1" si="60"/>
        <v>-2.1034623981151865</v>
      </c>
      <c r="AG270">
        <f t="shared" ca="1" si="61"/>
        <v>-2.0211900304815305</v>
      </c>
      <c r="AH270">
        <f t="shared" ca="1" si="62"/>
        <v>-0.88541200307143053</v>
      </c>
      <c r="AI270">
        <f t="shared" ca="1" si="63"/>
        <v>-0.55430299240032643</v>
      </c>
    </row>
    <row r="271" spans="1:35">
      <c r="A271" s="20"/>
      <c r="B271" s="20"/>
      <c r="C271" s="20">
        <f ca="1"/>
        <v>0.62333965037435357</v>
      </c>
      <c r="D271" s="20">
        <f ca="1"/>
        <v>1.5188733478857135</v>
      </c>
      <c r="E271" s="20">
        <f ca="1"/>
        <v>-0.47034323723558225</v>
      </c>
      <c r="F271" s="20">
        <f ca="1"/>
        <v>1.524926331765202</v>
      </c>
      <c r="G271" s="20">
        <f ca="1"/>
        <v>-0.15953602520269444</v>
      </c>
      <c r="H271" s="20">
        <f ca="1"/>
        <v>-0.36435078660337927</v>
      </c>
      <c r="I271" s="164">
        <f t="shared" ca="1" si="52"/>
        <v>29.128411841921451</v>
      </c>
      <c r="J271" s="164">
        <f t="shared" ca="1" si="53"/>
        <v>21.110285591087649</v>
      </c>
      <c r="K271" s="164">
        <f t="shared" ca="1" si="54"/>
        <v>0.60296411960719509</v>
      </c>
      <c r="L271" s="164">
        <f t="shared" ca="1" si="55"/>
        <v>1.3615748691429339</v>
      </c>
      <c r="M271" s="20">
        <f t="shared" ca="1" si="56"/>
        <v>4.2532071316219886</v>
      </c>
      <c r="N271" s="20">
        <f t="shared" ca="1" si="57"/>
        <v>1.9078799905574078</v>
      </c>
      <c r="O271" s="20">
        <f t="shared" ca="1" si="48"/>
        <v>26788524.986613598</v>
      </c>
      <c r="P271" s="20">
        <f t="shared" ca="1" si="49"/>
        <v>62590183.530234247</v>
      </c>
      <c r="Q271" s="20">
        <f t="shared" ca="1" si="50"/>
        <v>650349.24318247708</v>
      </c>
      <c r="R271" s="20">
        <f t="shared" ca="1" si="51"/>
        <v>90029057.760030329</v>
      </c>
      <c r="AD271">
        <f t="shared" ca="1" si="58"/>
        <v>2.0700028742527792</v>
      </c>
      <c r="AE271">
        <f t="shared" ca="1" si="59"/>
        <v>2.080632748687131</v>
      </c>
      <c r="AF271">
        <f t="shared" ca="1" si="60"/>
        <v>0.39058290551995517</v>
      </c>
      <c r="AG271">
        <f t="shared" ca="1" si="61"/>
        <v>1.2344312233769721</v>
      </c>
      <c r="AH271">
        <f t="shared" ca="1" si="62"/>
        <v>-0.29643652042001206</v>
      </c>
      <c r="AI271">
        <f t="shared" ca="1" si="63"/>
        <v>0.18345943393893949</v>
      </c>
    </row>
    <row r="272" spans="1:35">
      <c r="A272" s="20"/>
      <c r="B272" s="20"/>
      <c r="C272" s="20">
        <f ca="1"/>
        <v>-0.12369079700789633</v>
      </c>
      <c r="D272" s="20">
        <f ca="1"/>
        <v>0.11090451826227751</v>
      </c>
      <c r="E272" s="20">
        <f ca="1"/>
        <v>-0.4220249358869787</v>
      </c>
      <c r="F272" s="20">
        <f ca="1"/>
        <v>-1.9123339745824617</v>
      </c>
      <c r="G272" s="20">
        <f ca="1"/>
        <v>1.3182616066455284</v>
      </c>
      <c r="H272" s="20">
        <f ca="1"/>
        <v>-0.49198442001297438</v>
      </c>
      <c r="I272" s="164">
        <f t="shared" ca="1" si="52"/>
        <v>18.808462289677237</v>
      </c>
      <c r="J272" s="164">
        <f t="shared" ca="1" si="53"/>
        <v>14.155023217185253</v>
      </c>
      <c r="K272" s="164">
        <f t="shared" ca="1" si="54"/>
        <v>0.44480144030614782</v>
      </c>
      <c r="L272" s="164">
        <f t="shared" ca="1" si="55"/>
        <v>0.66507317188846538</v>
      </c>
      <c r="M272" s="20">
        <f t="shared" ca="1" si="56"/>
        <v>4.709080104038879</v>
      </c>
      <c r="N272" s="20">
        <f t="shared" ca="1" si="57"/>
        <v>1.7279236527855844</v>
      </c>
      <c r="O272" s="20">
        <f t="shared" ca="1" si="48"/>
        <v>17576259.098817024</v>
      </c>
      <c r="P272" s="20">
        <f t="shared" ca="1" si="49"/>
        <v>35140172.927689217</v>
      </c>
      <c r="Q272" s="20">
        <f t="shared" ca="1" si="50"/>
        <v>76968.456534419834</v>
      </c>
      <c r="R272" s="20">
        <f t="shared" ca="1" si="51"/>
        <v>52793400.483040668</v>
      </c>
      <c r="AD272">
        <f t="shared" ca="1" si="58"/>
        <v>-0.43483925007834112</v>
      </c>
      <c r="AE272">
        <f t="shared" ca="1" si="59"/>
        <v>-0.253347913696224</v>
      </c>
      <c r="AF272">
        <f t="shared" ca="1" si="60"/>
        <v>-1.0472596335804749</v>
      </c>
      <c r="AG272">
        <f t="shared" ca="1" si="61"/>
        <v>-1.9314855823251578</v>
      </c>
      <c r="AH272">
        <f t="shared" ca="1" si="62"/>
        <v>0.21008900448764356</v>
      </c>
      <c r="AI272">
        <f t="shared" ca="1" si="63"/>
        <v>-0.30290904652544803</v>
      </c>
    </row>
    <row r="273" spans="1:35">
      <c r="A273" s="20"/>
      <c r="B273" s="20"/>
      <c r="C273" s="20">
        <f ca="1"/>
        <v>0.56318195207327459</v>
      </c>
      <c r="D273" s="20">
        <f ca="1"/>
        <v>-0.74309592463029905</v>
      </c>
      <c r="E273" s="20">
        <f ca="1"/>
        <v>0.96008370987465408</v>
      </c>
      <c r="F273" s="20">
        <f ca="1"/>
        <v>-0.47204872278237886</v>
      </c>
      <c r="G273" s="20">
        <f ca="1"/>
        <v>-0.32000423704425868</v>
      </c>
      <c r="H273" s="20">
        <f ca="1"/>
        <v>-1.0440575465475588</v>
      </c>
      <c r="I273" s="164">
        <f t="shared" ca="1" si="52"/>
        <v>20.480523504002377</v>
      </c>
      <c r="J273" s="164">
        <f t="shared" ca="1" si="53"/>
        <v>14.158349308358726</v>
      </c>
      <c r="K273" s="164">
        <f t="shared" ca="1" si="54"/>
        <v>0.59973322971519505</v>
      </c>
      <c r="L273" s="164">
        <f t="shared" ca="1" si="55"/>
        <v>0.98297709310766113</v>
      </c>
      <c r="M273" s="20">
        <f t="shared" ca="1" si="56"/>
        <v>3.6380009075269668</v>
      </c>
      <c r="N273" s="20">
        <f t="shared" ca="1" si="57"/>
        <v>1.3608463027059507</v>
      </c>
      <c r="O273" s="20">
        <f t="shared" ca="1" si="48"/>
        <v>18469684.510283742</v>
      </c>
      <c r="P273" s="20">
        <f t="shared" ca="1" si="49"/>
        <v>44639467.253376439</v>
      </c>
      <c r="Q273" s="20">
        <f t="shared" ca="1" si="50"/>
        <v>102814.70232551057</v>
      </c>
      <c r="R273" s="20">
        <f t="shared" ca="1" si="51"/>
        <v>63211966.465985686</v>
      </c>
      <c r="AD273">
        <f t="shared" ca="1" si="58"/>
        <v>-2.899914951398639E-2</v>
      </c>
      <c r="AE273">
        <f t="shared" ca="1" si="59"/>
        <v>-0.25223177571854838</v>
      </c>
      <c r="AF273">
        <f t="shared" ca="1" si="60"/>
        <v>0.36121117922904578</v>
      </c>
      <c r="AG273">
        <f t="shared" ca="1" si="61"/>
        <v>-0.48646775860154046</v>
      </c>
      <c r="AH273">
        <f t="shared" ca="1" si="62"/>
        <v>-0.9799989916367029</v>
      </c>
      <c r="AI273">
        <f t="shared" ca="1" si="63"/>
        <v>-1.2950099926866199</v>
      </c>
    </row>
    <row r="274" spans="1:35">
      <c r="A274" s="20"/>
      <c r="B274" s="20"/>
      <c r="C274" s="20">
        <f ca="1"/>
        <v>-0.84833958889171757</v>
      </c>
      <c r="D274" s="20">
        <f ca="1"/>
        <v>0.20877510528893906</v>
      </c>
      <c r="E274" s="20">
        <f ca="1"/>
        <v>0.22374540995409734</v>
      </c>
      <c r="F274" s="20">
        <f ca="1"/>
        <v>0.95028399449664647</v>
      </c>
      <c r="G274" s="20">
        <f ca="1"/>
        <v>-1.6082651472738729</v>
      </c>
      <c r="H274" s="20">
        <f ca="1"/>
        <v>-0.24346567313733006</v>
      </c>
      <c r="I274" s="164">
        <f t="shared" ca="1" si="52"/>
        <v>19.021221965272307</v>
      </c>
      <c r="J274" s="164">
        <f t="shared" ca="1" si="53"/>
        <v>13.632250220048656</v>
      </c>
      <c r="K274" s="164">
        <f t="shared" ca="1" si="54"/>
        <v>0.55656302355241061</v>
      </c>
      <c r="L274" s="164">
        <f t="shared" ca="1" si="55"/>
        <v>1.1797370501306128</v>
      </c>
      <c r="M274" s="20">
        <f t="shared" ca="1" si="56"/>
        <v>3.291278248706524</v>
      </c>
      <c r="N274" s="20">
        <f t="shared" ca="1" si="57"/>
        <v>1.4272400954535733</v>
      </c>
      <c r="O274" s="20">
        <f t="shared" ca="1" si="48"/>
        <v>17410939.844905183</v>
      </c>
      <c r="P274" s="20">
        <f t="shared" ca="1" si="49"/>
        <v>48031700.913017459</v>
      </c>
      <c r="Q274" s="20">
        <f t="shared" ca="1" si="50"/>
        <v>421019.31045817805</v>
      </c>
      <c r="R274" s="20">
        <f t="shared" ca="1" si="51"/>
        <v>65863660.068380818</v>
      </c>
      <c r="AD274">
        <f t="shared" ca="1" si="58"/>
        <v>-0.38319855211837223</v>
      </c>
      <c r="AE274">
        <f t="shared" ca="1" si="59"/>
        <v>-0.42877509394340407</v>
      </c>
      <c r="AF274">
        <f t="shared" ca="1" si="60"/>
        <v>-3.1245240432631251E-2</v>
      </c>
      <c r="AG274">
        <f t="shared" ca="1" si="61"/>
        <v>0.4078956824118764</v>
      </c>
      <c r="AH274">
        <f t="shared" ca="1" si="62"/>
        <v>-1.3652463903260841</v>
      </c>
      <c r="AI274">
        <f t="shared" ca="1" si="63"/>
        <v>-1.1155673095849374</v>
      </c>
    </row>
    <row r="275" spans="1:35">
      <c r="A275" s="20"/>
      <c r="B275" s="20"/>
      <c r="C275" s="20">
        <f ca="1"/>
        <v>0.66199720094804326</v>
      </c>
      <c r="D275" s="20">
        <f ca="1"/>
        <v>0.63099983026148554</v>
      </c>
      <c r="E275" s="20">
        <f ca="1"/>
        <v>0.78423226856392625</v>
      </c>
      <c r="F275" s="20">
        <f ca="1"/>
        <v>0.95671386080639675</v>
      </c>
      <c r="G275" s="20">
        <f ca="1"/>
        <v>-3.3046170580453982</v>
      </c>
      <c r="H275" s="20">
        <f ca="1"/>
        <v>1.4824787656635547</v>
      </c>
      <c r="I275" s="164">
        <f t="shared" ca="1" si="52"/>
        <v>28.212890344781666</v>
      </c>
      <c r="J275" s="164">
        <f t="shared" ca="1" si="53"/>
        <v>19.876274182230588</v>
      </c>
      <c r="K275" s="164">
        <f t="shared" ca="1" si="54"/>
        <v>0.63028917315590272</v>
      </c>
      <c r="L275" s="164">
        <f t="shared" ca="1" si="55"/>
        <v>1.320600941020569</v>
      </c>
      <c r="M275" s="20">
        <f t="shared" ca="1" si="56"/>
        <v>3.0306005256051742</v>
      </c>
      <c r="N275" s="20">
        <f t="shared" ca="1" si="57"/>
        <v>1.6600795722928012</v>
      </c>
      <c r="O275" s="20">
        <f t="shared" ca="1" si="48"/>
        <v>25642254.321497191</v>
      </c>
      <c r="P275" s="20">
        <f t="shared" ca="1" si="49"/>
        <v>60667801.433661982</v>
      </c>
      <c r="Q275" s="20">
        <f t="shared" ca="1" si="50"/>
        <v>966247.87733721233</v>
      </c>
      <c r="R275" s="20">
        <f t="shared" ca="1" si="51"/>
        <v>87276303.632496387</v>
      </c>
      <c r="AD275">
        <f t="shared" ca="1" si="58"/>
        <v>1.8477889186363263</v>
      </c>
      <c r="AE275">
        <f t="shared" ca="1" si="59"/>
        <v>1.6665349604800626</v>
      </c>
      <c r="AF275">
        <f t="shared" ca="1" si="60"/>
        <v>0.63899248323547886</v>
      </c>
      <c r="AG275">
        <f t="shared" ca="1" si="61"/>
        <v>1.0481860955480409</v>
      </c>
      <c r="AH275">
        <f t="shared" ca="1" si="62"/>
        <v>-1.6548883048831395</v>
      </c>
      <c r="AI275">
        <f t="shared" ca="1" si="63"/>
        <v>-0.48627142623567288</v>
      </c>
    </row>
    <row r="276" spans="1:35">
      <c r="A276" s="20"/>
      <c r="B276" s="20"/>
      <c r="C276" s="20">
        <f ca="1"/>
        <v>-0.71917627671863882</v>
      </c>
      <c r="D276" s="20">
        <f ca="1"/>
        <v>0.26907641018998807</v>
      </c>
      <c r="E276" s="20">
        <f ca="1"/>
        <v>2.0757915849506823</v>
      </c>
      <c r="F276" s="20">
        <f ca="1"/>
        <v>-3.8646860041226055E-2</v>
      </c>
      <c r="G276" s="20">
        <f ca="1"/>
        <v>0.54218416789846235</v>
      </c>
      <c r="H276" s="20">
        <f ca="1"/>
        <v>-2.1706361599710799E-2</v>
      </c>
      <c r="I276" s="164">
        <f t="shared" ca="1" si="52"/>
        <v>19.673794374402515</v>
      </c>
      <c r="J276" s="164">
        <f t="shared" ca="1" si="53"/>
        <v>14.308590501602351</v>
      </c>
      <c r="K276" s="164">
        <f t="shared" ca="1" si="54"/>
        <v>0.79758209450863882</v>
      </c>
      <c r="L276" s="164">
        <f t="shared" ca="1" si="55"/>
        <v>1.3308467228203091</v>
      </c>
      <c r="M276" s="20">
        <f t="shared" ca="1" si="56"/>
        <v>5.6883942942512862</v>
      </c>
      <c r="N276" s="20">
        <f t="shared" ca="1" si="57"/>
        <v>2.1753972122856231</v>
      </c>
      <c r="O276" s="20">
        <f t="shared" ca="1" si="48"/>
        <v>18119602.470902734</v>
      </c>
      <c r="P276" s="20">
        <f t="shared" ca="1" si="49"/>
        <v>52405202.964032672</v>
      </c>
      <c r="Q276" s="20">
        <f t="shared" ca="1" si="50"/>
        <v>240431.46063529971</v>
      </c>
      <c r="R276" s="20">
        <f t="shared" ca="1" si="51"/>
        <v>70765236.89557071</v>
      </c>
      <c r="AD276">
        <f t="shared" ca="1" si="58"/>
        <v>-0.2248071906790016</v>
      </c>
      <c r="AE276">
        <f t="shared" ca="1" si="59"/>
        <v>-0.20181526791867416</v>
      </c>
      <c r="AF276">
        <f t="shared" ca="1" si="60"/>
        <v>2.1598372228058067</v>
      </c>
      <c r="AG276">
        <f t="shared" ca="1" si="61"/>
        <v>1.094757831001405</v>
      </c>
      <c r="AH276">
        <f t="shared" ca="1" si="62"/>
        <v>1.2982158825014292</v>
      </c>
      <c r="AI276">
        <f t="shared" ca="1" si="63"/>
        <v>0.90647895212330609</v>
      </c>
    </row>
    <row r="277" spans="1:35">
      <c r="A277" s="20"/>
      <c r="B277" s="20"/>
      <c r="C277" s="20">
        <f ca="1"/>
        <v>-0.54344900781960515</v>
      </c>
      <c r="D277" s="20">
        <f ca="1"/>
        <v>0.61270587073955307</v>
      </c>
      <c r="E277" s="20">
        <f ca="1"/>
        <v>-9.0258353759765458E-2</v>
      </c>
      <c r="F277" s="20">
        <f ca="1"/>
        <v>1.1081917854866834</v>
      </c>
      <c r="G277" s="20">
        <f ca="1"/>
        <v>-0.46755791307500311</v>
      </c>
      <c r="H277" s="20">
        <f ca="1"/>
        <v>-0.62337856215450504</v>
      </c>
      <c r="I277" s="164">
        <f t="shared" ca="1" si="52"/>
        <v>21.097916685865542</v>
      </c>
      <c r="J277" s="164">
        <f t="shared" ca="1" si="53"/>
        <v>15.300456159974926</v>
      </c>
      <c r="K277" s="164">
        <f t="shared" ca="1" si="54"/>
        <v>0.5736510951246685</v>
      </c>
      <c r="L277" s="164">
        <f t="shared" ca="1" si="55"/>
        <v>1.2329415245670534</v>
      </c>
      <c r="M277" s="20">
        <f t="shared" ca="1" si="56"/>
        <v>3.942484360648816</v>
      </c>
      <c r="N277" s="20">
        <f t="shared" ca="1" si="57"/>
        <v>1.6392325868345838</v>
      </c>
      <c r="O277" s="20">
        <f t="shared" ca="1" si="48"/>
        <v>19407964.29563712</v>
      </c>
      <c r="P277" s="20">
        <f t="shared" ca="1" si="49"/>
        <v>51413296.053544648</v>
      </c>
      <c r="Q277" s="20">
        <f t="shared" ca="1" si="50"/>
        <v>386591.3157826945</v>
      </c>
      <c r="R277" s="20">
        <f t="shared" ca="1" si="51"/>
        <v>71207851.664964467</v>
      </c>
      <c r="AD277">
        <f t="shared" ca="1" si="58"/>
        <v>0.12085356453047125</v>
      </c>
      <c r="AE277">
        <f t="shared" ca="1" si="59"/>
        <v>0.13102555703856572</v>
      </c>
      <c r="AF277">
        <f t="shared" ca="1" si="60"/>
        <v>0.12410086476971341</v>
      </c>
      <c r="AG277">
        <f t="shared" ca="1" si="61"/>
        <v>0.6497342025775148</v>
      </c>
      <c r="AH277">
        <f t="shared" ca="1" si="62"/>
        <v>-0.64168404372353716</v>
      </c>
      <c r="AI277">
        <f t="shared" ca="1" si="63"/>
        <v>-0.54261463017680045</v>
      </c>
    </row>
    <row r="278" spans="1:35">
      <c r="A278" s="20"/>
      <c r="B278" s="20"/>
      <c r="C278" s="20">
        <f ca="1"/>
        <v>0.65554414465073385</v>
      </c>
      <c r="D278" s="20">
        <f ca="1"/>
        <v>-0.81255913098765709</v>
      </c>
      <c r="E278" s="20">
        <f ca="1"/>
        <v>1.2323043042159121</v>
      </c>
      <c r="F278" s="20">
        <f ca="1"/>
        <v>-0.5399066262255191</v>
      </c>
      <c r="G278" s="20">
        <f ca="1"/>
        <v>-0.67657673935548879</v>
      </c>
      <c r="H278" s="20">
        <f ca="1"/>
        <v>0.59072916591169355</v>
      </c>
      <c r="I278" s="164">
        <f t="shared" ca="1" si="52"/>
        <v>21.227434973051583</v>
      </c>
      <c r="J278" s="164">
        <f t="shared" ca="1" si="53"/>
        <v>14.810371006564441</v>
      </c>
      <c r="K278" s="164">
        <f t="shared" ca="1" si="54"/>
        <v>0.65793378456460494</v>
      </c>
      <c r="L278" s="164">
        <f t="shared" ca="1" si="55"/>
        <v>1.1195879382383549</v>
      </c>
      <c r="M278" s="20">
        <f t="shared" ca="1" si="56"/>
        <v>4.5563731886594798</v>
      </c>
      <c r="N278" s="20">
        <f t="shared" ca="1" si="57"/>
        <v>1.8744479228261923</v>
      </c>
      <c r="O278" s="20">
        <f t="shared" ca="1" si="48"/>
        <v>19215686.605719939</v>
      </c>
      <c r="P278" s="20">
        <f t="shared" ca="1" si="49"/>
        <v>48749846.142078139</v>
      </c>
      <c r="Q278" s="20">
        <f t="shared" ca="1" si="50"/>
        <v>413304.72444845637</v>
      </c>
      <c r="R278" s="20">
        <f t="shared" ca="1" si="51"/>
        <v>68378837.472246543</v>
      </c>
      <c r="AD278">
        <f t="shared" ca="1" si="58"/>
        <v>0.1522900420028109</v>
      </c>
      <c r="AE278">
        <f t="shared" ca="1" si="59"/>
        <v>-3.3432548132737556E-2</v>
      </c>
      <c r="AF278">
        <f t="shared" ca="1" si="60"/>
        <v>0.89030713240549919</v>
      </c>
      <c r="AG278">
        <f t="shared" ca="1" si="61"/>
        <v>0.13449062835615821</v>
      </c>
      <c r="AH278">
        <f t="shared" ca="1" si="62"/>
        <v>4.0414654066089073E-2</v>
      </c>
      <c r="AI278">
        <f t="shared" ca="1" si="63"/>
        <v>9.3102494124843838E-2</v>
      </c>
    </row>
    <row r="279" spans="1:35">
      <c r="A279" s="20"/>
      <c r="B279" s="20"/>
      <c r="C279" s="20">
        <f ca="1"/>
        <v>-0.48328291322719902</v>
      </c>
      <c r="D279" s="20">
        <f ca="1"/>
        <v>1.3140218981781679</v>
      </c>
      <c r="E279" s="20">
        <f ca="1"/>
        <v>0.23604339244590058</v>
      </c>
      <c r="F279" s="20">
        <f ca="1"/>
        <v>1.7108438872938467</v>
      </c>
      <c r="G279" s="20">
        <f ca="1"/>
        <v>-0.52799685381251327</v>
      </c>
      <c r="H279" s="20">
        <f ca="1"/>
        <v>1.902789976447226</v>
      </c>
      <c r="I279" s="164">
        <f t="shared" ca="1" si="52"/>
        <v>24.941519532964104</v>
      </c>
      <c r="J279" s="164">
        <f t="shared" ca="1" si="53"/>
        <v>18.500580097650591</v>
      </c>
      <c r="K279" s="164">
        <f t="shared" ca="1" si="54"/>
        <v>0.71854010526243872</v>
      </c>
      <c r="L279" s="164">
        <f t="shared" ca="1" si="55"/>
        <v>1.6287701707383868</v>
      </c>
      <c r="M279" s="20">
        <f t="shared" ca="1" si="56"/>
        <v>5.9354576095729676</v>
      </c>
      <c r="N279" s="20">
        <f t="shared" ca="1" si="57"/>
        <v>2.7024622080155938</v>
      </c>
      <c r="O279" s="20">
        <f t="shared" ca="1" si="48"/>
        <v>23164137.259519745</v>
      </c>
      <c r="P279" s="20">
        <f t="shared" ca="1" si="49"/>
        <v>64997778.290228203</v>
      </c>
      <c r="Q279" s="20">
        <f t="shared" ca="1" si="50"/>
        <v>974500.90782686928</v>
      </c>
      <c r="R279" s="20">
        <f t="shared" ca="1" si="51"/>
        <v>89136416.457574815</v>
      </c>
      <c r="AD279">
        <f t="shared" ca="1" si="58"/>
        <v>1.0537668769330346</v>
      </c>
      <c r="AE279">
        <f t="shared" ca="1" si="59"/>
        <v>1.2048926502183195</v>
      </c>
      <c r="AF279">
        <f t="shared" ca="1" si="60"/>
        <v>1.4412736842039879</v>
      </c>
      <c r="AG279">
        <f t="shared" ca="1" si="61"/>
        <v>2.4489553215381221</v>
      </c>
      <c r="AH279">
        <f t="shared" ca="1" si="62"/>
        <v>1.5727306773032983</v>
      </c>
      <c r="AI279">
        <f t="shared" ca="1" si="63"/>
        <v>2.330978940582686</v>
      </c>
    </row>
    <row r="280" spans="1:35">
      <c r="A280" s="20"/>
      <c r="B280" s="20"/>
      <c r="C280" s="20">
        <f ca="1"/>
        <v>-0.33348688248058223</v>
      </c>
      <c r="D280" s="20">
        <f ca="1"/>
        <v>-2.9484409071820536</v>
      </c>
      <c r="E280" s="20">
        <f ca="1"/>
        <v>1.3753506869097816</v>
      </c>
      <c r="F280" s="20">
        <f ca="1"/>
        <v>-1.2936528870309829</v>
      </c>
      <c r="G280" s="20">
        <f ca="1"/>
        <v>0.42152017825225568</v>
      </c>
      <c r="H280" s="20">
        <f ca="1"/>
        <v>0.32847385991692768</v>
      </c>
      <c r="I280" s="164">
        <f t="shared" ca="1" si="52"/>
        <v>8.5041961971053865</v>
      </c>
      <c r="J280" s="164">
        <f t="shared" ca="1" si="53"/>
        <v>5.4814132060117142</v>
      </c>
      <c r="K280" s="164">
        <f t="shared" ca="1" si="54"/>
        <v>0.62746384124386712</v>
      </c>
      <c r="L280" s="164">
        <f t="shared" ca="1" si="55"/>
        <v>0.9736414104570229</v>
      </c>
      <c r="M280" s="20">
        <f t="shared" ca="1" si="56"/>
        <v>5.3825121866918781</v>
      </c>
      <c r="N280" s="20">
        <f t="shared" ca="1" si="57"/>
        <v>1.9068027912988736</v>
      </c>
      <c r="O280" s="20">
        <f t="shared" ca="1" si="48"/>
        <v>7456021.998353241</v>
      </c>
      <c r="P280" s="20">
        <f t="shared" ca="1" si="49"/>
        <v>32466917.334735684</v>
      </c>
      <c r="Q280" s="20">
        <f t="shared" ca="1" si="50"/>
        <v>-26129.77949250098</v>
      </c>
      <c r="R280" s="20">
        <f t="shared" ca="1" si="51"/>
        <v>39896809.55359643</v>
      </c>
      <c r="AD280">
        <f t="shared" ca="1" si="58"/>
        <v>-2.9358747094404403</v>
      </c>
      <c r="AE280">
        <f t="shared" ca="1" si="59"/>
        <v>-3.1639552999960689</v>
      </c>
      <c r="AF280">
        <f t="shared" ca="1" si="60"/>
        <v>0.61330764767151891</v>
      </c>
      <c r="AG280">
        <f t="shared" ca="1" si="61"/>
        <v>-0.52890267974080529</v>
      </c>
      <c r="AH280">
        <f t="shared" ca="1" si="62"/>
        <v>0.95834687410208752</v>
      </c>
      <c r="AI280">
        <f t="shared" ca="1" si="63"/>
        <v>0.18054808459154992</v>
      </c>
    </row>
    <row r="281" spans="1:35">
      <c r="A281" s="20"/>
      <c r="B281" s="20"/>
      <c r="C281" s="20">
        <f ca="1"/>
        <v>-0.37142182064766766</v>
      </c>
      <c r="D281" s="20">
        <f ca="1"/>
        <v>-0.22846163938967329</v>
      </c>
      <c r="E281" s="20">
        <f ca="1"/>
        <v>-0.53024781602465731</v>
      </c>
      <c r="F281" s="20">
        <f ca="1"/>
        <v>-1.127981880954803</v>
      </c>
      <c r="G281" s="20">
        <f ca="1"/>
        <v>4.4712064545306844E-2</v>
      </c>
      <c r="H281" s="20">
        <f ca="1"/>
        <v>4.0558064438944143E-2</v>
      </c>
      <c r="I281" s="164">
        <f t="shared" ca="1" si="52"/>
        <v>17.420118245499843</v>
      </c>
      <c r="J281" s="164">
        <f t="shared" ca="1" si="53"/>
        <v>12.91237204778967</v>
      </c>
      <c r="K281" s="164">
        <f t="shared" ca="1" si="54"/>
        <v>0.43382895996786591</v>
      </c>
      <c r="L281" s="164">
        <f t="shared" ca="1" si="55"/>
        <v>0.77935247427031329</v>
      </c>
      <c r="M281" s="20">
        <f t="shared" ca="1" si="56"/>
        <v>4.1615682322120771</v>
      </c>
      <c r="N281" s="20">
        <f t="shared" ca="1" si="57"/>
        <v>1.6369276292448287</v>
      </c>
      <c r="O281" s="20">
        <f t="shared" ca="1" si="48"/>
        <v>16173241.436251033</v>
      </c>
      <c r="P281" s="20">
        <f t="shared" ca="1" si="49"/>
        <v>36571153.107518472</v>
      </c>
      <c r="Q281" s="20">
        <f t="shared" ca="1" si="50"/>
        <v>251849.02106145976</v>
      </c>
      <c r="R281" s="20">
        <f t="shared" ca="1" si="51"/>
        <v>52996243.564830966</v>
      </c>
      <c r="AD281">
        <f t="shared" ca="1" si="58"/>
        <v>-0.77181595983013596</v>
      </c>
      <c r="AE281">
        <f t="shared" ca="1" si="59"/>
        <v>-0.67034495040615105</v>
      </c>
      <c r="AF281">
        <f t="shared" ca="1" si="60"/>
        <v>-1.1470094548375831</v>
      </c>
      <c r="AG281">
        <f t="shared" ca="1" si="61"/>
        <v>-1.4120342078622123</v>
      </c>
      <c r="AH281">
        <f t="shared" ca="1" si="62"/>
        <v>-0.3982575197643583</v>
      </c>
      <c r="AI281">
        <f t="shared" ca="1" si="63"/>
        <v>-0.54884424528424669</v>
      </c>
    </row>
    <row r="282" spans="1:35">
      <c r="A282" s="20"/>
      <c r="B282" s="20"/>
      <c r="C282" s="20">
        <f ca="1"/>
        <v>0.44104546191688743</v>
      </c>
      <c r="D282" s="20">
        <f ca="1"/>
        <v>-1.3436858278430119</v>
      </c>
      <c r="E282" s="20">
        <f ca="1"/>
        <v>0.45721931499719504</v>
      </c>
      <c r="F282" s="20">
        <f ca="1"/>
        <v>0.53425375957639754</v>
      </c>
      <c r="G282" s="20">
        <f ca="1"/>
        <v>0.9600822575554907</v>
      </c>
      <c r="H282" s="20">
        <f ca="1"/>
        <v>1.7853288867326371</v>
      </c>
      <c r="I282" s="164">
        <f t="shared" ca="1" si="52"/>
        <v>17.909618199623491</v>
      </c>
      <c r="J282" s="164">
        <f t="shared" ca="1" si="53"/>
        <v>12.693531079805522</v>
      </c>
      <c r="K282" s="164">
        <f t="shared" ca="1" si="54"/>
        <v>0.71823449874278278</v>
      </c>
      <c r="L282" s="164">
        <f t="shared" ca="1" si="55"/>
        <v>1.4732267788435318</v>
      </c>
      <c r="M282" s="20">
        <f t="shared" ca="1" si="56"/>
        <v>6.978555200237599</v>
      </c>
      <c r="N282" s="20">
        <f t="shared" ca="1" si="57"/>
        <v>2.8645613447973197</v>
      </c>
      <c r="O282" s="20">
        <f t="shared" ca="1" si="48"/>
        <v>16317574.400494711</v>
      </c>
      <c r="P282" s="20">
        <f t="shared" ca="1" si="49"/>
        <v>54153706.977325328</v>
      </c>
      <c r="Q282" s="20">
        <f t="shared" ca="1" si="50"/>
        <v>622485.09256257012</v>
      </c>
      <c r="R282" s="20">
        <f t="shared" ca="1" si="51"/>
        <v>71093766.470382616</v>
      </c>
      <c r="AD282">
        <f t="shared" ca="1" si="58"/>
        <v>-0.6530052913535217</v>
      </c>
      <c r="AE282">
        <f t="shared" ca="1" si="59"/>
        <v>-0.74378151684378468</v>
      </c>
      <c r="AF282">
        <f t="shared" ca="1" si="60"/>
        <v>1.4384954431162067</v>
      </c>
      <c r="AG282">
        <f t="shared" ca="1" si="61"/>
        <v>1.7419399038342354</v>
      </c>
      <c r="AH282">
        <f t="shared" ca="1" si="62"/>
        <v>2.7317280002639999</v>
      </c>
      <c r="AI282">
        <f t="shared" ca="1" si="63"/>
        <v>2.7690847156684306</v>
      </c>
    </row>
    <row r="283" spans="1:35">
      <c r="A283" s="20"/>
      <c r="B283" s="20"/>
      <c r="C283" s="20">
        <f ca="1"/>
        <v>-0.14339248689560097</v>
      </c>
      <c r="D283" s="20">
        <f ca="1"/>
        <v>-1.0803547233948416</v>
      </c>
      <c r="E283" s="20">
        <f ca="1"/>
        <v>-0.8620588659894185</v>
      </c>
      <c r="F283" s="20">
        <f ca="1"/>
        <v>1.3547981770354942</v>
      </c>
      <c r="G283" s="20">
        <f ca="1"/>
        <v>0.73186484168479848</v>
      </c>
      <c r="H283" s="20">
        <f ca="1"/>
        <v>0.47270581435678377</v>
      </c>
      <c r="I283" s="164">
        <f t="shared" ca="1" si="52"/>
        <v>15.824541192382576</v>
      </c>
      <c r="J283" s="164">
        <f t="shared" ca="1" si="53"/>
        <v>11.282754132010098</v>
      </c>
      <c r="K283" s="164">
        <f t="shared" ca="1" si="54"/>
        <v>0.56661375278667181</v>
      </c>
      <c r="L283" s="164">
        <f t="shared" ca="1" si="55"/>
        <v>1.3680917782345199</v>
      </c>
      <c r="M283" s="20">
        <f t="shared" ca="1" si="56"/>
        <v>5.6747947952394915</v>
      </c>
      <c r="N283" s="20">
        <f t="shared" ca="1" si="57"/>
        <v>2.3096769437747646</v>
      </c>
      <c r="O283" s="20">
        <f t="shared" ca="1" si="48"/>
        <v>14453357.841162259</v>
      </c>
      <c r="P283" s="20">
        <f t="shared" ca="1" si="49"/>
        <v>49484381.748358727</v>
      </c>
      <c r="Q283" s="20">
        <f t="shared" ca="1" si="50"/>
        <v>473178.62905361957</v>
      </c>
      <c r="R283" s="20">
        <f t="shared" ca="1" si="51"/>
        <v>64410918.218574606</v>
      </c>
      <c r="AD283">
        <f t="shared" ca="1" si="58"/>
        <v>-1.1590919435964626</v>
      </c>
      <c r="AE283">
        <f t="shared" ca="1" si="59"/>
        <v>-1.2171965999966112</v>
      </c>
      <c r="AF283">
        <f t="shared" ca="1" si="60"/>
        <v>6.012502533337967E-2</v>
      </c>
      <c r="AG283">
        <f t="shared" ca="1" si="61"/>
        <v>1.2640535374296358</v>
      </c>
      <c r="AH283">
        <f t="shared" ca="1" si="62"/>
        <v>1.2831053280438796</v>
      </c>
      <c r="AI283">
        <f t="shared" ca="1" si="63"/>
        <v>1.2693971453372013</v>
      </c>
    </row>
    <row r="284" spans="1:35">
      <c r="A284" s="20"/>
      <c r="B284" s="20"/>
      <c r="C284" s="20">
        <f ca="1"/>
        <v>0.1630716058538747</v>
      </c>
      <c r="D284" s="20">
        <f ca="1"/>
        <v>-0.8569543098673138</v>
      </c>
      <c r="E284" s="20">
        <f ca="1"/>
        <v>0.25408002063056973</v>
      </c>
      <c r="F284" s="20">
        <f ca="1"/>
        <v>-0.88255168971514675</v>
      </c>
      <c r="G284" s="20">
        <f ca="1"/>
        <v>0.98292721573593811</v>
      </c>
      <c r="H284" s="20">
        <f ca="1"/>
        <v>-0.38664406411335656</v>
      </c>
      <c r="I284" s="164">
        <f t="shared" ca="1" si="52"/>
        <v>17.40306390162646</v>
      </c>
      <c r="J284" s="164">
        <f t="shared" ca="1" si="53"/>
        <v>12.476173761625414</v>
      </c>
      <c r="K284" s="164">
        <f t="shared" ca="1" si="54"/>
        <v>0.55988262946579448</v>
      </c>
      <c r="L284" s="164">
        <f t="shared" ca="1" si="55"/>
        <v>0.94879702704887181</v>
      </c>
      <c r="M284" s="20">
        <f t="shared" ca="1" si="56"/>
        <v>4.9918835176934477</v>
      </c>
      <c r="N284" s="20">
        <f t="shared" ca="1" si="57"/>
        <v>1.8520824192095879</v>
      </c>
      <c r="O284" s="20">
        <f t="shared" ref="O284:O347" ca="1" si="64">(I284+J284)/2*$C$4*365-$C$5-$C$6</f>
        <v>15931537.672494011</v>
      </c>
      <c r="P284" s="20">
        <f t="shared" ref="P284:P347" ca="1" si="65">(L284/1.7*42+I284)*$C$7*365-$C$8-$C$9</f>
        <v>40728618.741523251</v>
      </c>
      <c r="Q284" s="20">
        <f t="shared" ref="Q284:Q347" ca="1" si="66">(N284-M284/2.8)*$C$10*365-$C$11-$C$12</f>
        <v>115706.28580598441</v>
      </c>
      <c r="R284" s="20">
        <f t="shared" ref="R284:R347" ca="1" si="67">O284+P284+Q284</f>
        <v>56775862.699823245</v>
      </c>
      <c r="AD284">
        <f t="shared" ca="1" si="58"/>
        <v>-0.77595536368289864</v>
      </c>
      <c r="AE284">
        <f t="shared" ca="1" si="59"/>
        <v>-0.81672021421965957</v>
      </c>
      <c r="AF284">
        <f t="shared" ca="1" si="60"/>
        <v>-1.0670048564146301E-3</v>
      </c>
      <c r="AG284">
        <f t="shared" ca="1" si="61"/>
        <v>-0.64183169523240124</v>
      </c>
      <c r="AH284">
        <f t="shared" ca="1" si="62"/>
        <v>0.52431501965938643</v>
      </c>
      <c r="AI284">
        <f t="shared" ca="1" si="63"/>
        <v>3.265518705293996E-2</v>
      </c>
    </row>
    <row r="285" spans="1:35">
      <c r="A285" s="20"/>
      <c r="B285" s="20"/>
      <c r="C285" s="20">
        <f ca="1"/>
        <v>0.39834430467376031</v>
      </c>
      <c r="D285" s="20">
        <f ca="1"/>
        <v>-1.3660175588080847</v>
      </c>
      <c r="E285" s="20">
        <f ca="1"/>
        <v>-0.49236605971126007</v>
      </c>
      <c r="F285" s="20">
        <f ca="1"/>
        <v>0.50191791072661163</v>
      </c>
      <c r="G285" s="20">
        <f ca="1"/>
        <v>1.6429480946333961</v>
      </c>
      <c r="H285" s="20">
        <f ca="1"/>
        <v>-0.61876314535304267</v>
      </c>
      <c r="I285" s="164">
        <f t="shared" ref="I285:I348" ca="1" si="68">$C$14+AD285*$D$14</f>
        <v>16.274133558581635</v>
      </c>
      <c r="J285" s="164">
        <f t="shared" ref="J285:J348" ca="1" si="69">$C$15+AE285*$D$15</f>
        <v>11.40649709937566</v>
      </c>
      <c r="K285" s="164">
        <f t="shared" ref="K285:K348" ca="1" si="70">$C$16+AF285*$D$16</f>
        <v>0.57122922154813027</v>
      </c>
      <c r="L285" s="164">
        <f t="shared" ref="L285:L348" ca="1" si="71">$C$17+AG285*$D$17</f>
        <v>1.1939824728022863</v>
      </c>
      <c r="M285" s="20">
        <f t="shared" ref="M285:M348" ca="1" si="72">$C$18+AH285*$D$18</f>
        <v>5.5591861503287294</v>
      </c>
      <c r="N285" s="20">
        <f t="shared" ref="N285:N348" ca="1" si="73">$C$19+AI285*$D$19</f>
        <v>2.082936982455672</v>
      </c>
      <c r="O285" s="20">
        <f t="shared" ca="1" si="64"/>
        <v>14759097.507815596</v>
      </c>
      <c r="P285" s="20">
        <f t="shared" ca="1" si="65"/>
        <v>45643312.545250744</v>
      </c>
      <c r="Q285" s="20">
        <f t="shared" ca="1" si="66"/>
        <v>162956.85658866883</v>
      </c>
      <c r="R285" s="20">
        <f t="shared" ca="1" si="67"/>
        <v>60565366.909655012</v>
      </c>
      <c r="AD285">
        <f t="shared" ref="AD285:AD348" ca="1" si="74">SUMPRODUCT(C285:H285,$J$9:$O$9)</f>
        <v>-1.0499675828685358</v>
      </c>
      <c r="AE285">
        <f t="shared" ref="AE285:AE348" ca="1" si="75">SUMPRODUCT(C285:H285,$J$10:$O$10)</f>
        <v>-1.1756721143034699</v>
      </c>
      <c r="AF285">
        <f t="shared" ref="AF285:AF348" ca="1" si="76">SUMPRODUCT(C285:H285,$J$11:$O$11)</f>
        <v>0.1020838322557292</v>
      </c>
      <c r="AG285">
        <f t="shared" ref="AG285:AG348" ca="1" si="77">SUMPRODUCT(C285:H285,$J$12:$O$12)</f>
        <v>0.47264760364675518</v>
      </c>
      <c r="AH285">
        <f t="shared" ref="AH285:AH348" ca="1" si="78">SUMPRODUCT(C285:H285,$J$13:$O$13)</f>
        <v>1.1546512781430327</v>
      </c>
      <c r="AI285">
        <f t="shared" ref="AI285:AI348" ca="1" si="79">SUMPRODUCT(C285:H285,$J$14:$O$14)</f>
        <v>0.65658643906938363</v>
      </c>
    </row>
    <row r="286" spans="1:35">
      <c r="A286" s="20"/>
      <c r="B286" s="20"/>
      <c r="C286" s="20">
        <f ca="1"/>
        <v>8.2435512100314884E-2</v>
      </c>
      <c r="D286" s="20">
        <f ca="1"/>
        <v>1.3743397097982692</v>
      </c>
      <c r="E286" s="20">
        <f ca="1"/>
        <v>0.46257930271775477</v>
      </c>
      <c r="F286" s="20">
        <f ca="1"/>
        <v>0.67124263047811306</v>
      </c>
      <c r="G286" s="20">
        <f ca="1"/>
        <v>-0.29815547674813664</v>
      </c>
      <c r="H286" s="20">
        <f ca="1"/>
        <v>-1.0413891322196358E-2</v>
      </c>
      <c r="I286" s="164">
        <f t="shared" ca="1" si="68"/>
        <v>26.718806721429697</v>
      </c>
      <c r="J286" s="164">
        <f t="shared" ca="1" si="69"/>
        <v>19.505809989224474</v>
      </c>
      <c r="K286" s="164">
        <f t="shared" ca="1" si="70"/>
        <v>0.65251462286652184</v>
      </c>
      <c r="L286" s="164">
        <f t="shared" ca="1" si="71"/>
        <v>1.2848937361763957</v>
      </c>
      <c r="M286" s="20">
        <f t="shared" ca="1" si="72"/>
        <v>4.5018455767299281</v>
      </c>
      <c r="N286" s="20">
        <f t="shared" ca="1" si="73"/>
        <v>1.9424009601418839</v>
      </c>
      <c r="O286" s="20">
        <f t="shared" ca="1" si="64"/>
        <v>24647956.230206996</v>
      </c>
      <c r="P286" s="20">
        <f t="shared" ca="1" si="65"/>
        <v>58298240.866061077</v>
      </c>
      <c r="Q286" s="20">
        <f t="shared" ca="1" si="66"/>
        <v>559552.48143270682</v>
      </c>
      <c r="R286" s="20">
        <f t="shared" ca="1" si="67"/>
        <v>83505749.577700779</v>
      </c>
      <c r="AD286">
        <f t="shared" ca="1" si="74"/>
        <v>1.4851472624829356</v>
      </c>
      <c r="AE286">
        <f t="shared" ca="1" si="75"/>
        <v>1.5422181171894209</v>
      </c>
      <c r="AF286">
        <f t="shared" ca="1" si="76"/>
        <v>0.84104202605928857</v>
      </c>
      <c r="AG286">
        <f t="shared" ca="1" si="77"/>
        <v>0.88588061898361592</v>
      </c>
      <c r="AH286">
        <f t="shared" ca="1" si="78"/>
        <v>-2.0171581411190583E-2</v>
      </c>
      <c r="AI286">
        <f t="shared" ca="1" si="79"/>
        <v>0.27675935173482108</v>
      </c>
    </row>
    <row r="287" spans="1:35">
      <c r="A287" s="20"/>
      <c r="B287" s="20"/>
      <c r="C287" s="20">
        <f ca="1"/>
        <v>-0.97281931845264435</v>
      </c>
      <c r="D287" s="20">
        <f ca="1"/>
        <v>0.46363430159014818</v>
      </c>
      <c r="E287" s="20">
        <f ca="1"/>
        <v>0.16771854681372586</v>
      </c>
      <c r="F287" s="20">
        <f ca="1"/>
        <v>1.5902995955971577</v>
      </c>
      <c r="G287" s="20">
        <f ca="1"/>
        <v>0.55441998273952997</v>
      </c>
      <c r="H287" s="20">
        <f ca="1"/>
        <v>0.2050109748993888</v>
      </c>
      <c r="I287" s="164">
        <f t="shared" ca="1" si="68"/>
        <v>18.883805121528876</v>
      </c>
      <c r="J287" s="164">
        <f t="shared" ca="1" si="69"/>
        <v>13.947948266434944</v>
      </c>
      <c r="K287" s="164">
        <f t="shared" ca="1" si="70"/>
        <v>0.68194694761558161</v>
      </c>
      <c r="L287" s="164">
        <f t="shared" ca="1" si="71"/>
        <v>1.4966455881443732</v>
      </c>
      <c r="M287" s="20">
        <f t="shared" ca="1" si="72"/>
        <v>5.7154883145398738</v>
      </c>
      <c r="N287" s="20">
        <f t="shared" ca="1" si="73"/>
        <v>2.3299979930997852</v>
      </c>
      <c r="O287" s="20">
        <f t="shared" ca="1" si="64"/>
        <v>17506010.970432527</v>
      </c>
      <c r="P287" s="20">
        <f t="shared" ca="1" si="65"/>
        <v>55702097.437323734</v>
      </c>
      <c r="Q287" s="20">
        <f t="shared" ca="1" si="66"/>
        <v>482860.1803242375</v>
      </c>
      <c r="R287" s="20">
        <f t="shared" ca="1" si="67"/>
        <v>73690968.58808051</v>
      </c>
      <c r="AD287">
        <f t="shared" ca="1" si="74"/>
        <v>-0.41655215496871989</v>
      </c>
      <c r="AE287">
        <f t="shared" ca="1" si="75"/>
        <v>-0.32283615220303885</v>
      </c>
      <c r="AF287">
        <f t="shared" ca="1" si="76"/>
        <v>1.1086086146871055</v>
      </c>
      <c r="AG287">
        <f t="shared" ca="1" si="77"/>
        <v>1.8483890370198781</v>
      </c>
      <c r="AH287">
        <f t="shared" ca="1" si="78"/>
        <v>1.3283203494887494</v>
      </c>
      <c r="AI287">
        <f t="shared" ca="1" si="79"/>
        <v>1.3243189002696898</v>
      </c>
    </row>
    <row r="288" spans="1:35">
      <c r="A288" s="20"/>
      <c r="B288" s="20"/>
      <c r="C288" s="20">
        <f ca="1"/>
        <v>0.80350233204617194</v>
      </c>
      <c r="D288" s="20">
        <f ca="1"/>
        <v>0.12208739281540225</v>
      </c>
      <c r="E288" s="20">
        <f ca="1"/>
        <v>-0.40674628085661435</v>
      </c>
      <c r="F288" s="20">
        <f ca="1"/>
        <v>0.1491388550546032</v>
      </c>
      <c r="G288" s="20">
        <f ca="1"/>
        <v>-0.2024896857129527</v>
      </c>
      <c r="H288" s="20">
        <f ca="1"/>
        <v>-0.83842170943322158</v>
      </c>
      <c r="I288" s="164">
        <f t="shared" ca="1" si="68"/>
        <v>24.083916545673343</v>
      </c>
      <c r="J288" s="164">
        <f t="shared" ca="1" si="69"/>
        <v>17.110146276605725</v>
      </c>
      <c r="K288" s="164">
        <f t="shared" ca="1" si="70"/>
        <v>0.50720884602414462</v>
      </c>
      <c r="L288" s="164">
        <f t="shared" ca="1" si="71"/>
        <v>1.0099430401565921</v>
      </c>
      <c r="M288" s="20">
        <f t="shared" ca="1" si="72"/>
        <v>3.5684289219004834</v>
      </c>
      <c r="N288" s="20">
        <f t="shared" ca="1" si="73"/>
        <v>1.4736775667845428</v>
      </c>
      <c r="O288" s="20">
        <f t="shared" ca="1" si="64"/>
        <v>21965337.910922647</v>
      </c>
      <c r="P288" s="20">
        <f t="shared" ca="1" si="65"/>
        <v>48897037.508603193</v>
      </c>
      <c r="Q288" s="20">
        <f t="shared" ca="1" si="66"/>
        <v>333122.44446844928</v>
      </c>
      <c r="R288" s="20">
        <f t="shared" ca="1" si="67"/>
        <v>71195497.863994285</v>
      </c>
      <c r="AD288">
        <f t="shared" ca="1" si="74"/>
        <v>0.84561081205663646</v>
      </c>
      <c r="AE288">
        <f t="shared" ca="1" si="75"/>
        <v>0.73830411966635112</v>
      </c>
      <c r="AF288">
        <f t="shared" ca="1" si="76"/>
        <v>-0.47991958159868559</v>
      </c>
      <c r="AG288">
        <f t="shared" ca="1" si="77"/>
        <v>-0.3638952720154911</v>
      </c>
      <c r="AH288">
        <f t="shared" ca="1" si="78"/>
        <v>-1.0573011978883513</v>
      </c>
      <c r="AI288">
        <f t="shared" ca="1" si="79"/>
        <v>-0.99006063031204716</v>
      </c>
    </row>
    <row r="289" spans="1:35">
      <c r="A289" s="20"/>
      <c r="B289" s="20"/>
      <c r="C289" s="20">
        <f ca="1"/>
        <v>0.91614424323948163</v>
      </c>
      <c r="D289" s="20">
        <f ca="1"/>
        <v>-1.0682724189194324</v>
      </c>
      <c r="E289" s="20">
        <f ca="1"/>
        <v>0.57419156584011255</v>
      </c>
      <c r="F289" s="20">
        <f ca="1"/>
        <v>-0.69167380300038739</v>
      </c>
      <c r="G289" s="20">
        <f ca="1"/>
        <v>-0.56411781646613179</v>
      </c>
      <c r="H289" s="20">
        <f ca="1"/>
        <v>0.34711046628034342</v>
      </c>
      <c r="I289" s="164">
        <f t="shared" ca="1" si="68"/>
        <v>20.787162230084238</v>
      </c>
      <c r="J289" s="164">
        <f t="shared" ca="1" si="69"/>
        <v>14.439189215566673</v>
      </c>
      <c r="K289" s="164">
        <f t="shared" ca="1" si="70"/>
        <v>0.57631139837149215</v>
      </c>
      <c r="L289" s="164">
        <f t="shared" ca="1" si="71"/>
        <v>1.0027109574713875</v>
      </c>
      <c r="M289" s="20">
        <f t="shared" ca="1" si="72"/>
        <v>4.2219511942916803</v>
      </c>
      <c r="N289" s="20">
        <f t="shared" ca="1" si="73"/>
        <v>1.7296195848458167</v>
      </c>
      <c r="O289" s="20">
        <f t="shared" ca="1" si="64"/>
        <v>18782966.303665034</v>
      </c>
      <c r="P289" s="20">
        <f t="shared" ca="1" si="65"/>
        <v>45431408.919651501</v>
      </c>
      <c r="Q289" s="20">
        <f t="shared" ca="1" si="66"/>
        <v>370829.26198388933</v>
      </c>
      <c r="R289" s="20">
        <f t="shared" ca="1" si="67"/>
        <v>64585204.485300422</v>
      </c>
      <c r="AD289">
        <f t="shared" ca="1" si="74"/>
        <v>4.542772574860101E-2</v>
      </c>
      <c r="AE289">
        <f t="shared" ca="1" si="75"/>
        <v>-0.1579901961185661</v>
      </c>
      <c r="AF289">
        <f t="shared" ca="1" si="76"/>
        <v>0.14828543974083752</v>
      </c>
      <c r="AG289">
        <f t="shared" ca="1" si="77"/>
        <v>-0.39676837513005669</v>
      </c>
      <c r="AH289">
        <f t="shared" ca="1" si="78"/>
        <v>-0.33116533967591044</v>
      </c>
      <c r="AI289">
        <f t="shared" ca="1" si="79"/>
        <v>-0.29832544636265795</v>
      </c>
    </row>
    <row r="290" spans="1:35">
      <c r="A290" s="20"/>
      <c r="B290" s="20"/>
      <c r="C290" s="20">
        <f ca="1"/>
        <v>0.57305623323764066</v>
      </c>
      <c r="D290" s="20">
        <f ca="1"/>
        <v>0.95032584192329173</v>
      </c>
      <c r="E290" s="20">
        <f ca="1"/>
        <v>0.43808792376143468</v>
      </c>
      <c r="F290" s="20">
        <f ca="1"/>
        <v>1.4454820142204163</v>
      </c>
      <c r="G290" s="20">
        <f ca="1"/>
        <v>-0.10968048092578411</v>
      </c>
      <c r="H290" s="20">
        <f ca="1"/>
        <v>-1.1917003291077495</v>
      </c>
      <c r="I290" s="164">
        <f t="shared" ca="1" si="68"/>
        <v>27.150774919879254</v>
      </c>
      <c r="J290" s="164">
        <f t="shared" ca="1" si="69"/>
        <v>19.286050541458344</v>
      </c>
      <c r="K290" s="164">
        <f t="shared" ca="1" si="70"/>
        <v>0.67060573693935221</v>
      </c>
      <c r="L290" s="164">
        <f t="shared" ca="1" si="71"/>
        <v>1.3671479954320502</v>
      </c>
      <c r="M290" s="20">
        <f t="shared" ca="1" si="72"/>
        <v>3.9972014461556427</v>
      </c>
      <c r="N290" s="20">
        <f t="shared" ca="1" si="73"/>
        <v>1.6668235233947131</v>
      </c>
      <c r="O290" s="20">
        <f t="shared" ca="1" si="64"/>
        <v>24761119.729640193</v>
      </c>
      <c r="P290" s="20">
        <f t="shared" ca="1" si="65"/>
        <v>60755424.26376234</v>
      </c>
      <c r="Q290" s="20">
        <f t="shared" ca="1" si="66"/>
        <v>400055.84398779867</v>
      </c>
      <c r="R290" s="20">
        <f t="shared" ca="1" si="67"/>
        <v>85916599.837390333</v>
      </c>
      <c r="AD290">
        <f t="shared" ca="1" si="74"/>
        <v>1.589993912592051</v>
      </c>
      <c r="AE290">
        <f t="shared" ca="1" si="75"/>
        <v>1.4684733360598468</v>
      </c>
      <c r="AF290">
        <f t="shared" ca="1" si="76"/>
        <v>1.0055066994486563</v>
      </c>
      <c r="AG290">
        <f t="shared" ca="1" si="77"/>
        <v>1.2597636156002274</v>
      </c>
      <c r="AH290">
        <f t="shared" ca="1" si="78"/>
        <v>-0.5808872820492853</v>
      </c>
      <c r="AI290">
        <f t="shared" ca="1" si="79"/>
        <v>-0.46804453136564039</v>
      </c>
    </row>
    <row r="291" spans="1:35">
      <c r="A291" s="20"/>
      <c r="B291" s="20"/>
      <c r="C291" s="20">
        <f ca="1"/>
        <v>1.6362223856064828</v>
      </c>
      <c r="D291" s="20">
        <f ca="1"/>
        <v>1.2024934508033882</v>
      </c>
      <c r="E291" s="20">
        <f ca="1"/>
        <v>1.2989492962278206</v>
      </c>
      <c r="F291" s="20">
        <f ca="1"/>
        <v>-1.4355879106828811</v>
      </c>
      <c r="G291" s="20">
        <f ca="1"/>
        <v>1.5769992660584384</v>
      </c>
      <c r="H291" s="20">
        <f ca="1"/>
        <v>0.2081674960096549</v>
      </c>
      <c r="I291" s="164">
        <f t="shared" ca="1" si="68"/>
        <v>31.404529196707031</v>
      </c>
      <c r="J291" s="164">
        <f t="shared" ca="1" si="69"/>
        <v>22.882024236342996</v>
      </c>
      <c r="K291" s="164">
        <f t="shared" ca="1" si="70"/>
        <v>0.73059126270236152</v>
      </c>
      <c r="L291" s="164">
        <f t="shared" ca="1" si="71"/>
        <v>1.0886800938857131</v>
      </c>
      <c r="M291" s="20">
        <f t="shared" ca="1" si="72"/>
        <v>5.9093680090161955</v>
      </c>
      <c r="N291" s="20">
        <f t="shared" ca="1" si="73"/>
        <v>2.3662619272103225</v>
      </c>
      <c r="O291" s="20">
        <f t="shared" ca="1" si="64"/>
        <v>28947104.916475426</v>
      </c>
      <c r="P291" s="20">
        <f t="shared" ca="1" si="65"/>
        <v>58136788.761360638</v>
      </c>
      <c r="Q291" s="20">
        <f t="shared" ca="1" si="66"/>
        <v>427693.38529841753</v>
      </c>
      <c r="R291" s="20">
        <f t="shared" ca="1" si="67"/>
        <v>87511587.063134477</v>
      </c>
      <c r="AD291">
        <f t="shared" ca="1" si="74"/>
        <v>2.622458542890056</v>
      </c>
      <c r="AE291">
        <f t="shared" ca="1" si="75"/>
        <v>2.6751759182359049</v>
      </c>
      <c r="AF291">
        <f t="shared" ca="1" si="76"/>
        <v>1.5508296609305585</v>
      </c>
      <c r="AG291">
        <f t="shared" ca="1" si="77"/>
        <v>-5.9995732467596069E-3</v>
      </c>
      <c r="AH291">
        <f t="shared" ca="1" si="78"/>
        <v>1.5437422322402177</v>
      </c>
      <c r="AI291">
        <f t="shared" ca="1" si="79"/>
        <v>1.4223295330008716</v>
      </c>
    </row>
    <row r="292" spans="1:35">
      <c r="A292" s="20"/>
      <c r="B292" s="20"/>
      <c r="C292" s="20">
        <f ca="1"/>
        <v>-0.36030046408801503</v>
      </c>
      <c r="D292" s="20">
        <f ca="1"/>
        <v>1.1099702999008678</v>
      </c>
      <c r="E292" s="20">
        <f ca="1"/>
        <v>0.68999340423258038</v>
      </c>
      <c r="F292" s="20">
        <f ca="1"/>
        <v>0.48247283499261973</v>
      </c>
      <c r="G292" s="20">
        <f ca="1"/>
        <v>0.16464604548397116</v>
      </c>
      <c r="H292" s="20">
        <f ca="1"/>
        <v>0.90556858304032994</v>
      </c>
      <c r="I292" s="164">
        <f t="shared" ca="1" si="68"/>
        <v>23.975239649189405</v>
      </c>
      <c r="J292" s="164">
        <f t="shared" ca="1" si="69"/>
        <v>17.774219312864645</v>
      </c>
      <c r="K292" s="164">
        <f t="shared" ca="1" si="70"/>
        <v>0.69994200481637725</v>
      </c>
      <c r="L292" s="164">
        <f t="shared" ca="1" si="71"/>
        <v>1.3668830355624246</v>
      </c>
      <c r="M292" s="20">
        <f t="shared" ca="1" si="72"/>
        <v>5.6502847867782631</v>
      </c>
      <c r="N292" s="20">
        <f t="shared" ca="1" si="73"/>
        <v>2.3934293171693026</v>
      </c>
      <c r="O292" s="20">
        <f t="shared" ca="1" si="64"/>
        <v>22261511.233399753</v>
      </c>
      <c r="P292" s="20">
        <f t="shared" ca="1" si="65"/>
        <v>57582316.395078585</v>
      </c>
      <c r="Q292" s="20">
        <f t="shared" ca="1" si="66"/>
        <v>627922.11607895757</v>
      </c>
      <c r="R292" s="20">
        <f t="shared" ca="1" si="67"/>
        <v>80471749.744557291</v>
      </c>
      <c r="AD292">
        <f t="shared" ca="1" si="74"/>
        <v>0.81923292456053443</v>
      </c>
      <c r="AE292">
        <f t="shared" ca="1" si="75"/>
        <v>0.96114742042437784</v>
      </c>
      <c r="AF292">
        <f t="shared" ca="1" si="76"/>
        <v>1.2722000437852472</v>
      </c>
      <c r="AG292">
        <f t="shared" ca="1" si="77"/>
        <v>1.2585592525564753</v>
      </c>
      <c r="AH292">
        <f t="shared" ca="1" si="78"/>
        <v>1.2558719853091822</v>
      </c>
      <c r="AI292">
        <f t="shared" ca="1" si="79"/>
        <v>1.4957549112683859</v>
      </c>
    </row>
    <row r="293" spans="1:35">
      <c r="A293" s="20"/>
      <c r="B293" s="20"/>
      <c r="C293" s="20">
        <f ca="1"/>
        <v>-0.38701199405836961</v>
      </c>
      <c r="D293" s="20">
        <f ca="1"/>
        <v>-1.2581829143399623</v>
      </c>
      <c r="E293" s="20">
        <f ca="1"/>
        <v>0.17532665336811057</v>
      </c>
      <c r="F293" s="20">
        <f ca="1"/>
        <v>-0.29715532419426133</v>
      </c>
      <c r="G293" s="20">
        <f ca="1"/>
        <v>1.2566607716479221</v>
      </c>
      <c r="H293" s="20">
        <f ca="1"/>
        <v>0.67779681208580689</v>
      </c>
      <c r="I293" s="164">
        <f t="shared" ca="1" si="68"/>
        <v>13.947974121691129</v>
      </c>
      <c r="J293" s="164">
        <f t="shared" ca="1" si="69"/>
        <v>10.145360941627146</v>
      </c>
      <c r="K293" s="164">
        <f t="shared" ca="1" si="70"/>
        <v>0.60973753112090989</v>
      </c>
      <c r="L293" s="164">
        <f t="shared" ca="1" si="71"/>
        <v>1.1641432150130449</v>
      </c>
      <c r="M293" s="20">
        <f t="shared" ca="1" si="72"/>
        <v>6.2054536680739663</v>
      </c>
      <c r="N293" s="20">
        <f t="shared" ca="1" si="73"/>
        <v>2.3812826466146748</v>
      </c>
      <c r="O293" s="20">
        <f t="shared" ca="1" si="64"/>
        <v>12846118.322540419</v>
      </c>
      <c r="P293" s="20">
        <f t="shared" ca="1" si="65"/>
        <v>42588586.604174867</v>
      </c>
      <c r="Q293" s="20">
        <f t="shared" ca="1" si="66"/>
        <v>275930.46602744114</v>
      </c>
      <c r="R293" s="20">
        <f t="shared" ca="1" si="67"/>
        <v>55710635.392742723</v>
      </c>
      <c r="AD293">
        <f t="shared" ca="1" si="74"/>
        <v>-1.614569387939047</v>
      </c>
      <c r="AE293">
        <f t="shared" ca="1" si="75"/>
        <v>-1.5988721672392123</v>
      </c>
      <c r="AF293">
        <f t="shared" ca="1" si="76"/>
        <v>0.45215937382645266</v>
      </c>
      <c r="AG293">
        <f t="shared" ca="1" si="77"/>
        <v>0.33701461369565822</v>
      </c>
      <c r="AH293">
        <f t="shared" ca="1" si="78"/>
        <v>1.872726297859963</v>
      </c>
      <c r="AI293">
        <f t="shared" ca="1" si="79"/>
        <v>1.4629260719315531</v>
      </c>
    </row>
    <row r="294" spans="1:35">
      <c r="A294" s="20"/>
      <c r="B294" s="20"/>
      <c r="C294" s="20">
        <f ca="1"/>
        <v>-1.576017509940922E-3</v>
      </c>
      <c r="D294" s="20">
        <f ca="1"/>
        <v>-0.92520741523018135</v>
      </c>
      <c r="E294" s="20">
        <f ca="1"/>
        <v>-0.29179812123313087</v>
      </c>
      <c r="F294" s="20">
        <f ca="1"/>
        <v>-1.4774421244299938</v>
      </c>
      <c r="G294" s="20">
        <f ca="1"/>
        <v>0.41312990323375531</v>
      </c>
      <c r="H294" s="20">
        <f ca="1"/>
        <v>0.48817173440682576</v>
      </c>
      <c r="I294" s="164">
        <f t="shared" ca="1" si="68"/>
        <v>16.304154175153798</v>
      </c>
      <c r="J294" s="164">
        <f t="shared" ca="1" si="69"/>
        <v>11.92547912825626</v>
      </c>
      <c r="K294" s="164">
        <f t="shared" ca="1" si="70"/>
        <v>0.46576982793494726</v>
      </c>
      <c r="L294" s="164">
        <f t="shared" ca="1" si="71"/>
        <v>0.79287867157823488</v>
      </c>
      <c r="M294" s="20">
        <f t="shared" ca="1" si="72"/>
        <v>4.7942509551600123</v>
      </c>
      <c r="N294" s="20">
        <f t="shared" ca="1" si="73"/>
        <v>1.8629954017705628</v>
      </c>
      <c r="O294" s="20">
        <f t="shared" ca="1" si="64"/>
        <v>15051861.403542964</v>
      </c>
      <c r="P294" s="20">
        <f t="shared" ca="1" si="65"/>
        <v>35791570.317099951</v>
      </c>
      <c r="Q294" s="20">
        <f t="shared" ca="1" si="66"/>
        <v>252032.45505589806</v>
      </c>
      <c r="R294" s="20">
        <f t="shared" ca="1" si="67"/>
        <v>51095464.175698817</v>
      </c>
      <c r="AD294">
        <f t="shared" ca="1" si="74"/>
        <v>-1.0426810254481076</v>
      </c>
      <c r="AE294">
        <f t="shared" ca="1" si="75"/>
        <v>-1.0015170710549461</v>
      </c>
      <c r="AF294">
        <f t="shared" ca="1" si="76"/>
        <v>-0.85663792786411641</v>
      </c>
      <c r="AG294">
        <f t="shared" ca="1" si="77"/>
        <v>-1.3505514928262055</v>
      </c>
      <c r="AH294">
        <f t="shared" ca="1" si="78"/>
        <v>0.30472328351112515</v>
      </c>
      <c r="AI294">
        <f t="shared" ca="1" si="79"/>
        <v>6.2149734515034583E-2</v>
      </c>
    </row>
    <row r="295" spans="1:35">
      <c r="A295" s="20"/>
      <c r="B295" s="20"/>
      <c r="C295" s="20">
        <f ca="1"/>
        <v>1.4886848634259522</v>
      </c>
      <c r="D295" s="20">
        <f ca="1"/>
        <v>-1.7288411883290864</v>
      </c>
      <c r="E295" s="20">
        <f ca="1"/>
        <v>-0.20582029812267263</v>
      </c>
      <c r="F295" s="20">
        <f ca="1"/>
        <v>4.1713304397527511E-2</v>
      </c>
      <c r="G295" s="20">
        <f ca="1"/>
        <v>-1.3502633881211972</v>
      </c>
      <c r="H295" s="20">
        <f ca="1"/>
        <v>-0.65860662453667995</v>
      </c>
      <c r="I295" s="164">
        <f t="shared" ca="1" si="68"/>
        <v>20.633462999414018</v>
      </c>
      <c r="J295" s="164">
        <f t="shared" ca="1" si="69"/>
        <v>13.70051136672053</v>
      </c>
      <c r="K295" s="164">
        <f t="shared" ca="1" si="70"/>
        <v>0.47510322350585354</v>
      </c>
      <c r="L295" s="164">
        <f t="shared" ca="1" si="71"/>
        <v>0.94319574152248631</v>
      </c>
      <c r="M295" s="20">
        <f t="shared" ca="1" si="72"/>
        <v>2.7208115950696765</v>
      </c>
      <c r="N295" s="20">
        <f t="shared" ca="1" si="73"/>
        <v>1.1473463235172447</v>
      </c>
      <c r="O295" s="20">
        <f t="shared" ca="1" si="64"/>
        <v>18307092.840356741</v>
      </c>
      <c r="P295" s="20">
        <f t="shared" ca="1" si="65"/>
        <v>43811913.657472432</v>
      </c>
      <c r="Q295" s="20">
        <f t="shared" ca="1" si="66"/>
        <v>293626.46747139376</v>
      </c>
      <c r="R295" s="20">
        <f t="shared" ca="1" si="67"/>
        <v>62412632.96530056</v>
      </c>
      <c r="AD295">
        <f t="shared" ca="1" si="74"/>
        <v>8.1220872364120358E-3</v>
      </c>
      <c r="AE295">
        <f t="shared" ca="1" si="75"/>
        <v>-0.40586866888572831</v>
      </c>
      <c r="AF295">
        <f t="shared" ca="1" si="76"/>
        <v>-0.77178887721951361</v>
      </c>
      <c r="AG295">
        <f t="shared" ca="1" si="77"/>
        <v>-0.66729208398869899</v>
      </c>
      <c r="AH295">
        <f t="shared" ca="1" si="78"/>
        <v>-1.9990982277003591</v>
      </c>
      <c r="AI295">
        <f t="shared" ca="1" si="79"/>
        <v>-1.8720369634669061</v>
      </c>
    </row>
    <row r="296" spans="1:35">
      <c r="A296" s="20"/>
      <c r="B296" s="20"/>
      <c r="C296" s="20">
        <f ca="1"/>
        <v>-0.84513146016321561</v>
      </c>
      <c r="D296" s="20">
        <f ca="1"/>
        <v>1.3333114312826571</v>
      </c>
      <c r="E296" s="20">
        <f ca="1"/>
        <v>-1.8473610440436756</v>
      </c>
      <c r="F296" s="20">
        <f ca="1"/>
        <v>0.26673364498852048</v>
      </c>
      <c r="G296" s="20">
        <f ca="1"/>
        <v>1.2536951235060854</v>
      </c>
      <c r="H296" s="20">
        <f ca="1"/>
        <v>-0.26477361777666769</v>
      </c>
      <c r="I296" s="164">
        <f t="shared" ca="1" si="68"/>
        <v>20.459136551693422</v>
      </c>
      <c r="J296" s="164">
        <f t="shared" ca="1" si="69"/>
        <v>15.840152099542994</v>
      </c>
      <c r="K296" s="164">
        <f t="shared" ca="1" si="70"/>
        <v>0.41316838004710643</v>
      </c>
      <c r="L296" s="164">
        <f t="shared" ca="1" si="71"/>
        <v>1.0009890204602436</v>
      </c>
      <c r="M296" s="20">
        <f t="shared" ca="1" si="72"/>
        <v>4.9638507786363881</v>
      </c>
      <c r="N296" s="20">
        <f t="shared" ca="1" si="73"/>
        <v>2.015420791809134</v>
      </c>
      <c r="O296" s="20">
        <f t="shared" ca="1" si="64"/>
        <v>19355126.162601586</v>
      </c>
      <c r="P296" s="20">
        <f t="shared" ca="1" si="65"/>
        <v>45061886.268821716</v>
      </c>
      <c r="Q296" s="20">
        <f t="shared" ca="1" si="66"/>
        <v>405685.40798826842</v>
      </c>
      <c r="R296" s="20">
        <f t="shared" ca="1" si="67"/>
        <v>64822697.839411572</v>
      </c>
      <c r="AD296">
        <f t="shared" ca="1" si="74"/>
        <v>-3.4190157355965548E-2</v>
      </c>
      <c r="AE296">
        <f t="shared" ca="1" si="75"/>
        <v>0.31213157702785033</v>
      </c>
      <c r="AF296">
        <f t="shared" ca="1" si="76"/>
        <v>-1.3348329086626691</v>
      </c>
      <c r="AG296">
        <f t="shared" ca="1" si="77"/>
        <v>-0.40459536154434744</v>
      </c>
      <c r="AH296">
        <f t="shared" ca="1" si="78"/>
        <v>0.49316753181820971</v>
      </c>
      <c r="AI296">
        <f t="shared" ca="1" si="79"/>
        <v>0.47411024813279484</v>
      </c>
    </row>
    <row r="297" spans="1:35">
      <c r="A297" s="20"/>
      <c r="B297" s="20"/>
      <c r="C297" s="20">
        <f ca="1"/>
        <v>-1.4793752191986644</v>
      </c>
      <c r="D297" s="20">
        <f ca="1"/>
        <v>-0.22415726737314515</v>
      </c>
      <c r="E297" s="20">
        <f ca="1"/>
        <v>-1.1070964626425093</v>
      </c>
      <c r="F297" s="20">
        <f ca="1"/>
        <v>-0.95642458747227366</v>
      </c>
      <c r="G297" s="20">
        <f ca="1"/>
        <v>-1.7412163769994444</v>
      </c>
      <c r="H297" s="20">
        <f ca="1"/>
        <v>-0.83834211548183313</v>
      </c>
      <c r="I297" s="164">
        <f t="shared" ca="1" si="68"/>
        <v>13.140249077064746</v>
      </c>
      <c r="J297" s="164">
        <f t="shared" ca="1" si="69"/>
        <v>9.8115202856957033</v>
      </c>
      <c r="K297" s="164">
        <f t="shared" ca="1" si="70"/>
        <v>0.26864937705023745</v>
      </c>
      <c r="L297" s="164">
        <f t="shared" ca="1" si="71"/>
        <v>0.53409960805758394</v>
      </c>
      <c r="M297" s="20">
        <f t="shared" ca="1" si="72"/>
        <v>1.8855597599633467</v>
      </c>
      <c r="N297" s="20">
        <f t="shared" ca="1" si="73"/>
        <v>0.73479384749157606</v>
      </c>
      <c r="O297" s="20">
        <f t="shared" ca="1" si="64"/>
        <v>12237361.289232451</v>
      </c>
      <c r="P297" s="20">
        <f t="shared" ca="1" si="65"/>
        <v>26261251.622220472</v>
      </c>
      <c r="Q297" s="20">
        <f t="shared" ca="1" si="66"/>
        <v>102512.56744756862</v>
      </c>
      <c r="R297" s="20">
        <f t="shared" ca="1" si="67"/>
        <v>38601125.478900485</v>
      </c>
      <c r="AD297">
        <f t="shared" ca="1" si="74"/>
        <v>-1.8106191560522462</v>
      </c>
      <c r="AE297">
        <f t="shared" ca="1" si="75"/>
        <v>-1.710899232988019</v>
      </c>
      <c r="AF297">
        <f t="shared" ca="1" si="76"/>
        <v>-2.6486420268160238</v>
      </c>
      <c r="AG297">
        <f t="shared" ca="1" si="77"/>
        <v>-2.5268199633746189</v>
      </c>
      <c r="AH297">
        <f t="shared" ca="1" si="78"/>
        <v>-2.9271558222629475</v>
      </c>
      <c r="AI297">
        <f t="shared" ca="1" si="79"/>
        <v>-2.987043655428173</v>
      </c>
    </row>
    <row r="298" spans="1:35">
      <c r="A298" s="20"/>
      <c r="B298" s="20"/>
      <c r="C298" s="20">
        <f ca="1"/>
        <v>0.68872195527609648</v>
      </c>
      <c r="D298" s="20">
        <f ca="1"/>
        <v>1.1266117737177479</v>
      </c>
      <c r="E298" s="20">
        <f ca="1"/>
        <v>0.54797154933802472</v>
      </c>
      <c r="F298" s="20">
        <f ca="1"/>
        <v>0.74200951251568492</v>
      </c>
      <c r="G298" s="20">
        <f ca="1"/>
        <v>-0.40409223428086205</v>
      </c>
      <c r="H298" s="20">
        <f ca="1"/>
        <v>0.62663776346218369</v>
      </c>
      <c r="I298" s="164">
        <f t="shared" ca="1" si="68"/>
        <v>28.554938629127214</v>
      </c>
      <c r="J298" s="164">
        <f t="shared" ca="1" si="69"/>
        <v>20.635258105216529</v>
      </c>
      <c r="K298" s="164">
        <f t="shared" ca="1" si="70"/>
        <v>0.6865190228638931</v>
      </c>
      <c r="L298" s="164">
        <f t="shared" ca="1" si="71"/>
        <v>1.3695376114297382</v>
      </c>
      <c r="M298" s="20">
        <f t="shared" ca="1" si="72"/>
        <v>4.8677672794685618</v>
      </c>
      <c r="N298" s="20">
        <f t="shared" ca="1" si="73"/>
        <v>2.1671754391001259</v>
      </c>
      <c r="O298" s="20">
        <f t="shared" ca="1" si="64"/>
        <v>26229396.261539817</v>
      </c>
      <c r="P298" s="20">
        <f t="shared" ca="1" si="65"/>
        <v>62214499.317105584</v>
      </c>
      <c r="Q298" s="20">
        <f t="shared" ca="1" si="66"/>
        <v>716942.67927141883</v>
      </c>
      <c r="R298" s="20">
        <f t="shared" ca="1" si="67"/>
        <v>89160838.257916823</v>
      </c>
      <c r="AD298">
        <f t="shared" ca="1" si="74"/>
        <v>1.9308103468755371</v>
      </c>
      <c r="AE298">
        <f t="shared" ca="1" si="75"/>
        <v>1.9212275520860829</v>
      </c>
      <c r="AF298">
        <f t="shared" ca="1" si="76"/>
        <v>1.1501729351263006</v>
      </c>
      <c r="AG298">
        <f t="shared" ca="1" si="77"/>
        <v>1.2706255064988092</v>
      </c>
      <c r="AH298">
        <f t="shared" ca="1" si="78"/>
        <v>0.38640808829840206</v>
      </c>
      <c r="AI298">
        <f t="shared" ca="1" si="79"/>
        <v>0.88425794351385378</v>
      </c>
    </row>
    <row r="299" spans="1:35">
      <c r="A299" s="20"/>
      <c r="B299" s="20"/>
      <c r="C299" s="20">
        <f ca="1"/>
        <v>-1.0648181907736356</v>
      </c>
      <c r="D299" s="20">
        <f ca="1"/>
        <v>-0.38940730098237064</v>
      </c>
      <c r="E299" s="20">
        <f ca="1"/>
        <v>-1.4171704370983564</v>
      </c>
      <c r="F299" s="20">
        <f ca="1"/>
        <v>1.1095560231970016</v>
      </c>
      <c r="G299" s="20">
        <f ca="1"/>
        <v>-1.2748496023530687</v>
      </c>
      <c r="H299" s="20">
        <f ca="1"/>
        <v>-1.8853954956002494</v>
      </c>
      <c r="I299" s="164">
        <f t="shared" ca="1" si="68"/>
        <v>14.487199097476186</v>
      </c>
      <c r="J299" s="164">
        <f t="shared" ca="1" si="69"/>
        <v>10.264835645680421</v>
      </c>
      <c r="K299" s="164">
        <f t="shared" ca="1" si="70"/>
        <v>0.34235376691684488</v>
      </c>
      <c r="L299" s="164">
        <f t="shared" ca="1" si="71"/>
        <v>0.90044921914657072</v>
      </c>
      <c r="M299" s="20">
        <f t="shared" ca="1" si="72"/>
        <v>1.9816790053411002</v>
      </c>
      <c r="N299" s="20">
        <f t="shared" ca="1" si="73"/>
        <v>0.76406700366729785</v>
      </c>
      <c r="O299" s="20">
        <f t="shared" ca="1" si="64"/>
        <v>13197379.807309406</v>
      </c>
      <c r="P299" s="20">
        <f t="shared" ca="1" si="65"/>
        <v>36629869.842280276</v>
      </c>
      <c r="Q299" s="20">
        <f t="shared" ca="1" si="66"/>
        <v>94056.344921221083</v>
      </c>
      <c r="R299" s="20">
        <f t="shared" ca="1" si="67"/>
        <v>49921305.994510904</v>
      </c>
      <c r="AD299">
        <f t="shared" ca="1" si="74"/>
        <v>-1.4836895394475278</v>
      </c>
      <c r="AE299">
        <f t="shared" ca="1" si="75"/>
        <v>-1.5587799846709998</v>
      </c>
      <c r="AF299">
        <f t="shared" ca="1" si="76"/>
        <v>-1.9786021189377743</v>
      </c>
      <c r="AG299">
        <f t="shared" ca="1" si="77"/>
        <v>-0.86159445842467908</v>
      </c>
      <c r="AH299">
        <f t="shared" ca="1" si="78"/>
        <v>-2.8203566607321102</v>
      </c>
      <c r="AI299">
        <f t="shared" ca="1" si="79"/>
        <v>-2.9079270171154117</v>
      </c>
    </row>
    <row r="300" spans="1:35">
      <c r="A300" s="20"/>
      <c r="B300" s="20"/>
      <c r="C300" s="20">
        <f ca="1"/>
        <v>-1.0664408851162165E-2</v>
      </c>
      <c r="D300" s="20">
        <f ca="1"/>
        <v>2.6237104818742356</v>
      </c>
      <c r="E300" s="20">
        <f ca="1"/>
        <v>0.77171232854332594</v>
      </c>
      <c r="F300" s="20">
        <f ca="1"/>
        <v>1.5002418335964366E-2</v>
      </c>
      <c r="G300" s="20">
        <f ca="1"/>
        <v>2.7459896057496662</v>
      </c>
      <c r="H300" s="20">
        <f ca="1"/>
        <v>-1.18539817045733</v>
      </c>
      <c r="I300" s="164">
        <f t="shared" ca="1" si="68"/>
        <v>29.392340577034002</v>
      </c>
      <c r="J300" s="164">
        <f t="shared" ca="1" si="69"/>
        <v>22.169859819631391</v>
      </c>
      <c r="K300" s="164">
        <f t="shared" ca="1" si="70"/>
        <v>0.74752049183660196</v>
      </c>
      <c r="L300" s="164">
        <f t="shared" ca="1" si="71"/>
        <v>1.2837353614588021</v>
      </c>
      <c r="M300" s="20">
        <f t="shared" ca="1" si="72"/>
        <v>6.2679368239995439</v>
      </c>
      <c r="N300" s="20">
        <f t="shared" ca="1" si="73"/>
        <v>2.3846993448022697</v>
      </c>
      <c r="O300" s="20">
        <f t="shared" ca="1" si="64"/>
        <v>27494302.794527769</v>
      </c>
      <c r="P300" s="20">
        <f t="shared" ca="1" si="65"/>
        <v>60935697.391347073</v>
      </c>
      <c r="Q300" s="20">
        <f t="shared" ca="1" si="66"/>
        <v>244316.79066625677</v>
      </c>
      <c r="R300" s="20">
        <f t="shared" ca="1" si="67"/>
        <v>88674316.976541102</v>
      </c>
      <c r="AD300">
        <f t="shared" ca="1" si="74"/>
        <v>2.1340632468529126</v>
      </c>
      <c r="AE300">
        <f t="shared" ca="1" si="75"/>
        <v>2.4361945703461045</v>
      </c>
      <c r="AF300">
        <f t="shared" ca="1" si="76"/>
        <v>1.7047317439691081</v>
      </c>
      <c r="AG300">
        <f t="shared" ca="1" si="77"/>
        <v>0.88061527935819073</v>
      </c>
      <c r="AH300">
        <f t="shared" ca="1" si="78"/>
        <v>1.94215202666616</v>
      </c>
      <c r="AI300">
        <f t="shared" ca="1" si="79"/>
        <v>1.4721603913574859</v>
      </c>
    </row>
    <row r="301" spans="1:35">
      <c r="A301" s="20"/>
      <c r="B301" s="20"/>
      <c r="C301" s="20">
        <f ca="1"/>
        <v>-0.98002697750994372</v>
      </c>
      <c r="D301" s="20">
        <f ca="1"/>
        <v>0.15763693922504876</v>
      </c>
      <c r="E301" s="20">
        <f ca="1"/>
        <v>0.17529650624999146</v>
      </c>
      <c r="F301" s="20">
        <f ca="1"/>
        <v>-0.72558487736790489</v>
      </c>
      <c r="G301" s="20">
        <f ca="1"/>
        <v>-1.6027308439525989</v>
      </c>
      <c r="H301" s="20">
        <f ca="1"/>
        <v>0.267742901105336</v>
      </c>
      <c r="I301" s="164">
        <f t="shared" ca="1" si="68"/>
        <v>17.6716790400286</v>
      </c>
      <c r="J301" s="164">
        <f t="shared" ca="1" si="69"/>
        <v>13.014046217621983</v>
      </c>
      <c r="K301" s="164">
        <f t="shared" ca="1" si="70"/>
        <v>0.47059680092304745</v>
      </c>
      <c r="L301" s="164">
        <f t="shared" ca="1" si="71"/>
        <v>0.84760849508921488</v>
      </c>
      <c r="M301" s="20">
        <f t="shared" ca="1" si="72"/>
        <v>3.2107363775286832</v>
      </c>
      <c r="N301" s="20">
        <f t="shared" ca="1" si="73"/>
        <v>1.3611869762440723</v>
      </c>
      <c r="O301" s="20">
        <f t="shared" ca="1" si="64"/>
        <v>16361609.279521037</v>
      </c>
      <c r="P301" s="20">
        <f t="shared" ca="1" si="65"/>
        <v>38503574.283717282</v>
      </c>
      <c r="Q301" s="20">
        <f t="shared" ca="1" si="66"/>
        <v>358643.85412331222</v>
      </c>
      <c r="R301" s="20">
        <f t="shared" ca="1" si="67"/>
        <v>55223827.417361632</v>
      </c>
      <c r="AD301">
        <f t="shared" ca="1" si="74"/>
        <v>-0.71075751455616498</v>
      </c>
      <c r="AE301">
        <f t="shared" ca="1" si="75"/>
        <v>-0.63622610146913317</v>
      </c>
      <c r="AF301">
        <f t="shared" ca="1" si="76"/>
        <v>-0.81275635524502332</v>
      </c>
      <c r="AG301">
        <f t="shared" ca="1" si="77"/>
        <v>-1.1017795677762963</v>
      </c>
      <c r="AH301">
        <f t="shared" ca="1" si="78"/>
        <v>-1.4547373583014624</v>
      </c>
      <c r="AI301">
        <f t="shared" ca="1" si="79"/>
        <v>-1.2940892533943995</v>
      </c>
    </row>
    <row r="302" spans="1:35">
      <c r="A302" s="20"/>
      <c r="B302" s="20"/>
      <c r="C302" s="20">
        <f ca="1"/>
        <v>0.69615610799689542</v>
      </c>
      <c r="D302" s="20">
        <f ca="1"/>
        <v>-0.55211831960322311</v>
      </c>
      <c r="E302" s="20">
        <f ca="1"/>
        <v>0.76887270105422723</v>
      </c>
      <c r="F302" s="20">
        <f ca="1"/>
        <v>-0.28371593115235899</v>
      </c>
      <c r="G302" s="20">
        <f ca="1"/>
        <v>-0.33089020561244942</v>
      </c>
      <c r="H302" s="20">
        <f ca="1"/>
        <v>0.2671691082201364</v>
      </c>
      <c r="I302" s="164">
        <f t="shared" ca="1" si="68"/>
        <v>21.970544402480876</v>
      </c>
      <c r="J302" s="164">
        <f t="shared" ca="1" si="69"/>
        <v>15.447547515288383</v>
      </c>
      <c r="K302" s="164">
        <f t="shared" ca="1" si="70"/>
        <v>0.62899277272887311</v>
      </c>
      <c r="L302" s="164">
        <f t="shared" ca="1" si="71"/>
        <v>1.1230727530756928</v>
      </c>
      <c r="M302" s="20">
        <f t="shared" ca="1" si="72"/>
        <v>4.5423434469506621</v>
      </c>
      <c r="N302" s="20">
        <f t="shared" ca="1" si="73"/>
        <v>1.8624903463897557</v>
      </c>
      <c r="O302" s="20">
        <f t="shared" ca="1" si="64"/>
        <v>19951744.786529224</v>
      </c>
      <c r="P302" s="20">
        <f t="shared" ca="1" si="65"/>
        <v>49576712.639209881</v>
      </c>
      <c r="Q302" s="20">
        <f t="shared" ca="1" si="66"/>
        <v>401683.89386696811</v>
      </c>
      <c r="R302" s="20">
        <f t="shared" ca="1" si="67"/>
        <v>69930141.319606081</v>
      </c>
      <c r="AD302">
        <f t="shared" ca="1" si="74"/>
        <v>0.33265640836914456</v>
      </c>
      <c r="AE302">
        <f t="shared" ca="1" si="75"/>
        <v>0.18038507224442374</v>
      </c>
      <c r="AF302">
        <f t="shared" ca="1" si="76"/>
        <v>0.62720702480793655</v>
      </c>
      <c r="AG302">
        <f t="shared" ca="1" si="77"/>
        <v>0.15033069579860275</v>
      </c>
      <c r="AH302">
        <f t="shared" ca="1" si="78"/>
        <v>2.4826052167403134E-2</v>
      </c>
      <c r="AI302">
        <f t="shared" ca="1" si="79"/>
        <v>6.0784719972312495E-2</v>
      </c>
    </row>
    <row r="303" spans="1:35">
      <c r="A303" s="20"/>
      <c r="B303" s="20"/>
      <c r="C303" s="20">
        <f ca="1"/>
        <v>-0.34407335629391372</v>
      </c>
      <c r="D303" s="20">
        <f ca="1"/>
        <v>-0.80321083507467617</v>
      </c>
      <c r="E303" s="20">
        <f ca="1"/>
        <v>0.79702948454566735</v>
      </c>
      <c r="F303" s="20">
        <f ca="1"/>
        <v>1.940278180314305</v>
      </c>
      <c r="G303" s="20">
        <f ca="1"/>
        <v>0.90528782158231658</v>
      </c>
      <c r="H303" s="20">
        <f ca="1"/>
        <v>3.902546385672509E-2</v>
      </c>
      <c r="I303" s="164">
        <f t="shared" ca="1" si="68"/>
        <v>17.131131490413466</v>
      </c>
      <c r="J303" s="164">
        <f t="shared" ca="1" si="69"/>
        <v>11.996984907972168</v>
      </c>
      <c r="K303" s="164">
        <f t="shared" ca="1" si="70"/>
        <v>0.77580279503961835</v>
      </c>
      <c r="L303" s="164">
        <f t="shared" ca="1" si="71"/>
        <v>1.6513127469887077</v>
      </c>
      <c r="M303" s="20">
        <f t="shared" ca="1" si="72"/>
        <v>6.2049078593624865</v>
      </c>
      <c r="N303" s="20">
        <f t="shared" ca="1" si="73"/>
        <v>2.4472068568331453</v>
      </c>
      <c r="O303" s="20">
        <f t="shared" ca="1" si="64"/>
        <v>15530990.991185116</v>
      </c>
      <c r="P303" s="20">
        <f t="shared" ca="1" si="65"/>
        <v>57764779.224182487</v>
      </c>
      <c r="Q303" s="20">
        <f t="shared" ca="1" si="66"/>
        <v>386534.236003962</v>
      </c>
      <c r="R303" s="20">
        <f t="shared" ca="1" si="67"/>
        <v>73682304.451371565</v>
      </c>
      <c r="AD303">
        <f t="shared" ca="1" si="74"/>
        <v>-0.84195837611323709</v>
      </c>
      <c r="AE303">
        <f t="shared" ca="1" si="75"/>
        <v>-0.97752184296235978</v>
      </c>
      <c r="AF303">
        <f t="shared" ca="1" si="76"/>
        <v>1.9618435912692571</v>
      </c>
      <c r="AG303">
        <f t="shared" ca="1" si="77"/>
        <v>2.5514215772213986</v>
      </c>
      <c r="AH303">
        <f t="shared" ca="1" si="78"/>
        <v>1.8721198437360969</v>
      </c>
      <c r="AI303">
        <f t="shared" ca="1" si="79"/>
        <v>1.6410996130625541</v>
      </c>
    </row>
    <row r="304" spans="1:35">
      <c r="A304" s="20"/>
      <c r="B304" s="20"/>
      <c r="C304" s="20">
        <f ca="1"/>
        <v>-1.0486726998844293</v>
      </c>
      <c r="D304" s="20">
        <f ca="1"/>
        <v>1.1890296857839104</v>
      </c>
      <c r="E304" s="20">
        <f ca="1"/>
        <v>-0.71946062226336727</v>
      </c>
      <c r="F304" s="20">
        <f ca="1"/>
        <v>1.3135732125822066</v>
      </c>
      <c r="G304" s="20">
        <f ca="1"/>
        <v>-0.99677472608846351</v>
      </c>
      <c r="H304" s="20">
        <f ca="1"/>
        <v>-1.5371746884161992</v>
      </c>
      <c r="I304" s="164">
        <f t="shared" ca="1" si="68"/>
        <v>20.878969251722712</v>
      </c>
      <c r="J304" s="164">
        <f t="shared" ca="1" si="69"/>
        <v>15.312532802825432</v>
      </c>
      <c r="K304" s="164">
        <f t="shared" ca="1" si="70"/>
        <v>0.46823395435272963</v>
      </c>
      <c r="L304" s="164">
        <f t="shared" ca="1" si="71"/>
        <v>1.0887954609628165</v>
      </c>
      <c r="M304" s="20">
        <f t="shared" ca="1" si="72"/>
        <v>2.6850458493742768</v>
      </c>
      <c r="N304" s="20">
        <f t="shared" ca="1" si="73"/>
        <v>1.128652427692769</v>
      </c>
      <c r="O304" s="20">
        <f t="shared" ca="1" si="64"/>
        <v>19297647.343118615</v>
      </c>
      <c r="P304" s="20">
        <f t="shared" ca="1" si="65"/>
        <v>47643753.103163362</v>
      </c>
      <c r="Q304" s="20">
        <f t="shared" ca="1" si="66"/>
        <v>283722.82649516693</v>
      </c>
      <c r="R304" s="20">
        <f t="shared" ca="1" si="67"/>
        <v>67225123.27277714</v>
      </c>
      <c r="AD304">
        <f t="shared" ca="1" si="74"/>
        <v>6.7710983427841945E-2</v>
      </c>
      <c r="AE304">
        <f t="shared" ca="1" si="75"/>
        <v>0.13507812175350078</v>
      </c>
      <c r="AF304">
        <f t="shared" ca="1" si="76"/>
        <v>-0.83423677861154932</v>
      </c>
      <c r="AG304">
        <f t="shared" ca="1" si="77"/>
        <v>-5.4751774417433063E-3</v>
      </c>
      <c r="AH304">
        <f t="shared" ca="1" si="78"/>
        <v>-2.0388379451396919</v>
      </c>
      <c r="AI304">
        <f t="shared" ca="1" si="79"/>
        <v>-1.9225610062357594</v>
      </c>
    </row>
    <row r="305" spans="1:35">
      <c r="A305" s="20"/>
      <c r="B305" s="20"/>
      <c r="C305" s="20">
        <f ca="1"/>
        <v>0.5293179625469181</v>
      </c>
      <c r="D305" s="20">
        <f ca="1"/>
        <v>0.42178177400350686</v>
      </c>
      <c r="E305" s="20">
        <f ca="1"/>
        <v>-0.48224999923597572</v>
      </c>
      <c r="F305" s="20">
        <f ca="1"/>
        <v>0.12407870400743304</v>
      </c>
      <c r="G305" s="20">
        <f ca="1"/>
        <v>-1.001815643293579</v>
      </c>
      <c r="H305" s="20">
        <f ca="1"/>
        <v>-0.17131592168941634</v>
      </c>
      <c r="I305" s="164">
        <f t="shared" ca="1" si="68"/>
        <v>24.475303715390471</v>
      </c>
      <c r="J305" s="164">
        <f t="shared" ca="1" si="69"/>
        <v>17.559536075393368</v>
      </c>
      <c r="K305" s="164">
        <f t="shared" ca="1" si="70"/>
        <v>0.48386908458725253</v>
      </c>
      <c r="L305" s="164">
        <f t="shared" ca="1" si="71"/>
        <v>0.9993387760897039</v>
      </c>
      <c r="M305" s="20">
        <f t="shared" ca="1" si="72"/>
        <v>3.3099921612826928</v>
      </c>
      <c r="N305" s="20">
        <f t="shared" ca="1" si="73"/>
        <v>1.4792295097690367</v>
      </c>
      <c r="O305" s="20">
        <f t="shared" ca="1" si="64"/>
        <v>22413694.841032341</v>
      </c>
      <c r="P305" s="20">
        <f t="shared" ca="1" si="65"/>
        <v>49026072.071341008</v>
      </c>
      <c r="Q305" s="20">
        <f t="shared" ca="1" si="66"/>
        <v>496806.75013949483</v>
      </c>
      <c r="R305" s="20">
        <f t="shared" ca="1" si="67"/>
        <v>71936573.662512839</v>
      </c>
      <c r="AD305">
        <f t="shared" ca="1" si="74"/>
        <v>0.94060769791030829</v>
      </c>
      <c r="AE305">
        <f t="shared" ca="1" si="75"/>
        <v>0.88910606556824467</v>
      </c>
      <c r="AF305">
        <f t="shared" ca="1" si="76"/>
        <v>-0.69209923102497739</v>
      </c>
      <c r="AG305">
        <f t="shared" ca="1" si="77"/>
        <v>-0.4120964723195279</v>
      </c>
      <c r="AH305">
        <f t="shared" ca="1" si="78"/>
        <v>-1.3444531541303408</v>
      </c>
      <c r="AI305">
        <f t="shared" ca="1" si="79"/>
        <v>-0.97505537900260364</v>
      </c>
    </row>
    <row r="306" spans="1:35">
      <c r="A306" s="20"/>
      <c r="B306" s="20"/>
      <c r="C306" s="20">
        <f ca="1"/>
        <v>-2.0371346312065572</v>
      </c>
      <c r="D306" s="20">
        <f ca="1"/>
        <v>0.21101760571952183</v>
      </c>
      <c r="E306" s="20">
        <f ca="1"/>
        <v>0.25951131212359885</v>
      </c>
      <c r="F306" s="20">
        <f ca="1"/>
        <v>-7.4608056943541251E-2</v>
      </c>
      <c r="G306" s="20">
        <f ca="1"/>
        <v>-1.9143097871410635</v>
      </c>
      <c r="H306" s="20">
        <f ca="1"/>
        <v>3.1328837494157908</v>
      </c>
      <c r="I306" s="164">
        <f t="shared" ca="1" si="68"/>
        <v>14.553167757550389</v>
      </c>
      <c r="J306" s="164">
        <f t="shared" ca="1" si="69"/>
        <v>11.360286670286358</v>
      </c>
      <c r="K306" s="164">
        <f t="shared" ca="1" si="70"/>
        <v>0.56560464975371105</v>
      </c>
      <c r="L306" s="164">
        <f t="shared" ca="1" si="71"/>
        <v>1.2089860275796669</v>
      </c>
      <c r="M306" s="20">
        <f t="shared" ca="1" si="72"/>
        <v>5.2882457036478012</v>
      </c>
      <c r="N306" s="20">
        <f t="shared" ca="1" si="73"/>
        <v>2.4156147549681775</v>
      </c>
      <c r="O306" s="20">
        <f t="shared" ca="1" si="64"/>
        <v>13816724.275460362</v>
      </c>
      <c r="P306" s="20">
        <f t="shared" ca="1" si="65"/>
        <v>44296830.620497316</v>
      </c>
      <c r="Q306" s="20">
        <f t="shared" ca="1" si="66"/>
        <v>881325.65123930504</v>
      </c>
      <c r="R306" s="20">
        <f t="shared" ca="1" si="67"/>
        <v>58994880.547196984</v>
      </c>
      <c r="AD306">
        <f t="shared" ca="1" si="74"/>
        <v>-1.4676777287499059</v>
      </c>
      <c r="AE306">
        <f t="shared" ca="1" si="75"/>
        <v>-1.1911789697025645</v>
      </c>
      <c r="AF306">
        <f t="shared" ca="1" si="76"/>
        <v>5.095136139737233E-2</v>
      </c>
      <c r="AG306">
        <f t="shared" ca="1" si="77"/>
        <v>0.54084557990757598</v>
      </c>
      <c r="AH306">
        <f t="shared" ca="1" si="78"/>
        <v>0.85360633738644642</v>
      </c>
      <c r="AI306">
        <f t="shared" ca="1" si="79"/>
        <v>1.5557155539680474</v>
      </c>
    </row>
    <row r="307" spans="1:35">
      <c r="A307" s="20"/>
      <c r="B307" s="20"/>
      <c r="C307" s="20">
        <f ca="1"/>
        <v>0.28319001447469666</v>
      </c>
      <c r="D307" s="20">
        <f ca="1"/>
        <v>-0.22695937434304767</v>
      </c>
      <c r="E307" s="20">
        <f ca="1"/>
        <v>1.7627730852124379</v>
      </c>
      <c r="F307" s="20">
        <f ca="1"/>
        <v>1.1700269237802923</v>
      </c>
      <c r="G307" s="20">
        <f ca="1"/>
        <v>-0.23267387894766961</v>
      </c>
      <c r="H307" s="20">
        <f ca="1"/>
        <v>-0.7868699456757503</v>
      </c>
      <c r="I307" s="164">
        <f t="shared" ca="1" si="68"/>
        <v>22.430388788147734</v>
      </c>
      <c r="J307" s="164">
        <f t="shared" ca="1" si="69"/>
        <v>15.492998238467253</v>
      </c>
      <c r="K307" s="164">
        <f t="shared" ca="1" si="70"/>
        <v>0.78983573445677491</v>
      </c>
      <c r="L307" s="164">
        <f t="shared" ca="1" si="71"/>
        <v>1.4604435585756901</v>
      </c>
      <c r="M307" s="20">
        <f t="shared" ca="1" si="72"/>
        <v>4.5999540098658676</v>
      </c>
      <c r="N307" s="20">
        <f t="shared" ca="1" si="73"/>
        <v>1.8130486654501852</v>
      </c>
      <c r="O307" s="20">
        <f t="shared" ca="1" si="64"/>
        <v>20221200.982747842</v>
      </c>
      <c r="P307" s="20">
        <f t="shared" ca="1" si="65"/>
        <v>58346798.871236503</v>
      </c>
      <c r="Q307" s="20">
        <f t="shared" ca="1" si="66"/>
        <v>284560.00377403724</v>
      </c>
      <c r="R307" s="20">
        <f t="shared" ca="1" si="67"/>
        <v>78852559.857758373</v>
      </c>
      <c r="AD307">
        <f t="shared" ca="1" si="74"/>
        <v>0.44426912333682811</v>
      </c>
      <c r="AE307">
        <f t="shared" ca="1" si="75"/>
        <v>0.19563699277424618</v>
      </c>
      <c r="AF307">
        <f t="shared" ca="1" si="76"/>
        <v>2.0894157677888621</v>
      </c>
      <c r="AG307">
        <f t="shared" ca="1" si="77"/>
        <v>1.6838343571622276</v>
      </c>
      <c r="AH307">
        <f t="shared" ca="1" si="78"/>
        <v>8.8837788739853596E-2</v>
      </c>
      <c r="AI307">
        <f t="shared" ca="1" si="79"/>
        <v>-7.2841444729229488E-2</v>
      </c>
    </row>
    <row r="308" spans="1:35">
      <c r="A308" s="20"/>
      <c r="B308" s="20"/>
      <c r="C308" s="20">
        <f ca="1"/>
        <v>1.5430274823682977</v>
      </c>
      <c r="D308" s="20">
        <f ca="1"/>
        <v>0.22145253777062118</v>
      </c>
      <c r="E308" s="20">
        <f ca="1"/>
        <v>-2.790055930502624</v>
      </c>
      <c r="F308" s="20">
        <f ca="1"/>
        <v>2.5904364110748972</v>
      </c>
      <c r="G308" s="20">
        <f ca="1"/>
        <v>5.0015009174538654E-2</v>
      </c>
      <c r="H308" s="20">
        <f ca="1"/>
        <v>-1.4530955747415133</v>
      </c>
      <c r="I308" s="164">
        <f t="shared" ca="1" si="68"/>
        <v>26.801480601546427</v>
      </c>
      <c r="J308" s="164">
        <f t="shared" ca="1" si="69"/>
        <v>18.822391910588625</v>
      </c>
      <c r="K308" s="164">
        <f t="shared" ca="1" si="70"/>
        <v>0.38542923117621264</v>
      </c>
      <c r="L308" s="164">
        <f t="shared" ca="1" si="71"/>
        <v>1.2648010206370346</v>
      </c>
      <c r="M308" s="20">
        <f t="shared" ca="1" si="72"/>
        <v>3.1904970697122659</v>
      </c>
      <c r="N308" s="20">
        <f t="shared" ca="1" si="73"/>
        <v>1.4792032476502222</v>
      </c>
      <c r="O308" s="20">
        <f t="shared" ca="1" si="64"/>
        <v>24327600.375183698</v>
      </c>
      <c r="P308" s="20">
        <f t="shared" ca="1" si="65"/>
        <v>57885673.21088019</v>
      </c>
      <c r="Q308" s="20">
        <f t="shared" ca="1" si="66"/>
        <v>568152.38746400678</v>
      </c>
      <c r="R308" s="20">
        <f t="shared" ca="1" si="67"/>
        <v>82781425.973527893</v>
      </c>
      <c r="AD308">
        <f t="shared" ca="1" si="74"/>
        <v>1.5052137382394233</v>
      </c>
      <c r="AE308">
        <f t="shared" ca="1" si="75"/>
        <v>1.3128831914726933</v>
      </c>
      <c r="AF308">
        <f t="shared" ca="1" si="76"/>
        <v>-1.5870069893071583</v>
      </c>
      <c r="AG308">
        <f t="shared" ca="1" si="77"/>
        <v>0.79455009380470221</v>
      </c>
      <c r="AH308">
        <f t="shared" ca="1" si="78"/>
        <v>-1.4772254780974821</v>
      </c>
      <c r="AI308">
        <f t="shared" ca="1" si="79"/>
        <v>-0.97512635770210243</v>
      </c>
    </row>
    <row r="309" spans="1:35">
      <c r="A309" s="20"/>
      <c r="B309" s="20"/>
      <c r="C309" s="20">
        <f ca="1"/>
        <v>-0.97645931934074237</v>
      </c>
      <c r="D309" s="20">
        <f ca="1"/>
        <v>0.80005784160245885</v>
      </c>
      <c r="E309" s="20">
        <f ca="1"/>
        <v>-0.24820035515930536</v>
      </c>
      <c r="F309" s="20">
        <f ca="1"/>
        <v>-0.13874209364820564</v>
      </c>
      <c r="G309" s="20">
        <f ca="1"/>
        <v>-0.77247438346620789</v>
      </c>
      <c r="H309" s="20">
        <f ca="1"/>
        <v>-1.6612018738046503</v>
      </c>
      <c r="I309" s="164">
        <f t="shared" ca="1" si="68"/>
        <v>19.309104378890869</v>
      </c>
      <c r="J309" s="164">
        <f t="shared" ca="1" si="69"/>
        <v>14.200732720455079</v>
      </c>
      <c r="K309" s="164">
        <f t="shared" ca="1" si="70"/>
        <v>0.44233288797725306</v>
      </c>
      <c r="L309" s="164">
        <f t="shared" ca="1" si="71"/>
        <v>0.82232415735842301</v>
      </c>
      <c r="M309" s="20">
        <f t="shared" ca="1" si="72"/>
        <v>2.5649429644494237</v>
      </c>
      <c r="N309" s="20">
        <f t="shared" ca="1" si="73"/>
        <v>0.96474816920559903</v>
      </c>
      <c r="O309" s="20">
        <f t="shared" ca="1" si="64"/>
        <v>17867609.280782714</v>
      </c>
      <c r="P309" s="20">
        <f t="shared" ca="1" si="65"/>
        <v>39513471.784457825</v>
      </c>
      <c r="Q309" s="20">
        <f t="shared" ca="1" si="66"/>
        <v>81297.282914789219</v>
      </c>
      <c r="R309" s="20">
        <f t="shared" ca="1" si="67"/>
        <v>57462378.348155327</v>
      </c>
      <c r="AD309">
        <f t="shared" ca="1" si="74"/>
        <v>-0.31332417988085748</v>
      </c>
      <c r="AE309">
        <f t="shared" ca="1" si="75"/>
        <v>-0.23800915420970475</v>
      </c>
      <c r="AF309">
        <f t="shared" ca="1" si="76"/>
        <v>-1.0697010183886089</v>
      </c>
      <c r="AG309">
        <f t="shared" ca="1" si="77"/>
        <v>-1.2167083756435322</v>
      </c>
      <c r="AH309">
        <f t="shared" ca="1" si="78"/>
        <v>-2.1722855950561955</v>
      </c>
      <c r="AI309">
        <f t="shared" ca="1" si="79"/>
        <v>-2.3655454886335163</v>
      </c>
    </row>
    <row r="310" spans="1:35">
      <c r="A310" s="20"/>
      <c r="B310" s="20"/>
      <c r="C310" s="20">
        <f ca="1"/>
        <v>-1.7557965521625334</v>
      </c>
      <c r="D310" s="20">
        <f ca="1"/>
        <v>-1.4533362606378133</v>
      </c>
      <c r="E310" s="20">
        <f ca="1"/>
        <v>2.3767394524425351</v>
      </c>
      <c r="F310" s="20">
        <f ca="1"/>
        <v>1.65829177441211</v>
      </c>
      <c r="G310" s="20">
        <f ca="1"/>
        <v>1.1577718642721366</v>
      </c>
      <c r="H310" s="20">
        <f ca="1"/>
        <v>-2.0981322289281152</v>
      </c>
      <c r="I310" s="164">
        <f t="shared" ca="1" si="68"/>
        <v>9.2199712960733162</v>
      </c>
      <c r="J310" s="164">
        <f t="shared" ca="1" si="69"/>
        <v>6.0276140096175563</v>
      </c>
      <c r="K310" s="164">
        <f t="shared" ca="1" si="70"/>
        <v>0.85456562586260132</v>
      </c>
      <c r="L310" s="164">
        <f t="shared" ca="1" si="71"/>
        <v>1.5534286140210383</v>
      </c>
      <c r="M310" s="20">
        <f t="shared" ca="1" si="72"/>
        <v>5.4711730010506772</v>
      </c>
      <c r="N310" s="20">
        <f t="shared" ca="1" si="73"/>
        <v>1.7854114512264707</v>
      </c>
      <c r="O310" s="20">
        <f t="shared" ca="1" si="64"/>
        <v>8128989.5780392438</v>
      </c>
      <c r="P310" s="20">
        <f t="shared" ca="1" si="65"/>
        <v>47464434.273394242</v>
      </c>
      <c r="Q310" s="20">
        <f t="shared" ca="1" si="66"/>
        <v>-282160.95155010436</v>
      </c>
      <c r="R310" s="20">
        <f t="shared" ca="1" si="67"/>
        <v>55311262.899883382</v>
      </c>
      <c r="AD310">
        <f t="shared" ca="1" si="74"/>
        <v>-2.7621428893025932</v>
      </c>
      <c r="AE310">
        <f t="shared" ca="1" si="75"/>
        <v>-2.9806664397256526</v>
      </c>
      <c r="AF310">
        <f t="shared" ca="1" si="76"/>
        <v>2.6778693260236479</v>
      </c>
      <c r="AG310">
        <f t="shared" ca="1" si="77"/>
        <v>2.1064937000956281</v>
      </c>
      <c r="AH310">
        <f t="shared" ca="1" si="78"/>
        <v>1.0568588900563085</v>
      </c>
      <c r="AI310">
        <f t="shared" ca="1" si="79"/>
        <v>-0.14753661830683606</v>
      </c>
    </row>
    <row r="311" spans="1:35">
      <c r="A311" s="20"/>
      <c r="B311" s="20"/>
      <c r="C311" s="20">
        <f ca="1"/>
        <v>-0.2385282725405625</v>
      </c>
      <c r="D311" s="20">
        <f ca="1"/>
        <v>-1.3037151381072458</v>
      </c>
      <c r="E311" s="20">
        <f ca="1"/>
        <v>-0.83237723560629961</v>
      </c>
      <c r="F311" s="20">
        <f ca="1"/>
        <v>-0.33975485009059869</v>
      </c>
      <c r="G311" s="20">
        <f ca="1"/>
        <v>1.95973375053647</v>
      </c>
      <c r="H311" s="20">
        <f ca="1"/>
        <v>-0.24273651222640516</v>
      </c>
      <c r="I311" s="164">
        <f t="shared" ca="1" si="68"/>
        <v>13.271285628449531</v>
      </c>
      <c r="J311" s="164">
        <f t="shared" ca="1" si="69"/>
        <v>9.7221883631390398</v>
      </c>
      <c r="K311" s="164">
        <f t="shared" ca="1" si="70"/>
        <v>0.50024989962165312</v>
      </c>
      <c r="L311" s="164">
        <f t="shared" ca="1" si="71"/>
        <v>1.0120855630077867</v>
      </c>
      <c r="M311" s="20">
        <f t="shared" ca="1" si="72"/>
        <v>5.8351921736828416</v>
      </c>
      <c r="N311" s="20">
        <f t="shared" ca="1" si="73"/>
        <v>2.1503398353760654</v>
      </c>
      <c r="O311" s="20">
        <f t="shared" ca="1" si="64"/>
        <v>12259600.90812448</v>
      </c>
      <c r="P311" s="20">
        <f t="shared" ca="1" si="65"/>
        <v>38167681.857238725</v>
      </c>
      <c r="Q311" s="20">
        <f t="shared" ca="1" si="66"/>
        <v>110814.62056940877</v>
      </c>
      <c r="R311" s="20">
        <f t="shared" ca="1" si="67"/>
        <v>50538097.385932609</v>
      </c>
      <c r="AD311">
        <f t="shared" ca="1" si="74"/>
        <v>-1.7788141678520557</v>
      </c>
      <c r="AE311">
        <f t="shared" ca="1" si="75"/>
        <v>-1.7408763882083762</v>
      </c>
      <c r="AF311">
        <f t="shared" ca="1" si="76"/>
        <v>-0.54318273071224488</v>
      </c>
      <c r="AG311">
        <f t="shared" ca="1" si="77"/>
        <v>-0.35415653178278816</v>
      </c>
      <c r="AH311">
        <f t="shared" ca="1" si="78"/>
        <v>1.4613246374253799</v>
      </c>
      <c r="AI311">
        <f t="shared" ca="1" si="79"/>
        <v>0.83875631182720389</v>
      </c>
    </row>
    <row r="312" spans="1:35">
      <c r="A312" s="20"/>
      <c r="B312" s="20"/>
      <c r="C312" s="20">
        <f ca="1"/>
        <v>0.14118836827146394</v>
      </c>
      <c r="D312" s="20">
        <f ca="1"/>
        <v>-0.29261569591766556</v>
      </c>
      <c r="E312" s="20">
        <f ca="1"/>
        <v>0.53800171499915572</v>
      </c>
      <c r="F312" s="20">
        <f ca="1"/>
        <v>-0.30767321027978212</v>
      </c>
      <c r="G312" s="20">
        <f ca="1"/>
        <v>0.22460023590027553</v>
      </c>
      <c r="H312" s="20">
        <f ca="1"/>
        <v>0.16638607802227973</v>
      </c>
      <c r="I312" s="164">
        <f t="shared" ca="1" si="68"/>
        <v>20.244141008931614</v>
      </c>
      <c r="J312" s="164">
        <f t="shared" ca="1" si="69"/>
        <v>14.547271248708983</v>
      </c>
      <c r="K312" s="164">
        <f t="shared" ca="1" si="70"/>
        <v>0.61459172373367732</v>
      </c>
      <c r="L312" s="164">
        <f t="shared" ca="1" si="71"/>
        <v>1.1108450442706119</v>
      </c>
      <c r="M312" s="20">
        <f t="shared" ca="1" si="72"/>
        <v>4.9287977151073452</v>
      </c>
      <c r="N312" s="20">
        <f t="shared" ca="1" si="73"/>
        <v>1.9640592462748077</v>
      </c>
      <c r="O312" s="20">
        <f t="shared" ca="1" si="64"/>
        <v>18551028.457570713</v>
      </c>
      <c r="P312" s="20">
        <f t="shared" ca="1" si="65"/>
        <v>47553933.279711306</v>
      </c>
      <c r="Q312" s="20">
        <f t="shared" ca="1" si="66"/>
        <v>340709.71049976978</v>
      </c>
      <c r="R312" s="20">
        <f t="shared" ca="1" si="67"/>
        <v>66445671.447781794</v>
      </c>
      <c r="AD312">
        <f t="shared" ca="1" si="74"/>
        <v>-8.6373541521453476E-2</v>
      </c>
      <c r="AE312">
        <f t="shared" ca="1" si="75"/>
        <v>-0.12172105748020737</v>
      </c>
      <c r="AF312">
        <f t="shared" ca="1" si="76"/>
        <v>0.4962883975788841</v>
      </c>
      <c r="AG312">
        <f t="shared" ca="1" si="77"/>
        <v>9.4750201230053413E-2</v>
      </c>
      <c r="AH312">
        <f t="shared" ca="1" si="78"/>
        <v>0.4542196834526061</v>
      </c>
      <c r="AI312">
        <f t="shared" ca="1" si="79"/>
        <v>0.33529526020218287</v>
      </c>
    </row>
    <row r="313" spans="1:35">
      <c r="A313" s="20"/>
      <c r="B313" s="20"/>
      <c r="C313" s="20">
        <f ca="1"/>
        <v>1.7766095725586499</v>
      </c>
      <c r="D313" s="20">
        <f ca="1"/>
        <v>6.6665423556458034E-2</v>
      </c>
      <c r="E313" s="20">
        <f ca="1"/>
        <v>-1.8454431598156746</v>
      </c>
      <c r="F313" s="20">
        <f ca="1"/>
        <v>-1.7662697278767037</v>
      </c>
      <c r="G313" s="20">
        <f ca="1"/>
        <v>0.45202615439187932</v>
      </c>
      <c r="H313" s="20">
        <f ca="1"/>
        <v>0.19716256938231666</v>
      </c>
      <c r="I313" s="164">
        <f t="shared" ca="1" si="68"/>
        <v>26.153020542520999</v>
      </c>
      <c r="J313" s="164">
        <f t="shared" ca="1" si="69"/>
        <v>19.051816133393384</v>
      </c>
      <c r="K313" s="164">
        <f t="shared" ca="1" si="70"/>
        <v>0.31272877259549692</v>
      </c>
      <c r="L313" s="164">
        <f t="shared" ca="1" si="71"/>
        <v>0.58542467483832028</v>
      </c>
      <c r="M313" s="20">
        <f t="shared" ca="1" si="72"/>
        <v>3.8476783614489927</v>
      </c>
      <c r="N313" s="20">
        <f t="shared" ca="1" si="73"/>
        <v>1.6499723781266755</v>
      </c>
      <c r="O313" s="20">
        <f t="shared" ca="1" si="64"/>
        <v>24104143.229981482</v>
      </c>
      <c r="P313" s="20">
        <f t="shared" ca="1" si="65"/>
        <v>40501782.286192037</v>
      </c>
      <c r="Q313" s="20">
        <f t="shared" ca="1" si="66"/>
        <v>461196.4283255309</v>
      </c>
      <c r="R313" s="20">
        <f t="shared" ca="1" si="67"/>
        <v>65067121.944499053</v>
      </c>
      <c r="AD313">
        <f t="shared" ca="1" si="74"/>
        <v>1.3478205200293687</v>
      </c>
      <c r="AE313">
        <f t="shared" ca="1" si="75"/>
        <v>1.3898711857024781</v>
      </c>
      <c r="AF313">
        <f t="shared" ca="1" si="76"/>
        <v>-2.2479202491318468</v>
      </c>
      <c r="AG313">
        <f t="shared" ca="1" si="77"/>
        <v>-2.2935242052803626</v>
      </c>
      <c r="AH313">
        <f t="shared" ca="1" si="78"/>
        <v>-0.74702404283445234</v>
      </c>
      <c r="AI313">
        <f t="shared" ca="1" si="79"/>
        <v>-0.51358816722520162</v>
      </c>
    </row>
    <row r="314" spans="1:35">
      <c r="A314" s="20"/>
      <c r="B314" s="20"/>
      <c r="C314" s="20">
        <f ca="1"/>
        <v>-0.20005729841989076</v>
      </c>
      <c r="D314" s="20">
        <f ca="1"/>
        <v>-0.82050287657377441</v>
      </c>
      <c r="E314" s="20">
        <f ca="1"/>
        <v>1.0440031648106187</v>
      </c>
      <c r="F314" s="20">
        <f ca="1"/>
        <v>1.1480328541524372</v>
      </c>
      <c r="G314" s="20">
        <f ca="1"/>
        <v>-0.46835294938811228</v>
      </c>
      <c r="H314" s="20">
        <f ca="1"/>
        <v>-1.7354508048095003</v>
      </c>
      <c r="I314" s="164">
        <f t="shared" ca="1" si="68"/>
        <v>17.686981305295408</v>
      </c>
      <c r="J314" s="164">
        <f t="shared" ca="1" si="69"/>
        <v>11.963137841455881</v>
      </c>
      <c r="K314" s="164">
        <f t="shared" ca="1" si="70"/>
        <v>0.65989919235760885</v>
      </c>
      <c r="L314" s="164">
        <f t="shared" ca="1" si="71"/>
        <v>1.2603498183523036</v>
      </c>
      <c r="M314" s="20">
        <f t="shared" ca="1" si="72"/>
        <v>3.5427154199279709</v>
      </c>
      <c r="N314" s="20">
        <f t="shared" ca="1" si="73"/>
        <v>1.2916702179071491</v>
      </c>
      <c r="O314" s="20">
        <f t="shared" ca="1" si="64"/>
        <v>15809356.786792325</v>
      </c>
      <c r="P314" s="20">
        <f t="shared" ca="1" si="65"/>
        <v>48687216.040550426</v>
      </c>
      <c r="Q314" s="20">
        <f t="shared" ca="1" si="66"/>
        <v>44023.396135985757</v>
      </c>
      <c r="R314" s="20">
        <f t="shared" ca="1" si="67"/>
        <v>64540596.223478734</v>
      </c>
      <c r="AD314">
        <f t="shared" ca="1" si="74"/>
        <v>-0.70704337250111493</v>
      </c>
      <c r="AE314">
        <f t="shared" ca="1" si="75"/>
        <v>-0.98887991897453686</v>
      </c>
      <c r="AF314">
        <f t="shared" ca="1" si="76"/>
        <v>0.90817447597826195</v>
      </c>
      <c r="AG314">
        <f t="shared" ca="1" si="77"/>
        <v>0.77431735614683472</v>
      </c>
      <c r="AH314">
        <f t="shared" ca="1" si="78"/>
        <v>-1.0858717556355872</v>
      </c>
      <c r="AI314">
        <f t="shared" ca="1" si="79"/>
        <v>-1.4819723840347325</v>
      </c>
    </row>
    <row r="315" spans="1:35">
      <c r="A315" s="20"/>
      <c r="B315" s="20"/>
      <c r="C315" s="20">
        <f ca="1"/>
        <v>-0.87753966475743295</v>
      </c>
      <c r="D315" s="20">
        <f ca="1"/>
        <v>-0.23107783184255939</v>
      </c>
      <c r="E315" s="20">
        <f ca="1"/>
        <v>0.2147937165388546</v>
      </c>
      <c r="F315" s="20">
        <f ca="1"/>
        <v>-0.4329628174563519</v>
      </c>
      <c r="G315" s="20">
        <f ca="1"/>
        <v>-0.9093409911621203</v>
      </c>
      <c r="H315" s="20">
        <f ca="1"/>
        <v>-0.16488926616569113</v>
      </c>
      <c r="I315" s="164">
        <f t="shared" ca="1" si="68"/>
        <v>16.422743116284824</v>
      </c>
      <c r="J315" s="164">
        <f t="shared" ca="1" si="69"/>
        <v>11.953678554323101</v>
      </c>
      <c r="K315" s="164">
        <f t="shared" ca="1" si="70"/>
        <v>0.5032490102611108</v>
      </c>
      <c r="L315" s="164">
        <f t="shared" ca="1" si="71"/>
        <v>0.92200099936466418</v>
      </c>
      <c r="M315" s="20">
        <f t="shared" ca="1" si="72"/>
        <v>3.623009968572402</v>
      </c>
      <c r="N315" s="20">
        <f t="shared" ca="1" si="73"/>
        <v>1.4408315963548235</v>
      </c>
      <c r="O315" s="20">
        <f t="shared" ca="1" si="64"/>
        <v>15130138.502176736</v>
      </c>
      <c r="P315" s="20">
        <f t="shared" ca="1" si="65"/>
        <v>39090909.848315224</v>
      </c>
      <c r="Q315" s="20">
        <f t="shared" ca="1" si="66"/>
        <v>245569.6900893414</v>
      </c>
      <c r="R315" s="20">
        <f t="shared" ca="1" si="67"/>
        <v>54466618.040581301</v>
      </c>
      <c r="AD315">
        <f t="shared" ca="1" si="74"/>
        <v>-1.0138973018726161</v>
      </c>
      <c r="AE315">
        <f t="shared" ca="1" si="75"/>
        <v>-0.99205417640164417</v>
      </c>
      <c r="AF315">
        <f t="shared" ca="1" si="76"/>
        <v>-0.51591808853535714</v>
      </c>
      <c r="AG315">
        <f t="shared" ca="1" si="77"/>
        <v>-0.76363182106970851</v>
      </c>
      <c r="AH315">
        <f t="shared" ca="1" si="78"/>
        <v>-0.99665559047510843</v>
      </c>
      <c r="AI315">
        <f t="shared" ca="1" si="79"/>
        <v>-1.0788335233653421</v>
      </c>
    </row>
    <row r="316" spans="1:35">
      <c r="A316" s="20"/>
      <c r="B316" s="20"/>
      <c r="C316" s="20">
        <f ca="1"/>
        <v>0.56436455083959214</v>
      </c>
      <c r="D316" s="20">
        <f ca="1"/>
        <v>-1.7837193759453993</v>
      </c>
      <c r="E316" s="20">
        <f ca="1"/>
        <v>-0.70408420869115951</v>
      </c>
      <c r="F316" s="20">
        <f ca="1"/>
        <v>-0.43475278576924697</v>
      </c>
      <c r="G316" s="20">
        <f ca="1"/>
        <v>-1.2935987888632667</v>
      </c>
      <c r="H316" s="20">
        <f ca="1"/>
        <v>-1.0638503745580052</v>
      </c>
      <c r="I316" s="164">
        <f t="shared" ca="1" si="68"/>
        <v>16.010717838598232</v>
      </c>
      <c r="J316" s="164">
        <f t="shared" ca="1" si="69"/>
        <v>10.709265533687255</v>
      </c>
      <c r="K316" s="164">
        <f t="shared" ca="1" si="70"/>
        <v>0.36927099710853684</v>
      </c>
      <c r="L316" s="164">
        <f t="shared" ca="1" si="71"/>
        <v>0.73070387813172977</v>
      </c>
      <c r="M316" s="20">
        <f t="shared" ca="1" si="72"/>
        <v>2.2800936047878633</v>
      </c>
      <c r="N316" s="20">
        <f t="shared" ca="1" si="73"/>
        <v>0.87844204559278294</v>
      </c>
      <c r="O316" s="20">
        <f t="shared" ca="1" si="64"/>
        <v>14246817.933021821</v>
      </c>
      <c r="P316" s="20">
        <f t="shared" ca="1" si="65"/>
        <v>33967210.093238518</v>
      </c>
      <c r="Q316" s="20">
        <f t="shared" ca="1" si="66"/>
        <v>107101.46822126718</v>
      </c>
      <c r="R316" s="20">
        <f t="shared" ca="1" si="67"/>
        <v>48321129.494481608</v>
      </c>
      <c r="AD316">
        <f t="shared" ca="1" si="74"/>
        <v>-1.1139034372334395</v>
      </c>
      <c r="AE316">
        <f t="shared" ca="1" si="75"/>
        <v>-1.4096424383599819</v>
      </c>
      <c r="AF316">
        <f t="shared" ca="1" si="76"/>
        <v>-1.7339000262860289</v>
      </c>
      <c r="AG316">
        <f t="shared" ca="1" si="77"/>
        <v>-1.6331641903103196</v>
      </c>
      <c r="AH316">
        <f t="shared" ca="1" si="78"/>
        <v>-2.48878488356904</v>
      </c>
      <c r="AI316">
        <f t="shared" ca="1" si="79"/>
        <v>-2.5988052821816678</v>
      </c>
    </row>
    <row r="317" spans="1:35">
      <c r="A317" s="20"/>
      <c r="B317" s="20"/>
      <c r="C317" s="20">
        <f ca="1"/>
        <v>5.671953399202654E-2</v>
      </c>
      <c r="D317" s="20">
        <f ca="1"/>
        <v>-0.5766409394976435</v>
      </c>
      <c r="E317" s="20">
        <f ca="1"/>
        <v>-0.73996404872067156</v>
      </c>
      <c r="F317" s="20">
        <f ca="1"/>
        <v>-0.60416336022691997</v>
      </c>
      <c r="G317" s="20">
        <f ca="1"/>
        <v>0.30001183267251397</v>
      </c>
      <c r="H317" s="20">
        <f ca="1"/>
        <v>0.26569388445058634</v>
      </c>
      <c r="I317" s="164">
        <f t="shared" ca="1" si="68"/>
        <v>17.920414855002768</v>
      </c>
      <c r="J317" s="164">
        <f t="shared" ca="1" si="69"/>
        <v>13.067677177769138</v>
      </c>
      <c r="K317" s="164">
        <f t="shared" ca="1" si="70"/>
        <v>0.45882482918492284</v>
      </c>
      <c r="L317" s="164">
        <f t="shared" ca="1" si="71"/>
        <v>0.9137746375921918</v>
      </c>
      <c r="M317" s="20">
        <f t="shared" ca="1" si="72"/>
        <v>4.6059415478195156</v>
      </c>
      <c r="N317" s="20">
        <f t="shared" ca="1" si="73"/>
        <v>1.8489609845149746</v>
      </c>
      <c r="O317" s="20">
        <f t="shared" ca="1" si="64"/>
        <v>16522850.897856109</v>
      </c>
      <c r="P317" s="20">
        <f t="shared" ca="1" si="65"/>
        <v>40381691.762050271</v>
      </c>
      <c r="Q317" s="20">
        <f t="shared" ca="1" si="66"/>
        <v>341056.83599003148</v>
      </c>
      <c r="R317" s="20">
        <f t="shared" ca="1" si="67"/>
        <v>57245599.495896414</v>
      </c>
      <c r="AD317">
        <f t="shared" ca="1" si="74"/>
        <v>-0.65038474393136747</v>
      </c>
      <c r="AE317">
        <f t="shared" ca="1" si="75"/>
        <v>-0.61822913497679977</v>
      </c>
      <c r="AF317">
        <f t="shared" ca="1" si="76"/>
        <v>-0.91977428013706553</v>
      </c>
      <c r="AG317">
        <f t="shared" ca="1" si="77"/>
        <v>-0.80102437458094655</v>
      </c>
      <c r="AH317">
        <f t="shared" ca="1" si="78"/>
        <v>9.5490608688351519E-2</v>
      </c>
      <c r="AI317">
        <f t="shared" ca="1" si="79"/>
        <v>2.4218877067498618E-2</v>
      </c>
    </row>
    <row r="318" spans="1:35">
      <c r="A318" s="20"/>
      <c r="B318" s="20"/>
      <c r="C318" s="20">
        <f ca="1"/>
        <v>-0.64541632051385489</v>
      </c>
      <c r="D318" s="20">
        <f ca="1"/>
        <v>7.8240742278745862E-2</v>
      </c>
      <c r="E318" s="20">
        <f ca="1"/>
        <v>-0.97218522925968831</v>
      </c>
      <c r="F318" s="20">
        <f ca="1"/>
        <v>-0.14389584270555497</v>
      </c>
      <c r="G318" s="20">
        <f ca="1"/>
        <v>-0.96501093755190626</v>
      </c>
      <c r="H318" s="20">
        <f ca="1"/>
        <v>-0.44798817158463444</v>
      </c>
      <c r="I318" s="164">
        <f t="shared" ca="1" si="68"/>
        <v>17.876204815900284</v>
      </c>
      <c r="J318" s="164">
        <f t="shared" ca="1" si="69"/>
        <v>13.111285316053003</v>
      </c>
      <c r="K318" s="164">
        <f t="shared" ca="1" si="70"/>
        <v>0.38588403649489061</v>
      </c>
      <c r="L318" s="164">
        <f t="shared" ca="1" si="71"/>
        <v>0.83495034752210007</v>
      </c>
      <c r="M318" s="20">
        <f t="shared" ca="1" si="72"/>
        <v>3.0384150833587489</v>
      </c>
      <c r="N318" s="20">
        <f t="shared" ca="1" si="73"/>
        <v>1.2683321261061851</v>
      </c>
      <c r="O318" s="20">
        <f t="shared" ca="1" si="64"/>
        <v>16522529.925216068</v>
      </c>
      <c r="P318" s="20">
        <f t="shared" ca="1" si="65"/>
        <v>38395674.492888667</v>
      </c>
      <c r="Q318" s="20">
        <f t="shared" ca="1" si="66"/>
        <v>306266.08197297476</v>
      </c>
      <c r="R318" s="20">
        <f t="shared" ca="1" si="67"/>
        <v>55224470.50007771</v>
      </c>
      <c r="AD318">
        <f t="shared" ca="1" si="74"/>
        <v>-0.66111533594653338</v>
      </c>
      <c r="AE318">
        <f t="shared" ca="1" si="75"/>
        <v>-0.60359553152583811</v>
      </c>
      <c r="AF318">
        <f t="shared" ca="1" si="76"/>
        <v>-1.5828723955009949</v>
      </c>
      <c r="AG318">
        <f t="shared" ca="1" si="77"/>
        <v>-1.1593166021722729</v>
      </c>
      <c r="AH318">
        <f t="shared" ca="1" si="78"/>
        <v>-1.6462054629347231</v>
      </c>
      <c r="AI318">
        <f t="shared" ca="1" si="79"/>
        <v>-1.5450483078211219</v>
      </c>
    </row>
    <row r="319" spans="1:35">
      <c r="A319" s="20"/>
      <c r="B319" s="20"/>
      <c r="C319" s="20">
        <f ca="1"/>
        <v>-0.29747599892641757</v>
      </c>
      <c r="D319" s="20">
        <f ca="1"/>
        <v>-0.55653162268614254</v>
      </c>
      <c r="E319" s="20">
        <f ca="1"/>
        <v>-2.3743959190626631</v>
      </c>
      <c r="F319" s="20">
        <f ca="1"/>
        <v>-1.295350625959045</v>
      </c>
      <c r="G319" s="20">
        <f ca="1"/>
        <v>1.5317169795242682</v>
      </c>
      <c r="H319" s="20">
        <f ca="1"/>
        <v>-1.54239138071226</v>
      </c>
      <c r="I319" s="164">
        <f t="shared" ca="1" si="68"/>
        <v>14.360918471636369</v>
      </c>
      <c r="J319" s="164">
        <f t="shared" ca="1" si="69"/>
        <v>10.865269446724703</v>
      </c>
      <c r="K319" s="164">
        <f t="shared" ca="1" si="70"/>
        <v>0.2330973033856234</v>
      </c>
      <c r="L319" s="164">
        <f t="shared" ca="1" si="71"/>
        <v>0.49653587051211123</v>
      </c>
      <c r="M319" s="20">
        <f t="shared" ca="1" si="72"/>
        <v>3.7421608668695865</v>
      </c>
      <c r="N319" s="20">
        <f t="shared" ca="1" si="73"/>
        <v>1.2852649239008862</v>
      </c>
      <c r="O319" s="20">
        <f t="shared" ca="1" si="64"/>
        <v>13450229.100284817</v>
      </c>
      <c r="P319" s="20">
        <f t="shared" ca="1" si="65"/>
        <v>26553050.536255304</v>
      </c>
      <c r="Q319" s="20">
        <f t="shared" ca="1" si="66"/>
        <v>-85845.399942899458</v>
      </c>
      <c r="R319" s="20">
        <f t="shared" ca="1" si="67"/>
        <v>39917434.236597225</v>
      </c>
      <c r="AD319">
        <f t="shared" ca="1" si="74"/>
        <v>-1.5143401767872895</v>
      </c>
      <c r="AE319">
        <f t="shared" ca="1" si="75"/>
        <v>-1.3572921319715765</v>
      </c>
      <c r="AF319">
        <f t="shared" ca="1" si="76"/>
        <v>-2.9718426964943334</v>
      </c>
      <c r="AG319">
        <f t="shared" ca="1" si="77"/>
        <v>-2.6975642249449492</v>
      </c>
      <c r="AH319">
        <f t="shared" ca="1" si="78"/>
        <v>-0.86426570347823661</v>
      </c>
      <c r="AI319">
        <f t="shared" ca="1" si="79"/>
        <v>-1.4992839894570644</v>
      </c>
    </row>
    <row r="320" spans="1:35">
      <c r="A320" s="20"/>
      <c r="B320" s="20"/>
      <c r="C320" s="20">
        <f ca="1"/>
        <v>-0.42187125829954719</v>
      </c>
      <c r="D320" s="20">
        <f ca="1"/>
        <v>0.68756023402503419</v>
      </c>
      <c r="E320" s="20">
        <f ca="1"/>
        <v>-0.77101348434875872</v>
      </c>
      <c r="F320" s="20">
        <f ca="1"/>
        <v>1.7874384903447453</v>
      </c>
      <c r="G320" s="20">
        <f ca="1"/>
        <v>0.80875321751889107</v>
      </c>
      <c r="H320" s="20">
        <f ca="1"/>
        <v>0.43307820456482071</v>
      </c>
      <c r="I320" s="164">
        <f t="shared" ca="1" si="68"/>
        <v>21.427309872787767</v>
      </c>
      <c r="J320" s="164">
        <f t="shared" ca="1" si="69"/>
        <v>15.872590174910655</v>
      </c>
      <c r="K320" s="164">
        <f t="shared" ca="1" si="70"/>
        <v>0.61714657000294026</v>
      </c>
      <c r="L320" s="164">
        <f t="shared" ca="1" si="71"/>
        <v>1.4881955738471171</v>
      </c>
      <c r="M320" s="20">
        <f t="shared" ca="1" si="72"/>
        <v>5.8064615505927275</v>
      </c>
      <c r="N320" s="20">
        <f t="shared" ca="1" si="73"/>
        <v>2.450487147723722</v>
      </c>
      <c r="O320" s="20">
        <f t="shared" ca="1" si="64"/>
        <v>19888717.1989359</v>
      </c>
      <c r="P320" s="20">
        <f t="shared" ca="1" si="65"/>
        <v>58030253.163542077</v>
      </c>
      <c r="Q320" s="20">
        <f t="shared" ca="1" si="66"/>
        <v>630063.98773230275</v>
      </c>
      <c r="R320" s="20">
        <f t="shared" ca="1" si="67"/>
        <v>78549034.350210279</v>
      </c>
      <c r="AD320">
        <f t="shared" ca="1" si="74"/>
        <v>0.20080336718149622</v>
      </c>
      <c r="AE320">
        <f t="shared" ca="1" si="75"/>
        <v>0.32301683721834062</v>
      </c>
      <c r="AF320">
        <f t="shared" ca="1" si="76"/>
        <v>0.5195142727540023</v>
      </c>
      <c r="AG320">
        <f t="shared" ca="1" si="77"/>
        <v>1.8099798811232586</v>
      </c>
      <c r="AH320">
        <f t="shared" ca="1" si="78"/>
        <v>1.4294017228808087</v>
      </c>
      <c r="AI320">
        <f t="shared" ca="1" si="79"/>
        <v>1.6499652641181681</v>
      </c>
    </row>
    <row r="321" spans="1:35">
      <c r="A321" s="20"/>
      <c r="B321" s="20"/>
      <c r="C321" s="20">
        <f ca="1"/>
        <v>-1.5209750727987139</v>
      </c>
      <c r="D321" s="20">
        <f ca="1"/>
        <v>-1.7607301530703461</v>
      </c>
      <c r="E321" s="20">
        <f ca="1"/>
        <v>0.87163396891594591</v>
      </c>
      <c r="F321" s="20">
        <f ca="1"/>
        <v>-1.0600189277666499</v>
      </c>
      <c r="G321" s="20">
        <f ca="1"/>
        <v>-0.63917551898014258</v>
      </c>
      <c r="H321" s="20">
        <f ca="1"/>
        <v>2.1453908061369416</v>
      </c>
      <c r="I321" s="164">
        <f t="shared" ca="1" si="68"/>
        <v>8.6120281069186788</v>
      </c>
      <c r="J321" s="164">
        <f t="shared" ca="1" si="69"/>
        <v>6.4201367136607885</v>
      </c>
      <c r="K321" s="164">
        <f t="shared" ca="1" si="70"/>
        <v>0.58750456485666613</v>
      </c>
      <c r="L321" s="164">
        <f t="shared" ca="1" si="71"/>
        <v>1.0464548958741071</v>
      </c>
      <c r="M321" s="20">
        <f t="shared" ca="1" si="72"/>
        <v>5.693903616488047</v>
      </c>
      <c r="N321" s="20">
        <f t="shared" ca="1" si="73"/>
        <v>2.2750569309574278</v>
      </c>
      <c r="O321" s="20">
        <f t="shared" ca="1" si="64"/>
        <v>8014113.3730463106</v>
      </c>
      <c r="P321" s="20">
        <f t="shared" ca="1" si="65"/>
        <v>34368293.604624912</v>
      </c>
      <c r="Q321" s="20">
        <f t="shared" ca="1" si="66"/>
        <v>403850.32305552944</v>
      </c>
      <c r="R321" s="20">
        <f t="shared" ca="1" si="67"/>
        <v>42786257.300726749</v>
      </c>
      <c r="AD321">
        <f t="shared" ca="1" si="74"/>
        <v>-2.9097019157964374</v>
      </c>
      <c r="AE321">
        <f t="shared" ca="1" si="75"/>
        <v>-2.8489474115232252</v>
      </c>
      <c r="AF321">
        <f t="shared" ca="1" si="76"/>
        <v>0.25004149869696479</v>
      </c>
      <c r="AG321">
        <f t="shared" ca="1" si="77"/>
        <v>-0.19793229148133162</v>
      </c>
      <c r="AH321">
        <f t="shared" ca="1" si="78"/>
        <v>1.3043373516533856</v>
      </c>
      <c r="AI321">
        <f t="shared" ca="1" si="79"/>
        <v>1.1758295431281836</v>
      </c>
    </row>
    <row r="322" spans="1:35">
      <c r="A322" s="20"/>
      <c r="B322" s="20"/>
      <c r="C322" s="20">
        <f ca="1"/>
        <v>-0.53761813818717019</v>
      </c>
      <c r="D322" s="20">
        <f ca="1"/>
        <v>-7.5474497358024292E-2</v>
      </c>
      <c r="E322" s="20">
        <f ca="1"/>
        <v>0.12045416377111343</v>
      </c>
      <c r="F322" s="20">
        <f ca="1"/>
        <v>-0.96969022349963196</v>
      </c>
      <c r="G322" s="20">
        <f ca="1"/>
        <v>3.4899801494344469E-2</v>
      </c>
      <c r="H322" s="20">
        <f ca="1"/>
        <v>4.8698345873966729E-2</v>
      </c>
      <c r="I322" s="164">
        <f t="shared" ca="1" si="68"/>
        <v>17.775735276628374</v>
      </c>
      <c r="J322" s="164">
        <f t="shared" ca="1" si="69"/>
        <v>13.143917685405228</v>
      </c>
      <c r="K322" s="164">
        <f t="shared" ca="1" si="70"/>
        <v>0.51289892384038249</v>
      </c>
      <c r="L322" s="164">
        <f t="shared" ca="1" si="71"/>
        <v>0.88384913166938328</v>
      </c>
      <c r="M322" s="20">
        <f t="shared" ca="1" si="72"/>
        <v>4.4143813164351222</v>
      </c>
      <c r="N322" s="20">
        <f t="shared" ca="1" si="73"/>
        <v>1.7232380943278667</v>
      </c>
      <c r="O322" s="20">
        <f t="shared" ca="1" si="64"/>
        <v>16486354.736798849</v>
      </c>
      <c r="P322" s="20">
        <f t="shared" ca="1" si="65"/>
        <v>39500169.07900662</v>
      </c>
      <c r="Q322" s="20">
        <f t="shared" ca="1" si="66"/>
        <v>245191.42720615116</v>
      </c>
      <c r="R322" s="20">
        <f t="shared" ca="1" si="67"/>
        <v>56231715.243011616</v>
      </c>
      <c r="AD322">
        <f t="shared" ca="1" si="74"/>
        <v>-0.68550114644942439</v>
      </c>
      <c r="AE322">
        <f t="shared" ca="1" si="75"/>
        <v>-0.59264507201166827</v>
      </c>
      <c r="AF322">
        <f t="shared" ca="1" si="76"/>
        <v>-0.42819160145106827</v>
      </c>
      <c r="AG322">
        <f t="shared" ca="1" si="77"/>
        <v>-0.93704940150280347</v>
      </c>
      <c r="AH322">
        <f t="shared" ca="1" si="78"/>
        <v>-0.11735409284986378</v>
      </c>
      <c r="AI322">
        <f t="shared" ca="1" si="79"/>
        <v>-0.31557271803279308</v>
      </c>
    </row>
    <row r="323" spans="1:35">
      <c r="A323" s="20"/>
      <c r="B323" s="20"/>
      <c r="C323" s="20">
        <f ca="1"/>
        <v>0.50571392892962141</v>
      </c>
      <c r="D323" s="20">
        <f ca="1"/>
        <v>0.55702791809443142</v>
      </c>
      <c r="E323" s="20">
        <f ca="1"/>
        <v>1.211972894448047</v>
      </c>
      <c r="F323" s="20">
        <f ca="1"/>
        <v>-0.91540993682833272</v>
      </c>
      <c r="G323" s="20">
        <f ca="1"/>
        <v>-0.94495755892559097</v>
      </c>
      <c r="H323" s="20">
        <f ca="1"/>
        <v>-1.3237777709789413</v>
      </c>
      <c r="I323" s="164">
        <f t="shared" ca="1" si="68"/>
        <v>25.237475555735493</v>
      </c>
      <c r="J323" s="164">
        <f t="shared" ca="1" si="69"/>
        <v>17.897352695796936</v>
      </c>
      <c r="K323" s="164">
        <f t="shared" ca="1" si="70"/>
        <v>0.58465630406954827</v>
      </c>
      <c r="L323" s="164">
        <f t="shared" ca="1" si="71"/>
        <v>0.86032020308730661</v>
      </c>
      <c r="M323" s="20">
        <f t="shared" ca="1" si="72"/>
        <v>2.7804484707516997</v>
      </c>
      <c r="N323" s="20">
        <f t="shared" ca="1" si="73"/>
        <v>1.07708735003636</v>
      </c>
      <c r="O323" s="20">
        <f t="shared" ca="1" si="64"/>
        <v>23000280.187553439</v>
      </c>
      <c r="P323" s="20">
        <f t="shared" ca="1" si="65"/>
        <v>46361203.583381981</v>
      </c>
      <c r="Q323" s="20">
        <f t="shared" ca="1" si="66"/>
        <v>140468.94097868371</v>
      </c>
      <c r="R323" s="20">
        <f t="shared" ca="1" si="67"/>
        <v>69501952.711914107</v>
      </c>
      <c r="AD323">
        <f t="shared" ca="1" si="74"/>
        <v>1.1256008630425953</v>
      </c>
      <c r="AE323">
        <f t="shared" ca="1" si="75"/>
        <v>1.0024673475828643</v>
      </c>
      <c r="AF323">
        <f t="shared" ca="1" si="76"/>
        <v>0.22414821881407476</v>
      </c>
      <c r="AG323">
        <f t="shared" ca="1" si="77"/>
        <v>-1.0439990768758793</v>
      </c>
      <c r="AH323">
        <f t="shared" ca="1" si="78"/>
        <v>-1.9328350324981112</v>
      </c>
      <c r="AI323">
        <f t="shared" ca="1" si="79"/>
        <v>-2.0619260809828113</v>
      </c>
    </row>
    <row r="324" spans="1:35">
      <c r="A324" s="20"/>
      <c r="B324" s="20"/>
      <c r="C324" s="20">
        <f ca="1"/>
        <v>-0.65845646370841615</v>
      </c>
      <c r="D324" s="20">
        <f ca="1"/>
        <v>0.26883032826895448</v>
      </c>
      <c r="E324" s="20">
        <f ca="1"/>
        <v>2.174316099291183</v>
      </c>
      <c r="F324" s="20">
        <f ca="1"/>
        <v>-1.5924006976295748</v>
      </c>
      <c r="G324" s="20">
        <f ca="1"/>
        <v>2.4012487853136384</v>
      </c>
      <c r="H324" s="20">
        <f ca="1"/>
        <v>-0.25974181872570123</v>
      </c>
      <c r="I324" s="164">
        <f t="shared" ca="1" si="68"/>
        <v>18.528819174474464</v>
      </c>
      <c r="J324" s="164">
        <f t="shared" ca="1" si="69"/>
        <v>13.920623505225487</v>
      </c>
      <c r="K324" s="164">
        <f t="shared" ca="1" si="70"/>
        <v>0.78899051273179144</v>
      </c>
      <c r="L324" s="164">
        <f t="shared" ca="1" si="71"/>
        <v>1.1029428486357356</v>
      </c>
      <c r="M324" s="20">
        <f t="shared" ca="1" si="72"/>
        <v>6.7962348971781612</v>
      </c>
      <c r="N324" s="20">
        <f t="shared" ca="1" si="73"/>
        <v>2.4178793810269306</v>
      </c>
      <c r="O324" s="20">
        <f t="shared" ca="1" si="64"/>
        <v>17302138.050590195</v>
      </c>
      <c r="P324" s="20">
        <f t="shared" ca="1" si="65"/>
        <v>45648768.48776038</v>
      </c>
      <c r="Q324" s="20">
        <f t="shared" ca="1" si="66"/>
        <v>-15799.230395463503</v>
      </c>
      <c r="R324" s="20">
        <f t="shared" ca="1" si="67"/>
        <v>62935107.307955109</v>
      </c>
      <c r="AD324">
        <f t="shared" ca="1" si="74"/>
        <v>-0.50271379260328608</v>
      </c>
      <c r="AE324">
        <f t="shared" ca="1" si="75"/>
        <v>-0.33200553515923259</v>
      </c>
      <c r="AF324">
        <f t="shared" ca="1" si="76"/>
        <v>2.0817319339253766</v>
      </c>
      <c r="AG324">
        <f t="shared" ca="1" si="77"/>
        <v>5.8831130162433853E-2</v>
      </c>
      <c r="AH324">
        <f t="shared" ca="1" si="78"/>
        <v>2.5291498857535131</v>
      </c>
      <c r="AI324">
        <f t="shared" ca="1" si="79"/>
        <v>1.56183616493765</v>
      </c>
    </row>
    <row r="325" spans="1:35">
      <c r="A325" s="20"/>
      <c r="B325" s="20"/>
      <c r="C325" s="20">
        <f ca="1"/>
        <v>-0.7588767457933735</v>
      </c>
      <c r="D325" s="20">
        <f ca="1"/>
        <v>-1.5320609763029642</v>
      </c>
      <c r="E325" s="20">
        <f ca="1"/>
        <v>0.80022785946514186</v>
      </c>
      <c r="F325" s="20">
        <f ca="1"/>
        <v>-2.6039703713460309E-2</v>
      </c>
      <c r="G325" s="20">
        <f ca="1"/>
        <v>-0.671220838534211</v>
      </c>
      <c r="H325" s="20">
        <f ca="1"/>
        <v>1.4726046368858417E-2</v>
      </c>
      <c r="I325" s="164">
        <f t="shared" ca="1" si="68"/>
        <v>12.555934717447505</v>
      </c>
      <c r="J325" s="164">
        <f t="shared" ca="1" si="69"/>
        <v>8.6481391114261648</v>
      </c>
      <c r="K325" s="164">
        <f t="shared" ca="1" si="70"/>
        <v>0.59178170778357853</v>
      </c>
      <c r="L325" s="164">
        <f t="shared" ca="1" si="71"/>
        <v>1.0957436873146191</v>
      </c>
      <c r="M325" s="20">
        <f t="shared" ca="1" si="72"/>
        <v>4.3087867054887106</v>
      </c>
      <c r="N325" s="20">
        <f t="shared" ca="1" si="73"/>
        <v>1.6462089938808977</v>
      </c>
      <c r="O325" s="20">
        <f t="shared" ca="1" si="64"/>
        <v>11305376.430354316</v>
      </c>
      <c r="P325" s="20">
        <f t="shared" ca="1" si="65"/>
        <v>39515367.502066925</v>
      </c>
      <c r="Q325" s="20">
        <f t="shared" ca="1" si="66"/>
        <v>179422.58213042922</v>
      </c>
      <c r="R325" s="20">
        <f t="shared" ca="1" si="67"/>
        <v>51000166.514551669</v>
      </c>
      <c r="AD325">
        <f t="shared" ca="1" si="74"/>
        <v>-1.9524430297457518</v>
      </c>
      <c r="AE325">
        <f t="shared" ca="1" si="75"/>
        <v>-2.1012956001925622</v>
      </c>
      <c r="AF325">
        <f t="shared" ca="1" si="76"/>
        <v>0.28892461621435001</v>
      </c>
      <c r="AG325">
        <f t="shared" ca="1" si="77"/>
        <v>2.6107669611905096E-2</v>
      </c>
      <c r="AH325">
        <f t="shared" ca="1" si="78"/>
        <v>-0.23468143834587715</v>
      </c>
      <c r="AI325">
        <f t="shared" ca="1" si="79"/>
        <v>-0.52375947599757411</v>
      </c>
    </row>
    <row r="326" spans="1:35">
      <c r="A326" s="20"/>
      <c r="B326" s="20"/>
      <c r="C326" s="20">
        <f ca="1"/>
        <v>0.22900264189245281</v>
      </c>
      <c r="D326" s="20">
        <f ca="1"/>
        <v>0.79806612631634177</v>
      </c>
      <c r="E326" s="20">
        <f ca="1"/>
        <v>-0.66622432957947819</v>
      </c>
      <c r="F326" s="20">
        <f ca="1"/>
        <v>0.88565803938977083</v>
      </c>
      <c r="G326" s="20">
        <f ca="1"/>
        <v>-0.10359563083624</v>
      </c>
      <c r="H326" s="20">
        <f ca="1"/>
        <v>-1.8948710054350768</v>
      </c>
      <c r="I326" s="164">
        <f t="shared" ca="1" si="68"/>
        <v>24.108222530311274</v>
      </c>
      <c r="J326" s="164">
        <f t="shared" ca="1" si="69"/>
        <v>17.286614529007597</v>
      </c>
      <c r="K326" s="164">
        <f t="shared" ca="1" si="70"/>
        <v>0.4918864024567402</v>
      </c>
      <c r="L326" s="164">
        <f t="shared" ca="1" si="71"/>
        <v>1.0517909178096421</v>
      </c>
      <c r="M326" s="20">
        <f t="shared" ca="1" si="72"/>
        <v>3.0352006016972743</v>
      </c>
      <c r="N326" s="20">
        <f t="shared" ca="1" si="73"/>
        <v>1.211450056153794</v>
      </c>
      <c r="O326" s="20">
        <f t="shared" ca="1" si="64"/>
        <v>22072403.784437679</v>
      </c>
      <c r="P326" s="20">
        <f t="shared" ca="1" si="65"/>
        <v>49952248.126128487</v>
      </c>
      <c r="Q326" s="20">
        <f t="shared" ca="1" si="66"/>
        <v>213034.45721371722</v>
      </c>
      <c r="R326" s="20">
        <f t="shared" ca="1" si="67"/>
        <v>72237686.367779881</v>
      </c>
      <c r="AD326">
        <f t="shared" ca="1" si="74"/>
        <v>0.85151032289108586</v>
      </c>
      <c r="AE326">
        <f t="shared" ca="1" si="75"/>
        <v>0.79752165402939446</v>
      </c>
      <c r="AF326">
        <f t="shared" ca="1" si="76"/>
        <v>-0.61921452312054392</v>
      </c>
      <c r="AG326">
        <f t="shared" ca="1" si="77"/>
        <v>-0.17367764631980864</v>
      </c>
      <c r="AH326">
        <f t="shared" ca="1" si="78"/>
        <v>-1.6497771092252502</v>
      </c>
      <c r="AI326">
        <f t="shared" ca="1" si="79"/>
        <v>-1.6987836320167733</v>
      </c>
    </row>
    <row r="327" spans="1:35">
      <c r="A327" s="20"/>
      <c r="B327" s="20"/>
      <c r="C327" s="20">
        <f ca="1"/>
        <v>1.5900758958289429</v>
      </c>
      <c r="D327" s="20">
        <f ca="1"/>
        <v>-0.33841979382435483</v>
      </c>
      <c r="E327" s="20">
        <f ca="1"/>
        <v>-1.237288911210368</v>
      </c>
      <c r="F327" s="20">
        <f ca="1"/>
        <v>0.44117792834403013</v>
      </c>
      <c r="G327" s="20">
        <f ca="1"/>
        <v>0.31991846074938068</v>
      </c>
      <c r="H327" s="20">
        <f ca="1"/>
        <v>0.11959053870426566</v>
      </c>
      <c r="I327" s="164">
        <f t="shared" ca="1" si="68"/>
        <v>25.206202099808607</v>
      </c>
      <c r="J327" s="164">
        <f t="shared" ca="1" si="69"/>
        <v>17.851086112681433</v>
      </c>
      <c r="K327" s="164">
        <f t="shared" ca="1" si="70"/>
        <v>0.48628224092810934</v>
      </c>
      <c r="L327" s="164">
        <f t="shared" ca="1" si="71"/>
        <v>1.1138550017941495</v>
      </c>
      <c r="M327" s="20">
        <f t="shared" ca="1" si="72"/>
        <v>4.4955258962606273</v>
      </c>
      <c r="N327" s="20">
        <f t="shared" ca="1" si="73"/>
        <v>1.9466843445116868</v>
      </c>
      <c r="O327" s="20">
        <f t="shared" ca="1" si="64"/>
        <v>22958930.798633501</v>
      </c>
      <c r="P327" s="20">
        <f t="shared" ca="1" si="65"/>
        <v>52576155.30926466</v>
      </c>
      <c r="Q327" s="20">
        <f t="shared" ca="1" si="66"/>
        <v>570493.25177910703</v>
      </c>
      <c r="R327" s="20">
        <f t="shared" ca="1" si="67"/>
        <v>76105579.35967727</v>
      </c>
      <c r="AD327">
        <f t="shared" ca="1" si="74"/>
        <v>1.1180102184001466</v>
      </c>
      <c r="AE327">
        <f t="shared" ca="1" si="75"/>
        <v>0.98694164855081634</v>
      </c>
      <c r="AF327">
        <f t="shared" ca="1" si="76"/>
        <v>-0.67016144610809725</v>
      </c>
      <c r="AG327">
        <f t="shared" ca="1" si="77"/>
        <v>0.10843182633704315</v>
      </c>
      <c r="AH327">
        <f t="shared" ca="1" si="78"/>
        <v>-2.7193448599303019E-2</v>
      </c>
      <c r="AI327">
        <f t="shared" ca="1" si="79"/>
        <v>0.28833606624780189</v>
      </c>
    </row>
    <row r="328" spans="1:35">
      <c r="A328" s="20"/>
      <c r="B328" s="20"/>
      <c r="C328" s="20">
        <f ca="1"/>
        <v>-1.696323171517186</v>
      </c>
      <c r="D328" s="20">
        <f ca="1"/>
        <v>0.53648176180493545</v>
      </c>
      <c r="E328" s="20">
        <f ca="1"/>
        <v>-0.37195664533181372</v>
      </c>
      <c r="F328" s="20">
        <f ca="1"/>
        <v>2.1842892965219365</v>
      </c>
      <c r="G328" s="20">
        <f ca="1"/>
        <v>1.7251277208096709E-2</v>
      </c>
      <c r="H328" s="20">
        <f ca="1"/>
        <v>-0.13553297552626237</v>
      </c>
      <c r="I328" s="164">
        <f t="shared" ca="1" si="68"/>
        <v>16.235453570305729</v>
      </c>
      <c r="J328" s="164">
        <f t="shared" ca="1" si="69"/>
        <v>12.130833662031671</v>
      </c>
      <c r="K328" s="164">
        <f t="shared" ca="1" si="70"/>
        <v>0.6140696647175673</v>
      </c>
      <c r="L328" s="164">
        <f t="shared" ca="1" si="71"/>
        <v>1.4874222863042261</v>
      </c>
      <c r="M328" s="20">
        <f t="shared" ca="1" si="72"/>
        <v>5.0390615800451037</v>
      </c>
      <c r="N328" s="20">
        <f t="shared" ca="1" si="73"/>
        <v>2.072295849814648</v>
      </c>
      <c r="O328" s="20">
        <f t="shared" ca="1" si="64"/>
        <v>15124734.160952402</v>
      </c>
      <c r="P328" s="20">
        <f t="shared" ca="1" si="65"/>
        <v>52833987.020171367</v>
      </c>
      <c r="Q328" s="20">
        <f t="shared" ca="1" si="66"/>
        <v>455892.77330799779</v>
      </c>
      <c r="R328" s="20">
        <f t="shared" ca="1" si="67"/>
        <v>68414613.954431757</v>
      </c>
      <c r="AD328">
        <f t="shared" ca="1" si="74"/>
        <v>-1.0593559295374451</v>
      </c>
      <c r="AE328">
        <f t="shared" ca="1" si="75"/>
        <v>-0.93260615368064748</v>
      </c>
      <c r="AF328">
        <f t="shared" ca="1" si="76"/>
        <v>0.49154240652333847</v>
      </c>
      <c r="AG328">
        <f t="shared" ca="1" si="77"/>
        <v>1.8064649377464819</v>
      </c>
      <c r="AH328">
        <f t="shared" ca="1" si="78"/>
        <v>0.57673508893900471</v>
      </c>
      <c r="AI328">
        <f t="shared" ca="1" si="79"/>
        <v>0.62782662112067045</v>
      </c>
    </row>
    <row r="329" spans="1:35">
      <c r="A329" s="20"/>
      <c r="B329" s="20"/>
      <c r="C329" s="20">
        <f ca="1"/>
        <v>-3.1352814320014577E-2</v>
      </c>
      <c r="D329" s="20">
        <f ca="1"/>
        <v>-0.10049258568246923</v>
      </c>
      <c r="E329" s="20">
        <f ca="1"/>
        <v>-0.92047395648117747</v>
      </c>
      <c r="F329" s="20">
        <f ca="1"/>
        <v>-1.6863988803790775</v>
      </c>
      <c r="G329" s="20">
        <f ca="1"/>
        <v>0.86965852365601981</v>
      </c>
      <c r="H329" s="20">
        <f ca="1"/>
        <v>-0.88052708131645196</v>
      </c>
      <c r="I329" s="164">
        <f t="shared" ca="1" si="68"/>
        <v>18.294862762971928</v>
      </c>
      <c r="J329" s="164">
        <f t="shared" ca="1" si="69"/>
        <v>13.608892984195039</v>
      </c>
      <c r="K329" s="164">
        <f t="shared" ca="1" si="70"/>
        <v>0.37364054491198817</v>
      </c>
      <c r="L329" s="164">
        <f t="shared" ca="1" si="71"/>
        <v>0.59585601015157552</v>
      </c>
      <c r="M329" s="20">
        <f t="shared" ca="1" si="72"/>
        <v>3.9307800983931624</v>
      </c>
      <c r="N329" s="20">
        <f t="shared" ca="1" si="73"/>
        <v>1.4325947749093106</v>
      </c>
      <c r="O329" s="20">
        <f t="shared" ca="1" si="64"/>
        <v>17011142.308512993</v>
      </c>
      <c r="P329" s="20">
        <f t="shared" ca="1" si="65"/>
        <v>32922773.0973473</v>
      </c>
      <c r="Q329" s="20">
        <f t="shared" ca="1" si="66"/>
        <v>47921.056961709299</v>
      </c>
      <c r="R329" s="20">
        <f t="shared" ca="1" si="67"/>
        <v>49981836.462821998</v>
      </c>
      <c r="AD329">
        <f t="shared" ca="1" si="74"/>
        <v>-0.55949932937574576</v>
      </c>
      <c r="AE329">
        <f t="shared" ca="1" si="75"/>
        <v>-0.43661309255200009</v>
      </c>
      <c r="AF329">
        <f t="shared" ca="1" si="76"/>
        <v>-1.6941768644364714</v>
      </c>
      <c r="AG329">
        <f t="shared" ca="1" si="77"/>
        <v>-2.2461090447655661</v>
      </c>
      <c r="AH329">
        <f t="shared" ca="1" si="78"/>
        <v>-0.65468877956315219</v>
      </c>
      <c r="AI329">
        <f t="shared" ca="1" si="79"/>
        <v>-1.1010952029478092</v>
      </c>
    </row>
    <row r="330" spans="1:35">
      <c r="A330" s="20"/>
      <c r="B330" s="20"/>
      <c r="C330" s="20">
        <f ca="1"/>
        <v>-0.14262948251596624</v>
      </c>
      <c r="D330" s="20">
        <f ca="1"/>
        <v>1.4570530558756296</v>
      </c>
      <c r="E330" s="20">
        <f ca="1"/>
        <v>-0.59164443319234805</v>
      </c>
      <c r="F330" s="20">
        <f ca="1"/>
        <v>1.0453831366931634</v>
      </c>
      <c r="G330" s="20">
        <f ca="1"/>
        <v>0.155037433666911</v>
      </c>
      <c r="H330" s="20">
        <f ca="1"/>
        <v>1.0929939936125965</v>
      </c>
      <c r="I330" s="164">
        <f t="shared" ca="1" si="68"/>
        <v>25.641462195839196</v>
      </c>
      <c r="J330" s="164">
        <f t="shared" ca="1" si="69"/>
        <v>19.1515495131577</v>
      </c>
      <c r="K330" s="164">
        <f t="shared" ca="1" si="70"/>
        <v>0.60211565804060674</v>
      </c>
      <c r="L330" s="164">
        <f t="shared" ca="1" si="71"/>
        <v>1.374209079480543</v>
      </c>
      <c r="M330" s="20">
        <f t="shared" ca="1" si="72"/>
        <v>5.4896440820648866</v>
      </c>
      <c r="N330" s="20">
        <f t="shared" ca="1" si="73"/>
        <v>2.4415607698032153</v>
      </c>
      <c r="O330" s="20">
        <f t="shared" ca="1" si="64"/>
        <v>23884531.388998233</v>
      </c>
      <c r="P330" s="20">
        <f t="shared" ca="1" si="65"/>
        <v>59424326.16351112</v>
      </c>
      <c r="Q330" s="20">
        <f t="shared" ca="1" si="66"/>
        <v>804407.22925949376</v>
      </c>
      <c r="R330" s="20">
        <f t="shared" ca="1" si="67"/>
        <v>84113264.781768844</v>
      </c>
      <c r="AD330">
        <f t="shared" ca="1" si="74"/>
        <v>1.2236558727765032</v>
      </c>
      <c r="AE330">
        <f t="shared" ca="1" si="75"/>
        <v>1.4233387628045975</v>
      </c>
      <c r="AF330">
        <f t="shared" ca="1" si="76"/>
        <v>0.38286961855096968</v>
      </c>
      <c r="AG330">
        <f t="shared" ca="1" si="77"/>
        <v>1.2918594521842861</v>
      </c>
      <c r="AH330">
        <f t="shared" ca="1" si="78"/>
        <v>1.0773823134054306</v>
      </c>
      <c r="AI330">
        <f t="shared" ca="1" si="79"/>
        <v>1.6258399183870684</v>
      </c>
    </row>
    <row r="331" spans="1:35">
      <c r="A331" s="20"/>
      <c r="B331" s="20"/>
      <c r="C331" s="20">
        <f ca="1"/>
        <v>-1.2392075116509291</v>
      </c>
      <c r="D331" s="20">
        <f ca="1"/>
        <v>0.16148097002684692</v>
      </c>
      <c r="E331" s="20">
        <f ca="1"/>
        <v>4.2051714347997142E-2</v>
      </c>
      <c r="F331" s="20">
        <f ca="1"/>
        <v>0.34886733148578492</v>
      </c>
      <c r="G331" s="20">
        <f ca="1"/>
        <v>1.4274544857804643</v>
      </c>
      <c r="H331" s="20">
        <f ca="1"/>
        <v>-0.15224158254000852</v>
      </c>
      <c r="I331" s="164">
        <f t="shared" ca="1" si="68"/>
        <v>15.643484774752135</v>
      </c>
      <c r="J331" s="164">
        <f t="shared" ca="1" si="69"/>
        <v>11.874112677721085</v>
      </c>
      <c r="K331" s="164">
        <f t="shared" ca="1" si="70"/>
        <v>0.61591311272075056</v>
      </c>
      <c r="L331" s="164">
        <f t="shared" ca="1" si="71"/>
        <v>1.2267049637171172</v>
      </c>
      <c r="M331" s="20">
        <f t="shared" ca="1" si="72"/>
        <v>5.9067975996917674</v>
      </c>
      <c r="N331" s="20">
        <f t="shared" ca="1" si="73"/>
        <v>2.2447687478137515</v>
      </c>
      <c r="O331" s="20">
        <f t="shared" ca="1" si="64"/>
        <v>14672157.605493132</v>
      </c>
      <c r="P331" s="20">
        <f t="shared" ca="1" si="65"/>
        <v>45820600.406638078</v>
      </c>
      <c r="Q331" s="20">
        <f t="shared" ca="1" si="66"/>
        <v>225995.83365039309</v>
      </c>
      <c r="R331" s="20">
        <f t="shared" ca="1" si="67"/>
        <v>60718753.845781609</v>
      </c>
      <c r="AD331">
        <f t="shared" ca="1" si="74"/>
        <v>-1.2030376760310355</v>
      </c>
      <c r="AE331">
        <f t="shared" ca="1" si="75"/>
        <v>-1.0187541349929246</v>
      </c>
      <c r="AF331">
        <f t="shared" ca="1" si="76"/>
        <v>0.50830102473409533</v>
      </c>
      <c r="AG331">
        <f t="shared" ca="1" si="77"/>
        <v>0.62138619871416867</v>
      </c>
      <c r="AH331">
        <f t="shared" ca="1" si="78"/>
        <v>1.5408862218797426</v>
      </c>
      <c r="AI331">
        <f t="shared" ca="1" si="79"/>
        <v>1.0939695886858145</v>
      </c>
    </row>
    <row r="332" spans="1:35">
      <c r="A332" s="20"/>
      <c r="B332" s="20"/>
      <c r="C332" s="20">
        <f ca="1"/>
        <v>-1.3491706927927114</v>
      </c>
      <c r="D332" s="20">
        <f ca="1"/>
        <v>0.41427301449095583</v>
      </c>
      <c r="E332" s="20">
        <f ca="1"/>
        <v>0.36666320786751128</v>
      </c>
      <c r="F332" s="20">
        <f ca="1"/>
        <v>-0.37395426970994783</v>
      </c>
      <c r="G332" s="20">
        <f ca="1"/>
        <v>-0.36809300763185904</v>
      </c>
      <c r="H332" s="20">
        <f ca="1"/>
        <v>1.6257899352136931</v>
      </c>
      <c r="I332" s="164">
        <f t="shared" ca="1" si="68"/>
        <v>17.136636832566467</v>
      </c>
      <c r="J332" s="164">
        <f t="shared" ca="1" si="69"/>
        <v>13.11893549370156</v>
      </c>
      <c r="K332" s="164">
        <f t="shared" ca="1" si="70"/>
        <v>0.5925987971842499</v>
      </c>
      <c r="L332" s="164">
        <f t="shared" ca="1" si="71"/>
        <v>1.1417136372423009</v>
      </c>
      <c r="M332" s="20">
        <f t="shared" ca="1" si="72"/>
        <v>5.4765993808410167</v>
      </c>
      <c r="N332" s="20">
        <f t="shared" ca="1" si="73"/>
        <v>2.301526304300209</v>
      </c>
      <c r="O332" s="20">
        <f t="shared" ca="1" si="64"/>
        <v>16132223.776567321</v>
      </c>
      <c r="P332" s="20">
        <f t="shared" ca="1" si="65"/>
        <v>45215677.458452545</v>
      </c>
      <c r="Q332" s="20">
        <f t="shared" ca="1" si="66"/>
        <v>577951.52946117194</v>
      </c>
      <c r="R332" s="20">
        <f t="shared" ca="1" si="67"/>
        <v>61925852.764481038</v>
      </c>
      <c r="AD332">
        <f t="shared" ca="1" si="74"/>
        <v>-0.84062212801784864</v>
      </c>
      <c r="AE332">
        <f t="shared" ca="1" si="75"/>
        <v>-0.60102835781826836</v>
      </c>
      <c r="AF332">
        <f t="shared" ca="1" si="76"/>
        <v>0.29635270167499883</v>
      </c>
      <c r="AG332">
        <f t="shared" ca="1" si="77"/>
        <v>0.23506198746500406</v>
      </c>
      <c r="AH332">
        <f t="shared" ca="1" si="78"/>
        <v>1.0628882009344633</v>
      </c>
      <c r="AI332">
        <f t="shared" ca="1" si="79"/>
        <v>1.2473683900005645</v>
      </c>
    </row>
    <row r="333" spans="1:35">
      <c r="A333" s="20"/>
      <c r="B333" s="20"/>
      <c r="C333" s="20">
        <f ca="1"/>
        <v>0.69662993283488672</v>
      </c>
      <c r="D333" s="20">
        <f ca="1"/>
        <v>-5.1361839337370017E-3</v>
      </c>
      <c r="E333" s="20">
        <f ca="1"/>
        <v>0.73554787763093354</v>
      </c>
      <c r="F333" s="20">
        <f ca="1"/>
        <v>-1.0894628124827244</v>
      </c>
      <c r="G333" s="20">
        <f ca="1"/>
        <v>0.84676549175309002</v>
      </c>
      <c r="H333" s="20">
        <f ca="1"/>
        <v>5.6026926540670222E-2</v>
      </c>
      <c r="I333" s="164">
        <f t="shared" ca="1" si="68"/>
        <v>23.119454427151577</v>
      </c>
      <c r="J333" s="164">
        <f t="shared" ca="1" si="69"/>
        <v>16.710446926052633</v>
      </c>
      <c r="K333" s="164">
        <f t="shared" ca="1" si="70"/>
        <v>0.62656891963371986</v>
      </c>
      <c r="L333" s="164">
        <f t="shared" ca="1" si="71"/>
        <v>1.0073147002835827</v>
      </c>
      <c r="M333" s="20">
        <f t="shared" ca="1" si="72"/>
        <v>5.1975053860923497</v>
      </c>
      <c r="N333" s="20">
        <f t="shared" ca="1" si="73"/>
        <v>2.0308678457642779</v>
      </c>
      <c r="O333" s="20">
        <f t="shared" ca="1" si="64"/>
        <v>21237878.34511644</v>
      </c>
      <c r="P333" s="20">
        <f t="shared" ca="1" si="65"/>
        <v>47870542.835554592</v>
      </c>
      <c r="Q333" s="20">
        <f t="shared" ca="1" si="66"/>
        <v>291933.64150941488</v>
      </c>
      <c r="R333" s="20">
        <f t="shared" ca="1" si="67"/>
        <v>69400354.82218045</v>
      </c>
      <c r="AD333">
        <f t="shared" ca="1" si="74"/>
        <v>0.61151806484261551</v>
      </c>
      <c r="AE333">
        <f t="shared" ca="1" si="75"/>
        <v>0.60417682082303059</v>
      </c>
      <c r="AF333">
        <f t="shared" ca="1" si="76"/>
        <v>0.60517199667017962</v>
      </c>
      <c r="AG333">
        <f t="shared" ca="1" si="77"/>
        <v>-0.37584227143826066</v>
      </c>
      <c r="AH333">
        <f t="shared" ca="1" si="78"/>
        <v>0.75278376232483368</v>
      </c>
      <c r="AI333">
        <f t="shared" ca="1" si="79"/>
        <v>0.51585904260615656</v>
      </c>
    </row>
    <row r="334" spans="1:35">
      <c r="A334" s="20"/>
      <c r="B334" s="20"/>
      <c r="C334" s="20">
        <f ca="1"/>
        <v>-0.75407546457752028</v>
      </c>
      <c r="D334" s="20">
        <f ca="1"/>
        <v>1.4347948935822963</v>
      </c>
      <c r="E334" s="20">
        <f ca="1"/>
        <v>-1.2078851740437373</v>
      </c>
      <c r="F334" s="20">
        <f ca="1"/>
        <v>0.70829531453843853</v>
      </c>
      <c r="G334" s="20">
        <f ca="1"/>
        <v>1.0426513396625334</v>
      </c>
      <c r="H334" s="20">
        <f ca="1"/>
        <v>-0.26650577410790083</v>
      </c>
      <c r="I334" s="164">
        <f t="shared" ca="1" si="68"/>
        <v>21.874300641967388</v>
      </c>
      <c r="J334" s="164">
        <f t="shared" ca="1" si="69"/>
        <v>16.674070836585656</v>
      </c>
      <c r="K334" s="164">
        <f t="shared" ca="1" si="70"/>
        <v>0.50224253960771947</v>
      </c>
      <c r="L334" s="164">
        <f t="shared" ca="1" si="71"/>
        <v>1.1575131639585772</v>
      </c>
      <c r="M334" s="20">
        <f t="shared" ca="1" si="72"/>
        <v>5.0805589750409661</v>
      </c>
      <c r="N334" s="20">
        <f t="shared" ca="1" si="73"/>
        <v>2.0822530030406905</v>
      </c>
      <c r="O334" s="20">
        <f t="shared" ca="1" si="64"/>
        <v>20554483.316510588</v>
      </c>
      <c r="P334" s="20">
        <f t="shared" ca="1" si="65"/>
        <v>50329221.541875273</v>
      </c>
      <c r="Q334" s="20">
        <f t="shared" ca="1" si="66"/>
        <v>447757.3941308615</v>
      </c>
      <c r="R334" s="20">
        <f t="shared" ca="1" si="67"/>
        <v>71331462.252516717</v>
      </c>
      <c r="AD334">
        <f t="shared" ca="1" si="74"/>
        <v>0.30929627232218121</v>
      </c>
      <c r="AE334">
        <f t="shared" ca="1" si="75"/>
        <v>0.59197007939115942</v>
      </c>
      <c r="AF334">
        <f t="shared" ca="1" si="76"/>
        <v>-0.52506782174800493</v>
      </c>
      <c r="AG334">
        <f t="shared" ca="1" si="77"/>
        <v>0.30687801799353231</v>
      </c>
      <c r="AH334">
        <f t="shared" ca="1" si="78"/>
        <v>0.62284330560107359</v>
      </c>
      <c r="AI334">
        <f t="shared" ca="1" si="79"/>
        <v>0.65473784605592056</v>
      </c>
    </row>
    <row r="335" spans="1:35">
      <c r="A335" s="20"/>
      <c r="B335" s="20"/>
      <c r="C335" s="20">
        <f ca="1"/>
        <v>0.26907842749383371</v>
      </c>
      <c r="D335" s="20">
        <f ca="1"/>
        <v>-1.0624656543786748</v>
      </c>
      <c r="E335" s="20">
        <f ca="1"/>
        <v>1.8694633654135482</v>
      </c>
      <c r="F335" s="20">
        <f ca="1"/>
        <v>-1.5818117349671743</v>
      </c>
      <c r="G335" s="20">
        <f ca="1"/>
        <v>-1.4166818236977935E-2</v>
      </c>
      <c r="H335" s="20">
        <f ca="1"/>
        <v>1.0515121641889675</v>
      </c>
      <c r="I335" s="164">
        <f t="shared" ca="1" si="68"/>
        <v>18.495050634794129</v>
      </c>
      <c r="J335" s="164">
        <f t="shared" ca="1" si="69"/>
        <v>13.102392307718763</v>
      </c>
      <c r="K335" s="164">
        <f t="shared" ca="1" si="70"/>
        <v>0.69976515864085154</v>
      </c>
      <c r="L335" s="164">
        <f t="shared" ca="1" si="71"/>
        <v>1.0334730521543996</v>
      </c>
      <c r="M335" s="20">
        <f t="shared" ca="1" si="72"/>
        <v>5.4497243094395023</v>
      </c>
      <c r="N335" s="20">
        <f t="shared" ca="1" si="73"/>
        <v>2.1293500687740088</v>
      </c>
      <c r="O335" s="20">
        <f t="shared" ca="1" si="64"/>
        <v>16847796.410739135</v>
      </c>
      <c r="P335" s="20">
        <f t="shared" ca="1" si="65"/>
        <v>43903622.55799672</v>
      </c>
      <c r="Q335" s="20">
        <f t="shared" ca="1" si="66"/>
        <v>305991.87107737077</v>
      </c>
      <c r="R335" s="20">
        <f t="shared" ca="1" si="67"/>
        <v>61057410.839813232</v>
      </c>
      <c r="AD335">
        <f t="shared" ca="1" si="74"/>
        <v>-0.51091004009851271</v>
      </c>
      <c r="AE335">
        <f t="shared" ca="1" si="75"/>
        <v>-0.60657976251048273</v>
      </c>
      <c r="AF335">
        <f t="shared" ca="1" si="76"/>
        <v>1.270592351280468</v>
      </c>
      <c r="AG335">
        <f t="shared" ca="1" si="77"/>
        <v>-0.25694067202545695</v>
      </c>
      <c r="AH335">
        <f t="shared" ca="1" si="78"/>
        <v>1.0330270104883361</v>
      </c>
      <c r="AI335">
        <f t="shared" ca="1" si="79"/>
        <v>0.78202721290272659</v>
      </c>
    </row>
    <row r="336" spans="1:35">
      <c r="A336" s="20"/>
      <c r="B336" s="20"/>
      <c r="C336" s="20">
        <f ca="1"/>
        <v>0.58162454567443012</v>
      </c>
      <c r="D336" s="20">
        <f ca="1"/>
        <v>-0.17747829832378587</v>
      </c>
      <c r="E336" s="20">
        <f ca="1"/>
        <v>-0.20195317528073226</v>
      </c>
      <c r="F336" s="20">
        <f ca="1"/>
        <v>1.3545790810259239</v>
      </c>
      <c r="G336" s="20">
        <f ca="1"/>
        <v>1.1125762636078502</v>
      </c>
      <c r="H336" s="20">
        <f ca="1"/>
        <v>-1.4366868315036676</v>
      </c>
      <c r="I336" s="164">
        <f t="shared" ca="1" si="68"/>
        <v>22.017144209157053</v>
      </c>
      <c r="J336" s="164">
        <f t="shared" ca="1" si="69"/>
        <v>15.488775400267482</v>
      </c>
      <c r="K336" s="164">
        <f t="shared" ca="1" si="70"/>
        <v>0.6232568421801632</v>
      </c>
      <c r="L336" s="164">
        <f t="shared" ca="1" si="71"/>
        <v>1.3236376194938939</v>
      </c>
      <c r="M336" s="20">
        <f t="shared" ca="1" si="72"/>
        <v>4.7446655345418645</v>
      </c>
      <c r="N336" s="20">
        <f t="shared" ca="1" si="73"/>
        <v>1.8237388387069327</v>
      </c>
      <c r="O336" s="20">
        <f t="shared" ca="1" si="64"/>
        <v>19998580.220519777</v>
      </c>
      <c r="P336" s="20">
        <f t="shared" ca="1" si="65"/>
        <v>54564339.556069985</v>
      </c>
      <c r="Q336" s="20">
        <f t="shared" ca="1" si="66"/>
        <v>215987.93110406381</v>
      </c>
      <c r="R336" s="20">
        <f t="shared" ca="1" si="67"/>
        <v>74778907.70769383</v>
      </c>
      <c r="AD336">
        <f t="shared" ca="1" si="74"/>
        <v>0.34396704105753706</v>
      </c>
      <c r="AE336">
        <f t="shared" ca="1" si="75"/>
        <v>0.19421993297566495</v>
      </c>
      <c r="AF336">
        <f t="shared" ca="1" si="76"/>
        <v>0.57506220163784627</v>
      </c>
      <c r="AG336">
        <f t="shared" ca="1" si="77"/>
        <v>1.0619891795176994</v>
      </c>
      <c r="AH336">
        <f t="shared" ca="1" si="78"/>
        <v>0.24962837171318331</v>
      </c>
      <c r="AI336">
        <f t="shared" ca="1" si="79"/>
        <v>-4.3949084575857889E-2</v>
      </c>
    </row>
    <row r="337" spans="1:35">
      <c r="A337" s="20"/>
      <c r="B337" s="20"/>
      <c r="C337" s="20">
        <f ca="1"/>
        <v>-0.62613891009003986</v>
      </c>
      <c r="D337" s="20">
        <f ca="1"/>
        <v>0.5814270005265969</v>
      </c>
      <c r="E337" s="20">
        <f ca="1"/>
        <v>-0.86870767881754452</v>
      </c>
      <c r="F337" s="20">
        <f ca="1"/>
        <v>-1.5264058589602651</v>
      </c>
      <c r="G337" s="20">
        <f ca="1"/>
        <v>-7.1202139853857538E-2</v>
      </c>
      <c r="H337" s="20">
        <f ca="1"/>
        <v>0.46632320675365613</v>
      </c>
      <c r="I337" s="164">
        <f t="shared" ca="1" si="68"/>
        <v>19.135896311191829</v>
      </c>
      <c r="J337" s="164">
        <f t="shared" ca="1" si="69"/>
        <v>14.626611977885878</v>
      </c>
      <c r="K337" s="164">
        <f t="shared" ca="1" si="70"/>
        <v>0.38663684387791453</v>
      </c>
      <c r="L337" s="164">
        <f t="shared" ca="1" si="71"/>
        <v>0.68759060830659069</v>
      </c>
      <c r="M337" s="20">
        <f t="shared" ca="1" si="72"/>
        <v>4.136086569131769</v>
      </c>
      <c r="N337" s="20">
        <f t="shared" ca="1" si="73"/>
        <v>1.6951294548681872</v>
      </c>
      <c r="O337" s="20">
        <f t="shared" ca="1" si="64"/>
        <v>18002349.982775025</v>
      </c>
      <c r="P337" s="20">
        <f t="shared" ca="1" si="65"/>
        <v>36021427.917258374</v>
      </c>
      <c r="Q337" s="20">
        <f t="shared" ca="1" si="66"/>
        <v>364432.17202380853</v>
      </c>
      <c r="R337" s="20">
        <f t="shared" ca="1" si="67"/>
        <v>54388210.07205721</v>
      </c>
      <c r="AD337">
        <f t="shared" ca="1" si="74"/>
        <v>-0.35536497301169223</v>
      </c>
      <c r="AE337">
        <f t="shared" ca="1" si="75"/>
        <v>-9.5096651716148242E-2</v>
      </c>
      <c r="AF337">
        <f t="shared" ca="1" si="76"/>
        <v>-1.5760286920189595</v>
      </c>
      <c r="AG337">
        <f t="shared" ca="1" si="77"/>
        <v>-1.8291335986064063</v>
      </c>
      <c r="AH337">
        <f t="shared" ca="1" si="78"/>
        <v>-0.42657047874247855</v>
      </c>
      <c r="AI337">
        <f t="shared" ca="1" si="79"/>
        <v>-0.3915420138697645</v>
      </c>
    </row>
    <row r="338" spans="1:35">
      <c r="A338" s="20"/>
      <c r="B338" s="20"/>
      <c r="C338" s="20">
        <f ca="1"/>
        <v>-0.19524609371614399</v>
      </c>
      <c r="D338" s="20">
        <f ca="1"/>
        <v>-0.13398741792607208</v>
      </c>
      <c r="E338" s="20">
        <f ca="1"/>
        <v>0.35766524497514651</v>
      </c>
      <c r="F338" s="20">
        <f ca="1"/>
        <v>-0.18291253790328124</v>
      </c>
      <c r="G338" s="20">
        <f ca="1"/>
        <v>0.24400113645795046</v>
      </c>
      <c r="H338" s="20">
        <f ca="1"/>
        <v>-0.86525020627525617</v>
      </c>
      <c r="I338" s="164">
        <f t="shared" ca="1" si="68"/>
        <v>19.165667893284724</v>
      </c>
      <c r="J338" s="164">
        <f t="shared" ca="1" si="69"/>
        <v>13.77219701528635</v>
      </c>
      <c r="K338" s="164">
        <f t="shared" ca="1" si="70"/>
        <v>0.57018722830014412</v>
      </c>
      <c r="L338" s="164">
        <f t="shared" ca="1" si="71"/>
        <v>1.0232951998036046</v>
      </c>
      <c r="M338" s="20">
        <f t="shared" ca="1" si="72"/>
        <v>4.2035006234683818</v>
      </c>
      <c r="N338" s="20">
        <f t="shared" ca="1" si="73"/>
        <v>1.5895251524232106</v>
      </c>
      <c r="O338" s="20">
        <f t="shared" ca="1" si="64"/>
        <v>17562596.530469153</v>
      </c>
      <c r="P338" s="20">
        <f t="shared" ca="1" si="65"/>
        <v>44321604.949994281</v>
      </c>
      <c r="Q338" s="20">
        <f t="shared" ca="1" si="66"/>
        <v>147502.86112107313</v>
      </c>
      <c r="R338" s="20">
        <f t="shared" ca="1" si="67"/>
        <v>62031704.341584504</v>
      </c>
      <c r="AD338">
        <f t="shared" ca="1" si="74"/>
        <v>-0.34813886085322288</v>
      </c>
      <c r="AE338">
        <f t="shared" ca="1" si="75"/>
        <v>-0.38181308211867426</v>
      </c>
      <c r="AF338">
        <f t="shared" ca="1" si="76"/>
        <v>9.261116636494568E-2</v>
      </c>
      <c r="AG338">
        <f t="shared" ca="1" si="77"/>
        <v>-0.30320363725634336</v>
      </c>
      <c r="AH338">
        <f t="shared" ca="1" si="78"/>
        <v>-0.35166597392401966</v>
      </c>
      <c r="AI338">
        <f t="shared" ca="1" si="79"/>
        <v>-0.67695904750483615</v>
      </c>
    </row>
    <row r="339" spans="1:35">
      <c r="A339" s="20"/>
      <c r="B339" s="20"/>
      <c r="C339" s="20">
        <f ca="1"/>
        <v>0.22890436200840053</v>
      </c>
      <c r="D339" s="20">
        <f ca="1"/>
        <v>8.0925427734737418E-2</v>
      </c>
      <c r="E339" s="20">
        <f ca="1"/>
        <v>-1.0603046003664232</v>
      </c>
      <c r="F339" s="20">
        <f ca="1"/>
        <v>1.0095959233441729</v>
      </c>
      <c r="G339" s="20">
        <f ca="1"/>
        <v>0.71147430585325855</v>
      </c>
      <c r="H339" s="20">
        <f ca="1"/>
        <v>0.35335750233072283</v>
      </c>
      <c r="I339" s="164">
        <f t="shared" ca="1" si="68"/>
        <v>21.383506966374956</v>
      </c>
      <c r="J339" s="164">
        <f t="shared" ca="1" si="69"/>
        <v>15.598829159347556</v>
      </c>
      <c r="K339" s="164">
        <f t="shared" ca="1" si="70"/>
        <v>0.54067046351128911</v>
      </c>
      <c r="L339" s="164">
        <f t="shared" ca="1" si="71"/>
        <v>1.2794564371560972</v>
      </c>
      <c r="M339" s="20">
        <f t="shared" ca="1" si="72"/>
        <v>5.3290961903047371</v>
      </c>
      <c r="N339" s="20">
        <f t="shared" ca="1" si="73"/>
        <v>2.2399096630393163</v>
      </c>
      <c r="O339" s="20">
        <f t="shared" ca="1" si="64"/>
        <v>19719371.474083416</v>
      </c>
      <c r="P339" s="20">
        <f t="shared" ca="1" si="65"/>
        <v>52844032.206223503</v>
      </c>
      <c r="Q339" s="20">
        <f t="shared" ca="1" si="66"/>
        <v>563001.87704784819</v>
      </c>
      <c r="R339" s="20">
        <f t="shared" ca="1" si="67"/>
        <v>73126405.557354763</v>
      </c>
      <c r="AD339">
        <f t="shared" ca="1" si="74"/>
        <v>0.1901715937803283</v>
      </c>
      <c r="AE339">
        <f t="shared" ca="1" si="75"/>
        <v>0.23115072461327357</v>
      </c>
      <c r="AF339">
        <f t="shared" ca="1" si="76"/>
        <v>-0.17572305898828175</v>
      </c>
      <c r="AG339">
        <f t="shared" ca="1" si="77"/>
        <v>0.86116562343680503</v>
      </c>
      <c r="AH339">
        <f t="shared" ca="1" si="78"/>
        <v>0.89899576700526374</v>
      </c>
      <c r="AI339">
        <f t="shared" ca="1" si="79"/>
        <v>1.0808369271332867</v>
      </c>
    </row>
    <row r="340" spans="1:35">
      <c r="A340" s="20"/>
      <c r="B340" s="20"/>
      <c r="C340" s="20">
        <f ca="1"/>
        <v>0.96337659534239617</v>
      </c>
      <c r="D340" s="20">
        <f ca="1"/>
        <v>-1.050418097896811</v>
      </c>
      <c r="E340" s="20">
        <f ca="1"/>
        <v>-0.30848949192041036</v>
      </c>
      <c r="F340" s="20">
        <f ca="1"/>
        <v>-1.6827898647994076E-2</v>
      </c>
      <c r="G340" s="20">
        <f ca="1"/>
        <v>1.4685854138875054</v>
      </c>
      <c r="H340" s="20">
        <f ca="1"/>
        <v>-1.1564622306790975</v>
      </c>
      <c r="I340" s="164">
        <f t="shared" ca="1" si="68"/>
        <v>19.633293255517966</v>
      </c>
      <c r="J340" s="164">
        <f t="shared" ca="1" si="69"/>
        <v>13.705647900073368</v>
      </c>
      <c r="K340" s="164">
        <f t="shared" ca="1" si="70"/>
        <v>0.55421956330039368</v>
      </c>
      <c r="L340" s="164">
        <f t="shared" ca="1" si="71"/>
        <v>1.0571616652236788</v>
      </c>
      <c r="M340" s="20">
        <f t="shared" ca="1" si="72"/>
        <v>4.8679212646444574</v>
      </c>
      <c r="N340" s="20">
        <f t="shared" ca="1" si="73"/>
        <v>1.7947414475485468</v>
      </c>
      <c r="O340" s="20">
        <f t="shared" ca="1" si="64"/>
        <v>17776476.455336414</v>
      </c>
      <c r="P340" s="20">
        <f t="shared" ca="1" si="65"/>
        <v>45622253.022517063</v>
      </c>
      <c r="Q340" s="20">
        <f t="shared" ca="1" si="66"/>
        <v>93844.96550521224</v>
      </c>
      <c r="R340" s="20">
        <f t="shared" ca="1" si="67"/>
        <v>63492574.44335869</v>
      </c>
      <c r="AD340">
        <f t="shared" ca="1" si="74"/>
        <v>-0.23463755934030012</v>
      </c>
      <c r="AE340">
        <f t="shared" ca="1" si="75"/>
        <v>-0.40414499997538011</v>
      </c>
      <c r="AF340">
        <f t="shared" ca="1" si="76"/>
        <v>-5.254942454187661E-2</v>
      </c>
      <c r="AG340">
        <f t="shared" ca="1" si="77"/>
        <v>-0.14926515807418761</v>
      </c>
      <c r="AH340">
        <f t="shared" ca="1" si="78"/>
        <v>0.38657918293828653</v>
      </c>
      <c r="AI340">
        <f t="shared" ca="1" si="79"/>
        <v>-0.12232041203095467</v>
      </c>
    </row>
    <row r="341" spans="1:35">
      <c r="A341" s="20"/>
      <c r="B341" s="20"/>
      <c r="C341" s="20">
        <f ca="1"/>
        <v>-0.34358923211758169</v>
      </c>
      <c r="D341" s="20">
        <f ca="1"/>
        <v>-0.15458820764146591</v>
      </c>
      <c r="E341" s="20">
        <f ca="1"/>
        <v>0.40590400812920491</v>
      </c>
      <c r="F341" s="20">
        <f ca="1"/>
        <v>0.12650441739161636</v>
      </c>
      <c r="G341" s="20">
        <f ca="1"/>
        <v>-0.11640311978807383</v>
      </c>
      <c r="H341" s="20">
        <f ca="1"/>
        <v>1.9806018078573744</v>
      </c>
      <c r="I341" s="164">
        <f t="shared" ca="1" si="68"/>
        <v>19.370129844501509</v>
      </c>
      <c r="J341" s="164">
        <f t="shared" ca="1" si="69"/>
        <v>14.275192776892851</v>
      </c>
      <c r="K341" s="164">
        <f t="shared" ca="1" si="70"/>
        <v>0.65422252084099219</v>
      </c>
      <c r="L341" s="164">
        <f t="shared" ca="1" si="71"/>
        <v>1.3198313325151614</v>
      </c>
      <c r="M341" s="20">
        <f t="shared" ca="1" si="72"/>
        <v>6.0411659493389269</v>
      </c>
      <c r="N341" s="20">
        <f t="shared" ca="1" si="73"/>
        <v>2.5825599554989598</v>
      </c>
      <c r="O341" s="20">
        <f t="shared" ca="1" si="64"/>
        <v>17939858.967697859</v>
      </c>
      <c r="P341" s="20">
        <f t="shared" ca="1" si="65"/>
        <v>51831017.279877476</v>
      </c>
      <c r="Q341" s="20">
        <f t="shared" ca="1" si="66"/>
        <v>710776.02567873592</v>
      </c>
      <c r="R341" s="20">
        <f t="shared" ca="1" si="67"/>
        <v>70481652.273254082</v>
      </c>
      <c r="AD341">
        <f t="shared" ca="1" si="74"/>
        <v>-0.29851217366468252</v>
      </c>
      <c r="AE341">
        <f t="shared" ca="1" si="75"/>
        <v>-0.21302255808964704</v>
      </c>
      <c r="AF341">
        <f t="shared" ca="1" si="76"/>
        <v>0.85656837128174701</v>
      </c>
      <c r="AG341">
        <f t="shared" ca="1" si="77"/>
        <v>1.044687875068915</v>
      </c>
      <c r="AH341">
        <f t="shared" ca="1" si="78"/>
        <v>1.6901843881543639</v>
      </c>
      <c r="AI341">
        <f t="shared" ca="1" si="79"/>
        <v>2.0069187986458372</v>
      </c>
    </row>
    <row r="342" spans="1:35">
      <c r="A342" s="20"/>
      <c r="B342" s="20"/>
      <c r="C342" s="20">
        <f ca="1"/>
        <v>-0.38011112211531289</v>
      </c>
      <c r="D342" s="20">
        <f ca="1"/>
        <v>-0.9384114745612615</v>
      </c>
      <c r="E342" s="20">
        <f ca="1"/>
        <v>1.647186215351178</v>
      </c>
      <c r="F342" s="20">
        <f ca="1"/>
        <v>-1.4328240515197292</v>
      </c>
      <c r="G342" s="20">
        <f ca="1"/>
        <v>-0.16135302895485421</v>
      </c>
      <c r="H342" s="20">
        <f ca="1"/>
        <v>-2.0450851031243191</v>
      </c>
      <c r="I342" s="164">
        <f t="shared" ca="1" si="68"/>
        <v>15.627139917758445</v>
      </c>
      <c r="J342" s="164">
        <f t="shared" ca="1" si="69"/>
        <v>10.786052725375608</v>
      </c>
      <c r="K342" s="164">
        <f t="shared" ca="1" si="70"/>
        <v>0.58333886916928734</v>
      </c>
      <c r="L342" s="164">
        <f t="shared" ca="1" si="71"/>
        <v>0.74666743246161804</v>
      </c>
      <c r="M342" s="20">
        <f t="shared" ca="1" si="72"/>
        <v>3.1107606809620503</v>
      </c>
      <c r="N342" s="20">
        <f t="shared" ca="1" si="73"/>
        <v>0.93411150025052925</v>
      </c>
      <c r="O342" s="20">
        <f t="shared" ca="1" si="64"/>
        <v>14083217.174840879</v>
      </c>
      <c r="P342" s="20">
        <f t="shared" ca="1" si="65"/>
        <v>33977995.367124014</v>
      </c>
      <c r="Q342" s="20">
        <f t="shared" ca="1" si="66"/>
        <v>-296037.70769195649</v>
      </c>
      <c r="R342" s="20">
        <f t="shared" ca="1" si="67"/>
        <v>47765174.834272929</v>
      </c>
      <c r="AD342">
        <f t="shared" ca="1" si="74"/>
        <v>-1.2070048743304751</v>
      </c>
      <c r="AE342">
        <f t="shared" ca="1" si="75"/>
        <v>-1.3838749243706012</v>
      </c>
      <c r="AF342">
        <f t="shared" ca="1" si="76"/>
        <v>0.21217153790261156</v>
      </c>
      <c r="AG342">
        <f t="shared" ca="1" si="77"/>
        <v>-1.5606025797199186</v>
      </c>
      <c r="AH342">
        <f t="shared" ca="1" si="78"/>
        <v>-1.5658214655977216</v>
      </c>
      <c r="AI342">
        <f t="shared" ca="1" si="79"/>
        <v>-2.4483472966201916</v>
      </c>
    </row>
    <row r="343" spans="1:35">
      <c r="A343" s="20"/>
      <c r="B343" s="20"/>
      <c r="C343" s="20">
        <f ca="1"/>
        <v>-2.8924329156196027E-2</v>
      </c>
      <c r="D343" s="20">
        <f ca="1"/>
        <v>-0.94477000752660245</v>
      </c>
      <c r="E343" s="20">
        <f ca="1"/>
        <v>0.1710949201080624</v>
      </c>
      <c r="F343" s="20">
        <f ca="1"/>
        <v>-0.19103384701225992</v>
      </c>
      <c r="G343" s="20">
        <f ca="1"/>
        <v>-1.6476917636936776</v>
      </c>
      <c r="H343" s="20">
        <f ca="1"/>
        <v>-0.14595939148431827</v>
      </c>
      <c r="I343" s="164">
        <f t="shared" ca="1" si="68"/>
        <v>17.653436663621591</v>
      </c>
      <c r="J343" s="164">
        <f t="shared" ca="1" si="69"/>
        <v>12.241542743889214</v>
      </c>
      <c r="K343" s="164">
        <f t="shared" ca="1" si="70"/>
        <v>0.48999384194431744</v>
      </c>
      <c r="L343" s="164">
        <f t="shared" ca="1" si="71"/>
        <v>0.93417210669055817</v>
      </c>
      <c r="M343" s="20">
        <f t="shared" ca="1" si="72"/>
        <v>2.9794202519104647</v>
      </c>
      <c r="N343" s="20">
        <f t="shared" ca="1" si="73"/>
        <v>1.250339943481781</v>
      </c>
      <c r="O343" s="20">
        <f t="shared" ca="1" si="64"/>
        <v>15939932.193746248</v>
      </c>
      <c r="P343" s="20">
        <f t="shared" ca="1" si="65"/>
        <v>40617982.81734018</v>
      </c>
      <c r="Q343" s="20">
        <f t="shared" ca="1" si="66"/>
        <v>311413.94136568927</v>
      </c>
      <c r="R343" s="20">
        <f t="shared" ca="1" si="67"/>
        <v>56869328.952452116</v>
      </c>
      <c r="AD343">
        <f t="shared" ca="1" si="74"/>
        <v>-0.71518527582000302</v>
      </c>
      <c r="AE343">
        <f t="shared" ca="1" si="75"/>
        <v>-0.89545545507073365</v>
      </c>
      <c r="AF343">
        <f t="shared" ca="1" si="76"/>
        <v>-0.63641961868802388</v>
      </c>
      <c r="AG343">
        <f t="shared" ca="1" si="77"/>
        <v>-0.70830860595200895</v>
      </c>
      <c r="AH343">
        <f t="shared" ca="1" si="78"/>
        <v>-1.7117552756550387</v>
      </c>
      <c r="AI343">
        <f t="shared" ca="1" si="79"/>
        <v>-1.5936758284276189</v>
      </c>
    </row>
    <row r="344" spans="1:35">
      <c r="A344" s="20"/>
      <c r="B344" s="20"/>
      <c r="C344" s="20">
        <f ca="1"/>
        <v>-0.60881041785670764</v>
      </c>
      <c r="D344" s="20">
        <f ca="1"/>
        <v>-0.50910699735554399</v>
      </c>
      <c r="E344" s="20">
        <f ca="1"/>
        <v>-0.77834000829263339</v>
      </c>
      <c r="F344" s="20">
        <f ca="1"/>
        <v>2.1690490202470367</v>
      </c>
      <c r="G344" s="20">
        <f ca="1"/>
        <v>4.3356128146298772E-2</v>
      </c>
      <c r="H344" s="20">
        <f ca="1"/>
        <v>-1.2892456072774563</v>
      </c>
      <c r="I344" s="164">
        <f t="shared" ca="1" si="68"/>
        <v>16.333119083557509</v>
      </c>
      <c r="J344" s="164">
        <f t="shared" ca="1" si="69"/>
        <v>11.460619334671913</v>
      </c>
      <c r="K344" s="164">
        <f t="shared" ca="1" si="70"/>
        <v>0.54424970306935316</v>
      </c>
      <c r="L344" s="164">
        <f t="shared" ca="1" si="71"/>
        <v>1.3519872683956395</v>
      </c>
      <c r="M344" s="20">
        <f t="shared" ca="1" si="72"/>
        <v>4.0489325634345237</v>
      </c>
      <c r="N344" s="20">
        <f t="shared" ca="1" si="73"/>
        <v>1.5947353918356344</v>
      </c>
      <c r="O344" s="20">
        <f t="shared" ca="1" si="64"/>
        <v>14819413.917597113</v>
      </c>
      <c r="P344" s="20">
        <f t="shared" ca="1" si="65"/>
        <v>49594771.335123092</v>
      </c>
      <c r="Q344" s="20">
        <f t="shared" ca="1" si="66"/>
        <v>248561.62283909932</v>
      </c>
      <c r="R344" s="20">
        <f t="shared" ca="1" si="67"/>
        <v>64662746.875559308</v>
      </c>
      <c r="AD344">
        <f t="shared" ca="1" si="74"/>
        <v>-1.0356507078743913</v>
      </c>
      <c r="AE344">
        <f t="shared" ca="1" si="75"/>
        <v>-1.1575102903785528</v>
      </c>
      <c r="AF344">
        <f t="shared" ca="1" si="76"/>
        <v>-0.14318451755133504</v>
      </c>
      <c r="AG344">
        <f t="shared" ca="1" si="77"/>
        <v>1.1908512199801793</v>
      </c>
      <c r="AH344">
        <f t="shared" ca="1" si="78"/>
        <v>-0.52340826285052899</v>
      </c>
      <c r="AI344">
        <f t="shared" ca="1" si="79"/>
        <v>-0.66287731936315064</v>
      </c>
    </row>
    <row r="345" spans="1:35">
      <c r="A345" s="20"/>
      <c r="B345" s="20"/>
      <c r="C345" s="20">
        <f ca="1"/>
        <v>0.16783173571063367</v>
      </c>
      <c r="D345" s="20">
        <f ca="1"/>
        <v>-0.17071629476139033</v>
      </c>
      <c r="E345" s="20">
        <f ca="1"/>
        <v>1.6667864273354398</v>
      </c>
      <c r="F345" s="20">
        <f ca="1"/>
        <v>3.004305054929449</v>
      </c>
      <c r="G345" s="20">
        <f ca="1"/>
        <v>-0.11799673898296287</v>
      </c>
      <c r="H345" s="20">
        <f ca="1"/>
        <v>0.68493655690455502</v>
      </c>
      <c r="I345" s="164">
        <f t="shared" ca="1" si="68"/>
        <v>23.11601001206013</v>
      </c>
      <c r="J345" s="164">
        <f t="shared" ca="1" si="69"/>
        <v>16.017426573383446</v>
      </c>
      <c r="K345" s="164">
        <f t="shared" ca="1" si="70"/>
        <v>0.92376751028889947</v>
      </c>
      <c r="L345" s="164">
        <f t="shared" ca="1" si="71"/>
        <v>1.9885946702693611</v>
      </c>
      <c r="M345" s="20">
        <f t="shared" ca="1" si="72"/>
        <v>6.2357347223785329</v>
      </c>
      <c r="N345" s="20">
        <f t="shared" ca="1" si="73"/>
        <v>2.6541027681782903</v>
      </c>
      <c r="O345" s="20">
        <f t="shared" ca="1" si="64"/>
        <v>20866478.060736571</v>
      </c>
      <c r="P345" s="20">
        <f t="shared" ca="1" si="65"/>
        <v>72042129.274747565</v>
      </c>
      <c r="Q345" s="20">
        <f t="shared" ca="1" si="66"/>
        <v>714211.88833723194</v>
      </c>
      <c r="R345" s="20">
        <f t="shared" ca="1" si="67"/>
        <v>93622819.223821357</v>
      </c>
      <c r="AD345">
        <f t="shared" ca="1" si="74"/>
        <v>0.61068204176216723</v>
      </c>
      <c r="AE345">
        <f t="shared" ca="1" si="75"/>
        <v>0.37161965549780007</v>
      </c>
      <c r="AF345">
        <f t="shared" ca="1" si="76"/>
        <v>3.3069773662627218</v>
      </c>
      <c r="AG345">
        <f t="shared" ca="1" si="77"/>
        <v>4.0845212284970955</v>
      </c>
      <c r="AH345">
        <f t="shared" ca="1" si="78"/>
        <v>1.9063719137539259</v>
      </c>
      <c r="AI345">
        <f t="shared" ca="1" si="79"/>
        <v>2.2002777518332168</v>
      </c>
    </row>
    <row r="346" spans="1:35">
      <c r="A346" s="20"/>
      <c r="B346" s="20"/>
      <c r="C346" s="20">
        <f ca="1"/>
        <v>0.510706130029561</v>
      </c>
      <c r="D346" s="20">
        <f ca="1"/>
        <v>0.42855036530799373</v>
      </c>
      <c r="E346" s="20">
        <f ca="1"/>
        <v>-2.0301719606055358E-2</v>
      </c>
      <c r="F346" s="20">
        <f ca="1"/>
        <v>-0.23568264330057007</v>
      </c>
      <c r="G346" s="20">
        <f ca="1"/>
        <v>0.31283095013110129</v>
      </c>
      <c r="H346" s="20">
        <f ca="1"/>
        <v>1.3986047837347726</v>
      </c>
      <c r="I346" s="164">
        <f t="shared" ca="1" si="68"/>
        <v>24.342752532522805</v>
      </c>
      <c r="J346" s="164">
        <f t="shared" ca="1" si="69"/>
        <v>17.885799717046144</v>
      </c>
      <c r="K346" s="164">
        <f t="shared" ca="1" si="70"/>
        <v>0.60845059375843191</v>
      </c>
      <c r="L346" s="164">
        <f t="shared" ca="1" si="71"/>
        <v>1.1955902818735595</v>
      </c>
      <c r="M346" s="20">
        <f t="shared" ca="1" si="72"/>
        <v>5.6732656258984449</v>
      </c>
      <c r="N346" s="20">
        <f t="shared" ca="1" si="73"/>
        <v>2.4386272178705699</v>
      </c>
      <c r="O346" s="20">
        <f t="shared" ca="1" si="64"/>
        <v>22516994.915366385</v>
      </c>
      <c r="P346" s="20">
        <f t="shared" ca="1" si="65"/>
        <v>53728788.338442512</v>
      </c>
      <c r="Q346" s="20">
        <f t="shared" ca="1" si="66"/>
        <v>689799.56953394681</v>
      </c>
      <c r="R346" s="20">
        <f t="shared" ca="1" si="67"/>
        <v>76935582.823342845</v>
      </c>
      <c r="AD346">
        <f t="shared" ca="1" si="74"/>
        <v>0.90843508070941859</v>
      </c>
      <c r="AE346">
        <f t="shared" ca="1" si="75"/>
        <v>0.99859050907588687</v>
      </c>
      <c r="AF346">
        <f t="shared" ca="1" si="76"/>
        <v>0.44045994325847171</v>
      </c>
      <c r="AG346">
        <f t="shared" ca="1" si="77"/>
        <v>0.47995582669799747</v>
      </c>
      <c r="AH346">
        <f t="shared" ca="1" si="78"/>
        <v>1.2814062509982731</v>
      </c>
      <c r="AI346">
        <f t="shared" ca="1" si="79"/>
        <v>1.6179113996501893</v>
      </c>
    </row>
    <row r="347" spans="1:35">
      <c r="A347" s="20"/>
      <c r="B347" s="20"/>
      <c r="C347" s="20">
        <f ca="1"/>
        <v>0.41820371004791279</v>
      </c>
      <c r="D347" s="20">
        <f ca="1"/>
        <v>1.8136486416405979</v>
      </c>
      <c r="E347" s="20">
        <f ca="1"/>
        <v>-1.4437846149250666</v>
      </c>
      <c r="F347" s="20">
        <f ca="1"/>
        <v>1.0526577587559769</v>
      </c>
      <c r="G347" s="20">
        <f ca="1"/>
        <v>-1.4485686743696804</v>
      </c>
      <c r="H347" s="20">
        <f ca="1"/>
        <v>-1.75711451424964</v>
      </c>
      <c r="I347" s="164">
        <f t="shared" ca="1" si="68"/>
        <v>28.824289257089394</v>
      </c>
      <c r="J347" s="164">
        <f t="shared" ca="1" si="69"/>
        <v>20.855110100479145</v>
      </c>
      <c r="K347" s="164">
        <f t="shared" ca="1" si="70"/>
        <v>0.38183982225856078</v>
      </c>
      <c r="L347" s="164">
        <f t="shared" ca="1" si="71"/>
        <v>0.9416874062012911</v>
      </c>
      <c r="M347" s="20">
        <f t="shared" ca="1" si="72"/>
        <v>1.6613386611921253</v>
      </c>
      <c r="N347" s="20">
        <f t="shared" ca="1" si="73"/>
        <v>0.85817634190611225</v>
      </c>
      <c r="O347" s="20">
        <f t="shared" ca="1" si="64"/>
        <v>26490270.898413792</v>
      </c>
      <c r="P347" s="20">
        <f t="shared" ca="1" si="65"/>
        <v>51942482.116716012</v>
      </c>
      <c r="Q347" s="20">
        <f t="shared" ca="1" si="66"/>
        <v>442861.87751994876</v>
      </c>
      <c r="R347" s="20">
        <f t="shared" ca="1" si="67"/>
        <v>78875614.892649755</v>
      </c>
      <c r="AD347">
        <f t="shared" ca="1" si="74"/>
        <v>1.9961867128857747</v>
      </c>
      <c r="AE347">
        <f t="shared" ca="1" si="75"/>
        <v>1.9950033894225319</v>
      </c>
      <c r="AF347">
        <f t="shared" ca="1" si="76"/>
        <v>-1.6196379794676297</v>
      </c>
      <c r="AG347">
        <f t="shared" ca="1" si="77"/>
        <v>-0.67414815363049541</v>
      </c>
      <c r="AH347">
        <f t="shared" ca="1" si="78"/>
        <v>-3.1762903764531938</v>
      </c>
      <c r="AI347">
        <f t="shared" ca="1" si="79"/>
        <v>-2.653577454307805</v>
      </c>
    </row>
    <row r="348" spans="1:35">
      <c r="A348" s="20"/>
      <c r="B348" s="20"/>
      <c r="C348" s="20">
        <f ca="1"/>
        <v>0.76159639110626021</v>
      </c>
      <c r="D348" s="20">
        <f ca="1"/>
        <v>-2.0160715445894555</v>
      </c>
      <c r="E348" s="20">
        <f ca="1"/>
        <v>-2.3009014890671415</v>
      </c>
      <c r="F348" s="20">
        <f ca="1"/>
        <v>-0.79313345798419199</v>
      </c>
      <c r="G348" s="20">
        <f ca="1"/>
        <v>1.4069753051871712</v>
      </c>
      <c r="H348" s="20">
        <f ca="1"/>
        <v>-1.9239891684386141</v>
      </c>
      <c r="I348" s="164">
        <f t="shared" ca="1" si="68"/>
        <v>13.537440144651644</v>
      </c>
      <c r="J348" s="164">
        <f t="shared" ca="1" si="69"/>
        <v>9.357874696421165</v>
      </c>
      <c r="K348" s="164">
        <f t="shared" ca="1" si="70"/>
        <v>0.25492689659389739</v>
      </c>
      <c r="L348" s="164">
        <f t="shared" ca="1" si="71"/>
        <v>0.58053913237970123</v>
      </c>
      <c r="M348" s="20">
        <f t="shared" ca="1" si="72"/>
        <v>3.4842551149877323</v>
      </c>
      <c r="N348" s="20">
        <f t="shared" ca="1" si="73"/>
        <v>1.1538664445784004</v>
      </c>
      <c r="O348" s="20">
        <f t="shared" ref="O348:O411" ca="1" si="80">(I348+J348)/2*$C$4*365-$C$5-$C$6</f>
        <v>12207256.068724694</v>
      </c>
      <c r="P348" s="20">
        <f t="shared" ref="P348:P411" ca="1" si="81">(L348/1.7*42+I348)*$C$7*365-$C$8-$C$9</f>
        <v>27801416.56644867</v>
      </c>
      <c r="Q348" s="20">
        <f t="shared" ref="Q348:Q411" ca="1" si="82">(N348-M348/2.8)*$C$10*365-$C$11-$C$12</f>
        <v>-151568.31479715483</v>
      </c>
      <c r="R348" s="20">
        <f t="shared" ref="R348:R411" ca="1" si="83">O348+P348+Q348</f>
        <v>39857104.32037621</v>
      </c>
      <c r="AD348">
        <f t="shared" ca="1" si="74"/>
        <v>-1.7142135571233881</v>
      </c>
      <c r="AE348">
        <f t="shared" ca="1" si="75"/>
        <v>-1.8631292965029649</v>
      </c>
      <c r="AF348">
        <f t="shared" ca="1" si="76"/>
        <v>-2.773391849146388</v>
      </c>
      <c r="AG348">
        <f t="shared" ca="1" si="77"/>
        <v>-2.3157312164559039</v>
      </c>
      <c r="AH348">
        <f t="shared" ca="1" si="78"/>
        <v>-1.1508276500136305</v>
      </c>
      <c r="AI348">
        <f t="shared" ca="1" si="79"/>
        <v>-1.8544150146529721</v>
      </c>
    </row>
    <row r="349" spans="1:35">
      <c r="A349" s="20"/>
      <c r="B349" s="20"/>
      <c r="C349" s="20">
        <f ca="1"/>
        <v>-0.10117558508819126</v>
      </c>
      <c r="D349" s="20">
        <f ca="1"/>
        <v>0.16571508527956846</v>
      </c>
      <c r="E349" s="20">
        <f ca="1"/>
        <v>2.2346755506307465</v>
      </c>
      <c r="F349" s="20">
        <f ca="1"/>
        <v>-2.0866347121514783</v>
      </c>
      <c r="G349" s="20">
        <f ca="1"/>
        <v>1.7217179121466062</v>
      </c>
      <c r="H349" s="20">
        <f ca="1"/>
        <v>-0.93249074330001536</v>
      </c>
      <c r="I349" s="164">
        <f t="shared" ref="I349:I412" ca="1" si="84">$C$14+AD349*$D$14</f>
        <v>20.417523241612482</v>
      </c>
      <c r="J349" s="164">
        <f t="shared" ref="J349:J412" ca="1" si="85">$C$15+AE349*$D$15</f>
        <v>14.953084566490729</v>
      </c>
      <c r="K349" s="164">
        <f t="shared" ref="K349:K412" ca="1" si="86">$C$16+AF349*$D$16</f>
        <v>0.7318455143620648</v>
      </c>
      <c r="L349" s="164">
        <f t="shared" ref="L349:L412" ca="1" si="87">$C$17+AG349*$D$17</f>
        <v>0.90792587375346667</v>
      </c>
      <c r="M349" s="20">
        <f t="shared" ref="M349:M412" ca="1" si="88">$C$18+AH349*$D$18</f>
        <v>5.5403328357440769</v>
      </c>
      <c r="N349" s="20">
        <f t="shared" ref="N349:N412" ca="1" si="89">$C$19+AI349*$D$19</f>
        <v>1.9067521878405276</v>
      </c>
      <c r="O349" s="20">
        <f t="shared" ca="1" si="80"/>
        <v>18859893.172788158</v>
      </c>
      <c r="P349" s="20">
        <f t="shared" ca="1" si="81"/>
        <v>42727666.91851715</v>
      </c>
      <c r="Q349" s="20">
        <f t="shared" ca="1" si="82"/>
        <v>-120500.7117872025</v>
      </c>
      <c r="R349" s="20">
        <f t="shared" ca="1" si="83"/>
        <v>61467059.379518107</v>
      </c>
      <c r="AD349">
        <f t="shared" ref="AD349:AD412" ca="1" si="90">SUMPRODUCT(C349:H349,$J$9:$O$9)</f>
        <v>-4.4290475336776894E-2</v>
      </c>
      <c r="AE349">
        <f t="shared" ref="AE349:AE412" ca="1" si="91">SUMPRODUCT(C349:H349,$J$10:$O$10)</f>
        <v>1.4457908218365206E-2</v>
      </c>
      <c r="AF349">
        <f t="shared" ref="AF349:AF412" ca="1" si="92">SUMPRODUCT(C349:H349,$J$11:$O$11)</f>
        <v>1.5622319487460437</v>
      </c>
      <c r="AG349">
        <f t="shared" ref="AG349:AG412" ca="1" si="93">SUMPRODUCT(C349:H349,$J$12:$O$12)</f>
        <v>-0.82760966475697006</v>
      </c>
      <c r="AH349">
        <f t="shared" ref="AH349:AH412" ca="1" si="94">SUMPRODUCT(C349:H349,$J$13:$O$13)</f>
        <v>1.1337031508267523</v>
      </c>
      <c r="AI349">
        <f t="shared" ref="AI349:AI412" ca="1" si="95">SUMPRODUCT(C349:H349,$J$14:$O$14)</f>
        <v>0.18041131848791236</v>
      </c>
    </row>
    <row r="350" spans="1:35">
      <c r="A350" s="20"/>
      <c r="B350" s="20"/>
      <c r="C350" s="20">
        <f ca="1"/>
        <v>-7.4814470613720832E-2</v>
      </c>
      <c r="D350" s="20">
        <f ca="1"/>
        <v>3.7670135628196821E-2</v>
      </c>
      <c r="E350" s="20">
        <f ca="1"/>
        <v>0.33126658085815558</v>
      </c>
      <c r="F350" s="20">
        <f ca="1"/>
        <v>1.592933628584088</v>
      </c>
      <c r="G350" s="20">
        <f ca="1"/>
        <v>0.29773632056157179</v>
      </c>
      <c r="H350" s="20">
        <f ca="1"/>
        <v>-0.12913647956269636</v>
      </c>
      <c r="I350" s="164">
        <f t="shared" ca="1" si="84"/>
        <v>21.143187167066525</v>
      </c>
      <c r="J350" s="164">
        <f t="shared" ca="1" si="85"/>
        <v>15.07482376306743</v>
      </c>
      <c r="K350" s="164">
        <f t="shared" ca="1" si="86"/>
        <v>0.69114220134695215</v>
      </c>
      <c r="L350" s="164">
        <f t="shared" ca="1" si="87"/>
        <v>1.4839397622768513</v>
      </c>
      <c r="M350" s="20">
        <f t="shared" ca="1" si="88"/>
        <v>5.2344636221602618</v>
      </c>
      <c r="N350" s="20">
        <f t="shared" ca="1" si="89"/>
        <v>2.1467555165197414</v>
      </c>
      <c r="O350" s="20">
        <f t="shared" ca="1" si="80"/>
        <v>19311783.598657884</v>
      </c>
      <c r="P350" s="20">
        <f t="shared" ca="1" si="81"/>
        <v>57642084.608775213</v>
      </c>
      <c r="Q350" s="20">
        <f t="shared" ca="1" si="82"/>
        <v>463710.11753107788</v>
      </c>
      <c r="R350" s="20">
        <f t="shared" ca="1" si="83"/>
        <v>77417578.324964181</v>
      </c>
      <c r="AD350">
        <f t="shared" ca="1" si="90"/>
        <v>0.13184154540449644</v>
      </c>
      <c r="AE350">
        <f t="shared" ca="1" si="91"/>
        <v>5.5309987606519798E-2</v>
      </c>
      <c r="AF350">
        <f t="shared" ca="1" si="92"/>
        <v>1.1922018304268371</v>
      </c>
      <c r="AG350">
        <f t="shared" ca="1" si="93"/>
        <v>1.7906352830765966</v>
      </c>
      <c r="AH350">
        <f t="shared" ca="1" si="94"/>
        <v>0.79384846906695772</v>
      </c>
      <c r="AI350">
        <f t="shared" ca="1" si="95"/>
        <v>0.82906896356686888</v>
      </c>
    </row>
    <row r="351" spans="1:35">
      <c r="A351" s="20"/>
      <c r="B351" s="20"/>
      <c r="C351" s="20">
        <f ca="1"/>
        <v>0.85706751116837365</v>
      </c>
      <c r="D351" s="20">
        <f ca="1"/>
        <v>-0.20617104635897202</v>
      </c>
      <c r="E351" s="20">
        <f ca="1"/>
        <v>0.98795949849352716</v>
      </c>
      <c r="F351" s="20">
        <f ca="1"/>
        <v>-0.33926147679488633</v>
      </c>
      <c r="G351" s="20">
        <f ca="1"/>
        <v>-1.0209483629714413</v>
      </c>
      <c r="H351" s="20">
        <f ca="1"/>
        <v>-0.42745051802244083</v>
      </c>
      <c r="I351" s="164">
        <f t="shared" ca="1" si="84"/>
        <v>24.169995066575751</v>
      </c>
      <c r="J351" s="164">
        <f t="shared" ca="1" si="85"/>
        <v>16.862868369024532</v>
      </c>
      <c r="K351" s="164">
        <f t="shared" ca="1" si="86"/>
        <v>0.61082849481488122</v>
      </c>
      <c r="L351" s="164">
        <f t="shared" ca="1" si="87"/>
        <v>1.0356273861330787</v>
      </c>
      <c r="M351" s="20">
        <f t="shared" ca="1" si="88"/>
        <v>3.4451303647213871</v>
      </c>
      <c r="N351" s="20">
        <f t="shared" ca="1" si="89"/>
        <v>1.4290455681784913</v>
      </c>
      <c r="O351" s="20">
        <f t="shared" ca="1" si="80"/>
        <v>21879375.919985387</v>
      </c>
      <c r="P351" s="20">
        <f t="shared" ca="1" si="81"/>
        <v>49615638.274591364</v>
      </c>
      <c r="Q351" s="20">
        <f t="shared" ca="1" si="82"/>
        <v>332124.12105895614</v>
      </c>
      <c r="R351" s="20">
        <f t="shared" ca="1" si="83"/>
        <v>71827138.315635711</v>
      </c>
      <c r="AD351">
        <f t="shared" ca="1" si="90"/>
        <v>0.86650365693586129</v>
      </c>
      <c r="AE351">
        <f t="shared" ca="1" si="91"/>
        <v>0.65532495604850072</v>
      </c>
      <c r="AF351">
        <f t="shared" ca="1" si="92"/>
        <v>0.46207722558982833</v>
      </c>
      <c r="AG351">
        <f t="shared" ca="1" si="93"/>
        <v>-0.24714824484964271</v>
      </c>
      <c r="AH351">
        <f t="shared" ca="1" si="94"/>
        <v>-1.194299594754014</v>
      </c>
      <c r="AI351">
        <f t="shared" ca="1" si="95"/>
        <v>-1.1106876535716452</v>
      </c>
    </row>
    <row r="352" spans="1:35">
      <c r="A352" s="20"/>
      <c r="B352" s="20"/>
      <c r="C352" s="20">
        <f ca="1"/>
        <v>-0.40905665336274249</v>
      </c>
      <c r="D352" s="20">
        <f ca="1"/>
        <v>1.0804485165457391</v>
      </c>
      <c r="E352" s="20">
        <f ca="1"/>
        <v>-0.31359019991494891</v>
      </c>
      <c r="F352" s="20">
        <f ca="1"/>
        <v>-2.8568133378527012</v>
      </c>
      <c r="G352" s="20">
        <f ca="1"/>
        <v>-0.56318311828748224</v>
      </c>
      <c r="H352" s="20">
        <f ca="1"/>
        <v>1.5405000898394525</v>
      </c>
      <c r="I352" s="164">
        <f t="shared" ca="1" si="84"/>
        <v>22.099558311995722</v>
      </c>
      <c r="J352" s="164">
        <f t="shared" ca="1" si="85"/>
        <v>17.056514879469713</v>
      </c>
      <c r="K352" s="164">
        <f t="shared" ca="1" si="86"/>
        <v>0.39419704574549186</v>
      </c>
      <c r="L352" s="164">
        <f t="shared" ca="1" si="87"/>
        <v>0.52828575308868231</v>
      </c>
      <c r="M352" s="20">
        <f t="shared" ca="1" si="88"/>
        <v>4.2403696595903213</v>
      </c>
      <c r="N352" s="20">
        <f t="shared" ca="1" si="89"/>
        <v>1.8238764097581519</v>
      </c>
      <c r="O352" s="20">
        <f t="shared" ca="1" si="80"/>
        <v>20878549.370446816</v>
      </c>
      <c r="P352" s="20">
        <f t="shared" ca="1" si="81"/>
        <v>35052064.2429258</v>
      </c>
      <c r="Q352" s="20">
        <f t="shared" ca="1" si="82"/>
        <v>517497.92289196199</v>
      </c>
      <c r="R352" s="20">
        <f t="shared" ca="1" si="83"/>
        <v>56448111.536264576</v>
      </c>
      <c r="AD352">
        <f t="shared" ca="1" si="90"/>
        <v>0.36397046407663114</v>
      </c>
      <c r="AE352">
        <f t="shared" ca="1" si="91"/>
        <v>0.72030700653346036</v>
      </c>
      <c r="AF352">
        <f t="shared" ca="1" si="92"/>
        <v>-1.5072995841318928</v>
      </c>
      <c r="AG352">
        <f t="shared" ca="1" si="93"/>
        <v>-2.5532465768696264</v>
      </c>
      <c r="AH352">
        <f t="shared" ca="1" si="94"/>
        <v>-0.31070037823297536</v>
      </c>
      <c r="AI352">
        <f t="shared" ca="1" si="95"/>
        <v>-4.3577270923914169E-2</v>
      </c>
    </row>
    <row r="353" spans="1:35">
      <c r="A353" s="20"/>
      <c r="B353" s="20"/>
      <c r="C353" s="20">
        <f ca="1"/>
        <v>-0.33079819913109082</v>
      </c>
      <c r="D353" s="20">
        <f ca="1"/>
        <v>-1.1830988808394387</v>
      </c>
      <c r="E353" s="20">
        <f ca="1"/>
        <v>0.41821335190590897</v>
      </c>
      <c r="F353" s="20">
        <f ca="1"/>
        <v>0.20733389234212596</v>
      </c>
      <c r="G353" s="20">
        <f ca="1"/>
        <v>0.77358273480016226</v>
      </c>
      <c r="H353" s="20">
        <f ca="1"/>
        <v>0.27413680015026781</v>
      </c>
      <c r="I353" s="164">
        <f t="shared" ca="1" si="84"/>
        <v>14.931814278643365</v>
      </c>
      <c r="J353" s="164">
        <f t="shared" ca="1" si="85"/>
        <v>10.61911383281538</v>
      </c>
      <c r="K353" s="164">
        <f t="shared" ca="1" si="86"/>
        <v>0.63625627210750879</v>
      </c>
      <c r="L353" s="164">
        <f t="shared" ca="1" si="87"/>
        <v>1.2365057758648341</v>
      </c>
      <c r="M353" s="20">
        <f t="shared" ca="1" si="88"/>
        <v>5.6843316017706469</v>
      </c>
      <c r="N353" s="20">
        <f t="shared" ca="1" si="89"/>
        <v>2.1898868313993942</v>
      </c>
      <c r="O353" s="20">
        <f t="shared" ca="1" si="80"/>
        <v>13623401.679357046</v>
      </c>
      <c r="P353" s="20">
        <f t="shared" ca="1" si="81"/>
        <v>45352391.704865597</v>
      </c>
      <c r="Q353" s="20">
        <f t="shared" ca="1" si="82"/>
        <v>267096.78435077472</v>
      </c>
      <c r="R353" s="20">
        <f t="shared" ca="1" si="83"/>
        <v>59242890.168573417</v>
      </c>
      <c r="AD353">
        <f t="shared" ca="1" si="90"/>
        <v>-1.3757732333389896</v>
      </c>
      <c r="AE353">
        <f t="shared" ca="1" si="91"/>
        <v>-1.4398946869747045</v>
      </c>
      <c r="AF353">
        <f t="shared" ca="1" si="92"/>
        <v>0.69323883734098823</v>
      </c>
      <c r="AG353">
        <f t="shared" ca="1" si="93"/>
        <v>0.66593534484015515</v>
      </c>
      <c r="AH353">
        <f t="shared" ca="1" si="94"/>
        <v>1.2937017797451633</v>
      </c>
      <c r="AI353">
        <f t="shared" ca="1" si="95"/>
        <v>0.94564008486322693</v>
      </c>
    </row>
    <row r="354" spans="1:35">
      <c r="A354" s="20"/>
      <c r="B354" s="20"/>
      <c r="C354" s="20">
        <f ca="1"/>
        <v>1.933075027096846</v>
      </c>
      <c r="D354" s="20">
        <f ca="1"/>
        <v>0.87542351013621855</v>
      </c>
      <c r="E354" s="20">
        <f ca="1"/>
        <v>-0.72624111949042858</v>
      </c>
      <c r="F354" s="20">
        <f ca="1"/>
        <v>-0.11006378896730859</v>
      </c>
      <c r="G354" s="20">
        <f ca="1"/>
        <v>-0.52288271371173711</v>
      </c>
      <c r="H354" s="20">
        <f ca="1"/>
        <v>-0.15262270901703984</v>
      </c>
      <c r="I354" s="164">
        <f t="shared" ca="1" si="84"/>
        <v>31.500163594316216</v>
      </c>
      <c r="J354" s="164">
        <f t="shared" ca="1" si="85"/>
        <v>22.502877881771365</v>
      </c>
      <c r="K354" s="164">
        <f t="shared" ca="1" si="86"/>
        <v>0.4912572560455768</v>
      </c>
      <c r="L354" s="164">
        <f t="shared" ca="1" si="87"/>
        <v>0.99011569499239993</v>
      </c>
      <c r="M354" s="20">
        <f t="shared" ca="1" si="88"/>
        <v>3.4676632211116631</v>
      </c>
      <c r="N354" s="20">
        <f t="shared" ca="1" si="89"/>
        <v>1.6134421279613265</v>
      </c>
      <c r="O354" s="20">
        <f t="shared" ca="1" si="80"/>
        <v>28795917.912745845</v>
      </c>
      <c r="P354" s="20">
        <f t="shared" ca="1" si="81"/>
        <v>55803900.066371948</v>
      </c>
      <c r="Q354" s="20">
        <f t="shared" ca="1" si="82"/>
        <v>627120.0323146797</v>
      </c>
      <c r="R354" s="20">
        <f t="shared" ca="1" si="83"/>
        <v>85226938.011432469</v>
      </c>
      <c r="AD354">
        <f t="shared" ca="1" si="90"/>
        <v>2.6456707753194695</v>
      </c>
      <c r="AE354">
        <f t="shared" ca="1" si="91"/>
        <v>2.5479455979098544</v>
      </c>
      <c r="AF354">
        <f t="shared" ca="1" si="92"/>
        <v>-0.62493403594930208</v>
      </c>
      <c r="AG354">
        <f t="shared" ca="1" si="93"/>
        <v>-0.45401956821636441</v>
      </c>
      <c r="AH354">
        <f t="shared" ca="1" si="94"/>
        <v>-1.1692630876537071</v>
      </c>
      <c r="AI354">
        <f t="shared" ca="1" si="95"/>
        <v>-0.61231857307749604</v>
      </c>
    </row>
    <row r="355" spans="1:35">
      <c r="A355" s="20"/>
      <c r="B355" s="20"/>
      <c r="C355" s="20">
        <f ca="1"/>
        <v>0.14677546642595277</v>
      </c>
      <c r="D355" s="20">
        <f ca="1"/>
        <v>4.645321704745483E-2</v>
      </c>
      <c r="E355" s="20">
        <f ca="1"/>
        <v>-1.2282074308975728</v>
      </c>
      <c r="F355" s="20">
        <f ca="1"/>
        <v>0.97620834245327881</v>
      </c>
      <c r="G355" s="20">
        <f ca="1"/>
        <v>-2.3784833094553206</v>
      </c>
      <c r="H355" s="20">
        <f ca="1"/>
        <v>-0.64847543933293594</v>
      </c>
      <c r="I355" s="164">
        <f t="shared" ca="1" si="84"/>
        <v>21.866478278275949</v>
      </c>
      <c r="J355" s="164">
        <f t="shared" ca="1" si="85"/>
        <v>15.38267994856151</v>
      </c>
      <c r="K355" s="164">
        <f t="shared" ca="1" si="86"/>
        <v>0.37211674002406203</v>
      </c>
      <c r="L355" s="164">
        <f t="shared" ca="1" si="87"/>
        <v>0.95935732650453187</v>
      </c>
      <c r="M355" s="20">
        <f t="shared" ca="1" si="88"/>
        <v>1.7738534301546758</v>
      </c>
      <c r="N355" s="20">
        <f t="shared" ca="1" si="89"/>
        <v>0.93133679033273453</v>
      </c>
      <c r="O355" s="20">
        <f t="shared" ca="1" si="80"/>
        <v>19861658.361834478</v>
      </c>
      <c r="P355" s="20">
        <f t="shared" ca="1" si="81"/>
        <v>45439612.063318945</v>
      </c>
      <c r="Q355" s="20">
        <f t="shared" ca="1" si="82"/>
        <v>498024.97307907848</v>
      </c>
      <c r="R355" s="20">
        <f t="shared" ca="1" si="83"/>
        <v>65799295.398232497</v>
      </c>
      <c r="AD355">
        <f t="shared" ca="1" si="90"/>
        <v>0.30739764035823935</v>
      </c>
      <c r="AE355">
        <f t="shared" ca="1" si="91"/>
        <v>0.15861743240319143</v>
      </c>
      <c r="AF355">
        <f t="shared" ca="1" si="92"/>
        <v>-1.708029636144891</v>
      </c>
      <c r="AG355">
        <f t="shared" ca="1" si="93"/>
        <v>-0.59383033407031016</v>
      </c>
      <c r="AH355">
        <f t="shared" ca="1" si="94"/>
        <v>-3.0512739664948043</v>
      </c>
      <c r="AI355">
        <f t="shared" ca="1" si="95"/>
        <v>-2.4558465126142313</v>
      </c>
    </row>
    <row r="356" spans="1:35">
      <c r="A356" s="20"/>
      <c r="B356" s="20"/>
      <c r="C356" s="20">
        <f ca="1"/>
        <v>1.1088749010486965</v>
      </c>
      <c r="D356" s="20">
        <f ca="1"/>
        <v>0.83572250272153903</v>
      </c>
      <c r="E356" s="20">
        <f ca="1"/>
        <v>-0.49524527624639547</v>
      </c>
      <c r="F356" s="20">
        <f ca="1"/>
        <v>-0.41139546231777913</v>
      </c>
      <c r="G356" s="20">
        <f ca="1"/>
        <v>-0.22581136787938669</v>
      </c>
      <c r="H356" s="20">
        <f ca="1"/>
        <v>-0.5673573202747515</v>
      </c>
      <c r="I356" s="164">
        <f t="shared" ca="1" si="84"/>
        <v>27.768025796806608</v>
      </c>
      <c r="J356" s="164">
        <f t="shared" ca="1" si="85"/>
        <v>20.03014793888817</v>
      </c>
      <c r="K356" s="164">
        <f t="shared" ca="1" si="86"/>
        <v>0.48608958861174706</v>
      </c>
      <c r="L356" s="164">
        <f t="shared" ca="1" si="87"/>
        <v>0.91377321879177575</v>
      </c>
      <c r="M356" s="20">
        <f t="shared" ca="1" si="88"/>
        <v>3.5037872077504635</v>
      </c>
      <c r="N356" s="20">
        <f t="shared" ca="1" si="89"/>
        <v>1.5079768284003185</v>
      </c>
      <c r="O356" s="20">
        <f t="shared" ca="1" si="80"/>
        <v>25487079.117165275</v>
      </c>
      <c r="P356" s="20">
        <f t="shared" ca="1" si="81"/>
        <v>50201497.487130716</v>
      </c>
      <c r="Q356" s="20">
        <f t="shared" ca="1" si="82"/>
        <v>429116.76931071893</v>
      </c>
      <c r="R356" s="20">
        <f t="shared" ca="1" si="83"/>
        <v>76117693.373606712</v>
      </c>
      <c r="AD356">
        <f t="shared" ca="1" si="90"/>
        <v>1.7398120866035454</v>
      </c>
      <c r="AE356">
        <f t="shared" ca="1" si="91"/>
        <v>1.7181704492913317</v>
      </c>
      <c r="AF356">
        <f t="shared" ca="1" si="92"/>
        <v>-0.6719128308022998</v>
      </c>
      <c r="AG356">
        <f t="shared" ca="1" si="93"/>
        <v>-0.80103082367374689</v>
      </c>
      <c r="AH356">
        <f t="shared" ca="1" si="94"/>
        <v>-1.1291253247217068</v>
      </c>
      <c r="AI356">
        <f t="shared" ca="1" si="95"/>
        <v>-0.89735992324238267</v>
      </c>
    </row>
    <row r="357" spans="1:35">
      <c r="A357" s="20"/>
      <c r="B357" s="20"/>
      <c r="C357" s="20">
        <f ca="1"/>
        <v>1.6529435967714186</v>
      </c>
      <c r="D357" s="20">
        <f ca="1"/>
        <v>0.70954903448908757</v>
      </c>
      <c r="E357" s="20">
        <f ca="1"/>
        <v>-1.4127512708732886</v>
      </c>
      <c r="F357" s="20">
        <f ca="1"/>
        <v>0.2122285105246389</v>
      </c>
      <c r="G357" s="20">
        <f ca="1"/>
        <v>1.3278859491007042</v>
      </c>
      <c r="H357" s="20">
        <f ca="1"/>
        <v>-2.1256034414167244</v>
      </c>
      <c r="I357" s="164">
        <f t="shared" ca="1" si="84"/>
        <v>28.270529979558908</v>
      </c>
      <c r="J357" s="164">
        <f t="shared" ca="1" si="85"/>
        <v>20.236988186708167</v>
      </c>
      <c r="K357" s="164">
        <f t="shared" ca="1" si="86"/>
        <v>0.44401805141031897</v>
      </c>
      <c r="L357" s="164">
        <f t="shared" ca="1" si="87"/>
        <v>0.92604480082368479</v>
      </c>
      <c r="M357" s="20">
        <f t="shared" ca="1" si="88"/>
        <v>3.6162532936257215</v>
      </c>
      <c r="N357" s="20">
        <f t="shared" ca="1" si="89"/>
        <v>1.4041440654278554</v>
      </c>
      <c r="O357" s="20">
        <f t="shared" ca="1" si="80"/>
        <v>25865347.674934413</v>
      </c>
      <c r="P357" s="20">
        <f t="shared" ca="1" si="81"/>
        <v>51004909.901713736</v>
      </c>
      <c r="Q357" s="20">
        <f t="shared" ca="1" si="82"/>
        <v>188235.59038787542</v>
      </c>
      <c r="R357" s="20">
        <f t="shared" ca="1" si="83"/>
        <v>77058493.167036027</v>
      </c>
      <c r="AD357">
        <f t="shared" ca="1" si="90"/>
        <v>1.8617791212521617</v>
      </c>
      <c r="AE357">
        <f t="shared" ca="1" si="91"/>
        <v>1.7875799284255596</v>
      </c>
      <c r="AF357">
        <f t="shared" ca="1" si="92"/>
        <v>-1.0543813508152824</v>
      </c>
      <c r="AG357">
        <f t="shared" ca="1" si="93"/>
        <v>-0.74525090534688765</v>
      </c>
      <c r="AH357">
        <f t="shared" ca="1" si="94"/>
        <v>-1.0041630070825309</v>
      </c>
      <c r="AI357">
        <f t="shared" ca="1" si="95"/>
        <v>-1.1779890123571479</v>
      </c>
    </row>
    <row r="358" spans="1:35">
      <c r="A358" s="20"/>
      <c r="B358" s="20"/>
      <c r="C358" s="20">
        <f ca="1"/>
        <v>-0.76810279967011297</v>
      </c>
      <c r="D358" s="20">
        <f ca="1"/>
        <v>0.23991792441034498</v>
      </c>
      <c r="E358" s="20">
        <f ca="1"/>
        <v>1.1478206303240963</v>
      </c>
      <c r="F358" s="20">
        <f ca="1"/>
        <v>-0.21133307364920115</v>
      </c>
      <c r="G358" s="20">
        <f ca="1"/>
        <v>0.60183362976444765</v>
      </c>
      <c r="H358" s="20">
        <f ca="1"/>
        <v>0.80182202498211108</v>
      </c>
      <c r="I358" s="164">
        <f t="shared" ca="1" si="84"/>
        <v>18.86453593395288</v>
      </c>
      <c r="J358" s="164">
        <f t="shared" ca="1" si="85"/>
        <v>14.024735378500202</v>
      </c>
      <c r="K358" s="164">
        <f t="shared" ca="1" si="86"/>
        <v>0.70982305169184079</v>
      </c>
      <c r="L358" s="164">
        <f t="shared" ca="1" si="87"/>
        <v>1.265789186471477</v>
      </c>
      <c r="M358" s="20">
        <f t="shared" ca="1" si="88"/>
        <v>6.0017986388137734</v>
      </c>
      <c r="N358" s="20">
        <f t="shared" ca="1" si="89"/>
        <v>2.3843800784678404</v>
      </c>
      <c r="O358" s="20">
        <f t="shared" ca="1" si="80"/>
        <v>17536683.266435295</v>
      </c>
      <c r="P358" s="20">
        <f t="shared" ca="1" si="81"/>
        <v>49995455.390005223</v>
      </c>
      <c r="Q358" s="20">
        <f t="shared" ca="1" si="82"/>
        <v>402780.804069723</v>
      </c>
      <c r="R358" s="20">
        <f t="shared" ca="1" si="83"/>
        <v>67934919.460510254</v>
      </c>
      <c r="AD358">
        <f t="shared" ca="1" si="90"/>
        <v>-0.42122914224444741</v>
      </c>
      <c r="AE358">
        <f t="shared" ca="1" si="91"/>
        <v>-0.29706866493281842</v>
      </c>
      <c r="AF358">
        <f t="shared" ca="1" si="92"/>
        <v>1.3620277426530978</v>
      </c>
      <c r="AG358">
        <f t="shared" ca="1" si="93"/>
        <v>0.79904175668853172</v>
      </c>
      <c r="AH358">
        <f t="shared" ca="1" si="94"/>
        <v>1.646442932015304</v>
      </c>
      <c r="AI358">
        <f t="shared" ca="1" si="95"/>
        <v>1.4712975093725418</v>
      </c>
    </row>
    <row r="359" spans="1:35">
      <c r="A359" s="20"/>
      <c r="B359" s="20"/>
      <c r="C359" s="20">
        <f ca="1"/>
        <v>-1.2112630277192373</v>
      </c>
      <c r="D359" s="20">
        <f ca="1"/>
        <v>-1.7287809341928129</v>
      </c>
      <c r="E359" s="20">
        <f ca="1"/>
        <v>-1.9716717860698709</v>
      </c>
      <c r="F359" s="20">
        <f ca="1"/>
        <v>1.7220341721311037</v>
      </c>
      <c r="G359" s="20">
        <f ca="1"/>
        <v>0.72471949667477931</v>
      </c>
      <c r="H359" s="20">
        <f ca="1"/>
        <v>2.4346336038236864</v>
      </c>
      <c r="I359" s="164">
        <f t="shared" ca="1" si="84"/>
        <v>8.8932116266943009</v>
      </c>
      <c r="J359" s="164">
        <f t="shared" ca="1" si="85"/>
        <v>6.7961878840960512</v>
      </c>
      <c r="K359" s="164">
        <f t="shared" ca="1" si="86"/>
        <v>0.49367967749316699</v>
      </c>
      <c r="L359" s="164">
        <f t="shared" ca="1" si="87"/>
        <v>1.4683784884322328</v>
      </c>
      <c r="M359" s="20">
        <f t="shared" ca="1" si="88"/>
        <v>6.9558651701571517</v>
      </c>
      <c r="N359" s="20">
        <f t="shared" ca="1" si="89"/>
        <v>2.941439561116499</v>
      </c>
      <c r="O359" s="20">
        <f t="shared" ca="1" si="80"/>
        <v>8364593.6301216176</v>
      </c>
      <c r="P359" s="20">
        <f t="shared" ca="1" si="81"/>
        <v>45043283.161662243</v>
      </c>
      <c r="Q359" s="20">
        <f t="shared" ca="1" si="82"/>
        <v>764642.22016893374</v>
      </c>
      <c r="R359" s="20">
        <f t="shared" ca="1" si="83"/>
        <v>54172519.011952795</v>
      </c>
      <c r="AD359">
        <f t="shared" ca="1" si="90"/>
        <v>-2.8414534886664322</v>
      </c>
      <c r="AE359">
        <f t="shared" ca="1" si="91"/>
        <v>-2.7227557435919292</v>
      </c>
      <c r="AF359">
        <f t="shared" ca="1" si="92"/>
        <v>-0.60291202278939149</v>
      </c>
      <c r="AG359">
        <f t="shared" ca="1" si="93"/>
        <v>1.7199022201465122</v>
      </c>
      <c r="AH359">
        <f t="shared" ca="1" si="94"/>
        <v>2.7065168557301691</v>
      </c>
      <c r="AI359">
        <f t="shared" ca="1" si="95"/>
        <v>2.9768636786932405</v>
      </c>
    </row>
    <row r="360" spans="1:35">
      <c r="A360" s="20"/>
      <c r="B360" s="20"/>
      <c r="C360" s="20">
        <f ca="1"/>
        <v>1.3501658177986355</v>
      </c>
      <c r="D360" s="20">
        <f ca="1"/>
        <v>0.6261110652042684</v>
      </c>
      <c r="E360" s="20">
        <f ca="1"/>
        <v>8.070586473768053E-2</v>
      </c>
      <c r="F360" s="20">
        <f ca="1"/>
        <v>-2.8048148091650689E-2</v>
      </c>
      <c r="G360" s="20">
        <f ca="1"/>
        <v>-0.28903556119391827</v>
      </c>
      <c r="H360" s="20">
        <f ca="1"/>
        <v>0.47351817247891836</v>
      </c>
      <c r="I360" s="164">
        <f t="shared" ca="1" si="84"/>
        <v>28.739250781244486</v>
      </c>
      <c r="J360" s="164">
        <f t="shared" ca="1" si="85"/>
        <v>20.601001585287445</v>
      </c>
      <c r="K360" s="164">
        <f t="shared" ca="1" si="86"/>
        <v>0.59839383532423296</v>
      </c>
      <c r="L360" s="164">
        <f t="shared" ca="1" si="87"/>
        <v>1.1518911743891449</v>
      </c>
      <c r="M360" s="20">
        <f t="shared" ca="1" si="88"/>
        <v>4.4689605049818484</v>
      </c>
      <c r="N360" s="20">
        <f t="shared" ca="1" si="89"/>
        <v>1.9811055413163039</v>
      </c>
      <c r="O360" s="20">
        <f t="shared" ca="1" si="80"/>
        <v>26309415.678238653</v>
      </c>
      <c r="P360" s="20">
        <f t="shared" ca="1" si="81"/>
        <v>57036307.996188104</v>
      </c>
      <c r="Q360" s="20">
        <f t="shared" ca="1" si="82"/>
        <v>643943.73401080968</v>
      </c>
      <c r="R360" s="20">
        <f t="shared" ca="1" si="83"/>
        <v>83989667.40843758</v>
      </c>
      <c r="AD360">
        <f t="shared" ca="1" si="90"/>
        <v>1.975546306127302</v>
      </c>
      <c r="AE360">
        <f t="shared" ca="1" si="91"/>
        <v>1.9097320755998135</v>
      </c>
      <c r="AF360">
        <f t="shared" ca="1" si="92"/>
        <v>0.34903486658393557</v>
      </c>
      <c r="AG360">
        <f t="shared" ca="1" si="93"/>
        <v>0.28132351995065841</v>
      </c>
      <c r="AH360">
        <f t="shared" ca="1" si="94"/>
        <v>-5.6710550020167561E-2</v>
      </c>
      <c r="AI360">
        <f t="shared" ca="1" si="95"/>
        <v>0.38136632788190217</v>
      </c>
    </row>
    <row r="361" spans="1:35">
      <c r="A361" s="20"/>
      <c r="B361" s="20"/>
      <c r="C361" s="20">
        <f ca="1"/>
        <v>-1.3078642732628483</v>
      </c>
      <c r="D361" s="20">
        <f ca="1"/>
        <v>-0.54001316258230936</v>
      </c>
      <c r="E361" s="20">
        <f ca="1"/>
        <v>0.56274129052515653</v>
      </c>
      <c r="F361" s="20">
        <f ca="1"/>
        <v>0.76125090950151575</v>
      </c>
      <c r="G361" s="20">
        <f ca="1"/>
        <v>0.58532155933143748</v>
      </c>
      <c r="H361" s="20">
        <f ca="1"/>
        <v>0.73705243918636609</v>
      </c>
      <c r="I361" s="164">
        <f t="shared" ca="1" si="84"/>
        <v>13.781320199588874</v>
      </c>
      <c r="J361" s="164">
        <f t="shared" ca="1" si="85"/>
        <v>10.206620799243135</v>
      </c>
      <c r="K361" s="164">
        <f t="shared" ca="1" si="86"/>
        <v>0.67905425879499359</v>
      </c>
      <c r="L361" s="164">
        <f t="shared" ca="1" si="87"/>
        <v>1.3881554208121878</v>
      </c>
      <c r="M361" s="20">
        <f t="shared" ca="1" si="88"/>
        <v>6.1022767886031701</v>
      </c>
      <c r="N361" s="20">
        <f t="shared" ca="1" si="89"/>
        <v>2.4065073119699543</v>
      </c>
      <c r="O361" s="20">
        <f t="shared" ca="1" si="80"/>
        <v>12789915.356742151</v>
      </c>
      <c r="P361" s="20">
        <f t="shared" ca="1" si="81"/>
        <v>47941214.786079496</v>
      </c>
      <c r="Q361" s="20">
        <f t="shared" ca="1" si="82"/>
        <v>379766.79157269362</v>
      </c>
      <c r="R361" s="20">
        <f t="shared" ca="1" si="83"/>
        <v>61110896.934394337</v>
      </c>
      <c r="AD361">
        <f t="shared" ca="1" si="90"/>
        <v>-1.6550193690318269</v>
      </c>
      <c r="AE361">
        <f t="shared" ca="1" si="91"/>
        <v>-1.5783151680392165</v>
      </c>
      <c r="AF361">
        <f t="shared" ca="1" si="92"/>
        <v>1.0823114435908507</v>
      </c>
      <c r="AG361">
        <f t="shared" ca="1" si="93"/>
        <v>1.3552519127826712</v>
      </c>
      <c r="AH361">
        <f t="shared" ca="1" si="94"/>
        <v>1.7580853206701901</v>
      </c>
      <c r="AI361">
        <f t="shared" ca="1" si="95"/>
        <v>1.5311008431620383</v>
      </c>
    </row>
    <row r="362" spans="1:35">
      <c r="A362" s="20"/>
      <c r="B362" s="20"/>
      <c r="C362" s="20">
        <f ca="1"/>
        <v>1.1642044676516106</v>
      </c>
      <c r="D362" s="20">
        <f ca="1"/>
        <v>0.93083901112073197</v>
      </c>
      <c r="E362" s="20">
        <f ca="1"/>
        <v>-8.9033109167299965E-2</v>
      </c>
      <c r="F362" s="20">
        <f ca="1"/>
        <v>-0.40820731262507193</v>
      </c>
      <c r="G362" s="20">
        <f ca="1"/>
        <v>-0.72221501226881202</v>
      </c>
      <c r="H362" s="20">
        <f ca="1"/>
        <v>0.55855485224163282</v>
      </c>
      <c r="I362" s="164">
        <f t="shared" ca="1" si="84"/>
        <v>29.037484470309916</v>
      </c>
      <c r="J362" s="164">
        <f t="shared" ca="1" si="85"/>
        <v>20.993001262064471</v>
      </c>
      <c r="K362" s="164">
        <f t="shared" ca="1" si="86"/>
        <v>0.54475853910009342</v>
      </c>
      <c r="L362" s="164">
        <f t="shared" ca="1" si="87"/>
        <v>1.0277391128122668</v>
      </c>
      <c r="M362" s="20">
        <f t="shared" ca="1" si="88"/>
        <v>3.9872384211864977</v>
      </c>
      <c r="N362" s="20">
        <f t="shared" ca="1" si="89"/>
        <v>1.8202182328943719</v>
      </c>
      <c r="O362" s="20">
        <f t="shared" ca="1" si="80"/>
        <v>26677492.974074628</v>
      </c>
      <c r="P362" s="20">
        <f t="shared" ca="1" si="81"/>
        <v>54275064.186217599</v>
      </c>
      <c r="Q362" s="20">
        <f t="shared" ca="1" si="82"/>
        <v>662605.92504858796</v>
      </c>
      <c r="R362" s="20">
        <f t="shared" ca="1" si="83"/>
        <v>81615163.085340813</v>
      </c>
      <c r="AD362">
        <f t="shared" ca="1" si="90"/>
        <v>2.0479331238616298</v>
      </c>
      <c r="AE362">
        <f t="shared" ca="1" si="91"/>
        <v>2.0412755912968019</v>
      </c>
      <c r="AF362">
        <f t="shared" ca="1" si="92"/>
        <v>-0.13855873545369712</v>
      </c>
      <c r="AG362">
        <f t="shared" ca="1" si="93"/>
        <v>-0.28300403267151475</v>
      </c>
      <c r="AH362">
        <f t="shared" ca="1" si="94"/>
        <v>-0.59195730979277994</v>
      </c>
      <c r="AI362">
        <f t="shared" ca="1" si="95"/>
        <v>-5.3464235420616846E-2</v>
      </c>
    </row>
    <row r="363" spans="1:35">
      <c r="A363" s="20"/>
      <c r="B363" s="20"/>
      <c r="C363" s="20">
        <f ca="1"/>
        <v>1.7430775243224981</v>
      </c>
      <c r="D363" s="20">
        <f ca="1"/>
        <v>0.10721771160570252</v>
      </c>
      <c r="E363" s="20">
        <f ca="1"/>
        <v>-0.58641676758952987</v>
      </c>
      <c r="F363" s="20">
        <f ca="1"/>
        <v>0.55924935300250522</v>
      </c>
      <c r="G363" s="20">
        <f ca="1"/>
        <v>-3.1085597321182219E-2</v>
      </c>
      <c r="H363" s="20">
        <f ca="1"/>
        <v>0.7183040617685954</v>
      </c>
      <c r="I363" s="164">
        <f t="shared" ca="1" si="84"/>
        <v>28.207825748729999</v>
      </c>
      <c r="J363" s="164">
        <f t="shared" ca="1" si="85"/>
        <v>20.031705022081525</v>
      </c>
      <c r="K363" s="164">
        <f t="shared" ca="1" si="86"/>
        <v>0.57474961016104431</v>
      </c>
      <c r="L363" s="164">
        <f t="shared" ca="1" si="87"/>
        <v>1.2492152216008989</v>
      </c>
      <c r="M363" s="20">
        <f t="shared" ca="1" si="88"/>
        <v>4.8137761561930175</v>
      </c>
      <c r="N363" s="20">
        <f t="shared" ca="1" si="89"/>
        <v>2.1613105088190268</v>
      </c>
      <c r="O363" s="20">
        <f t="shared" ca="1" si="80"/>
        <v>25722439.376496807</v>
      </c>
      <c r="P363" s="20">
        <f t="shared" ca="1" si="81"/>
        <v>58904077.419172309</v>
      </c>
      <c r="Q363" s="20">
        <f t="shared" ca="1" si="82"/>
        <v>739387.59645745985</v>
      </c>
      <c r="R363" s="20">
        <f t="shared" ca="1" si="83"/>
        <v>85365904.392126575</v>
      </c>
      <c r="AD363">
        <f t="shared" ca="1" si="90"/>
        <v>1.8465596477499993</v>
      </c>
      <c r="AE363">
        <f t="shared" ca="1" si="91"/>
        <v>1.7186929604300416</v>
      </c>
      <c r="AF363">
        <f t="shared" ca="1" si="92"/>
        <v>0.13408736510040276</v>
      </c>
      <c r="AG363">
        <f t="shared" ca="1" si="93"/>
        <v>0.72370555273135873</v>
      </c>
      <c r="AH363">
        <f t="shared" ca="1" si="94"/>
        <v>0.32641795132557527</v>
      </c>
      <c r="AI363">
        <f t="shared" ca="1" si="95"/>
        <v>0.86840678059196441</v>
      </c>
    </row>
    <row r="364" spans="1:35">
      <c r="A364" s="20"/>
      <c r="B364" s="20"/>
      <c r="C364" s="20">
        <f ca="1"/>
        <v>0.88541102061130217</v>
      </c>
      <c r="D364" s="20">
        <f ca="1"/>
        <v>0.11884938506403769</v>
      </c>
      <c r="E364" s="20">
        <f ca="1"/>
        <v>0.1114428564204774</v>
      </c>
      <c r="F364" s="20">
        <f ca="1"/>
        <v>-0.31403900611267543</v>
      </c>
      <c r="G364" s="20">
        <f ca="1"/>
        <v>-0.61677391212966692</v>
      </c>
      <c r="H364" s="20">
        <f ca="1"/>
        <v>1.4286096162054527</v>
      </c>
      <c r="I364" s="164">
        <f t="shared" ca="1" si="84"/>
        <v>25.176478972221197</v>
      </c>
      <c r="J364" s="164">
        <f t="shared" ca="1" si="85"/>
        <v>18.142886662609403</v>
      </c>
      <c r="K364" s="164">
        <f t="shared" ca="1" si="86"/>
        <v>0.58644416277450406</v>
      </c>
      <c r="L364" s="164">
        <f t="shared" ca="1" si="87"/>
        <v>1.138967086576139</v>
      </c>
      <c r="M364" s="20">
        <f t="shared" ca="1" si="88"/>
        <v>4.8587811566903545</v>
      </c>
      <c r="N364" s="20">
        <f t="shared" ca="1" si="89"/>
        <v>2.1706287024485329</v>
      </c>
      <c r="O364" s="20">
        <f t="shared" ca="1" si="80"/>
        <v>23098687.515257943</v>
      </c>
      <c r="P364" s="20">
        <f t="shared" ca="1" si="81"/>
        <v>53165182.639439382</v>
      </c>
      <c r="Q364" s="20">
        <f t="shared" ca="1" si="82"/>
        <v>728087.83138173574</v>
      </c>
      <c r="R364" s="20">
        <f t="shared" ca="1" si="83"/>
        <v>76991957.986079067</v>
      </c>
      <c r="AD364">
        <f t="shared" ca="1" si="90"/>
        <v>1.1107958670439795</v>
      </c>
      <c r="AE364">
        <f t="shared" ca="1" si="91"/>
        <v>1.0848612961776523</v>
      </c>
      <c r="AF364">
        <f t="shared" ca="1" si="92"/>
        <v>0.24040147976821852</v>
      </c>
      <c r="AG364">
        <f t="shared" ca="1" si="93"/>
        <v>0.22257766625517639</v>
      </c>
      <c r="AH364">
        <f t="shared" ca="1" si="94"/>
        <v>0.37642350743372754</v>
      </c>
      <c r="AI364">
        <f t="shared" ca="1" si="95"/>
        <v>0.89359108769873719</v>
      </c>
    </row>
    <row r="365" spans="1:35">
      <c r="A365" s="20"/>
      <c r="B365" s="20"/>
      <c r="C365" s="20">
        <f ca="1"/>
        <v>-0.77988905315316492</v>
      </c>
      <c r="D365" s="20">
        <f ca="1"/>
        <v>-0.19095578652341064</v>
      </c>
      <c r="E365" s="20">
        <f ca="1"/>
        <v>-1.1213727694177411</v>
      </c>
      <c r="F365" s="20">
        <f ca="1"/>
        <v>0.35010711801724814</v>
      </c>
      <c r="G365" s="20">
        <f ca="1"/>
        <v>1.219573865244403</v>
      </c>
      <c r="H365" s="20">
        <f ca="1"/>
        <v>-1.3484045948758401</v>
      </c>
      <c r="I365" s="164">
        <f t="shared" ca="1" si="84"/>
        <v>15.349793026677979</v>
      </c>
      <c r="J365" s="164">
        <f t="shared" ca="1" si="85"/>
        <v>11.383745115707114</v>
      </c>
      <c r="K365" s="164">
        <f t="shared" ca="1" si="86"/>
        <v>0.45080867127903634</v>
      </c>
      <c r="L365" s="164">
        <f t="shared" ca="1" si="87"/>
        <v>0.9862467592637727</v>
      </c>
      <c r="M365" s="20">
        <f t="shared" ca="1" si="88"/>
        <v>4.466844695084764</v>
      </c>
      <c r="N365" s="20">
        <f t="shared" ca="1" si="89"/>
        <v>1.6286797247189946</v>
      </c>
      <c r="O365" s="20">
        <f t="shared" ca="1" si="80"/>
        <v>14254046.217498986</v>
      </c>
      <c r="P365" s="20">
        <f t="shared" ca="1" si="81"/>
        <v>39603757.623819955</v>
      </c>
      <c r="Q365" s="20">
        <f t="shared" ca="1" si="82"/>
        <v>55671.631641911001</v>
      </c>
      <c r="R365" s="20">
        <f t="shared" ca="1" si="83"/>
        <v>53913475.472960852</v>
      </c>
      <c r="AD365">
        <f t="shared" ca="1" si="90"/>
        <v>-1.2743220809034033</v>
      </c>
      <c r="AE365">
        <f t="shared" ca="1" si="91"/>
        <v>-1.1833070081519748</v>
      </c>
      <c r="AF365">
        <f t="shared" ca="1" si="92"/>
        <v>-0.99264844291785204</v>
      </c>
      <c r="AG365">
        <f t="shared" ca="1" si="93"/>
        <v>-0.47160563971012465</v>
      </c>
      <c r="AH365">
        <f t="shared" ca="1" si="94"/>
        <v>-5.9061449905817076E-2</v>
      </c>
      <c r="AI365">
        <f t="shared" ca="1" si="95"/>
        <v>-0.57113587913785291</v>
      </c>
    </row>
    <row r="366" spans="1:35">
      <c r="A366" s="20"/>
      <c r="B366" s="20"/>
      <c r="C366" s="20">
        <f ca="1"/>
        <v>-0.801083434015611</v>
      </c>
      <c r="D366" s="20">
        <f ca="1"/>
        <v>0.33659169615015683</v>
      </c>
      <c r="E366" s="20">
        <f ca="1"/>
        <v>-0.14950533130567198</v>
      </c>
      <c r="F366" s="20">
        <f ca="1"/>
        <v>-9.5425967213357103E-3</v>
      </c>
      <c r="G366" s="20">
        <f ca="1"/>
        <v>-0.68891316588268015</v>
      </c>
      <c r="H366" s="20">
        <f ca="1"/>
        <v>1.4379028277038417</v>
      </c>
      <c r="I366" s="164">
        <f t="shared" ca="1" si="84"/>
        <v>19.031332623435027</v>
      </c>
      <c r="J366" s="164">
        <f t="shared" ca="1" si="85"/>
        <v>14.249706153229294</v>
      </c>
      <c r="K366" s="164">
        <f t="shared" ca="1" si="86"/>
        <v>0.54653337360846932</v>
      </c>
      <c r="L366" s="164">
        <f t="shared" ca="1" si="87"/>
        <v>1.1386008952766717</v>
      </c>
      <c r="M366" s="20">
        <f t="shared" ca="1" si="88"/>
        <v>4.9425483889109536</v>
      </c>
      <c r="N366" s="20">
        <f t="shared" ca="1" si="89"/>
        <v>2.150498050916883</v>
      </c>
      <c r="O366" s="20">
        <f t="shared" ca="1" si="80"/>
        <v>17745599.143237896</v>
      </c>
      <c r="P366" s="20">
        <f t="shared" ca="1" si="81"/>
        <v>47028344.036956735</v>
      </c>
      <c r="Q366" s="20">
        <f t="shared" ca="1" si="82"/>
        <v>644368.58985911449</v>
      </c>
      <c r="R366" s="20">
        <f t="shared" ca="1" si="83"/>
        <v>65418311.770053744</v>
      </c>
      <c r="AD366">
        <f t="shared" ca="1" si="90"/>
        <v>-0.38074450887499411</v>
      </c>
      <c r="AE366">
        <f t="shared" ca="1" si="91"/>
        <v>-0.22157511636600899</v>
      </c>
      <c r="AF366">
        <f t="shared" ca="1" si="92"/>
        <v>-0.12242387628664342</v>
      </c>
      <c r="AG366">
        <f t="shared" ca="1" si="93"/>
        <v>0.22091316034850766</v>
      </c>
      <c r="AH366">
        <f t="shared" ca="1" si="94"/>
        <v>0.4694982099010605</v>
      </c>
      <c r="AI366">
        <f t="shared" ca="1" si="95"/>
        <v>0.8391839213969805</v>
      </c>
    </row>
    <row r="367" spans="1:35">
      <c r="A367" s="20"/>
      <c r="B367" s="20"/>
      <c r="C367" s="20">
        <f ca="1"/>
        <v>2.6960433735019778</v>
      </c>
      <c r="D367" s="20">
        <f ca="1"/>
        <v>-1.6201195709131757</v>
      </c>
      <c r="E367" s="20">
        <f ca="1"/>
        <v>-1.2633107861703397</v>
      </c>
      <c r="F367" s="20">
        <f ca="1"/>
        <v>-2.1146278876653657</v>
      </c>
      <c r="G367" s="20">
        <f ca="1"/>
        <v>0.39137075663612719</v>
      </c>
      <c r="H367" s="20">
        <f ca="1"/>
        <v>0.54360441316871189</v>
      </c>
      <c r="I367" s="164">
        <f t="shared" ca="1" si="84"/>
        <v>23.999080331689363</v>
      </c>
      <c r="J367" s="164">
        <f t="shared" ca="1" si="85"/>
        <v>16.724965709255635</v>
      </c>
      <c r="K367" s="164">
        <f t="shared" ca="1" si="86"/>
        <v>0.36141157557503578</v>
      </c>
      <c r="L367" s="164">
        <f t="shared" ca="1" si="87"/>
        <v>0.60097697546871198</v>
      </c>
      <c r="M367" s="20">
        <f t="shared" ca="1" si="88"/>
        <v>4.1249979082165957</v>
      </c>
      <c r="N367" s="20">
        <f t="shared" ca="1" si="89"/>
        <v>1.7170905800274856</v>
      </c>
      <c r="O367" s="20">
        <f t="shared" ca="1" si="80"/>
        <v>21714694.412024535</v>
      </c>
      <c r="P367" s="20">
        <f t="shared" ca="1" si="81"/>
        <v>38737065.95851364</v>
      </c>
      <c r="Q367" s="20">
        <f t="shared" ca="1" si="82"/>
        <v>407793.2954330846</v>
      </c>
      <c r="R367" s="20">
        <f t="shared" ca="1" si="83"/>
        <v>60859553.665971257</v>
      </c>
      <c r="AD367">
        <f t="shared" ca="1" si="90"/>
        <v>0.82501949798285501</v>
      </c>
      <c r="AE367">
        <f t="shared" ca="1" si="91"/>
        <v>0.60904889572336696</v>
      </c>
      <c r="AF367">
        <f t="shared" ca="1" si="92"/>
        <v>-1.8053493129542209</v>
      </c>
      <c r="AG367">
        <f t="shared" ca="1" si="93"/>
        <v>-2.2228319296876733</v>
      </c>
      <c r="AH367">
        <f t="shared" ca="1" si="94"/>
        <v>-0.43889121309267076</v>
      </c>
      <c r="AI367">
        <f t="shared" ca="1" si="95"/>
        <v>-0.33218762154733628</v>
      </c>
    </row>
    <row r="368" spans="1:35">
      <c r="A368" s="20"/>
      <c r="B368" s="20"/>
      <c r="C368" s="20">
        <f ca="1"/>
        <v>-1.3877988858447403</v>
      </c>
      <c r="D368" s="20">
        <f ca="1"/>
        <v>-3.2597686092595071E-2</v>
      </c>
      <c r="E368" s="20">
        <f ca="1"/>
        <v>-0.26949779749995106</v>
      </c>
      <c r="F368" s="20">
        <f ca="1"/>
        <v>1.3583605639336302</v>
      </c>
      <c r="G368" s="20">
        <f ca="1"/>
        <v>0.41444550884558795</v>
      </c>
      <c r="H368" s="20">
        <f ca="1"/>
        <v>0.18349633598947052</v>
      </c>
      <c r="I368" s="164">
        <f t="shared" ca="1" si="84"/>
        <v>15.021539979343464</v>
      </c>
      <c r="J368" s="164">
        <f t="shared" ca="1" si="85"/>
        <v>11.205797191286468</v>
      </c>
      <c r="K368" s="164">
        <f t="shared" ca="1" si="86"/>
        <v>0.6028101184581639</v>
      </c>
      <c r="L368" s="164">
        <f t="shared" ca="1" si="87"/>
        <v>1.3718054974556835</v>
      </c>
      <c r="M368" s="20">
        <f t="shared" ca="1" si="88"/>
        <v>5.4333526615232364</v>
      </c>
      <c r="N368" s="20">
        <f t="shared" ca="1" si="89"/>
        <v>2.1797979383542763</v>
      </c>
      <c r="O368" s="20">
        <f t="shared" ca="1" si="80"/>
        <v>13984106.956295971</v>
      </c>
      <c r="P368" s="20">
        <f t="shared" ca="1" si="81"/>
        <v>48775136.971907623</v>
      </c>
      <c r="Q368" s="20">
        <f t="shared" ca="1" si="82"/>
        <v>400161.67606335506</v>
      </c>
      <c r="R368" s="20">
        <f t="shared" ca="1" si="83"/>
        <v>63159405.604266956</v>
      </c>
      <c r="AD368">
        <f t="shared" ca="1" si="90"/>
        <v>-1.3539951506447907</v>
      </c>
      <c r="AE368">
        <f t="shared" ca="1" si="91"/>
        <v>-1.2430210767495073</v>
      </c>
      <c r="AF368">
        <f t="shared" ca="1" si="92"/>
        <v>0.38918289507421694</v>
      </c>
      <c r="AG368">
        <f t="shared" ca="1" si="93"/>
        <v>1.2809340793440156</v>
      </c>
      <c r="AH368">
        <f t="shared" ca="1" si="94"/>
        <v>1.0148362905813744</v>
      </c>
      <c r="AI368">
        <f t="shared" ca="1" si="95"/>
        <v>0.91837280636290863</v>
      </c>
    </row>
    <row r="369" spans="1:35">
      <c r="A369" s="20"/>
      <c r="B369" s="20"/>
      <c r="C369" s="20">
        <f ca="1"/>
        <v>-1.7027668146797323</v>
      </c>
      <c r="D369" s="20">
        <f ca="1"/>
        <v>0.63083705964672365</v>
      </c>
      <c r="E369" s="20">
        <f ca="1"/>
        <v>0.98197517848460369</v>
      </c>
      <c r="F369" s="20">
        <f ca="1"/>
        <v>0.29056625055338831</v>
      </c>
      <c r="G369" s="20">
        <f ca="1"/>
        <v>-0.66906923423162845</v>
      </c>
      <c r="H369" s="20">
        <f ca="1"/>
        <v>-0.16439162869764468</v>
      </c>
      <c r="I369" s="164">
        <f t="shared" ca="1" si="84"/>
        <v>16.892110345212753</v>
      </c>
      <c r="J369" s="164">
        <f t="shared" ca="1" si="85"/>
        <v>12.609699425845676</v>
      </c>
      <c r="K369" s="164">
        <f t="shared" ca="1" si="86"/>
        <v>0.63256203332053829</v>
      </c>
      <c r="L369" s="164">
        <f t="shared" ca="1" si="87"/>
        <v>1.1727951497035316</v>
      </c>
      <c r="M369" s="20">
        <f t="shared" ca="1" si="88"/>
        <v>4.3121121310383677</v>
      </c>
      <c r="N369" s="20">
        <f t="shared" ca="1" si="89"/>
        <v>1.7068068982763906</v>
      </c>
      <c r="O369" s="20">
        <f t="shared" ca="1" si="80"/>
        <v>15730268.587563474</v>
      </c>
      <c r="P369" s="20">
        <f t="shared" ca="1" si="81"/>
        <v>45737571.258755393</v>
      </c>
      <c r="Q369" s="20">
        <f t="shared" ca="1" si="82"/>
        <v>278803.75531642401</v>
      </c>
      <c r="R369" s="20">
        <f t="shared" ca="1" si="83"/>
        <v>61746643.601635292</v>
      </c>
      <c r="AD369">
        <f t="shared" ca="1" si="90"/>
        <v>-0.89997321718137124</v>
      </c>
      <c r="AE369">
        <f t="shared" ca="1" si="91"/>
        <v>-0.77191294434708868</v>
      </c>
      <c r="AF369">
        <f t="shared" ca="1" si="92"/>
        <v>0.65965484836852939</v>
      </c>
      <c r="AG369">
        <f t="shared" ca="1" si="93"/>
        <v>0.37634158956150676</v>
      </c>
      <c r="AH369">
        <f t="shared" ca="1" si="94"/>
        <v>-0.23098652106847944</v>
      </c>
      <c r="AI369">
        <f t="shared" ca="1" si="95"/>
        <v>-0.35998135600975545</v>
      </c>
    </row>
    <row r="370" spans="1:35">
      <c r="A370" s="20"/>
      <c r="B370" s="20"/>
      <c r="C370" s="20">
        <f ca="1"/>
        <v>-1.2750446889700879</v>
      </c>
      <c r="D370" s="20">
        <f ca="1"/>
        <v>1.4561212769375032</v>
      </c>
      <c r="E370" s="20">
        <f ca="1"/>
        <v>-0.79793562048518119</v>
      </c>
      <c r="F370" s="20">
        <f ca="1"/>
        <v>-1.3950315142233642</v>
      </c>
      <c r="G370" s="20">
        <f ca="1"/>
        <v>0.52789477332759993</v>
      </c>
      <c r="H370" s="20">
        <f ca="1"/>
        <v>-0.83808589688979329</v>
      </c>
      <c r="I370" s="164">
        <f t="shared" ca="1" si="84"/>
        <v>19.288098037637365</v>
      </c>
      <c r="J370" s="164">
        <f t="shared" ca="1" si="85"/>
        <v>15.055521120433148</v>
      </c>
      <c r="K370" s="164">
        <f t="shared" ca="1" si="86"/>
        <v>0.38775603175129447</v>
      </c>
      <c r="L370" s="164">
        <f t="shared" ca="1" si="87"/>
        <v>0.64437599561978032</v>
      </c>
      <c r="M370" s="20">
        <f t="shared" ca="1" si="88"/>
        <v>3.812903785486168</v>
      </c>
      <c r="N370" s="20">
        <f t="shared" ca="1" si="89"/>
        <v>1.4361795225565499</v>
      </c>
      <c r="O370" s="20">
        <f t="shared" ca="1" si="80"/>
        <v>18312236.07032847</v>
      </c>
      <c r="P370" s="20">
        <f t="shared" ca="1" si="81"/>
        <v>35108556.08535333</v>
      </c>
      <c r="Q370" s="20">
        <f t="shared" ca="1" si="82"/>
        <v>124340.07163414999</v>
      </c>
      <c r="R370" s="20">
        <f t="shared" ca="1" si="83"/>
        <v>53545132.227315955</v>
      </c>
      <c r="AD370">
        <f t="shared" ca="1" si="90"/>
        <v>-0.31842280639869835</v>
      </c>
      <c r="AE370">
        <f t="shared" ca="1" si="91"/>
        <v>4.8832590749378374E-2</v>
      </c>
      <c r="AF370">
        <f t="shared" ca="1" si="92"/>
        <v>-1.5658542568064144</v>
      </c>
      <c r="AG370">
        <f t="shared" ca="1" si="93"/>
        <v>-2.025563656273726</v>
      </c>
      <c r="AH370">
        <f t="shared" ca="1" si="94"/>
        <v>-0.7856624605709237</v>
      </c>
      <c r="AI370">
        <f t="shared" ca="1" si="95"/>
        <v>-1.0914066957931086</v>
      </c>
    </row>
    <row r="371" spans="1:35">
      <c r="A371" s="20"/>
      <c r="B371" s="20"/>
      <c r="C371" s="20">
        <f ca="1"/>
        <v>-1.1562936251454401</v>
      </c>
      <c r="D371" s="20">
        <f ca="1"/>
        <v>-0.96334750142285952</v>
      </c>
      <c r="E371" s="20">
        <f ca="1"/>
        <v>-1.3902943262900864</v>
      </c>
      <c r="F371" s="20">
        <f ca="1"/>
        <v>-1.0359946165612974</v>
      </c>
      <c r="G371" s="20">
        <f ca="1"/>
        <v>1.0336803092267628</v>
      </c>
      <c r="H371" s="20">
        <f ca="1"/>
        <v>-1.1309679604321412</v>
      </c>
      <c r="I371" s="164">
        <f t="shared" ca="1" si="84"/>
        <v>10.31909036620385</v>
      </c>
      <c r="J371" s="164">
        <f t="shared" ca="1" si="85"/>
        <v>7.8783272177341646</v>
      </c>
      <c r="K371" s="164">
        <f t="shared" ca="1" si="86"/>
        <v>0.32910732586001445</v>
      </c>
      <c r="L371" s="164">
        <f t="shared" ca="1" si="87"/>
        <v>0.64181124608669193</v>
      </c>
      <c r="M371" s="20">
        <f t="shared" ca="1" si="88"/>
        <v>4.0657711513671355</v>
      </c>
      <c r="N371" s="20">
        <f t="shared" ca="1" si="89"/>
        <v>1.3885465081204882</v>
      </c>
      <c r="O371" s="20">
        <f t="shared" ca="1" si="80"/>
        <v>9702031.8878987059</v>
      </c>
      <c r="P371" s="20">
        <f t="shared" ca="1" si="81"/>
        <v>26101655.302932661</v>
      </c>
      <c r="Q371" s="20">
        <f t="shared" ca="1" si="82"/>
        <v>-106409.93435972638</v>
      </c>
      <c r="R371" s="20">
        <f t="shared" ca="1" si="83"/>
        <v>35697277.256471634</v>
      </c>
      <c r="AD371">
        <f t="shared" ca="1" si="90"/>
        <v>-2.4953664159699396</v>
      </c>
      <c r="AE371">
        <f t="shared" ca="1" si="91"/>
        <v>-2.3596217390153811</v>
      </c>
      <c r="AF371">
        <f t="shared" ca="1" si="92"/>
        <v>-2.0990243103635056</v>
      </c>
      <c r="AG371">
        <f t="shared" ca="1" si="93"/>
        <v>-2.0372216086968553</v>
      </c>
      <c r="AH371">
        <f t="shared" ca="1" si="94"/>
        <v>-0.50469872070318278</v>
      </c>
      <c r="AI371">
        <f t="shared" ca="1" si="95"/>
        <v>-1.2201445726473295</v>
      </c>
    </row>
    <row r="372" spans="1:35">
      <c r="A372" s="20"/>
      <c r="B372" s="20"/>
      <c r="C372" s="20">
        <f ca="1"/>
        <v>0.37488210161562691</v>
      </c>
      <c r="D372" s="20">
        <f ca="1"/>
        <v>0.27013445054861457</v>
      </c>
      <c r="E372" s="20">
        <f ca="1"/>
        <v>1.6003767295012841</v>
      </c>
      <c r="F372" s="20">
        <f ca="1"/>
        <v>-1.4304135353152696</v>
      </c>
      <c r="G372" s="20">
        <f ca="1"/>
        <v>1.6851187491851347</v>
      </c>
      <c r="H372" s="20">
        <f ca="1"/>
        <v>-1.0864656431701725</v>
      </c>
      <c r="I372" s="164">
        <f t="shared" ca="1" si="84"/>
        <v>22.627794396415219</v>
      </c>
      <c r="J372" s="164">
        <f t="shared" ca="1" si="85"/>
        <v>16.409365652504093</v>
      </c>
      <c r="K372" s="164">
        <f t="shared" ca="1" si="86"/>
        <v>0.70152499609194197</v>
      </c>
      <c r="L372" s="164">
        <f t="shared" ca="1" si="87"/>
        <v>0.97817820851460424</v>
      </c>
      <c r="M372" s="20">
        <f t="shared" ca="1" si="88"/>
        <v>5.3263631870217845</v>
      </c>
      <c r="N372" s="20">
        <f t="shared" ca="1" si="89"/>
        <v>1.890066799588233</v>
      </c>
      <c r="O372" s="20">
        <f t="shared" ca="1" si="80"/>
        <v>20815137.153486956</v>
      </c>
      <c r="P372" s="20">
        <f t="shared" ca="1" si="81"/>
        <v>46662456.504803739</v>
      </c>
      <c r="Q372" s="20">
        <f t="shared" ca="1" si="82"/>
        <v>-20580.746352125516</v>
      </c>
      <c r="R372" s="20">
        <f t="shared" ca="1" si="83"/>
        <v>67457012.911938578</v>
      </c>
      <c r="AD372">
        <f t="shared" ca="1" si="90"/>
        <v>0.4921831059260236</v>
      </c>
      <c r="AE372">
        <f t="shared" ca="1" si="91"/>
        <v>0.50314283641076973</v>
      </c>
      <c r="AF372">
        <f t="shared" ca="1" si="92"/>
        <v>1.2865908735631086</v>
      </c>
      <c r="AG372">
        <f t="shared" ca="1" si="93"/>
        <v>-0.50828087038816272</v>
      </c>
      <c r="AH372">
        <f t="shared" ca="1" si="94"/>
        <v>0.8959590966908717</v>
      </c>
      <c r="AI372">
        <f t="shared" ca="1" si="95"/>
        <v>0.13531567456279148</v>
      </c>
    </row>
    <row r="373" spans="1:35">
      <c r="A373" s="20"/>
      <c r="B373" s="20"/>
      <c r="C373" s="20">
        <f ca="1"/>
        <v>0.27089294236998634</v>
      </c>
      <c r="D373" s="20">
        <f ca="1"/>
        <v>-0.31736033014530302</v>
      </c>
      <c r="E373" s="20">
        <f ca="1"/>
        <v>-0.4940053052790051</v>
      </c>
      <c r="F373" s="20">
        <f ca="1"/>
        <v>-0.43721185610364516</v>
      </c>
      <c r="G373" s="20">
        <f ca="1"/>
        <v>1.1126834600339706</v>
      </c>
      <c r="H373" s="20">
        <f ca="1"/>
        <v>0.70627112021672855</v>
      </c>
      <c r="I373" s="164">
        <f t="shared" ca="1" si="84"/>
        <v>19.740946520239085</v>
      </c>
      <c r="J373" s="164">
        <f t="shared" ca="1" si="85"/>
        <v>14.523121898350237</v>
      </c>
      <c r="K373" s="164">
        <f t="shared" ca="1" si="86"/>
        <v>0.5448523032683833</v>
      </c>
      <c r="L373" s="164">
        <f t="shared" ca="1" si="87"/>
        <v>1.0775304561183632</v>
      </c>
      <c r="M373" s="20">
        <f t="shared" ca="1" si="88"/>
        <v>5.7461722983189869</v>
      </c>
      <c r="N373" s="20">
        <f t="shared" ca="1" si="89"/>
        <v>2.313540960427066</v>
      </c>
      <c r="O373" s="20">
        <f t="shared" ca="1" si="80"/>
        <v>18269814.445239034</v>
      </c>
      <c r="P373" s="20">
        <f t="shared" ca="1" si="81"/>
        <v>46231412.550904132</v>
      </c>
      <c r="Q373" s="20">
        <f t="shared" ca="1" si="82"/>
        <v>436999.50455241202</v>
      </c>
      <c r="R373" s="20">
        <f t="shared" ca="1" si="83"/>
        <v>64938226.500695571</v>
      </c>
      <c r="AD373">
        <f t="shared" ca="1" si="90"/>
        <v>-0.20850812615556227</v>
      </c>
      <c r="AE373">
        <f t="shared" ca="1" si="91"/>
        <v>-0.12982486632542373</v>
      </c>
      <c r="AF373">
        <f t="shared" ca="1" si="92"/>
        <v>-0.13770633392378825</v>
      </c>
      <c r="AG373">
        <f t="shared" ca="1" si="93"/>
        <v>-5.6679744916531605E-2</v>
      </c>
      <c r="AH373">
        <f t="shared" ca="1" si="94"/>
        <v>1.3624136647988747</v>
      </c>
      <c r="AI373">
        <f t="shared" ca="1" si="95"/>
        <v>1.2798404335866649</v>
      </c>
    </row>
    <row r="374" spans="1:35">
      <c r="A374" s="20"/>
      <c r="B374" s="20"/>
      <c r="C374" s="20">
        <f ca="1"/>
        <v>-1.2928294838102508</v>
      </c>
      <c r="D374" s="20">
        <f ca="1"/>
        <v>1.4063747152283603</v>
      </c>
      <c r="E374" s="20">
        <f ca="1"/>
        <v>-0.28649731305935</v>
      </c>
      <c r="F374" s="20">
        <f ca="1"/>
        <v>2.3586837462653043</v>
      </c>
      <c r="G374" s="20">
        <f ca="1"/>
        <v>-0.19037207248062818</v>
      </c>
      <c r="H374" s="20">
        <f ca="1"/>
        <v>-0.27722475769004795</v>
      </c>
      <c r="I374" s="164">
        <f t="shared" ca="1" si="84"/>
        <v>21.304427328537024</v>
      </c>
      <c r="J374" s="164">
        <f t="shared" ca="1" si="85"/>
        <v>15.845448115711244</v>
      </c>
      <c r="K374" s="164">
        <f t="shared" ca="1" si="86"/>
        <v>0.63739833136572566</v>
      </c>
      <c r="L374" s="164">
        <f t="shared" ca="1" si="87"/>
        <v>1.5274632575050793</v>
      </c>
      <c r="M374" s="20">
        <f t="shared" ca="1" si="88"/>
        <v>4.748729058466183</v>
      </c>
      <c r="N374" s="20">
        <f t="shared" ca="1" si="89"/>
        <v>2.0317794182026514</v>
      </c>
      <c r="O374" s="20">
        <f t="shared" ca="1" si="80"/>
        <v>19808714.328777052</v>
      </c>
      <c r="P374" s="20">
        <f t="shared" ca="1" si="81"/>
        <v>58875124.118173152</v>
      </c>
      <c r="Q374" s="20">
        <f t="shared" ca="1" si="82"/>
        <v>561569.51424482628</v>
      </c>
      <c r="R374" s="20">
        <f t="shared" ca="1" si="83"/>
        <v>79245407.961195022</v>
      </c>
      <c r="AD374">
        <f t="shared" ca="1" si="90"/>
        <v>0.17097750692646194</v>
      </c>
      <c r="AE374">
        <f t="shared" ca="1" si="91"/>
        <v>0.31390876366149134</v>
      </c>
      <c r="AF374">
        <f t="shared" ca="1" si="92"/>
        <v>0.70362119423386882</v>
      </c>
      <c r="AG374">
        <f t="shared" ca="1" si="93"/>
        <v>1.9884693522958146</v>
      </c>
      <c r="AH374">
        <f t="shared" ca="1" si="94"/>
        <v>0.25414339829575927</v>
      </c>
      <c r="AI374">
        <f t="shared" ca="1" si="95"/>
        <v>0.51832275189905719</v>
      </c>
    </row>
    <row r="375" spans="1:35">
      <c r="A375" s="20"/>
      <c r="B375" s="20"/>
      <c r="C375" s="20">
        <f ca="1"/>
        <v>-0.36352675690360059</v>
      </c>
      <c r="D375" s="20">
        <f ca="1"/>
        <v>0.62999588383241012</v>
      </c>
      <c r="E375" s="20">
        <f ca="1"/>
        <v>-1.1317794337608229</v>
      </c>
      <c r="F375" s="20">
        <f ca="1"/>
        <v>-0.22563675613280104</v>
      </c>
      <c r="G375" s="20">
        <f ca="1"/>
        <v>0.86972520408233422</v>
      </c>
      <c r="H375" s="20">
        <f ca="1"/>
        <v>-0.74765036002560814</v>
      </c>
      <c r="I375" s="164">
        <f t="shared" ca="1" si="84"/>
        <v>20.133549706969642</v>
      </c>
      <c r="J375" s="164">
        <f t="shared" ca="1" si="85"/>
        <v>15.089129961184714</v>
      </c>
      <c r="K375" s="164">
        <f t="shared" ca="1" si="86"/>
        <v>0.43695003938871824</v>
      </c>
      <c r="L375" s="164">
        <f t="shared" ca="1" si="87"/>
        <v>0.90640517379455121</v>
      </c>
      <c r="M375" s="20">
        <f t="shared" ca="1" si="88"/>
        <v>4.3513795720140127</v>
      </c>
      <c r="N375" s="20">
        <f t="shared" ca="1" si="89"/>
        <v>1.6993087923674479</v>
      </c>
      <c r="O375" s="20">
        <f t="shared" ca="1" si="80"/>
        <v>18781008.273238331</v>
      </c>
      <c r="P375" s="20">
        <f t="shared" ca="1" si="81"/>
        <v>42407029.903023593</v>
      </c>
      <c r="Q375" s="20">
        <f t="shared" ca="1" si="82"/>
        <v>242801.54019716918</v>
      </c>
      <c r="R375" s="20">
        <f t="shared" ca="1" si="83"/>
        <v>61430839.716459095</v>
      </c>
      <c r="AD375">
        <f t="shared" ca="1" si="90"/>
        <v>-0.11321609054134889</v>
      </c>
      <c r="AE375">
        <f t="shared" ca="1" si="91"/>
        <v>6.0110725229769707E-2</v>
      </c>
      <c r="AF375">
        <f t="shared" ca="1" si="92"/>
        <v>-1.1186360055571076</v>
      </c>
      <c r="AG375">
        <f t="shared" ca="1" si="93"/>
        <v>-0.83452193729749491</v>
      </c>
      <c r="AH375">
        <f t="shared" ca="1" si="94"/>
        <v>-0.18735603109554111</v>
      </c>
      <c r="AI375">
        <f t="shared" ca="1" si="95"/>
        <v>-0.38024650711500585</v>
      </c>
    </row>
    <row r="376" spans="1:35">
      <c r="A376" s="20"/>
      <c r="B376" s="20"/>
      <c r="C376" s="20">
        <f ca="1"/>
        <v>-1.5764298990477146</v>
      </c>
      <c r="D376" s="20">
        <f ca="1"/>
        <v>-0.64677416200541915</v>
      </c>
      <c r="E376" s="20">
        <f ca="1"/>
        <v>-0.34249068959573065</v>
      </c>
      <c r="F376" s="20">
        <f ca="1"/>
        <v>0.53316694813709464</v>
      </c>
      <c r="G376" s="20">
        <f ca="1"/>
        <v>-1.0124757902395765</v>
      </c>
      <c r="H376" s="20">
        <f ca="1"/>
        <v>-0.33454956858766893</v>
      </c>
      <c r="I376" s="164">
        <f t="shared" ca="1" si="84"/>
        <v>12.063098574119287</v>
      </c>
      <c r="J376" s="164">
        <f t="shared" ca="1" si="85"/>
        <v>8.7831707790573503</v>
      </c>
      <c r="K376" s="164">
        <f t="shared" ca="1" si="86"/>
        <v>0.47034416611527841</v>
      </c>
      <c r="L376" s="164">
        <f t="shared" ca="1" si="87"/>
        <v>1.0315630149819943</v>
      </c>
      <c r="M376" s="20">
        <f t="shared" ca="1" si="88"/>
        <v>3.5749501363801577</v>
      </c>
      <c r="N376" s="20">
        <f t="shared" ca="1" si="89"/>
        <v>1.4106575481217498</v>
      </c>
      <c r="O376" s="20">
        <f t="shared" ca="1" si="80"/>
        <v>11114571.826621739</v>
      </c>
      <c r="P376" s="20">
        <f t="shared" ca="1" si="81"/>
        <v>37442752.521875158</v>
      </c>
      <c r="Q376" s="20">
        <f t="shared" ca="1" si="82"/>
        <v>223806.92414387723</v>
      </c>
      <c r="R376" s="20">
        <f t="shared" ca="1" si="83"/>
        <v>48781131.27264078</v>
      </c>
      <c r="AD376">
        <f t="shared" ca="1" si="90"/>
        <v>-2.0720634528836683</v>
      </c>
      <c r="AE376">
        <f t="shared" ca="1" si="91"/>
        <v>-2.055982960047869</v>
      </c>
      <c r="AF376">
        <f t="shared" ca="1" si="92"/>
        <v>-0.81505303531565143</v>
      </c>
      <c r="AG376">
        <f t="shared" ca="1" si="93"/>
        <v>-0.26562265917275363</v>
      </c>
      <c r="AH376">
        <f t="shared" ca="1" si="94"/>
        <v>-1.0500554040220464</v>
      </c>
      <c r="AI376">
        <f t="shared" ca="1" si="95"/>
        <v>-1.1603850050763524</v>
      </c>
    </row>
    <row r="377" spans="1:35">
      <c r="A377" s="20"/>
      <c r="B377" s="20"/>
      <c r="C377" s="20">
        <f ca="1"/>
        <v>-0.63493015243922801</v>
      </c>
      <c r="D377" s="20">
        <f ca="1"/>
        <v>2.0031611582502764</v>
      </c>
      <c r="E377" s="20">
        <f ca="1"/>
        <v>-0.54197367153364528</v>
      </c>
      <c r="F377" s="20">
        <f ca="1"/>
        <v>1.2176539274236016</v>
      </c>
      <c r="G377" s="20">
        <f ca="1"/>
        <v>4.1989217415707054E-2</v>
      </c>
      <c r="H377" s="20">
        <f ca="1"/>
        <v>-0.35857819570668953</v>
      </c>
      <c r="I377" s="164">
        <f t="shared" ca="1" si="84"/>
        <v>25.48737636994229</v>
      </c>
      <c r="J377" s="164">
        <f t="shared" ca="1" si="85"/>
        <v>19.083347168097372</v>
      </c>
      <c r="K377" s="164">
        <f t="shared" ca="1" si="86"/>
        <v>0.57066797185367368</v>
      </c>
      <c r="L377" s="164">
        <f t="shared" ca="1" si="87"/>
        <v>1.2775494766788293</v>
      </c>
      <c r="M377" s="20">
        <f t="shared" ca="1" si="88"/>
        <v>4.4246603102348621</v>
      </c>
      <c r="N377" s="20">
        <f t="shared" ca="1" si="89"/>
        <v>1.9122058476205397</v>
      </c>
      <c r="O377" s="20">
        <f t="shared" ca="1" si="80"/>
        <v>23765992.887512717</v>
      </c>
      <c r="P377" s="20">
        <f t="shared" ca="1" si="81"/>
        <v>56889348.415927865</v>
      </c>
      <c r="Q377" s="20">
        <f t="shared" ca="1" si="82"/>
        <v>555154.79384921247</v>
      </c>
      <c r="R377" s="20">
        <f t="shared" ca="1" si="83"/>
        <v>81210496.097289801</v>
      </c>
      <c r="AD377">
        <f t="shared" ca="1" si="90"/>
        <v>1.1862564004714289</v>
      </c>
      <c r="AE377">
        <f t="shared" ca="1" si="91"/>
        <v>1.4004520698313325</v>
      </c>
      <c r="AF377">
        <f t="shared" ca="1" si="92"/>
        <v>9.698156230612405E-2</v>
      </c>
      <c r="AG377">
        <f t="shared" ca="1" si="93"/>
        <v>0.85249762126740625</v>
      </c>
      <c r="AH377">
        <f t="shared" ca="1" si="94"/>
        <v>-0.10593298862793102</v>
      </c>
      <c r="AI377">
        <f t="shared" ca="1" si="95"/>
        <v>0.1951509395149717</v>
      </c>
    </row>
    <row r="378" spans="1:35">
      <c r="A378" s="20"/>
      <c r="B378" s="20"/>
      <c r="C378" s="20">
        <f ca="1"/>
        <v>-0.91472969588604147</v>
      </c>
      <c r="D378" s="20">
        <f ca="1"/>
        <v>1.0940199473076726</v>
      </c>
      <c r="E378" s="20">
        <f ca="1"/>
        <v>0.61283405673658842</v>
      </c>
      <c r="F378" s="20">
        <f ca="1"/>
        <v>-1.1706770667611408</v>
      </c>
      <c r="G378" s="20">
        <f ca="1"/>
        <v>0.85607769771763287</v>
      </c>
      <c r="H378" s="20">
        <f ca="1"/>
        <v>-1.4751083242358947</v>
      </c>
      <c r="I378" s="164">
        <f t="shared" ca="1" si="84"/>
        <v>20.127775786871723</v>
      </c>
      <c r="J378" s="164">
        <f t="shared" ca="1" si="85"/>
        <v>15.157930206988372</v>
      </c>
      <c r="K378" s="164">
        <f t="shared" ca="1" si="86"/>
        <v>0.55235919945306855</v>
      </c>
      <c r="L378" s="164">
        <f t="shared" ca="1" si="87"/>
        <v>0.81846455318107036</v>
      </c>
      <c r="M378" s="20">
        <f t="shared" ca="1" si="88"/>
        <v>4.1384466293434405</v>
      </c>
      <c r="N378" s="20">
        <f t="shared" ca="1" si="89"/>
        <v>1.4545921016011161</v>
      </c>
      <c r="O378" s="20">
        <f t="shared" ca="1" si="80"/>
        <v>18814618.006815802</v>
      </c>
      <c r="P378" s="20">
        <f t="shared" ca="1" si="81"/>
        <v>40234748.513226978</v>
      </c>
      <c r="Q378" s="20">
        <f t="shared" ca="1" si="82"/>
        <v>-39347.473020932957</v>
      </c>
      <c r="R378" s="20">
        <f t="shared" ca="1" si="83"/>
        <v>59010019.047021843</v>
      </c>
      <c r="AD378">
        <f t="shared" ca="1" si="90"/>
        <v>-0.11461752745832003</v>
      </c>
      <c r="AE378">
        <f t="shared" ca="1" si="91"/>
        <v>8.3198056036365986E-2</v>
      </c>
      <c r="AF378">
        <f t="shared" ca="1" si="92"/>
        <v>-6.9461823153923075E-2</v>
      </c>
      <c r="AG378">
        <f t="shared" ca="1" si="93"/>
        <v>-1.2342520309951353</v>
      </c>
      <c r="AH378">
        <f t="shared" ca="1" si="94"/>
        <v>-0.42394818961839875</v>
      </c>
      <c r="AI378">
        <f t="shared" ca="1" si="95"/>
        <v>-1.0416429686456323</v>
      </c>
    </row>
    <row r="379" spans="1:35">
      <c r="A379" s="20"/>
      <c r="B379" s="20"/>
      <c r="C379" s="20">
        <f ca="1"/>
        <v>-0.56910484900594482</v>
      </c>
      <c r="D379" s="20">
        <f ca="1"/>
        <v>-7.2189193381709061E-3</v>
      </c>
      <c r="E379" s="20">
        <f ca="1"/>
        <v>0.20993401986133303</v>
      </c>
      <c r="F379" s="20">
        <f ca="1"/>
        <v>1.2515779239557985</v>
      </c>
      <c r="G379" s="20">
        <f ca="1"/>
        <v>-8.8742401110227576E-2</v>
      </c>
      <c r="H379" s="20">
        <f ca="1"/>
        <v>0.44642123399077838</v>
      </c>
      <c r="I379" s="164">
        <f t="shared" ca="1" si="84"/>
        <v>19.002434241593178</v>
      </c>
      <c r="J379" s="164">
        <f t="shared" ca="1" si="85"/>
        <v>13.757450009421074</v>
      </c>
      <c r="K379" s="164">
        <f t="shared" ca="1" si="86"/>
        <v>0.65131989137300028</v>
      </c>
      <c r="L379" s="164">
        <f t="shared" ca="1" si="87"/>
        <v>1.4092682407820853</v>
      </c>
      <c r="M379" s="20">
        <f t="shared" ca="1" si="88"/>
        <v>5.2171546709792933</v>
      </c>
      <c r="N379" s="20">
        <f t="shared" ca="1" si="89"/>
        <v>2.1727649957084698</v>
      </c>
      <c r="O379" s="20">
        <f t="shared" ca="1" si="80"/>
        <v>17467685.675117116</v>
      </c>
      <c r="P379" s="20">
        <f t="shared" ca="1" si="81"/>
        <v>53667745.190213859</v>
      </c>
      <c r="Q379" s="20">
        <f t="shared" ca="1" si="82"/>
        <v>517559.47533871845</v>
      </c>
      <c r="R379" s="20">
        <f t="shared" ca="1" si="83"/>
        <v>71652990.340669692</v>
      </c>
      <c r="AD379">
        <f t="shared" ca="1" si="90"/>
        <v>-0.38775867922495705</v>
      </c>
      <c r="AE379">
        <f t="shared" ca="1" si="91"/>
        <v>-0.38676174180500872</v>
      </c>
      <c r="AF379">
        <f t="shared" ca="1" si="92"/>
        <v>0.83018083066363835</v>
      </c>
      <c r="AG379">
        <f t="shared" ca="1" si="93"/>
        <v>1.4512192762822052</v>
      </c>
      <c r="AH379">
        <f t="shared" ca="1" si="94"/>
        <v>0.7746163010881042</v>
      </c>
      <c r="AI379">
        <f t="shared" ca="1" si="95"/>
        <v>0.89936485326613469</v>
      </c>
    </row>
    <row r="380" spans="1:35">
      <c r="A380" s="20"/>
      <c r="B380" s="20"/>
      <c r="C380" s="20">
        <f ca="1"/>
        <v>-0.18676371115868537</v>
      </c>
      <c r="D380" s="20">
        <f ca="1"/>
        <v>0.46157712711394622</v>
      </c>
      <c r="E380" s="20">
        <f ca="1"/>
        <v>-4.7834663650858263E-2</v>
      </c>
      <c r="F380" s="20">
        <f ca="1"/>
        <v>-0.28752209887884811</v>
      </c>
      <c r="G380" s="20">
        <f ca="1"/>
        <v>-2.0093565459323144</v>
      </c>
      <c r="H380" s="20">
        <f ca="1"/>
        <v>0.18906188724669221</v>
      </c>
      <c r="I380" s="164">
        <f t="shared" ca="1" si="84"/>
        <v>22.260842216187346</v>
      </c>
      <c r="J380" s="164">
        <f t="shared" ca="1" si="85"/>
        <v>16.083238610714492</v>
      </c>
      <c r="K380" s="164">
        <f t="shared" ca="1" si="86"/>
        <v>0.46875919360509405</v>
      </c>
      <c r="L380" s="164">
        <f t="shared" ca="1" si="87"/>
        <v>0.90647178604399758</v>
      </c>
      <c r="M380" s="20">
        <f t="shared" ca="1" si="88"/>
        <v>2.7510425450153795</v>
      </c>
      <c r="N380" s="20">
        <f t="shared" ca="1" si="89"/>
        <v>1.2818286087103177</v>
      </c>
      <c r="O380" s="20">
        <f t="shared" ca="1" si="80"/>
        <v>20445542.262157809</v>
      </c>
      <c r="P380" s="20">
        <f t="shared" ca="1" si="81"/>
        <v>44529964.520848781</v>
      </c>
      <c r="Q380" s="20">
        <f t="shared" ca="1" si="82"/>
        <v>500526.98247578938</v>
      </c>
      <c r="R380" s="20">
        <f t="shared" ca="1" si="83"/>
        <v>65476033.765482381</v>
      </c>
      <c r="AD380">
        <f t="shared" ca="1" si="90"/>
        <v>0.40311704276391874</v>
      </c>
      <c r="AE380">
        <f t="shared" ca="1" si="91"/>
        <v>0.39370423178338609</v>
      </c>
      <c r="AF380">
        <f t="shared" ca="1" si="92"/>
        <v>-0.82946187631732737</v>
      </c>
      <c r="AG380">
        <f t="shared" ca="1" si="93"/>
        <v>-0.8342191543454659</v>
      </c>
      <c r="AH380">
        <f t="shared" ca="1" si="94"/>
        <v>-1.9655082833162443</v>
      </c>
      <c r="AI380">
        <f t="shared" ca="1" si="95"/>
        <v>-1.5085713278099528</v>
      </c>
    </row>
    <row r="381" spans="1:35">
      <c r="A381" s="20"/>
      <c r="B381" s="20"/>
      <c r="C381" s="20">
        <f ca="1"/>
        <v>0.19665408846140514</v>
      </c>
      <c r="D381" s="20">
        <f ca="1"/>
        <v>-0.16927521762211545</v>
      </c>
      <c r="E381" s="20">
        <f ca="1"/>
        <v>1.8542955193278847</v>
      </c>
      <c r="F381" s="20">
        <f ca="1"/>
        <v>1.0055255101994758</v>
      </c>
      <c r="G381" s="20">
        <f ca="1"/>
        <v>1.6131304631074948E-2</v>
      </c>
      <c r="H381" s="20">
        <f ca="1"/>
        <v>-0.80564994269578771</v>
      </c>
      <c r="I381" s="164">
        <f t="shared" ca="1" si="84"/>
        <v>22.170163492961667</v>
      </c>
      <c r="J381" s="164">
        <f t="shared" ca="1" si="85"/>
        <v>15.392902235205641</v>
      </c>
      <c r="K381" s="164">
        <f t="shared" ca="1" si="86"/>
        <v>0.79912485705697067</v>
      </c>
      <c r="L381" s="164">
        <f t="shared" ca="1" si="87"/>
        <v>1.4478199530706815</v>
      </c>
      <c r="M381" s="20">
        <f t="shared" ca="1" si="88"/>
        <v>4.7999637086006111</v>
      </c>
      <c r="N381" s="20">
        <f t="shared" ca="1" si="89"/>
        <v>1.8643994160052264</v>
      </c>
      <c r="O381" s="20">
        <f t="shared" ca="1" si="80"/>
        <v>20029054.245531142</v>
      </c>
      <c r="P381" s="20">
        <f t="shared" ca="1" si="81"/>
        <v>57776309.592927352</v>
      </c>
      <c r="Q381" s="20">
        <f t="shared" ca="1" si="82"/>
        <v>250968.13112197723</v>
      </c>
      <c r="R381" s="20">
        <f t="shared" ca="1" si="83"/>
        <v>78056331.969580472</v>
      </c>
      <c r="AD381">
        <f t="shared" ca="1" si="90"/>
        <v>0.38110764392273461</v>
      </c>
      <c r="AE381">
        <f t="shared" ca="1" si="91"/>
        <v>0.16204772993477892</v>
      </c>
      <c r="AF381">
        <f t="shared" ca="1" si="92"/>
        <v>2.1738623368815513</v>
      </c>
      <c r="AG381">
        <f t="shared" ca="1" si="93"/>
        <v>1.6264543321394602</v>
      </c>
      <c r="AH381">
        <f t="shared" ca="1" si="94"/>
        <v>0.31107078733401228</v>
      </c>
      <c r="AI381">
        <f t="shared" ca="1" si="95"/>
        <v>6.5944367581692531E-2</v>
      </c>
    </row>
    <row r="382" spans="1:35">
      <c r="A382" s="20"/>
      <c r="B382" s="20"/>
      <c r="C382" s="20">
        <f ca="1"/>
        <v>-0.57750849013964289</v>
      </c>
      <c r="D382" s="20">
        <f ca="1"/>
        <v>0.5994633692799135</v>
      </c>
      <c r="E382" s="20">
        <f ca="1"/>
        <v>0.92358528358489156</v>
      </c>
      <c r="F382" s="20">
        <f ca="1"/>
        <v>2.3459305881778141</v>
      </c>
      <c r="G382" s="20">
        <f ca="1"/>
        <v>0.51258067115728789</v>
      </c>
      <c r="H382" s="20">
        <f ca="1"/>
        <v>-0.61219165541890019</v>
      </c>
      <c r="I382" s="164">
        <f t="shared" ca="1" si="84"/>
        <v>21.643479583966219</v>
      </c>
      <c r="J382" s="164">
        <f t="shared" ca="1" si="85"/>
        <v>15.513487508729144</v>
      </c>
      <c r="K382" s="164">
        <f t="shared" ca="1" si="86"/>
        <v>0.79058485583442861</v>
      </c>
      <c r="L382" s="164">
        <f t="shared" ca="1" si="87"/>
        <v>1.681545479491982</v>
      </c>
      <c r="M382" s="20">
        <f t="shared" ca="1" si="88"/>
        <v>5.4898751477721728</v>
      </c>
      <c r="N382" s="20">
        <f t="shared" ca="1" si="89"/>
        <v>2.2093385695352565</v>
      </c>
      <c r="O382" s="20">
        <f t="shared" ca="1" si="80"/>
        <v>19812496.056686193</v>
      </c>
      <c r="P382" s="20">
        <f t="shared" ca="1" si="81"/>
        <v>63009222.496287793</v>
      </c>
      <c r="Q382" s="20">
        <f t="shared" ca="1" si="82"/>
        <v>415809.04891946068</v>
      </c>
      <c r="R382" s="20">
        <f t="shared" ca="1" si="83"/>
        <v>83237527.60189344</v>
      </c>
      <c r="AD382">
        <f t="shared" ca="1" si="90"/>
        <v>0.25327174368112065</v>
      </c>
      <c r="AE382">
        <f t="shared" ca="1" si="91"/>
        <v>0.20251258682186044</v>
      </c>
      <c r="AF382">
        <f t="shared" ca="1" si="92"/>
        <v>2.096225962131169</v>
      </c>
      <c r="AG382">
        <f t="shared" ca="1" si="93"/>
        <v>2.6888430885999175</v>
      </c>
      <c r="AH382">
        <f t="shared" ca="1" si="94"/>
        <v>1.0776390530801925</v>
      </c>
      <c r="AI382">
        <f t="shared" ca="1" si="95"/>
        <v>0.99821235009528797</v>
      </c>
    </row>
    <row r="383" spans="1:35">
      <c r="A383" s="20"/>
      <c r="B383" s="20"/>
      <c r="C383" s="20">
        <f ca="1"/>
        <v>-0.56185760189899259</v>
      </c>
      <c r="D383" s="20">
        <f ca="1"/>
        <v>0.63246304759275562</v>
      </c>
      <c r="E383" s="20">
        <f ca="1"/>
        <v>0.56172671572074961</v>
      </c>
      <c r="F383" s="20">
        <f ca="1"/>
        <v>0.96564239805687513</v>
      </c>
      <c r="G383" s="20">
        <f ca="1"/>
        <v>1.4103315571399075</v>
      </c>
      <c r="H383" s="20">
        <f ca="1"/>
        <v>-0.20757527316924848</v>
      </c>
      <c r="I383" s="164">
        <f t="shared" ca="1" si="84"/>
        <v>20.75149433115044</v>
      </c>
      <c r="J383" s="164">
        <f t="shared" ca="1" si="85"/>
        <v>15.327116238710289</v>
      </c>
      <c r="K383" s="164">
        <f t="shared" ca="1" si="86"/>
        <v>0.72117615865232965</v>
      </c>
      <c r="L383" s="164">
        <f t="shared" ca="1" si="87"/>
        <v>1.4336427513158776</v>
      </c>
      <c r="M383" s="20">
        <f t="shared" ca="1" si="88"/>
        <v>6.0996179147006853</v>
      </c>
      <c r="N383" s="20">
        <f t="shared" ca="1" si="89"/>
        <v>2.3885368530831781</v>
      </c>
      <c r="O383" s="20">
        <f t="shared" ca="1" si="80"/>
        <v>19237446.265536781</v>
      </c>
      <c r="P383" s="20">
        <f t="shared" ca="1" si="81"/>
        <v>56012368.533490121</v>
      </c>
      <c r="Q383" s="20">
        <f t="shared" ca="1" si="82"/>
        <v>351294.3802883699</v>
      </c>
      <c r="R383" s="20">
        <f t="shared" ca="1" si="83"/>
        <v>75601109.179315269</v>
      </c>
      <c r="AD383">
        <f t="shared" ca="1" si="90"/>
        <v>3.6770468725834296E-2</v>
      </c>
      <c r="AE383">
        <f t="shared" ca="1" si="91"/>
        <v>0.1399718921846608</v>
      </c>
      <c r="AF383">
        <f t="shared" ca="1" si="92"/>
        <v>1.4652378059302691</v>
      </c>
      <c r="AG383">
        <f t="shared" ca="1" si="93"/>
        <v>1.5620125059812613</v>
      </c>
      <c r="AH383">
        <f t="shared" ca="1" si="94"/>
        <v>1.7551310163340952</v>
      </c>
      <c r="AI383">
        <f t="shared" ca="1" si="95"/>
        <v>1.4825320353599409</v>
      </c>
    </row>
    <row r="384" spans="1:35">
      <c r="A384" s="20"/>
      <c r="B384" s="20"/>
      <c r="C384" s="20">
        <f ca="1"/>
        <v>-0.41343052184987655</v>
      </c>
      <c r="D384" s="20">
        <f ca="1"/>
        <v>-3.2156772201232676E-2</v>
      </c>
      <c r="E384" s="20">
        <f ca="1"/>
        <v>-0.55038162339052388</v>
      </c>
      <c r="F384" s="20">
        <f ca="1"/>
        <v>0.82815340306594032</v>
      </c>
      <c r="G384" s="20">
        <f ca="1"/>
        <v>-1.1584018563658629</v>
      </c>
      <c r="H384" s="20">
        <f ca="1"/>
        <v>-0.46755987290919981</v>
      </c>
      <c r="I384" s="164">
        <f t="shared" ca="1" si="84"/>
        <v>19.159436528467602</v>
      </c>
      <c r="J384" s="164">
        <f t="shared" ca="1" si="85"/>
        <v>13.698002326996978</v>
      </c>
      <c r="K384" s="164">
        <f t="shared" ca="1" si="86"/>
        <v>0.48037476251584393</v>
      </c>
      <c r="L384" s="164">
        <f t="shared" ca="1" si="87"/>
        <v>1.0846027827904818</v>
      </c>
      <c r="M384" s="20">
        <f t="shared" ca="1" si="88"/>
        <v>3.2296822299514325</v>
      </c>
      <c r="N384" s="20">
        <f t="shared" ca="1" si="89"/>
        <v>1.3869340358037681</v>
      </c>
      <c r="O384" s="20">
        <f t="shared" ca="1" si="80"/>
        <v>17519708.131259318</v>
      </c>
      <c r="P384" s="20">
        <f t="shared" ca="1" si="81"/>
        <v>45825777.754872933</v>
      </c>
      <c r="Q384" s="20">
        <f t="shared" ca="1" si="82"/>
        <v>390394.6469039332</v>
      </c>
      <c r="R384" s="20">
        <f t="shared" ca="1" si="83"/>
        <v>63735880.533036187</v>
      </c>
      <c r="AD384">
        <f t="shared" ca="1" si="90"/>
        <v>-0.34965132804184418</v>
      </c>
      <c r="AE384">
        <f t="shared" ca="1" si="91"/>
        <v>-0.4067106285245039</v>
      </c>
      <c r="AF384">
        <f t="shared" ca="1" si="92"/>
        <v>-0.72386579531051032</v>
      </c>
      <c r="AG384">
        <f t="shared" ca="1" si="93"/>
        <v>-2.4532805497809729E-2</v>
      </c>
      <c r="AH384">
        <f t="shared" ca="1" si="94"/>
        <v>-1.4336864111650747</v>
      </c>
      <c r="AI384">
        <f t="shared" ca="1" si="95"/>
        <v>-1.224502605935762</v>
      </c>
    </row>
    <row r="385" spans="1:35">
      <c r="A385" s="20"/>
      <c r="B385" s="20"/>
      <c r="C385" s="20">
        <f ca="1"/>
        <v>1.7672427011869192</v>
      </c>
      <c r="D385" s="20">
        <f ca="1"/>
        <v>-1.3503403050436875</v>
      </c>
      <c r="E385" s="20">
        <f ca="1"/>
        <v>-1.4180160118350356</v>
      </c>
      <c r="F385" s="20">
        <f ca="1"/>
        <v>0.21865737423328135</v>
      </c>
      <c r="G385" s="20">
        <f ca="1"/>
        <v>-0.85180976156393506</v>
      </c>
      <c r="H385" s="20">
        <f ca="1"/>
        <v>-0.55234352641378381</v>
      </c>
      <c r="I385" s="164">
        <f t="shared" ca="1" si="84"/>
        <v>22.324893875981278</v>
      </c>
      <c r="J385" s="164">
        <f t="shared" ca="1" si="85"/>
        <v>15.198063276388766</v>
      </c>
      <c r="K385" s="164">
        <f t="shared" ca="1" si="86"/>
        <v>0.38236603269848968</v>
      </c>
      <c r="L385" s="164">
        <f t="shared" ca="1" si="87"/>
        <v>0.901322782512467</v>
      </c>
      <c r="M385" s="20">
        <f t="shared" ca="1" si="88"/>
        <v>2.8697597935096266</v>
      </c>
      <c r="N385" s="20">
        <f t="shared" ca="1" si="89"/>
        <v>1.2674234147811019</v>
      </c>
      <c r="O385" s="20">
        <f t="shared" ca="1" si="80"/>
        <v>20007665.74585861</v>
      </c>
      <c r="P385" s="20">
        <f t="shared" ca="1" si="81"/>
        <v>44466983.61358209</v>
      </c>
      <c r="Q385" s="20">
        <f t="shared" ca="1" si="82"/>
        <v>405505.1819202046</v>
      </c>
      <c r="R385" s="20">
        <f t="shared" ca="1" si="83"/>
        <v>64880154.541360907</v>
      </c>
      <c r="AD385">
        <f t="shared" ca="1" si="90"/>
        <v>0.41866356213137745</v>
      </c>
      <c r="AE385">
        <f t="shared" ca="1" si="91"/>
        <v>9.6665528989518579E-2</v>
      </c>
      <c r="AF385">
        <f t="shared" ca="1" si="92"/>
        <v>-1.614854248195549</v>
      </c>
      <c r="AG385">
        <f t="shared" ca="1" si="93"/>
        <v>-0.85762371585242292</v>
      </c>
      <c r="AH385">
        <f t="shared" ca="1" si="94"/>
        <v>-1.8336002294337477</v>
      </c>
      <c r="AI385">
        <f t="shared" ca="1" si="95"/>
        <v>-1.547504284375401</v>
      </c>
    </row>
    <row r="386" spans="1:35">
      <c r="A386" s="20"/>
      <c r="B386" s="20"/>
      <c r="C386" s="20">
        <f ca="1"/>
        <v>-0.15925949859646057</v>
      </c>
      <c r="D386" s="20">
        <f ca="1"/>
        <v>0.51532361203133947</v>
      </c>
      <c r="E386" s="20">
        <f ca="1"/>
        <v>0.49576540400999902</v>
      </c>
      <c r="F386" s="20">
        <f ca="1"/>
        <v>1.4356928944996454</v>
      </c>
      <c r="G386" s="20">
        <f ca="1"/>
        <v>2.3985193640978535</v>
      </c>
      <c r="H386" s="20">
        <f ca="1"/>
        <v>-0.61912579946882829</v>
      </c>
      <c r="I386" s="164">
        <f t="shared" ca="1" si="84"/>
        <v>21.636829418707929</v>
      </c>
      <c r="J386" s="164">
        <f t="shared" ca="1" si="85"/>
        <v>15.83830784680082</v>
      </c>
      <c r="K386" s="164">
        <f t="shared" ca="1" si="86"/>
        <v>0.77185511767645809</v>
      </c>
      <c r="L386" s="164">
        <f t="shared" ca="1" si="87"/>
        <v>1.566370689671446</v>
      </c>
      <c r="M386" s="20">
        <f t="shared" ca="1" si="88"/>
        <v>6.7678438281808369</v>
      </c>
      <c r="N386" s="20">
        <f t="shared" ca="1" si="89"/>
        <v>2.5953467071474954</v>
      </c>
      <c r="O386" s="20">
        <f t="shared" ca="1" si="80"/>
        <v>19982165.073891524</v>
      </c>
      <c r="P386" s="20">
        <f t="shared" ca="1" si="81"/>
        <v>60165120.572521321</v>
      </c>
      <c r="Q386" s="20">
        <f t="shared" ca="1" si="82"/>
        <v>298028.81049645029</v>
      </c>
      <c r="R386" s="20">
        <f t="shared" ca="1" si="83"/>
        <v>80445314.456909299</v>
      </c>
      <c r="AD386">
        <f t="shared" ca="1" si="90"/>
        <v>0.25165762589998264</v>
      </c>
      <c r="AE386">
        <f t="shared" ca="1" si="91"/>
        <v>0.31151270026873168</v>
      </c>
      <c r="AF386">
        <f t="shared" ca="1" si="92"/>
        <v>1.9259556152405282</v>
      </c>
      <c r="AG386">
        <f t="shared" ca="1" si="93"/>
        <v>2.1653213166883907</v>
      </c>
      <c r="AH386">
        <f t="shared" ca="1" si="94"/>
        <v>2.4976042535342633</v>
      </c>
      <c r="AI386">
        <f t="shared" ca="1" si="95"/>
        <v>2.0414775868851232</v>
      </c>
    </row>
    <row r="387" spans="1:35">
      <c r="A387" s="20"/>
      <c r="B387" s="20"/>
      <c r="C387" s="20">
        <f ca="1"/>
        <v>0.30122726520295734</v>
      </c>
      <c r="D387" s="20">
        <f ca="1"/>
        <v>-2.4304477162749487</v>
      </c>
      <c r="E387" s="20">
        <f ca="1"/>
        <v>-0.45717074544318587</v>
      </c>
      <c r="F387" s="20">
        <f ca="1"/>
        <v>1.1915980636630843</v>
      </c>
      <c r="G387" s="20">
        <f ca="1"/>
        <v>-0.18736216476506606</v>
      </c>
      <c r="H387" s="20">
        <f ca="1"/>
        <v>1.0505973265375392</v>
      </c>
      <c r="I387" s="164">
        <f t="shared" ca="1" si="84"/>
        <v>13.330979343383916</v>
      </c>
      <c r="J387" s="164">
        <f t="shared" ca="1" si="85"/>
        <v>8.8574635259768968</v>
      </c>
      <c r="K387" s="164">
        <f t="shared" ca="1" si="86"/>
        <v>0.57516241963587089</v>
      </c>
      <c r="L387" s="164">
        <f t="shared" ca="1" si="87"/>
        <v>1.3618415288233778</v>
      </c>
      <c r="M387" s="20">
        <f t="shared" ca="1" si="88"/>
        <v>5.3677865125570046</v>
      </c>
      <c r="N387" s="20">
        <f t="shared" ca="1" si="89"/>
        <v>2.2229761684211535</v>
      </c>
      <c r="O387" s="20">
        <f t="shared" ca="1" si="80"/>
        <v>11830305.986729693</v>
      </c>
      <c r="P387" s="20">
        <f t="shared" ca="1" si="81"/>
        <v>46843869.275699116</v>
      </c>
      <c r="Q387" s="20">
        <f t="shared" ca="1" si="82"/>
        <v>511560.97705663682</v>
      </c>
      <c r="R387" s="20">
        <f t="shared" ca="1" si="83"/>
        <v>59185736.239485443</v>
      </c>
      <c r="AD387">
        <f t="shared" ca="1" si="90"/>
        <v>-1.7643254020912829</v>
      </c>
      <c r="AE387">
        <f t="shared" ca="1" si="91"/>
        <v>-2.0310525080614443</v>
      </c>
      <c r="AF387">
        <f t="shared" ca="1" si="92"/>
        <v>0.13784017850791674</v>
      </c>
      <c r="AG387">
        <f t="shared" ca="1" si="93"/>
        <v>1.2356433128335356</v>
      </c>
      <c r="AH387">
        <f t="shared" ca="1" si="94"/>
        <v>0.94198501395222733</v>
      </c>
      <c r="AI387">
        <f t="shared" ca="1" si="95"/>
        <v>1.0350707254625766</v>
      </c>
    </row>
    <row r="388" spans="1:35">
      <c r="A388" s="20"/>
      <c r="B388" s="20"/>
      <c r="C388" s="20">
        <f ca="1"/>
        <v>0.91215802986491024</v>
      </c>
      <c r="D388" s="20">
        <f ca="1"/>
        <v>1.4981112638256919</v>
      </c>
      <c r="E388" s="20">
        <f ca="1"/>
        <v>-0.72802724897570903</v>
      </c>
      <c r="F388" s="20">
        <f ca="1"/>
        <v>3.6018146135584912E-2</v>
      </c>
      <c r="G388" s="20">
        <f ca="1"/>
        <v>0.13286170797186805</v>
      </c>
      <c r="H388" s="20">
        <f ca="1"/>
        <v>-2.9234128352476525E-3</v>
      </c>
      <c r="I388" s="164">
        <f t="shared" ca="1" si="84"/>
        <v>29.422665038921501</v>
      </c>
      <c r="J388" s="164">
        <f t="shared" ca="1" si="85"/>
        <v>21.588526414364978</v>
      </c>
      <c r="K388" s="164">
        <f t="shared" ca="1" si="86"/>
        <v>0.51846261394893045</v>
      </c>
      <c r="L388" s="164">
        <f t="shared" ca="1" si="87"/>
        <v>1.0628993077182529</v>
      </c>
      <c r="M388" s="20">
        <f t="shared" ca="1" si="88"/>
        <v>4.2683577664025645</v>
      </c>
      <c r="N388" s="20">
        <f t="shared" ca="1" si="89"/>
        <v>1.8885386082224964</v>
      </c>
      <c r="O388" s="20">
        <f t="shared" ca="1" si="80"/>
        <v>27200469.010336816</v>
      </c>
      <c r="P388" s="20">
        <f t="shared" ca="1" si="81"/>
        <v>55525372.553017899</v>
      </c>
      <c r="Q388" s="20">
        <f t="shared" ca="1" si="82"/>
        <v>608943.68048105878</v>
      </c>
      <c r="R388" s="20">
        <f t="shared" ca="1" si="83"/>
        <v>83334785.243835777</v>
      </c>
      <c r="AD388">
        <f t="shared" ca="1" si="90"/>
        <v>2.1414235531362857</v>
      </c>
      <c r="AE388">
        <f t="shared" ca="1" si="91"/>
        <v>2.2411162464312011</v>
      </c>
      <c r="AF388">
        <f t="shared" ca="1" si="92"/>
        <v>-0.37761260046426892</v>
      </c>
      <c r="AG388">
        <f t="shared" ca="1" si="93"/>
        <v>-0.12318496491703264</v>
      </c>
      <c r="AH388">
        <f t="shared" ca="1" si="94"/>
        <v>-0.27960248177492836</v>
      </c>
      <c r="AI388">
        <f t="shared" ca="1" si="95"/>
        <v>0.13118542762836818</v>
      </c>
    </row>
    <row r="389" spans="1:35">
      <c r="A389" s="20"/>
      <c r="B389" s="20"/>
      <c r="C389" s="20">
        <f ca="1"/>
        <v>1.3552623397505554</v>
      </c>
      <c r="D389" s="20">
        <f ca="1"/>
        <v>0.30616081930393385</v>
      </c>
      <c r="E389" s="20">
        <f ca="1"/>
        <v>0.50654595080579756</v>
      </c>
      <c r="F389" s="20">
        <f ca="1"/>
        <v>-1.7862367858640891</v>
      </c>
      <c r="G389" s="20">
        <f ca="1"/>
        <v>0.31701342016298328</v>
      </c>
      <c r="H389" s="20">
        <f ca="1"/>
        <v>-0.44888599206423085</v>
      </c>
      <c r="I389" s="164">
        <f t="shared" ca="1" si="84"/>
        <v>26.672960956100873</v>
      </c>
      <c r="J389" s="164">
        <f t="shared" ca="1" si="85"/>
        <v>19.160971223743665</v>
      </c>
      <c r="K389" s="164">
        <f t="shared" ca="1" si="86"/>
        <v>0.54306728087884881</v>
      </c>
      <c r="L389" s="164">
        <f t="shared" ca="1" si="87"/>
        <v>0.76735242061449838</v>
      </c>
      <c r="M389" s="20">
        <f t="shared" ca="1" si="88"/>
        <v>4.0236413587347331</v>
      </c>
      <c r="N389" s="20">
        <f t="shared" ca="1" si="89"/>
        <v>1.5866409150457597</v>
      </c>
      <c r="O389" s="20">
        <f t="shared" ca="1" si="80"/>
        <v>24439617.8438848</v>
      </c>
      <c r="P389" s="20">
        <f t="shared" ca="1" si="81"/>
        <v>45502266.938623108</v>
      </c>
      <c r="Q389" s="20">
        <f t="shared" ca="1" si="82"/>
        <v>250130.86566801852</v>
      </c>
      <c r="R389" s="20">
        <f t="shared" ca="1" si="83"/>
        <v>70192015.648175925</v>
      </c>
      <c r="AD389">
        <f t="shared" ca="1" si="90"/>
        <v>1.474019649539047</v>
      </c>
      <c r="AE389">
        <f t="shared" ca="1" si="91"/>
        <v>1.4265004106522365</v>
      </c>
      <c r="AF389">
        <f t="shared" ca="1" si="92"/>
        <v>-0.15393381019228383</v>
      </c>
      <c r="AG389">
        <f t="shared" ca="1" si="93"/>
        <v>-1.4665799062977354</v>
      </c>
      <c r="AH389">
        <f t="shared" ca="1" si="94"/>
        <v>-0.55150960140585126</v>
      </c>
      <c r="AI389">
        <f t="shared" ca="1" si="95"/>
        <v>-0.68475428366010938</v>
      </c>
    </row>
    <row r="390" spans="1:35">
      <c r="A390" s="20"/>
      <c r="B390" s="20"/>
      <c r="C390" s="20">
        <f ca="1"/>
        <v>-7.5814244958466587E-2</v>
      </c>
      <c r="D390" s="20">
        <f ca="1"/>
        <v>0.87468028004741805</v>
      </c>
      <c r="E390" s="20">
        <f ca="1"/>
        <v>0.54482184473536144</v>
      </c>
      <c r="F390" s="20">
        <f ca="1"/>
        <v>-0.13482913130305935</v>
      </c>
      <c r="G390" s="20">
        <f ca="1"/>
        <v>0.85215550956374175</v>
      </c>
      <c r="H390" s="20">
        <f ca="1"/>
        <v>-0.66937386908485552</v>
      </c>
      <c r="I390" s="164">
        <f t="shared" ca="1" si="84"/>
        <v>23.323131000164796</v>
      </c>
      <c r="J390" s="164">
        <f t="shared" ca="1" si="85"/>
        <v>17.129036214817397</v>
      </c>
      <c r="K390" s="164">
        <f t="shared" ca="1" si="86"/>
        <v>0.63528555445629897</v>
      </c>
      <c r="L390" s="164">
        <f t="shared" ca="1" si="87"/>
        <v>1.1255589268773918</v>
      </c>
      <c r="M390" s="20">
        <f t="shared" ca="1" si="88"/>
        <v>4.9076684579502121</v>
      </c>
      <c r="N390" s="20">
        <f t="shared" ca="1" si="89"/>
        <v>1.9059716153046622</v>
      </c>
      <c r="O390" s="20">
        <f t="shared" ca="1" si="80"/>
        <v>21569710.949897479</v>
      </c>
      <c r="P390" s="20">
        <f t="shared" ca="1" si="81"/>
        <v>50986734.846950859</v>
      </c>
      <c r="Q390" s="20">
        <f t="shared" ca="1" si="82"/>
        <v>256164.19603898175</v>
      </c>
      <c r="R390" s="20">
        <f t="shared" ca="1" si="83"/>
        <v>72812609.992887318</v>
      </c>
      <c r="AD390">
        <f t="shared" ca="1" si="90"/>
        <v>0.66095412625359118</v>
      </c>
      <c r="AE390">
        <f t="shared" ca="1" si="91"/>
        <v>0.74464302510650859</v>
      </c>
      <c r="AF390">
        <f t="shared" ca="1" si="92"/>
        <v>0.68441413142089924</v>
      </c>
      <c r="AG390">
        <f t="shared" ca="1" si="93"/>
        <v>0.16163148580632591</v>
      </c>
      <c r="AH390">
        <f t="shared" ca="1" si="94"/>
        <v>0.43074273105579175</v>
      </c>
      <c r="AI390">
        <f t="shared" ca="1" si="95"/>
        <v>0.17830166298557304</v>
      </c>
    </row>
    <row r="391" spans="1:35">
      <c r="A391" s="20"/>
      <c r="B391" s="20"/>
      <c r="C391" s="20">
        <f ca="1"/>
        <v>-0.5860124959191706</v>
      </c>
      <c r="D391" s="20">
        <f ca="1"/>
        <v>-0.10306615085076169</v>
      </c>
      <c r="E391" s="20">
        <f ca="1"/>
        <v>-0.84413080612412128</v>
      </c>
      <c r="F391" s="20">
        <f ca="1"/>
        <v>0.10810705175743526</v>
      </c>
      <c r="G391" s="20">
        <f ca="1"/>
        <v>-1.1973189376995024</v>
      </c>
      <c r="H391" s="20">
        <f ca="1"/>
        <v>2.6495717372848602</v>
      </c>
      <c r="I391" s="164">
        <f t="shared" ca="1" si="84"/>
        <v>18.365433676810628</v>
      </c>
      <c r="J391" s="164">
        <f t="shared" ca="1" si="85"/>
        <v>13.763707226324499</v>
      </c>
      <c r="K391" s="164">
        <f t="shared" ca="1" si="86"/>
        <v>0.48905500900488375</v>
      </c>
      <c r="L391" s="164">
        <f t="shared" ca="1" si="87"/>
        <v>1.161042423136303</v>
      </c>
      <c r="M391" s="20">
        <f t="shared" ca="1" si="88"/>
        <v>5.1707714083819658</v>
      </c>
      <c r="N391" s="20">
        <f t="shared" ca="1" si="89"/>
        <v>2.389198202573982</v>
      </c>
      <c r="O391" s="20">
        <f t="shared" ca="1" si="80"/>
        <v>17131332.323710352</v>
      </c>
      <c r="P391" s="20">
        <f t="shared" ca="1" si="81"/>
        <v>46917197.158035234</v>
      </c>
      <c r="Q391" s="20">
        <f t="shared" ca="1" si="82"/>
        <v>907318.46510177595</v>
      </c>
      <c r="R391" s="20">
        <f t="shared" ca="1" si="83"/>
        <v>64955847.946847364</v>
      </c>
      <c r="AD391">
        <f t="shared" ca="1" si="90"/>
        <v>-0.5423704667935374</v>
      </c>
      <c r="AE391">
        <f t="shared" ca="1" si="91"/>
        <v>-0.38466200458909439</v>
      </c>
      <c r="AF391">
        <f t="shared" ca="1" si="92"/>
        <v>-0.64495446359196629</v>
      </c>
      <c r="AG391">
        <f t="shared" ca="1" si="93"/>
        <v>0.32292010516501291</v>
      </c>
      <c r="AH391">
        <f t="shared" ca="1" si="94"/>
        <v>0.72307934264662932</v>
      </c>
      <c r="AI391">
        <f t="shared" ca="1" si="95"/>
        <v>1.4843194664161672</v>
      </c>
    </row>
    <row r="392" spans="1:35">
      <c r="A392" s="20"/>
      <c r="B392" s="20"/>
      <c r="C392" s="20">
        <f ca="1"/>
        <v>-8.7144808596190337E-2</v>
      </c>
      <c r="D392" s="20">
        <f ca="1"/>
        <v>-1.5729338490251841</v>
      </c>
      <c r="E392" s="20">
        <f ca="1"/>
        <v>-0.41033270528788035</v>
      </c>
      <c r="F392" s="20">
        <f ca="1"/>
        <v>-0.52750852714798724</v>
      </c>
      <c r="G392" s="20">
        <f ca="1"/>
        <v>0.2630772796087571</v>
      </c>
      <c r="H392" s="20">
        <f ca="1"/>
        <v>-5.3222708135354443E-2</v>
      </c>
      <c r="I392" s="164">
        <f t="shared" ca="1" si="84"/>
        <v>13.818253834270742</v>
      </c>
      <c r="J392" s="164">
        <f t="shared" ca="1" si="85"/>
        <v>9.7329979548430892</v>
      </c>
      <c r="K392" s="164">
        <f t="shared" ca="1" si="86"/>
        <v>0.47577512253529464</v>
      </c>
      <c r="L392" s="164">
        <f t="shared" ca="1" si="87"/>
        <v>0.92227157045564956</v>
      </c>
      <c r="M392" s="20">
        <f t="shared" ca="1" si="88"/>
        <v>4.5253921532745771</v>
      </c>
      <c r="N392" s="20">
        <f t="shared" ca="1" si="89"/>
        <v>1.7223407041241185</v>
      </c>
      <c r="O392" s="20">
        <f t="shared" ca="1" si="80"/>
        <v>12557044.285321787</v>
      </c>
      <c r="P392" s="20">
        <f t="shared" ca="1" si="81"/>
        <v>36500431.072771341</v>
      </c>
      <c r="Q392" s="20">
        <f t="shared" ca="1" si="82"/>
        <v>177369.42992782389</v>
      </c>
      <c r="R392" s="20">
        <f t="shared" ca="1" si="83"/>
        <v>49234844.788020954</v>
      </c>
      <c r="AD392">
        <f t="shared" ca="1" si="90"/>
        <v>-1.6460548945944802</v>
      </c>
      <c r="AE392">
        <f t="shared" ca="1" si="91"/>
        <v>-1.7372490084419161</v>
      </c>
      <c r="AF392">
        <f t="shared" ca="1" si="92"/>
        <v>-0.76568070422459444</v>
      </c>
      <c r="AG392">
        <f t="shared" ca="1" si="93"/>
        <v>-0.76240195247432041</v>
      </c>
      <c r="AH392">
        <f t="shared" ca="1" si="94"/>
        <v>5.9912814161975081E-3</v>
      </c>
      <c r="AI392">
        <f t="shared" ca="1" si="95"/>
        <v>-0.31799809696184167</v>
      </c>
    </row>
    <row r="393" spans="1:35">
      <c r="A393" s="20"/>
      <c r="B393" s="20"/>
      <c r="C393" s="20">
        <f ca="1"/>
        <v>-0.6653418832158452</v>
      </c>
      <c r="D393" s="20">
        <f ca="1"/>
        <v>9.0617082368062499E-2</v>
      </c>
      <c r="E393" s="20">
        <f ca="1"/>
        <v>-1.7354109018187427</v>
      </c>
      <c r="F393" s="20">
        <f ca="1"/>
        <v>-0.17362427087041024</v>
      </c>
      <c r="G393" s="20">
        <f ca="1"/>
        <v>-0.83039034153797098</v>
      </c>
      <c r="H393" s="20">
        <f ca="1"/>
        <v>-4.5412407294472337E-2</v>
      </c>
      <c r="I393" s="164">
        <f t="shared" ca="1" si="84"/>
        <v>17.383548310459886</v>
      </c>
      <c r="J393" s="164">
        <f t="shared" ca="1" si="85"/>
        <v>12.962764773085658</v>
      </c>
      <c r="K393" s="164">
        <f t="shared" ca="1" si="86"/>
        <v>0.31635524338524318</v>
      </c>
      <c r="L393" s="164">
        <f t="shared" ca="1" si="87"/>
        <v>0.78846467330032866</v>
      </c>
      <c r="M393" s="20">
        <f t="shared" ca="1" si="88"/>
        <v>3.2022217729387541</v>
      </c>
      <c r="N393" s="20">
        <f t="shared" ca="1" si="89"/>
        <v>1.3822239749068768</v>
      </c>
      <c r="O393" s="20">
        <f t="shared" ca="1" si="80"/>
        <v>16180612.646496914</v>
      </c>
      <c r="P393" s="20">
        <f t="shared" ca="1" si="81"/>
        <v>36759176.364640929</v>
      </c>
      <c r="Q393" s="20">
        <f t="shared" ca="1" si="82"/>
        <v>398921.2931532475</v>
      </c>
      <c r="R393" s="20">
        <f t="shared" ca="1" si="83"/>
        <v>53338710.304291092</v>
      </c>
      <c r="AD393">
        <f t="shared" ca="1" si="90"/>
        <v>-0.78069215765536781</v>
      </c>
      <c r="AE393">
        <f t="shared" ca="1" si="91"/>
        <v>-0.65343463990414163</v>
      </c>
      <c r="AF393">
        <f t="shared" ca="1" si="92"/>
        <v>-2.2149523328614262</v>
      </c>
      <c r="AG393">
        <f t="shared" ca="1" si="93"/>
        <v>-1.3706151213621431</v>
      </c>
      <c r="AH393">
        <f t="shared" ca="1" si="94"/>
        <v>-1.4641980300680504</v>
      </c>
      <c r="AI393">
        <f t="shared" ca="1" si="95"/>
        <v>-1.2372325002516849</v>
      </c>
    </row>
    <row r="394" spans="1:35">
      <c r="A394" s="20"/>
      <c r="B394" s="20"/>
      <c r="C394" s="20">
        <f ca="1"/>
        <v>0.35727067172383487</v>
      </c>
      <c r="D394" s="20">
        <f ca="1"/>
        <v>-0.16595449384562916</v>
      </c>
      <c r="E394" s="20">
        <f ca="1"/>
        <v>0.34241789640176901</v>
      </c>
      <c r="F394" s="20">
        <f ca="1"/>
        <v>-0.79663845678693279</v>
      </c>
      <c r="G394" s="20">
        <f ca="1"/>
        <v>-1.7358084654208672</v>
      </c>
      <c r="H394" s="20">
        <f ca="1"/>
        <v>0.11079098030924474</v>
      </c>
      <c r="I394" s="164">
        <f t="shared" ca="1" si="84"/>
        <v>22.077971149799787</v>
      </c>
      <c r="J394" s="164">
        <f t="shared" ca="1" si="85"/>
        <v>15.648648126449689</v>
      </c>
      <c r="K394" s="164">
        <f t="shared" ca="1" si="86"/>
        <v>0.49413844617185554</v>
      </c>
      <c r="L394" s="164">
        <f t="shared" ca="1" si="87"/>
        <v>0.85362621100612823</v>
      </c>
      <c r="M394" s="20">
        <f t="shared" ca="1" si="88"/>
        <v>2.9056247327458689</v>
      </c>
      <c r="N394" s="20">
        <f t="shared" ca="1" si="89"/>
        <v>1.2814337119171442</v>
      </c>
      <c r="O394" s="20">
        <f t="shared" ca="1" si="80"/>
        <v>20116271.628349181</v>
      </c>
      <c r="P394" s="20">
        <f t="shared" ca="1" si="81"/>
        <v>43045694.373407833</v>
      </c>
      <c r="Q394" s="20">
        <f t="shared" ca="1" si="82"/>
        <v>407514.86155014409</v>
      </c>
      <c r="R394" s="20">
        <f t="shared" ca="1" si="83"/>
        <v>63569480.863307156</v>
      </c>
      <c r="AD394">
        <f t="shared" ca="1" si="90"/>
        <v>0.35873086160188966</v>
      </c>
      <c r="AE394">
        <f t="shared" ca="1" si="91"/>
        <v>0.2478684988086203</v>
      </c>
      <c r="AF394">
        <f t="shared" ca="1" si="92"/>
        <v>-0.59874139843767737</v>
      </c>
      <c r="AG394">
        <f t="shared" ca="1" si="93"/>
        <v>-1.0744263136085084</v>
      </c>
      <c r="AH394">
        <f t="shared" ca="1" si="94"/>
        <v>-1.7937502969490342</v>
      </c>
      <c r="AI394">
        <f t="shared" ca="1" si="95"/>
        <v>-1.509638616440151</v>
      </c>
    </row>
    <row r="395" spans="1:35">
      <c r="A395" s="20"/>
      <c r="B395" s="20"/>
      <c r="C395" s="20">
        <f ca="1"/>
        <v>-0.22375096301787839</v>
      </c>
      <c r="D395" s="20">
        <f ca="1"/>
        <v>1.8478704458490998</v>
      </c>
      <c r="E395" s="20">
        <f ca="1"/>
        <v>-1.3322515335915126</v>
      </c>
      <c r="F395" s="20">
        <f ca="1"/>
        <v>1.5718213278062434</v>
      </c>
      <c r="G395" s="20">
        <f ca="1"/>
        <v>0.66184087814814074</v>
      </c>
      <c r="H395" s="20">
        <f ca="1"/>
        <v>-6.8155673739033903E-2</v>
      </c>
      <c r="I395" s="164">
        <f t="shared" ca="1" si="84"/>
        <v>26.067590074284148</v>
      </c>
      <c r="J395" s="164">
        <f t="shared" ca="1" si="85"/>
        <v>19.534819585030924</v>
      </c>
      <c r="K395" s="164">
        <f t="shared" ca="1" si="86"/>
        <v>0.54014378112970218</v>
      </c>
      <c r="L395" s="164">
        <f t="shared" ca="1" si="87"/>
        <v>1.3423408758089963</v>
      </c>
      <c r="M395" s="20">
        <f t="shared" ca="1" si="88"/>
        <v>5.0083006472759806</v>
      </c>
      <c r="N395" s="20">
        <f t="shared" ca="1" si="89"/>
        <v>2.1843154039871022</v>
      </c>
      <c r="O395" s="20">
        <f t="shared" ca="1" si="80"/>
        <v>24316154.986974653</v>
      </c>
      <c r="P395" s="20">
        <f t="shared" ca="1" si="81"/>
        <v>59064140.547125861</v>
      </c>
      <c r="Q395" s="20">
        <f t="shared" ca="1" si="82"/>
        <v>661655.92861973867</v>
      </c>
      <c r="R395" s="20">
        <f t="shared" ca="1" si="83"/>
        <v>84041951.46272026</v>
      </c>
      <c r="AD395">
        <f t="shared" ca="1" si="90"/>
        <v>1.3270849694864431</v>
      </c>
      <c r="AE395">
        <f t="shared" ca="1" si="91"/>
        <v>1.5519528808828598</v>
      </c>
      <c r="AF395">
        <f t="shared" ca="1" si="92"/>
        <v>-0.18051108063907187</v>
      </c>
      <c r="AG395">
        <f t="shared" ca="1" si="93"/>
        <v>1.147003980949983</v>
      </c>
      <c r="AH395">
        <f t="shared" ca="1" si="94"/>
        <v>0.54255627475109003</v>
      </c>
      <c r="AI395">
        <f t="shared" ca="1" si="95"/>
        <v>0.93058217293811407</v>
      </c>
    </row>
    <row r="396" spans="1:35">
      <c r="A396" s="20"/>
      <c r="B396" s="20"/>
      <c r="C396" s="20">
        <f ca="1"/>
        <v>1.3498042810705564</v>
      </c>
      <c r="D396" s="20">
        <f ca="1"/>
        <v>0.36435260702320993</v>
      </c>
      <c r="E396" s="20">
        <f ca="1"/>
        <v>0.80968820130978547</v>
      </c>
      <c r="F396" s="20">
        <f ca="1"/>
        <v>-0.35210295986808893</v>
      </c>
      <c r="G396" s="20">
        <f ca="1"/>
        <v>0.63789470760111144</v>
      </c>
      <c r="H396" s="20">
        <f ca="1"/>
        <v>1.5341344566162982</v>
      </c>
      <c r="I396" s="164">
        <f t="shared" ca="1" si="84"/>
        <v>27.920753072327848</v>
      </c>
      <c r="J396" s="164">
        <f t="shared" ca="1" si="85"/>
        <v>20.166895350369458</v>
      </c>
      <c r="K396" s="164">
        <f t="shared" ca="1" si="86"/>
        <v>0.72272733246584209</v>
      </c>
      <c r="L396" s="164">
        <f t="shared" ca="1" si="87"/>
        <v>1.3124115067178121</v>
      </c>
      <c r="M396" s="20">
        <f t="shared" ca="1" si="88"/>
        <v>6.2207877772405382</v>
      </c>
      <c r="N396" s="20">
        <f t="shared" ca="1" si="89"/>
        <v>2.6576839286183014</v>
      </c>
      <c r="O396" s="20">
        <f t="shared" ca="1" si="80"/>
        <v>25641445.83612968</v>
      </c>
      <c r="P396" s="20">
        <f t="shared" ca="1" si="81"/>
        <v>60174731.350600623</v>
      </c>
      <c r="Q396" s="20">
        <f t="shared" ca="1" si="82"/>
        <v>729132.14100552048</v>
      </c>
      <c r="R396" s="20">
        <f t="shared" ca="1" si="83"/>
        <v>86545309.327735811</v>
      </c>
      <c r="AD396">
        <f t="shared" ca="1" si="90"/>
        <v>1.7768818136718079</v>
      </c>
      <c r="AE396">
        <f t="shared" ca="1" si="91"/>
        <v>1.764058842405859</v>
      </c>
      <c r="AF396">
        <f t="shared" ca="1" si="92"/>
        <v>1.479339386053109</v>
      </c>
      <c r="AG396">
        <f t="shared" ca="1" si="93"/>
        <v>1.0109613941718727</v>
      </c>
      <c r="AH396">
        <f t="shared" ca="1" si="94"/>
        <v>1.8897641969339323</v>
      </c>
      <c r="AI396">
        <f t="shared" ca="1" si="95"/>
        <v>2.2099565638332468</v>
      </c>
    </row>
    <row r="397" spans="1:35">
      <c r="A397" s="20"/>
      <c r="B397" s="20"/>
      <c r="C397" s="20">
        <f ca="1"/>
        <v>0.53356423263110808</v>
      </c>
      <c r="D397" s="20">
        <f ca="1"/>
        <v>-1.4540975955531661</v>
      </c>
      <c r="E397" s="20">
        <f ca="1"/>
        <v>0.24814573616742891</v>
      </c>
      <c r="F397" s="20">
        <f ca="1"/>
        <v>0.32518317389648932</v>
      </c>
      <c r="G397" s="20">
        <f ca="1"/>
        <v>-1.664280055061091</v>
      </c>
      <c r="H397" s="20">
        <f ca="1"/>
        <v>-1.0117021480385247</v>
      </c>
      <c r="I397" s="164">
        <f t="shared" ca="1" si="84"/>
        <v>18.171093026915084</v>
      </c>
      <c r="J397" s="164">
        <f t="shared" ca="1" si="85"/>
        <v>12.076698647545291</v>
      </c>
      <c r="K397" s="164">
        <f t="shared" ca="1" si="86"/>
        <v>0.50609325063914112</v>
      </c>
      <c r="L397" s="164">
        <f t="shared" ca="1" si="87"/>
        <v>0.98570739614102232</v>
      </c>
      <c r="M397" s="20">
        <f t="shared" ca="1" si="88"/>
        <v>2.4771013785651648</v>
      </c>
      <c r="N397" s="20">
        <f t="shared" ca="1" si="89"/>
        <v>1.0001932265280389</v>
      </c>
      <c r="O397" s="20">
        <f t="shared" ca="1" si="80"/>
        <v>16128074.627281111</v>
      </c>
      <c r="P397" s="20">
        <f t="shared" ca="1" si="81"/>
        <v>42403813.693946235</v>
      </c>
      <c r="Q397" s="20">
        <f t="shared" ca="1" si="82"/>
        <v>193068.51388535826</v>
      </c>
      <c r="R397" s="20">
        <f t="shared" ca="1" si="83"/>
        <v>58724956.835112698</v>
      </c>
      <c r="AD397">
        <f t="shared" ca="1" si="90"/>
        <v>-0.58954052744779528</v>
      </c>
      <c r="AE397">
        <f t="shared" ca="1" si="91"/>
        <v>-0.95077226592439934</v>
      </c>
      <c r="AF397">
        <f t="shared" ca="1" si="92"/>
        <v>-0.49006135782598981</v>
      </c>
      <c r="AG397">
        <f t="shared" ca="1" si="93"/>
        <v>-0.47405729026808086</v>
      </c>
      <c r="AH397">
        <f t="shared" ca="1" si="94"/>
        <v>-2.2698873571498162</v>
      </c>
      <c r="AI397">
        <f t="shared" ca="1" si="95"/>
        <v>-2.2697480364107059</v>
      </c>
    </row>
    <row r="398" spans="1:35">
      <c r="A398" s="20"/>
      <c r="B398" s="20"/>
      <c r="C398" s="20">
        <f ca="1"/>
        <v>0.28610633413098319</v>
      </c>
      <c r="D398" s="20">
        <f ca="1"/>
        <v>-0.91936923211234634</v>
      </c>
      <c r="E398" s="20">
        <f ca="1"/>
        <v>-3.2825278605629435E-2</v>
      </c>
      <c r="F398" s="20">
        <f ca="1"/>
        <v>0.70998050416477954</v>
      </c>
      <c r="G398" s="20">
        <f ca="1"/>
        <v>-0.51806955124492315</v>
      </c>
      <c r="H398" s="20">
        <f ca="1"/>
        <v>0.41243229571625667</v>
      </c>
      <c r="I398" s="164">
        <f t="shared" ca="1" si="84"/>
        <v>18.940368637515139</v>
      </c>
      <c r="J398" s="164">
        <f t="shared" ca="1" si="85"/>
        <v>13.233719225799518</v>
      </c>
      <c r="K398" s="164">
        <f t="shared" ca="1" si="86"/>
        <v>0.58144205045163666</v>
      </c>
      <c r="L398" s="164">
        <f t="shared" ca="1" si="87"/>
        <v>1.2408676597081438</v>
      </c>
      <c r="M398" s="20">
        <f t="shared" ca="1" si="88"/>
        <v>4.5476654755322574</v>
      </c>
      <c r="N398" s="20">
        <f t="shared" ca="1" si="89"/>
        <v>1.9125684441851507</v>
      </c>
      <c r="O398" s="20">
        <f t="shared" ca="1" si="80"/>
        <v>17155300.964430489</v>
      </c>
      <c r="P398" s="20">
        <f t="shared" ca="1" si="81"/>
        <v>49457102.234502174</v>
      </c>
      <c r="Q398" s="20">
        <f t="shared" ca="1" si="82"/>
        <v>482274.76303963392</v>
      </c>
      <c r="R398" s="20">
        <f t="shared" ca="1" si="83"/>
        <v>67094677.961972296</v>
      </c>
      <c r="AD398">
        <f t="shared" ca="1" si="90"/>
        <v>-0.40282314623418991</v>
      </c>
      <c r="AE398">
        <f t="shared" ca="1" si="91"/>
        <v>-0.56251032691291358</v>
      </c>
      <c r="AF398">
        <f t="shared" ca="1" si="92"/>
        <v>0.19492773137851427</v>
      </c>
      <c r="AG398">
        <f t="shared" ca="1" si="93"/>
        <v>0.68576208958247165</v>
      </c>
      <c r="AH398">
        <f t="shared" ca="1" si="94"/>
        <v>3.0739417258064727E-2</v>
      </c>
      <c r="AI398">
        <f t="shared" ca="1" si="95"/>
        <v>0.19613093023013708</v>
      </c>
    </row>
    <row r="399" spans="1:35">
      <c r="A399" s="20"/>
      <c r="B399" s="20"/>
      <c r="C399" s="20">
        <f ca="1"/>
        <v>-3.3891002123981173</v>
      </c>
      <c r="D399" s="20">
        <f ca="1"/>
        <v>0.11401570822752645</v>
      </c>
      <c r="E399" s="20">
        <f ca="1"/>
        <v>-0.36664821327368974</v>
      </c>
      <c r="F399" s="20">
        <f ca="1"/>
        <v>-0.59416108529907108</v>
      </c>
      <c r="G399" s="20">
        <f ca="1"/>
        <v>0.17752105560132947</v>
      </c>
      <c r="H399" s="20">
        <f ca="1"/>
        <v>-1.4134884832099248</v>
      </c>
      <c r="I399" s="164">
        <f t="shared" ca="1" si="84"/>
        <v>6.2239771056320752</v>
      </c>
      <c r="J399" s="164">
        <f t="shared" ca="1" si="85"/>
        <v>5.5147386663200013</v>
      </c>
      <c r="K399" s="164">
        <f t="shared" ca="1" si="86"/>
        <v>0.40028748348675736</v>
      </c>
      <c r="L399" s="164">
        <f t="shared" ca="1" si="87"/>
        <v>0.73297662903905714</v>
      </c>
      <c r="M399" s="20">
        <f t="shared" ca="1" si="88"/>
        <v>3.6860278741636807</v>
      </c>
      <c r="N399" s="20">
        <f t="shared" ca="1" si="89"/>
        <v>1.1892249205932959</v>
      </c>
      <c r="O399" s="20">
        <f t="shared" ca="1" si="80"/>
        <v>6257832.2661300236</v>
      </c>
      <c r="P399" s="20">
        <f t="shared" ca="1" si="81"/>
        <v>24264059.941780675</v>
      </c>
      <c r="Q399" s="20">
        <f t="shared" ca="1" si="82"/>
        <v>-212965.28387100704</v>
      </c>
      <c r="R399" s="20">
        <f t="shared" ca="1" si="83"/>
        <v>30308926.924039692</v>
      </c>
      <c r="AD399">
        <f t="shared" ca="1" si="90"/>
        <v>-3.4893259452349334</v>
      </c>
      <c r="AE399">
        <f t="shared" ca="1" si="91"/>
        <v>-3.1527722596241605</v>
      </c>
      <c r="AF399">
        <f t="shared" ca="1" si="92"/>
        <v>-1.4519319683022061</v>
      </c>
      <c r="AG399">
        <f t="shared" ca="1" si="93"/>
        <v>-1.6228335043679225</v>
      </c>
      <c r="AH399">
        <f t="shared" ca="1" si="94"/>
        <v>-0.92663569537368762</v>
      </c>
      <c r="AI399">
        <f t="shared" ca="1" si="95"/>
        <v>-1.7588515659640653</v>
      </c>
    </row>
    <row r="400" spans="1:35">
      <c r="A400" s="20"/>
      <c r="B400" s="20"/>
      <c r="C400" s="20">
        <f ca="1"/>
        <v>0.94436181299597266</v>
      </c>
      <c r="D400" s="20">
        <f ca="1"/>
        <v>0.95094925957599397</v>
      </c>
      <c r="E400" s="20">
        <f ca="1"/>
        <v>-3.7188203970655295E-2</v>
      </c>
      <c r="F400" s="20">
        <f ca="1"/>
        <v>0.33378111496790658</v>
      </c>
      <c r="G400" s="20">
        <f ca="1"/>
        <v>-0.44617993204917322</v>
      </c>
      <c r="H400" s="20">
        <f ca="1"/>
        <v>-0.54755244401478298</v>
      </c>
      <c r="I400" s="164">
        <f t="shared" ca="1" si="84"/>
        <v>28.202456361901319</v>
      </c>
      <c r="J400" s="164">
        <f t="shared" ca="1" si="85"/>
        <v>20.218568658897546</v>
      </c>
      <c r="K400" s="164">
        <f t="shared" ca="1" si="86"/>
        <v>0.56807405106193265</v>
      </c>
      <c r="L400" s="164">
        <f t="shared" ca="1" si="87"/>
        <v>1.1129450540088683</v>
      </c>
      <c r="M400" s="20">
        <f t="shared" ca="1" si="88"/>
        <v>3.6748216384051209</v>
      </c>
      <c r="N400" s="20">
        <f t="shared" ca="1" si="89"/>
        <v>1.6039518481206769</v>
      </c>
      <c r="O400" s="20">
        <f t="shared" ca="1" si="80"/>
        <v>25819223.907716308</v>
      </c>
      <c r="P400" s="20">
        <f t="shared" ca="1" si="81"/>
        <v>55541542.46800527</v>
      </c>
      <c r="Q400" s="20">
        <f t="shared" ca="1" si="82"/>
        <v>487482.75227135117</v>
      </c>
      <c r="R400" s="20">
        <f t="shared" ca="1" si="83"/>
        <v>81848249.127992928</v>
      </c>
      <c r="AD400">
        <f t="shared" ca="1" si="90"/>
        <v>1.8452563985197377</v>
      </c>
      <c r="AE400">
        <f t="shared" ca="1" si="91"/>
        <v>1.7813988788246795</v>
      </c>
      <c r="AF400">
        <f t="shared" ca="1" si="92"/>
        <v>7.3400464199386922E-2</v>
      </c>
      <c r="AG400">
        <f t="shared" ca="1" si="93"/>
        <v>0.10429570004031075</v>
      </c>
      <c r="AH400">
        <f t="shared" ca="1" si="94"/>
        <v>-0.939087068438754</v>
      </c>
      <c r="AI400">
        <f t="shared" ca="1" si="95"/>
        <v>-0.63796797805222472</v>
      </c>
    </row>
    <row r="401" spans="1:35">
      <c r="A401" s="20"/>
      <c r="B401" s="20"/>
      <c r="C401" s="20">
        <f ca="1"/>
        <v>-2.7032230821708363</v>
      </c>
      <c r="D401" s="20">
        <f ca="1"/>
        <v>-0.74586183979549814</v>
      </c>
      <c r="E401" s="20">
        <f ca="1"/>
        <v>-0.14125313230578868</v>
      </c>
      <c r="F401" s="20">
        <f ca="1"/>
        <v>-0.96510469197780513</v>
      </c>
      <c r="G401" s="20">
        <f ca="1"/>
        <v>0.24364554768262683</v>
      </c>
      <c r="H401" s="20">
        <f ca="1"/>
        <v>1.6230898239507099</v>
      </c>
      <c r="I401" s="164">
        <f t="shared" ca="1" si="84"/>
        <v>6.4461221687232193</v>
      </c>
      <c r="J401" s="164">
        <f t="shared" ca="1" si="85"/>
        <v>5.6987709594280158</v>
      </c>
      <c r="K401" s="164">
        <f t="shared" ca="1" si="86"/>
        <v>0.49258906003844039</v>
      </c>
      <c r="L401" s="164">
        <f t="shared" ca="1" si="87"/>
        <v>0.95337624582045311</v>
      </c>
      <c r="M401" s="20">
        <f t="shared" ca="1" si="88"/>
        <v>5.8796865228347173</v>
      </c>
      <c r="N401" s="20">
        <f t="shared" ca="1" si="89"/>
        <v>2.2791543927322255</v>
      </c>
      <c r="O401" s="20">
        <f t="shared" ca="1" si="80"/>
        <v>6474432.4339835681</v>
      </c>
      <c r="P401" s="20">
        <f t="shared" ca="1" si="81"/>
        <v>29915390.18768039</v>
      </c>
      <c r="Q401" s="20">
        <f t="shared" ca="1" si="82"/>
        <v>299712.85204575234</v>
      </c>
      <c r="R401" s="20">
        <f t="shared" ca="1" si="83"/>
        <v>36689535.47370971</v>
      </c>
      <c r="AD401">
        <f t="shared" ca="1" si="90"/>
        <v>-3.4354072406011604</v>
      </c>
      <c r="AE401">
        <f t="shared" ca="1" si="91"/>
        <v>-3.0910164565677802</v>
      </c>
      <c r="AF401">
        <f t="shared" ca="1" si="92"/>
        <v>-0.61282672692326945</v>
      </c>
      <c r="AG401">
        <f t="shared" ca="1" si="93"/>
        <v>-0.62101706445248606</v>
      </c>
      <c r="AH401">
        <f t="shared" ca="1" si="94"/>
        <v>1.5107628031496858</v>
      </c>
      <c r="AI401">
        <f t="shared" ca="1" si="95"/>
        <v>1.1869037641411504</v>
      </c>
    </row>
    <row r="402" spans="1:35">
      <c r="A402" s="20"/>
      <c r="B402" s="20"/>
      <c r="C402" s="20">
        <f ca="1"/>
        <v>0.21092931874177587</v>
      </c>
      <c r="D402" s="20">
        <f ca="1"/>
        <v>-2.711193949934625E-2</v>
      </c>
      <c r="E402" s="20">
        <f ca="1"/>
        <v>-1.0623820283059073</v>
      </c>
      <c r="F402" s="20">
        <f ca="1"/>
        <v>1.0462139128307453</v>
      </c>
      <c r="G402" s="20">
        <f ca="1"/>
        <v>-0.70952478487608617</v>
      </c>
      <c r="H402" s="20">
        <f ca="1"/>
        <v>-1.1773340280909437</v>
      </c>
      <c r="I402" s="164">
        <f t="shared" ca="1" si="84"/>
        <v>21.192779161727973</v>
      </c>
      <c r="J402" s="164">
        <f t="shared" ca="1" si="85"/>
        <v>14.989088534309447</v>
      </c>
      <c r="K402" s="164">
        <f t="shared" ca="1" si="86"/>
        <v>0.44416845452655745</v>
      </c>
      <c r="L402" s="164">
        <f t="shared" ca="1" si="87"/>
        <v>1.0572132211131158</v>
      </c>
      <c r="M402" s="20">
        <f t="shared" ca="1" si="88"/>
        <v>2.9638110095246937</v>
      </c>
      <c r="N402" s="20">
        <f t="shared" ca="1" si="89"/>
        <v>1.2538354453989302</v>
      </c>
      <c r="O402" s="20">
        <f t="shared" ca="1" si="80"/>
        <v>19292509.676927395</v>
      </c>
      <c r="P402" s="20">
        <f t="shared" ca="1" si="81"/>
        <v>47178611.320281439</v>
      </c>
      <c r="Q402" s="20">
        <f t="shared" ca="1" si="82"/>
        <v>326586.57900115347</v>
      </c>
      <c r="R402" s="20">
        <f t="shared" ca="1" si="83"/>
        <v>66797707.576209985</v>
      </c>
      <c r="AD402">
        <f t="shared" ca="1" si="90"/>
        <v>0.14387843731261407</v>
      </c>
      <c r="AE402">
        <f t="shared" ca="1" si="91"/>
        <v>2.6539776613908481E-2</v>
      </c>
      <c r="AF402">
        <f t="shared" ca="1" si="92"/>
        <v>-1.0530140497585692</v>
      </c>
      <c r="AG402">
        <f t="shared" ca="1" si="93"/>
        <v>-0.14903081312220151</v>
      </c>
      <c r="AH402">
        <f t="shared" ca="1" si="94"/>
        <v>-1.7290988783058956</v>
      </c>
      <c r="AI402">
        <f t="shared" ca="1" si="95"/>
        <v>-1.5842285259488371</v>
      </c>
    </row>
    <row r="403" spans="1:35">
      <c r="A403" s="20"/>
      <c r="B403" s="20"/>
      <c r="C403" s="20">
        <f ca="1"/>
        <v>1.0269523231106554</v>
      </c>
      <c r="D403" s="20">
        <f ca="1"/>
        <v>-0.61800754261381052</v>
      </c>
      <c r="E403" s="20">
        <f ca="1"/>
        <v>-0.76040641632452333</v>
      </c>
      <c r="F403" s="20">
        <f ca="1"/>
        <v>-0.83424715373056724</v>
      </c>
      <c r="G403" s="20">
        <f ca="1"/>
        <v>-1.5000337162112649</v>
      </c>
      <c r="H403" s="20">
        <f ca="1"/>
        <v>0.42059375436935409</v>
      </c>
      <c r="I403" s="164">
        <f t="shared" ca="1" si="84"/>
        <v>22.430486815057471</v>
      </c>
      <c r="J403" s="164">
        <f t="shared" ca="1" si="85"/>
        <v>15.820561678140606</v>
      </c>
      <c r="K403" s="164">
        <f t="shared" ca="1" si="86"/>
        <v>0.39443336128271872</v>
      </c>
      <c r="L403" s="164">
        <f t="shared" ca="1" si="87"/>
        <v>0.77662581363781991</v>
      </c>
      <c r="M403" s="20">
        <f t="shared" ca="1" si="88"/>
        <v>2.9434070362439808</v>
      </c>
      <c r="N403" s="20">
        <f t="shared" ca="1" si="89"/>
        <v>1.3539358757568203</v>
      </c>
      <c r="O403" s="20">
        <f t="shared" ca="1" si="80"/>
        <v>20395931.374725275</v>
      </c>
      <c r="P403" s="20">
        <f t="shared" ca="1" si="81"/>
        <v>41500217.848957345</v>
      </c>
      <c r="Q403" s="20">
        <f t="shared" ca="1" si="82"/>
        <v>506223.95857457671</v>
      </c>
      <c r="R403" s="20">
        <f t="shared" ca="1" si="83"/>
        <v>62402373.182257198</v>
      </c>
      <c r="AD403">
        <f t="shared" ca="1" si="90"/>
        <v>0.44429291627608491</v>
      </c>
      <c r="AE403">
        <f t="shared" ca="1" si="91"/>
        <v>0.30555761011429738</v>
      </c>
      <c r="AF403">
        <f t="shared" ca="1" si="92"/>
        <v>-1.5051512610661939</v>
      </c>
      <c r="AG403">
        <f t="shared" ca="1" si="93"/>
        <v>-1.4244281198280917</v>
      </c>
      <c r="AH403">
        <f t="shared" ca="1" si="94"/>
        <v>-1.7517699597289098</v>
      </c>
      <c r="AI403">
        <f t="shared" ca="1" si="95"/>
        <v>-1.313686822278864</v>
      </c>
    </row>
    <row r="404" spans="1:35">
      <c r="A404" s="20"/>
      <c r="B404" s="20"/>
      <c r="C404" s="20">
        <f ca="1"/>
        <v>-0.7838140273211508</v>
      </c>
      <c r="D404" s="20">
        <f ca="1"/>
        <v>-1.0110588142783858</v>
      </c>
      <c r="E404" s="20">
        <f ca="1"/>
        <v>0.47991639143718007</v>
      </c>
      <c r="F404" s="20">
        <f ca="1"/>
        <v>-5.3794336024379892E-2</v>
      </c>
      <c r="G404" s="20">
        <f ca="1"/>
        <v>-0.916410567157809</v>
      </c>
      <c r="H404" s="20">
        <f ca="1"/>
        <v>1.0607301243080807</v>
      </c>
      <c r="I404" s="164">
        <f t="shared" ca="1" si="84"/>
        <v>14.49217674683522</v>
      </c>
      <c r="J404" s="164">
        <f t="shared" ca="1" si="85"/>
        <v>10.382497992306053</v>
      </c>
      <c r="K404" s="164">
        <f t="shared" ca="1" si="86"/>
        <v>0.57966580775178433</v>
      </c>
      <c r="L404" s="164">
        <f t="shared" ca="1" si="87"/>
        <v>1.1354516470812945</v>
      </c>
      <c r="M404" s="20">
        <f t="shared" ca="1" si="88"/>
        <v>4.7116462807373498</v>
      </c>
      <c r="N404" s="20">
        <f t="shared" ca="1" si="89"/>
        <v>1.9457335869578678</v>
      </c>
      <c r="O404" s="20">
        <f t="shared" ca="1" si="80"/>
        <v>13262779.424768172</v>
      </c>
      <c r="P404" s="20">
        <f t="shared" ca="1" si="81"/>
        <v>42424403.034488007</v>
      </c>
      <c r="Q404" s="20">
        <f t="shared" ca="1" si="82"/>
        <v>439786.72267160239</v>
      </c>
      <c r="R404" s="20">
        <f t="shared" ca="1" si="83"/>
        <v>56126969.181927785</v>
      </c>
      <c r="AD404">
        <f t="shared" ca="1" si="90"/>
        <v>-1.482481372127374</v>
      </c>
      <c r="AE404">
        <f t="shared" ca="1" si="91"/>
        <v>-1.5192959757362239</v>
      </c>
      <c r="AF404">
        <f t="shared" ca="1" si="92"/>
        <v>0.17878007047076594</v>
      </c>
      <c r="AG404">
        <f t="shared" ca="1" si="93"/>
        <v>0.20659839582406539</v>
      </c>
      <c r="AH404">
        <f t="shared" ca="1" si="94"/>
        <v>0.21294031193038898</v>
      </c>
      <c r="AI404">
        <f t="shared" ca="1" si="95"/>
        <v>0.28576645123748035</v>
      </c>
    </row>
    <row r="405" spans="1:35">
      <c r="A405" s="20"/>
      <c r="B405" s="20"/>
      <c r="C405" s="20">
        <f ca="1"/>
        <v>-1.6351440423221764</v>
      </c>
      <c r="D405" s="20">
        <f ca="1"/>
        <v>-2.7912268134677025</v>
      </c>
      <c r="E405" s="20">
        <f ca="1"/>
        <v>0.76305253242247717</v>
      </c>
      <c r="F405" s="20">
        <f ca="1"/>
        <v>1.5341586929705795</v>
      </c>
      <c r="G405" s="20">
        <f ca="1"/>
        <v>0.71175530697792189</v>
      </c>
      <c r="H405" s="20">
        <f ca="1"/>
        <v>0.45111883558132693</v>
      </c>
      <c r="I405" s="164">
        <f t="shared" ca="1" si="84"/>
        <v>4.4166646614902163</v>
      </c>
      <c r="J405" s="164">
        <f t="shared" ca="1" si="85"/>
        <v>2.6910489465362097</v>
      </c>
      <c r="K405" s="164">
        <f t="shared" ca="1" si="86"/>
        <v>0.71043948233053023</v>
      </c>
      <c r="L405" s="164">
        <f t="shared" ca="1" si="87"/>
        <v>1.5314483349324672</v>
      </c>
      <c r="M405" s="20">
        <f t="shared" ca="1" si="88"/>
        <v>6.412737903128864</v>
      </c>
      <c r="N405" s="20">
        <f t="shared" ca="1" si="89"/>
        <v>2.3817058289580153</v>
      </c>
      <c r="O405" s="20">
        <f t="shared" ca="1" si="80"/>
        <v>3788280.8971842118</v>
      </c>
      <c r="P405" s="20">
        <f t="shared" ca="1" si="81"/>
        <v>42133162.153247297</v>
      </c>
      <c r="Q405" s="20">
        <f t="shared" ca="1" si="82"/>
        <v>152801.20905737733</v>
      </c>
      <c r="R405" s="20">
        <f t="shared" ca="1" si="83"/>
        <v>46074244.259488881</v>
      </c>
      <c r="AD405">
        <f t="shared" ca="1" si="90"/>
        <v>-3.9279940142014045</v>
      </c>
      <c r="AE405">
        <f t="shared" ca="1" si="91"/>
        <v>-4.1003191454576475</v>
      </c>
      <c r="AF405">
        <f t="shared" ca="1" si="92"/>
        <v>1.3676316575502747</v>
      </c>
      <c r="AG405">
        <f t="shared" ca="1" si="93"/>
        <v>2.006583340602123</v>
      </c>
      <c r="AH405">
        <f t="shared" ca="1" si="94"/>
        <v>2.1030421145876268</v>
      </c>
      <c r="AI405">
        <f t="shared" ca="1" si="95"/>
        <v>1.4640698079946364</v>
      </c>
    </row>
    <row r="406" spans="1:35">
      <c r="A406" s="20"/>
      <c r="B406" s="20"/>
      <c r="C406" s="20">
        <f ca="1"/>
        <v>4.6968100777299071E-2</v>
      </c>
      <c r="D406" s="20">
        <f ca="1"/>
        <v>1.9380431478779823</v>
      </c>
      <c r="E406" s="20">
        <f ca="1"/>
        <v>9.4411383451419639E-2</v>
      </c>
      <c r="F406" s="20">
        <f ca="1"/>
        <v>-0.90269031155192792</v>
      </c>
      <c r="G406" s="20">
        <f ca="1"/>
        <v>-6.277741166345828E-2</v>
      </c>
      <c r="H406" s="20">
        <f ca="1"/>
        <v>0.56660360944219357</v>
      </c>
      <c r="I406" s="164">
        <f t="shared" ca="1" si="84"/>
        <v>27.80879503129805</v>
      </c>
      <c r="J406" s="164">
        <f t="shared" ca="1" si="85"/>
        <v>20.88317247276002</v>
      </c>
      <c r="K406" s="164">
        <f t="shared" ca="1" si="86"/>
        <v>0.55599540224440058</v>
      </c>
      <c r="L406" s="164">
        <f t="shared" ca="1" si="87"/>
        <v>0.9698629649431153</v>
      </c>
      <c r="M406" s="20">
        <f t="shared" ca="1" si="88"/>
        <v>4.5660290592449773</v>
      </c>
      <c r="N406" s="20">
        <f t="shared" ca="1" si="89"/>
        <v>1.9787726148366644</v>
      </c>
      <c r="O406" s="20">
        <f t="shared" ca="1" si="80"/>
        <v>25963708.051051531</v>
      </c>
      <c r="P406" s="20">
        <f t="shared" ca="1" si="81"/>
        <v>51623990.616393901</v>
      </c>
      <c r="Q406" s="20">
        <f t="shared" ca="1" si="82"/>
        <v>582049.87189294747</v>
      </c>
      <c r="R406" s="20">
        <f t="shared" ca="1" si="83"/>
        <v>78169748.53933838</v>
      </c>
      <c r="AD406">
        <f t="shared" ca="1" si="90"/>
        <v>1.7497075318684587</v>
      </c>
      <c r="AE406">
        <f t="shared" ca="1" si="91"/>
        <v>2.0044202928724895</v>
      </c>
      <c r="AF406">
        <f t="shared" ca="1" si="92"/>
        <v>-3.6405434141813242E-2</v>
      </c>
      <c r="AG406">
        <f t="shared" ca="1" si="93"/>
        <v>-0.54607743207674908</v>
      </c>
      <c r="AH406">
        <f t="shared" ca="1" si="94"/>
        <v>5.1143399161086123E-2</v>
      </c>
      <c r="AI406">
        <f t="shared" ca="1" si="95"/>
        <v>0.37506112118017387</v>
      </c>
    </row>
    <row r="407" spans="1:35">
      <c r="A407" s="20"/>
      <c r="B407" s="20"/>
      <c r="C407" s="20">
        <f ca="1"/>
        <v>8.8120148270285206E-2</v>
      </c>
      <c r="D407" s="20">
        <f ca="1"/>
        <v>3.8511784189927623E-2</v>
      </c>
      <c r="E407" s="20">
        <f ca="1"/>
        <v>0.44886930274249204</v>
      </c>
      <c r="F407" s="20">
        <f ca="1"/>
        <v>0.29506727716503134</v>
      </c>
      <c r="G407" s="20">
        <f ca="1"/>
        <v>-0.67759452865198333</v>
      </c>
      <c r="H407" s="20">
        <f ca="1"/>
        <v>-2.8774001380123511</v>
      </c>
      <c r="I407" s="164">
        <f t="shared" ca="1" si="84"/>
        <v>21.191250171310756</v>
      </c>
      <c r="J407" s="164">
        <f t="shared" ca="1" si="85"/>
        <v>14.682327774703207</v>
      </c>
      <c r="K407" s="164">
        <f t="shared" ca="1" si="86"/>
        <v>0.52226604246985886</v>
      </c>
      <c r="L407" s="164">
        <f t="shared" ca="1" si="87"/>
        <v>0.90872024612989877</v>
      </c>
      <c r="M407" s="20">
        <f t="shared" ca="1" si="88"/>
        <v>2.0498349764098931</v>
      </c>
      <c r="N407" s="20">
        <f t="shared" ca="1" si="89"/>
        <v>0.66303949473657586</v>
      </c>
      <c r="O407" s="20">
        <f t="shared" ca="1" si="80"/>
        <v>19128109.54338114</v>
      </c>
      <c r="P407" s="20">
        <f t="shared" ca="1" si="81"/>
        <v>43518782.264359504</v>
      </c>
      <c r="Q407" s="20">
        <f t="shared" ca="1" si="82"/>
        <v>-115660.16960341079</v>
      </c>
      <c r="R407" s="20">
        <f t="shared" ca="1" si="83"/>
        <v>62531231.638137236</v>
      </c>
      <c r="AD407">
        <f t="shared" ca="1" si="90"/>
        <v>0.14350732313367784</v>
      </c>
      <c r="AE407">
        <f t="shared" ca="1" si="91"/>
        <v>-7.640007560295084E-2</v>
      </c>
      <c r="AF407">
        <f t="shared" ca="1" si="92"/>
        <v>-0.34303597754673865</v>
      </c>
      <c r="AG407">
        <f t="shared" ca="1" si="93"/>
        <v>-0.82399888122773313</v>
      </c>
      <c r="AH407">
        <f t="shared" ca="1" si="94"/>
        <v>-2.7446278039890073</v>
      </c>
      <c r="AI407">
        <f t="shared" ca="1" si="95"/>
        <v>-3.1809743385497953</v>
      </c>
    </row>
    <row r="408" spans="1:35">
      <c r="A408" s="20"/>
      <c r="B408" s="20"/>
      <c r="C408" s="20">
        <f ca="1"/>
        <v>0.11541289398494795</v>
      </c>
      <c r="D408" s="20">
        <f ca="1"/>
        <v>-0.87150047156970756</v>
      </c>
      <c r="E408" s="20">
        <f ca="1"/>
        <v>-1.1819991356554469</v>
      </c>
      <c r="F408" s="20">
        <f ca="1"/>
        <v>-0.52470148803330219</v>
      </c>
      <c r="G408" s="20">
        <f ca="1"/>
        <v>-0.10939965767026384</v>
      </c>
      <c r="H408" s="20">
        <f ca="1"/>
        <v>1.9128113802457505</v>
      </c>
      <c r="I408" s="164">
        <f t="shared" ca="1" si="84"/>
        <v>17.336436699023498</v>
      </c>
      <c r="J408" s="164">
        <f t="shared" ca="1" si="85"/>
        <v>12.77836805255372</v>
      </c>
      <c r="K408" s="164">
        <f t="shared" ca="1" si="86"/>
        <v>0.44182974693600713</v>
      </c>
      <c r="L408" s="164">
        <f t="shared" ca="1" si="87"/>
        <v>0.9986053702463652</v>
      </c>
      <c r="M408" s="20">
        <f t="shared" ca="1" si="88"/>
        <v>5.3135957331352364</v>
      </c>
      <c r="N408" s="20">
        <f t="shared" ca="1" si="89"/>
        <v>2.2982567928341142</v>
      </c>
      <c r="O408" s="20">
        <f t="shared" ca="1" si="80"/>
        <v>16057157.355849827</v>
      </c>
      <c r="P408" s="20">
        <f t="shared" ca="1" si="81"/>
        <v>41889268.318294227</v>
      </c>
      <c r="Q408" s="20">
        <f t="shared" ca="1" si="82"/>
        <v>669865.05233681423</v>
      </c>
      <c r="R408" s="20">
        <f t="shared" ca="1" si="83"/>
        <v>58616290.726480864</v>
      </c>
      <c r="AD408">
        <f t="shared" ca="1" si="90"/>
        <v>-0.79212701480012226</v>
      </c>
      <c r="AE408">
        <f t="shared" ca="1" si="91"/>
        <v>-0.71531273404237594</v>
      </c>
      <c r="AF408">
        <f t="shared" ca="1" si="92"/>
        <v>-1.074275027854481</v>
      </c>
      <c r="AG408">
        <f t="shared" ca="1" si="93"/>
        <v>-0.41543013524379513</v>
      </c>
      <c r="AH408">
        <f t="shared" ca="1" si="94"/>
        <v>0.88177303681693009</v>
      </c>
      <c r="AI408">
        <f t="shared" ca="1" si="95"/>
        <v>1.2385318725246335</v>
      </c>
    </row>
    <row r="409" spans="1:35">
      <c r="A409" s="20"/>
      <c r="B409" s="20"/>
      <c r="C409" s="20">
        <f ca="1"/>
        <v>0.80184903203079083</v>
      </c>
      <c r="D409" s="20">
        <f ca="1"/>
        <v>-0.80924156824847571</v>
      </c>
      <c r="E409" s="20">
        <f ca="1"/>
        <v>-1.1113649787436735</v>
      </c>
      <c r="F409" s="20">
        <f ca="1"/>
        <v>-0.99223075927654525</v>
      </c>
      <c r="G409" s="20">
        <f ca="1"/>
        <v>-1.7755041128598077</v>
      </c>
      <c r="H409" s="20">
        <f ca="1"/>
        <v>0.14319945928839162</v>
      </c>
      <c r="I409" s="164">
        <f t="shared" ca="1" si="84"/>
        <v>20.568334430327635</v>
      </c>
      <c r="J409" s="164">
        <f t="shared" ca="1" si="85"/>
        <v>14.477213635412356</v>
      </c>
      <c r="K409" s="164">
        <f t="shared" ca="1" si="86"/>
        <v>0.32308708914108897</v>
      </c>
      <c r="L409" s="164">
        <f t="shared" ca="1" si="87"/>
        <v>0.65361638771993136</v>
      </c>
      <c r="M409" s="20">
        <f t="shared" ca="1" si="88"/>
        <v>2.3714170934933008</v>
      </c>
      <c r="N409" s="20">
        <f t="shared" ca="1" si="89"/>
        <v>1.1026754386908595</v>
      </c>
      <c r="O409" s="20">
        <f t="shared" ca="1" si="80"/>
        <v>18686550.189276837</v>
      </c>
      <c r="P409" s="20">
        <f t="shared" ca="1" si="81"/>
        <v>36612830.467984445</v>
      </c>
      <c r="Q409" s="20">
        <f t="shared" ca="1" si="82"/>
        <v>427638.86871125986</v>
      </c>
      <c r="R409" s="20">
        <f t="shared" ca="1" si="83"/>
        <v>55727019.525972545</v>
      </c>
      <c r="AD409">
        <f t="shared" ca="1" si="90"/>
        <v>-7.6858178816424979E-3</v>
      </c>
      <c r="AE409">
        <f t="shared" ca="1" si="91"/>
        <v>-0.14523032368712896</v>
      </c>
      <c r="AF409">
        <f t="shared" ca="1" si="92"/>
        <v>-2.1537537350810099</v>
      </c>
      <c r="AG409">
        <f t="shared" ca="1" si="93"/>
        <v>-1.9835618740003123</v>
      </c>
      <c r="AH409">
        <f t="shared" ca="1" si="94"/>
        <v>-2.3873143405629986</v>
      </c>
      <c r="AI409">
        <f t="shared" ca="1" si="95"/>
        <v>-1.9927690846192989</v>
      </c>
    </row>
    <row r="410" spans="1:35">
      <c r="A410" s="20"/>
      <c r="B410" s="20"/>
      <c r="C410" s="20">
        <f ca="1"/>
        <v>-0.57183954032964057</v>
      </c>
      <c r="D410" s="20">
        <f ca="1"/>
        <v>5.0154153564794628E-2</v>
      </c>
      <c r="E410" s="20">
        <f ca="1"/>
        <v>-0.4783691804089012</v>
      </c>
      <c r="F410" s="20">
        <f ca="1"/>
        <v>-0.32127680767620159</v>
      </c>
      <c r="G410" s="20">
        <f ca="1"/>
        <v>1.4944055612895224</v>
      </c>
      <c r="H410" s="20">
        <f ca="1"/>
        <v>1.0936609919958762</v>
      </c>
      <c r="I410" s="164">
        <f t="shared" ca="1" si="84"/>
        <v>17.611593570104713</v>
      </c>
      <c r="J410" s="164">
        <f t="shared" ca="1" si="85"/>
        <v>13.438606017336017</v>
      </c>
      <c r="K410" s="164">
        <f t="shared" ca="1" si="86"/>
        <v>0.56843580039613673</v>
      </c>
      <c r="L410" s="164">
        <f t="shared" ca="1" si="87"/>
        <v>1.1495426526089627</v>
      </c>
      <c r="M410" s="20">
        <f t="shared" ca="1" si="88"/>
        <v>6.4641785112154739</v>
      </c>
      <c r="N410" s="20">
        <f t="shared" ca="1" si="89"/>
        <v>2.5864771686420709</v>
      </c>
      <c r="O410" s="20">
        <f t="shared" ca="1" si="80"/>
        <v>16555970.68299658</v>
      </c>
      <c r="P410" s="20">
        <f t="shared" ca="1" si="81"/>
        <v>45882172.098473154</v>
      </c>
      <c r="Q410" s="20">
        <f t="shared" ca="1" si="82"/>
        <v>464609.68507979537</v>
      </c>
      <c r="R410" s="20">
        <f t="shared" ca="1" si="83"/>
        <v>62902752.466549531</v>
      </c>
      <c r="AD410">
        <f t="shared" ca="1" si="90"/>
        <v>-0.72534136647943925</v>
      </c>
      <c r="AE410">
        <f t="shared" ca="1" si="91"/>
        <v>-0.49375637002147055</v>
      </c>
      <c r="AF410">
        <f t="shared" ca="1" si="92"/>
        <v>7.6689094510333289E-2</v>
      </c>
      <c r="AG410">
        <f t="shared" ca="1" si="93"/>
        <v>0.27064842094983066</v>
      </c>
      <c r="AH410">
        <f t="shared" ca="1" si="94"/>
        <v>2.1601983457949716</v>
      </c>
      <c r="AI410">
        <f t="shared" ca="1" si="95"/>
        <v>2.0175058611947856</v>
      </c>
    </row>
    <row r="411" spans="1:35">
      <c r="A411" s="20"/>
      <c r="B411" s="20"/>
      <c r="C411" s="20">
        <f ca="1"/>
        <v>0.47303514866309793</v>
      </c>
      <c r="D411" s="20">
        <f ca="1"/>
        <v>0.62150331488040167</v>
      </c>
      <c r="E411" s="20">
        <f ca="1"/>
        <v>0.87907948497960475</v>
      </c>
      <c r="F411" s="20">
        <f ca="1"/>
        <v>1.6049894539140992</v>
      </c>
      <c r="G411" s="20">
        <f ca="1"/>
        <v>-2.2312732420898871</v>
      </c>
      <c r="H411" s="20">
        <f ca="1"/>
        <v>0.6730325311616332</v>
      </c>
      <c r="I411" s="164">
        <f t="shared" ca="1" si="84"/>
        <v>27.115895157958832</v>
      </c>
      <c r="J411" s="164">
        <f t="shared" ca="1" si="85"/>
        <v>19.064892669572707</v>
      </c>
      <c r="K411" s="164">
        <f t="shared" ca="1" si="86"/>
        <v>0.6922191545161418</v>
      </c>
      <c r="L411" s="164">
        <f t="shared" ca="1" si="87"/>
        <v>1.4690025617074223</v>
      </c>
      <c r="M411" s="20">
        <f t="shared" ca="1" si="88"/>
        <v>3.6361538823315622</v>
      </c>
      <c r="N411" s="20">
        <f t="shared" ca="1" si="89"/>
        <v>1.77916522131194</v>
      </c>
      <c r="O411" s="20">
        <f t="shared" ca="1" si="80"/>
        <v>24624583.820848603</v>
      </c>
      <c r="P411" s="20">
        <f t="shared" ca="1" si="81"/>
        <v>63229953.526732862</v>
      </c>
      <c r="Q411" s="20">
        <f t="shared" ca="1" si="82"/>
        <v>803679.96010063996</v>
      </c>
      <c r="R411" s="20">
        <f t="shared" ca="1" si="83"/>
        <v>88658217.307682097</v>
      </c>
      <c r="AD411">
        <f t="shared" ca="1" si="90"/>
        <v>1.5815279509608806</v>
      </c>
      <c r="AE411">
        <f t="shared" ca="1" si="91"/>
        <v>1.394259285091513</v>
      </c>
      <c r="AF411">
        <f t="shared" ca="1" si="92"/>
        <v>1.2019923137831072</v>
      </c>
      <c r="AG411">
        <f t="shared" ca="1" si="93"/>
        <v>1.7227389168519187</v>
      </c>
      <c r="AH411">
        <f t="shared" ca="1" si="94"/>
        <v>-0.98205124185381909</v>
      </c>
      <c r="AI411">
        <f t="shared" ca="1" si="95"/>
        <v>-0.16441832077854068</v>
      </c>
    </row>
    <row r="412" spans="1:35">
      <c r="A412" s="20"/>
      <c r="B412" s="20"/>
      <c r="C412" s="20">
        <f ca="1"/>
        <v>0.23342790278611969</v>
      </c>
      <c r="D412" s="20">
        <f ca="1"/>
        <v>-0.73605388344703293</v>
      </c>
      <c r="E412" s="20">
        <f ca="1"/>
        <v>1.7486591274177177</v>
      </c>
      <c r="F412" s="20">
        <f ca="1"/>
        <v>-1.31549665347067</v>
      </c>
      <c r="G412" s="20">
        <f ca="1"/>
        <v>0.98909061626698747</v>
      </c>
      <c r="H412" s="20">
        <f ca="1"/>
        <v>-0.46438399114753676</v>
      </c>
      <c r="I412" s="164">
        <f t="shared" ca="1" si="84"/>
        <v>18.867953443093057</v>
      </c>
      <c r="J412" s="164">
        <f t="shared" ca="1" si="85"/>
        <v>13.381943550017818</v>
      </c>
      <c r="K412" s="164">
        <f t="shared" ca="1" si="86"/>
        <v>0.7010645847228375</v>
      </c>
      <c r="L412" s="164">
        <f t="shared" ca="1" si="87"/>
        <v>1.0143962508484168</v>
      </c>
      <c r="M412" s="20">
        <f t="shared" ca="1" si="88"/>
        <v>5.2835825232179277</v>
      </c>
      <c r="N412" s="20">
        <f t="shared" ca="1" si="89"/>
        <v>1.9050906327769226</v>
      </c>
      <c r="O412" s="20">
        <f t="shared" ref="O412:O475" ca="1" si="96">(I412+J412)/2*$C$4*365-$C$5-$C$6</f>
        <v>17195727.32003127</v>
      </c>
      <c r="P412" s="20">
        <f t="shared" ref="P412:P475" ca="1" si="97">(L412/1.7*42+I412)*$C$7*365-$C$8-$C$9</f>
        <v>43805493.663608842</v>
      </c>
      <c r="Q412" s="20">
        <f t="shared" ref="Q412:Q475" ca="1" si="98">(N412-M412/2.8)*$C$10*365-$C$11-$C$12</f>
        <v>30109.361153809961</v>
      </c>
      <c r="R412" s="20">
        <f t="shared" ref="R412:R475" ca="1" si="99">O412+P412+Q412</f>
        <v>61031330.344793923</v>
      </c>
      <c r="AD412">
        <f t="shared" ca="1" si="90"/>
        <v>-0.4203996497346949</v>
      </c>
      <c r="AE412">
        <f t="shared" ca="1" si="91"/>
        <v>-0.51277062079939006</v>
      </c>
      <c r="AF412">
        <f t="shared" ca="1" si="92"/>
        <v>1.2824053156621584</v>
      </c>
      <c r="AG412">
        <f t="shared" ca="1" si="93"/>
        <v>-0.3436534052344693</v>
      </c>
      <c r="AH412">
        <f t="shared" ca="1" si="94"/>
        <v>0.84842502579769796</v>
      </c>
      <c r="AI412">
        <f t="shared" ca="1" si="95"/>
        <v>0.17592062912681733</v>
      </c>
    </row>
    <row r="413" spans="1:35">
      <c r="A413" s="20"/>
      <c r="B413" s="20"/>
      <c r="C413" s="20">
        <f ca="1"/>
        <v>2.1455360324226631</v>
      </c>
      <c r="D413" s="20">
        <f ca="1"/>
        <v>0.43907893610237081</v>
      </c>
      <c r="E413" s="20">
        <f ca="1"/>
        <v>-0.60425084406739626</v>
      </c>
      <c r="F413" s="20">
        <f ca="1"/>
        <v>-0.54480323224165117</v>
      </c>
      <c r="G413" s="20">
        <f ca="1"/>
        <v>-0.5606071202621381</v>
      </c>
      <c r="H413" s="20">
        <f ca="1"/>
        <v>1.0170362095358887</v>
      </c>
      <c r="I413" s="164">
        <f t="shared" ref="I413:I476" ca="1" si="100">$C$14+AD413*$D$14</f>
        <v>30.910306788044149</v>
      </c>
      <c r="J413" s="164">
        <f t="shared" ref="J413:J476" ca="1" si="101">$C$15+AE413*$D$15</f>
        <v>22.098147686767309</v>
      </c>
      <c r="K413" s="164">
        <f t="shared" ref="K413:K476" ca="1" si="102">$C$16+AF413*$D$16</f>
        <v>0.51018456384354027</v>
      </c>
      <c r="L413" s="164">
        <f t="shared" ref="L413:L476" ca="1" si="103">$C$17+AG413*$D$17</f>
        <v>1.0082064735717049</v>
      </c>
      <c r="M413" s="20">
        <f t="shared" ref="M413:M476" ca="1" si="104">$C$18+AH413*$D$18</f>
        <v>4.1974269790007934</v>
      </c>
      <c r="N413" s="20">
        <f t="shared" ref="N413:N476" ca="1" si="105">$C$19+AI413*$D$19</f>
        <v>1.9697779457182945</v>
      </c>
      <c r="O413" s="20">
        <f t="shared" ca="1" si="96"/>
        <v>28265539.475510333</v>
      </c>
      <c r="P413" s="20">
        <f t="shared" ca="1" si="97"/>
        <v>55661394.908361733</v>
      </c>
      <c r="Q413" s="20">
        <f t="shared" ca="1" si="98"/>
        <v>787216.39037296548</v>
      </c>
      <c r="R413" s="20">
        <f t="shared" ca="1" si="99"/>
        <v>84714150.774245024</v>
      </c>
      <c r="AD413">
        <f t="shared" ref="AD413:AD476" ca="1" si="106">SUMPRODUCT(C413:H413,$J$9:$O$9)</f>
        <v>2.5025016475835309</v>
      </c>
      <c r="AE413">
        <f t="shared" ref="AE413:AE476" ca="1" si="107">SUMPRODUCT(C413:H413,$J$10:$O$10)</f>
        <v>2.4121300962306407</v>
      </c>
      <c r="AF413">
        <f t="shared" ref="AF413:AF476" ca="1" si="108">SUMPRODUCT(C413:H413,$J$11:$O$11)</f>
        <v>-0.45286760142236138</v>
      </c>
      <c r="AG413">
        <f t="shared" ref="AG413:AG476" ca="1" si="109">SUMPRODUCT(C413:H413,$J$12:$O$12)</f>
        <v>-0.37178875649225029</v>
      </c>
      <c r="AH413">
        <f t="shared" ref="AH413:AH476" ca="1" si="110">SUMPRODUCT(C413:H413,$J$13:$O$13)</f>
        <v>-0.35841446777689612</v>
      </c>
      <c r="AI413">
        <f t="shared" ref="AI413:AI476" ca="1" si="111">SUMPRODUCT(C413:H413,$J$14:$O$14)</f>
        <v>0.35075120464403886</v>
      </c>
    </row>
    <row r="414" spans="1:35">
      <c r="A414" s="20"/>
      <c r="B414" s="20"/>
      <c r="C414" s="20">
        <f ca="1"/>
        <v>0.11010768553258381</v>
      </c>
      <c r="D414" s="20">
        <f ca="1"/>
        <v>2.3248523292398531</v>
      </c>
      <c r="E414" s="20">
        <f ca="1"/>
        <v>0.15661251143323976</v>
      </c>
      <c r="F414" s="20">
        <f ca="1"/>
        <v>1.727014657045109</v>
      </c>
      <c r="G414" s="20">
        <f ca="1"/>
        <v>-0.61227221147293098</v>
      </c>
      <c r="H414" s="20">
        <f ca="1"/>
        <v>0.15664883749705777</v>
      </c>
      <c r="I414" s="164">
        <f t="shared" ca="1" si="100"/>
        <v>30.76703848363519</v>
      </c>
      <c r="J414" s="164">
        <f t="shared" ca="1" si="101"/>
        <v>22.57527437912357</v>
      </c>
      <c r="K414" s="164">
        <f t="shared" ca="1" si="102"/>
        <v>0.68033869771752475</v>
      </c>
      <c r="L414" s="164">
        <f t="shared" ca="1" si="103"/>
        <v>1.4885414772534633</v>
      </c>
      <c r="M414" s="20">
        <f t="shared" ca="1" si="104"/>
        <v>4.4828410246621671</v>
      </c>
      <c r="N414" s="20">
        <f t="shared" ca="1" si="105"/>
        <v>2.0748688501924022</v>
      </c>
      <c r="O414" s="20">
        <f t="shared" ca="1" si="96"/>
        <v>28443574.468759052</v>
      </c>
      <c r="P414" s="20">
        <f t="shared" ca="1" si="97"/>
        <v>67352165.489275783</v>
      </c>
      <c r="Q414" s="20">
        <f t="shared" ca="1" si="98"/>
        <v>792497.9340255456</v>
      </c>
      <c r="R414" s="20">
        <f t="shared" ca="1" si="99"/>
        <v>96588237.892060384</v>
      </c>
      <c r="AD414">
        <f t="shared" ca="1" si="106"/>
        <v>2.4677277872900945</v>
      </c>
      <c r="AE414">
        <f t="shared" ca="1" si="107"/>
        <v>2.5722397245381106</v>
      </c>
      <c r="AF414">
        <f t="shared" ca="1" si="108"/>
        <v>1.0939881610684059</v>
      </c>
      <c r="AG414">
        <f t="shared" ca="1" si="109"/>
        <v>1.8115521693339238</v>
      </c>
      <c r="AH414">
        <f t="shared" ca="1" si="110"/>
        <v>-4.1287750375369164E-2</v>
      </c>
      <c r="AI414">
        <f t="shared" ca="1" si="111"/>
        <v>0.63478067619568113</v>
      </c>
    </row>
    <row r="415" spans="1:35">
      <c r="A415" s="20"/>
      <c r="B415" s="20"/>
      <c r="C415" s="20">
        <f ca="1"/>
        <v>-0.61343153666694705</v>
      </c>
      <c r="D415" s="20">
        <f ca="1"/>
        <v>1.0303956385943265</v>
      </c>
      <c r="E415" s="20">
        <f ca="1"/>
        <v>0.99273541163243784</v>
      </c>
      <c r="F415" s="20">
        <f ca="1"/>
        <v>0.18546230880037243</v>
      </c>
      <c r="G415" s="20">
        <f ca="1"/>
        <v>5.3014557020100689E-2</v>
      </c>
      <c r="H415" s="20">
        <f ca="1"/>
        <v>-2.2539511756220154</v>
      </c>
      <c r="I415" s="164">
        <f t="shared" ca="1" si="100"/>
        <v>22.097134112784126</v>
      </c>
      <c r="J415" s="164">
        <f t="shared" ca="1" si="101"/>
        <v>15.979248039016708</v>
      </c>
      <c r="K415" s="164">
        <f t="shared" ca="1" si="102"/>
        <v>0.62067145704879012</v>
      </c>
      <c r="L415" s="164">
        <f t="shared" ca="1" si="103"/>
        <v>1.0429927187421042</v>
      </c>
      <c r="M415" s="20">
        <f t="shared" ca="1" si="104"/>
        <v>3.316495767473838</v>
      </c>
      <c r="N415" s="20">
        <f t="shared" ca="1" si="105"/>
        <v>1.1677829763759113</v>
      </c>
      <c r="O415" s="20">
        <f t="shared" ca="1" si="96"/>
        <v>20302787.928180072</v>
      </c>
      <c r="P415" s="20">
        <f t="shared" ca="1" si="97"/>
        <v>47730076.682562873</v>
      </c>
      <c r="Q415" s="20">
        <f t="shared" ca="1" si="98"/>
        <v>-28064.88223018562</v>
      </c>
      <c r="R415" s="20">
        <f t="shared" ca="1" si="99"/>
        <v>68004799.728512749</v>
      </c>
      <c r="AD415">
        <f t="shared" ca="1" si="106"/>
        <v>0.36338206620973895</v>
      </c>
      <c r="AE415">
        <f t="shared" ca="1" si="107"/>
        <v>0.35880806678413002</v>
      </c>
      <c r="AF415">
        <f t="shared" ca="1" si="108"/>
        <v>0.55155870044354605</v>
      </c>
      <c r="AG415">
        <f t="shared" ca="1" si="109"/>
        <v>-0.21366946026316302</v>
      </c>
      <c r="AH415">
        <f t="shared" ca="1" si="110"/>
        <v>-1.3372269250290683</v>
      </c>
      <c r="AI415">
        <f t="shared" ca="1" si="111"/>
        <v>-1.8168027665515911</v>
      </c>
    </row>
    <row r="416" spans="1:35">
      <c r="A416" s="20"/>
      <c r="B416" s="20"/>
      <c r="C416" s="20">
        <f ca="1"/>
        <v>1.1889187249025805</v>
      </c>
      <c r="D416" s="20">
        <f ca="1"/>
        <v>0.59081784921878588</v>
      </c>
      <c r="E416" s="20">
        <f ca="1"/>
        <v>-0.60399560796623031</v>
      </c>
      <c r="F416" s="20">
        <f ca="1"/>
        <v>-0.73074537856763933</v>
      </c>
      <c r="G416" s="20">
        <f ca="1"/>
        <v>0.28357348013859646</v>
      </c>
      <c r="H416" s="20">
        <f ca="1"/>
        <v>0.81079887229242931</v>
      </c>
      <c r="I416" s="164">
        <f t="shared" ca="1" si="100"/>
        <v>27.064953643684031</v>
      </c>
      <c r="J416" s="164">
        <f t="shared" ca="1" si="101"/>
        <v>19.769811073682682</v>
      </c>
      <c r="K416" s="164">
        <f t="shared" ca="1" si="102"/>
        <v>0.51270019057817151</v>
      </c>
      <c r="L416" s="164">
        <f t="shared" ca="1" si="103"/>
        <v>0.98551785857897867</v>
      </c>
      <c r="M416" s="20">
        <f t="shared" ca="1" si="104"/>
        <v>4.837841962996583</v>
      </c>
      <c r="N416" s="20">
        <f t="shared" ca="1" si="105"/>
        <v>2.1037686799361293</v>
      </c>
      <c r="O416" s="20">
        <f t="shared" ca="1" si="96"/>
        <v>24973326.807006557</v>
      </c>
      <c r="P416" s="20">
        <f t="shared" ca="1" si="97"/>
        <v>51267924.136260025</v>
      </c>
      <c r="Q416" s="20">
        <f t="shared" ca="1" si="98"/>
        <v>628754.3552070182</v>
      </c>
      <c r="R416" s="20">
        <f t="shared" ca="1" si="99"/>
        <v>76870005.298473597</v>
      </c>
      <c r="AD416">
        <f t="shared" ca="1" si="106"/>
        <v>1.5691635057485511</v>
      </c>
      <c r="AE416">
        <f t="shared" ca="1" si="107"/>
        <v>1.6308090851284163</v>
      </c>
      <c r="AF416">
        <f t="shared" ca="1" si="108"/>
        <v>-0.42999826747116826</v>
      </c>
      <c r="AG416">
        <f t="shared" ca="1" si="109"/>
        <v>-0.47491882464100638</v>
      </c>
      <c r="AH416">
        <f t="shared" ca="1" si="110"/>
        <v>0.35315773666287026</v>
      </c>
      <c r="AI416">
        <f t="shared" ca="1" si="111"/>
        <v>0.71288832415170078</v>
      </c>
    </row>
    <row r="417" spans="1:35">
      <c r="A417" s="20"/>
      <c r="B417" s="20"/>
      <c r="C417" s="20">
        <f ca="1"/>
        <v>-5.7137473464640334E-2</v>
      </c>
      <c r="D417" s="20">
        <f ca="1"/>
        <v>-0.5727077616764692</v>
      </c>
      <c r="E417" s="20">
        <f ca="1"/>
        <v>0.44561266443187292</v>
      </c>
      <c r="F417" s="20">
        <f ca="1"/>
        <v>-2.2556382933696359</v>
      </c>
      <c r="G417" s="20">
        <f ca="1"/>
        <v>-0.95974365721894372</v>
      </c>
      <c r="H417" s="20">
        <f ca="1"/>
        <v>1.016793708593106</v>
      </c>
      <c r="I417" s="164">
        <f t="shared" ca="1" si="100"/>
        <v>18.191932769524328</v>
      </c>
      <c r="J417" s="164">
        <f t="shared" ca="1" si="101"/>
        <v>13.292796964746946</v>
      </c>
      <c r="K417" s="164">
        <f t="shared" ca="1" si="102"/>
        <v>0.46872642944494947</v>
      </c>
      <c r="L417" s="164">
        <f t="shared" ca="1" si="103"/>
        <v>0.66135492373126592</v>
      </c>
      <c r="M417" s="20">
        <f t="shared" ca="1" si="104"/>
        <v>3.9505820506634834</v>
      </c>
      <c r="N417" s="20">
        <f t="shared" ca="1" si="105"/>
        <v>1.6172670232427588</v>
      </c>
      <c r="O417" s="20">
        <f t="shared" ca="1" si="96"/>
        <v>16787690.401746172</v>
      </c>
      <c r="P417" s="20">
        <f t="shared" ca="1" si="97"/>
        <v>34433778.471788652</v>
      </c>
      <c r="Q417" s="20">
        <f t="shared" ca="1" si="98"/>
        <v>345009.65391693433</v>
      </c>
      <c r="R417" s="20">
        <f t="shared" ca="1" si="99"/>
        <v>51566478.527451761</v>
      </c>
      <c r="AD417">
        <f t="shared" ca="1" si="106"/>
        <v>-0.58448233749409573</v>
      </c>
      <c r="AE417">
        <f t="shared" ca="1" si="107"/>
        <v>-0.54268558229968233</v>
      </c>
      <c r="AF417">
        <f t="shared" ca="1" si="108"/>
        <v>-0.82975973231864186</v>
      </c>
      <c r="AG417">
        <f t="shared" ca="1" si="109"/>
        <v>-1.9483867103124279</v>
      </c>
      <c r="AH417">
        <f t="shared" ca="1" si="110"/>
        <v>-0.63268661037390661</v>
      </c>
      <c r="AI417">
        <f t="shared" ca="1" si="111"/>
        <v>-0.60198101826281425</v>
      </c>
    </row>
    <row r="418" spans="1:35">
      <c r="A418" s="20"/>
      <c r="B418" s="20"/>
      <c r="C418" s="20">
        <f ca="1"/>
        <v>-1.060309740275607</v>
      </c>
      <c r="D418" s="20">
        <f ca="1"/>
        <v>-0.37474245590388994</v>
      </c>
      <c r="E418" s="20">
        <f ca="1"/>
        <v>1.3979413145276354</v>
      </c>
      <c r="F418" s="20">
        <f ca="1"/>
        <v>-0.87594258884773224</v>
      </c>
      <c r="G418" s="20">
        <f ca="1"/>
        <v>-0.8010137083304345</v>
      </c>
      <c r="H418" s="20">
        <f ca="1"/>
        <v>-0.54385732570559664</v>
      </c>
      <c r="I418" s="164">
        <f t="shared" ca="1" si="100"/>
        <v>15.563001268082475</v>
      </c>
      <c r="J418" s="164">
        <f t="shared" ca="1" si="101"/>
        <v>11.19286938345912</v>
      </c>
      <c r="K418" s="164">
        <f t="shared" ca="1" si="102"/>
        <v>0.59818432025429868</v>
      </c>
      <c r="L418" s="164">
        <f t="shared" ca="1" si="103"/>
        <v>0.92289084433863156</v>
      </c>
      <c r="M418" s="20">
        <f t="shared" ca="1" si="104"/>
        <v>3.723648690222376</v>
      </c>
      <c r="N418" s="20">
        <f t="shared" ca="1" si="105"/>
        <v>1.3678615992039198</v>
      </c>
      <c r="O418" s="20">
        <f t="shared" ca="1" si="96"/>
        <v>14265955.36299433</v>
      </c>
      <c r="P418" s="20">
        <f t="shared" ca="1" si="97"/>
        <v>38255514.881341219</v>
      </c>
      <c r="Q418" s="20">
        <f t="shared" ca="1" si="98"/>
        <v>63381.575711556943</v>
      </c>
      <c r="R418" s="20">
        <f t="shared" ca="1" si="99"/>
        <v>52584851.820047103</v>
      </c>
      <c r="AD418">
        <f t="shared" ca="1" si="106"/>
        <v>-1.2225725077469725</v>
      </c>
      <c r="AE418">
        <f t="shared" ca="1" si="107"/>
        <v>-1.2473592672955973</v>
      </c>
      <c r="AF418">
        <f t="shared" ca="1" si="108"/>
        <v>0.34713018412998808</v>
      </c>
      <c r="AG418">
        <f t="shared" ca="1" si="109"/>
        <v>-0.75958707118803881</v>
      </c>
      <c r="AH418">
        <f t="shared" ca="1" si="110"/>
        <v>-0.88483478864180398</v>
      </c>
      <c r="AI418">
        <f t="shared" ca="1" si="111"/>
        <v>-1.2760497318812978</v>
      </c>
    </row>
    <row r="419" spans="1:35">
      <c r="A419" s="20"/>
      <c r="B419" s="20"/>
      <c r="C419" s="20">
        <f ca="1"/>
        <v>0.99063023587547727</v>
      </c>
      <c r="D419" s="20">
        <f ca="1"/>
        <v>-0.17803453189385118</v>
      </c>
      <c r="E419" s="20">
        <f ca="1"/>
        <v>-0.96112182914331712</v>
      </c>
      <c r="F419" s="20">
        <f ca="1"/>
        <v>1.6855816940848616</v>
      </c>
      <c r="G419" s="20">
        <f ca="1"/>
        <v>-0.36275717528529222</v>
      </c>
      <c r="H419" s="20">
        <f ca="1"/>
        <v>-0.70436323027438907</v>
      </c>
      <c r="I419" s="164">
        <f t="shared" ca="1" si="100"/>
        <v>24.126088025877976</v>
      </c>
      <c r="J419" s="164">
        <f t="shared" ca="1" si="101"/>
        <v>16.845215331404031</v>
      </c>
      <c r="K419" s="164">
        <f t="shared" ca="1" si="102"/>
        <v>0.52803447092898614</v>
      </c>
      <c r="L419" s="164">
        <f t="shared" ca="1" si="103"/>
        <v>1.2890141189983573</v>
      </c>
      <c r="M419" s="20">
        <f t="shared" ca="1" si="104"/>
        <v>3.7575855303748744</v>
      </c>
      <c r="N419" s="20">
        <f t="shared" ca="1" si="105"/>
        <v>1.6443111841264562</v>
      </c>
      <c r="O419" s="20">
        <f t="shared" ca="1" si="96"/>
        <v>21846548.084820993</v>
      </c>
      <c r="P419" s="20">
        <f t="shared" ca="1" si="97"/>
        <v>55814344.260984324</v>
      </c>
      <c r="Q419" s="20">
        <f t="shared" ca="1" si="98"/>
        <v>505550.28179244429</v>
      </c>
      <c r="R419" s="20">
        <f t="shared" ca="1" si="99"/>
        <v>78166442.627597764</v>
      </c>
      <c r="AD419">
        <f t="shared" ca="1" si="106"/>
        <v>0.85584660822280945</v>
      </c>
      <c r="AE419">
        <f t="shared" ca="1" si="107"/>
        <v>0.64940111792081545</v>
      </c>
      <c r="AF419">
        <f t="shared" ca="1" si="108"/>
        <v>-0.29059571882739943</v>
      </c>
      <c r="AG419">
        <f t="shared" ca="1" si="109"/>
        <v>0.90460963181071485</v>
      </c>
      <c r="AH419">
        <f t="shared" ca="1" si="110"/>
        <v>-0.84712718847236124</v>
      </c>
      <c r="AI419">
        <f t="shared" ca="1" si="111"/>
        <v>-0.52888869155011875</v>
      </c>
    </row>
    <row r="420" spans="1:35">
      <c r="A420" s="20"/>
      <c r="B420" s="20"/>
      <c r="C420" s="20">
        <f ca="1"/>
        <v>1.6332790894112108</v>
      </c>
      <c r="D420" s="20">
        <f ca="1"/>
        <v>1.4512601715411726</v>
      </c>
      <c r="E420" s="20">
        <f ca="1"/>
        <v>0.19674090615331585</v>
      </c>
      <c r="F420" s="20">
        <f ca="1"/>
        <v>0.22041617414112016</v>
      </c>
      <c r="G420" s="20">
        <f ca="1"/>
        <v>2.2579147394099439</v>
      </c>
      <c r="H420" s="20">
        <f ca="1"/>
        <v>2.8249503406683227E-2</v>
      </c>
      <c r="I420" s="164">
        <f t="shared" ca="1" si="100"/>
        <v>31.998338433262631</v>
      </c>
      <c r="J420" s="164">
        <f t="shared" ca="1" si="101"/>
        <v>23.378669684817389</v>
      </c>
      <c r="K420" s="164">
        <f t="shared" ca="1" si="102"/>
        <v>0.72438393492783093</v>
      </c>
      <c r="L420" s="164">
        <f t="shared" ca="1" si="103"/>
        <v>1.3635373889427553</v>
      </c>
      <c r="M420" s="20">
        <f t="shared" ca="1" si="104"/>
        <v>6.4816468346117961</v>
      </c>
      <c r="N420" s="20">
        <f t="shared" ca="1" si="105"/>
        <v>2.6535274962190147</v>
      </c>
      <c r="O420" s="20">
        <f t="shared" ca="1" si="96"/>
        <v>29528606.23408794</v>
      </c>
      <c r="P420" s="20">
        <f t="shared" ca="1" si="97"/>
        <v>65500365.981968679</v>
      </c>
      <c r="Q420" s="20">
        <f t="shared" ca="1" si="98"/>
        <v>566335.09350038669</v>
      </c>
      <c r="R420" s="20">
        <f t="shared" ca="1" si="99"/>
        <v>95595307.309557006</v>
      </c>
      <c r="AD420">
        <f t="shared" ca="1" si="106"/>
        <v>2.7665869983647156</v>
      </c>
      <c r="AE420">
        <f t="shared" ca="1" si="107"/>
        <v>2.8418354647038209</v>
      </c>
      <c r="AF420">
        <f t="shared" ca="1" si="108"/>
        <v>1.4943994084348258</v>
      </c>
      <c r="AG420">
        <f t="shared" ca="1" si="109"/>
        <v>1.2433517679216142</v>
      </c>
      <c r="AH420">
        <f t="shared" ca="1" si="110"/>
        <v>2.1796075940131074</v>
      </c>
      <c r="AI420">
        <f t="shared" ca="1" si="111"/>
        <v>2.1987229627540934</v>
      </c>
    </row>
    <row r="421" spans="1:35">
      <c r="A421" s="20"/>
      <c r="B421" s="20"/>
      <c r="C421" s="20">
        <f ca="1"/>
        <v>-0.40601769311384994</v>
      </c>
      <c r="D421" s="20">
        <f ca="1"/>
        <v>0.43797997230910429</v>
      </c>
      <c r="E421" s="20">
        <f ca="1"/>
        <v>1.2876988553742155</v>
      </c>
      <c r="F421" s="20">
        <f ca="1"/>
        <v>-2.6406006065846474E-3</v>
      </c>
      <c r="G421" s="20">
        <f ca="1"/>
        <v>0.18574656924092567</v>
      </c>
      <c r="H421" s="20">
        <f ca="1"/>
        <v>-0.24475826488349406</v>
      </c>
      <c r="I421" s="164">
        <f t="shared" ca="1" si="100"/>
        <v>21.218999017771189</v>
      </c>
      <c r="J421" s="164">
        <f t="shared" ca="1" si="101"/>
        <v>15.408967472208742</v>
      </c>
      <c r="K421" s="164">
        <f t="shared" ca="1" si="102"/>
        <v>0.70004051944830281</v>
      </c>
      <c r="L421" s="164">
        <f t="shared" ca="1" si="103"/>
        <v>1.2176718786647642</v>
      </c>
      <c r="M421" s="20">
        <f t="shared" ca="1" si="104"/>
        <v>4.9326906325061532</v>
      </c>
      <c r="N421" s="20">
        <f t="shared" ca="1" si="105"/>
        <v>1.9318356933735923</v>
      </c>
      <c r="O421" s="20">
        <f t="shared" ca="1" si="96"/>
        <v>19530398.550279148</v>
      </c>
      <c r="P421" s="20">
        <f t="shared" ca="1" si="97"/>
        <v>51157850.703253455</v>
      </c>
      <c r="Q421" s="20">
        <f t="shared" ca="1" si="98"/>
        <v>284480.57919576019</v>
      </c>
      <c r="R421" s="20">
        <f t="shared" ca="1" si="99"/>
        <v>70972729.832728356</v>
      </c>
      <c r="AD421">
        <f t="shared" ca="1" si="106"/>
        <v>0.1502424800415505</v>
      </c>
      <c r="AE421">
        <f t="shared" ca="1" si="107"/>
        <v>0.16743874906333595</v>
      </c>
      <c r="AF421">
        <f t="shared" ca="1" si="108"/>
        <v>1.2730956313482067</v>
      </c>
      <c r="AG421">
        <f t="shared" ca="1" si="109"/>
        <v>0.58032672120347351</v>
      </c>
      <c r="AH421">
        <f t="shared" ca="1" si="110"/>
        <v>0.45854514722906015</v>
      </c>
      <c r="AI421">
        <f t="shared" ca="1" si="111"/>
        <v>0.24820457668538443</v>
      </c>
    </row>
    <row r="422" spans="1:35">
      <c r="A422" s="20"/>
      <c r="B422" s="20"/>
      <c r="C422" s="20">
        <f ca="1"/>
        <v>1.0661600234687914</v>
      </c>
      <c r="D422" s="20">
        <f ca="1"/>
        <v>-0.25758589889486666</v>
      </c>
      <c r="E422" s="20">
        <f ca="1"/>
        <v>-0.10671510603676865</v>
      </c>
      <c r="F422" s="20">
        <f ca="1"/>
        <v>-1.2872971992014088</v>
      </c>
      <c r="G422" s="20">
        <f ca="1"/>
        <v>0.56384307742180484</v>
      </c>
      <c r="H422" s="20">
        <f ca="1"/>
        <v>9.8676809865846885E-2</v>
      </c>
      <c r="I422" s="164">
        <f t="shared" ca="1" si="100"/>
        <v>23.229158476922134</v>
      </c>
      <c r="J422" s="164">
        <f t="shared" ca="1" si="101"/>
        <v>16.723619890760801</v>
      </c>
      <c r="K422" s="164">
        <f t="shared" ca="1" si="102"/>
        <v>0.51663975863131983</v>
      </c>
      <c r="L422" s="164">
        <f t="shared" ca="1" si="103"/>
        <v>0.86157523251814916</v>
      </c>
      <c r="M422" s="20">
        <f t="shared" ca="1" si="104"/>
        <v>4.6329575339351488</v>
      </c>
      <c r="N422" s="20">
        <f t="shared" ca="1" si="105"/>
        <v>1.8532101199520705</v>
      </c>
      <c r="O422" s="20">
        <f t="shared" ca="1" si="96"/>
        <v>21303404.356242441</v>
      </c>
      <c r="P422" s="20">
        <f t="shared" ca="1" si="97"/>
        <v>44389469.129560046</v>
      </c>
      <c r="Q422" s="20">
        <f t="shared" ca="1" si="98"/>
        <v>332024.69475556404</v>
      </c>
      <c r="R422" s="20">
        <f t="shared" ca="1" si="99"/>
        <v>66024898.180558048</v>
      </c>
      <c r="AD422">
        <f t="shared" ca="1" si="106"/>
        <v>0.63814526138886707</v>
      </c>
      <c r="AE422">
        <f t="shared" ca="1" si="107"/>
        <v>0.60859727877879277</v>
      </c>
      <c r="AF422">
        <f t="shared" ca="1" si="108"/>
        <v>-0.39418401244254769</v>
      </c>
      <c r="AG422">
        <f t="shared" ca="1" si="109"/>
        <v>-1.0382943976447772</v>
      </c>
      <c r="AH422">
        <f t="shared" ca="1" si="110"/>
        <v>0.12550837103905496</v>
      </c>
      <c r="AI422">
        <f t="shared" ca="1" si="111"/>
        <v>3.5703026897487958E-2</v>
      </c>
    </row>
    <row r="423" spans="1:35">
      <c r="A423" s="20"/>
      <c r="B423" s="20"/>
      <c r="C423" s="20">
        <f ca="1"/>
        <v>-2.7188736584475712E-2</v>
      </c>
      <c r="D423" s="20">
        <f ca="1"/>
        <v>3.1744091420845069E-2</v>
      </c>
      <c r="E423" s="20">
        <f ca="1"/>
        <v>0.70337146197358213</v>
      </c>
      <c r="F423" s="20">
        <f ca="1"/>
        <v>-0.44808998048610821</v>
      </c>
      <c r="G423" s="20">
        <f ca="1"/>
        <v>-1.7466927195326285</v>
      </c>
      <c r="H423" s="20">
        <f ca="1"/>
        <v>-0.78381008275921027</v>
      </c>
      <c r="I423" s="164">
        <f t="shared" ca="1" si="100"/>
        <v>21.413932511198897</v>
      </c>
      <c r="J423" s="164">
        <f t="shared" ca="1" si="101"/>
        <v>15.101198300038369</v>
      </c>
      <c r="K423" s="164">
        <f t="shared" ca="1" si="102"/>
        <v>0.52382403576445913</v>
      </c>
      <c r="L423" s="164">
        <f t="shared" ca="1" si="103"/>
        <v>0.88428509113895715</v>
      </c>
      <c r="M423" s="20">
        <f t="shared" ca="1" si="104"/>
        <v>2.4852295108030966</v>
      </c>
      <c r="N423" s="20">
        <f t="shared" ca="1" si="105"/>
        <v>1.0323853072738052</v>
      </c>
      <c r="O423" s="20">
        <f t="shared" ca="1" si="96"/>
        <v>19470227.232054446</v>
      </c>
      <c r="P423" s="20">
        <f t="shared" ca="1" si="97"/>
        <v>43138846.987188905</v>
      </c>
      <c r="Q423" s="20">
        <f t="shared" ca="1" si="98"/>
        <v>242063.30167970402</v>
      </c>
      <c r="R423" s="20">
        <f t="shared" ca="1" si="99"/>
        <v>62851137.520923048</v>
      </c>
      <c r="AD423">
        <f t="shared" ca="1" si="106"/>
        <v>0.1975564347570137</v>
      </c>
      <c r="AE423">
        <f t="shared" ca="1" si="107"/>
        <v>6.4160503368580146E-2</v>
      </c>
      <c r="AF423">
        <f t="shared" ca="1" si="108"/>
        <v>-0.32887240214128127</v>
      </c>
      <c r="AG423">
        <f t="shared" ca="1" si="109"/>
        <v>-0.93506776755019505</v>
      </c>
      <c r="AH423">
        <f t="shared" ca="1" si="110"/>
        <v>-2.26085609910767</v>
      </c>
      <c r="AI423">
        <f t="shared" ca="1" si="111"/>
        <v>-2.1827424127735</v>
      </c>
    </row>
    <row r="424" spans="1:35">
      <c r="A424" s="20"/>
      <c r="B424" s="20"/>
      <c r="C424" s="20">
        <f ca="1"/>
        <v>0.29555901677372115</v>
      </c>
      <c r="D424" s="20">
        <f ca="1"/>
        <v>-0.10644032650208676</v>
      </c>
      <c r="E424" s="20">
        <f ca="1"/>
        <v>-1.2040264163921739</v>
      </c>
      <c r="F424" s="20">
        <f ca="1"/>
        <v>-0.23039637330489313</v>
      </c>
      <c r="G424" s="20">
        <f ca="1"/>
        <v>0.42107772706051516</v>
      </c>
      <c r="H424" s="20">
        <f ca="1"/>
        <v>-0.65635142472509556</v>
      </c>
      <c r="I424" s="164">
        <f t="shared" ca="1" si="100"/>
        <v>20.275318370263715</v>
      </c>
      <c r="J424" s="164">
        <f t="shared" ca="1" si="101"/>
        <v>14.734034872403509</v>
      </c>
      <c r="K424" s="164">
        <f t="shared" ca="1" si="102"/>
        <v>0.41675300216222494</v>
      </c>
      <c r="L424" s="164">
        <f t="shared" ca="1" si="103"/>
        <v>0.88223355145746896</v>
      </c>
      <c r="M424" s="20">
        <f t="shared" ca="1" si="104"/>
        <v>3.9631110897794972</v>
      </c>
      <c r="N424" s="20">
        <f t="shared" ca="1" si="105"/>
        <v>1.5778474230259636</v>
      </c>
      <c r="O424" s="20">
        <f t="shared" ca="1" si="96"/>
        <v>18667248.756950937</v>
      </c>
      <c r="P424" s="20">
        <f t="shared" ca="1" si="97"/>
        <v>41952901.572094321</v>
      </c>
      <c r="Q424" s="20">
        <f t="shared" ca="1" si="98"/>
        <v>271583.56020511151</v>
      </c>
      <c r="R424" s="20">
        <f t="shared" ca="1" si="99"/>
        <v>60891733.889250368</v>
      </c>
      <c r="AD424">
        <f t="shared" ca="1" si="106"/>
        <v>-7.8806220809778615E-2</v>
      </c>
      <c r="AE424">
        <f t="shared" ca="1" si="107"/>
        <v>-5.9048700535735077E-2</v>
      </c>
      <c r="AF424">
        <f t="shared" ca="1" si="108"/>
        <v>-1.3022454348888646</v>
      </c>
      <c r="AG424">
        <f t="shared" ca="1" si="109"/>
        <v>-0.94439294792059592</v>
      </c>
      <c r="AH424">
        <f t="shared" ca="1" si="110"/>
        <v>-0.61876545580055786</v>
      </c>
      <c r="AI424">
        <f t="shared" ca="1" si="111"/>
        <v>-0.70852047830820686</v>
      </c>
    </row>
    <row r="425" spans="1:35">
      <c r="A425" s="20"/>
      <c r="B425" s="20"/>
      <c r="C425" s="20">
        <f ca="1"/>
        <v>-0.21124172359143234</v>
      </c>
      <c r="D425" s="20">
        <f ca="1"/>
        <v>0.29004404363334357</v>
      </c>
      <c r="E425" s="20">
        <f ca="1"/>
        <v>-0.77255667989449894</v>
      </c>
      <c r="F425" s="20">
        <f ca="1"/>
        <v>1.2619379353991385</v>
      </c>
      <c r="G425" s="20">
        <f ca="1"/>
        <v>0.11072565828588003</v>
      </c>
      <c r="H425" s="20">
        <f ca="1"/>
        <v>3.3970442294565362</v>
      </c>
      <c r="I425" s="164">
        <f t="shared" ca="1" si="100"/>
        <v>21.501817953859646</v>
      </c>
      <c r="J425" s="164">
        <f t="shared" ca="1" si="101"/>
        <v>16.161408866414504</v>
      </c>
      <c r="K425" s="164">
        <f t="shared" ca="1" si="102"/>
        <v>0.6418120018533271</v>
      </c>
      <c r="L425" s="164">
        <f t="shared" ca="1" si="103"/>
        <v>1.5874360631994142</v>
      </c>
      <c r="M425" s="20">
        <f t="shared" ca="1" si="104"/>
        <v>7.1688525992167271</v>
      </c>
      <c r="N425" s="20">
        <f t="shared" ca="1" si="105"/>
        <v>3.2518101390283625</v>
      </c>
      <c r="O425" s="20">
        <f t="shared" ca="1" si="96"/>
        <v>20082466.650313493</v>
      </c>
      <c r="P425" s="20">
        <f t="shared" ca="1" si="97"/>
        <v>60549460.843141556</v>
      </c>
      <c r="Q425" s="20">
        <f t="shared" ca="1" si="98"/>
        <v>1156584.1759063976</v>
      </c>
      <c r="R425" s="20">
        <f t="shared" ca="1" si="99"/>
        <v>81788511.669361457</v>
      </c>
      <c r="AD425">
        <f t="shared" ca="1" si="106"/>
        <v>0.21888785287855472</v>
      </c>
      <c r="AE425">
        <f t="shared" ca="1" si="107"/>
        <v>0.41993586121292115</v>
      </c>
      <c r="AF425">
        <f t="shared" ca="1" si="108"/>
        <v>0.74374547139388181</v>
      </c>
      <c r="AG425">
        <f t="shared" ca="1" si="109"/>
        <v>2.2610730145427915</v>
      </c>
      <c r="AH425">
        <f t="shared" ca="1" si="110"/>
        <v>2.9431695546852521</v>
      </c>
      <c r="AI425">
        <f t="shared" ca="1" si="111"/>
        <v>3.8157030784550336</v>
      </c>
    </row>
    <row r="426" spans="1:35">
      <c r="A426" s="20"/>
      <c r="B426" s="20"/>
      <c r="C426" s="20">
        <f ca="1"/>
        <v>-0.23680920556206236</v>
      </c>
      <c r="D426" s="20">
        <f ca="1"/>
        <v>0.96967195116826199</v>
      </c>
      <c r="E426" s="20">
        <f ca="1"/>
        <v>0.47425647452600622</v>
      </c>
      <c r="F426" s="20">
        <f ca="1"/>
        <v>-0.76612285360570509</v>
      </c>
      <c r="G426" s="20">
        <f ca="1"/>
        <v>-2.0218413167292608</v>
      </c>
      <c r="H426" s="20">
        <f ca="1"/>
        <v>0.65795863335788562</v>
      </c>
      <c r="I426" s="164">
        <f t="shared" ca="1" si="100"/>
        <v>24.165875654551922</v>
      </c>
      <c r="J426" s="164">
        <f t="shared" ca="1" si="101"/>
        <v>17.689002278318778</v>
      </c>
      <c r="K426" s="164">
        <f t="shared" ca="1" si="102"/>
        <v>0.51704346654388911</v>
      </c>
      <c r="L426" s="164">
        <f t="shared" ca="1" si="103"/>
        <v>0.90353660617645393</v>
      </c>
      <c r="M426" s="20">
        <f t="shared" ca="1" si="104"/>
        <v>3.0942882406615078</v>
      </c>
      <c r="N426" s="20">
        <f t="shared" ca="1" si="105"/>
        <v>1.4469590980408953</v>
      </c>
      <c r="O426" s="20">
        <f t="shared" ca="1" si="96"/>
        <v>22317727.480872292</v>
      </c>
      <c r="P426" s="20">
        <f t="shared" ca="1" si="97"/>
        <v>46357314.052132867</v>
      </c>
      <c r="Q426" s="20">
        <f t="shared" ca="1" si="98"/>
        <v>571692.26671540271</v>
      </c>
      <c r="R426" s="20">
        <f t="shared" ca="1" si="99"/>
        <v>69246733.79972057</v>
      </c>
      <c r="AD426">
        <f t="shared" ca="1" si="106"/>
        <v>0.86550379964852431</v>
      </c>
      <c r="AE426">
        <f t="shared" ca="1" si="107"/>
        <v>0.93255110010697284</v>
      </c>
      <c r="AF426">
        <f t="shared" ca="1" si="108"/>
        <v>-0.39051394051009936</v>
      </c>
      <c r="AG426">
        <f t="shared" ca="1" si="109"/>
        <v>-0.84756088101611904</v>
      </c>
      <c r="AH426">
        <f t="shared" ca="1" si="110"/>
        <v>-1.5841241770427685</v>
      </c>
      <c r="AI426">
        <f t="shared" ca="1" si="111"/>
        <v>-1.0622727079975807</v>
      </c>
    </row>
    <row r="427" spans="1:35">
      <c r="A427" s="20"/>
      <c r="B427" s="20"/>
      <c r="C427" s="20">
        <f ca="1"/>
        <v>-1.1863123145799592</v>
      </c>
      <c r="D427" s="20">
        <f ca="1"/>
        <v>-0.54818283830480596</v>
      </c>
      <c r="E427" s="20">
        <f ca="1"/>
        <v>-0.13312304305290054</v>
      </c>
      <c r="F427" s="20">
        <f ca="1"/>
        <v>0.42910452733643722</v>
      </c>
      <c r="G427" s="20">
        <f ca="1"/>
        <v>-0.69762359483333436</v>
      </c>
      <c r="H427" s="20">
        <f ca="1"/>
        <v>1.1170003575373149</v>
      </c>
      <c r="I427" s="164">
        <f t="shared" ca="1" si="100"/>
        <v>14.291775318876288</v>
      </c>
      <c r="J427" s="164">
        <f t="shared" ca="1" si="101"/>
        <v>10.55580344406788</v>
      </c>
      <c r="K427" s="164">
        <f t="shared" ca="1" si="102"/>
        <v>0.5472120512869556</v>
      </c>
      <c r="L427" s="164">
        <f t="shared" ca="1" si="103"/>
        <v>1.1898834533403688</v>
      </c>
      <c r="M427" s="20">
        <f t="shared" ca="1" si="104"/>
        <v>4.9017398219319528</v>
      </c>
      <c r="N427" s="20">
        <f t="shared" ca="1" si="105"/>
        <v>2.0557575939445321</v>
      </c>
      <c r="O427" s="20">
        <f t="shared" ca="1" si="96"/>
        <v>13248330.089021422</v>
      </c>
      <c r="P427" s="20">
        <f t="shared" ca="1" si="97"/>
        <v>43565560.24428992</v>
      </c>
      <c r="Q427" s="20">
        <f t="shared" ca="1" si="98"/>
        <v>510267.35813792178</v>
      </c>
      <c r="R427" s="20">
        <f t="shared" ca="1" si="99"/>
        <v>57324157.691449262</v>
      </c>
      <c r="AD427">
        <f t="shared" ca="1" si="106"/>
        <v>-1.5311224954183769</v>
      </c>
      <c r="AE427">
        <f t="shared" ca="1" si="107"/>
        <v>-1.4611397838698392</v>
      </c>
      <c r="AF427">
        <f t="shared" ca="1" si="108"/>
        <v>-0.11625407920949471</v>
      </c>
      <c r="AG427">
        <f t="shared" ca="1" si="109"/>
        <v>0.45401569700167643</v>
      </c>
      <c r="AH427">
        <f t="shared" ca="1" si="110"/>
        <v>0.42415535770216983</v>
      </c>
      <c r="AI427">
        <f t="shared" ca="1" si="111"/>
        <v>0.58312863228251854</v>
      </c>
    </row>
    <row r="428" spans="1:35">
      <c r="A428" s="20"/>
      <c r="B428" s="20"/>
      <c r="C428" s="20">
        <f ca="1"/>
        <v>0.27784020677657778</v>
      </c>
      <c r="D428" s="20">
        <f ca="1"/>
        <v>-0.29882894372324359</v>
      </c>
      <c r="E428" s="20">
        <f ca="1"/>
        <v>-0.70578586649445041</v>
      </c>
      <c r="F428" s="20">
        <f ca="1"/>
        <v>-0.34888009209501314</v>
      </c>
      <c r="G428" s="20">
        <f ca="1"/>
        <v>0.84799722555780777</v>
      </c>
      <c r="H428" s="20">
        <f ca="1"/>
        <v>-0.66727769421413374</v>
      </c>
      <c r="I428" s="164">
        <f t="shared" ca="1" si="100"/>
        <v>19.56989560321907</v>
      </c>
      <c r="J428" s="164">
        <f t="shared" ca="1" si="101"/>
        <v>14.177149520858087</v>
      </c>
      <c r="K428" s="164">
        <f t="shared" ca="1" si="102"/>
        <v>0.47877015124432953</v>
      </c>
      <c r="L428" s="164">
        <f t="shared" ca="1" si="103"/>
        <v>0.9356826803888082</v>
      </c>
      <c r="M428" s="20">
        <f t="shared" ca="1" si="104"/>
        <v>4.4746790742140989</v>
      </c>
      <c r="N428" s="20">
        <f t="shared" ca="1" si="105"/>
        <v>1.7212783585326898</v>
      </c>
      <c r="O428" s="20">
        <f t="shared" ca="1" si="96"/>
        <v>17994104.018091008</v>
      </c>
      <c r="P428" s="20">
        <f t="shared" ca="1" si="97"/>
        <v>42566252.156244285</v>
      </c>
      <c r="Q428" s="20">
        <f t="shared" ca="1" si="98"/>
        <v>205889.69535098586</v>
      </c>
      <c r="R428" s="20">
        <f t="shared" ca="1" si="99"/>
        <v>60766245.869686276</v>
      </c>
      <c r="AD428">
        <f t="shared" ca="1" si="106"/>
        <v>-0.25002533902449781</v>
      </c>
      <c r="AE428">
        <f t="shared" ca="1" si="107"/>
        <v>-0.24592297957782305</v>
      </c>
      <c r="AF428">
        <f t="shared" ca="1" si="108"/>
        <v>-0.73845317050609549</v>
      </c>
      <c r="AG428">
        <f t="shared" ca="1" si="109"/>
        <v>-0.70144236186905395</v>
      </c>
      <c r="AH428">
        <f t="shared" ca="1" si="110"/>
        <v>-5.0356584206556421E-2</v>
      </c>
      <c r="AI428">
        <f t="shared" ca="1" si="111"/>
        <v>-0.32086930126300084</v>
      </c>
    </row>
    <row r="429" spans="1:35">
      <c r="A429" s="20"/>
      <c r="B429" s="20"/>
      <c r="C429" s="20">
        <f ca="1"/>
        <v>-0.99177119619378362</v>
      </c>
      <c r="D429" s="20">
        <f ca="1"/>
        <v>-0.77055584019316858</v>
      </c>
      <c r="E429" s="20">
        <f ca="1"/>
        <v>-3.7430434374144693E-2</v>
      </c>
      <c r="F429" s="20">
        <f ca="1"/>
        <v>-0.64573681905441771</v>
      </c>
      <c r="G429" s="20">
        <f ca="1"/>
        <v>1.0310926847690305</v>
      </c>
      <c r="H429" s="20">
        <f ca="1"/>
        <v>0.32034883438657591</v>
      </c>
      <c r="I429" s="164">
        <f t="shared" ca="1" si="100"/>
        <v>13.008687712110497</v>
      </c>
      <c r="J429" s="164">
        <f t="shared" ca="1" si="101"/>
        <v>9.7882753351666416</v>
      </c>
      <c r="K429" s="164">
        <f t="shared" ca="1" si="102"/>
        <v>0.54403344950076737</v>
      </c>
      <c r="L429" s="164">
        <f t="shared" ca="1" si="103"/>
        <v>1.0097682860892589</v>
      </c>
      <c r="M429" s="20">
        <f t="shared" ca="1" si="104"/>
        <v>5.6164294695440464</v>
      </c>
      <c r="N429" s="20">
        <f t="shared" ca="1" si="105"/>
        <v>2.1178428057982717</v>
      </c>
      <c r="O429" s="20">
        <f t="shared" ca="1" si="96"/>
        <v>12154808.499406245</v>
      </c>
      <c r="P429" s="20">
        <f t="shared" ca="1" si="97"/>
        <v>37848735.542141438</v>
      </c>
      <c r="Q429" s="20">
        <f t="shared" ca="1" si="98"/>
        <v>187148.45114462933</v>
      </c>
      <c r="R429" s="20">
        <f t="shared" ca="1" si="99"/>
        <v>50190692.492692314</v>
      </c>
      <c r="AD429">
        <f t="shared" ca="1" si="106"/>
        <v>-1.8425515261867729</v>
      </c>
      <c r="AE429">
        <f t="shared" ca="1" si="107"/>
        <v>-1.7186995519575028</v>
      </c>
      <c r="AF429">
        <f t="shared" ca="1" si="108"/>
        <v>-0.14515045908393331</v>
      </c>
      <c r="AG429">
        <f t="shared" ca="1" si="109"/>
        <v>-0.36468960868518729</v>
      </c>
      <c r="AH429">
        <f t="shared" ca="1" si="110"/>
        <v>1.2182549661600521</v>
      </c>
      <c r="AI429">
        <f t="shared" ca="1" si="111"/>
        <v>0.75092650215749102</v>
      </c>
    </row>
    <row r="430" spans="1:35">
      <c r="A430" s="20"/>
      <c r="B430" s="20"/>
      <c r="C430" s="20">
        <f ca="1"/>
        <v>-1.7550676416540318</v>
      </c>
      <c r="D430" s="20">
        <f ca="1"/>
        <v>-0.78851266500708583</v>
      </c>
      <c r="E430" s="20">
        <f ca="1"/>
        <v>-0.63877264077031826</v>
      </c>
      <c r="F430" s="20">
        <f ca="1"/>
        <v>-1.6431504166183695</v>
      </c>
      <c r="G430" s="20">
        <f ca="1"/>
        <v>0.11471663362675216</v>
      </c>
      <c r="H430" s="20">
        <f ca="1"/>
        <v>-1.6210857669759162</v>
      </c>
      <c r="I430" s="164">
        <f t="shared" ca="1" si="100"/>
        <v>8.992369969845031</v>
      </c>
      <c r="J430" s="164">
        <f t="shared" ca="1" si="101"/>
        <v>6.9177808473678688</v>
      </c>
      <c r="K430" s="164">
        <f t="shared" ca="1" si="102"/>
        <v>0.32156621300167754</v>
      </c>
      <c r="L430" s="164">
        <f t="shared" ca="1" si="103"/>
        <v>0.47587254075324226</v>
      </c>
      <c r="M430" s="20">
        <f t="shared" ca="1" si="104"/>
        <v>3.0046383813859885</v>
      </c>
      <c r="N430" s="20">
        <f t="shared" ca="1" si="105"/>
        <v>0.91023793886579474</v>
      </c>
      <c r="O430" s="20">
        <f t="shared" ca="1" si="96"/>
        <v>8482312.5755410362</v>
      </c>
      <c r="P430" s="20">
        <f t="shared" ca="1" si="97"/>
        <v>20690575.173535578</v>
      </c>
      <c r="Q430" s="20">
        <f t="shared" ca="1" si="98"/>
        <v>-272572.97748019826</v>
      </c>
      <c r="R430" s="20">
        <f t="shared" ca="1" si="99"/>
        <v>28900314.771596413</v>
      </c>
      <c r="AD430">
        <f t="shared" ca="1" si="106"/>
        <v>-2.8173859296492645</v>
      </c>
      <c r="AE430">
        <f t="shared" ca="1" si="107"/>
        <v>-2.6819527357825943</v>
      </c>
      <c r="AF430">
        <f t="shared" ca="1" si="108"/>
        <v>-2.1675798818029319</v>
      </c>
      <c r="AG430">
        <f t="shared" ca="1" si="109"/>
        <v>-2.7914884511216265</v>
      </c>
      <c r="AH430">
        <f t="shared" ca="1" si="110"/>
        <v>-1.6837351317933456</v>
      </c>
      <c r="AI430">
        <f t="shared" ca="1" si="111"/>
        <v>-2.5128704354978524</v>
      </c>
    </row>
    <row r="431" spans="1:35">
      <c r="A431" s="20"/>
      <c r="B431" s="20"/>
      <c r="C431" s="20">
        <f ca="1"/>
        <v>-1.4235014482045942</v>
      </c>
      <c r="D431" s="20">
        <f ca="1"/>
        <v>-0.70253227540548024</v>
      </c>
      <c r="E431" s="20">
        <f ca="1"/>
        <v>2.4979734007196979</v>
      </c>
      <c r="F431" s="20">
        <f ca="1"/>
        <v>-0.51942111728465212</v>
      </c>
      <c r="G431" s="20">
        <f ca="1"/>
        <v>0.76563204008889552</v>
      </c>
      <c r="H431" s="20">
        <f ca="1"/>
        <v>-0.51179626900552311</v>
      </c>
      <c r="I431" s="164">
        <f t="shared" ca="1" si="100"/>
        <v>13.039059985585286</v>
      </c>
      <c r="J431" s="164">
        <f t="shared" ca="1" si="101"/>
        <v>9.3990308000091147</v>
      </c>
      <c r="K431" s="164">
        <f t="shared" ca="1" si="102"/>
        <v>0.79039571984944546</v>
      </c>
      <c r="L431" s="164">
        <f t="shared" ca="1" si="103"/>
        <v>1.216953184359963</v>
      </c>
      <c r="M431" s="20">
        <f t="shared" ca="1" si="104"/>
        <v>5.6469225246875379</v>
      </c>
      <c r="N431" s="20">
        <f t="shared" ca="1" si="105"/>
        <v>1.9791222075609254</v>
      </c>
      <c r="O431" s="20">
        <f t="shared" ca="1" si="96"/>
        <v>11963434.482779998</v>
      </c>
      <c r="P431" s="20">
        <f t="shared" ca="1" si="97"/>
        <v>42983273.194051139</v>
      </c>
      <c r="Q431" s="20">
        <f t="shared" ca="1" si="98"/>
        <v>-63120.039904797319</v>
      </c>
      <c r="R431" s="20">
        <f t="shared" ca="1" si="99"/>
        <v>54883587.636926346</v>
      </c>
      <c r="AD431">
        <f t="shared" ca="1" si="106"/>
        <v>-1.8351796151492026</v>
      </c>
      <c r="AE431">
        <f t="shared" ca="1" si="107"/>
        <v>-1.8493185234868748</v>
      </c>
      <c r="AF431">
        <f t="shared" ca="1" si="108"/>
        <v>2.094506544085867</v>
      </c>
      <c r="AG431">
        <f t="shared" ca="1" si="109"/>
        <v>0.57705992890892277</v>
      </c>
      <c r="AH431">
        <f t="shared" ca="1" si="110"/>
        <v>1.2521361385417091</v>
      </c>
      <c r="AI431">
        <f t="shared" ca="1" si="111"/>
        <v>0.37600596638087913</v>
      </c>
    </row>
    <row r="432" spans="1:35">
      <c r="A432" s="20"/>
      <c r="B432" s="20"/>
      <c r="C432" s="20">
        <f ca="1"/>
        <v>-0.89920480024052851</v>
      </c>
      <c r="D432" s="20">
        <f ca="1"/>
        <v>0.15325173716644688</v>
      </c>
      <c r="E432" s="20">
        <f ca="1"/>
        <v>0.54155912378228066</v>
      </c>
      <c r="F432" s="20">
        <f ca="1"/>
        <v>-4.3617336553322872E-3</v>
      </c>
      <c r="G432" s="20">
        <f ca="1"/>
        <v>0.95816418634134426</v>
      </c>
      <c r="H432" s="20">
        <f ca="1"/>
        <v>0.4026776073707527</v>
      </c>
      <c r="I432" s="164">
        <f t="shared" ca="1" si="100"/>
        <v>17.484608110999403</v>
      </c>
      <c r="J432" s="164">
        <f t="shared" ca="1" si="101"/>
        <v>13.092989086315013</v>
      </c>
      <c r="K432" s="164">
        <f t="shared" ca="1" si="102"/>
        <v>0.65414345354670733</v>
      </c>
      <c r="L432" s="164">
        <f t="shared" ca="1" si="103"/>
        <v>1.2291896514625722</v>
      </c>
      <c r="M432" s="20">
        <f t="shared" ca="1" si="104"/>
        <v>5.9157212047677872</v>
      </c>
      <c r="N432" s="20">
        <f t="shared" ca="1" si="105"/>
        <v>2.3110910217237972</v>
      </c>
      <c r="O432" s="20">
        <f t="shared" ca="1" si="96"/>
        <v>16303948.369425872</v>
      </c>
      <c r="P432" s="20">
        <f t="shared" ca="1" si="97"/>
        <v>47717745.06854333</v>
      </c>
      <c r="Q432" s="20">
        <f t="shared" ca="1" si="98"/>
        <v>331608.20113819803</v>
      </c>
      <c r="R432" s="20">
        <f t="shared" ca="1" si="99"/>
        <v>64353301.639107399</v>
      </c>
      <c r="AD432">
        <f t="shared" ca="1" si="106"/>
        <v>-0.75616307985451425</v>
      </c>
      <c r="AE432">
        <f t="shared" ca="1" si="107"/>
        <v>-0.60973520593455921</v>
      </c>
      <c r="AF432">
        <f t="shared" ca="1" si="108"/>
        <v>0.85584957769733849</v>
      </c>
      <c r="AG432">
        <f t="shared" ca="1" si="109"/>
        <v>0.63268023392078188</v>
      </c>
      <c r="AH432">
        <f t="shared" ca="1" si="110"/>
        <v>1.5508013386308754</v>
      </c>
      <c r="AI432">
        <f t="shared" ca="1" si="111"/>
        <v>1.2732189776318836</v>
      </c>
    </row>
    <row r="433" spans="1:35">
      <c r="A433" s="20"/>
      <c r="B433" s="20"/>
      <c r="C433" s="20">
        <f ca="1"/>
        <v>0.25103000377342999</v>
      </c>
      <c r="D433" s="20">
        <f ca="1"/>
        <v>1.3624241117781306</v>
      </c>
      <c r="E433" s="20">
        <f ca="1"/>
        <v>0.66389456893905374</v>
      </c>
      <c r="F433" s="20">
        <f ca="1"/>
        <v>6.708832389948699E-2</v>
      </c>
      <c r="G433" s="20">
        <f ca="1"/>
        <v>0.54884063254786386</v>
      </c>
      <c r="H433" s="20">
        <f ca="1"/>
        <v>-1.0250077909004582</v>
      </c>
      <c r="I433" s="164">
        <f t="shared" ca="1" si="100"/>
        <v>26.686765509535551</v>
      </c>
      <c r="J433" s="164">
        <f t="shared" ca="1" si="101"/>
        <v>19.463893489086061</v>
      </c>
      <c r="K433" s="164">
        <f t="shared" ca="1" si="102"/>
        <v>0.64878957079291899</v>
      </c>
      <c r="L433" s="164">
        <f t="shared" ca="1" si="103"/>
        <v>1.1443199553026768</v>
      </c>
      <c r="M433" s="20">
        <f t="shared" ca="1" si="104"/>
        <v>4.4192898111437859</v>
      </c>
      <c r="N433" s="20">
        <f t="shared" ca="1" si="105"/>
        <v>1.7495970113705841</v>
      </c>
      <c r="O433" s="20">
        <f t="shared" ca="1" si="96"/>
        <v>24608517.170899954</v>
      </c>
      <c r="P433" s="20">
        <f t="shared" ca="1" si="97"/>
        <v>54803084.576214172</v>
      </c>
      <c r="Q433" s="20">
        <f t="shared" ca="1" si="98"/>
        <v>286352.02562413138</v>
      </c>
      <c r="R433" s="20">
        <f t="shared" ca="1" si="99"/>
        <v>79697953.772738248</v>
      </c>
      <c r="AD433">
        <f t="shared" ca="1" si="106"/>
        <v>1.4773702693047448</v>
      </c>
      <c r="AE433">
        <f t="shared" ca="1" si="107"/>
        <v>1.5281521775456584</v>
      </c>
      <c r="AF433">
        <f t="shared" ca="1" si="108"/>
        <v>0.8071779162992625</v>
      </c>
      <c r="AG433">
        <f t="shared" ca="1" si="109"/>
        <v>0.24690888773943925</v>
      </c>
      <c r="AH433">
        <f t="shared" ca="1" si="110"/>
        <v>-0.11190020984023741</v>
      </c>
      <c r="AI433">
        <f t="shared" ca="1" si="111"/>
        <v>-0.24433240170112436</v>
      </c>
    </row>
    <row r="434" spans="1:35">
      <c r="A434" s="20"/>
      <c r="B434" s="20"/>
      <c r="C434" s="20">
        <f ca="1"/>
        <v>-0.21235681242319837</v>
      </c>
      <c r="D434" s="20">
        <f ca="1"/>
        <v>1.6946247304199196</v>
      </c>
      <c r="E434" s="20">
        <f ca="1"/>
        <v>0.86485452526261264</v>
      </c>
      <c r="F434" s="20">
        <f ca="1"/>
        <v>-0.77334409830367434</v>
      </c>
      <c r="G434" s="20">
        <f ca="1"/>
        <v>1.9861066004284129</v>
      </c>
      <c r="H434" s="20">
        <f ca="1"/>
        <v>-0.36057397468370933</v>
      </c>
      <c r="I434" s="164">
        <f t="shared" ca="1" si="100"/>
        <v>25.332066603163316</v>
      </c>
      <c r="J434" s="164">
        <f t="shared" ca="1" si="101"/>
        <v>19.129558175693774</v>
      </c>
      <c r="K434" s="164">
        <f t="shared" ca="1" si="102"/>
        <v>0.69428637681451355</v>
      </c>
      <c r="L434" s="164">
        <f t="shared" ca="1" si="103"/>
        <v>1.1283198441694966</v>
      </c>
      <c r="M434" s="20">
        <f t="shared" ca="1" si="104"/>
        <v>6.0543629477782233</v>
      </c>
      <c r="N434" s="20">
        <f t="shared" ca="1" si="105"/>
        <v>2.3187918141273935</v>
      </c>
      <c r="O434" s="20">
        <f t="shared" ca="1" si="96"/>
        <v>23707814.337697223</v>
      </c>
      <c r="P434" s="20">
        <f t="shared" ca="1" si="97"/>
        <v>53058023.794622064</v>
      </c>
      <c r="Q434" s="20">
        <f t="shared" ca="1" si="98"/>
        <v>261661.75727442148</v>
      </c>
      <c r="R434" s="20">
        <f t="shared" ca="1" si="99"/>
        <v>77027499.889593706</v>
      </c>
      <c r="AD434">
        <f t="shared" ca="1" si="106"/>
        <v>1.1485598551367266</v>
      </c>
      <c r="AE434">
        <f t="shared" ca="1" si="107"/>
        <v>1.4159591193603271</v>
      </c>
      <c r="AF434">
        <f t="shared" ca="1" si="108"/>
        <v>1.2207852437683049</v>
      </c>
      <c r="AG434">
        <f t="shared" ca="1" si="109"/>
        <v>0.1741811098613483</v>
      </c>
      <c r="AH434">
        <f t="shared" ca="1" si="110"/>
        <v>1.7048477197535814</v>
      </c>
      <c r="AI434">
        <f t="shared" ca="1" si="111"/>
        <v>1.2940319300740366</v>
      </c>
    </row>
    <row r="435" spans="1:35">
      <c r="A435" s="20"/>
      <c r="B435" s="20"/>
      <c r="C435" s="20">
        <f ca="1"/>
        <v>1.5069061462616846</v>
      </c>
      <c r="D435" s="20">
        <f ca="1"/>
        <v>0.17694183956943985</v>
      </c>
      <c r="E435" s="20">
        <f ca="1"/>
        <v>-1.1557385909875675</v>
      </c>
      <c r="F435" s="20">
        <f ca="1"/>
        <v>1.3039132842307395</v>
      </c>
      <c r="G435" s="20">
        <f ca="1"/>
        <v>0.23054975158148272</v>
      </c>
      <c r="H435" s="20">
        <f ca="1"/>
        <v>1.4432034764193178</v>
      </c>
      <c r="I435" s="164">
        <f t="shared" ca="1" si="100"/>
        <v>27.48983290608518</v>
      </c>
      <c r="J435" s="164">
        <f t="shared" ca="1" si="101"/>
        <v>19.72440466841417</v>
      </c>
      <c r="K435" s="164">
        <f t="shared" ca="1" si="102"/>
        <v>0.57995855831005827</v>
      </c>
      <c r="L435" s="164">
        <f t="shared" ca="1" si="103"/>
        <v>1.4270461625044291</v>
      </c>
      <c r="M435" s="20">
        <f t="shared" ca="1" si="104"/>
        <v>5.6110162740822824</v>
      </c>
      <c r="N435" s="20">
        <f t="shared" ca="1" si="105"/>
        <v>2.5627259709129766</v>
      </c>
      <c r="O435" s="20">
        <f t="shared" ca="1" si="96"/>
        <v>25175686.400165394</v>
      </c>
      <c r="P435" s="20">
        <f t="shared" ca="1" si="97"/>
        <v>62569190.034760013</v>
      </c>
      <c r="Q435" s="20">
        <f t="shared" ca="1" si="98"/>
        <v>934580.77329784702</v>
      </c>
      <c r="R435" s="20">
        <f t="shared" ca="1" si="99"/>
        <v>88679457.208223253</v>
      </c>
      <c r="AD435">
        <f t="shared" ca="1" si="106"/>
        <v>1.6722895403119367</v>
      </c>
      <c r="AE435">
        <f t="shared" ca="1" si="107"/>
        <v>1.6155720363805939</v>
      </c>
      <c r="AF435">
        <f t="shared" ca="1" si="108"/>
        <v>0.18144143918234734</v>
      </c>
      <c r="AG435">
        <f t="shared" ca="1" si="109"/>
        <v>1.5320280113837681</v>
      </c>
      <c r="AH435">
        <f t="shared" ca="1" si="110"/>
        <v>1.2122403045358696</v>
      </c>
      <c r="AI435">
        <f t="shared" ca="1" si="111"/>
        <v>1.9533134348999361</v>
      </c>
    </row>
    <row r="436" spans="1:35">
      <c r="A436" s="20"/>
      <c r="B436" s="20"/>
      <c r="C436" s="20">
        <f ca="1"/>
        <v>-1.055652435747537</v>
      </c>
      <c r="D436" s="20">
        <f ca="1"/>
        <v>1.9825650377624864</v>
      </c>
      <c r="E436" s="20">
        <f ca="1"/>
        <v>-0.55271763105441307</v>
      </c>
      <c r="F436" s="20">
        <f ca="1"/>
        <v>1.1035708248401128</v>
      </c>
      <c r="G436" s="20">
        <f ca="1"/>
        <v>-0.46411499059715255</v>
      </c>
      <c r="H436" s="20">
        <f ca="1"/>
        <v>-0.89838395794790937</v>
      </c>
      <c r="I436" s="164">
        <f t="shared" ca="1" si="100"/>
        <v>23.721303089374707</v>
      </c>
      <c r="J436" s="164">
        <f t="shared" ca="1" si="101"/>
        <v>17.787940892834776</v>
      </c>
      <c r="K436" s="164">
        <f t="shared" ca="1" si="102"/>
        <v>0.52171342019421596</v>
      </c>
      <c r="L436" s="164">
        <f t="shared" ca="1" si="103"/>
        <v>1.1608811261989529</v>
      </c>
      <c r="M436" s="20">
        <f t="shared" ca="1" si="104"/>
        <v>3.5851114201827241</v>
      </c>
      <c r="N436" s="20">
        <f t="shared" ca="1" si="105"/>
        <v>1.5362473358822024</v>
      </c>
      <c r="O436" s="20">
        <f t="shared" ca="1" si="96"/>
        <v>22133412.992172942</v>
      </c>
      <c r="P436" s="20">
        <f t="shared" ca="1" si="97"/>
        <v>52253989.273350328</v>
      </c>
      <c r="Q436" s="20">
        <f t="shared" ca="1" si="98"/>
        <v>427822.27003972582</v>
      </c>
      <c r="R436" s="20">
        <f t="shared" ca="1" si="99"/>
        <v>74815224.535562992</v>
      </c>
      <c r="AD436">
        <f t="shared" ca="1" si="106"/>
        <v>0.75759783722686991</v>
      </c>
      <c r="AE436">
        <f t="shared" ca="1" si="107"/>
        <v>0.96575197746133423</v>
      </c>
      <c r="AF436">
        <f t="shared" ca="1" si="108"/>
        <v>-0.3480598164162193</v>
      </c>
      <c r="AG436">
        <f t="shared" ca="1" si="109"/>
        <v>0.32218693726796743</v>
      </c>
      <c r="AH436">
        <f t="shared" ca="1" si="110"/>
        <v>-1.0387650886858615</v>
      </c>
      <c r="AI436">
        <f t="shared" ca="1" si="111"/>
        <v>-0.82095314626431781</v>
      </c>
    </row>
    <row r="437" spans="1:35">
      <c r="A437" s="20"/>
      <c r="B437" s="20"/>
      <c r="C437" s="20">
        <f ca="1"/>
        <v>-1.5032863711335047</v>
      </c>
      <c r="D437" s="20">
        <f ca="1"/>
        <v>0.32687160576364577</v>
      </c>
      <c r="E437" s="20">
        <f ca="1"/>
        <v>-0.13563931604546284</v>
      </c>
      <c r="F437" s="20">
        <f ca="1"/>
        <v>-5.3846253959019263E-3</v>
      </c>
      <c r="G437" s="20">
        <f ca="1"/>
        <v>-0.39900769785654283</v>
      </c>
      <c r="H437" s="20">
        <f ca="1"/>
        <v>-0.698908625349418</v>
      </c>
      <c r="I437" s="164">
        <f t="shared" ca="1" si="100"/>
        <v>15.552872496817269</v>
      </c>
      <c r="J437" s="164">
        <f t="shared" ca="1" si="101"/>
        <v>11.662217889056565</v>
      </c>
      <c r="K437" s="164">
        <f t="shared" ca="1" si="102"/>
        <v>0.48899309981333594</v>
      </c>
      <c r="L437" s="164">
        <f t="shared" ca="1" si="103"/>
        <v>0.95657987805708311</v>
      </c>
      <c r="M437" s="20">
        <f t="shared" ca="1" si="104"/>
        <v>3.7340851794089671</v>
      </c>
      <c r="N437" s="20">
        <f t="shared" ca="1" si="105"/>
        <v>1.4342374203096651</v>
      </c>
      <c r="O437" s="20">
        <f t="shared" ca="1" si="96"/>
        <v>14510841.174623011</v>
      </c>
      <c r="P437" s="20">
        <f t="shared" ca="1" si="97"/>
        <v>39075384.842047073</v>
      </c>
      <c r="Q437" s="20">
        <f t="shared" ca="1" si="98"/>
        <v>168179.67918925502</v>
      </c>
      <c r="R437" s="20">
        <f t="shared" ca="1" si="99"/>
        <v>53754405.695859343</v>
      </c>
      <c r="AD437">
        <f t="shared" ca="1" si="106"/>
        <v>-1.2250309473744494</v>
      </c>
      <c r="AE437">
        <f t="shared" ca="1" si="107"/>
        <v>-1.0898597687729645</v>
      </c>
      <c r="AF437">
        <f t="shared" ca="1" si="108"/>
        <v>-0.64551727442421936</v>
      </c>
      <c r="AG437">
        <f t="shared" ca="1" si="109"/>
        <v>-0.60645509974053158</v>
      </c>
      <c r="AH437">
        <f t="shared" ca="1" si="110"/>
        <v>-0.87323868954559158</v>
      </c>
      <c r="AI437">
        <f t="shared" ca="1" si="111"/>
        <v>-1.0966556207846894</v>
      </c>
    </row>
    <row r="438" spans="1:35">
      <c r="A438" s="20"/>
      <c r="B438" s="20"/>
      <c r="C438" s="20">
        <f ca="1"/>
        <v>-0.27116762780516945</v>
      </c>
      <c r="D438" s="20">
        <f ca="1"/>
        <v>-0.28548412217238622</v>
      </c>
      <c r="E438" s="20">
        <f ca="1"/>
        <v>-1.0668044343709138</v>
      </c>
      <c r="F438" s="20">
        <f ca="1"/>
        <v>0.58157798321826237</v>
      </c>
      <c r="G438" s="20">
        <f ca="1"/>
        <v>1.0461923884197881</v>
      </c>
      <c r="H438" s="20">
        <f ca="1"/>
        <v>0.69070802871252246</v>
      </c>
      <c r="I438" s="164">
        <f t="shared" ca="1" si="100"/>
        <v>17.71579382695802</v>
      </c>
      <c r="J438" s="164">
        <f t="shared" ca="1" si="101"/>
        <v>13.150681462891598</v>
      </c>
      <c r="K438" s="164">
        <f t="shared" ca="1" si="102"/>
        <v>0.52629658783727862</v>
      </c>
      <c r="L438" s="164">
        <f t="shared" ca="1" si="103"/>
        <v>1.2213236595340153</v>
      </c>
      <c r="M438" s="20">
        <f t="shared" ca="1" si="104"/>
        <v>5.8171174608931402</v>
      </c>
      <c r="N438" s="20">
        <f t="shared" ca="1" si="105"/>
        <v>2.3770495352981102</v>
      </c>
      <c r="O438" s="20">
        <f t="shared" ca="1" si="96"/>
        <v>16457996.945441656</v>
      </c>
      <c r="P438" s="20">
        <f t="shared" ca="1" si="97"/>
        <v>47754490.597891554</v>
      </c>
      <c r="Q438" s="20">
        <f t="shared" ca="1" si="98"/>
        <v>500851.79061516636</v>
      </c>
      <c r="R438" s="20">
        <f t="shared" ca="1" si="99"/>
        <v>64713339.333948374</v>
      </c>
      <c r="AD438">
        <f t="shared" ca="1" si="106"/>
        <v>-0.7000500420004806</v>
      </c>
      <c r="AE438">
        <f t="shared" ca="1" si="107"/>
        <v>-0.59037534802295422</v>
      </c>
      <c r="AF438">
        <f t="shared" ca="1" si="108"/>
        <v>-0.30639465602474031</v>
      </c>
      <c r="AG438">
        <f t="shared" ca="1" si="109"/>
        <v>0.59692572515461462</v>
      </c>
      <c r="AH438">
        <f t="shared" ca="1" si="110"/>
        <v>1.4412416232146013</v>
      </c>
      <c r="AI438">
        <f t="shared" ca="1" si="111"/>
        <v>1.4514852305354324</v>
      </c>
    </row>
    <row r="439" spans="1:35">
      <c r="A439" s="20"/>
      <c r="B439" s="20"/>
      <c r="C439" s="20">
        <f ca="1"/>
        <v>0.84003723143379638</v>
      </c>
      <c r="D439" s="20">
        <f ca="1"/>
        <v>-0.49061847627110805</v>
      </c>
      <c r="E439" s="20">
        <f ca="1"/>
        <v>0.37736371425856224</v>
      </c>
      <c r="F439" s="20">
        <f ca="1"/>
        <v>-0.45626193292398065</v>
      </c>
      <c r="G439" s="20">
        <f ca="1"/>
        <v>0.45609432687351054</v>
      </c>
      <c r="H439" s="20">
        <f ca="1"/>
        <v>0.19067447747192184</v>
      </c>
      <c r="I439" s="164">
        <f t="shared" ca="1" si="100"/>
        <v>22.138339022228415</v>
      </c>
      <c r="J439" s="164">
        <f t="shared" ca="1" si="101"/>
        <v>15.734271093843399</v>
      </c>
      <c r="K439" s="164">
        <f t="shared" ca="1" si="102"/>
        <v>0.60768259305240646</v>
      </c>
      <c r="L439" s="164">
        <f t="shared" ca="1" si="103"/>
        <v>1.0910979787689083</v>
      </c>
      <c r="M439" s="20">
        <f t="shared" ca="1" si="104"/>
        <v>5.0099238466710734</v>
      </c>
      <c r="N439" s="20">
        <f t="shared" ca="1" si="105"/>
        <v>2.0103206600748322</v>
      </c>
      <c r="O439" s="20">
        <f t="shared" ca="1" si="96"/>
        <v>20194123.433547035</v>
      </c>
      <c r="P439" s="20">
        <f t="shared" ca="1" si="97"/>
        <v>48956296.767179117</v>
      </c>
      <c r="Q439" s="20">
        <f t="shared" ca="1" si="98"/>
        <v>369628.64817982935</v>
      </c>
      <c r="R439" s="20">
        <f t="shared" ca="1" si="99"/>
        <v>69520048.848905981</v>
      </c>
      <c r="AD439">
        <f t="shared" ca="1" si="106"/>
        <v>0.37338325782243037</v>
      </c>
      <c r="AE439">
        <f t="shared" ca="1" si="107"/>
        <v>0.2766010382024825</v>
      </c>
      <c r="AF439">
        <f t="shared" ca="1" si="108"/>
        <v>0.43347811865823971</v>
      </c>
      <c r="AG439">
        <f t="shared" ca="1" si="109"/>
        <v>4.9908125859466079E-3</v>
      </c>
      <c r="AH439">
        <f t="shared" ca="1" si="110"/>
        <v>0.54435982963452634</v>
      </c>
      <c r="AI439">
        <f t="shared" ca="1" si="111"/>
        <v>0.46032610831035764</v>
      </c>
    </row>
    <row r="440" spans="1:35">
      <c r="A440" s="20"/>
      <c r="B440" s="20"/>
      <c r="C440" s="20">
        <f ca="1"/>
        <v>-0.20195221117179171</v>
      </c>
      <c r="D440" s="20">
        <f ca="1"/>
        <v>-1.723601929237603</v>
      </c>
      <c r="E440" s="20">
        <f ca="1"/>
        <v>0.65307225580487072</v>
      </c>
      <c r="F440" s="20">
        <f ca="1"/>
        <v>-0.74525603588782252</v>
      </c>
      <c r="G440" s="20">
        <f ca="1"/>
        <v>0.92469312243975277</v>
      </c>
      <c r="H440" s="20">
        <f ca="1"/>
        <v>-0.76022351942860833</v>
      </c>
      <c r="I440" s="164">
        <f t="shared" ca="1" si="100"/>
        <v>12.935814492213343</v>
      </c>
      <c r="J440" s="164">
        <f t="shared" ca="1" si="101"/>
        <v>8.9512769193585147</v>
      </c>
      <c r="K440" s="164">
        <f t="shared" ca="1" si="102"/>
        <v>0.58325157188840115</v>
      </c>
      <c r="L440" s="164">
        <f t="shared" ca="1" si="103"/>
        <v>0.96860912674712796</v>
      </c>
      <c r="M440" s="20">
        <f t="shared" ca="1" si="104"/>
        <v>4.9050992929171544</v>
      </c>
      <c r="N440" s="20">
        <f t="shared" ca="1" si="105"/>
        <v>1.7150283651156653</v>
      </c>
      <c r="O440" s="20">
        <f t="shared" ca="1" si="96"/>
        <v>11669605.801591868</v>
      </c>
      <c r="P440" s="20">
        <f t="shared" ca="1" si="97"/>
        <v>36762062.059114389</v>
      </c>
      <c r="Q440" s="20">
        <f t="shared" ca="1" si="98"/>
        <v>-61709.830153252085</v>
      </c>
      <c r="R440" s="20">
        <f t="shared" ca="1" si="99"/>
        <v>48369958.030553006</v>
      </c>
      <c r="AD440">
        <f t="shared" ca="1" si="106"/>
        <v>-1.8602392009190916</v>
      </c>
      <c r="AE440">
        <f t="shared" ca="1" si="107"/>
        <v>-1.9995715035709682</v>
      </c>
      <c r="AF440">
        <f t="shared" ca="1" si="108"/>
        <v>0.21137792625819177</v>
      </c>
      <c r="AG440">
        <f t="shared" ca="1" si="109"/>
        <v>-0.55177669660396411</v>
      </c>
      <c r="AH440">
        <f t="shared" ca="1" si="110"/>
        <v>0.42788810324128335</v>
      </c>
      <c r="AI440">
        <f t="shared" ca="1" si="111"/>
        <v>-0.33776117536306732</v>
      </c>
    </row>
    <row r="441" spans="1:35">
      <c r="A441" s="20"/>
      <c r="B441" s="20"/>
      <c r="C441" s="20">
        <f ca="1"/>
        <v>-0.3323769228898108</v>
      </c>
      <c r="D441" s="20">
        <f ca="1"/>
        <v>0.42441620750643588</v>
      </c>
      <c r="E441" s="20">
        <f ca="1"/>
        <v>0.24433485800782342</v>
      </c>
      <c r="F441" s="20">
        <f ca="1"/>
        <v>0.36675516432861788</v>
      </c>
      <c r="G441" s="20">
        <f ca="1"/>
        <v>-1.1016642192046675</v>
      </c>
      <c r="H441" s="20">
        <f ca="1"/>
        <v>0.12178422900763128</v>
      </c>
      <c r="I441" s="164">
        <f t="shared" ca="1" si="100"/>
        <v>21.585417654567966</v>
      </c>
      <c r="J441" s="164">
        <f t="shared" ca="1" si="101"/>
        <v>15.611223367255771</v>
      </c>
      <c r="K441" s="164">
        <f t="shared" ca="1" si="102"/>
        <v>0.56716772133215365</v>
      </c>
      <c r="L441" s="164">
        <f t="shared" ca="1" si="103"/>
        <v>1.132926430197315</v>
      </c>
      <c r="M441" s="20">
        <f t="shared" ca="1" si="104"/>
        <v>3.8029914159647777</v>
      </c>
      <c r="N441" s="20">
        <f t="shared" ca="1" si="105"/>
        <v>1.6454027211388778</v>
      </c>
      <c r="O441" s="20">
        <f t="shared" ca="1" si="96"/>
        <v>19833652.774502836</v>
      </c>
      <c r="P441" s="20">
        <f t="shared" ca="1" si="97"/>
        <v>49435429.22495541</v>
      </c>
      <c r="Q441" s="20">
        <f t="shared" ca="1" si="98"/>
        <v>480249.50716865144</v>
      </c>
      <c r="R441" s="20">
        <f t="shared" ca="1" si="99"/>
        <v>69749331.506626904</v>
      </c>
      <c r="AD441">
        <f t="shared" ca="1" si="106"/>
        <v>0.23917904237086515</v>
      </c>
      <c r="AE441">
        <f t="shared" ca="1" si="107"/>
        <v>0.23530985478381586</v>
      </c>
      <c r="AF441">
        <f t="shared" ca="1" si="108"/>
        <v>6.5161103019578531E-2</v>
      </c>
      <c r="AG441">
        <f t="shared" ca="1" si="109"/>
        <v>0.19512013726052252</v>
      </c>
      <c r="AH441">
        <f t="shared" ca="1" si="110"/>
        <v>-0.79667620448357968</v>
      </c>
      <c r="AI441">
        <f t="shared" ca="1" si="111"/>
        <v>-0.52593859151654676</v>
      </c>
    </row>
    <row r="442" spans="1:35">
      <c r="A442" s="20"/>
      <c r="B442" s="20"/>
      <c r="C442" s="20">
        <f ca="1"/>
        <v>-1.0274960216213613</v>
      </c>
      <c r="D442" s="20">
        <f ca="1"/>
        <v>-0.70904707065183781</v>
      </c>
      <c r="E442" s="20">
        <f ca="1"/>
        <v>-0.34685338782259945</v>
      </c>
      <c r="F442" s="20">
        <f ca="1"/>
        <v>0.67519005078483152</v>
      </c>
      <c r="G442" s="20">
        <f ca="1"/>
        <v>0.40462378200043758</v>
      </c>
      <c r="H442" s="20">
        <f ca="1"/>
        <v>9.3042628619017881E-2</v>
      </c>
      <c r="I442" s="164">
        <f t="shared" ca="1" si="100"/>
        <v>13.6538545435033</v>
      </c>
      <c r="J442" s="164">
        <f t="shared" ca="1" si="101"/>
        <v>10.005974167275239</v>
      </c>
      <c r="K442" s="164">
        <f t="shared" ca="1" si="102"/>
        <v>0.55236506589279699</v>
      </c>
      <c r="L442" s="164">
        <f t="shared" ca="1" si="103"/>
        <v>1.2048764291898393</v>
      </c>
      <c r="M442" s="20">
        <f t="shared" ca="1" si="104"/>
        <v>5.1485763530791271</v>
      </c>
      <c r="N442" s="20">
        <f t="shared" ca="1" si="105"/>
        <v>2.0167951831896178</v>
      </c>
      <c r="O442" s="20">
        <f t="shared" ca="1" si="96"/>
        <v>12614944.557453318</v>
      </c>
      <c r="P442" s="20">
        <f t="shared" ca="1" si="97"/>
        <v>43298808.533514157</v>
      </c>
      <c r="Q442" s="20">
        <f t="shared" ca="1" si="98"/>
        <v>297624.47683903441</v>
      </c>
      <c r="R442" s="20">
        <f t="shared" ca="1" si="99"/>
        <v>56211377.567806512</v>
      </c>
      <c r="AD442">
        <f t="shared" ca="1" si="106"/>
        <v>-1.6859576350720149</v>
      </c>
      <c r="AE442">
        <f t="shared" ca="1" si="107"/>
        <v>-1.6456462525922015</v>
      </c>
      <c r="AF442">
        <f t="shared" ca="1" si="108"/>
        <v>-6.9408491883664075E-2</v>
      </c>
      <c r="AG442">
        <f t="shared" ca="1" si="109"/>
        <v>0.52216558722654216</v>
      </c>
      <c r="AH442">
        <f t="shared" ca="1" si="110"/>
        <v>0.69841817008791962</v>
      </c>
      <c r="AI442">
        <f t="shared" ca="1" si="111"/>
        <v>0.47782481943139887</v>
      </c>
    </row>
    <row r="443" spans="1:35">
      <c r="A443" s="20"/>
      <c r="B443" s="20"/>
      <c r="C443" s="20">
        <f ca="1"/>
        <v>0.99585492583271085</v>
      </c>
      <c r="D443" s="20">
        <f ca="1"/>
        <v>-0.60851950573004898</v>
      </c>
      <c r="E443" s="20">
        <f ca="1"/>
        <v>-1.1950207509473947</v>
      </c>
      <c r="F443" s="20">
        <f ca="1"/>
        <v>1.3183444405814924</v>
      </c>
      <c r="G443" s="20">
        <f ca="1"/>
        <v>-0.94784557935217317</v>
      </c>
      <c r="H443" s="20">
        <f ca="1"/>
        <v>0.23703865133918919</v>
      </c>
      <c r="I443" s="164">
        <f t="shared" ca="1" si="100"/>
        <v>22.690509393486803</v>
      </c>
      <c r="J443" s="164">
        <f t="shared" ca="1" si="101"/>
        <v>15.819678431294655</v>
      </c>
      <c r="K443" s="164">
        <f t="shared" ca="1" si="102"/>
        <v>0.48082106144774694</v>
      </c>
      <c r="L443" s="164">
        <f t="shared" ca="1" si="103"/>
        <v>1.2221001812096093</v>
      </c>
      <c r="M443" s="20">
        <f t="shared" ca="1" si="104"/>
        <v>3.7548847043887417</v>
      </c>
      <c r="N443" s="20">
        <f t="shared" ca="1" si="105"/>
        <v>1.7276256616665771</v>
      </c>
      <c r="O443" s="20">
        <f t="shared" ca="1" si="96"/>
        <v>20534121.310382083</v>
      </c>
      <c r="P443" s="20">
        <f t="shared" ca="1" si="97"/>
        <v>52734308.01896254</v>
      </c>
      <c r="Q443" s="20">
        <f t="shared" ca="1" si="98"/>
        <v>646531.86903683993</v>
      </c>
      <c r="R443" s="20">
        <f t="shared" ca="1" si="99"/>
        <v>73914961.198381469</v>
      </c>
      <c r="AD443">
        <f t="shared" ca="1" si="106"/>
        <v>0.50740519259388361</v>
      </c>
      <c r="AE443">
        <f t="shared" ca="1" si="107"/>
        <v>0.30526121855525351</v>
      </c>
      <c r="AF443">
        <f t="shared" ca="1" si="108"/>
        <v>-0.71980853229320996</v>
      </c>
      <c r="AG443">
        <f t="shared" ca="1" si="109"/>
        <v>0.6004553691345873</v>
      </c>
      <c r="AH443">
        <f t="shared" ca="1" si="110"/>
        <v>-0.85012810623473078</v>
      </c>
      <c r="AI443">
        <f t="shared" ca="1" si="111"/>
        <v>-0.30371442792817049</v>
      </c>
    </row>
    <row r="444" spans="1:35">
      <c r="A444" s="20"/>
      <c r="B444" s="20"/>
      <c r="C444" s="20">
        <f ca="1"/>
        <v>-1.4257453426652018</v>
      </c>
      <c r="D444" s="20">
        <f ca="1"/>
        <v>0.64508842373406405</v>
      </c>
      <c r="E444" s="20">
        <f ca="1"/>
        <v>-1.3724521920273975</v>
      </c>
      <c r="F444" s="20">
        <f ca="1"/>
        <v>0.89536218591687189</v>
      </c>
      <c r="G444" s="20">
        <f ca="1"/>
        <v>0.29946667150930711</v>
      </c>
      <c r="H444" s="20">
        <f ca="1"/>
        <v>1.118892908954348</v>
      </c>
      <c r="I444" s="164">
        <f t="shared" ca="1" si="100"/>
        <v>16.745742499932859</v>
      </c>
      <c r="J444" s="164">
        <f t="shared" ca="1" si="101"/>
        <v>13.021742258990399</v>
      </c>
      <c r="K444" s="164">
        <f t="shared" ca="1" si="102"/>
        <v>0.48414537545886605</v>
      </c>
      <c r="L444" s="164">
        <f t="shared" ca="1" si="103"/>
        <v>1.2299668912087354</v>
      </c>
      <c r="M444" s="20">
        <f t="shared" ca="1" si="104"/>
        <v>5.5038363502862673</v>
      </c>
      <c r="N444" s="20">
        <f t="shared" ca="1" si="105"/>
        <v>2.3456862696718805</v>
      </c>
      <c r="O444" s="20">
        <f t="shared" ca="1" si="96"/>
        <v>15871943.759967213</v>
      </c>
      <c r="P444" s="20">
        <f t="shared" ca="1" si="97"/>
        <v>47000111.301478416</v>
      </c>
      <c r="Q444" s="20">
        <f t="shared" ca="1" si="98"/>
        <v>635550.00362680317</v>
      </c>
      <c r="R444" s="20">
        <f t="shared" ca="1" si="99"/>
        <v>63507605.065072432</v>
      </c>
      <c r="AD444">
        <f t="shared" ca="1" si="106"/>
        <v>-0.93549939322017994</v>
      </c>
      <c r="AE444">
        <f t="shared" ca="1" si="107"/>
        <v>-0.63364353725154432</v>
      </c>
      <c r="AF444">
        <f t="shared" ca="1" si="108"/>
        <v>-0.68958749582849099</v>
      </c>
      <c r="AG444">
        <f t="shared" ca="1" si="109"/>
        <v>0.63621314185788747</v>
      </c>
      <c r="AH444">
        <f t="shared" ca="1" si="110"/>
        <v>1.093151500318075</v>
      </c>
      <c r="AI444">
        <f t="shared" ca="1" si="111"/>
        <v>1.3667196477618395</v>
      </c>
    </row>
    <row r="445" spans="1:35">
      <c r="A445" s="20"/>
      <c r="B445" s="20"/>
      <c r="C445" s="20">
        <f ca="1"/>
        <v>-5.4592387078087772E-2</v>
      </c>
      <c r="D445" s="20">
        <f ca="1"/>
        <v>-0.62277487111168017</v>
      </c>
      <c r="E445" s="20">
        <f ca="1"/>
        <v>0.95280515368987595</v>
      </c>
      <c r="F445" s="20">
        <f ca="1"/>
        <v>1.5380798776260058</v>
      </c>
      <c r="G445" s="20">
        <f ca="1"/>
        <v>-0.7810038494751359</v>
      </c>
      <c r="H445" s="20">
        <f ca="1"/>
        <v>-3.285716632363244E-2</v>
      </c>
      <c r="I445" s="164">
        <f t="shared" ca="1" si="100"/>
        <v>19.603357647439516</v>
      </c>
      <c r="J445" s="164">
        <f t="shared" ca="1" si="101"/>
        <v>13.527402077516973</v>
      </c>
      <c r="K445" s="164">
        <f t="shared" ca="1" si="102"/>
        <v>0.71067944192760724</v>
      </c>
      <c r="L445" s="164">
        <f t="shared" ca="1" si="103"/>
        <v>1.4706968991838227</v>
      </c>
      <c r="M445" s="20">
        <f t="shared" ca="1" si="104"/>
        <v>4.5417927501277475</v>
      </c>
      <c r="N445" s="20">
        <f t="shared" ca="1" si="105"/>
        <v>1.8883833782285016</v>
      </c>
      <c r="O445" s="20">
        <f t="shared" ca="1" si="96"/>
        <v>17665460.584728923</v>
      </c>
      <c r="P445" s="20">
        <f t="shared" ca="1" si="97"/>
        <v>55780343.428862698</v>
      </c>
      <c r="Q445" s="20">
        <f t="shared" ca="1" si="98"/>
        <v>445326.6290944799</v>
      </c>
      <c r="R445" s="20">
        <f t="shared" ca="1" si="99"/>
        <v>73891130.642686099</v>
      </c>
      <c r="AD445">
        <f t="shared" ca="1" si="106"/>
        <v>-0.24190348363118599</v>
      </c>
      <c r="AE445">
        <f t="shared" ca="1" si="107"/>
        <v>-0.46395903439027775</v>
      </c>
      <c r="AF445">
        <f t="shared" ca="1" si="108"/>
        <v>1.369813108432792</v>
      </c>
      <c r="AG445">
        <f t="shared" ca="1" si="109"/>
        <v>1.7304404508355573</v>
      </c>
      <c r="AH445">
        <f t="shared" ca="1" si="110"/>
        <v>2.4214166808609286E-2</v>
      </c>
      <c r="AI445">
        <f t="shared" ca="1" si="111"/>
        <v>0.13076588710405779</v>
      </c>
    </row>
    <row r="446" spans="1:35">
      <c r="A446" s="20"/>
      <c r="B446" s="20"/>
      <c r="C446" s="20">
        <f ca="1"/>
        <v>-0.70125641631581093</v>
      </c>
      <c r="D446" s="20">
        <f ca="1"/>
        <v>0.51829866222978915</v>
      </c>
      <c r="E446" s="20">
        <f ca="1"/>
        <v>-0.37266694580946041</v>
      </c>
      <c r="F446" s="20">
        <f ca="1"/>
        <v>-1.3124522837417663</v>
      </c>
      <c r="G446" s="20">
        <f ca="1"/>
        <v>1.2749017243923542</v>
      </c>
      <c r="H446" s="20">
        <f ca="1"/>
        <v>-0.98299324186747083</v>
      </c>
      <c r="I446" s="164">
        <f t="shared" ca="1" si="100"/>
        <v>18.133880372640714</v>
      </c>
      <c r="J446" s="164">
        <f t="shared" ca="1" si="101"/>
        <v>13.784257821746058</v>
      </c>
      <c r="K446" s="164">
        <f t="shared" ca="1" si="102"/>
        <v>0.46300371700822923</v>
      </c>
      <c r="L446" s="164">
        <f t="shared" ca="1" si="103"/>
        <v>0.74818088618890866</v>
      </c>
      <c r="M446" s="20">
        <f t="shared" ca="1" si="104"/>
        <v>4.5276938509363651</v>
      </c>
      <c r="N446" s="20">
        <f t="shared" ca="1" si="105"/>
        <v>1.6311525872486758</v>
      </c>
      <c r="O446" s="20">
        <f t="shared" ca="1" si="96"/>
        <v>17018811.964229662</v>
      </c>
      <c r="P446" s="20">
        <f t="shared" ca="1" si="97"/>
        <v>36514952.580445133</v>
      </c>
      <c r="Q446" s="20">
        <f t="shared" ca="1" si="98"/>
        <v>23455.308123399507</v>
      </c>
      <c r="R446" s="20">
        <f t="shared" ca="1" si="99"/>
        <v>53557219.852798201</v>
      </c>
      <c r="AD446">
        <f t="shared" ca="1" si="106"/>
        <v>-0.59857272508720538</v>
      </c>
      <c r="AE446">
        <f t="shared" ca="1" si="107"/>
        <v>-0.37776583162883987</v>
      </c>
      <c r="AF446">
        <f t="shared" ca="1" si="108"/>
        <v>-0.88178439083428006</v>
      </c>
      <c r="AG446">
        <f t="shared" ca="1" si="109"/>
        <v>-1.5537232445958702</v>
      </c>
      <c r="AH446">
        <f t="shared" ca="1" si="110"/>
        <v>8.5487232626281218E-3</v>
      </c>
      <c r="AI446">
        <f t="shared" ca="1" si="111"/>
        <v>-0.56445246689547079</v>
      </c>
    </row>
    <row r="447" spans="1:35">
      <c r="A447" s="20"/>
      <c r="B447" s="20"/>
      <c r="C447" s="20">
        <f ca="1"/>
        <v>0.51494548509533566</v>
      </c>
      <c r="D447" s="20">
        <f ca="1"/>
        <v>0.14901706086857228</v>
      </c>
      <c r="E447" s="20">
        <f ca="1"/>
        <v>-0.31747187139823518</v>
      </c>
      <c r="F447" s="20">
        <f ca="1"/>
        <v>-0.81672123962075382</v>
      </c>
      <c r="G447" s="20">
        <f ca="1"/>
        <v>-0.25105252138008788</v>
      </c>
      <c r="H447" s="20">
        <f ca="1"/>
        <v>0.61280153983938401</v>
      </c>
      <c r="I447" s="164">
        <f t="shared" ca="1" si="100"/>
        <v>22.9711146490611</v>
      </c>
      <c r="J447" s="164">
        <f t="shared" ca="1" si="101"/>
        <v>16.738878234591638</v>
      </c>
      <c r="K447" s="164">
        <f t="shared" ca="1" si="102"/>
        <v>0.49748073441312973</v>
      </c>
      <c r="L447" s="164">
        <f t="shared" ca="1" si="103"/>
        <v>0.92572447886606002</v>
      </c>
      <c r="M447" s="20">
        <f t="shared" ca="1" si="104"/>
        <v>4.3617006038565638</v>
      </c>
      <c r="N447" s="20">
        <f t="shared" ca="1" si="105"/>
        <v>1.8572242545702586</v>
      </c>
      <c r="O447" s="20">
        <f t="shared" ca="1" si="96"/>
        <v>21173935.355101079</v>
      </c>
      <c r="P447" s="20">
        <f t="shared" ca="1" si="97"/>
        <v>45712547.402866997</v>
      </c>
      <c r="Q447" s="20">
        <f t="shared" ca="1" si="98"/>
        <v>500795.67491376988</v>
      </c>
      <c r="R447" s="20">
        <f t="shared" ca="1" si="99"/>
        <v>67387278.432881847</v>
      </c>
      <c r="AD447">
        <f t="shared" ca="1" si="106"/>
        <v>0.5755132643352181</v>
      </c>
      <c r="AE447">
        <f t="shared" ca="1" si="107"/>
        <v>0.61371752838645599</v>
      </c>
      <c r="AF447">
        <f t="shared" ca="1" si="108"/>
        <v>-0.56835695988063928</v>
      </c>
      <c r="AG447">
        <f t="shared" ca="1" si="109"/>
        <v>-0.74670691424518199</v>
      </c>
      <c r="AH447">
        <f t="shared" ca="1" si="110"/>
        <v>-0.17588821793715126</v>
      </c>
      <c r="AI447">
        <f t="shared" ca="1" si="111"/>
        <v>4.655203937907737E-2</v>
      </c>
    </row>
    <row r="448" spans="1:35">
      <c r="A448" s="20"/>
      <c r="B448" s="20"/>
      <c r="C448" s="20">
        <f ca="1"/>
        <v>-0.39729260126666571</v>
      </c>
      <c r="D448" s="20">
        <f ca="1"/>
        <v>-0.20449778532473123</v>
      </c>
      <c r="E448" s="20">
        <f ca="1"/>
        <v>1.9707893317651806</v>
      </c>
      <c r="F448" s="20">
        <f ca="1"/>
        <v>-1.4688025605322785</v>
      </c>
      <c r="G448" s="20">
        <f ca="1"/>
        <v>-1.2963643920200394</v>
      </c>
      <c r="H448" s="20">
        <f ca="1"/>
        <v>-0.10496081897120629</v>
      </c>
      <c r="I448" s="164">
        <f t="shared" ca="1" si="100"/>
        <v>19.330158047693004</v>
      </c>
      <c r="J448" s="164">
        <f t="shared" ca="1" si="101"/>
        <v>13.765381452839385</v>
      </c>
      <c r="K448" s="164">
        <f t="shared" ca="1" si="102"/>
        <v>0.63440143049094289</v>
      </c>
      <c r="L448" s="164">
        <f t="shared" ca="1" si="103"/>
        <v>0.87786374836784131</v>
      </c>
      <c r="M448" s="20">
        <f t="shared" ca="1" si="104"/>
        <v>3.546880940138625</v>
      </c>
      <c r="N448" s="20">
        <f t="shared" ca="1" si="105"/>
        <v>1.3674395399917758</v>
      </c>
      <c r="O448" s="20">
        <f t="shared" ca="1" si="96"/>
        <v>17646678.871751405</v>
      </c>
      <c r="P448" s="20">
        <f t="shared" ca="1" si="97"/>
        <v>40902751.207347125</v>
      </c>
      <c r="Q448" s="20">
        <f t="shared" ca="1" si="98"/>
        <v>168281.34592225979</v>
      </c>
      <c r="R448" s="20">
        <f t="shared" ca="1" si="99"/>
        <v>58717711.425020792</v>
      </c>
      <c r="AD448">
        <f t="shared" ca="1" si="106"/>
        <v>-0.30821406609393104</v>
      </c>
      <c r="AE448">
        <f t="shared" ca="1" si="107"/>
        <v>-0.38410018361094495</v>
      </c>
      <c r="AF448">
        <f t="shared" ca="1" si="108"/>
        <v>0.67637664082675297</v>
      </c>
      <c r="AG448">
        <f t="shared" ca="1" si="109"/>
        <v>-0.9642556892370856</v>
      </c>
      <c r="AH448">
        <f t="shared" ca="1" si="110"/>
        <v>-1.0812433998459716</v>
      </c>
      <c r="AI448">
        <f t="shared" ca="1" si="111"/>
        <v>-1.2771904324546606</v>
      </c>
    </row>
    <row r="449" spans="1:35">
      <c r="A449" s="20"/>
      <c r="B449" s="20"/>
      <c r="C449" s="20">
        <f ca="1"/>
        <v>-0.96868540630888655</v>
      </c>
      <c r="D449" s="20">
        <f ca="1"/>
        <v>1.4934563912268926</v>
      </c>
      <c r="E449" s="20">
        <f ca="1"/>
        <v>-0.75283670397292857</v>
      </c>
      <c r="F449" s="20">
        <f ca="1"/>
        <v>0.22526592950331975</v>
      </c>
      <c r="G449" s="20">
        <f ca="1"/>
        <v>1.1324607984102941</v>
      </c>
      <c r="H449" s="20">
        <f ca="1"/>
        <v>-1.1030665417213208</v>
      </c>
      <c r="I449" s="164">
        <f t="shared" ca="1" si="100"/>
        <v>21.080503348037173</v>
      </c>
      <c r="J449" s="164">
        <f t="shared" ca="1" si="101"/>
        <v>16.07425458345168</v>
      </c>
      <c r="K449" s="164">
        <f t="shared" ca="1" si="102"/>
        <v>0.50328771062651967</v>
      </c>
      <c r="L449" s="164">
        <f t="shared" ca="1" si="103"/>
        <v>1.0295359654420118</v>
      </c>
      <c r="M449" s="20">
        <f t="shared" ca="1" si="104"/>
        <v>4.5886611967069264</v>
      </c>
      <c r="N449" s="20">
        <f t="shared" ca="1" si="105"/>
        <v>1.7681129448002344</v>
      </c>
      <c r="O449" s="20">
        <f t="shared" ca="1" si="96"/>
        <v>19811317.988335405</v>
      </c>
      <c r="P449" s="20">
        <f t="shared" ca="1" si="97"/>
        <v>46384789.392606027</v>
      </c>
      <c r="Q449" s="20">
        <f t="shared" ca="1" si="98"/>
        <v>216138.38401662116</v>
      </c>
      <c r="R449" s="20">
        <f t="shared" ca="1" si="99"/>
        <v>66412245.764958054</v>
      </c>
      <c r="AD449">
        <f t="shared" ca="1" si="106"/>
        <v>0.11662702622261398</v>
      </c>
      <c r="AE449">
        <f t="shared" ca="1" si="107"/>
        <v>0.39068945753412104</v>
      </c>
      <c r="AF449">
        <f t="shared" ca="1" si="108"/>
        <v>-0.51556626703163966</v>
      </c>
      <c r="AG449">
        <f t="shared" ca="1" si="109"/>
        <v>-0.2748365207181287</v>
      </c>
      <c r="AH449">
        <f t="shared" ca="1" si="110"/>
        <v>7.6290218563252354E-2</v>
      </c>
      <c r="AI449">
        <f t="shared" ca="1" si="111"/>
        <v>-0.19428933837774487</v>
      </c>
    </row>
    <row r="450" spans="1:35">
      <c r="A450" s="20"/>
      <c r="B450" s="20"/>
      <c r="C450" s="20">
        <f ca="1"/>
        <v>-1.6017153293482786E-2</v>
      </c>
      <c r="D450" s="20">
        <f ca="1"/>
        <v>-0.10666884134356799</v>
      </c>
      <c r="E450" s="20">
        <f ca="1"/>
        <v>0.24060627470251059</v>
      </c>
      <c r="F450" s="20">
        <f ca="1"/>
        <v>-0.76106240986713536</v>
      </c>
      <c r="G450" s="20">
        <f ca="1"/>
        <v>0.16347876433055999</v>
      </c>
      <c r="H450" s="20">
        <f ca="1"/>
        <v>-2.8477186676571749</v>
      </c>
      <c r="I450" s="164">
        <f t="shared" ca="1" si="100"/>
        <v>19.319634933188226</v>
      </c>
      <c r="J450" s="164">
        <f t="shared" ca="1" si="101"/>
        <v>13.634492719607101</v>
      </c>
      <c r="K450" s="164">
        <f t="shared" ca="1" si="102"/>
        <v>0.47115228645661633</v>
      </c>
      <c r="L450" s="164">
        <f t="shared" ca="1" si="103"/>
        <v>0.70769758111125625</v>
      </c>
      <c r="M450" s="20">
        <f t="shared" ca="1" si="104"/>
        <v>2.493319214708376</v>
      </c>
      <c r="N450" s="20">
        <f t="shared" ca="1" si="105"/>
        <v>0.74010958649269609</v>
      </c>
      <c r="O450" s="20">
        <f t="shared" ca="1" si="96"/>
        <v>17571268.882767901</v>
      </c>
      <c r="P450" s="20">
        <f t="shared" ca="1" si="97"/>
        <v>36700008.036303654</v>
      </c>
      <c r="Q450" s="20">
        <f t="shared" ca="1" si="98"/>
        <v>-251687.06846584272</v>
      </c>
      <c r="R450" s="20">
        <f t="shared" ca="1" si="99"/>
        <v>54019589.850605711</v>
      </c>
      <c r="AD450">
        <f t="shared" ca="1" si="106"/>
        <v>-0.31076822009994565</v>
      </c>
      <c r="AE450">
        <f t="shared" ca="1" si="107"/>
        <v>-0.42802257731305371</v>
      </c>
      <c r="AF450">
        <f t="shared" ca="1" si="108"/>
        <v>-0.80770648675803403</v>
      </c>
      <c r="AG450">
        <f t="shared" ca="1" si="109"/>
        <v>-1.7377382676761086</v>
      </c>
      <c r="AH450">
        <f t="shared" ca="1" si="110"/>
        <v>-2.251867539212915</v>
      </c>
      <c r="AI450">
        <f t="shared" ca="1" si="111"/>
        <v>-2.9726767932629841</v>
      </c>
    </row>
    <row r="451" spans="1:35">
      <c r="A451" s="20"/>
      <c r="B451" s="20"/>
      <c r="C451" s="20">
        <f ca="1"/>
        <v>-1.3019751127126782</v>
      </c>
      <c r="D451" s="20">
        <f ca="1"/>
        <v>-0.69267000245580879</v>
      </c>
      <c r="E451" s="20">
        <f ca="1"/>
        <v>0.45738202895093583</v>
      </c>
      <c r="F451" s="20">
        <f ca="1"/>
        <v>0.9502550442408737</v>
      </c>
      <c r="G451" s="20">
        <f ca="1"/>
        <v>0.98909452363658179</v>
      </c>
      <c r="H451" s="20">
        <f ca="1"/>
        <v>-0.71252423955827326</v>
      </c>
      <c r="I451" s="164">
        <f t="shared" ca="1" si="100"/>
        <v>12.78732240154927</v>
      </c>
      <c r="J451" s="164">
        <f t="shared" ca="1" si="101"/>
        <v>9.2721266791953418</v>
      </c>
      <c r="K451" s="164">
        <f t="shared" ca="1" si="102"/>
        <v>0.65195981380323387</v>
      </c>
      <c r="L451" s="164">
        <f t="shared" ca="1" si="103"/>
        <v>1.3156834158897888</v>
      </c>
      <c r="M451" s="20">
        <f t="shared" ca="1" si="104"/>
        <v>5.4461597301101996</v>
      </c>
      <c r="N451" s="20">
        <f t="shared" ca="1" si="105"/>
        <v>2.0023682649094288</v>
      </c>
      <c r="O451" s="20">
        <f t="shared" ca="1" si="96"/>
        <v>11761518.114043277</v>
      </c>
      <c r="P451" s="20">
        <f t="shared" ca="1" si="97"/>
        <v>45164584.401549339</v>
      </c>
      <c r="Q451" s="20">
        <f t="shared" ca="1" si="98"/>
        <v>95706.919652849174</v>
      </c>
      <c r="R451" s="20">
        <f t="shared" ca="1" si="99"/>
        <v>57021809.435245469</v>
      </c>
      <c r="AD451">
        <f t="shared" ca="1" si="106"/>
        <v>-1.8962809704977504</v>
      </c>
      <c r="AE451">
        <f t="shared" ca="1" si="107"/>
        <v>-1.8919037989277381</v>
      </c>
      <c r="AF451">
        <f t="shared" ca="1" si="108"/>
        <v>0.83599830730212543</v>
      </c>
      <c r="AG451">
        <f t="shared" ca="1" si="109"/>
        <v>1.0258337085899485</v>
      </c>
      <c r="AH451">
        <f t="shared" ca="1" si="110"/>
        <v>1.0290663667891109</v>
      </c>
      <c r="AI451">
        <f t="shared" ca="1" si="111"/>
        <v>0.4388331484038609</v>
      </c>
    </row>
    <row r="452" spans="1:35">
      <c r="A452" s="20"/>
      <c r="B452" s="20"/>
      <c r="C452" s="20">
        <f ca="1"/>
        <v>-0.22450481168534997</v>
      </c>
      <c r="D452" s="20">
        <f ca="1"/>
        <v>0.2749248288230986</v>
      </c>
      <c r="E452" s="20">
        <f ca="1"/>
        <v>6.9322245223916071E-2</v>
      </c>
      <c r="F452" s="20">
        <f ca="1"/>
        <v>-1.7535958688163644</v>
      </c>
      <c r="G452" s="20">
        <f ca="1"/>
        <v>-2.5804326076345041</v>
      </c>
      <c r="H452" s="20">
        <f ca="1"/>
        <v>-1.1558401787158068</v>
      </c>
      <c r="I452" s="164">
        <f t="shared" ca="1" si="100"/>
        <v>20.839856248258407</v>
      </c>
      <c r="J452" s="164">
        <f t="shared" ca="1" si="101"/>
        <v>14.926570414856045</v>
      </c>
      <c r="K452" s="164">
        <f t="shared" ca="1" si="102"/>
        <v>0.33936525760536351</v>
      </c>
      <c r="L452" s="164">
        <f t="shared" ca="1" si="103"/>
        <v>0.43789693526413875</v>
      </c>
      <c r="M452" s="20">
        <f t="shared" ca="1" si="104"/>
        <v>0.92160516287332195</v>
      </c>
      <c r="N452" s="20">
        <f t="shared" ca="1" si="105"/>
        <v>0.40143008076400455</v>
      </c>
      <c r="O452" s="20">
        <f t="shared" ca="1" si="96"/>
        <v>19070969.514505729</v>
      </c>
      <c r="P452" s="20">
        <f t="shared" ca="1" si="97"/>
        <v>31569076.481921345</v>
      </c>
      <c r="Q452" s="20">
        <f t="shared" ca="1" si="98"/>
        <v>120755.62179852347</v>
      </c>
      <c r="R452" s="20">
        <f t="shared" ca="1" si="99"/>
        <v>50760801.618225597</v>
      </c>
      <c r="AD452">
        <f t="shared" ca="1" si="106"/>
        <v>5.8217535985049806E-2</v>
      </c>
      <c r="AE452">
        <f t="shared" ca="1" si="107"/>
        <v>5.5605418980015225E-3</v>
      </c>
      <c r="AF452">
        <f t="shared" ca="1" si="108"/>
        <v>-2.0057703854057869</v>
      </c>
      <c r="AG452">
        <f t="shared" ca="1" si="109"/>
        <v>-2.9641048397084604</v>
      </c>
      <c r="AH452">
        <f t="shared" ca="1" si="110"/>
        <v>-3.9982164856963083</v>
      </c>
      <c r="AI452">
        <f t="shared" ca="1" si="111"/>
        <v>-3.8880268087459342</v>
      </c>
    </row>
    <row r="453" spans="1:35">
      <c r="A453" s="20"/>
      <c r="B453" s="20"/>
      <c r="C453" s="20">
        <f ca="1"/>
        <v>0.51788887747169954</v>
      </c>
      <c r="D453" s="20">
        <f ca="1"/>
        <v>1.3753364046743923</v>
      </c>
      <c r="E453" s="20">
        <f ca="1"/>
        <v>1.2609394679209622</v>
      </c>
      <c r="F453" s="20">
        <f ca="1"/>
        <v>0.59356109225562448</v>
      </c>
      <c r="G453" s="20">
        <f ca="1"/>
        <v>-3.6881432869623927E-2</v>
      </c>
      <c r="H453" s="20">
        <f ca="1"/>
        <v>-0.78619382608077792</v>
      </c>
      <c r="I453" s="164">
        <f t="shared" ca="1" si="100"/>
        <v>28.710496547070164</v>
      </c>
      <c r="J453" s="164">
        <f t="shared" ca="1" si="101"/>
        <v>20.632890592820825</v>
      </c>
      <c r="K453" s="164">
        <f t="shared" ca="1" si="102"/>
        <v>0.73198280309236474</v>
      </c>
      <c r="L453" s="164">
        <f t="shared" ca="1" si="103"/>
        <v>1.3141898062588355</v>
      </c>
      <c r="M453" s="20">
        <f t="shared" ca="1" si="104"/>
        <v>4.3697044457604992</v>
      </c>
      <c r="N453" s="20">
        <f t="shared" ca="1" si="105"/>
        <v>1.8031437138634039</v>
      </c>
      <c r="O453" s="20">
        <f t="shared" ca="1" si="96"/>
        <v>26311087.343153972</v>
      </c>
      <c r="P453" s="20">
        <f t="shared" ca="1" si="97"/>
        <v>61006058.312817894</v>
      </c>
      <c r="Q453" s="20">
        <f t="shared" ca="1" si="98"/>
        <v>405548.30728001334</v>
      </c>
      <c r="R453" s="20">
        <f t="shared" ca="1" si="99"/>
        <v>87722693.963251889</v>
      </c>
      <c r="AD453">
        <f t="shared" ca="1" si="106"/>
        <v>1.9685671230752828</v>
      </c>
      <c r="AE453">
        <f t="shared" ca="1" si="107"/>
        <v>1.9204330848392026</v>
      </c>
      <c r="AF453">
        <f t="shared" ca="1" si="108"/>
        <v>1.5634800281124057</v>
      </c>
      <c r="AG453">
        <f t="shared" ca="1" si="109"/>
        <v>1.019044573903797</v>
      </c>
      <c r="AH453">
        <f t="shared" ca="1" si="110"/>
        <v>-0.16699506026611183</v>
      </c>
      <c r="AI453">
        <f t="shared" ca="1" si="111"/>
        <v>-9.9611584152962451E-2</v>
      </c>
    </row>
    <row r="454" spans="1:35">
      <c r="A454" s="20"/>
      <c r="B454" s="20"/>
      <c r="C454" s="20">
        <f ca="1"/>
        <v>-0.14855009387274221</v>
      </c>
      <c r="D454" s="20">
        <f ca="1"/>
        <v>0.1998183512079309</v>
      </c>
      <c r="E454" s="20">
        <f ca="1"/>
        <v>-0.37560650564822046</v>
      </c>
      <c r="F454" s="20">
        <f ca="1"/>
        <v>-0.20156461246795479</v>
      </c>
      <c r="G454" s="20">
        <f ca="1"/>
        <v>1.7919237694529007</v>
      </c>
      <c r="H454" s="20">
        <f ca="1"/>
        <v>0.62869485573609374</v>
      </c>
      <c r="I454" s="164">
        <f t="shared" ca="1" si="100"/>
        <v>19.804969165962955</v>
      </c>
      <c r="J454" s="164">
        <f t="shared" ca="1" si="101"/>
        <v>14.885437894252918</v>
      </c>
      <c r="K454" s="164">
        <f t="shared" ca="1" si="102"/>
        <v>0.59362232966402451</v>
      </c>
      <c r="L454" s="164">
        <f t="shared" ca="1" si="103"/>
        <v>1.1768610855225003</v>
      </c>
      <c r="M454" s="20">
        <f t="shared" ca="1" si="104"/>
        <v>6.4170308766362503</v>
      </c>
      <c r="N454" s="20">
        <f t="shared" ca="1" si="105"/>
        <v>2.5430964702207435</v>
      </c>
      <c r="O454" s="20">
        <f t="shared" ca="1" si="96"/>
        <v>18497165.920966018</v>
      </c>
      <c r="P454" s="20">
        <f t="shared" ca="1" si="97"/>
        <v>48742385.073488899</v>
      </c>
      <c r="Q454" s="20">
        <f t="shared" ca="1" si="98"/>
        <v>420209.92944478861</v>
      </c>
      <c r="R454" s="20">
        <f t="shared" ca="1" si="99"/>
        <v>67659760.92389971</v>
      </c>
      <c r="AD454">
        <f t="shared" ca="1" si="106"/>
        <v>-0.19296864903811831</v>
      </c>
      <c r="AE454">
        <f t="shared" ca="1" si="107"/>
        <v>-8.2423173647925563E-3</v>
      </c>
      <c r="AF454">
        <f t="shared" ca="1" si="108"/>
        <v>0.30565754240022247</v>
      </c>
      <c r="AG454">
        <f t="shared" ca="1" si="109"/>
        <v>0.39482311601136505</v>
      </c>
      <c r="AH454">
        <f t="shared" ca="1" si="110"/>
        <v>2.1078120851513895</v>
      </c>
      <c r="AI454">
        <f t="shared" ca="1" si="111"/>
        <v>1.9002607303263335</v>
      </c>
    </row>
    <row r="455" spans="1:35">
      <c r="A455" s="20"/>
      <c r="B455" s="20"/>
      <c r="C455" s="20">
        <f ca="1"/>
        <v>-1.7873384718462033</v>
      </c>
      <c r="D455" s="20">
        <f ca="1"/>
        <v>-0.53332662433966094</v>
      </c>
      <c r="E455" s="20">
        <f ca="1"/>
        <v>0.67510758972986118</v>
      </c>
      <c r="F455" s="20">
        <f ca="1"/>
        <v>0.56525208236602664</v>
      </c>
      <c r="G455" s="20">
        <f ca="1"/>
        <v>-0.16965547061344413</v>
      </c>
      <c r="H455" s="20">
        <f ca="1"/>
        <v>-0.71223904281874095</v>
      </c>
      <c r="I455" s="164">
        <f t="shared" ca="1" si="100"/>
        <v>11.831867532402118</v>
      </c>
      <c r="J455" s="164">
        <f t="shared" ca="1" si="101"/>
        <v>8.6254809303497488</v>
      </c>
      <c r="K455" s="164">
        <f t="shared" ca="1" si="102"/>
        <v>0.60387471245108459</v>
      </c>
      <c r="L455" s="164">
        <f t="shared" ca="1" si="103"/>
        <v>1.1695549569139214</v>
      </c>
      <c r="M455" s="20">
        <f t="shared" ca="1" si="104"/>
        <v>4.4046350791835831</v>
      </c>
      <c r="N455" s="20">
        <f t="shared" ca="1" si="105"/>
        <v>1.6195594482659483</v>
      </c>
      <c r="O455" s="20">
        <f t="shared" ca="1" si="96"/>
        <v>10907173.927989373</v>
      </c>
      <c r="P455" s="20">
        <f t="shared" ca="1" si="97"/>
        <v>40611772.254953578</v>
      </c>
      <c r="Q455" s="20">
        <f t="shared" ca="1" si="98"/>
        <v>77580.96966100049</v>
      </c>
      <c r="R455" s="20">
        <f t="shared" ca="1" si="99"/>
        <v>51596527.152603947</v>
      </c>
      <c r="AD455">
        <f t="shared" ca="1" si="106"/>
        <v>-2.1281874921354085</v>
      </c>
      <c r="AE455">
        <f t="shared" ca="1" si="107"/>
        <v>-2.1088990166611583</v>
      </c>
      <c r="AF455">
        <f t="shared" ca="1" si="108"/>
        <v>0.39886102228258724</v>
      </c>
      <c r="AG455">
        <f t="shared" ca="1" si="109"/>
        <v>0.36161344051782413</v>
      </c>
      <c r="AH455">
        <f t="shared" ca="1" si="110"/>
        <v>-0.1281832453515741</v>
      </c>
      <c r="AI455">
        <f t="shared" ca="1" si="111"/>
        <v>-0.59578527495689659</v>
      </c>
    </row>
    <row r="456" spans="1:35">
      <c r="A456" s="20"/>
      <c r="B456" s="20"/>
      <c r="C456" s="20">
        <f ca="1"/>
        <v>1.8095241207066126</v>
      </c>
      <c r="D456" s="20">
        <f ca="1"/>
        <v>1.1230513256111376</v>
      </c>
      <c r="E456" s="20">
        <f ca="1"/>
        <v>0.44144225116598079</v>
      </c>
      <c r="F456" s="20">
        <f ca="1"/>
        <v>0.61928416180010548</v>
      </c>
      <c r="G456" s="20">
        <f ca="1"/>
        <v>0.16127807816973114</v>
      </c>
      <c r="H456" s="20">
        <f ca="1"/>
        <v>0.48299073042492896</v>
      </c>
      <c r="I456" s="164">
        <f t="shared" ca="1" si="100"/>
        <v>32.780519600821165</v>
      </c>
      <c r="J456" s="164">
        <f t="shared" ca="1" si="101"/>
        <v>23.45356057703134</v>
      </c>
      <c r="K456" s="164">
        <f t="shared" ca="1" si="102"/>
        <v>0.7043214401968656</v>
      </c>
      <c r="L456" s="164">
        <f t="shared" ca="1" si="103"/>
        <v>1.380111795898145</v>
      </c>
      <c r="M456" s="20">
        <f t="shared" ca="1" si="104"/>
        <v>5.1057701485459228</v>
      </c>
      <c r="N456" s="20">
        <f t="shared" ca="1" si="105"/>
        <v>2.2739614408554174</v>
      </c>
      <c r="O456" s="20">
        <f t="shared" ca="1" si="96"/>
        <v>29985652.766042512</v>
      </c>
      <c r="P456" s="20">
        <f t="shared" ca="1" si="97"/>
        <v>66688671.998262085</v>
      </c>
      <c r="Q456" s="20">
        <f t="shared" ca="1" si="98"/>
        <v>753384.48001399613</v>
      </c>
      <c r="R456" s="20">
        <f t="shared" ca="1" si="99"/>
        <v>97427709.24431859</v>
      </c>
      <c r="AD456">
        <f t="shared" ca="1" si="106"/>
        <v>2.9564367963158174</v>
      </c>
      <c r="AE456">
        <f t="shared" ca="1" si="107"/>
        <v>2.8669666365876987</v>
      </c>
      <c r="AF456">
        <f t="shared" ca="1" si="108"/>
        <v>1.3120130926987772</v>
      </c>
      <c r="AG456">
        <f t="shared" ca="1" si="109"/>
        <v>1.3186899813552047</v>
      </c>
      <c r="AH456">
        <f t="shared" ca="1" si="110"/>
        <v>0.65085572060658103</v>
      </c>
      <c r="AI456">
        <f t="shared" ca="1" si="111"/>
        <v>1.1728687590686957</v>
      </c>
    </row>
    <row r="457" spans="1:35">
      <c r="A457" s="20"/>
      <c r="B457" s="20"/>
      <c r="C457" s="20">
        <f ca="1"/>
        <v>-6.6630516181486771E-2</v>
      </c>
      <c r="D457" s="20">
        <f ca="1"/>
        <v>0.68843885793704518</v>
      </c>
      <c r="E457" s="20">
        <f ca="1"/>
        <v>0.14152418409463888</v>
      </c>
      <c r="F457" s="20">
        <f ca="1"/>
        <v>-0.93723940585026422</v>
      </c>
      <c r="G457" s="20">
        <f ca="1"/>
        <v>0.90902831625638758</v>
      </c>
      <c r="H457" s="20">
        <f ca="1"/>
        <v>0.80357057064811721</v>
      </c>
      <c r="I457" s="164">
        <f t="shared" ca="1" si="100"/>
        <v>22.370548740378897</v>
      </c>
      <c r="J457" s="164">
        <f t="shared" ca="1" si="101"/>
        <v>16.789389098573096</v>
      </c>
      <c r="K457" s="164">
        <f t="shared" ca="1" si="102"/>
        <v>0.58758869771765287</v>
      </c>
      <c r="L457" s="164">
        <f t="shared" ca="1" si="103"/>
        <v>1.0361920261346229</v>
      </c>
      <c r="M457" s="20">
        <f t="shared" ca="1" si="104"/>
        <v>5.6832387717568</v>
      </c>
      <c r="N457" s="20">
        <f t="shared" ca="1" si="105"/>
        <v>2.3050126209089226</v>
      </c>
      <c r="O457" s="20">
        <f t="shared" ca="1" si="96"/>
        <v>20880610.251688734</v>
      </c>
      <c r="P457" s="20">
        <f t="shared" ca="1" si="97"/>
        <v>47835176.977683254</v>
      </c>
      <c r="Q457" s="20">
        <f t="shared" ca="1" si="98"/>
        <v>460331.51533587073</v>
      </c>
      <c r="R457" s="20">
        <f t="shared" ca="1" si="99"/>
        <v>69176118.744707868</v>
      </c>
      <c r="AD457">
        <f t="shared" ca="1" si="106"/>
        <v>0.42974483989779044</v>
      </c>
      <c r="AE457">
        <f t="shared" ca="1" si="107"/>
        <v>0.63066748274265017</v>
      </c>
      <c r="AF457">
        <f t="shared" ca="1" si="108"/>
        <v>0.25080634288775328</v>
      </c>
      <c r="AG457">
        <f t="shared" ca="1" si="109"/>
        <v>-0.24458169938807806</v>
      </c>
      <c r="AH457">
        <f t="shared" ca="1" si="110"/>
        <v>1.2924875241742222</v>
      </c>
      <c r="AI457">
        <f t="shared" ca="1" si="111"/>
        <v>1.2567908673214117</v>
      </c>
    </row>
    <row r="458" spans="1:35">
      <c r="A458" s="20"/>
      <c r="B458" s="20"/>
      <c r="C458" s="20">
        <f ca="1"/>
        <v>-0.17490944987140847</v>
      </c>
      <c r="D458" s="20">
        <f ca="1"/>
        <v>-0.93514645115439821</v>
      </c>
      <c r="E458" s="20">
        <f ca="1"/>
        <v>-0.19445205785189099</v>
      </c>
      <c r="F458" s="20">
        <f ca="1"/>
        <v>-1.1946104953017764</v>
      </c>
      <c r="G458" s="20">
        <f ca="1"/>
        <v>-6.8821580728552656E-2</v>
      </c>
      <c r="H458" s="20">
        <f ca="1"/>
        <v>0.31187653519245023</v>
      </c>
      <c r="I458" s="164">
        <f t="shared" ca="1" si="100"/>
        <v>15.892100187342299</v>
      </c>
      <c r="J458" s="164">
        <f t="shared" ca="1" si="101"/>
        <v>11.521406376980853</v>
      </c>
      <c r="K458" s="164">
        <f t="shared" ca="1" si="102"/>
        <v>0.46566105336886082</v>
      </c>
      <c r="L458" s="164">
        <f t="shared" ca="1" si="103"/>
        <v>0.81456425657888309</v>
      </c>
      <c r="M458" s="20">
        <f t="shared" ca="1" si="104"/>
        <v>4.3566378915184156</v>
      </c>
      <c r="N458" s="20">
        <f t="shared" ca="1" si="105"/>
        <v>1.7023977179542584</v>
      </c>
      <c r="O458" s="20">
        <f t="shared" ca="1" si="96"/>
        <v>14616649.578023784</v>
      </c>
      <c r="P458" s="20">
        <f t="shared" ca="1" si="97"/>
        <v>35914928.985851571</v>
      </c>
      <c r="Q458" s="20">
        <f t="shared" ca="1" si="98"/>
        <v>244827.21855438343</v>
      </c>
      <c r="R458" s="20">
        <f t="shared" ca="1" si="99"/>
        <v>50776405.78242974</v>
      </c>
      <c r="AD458">
        <f t="shared" ca="1" si="106"/>
        <v>-1.1426941292858501</v>
      </c>
      <c r="AE458">
        <f t="shared" ca="1" si="107"/>
        <v>-1.137111954033271</v>
      </c>
      <c r="AF458">
        <f t="shared" ca="1" si="108"/>
        <v>-0.85762678755581123</v>
      </c>
      <c r="AG458">
        <f t="shared" ca="1" si="109"/>
        <v>-1.2519806519141683</v>
      </c>
      <c r="AH458">
        <f t="shared" ca="1" si="110"/>
        <v>-0.18151345386842649</v>
      </c>
      <c r="AI458">
        <f t="shared" ca="1" si="111"/>
        <v>-0.37189805958308547</v>
      </c>
    </row>
    <row r="459" spans="1:35">
      <c r="A459" s="20"/>
      <c r="B459" s="20"/>
      <c r="C459" s="20">
        <f ca="1"/>
        <v>0.227671798539616</v>
      </c>
      <c r="D459" s="20">
        <f ca="1"/>
        <v>0.13253863926180603</v>
      </c>
      <c r="E459" s="20">
        <f ca="1"/>
        <v>0.81776558069312433</v>
      </c>
      <c r="F459" s="20">
        <f ca="1"/>
        <v>-1.9010345001585627</v>
      </c>
      <c r="G459" s="20">
        <f ca="1"/>
        <v>-0.74530612647982453</v>
      </c>
      <c r="H459" s="20">
        <f ca="1"/>
        <v>-0.8141876657898619</v>
      </c>
      <c r="I459" s="164">
        <f t="shared" ca="1" si="100"/>
        <v>21.890957464125997</v>
      </c>
      <c r="J459" s="164">
        <f t="shared" ca="1" si="101"/>
        <v>15.744443599646473</v>
      </c>
      <c r="K459" s="164">
        <f t="shared" ca="1" si="102"/>
        <v>0.49952737939661185</v>
      </c>
      <c r="L459" s="164">
        <f t="shared" ca="1" si="103"/>
        <v>0.64735460950393509</v>
      </c>
      <c r="M459" s="20">
        <f t="shared" ca="1" si="104"/>
        <v>2.9808715090396323</v>
      </c>
      <c r="N459" s="20">
        <f t="shared" ca="1" si="105"/>
        <v>1.1215460183360395</v>
      </c>
      <c r="O459" s="20">
        <f t="shared" ca="1" si="96"/>
        <v>20067628.148272626</v>
      </c>
      <c r="P459" s="20">
        <f t="shared" ca="1" si="97"/>
        <v>37777457.210674591</v>
      </c>
      <c r="Q459" s="20">
        <f t="shared" ca="1" si="98"/>
        <v>95101.087469595208</v>
      </c>
      <c r="R459" s="20">
        <f t="shared" ca="1" si="99"/>
        <v>57940186.44641681</v>
      </c>
      <c r="AD459">
        <f t="shared" ca="1" si="106"/>
        <v>0.31333919032184315</v>
      </c>
      <c r="AE459">
        <f t="shared" ca="1" si="107"/>
        <v>0.2800146307538498</v>
      </c>
      <c r="AF459">
        <f t="shared" ca="1" si="108"/>
        <v>-0.54975109639443809</v>
      </c>
      <c r="AG459">
        <f t="shared" ca="1" si="109"/>
        <v>-2.0120245022548406</v>
      </c>
      <c r="AH459">
        <f t="shared" ca="1" si="110"/>
        <v>-1.7101427677337413</v>
      </c>
      <c r="AI459">
        <f t="shared" ca="1" si="111"/>
        <v>-1.9417675180107041</v>
      </c>
    </row>
    <row r="460" spans="1:35">
      <c r="A460" s="20"/>
      <c r="B460" s="20"/>
      <c r="C460" s="20">
        <f ca="1"/>
        <v>-9.4998515242217446E-2</v>
      </c>
      <c r="D460" s="20">
        <f ca="1"/>
        <v>1.3379929483217188</v>
      </c>
      <c r="E460" s="20">
        <f ca="1"/>
        <v>0.62227680290824139</v>
      </c>
      <c r="F460" s="20">
        <f ca="1"/>
        <v>0.55284181096980078</v>
      </c>
      <c r="G460" s="20">
        <f ca="1"/>
        <v>0.46562378171371466</v>
      </c>
      <c r="H460" s="20">
        <f ca="1"/>
        <v>2.3133973090665534</v>
      </c>
      <c r="I460" s="164">
        <f t="shared" ca="1" si="100"/>
        <v>26.066944707497509</v>
      </c>
      <c r="J460" s="164">
        <f t="shared" ca="1" si="101"/>
        <v>19.53025933984674</v>
      </c>
      <c r="K460" s="164">
        <f t="shared" ca="1" si="102"/>
        <v>0.7535521364485962</v>
      </c>
      <c r="L460" s="164">
        <f t="shared" ca="1" si="103"/>
        <v>1.5270137346204349</v>
      </c>
      <c r="M460" s="20">
        <f t="shared" ca="1" si="104"/>
        <v>6.8983321316455264</v>
      </c>
      <c r="N460" s="20">
        <f t="shared" ca="1" si="105"/>
        <v>3.0209111025903495</v>
      </c>
      <c r="O460" s="20">
        <f t="shared" ca="1" si="96"/>
        <v>24313379.016307034</v>
      </c>
      <c r="P460" s="20">
        <f t="shared" ca="1" si="97"/>
        <v>63613136.657145791</v>
      </c>
      <c r="Q460" s="20">
        <f t="shared" ca="1" si="98"/>
        <v>931953.59565905982</v>
      </c>
      <c r="R460" s="20">
        <f t="shared" ca="1" si="99"/>
        <v>88858469.269111887</v>
      </c>
      <c r="AD460">
        <f t="shared" ca="1" si="106"/>
        <v>1.3269283270625019</v>
      </c>
      <c r="AE460">
        <f t="shared" ca="1" si="107"/>
        <v>1.5504225972640069</v>
      </c>
      <c r="AF460">
        <f t="shared" ca="1" si="108"/>
        <v>1.7595648768054195</v>
      </c>
      <c r="AG460">
        <f t="shared" ca="1" si="109"/>
        <v>1.9864260664565214</v>
      </c>
      <c r="AH460">
        <f t="shared" ca="1" si="110"/>
        <v>2.6425912573839181</v>
      </c>
      <c r="AI460">
        <f t="shared" ca="1" si="111"/>
        <v>3.1916516286225667</v>
      </c>
    </row>
    <row r="461" spans="1:35">
      <c r="A461" s="20"/>
      <c r="B461" s="20"/>
      <c r="C461" s="20">
        <f ca="1"/>
        <v>-2.2197377723700176</v>
      </c>
      <c r="D461" s="20">
        <f ca="1"/>
        <v>-1.6917174792453318</v>
      </c>
      <c r="E461" s="20">
        <f ca="1"/>
        <v>5.277774375696203E-2</v>
      </c>
      <c r="F461" s="20">
        <f ca="1"/>
        <v>0.90595011302485751</v>
      </c>
      <c r="G461" s="20">
        <f ca="1"/>
        <v>1.0766551606602506</v>
      </c>
      <c r="H461" s="20">
        <f ca="1"/>
        <v>-0.40538921518182092</v>
      </c>
      <c r="I461" s="164">
        <f t="shared" ca="1" si="100"/>
        <v>5.060567952482403</v>
      </c>
      <c r="J461" s="164">
        <f t="shared" ca="1" si="101"/>
        <v>3.7848319357702405</v>
      </c>
      <c r="K461" s="164">
        <f t="shared" ca="1" si="102"/>
        <v>0.59070126278174862</v>
      </c>
      <c r="L461" s="164">
        <f t="shared" ca="1" si="103"/>
        <v>1.2630564430824718</v>
      </c>
      <c r="M461" s="20">
        <f t="shared" ca="1" si="104"/>
        <v>5.73424461554281</v>
      </c>
      <c r="N461" s="20">
        <f t="shared" ca="1" si="105"/>
        <v>2.0439997804424359</v>
      </c>
      <c r="O461" s="20">
        <f t="shared" ca="1" si="96"/>
        <v>4714928.1714090453</v>
      </c>
      <c r="P461" s="20">
        <f t="shared" ca="1" si="97"/>
        <v>36163090.153412364</v>
      </c>
      <c r="Q461" s="20">
        <f t="shared" ca="1" si="98"/>
        <v>-6761.7164379863079</v>
      </c>
      <c r="R461" s="20">
        <f t="shared" ca="1" si="99"/>
        <v>40871256.608383425</v>
      </c>
      <c r="AD461">
        <f t="shared" ca="1" si="106"/>
        <v>-3.7717068076499025</v>
      </c>
      <c r="AE461">
        <f t="shared" ca="1" si="107"/>
        <v>-3.7332778739026038</v>
      </c>
      <c r="AF461">
        <f t="shared" ca="1" si="108"/>
        <v>0.2791023889249874</v>
      </c>
      <c r="AG461">
        <f t="shared" ca="1" si="109"/>
        <v>0.78662019582941689</v>
      </c>
      <c r="AH461">
        <f t="shared" ca="1" si="110"/>
        <v>1.3491606839364563</v>
      </c>
      <c r="AI461">
        <f t="shared" ca="1" si="111"/>
        <v>0.55135075795252908</v>
      </c>
    </row>
    <row r="462" spans="1:35">
      <c r="A462" s="20"/>
      <c r="B462" s="20"/>
      <c r="C462" s="20">
        <f ca="1"/>
        <v>0.53397034567287882</v>
      </c>
      <c r="D462" s="20">
        <f ca="1"/>
        <v>0.74150002289826766</v>
      </c>
      <c r="E462" s="20">
        <f ca="1"/>
        <v>0.26124329408814706</v>
      </c>
      <c r="F462" s="20">
        <f ca="1"/>
        <v>-0.44578699880942663</v>
      </c>
      <c r="G462" s="20">
        <f ca="1"/>
        <v>0.45651361988883671</v>
      </c>
      <c r="H462" s="20">
        <f ca="1"/>
        <v>-0.16183043128128921</v>
      </c>
      <c r="I462" s="164">
        <f t="shared" ca="1" si="100"/>
        <v>25.305803341077883</v>
      </c>
      <c r="J462" s="164">
        <f t="shared" ca="1" si="101"/>
        <v>18.4469607762619</v>
      </c>
      <c r="K462" s="164">
        <f t="shared" ca="1" si="102"/>
        <v>0.59431092587614598</v>
      </c>
      <c r="L462" s="164">
        <f t="shared" ca="1" si="103"/>
        <v>1.0564562914282165</v>
      </c>
      <c r="M462" s="20">
        <f t="shared" ca="1" si="104"/>
        <v>4.6948486631956641</v>
      </c>
      <c r="N462" s="20">
        <f t="shared" ca="1" si="105"/>
        <v>1.9107532530345614</v>
      </c>
      <c r="O462" s="20">
        <f t="shared" ca="1" si="96"/>
        <v>23329803.757033199</v>
      </c>
      <c r="P462" s="20">
        <f t="shared" ca="1" si="97"/>
        <v>51261388.891437419</v>
      </c>
      <c r="Q462" s="20">
        <f t="shared" ca="1" si="98"/>
        <v>391307.14164195227</v>
      </c>
      <c r="R462" s="20">
        <f t="shared" ca="1" si="99"/>
        <v>74982499.79011257</v>
      </c>
      <c r="AD462">
        <f t="shared" ca="1" si="106"/>
        <v>1.1421852769606511</v>
      </c>
      <c r="AE462">
        <f t="shared" ca="1" si="107"/>
        <v>1.1868995893496312</v>
      </c>
      <c r="AF462">
        <f t="shared" ca="1" si="108"/>
        <v>0.31191750796496281</v>
      </c>
      <c r="AG462">
        <f t="shared" ca="1" si="109"/>
        <v>-0.15247140259901648</v>
      </c>
      <c r="AH462">
        <f t="shared" ca="1" si="110"/>
        <v>0.19427629243962755</v>
      </c>
      <c r="AI462">
        <f t="shared" ca="1" si="111"/>
        <v>0.19122500820151694</v>
      </c>
    </row>
    <row r="463" spans="1:35">
      <c r="A463" s="20"/>
      <c r="B463" s="20"/>
      <c r="C463" s="20">
        <f ca="1"/>
        <v>-1.3843376884969592</v>
      </c>
      <c r="D463" s="20">
        <f ca="1"/>
        <v>-1.1543394244327283</v>
      </c>
      <c r="E463" s="20">
        <f ca="1"/>
        <v>-7.2848892080924155E-2</v>
      </c>
      <c r="F463" s="20">
        <f ca="1"/>
        <v>1.8786157331455151</v>
      </c>
      <c r="G463" s="20">
        <f ca="1"/>
        <v>-1.7689416437741854</v>
      </c>
      <c r="H463" s="20">
        <f ca="1"/>
        <v>0.35787387392247527</v>
      </c>
      <c r="I463" s="164">
        <f t="shared" ca="1" si="100"/>
        <v>12.14773317960891</v>
      </c>
      <c r="J463" s="164">
        <f t="shared" ca="1" si="101"/>
        <v>8.3856983283914417</v>
      </c>
      <c r="K463" s="164">
        <f t="shared" ca="1" si="102"/>
        <v>0.56150845991270382</v>
      </c>
      <c r="L463" s="164">
        <f t="shared" ca="1" si="103"/>
        <v>1.3668716727635002</v>
      </c>
      <c r="M463" s="20">
        <f t="shared" ca="1" si="104"/>
        <v>3.8464362228354121</v>
      </c>
      <c r="N463" s="20">
        <f t="shared" ca="1" si="105"/>
        <v>1.651782406841003</v>
      </c>
      <c r="O463" s="20">
        <f t="shared" ca="1" si="96"/>
        <v>10947746.353113808</v>
      </c>
      <c r="P463" s="20">
        <f t="shared" ca="1" si="97"/>
        <v>45787883.557421759</v>
      </c>
      <c r="Q463" s="20">
        <f t="shared" ca="1" si="98"/>
        <v>464966.3221880371</v>
      </c>
      <c r="R463" s="20">
        <f t="shared" ca="1" si="99"/>
        <v>57200596.232723601</v>
      </c>
      <c r="AD463">
        <f t="shared" ca="1" si="106"/>
        <v>-2.0515210729104592</v>
      </c>
      <c r="AE463">
        <f t="shared" ca="1" si="107"/>
        <v>-2.1893629770498517</v>
      </c>
      <c r="AF463">
        <f t="shared" ca="1" si="108"/>
        <v>1.371327193367064E-2</v>
      </c>
      <c r="AG463">
        <f t="shared" ca="1" si="109"/>
        <v>1.2585076034704552</v>
      </c>
      <c r="AH463">
        <f t="shared" ca="1" si="110"/>
        <v>-0.74840419684954174</v>
      </c>
      <c r="AI463">
        <f t="shared" ca="1" si="111"/>
        <v>-0.50869619772701891</v>
      </c>
    </row>
    <row r="464" spans="1:35">
      <c r="A464" s="20"/>
      <c r="B464" s="20"/>
      <c r="C464" s="20">
        <f ca="1"/>
        <v>0.27386751771434553</v>
      </c>
      <c r="D464" s="20">
        <f ca="1"/>
        <v>0.36921280204768453</v>
      </c>
      <c r="E464" s="20">
        <f ca="1"/>
        <v>0.8069664189551341</v>
      </c>
      <c r="F464" s="20">
        <f ca="1"/>
        <v>-0.60398212493495007</v>
      </c>
      <c r="G464" s="20">
        <f ca="1"/>
        <v>-0.99681452650585678</v>
      </c>
      <c r="H464" s="20">
        <f ca="1"/>
        <v>-0.67194922794339973</v>
      </c>
      <c r="I464" s="164">
        <f t="shared" ca="1" si="100"/>
        <v>23.619505898381064</v>
      </c>
      <c r="J464" s="164">
        <f t="shared" ca="1" si="101"/>
        <v>16.843533983367536</v>
      </c>
      <c r="K464" s="164">
        <f t="shared" ca="1" si="102"/>
        <v>0.56727148103953484</v>
      </c>
      <c r="L464" s="164">
        <f t="shared" ca="1" si="103"/>
        <v>0.93105537400321015</v>
      </c>
      <c r="M464" s="20">
        <f t="shared" ca="1" si="104"/>
        <v>3.1889200775774746</v>
      </c>
      <c r="N464" s="20">
        <f t="shared" ca="1" si="105"/>
        <v>1.3003041478316657</v>
      </c>
      <c r="O464" s="20">
        <f t="shared" ca="1" si="96"/>
        <v>21575508.962540668</v>
      </c>
      <c r="P464" s="20">
        <f t="shared" ca="1" si="97"/>
        <v>46490443.250358149</v>
      </c>
      <c r="Q464" s="20">
        <f t="shared" ca="1" si="98"/>
        <v>269833.00512520963</v>
      </c>
      <c r="R464" s="20">
        <f t="shared" ca="1" si="99"/>
        <v>68335785.21802403</v>
      </c>
      <c r="AD464">
        <f t="shared" ca="1" si="106"/>
        <v>0.73288978116045245</v>
      </c>
      <c r="AE464">
        <f t="shared" ca="1" si="107"/>
        <v>0.64883690717031417</v>
      </c>
      <c r="AF464">
        <f t="shared" ca="1" si="108"/>
        <v>6.6104373086679574E-2</v>
      </c>
      <c r="AG464">
        <f t="shared" ca="1" si="109"/>
        <v>-0.72247557271268126</v>
      </c>
      <c r="AH464">
        <f t="shared" ca="1" si="110"/>
        <v>-1.4789776915805835</v>
      </c>
      <c r="AI464">
        <f t="shared" ca="1" si="111"/>
        <v>-1.458637438292796</v>
      </c>
    </row>
    <row r="465" spans="1:35">
      <c r="A465" s="20"/>
      <c r="B465" s="20"/>
      <c r="C465" s="20">
        <f ca="1"/>
        <v>0.37154456349993448</v>
      </c>
      <c r="D465" s="20">
        <f ca="1"/>
        <v>0.45697943782923567</v>
      </c>
      <c r="E465" s="20">
        <f ca="1"/>
        <v>0.67911641568792347</v>
      </c>
      <c r="F465" s="20">
        <f ca="1"/>
        <v>0.45314251124344312</v>
      </c>
      <c r="G465" s="20">
        <f ca="1"/>
        <v>-0.73110431088840377</v>
      </c>
      <c r="H465" s="20">
        <f ca="1"/>
        <v>2.0274174370294693</v>
      </c>
      <c r="I465" s="164">
        <f t="shared" ca="1" si="100"/>
        <v>25.150494984732063</v>
      </c>
      <c r="J465" s="164">
        <f t="shared" ca="1" si="101"/>
        <v>18.251281108645376</v>
      </c>
      <c r="K465" s="164">
        <f t="shared" ca="1" si="102"/>
        <v>0.69838936650703842</v>
      </c>
      <c r="L465" s="164">
        <f t="shared" ca="1" si="103"/>
        <v>1.4077547623523081</v>
      </c>
      <c r="M465" s="20">
        <f t="shared" ca="1" si="104"/>
        <v>5.6040137384217701</v>
      </c>
      <c r="N465" s="20">
        <f t="shared" ca="1" si="105"/>
        <v>2.5274027494175293</v>
      </c>
      <c r="O465" s="20">
        <f t="shared" ca="1" si="96"/>
        <v>23142634.128434919</v>
      </c>
      <c r="P465" s="20">
        <f t="shared" ca="1" si="97"/>
        <v>59761182.026959784</v>
      </c>
      <c r="Q465" s="20">
        <f t="shared" ca="1" si="98"/>
        <v>879675.76736787963</v>
      </c>
      <c r="R465" s="20">
        <f t="shared" ca="1" si="99"/>
        <v>83783491.922762588</v>
      </c>
      <c r="AD465">
        <f t="shared" ca="1" si="106"/>
        <v>1.1044890739640931</v>
      </c>
      <c r="AE465">
        <f t="shared" ca="1" si="107"/>
        <v>1.1212352713575084</v>
      </c>
      <c r="AF465">
        <f t="shared" ca="1" si="108"/>
        <v>1.2580851500639847</v>
      </c>
      <c r="AG465">
        <f t="shared" ca="1" si="109"/>
        <v>1.4443398288741269</v>
      </c>
      <c r="AH465">
        <f t="shared" ca="1" si="110"/>
        <v>1.2044597093575229</v>
      </c>
      <c r="AI465">
        <f t="shared" ca="1" si="111"/>
        <v>1.8578452686960247</v>
      </c>
    </row>
    <row r="466" spans="1:35">
      <c r="A466" s="20"/>
      <c r="B466" s="20"/>
      <c r="C466" s="20">
        <f ca="1"/>
        <v>-0.95867453725291751</v>
      </c>
      <c r="D466" s="20">
        <f ca="1"/>
        <v>-0.19529950691591927</v>
      </c>
      <c r="E466" s="20">
        <f ca="1"/>
        <v>0.38189822587359989</v>
      </c>
      <c r="F466" s="20">
        <f ca="1"/>
        <v>0.53975160684610402</v>
      </c>
      <c r="G466" s="20">
        <f ca="1"/>
        <v>0.938193970431493</v>
      </c>
      <c r="H466" s="20">
        <f ca="1"/>
        <v>0.20983736054917021</v>
      </c>
      <c r="I466" s="164">
        <f t="shared" ca="1" si="100"/>
        <v>16.041171680939588</v>
      </c>
      <c r="J466" s="164">
        <f t="shared" ca="1" si="101"/>
        <v>11.873811653057999</v>
      </c>
      <c r="K466" s="164">
        <f t="shared" ca="1" si="102"/>
        <v>0.6556197140585982</v>
      </c>
      <c r="L466" s="164">
        <f t="shared" ca="1" si="103"/>
        <v>1.3079015137334051</v>
      </c>
      <c r="M466" s="20">
        <f t="shared" ca="1" si="104"/>
        <v>5.8765575341463565</v>
      </c>
      <c r="N466" s="20">
        <f t="shared" ca="1" si="105"/>
        <v>2.2855925016623786</v>
      </c>
      <c r="O466" s="20">
        <f t="shared" ca="1" si="96"/>
        <v>14884069.587604225</v>
      </c>
      <c r="P466" s="20">
        <f t="shared" ca="1" si="97"/>
        <v>48217541.236514889</v>
      </c>
      <c r="Q466" s="20">
        <f t="shared" ca="1" si="98"/>
        <v>312351.83012819214</v>
      </c>
      <c r="R466" s="20">
        <f t="shared" ca="1" si="99"/>
        <v>63413962.654247306</v>
      </c>
      <c r="AD466">
        <f t="shared" ca="1" si="106"/>
        <v>-1.1065117279272851</v>
      </c>
      <c r="AE466">
        <f t="shared" ca="1" si="107"/>
        <v>-1.0188551499805376</v>
      </c>
      <c r="AF466">
        <f t="shared" ca="1" si="108"/>
        <v>0.86927012780543755</v>
      </c>
      <c r="AG466">
        <f t="shared" ca="1" si="109"/>
        <v>0.99046142606093224</v>
      </c>
      <c r="AH466">
        <f t="shared" ca="1" si="110"/>
        <v>1.5072861490515079</v>
      </c>
      <c r="AI466">
        <f t="shared" ca="1" si="111"/>
        <v>1.2043040585469684</v>
      </c>
    </row>
    <row r="467" spans="1:35">
      <c r="A467" s="20"/>
      <c r="B467" s="20"/>
      <c r="C467" s="20">
        <f ca="1"/>
        <v>0.75198646716728168</v>
      </c>
      <c r="D467" s="20">
        <f ca="1"/>
        <v>-0.52696072881657452</v>
      </c>
      <c r="E467" s="20">
        <f ca="1"/>
        <v>0.59704493057718377</v>
      </c>
      <c r="F467" s="20">
        <f ca="1"/>
        <v>-0.44265943168314598</v>
      </c>
      <c r="G467" s="20">
        <f ca="1"/>
        <v>5.748036210839931E-2</v>
      </c>
      <c r="H467" s="20">
        <f ca="1"/>
        <v>0.43654134112428067</v>
      </c>
      <c r="I467" s="164">
        <f t="shared" ca="1" si="100"/>
        <v>21.997057550603529</v>
      </c>
      <c r="J467" s="164">
        <f t="shared" ca="1" si="101"/>
        <v>15.589972612761354</v>
      </c>
      <c r="K467" s="164">
        <f t="shared" ca="1" si="102"/>
        <v>0.62215776313428617</v>
      </c>
      <c r="L467" s="164">
        <f t="shared" ca="1" si="103"/>
        <v>1.111246343571987</v>
      </c>
      <c r="M467" s="20">
        <f t="shared" ca="1" si="104"/>
        <v>4.9106276488360949</v>
      </c>
      <c r="N467" s="20">
        <f t="shared" ca="1" si="105"/>
        <v>2.0026617462657352</v>
      </c>
      <c r="O467" s="20">
        <f t="shared" ca="1" si="96"/>
        <v>20041833.640066776</v>
      </c>
      <c r="P467" s="20">
        <f t="shared" ca="1" si="97"/>
        <v>49311793.091305405</v>
      </c>
      <c r="Q467" s="20">
        <f t="shared" ca="1" si="98"/>
        <v>416139.06376074196</v>
      </c>
      <c r="R467" s="20">
        <f t="shared" ca="1" si="99"/>
        <v>69769765.79513292</v>
      </c>
      <c r="AD467">
        <f t="shared" ca="1" si="106"/>
        <v>0.33909163849600166</v>
      </c>
      <c r="AE467">
        <f t="shared" ca="1" si="107"/>
        <v>0.2281787291145482</v>
      </c>
      <c r="AF467">
        <f t="shared" ca="1" si="108"/>
        <v>0.56507057394805549</v>
      </c>
      <c r="AG467">
        <f t="shared" ca="1" si="109"/>
        <v>9.657428896357742E-2</v>
      </c>
      <c r="AH467">
        <f t="shared" ca="1" si="110"/>
        <v>0.43403072092899492</v>
      </c>
      <c r="AI467">
        <f t="shared" ca="1" si="111"/>
        <v>0.43962634125874428</v>
      </c>
    </row>
    <row r="468" spans="1:35">
      <c r="A468" s="20"/>
      <c r="B468" s="20"/>
      <c r="C468" s="20">
        <f ca="1"/>
        <v>0.22608815171412411</v>
      </c>
      <c r="D468" s="20">
        <f ca="1"/>
        <v>1.1958664248760138</v>
      </c>
      <c r="E468" s="20">
        <f ca="1"/>
        <v>0.18008244828989883</v>
      </c>
      <c r="F468" s="20">
        <f ca="1"/>
        <v>0.23013454683659004</v>
      </c>
      <c r="G468" s="20">
        <f ca="1"/>
        <v>-0.23599789596881843</v>
      </c>
      <c r="H468" s="20">
        <f ca="1"/>
        <v>-0.16205529752937919</v>
      </c>
      <c r="I468" s="164">
        <f t="shared" ca="1" si="100"/>
        <v>26.235710016690387</v>
      </c>
      <c r="J468" s="164">
        <f t="shared" ca="1" si="101"/>
        <v>19.154876193932441</v>
      </c>
      <c r="K468" s="164">
        <f t="shared" ca="1" si="102"/>
        <v>0.59580901488796312</v>
      </c>
      <c r="L468" s="164">
        <f t="shared" ca="1" si="103"/>
        <v>1.1487304123107582</v>
      </c>
      <c r="M468" s="20">
        <f t="shared" ca="1" si="104"/>
        <v>4.2356224554904154</v>
      </c>
      <c r="N468" s="20">
        <f t="shared" ca="1" si="105"/>
        <v>1.8093313906331143</v>
      </c>
      <c r="O468" s="20">
        <f t="shared" ca="1" si="96"/>
        <v>24203196.955607783</v>
      </c>
      <c r="P468" s="20">
        <f t="shared" ca="1" si="97"/>
        <v>54461958.012689069</v>
      </c>
      <c r="Q468" s="20">
        <f t="shared" ca="1" si="98"/>
        <v>496003.19451123109</v>
      </c>
      <c r="R468" s="20">
        <f t="shared" ca="1" si="99"/>
        <v>79161158.16280809</v>
      </c>
      <c r="AD468">
        <f t="shared" ca="1" si="106"/>
        <v>1.3678907807500933</v>
      </c>
      <c r="AE468">
        <f t="shared" ca="1" si="107"/>
        <v>1.4244550986350477</v>
      </c>
      <c r="AF468">
        <f t="shared" ca="1" si="108"/>
        <v>0.32553649898148268</v>
      </c>
      <c r="AG468">
        <f t="shared" ca="1" si="109"/>
        <v>0.2669564195943554</v>
      </c>
      <c r="AH468">
        <f t="shared" ca="1" si="110"/>
        <v>-0.31597504945509325</v>
      </c>
      <c r="AI468">
        <f t="shared" ca="1" si="111"/>
        <v>-8.2888133424015631E-2</v>
      </c>
    </row>
    <row r="469" spans="1:35">
      <c r="A469" s="20"/>
      <c r="B469" s="20"/>
      <c r="C469" s="20">
        <f ca="1"/>
        <v>1.1332903102052594</v>
      </c>
      <c r="D469" s="20">
        <f ca="1"/>
        <v>-0.44781994340227887</v>
      </c>
      <c r="E469" s="20">
        <f ca="1"/>
        <v>1.163569511017253</v>
      </c>
      <c r="F469" s="20">
        <f ca="1"/>
        <v>-0.22160597555643971</v>
      </c>
      <c r="G469" s="20">
        <f ca="1"/>
        <v>-1.6036099632742014</v>
      </c>
      <c r="H469" s="20">
        <f ca="1"/>
        <v>0.77749670610984911</v>
      </c>
      <c r="I469" s="164">
        <f t="shared" ca="1" si="100"/>
        <v>25.057275650117028</v>
      </c>
      <c r="J469" s="164">
        <f t="shared" ca="1" si="101"/>
        <v>17.399337507505539</v>
      </c>
      <c r="K469" s="164">
        <f t="shared" ca="1" si="102"/>
        <v>0.64921976412921945</v>
      </c>
      <c r="L469" s="164">
        <f t="shared" ca="1" si="103"/>
        <v>1.1518271515981413</v>
      </c>
      <c r="M469" s="20">
        <f t="shared" ca="1" si="104"/>
        <v>3.861395213557135</v>
      </c>
      <c r="N469" s="20">
        <f t="shared" ca="1" si="105"/>
        <v>1.7322342603511365</v>
      </c>
      <c r="O469" s="20">
        <f t="shared" ca="1" si="96"/>
        <v>22638611.8154996</v>
      </c>
      <c r="P469" s="20">
        <f t="shared" ca="1" si="97"/>
        <v>53363138.755893499</v>
      </c>
      <c r="Q469" s="20">
        <f t="shared" ca="1" si="98"/>
        <v>590608.87873611227</v>
      </c>
      <c r="R469" s="20">
        <f t="shared" ca="1" si="99"/>
        <v>76592359.450129211</v>
      </c>
      <c r="AD469">
        <f t="shared" ca="1" si="106"/>
        <v>1.0818630218730649</v>
      </c>
      <c r="AE469">
        <f t="shared" ca="1" si="107"/>
        <v>0.83534815688105279</v>
      </c>
      <c r="AF469">
        <f t="shared" ca="1" si="108"/>
        <v>0.81108876481108594</v>
      </c>
      <c r="AG469">
        <f t="shared" ca="1" si="109"/>
        <v>0.28103250726427814</v>
      </c>
      <c r="AH469">
        <f t="shared" ca="1" si="110"/>
        <v>-0.73178309604762726</v>
      </c>
      <c r="AI469">
        <f t="shared" ca="1" si="111"/>
        <v>-0.29125875580773963</v>
      </c>
    </row>
    <row r="470" spans="1:35">
      <c r="A470" s="20"/>
      <c r="B470" s="20"/>
      <c r="C470" s="20">
        <f ca="1"/>
        <v>-1.7842507836646475</v>
      </c>
      <c r="D470" s="20">
        <f ca="1"/>
        <v>-2.1805496511219649</v>
      </c>
      <c r="E470" s="20">
        <f ca="1"/>
        <v>-0.16568550480926805</v>
      </c>
      <c r="F470" s="20">
        <f ca="1"/>
        <v>0.6802911559714494</v>
      </c>
      <c r="G470" s="20">
        <f ca="1"/>
        <v>1.2128509358373676</v>
      </c>
      <c r="H470" s="20">
        <f ca="1"/>
        <v>0.99394729479475119</v>
      </c>
      <c r="I470" s="164">
        <f t="shared" ca="1" si="100"/>
        <v>5.0463535363922407</v>
      </c>
      <c r="J470" s="164">
        <f t="shared" ca="1" si="101"/>
        <v>3.7940720440836131</v>
      </c>
      <c r="K470" s="164">
        <f t="shared" ca="1" si="102"/>
        <v>0.59979273559319635</v>
      </c>
      <c r="L470" s="164">
        <f t="shared" ca="1" si="103"/>
        <v>1.32571460908894</v>
      </c>
      <c r="M470" s="20">
        <f t="shared" ca="1" si="104"/>
        <v>6.7174028774335302</v>
      </c>
      <c r="N470" s="20">
        <f t="shared" ca="1" si="105"/>
        <v>2.5384325813815272</v>
      </c>
      <c r="O470" s="20">
        <f t="shared" ca="1" si="96"/>
        <v>4712275.547172456</v>
      </c>
      <c r="P470" s="20">
        <f t="shared" ca="1" si="97"/>
        <v>37692575.668499015</v>
      </c>
      <c r="Q470" s="20">
        <f t="shared" ca="1" si="98"/>
        <v>232957.92055910331</v>
      </c>
      <c r="R470" s="20">
        <f t="shared" ca="1" si="99"/>
        <v>42637809.136230573</v>
      </c>
      <c r="AD470">
        <f t="shared" ca="1" si="106"/>
        <v>-3.7751569086426602</v>
      </c>
      <c r="AE470">
        <f t="shared" ca="1" si="107"/>
        <v>-3.7301771664148951</v>
      </c>
      <c r="AF470">
        <f t="shared" ca="1" si="108"/>
        <v>0.36175214175632947</v>
      </c>
      <c r="AG470">
        <f t="shared" ca="1" si="109"/>
        <v>1.0714300413133633</v>
      </c>
      <c r="AH470">
        <f t="shared" ca="1" si="110"/>
        <v>2.4415587527039224</v>
      </c>
      <c r="AI470">
        <f t="shared" ca="1" si="111"/>
        <v>1.8876556253554793</v>
      </c>
    </row>
    <row r="471" spans="1:35">
      <c r="A471" s="20"/>
      <c r="B471" s="20"/>
      <c r="C471" s="20">
        <f ca="1"/>
        <v>-0.53485200384714937</v>
      </c>
      <c r="D471" s="20">
        <f ca="1"/>
        <v>0.53427456847119603</v>
      </c>
      <c r="E471" s="20">
        <f ca="1"/>
        <v>0.53043590167763677</v>
      </c>
      <c r="F471" s="20">
        <f ca="1"/>
        <v>0.67295582660814202</v>
      </c>
      <c r="G471" s="20">
        <f ca="1"/>
        <v>1.3280057613961997</v>
      </c>
      <c r="H471" s="20">
        <f ca="1"/>
        <v>-1.3321925654013789</v>
      </c>
      <c r="I471" s="164">
        <f t="shared" ca="1" si="100"/>
        <v>20.160996989672356</v>
      </c>
      <c r="J471" s="164">
        <f t="shared" ca="1" si="101"/>
        <v>14.731139213653014</v>
      </c>
      <c r="K471" s="164">
        <f t="shared" ca="1" si="102"/>
        <v>0.66690540810290888</v>
      </c>
      <c r="L471" s="164">
        <f t="shared" ca="1" si="103"/>
        <v>1.260923941703705</v>
      </c>
      <c r="M471" s="20">
        <f t="shared" ca="1" si="104"/>
        <v>5.1289062451452798</v>
      </c>
      <c r="N471" s="20">
        <f t="shared" ca="1" si="105"/>
        <v>1.8987146363802134</v>
      </c>
      <c r="O471" s="20">
        <f t="shared" ca="1" si="96"/>
        <v>18604741.012466304</v>
      </c>
      <c r="P471" s="20">
        <f t="shared" ca="1" si="97"/>
        <v>51168399.225161612</v>
      </c>
      <c r="Q471" s="20">
        <f t="shared" ca="1" si="98"/>
        <v>111851.37789656817</v>
      </c>
      <c r="R471" s="20">
        <f t="shared" ca="1" si="99"/>
        <v>69884991.615524486</v>
      </c>
      <c r="AD471">
        <f t="shared" ca="1" si="106"/>
        <v>-0.10655412872030214</v>
      </c>
      <c r="AE471">
        <f t="shared" ca="1" si="107"/>
        <v>-6.0020398103015488E-2</v>
      </c>
      <c r="AF471">
        <f t="shared" ca="1" si="108"/>
        <v>0.97186734639008021</v>
      </c>
      <c r="AG471">
        <f t="shared" ca="1" si="109"/>
        <v>0.7769270077441135</v>
      </c>
      <c r="AH471">
        <f t="shared" ca="1" si="110"/>
        <v>0.67656249460586726</v>
      </c>
      <c r="AI471">
        <f t="shared" ca="1" si="111"/>
        <v>0.15868820643300929</v>
      </c>
    </row>
    <row r="472" spans="1:35">
      <c r="A472" s="20"/>
      <c r="B472" s="20"/>
      <c r="C472" s="20">
        <f ca="1"/>
        <v>0.46484414217504405</v>
      </c>
      <c r="D472" s="20">
        <f ca="1"/>
        <v>1.7459454634890366</v>
      </c>
      <c r="E472" s="20">
        <f ca="1"/>
        <v>-0.90964752234218971</v>
      </c>
      <c r="F472" s="20">
        <f ca="1"/>
        <v>-0.44030355231761686</v>
      </c>
      <c r="G472" s="20">
        <f ca="1"/>
        <v>0.84338394491337798</v>
      </c>
      <c r="H472" s="20">
        <f ca="1"/>
        <v>-0.16434510772028346</v>
      </c>
      <c r="I472" s="164">
        <f t="shared" ca="1" si="100"/>
        <v>27.864227134521506</v>
      </c>
      <c r="J472" s="164">
        <f t="shared" ca="1" si="101"/>
        <v>20.848310229664762</v>
      </c>
      <c r="K472" s="164">
        <f t="shared" ca="1" si="102"/>
        <v>0.49054819702601515</v>
      </c>
      <c r="L472" s="164">
        <f t="shared" ca="1" si="103"/>
        <v>0.96370493314361183</v>
      </c>
      <c r="M472" s="20">
        <f t="shared" ca="1" si="104"/>
        <v>4.6348926255471286</v>
      </c>
      <c r="N472" s="20">
        <f t="shared" ca="1" si="105"/>
        <v>1.9527262350575278</v>
      </c>
      <c r="O472" s="20">
        <f t="shared" ca="1" si="96"/>
        <v>25974677.23751279</v>
      </c>
      <c r="P472" s="20">
        <f t="shared" ca="1" si="97"/>
        <v>51527555.825619899</v>
      </c>
      <c r="Q472" s="20">
        <f t="shared" ca="1" si="98"/>
        <v>497338.67896158952</v>
      </c>
      <c r="R472" s="20">
        <f t="shared" ca="1" si="99"/>
        <v>77999571.742094278</v>
      </c>
      <c r="AD472">
        <f t="shared" ca="1" si="106"/>
        <v>1.7631619258547346</v>
      </c>
      <c r="AE472">
        <f t="shared" ca="1" si="107"/>
        <v>1.992721553578779</v>
      </c>
      <c r="AF472">
        <f t="shared" ca="1" si="108"/>
        <v>-0.63138002703622642</v>
      </c>
      <c r="AG472">
        <f t="shared" ca="1" si="109"/>
        <v>-0.57406848571085556</v>
      </c>
      <c r="AH472">
        <f t="shared" ca="1" si="110"/>
        <v>0.1276584728301435</v>
      </c>
      <c r="AI472">
        <f t="shared" ca="1" si="111"/>
        <v>0.30466550015548066</v>
      </c>
    </row>
    <row r="473" spans="1:35">
      <c r="A473" s="20"/>
      <c r="B473" s="20"/>
      <c r="C473" s="20">
        <f ca="1"/>
        <v>0.39848876190632848</v>
      </c>
      <c r="D473" s="20">
        <f ca="1"/>
        <v>0.13830019917130457</v>
      </c>
      <c r="E473" s="20">
        <f ca="1"/>
        <v>0.4350437654719379</v>
      </c>
      <c r="F473" s="20">
        <f ca="1"/>
        <v>0.87433094430605462</v>
      </c>
      <c r="G473" s="20">
        <f ca="1"/>
        <v>-3.7975997582983097E-2</v>
      </c>
      <c r="H473" s="20">
        <f ca="1"/>
        <v>-1.5327000866308997</v>
      </c>
      <c r="I473" s="164">
        <f t="shared" ca="1" si="100"/>
        <v>23.083582126855248</v>
      </c>
      <c r="J473" s="164">
        <f t="shared" ca="1" si="101"/>
        <v>16.199713603599356</v>
      </c>
      <c r="K473" s="164">
        <f t="shared" ca="1" si="102"/>
        <v>0.6204280546117904</v>
      </c>
      <c r="L473" s="164">
        <f t="shared" ca="1" si="103"/>
        <v>1.2031116534380728</v>
      </c>
      <c r="M473" s="20">
        <f t="shared" ca="1" si="104"/>
        <v>3.7132981833530838</v>
      </c>
      <c r="N473" s="20">
        <f t="shared" ca="1" si="105"/>
        <v>1.4437917501900599</v>
      </c>
      <c r="O473" s="20">
        <f t="shared" ca="1" si="96"/>
        <v>20946392.697700873</v>
      </c>
      <c r="P473" s="20">
        <f t="shared" ca="1" si="97"/>
        <v>52658466.895943306</v>
      </c>
      <c r="Q473" s="20">
        <f t="shared" ca="1" si="98"/>
        <v>196580.82267985184</v>
      </c>
      <c r="R473" s="20">
        <f t="shared" ca="1" si="99"/>
        <v>73801440.416324019</v>
      </c>
      <c r="AD473">
        <f t="shared" ca="1" si="106"/>
        <v>0.60281119583865195</v>
      </c>
      <c r="AE473">
        <f t="shared" ca="1" si="107"/>
        <v>0.43278979986555594</v>
      </c>
      <c r="AF473">
        <f t="shared" ca="1" si="108"/>
        <v>0.54934595101627592</v>
      </c>
      <c r="AG473">
        <f t="shared" ca="1" si="109"/>
        <v>0.51414387926396676</v>
      </c>
      <c r="AH473">
        <f t="shared" ca="1" si="110"/>
        <v>-0.89633535182990642</v>
      </c>
      <c r="AI473">
        <f t="shared" ca="1" si="111"/>
        <v>-1.0708331075944331</v>
      </c>
    </row>
    <row r="474" spans="1:35">
      <c r="A474" s="20"/>
      <c r="B474" s="20"/>
      <c r="C474" s="20">
        <f ca="1"/>
        <v>0.37399535181874433</v>
      </c>
      <c r="D474" s="20">
        <f ca="1"/>
        <v>1.112819281914001</v>
      </c>
      <c r="E474" s="20">
        <f ca="1"/>
        <v>1.8118015870394661</v>
      </c>
      <c r="F474" s="20">
        <f ca="1"/>
        <v>-0.75258188197170406</v>
      </c>
      <c r="G474" s="20">
        <f ca="1"/>
        <v>0.19498215289829007</v>
      </c>
      <c r="H474" s="20">
        <f ca="1"/>
        <v>-0.66032521288413337</v>
      </c>
      <c r="I474" s="164">
        <f t="shared" ca="1" si="100"/>
        <v>26.860464751400166</v>
      </c>
      <c r="J474" s="164">
        <f t="shared" ca="1" si="101"/>
        <v>19.431209911984254</v>
      </c>
      <c r="K474" s="164">
        <f t="shared" ca="1" si="102"/>
        <v>0.72566597600423144</v>
      </c>
      <c r="L474" s="164">
        <f t="shared" ca="1" si="103"/>
        <v>1.0989592737391163</v>
      </c>
      <c r="M474" s="20">
        <f t="shared" ca="1" si="104"/>
        <v>4.5038337267671391</v>
      </c>
      <c r="N474" s="20">
        <f t="shared" ca="1" si="105"/>
        <v>1.7576971441995679</v>
      </c>
      <c r="O474" s="20">
        <f t="shared" ca="1" si="96"/>
        <v>24683715.889369693</v>
      </c>
      <c r="P474" s="20">
        <f t="shared" ca="1" si="97"/>
        <v>53858778.629425466</v>
      </c>
      <c r="Q474" s="20">
        <f t="shared" ca="1" si="98"/>
        <v>249393.08755723169</v>
      </c>
      <c r="R474" s="20">
        <f t="shared" ca="1" si="99"/>
        <v>78791887.606352389</v>
      </c>
      <c r="AD474">
        <f t="shared" ca="1" si="106"/>
        <v>1.519530279466059</v>
      </c>
      <c r="AE474">
        <f t="shared" ca="1" si="107"/>
        <v>1.5171845342229042</v>
      </c>
      <c r="AF474">
        <f t="shared" ca="1" si="108"/>
        <v>1.5060543273111942</v>
      </c>
      <c r="AG474">
        <f t="shared" ca="1" si="109"/>
        <v>4.0723971541437198E-2</v>
      </c>
      <c r="AH474">
        <f t="shared" ca="1" si="110"/>
        <v>-1.7962525814289365E-2</v>
      </c>
      <c r="AI474">
        <f t="shared" ca="1" si="111"/>
        <v>-0.22244015081197904</v>
      </c>
    </row>
    <row r="475" spans="1:35">
      <c r="A475" s="20"/>
      <c r="B475" s="20"/>
      <c r="C475" s="20">
        <f ca="1"/>
        <v>0.12452053777062043</v>
      </c>
      <c r="D475" s="20">
        <f ca="1"/>
        <v>-0.57557739548925901</v>
      </c>
      <c r="E475" s="20">
        <f ca="1"/>
        <v>1.5884421514365161</v>
      </c>
      <c r="F475" s="20">
        <f ca="1"/>
        <v>-0.92763718435600784</v>
      </c>
      <c r="G475" s="20">
        <f ca="1"/>
        <v>-0.98133919706887496</v>
      </c>
      <c r="H475" s="20">
        <f ca="1"/>
        <v>0.22734747015362217</v>
      </c>
      <c r="I475" s="164">
        <f t="shared" ca="1" si="100"/>
        <v>20.0293996908179</v>
      </c>
      <c r="J475" s="164">
        <f t="shared" ca="1" si="101"/>
        <v>14.077850350870891</v>
      </c>
      <c r="K475" s="164">
        <f t="shared" ca="1" si="102"/>
        <v>0.64790232538334269</v>
      </c>
      <c r="L475" s="164">
        <f t="shared" ca="1" si="103"/>
        <v>1.0122947469472399</v>
      </c>
      <c r="M475" s="20">
        <f t="shared" ca="1" si="104"/>
        <v>4.0650762734726618</v>
      </c>
      <c r="N475" s="20">
        <f t="shared" ca="1" si="105"/>
        <v>1.6242900236632958</v>
      </c>
      <c r="O475" s="20">
        <f t="shared" ca="1" si="96"/>
        <v>18186188.693481173</v>
      </c>
      <c r="P475" s="20">
        <f t="shared" ca="1" si="97"/>
        <v>44911891.537781343</v>
      </c>
      <c r="Q475" s="20">
        <f t="shared" ca="1" si="98"/>
        <v>288355.77838966378</v>
      </c>
      <c r="R475" s="20">
        <f t="shared" ca="1" si="99"/>
        <v>63386436.009652182</v>
      </c>
      <c r="AD475">
        <f t="shared" ca="1" si="106"/>
        <v>-0.13849522067526751</v>
      </c>
      <c r="AE475">
        <f t="shared" ca="1" si="107"/>
        <v>-0.27924484870104344</v>
      </c>
      <c r="AF475">
        <f t="shared" ca="1" si="108"/>
        <v>0.79911204893947863</v>
      </c>
      <c r="AG475">
        <f t="shared" ca="1" si="109"/>
        <v>-0.35320569569436433</v>
      </c>
      <c r="AH475">
        <f t="shared" ca="1" si="110"/>
        <v>-0.50547080725259796</v>
      </c>
      <c r="AI475">
        <f t="shared" ca="1" si="111"/>
        <v>-0.58299993604514677</v>
      </c>
    </row>
    <row r="476" spans="1:35">
      <c r="A476" s="20"/>
      <c r="B476" s="20"/>
      <c r="C476" s="20">
        <f ca="1"/>
        <v>0.22027081881997781</v>
      </c>
      <c r="D476" s="20">
        <f ca="1"/>
        <v>0.90513085013436756</v>
      </c>
      <c r="E476" s="20">
        <f ca="1"/>
        <v>1.0052269325731871</v>
      </c>
      <c r="F476" s="20">
        <f ca="1"/>
        <v>-0.75867880926375797</v>
      </c>
      <c r="G476" s="20">
        <f ca="1"/>
        <v>-1.0664657655855244E-3</v>
      </c>
      <c r="H476" s="20">
        <f ca="1"/>
        <v>2.6254274172031387E-2</v>
      </c>
      <c r="I476" s="164">
        <f t="shared" ca="1" si="100"/>
        <v>25.178243305124965</v>
      </c>
      <c r="J476" s="164">
        <f t="shared" ca="1" si="101"/>
        <v>18.392553429904442</v>
      </c>
      <c r="K476" s="164">
        <f t="shared" ca="1" si="102"/>
        <v>0.64311946954330745</v>
      </c>
      <c r="L476" s="164">
        <f t="shared" ca="1" si="103"/>
        <v>1.0507080112971516</v>
      </c>
      <c r="M476" s="20">
        <f t="shared" ca="1" si="104"/>
        <v>4.5891912015243301</v>
      </c>
      <c r="N476" s="20">
        <f t="shared" ca="1" si="105"/>
        <v>1.8676622866721631</v>
      </c>
      <c r="O476" s="20">
        <f t="shared" ref="O476:O539" ca="1" si="112">(I476+J476)/2*$C$4*365-$C$5-$C$6</f>
        <v>23232766.920905456</v>
      </c>
      <c r="P476" s="20">
        <f t="shared" ref="P476:P539" ca="1" si="113">(L476/1.7*42+I476)*$C$7*365-$C$8-$C$9</f>
        <v>50992572.728194118</v>
      </c>
      <c r="Q476" s="20">
        <f t="shared" ref="Q476:Q539" ca="1" si="114">(N476-M476/2.8)*$C$10*365-$C$11-$C$12</f>
        <v>382347.38627879939</v>
      </c>
      <c r="R476" s="20">
        <f t="shared" ref="R476:R539" ca="1" si="115">O476+P476+Q476</f>
        <v>74607687.035378367</v>
      </c>
      <c r="AD476">
        <f t="shared" ca="1" si="106"/>
        <v>1.1112241031856711</v>
      </c>
      <c r="AE476">
        <f t="shared" ca="1" si="107"/>
        <v>1.1686420905719608</v>
      </c>
      <c r="AF476">
        <f t="shared" ca="1" si="108"/>
        <v>0.75563154130279453</v>
      </c>
      <c r="AG476">
        <f t="shared" ca="1" si="109"/>
        <v>-0.17859994864931136</v>
      </c>
      <c r="AH476">
        <f t="shared" ca="1" si="110"/>
        <v>7.6879112804811495E-2</v>
      </c>
      <c r="AI476">
        <f t="shared" ca="1" si="111"/>
        <v>7.4762936951792119E-2</v>
      </c>
    </row>
    <row r="477" spans="1:35">
      <c r="A477" s="20"/>
      <c r="B477" s="20"/>
      <c r="C477" s="20">
        <f ca="1"/>
        <v>-0.51631411099272928</v>
      </c>
      <c r="D477" s="20">
        <f ca="1"/>
        <v>7.7512438394473249E-2</v>
      </c>
      <c r="E477" s="20">
        <f ca="1"/>
        <v>-0.7739799562812758</v>
      </c>
      <c r="F477" s="20">
        <f ca="1"/>
        <v>0.24484693184641818</v>
      </c>
      <c r="G477" s="20">
        <f ca="1"/>
        <v>-2.1461260933260062</v>
      </c>
      <c r="H477" s="20">
        <f ca="1"/>
        <v>1.4543227719889298</v>
      </c>
      <c r="I477" s="164">
        <f t="shared" ref="I477:I540" ca="1" si="116">$C$14+AD477*$D$14</f>
        <v>19.566553748695593</v>
      </c>
      <c r="J477" s="164">
        <f t="shared" ref="J477:J540" ca="1" si="117">$C$15+AE477*$D$15</f>
        <v>14.315229760564602</v>
      </c>
      <c r="K477" s="164">
        <f t="shared" ref="K477:K540" ca="1" si="118">$C$16+AF477*$D$16</f>
        <v>0.43803026168821624</v>
      </c>
      <c r="L477" s="164">
        <f t="shared" ref="L477:L540" ca="1" si="119">$C$17+AG477*$D$17</f>
        <v>1.0345583379712804</v>
      </c>
      <c r="M477" s="20">
        <f t="shared" ref="M477:M540" ca="1" si="120">$C$18+AH477*$D$18</f>
        <v>3.5008841074701484</v>
      </c>
      <c r="N477" s="20">
        <f t="shared" ref="N477:N540" ca="1" si="121">$C$19+AI477*$D$19</f>
        <v>1.7008064511358882</v>
      </c>
      <c r="O477" s="20">
        <f t="shared" ca="1" si="112"/>
        <v>18065955.283065636</v>
      </c>
      <c r="P477" s="20">
        <f t="shared" ca="1" si="113"/>
        <v>44998841.364326902</v>
      </c>
      <c r="Q477" s="20">
        <f t="shared" ca="1" si="114"/>
        <v>753415.58794374112</v>
      </c>
      <c r="R477" s="20">
        <f t="shared" ca="1" si="115"/>
        <v>63818212.235336281</v>
      </c>
      <c r="AD477">
        <f t="shared" ref="AD477:AD540" ca="1" si="122">SUMPRODUCT(C477:H477,$J$9:$O$9)</f>
        <v>-0.25083646876320576</v>
      </c>
      <c r="AE477">
        <f t="shared" ref="AE477:AE540" ca="1" si="123">SUMPRODUCT(C477:H477,$J$10:$O$10)</f>
        <v>-0.19958732866959647</v>
      </c>
      <c r="AF477">
        <f t="shared" ref="AF477:AF540" ca="1" si="124">SUMPRODUCT(C477:H477,$J$11:$O$11)</f>
        <v>-1.1088158028343986</v>
      </c>
      <c r="AG477">
        <f t="shared" ref="AG477:AG540" ca="1" si="125">SUMPRODUCT(C477:H477,$J$12:$O$12)</f>
        <v>-0.25200755467599889</v>
      </c>
      <c r="AH477">
        <f t="shared" ref="AH477:AH540" ca="1" si="126">SUMPRODUCT(C477:H477,$J$13:$O$13)</f>
        <v>-1.1323509916998342</v>
      </c>
      <c r="AI477">
        <f t="shared" ref="AI477:AI540" ca="1" si="127">SUMPRODUCT(C477:H477,$J$14:$O$14)</f>
        <v>-0.37619878071381607</v>
      </c>
    </row>
    <row r="478" spans="1:35">
      <c r="A478" s="20"/>
      <c r="B478" s="20"/>
      <c r="C478" s="20">
        <f ca="1"/>
        <v>-1.4677440776572797</v>
      </c>
      <c r="D478" s="20">
        <f ca="1"/>
        <v>-0.12461694870104922</v>
      </c>
      <c r="E478" s="20">
        <f ca="1"/>
        <v>0.9138345039455239</v>
      </c>
      <c r="F478" s="20">
        <f ca="1"/>
        <v>1.0256038013946789</v>
      </c>
      <c r="G478" s="20">
        <f ca="1"/>
        <v>0.57660727669595324</v>
      </c>
      <c r="H478" s="20">
        <f ca="1"/>
        <v>-2.2932927392902317E-2</v>
      </c>
      <c r="I478" s="164">
        <f t="shared" ca="1" si="116"/>
        <v>14.835826862839792</v>
      </c>
      <c r="J478" s="164">
        <f t="shared" ca="1" si="117"/>
        <v>10.934541028586841</v>
      </c>
      <c r="K478" s="164">
        <f t="shared" ca="1" si="118"/>
        <v>0.71291016544314778</v>
      </c>
      <c r="L478" s="164">
        <f t="shared" ca="1" si="119"/>
        <v>1.4185314582480228</v>
      </c>
      <c r="M478" s="20">
        <f t="shared" ca="1" si="120"/>
        <v>5.724910466103573</v>
      </c>
      <c r="N478" s="20">
        <f t="shared" ca="1" si="121"/>
        <v>2.2067455324494034</v>
      </c>
      <c r="O478" s="20">
        <f t="shared" ca="1" si="112"/>
        <v>13740421.233621622</v>
      </c>
      <c r="P478" s="20">
        <f t="shared" ca="1" si="113"/>
        <v>49741098.231381908</v>
      </c>
      <c r="Q478" s="20">
        <f t="shared" ca="1" si="114"/>
        <v>271055.03468736843</v>
      </c>
      <c r="R478" s="20">
        <f t="shared" ca="1" si="115"/>
        <v>63752574.499690898</v>
      </c>
      <c r="AD478">
        <f t="shared" ca="1" si="122"/>
        <v>-1.3990711497961676</v>
      </c>
      <c r="AE478">
        <f t="shared" ca="1" si="123"/>
        <v>-1.3340466347024025</v>
      </c>
      <c r="AF478">
        <f t="shared" ca="1" si="124"/>
        <v>1.3900924131195247</v>
      </c>
      <c r="AG478">
        <f t="shared" ca="1" si="125"/>
        <v>1.4933248102182854</v>
      </c>
      <c r="AH478">
        <f t="shared" ca="1" si="126"/>
        <v>1.3387894067817487</v>
      </c>
      <c r="AI478">
        <f t="shared" ca="1" si="127"/>
        <v>0.99120414175514393</v>
      </c>
    </row>
    <row r="479" spans="1:35">
      <c r="A479" s="20"/>
      <c r="B479" s="20"/>
      <c r="C479" s="20">
        <f ca="1"/>
        <v>9.7892493077244597E-2</v>
      </c>
      <c r="D479" s="20">
        <f ca="1"/>
        <v>1.2378422735190715</v>
      </c>
      <c r="E479" s="20">
        <f ca="1"/>
        <v>0.30666749813765432</v>
      </c>
      <c r="F479" s="20">
        <f ca="1"/>
        <v>1.1143778057253124</v>
      </c>
      <c r="G479" s="20">
        <f ca="1"/>
        <v>-1.0577050513271107</v>
      </c>
      <c r="H479" s="20">
        <f ca="1"/>
        <v>-0.57767208527200653</v>
      </c>
      <c r="I479" s="164">
        <f t="shared" ca="1" si="116"/>
        <v>26.558654423075602</v>
      </c>
      <c r="J479" s="164">
        <f t="shared" ca="1" si="117"/>
        <v>19.104198620254778</v>
      </c>
      <c r="K479" s="164">
        <f t="shared" ca="1" si="118"/>
        <v>0.61364806843344455</v>
      </c>
      <c r="L479" s="164">
        <f t="shared" ca="1" si="119"/>
        <v>1.2640227650195941</v>
      </c>
      <c r="M479" s="20">
        <f t="shared" ca="1" si="120"/>
        <v>3.4851105951836403</v>
      </c>
      <c r="N479" s="20">
        <f t="shared" ca="1" si="121"/>
        <v>1.5540864673237469</v>
      </c>
      <c r="O479" s="20">
        <f t="shared" ca="1" si="112"/>
        <v>24348387.328151576</v>
      </c>
      <c r="P479" s="20">
        <f t="shared" ca="1" si="113"/>
        <v>57624358.532034315</v>
      </c>
      <c r="Q479" s="20">
        <f t="shared" ca="1" si="114"/>
        <v>517406.65136746381</v>
      </c>
      <c r="R479" s="20">
        <f t="shared" ca="1" si="115"/>
        <v>82490152.511553362</v>
      </c>
      <c r="AD479">
        <f t="shared" ca="1" si="122"/>
        <v>1.4462753454066992</v>
      </c>
      <c r="AE479">
        <f t="shared" ca="1" si="123"/>
        <v>1.4074492014277773</v>
      </c>
      <c r="AF479">
        <f t="shared" ca="1" si="124"/>
        <v>0.48770971303131405</v>
      </c>
      <c r="AG479">
        <f t="shared" ca="1" si="125"/>
        <v>0.79101256827088184</v>
      </c>
      <c r="AH479">
        <f t="shared" ca="1" si="126"/>
        <v>-1.1498771164626214</v>
      </c>
      <c r="AI479">
        <f t="shared" ca="1" si="127"/>
        <v>-0.77273927750338722</v>
      </c>
    </row>
    <row r="480" spans="1:35">
      <c r="A480" s="20"/>
      <c r="B480" s="20"/>
      <c r="C480" s="20">
        <f ca="1"/>
        <v>-5.0902069938043151E-2</v>
      </c>
      <c r="D480" s="20">
        <f ca="1"/>
        <v>1.9918527183508643</v>
      </c>
      <c r="E480" s="20">
        <f ca="1"/>
        <v>0.32662437807824224</v>
      </c>
      <c r="F480" s="20">
        <f ca="1"/>
        <v>-2.6372720413241963</v>
      </c>
      <c r="G480" s="20">
        <f ca="1"/>
        <v>-1.4617138939897656E-3</v>
      </c>
      <c r="H480" s="20">
        <f ca="1"/>
        <v>-0.8568438819891957</v>
      </c>
      <c r="I480" s="164">
        <f t="shared" ca="1" si="116"/>
        <v>26.715463522561603</v>
      </c>
      <c r="J480" s="164">
        <f t="shared" ca="1" si="117"/>
        <v>20.158460598159181</v>
      </c>
      <c r="K480" s="164">
        <f t="shared" ca="1" si="118"/>
        <v>0.44832973232403617</v>
      </c>
      <c r="L480" s="164">
        <f t="shared" ca="1" si="119"/>
        <v>0.49102063212845359</v>
      </c>
      <c r="M480" s="20">
        <f t="shared" ca="1" si="120"/>
        <v>3.207527904368936</v>
      </c>
      <c r="N480" s="20">
        <f t="shared" ca="1" si="121"/>
        <v>1.2351884514927614</v>
      </c>
      <c r="O480" s="20">
        <f t="shared" ca="1" si="112"/>
        <v>24994209.14623617</v>
      </c>
      <c r="P480" s="20">
        <f t="shared" ca="1" si="113"/>
        <v>38736881.189384304</v>
      </c>
      <c r="Q480" s="20">
        <f t="shared" ca="1" si="114"/>
        <v>149790.97971882133</v>
      </c>
      <c r="R480" s="20">
        <f t="shared" ca="1" si="115"/>
        <v>63880881.315339297</v>
      </c>
      <c r="AD480">
        <f t="shared" ca="1" si="122"/>
        <v>1.4843358064469905</v>
      </c>
      <c r="AE480">
        <f t="shared" ca="1" si="123"/>
        <v>1.7612283886440199</v>
      </c>
      <c r="AF480">
        <f t="shared" ca="1" si="124"/>
        <v>-1.0151842515996714</v>
      </c>
      <c r="AG480">
        <f t="shared" ca="1" si="125"/>
        <v>-2.7226334903252112</v>
      </c>
      <c r="AH480">
        <f t="shared" ca="1" si="126"/>
        <v>-1.4583023284789594</v>
      </c>
      <c r="AI480">
        <f t="shared" ca="1" si="127"/>
        <v>-1.6346258067763211</v>
      </c>
    </row>
    <row r="481" spans="1:35">
      <c r="A481" s="20"/>
      <c r="B481" s="20"/>
      <c r="C481" s="20">
        <f ca="1"/>
        <v>6.4308858894084567E-2</v>
      </c>
      <c r="D481" s="20">
        <f ca="1"/>
        <v>0.60519888261890475</v>
      </c>
      <c r="E481" s="20">
        <f ca="1"/>
        <v>-0.41225704812822112</v>
      </c>
      <c r="F481" s="20">
        <f ca="1"/>
        <v>-1.6173318476711496</v>
      </c>
      <c r="G481" s="20">
        <f ca="1"/>
        <v>-1.1660523881682689</v>
      </c>
      <c r="H481" s="20">
        <f ca="1"/>
        <v>-7.137036265153883E-2</v>
      </c>
      <c r="I481" s="164">
        <f t="shared" ca="1" si="116"/>
        <v>22.653625667629885</v>
      </c>
      <c r="J481" s="164">
        <f t="shared" ca="1" si="117"/>
        <v>16.674607421879973</v>
      </c>
      <c r="K481" s="164">
        <f t="shared" ca="1" si="118"/>
        <v>0.38656105504714722</v>
      </c>
      <c r="L481" s="164">
        <f t="shared" ca="1" si="119"/>
        <v>0.61367065129027965</v>
      </c>
      <c r="M481" s="20">
        <f t="shared" ca="1" si="120"/>
        <v>2.8196038734895312</v>
      </c>
      <c r="N481" s="20">
        <f t="shared" ca="1" si="121"/>
        <v>1.2145246410603727</v>
      </c>
      <c r="O481" s="20">
        <f t="shared" ca="1" si="112"/>
        <v>20970356.218477476</v>
      </c>
      <c r="P481" s="20">
        <f t="shared" ca="1" si="113"/>
        <v>37708129.562219471</v>
      </c>
      <c r="Q481" s="20">
        <f t="shared" ca="1" si="114"/>
        <v>346980.8678161861</v>
      </c>
      <c r="R481" s="20">
        <f t="shared" ca="1" si="115"/>
        <v>59025466.648513131</v>
      </c>
      <c r="AD481">
        <f t="shared" ca="1" si="122"/>
        <v>0.49845283194900075</v>
      </c>
      <c r="AE481">
        <f t="shared" ca="1" si="123"/>
        <v>0.59215014157046086</v>
      </c>
      <c r="AF481">
        <f t="shared" ca="1" si="124"/>
        <v>-1.5767176813895714</v>
      </c>
      <c r="AG481">
        <f t="shared" ca="1" si="125"/>
        <v>-2.1651334032260023</v>
      </c>
      <c r="AH481">
        <f t="shared" ca="1" si="126"/>
        <v>-1.8893290294560758</v>
      </c>
      <c r="AI481">
        <f t="shared" ca="1" si="127"/>
        <v>-1.6904739430800741</v>
      </c>
    </row>
    <row r="482" spans="1:35">
      <c r="A482" s="20"/>
      <c r="B482" s="20"/>
      <c r="C482" s="20">
        <f ca="1"/>
        <v>-1.6963909518891649</v>
      </c>
      <c r="D482" s="20">
        <f ca="1"/>
        <v>-0.11255827313569694</v>
      </c>
      <c r="E482" s="20">
        <f ca="1"/>
        <v>-0.6542243410335834</v>
      </c>
      <c r="F482" s="20">
        <f ca="1"/>
        <v>0.78560114558611871</v>
      </c>
      <c r="G482" s="20">
        <f ca="1"/>
        <v>2.2055958879798343</v>
      </c>
      <c r="H482" s="20">
        <f ca="1"/>
        <v>0.53730114535761664</v>
      </c>
      <c r="I482" s="164">
        <f t="shared" ca="1" si="116"/>
        <v>12.314838760748183</v>
      </c>
      <c r="J482" s="164">
        <f t="shared" ca="1" si="117"/>
        <v>9.7784334841607823</v>
      </c>
      <c r="K482" s="164">
        <f t="shared" ca="1" si="118"/>
        <v>0.60170601696743664</v>
      </c>
      <c r="L482" s="164">
        <f t="shared" ca="1" si="119"/>
        <v>1.3451606619673371</v>
      </c>
      <c r="M482" s="20">
        <f t="shared" ca="1" si="120"/>
        <v>7.055665073683139</v>
      </c>
      <c r="N482" s="20">
        <f t="shared" ca="1" si="121"/>
        <v>2.711863135909518</v>
      </c>
      <c r="O482" s="20">
        <f t="shared" ca="1" si="112"/>
        <v>11779554.823681381</v>
      </c>
      <c r="P482" s="20">
        <f t="shared" ca="1" si="113"/>
        <v>45419640.84122213</v>
      </c>
      <c r="Q482" s="20">
        <f t="shared" ca="1" si="114"/>
        <v>320984.78838669555</v>
      </c>
      <c r="R482" s="20">
        <f t="shared" ca="1" si="115"/>
        <v>57520180.453290202</v>
      </c>
      <c r="AD482">
        <f t="shared" ca="1" si="122"/>
        <v>-2.0109614658378199</v>
      </c>
      <c r="AE482">
        <f t="shared" ca="1" si="123"/>
        <v>-1.7220021865232278</v>
      </c>
      <c r="AF482">
        <f t="shared" ca="1" si="124"/>
        <v>0.37914560879487774</v>
      </c>
      <c r="AG482">
        <f t="shared" ca="1" si="125"/>
        <v>1.1598211907606226</v>
      </c>
      <c r="AH482">
        <f t="shared" ca="1" si="126"/>
        <v>2.8174056374257104</v>
      </c>
      <c r="AI482">
        <f t="shared" ca="1" si="127"/>
        <v>2.3563868538095081</v>
      </c>
    </row>
    <row r="483" spans="1:35">
      <c r="A483" s="20"/>
      <c r="B483" s="20"/>
      <c r="C483" s="20">
        <f ca="1"/>
        <v>0.33574261225975055</v>
      </c>
      <c r="D483" s="20">
        <f ca="1"/>
        <v>1.5166584572355222</v>
      </c>
      <c r="E483" s="20">
        <f ca="1"/>
        <v>0.72019411578386583</v>
      </c>
      <c r="F483" s="20">
        <f ca="1"/>
        <v>-0.67572098219970456</v>
      </c>
      <c r="G483" s="20">
        <f ca="1"/>
        <v>0.65189898254880108</v>
      </c>
      <c r="H483" s="20">
        <f ca="1"/>
        <v>-1.0914797908850966</v>
      </c>
      <c r="I483" s="164">
        <f t="shared" ca="1" si="116"/>
        <v>27.280284823095204</v>
      </c>
      <c r="J483" s="164">
        <f t="shared" ca="1" si="117"/>
        <v>20.021645382714812</v>
      </c>
      <c r="K483" s="164">
        <f t="shared" ca="1" si="118"/>
        <v>0.61936211142590691</v>
      </c>
      <c r="L483" s="164">
        <f t="shared" ca="1" si="119"/>
        <v>0.99160742840192795</v>
      </c>
      <c r="M483" s="20">
        <f t="shared" ca="1" si="120"/>
        <v>4.2667936504556723</v>
      </c>
      <c r="N483" s="20">
        <f t="shared" ca="1" si="121"/>
        <v>1.6580534277959305</v>
      </c>
      <c r="O483" s="20">
        <f t="shared" ca="1" si="112"/>
        <v>25222449.811201274</v>
      </c>
      <c r="P483" s="20">
        <f t="shared" ca="1" si="113"/>
        <v>51632672.013459399</v>
      </c>
      <c r="Q483" s="20">
        <f t="shared" ca="1" si="114"/>
        <v>224323.66785203767</v>
      </c>
      <c r="R483" s="20">
        <f t="shared" ca="1" si="115"/>
        <v>77079445.492512718</v>
      </c>
      <c r="AD483">
        <f t="shared" ca="1" si="122"/>
        <v>1.6214283551201949</v>
      </c>
      <c r="AE483">
        <f t="shared" ca="1" si="123"/>
        <v>1.7153172425217493</v>
      </c>
      <c r="AF483">
        <f t="shared" ca="1" si="124"/>
        <v>0.53965555841733459</v>
      </c>
      <c r="AG483">
        <f t="shared" ca="1" si="125"/>
        <v>-0.4472389618094188</v>
      </c>
      <c r="AH483">
        <f t="shared" ca="1" si="126"/>
        <v>-0.28134038838258568</v>
      </c>
      <c r="AI483">
        <f t="shared" ca="1" si="127"/>
        <v>-0.4917474924434313</v>
      </c>
    </row>
    <row r="484" spans="1:35">
      <c r="A484" s="20"/>
      <c r="B484" s="20"/>
      <c r="C484" s="20">
        <f ca="1"/>
        <v>0.18281126681847906</v>
      </c>
      <c r="D484" s="20">
        <f ca="1"/>
        <v>-1.2595503434428661</v>
      </c>
      <c r="E484" s="20">
        <f ca="1"/>
        <v>0.12494271077584154</v>
      </c>
      <c r="F484" s="20">
        <f ca="1"/>
        <v>1.447875520094833</v>
      </c>
      <c r="G484" s="20">
        <f ca="1"/>
        <v>-0.36485828151952981</v>
      </c>
      <c r="H484" s="20">
        <f ca="1"/>
        <v>0.12987268683040787</v>
      </c>
      <c r="I484" s="164">
        <f t="shared" ca="1" si="116"/>
        <v>17.533584440817638</v>
      </c>
      <c r="J484" s="164">
        <f t="shared" ca="1" si="117"/>
        <v>11.992872119074622</v>
      </c>
      <c r="K484" s="164">
        <f t="shared" ca="1" si="118"/>
        <v>0.63206263896452608</v>
      </c>
      <c r="L484" s="164">
        <f t="shared" ca="1" si="119"/>
        <v>1.3997912565591277</v>
      </c>
      <c r="M484" s="20">
        <f t="shared" ca="1" si="120"/>
        <v>4.7556459769115769</v>
      </c>
      <c r="N484" s="20">
        <f t="shared" ca="1" si="121"/>
        <v>1.9626762662470265</v>
      </c>
      <c r="O484" s="20">
        <f t="shared" ca="1" si="112"/>
        <v>15743411.857410947</v>
      </c>
      <c r="P484" s="20">
        <f t="shared" ca="1" si="113"/>
        <v>51969560.55566895</v>
      </c>
      <c r="Q484" s="20">
        <f t="shared" ca="1" si="114"/>
        <v>441841.75481533702</v>
      </c>
      <c r="R484" s="20">
        <f t="shared" ca="1" si="115"/>
        <v>68154814.167895243</v>
      </c>
      <c r="AD484">
        <f t="shared" ca="1" si="122"/>
        <v>-0.74427562116076751</v>
      </c>
      <c r="AE484">
        <f t="shared" ca="1" si="123"/>
        <v>-0.97890197346489172</v>
      </c>
      <c r="AF484">
        <f t="shared" ca="1" si="124"/>
        <v>0.6551148996775098</v>
      </c>
      <c r="AG484">
        <f t="shared" ca="1" si="125"/>
        <v>1.4081420752687626</v>
      </c>
      <c r="AH484">
        <f t="shared" ca="1" si="126"/>
        <v>0.26182886323508625</v>
      </c>
      <c r="AI484">
        <f t="shared" ca="1" si="127"/>
        <v>0.33155747634331495</v>
      </c>
    </row>
    <row r="485" spans="1:35">
      <c r="A485" s="20"/>
      <c r="B485" s="20"/>
      <c r="C485" s="20">
        <f ca="1"/>
        <v>0.67566855702482498</v>
      </c>
      <c r="D485" s="20">
        <f ca="1"/>
        <v>2.0714471330423425</v>
      </c>
      <c r="E485" s="20">
        <f ca="1"/>
        <v>-0.82203530737099673</v>
      </c>
      <c r="F485" s="20">
        <f ca="1"/>
        <v>-2.0242011477006572</v>
      </c>
      <c r="G485" s="20">
        <f ca="1"/>
        <v>-0.62754391337181559</v>
      </c>
      <c r="H485" s="20">
        <f ca="1"/>
        <v>-2.5554136629748248E-2</v>
      </c>
      <c r="I485" s="164">
        <f t="shared" ca="1" si="116"/>
        <v>29.975975671618798</v>
      </c>
      <c r="J485" s="164">
        <f t="shared" ca="1" si="117"/>
        <v>22.434371944179542</v>
      </c>
      <c r="K485" s="164">
        <f t="shared" ca="1" si="118"/>
        <v>0.36731632329789665</v>
      </c>
      <c r="L485" s="164">
        <f t="shared" ca="1" si="119"/>
        <v>0.54823582810710014</v>
      </c>
      <c r="M485" s="20">
        <f t="shared" ca="1" si="120"/>
        <v>2.9773107767717657</v>
      </c>
      <c r="N485" s="20">
        <f t="shared" ca="1" si="121"/>
        <v>1.3583153475249472</v>
      </c>
      <c r="O485" s="20">
        <f t="shared" ca="1" si="112"/>
        <v>27946590.021338701</v>
      </c>
      <c r="P485" s="20">
        <f t="shared" ca="1" si="113"/>
        <v>43397764.378470249</v>
      </c>
      <c r="Q485" s="20">
        <f t="shared" ca="1" si="114"/>
        <v>493294.91432373476</v>
      </c>
      <c r="R485" s="20">
        <f t="shared" ca="1" si="115"/>
        <v>71837649.314132676</v>
      </c>
      <c r="AD485">
        <f t="shared" ca="1" si="122"/>
        <v>2.2757222503929122</v>
      </c>
      <c r="AE485">
        <f t="shared" ca="1" si="123"/>
        <v>2.5249570282481684</v>
      </c>
      <c r="AF485">
        <f t="shared" ca="1" si="124"/>
        <v>-1.7516697882009398</v>
      </c>
      <c r="AG485">
        <f t="shared" ca="1" si="125"/>
        <v>-2.4625644176949999</v>
      </c>
      <c r="AH485">
        <f t="shared" ca="1" si="126"/>
        <v>-1.7140991369202598</v>
      </c>
      <c r="AI485">
        <f t="shared" ca="1" si="127"/>
        <v>-1.3018504120947372</v>
      </c>
    </row>
    <row r="486" spans="1:35">
      <c r="A486" s="20"/>
      <c r="B486" s="20"/>
      <c r="C486" s="20">
        <f ca="1"/>
        <v>-1.0850753518223013</v>
      </c>
      <c r="D486" s="20">
        <f ca="1"/>
        <v>0.19761015329015455</v>
      </c>
      <c r="E486" s="20">
        <f ca="1"/>
        <v>1.3119087472348765</v>
      </c>
      <c r="F486" s="20">
        <f ca="1"/>
        <v>0.10102814076817204</v>
      </c>
      <c r="G486" s="20">
        <f ca="1"/>
        <v>0.66844822734083664</v>
      </c>
      <c r="H486" s="20">
        <f ca="1"/>
        <v>0.62905294325950945</v>
      </c>
      <c r="I486" s="164">
        <f t="shared" ca="1" si="116"/>
        <v>17.568795435326688</v>
      </c>
      <c r="J486" s="164">
        <f t="shared" ca="1" si="117"/>
        <v>13.082567154085249</v>
      </c>
      <c r="K486" s="164">
        <f t="shared" ca="1" si="118"/>
        <v>0.73717069101146837</v>
      </c>
      <c r="L486" s="164">
        <f t="shared" ca="1" si="119"/>
        <v>1.3343124491222675</v>
      </c>
      <c r="M486" s="20">
        <f t="shared" ca="1" si="120"/>
        <v>6.1038147019059421</v>
      </c>
      <c r="N486" s="20">
        <f t="shared" ca="1" si="121"/>
        <v>2.3941516699148448</v>
      </c>
      <c r="O486" s="20">
        <f t="shared" ca="1" si="112"/>
        <v>16343284.871242756</v>
      </c>
      <c r="P486" s="20">
        <f t="shared" ca="1" si="113"/>
        <v>50391522.489058599</v>
      </c>
      <c r="Q486" s="20">
        <f t="shared" ca="1" si="114"/>
        <v>358179.54471993458</v>
      </c>
      <c r="R486" s="20">
        <f t="shared" ca="1" si="115"/>
        <v>67092986.905021288</v>
      </c>
      <c r="AD486">
        <f t="shared" ca="1" si="122"/>
        <v>-0.7357292632702217</v>
      </c>
      <c r="AE486">
        <f t="shared" ca="1" si="123"/>
        <v>-0.61323249862911133</v>
      </c>
      <c r="AF486">
        <f t="shared" ca="1" si="124"/>
        <v>1.610642645558803</v>
      </c>
      <c r="AG486">
        <f t="shared" ca="1" si="125"/>
        <v>1.1105111323739425</v>
      </c>
      <c r="AH486">
        <f t="shared" ca="1" si="126"/>
        <v>1.7597941132288248</v>
      </c>
      <c r="AI486">
        <f t="shared" ca="1" si="127"/>
        <v>1.4977072159860672</v>
      </c>
    </row>
    <row r="487" spans="1:35">
      <c r="A487" s="20"/>
      <c r="B487" s="20"/>
      <c r="C487" s="20">
        <f ca="1"/>
        <v>-0.77972593284132508</v>
      </c>
      <c r="D487" s="20">
        <f ca="1"/>
        <v>-1.9597306467951052</v>
      </c>
      <c r="E487" s="20">
        <f ca="1"/>
        <v>-0.93075345734250414</v>
      </c>
      <c r="F487" s="20">
        <f ca="1"/>
        <v>-2.3842826811385716</v>
      </c>
      <c r="G487" s="20">
        <f ca="1"/>
        <v>0.48907734995687174</v>
      </c>
      <c r="H487" s="20">
        <f ca="1"/>
        <v>1.7467420559211728</v>
      </c>
      <c r="I487" s="164">
        <f t="shared" ca="1" si="116"/>
        <v>8.7216468124482613</v>
      </c>
      <c r="J487" s="164">
        <f t="shared" ca="1" si="117"/>
        <v>6.7938116784133751</v>
      </c>
      <c r="K487" s="164">
        <f t="shared" ca="1" si="118"/>
        <v>0.35892394173424691</v>
      </c>
      <c r="L487" s="164">
        <f t="shared" ca="1" si="119"/>
        <v>0.61035632822280039</v>
      </c>
      <c r="M487" s="20">
        <f t="shared" ca="1" si="120"/>
        <v>5.4392434453156246</v>
      </c>
      <c r="N487" s="20">
        <f t="shared" ca="1" si="121"/>
        <v>2.1051579609763946</v>
      </c>
      <c r="O487" s="20">
        <f t="shared" ca="1" si="112"/>
        <v>8271836.972129331</v>
      </c>
      <c r="P487" s="20">
        <f t="shared" ca="1" si="113"/>
        <v>23733786.522462402</v>
      </c>
      <c r="Q487" s="20">
        <f t="shared" ca="1" si="114"/>
        <v>271784.983079097</v>
      </c>
      <c r="R487" s="20">
        <f t="shared" ca="1" si="115"/>
        <v>32277408.47767083</v>
      </c>
      <c r="AD487">
        <f t="shared" ca="1" si="122"/>
        <v>-2.8830954338717816</v>
      </c>
      <c r="AE487">
        <f t="shared" ca="1" si="123"/>
        <v>-2.7235531280492031</v>
      </c>
      <c r="AF487">
        <f t="shared" ca="1" si="124"/>
        <v>-1.8279641660523009</v>
      </c>
      <c r="AG487">
        <f t="shared" ca="1" si="125"/>
        <v>-2.1801985080781803</v>
      </c>
      <c r="AH487">
        <f t="shared" ca="1" si="126"/>
        <v>1.0213816059062499</v>
      </c>
      <c r="AI487">
        <f t="shared" ca="1" si="127"/>
        <v>0.71664313777403876</v>
      </c>
    </row>
    <row r="488" spans="1:35">
      <c r="A488" s="20"/>
      <c r="B488" s="20"/>
      <c r="C488" s="20">
        <f ca="1"/>
        <v>-5.9473937023057089E-2</v>
      </c>
      <c r="D488" s="20">
        <f ca="1"/>
        <v>-0.26648615763016759</v>
      </c>
      <c r="E488" s="20">
        <f ca="1"/>
        <v>-0.30828058251798229</v>
      </c>
      <c r="F488" s="20">
        <f ca="1"/>
        <v>-0.17121927610221249</v>
      </c>
      <c r="G488" s="20">
        <f ca="1"/>
        <v>-3.2429852273832577E-2</v>
      </c>
      <c r="H488" s="20">
        <f ca="1"/>
        <v>-0.1813282758374247</v>
      </c>
      <c r="I488" s="164">
        <f t="shared" ca="1" si="116"/>
        <v>19.081784439536431</v>
      </c>
      <c r="J488" s="164">
        <f t="shared" ca="1" si="117"/>
        <v>13.789779087225922</v>
      </c>
      <c r="K488" s="164">
        <f t="shared" ca="1" si="118"/>
        <v>0.50652433114451634</v>
      </c>
      <c r="L488" s="164">
        <f t="shared" ca="1" si="119"/>
        <v>0.9960838623083299</v>
      </c>
      <c r="M488" s="20">
        <f t="shared" ca="1" si="120"/>
        <v>4.2342637177352751</v>
      </c>
      <c r="N488" s="20">
        <f t="shared" ca="1" si="121"/>
        <v>1.6984926392538149</v>
      </c>
      <c r="O488" s="20">
        <f t="shared" ca="1" si="112"/>
        <v>17527240.324098926</v>
      </c>
      <c r="P488" s="20">
        <f t="shared" ca="1" si="113"/>
        <v>43567573.774651095</v>
      </c>
      <c r="Q488" s="20">
        <f t="shared" ca="1" si="114"/>
        <v>311404.43172737805</v>
      </c>
      <c r="R488" s="20">
        <f t="shared" ca="1" si="115"/>
        <v>61406218.530477405</v>
      </c>
      <c r="AD488">
        <f t="shared" ca="1" si="122"/>
        <v>-0.36849892244261451</v>
      </c>
      <c r="AE488">
        <f t="shared" ca="1" si="123"/>
        <v>-0.37591305797787861</v>
      </c>
      <c r="AF488">
        <f t="shared" ca="1" si="124"/>
        <v>-0.48614244414076146</v>
      </c>
      <c r="AG488">
        <f t="shared" ca="1" si="125"/>
        <v>-0.42689153496213739</v>
      </c>
      <c r="AH488">
        <f t="shared" ca="1" si="126"/>
        <v>-0.31748475807191578</v>
      </c>
      <c r="AI488">
        <f t="shared" ca="1" si="127"/>
        <v>-0.38245232634104098</v>
      </c>
    </row>
    <row r="489" spans="1:35">
      <c r="A489" s="20"/>
      <c r="B489" s="20"/>
      <c r="C489" s="20">
        <f ca="1"/>
        <v>-0.53735947989041477</v>
      </c>
      <c r="D489" s="20">
        <f ca="1"/>
        <v>-0.53099882795718978</v>
      </c>
      <c r="E489" s="20">
        <f ca="1"/>
        <v>9.7787323484542249E-2</v>
      </c>
      <c r="F489" s="20">
        <f ca="1"/>
        <v>1.696627605742713</v>
      </c>
      <c r="G489" s="20">
        <f ca="1"/>
        <v>0.64706962043105365</v>
      </c>
      <c r="H489" s="20">
        <f ca="1"/>
        <v>0.3089105425348796</v>
      </c>
      <c r="I489" s="164">
        <f t="shared" ca="1" si="116"/>
        <v>16.97362131641027</v>
      </c>
      <c r="J489" s="164">
        <f t="shared" ca="1" si="117"/>
        <v>12.164005471506707</v>
      </c>
      <c r="K489" s="164">
        <f t="shared" ca="1" si="118"/>
        <v>0.68277092567973274</v>
      </c>
      <c r="L489" s="164">
        <f t="shared" ca="1" si="119"/>
        <v>1.5262425058730973</v>
      </c>
      <c r="M489" s="20">
        <f t="shared" ca="1" si="120"/>
        <v>5.8859280099094349</v>
      </c>
      <c r="N489" s="20">
        <f t="shared" ca="1" si="121"/>
        <v>2.3763876144453504</v>
      </c>
      <c r="O489" s="20">
        <f t="shared" ca="1" si="112"/>
        <v>15536062.549058549</v>
      </c>
      <c r="P489" s="20">
        <f t="shared" ca="1" si="113"/>
        <v>54526456.283282973</v>
      </c>
      <c r="Q489" s="20">
        <f t="shared" ca="1" si="114"/>
        <v>458635.26760023349</v>
      </c>
      <c r="R489" s="20">
        <f t="shared" ca="1" si="115"/>
        <v>70521154.09994176</v>
      </c>
      <c r="AD489">
        <f t="shared" ca="1" si="122"/>
        <v>-0.88018900087129426</v>
      </c>
      <c r="AE489">
        <f t="shared" ca="1" si="123"/>
        <v>-0.921474673991038</v>
      </c>
      <c r="AF489">
        <f t="shared" ca="1" si="124"/>
        <v>1.1160993243612063</v>
      </c>
      <c r="AG489">
        <f t="shared" ca="1" si="125"/>
        <v>1.982920481241351</v>
      </c>
      <c r="AH489">
        <f t="shared" ca="1" si="126"/>
        <v>1.5176977887882619</v>
      </c>
      <c r="AI489">
        <f t="shared" ca="1" si="127"/>
        <v>1.4496962552577037</v>
      </c>
    </row>
    <row r="490" spans="1:35">
      <c r="A490" s="20"/>
      <c r="B490" s="20"/>
      <c r="C490" s="20">
        <f ca="1"/>
        <v>0.4685256549498123</v>
      </c>
      <c r="D490" s="20">
        <f ca="1"/>
        <v>-0.32138820748852992</v>
      </c>
      <c r="E490" s="20">
        <f ca="1"/>
        <v>-0.32636592963647831</v>
      </c>
      <c r="F490" s="20">
        <f ca="1"/>
        <v>-2.0292204805237026</v>
      </c>
      <c r="G490" s="20">
        <f ca="1"/>
        <v>0.16381855874941562</v>
      </c>
      <c r="H490" s="20">
        <f ca="1"/>
        <v>0.27533350336662504</v>
      </c>
      <c r="I490" s="164">
        <f t="shared" ca="1" si="116"/>
        <v>20.290110698023415</v>
      </c>
      <c r="J490" s="164">
        <f t="shared" ca="1" si="117"/>
        <v>14.866878468379467</v>
      </c>
      <c r="K490" s="164">
        <f t="shared" ca="1" si="118"/>
        <v>0.43056671018991655</v>
      </c>
      <c r="L490" s="164">
        <f t="shared" ca="1" si="119"/>
        <v>0.64948490932501934</v>
      </c>
      <c r="M490" s="20">
        <f t="shared" ca="1" si="120"/>
        <v>4.1872771881130539</v>
      </c>
      <c r="N490" s="20">
        <f t="shared" ca="1" si="121"/>
        <v>1.6566265709660921</v>
      </c>
      <c r="O490" s="20">
        <f t="shared" ca="1" si="112"/>
        <v>18745977.827821832</v>
      </c>
      <c r="P490" s="20">
        <f t="shared" ca="1" si="113"/>
        <v>36233607.349966958</v>
      </c>
      <c r="Q490" s="20">
        <f t="shared" ca="1" si="114"/>
        <v>269442.09339008963</v>
      </c>
      <c r="R490" s="20">
        <f t="shared" ca="1" si="115"/>
        <v>55249027.271178886</v>
      </c>
      <c r="AD490">
        <f t="shared" ca="1" si="122"/>
        <v>-7.521584999431695E-2</v>
      </c>
      <c r="AE490">
        <f t="shared" ca="1" si="123"/>
        <v>-1.4470312624340103E-2</v>
      </c>
      <c r="AF490">
        <f t="shared" ca="1" si="124"/>
        <v>-1.1766662710007592</v>
      </c>
      <c r="AG490">
        <f t="shared" ca="1" si="125"/>
        <v>-2.0023413212499124</v>
      </c>
      <c r="AH490">
        <f t="shared" ca="1" si="126"/>
        <v>-0.36969201320771716</v>
      </c>
      <c r="AI490">
        <f t="shared" ca="1" si="127"/>
        <v>-0.49560386225380543</v>
      </c>
    </row>
    <row r="491" spans="1:35">
      <c r="A491" s="20"/>
      <c r="B491" s="20"/>
      <c r="C491" s="20">
        <f ca="1"/>
        <v>-6.1531670549262757E-2</v>
      </c>
      <c r="D491" s="20">
        <f ca="1"/>
        <v>0.58014762573355649</v>
      </c>
      <c r="E491" s="20">
        <f ca="1"/>
        <v>-0.49085467025663876</v>
      </c>
      <c r="F491" s="20">
        <f ca="1"/>
        <v>-1.4170888720194335</v>
      </c>
      <c r="G491" s="20">
        <f ca="1"/>
        <v>0.81472647756768157</v>
      </c>
      <c r="H491" s="20">
        <f ca="1"/>
        <v>-0.4182590606786673</v>
      </c>
      <c r="I491" s="164">
        <f t="shared" ca="1" si="116"/>
        <v>21.188659436808766</v>
      </c>
      <c r="J491" s="164">
        <f t="shared" ca="1" si="117"/>
        <v>15.870355605365674</v>
      </c>
      <c r="K491" s="164">
        <f t="shared" ca="1" si="118"/>
        <v>0.45329729484739961</v>
      </c>
      <c r="L491" s="164">
        <f t="shared" ca="1" si="119"/>
        <v>0.74623951173822411</v>
      </c>
      <c r="M491" s="20">
        <f t="shared" ca="1" si="120"/>
        <v>4.3943052967376079</v>
      </c>
      <c r="N491" s="20">
        <f t="shared" ca="1" si="121"/>
        <v>1.691597101098292</v>
      </c>
      <c r="O491" s="20">
        <f t="shared" ca="1" si="112"/>
        <v>19760261.65646515</v>
      </c>
      <c r="P491" s="20">
        <f t="shared" ca="1" si="113"/>
        <v>39513289.05557058</v>
      </c>
      <c r="Q491" s="20">
        <f t="shared" ca="1" si="114"/>
        <v>204256.48385450759</v>
      </c>
      <c r="R491" s="20">
        <f t="shared" ca="1" si="115"/>
        <v>59477807.19589024</v>
      </c>
      <c r="AD491">
        <f t="shared" ca="1" si="122"/>
        <v>0.14287850407979741</v>
      </c>
      <c r="AE491">
        <f t="shared" ca="1" si="123"/>
        <v>0.32226698166633361</v>
      </c>
      <c r="AF491">
        <f t="shared" ca="1" si="124"/>
        <v>-0.97002459229636762</v>
      </c>
      <c r="AG491">
        <f t="shared" ca="1" si="125"/>
        <v>-1.5625476739171638</v>
      </c>
      <c r="AH491">
        <f t="shared" ca="1" si="126"/>
        <v>-0.13966078140265747</v>
      </c>
      <c r="AI491">
        <f t="shared" ca="1" si="127"/>
        <v>-0.40108891595056267</v>
      </c>
    </row>
    <row r="492" spans="1:35">
      <c r="A492" s="20"/>
      <c r="B492" s="20"/>
      <c r="C492" s="20">
        <f ca="1"/>
        <v>-1.2951265685985359E-2</v>
      </c>
      <c r="D492" s="20">
        <f ca="1"/>
        <v>1.4766461711735848</v>
      </c>
      <c r="E492" s="20">
        <f ca="1"/>
        <v>-0.41152068848302709</v>
      </c>
      <c r="F492" s="20">
        <f ca="1"/>
        <v>-0.19780059739847874</v>
      </c>
      <c r="G492" s="20">
        <f ca="1"/>
        <v>-0.59747925842687122</v>
      </c>
      <c r="H492" s="20">
        <f ca="1"/>
        <v>-0.37832748098475411</v>
      </c>
      <c r="I492" s="164">
        <f t="shared" ca="1" si="116"/>
        <v>25.854457149863723</v>
      </c>
      <c r="J492" s="164">
        <f t="shared" ca="1" si="117"/>
        <v>19.099847661519302</v>
      </c>
      <c r="K492" s="164">
        <f t="shared" ca="1" si="118"/>
        <v>0.48647614623252611</v>
      </c>
      <c r="L492" s="164">
        <f t="shared" ca="1" si="119"/>
        <v>0.94444832349418761</v>
      </c>
      <c r="M492" s="20">
        <f t="shared" ca="1" si="120"/>
        <v>3.4615542391459773</v>
      </c>
      <c r="N492" s="20">
        <f t="shared" ca="1" si="121"/>
        <v>1.5102211293598642</v>
      </c>
      <c r="O492" s="20">
        <f t="shared" ca="1" si="112"/>
        <v>23970543.355242167</v>
      </c>
      <c r="P492" s="20">
        <f t="shared" ca="1" si="113"/>
        <v>49049043.479125366</v>
      </c>
      <c r="Q492" s="20">
        <f t="shared" ca="1" si="114"/>
        <v>458102.13141889294</v>
      </c>
      <c r="R492" s="20">
        <f t="shared" ca="1" si="115"/>
        <v>73477688.965786427</v>
      </c>
      <c r="AD492">
        <f t="shared" ca="1" si="122"/>
        <v>1.2753536771513885</v>
      </c>
      <c r="AE492">
        <f t="shared" ca="1" si="123"/>
        <v>1.4059891481608393</v>
      </c>
      <c r="AF492">
        <f t="shared" ca="1" si="124"/>
        <v>-0.6683986706133993</v>
      </c>
      <c r="AG492">
        <f t="shared" ca="1" si="125"/>
        <v>-0.66159852957187471</v>
      </c>
      <c r="AH492">
        <f t="shared" ca="1" si="126"/>
        <v>-1.1760508453933582</v>
      </c>
      <c r="AI492">
        <f t="shared" ca="1" si="127"/>
        <v>-0.89129424497334009</v>
      </c>
    </row>
    <row r="493" spans="1:35">
      <c r="A493" s="20"/>
      <c r="B493" s="20"/>
      <c r="C493" s="20">
        <f ca="1"/>
        <v>-1.0140865513282016</v>
      </c>
      <c r="D493" s="20">
        <f ca="1"/>
        <v>0.91134477652348622</v>
      </c>
      <c r="E493" s="20">
        <f ca="1"/>
        <v>0.4140076563282889</v>
      </c>
      <c r="F493" s="20">
        <f ca="1"/>
        <v>0.93704267136126052</v>
      </c>
      <c r="G493" s="20">
        <f ca="1"/>
        <v>-0.88645133166370105</v>
      </c>
      <c r="H493" s="20">
        <f ca="1"/>
        <v>-0.33251537738801284</v>
      </c>
      <c r="I493" s="164">
        <f t="shared" ca="1" si="116"/>
        <v>20.739867932992134</v>
      </c>
      <c r="J493" s="164">
        <f t="shared" ca="1" si="117"/>
        <v>15.202012608952675</v>
      </c>
      <c r="K493" s="164">
        <f t="shared" ca="1" si="118"/>
        <v>0.6070980044186014</v>
      </c>
      <c r="L493" s="164">
        <f t="shared" ca="1" si="119"/>
        <v>1.2416379772081776</v>
      </c>
      <c r="M493" s="20">
        <f t="shared" ca="1" si="120"/>
        <v>3.9164539374702318</v>
      </c>
      <c r="N493" s="20">
        <f t="shared" ca="1" si="121"/>
        <v>1.6465168952976104</v>
      </c>
      <c r="O493" s="20">
        <f t="shared" ca="1" si="112"/>
        <v>19164532.927200202</v>
      </c>
      <c r="P493" s="20">
        <f t="shared" ca="1" si="113"/>
        <v>51270504.647022821</v>
      </c>
      <c r="Q493" s="20">
        <f t="shared" ca="1" si="114"/>
        <v>414327.74260846741</v>
      </c>
      <c r="R493" s="20">
        <f t="shared" ca="1" si="115"/>
        <v>70849365.316831499</v>
      </c>
      <c r="AD493">
        <f t="shared" ca="1" si="122"/>
        <v>3.3948527425274891E-2</v>
      </c>
      <c r="AE493">
        <f t="shared" ca="1" si="123"/>
        <v>9.7990808373380478E-2</v>
      </c>
      <c r="AF493">
        <f t="shared" ca="1" si="124"/>
        <v>0.42816367653273912</v>
      </c>
      <c r="AG493">
        <f t="shared" ca="1" si="125"/>
        <v>0.68926353276444363</v>
      </c>
      <c r="AH493">
        <f t="shared" ca="1" si="126"/>
        <v>-0.67060673614418631</v>
      </c>
      <c r="AI493">
        <f t="shared" ca="1" si="127"/>
        <v>-0.52292731000645876</v>
      </c>
    </row>
    <row r="494" spans="1:35">
      <c r="A494" s="20"/>
      <c r="B494" s="20"/>
      <c r="C494" s="20">
        <f ca="1"/>
        <v>-0.15748588923046597</v>
      </c>
      <c r="D494" s="20">
        <f ca="1"/>
        <v>-0.25466505734814826</v>
      </c>
      <c r="E494" s="20">
        <f ca="1"/>
        <v>0.10335081347485565</v>
      </c>
      <c r="F494" s="20">
        <f ca="1"/>
        <v>-0.21947700276309542</v>
      </c>
      <c r="G494" s="20">
        <f ca="1"/>
        <v>-0.71825131383817942</v>
      </c>
      <c r="H494" s="20">
        <f ca="1"/>
        <v>-1.7184157041342312</v>
      </c>
      <c r="I494" s="164">
        <f t="shared" ca="1" si="116"/>
        <v>18.922232287562291</v>
      </c>
      <c r="J494" s="164">
        <f t="shared" ca="1" si="117"/>
        <v>13.321749009120103</v>
      </c>
      <c r="K494" s="164">
        <f t="shared" ca="1" si="118"/>
        <v>0.47898841408067033</v>
      </c>
      <c r="L494" s="164">
        <f t="shared" ca="1" si="119"/>
        <v>0.84819247500332118</v>
      </c>
      <c r="M494" s="20">
        <f t="shared" ca="1" si="120"/>
        <v>2.6352448836789439</v>
      </c>
      <c r="N494" s="20">
        <f t="shared" ca="1" si="121"/>
        <v>0.95632505833907444</v>
      </c>
      <c r="O494" s="20">
        <f t="shared" ca="1" si="112"/>
        <v>17192572.686175335</v>
      </c>
      <c r="P494" s="20">
        <f t="shared" ca="1" si="113"/>
        <v>39764988.023923188</v>
      </c>
      <c r="Q494" s="20">
        <f t="shared" ca="1" si="114"/>
        <v>25206.895537983779</v>
      </c>
      <c r="R494" s="20">
        <f t="shared" ca="1" si="115"/>
        <v>56982767.605636507</v>
      </c>
      <c r="AD494">
        <f t="shared" ca="1" si="122"/>
        <v>-0.40722517292177418</v>
      </c>
      <c r="AE494">
        <f t="shared" ca="1" si="123"/>
        <v>-0.53297013116775105</v>
      </c>
      <c r="AF494">
        <f t="shared" ca="1" si="124"/>
        <v>-0.73646896290299735</v>
      </c>
      <c r="AG494">
        <f t="shared" ca="1" si="125"/>
        <v>-1.0991251136212679</v>
      </c>
      <c r="AH494">
        <f t="shared" ca="1" si="126"/>
        <v>-2.0941723514678396</v>
      </c>
      <c r="AI494">
        <f t="shared" ca="1" si="127"/>
        <v>-2.388310653137637</v>
      </c>
    </row>
    <row r="495" spans="1:35">
      <c r="A495" s="20"/>
      <c r="B495" s="20"/>
      <c r="C495" s="20">
        <f ca="1"/>
        <v>1.811483893597067</v>
      </c>
      <c r="D495" s="20">
        <f ca="1"/>
        <v>0.30146948924028794</v>
      </c>
      <c r="E495" s="20">
        <f ca="1"/>
        <v>0.43568454691672132</v>
      </c>
      <c r="F495" s="20">
        <f ca="1"/>
        <v>0.38782614877698918</v>
      </c>
      <c r="G495" s="20">
        <f ca="1"/>
        <v>-0.4924872496032866</v>
      </c>
      <c r="H495" s="20">
        <f ca="1"/>
        <v>2.1486150565480826</v>
      </c>
      <c r="I495" s="164">
        <f t="shared" ca="1" si="116"/>
        <v>30.25571937949902</v>
      </c>
      <c r="J495" s="164">
        <f t="shared" ca="1" si="117"/>
        <v>21.568066858754563</v>
      </c>
      <c r="K495" s="164">
        <f t="shared" ca="1" si="118"/>
        <v>0.70258754191491435</v>
      </c>
      <c r="L495" s="164">
        <f t="shared" ca="1" si="119"/>
        <v>1.4229898294349701</v>
      </c>
      <c r="M495" s="20">
        <f t="shared" ca="1" si="120"/>
        <v>5.6891183310806666</v>
      </c>
      <c r="N495" s="20">
        <f t="shared" ca="1" si="121"/>
        <v>2.6315772587824453</v>
      </c>
      <c r="O495" s="20">
        <f t="shared" ca="1" si="112"/>
        <v>27633797.368342295</v>
      </c>
      <c r="P495" s="20">
        <f t="shared" ca="1" si="113"/>
        <v>65227344.027831472</v>
      </c>
      <c r="Q495" s="20">
        <f t="shared" ca="1" si="114"/>
        <v>1003094.6025192366</v>
      </c>
      <c r="R495" s="20">
        <f t="shared" ca="1" si="115"/>
        <v>93864235.998693019</v>
      </c>
      <c r="AD495">
        <f t="shared" ca="1" si="122"/>
        <v>2.3436212086162662</v>
      </c>
      <c r="AE495">
        <f t="shared" ca="1" si="123"/>
        <v>2.2342506237431423</v>
      </c>
      <c r="AF495">
        <f t="shared" ca="1" si="124"/>
        <v>1.296250381044675</v>
      </c>
      <c r="AG495">
        <f t="shared" ca="1" si="125"/>
        <v>1.5135901337953181</v>
      </c>
      <c r="AH495">
        <f t="shared" ca="1" si="126"/>
        <v>1.2990203678674077</v>
      </c>
      <c r="AI495">
        <f t="shared" ca="1" si="127"/>
        <v>2.1393979967093113</v>
      </c>
    </row>
    <row r="496" spans="1:35">
      <c r="A496" s="20"/>
      <c r="B496" s="20"/>
      <c r="C496" s="20">
        <f ca="1"/>
        <v>-0.64586960244335767</v>
      </c>
      <c r="D496" s="20">
        <f ca="1"/>
        <v>1.6692910310359059</v>
      </c>
      <c r="E496" s="20">
        <f ca="1"/>
        <v>1.5965749877487936</v>
      </c>
      <c r="F496" s="20">
        <f ca="1"/>
        <v>0.83332822701695586</v>
      </c>
      <c r="G496" s="20">
        <f ca="1"/>
        <v>-1.5178620415289437</v>
      </c>
      <c r="H496" s="20">
        <f ca="1"/>
        <v>0.30874067713566944</v>
      </c>
      <c r="I496" s="164">
        <f t="shared" ca="1" si="116"/>
        <v>26.147722693574121</v>
      </c>
      <c r="J496" s="164">
        <f t="shared" ca="1" si="117"/>
        <v>19.070376416882823</v>
      </c>
      <c r="K496" s="164">
        <f t="shared" ca="1" si="118"/>
        <v>0.73921433406174608</v>
      </c>
      <c r="L496" s="164">
        <f t="shared" ca="1" si="119"/>
        <v>1.3800988135307675</v>
      </c>
      <c r="M496" s="20">
        <f t="shared" ca="1" si="120"/>
        <v>4.0871473604203672</v>
      </c>
      <c r="N496" s="20">
        <f t="shared" ca="1" si="121"/>
        <v>1.8257778307160297</v>
      </c>
      <c r="O496" s="20">
        <f t="shared" ca="1" si="112"/>
        <v>24111215.622137822</v>
      </c>
      <c r="P496" s="20">
        <f t="shared" ca="1" si="113"/>
        <v>60074259.741941556</v>
      </c>
      <c r="Q496" s="20">
        <f t="shared" ca="1" si="114"/>
        <v>612217.71605605364</v>
      </c>
      <c r="R496" s="20">
        <f t="shared" ca="1" si="115"/>
        <v>84797693.080135435</v>
      </c>
      <c r="AD496">
        <f t="shared" ca="1" si="122"/>
        <v>1.3465346343626501</v>
      </c>
      <c r="AE496">
        <f t="shared" ca="1" si="123"/>
        <v>1.3960994687526254</v>
      </c>
      <c r="AF496">
        <f t="shared" ca="1" si="124"/>
        <v>1.6292212187431454</v>
      </c>
      <c r="AG496">
        <f t="shared" ca="1" si="125"/>
        <v>1.3186309705943968</v>
      </c>
      <c r="AH496">
        <f t="shared" ca="1" si="126"/>
        <v>-0.48094737731070314</v>
      </c>
      <c r="AI496">
        <f t="shared" ca="1" si="127"/>
        <v>-3.8438295362082098E-2</v>
      </c>
    </row>
    <row r="497" spans="1:35">
      <c r="A497" s="20"/>
      <c r="B497" s="20"/>
      <c r="C497" s="20">
        <f ca="1"/>
        <v>-0.44061720885493777</v>
      </c>
      <c r="D497" s="20">
        <f ca="1"/>
        <v>-0.10406530975749112</v>
      </c>
      <c r="E497" s="20">
        <f ca="1"/>
        <v>-0.75118586646582641</v>
      </c>
      <c r="F497" s="20">
        <f ca="1"/>
        <v>0.44702980472355003</v>
      </c>
      <c r="G497" s="20">
        <f ca="1"/>
        <v>1.1032162720679115</v>
      </c>
      <c r="H497" s="20">
        <f ca="1"/>
        <v>0.67736718818208208</v>
      </c>
      <c r="I497" s="164">
        <f t="shared" ca="1" si="116"/>
        <v>17.80373888168063</v>
      </c>
      <c r="J497" s="164">
        <f t="shared" ca="1" si="117"/>
        <v>13.298380273010867</v>
      </c>
      <c r="K497" s="164">
        <f t="shared" ca="1" si="118"/>
        <v>0.55464271574473734</v>
      </c>
      <c r="L497" s="164">
        <f t="shared" ca="1" si="119"/>
        <v>1.2272984012423045</v>
      </c>
      <c r="M497" s="20">
        <f t="shared" ca="1" si="120"/>
        <v>5.9290120074268735</v>
      </c>
      <c r="N497" s="20">
        <f t="shared" ca="1" si="121"/>
        <v>2.4018517597856253</v>
      </c>
      <c r="O497" s="20">
        <f t="shared" ca="1" si="112"/>
        <v>16583657.57102656</v>
      </c>
      <c r="P497" s="20">
        <f t="shared" ca="1" si="113"/>
        <v>47989382.649524674</v>
      </c>
      <c r="Q497" s="20">
        <f t="shared" ca="1" si="114"/>
        <v>475492.02845215326</v>
      </c>
      <c r="R497" s="20">
        <f t="shared" ca="1" si="115"/>
        <v>65048532.249003388</v>
      </c>
      <c r="AD497">
        <f t="shared" ca="1" si="122"/>
        <v>-0.67870415493188585</v>
      </c>
      <c r="AE497">
        <f t="shared" ca="1" si="123"/>
        <v>-0.54081198892252758</v>
      </c>
      <c r="AF497">
        <f t="shared" ca="1" si="124"/>
        <v>-4.8702584138751587E-2</v>
      </c>
      <c r="AG497">
        <f t="shared" ca="1" si="125"/>
        <v>0.62408364201047473</v>
      </c>
      <c r="AH497">
        <f t="shared" ca="1" si="126"/>
        <v>1.5655688971409711</v>
      </c>
      <c r="AI497">
        <f t="shared" ca="1" si="127"/>
        <v>1.5185182696908788</v>
      </c>
    </row>
    <row r="498" spans="1:35">
      <c r="A498" s="20"/>
      <c r="B498" s="20"/>
      <c r="C498" s="20">
        <f ca="1"/>
        <v>-1.6864673668163015</v>
      </c>
      <c r="D498" s="20">
        <f ca="1"/>
        <v>1.0808073245709202</v>
      </c>
      <c r="E498" s="20">
        <f ca="1"/>
        <v>8.9940216574901546E-2</v>
      </c>
      <c r="F498" s="20">
        <f ca="1"/>
        <v>-0.82280901953199526</v>
      </c>
      <c r="G498" s="20">
        <f ca="1"/>
        <v>-1.1296931537661807</v>
      </c>
      <c r="H498" s="20">
        <f ca="1"/>
        <v>-0.93888862143607088</v>
      </c>
      <c r="I498" s="164">
        <f t="shared" ca="1" si="116"/>
        <v>17.647996269357755</v>
      </c>
      <c r="J498" s="164">
        <f t="shared" ca="1" si="117"/>
        <v>13.400439460772287</v>
      </c>
      <c r="K498" s="164">
        <f t="shared" ca="1" si="118"/>
        <v>0.43938847325730074</v>
      </c>
      <c r="L498" s="164">
        <f t="shared" ca="1" si="119"/>
        <v>0.73648009119157964</v>
      </c>
      <c r="M498" s="20">
        <f t="shared" ca="1" si="120"/>
        <v>2.736594820531697</v>
      </c>
      <c r="N498" s="20">
        <f t="shared" ca="1" si="121"/>
        <v>1.05355599641933</v>
      </c>
      <c r="O498" s="20">
        <f t="shared" ca="1" si="112"/>
        <v>16555030.079627795</v>
      </c>
      <c r="P498" s="20">
        <f t="shared" ca="1" si="113"/>
        <v>35742175.406963818</v>
      </c>
      <c r="Q498" s="20">
        <f t="shared" ca="1" si="114"/>
        <v>127305.15559765861</v>
      </c>
      <c r="R498" s="20">
        <f t="shared" ca="1" si="115"/>
        <v>52424510.642189272</v>
      </c>
      <c r="AD498">
        <f t="shared" ca="1" si="122"/>
        <v>-0.71650575986462328</v>
      </c>
      <c r="AE498">
        <f t="shared" ca="1" si="123"/>
        <v>-0.50656393933815869</v>
      </c>
      <c r="AF498">
        <f t="shared" ca="1" si="124"/>
        <v>-1.0964684249336303</v>
      </c>
      <c r="AG498">
        <f t="shared" ca="1" si="125"/>
        <v>-1.6069086764019112</v>
      </c>
      <c r="AH498">
        <f t="shared" ca="1" si="126"/>
        <v>-1.9815613105203362</v>
      </c>
      <c r="AI498">
        <f t="shared" ca="1" si="127"/>
        <v>-2.1255243340018115</v>
      </c>
    </row>
    <row r="499" spans="1:35">
      <c r="A499" s="20"/>
      <c r="B499" s="20"/>
      <c r="C499" s="20">
        <f ca="1"/>
        <v>8.5966027103045448E-2</v>
      </c>
      <c r="D499" s="20">
        <f ca="1"/>
        <v>4.248993699343781E-2</v>
      </c>
      <c r="E499" s="20">
        <f ca="1"/>
        <v>-1.055633445668716</v>
      </c>
      <c r="F499" s="20">
        <f ca="1"/>
        <v>-4.613239976847499E-2</v>
      </c>
      <c r="G499" s="20">
        <f ca="1"/>
        <v>1.5613997754501241</v>
      </c>
      <c r="H499" s="20">
        <f ca="1"/>
        <v>-0.93215732191834233</v>
      </c>
      <c r="I499" s="164">
        <f t="shared" ca="1" si="116"/>
        <v>19.605023584107709</v>
      </c>
      <c r="J499" s="164">
        <f t="shared" ca="1" si="117"/>
        <v>14.435296954082299</v>
      </c>
      <c r="K499" s="164">
        <f t="shared" ca="1" si="118"/>
        <v>0.47770843274537861</v>
      </c>
      <c r="L499" s="164">
        <f t="shared" ca="1" si="119"/>
        <v>0.98711237578146571</v>
      </c>
      <c r="M499" s="20">
        <f t="shared" ca="1" si="120"/>
        <v>4.8994772531967925</v>
      </c>
      <c r="N499" s="20">
        <f t="shared" ca="1" si="121"/>
        <v>1.8559649347035232</v>
      </c>
      <c r="O499" s="20">
        <f t="shared" ca="1" si="112"/>
        <v>18150497.531797897</v>
      </c>
      <c r="P499" s="20">
        <f t="shared" ca="1" si="113"/>
        <v>43868313.942914642</v>
      </c>
      <c r="Q499" s="20">
        <f t="shared" ca="1" si="114"/>
        <v>177406.91588976249</v>
      </c>
      <c r="R499" s="20">
        <f t="shared" ca="1" si="115"/>
        <v>62196218.390602298</v>
      </c>
      <c r="AD499">
        <f t="shared" ca="1" si="122"/>
        <v>-0.24149913007094492</v>
      </c>
      <c r="AE499">
        <f t="shared" ca="1" si="123"/>
        <v>-0.1592963241334571</v>
      </c>
      <c r="AF499">
        <f t="shared" ca="1" si="124"/>
        <v>-0.74810515686019496</v>
      </c>
      <c r="AG499">
        <f t="shared" ca="1" si="125"/>
        <v>-0.46767101917515619</v>
      </c>
      <c r="AH499">
        <f t="shared" ca="1" si="126"/>
        <v>0.42164139244088061</v>
      </c>
      <c r="AI499">
        <f t="shared" ca="1" si="127"/>
        <v>4.3148472171683938E-2</v>
      </c>
    </row>
    <row r="500" spans="1:35">
      <c r="A500" s="20"/>
      <c r="B500" s="20"/>
      <c r="C500" s="20">
        <f ca="1"/>
        <v>0.6949686606989729</v>
      </c>
      <c r="D500" s="20">
        <f ca="1"/>
        <v>-3.0601874186850373</v>
      </c>
      <c r="E500" s="20">
        <f ca="1"/>
        <v>0.36955599397165939</v>
      </c>
      <c r="F500" s="20">
        <f ca="1"/>
        <v>-0.29727873889320033</v>
      </c>
      <c r="G500" s="20">
        <f ca="1"/>
        <v>-1.2014436773952051</v>
      </c>
      <c r="H500" s="20">
        <f ca="1"/>
        <v>6.177748339577227E-2</v>
      </c>
      <c r="I500" s="164">
        <f t="shared" ca="1" si="116"/>
        <v>12.729723654112494</v>
      </c>
      <c r="J500" s="164">
        <f t="shared" ca="1" si="117"/>
        <v>7.9178053924055263</v>
      </c>
      <c r="K500" s="164">
        <f t="shared" ca="1" si="118"/>
        <v>0.51754904920742251</v>
      </c>
      <c r="L500" s="164">
        <f t="shared" ca="1" si="119"/>
        <v>0.97301822154096496</v>
      </c>
      <c r="M500" s="20">
        <f t="shared" ca="1" si="120"/>
        <v>3.594486611367099</v>
      </c>
      <c r="N500" s="20">
        <f t="shared" ca="1" si="121"/>
        <v>1.3970470021652246</v>
      </c>
      <c r="O500" s="20">
        <f t="shared" ca="1" si="112"/>
        <v>11008590.576991433</v>
      </c>
      <c r="P500" s="20">
        <f t="shared" ca="1" si="113"/>
        <v>36665175.790208615</v>
      </c>
      <c r="Q500" s="20">
        <f t="shared" ca="1" si="114"/>
        <v>189367.65746489589</v>
      </c>
      <c r="R500" s="20">
        <f t="shared" ca="1" si="115"/>
        <v>47863134.024664946</v>
      </c>
      <c r="AD500">
        <f t="shared" ca="1" si="122"/>
        <v>-1.9102612490018225</v>
      </c>
      <c r="AE500">
        <f t="shared" ca="1" si="123"/>
        <v>-2.3463740293941187</v>
      </c>
      <c r="AF500">
        <f t="shared" ca="1" si="124"/>
        <v>-0.38591773447797728</v>
      </c>
      <c r="AG500">
        <f t="shared" ca="1" si="125"/>
        <v>-0.5317353566319778</v>
      </c>
      <c r="AH500">
        <f t="shared" ca="1" si="126"/>
        <v>-1.0283482095921119</v>
      </c>
      <c r="AI500">
        <f t="shared" ca="1" si="127"/>
        <v>-1.1971702644183122</v>
      </c>
    </row>
    <row r="501" spans="1:35">
      <c r="A501" s="20"/>
      <c r="B501" s="20"/>
      <c r="C501" s="20">
        <f ca="1"/>
        <v>0.16878255501434825</v>
      </c>
      <c r="D501" s="20">
        <f ca="1"/>
        <v>0.5211566767439253</v>
      </c>
      <c r="E501" s="20">
        <f ca="1"/>
        <v>-1.446271328567047</v>
      </c>
      <c r="F501" s="20">
        <f ca="1"/>
        <v>0.72944786419837016</v>
      </c>
      <c r="G501" s="20">
        <f ca="1"/>
        <v>-0.80762738917920573</v>
      </c>
      <c r="H501" s="20">
        <f ca="1"/>
        <v>-1.8412889494934559</v>
      </c>
      <c r="I501" s="164">
        <f t="shared" ca="1" si="116"/>
        <v>22.588006883767065</v>
      </c>
      <c r="J501" s="164">
        <f t="shared" ca="1" si="117"/>
        <v>16.165052959136609</v>
      </c>
      <c r="K501" s="164">
        <f t="shared" ca="1" si="118"/>
        <v>0.36781832139598569</v>
      </c>
      <c r="L501" s="164">
        <f t="shared" ca="1" si="119"/>
        <v>0.88549778839451354</v>
      </c>
      <c r="M501" s="20">
        <f t="shared" ca="1" si="120"/>
        <v>2.1701402805335985</v>
      </c>
      <c r="N501" s="20">
        <f t="shared" ca="1" si="121"/>
        <v>0.91624884180657407</v>
      </c>
      <c r="O501" s="20">
        <f t="shared" ca="1" si="112"/>
        <v>20663636.457126029</v>
      </c>
      <c r="P501" s="20">
        <f t="shared" ca="1" si="113"/>
        <v>44339486.736420795</v>
      </c>
      <c r="Q501" s="20">
        <f t="shared" ca="1" si="114"/>
        <v>236033.54898154191</v>
      </c>
      <c r="R501" s="20">
        <f t="shared" ca="1" si="115"/>
        <v>65239156.742528364</v>
      </c>
      <c r="AD501">
        <f t="shared" ca="1" si="122"/>
        <v>0.48252594266190874</v>
      </c>
      <c r="AE501">
        <f t="shared" ca="1" si="123"/>
        <v>0.42115871111966718</v>
      </c>
      <c r="AF501">
        <f t="shared" ca="1" si="124"/>
        <v>-1.747106169127403</v>
      </c>
      <c r="AG501">
        <f t="shared" ca="1" si="125"/>
        <v>-0.92955550729766623</v>
      </c>
      <c r="AH501">
        <f t="shared" ca="1" si="126"/>
        <v>-2.6109552438515569</v>
      </c>
      <c r="AI501">
        <f t="shared" ca="1" si="127"/>
        <v>-2.4966247518741245</v>
      </c>
    </row>
    <row r="502" spans="1:35">
      <c r="A502" s="20"/>
      <c r="B502" s="20"/>
      <c r="C502" s="20">
        <f ca="1"/>
        <v>-0.16829782088567702</v>
      </c>
      <c r="D502" s="20">
        <f ca="1"/>
        <v>1.2335263626212798</v>
      </c>
      <c r="E502" s="20">
        <f ca="1"/>
        <v>1.554434738183464</v>
      </c>
      <c r="F502" s="20">
        <f ca="1"/>
        <v>0.52727763221624824</v>
      </c>
      <c r="G502" s="20">
        <f ca="1"/>
        <v>0.99021359768481076</v>
      </c>
      <c r="H502" s="20">
        <f ca="1"/>
        <v>1.6696604018931558</v>
      </c>
      <c r="I502" s="164">
        <f t="shared" ca="1" si="116"/>
        <v>25.594389823765042</v>
      </c>
      <c r="J502" s="164">
        <f t="shared" ca="1" si="117"/>
        <v>19.026336697884044</v>
      </c>
      <c r="K502" s="164">
        <f t="shared" ca="1" si="118"/>
        <v>0.8548188514792221</v>
      </c>
      <c r="L502" s="164">
        <f t="shared" ca="1" si="119"/>
        <v>1.5991393510309002</v>
      </c>
      <c r="M502" s="20">
        <f t="shared" ca="1" si="120"/>
        <v>7.2049977480673331</v>
      </c>
      <c r="N502" s="20">
        <f t="shared" ca="1" si="121"/>
        <v>3.0152268421957489</v>
      </c>
      <c r="O502" s="20">
        <f t="shared" ca="1" si="112"/>
        <v>23792657.728567202</v>
      </c>
      <c r="P502" s="20">
        <f t="shared" ca="1" si="113"/>
        <v>64918816.337733611</v>
      </c>
      <c r="Q502" s="20">
        <f t="shared" ca="1" si="114"/>
        <v>739234.73978430382</v>
      </c>
      <c r="R502" s="20">
        <f t="shared" ca="1" si="115"/>
        <v>89450708.80608511</v>
      </c>
      <c r="AD502">
        <f t="shared" ca="1" si="122"/>
        <v>1.2122305397487958</v>
      </c>
      <c r="AE502">
        <f t="shared" ca="1" si="123"/>
        <v>1.3813210395584044</v>
      </c>
      <c r="AF502">
        <f t="shared" ca="1" si="124"/>
        <v>2.6801713770838371</v>
      </c>
      <c r="AG502">
        <f t="shared" ca="1" si="125"/>
        <v>2.3142697774131822</v>
      </c>
      <c r="AH502">
        <f t="shared" ca="1" si="126"/>
        <v>2.9833308311859259</v>
      </c>
      <c r="AI502">
        <f t="shared" ca="1" si="127"/>
        <v>3.1762887626912137</v>
      </c>
    </row>
    <row r="503" spans="1:35">
      <c r="A503" s="20"/>
      <c r="B503" s="20"/>
      <c r="C503" s="20">
        <f ca="1"/>
        <v>-3.8720311712868327E-2</v>
      </c>
      <c r="D503" s="20">
        <f ca="1"/>
        <v>9.1392965422862016E-2</v>
      </c>
      <c r="E503" s="20">
        <f ca="1"/>
        <v>-7.65726780122611E-2</v>
      </c>
      <c r="F503" s="20">
        <f ca="1"/>
        <v>-0.27111643727397583</v>
      </c>
      <c r="G503" s="20">
        <f ca="1"/>
        <v>-0.52102037512416399</v>
      </c>
      <c r="H503" s="20">
        <f ca="1"/>
        <v>0.47125397124708857</v>
      </c>
      <c r="I503" s="164">
        <f t="shared" ca="1" si="116"/>
        <v>20.932074256990557</v>
      </c>
      <c r="J503" s="164">
        <f t="shared" ca="1" si="117"/>
        <v>15.233353873069873</v>
      </c>
      <c r="K503" s="164">
        <f t="shared" ca="1" si="118"/>
        <v>0.52993223861198646</v>
      </c>
      <c r="L503" s="164">
        <f t="shared" ca="1" si="119"/>
        <v>1.029167869691894</v>
      </c>
      <c r="M503" s="20">
        <f t="shared" ca="1" si="120"/>
        <v>4.2924348346584491</v>
      </c>
      <c r="N503" s="20">
        <f t="shared" ca="1" si="121"/>
        <v>1.8155989468459455</v>
      </c>
      <c r="O503" s="20">
        <f t="shared" ca="1" si="112"/>
        <v>19283743.031776678</v>
      </c>
      <c r="P503" s="20">
        <f t="shared" ca="1" si="113"/>
        <v>46227710.38674657</v>
      </c>
      <c r="Q503" s="20">
        <f t="shared" ca="1" si="114"/>
        <v>472546.29413113464</v>
      </c>
      <c r="R503" s="20">
        <f t="shared" ca="1" si="115"/>
        <v>65983999.712654389</v>
      </c>
      <c r="AD503">
        <f t="shared" ca="1" si="122"/>
        <v>8.060054781324158E-2</v>
      </c>
      <c r="AE503">
        <f t="shared" ca="1" si="123"/>
        <v>0.10850801109727268</v>
      </c>
      <c r="AF503">
        <f t="shared" ca="1" si="124"/>
        <v>-0.27334328534557828</v>
      </c>
      <c r="AG503">
        <f t="shared" ca="1" si="125"/>
        <v>-0.27650968321866387</v>
      </c>
      <c r="AH503">
        <f t="shared" ca="1" si="126"/>
        <v>-0.25285018371283347</v>
      </c>
      <c r="AI503">
        <f t="shared" ca="1" si="127"/>
        <v>-6.5948792308255455E-2</v>
      </c>
    </row>
    <row r="504" spans="1:35">
      <c r="A504" s="20"/>
      <c r="B504" s="20"/>
      <c r="C504" s="20">
        <f ca="1"/>
        <v>-0.77113900342837749</v>
      </c>
      <c r="D504" s="20">
        <f ca="1"/>
        <v>-0.3003923064844341</v>
      </c>
      <c r="E504" s="20">
        <f ca="1"/>
        <v>-0.11676708382919322</v>
      </c>
      <c r="F504" s="20">
        <f ca="1"/>
        <v>-3.8793319680275974E-2</v>
      </c>
      <c r="G504" s="20">
        <f ca="1"/>
        <v>-0.20958716691585638</v>
      </c>
      <c r="H504" s="20">
        <f ca="1"/>
        <v>0.31310459769225868</v>
      </c>
      <c r="I504" s="164">
        <f t="shared" ca="1" si="116"/>
        <v>16.371757187810026</v>
      </c>
      <c r="J504" s="164">
        <f t="shared" ca="1" si="117"/>
        <v>12.030592981850774</v>
      </c>
      <c r="K504" s="164">
        <f t="shared" ca="1" si="118"/>
        <v>0.52953514977875327</v>
      </c>
      <c r="L504" s="164">
        <f t="shared" ca="1" si="119"/>
        <v>1.0620721685828474</v>
      </c>
      <c r="M504" s="20">
        <f t="shared" ca="1" si="120"/>
        <v>4.5924711964946381</v>
      </c>
      <c r="N504" s="20">
        <f t="shared" ca="1" si="121"/>
        <v>1.851887946268812</v>
      </c>
      <c r="O504" s="20">
        <f t="shared" ca="1" si="112"/>
        <v>15143965.263224166</v>
      </c>
      <c r="P504" s="20">
        <f t="shared" ca="1" si="113"/>
        <v>42490890.687147841</v>
      </c>
      <c r="Q504" s="20">
        <f t="shared" ca="1" si="114"/>
        <v>354000.59167150577</v>
      </c>
      <c r="R504" s="20">
        <f t="shared" ca="1" si="115"/>
        <v>57988856.542043515</v>
      </c>
      <c r="AD504">
        <f t="shared" ca="1" si="122"/>
        <v>-1.0262725272305764</v>
      </c>
      <c r="AE504">
        <f t="shared" ca="1" si="123"/>
        <v>-0.96624396582188821</v>
      </c>
      <c r="AF504">
        <f t="shared" ca="1" si="124"/>
        <v>-0.27695318382951628</v>
      </c>
      <c r="AG504">
        <f t="shared" ca="1" si="125"/>
        <v>-0.12694468825978547</v>
      </c>
      <c r="AH504">
        <f t="shared" ca="1" si="126"/>
        <v>8.0523551660709625E-2</v>
      </c>
      <c r="AI504">
        <f t="shared" ca="1" si="127"/>
        <v>3.2129584510302567E-2</v>
      </c>
    </row>
    <row r="505" spans="1:35">
      <c r="A505" s="20"/>
      <c r="B505" s="20"/>
      <c r="C505" s="20">
        <f ca="1"/>
        <v>0.8577193575141987</v>
      </c>
      <c r="D505" s="20">
        <f ca="1"/>
        <v>0.54455252619953443</v>
      </c>
      <c r="E505" s="20">
        <f ca="1"/>
        <v>0.12281019967375191</v>
      </c>
      <c r="F505" s="20">
        <f ca="1"/>
        <v>-0.70016833292841241</v>
      </c>
      <c r="G505" s="20">
        <f ca="1"/>
        <v>0.52670629593361962</v>
      </c>
      <c r="H505" s="20">
        <f ca="1"/>
        <v>-0.10723169179090276</v>
      </c>
      <c r="I505" s="164">
        <f t="shared" ca="1" si="116"/>
        <v>25.701339147904669</v>
      </c>
      <c r="J505" s="164">
        <f t="shared" ca="1" si="117"/>
        <v>18.655007920576342</v>
      </c>
      <c r="K505" s="164">
        <f t="shared" ca="1" si="118"/>
        <v>0.57247163170942372</v>
      </c>
      <c r="L505" s="164">
        <f t="shared" ca="1" si="119"/>
        <v>0.99965821902738872</v>
      </c>
      <c r="M505" s="20">
        <f t="shared" ca="1" si="120"/>
        <v>4.6647690054021105</v>
      </c>
      <c r="N505" s="20">
        <f t="shared" ca="1" si="121"/>
        <v>1.89998061941353</v>
      </c>
      <c r="O505" s="20">
        <f t="shared" ca="1" si="112"/>
        <v>23651673.419473529</v>
      </c>
      <c r="P505" s="20">
        <f t="shared" ca="1" si="113"/>
        <v>50256519.947795063</v>
      </c>
      <c r="Q505" s="20">
        <f t="shared" ca="1" si="114"/>
        <v>391257.1272548475</v>
      </c>
      <c r="R505" s="20">
        <f t="shared" ca="1" si="115"/>
        <v>74299450.494523436</v>
      </c>
      <c r="AD505">
        <f t="shared" ca="1" si="122"/>
        <v>1.2381891135690943</v>
      </c>
      <c r="AE505">
        <f t="shared" ca="1" si="123"/>
        <v>1.2567140673074968</v>
      </c>
      <c r="AF505">
        <f t="shared" ca="1" si="124"/>
        <v>0.11337847008567009</v>
      </c>
      <c r="AG505">
        <f t="shared" ca="1" si="125"/>
        <v>-0.4106444589664151</v>
      </c>
      <c r="AH505">
        <f t="shared" ca="1" si="126"/>
        <v>0.16085445044679025</v>
      </c>
      <c r="AI505">
        <f t="shared" ca="1" si="127"/>
        <v>0.1621097821987294</v>
      </c>
    </row>
    <row r="506" spans="1:35">
      <c r="A506" s="20"/>
      <c r="B506" s="20"/>
      <c r="C506" s="20">
        <f ca="1"/>
        <v>3.2170932493544027</v>
      </c>
      <c r="D506" s="20">
        <f ca="1"/>
        <v>0.33470056270747112</v>
      </c>
      <c r="E506" s="20">
        <f ca="1"/>
        <v>-0.32353308345245341</v>
      </c>
      <c r="F506" s="20">
        <f ca="1"/>
        <v>-0.23930100507005614</v>
      </c>
      <c r="G506" s="20">
        <f ca="1"/>
        <v>-1.60436755385609</v>
      </c>
      <c r="H506" s="20">
        <f ca="1"/>
        <v>0.70037476667984377</v>
      </c>
      <c r="I506" s="164">
        <f t="shared" ca="1" si="116"/>
        <v>35.602235048321724</v>
      </c>
      <c r="J506" s="164">
        <f t="shared" ca="1" si="117"/>
        <v>24.851345509007654</v>
      </c>
      <c r="K506" s="164">
        <f t="shared" ca="1" si="118"/>
        <v>0.52550570560574317</v>
      </c>
      <c r="L506" s="164">
        <f t="shared" ca="1" si="119"/>
        <v>1.0319676182937212</v>
      </c>
      <c r="M506" s="20">
        <f t="shared" ca="1" si="120"/>
        <v>3.1092149231188353</v>
      </c>
      <c r="N506" s="20">
        <f t="shared" ca="1" si="121"/>
        <v>1.6308026546936523</v>
      </c>
      <c r="O506" s="20">
        <f t="shared" ca="1" si="112"/>
        <v>32235764.635904249</v>
      </c>
      <c r="P506" s="20">
        <f t="shared" ca="1" si="113"/>
        <v>60925476.52408874</v>
      </c>
      <c r="Q506" s="20">
        <f t="shared" ca="1" si="114"/>
        <v>870307.24914449232</v>
      </c>
      <c r="R506" s="20">
        <f t="shared" ca="1" si="115"/>
        <v>94031548.409137487</v>
      </c>
      <c r="AD506">
        <f t="shared" ca="1" si="122"/>
        <v>3.6413191864858545</v>
      </c>
      <c r="AE506">
        <f t="shared" ca="1" si="123"/>
        <v>3.3360219828884743</v>
      </c>
      <c r="AF506">
        <f t="shared" ca="1" si="124"/>
        <v>-0.31358449449324444</v>
      </c>
      <c r="AG506">
        <f t="shared" ca="1" si="125"/>
        <v>-0.26378355321035851</v>
      </c>
      <c r="AH506">
        <f t="shared" ca="1" si="126"/>
        <v>-1.5675389743124044</v>
      </c>
      <c r="AI506">
        <f t="shared" ca="1" si="127"/>
        <v>-0.56539823055769689</v>
      </c>
    </row>
    <row r="507" spans="1:35">
      <c r="A507" s="20"/>
      <c r="B507" s="20"/>
      <c r="C507" s="20">
        <f ca="1"/>
        <v>-1.0109362439628178</v>
      </c>
      <c r="D507" s="20">
        <f ca="1"/>
        <v>-1.2166635026952228</v>
      </c>
      <c r="E507" s="20">
        <f ca="1"/>
        <v>0.44211975620929067</v>
      </c>
      <c r="F507" s="20">
        <f ca="1"/>
        <v>-0.71878673144156691</v>
      </c>
      <c r="G507" s="20">
        <f ca="1"/>
        <v>0.60005910280883878</v>
      </c>
      <c r="H507" s="20">
        <f ca="1"/>
        <v>-1.0728742851163815</v>
      </c>
      <c r="I507" s="164">
        <f t="shared" ca="1" si="116"/>
        <v>11.432407829771506</v>
      </c>
      <c r="J507" s="164">
        <f t="shared" ca="1" si="117"/>
        <v>8.188538876742335</v>
      </c>
      <c r="K507" s="164">
        <f t="shared" ca="1" si="118"/>
        <v>0.53263438901614168</v>
      </c>
      <c r="L507" s="164">
        <f t="shared" ca="1" si="119"/>
        <v>0.89006716006418962</v>
      </c>
      <c r="M507" s="20">
        <f t="shared" ca="1" si="120"/>
        <v>4.378513132538802</v>
      </c>
      <c r="N507" s="20">
        <f t="shared" ca="1" si="121"/>
        <v>1.4914507800213275</v>
      </c>
      <c r="O507" s="20">
        <f t="shared" ca="1" si="112"/>
        <v>10461150.145449104</v>
      </c>
      <c r="P507" s="20">
        <f t="shared" ca="1" si="113"/>
        <v>33327918.479843289</v>
      </c>
      <c r="Q507" s="20">
        <f t="shared" ca="1" si="114"/>
        <v>-121112.61941466828</v>
      </c>
      <c r="R507" s="20">
        <f t="shared" ca="1" si="115"/>
        <v>43667956.005877726</v>
      </c>
      <c r="AD507">
        <f t="shared" ca="1" si="122"/>
        <v>-2.2251437306379844</v>
      </c>
      <c r="AE507">
        <f t="shared" ca="1" si="123"/>
        <v>-2.255523866864988</v>
      </c>
      <c r="AF507">
        <f t="shared" ca="1" si="124"/>
        <v>-0.24877828167143953</v>
      </c>
      <c r="AG507">
        <f t="shared" ca="1" si="125"/>
        <v>-0.90878563607186558</v>
      </c>
      <c r="AH507">
        <f t="shared" ca="1" si="126"/>
        <v>-0.1572076305124418</v>
      </c>
      <c r="AI507">
        <f t="shared" ca="1" si="127"/>
        <v>-0.9420249188612777</v>
      </c>
    </row>
    <row r="508" spans="1:35">
      <c r="A508" s="20"/>
      <c r="B508" s="20"/>
      <c r="C508" s="20">
        <f ca="1"/>
        <v>0.87446466198451012</v>
      </c>
      <c r="D508" s="20">
        <f ca="1"/>
        <v>0.28098579192198908</v>
      </c>
      <c r="E508" s="20">
        <f ca="1"/>
        <v>-1.4227668137239613</v>
      </c>
      <c r="F508" s="20">
        <f ca="1"/>
        <v>-0.31118732241068614</v>
      </c>
      <c r="G508" s="20">
        <f ca="1"/>
        <v>-0.45491528285694027</v>
      </c>
      <c r="H508" s="20">
        <f ca="1"/>
        <v>-1.0808813369395236</v>
      </c>
      <c r="I508" s="164">
        <f t="shared" ca="1" si="116"/>
        <v>24.201974197235824</v>
      </c>
      <c r="J508" s="164">
        <f t="shared" ca="1" si="117"/>
        <v>17.367980200578756</v>
      </c>
      <c r="K508" s="164">
        <f t="shared" ca="1" si="118"/>
        <v>0.35666138323583374</v>
      </c>
      <c r="L508" s="164">
        <f t="shared" ca="1" si="119"/>
        <v>0.76222153951557836</v>
      </c>
      <c r="M508" s="20">
        <f t="shared" ca="1" si="120"/>
        <v>2.7088033792432675</v>
      </c>
      <c r="N508" s="20">
        <f t="shared" ca="1" si="121"/>
        <v>1.154331398168301</v>
      </c>
      <c r="O508" s="20">
        <f t="shared" ca="1" si="112"/>
        <v>22165787.731950596</v>
      </c>
      <c r="P508" s="20">
        <f t="shared" ca="1" si="113"/>
        <v>42911842.889125541</v>
      </c>
      <c r="Q508" s="20">
        <f t="shared" ca="1" si="114"/>
        <v>312485.09520564234</v>
      </c>
      <c r="R508" s="20">
        <f t="shared" ca="1" si="115"/>
        <v>65390115.716281779</v>
      </c>
      <c r="AD508">
        <f t="shared" ca="1" si="122"/>
        <v>0.87426558185335534</v>
      </c>
      <c r="AE508">
        <f t="shared" ca="1" si="123"/>
        <v>0.82482557066401241</v>
      </c>
      <c r="AF508">
        <f t="shared" ca="1" si="124"/>
        <v>-1.8485328796742388</v>
      </c>
      <c r="AG508">
        <f t="shared" ca="1" si="125"/>
        <v>-1.4899020931110079</v>
      </c>
      <c r="AH508">
        <f t="shared" ca="1" si="126"/>
        <v>-2.012440689729702</v>
      </c>
      <c r="AI508">
        <f t="shared" ca="1" si="127"/>
        <v>-1.8531583833289162</v>
      </c>
    </row>
    <row r="509" spans="1:35">
      <c r="A509" s="20"/>
      <c r="B509" s="20"/>
      <c r="C509" s="20">
        <f ca="1"/>
        <v>-9.795607536524327E-2</v>
      </c>
      <c r="D509" s="20">
        <f ca="1"/>
        <v>0.27139573642913034</v>
      </c>
      <c r="E509" s="20">
        <f ca="1"/>
        <v>-0.70779172285724701</v>
      </c>
      <c r="F509" s="20">
        <f ca="1"/>
        <v>-0.81796267618446084</v>
      </c>
      <c r="G509" s="20">
        <f ca="1"/>
        <v>-1.7404337915056214</v>
      </c>
      <c r="H509" s="20">
        <f ca="1"/>
        <v>2.1486426411814112</v>
      </c>
      <c r="I509" s="164">
        <f t="shared" ca="1" si="116"/>
        <v>21.588019559044326</v>
      </c>
      <c r="J509" s="164">
        <f t="shared" ca="1" si="117"/>
        <v>16.022862870272679</v>
      </c>
      <c r="K509" s="164">
        <f t="shared" ca="1" si="118"/>
        <v>0.43060501281227381</v>
      </c>
      <c r="L509" s="164">
        <f t="shared" ca="1" si="119"/>
        <v>0.90723336335239979</v>
      </c>
      <c r="M509" s="20">
        <f t="shared" ca="1" si="120"/>
        <v>4.0534312126692802</v>
      </c>
      <c r="N509" s="20">
        <f t="shared" ca="1" si="121"/>
        <v>1.9415296193654836</v>
      </c>
      <c r="O509" s="20">
        <f t="shared" ca="1" si="112"/>
        <v>20054553.218669731</v>
      </c>
      <c r="P509" s="20">
        <f t="shared" ca="1" si="113"/>
        <v>43877801.603443898</v>
      </c>
      <c r="Q509" s="20">
        <f t="shared" ca="1" si="114"/>
        <v>825989.65912751667</v>
      </c>
      <c r="R509" s="20">
        <f t="shared" ca="1" si="115"/>
        <v>64758344.481241152</v>
      </c>
      <c r="AD509">
        <f t="shared" ca="1" si="122"/>
        <v>0.23981057258357363</v>
      </c>
      <c r="AE509">
        <f t="shared" ca="1" si="123"/>
        <v>0.37344391619888584</v>
      </c>
      <c r="AF509">
        <f t="shared" ca="1" si="124"/>
        <v>-1.1763180653429655</v>
      </c>
      <c r="AG509">
        <f t="shared" ca="1" si="125"/>
        <v>-0.83075743930727408</v>
      </c>
      <c r="AH509">
        <f t="shared" ca="1" si="126"/>
        <v>-0.51840976370079916</v>
      </c>
      <c r="AI509">
        <f t="shared" ca="1" si="127"/>
        <v>0.27440437666346895</v>
      </c>
    </row>
    <row r="510" spans="1:35">
      <c r="A510" s="20"/>
      <c r="B510" s="20"/>
      <c r="C510" s="20">
        <f ca="1"/>
        <v>-0.3181026876977564</v>
      </c>
      <c r="D510" s="20">
        <f ca="1"/>
        <v>1.9134042356673104</v>
      </c>
      <c r="E510" s="20">
        <f ca="1"/>
        <v>-1.1067649317722836</v>
      </c>
      <c r="F510" s="20">
        <f ca="1"/>
        <v>0.47666729835407634</v>
      </c>
      <c r="G510" s="20">
        <f ca="1"/>
        <v>0.71143659385437119</v>
      </c>
      <c r="H510" s="20">
        <f ca="1"/>
        <v>1.1321735327057834</v>
      </c>
      <c r="I510" s="164">
        <f t="shared" ca="1" si="116"/>
        <v>25.836841902695632</v>
      </c>
      <c r="J510" s="164">
        <f t="shared" ca="1" si="117"/>
        <v>19.73138435193184</v>
      </c>
      <c r="K510" s="164">
        <f t="shared" ca="1" si="118"/>
        <v>0.53879639217265285</v>
      </c>
      <c r="L510" s="164">
        <f t="shared" ca="1" si="119"/>
        <v>1.2337579366784328</v>
      </c>
      <c r="M510" s="20">
        <f t="shared" ca="1" si="120"/>
        <v>5.6980531463521977</v>
      </c>
      <c r="N510" s="20">
        <f t="shared" ca="1" si="121"/>
        <v>2.5025714998467827</v>
      </c>
      <c r="O510" s="20">
        <f t="shared" ca="1" si="112"/>
        <v>24297926.17367392</v>
      </c>
      <c r="P510" s="20">
        <f t="shared" ca="1" si="113"/>
        <v>56158970.802926496</v>
      </c>
      <c r="Q510" s="20">
        <f t="shared" ca="1" si="114"/>
        <v>781956.51603183243</v>
      </c>
      <c r="R510" s="20">
        <f t="shared" ca="1" si="115"/>
        <v>81238853.49263224</v>
      </c>
      <c r="AD510">
        <f t="shared" ca="1" si="122"/>
        <v>1.2710781317222402</v>
      </c>
      <c r="AE510">
        <f t="shared" ca="1" si="123"/>
        <v>1.6179142120576648</v>
      </c>
      <c r="AF510">
        <f t="shared" ca="1" si="124"/>
        <v>-0.19276007115770216</v>
      </c>
      <c r="AG510">
        <f t="shared" ca="1" si="125"/>
        <v>0.65344516672014907</v>
      </c>
      <c r="AH510">
        <f t="shared" ca="1" si="126"/>
        <v>1.3089479403913318</v>
      </c>
      <c r="AI510">
        <f t="shared" ca="1" si="127"/>
        <v>1.7907337833696833</v>
      </c>
    </row>
    <row r="511" spans="1:35">
      <c r="A511" s="20"/>
      <c r="B511" s="20"/>
      <c r="C511" s="20">
        <f ca="1"/>
        <v>0.406002183607163</v>
      </c>
      <c r="D511" s="20">
        <f ca="1"/>
        <v>0.95878551694379432</v>
      </c>
      <c r="E511" s="20">
        <f ca="1"/>
        <v>-1.2481707130691757</v>
      </c>
      <c r="F511" s="20">
        <f ca="1"/>
        <v>-0.73236730363210711</v>
      </c>
      <c r="G511" s="20">
        <f ca="1"/>
        <v>-0.47768298131844694</v>
      </c>
      <c r="H511" s="20">
        <f ca="1"/>
        <v>-1.3630263669877232</v>
      </c>
      <c r="I511" s="164">
        <f t="shared" ca="1" si="116"/>
        <v>24.670822820219655</v>
      </c>
      <c r="J511" s="164">
        <f t="shared" ca="1" si="117"/>
        <v>18.039994003045226</v>
      </c>
      <c r="K511" s="164">
        <f t="shared" ca="1" si="118"/>
        <v>0.34379267670560215</v>
      </c>
      <c r="L511" s="164">
        <f t="shared" ca="1" si="119"/>
        <v>0.65958570642712933</v>
      </c>
      <c r="M511" s="20">
        <f t="shared" ca="1" si="120"/>
        <v>2.4381078411976618</v>
      </c>
      <c r="N511" s="20">
        <f t="shared" ca="1" si="121"/>
        <v>1.0134260343714847</v>
      </c>
      <c r="O511" s="20">
        <f t="shared" ca="1" si="112"/>
        <v>22774169.733258344</v>
      </c>
      <c r="P511" s="20">
        <f t="shared" ca="1" si="113"/>
        <v>40850811.240378514</v>
      </c>
      <c r="Q511" s="20">
        <f t="shared" ca="1" si="114"/>
        <v>238500.07237493244</v>
      </c>
      <c r="R511" s="20">
        <f t="shared" ca="1" si="115"/>
        <v>63863481.046011791</v>
      </c>
      <c r="AD511">
        <f t="shared" ca="1" si="122"/>
        <v>0.98806379131544964</v>
      </c>
      <c r="AE511">
        <f t="shared" ca="1" si="123"/>
        <v>1.050333558068868</v>
      </c>
      <c r="AF511">
        <f t="shared" ca="1" si="124"/>
        <v>-1.9655211208581627</v>
      </c>
      <c r="AG511">
        <f t="shared" ca="1" si="125"/>
        <v>-1.9564286071494124</v>
      </c>
      <c r="AH511">
        <f t="shared" ca="1" si="126"/>
        <v>-2.3132135097803754</v>
      </c>
      <c r="AI511">
        <f t="shared" ca="1" si="127"/>
        <v>-2.2339836908878796</v>
      </c>
    </row>
    <row r="512" spans="1:35">
      <c r="A512" s="20"/>
      <c r="B512" s="20"/>
      <c r="C512" s="20">
        <f ca="1"/>
        <v>1.0170385286499115</v>
      </c>
      <c r="D512" s="20">
        <f ca="1"/>
        <v>0.43058391591753442</v>
      </c>
      <c r="E512" s="20">
        <f ca="1"/>
        <v>0.27028133166938262</v>
      </c>
      <c r="F512" s="20">
        <f ca="1"/>
        <v>-1.4390024648026489</v>
      </c>
      <c r="G512" s="20">
        <f ca="1"/>
        <v>0.76715048542524444</v>
      </c>
      <c r="H512" s="20">
        <f ca="1"/>
        <v>-1.0525072013120429</v>
      </c>
      <c r="I512" s="164">
        <f t="shared" ca="1" si="116"/>
        <v>25.42808626226736</v>
      </c>
      <c r="J512" s="164">
        <f t="shared" ca="1" si="117"/>
        <v>18.359017304535847</v>
      </c>
      <c r="K512" s="164">
        <f t="shared" ca="1" si="118"/>
        <v>0.53269471537009361</v>
      </c>
      <c r="L512" s="164">
        <f t="shared" ca="1" si="119"/>
        <v>0.78827297325504664</v>
      </c>
      <c r="M512" s="20">
        <f t="shared" ca="1" si="120"/>
        <v>4.0383284621224078</v>
      </c>
      <c r="N512" s="20">
        <f t="shared" ca="1" si="121"/>
        <v>1.5244243552580146</v>
      </c>
      <c r="O512" s="20">
        <f t="shared" ca="1" si="112"/>
        <v>23348115.783551317</v>
      </c>
      <c r="P512" s="20">
        <f t="shared" ca="1" si="113"/>
        <v>44776305.956513427</v>
      </c>
      <c r="Q512" s="20">
        <f t="shared" ca="1" si="114"/>
        <v>137280.84656952549</v>
      </c>
      <c r="R512" s="20">
        <f t="shared" ca="1" si="115"/>
        <v>68261702.586634263</v>
      </c>
      <c r="AD512">
        <f t="shared" ca="1" si="122"/>
        <v>1.1718655976377084</v>
      </c>
      <c r="AE512">
        <f t="shared" ca="1" si="123"/>
        <v>1.157388357226794</v>
      </c>
      <c r="AF512">
        <f t="shared" ca="1" si="124"/>
        <v>-0.24822986027187688</v>
      </c>
      <c r="AG512">
        <f t="shared" ca="1" si="125"/>
        <v>-1.3714864852043336</v>
      </c>
      <c r="AH512">
        <f t="shared" ca="1" si="126"/>
        <v>-0.53519059764176857</v>
      </c>
      <c r="AI512">
        <f t="shared" ca="1" si="127"/>
        <v>-0.85290714795131217</v>
      </c>
    </row>
    <row r="513" spans="1:35">
      <c r="A513" s="20"/>
      <c r="B513" s="20"/>
      <c r="C513" s="20">
        <f ca="1"/>
        <v>0.30481835247107553</v>
      </c>
      <c r="D513" s="20">
        <f ca="1"/>
        <v>1.4007363879556642</v>
      </c>
      <c r="E513" s="20">
        <f ca="1"/>
        <v>0.29921416917710475</v>
      </c>
      <c r="F513" s="20">
        <f ca="1"/>
        <v>-0.56401467007609529</v>
      </c>
      <c r="G513" s="20">
        <f ca="1"/>
        <v>-0.8091272929166845</v>
      </c>
      <c r="H513" s="20">
        <f ca="1"/>
        <v>-0.22064419159027579</v>
      </c>
      <c r="I513" s="164">
        <f t="shared" ca="1" si="116"/>
        <v>27.290230192414612</v>
      </c>
      <c r="J513" s="164">
        <f t="shared" ca="1" si="117"/>
        <v>19.961652891559428</v>
      </c>
      <c r="K513" s="164">
        <f t="shared" ca="1" si="118"/>
        <v>0.54511123879255641</v>
      </c>
      <c r="L513" s="164">
        <f t="shared" ca="1" si="119"/>
        <v>0.94812534502217116</v>
      </c>
      <c r="M513" s="20">
        <f t="shared" ca="1" si="120"/>
        <v>3.4844233316198254</v>
      </c>
      <c r="N513" s="20">
        <f t="shared" ca="1" si="121"/>
        <v>1.5205294957609539</v>
      </c>
      <c r="O513" s="20">
        <f t="shared" ca="1" si="112"/>
        <v>25195761.432775415</v>
      </c>
      <c r="P513" s="20">
        <f t="shared" ca="1" si="113"/>
        <v>50571355.522723041</v>
      </c>
      <c r="Q513" s="20">
        <f t="shared" ca="1" si="114"/>
        <v>461683.30678394978</v>
      </c>
      <c r="R513" s="20">
        <f t="shared" ca="1" si="115"/>
        <v>76228800.262282401</v>
      </c>
      <c r="AD513">
        <f t="shared" ca="1" si="122"/>
        <v>1.623842279712284</v>
      </c>
      <c r="AE513">
        <f t="shared" ca="1" si="123"/>
        <v>1.6951855340803446</v>
      </c>
      <c r="AF513">
        <f t="shared" ca="1" si="124"/>
        <v>-0.13535237461312369</v>
      </c>
      <c r="AG513">
        <f t="shared" ca="1" si="125"/>
        <v>-0.64488479535376775</v>
      </c>
      <c r="AH513">
        <f t="shared" ca="1" si="126"/>
        <v>-1.1506407426446379</v>
      </c>
      <c r="AI513">
        <f t="shared" ca="1" si="127"/>
        <v>-0.86343379524066521</v>
      </c>
    </row>
    <row r="514" spans="1:35">
      <c r="A514" s="20"/>
      <c r="B514" s="20"/>
      <c r="C514" s="20">
        <f ca="1"/>
        <v>0.22001993107989404</v>
      </c>
      <c r="D514" s="20">
        <f ca="1"/>
        <v>-0.77352447302431326</v>
      </c>
      <c r="E514" s="20">
        <f ca="1"/>
        <v>0.89365653804673884</v>
      </c>
      <c r="F514" s="20">
        <f ca="1"/>
        <v>-0.55005578783735876</v>
      </c>
      <c r="G514" s="20">
        <f ca="1"/>
        <v>-0.79349635872964086</v>
      </c>
      <c r="H514" s="20">
        <f ca="1"/>
        <v>-1.5915686847263799</v>
      </c>
      <c r="I514" s="164">
        <f t="shared" ca="1" si="116"/>
        <v>18.962967476741881</v>
      </c>
      <c r="J514" s="164">
        <f t="shared" ca="1" si="117"/>
        <v>13.02328535089624</v>
      </c>
      <c r="K514" s="164">
        <f t="shared" ca="1" si="118"/>
        <v>0.54885296187257082</v>
      </c>
      <c r="L514" s="164">
        <f t="shared" ca="1" si="119"/>
        <v>0.87119281120933489</v>
      </c>
      <c r="M514" s="20">
        <f t="shared" ca="1" si="120"/>
        <v>2.8079173783978684</v>
      </c>
      <c r="N514" s="20">
        <f t="shared" ca="1" si="121"/>
        <v>0.99294960085973849</v>
      </c>
      <c r="O514" s="20">
        <f t="shared" ca="1" si="112"/>
        <v>17055135.114130441</v>
      </c>
      <c r="P514" s="20">
        <f t="shared" ca="1" si="113"/>
        <v>40372249.49330008</v>
      </c>
      <c r="Q514" s="20">
        <f t="shared" ca="1" si="114"/>
        <v>-16686.926357356133</v>
      </c>
      <c r="R514" s="20">
        <f t="shared" ca="1" si="115"/>
        <v>57410697.681073159</v>
      </c>
      <c r="AD514">
        <f t="shared" ca="1" si="122"/>
        <v>-0.39733799108206797</v>
      </c>
      <c r="AE514">
        <f t="shared" ca="1" si="123"/>
        <v>-0.6331257211757586</v>
      </c>
      <c r="AF514">
        <f t="shared" ca="1" si="124"/>
        <v>-0.10133671024935703</v>
      </c>
      <c r="AG514">
        <f t="shared" ca="1" si="125"/>
        <v>-0.9945781308666598</v>
      </c>
      <c r="AH514">
        <f t="shared" ca="1" si="126"/>
        <v>-1.9023140240023677</v>
      </c>
      <c r="AI514">
        <f t="shared" ca="1" si="127"/>
        <v>-2.2893254030817882</v>
      </c>
    </row>
    <row r="515" spans="1:35">
      <c r="A515" s="20"/>
      <c r="B515" s="20"/>
      <c r="C515" s="20">
        <f ca="1"/>
        <v>-0.34215370714817173</v>
      </c>
      <c r="D515" s="20">
        <f ca="1"/>
        <v>0.21090949782907914</v>
      </c>
      <c r="E515" s="20">
        <f ca="1"/>
        <v>-2.0399754823446816</v>
      </c>
      <c r="F515" s="20">
        <f ca="1"/>
        <v>-8.4769635525007728E-2</v>
      </c>
      <c r="G515" s="20">
        <f ca="1"/>
        <v>-0.87690173242080682</v>
      </c>
      <c r="H515" s="20">
        <f ca="1"/>
        <v>1.5104994911537664</v>
      </c>
      <c r="I515" s="164">
        <f t="shared" ca="1" si="116"/>
        <v>19.34919561550949</v>
      </c>
      <c r="J515" s="164">
        <f t="shared" ca="1" si="117"/>
        <v>14.581097898021842</v>
      </c>
      <c r="K515" s="164">
        <f t="shared" ca="1" si="118"/>
        <v>0.33539285460491219</v>
      </c>
      <c r="L515" s="164">
        <f t="shared" ca="1" si="119"/>
        <v>0.91679444092720175</v>
      </c>
      <c r="M515" s="20">
        <f t="shared" ca="1" si="120"/>
        <v>4.1741709021626852</v>
      </c>
      <c r="N515" s="20">
        <f t="shared" ca="1" si="121"/>
        <v>1.9395520685931853</v>
      </c>
      <c r="O515" s="20">
        <f t="shared" ca="1" si="112"/>
        <v>18091823.970493283</v>
      </c>
      <c r="P515" s="20">
        <f t="shared" ca="1" si="113"/>
        <v>41880839.875261433</v>
      </c>
      <c r="Q515" s="20">
        <f t="shared" ca="1" si="114"/>
        <v>750548.4974811842</v>
      </c>
      <c r="R515" s="20">
        <f t="shared" ca="1" si="115"/>
        <v>60723212.343235895</v>
      </c>
      <c r="AD515">
        <f t="shared" ca="1" si="122"/>
        <v>-0.30359329720643452</v>
      </c>
      <c r="AE515">
        <f t="shared" ca="1" si="123"/>
        <v>-0.11036983287857702</v>
      </c>
      <c r="AF515">
        <f t="shared" ca="1" si="124"/>
        <v>-2.0418831399553441</v>
      </c>
      <c r="AG515">
        <f t="shared" ca="1" si="125"/>
        <v>-0.78729799578544724</v>
      </c>
      <c r="AH515">
        <f t="shared" ca="1" si="126"/>
        <v>-0.3842545531525714</v>
      </c>
      <c r="AI515">
        <f t="shared" ca="1" si="127"/>
        <v>0.26905964484644684</v>
      </c>
    </row>
    <row r="516" spans="1:35">
      <c r="A516" s="20"/>
      <c r="B516" s="20"/>
      <c r="C516" s="20">
        <f ca="1"/>
        <v>-0.46583542321080063</v>
      </c>
      <c r="D516" s="20">
        <f ca="1"/>
        <v>-0.20477042620349523</v>
      </c>
      <c r="E516" s="20">
        <f ca="1"/>
        <v>-1.0478971760426381</v>
      </c>
      <c r="F516" s="20">
        <f ca="1"/>
        <v>-0.6475312707115618</v>
      </c>
      <c r="G516" s="20">
        <f ca="1"/>
        <v>9.042245648698638E-2</v>
      </c>
      <c r="H516" s="20">
        <f ca="1"/>
        <v>-0.66218535087698527</v>
      </c>
      <c r="I516" s="164">
        <f t="shared" ca="1" si="116"/>
        <v>16.833421743328131</v>
      </c>
      <c r="J516" s="164">
        <f t="shared" ca="1" si="117"/>
        <v>12.430853826487585</v>
      </c>
      <c r="K516" s="164">
        <f t="shared" ca="1" si="118"/>
        <v>0.38444949900058917</v>
      </c>
      <c r="L516" s="164">
        <f t="shared" ca="1" si="119"/>
        <v>0.76746914833085667</v>
      </c>
      <c r="M516" s="20">
        <f t="shared" ca="1" si="120"/>
        <v>3.6708255619294343</v>
      </c>
      <c r="N516" s="20">
        <f t="shared" ca="1" si="121"/>
        <v>1.4127968893474792</v>
      </c>
      <c r="O516" s="20">
        <f t="shared" ca="1" si="112"/>
        <v>15603599.911737777</v>
      </c>
      <c r="P516" s="20">
        <f t="shared" ca="1" si="113"/>
        <v>35693350.955169395</v>
      </c>
      <c r="Q516" s="20">
        <f t="shared" ca="1" si="114"/>
        <v>170107.05613467758</v>
      </c>
      <c r="R516" s="20">
        <f t="shared" ca="1" si="115"/>
        <v>51467057.92304185</v>
      </c>
      <c r="AD516">
        <f t="shared" ca="1" si="122"/>
        <v>-0.91421802346404613</v>
      </c>
      <c r="AE516">
        <f t="shared" ca="1" si="123"/>
        <v>-0.83192824614510552</v>
      </c>
      <c r="AF516">
        <f t="shared" ca="1" si="124"/>
        <v>-1.5959136454491898</v>
      </c>
      <c r="AG516">
        <f t="shared" ca="1" si="125"/>
        <v>-1.4660493257688341</v>
      </c>
      <c r="AH516">
        <f t="shared" ca="1" si="126"/>
        <v>-0.94352715341173887</v>
      </c>
      <c r="AI516">
        <f t="shared" ca="1" si="127"/>
        <v>-1.15460300176357</v>
      </c>
    </row>
    <row r="517" spans="1:35">
      <c r="A517" s="20"/>
      <c r="B517" s="20"/>
      <c r="C517" s="20">
        <f ca="1"/>
        <v>1.4421239256570035</v>
      </c>
      <c r="D517" s="20">
        <f ca="1"/>
        <v>-0.24992495267486461</v>
      </c>
      <c r="E517" s="20">
        <f ca="1"/>
        <v>-0.46493198330404656</v>
      </c>
      <c r="F517" s="20">
        <f ca="1"/>
        <v>-1.3264927909007826</v>
      </c>
      <c r="G517" s="20">
        <f ca="1"/>
        <v>-2.4109333434323466</v>
      </c>
      <c r="H517" s="20">
        <f ca="1"/>
        <v>1.0579797541661327</v>
      </c>
      <c r="I517" s="164">
        <f t="shared" ca="1" si="116"/>
        <v>25.992234220507786</v>
      </c>
      <c r="J517" s="164">
        <f t="shared" ca="1" si="117"/>
        <v>18.37130988768509</v>
      </c>
      <c r="K517" s="164">
        <f t="shared" ca="1" si="118"/>
        <v>0.39321975814835225</v>
      </c>
      <c r="L517" s="164">
        <f t="shared" ca="1" si="119"/>
        <v>0.70998723742349812</v>
      </c>
      <c r="M517" s="20">
        <f t="shared" ca="1" si="120"/>
        <v>2.4887542551877559</v>
      </c>
      <c r="N517" s="20">
        <f t="shared" ca="1" si="121"/>
        <v>1.295921167252239</v>
      </c>
      <c r="O517" s="20">
        <f t="shared" ca="1" si="112"/>
        <v>23655511.348855473</v>
      </c>
      <c r="P517" s="20">
        <f t="shared" ca="1" si="113"/>
        <v>43410199.051409766</v>
      </c>
      <c r="Q517" s="20">
        <f t="shared" ca="1" si="114"/>
        <v>680798.99386413686</v>
      </c>
      <c r="R517" s="20">
        <f t="shared" ca="1" si="115"/>
        <v>67746509.394129381</v>
      </c>
      <c r="AD517">
        <f t="shared" ca="1" si="122"/>
        <v>1.3087947137154816</v>
      </c>
      <c r="AE517">
        <f t="shared" ca="1" si="123"/>
        <v>1.1615133851292252</v>
      </c>
      <c r="AF517">
        <f t="shared" ca="1" si="124"/>
        <v>-1.516184016833162</v>
      </c>
      <c r="AG517">
        <f t="shared" ca="1" si="125"/>
        <v>-1.7273307389840995</v>
      </c>
      <c r="AH517">
        <f t="shared" ca="1" si="126"/>
        <v>-2.2569397164580485</v>
      </c>
      <c r="AI517">
        <f t="shared" ca="1" si="127"/>
        <v>-1.4704833317507058</v>
      </c>
    </row>
    <row r="518" spans="1:35">
      <c r="A518" s="20"/>
      <c r="B518" s="20"/>
      <c r="C518" s="20">
        <f ca="1"/>
        <v>0.11949740925919736</v>
      </c>
      <c r="D518" s="20">
        <f ca="1"/>
        <v>1.8989056332875176</v>
      </c>
      <c r="E518" s="20">
        <f ca="1"/>
        <v>0.47005362127840467</v>
      </c>
      <c r="F518" s="20">
        <f ca="1"/>
        <v>-5.5899795780128693E-2</v>
      </c>
      <c r="G518" s="20">
        <f ca="1"/>
        <v>-1.2832260327432272</v>
      </c>
      <c r="H518" s="20">
        <f ca="1"/>
        <v>3.2520207707001217E-2</v>
      </c>
      <c r="I518" s="164">
        <f t="shared" ca="1" si="116"/>
        <v>28.936322124744507</v>
      </c>
      <c r="J518" s="164">
        <f t="shared" ca="1" si="117"/>
        <v>21.221869449175124</v>
      </c>
      <c r="K518" s="164">
        <f t="shared" ca="1" si="118"/>
        <v>0.58298118224298523</v>
      </c>
      <c r="L518" s="164">
        <f t="shared" ca="1" si="119"/>
        <v>1.0710937083560244</v>
      </c>
      <c r="M518" s="20">
        <f t="shared" ca="1" si="120"/>
        <v>3.4252795455909322</v>
      </c>
      <c r="N518" s="20">
        <f t="shared" ca="1" si="121"/>
        <v>1.579874571855322</v>
      </c>
      <c r="O518" s="20">
        <f t="shared" ca="1" si="112"/>
        <v>26745594.029666252</v>
      </c>
      <c r="P518" s="20">
        <f t="shared" ca="1" si="113"/>
        <v>55242280.115255862</v>
      </c>
      <c r="Q518" s="20">
        <f t="shared" ca="1" si="114"/>
        <v>596289.5353314433</v>
      </c>
      <c r="R518" s="20">
        <f t="shared" ca="1" si="115"/>
        <v>82584163.68025355</v>
      </c>
      <c r="AD518">
        <f t="shared" ca="1" si="122"/>
        <v>2.0233791564913841</v>
      </c>
      <c r="AE518">
        <f t="shared" ca="1" si="123"/>
        <v>2.1180769963674906</v>
      </c>
      <c r="AF518">
        <f t="shared" ca="1" si="124"/>
        <v>0.2089198385725925</v>
      </c>
      <c r="AG518">
        <f t="shared" ca="1" si="125"/>
        <v>-8.5937689290798369E-2</v>
      </c>
      <c r="AH518">
        <f t="shared" ca="1" si="126"/>
        <v>-1.2163560604545189</v>
      </c>
      <c r="AI518">
        <f t="shared" ca="1" si="127"/>
        <v>-0.70304169768831937</v>
      </c>
    </row>
    <row r="519" spans="1:35">
      <c r="A519" s="20"/>
      <c r="B519" s="20"/>
      <c r="C519" s="20">
        <f ca="1"/>
        <v>0.69505273557005087</v>
      </c>
      <c r="D519" s="20">
        <f ca="1"/>
        <v>1.366145250642548</v>
      </c>
      <c r="E519" s="20">
        <f ca="1"/>
        <v>1.5390640309819008</v>
      </c>
      <c r="F519" s="20">
        <f ca="1"/>
        <v>0.15714733232438532</v>
      </c>
      <c r="G519" s="20">
        <f ca="1"/>
        <v>0.32375547777652969</v>
      </c>
      <c r="H519" s="20">
        <f ca="1"/>
        <v>-1.5822292724060997E-2</v>
      </c>
      <c r="I519" s="164">
        <f t="shared" ca="1" si="116"/>
        <v>29.408523482850555</v>
      </c>
      <c r="J519" s="164">
        <f t="shared" ca="1" si="117"/>
        <v>21.274345708042137</v>
      </c>
      <c r="K519" s="164">
        <f t="shared" ca="1" si="118"/>
        <v>0.77646558742430893</v>
      </c>
      <c r="L519" s="164">
        <f t="shared" ca="1" si="119"/>
        <v>1.3441637142325167</v>
      </c>
      <c r="M519" s="20">
        <f t="shared" ca="1" si="120"/>
        <v>5.2031915462442155</v>
      </c>
      <c r="N519" s="20">
        <f t="shared" ca="1" si="121"/>
        <v>2.1590044510456052</v>
      </c>
      <c r="O519" s="20">
        <f t="shared" ca="1" si="112"/>
        <v>27025386.23908139</v>
      </c>
      <c r="P519" s="20">
        <f t="shared" ca="1" si="113"/>
        <v>62440560.356894806</v>
      </c>
      <c r="Q519" s="20">
        <f t="shared" ca="1" si="114"/>
        <v>502882.84975840698</v>
      </c>
      <c r="R519" s="20">
        <f t="shared" ca="1" si="115"/>
        <v>89968829.445734605</v>
      </c>
      <c r="AD519">
        <f t="shared" ca="1" si="122"/>
        <v>2.1379911366142115</v>
      </c>
      <c r="AE519">
        <f t="shared" ca="1" si="123"/>
        <v>2.1356864792087706</v>
      </c>
      <c r="AF519">
        <f t="shared" ca="1" si="124"/>
        <v>1.9678689765846262</v>
      </c>
      <c r="AG519">
        <f t="shared" ca="1" si="125"/>
        <v>1.1552896101478027</v>
      </c>
      <c r="AH519">
        <f t="shared" ca="1" si="126"/>
        <v>0.75910171804912918</v>
      </c>
      <c r="AI519">
        <f t="shared" ca="1" si="127"/>
        <v>0.86217419201514933</v>
      </c>
    </row>
    <row r="520" spans="1:35">
      <c r="A520" s="20"/>
      <c r="B520" s="20"/>
      <c r="C520" s="20">
        <f ca="1"/>
        <v>0.22526800075976039</v>
      </c>
      <c r="D520" s="20">
        <f ca="1"/>
        <v>-1.8006072597360565</v>
      </c>
      <c r="E520" s="20">
        <f ca="1"/>
        <v>-0.55989988007777425</v>
      </c>
      <c r="F520" s="20">
        <f ca="1"/>
        <v>0.53203614592426984</v>
      </c>
      <c r="G520" s="20">
        <f ca="1"/>
        <v>-0.32023565761410644</v>
      </c>
      <c r="H520" s="20">
        <f ca="1"/>
        <v>-0.45036773811769271</v>
      </c>
      <c r="I520" s="164">
        <f t="shared" ca="1" si="116"/>
        <v>14.763794547146418</v>
      </c>
      <c r="J520" s="164">
        <f t="shared" ca="1" si="117"/>
        <v>9.9742878925291976</v>
      </c>
      <c r="K520" s="164">
        <f t="shared" ca="1" si="118"/>
        <v>0.48686905775633949</v>
      </c>
      <c r="L520" s="164">
        <f t="shared" ca="1" si="119"/>
        <v>1.0698402670975145</v>
      </c>
      <c r="M520" s="20">
        <f t="shared" ca="1" si="120"/>
        <v>3.9355576404973629</v>
      </c>
      <c r="N520" s="20">
        <f t="shared" ca="1" si="121"/>
        <v>1.5430697823360975</v>
      </c>
      <c r="O520" s="20">
        <f t="shared" ca="1" si="112"/>
        <v>13189939.532193618</v>
      </c>
      <c r="P520" s="20">
        <f t="shared" ca="1" si="113"/>
        <v>41078839.021147341</v>
      </c>
      <c r="Q520" s="20">
        <f t="shared" ca="1" si="114"/>
        <v>229868.86538727416</v>
      </c>
      <c r="R520" s="20">
        <f t="shared" ca="1" si="115"/>
        <v>54498647.418728232</v>
      </c>
      <c r="AD520">
        <f t="shared" ca="1" si="122"/>
        <v>-1.4165547215664036</v>
      </c>
      <c r="AE520">
        <f t="shared" ca="1" si="123"/>
        <v>-1.6562792306948999</v>
      </c>
      <c r="AF520">
        <f t="shared" ca="1" si="124"/>
        <v>-0.66482674766964134</v>
      </c>
      <c r="AG520">
        <f t="shared" ca="1" si="125"/>
        <v>-9.1635149556753059E-2</v>
      </c>
      <c r="AH520">
        <f t="shared" ca="1" si="126"/>
        <v>-0.64938039944737391</v>
      </c>
      <c r="AI520">
        <f t="shared" ca="1" si="127"/>
        <v>-0.80251410179433114</v>
      </c>
    </row>
    <row r="521" spans="1:35">
      <c r="A521" s="20"/>
      <c r="B521" s="20"/>
      <c r="C521" s="20">
        <f ca="1"/>
        <v>-1.3906127720483057</v>
      </c>
      <c r="D521" s="20">
        <f ca="1"/>
        <v>0.48829338493437646</v>
      </c>
      <c r="E521" s="20">
        <f ca="1"/>
        <v>-0.42908458912194147</v>
      </c>
      <c r="F521" s="20">
        <f ca="1"/>
        <v>-1.3671509028178863</v>
      </c>
      <c r="G521" s="20">
        <f ca="1"/>
        <v>0.96842932911709589</v>
      </c>
      <c r="H521" s="20">
        <f ca="1"/>
        <v>1.0229582963432644</v>
      </c>
      <c r="I521" s="164">
        <f t="shared" ca="1" si="116"/>
        <v>15.664563327909789</v>
      </c>
      <c r="J521" s="164">
        <f t="shared" ca="1" si="117"/>
        <v>12.464463742664528</v>
      </c>
      <c r="K521" s="164">
        <f t="shared" ca="1" si="118"/>
        <v>0.48544939435753176</v>
      </c>
      <c r="L521" s="164">
        <f t="shared" ca="1" si="119"/>
        <v>0.87074190862580259</v>
      </c>
      <c r="M521" s="20">
        <f t="shared" ca="1" si="120"/>
        <v>5.7270059274005956</v>
      </c>
      <c r="N521" s="20">
        <f t="shared" ca="1" si="121"/>
        <v>2.25546151191452</v>
      </c>
      <c r="O521" s="20">
        <f t="shared" ca="1" si="112"/>
        <v>14998211.620789815</v>
      </c>
      <c r="P521" s="20">
        <f t="shared" ca="1" si="113"/>
        <v>37072038.312634535</v>
      </c>
      <c r="Q521" s="20">
        <f t="shared" ca="1" si="114"/>
        <v>351294.99684944993</v>
      </c>
      <c r="R521" s="20">
        <f t="shared" ca="1" si="115"/>
        <v>52421544.930273801</v>
      </c>
      <c r="AD521">
        <f t="shared" ca="1" si="122"/>
        <v>-1.197921522351993</v>
      </c>
      <c r="AE521">
        <f t="shared" ca="1" si="123"/>
        <v>-0.82064975078371549</v>
      </c>
      <c r="AF521">
        <f t="shared" ca="1" si="124"/>
        <v>-0.67773277856789327</v>
      </c>
      <c r="AG521">
        <f t="shared" ca="1" si="125"/>
        <v>-0.99662768806453417</v>
      </c>
      <c r="AH521">
        <f t="shared" ca="1" si="126"/>
        <v>1.3411176971117738</v>
      </c>
      <c r="AI521">
        <f t="shared" ca="1" si="127"/>
        <v>1.1228689511203236</v>
      </c>
    </row>
    <row r="522" spans="1:35">
      <c r="A522" s="20"/>
      <c r="B522" s="20"/>
      <c r="C522" s="20">
        <f ca="1"/>
        <v>-0.15125124199564816</v>
      </c>
      <c r="D522" s="20">
        <f ca="1"/>
        <v>0.32185274917642315</v>
      </c>
      <c r="E522" s="20">
        <f ca="1"/>
        <v>-0.66164398750972742</v>
      </c>
      <c r="F522" s="20">
        <f ca="1"/>
        <v>0.16258366644717409</v>
      </c>
      <c r="G522" s="20">
        <f ca="1"/>
        <v>7.1024847305997021E-2</v>
      </c>
      <c r="H522" s="20">
        <f ca="1"/>
        <v>0.83759882675240538</v>
      </c>
      <c r="I522" s="164">
        <f t="shared" ca="1" si="116"/>
        <v>20.971646484440257</v>
      </c>
      <c r="J522" s="164">
        <f t="shared" ca="1" si="117"/>
        <v>15.529542167659766</v>
      </c>
      <c r="K522" s="164">
        <f t="shared" ca="1" si="118"/>
        <v>0.52297442213350909</v>
      </c>
      <c r="L522" s="164">
        <f t="shared" ca="1" si="119"/>
        <v>1.1315967575857522</v>
      </c>
      <c r="M522" s="20">
        <f t="shared" ca="1" si="120"/>
        <v>5.0216024897789708</v>
      </c>
      <c r="N522" s="20">
        <f t="shared" ca="1" si="121"/>
        <v>2.1429056382331053</v>
      </c>
      <c r="O522" s="20">
        <f t="shared" ca="1" si="112"/>
        <v>19462792.366562121</v>
      </c>
      <c r="P522" s="20">
        <f t="shared" ca="1" si="113"/>
        <v>48790630.793491282</v>
      </c>
      <c r="Q522" s="20">
        <f t="shared" ca="1" si="114"/>
        <v>584439.00250464224</v>
      </c>
      <c r="R522" s="20">
        <f t="shared" ca="1" si="115"/>
        <v>68837862.162558049</v>
      </c>
      <c r="AD522">
        <f t="shared" ca="1" si="122"/>
        <v>9.020545738841157E-2</v>
      </c>
      <c r="AE522">
        <f t="shared" ca="1" si="123"/>
        <v>0.20790005626166644</v>
      </c>
      <c r="AF522">
        <f t="shared" ca="1" si="124"/>
        <v>-0.33659616242264501</v>
      </c>
      <c r="AG522">
        <f t="shared" ca="1" si="125"/>
        <v>0.18907617084432796</v>
      </c>
      <c r="AH522">
        <f t="shared" ca="1" si="126"/>
        <v>0.55733609975441267</v>
      </c>
      <c r="AI522">
        <f t="shared" ca="1" si="127"/>
        <v>0.81866388711650073</v>
      </c>
    </row>
    <row r="523" spans="1:35">
      <c r="A523" s="20"/>
      <c r="B523" s="20"/>
      <c r="C523" s="20">
        <f ca="1"/>
        <v>-0.19148601750139213</v>
      </c>
      <c r="D523" s="20">
        <f ca="1"/>
        <v>-0.90907451078288959</v>
      </c>
      <c r="E523" s="20">
        <f ca="1"/>
        <v>0.87977973409492949</v>
      </c>
      <c r="F523" s="20">
        <f ca="1"/>
        <v>0.16736074242348592</v>
      </c>
      <c r="G523" s="20">
        <f ca="1"/>
        <v>-0.85511726107088382</v>
      </c>
      <c r="H523" s="20">
        <f ca="1"/>
        <v>0.20037884234062517</v>
      </c>
      <c r="I523" s="164">
        <f t="shared" ca="1" si="116"/>
        <v>17.446472176543825</v>
      </c>
      <c r="J523" s="164">
        <f t="shared" ca="1" si="117"/>
        <v>12.161628937226713</v>
      </c>
      <c r="K523" s="164">
        <f t="shared" ca="1" si="118"/>
        <v>0.6254096762894874</v>
      </c>
      <c r="L523" s="164">
        <f t="shared" ca="1" si="119"/>
        <v>1.1705782209752635</v>
      </c>
      <c r="M523" s="20">
        <f t="shared" ca="1" si="120"/>
        <v>4.2751273427760532</v>
      </c>
      <c r="N523" s="20">
        <f t="shared" ca="1" si="121"/>
        <v>1.7299962294487641</v>
      </c>
      <c r="O523" s="20">
        <f t="shared" ca="1" si="112"/>
        <v>15786950.040434845</v>
      </c>
      <c r="P523" s="20">
        <f t="shared" ca="1" si="113"/>
        <v>46235753.064105242</v>
      </c>
      <c r="Q523" s="20">
        <f t="shared" ca="1" si="114"/>
        <v>339690.45572679228</v>
      </c>
      <c r="R523" s="20">
        <f t="shared" ca="1" si="115"/>
        <v>62362393.560266882</v>
      </c>
      <c r="AD523">
        <f t="shared" ca="1" si="122"/>
        <v>-0.7654193746252852</v>
      </c>
      <c r="AE523">
        <f t="shared" ca="1" si="123"/>
        <v>-0.92227216871586848</v>
      </c>
      <c r="AF523">
        <f t="shared" ca="1" si="124"/>
        <v>0.59463342081352155</v>
      </c>
      <c r="AG523">
        <f t="shared" ca="1" si="125"/>
        <v>0.36626464079665189</v>
      </c>
      <c r="AH523">
        <f t="shared" ca="1" si="126"/>
        <v>-0.27208073024882884</v>
      </c>
      <c r="AI523">
        <f t="shared" ca="1" si="127"/>
        <v>-0.29730748797631379</v>
      </c>
    </row>
    <row r="524" spans="1:35">
      <c r="A524" s="20"/>
      <c r="B524" s="20"/>
      <c r="C524" s="20">
        <f ca="1"/>
        <v>0.13129384081153236</v>
      </c>
      <c r="D524" s="20">
        <f ca="1"/>
        <v>1.3271899813156161</v>
      </c>
      <c r="E524" s="20">
        <f ca="1"/>
        <v>-0.34480959636831576</v>
      </c>
      <c r="F524" s="20">
        <f ca="1"/>
        <v>-1.1259099391978384</v>
      </c>
      <c r="G524" s="20">
        <f ca="1"/>
        <v>-1.8030713343576501</v>
      </c>
      <c r="H524" s="20">
        <f ca="1"/>
        <v>4.7151425721785684E-2</v>
      </c>
      <c r="I524" s="164">
        <f t="shared" ca="1" si="116"/>
        <v>26.137762432810732</v>
      </c>
      <c r="J524" s="164">
        <f t="shared" ca="1" si="117"/>
        <v>19.22935113840321</v>
      </c>
      <c r="K524" s="164">
        <f t="shared" ca="1" si="118"/>
        <v>0.40878975374604587</v>
      </c>
      <c r="L524" s="164">
        <f t="shared" ca="1" si="119"/>
        <v>0.70700492946419868</v>
      </c>
      <c r="M524" s="20">
        <f t="shared" ca="1" si="120"/>
        <v>2.4470341243261235</v>
      </c>
      <c r="N524" s="20">
        <f t="shared" ca="1" si="121"/>
        <v>1.1767423192455384</v>
      </c>
      <c r="O524" s="20">
        <f t="shared" ca="1" si="112"/>
        <v>24190679.818553403</v>
      </c>
      <c r="P524" s="20">
        <f t="shared" ca="1" si="113"/>
        <v>43481844.103721149</v>
      </c>
      <c r="Q524" s="20">
        <f t="shared" ca="1" si="114"/>
        <v>506361.93649301247</v>
      </c>
      <c r="R524" s="20">
        <f t="shared" ca="1" si="115"/>
        <v>68178885.858767569</v>
      </c>
      <c r="AD524">
        <f t="shared" ca="1" si="122"/>
        <v>1.34411709534241</v>
      </c>
      <c r="AE524">
        <f t="shared" ca="1" si="123"/>
        <v>1.4494466907393329</v>
      </c>
      <c r="AF524">
        <f t="shared" ca="1" si="124"/>
        <v>-1.3746386023086747</v>
      </c>
      <c r="AG524">
        <f t="shared" ca="1" si="125"/>
        <v>-1.740886684253643</v>
      </c>
      <c r="AH524">
        <f t="shared" ca="1" si="126"/>
        <v>-2.3032954174154177</v>
      </c>
      <c r="AI524">
        <f t="shared" ca="1" si="127"/>
        <v>-1.7925883263634104</v>
      </c>
    </row>
    <row r="525" spans="1:35">
      <c r="A525" s="20"/>
      <c r="B525" s="20"/>
      <c r="C525" s="20">
        <f ca="1"/>
        <v>0.83484783245688621</v>
      </c>
      <c r="D525" s="20">
        <f ca="1"/>
        <v>0.60704666564986998</v>
      </c>
      <c r="E525" s="20">
        <f ca="1"/>
        <v>0.72733600269740539</v>
      </c>
      <c r="F525" s="20">
        <f ca="1"/>
        <v>1.3105257893217017</v>
      </c>
      <c r="G525" s="20">
        <f ca="1"/>
        <v>-0.22732626186832661</v>
      </c>
      <c r="H525" s="20">
        <f ca="1"/>
        <v>-0.36195737485590262</v>
      </c>
      <c r="I525" s="164">
        <f t="shared" ca="1" si="116"/>
        <v>27.299027581489064</v>
      </c>
      <c r="J525" s="164">
        <f t="shared" ca="1" si="117"/>
        <v>19.296083737010065</v>
      </c>
      <c r="K525" s="164">
        <f t="shared" ca="1" si="118"/>
        <v>0.71383249237662749</v>
      </c>
      <c r="L525" s="164">
        <f t="shared" ca="1" si="119"/>
        <v>1.4365110173130602</v>
      </c>
      <c r="M525" s="20">
        <f t="shared" ca="1" si="120"/>
        <v>4.5352964535134337</v>
      </c>
      <c r="N525" s="20">
        <f t="shared" ca="1" si="121"/>
        <v>1.937929006388911</v>
      </c>
      <c r="O525" s="20">
        <f t="shared" ca="1" si="112"/>
        <v>24845528.037259437</v>
      </c>
      <c r="P525" s="20">
        <f t="shared" ca="1" si="113"/>
        <v>62612100.948566899</v>
      </c>
      <c r="Q525" s="20">
        <f t="shared" ca="1" si="114"/>
        <v>532087.36975840805</v>
      </c>
      <c r="R525" s="20">
        <f t="shared" ca="1" si="115"/>
        <v>87989716.355584756</v>
      </c>
      <c r="AD525">
        <f t="shared" ca="1" si="122"/>
        <v>1.6259775683225877</v>
      </c>
      <c r="AE525">
        <f t="shared" ca="1" si="123"/>
        <v>1.4718401802047192</v>
      </c>
      <c r="AF525">
        <f t="shared" ca="1" si="124"/>
        <v>1.3984772034238864</v>
      </c>
      <c r="AG525">
        <f t="shared" ca="1" si="125"/>
        <v>1.5750500786957276</v>
      </c>
      <c r="AH525">
        <f t="shared" ca="1" si="126"/>
        <v>1.6996059459371604E-2</v>
      </c>
      <c r="AI525">
        <f t="shared" ca="1" si="127"/>
        <v>0.26467299024029944</v>
      </c>
    </row>
    <row r="526" spans="1:35">
      <c r="A526" s="20"/>
      <c r="B526" s="20"/>
      <c r="C526" s="20">
        <f ca="1"/>
        <v>2.0207454618698542</v>
      </c>
      <c r="D526" s="20">
        <f ca="1"/>
        <v>-0.21379356991129844</v>
      </c>
      <c r="E526" s="20">
        <f ca="1"/>
        <v>8.5966963531410007E-2</v>
      </c>
      <c r="F526" s="20">
        <f ca="1"/>
        <v>0.86629767256380419</v>
      </c>
      <c r="G526" s="20">
        <f ca="1"/>
        <v>1.0321852344584808</v>
      </c>
      <c r="H526" s="20">
        <f ca="1"/>
        <v>-1.4976227839071639</v>
      </c>
      <c r="I526" s="164">
        <f t="shared" ca="1" si="116"/>
        <v>27.808996360149635</v>
      </c>
      <c r="J526" s="164">
        <f t="shared" ca="1" si="117"/>
        <v>19.247143809204999</v>
      </c>
      <c r="K526" s="164">
        <f t="shared" ca="1" si="118"/>
        <v>0.64664781380049718</v>
      </c>
      <c r="L526" s="164">
        <f t="shared" ca="1" si="119"/>
        <v>1.2684799453350339</v>
      </c>
      <c r="M526" s="20">
        <f t="shared" ca="1" si="120"/>
        <v>4.4594118907818174</v>
      </c>
      <c r="N526" s="20">
        <f t="shared" ca="1" si="121"/>
        <v>1.7570438279780325</v>
      </c>
      <c r="O526" s="20">
        <f t="shared" ca="1" si="112"/>
        <v>25091378.587410897</v>
      </c>
      <c r="P526" s="20">
        <f t="shared" ca="1" si="113"/>
        <v>58980982.542970456</v>
      </c>
      <c r="Q526" s="20">
        <f t="shared" ca="1" si="114"/>
        <v>274839.01813666627</v>
      </c>
      <c r="R526" s="20">
        <f t="shared" ca="1" si="115"/>
        <v>84347200.148518011</v>
      </c>
      <c r="AD526">
        <f t="shared" ca="1" si="122"/>
        <v>1.7497563980945714</v>
      </c>
      <c r="AE526">
        <f t="shared" ca="1" si="123"/>
        <v>1.4554173856392612</v>
      </c>
      <c r="AF526">
        <f t="shared" ca="1" si="124"/>
        <v>0.78770739818633762</v>
      </c>
      <c r="AG526">
        <f t="shared" ca="1" si="125"/>
        <v>0.81127247879560838</v>
      </c>
      <c r="AH526">
        <f t="shared" ca="1" si="126"/>
        <v>-6.7320121353536155E-2</v>
      </c>
      <c r="AI526">
        <f t="shared" ca="1" si="127"/>
        <v>-0.22420587032964212</v>
      </c>
    </row>
    <row r="527" spans="1:35">
      <c r="A527" s="20"/>
      <c r="B527" s="20"/>
      <c r="C527" s="20">
        <f ca="1"/>
        <v>-1.4457729624228537</v>
      </c>
      <c r="D527" s="20">
        <f ca="1"/>
        <v>0.94219149126625079</v>
      </c>
      <c r="E527" s="20">
        <f ca="1"/>
        <v>-4.0140992690694835E-2</v>
      </c>
      <c r="F527" s="20">
        <f ca="1"/>
        <v>0.71107489808488533</v>
      </c>
      <c r="G527" s="20">
        <f ca="1"/>
        <v>1.4156606123257058</v>
      </c>
      <c r="H527" s="20">
        <f ca="1"/>
        <v>-0.38111465852514259</v>
      </c>
      <c r="I527" s="164">
        <f t="shared" ca="1" si="116"/>
        <v>17.743455377026855</v>
      </c>
      <c r="J527" s="164">
        <f t="shared" ca="1" si="117"/>
        <v>13.609650103271132</v>
      </c>
      <c r="K527" s="164">
        <f t="shared" ca="1" si="118"/>
        <v>0.62522474318774224</v>
      </c>
      <c r="L527" s="164">
        <f t="shared" ca="1" si="119"/>
        <v>1.2804735800766085</v>
      </c>
      <c r="M527" s="20">
        <f t="shared" ca="1" si="120"/>
        <v>5.7867587562514577</v>
      </c>
      <c r="N527" s="20">
        <f t="shared" ca="1" si="121"/>
        <v>2.2276634460588083</v>
      </c>
      <c r="O527" s="20">
        <f t="shared" ca="1" si="112"/>
        <v>16717499.793951105</v>
      </c>
      <c r="P527" s="20">
        <f t="shared" ca="1" si="113"/>
        <v>49239304.11074204</v>
      </c>
      <c r="Q527" s="20">
        <f t="shared" ca="1" si="114"/>
        <v>269096.59079863748</v>
      </c>
      <c r="R527" s="20">
        <f t="shared" ca="1" si="115"/>
        <v>66225900.49549178</v>
      </c>
      <c r="AD527">
        <f t="shared" ca="1" si="122"/>
        <v>-0.69333607353717153</v>
      </c>
      <c r="AE527">
        <f t="shared" ca="1" si="123"/>
        <v>-0.43635902574794228</v>
      </c>
      <c r="AF527">
        <f t="shared" ca="1" si="124"/>
        <v>0.59295221079765625</v>
      </c>
      <c r="AG527">
        <f t="shared" ca="1" si="125"/>
        <v>0.86578900034821971</v>
      </c>
      <c r="AH527">
        <f t="shared" ca="1" si="126"/>
        <v>1.407509729168287</v>
      </c>
      <c r="AI527">
        <f t="shared" ca="1" si="127"/>
        <v>1.0477390434021849</v>
      </c>
    </row>
    <row r="528" spans="1:35">
      <c r="A528" s="20"/>
      <c r="B528" s="20"/>
      <c r="C528" s="20">
        <f ca="1"/>
        <v>-0.89656341280198315</v>
      </c>
      <c r="D528" s="20">
        <f ca="1"/>
        <v>0.23115934666350041</v>
      </c>
      <c r="E528" s="20">
        <f ca="1"/>
        <v>0.74347743504355612</v>
      </c>
      <c r="F528" s="20">
        <f ca="1"/>
        <v>-1.851629863103859</v>
      </c>
      <c r="G528" s="20">
        <f ca="1"/>
        <v>-0.61642529075634322</v>
      </c>
      <c r="H528" s="20">
        <f ca="1"/>
        <v>6.9170476590761754E-2</v>
      </c>
      <c r="I528" s="164">
        <f t="shared" ca="1" si="116"/>
        <v>17.728111485911526</v>
      </c>
      <c r="J528" s="164">
        <f t="shared" ca="1" si="117"/>
        <v>13.252395376309559</v>
      </c>
      <c r="K528" s="164">
        <f t="shared" ca="1" si="118"/>
        <v>0.50586214629827153</v>
      </c>
      <c r="L528" s="164">
        <f t="shared" ca="1" si="119"/>
        <v>0.71264523845366556</v>
      </c>
      <c r="M528" s="20">
        <f t="shared" ca="1" si="120"/>
        <v>3.8195638470176383</v>
      </c>
      <c r="N528" s="20">
        <f t="shared" ca="1" si="121"/>
        <v>1.4698281059665748</v>
      </c>
      <c r="O528" s="20">
        <f t="shared" ca="1" si="112"/>
        <v>16518805.991882326</v>
      </c>
      <c r="P528" s="20">
        <f t="shared" ca="1" si="113"/>
        <v>35234864.219175078</v>
      </c>
      <c r="Q528" s="20">
        <f t="shared" ca="1" si="114"/>
        <v>176648.35456611688</v>
      </c>
      <c r="R528" s="20">
        <f t="shared" ca="1" si="115"/>
        <v>51930318.565623522</v>
      </c>
      <c r="AD528">
        <f t="shared" ca="1" si="122"/>
        <v>-0.69706031895351295</v>
      </c>
      <c r="AE528">
        <f t="shared" ca="1" si="123"/>
        <v>-0.55624316231222848</v>
      </c>
      <c r="AF528">
        <f t="shared" ca="1" si="124"/>
        <v>-0.49216230637935054</v>
      </c>
      <c r="AG528">
        <f t="shared" ca="1" si="125"/>
        <v>-1.7152489161197024</v>
      </c>
      <c r="AH528">
        <f t="shared" ca="1" si="126"/>
        <v>-0.77826239220262361</v>
      </c>
      <c r="AI528">
        <f t="shared" ca="1" si="127"/>
        <v>-1.0004645784687167</v>
      </c>
    </row>
    <row r="529" spans="1:35">
      <c r="A529" s="20"/>
      <c r="B529" s="20"/>
      <c r="C529" s="20">
        <f ca="1"/>
        <v>-1.1894941344981074</v>
      </c>
      <c r="D529" s="20">
        <f ca="1"/>
        <v>-1.1579299611517579</v>
      </c>
      <c r="E529" s="20">
        <f ca="1"/>
        <v>-9.3921018674470488E-2</v>
      </c>
      <c r="F529" s="20">
        <f ca="1"/>
        <v>0.65077806854012332</v>
      </c>
      <c r="G529" s="20">
        <f ca="1"/>
        <v>-0.95741178760758872</v>
      </c>
      <c r="H529" s="20">
        <f ca="1"/>
        <v>-0.60095728898189016</v>
      </c>
      <c r="I529" s="164">
        <f t="shared" ca="1" si="116"/>
        <v>11.886413699578846</v>
      </c>
      <c r="J529" s="164">
        <f t="shared" ca="1" si="117"/>
        <v>8.3016919999282521</v>
      </c>
      <c r="K529" s="164">
        <f t="shared" ca="1" si="118"/>
        <v>0.49971091965373282</v>
      </c>
      <c r="L529" s="164">
        <f t="shared" ca="1" si="119"/>
        <v>1.0678603430805005</v>
      </c>
      <c r="M529" s="20">
        <f t="shared" ca="1" si="120"/>
        <v>3.5309264210662428</v>
      </c>
      <c r="N529" s="20">
        <f t="shared" ca="1" si="121"/>
        <v>1.3570303238105741</v>
      </c>
      <c r="O529" s="20">
        <f t="shared" ca="1" si="112"/>
        <v>10763596.185847653</v>
      </c>
      <c r="P529" s="20">
        <f t="shared" ca="1" si="113"/>
        <v>38160794.560208715</v>
      </c>
      <c r="Q529" s="20">
        <f t="shared" ca="1" si="114"/>
        <v>160400.51818745708</v>
      </c>
      <c r="R529" s="20">
        <f t="shared" ca="1" si="115"/>
        <v>49084791.264243826</v>
      </c>
      <c r="AD529">
        <f t="shared" ca="1" si="122"/>
        <v>-2.1149481311701832</v>
      </c>
      <c r="AE529">
        <f t="shared" ca="1" si="123"/>
        <v>-2.2175530201583049</v>
      </c>
      <c r="AF529">
        <f t="shared" ca="1" si="124"/>
        <v>-0.54808254860242922</v>
      </c>
      <c r="AG529">
        <f t="shared" ca="1" si="125"/>
        <v>-0.10063480417954321</v>
      </c>
      <c r="AH529">
        <f t="shared" ca="1" si="126"/>
        <v>-1.0989706432597299</v>
      </c>
      <c r="AI529">
        <f t="shared" ca="1" si="127"/>
        <v>-1.3053234491606107</v>
      </c>
    </row>
    <row r="530" spans="1:35">
      <c r="A530" s="20"/>
      <c r="B530" s="20"/>
      <c r="C530" s="20">
        <f ca="1"/>
        <v>0.34001459402907125</v>
      </c>
      <c r="D530" s="20">
        <f ca="1"/>
        <v>0.1890785004222901</v>
      </c>
      <c r="E530" s="20">
        <f ca="1"/>
        <v>0.83530540966433453</v>
      </c>
      <c r="F530" s="20">
        <f ca="1"/>
        <v>-1.3298756864778831</v>
      </c>
      <c r="G530" s="20">
        <f ca="1"/>
        <v>0.31931304525900994</v>
      </c>
      <c r="H530" s="20">
        <f ca="1"/>
        <v>-0.26431075752525801</v>
      </c>
      <c r="I530" s="164">
        <f t="shared" ca="1" si="116"/>
        <v>22.484268176612382</v>
      </c>
      <c r="J530" s="164">
        <f t="shared" ca="1" si="117"/>
        <v>16.309800357753041</v>
      </c>
      <c r="K530" s="164">
        <f t="shared" ca="1" si="118"/>
        <v>0.59145554302344538</v>
      </c>
      <c r="L530" s="164">
        <f t="shared" ca="1" si="119"/>
        <v>0.89668644293609923</v>
      </c>
      <c r="M530" s="20">
        <f t="shared" ca="1" si="120"/>
        <v>4.48202291802854</v>
      </c>
      <c r="N530" s="20">
        <f t="shared" ca="1" si="121"/>
        <v>1.7304520044127083</v>
      </c>
      <c r="O530" s="20">
        <f t="shared" ca="1" si="112"/>
        <v>20685504.956978377</v>
      </c>
      <c r="P530" s="20">
        <f t="shared" ca="1" si="113"/>
        <v>44511686.635068938</v>
      </c>
      <c r="Q530" s="20">
        <f t="shared" ca="1" si="114"/>
        <v>216847.91530600205</v>
      </c>
      <c r="R530" s="20">
        <f t="shared" ca="1" si="115"/>
        <v>65414039.507353321</v>
      </c>
      <c r="AD530">
        <f t="shared" ca="1" si="122"/>
        <v>0.45734664480883042</v>
      </c>
      <c r="AE530">
        <f t="shared" ca="1" si="123"/>
        <v>0.46973166367551716</v>
      </c>
      <c r="AF530">
        <f t="shared" ca="1" si="124"/>
        <v>0.2859594820313216</v>
      </c>
      <c r="AG530">
        <f t="shared" ca="1" si="125"/>
        <v>-0.87869798665409449</v>
      </c>
      <c r="AH530">
        <f t="shared" ca="1" si="126"/>
        <v>-4.219675774606596E-2</v>
      </c>
      <c r="AI530">
        <f t="shared" ca="1" si="127"/>
        <v>-0.29607566374943711</v>
      </c>
    </row>
    <row r="531" spans="1:35">
      <c r="A531" s="20"/>
      <c r="B531" s="20"/>
      <c r="C531" s="20">
        <f ca="1"/>
        <v>0.40567311038709758</v>
      </c>
      <c r="D531" s="20">
        <f ca="1"/>
        <v>-0.68123422865787353</v>
      </c>
      <c r="E531" s="20">
        <f ca="1"/>
        <v>-1.3695721721885787</v>
      </c>
      <c r="F531" s="20">
        <f ca="1"/>
        <v>-0.29122964626006148</v>
      </c>
      <c r="G531" s="20">
        <f ca="1"/>
        <v>2.1440029372341458</v>
      </c>
      <c r="H531" s="20">
        <f ca="1"/>
        <v>0.1692999520211966</v>
      </c>
      <c r="I531" s="164">
        <f t="shared" ca="1" si="116"/>
        <v>17.930521058235659</v>
      </c>
      <c r="J531" s="164">
        <f t="shared" ca="1" si="117"/>
        <v>13.247406504107216</v>
      </c>
      <c r="K531" s="164">
        <f t="shared" ca="1" si="118"/>
        <v>0.47972932208520103</v>
      </c>
      <c r="L531" s="164">
        <f t="shared" ca="1" si="119"/>
        <v>1.0331103604306413</v>
      </c>
      <c r="M531" s="20">
        <f t="shared" ca="1" si="120"/>
        <v>6.0555963305911389</v>
      </c>
      <c r="N531" s="20">
        <f t="shared" ca="1" si="121"/>
        <v>2.3497777241770375</v>
      </c>
      <c r="O531" s="20">
        <f t="shared" ca="1" si="112"/>
        <v>16624083.541532774</v>
      </c>
      <c r="P531" s="20">
        <f t="shared" ca="1" si="113"/>
        <v>43331749.604732335</v>
      </c>
      <c r="Q531" s="20">
        <f t="shared" ca="1" si="114"/>
        <v>312757.97674643993</v>
      </c>
      <c r="R531" s="20">
        <f t="shared" ca="1" si="115"/>
        <v>60268591.123011544</v>
      </c>
      <c r="AD531">
        <f t="shared" ca="1" si="122"/>
        <v>-0.64793178198163648</v>
      </c>
      <c r="AE531">
        <f t="shared" ca="1" si="123"/>
        <v>-0.55791728050093425</v>
      </c>
      <c r="AF531">
        <f t="shared" ca="1" si="124"/>
        <v>-0.72973343558908199</v>
      </c>
      <c r="AG531">
        <f t="shared" ca="1" si="125"/>
        <v>-0.25858927076981231</v>
      </c>
      <c r="AH531">
        <f t="shared" ca="1" si="126"/>
        <v>1.7062181451012661</v>
      </c>
      <c r="AI531">
        <f t="shared" ca="1" si="127"/>
        <v>1.3777776329109117</v>
      </c>
    </row>
    <row r="532" spans="1:35">
      <c r="A532" s="20"/>
      <c r="B532" s="20"/>
      <c r="C532" s="20">
        <f ca="1"/>
        <v>0.70480935417258939</v>
      </c>
      <c r="D532" s="20">
        <f ca="1"/>
        <v>-1.5750463171187108</v>
      </c>
      <c r="E532" s="20">
        <f ca="1"/>
        <v>0.12948395282695582</v>
      </c>
      <c r="F532" s="20">
        <f ca="1"/>
        <v>-0.48736822355534309</v>
      </c>
      <c r="G532" s="20">
        <f ca="1"/>
        <v>-0.58761461782957225</v>
      </c>
      <c r="H532" s="20">
        <f ca="1"/>
        <v>2.5011589827509928</v>
      </c>
      <c r="I532" s="164">
        <f t="shared" ca="1" si="116"/>
        <v>18.300104143049637</v>
      </c>
      <c r="J532" s="164">
        <f t="shared" ca="1" si="117"/>
        <v>12.905528970426216</v>
      </c>
      <c r="K532" s="164">
        <f t="shared" ca="1" si="118"/>
        <v>0.58790053661017705</v>
      </c>
      <c r="L532" s="164">
        <f t="shared" ca="1" si="119"/>
        <v>1.1765219476376165</v>
      </c>
      <c r="M532" s="20">
        <f t="shared" ca="1" si="120"/>
        <v>5.7086235787094566</v>
      </c>
      <c r="N532" s="20">
        <f t="shared" ca="1" si="121"/>
        <v>2.4861039246094174</v>
      </c>
      <c r="O532" s="20">
        <f t="shared" ca="1" si="112"/>
        <v>16638857.942257702</v>
      </c>
      <c r="P532" s="20">
        <f t="shared" ca="1" si="113"/>
        <v>47233408.697190762</v>
      </c>
      <c r="Q532" s="20">
        <f t="shared" ca="1" si="114"/>
        <v>748094.57908583665</v>
      </c>
      <c r="R532" s="20">
        <f t="shared" ca="1" si="115"/>
        <v>64620361.218534298</v>
      </c>
      <c r="AD532">
        <f t="shared" ca="1" si="122"/>
        <v>-0.55822714974523435</v>
      </c>
      <c r="AE532">
        <f t="shared" ca="1" si="123"/>
        <v>-0.67264128509187404</v>
      </c>
      <c r="AF532">
        <f t="shared" ca="1" si="124"/>
        <v>0.25364124191069948</v>
      </c>
      <c r="AG532">
        <f t="shared" ca="1" si="125"/>
        <v>0.39328158017098369</v>
      </c>
      <c r="AH532">
        <f t="shared" ca="1" si="126"/>
        <v>1.3206928652327301</v>
      </c>
      <c r="AI532">
        <f t="shared" ca="1" si="127"/>
        <v>1.746226823268695</v>
      </c>
    </row>
    <row r="533" spans="1:35">
      <c r="A533" s="20"/>
      <c r="B533" s="20"/>
      <c r="C533" s="20">
        <f ca="1"/>
        <v>-1.7384115696207423</v>
      </c>
      <c r="D533" s="20">
        <f ca="1"/>
        <v>1.6219488153854371</v>
      </c>
      <c r="E533" s="20">
        <f ca="1"/>
        <v>-0.75146453502557309</v>
      </c>
      <c r="F533" s="20">
        <f ca="1"/>
        <v>0.83922530813925966</v>
      </c>
      <c r="G533" s="20">
        <f ca="1"/>
        <v>0.57699078237027956</v>
      </c>
      <c r="H533" s="20">
        <f ca="1"/>
        <v>-0.38153969415081912</v>
      </c>
      <c r="I533" s="164">
        <f t="shared" ca="1" si="116"/>
        <v>19.016968905587692</v>
      </c>
      <c r="J533" s="164">
        <f t="shared" ca="1" si="117"/>
        <v>14.782425324170784</v>
      </c>
      <c r="K533" s="164">
        <f t="shared" ca="1" si="118"/>
        <v>0.52437574269745213</v>
      </c>
      <c r="L533" s="164">
        <f t="shared" ca="1" si="119"/>
        <v>1.1760707499265739</v>
      </c>
      <c r="M533" s="20">
        <f t="shared" ca="1" si="120"/>
        <v>4.8379319735827284</v>
      </c>
      <c r="N533" s="20">
        <f t="shared" ca="1" si="121"/>
        <v>1.9521659529918223</v>
      </c>
      <c r="O533" s="20">
        <f t="shared" ca="1" si="112"/>
        <v>18022019.963932153</v>
      </c>
      <c r="P533" s="20">
        <f t="shared" ca="1" si="113"/>
        <v>47937136.098741464</v>
      </c>
      <c r="Q533" s="20">
        <f t="shared" ca="1" si="114"/>
        <v>375100.2968530553</v>
      </c>
      <c r="R533" s="20">
        <f t="shared" ca="1" si="115"/>
        <v>66334256.359526671</v>
      </c>
      <c r="AD533">
        <f t="shared" ca="1" si="122"/>
        <v>-0.3842308481583277</v>
      </c>
      <c r="AE533">
        <f t="shared" ca="1" si="123"/>
        <v>-4.2810293902421248E-2</v>
      </c>
      <c r="AF533">
        <f t="shared" ca="1" si="124"/>
        <v>-0.32385688456861783</v>
      </c>
      <c r="AG533">
        <f t="shared" ca="1" si="125"/>
        <v>0.39123068148442686</v>
      </c>
      <c r="AH533">
        <f t="shared" ca="1" si="126"/>
        <v>0.35325774842525398</v>
      </c>
      <c r="AI533">
        <f t="shared" ca="1" si="127"/>
        <v>0.30315122430222186</v>
      </c>
    </row>
    <row r="534" spans="1:35">
      <c r="A534" s="20"/>
      <c r="B534" s="20"/>
      <c r="C534" s="20">
        <f ca="1"/>
        <v>-1.3819326836590482</v>
      </c>
      <c r="D534" s="20">
        <f ca="1"/>
        <v>0.21562625170905289</v>
      </c>
      <c r="E534" s="20">
        <f ca="1"/>
        <v>0.70496008291829593</v>
      </c>
      <c r="F534" s="20">
        <f ca="1"/>
        <v>-0.98330205538344106</v>
      </c>
      <c r="G534" s="20">
        <f ca="1"/>
        <v>-0.79183864696003814</v>
      </c>
      <c r="H534" s="20">
        <f ca="1"/>
        <v>1.4613570810286118</v>
      </c>
      <c r="I534" s="164">
        <f t="shared" ca="1" si="116"/>
        <v>16.36380145032685</v>
      </c>
      <c r="J534" s="164">
        <f t="shared" ca="1" si="117"/>
        <v>12.463257239520502</v>
      </c>
      <c r="K534" s="164">
        <f t="shared" ca="1" si="118"/>
        <v>0.57273552738367395</v>
      </c>
      <c r="L534" s="164">
        <f t="shared" ca="1" si="119"/>
        <v>0.99952659909611141</v>
      </c>
      <c r="M534" s="20">
        <f t="shared" ca="1" si="120"/>
        <v>4.9307639474447074</v>
      </c>
      <c r="N534" s="20">
        <f t="shared" ca="1" si="121"/>
        <v>2.0484104006191508</v>
      </c>
      <c r="O534" s="20">
        <f t="shared" ca="1" si="112"/>
        <v>15370447.452241449</v>
      </c>
      <c r="P534" s="20">
        <f t="shared" ca="1" si="113"/>
        <v>40942071.490025006</v>
      </c>
      <c r="Q534" s="20">
        <f t="shared" ca="1" si="114"/>
        <v>480637.21986593754</v>
      </c>
      <c r="R534" s="20">
        <f t="shared" ca="1" si="115"/>
        <v>56793156.162132397</v>
      </c>
      <c r="AD534">
        <f t="shared" ca="1" si="122"/>
        <v>-1.0282035314740656</v>
      </c>
      <c r="AE534">
        <f t="shared" ca="1" si="123"/>
        <v>-0.82105461761056975</v>
      </c>
      <c r="AF534">
        <f t="shared" ca="1" si="124"/>
        <v>0.11577752166976313</v>
      </c>
      <c r="AG534">
        <f t="shared" ca="1" si="125"/>
        <v>-0.41124273138131195</v>
      </c>
      <c r="AH534">
        <f t="shared" ca="1" si="126"/>
        <v>0.45640438604967493</v>
      </c>
      <c r="AI534">
        <f t="shared" ca="1" si="127"/>
        <v>0.56327135302473175</v>
      </c>
    </row>
    <row r="535" spans="1:35">
      <c r="A535" s="20"/>
      <c r="B535" s="20"/>
      <c r="C535" s="20">
        <f ca="1"/>
        <v>1.1138911623302596</v>
      </c>
      <c r="D535" s="20">
        <f ca="1"/>
        <v>1.6572179961176736</v>
      </c>
      <c r="E535" s="20">
        <f ca="1"/>
        <v>-9.7155992765864133E-2</v>
      </c>
      <c r="F535" s="20">
        <f ca="1"/>
        <v>-0.35356032701969259</v>
      </c>
      <c r="G535" s="20">
        <f ca="1"/>
        <v>0.2376149636447499</v>
      </c>
      <c r="H535" s="20">
        <f ca="1"/>
        <v>0.36344615543842396</v>
      </c>
      <c r="I535" s="164">
        <f t="shared" ca="1" si="116"/>
        <v>31.105459203142267</v>
      </c>
      <c r="J535" s="164">
        <f t="shared" ca="1" si="117"/>
        <v>22.827235075967842</v>
      </c>
      <c r="K535" s="164">
        <f t="shared" ca="1" si="118"/>
        <v>0.58561857032029518</v>
      </c>
      <c r="L535" s="164">
        <f t="shared" ca="1" si="119"/>
        <v>1.0919304216591177</v>
      </c>
      <c r="M535" s="20">
        <f t="shared" ca="1" si="120"/>
        <v>4.6946442587443569</v>
      </c>
      <c r="N535" s="20">
        <f t="shared" ca="1" si="121"/>
        <v>2.0654193013807696</v>
      </c>
      <c r="O535" s="20">
        <f t="shared" ca="1" si="112"/>
        <v>28758404.214749653</v>
      </c>
      <c r="P535" s="20">
        <f t="shared" ca="1" si="113"/>
        <v>57918637.908508025</v>
      </c>
      <c r="Q535" s="20">
        <f t="shared" ca="1" si="114"/>
        <v>650153.85067957756</v>
      </c>
      <c r="R535" s="20">
        <f t="shared" ca="1" si="115"/>
        <v>87327195.973937258</v>
      </c>
      <c r="AD535">
        <f t="shared" ca="1" si="122"/>
        <v>2.5498687386267633</v>
      </c>
      <c r="AE535">
        <f t="shared" ca="1" si="123"/>
        <v>2.6567902939489407</v>
      </c>
      <c r="AF535">
        <f t="shared" ca="1" si="124"/>
        <v>0.23289609382086437</v>
      </c>
      <c r="AG535">
        <f t="shared" ca="1" si="125"/>
        <v>8.7746439050795655E-3</v>
      </c>
      <c r="AH535">
        <f t="shared" ca="1" si="126"/>
        <v>0.19404917638261923</v>
      </c>
      <c r="AI535">
        <f t="shared" ca="1" si="127"/>
        <v>0.60924135508316113</v>
      </c>
    </row>
    <row r="536" spans="1:35">
      <c r="A536" s="20"/>
      <c r="B536" s="20"/>
      <c r="C536" s="20">
        <f ca="1"/>
        <v>-2.1224691660132224</v>
      </c>
      <c r="D536" s="20">
        <f ca="1"/>
        <v>-0.72556246295619631</v>
      </c>
      <c r="E536" s="20">
        <f ca="1"/>
        <v>1.8167952316658385</v>
      </c>
      <c r="F536" s="20">
        <f ca="1"/>
        <v>0.80535150036777636</v>
      </c>
      <c r="G536" s="20">
        <f ca="1"/>
        <v>-1.6729299773911495</v>
      </c>
      <c r="H536" s="20">
        <f ca="1"/>
        <v>-0.75932074236936642</v>
      </c>
      <c r="I536" s="164">
        <f t="shared" ca="1" si="116"/>
        <v>11.152452772462025</v>
      </c>
      <c r="J536" s="164">
        <f t="shared" ca="1" si="117"/>
        <v>7.7397528951395014</v>
      </c>
      <c r="K536" s="164">
        <f t="shared" ca="1" si="118"/>
        <v>0.67585075512701676</v>
      </c>
      <c r="L536" s="164">
        <f t="shared" ca="1" si="119"/>
        <v>1.2351156929830238</v>
      </c>
      <c r="M536" s="20">
        <f t="shared" ca="1" si="120"/>
        <v>3.4810600246902785</v>
      </c>
      <c r="N536" s="20">
        <f t="shared" ca="1" si="121"/>
        <v>1.2849981422984513</v>
      </c>
      <c r="O536" s="20">
        <f t="shared" ca="1" si="112"/>
        <v>10072538.055333527</v>
      </c>
      <c r="P536" s="20">
        <f t="shared" ca="1" si="113"/>
        <v>41549441.62188492</v>
      </c>
      <c r="Q536" s="20">
        <f t="shared" ca="1" si="114"/>
        <v>69696.966016932507</v>
      </c>
      <c r="R536" s="20">
        <f t="shared" ca="1" si="115"/>
        <v>51691676.643235378</v>
      </c>
      <c r="AD536">
        <f t="shared" ca="1" si="122"/>
        <v>-2.293093987266499</v>
      </c>
      <c r="AE536">
        <f t="shared" ca="1" si="123"/>
        <v>-2.4061231895505029</v>
      </c>
      <c r="AF536">
        <f t="shared" ca="1" si="124"/>
        <v>1.0531886829728796</v>
      </c>
      <c r="AG536">
        <f t="shared" ca="1" si="125"/>
        <v>0.65961678628647191</v>
      </c>
      <c r="AH536">
        <f t="shared" ca="1" si="126"/>
        <v>-1.1543777503441344</v>
      </c>
      <c r="AI536">
        <f t="shared" ca="1" si="127"/>
        <v>-1.5000050208149966</v>
      </c>
    </row>
    <row r="537" spans="1:35">
      <c r="A537" s="20"/>
      <c r="B537" s="20"/>
      <c r="C537" s="20">
        <f ca="1"/>
        <v>-1.3951391134250601</v>
      </c>
      <c r="D537" s="20">
        <f ca="1"/>
        <v>-0.8951112099080677</v>
      </c>
      <c r="E537" s="20">
        <f ca="1"/>
        <v>-1.1972436172941077</v>
      </c>
      <c r="F537" s="20">
        <f ca="1"/>
        <v>-0.3028061326845336</v>
      </c>
      <c r="G537" s="20">
        <f ca="1"/>
        <v>0.1990695661200772</v>
      </c>
      <c r="H537" s="20">
        <f ca="1"/>
        <v>-3.5708991879454734E-2</v>
      </c>
      <c r="I537" s="164">
        <f t="shared" ca="1" si="116"/>
        <v>10.578929090627213</v>
      </c>
      <c r="J537" s="164">
        <f t="shared" ca="1" si="117"/>
        <v>8.0586061356123402</v>
      </c>
      <c r="K537" s="164">
        <f t="shared" ca="1" si="118"/>
        <v>0.38546502713843461</v>
      </c>
      <c r="L537" s="164">
        <f t="shared" ca="1" si="119"/>
        <v>0.86114276918124388</v>
      </c>
      <c r="M537" s="20">
        <f t="shared" ca="1" si="120"/>
        <v>4.3804052647365124</v>
      </c>
      <c r="N537" s="20">
        <f t="shared" ca="1" si="121"/>
        <v>1.6712227339741665</v>
      </c>
      <c r="O537" s="20">
        <f t="shared" ca="1" si="112"/>
        <v>9936731.2224206366</v>
      </c>
      <c r="P537" s="20">
        <f t="shared" ca="1" si="113"/>
        <v>31764259.131786007</v>
      </c>
      <c r="Q537" s="20">
        <f t="shared" ca="1" si="114"/>
        <v>178478.59584084639</v>
      </c>
      <c r="R537" s="20">
        <f t="shared" ca="1" si="115"/>
        <v>41879468.950047493</v>
      </c>
      <c r="AD537">
        <f t="shared" ca="1" si="122"/>
        <v>-2.4322987644108709</v>
      </c>
      <c r="AE537">
        <f t="shared" ca="1" si="123"/>
        <v>-2.2991254578482083</v>
      </c>
      <c r="AF537">
        <f t="shared" ca="1" si="124"/>
        <v>-1.5866815714687768</v>
      </c>
      <c r="AG537">
        <f t="shared" ca="1" si="125"/>
        <v>-1.0402601400852556</v>
      </c>
      <c r="AH537">
        <f t="shared" ca="1" si="126"/>
        <v>-0.15510526140387493</v>
      </c>
      <c r="AI537">
        <f t="shared" ca="1" si="127"/>
        <v>-0.45615477304279306</v>
      </c>
    </row>
    <row r="538" spans="1:35">
      <c r="A538" s="20"/>
      <c r="B538" s="20"/>
      <c r="C538" s="20">
        <f ca="1"/>
        <v>0.72566499238699178</v>
      </c>
      <c r="D538" s="20">
        <f ca="1"/>
        <v>-5.5519225600208146E-2</v>
      </c>
      <c r="E538" s="20">
        <f ca="1"/>
        <v>0.25901255167447662</v>
      </c>
      <c r="F538" s="20">
        <f ca="1"/>
        <v>-0.23434484218486915</v>
      </c>
      <c r="G538" s="20">
        <f ca="1"/>
        <v>-0.78994990411790722</v>
      </c>
      <c r="H538" s="20">
        <f ca="1"/>
        <v>0.85060906750914855</v>
      </c>
      <c r="I538" s="164">
        <f t="shared" ca="1" si="116"/>
        <v>23.948078990466957</v>
      </c>
      <c r="J538" s="164">
        <f t="shared" ca="1" si="117"/>
        <v>17.104238614038035</v>
      </c>
      <c r="K538" s="164">
        <f t="shared" ca="1" si="118"/>
        <v>0.57994385330476994</v>
      </c>
      <c r="L538" s="164">
        <f t="shared" ca="1" si="119"/>
        <v>1.105006338023456</v>
      </c>
      <c r="M538" s="20">
        <f t="shared" ca="1" si="120"/>
        <v>4.3769879771251956</v>
      </c>
      <c r="N538" s="20">
        <f t="shared" ca="1" si="121"/>
        <v>1.9215463987579646</v>
      </c>
      <c r="O538" s="20">
        <f t="shared" ca="1" si="112"/>
        <v>21889750.147366352</v>
      </c>
      <c r="P538" s="20">
        <f t="shared" ca="1" si="113"/>
        <v>51103582.552601881</v>
      </c>
      <c r="Q538" s="20">
        <f t="shared" ca="1" si="114"/>
        <v>599260.34982634999</v>
      </c>
      <c r="R538" s="20">
        <f t="shared" ca="1" si="115"/>
        <v>73592593.049794585</v>
      </c>
      <c r="AD538">
        <f t="shared" ca="1" si="122"/>
        <v>0.81264053166673711</v>
      </c>
      <c r="AE538">
        <f t="shared" ca="1" si="123"/>
        <v>0.73632168256309893</v>
      </c>
      <c r="AF538">
        <f t="shared" ca="1" si="124"/>
        <v>0.18130775731608959</v>
      </c>
      <c r="AG538">
        <f t="shared" ca="1" si="125"/>
        <v>6.821062737934519E-2</v>
      </c>
      <c r="AH538">
        <f t="shared" ca="1" si="126"/>
        <v>-0.158902247638671</v>
      </c>
      <c r="AI538">
        <f t="shared" ca="1" si="127"/>
        <v>0.22039567231882307</v>
      </c>
    </row>
    <row r="539" spans="1:35">
      <c r="A539" s="20"/>
      <c r="B539" s="20"/>
      <c r="C539" s="20">
        <f ca="1"/>
        <v>-0.46339266601300139</v>
      </c>
      <c r="D539" s="20">
        <f ca="1"/>
        <v>-0.7010789016320994</v>
      </c>
      <c r="E539" s="20">
        <f ca="1"/>
        <v>1.7893853344153845</v>
      </c>
      <c r="F539" s="20">
        <f ca="1"/>
        <v>-0.65485135428787167</v>
      </c>
      <c r="G539" s="20">
        <f ca="1"/>
        <v>1.757244845257069</v>
      </c>
      <c r="H539" s="20">
        <f ca="1"/>
        <v>0.55446560764291553</v>
      </c>
      <c r="I539" s="164">
        <f t="shared" ca="1" si="116"/>
        <v>16.317498066405243</v>
      </c>
      <c r="J539" s="164">
        <f t="shared" ca="1" si="117"/>
        <v>11.917030989890652</v>
      </c>
      <c r="K539" s="164">
        <f t="shared" ca="1" si="118"/>
        <v>0.78835944614526909</v>
      </c>
      <c r="L539" s="164">
        <f t="shared" ca="1" si="119"/>
        <v>1.2896297155316645</v>
      </c>
      <c r="M539" s="20">
        <f t="shared" ca="1" si="120"/>
        <v>6.9608360034319965</v>
      </c>
      <c r="N539" s="20">
        <f t="shared" ca="1" si="121"/>
        <v>2.5993842083411609</v>
      </c>
      <c r="O539" s="20">
        <f t="shared" ca="1" si="112"/>
        <v>15054472.137205631</v>
      </c>
      <c r="P539" s="20">
        <f t="shared" ca="1" si="113"/>
        <v>48042940.491753466</v>
      </c>
      <c r="Q539" s="20">
        <f t="shared" ca="1" si="114"/>
        <v>189484.02737740002</v>
      </c>
      <c r="R539" s="20">
        <f t="shared" ca="1" si="115"/>
        <v>63286896.656336494</v>
      </c>
      <c r="AD539">
        <f t="shared" ca="1" si="122"/>
        <v>-1.0394422168919317</v>
      </c>
      <c r="AE539">
        <f t="shared" ca="1" si="123"/>
        <v>-1.0043520168152178</v>
      </c>
      <c r="AF539">
        <f t="shared" ca="1" si="124"/>
        <v>2.0759949649569913</v>
      </c>
      <c r="AG539">
        <f t="shared" ca="1" si="125"/>
        <v>0.90740779787120229</v>
      </c>
      <c r="AH539">
        <f t="shared" ca="1" si="126"/>
        <v>2.7120400038133297</v>
      </c>
      <c r="AI539">
        <f t="shared" ca="1" si="127"/>
        <v>2.0523897522734083</v>
      </c>
    </row>
    <row r="540" spans="1:35">
      <c r="A540" s="20"/>
      <c r="B540" s="20"/>
      <c r="C540" s="20">
        <f ca="1"/>
        <v>0.87541468761642582</v>
      </c>
      <c r="D540" s="20">
        <f ca="1"/>
        <v>0.33757782537085601</v>
      </c>
      <c r="E540" s="20">
        <f ca="1"/>
        <v>0.22397965504359674</v>
      </c>
      <c r="F540" s="20">
        <f ca="1"/>
        <v>-5.6802211014390348E-2</v>
      </c>
      <c r="G540" s="20">
        <f ca="1"/>
        <v>1.6402573859105338</v>
      </c>
      <c r="H540" s="20">
        <f ca="1"/>
        <v>-1.0925204466580303</v>
      </c>
      <c r="I540" s="164">
        <f t="shared" ca="1" si="116"/>
        <v>24.672618750327128</v>
      </c>
      <c r="J540" s="164">
        <f t="shared" ca="1" si="117"/>
        <v>17.752157075949491</v>
      </c>
      <c r="K540" s="164">
        <f t="shared" ca="1" si="118"/>
        <v>0.63277693594821438</v>
      </c>
      <c r="L540" s="164">
        <f t="shared" ca="1" si="119"/>
        <v>1.1372289430024591</v>
      </c>
      <c r="M540" s="20">
        <f t="shared" ca="1" si="120"/>
        <v>5.1708555960633786</v>
      </c>
      <c r="N540" s="20">
        <f t="shared" ca="1" si="121"/>
        <v>1.9622805630870754</v>
      </c>
      <c r="O540" s="20">
        <f t="shared" ref="O540:O603" ca="1" si="128">(I540+J540)/2*$C$4*365-$C$5-$C$6</f>
        <v>22621634.080999397</v>
      </c>
      <c r="P540" s="20">
        <f t="shared" ref="P540:P603" ca="1" si="129">(L540/1.7*42+I540)*$C$7*365-$C$8-$C$9</f>
        <v>52619922.030212425</v>
      </c>
      <c r="Q540" s="20">
        <f t="shared" ref="Q540:Q603" ca="1" si="130">(N540-M540/2.8)*$C$10*365-$C$11-$C$12</f>
        <v>193122.4763803728</v>
      </c>
      <c r="R540" s="20">
        <f t="shared" ref="R540:R603" ca="1" si="131">O540+P540+Q540</f>
        <v>75434678.587592199</v>
      </c>
      <c r="AD540">
        <f t="shared" ca="1" si="122"/>
        <v>0.98849969668134163</v>
      </c>
      <c r="AE540">
        <f t="shared" ca="1" si="123"/>
        <v>0.95374398521794956</v>
      </c>
      <c r="AF540">
        <f t="shared" ca="1" si="124"/>
        <v>0.66160850862013021</v>
      </c>
      <c r="AG540">
        <f t="shared" ca="1" si="125"/>
        <v>0.21467701364754138</v>
      </c>
      <c r="AH540">
        <f t="shared" ca="1" si="126"/>
        <v>0.72317288451486583</v>
      </c>
      <c r="AI540">
        <f t="shared" ca="1" si="127"/>
        <v>0.33048800834344694</v>
      </c>
    </row>
    <row r="541" spans="1:35">
      <c r="A541" s="20"/>
      <c r="B541" s="20"/>
      <c r="C541" s="20">
        <f ca="1"/>
        <v>1.2851675791724664</v>
      </c>
      <c r="D541" s="20">
        <f ca="1"/>
        <v>-5.2842521954354828E-2</v>
      </c>
      <c r="E541" s="20">
        <f ca="1"/>
        <v>-0.86884139204497746</v>
      </c>
      <c r="F541" s="20">
        <f ca="1"/>
        <v>1.3439607375803844</v>
      </c>
      <c r="G541" s="20">
        <f ca="1"/>
        <v>-0.31986798893104645</v>
      </c>
      <c r="H541" s="20">
        <f ca="1"/>
        <v>1.6350600244251723</v>
      </c>
      <c r="I541" s="164">
        <f t="shared" ref="I541:I604" ca="1" si="132">$C$14+AD541*$D$14</f>
        <v>26.184326174854313</v>
      </c>
      <c r="J541" s="164">
        <f t="shared" ref="J541:J604" ca="1" si="133">$C$15+AE541*$D$15</f>
        <v>18.67559236461608</v>
      </c>
      <c r="K541" s="164">
        <f t="shared" ref="K541:K604" ca="1" si="134">$C$16+AF541*$D$16</f>
        <v>0.59161851785466846</v>
      </c>
      <c r="L541" s="164">
        <f t="shared" ref="L541:L604" ca="1" si="135">$C$17+AG541*$D$17</f>
        <v>1.4405652230229995</v>
      </c>
      <c r="M541" s="20">
        <f t="shared" ref="M541:M604" ca="1" si="136">$C$18+AH541*$D$18</f>
        <v>5.3852592195631415</v>
      </c>
      <c r="N541" s="20">
        <f t="shared" ref="N541:N604" ca="1" si="137">$C$19+AI541*$D$19</f>
        <v>2.4906500716138398</v>
      </c>
      <c r="O541" s="20">
        <f t="shared" ca="1" si="128"/>
        <v>23920210.459950678</v>
      </c>
      <c r="P541" s="20">
        <f t="shared" ca="1" si="129"/>
        <v>61600423.270306595</v>
      </c>
      <c r="Q541" s="20">
        <f t="shared" ca="1" si="130"/>
        <v>948885.88076344237</v>
      </c>
      <c r="R541" s="20">
        <f t="shared" ca="1" si="131"/>
        <v>86469519.611020714</v>
      </c>
      <c r="AD541">
        <f t="shared" ref="AD541:AD604" ca="1" si="138">SUMPRODUCT(C541:H541,$J$9:$O$9)</f>
        <v>1.3554189744792022</v>
      </c>
      <c r="AE541">
        <f t="shared" ref="AE541:AE604" ca="1" si="139">SUMPRODUCT(C541:H541,$J$10:$O$10)</f>
        <v>1.2636215988644561</v>
      </c>
      <c r="AF541">
        <f t="shared" ref="AF541:AF604" ca="1" si="140">SUMPRODUCT(C541:H541,$J$11:$O$11)</f>
        <v>0.28744107140607605</v>
      </c>
      <c r="AG541">
        <f t="shared" ref="AG541:AG604" ca="1" si="141">SUMPRODUCT(C541:H541,$J$12:$O$12)</f>
        <v>1.5934782864681796</v>
      </c>
      <c r="AH541">
        <f t="shared" ref="AH541:AH604" ca="1" si="142">SUMPRODUCT(C541:H541,$J$13:$O$13)</f>
        <v>0.96139913284793566</v>
      </c>
      <c r="AI541">
        <f t="shared" ref="AI541:AI604" ca="1" si="143">SUMPRODUCT(C541:H541,$J$14:$O$14)</f>
        <v>1.7585137070644323</v>
      </c>
    </row>
    <row r="542" spans="1:35">
      <c r="A542" s="20"/>
      <c r="B542" s="20"/>
      <c r="C542" s="20">
        <f ca="1"/>
        <v>-1.1469818174905508</v>
      </c>
      <c r="D542" s="20">
        <f ca="1"/>
        <v>1.3603475431336471</v>
      </c>
      <c r="E542" s="20">
        <f ca="1"/>
        <v>-0.39277529992872762</v>
      </c>
      <c r="F542" s="20">
        <f ca="1"/>
        <v>1.0273513198971513</v>
      </c>
      <c r="G542" s="20">
        <f ca="1"/>
        <v>-6.0327198456319633E-2</v>
      </c>
      <c r="H542" s="20">
        <f ca="1"/>
        <v>-0.27221951335703148</v>
      </c>
      <c r="I542" s="164">
        <f t="shared" ca="1" si="132"/>
        <v>21.067914796332623</v>
      </c>
      <c r="J542" s="164">
        <f t="shared" ca="1" si="133"/>
        <v>15.851526088904123</v>
      </c>
      <c r="K542" s="164">
        <f t="shared" ca="1" si="134"/>
        <v>0.55952902883017275</v>
      </c>
      <c r="L542" s="164">
        <f t="shared" ca="1" si="135"/>
        <v>1.2346053181013554</v>
      </c>
      <c r="M542" s="20">
        <f t="shared" ca="1" si="136"/>
        <v>4.4653808328000659</v>
      </c>
      <c r="N542" s="20">
        <f t="shared" ca="1" si="137"/>
        <v>1.8662519048885686</v>
      </c>
      <c r="O542" s="20">
        <f t="shared" ca="1" si="128"/>
        <v>19685831.643665772</v>
      </c>
      <c r="P542" s="20">
        <f t="shared" ca="1" si="129"/>
        <v>51424368.339184023</v>
      </c>
      <c r="Q542" s="20">
        <f t="shared" ca="1" si="130"/>
        <v>453955.7373081494</v>
      </c>
      <c r="R542" s="20">
        <f t="shared" ca="1" si="131"/>
        <v>71564155.720157936</v>
      </c>
      <c r="AD542">
        <f t="shared" ca="1" si="138"/>
        <v>0.11357155250791803</v>
      </c>
      <c r="AE542">
        <f t="shared" ca="1" si="139"/>
        <v>0.31594835198124904</v>
      </c>
      <c r="AF542">
        <f t="shared" ca="1" si="140"/>
        <v>-4.2815560893395971E-3</v>
      </c>
      <c r="AG542">
        <f t="shared" ca="1" si="141"/>
        <v>0.65729690046070632</v>
      </c>
      <c r="AH542">
        <f t="shared" ca="1" si="142"/>
        <v>-6.0687963555481422E-2</v>
      </c>
      <c r="AI542">
        <f t="shared" ca="1" si="143"/>
        <v>7.0951094293428607E-2</v>
      </c>
    </row>
    <row r="543" spans="1:35">
      <c r="A543" s="20"/>
      <c r="B543" s="20"/>
      <c r="C543" s="20">
        <f ca="1"/>
        <v>1.0822386577411882</v>
      </c>
      <c r="D543" s="20">
        <f ca="1"/>
        <v>3.4076067661351447E-2</v>
      </c>
      <c r="E543" s="20">
        <f ca="1"/>
        <v>1.2383276470679729</v>
      </c>
      <c r="F543" s="20">
        <f ca="1"/>
        <v>1.4990335566325472</v>
      </c>
      <c r="G543" s="20">
        <f ca="1"/>
        <v>-0.85356033196385328</v>
      </c>
      <c r="H543" s="20">
        <f ca="1"/>
        <v>1.6021811576755478</v>
      </c>
      <c r="I543" s="164">
        <f t="shared" ca="1" si="132"/>
        <v>27.249781815252874</v>
      </c>
      <c r="J543" s="164">
        <f t="shared" ca="1" si="133"/>
        <v>19.111118874907127</v>
      </c>
      <c r="K543" s="164">
        <f t="shared" ca="1" si="134"/>
        <v>0.80809257044474081</v>
      </c>
      <c r="L543" s="164">
        <f t="shared" ca="1" si="135"/>
        <v>1.6648444708170524</v>
      </c>
      <c r="M543" s="20">
        <f t="shared" ca="1" si="136"/>
        <v>5.6012435016346576</v>
      </c>
      <c r="N543" s="20">
        <f t="shared" ca="1" si="137"/>
        <v>2.5378376734857389</v>
      </c>
      <c r="O543" s="20">
        <f t="shared" ca="1" si="128"/>
        <v>24720631.706538174</v>
      </c>
      <c r="P543" s="20">
        <f t="shared" ca="1" si="129"/>
        <v>68188265.368882462</v>
      </c>
      <c r="Q543" s="20">
        <f t="shared" ca="1" si="130"/>
        <v>898786.26983395254</v>
      </c>
      <c r="R543" s="20">
        <f t="shared" ca="1" si="131"/>
        <v>93807683.345254585</v>
      </c>
      <c r="AD543">
        <f t="shared" ca="1" si="138"/>
        <v>1.614024712440018</v>
      </c>
      <c r="AE543">
        <f t="shared" ca="1" si="139"/>
        <v>1.4097714345325929</v>
      </c>
      <c r="AF543">
        <f t="shared" ca="1" si="140"/>
        <v>2.2553870040430981</v>
      </c>
      <c r="AG543">
        <f t="shared" ca="1" si="141"/>
        <v>2.6129294128047835</v>
      </c>
      <c r="AH543">
        <f t="shared" ca="1" si="142"/>
        <v>1.2013816684829535</v>
      </c>
      <c r="AI543">
        <f t="shared" ca="1" si="143"/>
        <v>1.886047766177672</v>
      </c>
    </row>
    <row r="544" spans="1:35">
      <c r="A544" s="20"/>
      <c r="B544" s="20"/>
      <c r="C544" s="20">
        <f ca="1"/>
        <v>9.3019061394142954E-2</v>
      </c>
      <c r="D544" s="20">
        <f ca="1"/>
        <v>-0.6617339931083126</v>
      </c>
      <c r="E544" s="20">
        <f ca="1"/>
        <v>0.40331983825263307</v>
      </c>
      <c r="F544" s="20">
        <f ca="1"/>
        <v>-0.93645657937009363</v>
      </c>
      <c r="G544" s="20">
        <f ca="1"/>
        <v>-0.79913324869892388</v>
      </c>
      <c r="H544" s="20">
        <f ca="1"/>
        <v>-0.18690672484035578</v>
      </c>
      <c r="I544" s="164">
        <f t="shared" ca="1" si="132"/>
        <v>18.683700548984739</v>
      </c>
      <c r="J544" s="164">
        <f t="shared" ca="1" si="133"/>
        <v>13.231539754723174</v>
      </c>
      <c r="K544" s="164">
        <f t="shared" ca="1" si="134"/>
        <v>0.51120924592322814</v>
      </c>
      <c r="L544" s="164">
        <f t="shared" ca="1" si="135"/>
        <v>0.85392149397276862</v>
      </c>
      <c r="M544" s="20">
        <f t="shared" ca="1" si="136"/>
        <v>3.5618160210699674</v>
      </c>
      <c r="N544" s="20">
        <f t="shared" ca="1" si="137"/>
        <v>1.4102492763765657</v>
      </c>
      <c r="O544" s="20">
        <f t="shared" ca="1" si="128"/>
        <v>17017266.620556802</v>
      </c>
      <c r="P544" s="20">
        <f t="shared" ca="1" si="129"/>
        <v>39668270.269383743</v>
      </c>
      <c r="Q544" s="20">
        <f t="shared" ca="1" si="130"/>
        <v>230970.64150285991</v>
      </c>
      <c r="R544" s="20">
        <f t="shared" ca="1" si="131"/>
        <v>56916507.531443402</v>
      </c>
      <c r="AD544">
        <f t="shared" ca="1" si="138"/>
        <v>-0.46512122597457828</v>
      </c>
      <c r="AE544">
        <f t="shared" ca="1" si="139"/>
        <v>-0.56324169304591465</v>
      </c>
      <c r="AF544">
        <f t="shared" ca="1" si="140"/>
        <v>-0.44355230978883586</v>
      </c>
      <c r="AG544">
        <f t="shared" ca="1" si="141"/>
        <v>-1.0730841183055977</v>
      </c>
      <c r="AH544">
        <f t="shared" ca="1" si="142"/>
        <v>-1.0646488654778137</v>
      </c>
      <c r="AI544">
        <f t="shared" ca="1" si="143"/>
        <v>-1.1614884422254983</v>
      </c>
    </row>
    <row r="545" spans="1:35">
      <c r="A545" s="20"/>
      <c r="B545" s="20"/>
      <c r="C545" s="20">
        <f ca="1"/>
        <v>1.0074846242415212</v>
      </c>
      <c r="D545" s="20">
        <f ca="1"/>
        <v>0.59776105223329412</v>
      </c>
      <c r="E545" s="20">
        <f ca="1"/>
        <v>-0.81082785254381928</v>
      </c>
      <c r="F545" s="20">
        <f ca="1"/>
        <v>1.2235183801134581</v>
      </c>
      <c r="G545" s="20">
        <f ca="1"/>
        <v>0.36356833406531097</v>
      </c>
      <c r="H545" s="20">
        <f ca="1"/>
        <v>0.9717804315069527</v>
      </c>
      <c r="I545" s="164">
        <f t="shared" ca="1" si="132"/>
        <v>27.02072920854631</v>
      </c>
      <c r="J545" s="164">
        <f t="shared" ca="1" si="133"/>
        <v>19.569498123263166</v>
      </c>
      <c r="K545" s="164">
        <f t="shared" ca="1" si="134"/>
        <v>0.60202265772892716</v>
      </c>
      <c r="L545" s="164">
        <f t="shared" ca="1" si="135"/>
        <v>1.4082352011739427</v>
      </c>
      <c r="M545" s="20">
        <f t="shared" ca="1" si="136"/>
        <v>5.504259736890881</v>
      </c>
      <c r="N545" s="20">
        <f t="shared" ca="1" si="137"/>
        <v>2.4540097549184932</v>
      </c>
      <c r="O545" s="20">
        <f t="shared" ca="1" si="128"/>
        <v>24842923.578097381</v>
      </c>
      <c r="P545" s="20">
        <f t="shared" ca="1" si="129"/>
        <v>61637978.382812649</v>
      </c>
      <c r="Q545" s="20">
        <f t="shared" ca="1" si="130"/>
        <v>816500.04563160148</v>
      </c>
      <c r="R545" s="20">
        <f t="shared" ca="1" si="131"/>
        <v>87297402.006541625</v>
      </c>
      <c r="AD545">
        <f t="shared" ca="1" si="138"/>
        <v>1.5584294195500752</v>
      </c>
      <c r="AE545">
        <f t="shared" ca="1" si="139"/>
        <v>1.563589974249384</v>
      </c>
      <c r="AF545">
        <f t="shared" ca="1" si="140"/>
        <v>0.38202416117206445</v>
      </c>
      <c r="AG545">
        <f t="shared" ca="1" si="141"/>
        <v>1.4465236416997398</v>
      </c>
      <c r="AH545">
        <f t="shared" ca="1" si="142"/>
        <v>1.0936219298787571</v>
      </c>
      <c r="AI545">
        <f t="shared" ca="1" si="143"/>
        <v>1.6594858241040353</v>
      </c>
    </row>
    <row r="546" spans="1:35">
      <c r="A546" s="20"/>
      <c r="B546" s="20"/>
      <c r="C546" s="20">
        <f ca="1"/>
        <v>-0.21596891075664543</v>
      </c>
      <c r="D546" s="20">
        <f ca="1"/>
        <v>1.1872131694966499</v>
      </c>
      <c r="E546" s="20">
        <f ca="1"/>
        <v>1.3133836908254242</v>
      </c>
      <c r="F546" s="20">
        <f ca="1"/>
        <v>0.75226824940132753</v>
      </c>
      <c r="G546" s="20">
        <f ca="1"/>
        <v>0.48573737709789605</v>
      </c>
      <c r="H546" s="20">
        <f ca="1"/>
        <v>0.88010021720614984</v>
      </c>
      <c r="I546" s="164">
        <f t="shared" ca="1" si="132"/>
        <v>25.215177005239791</v>
      </c>
      <c r="J546" s="164">
        <f t="shared" ca="1" si="133"/>
        <v>18.562037931017315</v>
      </c>
      <c r="K546" s="164">
        <f t="shared" ca="1" si="134"/>
        <v>0.79824646253628639</v>
      </c>
      <c r="L546" s="164">
        <f t="shared" ca="1" si="135"/>
        <v>1.5177867356895081</v>
      </c>
      <c r="M546" s="20">
        <f t="shared" ca="1" si="136"/>
        <v>6.1736766950656499</v>
      </c>
      <c r="N546" s="20">
        <f t="shared" ca="1" si="137"/>
        <v>2.582170498722379</v>
      </c>
      <c r="O546" s="20">
        <f t="shared" ca="1" si="128"/>
        <v>23342842.522983149</v>
      </c>
      <c r="P546" s="20">
        <f t="shared" ca="1" si="129"/>
        <v>62536452.640193403</v>
      </c>
      <c r="Q546" s="20">
        <f t="shared" ca="1" si="130"/>
        <v>630959.075438036</v>
      </c>
      <c r="R546" s="20">
        <f t="shared" ca="1" si="131"/>
        <v>86510254.238614589</v>
      </c>
      <c r="AD546">
        <f t="shared" ca="1" si="138"/>
        <v>1.1201885935048035</v>
      </c>
      <c r="AE546">
        <f t="shared" ca="1" si="139"/>
        <v>1.2255160842339983</v>
      </c>
      <c r="AF546">
        <f t="shared" ca="1" si="140"/>
        <v>2.1658769321480573</v>
      </c>
      <c r="AG546">
        <f t="shared" ca="1" si="141"/>
        <v>1.9444851622250363</v>
      </c>
      <c r="AH546">
        <f t="shared" ca="1" si="142"/>
        <v>1.8374185500729445</v>
      </c>
      <c r="AI546">
        <f t="shared" ca="1" si="143"/>
        <v>2.0058662127631868</v>
      </c>
    </row>
    <row r="547" spans="1:35">
      <c r="A547" s="20"/>
      <c r="B547" s="20"/>
      <c r="C547" s="20">
        <f ca="1"/>
        <v>0.64511363275301647</v>
      </c>
      <c r="D547" s="20">
        <f ca="1"/>
        <v>1.4416265543329523</v>
      </c>
      <c r="E547" s="20">
        <f ca="1"/>
        <v>0.91819018477383363</v>
      </c>
      <c r="F547" s="20">
        <f ca="1"/>
        <v>-0.28752886641130654</v>
      </c>
      <c r="G547" s="20">
        <f ca="1"/>
        <v>0.33499734294141076</v>
      </c>
      <c r="H547" s="20">
        <f ca="1"/>
        <v>-4.2909143387918442E-3</v>
      </c>
      <c r="I547" s="164">
        <f t="shared" ca="1" si="132"/>
        <v>28.913496237992135</v>
      </c>
      <c r="J547" s="164">
        <f t="shared" ca="1" si="133"/>
        <v>21.115827472351874</v>
      </c>
      <c r="K547" s="164">
        <f t="shared" ca="1" si="134"/>
        <v>0.68446849726951464</v>
      </c>
      <c r="L547" s="164">
        <f t="shared" ca="1" si="135"/>
        <v>1.1795271859051826</v>
      </c>
      <c r="M547" s="20">
        <f t="shared" ca="1" si="136"/>
        <v>4.9070718427032896</v>
      </c>
      <c r="N547" s="20">
        <f t="shared" ca="1" si="137"/>
        <v>2.045224679784261</v>
      </c>
      <c r="O547" s="20">
        <f t="shared" ca="1" si="128"/>
        <v>26676873.308396596</v>
      </c>
      <c r="P547" s="20">
        <f t="shared" ca="1" si="129"/>
        <v>57890908.712788686</v>
      </c>
      <c r="Q547" s="20">
        <f t="shared" ca="1" si="130"/>
        <v>489462.45996440959</v>
      </c>
      <c r="R547" s="20">
        <f t="shared" ca="1" si="131"/>
        <v>85057244.481149688</v>
      </c>
      <c r="AD547">
        <f t="shared" ca="1" si="138"/>
        <v>2.0178388927165374</v>
      </c>
      <c r="AE547">
        <f t="shared" ca="1" si="139"/>
        <v>2.082492440386535</v>
      </c>
      <c r="AF547">
        <f t="shared" ca="1" si="140"/>
        <v>1.1315317933592237</v>
      </c>
      <c r="AG547">
        <f t="shared" ca="1" si="141"/>
        <v>0.40694175411446604</v>
      </c>
      <c r="AH547">
        <f t="shared" ca="1" si="142"/>
        <v>0.43007982522587779</v>
      </c>
      <c r="AI547">
        <f t="shared" ca="1" si="143"/>
        <v>0.55466129671421871</v>
      </c>
    </row>
    <row r="548" spans="1:35">
      <c r="A548" s="20"/>
      <c r="B548" s="20"/>
      <c r="C548" s="20">
        <f ca="1"/>
        <v>-0.55597713480510835</v>
      </c>
      <c r="D548" s="20">
        <f ca="1"/>
        <v>0.40762147987279423</v>
      </c>
      <c r="E548" s="20">
        <f ca="1"/>
        <v>0.26896303292520124</v>
      </c>
      <c r="F548" s="20">
        <f ca="1"/>
        <v>-0.16140176169478454</v>
      </c>
      <c r="G548" s="20">
        <f ca="1"/>
        <v>0.94142301259357264</v>
      </c>
      <c r="H548" s="20">
        <f ca="1"/>
        <v>-0.39876676242948467</v>
      </c>
      <c r="I548" s="164">
        <f t="shared" ca="1" si="132"/>
        <v>19.450544046251775</v>
      </c>
      <c r="J548" s="164">
        <f t="shared" ca="1" si="133"/>
        <v>14.430578931712384</v>
      </c>
      <c r="K548" s="164">
        <f t="shared" ca="1" si="134"/>
        <v>0.60129775030091726</v>
      </c>
      <c r="L548" s="164">
        <f t="shared" ca="1" si="135"/>
        <v>1.103372329099189</v>
      </c>
      <c r="M548" s="20">
        <f t="shared" ca="1" si="136"/>
        <v>5.1530084976370167</v>
      </c>
      <c r="N548" s="20">
        <f t="shared" ca="1" si="137"/>
        <v>1.9769055472049402</v>
      </c>
      <c r="O548" s="20">
        <f t="shared" ca="1" si="128"/>
        <v>18065603.044844057</v>
      </c>
      <c r="P548" s="20">
        <f t="shared" ca="1" si="129"/>
        <v>46578474.867045723</v>
      </c>
      <c r="Q548" s="20">
        <f t="shared" ca="1" si="130"/>
        <v>228249.41133500441</v>
      </c>
      <c r="R548" s="20">
        <f t="shared" ca="1" si="131"/>
        <v>64872327.323224783</v>
      </c>
      <c r="AD548">
        <f t="shared" ca="1" si="138"/>
        <v>-0.27899416353112327</v>
      </c>
      <c r="AE548">
        <f t="shared" ca="1" si="139"/>
        <v>-0.16087955311664953</v>
      </c>
      <c r="AF548">
        <f t="shared" ca="1" si="140"/>
        <v>0.37543409364470137</v>
      </c>
      <c r="AG548">
        <f t="shared" ca="1" si="141"/>
        <v>6.0783314087222873E-2</v>
      </c>
      <c r="AH548">
        <f t="shared" ca="1" si="142"/>
        <v>0.70334277515224097</v>
      </c>
      <c r="AI548">
        <f t="shared" ca="1" si="143"/>
        <v>0.37001499244578401</v>
      </c>
    </row>
    <row r="549" spans="1:35">
      <c r="A549" s="20"/>
      <c r="B549" s="20"/>
      <c r="C549" s="20">
        <f ca="1"/>
        <v>1.3913522013031088</v>
      </c>
      <c r="D549" s="20">
        <f ca="1"/>
        <v>-1.9071055308590599</v>
      </c>
      <c r="E549" s="20">
        <f ca="1"/>
        <v>0.49741264047857747</v>
      </c>
      <c r="F549" s="20">
        <f ca="1"/>
        <v>1.6833213524363254E-2</v>
      </c>
      <c r="G549" s="20">
        <f ca="1"/>
        <v>-1.7955783162173058</v>
      </c>
      <c r="H549" s="20">
        <f ca="1"/>
        <v>0.90253148237497882</v>
      </c>
      <c r="I549" s="164">
        <f t="shared" ca="1" si="132"/>
        <v>20.500859808381989</v>
      </c>
      <c r="J549" s="164">
        <f t="shared" ca="1" si="133"/>
        <v>13.645664788476807</v>
      </c>
      <c r="K549" s="164">
        <f t="shared" ca="1" si="134"/>
        <v>0.57331021826948081</v>
      </c>
      <c r="L549" s="164">
        <f t="shared" ca="1" si="135"/>
        <v>1.1189648865958781</v>
      </c>
      <c r="M549" s="20">
        <f t="shared" ca="1" si="136"/>
        <v>3.675630182888117</v>
      </c>
      <c r="N549" s="20">
        <f t="shared" ca="1" si="137"/>
        <v>1.6461245628066161</v>
      </c>
      <c r="O549" s="20">
        <f t="shared" ca="1" si="128"/>
        <v>18207132.439143907</v>
      </c>
      <c r="P549" s="20">
        <f t="shared" ca="1" si="129"/>
        <v>48009970.28716851</v>
      </c>
      <c r="Q549" s="20">
        <f t="shared" ca="1" si="130"/>
        <v>557546.01240283344</v>
      </c>
      <c r="R549" s="20">
        <f t="shared" ca="1" si="131"/>
        <v>66774648.738715246</v>
      </c>
      <c r="AD549">
        <f t="shared" ca="1" si="138"/>
        <v>-2.4063153305342713E-2</v>
      </c>
      <c r="AE549">
        <f t="shared" ca="1" si="139"/>
        <v>-0.42427356091382296</v>
      </c>
      <c r="AF549">
        <f t="shared" ca="1" si="140"/>
        <v>0.12100198426800712</v>
      </c>
      <c r="AG549">
        <f t="shared" ca="1" si="141"/>
        <v>0.13165857543580972</v>
      </c>
      <c r="AH549">
        <f t="shared" ca="1" si="142"/>
        <v>-0.93818868567986957</v>
      </c>
      <c r="AI549">
        <f t="shared" ca="1" si="143"/>
        <v>-0.52398766809022668</v>
      </c>
    </row>
    <row r="550" spans="1:35">
      <c r="A550" s="20"/>
      <c r="B550" s="20"/>
      <c r="C550" s="20">
        <f ca="1"/>
        <v>0.16322801363610831</v>
      </c>
      <c r="D550" s="20">
        <f ca="1"/>
        <v>0.68072114094717739</v>
      </c>
      <c r="E550" s="20">
        <f ca="1"/>
        <v>4.7242692575426966E-2</v>
      </c>
      <c r="F550" s="20">
        <f ca="1"/>
        <v>0.25572914475471287</v>
      </c>
      <c r="G550" s="20">
        <f ca="1"/>
        <v>-0.88363268144027374</v>
      </c>
      <c r="H550" s="20">
        <f ca="1"/>
        <v>1.5397877707836494</v>
      </c>
      <c r="I550" s="164">
        <f t="shared" ca="1" si="132"/>
        <v>24.61242274399828</v>
      </c>
      <c r="J550" s="164">
        <f t="shared" ca="1" si="133"/>
        <v>18.019026522778688</v>
      </c>
      <c r="K550" s="164">
        <f t="shared" ca="1" si="134"/>
        <v>0.59776729938132078</v>
      </c>
      <c r="L550" s="164">
        <f t="shared" ca="1" si="135"/>
        <v>1.2397176237336502</v>
      </c>
      <c r="M550" s="20">
        <f t="shared" ca="1" si="136"/>
        <v>4.8719831263431397</v>
      </c>
      <c r="N550" s="20">
        <f t="shared" ca="1" si="137"/>
        <v>2.2185904644378676</v>
      </c>
      <c r="O550" s="20">
        <f t="shared" ca="1" si="128"/>
        <v>22731845.793247819</v>
      </c>
      <c r="P550" s="20">
        <f t="shared" ca="1" si="129"/>
        <v>55084828.618600376</v>
      </c>
      <c r="Q550" s="20">
        <f t="shared" ca="1" si="130"/>
        <v>800430.81673392397</v>
      </c>
      <c r="R550" s="20">
        <f t="shared" ca="1" si="131"/>
        <v>78617105.228582114</v>
      </c>
      <c r="AD550">
        <f t="shared" ca="1" si="138"/>
        <v>0.97388901553356322</v>
      </c>
      <c r="AE550">
        <f t="shared" ca="1" si="139"/>
        <v>1.0432974908653319</v>
      </c>
      <c r="AF550">
        <f t="shared" ca="1" si="140"/>
        <v>0.34333908528473395</v>
      </c>
      <c r="AG550">
        <f t="shared" ca="1" si="141"/>
        <v>0.68053465333477359</v>
      </c>
      <c r="AH550">
        <f t="shared" ca="1" si="142"/>
        <v>0.39109236260348934</v>
      </c>
      <c r="AI550">
        <f t="shared" ca="1" si="143"/>
        <v>1.0232174714536955</v>
      </c>
    </row>
    <row r="551" spans="1:35">
      <c r="A551" s="20"/>
      <c r="B551" s="20"/>
      <c r="C551" s="20">
        <f ca="1"/>
        <v>-1.4975793477375114</v>
      </c>
      <c r="D551" s="20">
        <f ca="1"/>
        <v>0.98682014018907771</v>
      </c>
      <c r="E551" s="20">
        <f ca="1"/>
        <v>0.96717280720178711</v>
      </c>
      <c r="F551" s="20">
        <f ca="1"/>
        <v>0.21397543154120025</v>
      </c>
      <c r="G551" s="20">
        <f ca="1"/>
        <v>0.4981383792267336</v>
      </c>
      <c r="H551" s="20">
        <f ca="1"/>
        <v>-0.39314561535618164</v>
      </c>
      <c r="I551" s="164">
        <f t="shared" ca="1" si="132"/>
        <v>18.488751830783446</v>
      </c>
      <c r="J551" s="164">
        <f t="shared" ca="1" si="133"/>
        <v>13.962936031096293</v>
      </c>
      <c r="K551" s="164">
        <f t="shared" ca="1" si="134"/>
        <v>0.67266944300930787</v>
      </c>
      <c r="L551" s="164">
        <f t="shared" ca="1" si="135"/>
        <v>1.2196521985007358</v>
      </c>
      <c r="M551" s="20">
        <f t="shared" ca="1" si="136"/>
        <v>5.1380677340201633</v>
      </c>
      <c r="N551" s="20">
        <f t="shared" ca="1" si="137"/>
        <v>1.9719240583574409</v>
      </c>
      <c r="O551" s="20">
        <f t="shared" ca="1" si="128"/>
        <v>17303335.327665299</v>
      </c>
      <c r="P551" s="20">
        <f t="shared" ca="1" si="129"/>
        <v>48484090.392173856</v>
      </c>
      <c r="Q551" s="20">
        <f t="shared" ca="1" si="130"/>
        <v>228842.41408208545</v>
      </c>
      <c r="R551" s="20">
        <f t="shared" ca="1" si="131"/>
        <v>66016268.133921243</v>
      </c>
      <c r="AD551">
        <f t="shared" ca="1" si="138"/>
        <v>-0.51243887602343585</v>
      </c>
      <c r="AE551">
        <f t="shared" ca="1" si="139"/>
        <v>-0.31780670097439867</v>
      </c>
      <c r="AF551">
        <f t="shared" ca="1" si="140"/>
        <v>1.0242676637209795</v>
      </c>
      <c r="AG551">
        <f t="shared" ca="1" si="141"/>
        <v>0.589328175003344</v>
      </c>
      <c r="AH551">
        <f t="shared" ca="1" si="142"/>
        <v>0.68674192668907108</v>
      </c>
      <c r="AI551">
        <f t="shared" ca="1" si="143"/>
        <v>0.35655150907416433</v>
      </c>
    </row>
    <row r="552" spans="1:35">
      <c r="A552" s="20"/>
      <c r="B552" s="20"/>
      <c r="C552" s="20">
        <f ca="1"/>
        <v>-0.83417836127963185</v>
      </c>
      <c r="D552" s="20">
        <f ca="1"/>
        <v>0.23179236829675873</v>
      </c>
      <c r="E552" s="20">
        <f ca="1"/>
        <v>-1.3573613151945163</v>
      </c>
      <c r="F552" s="20">
        <f ca="1"/>
        <v>-2.966307650798828E-2</v>
      </c>
      <c r="G552" s="20">
        <f ca="1"/>
        <v>-0.93585253654008071</v>
      </c>
      <c r="H552" s="20">
        <f ca="1"/>
        <v>0.18776764549518959</v>
      </c>
      <c r="I552" s="164">
        <f t="shared" ca="1" si="132"/>
        <v>17.595852152887318</v>
      </c>
      <c r="J552" s="164">
        <f t="shared" ca="1" si="133"/>
        <v>13.149958208546751</v>
      </c>
      <c r="K552" s="164">
        <f t="shared" ca="1" si="134"/>
        <v>0.36697784680513895</v>
      </c>
      <c r="L552" s="164">
        <f t="shared" ca="1" si="135"/>
        <v>0.87311945599188967</v>
      </c>
      <c r="M552" s="20">
        <f t="shared" ca="1" si="136"/>
        <v>3.4419929728688468</v>
      </c>
      <c r="N552" s="20">
        <f t="shared" ca="1" si="137"/>
        <v>1.4956596389819881</v>
      </c>
      <c r="O552" s="20">
        <f t="shared" ca="1" si="128"/>
        <v>16393650.562390139</v>
      </c>
      <c r="P552" s="20">
        <f t="shared" ca="1" si="129"/>
        <v>39056454.66351717</v>
      </c>
      <c r="Q552" s="20">
        <f t="shared" ca="1" si="130"/>
        <v>445430.16755868093</v>
      </c>
      <c r="R552" s="20">
        <f t="shared" ca="1" si="131"/>
        <v>55895535.393465988</v>
      </c>
      <c r="AD552">
        <f t="shared" ca="1" si="138"/>
        <v>-0.72916209881375782</v>
      </c>
      <c r="AE552">
        <f t="shared" ca="1" si="139"/>
        <v>-0.59061805082323804</v>
      </c>
      <c r="AF552">
        <f t="shared" ca="1" si="140"/>
        <v>-1.7547468472260099</v>
      </c>
      <c r="AG552">
        <f t="shared" ca="1" si="141"/>
        <v>-0.98582065458232015</v>
      </c>
      <c r="AH552">
        <f t="shared" ca="1" si="142"/>
        <v>-1.1977855857012809</v>
      </c>
      <c r="AI552">
        <f t="shared" ca="1" si="143"/>
        <v>-0.93064962437300514</v>
      </c>
    </row>
    <row r="553" spans="1:35">
      <c r="A553" s="20"/>
      <c r="B553" s="20"/>
      <c r="C553" s="20">
        <f ca="1"/>
        <v>-0.71287390973112896</v>
      </c>
      <c r="D553" s="20">
        <f ca="1"/>
        <v>-0.41088986779334574</v>
      </c>
      <c r="E553" s="20">
        <f ca="1"/>
        <v>-0.75394752498241935</v>
      </c>
      <c r="F553" s="20">
        <f ca="1"/>
        <v>-0.58491067150306353</v>
      </c>
      <c r="G553" s="20">
        <f ca="1"/>
        <v>-0.95759983817193461</v>
      </c>
      <c r="H553" s="20">
        <f ca="1"/>
        <v>0.14065297030384424</v>
      </c>
      <c r="I553" s="164">
        <f t="shared" ca="1" si="132"/>
        <v>15.855962740241054</v>
      </c>
      <c r="J553" s="164">
        <f t="shared" ca="1" si="133"/>
        <v>11.646389276616389</v>
      </c>
      <c r="K553" s="164">
        <f t="shared" ca="1" si="134"/>
        <v>0.39561384017671125</v>
      </c>
      <c r="L553" s="164">
        <f t="shared" ca="1" si="135"/>
        <v>0.80735828202883897</v>
      </c>
      <c r="M553" s="20">
        <f t="shared" ca="1" si="136"/>
        <v>3.4466596285152393</v>
      </c>
      <c r="N553" s="20">
        <f t="shared" ca="1" si="137"/>
        <v>1.4238940290318229</v>
      </c>
      <c r="O553" s="20">
        <f t="shared" ca="1" si="128"/>
        <v>14664027.748269483</v>
      </c>
      <c r="P553" s="20">
        <f t="shared" ca="1" si="129"/>
        <v>35701365.531365186</v>
      </c>
      <c r="Q553" s="20">
        <f t="shared" ca="1" si="130"/>
        <v>322593.02897923463</v>
      </c>
      <c r="R553" s="20">
        <f t="shared" ca="1" si="131"/>
        <v>50687986.308613904</v>
      </c>
      <c r="AD553">
        <f t="shared" ca="1" si="138"/>
        <v>-1.1514653543104238</v>
      </c>
      <c r="AE553">
        <f t="shared" ca="1" si="139"/>
        <v>-1.0951713836857755</v>
      </c>
      <c r="AF553">
        <f t="shared" ca="1" si="140"/>
        <v>-1.494419634757171</v>
      </c>
      <c r="AG553">
        <f t="shared" ca="1" si="141"/>
        <v>-1.2847350816870959</v>
      </c>
      <c r="AH553">
        <f t="shared" ca="1" si="142"/>
        <v>-1.1926004127608449</v>
      </c>
      <c r="AI553">
        <f t="shared" ca="1" si="143"/>
        <v>-1.1246107323464249</v>
      </c>
    </row>
    <row r="554" spans="1:35">
      <c r="A554" s="20"/>
      <c r="B554" s="20"/>
      <c r="C554" s="20">
        <f ca="1"/>
        <v>-1.7296754058229931</v>
      </c>
      <c r="D554" s="20">
        <f ca="1"/>
        <v>-0.4671882288723409</v>
      </c>
      <c r="E554" s="20">
        <f ca="1"/>
        <v>-0.21393508353791985</v>
      </c>
      <c r="F554" s="20">
        <f ca="1"/>
        <v>-0.38769005320080774</v>
      </c>
      <c r="G554" s="20">
        <f ca="1"/>
        <v>-0.43921458383344469</v>
      </c>
      <c r="H554" s="20">
        <f ca="1"/>
        <v>0.26732406808743719</v>
      </c>
      <c r="I554" s="164">
        <f t="shared" ca="1" si="132"/>
        <v>11.685488358370854</v>
      </c>
      <c r="J554" s="164">
        <f t="shared" ca="1" si="133"/>
        <v>8.9023767120031749</v>
      </c>
      <c r="K554" s="164">
        <f t="shared" ca="1" si="134"/>
        <v>0.47190712356592623</v>
      </c>
      <c r="L554" s="164">
        <f t="shared" ca="1" si="135"/>
        <v>0.9325197551196367</v>
      </c>
      <c r="M554" s="20">
        <f t="shared" ca="1" si="136"/>
        <v>4.321808594717516</v>
      </c>
      <c r="N554" s="20">
        <f t="shared" ca="1" si="137"/>
        <v>1.682450305800673</v>
      </c>
      <c r="O554" s="20">
        <f t="shared" ca="1" si="128"/>
        <v>10976773.866753006</v>
      </c>
      <c r="P554" s="20">
        <f t="shared" ca="1" si="129"/>
        <v>34626156.44309929</v>
      </c>
      <c r="Q554" s="20">
        <f t="shared" ca="1" si="130"/>
        <v>232267.24207737704</v>
      </c>
      <c r="R554" s="20">
        <f t="shared" ca="1" si="131"/>
        <v>45835197.551929675</v>
      </c>
      <c r="AD554">
        <f t="shared" ca="1" si="138"/>
        <v>-2.1637164178711523</v>
      </c>
      <c r="AE554">
        <f t="shared" ca="1" si="139"/>
        <v>-2.0159809691264514</v>
      </c>
      <c r="AF554">
        <f t="shared" ca="1" si="140"/>
        <v>-0.80084433121885312</v>
      </c>
      <c r="AG554">
        <f t="shared" ca="1" si="141"/>
        <v>-0.71581929491074248</v>
      </c>
      <c r="AH554">
        <f t="shared" ca="1" si="142"/>
        <v>-0.22021267253609281</v>
      </c>
      <c r="AI554">
        <f t="shared" ca="1" si="143"/>
        <v>-0.42580998432250533</v>
      </c>
    </row>
    <row r="555" spans="1:35">
      <c r="A555" s="20"/>
      <c r="B555" s="20"/>
      <c r="C555" s="20">
        <f ca="1"/>
        <v>1.0376482462979433</v>
      </c>
      <c r="D555" s="20">
        <f ca="1"/>
        <v>-0.34255155008082794</v>
      </c>
      <c r="E555" s="20">
        <f ca="1"/>
        <v>-0.84321810652619622</v>
      </c>
      <c r="F555" s="20">
        <f ca="1"/>
        <v>0.12104127488259864</v>
      </c>
      <c r="G555" s="20">
        <f ca="1"/>
        <v>0.48452403537788374</v>
      </c>
      <c r="H555" s="20">
        <f ca="1"/>
        <v>1.517166992688151</v>
      </c>
      <c r="I555" s="164">
        <f t="shared" ca="1" si="132"/>
        <v>23.246602340384332</v>
      </c>
      <c r="J555" s="164">
        <f t="shared" ca="1" si="133"/>
        <v>16.81884681409268</v>
      </c>
      <c r="K555" s="164">
        <f t="shared" ca="1" si="134"/>
        <v>0.54763267507466107</v>
      </c>
      <c r="L555" s="164">
        <f t="shared" ca="1" si="135"/>
        <v>1.2084245648154535</v>
      </c>
      <c r="M555" s="20">
        <f t="shared" ca="1" si="136"/>
        <v>5.7375257848249364</v>
      </c>
      <c r="N555" s="20">
        <f t="shared" ca="1" si="137"/>
        <v>2.4912094207989424</v>
      </c>
      <c r="O555" s="20">
        <f t="shared" ca="1" si="128"/>
        <v>21363487.743362181</v>
      </c>
      <c r="P555" s="20">
        <f t="shared" ca="1" si="129"/>
        <v>52951917.402250506</v>
      </c>
      <c r="Q555" s="20">
        <f t="shared" ca="1" si="130"/>
        <v>739368.07548457047</v>
      </c>
      <c r="R555" s="20">
        <f t="shared" ca="1" si="131"/>
        <v>75054773.221097261</v>
      </c>
      <c r="AD555">
        <f t="shared" ca="1" si="138"/>
        <v>0.64237920883114774</v>
      </c>
      <c r="AE555">
        <f t="shared" ca="1" si="139"/>
        <v>0.64055262217875231</v>
      </c>
      <c r="AF555">
        <f t="shared" ca="1" si="140"/>
        <v>-0.11243022659399121</v>
      </c>
      <c r="AG555">
        <f t="shared" ca="1" si="141"/>
        <v>0.53829347643387904</v>
      </c>
      <c r="AH555">
        <f t="shared" ca="1" si="142"/>
        <v>1.3528064275832627</v>
      </c>
      <c r="AI555">
        <f t="shared" ca="1" si="143"/>
        <v>1.7600254616187627</v>
      </c>
    </row>
    <row r="556" spans="1:35">
      <c r="A556" s="20"/>
      <c r="B556" s="20"/>
      <c r="C556" s="20">
        <f ca="1"/>
        <v>-1.7441884918111512</v>
      </c>
      <c r="D556" s="20">
        <f ca="1"/>
        <v>0.60089026494075426</v>
      </c>
      <c r="E556" s="20">
        <f ca="1"/>
        <v>-0.33671811063617724</v>
      </c>
      <c r="F556" s="20">
        <f ca="1"/>
        <v>-0.35243349199742741</v>
      </c>
      <c r="G556" s="20">
        <f ca="1"/>
        <v>-1.2910734997824544</v>
      </c>
      <c r="H556" s="20">
        <f ca="1"/>
        <v>0.8579548978304764</v>
      </c>
      <c r="I556" s="164">
        <f t="shared" ca="1" si="132"/>
        <v>15.997411115925726</v>
      </c>
      <c r="J556" s="164">
        <f t="shared" ca="1" si="133"/>
        <v>12.317925378229811</v>
      </c>
      <c r="K556" s="164">
        <f t="shared" ca="1" si="134"/>
        <v>0.45529527851833995</v>
      </c>
      <c r="L556" s="164">
        <f t="shared" ca="1" si="135"/>
        <v>0.93395246570852941</v>
      </c>
      <c r="M556" s="20">
        <f t="shared" ca="1" si="136"/>
        <v>3.9044750312847021</v>
      </c>
      <c r="N556" s="20">
        <f t="shared" ca="1" si="137"/>
        <v>1.6819444269165058</v>
      </c>
      <c r="O556" s="20">
        <f t="shared" ca="1" si="128"/>
        <v>15097563.915555855</v>
      </c>
      <c r="P556" s="20">
        <f t="shared" ca="1" si="129"/>
        <v>38961216.139943354</v>
      </c>
      <c r="Q556" s="20">
        <f t="shared" ca="1" si="130"/>
        <v>480747.25978169154</v>
      </c>
      <c r="R556" s="20">
        <f t="shared" ca="1" si="131"/>
        <v>54539527.315280899</v>
      </c>
      <c r="AD556">
        <f t="shared" ca="1" si="138"/>
        <v>-1.1171332242898726</v>
      </c>
      <c r="AE556">
        <f t="shared" ca="1" si="139"/>
        <v>-0.8698236985806006</v>
      </c>
      <c r="AF556">
        <f t="shared" ca="1" si="140"/>
        <v>-0.95186110437872806</v>
      </c>
      <c r="AG556">
        <f t="shared" ca="1" si="141"/>
        <v>-0.70930697405213916</v>
      </c>
      <c r="AH556">
        <f t="shared" ca="1" si="142"/>
        <v>-0.68391663190588614</v>
      </c>
      <c r="AI556">
        <f t="shared" ca="1" si="143"/>
        <v>-0.42717722454998441</v>
      </c>
    </row>
    <row r="557" spans="1:35">
      <c r="A557" s="20"/>
      <c r="B557" s="20"/>
      <c r="C557" s="20">
        <f ca="1"/>
        <v>-0.55434245354512435</v>
      </c>
      <c r="D557" s="20">
        <f ca="1"/>
        <v>0.49729499764474538</v>
      </c>
      <c r="E557" s="20">
        <f ca="1"/>
        <v>1.3911406474721226</v>
      </c>
      <c r="F557" s="20">
        <f ca="1"/>
        <v>-1.5362103860241849</v>
      </c>
      <c r="G557" s="20">
        <f ca="1"/>
        <v>-0.64181519876335058</v>
      </c>
      <c r="H557" s="20">
        <f ca="1"/>
        <v>1.2457040072685557</v>
      </c>
      <c r="I557" s="164">
        <f t="shared" ca="1" si="132"/>
        <v>20.907928071144436</v>
      </c>
      <c r="J557" s="164">
        <f t="shared" ca="1" si="133"/>
        <v>15.557707456784176</v>
      </c>
      <c r="K557" s="164">
        <f t="shared" ca="1" si="134"/>
        <v>0.63440446952869733</v>
      </c>
      <c r="L557" s="164">
        <f t="shared" ca="1" si="135"/>
        <v>0.96559604681396416</v>
      </c>
      <c r="M557" s="20">
        <f t="shared" ca="1" si="136"/>
        <v>4.8902182519985802</v>
      </c>
      <c r="N557" s="20">
        <f t="shared" ca="1" si="137"/>
        <v>2.0203991361372768</v>
      </c>
      <c r="O557" s="20">
        <f t="shared" ca="1" si="128"/>
        <v>19443833.129800852</v>
      </c>
      <c r="P557" s="20">
        <f t="shared" ca="1" si="129"/>
        <v>44637463.402455486</v>
      </c>
      <c r="Q557" s="20">
        <f t="shared" ca="1" si="130"/>
        <v>458003.20120191108</v>
      </c>
      <c r="R557" s="20">
        <f t="shared" ca="1" si="131"/>
        <v>64539299.733458243</v>
      </c>
      <c r="AD557">
        <f t="shared" ca="1" si="138"/>
        <v>7.4739823093309232E-2</v>
      </c>
      <c r="AE557">
        <f t="shared" ca="1" si="139"/>
        <v>0.21735149556515959</v>
      </c>
      <c r="AF557">
        <f t="shared" ca="1" si="140"/>
        <v>0.67640426844270218</v>
      </c>
      <c r="AG557">
        <f t="shared" ca="1" si="141"/>
        <v>-0.56547251448198155</v>
      </c>
      <c r="AH557">
        <f t="shared" ca="1" si="142"/>
        <v>0.41135361333175657</v>
      </c>
      <c r="AI557">
        <f t="shared" ca="1" si="143"/>
        <v>0.4875652328034501</v>
      </c>
    </row>
    <row r="558" spans="1:35">
      <c r="A558" s="20"/>
      <c r="B558" s="20"/>
      <c r="C558" s="20">
        <f ca="1"/>
        <v>-0.28567180972794831</v>
      </c>
      <c r="D558" s="20">
        <f ca="1"/>
        <v>0.76584034816247282</v>
      </c>
      <c r="E558" s="20">
        <f ca="1"/>
        <v>8.8980455677730788E-2</v>
      </c>
      <c r="F558" s="20">
        <f ca="1"/>
        <v>-0.82414218753158264</v>
      </c>
      <c r="G558" s="20">
        <f ca="1"/>
        <v>0.10734886259194491</v>
      </c>
      <c r="H558" s="20">
        <f ca="1"/>
        <v>0.40262362501108057</v>
      </c>
      <c r="I558" s="164">
        <f t="shared" ca="1" si="132"/>
        <v>22.01692423061753</v>
      </c>
      <c r="J558" s="164">
        <f t="shared" ca="1" si="133"/>
        <v>16.433738293410673</v>
      </c>
      <c r="K558" s="164">
        <f t="shared" ca="1" si="134"/>
        <v>0.54337576967718404</v>
      </c>
      <c r="L558" s="164">
        <f t="shared" ca="1" si="135"/>
        <v>0.96313193681541809</v>
      </c>
      <c r="M558" s="20">
        <f t="shared" ca="1" si="136"/>
        <v>4.7032610864538897</v>
      </c>
      <c r="N558" s="20">
        <f t="shared" ca="1" si="137"/>
        <v>1.9300548173788759</v>
      </c>
      <c r="O558" s="20">
        <f t="shared" ca="1" si="128"/>
        <v>20502378.550875902</v>
      </c>
      <c r="P558" s="20">
        <f t="shared" ca="1" si="129"/>
        <v>45682625.85702315</v>
      </c>
      <c r="Q558" s="20">
        <f t="shared" ca="1" si="130"/>
        <v>418568.89498207002</v>
      </c>
      <c r="R558" s="20">
        <f t="shared" ca="1" si="131"/>
        <v>66603573.302881122</v>
      </c>
      <c r="AD558">
        <f t="shared" ca="1" si="138"/>
        <v>0.34391364820813808</v>
      </c>
      <c r="AE558">
        <f t="shared" ca="1" si="139"/>
        <v>0.51132157497002406</v>
      </c>
      <c r="AF558">
        <f t="shared" ca="1" si="140"/>
        <v>-0.15112936657105464</v>
      </c>
      <c r="AG558">
        <f t="shared" ca="1" si="141"/>
        <v>-0.57667301447537267</v>
      </c>
      <c r="AH558">
        <f t="shared" ca="1" si="142"/>
        <v>0.2036234293932116</v>
      </c>
      <c r="AI558">
        <f t="shared" ca="1" si="143"/>
        <v>0.24339139832128598</v>
      </c>
    </row>
    <row r="559" spans="1:35">
      <c r="A559" s="20"/>
      <c r="B559" s="20"/>
      <c r="C559" s="20">
        <f ca="1"/>
        <v>1.5824400336488336</v>
      </c>
      <c r="D559" s="20">
        <f ca="1"/>
        <v>-0.20706697401339155</v>
      </c>
      <c r="E559" s="20">
        <f ca="1"/>
        <v>-0.84391088746446175</v>
      </c>
      <c r="F559" s="20">
        <f ca="1"/>
        <v>1.4649624705136035</v>
      </c>
      <c r="G559" s="20">
        <f ca="1"/>
        <v>-0.97428495956080319</v>
      </c>
      <c r="H559" s="20">
        <f ca="1"/>
        <v>-1.9548146736608287</v>
      </c>
      <c r="I559" s="164">
        <f t="shared" ca="1" si="132"/>
        <v>26.432589788955028</v>
      </c>
      <c r="J559" s="164">
        <f t="shared" ca="1" si="133"/>
        <v>18.066472237552013</v>
      </c>
      <c r="K559" s="164">
        <f t="shared" ca="1" si="134"/>
        <v>0.4803078876294522</v>
      </c>
      <c r="L559" s="164">
        <f t="shared" ca="1" si="135"/>
        <v>1.115670991304863</v>
      </c>
      <c r="M559" s="20">
        <f t="shared" ca="1" si="136"/>
        <v>2.232283319649055</v>
      </c>
      <c r="N559" s="20">
        <f t="shared" ca="1" si="137"/>
        <v>0.98869657384505416</v>
      </c>
      <c r="O559" s="20">
        <f t="shared" ca="1" si="128"/>
        <v>23727778.311565276</v>
      </c>
      <c r="P559" s="20">
        <f t="shared" ca="1" si="129"/>
        <v>53843823.687276118</v>
      </c>
      <c r="Q559" s="20">
        <f t="shared" ca="1" si="130"/>
        <v>320097.836783587</v>
      </c>
      <c r="R559" s="20">
        <f t="shared" ca="1" si="131"/>
        <v>77891699.835624978</v>
      </c>
      <c r="AD559">
        <f t="shared" ca="1" si="138"/>
        <v>1.4156771332415112</v>
      </c>
      <c r="AE559">
        <f t="shared" ca="1" si="139"/>
        <v>1.0592188716617499</v>
      </c>
      <c r="AF559">
        <f t="shared" ca="1" si="140"/>
        <v>-0.7244737488231624</v>
      </c>
      <c r="AG559">
        <f t="shared" ca="1" si="141"/>
        <v>0.11668632411301383</v>
      </c>
      <c r="AH559">
        <f t="shared" ca="1" si="142"/>
        <v>-2.5419074226121605</v>
      </c>
      <c r="AI559">
        <f t="shared" ca="1" si="143"/>
        <v>-2.3008200706890429</v>
      </c>
    </row>
    <row r="560" spans="1:35">
      <c r="A560" s="20"/>
      <c r="B560" s="20"/>
      <c r="C560" s="20">
        <f ca="1"/>
        <v>0.26186672868899613</v>
      </c>
      <c r="D560" s="20">
        <f ca="1"/>
        <v>-0.83301353981487003</v>
      </c>
      <c r="E560" s="20">
        <f ca="1"/>
        <v>0.6754395279637353</v>
      </c>
      <c r="F560" s="20">
        <f ca="1"/>
        <v>-1.2969703277724547</v>
      </c>
      <c r="G560" s="20">
        <f ca="1"/>
        <v>0.65607312113876048</v>
      </c>
      <c r="H560" s="20">
        <f ca="1"/>
        <v>0.68438697003176996</v>
      </c>
      <c r="I560" s="164">
        <f t="shared" ca="1" si="132"/>
        <v>18.343828159721838</v>
      </c>
      <c r="J560" s="164">
        <f t="shared" ca="1" si="133"/>
        <v>13.244171040210464</v>
      </c>
      <c r="K560" s="164">
        <f t="shared" ca="1" si="134"/>
        <v>0.6022020889736468</v>
      </c>
      <c r="L560" s="164">
        <f t="shared" ca="1" si="135"/>
        <v>0.97908967441721928</v>
      </c>
      <c r="M560" s="20">
        <f t="shared" ca="1" si="136"/>
        <v>5.4797234939674322</v>
      </c>
      <c r="N560" s="20">
        <f t="shared" ca="1" si="137"/>
        <v>2.1319704041027467</v>
      </c>
      <c r="O560" s="20">
        <f t="shared" ca="1" si="128"/>
        <v>16842760.393351901</v>
      </c>
      <c r="P560" s="20">
        <f t="shared" ca="1" si="129"/>
        <v>42413026.119890973</v>
      </c>
      <c r="Q560" s="20">
        <f t="shared" ca="1" si="130"/>
        <v>292452.83852703607</v>
      </c>
      <c r="R560" s="20">
        <f t="shared" ca="1" si="131"/>
        <v>59548239.351769909</v>
      </c>
      <c r="AD560">
        <f t="shared" ca="1" si="138"/>
        <v>-0.54761452433935975</v>
      </c>
      <c r="AE560">
        <f t="shared" ca="1" si="139"/>
        <v>-0.55900300664078384</v>
      </c>
      <c r="AF560">
        <f t="shared" ca="1" si="140"/>
        <v>0.38365535430587905</v>
      </c>
      <c r="AG560">
        <f t="shared" ca="1" si="141"/>
        <v>-0.50413784355809477</v>
      </c>
      <c r="AH560">
        <f t="shared" ca="1" si="142"/>
        <v>1.0663594377415913</v>
      </c>
      <c r="AI560">
        <f t="shared" ca="1" si="143"/>
        <v>0.78910920027769305</v>
      </c>
    </row>
    <row r="561" spans="1:35">
      <c r="A561" s="20"/>
      <c r="B561" s="20"/>
      <c r="C561" s="20">
        <f ca="1"/>
        <v>0.1274763224710681</v>
      </c>
      <c r="D561" s="20">
        <f ca="1"/>
        <v>0.5660929501118166</v>
      </c>
      <c r="E561" s="20">
        <f ca="1"/>
        <v>-0.49984293663906704</v>
      </c>
      <c r="F561" s="20">
        <f ca="1"/>
        <v>-0.36415381700593086</v>
      </c>
      <c r="G561" s="20">
        <f ca="1"/>
        <v>0.50402536534859688</v>
      </c>
      <c r="H561" s="20">
        <f ca="1"/>
        <v>-1.6772349228074211E-2</v>
      </c>
      <c r="I561" s="164">
        <f t="shared" ca="1" si="132"/>
        <v>22.554227245681425</v>
      </c>
      <c r="J561" s="164">
        <f t="shared" ca="1" si="133"/>
        <v>16.655538434841386</v>
      </c>
      <c r="K561" s="164">
        <f t="shared" ca="1" si="134"/>
        <v>0.51226293576852799</v>
      </c>
      <c r="L561" s="164">
        <f t="shared" ca="1" si="135"/>
        <v>0.99572464615492828</v>
      </c>
      <c r="M561" s="20">
        <f t="shared" ca="1" si="136"/>
        <v>4.6688276299591882</v>
      </c>
      <c r="N561" s="20">
        <f t="shared" ca="1" si="137"/>
        <v>1.9061592534926577</v>
      </c>
      <c r="O561" s="20">
        <f t="shared" ca="1" si="128"/>
        <v>20907181.695623994</v>
      </c>
      <c r="P561" s="20">
        <f t="shared" ca="1" si="129"/>
        <v>47021374.566858247</v>
      </c>
      <c r="Q561" s="20">
        <f t="shared" ca="1" si="130"/>
        <v>399167.98442568578</v>
      </c>
      <c r="R561" s="20">
        <f t="shared" ca="1" si="131"/>
        <v>68327724.24690792</v>
      </c>
      <c r="AD561">
        <f t="shared" ca="1" si="138"/>
        <v>0.47432700137898648</v>
      </c>
      <c r="AE561">
        <f t="shared" ca="1" si="139"/>
        <v>0.58575115263133737</v>
      </c>
      <c r="AF561">
        <f t="shared" ca="1" si="140"/>
        <v>-0.43397331119520027</v>
      </c>
      <c r="AG561">
        <f t="shared" ca="1" si="141"/>
        <v>-0.42852433565941744</v>
      </c>
      <c r="AH561">
        <f t="shared" ca="1" si="142"/>
        <v>0.16536403328798716</v>
      </c>
      <c r="AI561">
        <f t="shared" ca="1" si="143"/>
        <v>0.17880879322339924</v>
      </c>
    </row>
    <row r="562" spans="1:35">
      <c r="A562" s="20"/>
      <c r="B562" s="20"/>
      <c r="C562" s="20">
        <f ca="1"/>
        <v>-7.7674051803155827E-2</v>
      </c>
      <c r="D562" s="20">
        <f ca="1"/>
        <v>-0.42583802993751729</v>
      </c>
      <c r="E562" s="20">
        <f ca="1"/>
        <v>0.39324809739476574</v>
      </c>
      <c r="F562" s="20">
        <f ca="1"/>
        <v>-1.5053567419471245E-2</v>
      </c>
      <c r="G562" s="20">
        <f ca="1"/>
        <v>-1.0633787067261369</v>
      </c>
      <c r="H562" s="20">
        <f ca="1"/>
        <v>0.38567019776383371</v>
      </c>
      <c r="I562" s="164">
        <f t="shared" ca="1" si="132"/>
        <v>19.455360833886346</v>
      </c>
      <c r="J562" s="164">
        <f t="shared" ca="1" si="133"/>
        <v>13.82099896156409</v>
      </c>
      <c r="K562" s="164">
        <f t="shared" ca="1" si="134"/>
        <v>0.56612935455083779</v>
      </c>
      <c r="L562" s="164">
        <f t="shared" ca="1" si="135"/>
        <v>1.0873084411714509</v>
      </c>
      <c r="M562" s="20">
        <f t="shared" ca="1" si="136"/>
        <v>3.9866037698220032</v>
      </c>
      <c r="N562" s="20">
        <f t="shared" ca="1" si="137"/>
        <v>1.6848924199465696</v>
      </c>
      <c r="O562" s="20">
        <f t="shared" ca="1" si="128"/>
        <v>17743104.006320875</v>
      </c>
      <c r="P562" s="20">
        <f t="shared" ca="1" si="129"/>
        <v>46187524.726586901</v>
      </c>
      <c r="Q562" s="20">
        <f t="shared" ca="1" si="130"/>
        <v>436612.73950330826</v>
      </c>
      <c r="R562" s="20">
        <f t="shared" ca="1" si="131"/>
        <v>64367241.472411081</v>
      </c>
      <c r="AD562">
        <f t="shared" ca="1" si="138"/>
        <v>-0.27782504031884836</v>
      </c>
      <c r="AE562">
        <f t="shared" ca="1" si="139"/>
        <v>-0.36543659007916429</v>
      </c>
      <c r="AF562">
        <f t="shared" ca="1" si="140"/>
        <v>5.5721405007615521E-2</v>
      </c>
      <c r="AG562">
        <f t="shared" ca="1" si="141"/>
        <v>-1.2234358311587396E-2</v>
      </c>
      <c r="AH562">
        <f t="shared" ca="1" si="142"/>
        <v>-0.59266247797555183</v>
      </c>
      <c r="AI562">
        <f t="shared" ca="1" si="143"/>
        <v>-0.41920967582008239</v>
      </c>
    </row>
    <row r="563" spans="1:35">
      <c r="A563" s="20"/>
      <c r="B563" s="20"/>
      <c r="C563" s="20">
        <f ca="1"/>
        <v>-1.737591425149182</v>
      </c>
      <c r="D563" s="20">
        <f ca="1"/>
        <v>-0.67354116683828358</v>
      </c>
      <c r="E563" s="20">
        <f ca="1"/>
        <v>-1.3287996114324718</v>
      </c>
      <c r="F563" s="20">
        <f ca="1"/>
        <v>0.35357881154514875</v>
      </c>
      <c r="G563" s="20">
        <f ca="1"/>
        <v>-0.18350215194006722</v>
      </c>
      <c r="H563" s="20">
        <f ca="1"/>
        <v>-1.1053094341015555</v>
      </c>
      <c r="I563" s="164">
        <f t="shared" ca="1" si="132"/>
        <v>10.116018135414738</v>
      </c>
      <c r="J563" s="164">
        <f t="shared" ca="1" si="133"/>
        <v>7.5972876885619653</v>
      </c>
      <c r="K563" s="164">
        <f t="shared" ca="1" si="134"/>
        <v>0.35973882373974331</v>
      </c>
      <c r="L563" s="164">
        <f t="shared" ca="1" si="135"/>
        <v>0.86660504486487644</v>
      </c>
      <c r="M563" s="20">
        <f t="shared" ca="1" si="136"/>
        <v>3.4226122529879297</v>
      </c>
      <c r="N563" s="20">
        <f t="shared" ca="1" si="137"/>
        <v>1.2490681079210666</v>
      </c>
      <c r="O563" s="20">
        <f t="shared" ca="1" si="128"/>
        <v>9443872.0302229375</v>
      </c>
      <c r="P563" s="20">
        <f t="shared" ca="1" si="129"/>
        <v>31437223.365926411</v>
      </c>
      <c r="Q563" s="20">
        <f t="shared" ca="1" si="130"/>
        <v>44511.648540911912</v>
      </c>
      <c r="R563" s="20">
        <f t="shared" ca="1" si="131"/>
        <v>40925607.044690266</v>
      </c>
      <c r="AD563">
        <f t="shared" ca="1" si="138"/>
        <v>-2.5446557923750639</v>
      </c>
      <c r="AE563">
        <f t="shared" ca="1" si="139"/>
        <v>-2.4539303058516895</v>
      </c>
      <c r="AF563">
        <f t="shared" ca="1" si="140"/>
        <v>-1.8205561478205157</v>
      </c>
      <c r="AG563">
        <f t="shared" ca="1" si="141"/>
        <v>-1.0154316142505619</v>
      </c>
      <c r="AH563">
        <f t="shared" ca="1" si="142"/>
        <v>-1.2193197189022997</v>
      </c>
      <c r="AI563">
        <f t="shared" ca="1" si="143"/>
        <v>-1.5971132218349551</v>
      </c>
    </row>
    <row r="564" spans="1:35">
      <c r="A564" s="20"/>
      <c r="B564" s="20"/>
      <c r="C564" s="20">
        <f ca="1"/>
        <v>-1.0300197665350643</v>
      </c>
      <c r="D564" s="20">
        <f ca="1"/>
        <v>-0.97532355953644212</v>
      </c>
      <c r="E564" s="20">
        <f ca="1"/>
        <v>-0.11147979845803156</v>
      </c>
      <c r="F564" s="20">
        <f ca="1"/>
        <v>0.44990207480407518</v>
      </c>
      <c r="G564" s="20">
        <f ca="1"/>
        <v>0.31085124928839825</v>
      </c>
      <c r="H564" s="20">
        <f ca="1"/>
        <v>-1.5147771241385524</v>
      </c>
      <c r="I564" s="164">
        <f t="shared" ca="1" si="132"/>
        <v>12.416169140207263</v>
      </c>
      <c r="J564" s="164">
        <f t="shared" ca="1" si="133"/>
        <v>8.7771167888024131</v>
      </c>
      <c r="K564" s="164">
        <f t="shared" ca="1" si="134"/>
        <v>0.51506935316490443</v>
      </c>
      <c r="L564" s="164">
        <f t="shared" ca="1" si="135"/>
        <v>1.0305424801366825</v>
      </c>
      <c r="M564" s="20">
        <f t="shared" ca="1" si="136"/>
        <v>3.9320753578299161</v>
      </c>
      <c r="N564" s="20">
        <f t="shared" ca="1" si="137"/>
        <v>1.3726757221879897</v>
      </c>
      <c r="O564" s="20">
        <f t="shared" ca="1" si="128"/>
        <v>11299623.620933345</v>
      </c>
      <c r="P564" s="20">
        <f t="shared" ca="1" si="129"/>
        <v>37769685.316404387</v>
      </c>
      <c r="Q564" s="20">
        <f t="shared" ca="1" si="130"/>
        <v>-53085.057517218411</v>
      </c>
      <c r="R564" s="20">
        <f t="shared" ca="1" si="131"/>
        <v>49016223.879820518</v>
      </c>
      <c r="AD564">
        <f t="shared" ca="1" si="138"/>
        <v>-1.9863667135419267</v>
      </c>
      <c r="AE564">
        <f t="shared" ca="1" si="139"/>
        <v>-2.0580145004018746</v>
      </c>
      <c r="AF564">
        <f t="shared" ca="1" si="140"/>
        <v>-0.40846042577359654</v>
      </c>
      <c r="AG564">
        <f t="shared" ca="1" si="141"/>
        <v>-0.27026145392417067</v>
      </c>
      <c r="AH564">
        <f t="shared" ca="1" si="142"/>
        <v>-0.65324960241120367</v>
      </c>
      <c r="AI564">
        <f t="shared" ca="1" si="143"/>
        <v>-1.2630385886811091</v>
      </c>
    </row>
    <row r="565" spans="1:35">
      <c r="A565" s="20"/>
      <c r="B565" s="20"/>
      <c r="C565" s="20">
        <f ca="1"/>
        <v>1.7028282462962276</v>
      </c>
      <c r="D565" s="20">
        <f ca="1"/>
        <v>1.147696847766521</v>
      </c>
      <c r="E565" s="20">
        <f ca="1"/>
        <v>2.8192805467301745</v>
      </c>
      <c r="F565" s="20">
        <f ca="1"/>
        <v>0.51768098065590784</v>
      </c>
      <c r="G565" s="20">
        <f ca="1"/>
        <v>0.64403389602080074</v>
      </c>
      <c r="H565" s="20">
        <f ca="1"/>
        <v>0.62001252970677245</v>
      </c>
      <c r="I565" s="164">
        <f t="shared" ca="1" si="132"/>
        <v>33.68929284412723</v>
      </c>
      <c r="J565" s="164">
        <f t="shared" ca="1" si="133"/>
        <v>23.903204715299559</v>
      </c>
      <c r="K565" s="164">
        <f t="shared" ca="1" si="134"/>
        <v>0.98116029502945068</v>
      </c>
      <c r="L565" s="164">
        <f t="shared" ca="1" si="135"/>
        <v>1.6611649023801367</v>
      </c>
      <c r="M565" s="20">
        <f t="shared" ca="1" si="136"/>
        <v>6.3689858644885424</v>
      </c>
      <c r="N565" s="20">
        <f t="shared" ca="1" si="137"/>
        <v>2.6714060108471198</v>
      </c>
      <c r="O565" s="20">
        <f t="shared" ca="1" si="128"/>
        <v>30710049.21102773</v>
      </c>
      <c r="P565" s="20">
        <f t="shared" ca="1" si="129"/>
        <v>74518966.349440828</v>
      </c>
      <c r="Q565" s="20">
        <f t="shared" ca="1" si="130"/>
        <v>663548.86463389616</v>
      </c>
      <c r="R565" s="20">
        <f t="shared" ca="1" si="131"/>
        <v>105892564.42510246</v>
      </c>
      <c r="AD565">
        <f t="shared" ca="1" si="138"/>
        <v>3.1770128262444723</v>
      </c>
      <c r="AE565">
        <f t="shared" ca="1" si="139"/>
        <v>3.0178539313085762</v>
      </c>
      <c r="AF565">
        <f t="shared" ca="1" si="140"/>
        <v>3.8287299548131877</v>
      </c>
      <c r="AG565">
        <f t="shared" ca="1" si="141"/>
        <v>2.5962041017278934</v>
      </c>
      <c r="AH565">
        <f t="shared" ca="1" si="142"/>
        <v>2.0544287383206035</v>
      </c>
      <c r="AI565">
        <f t="shared" ca="1" si="143"/>
        <v>2.2470432725597833</v>
      </c>
    </row>
    <row r="566" spans="1:35">
      <c r="A566" s="20"/>
      <c r="B566" s="20"/>
      <c r="C566" s="20">
        <f ca="1"/>
        <v>7.0343108365918741E-2</v>
      </c>
      <c r="D566" s="20">
        <f ca="1"/>
        <v>1.3020696186823502</v>
      </c>
      <c r="E566" s="20">
        <f ca="1"/>
        <v>1.0587468709925929</v>
      </c>
      <c r="F566" s="20">
        <f ca="1"/>
        <v>1.367416862878678</v>
      </c>
      <c r="G566" s="20">
        <f ca="1"/>
        <v>1.0516850787461578</v>
      </c>
      <c r="H566" s="20">
        <f ca="1"/>
        <v>9.7281078509492788E-2</v>
      </c>
      <c r="I566" s="164">
        <f t="shared" ca="1" si="132"/>
        <v>26.522314716050719</v>
      </c>
      <c r="J566" s="164">
        <f t="shared" ca="1" si="133"/>
        <v>19.370368045098164</v>
      </c>
      <c r="K566" s="164">
        <f t="shared" ca="1" si="134"/>
        <v>0.8103186155517943</v>
      </c>
      <c r="L566" s="164">
        <f t="shared" ca="1" si="135"/>
        <v>1.6011361299381321</v>
      </c>
      <c r="M566" s="20">
        <f t="shared" ca="1" si="136"/>
        <v>6.1743427521446481</v>
      </c>
      <c r="N566" s="20">
        <f t="shared" ca="1" si="137"/>
        <v>2.5370824870262507</v>
      </c>
      <c r="O566" s="20">
        <f t="shared" ca="1" si="128"/>
        <v>24470947.47262406</v>
      </c>
      <c r="P566" s="20">
        <f t="shared" ca="1" si="129"/>
        <v>65893317.549828917</v>
      </c>
      <c r="Q566" s="20">
        <f t="shared" ca="1" si="130"/>
        <v>555138.1545730033</v>
      </c>
      <c r="R566" s="20">
        <f t="shared" ca="1" si="131"/>
        <v>90919403.177025989</v>
      </c>
      <c r="AD566">
        <f t="shared" ca="1" si="138"/>
        <v>1.4374550281676497</v>
      </c>
      <c r="AE566">
        <f t="shared" ca="1" si="139"/>
        <v>1.4967678003685116</v>
      </c>
      <c r="AF566">
        <f t="shared" ca="1" si="140"/>
        <v>2.2756237777435833</v>
      </c>
      <c r="AG566">
        <f t="shared" ca="1" si="141"/>
        <v>2.3233460451733281</v>
      </c>
      <c r="AH566">
        <f t="shared" ca="1" si="142"/>
        <v>1.8381586134940535</v>
      </c>
      <c r="AI566">
        <f t="shared" ca="1" si="143"/>
        <v>1.8840067216925696</v>
      </c>
    </row>
    <row r="567" spans="1:35">
      <c r="A567" s="20"/>
      <c r="B567" s="20"/>
      <c r="C567" s="20">
        <f ca="1"/>
        <v>-0.5621416525592281</v>
      </c>
      <c r="D567" s="20">
        <f ca="1"/>
        <v>0.63018141089294999</v>
      </c>
      <c r="E567" s="20">
        <f ca="1"/>
        <v>-0.39360119387214321</v>
      </c>
      <c r="F567" s="20">
        <f ca="1"/>
        <v>-3.0401360423350039</v>
      </c>
      <c r="G567" s="20">
        <f ca="1"/>
        <v>0.38952900195999957</v>
      </c>
      <c r="H567" s="20">
        <f ca="1"/>
        <v>0.47820470653388752</v>
      </c>
      <c r="I567" s="164">
        <f t="shared" ca="1" si="132"/>
        <v>19.062931696530494</v>
      </c>
      <c r="J567" s="164">
        <f t="shared" ca="1" si="133"/>
        <v>14.794468447470386</v>
      </c>
      <c r="K567" s="164">
        <f t="shared" ca="1" si="134"/>
        <v>0.37530054060337614</v>
      </c>
      <c r="L567" s="164">
        <f t="shared" ca="1" si="135"/>
        <v>0.44022974682822491</v>
      </c>
      <c r="M567" s="20">
        <f t="shared" ca="1" si="136"/>
        <v>4.2922969682083698</v>
      </c>
      <c r="N567" s="20">
        <f t="shared" ca="1" si="137"/>
        <v>1.6588051729296378</v>
      </c>
      <c r="O567" s="20">
        <f t="shared" ca="1" si="128"/>
        <v>18052952.487790626</v>
      </c>
      <c r="P567" s="20">
        <f t="shared" ca="1" si="129"/>
        <v>29854634.49712928</v>
      </c>
      <c r="Q567" s="20">
        <f t="shared" ca="1" si="130"/>
        <v>210344.81820293333</v>
      </c>
      <c r="R567" s="20">
        <f t="shared" ca="1" si="131"/>
        <v>48117931.803122841</v>
      </c>
      <c r="AD567">
        <f t="shared" ca="1" si="138"/>
        <v>-0.37307483093920052</v>
      </c>
      <c r="AE567">
        <f t="shared" ca="1" si="139"/>
        <v>-3.8768977358931041E-2</v>
      </c>
      <c r="AF567">
        <f t="shared" ca="1" si="140"/>
        <v>-1.6790859945147629</v>
      </c>
      <c r="AG567">
        <f t="shared" ca="1" si="141"/>
        <v>-2.953501150780796</v>
      </c>
      <c r="AH567">
        <f t="shared" ca="1" si="142"/>
        <v>-0.25300336865736633</v>
      </c>
      <c r="AI567">
        <f t="shared" ca="1" si="143"/>
        <v>-0.4897157488388168</v>
      </c>
    </row>
    <row r="568" spans="1:35">
      <c r="A568" s="20"/>
      <c r="B568" s="20"/>
      <c r="C568" s="20">
        <f ca="1"/>
        <v>0.41391398969832977</v>
      </c>
      <c r="D568" s="20">
        <f ca="1"/>
        <v>-0.18622810266666426</v>
      </c>
      <c r="E568" s="20">
        <f ca="1"/>
        <v>-0.75203467954807057</v>
      </c>
      <c r="F568" s="20">
        <f ca="1"/>
        <v>-1.200198011897275</v>
      </c>
      <c r="G568" s="20">
        <f ca="1"/>
        <v>-0.56491205678252232</v>
      </c>
      <c r="H568" s="20">
        <f ca="1"/>
        <v>0.52304128920219828</v>
      </c>
      <c r="I568" s="164">
        <f t="shared" ca="1" si="132"/>
        <v>20.996043092976794</v>
      </c>
      <c r="J568" s="164">
        <f t="shared" ca="1" si="133"/>
        <v>15.302259936789094</v>
      </c>
      <c r="K568" s="164">
        <f t="shared" ca="1" si="134"/>
        <v>0.4086808875629846</v>
      </c>
      <c r="L568" s="164">
        <f t="shared" ca="1" si="135"/>
        <v>0.75903365897848873</v>
      </c>
      <c r="M568" s="20">
        <f t="shared" ca="1" si="136"/>
        <v>3.7983524953985559</v>
      </c>
      <c r="N568" s="20">
        <f t="shared" ca="1" si="137"/>
        <v>1.6198857635889461</v>
      </c>
      <c r="O568" s="20">
        <f t="shared" ca="1" si="128"/>
        <v>19354600.565168109</v>
      </c>
      <c r="P568" s="20">
        <f t="shared" ca="1" si="129"/>
        <v>39636415.210588194</v>
      </c>
      <c r="Q568" s="20">
        <f t="shared" ca="1" si="130"/>
        <v>440336.28356697533</v>
      </c>
      <c r="R568" s="20">
        <f t="shared" ca="1" si="131"/>
        <v>59431352.059323274</v>
      </c>
      <c r="AD568">
        <f t="shared" ca="1" si="138"/>
        <v>9.6126964314755994E-2</v>
      </c>
      <c r="AE568">
        <f t="shared" ca="1" si="139"/>
        <v>0.13163085127150767</v>
      </c>
      <c r="AF568">
        <f t="shared" ca="1" si="140"/>
        <v>-1.3756282948819585</v>
      </c>
      <c r="AG568">
        <f t="shared" ca="1" si="141"/>
        <v>-1.5043924591886877</v>
      </c>
      <c r="AH568">
        <f t="shared" ca="1" si="142"/>
        <v>-0.80183056066827074</v>
      </c>
      <c r="AI568">
        <f t="shared" ca="1" si="143"/>
        <v>-0.59490334165149727</v>
      </c>
    </row>
    <row r="569" spans="1:35">
      <c r="A569" s="20"/>
      <c r="B569" s="20"/>
      <c r="C569" s="20">
        <f ca="1"/>
        <v>1.4262043204372419</v>
      </c>
      <c r="D569" s="20">
        <f ca="1"/>
        <v>0.56404898984692109</v>
      </c>
      <c r="E569" s="20">
        <f ca="1"/>
        <v>-7.7092140001682019E-2</v>
      </c>
      <c r="F569" s="20">
        <f ca="1"/>
        <v>1.0802267633337843</v>
      </c>
      <c r="G569" s="20">
        <f ca="1"/>
        <v>4.3529320931550423E-2</v>
      </c>
      <c r="H569" s="20">
        <f ca="1"/>
        <v>-0.78202448401724123</v>
      </c>
      <c r="I569" s="164">
        <f t="shared" ca="1" si="132"/>
        <v>28.785834814594949</v>
      </c>
      <c r="J569" s="164">
        <f t="shared" ca="1" si="133"/>
        <v>20.314397142116803</v>
      </c>
      <c r="K569" s="164">
        <f t="shared" ca="1" si="134"/>
        <v>0.62083945230409432</v>
      </c>
      <c r="L569" s="164">
        <f t="shared" ca="1" si="135"/>
        <v>1.2908055670591481</v>
      </c>
      <c r="M569" s="20">
        <f t="shared" ca="1" si="136"/>
        <v>4.1097553689631097</v>
      </c>
      <c r="N569" s="20">
        <f t="shared" ca="1" si="137"/>
        <v>1.7635327504850293</v>
      </c>
      <c r="O569" s="20">
        <f t="shared" ca="1" si="128"/>
        <v>26181421.194395892</v>
      </c>
      <c r="P569" s="20">
        <f t="shared" ca="1" si="129"/>
        <v>60505085.057548225</v>
      </c>
      <c r="Q569" s="20">
        <f t="shared" ca="1" si="130"/>
        <v>494587.82719594566</v>
      </c>
      <c r="R569" s="20">
        <f t="shared" ca="1" si="131"/>
        <v>87181094.079140067</v>
      </c>
      <c r="AD569">
        <f t="shared" ca="1" si="138"/>
        <v>1.9868531103385798</v>
      </c>
      <c r="AE569">
        <f t="shared" ca="1" si="139"/>
        <v>1.8135560879586583</v>
      </c>
      <c r="AF569">
        <f t="shared" ca="1" si="140"/>
        <v>0.55308593003722095</v>
      </c>
      <c r="AG569">
        <f t="shared" ca="1" si="141"/>
        <v>0.91275257754158212</v>
      </c>
      <c r="AH569">
        <f t="shared" ca="1" si="142"/>
        <v>-0.45582736781876632</v>
      </c>
      <c r="AI569">
        <f t="shared" ca="1" si="143"/>
        <v>-0.20666824193235345</v>
      </c>
    </row>
    <row r="570" spans="1:35">
      <c r="A570" s="20"/>
      <c r="B570" s="20"/>
      <c r="C570" s="20">
        <f ca="1"/>
        <v>0.67734942893805961</v>
      </c>
      <c r="D570" s="20">
        <f ca="1"/>
        <v>0.94520898147798371</v>
      </c>
      <c r="E570" s="20">
        <f ca="1"/>
        <v>0.34205413524178985</v>
      </c>
      <c r="F570" s="20">
        <f ca="1"/>
        <v>-7.4419907880193828E-2</v>
      </c>
      <c r="G570" s="20">
        <f ca="1"/>
        <v>0.71468704943651418</v>
      </c>
      <c r="H570" s="20">
        <f ca="1"/>
        <v>0.32794769934622159</v>
      </c>
      <c r="I570" s="164">
        <f t="shared" ca="1" si="132"/>
        <v>26.849349165775436</v>
      </c>
      <c r="J570" s="164">
        <f t="shared" ca="1" si="133"/>
        <v>19.625457543283304</v>
      </c>
      <c r="K570" s="164">
        <f t="shared" ca="1" si="134"/>
        <v>0.65164043745224898</v>
      </c>
      <c r="L570" s="164">
        <f t="shared" ca="1" si="135"/>
        <v>1.2125813041811269</v>
      </c>
      <c r="M570" s="20">
        <f t="shared" ca="1" si="136"/>
        <v>5.383498512724719</v>
      </c>
      <c r="N570" s="20">
        <f t="shared" ca="1" si="137"/>
        <v>2.2410175732849469</v>
      </c>
      <c r="O570" s="20">
        <f t="shared" ca="1" si="128"/>
        <v>24781373.799706209</v>
      </c>
      <c r="P570" s="20">
        <f t="shared" ca="1" si="129"/>
        <v>56646910.792857431</v>
      </c>
      <c r="Q570" s="20">
        <f t="shared" ca="1" si="130"/>
        <v>532353.77914842591</v>
      </c>
      <c r="R570" s="20">
        <f t="shared" ca="1" si="131"/>
        <v>81960638.371712074</v>
      </c>
      <c r="AD570">
        <f t="shared" ca="1" si="138"/>
        <v>1.5168323217901538</v>
      </c>
      <c r="AE570">
        <f t="shared" ca="1" si="139"/>
        <v>1.5823683031152029</v>
      </c>
      <c r="AF570">
        <f t="shared" ca="1" si="140"/>
        <v>0.83309488592953551</v>
      </c>
      <c r="AG570">
        <f t="shared" ca="1" si="141"/>
        <v>0.55718774627784917</v>
      </c>
      <c r="AH570">
        <f t="shared" ca="1" si="142"/>
        <v>0.95944279191635462</v>
      </c>
      <c r="AI570">
        <f t="shared" ca="1" si="143"/>
        <v>1.0838312791485043</v>
      </c>
    </row>
    <row r="571" spans="1:35">
      <c r="A571" s="20"/>
      <c r="B571" s="20"/>
      <c r="C571" s="20">
        <f ca="1"/>
        <v>0.26782614806963884</v>
      </c>
      <c r="D571" s="20">
        <f ca="1"/>
        <v>2.2030758443350362</v>
      </c>
      <c r="E571" s="20">
        <f ca="1"/>
        <v>2.0999748000625984</v>
      </c>
      <c r="F571" s="20">
        <f ca="1"/>
        <v>2.9338373536810111E-2</v>
      </c>
      <c r="G571" s="20">
        <f ca="1"/>
        <v>0.41157648745419179</v>
      </c>
      <c r="H571" s="20">
        <f ca="1"/>
        <v>-0.55222918711047742</v>
      </c>
      <c r="I571" s="164">
        <f t="shared" ca="1" si="132"/>
        <v>30.898992071801196</v>
      </c>
      <c r="J571" s="164">
        <f t="shared" ca="1" si="133"/>
        <v>22.597750458927223</v>
      </c>
      <c r="K571" s="164">
        <f t="shared" ca="1" si="134"/>
        <v>0.82192319640369316</v>
      </c>
      <c r="L571" s="164">
        <f t="shared" ca="1" si="135"/>
        <v>1.3361455594364562</v>
      </c>
      <c r="M571" s="20">
        <f t="shared" ca="1" si="136"/>
        <v>5.0389844805425419</v>
      </c>
      <c r="N571" s="20">
        <f t="shared" ca="1" si="137"/>
        <v>2.0425601793244872</v>
      </c>
      <c r="O571" s="20">
        <f t="shared" ca="1" si="128"/>
        <v>28525926.405648887</v>
      </c>
      <c r="P571" s="20">
        <f t="shared" ca="1" si="129"/>
        <v>63729288.864906669</v>
      </c>
      <c r="Q571" s="20">
        <f t="shared" ca="1" si="130"/>
        <v>406197.15369840502</v>
      </c>
      <c r="R571" s="20">
        <f t="shared" ca="1" si="131"/>
        <v>92661412.424253955</v>
      </c>
      <c r="AD571">
        <f t="shared" ca="1" si="138"/>
        <v>2.4997553572332993</v>
      </c>
      <c r="AE571">
        <f t="shared" ca="1" si="139"/>
        <v>2.5797820331970542</v>
      </c>
      <c r="AF571">
        <f t="shared" ca="1" si="140"/>
        <v>2.3811199673063008</v>
      </c>
      <c r="AG571">
        <f t="shared" ca="1" si="141"/>
        <v>1.1188434519838917</v>
      </c>
      <c r="AH571">
        <f t="shared" ca="1" si="142"/>
        <v>0.57664942282504661</v>
      </c>
      <c r="AI571">
        <f t="shared" ca="1" si="143"/>
        <v>0.54745994412023524</v>
      </c>
    </row>
    <row r="572" spans="1:35">
      <c r="A572" s="20"/>
      <c r="B572" s="20"/>
      <c r="C572" s="20">
        <f ca="1"/>
        <v>0.82398174170942462</v>
      </c>
      <c r="D572" s="20">
        <f ca="1"/>
        <v>0.10860932309868462</v>
      </c>
      <c r="E572" s="20">
        <f ca="1"/>
        <v>0.73322839975753562</v>
      </c>
      <c r="F572" s="20">
        <f ca="1"/>
        <v>0.25494081797662582</v>
      </c>
      <c r="G572" s="20">
        <f ca="1"/>
        <v>1.138517012008589</v>
      </c>
      <c r="H572" s="20">
        <f ca="1"/>
        <v>0.33878542984677346</v>
      </c>
      <c r="I572" s="164">
        <f t="shared" ca="1" si="132"/>
        <v>24.556419703550176</v>
      </c>
      <c r="J572" s="164">
        <f t="shared" ca="1" si="133"/>
        <v>17.631382082410077</v>
      </c>
      <c r="K572" s="164">
        <f t="shared" ca="1" si="134"/>
        <v>0.72261677453745143</v>
      </c>
      <c r="L572" s="164">
        <f t="shared" ca="1" si="135"/>
        <v>1.3510196454189625</v>
      </c>
      <c r="M572" s="20">
        <f t="shared" ca="1" si="136"/>
        <v>6.0093460107814298</v>
      </c>
      <c r="N572" s="20">
        <f t="shared" ca="1" si="137"/>
        <v>2.4271687198122369</v>
      </c>
      <c r="O572" s="20">
        <f t="shared" ca="1" si="128"/>
        <v>22495264.119390093</v>
      </c>
      <c r="P572" s="20">
        <f t="shared" ca="1" si="129"/>
        <v>57771043.682805583</v>
      </c>
      <c r="Q572" s="20">
        <f t="shared" ca="1" si="130"/>
        <v>469848.4271921959</v>
      </c>
      <c r="R572" s="20">
        <f t="shared" ca="1" si="131"/>
        <v>80736156.229387864</v>
      </c>
      <c r="AD572">
        <f t="shared" ca="1" si="138"/>
        <v>0.96029604455101336</v>
      </c>
      <c r="AE572">
        <f t="shared" ca="1" si="139"/>
        <v>0.91321546389599961</v>
      </c>
      <c r="AF572">
        <f t="shared" ca="1" si="140"/>
        <v>1.4783343139768303</v>
      </c>
      <c r="AG572">
        <f t="shared" ca="1" si="141"/>
        <v>1.1864529337225564</v>
      </c>
      <c r="AH572">
        <f t="shared" ca="1" si="142"/>
        <v>1.6548289008682562</v>
      </c>
      <c r="AI572">
        <f t="shared" ca="1" si="143"/>
        <v>1.5869424859790187</v>
      </c>
    </row>
    <row r="573" spans="1:35">
      <c r="A573" s="20"/>
      <c r="B573" s="20"/>
      <c r="C573" s="20">
        <f ca="1"/>
        <v>1.0821711301960084</v>
      </c>
      <c r="D573" s="20">
        <f ca="1"/>
        <v>-0.49838932566190891</v>
      </c>
      <c r="E573" s="20">
        <f ca="1"/>
        <v>4.6685418725185251E-2</v>
      </c>
      <c r="F573" s="20">
        <f ca="1"/>
        <v>-0.52951178103335983</v>
      </c>
      <c r="G573" s="20">
        <f ca="1"/>
        <v>1.0221382192633575</v>
      </c>
      <c r="H573" s="20">
        <f ca="1"/>
        <v>-1.0285098471616227</v>
      </c>
      <c r="I573" s="164">
        <f t="shared" ca="1" si="132"/>
        <v>22.38821619698782</v>
      </c>
      <c r="J573" s="164">
        <f t="shared" ca="1" si="133"/>
        <v>15.803403250994936</v>
      </c>
      <c r="K573" s="164">
        <f t="shared" ca="1" si="134"/>
        <v>0.55945408981358347</v>
      </c>
      <c r="L573" s="164">
        <f t="shared" ca="1" si="135"/>
        <v>0.97392054243562132</v>
      </c>
      <c r="M573" s="20">
        <f t="shared" ca="1" si="136"/>
        <v>4.4961671513372243</v>
      </c>
      <c r="N573" s="20">
        <f t="shared" ca="1" si="137"/>
        <v>1.6895346879504314</v>
      </c>
      <c r="O573" s="20">
        <f t="shared" ca="1" si="128"/>
        <v>20364239.944928527</v>
      </c>
      <c r="P573" s="20">
        <f t="shared" ca="1" si="129"/>
        <v>46318661.152753502</v>
      </c>
      <c r="Q573" s="20">
        <f t="shared" ca="1" si="130"/>
        <v>139951.48907248734</v>
      </c>
      <c r="R573" s="20">
        <f t="shared" ca="1" si="131"/>
        <v>66822852.586754516</v>
      </c>
      <c r="AD573">
        <f t="shared" ca="1" si="138"/>
        <v>0.43403305752131538</v>
      </c>
      <c r="AE573">
        <f t="shared" ca="1" si="139"/>
        <v>0.2997997486560191</v>
      </c>
      <c r="AF573">
        <f t="shared" ca="1" si="140"/>
        <v>-4.9628198765149234E-3</v>
      </c>
      <c r="AG573">
        <f t="shared" ca="1" si="141"/>
        <v>-0.52763389801990357</v>
      </c>
      <c r="AH573">
        <f t="shared" ca="1" si="142"/>
        <v>-2.6480942958639231E-2</v>
      </c>
      <c r="AI573">
        <f t="shared" ca="1" si="143"/>
        <v>-0.40666300553937484</v>
      </c>
    </row>
    <row r="574" spans="1:35">
      <c r="A574" s="20"/>
      <c r="B574" s="20"/>
      <c r="C574" s="20">
        <f ca="1"/>
        <v>0.24746355820241206</v>
      </c>
      <c r="D574" s="20">
        <f ca="1"/>
        <v>-1.2481303230887331</v>
      </c>
      <c r="E574" s="20">
        <f ca="1"/>
        <v>-0.31625553483051561</v>
      </c>
      <c r="F574" s="20">
        <f ca="1"/>
        <v>-0.92164896704585897</v>
      </c>
      <c r="G574" s="20">
        <f ca="1"/>
        <v>-1.4138247160080899</v>
      </c>
      <c r="H574" s="20">
        <f ca="1"/>
        <v>-0.86443377073202332</v>
      </c>
      <c r="I574" s="164">
        <f t="shared" ca="1" si="132"/>
        <v>16.8207397530573</v>
      </c>
      <c r="J574" s="164">
        <f t="shared" ca="1" si="133"/>
        <v>11.575757673832181</v>
      </c>
      <c r="K574" s="164">
        <f t="shared" ca="1" si="134"/>
        <v>0.3866707328760427</v>
      </c>
      <c r="L574" s="164">
        <f t="shared" ca="1" si="135"/>
        <v>0.67478128006407945</v>
      </c>
      <c r="M574" s="20">
        <f t="shared" ca="1" si="136"/>
        <v>2.3105938703924433</v>
      </c>
      <c r="N574" s="20">
        <f t="shared" ca="1" si="137"/>
        <v>0.89440695866860853</v>
      </c>
      <c r="O574" s="20">
        <f t="shared" ca="1" si="128"/>
        <v>15140844.200350221</v>
      </c>
      <c r="P574" s="20">
        <f t="shared" ca="1" si="129"/>
        <v>33397226.777471643</v>
      </c>
      <c r="Q574" s="20">
        <f t="shared" ca="1" si="130"/>
        <v>115585.81934636657</v>
      </c>
      <c r="R574" s="20">
        <f t="shared" ca="1" si="131"/>
        <v>48653656.797168233</v>
      </c>
      <c r="AD574">
        <f t="shared" ca="1" si="138"/>
        <v>-0.91729617644240313</v>
      </c>
      <c r="AE574">
        <f t="shared" ca="1" si="139"/>
        <v>-1.1188732638147045</v>
      </c>
      <c r="AF574">
        <f t="shared" ca="1" si="140"/>
        <v>-1.5757206102177939</v>
      </c>
      <c r="AG574">
        <f t="shared" ca="1" si="141"/>
        <v>-1.8873578178905484</v>
      </c>
      <c r="AH574">
        <f t="shared" ca="1" si="142"/>
        <v>-2.4548956995639513</v>
      </c>
      <c r="AI574">
        <f t="shared" ca="1" si="143"/>
        <v>-2.5556568684632204</v>
      </c>
    </row>
    <row r="575" spans="1:35">
      <c r="A575" s="20"/>
      <c r="B575" s="20"/>
      <c r="C575" s="20">
        <f ca="1"/>
        <v>2.2074932186535782E-2</v>
      </c>
      <c r="D575" s="20">
        <f ca="1"/>
        <v>5.031532438941607E-2</v>
      </c>
      <c r="E575" s="20">
        <f ca="1"/>
        <v>-0.7702012808714187</v>
      </c>
      <c r="F575" s="20">
        <f ca="1"/>
        <v>-1.4260223975592281</v>
      </c>
      <c r="G575" s="20">
        <f ca="1"/>
        <v>-1.6534881314007033</v>
      </c>
      <c r="H575" s="20">
        <f ca="1"/>
        <v>-0.58317953714693915</v>
      </c>
      <c r="I575" s="164">
        <f t="shared" ca="1" si="132"/>
        <v>20.375114449556364</v>
      </c>
      <c r="J575" s="164">
        <f t="shared" ca="1" si="133"/>
        <v>14.749729545377658</v>
      </c>
      <c r="K575" s="164">
        <f t="shared" ca="1" si="134"/>
        <v>0.31806760185728</v>
      </c>
      <c r="L575" s="164">
        <f t="shared" ca="1" si="135"/>
        <v>0.53214203277612404</v>
      </c>
      <c r="M575" s="20">
        <f t="shared" ca="1" si="136"/>
        <v>1.9800810306837699</v>
      </c>
      <c r="N575" s="20">
        <f t="shared" ca="1" si="137"/>
        <v>0.85476620428951178</v>
      </c>
      <c r="O575" s="20">
        <f t="shared" ca="1" si="128"/>
        <v>18728835.932958491</v>
      </c>
      <c r="P575" s="20">
        <f t="shared" ca="1" si="129"/>
        <v>33427487.435182266</v>
      </c>
      <c r="Q575" s="20">
        <f t="shared" ca="1" si="130"/>
        <v>246732.18708923907</v>
      </c>
      <c r="R575" s="20">
        <f t="shared" ca="1" si="131"/>
        <v>52403055.555229999</v>
      </c>
      <c r="AD575">
        <f t="shared" ca="1" si="138"/>
        <v>-5.4583871466902009E-2</v>
      </c>
      <c r="AE575">
        <f t="shared" ca="1" si="139"/>
        <v>-5.3782031752463766E-2</v>
      </c>
      <c r="AF575">
        <f t="shared" ca="1" si="140"/>
        <v>-2.1993854376610917</v>
      </c>
      <c r="AG575">
        <f t="shared" ca="1" si="141"/>
        <v>-2.5357180328358</v>
      </c>
      <c r="AH575">
        <f t="shared" ca="1" si="142"/>
        <v>-2.8221321881291441</v>
      </c>
      <c r="AI575">
        <f t="shared" ca="1" si="143"/>
        <v>-2.6627940424607792</v>
      </c>
    </row>
    <row r="576" spans="1:35">
      <c r="A576" s="20"/>
      <c r="B576" s="20"/>
      <c r="C576" s="20">
        <f ca="1"/>
        <v>0.7670618505775354</v>
      </c>
      <c r="D576" s="20">
        <f ca="1"/>
        <v>0.15237357329072487</v>
      </c>
      <c r="E576" s="20">
        <f ca="1"/>
        <v>0.74999284640126163</v>
      </c>
      <c r="F576" s="20">
        <f ca="1"/>
        <v>0.37296833837680171</v>
      </c>
      <c r="G576" s="20">
        <f ca="1"/>
        <v>0.60227422975470291</v>
      </c>
      <c r="H576" s="20">
        <f ca="1"/>
        <v>1.3901041992243852</v>
      </c>
      <c r="I576" s="164">
        <f t="shared" ca="1" si="132"/>
        <v>24.980679051009965</v>
      </c>
      <c r="J576" s="164">
        <f t="shared" ca="1" si="133"/>
        <v>18.024915473436447</v>
      </c>
      <c r="K576" s="164">
        <f t="shared" ca="1" si="134"/>
        <v>0.73876052487981692</v>
      </c>
      <c r="L576" s="164">
        <f t="shared" ca="1" si="135"/>
        <v>1.4351829862614953</v>
      </c>
      <c r="M576" s="20">
        <f t="shared" ca="1" si="136"/>
        <v>6.3239786508488631</v>
      </c>
      <c r="N576" s="20">
        <f t="shared" ca="1" si="137"/>
        <v>2.6770138445397391</v>
      </c>
      <c r="O576" s="20">
        <f t="shared" ca="1" si="128"/>
        <v>22931364.364078913</v>
      </c>
      <c r="P576" s="20">
        <f t="shared" ca="1" si="129"/>
        <v>60267572.506727293</v>
      </c>
      <c r="Q576" s="20">
        <f t="shared" ca="1" si="130"/>
        <v>699818.13577445119</v>
      </c>
      <c r="R576" s="20">
        <f t="shared" ca="1" si="131"/>
        <v>83898755.006580651</v>
      </c>
      <c r="AD576">
        <f t="shared" ca="1" si="138"/>
        <v>1.0632716143228063</v>
      </c>
      <c r="AE576">
        <f t="shared" ca="1" si="139"/>
        <v>1.0452736488041765</v>
      </c>
      <c r="AF576">
        <f t="shared" ca="1" si="140"/>
        <v>1.6250956807256076</v>
      </c>
      <c r="AG576">
        <f t="shared" ca="1" si="141"/>
        <v>1.5690135739158872</v>
      </c>
      <c r="AH576">
        <f t="shared" ca="1" si="142"/>
        <v>2.0044207231654037</v>
      </c>
      <c r="AI576">
        <f t="shared" ca="1" si="143"/>
        <v>2.2621995798371328</v>
      </c>
    </row>
    <row r="577" spans="1:35">
      <c r="A577" s="20"/>
      <c r="B577" s="20"/>
      <c r="C577" s="20">
        <f ca="1"/>
        <v>0.40940499071668712</v>
      </c>
      <c r="D577" s="20">
        <f ca="1"/>
        <v>-0.46397722874083064</v>
      </c>
      <c r="E577" s="20">
        <f ca="1"/>
        <v>-0.90286325664438127</v>
      </c>
      <c r="F577" s="20">
        <f ca="1"/>
        <v>-1.372236275420385</v>
      </c>
      <c r="G577" s="20">
        <f ca="1"/>
        <v>-1.1953063985166952</v>
      </c>
      <c r="H577" s="20">
        <f ca="1"/>
        <v>-0.96443807095152978</v>
      </c>
      <c r="I577" s="164">
        <f t="shared" ca="1" si="132"/>
        <v>19.73678215307519</v>
      </c>
      <c r="J577" s="164">
        <f t="shared" ca="1" si="133"/>
        <v>14.042553696172249</v>
      </c>
      <c r="K577" s="164">
        <f t="shared" ca="1" si="134"/>
        <v>0.31432213615761329</v>
      </c>
      <c r="L577" s="164">
        <f t="shared" ca="1" si="135"/>
        <v>0.52893544891041488</v>
      </c>
      <c r="M577" s="20">
        <f t="shared" ca="1" si="136"/>
        <v>2.0789556361722239</v>
      </c>
      <c r="N577" s="20">
        <f t="shared" ca="1" si="137"/>
        <v>0.83314823465001808</v>
      </c>
      <c r="O577" s="20">
        <f t="shared" ca="1" si="128"/>
        <v>18011323.531648934</v>
      </c>
      <c r="P577" s="20">
        <f t="shared" ca="1" si="129"/>
        <v>32711957.156620272</v>
      </c>
      <c r="Q577" s="20">
        <f t="shared" ca="1" si="130"/>
        <v>151499.41782040716</v>
      </c>
      <c r="R577" s="20">
        <f t="shared" ca="1" si="131"/>
        <v>50874780.106089614</v>
      </c>
      <c r="AD577">
        <f t="shared" ca="1" si="138"/>
        <v>-0.20951889488466313</v>
      </c>
      <c r="AE577">
        <f t="shared" ca="1" si="139"/>
        <v>-0.2910893637005878</v>
      </c>
      <c r="AF577">
        <f t="shared" ca="1" si="140"/>
        <v>-2.2334351258398795</v>
      </c>
      <c r="AG577">
        <f t="shared" ca="1" si="141"/>
        <v>-2.5502934140435691</v>
      </c>
      <c r="AH577">
        <f t="shared" ca="1" si="142"/>
        <v>-2.7122715153641952</v>
      </c>
      <c r="AI577">
        <f t="shared" ca="1" si="143"/>
        <v>-2.7212209874323841</v>
      </c>
    </row>
    <row r="578" spans="1:35">
      <c r="A578" s="20"/>
      <c r="B578" s="20"/>
      <c r="C578" s="20">
        <f ca="1"/>
        <v>1.7542918991586056</v>
      </c>
      <c r="D578" s="20">
        <f ca="1"/>
        <v>0.57049590596302291</v>
      </c>
      <c r="E578" s="20">
        <f ca="1"/>
        <v>1.0875425848561624</v>
      </c>
      <c r="F578" s="20">
        <f ca="1"/>
        <v>0.26643012017370443</v>
      </c>
      <c r="G578" s="20">
        <f ca="1"/>
        <v>1.0950513714939984</v>
      </c>
      <c r="H578" s="20">
        <f ca="1"/>
        <v>1.1181104608015016</v>
      </c>
      <c r="I578" s="164">
        <f t="shared" ca="1" si="132"/>
        <v>30.504121560666601</v>
      </c>
      <c r="J578" s="164">
        <f t="shared" ca="1" si="133"/>
        <v>21.848908714472451</v>
      </c>
      <c r="K578" s="164">
        <f t="shared" ca="1" si="134"/>
        <v>0.80241212772000214</v>
      </c>
      <c r="L578" s="164">
        <f t="shared" ca="1" si="135"/>
        <v>1.4837812985886114</v>
      </c>
      <c r="M578" s="20">
        <f t="shared" ca="1" si="136"/>
        <v>6.5415392261056606</v>
      </c>
      <c r="N578" s="20">
        <f t="shared" ca="1" si="137"/>
        <v>2.7714281719987488</v>
      </c>
      <c r="O578" s="20">
        <f t="shared" ca="1" si="128"/>
        <v>27916024.689672027</v>
      </c>
      <c r="P578" s="20">
        <f t="shared" ca="1" si="129"/>
        <v>66972717.222404845</v>
      </c>
      <c r="Q578" s="20">
        <f t="shared" ca="1" si="130"/>
        <v>727777.43550242588</v>
      </c>
      <c r="R578" s="20">
        <f t="shared" ca="1" si="131"/>
        <v>95616519.3475793</v>
      </c>
      <c r="AD578">
        <f t="shared" ca="1" si="138"/>
        <v>2.4039130001617961</v>
      </c>
      <c r="AE578">
        <f t="shared" ca="1" si="139"/>
        <v>2.3284928572055197</v>
      </c>
      <c r="AF578">
        <f t="shared" ca="1" si="140"/>
        <v>2.2037466156363825</v>
      </c>
      <c r="AG578">
        <f t="shared" ca="1" si="141"/>
        <v>1.7899149935845973</v>
      </c>
      <c r="AH578">
        <f t="shared" ca="1" si="142"/>
        <v>2.2461546956729563</v>
      </c>
      <c r="AI578">
        <f t="shared" ca="1" si="143"/>
        <v>2.5173734378344554</v>
      </c>
    </row>
    <row r="579" spans="1:35">
      <c r="A579" s="20"/>
      <c r="B579" s="20"/>
      <c r="C579" s="20">
        <f ca="1"/>
        <v>1.2321728432114476</v>
      </c>
      <c r="D579" s="20">
        <f ca="1"/>
        <v>0.43732080138273038</v>
      </c>
      <c r="E579" s="20">
        <f ca="1"/>
        <v>0.68823161109795661</v>
      </c>
      <c r="F579" s="20">
        <f ca="1"/>
        <v>-2.1772292267245397</v>
      </c>
      <c r="G579" s="20">
        <f ca="1"/>
        <v>3.9877456067003776E-2</v>
      </c>
      <c r="H579" s="20">
        <f ca="1"/>
        <v>-5.9781875170398582E-2</v>
      </c>
      <c r="I579" s="164">
        <f t="shared" ca="1" si="132"/>
        <v>26.797701761621649</v>
      </c>
      <c r="J579" s="164">
        <f t="shared" ca="1" si="133"/>
        <v>19.374832679184109</v>
      </c>
      <c r="K579" s="164">
        <f t="shared" ca="1" si="134"/>
        <v>0.54099053097051819</v>
      </c>
      <c r="L579" s="164">
        <f t="shared" ca="1" si="135"/>
        <v>0.71600448579266551</v>
      </c>
      <c r="M579" s="20">
        <f t="shared" ca="1" si="136"/>
        <v>4.0112128346665932</v>
      </c>
      <c r="N579" s="20">
        <f t="shared" ca="1" si="137"/>
        <v>1.6100919989046876</v>
      </c>
      <c r="O579" s="20">
        <f t="shared" ca="1" si="128"/>
        <v>24620182.578576285</v>
      </c>
      <c r="P579" s="20">
        <f t="shared" ca="1" si="129"/>
        <v>44361637.379121326</v>
      </c>
      <c r="Q579" s="20">
        <f t="shared" ca="1" si="130"/>
        <v>296784.85467701551</v>
      </c>
      <c r="R579" s="20">
        <f t="shared" ca="1" si="131"/>
        <v>69278604.812374637</v>
      </c>
      <c r="AD579">
        <f t="shared" ca="1" si="138"/>
        <v>1.5042965440829241</v>
      </c>
      <c r="AE579">
        <f t="shared" ca="1" si="139"/>
        <v>1.4982659997262116</v>
      </c>
      <c r="AF579">
        <f t="shared" ca="1" si="140"/>
        <v>-0.1728133548134714</v>
      </c>
      <c r="AG579">
        <f t="shared" ca="1" si="141"/>
        <v>-1.6999796100333386</v>
      </c>
      <c r="AH579">
        <f t="shared" ca="1" si="142"/>
        <v>-0.56531907259267355</v>
      </c>
      <c r="AI579">
        <f t="shared" ca="1" si="143"/>
        <v>-0.62137297593327689</v>
      </c>
    </row>
    <row r="580" spans="1:35">
      <c r="A580" s="20"/>
      <c r="B580" s="20"/>
      <c r="C580" s="20">
        <f ca="1"/>
        <v>-1.2698277613496958</v>
      </c>
      <c r="D580" s="20">
        <f ca="1"/>
        <v>-0.25543313156814945</v>
      </c>
      <c r="E580" s="20">
        <f ca="1"/>
        <v>-1.3453681884303554</v>
      </c>
      <c r="F580" s="20">
        <f ca="1"/>
        <v>-1.0473405324474425</v>
      </c>
      <c r="G580" s="20">
        <f ca="1"/>
        <v>-0.38765591548109257</v>
      </c>
      <c r="H580" s="20">
        <f ca="1"/>
        <v>0.17846668145016004</v>
      </c>
      <c r="I580" s="164">
        <f t="shared" ca="1" si="132"/>
        <v>13.354700105123193</v>
      </c>
      <c r="J580" s="164">
        <f t="shared" ca="1" si="133"/>
        <v>10.297101554978946</v>
      </c>
      <c r="K580" s="164">
        <f t="shared" ca="1" si="134"/>
        <v>0.32062692847238933</v>
      </c>
      <c r="L580" s="164">
        <f t="shared" ca="1" si="135"/>
        <v>0.67096838448314267</v>
      </c>
      <c r="M580" s="20">
        <f t="shared" ca="1" si="136"/>
        <v>3.7188117530367997</v>
      </c>
      <c r="N580" s="20">
        <f t="shared" ca="1" si="137"/>
        <v>1.4788907254691357</v>
      </c>
      <c r="O580" s="20">
        <f t="shared" ca="1" si="128"/>
        <v>12610664.012274368</v>
      </c>
      <c r="P580" s="20">
        <f t="shared" ca="1" si="129"/>
        <v>29847026.058376044</v>
      </c>
      <c r="Q580" s="20">
        <f t="shared" ca="1" si="130"/>
        <v>252000.25881785946</v>
      </c>
      <c r="R580" s="20">
        <f t="shared" ca="1" si="131"/>
        <v>42709690.329468273</v>
      </c>
      <c r="AD580">
        <f t="shared" ca="1" si="138"/>
        <v>-1.7585679356497106</v>
      </c>
      <c r="AE580">
        <f t="shared" ca="1" si="139"/>
        <v>-1.5479524983292128</v>
      </c>
      <c r="AF580">
        <f t="shared" ca="1" si="140"/>
        <v>-2.1761188320691884</v>
      </c>
      <c r="AG580">
        <f t="shared" ca="1" si="141"/>
        <v>-1.904689161440261</v>
      </c>
      <c r="AH580">
        <f t="shared" ca="1" si="142"/>
        <v>-0.89020916329244448</v>
      </c>
      <c r="AI580">
        <f t="shared" ca="1" si="143"/>
        <v>-0.97597101224557958</v>
      </c>
    </row>
    <row r="581" spans="1:35">
      <c r="A581" s="20"/>
      <c r="B581" s="20"/>
      <c r="C581" s="20">
        <f ca="1"/>
        <v>0.10747193710039309</v>
      </c>
      <c r="D581" s="20">
        <f ca="1"/>
        <v>-1.3044469613003007</v>
      </c>
      <c r="E581" s="20">
        <f ca="1"/>
        <v>1.8613290161336178</v>
      </c>
      <c r="F581" s="20">
        <f ca="1"/>
        <v>-0.32833352305700014</v>
      </c>
      <c r="G581" s="20">
        <f ca="1"/>
        <v>0.5880952753651949</v>
      </c>
      <c r="H581" s="20">
        <f ca="1"/>
        <v>-0.42758937532339419</v>
      </c>
      <c r="I581" s="164">
        <f t="shared" ca="1" si="132"/>
        <v>16.890544304056117</v>
      </c>
      <c r="J581" s="164">
        <f t="shared" ca="1" si="133"/>
        <v>11.601694312624899</v>
      </c>
      <c r="K581" s="164">
        <f t="shared" ca="1" si="134"/>
        <v>0.74499517867458287</v>
      </c>
      <c r="L581" s="164">
        <f t="shared" ca="1" si="135"/>
        <v>1.2117147058897075</v>
      </c>
      <c r="M581" s="20">
        <f t="shared" ca="1" si="136"/>
        <v>5.288117625372009</v>
      </c>
      <c r="N581" s="20">
        <f t="shared" ca="1" si="137"/>
        <v>1.9331713984866117</v>
      </c>
      <c r="O581" s="20">
        <f t="shared" ca="1" si="128"/>
        <v>15191899.625924401</v>
      </c>
      <c r="P581" s="20">
        <f t="shared" ca="1" si="129"/>
        <v>46694840.061825819</v>
      </c>
      <c r="Q581" s="20">
        <f t="shared" ca="1" si="130"/>
        <v>74373.334126350717</v>
      </c>
      <c r="R581" s="20">
        <f t="shared" ca="1" si="131"/>
        <v>61961113.021876574</v>
      </c>
      <c r="AD581">
        <f t="shared" ca="1" si="138"/>
        <v>-0.90035332425822401</v>
      </c>
      <c r="AE581">
        <f t="shared" ca="1" si="139"/>
        <v>-1.1101696937500343</v>
      </c>
      <c r="AF581">
        <f t="shared" ca="1" si="140"/>
        <v>1.6817743515871162</v>
      </c>
      <c r="AG581">
        <f t="shared" ca="1" si="141"/>
        <v>0.55324866313503385</v>
      </c>
      <c r="AH581">
        <f t="shared" ca="1" si="142"/>
        <v>0.85346402819112144</v>
      </c>
      <c r="AI581">
        <f t="shared" ca="1" si="143"/>
        <v>0.25181459050435578</v>
      </c>
    </row>
    <row r="582" spans="1:35">
      <c r="A582" s="20"/>
      <c r="B582" s="20"/>
      <c r="C582" s="20">
        <f ca="1"/>
        <v>-1.9905626277600472</v>
      </c>
      <c r="D582" s="20">
        <f ca="1"/>
        <v>-0.89572091350118477</v>
      </c>
      <c r="E582" s="20">
        <f ca="1"/>
        <v>2.9297725816134153E-2</v>
      </c>
      <c r="F582" s="20">
        <f ca="1"/>
        <v>-0.5372048325253822</v>
      </c>
      <c r="G582" s="20">
        <f ca="1"/>
        <v>-0.33890571694270377</v>
      </c>
      <c r="H582" s="20">
        <f ca="1"/>
        <v>0.65713121326359303</v>
      </c>
      <c r="I582" s="164">
        <f t="shared" ca="1" si="132"/>
        <v>9.1493246152328229</v>
      </c>
      <c r="J582" s="164">
        <f t="shared" ca="1" si="133"/>
        <v>7.0770719657379608</v>
      </c>
      <c r="K582" s="164">
        <f t="shared" ca="1" si="134"/>
        <v>0.49600250890677966</v>
      </c>
      <c r="L582" s="164">
        <f t="shared" ca="1" si="135"/>
        <v>0.95685214827393439</v>
      </c>
      <c r="M582" s="20">
        <f t="shared" ca="1" si="136"/>
        <v>4.7717608847575397</v>
      </c>
      <c r="N582" s="20">
        <f t="shared" ca="1" si="137"/>
        <v>1.8360590987036203</v>
      </c>
      <c r="O582" s="20">
        <f t="shared" ca="1" si="128"/>
        <v>8650955.372751385</v>
      </c>
      <c r="P582" s="20">
        <f t="shared" ca="1" si="129"/>
        <v>32696602.672208264</v>
      </c>
      <c r="Q582" s="20">
        <f t="shared" ca="1" si="130"/>
        <v>220409.71243806908</v>
      </c>
      <c r="R582" s="20">
        <f t="shared" ca="1" si="131"/>
        <v>41567967.757397719</v>
      </c>
      <c r="AD582">
        <f t="shared" ca="1" si="138"/>
        <v>-2.7792901419337812</v>
      </c>
      <c r="AE582">
        <f t="shared" ca="1" si="139"/>
        <v>-2.628499340356389</v>
      </c>
      <c r="AF582">
        <f t="shared" ca="1" si="140"/>
        <v>-0.58179537357473055</v>
      </c>
      <c r="AG582">
        <f t="shared" ca="1" si="141"/>
        <v>-0.60521750784575312</v>
      </c>
      <c r="AH582">
        <f t="shared" ca="1" si="142"/>
        <v>0.27973431639726692</v>
      </c>
      <c r="AI582">
        <f t="shared" ca="1" si="143"/>
        <v>-1.0651084584810233E-2</v>
      </c>
    </row>
    <row r="583" spans="1:35">
      <c r="A583" s="20"/>
      <c r="B583" s="20"/>
      <c r="C583" s="20">
        <f ca="1"/>
        <v>0.5785626051960493</v>
      </c>
      <c r="D583" s="20">
        <f ca="1"/>
        <v>-0.81931014865755869</v>
      </c>
      <c r="E583" s="20">
        <f ca="1"/>
        <v>-0.60451572916859719</v>
      </c>
      <c r="F583" s="20">
        <f ca="1"/>
        <v>-2.4441680024861179</v>
      </c>
      <c r="G583" s="20">
        <f ca="1"/>
        <v>0.8383966434297121</v>
      </c>
      <c r="H583" s="20">
        <f ca="1"/>
        <v>-0.47309533027786105</v>
      </c>
      <c r="I583" s="164">
        <f t="shared" ca="1" si="132"/>
        <v>18.122210909404743</v>
      </c>
      <c r="J583" s="164">
        <f t="shared" ca="1" si="133"/>
        <v>13.209930436179777</v>
      </c>
      <c r="K583" s="164">
        <f t="shared" ca="1" si="134"/>
        <v>0.37887605019462228</v>
      </c>
      <c r="L583" s="164">
        <f t="shared" ca="1" si="135"/>
        <v>0.50320406432549769</v>
      </c>
      <c r="M583" s="20">
        <f t="shared" ca="1" si="136"/>
        <v>4.0683788481492664</v>
      </c>
      <c r="N583" s="20">
        <f t="shared" ca="1" si="137"/>
        <v>1.4758544976321428</v>
      </c>
      <c r="O583" s="20">
        <f t="shared" ca="1" si="128"/>
        <v>16706320.354653127</v>
      </c>
      <c r="P583" s="20">
        <f t="shared" ca="1" si="129"/>
        <v>30468015.164223865</v>
      </c>
      <c r="Q583" s="20">
        <f t="shared" ca="1" si="130"/>
        <v>38080.526048755703</v>
      </c>
      <c r="R583" s="20">
        <f t="shared" ca="1" si="131"/>
        <v>47212416.044925749</v>
      </c>
      <c r="AD583">
        <f t="shared" ca="1" si="138"/>
        <v>-0.60140511907651928</v>
      </c>
      <c r="AE583">
        <f t="shared" ca="1" si="139"/>
        <v>-0.57049314222155156</v>
      </c>
      <c r="AF583">
        <f t="shared" ca="1" si="140"/>
        <v>-1.6465813618670706</v>
      </c>
      <c r="AG583">
        <f t="shared" ca="1" si="141"/>
        <v>-2.66725425306592</v>
      </c>
      <c r="AH583">
        <f t="shared" ca="1" si="142"/>
        <v>-0.50180127983414813</v>
      </c>
      <c r="AI583">
        <f t="shared" ca="1" si="143"/>
        <v>-0.98417703342664131</v>
      </c>
    </row>
    <row r="584" spans="1:35">
      <c r="A584" s="20"/>
      <c r="B584" s="20"/>
      <c r="C584" s="20">
        <f ca="1"/>
        <v>-0.53971153718509157</v>
      </c>
      <c r="D584" s="20">
        <f ca="1"/>
        <v>0.27984580514253776</v>
      </c>
      <c r="E584" s="20">
        <f ca="1"/>
        <v>0.99698980498663958</v>
      </c>
      <c r="F584" s="20">
        <f ca="1"/>
        <v>2.3305509389910086</v>
      </c>
      <c r="G584" s="20">
        <f ca="1"/>
        <v>0.8953991373106629</v>
      </c>
      <c r="H584" s="20">
        <f ca="1"/>
        <v>1.9086347676061115</v>
      </c>
      <c r="I584" s="164">
        <f t="shared" ca="1" si="132"/>
        <v>21.014657716166859</v>
      </c>
      <c r="J584" s="164">
        <f t="shared" ca="1" si="133"/>
        <v>15.376147897677358</v>
      </c>
      <c r="K584" s="164">
        <f t="shared" ca="1" si="134"/>
        <v>0.87898256658167839</v>
      </c>
      <c r="L584" s="164">
        <f t="shared" ca="1" si="135"/>
        <v>1.9306509377768899</v>
      </c>
      <c r="M584" s="20">
        <f t="shared" ca="1" si="136"/>
        <v>7.6793577754696045</v>
      </c>
      <c r="N584" s="20">
        <f t="shared" ca="1" si="137"/>
        <v>3.2487457359425007</v>
      </c>
      <c r="O584" s="20">
        <f t="shared" ca="1" si="128"/>
        <v>19403928.955666635</v>
      </c>
      <c r="P584" s="20">
        <f t="shared" ca="1" si="129"/>
        <v>68519188.728206724</v>
      </c>
      <c r="Q584" s="20">
        <f t="shared" ca="1" si="130"/>
        <v>846468.59120712231</v>
      </c>
      <c r="R584" s="20">
        <f t="shared" ca="1" si="131"/>
        <v>88769586.275080472</v>
      </c>
      <c r="AD584">
        <f t="shared" ca="1" si="138"/>
        <v>0.10064507673952849</v>
      </c>
      <c r="AE584">
        <f t="shared" ca="1" si="139"/>
        <v>0.15642546901924775</v>
      </c>
      <c r="AF584">
        <f t="shared" ca="1" si="140"/>
        <v>2.8998415143788936</v>
      </c>
      <c r="AG584">
        <f t="shared" ca="1" si="141"/>
        <v>3.8211406262585896</v>
      </c>
      <c r="AH584">
        <f t="shared" ca="1" si="142"/>
        <v>3.5103975282995608</v>
      </c>
      <c r="AI584">
        <f t="shared" ca="1" si="143"/>
        <v>3.8074209079527046</v>
      </c>
    </row>
    <row r="585" spans="1:35">
      <c r="A585" s="20"/>
      <c r="B585" s="20"/>
      <c r="C585" s="20">
        <f ca="1"/>
        <v>-0.39294336597745949</v>
      </c>
      <c r="D585" s="20">
        <f ca="1"/>
        <v>-0.22435859321010412</v>
      </c>
      <c r="E585" s="20">
        <f ca="1"/>
        <v>-1.7223436914591606</v>
      </c>
      <c r="F585" s="20">
        <f ca="1"/>
        <v>0.16292585805413967</v>
      </c>
      <c r="G585" s="20">
        <f ca="1"/>
        <v>-1.1051415880820612</v>
      </c>
      <c r="H585" s="20">
        <f ca="1"/>
        <v>-0.98065035194830541</v>
      </c>
      <c r="I585" s="164">
        <f t="shared" ca="1" si="132"/>
        <v>17.405173082534805</v>
      </c>
      <c r="J585" s="164">
        <f t="shared" ca="1" si="133"/>
        <v>12.570987109221212</v>
      </c>
      <c r="K585" s="164">
        <f t="shared" ca="1" si="134"/>
        <v>0.30103577024879308</v>
      </c>
      <c r="L585" s="164">
        <f t="shared" ca="1" si="135"/>
        <v>0.76603660834972098</v>
      </c>
      <c r="M585" s="20">
        <f t="shared" ca="1" si="136"/>
        <v>2.3662170758207726</v>
      </c>
      <c r="N585" s="20">
        <f t="shared" ca="1" si="137"/>
        <v>0.99926297501952044</v>
      </c>
      <c r="O585" s="20">
        <f t="shared" ca="1" si="128"/>
        <v>15983223.06465677</v>
      </c>
      <c r="P585" s="20">
        <f t="shared" ca="1" si="129"/>
        <v>36228197.597262844</v>
      </c>
      <c r="Q585" s="20">
        <f t="shared" ca="1" si="130"/>
        <v>257757.64638791812</v>
      </c>
      <c r="R585" s="20">
        <f t="shared" ca="1" si="131"/>
        <v>52469178.308307536</v>
      </c>
      <c r="AD585">
        <f t="shared" ca="1" si="138"/>
        <v>-0.77544342656922238</v>
      </c>
      <c r="AE585">
        <f t="shared" ca="1" si="139"/>
        <v>-0.78490365462375422</v>
      </c>
      <c r="AF585">
        <f t="shared" ca="1" si="140"/>
        <v>-2.3542202704655182</v>
      </c>
      <c r="AG585">
        <f t="shared" ca="1" si="141"/>
        <v>-1.4725608711376323</v>
      </c>
      <c r="AH585">
        <f t="shared" ca="1" si="142"/>
        <v>-2.393092137976919</v>
      </c>
      <c r="AI585">
        <f t="shared" ca="1" si="143"/>
        <v>-2.2722622296769721</v>
      </c>
    </row>
    <row r="586" spans="1:35">
      <c r="A586" s="20"/>
      <c r="B586" s="20"/>
      <c r="C586" s="20">
        <f ca="1"/>
        <v>-1.1899951902458776</v>
      </c>
      <c r="D586" s="20">
        <f ca="1"/>
        <v>0.34153889545115473</v>
      </c>
      <c r="E586" s="20">
        <f ca="1"/>
        <v>0.53813744189344825</v>
      </c>
      <c r="F586" s="20">
        <f ca="1"/>
        <v>-0.63787653493052954</v>
      </c>
      <c r="G586" s="20">
        <f ca="1"/>
        <v>1.5745759595199924</v>
      </c>
      <c r="H586" s="20">
        <f ca="1"/>
        <v>-0.31163269673598143</v>
      </c>
      <c r="I586" s="164">
        <f t="shared" ca="1" si="132"/>
        <v>16.320488216368791</v>
      </c>
      <c r="J586" s="164">
        <f t="shared" ca="1" si="133"/>
        <v>12.474061800588794</v>
      </c>
      <c r="K586" s="164">
        <f t="shared" ca="1" si="134"/>
        <v>0.6202851916792862</v>
      </c>
      <c r="L586" s="164">
        <f t="shared" ca="1" si="135"/>
        <v>1.0629376506036694</v>
      </c>
      <c r="M586" s="20">
        <f t="shared" ca="1" si="136"/>
        <v>5.8017597685101059</v>
      </c>
      <c r="N586" s="20">
        <f t="shared" ca="1" si="137"/>
        <v>2.1367644005431741</v>
      </c>
      <c r="O586" s="20">
        <f t="shared" ca="1" si="128"/>
        <v>15353111.714792887</v>
      </c>
      <c r="P586" s="20">
        <f t="shared" ca="1" si="129"/>
        <v>42461088.492549583</v>
      </c>
      <c r="Q586" s="20">
        <f t="shared" ca="1" si="130"/>
        <v>108079.11541916804</v>
      </c>
      <c r="R586" s="20">
        <f t="shared" ca="1" si="131"/>
        <v>57922279.32276164</v>
      </c>
      <c r="AD586">
        <f t="shared" ca="1" si="138"/>
        <v>-1.0387164523376724</v>
      </c>
      <c r="AE586">
        <f t="shared" ca="1" si="139"/>
        <v>-0.81742892597691463</v>
      </c>
      <c r="AF586">
        <f t="shared" ca="1" si="140"/>
        <v>0.54804719708441929</v>
      </c>
      <c r="AG586">
        <f t="shared" ca="1" si="141"/>
        <v>-0.12301067907423036</v>
      </c>
      <c r="AH586">
        <f t="shared" ca="1" si="142"/>
        <v>1.4241775205667853</v>
      </c>
      <c r="AI586">
        <f t="shared" ca="1" si="143"/>
        <v>0.8020659474139844</v>
      </c>
    </row>
    <row r="587" spans="1:35">
      <c r="A587" s="20"/>
      <c r="B587" s="20"/>
      <c r="C587" s="20">
        <f ca="1"/>
        <v>0.34962614510626067</v>
      </c>
      <c r="D587" s="20">
        <f ca="1"/>
        <v>0.10228788156875168</v>
      </c>
      <c r="E587" s="20">
        <f ca="1"/>
        <v>-0.67232585480154639</v>
      </c>
      <c r="F587" s="20">
        <f ca="1"/>
        <v>0.75468932181217419</v>
      </c>
      <c r="G587" s="20">
        <f ca="1"/>
        <v>7.4869550645342384E-2</v>
      </c>
      <c r="H587" s="20">
        <f ca="1"/>
        <v>2.0806838559936516</v>
      </c>
      <c r="I587" s="164">
        <f t="shared" ca="1" si="132"/>
        <v>22.712952424482797</v>
      </c>
      <c r="J587" s="164">
        <f t="shared" ca="1" si="133"/>
        <v>16.673499038508975</v>
      </c>
      <c r="K587" s="164">
        <f t="shared" ca="1" si="134"/>
        <v>0.59454735050268015</v>
      </c>
      <c r="L587" s="164">
        <f t="shared" ca="1" si="135"/>
        <v>1.3789343183301361</v>
      </c>
      <c r="M587" s="20">
        <f t="shared" ca="1" si="136"/>
        <v>6.0413891367928798</v>
      </c>
      <c r="N587" s="20">
        <f t="shared" ca="1" si="137"/>
        <v>2.6917710270702409</v>
      </c>
      <c r="O587" s="20">
        <f t="shared" ca="1" si="128"/>
        <v>21001402.039412308</v>
      </c>
      <c r="P587" s="20">
        <f t="shared" ca="1" si="129"/>
        <v>56620486.77464734</v>
      </c>
      <c r="Q587" s="20">
        <f t="shared" ca="1" si="130"/>
        <v>893330.42198459024</v>
      </c>
      <c r="R587" s="20">
        <f t="shared" ca="1" si="131"/>
        <v>78515219.236044228</v>
      </c>
      <c r="AD587">
        <f t="shared" ca="1" si="138"/>
        <v>0.51285253021427102</v>
      </c>
      <c r="AE587">
        <f t="shared" ca="1" si="139"/>
        <v>0.59177820084193844</v>
      </c>
      <c r="AF587">
        <f t="shared" ca="1" si="140"/>
        <v>0.31406682275163766</v>
      </c>
      <c r="AG587">
        <f t="shared" ca="1" si="141"/>
        <v>1.3133378105915279</v>
      </c>
      <c r="AH587">
        <f t="shared" ca="1" si="142"/>
        <v>1.690432374214311</v>
      </c>
      <c r="AI587">
        <f t="shared" ca="1" si="143"/>
        <v>2.3020838569465969</v>
      </c>
    </row>
    <row r="588" spans="1:35">
      <c r="A588" s="20"/>
      <c r="B588" s="20"/>
      <c r="C588" s="20">
        <f ca="1"/>
        <v>-2.3020794157237217</v>
      </c>
      <c r="D588" s="20">
        <f ca="1"/>
        <v>0.10728898030389539</v>
      </c>
      <c r="E588" s="20">
        <f ca="1"/>
        <v>-0.36518883635497706</v>
      </c>
      <c r="F588" s="20">
        <f ca="1"/>
        <v>1.0802018442210408</v>
      </c>
      <c r="G588" s="20">
        <f ca="1"/>
        <v>-0.20196938044453558</v>
      </c>
      <c r="H588" s="20">
        <f ca="1"/>
        <v>1.6443415173067863</v>
      </c>
      <c r="I588" s="164">
        <f t="shared" ca="1" si="132"/>
        <v>12.154562542445152</v>
      </c>
      <c r="J588" s="164">
        <f t="shared" ca="1" si="133"/>
        <v>9.6277751797333977</v>
      </c>
      <c r="K588" s="164">
        <f t="shared" ca="1" si="134"/>
        <v>0.57987976843583322</v>
      </c>
      <c r="L588" s="164">
        <f t="shared" ca="1" si="135"/>
        <v>1.3693801397806604</v>
      </c>
      <c r="M588" s="20">
        <f t="shared" ca="1" si="136"/>
        <v>5.9011326078501263</v>
      </c>
      <c r="N588" s="20">
        <f t="shared" ca="1" si="137"/>
        <v>2.4760945534541623</v>
      </c>
      <c r="O588" s="20">
        <f t="shared" ca="1" si="128"/>
        <v>11613744.325417545</v>
      </c>
      <c r="P588" s="20">
        <f t="shared" ca="1" si="129"/>
        <v>45856492.786094353</v>
      </c>
      <c r="Q588" s="20">
        <f t="shared" ca="1" si="130"/>
        <v>616340.9025636937</v>
      </c>
      <c r="R588" s="20">
        <f t="shared" ca="1" si="131"/>
        <v>58086578.014075592</v>
      </c>
      <c r="AD588">
        <f t="shared" ca="1" si="138"/>
        <v>-2.0498634605715651</v>
      </c>
      <c r="AE588">
        <f t="shared" ca="1" si="139"/>
        <v>-1.7725586645189944</v>
      </c>
      <c r="AF588">
        <f t="shared" ca="1" si="140"/>
        <v>0.1807251675984837</v>
      </c>
      <c r="AG588">
        <f t="shared" ca="1" si="141"/>
        <v>1.2699097262757288</v>
      </c>
      <c r="AH588">
        <f t="shared" ca="1" si="142"/>
        <v>1.5345917865001413</v>
      </c>
      <c r="AI588">
        <f t="shared" ca="1" si="143"/>
        <v>1.7191744687950334</v>
      </c>
    </row>
    <row r="589" spans="1:35">
      <c r="A589" s="20"/>
      <c r="B589" s="20"/>
      <c r="C589" s="20">
        <f ca="1"/>
        <v>-1.1367502618622682</v>
      </c>
      <c r="D589" s="20">
        <f ca="1"/>
        <v>-0.4002955476339955</v>
      </c>
      <c r="E589" s="20">
        <f ca="1"/>
        <v>0.313766766874921</v>
      </c>
      <c r="F589" s="20">
        <f ca="1"/>
        <v>0.45492471689878372</v>
      </c>
      <c r="G589" s="20">
        <f ca="1"/>
        <v>-1.2742107864288239</v>
      </c>
      <c r="H589" s="20">
        <f ca="1"/>
        <v>0.6964588034902599</v>
      </c>
      <c r="I589" s="164">
        <f t="shared" ca="1" si="132"/>
        <v>15.48207523331927</v>
      </c>
      <c r="J589" s="164">
        <f t="shared" ca="1" si="133"/>
        <v>11.227043475700729</v>
      </c>
      <c r="K589" s="164">
        <f t="shared" ca="1" si="134"/>
        <v>0.56647107525944551</v>
      </c>
      <c r="L589" s="164">
        <f t="shared" ca="1" si="135"/>
        <v>1.1723764880918706</v>
      </c>
      <c r="M589" s="20">
        <f t="shared" ca="1" si="136"/>
        <v>4.2166476590664512</v>
      </c>
      <c r="N589" s="20">
        <f t="shared" ca="1" si="137"/>
        <v>1.7810348334385047</v>
      </c>
      <c r="O589" s="20">
        <f t="shared" ca="1" si="128"/>
        <v>14241024.188365549</v>
      </c>
      <c r="P589" s="20">
        <f t="shared" ca="1" si="129"/>
        <v>44321198.209754817</v>
      </c>
      <c r="Q589" s="20">
        <f t="shared" ca="1" si="130"/>
        <v>460004.90675602609</v>
      </c>
      <c r="R589" s="20">
        <f t="shared" ca="1" si="131"/>
        <v>59022227.304876395</v>
      </c>
      <c r="AD589">
        <f t="shared" ca="1" si="138"/>
        <v>-1.2422147491943523</v>
      </c>
      <c r="AE589">
        <f t="shared" ca="1" si="139"/>
        <v>-1.2358914511071384</v>
      </c>
      <c r="AF589">
        <f t="shared" ca="1" si="140"/>
        <v>5.8827956904049683E-2</v>
      </c>
      <c r="AG589">
        <f t="shared" ca="1" si="141"/>
        <v>0.37443858223577448</v>
      </c>
      <c r="AH589">
        <f t="shared" ca="1" si="142"/>
        <v>-0.33705815659283189</v>
      </c>
      <c r="AI589">
        <f t="shared" ca="1" si="143"/>
        <v>-0.15936531503106854</v>
      </c>
    </row>
    <row r="590" spans="1:35">
      <c r="A590" s="20"/>
      <c r="B590" s="20"/>
      <c r="C590" s="20">
        <f ca="1"/>
        <v>-1.4642087449468348</v>
      </c>
      <c r="D590" s="20">
        <f ca="1"/>
        <v>-0.49759392409749115</v>
      </c>
      <c r="E590" s="20">
        <f ca="1"/>
        <v>0.74462038906259143</v>
      </c>
      <c r="F590" s="20">
        <f ca="1"/>
        <v>0.29238832963344208</v>
      </c>
      <c r="G590" s="20">
        <f ca="1"/>
        <v>-0.91311201523325702</v>
      </c>
      <c r="H590" s="20">
        <f ca="1"/>
        <v>-0.77210169600780776</v>
      </c>
      <c r="I590" s="164">
        <f t="shared" ca="1" si="132"/>
        <v>13.520170293413697</v>
      </c>
      <c r="J590" s="164">
        <f t="shared" ca="1" si="133"/>
        <v>9.6715923741575303</v>
      </c>
      <c r="K590" s="164">
        <f t="shared" ca="1" si="134"/>
        <v>0.57196901424333413</v>
      </c>
      <c r="L590" s="164">
        <f t="shared" ca="1" si="135"/>
        <v>1.0703372075082576</v>
      </c>
      <c r="M590" s="20">
        <f t="shared" ca="1" si="136"/>
        <v>3.6099567503497942</v>
      </c>
      <c r="N590" s="20">
        <f t="shared" ca="1" si="137"/>
        <v>1.3506932377689826</v>
      </c>
      <c r="O590" s="20">
        <f t="shared" ca="1" si="128"/>
        <v>12365341.318922371</v>
      </c>
      <c r="P590" s="20">
        <f t="shared" ca="1" si="129"/>
        <v>39850964.517003648</v>
      </c>
      <c r="Q590" s="20">
        <f t="shared" ca="1" si="130"/>
        <v>102585.03674469928</v>
      </c>
      <c r="R590" s="20">
        <f t="shared" ca="1" si="131"/>
        <v>52318890.872670718</v>
      </c>
      <c r="AD590">
        <f t="shared" ca="1" si="138"/>
        <v>-1.7184052685889089</v>
      </c>
      <c r="AE590">
        <f t="shared" ca="1" si="139"/>
        <v>-1.757854908000829</v>
      </c>
      <c r="AF590">
        <f t="shared" ca="1" si="140"/>
        <v>0.1088092203939463</v>
      </c>
      <c r="AG590">
        <f t="shared" ca="1" si="141"/>
        <v>-8.9376329507920516E-2</v>
      </c>
      <c r="AH590">
        <f t="shared" ca="1" si="142"/>
        <v>-1.0111591662780057</v>
      </c>
      <c r="AI590">
        <f t="shared" ca="1" si="143"/>
        <v>-1.3224507087324797</v>
      </c>
    </row>
    <row r="591" spans="1:35">
      <c r="A591" s="20"/>
      <c r="B591" s="20"/>
      <c r="C591" s="20">
        <f ca="1"/>
        <v>-0.5943415655103772</v>
      </c>
      <c r="D591" s="20">
        <f ca="1"/>
        <v>-0.33272877248261895</v>
      </c>
      <c r="E591" s="20">
        <f ca="1"/>
        <v>-0.84964848013212158</v>
      </c>
      <c r="F591" s="20">
        <f ca="1"/>
        <v>-0.24480431404408018</v>
      </c>
      <c r="G591" s="20">
        <f ca="1"/>
        <v>0.79975646789630683</v>
      </c>
      <c r="H591" s="20">
        <f ca="1"/>
        <v>-0.81887091059292771</v>
      </c>
      <c r="I591" s="164">
        <f t="shared" ca="1" si="132"/>
        <v>15.793425251268463</v>
      </c>
      <c r="J591" s="164">
        <f t="shared" ca="1" si="133"/>
        <v>11.671585844357782</v>
      </c>
      <c r="K591" s="164">
        <f t="shared" ca="1" si="134"/>
        <v>0.44787945155751452</v>
      </c>
      <c r="L591" s="164">
        <f t="shared" ca="1" si="135"/>
        <v>0.90666947390621055</v>
      </c>
      <c r="M591" s="20">
        <f t="shared" ca="1" si="136"/>
        <v>4.3849208651038998</v>
      </c>
      <c r="N591" s="20">
        <f t="shared" ca="1" si="137"/>
        <v>1.6356158711433797</v>
      </c>
      <c r="O591" s="20">
        <f t="shared" ca="1" si="128"/>
        <v>14644115.14190913</v>
      </c>
      <c r="P591" s="20">
        <f t="shared" ca="1" si="129"/>
        <v>38085655.95180776</v>
      </c>
      <c r="Q591" s="20">
        <f t="shared" ca="1" si="130"/>
        <v>116217.87311876193</v>
      </c>
      <c r="R591" s="20">
        <f t="shared" ca="1" si="131"/>
        <v>52845988.966835648</v>
      </c>
      <c r="AD591">
        <f t="shared" ca="1" si="138"/>
        <v>-1.1666443564882376</v>
      </c>
      <c r="AE591">
        <f t="shared" ca="1" si="139"/>
        <v>-1.0867161596114827</v>
      </c>
      <c r="AF591">
        <f t="shared" ca="1" si="140"/>
        <v>-1.0192777131135047</v>
      </c>
      <c r="AG591">
        <f t="shared" ca="1" si="141"/>
        <v>-0.83332057315358865</v>
      </c>
      <c r="AH591">
        <f t="shared" ca="1" si="142"/>
        <v>-0.15008792766233325</v>
      </c>
      <c r="AI591">
        <f t="shared" ca="1" si="143"/>
        <v>-0.55238953745032537</v>
      </c>
    </row>
    <row r="592" spans="1:35">
      <c r="A592" s="20"/>
      <c r="B592" s="20"/>
      <c r="C592" s="20">
        <f ca="1"/>
        <v>1.1360853422378232</v>
      </c>
      <c r="D592" s="20">
        <f ca="1"/>
        <v>-3.7636036704705195E-2</v>
      </c>
      <c r="E592" s="20">
        <f ca="1"/>
        <v>1.9497336555746854</v>
      </c>
      <c r="F592" s="20">
        <f ca="1"/>
        <v>-0.22193506366506033</v>
      </c>
      <c r="G592" s="20">
        <f ca="1"/>
        <v>0.97634018081325102</v>
      </c>
      <c r="H592" s="20">
        <f ca="1"/>
        <v>-1.2773836934349314</v>
      </c>
      <c r="I592" s="164">
        <f t="shared" ca="1" si="132"/>
        <v>25.589222143491284</v>
      </c>
      <c r="J592" s="164">
        <f t="shared" ca="1" si="133"/>
        <v>17.866642775792197</v>
      </c>
      <c r="K592" s="164">
        <f t="shared" ca="1" si="134"/>
        <v>0.78305673074665905</v>
      </c>
      <c r="L592" s="164">
        <f t="shared" ca="1" si="135"/>
        <v>1.2322535561437831</v>
      </c>
      <c r="M592" s="20">
        <f t="shared" ca="1" si="136"/>
        <v>4.9326794786255421</v>
      </c>
      <c r="N592" s="20">
        <f t="shared" ca="1" si="137"/>
        <v>1.823493746141353</v>
      </c>
      <c r="O592" s="20">
        <f t="shared" ca="1" si="128"/>
        <v>23171477.806181706</v>
      </c>
      <c r="P592" s="20">
        <f t="shared" ca="1" si="129"/>
        <v>55874987.094016768</v>
      </c>
      <c r="Q592" s="20">
        <f t="shared" ca="1" si="130"/>
        <v>103253.3752024478</v>
      </c>
      <c r="R592" s="20">
        <f t="shared" ca="1" si="131"/>
        <v>79149718.275400922</v>
      </c>
      <c r="AD592">
        <f t="shared" ca="1" si="138"/>
        <v>1.2109762484202138</v>
      </c>
      <c r="AE592">
        <f t="shared" ca="1" si="139"/>
        <v>0.99216200529939547</v>
      </c>
      <c r="AF592">
        <f t="shared" ca="1" si="140"/>
        <v>2.0277884613332633</v>
      </c>
      <c r="AG592">
        <f t="shared" ca="1" si="141"/>
        <v>0.64660707338083223</v>
      </c>
      <c r="AH592">
        <f t="shared" ca="1" si="142"/>
        <v>0.45853275402838056</v>
      </c>
      <c r="AI592">
        <f t="shared" ca="1" si="143"/>
        <v>-4.4611496915262672E-2</v>
      </c>
    </row>
    <row r="593" spans="1:35">
      <c r="A593" s="20"/>
      <c r="B593" s="20"/>
      <c r="C593" s="20">
        <f ca="1"/>
        <v>1.0637358767311558</v>
      </c>
      <c r="D593" s="20">
        <f ca="1"/>
        <v>1.2700732670484804E-2</v>
      </c>
      <c r="E593" s="20">
        <f ca="1"/>
        <v>-0.4343636251288801</v>
      </c>
      <c r="F593" s="20">
        <f ca="1"/>
        <v>0.48531891099104923</v>
      </c>
      <c r="G593" s="20">
        <f ca="1"/>
        <v>0.68089293333998024</v>
      </c>
      <c r="H593" s="20">
        <f ca="1"/>
        <v>-1.046536761923456</v>
      </c>
      <c r="I593" s="164">
        <f t="shared" ca="1" si="132"/>
        <v>24.465086338380882</v>
      </c>
      <c r="J593" s="164">
        <f t="shared" ca="1" si="133"/>
        <v>17.330338960079416</v>
      </c>
      <c r="K593" s="164">
        <f t="shared" ca="1" si="134"/>
        <v>0.55403850834646451</v>
      </c>
      <c r="L593" s="164">
        <f t="shared" ca="1" si="135"/>
        <v>1.1253757575524894</v>
      </c>
      <c r="M593" s="20">
        <f t="shared" ca="1" si="136"/>
        <v>4.2772009735971039</v>
      </c>
      <c r="N593" s="20">
        <f t="shared" ca="1" si="137"/>
        <v>1.7061233106875437</v>
      </c>
      <c r="O593" s="20">
        <f t="shared" ca="1" si="128"/>
        <v>22286023.471783433</v>
      </c>
      <c r="P593" s="20">
        <f t="shared" ca="1" si="129"/>
        <v>52120957.272836082</v>
      </c>
      <c r="Q593" s="20">
        <f t="shared" ca="1" si="130"/>
        <v>298517.11399143829</v>
      </c>
      <c r="R593" s="20">
        <f t="shared" ca="1" si="131"/>
        <v>74705497.858610958</v>
      </c>
      <c r="AD593">
        <f t="shared" ca="1" si="138"/>
        <v>0.93812775203419418</v>
      </c>
      <c r="AE593">
        <f t="shared" ca="1" si="139"/>
        <v>0.81219428190584475</v>
      </c>
      <c r="AF593">
        <f t="shared" ca="1" si="140"/>
        <v>-5.4195378668504601E-2</v>
      </c>
      <c r="AG593">
        <f t="shared" ca="1" si="141"/>
        <v>0.16079889796586055</v>
      </c>
      <c r="AH593">
        <f t="shared" ca="1" si="142"/>
        <v>-0.26977669600321774</v>
      </c>
      <c r="AI593">
        <f t="shared" ca="1" si="143"/>
        <v>-0.36182889003366581</v>
      </c>
    </row>
    <row r="594" spans="1:35">
      <c r="A594" s="20"/>
      <c r="B594" s="20"/>
      <c r="C594" s="20">
        <f ca="1"/>
        <v>-1.9869407324613981</v>
      </c>
      <c r="D594" s="20">
        <f ca="1"/>
        <v>0.95976060638703198</v>
      </c>
      <c r="E594" s="20">
        <f ca="1"/>
        <v>2.0800339236582195</v>
      </c>
      <c r="F594" s="20">
        <f ca="1"/>
        <v>-0.85163966337408037</v>
      </c>
      <c r="G594" s="20">
        <f ca="1"/>
        <v>0.35443608598389198</v>
      </c>
      <c r="H594" s="20">
        <f ca="1"/>
        <v>1.3756722205150012</v>
      </c>
      <c r="I594" s="164">
        <f t="shared" ca="1" si="132"/>
        <v>17.04454274425354</v>
      </c>
      <c r="J594" s="164">
        <f t="shared" ca="1" si="133"/>
        <v>13.291206706881168</v>
      </c>
      <c r="K594" s="164">
        <f t="shared" ca="1" si="134"/>
        <v>0.77121317007601642</v>
      </c>
      <c r="L594" s="164">
        <f t="shared" ca="1" si="135"/>
        <v>1.2427396132964701</v>
      </c>
      <c r="M594" s="20">
        <f t="shared" ca="1" si="136"/>
        <v>6.39037989163175</v>
      </c>
      <c r="N594" s="20">
        <f t="shared" ca="1" si="137"/>
        <v>2.5190250096865885</v>
      </c>
      <c r="O594" s="20">
        <f t="shared" ca="1" si="128"/>
        <v>16174979.431059351</v>
      </c>
      <c r="P594" s="20">
        <f t="shared" ca="1" si="129"/>
        <v>47612740.415275276</v>
      </c>
      <c r="Q594" s="20">
        <f t="shared" ca="1" si="130"/>
        <v>395865.32292791462</v>
      </c>
      <c r="R594" s="20">
        <f t="shared" ca="1" si="131"/>
        <v>64183585.169262543</v>
      </c>
      <c r="AD594">
        <f t="shared" ca="1" si="138"/>
        <v>-0.86297506207438368</v>
      </c>
      <c r="AE594">
        <f t="shared" ca="1" si="139"/>
        <v>-0.54321922587880289</v>
      </c>
      <c r="AF594">
        <f t="shared" ca="1" si="140"/>
        <v>1.9201197279637854</v>
      </c>
      <c r="AG594">
        <f t="shared" ca="1" si="141"/>
        <v>0.69427096952940925</v>
      </c>
      <c r="AH594">
        <f t="shared" ca="1" si="142"/>
        <v>2.0781998795908336</v>
      </c>
      <c r="AI594">
        <f t="shared" ca="1" si="143"/>
        <v>1.8352027288826707</v>
      </c>
    </row>
    <row r="595" spans="1:35">
      <c r="A595" s="20"/>
      <c r="B595" s="20"/>
      <c r="C595" s="20">
        <f ca="1"/>
        <v>1.4981866330427533</v>
      </c>
      <c r="D595" s="20">
        <f ca="1"/>
        <v>-1.2227874654185844</v>
      </c>
      <c r="E595" s="20">
        <f ca="1"/>
        <v>4.7273355562373305E-3</v>
      </c>
      <c r="F595" s="20">
        <f ca="1"/>
        <v>0.54009494107140843</v>
      </c>
      <c r="G595" s="20">
        <f ca="1"/>
        <v>-0.37219004250777005</v>
      </c>
      <c r="H595" s="20">
        <f ca="1"/>
        <v>-0.60611869057003054</v>
      </c>
      <c r="I595" s="164">
        <f t="shared" ca="1" si="132"/>
        <v>22.492355462714983</v>
      </c>
      <c r="J595" s="164">
        <f t="shared" ca="1" si="133"/>
        <v>15.240945741632471</v>
      </c>
      <c r="K595" s="164">
        <f t="shared" ca="1" si="134"/>
        <v>0.57049706536848965</v>
      </c>
      <c r="L595" s="164">
        <f t="shared" ca="1" si="135"/>
        <v>1.1509473501785568</v>
      </c>
      <c r="M595" s="20">
        <f t="shared" ca="1" si="136"/>
        <v>3.816126888292068</v>
      </c>
      <c r="N595" s="20">
        <f t="shared" ca="1" si="137"/>
        <v>1.5684124782151125</v>
      </c>
      <c r="O595" s="20">
        <f t="shared" ca="1" si="128"/>
        <v>20119834.866736345</v>
      </c>
      <c r="P595" s="20">
        <f t="shared" ca="1" si="129"/>
        <v>50783776.66933614</v>
      </c>
      <c r="Q595" s="20">
        <f t="shared" ca="1" si="130"/>
        <v>343613.13074565987</v>
      </c>
      <c r="R595" s="20">
        <f t="shared" ca="1" si="131"/>
        <v>71247224.666818157</v>
      </c>
      <c r="AD595">
        <f t="shared" ca="1" si="138"/>
        <v>0.45930957832887931</v>
      </c>
      <c r="AE595">
        <f t="shared" ca="1" si="139"/>
        <v>0.11105561799747327</v>
      </c>
      <c r="AF595">
        <f t="shared" ca="1" si="140"/>
        <v>9.5427866986268955E-2</v>
      </c>
      <c r="AG595">
        <f t="shared" ca="1" si="141"/>
        <v>0.27703340990253</v>
      </c>
      <c r="AH595">
        <f t="shared" ca="1" si="142"/>
        <v>-0.78208123523103501</v>
      </c>
      <c r="AI595">
        <f t="shared" ca="1" si="143"/>
        <v>-0.7340203291483447</v>
      </c>
    </row>
    <row r="596" spans="1:35">
      <c r="A596" s="20"/>
      <c r="B596" s="20"/>
      <c r="C596" s="20">
        <f ca="1"/>
        <v>-1.3745108325735367</v>
      </c>
      <c r="D596" s="20">
        <f ca="1"/>
        <v>0.10052456796150881</v>
      </c>
      <c r="E596" s="20">
        <f ca="1"/>
        <v>1.0116262418532396</v>
      </c>
      <c r="F596" s="20">
        <f ca="1"/>
        <v>0.13684622891636547</v>
      </c>
      <c r="G596" s="20">
        <f ca="1"/>
        <v>-1.2820079640531874</v>
      </c>
      <c r="H596" s="20">
        <f ca="1"/>
        <v>-0.64198770845565023</v>
      </c>
      <c r="I596" s="164">
        <f t="shared" ca="1" si="132"/>
        <v>16.3872639448252</v>
      </c>
      <c r="J596" s="164">
        <f t="shared" ca="1" si="133"/>
        <v>11.844686717268015</v>
      </c>
      <c r="K596" s="164">
        <f t="shared" ca="1" si="134"/>
        <v>0.59021980210579161</v>
      </c>
      <c r="L596" s="164">
        <f t="shared" ca="1" si="135"/>
        <v>1.061144144924808</v>
      </c>
      <c r="M596" s="20">
        <f t="shared" ca="1" si="136"/>
        <v>3.3787547996286023</v>
      </c>
      <c r="N596" s="20">
        <f t="shared" ca="1" si="137"/>
        <v>1.3151098183746783</v>
      </c>
      <c r="O596" s="20">
        <f t="shared" ca="1" si="128"/>
        <v>15053097.169821139</v>
      </c>
      <c r="P596" s="20">
        <f t="shared" ca="1" si="129"/>
        <v>42483490.727746122</v>
      </c>
      <c r="Q596" s="20">
        <f t="shared" ca="1" si="130"/>
        <v>181187.50896923849</v>
      </c>
      <c r="R596" s="20">
        <f t="shared" ca="1" si="131"/>
        <v>57717775.406536497</v>
      </c>
      <c r="AD596">
        <f t="shared" ca="1" si="138"/>
        <v>-1.02250875125602</v>
      </c>
      <c r="AE596">
        <f t="shared" ca="1" si="139"/>
        <v>-1.0286286183664379</v>
      </c>
      <c r="AF596">
        <f t="shared" ca="1" si="140"/>
        <v>0.27472547368901451</v>
      </c>
      <c r="AG596">
        <f t="shared" ca="1" si="141"/>
        <v>-0.13116297761450929</v>
      </c>
      <c r="AH596">
        <f t="shared" ca="1" si="142"/>
        <v>-1.2680502226348858</v>
      </c>
      <c r="AI596">
        <f t="shared" ca="1" si="143"/>
        <v>-1.41862211250087</v>
      </c>
    </row>
    <row r="597" spans="1:35">
      <c r="A597" s="20"/>
      <c r="B597" s="20"/>
      <c r="C597" s="20">
        <f ca="1"/>
        <v>0.76856783614041091</v>
      </c>
      <c r="D597" s="20">
        <f ca="1"/>
        <v>0.5776468383548985</v>
      </c>
      <c r="E597" s="20">
        <f ca="1"/>
        <v>0.82152619702975938</v>
      </c>
      <c r="F597" s="20">
        <f ca="1"/>
        <v>1.0712362884787847</v>
      </c>
      <c r="G597" s="20">
        <f ca="1"/>
        <v>-1.3026346338291102</v>
      </c>
      <c r="H597" s="20">
        <f ca="1"/>
        <v>0.77237584514095514</v>
      </c>
      <c r="I597" s="164">
        <f t="shared" ca="1" si="132"/>
        <v>27.55326139537274</v>
      </c>
      <c r="J597" s="164">
        <f t="shared" ca="1" si="133"/>
        <v>19.521376090816929</v>
      </c>
      <c r="K597" s="164">
        <f t="shared" ca="1" si="134"/>
        <v>0.69941026439678289</v>
      </c>
      <c r="L597" s="164">
        <f t="shared" ca="1" si="135"/>
        <v>1.4212976612952819</v>
      </c>
      <c r="M597" s="20">
        <f t="shared" ca="1" si="136"/>
        <v>4.3565887750303265</v>
      </c>
      <c r="N597" s="20">
        <f t="shared" ca="1" si="137"/>
        <v>2.0103247929965784</v>
      </c>
      <c r="O597" s="20">
        <f t="shared" ca="1" si="128"/>
        <v>25101242.559072934</v>
      </c>
      <c r="P597" s="20">
        <f t="shared" ca="1" si="129"/>
        <v>62490818.362589568</v>
      </c>
      <c r="Q597" s="20">
        <f t="shared" ca="1" si="130"/>
        <v>759955.43355540594</v>
      </c>
      <c r="R597" s="20">
        <f t="shared" ca="1" si="131"/>
        <v>88352016.355217919</v>
      </c>
      <c r="AD597">
        <f t="shared" ca="1" si="138"/>
        <v>1.6876848047021207</v>
      </c>
      <c r="AE597">
        <f t="shared" ca="1" si="139"/>
        <v>1.5474416412137346</v>
      </c>
      <c r="AF597">
        <f t="shared" ca="1" si="140"/>
        <v>1.2673660399707534</v>
      </c>
      <c r="AG597">
        <f t="shared" ca="1" si="141"/>
        <v>1.5058984604330994</v>
      </c>
      <c r="AH597">
        <f t="shared" ca="1" si="142"/>
        <v>-0.18156802774408087</v>
      </c>
      <c r="AI597">
        <f t="shared" ca="1" si="143"/>
        <v>0.46033727836913096</v>
      </c>
    </row>
    <row r="598" spans="1:35">
      <c r="A598" s="20"/>
      <c r="B598" s="20"/>
      <c r="C598" s="20">
        <f ca="1"/>
        <v>1.0027186318417636E-2</v>
      </c>
      <c r="D598" s="20">
        <f ca="1"/>
        <v>-0.72851625825218602</v>
      </c>
      <c r="E598" s="20">
        <f ca="1"/>
        <v>-2.2113496076463646</v>
      </c>
      <c r="F598" s="20">
        <f ca="1"/>
        <v>-1.5185214102438889</v>
      </c>
      <c r="G598" s="20">
        <f ca="1"/>
        <v>0.32841435456770074</v>
      </c>
      <c r="H598" s="20">
        <f ca="1"/>
        <v>0.37070542605296908</v>
      </c>
      <c r="I598" s="164">
        <f t="shared" ca="1" si="132"/>
        <v>15.888787447171859</v>
      </c>
      <c r="J598" s="164">
        <f t="shared" ca="1" si="133"/>
        <v>11.942209069042722</v>
      </c>
      <c r="K598" s="164">
        <f t="shared" ca="1" si="134"/>
        <v>0.248222987196279</v>
      </c>
      <c r="L598" s="164">
        <f t="shared" ca="1" si="135"/>
        <v>0.55918117705760506</v>
      </c>
      <c r="M598" s="20">
        <f t="shared" ca="1" si="136"/>
        <v>4.0077857035473041</v>
      </c>
      <c r="N598" s="20">
        <f t="shared" ca="1" si="137"/>
        <v>1.6183110505598135</v>
      </c>
      <c r="O598" s="20">
        <f t="shared" ca="1" si="128"/>
        <v>14839282.357219169</v>
      </c>
      <c r="P598" s="20">
        <f t="shared" ca="1" si="129"/>
        <v>29619953.959399484</v>
      </c>
      <c r="Q598" s="20">
        <f t="shared" ca="1" si="130"/>
        <v>312581.10311927006</v>
      </c>
      <c r="R598" s="20">
        <f t="shared" ca="1" si="131"/>
        <v>44771817.41973792</v>
      </c>
      <c r="AD598">
        <f t="shared" ca="1" si="138"/>
        <v>-1.1434981924340151</v>
      </c>
      <c r="AE598">
        <f t="shared" ca="1" si="139"/>
        <v>-0.99590299696552931</v>
      </c>
      <c r="AF598">
        <f t="shared" ca="1" si="140"/>
        <v>-2.8343364800338278</v>
      </c>
      <c r="AG598">
        <f t="shared" ca="1" si="141"/>
        <v>-2.4128128315563409</v>
      </c>
      <c r="AH598">
        <f t="shared" ca="1" si="142"/>
        <v>-0.56912699605855077</v>
      </c>
      <c r="AI598">
        <f t="shared" ca="1" si="143"/>
        <v>-0.5991593228113149</v>
      </c>
    </row>
    <row r="599" spans="1:35">
      <c r="A599" s="20"/>
      <c r="B599" s="20"/>
      <c r="C599" s="20">
        <f ca="1"/>
        <v>0.20506145408679158</v>
      </c>
      <c r="D599" s="20">
        <f ca="1"/>
        <v>-0.28512747553494378</v>
      </c>
      <c r="E599" s="20">
        <f ca="1"/>
        <v>8.3888442072765287E-2</v>
      </c>
      <c r="F599" s="20">
        <f ca="1"/>
        <v>-0.6388297777315205</v>
      </c>
      <c r="G599" s="20">
        <f ca="1"/>
        <v>-1.2577581165310403</v>
      </c>
      <c r="H599" s="20">
        <f ca="1"/>
        <v>0.61383030122894189</v>
      </c>
      <c r="I599" s="164">
        <f t="shared" ca="1" si="132"/>
        <v>20.820891086393544</v>
      </c>
      <c r="J599" s="164">
        <f t="shared" ca="1" si="133"/>
        <v>14.910435450751679</v>
      </c>
      <c r="K599" s="164">
        <f t="shared" ca="1" si="134"/>
        <v>0.50279584841166913</v>
      </c>
      <c r="L599" s="164">
        <f t="shared" ca="1" si="135"/>
        <v>0.93106515810319301</v>
      </c>
      <c r="M599" s="20">
        <f t="shared" ca="1" si="136"/>
        <v>3.6782915368035733</v>
      </c>
      <c r="N599" s="20">
        <f t="shared" ca="1" si="137"/>
        <v>1.601277603054799</v>
      </c>
      <c r="O599" s="20">
        <f t="shared" ca="1" si="128"/>
        <v>19052251.845830746</v>
      </c>
      <c r="P599" s="20">
        <f t="shared" ca="1" si="129"/>
        <v>43699961.575299539</v>
      </c>
      <c r="Q599" s="20">
        <f t="shared" ca="1" si="130"/>
        <v>480936.27824943344</v>
      </c>
      <c r="R599" s="20">
        <f t="shared" ca="1" si="131"/>
        <v>63233149.69937972</v>
      </c>
      <c r="AD599">
        <f t="shared" ca="1" si="138"/>
        <v>5.361434135765604E-2</v>
      </c>
      <c r="AE599">
        <f t="shared" ca="1" si="139"/>
        <v>1.4612441331537246E-4</v>
      </c>
      <c r="AF599">
        <f t="shared" ca="1" si="140"/>
        <v>-0.52003774171209916</v>
      </c>
      <c r="AG599">
        <f t="shared" ca="1" si="141"/>
        <v>-0.7224310995309412</v>
      </c>
      <c r="AH599">
        <f t="shared" ca="1" si="142"/>
        <v>-0.93523162577380692</v>
      </c>
      <c r="AI599">
        <f t="shared" ca="1" si="143"/>
        <v>-0.6451956674194621</v>
      </c>
    </row>
    <row r="600" spans="1:35">
      <c r="A600" s="20"/>
      <c r="B600" s="20"/>
      <c r="C600" s="20">
        <f ca="1"/>
        <v>1.7050060007946155</v>
      </c>
      <c r="D600" s="20">
        <f ca="1"/>
        <v>-9.4334755427066168E-4</v>
      </c>
      <c r="E600" s="20">
        <f ca="1"/>
        <v>-1.3645641856948323</v>
      </c>
      <c r="F600" s="20">
        <f ca="1"/>
        <v>0.62503925118583126</v>
      </c>
      <c r="G600" s="20">
        <f ca="1"/>
        <v>-0.72798082820225951</v>
      </c>
      <c r="H600" s="20">
        <f ca="1"/>
        <v>0.91438451787474773</v>
      </c>
      <c r="I600" s="164">
        <f t="shared" ca="1" si="132"/>
        <v>27.523633607173267</v>
      </c>
      <c r="J600" s="164">
        <f t="shared" ca="1" si="133"/>
        <v>19.547461369237872</v>
      </c>
      <c r="K600" s="164">
        <f t="shared" ca="1" si="134"/>
        <v>0.46951563293457199</v>
      </c>
      <c r="L600" s="164">
        <f t="shared" ca="1" si="135"/>
        <v>1.1473254329404647</v>
      </c>
      <c r="M600" s="20">
        <f t="shared" ca="1" si="136"/>
        <v>4.108688897382514</v>
      </c>
      <c r="N600" s="20">
        <f t="shared" ca="1" si="137"/>
        <v>1.9606312756197113</v>
      </c>
      <c r="O600" s="20">
        <f t="shared" ca="1" si="128"/>
        <v>25099353.462595887</v>
      </c>
      <c r="P600" s="20">
        <f t="shared" ca="1" si="129"/>
        <v>55711636.289355181</v>
      </c>
      <c r="Q600" s="20">
        <f t="shared" ca="1" si="130"/>
        <v>824930.39323706669</v>
      </c>
      <c r="R600" s="20">
        <f t="shared" ca="1" si="131"/>
        <v>81635920.145188138</v>
      </c>
      <c r="AD600">
        <f t="shared" ca="1" si="138"/>
        <v>1.6804935939740933</v>
      </c>
      <c r="AE600">
        <f t="shared" ca="1" si="139"/>
        <v>1.5561950903482793</v>
      </c>
      <c r="AF600">
        <f t="shared" ca="1" si="140"/>
        <v>-0.82258515514025521</v>
      </c>
      <c r="AG600">
        <f t="shared" ca="1" si="141"/>
        <v>0.26057014972938447</v>
      </c>
      <c r="AH600">
        <f t="shared" ca="1" si="142"/>
        <v>-0.45701233624165116</v>
      </c>
      <c r="AI600">
        <f t="shared" ca="1" si="143"/>
        <v>0.32603047464786827</v>
      </c>
    </row>
    <row r="601" spans="1:35">
      <c r="A601" s="20"/>
      <c r="B601" s="20"/>
      <c r="C601" s="20">
        <f ca="1"/>
        <v>-2.5024449388040684</v>
      </c>
      <c r="D601" s="20">
        <f ca="1"/>
        <v>0.3786899453560848</v>
      </c>
      <c r="E601" s="20">
        <f ca="1"/>
        <v>0.84685284266802374</v>
      </c>
      <c r="F601" s="20">
        <f ca="1"/>
        <v>1.4056099003978966</v>
      </c>
      <c r="G601" s="20">
        <f ca="1"/>
        <v>-1.0302952226464737</v>
      </c>
      <c r="H601" s="20">
        <f ca="1"/>
        <v>0.625320143713466</v>
      </c>
      <c r="I601" s="164">
        <f t="shared" ca="1" si="132"/>
        <v>13.349873086575696</v>
      </c>
      <c r="J601" s="164">
        <f t="shared" ca="1" si="133"/>
        <v>10.128596124563916</v>
      </c>
      <c r="K601" s="164">
        <f t="shared" ca="1" si="134"/>
        <v>0.67086754300424789</v>
      </c>
      <c r="L601" s="164">
        <f t="shared" ca="1" si="135"/>
        <v>1.428528479478365</v>
      </c>
      <c r="M601" s="20">
        <f t="shared" ca="1" si="136"/>
        <v>4.8974171185910702</v>
      </c>
      <c r="N601" s="20">
        <f t="shared" ca="1" si="137"/>
        <v>2.0204815170866071</v>
      </c>
      <c r="O601" s="20">
        <f t="shared" ca="1" si="128"/>
        <v>12518231.883878365</v>
      </c>
      <c r="P601" s="20">
        <f t="shared" ca="1" si="129"/>
        <v>48505623.576813854</v>
      </c>
      <c r="Q601" s="20">
        <f t="shared" ca="1" si="130"/>
        <v>453840.21191290882</v>
      </c>
      <c r="R601" s="20">
        <f t="shared" ca="1" si="131"/>
        <v>61477695.672605127</v>
      </c>
      <c r="AD601">
        <f t="shared" ca="1" si="138"/>
        <v>-1.7597395420932778</v>
      </c>
      <c r="AE601">
        <f t="shared" ca="1" si="139"/>
        <v>-1.6044979447772094</v>
      </c>
      <c r="AF601">
        <f t="shared" ca="1" si="140"/>
        <v>1.0078867545840711</v>
      </c>
      <c r="AG601">
        <f t="shared" ca="1" si="141"/>
        <v>1.5387658158107502</v>
      </c>
      <c r="AH601">
        <f t="shared" ca="1" si="142"/>
        <v>0.41935235399007897</v>
      </c>
      <c r="AI601">
        <f t="shared" ca="1" si="143"/>
        <v>0.48778788401785667</v>
      </c>
    </row>
    <row r="602" spans="1:35">
      <c r="A602" s="20"/>
      <c r="B602" s="20"/>
      <c r="C602" s="20">
        <f ca="1"/>
        <v>0.83175091019596581</v>
      </c>
      <c r="D602" s="20">
        <f ca="1"/>
        <v>-1.3266837977277353</v>
      </c>
      <c r="E602" s="20">
        <f ca="1"/>
        <v>-2.0987905787154837</v>
      </c>
      <c r="F602" s="20">
        <f ca="1"/>
        <v>1.1236055397092366</v>
      </c>
      <c r="G602" s="20">
        <f ca="1"/>
        <v>-0.85929684278906726</v>
      </c>
      <c r="H602" s="20">
        <f ca="1"/>
        <v>-1.1216333945334096</v>
      </c>
      <c r="I602" s="164">
        <f t="shared" ca="1" si="132"/>
        <v>18.39631695270219</v>
      </c>
      <c r="J602" s="164">
        <f t="shared" ca="1" si="133"/>
        <v>12.523004334881007</v>
      </c>
      <c r="K602" s="164">
        <f t="shared" ca="1" si="134"/>
        <v>0.32613386247148535</v>
      </c>
      <c r="L602" s="164">
        <f t="shared" ca="1" si="135"/>
        <v>0.95461392298361658</v>
      </c>
      <c r="M602" s="20">
        <f t="shared" ca="1" si="136"/>
        <v>2.5661544498320117</v>
      </c>
      <c r="N602" s="20">
        <f t="shared" ca="1" si="137"/>
        <v>1.1090993612255584</v>
      </c>
      <c r="O602" s="20">
        <f t="shared" ca="1" si="128"/>
        <v>16486177.866423052</v>
      </c>
      <c r="P602" s="20">
        <f t="shared" ca="1" si="129"/>
        <v>41862377.099056579</v>
      </c>
      <c r="Q602" s="20">
        <f t="shared" ca="1" si="130"/>
        <v>322043.46135175787</v>
      </c>
      <c r="R602" s="20">
        <f t="shared" ca="1" si="131"/>
        <v>58670598.426831387</v>
      </c>
      <c r="AD602">
        <f t="shared" ca="1" si="138"/>
        <v>-0.53487452604315855</v>
      </c>
      <c r="AE602">
        <f t="shared" ca="1" si="139"/>
        <v>-0.80100525675134016</v>
      </c>
      <c r="AF602">
        <f t="shared" ca="1" si="140"/>
        <v>-2.12605579571377</v>
      </c>
      <c r="AG602">
        <f t="shared" ca="1" si="141"/>
        <v>-0.6153912591653794</v>
      </c>
      <c r="AH602">
        <f t="shared" ca="1" si="142"/>
        <v>-2.1709395001866532</v>
      </c>
      <c r="AI602">
        <f t="shared" ca="1" si="143"/>
        <v>-1.975407131822815</v>
      </c>
    </row>
    <row r="603" spans="1:35">
      <c r="A603" s="20"/>
      <c r="B603" s="20"/>
      <c r="C603" s="20">
        <f ca="1"/>
        <v>0.3226567001383816</v>
      </c>
      <c r="D603" s="20">
        <f ca="1"/>
        <v>-1.9091240610250655</v>
      </c>
      <c r="E603" s="20">
        <f ca="1"/>
        <v>-1.2165587833506362</v>
      </c>
      <c r="F603" s="20">
        <f ca="1"/>
        <v>0.57452175672101136</v>
      </c>
      <c r="G603" s="20">
        <f ca="1"/>
        <v>-0.66453701832699286</v>
      </c>
      <c r="H603" s="20">
        <f ca="1"/>
        <v>1.7584017740691231</v>
      </c>
      <c r="I603" s="164">
        <f t="shared" ca="1" si="132"/>
        <v>14.971203238956516</v>
      </c>
      <c r="J603" s="164">
        <f t="shared" ca="1" si="133"/>
        <v>10.432264536632704</v>
      </c>
      <c r="K603" s="164">
        <f t="shared" ca="1" si="134"/>
        <v>0.46487207491340493</v>
      </c>
      <c r="L603" s="164">
        <f t="shared" ca="1" si="135"/>
        <v>1.1795513159503226</v>
      </c>
      <c r="M603" s="20">
        <f t="shared" ca="1" si="136"/>
        <v>5.0167422981283707</v>
      </c>
      <c r="N603" s="20">
        <f t="shared" ca="1" si="137"/>
        <v>2.2017347902101942</v>
      </c>
      <c r="O603" s="20">
        <f t="shared" ca="1" si="128"/>
        <v>13544766.243349586</v>
      </c>
      <c r="P603" s="20">
        <f t="shared" ca="1" si="129"/>
        <v>43988527.452912308</v>
      </c>
      <c r="Q603" s="20">
        <f t="shared" ca="1" si="130"/>
        <v>685751.72246193013</v>
      </c>
      <c r="R603" s="20">
        <f t="shared" ca="1" si="131"/>
        <v>58219045.418723829</v>
      </c>
      <c r="AD603">
        <f t="shared" ca="1" si="138"/>
        <v>-1.3662128060785161</v>
      </c>
      <c r="AE603">
        <f t="shared" ca="1" si="139"/>
        <v>-1.5025957930762734</v>
      </c>
      <c r="AF603">
        <f t="shared" ca="1" si="140"/>
        <v>-0.86479931896904649</v>
      </c>
      <c r="AG603">
        <f t="shared" ca="1" si="141"/>
        <v>0.40705143613782968</v>
      </c>
      <c r="AH603">
        <f t="shared" ca="1" si="142"/>
        <v>0.55193588680930161</v>
      </c>
      <c r="AI603">
        <f t="shared" ca="1" si="143"/>
        <v>0.97766159516268691</v>
      </c>
    </row>
    <row r="604" spans="1:35">
      <c r="A604" s="20"/>
      <c r="B604" s="20"/>
      <c r="C604" s="20">
        <f ca="1"/>
        <v>-0.14763059846213045</v>
      </c>
      <c r="D604" s="20">
        <f ca="1"/>
        <v>-1.0038269156005506</v>
      </c>
      <c r="E604" s="20">
        <f ca="1"/>
        <v>1.0518791720139082</v>
      </c>
      <c r="F604" s="20">
        <f ca="1"/>
        <v>1.2888501936622974</v>
      </c>
      <c r="G604" s="20">
        <f ca="1"/>
        <v>-1.4747184630823689</v>
      </c>
      <c r="H604" s="20">
        <f ca="1"/>
        <v>-0.73742822907122318</v>
      </c>
      <c r="I604" s="164">
        <f t="shared" ca="1" si="132"/>
        <v>17.906313130983911</v>
      </c>
      <c r="J604" s="164">
        <f t="shared" ca="1" si="133"/>
        <v>12.0281286372868</v>
      </c>
      <c r="K604" s="164">
        <f t="shared" ca="1" si="134"/>
        <v>0.65605953149859519</v>
      </c>
      <c r="L604" s="164">
        <f t="shared" ca="1" si="135"/>
        <v>1.3127386795677585</v>
      </c>
      <c r="M604" s="20">
        <f t="shared" ca="1" si="136"/>
        <v>3.3995955148314048</v>
      </c>
      <c r="N604" s="20">
        <f t="shared" ca="1" si="137"/>
        <v>1.3788107802958032</v>
      </c>
      <c r="O604" s="20">
        <f t="shared" ref="O604:O667" ca="1" si="144">(I604+J604)/2*$C$4*365-$C$5-$C$6</f>
        <v>15960976.08955688</v>
      </c>
      <c r="P604" s="20">
        <f t="shared" ref="P604:P667" ca="1" si="145">(L604/1.7*42+I604)*$C$7*365-$C$8-$C$9</f>
        <v>50196592.429506212</v>
      </c>
      <c r="Q604" s="20">
        <f t="shared" ref="Q604:Q667" ca="1" si="146">(N604-M604/2.8)*$C$10*365-$C$11-$C$12</f>
        <v>275295.35807048937</v>
      </c>
      <c r="R604" s="20">
        <f t="shared" ref="R604:R667" ca="1" si="147">O604+P604+Q604</f>
        <v>66432863.877133586</v>
      </c>
      <c r="AD604">
        <f t="shared" ca="1" si="138"/>
        <v>-0.6538074924796341</v>
      </c>
      <c r="AE604">
        <f t="shared" ca="1" si="139"/>
        <v>-0.96707092708496634</v>
      </c>
      <c r="AF604">
        <f t="shared" ca="1" si="140"/>
        <v>0.87326846816904713</v>
      </c>
      <c r="AG604">
        <f t="shared" ca="1" si="141"/>
        <v>1.0124485434898109</v>
      </c>
      <c r="AH604">
        <f t="shared" ca="1" si="142"/>
        <v>-1.2448938724095497</v>
      </c>
      <c r="AI604">
        <f t="shared" ca="1" si="143"/>
        <v>-1.2464573505518839</v>
      </c>
    </row>
    <row r="605" spans="1:35">
      <c r="A605" s="20"/>
      <c r="B605" s="20"/>
      <c r="C605" s="20">
        <f ca="1"/>
        <v>0.94760243456230431</v>
      </c>
      <c r="D605" s="20">
        <f ca="1"/>
        <v>-0.31704649003481555</v>
      </c>
      <c r="E605" s="20">
        <f ca="1"/>
        <v>-0.66453136712559902</v>
      </c>
      <c r="F605" s="20">
        <f ca="1"/>
        <v>0.19423337078368116</v>
      </c>
      <c r="G605" s="20">
        <f ca="1"/>
        <v>0.65830798701559046</v>
      </c>
      <c r="H605" s="20">
        <f ca="1"/>
        <v>0.4666218193370989</v>
      </c>
      <c r="I605" s="164">
        <f t="shared" ref="I605:I668" ca="1" si="148">$C$14+AD605*$D$14</f>
        <v>22.822758613359873</v>
      </c>
      <c r="J605" s="164">
        <f t="shared" ref="J605:J668" ca="1" si="149">$C$15+AE605*$D$15</f>
        <v>16.378547026132821</v>
      </c>
      <c r="K605" s="164">
        <f t="shared" ref="K605:K668" ca="1" si="150">$C$16+AF605*$D$16</f>
        <v>0.54790927132105216</v>
      </c>
      <c r="L605" s="164">
        <f t="shared" ref="L605:L668" ca="1" si="151">$C$17+AG605*$D$17</f>
        <v>1.1615036806032755</v>
      </c>
      <c r="M605" s="20">
        <f t="shared" ref="M605:M668" ca="1" si="152">$C$18+AH605*$D$18</f>
        <v>5.2205434006447318</v>
      </c>
      <c r="N605" s="20">
        <f t="shared" ref="N605:N668" ca="1" si="153">$C$19+AI605*$D$19</f>
        <v>2.180586549636323</v>
      </c>
      <c r="O605" s="20">
        <f t="shared" ca="1" si="144"/>
        <v>20902670.251844071</v>
      </c>
      <c r="P605" s="20">
        <f t="shared" ca="1" si="145"/>
        <v>51373316.074897803</v>
      </c>
      <c r="Q605" s="20">
        <f t="shared" ca="1" si="146"/>
        <v>528618.81376978417</v>
      </c>
      <c r="R605" s="20">
        <f t="shared" ca="1" si="147"/>
        <v>72804605.140511662</v>
      </c>
      <c r="AD605">
        <f t="shared" ref="AD605:AD668" ca="1" si="154">SUMPRODUCT(C605:H605,$J$9:$O$9)</f>
        <v>0.53950451780579434</v>
      </c>
      <c r="AE605">
        <f t="shared" ref="AE605:AE668" ca="1" si="155">SUMPRODUCT(C605:H605,$J$10:$O$10)</f>
        <v>0.49280101548081279</v>
      </c>
      <c r="AF605">
        <f t="shared" ref="AF605:AF668" ca="1" si="156">SUMPRODUCT(C605:H605,$J$11:$O$11)</f>
        <v>-0.10991571526316293</v>
      </c>
      <c r="AG605">
        <f t="shared" ref="AG605:AG668" ca="1" si="157">SUMPRODUCT(C605:H605,$J$12:$O$12)</f>
        <v>0.32501673001488807</v>
      </c>
      <c r="AH605">
        <f t="shared" ref="AH605:AH668" ca="1" si="158">SUMPRODUCT(C605:H605,$J$13:$O$13)</f>
        <v>0.77838155627192462</v>
      </c>
      <c r="AI605">
        <f t="shared" ref="AI605:AI668" ca="1" si="159">SUMPRODUCT(C605:H605,$J$14:$O$14)</f>
        <v>0.92050418820627766</v>
      </c>
    </row>
    <row r="606" spans="1:35">
      <c r="A606" s="20"/>
      <c r="B606" s="20"/>
      <c r="C606" s="20">
        <f ca="1"/>
        <v>-0.67967043015054129</v>
      </c>
      <c r="D606" s="20">
        <f ca="1"/>
        <v>-0.99966716864167637</v>
      </c>
      <c r="E606" s="20">
        <f ca="1"/>
        <v>-1.5988328060292258</v>
      </c>
      <c r="F606" s="20">
        <f ca="1"/>
        <v>0.47858405936118059</v>
      </c>
      <c r="G606" s="20">
        <f ca="1"/>
        <v>-0.56733344099903338</v>
      </c>
      <c r="H606" s="20">
        <f ca="1"/>
        <v>0.63731228141638807</v>
      </c>
      <c r="I606" s="164">
        <f t="shared" ca="1" si="148"/>
        <v>13.667117632450557</v>
      </c>
      <c r="J606" s="164">
        <f t="shared" ca="1" si="149"/>
        <v>9.9774243350031</v>
      </c>
      <c r="K606" s="164">
        <f t="shared" ca="1" si="150"/>
        <v>0.38392336390959569</v>
      </c>
      <c r="L606" s="164">
        <f t="shared" ca="1" si="151"/>
        <v>1.0121072697365805</v>
      </c>
      <c r="M606" s="20">
        <f t="shared" ca="1" si="152"/>
        <v>4.2000054691514057</v>
      </c>
      <c r="N606" s="20">
        <f t="shared" ca="1" si="153"/>
        <v>1.781251663618574</v>
      </c>
      <c r="O606" s="20">
        <f t="shared" ca="1" si="144"/>
        <v>12606792.672274172</v>
      </c>
      <c r="P606" s="20">
        <f t="shared" ca="1" si="145"/>
        <v>38562932.386555739</v>
      </c>
      <c r="Q606" s="20">
        <f t="shared" ca="1" si="146"/>
        <v>470310.10922528745</v>
      </c>
      <c r="R606" s="20">
        <f t="shared" ca="1" si="147"/>
        <v>51640035.168055199</v>
      </c>
      <c r="AD606">
        <f t="shared" ca="1" si="154"/>
        <v>-1.6827384387255933</v>
      </c>
      <c r="AE606">
        <f t="shared" ca="1" si="155"/>
        <v>-1.6552267332204367</v>
      </c>
      <c r="AF606">
        <f t="shared" ca="1" si="156"/>
        <v>-1.6006966917309491</v>
      </c>
      <c r="AG606">
        <f t="shared" ca="1" si="157"/>
        <v>-0.35405786483372503</v>
      </c>
      <c r="AH606">
        <f t="shared" ca="1" si="158"/>
        <v>-0.35554947872065978</v>
      </c>
      <c r="AI606">
        <f t="shared" ca="1" si="159"/>
        <v>-0.15877928751736758</v>
      </c>
    </row>
    <row r="607" spans="1:35">
      <c r="A607" s="20"/>
      <c r="B607" s="20"/>
      <c r="C607" s="20">
        <f ca="1"/>
        <v>0.5932724283387476</v>
      </c>
      <c r="D607" s="20">
        <f ca="1"/>
        <v>0.15758585890339344</v>
      </c>
      <c r="E607" s="20">
        <f ca="1"/>
        <v>-0.74519590844934913</v>
      </c>
      <c r="F607" s="20">
        <f ca="1"/>
        <v>-0.54090014249337581</v>
      </c>
      <c r="G607" s="20">
        <f ca="1"/>
        <v>0.4464238080771975</v>
      </c>
      <c r="H607" s="20">
        <f ca="1"/>
        <v>-0.14528775098680627</v>
      </c>
      <c r="I607" s="164">
        <f t="shared" ca="1" si="148"/>
        <v>22.73137295380937</v>
      </c>
      <c r="J607" s="164">
        <f t="shared" ca="1" si="149"/>
        <v>16.558287113189643</v>
      </c>
      <c r="K607" s="164">
        <f t="shared" ca="1" si="150"/>
        <v>0.47299328520779754</v>
      </c>
      <c r="L607" s="164">
        <f t="shared" ca="1" si="151"/>
        <v>0.92049450583967485</v>
      </c>
      <c r="M607" s="20">
        <f t="shared" ca="1" si="152"/>
        <v>4.3759086147230803</v>
      </c>
      <c r="N607" s="20">
        <f t="shared" ca="1" si="153"/>
        <v>1.7862073534088403</v>
      </c>
      <c r="O607" s="20">
        <f t="shared" ca="1" si="144"/>
        <v>20949786.575628228</v>
      </c>
      <c r="P607" s="20">
        <f t="shared" ca="1" si="145"/>
        <v>45344635.056194149</v>
      </c>
      <c r="Q607" s="20">
        <f t="shared" ca="1" si="146"/>
        <v>373510.7114720784</v>
      </c>
      <c r="R607" s="20">
        <f t="shared" ca="1" si="147"/>
        <v>66667932.343294457</v>
      </c>
      <c r="AD607">
        <f t="shared" ca="1" si="154"/>
        <v>0.51732353247800167</v>
      </c>
      <c r="AE607">
        <f t="shared" ca="1" si="155"/>
        <v>0.55311648093612209</v>
      </c>
      <c r="AF607">
        <f t="shared" ca="1" si="156"/>
        <v>-0.7909701344745681</v>
      </c>
      <c r="AG607">
        <f t="shared" ca="1" si="157"/>
        <v>-0.77047951891056909</v>
      </c>
      <c r="AH607">
        <f t="shared" ca="1" si="158"/>
        <v>-0.16010153919657688</v>
      </c>
      <c r="AI607">
        <f t="shared" ca="1" si="159"/>
        <v>-0.1453855313274591</v>
      </c>
    </row>
    <row r="608" spans="1:35">
      <c r="A608" s="20"/>
      <c r="B608" s="20"/>
      <c r="C608" s="20">
        <f ca="1"/>
        <v>-0.17085596557757102</v>
      </c>
      <c r="D608" s="20">
        <f ca="1"/>
        <v>-1.1043762602037959</v>
      </c>
      <c r="E608" s="20">
        <f ca="1"/>
        <v>-1.2303815279342076</v>
      </c>
      <c r="F608" s="20">
        <f ca="1"/>
        <v>-1.4039460535142201</v>
      </c>
      <c r="G608" s="20">
        <f ca="1"/>
        <v>0.44188136065061723</v>
      </c>
      <c r="H608" s="20">
        <f ca="1"/>
        <v>0.42256569362330554</v>
      </c>
      <c r="I608" s="164">
        <f t="shared" ca="1" si="148"/>
        <v>14.36723810297188</v>
      </c>
      <c r="J608" s="164">
        <f t="shared" ca="1" si="149"/>
        <v>10.644965641578434</v>
      </c>
      <c r="K608" s="164">
        <f t="shared" ca="1" si="150"/>
        <v>0.36110672564937307</v>
      </c>
      <c r="L608" s="164">
        <f t="shared" ca="1" si="151"/>
        <v>0.69623288089095214</v>
      </c>
      <c r="M608" s="20">
        <f t="shared" ca="1" si="152"/>
        <v>4.5203788768573725</v>
      </c>
      <c r="N608" s="20">
        <f t="shared" ca="1" si="153"/>
        <v>1.7615291251484615</v>
      </c>
      <c r="O608" s="20">
        <f t="shared" ca="1" si="144"/>
        <v>13336118.829837622</v>
      </c>
      <c r="P608" s="20">
        <f t="shared" ca="1" si="145"/>
        <v>31479130.18270224</v>
      </c>
      <c r="Q608" s="20">
        <f t="shared" ca="1" si="146"/>
        <v>245918.69029106729</v>
      </c>
      <c r="R608" s="20">
        <f t="shared" ca="1" si="147"/>
        <v>45061167.702830933</v>
      </c>
      <c r="AD608">
        <f t="shared" ca="1" si="154"/>
        <v>-1.512806285686437</v>
      </c>
      <c r="AE608">
        <f t="shared" ca="1" si="155"/>
        <v>-1.431219583362942</v>
      </c>
      <c r="AF608">
        <f t="shared" ca="1" si="156"/>
        <v>-1.8081206759147905</v>
      </c>
      <c r="AG608">
        <f t="shared" ca="1" si="157"/>
        <v>-1.7898505414047632</v>
      </c>
      <c r="AH608">
        <f t="shared" ca="1" si="158"/>
        <v>4.209742859699328E-4</v>
      </c>
      <c r="AI608">
        <f t="shared" ca="1" si="159"/>
        <v>-0.21208344554469871</v>
      </c>
    </row>
    <row r="609" spans="1:35">
      <c r="A609" s="20"/>
      <c r="B609" s="20"/>
      <c r="C609" s="20">
        <f ca="1"/>
        <v>-7.6854295154255778E-2</v>
      </c>
      <c r="D609" s="20">
        <f ca="1"/>
        <v>0.2412244113601876</v>
      </c>
      <c r="E609" s="20">
        <f ca="1"/>
        <v>-2.1052496413325534</v>
      </c>
      <c r="F609" s="20">
        <f ca="1"/>
        <v>0.70781978443588756</v>
      </c>
      <c r="G609" s="20">
        <f ca="1"/>
        <v>0.24166139047342156</v>
      </c>
      <c r="H609" s="20">
        <f ca="1"/>
        <v>2.0126100463584207</v>
      </c>
      <c r="I609" s="164">
        <f t="shared" ca="1" si="148"/>
        <v>20.483431070806898</v>
      </c>
      <c r="J609" s="164">
        <f t="shared" ca="1" si="149"/>
        <v>15.464576527647761</v>
      </c>
      <c r="K609" s="164">
        <f t="shared" ca="1" si="150"/>
        <v>0.43338874006039313</v>
      </c>
      <c r="L609" s="164">
        <f t="shared" ca="1" si="151"/>
        <v>1.2081649019116698</v>
      </c>
      <c r="M609" s="20">
        <f t="shared" ca="1" si="152"/>
        <v>5.7105939776347521</v>
      </c>
      <c r="N609" s="20">
        <f t="shared" ca="1" si="153"/>
        <v>2.5737227237659717</v>
      </c>
      <c r="O609" s="20">
        <f t="shared" ca="1" si="144"/>
        <v>19167800.271989923</v>
      </c>
      <c r="P609" s="20">
        <f t="shared" ca="1" si="145"/>
        <v>50190141.165368237</v>
      </c>
      <c r="Q609" s="20">
        <f t="shared" ca="1" si="146"/>
        <v>893485.69912441098</v>
      </c>
      <c r="R609" s="20">
        <f t="shared" ca="1" si="147"/>
        <v>70251427.136482567</v>
      </c>
      <c r="AD609">
        <f t="shared" ca="1" si="154"/>
        <v>-2.829342941580229E-2</v>
      </c>
      <c r="AE609">
        <f t="shared" ca="1" si="155"/>
        <v>0.18609950592206739</v>
      </c>
      <c r="AF609">
        <f t="shared" ca="1" si="156"/>
        <v>-1.1510114539964265</v>
      </c>
      <c r="AG609">
        <f t="shared" ca="1" si="157"/>
        <v>0.53711319050758943</v>
      </c>
      <c r="AH609">
        <f t="shared" ca="1" si="158"/>
        <v>1.3228821973719469</v>
      </c>
      <c r="AI609">
        <f t="shared" ca="1" si="159"/>
        <v>1.9830343885566806</v>
      </c>
    </row>
    <row r="610" spans="1:35">
      <c r="A610" s="20"/>
      <c r="B610" s="20"/>
      <c r="C610" s="20">
        <f ca="1"/>
        <v>0.28518313551863494</v>
      </c>
      <c r="D610" s="20">
        <f ca="1"/>
        <v>-3.263850654043033E-2</v>
      </c>
      <c r="E610" s="20">
        <f ca="1"/>
        <v>0.27779092571645531</v>
      </c>
      <c r="F610" s="20">
        <f ca="1"/>
        <v>0.25329155657424185</v>
      </c>
      <c r="G610" s="20">
        <f ca="1"/>
        <v>0.28122358834499378</v>
      </c>
      <c r="H610" s="20">
        <f ca="1"/>
        <v>0.45450294801547414</v>
      </c>
      <c r="I610" s="164">
        <f t="shared" ca="1" si="148"/>
        <v>21.907725338379269</v>
      </c>
      <c r="J610" s="164">
        <f t="shared" ca="1" si="149"/>
        <v>15.79166012160877</v>
      </c>
      <c r="K610" s="164">
        <f t="shared" ca="1" si="150"/>
        <v>0.63216047482621396</v>
      </c>
      <c r="L610" s="164">
        <f t="shared" ca="1" si="151"/>
        <v>1.24075316594074</v>
      </c>
      <c r="M610" s="20">
        <f t="shared" ca="1" si="152"/>
        <v>5.2320384645550062</v>
      </c>
      <c r="N610" s="20">
        <f t="shared" ca="1" si="153"/>
        <v>2.1586593471827022</v>
      </c>
      <c r="O610" s="20">
        <f t="shared" ca="1" si="144"/>
        <v>20101748.787320521</v>
      </c>
      <c r="P610" s="20">
        <f t="shared" ca="1" si="145"/>
        <v>52413270.296770364</v>
      </c>
      <c r="Q610" s="20">
        <f t="shared" ca="1" si="146"/>
        <v>485071.64005788404</v>
      </c>
      <c r="R610" s="20">
        <f t="shared" ca="1" si="147"/>
        <v>73000090.724148765</v>
      </c>
      <c r="AD610">
        <f t="shared" ca="1" si="154"/>
        <v>0.3174090627134144</v>
      </c>
      <c r="AE610">
        <f t="shared" ca="1" si="155"/>
        <v>0.29585910121099646</v>
      </c>
      <c r="AF610">
        <f t="shared" ca="1" si="156"/>
        <v>0.6560043166019448</v>
      </c>
      <c r="AG610">
        <f t="shared" ca="1" si="157"/>
        <v>0.68524166336699932</v>
      </c>
      <c r="AH610">
        <f t="shared" ca="1" si="158"/>
        <v>0.791153849505563</v>
      </c>
      <c r="AI610">
        <f t="shared" ca="1" si="159"/>
        <v>0.86124147887216851</v>
      </c>
    </row>
    <row r="611" spans="1:35">
      <c r="A611" s="20"/>
      <c r="B611" s="20"/>
      <c r="C611" s="20">
        <f ca="1"/>
        <v>0.16142212034271461</v>
      </c>
      <c r="D611" s="20">
        <f ca="1"/>
        <v>2.7082750255541139</v>
      </c>
      <c r="E611" s="20">
        <f ca="1"/>
        <v>-1.0201577801301658</v>
      </c>
      <c r="F611" s="20">
        <f ca="1"/>
        <v>0.95770954667034724</v>
      </c>
      <c r="G611" s="20">
        <f ca="1"/>
        <v>1.6628044632521621</v>
      </c>
      <c r="H611" s="20">
        <f ca="1"/>
        <v>0.52195907865597435</v>
      </c>
      <c r="I611" s="164">
        <f t="shared" ca="1" si="148"/>
        <v>30.493909887017619</v>
      </c>
      <c r="J611" s="164">
        <f t="shared" ca="1" si="149"/>
        <v>23.160071347300423</v>
      </c>
      <c r="K611" s="164">
        <f t="shared" ca="1" si="150"/>
        <v>0.61128300601754848</v>
      </c>
      <c r="L611" s="164">
        <f t="shared" ca="1" si="151"/>
        <v>1.3774985498781618</v>
      </c>
      <c r="M611" s="20">
        <f t="shared" ca="1" si="152"/>
        <v>6.1931660634384595</v>
      </c>
      <c r="N611" s="20">
        <f t="shared" ca="1" si="153"/>
        <v>2.675883883642364</v>
      </c>
      <c r="O611" s="20">
        <f t="shared" ca="1" si="144"/>
        <v>28609776.302918609</v>
      </c>
      <c r="P611" s="20">
        <f t="shared" ca="1" si="145"/>
        <v>64344130.041509897</v>
      </c>
      <c r="Q611" s="20">
        <f t="shared" ca="1" si="146"/>
        <v>776078.88646269299</v>
      </c>
      <c r="R611" s="20">
        <f t="shared" ca="1" si="147"/>
        <v>93729985.230891198</v>
      </c>
      <c r="AD611">
        <f t="shared" ca="1" si="154"/>
        <v>2.401434438596509</v>
      </c>
      <c r="AE611">
        <f t="shared" ca="1" si="155"/>
        <v>2.7684803178860475</v>
      </c>
      <c r="AF611">
        <f t="shared" ca="1" si="156"/>
        <v>0.46620914561407667</v>
      </c>
      <c r="AG611">
        <f t="shared" ca="1" si="157"/>
        <v>1.3068115903552799</v>
      </c>
      <c r="AH611">
        <f t="shared" ca="1" si="158"/>
        <v>1.8590734038205108</v>
      </c>
      <c r="AI611">
        <f t="shared" ca="1" si="159"/>
        <v>2.2591456314658487</v>
      </c>
    </row>
    <row r="612" spans="1:35">
      <c r="A612" s="20"/>
      <c r="B612" s="20"/>
      <c r="C612" s="20">
        <f ca="1"/>
        <v>-1.2022469498911819</v>
      </c>
      <c r="D612" s="20">
        <f ca="1"/>
        <v>-1.474538068492393</v>
      </c>
      <c r="E612" s="20">
        <f ca="1"/>
        <v>0.27368034222424359</v>
      </c>
      <c r="F612" s="20">
        <f ca="1"/>
        <v>1.1371934695280552</v>
      </c>
      <c r="G612" s="20">
        <f ca="1"/>
        <v>0.71297607720521305</v>
      </c>
      <c r="H612" s="20">
        <f ca="1"/>
        <v>1.7997622503478796</v>
      </c>
      <c r="I612" s="164">
        <f t="shared" ca="1" si="148"/>
        <v>10.893818449181795</v>
      </c>
      <c r="J612" s="164">
        <f t="shared" ca="1" si="149"/>
        <v>7.9725445203271166</v>
      </c>
      <c r="K612" s="164">
        <f t="shared" ca="1" si="150"/>
        <v>0.69353652589905646</v>
      </c>
      <c r="L612" s="164">
        <f t="shared" ca="1" si="151"/>
        <v>1.5330535484159742</v>
      </c>
      <c r="M612" s="20">
        <f t="shared" ca="1" si="152"/>
        <v>7.0253152728807411</v>
      </c>
      <c r="N612" s="20">
        <f t="shared" ca="1" si="153"/>
        <v>2.833773539520148</v>
      </c>
      <c r="O612" s="20">
        <f t="shared" ca="1" si="144"/>
        <v>10058757.048935169</v>
      </c>
      <c r="P612" s="20">
        <f t="shared" ca="1" si="145"/>
        <v>48631596.746564828</v>
      </c>
      <c r="Q612" s="20">
        <f t="shared" ca="1" si="146"/>
        <v>543047.68593498424</v>
      </c>
      <c r="R612" s="20">
        <f t="shared" ca="1" si="147"/>
        <v>59233401.481434979</v>
      </c>
      <c r="AD612">
        <f t="shared" ca="1" si="154"/>
        <v>-2.3558693084510209</v>
      </c>
      <c r="AE612">
        <f t="shared" ca="1" si="155"/>
        <v>-2.328005194521102</v>
      </c>
      <c r="AF612">
        <f t="shared" ca="1" si="156"/>
        <v>1.2139684172641489</v>
      </c>
      <c r="AG612">
        <f t="shared" ca="1" si="157"/>
        <v>2.0138797655271552</v>
      </c>
      <c r="AH612">
        <f t="shared" ca="1" si="158"/>
        <v>2.7836836365341568</v>
      </c>
      <c r="AI612">
        <f t="shared" ca="1" si="159"/>
        <v>2.6858744311355345</v>
      </c>
    </row>
    <row r="613" spans="1:35">
      <c r="A613" s="20"/>
      <c r="B613" s="20"/>
      <c r="C613" s="20">
        <f ca="1"/>
        <v>1.9107851918702987</v>
      </c>
      <c r="D613" s="20">
        <f ca="1"/>
        <v>-0.53420340588725868</v>
      </c>
      <c r="E613" s="20">
        <f ca="1"/>
        <v>0.11248153697359244</v>
      </c>
      <c r="F613" s="20">
        <f ca="1"/>
        <v>0.6451512708864624</v>
      </c>
      <c r="G613" s="20">
        <f ca="1"/>
        <v>1.919485223654597</v>
      </c>
      <c r="H613" s="20">
        <f ca="1"/>
        <v>-0.97910420806086806</v>
      </c>
      <c r="I613" s="164">
        <f t="shared" ca="1" si="148"/>
        <v>25.834401295924344</v>
      </c>
      <c r="J613" s="164">
        <f t="shared" ca="1" si="149"/>
        <v>17.994670420105649</v>
      </c>
      <c r="K613" s="164">
        <f t="shared" ca="1" si="150"/>
        <v>0.68048282255597892</v>
      </c>
      <c r="L613" s="164">
        <f t="shared" ca="1" si="151"/>
        <v>1.3209921398703508</v>
      </c>
      <c r="M613" s="20">
        <f t="shared" ca="1" si="152"/>
        <v>5.6042726847679383</v>
      </c>
      <c r="N613" s="20">
        <f t="shared" ca="1" si="153"/>
        <v>2.1673699995122653</v>
      </c>
      <c r="O613" s="20">
        <f t="shared" ca="1" si="144"/>
        <v>23370495.928648736</v>
      </c>
      <c r="P613" s="20">
        <f t="shared" ca="1" si="145"/>
        <v>58305657.381627776</v>
      </c>
      <c r="Q613" s="20">
        <f t="shared" ca="1" si="146"/>
        <v>277260.08200684015</v>
      </c>
      <c r="R613" s="20">
        <f t="shared" ca="1" si="147"/>
        <v>81953413.39228335</v>
      </c>
      <c r="AD613">
        <f t="shared" ca="1" si="154"/>
        <v>1.2704857514379477</v>
      </c>
      <c r="AE613">
        <f t="shared" ca="1" si="155"/>
        <v>1.0351243020488758</v>
      </c>
      <c r="AF613">
        <f t="shared" ca="1" si="156"/>
        <v>1.0952983868725346</v>
      </c>
      <c r="AG613">
        <f t="shared" ca="1" si="157"/>
        <v>1.0499642721379574</v>
      </c>
      <c r="AH613">
        <f t="shared" ca="1" si="158"/>
        <v>1.2047474275199317</v>
      </c>
      <c r="AI613">
        <f t="shared" ca="1" si="159"/>
        <v>0.88478378246558176</v>
      </c>
    </row>
    <row r="614" spans="1:35">
      <c r="A614" s="20"/>
      <c r="B614" s="20"/>
      <c r="C614" s="20">
        <f ca="1"/>
        <v>-1.9506117441918356E-2</v>
      </c>
      <c r="D614" s="20">
        <f ca="1"/>
        <v>5.672760437358039E-2</v>
      </c>
      <c r="E614" s="20">
        <f ca="1"/>
        <v>-4.4310235020474105E-2</v>
      </c>
      <c r="F614" s="20">
        <f ca="1"/>
        <v>0.50795657922049653</v>
      </c>
      <c r="G614" s="20">
        <f ca="1"/>
        <v>2.4820850178399672E-2</v>
      </c>
      <c r="H614" s="20">
        <f ca="1"/>
        <v>-0.80590177859663537</v>
      </c>
      <c r="I614" s="164">
        <f t="shared" ca="1" si="148"/>
        <v>20.735633181888318</v>
      </c>
      <c r="J614" s="164">
        <f t="shared" ca="1" si="149"/>
        <v>14.845356897623418</v>
      </c>
      <c r="K614" s="164">
        <f t="shared" ca="1" si="150"/>
        <v>0.5621589425356539</v>
      </c>
      <c r="L614" s="164">
        <f t="shared" ca="1" si="151"/>
        <v>1.1277900102359149</v>
      </c>
      <c r="M614" s="20">
        <f t="shared" ca="1" si="152"/>
        <v>4.0844828453020279</v>
      </c>
      <c r="N614" s="20">
        <f t="shared" ca="1" si="153"/>
        <v>1.6219802487464379</v>
      </c>
      <c r="O614" s="20">
        <f t="shared" ca="1" si="144"/>
        <v>18972082.674750827</v>
      </c>
      <c r="P614" s="20">
        <f t="shared" ca="1" si="145"/>
        <v>48461499.214607202</v>
      </c>
      <c r="Q614" s="20">
        <f t="shared" ca="1" si="146"/>
        <v>272897.99262786668</v>
      </c>
      <c r="R614" s="20">
        <f t="shared" ca="1" si="147"/>
        <v>67706479.881985903</v>
      </c>
      <c r="AD614">
        <f t="shared" ca="1" si="154"/>
        <v>3.292067521561079E-2</v>
      </c>
      <c r="AE614">
        <f t="shared" ca="1" si="155"/>
        <v>-2.1692316233752243E-2</v>
      </c>
      <c r="AF614">
        <f t="shared" ca="1" si="156"/>
        <v>1.9626750324125503E-2</v>
      </c>
      <c r="AG614">
        <f t="shared" ca="1" si="157"/>
        <v>0.17177277379961242</v>
      </c>
      <c r="AH614">
        <f t="shared" ca="1" si="158"/>
        <v>-0.48390794966441286</v>
      </c>
      <c r="AI614">
        <f t="shared" ca="1" si="159"/>
        <v>-0.58924257095557342</v>
      </c>
    </row>
    <row r="615" spans="1:35">
      <c r="A615" s="20"/>
      <c r="B615" s="20"/>
      <c r="C615" s="20">
        <f ca="1"/>
        <v>-5.1615303179482E-2</v>
      </c>
      <c r="D615" s="20">
        <f ca="1"/>
        <v>0.18493449563449127</v>
      </c>
      <c r="E615" s="20">
        <f ca="1"/>
        <v>1.7353716662406911</v>
      </c>
      <c r="F615" s="20">
        <f ca="1"/>
        <v>0.39649331840445373</v>
      </c>
      <c r="G615" s="20">
        <f ca="1"/>
        <v>0.74074137069928547</v>
      </c>
      <c r="H615" s="20">
        <f ca="1"/>
        <v>1.156924079978608</v>
      </c>
      <c r="I615" s="164">
        <f t="shared" ca="1" si="148"/>
        <v>22.242037913380099</v>
      </c>
      <c r="J615" s="164">
        <f t="shared" ca="1" si="149"/>
        <v>16.133283726444834</v>
      </c>
      <c r="K615" s="164">
        <f t="shared" ca="1" si="150"/>
        <v>0.83421459771957318</v>
      </c>
      <c r="L615" s="164">
        <f t="shared" ca="1" si="151"/>
        <v>1.5197164056217571</v>
      </c>
      <c r="M615" s="20">
        <f t="shared" ca="1" si="152"/>
        <v>6.6696711670315754</v>
      </c>
      <c r="N615" s="20">
        <f t="shared" ca="1" si="153"/>
        <v>2.7124119387998524</v>
      </c>
      <c r="O615" s="20">
        <f t="shared" ca="1" si="144"/>
        <v>20462201.894261241</v>
      </c>
      <c r="P615" s="20">
        <f t="shared" ca="1" si="145"/>
        <v>59619237.557659648</v>
      </c>
      <c r="Q615" s="20">
        <f t="shared" ca="1" si="146"/>
        <v>552505.92207377625</v>
      </c>
      <c r="R615" s="20">
        <f t="shared" ca="1" si="147"/>
        <v>80633945.373994678</v>
      </c>
      <c r="AD615">
        <f t="shared" ca="1" si="154"/>
        <v>0.3985528915971111</v>
      </c>
      <c r="AE615">
        <f t="shared" ca="1" si="155"/>
        <v>0.41049789478014581</v>
      </c>
      <c r="AF615">
        <f t="shared" ca="1" si="156"/>
        <v>2.4928599792688471</v>
      </c>
      <c r="AG615">
        <f t="shared" ca="1" si="157"/>
        <v>1.9532563891898045</v>
      </c>
      <c r="AH615">
        <f t="shared" ca="1" si="158"/>
        <v>2.3885235189239733</v>
      </c>
      <c r="AI615">
        <f t="shared" ca="1" si="159"/>
        <v>2.3578701048644657</v>
      </c>
    </row>
    <row r="616" spans="1:35">
      <c r="A616" s="20"/>
      <c r="B616" s="20"/>
      <c r="C616" s="20">
        <f ca="1"/>
        <v>-4.5344719834753883E-2</v>
      </c>
      <c r="D616" s="20">
        <f ca="1"/>
        <v>-0.12794152670639206</v>
      </c>
      <c r="E616" s="20">
        <f ca="1"/>
        <v>-1.353694262596254</v>
      </c>
      <c r="F616" s="20">
        <f ca="1"/>
        <v>-2.8610493692517305</v>
      </c>
      <c r="G616" s="20">
        <f ca="1"/>
        <v>0.64389263122207629</v>
      </c>
      <c r="H616" s="20">
        <f ca="1"/>
        <v>-0.43417048810820519</v>
      </c>
      <c r="I616" s="164">
        <f t="shared" ca="1" si="148"/>
        <v>17.568714294223529</v>
      </c>
      <c r="J616" s="164">
        <f t="shared" ca="1" si="149"/>
        <v>13.352099658037616</v>
      </c>
      <c r="K616" s="164">
        <f t="shared" ca="1" si="150"/>
        <v>0.26443054901359747</v>
      </c>
      <c r="L616" s="164">
        <f t="shared" ca="1" si="151"/>
        <v>0.31354773995603147</v>
      </c>
      <c r="M616" s="20">
        <f t="shared" ca="1" si="152"/>
        <v>3.5978419877330889</v>
      </c>
      <c r="N616" s="20">
        <f t="shared" ca="1" si="153"/>
        <v>1.3157243984972098</v>
      </c>
      <c r="O616" s="20">
        <f t="shared" ca="1" si="144"/>
        <v>16486973.852252541</v>
      </c>
      <c r="P616" s="20">
        <f t="shared" ca="1" si="145"/>
        <v>25243666.039815541</v>
      </c>
      <c r="Q616" s="20">
        <f t="shared" ca="1" si="146"/>
        <v>51327.020944864154</v>
      </c>
      <c r="R616" s="20">
        <f t="shared" ca="1" si="147"/>
        <v>41781966.913012944</v>
      </c>
      <c r="AD616">
        <f t="shared" ca="1" si="154"/>
        <v>-0.73574895771273585</v>
      </c>
      <c r="AE616">
        <f t="shared" ca="1" si="155"/>
        <v>-0.5227853496518069</v>
      </c>
      <c r="AF616">
        <f t="shared" ca="1" si="156"/>
        <v>-2.6869950089672963</v>
      </c>
      <c r="AG616">
        <f t="shared" ca="1" si="157"/>
        <v>-3.5293284547453116</v>
      </c>
      <c r="AH616">
        <f t="shared" ca="1" si="158"/>
        <v>-1.0246200136299008</v>
      </c>
      <c r="AI616">
        <f t="shared" ca="1" si="159"/>
        <v>-1.4169610851426768</v>
      </c>
    </row>
    <row r="617" spans="1:35">
      <c r="A617" s="20"/>
      <c r="B617" s="20"/>
      <c r="C617" s="20">
        <f ca="1"/>
        <v>-1.7671720533089299</v>
      </c>
      <c r="D617" s="20">
        <f ca="1"/>
        <v>-1.5454385096249472</v>
      </c>
      <c r="E617" s="20">
        <f ca="1"/>
        <v>-1.2469399066556246</v>
      </c>
      <c r="F617" s="20">
        <f ca="1"/>
        <v>-1.0545540303304357</v>
      </c>
      <c r="G617" s="20">
        <f ca="1"/>
        <v>0.62204223832372385</v>
      </c>
      <c r="H617" s="20">
        <f ca="1"/>
        <v>-0.15835925242569293</v>
      </c>
      <c r="I617" s="164">
        <f t="shared" ca="1" si="148"/>
        <v>6.0947766156795247</v>
      </c>
      <c r="J617" s="164">
        <f t="shared" ca="1" si="149"/>
        <v>4.8964458009074043</v>
      </c>
      <c r="K617" s="164">
        <f t="shared" ca="1" si="150"/>
        <v>0.33827172284799245</v>
      </c>
      <c r="L617" s="164">
        <f t="shared" ca="1" si="151"/>
        <v>0.69207628833241952</v>
      </c>
      <c r="M617" s="20">
        <f t="shared" ca="1" si="152"/>
        <v>4.5168939116900395</v>
      </c>
      <c r="N617" s="20">
        <f t="shared" ca="1" si="153"/>
        <v>1.6042417334494279</v>
      </c>
      <c r="O617" s="20">
        <f t="shared" ca="1" si="144"/>
        <v>5859220.2219812293</v>
      </c>
      <c r="P617" s="20">
        <f t="shared" ca="1" si="145"/>
        <v>23127594.342312444</v>
      </c>
      <c r="Q617" s="20">
        <f t="shared" ca="1" si="146"/>
        <v>-15108.860567871505</v>
      </c>
      <c r="R617" s="20">
        <f t="shared" ca="1" si="147"/>
        <v>28971705.703725804</v>
      </c>
      <c r="AD617">
        <f t="shared" ca="1" si="154"/>
        <v>-3.5206852874564265</v>
      </c>
      <c r="AE617">
        <f t="shared" ca="1" si="155"/>
        <v>-3.3602530869438239</v>
      </c>
      <c r="AF617">
        <f t="shared" ca="1" si="156"/>
        <v>-2.0157116104727963</v>
      </c>
      <c r="AG617">
        <f t="shared" ca="1" si="157"/>
        <v>-1.8087441439435481</v>
      </c>
      <c r="AH617">
        <f t="shared" ca="1" si="158"/>
        <v>-3.4512092332894262E-3</v>
      </c>
      <c r="AI617">
        <f t="shared" ca="1" si="159"/>
        <v>-0.63718450419073536</v>
      </c>
    </row>
    <row r="618" spans="1:35">
      <c r="A618" s="20"/>
      <c r="B618" s="20"/>
      <c r="C618" s="20">
        <f ca="1"/>
        <v>-0.62946191988268252</v>
      </c>
      <c r="D618" s="20">
        <f ca="1"/>
        <v>2.3597984204277442</v>
      </c>
      <c r="E618" s="20">
        <f ca="1"/>
        <v>-0.31696732281263568</v>
      </c>
      <c r="F618" s="20">
        <f ca="1"/>
        <v>9.2873679310565893E-2</v>
      </c>
      <c r="G618" s="20">
        <f ca="1"/>
        <v>0.25676572310232115</v>
      </c>
      <c r="H618" s="20">
        <f ca="1"/>
        <v>-0.43644645412516242</v>
      </c>
      <c r="I618" s="164">
        <f t="shared" ca="1" si="148"/>
        <v>26.40343213593923</v>
      </c>
      <c r="J618" s="164">
        <f t="shared" ca="1" si="149"/>
        <v>20.005045203696888</v>
      </c>
      <c r="K618" s="164">
        <f t="shared" ca="1" si="150"/>
        <v>0.54369651065032953</v>
      </c>
      <c r="L618" s="164">
        <f t="shared" ca="1" si="151"/>
        <v>1.0662146740879597</v>
      </c>
      <c r="M618" s="20">
        <f t="shared" ca="1" si="152"/>
        <v>4.3125395344200372</v>
      </c>
      <c r="N618" s="20">
        <f t="shared" ca="1" si="153"/>
        <v>1.814610789227769</v>
      </c>
      <c r="O618" s="20">
        <f t="shared" ca="1" si="144"/>
        <v>24746002.668521054</v>
      </c>
      <c r="P618" s="20">
        <f t="shared" ca="1" si="145"/>
        <v>52596331.954783723</v>
      </c>
      <c r="Q618" s="20">
        <f t="shared" ca="1" si="146"/>
        <v>458882.22285192058</v>
      </c>
      <c r="R618" s="20">
        <f t="shared" ca="1" si="147"/>
        <v>77801216.846156701</v>
      </c>
      <c r="AD618">
        <f t="shared" ca="1" si="154"/>
        <v>1.4086000329949582</v>
      </c>
      <c r="AE618">
        <f t="shared" ca="1" si="155"/>
        <v>1.7097467126499624</v>
      </c>
      <c r="AF618">
        <f t="shared" ca="1" si="156"/>
        <v>-0.14821353954245886</v>
      </c>
      <c r="AG618">
        <f t="shared" ca="1" si="157"/>
        <v>-0.10811511778200163</v>
      </c>
      <c r="AH618">
        <f t="shared" ca="1" si="158"/>
        <v>-0.23051162842218048</v>
      </c>
      <c r="AI618">
        <f t="shared" ca="1" si="159"/>
        <v>-6.8619488573597731E-2</v>
      </c>
    </row>
    <row r="619" spans="1:35">
      <c r="A619" s="20"/>
      <c r="B619" s="20"/>
      <c r="C619" s="20">
        <f ca="1"/>
        <v>0.43031244377268385</v>
      </c>
      <c r="D619" s="20">
        <f ca="1"/>
        <v>-2.7941944874196132</v>
      </c>
      <c r="E619" s="20">
        <f ca="1"/>
        <v>-5.1365839773455664E-2</v>
      </c>
      <c r="F619" s="20">
        <f ca="1"/>
        <v>0.65552941217013039</v>
      </c>
      <c r="G619" s="20">
        <f ca="1"/>
        <v>0.51450511645893204</v>
      </c>
      <c r="H619" s="20">
        <f ca="1"/>
        <v>-0.7778004909860361</v>
      </c>
      <c r="I619" s="164">
        <f t="shared" ca="1" si="148"/>
        <v>11.878145128701426</v>
      </c>
      <c r="J619" s="164">
        <f t="shared" ca="1" si="149"/>
        <v>7.511319455182532</v>
      </c>
      <c r="K619" s="164">
        <f t="shared" ca="1" si="150"/>
        <v>0.56518682473646353</v>
      </c>
      <c r="L619" s="164">
        <f t="shared" ca="1" si="151"/>
        <v>1.1728078571832503</v>
      </c>
      <c r="M619" s="20">
        <f t="shared" ca="1" si="152"/>
        <v>4.6708615850547304</v>
      </c>
      <c r="N619" s="20">
        <f t="shared" ca="1" si="153"/>
        <v>1.7013499298044141</v>
      </c>
      <c r="O619" s="20">
        <f t="shared" ca="1" si="144"/>
        <v>10337708.831324877</v>
      </c>
      <c r="P619" s="20">
        <f t="shared" ca="1" si="145"/>
        <v>40738058.488315977</v>
      </c>
      <c r="Q619" s="20">
        <f t="shared" ca="1" si="146"/>
        <v>55348.832551593405</v>
      </c>
      <c r="R619" s="20">
        <f t="shared" ca="1" si="147"/>
        <v>51131116.152192444</v>
      </c>
      <c r="AD619">
        <f t="shared" ca="1" si="154"/>
        <v>-2.1169550658491687</v>
      </c>
      <c r="AE619">
        <f t="shared" ca="1" si="155"/>
        <v>-2.4827787063145865</v>
      </c>
      <c r="AF619">
        <f t="shared" ca="1" si="156"/>
        <v>4.715295214966797E-2</v>
      </c>
      <c r="AG619">
        <f t="shared" ca="1" si="157"/>
        <v>0.37639935083295539</v>
      </c>
      <c r="AH619">
        <f t="shared" ca="1" si="158"/>
        <v>0.16762398339414508</v>
      </c>
      <c r="AI619">
        <f t="shared" ca="1" si="159"/>
        <v>-0.37472991944752942</v>
      </c>
    </row>
    <row r="620" spans="1:35">
      <c r="A620" s="20"/>
      <c r="B620" s="20"/>
      <c r="C620" s="20">
        <f ca="1"/>
        <v>0.51113069881618467</v>
      </c>
      <c r="D620" s="20">
        <f ca="1"/>
        <v>-1.5596916708303974</v>
      </c>
      <c r="E620" s="20">
        <f ca="1"/>
        <v>0.13999374125001393</v>
      </c>
      <c r="F620" s="20">
        <f ca="1"/>
        <v>0.20940379420087735</v>
      </c>
      <c r="G620" s="20">
        <f ca="1"/>
        <v>0.79255752921970668</v>
      </c>
      <c r="H620" s="20">
        <f ca="1"/>
        <v>0.58957592602249664</v>
      </c>
      <c r="I620" s="164">
        <f t="shared" ca="1" si="148"/>
        <v>16.890231197708953</v>
      </c>
      <c r="J620" s="164">
        <f t="shared" ca="1" si="149"/>
        <v>11.763493209479826</v>
      </c>
      <c r="K620" s="164">
        <f t="shared" ca="1" si="150"/>
        <v>0.62492037121045985</v>
      </c>
      <c r="L620" s="164">
        <f t="shared" ca="1" si="151"/>
        <v>1.2497478916749967</v>
      </c>
      <c r="M620" s="20">
        <f t="shared" ca="1" si="152"/>
        <v>5.7826178582558363</v>
      </c>
      <c r="N620" s="20">
        <f t="shared" ca="1" si="153"/>
        <v>2.288428629992088</v>
      </c>
      <c r="O620" s="20">
        <f t="shared" ca="1" si="144"/>
        <v>15278014.345999524</v>
      </c>
      <c r="P620" s="20">
        <f t="shared" ca="1" si="145"/>
        <v>47631521.457531333</v>
      </c>
      <c r="Q620" s="20">
        <f t="shared" ca="1" si="146"/>
        <v>373218.17003580293</v>
      </c>
      <c r="R620" s="20">
        <f t="shared" ca="1" si="147"/>
        <v>63282753.973566659</v>
      </c>
      <c r="AD620">
        <f t="shared" ca="1" si="154"/>
        <v>-0.90042932094442907</v>
      </c>
      <c r="AE620">
        <f t="shared" ca="1" si="155"/>
        <v>-1.0558747619195217</v>
      </c>
      <c r="AF620">
        <f t="shared" ca="1" si="156"/>
        <v>0.59018519282236204</v>
      </c>
      <c r="AG620">
        <f t="shared" ca="1" si="157"/>
        <v>0.72612678034089351</v>
      </c>
      <c r="AH620">
        <f t="shared" ca="1" si="158"/>
        <v>1.4029087313953736</v>
      </c>
      <c r="AI620">
        <f t="shared" ca="1" si="159"/>
        <v>1.211969270248886</v>
      </c>
    </row>
    <row r="621" spans="1:35">
      <c r="A621" s="20"/>
      <c r="B621" s="20"/>
      <c r="C621" s="20">
        <f ca="1"/>
        <v>-1.6830907814520517</v>
      </c>
      <c r="D621" s="20">
        <f ca="1"/>
        <v>-6.063483973766863E-2</v>
      </c>
      <c r="E621" s="20">
        <f ca="1"/>
        <v>1.3547490077609807</v>
      </c>
      <c r="F621" s="20">
        <f ca="1"/>
        <v>1.4772265332822851</v>
      </c>
      <c r="G621" s="20">
        <f ca="1"/>
        <v>1.3031870696208985</v>
      </c>
      <c r="H621" s="20">
        <f ca="1"/>
        <v>-1.8327978609966347</v>
      </c>
      <c r="I621" s="164">
        <f t="shared" ca="1" si="148"/>
        <v>13.972214781129743</v>
      </c>
      <c r="J621" s="164">
        <f t="shared" ca="1" si="149"/>
        <v>10.098732023548667</v>
      </c>
      <c r="K621" s="164">
        <f t="shared" ca="1" si="150"/>
        <v>0.76160263005615747</v>
      </c>
      <c r="L621" s="164">
        <f t="shared" ca="1" si="151"/>
        <v>1.4510413825740267</v>
      </c>
      <c r="M621" s="20">
        <f t="shared" ca="1" si="152"/>
        <v>5.3530577422910364</v>
      </c>
      <c r="N621" s="20">
        <f t="shared" ca="1" si="153"/>
        <v>1.8581713056555436</v>
      </c>
      <c r="O621" s="20">
        <f t="shared" ca="1" si="144"/>
        <v>12834179.447796835</v>
      </c>
      <c r="P621" s="20">
        <f t="shared" ca="1" si="145"/>
        <v>49680842.915892288</v>
      </c>
      <c r="Q621" s="20">
        <f t="shared" ca="1" si="146"/>
        <v>-89883.411475840243</v>
      </c>
      <c r="R621" s="20">
        <f t="shared" ca="1" si="147"/>
        <v>62425138.952213287</v>
      </c>
      <c r="AD621">
        <f t="shared" ca="1" si="154"/>
        <v>-1.6086857327354995</v>
      </c>
      <c r="AE621">
        <f t="shared" ca="1" si="155"/>
        <v>-1.6145194551850113</v>
      </c>
      <c r="AF621">
        <f t="shared" ca="1" si="156"/>
        <v>1.8327511823287042</v>
      </c>
      <c r="AG621">
        <f t="shared" ca="1" si="157"/>
        <v>1.6410971935183025</v>
      </c>
      <c r="AH621">
        <f t="shared" ca="1" si="158"/>
        <v>0.92561971365670792</v>
      </c>
      <c r="AI621">
        <f t="shared" ca="1" si="159"/>
        <v>4.9111636906874034E-2</v>
      </c>
    </row>
    <row r="622" spans="1:35">
      <c r="A622" s="20"/>
      <c r="B622" s="20"/>
      <c r="C622" s="20">
        <f ca="1"/>
        <v>1.1613124722311587</v>
      </c>
      <c r="D622" s="20">
        <f ca="1"/>
        <v>0.36627717176602376</v>
      </c>
      <c r="E622" s="20">
        <f ca="1"/>
        <v>-1.0673043664806123</v>
      </c>
      <c r="F622" s="20">
        <f ca="1"/>
        <v>0.26962689245768556</v>
      </c>
      <c r="G622" s="20">
        <f ca="1"/>
        <v>1.1211875269120157</v>
      </c>
      <c r="H622" s="20">
        <f ca="1"/>
        <v>-0.36741628305339696</v>
      </c>
      <c r="I622" s="164">
        <f t="shared" ca="1" si="148"/>
        <v>25.656638304311592</v>
      </c>
      <c r="J622" s="164">
        <f t="shared" ca="1" si="149"/>
        <v>18.561716734291888</v>
      </c>
      <c r="K622" s="164">
        <f t="shared" ca="1" si="150"/>
        <v>0.51367847545569001</v>
      </c>
      <c r="L622" s="164">
        <f t="shared" ca="1" si="151"/>
        <v>1.1031581031738293</v>
      </c>
      <c r="M622" s="20">
        <f t="shared" ca="1" si="152"/>
        <v>4.8801268407142748</v>
      </c>
      <c r="N622" s="20">
        <f t="shared" ca="1" si="153"/>
        <v>2.0121431455121002</v>
      </c>
      <c r="O622" s="20">
        <f t="shared" ca="1" si="144"/>
        <v>23578087.099660885</v>
      </c>
      <c r="P622" s="20">
        <f t="shared" ca="1" si="145"/>
        <v>52761790.224035159</v>
      </c>
      <c r="Q622" s="20">
        <f t="shared" ca="1" si="146"/>
        <v>450221.50077097228</v>
      </c>
      <c r="R622" s="20">
        <f t="shared" ca="1" si="147"/>
        <v>76790098.824467018</v>
      </c>
      <c r="AD622">
        <f t="shared" ca="1" si="154"/>
        <v>1.2273393942503856</v>
      </c>
      <c r="AE622">
        <f t="shared" ca="1" si="155"/>
        <v>1.2254083000979494</v>
      </c>
      <c r="AF622">
        <f t="shared" ca="1" si="156"/>
        <v>-0.42110476858463702</v>
      </c>
      <c r="AG622">
        <f t="shared" ca="1" si="157"/>
        <v>5.9809559881042362E-2</v>
      </c>
      <c r="AH622">
        <f t="shared" ca="1" si="158"/>
        <v>0.40014093412697238</v>
      </c>
      <c r="AI622">
        <f t="shared" ca="1" si="159"/>
        <v>0.46525174462729718</v>
      </c>
    </row>
    <row r="623" spans="1:35">
      <c r="A623" s="20"/>
      <c r="B623" s="20"/>
      <c r="C623" s="20">
        <f ca="1"/>
        <v>1.4776780546098349</v>
      </c>
      <c r="D623" s="20">
        <f ca="1"/>
        <v>-1.0649224317631754</v>
      </c>
      <c r="E623" s="20">
        <f ca="1"/>
        <v>-0.389921091967881</v>
      </c>
      <c r="F623" s="20">
        <f ca="1"/>
        <v>-0.68675976961061747</v>
      </c>
      <c r="G623" s="20">
        <f ca="1"/>
        <v>0.63184524812418186</v>
      </c>
      <c r="H623" s="20">
        <f ca="1"/>
        <v>1.117541584134722</v>
      </c>
      <c r="I623" s="164">
        <f t="shared" ca="1" si="148"/>
        <v>22.185278272203533</v>
      </c>
      <c r="J623" s="164">
        <f t="shared" ca="1" si="149"/>
        <v>15.720022454832549</v>
      </c>
      <c r="K623" s="164">
        <f t="shared" ca="1" si="150"/>
        <v>0.54706286932310244</v>
      </c>
      <c r="L623" s="164">
        <f t="shared" ca="1" si="151"/>
        <v>1.0568617468012702</v>
      </c>
      <c r="M623" s="20">
        <f t="shared" ca="1" si="152"/>
        <v>5.4999708666384715</v>
      </c>
      <c r="N623" s="20">
        <f t="shared" ca="1" si="153"/>
        <v>2.2907433467002489</v>
      </c>
      <c r="O623" s="20">
        <f t="shared" ca="1" si="144"/>
        <v>20211556.192202892</v>
      </c>
      <c r="P623" s="20">
        <f t="shared" ca="1" si="145"/>
        <v>48159652.587688982</v>
      </c>
      <c r="Q623" s="20">
        <f t="shared" ca="1" si="146"/>
        <v>545951.1002654063</v>
      </c>
      <c r="R623" s="20">
        <f t="shared" ca="1" si="147"/>
        <v>68917159.880157292</v>
      </c>
      <c r="AD623">
        <f t="shared" ca="1" si="154"/>
        <v>0.38477627966105116</v>
      </c>
      <c r="AE623">
        <f t="shared" ca="1" si="155"/>
        <v>0.27181961571562024</v>
      </c>
      <c r="AF623">
        <f t="shared" ca="1" si="156"/>
        <v>-0.11761027888088782</v>
      </c>
      <c r="AG623">
        <f t="shared" ca="1" si="157"/>
        <v>-0.15062842363058987</v>
      </c>
      <c r="AH623">
        <f t="shared" ca="1" si="158"/>
        <v>1.0888565184871912</v>
      </c>
      <c r="AI623">
        <f t="shared" ca="1" si="159"/>
        <v>1.2182252613520246</v>
      </c>
    </row>
    <row r="624" spans="1:35">
      <c r="A624" s="20"/>
      <c r="B624" s="20"/>
      <c r="C624" s="20">
        <f ca="1"/>
        <v>-0.87089483209033414</v>
      </c>
      <c r="D624" s="20">
        <f ca="1"/>
        <v>1.4711779923191635E-2</v>
      </c>
      <c r="E624" s="20">
        <f ca="1"/>
        <v>-1.3906807008478801</v>
      </c>
      <c r="F624" s="20">
        <f ca="1"/>
        <v>-1.0792549643482794</v>
      </c>
      <c r="G624" s="20">
        <f ca="1"/>
        <v>0.86409669533109956</v>
      </c>
      <c r="H624" s="20">
        <f ca="1"/>
        <v>0.57338761595941778</v>
      </c>
      <c r="I624" s="164">
        <f t="shared" ca="1" si="148"/>
        <v>15.524480863718765</v>
      </c>
      <c r="J624" s="164">
        <f t="shared" ca="1" si="149"/>
        <v>12.084988427915846</v>
      </c>
      <c r="K624" s="164">
        <f t="shared" ca="1" si="150"/>
        <v>0.38249404692637379</v>
      </c>
      <c r="L624" s="164">
        <f t="shared" ca="1" si="151"/>
        <v>0.78807966611956082</v>
      </c>
      <c r="M624" s="20">
        <f t="shared" ca="1" si="152"/>
        <v>5.0587813529392385</v>
      </c>
      <c r="N624" s="20">
        <f t="shared" ca="1" si="153"/>
        <v>2.0039911216345025</v>
      </c>
      <c r="O624" s="20">
        <f t="shared" ca="1" si="144"/>
        <v>14721149.641803529</v>
      </c>
      <c r="P624" s="20">
        <f t="shared" ca="1" si="145"/>
        <v>34895866.369663291</v>
      </c>
      <c r="Q624" s="20">
        <f t="shared" ca="1" si="146"/>
        <v>329851.84499673272</v>
      </c>
      <c r="R624" s="20">
        <f t="shared" ca="1" si="147"/>
        <v>49946867.856463552</v>
      </c>
      <c r="AD624">
        <f t="shared" ca="1" si="154"/>
        <v>-1.2319221204566106</v>
      </c>
      <c r="AE624">
        <f t="shared" ca="1" si="155"/>
        <v>-0.94799046043092439</v>
      </c>
      <c r="AF624">
        <f t="shared" ca="1" si="156"/>
        <v>-1.6136904824875116</v>
      </c>
      <c r="AG624">
        <f t="shared" ca="1" si="157"/>
        <v>-1.3723651540019963</v>
      </c>
      <c r="AH624">
        <f t="shared" ca="1" si="158"/>
        <v>0.59864594771026591</v>
      </c>
      <c r="AI624">
        <f t="shared" ca="1" si="159"/>
        <v>0.44321924766081811</v>
      </c>
    </row>
    <row r="625" spans="1:35">
      <c r="A625" s="20"/>
      <c r="B625" s="20"/>
      <c r="C625" s="20">
        <f ca="1"/>
        <v>-0.55734227636093503</v>
      </c>
      <c r="D625" s="20">
        <f ca="1"/>
        <v>0.21145401378012707</v>
      </c>
      <c r="E625" s="20">
        <f ca="1"/>
        <v>0.5252717289652955</v>
      </c>
      <c r="F625" s="20">
        <f ca="1"/>
        <v>0.13541991239105869</v>
      </c>
      <c r="G625" s="20">
        <f ca="1"/>
        <v>-0.4326229402157043</v>
      </c>
      <c r="H625" s="20">
        <f ca="1"/>
        <v>-0.21042447508937495</v>
      </c>
      <c r="I625" s="164">
        <f t="shared" ca="1" si="148"/>
        <v>19.603125446395786</v>
      </c>
      <c r="J625" s="164">
        <f t="shared" ca="1" si="149"/>
        <v>14.223803842558183</v>
      </c>
      <c r="K625" s="164">
        <f t="shared" ca="1" si="150"/>
        <v>0.59591517569605434</v>
      </c>
      <c r="L625" s="164">
        <f t="shared" ca="1" si="151"/>
        <v>1.1205662671217549</v>
      </c>
      <c r="M625" s="20">
        <f t="shared" ca="1" si="152"/>
        <v>4.221803076963548</v>
      </c>
      <c r="N625" s="20">
        <f t="shared" ca="1" si="153"/>
        <v>1.7002293022734367</v>
      </c>
      <c r="O625" s="20">
        <f t="shared" ca="1" si="144"/>
        <v>18036703.447274037</v>
      </c>
      <c r="P625" s="20">
        <f t="shared" ca="1" si="145"/>
        <v>47154219.485834479</v>
      </c>
      <c r="Q625" s="20">
        <f t="shared" ca="1" si="146"/>
        <v>321753.83350747969</v>
      </c>
      <c r="R625" s="20">
        <f t="shared" ca="1" si="147"/>
        <v>65512676.766615994</v>
      </c>
      <c r="AD625">
        <f t="shared" ca="1" si="154"/>
        <v>-0.24195984310781876</v>
      </c>
      <c r="AE625">
        <f t="shared" ca="1" si="155"/>
        <v>-0.23026716692678426</v>
      </c>
      <c r="AF625">
        <f t="shared" ca="1" si="156"/>
        <v>0.32650159723685707</v>
      </c>
      <c r="AG625">
        <f t="shared" ca="1" si="157"/>
        <v>0.13893757782615807</v>
      </c>
      <c r="AH625">
        <f t="shared" ca="1" si="158"/>
        <v>-0.33132991448494614</v>
      </c>
      <c r="AI625">
        <f t="shared" ca="1" si="159"/>
        <v>-0.37775864250422508</v>
      </c>
    </row>
    <row r="626" spans="1:35">
      <c r="A626" s="20"/>
      <c r="B626" s="20"/>
      <c r="C626" s="20">
        <f ca="1"/>
        <v>4.8126327757035292E-2</v>
      </c>
      <c r="D626" s="20">
        <f ca="1"/>
        <v>0.60723557207250489</v>
      </c>
      <c r="E626" s="20">
        <f ca="1"/>
        <v>-0.26182348610978834</v>
      </c>
      <c r="F626" s="20">
        <f ca="1"/>
        <v>1.2868835275750383</v>
      </c>
      <c r="G626" s="20">
        <f ca="1"/>
        <v>-8.2270832237583941E-2</v>
      </c>
      <c r="H626" s="20">
        <f ca="1"/>
        <v>-0.84724884945594769</v>
      </c>
      <c r="I626" s="164">
        <f t="shared" ca="1" si="148"/>
        <v>23.277661390442862</v>
      </c>
      <c r="J626" s="164">
        <f t="shared" ca="1" si="149"/>
        <v>16.722137259433925</v>
      </c>
      <c r="K626" s="164">
        <f t="shared" ca="1" si="150"/>
        <v>0.58298491584415357</v>
      </c>
      <c r="L626" s="164">
        <f t="shared" ca="1" si="151"/>
        <v>1.2720643894180803</v>
      </c>
      <c r="M626" s="20">
        <f t="shared" ca="1" si="152"/>
        <v>4.069264263457173</v>
      </c>
      <c r="N626" s="20">
        <f t="shared" ca="1" si="153"/>
        <v>1.6917639022051127</v>
      </c>
      <c r="O626" s="20">
        <f t="shared" ca="1" si="144"/>
        <v>21328478.627026547</v>
      </c>
      <c r="P626" s="20">
        <f t="shared" ca="1" si="145"/>
        <v>54550733.061366931</v>
      </c>
      <c r="Q626" s="20">
        <f t="shared" ca="1" si="146"/>
        <v>398723.72764997219</v>
      </c>
      <c r="R626" s="20">
        <f t="shared" ca="1" si="147"/>
        <v>76277935.416043445</v>
      </c>
      <c r="AD626">
        <f t="shared" ca="1" si="154"/>
        <v>0.64991781321428643</v>
      </c>
      <c r="AE626">
        <f t="shared" ca="1" si="155"/>
        <v>0.60809975148789408</v>
      </c>
      <c r="AF626">
        <f t="shared" ca="1" si="156"/>
        <v>0.20895378040139531</v>
      </c>
      <c r="AG626">
        <f t="shared" ca="1" si="157"/>
        <v>0.82756540644581866</v>
      </c>
      <c r="AH626">
        <f t="shared" ca="1" si="158"/>
        <v>-0.50081748504758528</v>
      </c>
      <c r="AI626">
        <f t="shared" ca="1" si="159"/>
        <v>-0.40063810214834428</v>
      </c>
    </row>
    <row r="627" spans="1:35">
      <c r="A627" s="20"/>
      <c r="B627" s="20"/>
      <c r="C627" s="20">
        <f ca="1"/>
        <v>0.90100129786440919</v>
      </c>
      <c r="D627" s="20">
        <f ca="1"/>
        <v>0.48896596372122264</v>
      </c>
      <c r="E627" s="20">
        <f ca="1"/>
        <v>0.89090855399200353</v>
      </c>
      <c r="F627" s="20">
        <f ca="1"/>
        <v>1.5360968629885332</v>
      </c>
      <c r="G627" s="20">
        <f ca="1"/>
        <v>-0.12160486246500812</v>
      </c>
      <c r="H627" s="20">
        <f ca="1"/>
        <v>-0.77742732624229893</v>
      </c>
      <c r="I627" s="164">
        <f t="shared" ca="1" si="148"/>
        <v>27.198615708727665</v>
      </c>
      <c r="J627" s="164">
        <f t="shared" ca="1" si="149"/>
        <v>19.06441901572358</v>
      </c>
      <c r="K627" s="164">
        <f t="shared" ca="1" si="150"/>
        <v>0.7366693767426199</v>
      </c>
      <c r="L627" s="164">
        <f t="shared" ca="1" si="151"/>
        <v>1.4747023793185354</v>
      </c>
      <c r="M627" s="20">
        <f t="shared" ca="1" si="152"/>
        <v>4.4430967112261701</v>
      </c>
      <c r="N627" s="20">
        <f t="shared" ca="1" si="153"/>
        <v>1.8608684916354472</v>
      </c>
      <c r="O627" s="20">
        <f t="shared" ca="1" si="144"/>
        <v>24668443.212334491</v>
      </c>
      <c r="P627" s="20">
        <f t="shared" ca="1" si="145"/>
        <v>63452862.719236113</v>
      </c>
      <c r="Q627" s="20">
        <f t="shared" ca="1" si="146"/>
        <v>458263.52165975299</v>
      </c>
      <c r="R627" s="20">
        <f t="shared" ca="1" si="147"/>
        <v>88579569.453230351</v>
      </c>
      <c r="AD627">
        <f t="shared" ca="1" si="154"/>
        <v>1.6016057545455493</v>
      </c>
      <c r="AE627">
        <f t="shared" ca="1" si="155"/>
        <v>1.3941003408468386</v>
      </c>
      <c r="AF627">
        <f t="shared" ca="1" si="156"/>
        <v>1.6060852431147261</v>
      </c>
      <c r="AG627">
        <f t="shared" ca="1" si="157"/>
        <v>1.7486471787206148</v>
      </c>
      <c r="AH627">
        <f t="shared" ca="1" si="158"/>
        <v>-8.5448098637588177E-2</v>
      </c>
      <c r="AI627">
        <f t="shared" ca="1" si="159"/>
        <v>5.6401328744451473E-2</v>
      </c>
    </row>
    <row r="628" spans="1:35">
      <c r="A628" s="20"/>
      <c r="B628" s="20"/>
      <c r="C628" s="20">
        <f ca="1"/>
        <v>-0.50702628055624233</v>
      </c>
      <c r="D628" s="20">
        <f ca="1"/>
        <v>-0.60558980819279673</v>
      </c>
      <c r="E628" s="20">
        <f ca="1"/>
        <v>1.2787686406991055</v>
      </c>
      <c r="F628" s="20">
        <f ca="1"/>
        <v>0.39081201773137225</v>
      </c>
      <c r="G628" s="20">
        <f ca="1"/>
        <v>0.177044455844378</v>
      </c>
      <c r="H628" s="20">
        <f ca="1"/>
        <v>-0.52605263396159907</v>
      </c>
      <c r="I628" s="164">
        <f t="shared" ca="1" si="148"/>
        <v>17.035509128182792</v>
      </c>
      <c r="J628" s="164">
        <f t="shared" ca="1" si="149"/>
        <v>12.001658623862564</v>
      </c>
      <c r="K628" s="164">
        <f t="shared" ca="1" si="150"/>
        <v>0.69948155404889301</v>
      </c>
      <c r="L628" s="164">
        <f t="shared" ca="1" si="151"/>
        <v>1.2642194306125538</v>
      </c>
      <c r="M628" s="20">
        <f t="shared" ca="1" si="152"/>
        <v>4.8817973870340152</v>
      </c>
      <c r="N628" s="20">
        <f t="shared" ca="1" si="153"/>
        <v>1.8421051531596306</v>
      </c>
      <c r="O628" s="20">
        <f t="shared" ca="1" si="144"/>
        <v>15482491.261294467</v>
      </c>
      <c r="P628" s="20">
        <f t="shared" ca="1" si="145"/>
        <v>48132913.602068081</v>
      </c>
      <c r="Q628" s="20">
        <f t="shared" ca="1" si="146"/>
        <v>164784.76823553359</v>
      </c>
      <c r="R628" s="20">
        <f t="shared" ca="1" si="147"/>
        <v>63780189.631598085</v>
      </c>
      <c r="AD628">
        <f t="shared" ca="1" si="154"/>
        <v>-0.86516768733427418</v>
      </c>
      <c r="AE628">
        <f t="shared" ca="1" si="155"/>
        <v>-0.97595348192531439</v>
      </c>
      <c r="AF628">
        <f t="shared" ca="1" si="156"/>
        <v>1.2680141277172083</v>
      </c>
      <c r="AG628">
        <f t="shared" ca="1" si="157"/>
        <v>0.79190650278433483</v>
      </c>
      <c r="AH628">
        <f t="shared" ca="1" si="158"/>
        <v>0.40199709670446138</v>
      </c>
      <c r="AI628">
        <f t="shared" ca="1" si="159"/>
        <v>5.6896031341368003E-3</v>
      </c>
    </row>
    <row r="629" spans="1:35">
      <c r="A629" s="20"/>
      <c r="B629" s="20"/>
      <c r="C629" s="20">
        <f ca="1"/>
        <v>1.7156140209932962</v>
      </c>
      <c r="D629" s="20">
        <f ca="1"/>
        <v>0.48865235611119812</v>
      </c>
      <c r="E629" s="20">
        <f ca="1"/>
        <v>-0.68748484890207628</v>
      </c>
      <c r="F629" s="20">
        <f ca="1"/>
        <v>-1.2288764340474745</v>
      </c>
      <c r="G629" s="20">
        <f ca="1"/>
        <v>0.8076472807875742</v>
      </c>
      <c r="H629" s="20">
        <f ca="1"/>
        <v>-0.52097619524410965</v>
      </c>
      <c r="I629" s="164">
        <f t="shared" ca="1" si="148"/>
        <v>28.109018199598896</v>
      </c>
      <c r="J629" s="164">
        <f t="shared" ca="1" si="149"/>
        <v>20.303897400849404</v>
      </c>
      <c r="K629" s="164">
        <f t="shared" ca="1" si="150"/>
        <v>0.4672388449528817</v>
      </c>
      <c r="L629" s="164">
        <f t="shared" ca="1" si="151"/>
        <v>0.79460135085990125</v>
      </c>
      <c r="M629" s="20">
        <f t="shared" ca="1" si="152"/>
        <v>4.147030709621685</v>
      </c>
      <c r="N629" s="20">
        <f t="shared" ca="1" si="153"/>
        <v>1.6906553386748235</v>
      </c>
      <c r="O629" s="20">
        <f t="shared" ca="1" si="144"/>
        <v>25814899.437673062</v>
      </c>
      <c r="P629" s="20">
        <f t="shared" ca="1" si="145"/>
        <v>47605584.916581906</v>
      </c>
      <c r="Q629" s="20">
        <f t="shared" ca="1" si="146"/>
        <v>350409.5701508348</v>
      </c>
      <c r="R629" s="20">
        <f t="shared" ca="1" si="147"/>
        <v>73770893.924405798</v>
      </c>
      <c r="AD629">
        <f t="shared" ca="1" si="154"/>
        <v>1.8225772329123529</v>
      </c>
      <c r="AE629">
        <f t="shared" ca="1" si="155"/>
        <v>1.8100326848487935</v>
      </c>
      <c r="AF629">
        <f t="shared" ca="1" si="156"/>
        <v>-0.84328322770107578</v>
      </c>
      <c r="AG629">
        <f t="shared" ca="1" si="157"/>
        <v>-1.3427211324549946</v>
      </c>
      <c r="AH629">
        <f t="shared" ca="1" si="158"/>
        <v>-0.41441032264257216</v>
      </c>
      <c r="AI629">
        <f t="shared" ca="1" si="159"/>
        <v>-0.40363421979777447</v>
      </c>
    </row>
    <row r="630" spans="1:35">
      <c r="A630" s="20"/>
      <c r="B630" s="20"/>
      <c r="C630" s="20">
        <f ca="1"/>
        <v>3.0772533019513711E-2</v>
      </c>
      <c r="D630" s="20">
        <f ca="1"/>
        <v>1.4882337481807666</v>
      </c>
      <c r="E630" s="20">
        <f ca="1"/>
        <v>1.7665223130357028</v>
      </c>
      <c r="F630" s="20">
        <f ca="1"/>
        <v>-0.88925365422537306</v>
      </c>
      <c r="G630" s="20">
        <f ca="1"/>
        <v>-0.17234695037796161</v>
      </c>
      <c r="H630" s="20">
        <f ca="1"/>
        <v>9.8047578294366486E-2</v>
      </c>
      <c r="I630" s="164">
        <f t="shared" ca="1" si="148"/>
        <v>27.061696602894251</v>
      </c>
      <c r="J630" s="164">
        <f t="shared" ca="1" si="149"/>
        <v>19.876291231880117</v>
      </c>
      <c r="K630" s="164">
        <f t="shared" ca="1" si="150"/>
        <v>0.71834777228988578</v>
      </c>
      <c r="L630" s="164">
        <f t="shared" ca="1" si="151"/>
        <v>1.1029825056257219</v>
      </c>
      <c r="M630" s="20">
        <f t="shared" ca="1" si="152"/>
        <v>4.6820979963572826</v>
      </c>
      <c r="N630" s="20">
        <f t="shared" ca="1" si="153"/>
        <v>1.9126906203310357</v>
      </c>
      <c r="O630" s="20">
        <f t="shared" ca="1" si="144"/>
        <v>25028372.082710955</v>
      </c>
      <c r="P630" s="20">
        <f t="shared" ca="1" si="145"/>
        <v>54158560.199835263</v>
      </c>
      <c r="Q630" s="20">
        <f t="shared" ca="1" si="146"/>
        <v>402165.54987362592</v>
      </c>
      <c r="R630" s="20">
        <f t="shared" ca="1" si="147"/>
        <v>79589097.832419842</v>
      </c>
      <c r="AD630">
        <f t="shared" ca="1" si="154"/>
        <v>1.5683729618675362</v>
      </c>
      <c r="AE630">
        <f t="shared" ca="1" si="155"/>
        <v>1.6665406818389652</v>
      </c>
      <c r="AF630">
        <f t="shared" ca="1" si="156"/>
        <v>1.4395252026353251</v>
      </c>
      <c r="AG630">
        <f t="shared" ca="1" si="157"/>
        <v>5.9011389207826136E-2</v>
      </c>
      <c r="AH630">
        <f t="shared" ca="1" si="158"/>
        <v>0.18010888484142595</v>
      </c>
      <c r="AI630">
        <f t="shared" ca="1" si="159"/>
        <v>0.19646113602982596</v>
      </c>
    </row>
    <row r="631" spans="1:35">
      <c r="A631" s="20"/>
      <c r="B631" s="20"/>
      <c r="C631" s="20">
        <f ca="1"/>
        <v>-0.21234399528248449</v>
      </c>
      <c r="D631" s="20">
        <f ca="1"/>
        <v>0.69761301957187061</v>
      </c>
      <c r="E631" s="20">
        <f ca="1"/>
        <v>-1.3835151456278779E-2</v>
      </c>
      <c r="F631" s="20">
        <f ca="1"/>
        <v>3.2156033175599492</v>
      </c>
      <c r="G631" s="20">
        <f ca="1"/>
        <v>2.0948135769714997</v>
      </c>
      <c r="H631" s="20">
        <f ca="1"/>
        <v>-0.87528832646745591</v>
      </c>
      <c r="I631" s="164">
        <f t="shared" ca="1" si="148"/>
        <v>22.584797670278828</v>
      </c>
      <c r="J631" s="164">
        <f t="shared" ca="1" si="149"/>
        <v>16.321419077902956</v>
      </c>
      <c r="K631" s="164">
        <f t="shared" ca="1" si="150"/>
        <v>0.7960862768342839</v>
      </c>
      <c r="L631" s="164">
        <f t="shared" ca="1" si="151"/>
        <v>1.860145361873057</v>
      </c>
      <c r="M631" s="20">
        <f t="shared" ca="1" si="152"/>
        <v>6.626697820944929</v>
      </c>
      <c r="N631" s="20">
        <f t="shared" ca="1" si="153"/>
        <v>2.6327209952912054</v>
      </c>
      <c r="O631" s="20">
        <f t="shared" ca="1" si="144"/>
        <v>20745309.674219161</v>
      </c>
      <c r="P631" s="20">
        <f t="shared" ca="1" si="145"/>
        <v>68347910.589088723</v>
      </c>
      <c r="Q631" s="20">
        <f t="shared" ca="1" si="146"/>
        <v>444872.73825116141</v>
      </c>
      <c r="R631" s="20">
        <f t="shared" ca="1" si="147"/>
        <v>89538093.001559049</v>
      </c>
      <c r="AD631">
        <f t="shared" ca="1" si="154"/>
        <v>0.48174700734922959</v>
      </c>
      <c r="AE631">
        <f t="shared" ca="1" si="155"/>
        <v>0.47363056305468365</v>
      </c>
      <c r="AF631">
        <f t="shared" ca="1" si="156"/>
        <v>2.1462388803116714</v>
      </c>
      <c r="AG631">
        <f t="shared" ca="1" si="157"/>
        <v>3.5006607357866222</v>
      </c>
      <c r="AH631">
        <f t="shared" ca="1" si="158"/>
        <v>2.340775356605477</v>
      </c>
      <c r="AI631">
        <f t="shared" ca="1" si="159"/>
        <v>2.1424891764627167</v>
      </c>
    </row>
    <row r="632" spans="1:35">
      <c r="A632" s="20"/>
      <c r="B632" s="20"/>
      <c r="C632" s="20">
        <f ca="1"/>
        <v>-0.34986159895116625</v>
      </c>
      <c r="D632" s="20">
        <f ca="1"/>
        <v>-0.65478924713464004</v>
      </c>
      <c r="E632" s="20">
        <f ca="1"/>
        <v>-4.828590818889808E-2</v>
      </c>
      <c r="F632" s="20">
        <f ca="1"/>
        <v>-2.7552482764900867</v>
      </c>
      <c r="G632" s="20">
        <f ca="1"/>
        <v>-0.35167359815095561</v>
      </c>
      <c r="H632" s="20">
        <f ca="1"/>
        <v>-0.68530823184063627</v>
      </c>
      <c r="I632" s="164">
        <f t="shared" ca="1" si="148"/>
        <v>15.569324729450319</v>
      </c>
      <c r="J632" s="164">
        <f t="shared" ca="1" si="149"/>
        <v>11.443655554350414</v>
      </c>
      <c r="K632" s="164">
        <f t="shared" ca="1" si="150"/>
        <v>0.35778908688666189</v>
      </c>
      <c r="L632" s="164">
        <f t="shared" ca="1" si="151"/>
        <v>0.38011671049605644</v>
      </c>
      <c r="M632" s="20">
        <f t="shared" ca="1" si="152"/>
        <v>3.011897799033719</v>
      </c>
      <c r="N632" s="20">
        <f t="shared" ca="1" si="153"/>
        <v>1.0393977360136977</v>
      </c>
      <c r="O632" s="20">
        <f t="shared" ca="1" si="144"/>
        <v>14403062.931040999</v>
      </c>
      <c r="P632" s="20">
        <f t="shared" ca="1" si="145"/>
        <v>24889922.008797511</v>
      </c>
      <c r="Q632" s="20">
        <f t="shared" ca="1" si="146"/>
        <v>-60852.085161613191</v>
      </c>
      <c r="R632" s="20">
        <f t="shared" ca="1" si="147"/>
        <v>39232132.854676902</v>
      </c>
      <c r="AD632">
        <f t="shared" ca="1" si="154"/>
        <v>-1.221037687026622</v>
      </c>
      <c r="AE632">
        <f t="shared" ca="1" si="155"/>
        <v>-1.1632028341105995</v>
      </c>
      <c r="AF632">
        <f t="shared" ca="1" si="156"/>
        <v>-1.8382810283030739</v>
      </c>
      <c r="AG632">
        <f t="shared" ca="1" si="157"/>
        <v>-3.2267422250179258</v>
      </c>
      <c r="AH632">
        <f t="shared" ca="1" si="158"/>
        <v>-1.6756691121847562</v>
      </c>
      <c r="AI632">
        <f t="shared" ca="1" si="159"/>
        <v>-2.1637899026656822</v>
      </c>
    </row>
    <row r="633" spans="1:35">
      <c r="A633" s="20"/>
      <c r="B633" s="20"/>
      <c r="C633" s="20">
        <f ca="1"/>
        <v>0.43017219823309977</v>
      </c>
      <c r="D633" s="20">
        <f ca="1"/>
        <v>-0.20022559648561758</v>
      </c>
      <c r="E633" s="20">
        <f ca="1"/>
        <v>1.5136642231835682</v>
      </c>
      <c r="F633" s="20">
        <f ca="1"/>
        <v>1.9731283936702226</v>
      </c>
      <c r="G633" s="20">
        <f ca="1"/>
        <v>-0.94485469048137838</v>
      </c>
      <c r="H633" s="20">
        <f ca="1"/>
        <v>-0.18234731772490903</v>
      </c>
      <c r="I633" s="164">
        <f t="shared" ca="1" si="148"/>
        <v>23.729962918098277</v>
      </c>
      <c r="J633" s="164">
        <f t="shared" ca="1" si="149"/>
        <v>16.298561475499302</v>
      </c>
      <c r="K633" s="164">
        <f t="shared" ca="1" si="150"/>
        <v>0.79852902909059109</v>
      </c>
      <c r="L633" s="164">
        <f t="shared" ca="1" si="151"/>
        <v>1.6194456444258649</v>
      </c>
      <c r="M633" s="20">
        <f t="shared" ca="1" si="152"/>
        <v>4.5181842603994822</v>
      </c>
      <c r="N633" s="20">
        <f t="shared" ca="1" si="153"/>
        <v>1.9254412855643133</v>
      </c>
      <c r="O633" s="20">
        <f t="shared" ca="1" si="144"/>
        <v>21343797.060751811</v>
      </c>
      <c r="P633" s="20">
        <f t="shared" ca="1" si="145"/>
        <v>63559917.260175429</v>
      </c>
      <c r="Q633" s="20">
        <f t="shared" ca="1" si="146"/>
        <v>521421.25533021544</v>
      </c>
      <c r="R633" s="20">
        <f t="shared" ca="1" si="147"/>
        <v>85425135.576257452</v>
      </c>
      <c r="AD633">
        <f t="shared" ca="1" si="154"/>
        <v>0.75969973740249375</v>
      </c>
      <c r="AE633">
        <f t="shared" ca="1" si="155"/>
        <v>0.46596022667761816</v>
      </c>
      <c r="AF633">
        <f t="shared" ca="1" si="156"/>
        <v>2.1684457190053732</v>
      </c>
      <c r="AG633">
        <f t="shared" ca="1" si="157"/>
        <v>2.4065711110266585</v>
      </c>
      <c r="AH633">
        <f t="shared" ca="1" si="158"/>
        <v>-2.0174884450192276E-3</v>
      </c>
      <c r="AI633">
        <f t="shared" ca="1" si="159"/>
        <v>0.23092239341706261</v>
      </c>
    </row>
    <row r="634" spans="1:35">
      <c r="A634" s="20"/>
      <c r="B634" s="20"/>
      <c r="C634" s="20">
        <f ca="1"/>
        <v>-0.11975823510892056</v>
      </c>
      <c r="D634" s="20">
        <f ca="1"/>
        <v>1.2756706616963454</v>
      </c>
      <c r="E634" s="20">
        <f ca="1"/>
        <v>1.2012047174485505</v>
      </c>
      <c r="F634" s="20">
        <f ca="1"/>
        <v>0.43867671071775449</v>
      </c>
      <c r="G634" s="20">
        <f ca="1"/>
        <v>-0.43511062484323254</v>
      </c>
      <c r="H634" s="20">
        <f ca="1"/>
        <v>-0.7066449192210229</v>
      </c>
      <c r="I634" s="164">
        <f t="shared" ca="1" si="148"/>
        <v>25.793558929196099</v>
      </c>
      <c r="J634" s="164">
        <f t="shared" ca="1" si="149"/>
        <v>18.667880118163374</v>
      </c>
      <c r="K634" s="164">
        <f t="shared" ca="1" si="150"/>
        <v>0.69213161007313717</v>
      </c>
      <c r="L634" s="164">
        <f t="shared" ca="1" si="151"/>
        <v>1.2391370372524069</v>
      </c>
      <c r="M634" s="20">
        <f t="shared" ca="1" si="152"/>
        <v>4.0698113550755082</v>
      </c>
      <c r="N634" s="20">
        <f t="shared" ca="1" si="153"/>
        <v>1.670768511618093</v>
      </c>
      <c r="O634" s="20">
        <f t="shared" ca="1" si="144"/>
        <v>23707715.293590151</v>
      </c>
      <c r="P634" s="20">
        <f t="shared" ca="1" si="145"/>
        <v>56248330.5482563</v>
      </c>
      <c r="Q634" s="20">
        <f t="shared" ca="1" si="146"/>
        <v>363275.89606592548</v>
      </c>
      <c r="R634" s="20">
        <f t="shared" ca="1" si="147"/>
        <v>80319321.737912372</v>
      </c>
      <c r="AD634">
        <f t="shared" ca="1" si="154"/>
        <v>1.2605725556301204</v>
      </c>
      <c r="AE634">
        <f t="shared" ca="1" si="155"/>
        <v>1.2610335966991189</v>
      </c>
      <c r="AF634">
        <f t="shared" ca="1" si="156"/>
        <v>1.2011964552103371</v>
      </c>
      <c r="AG634">
        <f t="shared" ca="1" si="157"/>
        <v>0.67789562387457614</v>
      </c>
      <c r="AH634">
        <f t="shared" ca="1" si="158"/>
        <v>-0.50020960547165716</v>
      </c>
      <c r="AI634">
        <f t="shared" ca="1" si="159"/>
        <v>-0.45738240103218103</v>
      </c>
    </row>
    <row r="635" spans="1:35">
      <c r="A635" s="20"/>
      <c r="B635" s="20"/>
      <c r="C635" s="20">
        <f ca="1"/>
        <v>-1.7974886703658042</v>
      </c>
      <c r="D635" s="20">
        <f ca="1"/>
        <v>1.1745034484789212</v>
      </c>
      <c r="E635" s="20">
        <f ca="1"/>
        <v>-1.5511948910410414</v>
      </c>
      <c r="F635" s="20">
        <f ca="1"/>
        <v>1.8224413630927627</v>
      </c>
      <c r="G635" s="20">
        <f ca="1"/>
        <v>1.3837129416020009</v>
      </c>
      <c r="H635" s="20">
        <f ca="1"/>
        <v>0.56614211861498642</v>
      </c>
      <c r="I635" s="164">
        <f t="shared" ca="1" si="148"/>
        <v>16.888148408478244</v>
      </c>
      <c r="J635" s="164">
        <f t="shared" ca="1" si="149"/>
        <v>13.360980471165258</v>
      </c>
      <c r="K635" s="164">
        <f t="shared" ca="1" si="150"/>
        <v>0.54170566834140899</v>
      </c>
      <c r="L635" s="164">
        <f t="shared" ca="1" si="151"/>
        <v>1.4348260096349645</v>
      </c>
      <c r="M635" s="20">
        <f t="shared" ca="1" si="152"/>
        <v>6.2853180753530795</v>
      </c>
      <c r="N635" s="20">
        <f t="shared" ca="1" si="153"/>
        <v>2.5954904961101226</v>
      </c>
      <c r="O635" s="20">
        <f t="shared" ca="1" si="144"/>
        <v>16128787.712003089</v>
      </c>
      <c r="P635" s="20">
        <f t="shared" ca="1" si="145"/>
        <v>52189068.248841241</v>
      </c>
      <c r="Q635" s="20">
        <f t="shared" ca="1" si="146"/>
        <v>586543.14949044131</v>
      </c>
      <c r="R635" s="20">
        <f t="shared" ca="1" si="147"/>
        <v>68904399.110334784</v>
      </c>
      <c r="AD635">
        <f t="shared" ca="1" si="154"/>
        <v>-0.9009348523111057</v>
      </c>
      <c r="AE635">
        <f t="shared" ca="1" si="155"/>
        <v>-0.51980521101837007</v>
      </c>
      <c r="AF635">
        <f t="shared" ca="1" si="156"/>
        <v>-0.16631210598719154</v>
      </c>
      <c r="AG635">
        <f t="shared" ca="1" si="157"/>
        <v>1.5673909528862024</v>
      </c>
      <c r="AH635">
        <f t="shared" ca="1" si="158"/>
        <v>1.9614645281700889</v>
      </c>
      <c r="AI635">
        <f t="shared" ca="1" si="159"/>
        <v>2.0418662057030339</v>
      </c>
    </row>
    <row r="636" spans="1:35">
      <c r="A636" s="20"/>
      <c r="B636" s="20"/>
      <c r="C636" s="20">
        <f ca="1"/>
        <v>1.2422635671210767</v>
      </c>
      <c r="D636" s="20">
        <f ca="1"/>
        <v>0.7745776415949176</v>
      </c>
      <c r="E636" s="20">
        <f ca="1"/>
        <v>-1.1133754273840537</v>
      </c>
      <c r="F636" s="20">
        <f ca="1"/>
        <v>0.1879520051863155</v>
      </c>
      <c r="G636" s="20">
        <f ca="1"/>
        <v>0.70749473389912587</v>
      </c>
      <c r="H636" s="20">
        <f ca="1"/>
        <v>-0.59527569152130022</v>
      </c>
      <c r="I636" s="164">
        <f t="shared" ca="1" si="148"/>
        <v>27.565515380766382</v>
      </c>
      <c r="J636" s="164">
        <f t="shared" ca="1" si="149"/>
        <v>19.963402358959577</v>
      </c>
      <c r="K636" s="164">
        <f t="shared" ca="1" si="150"/>
        <v>0.48775223192632394</v>
      </c>
      <c r="L636" s="164">
        <f t="shared" ca="1" si="151"/>
        <v>1.0390386882464193</v>
      </c>
      <c r="M636" s="20">
        <f t="shared" ca="1" si="152"/>
        <v>4.2815208294755367</v>
      </c>
      <c r="N636" s="20">
        <f t="shared" ca="1" si="153"/>
        <v>1.8056373538365618</v>
      </c>
      <c r="O636" s="20">
        <f t="shared" ca="1" si="144"/>
        <v>25343494.31847496</v>
      </c>
      <c r="P636" s="20">
        <f t="shared" ca="1" si="145"/>
        <v>53085624.782753624</v>
      </c>
      <c r="Q636" s="20">
        <f t="shared" ca="1" si="146"/>
        <v>462402.91018869885</v>
      </c>
      <c r="R636" s="20">
        <f t="shared" ca="1" si="147"/>
        <v>78891522.011417285</v>
      </c>
      <c r="AD636">
        <f t="shared" ca="1" si="154"/>
        <v>1.6906590730015485</v>
      </c>
      <c r="AE636">
        <f t="shared" ca="1" si="155"/>
        <v>1.6957726036777105</v>
      </c>
      <c r="AF636">
        <f t="shared" ca="1" si="156"/>
        <v>-0.65679789157887369</v>
      </c>
      <c r="AG636">
        <f t="shared" ca="1" si="157"/>
        <v>-0.23164232615264013</v>
      </c>
      <c r="AH636">
        <f t="shared" ca="1" si="158"/>
        <v>-0.26497685613829197</v>
      </c>
      <c r="AI636">
        <f t="shared" ca="1" si="159"/>
        <v>-9.2872016657941092E-2</v>
      </c>
    </row>
    <row r="637" spans="1:35">
      <c r="A637" s="20"/>
      <c r="B637" s="20"/>
      <c r="C637" s="20">
        <f ca="1"/>
        <v>0.20314217729248193</v>
      </c>
      <c r="D637" s="20">
        <f ca="1"/>
        <v>0.60601268310243717</v>
      </c>
      <c r="E637" s="20">
        <f ca="1"/>
        <v>-3.0257447800579748E-2</v>
      </c>
      <c r="F637" s="20">
        <f ca="1"/>
        <v>0.17968556292605833</v>
      </c>
      <c r="G637" s="20">
        <f ca="1"/>
        <v>-0.99938059731279061</v>
      </c>
      <c r="H637" s="20">
        <f ca="1"/>
        <v>0.69006478723750175</v>
      </c>
      <c r="I637" s="164">
        <f t="shared" ca="1" si="148"/>
        <v>24.293270300837438</v>
      </c>
      <c r="J637" s="164">
        <f t="shared" ca="1" si="149"/>
        <v>17.633048560171492</v>
      </c>
      <c r="K637" s="164">
        <f t="shared" ca="1" si="150"/>
        <v>0.55707300079481115</v>
      </c>
      <c r="L637" s="164">
        <f t="shared" ca="1" si="151"/>
        <v>1.1321043538544866</v>
      </c>
      <c r="M637" s="20">
        <f t="shared" ca="1" si="152"/>
        <v>4.1108347484664094</v>
      </c>
      <c r="N637" s="20">
        <f t="shared" ca="1" si="153"/>
        <v>1.8494825634194938</v>
      </c>
      <c r="O637" s="20">
        <f t="shared" ca="1" si="144"/>
        <v>22355824.427415926</v>
      </c>
      <c r="P637" s="20">
        <f t="shared" ca="1" si="145"/>
        <v>52115392.879893728</v>
      </c>
      <c r="Q637" s="20">
        <f t="shared" ca="1" si="146"/>
        <v>637719.39429643075</v>
      </c>
      <c r="R637" s="20">
        <f t="shared" ca="1" si="147"/>
        <v>75108936.701606095</v>
      </c>
      <c r="AD637">
        <f t="shared" ca="1" si="154"/>
        <v>0.89642483030034847</v>
      </c>
      <c r="AE637">
        <f t="shared" ca="1" si="155"/>
        <v>0.91377468462130551</v>
      </c>
      <c r="AF637">
        <f t="shared" ca="1" si="156"/>
        <v>-2.6609083683535817E-2</v>
      </c>
      <c r="AG637">
        <f t="shared" ca="1" si="157"/>
        <v>0.19138342661130206</v>
      </c>
      <c r="AH637">
        <f t="shared" ca="1" si="158"/>
        <v>-0.45462805725954469</v>
      </c>
      <c r="AI637">
        <f t="shared" ca="1" si="159"/>
        <v>2.5628549782415466E-2</v>
      </c>
    </row>
    <row r="638" spans="1:35">
      <c r="A638" s="20"/>
      <c r="B638" s="20"/>
      <c r="C638" s="20">
        <f ca="1"/>
        <v>1.201747228460865</v>
      </c>
      <c r="D638" s="20">
        <f ca="1"/>
        <v>0.70644200424702375</v>
      </c>
      <c r="E638" s="20">
        <f ca="1"/>
        <v>0.53531090294459738</v>
      </c>
      <c r="F638" s="20">
        <f ca="1"/>
        <v>1.5718885220053012</v>
      </c>
      <c r="G638" s="20">
        <f ca="1"/>
        <v>0.66558141672600712</v>
      </c>
      <c r="H638" s="20">
        <f ca="1"/>
        <v>1.0974460093920475</v>
      </c>
      <c r="I638" s="164">
        <f t="shared" ca="1" si="148"/>
        <v>29.10098007633632</v>
      </c>
      <c r="J638" s="164">
        <f t="shared" ca="1" si="149"/>
        <v>20.859884557951105</v>
      </c>
      <c r="K638" s="164">
        <f t="shared" ca="1" si="150"/>
        <v>0.78874240915275151</v>
      </c>
      <c r="L638" s="164">
        <f t="shared" ca="1" si="151"/>
        <v>1.6694125975683449</v>
      </c>
      <c r="M638" s="20">
        <f t="shared" ca="1" si="152"/>
        <v>6.3622700964320664</v>
      </c>
      <c r="N638" s="20">
        <f t="shared" ca="1" si="153"/>
        <v>2.7735935604887816</v>
      </c>
      <c r="O638" s="20">
        <f t="shared" ca="1" si="144"/>
        <v>26640366.479203284</v>
      </c>
      <c r="P638" s="20">
        <f t="shared" ca="1" si="145"/>
        <v>70146784.588882506</v>
      </c>
      <c r="Q638" s="20">
        <f t="shared" ca="1" si="146"/>
        <v>838499.86646030308</v>
      </c>
      <c r="R638" s="20">
        <f t="shared" ca="1" si="147"/>
        <v>97625650.934546098</v>
      </c>
      <c r="AD638">
        <f t="shared" ca="1" si="154"/>
        <v>2.0633446787224079</v>
      </c>
      <c r="AE638">
        <f t="shared" ca="1" si="155"/>
        <v>1.9966055563594312</v>
      </c>
      <c r="AF638">
        <f t="shared" ca="1" si="156"/>
        <v>2.0794764468431945</v>
      </c>
      <c r="AG638">
        <f t="shared" ca="1" si="157"/>
        <v>2.6336936253106589</v>
      </c>
      <c r="AH638">
        <f t="shared" ca="1" si="158"/>
        <v>2.046966773813407</v>
      </c>
      <c r="AI638">
        <f t="shared" ca="1" si="159"/>
        <v>2.5232258391588687</v>
      </c>
    </row>
    <row r="639" spans="1:35">
      <c r="A639" s="20"/>
      <c r="B639" s="20"/>
      <c r="C639" s="20">
        <f ca="1"/>
        <v>-1.2100340247557166</v>
      </c>
      <c r="D639" s="20">
        <f ca="1"/>
        <v>1.9725697110659917</v>
      </c>
      <c r="E639" s="20">
        <f ca="1"/>
        <v>-0.25376574847469624</v>
      </c>
      <c r="F639" s="20">
        <f ca="1"/>
        <v>1.8713460272404929</v>
      </c>
      <c r="G639" s="20">
        <f ca="1"/>
        <v>0.33215010005178669</v>
      </c>
      <c r="H639" s="20">
        <f ca="1"/>
        <v>1.7539328791368616</v>
      </c>
      <c r="I639" s="164">
        <f t="shared" ca="1" si="148"/>
        <v>23.767579969185725</v>
      </c>
      <c r="J639" s="164">
        <f t="shared" ca="1" si="149"/>
        <v>18.219336482670265</v>
      </c>
      <c r="K639" s="164">
        <f t="shared" ca="1" si="150"/>
        <v>0.69776343760752468</v>
      </c>
      <c r="L639" s="164">
        <f t="shared" ca="1" si="151"/>
        <v>1.6451274119052539</v>
      </c>
      <c r="M639" s="20">
        <f t="shared" ca="1" si="152"/>
        <v>6.5272314048405971</v>
      </c>
      <c r="N639" s="20">
        <f t="shared" ca="1" si="153"/>
        <v>2.8913569250451125</v>
      </c>
      <c r="O639" s="20">
        <f t="shared" ca="1" si="144"/>
        <v>22388139.001698986</v>
      </c>
      <c r="P639" s="20">
        <f t="shared" ca="1" si="145"/>
        <v>64230129.693292983</v>
      </c>
      <c r="Q639" s="20">
        <f t="shared" ca="1" si="146"/>
        <v>936941.52962357912</v>
      </c>
      <c r="R639" s="20">
        <f t="shared" ca="1" si="147"/>
        <v>87555210.224615559</v>
      </c>
      <c r="AD639">
        <f t="shared" ca="1" si="154"/>
        <v>0.76883008960818511</v>
      </c>
      <c r="AE639">
        <f t="shared" ca="1" si="155"/>
        <v>1.1105155982114987</v>
      </c>
      <c r="AF639">
        <f t="shared" ca="1" si="156"/>
        <v>1.2523948873411328</v>
      </c>
      <c r="AG639">
        <f t="shared" ca="1" si="157"/>
        <v>2.5233064177511535</v>
      </c>
      <c r="AH639">
        <f t="shared" ca="1" si="158"/>
        <v>2.2302571164895522</v>
      </c>
      <c r="AI639">
        <f t="shared" ca="1" si="159"/>
        <v>2.8415052028246275</v>
      </c>
    </row>
    <row r="640" spans="1:35">
      <c r="A640" s="20"/>
      <c r="B640" s="20"/>
      <c r="C640" s="20">
        <f ca="1"/>
        <v>0.3457768213973445</v>
      </c>
      <c r="D640" s="20">
        <f ca="1"/>
        <v>-6.9880893161498245E-2</v>
      </c>
      <c r="E640" s="20">
        <f ca="1"/>
        <v>-9.2501652413881502E-2</v>
      </c>
      <c r="F640" s="20">
        <f ca="1"/>
        <v>0.4030336024945782</v>
      </c>
      <c r="G640" s="20">
        <f ca="1"/>
        <v>-0.26234571487722325</v>
      </c>
      <c r="H640" s="20">
        <f ca="1"/>
        <v>1.6883307451824654</v>
      </c>
      <c r="I640" s="164">
        <f t="shared" ca="1" si="148"/>
        <v>22.330248543387217</v>
      </c>
      <c r="J640" s="164">
        <f t="shared" ca="1" si="149"/>
        <v>16.20382696129985</v>
      </c>
      <c r="K640" s="164">
        <f t="shared" ca="1" si="150"/>
        <v>0.61325707956969933</v>
      </c>
      <c r="L640" s="164">
        <f t="shared" ca="1" si="151"/>
        <v>1.3065888994234056</v>
      </c>
      <c r="M640" s="20">
        <f t="shared" ca="1" si="152"/>
        <v>5.5511927715715439</v>
      </c>
      <c r="N640" s="20">
        <f t="shared" ca="1" si="153"/>
        <v>2.4419318925836433</v>
      </c>
      <c r="O640" s="20">
        <f t="shared" ca="1" si="144"/>
        <v>20546859.774006948</v>
      </c>
      <c r="P640" s="20">
        <f t="shared" ca="1" si="145"/>
        <v>54456545.058103882</v>
      </c>
      <c r="Q640" s="20">
        <f t="shared" ca="1" si="146"/>
        <v>768257.20585409075</v>
      </c>
      <c r="R640" s="20">
        <f t="shared" ca="1" si="147"/>
        <v>75771662.03796491</v>
      </c>
      <c r="AD640">
        <f t="shared" ca="1" si="154"/>
        <v>0.41996323868621738</v>
      </c>
      <c r="AE640">
        <f t="shared" ca="1" si="155"/>
        <v>0.43417012124156029</v>
      </c>
      <c r="AF640">
        <f t="shared" ca="1" si="156"/>
        <v>0.48415526881544768</v>
      </c>
      <c r="AG640">
        <f t="shared" ca="1" si="157"/>
        <v>0.98449499737911617</v>
      </c>
      <c r="AH640">
        <f t="shared" ca="1" si="158"/>
        <v>1.1457697461906047</v>
      </c>
      <c r="AI640">
        <f t="shared" ca="1" si="159"/>
        <v>1.6268429529287651</v>
      </c>
    </row>
    <row r="641" spans="1:35">
      <c r="A641" s="20"/>
      <c r="B641" s="20"/>
      <c r="C641" s="20">
        <f ca="1"/>
        <v>0.65733818980098124</v>
      </c>
      <c r="D641" s="20">
        <f ca="1"/>
        <v>-1.66787542268179</v>
      </c>
      <c r="E641" s="20">
        <f ca="1"/>
        <v>-1.5250361353218187</v>
      </c>
      <c r="F641" s="20">
        <f ca="1"/>
        <v>-1.2047487841017026</v>
      </c>
      <c r="G641" s="20">
        <f ca="1"/>
        <v>1.8707507374117096</v>
      </c>
      <c r="H641" s="20">
        <f ca="1"/>
        <v>1.5218390607181702</v>
      </c>
      <c r="I641" s="164">
        <f t="shared" ca="1" si="148"/>
        <v>15.227671986691501</v>
      </c>
      <c r="J641" s="164">
        <f t="shared" ca="1" si="149"/>
        <v>11.243510108517112</v>
      </c>
      <c r="K641" s="164">
        <f t="shared" ca="1" si="150"/>
        <v>0.43235877003132339</v>
      </c>
      <c r="L641" s="164">
        <f t="shared" ca="1" si="151"/>
        <v>0.9107074891507192</v>
      </c>
      <c r="M641" s="20">
        <f t="shared" ca="1" si="152"/>
        <v>6.5096251899923807</v>
      </c>
      <c r="N641" s="20">
        <f t="shared" ca="1" si="153"/>
        <v>2.5879033740473609</v>
      </c>
      <c r="O641" s="20">
        <f t="shared" ca="1" si="144"/>
        <v>14114140.920001419</v>
      </c>
      <c r="P641" s="20">
        <f t="shared" ca="1" si="145"/>
        <v>37620979.510109738</v>
      </c>
      <c r="Q641" s="20">
        <f t="shared" ca="1" si="146"/>
        <v>439844.37112766044</v>
      </c>
      <c r="R641" s="20">
        <f t="shared" ca="1" si="147"/>
        <v>52174964.801238813</v>
      </c>
      <c r="AD641">
        <f t="shared" ca="1" si="154"/>
        <v>-1.3039631100263354</v>
      </c>
      <c r="AE641">
        <f t="shared" ca="1" si="155"/>
        <v>-1.2303657353969422</v>
      </c>
      <c r="AF641">
        <f t="shared" ca="1" si="156"/>
        <v>-1.1603748178970608</v>
      </c>
      <c r="AG641">
        <f t="shared" ca="1" si="157"/>
        <v>-0.81496595840582242</v>
      </c>
      <c r="AH641">
        <f t="shared" ca="1" si="158"/>
        <v>2.2106946555470901</v>
      </c>
      <c r="AI641">
        <f t="shared" ca="1" si="159"/>
        <v>2.0213604703982724</v>
      </c>
    </row>
    <row r="642" spans="1:35">
      <c r="A642" s="20"/>
      <c r="B642" s="20"/>
      <c r="C642" s="20">
        <f ca="1"/>
        <v>0.49289898237585761</v>
      </c>
      <c r="D642" s="20">
        <f ca="1"/>
        <v>1.1662564540363876</v>
      </c>
      <c r="E642" s="20">
        <f ca="1"/>
        <v>-0.33241239815914642</v>
      </c>
      <c r="F642" s="20">
        <f ca="1"/>
        <v>-1.7915271678355482</v>
      </c>
      <c r="G642" s="20">
        <f ca="1"/>
        <v>0.51789320965519514</v>
      </c>
      <c r="H642" s="20">
        <f ca="1"/>
        <v>0.12620672051730789</v>
      </c>
      <c r="I642" s="164">
        <f t="shared" ca="1" si="148"/>
        <v>25.824309265793488</v>
      </c>
      <c r="J642" s="164">
        <f t="shared" ca="1" si="149"/>
        <v>19.301846375577096</v>
      </c>
      <c r="K642" s="164">
        <f t="shared" ca="1" si="150"/>
        <v>0.46927186956109168</v>
      </c>
      <c r="L642" s="164">
        <f t="shared" ca="1" si="151"/>
        <v>0.72825840112810847</v>
      </c>
      <c r="M642" s="20">
        <f t="shared" ca="1" si="152"/>
        <v>4.3917080378809432</v>
      </c>
      <c r="N642" s="20">
        <f t="shared" ca="1" si="153"/>
        <v>1.7963688289532593</v>
      </c>
      <c r="O642" s="20">
        <f t="shared" ca="1" si="144"/>
        <v>24062185.388095487</v>
      </c>
      <c r="P642" s="20">
        <f t="shared" ca="1" si="145"/>
        <v>43692879.903282151</v>
      </c>
      <c r="Q642" s="20">
        <f t="shared" ca="1" si="146"/>
        <v>381069.77836206282</v>
      </c>
      <c r="R642" s="20">
        <f t="shared" ca="1" si="147"/>
        <v>68136135.069739699</v>
      </c>
      <c r="AD642">
        <f t="shared" ca="1" si="154"/>
        <v>1.2680362295615255</v>
      </c>
      <c r="AE642">
        <f t="shared" ca="1" si="155"/>
        <v>1.4737739515359385</v>
      </c>
      <c r="AF642">
        <f t="shared" ca="1" si="156"/>
        <v>-0.8248011858082579</v>
      </c>
      <c r="AG642">
        <f t="shared" ca="1" si="157"/>
        <v>-1.6442799948722346</v>
      </c>
      <c r="AH642">
        <f t="shared" ca="1" si="158"/>
        <v>-0.14254662457672937</v>
      </c>
      <c r="AI642">
        <f t="shared" ca="1" si="159"/>
        <v>-0.11792208391011019</v>
      </c>
    </row>
    <row r="643" spans="1:35">
      <c r="A643" s="20"/>
      <c r="B643" s="20"/>
      <c r="C643" s="20">
        <f ca="1"/>
        <v>0.33650787560084544</v>
      </c>
      <c r="D643" s="20">
        <f ca="1"/>
        <v>-2.8837123375989733</v>
      </c>
      <c r="E643" s="20">
        <f ca="1"/>
        <v>1.3700274198412021</v>
      </c>
      <c r="F643" s="20">
        <f ca="1"/>
        <v>-4.0515787295472977E-2</v>
      </c>
      <c r="G643" s="20">
        <f ca="1"/>
        <v>-0.26148954393998181</v>
      </c>
      <c r="H643" s="20">
        <f ca="1"/>
        <v>-2.4434242951792124</v>
      </c>
      <c r="I643" s="164">
        <f t="shared" ca="1" si="148"/>
        <v>11.727979828050973</v>
      </c>
      <c r="J643" s="164">
        <f t="shared" ca="1" si="149"/>
        <v>6.9321041772058321</v>
      </c>
      <c r="K643" s="164">
        <f t="shared" ca="1" si="150"/>
        <v>0.60504467655598893</v>
      </c>
      <c r="L643" s="164">
        <f t="shared" ca="1" si="151"/>
        <v>0.97519223265134869</v>
      </c>
      <c r="M643" s="20">
        <f t="shared" ca="1" si="152"/>
        <v>3.0454946389930613</v>
      </c>
      <c r="N643" s="20">
        <f t="shared" ca="1" si="153"/>
        <v>0.8787913448004917</v>
      </c>
      <c r="O643" s="20">
        <f t="shared" ca="1" si="144"/>
        <v>9948755.697063271</v>
      </c>
      <c r="P643" s="20">
        <f t="shared" ca="1" si="145"/>
        <v>35719816.279830828</v>
      </c>
      <c r="Q643" s="20">
        <f t="shared" ca="1" si="146"/>
        <v>-349585.30545817525</v>
      </c>
      <c r="R643" s="20">
        <f t="shared" ca="1" si="147"/>
        <v>45318986.671435922</v>
      </c>
      <c r="AD643">
        <f t="shared" ca="1" si="154"/>
        <v>-2.1534029543565603</v>
      </c>
      <c r="AE643">
        <f t="shared" ca="1" si="155"/>
        <v>-2.6771462492597879</v>
      </c>
      <c r="AF643">
        <f t="shared" ca="1" si="156"/>
        <v>0.40949705959989846</v>
      </c>
      <c r="AG643">
        <f t="shared" ca="1" si="157"/>
        <v>-0.52185348794841568</v>
      </c>
      <c r="AH643">
        <f t="shared" ca="1" si="158"/>
        <v>-1.6383392900077092</v>
      </c>
      <c r="AI643">
        <f t="shared" ca="1" si="159"/>
        <v>-2.5978612302689417</v>
      </c>
    </row>
    <row r="644" spans="1:35">
      <c r="A644" s="20"/>
      <c r="B644" s="20"/>
      <c r="C644" s="20">
        <f ca="1"/>
        <v>8.2110180153928139E-2</v>
      </c>
      <c r="D644" s="20">
        <f ca="1"/>
        <v>1.0157718862207528</v>
      </c>
      <c r="E644" s="20">
        <f ca="1"/>
        <v>1.1775973301944453</v>
      </c>
      <c r="F644" s="20">
        <f ca="1"/>
        <v>0.81113746537190556</v>
      </c>
      <c r="G644" s="20">
        <f ca="1"/>
        <v>-1.0035818625443986</v>
      </c>
      <c r="H644" s="20">
        <f ca="1"/>
        <v>-0.89757309742485536</v>
      </c>
      <c r="I644" s="164">
        <f t="shared" ca="1" si="148"/>
        <v>25.9952955514329</v>
      </c>
      <c r="J644" s="164">
        <f t="shared" ca="1" si="149"/>
        <v>18.511060125335547</v>
      </c>
      <c r="K644" s="164">
        <f t="shared" ca="1" si="150"/>
        <v>0.68335541375066911</v>
      </c>
      <c r="L644" s="164">
        <f t="shared" ca="1" si="151"/>
        <v>1.2657430279137054</v>
      </c>
      <c r="M644" s="20">
        <f t="shared" ca="1" si="152"/>
        <v>3.5073743171320224</v>
      </c>
      <c r="N644" s="20">
        <f t="shared" ca="1" si="153"/>
        <v>1.4789164186807053</v>
      </c>
      <c r="O644" s="20">
        <f t="shared" ca="1" si="144"/>
        <v>23731667.759971928</v>
      </c>
      <c r="P644" s="20">
        <f t="shared" ca="1" si="145"/>
        <v>57104969.093359932</v>
      </c>
      <c r="Q644" s="20">
        <f t="shared" ca="1" si="146"/>
        <v>378361.62600596831</v>
      </c>
      <c r="R644" s="20">
        <f t="shared" ca="1" si="147"/>
        <v>81214998.479337826</v>
      </c>
      <c r="AD644">
        <f t="shared" ca="1" si="154"/>
        <v>1.3095377552021601</v>
      </c>
      <c r="AE644">
        <f t="shared" ca="1" si="155"/>
        <v>1.2084094380320625</v>
      </c>
      <c r="AF644">
        <f t="shared" ca="1" si="156"/>
        <v>1.1214128522788092</v>
      </c>
      <c r="AG644">
        <f t="shared" ca="1" si="157"/>
        <v>0.79883194506229716</v>
      </c>
      <c r="AH644">
        <f t="shared" ca="1" si="158"/>
        <v>-1.125139647631086</v>
      </c>
      <c r="AI644">
        <f t="shared" ca="1" si="159"/>
        <v>-0.97590157113322917</v>
      </c>
    </row>
    <row r="645" spans="1:35">
      <c r="A645" s="20"/>
      <c r="B645" s="20"/>
      <c r="C645" s="20">
        <f ca="1"/>
        <v>-0.96963702090163073</v>
      </c>
      <c r="D645" s="20">
        <f ca="1"/>
        <v>-0.44897786188380934</v>
      </c>
      <c r="E645" s="20">
        <f ca="1"/>
        <v>0.76097726518181219</v>
      </c>
      <c r="F645" s="20">
        <f ca="1"/>
        <v>-0.69796628836662711</v>
      </c>
      <c r="G645" s="20">
        <f ca="1"/>
        <v>0.73052167678645963</v>
      </c>
      <c r="H645" s="20">
        <f ca="1"/>
        <v>-1.3455899234272777</v>
      </c>
      <c r="I645" s="164">
        <f t="shared" ca="1" si="148"/>
        <v>14.544840946033386</v>
      </c>
      <c r="J645" s="164">
        <f t="shared" ca="1" si="149"/>
        <v>10.584420202563116</v>
      </c>
      <c r="K645" s="164">
        <f t="shared" ca="1" si="150"/>
        <v>0.57550294764626464</v>
      </c>
      <c r="L645" s="164">
        <f t="shared" ca="1" si="151"/>
        <v>0.92368666219508955</v>
      </c>
      <c r="M645" s="20">
        <f t="shared" ca="1" si="152"/>
        <v>4.3673730405793734</v>
      </c>
      <c r="N645" s="20">
        <f t="shared" ca="1" si="153"/>
        <v>1.4909070652353751</v>
      </c>
      <c r="O645" s="20">
        <f t="shared" ca="1" si="144"/>
        <v>13398541.446406314</v>
      </c>
      <c r="P645" s="20">
        <f t="shared" ca="1" si="145"/>
        <v>37259831.708638147</v>
      </c>
      <c r="Q645" s="20">
        <f t="shared" ca="1" si="146"/>
        <v>-115366.75345815264</v>
      </c>
      <c r="R645" s="20">
        <f t="shared" ca="1" si="147"/>
        <v>50543006.401586309</v>
      </c>
      <c r="AD645">
        <f t="shared" ca="1" si="154"/>
        <v>-1.4696987995064599</v>
      </c>
      <c r="AE645">
        <f t="shared" ca="1" si="155"/>
        <v>-1.4515368447774777</v>
      </c>
      <c r="AF645">
        <f t="shared" ca="1" si="156"/>
        <v>0.1409358876933145</v>
      </c>
      <c r="AG645">
        <f t="shared" ca="1" si="157"/>
        <v>-0.75596971729504781</v>
      </c>
      <c r="AH645">
        <f t="shared" ca="1" si="158"/>
        <v>-0.16958551046736292</v>
      </c>
      <c r="AI645">
        <f t="shared" ca="1" si="159"/>
        <v>-0.94349441828277025</v>
      </c>
    </row>
    <row r="646" spans="1:35">
      <c r="A646" s="20"/>
      <c r="B646" s="20"/>
      <c r="C646" s="20">
        <f ca="1"/>
        <v>-0.69170688690644322</v>
      </c>
      <c r="D646" s="20">
        <f ca="1"/>
        <v>0.90413095847930214</v>
      </c>
      <c r="E646" s="20">
        <f ca="1"/>
        <v>0.44170423330478864</v>
      </c>
      <c r="F646" s="20">
        <f ca="1"/>
        <v>0.68904254138315424</v>
      </c>
      <c r="G646" s="20">
        <f ca="1"/>
        <v>-1.1409306955448917</v>
      </c>
      <c r="H646" s="20">
        <f ca="1"/>
        <v>0.20119870320327393</v>
      </c>
      <c r="I646" s="164">
        <f t="shared" ca="1" si="148"/>
        <v>22.171054342643295</v>
      </c>
      <c r="J646" s="164">
        <f t="shared" ca="1" si="149"/>
        <v>16.21340347296692</v>
      </c>
      <c r="K646" s="164">
        <f t="shared" ca="1" si="150"/>
        <v>0.60662421490852803</v>
      </c>
      <c r="L646" s="164">
        <f t="shared" ca="1" si="151"/>
        <v>1.2273087737750765</v>
      </c>
      <c r="M646" s="20">
        <f t="shared" ca="1" si="152"/>
        <v>3.9847714866704256</v>
      </c>
      <c r="N646" s="20">
        <f t="shared" ca="1" si="153"/>
        <v>1.7402202400652882</v>
      </c>
      <c r="O646" s="20">
        <f t="shared" ca="1" si="144"/>
        <v>20467073.897041384</v>
      </c>
      <c r="P646" s="20">
        <f t="shared" ca="1" si="145"/>
        <v>52344637.82080134</v>
      </c>
      <c r="Q646" s="20">
        <f t="shared" ca="1" si="146"/>
        <v>530259.49539256573</v>
      </c>
      <c r="R646" s="20">
        <f t="shared" ca="1" si="147"/>
        <v>73341971.213235289</v>
      </c>
      <c r="AD646">
        <f t="shared" ca="1" si="154"/>
        <v>0.38132386957361525</v>
      </c>
      <c r="AE646">
        <f t="shared" ca="1" si="155"/>
        <v>0.43738371576071189</v>
      </c>
      <c r="AF646">
        <f t="shared" ca="1" si="156"/>
        <v>0.42385649916843582</v>
      </c>
      <c r="AG646">
        <f t="shared" ca="1" si="157"/>
        <v>0.62413078988671145</v>
      </c>
      <c r="AH646">
        <f t="shared" ca="1" si="158"/>
        <v>-0.59469834814397093</v>
      </c>
      <c r="AI646">
        <f t="shared" ca="1" si="159"/>
        <v>-0.26967502685057249</v>
      </c>
    </row>
    <row r="647" spans="1:35">
      <c r="A647" s="20"/>
      <c r="B647" s="20"/>
      <c r="C647" s="20">
        <f ca="1"/>
        <v>0.97764397426254779</v>
      </c>
      <c r="D647" s="20">
        <f ca="1"/>
        <v>-0.78599500588729343</v>
      </c>
      <c r="E647" s="20">
        <f ca="1"/>
        <v>-1.8067825063121916</v>
      </c>
      <c r="F647" s="20">
        <f ca="1"/>
        <v>-0.29248365726571712</v>
      </c>
      <c r="G647" s="20">
        <f ca="1"/>
        <v>-0.8215865430647713</v>
      </c>
      <c r="H647" s="20">
        <f ca="1"/>
        <v>0.76801064198951552</v>
      </c>
      <c r="I647" s="164">
        <f t="shared" ca="1" si="148"/>
        <v>20.973032684429729</v>
      </c>
      <c r="J647" s="164">
        <f t="shared" ca="1" si="149"/>
        <v>14.95905833584392</v>
      </c>
      <c r="K647" s="164">
        <f t="shared" ca="1" si="150"/>
        <v>0.3421417144133343</v>
      </c>
      <c r="L647" s="164">
        <f t="shared" ca="1" si="151"/>
        <v>0.85312996672901953</v>
      </c>
      <c r="M647" s="20">
        <f t="shared" ca="1" si="152"/>
        <v>3.6328145141053714</v>
      </c>
      <c r="N647" s="20">
        <f t="shared" ca="1" si="153"/>
        <v>1.659563955985772</v>
      </c>
      <c r="O647" s="20">
        <f t="shared" ca="1" si="144"/>
        <v>19159312.517926227</v>
      </c>
      <c r="P647" s="20">
        <f t="shared" ca="1" si="145"/>
        <v>41931646.255412243</v>
      </c>
      <c r="Q647" s="20">
        <f t="shared" ca="1" si="146"/>
        <v>605606.58949504269</v>
      </c>
      <c r="R647" s="20">
        <f t="shared" ca="1" si="147"/>
        <v>61696565.362833507</v>
      </c>
      <c r="AD647">
        <f t="shared" ca="1" si="154"/>
        <v>9.054191369653615E-2</v>
      </c>
      <c r="AE647">
        <f t="shared" ca="1" si="155"/>
        <v>1.6462528806684688E-2</v>
      </c>
      <c r="AF647">
        <f t="shared" ca="1" si="156"/>
        <v>-1.9805298689696886</v>
      </c>
      <c r="AG647">
        <f t="shared" ca="1" si="157"/>
        <v>-1.0766819694135479</v>
      </c>
      <c r="AH647">
        <f t="shared" ca="1" si="158"/>
        <v>-0.98576165099403124</v>
      </c>
      <c r="AI647">
        <f t="shared" ca="1" si="159"/>
        <v>-0.48766498382223811</v>
      </c>
    </row>
    <row r="648" spans="1:35">
      <c r="A648" s="20"/>
      <c r="B648" s="20"/>
      <c r="C648" s="20">
        <f ca="1"/>
        <v>0.95657313906445329</v>
      </c>
      <c r="D648" s="20">
        <f ca="1"/>
        <v>-1.618920919684284E-2</v>
      </c>
      <c r="E648" s="20">
        <f ca="1"/>
        <v>0.83317432560631066</v>
      </c>
      <c r="F648" s="20">
        <f ca="1"/>
        <v>-0.6493637344741684</v>
      </c>
      <c r="G648" s="20">
        <f ca="1"/>
        <v>-0.26979181648391865</v>
      </c>
      <c r="H648" s="20">
        <f ca="1"/>
        <v>-1.3429690677958142</v>
      </c>
      <c r="I648" s="164">
        <f t="shared" ca="1" si="148"/>
        <v>24.562918220290435</v>
      </c>
      <c r="J648" s="164">
        <f t="shared" ca="1" si="149"/>
        <v>17.218810266611253</v>
      </c>
      <c r="K648" s="164">
        <f t="shared" ca="1" si="150"/>
        <v>0.58422091161499745</v>
      </c>
      <c r="L648" s="164">
        <f t="shared" ca="1" si="151"/>
        <v>0.92366814413665965</v>
      </c>
      <c r="M648" s="20">
        <f t="shared" ca="1" si="152"/>
        <v>3.312008272507506</v>
      </c>
      <c r="N648" s="20">
        <f t="shared" ca="1" si="153"/>
        <v>1.2613034619851249</v>
      </c>
      <c r="O648" s="20">
        <f t="shared" ca="1" si="144"/>
        <v>22278719.441567626</v>
      </c>
      <c r="P648" s="20">
        <f t="shared" ca="1" si="145"/>
        <v>47249201.790172838</v>
      </c>
      <c r="Q648" s="20">
        <f t="shared" ca="1" si="146"/>
        <v>131056.66818812367</v>
      </c>
      <c r="R648" s="20">
        <f t="shared" ca="1" si="147"/>
        <v>69658977.899928585</v>
      </c>
      <c r="AD648">
        <f t="shared" ca="1" si="154"/>
        <v>0.96187335443942568</v>
      </c>
      <c r="AE648">
        <f t="shared" ca="1" si="155"/>
        <v>0.77476854584270238</v>
      </c>
      <c r="AF648">
        <f t="shared" ca="1" si="156"/>
        <v>0.22019010559088509</v>
      </c>
      <c r="AG648">
        <f t="shared" ca="1" si="157"/>
        <v>-0.75605389028791115</v>
      </c>
      <c r="AH648">
        <f t="shared" ca="1" si="158"/>
        <v>-1.3422130305472151</v>
      </c>
      <c r="AI648">
        <f t="shared" ca="1" si="159"/>
        <v>-1.5640446973375004</v>
      </c>
    </row>
    <row r="649" spans="1:35">
      <c r="A649" s="20"/>
      <c r="B649" s="20"/>
      <c r="C649" s="20">
        <f ca="1"/>
        <v>-0.87842926254457332</v>
      </c>
      <c r="D649" s="20">
        <f ca="1"/>
        <v>-1.4597640406805632</v>
      </c>
      <c r="E649" s="20">
        <f ca="1"/>
        <v>-0.17358698380302842</v>
      </c>
      <c r="F649" s="20">
        <f ca="1"/>
        <v>-1.4899221670268854</v>
      </c>
      <c r="G649" s="20">
        <f ca="1"/>
        <v>1.2624338461399778</v>
      </c>
      <c r="H649" s="20">
        <f ca="1"/>
        <v>1.4714299033574465</v>
      </c>
      <c r="I649" s="164">
        <f t="shared" ca="1" si="148"/>
        <v>10.629933502149445</v>
      </c>
      <c r="J649" s="164">
        <f t="shared" ca="1" si="149"/>
        <v>8.1806120206927311</v>
      </c>
      <c r="K649" s="164">
        <f t="shared" ca="1" si="150"/>
        <v>0.51747625073443548</v>
      </c>
      <c r="L649" s="164">
        <f t="shared" ca="1" si="151"/>
        <v>0.92054617215297918</v>
      </c>
      <c r="M649" s="20">
        <f t="shared" ca="1" si="152"/>
        <v>6.4034091224077656</v>
      </c>
      <c r="N649" s="20">
        <f t="shared" ca="1" si="153"/>
        <v>2.4512819951156741</v>
      </c>
      <c r="O649" s="20">
        <f t="shared" ca="1" si="144"/>
        <v>10028991.558238432</v>
      </c>
      <c r="P649" s="20">
        <f t="shared" ca="1" si="145"/>
        <v>33278594.526023582</v>
      </c>
      <c r="Q649" s="20">
        <f t="shared" ca="1" si="146"/>
        <v>274761.13540591736</v>
      </c>
      <c r="R649" s="20">
        <f t="shared" ca="1" si="147"/>
        <v>43582347.219667934</v>
      </c>
      <c r="AD649">
        <f t="shared" ca="1" si="154"/>
        <v>-2.4199190528763488</v>
      </c>
      <c r="AE649">
        <f t="shared" ca="1" si="155"/>
        <v>-2.2581838856735805</v>
      </c>
      <c r="AF649">
        <f t="shared" ca="1" si="156"/>
        <v>-0.38657953877785961</v>
      </c>
      <c r="AG649">
        <f t="shared" ca="1" si="157"/>
        <v>-0.77024467203191305</v>
      </c>
      <c r="AH649">
        <f t="shared" ca="1" si="158"/>
        <v>2.0926768026752951</v>
      </c>
      <c r="AI649">
        <f t="shared" ca="1" si="159"/>
        <v>1.6521135003126326</v>
      </c>
    </row>
    <row r="650" spans="1:35">
      <c r="A650" s="20"/>
      <c r="B650" s="20"/>
      <c r="C650" s="20">
        <f ca="1"/>
        <v>0.96364880286639465</v>
      </c>
      <c r="D650" s="20">
        <f ca="1"/>
        <v>-1.2765899396307161</v>
      </c>
      <c r="E650" s="20">
        <f ca="1"/>
        <v>2.4984267954337631</v>
      </c>
      <c r="F650" s="20">
        <f ca="1"/>
        <v>1.9683454222808798</v>
      </c>
      <c r="G650" s="20">
        <f ca="1"/>
        <v>1.772818127903443</v>
      </c>
      <c r="H650" s="20">
        <f ca="1"/>
        <v>-2.4049396456564617E-2</v>
      </c>
      <c r="I650" s="164">
        <f t="shared" ca="1" si="148"/>
        <v>21.456268400850369</v>
      </c>
      <c r="J650" s="164">
        <f t="shared" ca="1" si="149"/>
        <v>14.456766100945579</v>
      </c>
      <c r="K650" s="164">
        <f t="shared" ca="1" si="150"/>
        <v>1.0125358011562469</v>
      </c>
      <c r="L650" s="164">
        <f t="shared" ca="1" si="151"/>
        <v>1.91991037428008</v>
      </c>
      <c r="M650" s="20">
        <f t="shared" ca="1" si="152"/>
        <v>7.3873966092672516</v>
      </c>
      <c r="N650" s="20">
        <f t="shared" ca="1" si="153"/>
        <v>2.8488691653323754</v>
      </c>
      <c r="O650" s="20">
        <f t="shared" ca="1" si="144"/>
        <v>19149150.343600217</v>
      </c>
      <c r="P650" s="20">
        <f t="shared" ca="1" si="145"/>
        <v>68694947.273979753</v>
      </c>
      <c r="Q650" s="20">
        <f t="shared" ca="1" si="146"/>
        <v>351982.48435102368</v>
      </c>
      <c r="R650" s="20">
        <f t="shared" ca="1" si="147"/>
        <v>88196080.101930991</v>
      </c>
      <c r="AD650">
        <f t="shared" ca="1" si="154"/>
        <v>0.20783213612873017</v>
      </c>
      <c r="AE650">
        <f t="shared" ca="1" si="155"/>
        <v>-0.1520919124343692</v>
      </c>
      <c r="AF650">
        <f t="shared" ca="1" si="156"/>
        <v>4.1139618286931539</v>
      </c>
      <c r="AG650">
        <f t="shared" ca="1" si="157"/>
        <v>3.7723198830912721</v>
      </c>
      <c r="AH650">
        <f t="shared" ca="1" si="158"/>
        <v>3.1859962325191686</v>
      </c>
      <c r="AI650">
        <f t="shared" ca="1" si="159"/>
        <v>2.7266734198172307</v>
      </c>
    </row>
    <row r="651" spans="1:35">
      <c r="A651" s="20"/>
      <c r="B651" s="20"/>
      <c r="C651" s="20">
        <f ca="1"/>
        <v>-0.19475240945313435</v>
      </c>
      <c r="D651" s="20">
        <f ca="1"/>
        <v>-0.84900675301303052</v>
      </c>
      <c r="E651" s="20">
        <f ca="1"/>
        <v>-0.38795966821622319</v>
      </c>
      <c r="F651" s="20">
        <f ca="1"/>
        <v>0.70265394511704959</v>
      </c>
      <c r="G651" s="20">
        <f ca="1"/>
        <v>1.2799783758223204</v>
      </c>
      <c r="H651" s="20">
        <f ca="1"/>
        <v>-2.1455546336258737</v>
      </c>
      <c r="I651" s="164">
        <f t="shared" ca="1" si="148"/>
        <v>15.729902037945642</v>
      </c>
      <c r="J651" s="164">
        <f t="shared" ca="1" si="149"/>
        <v>11.016625311743832</v>
      </c>
      <c r="K651" s="164">
        <f t="shared" ca="1" si="150"/>
        <v>0.53369432948298101</v>
      </c>
      <c r="L651" s="164">
        <f t="shared" ca="1" si="151"/>
        <v>1.0839544421760503</v>
      </c>
      <c r="M651" s="20">
        <f t="shared" ca="1" si="152"/>
        <v>4.2504234924593201</v>
      </c>
      <c r="N651" s="20">
        <f t="shared" ca="1" si="153"/>
        <v>1.4581087299327913</v>
      </c>
      <c r="O651" s="20">
        <f t="shared" ca="1" si="144"/>
        <v>14260972.907132156</v>
      </c>
      <c r="P651" s="20">
        <f t="shared" ca="1" si="145"/>
        <v>42389941.894941442</v>
      </c>
      <c r="Q651" s="20">
        <f t="shared" ca="1" si="146"/>
        <v>-100362.85213653652</v>
      </c>
      <c r="R651" s="20">
        <f t="shared" ca="1" si="147"/>
        <v>56550551.94993706</v>
      </c>
      <c r="AD651">
        <f t="shared" ca="1" si="154"/>
        <v>-1.182062612149116</v>
      </c>
      <c r="AE651">
        <f t="shared" ca="1" si="155"/>
        <v>-1.3065015732403247</v>
      </c>
      <c r="AF651">
        <f t="shared" ca="1" si="156"/>
        <v>-0.23914245924562788</v>
      </c>
      <c r="AG651">
        <f t="shared" ca="1" si="157"/>
        <v>-2.7479808290680308E-2</v>
      </c>
      <c r="AH651">
        <f t="shared" ca="1" si="158"/>
        <v>-0.29952945282297683</v>
      </c>
      <c r="AI651">
        <f t="shared" ca="1" si="159"/>
        <v>-1.0321385677492132</v>
      </c>
    </row>
    <row r="652" spans="1:35">
      <c r="A652" s="20"/>
      <c r="B652" s="20"/>
      <c r="C652" s="20">
        <f ca="1"/>
        <v>1.1296635303514901</v>
      </c>
      <c r="D652" s="20">
        <f ca="1"/>
        <v>-0.51943348230988284</v>
      </c>
      <c r="E652" s="20">
        <f ca="1"/>
        <v>-0.2397084665229447</v>
      </c>
      <c r="F652" s="20">
        <f ca="1"/>
        <v>-0.31047704108028595</v>
      </c>
      <c r="G652" s="20">
        <f ca="1"/>
        <v>1.1138461266116659</v>
      </c>
      <c r="H652" s="20">
        <f ca="1"/>
        <v>0.74172550885944588</v>
      </c>
      <c r="I652" s="164">
        <f t="shared" ca="1" si="148"/>
        <v>22.745988870067876</v>
      </c>
      <c r="J652" s="164">
        <f t="shared" ca="1" si="149"/>
        <v>16.329222737749422</v>
      </c>
      <c r="K652" s="164">
        <f t="shared" ca="1" si="150"/>
        <v>0.59276203873663513</v>
      </c>
      <c r="L652" s="164">
        <f t="shared" ca="1" si="151"/>
        <v>1.1532516381431386</v>
      </c>
      <c r="M652" s="20">
        <f t="shared" ca="1" si="152"/>
        <v>5.8188717012552056</v>
      </c>
      <c r="N652" s="20">
        <f t="shared" ca="1" si="153"/>
        <v>2.3776929929878303</v>
      </c>
      <c r="O652" s="20">
        <f t="shared" ca="1" si="144"/>
        <v>20835428.71804269</v>
      </c>
      <c r="P652" s="20">
        <f t="shared" ca="1" si="145"/>
        <v>51093463.756742604</v>
      </c>
      <c r="Q652" s="20">
        <f t="shared" ca="1" si="146"/>
        <v>500880.1332403624</v>
      </c>
      <c r="R652" s="20">
        <f t="shared" ca="1" si="147"/>
        <v>72429772.608025655</v>
      </c>
      <c r="AD652">
        <f t="shared" ca="1" si="154"/>
        <v>0.52087108496793089</v>
      </c>
      <c r="AE652">
        <f t="shared" ca="1" si="155"/>
        <v>0.47624924085551079</v>
      </c>
      <c r="AF652">
        <f t="shared" ca="1" si="156"/>
        <v>0.29783671578759208</v>
      </c>
      <c r="AG652">
        <f t="shared" ca="1" si="157"/>
        <v>0.2875074461051747</v>
      </c>
      <c r="AH652">
        <f t="shared" ca="1" si="158"/>
        <v>1.4431907791724514</v>
      </c>
      <c r="AI652">
        <f t="shared" ca="1" si="159"/>
        <v>1.4532243053725145</v>
      </c>
    </row>
    <row r="653" spans="1:35">
      <c r="A653" s="20"/>
      <c r="B653" s="20"/>
      <c r="C653" s="20">
        <f ca="1"/>
        <v>-0.46936214350483024</v>
      </c>
      <c r="D653" s="20">
        <f ca="1"/>
        <v>1.4872310691229194</v>
      </c>
      <c r="E653" s="20">
        <f ca="1"/>
        <v>0.71982566806277226</v>
      </c>
      <c r="F653" s="20">
        <f ca="1"/>
        <v>0.68543682909360171</v>
      </c>
      <c r="G653" s="20">
        <f ca="1"/>
        <v>-0.2169682531868406</v>
      </c>
      <c r="H653" s="20">
        <f ca="1"/>
        <v>-0.40745009803415522</v>
      </c>
      <c r="I653" s="164">
        <f t="shared" ca="1" si="148"/>
        <v>24.913589209635184</v>
      </c>
      <c r="J653" s="164">
        <f t="shared" ca="1" si="149"/>
        <v>18.31066559423466</v>
      </c>
      <c r="K653" s="164">
        <f t="shared" ca="1" si="150"/>
        <v>0.66593676003594293</v>
      </c>
      <c r="L653" s="164">
        <f t="shared" ca="1" si="151"/>
        <v>1.275834987153406</v>
      </c>
      <c r="M653" s="20">
        <f t="shared" ca="1" si="152"/>
        <v>4.4184947256472</v>
      </c>
      <c r="N653" s="20">
        <f t="shared" ca="1" si="153"/>
        <v>1.839393735688426</v>
      </c>
      <c r="O653" s="20">
        <f t="shared" ca="1" si="144"/>
        <v>23047968.237985652</v>
      </c>
      <c r="P653" s="20">
        <f t="shared" ca="1" si="145"/>
        <v>56274940.808396131</v>
      </c>
      <c r="Q653" s="20">
        <f t="shared" ca="1" si="146"/>
        <v>437038.54245198914</v>
      </c>
      <c r="R653" s="20">
        <f t="shared" ca="1" si="147"/>
        <v>79759947.588833779</v>
      </c>
      <c r="AD653">
        <f t="shared" ca="1" si="154"/>
        <v>1.0469876722415494</v>
      </c>
      <c r="AE653">
        <f t="shared" ca="1" si="155"/>
        <v>1.141162951085456</v>
      </c>
      <c r="AF653">
        <f t="shared" ca="1" si="156"/>
        <v>0.96306145487220751</v>
      </c>
      <c r="AG653">
        <f t="shared" ca="1" si="157"/>
        <v>0.84470448706093648</v>
      </c>
      <c r="AH653">
        <f t="shared" ca="1" si="158"/>
        <v>-0.11278363816977699</v>
      </c>
      <c r="AI653">
        <f t="shared" ca="1" si="159"/>
        <v>-1.6385521934434988E-3</v>
      </c>
    </row>
    <row r="654" spans="1:35">
      <c r="A654" s="20"/>
      <c r="B654" s="20"/>
      <c r="C654" s="20">
        <f ca="1"/>
        <v>0.26578130357804552</v>
      </c>
      <c r="D654" s="20">
        <f ca="1"/>
        <v>-0.36432741709379723</v>
      </c>
      <c r="E654" s="20">
        <f ca="1"/>
        <v>-0.12156714908104194</v>
      </c>
      <c r="F654" s="20">
        <f ca="1"/>
        <v>-1.1252293997663936</v>
      </c>
      <c r="G654" s="20">
        <f ca="1"/>
        <v>-0.49324668060550303</v>
      </c>
      <c r="H654" s="20">
        <f ca="1"/>
        <v>-0.32038667131577114</v>
      </c>
      <c r="I654" s="164">
        <f t="shared" ca="1" si="148"/>
        <v>19.942587875440328</v>
      </c>
      <c r="J654" s="164">
        <f t="shared" ca="1" si="149"/>
        <v>14.311262089623579</v>
      </c>
      <c r="K654" s="164">
        <f t="shared" ca="1" si="150"/>
        <v>0.45731715587044419</v>
      </c>
      <c r="L654" s="164">
        <f t="shared" ca="1" si="151"/>
        <v>0.77016842474741309</v>
      </c>
      <c r="M654" s="20">
        <f t="shared" ca="1" si="152"/>
        <v>3.4957684106574338</v>
      </c>
      <c r="N654" s="20">
        <f t="shared" ca="1" si="153"/>
        <v>1.3891138413822366</v>
      </c>
      <c r="O654" s="20">
        <f t="shared" ca="1" si="144"/>
        <v>18264365.301619802</v>
      </c>
      <c r="P654" s="20">
        <f t="shared" ca="1" si="145"/>
        <v>38860249.184198804</v>
      </c>
      <c r="Q654" s="20">
        <f t="shared" ca="1" si="146"/>
        <v>235074.00311439065</v>
      </c>
      <c r="R654" s="20">
        <f t="shared" ca="1" si="147"/>
        <v>57359688.488932997</v>
      </c>
      <c r="AD654">
        <f t="shared" ca="1" si="154"/>
        <v>-0.15956604965040591</v>
      </c>
      <c r="AE654">
        <f t="shared" ca="1" si="155"/>
        <v>-0.2009187618712821</v>
      </c>
      <c r="AF654">
        <f t="shared" ca="1" si="156"/>
        <v>-0.93348040117778042</v>
      </c>
      <c r="AG654">
        <f t="shared" ca="1" si="157"/>
        <v>-1.4537798875117591</v>
      </c>
      <c r="AH654">
        <f t="shared" ca="1" si="158"/>
        <v>-1.1380350992695174</v>
      </c>
      <c r="AI654">
        <f t="shared" ca="1" si="159"/>
        <v>-1.2186112395074691</v>
      </c>
    </row>
    <row r="655" spans="1:35">
      <c r="A655" s="20"/>
      <c r="B655" s="20"/>
      <c r="C655" s="20">
        <f ca="1"/>
        <v>-0.88824430165959611</v>
      </c>
      <c r="D655" s="20">
        <f ca="1"/>
        <v>-2.4124593773101091</v>
      </c>
      <c r="E655" s="20">
        <f ca="1"/>
        <v>1.2557035268418399</v>
      </c>
      <c r="F655" s="20">
        <f ca="1"/>
        <v>-0.69638493910167043</v>
      </c>
      <c r="G655" s="20">
        <f ca="1"/>
        <v>-1.2984091556236672</v>
      </c>
      <c r="H655" s="20">
        <f ca="1"/>
        <v>-0.17161267983907688</v>
      </c>
      <c r="I655" s="164">
        <f t="shared" ca="1" si="148"/>
        <v>8.9837406508450499</v>
      </c>
      <c r="J655" s="164">
        <f t="shared" ca="1" si="149"/>
        <v>5.7513605192334403</v>
      </c>
      <c r="K655" s="164">
        <f t="shared" ca="1" si="150"/>
        <v>0.5639250309871302</v>
      </c>
      <c r="L655" s="164">
        <f t="shared" ca="1" si="151"/>
        <v>0.92804735346631184</v>
      </c>
      <c r="M655" s="20">
        <f t="shared" ca="1" si="152"/>
        <v>3.6238959669806108</v>
      </c>
      <c r="N655" s="20">
        <f t="shared" ca="1" si="153"/>
        <v>1.2995682870995826</v>
      </c>
      <c r="O655" s="20">
        <f t="shared" ca="1" si="144"/>
        <v>7855699.7254619058</v>
      </c>
      <c r="P655" s="20">
        <f t="shared" ca="1" si="145"/>
        <v>31821844.629880577</v>
      </c>
      <c r="Q655" s="20">
        <f t="shared" ca="1" si="146"/>
        <v>8735.8135025565007</v>
      </c>
      <c r="R655" s="20">
        <f t="shared" ca="1" si="147"/>
        <v>39686280.168845043</v>
      </c>
      <c r="AD655">
        <f t="shared" ca="1" si="154"/>
        <v>-2.8194804245521725</v>
      </c>
      <c r="AE655">
        <f t="shared" ca="1" si="155"/>
        <v>-3.0733689532773694</v>
      </c>
      <c r="AF655">
        <f t="shared" ca="1" si="156"/>
        <v>3.5682099883001757E-2</v>
      </c>
      <c r="AG655">
        <f t="shared" ca="1" si="157"/>
        <v>-0.73614839333494642</v>
      </c>
      <c r="AH655">
        <f t="shared" ca="1" si="158"/>
        <v>-0.99567114779932075</v>
      </c>
      <c r="AI655">
        <f t="shared" ca="1" si="159"/>
        <v>-1.4606262510822097</v>
      </c>
    </row>
    <row r="656" spans="1:35">
      <c r="A656" s="20"/>
      <c r="B656" s="20"/>
      <c r="C656" s="20">
        <f ca="1"/>
        <v>0.69282884908643094</v>
      </c>
      <c r="D656" s="20">
        <f ca="1"/>
        <v>-0.83715961390345517</v>
      </c>
      <c r="E656" s="20">
        <f ca="1"/>
        <v>0.12475434465561264</v>
      </c>
      <c r="F656" s="20">
        <f ca="1"/>
        <v>0.87289013572779706</v>
      </c>
      <c r="G656" s="20">
        <f ca="1"/>
        <v>0.68920346452279957</v>
      </c>
      <c r="H656" s="20">
        <f ca="1"/>
        <v>0.31249975561519366</v>
      </c>
      <c r="I656" s="164">
        <f t="shared" ca="1" si="148"/>
        <v>20.567419053072442</v>
      </c>
      <c r="J656" s="164">
        <f t="shared" ca="1" si="149"/>
        <v>14.431102359707756</v>
      </c>
      <c r="K656" s="164">
        <f t="shared" ca="1" si="150"/>
        <v>0.65908293229768</v>
      </c>
      <c r="L656" s="164">
        <f t="shared" ca="1" si="151"/>
        <v>1.3747796938518382</v>
      </c>
      <c r="M656" s="20">
        <f t="shared" ca="1" si="152"/>
        <v>5.6155784835343585</v>
      </c>
      <c r="N656" s="20">
        <f t="shared" ca="1" si="153"/>
        <v>2.2821990800383998</v>
      </c>
      <c r="O656" s="20">
        <f t="shared" ca="1" si="144"/>
        <v>18661472.521186233</v>
      </c>
      <c r="P656" s="20">
        <f t="shared" ca="1" si="145"/>
        <v>54378649.598894186</v>
      </c>
      <c r="Q656" s="20">
        <f t="shared" ca="1" si="146"/>
        <v>462591.20674859971</v>
      </c>
      <c r="R656" s="20">
        <f t="shared" ca="1" si="147"/>
        <v>73502713.326829016</v>
      </c>
      <c r="AD656">
        <f t="shared" ca="1" si="154"/>
        <v>-7.9079968270773533E-3</v>
      </c>
      <c r="AE656">
        <f t="shared" ca="1" si="155"/>
        <v>-0.16070390613833679</v>
      </c>
      <c r="AF656">
        <f t="shared" ca="1" si="156"/>
        <v>0.90075392997890857</v>
      </c>
      <c r="AG656">
        <f t="shared" ca="1" si="157"/>
        <v>1.2944531538719912</v>
      </c>
      <c r="AH656">
        <f t="shared" ca="1" si="158"/>
        <v>1.2173094261492876</v>
      </c>
      <c r="AI656">
        <f t="shared" ca="1" si="159"/>
        <v>1.1951326487524314</v>
      </c>
    </row>
    <row r="657" spans="1:35">
      <c r="A657" s="20"/>
      <c r="B657" s="20"/>
      <c r="C657" s="20">
        <f ca="1"/>
        <v>0.7796610650429403</v>
      </c>
      <c r="D657" s="20">
        <f ca="1"/>
        <v>-1.0638822660764919</v>
      </c>
      <c r="E657" s="20">
        <f ca="1"/>
        <v>-0.236235712942516</v>
      </c>
      <c r="F657" s="20">
        <f ca="1"/>
        <v>-1.295821431193781</v>
      </c>
      <c r="G657" s="20">
        <f ca="1"/>
        <v>-2.3904630662449976E-3</v>
      </c>
      <c r="H657" s="20">
        <f ca="1"/>
        <v>-0.4926432265026045</v>
      </c>
      <c r="I657" s="164">
        <f t="shared" ca="1" si="148"/>
        <v>19.086956411238727</v>
      </c>
      <c r="J657" s="164">
        <f t="shared" ca="1" si="149"/>
        <v>13.420754685331572</v>
      </c>
      <c r="K657" s="164">
        <f t="shared" ca="1" si="150"/>
        <v>0.45026587395016038</v>
      </c>
      <c r="L657" s="164">
        <f t="shared" ca="1" si="151"/>
        <v>0.74087282072319338</v>
      </c>
      <c r="M657" s="20">
        <f t="shared" ca="1" si="152"/>
        <v>3.7165646302788677</v>
      </c>
      <c r="N657" s="20">
        <f t="shared" ca="1" si="153"/>
        <v>1.4184411397210299</v>
      </c>
      <c r="O657" s="20">
        <f t="shared" ca="1" si="144"/>
        <v>17333210.557912558</v>
      </c>
      <c r="P657" s="20">
        <f t="shared" ca="1" si="145"/>
        <v>37285297.896210603</v>
      </c>
      <c r="Q657" s="20">
        <f t="shared" ca="1" si="146"/>
        <v>152222.98535273335</v>
      </c>
      <c r="R657" s="20">
        <f t="shared" ca="1" si="147"/>
        <v>54770731.439475894</v>
      </c>
      <c r="AD657">
        <f t="shared" ca="1" si="154"/>
        <v>-0.36724358950516373</v>
      </c>
      <c r="AE657">
        <f t="shared" ca="1" si="155"/>
        <v>-0.49974674988873447</v>
      </c>
      <c r="AF657">
        <f t="shared" ca="1" si="156"/>
        <v>-0.99758296408945146</v>
      </c>
      <c r="AG657">
        <f t="shared" ca="1" si="157"/>
        <v>-1.5869417239854848</v>
      </c>
      <c r="AH657">
        <f t="shared" ca="1" si="158"/>
        <v>-0.89270596635681299</v>
      </c>
      <c r="AI657">
        <f t="shared" ca="1" si="159"/>
        <v>-1.139348271024244</v>
      </c>
    </row>
    <row r="658" spans="1:35">
      <c r="A658" s="20"/>
      <c r="B658" s="20"/>
      <c r="C658" s="20">
        <f ca="1"/>
        <v>1.3272889341555758</v>
      </c>
      <c r="D658" s="20">
        <f ca="1"/>
        <v>-2.2422458791089785</v>
      </c>
      <c r="E658" s="20">
        <f ca="1"/>
        <v>0.75274250991352576</v>
      </c>
      <c r="F658" s="20">
        <f ca="1"/>
        <v>-9.6531003685718639E-2</v>
      </c>
      <c r="G658" s="20">
        <f ca="1"/>
        <v>-0.95550791016798886</v>
      </c>
      <c r="H658" s="20">
        <f ca="1"/>
        <v>-1.5822063775574902</v>
      </c>
      <c r="I658" s="164">
        <f t="shared" ca="1" si="148"/>
        <v>18.247341531805294</v>
      </c>
      <c r="J658" s="164">
        <f t="shared" ca="1" si="149"/>
        <v>11.668703528168455</v>
      </c>
      <c r="K658" s="164">
        <f t="shared" ca="1" si="150"/>
        <v>0.5544303037068431</v>
      </c>
      <c r="L658" s="164">
        <f t="shared" ca="1" si="151"/>
        <v>0.95380282386470727</v>
      </c>
      <c r="M658" s="20">
        <f t="shared" ca="1" si="152"/>
        <v>2.7133498691209352</v>
      </c>
      <c r="N658" s="20">
        <f t="shared" ca="1" si="153"/>
        <v>0.96868714027036473</v>
      </c>
      <c r="O658" s="20">
        <f t="shared" ca="1" si="144"/>
        <v>15951165.768906899</v>
      </c>
      <c r="P658" s="20">
        <f t="shared" ca="1" si="145"/>
        <v>41693839.379191004</v>
      </c>
      <c r="Q658" s="20">
        <f t="shared" ca="1" si="146"/>
        <v>-775.88601863344104</v>
      </c>
      <c r="R658" s="20">
        <f t="shared" ca="1" si="147"/>
        <v>57644229.262079269</v>
      </c>
      <c r="AD658">
        <f t="shared" ca="1" si="154"/>
        <v>-0.57103360878512355</v>
      </c>
      <c r="AE658">
        <f t="shared" ca="1" si="155"/>
        <v>-1.0876833798092431</v>
      </c>
      <c r="AF658">
        <f t="shared" ca="1" si="156"/>
        <v>-5.0633602665063615E-2</v>
      </c>
      <c r="AG658">
        <f t="shared" ca="1" si="157"/>
        <v>-0.61907807334223985</v>
      </c>
      <c r="AH658">
        <f t="shared" ca="1" si="158"/>
        <v>-2.0073890343100711</v>
      </c>
      <c r="AI658">
        <f t="shared" ca="1" si="159"/>
        <v>-2.3548996208909063</v>
      </c>
    </row>
    <row r="659" spans="1:35">
      <c r="A659" s="20"/>
      <c r="B659" s="20"/>
      <c r="C659" s="20">
        <f ca="1"/>
        <v>2.6665888754807718</v>
      </c>
      <c r="D659" s="20">
        <f ca="1"/>
        <v>1.4745538257478064</v>
      </c>
      <c r="E659" s="20">
        <f ca="1"/>
        <v>0.79860009531078291</v>
      </c>
      <c r="F659" s="20">
        <f ca="1"/>
        <v>-0.74491820039769974</v>
      </c>
      <c r="G659" s="20">
        <f ca="1"/>
        <v>0.51013661241942965</v>
      </c>
      <c r="H659" s="20">
        <f ca="1"/>
        <v>-0.74851763133408822</v>
      </c>
      <c r="I659" s="164">
        <f t="shared" ca="1" si="148"/>
        <v>36.876249396820228</v>
      </c>
      <c r="J659" s="164">
        <f t="shared" ca="1" si="149"/>
        <v>26.283883171923193</v>
      </c>
      <c r="K659" s="164">
        <f t="shared" ca="1" si="150"/>
        <v>0.6661503427074319</v>
      </c>
      <c r="L659" s="164">
        <f t="shared" ca="1" si="151"/>
        <v>1.0566485186027776</v>
      </c>
      <c r="M659" s="20">
        <f t="shared" ca="1" si="152"/>
        <v>4.1842734515805393</v>
      </c>
      <c r="N659" s="20">
        <f t="shared" ca="1" si="153"/>
        <v>1.7815619145889896</v>
      </c>
      <c r="O659" s="20">
        <f t="shared" ca="1" si="144"/>
        <v>33679074.094270959</v>
      </c>
      <c r="P659" s="20">
        <f t="shared" ca="1" si="145"/>
        <v>62803942.038681991</v>
      </c>
      <c r="Q659" s="20">
        <f t="shared" ca="1" si="146"/>
        <v>480227.82418750721</v>
      </c>
      <c r="R659" s="20">
        <f t="shared" ca="1" si="147"/>
        <v>96963243.957140461</v>
      </c>
      <c r="AD659">
        <f t="shared" ca="1" si="154"/>
        <v>3.9505459701019974</v>
      </c>
      <c r="AE659">
        <f t="shared" ca="1" si="155"/>
        <v>3.8167393194373136</v>
      </c>
      <c r="AF659">
        <f t="shared" ca="1" si="156"/>
        <v>0.96500311552210782</v>
      </c>
      <c r="AG659">
        <f t="shared" ca="1" si="157"/>
        <v>-0.15159764271464712</v>
      </c>
      <c r="AH659">
        <f t="shared" ca="1" si="158"/>
        <v>-0.3730294982438444</v>
      </c>
      <c r="AI659">
        <f t="shared" ca="1" si="159"/>
        <v>-0.1579407713811094</v>
      </c>
    </row>
    <row r="660" spans="1:35">
      <c r="A660" s="20"/>
      <c r="B660" s="20"/>
      <c r="C660" s="20">
        <f ca="1"/>
        <v>-1.6092160836539728</v>
      </c>
      <c r="D660" s="20">
        <f ca="1"/>
        <v>-0.53813176524151085</v>
      </c>
      <c r="E660" s="20">
        <f ca="1"/>
        <v>1.1829377005584758</v>
      </c>
      <c r="F660" s="20">
        <f ca="1"/>
        <v>-0.33708319251387719</v>
      </c>
      <c r="G660" s="20">
        <f ca="1"/>
        <v>0.1559744734407742</v>
      </c>
      <c r="H660" s="20">
        <f ca="1"/>
        <v>0.66884810125075611</v>
      </c>
      <c r="I660" s="164">
        <f t="shared" ca="1" si="148"/>
        <v>12.640335599259586</v>
      </c>
      <c r="J660" s="164">
        <f t="shared" ca="1" si="149"/>
        <v>9.4688163799322496</v>
      </c>
      <c r="K660" s="164">
        <f t="shared" ca="1" si="150"/>
        <v>0.66351039668708756</v>
      </c>
      <c r="L660" s="164">
        <f t="shared" ca="1" si="151"/>
        <v>1.173795589607493</v>
      </c>
      <c r="M660" s="20">
        <f t="shared" ca="1" si="152"/>
        <v>5.5926059496591396</v>
      </c>
      <c r="N660" s="20">
        <f t="shared" ca="1" si="153"/>
        <v>2.1434942935493195</v>
      </c>
      <c r="O660" s="20">
        <f t="shared" ca="1" si="144"/>
        <v>11788022.930183733</v>
      </c>
      <c r="P660" s="20">
        <f t="shared" ca="1" si="145"/>
        <v>41522433.56691768</v>
      </c>
      <c r="Q660" s="20">
        <f t="shared" ca="1" si="146"/>
        <v>244290.94050638369</v>
      </c>
      <c r="R660" s="20">
        <f t="shared" ca="1" si="147"/>
        <v>53554747.437607795</v>
      </c>
      <c r="AD660">
        <f t="shared" ca="1" si="154"/>
        <v>-1.9319573788204889</v>
      </c>
      <c r="AE660">
        <f t="shared" ca="1" si="155"/>
        <v>-1.8259005436468958</v>
      </c>
      <c r="AF660">
        <f t="shared" ca="1" si="156"/>
        <v>0.94100360624625012</v>
      </c>
      <c r="AG660">
        <f t="shared" ca="1" si="157"/>
        <v>0.38088904367042259</v>
      </c>
      <c r="AH660">
        <f t="shared" ca="1" si="158"/>
        <v>1.1917843885101553</v>
      </c>
      <c r="AI660">
        <f t="shared" ca="1" si="159"/>
        <v>0.82025484743059374</v>
      </c>
    </row>
    <row r="661" spans="1:35">
      <c r="A661" s="20"/>
      <c r="B661" s="20"/>
      <c r="C661" s="20">
        <f ca="1"/>
        <v>1.4991950639823612</v>
      </c>
      <c r="D661" s="20">
        <f ca="1"/>
        <v>-0.74708399039079498</v>
      </c>
      <c r="E661" s="20">
        <f ca="1"/>
        <v>-0.68234231735789685</v>
      </c>
      <c r="F661" s="20">
        <f ca="1"/>
        <v>0.33984865893456484</v>
      </c>
      <c r="G661" s="20">
        <f ca="1"/>
        <v>-0.58269321768788096</v>
      </c>
      <c r="H661" s="20">
        <f ca="1"/>
        <v>-1.5069453178002672</v>
      </c>
      <c r="I661" s="164">
        <f t="shared" ca="1" si="148"/>
        <v>23.654465192812673</v>
      </c>
      <c r="J661" s="164">
        <f t="shared" ca="1" si="149"/>
        <v>16.189581894575735</v>
      </c>
      <c r="K661" s="164">
        <f t="shared" ca="1" si="150"/>
        <v>0.45627813087295188</v>
      </c>
      <c r="L661" s="164">
        <f t="shared" ca="1" si="151"/>
        <v>0.94340447723572529</v>
      </c>
      <c r="M661" s="20">
        <f t="shared" ca="1" si="152"/>
        <v>2.6860880070184825</v>
      </c>
      <c r="N661" s="20">
        <f t="shared" ca="1" si="153"/>
        <v>1.0972269781842128</v>
      </c>
      <c r="O661" s="20">
        <f t="shared" ca="1" si="144"/>
        <v>21245421.770056177</v>
      </c>
      <c r="P661" s="20">
        <f t="shared" ca="1" si="145"/>
        <v>46829539.081919923</v>
      </c>
      <c r="Q661" s="20">
        <f t="shared" ca="1" si="146"/>
        <v>230531.87879291642</v>
      </c>
      <c r="R661" s="20">
        <f t="shared" ca="1" si="147"/>
        <v>68305492.730769008</v>
      </c>
      <c r="AD661">
        <f t="shared" ca="1" si="154"/>
        <v>0.74137504679919231</v>
      </c>
      <c r="AE661">
        <f t="shared" ca="1" si="155"/>
        <v>0.42938989750863604</v>
      </c>
      <c r="AF661">
        <f t="shared" ca="1" si="156"/>
        <v>-0.94292608297316494</v>
      </c>
      <c r="AG661">
        <f t="shared" ca="1" si="157"/>
        <v>-0.66634328529215836</v>
      </c>
      <c r="AH661">
        <f t="shared" ca="1" si="158"/>
        <v>-2.0376799922016855</v>
      </c>
      <c r="AI661">
        <f t="shared" ca="1" si="159"/>
        <v>-2.007494653556182</v>
      </c>
    </row>
    <row r="662" spans="1:35">
      <c r="A662" s="20"/>
      <c r="B662" s="20"/>
      <c r="C662" s="20">
        <f ca="1"/>
        <v>-1.2786545056327672</v>
      </c>
      <c r="D662" s="20">
        <f ca="1"/>
        <v>-0.52957278497707194</v>
      </c>
      <c r="E662" s="20">
        <f ca="1"/>
        <v>-0.80511517119871101</v>
      </c>
      <c r="F662" s="20">
        <f ca="1"/>
        <v>0.28774230059960487</v>
      </c>
      <c r="G662" s="20">
        <f ca="1"/>
        <v>1.1613011823608757</v>
      </c>
      <c r="H662" s="20">
        <f ca="1"/>
        <v>0.27007384352056069</v>
      </c>
      <c r="I662" s="164">
        <f t="shared" ca="1" si="148"/>
        <v>12.566455326776806</v>
      </c>
      <c r="J662" s="164">
        <f t="shared" ca="1" si="149"/>
        <v>9.6129191276307253</v>
      </c>
      <c r="K662" s="164">
        <f t="shared" ca="1" si="150"/>
        <v>0.51247718394114083</v>
      </c>
      <c r="L662" s="164">
        <f t="shared" ca="1" si="151"/>
        <v>1.1311973138070135</v>
      </c>
      <c r="M662" s="20">
        <f t="shared" ca="1" si="152"/>
        <v>5.7226130545248086</v>
      </c>
      <c r="N662" s="20">
        <f t="shared" ca="1" si="153"/>
        <v>2.2085358778359296</v>
      </c>
      <c r="O662" s="20">
        <f t="shared" ca="1" si="144"/>
        <v>11825470.118429631</v>
      </c>
      <c r="P662" s="20">
        <f t="shared" ca="1" si="145"/>
        <v>40399301.49337133</v>
      </c>
      <c r="Q662" s="20">
        <f t="shared" ca="1" si="146"/>
        <v>275422.4507131867</v>
      </c>
      <c r="R662" s="20">
        <f t="shared" ca="1" si="147"/>
        <v>52500194.062514149</v>
      </c>
      <c r="AD662">
        <f t="shared" ca="1" si="154"/>
        <v>-1.9498894837920375</v>
      </c>
      <c r="AE662">
        <f t="shared" ca="1" si="155"/>
        <v>-1.7775439169024414</v>
      </c>
      <c r="AF662">
        <f t="shared" ca="1" si="156"/>
        <v>-0.43202560053508415</v>
      </c>
      <c r="AG662">
        <f t="shared" ca="1" si="157"/>
        <v>0.18726051730460602</v>
      </c>
      <c r="AH662">
        <f t="shared" ca="1" si="158"/>
        <v>1.3362367272497873</v>
      </c>
      <c r="AI662">
        <f t="shared" ca="1" si="159"/>
        <v>0.99604291307007986</v>
      </c>
    </row>
    <row r="663" spans="1:35">
      <c r="A663" s="20"/>
      <c r="B663" s="20"/>
      <c r="C663" s="20">
        <f ca="1"/>
        <v>-0.47748182950330736</v>
      </c>
      <c r="D663" s="20">
        <f ca="1"/>
        <v>0.83106635558561359</v>
      </c>
      <c r="E663" s="20">
        <f ca="1"/>
        <v>1.3815122796279078</v>
      </c>
      <c r="F663" s="20">
        <f ca="1"/>
        <v>-0.96475345280477598</v>
      </c>
      <c r="G663" s="20">
        <f ca="1"/>
        <v>-0.66324216496397104</v>
      </c>
      <c r="H663" s="20">
        <f ca="1"/>
        <v>-0.45426561636652968</v>
      </c>
      <c r="I663" s="164">
        <f t="shared" ca="1" si="148"/>
        <v>22.350342130205959</v>
      </c>
      <c r="J663" s="164">
        <f t="shared" ca="1" si="149"/>
        <v>16.337365796680871</v>
      </c>
      <c r="K663" s="164">
        <f t="shared" ca="1" si="150"/>
        <v>0.62214106277825199</v>
      </c>
      <c r="L663" s="164">
        <f t="shared" ca="1" si="151"/>
        <v>0.94460836367651146</v>
      </c>
      <c r="M663" s="20">
        <f t="shared" ca="1" si="152"/>
        <v>3.7762791222279706</v>
      </c>
      <c r="N663" s="20">
        <f t="shared" ca="1" si="153"/>
        <v>1.4825244572763798</v>
      </c>
      <c r="O663" s="20">
        <f t="shared" ca="1" si="144"/>
        <v>20628786.567631308</v>
      </c>
      <c r="P663" s="20">
        <f t="shared" ca="1" si="145"/>
        <v>45558752.847645618</v>
      </c>
      <c r="Q663" s="20">
        <f t="shared" ca="1" si="146"/>
        <v>223746.20155702095</v>
      </c>
      <c r="R663" s="20">
        <f t="shared" ca="1" si="147"/>
        <v>66411285.616833948</v>
      </c>
      <c r="AD663">
        <f t="shared" ca="1" si="154"/>
        <v>0.42484032286552409</v>
      </c>
      <c r="AE663">
        <f t="shared" ca="1" si="155"/>
        <v>0.47898181096673448</v>
      </c>
      <c r="AF663">
        <f t="shared" ca="1" si="156"/>
        <v>0.56491875252956292</v>
      </c>
      <c r="AG663">
        <f t="shared" ca="1" si="157"/>
        <v>-0.66087107419767532</v>
      </c>
      <c r="AH663">
        <f t="shared" ca="1" si="158"/>
        <v>-0.8263565308578098</v>
      </c>
      <c r="AI663">
        <f t="shared" ca="1" si="159"/>
        <v>-0.96615011546924401</v>
      </c>
    </row>
    <row r="664" spans="1:35">
      <c r="A664" s="20"/>
      <c r="B664" s="20"/>
      <c r="C664" s="20">
        <f ca="1"/>
        <v>0.59763133133590141</v>
      </c>
      <c r="D664" s="20">
        <f ca="1"/>
        <v>0.91064179518060961</v>
      </c>
      <c r="E664" s="20">
        <f ca="1"/>
        <v>0.48740370321241827</v>
      </c>
      <c r="F664" s="20">
        <f ca="1"/>
        <v>-0.73181391970383936</v>
      </c>
      <c r="G664" s="20">
        <f ca="1"/>
        <v>1.9675836409921166</v>
      </c>
      <c r="H664" s="20">
        <f ca="1"/>
        <v>2.8460524621066341</v>
      </c>
      <c r="I664" s="164">
        <f t="shared" ca="1" si="148"/>
        <v>26.214251362406124</v>
      </c>
      <c r="J664" s="164">
        <f t="shared" ca="1" si="149"/>
        <v>19.817719481002484</v>
      </c>
      <c r="K664" s="164">
        <f t="shared" ca="1" si="150"/>
        <v>0.74726103136981292</v>
      </c>
      <c r="L664" s="164">
        <f t="shared" ca="1" si="151"/>
        <v>1.3860934310257615</v>
      </c>
      <c r="M664" s="20">
        <f t="shared" ca="1" si="152"/>
        <v>8.201159757198198</v>
      </c>
      <c r="N664" s="20">
        <f t="shared" ca="1" si="153"/>
        <v>3.4569704771954983</v>
      </c>
      <c r="O664" s="20">
        <f t="shared" ca="1" si="144"/>
        <v>24545224.93181029</v>
      </c>
      <c r="P664" s="20">
        <f t="shared" ca="1" si="145"/>
        <v>60288285.465982549</v>
      </c>
      <c r="Q664" s="20">
        <f t="shared" ca="1" si="146"/>
        <v>883047.41652797221</v>
      </c>
      <c r="R664" s="20">
        <f t="shared" ca="1" si="147"/>
        <v>85716557.814320818</v>
      </c>
      <c r="AD664">
        <f t="shared" ca="1" si="154"/>
        <v>1.362682369516049</v>
      </c>
      <c r="AE664">
        <f t="shared" ca="1" si="155"/>
        <v>1.6468857318800283</v>
      </c>
      <c r="AF664">
        <f t="shared" ca="1" si="156"/>
        <v>1.7023730124528442</v>
      </c>
      <c r="AG664">
        <f t="shared" ca="1" si="157"/>
        <v>1.345879231935279</v>
      </c>
      <c r="AH664">
        <f t="shared" ca="1" si="158"/>
        <v>4.0901775079979981</v>
      </c>
      <c r="AI664">
        <f t="shared" ca="1" si="159"/>
        <v>4.3701904789067525</v>
      </c>
    </row>
    <row r="665" spans="1:35">
      <c r="A665" s="20"/>
      <c r="B665" s="20"/>
      <c r="C665" s="20">
        <f ca="1"/>
        <v>-0.26268840621352513</v>
      </c>
      <c r="D665" s="20">
        <f ca="1"/>
        <v>0.28769162409052129</v>
      </c>
      <c r="E665" s="20">
        <f ca="1"/>
        <v>1.0111637810556475</v>
      </c>
      <c r="F665" s="20">
        <f ca="1"/>
        <v>0.73505628577538995</v>
      </c>
      <c r="G665" s="20">
        <f ca="1"/>
        <v>-0.66477742348324842</v>
      </c>
      <c r="H665" s="20">
        <f ca="1"/>
        <v>-0.25150204966210765</v>
      </c>
      <c r="I665" s="164">
        <f t="shared" ca="1" si="148"/>
        <v>21.734305591204485</v>
      </c>
      <c r="J665" s="164">
        <f t="shared" ca="1" si="149"/>
        <v>15.497745152959892</v>
      </c>
      <c r="K665" s="164">
        <f t="shared" ca="1" si="150"/>
        <v>0.67797612362642723</v>
      </c>
      <c r="L665" s="164">
        <f t="shared" ca="1" si="151"/>
        <v>1.2943183713948454</v>
      </c>
      <c r="M665" s="20">
        <f t="shared" ca="1" si="152"/>
        <v>4.2682964647753865</v>
      </c>
      <c r="N665" s="20">
        <f t="shared" ca="1" si="153"/>
        <v>1.7582759588927828</v>
      </c>
      <c r="O665" s="20">
        <f t="shared" ca="1" si="144"/>
        <v>19852535.540086817</v>
      </c>
      <c r="P665" s="20">
        <f t="shared" ca="1" si="145"/>
        <v>53559983.338069938</v>
      </c>
      <c r="Q665" s="20">
        <f t="shared" ca="1" si="146"/>
        <v>391077.59522964439</v>
      </c>
      <c r="R665" s="20">
        <f t="shared" ca="1" si="147"/>
        <v>73803596.473386392</v>
      </c>
      <c r="AD665">
        <f t="shared" ca="1" si="154"/>
        <v>0.27531689106904961</v>
      </c>
      <c r="AE665">
        <f t="shared" ca="1" si="155"/>
        <v>0.19722991710063462</v>
      </c>
      <c r="AF665">
        <f t="shared" ca="1" si="156"/>
        <v>1.072510214785702</v>
      </c>
      <c r="AG665">
        <f t="shared" ca="1" si="157"/>
        <v>0.92871986997656963</v>
      </c>
      <c r="AH665">
        <f t="shared" ca="1" si="158"/>
        <v>-0.27967059469401451</v>
      </c>
      <c r="AI665">
        <f t="shared" ca="1" si="159"/>
        <v>-0.22087578677626274</v>
      </c>
    </row>
    <row r="666" spans="1:35">
      <c r="A666" s="20"/>
      <c r="B666" s="20"/>
      <c r="C666" s="20">
        <f ca="1"/>
        <v>0.18861087808514204</v>
      </c>
      <c r="D666" s="20">
        <f ca="1"/>
        <v>-0.36188650002087464</v>
      </c>
      <c r="E666" s="20">
        <f ca="1"/>
        <v>0.26758498245884099</v>
      </c>
      <c r="F666" s="20">
        <f ca="1"/>
        <v>4.6650771297860563E-2</v>
      </c>
      <c r="G666" s="20">
        <f ca="1"/>
        <v>2.5342758617165631E-2</v>
      </c>
      <c r="H666" s="20">
        <f ca="1"/>
        <v>1.1502059523605122</v>
      </c>
      <c r="I666" s="164">
        <f t="shared" ca="1" si="148"/>
        <v>20.446290522203658</v>
      </c>
      <c r="J666" s="164">
        <f t="shared" ca="1" si="149"/>
        <v>14.763109197427735</v>
      </c>
      <c r="K666" s="164">
        <f t="shared" ca="1" si="150"/>
        <v>0.62373782837670511</v>
      </c>
      <c r="L666" s="164">
        <f t="shared" ca="1" si="151"/>
        <v>1.2327569514501033</v>
      </c>
      <c r="M666" s="20">
        <f t="shared" ca="1" si="152"/>
        <v>5.4671516596532514</v>
      </c>
      <c r="N666" s="20">
        <f t="shared" ca="1" si="153"/>
        <v>2.2948330846973994</v>
      </c>
      <c r="O666" s="20">
        <f t="shared" ca="1" si="144"/>
        <v>18773926.541489236</v>
      </c>
      <c r="P666" s="20">
        <f t="shared" ca="1" si="145"/>
        <v>50758960.293269038</v>
      </c>
      <c r="Q666" s="20">
        <f t="shared" ca="1" si="146"/>
        <v>572399.46687722171</v>
      </c>
      <c r="R666" s="20">
        <f t="shared" ca="1" si="147"/>
        <v>70105286.301635504</v>
      </c>
      <c r="AD666">
        <f t="shared" ca="1" si="154"/>
        <v>-3.7308125678723915E-2</v>
      </c>
      <c r="AE666">
        <f t="shared" ca="1" si="155"/>
        <v>-4.9292215628276723E-2</v>
      </c>
      <c r="AF666">
        <f t="shared" ca="1" si="156"/>
        <v>0.57943480342459108</v>
      </c>
      <c r="AG666">
        <f t="shared" ca="1" si="157"/>
        <v>0.64889523386410608</v>
      </c>
      <c r="AH666">
        <f t="shared" ca="1" si="158"/>
        <v>1.0523907329480575</v>
      </c>
      <c r="AI666">
        <f t="shared" ca="1" si="159"/>
        <v>1.2292786072902688</v>
      </c>
    </row>
    <row r="667" spans="1:35">
      <c r="A667" s="20"/>
      <c r="B667" s="20"/>
      <c r="C667" s="20">
        <f ca="1"/>
        <v>-3.589939956327997E-2</v>
      </c>
      <c r="D667" s="20">
        <f ca="1"/>
        <v>0.83550766241902474</v>
      </c>
      <c r="E667" s="20">
        <f ca="1"/>
        <v>0.20189896386418163</v>
      </c>
      <c r="F667" s="20">
        <f ca="1"/>
        <v>-0.15713090058461313</v>
      </c>
      <c r="G667" s="20">
        <f ca="1"/>
        <v>-0.88618516109452528</v>
      </c>
      <c r="H667" s="20">
        <f ca="1"/>
        <v>-0.16790686310355069</v>
      </c>
      <c r="I667" s="164">
        <f t="shared" ca="1" si="148"/>
        <v>23.940711987247848</v>
      </c>
      <c r="J667" s="164">
        <f t="shared" ca="1" si="149"/>
        <v>17.422289375222622</v>
      </c>
      <c r="K667" s="164">
        <f t="shared" ca="1" si="150"/>
        <v>0.54342936324923463</v>
      </c>
      <c r="L667" s="164">
        <f t="shared" ca="1" si="151"/>
        <v>1.0127768608073111</v>
      </c>
      <c r="M667" s="20">
        <f t="shared" ca="1" si="152"/>
        <v>3.5883463451915811</v>
      </c>
      <c r="N667" s="20">
        <f t="shared" ca="1" si="153"/>
        <v>1.5412335784562041</v>
      </c>
      <c r="O667" s="20">
        <f t="shared" ca="1" si="144"/>
        <v>22055426.921557814</v>
      </c>
      <c r="P667" s="20">
        <f t="shared" ca="1" si="145"/>
        <v>48824051.392686777</v>
      </c>
      <c r="Q667" s="20">
        <f t="shared" ca="1" si="146"/>
        <v>434230.60083623492</v>
      </c>
      <c r="R667" s="20">
        <f t="shared" ca="1" si="147"/>
        <v>71313708.91508083</v>
      </c>
      <c r="AD667">
        <f t="shared" ca="1" si="154"/>
        <v>0.81085242408928315</v>
      </c>
      <c r="AE667">
        <f t="shared" ca="1" si="155"/>
        <v>0.8430501259136316</v>
      </c>
      <c r="AF667">
        <f t="shared" ca="1" si="156"/>
        <v>-0.15064215227968591</v>
      </c>
      <c r="AG667">
        <f t="shared" ca="1" si="157"/>
        <v>-0.35101426905767696</v>
      </c>
      <c r="AH667">
        <f t="shared" ca="1" si="158"/>
        <v>-1.0351707275649094</v>
      </c>
      <c r="AI667">
        <f t="shared" ca="1" si="159"/>
        <v>-0.80747681498323232</v>
      </c>
    </row>
    <row r="668" spans="1:35">
      <c r="A668" s="20"/>
      <c r="B668" s="20"/>
      <c r="C668" s="20">
        <f ca="1"/>
        <v>-0.81311001190544707</v>
      </c>
      <c r="D668" s="20">
        <f ca="1"/>
        <v>0.20664915422447619</v>
      </c>
      <c r="E668" s="20">
        <f ca="1"/>
        <v>0.2410505350835988</v>
      </c>
      <c r="F668" s="20">
        <f ca="1"/>
        <v>1.4871262294738783</v>
      </c>
      <c r="G668" s="20">
        <f ca="1"/>
        <v>-0.79010225298441417</v>
      </c>
      <c r="H668" s="20">
        <f ca="1"/>
        <v>0.69095131234820684</v>
      </c>
      <c r="I668" s="164">
        <f t="shared" ca="1" si="148"/>
        <v>19.245765150612129</v>
      </c>
      <c r="J668" s="164">
        <f t="shared" ca="1" si="149"/>
        <v>13.962097022079494</v>
      </c>
      <c r="K668" s="164">
        <f t="shared" ca="1" si="150"/>
        <v>0.64574655132996428</v>
      </c>
      <c r="L668" s="164">
        <f t="shared" ca="1" si="151"/>
        <v>1.4367250165676695</v>
      </c>
      <c r="M668" s="20">
        <f t="shared" ca="1" si="152"/>
        <v>4.8477286068454051</v>
      </c>
      <c r="N668" s="20">
        <f t="shared" ca="1" si="153"/>
        <v>2.0967770586288719</v>
      </c>
      <c r="O668" s="20">
        <f t="shared" ref="O668:O731" ca="1" si="160">(I668+J668)/2*$C$4*365-$C$5-$C$6</f>
        <v>17706576.621520396</v>
      </c>
      <c r="P668" s="20">
        <f t="shared" ref="P668:P731" ca="1" si="161">(L668/1.7*42+I668)*$C$7*365-$C$8-$C$9</f>
        <v>54586820.848699078</v>
      </c>
      <c r="Q668" s="20">
        <f t="shared" ref="Q668:Q731" ca="1" si="162">(N668-M668/2.8)*$C$10*365-$C$11-$C$12</f>
        <v>611152.26018624089</v>
      </c>
      <c r="R668" s="20">
        <f t="shared" ref="R668:R731" ca="1" si="163">O668+P668+Q668</f>
        <v>72904549.730405718</v>
      </c>
      <c r="AD668">
        <f t="shared" ca="1" si="154"/>
        <v>-0.32869777897763913</v>
      </c>
      <c r="AE668">
        <f t="shared" ca="1" si="155"/>
        <v>-0.31808824762433097</v>
      </c>
      <c r="AF668">
        <f t="shared" ca="1" si="156"/>
        <v>0.77951410299967527</v>
      </c>
      <c r="AG668">
        <f t="shared" ca="1" si="157"/>
        <v>1.5760228025803154</v>
      </c>
      <c r="AH668">
        <f t="shared" ca="1" si="158"/>
        <v>0.36414289649489529</v>
      </c>
      <c r="AI668">
        <f t="shared" ca="1" si="159"/>
        <v>0.69399205034830169</v>
      </c>
    </row>
    <row r="669" spans="1:35">
      <c r="A669" s="20"/>
      <c r="B669" s="20"/>
      <c r="C669" s="20">
        <f ca="1"/>
        <v>-0.3110821238889368</v>
      </c>
      <c r="D669" s="20">
        <f ca="1"/>
        <v>-0.66403843874300084</v>
      </c>
      <c r="E669" s="20">
        <f ca="1"/>
        <v>-1.169922993729082</v>
      </c>
      <c r="F669" s="20">
        <f ca="1"/>
        <v>-1.1340074357600747</v>
      </c>
      <c r="G669" s="20">
        <f ca="1"/>
        <v>0.79698573174053677</v>
      </c>
      <c r="H669" s="20">
        <f ca="1"/>
        <v>0.42446004602537069</v>
      </c>
      <c r="I669" s="164">
        <f t="shared" ref="I669:I732" ca="1" si="164">$C$14+AD669*$D$14</f>
        <v>15.424944293064938</v>
      </c>
      <c r="J669" s="164">
        <f t="shared" ref="J669:J732" ca="1" si="165">$C$15+AE669*$D$15</f>
        <v>11.586977255902433</v>
      </c>
      <c r="K669" s="164">
        <f t="shared" ref="K669:K732" ca="1" si="166">$C$16+AF669*$D$16</f>
        <v>0.39885738579036478</v>
      </c>
      <c r="L669" s="164">
        <f t="shared" ref="L669:L732" ca="1" si="167">$C$17+AG669*$D$17</f>
        <v>0.78763214761596301</v>
      </c>
      <c r="M669" s="20">
        <f t="shared" ref="M669:M732" ca="1" si="168">$C$18+AH669*$D$18</f>
        <v>4.926069761918308</v>
      </c>
      <c r="N669" s="20">
        <f t="shared" ref="N669:N732" ca="1" si="169">$C$19+AI669*$D$19</f>
        <v>1.9265825746867187</v>
      </c>
      <c r="O669" s="20">
        <f t="shared" ca="1" si="160"/>
        <v>14402498.344810085</v>
      </c>
      <c r="P669" s="20">
        <f t="shared" ca="1" si="161"/>
        <v>34785585.331515446</v>
      </c>
      <c r="Q669" s="20">
        <f t="shared" ca="1" si="162"/>
        <v>279648.67395587772</v>
      </c>
      <c r="R669" s="20">
        <f t="shared" ca="1" si="163"/>
        <v>49467732.35028141</v>
      </c>
      <c r="AD669">
        <f t="shared" ref="AD669:AD732" ca="1" si="170">SUMPRODUCT(C669:H669,$J$9:$O$9)</f>
        <v>-1.2560814822657922</v>
      </c>
      <c r="AE669">
        <f t="shared" ref="AE669:AE732" ca="1" si="171">SUMPRODUCT(C669:H669,$J$10:$O$10)</f>
        <v>-1.1151083033884457</v>
      </c>
      <c r="AF669">
        <f t="shared" ref="AF669:AF732" ca="1" si="172">SUMPRODUCT(C669:H669,$J$11:$O$11)</f>
        <v>-1.4649328564512294</v>
      </c>
      <c r="AG669">
        <f t="shared" ref="AG669:AG732" ca="1" si="173">SUMPRODUCT(C669:H669,$J$12:$O$12)</f>
        <v>-1.3743993290183503</v>
      </c>
      <c r="AH669">
        <f t="shared" ref="AH669:AH732" ca="1" si="174">SUMPRODUCT(C669:H669,$J$13:$O$13)</f>
        <v>0.45118862435367602</v>
      </c>
      <c r="AI669">
        <f t="shared" ref="AI669:AI732" ca="1" si="175">SUMPRODUCT(C669:H669,$J$14:$O$14)</f>
        <v>0.23400695861275289</v>
      </c>
    </row>
    <row r="670" spans="1:35">
      <c r="A670" s="20"/>
      <c r="B670" s="20"/>
      <c r="C670" s="20">
        <f ca="1"/>
        <v>-1.1682458262148085</v>
      </c>
      <c r="D670" s="20">
        <f ca="1"/>
        <v>0.18281494110282315</v>
      </c>
      <c r="E670" s="20">
        <f ca="1"/>
        <v>-0.26422465687591612</v>
      </c>
      <c r="F670" s="20">
        <f ca="1"/>
        <v>-6.7828085924576398E-2</v>
      </c>
      <c r="G670" s="20">
        <f ca="1"/>
        <v>3.0231635492399093E-2</v>
      </c>
      <c r="H670" s="20">
        <f ca="1"/>
        <v>-1.0054830455743087</v>
      </c>
      <c r="I670" s="164">
        <f t="shared" ca="1" si="164"/>
        <v>16.053884047042843</v>
      </c>
      <c r="J670" s="164">
        <f t="shared" ca="1" si="165"/>
        <v>11.928569424757001</v>
      </c>
      <c r="K670" s="164">
        <f t="shared" ca="1" si="166"/>
        <v>0.48345278545054815</v>
      </c>
      <c r="L670" s="164">
        <f t="shared" ca="1" si="167"/>
        <v>0.93583544494760695</v>
      </c>
      <c r="M670" s="20">
        <f t="shared" ca="1" si="168"/>
        <v>3.8186317810238131</v>
      </c>
      <c r="N670" s="20">
        <f t="shared" ca="1" si="169"/>
        <v>1.427592104801227</v>
      </c>
      <c r="O670" s="20">
        <f t="shared" ca="1" si="160"/>
        <v>14920049.050639343</v>
      </c>
      <c r="P670" s="20">
        <f t="shared" ca="1" si="161"/>
        <v>39063919.292677179</v>
      </c>
      <c r="Q670" s="20">
        <f t="shared" ca="1" si="162"/>
        <v>106553.02418749349</v>
      </c>
      <c r="R670" s="20">
        <f t="shared" ca="1" si="163"/>
        <v>54090521.367504016</v>
      </c>
      <c r="AD670">
        <f t="shared" ca="1" si="170"/>
        <v>-1.1034262021740682</v>
      </c>
      <c r="AE670">
        <f t="shared" ca="1" si="171"/>
        <v>-1.0004800588063758</v>
      </c>
      <c r="AF670">
        <f t="shared" ca="1" si="172"/>
        <v>-0.69588376863138079</v>
      </c>
      <c r="AG670">
        <f t="shared" ca="1" si="173"/>
        <v>-0.70074797751087792</v>
      </c>
      <c r="AH670">
        <f t="shared" ca="1" si="174"/>
        <v>-0.77929802108465174</v>
      </c>
      <c r="AI670">
        <f t="shared" ca="1" si="175"/>
        <v>-1.1146159329696572</v>
      </c>
    </row>
    <row r="671" spans="1:35">
      <c r="A671" s="20"/>
      <c r="B671" s="20"/>
      <c r="C671" s="20">
        <f ca="1"/>
        <v>-2.5387055652479322</v>
      </c>
      <c r="D671" s="20">
        <f ca="1"/>
        <v>0.1147734331921738</v>
      </c>
      <c r="E671" s="20">
        <f ca="1"/>
        <v>0.28690433735182869</v>
      </c>
      <c r="F671" s="20">
        <f ca="1"/>
        <v>8.7745900102830635E-2</v>
      </c>
      <c r="G671" s="20">
        <f ca="1"/>
        <v>-0.31957402520505357</v>
      </c>
      <c r="H671" s="20">
        <f ca="1"/>
        <v>0.20107925329487425</v>
      </c>
      <c r="I671" s="164">
        <f t="shared" ca="1" si="164"/>
        <v>10.952657977344122</v>
      </c>
      <c r="J671" s="164">
        <f t="shared" ca="1" si="165"/>
        <v>8.6493262838013152</v>
      </c>
      <c r="K671" s="164">
        <f t="shared" ca="1" si="166"/>
        <v>0.54898544704809438</v>
      </c>
      <c r="L671" s="164">
        <f t="shared" ca="1" si="167"/>
        <v>1.0828776490873988</v>
      </c>
      <c r="M671" s="20">
        <f t="shared" ca="1" si="168"/>
        <v>4.7145453953600169</v>
      </c>
      <c r="N671" s="20">
        <f t="shared" ca="1" si="169"/>
        <v>1.8166110207496944</v>
      </c>
      <c r="O671" s="20">
        <f t="shared" ca="1" si="160"/>
        <v>10451038.137019722</v>
      </c>
      <c r="P671" s="20">
        <f t="shared" ca="1" si="161"/>
        <v>37599641.560032032</v>
      </c>
      <c r="Q671" s="20">
        <f t="shared" ca="1" si="162"/>
        <v>222059.1308009637</v>
      </c>
      <c r="R671" s="20">
        <f t="shared" ca="1" si="163"/>
        <v>48272738.827852719</v>
      </c>
      <c r="AD671">
        <f t="shared" ca="1" si="170"/>
        <v>-2.3415878695766694</v>
      </c>
      <c r="AE671">
        <f t="shared" ca="1" si="171"/>
        <v>-2.1008972202009009</v>
      </c>
      <c r="AF671">
        <f t="shared" ca="1" si="172"/>
        <v>-0.1001322995627786</v>
      </c>
      <c r="AG671">
        <f t="shared" ca="1" si="173"/>
        <v>-3.2374322330005922E-2</v>
      </c>
      <c r="AH671">
        <f t="shared" ca="1" si="174"/>
        <v>0.21616155040001958</v>
      </c>
      <c r="AI671">
        <f t="shared" ca="1" si="175"/>
        <v>-6.3213457433258402E-2</v>
      </c>
    </row>
    <row r="672" spans="1:35">
      <c r="A672" s="20"/>
      <c r="B672" s="20"/>
      <c r="C672" s="20">
        <f ca="1"/>
        <v>-0.53589795638920623</v>
      </c>
      <c r="D672" s="20">
        <f ca="1"/>
        <v>1.8158439145149299</v>
      </c>
      <c r="E672" s="20">
        <f ca="1"/>
        <v>-0.99435596063218612</v>
      </c>
      <c r="F672" s="20">
        <f ca="1"/>
        <v>-0.72542388951314762</v>
      </c>
      <c r="G672" s="20">
        <f ca="1"/>
        <v>1.7604628734607091</v>
      </c>
      <c r="H672" s="20">
        <f ca="1"/>
        <v>-0.10552364429541065</v>
      </c>
      <c r="I672" s="164">
        <f t="shared" ca="1" si="164"/>
        <v>23.464814453957057</v>
      </c>
      <c r="J672" s="164">
        <f t="shared" ca="1" si="165"/>
        <v>18.185775296267114</v>
      </c>
      <c r="K672" s="164">
        <f t="shared" ca="1" si="166"/>
        <v>0.4867304175965923</v>
      </c>
      <c r="L672" s="164">
        <f t="shared" ca="1" si="167"/>
        <v>0.93611658560707944</v>
      </c>
      <c r="M672" s="20">
        <f t="shared" ca="1" si="168"/>
        <v>5.4858708243761107</v>
      </c>
      <c r="N672" s="20">
        <f t="shared" ca="1" si="169"/>
        <v>2.1799847127924972</v>
      </c>
      <c r="O672" s="20">
        <f t="shared" ca="1" si="160"/>
        <v>22208787.743153293</v>
      </c>
      <c r="P672" s="20">
        <f t="shared" ca="1" si="161"/>
        <v>46460877.116666324</v>
      </c>
      <c r="Q672" s="20">
        <f t="shared" ca="1" si="162"/>
        <v>369098.35418492643</v>
      </c>
      <c r="R672" s="20">
        <f t="shared" ca="1" si="163"/>
        <v>69038763.214004546</v>
      </c>
      <c r="AD672">
        <f t="shared" ca="1" si="170"/>
        <v>0.69534331406724659</v>
      </c>
      <c r="AE672">
        <f t="shared" ca="1" si="171"/>
        <v>1.0992534551231921</v>
      </c>
      <c r="AF672">
        <f t="shared" ca="1" si="172"/>
        <v>-0.6660871127582525</v>
      </c>
      <c r="AG672">
        <f t="shared" ca="1" si="173"/>
        <v>-0.69947006542236645</v>
      </c>
      <c r="AH672">
        <f t="shared" ca="1" si="174"/>
        <v>1.0731898048623452</v>
      </c>
      <c r="AI672">
        <f t="shared" ca="1" si="175"/>
        <v>0.91887760214188385</v>
      </c>
    </row>
    <row r="673" spans="1:35">
      <c r="A673" s="20"/>
      <c r="B673" s="20"/>
      <c r="C673" s="20">
        <f ca="1"/>
        <v>1.9360306425609812</v>
      </c>
      <c r="D673" s="20">
        <f ca="1"/>
        <v>5.2342077601363654E-2</v>
      </c>
      <c r="E673" s="20">
        <f ca="1"/>
        <v>1.4049809155169339</v>
      </c>
      <c r="F673" s="20">
        <f ca="1"/>
        <v>-0.55035855615595219</v>
      </c>
      <c r="G673" s="20">
        <f ca="1"/>
        <v>-1.13400127785933</v>
      </c>
      <c r="H673" s="20">
        <f ca="1"/>
        <v>-0.35139258718274974</v>
      </c>
      <c r="I673" s="164">
        <f t="shared" ca="1" si="164"/>
        <v>29.806882805268707</v>
      </c>
      <c r="J673" s="164">
        <f t="shared" ca="1" si="165"/>
        <v>20.659345661978005</v>
      </c>
      <c r="K673" s="164">
        <f t="shared" ca="1" si="166"/>
        <v>0.66347610322904682</v>
      </c>
      <c r="L673" s="164">
        <f t="shared" ca="1" si="167"/>
        <v>1.0608708233317121</v>
      </c>
      <c r="M673" s="20">
        <f t="shared" ca="1" si="168"/>
        <v>3.3637702140582002</v>
      </c>
      <c r="N673" s="20">
        <f t="shared" ca="1" si="169"/>
        <v>1.4605812566288852</v>
      </c>
      <c r="O673" s="20">
        <f t="shared" ca="1" si="160"/>
        <v>26909859.323586315</v>
      </c>
      <c r="P673" s="20">
        <f t="shared" ca="1" si="161"/>
        <v>55858532.654355787</v>
      </c>
      <c r="Q673" s="20">
        <f t="shared" ca="1" si="162"/>
        <v>433483.59631627047</v>
      </c>
      <c r="R673" s="20">
        <f t="shared" ca="1" si="163"/>
        <v>83201875.574258372</v>
      </c>
      <c r="AD673">
        <f t="shared" ca="1" si="170"/>
        <v>2.2346802925409484</v>
      </c>
      <c r="AE673">
        <f t="shared" ca="1" si="171"/>
        <v>1.9293106248248337</v>
      </c>
      <c r="AF673">
        <f t="shared" ca="1" si="172"/>
        <v>0.94069184753678836</v>
      </c>
      <c r="AG673">
        <f t="shared" ca="1" si="173"/>
        <v>-0.13240534849221774</v>
      </c>
      <c r="AH673">
        <f t="shared" ca="1" si="174"/>
        <v>-1.2846997621575549</v>
      </c>
      <c r="AI673">
        <f t="shared" ca="1" si="175"/>
        <v>-1.0254560631651757</v>
      </c>
    </row>
    <row r="674" spans="1:35">
      <c r="A674" s="20"/>
      <c r="B674" s="20"/>
      <c r="C674" s="20">
        <f ca="1"/>
        <v>-1.3043365804277565</v>
      </c>
      <c r="D674" s="20">
        <f ca="1"/>
        <v>-0.11629307261431961</v>
      </c>
      <c r="E674" s="20">
        <f ca="1"/>
        <v>8.1737614256970195E-2</v>
      </c>
      <c r="F674" s="20">
        <f ca="1"/>
        <v>0.13466612239677275</v>
      </c>
      <c r="G674" s="20">
        <f ca="1"/>
        <v>-0.45177872968706823</v>
      </c>
      <c r="H674" s="20">
        <f ca="1"/>
        <v>-0.81480819770297441</v>
      </c>
      <c r="I674" s="164">
        <f t="shared" ca="1" si="164"/>
        <v>14.919197211326285</v>
      </c>
      <c r="J674" s="164">
        <f t="shared" ca="1" si="165"/>
        <v>10.934141183995667</v>
      </c>
      <c r="K674" s="164">
        <f t="shared" ca="1" si="166"/>
        <v>0.51379629039448982</v>
      </c>
      <c r="L674" s="164">
        <f t="shared" ca="1" si="167"/>
        <v>0.99712253837018039</v>
      </c>
      <c r="M674" s="20">
        <f t="shared" ca="1" si="168"/>
        <v>3.7114679229797134</v>
      </c>
      <c r="N674" s="20">
        <f t="shared" ca="1" si="169"/>
        <v>1.4038527078713763</v>
      </c>
      <c r="O674" s="20">
        <f t="shared" ca="1" si="160"/>
        <v>13784666.499381362</v>
      </c>
      <c r="P674" s="20">
        <f t="shared" ca="1" si="161"/>
        <v>39442314.085839175</v>
      </c>
      <c r="Q674" s="20">
        <f t="shared" ca="1" si="162"/>
        <v>130864.43895625246</v>
      </c>
      <c r="R674" s="20">
        <f t="shared" ca="1" si="163"/>
        <v>53357845.024176791</v>
      </c>
      <c r="AD674">
        <f t="shared" ca="1" si="170"/>
        <v>-1.378835628318863</v>
      </c>
      <c r="AE674">
        <f t="shared" ca="1" si="171"/>
        <v>-1.3341808107397088</v>
      </c>
      <c r="AF674">
        <f t="shared" ca="1" si="172"/>
        <v>-0.42003372368645631</v>
      </c>
      <c r="AG674">
        <f t="shared" ca="1" si="173"/>
        <v>-0.42217028013554403</v>
      </c>
      <c r="AH674">
        <f t="shared" ca="1" si="174"/>
        <v>-0.89836897446698472</v>
      </c>
      <c r="AI674">
        <f t="shared" ca="1" si="175"/>
        <v>-1.178776465212497</v>
      </c>
    </row>
    <row r="675" spans="1:35">
      <c r="A675" s="20"/>
      <c r="B675" s="20"/>
      <c r="C675" s="20">
        <f ca="1"/>
        <v>1.7460518669122338</v>
      </c>
      <c r="D675" s="20">
        <f ca="1"/>
        <v>0.79804091249385301</v>
      </c>
      <c r="E675" s="20">
        <f ca="1"/>
        <v>-1.981111505703979</v>
      </c>
      <c r="F675" s="20">
        <f ca="1"/>
        <v>-0.1833956342414369</v>
      </c>
      <c r="G675" s="20">
        <f ca="1"/>
        <v>-0.36942870618094842</v>
      </c>
      <c r="H675" s="20">
        <f ca="1"/>
        <v>1.0038799873209969</v>
      </c>
      <c r="I675" s="164">
        <f t="shared" ca="1" si="164"/>
        <v>29.811987387707759</v>
      </c>
      <c r="J675" s="164">
        <f t="shared" ca="1" si="165"/>
        <v>21.707576961531153</v>
      </c>
      <c r="K675" s="164">
        <f t="shared" ca="1" si="166"/>
        <v>0.3829629747941285</v>
      </c>
      <c r="L675" s="164">
        <f t="shared" ca="1" si="167"/>
        <v>0.94288143022525295</v>
      </c>
      <c r="M675" s="20">
        <f t="shared" ca="1" si="168"/>
        <v>4.0436843006819982</v>
      </c>
      <c r="N675" s="20">
        <f t="shared" ca="1" si="169"/>
        <v>1.9535188034340063</v>
      </c>
      <c r="O675" s="20">
        <f t="shared" ca="1" si="160"/>
        <v>27471566.482696891</v>
      </c>
      <c r="P675" s="20">
        <f t="shared" ca="1" si="161"/>
        <v>52956811.16731251</v>
      </c>
      <c r="Q675" s="20">
        <f t="shared" ca="1" si="162"/>
        <v>851868.17259062314</v>
      </c>
      <c r="R675" s="20">
        <f t="shared" ca="1" si="163"/>
        <v>81280245.822600022</v>
      </c>
      <c r="AD675">
        <f t="shared" ca="1" si="170"/>
        <v>2.2359192688611058</v>
      </c>
      <c r="AE675">
        <f t="shared" ca="1" si="171"/>
        <v>2.2810660944735406</v>
      </c>
      <c r="AF675">
        <f t="shared" ca="1" si="172"/>
        <v>-1.6094275018715596</v>
      </c>
      <c r="AG675">
        <f t="shared" ca="1" si="173"/>
        <v>-0.66872077170339606</v>
      </c>
      <c r="AH675">
        <f t="shared" ca="1" si="174"/>
        <v>-0.52923966590889071</v>
      </c>
      <c r="AI675">
        <f t="shared" ca="1" si="175"/>
        <v>0.30680757684866566</v>
      </c>
    </row>
    <row r="676" spans="1:35">
      <c r="A676" s="20"/>
      <c r="B676" s="20"/>
      <c r="C676" s="20">
        <f ca="1"/>
        <v>0.3485294910302566</v>
      </c>
      <c r="D676" s="20">
        <f ca="1"/>
        <v>-1.0126765930935679</v>
      </c>
      <c r="E676" s="20">
        <f ca="1"/>
        <v>-0.15467706088563191</v>
      </c>
      <c r="F676" s="20">
        <f ca="1"/>
        <v>1.5893292427748562</v>
      </c>
      <c r="G676" s="20">
        <f ca="1"/>
        <v>-0.48221217205828754</v>
      </c>
      <c r="H676" s="20">
        <f ca="1"/>
        <v>1.4641036160741057</v>
      </c>
      <c r="I676" s="164">
        <f t="shared" ca="1" si="164"/>
        <v>19.34042668004891</v>
      </c>
      <c r="J676" s="164">
        <f t="shared" ca="1" si="165"/>
        <v>13.525848631780619</v>
      </c>
      <c r="K676" s="164">
        <f t="shared" ca="1" si="166"/>
        <v>0.64670760655096149</v>
      </c>
      <c r="L676" s="164">
        <f t="shared" ca="1" si="167"/>
        <v>1.5161812778503596</v>
      </c>
      <c r="M676" s="20">
        <f t="shared" ca="1" si="168"/>
        <v>5.534762062587621</v>
      </c>
      <c r="N676" s="20">
        <f t="shared" ca="1" si="169"/>
        <v>2.4288753964565215</v>
      </c>
      <c r="O676" s="20">
        <f t="shared" ca="1" si="160"/>
        <v>17524420.304162771</v>
      </c>
      <c r="P676" s="20">
        <f t="shared" ca="1" si="161"/>
        <v>56638716.711615004</v>
      </c>
      <c r="Q676" s="20">
        <f t="shared" ca="1" si="162"/>
        <v>756232.51007039403</v>
      </c>
      <c r="R676" s="20">
        <f t="shared" ca="1" si="163"/>
        <v>74919369.525848165</v>
      </c>
      <c r="AD676">
        <f t="shared" ca="1" si="170"/>
        <v>-0.30572167959977969</v>
      </c>
      <c r="AE676">
        <f t="shared" ca="1" si="171"/>
        <v>-0.46448032490583246</v>
      </c>
      <c r="AF676">
        <f t="shared" ca="1" si="172"/>
        <v>0.78825096864510369</v>
      </c>
      <c r="AG676">
        <f t="shared" ca="1" si="173"/>
        <v>1.9371876265925438</v>
      </c>
      <c r="AH676">
        <f t="shared" ca="1" si="174"/>
        <v>1.1275134028751355</v>
      </c>
      <c r="AI676">
        <f t="shared" ca="1" si="175"/>
        <v>1.5915551255581661</v>
      </c>
    </row>
    <row r="677" spans="1:35">
      <c r="A677" s="20"/>
      <c r="B677" s="20"/>
      <c r="C677" s="20">
        <f ca="1"/>
        <v>0.93089769245872866</v>
      </c>
      <c r="D677" s="20">
        <f ca="1"/>
        <v>0.12105609289203853</v>
      </c>
      <c r="E677" s="20">
        <f ca="1"/>
        <v>-0.80144156055673155</v>
      </c>
      <c r="F677" s="20">
        <f ca="1"/>
        <v>1.1886353740971618</v>
      </c>
      <c r="G677" s="20">
        <f ca="1"/>
        <v>-1.2659462545774691</v>
      </c>
      <c r="H677" s="20">
        <f ca="1"/>
        <v>-1.381577168631982</v>
      </c>
      <c r="I677" s="164">
        <f t="shared" ca="1" si="164"/>
        <v>25.115566335225342</v>
      </c>
      <c r="J677" s="164">
        <f t="shared" ca="1" si="165"/>
        <v>17.482607849366868</v>
      </c>
      <c r="K677" s="164">
        <f t="shared" ca="1" si="166"/>
        <v>0.46717549992287288</v>
      </c>
      <c r="L677" s="164">
        <f t="shared" ca="1" si="167"/>
        <v>1.0800213332543123</v>
      </c>
      <c r="M677" s="20">
        <f t="shared" ca="1" si="168"/>
        <v>2.3651619523946863</v>
      </c>
      <c r="N677" s="20">
        <f t="shared" ca="1" si="169"/>
        <v>1.0775817300136101</v>
      </c>
      <c r="O677" s="20">
        <f t="shared" ca="1" si="160"/>
        <v>22714101.356546566</v>
      </c>
      <c r="P677" s="20">
        <f t="shared" ca="1" si="161"/>
        <v>51652241.714613236</v>
      </c>
      <c r="Q677" s="20">
        <f t="shared" ca="1" si="162"/>
        <v>389399.227145235</v>
      </c>
      <c r="R677" s="20">
        <f t="shared" ca="1" si="163"/>
        <v>74755742.29830505</v>
      </c>
      <c r="AD677">
        <f t="shared" ca="1" si="170"/>
        <v>1.0960112464139178</v>
      </c>
      <c r="AE677">
        <f t="shared" ca="1" si="171"/>
        <v>0.8632912246197546</v>
      </c>
      <c r="AF677">
        <f t="shared" ca="1" si="172"/>
        <v>-0.84385909161024708</v>
      </c>
      <c r="AG677">
        <f t="shared" ca="1" si="173"/>
        <v>-4.5357576116762721E-2</v>
      </c>
      <c r="AH677">
        <f t="shared" ca="1" si="174"/>
        <v>-2.3942644973392371</v>
      </c>
      <c r="AI677">
        <f t="shared" ca="1" si="175"/>
        <v>-2.0605899188821351</v>
      </c>
    </row>
    <row r="678" spans="1:35">
      <c r="A678" s="20"/>
      <c r="B678" s="20"/>
      <c r="C678" s="20">
        <f ca="1"/>
        <v>-0.76163466134409286</v>
      </c>
      <c r="D678" s="20">
        <f ca="1"/>
        <v>-0.93608697209080027</v>
      </c>
      <c r="E678" s="20">
        <f ca="1"/>
        <v>0.21827709555446831</v>
      </c>
      <c r="F678" s="20">
        <f ca="1"/>
        <v>-1.1589305665842877</v>
      </c>
      <c r="G678" s="20">
        <f ca="1"/>
        <v>-0.81785663620086391</v>
      </c>
      <c r="H678" s="20">
        <f ca="1"/>
        <v>-1.8989366263886611</v>
      </c>
      <c r="I678" s="164">
        <f t="shared" ca="1" si="164"/>
        <v>13.594246543448278</v>
      </c>
      <c r="J678" s="164">
        <f t="shared" ca="1" si="165"/>
        <v>9.5261001056288386</v>
      </c>
      <c r="K678" s="164">
        <f t="shared" ca="1" si="166"/>
        <v>0.41369713302425792</v>
      </c>
      <c r="L678" s="164">
        <f t="shared" ca="1" si="167"/>
        <v>0.61090787550842029</v>
      </c>
      <c r="M678" s="20">
        <f t="shared" ca="1" si="168"/>
        <v>2.2832117218063401</v>
      </c>
      <c r="N678" s="20">
        <f t="shared" ca="1" si="169"/>
        <v>0.6952513322028282</v>
      </c>
      <c r="O678" s="20">
        <f t="shared" ca="1" si="160"/>
        <v>12327257.655820109</v>
      </c>
      <c r="P678" s="20">
        <f t="shared" ca="1" si="161"/>
        <v>28606233.557947777</v>
      </c>
      <c r="Q678" s="20">
        <f t="shared" ca="1" si="162"/>
        <v>-201201.88781171173</v>
      </c>
      <c r="R678" s="20">
        <f t="shared" ca="1" si="163"/>
        <v>40732289.325956173</v>
      </c>
      <c r="AD678">
        <f t="shared" ca="1" si="170"/>
        <v>-1.7004255962504182</v>
      </c>
      <c r="AE678">
        <f t="shared" ca="1" si="171"/>
        <v>-1.8066778169030744</v>
      </c>
      <c r="AF678">
        <f t="shared" ca="1" si="172"/>
        <v>-1.3300260634158372</v>
      </c>
      <c r="AG678">
        <f t="shared" ca="1" si="173"/>
        <v>-2.1776914749617262</v>
      </c>
      <c r="AH678">
        <f t="shared" ca="1" si="174"/>
        <v>-2.4853203091040661</v>
      </c>
      <c r="AI678">
        <f t="shared" ca="1" si="175"/>
        <v>-3.0939153183707351</v>
      </c>
    </row>
    <row r="679" spans="1:35">
      <c r="A679" s="20"/>
      <c r="B679" s="20"/>
      <c r="C679" s="20">
        <f ca="1"/>
        <v>0.20999634765819081</v>
      </c>
      <c r="D679" s="20">
        <f ca="1"/>
        <v>-2.6399492611730397</v>
      </c>
      <c r="E679" s="20">
        <f ca="1"/>
        <v>0.18378921196212269</v>
      </c>
      <c r="F679" s="20">
        <f ca="1"/>
        <v>0.10519994643055153</v>
      </c>
      <c r="G679" s="20">
        <f ca="1"/>
        <v>-1.9604204479095615</v>
      </c>
      <c r="H679" s="20">
        <f ca="1"/>
        <v>0.48142430435736899</v>
      </c>
      <c r="I679" s="164">
        <f t="shared" ca="1" si="164"/>
        <v>12.740043834080453</v>
      </c>
      <c r="J679" s="164">
        <f t="shared" ca="1" si="165"/>
        <v>8.1121724727434952</v>
      </c>
      <c r="K679" s="164">
        <f t="shared" ca="1" si="166"/>
        <v>0.49819128935828011</v>
      </c>
      <c r="L679" s="164">
        <f t="shared" ca="1" si="167"/>
        <v>1.0219188685275491</v>
      </c>
      <c r="M679" s="20">
        <f t="shared" ca="1" si="168"/>
        <v>3.288442728786567</v>
      </c>
      <c r="N679" s="20">
        <f t="shared" ca="1" si="169"/>
        <v>1.3766194439774884</v>
      </c>
      <c r="O679" s="20">
        <f t="shared" ca="1" si="160"/>
        <v>11117743.128858473</v>
      </c>
      <c r="P679" s="20">
        <f t="shared" ca="1" si="161"/>
        <v>37880193.561861679</v>
      </c>
      <c r="Q679" s="20">
        <f t="shared" ca="1" si="162"/>
        <v>338035.35332384915</v>
      </c>
      <c r="R679" s="20">
        <f t="shared" ca="1" si="163"/>
        <v>49335972.044044003</v>
      </c>
      <c r="AD679">
        <f t="shared" ca="1" si="170"/>
        <v>-1.9077563509513469</v>
      </c>
      <c r="AE679">
        <f t="shared" ca="1" si="171"/>
        <v>-2.2811501769317131</v>
      </c>
      <c r="AF679">
        <f t="shared" ca="1" si="172"/>
        <v>-0.5618973694701811</v>
      </c>
      <c r="AG679">
        <f t="shared" ca="1" si="173"/>
        <v>-0.30945968851114081</v>
      </c>
      <c r="AH679">
        <f t="shared" ca="1" si="174"/>
        <v>-1.3683969680149251</v>
      </c>
      <c r="AI679">
        <f t="shared" ca="1" si="175"/>
        <v>-1.2523798811419236</v>
      </c>
    </row>
    <row r="680" spans="1:35">
      <c r="A680" s="20"/>
      <c r="B680" s="20"/>
      <c r="C680" s="20">
        <f ca="1"/>
        <v>-1.5131737381131707</v>
      </c>
      <c r="D680" s="20">
        <f ca="1"/>
        <v>-1.1119172534631945</v>
      </c>
      <c r="E680" s="20">
        <f ca="1"/>
        <v>-0.92496184100152345</v>
      </c>
      <c r="F680" s="20">
        <f ca="1"/>
        <v>0.37734342564829498</v>
      </c>
      <c r="G680" s="20">
        <f ca="1"/>
        <v>1.6726109099110194</v>
      </c>
      <c r="H680" s="20">
        <f ca="1"/>
        <v>2.8065031328287252E-2</v>
      </c>
      <c r="I680" s="164">
        <f t="shared" ca="1" si="164"/>
        <v>9.1432397983306561</v>
      </c>
      <c r="J680" s="164">
        <f t="shared" ca="1" si="165"/>
        <v>7.0778845146223865</v>
      </c>
      <c r="K680" s="164">
        <f t="shared" ca="1" si="166"/>
        <v>0.50697693782662845</v>
      </c>
      <c r="L680" s="164">
        <f t="shared" ca="1" si="167"/>
        <v>1.138610881916889</v>
      </c>
      <c r="M680" s="20">
        <f t="shared" ca="1" si="168"/>
        <v>6.0422982993218728</v>
      </c>
      <c r="N680" s="20">
        <f t="shared" ca="1" si="169"/>
        <v>2.246630095095203</v>
      </c>
      <c r="O680" s="20">
        <f t="shared" ca="1" si="160"/>
        <v>8648143.8567469064</v>
      </c>
      <c r="P680" s="20">
        <f t="shared" ca="1" si="161"/>
        <v>37168381.666602366</v>
      </c>
      <c r="Q680" s="20">
        <f t="shared" ca="1" si="162"/>
        <v>148157.73863401831</v>
      </c>
      <c r="R680" s="20">
        <f t="shared" ca="1" si="163"/>
        <v>45964683.26198329</v>
      </c>
      <c r="AD680">
        <f t="shared" ca="1" si="170"/>
        <v>-2.7807670392401325</v>
      </c>
      <c r="AE680">
        <f t="shared" ca="1" si="171"/>
        <v>-2.6282266729455079</v>
      </c>
      <c r="AF680">
        <f t="shared" ca="1" si="172"/>
        <v>-0.48202783793974235</v>
      </c>
      <c r="AG680">
        <f t="shared" ca="1" si="173"/>
        <v>0.22095855416767718</v>
      </c>
      <c r="AH680">
        <f t="shared" ca="1" si="174"/>
        <v>1.6914425548020813</v>
      </c>
      <c r="AI680">
        <f t="shared" ca="1" si="175"/>
        <v>1.099000257014062</v>
      </c>
    </row>
    <row r="681" spans="1:35">
      <c r="A681" s="20"/>
      <c r="B681" s="20"/>
      <c r="C681" s="20">
        <f ca="1"/>
        <v>1.7978088105470642</v>
      </c>
      <c r="D681" s="20">
        <f ca="1"/>
        <v>-0.47766379400429021</v>
      </c>
      <c r="E681" s="20">
        <f ca="1"/>
        <v>0.15586911128394637</v>
      </c>
      <c r="F681" s="20">
        <f ca="1"/>
        <v>-7.3111430591095081E-2</v>
      </c>
      <c r="G681" s="20">
        <f ca="1"/>
        <v>1.5814664398905827</v>
      </c>
      <c r="H681" s="20">
        <f ca="1"/>
        <v>-0.41114580607019535</v>
      </c>
      <c r="I681" s="164">
        <f t="shared" ca="1" si="164"/>
        <v>25.565739943370566</v>
      </c>
      <c r="J681" s="164">
        <f t="shared" ca="1" si="165"/>
        <v>17.985680566006369</v>
      </c>
      <c r="K681" s="164">
        <f t="shared" ca="1" si="166"/>
        <v>0.64711396546756039</v>
      </c>
      <c r="L681" s="164">
        <f t="shared" ca="1" si="167"/>
        <v>1.1935545337077826</v>
      </c>
      <c r="M681" s="20">
        <f t="shared" ca="1" si="168"/>
        <v>5.536345577106788</v>
      </c>
      <c r="N681" s="20">
        <f t="shared" ca="1" si="169"/>
        <v>2.1751734216448853</v>
      </c>
      <c r="O681" s="20">
        <f t="shared" ca="1" si="160"/>
        <v>23222434.257932894</v>
      </c>
      <c r="P681" s="20">
        <f t="shared" ca="1" si="161"/>
        <v>54898173.80187998</v>
      </c>
      <c r="Q681" s="20">
        <f t="shared" ca="1" si="162"/>
        <v>330895.08112604514</v>
      </c>
      <c r="R681" s="20">
        <f t="shared" ca="1" si="163"/>
        <v>78451503.140938923</v>
      </c>
      <c r="AD681">
        <f t="shared" ca="1" si="170"/>
        <v>1.2052766852841175</v>
      </c>
      <c r="AE681">
        <f t="shared" ca="1" si="171"/>
        <v>1.0321075724853588</v>
      </c>
      <c r="AF681">
        <f t="shared" ca="1" si="172"/>
        <v>0.79194514061418453</v>
      </c>
      <c r="AG681">
        <f t="shared" ca="1" si="173"/>
        <v>0.47070242594446665</v>
      </c>
      <c r="AH681">
        <f t="shared" ca="1" si="174"/>
        <v>1.1292728634519873</v>
      </c>
      <c r="AI681">
        <f t="shared" ca="1" si="175"/>
        <v>0.90587411255374373</v>
      </c>
    </row>
    <row r="682" spans="1:35">
      <c r="A682" s="20"/>
      <c r="B682" s="20"/>
      <c r="C682" s="20">
        <f ca="1"/>
        <v>-5.4123519658747288E-2</v>
      </c>
      <c r="D682" s="20">
        <f ca="1"/>
        <v>-0.87368118385540938</v>
      </c>
      <c r="E682" s="20">
        <f ca="1"/>
        <v>-1.851706858577564</v>
      </c>
      <c r="F682" s="20">
        <f ca="1"/>
        <v>-1.2060055636078661</v>
      </c>
      <c r="G682" s="20">
        <f ca="1"/>
        <v>2.2239114333990022</v>
      </c>
      <c r="H682" s="20">
        <f ca="1"/>
        <v>-0.12066778387538274</v>
      </c>
      <c r="I682" s="164">
        <f t="shared" ca="1" si="164"/>
        <v>14.555063064424012</v>
      </c>
      <c r="J682" s="164">
        <f t="shared" ca="1" si="165"/>
        <v>11.062445516381118</v>
      </c>
      <c r="K682" s="164">
        <f t="shared" ca="1" si="166"/>
        <v>0.3617806345905451</v>
      </c>
      <c r="L682" s="164">
        <f t="shared" ca="1" si="167"/>
        <v>0.74634920073113609</v>
      </c>
      <c r="M682" s="20">
        <f t="shared" ca="1" si="168"/>
        <v>5.5699170930855502</v>
      </c>
      <c r="N682" s="20">
        <f t="shared" ca="1" si="169"/>
        <v>2.0705315075034871</v>
      </c>
      <c r="O682" s="20">
        <f t="shared" ca="1" si="160"/>
        <v>13658906.713343048</v>
      </c>
      <c r="P682" s="20">
        <f t="shared" ca="1" si="161"/>
        <v>32901101.746213578</v>
      </c>
      <c r="Q682" s="20">
        <f t="shared" ca="1" si="162"/>
        <v>135794.08747713728</v>
      </c>
      <c r="R682" s="20">
        <f t="shared" ca="1" si="163"/>
        <v>46695802.547033764</v>
      </c>
      <c r="AD682">
        <f t="shared" ca="1" si="170"/>
        <v>-1.4672177028097062</v>
      </c>
      <c r="AE682">
        <f t="shared" ca="1" si="171"/>
        <v>-1.2911256656439203</v>
      </c>
      <c r="AF682">
        <f t="shared" ca="1" si="172"/>
        <v>-1.8019942309950452</v>
      </c>
      <c r="AG682">
        <f t="shared" ca="1" si="173"/>
        <v>-1.5620490875857456</v>
      </c>
      <c r="AH682">
        <f t="shared" ca="1" si="174"/>
        <v>1.166574547872834</v>
      </c>
      <c r="AI682">
        <f t="shared" ca="1" si="175"/>
        <v>0.62305812838780339</v>
      </c>
    </row>
    <row r="683" spans="1:35">
      <c r="A683" s="20"/>
      <c r="B683" s="20"/>
      <c r="C683" s="20">
        <f ca="1"/>
        <v>1.9967894938837587</v>
      </c>
      <c r="D683" s="20">
        <f ca="1"/>
        <v>-0.98050062537327076</v>
      </c>
      <c r="E683" s="20">
        <f ca="1"/>
        <v>1.3841854043218509</v>
      </c>
      <c r="F683" s="20">
        <f ca="1"/>
        <v>1.0194477058799121</v>
      </c>
      <c r="G683" s="20">
        <f ca="1"/>
        <v>-0.48982710515755723</v>
      </c>
      <c r="H683" s="20">
        <f ca="1"/>
        <v>-1.5018554397854913</v>
      </c>
      <c r="I683" s="164">
        <f t="shared" ca="1" si="164"/>
        <v>26.358941977339526</v>
      </c>
      <c r="J683" s="164">
        <f t="shared" ca="1" si="165"/>
        <v>17.533313835260312</v>
      </c>
      <c r="K683" s="164">
        <f t="shared" ca="1" si="166"/>
        <v>0.73033216992610794</v>
      </c>
      <c r="L683" s="164">
        <f t="shared" ca="1" si="167"/>
        <v>1.3351908841137989</v>
      </c>
      <c r="M683" s="20">
        <f t="shared" ca="1" si="168"/>
        <v>3.5735004453538624</v>
      </c>
      <c r="N683" s="20">
        <f t="shared" ca="1" si="169"/>
        <v>1.4189021570207681</v>
      </c>
      <c r="O683" s="20">
        <f t="shared" ca="1" si="160"/>
        <v>23404189.795906056</v>
      </c>
      <c r="P683" s="20">
        <f t="shared" ca="1" si="161"/>
        <v>59178522.128295854</v>
      </c>
      <c r="Q683" s="20">
        <f t="shared" ca="1" si="162"/>
        <v>238464.54893722915</v>
      </c>
      <c r="R683" s="20">
        <f t="shared" ca="1" si="163"/>
        <v>82821176.473139137</v>
      </c>
      <c r="AD683">
        <f t="shared" ca="1" si="170"/>
        <v>1.3978014508105647</v>
      </c>
      <c r="AE683">
        <f t="shared" ca="1" si="171"/>
        <v>0.88030665612762138</v>
      </c>
      <c r="AF683">
        <f t="shared" ca="1" si="172"/>
        <v>1.548474272055526</v>
      </c>
      <c r="AG683">
        <f t="shared" ca="1" si="173"/>
        <v>1.114504018699086</v>
      </c>
      <c r="AH683">
        <f t="shared" ca="1" si="174"/>
        <v>-1.0516661718290412</v>
      </c>
      <c r="AI683">
        <f t="shared" ca="1" si="175"/>
        <v>-1.1381022783222488</v>
      </c>
    </row>
    <row r="684" spans="1:35">
      <c r="A684" s="20"/>
      <c r="B684" s="20"/>
      <c r="C684" s="20">
        <f ca="1"/>
        <v>-0.13600892735417569</v>
      </c>
      <c r="D684" s="20">
        <f ca="1"/>
        <v>-0.44130219511179586</v>
      </c>
      <c r="E684" s="20">
        <f ca="1"/>
        <v>-0.49131747537716097</v>
      </c>
      <c r="F684" s="20">
        <f ca="1"/>
        <v>-0.83185957075577721</v>
      </c>
      <c r="G684" s="20">
        <f ca="1"/>
        <v>-1.1653698955610607</v>
      </c>
      <c r="H684" s="20">
        <f ca="1"/>
        <v>0.61354407579020598</v>
      </c>
      <c r="I684" s="164">
        <f t="shared" ca="1" si="164"/>
        <v>18.363456813475732</v>
      </c>
      <c r="J684" s="164">
        <f t="shared" ca="1" si="165"/>
        <v>13.316260080722024</v>
      </c>
      <c r="K684" s="164">
        <f t="shared" ca="1" si="166"/>
        <v>0.42511005097450083</v>
      </c>
      <c r="L684" s="164">
        <f t="shared" ca="1" si="167"/>
        <v>0.82217691715672792</v>
      </c>
      <c r="M684" s="20">
        <f t="shared" ca="1" si="168"/>
        <v>3.5656511419580346</v>
      </c>
      <c r="N684" s="20">
        <f t="shared" ca="1" si="169"/>
        <v>1.5346553896368711</v>
      </c>
      <c r="O684" s="20">
        <f t="shared" ca="1" si="160"/>
        <v>16891670.229584366</v>
      </c>
      <c r="P684" s="20">
        <f t="shared" ca="1" si="161"/>
        <v>38566863.504387923</v>
      </c>
      <c r="Q684" s="20">
        <f t="shared" ca="1" si="162"/>
        <v>436785.36178914882</v>
      </c>
      <c r="R684" s="20">
        <f t="shared" ca="1" si="163"/>
        <v>55895319.095761441</v>
      </c>
      <c r="AD684">
        <f t="shared" ca="1" si="170"/>
        <v>-0.5428502879913274</v>
      </c>
      <c r="AE684">
        <f t="shared" ca="1" si="171"/>
        <v>-0.5348120534489853</v>
      </c>
      <c r="AF684">
        <f t="shared" ca="1" si="172"/>
        <v>-1.2262722638681751</v>
      </c>
      <c r="AG684">
        <f t="shared" ca="1" si="173"/>
        <v>-1.2173776492876007</v>
      </c>
      <c r="AH684">
        <f t="shared" ca="1" si="174"/>
        <v>-1.060387620046628</v>
      </c>
      <c r="AI684">
        <f t="shared" ca="1" si="175"/>
        <v>-0.82525570368413237</v>
      </c>
    </row>
    <row r="685" spans="1:35">
      <c r="A685" s="20"/>
      <c r="B685" s="20"/>
      <c r="C685" s="20">
        <f ca="1"/>
        <v>-1.1607148709748407</v>
      </c>
      <c r="D685" s="20">
        <f ca="1"/>
        <v>-0.63605306112193971</v>
      </c>
      <c r="E685" s="20">
        <f ca="1"/>
        <v>6.6984690541420103E-2</v>
      </c>
      <c r="F685" s="20">
        <f ca="1"/>
        <v>-0.89178981463766394</v>
      </c>
      <c r="G685" s="20">
        <f ca="1"/>
        <v>-0.84207694069195416</v>
      </c>
      <c r="H685" s="20">
        <f ca="1"/>
        <v>6.1776882300162775E-2</v>
      </c>
      <c r="I685" s="164">
        <f t="shared" ca="1" si="164"/>
        <v>13.493010853386302</v>
      </c>
      <c r="J685" s="164">
        <f t="shared" ca="1" si="165"/>
        <v>9.9324883243909774</v>
      </c>
      <c r="K685" s="164">
        <f t="shared" ca="1" si="166"/>
        <v>0.46145039915767277</v>
      </c>
      <c r="L685" s="164">
        <f t="shared" ca="1" si="167"/>
        <v>0.81850153346222765</v>
      </c>
      <c r="M685" s="20">
        <f t="shared" ca="1" si="168"/>
        <v>3.720013762339959</v>
      </c>
      <c r="N685" s="20">
        <f t="shared" ca="1" si="169"/>
        <v>1.4428066749404025</v>
      </c>
      <c r="O685" s="20">
        <f t="shared" ca="1" si="160"/>
        <v>12489984.8190374</v>
      </c>
      <c r="P685" s="20">
        <f t="shared" ca="1" si="161"/>
        <v>33619604.670891687</v>
      </c>
      <c r="Q685" s="20">
        <f t="shared" ca="1" si="162"/>
        <v>190920.92695926194</v>
      </c>
      <c r="R685" s="20">
        <f t="shared" ca="1" si="163"/>
        <v>46300510.416888349</v>
      </c>
      <c r="AD685">
        <f t="shared" ca="1" si="170"/>
        <v>-1.7249973656829365</v>
      </c>
      <c r="AE685">
        <f t="shared" ca="1" si="171"/>
        <v>-1.6703059314124236</v>
      </c>
      <c r="AF685">
        <f t="shared" ca="1" si="172"/>
        <v>-0.89590546220297518</v>
      </c>
      <c r="AG685">
        <f t="shared" ca="1" si="173"/>
        <v>-1.2340839388080562</v>
      </c>
      <c r="AH685">
        <f t="shared" ca="1" si="174"/>
        <v>-0.88887359740004501</v>
      </c>
      <c r="AI685">
        <f t="shared" ca="1" si="175"/>
        <v>-1.0734954731340474</v>
      </c>
    </row>
    <row r="686" spans="1:35">
      <c r="A686" s="20"/>
      <c r="B686" s="20"/>
      <c r="C686" s="20">
        <f ca="1"/>
        <v>1.7394620598884769</v>
      </c>
      <c r="D686" s="20">
        <f ca="1"/>
        <v>1.0539648880200279</v>
      </c>
      <c r="E686" s="20">
        <f ca="1"/>
        <v>-2.2668112676056458</v>
      </c>
      <c r="F686" s="20">
        <f ca="1"/>
        <v>0.55513910448605286</v>
      </c>
      <c r="G686" s="20">
        <f ca="1"/>
        <v>0.94988438072757631</v>
      </c>
      <c r="H686" s="20">
        <f ca="1"/>
        <v>0.24110335757428419</v>
      </c>
      <c r="I686" s="164">
        <f t="shared" ca="1" si="164"/>
        <v>30.160828365987296</v>
      </c>
      <c r="J686" s="164">
        <f t="shared" ca="1" si="165"/>
        <v>22.053574607571246</v>
      </c>
      <c r="K686" s="164">
        <f t="shared" ca="1" si="166"/>
        <v>0.42467904005779655</v>
      </c>
      <c r="L686" s="164">
        <f t="shared" ca="1" si="167"/>
        <v>1.0965526072306344</v>
      </c>
      <c r="M686" s="20">
        <f t="shared" ca="1" si="168"/>
        <v>4.7803523636728942</v>
      </c>
      <c r="N686" s="20">
        <f t="shared" ca="1" si="169"/>
        <v>2.1540313131729394</v>
      </c>
      <c r="O686" s="20">
        <f t="shared" ca="1" si="160"/>
        <v>27842099.601694696</v>
      </c>
      <c r="P686" s="20">
        <f t="shared" ca="1" si="161"/>
        <v>57090544.07286948</v>
      </c>
      <c r="Q686" s="20">
        <f t="shared" ca="1" si="162"/>
        <v>747179.26330834161</v>
      </c>
      <c r="R686" s="20">
        <f t="shared" ca="1" si="163"/>
        <v>85679822.937872529</v>
      </c>
      <c r="AD686">
        <f t="shared" ca="1" si="170"/>
        <v>2.3205894092202173</v>
      </c>
      <c r="AE686">
        <f t="shared" ca="1" si="171"/>
        <v>2.3971726871044448</v>
      </c>
      <c r="AF686">
        <f t="shared" ca="1" si="172"/>
        <v>-1.2301905449291224</v>
      </c>
      <c r="AG686">
        <f t="shared" ca="1" si="173"/>
        <v>2.9784578321065569E-2</v>
      </c>
      <c r="AH686">
        <f t="shared" ca="1" si="174"/>
        <v>0.28928040408099442</v>
      </c>
      <c r="AI686">
        <f t="shared" ca="1" si="175"/>
        <v>0.84873327884578176</v>
      </c>
    </row>
    <row r="687" spans="1:35">
      <c r="A687" s="20"/>
      <c r="B687" s="20"/>
      <c r="C687" s="20">
        <f ca="1"/>
        <v>0.10899323287500949</v>
      </c>
      <c r="D687" s="20">
        <f ca="1"/>
        <v>-0.1253597709886542</v>
      </c>
      <c r="E687" s="20">
        <f ca="1"/>
        <v>-1.9466664506613152</v>
      </c>
      <c r="F687" s="20">
        <f ca="1"/>
        <v>0.92018143541750386</v>
      </c>
      <c r="G687" s="20">
        <f ca="1"/>
        <v>2.3349689982035082</v>
      </c>
      <c r="H687" s="20">
        <f ca="1"/>
        <v>0.4863499183417298</v>
      </c>
      <c r="I687" s="164">
        <f t="shared" ca="1" si="164"/>
        <v>18.898473829420979</v>
      </c>
      <c r="J687" s="164">
        <f t="shared" ca="1" si="165"/>
        <v>14.182770059538235</v>
      </c>
      <c r="K687" s="164">
        <f t="shared" ca="1" si="166"/>
        <v>0.50016702942201319</v>
      </c>
      <c r="L687" s="164">
        <f t="shared" ca="1" si="167"/>
        <v>1.2762322465569851</v>
      </c>
      <c r="M687" s="20">
        <f t="shared" ca="1" si="168"/>
        <v>6.602724893929353</v>
      </c>
      <c r="N687" s="20">
        <f t="shared" ca="1" si="169"/>
        <v>2.6645985622919048</v>
      </c>
      <c r="O687" s="20">
        <f t="shared" ca="1" si="160"/>
        <v>17639055.522445835</v>
      </c>
      <c r="P687" s="20">
        <f t="shared" ca="1" si="161"/>
        <v>50286575.020346217</v>
      </c>
      <c r="Q687" s="20">
        <f t="shared" ca="1" si="162"/>
        <v>512519.44167317514</v>
      </c>
      <c r="R687" s="20">
        <f t="shared" ca="1" si="163"/>
        <v>68438149.984465227</v>
      </c>
      <c r="AD687">
        <f t="shared" ca="1" si="170"/>
        <v>-0.41299178897549055</v>
      </c>
      <c r="AE687">
        <f t="shared" ca="1" si="171"/>
        <v>-0.24403689277240442</v>
      </c>
      <c r="AF687">
        <f t="shared" ca="1" si="172"/>
        <v>-0.54393609616351701</v>
      </c>
      <c r="AG687">
        <f t="shared" ca="1" si="173"/>
        <v>0.84651021162265883</v>
      </c>
      <c r="AH687">
        <f t="shared" ca="1" si="174"/>
        <v>2.3141387710326149</v>
      </c>
      <c r="AI687">
        <f t="shared" ca="1" si="175"/>
        <v>2.2286447629510944</v>
      </c>
    </row>
    <row r="688" spans="1:35">
      <c r="A688" s="20"/>
      <c r="B688" s="20"/>
      <c r="C688" s="20">
        <f ca="1"/>
        <v>-0.28072815292756548</v>
      </c>
      <c r="D688" s="20">
        <f ca="1"/>
        <v>0.54376251861905289</v>
      </c>
      <c r="E688" s="20">
        <f ca="1"/>
        <v>-0.51239734594908748</v>
      </c>
      <c r="F688" s="20">
        <f ca="1"/>
        <v>-0.29781988340610976</v>
      </c>
      <c r="G688" s="20">
        <f ca="1"/>
        <v>0.3962298926158021</v>
      </c>
      <c r="H688" s="20">
        <f ca="1"/>
        <v>-2.6967151232102919</v>
      </c>
      <c r="I688" s="164">
        <f t="shared" ca="1" si="164"/>
        <v>20.301538046078996</v>
      </c>
      <c r="J688" s="164">
        <f t="shared" ca="1" si="165"/>
        <v>14.717770466896287</v>
      </c>
      <c r="K688" s="164">
        <f t="shared" ca="1" si="166"/>
        <v>0.42970075651719447</v>
      </c>
      <c r="L688" s="164">
        <f t="shared" ca="1" si="167"/>
        <v>0.75676152800679675</v>
      </c>
      <c r="M688" s="20">
        <f t="shared" ca="1" si="168"/>
        <v>2.6939517025748225</v>
      </c>
      <c r="N688" s="20">
        <f t="shared" ca="1" si="169"/>
        <v>0.88295109774181968</v>
      </c>
      <c r="O688" s="20">
        <f t="shared" ca="1" si="160"/>
        <v>18672557.554171767</v>
      </c>
      <c r="P688" s="20">
        <f t="shared" ca="1" si="161"/>
        <v>38887891.968146898</v>
      </c>
      <c r="Q688" s="20">
        <f t="shared" ca="1" si="162"/>
        <v>-132605.72499177643</v>
      </c>
      <c r="R688" s="20">
        <f t="shared" ca="1" si="163"/>
        <v>57427843.797326885</v>
      </c>
      <c r="AD688">
        <f t="shared" ca="1" si="170"/>
        <v>-7.2442221825486763E-2</v>
      </c>
      <c r="AE688">
        <f t="shared" ca="1" si="171"/>
        <v>-6.4506554732789601E-2</v>
      </c>
      <c r="AF688">
        <f t="shared" ca="1" si="172"/>
        <v>-1.1845385771164143</v>
      </c>
      <c r="AG688">
        <f t="shared" ca="1" si="173"/>
        <v>-1.5147203272418337</v>
      </c>
      <c r="AH688">
        <f t="shared" ca="1" si="174"/>
        <v>-2.028942552694641</v>
      </c>
      <c r="AI688">
        <f t="shared" ca="1" si="175"/>
        <v>-2.5866186547518391</v>
      </c>
    </row>
    <row r="689" spans="1:35">
      <c r="A689" s="20"/>
      <c r="B689" s="20"/>
      <c r="C689" s="20">
        <f ca="1"/>
        <v>1.4210639144979087</v>
      </c>
      <c r="D689" s="20">
        <f ca="1"/>
        <v>-6.6985665362117128E-2</v>
      </c>
      <c r="E689" s="20">
        <f ca="1"/>
        <v>-0.13212703863376388</v>
      </c>
      <c r="F689" s="20">
        <f ca="1"/>
        <v>0.80389478883986631</v>
      </c>
      <c r="G689" s="20">
        <f ca="1"/>
        <v>-0.46649467420234686</v>
      </c>
      <c r="H689" s="20">
        <f ca="1"/>
        <v>-0.36747734876957677</v>
      </c>
      <c r="I689" s="164">
        <f t="shared" ca="1" si="164"/>
        <v>26.572446095619849</v>
      </c>
      <c r="J689" s="164">
        <f t="shared" ca="1" si="165"/>
        <v>18.562082058451377</v>
      </c>
      <c r="K689" s="164">
        <f t="shared" ca="1" si="166"/>
        <v>0.58432527935875711</v>
      </c>
      <c r="L689" s="164">
        <f t="shared" ca="1" si="167"/>
        <v>1.2197227879059498</v>
      </c>
      <c r="M689" s="20">
        <f t="shared" ca="1" si="168"/>
        <v>3.8861212805574041</v>
      </c>
      <c r="N689" s="20">
        <f t="shared" ca="1" si="169"/>
        <v>1.6965168478658521</v>
      </c>
      <c r="O689" s="20">
        <f t="shared" ca="1" si="160"/>
        <v>24066650.156080794</v>
      </c>
      <c r="P689" s="20">
        <f t="shared" ca="1" si="161"/>
        <v>56546727.694718622</v>
      </c>
      <c r="Q689" s="20">
        <f t="shared" ca="1" si="162"/>
        <v>516088.95498646388</v>
      </c>
      <c r="R689" s="20">
        <f t="shared" ca="1" si="163"/>
        <v>81129466.805785879</v>
      </c>
      <c r="AD689">
        <f t="shared" ca="1" si="170"/>
        <v>1.4496228387426813</v>
      </c>
      <c r="AE689">
        <f t="shared" ca="1" si="171"/>
        <v>1.2255308920977774</v>
      </c>
      <c r="AF689">
        <f t="shared" ca="1" si="172"/>
        <v>0.22113890326142827</v>
      </c>
      <c r="AG689">
        <f t="shared" ca="1" si="173"/>
        <v>0.5896490359361346</v>
      </c>
      <c r="AH689">
        <f t="shared" ca="1" si="174"/>
        <v>-0.70430968826955076</v>
      </c>
      <c r="AI689">
        <f t="shared" ca="1" si="175"/>
        <v>-0.38779230306526496</v>
      </c>
    </row>
    <row r="690" spans="1:35">
      <c r="A690" s="20"/>
      <c r="B690" s="20"/>
      <c r="C690" s="20">
        <f ca="1"/>
        <v>-2.3131572538559921</v>
      </c>
      <c r="D690" s="20">
        <f ca="1"/>
        <v>-0.46405867238452175</v>
      </c>
      <c r="E690" s="20">
        <f ca="1"/>
        <v>0.11369568734574026</v>
      </c>
      <c r="F690" s="20">
        <f ca="1"/>
        <v>0.33733598466447956</v>
      </c>
      <c r="G690" s="20">
        <f ca="1"/>
        <v>-0.10564611252478549</v>
      </c>
      <c r="H690" s="20">
        <f ca="1"/>
        <v>1.5307329618372252</v>
      </c>
      <c r="I690" s="164">
        <f t="shared" ca="1" si="164"/>
        <v>9.917166105871619</v>
      </c>
      <c r="J690" s="164">
        <f t="shared" ca="1" si="165"/>
        <v>7.8792614713900768</v>
      </c>
      <c r="K690" s="164">
        <f t="shared" ca="1" si="166"/>
        <v>0.58581604579804369</v>
      </c>
      <c r="L690" s="164">
        <f t="shared" ca="1" si="167"/>
        <v>1.2484581944681954</v>
      </c>
      <c r="M690" s="20">
        <f t="shared" ca="1" si="168"/>
        <v>5.8830078817281555</v>
      </c>
      <c r="N690" s="20">
        <f t="shared" ca="1" si="169"/>
        <v>2.3755789433076977</v>
      </c>
      <c r="O690" s="20">
        <f t="shared" ca="1" si="160"/>
        <v>9488197.9519884586</v>
      </c>
      <c r="P690" s="20">
        <f t="shared" ca="1" si="161"/>
        <v>40646347.155753881</v>
      </c>
      <c r="Q690" s="20">
        <f t="shared" ca="1" si="162"/>
        <v>459027.08935773949</v>
      </c>
      <c r="R690" s="20">
        <f t="shared" ca="1" si="163"/>
        <v>50593572.197100081</v>
      </c>
      <c r="AD690">
        <f t="shared" ca="1" si="170"/>
        <v>-2.5929208480894133</v>
      </c>
      <c r="AE690">
        <f t="shared" ca="1" si="171"/>
        <v>-2.3593082310771556</v>
      </c>
      <c r="AF690">
        <f t="shared" ca="1" si="172"/>
        <v>0.23469132543676044</v>
      </c>
      <c r="AG690">
        <f t="shared" ca="1" si="173"/>
        <v>0.7202645203099789</v>
      </c>
      <c r="AH690">
        <f t="shared" ca="1" si="174"/>
        <v>1.5144532019201731</v>
      </c>
      <c r="AI690">
        <f t="shared" ca="1" si="175"/>
        <v>1.4475106575883718</v>
      </c>
    </row>
    <row r="691" spans="1:35">
      <c r="A691" s="20"/>
      <c r="B691" s="20"/>
      <c r="C691" s="20">
        <f ca="1"/>
        <v>-0.33733174275311301</v>
      </c>
      <c r="D691" s="20">
        <f ca="1"/>
        <v>1.6559110580873766</v>
      </c>
      <c r="E691" s="20">
        <f ca="1"/>
        <v>-2.0282571677232064</v>
      </c>
      <c r="F691" s="20">
        <f ca="1"/>
        <v>0.33596066774927236</v>
      </c>
      <c r="G691" s="20">
        <f ca="1"/>
        <v>-0.38064839307063275</v>
      </c>
      <c r="H691" s="20">
        <f ca="1"/>
        <v>3.9023951716846965E-2</v>
      </c>
      <c r="I691" s="164">
        <f t="shared" ca="1" si="164"/>
        <v>24.400130360703699</v>
      </c>
      <c r="J691" s="164">
        <f t="shared" ca="1" si="165"/>
        <v>18.453874470728802</v>
      </c>
      <c r="K691" s="164">
        <f t="shared" ca="1" si="166"/>
        <v>0.35443679169918602</v>
      </c>
      <c r="L691" s="164">
        <f t="shared" ca="1" si="167"/>
        <v>0.92990809556210074</v>
      </c>
      <c r="M691" s="20">
        <f t="shared" ca="1" si="168"/>
        <v>3.6131659231659015</v>
      </c>
      <c r="N691" s="20">
        <f t="shared" ca="1" si="169"/>
        <v>1.6589034005071222</v>
      </c>
      <c r="O691" s="20">
        <f t="shared" ca="1" si="160"/>
        <v>22850526.886433855</v>
      </c>
      <c r="P691" s="20">
        <f t="shared" ca="1" si="161"/>
        <v>47240601.757068783</v>
      </c>
      <c r="Q691" s="20">
        <f t="shared" ca="1" si="162"/>
        <v>616240.21012191707</v>
      </c>
      <c r="R691" s="20">
        <f t="shared" ca="1" si="163"/>
        <v>70707368.853624552</v>
      </c>
      <c r="AD691">
        <f t="shared" ca="1" si="170"/>
        <v>0.92236173803487786</v>
      </c>
      <c r="AE691">
        <f t="shared" ca="1" si="171"/>
        <v>1.1892196210499342</v>
      </c>
      <c r="AF691">
        <f t="shared" ca="1" si="172"/>
        <v>-1.8687564390983094</v>
      </c>
      <c r="AG691">
        <f t="shared" ca="1" si="173"/>
        <v>-0.72769047471772441</v>
      </c>
      <c r="AH691">
        <f t="shared" ca="1" si="174"/>
        <v>-1.0075934187045532</v>
      </c>
      <c r="AI691">
        <f t="shared" ca="1" si="175"/>
        <v>-0.48945026889966986</v>
      </c>
    </row>
    <row r="692" spans="1:35">
      <c r="A692" s="20"/>
      <c r="B692" s="20"/>
      <c r="C692" s="20">
        <f ca="1"/>
        <v>0.45579791501086886</v>
      </c>
      <c r="D692" s="20">
        <f ca="1"/>
        <v>2.3942754035130656</v>
      </c>
      <c r="E692" s="20">
        <f ca="1"/>
        <v>0.65863057707372064</v>
      </c>
      <c r="F692" s="20">
        <f ca="1"/>
        <v>1.0356557737832772</v>
      </c>
      <c r="G692" s="20">
        <f ca="1"/>
        <v>-0.36175173937127164</v>
      </c>
      <c r="H692" s="20">
        <f ca="1"/>
        <v>1.2870519316942508</v>
      </c>
      <c r="I692" s="164">
        <f t="shared" ca="1" si="164"/>
        <v>32.603758896051474</v>
      </c>
      <c r="J692" s="164">
        <f t="shared" ca="1" si="165"/>
        <v>24.055417817600969</v>
      </c>
      <c r="K692" s="164">
        <f t="shared" ca="1" si="166"/>
        <v>0.7447346122283105</v>
      </c>
      <c r="L692" s="164">
        <f t="shared" ca="1" si="167"/>
        <v>1.5160431724699033</v>
      </c>
      <c r="M692" s="20">
        <f t="shared" ca="1" si="168"/>
        <v>5.4594323105763563</v>
      </c>
      <c r="N692" s="20">
        <f t="shared" ca="1" si="169"/>
        <v>2.5203515341299054</v>
      </c>
      <c r="O692" s="20">
        <f t="shared" ca="1" si="160"/>
        <v>30212341.870205872</v>
      </c>
      <c r="P692" s="20">
        <f t="shared" ca="1" si="161"/>
        <v>69861243.93736966</v>
      </c>
      <c r="Q692" s="20">
        <f t="shared" ca="1" si="162"/>
        <v>954257.34740248625</v>
      </c>
      <c r="R692" s="20">
        <f t="shared" ca="1" si="163"/>
        <v>101027843.15497801</v>
      </c>
      <c r="AD692">
        <f t="shared" ca="1" si="170"/>
        <v>2.9135337126338534</v>
      </c>
      <c r="AE692">
        <f t="shared" ca="1" si="171"/>
        <v>3.0689321535573719</v>
      </c>
      <c r="AF692">
        <f t="shared" ca="1" si="172"/>
        <v>1.6794055657119136</v>
      </c>
      <c r="AG692">
        <f t="shared" ca="1" si="173"/>
        <v>1.9365598748631965</v>
      </c>
      <c r="AH692">
        <f t="shared" ca="1" si="174"/>
        <v>1.0438136784181742</v>
      </c>
      <c r="AI692">
        <f t="shared" ca="1" si="175"/>
        <v>1.8387879300808245</v>
      </c>
    </row>
    <row r="693" spans="1:35">
      <c r="A693" s="20"/>
      <c r="B693" s="20"/>
      <c r="C693" s="20">
        <f ca="1"/>
        <v>0.60714216524966447</v>
      </c>
      <c r="D693" s="20">
        <f ca="1"/>
        <v>-0.49058581829452447</v>
      </c>
      <c r="E693" s="20">
        <f ca="1"/>
        <v>2.6024890736156554E-2</v>
      </c>
      <c r="F693" s="20">
        <f ca="1"/>
        <v>0.26520144757106434</v>
      </c>
      <c r="G693" s="20">
        <f ca="1"/>
        <v>-0.36081557917411627</v>
      </c>
      <c r="H693" s="20">
        <f ca="1"/>
        <v>1.1503821270247288</v>
      </c>
      <c r="I693" s="164">
        <f t="shared" ca="1" si="164"/>
        <v>21.793314622253575</v>
      </c>
      <c r="J693" s="164">
        <f t="shared" ca="1" si="165"/>
        <v>15.520255376959692</v>
      </c>
      <c r="K693" s="164">
        <f t="shared" ca="1" si="166"/>
        <v>0.59981432801774204</v>
      </c>
      <c r="L693" s="164">
        <f t="shared" ca="1" si="167"/>
        <v>1.2365875390335488</v>
      </c>
      <c r="M693" s="20">
        <f t="shared" ca="1" si="168"/>
        <v>5.0707769085779599</v>
      </c>
      <c r="N693" s="20">
        <f t="shared" ca="1" si="169"/>
        <v>2.1935775469774446</v>
      </c>
      <c r="O693" s="20">
        <f t="shared" ca="1" si="160"/>
        <v>19896006.905630466</v>
      </c>
      <c r="P693" s="20">
        <f t="shared" ca="1" si="161"/>
        <v>52196556.952245831</v>
      </c>
      <c r="Q693" s="20">
        <f t="shared" ca="1" si="162"/>
        <v>639824.60313018109</v>
      </c>
      <c r="R693" s="20">
        <f t="shared" ca="1" si="163"/>
        <v>72732388.461006477</v>
      </c>
      <c r="AD693">
        <f t="shared" ca="1" si="170"/>
        <v>0.2896394714207704</v>
      </c>
      <c r="AE693">
        <f t="shared" ca="1" si="171"/>
        <v>0.20478368354352111</v>
      </c>
      <c r="AF693">
        <f t="shared" ca="1" si="172"/>
        <v>0.36194843652492747</v>
      </c>
      <c r="AG693">
        <f t="shared" ca="1" si="173"/>
        <v>0.66630699560703954</v>
      </c>
      <c r="AH693">
        <f t="shared" ca="1" si="174"/>
        <v>0.61197434286440067</v>
      </c>
      <c r="AI693">
        <f t="shared" ca="1" si="175"/>
        <v>0.95561499183093135</v>
      </c>
    </row>
    <row r="694" spans="1:35">
      <c r="A694" s="20"/>
      <c r="B694" s="20"/>
      <c r="C694" s="20">
        <f ca="1"/>
        <v>-0.78810131611374357</v>
      </c>
      <c r="D694" s="20">
        <f ca="1"/>
        <v>-1.581539484480035</v>
      </c>
      <c r="E694" s="20">
        <f ca="1"/>
        <v>-0.46843340154685242</v>
      </c>
      <c r="F694" s="20">
        <f ca="1"/>
        <v>-0.92836073385510531</v>
      </c>
      <c r="G694" s="20">
        <f ca="1"/>
        <v>2.5664854852362126E-2</v>
      </c>
      <c r="H694" s="20">
        <f ca="1"/>
        <v>-1.7121478350515602E-2</v>
      </c>
      <c r="I694" s="164">
        <f t="shared" ca="1" si="164"/>
        <v>10.802596759915771</v>
      </c>
      <c r="J694" s="164">
        <f t="shared" ca="1" si="165"/>
        <v>7.7964794395056076</v>
      </c>
      <c r="K694" s="164">
        <f t="shared" ca="1" si="166"/>
        <v>0.42752913567983508</v>
      </c>
      <c r="L694" s="164">
        <f t="shared" ca="1" si="167"/>
        <v>0.79968499142335092</v>
      </c>
      <c r="M694" s="20">
        <f t="shared" ca="1" si="168"/>
        <v>4.274655380578456</v>
      </c>
      <c r="N694" s="20">
        <f t="shared" ca="1" si="169"/>
        <v>1.5874375365191036</v>
      </c>
      <c r="O694" s="20">
        <f t="shared" ca="1" si="160"/>
        <v>9916222.3694844414</v>
      </c>
      <c r="P694" s="20">
        <f t="shared" ca="1" si="161"/>
        <v>30473209.230815489</v>
      </c>
      <c r="Q694" s="20">
        <f t="shared" ca="1" si="162"/>
        <v>101500.94984621</v>
      </c>
      <c r="R694" s="20">
        <f t="shared" ca="1" si="163"/>
        <v>40490932.55014614</v>
      </c>
      <c r="AD694">
        <f t="shared" ca="1" si="170"/>
        <v>-2.3780104951660754</v>
      </c>
      <c r="AE694">
        <f t="shared" ca="1" si="171"/>
        <v>-2.3870874364075143</v>
      </c>
      <c r="AF694">
        <f t="shared" ca="1" si="172"/>
        <v>-1.2042805847287723</v>
      </c>
      <c r="AG694">
        <f t="shared" ca="1" si="173"/>
        <v>-1.3196136753484053</v>
      </c>
      <c r="AH694">
        <f t="shared" ca="1" si="174"/>
        <v>-0.2726051326906041</v>
      </c>
      <c r="AI694">
        <f t="shared" ca="1" si="175"/>
        <v>-0.68260125265107185</v>
      </c>
    </row>
    <row r="695" spans="1:35">
      <c r="A695" s="20"/>
      <c r="B695" s="20"/>
      <c r="C695" s="20">
        <f ca="1"/>
        <v>-0.38284434396552836</v>
      </c>
      <c r="D695" s="20">
        <f ca="1"/>
        <v>0.20025173572783422</v>
      </c>
      <c r="E695" s="20">
        <f ca="1"/>
        <v>0.11330333800684131</v>
      </c>
      <c r="F695" s="20">
        <f ca="1"/>
        <v>-1.8764012881062191</v>
      </c>
      <c r="G695" s="20">
        <f ca="1"/>
        <v>1.0032548780971253</v>
      </c>
      <c r="H695" s="20">
        <f ca="1"/>
        <v>-0.7395521842621553</v>
      </c>
      <c r="I695" s="164">
        <f t="shared" ca="1" si="164"/>
        <v>18.496470111395279</v>
      </c>
      <c r="J695" s="164">
        <f t="shared" ca="1" si="165"/>
        <v>13.864270717005017</v>
      </c>
      <c r="K695" s="164">
        <f t="shared" ca="1" si="166"/>
        <v>0.48343476149201559</v>
      </c>
      <c r="L695" s="164">
        <f t="shared" ca="1" si="167"/>
        <v>0.68456950706248954</v>
      </c>
      <c r="M695" s="20">
        <f t="shared" ca="1" si="168"/>
        <v>4.4449586841512811</v>
      </c>
      <c r="N695" s="20">
        <f t="shared" ca="1" si="169"/>
        <v>1.5964289977242316</v>
      </c>
      <c r="O695" s="20">
        <f t="shared" ca="1" si="160"/>
        <v>17254836.457856882</v>
      </c>
      <c r="P695" s="20">
        <f t="shared" ca="1" si="161"/>
        <v>35309376.409332961</v>
      </c>
      <c r="Q695" s="20">
        <f t="shared" ca="1" si="162"/>
        <v>14798.06594280506</v>
      </c>
      <c r="R695" s="20">
        <f t="shared" ca="1" si="163"/>
        <v>52579010.933132641</v>
      </c>
      <c r="AD695">
        <f t="shared" ca="1" si="170"/>
        <v>-0.5105655069428936</v>
      </c>
      <c r="AE695">
        <f t="shared" ca="1" si="171"/>
        <v>-0.35091586677683995</v>
      </c>
      <c r="AF695">
        <f t="shared" ca="1" si="172"/>
        <v>-0.6960476227998591</v>
      </c>
      <c r="AG695">
        <f t="shared" ca="1" si="173"/>
        <v>-1.8428658769886841</v>
      </c>
      <c r="AH695">
        <f t="shared" ca="1" si="174"/>
        <v>-8.3379239831909091E-2</v>
      </c>
      <c r="AI695">
        <f t="shared" ca="1" si="175"/>
        <v>-0.65830000615072537</v>
      </c>
    </row>
    <row r="696" spans="1:35">
      <c r="A696" s="20"/>
      <c r="B696" s="20"/>
      <c r="C696" s="20">
        <f ca="1"/>
        <v>-0.10985527090020754</v>
      </c>
      <c r="D696" s="20">
        <f ca="1"/>
        <v>-1.5856544575083671</v>
      </c>
      <c r="E696" s="20">
        <f ca="1"/>
        <v>0.29325813544024337</v>
      </c>
      <c r="F696" s="20">
        <f ca="1"/>
        <v>-0.22805358624373404</v>
      </c>
      <c r="G696" s="20">
        <f ca="1"/>
        <v>-1.0610150487496055</v>
      </c>
      <c r="H696" s="20">
        <f ca="1"/>
        <v>-0.46545443787318053</v>
      </c>
      <c r="I696" s="164">
        <f t="shared" ca="1" si="164"/>
        <v>14.696319591502736</v>
      </c>
      <c r="J696" s="164">
        <f t="shared" ca="1" si="165"/>
        <v>9.9629146398590684</v>
      </c>
      <c r="K696" s="164">
        <f t="shared" ca="1" si="166"/>
        <v>0.50681156023420371</v>
      </c>
      <c r="L696" s="164">
        <f t="shared" ca="1" si="167"/>
        <v>0.9412406071820949</v>
      </c>
      <c r="M696" s="20">
        <f t="shared" ca="1" si="168"/>
        <v>3.3420025302034282</v>
      </c>
      <c r="N696" s="20">
        <f t="shared" ca="1" si="169"/>
        <v>1.2863943128817263</v>
      </c>
      <c r="O696" s="20">
        <f t="shared" ca="1" si="160"/>
        <v>13147892.542387152</v>
      </c>
      <c r="P696" s="20">
        <f t="shared" ca="1" si="161"/>
        <v>37843345.890333131</v>
      </c>
      <c r="Q696" s="20">
        <f t="shared" ca="1" si="162"/>
        <v>155109.14514854323</v>
      </c>
      <c r="R696" s="20">
        <f t="shared" ca="1" si="163"/>
        <v>51146347.577868827</v>
      </c>
      <c r="AD696">
        <f t="shared" ca="1" si="170"/>
        <v>-1.4329321379847735</v>
      </c>
      <c r="AE696">
        <f t="shared" ca="1" si="171"/>
        <v>-1.6600957584365539</v>
      </c>
      <c r="AF696">
        <f t="shared" ca="1" si="172"/>
        <v>-0.48353127059814849</v>
      </c>
      <c r="AG696">
        <f t="shared" ca="1" si="173"/>
        <v>-0.67617905826320535</v>
      </c>
      <c r="AH696">
        <f t="shared" ca="1" si="174"/>
        <v>-1.3088860775517459</v>
      </c>
      <c r="AI696">
        <f t="shared" ca="1" si="175"/>
        <v>-1.4962315868061449</v>
      </c>
    </row>
    <row r="697" spans="1:35">
      <c r="A697" s="20"/>
      <c r="B697" s="20"/>
      <c r="C697" s="20">
        <f ca="1"/>
        <v>2.5451053690033838</v>
      </c>
      <c r="D697" s="20">
        <f ca="1"/>
        <v>0.61900913636150201</v>
      </c>
      <c r="E697" s="20">
        <f ca="1"/>
        <v>0.32581140413865445</v>
      </c>
      <c r="F697" s="20">
        <f ca="1"/>
        <v>-0.76030427339691042</v>
      </c>
      <c r="G697" s="20">
        <f ca="1"/>
        <v>0.8793355677226975</v>
      </c>
      <c r="H697" s="20">
        <f ca="1"/>
        <v>-1.0467030417415857</v>
      </c>
      <c r="I697" s="164">
        <f t="shared" ca="1" si="164"/>
        <v>32.691319004540034</v>
      </c>
      <c r="J697" s="164">
        <f t="shared" ca="1" si="165"/>
        <v>23.121487781691854</v>
      </c>
      <c r="K697" s="164">
        <f t="shared" ca="1" si="166"/>
        <v>0.6078959442163846</v>
      </c>
      <c r="L697" s="164">
        <f t="shared" ca="1" si="167"/>
        <v>0.98730001272242118</v>
      </c>
      <c r="M697" s="20">
        <f t="shared" ca="1" si="168"/>
        <v>4.1982093650364236</v>
      </c>
      <c r="N697" s="20">
        <f t="shared" ca="1" si="169"/>
        <v>1.7006035123935528</v>
      </c>
      <c r="O697" s="20">
        <f t="shared" ca="1" si="160"/>
        <v>29761002.410859946</v>
      </c>
      <c r="P697" s="20">
        <f t="shared" ca="1" si="161"/>
        <v>56922328.673673607</v>
      </c>
      <c r="Q697" s="20">
        <f t="shared" ca="1" si="162"/>
        <v>336475.3258050502</v>
      </c>
      <c r="R697" s="20">
        <f t="shared" ca="1" si="163"/>
        <v>87019806.41033861</v>
      </c>
      <c r="AD697">
        <f t="shared" ca="1" si="170"/>
        <v>2.9347861661504941</v>
      </c>
      <c r="AE697">
        <f t="shared" ca="1" si="171"/>
        <v>2.7555328126482737</v>
      </c>
      <c r="AF697">
        <f t="shared" ca="1" si="172"/>
        <v>0.43541767469440473</v>
      </c>
      <c r="AG697">
        <f t="shared" ca="1" si="173"/>
        <v>-0.46681812398899475</v>
      </c>
      <c r="AH697">
        <f t="shared" ca="1" si="174"/>
        <v>-0.35754514995952857</v>
      </c>
      <c r="AI697">
        <f t="shared" ca="1" si="175"/>
        <v>-0.37674726380120882</v>
      </c>
    </row>
    <row r="698" spans="1:35">
      <c r="A698" s="20"/>
      <c r="B698" s="20"/>
      <c r="C698" s="20">
        <f ca="1"/>
        <v>-0.90188965060860182</v>
      </c>
      <c r="D698" s="20">
        <f ca="1"/>
        <v>7.7500087020312233E-2</v>
      </c>
      <c r="E698" s="20">
        <f ca="1"/>
        <v>-0.13486319671839841</v>
      </c>
      <c r="F698" s="20">
        <f ca="1"/>
        <v>0.4103079990915886</v>
      </c>
      <c r="G698" s="20">
        <f ca="1"/>
        <v>-0.54296783396305559</v>
      </c>
      <c r="H698" s="20">
        <f ca="1"/>
        <v>0.78004411845423516</v>
      </c>
      <c r="I698" s="164">
        <f t="shared" ca="1" si="164"/>
        <v>17.641678238211995</v>
      </c>
      <c r="J698" s="164">
        <f t="shared" ca="1" si="165"/>
        <v>13.056384230190682</v>
      </c>
      <c r="K698" s="164">
        <f t="shared" ca="1" si="166"/>
        <v>0.55425026168310898</v>
      </c>
      <c r="L698" s="164">
        <f t="shared" ca="1" si="167"/>
        <v>1.1792517421873709</v>
      </c>
      <c r="M698" s="20">
        <f t="shared" ca="1" si="168"/>
        <v>4.7389445321475927</v>
      </c>
      <c r="N698" s="20">
        <f t="shared" ca="1" si="169"/>
        <v>2.0023311278275981</v>
      </c>
      <c r="O698" s="20">
        <f t="shared" ca="1" si="160"/>
        <v>16368188.282212753</v>
      </c>
      <c r="P698" s="20">
        <f t="shared" ca="1" si="161"/>
        <v>46644091.350006655</v>
      </c>
      <c r="Q698" s="20">
        <f t="shared" ca="1" si="162"/>
        <v>518154.09945514105</v>
      </c>
      <c r="R698" s="20">
        <f t="shared" ca="1" si="163"/>
        <v>63530433.731674545</v>
      </c>
      <c r="AD698">
        <f t="shared" ca="1" si="170"/>
        <v>-0.71803926256990458</v>
      </c>
      <c r="AE698">
        <f t="shared" ca="1" si="171"/>
        <v>-0.6220187147011137</v>
      </c>
      <c r="AF698">
        <f t="shared" ca="1" si="172"/>
        <v>-5.2270348335373834E-2</v>
      </c>
      <c r="AG698">
        <f t="shared" ca="1" si="173"/>
        <v>0.4056897372153222</v>
      </c>
      <c r="AH698">
        <f t="shared" ca="1" si="174"/>
        <v>0.24327170238621426</v>
      </c>
      <c r="AI698">
        <f t="shared" ca="1" si="175"/>
        <v>0.43873277791242771</v>
      </c>
    </row>
    <row r="699" spans="1:35">
      <c r="A699" s="20"/>
      <c r="B699" s="20"/>
      <c r="C699" s="20">
        <f ca="1"/>
        <v>1.9448936043996385</v>
      </c>
      <c r="D699" s="20">
        <f ca="1"/>
        <v>0.95237217604442737</v>
      </c>
      <c r="E699" s="20">
        <f ca="1"/>
        <v>0.82700585226290146</v>
      </c>
      <c r="F699" s="20">
        <f ca="1"/>
        <v>-1.500370980828867</v>
      </c>
      <c r="G699" s="20">
        <f ca="1"/>
        <v>-0.13984864090837285</v>
      </c>
      <c r="H699" s="20">
        <f ca="1"/>
        <v>0.85797946371676059</v>
      </c>
      <c r="I699" s="164">
        <f t="shared" ca="1" si="164"/>
        <v>32.271655861076134</v>
      </c>
      <c r="J699" s="164">
        <f t="shared" ca="1" si="165"/>
        <v>23.26368152712601</v>
      </c>
      <c r="K699" s="164">
        <f t="shared" ca="1" si="166"/>
        <v>0.62922734078965281</v>
      </c>
      <c r="L699" s="164">
        <f t="shared" ca="1" si="167"/>
        <v>0.97042496370697151</v>
      </c>
      <c r="M699" s="20">
        <f t="shared" ca="1" si="168"/>
        <v>4.6493909433795846</v>
      </c>
      <c r="N699" s="20">
        <f t="shared" ca="1" si="169"/>
        <v>2.0417186422330063</v>
      </c>
      <c r="O699" s="20">
        <f t="shared" ca="1" si="160"/>
        <v>29613037.692319617</v>
      </c>
      <c r="P699" s="20">
        <f t="shared" ca="1" si="161"/>
        <v>56088111.699189864</v>
      </c>
      <c r="Q699" s="20">
        <f t="shared" ca="1" si="162"/>
        <v>637543.04930178553</v>
      </c>
      <c r="R699" s="20">
        <f t="shared" ca="1" si="163"/>
        <v>86338692.440811262</v>
      </c>
      <c r="AD699">
        <f t="shared" ca="1" si="170"/>
        <v>2.8329261798728473</v>
      </c>
      <c r="AE699">
        <f t="shared" ca="1" si="171"/>
        <v>2.8032488346060433</v>
      </c>
      <c r="AF699">
        <f t="shared" ca="1" si="172"/>
        <v>0.62933946172411614</v>
      </c>
      <c r="AG699">
        <f t="shared" ca="1" si="173"/>
        <v>-0.54352289224103867</v>
      </c>
      <c r="AH699">
        <f t="shared" ca="1" si="174"/>
        <v>0.14376771486620576</v>
      </c>
      <c r="AI699">
        <f t="shared" ca="1" si="175"/>
        <v>0.54518551954866556</v>
      </c>
    </row>
    <row r="700" spans="1:35">
      <c r="A700" s="20"/>
      <c r="B700" s="20"/>
      <c r="C700" s="20">
        <f ca="1"/>
        <v>0.80679755888279225</v>
      </c>
      <c r="D700" s="20">
        <f ca="1"/>
        <v>0.47206004404523355</v>
      </c>
      <c r="E700" s="20">
        <f ca="1"/>
        <v>-0.10373433367958103</v>
      </c>
      <c r="F700" s="20">
        <f ca="1"/>
        <v>-5.3092714222678541E-2</v>
      </c>
      <c r="G700" s="20">
        <f ca="1"/>
        <v>1.9786983718222495</v>
      </c>
      <c r="H700" s="20">
        <f ca="1"/>
        <v>8.3509041114516597E-2</v>
      </c>
      <c r="I700" s="164">
        <f t="shared" ca="1" si="164"/>
        <v>24.79040170272193</v>
      </c>
      <c r="J700" s="164">
        <f t="shared" ca="1" si="165"/>
        <v>18.171805975173363</v>
      </c>
      <c r="K700" s="164">
        <f t="shared" ca="1" si="166"/>
        <v>0.64265033016486828</v>
      </c>
      <c r="L700" s="164">
        <f t="shared" ca="1" si="167"/>
        <v>1.2277939211045219</v>
      </c>
      <c r="M700" s="20">
        <f t="shared" ca="1" si="168"/>
        <v>6.2200892140117983</v>
      </c>
      <c r="N700" s="20">
        <f t="shared" ca="1" si="169"/>
        <v>2.4715318921704448</v>
      </c>
      <c r="O700" s="20">
        <f t="shared" ca="1" si="160"/>
        <v>22908227.677352834</v>
      </c>
      <c r="P700" s="20">
        <f t="shared" ca="1" si="161"/>
        <v>54968550.813669838</v>
      </c>
      <c r="Q700" s="20">
        <f t="shared" ca="1" si="162"/>
        <v>418155.28558009228</v>
      </c>
      <c r="R700" s="20">
        <f t="shared" ca="1" si="163"/>
        <v>78294933.776602775</v>
      </c>
      <c r="AD700">
        <f t="shared" ca="1" si="170"/>
        <v>1.0170877919227985</v>
      </c>
      <c r="AE700">
        <f t="shared" ca="1" si="171"/>
        <v>1.0945657634809938</v>
      </c>
      <c r="AF700">
        <f t="shared" ca="1" si="172"/>
        <v>0.7513666378624384</v>
      </c>
      <c r="AG700">
        <f t="shared" ca="1" si="173"/>
        <v>0.62633600502055331</v>
      </c>
      <c r="AH700">
        <f t="shared" ca="1" si="174"/>
        <v>1.8889880155686649</v>
      </c>
      <c r="AI700">
        <f t="shared" ca="1" si="175"/>
        <v>1.7068429518120125</v>
      </c>
    </row>
    <row r="701" spans="1:35">
      <c r="A701" s="20"/>
      <c r="B701" s="20"/>
      <c r="C701" s="20">
        <f ca="1"/>
        <v>-2.3330209923503911</v>
      </c>
      <c r="D701" s="20">
        <f ca="1"/>
        <v>-0.1384513829022738</v>
      </c>
      <c r="E701" s="20">
        <f ca="1"/>
        <v>-0.72381385974507051</v>
      </c>
      <c r="F701" s="20">
        <f ca="1"/>
        <v>-0.60239658245392147</v>
      </c>
      <c r="G701" s="20">
        <f ca="1"/>
        <v>-0.8406721143335224</v>
      </c>
      <c r="H701" s="20">
        <f ca="1"/>
        <v>0.91899669177019971</v>
      </c>
      <c r="I701" s="164">
        <f t="shared" ca="1" si="164"/>
        <v>10.314741656031362</v>
      </c>
      <c r="J701" s="164">
        <f t="shared" ca="1" si="165"/>
        <v>8.333920115661023</v>
      </c>
      <c r="K701" s="164">
        <f t="shared" ca="1" si="166"/>
        <v>0.4001373844292101</v>
      </c>
      <c r="L701" s="164">
        <f t="shared" ca="1" si="167"/>
        <v>0.85039114957431106</v>
      </c>
      <c r="M701" s="20">
        <f t="shared" ca="1" si="168"/>
        <v>4.2506264736342549</v>
      </c>
      <c r="N701" s="20">
        <f t="shared" ca="1" si="169"/>
        <v>1.7267987643567855</v>
      </c>
      <c r="O701" s="20">
        <f t="shared" ca="1" si="160"/>
        <v>9942664.619681539</v>
      </c>
      <c r="P701" s="20">
        <f t="shared" ca="1" si="161"/>
        <v>31235937.528305754</v>
      </c>
      <c r="Q701" s="20">
        <f t="shared" ca="1" si="162"/>
        <v>348979.22760684672</v>
      </c>
      <c r="R701" s="20">
        <f t="shared" ca="1" si="163"/>
        <v>41527581.375594139</v>
      </c>
      <c r="AD701">
        <f t="shared" ca="1" si="170"/>
        <v>-2.4964219281477278</v>
      </c>
      <c r="AE701">
        <f t="shared" ca="1" si="171"/>
        <v>-2.2067382162211331</v>
      </c>
      <c r="AF701">
        <f t="shared" ca="1" si="172"/>
        <v>-1.4532965051889999</v>
      </c>
      <c r="AG701">
        <f t="shared" ca="1" si="173"/>
        <v>-1.0891311382985864</v>
      </c>
      <c r="AH701">
        <f t="shared" ca="1" si="174"/>
        <v>-0.29930391818416102</v>
      </c>
      <c r="AI701">
        <f t="shared" ca="1" si="175"/>
        <v>-0.30594928552220146</v>
      </c>
    </row>
    <row r="702" spans="1:35">
      <c r="A702" s="20"/>
      <c r="B702" s="20"/>
      <c r="C702" s="20">
        <f ca="1"/>
        <v>1.0648780002626035</v>
      </c>
      <c r="D702" s="20">
        <f ca="1"/>
        <v>-1.3894950799344992</v>
      </c>
      <c r="E702" s="20">
        <f ca="1"/>
        <v>-0.79024690663811059</v>
      </c>
      <c r="F702" s="20">
        <f ca="1"/>
        <v>-1.4075115776419118</v>
      </c>
      <c r="G702" s="20">
        <f ca="1"/>
        <v>0.61516160866715275</v>
      </c>
      <c r="H702" s="20">
        <f ca="1"/>
        <v>-1.5773217713332504</v>
      </c>
      <c r="I702" s="164">
        <f t="shared" ca="1" si="164"/>
        <v>18.188407378728467</v>
      </c>
      <c r="J702" s="164">
        <f t="shared" ca="1" si="165"/>
        <v>12.618393687703978</v>
      </c>
      <c r="K702" s="164">
        <f t="shared" ca="1" si="166"/>
        <v>0.37825311784657722</v>
      </c>
      <c r="L702" s="164">
        <f t="shared" ca="1" si="167"/>
        <v>0.60335951360979112</v>
      </c>
      <c r="M702" s="20">
        <f t="shared" ca="1" si="168"/>
        <v>3.2757061294595937</v>
      </c>
      <c r="N702" s="20">
        <f t="shared" ca="1" si="169"/>
        <v>1.1253581534644281</v>
      </c>
      <c r="O702" s="20">
        <f t="shared" ca="1" si="160"/>
        <v>16426174.770691099</v>
      </c>
      <c r="P702" s="20">
        <f t="shared" ca="1" si="161"/>
        <v>33001475.817461211</v>
      </c>
      <c r="Q702" s="20">
        <f t="shared" ca="1" si="162"/>
        <v>-74664.091543101051</v>
      </c>
      <c r="R702" s="20">
        <f t="shared" ca="1" si="163"/>
        <v>49352986.496609211</v>
      </c>
      <c r="AD702">
        <f t="shared" ca="1" si="170"/>
        <v>-0.58533801487173132</v>
      </c>
      <c r="AE702">
        <f t="shared" ca="1" si="171"/>
        <v>-0.76899540681074519</v>
      </c>
      <c r="AF702">
        <f t="shared" ca="1" si="172"/>
        <v>-1.652244383212935</v>
      </c>
      <c r="AG702">
        <f t="shared" ca="1" si="173"/>
        <v>-2.2120022108645863</v>
      </c>
      <c r="AH702">
        <f t="shared" ca="1" si="174"/>
        <v>-1.3825487450448952</v>
      </c>
      <c r="AI702">
        <f t="shared" ca="1" si="175"/>
        <v>-1.9314644500961404</v>
      </c>
    </row>
    <row r="703" spans="1:35">
      <c r="A703" s="20"/>
      <c r="B703" s="20"/>
      <c r="C703" s="20">
        <f ca="1"/>
        <v>0.1832155615521022</v>
      </c>
      <c r="D703" s="20">
        <f ca="1"/>
        <v>0.80106005184573403</v>
      </c>
      <c r="E703" s="20">
        <f ca="1"/>
        <v>-1.1581663181321793</v>
      </c>
      <c r="F703" s="20">
        <f ca="1"/>
        <v>0.5531261353660778</v>
      </c>
      <c r="G703" s="20">
        <f ca="1"/>
        <v>-1.0860034136122749</v>
      </c>
      <c r="H703" s="20">
        <f ca="1"/>
        <v>-0.10573302415533027</v>
      </c>
      <c r="I703" s="164">
        <f t="shared" ca="1" si="164"/>
        <v>24.262972372436042</v>
      </c>
      <c r="J703" s="164">
        <f t="shared" ca="1" si="165"/>
        <v>17.656131389379123</v>
      </c>
      <c r="K703" s="164">
        <f t="shared" ca="1" si="166"/>
        <v>0.43013957019816318</v>
      </c>
      <c r="L703" s="164">
        <f t="shared" ca="1" si="167"/>
        <v>1.0161511262863676</v>
      </c>
      <c r="M703" s="20">
        <f t="shared" ca="1" si="168"/>
        <v>3.1984537138215718</v>
      </c>
      <c r="N703" s="20">
        <f t="shared" ca="1" si="169"/>
        <v>1.4871827640472535</v>
      </c>
      <c r="O703" s="20">
        <f t="shared" ca="1" si="160"/>
        <v>22351976.867544364</v>
      </c>
      <c r="P703" s="20">
        <f t="shared" ca="1" si="161"/>
        <v>49228532.122481115</v>
      </c>
      <c r="Q703" s="20">
        <f t="shared" ca="1" si="162"/>
        <v>576746.97028008394</v>
      </c>
      <c r="R703" s="20">
        <f t="shared" ca="1" si="163"/>
        <v>72157255.960305557</v>
      </c>
      <c r="AD703">
        <f t="shared" ca="1" si="170"/>
        <v>0.88907096418350484</v>
      </c>
      <c r="AE703">
        <f t="shared" ca="1" si="171"/>
        <v>0.92152060046279272</v>
      </c>
      <c r="AF703">
        <f t="shared" ca="1" si="172"/>
        <v>-1.1805493618348806</v>
      </c>
      <c r="AG703">
        <f t="shared" ca="1" si="173"/>
        <v>-0.33567669869832956</v>
      </c>
      <c r="AH703">
        <f t="shared" ca="1" si="174"/>
        <v>-1.4683847624204753</v>
      </c>
      <c r="AI703">
        <f t="shared" ca="1" si="175"/>
        <v>-0.95356009716958545</v>
      </c>
    </row>
    <row r="704" spans="1:35">
      <c r="A704" s="20"/>
      <c r="B704" s="20"/>
      <c r="C704" s="20">
        <f ca="1"/>
        <v>-0.46705076820525498</v>
      </c>
      <c r="D704" s="20">
        <f ca="1"/>
        <v>0.52734739688682142</v>
      </c>
      <c r="E704" s="20">
        <f ca="1"/>
        <v>0.79739392580586177</v>
      </c>
      <c r="F704" s="20">
        <f ca="1"/>
        <v>0.23799330185133918</v>
      </c>
      <c r="G704" s="20">
        <f ca="1"/>
        <v>0.83250268008353823</v>
      </c>
      <c r="H704" s="20">
        <f ca="1"/>
        <v>-1.722205257831939E-2</v>
      </c>
      <c r="I704" s="164">
        <f t="shared" ca="1" si="164"/>
        <v>20.875458822135908</v>
      </c>
      <c r="J704" s="164">
        <f t="shared" ca="1" si="165"/>
        <v>15.372774403261444</v>
      </c>
      <c r="K704" s="164">
        <f t="shared" ca="1" si="166"/>
        <v>0.69047519386814926</v>
      </c>
      <c r="L704" s="164">
        <f t="shared" ca="1" si="167"/>
        <v>1.2790271989698003</v>
      </c>
      <c r="M704" s="20">
        <f t="shared" ca="1" si="168"/>
        <v>5.5905937486260679</v>
      </c>
      <c r="N704" s="20">
        <f t="shared" ca="1" si="169"/>
        <v>2.1999019951348049</v>
      </c>
      <c r="O704" s="20">
        <f t="shared" ca="1" si="160"/>
        <v>19327900.090941519</v>
      </c>
      <c r="P704" s="20">
        <f t="shared" ca="1" si="161"/>
        <v>52326841.954896092</v>
      </c>
      <c r="Q704" s="20">
        <f t="shared" ca="1" si="162"/>
        <v>339851.60447547468</v>
      </c>
      <c r="R704" s="20">
        <f t="shared" ca="1" si="163"/>
        <v>71994593.650313079</v>
      </c>
      <c r="AD704">
        <f t="shared" ca="1" si="170"/>
        <v>6.685893741162767E-2</v>
      </c>
      <c r="AE704">
        <f t="shared" ca="1" si="171"/>
        <v>0.15529342391323622</v>
      </c>
      <c r="AF704">
        <f t="shared" ca="1" si="172"/>
        <v>1.1861381260740835</v>
      </c>
      <c r="AG704">
        <f t="shared" ca="1" si="173"/>
        <v>0.85921454077181936</v>
      </c>
      <c r="AH704">
        <f t="shared" ca="1" si="174"/>
        <v>1.1895486095845207</v>
      </c>
      <c r="AI704">
        <f t="shared" ca="1" si="175"/>
        <v>0.97270809495893173</v>
      </c>
    </row>
    <row r="705" spans="1:35">
      <c r="A705" s="20"/>
      <c r="B705" s="20"/>
      <c r="C705" s="20">
        <f ca="1"/>
        <v>-1.4654830935269236</v>
      </c>
      <c r="D705" s="20">
        <f ca="1"/>
        <v>0.42439867596844866</v>
      </c>
      <c r="E705" s="20">
        <f ca="1"/>
        <v>0.23411802869128767</v>
      </c>
      <c r="F705" s="20">
        <f ca="1"/>
        <v>1.5475078677458742</v>
      </c>
      <c r="G705" s="20">
        <f ca="1"/>
        <v>0.28503284758453701</v>
      </c>
      <c r="H705" s="20">
        <f ca="1"/>
        <v>1.6236710426878846</v>
      </c>
      <c r="I705" s="164">
        <f t="shared" ca="1" si="164"/>
        <v>17.135180829991473</v>
      </c>
      <c r="J705" s="164">
        <f t="shared" ca="1" si="165"/>
        <v>12.9860123188218</v>
      </c>
      <c r="K705" s="164">
        <f t="shared" ca="1" si="166"/>
        <v>0.70697854858044495</v>
      </c>
      <c r="L705" s="164">
        <f t="shared" ca="1" si="167"/>
        <v>1.5903276911353079</v>
      </c>
      <c r="M705" s="20">
        <f t="shared" ca="1" si="168"/>
        <v>6.5499425548893448</v>
      </c>
      <c r="N705" s="20">
        <f t="shared" ca="1" si="169"/>
        <v>2.7644064045404582</v>
      </c>
      <c r="O705" s="20">
        <f t="shared" ca="1" si="160"/>
        <v>16060564.06450191</v>
      </c>
      <c r="P705" s="20">
        <f t="shared" ca="1" si="161"/>
        <v>56266376.394136108</v>
      </c>
      <c r="Q705" s="20">
        <f t="shared" ca="1" si="162"/>
        <v>711011.08430249791</v>
      </c>
      <c r="R705" s="20">
        <f t="shared" ca="1" si="163"/>
        <v>73037951.542940512</v>
      </c>
      <c r="AD705">
        <f t="shared" ca="1" si="170"/>
        <v>-0.84097552670109876</v>
      </c>
      <c r="AE705">
        <f t="shared" ca="1" si="171"/>
        <v>-0.64563345005979866</v>
      </c>
      <c r="AF705">
        <f t="shared" ca="1" si="172"/>
        <v>1.3361686234585903</v>
      </c>
      <c r="AG705">
        <f t="shared" ca="1" si="173"/>
        <v>2.2742167778877631</v>
      </c>
      <c r="AH705">
        <f t="shared" ca="1" si="174"/>
        <v>2.2554917276548276</v>
      </c>
      <c r="AI705">
        <f t="shared" ca="1" si="175"/>
        <v>2.4983956879471845</v>
      </c>
    </row>
    <row r="706" spans="1:35">
      <c r="A706" s="20"/>
      <c r="B706" s="20"/>
      <c r="C706" s="20">
        <f ca="1"/>
        <v>-0.67273675257060694</v>
      </c>
      <c r="D706" s="20">
        <f ca="1"/>
        <v>0.58734786646907522</v>
      </c>
      <c r="E706" s="20">
        <f ca="1"/>
        <v>1.4868940203359158</v>
      </c>
      <c r="F706" s="20">
        <f ca="1"/>
        <v>-0.90230024439850187</v>
      </c>
      <c r="G706" s="20">
        <f ca="1"/>
        <v>-0.12765564503137056</v>
      </c>
      <c r="H706" s="20">
        <f ca="1"/>
        <v>0.20242166118079299</v>
      </c>
      <c r="I706" s="164">
        <f t="shared" ca="1" si="164"/>
        <v>20.647656260108015</v>
      </c>
      <c r="J706" s="164">
        <f t="shared" ca="1" si="165"/>
        <v>15.244010699469753</v>
      </c>
      <c r="K706" s="164">
        <f t="shared" ca="1" si="166"/>
        <v>0.66994435225754201</v>
      </c>
      <c r="L706" s="164">
        <f t="shared" ca="1" si="167"/>
        <v>1.0561007400557263</v>
      </c>
      <c r="M706" s="20">
        <f t="shared" ca="1" si="168"/>
        <v>4.8097197196804009</v>
      </c>
      <c r="N706" s="20">
        <f t="shared" ca="1" si="169"/>
        <v>1.8903934455545013</v>
      </c>
      <c r="O706" s="20">
        <f t="shared" ca="1" si="160"/>
        <v>19137755.781199239</v>
      </c>
      <c r="P706" s="20">
        <f t="shared" ca="1" si="161"/>
        <v>46607618.346329987</v>
      </c>
      <c r="Q706" s="20">
        <f t="shared" ca="1" si="162"/>
        <v>288622.31144106452</v>
      </c>
      <c r="R706" s="20">
        <f t="shared" ca="1" si="163"/>
        <v>66033996.43897029</v>
      </c>
      <c r="AD706">
        <f t="shared" ca="1" si="170"/>
        <v>1.156705342427471E-2</v>
      </c>
      <c r="AE706">
        <f t="shared" ca="1" si="171"/>
        <v>0.11208412733884322</v>
      </c>
      <c r="AF706">
        <f t="shared" ca="1" si="172"/>
        <v>0.99949411143220002</v>
      </c>
      <c r="AG706">
        <f t="shared" ca="1" si="173"/>
        <v>-0.15408754520124485</v>
      </c>
      <c r="AH706">
        <f t="shared" ca="1" si="174"/>
        <v>0.32191079964489072</v>
      </c>
      <c r="AI706">
        <f t="shared" ca="1" si="175"/>
        <v>0.13619850149865192</v>
      </c>
    </row>
    <row r="707" spans="1:35">
      <c r="A707" s="20"/>
      <c r="B707" s="20"/>
      <c r="C707" s="20">
        <f ca="1"/>
        <v>1.2160179575901187</v>
      </c>
      <c r="D707" s="20">
        <f ca="1"/>
        <v>-0.59161774515604426</v>
      </c>
      <c r="E707" s="20">
        <f ca="1"/>
        <v>-0.79065977493019401</v>
      </c>
      <c r="F707" s="20">
        <f ca="1"/>
        <v>-0.14484740514347949</v>
      </c>
      <c r="G707" s="20">
        <f ca="1"/>
        <v>1.6230788063270984</v>
      </c>
      <c r="H707" s="20">
        <f ca="1"/>
        <v>-0.12169277929948634</v>
      </c>
      <c r="I707" s="164">
        <f t="shared" ca="1" si="164"/>
        <v>22.174193333664245</v>
      </c>
      <c r="J707" s="164">
        <f t="shared" ca="1" si="165"/>
        <v>15.873037215022126</v>
      </c>
      <c r="K707" s="164">
        <f t="shared" ca="1" si="166"/>
        <v>0.53775930119116522</v>
      </c>
      <c r="L707" s="164">
        <f t="shared" ca="1" si="167"/>
        <v>1.0878198321356132</v>
      </c>
      <c r="M707" s="20">
        <f t="shared" ca="1" si="168"/>
        <v>5.5221666784559194</v>
      </c>
      <c r="N707" s="20">
        <f t="shared" ca="1" si="169"/>
        <v>2.1814380288343767</v>
      </c>
      <c r="O707" s="20">
        <f t="shared" ca="1" si="160"/>
        <v>20287242.398545239</v>
      </c>
      <c r="P707" s="20">
        <f t="shared" ca="1" si="161"/>
        <v>48911288.854803085</v>
      </c>
      <c r="Q707" s="20">
        <f t="shared" ca="1" si="162"/>
        <v>349845.33855554735</v>
      </c>
      <c r="R707" s="20">
        <f t="shared" ca="1" si="163"/>
        <v>69548376.591903865</v>
      </c>
      <c r="AD707">
        <f t="shared" ca="1" si="170"/>
        <v>0.38208576059811755</v>
      </c>
      <c r="AE707">
        <f t="shared" ca="1" si="171"/>
        <v>0.3231668506785656</v>
      </c>
      <c r="AF707">
        <f t="shared" ca="1" si="172"/>
        <v>-0.20218817098940758</v>
      </c>
      <c r="AG707">
        <f t="shared" ca="1" si="173"/>
        <v>-9.9098539290318616E-3</v>
      </c>
      <c r="AH707">
        <f t="shared" ca="1" si="174"/>
        <v>1.1135185316176881</v>
      </c>
      <c r="AI707">
        <f t="shared" ca="1" si="175"/>
        <v>0.92280548333615353</v>
      </c>
    </row>
    <row r="708" spans="1:35">
      <c r="A708" s="20"/>
      <c r="B708" s="20"/>
      <c r="C708" s="20">
        <f ca="1"/>
        <v>-0.27275076059408493</v>
      </c>
      <c r="D708" s="20">
        <f ca="1"/>
        <v>-0.51803479693524734</v>
      </c>
      <c r="E708" s="20">
        <f ca="1"/>
        <v>-0.43673654049351324</v>
      </c>
      <c r="F708" s="20">
        <f ca="1"/>
        <v>-0.91551037836095239</v>
      </c>
      <c r="G708" s="20">
        <f ca="1"/>
        <v>-0.11311617513562579</v>
      </c>
      <c r="H708" s="20">
        <f ca="1"/>
        <v>-2.3470349018655721E-2</v>
      </c>
      <c r="I708" s="164">
        <f t="shared" ca="1" si="164"/>
        <v>16.950069353664805</v>
      </c>
      <c r="J708" s="164">
        <f t="shared" ca="1" si="165"/>
        <v>12.378040375864426</v>
      </c>
      <c r="K708" s="164">
        <f t="shared" ca="1" si="166"/>
        <v>0.44640673207903647</v>
      </c>
      <c r="L708" s="164">
        <f t="shared" ca="1" si="167"/>
        <v>0.81931673953435347</v>
      </c>
      <c r="M708" s="20">
        <f t="shared" ca="1" si="168"/>
        <v>4.0643961129871444</v>
      </c>
      <c r="N708" s="20">
        <f t="shared" ca="1" si="169"/>
        <v>1.5977267404722866</v>
      </c>
      <c r="O708" s="20">
        <f t="shared" ca="1" si="160"/>
        <v>15637640.434917405</v>
      </c>
      <c r="P708" s="20">
        <f t="shared" ca="1" si="161"/>
        <v>37086997.855624169</v>
      </c>
      <c r="Q708" s="20">
        <f t="shared" ca="1" si="162"/>
        <v>244327.19717679176</v>
      </c>
      <c r="R708" s="20">
        <f t="shared" ca="1" si="163"/>
        <v>52968965.487718366</v>
      </c>
      <c r="AD708">
        <f t="shared" ca="1" si="170"/>
        <v>-0.8859054966833001</v>
      </c>
      <c r="AE708">
        <f t="shared" ca="1" si="171"/>
        <v>-0.84965088058240712</v>
      </c>
      <c r="AF708">
        <f t="shared" ca="1" si="172"/>
        <v>-1.0326660720087597</v>
      </c>
      <c r="AG708">
        <f t="shared" ca="1" si="173"/>
        <v>-1.2303784566620297</v>
      </c>
      <c r="AH708">
        <f t="shared" ca="1" si="174"/>
        <v>-0.50622654112539478</v>
      </c>
      <c r="AI708">
        <f t="shared" ca="1" si="175"/>
        <v>-0.65479259331814466</v>
      </c>
    </row>
    <row r="709" spans="1:35">
      <c r="A709" s="20"/>
      <c r="B709" s="20"/>
      <c r="C709" s="20">
        <f ca="1"/>
        <v>0.5071558562434515</v>
      </c>
      <c r="D709" s="20">
        <f ca="1"/>
        <v>1.3564475900281068</v>
      </c>
      <c r="E709" s="20">
        <f ca="1"/>
        <v>1.2693008670468398</v>
      </c>
      <c r="F709" s="20">
        <f ca="1"/>
        <v>-0.17353373835150629</v>
      </c>
      <c r="G709" s="20">
        <f ca="1"/>
        <v>0.52906287087683246</v>
      </c>
      <c r="H709" s="20">
        <f ca="1"/>
        <v>-1.2501768700871629</v>
      </c>
      <c r="I709" s="164">
        <f t="shared" ca="1" si="164"/>
        <v>27.956611489142158</v>
      </c>
      <c r="J709" s="164">
        <f t="shared" ca="1" si="165"/>
        <v>20.213417881047654</v>
      </c>
      <c r="K709" s="164">
        <f t="shared" ca="1" si="166"/>
        <v>0.69935679148550678</v>
      </c>
      <c r="L709" s="164">
        <f t="shared" ca="1" si="167"/>
        <v>1.1424266101756868</v>
      </c>
      <c r="M709" s="20">
        <f t="shared" ca="1" si="168"/>
        <v>4.3423207324780639</v>
      </c>
      <c r="N709" s="20">
        <f t="shared" ca="1" si="169"/>
        <v>1.6853354489446457</v>
      </c>
      <c r="O709" s="20">
        <f t="shared" ca="1" si="160"/>
        <v>25685376.712094266</v>
      </c>
      <c r="P709" s="20">
        <f t="shared" ca="1" si="161"/>
        <v>56022704.738666095</v>
      </c>
      <c r="Q709" s="20">
        <f t="shared" ca="1" si="162"/>
        <v>224838.99457248591</v>
      </c>
      <c r="R709" s="20">
        <f t="shared" ca="1" si="163"/>
        <v>81932920.445332855</v>
      </c>
      <c r="AD709">
        <f t="shared" ca="1" si="170"/>
        <v>1.7855853128985815</v>
      </c>
      <c r="AE709">
        <f t="shared" ca="1" si="171"/>
        <v>1.7796704298817638</v>
      </c>
      <c r="AF709">
        <f t="shared" ca="1" si="172"/>
        <v>1.2668799225955159</v>
      </c>
      <c r="AG709">
        <f t="shared" ca="1" si="173"/>
        <v>0.2383027735258485</v>
      </c>
      <c r="AH709">
        <f t="shared" ca="1" si="174"/>
        <v>-0.19742140835770638</v>
      </c>
      <c r="AI709">
        <f t="shared" ca="1" si="175"/>
        <v>-0.41801230014960633</v>
      </c>
    </row>
    <row r="710" spans="1:35">
      <c r="A710" s="20"/>
      <c r="B710" s="20"/>
      <c r="C710" s="20">
        <f ca="1"/>
        <v>1.2065915144560115</v>
      </c>
      <c r="D710" s="20">
        <f ca="1"/>
        <v>-1.1631031795867581</v>
      </c>
      <c r="E710" s="20">
        <f ca="1"/>
        <v>0.5988837347338557</v>
      </c>
      <c r="F710" s="20">
        <f ca="1"/>
        <v>-0.46492229857232514</v>
      </c>
      <c r="G710" s="20">
        <f ca="1"/>
        <v>-2.4229565335748395</v>
      </c>
      <c r="H710" s="20">
        <f ca="1"/>
        <v>0.81276793821769344</v>
      </c>
      <c r="I710" s="164">
        <f t="shared" ca="1" si="164"/>
        <v>22.602620897810475</v>
      </c>
      <c r="J710" s="164">
        <f t="shared" ca="1" si="165"/>
        <v>15.39245026615742</v>
      </c>
      <c r="K710" s="164">
        <f t="shared" ca="1" si="166"/>
        <v>0.53648840117067143</v>
      </c>
      <c r="L710" s="164">
        <f t="shared" ca="1" si="167"/>
        <v>0.97895363082460818</v>
      </c>
      <c r="M710" s="20">
        <f t="shared" ca="1" si="168"/>
        <v>2.9313977979063832</v>
      </c>
      <c r="N710" s="20">
        <f t="shared" ca="1" si="169"/>
        <v>1.3894043738492978</v>
      </c>
      <c r="O710" s="20">
        <f t="shared" ca="1" si="160"/>
        <v>20259427.62425334</v>
      </c>
      <c r="P710" s="20">
        <f t="shared" ca="1" si="161"/>
        <v>46656457.463701397</v>
      </c>
      <c r="Q710" s="20">
        <f t="shared" ca="1" si="162"/>
        <v>572730.1255000903</v>
      </c>
      <c r="R710" s="20">
        <f t="shared" ca="1" si="163"/>
        <v>67488615.213454828</v>
      </c>
      <c r="AD710">
        <f t="shared" ca="1" si="170"/>
        <v>0.48607303344914365</v>
      </c>
      <c r="AE710">
        <f t="shared" ca="1" si="171"/>
        <v>0.16189606246893301</v>
      </c>
      <c r="AF710">
        <f t="shared" ca="1" si="172"/>
        <v>-0.21374180753935143</v>
      </c>
      <c r="AG710">
        <f t="shared" ca="1" si="173"/>
        <v>-0.50475622352450844</v>
      </c>
      <c r="AH710">
        <f t="shared" ca="1" si="174"/>
        <v>-1.7651135578817962</v>
      </c>
      <c r="AI710">
        <f t="shared" ca="1" si="175"/>
        <v>-1.2178260166235195</v>
      </c>
    </row>
    <row r="711" spans="1:35">
      <c r="A711" s="20"/>
      <c r="B711" s="20"/>
      <c r="C711" s="20">
        <f ca="1"/>
        <v>0.49535975664640325</v>
      </c>
      <c r="D711" s="20">
        <f ca="1"/>
        <v>-0.47062658736680529</v>
      </c>
      <c r="E711" s="20">
        <f ca="1"/>
        <v>0.33306801591360607</v>
      </c>
      <c r="F711" s="20">
        <f ca="1"/>
        <v>1.6183818047714238</v>
      </c>
      <c r="G711" s="20">
        <f ca="1"/>
        <v>1.7002746410782157</v>
      </c>
      <c r="H711" s="20">
        <f ca="1"/>
        <v>-0.98356046136951636</v>
      </c>
      <c r="I711" s="164">
        <f t="shared" ca="1" si="164"/>
        <v>20.865281541661158</v>
      </c>
      <c r="J711" s="164">
        <f t="shared" ca="1" si="165"/>
        <v>14.630038855617</v>
      </c>
      <c r="K711" s="164">
        <f t="shared" ca="1" si="166"/>
        <v>0.7270576855304054</v>
      </c>
      <c r="L711" s="164">
        <f t="shared" ca="1" si="167"/>
        <v>1.5140673066960408</v>
      </c>
      <c r="M711" s="20">
        <f t="shared" ca="1" si="168"/>
        <v>5.8605589754187424</v>
      </c>
      <c r="N711" s="20">
        <f t="shared" ca="1" si="169"/>
        <v>2.2414441933959965</v>
      </c>
      <c r="O711" s="20">
        <f t="shared" ca="1" si="160"/>
        <v>18926398.031654537</v>
      </c>
      <c r="P711" s="20">
        <f t="shared" ca="1" si="161"/>
        <v>58107191.241495214</v>
      </c>
      <c r="Q711" s="20">
        <f t="shared" ca="1" si="162"/>
        <v>248058.72831842897</v>
      </c>
      <c r="R711" s="20">
        <f t="shared" ca="1" si="163"/>
        <v>77281648.001468182</v>
      </c>
      <c r="AD711">
        <f t="shared" ca="1" si="170"/>
        <v>6.4388723704164375E-2</v>
      </c>
      <c r="AE711">
        <f t="shared" ca="1" si="171"/>
        <v>-9.3946692745972976E-2</v>
      </c>
      <c r="AF711">
        <f t="shared" ca="1" si="172"/>
        <v>1.5187062320945943</v>
      </c>
      <c r="AG711">
        <f t="shared" ca="1" si="173"/>
        <v>1.9275786668001851</v>
      </c>
      <c r="AH711">
        <f t="shared" ca="1" si="174"/>
        <v>1.4895099726874919</v>
      </c>
      <c r="AI711">
        <f t="shared" ca="1" si="175"/>
        <v>1.0849843064756668</v>
      </c>
    </row>
    <row r="712" spans="1:35">
      <c r="A712" s="20"/>
      <c r="B712" s="20"/>
      <c r="C712" s="20">
        <f ca="1"/>
        <v>0.963923665625811</v>
      </c>
      <c r="D712" s="20">
        <f ca="1"/>
        <v>-3.137362528342702E-2</v>
      </c>
      <c r="E712" s="20">
        <f ca="1"/>
        <v>1.1115952021380642</v>
      </c>
      <c r="F712" s="20">
        <f ca="1"/>
        <v>-1.2222872794360238</v>
      </c>
      <c r="G712" s="20">
        <f ca="1"/>
        <v>1.9939018323521995</v>
      </c>
      <c r="H712" s="20">
        <f ca="1"/>
        <v>-1.6985781905933655</v>
      </c>
      <c r="I712" s="164">
        <f t="shared" ca="1" si="164"/>
        <v>23.467020913429739</v>
      </c>
      <c r="J712" s="164">
        <f t="shared" ca="1" si="165"/>
        <v>16.747616759647688</v>
      </c>
      <c r="K712" s="164">
        <f t="shared" ca="1" si="166"/>
        <v>0.66066362277515611</v>
      </c>
      <c r="L712" s="164">
        <f t="shared" ca="1" si="167"/>
        <v>0.94635612168794103</v>
      </c>
      <c r="M712" s="20">
        <f t="shared" ca="1" si="168"/>
        <v>5.0263289583469506</v>
      </c>
      <c r="N712" s="20">
        <f t="shared" ca="1" si="169"/>
        <v>1.740316814376536</v>
      </c>
      <c r="O712" s="20">
        <f t="shared" ca="1" si="160"/>
        <v>21443044.758733634</v>
      </c>
      <c r="P712" s="20">
        <f t="shared" ca="1" si="161"/>
        <v>46715340.733183749</v>
      </c>
      <c r="Q712" s="20">
        <f t="shared" ca="1" si="162"/>
        <v>-91833.288022855428</v>
      </c>
      <c r="R712" s="20">
        <f t="shared" ca="1" si="163"/>
        <v>68066552.203894526</v>
      </c>
      <c r="AD712">
        <f t="shared" ca="1" si="170"/>
        <v>0.69587886248294561</v>
      </c>
      <c r="AE712">
        <f t="shared" ca="1" si="171"/>
        <v>0.6166499193448618</v>
      </c>
      <c r="AF712">
        <f t="shared" ca="1" si="172"/>
        <v>0.91512384341050956</v>
      </c>
      <c r="AG712">
        <f t="shared" ca="1" si="173"/>
        <v>-0.65292671960026827</v>
      </c>
      <c r="AH712">
        <f t="shared" ca="1" si="174"/>
        <v>0.56258773149661256</v>
      </c>
      <c r="AI712">
        <f t="shared" ca="1" si="175"/>
        <v>-0.26941401519855157</v>
      </c>
    </row>
    <row r="713" spans="1:35">
      <c r="A713" s="20"/>
      <c r="B713" s="20"/>
      <c r="C713" s="20">
        <f ca="1"/>
        <v>-0.34634619075638301</v>
      </c>
      <c r="D713" s="20">
        <f ca="1"/>
        <v>-1.5533421444840931</v>
      </c>
      <c r="E713" s="20">
        <f ca="1"/>
        <v>-1.2546445460921887</v>
      </c>
      <c r="F713" s="20">
        <f ca="1"/>
        <v>-0.68457822008926317</v>
      </c>
      <c r="G713" s="20">
        <f ca="1"/>
        <v>1.0791034017650063</v>
      </c>
      <c r="H713" s="20">
        <f ca="1"/>
        <v>0.28705223411202085</v>
      </c>
      <c r="I713" s="164">
        <f t="shared" ca="1" si="164"/>
        <v>11.970386624874831</v>
      </c>
      <c r="J713" s="164">
        <f t="shared" ca="1" si="165"/>
        <v>8.8010088552024062</v>
      </c>
      <c r="K713" s="164">
        <f t="shared" ca="1" si="166"/>
        <v>0.4109752394941778</v>
      </c>
      <c r="L713" s="164">
        <f t="shared" ca="1" si="167"/>
        <v>0.87315693284260421</v>
      </c>
      <c r="M713" s="20">
        <f t="shared" ca="1" si="168"/>
        <v>5.2188930723758782</v>
      </c>
      <c r="N713" s="20">
        <f t="shared" ca="1" si="169"/>
        <v>1.9843706725822468</v>
      </c>
      <c r="O713" s="20">
        <f t="shared" ca="1" si="160"/>
        <v>11074644.210683389</v>
      </c>
      <c r="P713" s="20">
        <f t="shared" ca="1" si="161"/>
        <v>33447776.235924155</v>
      </c>
      <c r="Q713" s="20">
        <f t="shared" ca="1" si="162"/>
        <v>201375.82602614543</v>
      </c>
      <c r="R713" s="20">
        <f t="shared" ca="1" si="163"/>
        <v>44723796.272633694</v>
      </c>
      <c r="AD713">
        <f t="shared" ca="1" si="170"/>
        <v>-2.094566353185721</v>
      </c>
      <c r="AE713">
        <f t="shared" ca="1" si="171"/>
        <v>-2.0499970284555684</v>
      </c>
      <c r="AF713">
        <f t="shared" ca="1" si="172"/>
        <v>-1.3547705500529297</v>
      </c>
      <c r="AG713">
        <f t="shared" ca="1" si="173"/>
        <v>-0.98565030526089026</v>
      </c>
      <c r="AH713">
        <f t="shared" ca="1" si="174"/>
        <v>0.77654785819542105</v>
      </c>
      <c r="AI713">
        <f t="shared" ca="1" si="175"/>
        <v>0.39019100697904496</v>
      </c>
    </row>
    <row r="714" spans="1:35">
      <c r="A714" s="20"/>
      <c r="B714" s="20"/>
      <c r="C714" s="20">
        <f ca="1"/>
        <v>5.0640284363373492E-2</v>
      </c>
      <c r="D714" s="20">
        <f ca="1"/>
        <v>-1.0456946865666201</v>
      </c>
      <c r="E714" s="20">
        <f ca="1"/>
        <v>0.25255153919794482</v>
      </c>
      <c r="F714" s="20">
        <f ca="1"/>
        <v>0.2622514786291103</v>
      </c>
      <c r="G714" s="20">
        <f ca="1"/>
        <v>0.82956665631918503</v>
      </c>
      <c r="H714" s="20">
        <f ca="1"/>
        <v>0.17175224994987082</v>
      </c>
      <c r="I714" s="164">
        <f t="shared" ca="1" si="164"/>
        <v>16.888926035293764</v>
      </c>
      <c r="J714" s="164">
        <f t="shared" ca="1" si="165"/>
        <v>11.971559644384268</v>
      </c>
      <c r="K714" s="164">
        <f t="shared" ca="1" si="166"/>
        <v>0.62819892691804791</v>
      </c>
      <c r="L714" s="164">
        <f t="shared" ca="1" si="167"/>
        <v>1.2349530366265946</v>
      </c>
      <c r="M714" s="20">
        <f t="shared" ca="1" si="168"/>
        <v>5.5831318800311802</v>
      </c>
      <c r="N714" s="20">
        <f t="shared" ca="1" si="169"/>
        <v>2.1735204408226068</v>
      </c>
      <c r="O714" s="20">
        <f t="shared" ca="1" si="160"/>
        <v>15388272.895973505</v>
      </c>
      <c r="P714" s="20">
        <f t="shared" ca="1" si="161"/>
        <v>47265730.793673605</v>
      </c>
      <c r="Q714" s="20">
        <f t="shared" ca="1" si="162"/>
        <v>300178.59249986702</v>
      </c>
      <c r="R714" s="20">
        <f t="shared" ca="1" si="163"/>
        <v>62954182.282146975</v>
      </c>
      <c r="AD714">
        <f t="shared" ca="1" si="170"/>
        <v>-0.90074610793840681</v>
      </c>
      <c r="AE714">
        <f t="shared" ca="1" si="171"/>
        <v>-0.98605381060930641</v>
      </c>
      <c r="AF714">
        <f t="shared" ca="1" si="172"/>
        <v>0.61999024470952635</v>
      </c>
      <c r="AG714">
        <f t="shared" ca="1" si="173"/>
        <v>0.65887743921179287</v>
      </c>
      <c r="AH714">
        <f t="shared" ca="1" si="174"/>
        <v>1.1812576444790892</v>
      </c>
      <c r="AI714">
        <f t="shared" ca="1" si="175"/>
        <v>0.90140659681785584</v>
      </c>
    </row>
    <row r="715" spans="1:35">
      <c r="A715" s="20"/>
      <c r="B715" s="20"/>
      <c r="C715" s="20">
        <f ca="1"/>
        <v>-0.72886797765612243</v>
      </c>
      <c r="D715" s="20">
        <f ca="1"/>
        <v>0.5571974525825556</v>
      </c>
      <c r="E715" s="20">
        <f ca="1"/>
        <v>0.79216941025894905</v>
      </c>
      <c r="F715" s="20">
        <f ca="1"/>
        <v>7.9832861881898851E-2</v>
      </c>
      <c r="G715" s="20">
        <f ca="1"/>
        <v>-2.109515868912784</v>
      </c>
      <c r="H715" s="20">
        <f ca="1"/>
        <v>1.0183805884823327</v>
      </c>
      <c r="I715" s="164">
        <f t="shared" ca="1" si="164"/>
        <v>21.264510860087693</v>
      </c>
      <c r="J715" s="164">
        <f t="shared" ca="1" si="165"/>
        <v>15.481381353135605</v>
      </c>
      <c r="K715" s="164">
        <f t="shared" ca="1" si="166"/>
        <v>0.59242139810919292</v>
      </c>
      <c r="L715" s="164">
        <f t="shared" ca="1" si="167"/>
        <v>1.1351853856506773</v>
      </c>
      <c r="M715" s="20">
        <f t="shared" ca="1" si="168"/>
        <v>3.6662822112482911</v>
      </c>
      <c r="N715" s="20">
        <f t="shared" ca="1" si="169"/>
        <v>1.6846073027066693</v>
      </c>
      <c r="O715" s="20">
        <f t="shared" ca="1" si="160"/>
        <v>19593284.211084522</v>
      </c>
      <c r="P715" s="20">
        <f t="shared" ca="1" si="161"/>
        <v>49171079.492551655</v>
      </c>
      <c r="Q715" s="20">
        <f t="shared" ca="1" si="162"/>
        <v>627504.47594367212</v>
      </c>
      <c r="R715" s="20">
        <f t="shared" ca="1" si="163"/>
        <v>69391868.179579839</v>
      </c>
      <c r="AD715">
        <f t="shared" ca="1" si="170"/>
        <v>0.16128904371060493</v>
      </c>
      <c r="AE715">
        <f t="shared" ca="1" si="171"/>
        <v>0.19173870910590773</v>
      </c>
      <c r="AF715">
        <f t="shared" ca="1" si="172"/>
        <v>0.29473998281084446</v>
      </c>
      <c r="AG715">
        <f t="shared" ca="1" si="173"/>
        <v>0.20538811659398681</v>
      </c>
      <c r="AH715">
        <f t="shared" ca="1" si="174"/>
        <v>-0.94857532083523166</v>
      </c>
      <c r="AI715">
        <f t="shared" ca="1" si="175"/>
        <v>-0.41998026295494828</v>
      </c>
    </row>
    <row r="716" spans="1:35">
      <c r="A716" s="20"/>
      <c r="B716" s="20"/>
      <c r="C716" s="20">
        <f ca="1"/>
        <v>0.67931957837179646</v>
      </c>
      <c r="D716" s="20">
        <f ca="1"/>
        <v>0.22366556776611196</v>
      </c>
      <c r="E716" s="20">
        <f ca="1"/>
        <v>0.75010062184485993</v>
      </c>
      <c r="F716" s="20">
        <f ca="1"/>
        <v>-1.357934071657374</v>
      </c>
      <c r="G716" s="20">
        <f ca="1"/>
        <v>-2.4921866831268673</v>
      </c>
      <c r="H716" s="20">
        <f ca="1"/>
        <v>0.16795372969416356</v>
      </c>
      <c r="I716" s="164">
        <f t="shared" ca="1" si="164"/>
        <v>25.193621316711099</v>
      </c>
      <c r="J716" s="164">
        <f t="shared" ca="1" si="165"/>
        <v>17.841042337003756</v>
      </c>
      <c r="K716" s="164">
        <f t="shared" ca="1" si="166"/>
        <v>0.49016332901654608</v>
      </c>
      <c r="L716" s="164">
        <f t="shared" ca="1" si="167"/>
        <v>0.74146653173463228</v>
      </c>
      <c r="M716" s="20">
        <f t="shared" ca="1" si="168"/>
        <v>2.1963944544963199</v>
      </c>
      <c r="N716" s="20">
        <f t="shared" ca="1" si="169"/>
        <v>1.0537087249038704</v>
      </c>
      <c r="O716" s="20">
        <f t="shared" ca="1" si="160"/>
        <v>22946865.913298257</v>
      </c>
      <c r="P716" s="20">
        <f t="shared" ca="1" si="161"/>
        <v>43389368.796854384</v>
      </c>
      <c r="Q716" s="20">
        <f t="shared" ca="1" si="162"/>
        <v>450290.80736515136</v>
      </c>
      <c r="R716" s="20">
        <f t="shared" ca="1" si="163"/>
        <v>66786525.51751779</v>
      </c>
      <c r="AD716">
        <f t="shared" ca="1" si="170"/>
        <v>1.1149566302696836</v>
      </c>
      <c r="AE716">
        <f t="shared" ca="1" si="171"/>
        <v>0.98357125402810586</v>
      </c>
      <c r="AF716">
        <f t="shared" ca="1" si="172"/>
        <v>-0.63487882712230903</v>
      </c>
      <c r="AG716">
        <f t="shared" ca="1" si="173"/>
        <v>-1.5842430375698535</v>
      </c>
      <c r="AH716">
        <f t="shared" ca="1" si="174"/>
        <v>-2.5817839394485329</v>
      </c>
      <c r="AI716">
        <f t="shared" ca="1" si="175"/>
        <v>-2.1251115543138641</v>
      </c>
    </row>
    <row r="717" spans="1:35">
      <c r="A717" s="20"/>
      <c r="B717" s="20"/>
      <c r="C717" s="20">
        <f ca="1"/>
        <v>0.24255147977928262</v>
      </c>
      <c r="D717" s="20">
        <f ca="1"/>
        <v>-0.37138114100529912</v>
      </c>
      <c r="E717" s="20">
        <f ca="1"/>
        <v>0.83879408788182008</v>
      </c>
      <c r="F717" s="20">
        <f ca="1"/>
        <v>-1.063911272219888</v>
      </c>
      <c r="G717" s="20">
        <f ca="1"/>
        <v>0.63713198199769405</v>
      </c>
      <c r="H717" s="20">
        <f ca="1"/>
        <v>0.95981657014476651</v>
      </c>
      <c r="I717" s="164">
        <f t="shared" ca="1" si="164"/>
        <v>20.23749796486614</v>
      </c>
      <c r="J717" s="164">
        <f t="shared" ca="1" si="165"/>
        <v>14.736337799785748</v>
      </c>
      <c r="K717" s="164">
        <f t="shared" ca="1" si="166"/>
        <v>0.64459367354609864</v>
      </c>
      <c r="L717" s="164">
        <f t="shared" ca="1" si="167"/>
        <v>1.0759723787672981</v>
      </c>
      <c r="M717" s="20">
        <f t="shared" ca="1" si="168"/>
        <v>5.7563333266506627</v>
      </c>
      <c r="N717" s="20">
        <f t="shared" ca="1" si="169"/>
        <v>2.2945988826241268</v>
      </c>
      <c r="O717" s="20">
        <f t="shared" ca="1" si="160"/>
        <v>18648308.529037088</v>
      </c>
      <c r="P717" s="20">
        <f t="shared" ca="1" si="161"/>
        <v>46688178.596890703</v>
      </c>
      <c r="Q717" s="20">
        <f t="shared" ca="1" si="162"/>
        <v>399242.82101829903</v>
      </c>
      <c r="R717" s="20">
        <f t="shared" ca="1" si="163"/>
        <v>65735729.946946092</v>
      </c>
      <c r="AD717">
        <f t="shared" ca="1" si="170"/>
        <v>-8.7985930857733458E-2</v>
      </c>
      <c r="AE717">
        <f t="shared" ca="1" si="171"/>
        <v>-5.8275906112165196E-2</v>
      </c>
      <c r="AF717">
        <f t="shared" ca="1" si="172"/>
        <v>0.76903339587362307</v>
      </c>
      <c r="AG717">
        <f t="shared" ca="1" si="173"/>
        <v>-6.3761914694099919E-2</v>
      </c>
      <c r="AH717">
        <f t="shared" ca="1" si="174"/>
        <v>1.3737036962785147</v>
      </c>
      <c r="AI717">
        <f t="shared" ca="1" si="175"/>
        <v>1.2286456287138559</v>
      </c>
    </row>
    <row r="718" spans="1:35">
      <c r="A718" s="20"/>
      <c r="B718" s="20"/>
      <c r="C718" s="20">
        <f ca="1"/>
        <v>0.8887147539291389</v>
      </c>
      <c r="D718" s="20">
        <f ca="1"/>
        <v>-1.2116519379522908</v>
      </c>
      <c r="E718" s="20">
        <f ca="1"/>
        <v>-1.7552971161572108</v>
      </c>
      <c r="F718" s="20">
        <f ca="1"/>
        <v>0.25681927840815189</v>
      </c>
      <c r="G718" s="20">
        <f ca="1"/>
        <v>4.2971456055292019E-2</v>
      </c>
      <c r="H718" s="20">
        <f ca="1"/>
        <v>-0.35030308425448142</v>
      </c>
      <c r="I718" s="164">
        <f t="shared" ca="1" si="164"/>
        <v>18.699868649928757</v>
      </c>
      <c r="J718" s="164">
        <f t="shared" ca="1" si="165"/>
        <v>13.087204660748016</v>
      </c>
      <c r="K718" s="164">
        <f t="shared" ca="1" si="166"/>
        <v>0.3743990658986413</v>
      </c>
      <c r="L718" s="164">
        <f t="shared" ca="1" si="167"/>
        <v>0.93165055642672101</v>
      </c>
      <c r="M718" s="20">
        <f t="shared" ca="1" si="168"/>
        <v>3.7974187127214458</v>
      </c>
      <c r="N718" s="20">
        <f t="shared" ca="1" si="169"/>
        <v>1.5703617810215271</v>
      </c>
      <c r="O718" s="20">
        <f t="shared" ca="1" si="160"/>
        <v>16948919.649018049</v>
      </c>
      <c r="P718" s="20">
        <f t="shared" ca="1" si="161"/>
        <v>41599342.419170722</v>
      </c>
      <c r="Q718" s="20">
        <f t="shared" ca="1" si="162"/>
        <v>358050.67993145151</v>
      </c>
      <c r="R718" s="20">
        <f t="shared" ca="1" si="163"/>
        <v>58906312.748120226</v>
      </c>
      <c r="AD718">
        <f t="shared" ca="1" si="170"/>
        <v>-0.4611969296289426</v>
      </c>
      <c r="AE718">
        <f t="shared" ca="1" si="171"/>
        <v>-0.61167628833959198</v>
      </c>
      <c r="AF718">
        <f t="shared" ca="1" si="172"/>
        <v>-1.6872812191032613</v>
      </c>
      <c r="AG718">
        <f t="shared" ca="1" si="173"/>
        <v>-0.71977019806035925</v>
      </c>
      <c r="AH718">
        <f t="shared" ca="1" si="174"/>
        <v>-0.80286809697617068</v>
      </c>
      <c r="AI718">
        <f t="shared" ca="1" si="175"/>
        <v>-0.72875194318506187</v>
      </c>
    </row>
    <row r="719" spans="1:35">
      <c r="A719" s="20"/>
      <c r="B719" s="20"/>
      <c r="C719" s="20">
        <f ca="1"/>
        <v>1.1969564100416421</v>
      </c>
      <c r="D719" s="20">
        <f ca="1"/>
        <v>0.16376237213914613</v>
      </c>
      <c r="E719" s="20">
        <f ca="1"/>
        <v>-0.5237697844167295</v>
      </c>
      <c r="F719" s="20">
        <f ca="1"/>
        <v>-0.25692865472748605</v>
      </c>
      <c r="G719" s="20">
        <f ca="1"/>
        <v>-0.39938238016861555</v>
      </c>
      <c r="H719" s="20">
        <f ca="1"/>
        <v>1.2347009759568683</v>
      </c>
      <c r="I719" s="164">
        <f t="shared" ca="1" si="164"/>
        <v>26.128040894422842</v>
      </c>
      <c r="J719" s="164">
        <f t="shared" ca="1" si="165"/>
        <v>18.841332060876031</v>
      </c>
      <c r="K719" s="164">
        <f t="shared" ca="1" si="166"/>
        <v>0.52838346976568795</v>
      </c>
      <c r="L719" s="164">
        <f t="shared" ca="1" si="167"/>
        <v>1.0862898955816354</v>
      </c>
      <c r="M719" s="20">
        <f t="shared" ca="1" si="168"/>
        <v>4.7000869580194902</v>
      </c>
      <c r="N719" s="20">
        <f t="shared" ca="1" si="169"/>
        <v>2.1203509319708345</v>
      </c>
      <c r="O719" s="20">
        <f t="shared" ca="1" si="160"/>
        <v>23978578.669007454</v>
      </c>
      <c r="P719" s="20">
        <f t="shared" ca="1" si="161"/>
        <v>52816294.724509984</v>
      </c>
      <c r="Q719" s="20">
        <f t="shared" ca="1" si="162"/>
        <v>738791.59333893273</v>
      </c>
      <c r="R719" s="20">
        <f t="shared" ca="1" si="163"/>
        <v>77533664.986856371</v>
      </c>
      <c r="AD719">
        <f t="shared" ca="1" si="170"/>
        <v>1.3417574986463205</v>
      </c>
      <c r="AE719">
        <f t="shared" ca="1" si="171"/>
        <v>1.3192389466026946</v>
      </c>
      <c r="AF719">
        <f t="shared" ca="1" si="172"/>
        <v>-0.28742300213010996</v>
      </c>
      <c r="AG719">
        <f t="shared" ca="1" si="173"/>
        <v>-1.6864110992566572E-2</v>
      </c>
      <c r="AH719">
        <f t="shared" ca="1" si="174"/>
        <v>0.20009662002165651</v>
      </c>
      <c r="AI719">
        <f t="shared" ca="1" si="175"/>
        <v>0.75770522154279585</v>
      </c>
    </row>
    <row r="720" spans="1:35">
      <c r="A720" s="20"/>
      <c r="B720" s="20"/>
      <c r="C720" s="20">
        <f ca="1"/>
        <v>-2.9224655504265522</v>
      </c>
      <c r="D720" s="20">
        <f ca="1"/>
        <v>-1.0033799491726465</v>
      </c>
      <c r="E720" s="20">
        <f ca="1"/>
        <v>0.59925959815321517</v>
      </c>
      <c r="F720" s="20">
        <f ca="1"/>
        <v>0.87237999259696963</v>
      </c>
      <c r="G720" s="20">
        <f ca="1"/>
        <v>-0.99430917484316494</v>
      </c>
      <c r="H720" s="20">
        <f ca="1"/>
        <v>0.33011163066735716</v>
      </c>
      <c r="I720" s="164">
        <f t="shared" ca="1" si="164"/>
        <v>6.0463304452719289</v>
      </c>
      <c r="J720" s="164">
        <f t="shared" ca="1" si="165"/>
        <v>4.6369644573586122</v>
      </c>
      <c r="K720" s="164">
        <f t="shared" ca="1" si="166"/>
        <v>0.58543876097864034</v>
      </c>
      <c r="L720" s="164">
        <f t="shared" ca="1" si="167"/>
        <v>1.2359361505769824</v>
      </c>
      <c r="M720" s="20">
        <f t="shared" ca="1" si="168"/>
        <v>4.5952854853922513</v>
      </c>
      <c r="N720" s="20">
        <f t="shared" ca="1" si="169"/>
        <v>1.7611788685245902</v>
      </c>
      <c r="O720" s="20">
        <f t="shared" ca="1" si="160"/>
        <v>5695013.2562512755</v>
      </c>
      <c r="P720" s="20">
        <f t="shared" ca="1" si="161"/>
        <v>36477931.526686214</v>
      </c>
      <c r="Q720" s="20">
        <f t="shared" ca="1" si="162"/>
        <v>200581.56839618777</v>
      </c>
      <c r="R720" s="20">
        <f t="shared" ca="1" si="163"/>
        <v>42373526.351333678</v>
      </c>
      <c r="AD720">
        <f t="shared" ca="1" si="170"/>
        <v>-3.5324440666815708</v>
      </c>
      <c r="AE720">
        <f t="shared" ca="1" si="171"/>
        <v>-3.4473273633024792</v>
      </c>
      <c r="AF720">
        <f t="shared" ca="1" si="172"/>
        <v>0.2312614634421841</v>
      </c>
      <c r="AG720">
        <f t="shared" ca="1" si="173"/>
        <v>0.66334613898628303</v>
      </c>
      <c r="AH720">
        <f t="shared" ca="1" si="174"/>
        <v>8.3650539324724604E-2</v>
      </c>
      <c r="AI720">
        <f t="shared" ca="1" si="175"/>
        <v>-0.21303008506867538</v>
      </c>
    </row>
    <row r="721" spans="1:35">
      <c r="A721" s="20"/>
      <c r="B721" s="20"/>
      <c r="C721" s="20">
        <f ca="1"/>
        <v>-1.6736847665880068</v>
      </c>
      <c r="D721" s="20">
        <f ca="1"/>
        <v>-1.1151534971908639</v>
      </c>
      <c r="E721" s="20">
        <f ca="1"/>
        <v>1.5444404572078323</v>
      </c>
      <c r="F721" s="20">
        <f ca="1"/>
        <v>-0.37337282964996238</v>
      </c>
      <c r="G721" s="20">
        <f ca="1"/>
        <v>0.83238626336881849</v>
      </c>
      <c r="H721" s="20">
        <f ca="1"/>
        <v>6.595611416441359E-2</v>
      </c>
      <c r="I721" s="164">
        <f t="shared" ca="1" si="164"/>
        <v>10.040708009822259</v>
      </c>
      <c r="J721" s="164">
        <f t="shared" ca="1" si="165"/>
        <v>7.3982601077913239</v>
      </c>
      <c r="K721" s="164">
        <f t="shared" ca="1" si="166"/>
        <v>0.70333112182353297</v>
      </c>
      <c r="L721" s="164">
        <f t="shared" ca="1" si="167"/>
        <v>1.1894003058646447</v>
      </c>
      <c r="M721" s="20">
        <f t="shared" ca="1" si="168"/>
        <v>5.9031376556118005</v>
      </c>
      <c r="N721" s="20">
        <f t="shared" ca="1" si="169"/>
        <v>2.1261678121235934</v>
      </c>
      <c r="O721" s="20">
        <f t="shared" ca="1" si="160"/>
        <v>9297577.333239207</v>
      </c>
      <c r="P721" s="20">
        <f t="shared" ca="1" si="161"/>
        <v>39314578.021521896</v>
      </c>
      <c r="Q721" s="20">
        <f t="shared" ca="1" si="162"/>
        <v>29787.330060164149</v>
      </c>
      <c r="R721" s="20">
        <f t="shared" ca="1" si="163"/>
        <v>48641942.684821263</v>
      </c>
      <c r="AD721">
        <f t="shared" ca="1" si="170"/>
        <v>-2.5629349490722677</v>
      </c>
      <c r="AE721">
        <f t="shared" ca="1" si="171"/>
        <v>-2.520718084633784</v>
      </c>
      <c r="AF721">
        <f t="shared" ca="1" si="172"/>
        <v>1.3030101983957534</v>
      </c>
      <c r="AG721">
        <f t="shared" ca="1" si="173"/>
        <v>0.45181957211202084</v>
      </c>
      <c r="AH721">
        <f t="shared" ca="1" si="174"/>
        <v>1.5368196173464457</v>
      </c>
      <c r="AI721">
        <f t="shared" ca="1" si="175"/>
        <v>0.7734265192529548</v>
      </c>
    </row>
    <row r="722" spans="1:35">
      <c r="A722" s="20"/>
      <c r="B722" s="20"/>
      <c r="C722" s="20">
        <f ca="1"/>
        <v>-0.73057579005126949</v>
      </c>
      <c r="D722" s="20">
        <f ca="1"/>
        <v>0.93601278054047299</v>
      </c>
      <c r="E722" s="20">
        <f ca="1"/>
        <v>-0.53887821657234058</v>
      </c>
      <c r="F722" s="20">
        <f ca="1"/>
        <v>-1.6313907577977393</v>
      </c>
      <c r="G722" s="20">
        <f ca="1"/>
        <v>1.7541134115588226</v>
      </c>
      <c r="H722" s="20">
        <f ca="1"/>
        <v>1.7531825929378295</v>
      </c>
      <c r="I722" s="164">
        <f t="shared" ca="1" si="164"/>
        <v>19.694064293761429</v>
      </c>
      <c r="J722" s="164">
        <f t="shared" ca="1" si="165"/>
        <v>15.597336400015893</v>
      </c>
      <c r="K722" s="164">
        <f t="shared" ca="1" si="166"/>
        <v>0.5249844321990712</v>
      </c>
      <c r="L722" s="164">
        <f t="shared" ca="1" si="167"/>
        <v>0.93609245600776858</v>
      </c>
      <c r="M722" s="20">
        <f t="shared" ca="1" si="168"/>
        <v>6.7744026404727933</v>
      </c>
      <c r="N722" s="20">
        <f t="shared" ca="1" si="169"/>
        <v>2.7377198827854508</v>
      </c>
      <c r="O722" s="20">
        <f t="shared" ca="1" si="160"/>
        <v>18817654.790967163</v>
      </c>
      <c r="P722" s="20">
        <f t="shared" ca="1" si="161"/>
        <v>42700166.010004036</v>
      </c>
      <c r="Q722" s="20">
        <f t="shared" ca="1" si="162"/>
        <v>532271.53669205692</v>
      </c>
      <c r="R722" s="20">
        <f t="shared" ca="1" si="163"/>
        <v>62050092.337663256</v>
      </c>
      <c r="AD722">
        <f t="shared" ca="1" si="170"/>
        <v>-0.2198873073394596</v>
      </c>
      <c r="AE722">
        <f t="shared" ca="1" si="171"/>
        <v>0.23064979866305119</v>
      </c>
      <c r="AF722">
        <f t="shared" ca="1" si="172"/>
        <v>-0.31832334364480802</v>
      </c>
      <c r="AG722">
        <f t="shared" ca="1" si="173"/>
        <v>-0.69957974541923429</v>
      </c>
      <c r="AH722">
        <f t="shared" ca="1" si="174"/>
        <v>2.504891822747549</v>
      </c>
      <c r="AI722">
        <f t="shared" ca="1" si="175"/>
        <v>2.4262699534741907</v>
      </c>
    </row>
    <row r="723" spans="1:35">
      <c r="A723" s="20"/>
      <c r="B723" s="20"/>
      <c r="C723" s="20">
        <f ca="1"/>
        <v>0.20010088766027051</v>
      </c>
      <c r="D723" s="20">
        <f ca="1"/>
        <v>1.0443900528151437</v>
      </c>
      <c r="E723" s="20">
        <f ca="1"/>
        <v>-0.192654776548808</v>
      </c>
      <c r="F723" s="20">
        <f ca="1"/>
        <v>-0.76982469169137113</v>
      </c>
      <c r="G723" s="20">
        <f ca="1"/>
        <v>7.833402766549441E-2</v>
      </c>
      <c r="H723" s="20">
        <f ca="1"/>
        <v>-0.22474548558972329</v>
      </c>
      <c r="I723" s="164">
        <f t="shared" ca="1" si="164"/>
        <v>24.782214358685195</v>
      </c>
      <c r="J723" s="164">
        <f t="shared" ca="1" si="165"/>
        <v>18.308192010792517</v>
      </c>
      <c r="K723" s="164">
        <f t="shared" ca="1" si="166"/>
        <v>0.508092930975371</v>
      </c>
      <c r="L723" s="164">
        <f t="shared" ca="1" si="167"/>
        <v>0.90072949561104909</v>
      </c>
      <c r="M723" s="20">
        <f t="shared" ca="1" si="168"/>
        <v>4.095138321638693</v>
      </c>
      <c r="N723" s="20">
        <f t="shared" ca="1" si="169"/>
        <v>1.6906207196955765</v>
      </c>
      <c r="O723" s="20">
        <f t="shared" ca="1" si="160"/>
        <v>22976591.552619532</v>
      </c>
      <c r="P723" s="20">
        <f t="shared" ca="1" si="161"/>
        <v>46902758.110784225</v>
      </c>
      <c r="Q723" s="20">
        <f t="shared" ca="1" si="162"/>
        <v>381353.56225116277</v>
      </c>
      <c r="R723" s="20">
        <f t="shared" ca="1" si="163"/>
        <v>70260703.225654915</v>
      </c>
      <c r="AD723">
        <f t="shared" ca="1" si="170"/>
        <v>1.0151005724964057</v>
      </c>
      <c r="AE723">
        <f t="shared" ca="1" si="171"/>
        <v>1.1403328895276907</v>
      </c>
      <c r="AF723">
        <f t="shared" ca="1" si="172"/>
        <v>-0.47188244567844639</v>
      </c>
      <c r="AG723">
        <f t="shared" ca="1" si="173"/>
        <v>-0.86032047449523186</v>
      </c>
      <c r="AH723">
        <f t="shared" ca="1" si="174"/>
        <v>-0.47206853151256262</v>
      </c>
      <c r="AI723">
        <f t="shared" ca="1" si="175"/>
        <v>-0.40372778460655034</v>
      </c>
    </row>
    <row r="724" spans="1:35">
      <c r="A724" s="20"/>
      <c r="B724" s="20"/>
      <c r="C724" s="20">
        <f ca="1"/>
        <v>-1.5791854015989295</v>
      </c>
      <c r="D724" s="20">
        <f ca="1"/>
        <v>1.239561850501903</v>
      </c>
      <c r="E724" s="20">
        <f ca="1"/>
        <v>1.0079725098648373</v>
      </c>
      <c r="F724" s="20">
        <f ca="1"/>
        <v>-0.5538017076558569</v>
      </c>
      <c r="G724" s="20">
        <f ca="1"/>
        <v>1.1678093463323067</v>
      </c>
      <c r="H724" s="20">
        <f ca="1"/>
        <v>-1.8687880503584449</v>
      </c>
      <c r="I724" s="164">
        <f t="shared" ca="1" si="164"/>
        <v>18.218704405552973</v>
      </c>
      <c r="J724" s="164">
        <f t="shared" ca="1" si="165"/>
        <v>13.855475989296011</v>
      </c>
      <c r="K724" s="164">
        <f t="shared" ca="1" si="166"/>
        <v>0.62156549184213516</v>
      </c>
      <c r="L724" s="164">
        <f t="shared" ca="1" si="167"/>
        <v>0.97055577034757723</v>
      </c>
      <c r="M724" s="20">
        <f t="shared" ca="1" si="168"/>
        <v>4.4798322978526555</v>
      </c>
      <c r="N724" s="20">
        <f t="shared" ca="1" si="169"/>
        <v>1.5221436508501591</v>
      </c>
      <c r="O724" s="20">
        <f t="shared" ca="1" si="160"/>
        <v>17102023.808259141</v>
      </c>
      <c r="P724" s="20">
        <f t="shared" ca="1" si="161"/>
        <v>42078012.146869481</v>
      </c>
      <c r="Q724" s="20">
        <f t="shared" ca="1" si="162"/>
        <v>-130300.52182126268</v>
      </c>
      <c r="R724" s="20">
        <f t="shared" ca="1" si="163"/>
        <v>59049735.433307365</v>
      </c>
      <c r="AD724">
        <f t="shared" ca="1" si="170"/>
        <v>-0.57798436758422977</v>
      </c>
      <c r="AE724">
        <f t="shared" ca="1" si="171"/>
        <v>-0.35386711768590262</v>
      </c>
      <c r="AF724">
        <f t="shared" ca="1" si="172"/>
        <v>0.55968628947395604</v>
      </c>
      <c r="AG724">
        <f t="shared" ca="1" si="173"/>
        <v>-0.54292831660192209</v>
      </c>
      <c r="AH724">
        <f t="shared" ca="1" si="174"/>
        <v>-4.4630780163715356E-2</v>
      </c>
      <c r="AI724">
        <f t="shared" ca="1" si="175"/>
        <v>-0.85907121391848906</v>
      </c>
    </row>
    <row r="725" spans="1:35">
      <c r="A725" s="20"/>
      <c r="B725" s="20"/>
      <c r="C725" s="20">
        <f ca="1"/>
        <v>0.24142564201271055</v>
      </c>
      <c r="D725" s="20">
        <f ca="1"/>
        <v>-1.9844545052316782</v>
      </c>
      <c r="E725" s="20">
        <f ca="1"/>
        <v>-1.0226798590491131</v>
      </c>
      <c r="F725" s="20">
        <f ca="1"/>
        <v>1.2978608342725741</v>
      </c>
      <c r="G725" s="20">
        <f ca="1"/>
        <v>-4.6410593315443904E-3</v>
      </c>
      <c r="H725" s="20">
        <f ca="1"/>
        <v>2.6931568828052095E-2</v>
      </c>
      <c r="I725" s="164">
        <f t="shared" ca="1" si="164"/>
        <v>14.146478870144431</v>
      </c>
      <c r="J725" s="164">
        <f t="shared" ca="1" si="165"/>
        <v>9.5411689379488251</v>
      </c>
      <c r="K725" s="164">
        <f t="shared" ca="1" si="166"/>
        <v>0.50160402228375744</v>
      </c>
      <c r="L725" s="164">
        <f t="shared" ca="1" si="167"/>
        <v>1.2485806317522818</v>
      </c>
      <c r="M725" s="20">
        <f t="shared" ca="1" si="168"/>
        <v>4.6310641907652128</v>
      </c>
      <c r="N725" s="20">
        <f t="shared" ca="1" si="169"/>
        <v>1.8771180010982034</v>
      </c>
      <c r="O725" s="20">
        <f t="shared" ca="1" si="160"/>
        <v>12629779.508382849</v>
      </c>
      <c r="P725" s="20">
        <f t="shared" ca="1" si="161"/>
        <v>44866749.648890093</v>
      </c>
      <c r="Q725" s="20">
        <f t="shared" ca="1" si="162"/>
        <v>373148.81272167817</v>
      </c>
      <c r="R725" s="20">
        <f t="shared" ca="1" si="163"/>
        <v>57869677.969994619</v>
      </c>
      <c r="AD725">
        <f t="shared" ca="1" si="170"/>
        <v>-1.5663886237513522</v>
      </c>
      <c r="AE725">
        <f t="shared" ca="1" si="171"/>
        <v>-1.8016211617621392</v>
      </c>
      <c r="AF725">
        <f t="shared" ca="1" si="172"/>
        <v>-0.53087252469311474</v>
      </c>
      <c r="AG725">
        <f t="shared" ca="1" si="173"/>
        <v>0.72082105341946223</v>
      </c>
      <c r="AH725">
        <f t="shared" ca="1" si="174"/>
        <v>0.12340465640579283</v>
      </c>
      <c r="AI725">
        <f t="shared" ca="1" si="175"/>
        <v>0.10031892188703564</v>
      </c>
    </row>
    <row r="726" spans="1:35">
      <c r="A726" s="20"/>
      <c r="B726" s="20"/>
      <c r="C726" s="20">
        <f ca="1"/>
        <v>-0.93053019218562094</v>
      </c>
      <c r="D726" s="20">
        <f ca="1"/>
        <v>1.5456334256645865E-2</v>
      </c>
      <c r="E726" s="20">
        <f ca="1"/>
        <v>0.17713192531146274</v>
      </c>
      <c r="F726" s="20">
        <f ca="1"/>
        <v>1.0956394519259083</v>
      </c>
      <c r="G726" s="20">
        <f ca="1"/>
        <v>-0.33318209126497733</v>
      </c>
      <c r="H726" s="20">
        <f ca="1"/>
        <v>9.7503883093908075E-2</v>
      </c>
      <c r="I726" s="164">
        <f t="shared" ca="1" si="164"/>
        <v>17.541755501173359</v>
      </c>
      <c r="J726" s="164">
        <f t="shared" ca="1" si="165"/>
        <v>12.755113781483212</v>
      </c>
      <c r="K726" s="164">
        <f t="shared" ca="1" si="166"/>
        <v>0.61441479941732713</v>
      </c>
      <c r="L726" s="164">
        <f t="shared" ca="1" si="167"/>
        <v>1.3168138703454757</v>
      </c>
      <c r="M726" s="20">
        <f t="shared" ca="1" si="168"/>
        <v>4.7250103044373963</v>
      </c>
      <c r="N726" s="20">
        <f t="shared" ca="1" si="169"/>
        <v>1.9393509555187194</v>
      </c>
      <c r="O726" s="20">
        <f t="shared" ca="1" si="160"/>
        <v>16154245.998015856</v>
      </c>
      <c r="P726" s="20">
        <f t="shared" ca="1" si="161"/>
        <v>49933460.115193151</v>
      </c>
      <c r="Q726" s="20">
        <f t="shared" ca="1" si="162"/>
        <v>421125.86299002368</v>
      </c>
      <c r="R726" s="20">
        <f t="shared" ca="1" si="163"/>
        <v>66508831.976199031</v>
      </c>
      <c r="AD726">
        <f t="shared" ca="1" si="170"/>
        <v>-0.7422923540841363</v>
      </c>
      <c r="AE726">
        <f t="shared" ca="1" si="171"/>
        <v>-0.72311618071033179</v>
      </c>
      <c r="AF726">
        <f t="shared" ca="1" si="172"/>
        <v>0.49467999470297325</v>
      </c>
      <c r="AG726">
        <f t="shared" ca="1" si="173"/>
        <v>1.0309721379339798</v>
      </c>
      <c r="AH726">
        <f t="shared" ca="1" si="174"/>
        <v>0.22778922715266342</v>
      </c>
      <c r="AI726">
        <f t="shared" ca="1" si="175"/>
        <v>0.2685160959965387</v>
      </c>
    </row>
    <row r="727" spans="1:35">
      <c r="A727" s="20"/>
      <c r="B727" s="20"/>
      <c r="C727" s="20">
        <f ca="1"/>
        <v>-0.15831766213029747</v>
      </c>
      <c r="D727" s="20">
        <f ca="1"/>
        <v>1.2361520736153806</v>
      </c>
      <c r="E727" s="20">
        <f ca="1"/>
        <v>-0.38484825590861277</v>
      </c>
      <c r="F727" s="20">
        <f ca="1"/>
        <v>0.10249340189497755</v>
      </c>
      <c r="G727" s="20">
        <f ca="1"/>
        <v>-7.4748275773094161E-2</v>
      </c>
      <c r="H727" s="20">
        <f ca="1"/>
        <v>-0.30222090341222962</v>
      </c>
      <c r="I727" s="164">
        <f t="shared" ca="1" si="164"/>
        <v>24.30431296393381</v>
      </c>
      <c r="J727" s="164">
        <f t="shared" ca="1" si="165"/>
        <v>17.990787610035309</v>
      </c>
      <c r="K727" s="164">
        <f t="shared" ca="1" si="166"/>
        <v>0.5231003768777952</v>
      </c>
      <c r="L727" s="164">
        <f t="shared" ca="1" si="167"/>
        <v>1.0488010988085499</v>
      </c>
      <c r="M727" s="20">
        <f t="shared" ca="1" si="168"/>
        <v>4.1001952655268754</v>
      </c>
      <c r="N727" s="20">
        <f t="shared" ca="1" si="169"/>
        <v>1.7284320858919078</v>
      </c>
      <c r="O727" s="20">
        <f t="shared" ca="1" si="160"/>
        <v>22552482.807577644</v>
      </c>
      <c r="P727" s="20">
        <f t="shared" ca="1" si="161"/>
        <v>50074127.770679168</v>
      </c>
      <c r="Q727" s="20">
        <f t="shared" ca="1" si="162"/>
        <v>441583.07283490035</v>
      </c>
      <c r="R727" s="20">
        <f t="shared" ca="1" si="163"/>
        <v>73068193.65109171</v>
      </c>
      <c r="AD727">
        <f t="shared" ca="1" si="170"/>
        <v>0.89910508833344893</v>
      </c>
      <c r="AE727">
        <f t="shared" ca="1" si="171"/>
        <v>1.0338213456494325</v>
      </c>
      <c r="AF727">
        <f t="shared" ca="1" si="172"/>
        <v>-0.33545111929277094</v>
      </c>
      <c r="AG727">
        <f t="shared" ca="1" si="173"/>
        <v>-0.18726773268840965</v>
      </c>
      <c r="AH727">
        <f t="shared" ca="1" si="174"/>
        <v>-0.46644970497013838</v>
      </c>
      <c r="AI727">
        <f t="shared" ca="1" si="175"/>
        <v>-0.30153490299484392</v>
      </c>
    </row>
    <row r="728" spans="1:35">
      <c r="A728" s="20"/>
      <c r="B728" s="20"/>
      <c r="C728" s="20">
        <f ca="1"/>
        <v>-0.73303982723365291</v>
      </c>
      <c r="D728" s="20">
        <f ca="1"/>
        <v>-0.72427117621846171</v>
      </c>
      <c r="E728" s="20">
        <f ca="1"/>
        <v>8.9785609137009281E-2</v>
      </c>
      <c r="F728" s="20">
        <f ca="1"/>
        <v>1.469015427310852</v>
      </c>
      <c r="G728" s="20">
        <f ca="1"/>
        <v>2.0140853937494536</v>
      </c>
      <c r="H728" s="20">
        <f ca="1"/>
        <v>-1.858613916195786</v>
      </c>
      <c r="I728" s="164">
        <f t="shared" ca="1" si="164"/>
        <v>14.34232260391693</v>
      </c>
      <c r="J728" s="164">
        <f t="shared" ca="1" si="165"/>
        <v>10.177332817725461</v>
      </c>
      <c r="K728" s="164">
        <f t="shared" ca="1" si="166"/>
        <v>0.6570405303833794</v>
      </c>
      <c r="L728" s="164">
        <f t="shared" ca="1" si="167"/>
        <v>1.3683375632381498</v>
      </c>
      <c r="M728" s="20">
        <f t="shared" ca="1" si="168"/>
        <v>5.5179572543464896</v>
      </c>
      <c r="N728" s="20">
        <f t="shared" ca="1" si="169"/>
        <v>1.9338423093206714</v>
      </c>
      <c r="O728" s="20">
        <f t="shared" ca="1" si="160"/>
        <v>13073460.04842213</v>
      </c>
      <c r="P728" s="20">
        <f t="shared" ca="1" si="161"/>
        <v>48012398.227710575</v>
      </c>
      <c r="Q728" s="20">
        <f t="shared" ca="1" si="162"/>
        <v>-61816.720352976343</v>
      </c>
      <c r="R728" s="20">
        <f t="shared" ca="1" si="163"/>
        <v>61024041.555779725</v>
      </c>
      <c r="AD728">
        <f t="shared" ca="1" si="170"/>
        <v>-1.5188537369133668</v>
      </c>
      <c r="AE728">
        <f t="shared" ca="1" si="171"/>
        <v>-1.5881433497565571</v>
      </c>
      <c r="AF728">
        <f t="shared" ca="1" si="172"/>
        <v>0.88218663984890333</v>
      </c>
      <c r="AG728">
        <f t="shared" ca="1" si="173"/>
        <v>1.2651707419915899</v>
      </c>
      <c r="AH728">
        <f t="shared" ca="1" si="174"/>
        <v>1.1088413937183219</v>
      </c>
      <c r="AI728">
        <f t="shared" ca="1" si="175"/>
        <v>0.25362786302884155</v>
      </c>
    </row>
    <row r="729" spans="1:35">
      <c r="A729" s="20"/>
      <c r="B729" s="20"/>
      <c r="C729" s="20">
        <f ca="1"/>
        <v>-1.1110102210138901</v>
      </c>
      <c r="D729" s="20">
        <f ca="1"/>
        <v>-1.5961842638505166</v>
      </c>
      <c r="E729" s="20">
        <f ca="1"/>
        <v>-1.1678850170796022</v>
      </c>
      <c r="F729" s="20">
        <f ca="1"/>
        <v>0.4199639621485427</v>
      </c>
      <c r="G729" s="20">
        <f ca="1"/>
        <v>1.4579895247691028</v>
      </c>
      <c r="H729" s="20">
        <f ca="1"/>
        <v>1.0909380477799295</v>
      </c>
      <c r="I729" s="164">
        <f t="shared" ca="1" si="164"/>
        <v>9.1793004045528601</v>
      </c>
      <c r="J729" s="164">
        <f t="shared" ca="1" si="165"/>
        <v>6.9960454752844408</v>
      </c>
      <c r="K729" s="164">
        <f t="shared" ca="1" si="166"/>
        <v>0.50487436350788728</v>
      </c>
      <c r="L729" s="164">
        <f t="shared" ca="1" si="167"/>
        <v>1.2041543248686566</v>
      </c>
      <c r="M729" s="20">
        <f t="shared" ca="1" si="168"/>
        <v>6.5349916678582964</v>
      </c>
      <c r="N729" s="20">
        <f t="shared" ca="1" si="169"/>
        <v>2.5497247724771235</v>
      </c>
      <c r="O729" s="20">
        <f t="shared" ca="1" si="160"/>
        <v>8623731.8206114378</v>
      </c>
      <c r="P729" s="20">
        <f t="shared" ca="1" si="161"/>
        <v>38819082.722262688</v>
      </c>
      <c r="Q729" s="20">
        <f t="shared" ca="1" si="162"/>
        <v>360824.78397764871</v>
      </c>
      <c r="R729" s="20">
        <f t="shared" ca="1" si="163"/>
        <v>47803639.326851778</v>
      </c>
      <c r="AD729">
        <f t="shared" ca="1" si="170"/>
        <v>-2.7720144649143545</v>
      </c>
      <c r="AE729">
        <f t="shared" ca="1" si="171"/>
        <v>-2.6556894378240132</v>
      </c>
      <c r="AF729">
        <f t="shared" ca="1" si="172"/>
        <v>-0.50114214992829775</v>
      </c>
      <c r="AG729">
        <f t="shared" ca="1" si="173"/>
        <v>0.51888329485752949</v>
      </c>
      <c r="AH729">
        <f t="shared" ca="1" si="174"/>
        <v>2.2388796309536634</v>
      </c>
      <c r="AI729">
        <f t="shared" ca="1" si="175"/>
        <v>1.9181750607489823</v>
      </c>
    </row>
    <row r="730" spans="1:35">
      <c r="A730" s="20"/>
      <c r="B730" s="20"/>
      <c r="C730" s="20">
        <f ca="1"/>
        <v>-0.29714932582100678</v>
      </c>
      <c r="D730" s="20">
        <f ca="1"/>
        <v>0.37331855547135989</v>
      </c>
      <c r="E730" s="20">
        <f ca="1"/>
        <v>1.0775738206065326</v>
      </c>
      <c r="F730" s="20">
        <f ca="1"/>
        <v>-0.60640356049060895</v>
      </c>
      <c r="G730" s="20">
        <f ca="1"/>
        <v>0.47480857401121035</v>
      </c>
      <c r="H730" s="20">
        <f ca="1"/>
        <v>-0.87686351699957521</v>
      </c>
      <c r="I730" s="164">
        <f t="shared" ca="1" si="164"/>
        <v>20.799857318523433</v>
      </c>
      <c r="J730" s="164">
        <f t="shared" ca="1" si="165"/>
        <v>15.124245865886815</v>
      </c>
      <c r="K730" s="164">
        <f t="shared" ca="1" si="166"/>
        <v>0.63855084805581674</v>
      </c>
      <c r="L730" s="164">
        <f t="shared" ca="1" si="167"/>
        <v>1.0268669322896848</v>
      </c>
      <c r="M730" s="20">
        <f t="shared" ca="1" si="168"/>
        <v>4.5016368808566671</v>
      </c>
      <c r="N730" s="20">
        <f t="shared" ca="1" si="169"/>
        <v>1.6743472120957215</v>
      </c>
      <c r="O730" s="20">
        <f t="shared" ca="1" si="160"/>
        <v>19155052.884634532</v>
      </c>
      <c r="P730" s="20">
        <f t="shared" ca="1" si="161"/>
        <v>46039179.918947771</v>
      </c>
      <c r="Q730" s="20">
        <f t="shared" ca="1" si="162"/>
        <v>111278.19247458052</v>
      </c>
      <c r="R730" s="20">
        <f t="shared" ca="1" si="163"/>
        <v>65305510.996056885</v>
      </c>
      <c r="AD730">
        <f t="shared" ca="1" si="170"/>
        <v>4.8509057894036312E-2</v>
      </c>
      <c r="AE730">
        <f t="shared" ca="1" si="171"/>
        <v>7.1894585868058525E-2</v>
      </c>
      <c r="AF730">
        <f t="shared" ca="1" si="172"/>
        <v>0.71409861868924296</v>
      </c>
      <c r="AG730">
        <f t="shared" ca="1" si="173"/>
        <v>-0.28696848959234234</v>
      </c>
      <c r="AH730">
        <f t="shared" ca="1" si="174"/>
        <v>-2.0403465714813551E-2</v>
      </c>
      <c r="AI730">
        <f t="shared" ca="1" si="175"/>
        <v>-0.4477102375791317</v>
      </c>
    </row>
    <row r="731" spans="1:35">
      <c r="A731" s="20"/>
      <c r="B731" s="20"/>
      <c r="C731" s="20">
        <f ca="1"/>
        <v>1.4295498166182077</v>
      </c>
      <c r="D731" s="20">
        <f ca="1"/>
        <v>1.1182785840771179</v>
      </c>
      <c r="E731" s="20">
        <f ca="1"/>
        <v>-3.3620459676929219E-2</v>
      </c>
      <c r="F731" s="20">
        <f ca="1"/>
        <v>3.2889925485379987E-2</v>
      </c>
      <c r="G731" s="20">
        <f ca="1"/>
        <v>-1.4771425936625162</v>
      </c>
      <c r="H731" s="20">
        <f ca="1"/>
        <v>-1.3954915855151042</v>
      </c>
      <c r="I731" s="164">
        <f t="shared" ca="1" si="164"/>
        <v>30.950206921417454</v>
      </c>
      <c r="J731" s="164">
        <f t="shared" ca="1" si="165"/>
        <v>21.875642244605658</v>
      </c>
      <c r="K731" s="164">
        <f t="shared" ca="1" si="166"/>
        <v>0.49875332327861022</v>
      </c>
      <c r="L731" s="164">
        <f t="shared" ca="1" si="167"/>
        <v>0.91699402272571506</v>
      </c>
      <c r="M731" s="20">
        <f t="shared" ca="1" si="168"/>
        <v>2.0051255394365706</v>
      </c>
      <c r="N731" s="20">
        <f t="shared" ca="1" si="169"/>
        <v>0.95601470130531718</v>
      </c>
      <c r="O731" s="20">
        <f t="shared" ca="1" si="160"/>
        <v>28168162.455519311</v>
      </c>
      <c r="P731" s="20">
        <f t="shared" ca="1" si="161"/>
        <v>53454053.268739298</v>
      </c>
      <c r="Q731" s="20">
        <f t="shared" ca="1" si="162"/>
        <v>401137.90629081434</v>
      </c>
      <c r="R731" s="20">
        <f t="shared" ca="1" si="163"/>
        <v>82023353.630549416</v>
      </c>
      <c r="AD731">
        <f t="shared" ca="1" si="170"/>
        <v>2.5121861459751091</v>
      </c>
      <c r="AE731">
        <f t="shared" ca="1" si="171"/>
        <v>2.3374638404716968</v>
      </c>
      <c r="AF731">
        <f t="shared" ca="1" si="172"/>
        <v>-0.55678797019445303</v>
      </c>
      <c r="AG731">
        <f t="shared" ca="1" si="173"/>
        <v>-0.78639080579220444</v>
      </c>
      <c r="AH731">
        <f t="shared" ca="1" si="174"/>
        <v>-2.7943049561815876</v>
      </c>
      <c r="AI731">
        <f t="shared" ca="1" si="175"/>
        <v>-2.3891494559315753</v>
      </c>
    </row>
    <row r="732" spans="1:35">
      <c r="A732" s="20"/>
      <c r="B732" s="20"/>
      <c r="C732" s="20">
        <f ca="1"/>
        <v>0.70924954417136099</v>
      </c>
      <c r="D732" s="20">
        <f ca="1"/>
        <v>-0.10732825817648928</v>
      </c>
      <c r="E732" s="20">
        <f ca="1"/>
        <v>0.70452203496614629</v>
      </c>
      <c r="F732" s="20">
        <f ca="1"/>
        <v>1.3422572072781624</v>
      </c>
      <c r="G732" s="20">
        <f ca="1"/>
        <v>0.87131238061727212</v>
      </c>
      <c r="H732" s="20">
        <f ca="1"/>
        <v>-0.34221425767115354</v>
      </c>
      <c r="I732" s="164">
        <f t="shared" ca="1" si="164"/>
        <v>23.683062689780694</v>
      </c>
      <c r="J732" s="164">
        <f t="shared" ca="1" si="165"/>
        <v>16.670507564908032</v>
      </c>
      <c r="K732" s="164">
        <f t="shared" ca="1" si="166"/>
        <v>0.74597821145326937</v>
      </c>
      <c r="L732" s="164">
        <f t="shared" ca="1" si="167"/>
        <v>1.504608651024979</v>
      </c>
      <c r="M732" s="20">
        <f t="shared" ca="1" si="168"/>
        <v>5.5831180766542738</v>
      </c>
      <c r="N732" s="20">
        <f t="shared" ca="1" si="169"/>
        <v>2.2442615152505625</v>
      </c>
      <c r="O732" s="20">
        <f t="shared" ref="O732:O795" ca="1" si="176">(I732+J732)/2*$C$4*365-$C$5-$C$6</f>
        <v>21517132.641866583</v>
      </c>
      <c r="P732" s="20">
        <f t="shared" ref="P732:P795" ca="1" si="177">(L732/1.7*42+I732)*$C$7*365-$C$8-$C$9</f>
        <v>60684000.802655339</v>
      </c>
      <c r="Q732" s="20">
        <f t="shared" ref="Q732:Q795" ca="1" si="178">(N732-M732/2.8)*$C$10*365-$C$11-$C$12</f>
        <v>418522.1546046767</v>
      </c>
      <c r="R732" s="20">
        <f t="shared" ref="R732:R795" ca="1" si="179">O732+P732+Q732</f>
        <v>82619655.599126592</v>
      </c>
      <c r="AD732">
        <f t="shared" ca="1" si="170"/>
        <v>0.74831618683997392</v>
      </c>
      <c r="AE732">
        <f t="shared" ca="1" si="171"/>
        <v>0.59077435064027928</v>
      </c>
      <c r="AF732">
        <f t="shared" ca="1" si="172"/>
        <v>1.6907110132115393</v>
      </c>
      <c r="AG732">
        <f t="shared" ca="1" si="173"/>
        <v>1.8845847773862674</v>
      </c>
      <c r="AH732">
        <f t="shared" ca="1" si="174"/>
        <v>1.1812423073936378</v>
      </c>
      <c r="AI732">
        <f t="shared" ca="1" si="175"/>
        <v>1.0925986898663849</v>
      </c>
    </row>
    <row r="733" spans="1:35">
      <c r="A733" s="20"/>
      <c r="B733" s="20"/>
      <c r="C733" s="20">
        <f ca="1"/>
        <v>2.1807529118141837</v>
      </c>
      <c r="D733" s="20">
        <f ca="1"/>
        <v>0.76057353763465141</v>
      </c>
      <c r="E733" s="20">
        <f ca="1"/>
        <v>-0.2111267602588171</v>
      </c>
      <c r="F733" s="20">
        <f ca="1"/>
        <v>-0.82711465705310516</v>
      </c>
      <c r="G733" s="20">
        <f ca="1"/>
        <v>7.9832640156138418E-2</v>
      </c>
      <c r="H733" s="20">
        <f ca="1"/>
        <v>-1.5389262137780138</v>
      </c>
      <c r="I733" s="164">
        <f t="shared" ref="I733:I796" ca="1" si="180">$C$14+AD733*$D$14</f>
        <v>31.5837512498953</v>
      </c>
      <c r="J733" s="164">
        <f t="shared" ref="J733:J796" ca="1" si="181">$C$15+AE733*$D$15</f>
        <v>22.368637518089749</v>
      </c>
      <c r="K733" s="164">
        <f t="shared" ref="K733:K796" ca="1" si="182">$C$16+AF733*$D$16</f>
        <v>0.49638656795964053</v>
      </c>
      <c r="L733" s="164">
        <f t="shared" ref="L733:L796" ca="1" si="183">$C$17+AG733*$D$17</f>
        <v>0.8109971522315802</v>
      </c>
      <c r="M733" s="20">
        <f t="shared" ref="M733:M796" ca="1" si="184">$C$18+AH733*$D$18</f>
        <v>2.9635030440776529</v>
      </c>
      <c r="N733" s="20">
        <f t="shared" ref="N733:N796" ca="1" si="185">$C$19+AI733*$D$19</f>
        <v>1.2207707175815963</v>
      </c>
      <c r="O733" s="20">
        <f t="shared" ca="1" si="176"/>
        <v>28768906.596359551</v>
      </c>
      <c r="P733" s="20">
        <f t="shared" ca="1" si="177"/>
        <v>51474449.654321223</v>
      </c>
      <c r="Q733" s="20">
        <f t="shared" ca="1" si="178"/>
        <v>271460.05443909281</v>
      </c>
      <c r="R733" s="20">
        <f t="shared" ca="1" si="179"/>
        <v>80514816.305119872</v>
      </c>
      <c r="AD733">
        <f t="shared" ref="AD733:AD796" ca="1" si="186">SUMPRODUCT(C733:H733,$J$9:$O$9)</f>
        <v>2.6659590412367224</v>
      </c>
      <c r="AE733">
        <f t="shared" ref="AE733:AE796" ca="1" si="187">SUMPRODUCT(C733:H733,$J$10:$O$10)</f>
        <v>2.5028984960032714</v>
      </c>
      <c r="AF733">
        <f t="shared" ref="AF733:AF796" ca="1" si="188">SUMPRODUCT(C733:H733,$J$11:$O$11)</f>
        <v>-0.57830392763963201</v>
      </c>
      <c r="AG733">
        <f t="shared" ref="AG733:AG796" ca="1" si="189">SUMPRODUCT(C733:H733,$J$12:$O$12)</f>
        <v>-1.2681947625837267</v>
      </c>
      <c r="AH733">
        <f t="shared" ref="AH733:AH796" ca="1" si="190">SUMPRODUCT(C733:H733,$J$13:$O$13)</f>
        <v>-1.7294410621359411</v>
      </c>
      <c r="AI733">
        <f t="shared" ref="AI733:AI796" ca="1" si="191">SUMPRODUCT(C733:H733,$J$14:$O$14)</f>
        <v>-1.673592655184875</v>
      </c>
    </row>
    <row r="734" spans="1:35">
      <c r="A734" s="20"/>
      <c r="B734" s="20"/>
      <c r="C734" s="20">
        <f ca="1"/>
        <v>-0.95590686716146755</v>
      </c>
      <c r="D734" s="20">
        <f ca="1"/>
        <v>-1.0260523754294681</v>
      </c>
      <c r="E734" s="20">
        <f ca="1"/>
        <v>-1.1467930371050694</v>
      </c>
      <c r="F734" s="20">
        <f ca="1"/>
        <v>-2.4352400697347121</v>
      </c>
      <c r="G734" s="20">
        <f ca="1"/>
        <v>-0.2250158308433482</v>
      </c>
      <c r="H734" s="20">
        <f ca="1"/>
        <v>-0.45063415129850554</v>
      </c>
      <c r="I734" s="164">
        <f t="shared" ca="1" si="180"/>
        <v>11.144900380680619</v>
      </c>
      <c r="J734" s="164">
        <f t="shared" ca="1" si="181"/>
        <v>8.4832649897540513</v>
      </c>
      <c r="K734" s="164">
        <f t="shared" ca="1" si="182"/>
        <v>0.25179997399696707</v>
      </c>
      <c r="L734" s="164">
        <f t="shared" ca="1" si="183"/>
        <v>0.34127657321959981</v>
      </c>
      <c r="M734" s="20">
        <f t="shared" ca="1" si="184"/>
        <v>3.1064785127284509</v>
      </c>
      <c r="N734" s="20">
        <f t="shared" ca="1" si="185"/>
        <v>1.0845185769035881</v>
      </c>
      <c r="O734" s="20">
        <f t="shared" ca="1" si="176"/>
        <v>10464999.606264845</v>
      </c>
      <c r="P734" s="20">
        <f t="shared" ca="1" si="177"/>
        <v>19521100.689778313</v>
      </c>
      <c r="Q734" s="20">
        <f t="shared" ca="1" si="178"/>
        <v>-41879.219898415708</v>
      </c>
      <c r="R734" s="20">
        <f t="shared" ca="1" si="179"/>
        <v>29944221.076144744</v>
      </c>
      <c r="AD734">
        <f t="shared" ca="1" si="186"/>
        <v>-2.2949270920678111</v>
      </c>
      <c r="AE734">
        <f t="shared" ca="1" si="187"/>
        <v>-2.1566224866597148</v>
      </c>
      <c r="AF734">
        <f t="shared" ca="1" si="188"/>
        <v>-2.8018184182093906</v>
      </c>
      <c r="AG734">
        <f t="shared" ca="1" si="189"/>
        <v>-3.4032883035472739</v>
      </c>
      <c r="AH734">
        <f t="shared" ca="1" si="190"/>
        <v>-1.5705794303017204</v>
      </c>
      <c r="AI734">
        <f t="shared" ca="1" si="191"/>
        <v>-2.0418416840443565</v>
      </c>
    </row>
    <row r="735" spans="1:35">
      <c r="A735" s="20"/>
      <c r="B735" s="20"/>
      <c r="C735" s="20">
        <f ca="1"/>
        <v>-2.47943694493943</v>
      </c>
      <c r="D735" s="20">
        <f ca="1"/>
        <v>-1.5398732654845131</v>
      </c>
      <c r="E735" s="20">
        <f ca="1"/>
        <v>-0.27971503143020504</v>
      </c>
      <c r="F735" s="20">
        <f ca="1"/>
        <v>-1.0519957025494566</v>
      </c>
      <c r="G735" s="20">
        <f ca="1"/>
        <v>0.18337157047103533</v>
      </c>
      <c r="H735" s="20">
        <f ca="1"/>
        <v>0.40577773456583699</v>
      </c>
      <c r="I735" s="164">
        <f t="shared" ca="1" si="180"/>
        <v>4.0766247258452282</v>
      </c>
      <c r="J735" s="164">
        <f t="shared" ca="1" si="181"/>
        <v>3.5248247443829648</v>
      </c>
      <c r="K735" s="164">
        <f t="shared" ca="1" si="182"/>
        <v>0.43174096055432254</v>
      </c>
      <c r="L735" s="164">
        <f t="shared" ca="1" si="183"/>
        <v>0.80411703756568187</v>
      </c>
      <c r="M735" s="20">
        <f t="shared" ca="1" si="184"/>
        <v>4.897488929713818</v>
      </c>
      <c r="N735" s="20">
        <f t="shared" ca="1" si="185"/>
        <v>1.7600018479598663</v>
      </c>
      <c r="O735" s="20">
        <f t="shared" ca="1" si="176"/>
        <v>4051572.9517412377</v>
      </c>
      <c r="P735" s="20">
        <f t="shared" ca="1" si="177"/>
        <v>23875393.265194442</v>
      </c>
      <c r="Q735" s="20">
        <f t="shared" ca="1" si="178"/>
        <v>18068.221907800722</v>
      </c>
      <c r="R735" s="20">
        <f t="shared" ca="1" si="179"/>
        <v>27945034.438843481</v>
      </c>
      <c r="AD735">
        <f t="shared" ca="1" si="186"/>
        <v>-4.01052797916378</v>
      </c>
      <c r="AE735">
        <f t="shared" ca="1" si="187"/>
        <v>-3.8205286092674613</v>
      </c>
      <c r="AF735">
        <f t="shared" ca="1" si="188"/>
        <v>-1.1659912676879776</v>
      </c>
      <c r="AG735">
        <f t="shared" ca="1" si="189"/>
        <v>-1.2994680110650825</v>
      </c>
      <c r="AH735">
        <f t="shared" ca="1" si="190"/>
        <v>0.4194321441264649</v>
      </c>
      <c r="AI735">
        <f t="shared" ca="1" si="191"/>
        <v>-0.21621122173009144</v>
      </c>
    </row>
    <row r="736" spans="1:35">
      <c r="A736" s="20"/>
      <c r="B736" s="20"/>
      <c r="C736" s="20">
        <f ca="1"/>
        <v>-2.1619522083250433</v>
      </c>
      <c r="D736" s="20">
        <f ca="1"/>
        <v>0.16987086582163033</v>
      </c>
      <c r="E736" s="20">
        <f ca="1"/>
        <v>1.4793644284886727</v>
      </c>
      <c r="F736" s="20">
        <f ca="1"/>
        <v>0.66923777491398373</v>
      </c>
      <c r="G736" s="20">
        <f ca="1"/>
        <v>1.6366445434123897</v>
      </c>
      <c r="H736" s="20">
        <f ca="1"/>
        <v>0.48772675430234119</v>
      </c>
      <c r="I736" s="164">
        <f t="shared" ca="1" si="180"/>
        <v>12.938785411738367</v>
      </c>
      <c r="J736" s="164">
        <f t="shared" ca="1" si="181"/>
        <v>10.059908921386151</v>
      </c>
      <c r="K736" s="164">
        <f t="shared" ca="1" si="182"/>
        <v>0.80215783350538927</v>
      </c>
      <c r="L736" s="164">
        <f t="shared" ca="1" si="183"/>
        <v>1.5052065227995413</v>
      </c>
      <c r="M736" s="20">
        <f t="shared" ca="1" si="184"/>
        <v>7.177768856156824</v>
      </c>
      <c r="N736" s="20">
        <f t="shared" ca="1" si="185"/>
        <v>2.7070831904457924</v>
      </c>
      <c r="O736" s="20">
        <f t="shared" ca="1" si="176"/>
        <v>12262384.733553646</v>
      </c>
      <c r="P736" s="20">
        <f t="shared" ca="1" si="177"/>
        <v>49984751.682183363</v>
      </c>
      <c r="Q736" s="20">
        <f t="shared" ca="1" si="178"/>
        <v>240040.84922789223</v>
      </c>
      <c r="R736" s="20">
        <f t="shared" ca="1" si="179"/>
        <v>62487177.264964901</v>
      </c>
      <c r="AD736">
        <f t="shared" ca="1" si="186"/>
        <v>-1.8595181039469986</v>
      </c>
      <c r="AE736">
        <f t="shared" ca="1" si="187"/>
        <v>-1.6275473418167277</v>
      </c>
      <c r="AF736">
        <f t="shared" ca="1" si="188"/>
        <v>2.2014348500489929</v>
      </c>
      <c r="AG736">
        <f t="shared" ca="1" si="189"/>
        <v>1.8873023763615506</v>
      </c>
      <c r="AH736">
        <f t="shared" ca="1" si="190"/>
        <v>2.9530765068409162</v>
      </c>
      <c r="AI736">
        <f t="shared" ca="1" si="191"/>
        <v>2.3434680822859257</v>
      </c>
    </row>
    <row r="737" spans="1:35">
      <c r="A737" s="20"/>
      <c r="B737" s="20"/>
      <c r="C737" s="20">
        <f ca="1"/>
        <v>1.333447003130904</v>
      </c>
      <c r="D737" s="20">
        <f ca="1"/>
        <v>-0.12212623681285423</v>
      </c>
      <c r="E737" s="20">
        <f ca="1"/>
        <v>-0.37306419587651163</v>
      </c>
      <c r="F737" s="20">
        <f ca="1"/>
        <v>1.8455823438976671</v>
      </c>
      <c r="G737" s="20">
        <f ca="1"/>
        <v>0.27785688231891703</v>
      </c>
      <c r="H737" s="20">
        <f ca="1"/>
        <v>1.3607349272992049</v>
      </c>
      <c r="I737" s="164">
        <f t="shared" ca="1" si="180"/>
        <v>26.336618178939659</v>
      </c>
      <c r="J737" s="164">
        <f t="shared" ca="1" si="181"/>
        <v>18.650285648433975</v>
      </c>
      <c r="K737" s="164">
        <f t="shared" ca="1" si="182"/>
        <v>0.68924615478468043</v>
      </c>
      <c r="L737" s="164">
        <f t="shared" ca="1" si="183"/>
        <v>1.6210667274103876</v>
      </c>
      <c r="M737" s="20">
        <f t="shared" ca="1" si="184"/>
        <v>6.0160778032685185</v>
      </c>
      <c r="N737" s="20">
        <f t="shared" ca="1" si="185"/>
        <v>2.6845054078412289</v>
      </c>
      <c r="O737" s="20">
        <f t="shared" ca="1" si="176"/>
        <v>23987927.269504402</v>
      </c>
      <c r="P737" s="20">
        <f t="shared" ca="1" si="177"/>
        <v>66199159.096876107</v>
      </c>
      <c r="Q737" s="20">
        <f t="shared" ca="1" si="178"/>
        <v>896298.19909599645</v>
      </c>
      <c r="R737" s="20">
        <f t="shared" ca="1" si="179"/>
        <v>91083384.565476507</v>
      </c>
      <c r="AD737">
        <f t="shared" ca="1" si="186"/>
        <v>1.3923830531406938</v>
      </c>
      <c r="AE737">
        <f t="shared" ca="1" si="187"/>
        <v>1.2551294122261665</v>
      </c>
      <c r="AF737">
        <f t="shared" ca="1" si="188"/>
        <v>1.1749650434970942</v>
      </c>
      <c r="AG737">
        <f t="shared" ca="1" si="189"/>
        <v>2.413939670047216</v>
      </c>
      <c r="AH737">
        <f t="shared" ca="1" si="190"/>
        <v>1.6623086702983545</v>
      </c>
      <c r="AI737">
        <f t="shared" ca="1" si="191"/>
        <v>2.2824470482195371</v>
      </c>
    </row>
    <row r="738" spans="1:35">
      <c r="A738" s="20"/>
      <c r="B738" s="20"/>
      <c r="C738" s="20">
        <f ca="1"/>
        <v>-0.17257959613010984</v>
      </c>
      <c r="D738" s="20">
        <f ca="1"/>
        <v>-0.90424666161497191</v>
      </c>
      <c r="E738" s="20">
        <f ca="1"/>
        <v>-0.2548874761741034</v>
      </c>
      <c r="F738" s="20">
        <f ca="1"/>
        <v>-0.68192143725855181</v>
      </c>
      <c r="G738" s="20">
        <f ca="1"/>
        <v>0.60100713620611024</v>
      </c>
      <c r="H738" s="20">
        <f ca="1"/>
        <v>-0.13165478270762038</v>
      </c>
      <c r="I738" s="164">
        <f t="shared" ca="1" si="180"/>
        <v>15.822817524894825</v>
      </c>
      <c r="J738" s="164">
        <f t="shared" ca="1" si="181"/>
        <v>11.446140520973442</v>
      </c>
      <c r="K738" s="164">
        <f t="shared" ca="1" si="182"/>
        <v>0.50118069017719247</v>
      </c>
      <c r="L738" s="164">
        <f t="shared" ca="1" si="183"/>
        <v>0.92627704714267289</v>
      </c>
      <c r="M738" s="20">
        <f t="shared" ca="1" si="184"/>
        <v>4.7579298994057444</v>
      </c>
      <c r="N738" s="20">
        <f t="shared" ca="1" si="185"/>
        <v>1.808034529446658</v>
      </c>
      <c r="O738" s="20">
        <f t="shared" ca="1" si="176"/>
        <v>14539566.912329942</v>
      </c>
      <c r="P738" s="20">
        <f t="shared" ca="1" si="177"/>
        <v>38598021.665667966</v>
      </c>
      <c r="Q738" s="20">
        <f t="shared" ca="1" si="178"/>
        <v>181793.35422985334</v>
      </c>
      <c r="R738" s="20">
        <f t="shared" ca="1" si="179"/>
        <v>53319381.932227761</v>
      </c>
      <c r="AD738">
        <f t="shared" ca="1" si="186"/>
        <v>-1.1595103094915475</v>
      </c>
      <c r="AE738">
        <f t="shared" ca="1" si="187"/>
        <v>-1.162368952693476</v>
      </c>
      <c r="AF738">
        <f t="shared" ca="1" si="188"/>
        <v>-0.53472099838915943</v>
      </c>
      <c r="AG738">
        <f t="shared" ca="1" si="189"/>
        <v>-0.74419524026057815</v>
      </c>
      <c r="AH738">
        <f t="shared" ca="1" si="190"/>
        <v>0.26436655489527178</v>
      </c>
      <c r="AI738">
        <f t="shared" ca="1" si="191"/>
        <v>-8.6393163657681404E-2</v>
      </c>
    </row>
    <row r="739" spans="1:35">
      <c r="A739" s="20"/>
      <c r="B739" s="20"/>
      <c r="C739" s="20">
        <f ca="1"/>
        <v>0.57053164720102001</v>
      </c>
      <c r="D739" s="20">
        <f ca="1"/>
        <v>-0.74973801020726261</v>
      </c>
      <c r="E739" s="20">
        <f ca="1"/>
        <v>-1.4306660979067496</v>
      </c>
      <c r="F739" s="20">
        <f ca="1"/>
        <v>-0.46656059845586201</v>
      </c>
      <c r="G739" s="20">
        <f ca="1"/>
        <v>-0.63806599855600943</v>
      </c>
      <c r="H739" s="20">
        <f ca="1"/>
        <v>1.5075599911995725</v>
      </c>
      <c r="I739" s="164">
        <f t="shared" ca="1" si="180"/>
        <v>19.667627779141675</v>
      </c>
      <c r="J739" s="164">
        <f t="shared" ca="1" si="181"/>
        <v>14.254415292191677</v>
      </c>
      <c r="K739" s="164">
        <f t="shared" ca="1" si="182"/>
        <v>0.39502490919530403</v>
      </c>
      <c r="L739" s="164">
        <f t="shared" ca="1" si="183"/>
        <v>0.9248408990169763</v>
      </c>
      <c r="M739" s="20">
        <f t="shared" ca="1" si="184"/>
        <v>4.43694297475081</v>
      </c>
      <c r="N739" s="20">
        <f t="shared" ca="1" si="185"/>
        <v>1.9903566076389714</v>
      </c>
      <c r="O739" s="20">
        <f t="shared" ca="1" si="176"/>
        <v>18087424.298434578</v>
      </c>
      <c r="P739" s="20">
        <f t="shared" ca="1" si="177"/>
        <v>42396608.305647694</v>
      </c>
      <c r="Q739" s="20">
        <f t="shared" ca="1" si="178"/>
        <v>678547.00167247537</v>
      </c>
      <c r="R739" s="20">
        <f t="shared" ca="1" si="179"/>
        <v>61162579.605754748</v>
      </c>
      <c r="AD739">
        <f t="shared" ca="1" si="186"/>
        <v>-0.2263039371015354</v>
      </c>
      <c r="AE739">
        <f t="shared" ca="1" si="187"/>
        <v>-0.21999486839205498</v>
      </c>
      <c r="AF739">
        <f t="shared" ca="1" si="188"/>
        <v>-1.4997735527699638</v>
      </c>
      <c r="AG739">
        <f t="shared" ca="1" si="189"/>
        <v>-0.75072318628647172</v>
      </c>
      <c r="AH739">
        <f t="shared" ca="1" si="190"/>
        <v>-9.2285583610210997E-2</v>
      </c>
      <c r="AI739">
        <f t="shared" ca="1" si="191"/>
        <v>0.40636920983505753</v>
      </c>
    </row>
    <row r="740" spans="1:35">
      <c r="A740" s="20"/>
      <c r="B740" s="20"/>
      <c r="C740" s="20">
        <f ca="1"/>
        <v>0.19736365101487308</v>
      </c>
      <c r="D740" s="20">
        <f ca="1"/>
        <v>-0.50533805194427739</v>
      </c>
      <c r="E740" s="20">
        <f ca="1"/>
        <v>1.1892036416943206</v>
      </c>
      <c r="F740" s="20">
        <f ca="1"/>
        <v>0.75747683596927329</v>
      </c>
      <c r="G740" s="20">
        <f ca="1"/>
        <v>-1.7206170319330332</v>
      </c>
      <c r="H740" s="20">
        <f ca="1"/>
        <v>2.2529396208498089</v>
      </c>
      <c r="I740" s="164">
        <f t="shared" ca="1" si="180"/>
        <v>21.759352831609799</v>
      </c>
      <c r="J740" s="164">
        <f t="shared" ca="1" si="181"/>
        <v>15.328416595783537</v>
      </c>
      <c r="K740" s="164">
        <f t="shared" ca="1" si="182"/>
        <v>0.72588349207899161</v>
      </c>
      <c r="L740" s="164">
        <f t="shared" ca="1" si="183"/>
        <v>1.4709385487777586</v>
      </c>
      <c r="M740" s="20">
        <f t="shared" ca="1" si="184"/>
        <v>5.1776565748637005</v>
      </c>
      <c r="N740" s="20">
        <f t="shared" ca="1" si="185"/>
        <v>2.3713466464642656</v>
      </c>
      <c r="O740" s="20">
        <f t="shared" ca="1" si="176"/>
        <v>19775595.363698911</v>
      </c>
      <c r="P740" s="20">
        <f t="shared" ca="1" si="177"/>
        <v>57936212.037182681</v>
      </c>
      <c r="Q740" s="20">
        <f t="shared" ca="1" si="178"/>
        <v>873343.0884189324</v>
      </c>
      <c r="R740" s="20">
        <f t="shared" ca="1" si="179"/>
        <v>78585150.489300519</v>
      </c>
      <c r="AD740">
        <f t="shared" ca="1" si="186"/>
        <v>0.2813963183518926</v>
      </c>
      <c r="AE740">
        <f t="shared" ca="1" si="187"/>
        <v>0.14040825361863671</v>
      </c>
      <c r="AF740">
        <f t="shared" ca="1" si="188"/>
        <v>1.5080317461726511</v>
      </c>
      <c r="AG740">
        <f t="shared" ca="1" si="189"/>
        <v>1.7315388580807207</v>
      </c>
      <c r="AH740">
        <f t="shared" ca="1" si="190"/>
        <v>0.73072952762633459</v>
      </c>
      <c r="AI740">
        <f t="shared" ca="1" si="191"/>
        <v>1.4360720174709878</v>
      </c>
    </row>
    <row r="741" spans="1:35">
      <c r="A741" s="20"/>
      <c r="B741" s="20"/>
      <c r="C741" s="20">
        <f ca="1"/>
        <v>0.37849698296626011</v>
      </c>
      <c r="D741" s="20">
        <f ca="1"/>
        <v>-0.102407533197235</v>
      </c>
      <c r="E741" s="20">
        <f ca="1"/>
        <v>-0.59708109185569047</v>
      </c>
      <c r="F741" s="20">
        <f ca="1"/>
        <v>-4.9314891603303393E-2</v>
      </c>
      <c r="G741" s="20">
        <f ca="1"/>
        <v>1.3382098266184574</v>
      </c>
      <c r="H741" s="20">
        <f ca="1"/>
        <v>1.1479300376214181</v>
      </c>
      <c r="I741" s="164">
        <f t="shared" ca="1" si="180"/>
        <v>21.075497725801476</v>
      </c>
      <c r="J741" s="164">
        <f t="shared" ca="1" si="181"/>
        <v>15.577366262210894</v>
      </c>
      <c r="K741" s="164">
        <f t="shared" ca="1" si="182"/>
        <v>0.57981663257086569</v>
      </c>
      <c r="L741" s="164">
        <f t="shared" ca="1" si="183"/>
        <v>1.2100119463707386</v>
      </c>
      <c r="M741" s="20">
        <f t="shared" ca="1" si="184"/>
        <v>6.3200465169035098</v>
      </c>
      <c r="N741" s="20">
        <f t="shared" ca="1" si="185"/>
        <v>2.6015287331016257</v>
      </c>
      <c r="O741" s="20">
        <f t="shared" ca="1" si="176"/>
        <v>19543675.514567416</v>
      </c>
      <c r="P741" s="20">
        <f t="shared" ca="1" si="177"/>
        <v>50826042.370828174</v>
      </c>
      <c r="Q741" s="20">
        <f t="shared" ca="1" si="178"/>
        <v>575896.18093030259</v>
      </c>
      <c r="R741" s="20">
        <f t="shared" ca="1" si="179"/>
        <v>70945614.066325888</v>
      </c>
      <c r="AD741">
        <f t="shared" ca="1" si="186"/>
        <v>0.11541206936928985</v>
      </c>
      <c r="AE741">
        <f t="shared" ca="1" si="187"/>
        <v>0.22394841013788386</v>
      </c>
      <c r="AF741">
        <f t="shared" ca="1" si="188"/>
        <v>0.18015120518968791</v>
      </c>
      <c r="AG741">
        <f t="shared" ca="1" si="189"/>
        <v>0.54550884713972014</v>
      </c>
      <c r="AH741">
        <f t="shared" ca="1" si="190"/>
        <v>2.0000516854483448</v>
      </c>
      <c r="AI741">
        <f t="shared" ca="1" si="191"/>
        <v>2.0581857651395294</v>
      </c>
    </row>
    <row r="742" spans="1:35">
      <c r="A742" s="20"/>
      <c r="B742" s="20"/>
      <c r="C742" s="20">
        <f ca="1"/>
        <v>0.15414737573473333</v>
      </c>
      <c r="D742" s="20">
        <f ca="1"/>
        <v>0.52912983730425667</v>
      </c>
      <c r="E742" s="20">
        <f ca="1"/>
        <v>-1.4555422832462874</v>
      </c>
      <c r="F742" s="20">
        <f ca="1"/>
        <v>1.2113810208710034</v>
      </c>
      <c r="G742" s="20">
        <f ca="1"/>
        <v>1.1694904913092761</v>
      </c>
      <c r="H742" s="20">
        <f ca="1"/>
        <v>0.50543928302402141</v>
      </c>
      <c r="I742" s="164">
        <f t="shared" ca="1" si="180"/>
        <v>22.41895488418746</v>
      </c>
      <c r="J742" s="164">
        <f t="shared" ca="1" si="181"/>
        <v>16.623341171725702</v>
      </c>
      <c r="K742" s="164">
        <f t="shared" ca="1" si="182"/>
        <v>0.53380512909935129</v>
      </c>
      <c r="L742" s="164">
        <f t="shared" ca="1" si="183"/>
        <v>1.3272708732435663</v>
      </c>
      <c r="M742" s="20">
        <f t="shared" ca="1" si="184"/>
        <v>5.7673506758734163</v>
      </c>
      <c r="N742" s="20">
        <f t="shared" ca="1" si="185"/>
        <v>2.4402579804664111</v>
      </c>
      <c r="O742" s="20">
        <f t="shared" ca="1" si="176"/>
        <v>20817876.006256532</v>
      </c>
      <c r="P742" s="20">
        <f t="shared" ca="1" si="177"/>
        <v>55054526.733768657</v>
      </c>
      <c r="Q742" s="20">
        <f t="shared" ca="1" si="178"/>
        <v>636318.57206014171</v>
      </c>
      <c r="R742" s="20">
        <f t="shared" ca="1" si="179"/>
        <v>76508721.31208533</v>
      </c>
      <c r="AD742">
        <f t="shared" ca="1" si="186"/>
        <v>0.44149390392899518</v>
      </c>
      <c r="AE742">
        <f t="shared" ca="1" si="187"/>
        <v>0.57494670192137654</v>
      </c>
      <c r="AF742">
        <f t="shared" ca="1" si="188"/>
        <v>-0.23813519000589808</v>
      </c>
      <c r="AG742">
        <f t="shared" ca="1" si="189"/>
        <v>1.0785039692889371</v>
      </c>
      <c r="AH742">
        <f t="shared" ca="1" si="190"/>
        <v>1.3859451954149076</v>
      </c>
      <c r="AI742">
        <f t="shared" ca="1" si="191"/>
        <v>1.6223188661254344</v>
      </c>
    </row>
    <row r="743" spans="1:35">
      <c r="A743" s="20"/>
      <c r="B743" s="20"/>
      <c r="C743" s="20">
        <f ca="1"/>
        <v>1.4712337310364443</v>
      </c>
      <c r="D743" s="20">
        <f ca="1"/>
        <v>0.40020401601034505</v>
      </c>
      <c r="E743" s="20">
        <f ca="1"/>
        <v>0.57274576900751473</v>
      </c>
      <c r="F743" s="20">
        <f ca="1"/>
        <v>-0.73069251588760298</v>
      </c>
      <c r="G743" s="20">
        <f ca="1"/>
        <v>0.60757911411754661</v>
      </c>
      <c r="H743" s="20">
        <f ca="1"/>
        <v>0.41520591219835512</v>
      </c>
      <c r="I743" s="164">
        <f t="shared" ca="1" si="180"/>
        <v>28.033560854833894</v>
      </c>
      <c r="J743" s="164">
        <f t="shared" ca="1" si="181"/>
        <v>20.143463962479153</v>
      </c>
      <c r="K743" s="164">
        <f t="shared" ca="1" si="182"/>
        <v>0.64630150543420395</v>
      </c>
      <c r="L743" s="164">
        <f t="shared" ca="1" si="183"/>
        <v>1.1056574091596829</v>
      </c>
      <c r="M743" s="20">
        <f t="shared" ca="1" si="184"/>
        <v>5.198477180922576</v>
      </c>
      <c r="N743" s="20">
        <f t="shared" ca="1" si="185"/>
        <v>2.160331469190572</v>
      </c>
      <c r="O743" s="20">
        <f t="shared" ca="1" si="176"/>
        <v>25689107.139204439</v>
      </c>
      <c r="P743" s="20">
        <f t="shared" ca="1" si="177"/>
        <v>55193583.284497261</v>
      </c>
      <c r="Q743" s="20">
        <f t="shared" ca="1" si="178"/>
        <v>507919.16719700658</v>
      </c>
      <c r="R743" s="20">
        <f t="shared" ca="1" si="179"/>
        <v>81390609.590898708</v>
      </c>
      <c r="AD743">
        <f t="shared" ca="1" si="186"/>
        <v>1.8042623434062848</v>
      </c>
      <c r="AE743">
        <f t="shared" ca="1" si="187"/>
        <v>1.7561959605634745</v>
      </c>
      <c r="AF743">
        <f t="shared" ca="1" si="188"/>
        <v>0.78455914031094443</v>
      </c>
      <c r="AG743">
        <f t="shared" ca="1" si="189"/>
        <v>7.1170041634922077E-2</v>
      </c>
      <c r="AH743">
        <f t="shared" ca="1" si="190"/>
        <v>0.75386353435841835</v>
      </c>
      <c r="AI743">
        <f t="shared" ca="1" si="191"/>
        <v>0.86576072754208666</v>
      </c>
    </row>
    <row r="744" spans="1:35">
      <c r="A744" s="20"/>
      <c r="B744" s="20"/>
      <c r="C744" s="20">
        <f ca="1"/>
        <v>-1.5636269643889407</v>
      </c>
      <c r="D744" s="20">
        <f ca="1"/>
        <v>-1.450269781004671</v>
      </c>
      <c r="E744" s="20">
        <f ca="1"/>
        <v>-0.88422155759321741</v>
      </c>
      <c r="F744" s="20">
        <f ca="1"/>
        <v>-2.0422998978387747</v>
      </c>
      <c r="G744" s="20">
        <f ca="1"/>
        <v>0.68104403632342547</v>
      </c>
      <c r="H744" s="20">
        <f ca="1"/>
        <v>-1.9106260779460749</v>
      </c>
      <c r="I744" s="164">
        <f t="shared" ca="1" si="180"/>
        <v>6.71820096322792</v>
      </c>
      <c r="J744" s="164">
        <f t="shared" ca="1" si="181"/>
        <v>5.1559056925340627</v>
      </c>
      <c r="K744" s="164">
        <f t="shared" ca="1" si="182"/>
        <v>0.28233430003507948</v>
      </c>
      <c r="L744" s="164">
        <f t="shared" ca="1" si="183"/>
        <v>0.36989070187069917</v>
      </c>
      <c r="M744" s="20">
        <f t="shared" ca="1" si="184"/>
        <v>3.1333266604517904</v>
      </c>
      <c r="N744" s="20">
        <f t="shared" ca="1" si="185"/>
        <v>0.86801942621580686</v>
      </c>
      <c r="O744" s="20">
        <f t="shared" ca="1" si="176"/>
        <v>6330031.4857849143</v>
      </c>
      <c r="P744" s="20">
        <f t="shared" ca="1" si="177"/>
        <v>15811828.297593853</v>
      </c>
      <c r="Q744" s="20">
        <f t="shared" ca="1" si="178"/>
        <v>-420077.71926991985</v>
      </c>
      <c r="R744" s="20">
        <f t="shared" ca="1" si="179"/>
        <v>21721782.064108845</v>
      </c>
      <c r="AD744">
        <f t="shared" ca="1" si="186"/>
        <v>-3.3693686982456508</v>
      </c>
      <c r="AE744">
        <f t="shared" ca="1" si="187"/>
        <v>-3.2731860092167575</v>
      </c>
      <c r="AF744">
        <f t="shared" ca="1" si="188"/>
        <v>-2.5242336360447326</v>
      </c>
      <c r="AG744">
        <f t="shared" ca="1" si="189"/>
        <v>-3.2732240824059131</v>
      </c>
      <c r="AH744">
        <f t="shared" ca="1" si="190"/>
        <v>-1.5407481550535653</v>
      </c>
      <c r="AI744">
        <f t="shared" ca="1" si="191"/>
        <v>-2.6269745237410627</v>
      </c>
    </row>
    <row r="745" spans="1:35">
      <c r="A745" s="20"/>
      <c r="B745" s="20"/>
      <c r="C745" s="20">
        <f ca="1"/>
        <v>1.1172032278838513</v>
      </c>
      <c r="D745" s="20">
        <f ca="1"/>
        <v>0.31456630569351718</v>
      </c>
      <c r="E745" s="20">
        <f ca="1"/>
        <v>0.30760558837304558</v>
      </c>
      <c r="F745" s="20">
        <f ca="1"/>
        <v>0.67289640690809549</v>
      </c>
      <c r="G745" s="20">
        <f ca="1"/>
        <v>0.85364422727346034</v>
      </c>
      <c r="H745" s="20">
        <f ca="1"/>
        <v>-0.78765806406133598</v>
      </c>
      <c r="I745" s="164">
        <f t="shared" ca="1" si="180"/>
        <v>26.322663750820407</v>
      </c>
      <c r="J745" s="164">
        <f t="shared" ca="1" si="181"/>
        <v>18.673759585161619</v>
      </c>
      <c r="K745" s="164">
        <f t="shared" ca="1" si="182"/>
        <v>0.66394470571203401</v>
      </c>
      <c r="L745" s="164">
        <f t="shared" ca="1" si="183"/>
        <v>1.2869391339795404</v>
      </c>
      <c r="M745" s="20">
        <f t="shared" ca="1" si="184"/>
        <v>4.8850400143588919</v>
      </c>
      <c r="N745" s="20">
        <f t="shared" ca="1" si="185"/>
        <v>1.9615946057436662</v>
      </c>
      <c r="O745" s="20">
        <f t="shared" ca="1" si="176"/>
        <v>23993003.690262455</v>
      </c>
      <c r="P745" s="20">
        <f t="shared" ca="1" si="177"/>
        <v>57953605.872050241</v>
      </c>
      <c r="Q745" s="20">
        <f t="shared" ca="1" si="178"/>
        <v>362728.89465087507</v>
      </c>
      <c r="R745" s="20">
        <f t="shared" ca="1" si="179"/>
        <v>82309338.456963569</v>
      </c>
      <c r="AD745">
        <f t="shared" ca="1" si="186"/>
        <v>1.3889960560243704</v>
      </c>
      <c r="AE745">
        <f t="shared" ca="1" si="187"/>
        <v>1.2630065722018857</v>
      </c>
      <c r="AF745">
        <f t="shared" ca="1" si="188"/>
        <v>0.94495187010939974</v>
      </c>
      <c r="AG745">
        <f t="shared" ca="1" si="189"/>
        <v>0.89517788172518298</v>
      </c>
      <c r="AH745">
        <f t="shared" ca="1" si="190"/>
        <v>0.40560001595432504</v>
      </c>
      <c r="AI745">
        <f t="shared" ca="1" si="191"/>
        <v>0.3286340695774761</v>
      </c>
    </row>
    <row r="746" spans="1:35">
      <c r="A746" s="20"/>
      <c r="B746" s="20"/>
      <c r="C746" s="20">
        <f ca="1"/>
        <v>0.62123283159975207</v>
      </c>
      <c r="D746" s="20">
        <f ca="1"/>
        <v>0.98370660566178481</v>
      </c>
      <c r="E746" s="20">
        <f ca="1"/>
        <v>-1.9036643632533534</v>
      </c>
      <c r="F746" s="20">
        <f ca="1"/>
        <v>0.72309159538270229</v>
      </c>
      <c r="G746" s="20">
        <f ca="1"/>
        <v>-1.1510007399320987</v>
      </c>
      <c r="H746" s="20">
        <f ca="1"/>
        <v>0.45385218803823002</v>
      </c>
      <c r="I746" s="164">
        <f t="shared" ca="1" si="180"/>
        <v>26.496218376379879</v>
      </c>
      <c r="J746" s="164">
        <f t="shared" ca="1" si="181"/>
        <v>19.354787868970455</v>
      </c>
      <c r="K746" s="164">
        <f t="shared" ca="1" si="182"/>
        <v>0.37960547885552087</v>
      </c>
      <c r="L746" s="164">
        <f t="shared" ca="1" si="183"/>
        <v>1.0281379096956456</v>
      </c>
      <c r="M746" s="20">
        <f t="shared" ca="1" si="184"/>
        <v>3.3062756136784017</v>
      </c>
      <c r="N746" s="20">
        <f t="shared" ca="1" si="185"/>
        <v>1.6460476448640302</v>
      </c>
      <c r="O746" s="20">
        <f t="shared" ca="1" si="176"/>
        <v>24448722.845426746</v>
      </c>
      <c r="P746" s="20">
        <f t="shared" ca="1" si="177"/>
        <v>51750789.307142459</v>
      </c>
      <c r="Q746" s="20">
        <f t="shared" ca="1" si="178"/>
        <v>778079.65752491052</v>
      </c>
      <c r="R746" s="20">
        <f t="shared" ca="1" si="179"/>
        <v>76977591.810094118</v>
      </c>
      <c r="AD746">
        <f t="shared" ca="1" si="186"/>
        <v>1.431120965140747</v>
      </c>
      <c r="AE746">
        <f t="shared" ca="1" si="187"/>
        <v>1.4915395533457896</v>
      </c>
      <c r="AF746">
        <f t="shared" ca="1" si="188"/>
        <v>-1.6399501922225381</v>
      </c>
      <c r="AG746">
        <f t="shared" ca="1" si="189"/>
        <v>-0.28119131956524757</v>
      </c>
      <c r="AH746">
        <f t="shared" ca="1" si="190"/>
        <v>-1.348582651468442</v>
      </c>
      <c r="AI746">
        <f t="shared" ca="1" si="191"/>
        <v>-0.5241955544215402</v>
      </c>
    </row>
    <row r="747" spans="1:35">
      <c r="A747" s="20"/>
      <c r="B747" s="20"/>
      <c r="C747" s="20">
        <f ca="1"/>
        <v>0.75351017399151832</v>
      </c>
      <c r="D747" s="20">
        <f ca="1"/>
        <v>1.5351363274787284</v>
      </c>
      <c r="E747" s="20">
        <f ca="1"/>
        <v>2.4824147746678694E-3</v>
      </c>
      <c r="F747" s="20">
        <f ca="1"/>
        <v>-1.1833937948739972</v>
      </c>
      <c r="G747" s="20">
        <f ca="1"/>
        <v>-1.2365569565599301</v>
      </c>
      <c r="H747" s="20">
        <f ca="1"/>
        <v>-1.330760989397153</v>
      </c>
      <c r="I747" s="164">
        <f t="shared" ca="1" si="180"/>
        <v>29.146048010265716</v>
      </c>
      <c r="J747" s="164">
        <f t="shared" ca="1" si="181"/>
        <v>21.117714838385567</v>
      </c>
      <c r="K747" s="164">
        <f t="shared" ca="1" si="182"/>
        <v>0.44030245434429072</v>
      </c>
      <c r="L747" s="164">
        <f t="shared" ca="1" si="183"/>
        <v>0.66467042798310871</v>
      </c>
      <c r="M747" s="20">
        <f t="shared" ca="1" si="184"/>
        <v>1.9933194123723741</v>
      </c>
      <c r="N747" s="20">
        <f t="shared" ca="1" si="185"/>
        <v>0.87742489884217534</v>
      </c>
      <c r="O747" s="20">
        <f t="shared" ca="1" si="176"/>
        <v>26801891.495486028</v>
      </c>
      <c r="P747" s="20">
        <f t="shared" ca="1" si="177"/>
        <v>45438684.572406329</v>
      </c>
      <c r="Q747" s="20">
        <f t="shared" ca="1" si="178"/>
        <v>276726.57422318042</v>
      </c>
      <c r="R747" s="20">
        <f t="shared" ca="1" si="179"/>
        <v>72517302.642115533</v>
      </c>
      <c r="AD747">
        <f t="shared" ca="1" si="186"/>
        <v>2.0742834976373099</v>
      </c>
      <c r="AE747">
        <f t="shared" ca="1" si="187"/>
        <v>2.0831257846931428</v>
      </c>
      <c r="AF747">
        <f t="shared" ca="1" si="188"/>
        <v>-1.0881595059609939</v>
      </c>
      <c r="AG747">
        <f t="shared" ca="1" si="189"/>
        <v>-1.9333162364404153</v>
      </c>
      <c r="AH747">
        <f t="shared" ca="1" si="190"/>
        <v>-2.807422875141806</v>
      </c>
      <c r="AI747">
        <f t="shared" ca="1" si="191"/>
        <v>-2.6015543274535804</v>
      </c>
    </row>
    <row r="748" spans="1:35">
      <c r="A748" s="20"/>
      <c r="B748" s="20"/>
      <c r="C748" s="20">
        <f ca="1"/>
        <v>-0.67152910773017338</v>
      </c>
      <c r="D748" s="20">
        <f ca="1"/>
        <v>-0.66974814642074187</v>
      </c>
      <c r="E748" s="20">
        <f ca="1"/>
        <v>1.1015770086261349</v>
      </c>
      <c r="F748" s="20">
        <f ca="1"/>
        <v>0.26120903315414445</v>
      </c>
      <c r="G748" s="20">
        <f ca="1"/>
        <v>-1.2697579394991398</v>
      </c>
      <c r="H748" s="20">
        <f ca="1"/>
        <v>0.65951339057734937</v>
      </c>
      <c r="I748" s="164">
        <f t="shared" ca="1" si="180"/>
        <v>16.797266691746614</v>
      </c>
      <c r="J748" s="164">
        <f t="shared" ca="1" si="181"/>
        <v>11.866028474621842</v>
      </c>
      <c r="K748" s="164">
        <f t="shared" ca="1" si="182"/>
        <v>0.64634344545433708</v>
      </c>
      <c r="L748" s="164">
        <f t="shared" ca="1" si="183"/>
        <v>1.2207317426259583</v>
      </c>
      <c r="M748" s="20">
        <f t="shared" ca="1" si="184"/>
        <v>4.3601669786199659</v>
      </c>
      <c r="N748" s="20">
        <f t="shared" ca="1" si="185"/>
        <v>1.8115224447160292</v>
      </c>
      <c r="O748" s="20">
        <f t="shared" ca="1" si="176"/>
        <v>15283118.096893474</v>
      </c>
      <c r="P748" s="20">
        <f t="shared" ca="1" si="177"/>
        <v>46823971.118907444</v>
      </c>
      <c r="Q748" s="20">
        <f t="shared" ca="1" si="178"/>
        <v>425262.14469425508</v>
      </c>
      <c r="R748" s="20">
        <f t="shared" ca="1" si="179"/>
        <v>62532351.360495172</v>
      </c>
      <c r="AD748">
        <f t="shared" ca="1" si="186"/>
        <v>-0.92299352142072488</v>
      </c>
      <c r="AE748">
        <f t="shared" ca="1" si="187"/>
        <v>-1.0214669548248851</v>
      </c>
      <c r="AF748">
        <f t="shared" ca="1" si="188"/>
        <v>0.78494041322124541</v>
      </c>
      <c r="AG748">
        <f t="shared" ca="1" si="189"/>
        <v>0.5942351937543553</v>
      </c>
      <c r="AH748">
        <f t="shared" ca="1" si="190"/>
        <v>-0.17759224597781531</v>
      </c>
      <c r="AI748">
        <f t="shared" ca="1" si="191"/>
        <v>-7.6966365632353817E-2</v>
      </c>
    </row>
    <row r="749" spans="1:35">
      <c r="A749" s="20"/>
      <c r="B749" s="20"/>
      <c r="C749" s="20">
        <f ca="1"/>
        <v>-0.15160795118024981</v>
      </c>
      <c r="D749" s="20">
        <f ca="1"/>
        <v>0.53495716811214433</v>
      </c>
      <c r="E749" s="20">
        <f ca="1"/>
        <v>-1.6401842098696144</v>
      </c>
      <c r="F749" s="20">
        <f ca="1"/>
        <v>-0.22164918848232981</v>
      </c>
      <c r="G749" s="20">
        <f ca="1"/>
        <v>-9.0716536633861922E-2</v>
      </c>
      <c r="H749" s="20">
        <f ca="1"/>
        <v>-8.2993943824375034E-4</v>
      </c>
      <c r="I749" s="164">
        <f t="shared" ca="1" si="180"/>
        <v>20.891247358711936</v>
      </c>
      <c r="J749" s="164">
        <f t="shared" ca="1" si="181"/>
        <v>15.589028654289597</v>
      </c>
      <c r="K749" s="164">
        <f t="shared" ca="1" si="182"/>
        <v>0.36725661920761837</v>
      </c>
      <c r="L749" s="164">
        <f t="shared" ca="1" si="183"/>
        <v>0.85730574328309772</v>
      </c>
      <c r="M749" s="20">
        <f t="shared" ca="1" si="184"/>
        <v>3.8508258966760067</v>
      </c>
      <c r="N749" s="20">
        <f t="shared" ca="1" si="185"/>
        <v>1.6453083763792173</v>
      </c>
      <c r="O749" s="20">
        <f t="shared" ca="1" si="176"/>
        <v>19451640.388073266</v>
      </c>
      <c r="P749" s="20">
        <f t="shared" ca="1" si="177"/>
        <v>41952966.87978135</v>
      </c>
      <c r="Q749" s="20">
        <f t="shared" ca="1" si="178"/>
        <v>451514.08766879374</v>
      </c>
      <c r="R749" s="20">
        <f t="shared" ca="1" si="179"/>
        <v>61856121.355523407</v>
      </c>
      <c r="AD749">
        <f t="shared" ca="1" si="186"/>
        <v>7.069110648347901E-2</v>
      </c>
      <c r="AE749">
        <f t="shared" ca="1" si="187"/>
        <v>0.22786196452671031</v>
      </c>
      <c r="AF749">
        <f t="shared" ca="1" si="188"/>
        <v>-1.7522125526580152</v>
      </c>
      <c r="AG749">
        <f t="shared" ca="1" si="189"/>
        <v>-1.0577011668950109</v>
      </c>
      <c r="AH749">
        <f t="shared" ca="1" si="190"/>
        <v>-0.74352678147110307</v>
      </c>
      <c r="AI749">
        <f t="shared" ca="1" si="191"/>
        <v>-0.52619357735346683</v>
      </c>
    </row>
    <row r="750" spans="1:35">
      <c r="A750" s="20"/>
      <c r="B750" s="20"/>
      <c r="C750" s="20">
        <f ca="1"/>
        <v>-0.2553392723353638</v>
      </c>
      <c r="D750" s="20">
        <f ca="1"/>
        <v>-2.2814761506938175</v>
      </c>
      <c r="E750" s="20">
        <f ca="1"/>
        <v>1.9660554441478153</v>
      </c>
      <c r="F750" s="20">
        <f ca="1"/>
        <v>-1.8828526698998709</v>
      </c>
      <c r="G750" s="20">
        <f ca="1"/>
        <v>5.1511714175051203E-2</v>
      </c>
      <c r="H750" s="20">
        <f ca="1"/>
        <v>0.58746079411070495</v>
      </c>
      <c r="I750" s="164">
        <f t="shared" ca="1" si="180"/>
        <v>11.627369693036915</v>
      </c>
      <c r="J750" s="164">
        <f t="shared" ca="1" si="181"/>
        <v>7.8991086883028547</v>
      </c>
      <c r="K750" s="164">
        <f t="shared" ca="1" si="182"/>
        <v>0.66153823919438515</v>
      </c>
      <c r="L750" s="164">
        <f t="shared" ca="1" si="183"/>
        <v>0.91642113284657367</v>
      </c>
      <c r="M750" s="20">
        <f t="shared" ca="1" si="184"/>
        <v>5.2259165198422544</v>
      </c>
      <c r="N750" s="20">
        <f t="shared" ca="1" si="185"/>
        <v>1.8866675005413927</v>
      </c>
      <c r="O750" s="20">
        <f t="shared" ca="1" si="176"/>
        <v>10410773.494025152</v>
      </c>
      <c r="P750" s="20">
        <f t="shared" ca="1" si="177"/>
        <v>34171592.604962401</v>
      </c>
      <c r="Q750" s="20">
        <f t="shared" ca="1" si="178"/>
        <v>33742.452707594566</v>
      </c>
      <c r="R750" s="20">
        <f t="shared" ca="1" si="179"/>
        <v>44616108.551695146</v>
      </c>
      <c r="AD750">
        <f t="shared" ca="1" si="186"/>
        <v>-2.1778228900395842</v>
      </c>
      <c r="AE750">
        <f t="shared" ca="1" si="187"/>
        <v>-2.3526480911735388</v>
      </c>
      <c r="AF750">
        <f t="shared" ca="1" si="188"/>
        <v>0.92307490176713758</v>
      </c>
      <c r="AG750">
        <f t="shared" ca="1" si="189"/>
        <v>-0.78899485069739306</v>
      </c>
      <c r="AH750">
        <f t="shared" ca="1" si="190"/>
        <v>0.7843516887136166</v>
      </c>
      <c r="AI750">
        <f t="shared" ca="1" si="191"/>
        <v>0.12612837984160141</v>
      </c>
    </row>
    <row r="751" spans="1:35">
      <c r="A751" s="20"/>
      <c r="B751" s="20"/>
      <c r="C751" s="20">
        <f ca="1"/>
        <v>-0.47248613751880525</v>
      </c>
      <c r="D751" s="20">
        <f ca="1"/>
        <v>-0.3018857433015063</v>
      </c>
      <c r="E751" s="20">
        <f ca="1"/>
        <v>7.529790577008813E-2</v>
      </c>
      <c r="F751" s="20">
        <f ca="1"/>
        <v>-0.61094621506470737</v>
      </c>
      <c r="G751" s="20">
        <f ca="1"/>
        <v>-8.9194320993111073E-2</v>
      </c>
      <c r="H751" s="20">
        <f ca="1"/>
        <v>0.42007258079951026</v>
      </c>
      <c r="I751" s="164">
        <f t="shared" ca="1" si="180"/>
        <v>17.452072054313653</v>
      </c>
      <c r="J751" s="164">
        <f t="shared" ca="1" si="181"/>
        <v>12.813052036917147</v>
      </c>
      <c r="K751" s="164">
        <f t="shared" ca="1" si="182"/>
        <v>0.53168197797452577</v>
      </c>
      <c r="L751" s="164">
        <f t="shared" ca="1" si="183"/>
        <v>0.98123872604355544</v>
      </c>
      <c r="M751" s="20">
        <f t="shared" ca="1" si="184"/>
        <v>4.6570493423572143</v>
      </c>
      <c r="N751" s="20">
        <f t="shared" ca="1" si="185"/>
        <v>1.8656595862897609</v>
      </c>
      <c r="O751" s="20">
        <f t="shared" ca="1" si="176"/>
        <v>16137317.398510195</v>
      </c>
      <c r="P751" s="20">
        <f t="shared" ca="1" si="177"/>
        <v>41576729.257659741</v>
      </c>
      <c r="Q751" s="20">
        <f t="shared" ca="1" si="178"/>
        <v>338457.0081302817</v>
      </c>
      <c r="R751" s="20">
        <f t="shared" ca="1" si="179"/>
        <v>58052503.664300218</v>
      </c>
      <c r="AD751">
        <f t="shared" ca="1" si="186"/>
        <v>-0.76406018099183182</v>
      </c>
      <c r="AE751">
        <f t="shared" ca="1" si="187"/>
        <v>-0.70367381311505106</v>
      </c>
      <c r="AF751">
        <f t="shared" ca="1" si="188"/>
        <v>-0.25743656386794828</v>
      </c>
      <c r="AG751">
        <f t="shared" ca="1" si="189"/>
        <v>-0.49436942707474829</v>
      </c>
      <c r="AH751">
        <f t="shared" ca="1" si="190"/>
        <v>0.15227704706357165</v>
      </c>
      <c r="AI751">
        <f t="shared" ca="1" si="191"/>
        <v>6.9350233215569601E-2</v>
      </c>
    </row>
    <row r="752" spans="1:35">
      <c r="A752" s="20"/>
      <c r="B752" s="20"/>
      <c r="C752" s="20">
        <f ca="1"/>
        <v>-0.17545188175261647</v>
      </c>
      <c r="D752" s="20">
        <f ca="1"/>
        <v>0.21557815352373111</v>
      </c>
      <c r="E752" s="20">
        <f ca="1"/>
        <v>-0.68950863845484278</v>
      </c>
      <c r="F752" s="20">
        <f ca="1"/>
        <v>0.58135739568976263</v>
      </c>
      <c r="G752" s="20">
        <f ca="1"/>
        <v>0.88642870406603813</v>
      </c>
      <c r="H752" s="20">
        <f ca="1"/>
        <v>0.66050215060096418</v>
      </c>
      <c r="I752" s="164">
        <f t="shared" ca="1" si="180"/>
        <v>20.260759765852896</v>
      </c>
      <c r="J752" s="164">
        <f t="shared" ca="1" si="181"/>
        <v>15.02776139231168</v>
      </c>
      <c r="K752" s="164">
        <f t="shared" ca="1" si="182"/>
        <v>0.56789642442081611</v>
      </c>
      <c r="L752" s="164">
        <f t="shared" ca="1" si="183"/>
        <v>1.2571925788331619</v>
      </c>
      <c r="M752" s="20">
        <f t="shared" ca="1" si="184"/>
        <v>5.7392083102642566</v>
      </c>
      <c r="N752" s="20">
        <f t="shared" ca="1" si="185"/>
        <v>2.3737605694988706</v>
      </c>
      <c r="O752" s="20">
        <f t="shared" ca="1" si="176"/>
        <v>18816119.235408634</v>
      </c>
      <c r="P752" s="20">
        <f t="shared" ca="1" si="177"/>
        <v>51175954.024463668</v>
      </c>
      <c r="Q752" s="20">
        <f t="shared" ca="1" si="178"/>
        <v>541895.03850897134</v>
      </c>
      <c r="R752" s="20">
        <f t="shared" ca="1" si="179"/>
        <v>70533968.298381269</v>
      </c>
      <c r="AD752">
        <f t="shared" ca="1" si="186"/>
        <v>-8.2339862657064236E-2</v>
      </c>
      <c r="AE752">
        <f t="shared" ca="1" si="187"/>
        <v>3.9517245742174661E-2</v>
      </c>
      <c r="AF752">
        <f t="shared" ca="1" si="188"/>
        <v>7.1785676552873517E-2</v>
      </c>
      <c r="AG752">
        <f t="shared" ca="1" si="189"/>
        <v>0.75996626742346329</v>
      </c>
      <c r="AH752">
        <f t="shared" ca="1" si="190"/>
        <v>1.3546759002936184</v>
      </c>
      <c r="AI752">
        <f t="shared" ca="1" si="191"/>
        <v>1.4425961337807314</v>
      </c>
    </row>
    <row r="753" spans="1:35">
      <c r="A753" s="20"/>
      <c r="B753" s="20"/>
      <c r="C753" s="20">
        <f ca="1"/>
        <v>1.1526595408645961</v>
      </c>
      <c r="D753" s="20">
        <f ca="1"/>
        <v>-0.55624444834025033</v>
      </c>
      <c r="E753" s="20">
        <f ca="1"/>
        <v>4.7185281014001733E-2</v>
      </c>
      <c r="F753" s="20">
        <f ca="1"/>
        <v>0.13591354066987957</v>
      </c>
      <c r="G753" s="20">
        <f ca="1"/>
        <v>0.25087993938851239</v>
      </c>
      <c r="H753" s="20">
        <f ca="1"/>
        <v>0.20266866995760768</v>
      </c>
      <c r="I753" s="164">
        <f t="shared" ca="1" si="180"/>
        <v>23.309946987322334</v>
      </c>
      <c r="J753" s="164">
        <f t="shared" ca="1" si="181"/>
        <v>16.401150916525363</v>
      </c>
      <c r="K753" s="164">
        <f t="shared" ca="1" si="182"/>
        <v>0.6007980852311986</v>
      </c>
      <c r="L753" s="164">
        <f t="shared" ca="1" si="183"/>
        <v>1.1787240997821034</v>
      </c>
      <c r="M753" s="20">
        <f t="shared" ca="1" si="184"/>
        <v>4.8645650488169139</v>
      </c>
      <c r="N753" s="20">
        <f t="shared" ca="1" si="185"/>
        <v>2.0144708693736577</v>
      </c>
      <c r="O753" s="20">
        <f t="shared" ca="1" si="176"/>
        <v>21174524.623695344</v>
      </c>
      <c r="P753" s="20">
        <f t="shared" ca="1" si="177"/>
        <v>52283376.47121229</v>
      </c>
      <c r="Q753" s="20">
        <f t="shared" ca="1" si="178"/>
        <v>463412.33692116139</v>
      </c>
      <c r="R753" s="20">
        <f t="shared" ca="1" si="179"/>
        <v>73921313.431828797</v>
      </c>
      <c r="AD753">
        <f t="shared" ca="1" si="186"/>
        <v>0.65775412313648829</v>
      </c>
      <c r="AE753">
        <f t="shared" ca="1" si="187"/>
        <v>0.5003862135991155</v>
      </c>
      <c r="AF753">
        <f t="shared" ca="1" si="188"/>
        <v>0.37089168391998717</v>
      </c>
      <c r="AG753">
        <f t="shared" ca="1" si="189"/>
        <v>0.40329136264592436</v>
      </c>
      <c r="AH753">
        <f t="shared" ca="1" si="190"/>
        <v>0.38285005424101592</v>
      </c>
      <c r="AI753">
        <f t="shared" ca="1" si="191"/>
        <v>0.47154289019907464</v>
      </c>
    </row>
    <row r="754" spans="1:35">
      <c r="A754" s="20"/>
      <c r="B754" s="20"/>
      <c r="C754" s="20">
        <f ca="1"/>
        <v>-9.905102421469256E-3</v>
      </c>
      <c r="D754" s="20">
        <f ca="1"/>
        <v>-2.7178977262805835</v>
      </c>
      <c r="E754" s="20">
        <f ca="1"/>
        <v>0.11781163097903045</v>
      </c>
      <c r="F754" s="20">
        <f ca="1"/>
        <v>1.2496462346163111</v>
      </c>
      <c r="G754" s="20">
        <f ca="1"/>
        <v>1.422150081509874</v>
      </c>
      <c r="H754" s="20">
        <f ca="1"/>
        <v>0.45248086757974071</v>
      </c>
      <c r="I754" s="164">
        <f t="shared" ca="1" si="180"/>
        <v>10.576173270721464</v>
      </c>
      <c r="J754" s="164">
        <f t="shared" ca="1" si="181"/>
        <v>6.9283433823728542</v>
      </c>
      <c r="K754" s="164">
        <f t="shared" ca="1" si="182"/>
        <v>0.67882551512912293</v>
      </c>
      <c r="L754" s="164">
        <f t="shared" ca="1" si="183"/>
        <v>1.481446885507592</v>
      </c>
      <c r="M754" s="20">
        <f t="shared" ca="1" si="184"/>
        <v>6.6234333020216569</v>
      </c>
      <c r="N754" s="20">
        <f t="shared" ca="1" si="185"/>
        <v>2.5234741034530224</v>
      </c>
      <c r="O754" s="20">
        <f t="shared" ca="1" si="176"/>
        <v>9332532.0730123408</v>
      </c>
      <c r="P754" s="20">
        <f t="shared" ca="1" si="177"/>
        <v>47043454.651627056</v>
      </c>
      <c r="Q754" s="20">
        <f t="shared" ca="1" si="178"/>
        <v>264075.39486594219</v>
      </c>
      <c r="R754" s="20">
        <f t="shared" ca="1" si="179"/>
        <v>56640062.119505346</v>
      </c>
      <c r="AD754">
        <f t="shared" ca="1" si="186"/>
        <v>-2.432967652737509</v>
      </c>
      <c r="AE754">
        <f t="shared" ca="1" si="187"/>
        <v>-2.6784082609487068</v>
      </c>
      <c r="AF754">
        <f t="shared" ca="1" si="188"/>
        <v>1.0802319557192983</v>
      </c>
      <c r="AG754">
        <f t="shared" ca="1" si="189"/>
        <v>1.7793040250345089</v>
      </c>
      <c r="AH754">
        <f t="shared" ca="1" si="190"/>
        <v>2.3371481133573968</v>
      </c>
      <c r="AI754">
        <f t="shared" ca="1" si="191"/>
        <v>1.8472273066297902</v>
      </c>
    </row>
    <row r="755" spans="1:35">
      <c r="A755" s="20"/>
      <c r="B755" s="20"/>
      <c r="C755" s="20">
        <f ca="1"/>
        <v>0.71711017995860848</v>
      </c>
      <c r="D755" s="20">
        <f ca="1"/>
        <v>-0.50241354045428155</v>
      </c>
      <c r="E755" s="20">
        <f ca="1"/>
        <v>-0.73672396453900757</v>
      </c>
      <c r="F755" s="20">
        <f ca="1"/>
        <v>-1.8661487171765471E-2</v>
      </c>
      <c r="G755" s="20">
        <f ca="1"/>
        <v>0.26728832983834044</v>
      </c>
      <c r="H755" s="20">
        <f ca="1"/>
        <v>-0.87941266987340594</v>
      </c>
      <c r="I755" s="164">
        <f t="shared" ca="1" si="180"/>
        <v>20.9372787887378</v>
      </c>
      <c r="J755" s="164">
        <f t="shared" ca="1" si="181"/>
        <v>14.811881912305823</v>
      </c>
      <c r="K755" s="164">
        <f t="shared" ca="1" si="182"/>
        <v>0.47034650340783951</v>
      </c>
      <c r="L755" s="164">
        <f t="shared" ca="1" si="183"/>
        <v>0.9553574265574839</v>
      </c>
      <c r="M755" s="20">
        <f t="shared" ca="1" si="184"/>
        <v>3.8483444173036574</v>
      </c>
      <c r="N755" s="20">
        <f t="shared" ca="1" si="185"/>
        <v>1.5175030282901349</v>
      </c>
      <c r="O755" s="20">
        <f t="shared" ca="1" si="176"/>
        <v>19061762.181242026</v>
      </c>
      <c r="P755" s="20">
        <f t="shared" ca="1" si="177"/>
        <v>44414490.534208186</v>
      </c>
      <c r="Q755" s="20">
        <f t="shared" ca="1" si="178"/>
        <v>239204.44265735644</v>
      </c>
      <c r="R755" s="20">
        <f t="shared" ca="1" si="179"/>
        <v>63715457.158107571</v>
      </c>
      <c r="AD755">
        <f t="shared" ca="1" si="186"/>
        <v>8.1863783674223034E-2</v>
      </c>
      <c r="AE755">
        <f t="shared" ca="1" si="187"/>
        <v>-3.2925532783280614E-2</v>
      </c>
      <c r="AF755">
        <f t="shared" ca="1" si="188"/>
        <v>-0.81503178720145941</v>
      </c>
      <c r="AG755">
        <f t="shared" ca="1" si="189"/>
        <v>-0.61201169746598272</v>
      </c>
      <c r="AH755">
        <f t="shared" ca="1" si="190"/>
        <v>-0.74628398077371338</v>
      </c>
      <c r="AI755">
        <f t="shared" ca="1" si="191"/>
        <v>-0.87161343705368943</v>
      </c>
    </row>
    <row r="756" spans="1:35">
      <c r="A756" s="20"/>
      <c r="B756" s="20"/>
      <c r="C756" s="20">
        <f ca="1"/>
        <v>-1.2139058829064788</v>
      </c>
      <c r="D756" s="20">
        <f ca="1"/>
        <v>0.33403808901339183</v>
      </c>
      <c r="E756" s="20">
        <f ca="1"/>
        <v>-0.17731774715261642</v>
      </c>
      <c r="F756" s="20">
        <f ca="1"/>
        <v>-0.85021245519543842</v>
      </c>
      <c r="G756" s="20">
        <f ca="1"/>
        <v>0.26064516780548691</v>
      </c>
      <c r="H756" s="20">
        <f ca="1"/>
        <v>2.0447615124135394</v>
      </c>
      <c r="I756" s="164">
        <f t="shared" ca="1" si="180"/>
        <v>16.691286159627456</v>
      </c>
      <c r="J756" s="164">
        <f t="shared" ca="1" si="181"/>
        <v>13.040718383525348</v>
      </c>
      <c r="K756" s="164">
        <f t="shared" ca="1" si="182"/>
        <v>0.54364411524053713</v>
      </c>
      <c r="L756" s="164">
        <f t="shared" ca="1" si="183"/>
        <v>1.0575583913929743</v>
      </c>
      <c r="M756" s="20">
        <f t="shared" ca="1" si="184"/>
        <v>6.0356163021628237</v>
      </c>
      <c r="N756" s="20">
        <f t="shared" ca="1" si="185"/>
        <v>2.5213815447426176</v>
      </c>
      <c r="O756" s="20">
        <f t="shared" ca="1" si="176"/>
        <v>15853023.40270438</v>
      </c>
      <c r="P756" s="20">
        <f t="shared" ca="1" si="177"/>
        <v>42698316.216556326</v>
      </c>
      <c r="Q756" s="20">
        <f t="shared" ca="1" si="178"/>
        <v>611752.59393184807</v>
      </c>
      <c r="R756" s="20">
        <f t="shared" ca="1" si="179"/>
        <v>59163092.213192552</v>
      </c>
      <c r="AD756">
        <f t="shared" ca="1" si="186"/>
        <v>-0.94871695154673408</v>
      </c>
      <c r="AE756">
        <f t="shared" ca="1" si="187"/>
        <v>-0.62727571022639306</v>
      </c>
      <c r="AF756">
        <f t="shared" ca="1" si="188"/>
        <v>-0.14868986144966301</v>
      </c>
      <c r="AG756">
        <f t="shared" ca="1" si="189"/>
        <v>-0.14746185730466288</v>
      </c>
      <c r="AH756">
        <f t="shared" ca="1" si="190"/>
        <v>1.6840181135142496</v>
      </c>
      <c r="AI756">
        <f t="shared" ca="1" si="191"/>
        <v>1.8415717425476146</v>
      </c>
    </row>
    <row r="757" spans="1:35">
      <c r="A757" s="20"/>
      <c r="B757" s="20"/>
      <c r="C757" s="20">
        <f ca="1"/>
        <v>-0.36977538165407892</v>
      </c>
      <c r="D757" s="20">
        <f ca="1"/>
        <v>0.45933545420713123</v>
      </c>
      <c r="E757" s="20">
        <f ca="1"/>
        <v>-0.34373913290307645</v>
      </c>
      <c r="F757" s="20">
        <f ca="1"/>
        <v>9.2128552729139862E-2</v>
      </c>
      <c r="G757" s="20">
        <f ca="1"/>
        <v>1.3192984022285419</v>
      </c>
      <c r="H757" s="20">
        <f ca="1"/>
        <v>0.50500166109025302</v>
      </c>
      <c r="I757" s="164">
        <f t="shared" ca="1" si="180"/>
        <v>20.165746871841975</v>
      </c>
      <c r="J757" s="164">
        <f t="shared" ca="1" si="181"/>
        <v>15.15229000576538</v>
      </c>
      <c r="K757" s="164">
        <f t="shared" ca="1" si="182"/>
        <v>0.59088769614553127</v>
      </c>
      <c r="L757" s="164">
        <f t="shared" ca="1" si="183"/>
        <v>1.2008884493039871</v>
      </c>
      <c r="M757" s="20">
        <f t="shared" ca="1" si="184"/>
        <v>6.0001763292726142</v>
      </c>
      <c r="N757" s="20">
        <f t="shared" ca="1" si="185"/>
        <v>2.4093566649184837</v>
      </c>
      <c r="O757" s="20">
        <f t="shared" ca="1" si="176"/>
        <v>18831858.935537286</v>
      </c>
      <c r="P757" s="20">
        <f t="shared" ca="1" si="177"/>
        <v>49694088.608505674</v>
      </c>
      <c r="Q757" s="20">
        <f t="shared" ca="1" si="178"/>
        <v>445530.72417603538</v>
      </c>
      <c r="R757" s="20">
        <f t="shared" ca="1" si="179"/>
        <v>68971478.268218994</v>
      </c>
      <c r="AD757">
        <f t="shared" ca="1" si="186"/>
        <v>-0.10540124469854981</v>
      </c>
      <c r="AE757">
        <f t="shared" ca="1" si="187"/>
        <v>8.1305371062207754E-2</v>
      </c>
      <c r="AF757">
        <f t="shared" ca="1" si="188"/>
        <v>0.28079723768664766</v>
      </c>
      <c r="AG757">
        <f t="shared" ca="1" si="189"/>
        <v>0.50403840592721405</v>
      </c>
      <c r="AH757">
        <f t="shared" ca="1" si="190"/>
        <v>1.6446403658584607</v>
      </c>
      <c r="AI757">
        <f t="shared" ca="1" si="191"/>
        <v>1.5388017970769827</v>
      </c>
    </row>
    <row r="758" spans="1:35">
      <c r="A758" s="20"/>
      <c r="B758" s="20"/>
      <c r="C758" s="20">
        <f ca="1"/>
        <v>-0.51111163584077257</v>
      </c>
      <c r="D758" s="20">
        <f ca="1"/>
        <v>-2.9904964701008785</v>
      </c>
      <c r="E758" s="20">
        <f ca="1"/>
        <v>0.51177412700404012</v>
      </c>
      <c r="F758" s="20">
        <f ca="1"/>
        <v>0.31885859622251739</v>
      </c>
      <c r="G758" s="20">
        <f ca="1"/>
        <v>-7.8957029750241201E-2</v>
      </c>
      <c r="H758" s="20">
        <f ca="1"/>
        <v>0.52272143588495845</v>
      </c>
      <c r="I758" s="164">
        <f t="shared" ca="1" si="180"/>
        <v>7.9933162133835349</v>
      </c>
      <c r="J758" s="164">
        <f t="shared" ca="1" si="181"/>
        <v>4.9950733177852928</v>
      </c>
      <c r="K758" s="164">
        <f t="shared" ca="1" si="182"/>
        <v>0.60383856744165254</v>
      </c>
      <c r="L758" s="164">
        <f t="shared" ca="1" si="183"/>
        <v>1.213092450374152</v>
      </c>
      <c r="M758" s="20">
        <f t="shared" ca="1" si="184"/>
        <v>5.2531711664285137</v>
      </c>
      <c r="N758" s="20">
        <f t="shared" ca="1" si="185"/>
        <v>1.9844618948033828</v>
      </c>
      <c r="O758" s="20">
        <f t="shared" ca="1" si="176"/>
        <v>6924239.5433387449</v>
      </c>
      <c r="P758" s="20">
        <f t="shared" ca="1" si="177"/>
        <v>37856644.559245363</v>
      </c>
      <c r="Q758" s="20">
        <f t="shared" ca="1" si="178"/>
        <v>181049.77055127246</v>
      </c>
      <c r="R758" s="20">
        <f t="shared" ca="1" si="179"/>
        <v>44961933.87313538</v>
      </c>
      <c r="AD758">
        <f t="shared" ca="1" si="186"/>
        <v>-3.0598747054894337</v>
      </c>
      <c r="AE758">
        <f t="shared" ca="1" si="187"/>
        <v>-3.3271566047700363</v>
      </c>
      <c r="AF758">
        <f t="shared" ca="1" si="188"/>
        <v>0.39853243128775029</v>
      </c>
      <c r="AG758">
        <f t="shared" ca="1" si="189"/>
        <v>0.55951113806432728</v>
      </c>
      <c r="AH758">
        <f t="shared" ca="1" si="190"/>
        <v>0.81463462936501596</v>
      </c>
      <c r="AI758">
        <f t="shared" ca="1" si="191"/>
        <v>0.39043755352265597</v>
      </c>
    </row>
    <row r="759" spans="1:35">
      <c r="A759" s="20"/>
      <c r="B759" s="20"/>
      <c r="C759" s="20">
        <f ca="1"/>
        <v>0.65724493937844397</v>
      </c>
      <c r="D759" s="20">
        <f ca="1"/>
        <v>1.9947343841995757</v>
      </c>
      <c r="E759" s="20">
        <f ca="1"/>
        <v>-0.81925835741450692</v>
      </c>
      <c r="F759" s="20">
        <f ca="1"/>
        <v>0.39501401211291037</v>
      </c>
      <c r="G759" s="20">
        <f ca="1"/>
        <v>1.5178198795607535E-2</v>
      </c>
      <c r="H759" s="20">
        <f ca="1"/>
        <v>0.29285580480772055</v>
      </c>
      <c r="I759" s="164">
        <f t="shared" ca="1" si="180"/>
        <v>30.41484323284617</v>
      </c>
      <c r="J759" s="164">
        <f t="shared" ca="1" si="181"/>
        <v>22.516766967835181</v>
      </c>
      <c r="K759" s="164">
        <f t="shared" ca="1" si="182"/>
        <v>0.53303186636239719</v>
      </c>
      <c r="L759" s="164">
        <f t="shared" ca="1" si="183"/>
        <v>1.1499592021853553</v>
      </c>
      <c r="M759" s="20">
        <f t="shared" ca="1" si="184"/>
        <v>4.4441888672294807</v>
      </c>
      <c r="N759" s="20">
        <f t="shared" ca="1" si="185"/>
        <v>2.021494273948111</v>
      </c>
      <c r="O759" s="20">
        <f t="shared" ca="1" si="176"/>
        <v>28224561.113666337</v>
      </c>
      <c r="P759" s="20">
        <f t="shared" ca="1" si="177"/>
        <v>58659578.800740197</v>
      </c>
      <c r="Q759" s="20">
        <f t="shared" ca="1" si="178"/>
        <v>726305.04393290891</v>
      </c>
      <c r="R759" s="20">
        <f t="shared" ca="1" si="179"/>
        <v>87610444.958339453</v>
      </c>
      <c r="AD759">
        <f t="shared" ca="1" si="186"/>
        <v>2.3822435031180023</v>
      </c>
      <c r="AE759">
        <f t="shared" ca="1" si="187"/>
        <v>2.5526063650453623</v>
      </c>
      <c r="AF759">
        <f t="shared" ca="1" si="188"/>
        <v>-0.24516485125093479</v>
      </c>
      <c r="AG759">
        <f t="shared" ca="1" si="189"/>
        <v>0.27254182811525057</v>
      </c>
      <c r="AH759">
        <f t="shared" ca="1" si="190"/>
        <v>-8.4234591967243505E-2</v>
      </c>
      <c r="AI759">
        <f t="shared" ca="1" si="191"/>
        <v>0.49052506472462376</v>
      </c>
    </row>
    <row r="760" spans="1:35">
      <c r="A760" s="20"/>
      <c r="B760" s="20"/>
      <c r="C760" s="20">
        <f ca="1"/>
        <v>1.2189390995466154</v>
      </c>
      <c r="D760" s="20">
        <f ca="1"/>
        <v>0.54605841407941258</v>
      </c>
      <c r="E760" s="20">
        <f ca="1"/>
        <v>-0.53805205432167813</v>
      </c>
      <c r="F760" s="20">
        <f ca="1"/>
        <v>-1.850201031958018</v>
      </c>
      <c r="G760" s="20">
        <f ca="1"/>
        <v>-0.32985776216827489</v>
      </c>
      <c r="H760" s="20">
        <f ca="1"/>
        <v>-1.3394316787155758</v>
      </c>
      <c r="I760" s="164">
        <f t="shared" ca="1" si="180"/>
        <v>26.41199316699894</v>
      </c>
      <c r="J760" s="164">
        <f t="shared" ca="1" si="181"/>
        <v>19.020427439296899</v>
      </c>
      <c r="K760" s="164">
        <f t="shared" ca="1" si="182"/>
        <v>0.37563845995616024</v>
      </c>
      <c r="L760" s="164">
        <f t="shared" ca="1" si="183"/>
        <v>0.51695274970867378</v>
      </c>
      <c r="M760" s="20">
        <f t="shared" ca="1" si="184"/>
        <v>2.4554193820405752</v>
      </c>
      <c r="N760" s="20">
        <f t="shared" ca="1" si="185"/>
        <v>0.96592734818143644</v>
      </c>
      <c r="O760" s="20">
        <f t="shared" ca="1" si="176"/>
        <v>24225505.774616346</v>
      </c>
      <c r="P760" s="20">
        <f t="shared" ca="1" si="177"/>
        <v>39073135.760437891</v>
      </c>
      <c r="Q760" s="20">
        <f t="shared" ca="1" si="178"/>
        <v>148702.12940810723</v>
      </c>
      <c r="R760" s="20">
        <f t="shared" ca="1" si="179"/>
        <v>63447343.664462343</v>
      </c>
      <c r="AD760">
        <f t="shared" ca="1" si="186"/>
        <v>1.4106779531550819</v>
      </c>
      <c r="AE760">
        <f t="shared" ca="1" si="187"/>
        <v>1.3793380668781539</v>
      </c>
      <c r="AF760">
        <f t="shared" ca="1" si="188"/>
        <v>-1.6760140003985438</v>
      </c>
      <c r="AG760">
        <f t="shared" ca="1" si="189"/>
        <v>-2.6047602285969376</v>
      </c>
      <c r="AH760">
        <f t="shared" ca="1" si="190"/>
        <v>-2.2939784643993604</v>
      </c>
      <c r="AI760">
        <f t="shared" ca="1" si="191"/>
        <v>-2.3623585184285503</v>
      </c>
    </row>
    <row r="761" spans="1:35">
      <c r="A761" s="20"/>
      <c r="B761" s="20"/>
      <c r="C761" s="20">
        <f ca="1"/>
        <v>1.7376722158837266</v>
      </c>
      <c r="D761" s="20">
        <f ca="1"/>
        <v>0.31715879681871301</v>
      </c>
      <c r="E761" s="20">
        <f ca="1"/>
        <v>0.17898722667674613</v>
      </c>
      <c r="F761" s="20">
        <f ca="1"/>
        <v>-9.5648779076868945E-2</v>
      </c>
      <c r="G761" s="20">
        <f ca="1"/>
        <v>0.70847484395554494</v>
      </c>
      <c r="H761" s="20">
        <f ca="1"/>
        <v>0.65375378130377426</v>
      </c>
      <c r="I761" s="164">
        <f t="shared" ca="1" si="180"/>
        <v>28.849222800390194</v>
      </c>
      <c r="J761" s="164">
        <f t="shared" ca="1" si="181"/>
        <v>20.643912498066285</v>
      </c>
      <c r="K761" s="164">
        <f t="shared" ca="1" si="182"/>
        <v>0.65184276089044391</v>
      </c>
      <c r="L761" s="164">
        <f t="shared" ca="1" si="183"/>
        <v>1.2346530715077768</v>
      </c>
      <c r="M761" s="20">
        <f t="shared" ca="1" si="184"/>
        <v>5.4882232428647502</v>
      </c>
      <c r="N761" s="20">
        <f t="shared" ca="1" si="185"/>
        <v>2.3378795635336016</v>
      </c>
      <c r="O761" s="20">
        <f t="shared" ca="1" si="176"/>
        <v>26390942.794931393</v>
      </c>
      <c r="P761" s="20">
        <f t="shared" ca="1" si="177"/>
        <v>59184909.517703235</v>
      </c>
      <c r="Q761" s="20">
        <f t="shared" ca="1" si="178"/>
        <v>631818.67321406945</v>
      </c>
      <c r="R761" s="20">
        <f t="shared" ca="1" si="179"/>
        <v>86207670.985848695</v>
      </c>
      <c r="AD761">
        <f t="shared" ca="1" si="186"/>
        <v>2.0022385437840273</v>
      </c>
      <c r="AE761">
        <f t="shared" ca="1" si="187"/>
        <v>1.9241317107604985</v>
      </c>
      <c r="AF761">
        <f t="shared" ca="1" si="188"/>
        <v>0.83493418991312607</v>
      </c>
      <c r="AG761">
        <f t="shared" ca="1" si="189"/>
        <v>0.65751396139898555</v>
      </c>
      <c r="AH761">
        <f t="shared" ca="1" si="190"/>
        <v>1.0758036031830565</v>
      </c>
      <c r="AI761">
        <f t="shared" ca="1" si="191"/>
        <v>1.3456204419827067</v>
      </c>
    </row>
    <row r="762" spans="1:35">
      <c r="A762" s="20"/>
      <c r="B762" s="20"/>
      <c r="C762" s="20">
        <f ca="1"/>
        <v>0.56064344428839485</v>
      </c>
      <c r="D762" s="20">
        <f ca="1"/>
        <v>5.5984497496548824E-2</v>
      </c>
      <c r="E762" s="20">
        <f ca="1"/>
        <v>-1.177784709240324</v>
      </c>
      <c r="F762" s="20">
        <f ca="1"/>
        <v>-0.2701706540195421</v>
      </c>
      <c r="G762" s="20">
        <f ca="1"/>
        <v>-0.22824704693690018</v>
      </c>
      <c r="H762" s="20">
        <f ca="1"/>
        <v>-0.64788468951448663</v>
      </c>
      <c r="I762" s="164">
        <f t="shared" ca="1" si="180"/>
        <v>22.238833784716839</v>
      </c>
      <c r="J762" s="164">
        <f t="shared" ca="1" si="181"/>
        <v>16.030183421836945</v>
      </c>
      <c r="K762" s="164">
        <f t="shared" ca="1" si="182"/>
        <v>0.39884640204699112</v>
      </c>
      <c r="L762" s="164">
        <f t="shared" ca="1" si="183"/>
        <v>0.84187796557096162</v>
      </c>
      <c r="M762" s="20">
        <f t="shared" ca="1" si="184"/>
        <v>3.3511752089370805</v>
      </c>
      <c r="N762" s="20">
        <f t="shared" ca="1" si="185"/>
        <v>1.3962345267134029</v>
      </c>
      <c r="O762" s="20">
        <f t="shared" ca="1" si="176"/>
        <v>20405513.460652906</v>
      </c>
      <c r="P762" s="20">
        <f t="shared" ca="1" si="177"/>
        <v>42916671.113289922</v>
      </c>
      <c r="Q762" s="20">
        <f t="shared" ca="1" si="178"/>
        <v>333369.30167286674</v>
      </c>
      <c r="R762" s="20">
        <f t="shared" ca="1" si="179"/>
        <v>63655553.875615694</v>
      </c>
      <c r="AD762">
        <f t="shared" ca="1" si="186"/>
        <v>0.39777519046525173</v>
      </c>
      <c r="AE762">
        <f t="shared" ca="1" si="187"/>
        <v>0.37590047712649111</v>
      </c>
      <c r="AF762">
        <f t="shared" ca="1" si="188"/>
        <v>-1.4650327086637176</v>
      </c>
      <c r="AG762">
        <f t="shared" ca="1" si="189"/>
        <v>-1.127827429222902</v>
      </c>
      <c r="AH762">
        <f t="shared" ca="1" si="190"/>
        <v>-1.2986942122921326</v>
      </c>
      <c r="AI762">
        <f t="shared" ca="1" si="191"/>
        <v>-1.19936614401783</v>
      </c>
    </row>
    <row r="763" spans="1:35">
      <c r="A763" s="20"/>
      <c r="B763" s="20"/>
      <c r="C763" s="20">
        <f ca="1"/>
        <v>-0.91271735285968025</v>
      </c>
      <c r="D763" s="20">
        <f ca="1"/>
        <v>1.1306462535132433E-2</v>
      </c>
      <c r="E763" s="20">
        <f ca="1"/>
        <v>1.2139312630383985</v>
      </c>
      <c r="F763" s="20">
        <f ca="1"/>
        <v>2.7921719120215944</v>
      </c>
      <c r="G763" s="20">
        <f ca="1"/>
        <v>-3.6368354775867688</v>
      </c>
      <c r="H763" s="20">
        <f ca="1"/>
        <v>-2.5412411113765905</v>
      </c>
      <c r="I763" s="164">
        <f t="shared" ca="1" si="180"/>
        <v>19.75699376543119</v>
      </c>
      <c r="J763" s="164">
        <f t="shared" ca="1" si="181"/>
        <v>13.058169084231897</v>
      </c>
      <c r="K763" s="164">
        <f t="shared" ca="1" si="182"/>
        <v>0.62226413241116652</v>
      </c>
      <c r="L763" s="164">
        <f t="shared" ca="1" si="183"/>
        <v>1.3541944895820817</v>
      </c>
      <c r="M763" s="20">
        <f t="shared" ca="1" si="184"/>
        <v>0.63506500502697838</v>
      </c>
      <c r="N763" s="20">
        <f t="shared" ca="1" si="185"/>
        <v>0.33230064032112172</v>
      </c>
      <c r="O763" s="20">
        <f t="shared" ca="1" si="176"/>
        <v>17497163.817025587</v>
      </c>
      <c r="P763" s="20">
        <f t="shared" ca="1" si="177"/>
        <v>53063368.258954637</v>
      </c>
      <c r="Q763" s="20">
        <f t="shared" ca="1" si="178"/>
        <v>176303.00495307639</v>
      </c>
      <c r="R763" s="20">
        <f t="shared" ca="1" si="179"/>
        <v>70736835.080933288</v>
      </c>
      <c r="AD763">
        <f t="shared" ca="1" si="186"/>
        <v>-0.20461316373029445</v>
      </c>
      <c r="AE763">
        <f t="shared" ca="1" si="187"/>
        <v>-0.62141977039198082</v>
      </c>
      <c r="AF763">
        <f t="shared" ca="1" si="188"/>
        <v>0.56603756737424027</v>
      </c>
      <c r="AG763">
        <f t="shared" ca="1" si="189"/>
        <v>1.2008840435549157</v>
      </c>
      <c r="AH763">
        <f t="shared" ca="1" si="190"/>
        <v>-4.3165944388589121</v>
      </c>
      <c r="AI763">
        <f t="shared" ca="1" si="191"/>
        <v>-4.0748631342672388</v>
      </c>
    </row>
    <row r="764" spans="1:35">
      <c r="A764" s="20"/>
      <c r="B764" s="20"/>
      <c r="C764" s="20">
        <f ca="1"/>
        <v>0.78462181362044503</v>
      </c>
      <c r="D764" s="20">
        <f ca="1"/>
        <v>1.9185713392893629</v>
      </c>
      <c r="E764" s="20">
        <f ca="1"/>
        <v>0.31213999203161641</v>
      </c>
      <c r="F764" s="20">
        <f ca="1"/>
        <v>-1.1812474218610207</v>
      </c>
      <c r="G764" s="20">
        <f ca="1"/>
        <v>0.54526535194665005</v>
      </c>
      <c r="H764" s="20">
        <f ca="1"/>
        <v>-2.2379966788420416</v>
      </c>
      <c r="I764" s="164">
        <f t="shared" ca="1" si="180"/>
        <v>29.967256334626509</v>
      </c>
      <c r="J764" s="164">
        <f t="shared" ca="1" si="181"/>
        <v>21.900542599245487</v>
      </c>
      <c r="K764" s="164">
        <f t="shared" ca="1" si="182"/>
        <v>0.52286514295983189</v>
      </c>
      <c r="L764" s="164">
        <f t="shared" ca="1" si="183"/>
        <v>0.74187073643626533</v>
      </c>
      <c r="M764" s="20">
        <f t="shared" ca="1" si="184"/>
        <v>3.0218168280793369</v>
      </c>
      <c r="N764" s="20">
        <f t="shared" ca="1" si="185"/>
        <v>1.1128907469378313</v>
      </c>
      <c r="O764" s="20">
        <f t="shared" ca="1" si="176"/>
        <v>27657267.79847125</v>
      </c>
      <c r="P764" s="20">
        <f t="shared" ca="1" si="177"/>
        <v>48159500.236644998</v>
      </c>
      <c r="Q764" s="20">
        <f t="shared" ca="1" si="178"/>
        <v>56160.762407092712</v>
      </c>
      <c r="R764" s="20">
        <f t="shared" ca="1" si="179"/>
        <v>75872928.79752335</v>
      </c>
      <c r="AD764">
        <f t="shared" ca="1" si="186"/>
        <v>2.2736059064627443</v>
      </c>
      <c r="AE764">
        <f t="shared" ca="1" si="187"/>
        <v>2.345819664176338</v>
      </c>
      <c r="AF764">
        <f t="shared" ca="1" si="188"/>
        <v>-0.33758960945607375</v>
      </c>
      <c r="AG764">
        <f t="shared" ca="1" si="189"/>
        <v>-1.5824057434715215</v>
      </c>
      <c r="AH764">
        <f t="shared" ca="1" si="190"/>
        <v>-1.6646479688007365</v>
      </c>
      <c r="AI764">
        <f t="shared" ca="1" si="191"/>
        <v>-1.9651601434112671</v>
      </c>
    </row>
    <row r="765" spans="1:35">
      <c r="A765" s="20"/>
      <c r="B765" s="20"/>
      <c r="C765" s="20">
        <f ca="1"/>
        <v>0.8499441276050943</v>
      </c>
      <c r="D765" s="20">
        <f ca="1"/>
        <v>-1.7682838219699846</v>
      </c>
      <c r="E765" s="20">
        <f ca="1"/>
        <v>0.7131838978243441</v>
      </c>
      <c r="F765" s="20">
        <f ca="1"/>
        <v>-0.32879253766410987</v>
      </c>
      <c r="G765" s="20">
        <f ca="1"/>
        <v>0.22466177892046263</v>
      </c>
      <c r="H765" s="20">
        <f ca="1"/>
        <v>-0.99727508086610406</v>
      </c>
      <c r="I765" s="164">
        <f t="shared" ca="1" si="180"/>
        <v>17.55225919763247</v>
      </c>
      <c r="J765" s="164">
        <f t="shared" ca="1" si="181"/>
        <v>11.752940495048763</v>
      </c>
      <c r="K765" s="164">
        <f t="shared" ca="1" si="182"/>
        <v>0.59616400901758604</v>
      </c>
      <c r="L765" s="164">
        <f t="shared" ca="1" si="183"/>
        <v>1.0224309895327495</v>
      </c>
      <c r="M765" s="20">
        <f t="shared" ca="1" si="184"/>
        <v>4.1431142859543701</v>
      </c>
      <c r="N765" s="20">
        <f t="shared" ca="1" si="185"/>
        <v>1.505113786562267</v>
      </c>
      <c r="O765" s="20">
        <f t="shared" ca="1" si="176"/>
        <v>15625423.314117659</v>
      </c>
      <c r="P765" s="20">
        <f t="shared" ca="1" si="177"/>
        <v>42691455.199621744</v>
      </c>
      <c r="Q765" s="20">
        <f t="shared" ca="1" si="178"/>
        <v>42376.365887770102</v>
      </c>
      <c r="R765" s="20">
        <f t="shared" ca="1" si="179"/>
        <v>58359254.879627176</v>
      </c>
      <c r="AD765">
        <f t="shared" ca="1" si="186"/>
        <v>-0.73974291319600272</v>
      </c>
      <c r="AE765">
        <f t="shared" ca="1" si="187"/>
        <v>-1.0594159412588044</v>
      </c>
      <c r="AF765">
        <f t="shared" ca="1" si="188"/>
        <v>0.32876371834169071</v>
      </c>
      <c r="AG765">
        <f t="shared" ca="1" si="189"/>
        <v>-0.30713186576023044</v>
      </c>
      <c r="AH765">
        <f t="shared" ca="1" si="190"/>
        <v>-0.41876190449514333</v>
      </c>
      <c r="AI765">
        <f t="shared" ca="1" si="191"/>
        <v>-0.9050978741560356</v>
      </c>
    </row>
    <row r="766" spans="1:35">
      <c r="A766" s="20"/>
      <c r="B766" s="20"/>
      <c r="C766" s="20">
        <f ca="1"/>
        <v>-0.28406442107586988</v>
      </c>
      <c r="D766" s="20">
        <f ca="1"/>
        <v>-0.66332852138335618</v>
      </c>
      <c r="E766" s="20">
        <f ca="1"/>
        <v>0.25301129482077228</v>
      </c>
      <c r="F766" s="20">
        <f ca="1"/>
        <v>0.14242407443035474</v>
      </c>
      <c r="G766" s="20">
        <f ca="1"/>
        <v>-0.22476807018115061</v>
      </c>
      <c r="H766" s="20">
        <f ca="1"/>
        <v>1.3947015011107606</v>
      </c>
      <c r="I766" s="164">
        <f t="shared" ca="1" si="180"/>
        <v>17.564985080885926</v>
      </c>
      <c r="J766" s="164">
        <f t="shared" ca="1" si="181"/>
        <v>12.717150271686826</v>
      </c>
      <c r="K766" s="164">
        <f t="shared" ca="1" si="182"/>
        <v>0.61338161041955741</v>
      </c>
      <c r="L766" s="164">
        <f t="shared" ca="1" si="183"/>
        <v>1.243517547271868</v>
      </c>
      <c r="M766" s="20">
        <f t="shared" ca="1" si="184"/>
        <v>5.4954624569605297</v>
      </c>
      <c r="N766" s="20">
        <f t="shared" ca="1" si="185"/>
        <v>2.3041921673428871</v>
      </c>
      <c r="O766" s="20">
        <f t="shared" ca="1" si="176"/>
        <v>16146388.908789709</v>
      </c>
      <c r="P766" s="20">
        <f t="shared" ca="1" si="177"/>
        <v>48150880.450675219</v>
      </c>
      <c r="Q766" s="20">
        <f t="shared" ca="1" si="178"/>
        <v>571141.66489488434</v>
      </c>
      <c r="R766" s="20">
        <f t="shared" ca="1" si="179"/>
        <v>64868411.024359815</v>
      </c>
      <c r="AD766">
        <f t="shared" ca="1" si="186"/>
        <v>-0.7366541065810861</v>
      </c>
      <c r="AE766">
        <f t="shared" ca="1" si="187"/>
        <v>-0.73585561352791051</v>
      </c>
      <c r="AF766">
        <f t="shared" ca="1" si="188"/>
        <v>0.48528736745052103</v>
      </c>
      <c r="AG766">
        <f t="shared" ca="1" si="189"/>
        <v>0.6978070330539452</v>
      </c>
      <c r="AH766">
        <f t="shared" ca="1" si="190"/>
        <v>1.0838471744005895</v>
      </c>
      <c r="AI766">
        <f t="shared" ca="1" si="191"/>
        <v>1.2545734252510461</v>
      </c>
    </row>
    <row r="767" spans="1:35">
      <c r="A767" s="20"/>
      <c r="B767" s="20"/>
      <c r="C767" s="20">
        <f ca="1"/>
        <v>1.2535345025972091</v>
      </c>
      <c r="D767" s="20">
        <f ca="1"/>
        <v>-0.14262616768136274</v>
      </c>
      <c r="E767" s="20">
        <f ca="1"/>
        <v>0.6737403555644822</v>
      </c>
      <c r="F767" s="20">
        <f ca="1"/>
        <v>-1.6370162193267472</v>
      </c>
      <c r="G767" s="20">
        <f ca="1"/>
        <v>0.86764045116814137</v>
      </c>
      <c r="H767" s="20">
        <f ca="1"/>
        <v>-1.2107404460060682</v>
      </c>
      <c r="I767" s="164">
        <f t="shared" ca="1" si="180"/>
        <v>24.370744780555714</v>
      </c>
      <c r="J767" s="164">
        <f t="shared" ca="1" si="181"/>
        <v>17.313733685419923</v>
      </c>
      <c r="K767" s="164">
        <f t="shared" ca="1" si="182"/>
        <v>0.56329877360228753</v>
      </c>
      <c r="L767" s="164">
        <f t="shared" ca="1" si="183"/>
        <v>0.78069585260141561</v>
      </c>
      <c r="M767" s="20">
        <f t="shared" ca="1" si="184"/>
        <v>4.0929771900234604</v>
      </c>
      <c r="N767" s="20">
        <f t="shared" ca="1" si="185"/>
        <v>1.4868034110467185</v>
      </c>
      <c r="O767" s="20">
        <f t="shared" ca="1" si="176"/>
        <v>22226859.409158498</v>
      </c>
      <c r="P767" s="20">
        <f t="shared" ca="1" si="177"/>
        <v>43535274.628790639</v>
      </c>
      <c r="Q767" s="20">
        <f t="shared" ca="1" si="178"/>
        <v>41700.105344290329</v>
      </c>
      <c r="R767" s="20">
        <f t="shared" ca="1" si="179"/>
        <v>65803834.143293425</v>
      </c>
      <c r="AD767">
        <f t="shared" ca="1" si="186"/>
        <v>0.91522931566886268</v>
      </c>
      <c r="AE767">
        <f t="shared" ca="1" si="187"/>
        <v>0.80662204208722255</v>
      </c>
      <c r="AF767">
        <f t="shared" ca="1" si="188"/>
        <v>2.9988850929886068E-2</v>
      </c>
      <c r="AG767">
        <f t="shared" ca="1" si="189"/>
        <v>-1.4059279427208384</v>
      </c>
      <c r="AH767">
        <f t="shared" ca="1" si="190"/>
        <v>-0.47446978886282148</v>
      </c>
      <c r="AI767">
        <f t="shared" ca="1" si="191"/>
        <v>-0.95458537554940937</v>
      </c>
    </row>
    <row r="768" spans="1:35">
      <c r="A768" s="20"/>
      <c r="B768" s="20"/>
      <c r="C768" s="20">
        <f ca="1"/>
        <v>0.85260634362844345</v>
      </c>
      <c r="D768" s="20">
        <f ca="1"/>
        <v>-0.99784617476953241</v>
      </c>
      <c r="E768" s="20">
        <f ca="1"/>
        <v>0.3360179235969093</v>
      </c>
      <c r="F768" s="20">
        <f ca="1"/>
        <v>1.2711181295045819</v>
      </c>
      <c r="G768" s="20">
        <f ca="1"/>
        <v>-0.51094705632193238</v>
      </c>
      <c r="H768" s="20">
        <f ca="1"/>
        <v>0.32502796397181394</v>
      </c>
      <c r="I768" s="164">
        <f t="shared" ca="1" si="180"/>
        <v>21.42155021362537</v>
      </c>
      <c r="J768" s="164">
        <f t="shared" ca="1" si="181"/>
        <v>14.685627999981909</v>
      </c>
      <c r="K768" s="164">
        <f t="shared" ca="1" si="182"/>
        <v>0.65923197280664703</v>
      </c>
      <c r="L768" s="164">
        <f t="shared" ca="1" si="183"/>
        <v>1.4092689468363011</v>
      </c>
      <c r="M768" s="20">
        <f t="shared" ca="1" si="184"/>
        <v>4.7113838312072991</v>
      </c>
      <c r="N768" s="20">
        <f t="shared" ca="1" si="185"/>
        <v>2.0070800679883249</v>
      </c>
      <c r="O768" s="20">
        <f t="shared" ca="1" si="176"/>
        <v>19252680.390079286</v>
      </c>
      <c r="P768" s="20">
        <f t="shared" ca="1" si="177"/>
        <v>56080056.64970611</v>
      </c>
      <c r="Q768" s="20">
        <f t="shared" ca="1" si="178"/>
        <v>542563.60378609621</v>
      </c>
      <c r="R768" s="20">
        <f t="shared" ca="1" si="179"/>
        <v>75875300.643571496</v>
      </c>
      <c r="AD768">
        <f t="shared" ca="1" si="186"/>
        <v>0.19940539165664278</v>
      </c>
      <c r="AE768">
        <f t="shared" ca="1" si="187"/>
        <v>-7.5292617455735289E-2</v>
      </c>
      <c r="AF768">
        <f t="shared" ca="1" si="188"/>
        <v>0.90210884369679079</v>
      </c>
      <c r="AG768">
        <f t="shared" ca="1" si="189"/>
        <v>1.4512224856195501</v>
      </c>
      <c r="AH768">
        <f t="shared" ca="1" si="190"/>
        <v>0.21264870134144381</v>
      </c>
      <c r="AI768">
        <f t="shared" ca="1" si="191"/>
        <v>0.45156775131979709</v>
      </c>
    </row>
    <row r="769" spans="1:35">
      <c r="A769" s="20"/>
      <c r="B769" s="20"/>
      <c r="C769" s="20">
        <f ca="1"/>
        <v>-0.65870443803266754</v>
      </c>
      <c r="D769" s="20">
        <f ca="1"/>
        <v>-1.499829354758583</v>
      </c>
      <c r="E769" s="20">
        <f ca="1"/>
        <v>-0.47568527857835124</v>
      </c>
      <c r="F769" s="20">
        <f ca="1"/>
        <v>1.016675673109094</v>
      </c>
      <c r="G769" s="20">
        <f ca="1"/>
        <v>1.3085131346572685</v>
      </c>
      <c r="H769" s="20">
        <f ca="1"/>
        <v>0.61979547051524331</v>
      </c>
      <c r="I769" s="164">
        <f t="shared" ca="1" si="180"/>
        <v>12.038237798467454</v>
      </c>
      <c r="J769" s="164">
        <f t="shared" ca="1" si="181"/>
        <v>8.6733242754423241</v>
      </c>
      <c r="K769" s="164">
        <f t="shared" ca="1" si="182"/>
        <v>0.60364716637097215</v>
      </c>
      <c r="L769" s="164">
        <f t="shared" ca="1" si="183"/>
        <v>1.3712575151940403</v>
      </c>
      <c r="M769" s="20">
        <f t="shared" ca="1" si="184"/>
        <v>6.3953518493368673</v>
      </c>
      <c r="N769" s="20">
        <f t="shared" ca="1" si="185"/>
        <v>2.4954316050711682</v>
      </c>
      <c r="O769" s="20">
        <f t="shared" ca="1" si="176"/>
        <v>11042737.149343498</v>
      </c>
      <c r="P769" s="20">
        <f t="shared" ca="1" si="177"/>
        <v>45786747.496140547</v>
      </c>
      <c r="Q769" s="20">
        <f t="shared" ca="1" si="178"/>
        <v>353428.0129437875</v>
      </c>
      <c r="R769" s="20">
        <f t="shared" ca="1" si="179"/>
        <v>57182912.658427835</v>
      </c>
      <c r="AD769">
        <f t="shared" ca="1" si="186"/>
        <v>-2.0780976217312008</v>
      </c>
      <c r="AE769">
        <f t="shared" ca="1" si="187"/>
        <v>-2.0928442028717034</v>
      </c>
      <c r="AF769">
        <f t="shared" ca="1" si="188"/>
        <v>0.39679242155429206</v>
      </c>
      <c r="AG769">
        <f t="shared" ca="1" si="189"/>
        <v>1.2784432508820003</v>
      </c>
      <c r="AH769">
        <f t="shared" ca="1" si="190"/>
        <v>2.0837242770409645</v>
      </c>
      <c r="AI769">
        <f t="shared" ca="1" si="191"/>
        <v>1.7714367704626162</v>
      </c>
    </row>
    <row r="770" spans="1:35">
      <c r="A770" s="20"/>
      <c r="B770" s="20"/>
      <c r="C770" s="20">
        <f ca="1"/>
        <v>-1.2570107039507232</v>
      </c>
      <c r="D770" s="20">
        <f ca="1"/>
        <v>-0.72938876601819125</v>
      </c>
      <c r="E770" s="20">
        <f ca="1"/>
        <v>0.53513033592273085</v>
      </c>
      <c r="F770" s="20">
        <f ca="1"/>
        <v>1.0006024691173712</v>
      </c>
      <c r="G770" s="20">
        <f ca="1"/>
        <v>1.5041145939225704</v>
      </c>
      <c r="H770" s="20">
        <f ca="1"/>
        <v>0.84895189055511144</v>
      </c>
      <c r="I770" s="164">
        <f t="shared" ca="1" si="180"/>
        <v>13.014689996962428</v>
      </c>
      <c r="J770" s="164">
        <f t="shared" ca="1" si="181"/>
        <v>9.7025519661643731</v>
      </c>
      <c r="K770" s="164">
        <f t="shared" ca="1" si="182"/>
        <v>0.72638810856785341</v>
      </c>
      <c r="L770" s="164">
        <f t="shared" ca="1" si="183"/>
        <v>1.5072986978119456</v>
      </c>
      <c r="M770" s="20">
        <f t="shared" ca="1" si="184"/>
        <v>7.0696306760337269</v>
      </c>
      <c r="N770" s="20">
        <f t="shared" ca="1" si="185"/>
        <v>2.7466767584429341</v>
      </c>
      <c r="O770" s="20">
        <f t="shared" ca="1" si="176"/>
        <v>12112296.035466814</v>
      </c>
      <c r="P770" s="20">
        <f t="shared" ca="1" si="177"/>
        <v>50111985.483131506</v>
      </c>
      <c r="Q770" s="20">
        <f t="shared" ca="1" si="178"/>
        <v>370877.41716960567</v>
      </c>
      <c r="R770" s="20">
        <f t="shared" ca="1" si="179"/>
        <v>62595158.935767926</v>
      </c>
      <c r="AD770">
        <f t="shared" ca="1" si="186"/>
        <v>-1.84109466093145</v>
      </c>
      <c r="AE770">
        <f t="shared" ca="1" si="187"/>
        <v>-1.7474657831663178</v>
      </c>
      <c r="AF770">
        <f t="shared" ca="1" si="188"/>
        <v>1.5126191687986665</v>
      </c>
      <c r="AG770">
        <f t="shared" ca="1" si="189"/>
        <v>1.8968122627815704</v>
      </c>
      <c r="AH770">
        <f t="shared" ca="1" si="190"/>
        <v>2.8329229733708083</v>
      </c>
      <c r="AI770">
        <f t="shared" ca="1" si="191"/>
        <v>2.4504777255214441</v>
      </c>
    </row>
    <row r="771" spans="1:35">
      <c r="A771" s="20"/>
      <c r="B771" s="20"/>
      <c r="C771" s="20">
        <f ca="1"/>
        <v>-1.4913050632559448</v>
      </c>
      <c r="D771" s="20">
        <f ca="1"/>
        <v>1.1727321395847872</v>
      </c>
      <c r="E771" s="20">
        <f ca="1"/>
        <v>-0.38945444528515599</v>
      </c>
      <c r="F771" s="20">
        <f ca="1"/>
        <v>0.19264258678855808</v>
      </c>
      <c r="G771" s="20">
        <f ca="1"/>
        <v>-0.40900632137855969</v>
      </c>
      <c r="H771" s="20">
        <f ca="1"/>
        <v>-4.2544002296220733E-2</v>
      </c>
      <c r="I771" s="164">
        <f t="shared" ca="1" si="180"/>
        <v>18.802746351471505</v>
      </c>
      <c r="J771" s="164">
        <f t="shared" ca="1" si="181"/>
        <v>14.365971746247872</v>
      </c>
      <c r="K771" s="164">
        <f t="shared" ca="1" si="182"/>
        <v>0.49913216984749254</v>
      </c>
      <c r="L771" s="164">
        <f t="shared" ca="1" si="183"/>
        <v>1.0388944328428651</v>
      </c>
      <c r="M771" s="20">
        <f t="shared" ca="1" si="184"/>
        <v>4.1320424866858234</v>
      </c>
      <c r="N771" s="20">
        <f t="shared" ca="1" si="185"/>
        <v>1.7114813601725767</v>
      </c>
      <c r="O771" s="20">
        <f t="shared" ca="1" si="176"/>
        <v>17685702.456380326</v>
      </c>
      <c r="P771" s="20">
        <f t="shared" ca="1" si="177"/>
        <v>44344012.855451196</v>
      </c>
      <c r="Q771" s="20">
        <f t="shared" ca="1" si="178"/>
        <v>394201.60063430946</v>
      </c>
      <c r="R771" s="20">
        <f t="shared" ca="1" si="179"/>
        <v>62423916.912465826</v>
      </c>
      <c r="AD771">
        <f t="shared" ca="1" si="186"/>
        <v>-0.43622661372050897</v>
      </c>
      <c r="AE771">
        <f t="shared" ca="1" si="187"/>
        <v>-0.18255981669534485</v>
      </c>
      <c r="AF771">
        <f t="shared" ca="1" si="188"/>
        <v>-0.55334391047734111</v>
      </c>
      <c r="AG771">
        <f t="shared" ca="1" si="189"/>
        <v>-0.23229803253243125</v>
      </c>
      <c r="AH771">
        <f t="shared" ca="1" si="190"/>
        <v>-0.43106390368241831</v>
      </c>
      <c r="AI771">
        <f t="shared" ca="1" si="191"/>
        <v>-0.34734767520925275</v>
      </c>
    </row>
    <row r="772" spans="1:35">
      <c r="A772" s="20"/>
      <c r="B772" s="20"/>
      <c r="C772" s="20">
        <f ca="1"/>
        <v>-0.74976810527292514</v>
      </c>
      <c r="D772" s="20">
        <f ca="1"/>
        <v>0.59100317353744902</v>
      </c>
      <c r="E772" s="20">
        <f ca="1"/>
        <v>3.1379846357541874E-2</v>
      </c>
      <c r="F772" s="20">
        <f ca="1"/>
        <v>8.3115709275381075E-2</v>
      </c>
      <c r="G772" s="20">
        <f ca="1"/>
        <v>-8.9957063033659038E-2</v>
      </c>
      <c r="H772" s="20">
        <f ca="1"/>
        <v>3.4455109548665749E-3</v>
      </c>
      <c r="I772" s="164">
        <f t="shared" ca="1" si="180"/>
        <v>19.7938036762494</v>
      </c>
      <c r="J772" s="164">
        <f t="shared" ca="1" si="181"/>
        <v>14.696477198352758</v>
      </c>
      <c r="K772" s="164">
        <f t="shared" ca="1" si="182"/>
        <v>0.55878441290584724</v>
      </c>
      <c r="L772" s="164">
        <f t="shared" ca="1" si="183"/>
        <v>1.0961094145366279</v>
      </c>
      <c r="M772" s="20">
        <f t="shared" ca="1" si="184"/>
        <v>4.5147292909295667</v>
      </c>
      <c r="N772" s="20">
        <f t="shared" ca="1" si="185"/>
        <v>1.8378477166295031</v>
      </c>
      <c r="O772" s="20">
        <f t="shared" ca="1" si="176"/>
        <v>18390445.630594719</v>
      </c>
      <c r="P772" s="20">
        <f t="shared" ca="1" si="177"/>
        <v>46741835.803694524</v>
      </c>
      <c r="Q772" s="20">
        <f t="shared" ca="1" si="178"/>
        <v>376959.26248906209</v>
      </c>
      <c r="R772" s="20">
        <f t="shared" ca="1" si="179"/>
        <v>65509240.696778312</v>
      </c>
      <c r="AD772">
        <f t="shared" ca="1" si="186"/>
        <v>-0.19567871935694237</v>
      </c>
      <c r="AE772">
        <f t="shared" ca="1" si="187"/>
        <v>-7.165194686149072E-2</v>
      </c>
      <c r="AF772">
        <f t="shared" ca="1" si="188"/>
        <v>-1.1050791765025467E-2</v>
      </c>
      <c r="AG772">
        <f t="shared" ca="1" si="189"/>
        <v>2.7770066075580867E-2</v>
      </c>
      <c r="AH772">
        <f t="shared" ca="1" si="190"/>
        <v>-5.8563434115917294E-3</v>
      </c>
      <c r="AI772">
        <f t="shared" ca="1" si="191"/>
        <v>-5.8169820824241058E-3</v>
      </c>
    </row>
    <row r="773" spans="1:35">
      <c r="A773" s="20"/>
      <c r="B773" s="20"/>
      <c r="C773" s="20">
        <f ca="1"/>
        <v>7.7409591057692351E-2</v>
      </c>
      <c r="D773" s="20">
        <f ca="1"/>
        <v>0.62759917303706036</v>
      </c>
      <c r="E773" s="20">
        <f ca="1"/>
        <v>-0.71987431322301398</v>
      </c>
      <c r="F773" s="20">
        <f ca="1"/>
        <v>-0.97803496990348482</v>
      </c>
      <c r="G773" s="20">
        <f ca="1"/>
        <v>0.7532350837733609</v>
      </c>
      <c r="H773" s="20">
        <f ca="1"/>
        <v>3.0009304087694884</v>
      </c>
      <c r="I773" s="164">
        <f t="shared" ca="1" si="180"/>
        <v>22.706091325298946</v>
      </c>
      <c r="J773" s="164">
        <f t="shared" ca="1" si="181"/>
        <v>17.409653537342169</v>
      </c>
      <c r="K773" s="164">
        <f t="shared" ca="1" si="182"/>
        <v>0.54672788832307173</v>
      </c>
      <c r="L773" s="164">
        <f t="shared" ca="1" si="183"/>
        <v>1.1180481255741357</v>
      </c>
      <c r="M773" s="20">
        <f t="shared" ca="1" si="184"/>
        <v>6.8325427931890061</v>
      </c>
      <c r="N773" s="20">
        <f t="shared" ca="1" si="185"/>
        <v>2.9866175333597198</v>
      </c>
      <c r="O773" s="20">
        <f t="shared" ca="1" si="176"/>
        <v>21390308.684176315</v>
      </c>
      <c r="P773" s="20">
        <f t="shared" ca="1" si="177"/>
        <v>50186397.532538489</v>
      </c>
      <c r="Q773" s="20">
        <f t="shared" ca="1" si="178"/>
        <v>913891.79752625641</v>
      </c>
      <c r="R773" s="20">
        <f t="shared" ca="1" si="179"/>
        <v>72490598.014241055</v>
      </c>
      <c r="AD773">
        <f t="shared" ca="1" si="186"/>
        <v>0.51118721487838448</v>
      </c>
      <c r="AE773">
        <f t="shared" ca="1" si="187"/>
        <v>0.8388099118597887</v>
      </c>
      <c r="AF773">
        <f t="shared" ca="1" si="188"/>
        <v>-0.12065556069934813</v>
      </c>
      <c r="AG773">
        <f t="shared" ca="1" si="189"/>
        <v>0.12749147988243426</v>
      </c>
      <c r="AH773">
        <f t="shared" ca="1" si="190"/>
        <v>2.5694919924322295</v>
      </c>
      <c r="AI773">
        <f t="shared" ca="1" si="191"/>
        <v>3.0989663063776201</v>
      </c>
    </row>
    <row r="774" spans="1:35">
      <c r="A774" s="20"/>
      <c r="B774" s="20"/>
      <c r="C774" s="20">
        <f ca="1"/>
        <v>-3.2549814710429699</v>
      </c>
      <c r="D774" s="20">
        <f ca="1"/>
        <v>0.78989246792525525</v>
      </c>
      <c r="E774" s="20">
        <f ca="1"/>
        <v>1.7129343190569093</v>
      </c>
      <c r="F774" s="20">
        <f ca="1"/>
        <v>-0.79123868054868352</v>
      </c>
      <c r="G774" s="20">
        <f ca="1"/>
        <v>-0.19938124200855442</v>
      </c>
      <c r="H774" s="20">
        <f ca="1"/>
        <v>1.4778582638869031</v>
      </c>
      <c r="I774" s="164">
        <f t="shared" ca="1" si="180"/>
        <v>11.237584557229152</v>
      </c>
      <c r="J774" s="164">
        <f t="shared" ca="1" si="181"/>
        <v>9.3966886804547922</v>
      </c>
      <c r="K774" s="164">
        <f t="shared" ca="1" si="182"/>
        <v>0.69285119498061176</v>
      </c>
      <c r="L774" s="164">
        <f t="shared" ca="1" si="183"/>
        <v>1.1583218554092651</v>
      </c>
      <c r="M774" s="20">
        <f t="shared" ca="1" si="184"/>
        <v>5.9879578702828837</v>
      </c>
      <c r="N774" s="20">
        <f t="shared" ca="1" si="185"/>
        <v>2.3381426738941204</v>
      </c>
      <c r="O774" s="20">
        <f t="shared" ca="1" si="176"/>
        <v>11001521.718093527</v>
      </c>
      <c r="P774" s="20">
        <f t="shared" ca="1" si="177"/>
        <v>39742424.090327442</v>
      </c>
      <c r="Q774" s="20">
        <f t="shared" ca="1" si="178"/>
        <v>333703.95074105205</v>
      </c>
      <c r="R774" s="20">
        <f t="shared" ca="1" si="179"/>
        <v>51077649.759162024</v>
      </c>
      <c r="AD774">
        <f t="shared" ca="1" si="186"/>
        <v>-2.2724309327113712</v>
      </c>
      <c r="AE774">
        <f t="shared" ca="1" si="187"/>
        <v>-1.8501044696460429</v>
      </c>
      <c r="AF774">
        <f t="shared" ca="1" si="188"/>
        <v>1.2077381361873794</v>
      </c>
      <c r="AG774">
        <f t="shared" ca="1" si="189"/>
        <v>0.31055388822393176</v>
      </c>
      <c r="AH774">
        <f t="shared" ca="1" si="190"/>
        <v>1.6310643003143155</v>
      </c>
      <c r="AI774">
        <f t="shared" ca="1" si="191"/>
        <v>1.3463315510651905</v>
      </c>
    </row>
    <row r="775" spans="1:35">
      <c r="A775" s="20"/>
      <c r="B775" s="20"/>
      <c r="C775" s="20">
        <f ca="1"/>
        <v>1.4353912302574448</v>
      </c>
      <c r="D775" s="20">
        <f ca="1"/>
        <v>0.23365786416347611</v>
      </c>
      <c r="E775" s="20">
        <f ca="1"/>
        <v>9.8882697757507354E-2</v>
      </c>
      <c r="F775" s="20">
        <f ca="1"/>
        <v>-0.96976855520634697</v>
      </c>
      <c r="G775" s="20">
        <f ca="1"/>
        <v>-1.3730350764408468</v>
      </c>
      <c r="H775" s="20">
        <f ca="1"/>
        <v>1.0999358068602614</v>
      </c>
      <c r="I775" s="164">
        <f t="shared" ca="1" si="180"/>
        <v>27.834057319154809</v>
      </c>
      <c r="J775" s="164">
        <f t="shared" ca="1" si="181"/>
        <v>19.873354340797661</v>
      </c>
      <c r="K775" s="164">
        <f t="shared" ca="1" si="182"/>
        <v>0.52118040226770745</v>
      </c>
      <c r="L775" s="164">
        <f t="shared" ca="1" si="183"/>
        <v>0.92785089413799871</v>
      </c>
      <c r="M775" s="20">
        <f t="shared" ca="1" si="184"/>
        <v>3.7058329374200003</v>
      </c>
      <c r="N775" s="20">
        <f t="shared" ca="1" si="185"/>
        <v>1.7413788480176475</v>
      </c>
      <c r="O775" s="20">
        <f t="shared" ca="1" si="176"/>
        <v>25438678.878844552</v>
      </c>
      <c r="P775" s="20">
        <f t="shared" ca="1" si="177"/>
        <v>50614163.391570225</v>
      </c>
      <c r="Q775" s="20">
        <f t="shared" ca="1" si="178"/>
        <v>698842.96987272007</v>
      </c>
      <c r="R775" s="20">
        <f t="shared" ca="1" si="179"/>
        <v>76751685.240287483</v>
      </c>
      <c r="AD775">
        <f t="shared" ca="1" si="186"/>
        <v>1.7558391551346624</v>
      </c>
      <c r="AE775">
        <f t="shared" ca="1" si="187"/>
        <v>1.6655551479186785</v>
      </c>
      <c r="AF775">
        <f t="shared" ca="1" si="188"/>
        <v>-0.35290543392993284</v>
      </c>
      <c r="AG775">
        <f t="shared" ca="1" si="189"/>
        <v>-0.73704139028182425</v>
      </c>
      <c r="AH775">
        <f t="shared" ca="1" si="190"/>
        <v>-0.90463006953333236</v>
      </c>
      <c r="AI775">
        <f t="shared" ca="1" si="191"/>
        <v>-0.26654365400635815</v>
      </c>
    </row>
    <row r="776" spans="1:35">
      <c r="A776" s="20"/>
      <c r="B776" s="20"/>
      <c r="C776" s="20">
        <f ca="1"/>
        <v>-0.62341407847010366</v>
      </c>
      <c r="D776" s="20">
        <f ca="1"/>
        <v>-3.1801882830073652E-2</v>
      </c>
      <c r="E776" s="20">
        <f ca="1"/>
        <v>0.89779549546950033</v>
      </c>
      <c r="F776" s="20">
        <f ca="1"/>
        <v>4.9129737010893008E-2</v>
      </c>
      <c r="G776" s="20">
        <f ca="1"/>
        <v>-7.5397966944119085E-2</v>
      </c>
      <c r="H776" s="20">
        <f ca="1"/>
        <v>0.44159480370763859</v>
      </c>
      <c r="I776" s="164">
        <f t="shared" ca="1" si="180"/>
        <v>18.610724174962652</v>
      </c>
      <c r="J776" s="164">
        <f t="shared" ca="1" si="181"/>
        <v>13.560926767753648</v>
      </c>
      <c r="K776" s="164">
        <f t="shared" ca="1" si="182"/>
        <v>0.66006452240596813</v>
      </c>
      <c r="L776" s="164">
        <f t="shared" ca="1" si="183"/>
        <v>1.2193851931145288</v>
      </c>
      <c r="M776" s="20">
        <f t="shared" ca="1" si="184"/>
        <v>5.1236990502752882</v>
      </c>
      <c r="N776" s="20">
        <f t="shared" ca="1" si="185"/>
        <v>2.0586797334484985</v>
      </c>
      <c r="O776" s="20">
        <f t="shared" ca="1" si="176"/>
        <v>17154001.439967606</v>
      </c>
      <c r="P776" s="20">
        <f t="shared" ca="1" si="177"/>
        <v>48599140.773105569</v>
      </c>
      <c r="Q776" s="20">
        <f t="shared" ca="1" si="178"/>
        <v>382551.11014067719</v>
      </c>
      <c r="R776" s="20">
        <f t="shared" ca="1" si="179"/>
        <v>66135693.323213853</v>
      </c>
      <c r="AD776">
        <f t="shared" ca="1" si="186"/>
        <v>-0.48283393811586162</v>
      </c>
      <c r="AE776">
        <f t="shared" ca="1" si="187"/>
        <v>-0.45270913833770243</v>
      </c>
      <c r="AF776">
        <f t="shared" ca="1" si="188"/>
        <v>0.90967747641789187</v>
      </c>
      <c r="AG776">
        <f t="shared" ca="1" si="189"/>
        <v>0.58811451415694882</v>
      </c>
      <c r="AH776">
        <f t="shared" ca="1" si="190"/>
        <v>0.67077672252809895</v>
      </c>
      <c r="AI776">
        <f t="shared" ca="1" si="191"/>
        <v>0.59102630661756306</v>
      </c>
    </row>
    <row r="777" spans="1:35">
      <c r="A777" s="20"/>
      <c r="B777" s="20"/>
      <c r="C777" s="20">
        <f ca="1"/>
        <v>0.5282240078841951</v>
      </c>
      <c r="D777" s="20">
        <f ca="1"/>
        <v>-0.23848190530176674</v>
      </c>
      <c r="E777" s="20">
        <f ca="1"/>
        <v>-0.31464660317706356</v>
      </c>
      <c r="F777" s="20">
        <f ca="1"/>
        <v>-0.21960335966225375</v>
      </c>
      <c r="G777" s="20">
        <f ca="1"/>
        <v>-0.34095223850128192</v>
      </c>
      <c r="H777" s="20">
        <f ca="1"/>
        <v>-1.1825654694548771</v>
      </c>
      <c r="I777" s="164">
        <f t="shared" ca="1" si="180"/>
        <v>21.503927658234485</v>
      </c>
      <c r="J777" s="164">
        <f t="shared" ca="1" si="181"/>
        <v>15.187932496648843</v>
      </c>
      <c r="K777" s="164">
        <f t="shared" ca="1" si="182"/>
        <v>0.47375587244856043</v>
      </c>
      <c r="L777" s="164">
        <f t="shared" ca="1" si="183"/>
        <v>0.88950515268684627</v>
      </c>
      <c r="M777" s="20">
        <f t="shared" ca="1" si="184"/>
        <v>3.1664807852607524</v>
      </c>
      <c r="N777" s="20">
        <f t="shared" ca="1" si="185"/>
        <v>1.2408711193311164</v>
      </c>
      <c r="O777" s="20">
        <f t="shared" ca="1" si="176"/>
        <v>19564470.805493858</v>
      </c>
      <c r="P777" s="20">
        <f t="shared" ca="1" si="177"/>
        <v>43357190.88962844</v>
      </c>
      <c r="Q777" s="20">
        <f t="shared" ca="1" si="178"/>
        <v>183819.56649711606</v>
      </c>
      <c r="R777" s="20">
        <f t="shared" ca="1" si="179"/>
        <v>63105481.261619419</v>
      </c>
      <c r="AD777">
        <f t="shared" ca="1" si="186"/>
        <v>0.21939991704720446</v>
      </c>
      <c r="AE777">
        <f t="shared" ca="1" si="187"/>
        <v>9.3265938472766208E-2</v>
      </c>
      <c r="AF777">
        <f t="shared" ca="1" si="188"/>
        <v>-0.78403752319490583</v>
      </c>
      <c r="AG777">
        <f t="shared" ca="1" si="189"/>
        <v>-0.91134021505978979</v>
      </c>
      <c r="AH777">
        <f t="shared" ca="1" si="190"/>
        <v>-1.5039102385991632</v>
      </c>
      <c r="AI777">
        <f t="shared" ca="1" si="191"/>
        <v>-1.619267245051037</v>
      </c>
    </row>
    <row r="778" spans="1:35">
      <c r="A778" s="20"/>
      <c r="B778" s="20"/>
      <c r="C778" s="20">
        <f ca="1"/>
        <v>6.1762172481813774E-2</v>
      </c>
      <c r="D778" s="20">
        <f ca="1"/>
        <v>1.4938969899041037</v>
      </c>
      <c r="E778" s="20">
        <f ca="1"/>
        <v>0.7718630853852535</v>
      </c>
      <c r="F778" s="20">
        <f ca="1"/>
        <v>-0.65779017159677622</v>
      </c>
      <c r="G778" s="20">
        <f ca="1"/>
        <v>-0.37872339290801493</v>
      </c>
      <c r="H778" s="20">
        <f ca="1"/>
        <v>-0.66559437075069938</v>
      </c>
      <c r="I778" s="164">
        <f t="shared" ca="1" si="180"/>
        <v>26.618753622763165</v>
      </c>
      <c r="J778" s="164">
        <f t="shared" ca="1" si="181"/>
        <v>19.517546303446924</v>
      </c>
      <c r="K778" s="164">
        <f t="shared" ca="1" si="182"/>
        <v>0.59329372686684745</v>
      </c>
      <c r="L778" s="164">
        <f t="shared" ca="1" si="183"/>
        <v>0.96441468776664174</v>
      </c>
      <c r="M778" s="20">
        <f t="shared" ca="1" si="184"/>
        <v>3.6926705649384601</v>
      </c>
      <c r="N778" s="20">
        <f t="shared" ca="1" si="185"/>
        <v>1.5120891373406473</v>
      </c>
      <c r="O778" s="20">
        <f t="shared" ca="1" si="176"/>
        <v>24600859.980150424</v>
      </c>
      <c r="P778" s="20">
        <f t="shared" ca="1" si="177"/>
        <v>50303080.214358665</v>
      </c>
      <c r="Q778" s="20">
        <f t="shared" ca="1" si="178"/>
        <v>323151.84218480822</v>
      </c>
      <c r="R778" s="20">
        <f t="shared" ca="1" si="179"/>
        <v>75227092.036693901</v>
      </c>
      <c r="AD778">
        <f t="shared" ca="1" si="186"/>
        <v>1.460862529796884</v>
      </c>
      <c r="AE778">
        <f t="shared" ca="1" si="187"/>
        <v>1.5461564776667533</v>
      </c>
      <c r="AF778">
        <f t="shared" ca="1" si="188"/>
        <v>0.30267024424406774</v>
      </c>
      <c r="AG778">
        <f t="shared" ca="1" si="189"/>
        <v>-0.57084232833344717</v>
      </c>
      <c r="AH778">
        <f t="shared" ca="1" si="190"/>
        <v>-0.91925492784615515</v>
      </c>
      <c r="AI778">
        <f t="shared" ca="1" si="191"/>
        <v>-0.88624557475500743</v>
      </c>
    </row>
    <row r="779" spans="1:35">
      <c r="A779" s="20"/>
      <c r="B779" s="20"/>
      <c r="C779" s="20">
        <f ca="1"/>
        <v>0.90132365507373424</v>
      </c>
      <c r="D779" s="20">
        <f ca="1"/>
        <v>0.82918143988192239</v>
      </c>
      <c r="E779" s="20">
        <f ca="1"/>
        <v>0.76798804671639209</v>
      </c>
      <c r="F779" s="20">
        <f ca="1"/>
        <v>-0.65614030196896311</v>
      </c>
      <c r="G779" s="20">
        <f ca="1"/>
        <v>0.48403673819221443</v>
      </c>
      <c r="H779" s="20">
        <f ca="1"/>
        <v>0.71902907111055392</v>
      </c>
      <c r="I779" s="164">
        <f t="shared" ca="1" si="180"/>
        <v>27.541041898959055</v>
      </c>
      <c r="J779" s="164">
        <f t="shared" ca="1" si="181"/>
        <v>20.071555455884301</v>
      </c>
      <c r="K779" s="164">
        <f t="shared" ca="1" si="182"/>
        <v>0.67079251855386846</v>
      </c>
      <c r="L779" s="164">
        <f t="shared" ca="1" si="183"/>
        <v>1.1542989179343695</v>
      </c>
      <c r="M779" s="20">
        <f t="shared" ca="1" si="184"/>
        <v>5.4196600550053127</v>
      </c>
      <c r="N779" s="20">
        <f t="shared" ca="1" si="185"/>
        <v>2.2705999613401553</v>
      </c>
      <c r="O779" s="20">
        <f t="shared" ca="1" si="176"/>
        <v>25388117.728430543</v>
      </c>
      <c r="P779" s="20">
        <f t="shared" ca="1" si="177"/>
        <v>55900795.742805973</v>
      </c>
      <c r="Q779" s="20">
        <f t="shared" ca="1" si="178"/>
        <v>560235.17600407195</v>
      </c>
      <c r="R779" s="20">
        <f t="shared" ca="1" si="179"/>
        <v>81849148.647240579</v>
      </c>
      <c r="AD779">
        <f t="shared" ca="1" si="186"/>
        <v>1.684718907514333</v>
      </c>
      <c r="AE779">
        <f t="shared" ca="1" si="187"/>
        <v>1.7320655892229191</v>
      </c>
      <c r="AF779">
        <f t="shared" ca="1" si="188"/>
        <v>1.0072047141260765</v>
      </c>
      <c r="AG779">
        <f t="shared" ca="1" si="189"/>
        <v>0.2922678087925884</v>
      </c>
      <c r="AH779">
        <f t="shared" ca="1" si="190"/>
        <v>0.99962228333923631</v>
      </c>
      <c r="AI779">
        <f t="shared" ca="1" si="191"/>
        <v>1.1637836792977172</v>
      </c>
    </row>
    <row r="780" spans="1:35">
      <c r="A780" s="20"/>
      <c r="B780" s="20"/>
      <c r="C780" s="20">
        <f ca="1"/>
        <v>0.13235558220156066</v>
      </c>
      <c r="D780" s="20">
        <f ca="1"/>
        <v>0.85989938043941117</v>
      </c>
      <c r="E780" s="20">
        <f ca="1"/>
        <v>0.22339492974501737</v>
      </c>
      <c r="F780" s="20">
        <f ca="1"/>
        <v>1.1054935228116032</v>
      </c>
      <c r="G780" s="20">
        <f ca="1"/>
        <v>0.73290359636033864</v>
      </c>
      <c r="H780" s="20">
        <f ca="1"/>
        <v>-0.40687456028698005</v>
      </c>
      <c r="I780" s="164">
        <f t="shared" ca="1" si="180"/>
        <v>24.541560858200992</v>
      </c>
      <c r="J780" s="164">
        <f t="shared" ca="1" si="181"/>
        <v>17.828316794313764</v>
      </c>
      <c r="K780" s="164">
        <f t="shared" ca="1" si="182"/>
        <v>0.67404608436973046</v>
      </c>
      <c r="L780" s="164">
        <f t="shared" ca="1" si="183"/>
        <v>1.3827194093383006</v>
      </c>
      <c r="M780" s="20">
        <f t="shared" ca="1" si="184"/>
        <v>5.2049087328285779</v>
      </c>
      <c r="N780" s="20">
        <f t="shared" ca="1" si="185"/>
        <v>2.1249378049409962</v>
      </c>
      <c r="O780" s="20">
        <f t="shared" ca="1" si="176"/>
        <v>22592358.806368284</v>
      </c>
      <c r="P780" s="20">
        <f t="shared" ca="1" si="177"/>
        <v>58537188.836208276</v>
      </c>
      <c r="Q780" s="20">
        <f t="shared" ca="1" si="178"/>
        <v>444870.44122628012</v>
      </c>
      <c r="R780" s="20">
        <f t="shared" ca="1" si="179"/>
        <v>81574418.083802834</v>
      </c>
      <c r="AD780">
        <f t="shared" ca="1" si="186"/>
        <v>0.9566895286895607</v>
      </c>
      <c r="AE780">
        <f t="shared" ca="1" si="187"/>
        <v>0.9793009376891828</v>
      </c>
      <c r="AF780">
        <f t="shared" ca="1" si="188"/>
        <v>1.0367825851793677</v>
      </c>
      <c r="AG780">
        <f t="shared" ca="1" si="189"/>
        <v>1.330542769719548</v>
      </c>
      <c r="AH780">
        <f t="shared" ca="1" si="190"/>
        <v>0.76100970314286509</v>
      </c>
      <c r="AI780">
        <f t="shared" ca="1" si="191"/>
        <v>0.77010217551620563</v>
      </c>
    </row>
    <row r="781" spans="1:35">
      <c r="A781" s="20"/>
      <c r="B781" s="20"/>
      <c r="C781" s="20">
        <f ca="1"/>
        <v>-1.8046143372874961</v>
      </c>
      <c r="D781" s="20">
        <f ca="1"/>
        <v>-0.32950836410878437</v>
      </c>
      <c r="E781" s="20">
        <f ca="1"/>
        <v>0.48373016727160456</v>
      </c>
      <c r="F781" s="20">
        <f ca="1"/>
        <v>0.49962242154382236</v>
      </c>
      <c r="G781" s="20">
        <f ca="1"/>
        <v>1.1777439439884529</v>
      </c>
      <c r="H781" s="20">
        <f ca="1"/>
        <v>1.1890583769903944</v>
      </c>
      <c r="I781" s="164">
        <f t="shared" ca="1" si="180"/>
        <v>12.207677118046831</v>
      </c>
      <c r="J781" s="164">
        <f t="shared" ca="1" si="181"/>
        <v>9.4855403016965845</v>
      </c>
      <c r="K781" s="164">
        <f t="shared" ca="1" si="182"/>
        <v>0.68533107022513773</v>
      </c>
      <c r="L781" s="164">
        <f t="shared" ca="1" si="183"/>
        <v>1.3921693811923885</v>
      </c>
      <c r="M781" s="20">
        <f t="shared" ca="1" si="184"/>
        <v>6.9006078042708481</v>
      </c>
      <c r="N781" s="20">
        <f t="shared" ca="1" si="185"/>
        <v>2.7016757910562932</v>
      </c>
      <c r="O781" s="20">
        <f t="shared" ca="1" si="176"/>
        <v>11566219.587339472</v>
      </c>
      <c r="P781" s="20">
        <f t="shared" ca="1" si="177"/>
        <v>46470898.155969173</v>
      </c>
      <c r="Q781" s="20">
        <f t="shared" ca="1" si="178"/>
        <v>396578.81491956435</v>
      </c>
      <c r="R781" s="20">
        <f t="shared" ca="1" si="179"/>
        <v>58433696.55822821</v>
      </c>
      <c r="AD781">
        <f t="shared" ca="1" si="186"/>
        <v>-2.0369715732896045</v>
      </c>
      <c r="AE781">
        <f t="shared" ca="1" si="187"/>
        <v>-1.8202884893635625</v>
      </c>
      <c r="AF781">
        <f t="shared" ca="1" si="188"/>
        <v>1.13937336568307</v>
      </c>
      <c r="AG781">
        <f t="shared" ca="1" si="189"/>
        <v>1.3734971872381294</v>
      </c>
      <c r="AH781">
        <f t="shared" ca="1" si="190"/>
        <v>2.6451197825231656</v>
      </c>
      <c r="AI781">
        <f t="shared" ca="1" si="191"/>
        <v>2.3288534893413333</v>
      </c>
    </row>
    <row r="782" spans="1:35">
      <c r="A782" s="20"/>
      <c r="B782" s="20"/>
      <c r="C782" s="20">
        <f ca="1"/>
        <v>-0.58837156983484096</v>
      </c>
      <c r="D782" s="20">
        <f ca="1"/>
        <v>0.66040108913076134</v>
      </c>
      <c r="E782" s="20">
        <f ca="1"/>
        <v>-0.31601654407646701</v>
      </c>
      <c r="F782" s="20">
        <f ca="1"/>
        <v>6.4935872484556914E-2</v>
      </c>
      <c r="G782" s="20">
        <f ca="1"/>
        <v>-0.56002306276103886</v>
      </c>
      <c r="H782" s="20">
        <f ca="1"/>
        <v>0.80029503718134021</v>
      </c>
      <c r="I782" s="164">
        <f t="shared" ca="1" si="180"/>
        <v>20.851722005518607</v>
      </c>
      <c r="J782" s="164">
        <f t="shared" ca="1" si="181"/>
        <v>15.537416567609471</v>
      </c>
      <c r="K782" s="164">
        <f t="shared" ca="1" si="182"/>
        <v>0.52681315982258969</v>
      </c>
      <c r="L782" s="164">
        <f t="shared" ca="1" si="183"/>
        <v>1.0973087506719925</v>
      </c>
      <c r="M782" s="20">
        <f t="shared" ca="1" si="184"/>
        <v>4.5334145367466245</v>
      </c>
      <c r="N782" s="20">
        <f t="shared" ca="1" si="185"/>
        <v>1.9642712822363633</v>
      </c>
      <c r="O782" s="20">
        <f t="shared" ca="1" si="176"/>
        <v>19403039.981199145</v>
      </c>
      <c r="P782" s="20">
        <f t="shared" ca="1" si="177"/>
        <v>47826317.902283102</v>
      </c>
      <c r="Q782" s="20">
        <f t="shared" ca="1" si="178"/>
        <v>577276.90456962353</v>
      </c>
      <c r="R782" s="20">
        <f t="shared" ca="1" si="179"/>
        <v>67806634.788051873</v>
      </c>
      <c r="AD782">
        <f t="shared" ca="1" si="186"/>
        <v>6.1097574155000833E-2</v>
      </c>
      <c r="AE782">
        <f t="shared" ca="1" si="187"/>
        <v>0.21054247235217163</v>
      </c>
      <c r="AF782">
        <f t="shared" ca="1" si="188"/>
        <v>-0.30169854706736704</v>
      </c>
      <c r="AG782">
        <f t="shared" ca="1" si="189"/>
        <v>3.3221593963601859E-2</v>
      </c>
      <c r="AH782">
        <f t="shared" ca="1" si="190"/>
        <v>1.4905040829582994E-2</v>
      </c>
      <c r="AI782">
        <f t="shared" ca="1" si="191"/>
        <v>0.33586833036854918</v>
      </c>
    </row>
    <row r="783" spans="1:35">
      <c r="A783" s="20"/>
      <c r="B783" s="20"/>
      <c r="C783" s="20">
        <f ca="1"/>
        <v>-0.15574433421348535</v>
      </c>
      <c r="D783" s="20">
        <f ca="1"/>
        <v>-0.33969407372053056</v>
      </c>
      <c r="E783" s="20">
        <f ca="1"/>
        <v>0.63277600083967556</v>
      </c>
      <c r="F783" s="20">
        <f ca="1"/>
        <v>0.41730974594973352</v>
      </c>
      <c r="G783" s="20">
        <f ca="1"/>
        <v>-9.7807800922951521E-2</v>
      </c>
      <c r="H783" s="20">
        <f ca="1"/>
        <v>-3.2485920399327637</v>
      </c>
      <c r="I783" s="164">
        <f t="shared" ca="1" si="180"/>
        <v>18.632821755289029</v>
      </c>
      <c r="J783" s="164">
        <f t="shared" ca="1" si="181"/>
        <v>12.77724469078654</v>
      </c>
      <c r="K783" s="164">
        <f t="shared" ca="1" si="182"/>
        <v>0.55314909836046677</v>
      </c>
      <c r="L783" s="164">
        <f t="shared" ca="1" si="183"/>
        <v>0.9519190796626853</v>
      </c>
      <c r="M783" s="20">
        <f t="shared" ca="1" si="184"/>
        <v>2.4342880054853167</v>
      </c>
      <c r="N783" s="20">
        <f t="shared" ca="1" si="185"/>
        <v>0.71391350771930528</v>
      </c>
      <c r="O783" s="20">
        <f t="shared" ca="1" si="176"/>
        <v>16747875.083366489</v>
      </c>
      <c r="P783" s="20">
        <f t="shared" ca="1" si="177"/>
        <v>42031824.227372959</v>
      </c>
      <c r="Q783" s="20">
        <f t="shared" ca="1" si="178"/>
        <v>-260240.91247461698</v>
      </c>
      <c r="R783" s="20">
        <f t="shared" ca="1" si="179"/>
        <v>58519458.398264833</v>
      </c>
      <c r="AD783">
        <f t="shared" ca="1" si="186"/>
        <v>-0.47747044774538117</v>
      </c>
      <c r="AE783">
        <f t="shared" ca="1" si="187"/>
        <v>-0.71568970107834207</v>
      </c>
      <c r="AF783">
        <f t="shared" ca="1" si="188"/>
        <v>-6.2280923995757465E-2</v>
      </c>
      <c r="AG783">
        <f t="shared" ca="1" si="189"/>
        <v>-0.6276405469877947</v>
      </c>
      <c r="AH783">
        <f t="shared" ca="1" si="190"/>
        <v>-2.3174577716829812</v>
      </c>
      <c r="AI783">
        <f t="shared" ca="1" si="191"/>
        <v>-3.0434770061640402</v>
      </c>
    </row>
    <row r="784" spans="1:35">
      <c r="A784" s="20"/>
      <c r="B784" s="20"/>
      <c r="C784" s="20">
        <f ca="1"/>
        <v>-0.21778661402494057</v>
      </c>
      <c r="D784" s="20">
        <f ca="1"/>
        <v>0.25935665210357145</v>
      </c>
      <c r="E784" s="20">
        <f ca="1"/>
        <v>-1.0936973767443663</v>
      </c>
      <c r="F784" s="20">
        <f ca="1"/>
        <v>-0.3262496645135925</v>
      </c>
      <c r="G784" s="20">
        <f ca="1"/>
        <v>-0.11708543873057677</v>
      </c>
      <c r="H784" s="20">
        <f ca="1"/>
        <v>0.66448828550117967</v>
      </c>
      <c r="I784" s="164">
        <f t="shared" ca="1" si="180"/>
        <v>20.039217563179911</v>
      </c>
      <c r="J784" s="164">
        <f t="shared" ca="1" si="181"/>
        <v>14.939709345621614</v>
      </c>
      <c r="K784" s="164">
        <f t="shared" ca="1" si="182"/>
        <v>0.43477463951175521</v>
      </c>
      <c r="L784" s="164">
        <f t="shared" ca="1" si="183"/>
        <v>0.9467273101976057</v>
      </c>
      <c r="M784" s="20">
        <f t="shared" ca="1" si="184"/>
        <v>4.4683823335277681</v>
      </c>
      <c r="N784" s="20">
        <f t="shared" ca="1" si="185"/>
        <v>1.9073185618426911</v>
      </c>
      <c r="O784" s="20">
        <f t="shared" ca="1" si="176"/>
        <v>18651023.458022043</v>
      </c>
      <c r="P784" s="20">
        <f t="shared" ca="1" si="177"/>
        <v>43306348.467110351</v>
      </c>
      <c r="Q784" s="20">
        <f t="shared" ca="1" si="178"/>
        <v>520858.65879565052</v>
      </c>
      <c r="R784" s="20">
        <f t="shared" ca="1" si="179"/>
        <v>62478230.583928041</v>
      </c>
      <c r="AD784">
        <f t="shared" ca="1" si="186"/>
        <v>-0.1361122419466238</v>
      </c>
      <c r="AE784">
        <f t="shared" ca="1" si="187"/>
        <v>9.9695790676554569E-3</v>
      </c>
      <c r="AF784">
        <f t="shared" ca="1" si="188"/>
        <v>-1.1384123680749534</v>
      </c>
      <c r="AG784">
        <f t="shared" ca="1" si="189"/>
        <v>-0.65123949910179235</v>
      </c>
      <c r="AH784">
        <f t="shared" ca="1" si="190"/>
        <v>-5.7352962746923475E-2</v>
      </c>
      <c r="AI784">
        <f t="shared" ca="1" si="191"/>
        <v>0.18194205903429977</v>
      </c>
    </row>
    <row r="785" spans="1:35">
      <c r="A785" s="20"/>
      <c r="B785" s="20"/>
      <c r="C785" s="20">
        <f ca="1"/>
        <v>-1.0889702607703575</v>
      </c>
      <c r="D785" s="20">
        <f ca="1"/>
        <v>5.7722311190944807E-2</v>
      </c>
      <c r="E785" s="20">
        <f ca="1"/>
        <v>-4.7421606465354892E-2</v>
      </c>
      <c r="F785" s="20">
        <f ca="1"/>
        <v>1.5851106070956922</v>
      </c>
      <c r="G785" s="20">
        <f ca="1"/>
        <v>-0.57684883628365635</v>
      </c>
      <c r="H785" s="20">
        <f ca="1"/>
        <v>-0.38955005381103813</v>
      </c>
      <c r="I785" s="164">
        <f t="shared" ca="1" si="180"/>
        <v>17.108650282313782</v>
      </c>
      <c r="J785" s="164">
        <f t="shared" ca="1" si="181"/>
        <v>12.353308650264074</v>
      </c>
      <c r="K785" s="164">
        <f t="shared" ca="1" si="182"/>
        <v>0.59171033612273927</v>
      </c>
      <c r="L785" s="164">
        <f t="shared" ca="1" si="183"/>
        <v>1.3378331286059231</v>
      </c>
      <c r="M785" s="20">
        <f t="shared" ca="1" si="184"/>
        <v>4.2288118859457509</v>
      </c>
      <c r="N785" s="20">
        <f t="shared" ca="1" si="185"/>
        <v>1.7373188714918841</v>
      </c>
      <c r="O785" s="20">
        <f t="shared" ca="1" si="176"/>
        <v>15709017.53018113</v>
      </c>
      <c r="P785" s="20">
        <f t="shared" ca="1" si="177"/>
        <v>50019411.150692172</v>
      </c>
      <c r="Q785" s="20">
        <f t="shared" ca="1" si="178"/>
        <v>379609.82922632957</v>
      </c>
      <c r="R785" s="20">
        <f t="shared" ca="1" si="179"/>
        <v>66108038.510099635</v>
      </c>
      <c r="AD785">
        <f t="shared" ca="1" si="186"/>
        <v>-0.8474149800209273</v>
      </c>
      <c r="AE785">
        <f t="shared" ca="1" si="187"/>
        <v>-0.85795011736104887</v>
      </c>
      <c r="AF785">
        <f t="shared" ca="1" si="188"/>
        <v>0.28827578293399281</v>
      </c>
      <c r="AG785">
        <f t="shared" ca="1" si="189"/>
        <v>1.1265142209360139</v>
      </c>
      <c r="AH785">
        <f t="shared" ca="1" si="190"/>
        <v>-0.32354234894916489</v>
      </c>
      <c r="AI785">
        <f t="shared" ca="1" si="191"/>
        <v>-0.27751656353544846</v>
      </c>
    </row>
    <row r="786" spans="1:35">
      <c r="A786" s="20"/>
      <c r="B786" s="20"/>
      <c r="C786" s="20">
        <f ca="1"/>
        <v>-1.4621439496899848</v>
      </c>
      <c r="D786" s="20">
        <f ca="1"/>
        <v>-0.32080300336903367</v>
      </c>
      <c r="E786" s="20">
        <f ca="1"/>
        <v>-0.35217712437315474</v>
      </c>
      <c r="F786" s="20">
        <f ca="1"/>
        <v>2.3890188581546163</v>
      </c>
      <c r="G786" s="20">
        <f ca="1"/>
        <v>-1.3932656106823114</v>
      </c>
      <c r="H786" s="20">
        <f ca="1"/>
        <v>0.14716275672917664</v>
      </c>
      <c r="I786" s="164">
        <f t="shared" ca="1" si="180"/>
        <v>14.757400656969301</v>
      </c>
      <c r="J786" s="164">
        <f t="shared" ca="1" si="181"/>
        <v>10.535003081190537</v>
      </c>
      <c r="K786" s="164">
        <f t="shared" ca="1" si="182"/>
        <v>0.57540859510929621</v>
      </c>
      <c r="L786" s="164">
        <f t="shared" ca="1" si="183"/>
        <v>1.4621434574698646</v>
      </c>
      <c r="M786" s="20">
        <f t="shared" ca="1" si="184"/>
        <v>4.0521465233788341</v>
      </c>
      <c r="N786" s="20">
        <f t="shared" ca="1" si="185"/>
        <v>1.7641226320362788</v>
      </c>
      <c r="O786" s="20">
        <f t="shared" ca="1" si="176"/>
        <v>13485539.679429807</v>
      </c>
      <c r="P786" s="20">
        <f t="shared" ca="1" si="177"/>
        <v>50737327.635723464</v>
      </c>
      <c r="Q786" s="20">
        <f t="shared" ca="1" si="178"/>
        <v>529991.64555159234</v>
      </c>
      <c r="R786" s="20">
        <f t="shared" ca="1" si="179"/>
        <v>64752858.960704863</v>
      </c>
      <c r="AD786">
        <f t="shared" ca="1" si="186"/>
        <v>-1.4181066366579369</v>
      </c>
      <c r="AE786">
        <f t="shared" ca="1" si="187"/>
        <v>-1.4681197714125716</v>
      </c>
      <c r="AF786">
        <f t="shared" ca="1" si="188"/>
        <v>0.14007813735723762</v>
      </c>
      <c r="AG786">
        <f t="shared" ca="1" si="189"/>
        <v>1.6915611703175661</v>
      </c>
      <c r="AH786">
        <f t="shared" ca="1" si="190"/>
        <v>-0.5198371962457391</v>
      </c>
      <c r="AI786">
        <f t="shared" ca="1" si="191"/>
        <v>-0.20507396746951703</v>
      </c>
    </row>
    <row r="787" spans="1:35">
      <c r="A787" s="20"/>
      <c r="B787" s="20"/>
      <c r="C787" s="20">
        <f ca="1"/>
        <v>-1.9388728445734567</v>
      </c>
      <c r="D787" s="20">
        <f ca="1"/>
        <v>-0.66954976826318013</v>
      </c>
      <c r="E787" s="20">
        <f ca="1"/>
        <v>0.30454319812265279</v>
      </c>
      <c r="F787" s="20">
        <f ca="1"/>
        <v>1.142494544675597</v>
      </c>
      <c r="G787" s="20">
        <f ca="1"/>
        <v>-8.292292303244661E-2</v>
      </c>
      <c r="H787" s="20">
        <f ca="1"/>
        <v>0.28342239836419136</v>
      </c>
      <c r="I787" s="164">
        <f t="shared" ca="1" si="180"/>
        <v>10.880618046836025</v>
      </c>
      <c r="J787" s="164">
        <f t="shared" ca="1" si="181"/>
        <v>8.0724856718712914</v>
      </c>
      <c r="K787" s="164">
        <f t="shared" ca="1" si="182"/>
        <v>0.6215820857825588</v>
      </c>
      <c r="L787" s="164">
        <f t="shared" ca="1" si="183"/>
        <v>1.3442965597265195</v>
      </c>
      <c r="M787" s="20">
        <f t="shared" ca="1" si="184"/>
        <v>5.2584664261475167</v>
      </c>
      <c r="N787" s="20">
        <f t="shared" ca="1" si="185"/>
        <v>2.0569380515651337</v>
      </c>
      <c r="O787" s="20">
        <f t="shared" ca="1" si="176"/>
        <v>10105012.854556458</v>
      </c>
      <c r="P787" s="20">
        <f t="shared" ca="1" si="177"/>
        <v>43968176.423932076</v>
      </c>
      <c r="Q787" s="20">
        <f t="shared" ca="1" si="178"/>
        <v>299123.99320809916</v>
      </c>
      <c r="R787" s="20">
        <f t="shared" ca="1" si="179"/>
        <v>54372313.271696627</v>
      </c>
      <c r="AD787">
        <f t="shared" ca="1" si="186"/>
        <v>-2.359073289602907</v>
      </c>
      <c r="AE787">
        <f t="shared" ca="1" si="187"/>
        <v>-2.2944678953452047</v>
      </c>
      <c r="AF787">
        <f t="shared" ca="1" si="188"/>
        <v>0.55983714347780633</v>
      </c>
      <c r="AG787">
        <f t="shared" ca="1" si="189"/>
        <v>1.1558934533023613</v>
      </c>
      <c r="AH787">
        <f t="shared" ca="1" si="190"/>
        <v>0.82051825127501865</v>
      </c>
      <c r="AI787">
        <f t="shared" ca="1" si="191"/>
        <v>0.58631905828414521</v>
      </c>
    </row>
    <row r="788" spans="1:35">
      <c r="A788" s="20"/>
      <c r="B788" s="20"/>
      <c r="C788" s="20">
        <f ca="1"/>
        <v>-0.50690294688156368</v>
      </c>
      <c r="D788" s="20">
        <f ca="1"/>
        <v>0.58140350426282605</v>
      </c>
      <c r="E788" s="20">
        <f ca="1"/>
        <v>0.76793973732920695</v>
      </c>
      <c r="F788" s="20">
        <f ca="1"/>
        <v>-0.77534937011938898</v>
      </c>
      <c r="G788" s="20">
        <f ca="1"/>
        <v>1.3645866102053466</v>
      </c>
      <c r="H788" s="20">
        <f ca="1"/>
        <v>1.3346226944562782</v>
      </c>
      <c r="I788" s="164">
        <f t="shared" ca="1" si="180"/>
        <v>20.53526946148817</v>
      </c>
      <c r="J788" s="164">
        <f t="shared" ca="1" si="181"/>
        <v>15.590781882770557</v>
      </c>
      <c r="K788" s="164">
        <f t="shared" ca="1" si="182"/>
        <v>0.68909940426344518</v>
      </c>
      <c r="L788" s="164">
        <f t="shared" ca="1" si="183"/>
        <v>1.2066495967811492</v>
      </c>
      <c r="M788" s="20">
        <f t="shared" ca="1" si="184"/>
        <v>6.7610710840473107</v>
      </c>
      <c r="N788" s="20">
        <f t="shared" ca="1" si="185"/>
        <v>2.7061449776353035</v>
      </c>
      <c r="O788" s="20">
        <f t="shared" ca="1" si="176"/>
        <v>19262744.770096131</v>
      </c>
      <c r="P788" s="20">
        <f t="shared" ca="1" si="177"/>
        <v>50204501.99370414</v>
      </c>
      <c r="Q788" s="20">
        <f t="shared" ca="1" si="178"/>
        <v>487417.82213526085</v>
      </c>
      <c r="R788" s="20">
        <f t="shared" ca="1" si="179"/>
        <v>69954664.585935518</v>
      </c>
      <c r="AD788">
        <f t="shared" ca="1" si="186"/>
        <v>-1.5711295755298851E-2</v>
      </c>
      <c r="AE788">
        <f t="shared" ca="1" si="187"/>
        <v>0.22845029623173044</v>
      </c>
      <c r="AF788">
        <f t="shared" ca="1" si="188"/>
        <v>1.1736309478495013</v>
      </c>
      <c r="AG788">
        <f t="shared" ca="1" si="189"/>
        <v>0.5302254399143147</v>
      </c>
      <c r="AH788">
        <f t="shared" ca="1" si="190"/>
        <v>2.49007898227479</v>
      </c>
      <c r="AI788">
        <f t="shared" ca="1" si="191"/>
        <v>2.3409323719873063</v>
      </c>
    </row>
    <row r="789" spans="1:35">
      <c r="A789" s="20"/>
      <c r="B789" s="20"/>
      <c r="C789" s="20">
        <f ca="1"/>
        <v>-0.88165106541922234</v>
      </c>
      <c r="D789" s="20">
        <f ca="1"/>
        <v>1.0268260524023396</v>
      </c>
      <c r="E789" s="20">
        <f ca="1"/>
        <v>-0.73726067344252988</v>
      </c>
      <c r="F789" s="20">
        <f ca="1"/>
        <v>0.90216105839461513</v>
      </c>
      <c r="G789" s="20">
        <f ca="1"/>
        <v>-1.1649426779124674</v>
      </c>
      <c r="H789" s="20">
        <f ca="1"/>
        <v>1.2707013165116519</v>
      </c>
      <c r="I789" s="164">
        <f t="shared" ca="1" si="180"/>
        <v>21.432852727153115</v>
      </c>
      <c r="J789" s="164">
        <f t="shared" ca="1" si="181"/>
        <v>16.072317247048971</v>
      </c>
      <c r="K789" s="164">
        <f t="shared" ca="1" si="182"/>
        <v>0.51536202123447461</v>
      </c>
      <c r="L789" s="164">
        <f t="shared" ca="1" si="183"/>
        <v>1.2342110210161426</v>
      </c>
      <c r="M789" s="20">
        <f t="shared" ca="1" si="184"/>
        <v>4.4309443349289417</v>
      </c>
      <c r="N789" s="20">
        <f t="shared" ca="1" si="185"/>
        <v>2.0523416980248208</v>
      </c>
      <c r="O789" s="20">
        <f t="shared" ca="1" si="176"/>
        <v>19998180.466292877</v>
      </c>
      <c r="P789" s="20">
        <f t="shared" ca="1" si="177"/>
        <v>51778563.158550106</v>
      </c>
      <c r="Q789" s="20">
        <f t="shared" ca="1" si="178"/>
        <v>785819.09905190871</v>
      </c>
      <c r="R789" s="20">
        <f t="shared" ca="1" si="179"/>
        <v>72562562.723894894</v>
      </c>
      <c r="AD789">
        <f t="shared" ca="1" si="186"/>
        <v>0.20214872018279467</v>
      </c>
      <c r="AE789">
        <f t="shared" ca="1" si="187"/>
        <v>0.39003934464730583</v>
      </c>
      <c r="AF789">
        <f t="shared" ca="1" si="188"/>
        <v>-0.40579980695932227</v>
      </c>
      <c r="AG789">
        <f t="shared" ca="1" si="189"/>
        <v>0.65550464098246541</v>
      </c>
      <c r="AH789">
        <f t="shared" ca="1" si="190"/>
        <v>-9.8950738967841678E-2</v>
      </c>
      <c r="AI789">
        <f t="shared" ca="1" si="191"/>
        <v>0.57389648114816438</v>
      </c>
    </row>
    <row r="790" spans="1:35">
      <c r="A790" s="20"/>
      <c r="B790" s="20"/>
      <c r="C790" s="20">
        <f ca="1"/>
        <v>-1.0731450936172398</v>
      </c>
      <c r="D790" s="20">
        <f ca="1"/>
        <v>-0.22699657756622421</v>
      </c>
      <c r="E790" s="20">
        <f ca="1"/>
        <v>-7.1795838644099746E-2</v>
      </c>
      <c r="F790" s="20">
        <f ca="1"/>
        <v>8.0999191313175969E-2</v>
      </c>
      <c r="G790" s="20">
        <f ca="1"/>
        <v>-0.832754385558239</v>
      </c>
      <c r="H790" s="20">
        <f ca="1"/>
        <v>-0.87625211473887443</v>
      </c>
      <c r="I790" s="164">
        <f t="shared" ca="1" si="180"/>
        <v>15.488527614434176</v>
      </c>
      <c r="J790" s="164">
        <f t="shared" ca="1" si="181"/>
        <v>11.20900605061693</v>
      </c>
      <c r="K790" s="164">
        <f t="shared" ca="1" si="182"/>
        <v>0.48019557987414957</v>
      </c>
      <c r="L790" s="164">
        <f t="shared" ca="1" si="183"/>
        <v>0.94174414988137534</v>
      </c>
      <c r="M790" s="20">
        <f t="shared" ca="1" si="184"/>
        <v>3.2456715272832928</v>
      </c>
      <c r="N790" s="20">
        <f t="shared" ca="1" si="185"/>
        <v>1.2463861270592793</v>
      </c>
      <c r="O790" s="20">
        <f t="shared" ca="1" si="176"/>
        <v>14234846.289893476</v>
      </c>
      <c r="P790" s="20">
        <f t="shared" ca="1" si="177"/>
        <v>38645725.271211952</v>
      </c>
      <c r="Q790" s="20">
        <f t="shared" ca="1" si="178"/>
        <v>145734.37338489268</v>
      </c>
      <c r="R790" s="20">
        <f t="shared" ca="1" si="179"/>
        <v>53026305.934490323</v>
      </c>
      <c r="AD790">
        <f t="shared" ca="1" si="186"/>
        <v>-1.2406486372732588</v>
      </c>
      <c r="AE790">
        <f t="shared" ca="1" si="187"/>
        <v>-1.2419442783164665</v>
      </c>
      <c r="AF790">
        <f t="shared" ca="1" si="188"/>
        <v>-0.72549472841682239</v>
      </c>
      <c r="AG790">
        <f t="shared" ca="1" si="189"/>
        <v>-0.67389022781193053</v>
      </c>
      <c r="AH790">
        <f t="shared" ca="1" si="190"/>
        <v>-1.4159205252407854</v>
      </c>
      <c r="AI790">
        <f t="shared" ca="1" si="191"/>
        <v>-1.6043618187587048</v>
      </c>
    </row>
    <row r="791" spans="1:35">
      <c r="A791" s="20"/>
      <c r="B791" s="20"/>
      <c r="C791" s="20">
        <f ca="1"/>
        <v>0.98704651413810596</v>
      </c>
      <c r="D791" s="20">
        <f ca="1"/>
        <v>-0.22042692923249393</v>
      </c>
      <c r="E791" s="20">
        <f ca="1"/>
        <v>0.90566707694040316</v>
      </c>
      <c r="F791" s="20">
        <f ca="1"/>
        <v>0.13106597957356136</v>
      </c>
      <c r="G791" s="20">
        <f ca="1"/>
        <v>-0.17016633475339732</v>
      </c>
      <c r="H791" s="20">
        <f ca="1"/>
        <v>1.0159431727052788</v>
      </c>
      <c r="I791" s="164">
        <f t="shared" ca="1" si="180"/>
        <v>24.742382845284073</v>
      </c>
      <c r="J791" s="164">
        <f t="shared" ca="1" si="181"/>
        <v>17.517909971034697</v>
      </c>
      <c r="K791" s="164">
        <f t="shared" ca="1" si="182"/>
        <v>0.7020806119631009</v>
      </c>
      <c r="L791" s="164">
        <f t="shared" ca="1" si="183"/>
        <v>1.315920242163449</v>
      </c>
      <c r="M791" s="20">
        <f t="shared" ca="1" si="184"/>
        <v>5.3400873523338639</v>
      </c>
      <c r="N791" s="20">
        <f t="shared" ca="1" si="185"/>
        <v>2.2788062725377749</v>
      </c>
      <c r="O791" s="20">
        <f t="shared" ca="1" si="176"/>
        <v>22533921.048694227</v>
      </c>
      <c r="P791" s="20">
        <f t="shared" ca="1" si="177"/>
        <v>57091766.077062152</v>
      </c>
      <c r="Q791" s="20">
        <f t="shared" ca="1" si="178"/>
        <v>621501.51633149618</v>
      </c>
      <c r="R791" s="20">
        <f t="shared" ca="1" si="179"/>
        <v>80247188.642087877</v>
      </c>
      <c r="AD791">
        <f t="shared" ca="1" si="186"/>
        <v>1.0054327294378818</v>
      </c>
      <c r="AE791">
        <f t="shared" ca="1" si="187"/>
        <v>0.87513757417271754</v>
      </c>
      <c r="AF791">
        <f t="shared" ca="1" si="188"/>
        <v>1.291641926937281</v>
      </c>
      <c r="AG791">
        <f t="shared" ca="1" si="189"/>
        <v>1.0269101916520411</v>
      </c>
      <c r="AH791">
        <f t="shared" ca="1" si="190"/>
        <v>0.91120816925984927</v>
      </c>
      <c r="AI791">
        <f t="shared" ca="1" si="191"/>
        <v>1.1859628987507422</v>
      </c>
    </row>
    <row r="792" spans="1:35">
      <c r="A792" s="20"/>
      <c r="B792" s="20"/>
      <c r="C792" s="20">
        <f ca="1"/>
        <v>-0.20079396702068367</v>
      </c>
      <c r="D792" s="20">
        <f ca="1"/>
        <v>-0.82463354525692611</v>
      </c>
      <c r="E792" s="20">
        <f ca="1"/>
        <v>-0.43719489570420322</v>
      </c>
      <c r="F792" s="20">
        <f ca="1"/>
        <v>-1.7636023280265336</v>
      </c>
      <c r="G792" s="20">
        <f ca="1"/>
        <v>-0.50584311145521166</v>
      </c>
      <c r="H792" s="20">
        <f ca="1"/>
        <v>-1.1690063132088462</v>
      </c>
      <c r="I792" s="164">
        <f t="shared" ca="1" si="180"/>
        <v>15.685789126768498</v>
      </c>
      <c r="J792" s="164">
        <f t="shared" ca="1" si="181"/>
        <v>11.248008532059671</v>
      </c>
      <c r="K792" s="164">
        <f t="shared" ca="1" si="182"/>
        <v>0.35090373057314195</v>
      </c>
      <c r="L792" s="164">
        <f t="shared" ca="1" si="183"/>
        <v>0.50416941211599664</v>
      </c>
      <c r="M792" s="20">
        <f t="shared" ca="1" si="184"/>
        <v>2.6643476000343749</v>
      </c>
      <c r="N792" s="20">
        <f t="shared" ca="1" si="185"/>
        <v>0.92205830115702958</v>
      </c>
      <c r="O792" s="20">
        <f t="shared" ca="1" si="176"/>
        <v>14360837.608535003</v>
      </c>
      <c r="P792" s="20">
        <f t="shared" ca="1" si="177"/>
        <v>28062246.603607979</v>
      </c>
      <c r="Q792" s="20">
        <f t="shared" ca="1" si="178"/>
        <v>-49501.106830134631</v>
      </c>
      <c r="R792" s="20">
        <f t="shared" ca="1" si="179"/>
        <v>42373583.105312847</v>
      </c>
      <c r="AD792">
        <f t="shared" ca="1" si="186"/>
        <v>-1.1927696294251222</v>
      </c>
      <c r="AE792">
        <f t="shared" ca="1" si="187"/>
        <v>-1.2288561972954126</v>
      </c>
      <c r="AF792">
        <f t="shared" ca="1" si="188"/>
        <v>-1.9008751766078007</v>
      </c>
      <c r="AG792">
        <f t="shared" ca="1" si="189"/>
        <v>-2.6628663085636521</v>
      </c>
      <c r="AH792">
        <f t="shared" ca="1" si="190"/>
        <v>-2.0618359999618052</v>
      </c>
      <c r="AI792">
        <f t="shared" ca="1" si="191"/>
        <v>-2.4809235103864067</v>
      </c>
    </row>
    <row r="793" spans="1:35">
      <c r="A793" s="20"/>
      <c r="B793" s="20"/>
      <c r="C793" s="20">
        <f ca="1"/>
        <v>-1.1687803122194476</v>
      </c>
      <c r="D793" s="20">
        <f ca="1"/>
        <v>0.20655693365600614</v>
      </c>
      <c r="E793" s="20">
        <f ca="1"/>
        <v>-0.9168823742093507</v>
      </c>
      <c r="F793" s="20">
        <f ca="1"/>
        <v>0.47537332489528805</v>
      </c>
      <c r="G793" s="20">
        <f ca="1"/>
        <v>0.94061303626510595</v>
      </c>
      <c r="H793" s="20">
        <f ca="1"/>
        <v>1.8109786809295061</v>
      </c>
      <c r="I793" s="164">
        <f t="shared" ca="1" si="180"/>
        <v>16.165287763578082</v>
      </c>
      <c r="J793" s="164">
        <f t="shared" ca="1" si="181"/>
        <v>12.587990847330843</v>
      </c>
      <c r="K793" s="164">
        <f t="shared" ca="1" si="182"/>
        <v>0.55429123844657546</v>
      </c>
      <c r="L793" s="164">
        <f t="shared" ca="1" si="183"/>
        <v>1.2917306140306166</v>
      </c>
      <c r="M793" s="20">
        <f t="shared" ca="1" si="184"/>
        <v>6.6058843988388514</v>
      </c>
      <c r="N793" s="20">
        <f t="shared" ca="1" si="185"/>
        <v>2.7600473739177387</v>
      </c>
      <c r="O793" s="20">
        <f t="shared" ca="1" si="176"/>
        <v>15331103.118446346</v>
      </c>
      <c r="P793" s="20">
        <f t="shared" ca="1" si="177"/>
        <v>47942917.602296613</v>
      </c>
      <c r="Q793" s="20">
        <f t="shared" ca="1" si="178"/>
        <v>670298.16365428211</v>
      </c>
      <c r="R793" s="20">
        <f t="shared" ca="1" si="179"/>
        <v>63944318.884397238</v>
      </c>
      <c r="AD793">
        <f t="shared" ca="1" si="186"/>
        <v>-1.0763864651509512</v>
      </c>
      <c r="AE793">
        <f t="shared" ca="1" si="187"/>
        <v>-0.77919770223797213</v>
      </c>
      <c r="AF793">
        <f t="shared" ca="1" si="188"/>
        <v>-5.1897832303859692E-2</v>
      </c>
      <c r="AG793">
        <f t="shared" ca="1" si="189"/>
        <v>0.91695733650280242</v>
      </c>
      <c r="AH793">
        <f t="shared" ca="1" si="190"/>
        <v>2.3176493320431693</v>
      </c>
      <c r="AI793">
        <f t="shared" ca="1" si="191"/>
        <v>2.4866145241019968</v>
      </c>
    </row>
    <row r="794" spans="1:35">
      <c r="A794" s="20"/>
      <c r="B794" s="20"/>
      <c r="C794" s="20">
        <f ca="1"/>
        <v>0.94492252216016503</v>
      </c>
      <c r="D794" s="20">
        <f ca="1"/>
        <v>-0.9637630045162785</v>
      </c>
      <c r="E794" s="20">
        <f ca="1"/>
        <v>-2.2413044592686551</v>
      </c>
      <c r="F794" s="20">
        <f ca="1"/>
        <v>0.43066326753428708</v>
      </c>
      <c r="G794" s="20">
        <f ca="1"/>
        <v>-0.36996958773152178</v>
      </c>
      <c r="H794" s="20">
        <f ca="1"/>
        <v>-0.78832400278724668</v>
      </c>
      <c r="I794" s="164">
        <f t="shared" ca="1" si="180"/>
        <v>19.701787406520832</v>
      </c>
      <c r="J794" s="164">
        <f t="shared" ca="1" si="181"/>
        <v>13.788733464717</v>
      </c>
      <c r="K794" s="164">
        <f t="shared" ca="1" si="182"/>
        <v>0.30621007855648458</v>
      </c>
      <c r="L794" s="164">
        <f t="shared" ca="1" si="183"/>
        <v>0.85459882574027757</v>
      </c>
      <c r="M794" s="20">
        <f t="shared" ca="1" si="184"/>
        <v>2.9880285748082613</v>
      </c>
      <c r="N794" s="20">
        <f t="shared" ca="1" si="185"/>
        <v>1.277048457605773</v>
      </c>
      <c r="O794" s="20">
        <f t="shared" ca="1" si="176"/>
        <v>17857308.612400644</v>
      </c>
      <c r="P794" s="20">
        <f t="shared" ca="1" si="177"/>
        <v>40700173.0108409</v>
      </c>
      <c r="Q794" s="20">
        <f t="shared" ca="1" si="178"/>
        <v>350948.96757051127</v>
      </c>
      <c r="R794" s="20">
        <f t="shared" ca="1" si="179"/>
        <v>58908430.590812057</v>
      </c>
      <c r="AD794">
        <f t="shared" ca="1" si="186"/>
        <v>-0.21801276540756534</v>
      </c>
      <c r="AE794">
        <f t="shared" ca="1" si="187"/>
        <v>-0.37626393801442976</v>
      </c>
      <c r="AF794">
        <f t="shared" ca="1" si="188"/>
        <v>-2.307181104031959</v>
      </c>
      <c r="AG794">
        <f t="shared" ca="1" si="189"/>
        <v>-1.0700053375441931</v>
      </c>
      <c r="AH794">
        <f t="shared" ca="1" si="190"/>
        <v>-1.702190472435265</v>
      </c>
      <c r="AI794">
        <f t="shared" ca="1" si="191"/>
        <v>-1.5214906551195326</v>
      </c>
    </row>
    <row r="795" spans="1:35">
      <c r="A795" s="20"/>
      <c r="B795" s="20"/>
      <c r="C795" s="20">
        <f ca="1"/>
        <v>0.10553815058788359</v>
      </c>
      <c r="D795" s="20">
        <f ca="1"/>
        <v>1.0898465153178063</v>
      </c>
      <c r="E795" s="20">
        <f ca="1"/>
        <v>-0.17904299181868974</v>
      </c>
      <c r="F795" s="20">
        <f ca="1"/>
        <v>-2.2105406270634695</v>
      </c>
      <c r="G795" s="20">
        <f ca="1"/>
        <v>0.52987036312344249</v>
      </c>
      <c r="H795" s="20">
        <f ca="1"/>
        <v>4.1067524045978736E-2</v>
      </c>
      <c r="I795" s="164">
        <f t="shared" ca="1" si="180"/>
        <v>23.844730072273023</v>
      </c>
      <c r="J795" s="164">
        <f t="shared" ca="1" si="181"/>
        <v>17.99135800858965</v>
      </c>
      <c r="K795" s="164">
        <f t="shared" ca="1" si="182"/>
        <v>0.45398459345616626</v>
      </c>
      <c r="L795" s="164">
        <f t="shared" ca="1" si="183"/>
        <v>0.6368818700096035</v>
      </c>
      <c r="M795" s="20">
        <f t="shared" ca="1" si="184"/>
        <v>4.3146659056519674</v>
      </c>
      <c r="N795" s="20">
        <f t="shared" ca="1" si="185"/>
        <v>1.7105918986855635</v>
      </c>
      <c r="O795" s="20">
        <f t="shared" ca="1" si="176"/>
        <v>22307707.510441232</v>
      </c>
      <c r="P795" s="20">
        <f t="shared" ca="1" si="177"/>
        <v>39467711.552127697</v>
      </c>
      <c r="Q795" s="20">
        <f t="shared" ca="1" si="178"/>
        <v>283609.59171704447</v>
      </c>
      <c r="R795" s="20">
        <f t="shared" ca="1" si="179"/>
        <v>62059028.654285975</v>
      </c>
      <c r="AD795">
        <f t="shared" ca="1" si="186"/>
        <v>0.78755584278471358</v>
      </c>
      <c r="AE795">
        <f t="shared" ca="1" si="187"/>
        <v>1.0340127545602849</v>
      </c>
      <c r="AF795">
        <f t="shared" ca="1" si="188"/>
        <v>-0.96377642312576184</v>
      </c>
      <c r="AG795">
        <f t="shared" ca="1" si="189"/>
        <v>-2.0596278635927114</v>
      </c>
      <c r="AH795">
        <f t="shared" ca="1" si="190"/>
        <v>-0.22814899372003539</v>
      </c>
      <c r="AI795">
        <f t="shared" ca="1" si="191"/>
        <v>-0.34975162517415276</v>
      </c>
    </row>
    <row r="796" spans="1:35">
      <c r="A796" s="20"/>
      <c r="B796" s="20"/>
      <c r="C796" s="20">
        <f ca="1"/>
        <v>0.26676680734711239</v>
      </c>
      <c r="D796" s="20">
        <f ca="1"/>
        <v>0.71665252735293783</v>
      </c>
      <c r="E796" s="20">
        <f ca="1"/>
        <v>0.71300813058323831</v>
      </c>
      <c r="F796" s="20">
        <f ca="1"/>
        <v>0.26030516687661548</v>
      </c>
      <c r="G796" s="20">
        <f ca="1"/>
        <v>-0.3332492323089235</v>
      </c>
      <c r="H796" s="20">
        <f ca="1"/>
        <v>-1.0459035303651658</v>
      </c>
      <c r="I796" s="164">
        <f t="shared" ca="1" si="180"/>
        <v>24.826154127604457</v>
      </c>
      <c r="J796" s="164">
        <f t="shared" ca="1" si="181"/>
        <v>17.75032988516034</v>
      </c>
      <c r="K796" s="164">
        <f t="shared" ca="1" si="182"/>
        <v>0.62344006613554415</v>
      </c>
      <c r="L796" s="164">
        <f t="shared" ca="1" si="183"/>
        <v>1.1254161186350069</v>
      </c>
      <c r="M796" s="20">
        <f t="shared" ca="1" si="184"/>
        <v>3.7056467288573329</v>
      </c>
      <c r="N796" s="20">
        <f t="shared" ca="1" si="185"/>
        <v>1.4903036672261163</v>
      </c>
      <c r="O796" s="20">
        <f t="shared" ref="O796:O859" ca="1" si="192">(I796+J796)/2*$C$4*365-$C$5-$C$6</f>
        <v>22702534.747067019</v>
      </c>
      <c r="P796" s="20">
        <f t="shared" ref="P796:P859" ca="1" si="193">(L796/1.7*42+I796)*$C$7*365-$C$8-$C$9</f>
        <v>52482001.195069999</v>
      </c>
      <c r="Q796" s="20">
        <f t="shared" ref="Q796:Q859" ca="1" si="194">(N796-M796/2.8)*$C$10*365-$C$11-$C$12</f>
        <v>278956.90880361747</v>
      </c>
      <c r="R796" s="20">
        <f t="shared" ref="R796:R859" ca="1" si="195">O796+P796+Q796</f>
        <v>75463492.85094063</v>
      </c>
      <c r="AD796">
        <f t="shared" ca="1" si="186"/>
        <v>1.0257655649525379</v>
      </c>
      <c r="AE796">
        <f t="shared" ca="1" si="187"/>
        <v>0.95313083394642328</v>
      </c>
      <c r="AF796">
        <f t="shared" ca="1" si="188"/>
        <v>0.5767278739594921</v>
      </c>
      <c r="AG796">
        <f t="shared" ca="1" si="189"/>
        <v>0.1609823574318493</v>
      </c>
      <c r="AH796">
        <f t="shared" ca="1" si="190"/>
        <v>-0.90483696793629642</v>
      </c>
      <c r="AI796">
        <f t="shared" ca="1" si="191"/>
        <v>-0.94512522371319951</v>
      </c>
    </row>
    <row r="797" spans="1:35">
      <c r="A797" s="20"/>
      <c r="B797" s="20"/>
      <c r="C797" s="20">
        <f ca="1"/>
        <v>-0.56421877640810192</v>
      </c>
      <c r="D797" s="20">
        <f ca="1"/>
        <v>1.0038598195859103</v>
      </c>
      <c r="E797" s="20">
        <f ca="1"/>
        <v>0.49750311238162509</v>
      </c>
      <c r="F797" s="20">
        <f ca="1"/>
        <v>-1.5449639748395569</v>
      </c>
      <c r="G797" s="20">
        <f ca="1"/>
        <v>0.88741435613334485</v>
      </c>
      <c r="H797" s="20">
        <f ca="1"/>
        <v>2.5654912568910722</v>
      </c>
      <c r="I797" s="164">
        <f t="shared" ref="I797:I860" ca="1" si="196">$C$14+AD797*$D$14</f>
        <v>21.831539102233748</v>
      </c>
      <c r="J797" s="164">
        <f t="shared" ref="J797:J860" ca="1" si="197">$C$15+AE797*$D$15</f>
        <v>16.938615454767785</v>
      </c>
      <c r="K797" s="164">
        <f t="shared" ref="K797:K860" ca="1" si="198">$C$16+AF797*$D$16</f>
        <v>0.63620163422615272</v>
      </c>
      <c r="L797" s="164">
        <f t="shared" ref="L797:L860" ca="1" si="199">$C$17+AG797*$D$17</f>
        <v>1.0877954909429581</v>
      </c>
      <c r="M797" s="20">
        <f t="shared" ref="M797:M860" ca="1" si="200">$C$18+AH797*$D$18</f>
        <v>6.9110058306704767</v>
      </c>
      <c r="N797" s="20">
        <f t="shared" ref="N797:N860" ca="1" si="201">$C$19+AI797*$D$19</f>
        <v>2.8959755500453417</v>
      </c>
      <c r="O797" s="20">
        <f t="shared" ca="1" si="192"/>
        <v>20672752.46983942</v>
      </c>
      <c r="P797" s="20">
        <f t="shared" ca="1" si="193"/>
        <v>48569001.233528361</v>
      </c>
      <c r="Q797" s="20">
        <f t="shared" ca="1" si="194"/>
        <v>715390.4207679471</v>
      </c>
      <c r="R797" s="20">
        <f t="shared" ca="1" si="195"/>
        <v>69957144.124135733</v>
      </c>
      <c r="AD797">
        <f t="shared" ref="AD797:AD860" ca="1" si="202">SUMPRODUCT(C797:H797,$J$9:$O$9)</f>
        <v>0.29891725782372447</v>
      </c>
      <c r="AE797">
        <f t="shared" ref="AE797:AE860" ca="1" si="203">SUMPRODUCT(C797:H797,$J$10:$O$10)</f>
        <v>0.68074344119724328</v>
      </c>
      <c r="AF797">
        <f t="shared" ref="AF797:AF860" ca="1" si="204">SUMPRODUCT(C797:H797,$J$11:$O$11)</f>
        <v>0.69274212932866108</v>
      </c>
      <c r="AG797">
        <f t="shared" ref="AG797:AG860" ca="1" si="205">SUMPRODUCT(C797:H797,$J$12:$O$12)</f>
        <v>-1.0020495713826794E-2</v>
      </c>
      <c r="AH797">
        <f t="shared" ref="AH797:AH860" ca="1" si="206">SUMPRODUCT(C797:H797,$J$13:$O$13)</f>
        <v>2.6566731451894188</v>
      </c>
      <c r="AI797">
        <f t="shared" ref="AI797:AI860" ca="1" si="207">SUMPRODUCT(C797:H797,$J$14:$O$14)</f>
        <v>2.8539879730955175</v>
      </c>
    </row>
    <row r="798" spans="1:35">
      <c r="A798" s="20"/>
      <c r="B798" s="20"/>
      <c r="C798" s="20">
        <f ca="1"/>
        <v>-0.75328401767316089</v>
      </c>
      <c r="D798" s="20">
        <f ca="1"/>
        <v>2.4424399310436788</v>
      </c>
      <c r="E798" s="20">
        <f ca="1"/>
        <v>1.3965527933538131</v>
      </c>
      <c r="F798" s="20">
        <f ca="1"/>
        <v>1.8122626116892242E-2</v>
      </c>
      <c r="G798" s="20">
        <f ca="1"/>
        <v>-0.18054601294567055</v>
      </c>
      <c r="H798" s="20">
        <f ca="1"/>
        <v>-1.2909414176418792</v>
      </c>
      <c r="I798" s="164">
        <f t="shared" ca="1" si="196"/>
        <v>27.232024285048745</v>
      </c>
      <c r="J798" s="164">
        <f t="shared" ca="1" si="197"/>
        <v>20.229237076293224</v>
      </c>
      <c r="K798" s="164">
        <f t="shared" ca="1" si="198"/>
        <v>0.68660329417166188</v>
      </c>
      <c r="L798" s="164">
        <f t="shared" ca="1" si="199"/>
        <v>1.1323834942604072</v>
      </c>
      <c r="M798" s="20">
        <f t="shared" ca="1" si="200"/>
        <v>3.8307237712983739</v>
      </c>
      <c r="N798" s="20">
        <f t="shared" ca="1" si="201"/>
        <v>1.5172078608127768</v>
      </c>
      <c r="O798" s="20">
        <f t="shared" ca="1" si="192"/>
        <v>25307415.539856024</v>
      </c>
      <c r="P798" s="20">
        <f t="shared" ca="1" si="193"/>
        <v>55052736.540021904</v>
      </c>
      <c r="Q798" s="20">
        <f t="shared" ca="1" si="194"/>
        <v>249237.73388221476</v>
      </c>
      <c r="R798" s="20">
        <f t="shared" ca="1" si="195"/>
        <v>80609389.813760146</v>
      </c>
      <c r="AD798">
        <f t="shared" ca="1" si="202"/>
        <v>1.6097146322933846</v>
      </c>
      <c r="AE798">
        <f t="shared" ca="1" si="203"/>
        <v>1.7849788846621557</v>
      </c>
      <c r="AF798">
        <f t="shared" ca="1" si="204"/>
        <v>1.1509390379241984</v>
      </c>
      <c r="AG798">
        <f t="shared" ca="1" si="205"/>
        <v>0.19265224663821379</v>
      </c>
      <c r="AH798">
        <f t="shared" ca="1" si="206"/>
        <v>-0.7658624763351396</v>
      </c>
      <c r="AI798">
        <f t="shared" ca="1" si="207"/>
        <v>-0.87241118699249554</v>
      </c>
    </row>
    <row r="799" spans="1:35">
      <c r="A799" s="20"/>
      <c r="B799" s="20"/>
      <c r="C799" s="20">
        <f ca="1"/>
        <v>-0.37312955968206585</v>
      </c>
      <c r="D799" s="20">
        <f ca="1"/>
        <v>0.233647972935312</v>
      </c>
      <c r="E799" s="20">
        <f ca="1"/>
        <v>-0.9172645928592571</v>
      </c>
      <c r="F799" s="20">
        <f ca="1"/>
        <v>-0.15786189343559795</v>
      </c>
      <c r="G799" s="20">
        <f ca="1"/>
        <v>-0.12769630680287442</v>
      </c>
      <c r="H799" s="20">
        <f ca="1"/>
        <v>0.39602648101670346</v>
      </c>
      <c r="I799" s="164">
        <f t="shared" ca="1" si="196"/>
        <v>19.431356612763764</v>
      </c>
      <c r="J799" s="164">
        <f t="shared" ca="1" si="197"/>
        <v>14.445713850542573</v>
      </c>
      <c r="K799" s="164">
        <f t="shared" ca="1" si="198"/>
        <v>0.45280640103010689</v>
      </c>
      <c r="L799" s="164">
        <f t="shared" ca="1" si="199"/>
        <v>0.97515492969941342</v>
      </c>
      <c r="M799" s="20">
        <f t="shared" ca="1" si="200"/>
        <v>4.3817188338204582</v>
      </c>
      <c r="N799" s="20">
        <f t="shared" ca="1" si="201"/>
        <v>1.8422632342390681</v>
      </c>
      <c r="O799" s="20">
        <f t="shared" ca="1" si="192"/>
        <v>18063441.980615053</v>
      </c>
      <c r="P799" s="20">
        <f t="shared" ca="1" si="193"/>
        <v>43400550.538587399</v>
      </c>
      <c r="Q799" s="20">
        <f t="shared" ca="1" si="194"/>
        <v>463809.52812583721</v>
      </c>
      <c r="R799" s="20">
        <f t="shared" ca="1" si="195"/>
        <v>61927802.047328293</v>
      </c>
      <c r="AD799">
        <f t="shared" ca="1" si="202"/>
        <v>-0.28365130758161078</v>
      </c>
      <c r="AE799">
        <f t="shared" ca="1" si="203"/>
        <v>-0.15580072129443884</v>
      </c>
      <c r="AF799">
        <f t="shared" ca="1" si="204"/>
        <v>-0.974487263362665</v>
      </c>
      <c r="AG799">
        <f t="shared" ca="1" si="205"/>
        <v>-0.52202304682084832</v>
      </c>
      <c r="AH799">
        <f t="shared" ca="1" si="206"/>
        <v>-0.15364574019949001</v>
      </c>
      <c r="AI799">
        <f t="shared" ca="1" si="207"/>
        <v>6.1168492947784037E-3</v>
      </c>
    </row>
    <row r="800" spans="1:35">
      <c r="A800" s="20"/>
      <c r="B800" s="20"/>
      <c r="C800" s="20">
        <f ca="1"/>
        <v>1.0698818190658064</v>
      </c>
      <c r="D800" s="20">
        <f ca="1"/>
        <v>-0.97512394319207729</v>
      </c>
      <c r="E800" s="20">
        <f ca="1"/>
        <v>0.74236463840071099</v>
      </c>
      <c r="F800" s="20">
        <f ca="1"/>
        <v>-1.65324874096592</v>
      </c>
      <c r="G800" s="20">
        <f ca="1"/>
        <v>0.62559119214140524</v>
      </c>
      <c r="H800" s="20">
        <f ca="1"/>
        <v>-1.7995948809731159</v>
      </c>
      <c r="I800" s="164">
        <f t="shared" ca="1" si="196"/>
        <v>20.54133626180586</v>
      </c>
      <c r="J800" s="164">
        <f t="shared" ca="1" si="197"/>
        <v>14.218951925702534</v>
      </c>
      <c r="K800" s="164">
        <f t="shared" ca="1" si="198"/>
        <v>0.53225451778110899</v>
      </c>
      <c r="L800" s="164">
        <f t="shared" ca="1" si="199"/>
        <v>0.7036810930116093</v>
      </c>
      <c r="M800" s="20">
        <f t="shared" ca="1" si="200"/>
        <v>3.5223826733897674</v>
      </c>
      <c r="N800" s="20">
        <f t="shared" ca="1" si="201"/>
        <v>1.1670260300575233</v>
      </c>
      <c r="O800" s="20">
        <f t="shared" ca="1" si="192"/>
        <v>18534431.080311663</v>
      </c>
      <c r="P800" s="20">
        <f t="shared" ca="1" si="193"/>
        <v>37819313.115801267</v>
      </c>
      <c r="Q800" s="20">
        <f t="shared" ca="1" si="194"/>
        <v>-152333.45066886692</v>
      </c>
      <c r="R800" s="20">
        <f t="shared" ca="1" si="195"/>
        <v>56201410.745444067</v>
      </c>
      <c r="AD800">
        <f t="shared" ca="1" si="202"/>
        <v>-1.4238771406344955E-2</v>
      </c>
      <c r="AE800">
        <f t="shared" ca="1" si="203"/>
        <v>-0.23189532694545836</v>
      </c>
      <c r="AF800">
        <f t="shared" ca="1" si="204"/>
        <v>-0.25223165653537294</v>
      </c>
      <c r="AG800">
        <f t="shared" ca="1" si="205"/>
        <v>-1.7559950317654125</v>
      </c>
      <c r="AH800">
        <f t="shared" ca="1" si="206"/>
        <v>-1.1084636962335914</v>
      </c>
      <c r="AI800">
        <f t="shared" ca="1" si="207"/>
        <v>-1.8188485674120995</v>
      </c>
    </row>
    <row r="801" spans="1:35">
      <c r="A801" s="20"/>
      <c r="B801" s="20"/>
      <c r="C801" s="20">
        <f ca="1"/>
        <v>-0.20544537199802229</v>
      </c>
      <c r="D801" s="20">
        <f ca="1"/>
        <v>0.66540422560280288</v>
      </c>
      <c r="E801" s="20">
        <f ca="1"/>
        <v>-1.4914739557869348</v>
      </c>
      <c r="F801" s="20">
        <f ca="1"/>
        <v>-0.56580067296360548</v>
      </c>
      <c r="G801" s="20">
        <f ca="1"/>
        <v>0.99088701173636107</v>
      </c>
      <c r="H801" s="20">
        <f ca="1"/>
        <v>1.7747512793272793</v>
      </c>
      <c r="I801" s="164">
        <f t="shared" ca="1" si="196"/>
        <v>21.02339646867205</v>
      </c>
      <c r="J801" s="164">
        <f t="shared" ca="1" si="197"/>
        <v>16.194370281992384</v>
      </c>
      <c r="K801" s="164">
        <f t="shared" ca="1" si="198"/>
        <v>0.45570323582745248</v>
      </c>
      <c r="L801" s="164">
        <f t="shared" ca="1" si="199"/>
        <v>1.0258380204645188</v>
      </c>
      <c r="M801" s="20">
        <f t="shared" ca="1" si="200"/>
        <v>6.0555856472330039</v>
      </c>
      <c r="N801" s="20">
        <f t="shared" ca="1" si="201"/>
        <v>2.5890799052814915</v>
      </c>
      <c r="O801" s="20">
        <f t="shared" ca="1" si="192"/>
        <v>19844918.386293072</v>
      </c>
      <c r="P801" s="20">
        <f t="shared" ca="1" si="193"/>
        <v>46236740.199080974</v>
      </c>
      <c r="Q801" s="20">
        <f t="shared" ca="1" si="194"/>
        <v>713067.85131137655</v>
      </c>
      <c r="R801" s="20">
        <f t="shared" ca="1" si="195"/>
        <v>66794726.436685421</v>
      </c>
      <c r="AD801">
        <f t="shared" ca="1" si="202"/>
        <v>0.10276613317282744</v>
      </c>
      <c r="AE801">
        <f t="shared" ca="1" si="203"/>
        <v>0.43099673892361889</v>
      </c>
      <c r="AF801">
        <f t="shared" ca="1" si="204"/>
        <v>-0.94815240156861436</v>
      </c>
      <c r="AG801">
        <f t="shared" ca="1" si="205"/>
        <v>-0.29164536152491494</v>
      </c>
      <c r="AH801">
        <f t="shared" ca="1" si="206"/>
        <v>1.7062062747033377</v>
      </c>
      <c r="AI801">
        <f t="shared" ca="1" si="207"/>
        <v>2.0245402845445715</v>
      </c>
    </row>
    <row r="802" spans="1:35">
      <c r="A802" s="20"/>
      <c r="B802" s="20"/>
      <c r="C802" s="20">
        <f ca="1"/>
        <v>-1.323997927131356</v>
      </c>
      <c r="D802" s="20">
        <f ca="1"/>
        <v>-1.5140542754593724</v>
      </c>
      <c r="E802" s="20">
        <f ca="1"/>
        <v>-0.42801705270249801</v>
      </c>
      <c r="F802" s="20">
        <f ca="1"/>
        <v>-1.4928381721744648</v>
      </c>
      <c r="G802" s="20">
        <f ca="1"/>
        <v>-1.1416186334549991</v>
      </c>
      <c r="H802" s="20">
        <f ca="1"/>
        <v>-0.57602936651461656</v>
      </c>
      <c r="I802" s="164">
        <f t="shared" ca="1" si="196"/>
        <v>9.0031362487908844</v>
      </c>
      <c r="J802" s="164">
        <f t="shared" ca="1" si="197"/>
        <v>6.4956182743688746</v>
      </c>
      <c r="K802" s="164">
        <f t="shared" ca="1" si="198"/>
        <v>0.33251833693823984</v>
      </c>
      <c r="L802" s="164">
        <f t="shared" ca="1" si="199"/>
        <v>0.54267376083608387</v>
      </c>
      <c r="M802" s="20">
        <f t="shared" ca="1" si="200"/>
        <v>2.727202663749078</v>
      </c>
      <c r="N802" s="20">
        <f t="shared" ca="1" si="201"/>
        <v>0.94790442218618343</v>
      </c>
      <c r="O802" s="20">
        <f t="shared" ca="1" si="192"/>
        <v>8262929.3307927893</v>
      </c>
      <c r="P802" s="20">
        <f t="shared" ca="1" si="193"/>
        <v>22347040.095676411</v>
      </c>
      <c r="Q802" s="20">
        <f t="shared" ca="1" si="194"/>
        <v>-43817.143484112996</v>
      </c>
      <c r="R802" s="20">
        <f t="shared" ca="1" si="195"/>
        <v>30566152.282985087</v>
      </c>
      <c r="AD802">
        <f t="shared" ca="1" si="202"/>
        <v>-2.8147727551478439</v>
      </c>
      <c r="AE802">
        <f t="shared" ca="1" si="203"/>
        <v>-2.823618028735277</v>
      </c>
      <c r="AF802">
        <f t="shared" ca="1" si="204"/>
        <v>-2.0680151187432747</v>
      </c>
      <c r="AG802">
        <f t="shared" ca="1" si="205"/>
        <v>-2.4878465416541644</v>
      </c>
      <c r="AH802">
        <f t="shared" ca="1" si="206"/>
        <v>-1.9919970402788019</v>
      </c>
      <c r="AI802">
        <f t="shared" ca="1" si="207"/>
        <v>-2.4110691292265316</v>
      </c>
    </row>
    <row r="803" spans="1:35">
      <c r="A803" s="20"/>
      <c r="B803" s="20"/>
      <c r="C803" s="20">
        <f ca="1"/>
        <v>-0.98224709455427961</v>
      </c>
      <c r="D803" s="20">
        <f ca="1"/>
        <v>0.87831922157720077</v>
      </c>
      <c r="E803" s="20">
        <f ca="1"/>
        <v>1.1356228705242617</v>
      </c>
      <c r="F803" s="20">
        <f ca="1"/>
        <v>1.3980585691447545</v>
      </c>
      <c r="G803" s="20">
        <f ca="1"/>
        <v>-0.21254345015317919</v>
      </c>
      <c r="H803" s="20">
        <f ca="1"/>
        <v>0.22352061112255658</v>
      </c>
      <c r="I803" s="164">
        <f t="shared" ca="1" si="196"/>
        <v>21.221377855870617</v>
      </c>
      <c r="J803" s="164">
        <f t="shared" ca="1" si="197"/>
        <v>15.538009031111624</v>
      </c>
      <c r="K803" s="164">
        <f t="shared" ca="1" si="198"/>
        <v>0.75323006541280679</v>
      </c>
      <c r="L803" s="164">
        <f t="shared" ca="1" si="199"/>
        <v>1.516185422395345</v>
      </c>
      <c r="M803" s="20">
        <f t="shared" ca="1" si="200"/>
        <v>5.2737206262935166</v>
      </c>
      <c r="N803" s="20">
        <f t="shared" ca="1" si="201"/>
        <v>2.1860737885760253</v>
      </c>
      <c r="O803" s="20">
        <f t="shared" ca="1" si="192"/>
        <v>19600480.448286586</v>
      </c>
      <c r="P803" s="20">
        <f t="shared" ca="1" si="193"/>
        <v>58514465.71100881</v>
      </c>
      <c r="Q803" s="20">
        <f t="shared" ca="1" si="194"/>
        <v>506028.34063936665</v>
      </c>
      <c r="R803" s="20">
        <f t="shared" ca="1" si="195"/>
        <v>78620974.499934763</v>
      </c>
      <c r="AD803">
        <f t="shared" ca="1" si="202"/>
        <v>0.15081986792976154</v>
      </c>
      <c r="AE803">
        <f t="shared" ca="1" si="203"/>
        <v>0.2107412856079276</v>
      </c>
      <c r="AF803">
        <f t="shared" ca="1" si="204"/>
        <v>1.7566369582982435</v>
      </c>
      <c r="AG803">
        <f t="shared" ca="1" si="205"/>
        <v>1.9372064654333863</v>
      </c>
      <c r="AH803">
        <f t="shared" ca="1" si="206"/>
        <v>0.83746736254835186</v>
      </c>
      <c r="AI803">
        <f t="shared" ca="1" si="207"/>
        <v>0.9353345637189866</v>
      </c>
    </row>
    <row r="804" spans="1:35">
      <c r="A804" s="20"/>
      <c r="B804" s="20"/>
      <c r="C804" s="20">
        <f ca="1"/>
        <v>-1.073695590465465</v>
      </c>
      <c r="D804" s="20">
        <f ca="1"/>
        <v>-4.1974577662235099E-2</v>
      </c>
      <c r="E804" s="20">
        <f ca="1"/>
        <v>0.99256753379560492</v>
      </c>
      <c r="F804" s="20">
        <f ca="1"/>
        <v>0.57647975035223753</v>
      </c>
      <c r="G804" s="20">
        <f ca="1"/>
        <v>-0.28644912790216087</v>
      </c>
      <c r="H804" s="20">
        <f ca="1"/>
        <v>1.7714220575193085</v>
      </c>
      <c r="I804" s="164">
        <f t="shared" ca="1" si="196"/>
        <v>17.354578810886192</v>
      </c>
      <c r="J804" s="164">
        <f t="shared" ca="1" si="197"/>
        <v>12.857509486009912</v>
      </c>
      <c r="K804" s="164">
        <f t="shared" ca="1" si="198"/>
        <v>0.72039693254747272</v>
      </c>
      <c r="L804" s="164">
        <f t="shared" ca="1" si="199"/>
        <v>1.4389044490706406</v>
      </c>
      <c r="M804" s="20">
        <f t="shared" ca="1" si="200"/>
        <v>6.1044494311793684</v>
      </c>
      <c r="N804" s="20">
        <f t="shared" ca="1" si="201"/>
        <v>2.5663522915542156</v>
      </c>
      <c r="O804" s="20">
        <f t="shared" ca="1" si="192"/>
        <v>16109035.265644301</v>
      </c>
      <c r="P804" s="20">
        <f t="shared" ca="1" si="193"/>
        <v>52754660.615121238</v>
      </c>
      <c r="Q804" s="20">
        <f t="shared" ca="1" si="194"/>
        <v>645856.67932554393</v>
      </c>
      <c r="R804" s="20">
        <f t="shared" ca="1" si="195"/>
        <v>69509552.560091093</v>
      </c>
      <c r="AD804">
        <f t="shared" ca="1" si="202"/>
        <v>-0.78772358959073041</v>
      </c>
      <c r="AE804">
        <f t="shared" ca="1" si="203"/>
        <v>-0.6887552060369424</v>
      </c>
      <c r="AF804">
        <f t="shared" ca="1" si="204"/>
        <v>1.4581539322497514</v>
      </c>
      <c r="AG804">
        <f t="shared" ca="1" si="205"/>
        <v>1.5859293139574568</v>
      </c>
      <c r="AH804">
        <f t="shared" ca="1" si="206"/>
        <v>1.7604993679770771</v>
      </c>
      <c r="AI804">
        <f t="shared" ca="1" si="207"/>
        <v>1.9631143014978794</v>
      </c>
    </row>
    <row r="805" spans="1:35">
      <c r="A805" s="20"/>
      <c r="B805" s="20"/>
      <c r="C805" s="20">
        <f ca="1"/>
        <v>-0.95758576993743283</v>
      </c>
      <c r="D805" s="20">
        <f ca="1"/>
        <v>-0.51810442617606423</v>
      </c>
      <c r="E805" s="20">
        <f ca="1"/>
        <v>-9.8958090190871387E-2</v>
      </c>
      <c r="F805" s="20">
        <f ca="1"/>
        <v>-0.57451969224689403</v>
      </c>
      <c r="G805" s="20">
        <f ca="1"/>
        <v>-8.4397734469949651E-2</v>
      </c>
      <c r="H805" s="20">
        <f ca="1"/>
        <v>0.24493207618979682</v>
      </c>
      <c r="I805" s="164">
        <f t="shared" ca="1" si="196"/>
        <v>14.52098507694997</v>
      </c>
      <c r="J805" s="164">
        <f t="shared" ca="1" si="197"/>
        <v>10.76827585114205</v>
      </c>
      <c r="K805" s="164">
        <f t="shared" ca="1" si="198"/>
        <v>0.49950303243164701</v>
      </c>
      <c r="L805" s="164">
        <f t="shared" ca="1" si="199"/>
        <v>0.94193801438781277</v>
      </c>
      <c r="M805" s="20">
        <f t="shared" ca="1" si="200"/>
        <v>4.5435984369892042</v>
      </c>
      <c r="N805" s="20">
        <f t="shared" ca="1" si="201"/>
        <v>1.7745754004795671</v>
      </c>
      <c r="O805" s="20">
        <f t="shared" ca="1" si="192"/>
        <v>13483863.72881899</v>
      </c>
      <c r="P805" s="20">
        <f t="shared" ca="1" si="193"/>
        <v>37685687.290717699</v>
      </c>
      <c r="Q805" s="20">
        <f t="shared" ca="1" si="194"/>
        <v>253870.44725830434</v>
      </c>
      <c r="R805" s="20">
        <f t="shared" ca="1" si="195"/>
        <v>51423421.46679499</v>
      </c>
      <c r="AD805">
        <f t="shared" ca="1" si="202"/>
        <v>-1.4754890589927259</v>
      </c>
      <c r="AE805">
        <f t="shared" ca="1" si="203"/>
        <v>-1.3898403184087083</v>
      </c>
      <c r="AF805">
        <f t="shared" ca="1" si="204"/>
        <v>-0.54997243243957306</v>
      </c>
      <c r="AG805">
        <f t="shared" ca="1" si="205"/>
        <v>-0.67300902550994246</v>
      </c>
      <c r="AH805">
        <f t="shared" ca="1" si="206"/>
        <v>2.6220485543561156E-2</v>
      </c>
      <c r="AI805">
        <f t="shared" ca="1" si="207"/>
        <v>-0.17682324194711643</v>
      </c>
    </row>
    <row r="806" spans="1:35">
      <c r="A806" s="20"/>
      <c r="B806" s="20"/>
      <c r="C806" s="20">
        <f ca="1"/>
        <v>1.7854370126641621</v>
      </c>
      <c r="D806" s="20">
        <f ca="1"/>
        <v>0.14431798003407811</v>
      </c>
      <c r="E806" s="20">
        <f ca="1"/>
        <v>0.40398259999922553</v>
      </c>
      <c r="F806" s="20">
        <f ca="1"/>
        <v>0.62392537834107042</v>
      </c>
      <c r="G806" s="20">
        <f ca="1"/>
        <v>1.1704422922338273</v>
      </c>
      <c r="H806" s="20">
        <f ca="1"/>
        <v>-0.1111849442472065</v>
      </c>
      <c r="I806" s="164">
        <f t="shared" ca="1" si="196"/>
        <v>28.492723741903493</v>
      </c>
      <c r="J806" s="164">
        <f t="shared" ca="1" si="197"/>
        <v>20.134432329710918</v>
      </c>
      <c r="K806" s="164">
        <f t="shared" ca="1" si="198"/>
        <v>0.71180563258221141</v>
      </c>
      <c r="L806" s="164">
        <f t="shared" ca="1" si="199"/>
        <v>1.3800336974876153</v>
      </c>
      <c r="M806" s="20">
        <f t="shared" ca="1" si="200"/>
        <v>5.6218756340629925</v>
      </c>
      <c r="N806" s="20">
        <f t="shared" ca="1" si="201"/>
        <v>2.3133921856197013</v>
      </c>
      <c r="O806" s="20">
        <f t="shared" ca="1" si="192"/>
        <v>25929146.382529456</v>
      </c>
      <c r="P806" s="20">
        <f t="shared" ca="1" si="193"/>
        <v>62411043.674686268</v>
      </c>
      <c r="Q806" s="20">
        <f t="shared" ca="1" si="194"/>
        <v>511008.79139999225</v>
      </c>
      <c r="R806" s="20">
        <f t="shared" ca="1" si="195"/>
        <v>88851198.848615706</v>
      </c>
      <c r="AD806">
        <f t="shared" ca="1" si="202"/>
        <v>1.9157096460930803</v>
      </c>
      <c r="AE806">
        <f t="shared" ca="1" si="203"/>
        <v>1.7531652113123881</v>
      </c>
      <c r="AF806">
        <f t="shared" ca="1" si="204"/>
        <v>1.3800512052928309</v>
      </c>
      <c r="AG806">
        <f t="shared" ca="1" si="205"/>
        <v>1.318334988580069</v>
      </c>
      <c r="AH806">
        <f t="shared" ca="1" si="206"/>
        <v>1.2243062600699921</v>
      </c>
      <c r="AI806">
        <f t="shared" ca="1" si="207"/>
        <v>1.2794383395127058</v>
      </c>
    </row>
    <row r="807" spans="1:35">
      <c r="A807" s="20"/>
      <c r="B807" s="20"/>
      <c r="C807" s="20">
        <f ca="1"/>
        <v>-0.29792165682371169</v>
      </c>
      <c r="D807" s="20">
        <f ca="1"/>
        <v>0.94921244742183053</v>
      </c>
      <c r="E807" s="20">
        <f ca="1"/>
        <v>-1.8041044021025892</v>
      </c>
      <c r="F807" s="20">
        <f ca="1"/>
        <v>0.14584652980109802</v>
      </c>
      <c r="G807" s="20">
        <f ca="1"/>
        <v>0.29122952211592745</v>
      </c>
      <c r="H807" s="20">
        <f ca="1"/>
        <v>1.2878110091207511</v>
      </c>
      <c r="I807" s="164">
        <f t="shared" ca="1" si="196"/>
        <v>21.982697283472223</v>
      </c>
      <c r="J807" s="164">
        <f t="shared" ca="1" si="197"/>
        <v>16.764109712752362</v>
      </c>
      <c r="K807" s="164">
        <f t="shared" ca="1" si="198"/>
        <v>0.42172284384410841</v>
      </c>
      <c r="L807" s="164">
        <f t="shared" ca="1" si="199"/>
        <v>1.0600703300587526</v>
      </c>
      <c r="M807" s="20">
        <f t="shared" ca="1" si="200"/>
        <v>5.164514561835408</v>
      </c>
      <c r="N807" s="20">
        <f t="shared" ca="1" si="201"/>
        <v>2.2870089510404346</v>
      </c>
      <c r="O807" s="20">
        <f t="shared" ca="1" si="192"/>
        <v>20660302.032841705</v>
      </c>
      <c r="P807" s="20">
        <f t="shared" ca="1" si="193"/>
        <v>48036690.213941917</v>
      </c>
      <c r="Q807" s="20">
        <f t="shared" ca="1" si="194"/>
        <v>740114.80380373285</v>
      </c>
      <c r="R807" s="20">
        <f t="shared" ca="1" si="195"/>
        <v>69437107.050587341</v>
      </c>
      <c r="AD807">
        <f t="shared" ca="1" si="202"/>
        <v>0.3356061367651022</v>
      </c>
      <c r="AE807">
        <f t="shared" ca="1" si="203"/>
        <v>0.62218446736656463</v>
      </c>
      <c r="AF807">
        <f t="shared" ca="1" si="204"/>
        <v>-1.2570650559626515</v>
      </c>
      <c r="AG807">
        <f t="shared" ca="1" si="205"/>
        <v>-0.13604395427839744</v>
      </c>
      <c r="AH807">
        <f t="shared" ca="1" si="206"/>
        <v>0.71612729092823124</v>
      </c>
      <c r="AI807">
        <f t="shared" ca="1" si="207"/>
        <v>1.2081323001092825</v>
      </c>
    </row>
    <row r="808" spans="1:35">
      <c r="A808" s="20"/>
      <c r="B808" s="20"/>
      <c r="C808" s="20">
        <f ca="1"/>
        <v>0.428614176503613</v>
      </c>
      <c r="D808" s="20">
        <f ca="1"/>
        <v>0.48034433940003002</v>
      </c>
      <c r="E808" s="20">
        <f ca="1"/>
        <v>-0.98104009772706391</v>
      </c>
      <c r="F808" s="20">
        <f ca="1"/>
        <v>-1.9143974394760681</v>
      </c>
      <c r="G808" s="20">
        <f ca="1"/>
        <v>-2.0639620575507838</v>
      </c>
      <c r="H808" s="20">
        <f ca="1"/>
        <v>-1.0546179387609393</v>
      </c>
      <c r="I808" s="164">
        <f t="shared" ca="1" si="196"/>
        <v>23.385093764556903</v>
      </c>
      <c r="J808" s="164">
        <f t="shared" ca="1" si="197"/>
        <v>16.906628386014489</v>
      </c>
      <c r="K808" s="164">
        <f t="shared" ca="1" si="198"/>
        <v>0.25068511919291825</v>
      </c>
      <c r="L808" s="164">
        <f t="shared" ca="1" si="199"/>
        <v>0.34660357777245343</v>
      </c>
      <c r="M808" s="20">
        <f t="shared" ca="1" si="200"/>
        <v>1.017003521695528</v>
      </c>
      <c r="N808" s="20">
        <f t="shared" ca="1" si="201"/>
        <v>0.49048366636432683</v>
      </c>
      <c r="O808" s="20">
        <f t="shared" ca="1" si="192"/>
        <v>21484151.212624453</v>
      </c>
      <c r="P808" s="20">
        <f t="shared" ca="1" si="193"/>
        <v>31858013.94054772</v>
      </c>
      <c r="Q808" s="20">
        <f t="shared" ca="1" si="194"/>
        <v>212730.47964924594</v>
      </c>
      <c r="R808" s="20">
        <f t="shared" ca="1" si="195"/>
        <v>53554895.632821418</v>
      </c>
      <c r="AD808">
        <f t="shared" ca="1" si="202"/>
        <v>0.67599363217400488</v>
      </c>
      <c r="AE808">
        <f t="shared" ca="1" si="203"/>
        <v>0.67000952550821724</v>
      </c>
      <c r="AF808">
        <f t="shared" ca="1" si="204"/>
        <v>-2.8119534618825619</v>
      </c>
      <c r="AG808">
        <f t="shared" ca="1" si="205"/>
        <v>-3.3790746464888484</v>
      </c>
      <c r="AH808">
        <f t="shared" ca="1" si="206"/>
        <v>-3.8922183092271907</v>
      </c>
      <c r="AI808">
        <f t="shared" ca="1" si="207"/>
        <v>-3.6473414422585764</v>
      </c>
    </row>
    <row r="809" spans="1:35">
      <c r="A809" s="20"/>
      <c r="B809" s="20"/>
      <c r="C809" s="20">
        <f ca="1"/>
        <v>-0.46184780989508817</v>
      </c>
      <c r="D809" s="20">
        <f ca="1"/>
        <v>-0.56512691495255618</v>
      </c>
      <c r="E809" s="20">
        <f ca="1"/>
        <v>-0.43057557376075295</v>
      </c>
      <c r="F809" s="20">
        <f ca="1"/>
        <v>2.2553268436778464</v>
      </c>
      <c r="G809" s="20">
        <f ca="1"/>
        <v>0.93074641263392843</v>
      </c>
      <c r="H809" s="20">
        <f ca="1"/>
        <v>0.77560742381021752</v>
      </c>
      <c r="I809" s="164">
        <f t="shared" ca="1" si="196"/>
        <v>17.041102984899013</v>
      </c>
      <c r="J809" s="164">
        <f t="shared" ca="1" si="197"/>
        <v>12.28742794284304</v>
      </c>
      <c r="K809" s="164">
        <f t="shared" ca="1" si="198"/>
        <v>0.68000571940203891</v>
      </c>
      <c r="L809" s="164">
        <f t="shared" ca="1" si="199"/>
        <v>1.6521142611424118</v>
      </c>
      <c r="M809" s="20">
        <f t="shared" ca="1" si="200"/>
        <v>6.4564130726356961</v>
      </c>
      <c r="N809" s="20">
        <f t="shared" ca="1" si="201"/>
        <v>2.6669819369045715</v>
      </c>
      <c r="O809" s="20">
        <f t="shared" ca="1" si="192"/>
        <v>15637865.045182364</v>
      </c>
      <c r="P809" s="20">
        <f t="shared" ca="1" si="193"/>
        <v>57694750.871476643</v>
      </c>
      <c r="Q809" s="20">
        <f t="shared" ca="1" si="194"/>
        <v>603916.93991584331</v>
      </c>
      <c r="R809" s="20">
        <f t="shared" ca="1" si="195"/>
        <v>73936532.856574863</v>
      </c>
      <c r="AD809">
        <f t="shared" ca="1" si="202"/>
        <v>-0.86380995512159908</v>
      </c>
      <c r="AE809">
        <f t="shared" ca="1" si="203"/>
        <v>-0.88005773730099313</v>
      </c>
      <c r="AF809">
        <f t="shared" ca="1" si="204"/>
        <v>1.0909610854730807</v>
      </c>
      <c r="AG809">
        <f t="shared" ca="1" si="205"/>
        <v>2.5550648233745989</v>
      </c>
      <c r="AH809">
        <f t="shared" ca="1" si="206"/>
        <v>2.1515700807063292</v>
      </c>
      <c r="AI809">
        <f t="shared" ca="1" si="207"/>
        <v>2.2350863159583008</v>
      </c>
    </row>
    <row r="810" spans="1:35">
      <c r="A810" s="20"/>
      <c r="B810" s="20"/>
      <c r="C810" s="20">
        <f ca="1"/>
        <v>0.80195218159988135</v>
      </c>
      <c r="D810" s="20">
        <f ca="1"/>
        <v>0.25747162849477889</v>
      </c>
      <c r="E810" s="20">
        <f ca="1"/>
        <v>-0.67685280186328389</v>
      </c>
      <c r="F810" s="20">
        <f ca="1"/>
        <v>0.83813456017106625</v>
      </c>
      <c r="G810" s="20">
        <f ca="1"/>
        <v>-0.18005966054811159</v>
      </c>
      <c r="H810" s="20">
        <f ca="1"/>
        <v>-1.4429193739298951</v>
      </c>
      <c r="I810" s="164">
        <f t="shared" ca="1" si="196"/>
        <v>24.562707383005385</v>
      </c>
      <c r="J810" s="164">
        <f t="shared" ca="1" si="197"/>
        <v>17.348120034466113</v>
      </c>
      <c r="K810" s="164">
        <f t="shared" ca="1" si="198"/>
        <v>0.50109541180011363</v>
      </c>
      <c r="L810" s="164">
        <f t="shared" ca="1" si="199"/>
        <v>1.0815500884393072</v>
      </c>
      <c r="M810" s="20">
        <f t="shared" ca="1" si="200"/>
        <v>3.2483701353101737</v>
      </c>
      <c r="N810" s="20">
        <f t="shared" ca="1" si="201"/>
        <v>1.3386197684705665</v>
      </c>
      <c r="O810" s="20">
        <f t="shared" ca="1" si="192"/>
        <v>22347563.382777937</v>
      </c>
      <c r="P810" s="20">
        <f t="shared" ca="1" si="193"/>
        <v>51138604.561112456</v>
      </c>
      <c r="Q810" s="20">
        <f t="shared" ca="1" si="194"/>
        <v>298410.12685008487</v>
      </c>
      <c r="R810" s="20">
        <f t="shared" ca="1" si="195"/>
        <v>73784578.070740476</v>
      </c>
      <c r="AD810">
        <f t="shared" ca="1" si="202"/>
        <v>0.96182218034111289</v>
      </c>
      <c r="AE810">
        <f t="shared" ca="1" si="203"/>
        <v>0.81816108539131316</v>
      </c>
      <c r="AF810">
        <f t="shared" ca="1" si="204"/>
        <v>-0.53549625636260356</v>
      </c>
      <c r="AG810">
        <f t="shared" ca="1" si="205"/>
        <v>-3.8408688912240141E-2</v>
      </c>
      <c r="AH810">
        <f t="shared" ca="1" si="206"/>
        <v>-1.4129220718775843</v>
      </c>
      <c r="AI810">
        <f t="shared" ca="1" si="207"/>
        <v>-1.3550817068363068</v>
      </c>
    </row>
    <row r="811" spans="1:35">
      <c r="A811" s="20"/>
      <c r="B811" s="20"/>
      <c r="C811" s="20">
        <f ca="1"/>
        <v>-0.43834829154801996</v>
      </c>
      <c r="D811" s="20">
        <f ca="1"/>
        <v>-0.98745508268046278</v>
      </c>
      <c r="E811" s="20">
        <f ca="1"/>
        <v>0.56234233095636854</v>
      </c>
      <c r="F811" s="20">
        <f ca="1"/>
        <v>0.68447637781871762</v>
      </c>
      <c r="G811" s="20">
        <f ca="1"/>
        <v>-9.4583198822265499E-2</v>
      </c>
      <c r="H811" s="20">
        <f ca="1"/>
        <v>-1.9107782606549546</v>
      </c>
      <c r="I811" s="164">
        <f t="shared" ca="1" si="196"/>
        <v>15.407401376655203</v>
      </c>
      <c r="J811" s="164">
        <f t="shared" ca="1" si="197"/>
        <v>10.505979705549759</v>
      </c>
      <c r="K811" s="164">
        <f t="shared" ca="1" si="198"/>
        <v>0.58522124914253415</v>
      </c>
      <c r="L811" s="164">
        <f t="shared" ca="1" si="199"/>
        <v>1.1075458131418714</v>
      </c>
      <c r="M811" s="20">
        <f t="shared" ca="1" si="200"/>
        <v>3.5049480546106455</v>
      </c>
      <c r="N811" s="20">
        <f t="shared" ca="1" si="201"/>
        <v>1.2136893047840951</v>
      </c>
      <c r="O811" s="20">
        <f t="shared" ca="1" si="192"/>
        <v>13816685.162802029</v>
      </c>
      <c r="P811" s="20">
        <f t="shared" ca="1" si="193"/>
        <v>42649552.696449548</v>
      </c>
      <c r="Q811" s="20">
        <f t="shared" ca="1" si="194"/>
        <v>-63859.449765266618</v>
      </c>
      <c r="R811" s="20">
        <f t="shared" ca="1" si="195"/>
        <v>56402378.409486309</v>
      </c>
      <c r="AD811">
        <f t="shared" ca="1" si="202"/>
        <v>-1.2603394716856307</v>
      </c>
      <c r="AE811">
        <f t="shared" ca="1" si="203"/>
        <v>-1.4778591592114902</v>
      </c>
      <c r="AF811">
        <f t="shared" ca="1" si="204"/>
        <v>0.22928408311394644</v>
      </c>
      <c r="AG811">
        <f t="shared" ca="1" si="205"/>
        <v>7.9753696099415183E-2</v>
      </c>
      <c r="AH811">
        <f t="shared" ca="1" si="206"/>
        <v>-1.1278354948770599</v>
      </c>
      <c r="AI811">
        <f t="shared" ca="1" si="207"/>
        <v>-1.6927316086916351</v>
      </c>
    </row>
    <row r="812" spans="1:35">
      <c r="A812" s="20"/>
      <c r="B812" s="20"/>
      <c r="C812" s="20">
        <f ca="1"/>
        <v>-1.2434965134551583</v>
      </c>
      <c r="D812" s="20">
        <f ca="1"/>
        <v>0.6342676538320644</v>
      </c>
      <c r="E812" s="20">
        <f ca="1"/>
        <v>0.93190195097325534</v>
      </c>
      <c r="F812" s="20">
        <f ca="1"/>
        <v>-0.53602331428026484</v>
      </c>
      <c r="G812" s="20">
        <f ca="1"/>
        <v>1.7749632968719413</v>
      </c>
      <c r="H812" s="20">
        <f ca="1"/>
        <v>-1.0188105017323104</v>
      </c>
      <c r="I812" s="164">
        <f t="shared" ca="1" si="196"/>
        <v>17.242572783523951</v>
      </c>
      <c r="J812" s="164">
        <f t="shared" ca="1" si="197"/>
        <v>13.09482420614494</v>
      </c>
      <c r="K812" s="164">
        <f t="shared" ca="1" si="198"/>
        <v>0.65980598217371733</v>
      </c>
      <c r="L812" s="164">
        <f t="shared" ca="1" si="199"/>
        <v>1.0816963598026439</v>
      </c>
      <c r="M812" s="20">
        <f t="shared" ca="1" si="200"/>
        <v>5.6161188674269082</v>
      </c>
      <c r="N812" s="20">
        <f t="shared" ca="1" si="201"/>
        <v>1.9957619478775528</v>
      </c>
      <c r="O812" s="20">
        <f t="shared" ca="1" si="192"/>
        <v>16175858.005695781</v>
      </c>
      <c r="P812" s="20">
        <f t="shared" ca="1" si="193"/>
        <v>43842716.313483834</v>
      </c>
      <c r="Q812" s="20">
        <f t="shared" ca="1" si="194"/>
        <v>-16882.235556381573</v>
      </c>
      <c r="R812" s="20">
        <f t="shared" ca="1" si="195"/>
        <v>60001692.083623238</v>
      </c>
      <c r="AD812">
        <f t="shared" ca="1" si="202"/>
        <v>-0.81490951856214822</v>
      </c>
      <c r="AE812">
        <f t="shared" ca="1" si="203"/>
        <v>-0.60911939391109393</v>
      </c>
      <c r="AF812">
        <f t="shared" ca="1" si="204"/>
        <v>0.90732711067015748</v>
      </c>
      <c r="AG812">
        <f t="shared" ca="1" si="205"/>
        <v>-3.7743819078891572E-2</v>
      </c>
      <c r="AH812">
        <f t="shared" ca="1" si="206"/>
        <v>1.2179098526965653</v>
      </c>
      <c r="AI812">
        <f t="shared" ca="1" si="207"/>
        <v>0.42097823750689911</v>
      </c>
    </row>
    <row r="813" spans="1:35">
      <c r="A813" s="20"/>
      <c r="B813" s="20"/>
      <c r="C813" s="20">
        <f ca="1"/>
        <v>0.3609947111984077</v>
      </c>
      <c r="D813" s="20">
        <f ca="1"/>
        <v>-2.0274106990078384E-2</v>
      </c>
      <c r="E813" s="20">
        <f ca="1"/>
        <v>1.7534617668876862</v>
      </c>
      <c r="F813" s="20">
        <f ca="1"/>
        <v>-0.28913295998424365</v>
      </c>
      <c r="G813" s="20">
        <f ca="1"/>
        <v>0.20838836252936566</v>
      </c>
      <c r="H813" s="20">
        <f ca="1"/>
        <v>0.6513007235862398</v>
      </c>
      <c r="I813" s="164">
        <f t="shared" ca="1" si="196"/>
        <v>23.024950357537978</v>
      </c>
      <c r="J813" s="164">
        <f t="shared" ca="1" si="197"/>
        <v>16.460259521710398</v>
      </c>
      <c r="K813" s="164">
        <f t="shared" ca="1" si="198"/>
        <v>0.7686456009723972</v>
      </c>
      <c r="L813" s="164">
        <f t="shared" ca="1" si="199"/>
        <v>1.2980585072331132</v>
      </c>
      <c r="M813" s="20">
        <f t="shared" ca="1" si="200"/>
        <v>5.6191834154390934</v>
      </c>
      <c r="N813" s="20">
        <f t="shared" ca="1" si="201"/>
        <v>2.2679960185935815</v>
      </c>
      <c r="O813" s="20">
        <f t="shared" ca="1" si="192"/>
        <v>21054066.446257383</v>
      </c>
      <c r="P813" s="20">
        <f t="shared" ca="1" si="193"/>
        <v>54939131.264702708</v>
      </c>
      <c r="Q813" s="20">
        <f t="shared" ca="1" si="194"/>
        <v>436678.71369845042</v>
      </c>
      <c r="R813" s="20">
        <f t="shared" ca="1" si="195"/>
        <v>76429876.424658537</v>
      </c>
      <c r="AD813">
        <f t="shared" ca="1" si="202"/>
        <v>0.58858018386844102</v>
      </c>
      <c r="AE813">
        <f t="shared" ca="1" si="203"/>
        <v>0.52022131601020072</v>
      </c>
      <c r="AF813">
        <f t="shared" ca="1" si="204"/>
        <v>1.8967781906581558</v>
      </c>
      <c r="AG813">
        <f t="shared" ca="1" si="205"/>
        <v>0.94572048742324188</v>
      </c>
      <c r="AH813">
        <f t="shared" ca="1" si="206"/>
        <v>1.2213149060434376</v>
      </c>
      <c r="AI813">
        <f t="shared" ca="1" si="207"/>
        <v>1.1567459961988691</v>
      </c>
    </row>
    <row r="814" spans="1:35">
      <c r="A814" s="20"/>
      <c r="B814" s="20"/>
      <c r="C814" s="20">
        <f ca="1"/>
        <v>0.17779952040509148</v>
      </c>
      <c r="D814" s="20">
        <f ca="1"/>
        <v>-1.1293156984927766</v>
      </c>
      <c r="E814" s="20">
        <f ca="1"/>
        <v>8.4914204029817572E-2</v>
      </c>
      <c r="F814" s="20">
        <f ca="1"/>
        <v>3.9963398541851082E-2</v>
      </c>
      <c r="G814" s="20">
        <f ca="1"/>
        <v>1.1493770751319299</v>
      </c>
      <c r="H814" s="20">
        <f ca="1"/>
        <v>-1.1980498557603143</v>
      </c>
      <c r="I814" s="164">
        <f t="shared" ca="1" si="196"/>
        <v>16.493631687106454</v>
      </c>
      <c r="J814" s="164">
        <f t="shared" ca="1" si="197"/>
        <v>11.524480470190372</v>
      </c>
      <c r="K814" s="164">
        <f t="shared" ca="1" si="198"/>
        <v>0.57335441512551588</v>
      </c>
      <c r="L814" s="164">
        <f t="shared" ca="1" si="199"/>
        <v>1.0700521265397784</v>
      </c>
      <c r="M814" s="20">
        <f t="shared" ca="1" si="200"/>
        <v>4.7641988129427197</v>
      </c>
      <c r="N814" s="20">
        <f t="shared" ca="1" si="201"/>
        <v>1.7122109247479487</v>
      </c>
      <c r="O814" s="20">
        <f t="shared" ca="1" si="192"/>
        <v>14939064.579560891</v>
      </c>
      <c r="P814" s="20">
        <f t="shared" ca="1" si="193"/>
        <v>42809017.434456654</v>
      </c>
      <c r="Q814" s="20">
        <f t="shared" ca="1" si="194"/>
        <v>17754.890543559988</v>
      </c>
      <c r="R814" s="20">
        <f t="shared" ca="1" si="195"/>
        <v>57765836.904561102</v>
      </c>
      <c r="AD814">
        <f t="shared" ca="1" si="202"/>
        <v>-0.99669133808095833</v>
      </c>
      <c r="AE814">
        <f t="shared" ca="1" si="203"/>
        <v>-1.1360803791307479</v>
      </c>
      <c r="AF814">
        <f t="shared" ca="1" si="204"/>
        <v>0.12140377386832607</v>
      </c>
      <c r="AG814">
        <f t="shared" ca="1" si="205"/>
        <v>-9.0672152091916591E-2</v>
      </c>
      <c r="AH814">
        <f t="shared" ca="1" si="206"/>
        <v>0.27133201438079968</v>
      </c>
      <c r="AI814">
        <f t="shared" ca="1" si="207"/>
        <v>-0.34537587905959866</v>
      </c>
    </row>
    <row r="815" spans="1:35">
      <c r="A815" s="20"/>
      <c r="B815" s="20"/>
      <c r="C815" s="20">
        <f ca="1"/>
        <v>-0.61699637349332825</v>
      </c>
      <c r="D815" s="20">
        <f ca="1"/>
        <v>0.35781571300722914</v>
      </c>
      <c r="E815" s="20">
        <f ca="1"/>
        <v>0.35336924471464848</v>
      </c>
      <c r="F815" s="20">
        <f ca="1"/>
        <v>-0.98146052129191919</v>
      </c>
      <c r="G815" s="20">
        <f ca="1"/>
        <v>-0.34863934621325054</v>
      </c>
      <c r="H815" s="20">
        <f ca="1"/>
        <v>1.5399102993940801</v>
      </c>
      <c r="I815" s="164">
        <f t="shared" ca="1" si="196"/>
        <v>19.659636995814715</v>
      </c>
      <c r="J815" s="164">
        <f t="shared" ca="1" si="197"/>
        <v>14.791413500110115</v>
      </c>
      <c r="K815" s="164">
        <f t="shared" ca="1" si="198"/>
        <v>0.56757073933212254</v>
      </c>
      <c r="L815" s="164">
        <f t="shared" ca="1" si="199"/>
        <v>1.01581326435722</v>
      </c>
      <c r="M815" s="20">
        <f t="shared" ca="1" si="200"/>
        <v>5.2007049418371825</v>
      </c>
      <c r="N815" s="20">
        <f t="shared" ca="1" si="201"/>
        <v>2.1958248107532294</v>
      </c>
      <c r="O815" s="20">
        <f t="shared" ca="1" si="192"/>
        <v>18369525.442709357</v>
      </c>
      <c r="P815" s="20">
        <f t="shared" ca="1" si="193"/>
        <v>44629854.513588153</v>
      </c>
      <c r="Q815" s="20">
        <f t="shared" ca="1" si="194"/>
        <v>565961.32745375903</v>
      </c>
      <c r="R815" s="20">
        <f t="shared" ca="1" si="195"/>
        <v>63565341.283751272</v>
      </c>
      <c r="AD815">
        <f t="shared" ca="1" si="202"/>
        <v>-0.22824344761778764</v>
      </c>
      <c r="AE815">
        <f t="shared" ca="1" si="203"/>
        <v>-3.9794127479826857E-2</v>
      </c>
      <c r="AF815">
        <f t="shared" ca="1" si="204"/>
        <v>6.8824903019294892E-2</v>
      </c>
      <c r="AG815">
        <f t="shared" ca="1" si="205"/>
        <v>-0.33721243473990936</v>
      </c>
      <c r="AH815">
        <f t="shared" ca="1" si="206"/>
        <v>0.75633882426353627</v>
      </c>
      <c r="AI815">
        <f t="shared" ca="1" si="207"/>
        <v>0.96168867771143063</v>
      </c>
    </row>
    <row r="816" spans="1:35">
      <c r="A816" s="20"/>
      <c r="B816" s="20"/>
      <c r="C816" s="20">
        <f ca="1"/>
        <v>1.0916269569531085</v>
      </c>
      <c r="D816" s="20">
        <f ca="1"/>
        <v>-1.403784695454396</v>
      </c>
      <c r="E816" s="20">
        <f ca="1"/>
        <v>1.2980103179484179</v>
      </c>
      <c r="F816" s="20">
        <f ca="1"/>
        <v>-0.85100130747451275</v>
      </c>
      <c r="G816" s="20">
        <f ca="1"/>
        <v>0.14839028778327679</v>
      </c>
      <c r="H816" s="20">
        <f ca="1"/>
        <v>-1.0002078660164253</v>
      </c>
      <c r="I816" s="164">
        <f t="shared" ca="1" si="196"/>
        <v>20.076647630748436</v>
      </c>
      <c r="J816" s="164">
        <f t="shared" ca="1" si="197"/>
        <v>13.594300889076461</v>
      </c>
      <c r="K816" s="164">
        <f t="shared" ca="1" si="198"/>
        <v>0.63675358596716025</v>
      </c>
      <c r="L816" s="164">
        <f t="shared" ca="1" si="199"/>
        <v>0.97591047551715415</v>
      </c>
      <c r="M816" s="20">
        <f t="shared" ca="1" si="200"/>
        <v>4.0774283777784239</v>
      </c>
      <c r="N816" s="20">
        <f t="shared" ca="1" si="201"/>
        <v>1.4762194406335933</v>
      </c>
      <c r="O816" s="20">
        <f t="shared" ca="1" si="192"/>
        <v>17953524.362424422</v>
      </c>
      <c r="P816" s="20">
        <f t="shared" ca="1" si="193"/>
        <v>44062635.622665152</v>
      </c>
      <c r="Q816" s="20">
        <f t="shared" ca="1" si="194"/>
        <v>33284.569478293408</v>
      </c>
      <c r="R816" s="20">
        <f t="shared" ca="1" si="195"/>
        <v>62049444.554567866</v>
      </c>
      <c r="AD816">
        <f t="shared" ca="1" si="202"/>
        <v>-0.12702727409018549</v>
      </c>
      <c r="AE816">
        <f t="shared" ca="1" si="203"/>
        <v>-0.44150976876628845</v>
      </c>
      <c r="AF816">
        <f t="shared" ca="1" si="204"/>
        <v>0.69775987242872883</v>
      </c>
      <c r="AG816">
        <f t="shared" ca="1" si="205"/>
        <v>-0.51858874764929985</v>
      </c>
      <c r="AH816">
        <f t="shared" ca="1" si="206"/>
        <v>-0.49174624691286217</v>
      </c>
      <c r="AI816">
        <f t="shared" ca="1" si="207"/>
        <v>-0.98319070099028871</v>
      </c>
    </row>
    <row r="817" spans="1:35">
      <c r="A817" s="20"/>
      <c r="B817" s="20"/>
      <c r="C817" s="20">
        <f ca="1"/>
        <v>-0.22157922758724929</v>
      </c>
      <c r="D817" s="20">
        <f ca="1"/>
        <v>0.58602072645913061</v>
      </c>
      <c r="E817" s="20">
        <f ca="1"/>
        <v>1.0274942666938576</v>
      </c>
      <c r="F817" s="20">
        <f ca="1"/>
        <v>1.4087444935861393</v>
      </c>
      <c r="G817" s="20">
        <f ca="1"/>
        <v>1.2731155804101935</v>
      </c>
      <c r="H817" s="20">
        <f ca="1"/>
        <v>-2.1608700177386417</v>
      </c>
      <c r="I817" s="164">
        <f t="shared" ca="1" si="196"/>
        <v>22.105789781442123</v>
      </c>
      <c r="J817" s="164">
        <f t="shared" ca="1" si="197"/>
        <v>15.744529010711076</v>
      </c>
      <c r="K817" s="164">
        <f t="shared" ca="1" si="198"/>
        <v>0.74288651157740271</v>
      </c>
      <c r="L817" s="164">
        <f t="shared" ca="1" si="199"/>
        <v>1.4083887096554784</v>
      </c>
      <c r="M817" s="20">
        <f t="shared" ca="1" si="200"/>
        <v>4.8075705146663656</v>
      </c>
      <c r="N817" s="20">
        <f t="shared" ca="1" si="201"/>
        <v>1.738441261126674</v>
      </c>
      <c r="O817" s="20">
        <f t="shared" ca="1" si="192"/>
        <v>20182236.250697579</v>
      </c>
      <c r="P817" s="20">
        <f t="shared" ca="1" si="193"/>
        <v>56740680.952351704</v>
      </c>
      <c r="Q817" s="20">
        <f t="shared" ca="1" si="194"/>
        <v>35721.449734493464</v>
      </c>
      <c r="R817" s="20">
        <f t="shared" ca="1" si="195"/>
        <v>76958638.652783781</v>
      </c>
      <c r="AD817">
        <f t="shared" ca="1" si="202"/>
        <v>0.36548295666070946</v>
      </c>
      <c r="AE817">
        <f t="shared" ca="1" si="203"/>
        <v>0.28004329218492507</v>
      </c>
      <c r="AF817">
        <f t="shared" ca="1" si="204"/>
        <v>1.6626046507036603</v>
      </c>
      <c r="AG817">
        <f t="shared" ca="1" si="205"/>
        <v>1.4472214075249008</v>
      </c>
      <c r="AH817">
        <f t="shared" ca="1" si="206"/>
        <v>0.31952279407374018</v>
      </c>
      <c r="AI817">
        <f t="shared" ca="1" si="207"/>
        <v>-0.27448307803601635</v>
      </c>
    </row>
    <row r="818" spans="1:35">
      <c r="A818" s="20"/>
      <c r="B818" s="20"/>
      <c r="C818" s="20">
        <f ca="1"/>
        <v>-0.64200010159114906</v>
      </c>
      <c r="D818" s="20">
        <f ca="1"/>
        <v>-9.7982207517525413E-2</v>
      </c>
      <c r="E818" s="20">
        <f ca="1"/>
        <v>1.1627923504542657</v>
      </c>
      <c r="F818" s="20">
        <f ca="1"/>
        <v>-0.59921946194301134</v>
      </c>
      <c r="G818" s="20">
        <f ca="1"/>
        <v>-0.5760015207972693</v>
      </c>
      <c r="H818" s="20">
        <f ca="1"/>
        <v>-0.66743144954965727</v>
      </c>
      <c r="I818" s="164">
        <f t="shared" ca="1" si="196"/>
        <v>18.163190558190944</v>
      </c>
      <c r="J818" s="164">
        <f t="shared" ca="1" si="197"/>
        <v>13.040326824369171</v>
      </c>
      <c r="K818" s="164">
        <f t="shared" ca="1" si="198"/>
        <v>0.6027488587708465</v>
      </c>
      <c r="L818" s="164">
        <f t="shared" ca="1" si="199"/>
        <v>0.97412700247181916</v>
      </c>
      <c r="M818" s="20">
        <f t="shared" ca="1" si="200"/>
        <v>3.7877275317566763</v>
      </c>
      <c r="N818" s="20">
        <f t="shared" ca="1" si="201"/>
        <v>1.4259253820025044</v>
      </c>
      <c r="O818" s="20">
        <f t="shared" ca="1" si="192"/>
        <v>16637729.697010919</v>
      </c>
      <c r="P818" s="20">
        <f t="shared" ca="1" si="193"/>
        <v>42110636.479430757</v>
      </c>
      <c r="Q818" s="20">
        <f t="shared" ca="1" si="194"/>
        <v>122227.96492798289</v>
      </c>
      <c r="R818" s="20">
        <f t="shared" ca="1" si="195"/>
        <v>58870594.141369663</v>
      </c>
      <c r="AD818">
        <f t="shared" ca="1" si="202"/>
        <v>-0.59145860238083925</v>
      </c>
      <c r="AE818">
        <f t="shared" ca="1" si="203"/>
        <v>-0.62740710591638582</v>
      </c>
      <c r="AF818">
        <f t="shared" ca="1" si="204"/>
        <v>0.3886259888258764</v>
      </c>
      <c r="AG818">
        <f t="shared" ca="1" si="205"/>
        <v>-0.52669544330991336</v>
      </c>
      <c r="AH818">
        <f t="shared" ca="1" si="206"/>
        <v>-0.81363607582591446</v>
      </c>
      <c r="AI818">
        <f t="shared" ca="1" si="207"/>
        <v>-1.1191205891824207</v>
      </c>
    </row>
    <row r="819" spans="1:35">
      <c r="A819" s="20"/>
      <c r="B819" s="20"/>
      <c r="C819" s="20">
        <f ca="1"/>
        <v>0.92174867684937201</v>
      </c>
      <c r="D819" s="20">
        <f ca="1"/>
        <v>-0.10793800281666033</v>
      </c>
      <c r="E819" s="20">
        <f ca="1"/>
        <v>-0.44758407589010063</v>
      </c>
      <c r="F819" s="20">
        <f ca="1"/>
        <v>0.66407201282564576</v>
      </c>
      <c r="G819" s="20">
        <f ca="1"/>
        <v>-0.66933371517646345</v>
      </c>
      <c r="H819" s="20">
        <f ca="1"/>
        <v>2.75331669292042</v>
      </c>
      <c r="I819" s="164">
        <f t="shared" ca="1" si="196"/>
        <v>24.837309873953629</v>
      </c>
      <c r="J819" s="164">
        <f t="shared" ca="1" si="197"/>
        <v>17.946260476263717</v>
      </c>
      <c r="K819" s="164">
        <f t="shared" ca="1" si="198"/>
        <v>0.61125810851554863</v>
      </c>
      <c r="L819" s="164">
        <f t="shared" ca="1" si="199"/>
        <v>1.4040685911087842</v>
      </c>
      <c r="M819" s="20">
        <f t="shared" ca="1" si="200"/>
        <v>5.8601979640117339</v>
      </c>
      <c r="N819" s="20">
        <f t="shared" ca="1" si="201"/>
        <v>2.7305441719841808</v>
      </c>
      <c r="O819" s="20">
        <f t="shared" ca="1" si="192"/>
        <v>22812966.642808653</v>
      </c>
      <c r="P819" s="20">
        <f t="shared" ca="1" si="193"/>
        <v>59358066.802837327</v>
      </c>
      <c r="Q819" s="20">
        <f t="shared" ca="1" si="194"/>
        <v>1066438.4048853458</v>
      </c>
      <c r="R819" s="20">
        <f t="shared" ca="1" si="195"/>
        <v>83237471.85053134</v>
      </c>
      <c r="AD819">
        <f t="shared" ca="1" si="202"/>
        <v>1.0284732703770945</v>
      </c>
      <c r="AE819">
        <f t="shared" ca="1" si="203"/>
        <v>1.0188793544509118</v>
      </c>
      <c r="AF819">
        <f t="shared" ca="1" si="204"/>
        <v>0.46598280468680475</v>
      </c>
      <c r="AG819">
        <f t="shared" ca="1" si="205"/>
        <v>1.4275845050399285</v>
      </c>
      <c r="AH819">
        <f t="shared" ca="1" si="206"/>
        <v>1.4891088489019269</v>
      </c>
      <c r="AI819">
        <f t="shared" ca="1" si="207"/>
        <v>2.406876140497785</v>
      </c>
    </row>
    <row r="820" spans="1:35">
      <c r="A820" s="20"/>
      <c r="B820" s="20"/>
      <c r="C820" s="20">
        <f ca="1"/>
        <v>0.80240869061353204</v>
      </c>
      <c r="D820" s="20">
        <f ca="1"/>
        <v>1.5598760392123521</v>
      </c>
      <c r="E820" s="20">
        <f ca="1"/>
        <v>-9.4794391105674156E-2</v>
      </c>
      <c r="F820" s="20">
        <f ca="1"/>
        <v>9.0173035065991766E-2</v>
      </c>
      <c r="G820" s="20">
        <f ca="1"/>
        <v>-0.47250803700774746</v>
      </c>
      <c r="H820" s="20">
        <f ca="1"/>
        <v>0.27564304332723644</v>
      </c>
      <c r="I820" s="164">
        <f t="shared" ca="1" si="196"/>
        <v>29.919968293643638</v>
      </c>
      <c r="J820" s="164">
        <f t="shared" ca="1" si="197"/>
        <v>21.848223083179317</v>
      </c>
      <c r="K820" s="164">
        <f t="shared" ca="1" si="198"/>
        <v>0.57431913800016532</v>
      </c>
      <c r="L820" s="164">
        <f t="shared" ca="1" si="199"/>
        <v>1.1272933696880132</v>
      </c>
      <c r="M820" s="20">
        <f t="shared" ca="1" si="200"/>
        <v>4.1452810402383937</v>
      </c>
      <c r="N820" s="20">
        <f t="shared" ca="1" si="201"/>
        <v>1.8792626493164837</v>
      </c>
      <c r="O820" s="20">
        <f t="shared" ca="1" si="192"/>
        <v>27604150.574561492</v>
      </c>
      <c r="P820" s="20">
        <f t="shared" ca="1" si="193"/>
        <v>57607699.159638323</v>
      </c>
      <c r="Q820" s="20">
        <f t="shared" ca="1" si="194"/>
        <v>666956.23571137304</v>
      </c>
      <c r="R820" s="20">
        <f t="shared" ca="1" si="195"/>
        <v>85878805.969911188</v>
      </c>
      <c r="AD820">
        <f t="shared" ca="1" si="202"/>
        <v>2.2621282266125333</v>
      </c>
      <c r="AE820">
        <f t="shared" ca="1" si="203"/>
        <v>2.3282627795903745</v>
      </c>
      <c r="AF820">
        <f t="shared" ca="1" si="204"/>
        <v>0.13017398181968426</v>
      </c>
      <c r="AG820">
        <f t="shared" ca="1" si="205"/>
        <v>0.16951531676369583</v>
      </c>
      <c r="AH820">
        <f t="shared" ca="1" si="206"/>
        <v>-0.41635439973511751</v>
      </c>
      <c r="AI820">
        <f t="shared" ca="1" si="207"/>
        <v>0.10611526842292843</v>
      </c>
    </row>
    <row r="821" spans="1:35">
      <c r="A821" s="20"/>
      <c r="B821" s="20"/>
      <c r="C821" s="20">
        <f ca="1"/>
        <v>-0.25264806847279719</v>
      </c>
      <c r="D821" s="20">
        <f ca="1"/>
        <v>0.11622204077150367</v>
      </c>
      <c r="E821" s="20">
        <f ca="1"/>
        <v>-6.0949887947829729E-3</v>
      </c>
      <c r="F821" s="20">
        <f ca="1"/>
        <v>1.3635812212229319</v>
      </c>
      <c r="G821" s="20">
        <f ca="1"/>
        <v>-0.50467296798901995</v>
      </c>
      <c r="H821" s="20">
        <f ca="1"/>
        <v>1.477875147104003</v>
      </c>
      <c r="I821" s="164">
        <f t="shared" ca="1" si="196"/>
        <v>21.060437588256384</v>
      </c>
      <c r="J821" s="164">
        <f t="shared" ca="1" si="197"/>
        <v>15.295699923223767</v>
      </c>
      <c r="K821" s="164">
        <f t="shared" ca="1" si="198"/>
        <v>0.65264792499630342</v>
      </c>
      <c r="L821" s="164">
        <f t="shared" ca="1" si="199"/>
        <v>1.4817822019015809</v>
      </c>
      <c r="M821" s="20">
        <f t="shared" ca="1" si="200"/>
        <v>5.5136197773124325</v>
      </c>
      <c r="N821" s="20">
        <f t="shared" ca="1" si="201"/>
        <v>2.4383030664230065</v>
      </c>
      <c r="O821" s="20">
        <f t="shared" ca="1" si="192"/>
        <v>19385441.670059461</v>
      </c>
      <c r="P821" s="20">
        <f t="shared" ca="1" si="193"/>
        <v>57506414.26947701</v>
      </c>
      <c r="Q821" s="20">
        <f t="shared" ca="1" si="194"/>
        <v>784634.0367865907</v>
      </c>
      <c r="R821" s="20">
        <f t="shared" ca="1" si="195"/>
        <v>77676489.976323053</v>
      </c>
      <c r="AD821">
        <f t="shared" ca="1" si="202"/>
        <v>0.11175669617873402</v>
      </c>
      <c r="AE821">
        <f t="shared" ca="1" si="203"/>
        <v>0.12942950443750578</v>
      </c>
      <c r="AF821">
        <f t="shared" ca="1" si="204"/>
        <v>0.84225386360275745</v>
      </c>
      <c r="AG821">
        <f t="shared" ca="1" si="205"/>
        <v>1.7808281904617311</v>
      </c>
      <c r="AH821">
        <f t="shared" ca="1" si="206"/>
        <v>1.1040219747915925</v>
      </c>
      <c r="AI821">
        <f t="shared" ca="1" si="207"/>
        <v>1.6170353146567746</v>
      </c>
    </row>
    <row r="822" spans="1:35">
      <c r="A822" s="20"/>
      <c r="B822" s="20"/>
      <c r="C822" s="20">
        <f ca="1"/>
        <v>3.4677990684651369E-2</v>
      </c>
      <c r="D822" s="20">
        <f ca="1"/>
        <v>0.202668810766504</v>
      </c>
      <c r="E822" s="20">
        <f ca="1"/>
        <v>-0.99913563851583731</v>
      </c>
      <c r="F822" s="20">
        <f ca="1"/>
        <v>1.1744920397647607</v>
      </c>
      <c r="G822" s="20">
        <f ca="1"/>
        <v>0.78073522291644426</v>
      </c>
      <c r="H822" s="20">
        <f ca="1"/>
        <v>-1.4132570240940514</v>
      </c>
      <c r="I822" s="164">
        <f t="shared" ca="1" si="196"/>
        <v>20.748000308918307</v>
      </c>
      <c r="J822" s="164">
        <f t="shared" ca="1" si="197"/>
        <v>14.946736179353069</v>
      </c>
      <c r="K822" s="164">
        <f t="shared" ca="1" si="198"/>
        <v>0.50868742363474473</v>
      </c>
      <c r="L822" s="164">
        <f t="shared" ca="1" si="199"/>
        <v>1.168637507817208</v>
      </c>
      <c r="M822" s="20">
        <f t="shared" ca="1" si="200"/>
        <v>4.1952606522349676</v>
      </c>
      <c r="N822" s="20">
        <f t="shared" ca="1" si="201"/>
        <v>1.6377375912169649</v>
      </c>
      <c r="O822" s="20">
        <f t="shared" ca="1" si="192"/>
        <v>19032739.653418034</v>
      </c>
      <c r="P822" s="20">
        <f t="shared" ca="1" si="193"/>
        <v>49480159.066810019</v>
      </c>
      <c r="Q822" s="20">
        <f t="shared" ca="1" si="194"/>
        <v>233075.16720142818</v>
      </c>
      <c r="R822" s="20">
        <f t="shared" ca="1" si="195"/>
        <v>68745973.887429476</v>
      </c>
      <c r="AD822">
        <f t="shared" ca="1" si="202"/>
        <v>3.5922405077258426E-2</v>
      </c>
      <c r="AE822">
        <f t="shared" ca="1" si="203"/>
        <v>1.2327576964117182E-2</v>
      </c>
      <c r="AF822">
        <f t="shared" ca="1" si="204"/>
        <v>-0.46647796695686622</v>
      </c>
      <c r="AG822">
        <f t="shared" ca="1" si="205"/>
        <v>0.35744321735094509</v>
      </c>
      <c r="AH822">
        <f t="shared" ca="1" si="206"/>
        <v>-0.36082149751670212</v>
      </c>
      <c r="AI822">
        <f t="shared" ca="1" si="207"/>
        <v>-0.54665515887306793</v>
      </c>
    </row>
    <row r="823" spans="1:35">
      <c r="A823" s="20"/>
      <c r="B823" s="20"/>
      <c r="C823" s="20">
        <f ca="1"/>
        <v>-1.1867092551559943</v>
      </c>
      <c r="D823" s="20">
        <f ca="1"/>
        <v>-1.014765046186346E-2</v>
      </c>
      <c r="E823" s="20">
        <f ca="1"/>
        <v>0.30569106552017289</v>
      </c>
      <c r="F823" s="20">
        <f ca="1"/>
        <v>-0.19013441039547968</v>
      </c>
      <c r="G823" s="20">
        <f ca="1"/>
        <v>-3.4786471517467388E-2</v>
      </c>
      <c r="H823" s="20">
        <f ca="1"/>
        <v>0.47976477672020584</v>
      </c>
      <c r="I823" s="164">
        <f t="shared" ca="1" si="196"/>
        <v>15.896875652522802</v>
      </c>
      <c r="J823" s="164">
        <f t="shared" ca="1" si="197"/>
        <v>11.907924777390079</v>
      </c>
      <c r="K823" s="164">
        <f t="shared" ca="1" si="198"/>
        <v>0.57533054997669641</v>
      </c>
      <c r="L823" s="164">
        <f t="shared" ca="1" si="199"/>
        <v>1.0955006123829265</v>
      </c>
      <c r="M823" s="20">
        <f t="shared" ca="1" si="200"/>
        <v>4.9863396869397256</v>
      </c>
      <c r="N823" s="20">
        <f t="shared" ca="1" si="201"/>
        <v>1.985023118351916</v>
      </c>
      <c r="O823" s="20">
        <f t="shared" ca="1" si="192"/>
        <v>14825312.901257491</v>
      </c>
      <c r="P823" s="20">
        <f t="shared" ca="1" si="193"/>
        <v>42840898.538213439</v>
      </c>
      <c r="Q823" s="20">
        <f t="shared" ca="1" si="194"/>
        <v>341400.85561551532</v>
      </c>
      <c r="R823" s="20">
        <f t="shared" ca="1" si="195"/>
        <v>58007612.295086451</v>
      </c>
      <c r="AD823">
        <f t="shared" ca="1" si="202"/>
        <v>-1.1415350357954366</v>
      </c>
      <c r="AE823">
        <f t="shared" ca="1" si="203"/>
        <v>-1.0074077928221212</v>
      </c>
      <c r="AF823">
        <f t="shared" ca="1" si="204"/>
        <v>0.13936863615178544</v>
      </c>
      <c r="AG823">
        <f t="shared" ca="1" si="205"/>
        <v>2.5002783558756292E-2</v>
      </c>
      <c r="AH823">
        <f t="shared" ca="1" si="206"/>
        <v>0.51815520771080648</v>
      </c>
      <c r="AI823">
        <f t="shared" ca="1" si="207"/>
        <v>0.39195437392409721</v>
      </c>
    </row>
    <row r="824" spans="1:35">
      <c r="A824" s="20"/>
      <c r="B824" s="20"/>
      <c r="C824" s="20">
        <f ca="1"/>
        <v>0.61363785630560208</v>
      </c>
      <c r="D824" s="20">
        <f ca="1"/>
        <v>0.21890573459847174</v>
      </c>
      <c r="E824" s="20">
        <f ca="1"/>
        <v>-0.43167132630798905</v>
      </c>
      <c r="F824" s="20">
        <f ca="1"/>
        <v>0.55238517255816255</v>
      </c>
      <c r="G824" s="20">
        <f ca="1"/>
        <v>1.2155709412834645</v>
      </c>
      <c r="H824" s="20">
        <f ca="1"/>
        <v>-1.2604713867733504</v>
      </c>
      <c r="I824" s="164">
        <f t="shared" ca="1" si="196"/>
        <v>23.140227909821743</v>
      </c>
      <c r="J824" s="164">
        <f t="shared" ca="1" si="197"/>
        <v>16.605042611676762</v>
      </c>
      <c r="K824" s="164">
        <f t="shared" ca="1" si="198"/>
        <v>0.56756684440959204</v>
      </c>
      <c r="L824" s="164">
        <f t="shared" ca="1" si="199"/>
        <v>1.1492550880768773</v>
      </c>
      <c r="M824" s="20">
        <f t="shared" ca="1" si="200"/>
        <v>4.6545638123575577</v>
      </c>
      <c r="N824" s="20">
        <f t="shared" ca="1" si="201"/>
        <v>1.7947098058906821</v>
      </c>
      <c r="O824" s="20">
        <f t="shared" ca="1" si="192"/>
        <v>21192747.684646901</v>
      </c>
      <c r="P824" s="20">
        <f t="shared" ca="1" si="193"/>
        <v>51388131.188643701</v>
      </c>
      <c r="Q824" s="20">
        <f t="shared" ca="1" si="194"/>
        <v>221257.49242609614</v>
      </c>
      <c r="R824" s="20">
        <f t="shared" ca="1" si="195"/>
        <v>72802136.365716696</v>
      </c>
      <c r="AD824">
        <f t="shared" ca="1" si="202"/>
        <v>0.61656017228683069</v>
      </c>
      <c r="AE824">
        <f t="shared" ca="1" si="203"/>
        <v>0.56880624552911463</v>
      </c>
      <c r="AF824">
        <f t="shared" ca="1" si="204"/>
        <v>6.8789494632654713E-2</v>
      </c>
      <c r="AG824">
        <f t="shared" ca="1" si="205"/>
        <v>0.26934130944035106</v>
      </c>
      <c r="AH824">
        <f t="shared" ca="1" si="206"/>
        <v>0.14951534706395297</v>
      </c>
      <c r="AI824">
        <f t="shared" ca="1" si="207"/>
        <v>-0.12240593002518363</v>
      </c>
    </row>
    <row r="825" spans="1:35">
      <c r="A825" s="20"/>
      <c r="B825" s="20"/>
      <c r="C825" s="20">
        <f ca="1"/>
        <v>-0.37482958483662737</v>
      </c>
      <c r="D825" s="20">
        <f ca="1"/>
        <v>-0.4413688813141729</v>
      </c>
      <c r="E825" s="20">
        <f ca="1"/>
        <v>-1.40730619774233</v>
      </c>
      <c r="F825" s="20">
        <f ca="1"/>
        <v>4.4482635681396343E-3</v>
      </c>
      <c r="G825" s="20">
        <f ca="1"/>
        <v>0.18231841395213269</v>
      </c>
      <c r="H825" s="20">
        <f ca="1"/>
        <v>-1.3910225742228723</v>
      </c>
      <c r="I825" s="164">
        <f t="shared" ca="1" si="196"/>
        <v>16.189557916107269</v>
      </c>
      <c r="J825" s="164">
        <f t="shared" ca="1" si="197"/>
        <v>11.729023160699086</v>
      </c>
      <c r="K825" s="164">
        <f t="shared" ca="1" si="198"/>
        <v>0.36316736504635933</v>
      </c>
      <c r="L825" s="164">
        <f t="shared" ca="1" si="199"/>
        <v>0.81269665646170086</v>
      </c>
      <c r="M825" s="20">
        <f t="shared" ca="1" si="200"/>
        <v>3.2940461602854487</v>
      </c>
      <c r="N825" s="20">
        <f t="shared" ca="1" si="201"/>
        <v>1.2265054218561857</v>
      </c>
      <c r="O825" s="20">
        <f t="shared" ca="1" si="192"/>
        <v>14885988.137923142</v>
      </c>
      <c r="P825" s="20">
        <f t="shared" ca="1" si="193"/>
        <v>36165537.291842736</v>
      </c>
      <c r="Q825" s="20">
        <f t="shared" ca="1" si="194"/>
        <v>83577.727620097823</v>
      </c>
      <c r="R825" s="20">
        <f t="shared" ca="1" si="195"/>
        <v>51135103.157385975</v>
      </c>
      <c r="AD825">
        <f t="shared" ca="1" si="202"/>
        <v>-1.0704956514302753</v>
      </c>
      <c r="AE825">
        <f t="shared" ca="1" si="203"/>
        <v>-1.0674418923828575</v>
      </c>
      <c r="AF825">
        <f t="shared" ca="1" si="204"/>
        <v>-1.7893875904876431</v>
      </c>
      <c r="AG825">
        <f t="shared" ca="1" si="205"/>
        <v>-1.2604697433559058</v>
      </c>
      <c r="AH825">
        <f t="shared" ca="1" si="206"/>
        <v>-1.3621709330161675</v>
      </c>
      <c r="AI825">
        <f t="shared" ca="1" si="207"/>
        <v>-1.6580934544427415</v>
      </c>
    </row>
    <row r="826" spans="1:35">
      <c r="A826" s="20"/>
      <c r="B826" s="20"/>
      <c r="C826" s="20">
        <f ca="1"/>
        <v>-1.5552785102096929</v>
      </c>
      <c r="D826" s="20">
        <f ca="1"/>
        <v>-0.9065155436258906</v>
      </c>
      <c r="E826" s="20">
        <f ca="1"/>
        <v>0.70427676714523413</v>
      </c>
      <c r="F826" s="20">
        <f ca="1"/>
        <v>-1.5367468960237898</v>
      </c>
      <c r="G826" s="20">
        <f ca="1"/>
        <v>2.0262203984281113</v>
      </c>
      <c r="H826" s="20">
        <f ca="1"/>
        <v>1.2749483800657864</v>
      </c>
      <c r="I826" s="164">
        <f t="shared" ca="1" si="196"/>
        <v>10.060832785246388</v>
      </c>
      <c r="J826" s="164">
        <f t="shared" ca="1" si="197"/>
        <v>8.0962536826080012</v>
      </c>
      <c r="K826" s="164">
        <f t="shared" ca="1" si="198"/>
        <v>0.63038616449761409</v>
      </c>
      <c r="L826" s="164">
        <f t="shared" ca="1" si="199"/>
        <v>1.0311243327982886</v>
      </c>
      <c r="M826" s="20">
        <f t="shared" ca="1" si="200"/>
        <v>7.2492549773390298</v>
      </c>
      <c r="N826" s="20">
        <f t="shared" ca="1" si="201"/>
        <v>2.686885471355438</v>
      </c>
      <c r="O826" s="20">
        <f t="shared" ca="1" si="192"/>
        <v>9680524.7152803726</v>
      </c>
      <c r="P826" s="20">
        <f t="shared" ca="1" si="193"/>
        <v>35435325.655351698</v>
      </c>
      <c r="Q826" s="20">
        <f t="shared" ca="1" si="194"/>
        <v>163546.48212107556</v>
      </c>
      <c r="R826" s="20">
        <f t="shared" ca="1" si="195"/>
        <v>45279396.85275314</v>
      </c>
      <c r="AD826">
        <f t="shared" ca="1" si="202"/>
        <v>-2.5580502948431101</v>
      </c>
      <c r="AE826">
        <f t="shared" ca="1" si="203"/>
        <v>-2.2864920528161075</v>
      </c>
      <c r="AF826">
        <f t="shared" ca="1" si="204"/>
        <v>0.63987422270558181</v>
      </c>
      <c r="AG826">
        <f t="shared" ca="1" si="205"/>
        <v>-0.26761666909868842</v>
      </c>
      <c r="AH826">
        <f t="shared" ca="1" si="206"/>
        <v>3.0325055303766995</v>
      </c>
      <c r="AI826">
        <f t="shared" ca="1" si="207"/>
        <v>2.2888796523119943</v>
      </c>
    </row>
    <row r="827" spans="1:35">
      <c r="A827" s="20"/>
      <c r="B827" s="20"/>
      <c r="C827" s="20">
        <f ca="1"/>
        <v>-0.98472154227773734</v>
      </c>
      <c r="D827" s="20">
        <f ca="1"/>
        <v>0.68877468377139306</v>
      </c>
      <c r="E827" s="20">
        <f ca="1"/>
        <v>-0.61317434807308335</v>
      </c>
      <c r="F827" s="20">
        <f ca="1"/>
        <v>-0.61937296390415009</v>
      </c>
      <c r="G827" s="20">
        <f ca="1"/>
        <v>-2.0664192684004927</v>
      </c>
      <c r="H827" s="20">
        <f ca="1"/>
        <v>-0.59498132063779607</v>
      </c>
      <c r="I827" s="164">
        <f t="shared" ca="1" si="196"/>
        <v>19.19159895153199</v>
      </c>
      <c r="J827" s="164">
        <f t="shared" ca="1" si="197"/>
        <v>14.177104891343973</v>
      </c>
      <c r="K827" s="164">
        <f t="shared" ca="1" si="198"/>
        <v>0.35389479662017692</v>
      </c>
      <c r="L827" s="164">
        <f t="shared" ca="1" si="199"/>
        <v>0.68345938931386441</v>
      </c>
      <c r="M827" s="20">
        <f t="shared" ca="1" si="200"/>
        <v>1.9290855657184847</v>
      </c>
      <c r="N827" s="20">
        <f t="shared" ca="1" si="201"/>
        <v>0.86707829683029858</v>
      </c>
      <c r="O827" s="20">
        <f t="shared" ca="1" si="192"/>
        <v>17792347.854771249</v>
      </c>
      <c r="P827" s="20">
        <f t="shared" ca="1" si="193"/>
        <v>35975195.890201598</v>
      </c>
      <c r="Q827" s="20">
        <f t="shared" ca="1" si="194"/>
        <v>297793.85065122048</v>
      </c>
      <c r="R827" s="20">
        <f t="shared" ca="1" si="195"/>
        <v>54065337.595624067</v>
      </c>
      <c r="AD827">
        <f t="shared" ca="1" si="202"/>
        <v>-0.34184491467670153</v>
      </c>
      <c r="AE827">
        <f t="shared" ca="1" si="203"/>
        <v>-0.24593795592484141</v>
      </c>
      <c r="AF827">
        <f t="shared" ca="1" si="204"/>
        <v>-1.8736836670893011</v>
      </c>
      <c r="AG827">
        <f t="shared" ca="1" si="205"/>
        <v>-1.8479118667551622</v>
      </c>
      <c r="AH827">
        <f t="shared" ca="1" si="206"/>
        <v>-2.8787938158683497</v>
      </c>
      <c r="AI827">
        <f t="shared" ca="1" si="207"/>
        <v>-2.6295181166748689</v>
      </c>
    </row>
    <row r="828" spans="1:35">
      <c r="A828" s="20"/>
      <c r="B828" s="20"/>
      <c r="C828" s="20">
        <f ca="1"/>
        <v>1.3290681800326671</v>
      </c>
      <c r="D828" s="20">
        <f ca="1"/>
        <v>-1.1073027641986952</v>
      </c>
      <c r="E828" s="20">
        <f ca="1"/>
        <v>-0.76341225547404479</v>
      </c>
      <c r="F828" s="20">
        <f ca="1"/>
        <v>0.53681168701837034</v>
      </c>
      <c r="G828" s="20">
        <f ca="1"/>
        <v>0.55200237255118367</v>
      </c>
      <c r="H828" s="20">
        <f ca="1"/>
        <v>0.28809309323991072</v>
      </c>
      <c r="I828" s="164">
        <f t="shared" ca="1" si="196"/>
        <v>21.55118209297077</v>
      </c>
      <c r="J828" s="164">
        <f t="shared" ca="1" si="197"/>
        <v>15.03089009904534</v>
      </c>
      <c r="K828" s="164">
        <f t="shared" ca="1" si="198"/>
        <v>0.54447324065553693</v>
      </c>
      <c r="L828" s="164">
        <f t="shared" ca="1" si="199"/>
        <v>1.2029667413899199</v>
      </c>
      <c r="M828" s="20">
        <f t="shared" ca="1" si="200"/>
        <v>5.0589059456354377</v>
      </c>
      <c r="N828" s="20">
        <f t="shared" ca="1" si="201"/>
        <v>2.1024372018765396</v>
      </c>
      <c r="O828" s="20">
        <f t="shared" ca="1" si="192"/>
        <v>19505924.727475472</v>
      </c>
      <c r="P828" s="20">
        <f t="shared" ca="1" si="193"/>
        <v>51126818.146248847</v>
      </c>
      <c r="Q828" s="20">
        <f t="shared" ca="1" si="194"/>
        <v>494457.52078119741</v>
      </c>
      <c r="R828" s="20">
        <f t="shared" ca="1" si="195"/>
        <v>71127200.394505516</v>
      </c>
      <c r="AD828">
        <f t="shared" ca="1" si="202"/>
        <v>0.23086944004144894</v>
      </c>
      <c r="AE828">
        <f t="shared" ca="1" si="203"/>
        <v>4.0567147330651192E-2</v>
      </c>
      <c r="AF828">
        <f t="shared" ca="1" si="204"/>
        <v>-0.14115235767693712</v>
      </c>
      <c r="AG828">
        <f t="shared" ca="1" si="205"/>
        <v>0.51348518813599919</v>
      </c>
      <c r="AH828">
        <f t="shared" ca="1" si="206"/>
        <v>0.59878438403937573</v>
      </c>
      <c r="AI828">
        <f t="shared" ca="1" si="207"/>
        <v>0.7092897348014584</v>
      </c>
    </row>
    <row r="829" spans="1:35">
      <c r="A829" s="20"/>
      <c r="B829" s="20"/>
      <c r="C829" s="20">
        <f ca="1"/>
        <v>0.12765843876011537</v>
      </c>
      <c r="D829" s="20">
        <f ca="1"/>
        <v>-1.2628535057032118</v>
      </c>
      <c r="E829" s="20">
        <f ca="1"/>
        <v>3.0530875909595825E-2</v>
      </c>
      <c r="F829" s="20">
        <f ca="1"/>
        <v>-1.5525852966132736</v>
      </c>
      <c r="G829" s="20">
        <f ca="1"/>
        <v>2.5156856696371324</v>
      </c>
      <c r="H829" s="20">
        <f ca="1"/>
        <v>0.20011643689314218</v>
      </c>
      <c r="I829" s="164">
        <f t="shared" ca="1" si="196"/>
        <v>14.827256397761118</v>
      </c>
      <c r="J829" s="164">
        <f t="shared" ca="1" si="197"/>
        <v>10.951637011002964</v>
      </c>
      <c r="K829" s="164">
        <f t="shared" ca="1" si="198"/>
        <v>0.56853828100872317</v>
      </c>
      <c r="L829" s="164">
        <f t="shared" ca="1" si="199"/>
        <v>0.92435222882776991</v>
      </c>
      <c r="M829" s="20">
        <f t="shared" ca="1" si="200"/>
        <v>6.5639592813306544</v>
      </c>
      <c r="N829" s="20">
        <f t="shared" ca="1" si="201"/>
        <v>2.3873636233919702</v>
      </c>
      <c r="O829" s="20">
        <f t="shared" ca="1" si="192"/>
        <v>13744967.593624579</v>
      </c>
      <c r="P829" s="20">
        <f t="shared" ca="1" si="193"/>
        <v>37557847.789298244</v>
      </c>
      <c r="Q829" s="20">
        <f t="shared" ca="1" si="194"/>
        <v>71921.83738714458</v>
      </c>
      <c r="R829" s="20">
        <f t="shared" ca="1" si="195"/>
        <v>51374737.220309965</v>
      </c>
      <c r="AD829">
        <f t="shared" ca="1" si="202"/>
        <v>-1.4011513597667193</v>
      </c>
      <c r="AE829">
        <f t="shared" ca="1" si="203"/>
        <v>-1.3283097278513545</v>
      </c>
      <c r="AF829">
        <f t="shared" ca="1" si="204"/>
        <v>7.7620736442937016E-2</v>
      </c>
      <c r="AG829">
        <f t="shared" ca="1" si="205"/>
        <v>-0.75294441441922833</v>
      </c>
      <c r="AH829">
        <f t="shared" ca="1" si="206"/>
        <v>2.2710658681451719</v>
      </c>
      <c r="AI829">
        <f t="shared" ca="1" si="207"/>
        <v>1.4793611443026222</v>
      </c>
    </row>
    <row r="830" spans="1:35">
      <c r="A830" s="20"/>
      <c r="B830" s="20"/>
      <c r="C830" s="20">
        <f ca="1"/>
        <v>-0.59972699595888135</v>
      </c>
      <c r="D830" s="20">
        <f ca="1"/>
        <v>1.0648012436984042</v>
      </c>
      <c r="E830" s="20">
        <f ca="1"/>
        <v>0.619280208963775</v>
      </c>
      <c r="F830" s="20">
        <f ca="1"/>
        <v>0.61459600761193034</v>
      </c>
      <c r="G830" s="20">
        <f ca="1"/>
        <v>-3.3050358158783009E-2</v>
      </c>
      <c r="H830" s="20">
        <f ca="1"/>
        <v>-0.88978976724357861</v>
      </c>
      <c r="I830" s="164">
        <f t="shared" ca="1" si="196"/>
        <v>22.543656568068062</v>
      </c>
      <c r="J830" s="164">
        <f t="shared" ca="1" si="197"/>
        <v>16.49052736319198</v>
      </c>
      <c r="K830" s="164">
        <f t="shared" ca="1" si="198"/>
        <v>0.63799926426372078</v>
      </c>
      <c r="L830" s="164">
        <f t="shared" ca="1" si="199"/>
        <v>1.2113679412743124</v>
      </c>
      <c r="M830" s="20">
        <f t="shared" ca="1" si="200"/>
        <v>4.2166796067903993</v>
      </c>
      <c r="N830" s="20">
        <f t="shared" ca="1" si="201"/>
        <v>1.6775412051521927</v>
      </c>
      <c r="O830" s="20">
        <f t="shared" ca="1" si="192"/>
        <v>20813550.094103388</v>
      </c>
      <c r="P830" s="20">
        <f t="shared" ca="1" si="193"/>
        <v>52323467.582755871</v>
      </c>
      <c r="Q830" s="20">
        <f t="shared" ca="1" si="194"/>
        <v>286862.1964007956</v>
      </c>
      <c r="R830" s="20">
        <f t="shared" ca="1" si="195"/>
        <v>73423879.873260051</v>
      </c>
      <c r="AD830">
        <f t="shared" ca="1" si="202"/>
        <v>0.47176130292914109</v>
      </c>
      <c r="AE830">
        <f t="shared" ca="1" si="203"/>
        <v>0.53037830979596634</v>
      </c>
      <c r="AF830">
        <f t="shared" ca="1" si="204"/>
        <v>0.70908422057927956</v>
      </c>
      <c r="AG830">
        <f t="shared" ca="1" si="205"/>
        <v>0.5516724603377835</v>
      </c>
      <c r="AH830">
        <f t="shared" ca="1" si="206"/>
        <v>-0.33702265912177765</v>
      </c>
      <c r="AI830">
        <f t="shared" ca="1" si="207"/>
        <v>-0.43907782391299272</v>
      </c>
    </row>
    <row r="831" spans="1:35">
      <c r="A831" s="20"/>
      <c r="B831" s="20"/>
      <c r="C831" s="20">
        <f ca="1"/>
        <v>0.55331420378839014</v>
      </c>
      <c r="D831" s="20">
        <f ca="1"/>
        <v>-0.7031318218574425</v>
      </c>
      <c r="E831" s="20">
        <f ca="1"/>
        <v>0.42995810520148092</v>
      </c>
      <c r="F831" s="20">
        <f ca="1"/>
        <v>1.3471546151604847</v>
      </c>
      <c r="G831" s="20">
        <f ca="1"/>
        <v>-7.4859037388985014E-2</v>
      </c>
      <c r="H831" s="20">
        <f ca="1"/>
        <v>0.86543489335403978</v>
      </c>
      <c r="I831" s="164">
        <f t="shared" ca="1" si="196"/>
        <v>21.302305046056603</v>
      </c>
      <c r="J831" s="164">
        <f t="shared" ca="1" si="197"/>
        <v>14.8965630132247</v>
      </c>
      <c r="K831" s="164">
        <f t="shared" ca="1" si="198"/>
        <v>0.70370151635582634</v>
      </c>
      <c r="L831" s="164">
        <f t="shared" ca="1" si="199"/>
        <v>1.5093254434978649</v>
      </c>
      <c r="M831" s="20">
        <f t="shared" ca="1" si="200"/>
        <v>5.5567511924392488</v>
      </c>
      <c r="N831" s="20">
        <f t="shared" ca="1" si="201"/>
        <v>2.3614230786101036</v>
      </c>
      <c r="O831" s="20">
        <f t="shared" ca="1" si="192"/>
        <v>19301575.375632644</v>
      </c>
      <c r="P831" s="20">
        <f t="shared" ca="1" si="193"/>
        <v>58426160.79369875</v>
      </c>
      <c r="Q831" s="20">
        <f t="shared" ca="1" si="194"/>
        <v>630261.71487058315</v>
      </c>
      <c r="R831" s="20">
        <f t="shared" ca="1" si="195"/>
        <v>78357997.884201989</v>
      </c>
      <c r="AD831">
        <f t="shared" ca="1" si="202"/>
        <v>0.17046238981956296</v>
      </c>
      <c r="AE831">
        <f t="shared" ca="1" si="203"/>
        <v>-4.5090559648657685E-3</v>
      </c>
      <c r="AF831">
        <f t="shared" ca="1" si="204"/>
        <v>1.3063774214166028</v>
      </c>
      <c r="AG831">
        <f t="shared" ca="1" si="205"/>
        <v>1.9060247431721127</v>
      </c>
      <c r="AH831">
        <f t="shared" ca="1" si="206"/>
        <v>1.1519457693769437</v>
      </c>
      <c r="AI831">
        <f t="shared" ca="1" si="207"/>
        <v>1.4092515638110912</v>
      </c>
    </row>
    <row r="832" spans="1:35">
      <c r="A832" s="20"/>
      <c r="B832" s="20"/>
      <c r="C832" s="20">
        <f ca="1"/>
        <v>-0.69429721210458484</v>
      </c>
      <c r="D832" s="20">
        <f ca="1"/>
        <v>1.5289054339010126</v>
      </c>
      <c r="E832" s="20">
        <f ca="1"/>
        <v>1.3910087749894826</v>
      </c>
      <c r="F832" s="20">
        <f ca="1"/>
        <v>0.37814564774773968</v>
      </c>
      <c r="G832" s="20">
        <f ca="1"/>
        <v>0.10792705054694349</v>
      </c>
      <c r="H832" s="20">
        <f ca="1"/>
        <v>-4.5692650068362928E-2</v>
      </c>
      <c r="I832" s="164">
        <f t="shared" ca="1" si="196"/>
        <v>24.370237634110211</v>
      </c>
      <c r="J832" s="164">
        <f t="shared" ca="1" si="197"/>
        <v>18.045199846369933</v>
      </c>
      <c r="K832" s="164">
        <f t="shared" ca="1" si="198"/>
        <v>0.74206967521733169</v>
      </c>
      <c r="L832" s="164">
        <f t="shared" ca="1" si="199"/>
        <v>1.3308486609900385</v>
      </c>
      <c r="M832" s="20">
        <f t="shared" ca="1" si="200"/>
        <v>5.1181887310204708</v>
      </c>
      <c r="N832" s="20">
        <f t="shared" ca="1" si="201"/>
        <v>2.0833989966201965</v>
      </c>
      <c r="O832" s="20">
        <f t="shared" ca="1" si="192"/>
        <v>22616654.268028244</v>
      </c>
      <c r="P832" s="20">
        <f t="shared" ca="1" si="193"/>
        <v>57088450.00290788</v>
      </c>
      <c r="Q832" s="20">
        <f t="shared" ca="1" si="194"/>
        <v>427193.38229864259</v>
      </c>
      <c r="R832" s="20">
        <f t="shared" ca="1" si="195"/>
        <v>80132297.65323478</v>
      </c>
      <c r="AD832">
        <f t="shared" ca="1" si="202"/>
        <v>0.91510622187141033</v>
      </c>
      <c r="AE832">
        <f t="shared" ca="1" si="203"/>
        <v>1.052080485359038</v>
      </c>
      <c r="AF832">
        <f t="shared" ca="1" si="204"/>
        <v>1.6551788656121056</v>
      </c>
      <c r="AG832">
        <f t="shared" ca="1" si="205"/>
        <v>1.0947666408638108</v>
      </c>
      <c r="AH832">
        <f t="shared" ca="1" si="206"/>
        <v>0.66465414557830171</v>
      </c>
      <c r="AI832">
        <f t="shared" ca="1" si="207"/>
        <v>0.6578351260005304</v>
      </c>
    </row>
    <row r="833" spans="1:35">
      <c r="A833" s="20"/>
      <c r="B833" s="20"/>
      <c r="C833" s="20">
        <f ca="1"/>
        <v>0.20414252244381231</v>
      </c>
      <c r="D833" s="20">
        <f ca="1"/>
        <v>-0.48538422285428184</v>
      </c>
      <c r="E833" s="20">
        <f ca="1"/>
        <v>-9.0407895924902115E-2</v>
      </c>
      <c r="F833" s="20">
        <f ca="1"/>
        <v>-0.10428310661664263</v>
      </c>
      <c r="G833" s="20">
        <f ca="1"/>
        <v>0.2747454049866026</v>
      </c>
      <c r="H833" s="20">
        <f ca="1"/>
        <v>1.4029342749027489</v>
      </c>
      <c r="I833" s="164">
        <f t="shared" ca="1" si="196"/>
        <v>19.718235128292669</v>
      </c>
      <c r="J833" s="164">
        <f t="shared" ca="1" si="197"/>
        <v>14.34572287379506</v>
      </c>
      <c r="K833" s="164">
        <f t="shared" ca="1" si="198"/>
        <v>0.59150707640508104</v>
      </c>
      <c r="L833" s="164">
        <f t="shared" ca="1" si="199"/>
        <v>1.1978561699555239</v>
      </c>
      <c r="M833" s="20">
        <f t="shared" ca="1" si="200"/>
        <v>5.7242180794235829</v>
      </c>
      <c r="N833" s="20">
        <f t="shared" ca="1" si="201"/>
        <v>2.4024311118573372</v>
      </c>
      <c r="O833" s="20">
        <f t="shared" ca="1" si="192"/>
        <v>18163102.563983314</v>
      </c>
      <c r="P833" s="20">
        <f t="shared" ca="1" si="193"/>
        <v>49173134.971914694</v>
      </c>
      <c r="Q833" s="20">
        <f t="shared" ca="1" si="194"/>
        <v>598810.54384176142</v>
      </c>
      <c r="R833" s="20">
        <f t="shared" ca="1" si="195"/>
        <v>67935048.079739764</v>
      </c>
      <c r="AD833">
        <f t="shared" ca="1" si="202"/>
        <v>-0.2140205999289638</v>
      </c>
      <c r="AE833">
        <f t="shared" ca="1" si="203"/>
        <v>-0.18935474033722838</v>
      </c>
      <c r="AF833">
        <f t="shared" ca="1" si="204"/>
        <v>0.28642796731891834</v>
      </c>
      <c r="AG833">
        <f t="shared" ca="1" si="205"/>
        <v>0.49025531797965383</v>
      </c>
      <c r="AH833">
        <f t="shared" ca="1" si="206"/>
        <v>1.3380200882484261</v>
      </c>
      <c r="AI833">
        <f t="shared" ca="1" si="207"/>
        <v>1.5200840861009108</v>
      </c>
    </row>
    <row r="834" spans="1:35">
      <c r="A834" s="20"/>
      <c r="B834" s="20"/>
      <c r="C834" s="20">
        <f ca="1"/>
        <v>0.76169756452647019</v>
      </c>
      <c r="D834" s="20">
        <f ca="1"/>
        <v>1.9845936790912155</v>
      </c>
      <c r="E834" s="20">
        <f ca="1"/>
        <v>-1.4908270379799498</v>
      </c>
      <c r="F834" s="20">
        <f ca="1"/>
        <v>2.0515692326726027</v>
      </c>
      <c r="G834" s="20">
        <f ca="1"/>
        <v>-0.70163150902704452</v>
      </c>
      <c r="H834" s="20">
        <f ca="1"/>
        <v>0.47140766725773575</v>
      </c>
      <c r="I834" s="164">
        <f t="shared" ca="1" si="196"/>
        <v>31.407164903483025</v>
      </c>
      <c r="J834" s="164">
        <f t="shared" ca="1" si="197"/>
        <v>22.973401969789847</v>
      </c>
      <c r="K834" s="164">
        <f t="shared" ca="1" si="198"/>
        <v>0.52919477165593543</v>
      </c>
      <c r="L834" s="164">
        <f t="shared" ca="1" si="199"/>
        <v>1.4111183290226597</v>
      </c>
      <c r="M834" s="20">
        <f t="shared" ca="1" si="200"/>
        <v>4.1543988417926609</v>
      </c>
      <c r="N834" s="20">
        <f t="shared" ca="1" si="201"/>
        <v>2.0599900267058717</v>
      </c>
      <c r="O834" s="20">
        <f t="shared" ca="1" si="192"/>
        <v>28997238.993675854</v>
      </c>
      <c r="P834" s="20">
        <f t="shared" ca="1" si="193"/>
        <v>66083073.677315354</v>
      </c>
      <c r="Q834" s="20">
        <f t="shared" ca="1" si="194"/>
        <v>963828.87009610748</v>
      </c>
      <c r="R834" s="20">
        <f t="shared" ca="1" si="195"/>
        <v>96044141.541087314</v>
      </c>
      <c r="AD834">
        <f t="shared" ca="1" si="202"/>
        <v>2.6230982775444232</v>
      </c>
      <c r="AE834">
        <f t="shared" ca="1" si="203"/>
        <v>2.7058395871778003</v>
      </c>
      <c r="AF834">
        <f t="shared" ca="1" si="204"/>
        <v>-0.28004753040058794</v>
      </c>
      <c r="AG834">
        <f t="shared" ca="1" si="205"/>
        <v>1.4596287682848166</v>
      </c>
      <c r="AH834">
        <f t="shared" ca="1" si="206"/>
        <v>-0.40622350911926519</v>
      </c>
      <c r="AI834">
        <f t="shared" ca="1" si="207"/>
        <v>0.59456763974559879</v>
      </c>
    </row>
    <row r="835" spans="1:35">
      <c r="A835" s="20"/>
      <c r="B835" s="20"/>
      <c r="C835" s="20">
        <f ca="1"/>
        <v>-0.87422438596410201</v>
      </c>
      <c r="D835" s="20">
        <f ca="1"/>
        <v>-0.95102289614253621</v>
      </c>
      <c r="E835" s="20">
        <f ca="1"/>
        <v>0.3850619584343889</v>
      </c>
      <c r="F835" s="20">
        <f ca="1"/>
        <v>0.56450274383103316</v>
      </c>
      <c r="G835" s="20">
        <f ca="1"/>
        <v>-0.74385947157839816</v>
      </c>
      <c r="H835" s="20">
        <f ca="1"/>
        <v>0.47499278736937744</v>
      </c>
      <c r="I835" s="164">
        <f t="shared" ca="1" si="196"/>
        <v>14.346664668190606</v>
      </c>
      <c r="J835" s="164">
        <f t="shared" ca="1" si="197"/>
        <v>10.182524250685049</v>
      </c>
      <c r="K835" s="164">
        <f t="shared" ca="1" si="198"/>
        <v>0.59294222410940367</v>
      </c>
      <c r="L835" s="164">
        <f t="shared" ca="1" si="199"/>
        <v>1.219557870886163</v>
      </c>
      <c r="M835" s="20">
        <f t="shared" ca="1" si="200"/>
        <v>4.587707765289788</v>
      </c>
      <c r="N835" s="20">
        <f t="shared" ca="1" si="201"/>
        <v>1.8633685666840281</v>
      </c>
      <c r="O835" s="20">
        <f t="shared" ca="1" si="192"/>
        <v>13078543.928824225</v>
      </c>
      <c r="P835" s="20">
        <f t="shared" ca="1" si="193"/>
        <v>44351360.040291652</v>
      </c>
      <c r="Q835" s="20">
        <f t="shared" ca="1" si="194"/>
        <v>376051.11749266204</v>
      </c>
      <c r="R835" s="20">
        <f t="shared" ca="1" si="195"/>
        <v>57805955.086608537</v>
      </c>
      <c r="AD835">
        <f t="shared" ca="1" si="202"/>
        <v>-1.5177998378178144</v>
      </c>
      <c r="AE835">
        <f t="shared" ca="1" si="203"/>
        <v>-1.58640125815938</v>
      </c>
      <c r="AF835">
        <f t="shared" ca="1" si="204"/>
        <v>0.29947476463094158</v>
      </c>
      <c r="AG835">
        <f t="shared" ca="1" si="205"/>
        <v>0.58889941311892202</v>
      </c>
      <c r="AH835">
        <f t="shared" ca="1" si="206"/>
        <v>7.5230850321986897E-2</v>
      </c>
      <c r="AI835">
        <f t="shared" ca="1" si="207"/>
        <v>6.3158288335210699E-2</v>
      </c>
    </row>
    <row r="836" spans="1:35">
      <c r="A836" s="20"/>
      <c r="B836" s="20"/>
      <c r="C836" s="20">
        <f ca="1"/>
        <v>-0.6176855632379441</v>
      </c>
      <c r="D836" s="20">
        <f ca="1"/>
        <v>-0.14251431222425615</v>
      </c>
      <c r="E836" s="20">
        <f ca="1"/>
        <v>0.73797833768521226</v>
      </c>
      <c r="F836" s="20">
        <f ca="1"/>
        <v>0.6846589997591751</v>
      </c>
      <c r="G836" s="20">
        <f ca="1"/>
        <v>0.89169745114894172</v>
      </c>
      <c r="H836" s="20">
        <f ca="1"/>
        <v>0.59225982196753302</v>
      </c>
      <c r="I836" s="164">
        <f t="shared" ca="1" si="196"/>
        <v>18.019468703774319</v>
      </c>
      <c r="J836" s="164">
        <f t="shared" ca="1" si="197"/>
        <v>13.194236911286994</v>
      </c>
      <c r="K836" s="164">
        <f t="shared" ca="1" si="198"/>
        <v>0.71769188987757659</v>
      </c>
      <c r="L836" s="164">
        <f t="shared" ca="1" si="199"/>
        <v>1.4176167533756634</v>
      </c>
      <c r="M836" s="20">
        <f t="shared" ca="1" si="200"/>
        <v>6.2282807288979969</v>
      </c>
      <c r="N836" s="20">
        <f t="shared" ca="1" si="201"/>
        <v>2.4759708953961148</v>
      </c>
      <c r="O836" s="20">
        <f t="shared" ca="1" si="192"/>
        <v>16643162.724815672</v>
      </c>
      <c r="P836" s="20">
        <f t="shared" ca="1" si="193"/>
        <v>52893227.33938735</v>
      </c>
      <c r="Q836" s="20">
        <f t="shared" ca="1" si="194"/>
        <v>420686.99757238512</v>
      </c>
      <c r="R836" s="20">
        <f t="shared" ca="1" si="195"/>
        <v>69957077.061775416</v>
      </c>
      <c r="AD836">
        <f t="shared" ca="1" si="202"/>
        <v>-0.62634254762759267</v>
      </c>
      <c r="AE836">
        <f t="shared" ca="1" si="203"/>
        <v>-0.57575942574261951</v>
      </c>
      <c r="AF836">
        <f t="shared" ca="1" si="204"/>
        <v>1.4335626352506954</v>
      </c>
      <c r="AG836">
        <f t="shared" ca="1" si="205"/>
        <v>1.4891670607984697</v>
      </c>
      <c r="AH836">
        <f t="shared" ca="1" si="206"/>
        <v>1.8980896987755522</v>
      </c>
      <c r="AI836">
        <f t="shared" ca="1" si="207"/>
        <v>1.7188402578273367</v>
      </c>
    </row>
    <row r="837" spans="1:35">
      <c r="A837" s="20"/>
      <c r="B837" s="20"/>
      <c r="C837" s="20">
        <f ca="1"/>
        <v>0.15397972227100612</v>
      </c>
      <c r="D837" s="20">
        <f ca="1"/>
        <v>-0.38416204099789925</v>
      </c>
      <c r="E837" s="20">
        <f ca="1"/>
        <v>-4.5541438099487144E-2</v>
      </c>
      <c r="F837" s="20">
        <f ca="1"/>
        <v>-0.31599141213181486</v>
      </c>
      <c r="G837" s="20">
        <f ca="1"/>
        <v>-0.27635584660793688</v>
      </c>
      <c r="H837" s="20">
        <f ca="1"/>
        <v>0.51613351585231693</v>
      </c>
      <c r="I837" s="164">
        <f t="shared" ca="1" si="196"/>
        <v>19.871772650260592</v>
      </c>
      <c r="J837" s="164">
        <f t="shared" ca="1" si="197"/>
        <v>14.312501472864385</v>
      </c>
      <c r="K837" s="164">
        <f t="shared" ca="1" si="198"/>
        <v>0.53947976869983449</v>
      </c>
      <c r="L837" s="164">
        <f t="shared" ca="1" si="199"/>
        <v>1.0418143660979224</v>
      </c>
      <c r="M837" s="20">
        <f t="shared" ca="1" si="200"/>
        <v>4.5466617520301114</v>
      </c>
      <c r="N837" s="20">
        <f t="shared" ca="1" si="201"/>
        <v>1.8868233875947882</v>
      </c>
      <c r="O837" s="20">
        <f t="shared" ca="1" si="192"/>
        <v>18227262.940268241</v>
      </c>
      <c r="P837" s="20">
        <f t="shared" ca="1" si="193"/>
        <v>45481960.5940881</v>
      </c>
      <c r="Q837" s="20">
        <f t="shared" ca="1" si="194"/>
        <v>439808.21240619128</v>
      </c>
      <c r="R837" s="20">
        <f t="shared" ca="1" si="195"/>
        <v>64149031.746762529</v>
      </c>
      <c r="AD837">
        <f t="shared" ca="1" si="202"/>
        <v>-0.17675421110179823</v>
      </c>
      <c r="AE837">
        <f t="shared" ca="1" si="203"/>
        <v>-0.20050286145490462</v>
      </c>
      <c r="AF837">
        <f t="shared" ca="1" si="204"/>
        <v>-0.18654755727423231</v>
      </c>
      <c r="AG837">
        <f t="shared" ca="1" si="205"/>
        <v>-0.21902560864580706</v>
      </c>
      <c r="AH837">
        <f t="shared" ca="1" si="206"/>
        <v>2.9624168922346095E-2</v>
      </c>
      <c r="AI837">
        <f t="shared" ca="1" si="207"/>
        <v>0.12654969620213008</v>
      </c>
    </row>
    <row r="838" spans="1:35">
      <c r="A838" s="20"/>
      <c r="B838" s="20"/>
      <c r="C838" s="20">
        <f ca="1"/>
        <v>0.14731648826982924</v>
      </c>
      <c r="D838" s="20">
        <f ca="1"/>
        <v>0.66891629489046034</v>
      </c>
      <c r="E838" s="20">
        <f ca="1"/>
        <v>-0.11807955407915302</v>
      </c>
      <c r="F838" s="20">
        <f ca="1"/>
        <v>-0.52824570408510696</v>
      </c>
      <c r="G838" s="20">
        <f ca="1"/>
        <v>0.94398668521400753</v>
      </c>
      <c r="H838" s="20">
        <f ca="1"/>
        <v>-0.16161830126637625</v>
      </c>
      <c r="I838" s="164">
        <f t="shared" ca="1" si="196"/>
        <v>22.974459274252499</v>
      </c>
      <c r="J838" s="164">
        <f t="shared" ca="1" si="197"/>
        <v>16.995760793414718</v>
      </c>
      <c r="K838" s="164">
        <f t="shared" ca="1" si="198"/>
        <v>0.55964552072277352</v>
      </c>
      <c r="L838" s="164">
        <f t="shared" ca="1" si="199"/>
        <v>1.0194769468509843</v>
      </c>
      <c r="M838" s="20">
        <f t="shared" ca="1" si="200"/>
        <v>5.0300417229285479</v>
      </c>
      <c r="N838" s="20">
        <f t="shared" ca="1" si="201"/>
        <v>1.9979938223418086</v>
      </c>
      <c r="O838" s="20">
        <f t="shared" ca="1" si="192"/>
        <v>21312705.404384557</v>
      </c>
      <c r="P838" s="20">
        <f t="shared" ca="1" si="193"/>
        <v>48025588.250955768</v>
      </c>
      <c r="Q838" s="20">
        <f t="shared" ca="1" si="194"/>
        <v>336989.41750631528</v>
      </c>
      <c r="R838" s="20">
        <f t="shared" ca="1" si="195"/>
        <v>69675283.072846651</v>
      </c>
      <c r="AD838">
        <f t="shared" ca="1" si="202"/>
        <v>0.57632506656614035</v>
      </c>
      <c r="AE838">
        <f t="shared" ca="1" si="203"/>
        <v>0.69991972933379809</v>
      </c>
      <c r="AF838">
        <f t="shared" ca="1" si="204"/>
        <v>-3.2225388838775584E-3</v>
      </c>
      <c r="AG838">
        <f t="shared" ca="1" si="205"/>
        <v>-0.32055933249552571</v>
      </c>
      <c r="AH838">
        <f t="shared" ca="1" si="206"/>
        <v>0.56671302547616498</v>
      </c>
      <c r="AI838">
        <f t="shared" ca="1" si="207"/>
        <v>0.42701033065353633</v>
      </c>
    </row>
    <row r="839" spans="1:35">
      <c r="A839" s="20"/>
      <c r="B839" s="20"/>
      <c r="C839" s="20">
        <f ca="1"/>
        <v>-0.71686074208796124</v>
      </c>
      <c r="D839" s="20">
        <f ca="1"/>
        <v>-1.4684434746182524</v>
      </c>
      <c r="E839" s="20">
        <f ca="1"/>
        <v>-1.1246343275696622</v>
      </c>
      <c r="F839" s="20">
        <f ca="1"/>
        <v>-1.0173733448632196</v>
      </c>
      <c r="G839" s="20">
        <f ca="1"/>
        <v>-0.48746573853579611</v>
      </c>
      <c r="H839" s="20">
        <f ca="1"/>
        <v>-0.33389723534493881</v>
      </c>
      <c r="I839" s="164">
        <f t="shared" ca="1" si="196"/>
        <v>11.219416559987112</v>
      </c>
      <c r="J839" s="164">
        <f t="shared" ca="1" si="197"/>
        <v>8.0978192962663584</v>
      </c>
      <c r="K839" s="164">
        <f t="shared" ca="1" si="198"/>
        <v>0.32440400462899399</v>
      </c>
      <c r="L839" s="164">
        <f t="shared" ca="1" si="199"/>
        <v>0.64898857809697597</v>
      </c>
      <c r="M839" s="20">
        <f t="shared" ca="1" si="200"/>
        <v>3.3425216327176521</v>
      </c>
      <c r="N839" s="20">
        <f t="shared" ca="1" si="201"/>
        <v>1.2499739016863241</v>
      </c>
      <c r="O839" s="20">
        <f t="shared" ca="1" si="192"/>
        <v>10299191.778885005</v>
      </c>
      <c r="P839" s="20">
        <f t="shared" ca="1" si="193"/>
        <v>27176264.848160412</v>
      </c>
      <c r="Q839" s="20">
        <f t="shared" ca="1" si="194"/>
        <v>93875.137656401275</v>
      </c>
      <c r="R839" s="20">
        <f t="shared" ca="1" si="195"/>
        <v>37569331.764701813</v>
      </c>
      <c r="AD839">
        <f t="shared" ca="1" si="202"/>
        <v>-2.2768406407798274</v>
      </c>
      <c r="AE839">
        <f t="shared" ca="1" si="203"/>
        <v>-2.2859666791052491</v>
      </c>
      <c r="AF839">
        <f t="shared" ca="1" si="204"/>
        <v>-2.1417817761000548</v>
      </c>
      <c r="AG839">
        <f t="shared" ca="1" si="205"/>
        <v>-2.0045973722864736</v>
      </c>
      <c r="AH839">
        <f t="shared" ca="1" si="206"/>
        <v>-1.308309296980386</v>
      </c>
      <c r="AI839">
        <f t="shared" ca="1" si="207"/>
        <v>-1.5946651305775024</v>
      </c>
    </row>
    <row r="840" spans="1:35">
      <c r="A840" s="20"/>
      <c r="B840" s="20"/>
      <c r="C840" s="20">
        <f ca="1"/>
        <v>-1.2953819201588441</v>
      </c>
      <c r="D840" s="20">
        <f ca="1"/>
        <v>0.68585891544611277</v>
      </c>
      <c r="E840" s="20">
        <f ca="1"/>
        <v>-1.4466492940437476</v>
      </c>
      <c r="F840" s="20">
        <f ca="1"/>
        <v>0.89491977762758224</v>
      </c>
      <c r="G840" s="20">
        <f ca="1"/>
        <v>1.1993282179038993</v>
      </c>
      <c r="H840" s="20">
        <f ca="1"/>
        <v>0.36367650580078642</v>
      </c>
      <c r="I840" s="164">
        <f t="shared" ca="1" si="196"/>
        <v>16.861663166501835</v>
      </c>
      <c r="J840" s="164">
        <f t="shared" ca="1" si="197"/>
        <v>13.111562509665823</v>
      </c>
      <c r="K840" s="164">
        <f t="shared" ca="1" si="198"/>
        <v>0.4924350521108129</v>
      </c>
      <c r="L840" s="164">
        <f t="shared" ca="1" si="199"/>
        <v>1.2179561694517951</v>
      </c>
      <c r="M840" s="20">
        <f t="shared" ca="1" si="200"/>
        <v>5.7328970142449629</v>
      </c>
      <c r="N840" s="20">
        <f t="shared" ca="1" si="201"/>
        <v>2.3296067413842483</v>
      </c>
      <c r="O840" s="20">
        <f t="shared" ca="1" si="192"/>
        <v>15981658.190201547</v>
      </c>
      <c r="P840" s="20">
        <f t="shared" ca="1" si="193"/>
        <v>46819806.387116723</v>
      </c>
      <c r="Q840" s="20">
        <f t="shared" ca="1" si="194"/>
        <v>471805.27290246991</v>
      </c>
      <c r="R840" s="20">
        <f t="shared" ca="1" si="195"/>
        <v>63273269.850220732</v>
      </c>
      <c r="AD840">
        <f t="shared" ca="1" si="202"/>
        <v>-0.9073633091014971</v>
      </c>
      <c r="AE840">
        <f t="shared" ca="1" si="203"/>
        <v>-0.60350251353495887</v>
      </c>
      <c r="AF840">
        <f t="shared" ca="1" si="204"/>
        <v>-0.61422679899261068</v>
      </c>
      <c r="AG840">
        <f t="shared" ca="1" si="205"/>
        <v>0.58161895205361402</v>
      </c>
      <c r="AH840">
        <f t="shared" ca="1" si="206"/>
        <v>1.3476633491610703</v>
      </c>
      <c r="AI840">
        <f t="shared" ca="1" si="207"/>
        <v>1.3232614632006712</v>
      </c>
    </row>
    <row r="841" spans="1:35">
      <c r="A841" s="20"/>
      <c r="B841" s="20"/>
      <c r="C841" s="20">
        <f ca="1"/>
        <v>0.89434765211111411</v>
      </c>
      <c r="D841" s="20">
        <f ca="1"/>
        <v>0.66238047766832076</v>
      </c>
      <c r="E841" s="20">
        <f ca="1"/>
        <v>1.2351622302799841</v>
      </c>
      <c r="F841" s="20">
        <f ca="1"/>
        <v>0.55626844822931076</v>
      </c>
      <c r="G841" s="20">
        <f ca="1"/>
        <v>-0.66043245023358876</v>
      </c>
      <c r="H841" s="20">
        <f ca="1"/>
        <v>1.0074498014148829</v>
      </c>
      <c r="I841" s="164">
        <f t="shared" ca="1" si="196"/>
        <v>28.212964825463136</v>
      </c>
      <c r="J841" s="164">
        <f t="shared" ca="1" si="197"/>
        <v>20.132121045729647</v>
      </c>
      <c r="K841" s="164">
        <f t="shared" ca="1" si="198"/>
        <v>0.75078375170251144</v>
      </c>
      <c r="L841" s="164">
        <f t="shared" ca="1" si="199"/>
        <v>1.4202757783511357</v>
      </c>
      <c r="M841" s="20">
        <f t="shared" ca="1" si="200"/>
        <v>5.07994482518352</v>
      </c>
      <c r="N841" s="20">
        <f t="shared" ca="1" si="201"/>
        <v>2.2549021671309846</v>
      </c>
      <c r="O841" s="20">
        <f t="shared" ca="1" si="192"/>
        <v>25778728.217101619</v>
      </c>
      <c r="P841" s="20">
        <f t="shared" ca="1" si="193"/>
        <v>63123486.10439638</v>
      </c>
      <c r="Q841" s="20">
        <f t="shared" ca="1" si="194"/>
        <v>736930.96215056558</v>
      </c>
      <c r="R841" s="20">
        <f t="shared" ca="1" si="195"/>
        <v>89639145.283648565</v>
      </c>
      <c r="AD841">
        <f t="shared" ca="1" si="202"/>
        <v>1.8478069964716344</v>
      </c>
      <c r="AE841">
        <f t="shared" ca="1" si="203"/>
        <v>1.7523896126609553</v>
      </c>
      <c r="AF841">
        <f t="shared" ca="1" si="204"/>
        <v>1.7343977427501034</v>
      </c>
      <c r="AG841">
        <f t="shared" ca="1" si="205"/>
        <v>1.501253537959707</v>
      </c>
      <c r="AH841">
        <f t="shared" ca="1" si="206"/>
        <v>0.62216091687057784</v>
      </c>
      <c r="AI841">
        <f t="shared" ca="1" si="207"/>
        <v>1.1213572084621202</v>
      </c>
    </row>
    <row r="842" spans="1:35">
      <c r="A842" s="20"/>
      <c r="B842" s="20"/>
      <c r="C842" s="20">
        <f ca="1"/>
        <v>-0.93631619100220886</v>
      </c>
      <c r="D842" s="20">
        <f ca="1"/>
        <v>-1.8060876515446505</v>
      </c>
      <c r="E842" s="20">
        <f ca="1"/>
        <v>0.52245746981700136</v>
      </c>
      <c r="F842" s="20">
        <f ca="1"/>
        <v>-0.28358658773902673</v>
      </c>
      <c r="G842" s="20">
        <f ca="1"/>
        <v>-1.0262666371683369</v>
      </c>
      <c r="H842" s="20">
        <f ca="1"/>
        <v>-0.58270542492391986</v>
      </c>
      <c r="I842" s="164">
        <f t="shared" ca="1" si="196"/>
        <v>10.554229860320792</v>
      </c>
      <c r="J842" s="164">
        <f t="shared" ca="1" si="197"/>
        <v>7.1093642108721227</v>
      </c>
      <c r="K842" s="164">
        <f t="shared" ca="1" si="198"/>
        <v>0.51102121331930739</v>
      </c>
      <c r="L842" s="164">
        <f t="shared" ca="1" si="199"/>
        <v>0.9256036765618294</v>
      </c>
      <c r="M842" s="20">
        <f t="shared" ca="1" si="200"/>
        <v>3.4303602464158001</v>
      </c>
      <c r="N842" s="20">
        <f t="shared" ca="1" si="201"/>
        <v>1.2428334765083258</v>
      </c>
      <c r="O842" s="20">
        <f t="shared" ca="1" si="192"/>
        <v>9417362.4923746902</v>
      </c>
      <c r="P842" s="20">
        <f t="shared" ca="1" si="193"/>
        <v>33327702.118082244</v>
      </c>
      <c r="Q842" s="20">
        <f t="shared" ca="1" si="194"/>
        <v>29453.529477488217</v>
      </c>
      <c r="R842" s="20">
        <f t="shared" ca="1" si="195"/>
        <v>42774518.139934421</v>
      </c>
      <c r="AD842">
        <f t="shared" ca="1" si="202"/>
        <v>-2.4382937232231092</v>
      </c>
      <c r="AE842">
        <f t="shared" ca="1" si="203"/>
        <v>-2.617663016485865</v>
      </c>
      <c r="AF842">
        <f t="shared" ca="1" si="204"/>
        <v>-0.4452616970972062</v>
      </c>
      <c r="AG842">
        <f t="shared" ca="1" si="205"/>
        <v>-0.74725601562804855</v>
      </c>
      <c r="AH842">
        <f t="shared" ca="1" si="206"/>
        <v>-1.2107108373157769</v>
      </c>
      <c r="AI842">
        <f t="shared" ca="1" si="207"/>
        <v>-1.6139635770045253</v>
      </c>
    </row>
    <row r="843" spans="1:35">
      <c r="A843" s="20"/>
      <c r="B843" s="20"/>
      <c r="C843" s="20">
        <f ca="1"/>
        <v>-2.0968817777228629E-2</v>
      </c>
      <c r="D843" s="20">
        <f ca="1"/>
        <v>1.763667928468847</v>
      </c>
      <c r="E843" s="20">
        <f ca="1"/>
        <v>0.76116320558056494</v>
      </c>
      <c r="F843" s="20">
        <f ca="1"/>
        <v>0.7290848628584613</v>
      </c>
      <c r="G843" s="20">
        <f ca="1"/>
        <v>-1.9872357044295932</v>
      </c>
      <c r="H843" s="20">
        <f ca="1"/>
        <v>-0.58662860136520167</v>
      </c>
      <c r="I843" s="164">
        <f t="shared" ca="1" si="196"/>
        <v>28.521966592410543</v>
      </c>
      <c r="J843" s="164">
        <f t="shared" ca="1" si="197"/>
        <v>20.566235134140733</v>
      </c>
      <c r="K843" s="164">
        <f t="shared" ca="1" si="198"/>
        <v>0.6102411206328282</v>
      </c>
      <c r="L843" s="164">
        <f t="shared" ca="1" si="199"/>
        <v>1.170284782252291</v>
      </c>
      <c r="M843" s="20">
        <f t="shared" ca="1" si="200"/>
        <v>2.6682567325789357</v>
      </c>
      <c r="N843" s="20">
        <f t="shared" ca="1" si="201"/>
        <v>1.277905595427439</v>
      </c>
      <c r="O843" s="20">
        <f t="shared" ca="1" si="192"/>
        <v>26175005.893709365</v>
      </c>
      <c r="P843" s="20">
        <f t="shared" ca="1" si="193"/>
        <v>57272785.367200091</v>
      </c>
      <c r="Q843" s="20">
        <f t="shared" ca="1" si="194"/>
        <v>543423.04729790671</v>
      </c>
      <c r="R843" s="20">
        <f t="shared" ca="1" si="195"/>
        <v>83991214.308207363</v>
      </c>
      <c r="AD843">
        <f t="shared" ca="1" si="202"/>
        <v>1.9228074253423639</v>
      </c>
      <c r="AE843">
        <f t="shared" ca="1" si="203"/>
        <v>1.8980654812552802</v>
      </c>
      <c r="AF843">
        <f t="shared" ca="1" si="204"/>
        <v>0.45673746029843809</v>
      </c>
      <c r="AG843">
        <f t="shared" ca="1" si="205"/>
        <v>0.36493082841950475</v>
      </c>
      <c r="AH843">
        <f t="shared" ca="1" si="206"/>
        <v>-2.0574925193567379</v>
      </c>
      <c r="AI843">
        <f t="shared" ca="1" si="207"/>
        <v>-1.5191740664123272</v>
      </c>
    </row>
    <row r="844" spans="1:35">
      <c r="A844" s="20"/>
      <c r="B844" s="20"/>
      <c r="C844" s="20">
        <f ca="1"/>
        <v>0.71108795887675724</v>
      </c>
      <c r="D844" s="20">
        <f ca="1"/>
        <v>-1.2559708597447181</v>
      </c>
      <c r="E844" s="20">
        <f ca="1"/>
        <v>-0.56135004670781175</v>
      </c>
      <c r="F844" s="20">
        <f ca="1"/>
        <v>-2.1439119785866607</v>
      </c>
      <c r="G844" s="20">
        <f ca="1"/>
        <v>0.82540841536498688</v>
      </c>
      <c r="H844" s="20">
        <f ca="1"/>
        <v>2.0447800730871601</v>
      </c>
      <c r="I844" s="164">
        <f t="shared" ca="1" si="196"/>
        <v>17.723492806521275</v>
      </c>
      <c r="J844" s="164">
        <f t="shared" ca="1" si="197"/>
        <v>13.073978152830453</v>
      </c>
      <c r="K844" s="164">
        <f t="shared" ca="1" si="198"/>
        <v>0.4662632839055979</v>
      </c>
      <c r="L844" s="164">
        <f t="shared" ca="1" si="199"/>
        <v>0.79283671705693148</v>
      </c>
      <c r="M844" s="20">
        <f t="shared" ca="1" si="200"/>
        <v>5.9719484999094883</v>
      </c>
      <c r="N844" s="20">
        <f t="shared" ca="1" si="201"/>
        <v>2.4383498712676523</v>
      </c>
      <c r="O844" s="20">
        <f t="shared" ca="1" si="192"/>
        <v>16421199.3511387</v>
      </c>
      <c r="P844" s="20">
        <f t="shared" ca="1" si="193"/>
        <v>37205872.813055649</v>
      </c>
      <c r="Q844" s="20">
        <f t="shared" ca="1" si="194"/>
        <v>510894.4761549962</v>
      </c>
      <c r="R844" s="20">
        <f t="shared" ca="1" si="195"/>
        <v>54137966.640349343</v>
      </c>
      <c r="AD844">
        <f t="shared" ca="1" si="202"/>
        <v>-0.69818135764046763</v>
      </c>
      <c r="AE844">
        <f t="shared" ca="1" si="203"/>
        <v>-0.61611471381528415</v>
      </c>
      <c r="AF844">
        <f t="shared" ca="1" si="204"/>
        <v>-0.8521519644945651</v>
      </c>
      <c r="AG844">
        <f t="shared" ca="1" si="205"/>
        <v>-1.3507421951957665</v>
      </c>
      <c r="AH844">
        <f t="shared" ca="1" si="206"/>
        <v>1.6132761110105429</v>
      </c>
      <c r="AI844">
        <f t="shared" ca="1" si="207"/>
        <v>1.6171618142368986</v>
      </c>
    </row>
    <row r="845" spans="1:35">
      <c r="A845" s="20"/>
      <c r="B845" s="20"/>
      <c r="C845" s="20">
        <f ca="1"/>
        <v>-0.5776472970932458</v>
      </c>
      <c r="D845" s="20">
        <f ca="1"/>
        <v>-0.90371285803510326</v>
      </c>
      <c r="E845" s="20">
        <f ca="1"/>
        <v>-1.0307709063755093</v>
      </c>
      <c r="F845" s="20">
        <f ca="1"/>
        <v>-0.90315568527639367</v>
      </c>
      <c r="G845" s="20">
        <f ca="1"/>
        <v>0.12179057830153742</v>
      </c>
      <c r="H845" s="20">
        <f ca="1"/>
        <v>-0.55396793678682155</v>
      </c>
      <c r="I845" s="164">
        <f t="shared" ca="1" si="196"/>
        <v>13.695714182669407</v>
      </c>
      <c r="J845" s="164">
        <f t="shared" ca="1" si="197"/>
        <v>10.04271646371582</v>
      </c>
      <c r="K845" s="164">
        <f t="shared" ca="1" si="198"/>
        <v>0.36692443477103931</v>
      </c>
      <c r="L845" s="164">
        <f t="shared" ca="1" si="199"/>
        <v>0.71456086729411106</v>
      </c>
      <c r="M845" s="20">
        <f t="shared" ca="1" si="200"/>
        <v>3.7548650708019315</v>
      </c>
      <c r="N845" s="20">
        <f t="shared" ca="1" si="201"/>
        <v>1.3979446735619665</v>
      </c>
      <c r="O845" s="20">
        <f t="shared" ca="1" si="192"/>
        <v>12656860.218644617</v>
      </c>
      <c r="P845" s="20">
        <f t="shared" ca="1" si="193"/>
        <v>31261032.114103898</v>
      </c>
      <c r="Q845" s="20">
        <f t="shared" ca="1" si="194"/>
        <v>95054.890171047882</v>
      </c>
      <c r="R845" s="20">
        <f t="shared" ca="1" si="195"/>
        <v>44012947.222919568</v>
      </c>
      <c r="AD845">
        <f t="shared" ca="1" si="202"/>
        <v>-1.6757975284782995</v>
      </c>
      <c r="AE845">
        <f t="shared" ca="1" si="203"/>
        <v>-1.6333166229141542</v>
      </c>
      <c r="AF845">
        <f t="shared" ca="1" si="204"/>
        <v>-1.7552324111723707</v>
      </c>
      <c r="AG845">
        <f t="shared" ca="1" si="205"/>
        <v>-1.7065415122994956</v>
      </c>
      <c r="AH845">
        <f t="shared" ca="1" si="206"/>
        <v>-0.8501499213311865</v>
      </c>
      <c r="AI845">
        <f t="shared" ca="1" si="207"/>
        <v>-1.194744125508199</v>
      </c>
    </row>
    <row r="846" spans="1:35">
      <c r="A846" s="20"/>
      <c r="B846" s="20"/>
      <c r="C846" s="20">
        <f ca="1"/>
        <v>-1.0573950867239503</v>
      </c>
      <c r="D846" s="20">
        <f ca="1"/>
        <v>0.36200201840015145</v>
      </c>
      <c r="E846" s="20">
        <f ca="1"/>
        <v>-0.81829147003434632</v>
      </c>
      <c r="F846" s="20">
        <f ca="1"/>
        <v>0.23491876104211523</v>
      </c>
      <c r="G846" s="20">
        <f ca="1"/>
        <v>-1.2441368941903475</v>
      </c>
      <c r="H846" s="20">
        <f ca="1"/>
        <v>0.20702388109552636</v>
      </c>
      <c r="I846" s="164">
        <f t="shared" ca="1" si="196"/>
        <v>17.732149447905314</v>
      </c>
      <c r="J846" s="164">
        <f t="shared" ca="1" si="197"/>
        <v>13.191053943364684</v>
      </c>
      <c r="K846" s="164">
        <f t="shared" ca="1" si="198"/>
        <v>0.4272373597287934</v>
      </c>
      <c r="L846" s="164">
        <f t="shared" ca="1" si="199"/>
        <v>0.96849446253980542</v>
      </c>
      <c r="M846" s="20">
        <f t="shared" ca="1" si="200"/>
        <v>3.4338757090151666</v>
      </c>
      <c r="N846" s="20">
        <f t="shared" ca="1" si="201"/>
        <v>1.5012425965574705</v>
      </c>
      <c r="O846" s="20">
        <f t="shared" ca="1" si="192"/>
        <v>16488248.056445597</v>
      </c>
      <c r="P846" s="20">
        <f t="shared" ca="1" si="193"/>
        <v>41542046.458537877</v>
      </c>
      <c r="Q846" s="20">
        <f t="shared" ca="1" si="194"/>
        <v>459618.78192905895</v>
      </c>
      <c r="R846" s="20">
        <f t="shared" ca="1" si="195"/>
        <v>58489913.296912536</v>
      </c>
      <c r="AD846">
        <f t="shared" ca="1" si="202"/>
        <v>-0.6960802310909433</v>
      </c>
      <c r="AE846">
        <f t="shared" ca="1" si="203"/>
        <v>-0.57682753578366286</v>
      </c>
      <c r="AF846">
        <f t="shared" ca="1" si="204"/>
        <v>-1.2069330933746061</v>
      </c>
      <c r="AG846">
        <f t="shared" ca="1" si="205"/>
        <v>-0.55229789754633918</v>
      </c>
      <c r="AH846">
        <f t="shared" ca="1" si="206"/>
        <v>-1.2068047677609255</v>
      </c>
      <c r="AI846">
        <f t="shared" ca="1" si="207"/>
        <v>-0.9155605498446745</v>
      </c>
    </row>
    <row r="847" spans="1:35">
      <c r="A847" s="20"/>
      <c r="B847" s="20"/>
      <c r="C847" s="20">
        <f ca="1"/>
        <v>-1.8440689055610382</v>
      </c>
      <c r="D847" s="20">
        <f ca="1"/>
        <v>0.69461494606603913</v>
      </c>
      <c r="E847" s="20">
        <f ca="1"/>
        <v>1.7874743922767735</v>
      </c>
      <c r="F847" s="20">
        <f ca="1"/>
        <v>0.51467599984078216</v>
      </c>
      <c r="G847" s="20">
        <f ca="1"/>
        <v>-1.7642391378008602</v>
      </c>
      <c r="H847" s="20">
        <f ca="1"/>
        <v>0.73345131914117456</v>
      </c>
      <c r="I847" s="164">
        <f t="shared" ca="1" si="196"/>
        <v>17.772731511979881</v>
      </c>
      <c r="J847" s="164">
        <f t="shared" ca="1" si="197"/>
        <v>13.124953952073245</v>
      </c>
      <c r="K847" s="164">
        <f t="shared" ca="1" si="198"/>
        <v>0.71438969507770667</v>
      </c>
      <c r="L847" s="164">
        <f t="shared" ca="1" si="199"/>
        <v>1.3150260845893673</v>
      </c>
      <c r="M847" s="20">
        <f t="shared" ca="1" si="200"/>
        <v>4.2969952082125875</v>
      </c>
      <c r="N847" s="20">
        <f t="shared" ca="1" si="201"/>
        <v>1.8222611108067817</v>
      </c>
      <c r="O847" s="20">
        <f t="shared" ca="1" si="192"/>
        <v>16474640.23898829</v>
      </c>
      <c r="P847" s="20">
        <f t="shared" ca="1" si="193"/>
        <v>50119740.505171776</v>
      </c>
      <c r="Q847" s="20">
        <f t="shared" ca="1" si="194"/>
        <v>480966.23937989626</v>
      </c>
      <c r="R847" s="20">
        <f t="shared" ca="1" si="195"/>
        <v>67075346.983539961</v>
      </c>
      <c r="AD847">
        <f t="shared" ca="1" si="202"/>
        <v>-0.68623021553886399</v>
      </c>
      <c r="AE847">
        <f t="shared" ca="1" si="203"/>
        <v>-0.59900874091501843</v>
      </c>
      <c r="AF847">
        <f t="shared" ca="1" si="204"/>
        <v>1.4035426825246056</v>
      </c>
      <c r="AG847">
        <f t="shared" ca="1" si="205"/>
        <v>1.0228458390425788</v>
      </c>
      <c r="AH847">
        <f t="shared" ca="1" si="206"/>
        <v>-0.24778310198601339</v>
      </c>
      <c r="AI847">
        <f t="shared" ca="1" si="207"/>
        <v>-4.7942943765455492E-2</v>
      </c>
    </row>
    <row r="848" spans="1:35">
      <c r="A848" s="20"/>
      <c r="B848" s="20"/>
      <c r="C848" s="20">
        <f ca="1"/>
        <v>-9.6147209443560536E-3</v>
      </c>
      <c r="D848" s="20">
        <f ca="1"/>
        <v>-0.59246901326889911</v>
      </c>
      <c r="E848" s="20">
        <f ca="1"/>
        <v>-0.55409392863816664</v>
      </c>
      <c r="F848" s="20">
        <f ca="1"/>
        <v>-1.2405822995824562</v>
      </c>
      <c r="G848" s="20">
        <f ca="1"/>
        <v>-0.35474241592389799</v>
      </c>
      <c r="H848" s="20">
        <f ca="1"/>
        <v>-0.13636191679249066</v>
      </c>
      <c r="I848" s="164">
        <f t="shared" ca="1" si="196"/>
        <v>17.62802561368321</v>
      </c>
      <c r="J848" s="164">
        <f t="shared" ca="1" si="197"/>
        <v>12.780909674282457</v>
      </c>
      <c r="K848" s="164">
        <f t="shared" ca="1" si="198"/>
        <v>0.40673430360636331</v>
      </c>
      <c r="L848" s="164">
        <f t="shared" ca="1" si="199"/>
        <v>0.7139800308062112</v>
      </c>
      <c r="M848" s="20">
        <f t="shared" ca="1" si="200"/>
        <v>3.6205808676517051</v>
      </c>
      <c r="N848" s="20">
        <f t="shared" ca="1" si="201"/>
        <v>1.427583241107651</v>
      </c>
      <c r="O848" s="20">
        <f t="shared" ca="1" si="192"/>
        <v>16214006.876337014</v>
      </c>
      <c r="P848" s="20">
        <f t="shared" ca="1" si="193"/>
        <v>35167944.816165671</v>
      </c>
      <c r="Q848" s="20">
        <f t="shared" ca="1" si="194"/>
        <v>224859.1176288751</v>
      </c>
      <c r="R848" s="20">
        <f t="shared" ca="1" si="195"/>
        <v>51606810.810131557</v>
      </c>
      <c r="AD848">
        <f t="shared" ca="1" si="202"/>
        <v>-0.72135300638757061</v>
      </c>
      <c r="AE848">
        <f t="shared" ca="1" si="203"/>
        <v>-0.71445984084481307</v>
      </c>
      <c r="AF848">
        <f t="shared" ca="1" si="204"/>
        <v>-1.3933245126694251</v>
      </c>
      <c r="AG848">
        <f t="shared" ca="1" si="205"/>
        <v>-1.7091816781535858</v>
      </c>
      <c r="AH848">
        <f t="shared" ca="1" si="206"/>
        <v>-0.99935459149810513</v>
      </c>
      <c r="AI848">
        <f t="shared" ca="1" si="207"/>
        <v>-1.1146398888982407</v>
      </c>
    </row>
    <row r="849" spans="1:35">
      <c r="A849" s="20"/>
      <c r="B849" s="20"/>
      <c r="C849" s="20">
        <f ca="1"/>
        <v>0.11900773797033018</v>
      </c>
      <c r="D849" s="20">
        <f ca="1"/>
        <v>-0.14660568800590967</v>
      </c>
      <c r="E849" s="20">
        <f ca="1"/>
        <v>-0.76355427030338396</v>
      </c>
      <c r="F849" s="20">
        <f ca="1"/>
        <v>-1.5912325602125039</v>
      </c>
      <c r="G849" s="20">
        <f ca="1"/>
        <v>0.902318040931541</v>
      </c>
      <c r="H849" s="20">
        <f ca="1"/>
        <v>-1.4338592214807127</v>
      </c>
      <c r="I849" s="164">
        <f t="shared" ca="1" si="196"/>
        <v>18.752103602967985</v>
      </c>
      <c r="J849" s="164">
        <f t="shared" ca="1" si="197"/>
        <v>13.765925542856692</v>
      </c>
      <c r="K849" s="164">
        <f t="shared" ca="1" si="198"/>
        <v>0.38415032054853027</v>
      </c>
      <c r="L849" s="164">
        <f t="shared" ca="1" si="199"/>
        <v>0.59031675389833826</v>
      </c>
      <c r="M849" s="20">
        <f t="shared" ca="1" si="200"/>
        <v>3.6254417705122677</v>
      </c>
      <c r="N849" s="20">
        <f t="shared" ca="1" si="201"/>
        <v>1.2672042719495913</v>
      </c>
      <c r="O849" s="20">
        <f t="shared" ca="1" si="192"/>
        <v>17338712.812448196</v>
      </c>
      <c r="P849" s="20">
        <f t="shared" ca="1" si="193"/>
        <v>33242258.228100844</v>
      </c>
      <c r="Q849" s="20">
        <f t="shared" ca="1" si="194"/>
        <v>-46326.053655536591</v>
      </c>
      <c r="R849" s="20">
        <f t="shared" ca="1" si="195"/>
        <v>50534644.986893505</v>
      </c>
      <c r="AD849">
        <f t="shared" ca="1" si="202"/>
        <v>-0.44851854296893634</v>
      </c>
      <c r="AE849">
        <f t="shared" ca="1" si="203"/>
        <v>-0.38391760306822442</v>
      </c>
      <c r="AF849">
        <f t="shared" ca="1" si="204"/>
        <v>-1.5986334495588164</v>
      </c>
      <c r="AG849">
        <f t="shared" ca="1" si="205"/>
        <v>-2.2712874822802811</v>
      </c>
      <c r="AH849">
        <f t="shared" ca="1" si="206"/>
        <v>-0.99395358831970226</v>
      </c>
      <c r="AI849">
        <f t="shared" ca="1" si="207"/>
        <v>-1.5480965622984018</v>
      </c>
    </row>
    <row r="850" spans="1:35">
      <c r="A850" s="20"/>
      <c r="B850" s="20"/>
      <c r="C850" s="20">
        <f ca="1"/>
        <v>-0.70109908057426207</v>
      </c>
      <c r="D850" s="20">
        <f ca="1"/>
        <v>0.75832038533175639</v>
      </c>
      <c r="E850" s="20">
        <f ca="1"/>
        <v>1.8560434977533011</v>
      </c>
      <c r="F850" s="20">
        <f ca="1"/>
        <v>-1.5890036764377427</v>
      </c>
      <c r="G850" s="20">
        <f ca="1"/>
        <v>-2.1184107649002585E-2</v>
      </c>
      <c r="H850" s="20">
        <f ca="1"/>
        <v>-0.85159483070696984</v>
      </c>
      <c r="I850" s="164">
        <f t="shared" ca="1" si="196"/>
        <v>20.848988460989137</v>
      </c>
      <c r="J850" s="164">
        <f t="shared" ca="1" si="197"/>
        <v>15.355167601218747</v>
      </c>
      <c r="K850" s="164">
        <f t="shared" ca="1" si="198"/>
        <v>0.64930852596903299</v>
      </c>
      <c r="L850" s="164">
        <f t="shared" ca="1" si="199"/>
        <v>0.86116282419552781</v>
      </c>
      <c r="M850" s="20">
        <f t="shared" ca="1" si="200"/>
        <v>4.0723832340727331</v>
      </c>
      <c r="N850" s="20">
        <f t="shared" ca="1" si="201"/>
        <v>1.470238417470362</v>
      </c>
      <c r="O850" s="20">
        <f t="shared" ca="1" si="192"/>
        <v>19304395.282513291</v>
      </c>
      <c r="P850" s="20">
        <f t="shared" ca="1" si="193"/>
        <v>42005851.014302343</v>
      </c>
      <c r="Q850" s="20">
        <f t="shared" ca="1" si="194"/>
        <v>26293.647823513547</v>
      </c>
      <c r="R850" s="20">
        <f t="shared" ca="1" si="195"/>
        <v>61336539.944639146</v>
      </c>
      <c r="AD850">
        <f t="shared" ca="1" si="202"/>
        <v>6.0434092473091297E-2</v>
      </c>
      <c r="AE850">
        <f t="shared" ca="1" si="203"/>
        <v>0.14938510108011671</v>
      </c>
      <c r="AF850">
        <f t="shared" ca="1" si="204"/>
        <v>0.81189569062757261</v>
      </c>
      <c r="AG850">
        <f t="shared" ca="1" si="205"/>
        <v>-1.0401689809294192</v>
      </c>
      <c r="AH850">
        <f t="shared" ca="1" si="206"/>
        <v>-0.49735196214140748</v>
      </c>
      <c r="AI850">
        <f t="shared" ca="1" si="207"/>
        <v>-0.99935562845848114</v>
      </c>
    </row>
    <row r="851" spans="1:35">
      <c r="A851" s="20"/>
      <c r="B851" s="20"/>
      <c r="C851" s="20">
        <f ca="1"/>
        <v>-0.88654522276268277</v>
      </c>
      <c r="D851" s="20">
        <f ca="1"/>
        <v>6.8208425615423882E-2</v>
      </c>
      <c r="E851" s="20">
        <f ca="1"/>
        <v>1.343459397162069</v>
      </c>
      <c r="F851" s="20">
        <f ca="1"/>
        <v>-0.29261777277523943</v>
      </c>
      <c r="G851" s="20">
        <f ca="1"/>
        <v>9.3420045628057238E-2</v>
      </c>
      <c r="H851" s="20">
        <f ca="1"/>
        <v>-0.39747221972119884</v>
      </c>
      <c r="I851" s="164">
        <f t="shared" ca="1" si="196"/>
        <v>17.789681573401172</v>
      </c>
      <c r="J851" s="164">
        <f t="shared" ca="1" si="197"/>
        <v>12.959931364819736</v>
      </c>
      <c r="K851" s="164">
        <f t="shared" ca="1" si="198"/>
        <v>0.67047503840572209</v>
      </c>
      <c r="L851" s="164">
        <f t="shared" ca="1" si="199"/>
        <v>1.125839089134252</v>
      </c>
      <c r="M851" s="20">
        <f t="shared" ca="1" si="200"/>
        <v>4.7388006452186726</v>
      </c>
      <c r="N851" s="20">
        <f t="shared" ca="1" si="201"/>
        <v>1.7876728012024785</v>
      </c>
      <c r="O851" s="20">
        <f t="shared" ca="1" si="192"/>
        <v>16395678.343500372</v>
      </c>
      <c r="P851" s="20">
        <f t="shared" ca="1" si="193"/>
        <v>45475791.884259202</v>
      </c>
      <c r="Q851" s="20">
        <f t="shared" ca="1" si="194"/>
        <v>159160.68587372493</v>
      </c>
      <c r="R851" s="20">
        <f t="shared" ca="1" si="195"/>
        <v>62030630.913633294</v>
      </c>
      <c r="AD851">
        <f t="shared" ca="1" si="202"/>
        <v>-0.68211612296088076</v>
      </c>
      <c r="AE851">
        <f t="shared" ca="1" si="203"/>
        <v>-0.65438544804706844</v>
      </c>
      <c r="AF851">
        <f t="shared" ca="1" si="204"/>
        <v>1.0043185309611096</v>
      </c>
      <c r="AG851">
        <f t="shared" ca="1" si="205"/>
        <v>0.16290495061023563</v>
      </c>
      <c r="AH851">
        <f t="shared" ca="1" si="206"/>
        <v>0.24311182802074749</v>
      </c>
      <c r="AI851">
        <f t="shared" ca="1" si="207"/>
        <v>-0.14142486161492335</v>
      </c>
    </row>
    <row r="852" spans="1:35">
      <c r="A852" s="20"/>
      <c r="B852" s="20"/>
      <c r="C852" s="20">
        <f ca="1"/>
        <v>-0.16541651306468014</v>
      </c>
      <c r="D852" s="20">
        <f ca="1"/>
        <v>-0.13576079589806181</v>
      </c>
      <c r="E852" s="20">
        <f ca="1"/>
        <v>0.67241018168719169</v>
      </c>
      <c r="F852" s="20">
        <f ca="1"/>
        <v>2.8290553817535367</v>
      </c>
      <c r="G852" s="20">
        <f ca="1"/>
        <v>-0.59001724232763841</v>
      </c>
      <c r="H852" s="20">
        <f ca="1"/>
        <v>0.12756771325941732</v>
      </c>
      <c r="I852" s="164">
        <f t="shared" ca="1" si="196"/>
        <v>21.265569297319075</v>
      </c>
      <c r="J852" s="164">
        <f t="shared" ca="1" si="197"/>
        <v>14.809620973866489</v>
      </c>
      <c r="K852" s="164">
        <f t="shared" ca="1" si="198"/>
        <v>0.76613287304660971</v>
      </c>
      <c r="L852" s="164">
        <f t="shared" ca="1" si="199"/>
        <v>1.7535095927022724</v>
      </c>
      <c r="M852" s="20">
        <f t="shared" ca="1" si="200"/>
        <v>5.0774841177480594</v>
      </c>
      <c r="N852" s="20">
        <f t="shared" ca="1" si="201"/>
        <v>2.1853697335426672</v>
      </c>
      <c r="O852" s="20">
        <f t="shared" ca="1" si="192"/>
        <v>19235622.339963771</v>
      </c>
      <c r="P852" s="20">
        <f t="shared" ca="1" si="193"/>
        <v>64405301.049156979</v>
      </c>
      <c r="Q852" s="20">
        <f t="shared" ca="1" si="194"/>
        <v>622087.54743994668</v>
      </c>
      <c r="R852" s="20">
        <f t="shared" ca="1" si="195"/>
        <v>84263010.936560705</v>
      </c>
      <c r="AD852">
        <f t="shared" ca="1" si="202"/>
        <v>0.16154594595123137</v>
      </c>
      <c r="AE852">
        <f t="shared" ca="1" si="203"/>
        <v>-3.3684236957554278E-2</v>
      </c>
      <c r="AF852">
        <f t="shared" ca="1" si="204"/>
        <v>1.8739352095146329</v>
      </c>
      <c r="AG852">
        <f t="shared" ca="1" si="205"/>
        <v>3.0159526941012369</v>
      </c>
      <c r="AH852">
        <f t="shared" ca="1" si="206"/>
        <v>0.61942679749784457</v>
      </c>
      <c r="AI852">
        <f t="shared" ca="1" si="207"/>
        <v>0.93343171227747912</v>
      </c>
    </row>
    <row r="853" spans="1:35">
      <c r="A853" s="20"/>
      <c r="B853" s="20"/>
      <c r="C853" s="20">
        <f ca="1"/>
        <v>1.9144182552314284</v>
      </c>
      <c r="D853" s="20">
        <f ca="1"/>
        <v>0.16549755026471155</v>
      </c>
      <c r="E853" s="20">
        <f ca="1"/>
        <v>0.51008816580814342</v>
      </c>
      <c r="F853" s="20">
        <f ca="1"/>
        <v>-2.3569542670610799</v>
      </c>
      <c r="G853" s="20">
        <f ca="1"/>
        <v>-7.0416918471803078E-2</v>
      </c>
      <c r="H853" s="20">
        <f ca="1"/>
        <v>0.43710278455458212</v>
      </c>
      <c r="I853" s="164">
        <f t="shared" ca="1" si="196"/>
        <v>28.564292400403929</v>
      </c>
      <c r="J853" s="164">
        <f t="shared" ca="1" si="197"/>
        <v>20.479221298587824</v>
      </c>
      <c r="K853" s="164">
        <f t="shared" ca="1" si="198"/>
        <v>0.52919486302885343</v>
      </c>
      <c r="L853" s="164">
        <f t="shared" ca="1" si="199"/>
        <v>0.70533496257512573</v>
      </c>
      <c r="M853" s="20">
        <f t="shared" ca="1" si="200"/>
        <v>4.1158938656450088</v>
      </c>
      <c r="N853" s="20">
        <f t="shared" ca="1" si="201"/>
        <v>1.7207786933113309</v>
      </c>
      <c r="O853" s="20">
        <f t="shared" ca="1" si="192"/>
        <v>26151175.332692839</v>
      </c>
      <c r="P853" s="20">
        <f t="shared" ca="1" si="193"/>
        <v>45860389.598886482</v>
      </c>
      <c r="Q853" s="20">
        <f t="shared" ca="1" si="194"/>
        <v>419401.75178428402</v>
      </c>
      <c r="R853" s="20">
        <f t="shared" ca="1" si="195"/>
        <v>72430966.683363602</v>
      </c>
      <c r="AD853">
        <f t="shared" ca="1" si="202"/>
        <v>1.9330806797096916</v>
      </c>
      <c r="AE853">
        <f t="shared" ca="1" si="203"/>
        <v>1.8688662075798059</v>
      </c>
      <c r="AF853">
        <f t="shared" ca="1" si="204"/>
        <v>-0.28004669973769675</v>
      </c>
      <c r="AG853">
        <f t="shared" ca="1" si="205"/>
        <v>-1.7484774428403378</v>
      </c>
      <c r="AH853">
        <f t="shared" ca="1" si="206"/>
        <v>-0.44900681594998959</v>
      </c>
      <c r="AI853">
        <f t="shared" ca="1" si="207"/>
        <v>-0.32221974780721391</v>
      </c>
    </row>
    <row r="854" spans="1:35">
      <c r="A854" s="20"/>
      <c r="B854" s="20"/>
      <c r="C854" s="20">
        <f ca="1"/>
        <v>1.9290559375289551</v>
      </c>
      <c r="D854" s="20">
        <f ca="1"/>
        <v>-1.4888818480193501E-2</v>
      </c>
      <c r="E854" s="20">
        <f ca="1"/>
        <v>1.2236078543874616</v>
      </c>
      <c r="F854" s="20">
        <f ca="1"/>
        <v>-0.13612074744411221</v>
      </c>
      <c r="G854" s="20">
        <f ca="1"/>
        <v>0.94011756685089343</v>
      </c>
      <c r="H854" s="20">
        <f ca="1"/>
        <v>-0.48132071366668722</v>
      </c>
      <c r="I854" s="164">
        <f t="shared" ca="1" si="196"/>
        <v>28.706130125201309</v>
      </c>
      <c r="J854" s="164">
        <f t="shared" ca="1" si="197"/>
        <v>20.100201404486516</v>
      </c>
      <c r="K854" s="164">
        <f t="shared" ca="1" si="198"/>
        <v>0.74173407553706583</v>
      </c>
      <c r="L854" s="164">
        <f t="shared" ca="1" si="199"/>
        <v>1.2566172897767616</v>
      </c>
      <c r="M854" s="20">
        <f t="shared" ca="1" si="200"/>
        <v>5.1952937311019314</v>
      </c>
      <c r="N854" s="20">
        <f t="shared" ca="1" si="201"/>
        <v>2.0683606402008206</v>
      </c>
      <c r="O854" s="20">
        <f t="shared" ca="1" si="192"/>
        <v>26024694.383178979</v>
      </c>
      <c r="P854" s="20">
        <f t="shared" ca="1" si="193"/>
        <v>59583335.496379316</v>
      </c>
      <c r="Q854" s="20">
        <f t="shared" ca="1" si="194"/>
        <v>355972.70251092582</v>
      </c>
      <c r="R854" s="20">
        <f t="shared" ca="1" si="195"/>
        <v>85964002.582069218</v>
      </c>
      <c r="AD854">
        <f t="shared" ca="1" si="202"/>
        <v>1.967507311942065</v>
      </c>
      <c r="AE854">
        <f t="shared" ca="1" si="203"/>
        <v>1.7416783236531934</v>
      </c>
      <c r="AF854">
        <f t="shared" ca="1" si="204"/>
        <v>1.6521279594278702</v>
      </c>
      <c r="AG854">
        <f t="shared" ca="1" si="205"/>
        <v>0.75735131716709747</v>
      </c>
      <c r="AH854">
        <f t="shared" ca="1" si="206"/>
        <v>0.75032636789103568</v>
      </c>
      <c r="AI854">
        <f t="shared" ca="1" si="207"/>
        <v>0.61719091946167648</v>
      </c>
    </row>
    <row r="855" spans="1:35">
      <c r="A855" s="20"/>
      <c r="B855" s="20"/>
      <c r="C855" s="20">
        <f ca="1"/>
        <v>2.1630167233181901</v>
      </c>
      <c r="D855" s="20">
        <f ca="1"/>
        <v>0.84051140667575597</v>
      </c>
      <c r="E855" s="20">
        <f ca="1"/>
        <v>0.84919568683551394</v>
      </c>
      <c r="F855" s="20">
        <f ca="1"/>
        <v>0.69265035949931386</v>
      </c>
      <c r="G855" s="20">
        <f ca="1"/>
        <v>-0.15867199235348209</v>
      </c>
      <c r="H855" s="20">
        <f ca="1"/>
        <v>-1.6749161695795791</v>
      </c>
      <c r="I855" s="164">
        <f t="shared" ca="1" si="196"/>
        <v>33.158760208518956</v>
      </c>
      <c r="J855" s="164">
        <f t="shared" ca="1" si="197"/>
        <v>23.096717170401476</v>
      </c>
      <c r="K855" s="164">
        <f t="shared" ca="1" si="198"/>
        <v>0.68427363036350475</v>
      </c>
      <c r="L855" s="164">
        <f t="shared" ca="1" si="199"/>
        <v>1.2347616236098564</v>
      </c>
      <c r="M855" s="20">
        <f t="shared" ca="1" si="200"/>
        <v>3.3932732848035241</v>
      </c>
      <c r="N855" s="20">
        <f t="shared" ca="1" si="201"/>
        <v>1.4254916931854982</v>
      </c>
      <c r="O855" s="20">
        <f t="shared" ca="1" si="192"/>
        <v>29997063.144470006</v>
      </c>
      <c r="P855" s="20">
        <f t="shared" ca="1" si="193"/>
        <v>63484968.342915408</v>
      </c>
      <c r="Q855" s="20">
        <f t="shared" ca="1" si="194"/>
        <v>357160.02531190973</v>
      </c>
      <c r="R855" s="20">
        <f t="shared" ca="1" si="195"/>
        <v>93839191.512697339</v>
      </c>
      <c r="AD855">
        <f t="shared" ca="1" si="202"/>
        <v>3.0482427690579983</v>
      </c>
      <c r="AE855">
        <f t="shared" ca="1" si="203"/>
        <v>2.7472205269803607</v>
      </c>
      <c r="AF855">
        <f t="shared" ca="1" si="204"/>
        <v>1.1297602760318612</v>
      </c>
      <c r="AG855">
        <f t="shared" ca="1" si="205"/>
        <v>0.6580073800448013</v>
      </c>
      <c r="AH855">
        <f t="shared" ca="1" si="206"/>
        <v>-1.2519185724405282</v>
      </c>
      <c r="AI855">
        <f t="shared" ca="1" si="207"/>
        <v>-1.1202927211202756</v>
      </c>
    </row>
    <row r="856" spans="1:35">
      <c r="A856" s="20"/>
      <c r="B856" s="20"/>
      <c r="C856" s="20">
        <f ca="1"/>
        <v>1.1167222451787815</v>
      </c>
      <c r="D856" s="20">
        <f ca="1"/>
        <v>-1.2052837286364779</v>
      </c>
      <c r="E856" s="20">
        <f ca="1"/>
        <v>1.7115371933102226</v>
      </c>
      <c r="F856" s="20">
        <f ca="1"/>
        <v>-0.15648941178776873</v>
      </c>
      <c r="G856" s="20">
        <f ca="1"/>
        <v>-0.82012969409820569</v>
      </c>
      <c r="H856" s="20">
        <f ca="1"/>
        <v>0.48984844160833091</v>
      </c>
      <c r="I856" s="164">
        <f t="shared" ca="1" si="196"/>
        <v>22.163762145101455</v>
      </c>
      <c r="J856" s="164">
        <f t="shared" ca="1" si="197"/>
        <v>15.068198871502773</v>
      </c>
      <c r="K856" s="164">
        <f t="shared" ca="1" si="198"/>
        <v>0.72672580856769409</v>
      </c>
      <c r="L856" s="164">
        <f t="shared" ca="1" si="199"/>
        <v>1.2441292921007989</v>
      </c>
      <c r="M856" s="20">
        <f t="shared" ca="1" si="200"/>
        <v>4.5851889937021868</v>
      </c>
      <c r="N856" s="20">
        <f t="shared" ca="1" si="201"/>
        <v>1.8897061549548773</v>
      </c>
      <c r="O856" s="20">
        <f t="shared" ca="1" si="192"/>
        <v>19852487.691519454</v>
      </c>
      <c r="P856" s="20">
        <f t="shared" ca="1" si="193"/>
        <v>52751760.038721174</v>
      </c>
      <c r="Q856" s="20">
        <f t="shared" ca="1" si="194"/>
        <v>421613.28507772612</v>
      </c>
      <c r="R856" s="20">
        <f t="shared" ca="1" si="195"/>
        <v>73025861.015318349</v>
      </c>
      <c r="AD856">
        <f t="shared" ca="1" si="202"/>
        <v>0.37955391871394495</v>
      </c>
      <c r="AE856">
        <f t="shared" ca="1" si="203"/>
        <v>5.3086869631802723E-2</v>
      </c>
      <c r="AF856">
        <f t="shared" ca="1" si="204"/>
        <v>1.5156891687972183</v>
      </c>
      <c r="AG856">
        <f t="shared" ca="1" si="205"/>
        <v>0.7005876913672674</v>
      </c>
      <c r="AH856">
        <f t="shared" ca="1" si="206"/>
        <v>7.2432215224652152E-2</v>
      </c>
      <c r="AI856">
        <f t="shared" ca="1" si="207"/>
        <v>0.13434095933750573</v>
      </c>
    </row>
    <row r="857" spans="1:35">
      <c r="A857" s="20"/>
      <c r="B857" s="20"/>
      <c r="C857" s="20">
        <f ca="1"/>
        <v>-0.88320621726302506</v>
      </c>
      <c r="D857" s="20">
        <f ca="1"/>
        <v>0.33073978444407792</v>
      </c>
      <c r="E857" s="20">
        <f ca="1"/>
        <v>-0.25222123213814762</v>
      </c>
      <c r="F857" s="20">
        <f ca="1"/>
        <v>0.52887259749095616</v>
      </c>
      <c r="G857" s="20">
        <f ca="1"/>
        <v>-0.79490380049873333</v>
      </c>
      <c r="H857" s="20">
        <f ca="1"/>
        <v>-0.71344042531703311</v>
      </c>
      <c r="I857" s="164">
        <f t="shared" ca="1" si="196"/>
        <v>18.430127932490048</v>
      </c>
      <c r="J857" s="164">
        <f t="shared" ca="1" si="197"/>
        <v>13.436320992322738</v>
      </c>
      <c r="K857" s="164">
        <f t="shared" ca="1" si="198"/>
        <v>0.50018548435543175</v>
      </c>
      <c r="L857" s="164">
        <f t="shared" ca="1" si="199"/>
        <v>1.0475688285010971</v>
      </c>
      <c r="M857" s="20">
        <f t="shared" ca="1" si="200"/>
        <v>3.4188606557756063</v>
      </c>
      <c r="N857" s="20">
        <f t="shared" ca="1" si="201"/>
        <v>1.3915762551460205</v>
      </c>
      <c r="O857" s="20">
        <f t="shared" ca="1" si="192"/>
        <v>16991247.88589029</v>
      </c>
      <c r="P857" s="20">
        <f t="shared" ca="1" si="193"/>
        <v>44186149.468778312</v>
      </c>
      <c r="Q857" s="20">
        <f t="shared" ca="1" si="194"/>
        <v>285139.86934193171</v>
      </c>
      <c r="R857" s="20">
        <f t="shared" ca="1" si="195"/>
        <v>61462537.224010535</v>
      </c>
      <c r="AD857">
        <f t="shared" ca="1" si="202"/>
        <v>-0.52666797755095973</v>
      </c>
      <c r="AE857">
        <f t="shared" ca="1" si="203"/>
        <v>-0.49452315693867832</v>
      </c>
      <c r="AF857">
        <f t="shared" ca="1" si="204"/>
        <v>-0.54376832404153042</v>
      </c>
      <c r="AG857">
        <f t="shared" ca="1" si="205"/>
        <v>-0.19286896135864948</v>
      </c>
      <c r="AH857">
        <f t="shared" ca="1" si="206"/>
        <v>-1.2234881602493259</v>
      </c>
      <c r="AI857">
        <f t="shared" ca="1" si="207"/>
        <v>-1.2119560671729177</v>
      </c>
    </row>
    <row r="858" spans="1:35">
      <c r="A858" s="20"/>
      <c r="B858" s="20"/>
      <c r="C858" s="20">
        <f ca="1"/>
        <v>-0.61354469487377039</v>
      </c>
      <c r="D858" s="20">
        <f ca="1"/>
        <v>-1.4765628982094481</v>
      </c>
      <c r="E858" s="20">
        <f ca="1"/>
        <v>-0.13687189026366944</v>
      </c>
      <c r="F858" s="20">
        <f ca="1"/>
        <v>0.53231927791617029</v>
      </c>
      <c r="G858" s="20">
        <f ca="1"/>
        <v>0.59741892690184251</v>
      </c>
      <c r="H858" s="20">
        <f ca="1"/>
        <v>-0.22091660280384745</v>
      </c>
      <c r="I858" s="164">
        <f t="shared" ca="1" si="196"/>
        <v>12.440183926816797</v>
      </c>
      <c r="J858" s="164">
        <f t="shared" ca="1" si="197"/>
        <v>8.7479948730514074</v>
      </c>
      <c r="K858" s="164">
        <f t="shared" ca="1" si="198"/>
        <v>0.56478139511927983</v>
      </c>
      <c r="L858" s="164">
        <f t="shared" ca="1" si="199"/>
        <v>1.18230314617381</v>
      </c>
      <c r="M858" s="20">
        <f t="shared" ca="1" si="200"/>
        <v>5.1208929927552624</v>
      </c>
      <c r="N858" s="20">
        <f t="shared" ca="1" si="201"/>
        <v>1.9352360585188113</v>
      </c>
      <c r="O858" s="20">
        <f t="shared" ca="1" si="192"/>
        <v>11296900.167711718</v>
      </c>
      <c r="P858" s="20">
        <f t="shared" ca="1" si="193"/>
        <v>41532440.287359171</v>
      </c>
      <c r="Q858" s="20">
        <f t="shared" ca="1" si="194"/>
        <v>177731.56186138946</v>
      </c>
      <c r="R858" s="20">
        <f t="shared" ca="1" si="195"/>
        <v>53007072.016932279</v>
      </c>
      <c r="AD858">
        <f t="shared" ca="1" si="202"/>
        <v>-1.9805378818405837</v>
      </c>
      <c r="AE858">
        <f t="shared" ca="1" si="203"/>
        <v>-2.0677869553518766</v>
      </c>
      <c r="AF858">
        <f t="shared" ca="1" si="204"/>
        <v>4.3467228357088369E-2</v>
      </c>
      <c r="AG858">
        <f t="shared" ca="1" si="205"/>
        <v>0.41955975533549988</v>
      </c>
      <c r="AH858">
        <f t="shared" ca="1" si="206"/>
        <v>0.66765888083918079</v>
      </c>
      <c r="AI858">
        <f t="shared" ca="1" si="207"/>
        <v>0.25739475275354401</v>
      </c>
    </row>
    <row r="859" spans="1:35">
      <c r="A859" s="20"/>
      <c r="B859" s="20"/>
      <c r="C859" s="20">
        <f ca="1"/>
        <v>0.87722282520063311</v>
      </c>
      <c r="D859" s="20">
        <f ca="1"/>
        <v>-1.3515180815651866</v>
      </c>
      <c r="E859" s="20">
        <f ca="1"/>
        <v>-1.6056926568810481</v>
      </c>
      <c r="F859" s="20">
        <f ca="1"/>
        <v>-1.7499413593977604</v>
      </c>
      <c r="G859" s="20">
        <f ca="1"/>
        <v>-0.43997877555133752</v>
      </c>
      <c r="H859" s="20">
        <f ca="1"/>
        <v>0.6845065502109775</v>
      </c>
      <c r="I859" s="164">
        <f t="shared" ca="1" si="196"/>
        <v>17.811714696229146</v>
      </c>
      <c r="J859" s="164">
        <f t="shared" ca="1" si="197"/>
        <v>12.765489849343044</v>
      </c>
      <c r="K859" s="164">
        <f t="shared" ca="1" si="198"/>
        <v>0.28861925796687676</v>
      </c>
      <c r="L859" s="164">
        <f t="shared" ca="1" si="199"/>
        <v>0.56401688916495207</v>
      </c>
      <c r="M859" s="20">
        <f t="shared" ca="1" si="200"/>
        <v>3.6204547236031503</v>
      </c>
      <c r="N859" s="20">
        <f t="shared" ca="1" si="201"/>
        <v>1.5217382673108002</v>
      </c>
      <c r="O859" s="20">
        <f t="shared" ca="1" si="192"/>
        <v>16303738.981994554</v>
      </c>
      <c r="P859" s="20">
        <f t="shared" ca="1" si="193"/>
        <v>31656592.181124184</v>
      </c>
      <c r="Q859" s="20">
        <f t="shared" ca="1" si="194"/>
        <v>382436.53651983687</v>
      </c>
      <c r="R859" s="20">
        <f t="shared" ca="1" si="195"/>
        <v>48342767.699638575</v>
      </c>
      <c r="AD859">
        <f t="shared" ca="1" si="202"/>
        <v>-0.6767682776142856</v>
      </c>
      <c r="AE859">
        <f t="shared" ca="1" si="203"/>
        <v>-0.71963427874394503</v>
      </c>
      <c r="AF859">
        <f t="shared" ca="1" si="204"/>
        <v>-2.4670976548465755</v>
      </c>
      <c r="AG859">
        <f t="shared" ca="1" si="205"/>
        <v>-2.390832321977491</v>
      </c>
      <c r="AH859">
        <f t="shared" ca="1" si="206"/>
        <v>-0.99949475155205458</v>
      </c>
      <c r="AI859">
        <f t="shared" ca="1" si="207"/>
        <v>-0.86016684510594588</v>
      </c>
    </row>
    <row r="860" spans="1:35">
      <c r="A860" s="20"/>
      <c r="B860" s="20"/>
      <c r="C860" s="20">
        <f ca="1"/>
        <v>0.17644391633259904</v>
      </c>
      <c r="D860" s="20">
        <f ca="1"/>
        <v>-1.0112005228708381</v>
      </c>
      <c r="E860" s="20">
        <f ca="1"/>
        <v>-0.10263673423139641</v>
      </c>
      <c r="F860" s="20">
        <f ca="1"/>
        <v>-0.50075558004082099</v>
      </c>
      <c r="G860" s="20">
        <f ca="1"/>
        <v>-1.4291835049102586</v>
      </c>
      <c r="H860" s="20">
        <f ca="1"/>
        <v>1.0337642078982034</v>
      </c>
      <c r="I860" s="164">
        <f t="shared" ca="1" si="196"/>
        <v>18.109455626603477</v>
      </c>
      <c r="J860" s="164">
        <f t="shared" ca="1" si="197"/>
        <v>12.785656773407188</v>
      </c>
      <c r="K860" s="164">
        <f t="shared" ca="1" si="198"/>
        <v>0.4863614719783656</v>
      </c>
      <c r="L860" s="164">
        <f t="shared" ca="1" si="199"/>
        <v>0.9579474310042686</v>
      </c>
      <c r="M860" s="20">
        <f t="shared" ca="1" si="200"/>
        <v>3.8401345684328154</v>
      </c>
      <c r="N860" s="20">
        <f t="shared" ca="1" si="201"/>
        <v>1.6816985088123853</v>
      </c>
      <c r="O860" s="20">
        <f t="shared" ref="O860:O923" ca="1" si="208">(I860+J860)/2*$C$4*365-$C$5-$C$6</f>
        <v>16473268.113991689</v>
      </c>
      <c r="P860" s="20">
        <f t="shared" ref="P860:P923" ca="1" si="209">(L860/1.7*42+I860)*$C$7*365-$C$8-$C$9</f>
        <v>41658449.731413595</v>
      </c>
      <c r="Q860" s="20">
        <f t="shared" ref="Q860:Q923" ca="1" si="210">(N860-M860/2.8)*$C$10*365-$C$11-$C$12</f>
        <v>518774.60511968134</v>
      </c>
      <c r="R860" s="20">
        <f t="shared" ref="R860:R923" ca="1" si="211">O860+P860+Q860</f>
        <v>58650492.450524963</v>
      </c>
      <c r="AD860">
        <f t="shared" ca="1" si="202"/>
        <v>-0.60450106150401073</v>
      </c>
      <c r="AE860">
        <f t="shared" ca="1" si="203"/>
        <v>-0.71286685456134635</v>
      </c>
      <c r="AF860">
        <f t="shared" ca="1" si="204"/>
        <v>-0.66944116383304042</v>
      </c>
      <c r="AG860">
        <f t="shared" ca="1" si="205"/>
        <v>-0.60023894998059735</v>
      </c>
      <c r="AH860">
        <f t="shared" ca="1" si="206"/>
        <v>-0.75540603507464876</v>
      </c>
      <c r="AI860">
        <f t="shared" ca="1" si="207"/>
        <v>-0.42784186807463476</v>
      </c>
    </row>
    <row r="861" spans="1:35">
      <c r="A861" s="20"/>
      <c r="B861" s="20"/>
      <c r="C861" s="20">
        <f ca="1"/>
        <v>0.5878928312442252</v>
      </c>
      <c r="D861" s="20">
        <f ca="1"/>
        <v>1.1494885965320081</v>
      </c>
      <c r="E861" s="20">
        <f ca="1"/>
        <v>-1.1177512143120187</v>
      </c>
      <c r="F861" s="20">
        <f ca="1"/>
        <v>0.47392810583167</v>
      </c>
      <c r="G861" s="20">
        <f ca="1"/>
        <v>-0.72360067077628099</v>
      </c>
      <c r="H861" s="20">
        <f ca="1"/>
        <v>0.40000136456871399</v>
      </c>
      <c r="I861" s="164">
        <f t="shared" ref="I861:I924" ca="1" si="212">$C$14+AD861*$D$14</f>
        <v>27.1694340672857</v>
      </c>
      <c r="J861" s="164">
        <f t="shared" ref="J861:J924" ca="1" si="213">$C$15+AE861*$D$15</f>
        <v>19.876746923553476</v>
      </c>
      <c r="K861" s="164">
        <f t="shared" ref="K861:K924" ca="1" si="214">$C$16+AF861*$D$16</f>
        <v>0.46859943022455447</v>
      </c>
      <c r="L861" s="164">
        <f t="shared" ref="L861:L924" ca="1" si="215">$C$17+AG861*$D$17</f>
        <v>1.0843320423686829</v>
      </c>
      <c r="M861" s="20">
        <f t="shared" ref="M861:M924" ca="1" si="216">$C$18+AH861*$D$18</f>
        <v>3.8279919932011648</v>
      </c>
      <c r="N861" s="20">
        <f t="shared" ref="N861:N924" ca="1" si="217">$C$19+AI861*$D$19</f>
        <v>1.793971174129573</v>
      </c>
      <c r="O861" s="20">
        <f t="shared" ca="1" si="208"/>
        <v>25086067.706079852</v>
      </c>
      <c r="P861" s="20">
        <f t="shared" ca="1" si="209"/>
        <v>53806517.08226686</v>
      </c>
      <c r="Q861" s="20">
        <f t="shared" ca="1" si="210"/>
        <v>713838.05798988533</v>
      </c>
      <c r="R861" s="20">
        <f t="shared" ca="1" si="211"/>
        <v>79606422.846336588</v>
      </c>
      <c r="AD861">
        <f t="shared" ref="AD861:AD924" ca="1" si="218">SUMPRODUCT(C861:H861,$J$9:$O$9)</f>
        <v>1.5945228318654605</v>
      </c>
      <c r="AE861">
        <f t="shared" ref="AE861:AE924" ca="1" si="219">SUMPRODUCT(C861:H861,$J$10:$O$10)</f>
        <v>1.6666935985078777</v>
      </c>
      <c r="AF861">
        <f t="shared" ref="AF861:AF924" ca="1" si="220">SUMPRODUCT(C861:H861,$J$11:$O$11)</f>
        <v>-0.83091427068586898</v>
      </c>
      <c r="AG861">
        <f t="shared" ref="AG861:AG924" ca="1" si="221">SUMPRODUCT(C861:H861,$J$12:$O$12)</f>
        <v>-2.5763443778715117E-2</v>
      </c>
      <c r="AH861">
        <f t="shared" ref="AH861:AH924" ca="1" si="222">SUMPRODUCT(C861:H861,$J$13:$O$13)</f>
        <v>-0.76889778533203845</v>
      </c>
      <c r="AI861">
        <f t="shared" ref="AI861:AI924" ca="1" si="223">SUMPRODUCT(C861:H861,$J$14:$O$14)</f>
        <v>-0.12440223208223539</v>
      </c>
    </row>
    <row r="862" spans="1:35">
      <c r="A862" s="20"/>
      <c r="B862" s="20"/>
      <c r="C862" s="20">
        <f ca="1"/>
        <v>3.6032207074553076E-2</v>
      </c>
      <c r="D862" s="20">
        <f ca="1"/>
        <v>-0.36849586759305114</v>
      </c>
      <c r="E862" s="20">
        <f ca="1"/>
        <v>0.80694389162520808</v>
      </c>
      <c r="F862" s="20">
        <f ca="1"/>
        <v>-0.50037502019936153</v>
      </c>
      <c r="G862" s="20">
        <f ca="1"/>
        <v>2.0074425516982202</v>
      </c>
      <c r="H862" s="20">
        <f ca="1"/>
        <v>2.3633356006605912</v>
      </c>
      <c r="I862" s="164">
        <f t="shared" ca="1" si="212"/>
        <v>19.334387635250785</v>
      </c>
      <c r="J862" s="164">
        <f t="shared" ca="1" si="213"/>
        <v>14.479599164435088</v>
      </c>
      <c r="K862" s="164">
        <f t="shared" ca="1" si="214"/>
        <v>0.76006254609956236</v>
      </c>
      <c r="L862" s="164">
        <f t="shared" ca="1" si="215"/>
        <v>1.4058853189172447</v>
      </c>
      <c r="M862" s="20">
        <f t="shared" ca="1" si="216"/>
        <v>8.1607254148171151</v>
      </c>
      <c r="N862" s="20">
        <f t="shared" ca="1" si="217"/>
        <v>3.2962562232628545</v>
      </c>
      <c r="O862" s="20">
        <f t="shared" ca="1" si="208"/>
        <v>18029801.670734487</v>
      </c>
      <c r="P862" s="20">
        <f t="shared" ca="1" si="209"/>
        <v>53915420.095855683</v>
      </c>
      <c r="Q862" s="20">
        <f t="shared" ca="1" si="210"/>
        <v>638361.97532191616</v>
      </c>
      <c r="R862" s="20">
        <f t="shared" ca="1" si="211"/>
        <v>72583583.741912097</v>
      </c>
      <c r="AD862">
        <f t="shared" ca="1" si="218"/>
        <v>-0.30718746717214035</v>
      </c>
      <c r="AE862">
        <f t="shared" ca="1" si="219"/>
        <v>-0.14442981059225254</v>
      </c>
      <c r="AF862">
        <f t="shared" ca="1" si="220"/>
        <v>1.8187504190869301</v>
      </c>
      <c r="AG862">
        <f t="shared" ca="1" si="221"/>
        <v>1.4358423587147477</v>
      </c>
      <c r="AH862">
        <f t="shared" ca="1" si="222"/>
        <v>4.045250460907905</v>
      </c>
      <c r="AI862">
        <f t="shared" ca="1" si="223"/>
        <v>3.9358276304401474</v>
      </c>
    </row>
    <row r="863" spans="1:35">
      <c r="A863" s="20"/>
      <c r="B863" s="20"/>
      <c r="C863" s="20">
        <f ca="1"/>
        <v>0.74182422252714875</v>
      </c>
      <c r="D863" s="20">
        <f ca="1"/>
        <v>-0.79170973466004302</v>
      </c>
      <c r="E863" s="20">
        <f ca="1"/>
        <v>1.5138536637176492</v>
      </c>
      <c r="F863" s="20">
        <f ca="1"/>
        <v>0.86494078604414493</v>
      </c>
      <c r="G863" s="20">
        <f ca="1"/>
        <v>-0.20645418900239468</v>
      </c>
      <c r="H863" s="20">
        <f ca="1"/>
        <v>0.23325324997010874</v>
      </c>
      <c r="I863" s="164">
        <f t="shared" ca="1" si="212"/>
        <v>22.145682564082939</v>
      </c>
      <c r="J863" s="164">
        <f t="shared" ca="1" si="213"/>
        <v>15.220553267091772</v>
      </c>
      <c r="K863" s="164">
        <f t="shared" ca="1" si="214"/>
        <v>0.77609291692939275</v>
      </c>
      <c r="L863" s="164">
        <f t="shared" ca="1" si="215"/>
        <v>1.4613225112762018</v>
      </c>
      <c r="M863" s="20">
        <f t="shared" ca="1" si="216"/>
        <v>5.1813942442115595</v>
      </c>
      <c r="N863" s="20">
        <f t="shared" ca="1" si="217"/>
        <v>2.1176664507069782</v>
      </c>
      <c r="O863" s="20">
        <f t="shared" ca="1" si="208"/>
        <v>19924091.750511382</v>
      </c>
      <c r="P863" s="20">
        <f t="shared" ca="1" si="209"/>
        <v>58084549.583584532</v>
      </c>
      <c r="Q863" s="20">
        <f t="shared" ca="1" si="210"/>
        <v>446755.14157256653</v>
      </c>
      <c r="R863" s="20">
        <f t="shared" ca="1" si="211"/>
        <v>78455396.475668475</v>
      </c>
      <c r="AD863">
        <f t="shared" ca="1" si="218"/>
        <v>0.37516567089391684</v>
      </c>
      <c r="AE863">
        <f t="shared" ca="1" si="219"/>
        <v>0.10421250573549362</v>
      </c>
      <c r="AF863">
        <f t="shared" ca="1" si="220"/>
        <v>1.9644810629944789</v>
      </c>
      <c r="AG863">
        <f t="shared" ca="1" si="221"/>
        <v>1.6878295967100074</v>
      </c>
      <c r="AH863">
        <f t="shared" ca="1" si="222"/>
        <v>0.7348824935684003</v>
      </c>
      <c r="AI863">
        <f t="shared" ca="1" si="223"/>
        <v>0.75044986677561643</v>
      </c>
    </row>
    <row r="864" spans="1:35">
      <c r="A864" s="20"/>
      <c r="B864" s="20"/>
      <c r="C864" s="20">
        <f ca="1"/>
        <v>1.776064362801302E-2</v>
      </c>
      <c r="D864" s="20">
        <f ca="1"/>
        <v>1.1301330618497087</v>
      </c>
      <c r="E864" s="20">
        <f ca="1"/>
        <v>0.68337698539329517</v>
      </c>
      <c r="F864" s="20">
        <f ca="1"/>
        <v>-1.0085618839358768</v>
      </c>
      <c r="G864" s="20">
        <f ca="1"/>
        <v>0.84792746458322144</v>
      </c>
      <c r="H864" s="20">
        <f ca="1"/>
        <v>3.7833821699262755E-2</v>
      </c>
      <c r="I864" s="164">
        <f t="shared" ca="1" si="212"/>
        <v>24.528954377739371</v>
      </c>
      <c r="J864" s="164">
        <f t="shared" ca="1" si="213"/>
        <v>18.263734478106699</v>
      </c>
      <c r="K864" s="164">
        <f t="shared" ca="1" si="214"/>
        <v>0.62611071656018202</v>
      </c>
      <c r="L864" s="164">
        <f t="shared" ca="1" si="215"/>
        <v>1.0154026407395604</v>
      </c>
      <c r="M864" s="20">
        <f t="shared" ca="1" si="216"/>
        <v>5.2008726657748117</v>
      </c>
      <c r="N864" s="20">
        <f t="shared" ca="1" si="217"/>
        <v>2.0610737510672883</v>
      </c>
      <c r="O864" s="20">
        <f t="shared" ca="1" si="208"/>
        <v>22817829.222712751</v>
      </c>
      <c r="P864" s="20">
        <f t="shared" ca="1" si="209"/>
        <v>49475324.210095525</v>
      </c>
      <c r="Q864" s="20">
        <f t="shared" ca="1" si="210"/>
        <v>340450.22579347005</v>
      </c>
      <c r="R864" s="20">
        <f t="shared" ca="1" si="211"/>
        <v>72633603.658601746</v>
      </c>
      <c r="AD864">
        <f t="shared" ca="1" si="218"/>
        <v>0.9536297033347988</v>
      </c>
      <c r="AE864">
        <f t="shared" ca="1" si="219"/>
        <v>1.1254142543982215</v>
      </c>
      <c r="AF864">
        <f t="shared" ca="1" si="220"/>
        <v>0.60100651418347273</v>
      </c>
      <c r="AG864">
        <f t="shared" ca="1" si="221"/>
        <v>-0.33907890572927091</v>
      </c>
      <c r="AH864">
        <f t="shared" ca="1" si="222"/>
        <v>0.75652518419423509</v>
      </c>
      <c r="AI864">
        <f t="shared" ca="1" si="223"/>
        <v>0.59749662450618457</v>
      </c>
    </row>
    <row r="865" spans="1:35">
      <c r="A865" s="20"/>
      <c r="B865" s="20"/>
      <c r="C865" s="20">
        <f ca="1"/>
        <v>7.4640215144537822E-2</v>
      </c>
      <c r="D865" s="20">
        <f ca="1"/>
        <v>3.8412433058362686E-2</v>
      </c>
      <c r="E865" s="20">
        <f ca="1"/>
        <v>1.4773657677092888</v>
      </c>
      <c r="F865" s="20">
        <f ca="1"/>
        <v>-0.57045909382899418</v>
      </c>
      <c r="G865" s="20">
        <f ca="1"/>
        <v>0.81720905358400286</v>
      </c>
      <c r="H865" s="20">
        <f ca="1"/>
        <v>0.1774418223431948</v>
      </c>
      <c r="I865" s="164">
        <f t="shared" ca="1" si="212"/>
        <v>21.42779677128879</v>
      </c>
      <c r="J865" s="164">
        <f t="shared" ca="1" si="213"/>
        <v>15.511024215402674</v>
      </c>
      <c r="K865" s="164">
        <f t="shared" ca="1" si="214"/>
        <v>0.72913128327837595</v>
      </c>
      <c r="L865" s="164">
        <f t="shared" ca="1" si="215"/>
        <v>1.1986245332052103</v>
      </c>
      <c r="M865" s="20">
        <f t="shared" ca="1" si="216"/>
        <v>5.6861463429566657</v>
      </c>
      <c r="N865" s="20">
        <f t="shared" ca="1" si="217"/>
        <v>2.2025778457575984</v>
      </c>
      <c r="O865" s="20">
        <f t="shared" ca="1" si="208"/>
        <v>19696166.373468027</v>
      </c>
      <c r="P865" s="20">
        <f t="shared" ca="1" si="209"/>
        <v>50896805.210809059</v>
      </c>
      <c r="Q865" s="20">
        <f t="shared" ca="1" si="210"/>
        <v>287242.07472044014</v>
      </c>
      <c r="R865" s="20">
        <f t="shared" ca="1" si="211"/>
        <v>70880213.658997536</v>
      </c>
      <c r="AD865">
        <f t="shared" ca="1" si="218"/>
        <v>0.20092154642931762</v>
      </c>
      <c r="AE865">
        <f t="shared" ca="1" si="219"/>
        <v>0.20168597832304522</v>
      </c>
      <c r="AF865">
        <f t="shared" ca="1" si="220"/>
        <v>1.5375571207125083</v>
      </c>
      <c r="AG865">
        <f t="shared" ca="1" si="221"/>
        <v>0.49374787820550087</v>
      </c>
      <c r="AH865">
        <f t="shared" ca="1" si="222"/>
        <v>1.2957181588407398</v>
      </c>
      <c r="AI865">
        <f t="shared" ca="1" si="223"/>
        <v>0.97994012366918481</v>
      </c>
    </row>
    <row r="866" spans="1:35">
      <c r="A866" s="20"/>
      <c r="B866" s="20"/>
      <c r="C866" s="20">
        <f ca="1"/>
        <v>0.58725344927748002</v>
      </c>
      <c r="D866" s="20">
        <f ca="1"/>
        <v>0.17949511467078508</v>
      </c>
      <c r="E866" s="20">
        <f ca="1"/>
        <v>4.6192536867653948E-2</v>
      </c>
      <c r="F866" s="20">
        <f ca="1"/>
        <v>-0.54582848975301002</v>
      </c>
      <c r="G866" s="20">
        <f ca="1"/>
        <v>-0.8128698808057111</v>
      </c>
      <c r="H866" s="20">
        <f ca="1"/>
        <v>1.8287968119164943</v>
      </c>
      <c r="I866" s="164">
        <f t="shared" ca="1" si="212"/>
        <v>24.20035228037521</v>
      </c>
      <c r="J866" s="164">
        <f t="shared" ca="1" si="213"/>
        <v>17.618445185885669</v>
      </c>
      <c r="K866" s="164">
        <f t="shared" ca="1" si="214"/>
        <v>0.56572116221016722</v>
      </c>
      <c r="L866" s="164">
        <f t="shared" ca="1" si="215"/>
        <v>1.0971776407707376</v>
      </c>
      <c r="M866" s="20">
        <f t="shared" ca="1" si="216"/>
        <v>4.9113976781395756</v>
      </c>
      <c r="N866" s="20">
        <f t="shared" ca="1" si="217"/>
        <v>2.2170410369218772</v>
      </c>
      <c r="O866" s="20">
        <f t="shared" ca="1" si="208"/>
        <v>22298487.030845609</v>
      </c>
      <c r="P866" s="20">
        <f t="shared" ca="1" si="209"/>
        <v>51162274.988472842</v>
      </c>
      <c r="Q866" s="20">
        <f t="shared" ca="1" si="210"/>
        <v>774291.63314219867</v>
      </c>
      <c r="R866" s="20">
        <f t="shared" ca="1" si="211"/>
        <v>74235053.65246065</v>
      </c>
      <c r="AD866">
        <f t="shared" ca="1" si="218"/>
        <v>0.87387191271242948</v>
      </c>
      <c r="AE866">
        <f t="shared" ca="1" si="219"/>
        <v>0.90887422345156699</v>
      </c>
      <c r="AF866">
        <f t="shared" ca="1" si="220"/>
        <v>5.2010565546974197E-2</v>
      </c>
      <c r="AG866">
        <f t="shared" ca="1" si="221"/>
        <v>3.2625639866988632E-2</v>
      </c>
      <c r="AH866">
        <f t="shared" ca="1" si="222"/>
        <v>0.43488630904397296</v>
      </c>
      <c r="AI866">
        <f t="shared" ca="1" si="223"/>
        <v>1.0190298295185873</v>
      </c>
    </row>
    <row r="867" spans="1:35">
      <c r="A867" s="20"/>
      <c r="B867" s="20"/>
      <c r="C867" s="20">
        <f ca="1"/>
        <v>0.88427314375931376</v>
      </c>
      <c r="D867" s="20">
        <f ca="1"/>
        <v>-0.21043162734595175</v>
      </c>
      <c r="E867" s="20">
        <f ca="1"/>
        <v>1.6584345928205031</v>
      </c>
      <c r="F867" s="20">
        <f ca="1"/>
        <v>-0.66475063965523939</v>
      </c>
      <c r="G867" s="20">
        <f ca="1"/>
        <v>-0.76396824718508516</v>
      </c>
      <c r="H867" s="20">
        <f ca="1"/>
        <v>-0.44540565679536887</v>
      </c>
      <c r="I867" s="164">
        <f t="shared" ca="1" si="212"/>
        <v>24.436961545455105</v>
      </c>
      <c r="J867" s="164">
        <f t="shared" ca="1" si="213"/>
        <v>17.030800368528979</v>
      </c>
      <c r="K867" s="164">
        <f t="shared" ca="1" si="214"/>
        <v>0.67648084592194202</v>
      </c>
      <c r="L867" s="164">
        <f t="shared" ca="1" si="215"/>
        <v>1.0537043236357941</v>
      </c>
      <c r="M867" s="20">
        <f t="shared" ca="1" si="216"/>
        <v>3.7845455689645306</v>
      </c>
      <c r="N867" s="20">
        <f t="shared" ca="1" si="217"/>
        <v>1.5126604939335966</v>
      </c>
      <c r="O867" s="20">
        <f t="shared" ca="1" si="208"/>
        <v>22111292.057060722</v>
      </c>
      <c r="P867" s="20">
        <f t="shared" ca="1" si="209"/>
        <v>50327199.168374531</v>
      </c>
      <c r="Q867" s="20">
        <f t="shared" ca="1" si="210"/>
        <v>269219.01629392832</v>
      </c>
      <c r="R867" s="20">
        <f t="shared" ca="1" si="211"/>
        <v>72707710.241729185</v>
      </c>
      <c r="AD867">
        <f t="shared" ca="1" si="218"/>
        <v>0.93130134598424874</v>
      </c>
      <c r="AE867">
        <f t="shared" ca="1" si="219"/>
        <v>0.71167797601643634</v>
      </c>
      <c r="AF867">
        <f t="shared" ca="1" si="220"/>
        <v>1.0589167811085631</v>
      </c>
      <c r="AG867">
        <f t="shared" ca="1" si="221"/>
        <v>-0.16498034711002715</v>
      </c>
      <c r="AH867">
        <f t="shared" ca="1" si="222"/>
        <v>-0.81717159003940987</v>
      </c>
      <c r="AI867">
        <f t="shared" ca="1" si="223"/>
        <v>-0.88470136774703656</v>
      </c>
    </row>
    <row r="868" spans="1:35">
      <c r="A868" s="20"/>
      <c r="B868" s="20"/>
      <c r="C868" s="20">
        <f ca="1"/>
        <v>-9.8466072857730208E-2</v>
      </c>
      <c r="D868" s="20">
        <f ca="1"/>
        <v>-4.6540664453337766E-2</v>
      </c>
      <c r="E868" s="20">
        <f ca="1"/>
        <v>-0.92024630428593812</v>
      </c>
      <c r="F868" s="20">
        <f ca="1"/>
        <v>0.19117883315156345</v>
      </c>
      <c r="G868" s="20">
        <f ca="1"/>
        <v>-0.35181030943331476</v>
      </c>
      <c r="H868" s="20">
        <f ca="1"/>
        <v>0.32571291384925166</v>
      </c>
      <c r="I868" s="164">
        <f t="shared" ca="1" si="212"/>
        <v>19.743843166982384</v>
      </c>
      <c r="J868" s="164">
        <f t="shared" ca="1" si="213"/>
        <v>14.410957244419636</v>
      </c>
      <c r="K868" s="164">
        <f t="shared" ca="1" si="214"/>
        <v>0.46256351305841537</v>
      </c>
      <c r="L868" s="164">
        <f t="shared" ca="1" si="215"/>
        <v>1.0335973049061695</v>
      </c>
      <c r="M868" s="20">
        <f t="shared" ca="1" si="216"/>
        <v>4.2105809950399253</v>
      </c>
      <c r="N868" s="20">
        <f t="shared" ca="1" si="217"/>
        <v>1.7960059837593025</v>
      </c>
      <c r="O868" s="20">
        <f t="shared" ca="1" si="208"/>
        <v>18211545.641386297</v>
      </c>
      <c r="P868" s="20">
        <f t="shared" ca="1" si="209"/>
        <v>45151954.61234916</v>
      </c>
      <c r="Q868" s="20">
        <f t="shared" ca="1" si="210"/>
        <v>488672.9597462808</v>
      </c>
      <c r="R868" s="20">
        <f t="shared" ca="1" si="211"/>
        <v>63852173.213481732</v>
      </c>
      <c r="AD868">
        <f t="shared" ca="1" si="218"/>
        <v>-0.20780505655767453</v>
      </c>
      <c r="AE868">
        <f t="shared" ca="1" si="219"/>
        <v>-0.16746401193971969</v>
      </c>
      <c r="AF868">
        <f t="shared" ca="1" si="220"/>
        <v>-0.885786244923497</v>
      </c>
      <c r="AG868">
        <f t="shared" ca="1" si="221"/>
        <v>-0.25637588679013923</v>
      </c>
      <c r="AH868">
        <f t="shared" ca="1" si="222"/>
        <v>-0.34379889440008277</v>
      </c>
      <c r="AI868">
        <f t="shared" ca="1" si="223"/>
        <v>-0.11890274659647959</v>
      </c>
    </row>
    <row r="869" spans="1:35">
      <c r="A869" s="20"/>
      <c r="B869" s="20"/>
      <c r="C869" s="20">
        <f ca="1"/>
        <v>-1.2806062598692651</v>
      </c>
      <c r="D869" s="20">
        <f ca="1"/>
        <v>0.21540526905338528</v>
      </c>
      <c r="E869" s="20">
        <f ca="1"/>
        <v>-0.4079219787375355</v>
      </c>
      <c r="F869" s="20">
        <f ca="1"/>
        <v>-0.88581816091160248</v>
      </c>
      <c r="G869" s="20">
        <f ca="1"/>
        <v>-0.85112883138752171</v>
      </c>
      <c r="H869" s="20">
        <f ca="1"/>
        <v>-1.6923437299558932</v>
      </c>
      <c r="I869" s="164">
        <f t="shared" ca="1" si="212"/>
        <v>15.507614351993951</v>
      </c>
      <c r="J869" s="164">
        <f t="shared" ca="1" si="213"/>
        <v>11.48627382151999</v>
      </c>
      <c r="K869" s="164">
        <f t="shared" ca="1" si="214"/>
        <v>0.36834012557827073</v>
      </c>
      <c r="L869" s="164">
        <f t="shared" ca="1" si="215"/>
        <v>0.61934395607308712</v>
      </c>
      <c r="M869" s="20">
        <f t="shared" ca="1" si="216"/>
        <v>2.2733915657153623</v>
      </c>
      <c r="N869" s="20">
        <f t="shared" ca="1" si="217"/>
        <v>0.77734359412486786</v>
      </c>
      <c r="O869" s="20">
        <f t="shared" ca="1" si="208"/>
        <v>14392881.77684891</v>
      </c>
      <c r="P869" s="20">
        <f t="shared" ca="1" si="209"/>
        <v>30722038.736528601</v>
      </c>
      <c r="Q869" s="20">
        <f t="shared" ca="1" si="210"/>
        <v>-58011.538241187889</v>
      </c>
      <c r="R869" s="20">
        <f t="shared" ca="1" si="211"/>
        <v>45056908.975136325</v>
      </c>
      <c r="AD869">
        <f t="shared" ca="1" si="218"/>
        <v>-1.2360159339820513</v>
      </c>
      <c r="AE869">
        <f t="shared" ca="1" si="219"/>
        <v>-1.1489014021745001</v>
      </c>
      <c r="AF869">
        <f t="shared" ca="1" si="220"/>
        <v>-1.7423624947429939</v>
      </c>
      <c r="AG869">
        <f t="shared" ca="1" si="221"/>
        <v>-2.139345654213241</v>
      </c>
      <c r="AH869">
        <f t="shared" ca="1" si="222"/>
        <v>-2.4962315936495969</v>
      </c>
      <c r="AI869">
        <f t="shared" ca="1" si="223"/>
        <v>-2.8720443402030602</v>
      </c>
    </row>
    <row r="870" spans="1:35">
      <c r="A870" s="20"/>
      <c r="B870" s="20"/>
      <c r="C870" s="20">
        <f ca="1"/>
        <v>-0.96166535673730913</v>
      </c>
      <c r="D870" s="20">
        <f ca="1"/>
        <v>-4.6081799812462937E-2</v>
      </c>
      <c r="E870" s="20">
        <f ca="1"/>
        <v>-0.21703632002177978</v>
      </c>
      <c r="F870" s="20">
        <f ca="1"/>
        <v>-0.39932699165422952</v>
      </c>
      <c r="G870" s="20">
        <f ca="1"/>
        <v>-0.55653529008545066</v>
      </c>
      <c r="H870" s="20">
        <f ca="1"/>
        <v>0.13084922162463372</v>
      </c>
      <c r="I870" s="164">
        <f t="shared" ca="1" si="212"/>
        <v>16.424663729372554</v>
      </c>
      <c r="J870" s="164">
        <f t="shared" ca="1" si="213"/>
        <v>12.191230030933299</v>
      </c>
      <c r="K870" s="164">
        <f t="shared" ca="1" si="214"/>
        <v>0.47996038699890653</v>
      </c>
      <c r="L870" s="164">
        <f t="shared" ca="1" si="215"/>
        <v>0.93139393134484394</v>
      </c>
      <c r="M870" s="20">
        <f t="shared" ca="1" si="216"/>
        <v>4.0257685130372467</v>
      </c>
      <c r="N870" s="20">
        <f t="shared" ca="1" si="217"/>
        <v>1.6250076760762793</v>
      </c>
      <c r="O870" s="20">
        <f t="shared" ca="1" si="208"/>
        <v>15257840.586089499</v>
      </c>
      <c r="P870" s="20">
        <f t="shared" ca="1" si="209"/>
        <v>39324231.306629233</v>
      </c>
      <c r="Q870" s="20">
        <f t="shared" ca="1" si="210"/>
        <v>313039.77272839769</v>
      </c>
      <c r="R870" s="20">
        <f t="shared" ca="1" si="211"/>
        <v>54895111.665447131</v>
      </c>
      <c r="AD870">
        <f t="shared" ca="1" si="218"/>
        <v>-1.0134311336474389</v>
      </c>
      <c r="AE870">
        <f t="shared" ca="1" si="219"/>
        <v>-0.91233891579419468</v>
      </c>
      <c r="AF870">
        <f t="shared" ca="1" si="220"/>
        <v>-0.72763284546448648</v>
      </c>
      <c r="AG870">
        <f t="shared" ca="1" si="221"/>
        <v>-0.72093667570525521</v>
      </c>
      <c r="AH870">
        <f t="shared" ca="1" si="222"/>
        <v>-0.54914609662528135</v>
      </c>
      <c r="AI870">
        <f t="shared" ca="1" si="223"/>
        <v>-0.58106033492897535</v>
      </c>
    </row>
    <row r="871" spans="1:35">
      <c r="A871" s="20"/>
      <c r="B871" s="20"/>
      <c r="C871" s="20">
        <f ca="1"/>
        <v>0.79647104407461111</v>
      </c>
      <c r="D871" s="20">
        <f ca="1"/>
        <v>-1.3287861347355014</v>
      </c>
      <c r="E871" s="20">
        <f ca="1"/>
        <v>1.6307742786573618</v>
      </c>
      <c r="F871" s="20">
        <f ca="1"/>
        <v>1.0158651513806767</v>
      </c>
      <c r="G871" s="20">
        <f ca="1"/>
        <v>-0.79190406152701098</v>
      </c>
      <c r="H871" s="20">
        <f ca="1"/>
        <v>-0.59153084683274537</v>
      </c>
      <c r="I871" s="164">
        <f t="shared" ca="1" si="212"/>
        <v>20.58508577946883</v>
      </c>
      <c r="J871" s="164">
        <f t="shared" ca="1" si="213"/>
        <v>13.665404814103294</v>
      </c>
      <c r="K871" s="164">
        <f t="shared" ca="1" si="214"/>
        <v>0.74702747406669723</v>
      </c>
      <c r="L871" s="164">
        <f t="shared" ca="1" si="215"/>
        <v>1.3914608368615453</v>
      </c>
      <c r="M871" s="20">
        <f t="shared" ca="1" si="216"/>
        <v>4.1574746056523475</v>
      </c>
      <c r="N871" s="20">
        <f t="shared" ca="1" si="217"/>
        <v>1.653494274970202</v>
      </c>
      <c r="O871" s="20">
        <f t="shared" ca="1" si="208"/>
        <v>18262573.866381239</v>
      </c>
      <c r="P871" s="20">
        <f t="shared" ca="1" si="209"/>
        <v>54807226.676786624</v>
      </c>
      <c r="Q871" s="20">
        <f t="shared" ca="1" si="210"/>
        <v>282007.26535512938</v>
      </c>
      <c r="R871" s="20">
        <f t="shared" ca="1" si="211"/>
        <v>73351807.808522984</v>
      </c>
      <c r="AD871">
        <f t="shared" ca="1" si="218"/>
        <v>-3.6199564396045686E-3</v>
      </c>
      <c r="AE871">
        <f t="shared" ca="1" si="219"/>
        <v>-0.41764939124050537</v>
      </c>
      <c r="AF871">
        <f t="shared" ca="1" si="220"/>
        <v>1.7002497642427019</v>
      </c>
      <c r="AG871">
        <f t="shared" ca="1" si="221"/>
        <v>1.3702765311888419</v>
      </c>
      <c r="AH871">
        <f t="shared" ca="1" si="222"/>
        <v>-0.40280599371961379</v>
      </c>
      <c r="AI871">
        <f t="shared" ca="1" si="223"/>
        <v>-0.5040695271075627</v>
      </c>
    </row>
    <row r="872" spans="1:35">
      <c r="A872" s="20"/>
      <c r="B872" s="20"/>
      <c r="C872" s="20">
        <f ca="1"/>
        <v>-0.6677497991024427</v>
      </c>
      <c r="D872" s="20">
        <f ca="1"/>
        <v>0.42959323614874861</v>
      </c>
      <c r="E872" s="20">
        <f ca="1"/>
        <v>-0.17837391324106641</v>
      </c>
      <c r="F872" s="20">
        <f ca="1"/>
        <v>4.3127574197387629E-2</v>
      </c>
      <c r="G872" s="20">
        <f ca="1"/>
        <v>1.4159346899787355</v>
      </c>
      <c r="H872" s="20">
        <f ca="1"/>
        <v>-1.3530679639110552</v>
      </c>
      <c r="I872" s="164">
        <f t="shared" ca="1" si="212"/>
        <v>18.487238936686925</v>
      </c>
      <c r="J872" s="164">
        <f t="shared" ca="1" si="213"/>
        <v>13.738364942887767</v>
      </c>
      <c r="K872" s="164">
        <f t="shared" ca="1" si="214"/>
        <v>0.55376265659341228</v>
      </c>
      <c r="L872" s="164">
        <f t="shared" ca="1" si="215"/>
        <v>1.0442836745987143</v>
      </c>
      <c r="M872" s="20">
        <f t="shared" ca="1" si="216"/>
        <v>4.8163547356197869</v>
      </c>
      <c r="N872" s="20">
        <f t="shared" ca="1" si="217"/>
        <v>1.7519063940471387</v>
      </c>
      <c r="O872" s="20">
        <f t="shared" ca="1" si="208"/>
        <v>17182772.652841397</v>
      </c>
      <c r="P872" s="20">
        <f t="shared" ca="1" si="209"/>
        <v>44162165.672724597</v>
      </c>
      <c r="Q872" s="20">
        <f t="shared" ca="1" si="210"/>
        <v>52997.927868975617</v>
      </c>
      <c r="R872" s="20">
        <f t="shared" ca="1" si="211"/>
        <v>61397936.253434971</v>
      </c>
      <c r="AD872">
        <f t="shared" ca="1" si="218"/>
        <v>-0.51280608332841648</v>
      </c>
      <c r="AE872">
        <f t="shared" ca="1" si="219"/>
        <v>-0.39316612654772942</v>
      </c>
      <c r="AF872">
        <f t="shared" ca="1" si="220"/>
        <v>-5.6703121878070584E-2</v>
      </c>
      <c r="AG872">
        <f t="shared" ca="1" si="221"/>
        <v>-0.20780147909675384</v>
      </c>
      <c r="AH872">
        <f t="shared" ca="1" si="222"/>
        <v>0.32928303957754124</v>
      </c>
      <c r="AI872">
        <f t="shared" ca="1" si="223"/>
        <v>-0.23809082689962557</v>
      </c>
    </row>
    <row r="873" spans="1:35">
      <c r="A873" s="20"/>
      <c r="B873" s="20"/>
      <c r="C873" s="20">
        <f ca="1"/>
        <v>-0.1917533242413379</v>
      </c>
      <c r="D873" s="20">
        <f ca="1"/>
        <v>-1.4887641135997212</v>
      </c>
      <c r="E873" s="20">
        <f ca="1"/>
        <v>0.97992987970024448</v>
      </c>
      <c r="F873" s="20">
        <f ca="1"/>
        <v>-0.25439223858945897</v>
      </c>
      <c r="G873" s="20">
        <f ca="1"/>
        <v>-0.55296214134442301</v>
      </c>
      <c r="H873" s="20">
        <f ca="1"/>
        <v>-0.45676817052629964</v>
      </c>
      <c r="I873" s="164">
        <f t="shared" ca="1" si="212"/>
        <v>14.924152193359301</v>
      </c>
      <c r="J873" s="164">
        <f t="shared" ca="1" si="213"/>
        <v>10.159589630701888</v>
      </c>
      <c r="K873" s="164">
        <f t="shared" ca="1" si="214"/>
        <v>0.60041021141379414</v>
      </c>
      <c r="L873" s="164">
        <f t="shared" ca="1" si="215"/>
        <v>1.0445399155593933</v>
      </c>
      <c r="M873" s="20">
        <f t="shared" ca="1" si="216"/>
        <v>4.0177051819912144</v>
      </c>
      <c r="N873" s="20">
        <f t="shared" ca="1" si="217"/>
        <v>1.5016807369266982</v>
      </c>
      <c r="O873" s="20">
        <f t="shared" ca="1" si="208"/>
        <v>13374267.58380799</v>
      </c>
      <c r="P873" s="20">
        <f t="shared" ca="1" si="209"/>
        <v>40615439.640583239</v>
      </c>
      <c r="Q873" s="20">
        <f t="shared" ca="1" si="210"/>
        <v>111556.33550265536</v>
      </c>
      <c r="R873" s="20">
        <f t="shared" ca="1" si="211"/>
        <v>54101263.559893884</v>
      </c>
      <c r="AD873">
        <f t="shared" ca="1" si="218"/>
        <v>-1.3776329627768689</v>
      </c>
      <c r="AE873">
        <f t="shared" ca="1" si="219"/>
        <v>-1.5940974393617826</v>
      </c>
      <c r="AF873">
        <f t="shared" ca="1" si="220"/>
        <v>0.36736555830721923</v>
      </c>
      <c r="AG873">
        <f t="shared" ca="1" si="221"/>
        <v>-0.20663674745730337</v>
      </c>
      <c r="AH873">
        <f t="shared" ca="1" si="222"/>
        <v>-0.55810535334309497</v>
      </c>
      <c r="AI873">
        <f t="shared" ca="1" si="223"/>
        <v>-0.91437638668459953</v>
      </c>
    </row>
    <row r="874" spans="1:35">
      <c r="A874" s="20"/>
      <c r="B874" s="20"/>
      <c r="C874" s="20">
        <f ca="1"/>
        <v>0.22157085019915215</v>
      </c>
      <c r="D874" s="20">
        <f ca="1"/>
        <v>-0.53104587350542587</v>
      </c>
      <c r="E874" s="20">
        <f ca="1"/>
        <v>-0.18608016146957099</v>
      </c>
      <c r="F874" s="20">
        <f ca="1"/>
        <v>0.41149222083340592</v>
      </c>
      <c r="G874" s="20">
        <f ca="1"/>
        <v>-1.0909224366471113</v>
      </c>
      <c r="H874" s="20">
        <f ca="1"/>
        <v>0.27482262114961498</v>
      </c>
      <c r="I874" s="164">
        <f t="shared" ca="1" si="212"/>
        <v>20.104364562912988</v>
      </c>
      <c r="J874" s="164">
        <f t="shared" ca="1" si="213"/>
        <v>14.172041354137207</v>
      </c>
      <c r="K874" s="164">
        <f t="shared" ca="1" si="214"/>
        <v>0.52553477707461149</v>
      </c>
      <c r="L874" s="164">
        <f t="shared" ca="1" si="215"/>
        <v>1.1112760347599751</v>
      </c>
      <c r="M874" s="20">
        <f t="shared" ca="1" si="216"/>
        <v>3.7924854307972473</v>
      </c>
      <c r="N874" s="20">
        <f t="shared" ca="1" si="217"/>
        <v>1.6469101257342049</v>
      </c>
      <c r="O874" s="20">
        <f t="shared" ca="1" si="208"/>
        <v>18276393.601355772</v>
      </c>
      <c r="P874" s="20">
        <f t="shared" ca="1" si="209"/>
        <v>47425168.976234972</v>
      </c>
      <c r="Q874" s="20">
        <f t="shared" ca="1" si="210"/>
        <v>489047.64298809163</v>
      </c>
      <c r="R874" s="20">
        <f t="shared" ca="1" si="211"/>
        <v>66190610.220578842</v>
      </c>
      <c r="AD874">
        <f t="shared" ca="1" si="218"/>
        <v>-0.12029986337063432</v>
      </c>
      <c r="AE874">
        <f t="shared" ca="1" si="219"/>
        <v>-0.2476371294841587</v>
      </c>
      <c r="AF874">
        <f t="shared" ca="1" si="220"/>
        <v>-0.31332020841262298</v>
      </c>
      <c r="AG874">
        <f t="shared" ca="1" si="221"/>
        <v>9.6709248908976947E-2</v>
      </c>
      <c r="AH874">
        <f t="shared" ca="1" si="222"/>
        <v>-0.80834952133639137</v>
      </c>
      <c r="AI874">
        <f t="shared" ca="1" si="223"/>
        <v>-0.52186452504268943</v>
      </c>
    </row>
    <row r="875" spans="1:35">
      <c r="A875" s="20"/>
      <c r="B875" s="20"/>
      <c r="C875" s="20">
        <f ca="1"/>
        <v>-0.85608592375170578</v>
      </c>
      <c r="D875" s="20">
        <f ca="1"/>
        <v>0.34911642552159378</v>
      </c>
      <c r="E875" s="20">
        <f ca="1"/>
        <v>4.0134700318701318E-2</v>
      </c>
      <c r="F875" s="20">
        <f ca="1"/>
        <v>0.18633320264710787</v>
      </c>
      <c r="G875" s="20">
        <f ca="1"/>
        <v>0.75898751351014404</v>
      </c>
      <c r="H875" s="20">
        <f ca="1"/>
        <v>0.95084792060837275</v>
      </c>
      <c r="I875" s="164">
        <f t="shared" ca="1" si="212"/>
        <v>18.352194040343754</v>
      </c>
      <c r="J875" s="164">
        <f t="shared" ca="1" si="213"/>
        <v>13.86433182926995</v>
      </c>
      <c r="K875" s="164">
        <f t="shared" ca="1" si="214"/>
        <v>0.61974734320635327</v>
      </c>
      <c r="L875" s="164">
        <f t="shared" ca="1" si="215"/>
        <v>1.2541823048808274</v>
      </c>
      <c r="M875" s="20">
        <f t="shared" ca="1" si="216"/>
        <v>6.0119891543014496</v>
      </c>
      <c r="N875" s="20">
        <f t="shared" ca="1" si="217"/>
        <v>2.4448435265502448</v>
      </c>
      <c r="O875" s="20">
        <f t="shared" ca="1" si="208"/>
        <v>17177931.667859554</v>
      </c>
      <c r="P875" s="20">
        <f t="shared" ca="1" si="209"/>
        <v>49198608.707740963</v>
      </c>
      <c r="Q875" s="20">
        <f t="shared" ca="1" si="210"/>
        <v>497835.67079215468</v>
      </c>
      <c r="R875" s="20">
        <f t="shared" ca="1" si="211"/>
        <v>66874376.046392672</v>
      </c>
      <c r="AD875">
        <f t="shared" ca="1" si="218"/>
        <v>-0.54558397079035126</v>
      </c>
      <c r="AE875">
        <f t="shared" ca="1" si="219"/>
        <v>-0.35089535930538585</v>
      </c>
      <c r="AF875">
        <f t="shared" ca="1" si="220"/>
        <v>0.54315766551230238</v>
      </c>
      <c r="AG875">
        <f t="shared" ca="1" si="221"/>
        <v>0.74628320400375991</v>
      </c>
      <c r="AH875">
        <f t="shared" ca="1" si="222"/>
        <v>1.6577657270016111</v>
      </c>
      <c r="AI875">
        <f t="shared" ca="1" si="223"/>
        <v>1.6347122339195805</v>
      </c>
    </row>
    <row r="876" spans="1:35">
      <c r="A876" s="20"/>
      <c r="B876" s="20"/>
      <c r="C876" s="20">
        <f ca="1"/>
        <v>-1.9507105996704809E-2</v>
      </c>
      <c r="D876" s="20">
        <f ca="1"/>
        <v>4.6498920941382943E-2</v>
      </c>
      <c r="E876" s="20">
        <f ca="1"/>
        <v>0.15284869294294695</v>
      </c>
      <c r="F876" s="20">
        <f ca="1"/>
        <v>-0.77603322726705193</v>
      </c>
      <c r="G876" s="20">
        <f ca="1"/>
        <v>1.113440729164477</v>
      </c>
      <c r="H876" s="20">
        <f ca="1"/>
        <v>0.43828523932944918</v>
      </c>
      <c r="I876" s="164">
        <f t="shared" ca="1" si="212"/>
        <v>20.098332703635045</v>
      </c>
      <c r="J876" s="164">
        <f t="shared" ca="1" si="213"/>
        <v>14.890875018431036</v>
      </c>
      <c r="K876" s="164">
        <f t="shared" ca="1" si="214"/>
        <v>0.58924146175983816</v>
      </c>
      <c r="L876" s="164">
        <f t="shared" ca="1" si="215"/>
        <v>1.0482245672092476</v>
      </c>
      <c r="M876" s="20">
        <f t="shared" ca="1" si="216"/>
        <v>5.6759435835774976</v>
      </c>
      <c r="N876" s="20">
        <f t="shared" ca="1" si="217"/>
        <v>2.2323891594601726</v>
      </c>
      <c r="O876" s="20">
        <f t="shared" ca="1" si="208"/>
        <v>18656505.855907571</v>
      </c>
      <c r="P876" s="20">
        <f t="shared" ca="1" si="209"/>
        <v>45865804.820144989</v>
      </c>
      <c r="Q876" s="20">
        <f t="shared" ca="1" si="210"/>
        <v>343205.69296685053</v>
      </c>
      <c r="R876" s="20">
        <f t="shared" ca="1" si="211"/>
        <v>64865516.369019404</v>
      </c>
      <c r="AD876">
        <f t="shared" ca="1" si="218"/>
        <v>-0.12176390688469856</v>
      </c>
      <c r="AE876">
        <f t="shared" ca="1" si="219"/>
        <v>-6.4177790499882204E-3</v>
      </c>
      <c r="AF876">
        <f t="shared" ca="1" si="220"/>
        <v>0.26583147054398276</v>
      </c>
      <c r="AG876">
        <f t="shared" ca="1" si="221"/>
        <v>-0.18988833086705703</v>
      </c>
      <c r="AH876">
        <f t="shared" ca="1" si="222"/>
        <v>1.2843817595305536</v>
      </c>
      <c r="AI876">
        <f t="shared" ca="1" si="223"/>
        <v>1.0605112417842499</v>
      </c>
    </row>
    <row r="877" spans="1:35">
      <c r="A877" s="20"/>
      <c r="B877" s="20"/>
      <c r="C877" s="20">
        <f ca="1"/>
        <v>0.45884658352738289</v>
      </c>
      <c r="D877" s="20">
        <f ca="1"/>
        <v>-0.37460303062069805</v>
      </c>
      <c r="E877" s="20">
        <f ca="1"/>
        <v>-2.4970306921134546</v>
      </c>
      <c r="F877" s="20">
        <f ca="1"/>
        <v>-0.76492618972889159</v>
      </c>
      <c r="G877" s="20">
        <f ca="1"/>
        <v>0.32817812930466617</v>
      </c>
      <c r="H877" s="20">
        <f ca="1"/>
        <v>1.4417430076700046</v>
      </c>
      <c r="I877" s="164">
        <f t="shared" ca="1" si="212"/>
        <v>19.40489499900335</v>
      </c>
      <c r="J877" s="164">
        <f t="shared" ca="1" si="213"/>
        <v>14.546961232270613</v>
      </c>
      <c r="K877" s="164">
        <f t="shared" ca="1" si="214"/>
        <v>0.29898880941295991</v>
      </c>
      <c r="L877" s="164">
        <f t="shared" ca="1" si="215"/>
        <v>0.80154999483700706</v>
      </c>
      <c r="M877" s="20">
        <f t="shared" ca="1" si="216"/>
        <v>4.8358814865145305</v>
      </c>
      <c r="N877" s="20">
        <f t="shared" ca="1" si="217"/>
        <v>2.121029573674003</v>
      </c>
      <c r="O877" s="20">
        <f t="shared" ca="1" si="208"/>
        <v>18103322.613170311</v>
      </c>
      <c r="P877" s="20">
        <f t="shared" ca="1" si="209"/>
        <v>39097195.607909575</v>
      </c>
      <c r="Q877" s="20">
        <f t="shared" ca="1" si="210"/>
        <v>658799.53311040578</v>
      </c>
      <c r="R877" s="20">
        <f t="shared" ca="1" si="211"/>
        <v>57859317.754190288</v>
      </c>
      <c r="AD877">
        <f t="shared" ca="1" si="218"/>
        <v>-0.29007402936811905</v>
      </c>
      <c r="AE877">
        <f t="shared" ca="1" si="219"/>
        <v>-0.12182508984207638</v>
      </c>
      <c r="AF877">
        <f t="shared" ca="1" si="220"/>
        <v>-2.3728290053367287</v>
      </c>
      <c r="AG877">
        <f t="shared" ca="1" si="221"/>
        <v>-1.3111363871045141</v>
      </c>
      <c r="AH877">
        <f t="shared" ca="1" si="222"/>
        <v>0.35097942946058991</v>
      </c>
      <c r="AI877">
        <f t="shared" ca="1" si="223"/>
        <v>0.75953938830811651</v>
      </c>
    </row>
    <row r="878" spans="1:35">
      <c r="A878" s="20"/>
      <c r="B878" s="20"/>
      <c r="C878" s="20">
        <f ca="1"/>
        <v>2.8721459169608204E-2</v>
      </c>
      <c r="D878" s="20">
        <f ca="1"/>
        <v>0.79317413636066658</v>
      </c>
      <c r="E878" s="20">
        <f ca="1"/>
        <v>-1.136569471082705</v>
      </c>
      <c r="F878" s="20">
        <f ca="1"/>
        <v>-0.55673637578473067</v>
      </c>
      <c r="G878" s="20">
        <f ca="1"/>
        <v>0.45533192991470406</v>
      </c>
      <c r="H878" s="20">
        <f ca="1"/>
        <v>-1.4281071141799258</v>
      </c>
      <c r="I878" s="164">
        <f t="shared" ca="1" si="212"/>
        <v>22.245859968805796</v>
      </c>
      <c r="J878" s="164">
        <f t="shared" ca="1" si="213"/>
        <v>16.435618079890197</v>
      </c>
      <c r="K878" s="164">
        <f t="shared" ca="1" si="214"/>
        <v>0.39181301075077635</v>
      </c>
      <c r="L878" s="164">
        <f t="shared" ca="1" si="215"/>
        <v>0.75623062443649758</v>
      </c>
      <c r="M878" s="20">
        <f t="shared" ca="1" si="216"/>
        <v>3.3549456423992625</v>
      </c>
      <c r="N878" s="20">
        <f t="shared" ca="1" si="217"/>
        <v>1.2887277493568721</v>
      </c>
      <c r="O878" s="20">
        <f t="shared" ca="1" si="208"/>
        <v>20625464.391637869</v>
      </c>
      <c r="P878" s="20">
        <f t="shared" ca="1" si="209"/>
        <v>40813651.450267076</v>
      </c>
      <c r="Q878" s="20">
        <f t="shared" ca="1" si="210"/>
        <v>151279.94410068786</v>
      </c>
      <c r="R878" s="20">
        <f t="shared" ca="1" si="211"/>
        <v>61590395.786005631</v>
      </c>
      <c r="AD878">
        <f t="shared" ca="1" si="218"/>
        <v>0.39948057495286271</v>
      </c>
      <c r="AE878">
        <f t="shared" ca="1" si="219"/>
        <v>0.5119523758020792</v>
      </c>
      <c r="AF878">
        <f t="shared" ca="1" si="220"/>
        <v>-1.5289726295383976</v>
      </c>
      <c r="AG878">
        <f t="shared" ca="1" si="221"/>
        <v>-1.517133525288648</v>
      </c>
      <c r="AH878">
        <f t="shared" ca="1" si="222"/>
        <v>-1.2945048417785967</v>
      </c>
      <c r="AI878">
        <f t="shared" ca="1" si="223"/>
        <v>-1.489925001738184</v>
      </c>
    </row>
    <row r="879" spans="1:35">
      <c r="A879" s="20"/>
      <c r="B879" s="20"/>
      <c r="C879" s="20">
        <f ca="1"/>
        <v>1.5984418448667661</v>
      </c>
      <c r="D879" s="20">
        <f ca="1"/>
        <v>-0.91257733515217121</v>
      </c>
      <c r="E879" s="20">
        <f ca="1"/>
        <v>-1.4406131849034651</v>
      </c>
      <c r="F879" s="20">
        <f ca="1"/>
        <v>0.2077948806626424</v>
      </c>
      <c r="G879" s="20">
        <f ca="1"/>
        <v>3.6897159145640138E-2</v>
      </c>
      <c r="H879" s="20">
        <f ca="1"/>
        <v>5.43732606860561E-2</v>
      </c>
      <c r="I879" s="164">
        <f t="shared" ca="1" si="212"/>
        <v>22.993055446802817</v>
      </c>
      <c r="J879" s="164">
        <f t="shared" ca="1" si="213"/>
        <v>16.089904832268441</v>
      </c>
      <c r="K879" s="164">
        <f t="shared" ca="1" si="214"/>
        <v>0.43221301314666566</v>
      </c>
      <c r="L879" s="164">
        <f t="shared" ca="1" si="215"/>
        <v>1.0095948527507803</v>
      </c>
      <c r="M879" s="20">
        <f t="shared" ca="1" si="216"/>
        <v>4.0918738695031971</v>
      </c>
      <c r="N879" s="20">
        <f t="shared" ca="1" si="217"/>
        <v>1.7643424010248556</v>
      </c>
      <c r="O879" s="20">
        <f t="shared" ca="1" si="208"/>
        <v>20839560.813218936</v>
      </c>
      <c r="P879" s="20">
        <f t="shared" ca="1" si="209"/>
        <v>47800674.619368114</v>
      </c>
      <c r="Q879" s="20">
        <f t="shared" ca="1" si="210"/>
        <v>506625.09331680177</v>
      </c>
      <c r="R879" s="20">
        <f t="shared" ca="1" si="211"/>
        <v>69146860.525903866</v>
      </c>
      <c r="AD879">
        <f t="shared" ca="1" si="218"/>
        <v>0.58083870068029531</v>
      </c>
      <c r="AE879">
        <f t="shared" ca="1" si="219"/>
        <v>0.3959412188820276</v>
      </c>
      <c r="AF879">
        <f t="shared" ca="1" si="220"/>
        <v>-1.1616998804848582</v>
      </c>
      <c r="AG879">
        <f t="shared" ca="1" si="221"/>
        <v>-0.36547794204190764</v>
      </c>
      <c r="AH879">
        <f t="shared" ca="1" si="222"/>
        <v>-0.47569570055200294</v>
      </c>
      <c r="AI879">
        <f t="shared" ca="1" si="223"/>
        <v>-0.20447999723011992</v>
      </c>
    </row>
    <row r="880" spans="1:35">
      <c r="A880" s="20"/>
      <c r="B880" s="20"/>
      <c r="C880" s="20">
        <f ca="1"/>
        <v>-1.4612772639783114</v>
      </c>
      <c r="D880" s="20">
        <f ca="1"/>
        <v>-1.7644225687974515</v>
      </c>
      <c r="E880" s="20">
        <f ca="1"/>
        <v>0.52891532722974766</v>
      </c>
      <c r="F880" s="20">
        <f ca="1"/>
        <v>-0.72582795364211483</v>
      </c>
      <c r="G880" s="20">
        <f ca="1"/>
        <v>-0.12119352382703825</v>
      </c>
      <c r="H880" s="20">
        <f ca="1"/>
        <v>0.26286610471940486</v>
      </c>
      <c r="I880" s="164">
        <f t="shared" ca="1" si="212"/>
        <v>8.1689694920247771</v>
      </c>
      <c r="J880" s="164">
        <f t="shared" ca="1" si="213"/>
        <v>5.8787354596721642</v>
      </c>
      <c r="K880" s="164">
        <f t="shared" ca="1" si="214"/>
        <v>0.53730329264498455</v>
      </c>
      <c r="L880" s="164">
        <f t="shared" ca="1" si="215"/>
        <v>0.95207523277243533</v>
      </c>
      <c r="M880" s="20">
        <f t="shared" ca="1" si="216"/>
        <v>4.7817381739015694</v>
      </c>
      <c r="N880" s="20">
        <f t="shared" ca="1" si="217"/>
        <v>1.7505720418939907</v>
      </c>
      <c r="O880" s="20">
        <f t="shared" ca="1" si="208"/>
        <v>7489135.3810666688</v>
      </c>
      <c r="P880" s="20">
        <f t="shared" ca="1" si="209"/>
        <v>31601327.048570629</v>
      </c>
      <c r="Q880" s="20">
        <f t="shared" ca="1" si="210"/>
        <v>71446.691458745248</v>
      </c>
      <c r="R880" s="20">
        <f t="shared" ca="1" si="211"/>
        <v>39161909.121096045</v>
      </c>
      <c r="AD880">
        <f t="shared" ca="1" si="218"/>
        <v>-3.0172404145570932</v>
      </c>
      <c r="AE880">
        <f t="shared" ca="1" si="219"/>
        <v>-3.0306256846737707</v>
      </c>
      <c r="AF880">
        <f t="shared" ca="1" si="220"/>
        <v>-0.20633370322741376</v>
      </c>
      <c r="AG880">
        <f t="shared" ca="1" si="221"/>
        <v>-0.62693076012529425</v>
      </c>
      <c r="AH880">
        <f t="shared" ca="1" si="222"/>
        <v>0.29082019322396663</v>
      </c>
      <c r="AI880">
        <f t="shared" ca="1" si="223"/>
        <v>-0.2416971840702955</v>
      </c>
    </row>
    <row r="881" spans="1:35">
      <c r="A881" s="20"/>
      <c r="B881" s="20"/>
      <c r="C881" s="20">
        <f ca="1"/>
        <v>0.8882923225063607</v>
      </c>
      <c r="D881" s="20">
        <f ca="1"/>
        <v>2.5216015397937643</v>
      </c>
      <c r="E881" s="20">
        <f ca="1"/>
        <v>2.3937886128321648</v>
      </c>
      <c r="F881" s="20">
        <f ca="1"/>
        <v>0.57531976813436814</v>
      </c>
      <c r="G881" s="20">
        <f ca="1"/>
        <v>-0.2223024744616795</v>
      </c>
      <c r="H881" s="20">
        <f ca="1"/>
        <v>-0.19875573923182371</v>
      </c>
      <c r="I881" s="164">
        <f t="shared" ca="1" si="212"/>
        <v>35.376900922679582</v>
      </c>
      <c r="J881" s="164">
        <f t="shared" ca="1" si="213"/>
        <v>25.579738108027193</v>
      </c>
      <c r="K881" s="164">
        <f t="shared" ca="1" si="214"/>
        <v>0.88332934682236486</v>
      </c>
      <c r="L881" s="164">
        <f t="shared" ca="1" si="215"/>
        <v>1.4950046760670992</v>
      </c>
      <c r="M881" s="20">
        <f t="shared" ca="1" si="216"/>
        <v>4.8927850128596946</v>
      </c>
      <c r="N881" s="20">
        <f t="shared" ca="1" si="217"/>
        <v>2.1169642813531668</v>
      </c>
      <c r="O881" s="20">
        <f t="shared" ca="1" si="208"/>
        <v>32504028.11270985</v>
      </c>
      <c r="P881" s="20">
        <f t="shared" ca="1" si="209"/>
        <v>72108256.850892201</v>
      </c>
      <c r="Q881" s="20">
        <f t="shared" ca="1" si="210"/>
        <v>618003.44160237326</v>
      </c>
      <c r="R881" s="20">
        <f t="shared" ca="1" si="211"/>
        <v>105230288.40520443</v>
      </c>
      <c r="AD881">
        <f t="shared" ca="1" si="218"/>
        <v>3.586626437543587</v>
      </c>
      <c r="AE881">
        <f t="shared" ca="1" si="219"/>
        <v>3.5804490295393259</v>
      </c>
      <c r="AF881">
        <f t="shared" ca="1" si="220"/>
        <v>2.9393576983851353</v>
      </c>
      <c r="AG881">
        <f t="shared" ca="1" si="221"/>
        <v>1.8409303457595412</v>
      </c>
      <c r="AH881">
        <f t="shared" ca="1" si="222"/>
        <v>0.41420556984410517</v>
      </c>
      <c r="AI881">
        <f t="shared" ca="1" si="223"/>
        <v>0.74855211176531555</v>
      </c>
    </row>
    <row r="882" spans="1:35">
      <c r="A882" s="20"/>
      <c r="B882" s="20"/>
      <c r="C882" s="20">
        <f ca="1"/>
        <v>0.32023745416533167</v>
      </c>
      <c r="D882" s="20">
        <f ca="1"/>
        <v>-0.34838532356428281</v>
      </c>
      <c r="E882" s="20">
        <f ca="1"/>
        <v>-4.1785499600155804E-2</v>
      </c>
      <c r="F882" s="20">
        <f ca="1"/>
        <v>0.1334944156692032</v>
      </c>
      <c r="G882" s="20">
        <f ca="1"/>
        <v>2.0574628453867763</v>
      </c>
      <c r="H882" s="20">
        <f ca="1"/>
        <v>1.0070130000205937</v>
      </c>
      <c r="I882" s="164">
        <f t="shared" ca="1" si="212"/>
        <v>20.016511777592513</v>
      </c>
      <c r="J882" s="164">
        <f t="shared" ca="1" si="213"/>
        <v>14.73165508694723</v>
      </c>
      <c r="K882" s="164">
        <f t="shared" ca="1" si="214"/>
        <v>0.67110264438826717</v>
      </c>
      <c r="L882" s="164">
        <f t="shared" ca="1" si="215"/>
        <v>1.3423950437209773</v>
      </c>
      <c r="M882" s="20">
        <f t="shared" ca="1" si="216"/>
        <v>7.1065029494050744</v>
      </c>
      <c r="N882" s="20">
        <f t="shared" ca="1" si="217"/>
        <v>2.8305299629783134</v>
      </c>
      <c r="O882" s="20">
        <f t="shared" ca="1" si="208"/>
        <v>18527967.203018785</v>
      </c>
      <c r="P882" s="20">
        <f t="shared" ca="1" si="209"/>
        <v>53031460.783381313</v>
      </c>
      <c r="Q882" s="20">
        <f t="shared" ca="1" si="210"/>
        <v>489118.15468814271</v>
      </c>
      <c r="R882" s="20">
        <f t="shared" ca="1" si="211"/>
        <v>72048546.141088247</v>
      </c>
      <c r="AD882">
        <f t="shared" ca="1" si="218"/>
        <v>-0.14162335495327388</v>
      </c>
      <c r="AE882">
        <f t="shared" ca="1" si="219"/>
        <v>-5.9847286259319149E-2</v>
      </c>
      <c r="AF882">
        <f t="shared" ca="1" si="220"/>
        <v>1.0100240398933373</v>
      </c>
      <c r="AG882">
        <f t="shared" ca="1" si="221"/>
        <v>1.1472501987317147</v>
      </c>
      <c r="AH882">
        <f t="shared" ca="1" si="222"/>
        <v>2.8738921660056382</v>
      </c>
      <c r="AI882">
        <f t="shared" ca="1" si="223"/>
        <v>2.6771080080494953</v>
      </c>
    </row>
    <row r="883" spans="1:35">
      <c r="A883" s="20"/>
      <c r="B883" s="20"/>
      <c r="C883" s="20">
        <f ca="1"/>
        <v>-4.047953298304021E-2</v>
      </c>
      <c r="D883" s="20">
        <f ca="1"/>
        <v>9.1944237009050953E-2</v>
      </c>
      <c r="E883" s="20">
        <f ca="1"/>
        <v>-6.7396535717687805E-2</v>
      </c>
      <c r="F883" s="20">
        <f ca="1"/>
        <v>0.54049179003001346</v>
      </c>
      <c r="G883" s="20">
        <f ca="1"/>
        <v>0.85016853214909283</v>
      </c>
      <c r="H883" s="20">
        <f ca="1"/>
        <v>-0.81419088582995114</v>
      </c>
      <c r="I883" s="164">
        <f t="shared" ca="1" si="212"/>
        <v>20.437192355631876</v>
      </c>
      <c r="J883" s="164">
        <f t="shared" ca="1" si="213"/>
        <v>14.766572832629519</v>
      </c>
      <c r="K883" s="164">
        <f t="shared" ca="1" si="214"/>
        <v>0.59299814296300091</v>
      </c>
      <c r="L883" s="164">
        <f t="shared" ca="1" si="215"/>
        <v>1.1860777369279345</v>
      </c>
      <c r="M883" s="20">
        <f t="shared" ca="1" si="216"/>
        <v>4.8231427829967162</v>
      </c>
      <c r="N883" s="20">
        <f t="shared" ca="1" si="217"/>
        <v>1.8668109285387542</v>
      </c>
      <c r="O883" s="20">
        <f t="shared" ca="1" si="208"/>
        <v>18770921.843118209</v>
      </c>
      <c r="P883" s="20">
        <f t="shared" ca="1" si="209"/>
        <v>49599888.769548707</v>
      </c>
      <c r="Q883" s="20">
        <f t="shared" ca="1" si="210"/>
        <v>241154.29731820253</v>
      </c>
      <c r="R883" s="20">
        <f t="shared" ca="1" si="211"/>
        <v>68611964.909985125</v>
      </c>
      <c r="AD883">
        <f t="shared" ca="1" si="218"/>
        <v>-3.9516418535953016E-2</v>
      </c>
      <c r="AE883">
        <f t="shared" ca="1" si="219"/>
        <v>-4.8129921936403114E-2</v>
      </c>
      <c r="AF883">
        <f t="shared" ca="1" si="220"/>
        <v>0.29998311784546272</v>
      </c>
      <c r="AG883">
        <f t="shared" ca="1" si="221"/>
        <v>0.43671698603606535</v>
      </c>
      <c r="AH883">
        <f t="shared" ca="1" si="222"/>
        <v>0.33682531444079666</v>
      </c>
      <c r="AI883">
        <f t="shared" ca="1" si="223"/>
        <v>7.2461969023659645E-2</v>
      </c>
    </row>
    <row r="884" spans="1:35">
      <c r="A884" s="20"/>
      <c r="B884" s="20"/>
      <c r="C884" s="20">
        <f ca="1"/>
        <v>0.39187603631165652</v>
      </c>
      <c r="D884" s="20">
        <f ca="1"/>
        <v>-1.2410969899701754</v>
      </c>
      <c r="E884" s="20">
        <f ca="1"/>
        <v>0.94708090307182158</v>
      </c>
      <c r="F884" s="20">
        <f ca="1"/>
        <v>-0.46054223986304693</v>
      </c>
      <c r="G884" s="20">
        <f ca="1"/>
        <v>0.7525967089796739</v>
      </c>
      <c r="H884" s="20">
        <f ca="1"/>
        <v>0.58548530145995137</v>
      </c>
      <c r="I884" s="164">
        <f t="shared" ca="1" si="212"/>
        <v>17.81863435407055</v>
      </c>
      <c r="J884" s="164">
        <f t="shared" ca="1" si="213"/>
        <v>12.538489524849643</v>
      </c>
      <c r="K884" s="164">
        <f t="shared" ca="1" si="214"/>
        <v>0.67673878294076939</v>
      </c>
      <c r="L884" s="164">
        <f t="shared" ca="1" si="215"/>
        <v>1.1890229017983489</v>
      </c>
      <c r="M884" s="20">
        <f t="shared" ca="1" si="216"/>
        <v>5.8134510561180814</v>
      </c>
      <c r="N884" s="20">
        <f t="shared" ca="1" si="217"/>
        <v>2.2601720374754475</v>
      </c>
      <c r="O884" s="20">
        <f t="shared" ca="1" si="208"/>
        <v>16186377.665292375</v>
      </c>
      <c r="P884" s="20">
        <f t="shared" ca="1" si="209"/>
        <v>47061272.806981288</v>
      </c>
      <c r="Q884" s="20">
        <f t="shared" ca="1" si="210"/>
        <v>307530.10506479593</v>
      </c>
      <c r="R884" s="20">
        <f t="shared" ca="1" si="211"/>
        <v>63555180.577338457</v>
      </c>
      <c r="AD884">
        <f t="shared" ca="1" si="218"/>
        <v>-0.67508874901200278</v>
      </c>
      <c r="AE884">
        <f t="shared" ca="1" si="219"/>
        <v>-0.79580888427864316</v>
      </c>
      <c r="AF884">
        <f t="shared" ca="1" si="220"/>
        <v>1.0612616630979028</v>
      </c>
      <c r="AG884">
        <f t="shared" ca="1" si="221"/>
        <v>0.45010409908340343</v>
      </c>
      <c r="AH884">
        <f t="shared" ca="1" si="222"/>
        <v>1.4371678401312016</v>
      </c>
      <c r="AI884">
        <f t="shared" ca="1" si="223"/>
        <v>1.1356001012849926</v>
      </c>
    </row>
    <row r="885" spans="1:35">
      <c r="A885" s="20"/>
      <c r="B885" s="20"/>
      <c r="C885" s="20">
        <f ca="1"/>
        <v>0.10743270254346184</v>
      </c>
      <c r="D885" s="20">
        <f ca="1"/>
        <v>2.329666016215107</v>
      </c>
      <c r="E885" s="20">
        <f ca="1"/>
        <v>-0.615571204393633</v>
      </c>
      <c r="F885" s="20">
        <f ca="1"/>
        <v>0.95395902037601665</v>
      </c>
      <c r="G885" s="20">
        <f ca="1"/>
        <v>-0.84652763143538146</v>
      </c>
      <c r="H885" s="20">
        <f ca="1"/>
        <v>0.8323939647998192</v>
      </c>
      <c r="I885" s="164">
        <f t="shared" ca="1" si="212"/>
        <v>30.213874975584474</v>
      </c>
      <c r="J885" s="164">
        <f t="shared" ca="1" si="213"/>
        <v>22.473424930263526</v>
      </c>
      <c r="K885" s="164">
        <f t="shared" ca="1" si="214"/>
        <v>0.56245339962944751</v>
      </c>
      <c r="L885" s="164">
        <f t="shared" ca="1" si="215"/>
        <v>1.2775278428613954</v>
      </c>
      <c r="M885" s="20">
        <f t="shared" ca="1" si="216"/>
        <v>4.3066088785229644</v>
      </c>
      <c r="N885" s="20">
        <f t="shared" ca="1" si="217"/>
        <v>2.0698443342773127</v>
      </c>
      <c r="O885" s="20">
        <f t="shared" ca="1" si="208"/>
        <v>28094278.984292038</v>
      </c>
      <c r="P885" s="20">
        <f t="shared" ca="1" si="209"/>
        <v>61601985.320194565</v>
      </c>
      <c r="Q885" s="20">
        <f t="shared" ca="1" si="210"/>
        <v>889378.75353283773</v>
      </c>
      <c r="R885" s="20">
        <f t="shared" ca="1" si="211"/>
        <v>90585643.058019444</v>
      </c>
      <c r="AD885">
        <f t="shared" ca="1" si="218"/>
        <v>2.3334647998991445</v>
      </c>
      <c r="AE885">
        <f t="shared" ca="1" si="219"/>
        <v>2.5380620571354111</v>
      </c>
      <c r="AF885">
        <f t="shared" ca="1" si="220"/>
        <v>2.2303632994976647E-2</v>
      </c>
      <c r="AG885">
        <f t="shared" ca="1" si="221"/>
        <v>0.8523992857336149</v>
      </c>
      <c r="AH885">
        <f t="shared" ca="1" si="222"/>
        <v>-0.23710124608559424</v>
      </c>
      <c r="AI885">
        <f t="shared" ca="1" si="223"/>
        <v>0.62120090345219636</v>
      </c>
    </row>
    <row r="886" spans="1:35">
      <c r="A886" s="20"/>
      <c r="B886" s="20"/>
      <c r="C886" s="20">
        <f ca="1"/>
        <v>0.49965242061840415</v>
      </c>
      <c r="D886" s="20">
        <f ca="1"/>
        <v>1.3953285515263232</v>
      </c>
      <c r="E886" s="20">
        <f ca="1"/>
        <v>-0.45584327963858917</v>
      </c>
      <c r="F886" s="20">
        <f ca="1"/>
        <v>0.21419425475040565</v>
      </c>
      <c r="G886" s="20">
        <f ca="1"/>
        <v>0.68157205950244137</v>
      </c>
      <c r="H886" s="20">
        <f ca="1"/>
        <v>-0.42791316339874319</v>
      </c>
      <c r="I886" s="164">
        <f t="shared" ca="1" si="212"/>
        <v>27.270025327972807</v>
      </c>
      <c r="J886" s="164">
        <f t="shared" ca="1" si="213"/>
        <v>20.075148162713823</v>
      </c>
      <c r="K886" s="164">
        <f t="shared" ca="1" si="214"/>
        <v>0.55970371455539936</v>
      </c>
      <c r="L886" s="164">
        <f t="shared" ca="1" si="215"/>
        <v>1.1206483401533107</v>
      </c>
      <c r="M886" s="20">
        <f t="shared" ca="1" si="216"/>
        <v>4.631800688927215</v>
      </c>
      <c r="N886" s="20">
        <f t="shared" ca="1" si="217"/>
        <v>1.9338234316795928</v>
      </c>
      <c r="O886" s="20">
        <f t="shared" ca="1" si="208"/>
        <v>25245509.941511005</v>
      </c>
      <c r="P886" s="20">
        <f t="shared" ca="1" si="209"/>
        <v>54801520.67833104</v>
      </c>
      <c r="Q886" s="20">
        <f t="shared" ca="1" si="210"/>
        <v>467565.36974146421</v>
      </c>
      <c r="R886" s="20">
        <f t="shared" ca="1" si="211"/>
        <v>80514595.989583522</v>
      </c>
      <c r="AD886">
        <f t="shared" ca="1" si="218"/>
        <v>1.618938186401166</v>
      </c>
      <c r="AE886">
        <f t="shared" ca="1" si="219"/>
        <v>1.7332711955415518</v>
      </c>
      <c r="AF886">
        <f t="shared" ca="1" si="220"/>
        <v>-2.6935040418247236E-3</v>
      </c>
      <c r="AG886">
        <f t="shared" ca="1" si="221"/>
        <v>0.13931063706050278</v>
      </c>
      <c r="AH886">
        <f t="shared" ca="1" si="222"/>
        <v>0.12422298769690576</v>
      </c>
      <c r="AI886">
        <f t="shared" ca="1" si="223"/>
        <v>0.25357684237727751</v>
      </c>
    </row>
    <row r="887" spans="1:35">
      <c r="A887" s="20"/>
      <c r="B887" s="20"/>
      <c r="C887" s="20">
        <f ca="1"/>
        <v>-0.88989960506637289</v>
      </c>
      <c r="D887" s="20">
        <f ca="1"/>
        <v>-0.51469524243469655</v>
      </c>
      <c r="E887" s="20">
        <f ca="1"/>
        <v>0.12623752272756783</v>
      </c>
      <c r="F887" s="20">
        <f ca="1"/>
        <v>-1.5094256775538151</v>
      </c>
      <c r="G887" s="20">
        <f ca="1"/>
        <v>-0.84620728220395225</v>
      </c>
      <c r="H887" s="20">
        <f ca="1"/>
        <v>-0.87168284684893049</v>
      </c>
      <c r="I887" s="164">
        <f t="shared" ca="1" si="212"/>
        <v>14.650325811889303</v>
      </c>
      <c r="J887" s="164">
        <f t="shared" ca="1" si="213"/>
        <v>10.668535189261297</v>
      </c>
      <c r="K887" s="164">
        <f t="shared" ca="1" si="214"/>
        <v>0.41397246543099808</v>
      </c>
      <c r="L887" s="164">
        <f t="shared" ca="1" si="215"/>
        <v>0.61401526831178466</v>
      </c>
      <c r="M887" s="20">
        <f t="shared" ca="1" si="216"/>
        <v>2.866273933370401</v>
      </c>
      <c r="N887" s="20">
        <f t="shared" ca="1" si="217"/>
        <v>1.0197750950440496</v>
      </c>
      <c r="O887" s="20">
        <f t="shared" ca="1" si="208"/>
        <v>13499648.411778577</v>
      </c>
      <c r="P887" s="20">
        <f t="shared" ca="1" si="209"/>
        <v>29735889.069991607</v>
      </c>
      <c r="Q887" s="20">
        <f t="shared" ca="1" si="210"/>
        <v>-6677.1428759103983</v>
      </c>
      <c r="R887" s="20">
        <f t="shared" ca="1" si="211"/>
        <v>43228860.338894278</v>
      </c>
      <c r="AD887">
        <f t="shared" ca="1" si="218"/>
        <v>-1.4440956767258974</v>
      </c>
      <c r="AE887">
        <f t="shared" ca="1" si="219"/>
        <v>-1.4233103391740616</v>
      </c>
      <c r="AF887">
        <f t="shared" ca="1" si="220"/>
        <v>-1.3275230415363812</v>
      </c>
      <c r="AG887">
        <f t="shared" ca="1" si="221"/>
        <v>-2.1635669622191611</v>
      </c>
      <c r="AH887">
        <f t="shared" ca="1" si="222"/>
        <v>-1.8374734073662204</v>
      </c>
      <c r="AI887">
        <f t="shared" ca="1" si="223"/>
        <v>-2.2168240674485147</v>
      </c>
    </row>
    <row r="888" spans="1:35">
      <c r="A888" s="20"/>
      <c r="B888" s="20"/>
      <c r="C888" s="20">
        <f ca="1"/>
        <v>0.63774968239290386</v>
      </c>
      <c r="D888" s="20">
        <f ca="1"/>
        <v>0.26533542758079337</v>
      </c>
      <c r="E888" s="20">
        <f ca="1"/>
        <v>1.2401134521539714</v>
      </c>
      <c r="F888" s="20">
        <f ca="1"/>
        <v>-0.73441253909709281</v>
      </c>
      <c r="G888" s="20">
        <f ca="1"/>
        <v>-1.1486327908075322</v>
      </c>
      <c r="H888" s="20">
        <f ca="1"/>
        <v>-1.0649289871973768</v>
      </c>
      <c r="I888" s="164">
        <f t="shared" ca="1" si="212"/>
        <v>24.929065942701545</v>
      </c>
      <c r="J888" s="164">
        <f t="shared" ca="1" si="213"/>
        <v>17.525068010430452</v>
      </c>
      <c r="K888" s="164">
        <f t="shared" ca="1" si="214"/>
        <v>0.59595343995545058</v>
      </c>
      <c r="L888" s="164">
        <f t="shared" ca="1" si="215"/>
        <v>0.91226738878494285</v>
      </c>
      <c r="M888" s="20">
        <f t="shared" ca="1" si="216"/>
        <v>2.842488403706898</v>
      </c>
      <c r="N888" s="20">
        <f t="shared" ca="1" si="217"/>
        <v>1.1336141871405718</v>
      </c>
      <c r="O888" s="20">
        <f t="shared" ca="1" si="208"/>
        <v>22637289.742516939</v>
      </c>
      <c r="P888" s="20">
        <f t="shared" ca="1" si="209"/>
        <v>47333445.552884243</v>
      </c>
      <c r="Q888" s="20">
        <f t="shared" ca="1" si="210"/>
        <v>197962.43372106986</v>
      </c>
      <c r="R888" s="20">
        <f t="shared" ca="1" si="211"/>
        <v>70168697.729122251</v>
      </c>
      <c r="AD888">
        <f t="shared" ca="1" si="218"/>
        <v>1.0507441608498889</v>
      </c>
      <c r="AE888">
        <f t="shared" ca="1" si="219"/>
        <v>0.87753960081558835</v>
      </c>
      <c r="AF888">
        <f t="shared" ca="1" si="220"/>
        <v>0.32684945414045929</v>
      </c>
      <c r="AG888">
        <f t="shared" ca="1" si="221"/>
        <v>-0.80787550552298748</v>
      </c>
      <c r="AH888">
        <f t="shared" ca="1" si="222"/>
        <v>-1.8639017736590016</v>
      </c>
      <c r="AI888">
        <f t="shared" ca="1" si="223"/>
        <v>-1.9091508455660224</v>
      </c>
    </row>
    <row r="889" spans="1:35">
      <c r="A889" s="20"/>
      <c r="B889" s="20"/>
      <c r="C889" s="20">
        <f ca="1"/>
        <v>-3.2110934220368166</v>
      </c>
      <c r="D889" s="20">
        <f ca="1"/>
        <v>-0.1481375831443438</v>
      </c>
      <c r="E889" s="20">
        <f ca="1"/>
        <v>-0.14522585124401169</v>
      </c>
      <c r="F889" s="20">
        <f ca="1"/>
        <v>0.63812837450435178</v>
      </c>
      <c r="G889" s="20">
        <f ca="1"/>
        <v>0.51452294782103924</v>
      </c>
      <c r="H889" s="20">
        <f ca="1"/>
        <v>-0.32045043292356973</v>
      </c>
      <c r="I889" s="164">
        <f t="shared" ca="1" si="212"/>
        <v>6.716164013451559</v>
      </c>
      <c r="J889" s="164">
        <f t="shared" ca="1" si="213"/>
        <v>5.7360431202209874</v>
      </c>
      <c r="K889" s="164">
        <f t="shared" ca="1" si="214"/>
        <v>0.5355064086684147</v>
      </c>
      <c r="L889" s="164">
        <f t="shared" ca="1" si="215"/>
        <v>1.1478987065136328</v>
      </c>
      <c r="M889" s="20">
        <f t="shared" ca="1" si="216"/>
        <v>5.1745594585330847</v>
      </c>
      <c r="N889" s="20">
        <f t="shared" ca="1" si="217"/>
        <v>1.8898554216758581</v>
      </c>
      <c r="O889" s="20">
        <f t="shared" ca="1" si="208"/>
        <v>6638312.2371378914</v>
      </c>
      <c r="P889" s="20">
        <f t="shared" ca="1" si="209"/>
        <v>34976967.049035445</v>
      </c>
      <c r="Q889" s="20">
        <f t="shared" ca="1" si="210"/>
        <v>69757.275303391158</v>
      </c>
      <c r="R889" s="20">
        <f t="shared" ca="1" si="211"/>
        <v>41685036.56147673</v>
      </c>
      <c r="AD889">
        <f t="shared" ca="1" si="218"/>
        <v>-3.3698631035311752</v>
      </c>
      <c r="AE889">
        <f t="shared" ca="1" si="219"/>
        <v>-3.0785090200600713</v>
      </c>
      <c r="AF889">
        <f t="shared" ca="1" si="220"/>
        <v>-0.22266901210532136</v>
      </c>
      <c r="AG889">
        <f t="shared" ca="1" si="221"/>
        <v>0.26317593869833089</v>
      </c>
      <c r="AH889">
        <f t="shared" ca="1" si="222"/>
        <v>0.72728828725898387</v>
      </c>
      <c r="AI889">
        <f t="shared" ca="1" si="223"/>
        <v>0.13474438290772428</v>
      </c>
    </row>
    <row r="890" spans="1:35">
      <c r="A890" s="20"/>
      <c r="B890" s="20"/>
      <c r="C890" s="20">
        <f ca="1"/>
        <v>0.34539441830560969</v>
      </c>
      <c r="D890" s="20">
        <f ca="1"/>
        <v>-1.5199954782715575</v>
      </c>
      <c r="E890" s="20">
        <f ca="1"/>
        <v>-0.42225370832590337</v>
      </c>
      <c r="F890" s="20">
        <f ca="1"/>
        <v>0.10308448526295834</v>
      </c>
      <c r="G890" s="20">
        <f ca="1"/>
        <v>0.22857308222765324</v>
      </c>
      <c r="H890" s="20">
        <f ca="1"/>
        <v>-0.38860691415601711</v>
      </c>
      <c r="I890" s="164">
        <f t="shared" ca="1" si="212"/>
        <v>15.994174651977175</v>
      </c>
      <c r="J890" s="164">
        <f t="shared" ca="1" si="213"/>
        <v>11.046427038199052</v>
      </c>
      <c r="K890" s="164">
        <f t="shared" ca="1" si="214"/>
        <v>0.50631416994114298</v>
      </c>
      <c r="L890" s="164">
        <f t="shared" ca="1" si="215"/>
        <v>1.0379978207650333</v>
      </c>
      <c r="M890" s="20">
        <f t="shared" ca="1" si="216"/>
        <v>4.3780559875856095</v>
      </c>
      <c r="N890" s="20">
        <f t="shared" ca="1" si="217"/>
        <v>1.690221073943037</v>
      </c>
      <c r="O890" s="20">
        <f t="shared" ca="1" si="208"/>
        <v>14417792.460311826</v>
      </c>
      <c r="P890" s="20">
        <f t="shared" ca="1" si="209"/>
        <v>41521272.203129187</v>
      </c>
      <c r="Q890" s="20">
        <f t="shared" ca="1" si="210"/>
        <v>211662.44504608895</v>
      </c>
      <c r="R890" s="20">
        <f t="shared" ca="1" si="211"/>
        <v>56150727.108487107</v>
      </c>
      <c r="AD890">
        <f t="shared" ca="1" si="218"/>
        <v>-1.1179187737919478</v>
      </c>
      <c r="AE890">
        <f t="shared" ca="1" si="219"/>
        <v>-1.2965009938929355</v>
      </c>
      <c r="AF890">
        <f t="shared" ca="1" si="220"/>
        <v>-0.48805300053506412</v>
      </c>
      <c r="AG890">
        <f t="shared" ca="1" si="221"/>
        <v>-0.23637354197712118</v>
      </c>
      <c r="AH890">
        <f t="shared" ca="1" si="222"/>
        <v>-0.15771556934932224</v>
      </c>
      <c r="AI890">
        <f t="shared" ca="1" si="223"/>
        <v>-0.40480790826206225</v>
      </c>
    </row>
    <row r="891" spans="1:35">
      <c r="A891" s="20"/>
      <c r="B891" s="20"/>
      <c r="C891" s="20">
        <f ca="1"/>
        <v>2.2674380909073206</v>
      </c>
      <c r="D891" s="20">
        <f ca="1"/>
        <v>0.5272805142373902</v>
      </c>
      <c r="E891" s="20">
        <f ca="1"/>
        <v>2.2758105474264854E-2</v>
      </c>
      <c r="F891" s="20">
        <f ca="1"/>
        <v>-5.2889452319071974E-2</v>
      </c>
      <c r="G891" s="20">
        <f ca="1"/>
        <v>0.67273529072214067</v>
      </c>
      <c r="H891" s="20">
        <f ca="1"/>
        <v>-0.11659157136098805</v>
      </c>
      <c r="I891" s="164">
        <f t="shared" ca="1" si="212"/>
        <v>31.58809033268016</v>
      </c>
      <c r="J891" s="164">
        <f t="shared" ca="1" si="213"/>
        <v>22.426484432693474</v>
      </c>
      <c r="K891" s="164">
        <f t="shared" ca="1" si="214"/>
        <v>0.62550132636157751</v>
      </c>
      <c r="L891" s="164">
        <f t="shared" ca="1" si="215"/>
        <v>1.1706919066564401</v>
      </c>
      <c r="M891" s="20">
        <f t="shared" ca="1" si="216"/>
        <v>4.8066074300459176</v>
      </c>
      <c r="N891" s="20">
        <f t="shared" ca="1" si="217"/>
        <v>2.0517252341719039</v>
      </c>
      <c r="O891" s="20">
        <f t="shared" ca="1" si="208"/>
        <v>28802068.212256975</v>
      </c>
      <c r="P891" s="20">
        <f t="shared" ca="1" si="209"/>
        <v>60340292.641557351</v>
      </c>
      <c r="Q891" s="20">
        <f t="shared" ca="1" si="210"/>
        <v>560356.68597385369</v>
      </c>
      <c r="R891" s="20">
        <f t="shared" ca="1" si="211"/>
        <v>89702717.539788187</v>
      </c>
      <c r="AD891">
        <f t="shared" ca="1" si="218"/>
        <v>2.6670122166699408</v>
      </c>
      <c r="AE891">
        <f t="shared" ca="1" si="219"/>
        <v>2.5223102123132461</v>
      </c>
      <c r="AF891">
        <f t="shared" ca="1" si="220"/>
        <v>0.59546660328706824</v>
      </c>
      <c r="AG891">
        <f t="shared" ca="1" si="221"/>
        <v>0.36678139389290898</v>
      </c>
      <c r="AH891">
        <f t="shared" ca="1" si="222"/>
        <v>0.31845270005101978</v>
      </c>
      <c r="AI891">
        <f t="shared" ca="1" si="223"/>
        <v>0.57223036262676696</v>
      </c>
    </row>
    <row r="892" spans="1:35">
      <c r="A892" s="20"/>
      <c r="B892" s="20"/>
      <c r="C892" s="20">
        <f ca="1"/>
        <v>1.1191036081058476</v>
      </c>
      <c r="D892" s="20">
        <f ca="1"/>
        <v>-1.20898591755692</v>
      </c>
      <c r="E892" s="20">
        <f ca="1"/>
        <v>1.0345305044466602</v>
      </c>
      <c r="F892" s="20">
        <f ca="1"/>
        <v>-3.0512791636193901E-2</v>
      </c>
      <c r="G892" s="20">
        <f ca="1"/>
        <v>-0.45829391270467812</v>
      </c>
      <c r="H892" s="20">
        <f ca="1"/>
        <v>7.3267030498776501E-3</v>
      </c>
      <c r="I892" s="164">
        <f t="shared" ca="1" si="212"/>
        <v>21.544882057551561</v>
      </c>
      <c r="J892" s="164">
        <f t="shared" ca="1" si="213"/>
        <v>14.682870677493435</v>
      </c>
      <c r="K892" s="164">
        <f t="shared" ca="1" si="214"/>
        <v>0.65984368508450397</v>
      </c>
      <c r="L892" s="164">
        <f t="shared" ca="1" si="215"/>
        <v>1.178804327244253</v>
      </c>
      <c r="M892" s="20">
        <f t="shared" ca="1" si="216"/>
        <v>4.3841344014811616</v>
      </c>
      <c r="N892" s="20">
        <f t="shared" ca="1" si="217"/>
        <v>1.7742049982673815</v>
      </c>
      <c r="O892" s="20">
        <f t="shared" ca="1" si="208"/>
        <v>19316978.562253769</v>
      </c>
      <c r="P892" s="20">
        <f t="shared" ca="1" si="209"/>
        <v>50525265.525290333</v>
      </c>
      <c r="Q892" s="20">
        <f t="shared" ca="1" si="210"/>
        <v>348518.92646037019</v>
      </c>
      <c r="R892" s="20">
        <f t="shared" ca="1" si="211"/>
        <v>70190763.014004469</v>
      </c>
      <c r="AD892">
        <f t="shared" ca="1" si="218"/>
        <v>0.22934030523096094</v>
      </c>
      <c r="AE892">
        <f t="shared" ca="1" si="219"/>
        <v>-7.6217893458579045E-2</v>
      </c>
      <c r="AF892">
        <f t="shared" ca="1" si="220"/>
        <v>0.90766986440458064</v>
      </c>
      <c r="AG892">
        <f t="shared" ca="1" si="221"/>
        <v>0.4036560329284225</v>
      </c>
      <c r="AH892">
        <f t="shared" ca="1" si="222"/>
        <v>-0.1509617761320419</v>
      </c>
      <c r="AI892">
        <f t="shared" ca="1" si="223"/>
        <v>-0.17782432900707701</v>
      </c>
    </row>
    <row r="893" spans="1:35">
      <c r="A893" s="20"/>
      <c r="B893" s="20"/>
      <c r="C893" s="20">
        <f ca="1"/>
        <v>0.87067490165693417</v>
      </c>
      <c r="D893" s="20">
        <f ca="1"/>
        <v>-1.4557135053947989</v>
      </c>
      <c r="E893" s="20">
        <f ca="1"/>
        <v>0.96462044974333538</v>
      </c>
      <c r="F893" s="20">
        <f ca="1"/>
        <v>-0.32178072793455531</v>
      </c>
      <c r="G893" s="20">
        <f ca="1"/>
        <v>-0.38377458194051955</v>
      </c>
      <c r="H893" s="20">
        <f ca="1"/>
        <v>0.69343524772231835</v>
      </c>
      <c r="I893" s="164">
        <f t="shared" ca="1" si="212"/>
        <v>19.553919483645291</v>
      </c>
      <c r="J893" s="164">
        <f t="shared" ca="1" si="213"/>
        <v>13.41046152225905</v>
      </c>
      <c r="K893" s="164">
        <f t="shared" ca="1" si="214"/>
        <v>0.65105774466101685</v>
      </c>
      <c r="L893" s="164">
        <f t="shared" ca="1" si="215"/>
        <v>1.1641516679947643</v>
      </c>
      <c r="M893" s="20">
        <f t="shared" ca="1" si="216"/>
        <v>4.8779972663340638</v>
      </c>
      <c r="N893" s="20">
        <f t="shared" ca="1" si="217"/>
        <v>1.9868236952508542</v>
      </c>
      <c r="O893" s="20">
        <f t="shared" ca="1" si="208"/>
        <v>17576736.637113579</v>
      </c>
      <c r="P893" s="20">
        <f t="shared" ca="1" si="209"/>
        <v>48178931.449656002</v>
      </c>
      <c r="Q893" s="20">
        <f t="shared" ca="1" si="210"/>
        <v>409139.51574812044</v>
      </c>
      <c r="R893" s="20">
        <f t="shared" ca="1" si="211"/>
        <v>66164807.602517702</v>
      </c>
      <c r="AD893">
        <f t="shared" ca="1" si="218"/>
        <v>-0.25390303795017233</v>
      </c>
      <c r="AE893">
        <f t="shared" ca="1" si="219"/>
        <v>-0.50320083145669459</v>
      </c>
      <c r="AF893">
        <f t="shared" ca="1" si="220"/>
        <v>0.82779767873651577</v>
      </c>
      <c r="AG893">
        <f t="shared" ca="1" si="221"/>
        <v>0.33705303633983735</v>
      </c>
      <c r="AH893">
        <f t="shared" ca="1" si="222"/>
        <v>0.39777474037118243</v>
      </c>
      <c r="AI893">
        <f t="shared" ca="1" si="223"/>
        <v>0.39682079797528125</v>
      </c>
    </row>
    <row r="894" spans="1:35">
      <c r="A894" s="20"/>
      <c r="B894" s="20"/>
      <c r="C894" s="20">
        <f ca="1"/>
        <v>0.69020050460702453</v>
      </c>
      <c r="D894" s="20">
        <f ca="1"/>
        <v>1.2232515441393182E-2</v>
      </c>
      <c r="E894" s="20">
        <f ca="1"/>
        <v>0.28772243465753256</v>
      </c>
      <c r="F894" s="20">
        <f ca="1"/>
        <v>0.25941515965422357</v>
      </c>
      <c r="G894" s="20">
        <f ca="1"/>
        <v>-0.59837130128516403</v>
      </c>
      <c r="H894" s="20">
        <f ca="1"/>
        <v>0.52180071364664393</v>
      </c>
      <c r="I894" s="164">
        <f t="shared" ca="1" si="212"/>
        <v>24.12769567977422</v>
      </c>
      <c r="J894" s="164">
        <f t="shared" ca="1" si="213"/>
        <v>17.166618730246004</v>
      </c>
      <c r="K894" s="164">
        <f t="shared" ca="1" si="214"/>
        <v>0.60875239211498611</v>
      </c>
      <c r="L894" s="164">
        <f t="shared" ca="1" si="215"/>
        <v>1.2004657286235516</v>
      </c>
      <c r="M894" s="20">
        <f t="shared" ca="1" si="216"/>
        <v>4.4551684940832041</v>
      </c>
      <c r="N894" s="20">
        <f t="shared" ca="1" si="217"/>
        <v>1.9341774401100582</v>
      </c>
      <c r="O894" s="20">
        <f t="shared" ca="1" si="208"/>
        <v>22018798.573859435</v>
      </c>
      <c r="P894" s="20">
        <f t="shared" ca="1" si="209"/>
        <v>53634450.484599017</v>
      </c>
      <c r="Q894" s="20">
        <f t="shared" ca="1" si="210"/>
        <v>573682.35769322119</v>
      </c>
      <c r="R894" s="20">
        <f t="shared" ca="1" si="211"/>
        <v>76226931.416151673</v>
      </c>
      <c r="AD894">
        <f t="shared" ca="1" si="218"/>
        <v>0.85623681547917929</v>
      </c>
      <c r="AE894">
        <f t="shared" ca="1" si="219"/>
        <v>0.7572546074651022</v>
      </c>
      <c r="AF894">
        <f t="shared" ca="1" si="220"/>
        <v>0.44320356468169098</v>
      </c>
      <c r="AG894">
        <f t="shared" ca="1" si="221"/>
        <v>0.50211694828887032</v>
      </c>
      <c r="AH894">
        <f t="shared" ca="1" si="222"/>
        <v>-7.2035006574217519E-2</v>
      </c>
      <c r="AI894">
        <f t="shared" ca="1" si="223"/>
        <v>0.2545336219190758</v>
      </c>
    </row>
    <row r="895" spans="1:35">
      <c r="A895" s="20"/>
      <c r="B895" s="20"/>
      <c r="C895" s="20">
        <f ca="1"/>
        <v>-1.4032406333188236</v>
      </c>
      <c r="D895" s="20">
        <f ca="1"/>
        <v>-0.61856909642504476</v>
      </c>
      <c r="E895" s="20">
        <f ca="1"/>
        <v>-4.5916400524444158E-2</v>
      </c>
      <c r="F895" s="20">
        <f ca="1"/>
        <v>-0.13486832760300024</v>
      </c>
      <c r="G895" s="20">
        <f ca="1"/>
        <v>-0.3713620592461464</v>
      </c>
      <c r="H895" s="20">
        <f ca="1"/>
        <v>1.0205814746574575</v>
      </c>
      <c r="I895" s="164">
        <f t="shared" ca="1" si="212"/>
        <v>12.804293246874689</v>
      </c>
      <c r="J895" s="164">
        <f t="shared" ca="1" si="213"/>
        <v>9.628860472198749</v>
      </c>
      <c r="K895" s="164">
        <f t="shared" ca="1" si="214"/>
        <v>0.53134225868581353</v>
      </c>
      <c r="L895" s="164">
        <f t="shared" ca="1" si="215"/>
        <v>1.0829038837355722</v>
      </c>
      <c r="M895" s="20">
        <f t="shared" ca="1" si="216"/>
        <v>5.0238419601516489</v>
      </c>
      <c r="N895" s="20">
        <f t="shared" ca="1" si="217"/>
        <v>2.0346371882685199</v>
      </c>
      <c r="O895" s="20">
        <f t="shared" ca="1" si="208"/>
        <v>11960801.718001697</v>
      </c>
      <c r="P895" s="20">
        <f t="shared" ca="1" si="209"/>
        <v>39446701.540450506</v>
      </c>
      <c r="Q895" s="20">
        <f t="shared" ca="1" si="210"/>
        <v>401990.1611596822</v>
      </c>
      <c r="R895" s="20">
        <f t="shared" ca="1" si="211"/>
        <v>51809493.419611886</v>
      </c>
      <c r="AD895">
        <f t="shared" ca="1" si="218"/>
        <v>-1.8921618332828429</v>
      </c>
      <c r="AE895">
        <f t="shared" ca="1" si="219"/>
        <v>-1.7721944724165275</v>
      </c>
      <c r="AF895">
        <f t="shared" ca="1" si="220"/>
        <v>-0.26052492103805919</v>
      </c>
      <c r="AG895">
        <f t="shared" ca="1" si="221"/>
        <v>-3.2255073929217837E-2</v>
      </c>
      <c r="AH895">
        <f t="shared" ca="1" si="222"/>
        <v>0.55982440016849888</v>
      </c>
      <c r="AI895">
        <f t="shared" ca="1" si="223"/>
        <v>0.52604645477978362</v>
      </c>
    </row>
    <row r="896" spans="1:35">
      <c r="A896" s="20"/>
      <c r="B896" s="20"/>
      <c r="C896" s="20">
        <f ca="1"/>
        <v>-0.5405338659155271</v>
      </c>
      <c r="D896" s="20">
        <f ca="1"/>
        <v>0.72290168550650724</v>
      </c>
      <c r="E896" s="20">
        <f ca="1"/>
        <v>0.10358237519783688</v>
      </c>
      <c r="F896" s="20">
        <f ca="1"/>
        <v>-1.9883498465123652</v>
      </c>
      <c r="G896" s="20">
        <f ca="1"/>
        <v>-0.84849175629979101</v>
      </c>
      <c r="H896" s="20">
        <f ca="1"/>
        <v>-0.50703250761422636</v>
      </c>
      <c r="I896" s="164">
        <f t="shared" ca="1" si="212"/>
        <v>20.54346360042231</v>
      </c>
      <c r="J896" s="164">
        <f t="shared" ca="1" si="213"/>
        <v>15.32446819952219</v>
      </c>
      <c r="K896" s="164">
        <f t="shared" ca="1" si="214"/>
        <v>0.41445760288961425</v>
      </c>
      <c r="L896" s="164">
        <f t="shared" ca="1" si="215"/>
        <v>0.55939795194363362</v>
      </c>
      <c r="M896" s="20">
        <f t="shared" ca="1" si="216"/>
        <v>2.9031854755615294</v>
      </c>
      <c r="N896" s="20">
        <f t="shared" ca="1" si="217"/>
        <v>1.1332974905842716</v>
      </c>
      <c r="O896" s="20">
        <f t="shared" ca="1" si="208"/>
        <v>19125098.651297405</v>
      </c>
      <c r="P896" s="20">
        <f t="shared" ca="1" si="209"/>
        <v>34266844.437895238</v>
      </c>
      <c r="Q896" s="20">
        <f t="shared" ca="1" si="210"/>
        <v>161170.60876479204</v>
      </c>
      <c r="R896" s="20">
        <f t="shared" ca="1" si="211"/>
        <v>53553113.697957434</v>
      </c>
      <c r="AD896">
        <f t="shared" ca="1" si="218"/>
        <v>-1.3722427081963799E-2</v>
      </c>
      <c r="AE896">
        <f t="shared" ca="1" si="219"/>
        <v>0.13908328843026513</v>
      </c>
      <c r="AF896">
        <f t="shared" ca="1" si="220"/>
        <v>-1.3231127010035073</v>
      </c>
      <c r="AG896">
        <f t="shared" ca="1" si="221"/>
        <v>-2.4118274911653019</v>
      </c>
      <c r="AH896">
        <f t="shared" ca="1" si="222"/>
        <v>-1.7964605827094111</v>
      </c>
      <c r="AI896">
        <f t="shared" ca="1" si="223"/>
        <v>-1.9100067822046718</v>
      </c>
    </row>
    <row r="897" spans="1:35">
      <c r="A897" s="20"/>
      <c r="B897" s="20"/>
      <c r="C897" s="20">
        <f ca="1"/>
        <v>-1.6314306213349867</v>
      </c>
      <c r="D897" s="20">
        <f ca="1"/>
        <v>-0.54509094873343289</v>
      </c>
      <c r="E897" s="20">
        <f ca="1"/>
        <v>-0.4483810520610903</v>
      </c>
      <c r="F897" s="20">
        <f ca="1"/>
        <v>-1.1340173625616681</v>
      </c>
      <c r="G897" s="20">
        <f ca="1"/>
        <v>-0.18528329700327476</v>
      </c>
      <c r="H897" s="20">
        <f ca="1"/>
        <v>-1.5332151272666954</v>
      </c>
      <c r="I897" s="164">
        <f t="shared" ca="1" si="212"/>
        <v>10.873488360795536</v>
      </c>
      <c r="J897" s="164">
        <f t="shared" ca="1" si="213"/>
        <v>8.1782550091460529</v>
      </c>
      <c r="K897" s="164">
        <f t="shared" ca="1" si="214"/>
        <v>0.36609570070983311</v>
      </c>
      <c r="L897" s="164">
        <f t="shared" ca="1" si="215"/>
        <v>0.60215516160259042</v>
      </c>
      <c r="M897" s="20">
        <f t="shared" ca="1" si="216"/>
        <v>2.973263270387291</v>
      </c>
      <c r="N897" s="20">
        <f t="shared" ca="1" si="217"/>
        <v>0.95820689842574147</v>
      </c>
      <c r="O897" s="20">
        <f t="shared" ca="1" si="208"/>
        <v>10157613.928171903</v>
      </c>
      <c r="P897" s="20">
        <f t="shared" ca="1" si="209"/>
        <v>25677514.200070202</v>
      </c>
      <c r="Q897" s="20">
        <f t="shared" ca="1" si="210"/>
        <v>-173586.41005773618</v>
      </c>
      <c r="R897" s="20">
        <f t="shared" ca="1" si="211"/>
        <v>35661541.718184367</v>
      </c>
      <c r="AD897">
        <f t="shared" ca="1" si="218"/>
        <v>-2.3608037959234141</v>
      </c>
      <c r="AE897">
        <f t="shared" ca="1" si="219"/>
        <v>-2.2589748291456195</v>
      </c>
      <c r="AF897">
        <f t="shared" ca="1" si="220"/>
        <v>-1.7627663571833356</v>
      </c>
      <c r="AG897">
        <f t="shared" ca="1" si="221"/>
        <v>-2.2174765381700441</v>
      </c>
      <c r="AH897">
        <f t="shared" ca="1" si="222"/>
        <v>-1.7185963662363428</v>
      </c>
      <c r="AI897">
        <f t="shared" ca="1" si="223"/>
        <v>-2.3832245988493477</v>
      </c>
    </row>
    <row r="898" spans="1:35">
      <c r="A898" s="20"/>
      <c r="B898" s="20"/>
      <c r="C898" s="20">
        <f ca="1"/>
        <v>1.946641754415636</v>
      </c>
      <c r="D898" s="20">
        <f ca="1"/>
        <v>-0.88456893723821284</v>
      </c>
      <c r="E898" s="20">
        <f ca="1"/>
        <v>-2.5896975724911702</v>
      </c>
      <c r="F898" s="20">
        <f ca="1"/>
        <v>0.89918027317604265</v>
      </c>
      <c r="G898" s="20">
        <f ca="1"/>
        <v>-0.20538193911028799</v>
      </c>
      <c r="H898" s="20">
        <f ca="1"/>
        <v>-1.1461212230870816E-2</v>
      </c>
      <c r="I898" s="164">
        <f t="shared" ca="1" si="212"/>
        <v>24.192467930855994</v>
      </c>
      <c r="J898" s="164">
        <f t="shared" ca="1" si="213"/>
        <v>16.884312204156355</v>
      </c>
      <c r="K898" s="164">
        <f t="shared" ca="1" si="214"/>
        <v>0.33875512469679631</v>
      </c>
      <c r="L898" s="164">
        <f t="shared" ca="1" si="215"/>
        <v>1.0214849927546288</v>
      </c>
      <c r="M898" s="20">
        <f t="shared" ca="1" si="216"/>
        <v>3.6185359646956385</v>
      </c>
      <c r="N898" s="20">
        <f t="shared" ca="1" si="217"/>
        <v>1.6717817742514292</v>
      </c>
      <c r="O898" s="20">
        <f t="shared" ca="1" si="208"/>
        <v>21902795.158697359</v>
      </c>
      <c r="P898" s="20">
        <f t="shared" ca="1" si="209"/>
        <v>49289632.76726307</v>
      </c>
      <c r="Q898" s="20">
        <f t="shared" ca="1" si="210"/>
        <v>634574.88267926185</v>
      </c>
      <c r="R898" s="20">
        <f t="shared" ca="1" si="211"/>
        <v>71827002.80863969</v>
      </c>
      <c r="AD898">
        <f t="shared" ca="1" si="218"/>
        <v>0.87195823564465846</v>
      </c>
      <c r="AE898">
        <f t="shared" ca="1" si="219"/>
        <v>0.66252087387797198</v>
      </c>
      <c r="AF898">
        <f t="shared" ca="1" si="220"/>
        <v>-2.0113170482109433</v>
      </c>
      <c r="AG898">
        <f t="shared" ca="1" si="221"/>
        <v>-0.31143185111532418</v>
      </c>
      <c r="AH898">
        <f t="shared" ca="1" si="222"/>
        <v>-1.0016267058937343</v>
      </c>
      <c r="AI898">
        <f t="shared" ca="1" si="223"/>
        <v>-0.45464385337451618</v>
      </c>
    </row>
    <row r="899" spans="1:35">
      <c r="A899" s="20"/>
      <c r="B899" s="20"/>
      <c r="C899" s="20">
        <f ca="1"/>
        <v>-0.36993632830162054</v>
      </c>
      <c r="D899" s="20">
        <f ca="1"/>
        <v>0.72484517335399923</v>
      </c>
      <c r="E899" s="20">
        <f ca="1"/>
        <v>-0.86737191422215099</v>
      </c>
      <c r="F899" s="20">
        <f ca="1"/>
        <v>1.2122216685224496</v>
      </c>
      <c r="G899" s="20">
        <f ca="1"/>
        <v>-1.6470106957273696</v>
      </c>
      <c r="H899" s="20">
        <f ca="1"/>
        <v>1.2606501495913096</v>
      </c>
      <c r="I899" s="164">
        <f t="shared" ca="1" si="212"/>
        <v>22.665250052091402</v>
      </c>
      <c r="J899" s="164">
        <f t="shared" ca="1" si="213"/>
        <v>16.621091920503204</v>
      </c>
      <c r="K899" s="164">
        <f t="shared" ca="1" si="214"/>
        <v>0.50438859602247266</v>
      </c>
      <c r="L899" s="164">
        <f t="shared" ca="1" si="215"/>
        <v>1.2633470614407896</v>
      </c>
      <c r="M899" s="20">
        <f t="shared" ca="1" si="216"/>
        <v>4.0001124158184096</v>
      </c>
      <c r="N899" s="20">
        <f t="shared" ca="1" si="217"/>
        <v>1.9380777436297747</v>
      </c>
      <c r="O899" s="20">
        <f t="shared" ca="1" si="208"/>
        <v>20948017.152015664</v>
      </c>
      <c r="P899" s="20">
        <f t="shared" ca="1" si="209"/>
        <v>53725286.784918688</v>
      </c>
      <c r="Q899" s="20">
        <f t="shared" ca="1" si="210"/>
        <v>852069.45607697009</v>
      </c>
      <c r="R899" s="20">
        <f t="shared" ca="1" si="211"/>
        <v>75525373.393011317</v>
      </c>
      <c r="AD899">
        <f t="shared" ca="1" si="218"/>
        <v>0.50127428448820355</v>
      </c>
      <c r="AE899">
        <f t="shared" ca="1" si="219"/>
        <v>0.5741919196319476</v>
      </c>
      <c r="AF899">
        <f t="shared" ca="1" si="220"/>
        <v>-0.50555821797752132</v>
      </c>
      <c r="AG899">
        <f t="shared" ca="1" si="221"/>
        <v>0.78794118836722515</v>
      </c>
      <c r="AH899">
        <f t="shared" ca="1" si="222"/>
        <v>-0.57765287131287768</v>
      </c>
      <c r="AI899">
        <f t="shared" ca="1" si="223"/>
        <v>0.26507498278317487</v>
      </c>
    </row>
    <row r="900" spans="1:35">
      <c r="A900" s="20"/>
      <c r="B900" s="20"/>
      <c r="C900" s="20">
        <f ca="1"/>
        <v>0.91717445073523796</v>
      </c>
      <c r="D900" s="20">
        <f ca="1"/>
        <v>0.14717177466661749</v>
      </c>
      <c r="E900" s="20">
        <f ca="1"/>
        <v>0.32553879098843552</v>
      </c>
      <c r="F900" s="20">
        <f ca="1"/>
        <v>0.29703312769896884</v>
      </c>
      <c r="G900" s="20">
        <f ca="1"/>
        <v>-0.89422685394290891</v>
      </c>
      <c r="H900" s="20">
        <f ca="1"/>
        <v>1.0609811998066796</v>
      </c>
      <c r="I900" s="164">
        <f t="shared" ca="1" si="212"/>
        <v>25.835015889920484</v>
      </c>
      <c r="J900" s="164">
        <f t="shared" ca="1" si="213"/>
        <v>18.399114459900012</v>
      </c>
      <c r="K900" s="164">
        <f t="shared" ca="1" si="214"/>
        <v>0.62364760610851722</v>
      </c>
      <c r="L900" s="164">
        <f t="shared" ca="1" si="215"/>
        <v>1.2473006557627651</v>
      </c>
      <c r="M900" s="20">
        <f t="shared" ca="1" si="216"/>
        <v>4.5726775285261008</v>
      </c>
      <c r="N900" s="20">
        <f t="shared" ca="1" si="217"/>
        <v>2.0643582192285148</v>
      </c>
      <c r="O900" s="20">
        <f t="shared" ca="1" si="208"/>
        <v>23586499.520997025</v>
      </c>
      <c r="P900" s="20">
        <f t="shared" ca="1" si="209"/>
        <v>56490791.234738901</v>
      </c>
      <c r="Q900" s="20">
        <f t="shared" ca="1" si="210"/>
        <v>721245.06935907097</v>
      </c>
      <c r="R900" s="20">
        <f t="shared" ca="1" si="211"/>
        <v>80798535.825094998</v>
      </c>
      <c r="AD900">
        <f t="shared" ca="1" si="218"/>
        <v>1.2706349247379809</v>
      </c>
      <c r="AE900">
        <f t="shared" ca="1" si="219"/>
        <v>1.1708437784899368</v>
      </c>
      <c r="AF900">
        <f t="shared" ca="1" si="220"/>
        <v>0.57861460098651918</v>
      </c>
      <c r="AG900">
        <f t="shared" ca="1" si="221"/>
        <v>0.71500298073984059</v>
      </c>
      <c r="AH900">
        <f t="shared" ca="1" si="222"/>
        <v>5.8530587251223287E-2</v>
      </c>
      <c r="AI900">
        <f t="shared" ca="1" si="223"/>
        <v>0.60637356548247257</v>
      </c>
    </row>
    <row r="901" spans="1:35">
      <c r="A901" s="20"/>
      <c r="B901" s="20"/>
      <c r="C901" s="20">
        <f ca="1"/>
        <v>0.34285306222847917</v>
      </c>
      <c r="D901" s="20">
        <f ca="1"/>
        <v>-1.1551163679064724</v>
      </c>
      <c r="E901" s="20">
        <f ca="1"/>
        <v>1.3751933790636595</v>
      </c>
      <c r="F901" s="20">
        <f ca="1"/>
        <v>-0.92934317206223327</v>
      </c>
      <c r="G901" s="20">
        <f ca="1"/>
        <v>-0.63992471185945043</v>
      </c>
      <c r="H901" s="20">
        <f ca="1"/>
        <v>-1.4969868616730095</v>
      </c>
      <c r="I901" s="164">
        <f t="shared" ca="1" si="212"/>
        <v>18.151632933337289</v>
      </c>
      <c r="J901" s="164">
        <f t="shared" ca="1" si="213"/>
        <v>12.307867328147692</v>
      </c>
      <c r="K901" s="164">
        <f t="shared" ca="1" si="214"/>
        <v>0.58730395261078183</v>
      </c>
      <c r="L901" s="164">
        <f t="shared" ca="1" si="215"/>
        <v>0.85768238635541805</v>
      </c>
      <c r="M901" s="20">
        <f t="shared" ca="1" si="216"/>
        <v>3.0696239378254049</v>
      </c>
      <c r="N901" s="20">
        <f t="shared" ca="1" si="217"/>
        <v>1.0499632206074545</v>
      </c>
      <c r="O901" s="20">
        <f t="shared" ca="1" si="208"/>
        <v>16240971.40694079</v>
      </c>
      <c r="P901" s="20">
        <f t="shared" ca="1" si="209"/>
        <v>39230357.225575641</v>
      </c>
      <c r="Q901" s="20">
        <f t="shared" ca="1" si="210"/>
        <v>-77665.336910613463</v>
      </c>
      <c r="R901" s="20">
        <f t="shared" ca="1" si="211"/>
        <v>55393663.295605816</v>
      </c>
      <c r="AD901">
        <f t="shared" ca="1" si="218"/>
        <v>-0.59426385113172586</v>
      </c>
      <c r="AE901">
        <f t="shared" ca="1" si="219"/>
        <v>-0.87319888317191541</v>
      </c>
      <c r="AF901">
        <f t="shared" ca="1" si="220"/>
        <v>0.24821775100710752</v>
      </c>
      <c r="AG901">
        <f t="shared" ca="1" si="221"/>
        <v>-1.0559891529299184</v>
      </c>
      <c r="AH901">
        <f t="shared" ca="1" si="222"/>
        <v>-1.6115289579717715</v>
      </c>
      <c r="AI901">
        <f t="shared" ca="1" si="223"/>
        <v>-2.1352345388987715</v>
      </c>
    </row>
    <row r="902" spans="1:35">
      <c r="A902" s="20"/>
      <c r="B902" s="20"/>
      <c r="C902" s="20">
        <f ca="1"/>
        <v>-4.2945254528972236E-2</v>
      </c>
      <c r="D902" s="20">
        <f ca="1"/>
        <v>1.9834669157854257</v>
      </c>
      <c r="E902" s="20">
        <f ca="1"/>
        <v>-1.4343087438998217</v>
      </c>
      <c r="F902" s="20">
        <f ca="1"/>
        <v>0.8585479761646857</v>
      </c>
      <c r="G902" s="20">
        <f ca="1"/>
        <v>-1.220025084320161</v>
      </c>
      <c r="H902" s="20">
        <f ca="1"/>
        <v>1.1442829898194717</v>
      </c>
      <c r="I902" s="164">
        <f t="shared" ca="1" si="212"/>
        <v>27.983452468165474</v>
      </c>
      <c r="J902" s="164">
        <f t="shared" ca="1" si="213"/>
        <v>20.928831947690163</v>
      </c>
      <c r="K902" s="164">
        <f t="shared" ca="1" si="214"/>
        <v>0.4550525327076983</v>
      </c>
      <c r="L902" s="164">
        <f t="shared" ca="1" si="215"/>
        <v>1.1621551809402357</v>
      </c>
      <c r="M902" s="20">
        <f t="shared" ca="1" si="216"/>
        <v>3.9404709377151592</v>
      </c>
      <c r="N902" s="20">
        <f t="shared" ca="1" si="217"/>
        <v>1.9692426116113517</v>
      </c>
      <c r="O902" s="20">
        <f t="shared" ca="1" si="208"/>
        <v>26081195.349021256</v>
      </c>
      <c r="P902" s="20">
        <f t="shared" ca="1" si="209"/>
        <v>56535507.273298971</v>
      </c>
      <c r="Q902" s="20">
        <f t="shared" ca="1" si="210"/>
        <v>939833.30797068612</v>
      </c>
      <c r="R902" s="20">
        <f t="shared" ca="1" si="211"/>
        <v>83556535.930290923</v>
      </c>
      <c r="AD902">
        <f t="shared" ca="1" si="218"/>
        <v>1.792100113632396</v>
      </c>
      <c r="AE902">
        <f t="shared" ca="1" si="219"/>
        <v>2.0197422643255583</v>
      </c>
      <c r="AF902">
        <f t="shared" ca="1" si="220"/>
        <v>-0.95406788447547053</v>
      </c>
      <c r="AG902">
        <f t="shared" ca="1" si="221"/>
        <v>0.32797809518288934</v>
      </c>
      <c r="AH902">
        <f t="shared" ca="1" si="222"/>
        <v>-0.64392118031648948</v>
      </c>
      <c r="AI902">
        <f t="shared" ca="1" si="223"/>
        <v>0.34930435570635576</v>
      </c>
    </row>
    <row r="903" spans="1:35">
      <c r="A903" s="20"/>
      <c r="B903" s="20"/>
      <c r="C903" s="20">
        <f ca="1"/>
        <v>1.6881597661776873</v>
      </c>
      <c r="D903" s="20">
        <f ca="1"/>
        <v>-0.68418644412906815</v>
      </c>
      <c r="E903" s="20">
        <f ca="1"/>
        <v>-0.16512508123355776</v>
      </c>
      <c r="F903" s="20">
        <f ca="1"/>
        <v>-0.33241939106432533</v>
      </c>
      <c r="G903" s="20">
        <f ca="1"/>
        <v>0.37579025244824577</v>
      </c>
      <c r="H903" s="20">
        <f ca="1"/>
        <v>-0.77941300973044958</v>
      </c>
      <c r="I903" s="164">
        <f t="shared" ca="1" si="212"/>
        <v>24.463866148487497</v>
      </c>
      <c r="J903" s="164">
        <f t="shared" ca="1" si="213"/>
        <v>17.011773301393287</v>
      </c>
      <c r="K903" s="164">
        <f t="shared" ca="1" si="214"/>
        <v>0.536915826763953</v>
      </c>
      <c r="L903" s="164">
        <f t="shared" ca="1" si="215"/>
        <v>0.98453125080595116</v>
      </c>
      <c r="M903" s="20">
        <f t="shared" ca="1" si="216"/>
        <v>4.0341202350513745</v>
      </c>
      <c r="N903" s="20">
        <f t="shared" ca="1" si="217"/>
        <v>1.6042950184743019</v>
      </c>
      <c r="O903" s="20">
        <f t="shared" ca="1" si="208"/>
        <v>22115492.871240679</v>
      </c>
      <c r="P903" s="20">
        <f t="shared" ca="1" si="209"/>
        <v>48649865.429774933</v>
      </c>
      <c r="Q903" s="20">
        <f t="shared" ca="1" si="210"/>
        <v>273402.20021701814</v>
      </c>
      <c r="R903" s="20">
        <f t="shared" ca="1" si="211"/>
        <v>71038760.501232639</v>
      </c>
      <c r="AD903">
        <f t="shared" ca="1" si="218"/>
        <v>0.93783158943871281</v>
      </c>
      <c r="AE903">
        <f t="shared" ca="1" si="219"/>
        <v>0.70529305415882126</v>
      </c>
      <c r="AF903">
        <f t="shared" ca="1" si="220"/>
        <v>-0.20985612032770057</v>
      </c>
      <c r="AG903">
        <f t="shared" ca="1" si="221"/>
        <v>-0.47940340542749504</v>
      </c>
      <c r="AH903">
        <f t="shared" ca="1" si="222"/>
        <v>-0.53986640549847209</v>
      </c>
      <c r="AI903">
        <f t="shared" ca="1" si="223"/>
        <v>-0.63704049060999501</v>
      </c>
    </row>
    <row r="904" spans="1:35">
      <c r="A904" s="20"/>
      <c r="B904" s="20"/>
      <c r="C904" s="20">
        <f ca="1"/>
        <v>-0.8079128119615635</v>
      </c>
      <c r="D904" s="20">
        <f ca="1"/>
        <v>-9.7647230057027315E-2</v>
      </c>
      <c r="E904" s="20">
        <f ca="1"/>
        <v>-0.1453184067997072</v>
      </c>
      <c r="F904" s="20">
        <f ca="1"/>
        <v>-0.5081676056034764</v>
      </c>
      <c r="G904" s="20">
        <f ca="1"/>
        <v>1.3850568820577582</v>
      </c>
      <c r="H904" s="20">
        <f ca="1"/>
        <v>1.0518257470565446</v>
      </c>
      <c r="I904" s="164">
        <f t="shared" ca="1" si="212"/>
        <v>16.256184125241901</v>
      </c>
      <c r="J904" s="164">
        <f t="shared" ca="1" si="213"/>
        <v>12.44023783148416</v>
      </c>
      <c r="K904" s="164">
        <f t="shared" ca="1" si="214"/>
        <v>0.58391097401912662</v>
      </c>
      <c r="L904" s="164">
        <f t="shared" ca="1" si="215"/>
        <v>1.1273443205822737</v>
      </c>
      <c r="M904" s="20">
        <f t="shared" ca="1" si="216"/>
        <v>6.4179914585069548</v>
      </c>
      <c r="N904" s="20">
        <f t="shared" ca="1" si="217"/>
        <v>2.5319422707083317</v>
      </c>
      <c r="O904" s="20">
        <f t="shared" ca="1" si="208"/>
        <v>15300783.454753524</v>
      </c>
      <c r="P904" s="20">
        <f t="shared" ca="1" si="209"/>
        <v>43983702.099612094</v>
      </c>
      <c r="Q904" s="20">
        <f t="shared" ca="1" si="210"/>
        <v>400977.36293199303</v>
      </c>
      <c r="R904" s="20">
        <f t="shared" ca="1" si="211"/>
        <v>59685462.917297617</v>
      </c>
      <c r="AD904">
        <f t="shared" ca="1" si="218"/>
        <v>-1.0543242414461407</v>
      </c>
      <c r="AE904">
        <f t="shared" ca="1" si="219"/>
        <v>-0.82877925117981244</v>
      </c>
      <c r="AF904">
        <f t="shared" ca="1" si="220"/>
        <v>0.21737249108296891</v>
      </c>
      <c r="AG904">
        <f t="shared" ca="1" si="221"/>
        <v>0.16974691173760759</v>
      </c>
      <c r="AH904">
        <f t="shared" ca="1" si="222"/>
        <v>2.1088793983410614</v>
      </c>
      <c r="AI904">
        <f t="shared" ca="1" si="223"/>
        <v>1.8701142451576529</v>
      </c>
    </row>
    <row r="905" spans="1:35">
      <c r="A905" s="20"/>
      <c r="B905" s="20"/>
      <c r="C905" s="20">
        <f ca="1"/>
        <v>0.88228295407246438</v>
      </c>
      <c r="D905" s="20">
        <f ca="1"/>
        <v>-0.67040934744021019</v>
      </c>
      <c r="E905" s="20">
        <f ca="1"/>
        <v>0.12762628380987945</v>
      </c>
      <c r="F905" s="20">
        <f ca="1"/>
        <v>-0.96585517817925282</v>
      </c>
      <c r="G905" s="20">
        <f ca="1"/>
        <v>-8.8878209558522908E-2</v>
      </c>
      <c r="H905" s="20">
        <f ca="1"/>
        <v>-1.3058513128407596</v>
      </c>
      <c r="I905" s="164">
        <f t="shared" ca="1" si="212"/>
        <v>21.197681072347823</v>
      </c>
      <c r="J905" s="164">
        <f t="shared" ca="1" si="213"/>
        <v>14.796682400474833</v>
      </c>
      <c r="K905" s="164">
        <f t="shared" ca="1" si="214"/>
        <v>0.48876730016845721</v>
      </c>
      <c r="L905" s="164">
        <f t="shared" ca="1" si="215"/>
        <v>0.78280559682655371</v>
      </c>
      <c r="M905" s="20">
        <f t="shared" ca="1" si="216"/>
        <v>3.2299810022119835</v>
      </c>
      <c r="N905" s="20">
        <f t="shared" ca="1" si="217"/>
        <v>1.1909030178965336</v>
      </c>
      <c r="O905" s="20">
        <f t="shared" ca="1" si="208"/>
        <v>19192520.237334773</v>
      </c>
      <c r="P905" s="20">
        <f t="shared" ca="1" si="209"/>
        <v>40423135.065739758</v>
      </c>
      <c r="Q905" s="20">
        <f t="shared" ca="1" si="210"/>
        <v>62296.445752519518</v>
      </c>
      <c r="R905" s="20">
        <f t="shared" ca="1" si="211"/>
        <v>59677951.748827048</v>
      </c>
      <c r="AD905">
        <f t="shared" ca="1" si="218"/>
        <v>0.14506822144364606</v>
      </c>
      <c r="AE905">
        <f t="shared" ca="1" si="219"/>
        <v>-3.8026040109116782E-2</v>
      </c>
      <c r="AF905">
        <f t="shared" ca="1" si="220"/>
        <v>-0.64756999846857122</v>
      </c>
      <c r="AG905">
        <f t="shared" ca="1" si="221"/>
        <v>-1.396338196242938</v>
      </c>
      <c r="AH905">
        <f t="shared" ca="1" si="222"/>
        <v>-1.4333544419866846</v>
      </c>
      <c r="AI905">
        <f t="shared" ca="1" si="223"/>
        <v>-1.754316167847207</v>
      </c>
    </row>
    <row r="906" spans="1:35">
      <c r="A906" s="20"/>
      <c r="B906" s="20"/>
      <c r="C906" s="20">
        <f ca="1"/>
        <v>-0.57079754310867203</v>
      </c>
      <c r="D906" s="20">
        <f ca="1"/>
        <v>-1.6468025422401926</v>
      </c>
      <c r="E906" s="20">
        <f ca="1"/>
        <v>0.35391999583241418</v>
      </c>
      <c r="F906" s="20">
        <f ca="1"/>
        <v>8.2423512214578332E-2</v>
      </c>
      <c r="G906" s="20">
        <f ca="1"/>
        <v>-0.27204465102465597</v>
      </c>
      <c r="H906" s="20">
        <f ca="1"/>
        <v>-0.46387052284356811</v>
      </c>
      <c r="I906" s="164">
        <f t="shared" ca="1" si="212"/>
        <v>12.411176408738859</v>
      </c>
      <c r="J906" s="164">
        <f t="shared" ca="1" si="213"/>
        <v>8.4916999127800885</v>
      </c>
      <c r="K906" s="164">
        <f t="shared" ca="1" si="214"/>
        <v>0.55270134684478478</v>
      </c>
      <c r="L906" s="164">
        <f t="shared" ca="1" si="215"/>
        <v>1.0576164453378787</v>
      </c>
      <c r="M906" s="20">
        <f t="shared" ca="1" si="216"/>
        <v>4.2003900778961762</v>
      </c>
      <c r="N906" s="20">
        <f t="shared" ca="1" si="217"/>
        <v>1.5612875206564401</v>
      </c>
      <c r="O906" s="20">
        <f t="shared" ca="1" si="208"/>
        <v>11144758.3415948</v>
      </c>
      <c r="P906" s="20">
        <f t="shared" ca="1" si="209"/>
        <v>38431706.604445674</v>
      </c>
      <c r="Q906" s="20">
        <f t="shared" ca="1" si="210"/>
        <v>102125.4151327986</v>
      </c>
      <c r="R906" s="20">
        <f t="shared" ca="1" si="211"/>
        <v>49678590.361173272</v>
      </c>
      <c r="AD906">
        <f t="shared" ca="1" si="218"/>
        <v>-1.9875785415682385</v>
      </c>
      <c r="AE906">
        <f t="shared" ca="1" si="219"/>
        <v>-2.1537919755771515</v>
      </c>
      <c r="AF906">
        <f t="shared" ca="1" si="220"/>
        <v>-6.6351392320138342E-2</v>
      </c>
      <c r="AG906">
        <f t="shared" ca="1" si="221"/>
        <v>-0.14719797573691545</v>
      </c>
      <c r="AH906">
        <f t="shared" ca="1" si="222"/>
        <v>-0.35512213567091522</v>
      </c>
      <c r="AI906">
        <f t="shared" ca="1" si="223"/>
        <v>-0.75327697119881087</v>
      </c>
    </row>
    <row r="907" spans="1:35">
      <c r="A907" s="20"/>
      <c r="B907" s="20"/>
      <c r="C907" s="20">
        <f ca="1"/>
        <v>1.07330417884411</v>
      </c>
      <c r="D907" s="20">
        <f ca="1"/>
        <v>1.423110896663544</v>
      </c>
      <c r="E907" s="20">
        <f ca="1"/>
        <v>5.7823228952796739E-4</v>
      </c>
      <c r="F907" s="20">
        <f ca="1"/>
        <v>0.45739023679346763</v>
      </c>
      <c r="G907" s="20">
        <f ca="1"/>
        <v>-7.2955986908925824E-2</v>
      </c>
      <c r="H907" s="20">
        <f ca="1"/>
        <v>1.9220802482653703</v>
      </c>
      <c r="I907" s="164">
        <f t="shared" ca="1" si="212"/>
        <v>30.913716944529135</v>
      </c>
      <c r="J907" s="164">
        <f t="shared" ca="1" si="213"/>
        <v>22.68144609425428</v>
      </c>
      <c r="K907" s="164">
        <f t="shared" ca="1" si="214"/>
        <v>0.66863220872101969</v>
      </c>
      <c r="L907" s="164">
        <f t="shared" ca="1" si="215"/>
        <v>1.3942843361556441</v>
      </c>
      <c r="M907" s="20">
        <f t="shared" ca="1" si="216"/>
        <v>5.8012775311926408</v>
      </c>
      <c r="N907" s="20">
        <f t="shared" ca="1" si="217"/>
        <v>2.6698331917505267</v>
      </c>
      <c r="O907" s="20">
        <f t="shared" ca="1" si="208"/>
        <v>28578410.617876835</v>
      </c>
      <c r="P907" s="20">
        <f t="shared" ca="1" si="209"/>
        <v>65176291.428488389</v>
      </c>
      <c r="Q907" s="20">
        <f t="shared" ca="1" si="210"/>
        <v>1000082.0254973958</v>
      </c>
      <c r="R907" s="20">
        <f t="shared" ca="1" si="211"/>
        <v>94754784.071862623</v>
      </c>
      <c r="AD907">
        <f t="shared" ca="1" si="218"/>
        <v>2.5033293554682365</v>
      </c>
      <c r="AE907">
        <f t="shared" ca="1" si="219"/>
        <v>2.6078678168638527</v>
      </c>
      <c r="AF907">
        <f t="shared" ca="1" si="220"/>
        <v>0.98756553382745116</v>
      </c>
      <c r="AG907">
        <f t="shared" ca="1" si="221"/>
        <v>1.3831106188892903</v>
      </c>
      <c r="AH907">
        <f t="shared" ca="1" si="222"/>
        <v>1.4236417013251574</v>
      </c>
      <c r="AI907">
        <f t="shared" ca="1" si="223"/>
        <v>2.2427924101365586</v>
      </c>
    </row>
    <row r="908" spans="1:35">
      <c r="A908" s="20"/>
      <c r="B908" s="20"/>
      <c r="C908" s="20">
        <f ca="1"/>
        <v>0.20725506956162257</v>
      </c>
      <c r="D908" s="20">
        <f ca="1"/>
        <v>1.0045220421319756</v>
      </c>
      <c r="E908" s="20">
        <f ca="1"/>
        <v>-1.9117847842935132</v>
      </c>
      <c r="F908" s="20">
        <f ca="1"/>
        <v>-1.9148148573570012</v>
      </c>
      <c r="G908" s="20">
        <f ca="1"/>
        <v>-0.24897512185466811</v>
      </c>
      <c r="H908" s="20">
        <f ca="1"/>
        <v>-3.1129622865940796</v>
      </c>
      <c r="I908" s="164">
        <f t="shared" ca="1" si="212"/>
        <v>22.669579420060519</v>
      </c>
      <c r="J908" s="164">
        <f t="shared" ca="1" si="213"/>
        <v>16.713749034403207</v>
      </c>
      <c r="K908" s="164">
        <f t="shared" ca="1" si="214"/>
        <v>0.16366630261155518</v>
      </c>
      <c r="L908" s="164">
        <f t="shared" ca="1" si="215"/>
        <v>0.18368071984029377</v>
      </c>
      <c r="M908" s="20">
        <f t="shared" ca="1" si="216"/>
        <v>0.87152087728772898</v>
      </c>
      <c r="N908" s="20">
        <f t="shared" ca="1" si="217"/>
        <v>0.19527616080099608</v>
      </c>
      <c r="O908" s="20">
        <f t="shared" ca="1" si="208"/>
        <v>20999736.648269597</v>
      </c>
      <c r="P908" s="20">
        <f t="shared" ca="1" si="209"/>
        <v>27130715.317175038</v>
      </c>
      <c r="Q908" s="20">
        <f t="shared" ca="1" si="210"/>
        <v>-194175.93099380014</v>
      </c>
      <c r="R908" s="20">
        <f t="shared" ca="1" si="211"/>
        <v>47936276.034450836</v>
      </c>
      <c r="AD908">
        <f t="shared" ca="1" si="218"/>
        <v>0.50232510195643632</v>
      </c>
      <c r="AE908">
        <f t="shared" ca="1" si="219"/>
        <v>0.60528491087356007</v>
      </c>
      <c r="AF908">
        <f t="shared" ca="1" si="220"/>
        <v>-3.6030336126222262</v>
      </c>
      <c r="AG908">
        <f t="shared" ca="1" si="221"/>
        <v>-4.1196330916350288</v>
      </c>
      <c r="AH908">
        <f t="shared" ca="1" si="222"/>
        <v>-4.0538656919025229</v>
      </c>
      <c r="AI908">
        <f t="shared" ca="1" si="223"/>
        <v>-4.4451995654027137</v>
      </c>
    </row>
    <row r="909" spans="1:35">
      <c r="A909" s="20"/>
      <c r="B909" s="20"/>
      <c r="C909" s="20">
        <f ca="1"/>
        <v>0.44957772226796278</v>
      </c>
      <c r="D909" s="20">
        <f ca="1"/>
        <v>5.9401244564072059E-2</v>
      </c>
      <c r="E909" s="20">
        <f ca="1"/>
        <v>-0.83783328492672504</v>
      </c>
      <c r="F909" s="20">
        <f ca="1"/>
        <v>-0.50303780504943019</v>
      </c>
      <c r="G909" s="20">
        <f ca="1"/>
        <v>1.3004598815167561</v>
      </c>
      <c r="H909" s="20">
        <f ca="1"/>
        <v>-4.2506408541564907E-2</v>
      </c>
      <c r="I909" s="164">
        <f t="shared" ca="1" si="212"/>
        <v>21.402941693478041</v>
      </c>
      <c r="J909" s="164">
        <f t="shared" ca="1" si="213"/>
        <v>15.7617207759717</v>
      </c>
      <c r="K909" s="164">
        <f t="shared" ca="1" si="214"/>
        <v>0.4971414846914699</v>
      </c>
      <c r="L909" s="164">
        <f t="shared" ca="1" si="215"/>
        <v>0.97980393335573379</v>
      </c>
      <c r="M909" s="20">
        <f t="shared" ca="1" si="216"/>
        <v>5.2169365360903885</v>
      </c>
      <c r="N909" s="20">
        <f t="shared" ca="1" si="217"/>
        <v>2.0677746136763711</v>
      </c>
      <c r="O909" s="20">
        <f t="shared" ca="1" si="208"/>
        <v>19816599.731771111</v>
      </c>
      <c r="P909" s="20">
        <f t="shared" ca="1" si="209"/>
        <v>45481109.587946057</v>
      </c>
      <c r="Q909" s="20">
        <f t="shared" ca="1" si="210"/>
        <v>342062.40885286429</v>
      </c>
      <c r="R909" s="20">
        <f t="shared" ca="1" si="211"/>
        <v>65639771.728570037</v>
      </c>
      <c r="AD909">
        <f t="shared" ca="1" si="218"/>
        <v>0.19488876055292209</v>
      </c>
      <c r="AE909">
        <f t="shared" ca="1" si="219"/>
        <v>0.28581234093010033</v>
      </c>
      <c r="AF909">
        <f t="shared" ca="1" si="220"/>
        <v>-0.57144104825936526</v>
      </c>
      <c r="AG909">
        <f t="shared" ca="1" si="221"/>
        <v>-0.50089121201939202</v>
      </c>
      <c r="AH909">
        <f t="shared" ca="1" si="222"/>
        <v>0.77437392898932145</v>
      </c>
      <c r="AI909">
        <f t="shared" ca="1" si="223"/>
        <v>0.61560706399019194</v>
      </c>
    </row>
    <row r="910" spans="1:35">
      <c r="A910" s="20"/>
      <c r="B910" s="20"/>
      <c r="C910" s="20">
        <f ca="1"/>
        <v>-0.49444524479411722</v>
      </c>
      <c r="D910" s="20">
        <f ca="1"/>
        <v>-1.0885405364101148</v>
      </c>
      <c r="E910" s="20">
        <f ca="1"/>
        <v>-0.3659117158825887</v>
      </c>
      <c r="F910" s="20">
        <f ca="1"/>
        <v>0.37117093546898111</v>
      </c>
      <c r="G910" s="20">
        <f ca="1"/>
        <v>-0.35751740565675649</v>
      </c>
      <c r="H910" s="20">
        <f ca="1"/>
        <v>0.82537784026801031</v>
      </c>
      <c r="I910" s="164">
        <f t="shared" ca="1" si="212"/>
        <v>14.770691273663106</v>
      </c>
      <c r="J910" s="164">
        <f t="shared" ca="1" si="213"/>
        <v>10.585542522854627</v>
      </c>
      <c r="K910" s="164">
        <f t="shared" ca="1" si="214"/>
        <v>0.52896529075368026</v>
      </c>
      <c r="L910" s="164">
        <f t="shared" ca="1" si="215"/>
        <v>1.1575926769403484</v>
      </c>
      <c r="M910" s="20">
        <f t="shared" ca="1" si="216"/>
        <v>4.8709447381454218</v>
      </c>
      <c r="N910" s="20">
        <f t="shared" ca="1" si="217"/>
        <v>2.0112278766791682</v>
      </c>
      <c r="O910" s="20">
        <f t="shared" ca="1" si="208"/>
        <v>13519578.01550003</v>
      </c>
      <c r="P910" s="20">
        <f t="shared" ca="1" si="209"/>
        <v>43247603.250646561</v>
      </c>
      <c r="Q910" s="20">
        <f t="shared" ca="1" si="210"/>
        <v>454176.0776673964</v>
      </c>
      <c r="R910" s="20">
        <f t="shared" ca="1" si="211"/>
        <v>57221357.343813986</v>
      </c>
      <c r="AD910">
        <f t="shared" ca="1" si="218"/>
        <v>-1.4148807588196348</v>
      </c>
      <c r="AE910">
        <f t="shared" ca="1" si="219"/>
        <v>-1.4511602272299913</v>
      </c>
      <c r="AF910">
        <f t="shared" ca="1" si="220"/>
        <v>-0.28213372042108936</v>
      </c>
      <c r="AG910">
        <f t="shared" ca="1" si="221"/>
        <v>0.3072394406379465</v>
      </c>
      <c r="AH910">
        <f t="shared" ca="1" si="222"/>
        <v>0.38993859793935759</v>
      </c>
      <c r="AI910">
        <f t="shared" ca="1" si="223"/>
        <v>0.46277804507883308</v>
      </c>
    </row>
    <row r="911" spans="1:35">
      <c r="A911" s="20"/>
      <c r="B911" s="20"/>
      <c r="C911" s="20">
        <f ca="1"/>
        <v>1.394625481658029</v>
      </c>
      <c r="D911" s="20">
        <f ca="1"/>
        <v>0.78970940410353241</v>
      </c>
      <c r="E911" s="20">
        <f ca="1"/>
        <v>1.0928061214406639</v>
      </c>
      <c r="F911" s="20">
        <f ca="1"/>
        <v>1.5181356749686292</v>
      </c>
      <c r="G911" s="20">
        <f ca="1"/>
        <v>-0.85368963763312278</v>
      </c>
      <c r="H911" s="20">
        <f ca="1"/>
        <v>-0.88162486710700894</v>
      </c>
      <c r="I911" s="164">
        <f t="shared" ca="1" si="212"/>
        <v>30.745030944065189</v>
      </c>
      <c r="J911" s="164">
        <f t="shared" ca="1" si="213"/>
        <v>21.42005355140445</v>
      </c>
      <c r="K911" s="164">
        <f t="shared" ca="1" si="214"/>
        <v>0.7382925244799261</v>
      </c>
      <c r="L911" s="164">
        <f t="shared" ca="1" si="215"/>
        <v>1.4496405815039841</v>
      </c>
      <c r="M911" s="20">
        <f t="shared" ca="1" si="216"/>
        <v>3.7099867657746</v>
      </c>
      <c r="N911" s="20">
        <f t="shared" ca="1" si="217"/>
        <v>1.6418951319221251</v>
      </c>
      <c r="O911" s="20">
        <f t="shared" ca="1" si="208"/>
        <v>27815799.783476617</v>
      </c>
      <c r="P911" s="20">
        <f t="shared" ca="1" si="209"/>
        <v>66371849.305446461</v>
      </c>
      <c r="Q911" s="20">
        <f t="shared" ca="1" si="210"/>
        <v>529945.49868441315</v>
      </c>
      <c r="R911" s="20">
        <f t="shared" ca="1" si="211"/>
        <v>94717594.587607488</v>
      </c>
      <c r="AD911">
        <f t="shared" ca="1" si="218"/>
        <v>2.4623861514721326</v>
      </c>
      <c r="AE911">
        <f t="shared" ca="1" si="219"/>
        <v>2.1845817286592117</v>
      </c>
      <c r="AF911">
        <f t="shared" ca="1" si="220"/>
        <v>1.620841131635691</v>
      </c>
      <c r="AG911">
        <f t="shared" ca="1" si="221"/>
        <v>1.6347299159272</v>
      </c>
      <c r="AH911">
        <f t="shared" ca="1" si="222"/>
        <v>-0.90001470469488842</v>
      </c>
      <c r="AI911">
        <f t="shared" ca="1" si="223"/>
        <v>-0.53541856237263485</v>
      </c>
    </row>
    <row r="912" spans="1:35">
      <c r="A912" s="20"/>
      <c r="B912" s="20"/>
      <c r="C912" s="20">
        <f ca="1"/>
        <v>-1.0392064601205899</v>
      </c>
      <c r="D912" s="20">
        <f ca="1"/>
        <v>-1.627299174893958</v>
      </c>
      <c r="E912" s="20">
        <f ca="1"/>
        <v>-1.5527127579030446</v>
      </c>
      <c r="F912" s="20">
        <f ca="1"/>
        <v>-1.8738222585803579</v>
      </c>
      <c r="G912" s="20">
        <f ca="1"/>
        <v>-1.7598577530685968</v>
      </c>
      <c r="H912" s="20">
        <f ca="1"/>
        <v>0.27511085219161541</v>
      </c>
      <c r="I912" s="164">
        <f t="shared" ca="1" si="212"/>
        <v>9.3345870186929183</v>
      </c>
      <c r="J912" s="164">
        <f t="shared" ca="1" si="213"/>
        <v>6.8757906535493252</v>
      </c>
      <c r="K912" s="164">
        <f t="shared" ca="1" si="214"/>
        <v>0.19090519983505067</v>
      </c>
      <c r="L912" s="164">
        <f t="shared" ca="1" si="215"/>
        <v>0.37425700998683464</v>
      </c>
      <c r="M912" s="20">
        <f t="shared" ca="1" si="216"/>
        <v>2.3059283515411511</v>
      </c>
      <c r="N912" s="20">
        <f t="shared" ca="1" si="217"/>
        <v>0.9204861070433612</v>
      </c>
      <c r="O912" s="20">
        <f t="shared" ca="1" si="208"/>
        <v>8642413.0493882615</v>
      </c>
      <c r="P912" s="20">
        <f t="shared" ca="1" si="209"/>
        <v>18528405.435761508</v>
      </c>
      <c r="Q912" s="20">
        <f t="shared" ca="1" si="210"/>
        <v>161998.19428292802</v>
      </c>
      <c r="R912" s="20">
        <f t="shared" ca="1" si="211"/>
        <v>27332816.679432698</v>
      </c>
      <c r="AD912">
        <f t="shared" ca="1" si="218"/>
        <v>-2.7343235391522045</v>
      </c>
      <c r="AE912">
        <f t="shared" ca="1" si="219"/>
        <v>-2.6960434048492199</v>
      </c>
      <c r="AF912">
        <f t="shared" ca="1" si="220"/>
        <v>-3.3554072742268128</v>
      </c>
      <c r="AG912">
        <f t="shared" ca="1" si="221"/>
        <v>-3.2533772273325701</v>
      </c>
      <c r="AH912">
        <f t="shared" ca="1" si="222"/>
        <v>-2.4600796093987203</v>
      </c>
      <c r="AI912">
        <f t="shared" ca="1" si="223"/>
        <v>-2.4851726836665917</v>
      </c>
    </row>
    <row r="913" spans="1:35">
      <c r="A913" s="20"/>
      <c r="B913" s="20"/>
      <c r="C913" s="20">
        <f ca="1"/>
        <v>0.54448656972328724</v>
      </c>
      <c r="D913" s="20">
        <f ca="1"/>
        <v>-0.80821647319738232</v>
      </c>
      <c r="E913" s="20">
        <f ca="1"/>
        <v>1.8364271133376799</v>
      </c>
      <c r="F913" s="20">
        <f ca="1"/>
        <v>-1.3620028905835388</v>
      </c>
      <c r="G913" s="20">
        <f ca="1"/>
        <v>-1.0382161134659711</v>
      </c>
      <c r="H913" s="20">
        <f ca="1"/>
        <v>-0.32260006329828456</v>
      </c>
      <c r="I913" s="164">
        <f t="shared" ca="1" si="212"/>
        <v>20.781474175474852</v>
      </c>
      <c r="J913" s="164">
        <f t="shared" ca="1" si="213"/>
        <v>14.364704120990879</v>
      </c>
      <c r="K913" s="164">
        <f t="shared" ca="1" si="214"/>
        <v>0.63834764857117055</v>
      </c>
      <c r="L913" s="164">
        <f t="shared" ca="1" si="215"/>
        <v>0.89854360080850437</v>
      </c>
      <c r="M913" s="20">
        <f t="shared" ca="1" si="216"/>
        <v>3.5514331625684608</v>
      </c>
      <c r="N913" s="20">
        <f t="shared" ca="1" si="217"/>
        <v>1.3617880792026567</v>
      </c>
      <c r="O913" s="20">
        <f t="shared" ca="1" si="208"/>
        <v>18740212.769264799</v>
      </c>
      <c r="P913" s="20">
        <f t="shared" ca="1" si="209"/>
        <v>42859447.847639672</v>
      </c>
      <c r="Q913" s="20">
        <f t="shared" ca="1" si="210"/>
        <v>156107.990957412</v>
      </c>
      <c r="R913" s="20">
        <f t="shared" ca="1" si="211"/>
        <v>61755768.607861876</v>
      </c>
      <c r="AD913">
        <f t="shared" ca="1" si="218"/>
        <v>4.4047129969624066E-2</v>
      </c>
      <c r="AE913">
        <f t="shared" ca="1" si="219"/>
        <v>-0.1829851942983626</v>
      </c>
      <c r="AF913">
        <f t="shared" ca="1" si="220"/>
        <v>0.71225135064700451</v>
      </c>
      <c r="AG913">
        <f t="shared" ca="1" si="221"/>
        <v>-0.87025635996134432</v>
      </c>
      <c r="AH913">
        <f t="shared" ca="1" si="222"/>
        <v>-1.0761853749239321</v>
      </c>
      <c r="AI913">
        <f t="shared" ca="1" si="223"/>
        <v>-1.292464650803631</v>
      </c>
    </row>
    <row r="914" spans="1:35">
      <c r="A914" s="20"/>
      <c r="B914" s="20"/>
      <c r="C914" s="20">
        <f ca="1"/>
        <v>0.14437430318938743</v>
      </c>
      <c r="D914" s="20">
        <f ca="1"/>
        <v>0.85037864282564679</v>
      </c>
      <c r="E914" s="20">
        <f ca="1"/>
        <v>0.46075068759863913</v>
      </c>
      <c r="F914" s="20">
        <f ca="1"/>
        <v>-1.6174415671032456</v>
      </c>
      <c r="G914" s="20">
        <f ca="1"/>
        <v>-2.8391218087397137E-2</v>
      </c>
      <c r="H914" s="20">
        <f ca="1"/>
        <v>-0.56882947831128305</v>
      </c>
      <c r="I914" s="164">
        <f t="shared" ca="1" si="212"/>
        <v>23.860902445347079</v>
      </c>
      <c r="J914" s="164">
        <f t="shared" ca="1" si="213"/>
        <v>17.562364255138636</v>
      </c>
      <c r="K914" s="164">
        <f t="shared" ca="1" si="214"/>
        <v>0.51672375796895376</v>
      </c>
      <c r="L914" s="164">
        <f t="shared" ca="1" si="215"/>
        <v>0.74544501612922387</v>
      </c>
      <c r="M914" s="20">
        <f t="shared" ca="1" si="216"/>
        <v>3.7420571965987142</v>
      </c>
      <c r="N914" s="20">
        <f t="shared" ca="1" si="217"/>
        <v>1.4585023135361022</v>
      </c>
      <c r="O914" s="20">
        <f t="shared" ca="1" si="208"/>
        <v>22087564.317034513</v>
      </c>
      <c r="P914" s="20">
        <f t="shared" ca="1" si="209"/>
        <v>42158422.976755351</v>
      </c>
      <c r="Q914" s="20">
        <f t="shared" ca="1" si="210"/>
        <v>204007.17464864295</v>
      </c>
      <c r="R914" s="20">
        <f t="shared" ca="1" si="211"/>
        <v>64449994.468438506</v>
      </c>
      <c r="AD914">
        <f t="shared" ca="1" si="218"/>
        <v>0.79148117605511625</v>
      </c>
      <c r="AE914">
        <f t="shared" ca="1" si="219"/>
        <v>0.89005511917403857</v>
      </c>
      <c r="AF914">
        <f t="shared" ca="1" si="220"/>
        <v>-0.39342038210042068</v>
      </c>
      <c r="AG914">
        <f t="shared" ca="1" si="221"/>
        <v>-1.5661590175944373</v>
      </c>
      <c r="AH914">
        <f t="shared" ca="1" si="222"/>
        <v>-0.8643808926680947</v>
      </c>
      <c r="AI914">
        <f t="shared" ca="1" si="223"/>
        <v>-1.0310748282808051</v>
      </c>
    </row>
    <row r="915" spans="1:35">
      <c r="A915" s="20"/>
      <c r="B915" s="20"/>
      <c r="C915" s="20">
        <f ca="1"/>
        <v>-0.66582417133021832</v>
      </c>
      <c r="D915" s="20">
        <f ca="1"/>
        <v>2.0708855853915495</v>
      </c>
      <c r="E915" s="20">
        <f ca="1"/>
        <v>1.1002721662415407</v>
      </c>
      <c r="F915" s="20">
        <f ca="1"/>
        <v>-1.0368285751730921</v>
      </c>
      <c r="G915" s="20">
        <f ca="1"/>
        <v>1.3575487753788056</v>
      </c>
      <c r="H915" s="20">
        <f ca="1"/>
        <v>0.59912609665624283</v>
      </c>
      <c r="I915" s="164">
        <f t="shared" ca="1" si="212"/>
        <v>25.352552870972445</v>
      </c>
      <c r="J915" s="164">
        <f t="shared" ca="1" si="213"/>
        <v>19.44515707407048</v>
      </c>
      <c r="K915" s="164">
        <f t="shared" ca="1" si="214"/>
        <v>0.70453960477453859</v>
      </c>
      <c r="L915" s="164">
        <f t="shared" ca="1" si="215"/>
        <v>1.133380577099282</v>
      </c>
      <c r="M915" s="20">
        <f t="shared" ca="1" si="216"/>
        <v>6.2065410285798697</v>
      </c>
      <c r="N915" s="20">
        <f t="shared" ca="1" si="217"/>
        <v>2.4761406590165396</v>
      </c>
      <c r="O915" s="20">
        <f t="shared" ca="1" si="208"/>
        <v>23887036.793843314</v>
      </c>
      <c r="P915" s="20">
        <f t="shared" ca="1" si="209"/>
        <v>53203129.579298779</v>
      </c>
      <c r="Q915" s="20">
        <f t="shared" ca="1" si="210"/>
        <v>433958.85659126396</v>
      </c>
      <c r="R915" s="20">
        <f t="shared" ca="1" si="211"/>
        <v>77524125.229733363</v>
      </c>
      <c r="AD915">
        <f t="shared" ca="1" si="218"/>
        <v>1.1535322502360299</v>
      </c>
      <c r="AE915">
        <f t="shared" ca="1" si="219"/>
        <v>1.5218647899565365</v>
      </c>
      <c r="AF915">
        <f t="shared" ca="1" si="220"/>
        <v>1.3139964070412595</v>
      </c>
      <c r="AG915">
        <f t="shared" ca="1" si="221"/>
        <v>0.19718444136037261</v>
      </c>
      <c r="AH915">
        <f t="shared" ca="1" si="222"/>
        <v>1.8739344761998558</v>
      </c>
      <c r="AI915">
        <f t="shared" ca="1" si="223"/>
        <v>1.7192990784230797</v>
      </c>
    </row>
    <row r="916" spans="1:35">
      <c r="A916" s="20"/>
      <c r="B916" s="20"/>
      <c r="C916" s="20">
        <f ca="1"/>
        <v>0.28280704574914145</v>
      </c>
      <c r="D916" s="20">
        <f ca="1"/>
        <v>1.6796877623806017</v>
      </c>
      <c r="E916" s="20">
        <f ca="1"/>
        <v>0.40236464072237565</v>
      </c>
      <c r="F916" s="20">
        <f ca="1"/>
        <v>2.0454172932848089</v>
      </c>
      <c r="G916" s="20">
        <f ca="1"/>
        <v>-0.42176397099953389</v>
      </c>
      <c r="H916" s="20">
        <f ca="1"/>
        <v>0.42840550276831202</v>
      </c>
      <c r="I916" s="164">
        <f t="shared" ca="1" si="212"/>
        <v>29.346838813815584</v>
      </c>
      <c r="J916" s="164">
        <f t="shared" ca="1" si="213"/>
        <v>21.289137539731982</v>
      </c>
      <c r="K916" s="164">
        <f t="shared" ca="1" si="214"/>
        <v>0.73544418169381987</v>
      </c>
      <c r="L916" s="164">
        <f t="shared" ca="1" si="215"/>
        <v>1.6188134975524293</v>
      </c>
      <c r="M916" s="20">
        <f t="shared" ca="1" si="216"/>
        <v>5.0268333356835004</v>
      </c>
      <c r="N916" s="20">
        <f t="shared" ca="1" si="217"/>
        <v>2.2809887668358266</v>
      </c>
      <c r="O916" s="20">
        <f t="shared" ca="1" si="208"/>
        <v>27000379.930174541</v>
      </c>
      <c r="P916" s="20">
        <f t="shared" ca="1" si="209"/>
        <v>69145379.861626461</v>
      </c>
      <c r="Q916" s="20">
        <f t="shared" ca="1" si="210"/>
        <v>812298.72216032166</v>
      </c>
      <c r="R916" s="20">
        <f t="shared" ca="1" si="211"/>
        <v>96958058.51396133</v>
      </c>
      <c r="AD916">
        <f t="shared" ca="1" si="218"/>
        <v>2.123019129566889</v>
      </c>
      <c r="AE916">
        <f t="shared" ca="1" si="219"/>
        <v>2.1406501811181147</v>
      </c>
      <c r="AF916">
        <f t="shared" ca="1" si="220"/>
        <v>1.5949471063074525</v>
      </c>
      <c r="AG916">
        <f t="shared" ca="1" si="221"/>
        <v>2.4036977161474056</v>
      </c>
      <c r="AH916">
        <f t="shared" ca="1" si="222"/>
        <v>0.56314815075944558</v>
      </c>
      <c r="AI916">
        <f t="shared" ca="1" si="223"/>
        <v>1.1918615319887198</v>
      </c>
    </row>
    <row r="917" spans="1:35">
      <c r="A917" s="20"/>
      <c r="B917" s="20"/>
      <c r="C917" s="20">
        <f ca="1"/>
        <v>0.59934451137241285</v>
      </c>
      <c r="D917" s="20">
        <f ca="1"/>
        <v>0.40717070404108946</v>
      </c>
      <c r="E917" s="20">
        <f ca="1"/>
        <v>0.16881964689461779</v>
      </c>
      <c r="F917" s="20">
        <f ca="1"/>
        <v>1.0111622228541326</v>
      </c>
      <c r="G917" s="20">
        <f ca="1"/>
        <v>0.5740423985914147</v>
      </c>
      <c r="H917" s="20">
        <f ca="1"/>
        <v>-0.57199728580347786</v>
      </c>
      <c r="I917" s="164">
        <f t="shared" ca="1" si="212"/>
        <v>24.745680825940298</v>
      </c>
      <c r="J917" s="164">
        <f t="shared" ca="1" si="213"/>
        <v>17.675794594963563</v>
      </c>
      <c r="K917" s="164">
        <f t="shared" ca="1" si="214"/>
        <v>0.6549228525836559</v>
      </c>
      <c r="L917" s="164">
        <f t="shared" ca="1" si="215"/>
        <v>1.3362413443372896</v>
      </c>
      <c r="M917" s="20">
        <f t="shared" ca="1" si="216"/>
        <v>4.8787284141908227</v>
      </c>
      <c r="N917" s="20">
        <f t="shared" ca="1" si="217"/>
        <v>1.9896985700658458</v>
      </c>
      <c r="O917" s="20">
        <f t="shared" ca="1" si="208"/>
        <v>22619874.090328295</v>
      </c>
      <c r="P917" s="20">
        <f t="shared" ca="1" si="209"/>
        <v>57595689.733859882</v>
      </c>
      <c r="Q917" s="20">
        <f t="shared" ca="1" si="210"/>
        <v>413511.78465031867</v>
      </c>
      <c r="R917" s="20">
        <f t="shared" ca="1" si="211"/>
        <v>80629075.608838499</v>
      </c>
      <c r="AD917">
        <f t="shared" ca="1" si="218"/>
        <v>1.0062332101796838</v>
      </c>
      <c r="AE917">
        <f t="shared" ca="1" si="219"/>
        <v>0.92811899159851086</v>
      </c>
      <c r="AF917">
        <f t="shared" ca="1" si="220"/>
        <v>0.86293502348778051</v>
      </c>
      <c r="AG917">
        <f t="shared" ca="1" si="221"/>
        <v>1.1192788378967704</v>
      </c>
      <c r="AH917">
        <f t="shared" ca="1" si="222"/>
        <v>0.39858712687869258</v>
      </c>
      <c r="AI917">
        <f t="shared" ca="1" si="223"/>
        <v>0.40459072990769107</v>
      </c>
    </row>
    <row r="918" spans="1:35">
      <c r="A918" s="20"/>
      <c r="B918" s="20"/>
      <c r="C918" s="20">
        <f ca="1"/>
        <v>0.5282556122966634</v>
      </c>
      <c r="D918" s="20">
        <f ca="1"/>
        <v>-0.3970050206545957</v>
      </c>
      <c r="E918" s="20">
        <f ca="1"/>
        <v>-0.99549318402919584</v>
      </c>
      <c r="F918" s="20">
        <f ca="1"/>
        <v>0.34994259973650899</v>
      </c>
      <c r="G918" s="20">
        <f ca="1"/>
        <v>-1.8616936328035061</v>
      </c>
      <c r="H918" s="20">
        <f ca="1"/>
        <v>0.62125813784038242</v>
      </c>
      <c r="I918" s="164">
        <f t="shared" ca="1" si="212"/>
        <v>21.728277022546575</v>
      </c>
      <c r="J918" s="164">
        <f t="shared" ca="1" si="213"/>
        <v>15.361718345513152</v>
      </c>
      <c r="K918" s="164">
        <f t="shared" ca="1" si="214"/>
        <v>0.41950114904566649</v>
      </c>
      <c r="L918" s="164">
        <f t="shared" ca="1" si="215"/>
        <v>0.99653662630706885</v>
      </c>
      <c r="M918" s="20">
        <f t="shared" ca="1" si="216"/>
        <v>3.0430079595043376</v>
      </c>
      <c r="N918" s="20">
        <f t="shared" ca="1" si="217"/>
        <v>1.4735961239926747</v>
      </c>
      <c r="O918" s="20">
        <f t="shared" ca="1" si="208"/>
        <v>19776782.37994837</v>
      </c>
      <c r="P918" s="20">
        <f t="shared" ca="1" si="209"/>
        <v>46217757.638329513</v>
      </c>
      <c r="Q918" s="20">
        <f t="shared" ca="1" si="210"/>
        <v>646886.76408466254</v>
      </c>
      <c r="R918" s="20">
        <f t="shared" ca="1" si="211"/>
        <v>66641426.782362543</v>
      </c>
      <c r="AD918">
        <f t="shared" ca="1" si="218"/>
        <v>0.27385364624916853</v>
      </c>
      <c r="AE918">
        <f t="shared" ca="1" si="219"/>
        <v>0.15158333742052083</v>
      </c>
      <c r="AF918">
        <f t="shared" ca="1" si="220"/>
        <v>-1.2772622814030328</v>
      </c>
      <c r="AG918">
        <f t="shared" ca="1" si="221"/>
        <v>-0.42483351678605119</v>
      </c>
      <c r="AH918">
        <f t="shared" ca="1" si="222"/>
        <v>-1.6411022672174025</v>
      </c>
      <c r="AI918">
        <f t="shared" ca="1" si="223"/>
        <v>-0.99028074596574422</v>
      </c>
    </row>
    <row r="919" spans="1:35">
      <c r="A919" s="20"/>
      <c r="B919" s="20"/>
      <c r="C919" s="20">
        <f ca="1"/>
        <v>-0.10626128932053096</v>
      </c>
      <c r="D919" s="20">
        <f ca="1"/>
        <v>-0.14859038338659053</v>
      </c>
      <c r="E919" s="20">
        <f ca="1"/>
        <v>0.40038654807087609</v>
      </c>
      <c r="F919" s="20">
        <f ca="1"/>
        <v>-0.31283984790491021</v>
      </c>
      <c r="G919" s="20">
        <f ca="1"/>
        <v>0.53321801645149614</v>
      </c>
      <c r="H919" s="20">
        <f ca="1"/>
        <v>0.15962806633476687</v>
      </c>
      <c r="I919" s="164">
        <f t="shared" ca="1" si="212"/>
        <v>19.542976774659859</v>
      </c>
      <c r="J919" s="164">
        <f t="shared" ca="1" si="213"/>
        <v>14.223029612854074</v>
      </c>
      <c r="K919" s="164">
        <f t="shared" ca="1" si="214"/>
        <v>0.60836718861957384</v>
      </c>
      <c r="L919" s="164">
        <f t="shared" ca="1" si="215"/>
        <v>1.1104851700896703</v>
      </c>
      <c r="M919" s="20">
        <f t="shared" ca="1" si="216"/>
        <v>5.1727335095666227</v>
      </c>
      <c r="N919" s="20">
        <f t="shared" ca="1" si="217"/>
        <v>2.0401666975824022</v>
      </c>
      <c r="O919" s="20">
        <f t="shared" ca="1" si="208"/>
        <v>18004215.396237619</v>
      </c>
      <c r="P919" s="20">
        <f t="shared" ca="1" si="209"/>
        <v>46845880.392049864</v>
      </c>
      <c r="Q919" s="20">
        <f t="shared" ca="1" si="210"/>
        <v>322288.09690539038</v>
      </c>
      <c r="R919" s="20">
        <f t="shared" ca="1" si="211"/>
        <v>65172383.885192871</v>
      </c>
      <c r="AD919">
        <f t="shared" ca="1" si="218"/>
        <v>-0.25655903527673335</v>
      </c>
      <c r="AE919">
        <f t="shared" ca="1" si="219"/>
        <v>-0.23052697555232438</v>
      </c>
      <c r="AF919">
        <f t="shared" ca="1" si="220"/>
        <v>0.43970171472339764</v>
      </c>
      <c r="AG919">
        <f t="shared" ca="1" si="221"/>
        <v>9.3114409498500791E-2</v>
      </c>
      <c r="AH919">
        <f t="shared" ca="1" si="222"/>
        <v>0.72525945507402578</v>
      </c>
      <c r="AI919">
        <f t="shared" ca="1" si="223"/>
        <v>0.5409910745470331</v>
      </c>
    </row>
    <row r="920" spans="1:35">
      <c r="A920" s="20"/>
      <c r="B920" s="20"/>
      <c r="C920" s="20">
        <f ca="1"/>
        <v>-6.2990601179223338E-2</v>
      </c>
      <c r="D920" s="20">
        <f ca="1"/>
        <v>0.19865801831633698</v>
      </c>
      <c r="E920" s="20">
        <f ca="1"/>
        <v>0.54098166271613901</v>
      </c>
      <c r="F920" s="20">
        <f ca="1"/>
        <v>-0.40813937964519081</v>
      </c>
      <c r="G920" s="20">
        <f ca="1"/>
        <v>-0.33443306036506287</v>
      </c>
      <c r="H920" s="20">
        <f ca="1"/>
        <v>-0.95212277604795892</v>
      </c>
      <c r="I920" s="164">
        <f t="shared" ca="1" si="212"/>
        <v>21.184925027207861</v>
      </c>
      <c r="J920" s="164">
        <f t="shared" ca="1" si="213"/>
        <v>15.199557808874387</v>
      </c>
      <c r="K920" s="164">
        <f t="shared" ca="1" si="214"/>
        <v>0.55914716113493856</v>
      </c>
      <c r="L920" s="164">
        <f t="shared" ca="1" si="215"/>
        <v>0.95465737807605566</v>
      </c>
      <c r="M920" s="20">
        <f t="shared" ca="1" si="216"/>
        <v>3.5904229814501898</v>
      </c>
      <c r="N920" s="20">
        <f t="shared" ca="1" si="217"/>
        <v>1.3845435831638402</v>
      </c>
      <c r="O920" s="20">
        <f t="shared" ca="1" si="208"/>
        <v>19400557.239583403</v>
      </c>
      <c r="P920" s="20">
        <f t="shared" ca="1" si="209"/>
        <v>44644191.867651731</v>
      </c>
      <c r="Q920" s="20">
        <f t="shared" ca="1" si="210"/>
        <v>170879.72203606664</v>
      </c>
      <c r="R920" s="20">
        <f t="shared" ca="1" si="211"/>
        <v>64215628.829271197</v>
      </c>
      <c r="AD920">
        <f t="shared" ca="1" si="218"/>
        <v>0.14197209398249006</v>
      </c>
      <c r="AE920">
        <f t="shared" ca="1" si="219"/>
        <v>9.7167049957847584E-2</v>
      </c>
      <c r="AF920">
        <f t="shared" ca="1" si="220"/>
        <v>-7.7530805914679535E-3</v>
      </c>
      <c r="AG920">
        <f t="shared" ca="1" si="221"/>
        <v>-0.61519373601792915</v>
      </c>
      <c r="AH920">
        <f t="shared" ca="1" si="222"/>
        <v>-1.0328633539442331</v>
      </c>
      <c r="AI920">
        <f t="shared" ca="1" si="223"/>
        <v>-1.2309632887463784</v>
      </c>
    </row>
    <row r="921" spans="1:35">
      <c r="A921" s="20"/>
      <c r="B921" s="20"/>
      <c r="C921" s="20">
        <f ca="1"/>
        <v>0.52334679138138529</v>
      </c>
      <c r="D921" s="20">
        <f ca="1"/>
        <v>1.1866941334834666</v>
      </c>
      <c r="E921" s="20">
        <f ca="1"/>
        <v>-1.3675653228046605</v>
      </c>
      <c r="F921" s="20">
        <f ca="1"/>
        <v>-1.3779616343490282</v>
      </c>
      <c r="G921" s="20">
        <f ca="1"/>
        <v>0.10861195220426971</v>
      </c>
      <c r="H921" s="20">
        <f ca="1"/>
        <v>0.20230099154529105</v>
      </c>
      <c r="I921" s="164">
        <f t="shared" ca="1" si="212"/>
        <v>25.740500944553094</v>
      </c>
      <c r="J921" s="164">
        <f t="shared" ca="1" si="213"/>
        <v>19.281216377153871</v>
      </c>
      <c r="K921" s="164">
        <f t="shared" ca="1" si="214"/>
        <v>0.36521361955576176</v>
      </c>
      <c r="L921" s="164">
        <f t="shared" ca="1" si="215"/>
        <v>0.68595439591487728</v>
      </c>
      <c r="M921" s="20">
        <f t="shared" ca="1" si="216"/>
        <v>3.8600723057076656</v>
      </c>
      <c r="N921" s="20">
        <f t="shared" ca="1" si="217"/>
        <v>1.6701519890605783</v>
      </c>
      <c r="O921" s="20">
        <f t="shared" ca="1" si="208"/>
        <v>24006492.087560061</v>
      </c>
      <c r="P921" s="20">
        <f t="shared" ca="1" si="209"/>
        <v>42567097.490579277</v>
      </c>
      <c r="Q921" s="20">
        <f t="shared" ca="1" si="210"/>
        <v>487548.30631692742</v>
      </c>
      <c r="R921" s="20">
        <f t="shared" ca="1" si="211"/>
        <v>67061137.884456262</v>
      </c>
      <c r="AD921">
        <f t="shared" ca="1" si="218"/>
        <v>1.2476944040177411</v>
      </c>
      <c r="AE921">
        <f t="shared" ca="1" si="219"/>
        <v>1.4668511332731113</v>
      </c>
      <c r="AF921">
        <f t="shared" ca="1" si="220"/>
        <v>-1.7707852767658028</v>
      </c>
      <c r="AG921">
        <f t="shared" ca="1" si="221"/>
        <v>-1.8365709276596494</v>
      </c>
      <c r="AH921">
        <f t="shared" ca="1" si="222"/>
        <v>-0.73325299365814889</v>
      </c>
      <c r="AI921">
        <f t="shared" ca="1" si="223"/>
        <v>-0.45904867821465378</v>
      </c>
    </row>
    <row r="922" spans="1:35">
      <c r="A922" s="20"/>
      <c r="B922" s="20"/>
      <c r="C922" s="20">
        <f ca="1"/>
        <v>0.40364995063052239</v>
      </c>
      <c r="D922" s="20">
        <f ca="1"/>
        <v>2.5329930889266894</v>
      </c>
      <c r="E922" s="20">
        <f ca="1"/>
        <v>-0.70539463785171719</v>
      </c>
      <c r="F922" s="20">
        <f ca="1"/>
        <v>0.88701487040673854</v>
      </c>
      <c r="G922" s="20">
        <f ca="1"/>
        <v>0.47314850763580818</v>
      </c>
      <c r="H922" s="20">
        <f ca="1"/>
        <v>-0.48464362542269707</v>
      </c>
      <c r="I922" s="164">
        <f t="shared" ca="1" si="212"/>
        <v>31.290118638770103</v>
      </c>
      <c r="J922" s="164">
        <f t="shared" ca="1" si="213"/>
        <v>23.247943258189689</v>
      </c>
      <c r="K922" s="164">
        <f t="shared" ca="1" si="214"/>
        <v>0.5706040737171334</v>
      </c>
      <c r="L922" s="164">
        <f t="shared" ca="1" si="215"/>
        <v>1.2328722466846247</v>
      </c>
      <c r="M922" s="20">
        <f t="shared" ca="1" si="216"/>
        <v>4.4638717660959655</v>
      </c>
      <c r="N922" s="20">
        <f t="shared" ca="1" si="217"/>
        <v>1.967951282049667</v>
      </c>
      <c r="O922" s="20">
        <f t="shared" ca="1" si="208"/>
        <v>29081225.577482264</v>
      </c>
      <c r="P922" s="20">
        <f t="shared" ca="1" si="209"/>
        <v>61575049.252359897</v>
      </c>
      <c r="Q922" s="20">
        <f t="shared" ca="1" si="210"/>
        <v>624979.50379680807</v>
      </c>
      <c r="R922" s="20">
        <f t="shared" ca="1" si="211"/>
        <v>91281254.333638966</v>
      </c>
      <c r="AD922">
        <f t="shared" ca="1" si="218"/>
        <v>2.5946889899927434</v>
      </c>
      <c r="AE922">
        <f t="shared" ca="1" si="219"/>
        <v>2.797967536305265</v>
      </c>
      <c r="AF922">
        <f t="shared" ca="1" si="220"/>
        <v>9.640067015575797E-2</v>
      </c>
      <c r="AG922">
        <f t="shared" ca="1" si="221"/>
        <v>0.6494193031119303</v>
      </c>
      <c r="AH922">
        <f t="shared" ca="1" si="222"/>
        <v>-6.2364704337815657E-2</v>
      </c>
      <c r="AI922">
        <f t="shared" ca="1" si="223"/>
        <v>0.34581427580991081</v>
      </c>
    </row>
    <row r="923" spans="1:35">
      <c r="A923" s="20"/>
      <c r="B923" s="20"/>
      <c r="C923" s="20">
        <f ca="1"/>
        <v>0.13456902516396632</v>
      </c>
      <c r="D923" s="20">
        <f ca="1"/>
        <v>-1.1038665113389965</v>
      </c>
      <c r="E923" s="20">
        <f ca="1"/>
        <v>0.8776993889655319</v>
      </c>
      <c r="F923" s="20">
        <f ca="1"/>
        <v>-1.422787587183733</v>
      </c>
      <c r="G923" s="20">
        <f ca="1"/>
        <v>0.21623484515148828</v>
      </c>
      <c r="H923" s="20">
        <f ca="1"/>
        <v>0.78416630597490089</v>
      </c>
      <c r="I923" s="164">
        <f t="shared" ca="1" si="212"/>
        <v>17.089966598919961</v>
      </c>
      <c r="J923" s="164">
        <f t="shared" ca="1" si="213"/>
        <v>12.232413556373849</v>
      </c>
      <c r="K923" s="164">
        <f t="shared" ca="1" si="214"/>
        <v>0.59826108773422182</v>
      </c>
      <c r="L923" s="164">
        <f t="shared" ca="1" si="215"/>
        <v>0.94762978524045516</v>
      </c>
      <c r="M923" s="20">
        <f t="shared" ca="1" si="216"/>
        <v>5.2090965406683001</v>
      </c>
      <c r="N923" s="20">
        <f t="shared" ca="1" si="217"/>
        <v>2.0264081439976636</v>
      </c>
      <c r="O923" s="20">
        <f t="shared" ca="1" si="208"/>
        <v>15634585.053512754</v>
      </c>
      <c r="P923" s="20">
        <f t="shared" ca="1" si="209"/>
        <v>40387647.956837617</v>
      </c>
      <c r="Q923" s="20">
        <f t="shared" ca="1" si="210"/>
        <v>277548.60847170372</v>
      </c>
      <c r="R923" s="20">
        <f t="shared" ca="1" si="211"/>
        <v>56299781.618822075</v>
      </c>
      <c r="AD923">
        <f t="shared" ca="1" si="218"/>
        <v>-0.85194985463107797</v>
      </c>
      <c r="AE923">
        <f t="shared" ca="1" si="219"/>
        <v>-0.89851894081414474</v>
      </c>
      <c r="AF923">
        <f t="shared" ca="1" si="220"/>
        <v>0.3478280703111068</v>
      </c>
      <c r="AG923">
        <f t="shared" ca="1" si="221"/>
        <v>-0.64713733981611332</v>
      </c>
      <c r="AH923">
        <f t="shared" ca="1" si="222"/>
        <v>0.76566282296477861</v>
      </c>
      <c r="AI923">
        <f t="shared" ca="1" si="223"/>
        <v>0.5038057945882799</v>
      </c>
    </row>
    <row r="924" spans="1:35">
      <c r="A924" s="20"/>
      <c r="B924" s="20"/>
      <c r="C924" s="20">
        <f ca="1"/>
        <v>1.0789130924777517</v>
      </c>
      <c r="D924" s="20">
        <f ca="1"/>
        <v>-0.98128431163794116</v>
      </c>
      <c r="E924" s="20">
        <f ca="1"/>
        <v>1.4521466932672653</v>
      </c>
      <c r="F924" s="20">
        <f ca="1"/>
        <v>-0.76157219874443693</v>
      </c>
      <c r="G924" s="20">
        <f ca="1"/>
        <v>-0.11026072559629446</v>
      </c>
      <c r="H924" s="20">
        <f ca="1"/>
        <v>-1.1649830200789828</v>
      </c>
      <c r="I924" s="164">
        <f t="shared" ca="1" si="212"/>
        <v>21.795619540820717</v>
      </c>
      <c r="J924" s="164">
        <f t="shared" ca="1" si="213"/>
        <v>14.867947030455301</v>
      </c>
      <c r="K924" s="164">
        <f t="shared" ca="1" si="214"/>
        <v>0.64857553293869141</v>
      </c>
      <c r="L924" s="164">
        <f t="shared" ca="1" si="215"/>
        <v>0.98533649948581037</v>
      </c>
      <c r="M924" s="20">
        <f t="shared" ca="1" si="216"/>
        <v>3.7808349029253669</v>
      </c>
      <c r="N924" s="20">
        <f t="shared" ca="1" si="217"/>
        <v>1.3815823641875533</v>
      </c>
      <c r="O924" s="20">
        <f t="shared" ref="O924:O987" ca="1" si="224">(I924+J924)/2*$C$4*365-$C$5-$C$6</f>
        <v>19549382.827631507</v>
      </c>
      <c r="P924" s="20">
        <f t="shared" ref="P924:P987" ca="1" si="225">(L924/1.7*42+I924)*$C$7*365-$C$8-$C$9</f>
        <v>46008981.554542035</v>
      </c>
      <c r="Q924" s="20">
        <f t="shared" ref="Q924:Q987" ca="1" si="226">(N924-M924/2.8)*$C$10*365-$C$11-$C$12</f>
        <v>52169.027530032654</v>
      </c>
      <c r="R924" s="20">
        <f t="shared" ref="R924:R987" ca="1" si="227">O924+P924+Q924</f>
        <v>65610533.409703568</v>
      </c>
      <c r="AD924">
        <f t="shared" ca="1" si="218"/>
        <v>0.290198917674931</v>
      </c>
      <c r="AE924">
        <f t="shared" ca="1" si="219"/>
        <v>-1.4111734746543481E-2</v>
      </c>
      <c r="AF924">
        <f t="shared" ca="1" si="220"/>
        <v>0.80523211762446667</v>
      </c>
      <c r="AG924">
        <f t="shared" ca="1" si="221"/>
        <v>-0.47574318415540767</v>
      </c>
      <c r="AH924">
        <f t="shared" ca="1" si="222"/>
        <v>-0.82129455230514714</v>
      </c>
      <c r="AI924">
        <f t="shared" ca="1" si="223"/>
        <v>-1.2389665832768835</v>
      </c>
    </row>
    <row r="925" spans="1:35">
      <c r="A925" s="20"/>
      <c r="B925" s="20"/>
      <c r="C925" s="20">
        <f ca="1"/>
        <v>1.4605129153062866</v>
      </c>
      <c r="D925" s="20">
        <f ca="1"/>
        <v>-1.5796135756996141</v>
      </c>
      <c r="E925" s="20">
        <f ca="1"/>
        <v>2.3268604546812321</v>
      </c>
      <c r="F925" s="20">
        <f ca="1"/>
        <v>0.48483831097947055</v>
      </c>
      <c r="G925" s="20">
        <f ca="1"/>
        <v>0.92205927033839108</v>
      </c>
      <c r="H925" s="20">
        <f ca="1"/>
        <v>0.4479722855902436</v>
      </c>
      <c r="I925" s="164">
        <f t="shared" ref="I925:I988" ca="1" si="228">$C$14+AD925*$D$14</f>
        <v>22.110253088936449</v>
      </c>
      <c r="J925" s="164">
        <f t="shared" ref="J925:J988" ca="1" si="229">$C$15+AE925*$D$15</f>
        <v>14.881601416923031</v>
      </c>
      <c r="K925" s="164">
        <f t="shared" ref="K925:K988" ca="1" si="230">$C$16+AF925*$D$16</f>
        <v>0.89716199065042423</v>
      </c>
      <c r="L925" s="164">
        <f t="shared" ref="L925:L988" ca="1" si="231">$C$17+AG925*$D$17</f>
        <v>1.5676520862087369</v>
      </c>
      <c r="M925" s="20">
        <f t="shared" ref="M925:M988" ca="1" si="232">$C$18+AH925*$D$18</f>
        <v>6.4758972246474888</v>
      </c>
      <c r="N925" s="20">
        <f t="shared" ref="N925:N988" ca="1" si="233">$C$19+AI925*$D$19</f>
        <v>2.5342437384038101</v>
      </c>
      <c r="O925" s="20">
        <f t="shared" ca="1" si="224"/>
        <v>19724447.293067154</v>
      </c>
      <c r="P925" s="20">
        <f t="shared" ca="1" si="225"/>
        <v>60668777.944447063</v>
      </c>
      <c r="Q925" s="20">
        <f t="shared" ca="1" si="226"/>
        <v>370232.79084598809</v>
      </c>
      <c r="R925" s="20">
        <f t="shared" ca="1" si="227"/>
        <v>80763458.028360203</v>
      </c>
      <c r="AD925">
        <f t="shared" ref="AD925:AD988" ca="1" si="234">SUMPRODUCT(C925:H925,$J$9:$O$9)</f>
        <v>0.36656628372243882</v>
      </c>
      <c r="AE925">
        <f t="shared" ref="AE925:AE988" ca="1" si="235">SUMPRODUCT(C925:H925,$J$10:$O$10)</f>
        <v>-9.5297258647546942E-3</v>
      </c>
      <c r="AF925">
        <f t="shared" ref="AF925:AF988" ca="1" si="236">SUMPRODUCT(C925:H925,$J$11:$O$11)</f>
        <v>3.0651090059129467</v>
      </c>
      <c r="AG925">
        <f t="shared" ref="AG925:AG988" ca="1" si="237">SUMPRODUCT(C925:H925,$J$12:$O$12)</f>
        <v>2.1711458464033493</v>
      </c>
      <c r="AH925">
        <f t="shared" ref="AH925:AH988" ca="1" si="238">SUMPRODUCT(C925:H925,$J$13:$O$13)</f>
        <v>2.1732191384972102</v>
      </c>
      <c r="AI925">
        <f t="shared" ref="AI925:AI988" ca="1" si="239">SUMPRODUCT(C925:H925,$J$14:$O$14)</f>
        <v>1.8763344281184056</v>
      </c>
    </row>
    <row r="926" spans="1:35">
      <c r="A926" s="20"/>
      <c r="B926" s="20"/>
      <c r="C926" s="20">
        <f ca="1"/>
        <v>-0.74722804042455571</v>
      </c>
      <c r="D926" s="20">
        <f ca="1"/>
        <v>0.5182357461053464</v>
      </c>
      <c r="E926" s="20">
        <f ca="1"/>
        <v>-1.4646744303751518</v>
      </c>
      <c r="F926" s="20">
        <f ca="1"/>
        <v>0.91052151759271849</v>
      </c>
      <c r="G926" s="20">
        <f ca="1"/>
        <v>0.78467714439577685</v>
      </c>
      <c r="H926" s="20">
        <f ca="1"/>
        <v>1.6015450375091198</v>
      </c>
      <c r="I926" s="164">
        <f t="shared" ca="1" si="228"/>
        <v>18.91963598152163</v>
      </c>
      <c r="J926" s="164">
        <f t="shared" ca="1" si="229"/>
        <v>14.50981517150754</v>
      </c>
      <c r="K926" s="164">
        <f t="shared" ca="1" si="230"/>
        <v>0.51658838525722472</v>
      </c>
      <c r="L926" s="164">
        <f t="shared" ca="1" si="231"/>
        <v>1.3111867776778738</v>
      </c>
      <c r="M926" s="20">
        <f t="shared" ca="1" si="232"/>
        <v>6.2077201362080956</v>
      </c>
      <c r="N926" s="20">
        <f t="shared" ca="1" si="233"/>
        <v>2.6694619022715886</v>
      </c>
      <c r="O926" s="20">
        <f t="shared" ca="1" si="224"/>
        <v>17824742.269120101</v>
      </c>
      <c r="P926" s="20">
        <f t="shared" ca="1" si="225"/>
        <v>51168824.726008169</v>
      </c>
      <c r="Q926" s="20">
        <f t="shared" ca="1" si="226"/>
        <v>756641.23522175162</v>
      </c>
      <c r="R926" s="20">
        <f t="shared" ca="1" si="227"/>
        <v>69750208.230350032</v>
      </c>
      <c r="AD926">
        <f t="shared" ca="1" si="234"/>
        <v>-0.40785534429086656</v>
      </c>
      <c r="AE926">
        <f t="shared" ca="1" si="235"/>
        <v>-0.13429021090350984</v>
      </c>
      <c r="AF926">
        <f t="shared" ca="1" si="236"/>
        <v>-0.39465104311613924</v>
      </c>
      <c r="AG926">
        <f t="shared" ca="1" si="237"/>
        <v>1.0053944439903355</v>
      </c>
      <c r="AH926">
        <f t="shared" ca="1" si="238"/>
        <v>1.8752445957867736</v>
      </c>
      <c r="AI926">
        <f t="shared" ca="1" si="239"/>
        <v>2.2417889250583478</v>
      </c>
    </row>
    <row r="927" spans="1:35">
      <c r="A927" s="20"/>
      <c r="B927" s="20"/>
      <c r="C927" s="20">
        <f ca="1"/>
        <v>-1.3135945607111927</v>
      </c>
      <c r="D927" s="20">
        <f ca="1"/>
        <v>-0.19391702330997623</v>
      </c>
      <c r="E927" s="20">
        <f ca="1"/>
        <v>-0.16281314009797929</v>
      </c>
      <c r="F927" s="20">
        <f ca="1"/>
        <v>-0.27180025313796236</v>
      </c>
      <c r="G927" s="20">
        <f ca="1"/>
        <v>-1.4019849934414708</v>
      </c>
      <c r="H927" s="20">
        <f ca="1"/>
        <v>-0.53665948643566319</v>
      </c>
      <c r="I927" s="164">
        <f t="shared" ca="1" si="228"/>
        <v>14.723411825655242</v>
      </c>
      <c r="J927" s="164">
        <f t="shared" ca="1" si="229"/>
        <v>10.769021342307049</v>
      </c>
      <c r="K927" s="164">
        <f t="shared" ca="1" si="230"/>
        <v>0.43459958503401264</v>
      </c>
      <c r="L927" s="164">
        <f t="shared" ca="1" si="231"/>
        <v>0.84150528693333926</v>
      </c>
      <c r="M927" s="20">
        <f t="shared" ca="1" si="232"/>
        <v>2.874096244703841</v>
      </c>
      <c r="N927" s="20">
        <f t="shared" ca="1" si="233"/>
        <v>1.1396853498010215</v>
      </c>
      <c r="O927" s="20">
        <f t="shared" ca="1" si="224"/>
        <v>13592208.37331341</v>
      </c>
      <c r="P927" s="20">
        <f t="shared" ca="1" si="225"/>
        <v>35413261.254316226</v>
      </c>
      <c r="Q927" s="20">
        <f t="shared" ca="1" si="226"/>
        <v>189234.87341348489</v>
      </c>
      <c r="R927" s="20">
        <f t="shared" ca="1" si="227"/>
        <v>49194704.501043126</v>
      </c>
      <c r="AD927">
        <f t="shared" ca="1" si="234"/>
        <v>-1.4263563529963006</v>
      </c>
      <c r="AE927">
        <f t="shared" ca="1" si="235"/>
        <v>-1.3895901535882385</v>
      </c>
      <c r="AF927">
        <f t="shared" ca="1" si="236"/>
        <v>-1.1400037724180676</v>
      </c>
      <c r="AG927">
        <f t="shared" ca="1" si="237"/>
        <v>-1.1295214230302766</v>
      </c>
      <c r="AH927">
        <f t="shared" ca="1" si="238"/>
        <v>-1.8287819503290648</v>
      </c>
      <c r="AI927">
        <f t="shared" ca="1" si="239"/>
        <v>-1.8927422978350767</v>
      </c>
    </row>
    <row r="928" spans="1:35">
      <c r="A928" s="20"/>
      <c r="B928" s="20"/>
      <c r="C928" s="20">
        <f ca="1"/>
        <v>0.86973579774117604</v>
      </c>
      <c r="D928" s="20">
        <f ca="1"/>
        <v>0.8998430279636136</v>
      </c>
      <c r="E928" s="20">
        <f ca="1"/>
        <v>-3.0548784413168887E-2</v>
      </c>
      <c r="F928" s="20">
        <f ca="1"/>
        <v>0.50314935164839925</v>
      </c>
      <c r="G928" s="20">
        <f ca="1"/>
        <v>0.6606686073990784</v>
      </c>
      <c r="H928" s="20">
        <f ca="1"/>
        <v>-0.23842035336247422</v>
      </c>
      <c r="I928" s="164">
        <f t="shared" ca="1" si="228"/>
        <v>27.387037759453442</v>
      </c>
      <c r="J928" s="164">
        <f t="shared" ca="1" si="229"/>
        <v>19.82054046070941</v>
      </c>
      <c r="K928" s="164">
        <f t="shared" ca="1" si="230"/>
        <v>0.62744094369293912</v>
      </c>
      <c r="L928" s="164">
        <f t="shared" ca="1" si="231"/>
        <v>1.2489880889275464</v>
      </c>
      <c r="M928" s="20">
        <f t="shared" ca="1" si="232"/>
        <v>4.95039739203804</v>
      </c>
      <c r="N928" s="20">
        <f t="shared" ca="1" si="233"/>
        <v>2.0683670228246225</v>
      </c>
      <c r="O928" s="20">
        <f t="shared" ca="1" si="224"/>
        <v>25172135.199575141</v>
      </c>
      <c r="P928" s="20">
        <f t="shared" ca="1" si="225"/>
        <v>58080008.363386117</v>
      </c>
      <c r="Q928" s="20">
        <f t="shared" ca="1" si="226"/>
        <v>502291.01201224519</v>
      </c>
      <c r="R928" s="20">
        <f t="shared" ca="1" si="227"/>
        <v>83754434.574973494</v>
      </c>
      <c r="AD928">
        <f t="shared" ca="1" si="234"/>
        <v>1.6473392620032616</v>
      </c>
      <c r="AE928">
        <f t="shared" ca="1" si="235"/>
        <v>1.6478323693655736</v>
      </c>
      <c r="AF928">
        <f t="shared" ca="1" si="236"/>
        <v>0.61309948811762749</v>
      </c>
      <c r="AG928">
        <f t="shared" ca="1" si="237"/>
        <v>0.72267313148884682</v>
      </c>
      <c r="AH928">
        <f t="shared" ca="1" si="238"/>
        <v>0.47821932448671139</v>
      </c>
      <c r="AI928">
        <f t="shared" ca="1" si="239"/>
        <v>0.61720816979627613</v>
      </c>
    </row>
    <row r="929" spans="1:35">
      <c r="A929" s="20"/>
      <c r="B929" s="20"/>
      <c r="C929" s="20">
        <f ca="1"/>
        <v>0.31129567666442637</v>
      </c>
      <c r="D929" s="20">
        <f ca="1"/>
        <v>-1.0081180758432531</v>
      </c>
      <c r="E929" s="20">
        <f ca="1"/>
        <v>-1.1570038659940005</v>
      </c>
      <c r="F929" s="20">
        <f ca="1"/>
        <v>0.51447382663519836</v>
      </c>
      <c r="G929" s="20">
        <f ca="1"/>
        <v>-1.2198991412373885</v>
      </c>
      <c r="H929" s="20">
        <f ca="1"/>
        <v>-0.19116979957851607</v>
      </c>
      <c r="I929" s="164">
        <f t="shared" ca="1" si="228"/>
        <v>18.104588657496695</v>
      </c>
      <c r="J929" s="164">
        <f t="shared" ca="1" si="229"/>
        <v>12.597368958673503</v>
      </c>
      <c r="K929" s="164">
        <f t="shared" ca="1" si="230"/>
        <v>0.40284942861023454</v>
      </c>
      <c r="L929" s="164">
        <f t="shared" ca="1" si="231"/>
        <v>0.97433673696816814</v>
      </c>
      <c r="M929" s="20">
        <f t="shared" ca="1" si="232"/>
        <v>3.0762489351063595</v>
      </c>
      <c r="N929" s="20">
        <f t="shared" ca="1" si="233"/>
        <v>1.3457548982993379</v>
      </c>
      <c r="O929" s="20">
        <f t="shared" ca="1" si="224"/>
        <v>16370265.428187001</v>
      </c>
      <c r="P929" s="20">
        <f t="shared" ca="1" si="225"/>
        <v>42057366.89956288</v>
      </c>
      <c r="Q929" s="20">
        <f t="shared" ca="1" si="226"/>
        <v>413175.55174305418</v>
      </c>
      <c r="R929" s="20">
        <f t="shared" ca="1" si="227"/>
        <v>58840807.879492931</v>
      </c>
      <c r="AD929">
        <f t="shared" ca="1" si="234"/>
        <v>-0.6056823646852687</v>
      </c>
      <c r="AE929">
        <f t="shared" ca="1" si="235"/>
        <v>-0.77605068500889174</v>
      </c>
      <c r="AF929">
        <f t="shared" ca="1" si="236"/>
        <v>-1.4286415580887777</v>
      </c>
      <c r="AG929">
        <f t="shared" ca="1" si="237"/>
        <v>-0.52574210469014493</v>
      </c>
      <c r="AH929">
        <f t="shared" ca="1" si="238"/>
        <v>-1.6041678498818221</v>
      </c>
      <c r="AI929">
        <f t="shared" ca="1" si="239"/>
        <v>-1.3357975721639517</v>
      </c>
    </row>
    <row r="930" spans="1:35">
      <c r="A930" s="20"/>
      <c r="B930" s="20"/>
      <c r="C930" s="20">
        <f ca="1"/>
        <v>-0.72493349864379997</v>
      </c>
      <c r="D930" s="20">
        <f ca="1"/>
        <v>-1.8103535526293375</v>
      </c>
      <c r="E930" s="20">
        <f ca="1"/>
        <v>-1.3139068781071019</v>
      </c>
      <c r="F930" s="20">
        <f ca="1"/>
        <v>0.6202342134101535</v>
      </c>
      <c r="G930" s="20">
        <f ca="1"/>
        <v>1.5021688982188184</v>
      </c>
      <c r="H930" s="20">
        <f ca="1"/>
        <v>-1.9106422911489709</v>
      </c>
      <c r="I930" s="164">
        <f t="shared" ca="1" si="228"/>
        <v>9.331539159649914</v>
      </c>
      <c r="J930" s="164">
        <f t="shared" ca="1" si="229"/>
        <v>6.4785508493271013</v>
      </c>
      <c r="K930" s="164">
        <f t="shared" ca="1" si="230"/>
        <v>0.42299867291405968</v>
      </c>
      <c r="L930" s="164">
        <f t="shared" ca="1" si="231"/>
        <v>0.97706596997069883</v>
      </c>
      <c r="M930" s="20">
        <f t="shared" ca="1" si="232"/>
        <v>4.3965820545329439</v>
      </c>
      <c r="N930" s="20">
        <f t="shared" ca="1" si="233"/>
        <v>1.4675682723352512</v>
      </c>
      <c r="O930" s="20">
        <f t="shared" ca="1" si="224"/>
        <v>8428953.6486371271</v>
      </c>
      <c r="P930" s="20">
        <f t="shared" ca="1" si="225"/>
        <v>33376295.363505602</v>
      </c>
      <c r="Q930" s="20">
        <f t="shared" ca="1" si="226"/>
        <v>-171858.01684768082</v>
      </c>
      <c r="R930" s="20">
        <f t="shared" ca="1" si="227"/>
        <v>41633390.995295055</v>
      </c>
      <c r="AD930">
        <f t="shared" ca="1" si="234"/>
        <v>-2.7350633107645841</v>
      </c>
      <c r="AE930">
        <f t="shared" ca="1" si="235"/>
        <v>-2.8293453525747982</v>
      </c>
      <c r="AF930">
        <f t="shared" ca="1" si="236"/>
        <v>-1.2454666098721852</v>
      </c>
      <c r="AG930">
        <f t="shared" ca="1" si="237"/>
        <v>-0.51333650013318732</v>
      </c>
      <c r="AH930">
        <f t="shared" ca="1" si="238"/>
        <v>-0.13713105051895114</v>
      </c>
      <c r="AI930">
        <f t="shared" ca="1" si="239"/>
        <v>-1.0065722369317538</v>
      </c>
    </row>
    <row r="931" spans="1:35">
      <c r="A931" s="20"/>
      <c r="B931" s="20"/>
      <c r="C931" s="20">
        <f ca="1"/>
        <v>2.4084561982584636</v>
      </c>
      <c r="D931" s="20">
        <f ca="1"/>
        <v>-0.14413690509011237</v>
      </c>
      <c r="E931" s="20">
        <f ca="1"/>
        <v>-0.41993355649994557</v>
      </c>
      <c r="F931" s="20">
        <f ca="1"/>
        <v>0.70282277810285421</v>
      </c>
      <c r="G931" s="20">
        <f ca="1"/>
        <v>-0.41223980777995567</v>
      </c>
      <c r="H931" s="20">
        <f ca="1"/>
        <v>-1.2819623420898751</v>
      </c>
      <c r="I931" s="164">
        <f t="shared" ca="1" si="228"/>
        <v>29.924182497746976</v>
      </c>
      <c r="J931" s="164">
        <f t="shared" ca="1" si="229"/>
        <v>20.598930894077437</v>
      </c>
      <c r="K931" s="164">
        <f t="shared" ca="1" si="230"/>
        <v>0.53949138588893653</v>
      </c>
      <c r="L931" s="164">
        <f t="shared" ca="1" si="231"/>
        <v>1.1098083369559428</v>
      </c>
      <c r="M931" s="20">
        <f t="shared" ca="1" si="232"/>
        <v>3.0731794693694106</v>
      </c>
      <c r="N931" s="20">
        <f t="shared" ca="1" si="233"/>
        <v>1.3480482416863042</v>
      </c>
      <c r="O931" s="20">
        <f t="shared" ca="1" si="224"/>
        <v>26940194.062891241</v>
      </c>
      <c r="P931" s="20">
        <f t="shared" ca="1" si="225"/>
        <v>57181136.510585994</v>
      </c>
      <c r="Q931" s="20">
        <f t="shared" ca="1" si="226"/>
        <v>418845.62614313996</v>
      </c>
      <c r="R931" s="20">
        <f t="shared" ca="1" si="227"/>
        <v>84540176.199620381</v>
      </c>
      <c r="AD931">
        <f t="shared" ca="1" si="234"/>
        <v>2.2631510916861584</v>
      </c>
      <c r="AE931">
        <f t="shared" ca="1" si="235"/>
        <v>1.9090372127776634</v>
      </c>
      <c r="AF931">
        <f t="shared" ca="1" si="236"/>
        <v>-0.18644194646421344</v>
      </c>
      <c r="AG931">
        <f t="shared" ca="1" si="237"/>
        <v>9.0037895254285405E-2</v>
      </c>
      <c r="AH931">
        <f t="shared" ca="1" si="238"/>
        <v>-1.6075783673673212</v>
      </c>
      <c r="AI931">
        <f t="shared" ca="1" si="239"/>
        <v>-1.3295993467937723</v>
      </c>
    </row>
    <row r="932" spans="1:35">
      <c r="A932" s="20"/>
      <c r="B932" s="20"/>
      <c r="C932" s="20">
        <f ca="1"/>
        <v>-0.15458209892126687</v>
      </c>
      <c r="D932" s="20">
        <f ca="1"/>
        <v>-0.42012948917852738</v>
      </c>
      <c r="E932" s="20">
        <f ca="1"/>
        <v>5.8601804390727284E-2</v>
      </c>
      <c r="F932" s="20">
        <f ca="1"/>
        <v>0.5769532983014195</v>
      </c>
      <c r="G932" s="20">
        <f ca="1"/>
        <v>0.79115846265173528</v>
      </c>
      <c r="H932" s="20">
        <f ca="1"/>
        <v>-0.56393956236945908</v>
      </c>
      <c r="I932" s="164">
        <f t="shared" ca="1" si="228"/>
        <v>18.237073444123432</v>
      </c>
      <c r="J932" s="164">
        <f t="shared" ca="1" si="229"/>
        <v>13.060917711575291</v>
      </c>
      <c r="K932" s="164">
        <f t="shared" ca="1" si="230"/>
        <v>0.60595786372332516</v>
      </c>
      <c r="L932" s="164">
        <f t="shared" ca="1" si="231"/>
        <v>1.2179434705985628</v>
      </c>
      <c r="M932" s="20">
        <f t="shared" ca="1" si="232"/>
        <v>5.0330613063209615</v>
      </c>
      <c r="N932" s="20">
        <f t="shared" ca="1" si="233"/>
        <v>1.9379304619933173</v>
      </c>
      <c r="O932" s="20">
        <f t="shared" ca="1" si="224"/>
        <v>16688109.25364368</v>
      </c>
      <c r="P932" s="20">
        <f t="shared" ca="1" si="225"/>
        <v>48191025.156118028</v>
      </c>
      <c r="Q932" s="20">
        <f t="shared" ca="1" si="226"/>
        <v>234711.74863183504</v>
      </c>
      <c r="R932" s="20">
        <f t="shared" ca="1" si="227"/>
        <v>65113846.158393547</v>
      </c>
      <c r="AD932">
        <f t="shared" ca="1" si="234"/>
        <v>-0.57352586307683695</v>
      </c>
      <c r="AE932">
        <f t="shared" ca="1" si="235"/>
        <v>-0.62049741222305654</v>
      </c>
      <c r="AF932">
        <f t="shared" ca="1" si="236"/>
        <v>0.4177987611211369</v>
      </c>
      <c r="AG932">
        <f t="shared" ca="1" si="237"/>
        <v>0.58156122999346704</v>
      </c>
      <c r="AH932">
        <f t="shared" ca="1" si="238"/>
        <v>0.57006811813440161</v>
      </c>
      <c r="AI932">
        <f t="shared" ca="1" si="239"/>
        <v>0.26467692430626277</v>
      </c>
    </row>
    <row r="933" spans="1:35">
      <c r="A933" s="20"/>
      <c r="B933" s="20"/>
      <c r="C933" s="20">
        <f ca="1"/>
        <v>-3.1101922852047593E-2</v>
      </c>
      <c r="D933" s="20">
        <f ca="1"/>
        <v>1.5284402793344574</v>
      </c>
      <c r="E933" s="20">
        <f ca="1"/>
        <v>1.3696799901116103</v>
      </c>
      <c r="F933" s="20">
        <f ca="1"/>
        <v>-0.12562604273055922</v>
      </c>
      <c r="G933" s="20">
        <f ca="1"/>
        <v>1.2574163868551438</v>
      </c>
      <c r="H933" s="20">
        <f ca="1"/>
        <v>-1.0468461448381119</v>
      </c>
      <c r="I933" s="164">
        <f t="shared" ca="1" si="228"/>
        <v>26.200315080684749</v>
      </c>
      <c r="J933" s="164">
        <f t="shared" ca="1" si="229"/>
        <v>19.271467839210722</v>
      </c>
      <c r="K933" s="164">
        <f t="shared" ca="1" si="230"/>
        <v>0.73967728981859171</v>
      </c>
      <c r="L933" s="164">
        <f t="shared" ca="1" si="231"/>
        <v>1.220022691068174</v>
      </c>
      <c r="M933" s="20">
        <f t="shared" ca="1" si="232"/>
        <v>5.229495049720728</v>
      </c>
      <c r="N933" s="20">
        <f t="shared" ca="1" si="233"/>
        <v>1.9889418264428347</v>
      </c>
      <c r="O933" s="20">
        <f t="shared" ca="1" si="224"/>
        <v>24246496.31877806</v>
      </c>
      <c r="P933" s="20">
        <f t="shared" ca="1" si="225"/>
        <v>56183034.5670591</v>
      </c>
      <c r="Q933" s="20">
        <f t="shared" ca="1" si="226"/>
        <v>202688.52410101827</v>
      </c>
      <c r="R933" s="20">
        <f t="shared" ca="1" si="227"/>
        <v>80632219.409938186</v>
      </c>
      <c r="AD933">
        <f t="shared" ca="1" si="234"/>
        <v>1.3592997768652297</v>
      </c>
      <c r="AE933">
        <f t="shared" ca="1" si="235"/>
        <v>1.4635798118156791</v>
      </c>
      <c r="AF933">
        <f t="shared" ca="1" si="236"/>
        <v>1.6334299074417418</v>
      </c>
      <c r="AG933">
        <f t="shared" ca="1" si="237"/>
        <v>0.59101223212806253</v>
      </c>
      <c r="AH933">
        <f t="shared" ca="1" si="238"/>
        <v>0.78832783302303189</v>
      </c>
      <c r="AI933">
        <f t="shared" ca="1" si="239"/>
        <v>0.40254547687252562</v>
      </c>
    </row>
    <row r="934" spans="1:35">
      <c r="A934" s="20"/>
      <c r="B934" s="20"/>
      <c r="C934" s="20">
        <f ca="1"/>
        <v>-1.2093398658845405</v>
      </c>
      <c r="D934" s="20">
        <f ca="1"/>
        <v>0.87864983595104307</v>
      </c>
      <c r="E934" s="20">
        <f ca="1"/>
        <v>-1.1658618364156068</v>
      </c>
      <c r="F934" s="20">
        <f ca="1"/>
        <v>1.7962043845498412</v>
      </c>
      <c r="G934" s="20">
        <f ca="1"/>
        <v>0.50903227788957706</v>
      </c>
      <c r="H934" s="20">
        <f ca="1"/>
        <v>1.4447388977111839</v>
      </c>
      <c r="I934" s="164">
        <f t="shared" ca="1" si="228"/>
        <v>18.982981850229848</v>
      </c>
      <c r="J934" s="164">
        <f t="shared" ca="1" si="229"/>
        <v>14.559820998990231</v>
      </c>
      <c r="K934" s="164">
        <f t="shared" ca="1" si="230"/>
        <v>0.57958554193869738</v>
      </c>
      <c r="L934" s="164">
        <f t="shared" ca="1" si="231"/>
        <v>1.5007129870805462</v>
      </c>
      <c r="M934" s="20">
        <f t="shared" ca="1" si="232"/>
        <v>6.2053711071220246</v>
      </c>
      <c r="N934" s="20">
        <f t="shared" ca="1" si="233"/>
        <v>2.6933602318647103</v>
      </c>
      <c r="O934" s="20">
        <f t="shared" ca="1" si="224"/>
        <v>17885188.761389345</v>
      </c>
      <c r="P934" s="20">
        <f t="shared" ca="1" si="225"/>
        <v>55901199.789172858</v>
      </c>
      <c r="Q934" s="20">
        <f t="shared" ca="1" si="226"/>
        <v>798021.61436991836</v>
      </c>
      <c r="R934" s="20">
        <f t="shared" ca="1" si="227"/>
        <v>74584410.164932117</v>
      </c>
      <c r="AD934">
        <f t="shared" ca="1" si="234"/>
        <v>-0.39248013343935717</v>
      </c>
      <c r="AE934">
        <f t="shared" ca="1" si="235"/>
        <v>-0.11750973188247252</v>
      </c>
      <c r="AF934">
        <f t="shared" ca="1" si="236"/>
        <v>0.17805038126088493</v>
      </c>
      <c r="AG934">
        <f t="shared" ca="1" si="237"/>
        <v>1.8668772140024825</v>
      </c>
      <c r="AH934">
        <f t="shared" ca="1" si="238"/>
        <v>1.8726345634689161</v>
      </c>
      <c r="AI934">
        <f t="shared" ca="1" si="239"/>
        <v>2.3063790050397577</v>
      </c>
    </row>
    <row r="935" spans="1:35">
      <c r="A935" s="20"/>
      <c r="B935" s="20"/>
      <c r="C935" s="20">
        <f ca="1"/>
        <v>-0.87824556708791224</v>
      </c>
      <c r="D935" s="20">
        <f ca="1"/>
        <v>-0.81726817366256832</v>
      </c>
      <c r="E935" s="20">
        <f ca="1"/>
        <v>-0.14046092530684434</v>
      </c>
      <c r="F935" s="20">
        <f ca="1"/>
        <v>-0.71015760677469875</v>
      </c>
      <c r="G935" s="20">
        <f ca="1"/>
        <v>9.7904273080256621E-2</v>
      </c>
      <c r="H935" s="20">
        <f ca="1"/>
        <v>4.3457326598750977E-2</v>
      </c>
      <c r="I935" s="164">
        <f t="shared" ca="1" si="228"/>
        <v>13.54042373859647</v>
      </c>
      <c r="J935" s="164">
        <f t="shared" ca="1" si="229"/>
        <v>9.9697779390423662</v>
      </c>
      <c r="K935" s="164">
        <f t="shared" ca="1" si="230"/>
        <v>0.48697401907145549</v>
      </c>
      <c r="L935" s="164">
        <f t="shared" ca="1" si="231"/>
        <v>0.90028919910357819</v>
      </c>
      <c r="M935" s="20">
        <f t="shared" ca="1" si="232"/>
        <v>4.5192345444752346</v>
      </c>
      <c r="N935" s="20">
        <f t="shared" ca="1" si="233"/>
        <v>1.7204764488631139</v>
      </c>
      <c r="O935" s="20">
        <f t="shared" ca="1" si="224"/>
        <v>12535153.697626073</v>
      </c>
      <c r="P935" s="20">
        <f t="shared" ca="1" si="225"/>
        <v>35681822.102246843</v>
      </c>
      <c r="Q935" s="20">
        <f t="shared" ca="1" si="226"/>
        <v>177929.63348116889</v>
      </c>
      <c r="R935" s="20">
        <f t="shared" ca="1" si="227"/>
        <v>48394905.433354087</v>
      </c>
      <c r="AD935">
        <f t="shared" ca="1" si="234"/>
        <v>-1.7134893838358083</v>
      </c>
      <c r="AE935">
        <f t="shared" ca="1" si="235"/>
        <v>-1.6577926379052466</v>
      </c>
      <c r="AF935">
        <f t="shared" ca="1" si="236"/>
        <v>-0.66387255389585986</v>
      </c>
      <c r="AG935">
        <f t="shared" ca="1" si="237"/>
        <v>-0.86232182225646326</v>
      </c>
      <c r="AH935">
        <f t="shared" ca="1" si="238"/>
        <v>-8.5050613862807517E-4</v>
      </c>
      <c r="AI935">
        <f t="shared" ca="1" si="239"/>
        <v>-0.32303662469428679</v>
      </c>
    </row>
    <row r="936" spans="1:35">
      <c r="A936" s="20"/>
      <c r="B936" s="20"/>
      <c r="C936" s="20">
        <f ca="1"/>
        <v>-9.6005101266213852E-2</v>
      </c>
      <c r="D936" s="20">
        <f ca="1"/>
        <v>0.41287258693760465</v>
      </c>
      <c r="E936" s="20">
        <f ca="1"/>
        <v>0.42739990258135618</v>
      </c>
      <c r="F936" s="20">
        <f ca="1"/>
        <v>0.82382167058687283</v>
      </c>
      <c r="G936" s="20">
        <f ca="1"/>
        <v>-0.24093108775273223</v>
      </c>
      <c r="H936" s="20">
        <f ca="1"/>
        <v>-0.61252855312659948</v>
      </c>
      <c r="I936" s="164">
        <f t="shared" ca="1" si="228"/>
        <v>22.312020929434954</v>
      </c>
      <c r="J936" s="164">
        <f t="shared" ca="1" si="229"/>
        <v>15.986354450608195</v>
      </c>
      <c r="K936" s="164">
        <f t="shared" ca="1" si="230"/>
        <v>0.62916131336218672</v>
      </c>
      <c r="L936" s="164">
        <f t="shared" ca="1" si="231"/>
        <v>1.2508802785746971</v>
      </c>
      <c r="M936" s="20">
        <f t="shared" ca="1" si="232"/>
        <v>4.209265475844739</v>
      </c>
      <c r="N936" s="20">
        <f t="shared" ca="1" si="233"/>
        <v>1.7170091229472486</v>
      </c>
      <c r="O936" s="20">
        <f t="shared" ca="1" si="224"/>
        <v>20421169.147038709</v>
      </c>
      <c r="P936" s="20">
        <f t="shared" ca="1" si="225"/>
        <v>53065919.465674475</v>
      </c>
      <c r="Q936" s="20">
        <f t="shared" ca="1" si="226"/>
        <v>357313.33236850688</v>
      </c>
      <c r="R936" s="20">
        <f t="shared" ca="1" si="227"/>
        <v>73844401.945081696</v>
      </c>
      <c r="AD936">
        <f t="shared" ca="1" si="234"/>
        <v>0.41553906054246426</v>
      </c>
      <c r="AE936">
        <f t="shared" ca="1" si="235"/>
        <v>0.36119276866046812</v>
      </c>
      <c r="AF936">
        <f t="shared" ca="1" si="236"/>
        <v>0.62873921238351493</v>
      </c>
      <c r="AG936">
        <f t="shared" ca="1" si="237"/>
        <v>0.73127399352135036</v>
      </c>
      <c r="AH936">
        <f t="shared" ca="1" si="238"/>
        <v>-0.34526058239473412</v>
      </c>
      <c r="AI936">
        <f t="shared" ca="1" si="239"/>
        <v>-0.33240777581824732</v>
      </c>
    </row>
    <row r="937" spans="1:35">
      <c r="A937" s="20"/>
      <c r="B937" s="20"/>
      <c r="C937" s="20">
        <f ca="1"/>
        <v>-0.55939420425200048</v>
      </c>
      <c r="D937" s="20">
        <f ca="1"/>
        <v>-0.29006081162601949</v>
      </c>
      <c r="E937" s="20">
        <f ca="1"/>
        <v>-0.45318902916689002</v>
      </c>
      <c r="F937" s="20">
        <f ca="1"/>
        <v>-0.43736117347983722</v>
      </c>
      <c r="G937" s="20">
        <f ca="1"/>
        <v>1.1597878829625043</v>
      </c>
      <c r="H937" s="20">
        <f ca="1"/>
        <v>-2.2145365477609738</v>
      </c>
      <c r="I937" s="164">
        <f t="shared" ca="1" si="228"/>
        <v>15.825459628854336</v>
      </c>
      <c r="J937" s="164">
        <f t="shared" ca="1" si="229"/>
        <v>11.512366094216183</v>
      </c>
      <c r="K937" s="164">
        <f t="shared" ca="1" si="230"/>
        <v>0.45742574738283648</v>
      </c>
      <c r="L937" s="164">
        <f t="shared" ca="1" si="231"/>
        <v>0.81009919127720731</v>
      </c>
      <c r="M937" s="20">
        <f t="shared" ca="1" si="232"/>
        <v>3.7718989341570768</v>
      </c>
      <c r="N937" s="20">
        <f t="shared" ca="1" si="233"/>
        <v>1.2361882090035632</v>
      </c>
      <c r="O937" s="20">
        <f t="shared" ca="1" si="224"/>
        <v>14576291.6342132</v>
      </c>
      <c r="P937" s="20">
        <f t="shared" ca="1" si="225"/>
        <v>35738474.059423223</v>
      </c>
      <c r="Q937" s="20">
        <f t="shared" ca="1" si="226"/>
        <v>-185707.00119248728</v>
      </c>
      <c r="R937" s="20">
        <f t="shared" ca="1" si="227"/>
        <v>50129058.692443937</v>
      </c>
      <c r="AD937">
        <f t="shared" ca="1" si="234"/>
        <v>-1.1588690221227345</v>
      </c>
      <c r="AE937">
        <f t="shared" ca="1" si="235"/>
        <v>-1.1401456059677235</v>
      </c>
      <c r="AF937">
        <f t="shared" ca="1" si="236"/>
        <v>-0.93249320561057769</v>
      </c>
      <c r="AG937">
        <f t="shared" ca="1" si="237"/>
        <v>-1.2722764032854215</v>
      </c>
      <c r="AH937">
        <f t="shared" ca="1" si="238"/>
        <v>-0.83122340649213633</v>
      </c>
      <c r="AI937">
        <f t="shared" ca="1" si="239"/>
        <v>-1.6319237594498297</v>
      </c>
    </row>
    <row r="938" spans="1:35">
      <c r="A938" s="20"/>
      <c r="B938" s="20"/>
      <c r="C938" s="20">
        <f ca="1"/>
        <v>2.1140352497980577</v>
      </c>
      <c r="D938" s="20">
        <f ca="1"/>
        <v>1.2109992780395638</v>
      </c>
      <c r="E938" s="20">
        <f ca="1"/>
        <v>1.4731135544559344</v>
      </c>
      <c r="F938" s="20">
        <f ca="1"/>
        <v>1.0250303934823044</v>
      </c>
      <c r="G938" s="20">
        <f ca="1"/>
        <v>0.63326292516422833</v>
      </c>
      <c r="H938" s="20">
        <f ca="1"/>
        <v>0.39970890325588621</v>
      </c>
      <c r="I938" s="164">
        <f t="shared" ca="1" si="228"/>
        <v>34.954342959810234</v>
      </c>
      <c r="J938" s="164">
        <f t="shared" ca="1" si="229"/>
        <v>24.805094833693808</v>
      </c>
      <c r="K938" s="164">
        <f t="shared" ca="1" si="230"/>
        <v>0.86199435377014244</v>
      </c>
      <c r="L938" s="164">
        <f t="shared" ca="1" si="231"/>
        <v>1.6143486816576094</v>
      </c>
      <c r="M938" s="20">
        <f t="shared" ca="1" si="232"/>
        <v>5.8737578788922793</v>
      </c>
      <c r="N938" s="20">
        <f t="shared" ca="1" si="233"/>
        <v>2.5472222474845725</v>
      </c>
      <c r="O938" s="20">
        <f t="shared" ca="1" si="224"/>
        <v>31865602.594952933</v>
      </c>
      <c r="P938" s="20">
        <f t="shared" ca="1" si="225"/>
        <v>74627074.69605419</v>
      </c>
      <c r="Q938" s="20">
        <f t="shared" ca="1" si="226"/>
        <v>751677.34983038029</v>
      </c>
      <c r="R938" s="20">
        <f t="shared" ca="1" si="227"/>
        <v>107244354.64083751</v>
      </c>
      <c r="AD938">
        <f t="shared" ca="1" si="234"/>
        <v>3.4840638251966571</v>
      </c>
      <c r="AE938">
        <f t="shared" ca="1" si="235"/>
        <v>3.320501622044902</v>
      </c>
      <c r="AF938">
        <f t="shared" ca="1" si="236"/>
        <v>2.7454032160922033</v>
      </c>
      <c r="AG938">
        <f t="shared" ca="1" si="237"/>
        <v>2.3834030984436785</v>
      </c>
      <c r="AH938">
        <f t="shared" ca="1" si="238"/>
        <v>1.5041754209914218</v>
      </c>
      <c r="AI938">
        <f t="shared" ca="1" si="239"/>
        <v>1.9114114796880337</v>
      </c>
    </row>
    <row r="939" spans="1:35">
      <c r="A939" s="20"/>
      <c r="B939" s="20"/>
      <c r="C939" s="20">
        <f ca="1"/>
        <v>4.4482724192642487E-2</v>
      </c>
      <c r="D939" s="20">
        <f ca="1"/>
        <v>2.8423899511602957</v>
      </c>
      <c r="E939" s="20">
        <f ca="1"/>
        <v>0.10980318866916486</v>
      </c>
      <c r="F939" s="20">
        <f ca="1"/>
        <v>-0.74163095201550333</v>
      </c>
      <c r="G939" s="20">
        <f ca="1"/>
        <v>-0.80668621114750505</v>
      </c>
      <c r="H939" s="20">
        <f ca="1"/>
        <v>-4.9529344098610199E-2</v>
      </c>
      <c r="I939" s="164">
        <f t="shared" ca="1" si="228"/>
        <v>31.407308855051681</v>
      </c>
      <c r="J939" s="164">
        <f t="shared" ca="1" si="229"/>
        <v>23.527279560035041</v>
      </c>
      <c r="K939" s="164">
        <f t="shared" ca="1" si="230"/>
        <v>0.53086942671280668</v>
      </c>
      <c r="L939" s="164">
        <f t="shared" ca="1" si="231"/>
        <v>0.91356457848878581</v>
      </c>
      <c r="M939" s="20">
        <f t="shared" ca="1" si="232"/>
        <v>3.4607579366232954</v>
      </c>
      <c r="N939" s="20">
        <f t="shared" ca="1" si="233"/>
        <v>1.5892817968279509</v>
      </c>
      <c r="O939" s="20">
        <f t="shared" ca="1" si="224"/>
        <v>29292679.291171219</v>
      </c>
      <c r="P939" s="20">
        <f t="shared" ca="1" si="225"/>
        <v>53825377.660464436</v>
      </c>
      <c r="Q939" s="20">
        <f t="shared" ca="1" si="226"/>
        <v>590830.15311275283</v>
      </c>
      <c r="R939" s="20">
        <f t="shared" ca="1" si="227"/>
        <v>83708887.104748413</v>
      </c>
      <c r="AD939">
        <f t="shared" ca="1" si="234"/>
        <v>2.6231332172455537</v>
      </c>
      <c r="AE939">
        <f t="shared" ca="1" si="235"/>
        <v>2.8917045503473298</v>
      </c>
      <c r="AF939">
        <f t="shared" ca="1" si="236"/>
        <v>-0.26482339351994016</v>
      </c>
      <c r="AG939">
        <f t="shared" ca="1" si="237"/>
        <v>-0.80197918868733742</v>
      </c>
      <c r="AH939">
        <f t="shared" ca="1" si="238"/>
        <v>-1.1769356259741157</v>
      </c>
      <c r="AI939">
        <f t="shared" ca="1" si="239"/>
        <v>-0.6776167653298627</v>
      </c>
    </row>
    <row r="940" spans="1:35">
      <c r="A940" s="20"/>
      <c r="B940" s="20"/>
      <c r="C940" s="20">
        <f ca="1"/>
        <v>0.6936994603520531</v>
      </c>
      <c r="D940" s="20">
        <f ca="1"/>
        <v>-0.61634740054131532</v>
      </c>
      <c r="E940" s="20">
        <f ca="1"/>
        <v>0.12277274501229489</v>
      </c>
      <c r="F940" s="20">
        <f ca="1"/>
        <v>-1.6595993173105575E-2</v>
      </c>
      <c r="G940" s="20">
        <f ca="1"/>
        <v>-1.0806536807113662</v>
      </c>
      <c r="H940" s="20">
        <f ca="1"/>
        <v>1.3263553058815887</v>
      </c>
      <c r="I940" s="164">
        <f t="shared" ca="1" si="228"/>
        <v>21.960120132138233</v>
      </c>
      <c r="J940" s="164">
        <f t="shared" ca="1" si="229"/>
        <v>15.524171453660665</v>
      </c>
      <c r="K940" s="164">
        <f t="shared" ca="1" si="230"/>
        <v>0.57212804622104219</v>
      </c>
      <c r="L940" s="164">
        <f t="shared" ca="1" si="231"/>
        <v>1.1537315741656897</v>
      </c>
      <c r="M940" s="20">
        <f t="shared" ca="1" si="232"/>
        <v>4.5018826857093224</v>
      </c>
      <c r="N940" s="20">
        <f t="shared" ca="1" si="233"/>
        <v>2.0098068318061255</v>
      </c>
      <c r="O940" s="20">
        <f t="shared" ca="1" si="224"/>
        <v>19987046.752501052</v>
      </c>
      <c r="P940" s="20">
        <f t="shared" ca="1" si="225"/>
        <v>50321634.974139012</v>
      </c>
      <c r="Q940" s="20">
        <f t="shared" ca="1" si="226"/>
        <v>672286.51662501122</v>
      </c>
      <c r="R940" s="20">
        <f t="shared" ca="1" si="227"/>
        <v>70980968.243265077</v>
      </c>
      <c r="AD940">
        <f t="shared" ca="1" si="234"/>
        <v>0.33012624566461907</v>
      </c>
      <c r="AE940">
        <f t="shared" ca="1" si="235"/>
        <v>0.20609780324183391</v>
      </c>
      <c r="AF940">
        <f t="shared" ca="1" si="236"/>
        <v>0.11025496564583756</v>
      </c>
      <c r="AG940">
        <f t="shared" ca="1" si="237"/>
        <v>0.28968897348040706</v>
      </c>
      <c r="AH940">
        <f t="shared" ca="1" si="238"/>
        <v>-2.0130349211863185E-2</v>
      </c>
      <c r="AI940">
        <f t="shared" ca="1" si="239"/>
        <v>0.45893738325979827</v>
      </c>
    </row>
    <row r="941" spans="1:35">
      <c r="A941" s="20"/>
      <c r="B941" s="20"/>
      <c r="C941" s="20">
        <f ca="1"/>
        <v>-1.3299656059017573</v>
      </c>
      <c r="D941" s="20">
        <f ca="1"/>
        <v>1.7073622147978866</v>
      </c>
      <c r="E941" s="20">
        <f ca="1"/>
        <v>-1.29204397988316</v>
      </c>
      <c r="F941" s="20">
        <f ca="1"/>
        <v>-0.78628130480025182</v>
      </c>
      <c r="G941" s="20">
        <f ca="1"/>
        <v>0.97382696892771081</v>
      </c>
      <c r="H941" s="20">
        <f ca="1"/>
        <v>-1.3668334355899812</v>
      </c>
      <c r="I941" s="164">
        <f t="shared" ca="1" si="228"/>
        <v>19.646225320080074</v>
      </c>
      <c r="J941" s="164">
        <f t="shared" ca="1" si="229"/>
        <v>15.376370042472727</v>
      </c>
      <c r="K941" s="164">
        <f t="shared" ca="1" si="230"/>
        <v>0.37137066113922867</v>
      </c>
      <c r="L941" s="164">
        <f t="shared" ca="1" si="231"/>
        <v>0.70840625380704569</v>
      </c>
      <c r="M941" s="20">
        <f t="shared" ca="1" si="232"/>
        <v>3.835899997316143</v>
      </c>
      <c r="N941" s="20">
        <f t="shared" ca="1" si="233"/>
        <v>1.4252087486230192</v>
      </c>
      <c r="O941" s="20">
        <f t="shared" ca="1" si="224"/>
        <v>18674310.316011719</v>
      </c>
      <c r="P941" s="20">
        <f t="shared" ca="1" si="225"/>
        <v>37043136.448909804</v>
      </c>
      <c r="Q941" s="20">
        <f t="shared" ca="1" si="226"/>
        <v>92249.662934822802</v>
      </c>
      <c r="R941" s="20">
        <f t="shared" ca="1" si="227"/>
        <v>55809696.427856348</v>
      </c>
      <c r="AD941">
        <f t="shared" ca="1" si="234"/>
        <v>-0.2314987087184287</v>
      </c>
      <c r="AE941">
        <f t="shared" ca="1" si="235"/>
        <v>0.15650001425259283</v>
      </c>
      <c r="AF941">
        <f t="shared" ca="1" si="236"/>
        <v>-1.7148121714615576</v>
      </c>
      <c r="AG941">
        <f t="shared" ca="1" si="237"/>
        <v>-1.7345170281497926</v>
      </c>
      <c r="AH941">
        <f t="shared" ca="1" si="238"/>
        <v>-0.76011111409317422</v>
      </c>
      <c r="AI941">
        <f t="shared" ca="1" si="239"/>
        <v>-1.1210574361540024</v>
      </c>
    </row>
    <row r="942" spans="1:35">
      <c r="A942" s="20"/>
      <c r="B942" s="20"/>
      <c r="C942" s="20">
        <f ca="1"/>
        <v>-0.47851578405872025</v>
      </c>
      <c r="D942" s="20">
        <f ca="1"/>
        <v>0.7445181663710726</v>
      </c>
      <c r="E942" s="20">
        <f ca="1"/>
        <v>-0.39003960744724542</v>
      </c>
      <c r="F942" s="20">
        <f ca="1"/>
        <v>-2.1194821456080075</v>
      </c>
      <c r="G942" s="20">
        <f ca="1"/>
        <v>-7.0007675556532492E-2</v>
      </c>
      <c r="H942" s="20">
        <f ca="1"/>
        <v>-1.0089218150284673</v>
      </c>
      <c r="I942" s="164">
        <f t="shared" ca="1" si="228"/>
        <v>20.09592247762254</v>
      </c>
      <c r="J942" s="164">
        <f t="shared" ca="1" si="229"/>
        <v>15.123022603004877</v>
      </c>
      <c r="K942" s="164">
        <f t="shared" ca="1" si="230"/>
        <v>0.3703776691432662</v>
      </c>
      <c r="L942" s="164">
        <f t="shared" ca="1" si="231"/>
        <v>0.48506629741859508</v>
      </c>
      <c r="M942" s="20">
        <f t="shared" ca="1" si="232"/>
        <v>3.0450098325971657</v>
      </c>
      <c r="N942" s="20">
        <f t="shared" ca="1" si="233"/>
        <v>1.1149092653865216</v>
      </c>
      <c r="O942" s="20">
        <f t="shared" ca="1" si="224"/>
        <v>18779016.748420782</v>
      </c>
      <c r="P942" s="20">
        <f t="shared" ca="1" si="225"/>
        <v>31989314.999361962</v>
      </c>
      <c r="Q942" s="20">
        <f t="shared" ca="1" si="226"/>
        <v>45681.207835326255</v>
      </c>
      <c r="R942" s="20">
        <f t="shared" ca="1" si="227"/>
        <v>50814012.955618069</v>
      </c>
      <c r="AD942">
        <f t="shared" ca="1" si="234"/>
        <v>-0.12234891319841255</v>
      </c>
      <c r="AE942">
        <f t="shared" ca="1" si="235"/>
        <v>7.1484094968079309E-2</v>
      </c>
      <c r="AF942">
        <f t="shared" ca="1" si="236"/>
        <v>-1.723839371424853</v>
      </c>
      <c r="AG942">
        <f t="shared" ca="1" si="237"/>
        <v>-2.7496986480972954</v>
      </c>
      <c r="AH942">
        <f t="shared" ca="1" si="238"/>
        <v>-1.6388779637809261</v>
      </c>
      <c r="AI942">
        <f t="shared" ca="1" si="239"/>
        <v>-1.9597046881445364</v>
      </c>
    </row>
    <row r="943" spans="1:35">
      <c r="A943" s="20"/>
      <c r="B943" s="20"/>
      <c r="C943" s="20">
        <f ca="1"/>
        <v>0.33547679500356836</v>
      </c>
      <c r="D943" s="20">
        <f ca="1"/>
        <v>-0.18248512501835495</v>
      </c>
      <c r="E943" s="20">
        <f ca="1"/>
        <v>0.37561878772372137</v>
      </c>
      <c r="F943" s="20">
        <f ca="1"/>
        <v>-4.442020174280905E-2</v>
      </c>
      <c r="G943" s="20">
        <f ca="1"/>
        <v>0.24717006318936297</v>
      </c>
      <c r="H943" s="20">
        <f ca="1"/>
        <v>0.5089147280129489</v>
      </c>
      <c r="I943" s="164">
        <f t="shared" ca="1" si="228"/>
        <v>21.522343207478514</v>
      </c>
      <c r="J943" s="164">
        <f t="shared" ca="1" si="229"/>
        <v>15.486087129859508</v>
      </c>
      <c r="K943" s="164">
        <f t="shared" ca="1" si="230"/>
        <v>0.62591418874925842</v>
      </c>
      <c r="L943" s="164">
        <f t="shared" ca="1" si="231"/>
        <v>1.1880164956167054</v>
      </c>
      <c r="M943" s="20">
        <f t="shared" ca="1" si="232"/>
        <v>5.1932170437776684</v>
      </c>
      <c r="N943" s="20">
        <f t="shared" ca="1" si="233"/>
        <v>2.129085707157238</v>
      </c>
      <c r="O943" s="20">
        <f t="shared" ca="1" si="224"/>
        <v>19733286.60384056</v>
      </c>
      <c r="P943" s="20">
        <f t="shared" ca="1" si="225"/>
        <v>50729743.165610358</v>
      </c>
      <c r="Q943" s="20">
        <f t="shared" ca="1" si="226"/>
        <v>458793.95952335431</v>
      </c>
      <c r="R943" s="20">
        <f t="shared" ca="1" si="227"/>
        <v>70921823.728974268</v>
      </c>
      <c r="AD943">
        <f t="shared" ca="1" si="234"/>
        <v>0.22386971055303734</v>
      </c>
      <c r="AE943">
        <f t="shared" ca="1" si="235"/>
        <v>0.193317828811915</v>
      </c>
      <c r="AF943">
        <f t="shared" ca="1" si="236"/>
        <v>0.59921989772053086</v>
      </c>
      <c r="AG943">
        <f t="shared" ca="1" si="237"/>
        <v>0.4455295255304792</v>
      </c>
      <c r="AH943">
        <f t="shared" ca="1" si="238"/>
        <v>0.74801893753074278</v>
      </c>
      <c r="AI943">
        <f t="shared" ca="1" si="239"/>
        <v>0.78131272204658897</v>
      </c>
    </row>
    <row r="944" spans="1:35">
      <c r="A944" s="20"/>
      <c r="B944" s="20"/>
      <c r="C944" s="20">
        <f ca="1"/>
        <v>-0.85899649827073765</v>
      </c>
      <c r="D944" s="20">
        <f ca="1"/>
        <v>0.75361547530007944</v>
      </c>
      <c r="E944" s="20">
        <f ca="1"/>
        <v>-0.26556193283126056</v>
      </c>
      <c r="F944" s="20">
        <f ca="1"/>
        <v>-1.365161361508763</v>
      </c>
      <c r="G944" s="20">
        <f ca="1"/>
        <v>-0.30283397306573834</v>
      </c>
      <c r="H944" s="20">
        <f ca="1"/>
        <v>-0.45699973440090064</v>
      </c>
      <c r="I944" s="164">
        <f t="shared" ca="1" si="228"/>
        <v>19.159402505722426</v>
      </c>
      <c r="J944" s="164">
        <f t="shared" ca="1" si="229"/>
        <v>14.478335350318924</v>
      </c>
      <c r="K944" s="164">
        <f t="shared" ca="1" si="230"/>
        <v>0.42559403985335742</v>
      </c>
      <c r="L944" s="164">
        <f t="shared" ca="1" si="231"/>
        <v>0.68964151627336023</v>
      </c>
      <c r="M944" s="20">
        <f t="shared" ca="1" si="232"/>
        <v>3.5095610274788362</v>
      </c>
      <c r="N944" s="20">
        <f t="shared" ca="1" si="233"/>
        <v>1.366655219322114</v>
      </c>
      <c r="O944" s="20">
        <f t="shared" ca="1" si="224"/>
        <v>17935814.27780189</v>
      </c>
      <c r="P944" s="20">
        <f t="shared" ca="1" si="225"/>
        <v>36095394.427299649</v>
      </c>
      <c r="Q944" s="20">
        <f t="shared" ca="1" si="226"/>
        <v>189265.25369112837</v>
      </c>
      <c r="R944" s="20">
        <f t="shared" ca="1" si="227"/>
        <v>54220473.958792664</v>
      </c>
      <c r="AD944">
        <f t="shared" ca="1" si="234"/>
        <v>-0.3496595859897027</v>
      </c>
      <c r="AE944">
        <f t="shared" ca="1" si="235"/>
        <v>-0.14485390928895181</v>
      </c>
      <c r="AF944">
        <f t="shared" ca="1" si="236"/>
        <v>-1.2218723649694783</v>
      </c>
      <c r="AG944">
        <f t="shared" ca="1" si="237"/>
        <v>-1.8198112896665448</v>
      </c>
      <c r="AH944">
        <f t="shared" ca="1" si="238"/>
        <v>-1.1227099694679592</v>
      </c>
      <c r="AI944">
        <f t="shared" ca="1" si="239"/>
        <v>-1.2793102180483407</v>
      </c>
    </row>
    <row r="945" spans="1:35">
      <c r="A945" s="20"/>
      <c r="B945" s="20"/>
      <c r="C945" s="20">
        <f ca="1"/>
        <v>1.3518761138861934</v>
      </c>
      <c r="D945" s="20">
        <f ca="1"/>
        <v>0.85395035370331296</v>
      </c>
      <c r="E945" s="20">
        <f ca="1"/>
        <v>-0.68185190408441965</v>
      </c>
      <c r="F945" s="20">
        <f ca="1"/>
        <v>-1.2647974192378875</v>
      </c>
      <c r="G945" s="20">
        <f ca="1"/>
        <v>-0.25554054854221192</v>
      </c>
      <c r="H945" s="20">
        <f ca="1"/>
        <v>-7.8762998210883853E-2</v>
      </c>
      <c r="I945" s="164">
        <f t="shared" ca="1" si="228"/>
        <v>28.48275401566077</v>
      </c>
      <c r="J945" s="164">
        <f t="shared" ca="1" si="229"/>
        <v>20.703461276860988</v>
      </c>
      <c r="K945" s="164">
        <f t="shared" ca="1" si="230"/>
        <v>0.43512754869281428</v>
      </c>
      <c r="L945" s="164">
        <f t="shared" ca="1" si="231"/>
        <v>0.75207876666826756</v>
      </c>
      <c r="M945" s="20">
        <f t="shared" ca="1" si="232"/>
        <v>3.5169288784529442</v>
      </c>
      <c r="N945" s="20">
        <f t="shared" ca="1" si="233"/>
        <v>1.5415622403123792</v>
      </c>
      <c r="O945" s="20">
        <f t="shared" ca="1" si="224"/>
        <v>26227273.097966619</v>
      </c>
      <c r="P945" s="20">
        <f t="shared" ca="1" si="225"/>
        <v>46930671.408714876</v>
      </c>
      <c r="Q945" s="20">
        <f t="shared" ca="1" si="226"/>
        <v>477447.09234345588</v>
      </c>
      <c r="R945" s="20">
        <f t="shared" ca="1" si="227"/>
        <v>73635391.599024951</v>
      </c>
      <c r="AD945">
        <f t="shared" ca="1" si="234"/>
        <v>1.9132898096264004</v>
      </c>
      <c r="AE945">
        <f t="shared" ca="1" si="235"/>
        <v>1.944114522436573</v>
      </c>
      <c r="AF945">
        <f t="shared" ca="1" si="236"/>
        <v>-1.1352041027925981</v>
      </c>
      <c r="AG945">
        <f t="shared" ca="1" si="237"/>
        <v>-1.5360056060533294</v>
      </c>
      <c r="AH945">
        <f t="shared" ca="1" si="238"/>
        <v>-1.1145234683856171</v>
      </c>
      <c r="AI945">
        <f t="shared" ca="1" si="239"/>
        <v>-0.80658853969627231</v>
      </c>
    </row>
    <row r="946" spans="1:35">
      <c r="A946" s="20"/>
      <c r="B946" s="20"/>
      <c r="C946" s="20">
        <f ca="1"/>
        <v>-0.47905223282331549</v>
      </c>
      <c r="D946" s="20">
        <f ca="1"/>
        <v>-1.4434099327328751</v>
      </c>
      <c r="E946" s="20">
        <f ca="1"/>
        <v>1.9974801246430137E-2</v>
      </c>
      <c r="F946" s="20">
        <f ca="1"/>
        <v>1.6692526118695556</v>
      </c>
      <c r="G946" s="20">
        <f ca="1"/>
        <v>9.0967501417877364E-2</v>
      </c>
      <c r="H946" s="20">
        <f ca="1"/>
        <v>-0.22733219053003628</v>
      </c>
      <c r="I946" s="164">
        <f t="shared" ca="1" si="228"/>
        <v>13.889908231621639</v>
      </c>
      <c r="J946" s="164">
        <f t="shared" ca="1" si="229"/>
        <v>9.4971922914746862</v>
      </c>
      <c r="K946" s="164">
        <f t="shared" ca="1" si="230"/>
        <v>0.6274748642532989</v>
      </c>
      <c r="L946" s="164">
        <f t="shared" ca="1" si="231"/>
        <v>1.4190147666931718</v>
      </c>
      <c r="M946" s="20">
        <f t="shared" ca="1" si="232"/>
        <v>5.0032499896189462</v>
      </c>
      <c r="N946" s="20">
        <f t="shared" ca="1" si="233"/>
        <v>1.9694418917772196</v>
      </c>
      <c r="O946" s="20">
        <f t="shared" ca="1" si="224"/>
        <v>12469508.160448963</v>
      </c>
      <c r="P946" s="20">
        <f t="shared" ca="1" si="225"/>
        <v>48809753.979906157</v>
      </c>
      <c r="Q946" s="20">
        <f t="shared" ca="1" si="226"/>
        <v>305233.98993239366</v>
      </c>
      <c r="R946" s="20">
        <f t="shared" ca="1" si="227"/>
        <v>61584496.130287513</v>
      </c>
      <c r="AD946">
        <f t="shared" ca="1" si="234"/>
        <v>-1.6286630505772726</v>
      </c>
      <c r="AE946">
        <f t="shared" ca="1" si="235"/>
        <v>-1.8163784256796358</v>
      </c>
      <c r="AF946">
        <f t="shared" ca="1" si="236"/>
        <v>0.61340785684817112</v>
      </c>
      <c r="AG946">
        <f t="shared" ca="1" si="237"/>
        <v>1.495521666787144</v>
      </c>
      <c r="AH946">
        <f t="shared" ca="1" si="238"/>
        <v>0.53694443290994087</v>
      </c>
      <c r="AI946">
        <f t="shared" ca="1" si="239"/>
        <v>0.34984295074924221</v>
      </c>
    </row>
    <row r="947" spans="1:35">
      <c r="A947" s="20"/>
      <c r="B947" s="20"/>
      <c r="C947" s="20">
        <f ca="1"/>
        <v>-0.28019565977268751</v>
      </c>
      <c r="D947" s="20">
        <f ca="1"/>
        <v>-1.5524143116022284</v>
      </c>
      <c r="E947" s="20">
        <f ca="1"/>
        <v>0.26406244311725435</v>
      </c>
      <c r="F947" s="20">
        <f ca="1"/>
        <v>-0.55190443724395599</v>
      </c>
      <c r="G947" s="20">
        <f ca="1"/>
        <v>-0.27046856801868796</v>
      </c>
      <c r="H947" s="20">
        <f ca="1"/>
        <v>0.17436185124603323</v>
      </c>
      <c r="I947" s="164">
        <f t="shared" ca="1" si="228"/>
        <v>13.772399167397801</v>
      </c>
      <c r="J947" s="164">
        <f t="shared" ca="1" si="229"/>
        <v>9.6210370871207083</v>
      </c>
      <c r="K947" s="164">
        <f t="shared" ca="1" si="230"/>
        <v>0.53137424992115301</v>
      </c>
      <c r="L947" s="164">
        <f t="shared" ca="1" si="231"/>
        <v>0.9718799480270216</v>
      </c>
      <c r="M947" s="20">
        <f t="shared" ca="1" si="232"/>
        <v>4.4313605466080332</v>
      </c>
      <c r="N947" s="20">
        <f t="shared" ca="1" si="233"/>
        <v>1.7045761588686641</v>
      </c>
      <c r="O947" s="20">
        <f t="shared" ca="1" si="224"/>
        <v>12472886.784265812</v>
      </c>
      <c r="P947" s="20">
        <f t="shared" ca="1" si="225"/>
        <v>37676868.211210787</v>
      </c>
      <c r="Q947" s="20">
        <f t="shared" ca="1" si="226"/>
        <v>203829.98797356946</v>
      </c>
      <c r="R947" s="20">
        <f t="shared" ca="1" si="227"/>
        <v>50353584.983450174</v>
      </c>
      <c r="AD947">
        <f t="shared" ca="1" si="234"/>
        <v>-1.6571846681073303</v>
      </c>
      <c r="AE947">
        <f t="shared" ca="1" si="235"/>
        <v>-1.7748197694225816</v>
      </c>
      <c r="AF947">
        <f t="shared" ca="1" si="236"/>
        <v>-0.26023409162588212</v>
      </c>
      <c r="AG947">
        <f t="shared" ca="1" si="237"/>
        <v>-0.53690932714990214</v>
      </c>
      <c r="AH947">
        <f t="shared" ca="1" si="238"/>
        <v>-9.8488281546628947E-2</v>
      </c>
      <c r="AI947">
        <f t="shared" ca="1" si="239"/>
        <v>-0.36601038143604325</v>
      </c>
    </row>
    <row r="948" spans="1:35">
      <c r="A948" s="20"/>
      <c r="B948" s="20"/>
      <c r="C948" s="20">
        <f ca="1"/>
        <v>0.12888792343579208</v>
      </c>
      <c r="D948" s="20">
        <f ca="1"/>
        <v>-0.90494079255389726</v>
      </c>
      <c r="E948" s="20">
        <f ca="1"/>
        <v>1.0192597266157135</v>
      </c>
      <c r="F948" s="20">
        <f ca="1"/>
        <v>0.99587668779214067</v>
      </c>
      <c r="G948" s="20">
        <f ca="1"/>
        <v>0.34040061731537097</v>
      </c>
      <c r="H948" s="20">
        <f ca="1"/>
        <v>-0.13859596297321433</v>
      </c>
      <c r="I948" s="164">
        <f t="shared" ca="1" si="228"/>
        <v>18.64690566947807</v>
      </c>
      <c r="J948" s="164">
        <f t="shared" ca="1" si="229"/>
        <v>12.919057584910684</v>
      </c>
      <c r="K948" s="164">
        <f t="shared" ca="1" si="230"/>
        <v>0.72835812455977234</v>
      </c>
      <c r="L948" s="164">
        <f t="shared" ca="1" si="231"/>
        <v>1.4243626228406656</v>
      </c>
      <c r="M948" s="20">
        <f t="shared" ca="1" si="232"/>
        <v>5.3456474043866509</v>
      </c>
      <c r="N948" s="20">
        <f t="shared" ca="1" si="233"/>
        <v>2.1000509681895188</v>
      </c>
      <c r="O948" s="20">
        <f t="shared" ca="1" si="224"/>
        <v>16831009.394851621</v>
      </c>
      <c r="P948" s="20">
        <f t="shared" ca="1" si="225"/>
        <v>53685087.601524673</v>
      </c>
      <c r="Q948" s="20">
        <f t="shared" ca="1" si="226"/>
        <v>319158.81296795444</v>
      </c>
      <c r="R948" s="20">
        <f t="shared" ca="1" si="227"/>
        <v>70835255.809344247</v>
      </c>
      <c r="AD948">
        <f t="shared" ca="1" si="234"/>
        <v>-0.47405202197134233</v>
      </c>
      <c r="AE948">
        <f t="shared" ca="1" si="235"/>
        <v>-0.66810148157359606</v>
      </c>
      <c r="AF948">
        <f t="shared" ca="1" si="236"/>
        <v>1.530528405088839</v>
      </c>
      <c r="AG948">
        <f t="shared" ca="1" si="237"/>
        <v>1.5198301038212074</v>
      </c>
      <c r="AH948">
        <f t="shared" ca="1" si="238"/>
        <v>0.91738600487405708</v>
      </c>
      <c r="AI948">
        <f t="shared" ca="1" si="239"/>
        <v>0.70284045456626698</v>
      </c>
    </row>
    <row r="949" spans="1:35">
      <c r="A949" s="20"/>
      <c r="B949" s="20"/>
      <c r="C949" s="20">
        <f ca="1"/>
        <v>0.39796118156887172</v>
      </c>
      <c r="D949" s="20">
        <f ca="1"/>
        <v>-0.43838004973553762</v>
      </c>
      <c r="E949" s="20">
        <f ca="1"/>
        <v>8.7421338543012553E-2</v>
      </c>
      <c r="F949" s="20">
        <f ca="1"/>
        <v>-0.97280130979748913</v>
      </c>
      <c r="G949" s="20">
        <f ca="1"/>
        <v>0.37764139640669964</v>
      </c>
      <c r="H949" s="20">
        <f ca="1"/>
        <v>1.0942860919588635E-2</v>
      </c>
      <c r="I949" s="164">
        <f t="shared" ca="1" si="228"/>
        <v>20.113985065257271</v>
      </c>
      <c r="J949" s="164">
        <f t="shared" ca="1" si="229"/>
        <v>14.499055908971243</v>
      </c>
      <c r="K949" s="164">
        <f t="shared" ca="1" si="230"/>
        <v>0.53269657658661163</v>
      </c>
      <c r="L949" s="164">
        <f t="shared" ca="1" si="231"/>
        <v>0.91542032845547405</v>
      </c>
      <c r="M949" s="20">
        <f t="shared" ca="1" si="232"/>
        <v>4.6165480805207606</v>
      </c>
      <c r="N949" s="20">
        <f t="shared" ca="1" si="233"/>
        <v>1.8110848118606404</v>
      </c>
      <c r="O949" s="20">
        <f t="shared" ca="1" si="224"/>
        <v>18455909.295121968</v>
      </c>
      <c r="P949" s="20">
        <f t="shared" ca="1" si="225"/>
        <v>42609619.692918926</v>
      </c>
      <c r="Q949" s="20">
        <f t="shared" ca="1" si="226"/>
        <v>271361.13701544621</v>
      </c>
      <c r="R949" s="20">
        <f t="shared" ca="1" si="227"/>
        <v>61336890.125056341</v>
      </c>
      <c r="AD949">
        <f t="shared" ca="1" si="234"/>
        <v>-0.11796478998609969</v>
      </c>
      <c r="AE949">
        <f t="shared" ca="1" si="235"/>
        <v>-0.13790070168750238</v>
      </c>
      <c r="AF949">
        <f t="shared" ca="1" si="236"/>
        <v>-0.24821294012171299</v>
      </c>
      <c r="AG949">
        <f t="shared" ca="1" si="237"/>
        <v>-0.79354396156602724</v>
      </c>
      <c r="AH949">
        <f t="shared" ca="1" si="238"/>
        <v>0.10727564502306791</v>
      </c>
      <c r="AI949">
        <f t="shared" ca="1" si="239"/>
        <v>-7.8149157133404354E-2</v>
      </c>
    </row>
    <row r="950" spans="1:35">
      <c r="A950" s="20"/>
      <c r="B950" s="20"/>
      <c r="C950" s="20">
        <f ca="1"/>
        <v>0.52870055392871018</v>
      </c>
      <c r="D950" s="20">
        <f ca="1"/>
        <v>3.0996418787096129E-2</v>
      </c>
      <c r="E950" s="20">
        <f ca="1"/>
        <v>-1.1576413050789767</v>
      </c>
      <c r="F950" s="20">
        <f ca="1"/>
        <v>0.92528166700237136</v>
      </c>
      <c r="G950" s="20">
        <f ca="1"/>
        <v>-0.36002230361247645</v>
      </c>
      <c r="H950" s="20">
        <f ca="1"/>
        <v>0.76099834029140145</v>
      </c>
      <c r="I950" s="164">
        <f t="shared" ca="1" si="228"/>
        <v>22.864069570503379</v>
      </c>
      <c r="J950" s="164">
        <f t="shared" ca="1" si="229"/>
        <v>16.493654901737262</v>
      </c>
      <c r="K950" s="164">
        <f t="shared" ca="1" si="230"/>
        <v>0.49968106354185804</v>
      </c>
      <c r="L950" s="164">
        <f t="shared" ca="1" si="231"/>
        <v>1.2214001778821439</v>
      </c>
      <c r="M950" s="20">
        <f t="shared" ca="1" si="232"/>
        <v>4.5800898820503395</v>
      </c>
      <c r="N950" s="20">
        <f t="shared" ca="1" si="233"/>
        <v>2.055790477777875</v>
      </c>
      <c r="O950" s="20">
        <f t="shared" ca="1" si="224"/>
        <v>20986082.940689407</v>
      </c>
      <c r="P950" s="20">
        <f t="shared" ca="1" si="225"/>
        <v>52890133.326068491</v>
      </c>
      <c r="Q950" s="20">
        <f t="shared" ca="1" si="226"/>
        <v>702484.6557585838</v>
      </c>
      <c r="R950" s="20">
        <f t="shared" ca="1" si="227"/>
        <v>74578700.922516495</v>
      </c>
      <c r="AD950">
        <f t="shared" ca="1" si="234"/>
        <v>0.54953144915130503</v>
      </c>
      <c r="AE950">
        <f t="shared" ca="1" si="235"/>
        <v>0.53142781937492012</v>
      </c>
      <c r="AF950">
        <f t="shared" ca="1" si="236"/>
        <v>-0.54835396780129109</v>
      </c>
      <c r="AG950">
        <f t="shared" ca="1" si="237"/>
        <v>0.59727353582792642</v>
      </c>
      <c r="AH950">
        <f t="shared" ca="1" si="238"/>
        <v>6.6766535611488487E-2</v>
      </c>
      <c r="AI950">
        <f t="shared" ca="1" si="239"/>
        <v>0.58321750750776979</v>
      </c>
    </row>
    <row r="951" spans="1:35">
      <c r="A951" s="20"/>
      <c r="B951" s="20"/>
      <c r="C951" s="20">
        <f ca="1"/>
        <v>0.56908317149336418</v>
      </c>
      <c r="D951" s="20">
        <f ca="1"/>
        <v>-7.4468792823747076E-2</v>
      </c>
      <c r="E951" s="20">
        <f ca="1"/>
        <v>0.55964499511201693</v>
      </c>
      <c r="F951" s="20">
        <f ca="1"/>
        <v>-1.3085799098958908</v>
      </c>
      <c r="G951" s="20">
        <f ca="1"/>
        <v>-5.6933310223145857E-2</v>
      </c>
      <c r="H951" s="20">
        <f ca="1"/>
        <v>0.24052125037737979</v>
      </c>
      <c r="I951" s="164">
        <f t="shared" ca="1" si="228"/>
        <v>22.548221968254005</v>
      </c>
      <c r="J951" s="164">
        <f t="shared" ca="1" si="229"/>
        <v>16.266318261135037</v>
      </c>
      <c r="K951" s="164">
        <f t="shared" ca="1" si="230"/>
        <v>0.56258217196841409</v>
      </c>
      <c r="L951" s="164">
        <f t="shared" ca="1" si="231"/>
        <v>0.89278231389550056</v>
      </c>
      <c r="M951" s="20">
        <f t="shared" ca="1" si="232"/>
        <v>4.4170405291019428</v>
      </c>
      <c r="N951" s="20">
        <f t="shared" ca="1" si="233"/>
        <v>1.7780106315349977</v>
      </c>
      <c r="O951" s="20">
        <f t="shared" ca="1" si="224"/>
        <v>20696421.795425147</v>
      </c>
      <c r="P951" s="20">
        <f t="shared" ca="1" si="225"/>
        <v>44479277.127217196</v>
      </c>
      <c r="Q951" s="20">
        <f t="shared" ca="1" si="226"/>
        <v>335225.96870748489</v>
      </c>
      <c r="R951" s="20">
        <f t="shared" ca="1" si="227"/>
        <v>65510924.89134983</v>
      </c>
      <c r="AD951">
        <f t="shared" ca="1" si="234"/>
        <v>0.47286940977038894</v>
      </c>
      <c r="AE951">
        <f t="shared" ca="1" si="235"/>
        <v>0.45514035608558312</v>
      </c>
      <c r="AF951">
        <f t="shared" ca="1" si="236"/>
        <v>2.3474290621945358E-2</v>
      </c>
      <c r="AG951">
        <f t="shared" ca="1" si="237"/>
        <v>-0.89644402774772503</v>
      </c>
      <c r="AH951">
        <f t="shared" ca="1" si="238"/>
        <v>-0.11439941210895238</v>
      </c>
      <c r="AI951">
        <f t="shared" ca="1" si="239"/>
        <v>-0.1675388336891955</v>
      </c>
    </row>
    <row r="952" spans="1:35">
      <c r="A952" s="20"/>
      <c r="B952" s="20"/>
      <c r="C952" s="20">
        <f ca="1"/>
        <v>0.62767734036456557</v>
      </c>
      <c r="D952" s="20">
        <f ca="1"/>
        <v>-0.10533754028950948</v>
      </c>
      <c r="E952" s="20">
        <f ca="1"/>
        <v>0.9416010693458422</v>
      </c>
      <c r="F952" s="20">
        <f ca="1"/>
        <v>-0.8634169363784272</v>
      </c>
      <c r="G952" s="20">
        <f ca="1"/>
        <v>1.5808108697815699</v>
      </c>
      <c r="H952" s="20">
        <f ca="1"/>
        <v>0.39260795935512399</v>
      </c>
      <c r="I952" s="164">
        <f t="shared" ca="1" si="228"/>
        <v>22.451203887253477</v>
      </c>
      <c r="J952" s="164">
        <f t="shared" ca="1" si="229"/>
        <v>16.312929104230076</v>
      </c>
      <c r="K952" s="164">
        <f t="shared" ca="1" si="230"/>
        <v>0.69694408666891627</v>
      </c>
      <c r="L952" s="164">
        <f t="shared" ca="1" si="231"/>
        <v>1.1551575979984592</v>
      </c>
      <c r="M952" s="20">
        <f t="shared" ca="1" si="232"/>
        <v>6.2371385062410836</v>
      </c>
      <c r="N952" s="20">
        <f t="shared" ca="1" si="233"/>
        <v>2.4202118965532566</v>
      </c>
      <c r="O952" s="20">
        <f t="shared" ca="1" si="224"/>
        <v>20669541.379703473</v>
      </c>
      <c r="P952" s="20">
        <f t="shared" ca="1" si="225"/>
        <v>50846465.698190458</v>
      </c>
      <c r="Q952" s="20">
        <f t="shared" ca="1" si="226"/>
        <v>322121.74965639267</v>
      </c>
      <c r="R952" s="20">
        <f t="shared" ca="1" si="227"/>
        <v>71838128.827550322</v>
      </c>
      <c r="AD952">
        <f t="shared" ca="1" si="234"/>
        <v>0.44932133185763978</v>
      </c>
      <c r="AE952">
        <f t="shared" ca="1" si="235"/>
        <v>0.4707815786006963</v>
      </c>
      <c r="AF952">
        <f t="shared" ca="1" si="236"/>
        <v>1.2449462424446931</v>
      </c>
      <c r="AG952">
        <f t="shared" ca="1" si="237"/>
        <v>0.29617089999299556</v>
      </c>
      <c r="AH952">
        <f t="shared" ca="1" si="238"/>
        <v>1.9079316736012046</v>
      </c>
      <c r="AI952">
        <f t="shared" ca="1" si="239"/>
        <v>1.568140260954747</v>
      </c>
    </row>
    <row r="953" spans="1:35">
      <c r="A953" s="20"/>
      <c r="B953" s="20"/>
      <c r="C953" s="20">
        <f ca="1"/>
        <v>-1.4105874939959462</v>
      </c>
      <c r="D953" s="20">
        <f ca="1"/>
        <v>-0.72918041772950626</v>
      </c>
      <c r="E953" s="20">
        <f ca="1"/>
        <v>-0.22686856254667112</v>
      </c>
      <c r="F953" s="20">
        <f ca="1"/>
        <v>0.47296020668860422</v>
      </c>
      <c r="G953" s="20">
        <f ca="1"/>
        <v>1.4885595042180585E-2</v>
      </c>
      <c r="H953" s="20">
        <f ca="1"/>
        <v>-1.7318946511170812</v>
      </c>
      <c r="I953" s="164">
        <f t="shared" ca="1" si="228"/>
        <v>11.776330206010059</v>
      </c>
      <c r="J953" s="164">
        <f t="shared" ca="1" si="229"/>
        <v>8.4383883757324636</v>
      </c>
      <c r="K953" s="164">
        <f t="shared" ca="1" si="230"/>
        <v>0.48270758374518602</v>
      </c>
      <c r="L953" s="164">
        <f t="shared" ca="1" si="231"/>
        <v>0.97861751410290454</v>
      </c>
      <c r="M953" s="20">
        <f t="shared" ca="1" si="232"/>
        <v>3.5024345385948483</v>
      </c>
      <c r="N953" s="20">
        <f t="shared" ca="1" si="233"/>
        <v>1.1995423396785951</v>
      </c>
      <c r="O953" s="20">
        <f t="shared" ca="1" si="224"/>
        <v>10777787.904492926</v>
      </c>
      <c r="P953" s="20">
        <f t="shared" ca="1" si="225"/>
        <v>35852416.268918313</v>
      </c>
      <c r="Q953" s="20">
        <f t="shared" ca="1" si="226"/>
        <v>-86022.780464762269</v>
      </c>
      <c r="R953" s="20">
        <f t="shared" ca="1" si="227"/>
        <v>46544181.392946474</v>
      </c>
      <c r="AD953">
        <f t="shared" ca="1" si="234"/>
        <v>-2.1416674257257142</v>
      </c>
      <c r="AE953">
        <f t="shared" ca="1" si="235"/>
        <v>-2.1716817531099117</v>
      </c>
      <c r="AF953">
        <f t="shared" ca="1" si="236"/>
        <v>-0.70265832958921859</v>
      </c>
      <c r="AG953">
        <f t="shared" ca="1" si="237"/>
        <v>-0.50628402680497964</v>
      </c>
      <c r="AH953">
        <f t="shared" ca="1" si="238"/>
        <v>-1.1306282904501681</v>
      </c>
      <c r="AI953">
        <f t="shared" ca="1" si="239"/>
        <v>-1.7309666495173108</v>
      </c>
    </row>
    <row r="954" spans="1:35">
      <c r="A954" s="20"/>
      <c r="B954" s="20"/>
      <c r="C954" s="20">
        <f ca="1"/>
        <v>0.83477879517676989</v>
      </c>
      <c r="D954" s="20">
        <f ca="1"/>
        <v>-0.69947764985340877</v>
      </c>
      <c r="E954" s="20">
        <f ca="1"/>
        <v>0.38295292592227287</v>
      </c>
      <c r="F954" s="20">
        <f ca="1"/>
        <v>0.78946119471229226</v>
      </c>
      <c r="G954" s="20">
        <f ca="1"/>
        <v>-0.37138459569322541</v>
      </c>
      <c r="H954" s="20">
        <f ca="1"/>
        <v>-0.63065200186538484</v>
      </c>
      <c r="I954" s="164">
        <f t="shared" ca="1" si="228"/>
        <v>22.030644571954621</v>
      </c>
      <c r="J954" s="164">
        <f t="shared" ca="1" si="229"/>
        <v>15.163585030240315</v>
      </c>
      <c r="K954" s="164">
        <f t="shared" ca="1" si="230"/>
        <v>0.61998354654716814</v>
      </c>
      <c r="L954" s="164">
        <f t="shared" ca="1" si="231"/>
        <v>1.2364684045537491</v>
      </c>
      <c r="M954" s="20">
        <f t="shared" ca="1" si="232"/>
        <v>4.0218155194483485</v>
      </c>
      <c r="N954" s="20">
        <f t="shared" ca="1" si="233"/>
        <v>1.6385550561160367</v>
      </c>
      <c r="O954" s="20">
        <f t="shared" ca="1" si="224"/>
        <v>19832366.848814484</v>
      </c>
      <c r="P954" s="20">
        <f t="shared" ca="1" si="225"/>
        <v>52430282.609215885</v>
      </c>
      <c r="Q954" s="20">
        <f t="shared" ca="1" si="226"/>
        <v>338063.38657576841</v>
      </c>
      <c r="R954" s="20">
        <f t="shared" ca="1" si="227"/>
        <v>72600712.844606146</v>
      </c>
      <c r="AD954">
        <f t="shared" ca="1" si="234"/>
        <v>0.34724382814432542</v>
      </c>
      <c r="AE954">
        <f t="shared" ca="1" si="235"/>
        <v>8.5095647731648891E-2</v>
      </c>
      <c r="AF954">
        <f t="shared" ca="1" si="236"/>
        <v>0.54530496861061861</v>
      </c>
      <c r="AG954">
        <f t="shared" ca="1" si="237"/>
        <v>0.66576547524431384</v>
      </c>
      <c r="AH954">
        <f t="shared" ca="1" si="238"/>
        <v>-0.55353831172405665</v>
      </c>
      <c r="AI954">
        <f t="shared" ca="1" si="239"/>
        <v>-0.54444579428098239</v>
      </c>
    </row>
    <row r="955" spans="1:35">
      <c r="A955" s="20"/>
      <c r="B955" s="20"/>
      <c r="C955" s="20">
        <f ca="1"/>
        <v>0.46905586282484268</v>
      </c>
      <c r="D955" s="20">
        <f ca="1"/>
        <v>-0.5645855811773961</v>
      </c>
      <c r="E955" s="20">
        <f ca="1"/>
        <v>-0.88362883872421061</v>
      </c>
      <c r="F955" s="20">
        <f ca="1"/>
        <v>-2.3494689459474087</v>
      </c>
      <c r="G955" s="20">
        <f ca="1"/>
        <v>0.5018304510001631</v>
      </c>
      <c r="H955" s="20">
        <f ca="1"/>
        <v>-2.7249087993445715</v>
      </c>
      <c r="I955" s="164">
        <f t="shared" ca="1" si="228"/>
        <v>18.156877633293625</v>
      </c>
      <c r="J955" s="164">
        <f t="shared" ca="1" si="229"/>
        <v>12.985354965897903</v>
      </c>
      <c r="K955" s="164">
        <f t="shared" ca="1" si="230"/>
        <v>0.2794944964384185</v>
      </c>
      <c r="L955" s="164">
        <f t="shared" ca="1" si="231"/>
        <v>0.2733552826447907</v>
      </c>
      <c r="M955" s="20">
        <f t="shared" ca="1" si="232"/>
        <v>2.0802046942668753</v>
      </c>
      <c r="N955" s="20">
        <f t="shared" ca="1" si="233"/>
        <v>0.53865635311504678</v>
      </c>
      <c r="O955" s="20">
        <f t="shared" ca="1" si="224"/>
        <v>16605048.667007873</v>
      </c>
      <c r="P955" s="20">
        <f t="shared" ca="1" si="225"/>
        <v>24839980.86860583</v>
      </c>
      <c r="Q955" s="20">
        <f t="shared" ca="1" si="226"/>
        <v>-341871.34991454316</v>
      </c>
      <c r="R955" s="20">
        <f t="shared" ca="1" si="227"/>
        <v>41103158.185699157</v>
      </c>
      <c r="AD955">
        <f t="shared" ca="1" si="234"/>
        <v>-0.59299086570543114</v>
      </c>
      <c r="AE955">
        <f t="shared" ca="1" si="235"/>
        <v>-0.64585403828929455</v>
      </c>
      <c r="AF955">
        <f t="shared" ca="1" si="236"/>
        <v>-2.5500500323780142</v>
      </c>
      <c r="AG955">
        <f t="shared" ca="1" si="237"/>
        <v>-3.712021442523679</v>
      </c>
      <c r="AH955">
        <f t="shared" ca="1" si="238"/>
        <v>-2.7108836730368049</v>
      </c>
      <c r="AI955">
        <f t="shared" ca="1" si="239"/>
        <v>-3.5171449915809547</v>
      </c>
    </row>
    <row r="956" spans="1:35">
      <c r="A956" s="20"/>
      <c r="B956" s="20"/>
      <c r="C956" s="20">
        <f ca="1"/>
        <v>1.3792205453505189</v>
      </c>
      <c r="D956" s="20">
        <f ca="1"/>
        <v>-0.34768128442550666</v>
      </c>
      <c r="E956" s="20">
        <f ca="1"/>
        <v>0.83472219514523593</v>
      </c>
      <c r="F956" s="20">
        <f ca="1"/>
        <v>0.33159697705360763</v>
      </c>
      <c r="G956" s="20">
        <f ca="1"/>
        <v>-1.7465291962851031</v>
      </c>
      <c r="H956" s="20">
        <f ca="1"/>
        <v>-0.84329559274291577</v>
      </c>
      <c r="I956" s="164">
        <f t="shared" ca="1" si="228"/>
        <v>26.191513852104624</v>
      </c>
      <c r="J956" s="164">
        <f t="shared" ca="1" si="229"/>
        <v>17.880065202385442</v>
      </c>
      <c r="K956" s="164">
        <f t="shared" ca="1" si="230"/>
        <v>0.59855791721612073</v>
      </c>
      <c r="L956" s="164">
        <f t="shared" ca="1" si="231"/>
        <v>1.0918081951706071</v>
      </c>
      <c r="M956" s="20">
        <f t="shared" ca="1" si="232"/>
        <v>2.584935380561332</v>
      </c>
      <c r="N956" s="20">
        <f t="shared" ca="1" si="233"/>
        <v>1.1499475168048399</v>
      </c>
      <c r="O956" s="20">
        <f t="shared" ca="1" si="224"/>
        <v>23499816.604492646</v>
      </c>
      <c r="P956" s="20">
        <f t="shared" ca="1" si="225"/>
        <v>53015538.685706101</v>
      </c>
      <c r="Q956" s="20">
        <f t="shared" ca="1" si="226"/>
        <v>379153.82068566151</v>
      </c>
      <c r="R956" s="20">
        <f t="shared" ca="1" si="227"/>
        <v>76894509.110884398</v>
      </c>
      <c r="AD956">
        <f t="shared" ca="1" si="234"/>
        <v>1.3571635563360733</v>
      </c>
      <c r="AE956">
        <f t="shared" ca="1" si="235"/>
        <v>0.99666617529712798</v>
      </c>
      <c r="AF956">
        <f t="shared" ca="1" si="236"/>
        <v>0.350526520146552</v>
      </c>
      <c r="AG956">
        <f t="shared" ca="1" si="237"/>
        <v>8.2190689573048425E-3</v>
      </c>
      <c r="AH956">
        <f t="shared" ca="1" si="238"/>
        <v>-2.1500717993762972</v>
      </c>
      <c r="AI956">
        <f t="shared" ca="1" si="239"/>
        <v>-1.8650067113382709</v>
      </c>
    </row>
    <row r="957" spans="1:35">
      <c r="A957" s="20"/>
      <c r="B957" s="20"/>
      <c r="C957" s="20">
        <f ca="1"/>
        <v>-2.5367387092722988</v>
      </c>
      <c r="D957" s="20">
        <f ca="1"/>
        <v>-0.29600627941967428</v>
      </c>
      <c r="E957" s="20">
        <f ca="1"/>
        <v>-0.38492373231872318</v>
      </c>
      <c r="F957" s="20">
        <f ca="1"/>
        <v>0.58164585353812948</v>
      </c>
      <c r="G957" s="20">
        <f ca="1"/>
        <v>0.76773233146931275</v>
      </c>
      <c r="H957" s="20">
        <f ca="1"/>
        <v>0.8619258709630867</v>
      </c>
      <c r="I957" s="164">
        <f t="shared" ca="1" si="228"/>
        <v>8.9140514676477558</v>
      </c>
      <c r="J957" s="164">
        <f t="shared" ca="1" si="229"/>
        <v>7.3387878211653392</v>
      </c>
      <c r="K957" s="164">
        <f t="shared" ca="1" si="230"/>
        <v>0.55779730982598175</v>
      </c>
      <c r="L957" s="164">
        <f t="shared" ca="1" si="231"/>
        <v>1.2430759670674483</v>
      </c>
      <c r="M957" s="20">
        <f t="shared" ca="1" si="232"/>
        <v>6.1089658965990932</v>
      </c>
      <c r="N957" s="20">
        <f t="shared" ca="1" si="233"/>
        <v>2.3787575849953546</v>
      </c>
      <c r="O957" s="20">
        <f t="shared" ca="1" si="224"/>
        <v>8665056.3433489148</v>
      </c>
      <c r="P957" s="20">
        <f t="shared" ca="1" si="225"/>
        <v>39513463.6067992</v>
      </c>
      <c r="Q957" s="20">
        <f t="shared" ca="1" si="226"/>
        <v>329350.93474891828</v>
      </c>
      <c r="R957" s="20">
        <f t="shared" ca="1" si="227"/>
        <v>48507870.884897031</v>
      </c>
      <c r="AD957">
        <f t="shared" ca="1" si="234"/>
        <v>-2.8363952748427779</v>
      </c>
      <c r="AE957">
        <f t="shared" ca="1" si="235"/>
        <v>-2.5406752277968661</v>
      </c>
      <c r="AF957">
        <f t="shared" ca="1" si="236"/>
        <v>-2.0024456127439555E-2</v>
      </c>
      <c r="AG957">
        <f t="shared" ca="1" si="237"/>
        <v>0.69579985030658276</v>
      </c>
      <c r="AH957">
        <f t="shared" ca="1" si="238"/>
        <v>1.7655176628878815</v>
      </c>
      <c r="AI957">
        <f t="shared" ca="1" si="239"/>
        <v>1.4561015810685256</v>
      </c>
    </row>
    <row r="958" spans="1:35">
      <c r="A958" s="20"/>
      <c r="B958" s="20"/>
      <c r="C958" s="20">
        <f ca="1"/>
        <v>-0.30968674947290908</v>
      </c>
      <c r="D958" s="20">
        <f ca="1"/>
        <v>1.1899517859131488</v>
      </c>
      <c r="E958" s="20">
        <f ca="1"/>
        <v>0.55289439482562952</v>
      </c>
      <c r="F958" s="20">
        <f ca="1"/>
        <v>0.28957453897318769</v>
      </c>
      <c r="G958" s="20">
        <f ca="1"/>
        <v>-0.487117293897183</v>
      </c>
      <c r="H958" s="20">
        <f ca="1"/>
        <v>-0.58835970473748767</v>
      </c>
      <c r="I958" s="164">
        <f t="shared" ca="1" si="228"/>
        <v>24.276915486306482</v>
      </c>
      <c r="J958" s="164">
        <f t="shared" ca="1" si="229"/>
        <v>17.730634880678792</v>
      </c>
      <c r="K958" s="164">
        <f t="shared" ca="1" si="230"/>
        <v>0.60979071365776383</v>
      </c>
      <c r="L958" s="164">
        <f t="shared" ca="1" si="231"/>
        <v>1.1368757477474483</v>
      </c>
      <c r="M958" s="20">
        <f t="shared" ca="1" si="232"/>
        <v>3.8846462850608479</v>
      </c>
      <c r="N958" s="20">
        <f t="shared" ca="1" si="233"/>
        <v>1.6104189647565037</v>
      </c>
      <c r="O958" s="20">
        <f t="shared" ca="1" si="224"/>
        <v>22399142.3464504</v>
      </c>
      <c r="P958" s="20">
        <f t="shared" ca="1" si="225"/>
        <v>52216633.256299593</v>
      </c>
      <c r="Q958" s="20">
        <f t="shared" ca="1" si="226"/>
        <v>372946.0484290123</v>
      </c>
      <c r="R958" s="20">
        <f t="shared" ca="1" si="227"/>
        <v>74988721.651179001</v>
      </c>
      <c r="AD958">
        <f t="shared" ca="1" si="234"/>
        <v>0.89245521512293202</v>
      </c>
      <c r="AE958">
        <f t="shared" ca="1" si="235"/>
        <v>0.94652177203986321</v>
      </c>
      <c r="AF958">
        <f t="shared" ca="1" si="236"/>
        <v>0.4526428514342159</v>
      </c>
      <c r="AG958">
        <f t="shared" ca="1" si="237"/>
        <v>0.213071580670219</v>
      </c>
      <c r="AH958">
        <f t="shared" ca="1" si="238"/>
        <v>-0.70594857215461304</v>
      </c>
      <c r="AI958">
        <f t="shared" ca="1" si="239"/>
        <v>-0.62048928444188212</v>
      </c>
    </row>
    <row r="959" spans="1:35">
      <c r="A959" s="20"/>
      <c r="B959" s="20"/>
      <c r="C959" s="20">
        <f ca="1"/>
        <v>-1.2940277162507177</v>
      </c>
      <c r="D959" s="20">
        <f ca="1"/>
        <v>-9.2606799380946625E-2</v>
      </c>
      <c r="E959" s="20">
        <f ca="1"/>
        <v>-0.75063392986737365</v>
      </c>
      <c r="F959" s="20">
        <f ca="1"/>
        <v>9.1248124305582573E-2</v>
      </c>
      <c r="G959" s="20">
        <f ca="1"/>
        <v>-0.8307665375032478</v>
      </c>
      <c r="H959" s="20">
        <f ca="1"/>
        <v>1.9948493635483482</v>
      </c>
      <c r="I959" s="164">
        <f t="shared" ca="1" si="228"/>
        <v>15.252137037840654</v>
      </c>
      <c r="J959" s="164">
        <f t="shared" ca="1" si="229"/>
        <v>11.671605786706799</v>
      </c>
      <c r="K959" s="164">
        <f t="shared" ca="1" si="230"/>
        <v>0.48295262824377327</v>
      </c>
      <c r="L959" s="164">
        <f t="shared" ca="1" si="231"/>
        <v>1.1187337230281513</v>
      </c>
      <c r="M959" s="20">
        <f t="shared" ca="1" si="232"/>
        <v>5.1174187640908793</v>
      </c>
      <c r="N959" s="20">
        <f t="shared" ca="1" si="233"/>
        <v>2.2488924889686883</v>
      </c>
      <c r="O959" s="20">
        <f t="shared" ca="1" si="224"/>
        <v>14355475.717332298</v>
      </c>
      <c r="P959" s="20">
        <f t="shared" ca="1" si="225"/>
        <v>42770353.920233302</v>
      </c>
      <c r="Q959" s="20">
        <f t="shared" ca="1" si="226"/>
        <v>704490.06769959</v>
      </c>
      <c r="R959" s="20">
        <f t="shared" ca="1" si="227"/>
        <v>57830319.705265187</v>
      </c>
      <c r="AD959">
        <f t="shared" ca="1" si="234"/>
        <v>-1.2980249908153751</v>
      </c>
      <c r="AE959">
        <f t="shared" ca="1" si="235"/>
        <v>-1.086709467548054</v>
      </c>
      <c r="AF959">
        <f t="shared" ca="1" si="236"/>
        <v>-0.70043065232933444</v>
      </c>
      <c r="AG959">
        <f t="shared" ca="1" si="237"/>
        <v>0.13060783194614167</v>
      </c>
      <c r="AH959">
        <f t="shared" ca="1" si="238"/>
        <v>0.6637986267676439</v>
      </c>
      <c r="AI959">
        <f t="shared" ca="1" si="239"/>
        <v>1.1051148350505091</v>
      </c>
    </row>
    <row r="960" spans="1:35">
      <c r="A960" s="20"/>
      <c r="B960" s="20"/>
      <c r="C960" s="20">
        <f ca="1"/>
        <v>9.6578787472069591E-2</v>
      </c>
      <c r="D960" s="20">
        <f ca="1"/>
        <v>-0.85942688121576793</v>
      </c>
      <c r="E960" s="20">
        <f ca="1"/>
        <v>-0.51848932685592553</v>
      </c>
      <c r="F960" s="20">
        <f ca="1"/>
        <v>0.98310326055152497</v>
      </c>
      <c r="G960" s="20">
        <f ca="1"/>
        <v>-2.3635385158567819</v>
      </c>
      <c r="H960" s="20">
        <f ca="1"/>
        <v>-0.85811992292205175</v>
      </c>
      <c r="I960" s="164">
        <f t="shared" ca="1" si="228"/>
        <v>18.69276703259818</v>
      </c>
      <c r="J960" s="164">
        <f t="shared" ca="1" si="229"/>
        <v>12.696352270228104</v>
      </c>
      <c r="K960" s="164">
        <f t="shared" ca="1" si="230"/>
        <v>0.43458217693525525</v>
      </c>
      <c r="L960" s="164">
        <f t="shared" ca="1" si="231"/>
        <v>1.0104118337345076</v>
      </c>
      <c r="M960" s="20">
        <f t="shared" ca="1" si="232"/>
        <v>1.9070648523965374</v>
      </c>
      <c r="N960" s="20">
        <f t="shared" ca="1" si="233"/>
        <v>0.89041516061593595</v>
      </c>
      <c r="O960" s="20">
        <f t="shared" ca="1" si="224"/>
        <v>16736704.705021657</v>
      </c>
      <c r="P960" s="20">
        <f t="shared" ca="1" si="225"/>
        <v>43532640.335014373</v>
      </c>
      <c r="Q960" s="20">
        <f t="shared" ca="1" si="226"/>
        <v>349987.4036865824</v>
      </c>
      <c r="R960" s="20">
        <f t="shared" ca="1" si="227"/>
        <v>60619332.443722613</v>
      </c>
      <c r="AD960">
        <f t="shared" ca="1" si="234"/>
        <v>-0.4629206231557822</v>
      </c>
      <c r="AE960">
        <f t="shared" ca="1" si="235"/>
        <v>-0.74283480864828766</v>
      </c>
      <c r="AF960">
        <f t="shared" ca="1" si="236"/>
        <v>-1.140162027861316</v>
      </c>
      <c r="AG960">
        <f t="shared" ca="1" si="237"/>
        <v>-0.36176439211587452</v>
      </c>
      <c r="AH960">
        <f t="shared" ca="1" si="238"/>
        <v>-2.903261275114958</v>
      </c>
      <c r="AI960">
        <f t="shared" ca="1" si="239"/>
        <v>-2.5664455118488219</v>
      </c>
    </row>
    <row r="961" spans="1:35">
      <c r="A961" s="20"/>
      <c r="B961" s="20"/>
      <c r="C961" s="20">
        <f ca="1"/>
        <v>0.28733224644291527</v>
      </c>
      <c r="D961" s="20">
        <f ca="1"/>
        <v>0.17659647493651759</v>
      </c>
      <c r="E961" s="20">
        <f ca="1"/>
        <v>0.51030939451432333</v>
      </c>
      <c r="F961" s="20">
        <f ca="1"/>
        <v>-0.80238129991578699</v>
      </c>
      <c r="G961" s="20">
        <f ca="1"/>
        <v>0.19843792179005254</v>
      </c>
      <c r="H961" s="20">
        <f ca="1"/>
        <v>-1.9794733247256691</v>
      </c>
      <c r="I961" s="164">
        <f t="shared" ca="1" si="228"/>
        <v>21.933890765982976</v>
      </c>
      <c r="J961" s="164">
        <f t="shared" ca="1" si="229"/>
        <v>15.61994966503357</v>
      </c>
      <c r="K961" s="164">
        <f t="shared" ca="1" si="230"/>
        <v>0.53189094875077825</v>
      </c>
      <c r="L961" s="164">
        <f t="shared" ca="1" si="231"/>
        <v>0.81677726832343289</v>
      </c>
      <c r="M961" s="20">
        <f t="shared" ca="1" si="232"/>
        <v>3.183671100551309</v>
      </c>
      <c r="N961" s="20">
        <f t="shared" ca="1" si="233"/>
        <v>1.1066333974382416</v>
      </c>
      <c r="O961" s="20">
        <f t="shared" ca="1" si="224"/>
        <v>20024134.71744604</v>
      </c>
      <c r="P961" s="20">
        <f t="shared" ca="1" si="225"/>
        <v>41994201.941036992</v>
      </c>
      <c r="Q961" s="20">
        <f t="shared" ca="1" si="226"/>
        <v>-51002.578306127842</v>
      </c>
      <c r="R961" s="20">
        <f t="shared" ca="1" si="227"/>
        <v>61967334.080176897</v>
      </c>
      <c r="AD961">
        <f t="shared" ca="1" si="234"/>
        <v>0.32375989465606214</v>
      </c>
      <c r="AE961">
        <f t="shared" ca="1" si="235"/>
        <v>0.23823814262871484</v>
      </c>
      <c r="AF961">
        <f t="shared" ca="1" si="236"/>
        <v>-0.25553682953837997</v>
      </c>
      <c r="AG961">
        <f t="shared" ca="1" si="237"/>
        <v>-1.2419215076207597</v>
      </c>
      <c r="AH961">
        <f t="shared" ca="1" si="238"/>
        <v>-1.484809888276323</v>
      </c>
      <c r="AI961">
        <f t="shared" ca="1" si="239"/>
        <v>-1.9820718988155634</v>
      </c>
    </row>
    <row r="962" spans="1:35">
      <c r="A962" s="20"/>
      <c r="B962" s="20"/>
      <c r="C962" s="20">
        <f ca="1"/>
        <v>1.1539363719654121</v>
      </c>
      <c r="D962" s="20">
        <f ca="1"/>
        <v>1.1344971267855577</v>
      </c>
      <c r="E962" s="20">
        <f ca="1"/>
        <v>1.6179195338025216</v>
      </c>
      <c r="F962" s="20">
        <f ca="1"/>
        <v>-1.5433182529787255</v>
      </c>
      <c r="G962" s="20">
        <f ca="1"/>
        <v>0.62068373153648115</v>
      </c>
      <c r="H962" s="20">
        <f ca="1"/>
        <v>0.2391075819781687</v>
      </c>
      <c r="I962" s="164">
        <f t="shared" ca="1" si="228"/>
        <v>29.718494814775546</v>
      </c>
      <c r="J962" s="164">
        <f t="shared" ca="1" si="229"/>
        <v>21.616616572242076</v>
      </c>
      <c r="K962" s="164">
        <f t="shared" ca="1" si="230"/>
        <v>0.71507984550507209</v>
      </c>
      <c r="L962" s="164">
        <f t="shared" ca="1" si="231"/>
        <v>1.0283137951363246</v>
      </c>
      <c r="M962" s="20">
        <f t="shared" ca="1" si="232"/>
        <v>5.188814898068415</v>
      </c>
      <c r="N962" s="20">
        <f t="shared" ca="1" si="233"/>
        <v>2.0967628618750287</v>
      </c>
      <c r="O962" s="20">
        <f t="shared" ca="1" si="224"/>
        <v>27373204.17379795</v>
      </c>
      <c r="P962" s="20">
        <f t="shared" ca="1" si="225"/>
        <v>54968312.076944754</v>
      </c>
      <c r="Q962" s="20">
        <f t="shared" ca="1" si="226"/>
        <v>407354.42531082634</v>
      </c>
      <c r="R962" s="20">
        <f t="shared" ca="1" si="227"/>
        <v>82748870.676053524</v>
      </c>
      <c r="AD962">
        <f t="shared" ca="1" si="234"/>
        <v>2.2132268967901805</v>
      </c>
      <c r="AE962">
        <f t="shared" ca="1" si="235"/>
        <v>2.2505424739067372</v>
      </c>
      <c r="AF962">
        <f t="shared" ca="1" si="236"/>
        <v>1.409816777318837</v>
      </c>
      <c r="AG962">
        <f t="shared" ca="1" si="237"/>
        <v>-0.28039184028943376</v>
      </c>
      <c r="AH962">
        <f t="shared" ca="1" si="238"/>
        <v>0.74312766452046208</v>
      </c>
      <c r="AI962">
        <f t="shared" ca="1" si="239"/>
        <v>0.6939536807433202</v>
      </c>
    </row>
    <row r="963" spans="1:35">
      <c r="A963" s="20"/>
      <c r="B963" s="20"/>
      <c r="C963" s="20">
        <f ca="1"/>
        <v>0.90022997036556174</v>
      </c>
      <c r="D963" s="20">
        <f ca="1"/>
        <v>0.40393813498831188</v>
      </c>
      <c r="E963" s="20">
        <f ca="1"/>
        <v>0.37536398198201171</v>
      </c>
      <c r="F963" s="20">
        <f ca="1"/>
        <v>-0.53558233420420753</v>
      </c>
      <c r="G963" s="20">
        <f ca="1"/>
        <v>-0.10914670259639982</v>
      </c>
      <c r="H963" s="20">
        <f ca="1"/>
        <v>1.3257636825511949</v>
      </c>
      <c r="I963" s="164">
        <f t="shared" ca="1" si="228"/>
        <v>26.136140861690791</v>
      </c>
      <c r="J963" s="164">
        <f t="shared" ca="1" si="229"/>
        <v>18.97154955770694</v>
      </c>
      <c r="K963" s="164">
        <f t="shared" ca="1" si="230"/>
        <v>0.62338647685288961</v>
      </c>
      <c r="L963" s="164">
        <f t="shared" ca="1" si="231"/>
        <v>1.1471738250191523</v>
      </c>
      <c r="M963" s="20">
        <f t="shared" ca="1" si="232"/>
        <v>5.250752329781923</v>
      </c>
      <c r="N963" s="20">
        <f t="shared" ca="1" si="233"/>
        <v>2.2852800868928518</v>
      </c>
      <c r="O963" s="20">
        <f t="shared" ca="1" si="224"/>
        <v>24052338.531500127</v>
      </c>
      <c r="P963" s="20">
        <f t="shared" ca="1" si="225"/>
        <v>54324321.228560314</v>
      </c>
      <c r="Q963" s="20">
        <f t="shared" ca="1" si="226"/>
        <v>685702.01599051617</v>
      </c>
      <c r="R963" s="20">
        <f t="shared" ca="1" si="227"/>
        <v>79062361.776050955</v>
      </c>
      <c r="AD963">
        <f t="shared" ca="1" si="234"/>
        <v>1.3437235101191232</v>
      </c>
      <c r="AE963">
        <f t="shared" ca="1" si="235"/>
        <v>1.3629360931902479</v>
      </c>
      <c r="AF963">
        <f t="shared" ca="1" si="236"/>
        <v>0.57624069866263217</v>
      </c>
      <c r="AG963">
        <f t="shared" ca="1" si="237"/>
        <v>0.25988102281432823</v>
      </c>
      <c r="AH963">
        <f t="shared" ca="1" si="238"/>
        <v>0.81194703309102634</v>
      </c>
      <c r="AI963">
        <f t="shared" ca="1" si="239"/>
        <v>1.2034596943050042</v>
      </c>
    </row>
    <row r="964" spans="1:35">
      <c r="A964" s="20"/>
      <c r="B964" s="20"/>
      <c r="C964" s="20">
        <f ca="1"/>
        <v>1.5731784491433635E-3</v>
      </c>
      <c r="D964" s="20">
        <f ca="1"/>
        <v>0.2385418338644037</v>
      </c>
      <c r="E964" s="20">
        <f ca="1"/>
        <v>-8.4179336372160532E-2</v>
      </c>
      <c r="F964" s="20">
        <f ca="1"/>
        <v>0.43149343338202539</v>
      </c>
      <c r="G964" s="20">
        <f ca="1"/>
        <v>-0.62673849843448137</v>
      </c>
      <c r="H964" s="20">
        <f ca="1"/>
        <v>-2.0200970828304778</v>
      </c>
      <c r="I964" s="164">
        <f t="shared" ca="1" si="228"/>
        <v>21.45882334214701</v>
      </c>
      <c r="J964" s="164">
        <f t="shared" ca="1" si="229"/>
        <v>15.155676114434799</v>
      </c>
      <c r="K964" s="164">
        <f t="shared" ca="1" si="230"/>
        <v>0.4974402274844274</v>
      </c>
      <c r="L964" s="164">
        <f t="shared" ca="1" si="231"/>
        <v>0.95919411425573975</v>
      </c>
      <c r="M964" s="20">
        <f t="shared" ca="1" si="232"/>
        <v>2.5805762192426176</v>
      </c>
      <c r="N964" s="20">
        <f t="shared" ca="1" si="233"/>
        <v>0.97197907499652392</v>
      </c>
      <c r="O964" s="20">
        <f t="shared" ca="1" si="224"/>
        <v>19523217.052714098</v>
      </c>
      <c r="P964" s="20">
        <f t="shared" ca="1" si="225"/>
        <v>45029085.782586046</v>
      </c>
      <c r="Q964" s="20">
        <f t="shared" ca="1" si="226"/>
        <v>84053.380805969311</v>
      </c>
      <c r="R964" s="20">
        <f t="shared" ca="1" si="227"/>
        <v>64636356.216106117</v>
      </c>
      <c r="AD964">
        <f t="shared" ca="1" si="234"/>
        <v>0.20845226751140944</v>
      </c>
      <c r="AE964">
        <f t="shared" ca="1" si="235"/>
        <v>8.2441649139194245E-2</v>
      </c>
      <c r="AF964">
        <f t="shared" ca="1" si="236"/>
        <v>-0.56872520468702392</v>
      </c>
      <c r="AG964">
        <f t="shared" ca="1" si="237"/>
        <v>-0.59457220792845589</v>
      </c>
      <c r="AH964">
        <f t="shared" ca="1" si="238"/>
        <v>-2.1549153119526467</v>
      </c>
      <c r="AI964">
        <f t="shared" ca="1" si="239"/>
        <v>-2.3460025000093951</v>
      </c>
    </row>
    <row r="965" spans="1:35">
      <c r="A965" s="20"/>
      <c r="B965" s="20"/>
      <c r="C965" s="20">
        <f ca="1"/>
        <v>-1.028459460341641</v>
      </c>
      <c r="D965" s="20">
        <f ca="1"/>
        <v>1.9617021846553091</v>
      </c>
      <c r="E965" s="20">
        <f ca="1"/>
        <v>-1.7125665654966644</v>
      </c>
      <c r="F965" s="20">
        <f ca="1"/>
        <v>-0.45314443788497943</v>
      </c>
      <c r="G965" s="20">
        <f ca="1"/>
        <v>-0.69476408222028585</v>
      </c>
      <c r="H965" s="20">
        <f ca="1"/>
        <v>-0.18090546531810908</v>
      </c>
      <c r="I965" s="164">
        <f t="shared" ca="1" si="228"/>
        <v>22.640653354228004</v>
      </c>
      <c r="J965" s="164">
        <f t="shared" ca="1" si="229"/>
        <v>17.469290899459697</v>
      </c>
      <c r="K965" s="164">
        <f t="shared" ca="1" si="230"/>
        <v>0.31958055918553541</v>
      </c>
      <c r="L965" s="164">
        <f t="shared" ca="1" si="231"/>
        <v>0.73910440698983138</v>
      </c>
      <c r="M965" s="20">
        <f t="shared" ca="1" si="232"/>
        <v>3.1069376777335687</v>
      </c>
      <c r="N965" s="20">
        <f t="shared" ca="1" si="233"/>
        <v>1.3954935061956029</v>
      </c>
      <c r="O965" s="20">
        <f t="shared" ca="1" si="224"/>
        <v>21387215.422442771</v>
      </c>
      <c r="P965" s="20">
        <f t="shared" ca="1" si="225"/>
        <v>40785406.398597933</v>
      </c>
      <c r="Q965" s="20">
        <f t="shared" ca="1" si="226"/>
        <v>478043.76947350014</v>
      </c>
      <c r="R965" s="20">
        <f t="shared" ca="1" si="227"/>
        <v>62650665.590514205</v>
      </c>
      <c r="AD965">
        <f t="shared" ca="1" si="234"/>
        <v>0.49530421219126264</v>
      </c>
      <c r="AE965">
        <f t="shared" ca="1" si="235"/>
        <v>0.85882244948312014</v>
      </c>
      <c r="AF965">
        <f t="shared" ca="1" si="236"/>
        <v>-2.1856312801314965</v>
      </c>
      <c r="AG965">
        <f t="shared" ca="1" si="237"/>
        <v>-1.5949799682280397</v>
      </c>
      <c r="AH965">
        <f t="shared" ca="1" si="238"/>
        <v>-1.5700692469627009</v>
      </c>
      <c r="AI965">
        <f t="shared" ca="1" si="239"/>
        <v>-1.2013689021740468</v>
      </c>
    </row>
    <row r="966" spans="1:35">
      <c r="A966" s="20"/>
      <c r="B966" s="20"/>
      <c r="C966" s="20">
        <f ca="1"/>
        <v>0.34575410094791037</v>
      </c>
      <c r="D966" s="20">
        <f ca="1"/>
        <v>-0.10538284844761138</v>
      </c>
      <c r="E966" s="20">
        <f ca="1"/>
        <v>-0.47075286798867028</v>
      </c>
      <c r="F966" s="20">
        <f ca="1"/>
        <v>-1.1938424691140936</v>
      </c>
      <c r="G966" s="20">
        <f ca="1"/>
        <v>-8.5148378212912726E-2</v>
      </c>
      <c r="H966" s="20">
        <f ca="1"/>
        <v>-0.20548317785108267</v>
      </c>
      <c r="I966" s="164">
        <f t="shared" ca="1" si="228"/>
        <v>20.843710521356041</v>
      </c>
      <c r="J966" s="164">
        <f t="shared" ca="1" si="229"/>
        <v>15.156557849163892</v>
      </c>
      <c r="K966" s="164">
        <f t="shared" ca="1" si="230"/>
        <v>0.43817258010058607</v>
      </c>
      <c r="L966" s="164">
        <f t="shared" ca="1" si="231"/>
        <v>0.75831690759112858</v>
      </c>
      <c r="M966" s="20">
        <f t="shared" ca="1" si="232"/>
        <v>3.7984183105731928</v>
      </c>
      <c r="N966" s="20">
        <f t="shared" ca="1" si="233"/>
        <v>1.5210312640012142</v>
      </c>
      <c r="O966" s="20">
        <f t="shared" ca="1" si="224"/>
        <v>19195669.112605311</v>
      </c>
      <c r="P966" s="20">
        <f t="shared" ca="1" si="225"/>
        <v>39466854.177857764</v>
      </c>
      <c r="Q966" s="20">
        <f t="shared" ca="1" si="226"/>
        <v>274933.65118088113</v>
      </c>
      <c r="R966" s="20">
        <f t="shared" ca="1" si="227"/>
        <v>58937456.941643953</v>
      </c>
      <c r="AD966">
        <f t="shared" ca="1" si="234"/>
        <v>5.9153039164087345E-2</v>
      </c>
      <c r="AE966">
        <f t="shared" ca="1" si="235"/>
        <v>8.2737533276473638E-2</v>
      </c>
      <c r="AF966">
        <f t="shared" ca="1" si="236"/>
        <v>-1.1075219990855818</v>
      </c>
      <c r="AG966">
        <f t="shared" ca="1" si="237"/>
        <v>-1.5076504200403251</v>
      </c>
      <c r="AH966">
        <f t="shared" ca="1" si="238"/>
        <v>-0.80175743269645205</v>
      </c>
      <c r="AI966">
        <f t="shared" ca="1" si="239"/>
        <v>-0.86207766486158355</v>
      </c>
    </row>
    <row r="967" spans="1:35">
      <c r="A967" s="20"/>
      <c r="B967" s="20"/>
      <c r="C967" s="20">
        <f ca="1"/>
        <v>0.53410133829917728</v>
      </c>
      <c r="D967" s="20">
        <f ca="1"/>
        <v>1.3522042767063811</v>
      </c>
      <c r="E967" s="20">
        <f ca="1"/>
        <v>-0.78181120868691667</v>
      </c>
      <c r="F967" s="20">
        <f ca="1"/>
        <v>-0.13929021431487648</v>
      </c>
      <c r="G967" s="20">
        <f ca="1"/>
        <v>0.9599238516716132</v>
      </c>
      <c r="H967" s="20">
        <f ca="1"/>
        <v>-0.84186282416898062</v>
      </c>
      <c r="I967" s="164">
        <f t="shared" ca="1" si="228"/>
        <v>26.705011707886115</v>
      </c>
      <c r="J967" s="164">
        <f t="shared" ca="1" si="229"/>
        <v>19.724390776280366</v>
      </c>
      <c r="K967" s="164">
        <f t="shared" ca="1" si="230"/>
        <v>0.50383256500753781</v>
      </c>
      <c r="L967" s="164">
        <f t="shared" ca="1" si="231"/>
        <v>0.98925244206497465</v>
      </c>
      <c r="M967" s="20">
        <f t="shared" ca="1" si="232"/>
        <v>4.3849930316026766</v>
      </c>
      <c r="N967" s="20">
        <f t="shared" ca="1" si="233"/>
        <v>1.7796281596268042</v>
      </c>
      <c r="O967" s="20">
        <f t="shared" ca="1" si="224"/>
        <v>24757161.315719038</v>
      </c>
      <c r="P967" s="20">
        <f t="shared" ca="1" si="225"/>
        <v>51001003.226335034</v>
      </c>
      <c r="Q967" s="20">
        <f t="shared" ca="1" si="226"/>
        <v>357077.79503299139</v>
      </c>
      <c r="R967" s="20">
        <f t="shared" ca="1" si="227"/>
        <v>76115242.337087065</v>
      </c>
      <c r="AD967">
        <f t="shared" ca="1" si="234"/>
        <v>1.4817989582247848</v>
      </c>
      <c r="AE967">
        <f t="shared" ca="1" si="235"/>
        <v>1.6155673745907264</v>
      </c>
      <c r="AF967">
        <f t="shared" ca="1" si="236"/>
        <v>-0.5106130453860207</v>
      </c>
      <c r="AG967">
        <f t="shared" ca="1" si="237"/>
        <v>-0.45794344515920637</v>
      </c>
      <c r="AH967">
        <f t="shared" ca="1" si="238"/>
        <v>-0.15000774266369188</v>
      </c>
      <c r="AI967">
        <f t="shared" ca="1" si="239"/>
        <v>-0.16316713614377287</v>
      </c>
    </row>
    <row r="968" spans="1:35">
      <c r="A968" s="20"/>
      <c r="B968" s="20"/>
      <c r="C968" s="20">
        <f ca="1"/>
        <v>-1.0448003367822329</v>
      </c>
      <c r="D968" s="20">
        <f ca="1"/>
        <v>1.2863071755469992</v>
      </c>
      <c r="E968" s="20">
        <f ca="1"/>
        <v>-0.42011625418520426</v>
      </c>
      <c r="F968" s="20">
        <f ca="1"/>
        <v>-0.13535668728444239</v>
      </c>
      <c r="G968" s="20">
        <f ca="1"/>
        <v>-2.0134043620768849</v>
      </c>
      <c r="H968" s="20">
        <f ca="1"/>
        <v>1.2201980137147379</v>
      </c>
      <c r="I968" s="164">
        <f t="shared" ca="1" si="228"/>
        <v>21.83053420713874</v>
      </c>
      <c r="J968" s="164">
        <f t="shared" ca="1" si="229"/>
        <v>16.459294347763983</v>
      </c>
      <c r="K968" s="164">
        <f t="shared" ca="1" si="230"/>
        <v>0.45929214505028859</v>
      </c>
      <c r="L968" s="164">
        <f t="shared" ca="1" si="231"/>
        <v>0.97966524966868063</v>
      </c>
      <c r="M968" s="20">
        <f t="shared" ca="1" si="232"/>
        <v>3.4537439257810618</v>
      </c>
      <c r="N968" s="20">
        <f t="shared" ca="1" si="233"/>
        <v>1.6648765899342339</v>
      </c>
      <c r="O968" s="20">
        <f t="shared" ca="1" si="224"/>
        <v>20416611.424330201</v>
      </c>
      <c r="P968" s="20">
        <f t="shared" ca="1" si="225"/>
        <v>45904079.650035687</v>
      </c>
      <c r="Q968" s="20">
        <f t="shared" ca="1" si="226"/>
        <v>721475.10299941839</v>
      </c>
      <c r="R968" s="20">
        <f t="shared" ca="1" si="227"/>
        <v>67042166.177365303</v>
      </c>
      <c r="AD968">
        <f t="shared" ca="1" si="234"/>
        <v>0.2986733512472669</v>
      </c>
      <c r="AE968">
        <f t="shared" ca="1" si="235"/>
        <v>0.51989743213556505</v>
      </c>
      <c r="AF968">
        <f t="shared" ca="1" si="236"/>
        <v>-0.91552595408828585</v>
      </c>
      <c r="AG968">
        <f t="shared" ca="1" si="237"/>
        <v>-0.5015215924150882</v>
      </c>
      <c r="AH968">
        <f t="shared" ca="1" si="238"/>
        <v>-1.1847289713543754</v>
      </c>
      <c r="AI968">
        <f t="shared" ca="1" si="239"/>
        <v>-0.47330651369125976</v>
      </c>
    </row>
    <row r="969" spans="1:35">
      <c r="A969" s="20"/>
      <c r="B969" s="20"/>
      <c r="C969" s="20">
        <f ca="1"/>
        <v>-0.13398771068365184</v>
      </c>
      <c r="D969" s="20">
        <f ca="1"/>
        <v>0.57848389027482094</v>
      </c>
      <c r="E969" s="20">
        <f ca="1"/>
        <v>0.3522834993941486</v>
      </c>
      <c r="F969" s="20">
        <f ca="1"/>
        <v>-0.37712682887613391</v>
      </c>
      <c r="G969" s="20">
        <f ca="1"/>
        <v>-0.91688812271940112</v>
      </c>
      <c r="H969" s="20">
        <f ca="1"/>
        <v>-0.80872083425706409</v>
      </c>
      <c r="I969" s="164">
        <f t="shared" ca="1" si="228"/>
        <v>22.466485260954446</v>
      </c>
      <c r="J969" s="164">
        <f t="shared" ca="1" si="229"/>
        <v>16.218933059958911</v>
      </c>
      <c r="K969" s="164">
        <f t="shared" ca="1" si="230"/>
        <v>0.52462171924514556</v>
      </c>
      <c r="L969" s="164">
        <f t="shared" ca="1" si="231"/>
        <v>0.91751682622448749</v>
      </c>
      <c r="M969" s="20">
        <f t="shared" ca="1" si="232"/>
        <v>3.1076938662992148</v>
      </c>
      <c r="N969" s="20">
        <f t="shared" ca="1" si="233"/>
        <v>1.2650709913127554</v>
      </c>
      <c r="O969" s="20">
        <f t="shared" ca="1" si="224"/>
        <v>20627565.600901861</v>
      </c>
      <c r="P969" s="20">
        <f t="shared" ca="1" si="225"/>
        <v>45007135.601065882</v>
      </c>
      <c r="Q969" s="20">
        <f t="shared" ca="1" si="226"/>
        <v>259421.87138587929</v>
      </c>
      <c r="R969" s="20">
        <f t="shared" ca="1" si="227"/>
        <v>65894123.073353626</v>
      </c>
      <c r="AD969">
        <f t="shared" ca="1" si="234"/>
        <v>0.45303040314428278</v>
      </c>
      <c r="AE969">
        <f t="shared" ca="1" si="235"/>
        <v>0.43923928186540606</v>
      </c>
      <c r="AF969">
        <f t="shared" ca="1" si="236"/>
        <v>-0.32162073413504044</v>
      </c>
      <c r="AG969">
        <f t="shared" ca="1" si="237"/>
        <v>-0.78401442625232964</v>
      </c>
      <c r="AH969">
        <f t="shared" ca="1" si="238"/>
        <v>-1.5692290374453166</v>
      </c>
      <c r="AI969">
        <f t="shared" ca="1" si="239"/>
        <v>-1.553862185641202</v>
      </c>
    </row>
    <row r="970" spans="1:35">
      <c r="A970" s="20"/>
      <c r="B970" s="20"/>
      <c r="C970" s="20">
        <f ca="1"/>
        <v>0.13642001457893638</v>
      </c>
      <c r="D970" s="20">
        <f ca="1"/>
        <v>1.3425834131644754</v>
      </c>
      <c r="E970" s="20">
        <f ca="1"/>
        <v>-0.39465453399687578</v>
      </c>
      <c r="F970" s="20">
        <f ca="1"/>
        <v>-1.0221353866577965</v>
      </c>
      <c r="G970" s="20">
        <f ca="1"/>
        <v>-0.42849277347182901</v>
      </c>
      <c r="H970" s="20">
        <f ca="1"/>
        <v>-0.28060563790678361</v>
      </c>
      <c r="I970" s="164">
        <f t="shared" ca="1" si="228"/>
        <v>25.594067736027608</v>
      </c>
      <c r="J970" s="164">
        <f t="shared" ca="1" si="229"/>
        <v>18.987096769738844</v>
      </c>
      <c r="K970" s="164">
        <f t="shared" ca="1" si="230"/>
        <v>0.45317627595842463</v>
      </c>
      <c r="L970" s="164">
        <f t="shared" ca="1" si="231"/>
        <v>0.7865140548762366</v>
      </c>
      <c r="M970" s="20">
        <f t="shared" ca="1" si="232"/>
        <v>3.4593336570713427</v>
      </c>
      <c r="N970" s="20">
        <f t="shared" ca="1" si="233"/>
        <v>1.4737598279635598</v>
      </c>
      <c r="O970" s="20">
        <f t="shared" ca="1" si="224"/>
        <v>23771560.690167546</v>
      </c>
      <c r="P970" s="20">
        <f t="shared" ca="1" si="225"/>
        <v>44898486.276860476</v>
      </c>
      <c r="Q970" s="20">
        <f t="shared" ca="1" si="226"/>
        <v>398436.4839609256</v>
      </c>
      <c r="R970" s="20">
        <f t="shared" ca="1" si="227"/>
        <v>69068483.450988948</v>
      </c>
      <c r="AD970">
        <f t="shared" ca="1" si="234"/>
        <v>1.2121523631134969</v>
      </c>
      <c r="AE970">
        <f t="shared" ca="1" si="235"/>
        <v>1.3681532784358537</v>
      </c>
      <c r="AF970">
        <f t="shared" ca="1" si="236"/>
        <v>-0.97112476401432213</v>
      </c>
      <c r="AG970">
        <f t="shared" ca="1" si="237"/>
        <v>-1.3794815687443791</v>
      </c>
      <c r="AH970">
        <f t="shared" ca="1" si="238"/>
        <v>-1.1785181588096187</v>
      </c>
      <c r="AI970">
        <f t="shared" ca="1" si="239"/>
        <v>-0.98983830280119012</v>
      </c>
    </row>
    <row r="971" spans="1:35">
      <c r="A971" s="20"/>
      <c r="B971" s="20"/>
      <c r="C971" s="20">
        <f ca="1"/>
        <v>-0.20694145562462482</v>
      </c>
      <c r="D971" s="20">
        <f ca="1"/>
        <v>-7.143923550479106E-2</v>
      </c>
      <c r="E971" s="20">
        <f ca="1"/>
        <v>0.51084995966567426</v>
      </c>
      <c r="F971" s="20">
        <f ca="1"/>
        <v>-0.74440403697119006</v>
      </c>
      <c r="G971" s="20">
        <f ca="1"/>
        <v>-0.12818524544404872</v>
      </c>
      <c r="H971" s="20">
        <f ca="1"/>
        <v>-0.70807032425089889</v>
      </c>
      <c r="I971" s="164">
        <f t="shared" ca="1" si="228"/>
        <v>19.3984651637433</v>
      </c>
      <c r="J971" s="164">
        <f t="shared" ca="1" si="229"/>
        <v>13.991505825626538</v>
      </c>
      <c r="K971" s="164">
        <f t="shared" ca="1" si="230"/>
        <v>0.5466438420549542</v>
      </c>
      <c r="L971" s="164">
        <f t="shared" ca="1" si="231"/>
        <v>0.90631564908188167</v>
      </c>
      <c r="M971" s="20">
        <f t="shared" ca="1" si="232"/>
        <v>3.8765907895561065</v>
      </c>
      <c r="N971" s="20">
        <f t="shared" ca="1" si="233"/>
        <v>1.4706813025303349</v>
      </c>
      <c r="O971" s="20">
        <f t="shared" ca="1" si="224"/>
        <v>17803688.879646305</v>
      </c>
      <c r="P971" s="20">
        <f t="shared" ca="1" si="225"/>
        <v>41671812.748429649</v>
      </c>
      <c r="Q971" s="20">
        <f t="shared" ca="1" si="226"/>
        <v>144006.15453212176</v>
      </c>
      <c r="R971" s="20">
        <f t="shared" ca="1" si="227"/>
        <v>59619507.782608077</v>
      </c>
      <c r="AD971">
        <f t="shared" ca="1" si="234"/>
        <v>-0.29163466899434476</v>
      </c>
      <c r="AE971">
        <f t="shared" ca="1" si="235"/>
        <v>-0.30821952160183291</v>
      </c>
      <c r="AF971">
        <f t="shared" ca="1" si="236"/>
        <v>-0.12141961768223536</v>
      </c>
      <c r="AG971">
        <f t="shared" ca="1" si="237"/>
        <v>-0.83492886780962916</v>
      </c>
      <c r="AH971">
        <f t="shared" ca="1" si="238"/>
        <v>-0.71489912271543687</v>
      </c>
      <c r="AI971">
        <f t="shared" ca="1" si="239"/>
        <v>-0.99815864180990566</v>
      </c>
    </row>
    <row r="972" spans="1:35">
      <c r="A972" s="20"/>
      <c r="B972" s="20"/>
      <c r="C972" s="20">
        <f ca="1"/>
        <v>-9.6321236239357733E-2</v>
      </c>
      <c r="D972" s="20">
        <f ca="1"/>
        <v>-1.3953411367079027</v>
      </c>
      <c r="E972" s="20">
        <f ca="1"/>
        <v>1.0406391773361356</v>
      </c>
      <c r="F972" s="20">
        <f ca="1"/>
        <v>-1.1614027525582122</v>
      </c>
      <c r="G972" s="20">
        <f ca="1"/>
        <v>0.62957578976153405</v>
      </c>
      <c r="H972" s="20">
        <f ca="1"/>
        <v>0.25504574400478169</v>
      </c>
      <c r="I972" s="164">
        <f t="shared" ca="1" si="228"/>
        <v>14.987002847203925</v>
      </c>
      <c r="J972" s="164">
        <f t="shared" ca="1" si="229"/>
        <v>10.612808160770443</v>
      </c>
      <c r="K972" s="164">
        <f t="shared" ca="1" si="230"/>
        <v>0.62490753108048747</v>
      </c>
      <c r="L972" s="164">
        <f t="shared" ca="1" si="231"/>
        <v>0.99548991183979751</v>
      </c>
      <c r="M972" s="20">
        <f t="shared" ca="1" si="232"/>
        <v>5.3559330065523865</v>
      </c>
      <c r="N972" s="20">
        <f t="shared" ca="1" si="233"/>
        <v>1.99168331064754</v>
      </c>
      <c r="O972" s="20">
        <f t="shared" ca="1" si="224"/>
        <v>13649469.21716745</v>
      </c>
      <c r="P972" s="20">
        <f t="shared" ca="1" si="225"/>
        <v>39469706.776888445</v>
      </c>
      <c r="Q972" s="20">
        <f t="shared" ca="1" si="226"/>
        <v>131737.04302900896</v>
      </c>
      <c r="R972" s="20">
        <f t="shared" ca="1" si="227"/>
        <v>53250913.037084907</v>
      </c>
      <c r="AD972">
        <f t="shared" ca="1" si="234"/>
        <v>-1.3623779497077855</v>
      </c>
      <c r="AE972">
        <f t="shared" ca="1" si="235"/>
        <v>-1.4420106843052203</v>
      </c>
      <c r="AF972">
        <f t="shared" ca="1" si="236"/>
        <v>0.59006846436806792</v>
      </c>
      <c r="AG972">
        <f t="shared" ca="1" si="237"/>
        <v>-0.42959130981910248</v>
      </c>
      <c r="AH972">
        <f t="shared" ca="1" si="238"/>
        <v>0.92881445172487409</v>
      </c>
      <c r="AI972">
        <f t="shared" ca="1" si="239"/>
        <v>0.40995489364199983</v>
      </c>
    </row>
    <row r="973" spans="1:35">
      <c r="A973" s="20"/>
      <c r="B973" s="20"/>
      <c r="C973" s="20">
        <f ca="1"/>
        <v>2.4751852403691776E-2</v>
      </c>
      <c r="D973" s="20">
        <f ca="1"/>
        <v>0.19683641875919453</v>
      </c>
      <c r="E973" s="20">
        <f ca="1"/>
        <v>1.6323919170381138</v>
      </c>
      <c r="F973" s="20">
        <f ca="1"/>
        <v>0.58011800525117707</v>
      </c>
      <c r="G973" s="20">
        <f ca="1"/>
        <v>-4.0352597721908336E-2</v>
      </c>
      <c r="H973" s="20">
        <f ca="1"/>
        <v>1.2037934148230811</v>
      </c>
      <c r="I973" s="164">
        <f t="shared" ca="1" si="228"/>
        <v>22.944280609270326</v>
      </c>
      <c r="J973" s="164">
        <f t="shared" ca="1" si="229"/>
        <v>16.500590344786726</v>
      </c>
      <c r="K973" s="164">
        <f t="shared" ca="1" si="230"/>
        <v>0.80559395122936062</v>
      </c>
      <c r="L973" s="164">
        <f t="shared" ca="1" si="231"/>
        <v>1.5031693624434692</v>
      </c>
      <c r="M973" s="20">
        <f t="shared" ca="1" si="232"/>
        <v>6.0101639304472281</v>
      </c>
      <c r="N973" s="20">
        <f t="shared" ca="1" si="233"/>
        <v>2.5180537684256135</v>
      </c>
      <c r="O973" s="20">
        <f t="shared" ca="1" si="224"/>
        <v>21032555.109315235</v>
      </c>
      <c r="P973" s="20">
        <f t="shared" ca="1" si="225"/>
        <v>59911843.46932742</v>
      </c>
      <c r="Q973" s="20">
        <f t="shared" ca="1" si="226"/>
        <v>621391.83497049834</v>
      </c>
      <c r="R973" s="20">
        <f t="shared" ca="1" si="227"/>
        <v>81565790.413613155</v>
      </c>
      <c r="AD973">
        <f t="shared" ca="1" si="234"/>
        <v>0.56900014788114661</v>
      </c>
      <c r="AE973">
        <f t="shared" ca="1" si="235"/>
        <v>0.53375514925729095</v>
      </c>
      <c r="AF973">
        <f t="shared" ca="1" si="236"/>
        <v>2.2326722839032782</v>
      </c>
      <c r="AG973">
        <f t="shared" ca="1" si="237"/>
        <v>1.8780425565612229</v>
      </c>
      <c r="AH973">
        <f t="shared" ca="1" si="238"/>
        <v>1.6557377004969207</v>
      </c>
      <c r="AI973">
        <f t="shared" ca="1" si="239"/>
        <v>1.8325777525016578</v>
      </c>
    </row>
    <row r="974" spans="1:35">
      <c r="A974" s="20"/>
      <c r="B974" s="20"/>
      <c r="C974" s="20">
        <f ca="1"/>
        <v>-1.3174832789680178</v>
      </c>
      <c r="D974" s="20">
        <f ca="1"/>
        <v>0.49641324325815195</v>
      </c>
      <c r="E974" s="20">
        <f ca="1"/>
        <v>1.0452355529309914E-2</v>
      </c>
      <c r="F974" s="20">
        <f ca="1"/>
        <v>-2.7529455319388978</v>
      </c>
      <c r="G974" s="20">
        <f ca="1"/>
        <v>0.5719206128762887</v>
      </c>
      <c r="H974" s="20">
        <f ca="1"/>
        <v>0.19735119501742071</v>
      </c>
      <c r="I974" s="164">
        <f t="shared" ca="1" si="228"/>
        <v>15.689938246879841</v>
      </c>
      <c r="J974" s="164">
        <f t="shared" ca="1" si="229"/>
        <v>12.422341713202533</v>
      </c>
      <c r="K974" s="164">
        <f t="shared" ca="1" si="230"/>
        <v>0.42090592788316833</v>
      </c>
      <c r="L974" s="164">
        <f t="shared" ca="1" si="231"/>
        <v>0.51709132123157808</v>
      </c>
      <c r="M974" s="20">
        <f t="shared" ca="1" si="232"/>
        <v>4.5330535095299371</v>
      </c>
      <c r="N974" s="20">
        <f t="shared" ca="1" si="233"/>
        <v>1.6698331970669749</v>
      </c>
      <c r="O974" s="20">
        <f t="shared" ca="1" si="224"/>
        <v>14989280.972913329</v>
      </c>
      <c r="P974" s="20">
        <f t="shared" ca="1" si="225"/>
        <v>28384730.912576355</v>
      </c>
      <c r="Q974" s="20">
        <f t="shared" ca="1" si="226"/>
        <v>84958.035218317324</v>
      </c>
      <c r="R974" s="20">
        <f t="shared" ca="1" si="227"/>
        <v>43458969.920708008</v>
      </c>
      <c r="AD974">
        <f t="shared" ca="1" si="234"/>
        <v>-1.1917625614369323</v>
      </c>
      <c r="AE974">
        <f t="shared" ca="1" si="235"/>
        <v>-0.8347846599991503</v>
      </c>
      <c r="AF974">
        <f t="shared" ca="1" si="236"/>
        <v>-1.2644915646984702</v>
      </c>
      <c r="AG974">
        <f t="shared" ca="1" si="237"/>
        <v>-2.6041303580382817</v>
      </c>
      <c r="AH974">
        <f t="shared" ca="1" si="238"/>
        <v>1.4503899477708582E-2</v>
      </c>
      <c r="AI974">
        <f t="shared" ca="1" si="239"/>
        <v>-0.45991027819736563</v>
      </c>
    </row>
    <row r="975" spans="1:35">
      <c r="A975" s="20"/>
      <c r="B975" s="20"/>
      <c r="C975" s="20">
        <f ca="1"/>
        <v>-0.46920484181470251</v>
      </c>
      <c r="D975" s="20">
        <f ca="1"/>
        <v>3.081227146447733E-2</v>
      </c>
      <c r="E975" s="20">
        <f ca="1"/>
        <v>0.91979709714407942</v>
      </c>
      <c r="F975" s="20">
        <f ca="1"/>
        <v>1.6798951511046871</v>
      </c>
      <c r="G975" s="20">
        <f ca="1"/>
        <v>0.36620405818419682</v>
      </c>
      <c r="H975" s="20">
        <f ca="1"/>
        <v>-0.76123674079006054</v>
      </c>
      <c r="I975" s="164">
        <f t="shared" ca="1" si="228"/>
        <v>19.733988522029239</v>
      </c>
      <c r="J975" s="164">
        <f t="shared" ca="1" si="229"/>
        <v>13.986404142255761</v>
      </c>
      <c r="K975" s="164">
        <f t="shared" ca="1" si="230"/>
        <v>0.73933381496113815</v>
      </c>
      <c r="L975" s="164">
        <f t="shared" ca="1" si="231"/>
        <v>1.5079516770456975</v>
      </c>
      <c r="M975" s="20">
        <f t="shared" ca="1" si="232"/>
        <v>5.0856428589430056</v>
      </c>
      <c r="N975" s="20">
        <f t="shared" ca="1" si="233"/>
        <v>1.9929042854501346</v>
      </c>
      <c r="O975" s="20">
        <f t="shared" ca="1" si="224"/>
        <v>17979891.194119941</v>
      </c>
      <c r="P975" s="20">
        <f t="shared" ca="1" si="225"/>
        <v>56828422.521038294</v>
      </c>
      <c r="Q975" s="20">
        <f t="shared" ca="1" si="226"/>
        <v>295258.05767042754</v>
      </c>
      <c r="R975" s="20">
        <f t="shared" ca="1" si="227"/>
        <v>75103571.772828668</v>
      </c>
      <c r="AD975">
        <f t="shared" ca="1" si="234"/>
        <v>-0.210196960672515</v>
      </c>
      <c r="AE975">
        <f t="shared" ca="1" si="235"/>
        <v>-0.30993149588732849</v>
      </c>
      <c r="AF975">
        <f t="shared" ca="1" si="236"/>
        <v>1.630307408737619</v>
      </c>
      <c r="AG975">
        <f t="shared" ca="1" si="237"/>
        <v>1.8997803502077153</v>
      </c>
      <c r="AH975">
        <f t="shared" ca="1" si="238"/>
        <v>0.62849206549222858</v>
      </c>
      <c r="AI975">
        <f t="shared" ca="1" si="239"/>
        <v>0.4132548255409042</v>
      </c>
    </row>
    <row r="976" spans="1:35">
      <c r="A976" s="20"/>
      <c r="B976" s="20"/>
      <c r="C976" s="20">
        <f ca="1"/>
        <v>-0.85882450906290186</v>
      </c>
      <c r="D976" s="20">
        <f ca="1"/>
        <v>0.44240826233255326</v>
      </c>
      <c r="E976" s="20">
        <f ca="1"/>
        <v>1.1289508487222215</v>
      </c>
      <c r="F976" s="20">
        <f ca="1"/>
        <v>-1.0761762436787363</v>
      </c>
      <c r="G976" s="20">
        <f ca="1"/>
        <v>-0.87110437624496029</v>
      </c>
      <c r="H976" s="20">
        <f ca="1"/>
        <v>-0.54886278152017809</v>
      </c>
      <c r="I976" s="164">
        <f t="shared" ca="1" si="228"/>
        <v>19.202229141524413</v>
      </c>
      <c r="J976" s="164">
        <f t="shared" ca="1" si="229"/>
        <v>14.067319824222883</v>
      </c>
      <c r="K976" s="164">
        <f t="shared" ca="1" si="230"/>
        <v>0.56705954146599824</v>
      </c>
      <c r="L976" s="164">
        <f t="shared" ca="1" si="231"/>
        <v>0.85760535783045366</v>
      </c>
      <c r="M976" s="20">
        <f t="shared" ca="1" si="232"/>
        <v>3.4632626242499445</v>
      </c>
      <c r="N976" s="20">
        <f t="shared" ca="1" si="233"/>
        <v>1.3247085972000192</v>
      </c>
      <c r="O976" s="20">
        <f t="shared" ca="1" si="224"/>
        <v>17739472.029219232</v>
      </c>
      <c r="P976" s="20">
        <f t="shared" ca="1" si="225"/>
        <v>40276093.061402731</v>
      </c>
      <c r="Q976" s="20">
        <f t="shared" ca="1" si="226"/>
        <v>146757.06016313966</v>
      </c>
      <c r="R976" s="20">
        <f t="shared" ca="1" si="227"/>
        <v>58162322.150785103</v>
      </c>
      <c r="AD976">
        <f t="shared" ca="1" si="234"/>
        <v>-0.33926477147465722</v>
      </c>
      <c r="AE976">
        <f t="shared" ca="1" si="235"/>
        <v>-0.28277858247554283</v>
      </c>
      <c r="AF976">
        <f t="shared" ca="1" si="236"/>
        <v>6.417764969089268E-2</v>
      </c>
      <c r="AG976">
        <f t="shared" ca="1" si="237"/>
        <v>-1.0563392825888474</v>
      </c>
      <c r="AH976">
        <f t="shared" ca="1" si="238"/>
        <v>-1.1741526397222837</v>
      </c>
      <c r="AI976">
        <f t="shared" ca="1" si="239"/>
        <v>-1.3926794670269753</v>
      </c>
    </row>
    <row r="977" spans="1:35">
      <c r="A977" s="20"/>
      <c r="B977" s="20"/>
      <c r="C977" s="20">
        <f ca="1"/>
        <v>0.37415864733223198</v>
      </c>
      <c r="D977" s="20">
        <f ca="1"/>
        <v>-0.31174801867362345</v>
      </c>
      <c r="E977" s="20">
        <f ca="1"/>
        <v>-0.68552571085607161</v>
      </c>
      <c r="F977" s="20">
        <f ca="1"/>
        <v>1.9719182721673272</v>
      </c>
      <c r="G977" s="20">
        <f ca="1"/>
        <v>-0.64395580421675747</v>
      </c>
      <c r="H977" s="20">
        <f ca="1"/>
        <v>0.12393550416589336</v>
      </c>
      <c r="I977" s="164">
        <f t="shared" ca="1" si="228"/>
        <v>21.665187917786366</v>
      </c>
      <c r="J977" s="164">
        <f t="shared" ca="1" si="229"/>
        <v>15.206895752285204</v>
      </c>
      <c r="K977" s="164">
        <f t="shared" ca="1" si="230"/>
        <v>0.57440799415282406</v>
      </c>
      <c r="L977" s="164">
        <f t="shared" ca="1" si="231"/>
        <v>1.4216216950068361</v>
      </c>
      <c r="M977" s="20">
        <f t="shared" ca="1" si="232"/>
        <v>4.3265050563502889</v>
      </c>
      <c r="N977" s="20">
        <f t="shared" ca="1" si="233"/>
        <v>1.9190652528045204</v>
      </c>
      <c r="O977" s="20">
        <f t="shared" ca="1" si="224"/>
        <v>19660577.698320713</v>
      </c>
      <c r="P977" s="20">
        <f t="shared" ca="1" si="225"/>
        <v>56627332.215346739</v>
      </c>
      <c r="Q977" s="20">
        <f t="shared" ca="1" si="226"/>
        <v>625269.75037317991</v>
      </c>
      <c r="R977" s="20">
        <f t="shared" ca="1" si="227"/>
        <v>76913179.66404064</v>
      </c>
      <c r="AD977">
        <f t="shared" ca="1" si="234"/>
        <v>0.25854075674426324</v>
      </c>
      <c r="AE977">
        <f t="shared" ca="1" si="235"/>
        <v>9.9629447075571767E-2</v>
      </c>
      <c r="AF977">
        <f t="shared" ca="1" si="236"/>
        <v>0.13098176502567263</v>
      </c>
      <c r="AG977">
        <f t="shared" ca="1" si="237"/>
        <v>1.5073713409401637</v>
      </c>
      <c r="AH977">
        <f t="shared" ca="1" si="238"/>
        <v>-0.21499438183301173</v>
      </c>
      <c r="AI977">
        <f t="shared" ca="1" si="239"/>
        <v>0.21368987244464974</v>
      </c>
    </row>
    <row r="978" spans="1:35">
      <c r="A978" s="20"/>
      <c r="B978" s="20"/>
      <c r="C978" s="20">
        <f ca="1"/>
        <v>-9.183012822397911E-2</v>
      </c>
      <c r="D978" s="20">
        <f ca="1"/>
        <v>-7.7684016425191238E-2</v>
      </c>
      <c r="E978" s="20">
        <f ca="1"/>
        <v>-0.6156434758659497</v>
      </c>
      <c r="F978" s="20">
        <f ca="1"/>
        <v>9.5083893644258385E-2</v>
      </c>
      <c r="G978" s="20">
        <f ca="1"/>
        <v>2.5429553318105567E-2</v>
      </c>
      <c r="H978" s="20">
        <f ca="1"/>
        <v>-0.55146409639278127</v>
      </c>
      <c r="I978" s="164">
        <f t="shared" ca="1" si="228"/>
        <v>19.468235855084902</v>
      </c>
      <c r="J978" s="164">
        <f t="shared" ca="1" si="229"/>
        <v>14.094793667331713</v>
      </c>
      <c r="K978" s="164">
        <f t="shared" ca="1" si="230"/>
        <v>0.48095288566075262</v>
      </c>
      <c r="L978" s="164">
        <f t="shared" ca="1" si="231"/>
        <v>0.99347239729130798</v>
      </c>
      <c r="M978" s="20">
        <f t="shared" ca="1" si="232"/>
        <v>3.9893378972489595</v>
      </c>
      <c r="N978" s="20">
        <f t="shared" ca="1" si="233"/>
        <v>1.5960376608787046</v>
      </c>
      <c r="O978" s="20">
        <f t="shared" ca="1" si="224"/>
        <v>17895974.938271496</v>
      </c>
      <c r="P978" s="20">
        <f t="shared" ca="1" si="225"/>
        <v>43888598.792032249</v>
      </c>
      <c r="Q978" s="20">
        <f t="shared" ca="1" si="226"/>
        <v>286343.50184795924</v>
      </c>
      <c r="R978" s="20">
        <f t="shared" ca="1" si="227"/>
        <v>62070917.232151709</v>
      </c>
      <c r="AD978">
        <f t="shared" ca="1" si="234"/>
        <v>-0.2747000351735675</v>
      </c>
      <c r="AE978">
        <f t="shared" ca="1" si="235"/>
        <v>-0.27355917203633789</v>
      </c>
      <c r="AF978">
        <f t="shared" ca="1" si="236"/>
        <v>-0.71861013035679489</v>
      </c>
      <c r="AG978">
        <f t="shared" ca="1" si="237"/>
        <v>-0.43876183049405482</v>
      </c>
      <c r="AH978">
        <f t="shared" ca="1" si="238"/>
        <v>-0.58962455861226681</v>
      </c>
      <c r="AI978">
        <f t="shared" ca="1" si="239"/>
        <v>-0.65935767330079897</v>
      </c>
    </row>
    <row r="979" spans="1:35">
      <c r="A979" s="20"/>
      <c r="B979" s="20"/>
      <c r="C979" s="20">
        <f ca="1"/>
        <v>-0.20626563175473847</v>
      </c>
      <c r="D979" s="20">
        <f ca="1"/>
        <v>0.41760463221003424</v>
      </c>
      <c r="E979" s="20">
        <f ca="1"/>
        <v>-2.8390354441771803</v>
      </c>
      <c r="F979" s="20">
        <f ca="1"/>
        <v>-0.35008210629299819</v>
      </c>
      <c r="G979" s="20">
        <f ca="1"/>
        <v>-1.0566652166351127</v>
      </c>
      <c r="H979" s="20">
        <f ca="1"/>
        <v>-0.30447876253498013</v>
      </c>
      <c r="I979" s="164">
        <f t="shared" ca="1" si="228"/>
        <v>19.772529285282534</v>
      </c>
      <c r="J979" s="164">
        <f t="shared" ca="1" si="229"/>
        <v>14.769771029460445</v>
      </c>
      <c r="K979" s="164">
        <f t="shared" ca="1" si="230"/>
        <v>0.18058707651458872</v>
      </c>
      <c r="L979" s="164">
        <f t="shared" ca="1" si="231"/>
        <v>0.60420980941076108</v>
      </c>
      <c r="M979" s="20">
        <f t="shared" ca="1" si="232"/>
        <v>2.3607299607967667</v>
      </c>
      <c r="N979" s="20">
        <f t="shared" ca="1" si="233"/>
        <v>1.1117824806246199</v>
      </c>
      <c r="O979" s="20">
        <f t="shared" ca="1" si="224"/>
        <v>18418185.777341418</v>
      </c>
      <c r="P979" s="20">
        <f t="shared" ca="1" si="225"/>
        <v>34602078.567654133</v>
      </c>
      <c r="Q979" s="20">
        <f t="shared" ca="1" si="226"/>
        <v>449257.86225823691</v>
      </c>
      <c r="R979" s="20">
        <f t="shared" ca="1" si="227"/>
        <v>53469522.207253791</v>
      </c>
      <c r="AD979">
        <f t="shared" ca="1" si="234"/>
        <v>-0.20084240648482221</v>
      </c>
      <c r="AE979">
        <f t="shared" ca="1" si="235"/>
        <v>-4.7056701523340703E-2</v>
      </c>
      <c r="AF979">
        <f t="shared" ca="1" si="236"/>
        <v>-3.449208395321921</v>
      </c>
      <c r="AG979">
        <f t="shared" ca="1" si="237"/>
        <v>-2.2081372299510864</v>
      </c>
      <c r="AH979">
        <f t="shared" ca="1" si="238"/>
        <v>-2.3991889324480367</v>
      </c>
      <c r="AI979">
        <f t="shared" ca="1" si="239"/>
        <v>-1.9681554577712981</v>
      </c>
    </row>
    <row r="980" spans="1:35">
      <c r="A980" s="20"/>
      <c r="B980" s="20"/>
      <c r="C980" s="20">
        <f ca="1"/>
        <v>0.75069875745052872</v>
      </c>
      <c r="D980" s="20">
        <f ca="1"/>
        <v>0.36139121353630721</v>
      </c>
      <c r="E980" s="20">
        <f ca="1"/>
        <v>0.84384671897600638</v>
      </c>
      <c r="F980" s="20">
        <f ca="1"/>
        <v>0.36168423696236973</v>
      </c>
      <c r="G980" s="20">
        <f ca="1"/>
        <v>-0.21479886563092246</v>
      </c>
      <c r="H980" s="20">
        <f ca="1"/>
        <v>6.4310606030589107E-2</v>
      </c>
      <c r="I980" s="164">
        <f t="shared" ca="1" si="228"/>
        <v>25.80517379592672</v>
      </c>
      <c r="J980" s="164">
        <f t="shared" ca="1" si="229"/>
        <v>18.35684674895888</v>
      </c>
      <c r="K980" s="164">
        <f t="shared" ca="1" si="230"/>
        <v>0.6825763903061749</v>
      </c>
      <c r="L980" s="164">
        <f t="shared" ca="1" si="231"/>
        <v>1.274366955430944</v>
      </c>
      <c r="M980" s="20">
        <f t="shared" ca="1" si="232"/>
        <v>4.6526256249517939</v>
      </c>
      <c r="N980" s="20">
        <f t="shared" ca="1" si="233"/>
        <v>1.9590589504939544</v>
      </c>
      <c r="O980" s="20">
        <f t="shared" ca="1" si="224"/>
        <v>23548045.885868419</v>
      </c>
      <c r="P980" s="20">
        <f t="shared" ca="1" si="225"/>
        <v>57127844.385762453</v>
      </c>
      <c r="Q980" s="20">
        <f t="shared" ca="1" si="226"/>
        <v>497337.84484466416</v>
      </c>
      <c r="R980" s="20">
        <f t="shared" ca="1" si="227"/>
        <v>81173228.116475537</v>
      </c>
      <c r="AD980">
        <f t="shared" ca="1" si="234"/>
        <v>1.2633916980404651</v>
      </c>
      <c r="AE980">
        <f t="shared" ca="1" si="235"/>
        <v>1.1566599828721071</v>
      </c>
      <c r="AF980">
        <f t="shared" ca="1" si="236"/>
        <v>1.1143308209652256</v>
      </c>
      <c r="AG980">
        <f t="shared" ca="1" si="237"/>
        <v>0.83803161559520012</v>
      </c>
      <c r="AH980">
        <f t="shared" ca="1" si="238"/>
        <v>0.14736180550199371</v>
      </c>
      <c r="AI980">
        <f t="shared" ca="1" si="239"/>
        <v>0.32178094728095785</v>
      </c>
    </row>
    <row r="981" spans="1:35">
      <c r="A981" s="20"/>
      <c r="B981" s="20"/>
      <c r="C981" s="20">
        <f ca="1"/>
        <v>0.82576163236172428</v>
      </c>
      <c r="D981" s="20">
        <f ca="1"/>
        <v>-0.92447080595469666</v>
      </c>
      <c r="E981" s="20">
        <f ca="1"/>
        <v>-1.9105375121430707E-2</v>
      </c>
      <c r="F981" s="20">
        <f ca="1"/>
        <v>-1.1684461691208559</v>
      </c>
      <c r="G981" s="20">
        <f ca="1"/>
        <v>-0.87318575835371637</v>
      </c>
      <c r="H981" s="20">
        <f ca="1"/>
        <v>0.74488687259731545</v>
      </c>
      <c r="I981" s="164">
        <f t="shared" ca="1" si="228"/>
        <v>20.594192461544232</v>
      </c>
      <c r="J981" s="164">
        <f t="shared" ca="1" si="229"/>
        <v>14.542058781292658</v>
      </c>
      <c r="K981" s="164">
        <f t="shared" ca="1" si="230"/>
        <v>0.48395649480327052</v>
      </c>
      <c r="L981" s="164">
        <f t="shared" ca="1" si="231"/>
        <v>0.84675761331372912</v>
      </c>
      <c r="M981" s="20">
        <f t="shared" ca="1" si="232"/>
        <v>3.9162353462812463</v>
      </c>
      <c r="N981" s="20">
        <f t="shared" ca="1" si="233"/>
        <v>1.6635190485380558</v>
      </c>
      <c r="O981" s="20">
        <f t="shared" ca="1" si="224"/>
        <v>18734919.019011416</v>
      </c>
      <c r="P981" s="20">
        <f t="shared" ca="1" si="225"/>
        <v>41396883.713776648</v>
      </c>
      <c r="Q981" s="20">
        <f t="shared" ca="1" si="226"/>
        <v>442899.45176973921</v>
      </c>
      <c r="R981" s="20">
        <f t="shared" ca="1" si="227"/>
        <v>60574702.184557803</v>
      </c>
      <c r="AD981">
        <f t="shared" ca="1" si="234"/>
        <v>-1.409596712565471E-3</v>
      </c>
      <c r="AE981">
        <f t="shared" ca="1" si="235"/>
        <v>-0.1234702076199133</v>
      </c>
      <c r="AF981">
        <f t="shared" ca="1" si="236"/>
        <v>-0.69130459269754141</v>
      </c>
      <c r="AG981">
        <f t="shared" ca="1" si="237"/>
        <v>-1.1056472122103222</v>
      </c>
      <c r="AH981">
        <f t="shared" ca="1" si="238"/>
        <v>-0.67084961524305908</v>
      </c>
      <c r="AI981">
        <f t="shared" ca="1" si="239"/>
        <v>-0.47697554449174118</v>
      </c>
    </row>
    <row r="982" spans="1:35">
      <c r="A982" s="20"/>
      <c r="B982" s="20"/>
      <c r="C982" s="20">
        <f ca="1"/>
        <v>-1.171436032925959</v>
      </c>
      <c r="D982" s="20">
        <f ca="1"/>
        <v>-8.4430667095677508E-2</v>
      </c>
      <c r="E982" s="20">
        <f ca="1"/>
        <v>0.76356143496022555</v>
      </c>
      <c r="F982" s="20">
        <f ca="1"/>
        <v>0.40582941895057845</v>
      </c>
      <c r="G982" s="20">
        <f ca="1"/>
        <v>0.57080848960565178</v>
      </c>
      <c r="H982" s="20">
        <f ca="1"/>
        <v>-1.31120957100167</v>
      </c>
      <c r="I982" s="164">
        <f t="shared" ca="1" si="228"/>
        <v>15.594415048823464</v>
      </c>
      <c r="J982" s="164">
        <f t="shared" ca="1" si="229"/>
        <v>11.328824145679501</v>
      </c>
      <c r="K982" s="164">
        <f t="shared" ca="1" si="230"/>
        <v>0.63197280765384756</v>
      </c>
      <c r="L982" s="164">
        <f t="shared" ca="1" si="231"/>
        <v>1.1588608180181545</v>
      </c>
      <c r="M982" s="20">
        <f t="shared" ca="1" si="232"/>
        <v>4.5489811676356524</v>
      </c>
      <c r="N982" s="20">
        <f t="shared" ca="1" si="233"/>
        <v>1.6297084570994913</v>
      </c>
      <c r="O982" s="20">
        <f t="shared" ca="1" si="224"/>
        <v>14355207.149056625</v>
      </c>
      <c r="P982" s="20">
        <f t="shared" ca="1" si="225"/>
        <v>44100246.316901319</v>
      </c>
      <c r="Q982" s="20">
        <f t="shared" ca="1" si="226"/>
        <v>8321.9612383572075</v>
      </c>
      <c r="R982" s="20">
        <f t="shared" ca="1" si="227"/>
        <v>58463775.427196294</v>
      </c>
      <c r="AD982">
        <f t="shared" ca="1" si="234"/>
        <v>-1.2149478036836256</v>
      </c>
      <c r="AE982">
        <f t="shared" ca="1" si="235"/>
        <v>-1.2017368638659389</v>
      </c>
      <c r="AF982">
        <f t="shared" ca="1" si="236"/>
        <v>0.65429825139861375</v>
      </c>
      <c r="AG982">
        <f t="shared" ca="1" si="237"/>
        <v>0.31300371826433893</v>
      </c>
      <c r="AH982">
        <f t="shared" ca="1" si="238"/>
        <v>3.2201297372947968E-2</v>
      </c>
      <c r="AI982">
        <f t="shared" ca="1" si="239"/>
        <v>-0.56835552135272649</v>
      </c>
    </row>
    <row r="983" spans="1:35">
      <c r="A983" s="20"/>
      <c r="B983" s="20"/>
      <c r="C983" s="20">
        <f ca="1"/>
        <v>9.9741955417316341E-2</v>
      </c>
      <c r="D983" s="20">
        <f ca="1"/>
        <v>0.66392227928222869</v>
      </c>
      <c r="E983" s="20">
        <f ca="1"/>
        <v>0.90122795578365889</v>
      </c>
      <c r="F983" s="20">
        <f ca="1"/>
        <v>-1.3422979028389097</v>
      </c>
      <c r="G983" s="20">
        <f ca="1"/>
        <v>-3.6029430341068225</v>
      </c>
      <c r="H983" s="20">
        <f ca="1"/>
        <v>1.0023483968039411</v>
      </c>
      <c r="I983" s="164">
        <f t="shared" ca="1" si="228"/>
        <v>25.167589108396143</v>
      </c>
      <c r="J983" s="164">
        <f t="shared" ca="1" si="229"/>
        <v>18.060098194320307</v>
      </c>
      <c r="K983" s="164">
        <f t="shared" ca="1" si="230"/>
        <v>0.48310885191554848</v>
      </c>
      <c r="L983" s="164">
        <f t="shared" ca="1" si="231"/>
        <v>0.75373942327062449</v>
      </c>
      <c r="M983" s="20">
        <f t="shared" ca="1" si="232"/>
        <v>1.8816552087527847</v>
      </c>
      <c r="N983" s="20">
        <f t="shared" ca="1" si="233"/>
        <v>1.0555116155203312</v>
      </c>
      <c r="O983" s="20">
        <f t="shared" ca="1" si="224"/>
        <v>23049798.669483084</v>
      </c>
      <c r="P983" s="20">
        <f t="shared" ca="1" si="225"/>
        <v>43665767.554212853</v>
      </c>
      <c r="Q983" s="20">
        <f t="shared" ca="1" si="226"/>
        <v>641340.32969661301</v>
      </c>
      <c r="R983" s="20">
        <f t="shared" ca="1" si="227"/>
        <v>67356906.553392544</v>
      </c>
      <c r="AD983">
        <f t="shared" ca="1" si="234"/>
        <v>1.1086381331058592</v>
      </c>
      <c r="AE983">
        <f t="shared" ca="1" si="235"/>
        <v>1.057079930979969</v>
      </c>
      <c r="AF983">
        <f t="shared" ca="1" si="236"/>
        <v>-0.69901043713137812</v>
      </c>
      <c r="AG983">
        <f t="shared" ca="1" si="237"/>
        <v>-1.5284571669517075</v>
      </c>
      <c r="AH983">
        <f t="shared" ca="1" si="238"/>
        <v>-2.9314942124969052</v>
      </c>
      <c r="AI983">
        <f t="shared" ca="1" si="239"/>
        <v>-2.1202388769720777</v>
      </c>
    </row>
    <row r="984" spans="1:35">
      <c r="A984" s="20"/>
      <c r="B984" s="20"/>
      <c r="C984" s="20">
        <f ca="1"/>
        <v>-0.51362036116480314</v>
      </c>
      <c r="D984" s="20">
        <f ca="1"/>
        <v>0.34016718565781157</v>
      </c>
      <c r="E984" s="20">
        <f ca="1"/>
        <v>0.36956698325209758</v>
      </c>
      <c r="F984" s="20">
        <f ca="1"/>
        <v>-1.8366774270719421</v>
      </c>
      <c r="G984" s="20">
        <f ca="1"/>
        <v>1.4505855821569702</v>
      </c>
      <c r="H984" s="20">
        <f ca="1"/>
        <v>-0.72569974945957616</v>
      </c>
      <c r="I984" s="164">
        <f t="shared" ca="1" si="228"/>
        <v>18.469769923878989</v>
      </c>
      <c r="J984" s="164">
        <f t="shared" ca="1" si="229"/>
        <v>13.95023865191134</v>
      </c>
      <c r="K984" s="164">
        <f t="shared" ca="1" si="230"/>
        <v>0.53079301455469563</v>
      </c>
      <c r="L984" s="164">
        <f t="shared" ca="1" si="231"/>
        <v>0.7509025957684311</v>
      </c>
      <c r="M984" s="20">
        <f t="shared" ca="1" si="232"/>
        <v>4.9544522078955948</v>
      </c>
      <c r="N984" s="20">
        <f t="shared" ca="1" si="233"/>
        <v>1.7663053209503818</v>
      </c>
      <c r="O984" s="20">
        <f t="shared" ca="1" si="224"/>
        <v>17286441.87316883</v>
      </c>
      <c r="P984" s="20">
        <f t="shared" ca="1" si="225"/>
        <v>36916947.536712065</v>
      </c>
      <c r="Q984" s="20">
        <f t="shared" ca="1" si="226"/>
        <v>-5418.7481789175354</v>
      </c>
      <c r="R984" s="20">
        <f t="shared" ca="1" si="227"/>
        <v>54197970.661701977</v>
      </c>
      <c r="AD984">
        <f t="shared" ca="1" si="234"/>
        <v>-0.51704613498082808</v>
      </c>
      <c r="AE984">
        <f t="shared" ca="1" si="235"/>
        <v>-0.32206756647270474</v>
      </c>
      <c r="AF984">
        <f t="shared" ca="1" si="236"/>
        <v>-0.26551804950276736</v>
      </c>
      <c r="AG984">
        <f t="shared" ca="1" si="237"/>
        <v>-1.5413518374162227</v>
      </c>
      <c r="AH984">
        <f t="shared" ca="1" si="238"/>
        <v>0.48272467543955055</v>
      </c>
      <c r="AI984">
        <f t="shared" ca="1" si="239"/>
        <v>-0.19917480824221145</v>
      </c>
    </row>
    <row r="985" spans="1:35">
      <c r="A985" s="20"/>
      <c r="B985" s="20"/>
      <c r="C985" s="20">
        <f ca="1"/>
        <v>-0.11292703452717183</v>
      </c>
      <c r="D985" s="20">
        <f ca="1"/>
        <v>-1.0838414105572274</v>
      </c>
      <c r="E985" s="20">
        <f ca="1"/>
        <v>-1.7464005275012191</v>
      </c>
      <c r="F985" s="20">
        <f ca="1"/>
        <v>-0.93434362599262211</v>
      </c>
      <c r="G985" s="20">
        <f ca="1"/>
        <v>-0.15183248658310708</v>
      </c>
      <c r="H985" s="20">
        <f ca="1"/>
        <v>-0.15985849737695668</v>
      </c>
      <c r="I985" s="164">
        <f t="shared" ca="1" si="228"/>
        <v>14.681255701509729</v>
      </c>
      <c r="J985" s="164">
        <f t="shared" ca="1" si="229"/>
        <v>10.692622940751873</v>
      </c>
      <c r="K985" s="164">
        <f t="shared" ca="1" si="230"/>
        <v>0.29247983154812796</v>
      </c>
      <c r="L985" s="164">
        <f t="shared" ca="1" si="231"/>
        <v>0.65384520209710462</v>
      </c>
      <c r="M985" s="20">
        <f t="shared" ca="1" si="232"/>
        <v>3.5247999953654232</v>
      </c>
      <c r="N985" s="20">
        <f t="shared" ca="1" si="233"/>
        <v>1.3938937521717853</v>
      </c>
      <c r="O985" s="20">
        <f t="shared" ca="1" si="224"/>
        <v>13528987.394165631</v>
      </c>
      <c r="P985" s="20">
        <f t="shared" ca="1" si="225"/>
        <v>30747990.420632653</v>
      </c>
      <c r="Q985" s="20">
        <f t="shared" ca="1" si="226"/>
        <v>225725.56764730762</v>
      </c>
      <c r="R985" s="20">
        <f t="shared" ca="1" si="227"/>
        <v>44502703.382445589</v>
      </c>
      <c r="AD985">
        <f t="shared" ca="1" si="234"/>
        <v>-1.4365884219636584</v>
      </c>
      <c r="AE985">
        <f t="shared" ca="1" si="235"/>
        <v>-1.4152272010899756</v>
      </c>
      <c r="AF985">
        <f t="shared" ca="1" si="236"/>
        <v>-2.4320015313806556</v>
      </c>
      <c r="AG985">
        <f t="shared" ca="1" si="237"/>
        <v>-1.9825218086495251</v>
      </c>
      <c r="AH985">
        <f t="shared" ca="1" si="238"/>
        <v>-1.1057777829273072</v>
      </c>
      <c r="AI985">
        <f t="shared" ca="1" si="239"/>
        <v>-1.2056925616978775</v>
      </c>
    </row>
    <row r="986" spans="1:35">
      <c r="A986" s="20"/>
      <c r="B986" s="20"/>
      <c r="C986" s="20">
        <f ca="1"/>
        <v>-0.27726497473368339</v>
      </c>
      <c r="D986" s="20">
        <f ca="1"/>
        <v>2.4476488388483943</v>
      </c>
      <c r="E986" s="20">
        <f ca="1"/>
        <v>0.36754747042012603</v>
      </c>
      <c r="F986" s="20">
        <f ca="1"/>
        <v>0.75850283868425106</v>
      </c>
      <c r="G986" s="20">
        <f ca="1"/>
        <v>1.6876716640103135</v>
      </c>
      <c r="H986" s="20">
        <f ca="1"/>
        <v>-0.77381922549305449</v>
      </c>
      <c r="I986" s="164">
        <f t="shared" ca="1" si="228"/>
        <v>28.218470218780801</v>
      </c>
      <c r="J986" s="164">
        <f t="shared" ca="1" si="229"/>
        <v>21.20085373954716</v>
      </c>
      <c r="K986" s="164">
        <f t="shared" ca="1" si="230"/>
        <v>0.70819247338141234</v>
      </c>
      <c r="L986" s="164">
        <f t="shared" ca="1" si="231"/>
        <v>1.3614153920212324</v>
      </c>
      <c r="M986" s="20">
        <f t="shared" ca="1" si="232"/>
        <v>5.7171375248592238</v>
      </c>
      <c r="N986" s="20">
        <f t="shared" ca="1" si="233"/>
        <v>2.2849278652585712</v>
      </c>
      <c r="O986" s="20">
        <f t="shared" ca="1" si="224"/>
        <v>26351581.790637765</v>
      </c>
      <c r="P986" s="20">
        <f t="shared" ca="1" si="225"/>
        <v>61678879.030329004</v>
      </c>
      <c r="Q986" s="20">
        <f t="shared" ca="1" si="226"/>
        <v>406481.81340203824</v>
      </c>
      <c r="R986" s="20">
        <f t="shared" ca="1" si="227"/>
        <v>88436942.634368807</v>
      </c>
      <c r="AD986">
        <f t="shared" ca="1" si="234"/>
        <v>1.8491432569856314</v>
      </c>
      <c r="AE986">
        <f t="shared" ca="1" si="235"/>
        <v>2.111024744814483</v>
      </c>
      <c r="AF986">
        <f t="shared" ca="1" si="236"/>
        <v>1.3472043034673846</v>
      </c>
      <c r="AG986">
        <f t="shared" ca="1" si="237"/>
        <v>1.2337063273692377</v>
      </c>
      <c r="AH986">
        <f t="shared" ca="1" si="238"/>
        <v>1.3301528053991378</v>
      </c>
      <c r="AI986">
        <f t="shared" ca="1" si="239"/>
        <v>1.2025077439420837</v>
      </c>
    </row>
    <row r="987" spans="1:35">
      <c r="A987" s="20"/>
      <c r="B987" s="20"/>
      <c r="C987" s="20">
        <f ca="1"/>
        <v>-0.15957212953014507</v>
      </c>
      <c r="D987" s="20">
        <f ca="1"/>
        <v>0.28940101885232589</v>
      </c>
      <c r="E987" s="20">
        <f ca="1"/>
        <v>-1.7298210258151183</v>
      </c>
      <c r="F987" s="20">
        <f ca="1"/>
        <v>-2.7660904982845853</v>
      </c>
      <c r="G987" s="20">
        <f ca="1"/>
        <v>-9.1350853784229746E-2</v>
      </c>
      <c r="H987" s="20">
        <f ca="1"/>
        <v>-0.56590444256367201</v>
      </c>
      <c r="I987" s="164">
        <f t="shared" ca="1" si="228"/>
        <v>18.728063361584223</v>
      </c>
      <c r="J987" s="164">
        <f t="shared" ca="1" si="229"/>
        <v>14.261780188172649</v>
      </c>
      <c r="K987" s="164">
        <f t="shared" ca="1" si="230"/>
        <v>0.19905580078361917</v>
      </c>
      <c r="L987" s="164">
        <f t="shared" ca="1" si="231"/>
        <v>0.23502385460007846</v>
      </c>
      <c r="M987" s="20">
        <f t="shared" ca="1" si="232"/>
        <v>2.7399334210891073</v>
      </c>
      <c r="N987" s="20">
        <f t="shared" ca="1" si="233"/>
        <v>1.0419414181985207</v>
      </c>
      <c r="O987" s="20">
        <f t="shared" ca="1" si="224"/>
        <v>17590314.920561098</v>
      </c>
      <c r="P987" s="20">
        <f t="shared" ca="1" si="225"/>
        <v>24465214.67458953</v>
      </c>
      <c r="Q987" s="20">
        <f t="shared" ca="1" si="226"/>
        <v>105881.77782298248</v>
      </c>
      <c r="R987" s="20">
        <f t="shared" ca="1" si="227"/>
        <v>42161411.372973606</v>
      </c>
      <c r="AD987">
        <f t="shared" ca="1" si="234"/>
        <v>-0.45435355301353864</v>
      </c>
      <c r="AE987">
        <f t="shared" ca="1" si="235"/>
        <v>-0.21752342678770151</v>
      </c>
      <c r="AF987">
        <f t="shared" ca="1" si="236"/>
        <v>-3.2813109019670987</v>
      </c>
      <c r="AG987">
        <f t="shared" ca="1" si="237"/>
        <v>-3.88625520636328</v>
      </c>
      <c r="AH987">
        <f t="shared" ca="1" si="238"/>
        <v>-1.9778517543454361</v>
      </c>
      <c r="AI987">
        <f t="shared" ca="1" si="239"/>
        <v>-2.1569150859499442</v>
      </c>
    </row>
    <row r="988" spans="1:35">
      <c r="A988" s="20"/>
      <c r="B988" s="20"/>
      <c r="C988" s="20">
        <f ca="1"/>
        <v>-1.3926327311968976</v>
      </c>
      <c r="D988" s="20">
        <f ca="1"/>
        <v>-1.805404881026037</v>
      </c>
      <c r="E988" s="20">
        <f ca="1"/>
        <v>0.19653450376796219</v>
      </c>
      <c r="F988" s="20">
        <f ca="1"/>
        <v>-0.66989535557494939</v>
      </c>
      <c r="G988" s="20">
        <f ca="1"/>
        <v>-0.1135237026625977</v>
      </c>
      <c r="H988" s="20">
        <f ca="1"/>
        <v>1.7239839055586359</v>
      </c>
      <c r="I988" s="164">
        <f t="shared" ca="1" si="228"/>
        <v>8.4152857354980295</v>
      </c>
      <c r="J988" s="164">
        <f t="shared" ca="1" si="229"/>
        <v>6.2842675791677163</v>
      </c>
      <c r="K988" s="164">
        <f t="shared" ca="1" si="230"/>
        <v>0.54497555195217096</v>
      </c>
      <c r="L988" s="164">
        <f t="shared" ca="1" si="231"/>
        <v>1.0579624627237973</v>
      </c>
      <c r="M988" s="20">
        <f t="shared" ca="1" si="232"/>
        <v>5.7467138677414438</v>
      </c>
      <c r="N988" s="20">
        <f t="shared" ca="1" si="233"/>
        <v>2.2707422719169044</v>
      </c>
      <c r="O988" s="20">
        <f t="shared" ref="O988:O1051" ca="1" si="240">(I988+J988)/2*$C$4*365-$C$5-$C$6</f>
        <v>7836743.2983452287</v>
      </c>
      <c r="P988" s="20">
        <f t="shared" ref="P988:P1051" ca="1" si="241">(L988/1.7*42+I988)*$C$7*365-$C$8-$C$9</f>
        <v>34455608.900497146</v>
      </c>
      <c r="Q988" s="20">
        <f t="shared" ref="Q988:Q1051" ca="1" si="242">(N988-M988/2.8)*$C$10*365-$C$11-$C$12</f>
        <v>365082.52432675601</v>
      </c>
      <c r="R988" s="20">
        <f t="shared" ref="R988:R1051" ca="1" si="243">O988+P988+Q988</f>
        <v>42657434.723169133</v>
      </c>
      <c r="AD988">
        <f t="shared" ca="1" si="234"/>
        <v>-2.9574549185684398</v>
      </c>
      <c r="AE988">
        <f t="shared" ca="1" si="235"/>
        <v>-2.8945410808162024</v>
      </c>
      <c r="AF988">
        <f t="shared" ca="1" si="236"/>
        <v>-0.13658589134390103</v>
      </c>
      <c r="AG988">
        <f t="shared" ca="1" si="237"/>
        <v>-0.14562516943728476</v>
      </c>
      <c r="AH988">
        <f t="shared" ca="1" si="238"/>
        <v>1.3630154086016046</v>
      </c>
      <c r="AI988">
        <f t="shared" ca="1" si="239"/>
        <v>1.16416830247812</v>
      </c>
    </row>
    <row r="989" spans="1:35">
      <c r="A989" s="20"/>
      <c r="B989" s="20"/>
      <c r="C989" s="20">
        <f ca="1"/>
        <v>0.54436953110627917</v>
      </c>
      <c r="D989" s="20">
        <f ca="1"/>
        <v>-1.3006704802764535</v>
      </c>
      <c r="E989" s="20">
        <f ca="1"/>
        <v>-0.50392331880675012</v>
      </c>
      <c r="F989" s="20">
        <f ca="1"/>
        <v>0.7660182688238768</v>
      </c>
      <c r="G989" s="20">
        <f ca="1"/>
        <v>0.74136875925389634</v>
      </c>
      <c r="H989" s="20">
        <f ca="1"/>
        <v>-9.9532622474281934E-2</v>
      </c>
      <c r="I989" s="164">
        <f t="shared" ref="I989:I1052" ca="1" si="244">$C$14+AD989*$D$14</f>
        <v>17.698143593983339</v>
      </c>
      <c r="J989" s="164">
        <f t="shared" ref="J989:J1052" ca="1" si="245">$C$15+AE989*$D$15</f>
        <v>12.317843957627389</v>
      </c>
      <c r="K989" s="164">
        <f t="shared" ref="K989:K1052" ca="1" si="246">$C$16+AF989*$D$16</f>
        <v>0.56717971181001559</v>
      </c>
      <c r="L989" s="164">
        <f t="shared" ref="L989:L1052" ca="1" si="247">$C$17+AG989*$D$17</f>
        <v>1.240932675806828</v>
      </c>
      <c r="M989" s="20">
        <f t="shared" ref="M989:M1052" ca="1" si="248">$C$18+AH989*$D$18</f>
        <v>5.1731943961182187</v>
      </c>
      <c r="N989" s="20">
        <f t="shared" ref="N989:N1052" ca="1" si="249">$C$19+AI989*$D$19</f>
        <v>2.0513219077752156</v>
      </c>
      <c r="O989" s="20">
        <f t="shared" ca="1" si="240"/>
        <v>16004461.601709696</v>
      </c>
      <c r="P989" s="20">
        <f t="shared" ca="1" si="241"/>
        <v>48219982.015968435</v>
      </c>
      <c r="Q989" s="20">
        <f t="shared" ca="1" si="242"/>
        <v>340673.13076877891</v>
      </c>
      <c r="R989" s="20">
        <f t="shared" ca="1" si="243"/>
        <v>64565116.748446904</v>
      </c>
      <c r="AD989">
        <f t="shared" ref="AD989:AD1052" ca="1" si="250">SUMPRODUCT(C989:H989,$J$9:$O$9)</f>
        <v>-0.70433407913025747</v>
      </c>
      <c r="AE989">
        <f t="shared" ref="AE989:AE1052" ca="1" si="251">SUMPRODUCT(C989:H989,$J$10:$O$10)</f>
        <v>-0.86985102093040645</v>
      </c>
      <c r="AF989">
        <f t="shared" ref="AF989:AF1052" ca="1" si="252">SUMPRODUCT(C989:H989,$J$11:$O$11)</f>
        <v>6.5270107363778002E-2</v>
      </c>
      <c r="AG989">
        <f t="shared" ref="AG989:AG1052" ca="1" si="253">SUMPRODUCT(C989:H989,$J$12:$O$12)</f>
        <v>0.68605761730376313</v>
      </c>
      <c r="AH989">
        <f t="shared" ref="AH989:AH1052" ca="1" si="254">SUMPRODUCT(C989:H989,$J$13:$O$13)</f>
        <v>0.72577155124246606</v>
      </c>
      <c r="AI989">
        <f t="shared" ref="AI989:AI1052" ca="1" si="255">SUMPRODUCT(C989:H989,$J$14:$O$14)</f>
        <v>0.57114029128436694</v>
      </c>
    </row>
    <row r="990" spans="1:35">
      <c r="A990" s="20"/>
      <c r="B990" s="20"/>
      <c r="C990" s="20">
        <f ca="1"/>
        <v>1.0456509770943889</v>
      </c>
      <c r="D990" s="20">
        <f ca="1"/>
        <v>0.27700057491364483</v>
      </c>
      <c r="E990" s="20">
        <f ca="1"/>
        <v>-0.92920950739944763</v>
      </c>
      <c r="F990" s="20">
        <f ca="1"/>
        <v>0.78947494454359013</v>
      </c>
      <c r="G990" s="20">
        <f ca="1"/>
        <v>2.130293047695524</v>
      </c>
      <c r="H990" s="20">
        <f ca="1"/>
        <v>9.4384587973254719E-2</v>
      </c>
      <c r="I990" s="164">
        <f t="shared" ca="1" si="244"/>
        <v>24.827974848459714</v>
      </c>
      <c r="J990" s="164">
        <f t="shared" ca="1" si="245"/>
        <v>18.09133791045117</v>
      </c>
      <c r="K990" s="164">
        <f t="shared" ca="1" si="246"/>
        <v>0.60612018208760798</v>
      </c>
      <c r="L990" s="164">
        <f t="shared" ca="1" si="247"/>
        <v>1.3364279546953284</v>
      </c>
      <c r="M990" s="20">
        <f t="shared" ca="1" si="248"/>
        <v>6.3191042726530489</v>
      </c>
      <c r="N990" s="20">
        <f t="shared" ca="1" si="249"/>
        <v>2.5659730163740329</v>
      </c>
      <c r="O990" s="20">
        <f t="shared" ca="1" si="240"/>
        <v>22885353.318380613</v>
      </c>
      <c r="P990" s="20">
        <f t="shared" ca="1" si="241"/>
        <v>57682349.059533931</v>
      </c>
      <c r="Q990" s="20">
        <f t="shared" ca="1" si="242"/>
        <v>516981.67772087967</v>
      </c>
      <c r="R990" s="20">
        <f t="shared" ca="1" si="243"/>
        <v>81084684.055635422</v>
      </c>
      <c r="AD990">
        <f t="shared" ca="1" si="250"/>
        <v>1.0262074874902216</v>
      </c>
      <c r="AE990">
        <f t="shared" ca="1" si="251"/>
        <v>1.0675630571983787</v>
      </c>
      <c r="AF990">
        <f t="shared" ca="1" si="252"/>
        <v>0.4192743826146173</v>
      </c>
      <c r="AG990">
        <f t="shared" ca="1" si="253"/>
        <v>1.1201270667969465</v>
      </c>
      <c r="AH990">
        <f t="shared" ca="1" si="254"/>
        <v>1.999004747392277</v>
      </c>
      <c r="AI990">
        <f t="shared" ca="1" si="255"/>
        <v>1.962089233443332</v>
      </c>
    </row>
    <row r="991" spans="1:35">
      <c r="A991" s="20"/>
      <c r="B991" s="20"/>
      <c r="C991" s="20">
        <f ca="1"/>
        <v>-0.18819929152088588</v>
      </c>
      <c r="D991" s="20">
        <f ca="1"/>
        <v>0.26471794207479921</v>
      </c>
      <c r="E991" s="20">
        <f ca="1"/>
        <v>-1.5352320872342606</v>
      </c>
      <c r="F991" s="20">
        <f ca="1"/>
        <v>0.41873594281878934</v>
      </c>
      <c r="G991" s="20">
        <f ca="1"/>
        <v>-0.51125421041299324</v>
      </c>
      <c r="H991" s="20">
        <f ca="1"/>
        <v>-0.24956073633857423</v>
      </c>
      <c r="I991" s="164">
        <f t="shared" ca="1" si="244"/>
        <v>20.189166049682282</v>
      </c>
      <c r="J991" s="164">
        <f t="shared" ca="1" si="245"/>
        <v>14.800809238930716</v>
      </c>
      <c r="K991" s="164">
        <f t="shared" ca="1" si="246"/>
        <v>0.38741534896178192</v>
      </c>
      <c r="L991" s="164">
        <f t="shared" ca="1" si="247"/>
        <v>0.9563137680886763</v>
      </c>
      <c r="M991" s="20">
        <f t="shared" ca="1" si="248"/>
        <v>3.5146737063903268</v>
      </c>
      <c r="N991" s="20">
        <f t="shared" ca="1" si="249"/>
        <v>1.5226081097041244</v>
      </c>
      <c r="O991" s="20">
        <f t="shared" ca="1" si="240"/>
        <v>18656915.172282211</v>
      </c>
      <c r="P991" s="20">
        <f t="shared" ca="1" si="241"/>
        <v>43692048.105558641</v>
      </c>
      <c r="Q991" s="20">
        <f t="shared" ca="1" si="242"/>
        <v>447088.01762922265</v>
      </c>
      <c r="R991" s="20">
        <f t="shared" ca="1" si="243"/>
        <v>62796051.295470074</v>
      </c>
      <c r="AD991">
        <f t="shared" ca="1" si="250"/>
        <v>-9.9716978232456149E-2</v>
      </c>
      <c r="AE991">
        <f t="shared" ca="1" si="251"/>
        <v>-3.6641194989692455E-2</v>
      </c>
      <c r="AF991">
        <f t="shared" ca="1" si="252"/>
        <v>-1.5689513730747102</v>
      </c>
      <c r="AG991">
        <f t="shared" ca="1" si="253"/>
        <v>-0.60766469050601735</v>
      </c>
      <c r="AH991">
        <f t="shared" ca="1" si="254"/>
        <v>-1.1170292151218584</v>
      </c>
      <c r="AI991">
        <f t="shared" ca="1" si="255"/>
        <v>-0.85781591971858273</v>
      </c>
    </row>
    <row r="992" spans="1:35">
      <c r="A992" s="20"/>
      <c r="B992" s="20"/>
      <c r="C992" s="20">
        <f ca="1"/>
        <v>1.2233104210686205</v>
      </c>
      <c r="D992" s="20">
        <f ca="1"/>
        <v>-1.6407838171826601</v>
      </c>
      <c r="E992" s="20">
        <f ca="1"/>
        <v>0.90846193647136331</v>
      </c>
      <c r="F992" s="20">
        <f ca="1"/>
        <v>-0.18420101416157775</v>
      </c>
      <c r="G992" s="20">
        <f ca="1"/>
        <v>-7.3962091842635483E-2</v>
      </c>
      <c r="H992" s="20">
        <f ca="1"/>
        <v>-0.56599630305015391</v>
      </c>
      <c r="I992" s="164">
        <f t="shared" ca="1" si="244"/>
        <v>19.955428343004982</v>
      </c>
      <c r="J992" s="164">
        <f t="shared" ca="1" si="245"/>
        <v>13.387011933435712</v>
      </c>
      <c r="K992" s="164">
        <f t="shared" ca="1" si="246"/>
        <v>0.63352331832176556</v>
      </c>
      <c r="L992" s="164">
        <f t="shared" ca="1" si="247"/>
        <v>1.1035816244407759</v>
      </c>
      <c r="M992" s="20">
        <f t="shared" ca="1" si="248"/>
        <v>4.246085349187414</v>
      </c>
      <c r="N992" s="20">
        <f t="shared" ca="1" si="249"/>
        <v>1.6273818092677217</v>
      </c>
      <c r="O992" s="20">
        <f t="shared" ca="1" si="240"/>
        <v>17778342.41401615</v>
      </c>
      <c r="P992" s="20">
        <f t="shared" ca="1" si="241"/>
        <v>47087091.634438783</v>
      </c>
      <c r="Q992" s="20">
        <f t="shared" ca="1" si="242"/>
        <v>185388.03160044103</v>
      </c>
      <c r="R992" s="20">
        <f t="shared" ca="1" si="243"/>
        <v>65050822.080055371</v>
      </c>
      <c r="AD992">
        <f t="shared" ca="1" si="250"/>
        <v>-0.15644943130947095</v>
      </c>
      <c r="AE992">
        <f t="shared" ca="1" si="251"/>
        <v>-0.51106982099472775</v>
      </c>
      <c r="AF992">
        <f t="shared" ca="1" si="252"/>
        <v>0.66839380292514061</v>
      </c>
      <c r="AG992">
        <f t="shared" ca="1" si="253"/>
        <v>6.1734656548980721E-2</v>
      </c>
      <c r="AH992">
        <f t="shared" ca="1" si="254"/>
        <v>-0.30434961201398386</v>
      </c>
      <c r="AI992">
        <f t="shared" ca="1" si="255"/>
        <v>-0.57464375873588758</v>
      </c>
    </row>
    <row r="993" spans="1:35">
      <c r="A993" s="20"/>
      <c r="B993" s="20"/>
      <c r="C993" s="20">
        <f ca="1"/>
        <v>0.75118154365218603</v>
      </c>
      <c r="D993" s="20">
        <f ca="1"/>
        <v>0.83395935851513381</v>
      </c>
      <c r="E993" s="20">
        <f ca="1"/>
        <v>0.30497956900710615</v>
      </c>
      <c r="F993" s="20">
        <f ca="1"/>
        <v>-1.3174969618836381</v>
      </c>
      <c r="G993" s="20">
        <f ca="1"/>
        <v>-2.0651717767932536</v>
      </c>
      <c r="H993" s="20">
        <f ca="1"/>
        <v>-0.17734103535060958</v>
      </c>
      <c r="I993" s="164">
        <f t="shared" ca="1" si="244"/>
        <v>27.247176405328052</v>
      </c>
      <c r="J993" s="164">
        <f t="shared" ca="1" si="245"/>
        <v>19.559307618901432</v>
      </c>
      <c r="K993" s="164">
        <f t="shared" ca="1" si="246"/>
        <v>0.45826747622242714</v>
      </c>
      <c r="L993" s="164">
        <f t="shared" ca="1" si="247"/>
        <v>0.70749061950118763</v>
      </c>
      <c r="M993" s="20">
        <f t="shared" ca="1" si="248"/>
        <v>2.1688697299004112</v>
      </c>
      <c r="N993" s="20">
        <f t="shared" ca="1" si="249"/>
        <v>1.0410673855864756</v>
      </c>
      <c r="O993" s="20">
        <f t="shared" ca="1" si="240"/>
        <v>24958245.703180738</v>
      </c>
      <c r="P993" s="20">
        <f t="shared" ca="1" si="241"/>
        <v>44600095.091439232</v>
      </c>
      <c r="Q993" s="20">
        <f t="shared" ca="1" si="242"/>
        <v>445588.44590471475</v>
      </c>
      <c r="R993" s="20">
        <f t="shared" ca="1" si="243"/>
        <v>70003929.240524694</v>
      </c>
      <c r="AD993">
        <f t="shared" ca="1" si="250"/>
        <v>1.6133923313903036</v>
      </c>
      <c r="AE993">
        <f t="shared" ca="1" si="251"/>
        <v>1.5601703419132318</v>
      </c>
      <c r="AF993">
        <f t="shared" ca="1" si="252"/>
        <v>-0.92484112525066275</v>
      </c>
      <c r="AG993">
        <f t="shared" ca="1" si="253"/>
        <v>-1.7386790022673295</v>
      </c>
      <c r="AH993">
        <f t="shared" ca="1" si="254"/>
        <v>-2.6123669667773206</v>
      </c>
      <c r="AI993">
        <f t="shared" ca="1" si="255"/>
        <v>-2.1592773362527686</v>
      </c>
    </row>
    <row r="994" spans="1:35">
      <c r="A994" s="20"/>
      <c r="B994" s="20"/>
      <c r="C994" s="20">
        <f ca="1"/>
        <v>-3.3518095229145102</v>
      </c>
      <c r="D994" s="20">
        <f ca="1"/>
        <v>-0.38749749231049857</v>
      </c>
      <c r="E994" s="20">
        <f ca="1"/>
        <v>0.91292052952658742</v>
      </c>
      <c r="F994" s="20">
        <f ca="1"/>
        <v>-0.36654723830060898</v>
      </c>
      <c r="G994" s="20">
        <f ca="1"/>
        <v>0.80914752887355423</v>
      </c>
      <c r="H994" s="20">
        <f ca="1"/>
        <v>2.3330846689190117</v>
      </c>
      <c r="I994" s="164">
        <f t="shared" ca="1" si="244"/>
        <v>5.9141181490738841</v>
      </c>
      <c r="J994" s="164">
        <f t="shared" ca="1" si="245"/>
        <v>5.5578353612858375</v>
      </c>
      <c r="K994" s="164">
        <f t="shared" ca="1" si="246"/>
        <v>0.67600583885479093</v>
      </c>
      <c r="L994" s="164">
        <f t="shared" ca="1" si="247"/>
        <v>1.2904937716727836</v>
      </c>
      <c r="M994" s="20">
        <f t="shared" ca="1" si="248"/>
        <v>7.4357561942838757</v>
      </c>
      <c r="N994" s="20">
        <f t="shared" ca="1" si="249"/>
        <v>2.8965992703699186</v>
      </c>
      <c r="O994" s="20">
        <f t="shared" ca="1" si="240"/>
        <v>6115577.2887019766</v>
      </c>
      <c r="P994" s="20">
        <f t="shared" ca="1" si="241"/>
        <v>37690185.175858192</v>
      </c>
      <c r="Q994" s="20">
        <f t="shared" ca="1" si="242"/>
        <v>402933.85397234163</v>
      </c>
      <c r="R994" s="20">
        <f t="shared" ca="1" si="243"/>
        <v>44208696.318532504</v>
      </c>
      <c r="AD994">
        <f t="shared" ca="1" si="250"/>
        <v>-3.5645344298364363</v>
      </c>
      <c r="AE994">
        <f t="shared" ca="1" si="251"/>
        <v>-3.1383102814477057</v>
      </c>
      <c r="AF994">
        <f t="shared" ca="1" si="252"/>
        <v>1.0545985350435534</v>
      </c>
      <c r="AG994">
        <f t="shared" ca="1" si="253"/>
        <v>0.91133532578537968</v>
      </c>
      <c r="AH994">
        <f t="shared" ca="1" si="254"/>
        <v>3.2397291047598626</v>
      </c>
      <c r="AI994">
        <f t="shared" ca="1" si="255"/>
        <v>2.8556737037024829</v>
      </c>
    </row>
    <row r="995" spans="1:35">
      <c r="A995" s="20"/>
      <c r="B995" s="20"/>
      <c r="C995" s="20">
        <f ca="1"/>
        <v>-0.8511034162161053</v>
      </c>
      <c r="D995" s="20">
        <f ca="1"/>
        <v>0.82166097864229704</v>
      </c>
      <c r="E995" s="20">
        <f ca="1"/>
        <v>-0.13796256854109998</v>
      </c>
      <c r="F995" s="20">
        <f ca="1"/>
        <v>-0.35706435573476447</v>
      </c>
      <c r="G995" s="20">
        <f ca="1"/>
        <v>-1.2196371731167388</v>
      </c>
      <c r="H995" s="20">
        <f ca="1"/>
        <v>-2.2295967766851863</v>
      </c>
      <c r="I995" s="164">
        <f t="shared" ca="1" si="244"/>
        <v>19.95099503140111</v>
      </c>
      <c r="J995" s="164">
        <f t="shared" ca="1" si="245"/>
        <v>14.498881018974931</v>
      </c>
      <c r="K995" s="164">
        <f t="shared" ca="1" si="246"/>
        <v>0.41191069976872952</v>
      </c>
      <c r="L995" s="164">
        <f t="shared" ca="1" si="247"/>
        <v>0.70988338503314075</v>
      </c>
      <c r="M995" s="20">
        <f t="shared" ca="1" si="248"/>
        <v>1.7167758432633136</v>
      </c>
      <c r="N995" s="20">
        <f t="shared" ca="1" si="249"/>
        <v>0.60308557015489672</v>
      </c>
      <c r="O995" s="20">
        <f t="shared" ca="1" si="240"/>
        <v>18368899.15200378</v>
      </c>
      <c r="P995" s="20">
        <f t="shared" ca="1" si="241"/>
        <v>37383437.627335258</v>
      </c>
      <c r="Q995" s="20">
        <f t="shared" ca="1" si="242"/>
        <v>-16972.347505473299</v>
      </c>
      <c r="R995" s="20">
        <f t="shared" ca="1" si="243"/>
        <v>55735364.431833565</v>
      </c>
      <c r="AD995">
        <f t="shared" ca="1" si="250"/>
        <v>-0.15752547781526482</v>
      </c>
      <c r="AE995">
        <f t="shared" ca="1" si="251"/>
        <v>-0.13795938960572773</v>
      </c>
      <c r="AF995">
        <f t="shared" ca="1" si="252"/>
        <v>-1.3462663657388234</v>
      </c>
      <c r="AG995">
        <f t="shared" ca="1" si="253"/>
        <v>-1.7278027953039063</v>
      </c>
      <c r="AH995">
        <f t="shared" ca="1" si="254"/>
        <v>-3.1146935074852067</v>
      </c>
      <c r="AI995">
        <f t="shared" ca="1" si="255"/>
        <v>-3.3430119725543337</v>
      </c>
    </row>
    <row r="996" spans="1:35">
      <c r="A996" s="20"/>
      <c r="B996" s="20"/>
      <c r="C996" s="20">
        <f ca="1"/>
        <v>0.56824991101659295</v>
      </c>
      <c r="D996" s="20">
        <f ca="1"/>
        <v>1.1765189592187137</v>
      </c>
      <c r="E996" s="20">
        <f ca="1"/>
        <v>9.3060699766289015E-2</v>
      </c>
      <c r="F996" s="20">
        <f ca="1"/>
        <v>-0.33382105480169699</v>
      </c>
      <c r="G996" s="20">
        <f ca="1"/>
        <v>0.56287010381636104</v>
      </c>
      <c r="H996" s="20">
        <f ca="1"/>
        <v>-0.47836431793296541</v>
      </c>
      <c r="I996" s="164">
        <f t="shared" ca="1" si="244"/>
        <v>26.893253639782092</v>
      </c>
      <c r="J996" s="164">
        <f t="shared" ca="1" si="245"/>
        <v>19.69164529897051</v>
      </c>
      <c r="K996" s="164">
        <f t="shared" ca="1" si="246"/>
        <v>0.58270983129715148</v>
      </c>
      <c r="L996" s="164">
        <f t="shared" ca="1" si="247"/>
        <v>1.0472926183854683</v>
      </c>
      <c r="M996" s="20">
        <f t="shared" ca="1" si="248"/>
        <v>4.5172573749965768</v>
      </c>
      <c r="N996" s="20">
        <f t="shared" ca="1" si="249"/>
        <v>1.8428611765570757</v>
      </c>
      <c r="O996" s="20">
        <f t="shared" ca="1" si="240"/>
        <v>24840082.132573903</v>
      </c>
      <c r="P996" s="20">
        <f t="shared" ca="1" si="241"/>
        <v>52618604.390675619</v>
      </c>
      <c r="Q996" s="20">
        <f t="shared" ca="1" si="242"/>
        <v>383835.40805043658</v>
      </c>
      <c r="R996" s="20">
        <f t="shared" ca="1" si="243"/>
        <v>77842521.931299955</v>
      </c>
      <c r="AD996">
        <f t="shared" ca="1" si="250"/>
        <v>1.5274887475199246</v>
      </c>
      <c r="AE996">
        <f t="shared" ca="1" si="251"/>
        <v>1.6045789593860771</v>
      </c>
      <c r="AF996">
        <f t="shared" ca="1" si="252"/>
        <v>0.20645301179228584</v>
      </c>
      <c r="AG996">
        <f t="shared" ca="1" si="253"/>
        <v>-0.19412446188423538</v>
      </c>
      <c r="AH996">
        <f t="shared" ca="1" si="254"/>
        <v>-3.047361114914271E-3</v>
      </c>
      <c r="AI996">
        <f t="shared" ca="1" si="255"/>
        <v>7.7329096137179754E-3</v>
      </c>
    </row>
    <row r="997" spans="1:35">
      <c r="A997" s="20"/>
      <c r="B997" s="20"/>
      <c r="C997" s="20">
        <f ca="1"/>
        <v>-0.47973447171748812</v>
      </c>
      <c r="D997" s="20">
        <f ca="1"/>
        <v>-0.73037619697583067</v>
      </c>
      <c r="E997" s="20">
        <f ca="1"/>
        <v>-1.2083328069279728</v>
      </c>
      <c r="F997" s="20">
        <f ca="1"/>
        <v>1.8845566217251966</v>
      </c>
      <c r="G997" s="20">
        <f ca="1"/>
        <v>-0.60887689915432497</v>
      </c>
      <c r="H997" s="20">
        <f ca="1"/>
        <v>-6.0702691483790525E-2</v>
      </c>
      <c r="I997" s="164">
        <f t="shared" ca="1" si="244"/>
        <v>16.183299219612785</v>
      </c>
      <c r="J997" s="164">
        <f t="shared" ca="1" si="245"/>
        <v>11.440180095950065</v>
      </c>
      <c r="K997" s="164">
        <f t="shared" ca="1" si="246"/>
        <v>0.48967316384949044</v>
      </c>
      <c r="L997" s="164">
        <f t="shared" ca="1" si="247"/>
        <v>1.3075698392781885</v>
      </c>
      <c r="M997" s="20">
        <f t="shared" ca="1" si="248"/>
        <v>4.1325533378947554</v>
      </c>
      <c r="N997" s="20">
        <f t="shared" ca="1" si="249"/>
        <v>1.7685570303609297</v>
      </c>
      <c r="O997" s="20">
        <f t="shared" ca="1" si="240"/>
        <v>14728620.697213624</v>
      </c>
      <c r="P997" s="20">
        <f t="shared" ca="1" si="241"/>
        <v>48351096.773413368</v>
      </c>
      <c r="Q997" s="20">
        <f t="shared" ca="1" si="242"/>
        <v>489372.30015130492</v>
      </c>
      <c r="R997" s="20">
        <f t="shared" ca="1" si="243"/>
        <v>63569089.770778298</v>
      </c>
      <c r="AD997">
        <f t="shared" ca="1" si="250"/>
        <v>-1.072014752521169</v>
      </c>
      <c r="AE997">
        <f t="shared" ca="1" si="251"/>
        <v>-1.1643690953187702</v>
      </c>
      <c r="AF997">
        <f t="shared" ca="1" si="252"/>
        <v>-0.63933487409554213</v>
      </c>
      <c r="AG997">
        <f t="shared" ca="1" si="253"/>
        <v>0.9889538149008561</v>
      </c>
      <c r="AH997">
        <f t="shared" ca="1" si="254"/>
        <v>-0.43049629122804861</v>
      </c>
      <c r="AI997">
        <f t="shared" ca="1" si="255"/>
        <v>-0.19308910713262262</v>
      </c>
    </row>
    <row r="998" spans="1:35">
      <c r="A998" s="20"/>
      <c r="B998" s="20"/>
      <c r="C998" s="20">
        <f ca="1"/>
        <v>0.10953044797882801</v>
      </c>
      <c r="D998" s="20">
        <f ca="1"/>
        <v>0.7009502487441841</v>
      </c>
      <c r="E998" s="20">
        <f ca="1"/>
        <v>-0.32583710044834618</v>
      </c>
      <c r="F998" s="20">
        <f ca="1"/>
        <v>0.80452032816296337</v>
      </c>
      <c r="G998" s="20">
        <f ca="1"/>
        <v>-0.20022120165811838</v>
      </c>
      <c r="H998" s="20">
        <f ca="1"/>
        <v>-0.20535393617622411</v>
      </c>
      <c r="I998" s="164">
        <f t="shared" ca="1" si="244"/>
        <v>23.820672239373113</v>
      </c>
      <c r="J998" s="164">
        <f t="shared" ca="1" si="245"/>
        <v>17.284003961766103</v>
      </c>
      <c r="K998" s="164">
        <f t="shared" ca="1" si="246"/>
        <v>0.56456849261879793</v>
      </c>
      <c r="L998" s="164">
        <f t="shared" ca="1" si="247"/>
        <v>1.2099867680453107</v>
      </c>
      <c r="M998" s="20">
        <f t="shared" ca="1" si="248"/>
        <v>4.2651273849119997</v>
      </c>
      <c r="N998" s="20">
        <f t="shared" ca="1" si="249"/>
        <v>1.8216441171917839</v>
      </c>
      <c r="O998" s="20">
        <f t="shared" ca="1" si="240"/>
        <v>21917671.154400501</v>
      </c>
      <c r="P998" s="20">
        <f t="shared" ca="1" si="241"/>
        <v>53562855.19371441</v>
      </c>
      <c r="Q998" s="20">
        <f t="shared" ca="1" si="242"/>
        <v>498972.82678787707</v>
      </c>
      <c r="R998" s="20">
        <f t="shared" ca="1" si="243"/>
        <v>75979499.174902782</v>
      </c>
      <c r="AD998">
        <f t="shared" ca="1" si="250"/>
        <v>0.78171656295463876</v>
      </c>
      <c r="AE998">
        <f t="shared" ca="1" si="251"/>
        <v>0.79664562475372636</v>
      </c>
      <c r="AF998">
        <f t="shared" ca="1" si="252"/>
        <v>4.153175107998068E-2</v>
      </c>
      <c r="AG998">
        <f t="shared" ca="1" si="253"/>
        <v>0.54539440020595709</v>
      </c>
      <c r="AH998">
        <f t="shared" ca="1" si="254"/>
        <v>-0.28319179454222188</v>
      </c>
      <c r="AI998">
        <f t="shared" ca="1" si="255"/>
        <v>-4.961049407626017E-2</v>
      </c>
    </row>
    <row r="999" spans="1:35">
      <c r="A999" s="20"/>
      <c r="B999" s="20"/>
      <c r="C999" s="20">
        <f ca="1"/>
        <v>0.89900954077434059</v>
      </c>
      <c r="D999" s="20">
        <f ca="1"/>
        <v>-4.7084679636529285E-2</v>
      </c>
      <c r="E999" s="20">
        <f ca="1"/>
        <v>-0.90245671522741677</v>
      </c>
      <c r="F999" s="20">
        <f ca="1"/>
        <v>-0.75648459074732621</v>
      </c>
      <c r="G999" s="20">
        <f ca="1"/>
        <v>1.885782383349589E-2</v>
      </c>
      <c r="H999" s="20">
        <f ca="1"/>
        <v>0.37928558575999188</v>
      </c>
      <c r="I999" s="164">
        <f t="shared" ca="1" si="244"/>
        <v>23.330302821746749</v>
      </c>
      <c r="J999" s="164">
        <f t="shared" ca="1" si="245"/>
        <v>16.909400226686088</v>
      </c>
      <c r="K999" s="164">
        <f t="shared" ca="1" si="246"/>
        <v>0.44459521460664542</v>
      </c>
      <c r="L999" s="164">
        <f t="shared" ca="1" si="247"/>
        <v>0.87818517770149618</v>
      </c>
      <c r="M999" s="20">
        <f t="shared" ca="1" si="248"/>
        <v>4.2427409103128788</v>
      </c>
      <c r="N999" s="20">
        <f t="shared" ca="1" si="249"/>
        <v>1.8053701603545453</v>
      </c>
      <c r="O999" s="20">
        <f t="shared" ca="1" si="240"/>
        <v>21456411.246122535</v>
      </c>
      <c r="P999" s="20">
        <f t="shared" ca="1" si="241"/>
        <v>44899534.374269344</v>
      </c>
      <c r="Q999" s="20">
        <f t="shared" ca="1" si="242"/>
        <v>485124.11272355588</v>
      </c>
      <c r="R999" s="20">
        <f t="shared" ca="1" si="243"/>
        <v>66841069.733115435</v>
      </c>
      <c r="AD999">
        <f t="shared" ca="1" si="250"/>
        <v>0.66269485964726915</v>
      </c>
      <c r="AE999">
        <f t="shared" ca="1" si="251"/>
        <v>0.6709396733845937</v>
      </c>
      <c r="AF999">
        <f t="shared" ca="1" si="252"/>
        <v>-1.04913441266686</v>
      </c>
      <c r="AG999">
        <f t="shared" ca="1" si="253"/>
        <v>-0.96279464681138149</v>
      </c>
      <c r="AH999">
        <f t="shared" ca="1" si="254"/>
        <v>-0.30806565520791185</v>
      </c>
      <c r="AI999">
        <f t="shared" ca="1" si="255"/>
        <v>-9.3594161203931991E-2</v>
      </c>
    </row>
    <row r="1000" spans="1:35">
      <c r="A1000" s="20"/>
      <c r="B1000" s="20"/>
      <c r="C1000" s="20">
        <f ca="1"/>
        <v>-0.78773119697710292</v>
      </c>
      <c r="D1000" s="20">
        <f ca="1"/>
        <v>-0.54389727211933425</v>
      </c>
      <c r="E1000" s="20">
        <f ca="1"/>
        <v>-1.1243643338455516</v>
      </c>
      <c r="F1000" s="20">
        <f ca="1"/>
        <v>0.37196803091843594</v>
      </c>
      <c r="G1000" s="20">
        <f ca="1"/>
        <v>-0.43561156123968209</v>
      </c>
      <c r="H1000" s="20">
        <f ca="1"/>
        <v>-1.1648274300249923</v>
      </c>
      <c r="I1000" s="164">
        <f t="shared" ca="1" si="244"/>
        <v>14.735687566503291</v>
      </c>
      <c r="J1000" s="164">
        <f t="shared" ca="1" si="245"/>
        <v>10.614641272389932</v>
      </c>
      <c r="K1000" s="164">
        <f t="shared" ca="1" si="246"/>
        <v>0.38899393080065348</v>
      </c>
      <c r="L1000" s="164">
        <f t="shared" ca="1" si="247"/>
        <v>0.89358475686821803</v>
      </c>
      <c r="M1000" s="20">
        <f t="shared" ca="1" si="248"/>
        <v>3.1309016334262294</v>
      </c>
      <c r="N1000" s="20">
        <f t="shared" ca="1" si="249"/>
        <v>1.1964231702465302</v>
      </c>
      <c r="O1000" s="20">
        <f t="shared" ca="1" si="240"/>
        <v>13516429.108272394</v>
      </c>
      <c r="P1000" s="20">
        <f t="shared" ca="1" si="241"/>
        <v>36708543.22748439</v>
      </c>
      <c r="Q1000" s="20">
        <f t="shared" ca="1" si="242"/>
        <v>130723.1978271055</v>
      </c>
      <c r="R1000" s="20">
        <f t="shared" ca="1" si="243"/>
        <v>50355695.533583894</v>
      </c>
      <c r="AD1000">
        <f t="shared" ca="1" si="250"/>
        <v>-1.423376804246774</v>
      </c>
      <c r="AE1000">
        <f t="shared" ca="1" si="251"/>
        <v>-1.4413955461778754</v>
      </c>
      <c r="AF1000">
        <f t="shared" ca="1" si="252"/>
        <v>-1.5546006290849692</v>
      </c>
      <c r="AG1000">
        <f t="shared" ca="1" si="253"/>
        <v>-0.89279655968991856</v>
      </c>
      <c r="AH1000">
        <f t="shared" ca="1" si="254"/>
        <v>-1.5434426295264112</v>
      </c>
      <c r="AI1000">
        <f t="shared" ca="1" si="255"/>
        <v>-1.7393968371715403</v>
      </c>
    </row>
    <row r="1001" spans="1:35">
      <c r="A1001" s="20"/>
      <c r="B1001" s="20"/>
      <c r="C1001" s="20">
        <f ca="1"/>
        <v>0.15162271419205761</v>
      </c>
      <c r="D1001" s="20">
        <f ca="1"/>
        <v>-2.4206650902282312</v>
      </c>
      <c r="E1001" s="20">
        <f ca="1"/>
        <v>0.41870570454398243</v>
      </c>
      <c r="F1001" s="20">
        <f ca="1"/>
        <v>-0.22088606620611989</v>
      </c>
      <c r="G1001" s="20">
        <f ca="1"/>
        <v>-0.17922758823230797</v>
      </c>
      <c r="H1001" s="20">
        <f ca="1"/>
        <v>0.46744919766082504</v>
      </c>
      <c r="I1001" s="164">
        <f t="shared" ca="1" si="244"/>
        <v>12.586750795106095</v>
      </c>
      <c r="J1001" s="164">
        <f t="shared" ca="1" si="245"/>
        <v>8.3609371982219045</v>
      </c>
      <c r="K1001" s="164">
        <f t="shared" ca="1" si="246"/>
        <v>0.57573794343888873</v>
      </c>
      <c r="L1001" s="164">
        <f t="shared" ca="1" si="247"/>
        <v>1.0934775852250267</v>
      </c>
      <c r="M1001" s="20">
        <f t="shared" ca="1" si="248"/>
        <v>4.8627955367454039</v>
      </c>
      <c r="N1001" s="20">
        <f t="shared" ca="1" si="249"/>
        <v>1.8791843887636634</v>
      </c>
      <c r="O1001" s="20">
        <f t="shared" ca="1" si="240"/>
        <v>11168654.837762056</v>
      </c>
      <c r="P1001" s="20">
        <f t="shared" ca="1" si="241"/>
        <v>39490268.507426873</v>
      </c>
      <c r="Q1001" s="20">
        <f t="shared" ca="1" si="242"/>
        <v>238162.94249833075</v>
      </c>
      <c r="R1001" s="20">
        <f t="shared" ca="1" si="243"/>
        <v>50897086.287687264</v>
      </c>
      <c r="AD1001">
        <f t="shared" ca="1" si="250"/>
        <v>-1.9449633992460935</v>
      </c>
      <c r="AE1001">
        <f t="shared" ca="1" si="251"/>
        <v>-2.1976720811335895</v>
      </c>
      <c r="AF1001">
        <f t="shared" ca="1" si="252"/>
        <v>0.14307221308080648</v>
      </c>
      <c r="AG1001">
        <f t="shared" ca="1" si="253"/>
        <v>1.5807205568303145E-2</v>
      </c>
      <c r="AH1001">
        <f t="shared" ca="1" si="254"/>
        <v>0.38088392971711571</v>
      </c>
      <c r="AI1001">
        <f t="shared" ca="1" si="255"/>
        <v>0.10590375341530611</v>
      </c>
    </row>
    <row r="1002" spans="1:35">
      <c r="A1002" s="20"/>
      <c r="B1002" s="20"/>
      <c r="C1002" s="20">
        <f ca="1"/>
        <v>1.5354407257030867</v>
      </c>
      <c r="D1002" s="20">
        <f ca="1"/>
        <v>1.0827965264009167</v>
      </c>
      <c r="E1002" s="20">
        <f ca="1"/>
        <v>-2.2450533129942589</v>
      </c>
      <c r="F1002" s="20">
        <f ca="1"/>
        <v>-1.0534841841419609</v>
      </c>
      <c r="G1002" s="20">
        <f ca="1"/>
        <v>0.99214877906836452</v>
      </c>
      <c r="H1002" s="20">
        <f ca="1"/>
        <v>0.78649707286506421</v>
      </c>
      <c r="I1002" s="164">
        <f t="shared" ca="1" si="244"/>
        <v>28.872799978528416</v>
      </c>
      <c r="J1002" s="164">
        <f t="shared" ca="1" si="245"/>
        <v>21.515336603933573</v>
      </c>
      <c r="K1002" s="164">
        <f t="shared" ca="1" si="246"/>
        <v>0.352174436705256</v>
      </c>
      <c r="L1002" s="164">
        <f t="shared" ca="1" si="247"/>
        <v>0.79166163464591599</v>
      </c>
      <c r="M1002" s="20">
        <f t="shared" ca="1" si="248"/>
        <v>4.8006637613115339</v>
      </c>
      <c r="N1002" s="20">
        <f t="shared" ca="1" si="249"/>
        <v>2.1295659897616717</v>
      </c>
      <c r="O1002" s="20">
        <f t="shared" ca="1" si="240"/>
        <v>26868215.65464659</v>
      </c>
      <c r="P1002" s="20">
        <f t="shared" ca="1" si="241"/>
        <v>48294789.359718978</v>
      </c>
      <c r="Q1002" s="20">
        <f t="shared" ca="1" si="242"/>
        <v>694119.21962797281</v>
      </c>
      <c r="R1002" s="20">
        <f t="shared" ca="1" si="243"/>
        <v>75857124.233993545</v>
      </c>
      <c r="AD1002">
        <f t="shared" ca="1" si="250"/>
        <v>2.0079611598369937</v>
      </c>
      <c r="AE1002">
        <f t="shared" ca="1" si="251"/>
        <v>2.2165559073602594</v>
      </c>
      <c r="AF1002">
        <f t="shared" ca="1" si="252"/>
        <v>-1.8893233026794913</v>
      </c>
      <c r="AG1002">
        <f t="shared" ca="1" si="253"/>
        <v>-1.3560834788822007</v>
      </c>
      <c r="AH1002">
        <f t="shared" ca="1" si="254"/>
        <v>0.31184862367948252</v>
      </c>
      <c r="AI1002">
        <f t="shared" ca="1" si="255"/>
        <v>0.78261078313965282</v>
      </c>
    </row>
    <row r="1003" spans="1:35">
      <c r="A1003" s="20"/>
      <c r="B1003" s="20"/>
      <c r="C1003" s="20">
        <f ca="1"/>
        <v>-0.72162225908840139</v>
      </c>
      <c r="D1003" s="20">
        <f ca="1"/>
        <v>0.62114208786665448</v>
      </c>
      <c r="E1003" s="20">
        <f ca="1"/>
        <v>-0.64331755137763391</v>
      </c>
      <c r="F1003" s="20">
        <f ca="1"/>
        <v>0.33983453408768488</v>
      </c>
      <c r="G1003" s="20">
        <f ca="1"/>
        <v>0.98753311900980434</v>
      </c>
      <c r="H1003" s="20">
        <f ca="1"/>
        <v>0.54313236448814595</v>
      </c>
      <c r="I1003" s="164">
        <f t="shared" ca="1" si="244"/>
        <v>19.377574357710611</v>
      </c>
      <c r="J1003" s="164">
        <f t="shared" ca="1" si="245"/>
        <v>14.699250248121075</v>
      </c>
      <c r="K1003" s="164">
        <f t="shared" ca="1" si="246"/>
        <v>0.55580792952015901</v>
      </c>
      <c r="L1003" s="164">
        <f t="shared" ca="1" si="247"/>
        <v>1.1979283740439433</v>
      </c>
      <c r="M1003" s="20">
        <f t="shared" ca="1" si="248"/>
        <v>5.7259400144239656</v>
      </c>
      <c r="N1003" s="20">
        <f t="shared" ca="1" si="249"/>
        <v>2.3336896610879929</v>
      </c>
      <c r="O1003" s="20">
        <f t="shared" ca="1" si="240"/>
        <v>18169963.873428836</v>
      </c>
      <c r="P1003" s="20">
        <f t="shared" ca="1" si="241"/>
        <v>48835213.699918255</v>
      </c>
      <c r="Q1003" s="20">
        <f t="shared" ca="1" si="242"/>
        <v>482791.4586095686</v>
      </c>
      <c r="R1003" s="20">
        <f t="shared" ca="1" si="243"/>
        <v>67487969.031956658</v>
      </c>
      <c r="AD1003">
        <f t="shared" ca="1" si="250"/>
        <v>-0.29670525298286204</v>
      </c>
      <c r="AE1003">
        <f t="shared" ca="1" si="251"/>
        <v>-7.0721393247961548E-2</v>
      </c>
      <c r="AF1003">
        <f t="shared" ca="1" si="252"/>
        <v>-3.8109731634918237E-2</v>
      </c>
      <c r="AG1003">
        <f t="shared" ca="1" si="253"/>
        <v>0.49058351838156022</v>
      </c>
      <c r="AH1003">
        <f t="shared" ca="1" si="254"/>
        <v>1.3399333493599621</v>
      </c>
      <c r="AI1003">
        <f t="shared" ca="1" si="255"/>
        <v>1.3342963813189002</v>
      </c>
    </row>
    <row r="1004" spans="1:35">
      <c r="A1004" s="20"/>
      <c r="B1004" s="20"/>
      <c r="C1004" s="20">
        <f ca="1"/>
        <v>-0.96671862750228421</v>
      </c>
      <c r="D1004" s="20">
        <f ca="1"/>
        <v>1.9884095127988166</v>
      </c>
      <c r="E1004" s="20">
        <f ca="1"/>
        <v>1.3037832414329806</v>
      </c>
      <c r="F1004" s="20">
        <f ca="1"/>
        <v>0.98895573137869752</v>
      </c>
      <c r="G1004" s="20">
        <f ca="1"/>
        <v>-0.55213888700189906</v>
      </c>
      <c r="H1004" s="20">
        <f ca="1"/>
        <v>0.17098706083388851</v>
      </c>
      <c r="I1004" s="164">
        <f t="shared" ca="1" si="244"/>
        <v>25.466034088658773</v>
      </c>
      <c r="J1004" s="164">
        <f t="shared" ca="1" si="245"/>
        <v>18.911825637393584</v>
      </c>
      <c r="K1004" s="164">
        <f t="shared" ca="1" si="246"/>
        <v>0.7471751660938144</v>
      </c>
      <c r="L1004" s="164">
        <f t="shared" ca="1" si="247"/>
        <v>1.430196807107935</v>
      </c>
      <c r="M1004" s="20">
        <f t="shared" ca="1" si="248"/>
        <v>4.8214217024215866</v>
      </c>
      <c r="N1004" s="20">
        <f t="shared" ca="1" si="249"/>
        <v>2.0624843573973388</v>
      </c>
      <c r="O1004" s="20">
        <f t="shared" ca="1" si="240"/>
        <v>23663145.366813309</v>
      </c>
      <c r="P1004" s="20">
        <f t="shared" ca="1" si="241"/>
        <v>60628718.277646057</v>
      </c>
      <c r="Q1004" s="20">
        <f t="shared" ca="1" si="242"/>
        <v>569504.05038165348</v>
      </c>
      <c r="R1004" s="20">
        <f t="shared" ca="1" si="243"/>
        <v>84861367.694841027</v>
      </c>
      <c r="AD1004">
        <f t="shared" ca="1" si="250"/>
        <v>1.181076235111352</v>
      </c>
      <c r="AE1004">
        <f t="shared" ca="1" si="251"/>
        <v>1.3428945091924778</v>
      </c>
      <c r="AF1004">
        <f t="shared" ca="1" si="252"/>
        <v>1.7015924190346758</v>
      </c>
      <c r="AG1004">
        <f t="shared" ca="1" si="253"/>
        <v>1.5463491232178861</v>
      </c>
      <c r="AH1004">
        <f t="shared" ca="1" si="254"/>
        <v>0.33491300269065183</v>
      </c>
      <c r="AI1004">
        <f t="shared" ca="1" si="255"/>
        <v>0.60130907404686085</v>
      </c>
    </row>
    <row r="1005" spans="1:35">
      <c r="A1005" s="20"/>
      <c r="B1005" s="20"/>
      <c r="C1005" s="20">
        <f ca="1"/>
        <v>-0.65470116489882901</v>
      </c>
      <c r="D1005" s="20">
        <f ca="1"/>
        <v>-0.23434668161529826</v>
      </c>
      <c r="E1005" s="20">
        <f ca="1"/>
        <v>0.39278887064757989</v>
      </c>
      <c r="F1005" s="20">
        <f ca="1"/>
        <v>0.25341296840484678</v>
      </c>
      <c r="G1005" s="20">
        <f ca="1"/>
        <v>-0.43697992812645947</v>
      </c>
      <c r="H1005" s="20">
        <f ca="1"/>
        <v>0.41607863832603231</v>
      </c>
      <c r="I1005" s="164">
        <f t="shared" ca="1" si="244"/>
        <v>17.646571300113564</v>
      </c>
      <c r="J1005" s="164">
        <f t="shared" ca="1" si="245"/>
        <v>12.799649423785054</v>
      </c>
      <c r="K1005" s="164">
        <f t="shared" ca="1" si="246"/>
        <v>0.59838254163599869</v>
      </c>
      <c r="L1005" s="164">
        <f t="shared" ca="1" si="247"/>
        <v>1.1797506346111022</v>
      </c>
      <c r="M1005" s="20">
        <f t="shared" ca="1" si="248"/>
        <v>4.6879133855178088</v>
      </c>
      <c r="N1005" s="20">
        <f t="shared" ca="1" si="249"/>
        <v>1.9176583285436242</v>
      </c>
      <c r="O1005" s="20">
        <f t="shared" ca="1" si="240"/>
        <v>16233889.894329797</v>
      </c>
      <c r="P1005" s="20">
        <f t="shared" ca="1" si="241"/>
        <v>46661261.432872511</v>
      </c>
      <c r="Q1005" s="20">
        <f t="shared" ca="1" si="242"/>
        <v>407001.23807925201</v>
      </c>
      <c r="R1005" s="20">
        <f t="shared" ca="1" si="243"/>
        <v>63302152.565281555</v>
      </c>
      <c r="AD1005">
        <f t="shared" ca="1" si="250"/>
        <v>-0.71685162618602816</v>
      </c>
      <c r="AE1005">
        <f t="shared" ca="1" si="251"/>
        <v>-0.70817133430031776</v>
      </c>
      <c r="AF1005">
        <f t="shared" ca="1" si="252"/>
        <v>0.34893219669089637</v>
      </c>
      <c r="AG1005">
        <f t="shared" ca="1" si="253"/>
        <v>0.40795743005046403</v>
      </c>
      <c r="AH1005">
        <f t="shared" ca="1" si="254"/>
        <v>0.18657042835312121</v>
      </c>
      <c r="AI1005">
        <f t="shared" ca="1" si="255"/>
        <v>0.20988737444222716</v>
      </c>
    </row>
    <row r="1006" spans="1:35">
      <c r="A1006" s="20"/>
      <c r="B1006" s="20"/>
      <c r="C1006" s="20">
        <f ca="1"/>
        <v>0.98674844789161575</v>
      </c>
      <c r="D1006" s="20">
        <f ca="1"/>
        <v>1.1723586829025083</v>
      </c>
      <c r="E1006" s="20">
        <f ca="1"/>
        <v>0.58845480393134053</v>
      </c>
      <c r="F1006" s="20">
        <f ca="1"/>
        <v>0.96760411674038205</v>
      </c>
      <c r="G1006" s="20">
        <f ca="1"/>
        <v>-1.6247830687479432E-2</v>
      </c>
      <c r="H1006" s="20">
        <f ca="1"/>
        <v>-0.23615699136626508</v>
      </c>
      <c r="I1006" s="164">
        <f t="shared" ca="1" si="244"/>
        <v>29.732873332464358</v>
      </c>
      <c r="J1006" s="164">
        <f t="shared" ca="1" si="245"/>
        <v>21.301666900605934</v>
      </c>
      <c r="K1006" s="164">
        <f t="shared" ca="1" si="246"/>
        <v>0.70000569101126753</v>
      </c>
      <c r="L1006" s="164">
        <f t="shared" ca="1" si="247"/>
        <v>1.3803531734152696</v>
      </c>
      <c r="M1006" s="20">
        <f t="shared" ca="1" si="248"/>
        <v>4.6403967923149745</v>
      </c>
      <c r="N1006" s="20">
        <f t="shared" ca="1" si="249"/>
        <v>2.0070821515056014</v>
      </c>
      <c r="O1006" s="20">
        <f t="shared" ca="1" si="240"/>
        <v>27212920.097388227</v>
      </c>
      <c r="P1006" s="20">
        <f t="shared" ca="1" si="241"/>
        <v>63655566.720009178</v>
      </c>
      <c r="Q1006" s="20">
        <f t="shared" ca="1" si="242"/>
        <v>584976.6475561955</v>
      </c>
      <c r="R1006" s="20">
        <f t="shared" ca="1" si="243"/>
        <v>91453463.464953601</v>
      </c>
      <c r="AD1006">
        <f t="shared" ca="1" si="250"/>
        <v>2.2167168282680474</v>
      </c>
      <c r="AE1006">
        <f t="shared" ca="1" si="251"/>
        <v>2.1448546646328635</v>
      </c>
      <c r="AF1006">
        <f t="shared" ca="1" si="252"/>
        <v>1.2727790091933406</v>
      </c>
      <c r="AG1006">
        <f t="shared" ca="1" si="253"/>
        <v>1.3197871518875894</v>
      </c>
      <c r="AH1006">
        <f t="shared" ca="1" si="254"/>
        <v>0.13377421368330525</v>
      </c>
      <c r="AI1006">
        <f t="shared" ca="1" si="255"/>
        <v>0.45157338244757095</v>
      </c>
    </row>
    <row r="1007" spans="1:35">
      <c r="A1007" s="20"/>
      <c r="B1007" s="20"/>
      <c r="C1007" s="20">
        <f ca="1"/>
        <v>-0.33202739935588266</v>
      </c>
      <c r="D1007" s="20">
        <f ca="1"/>
        <v>-0.16204102816359334</v>
      </c>
      <c r="E1007" s="20">
        <f ca="1"/>
        <v>-0.24969596157085477</v>
      </c>
      <c r="F1007" s="20">
        <f ca="1"/>
        <v>-0.95680360431744715</v>
      </c>
      <c r="G1007" s="20">
        <f ca="1"/>
        <v>-1.4972897064826058</v>
      </c>
      <c r="H1007" s="20">
        <f ca="1"/>
        <v>-0.50839504529349921</v>
      </c>
      <c r="I1007" s="164">
        <f t="shared" ca="1" si="244"/>
        <v>18.594837772733957</v>
      </c>
      <c r="J1007" s="164">
        <f t="shared" ca="1" si="245"/>
        <v>13.391241560177045</v>
      </c>
      <c r="K1007" s="164">
        <f t="shared" ca="1" si="246"/>
        <v>0.40102182514542328</v>
      </c>
      <c r="L1007" s="164">
        <f t="shared" ca="1" si="247"/>
        <v>0.69938971256805882</v>
      </c>
      <c r="M1007" s="20">
        <f t="shared" ca="1" si="248"/>
        <v>2.506577942703196</v>
      </c>
      <c r="N1007" s="20">
        <f t="shared" ca="1" si="249"/>
        <v>1.0318542453081312</v>
      </c>
      <c r="O1007" s="20">
        <f t="shared" ca="1" si="240"/>
        <v>17055042.595464788</v>
      </c>
      <c r="P1007" s="20">
        <f t="shared" ca="1" si="241"/>
        <v>35772580.395098321</v>
      </c>
      <c r="Q1007" s="20">
        <f t="shared" ca="1" si="242"/>
        <v>228420.81882871783</v>
      </c>
      <c r="R1007" s="20">
        <f t="shared" ca="1" si="243"/>
        <v>53056043.809391826</v>
      </c>
      <c r="AD1007">
        <f t="shared" ca="1" si="250"/>
        <v>-0.48668986098690392</v>
      </c>
      <c r="AE1007">
        <f t="shared" ca="1" si="251"/>
        <v>-0.50965048316206518</v>
      </c>
      <c r="AF1007">
        <f t="shared" ca="1" si="252"/>
        <v>-1.4452561350416069</v>
      </c>
      <c r="AG1007">
        <f t="shared" ca="1" si="253"/>
        <v>-1.7755013065088241</v>
      </c>
      <c r="AH1007">
        <f t="shared" ca="1" si="254"/>
        <v>-2.2371356192186704</v>
      </c>
      <c r="AI1007">
        <f t="shared" ca="1" si="255"/>
        <v>-2.1841777153834299</v>
      </c>
    </row>
    <row r="1008" spans="1:35">
      <c r="A1008" s="20"/>
      <c r="B1008" s="20"/>
      <c r="C1008" s="20">
        <f ca="1"/>
        <v>-0.12788504866103592</v>
      </c>
      <c r="D1008" s="20">
        <f ca="1"/>
        <v>-0.4399911747651577</v>
      </c>
      <c r="E1008" s="20">
        <f ca="1"/>
        <v>-0.52889803675108749</v>
      </c>
      <c r="F1008" s="20">
        <f ca="1"/>
        <v>3.9332638831992547E-2</v>
      </c>
      <c r="G1008" s="20">
        <f ca="1"/>
        <v>-1.1454673776906239E-2</v>
      </c>
      <c r="H1008" s="20">
        <f ca="1"/>
        <v>-0.62605523971215993</v>
      </c>
      <c r="I1008" s="164">
        <f t="shared" ca="1" si="244"/>
        <v>18.006724330189318</v>
      </c>
      <c r="J1008" s="164">
        <f t="shared" ca="1" si="245"/>
        <v>12.919229831883611</v>
      </c>
      <c r="K1008" s="164">
        <f t="shared" ca="1" si="246"/>
        <v>0.47937698083532088</v>
      </c>
      <c r="L1008" s="164">
        <f t="shared" ca="1" si="247"/>
        <v>0.97697215294351336</v>
      </c>
      <c r="M1008" s="20">
        <f t="shared" ca="1" si="248"/>
        <v>3.9342572091599997</v>
      </c>
      <c r="N1008" s="20">
        <f t="shared" ca="1" si="249"/>
        <v>1.543221593149656</v>
      </c>
      <c r="O1008" s="20">
        <f t="shared" ca="1" si="240"/>
        <v>16489714.946237819</v>
      </c>
      <c r="P1008" s="20">
        <f t="shared" ca="1" si="241"/>
        <v>42024705.215715207</v>
      </c>
      <c r="Q1008" s="20">
        <f t="shared" ca="1" si="242"/>
        <v>230899.72627106382</v>
      </c>
      <c r="R1008" s="20">
        <f t="shared" ca="1" si="243"/>
        <v>58745319.888224088</v>
      </c>
      <c r="AD1008">
        <f t="shared" ca="1" si="250"/>
        <v>-0.62943584218705906</v>
      </c>
      <c r="AE1008">
        <f t="shared" ca="1" si="251"/>
        <v>-0.66804368057596974</v>
      </c>
      <c r="AF1008">
        <f t="shared" ca="1" si="252"/>
        <v>-0.73293653786071955</v>
      </c>
      <c r="AG1008">
        <f t="shared" ca="1" si="253"/>
        <v>-0.51376294116584853</v>
      </c>
      <c r="AH1008">
        <f t="shared" ca="1" si="254"/>
        <v>-0.65082532315555552</v>
      </c>
      <c r="AI1008">
        <f t="shared" ca="1" si="255"/>
        <v>-0.80210380229822731</v>
      </c>
    </row>
    <row r="1009" spans="1:35">
      <c r="A1009" s="20"/>
      <c r="B1009" s="20"/>
      <c r="C1009" s="20">
        <f ca="1"/>
        <v>-0.79818548895873465</v>
      </c>
      <c r="D1009" s="20">
        <f ca="1"/>
        <v>-0.25633893536620128</v>
      </c>
      <c r="E1009" s="20">
        <f ca="1"/>
        <v>0.66423461809677176</v>
      </c>
      <c r="F1009" s="20">
        <f ca="1"/>
        <v>0.60883862811232581</v>
      </c>
      <c r="G1009" s="20">
        <f ca="1"/>
        <v>-0.61856812728287591</v>
      </c>
      <c r="H1009" s="20">
        <f ca="1"/>
        <v>1.0211856051647725</v>
      </c>
      <c r="I1009" s="164">
        <f t="shared" ca="1" si="244"/>
        <v>17.487523825022713</v>
      </c>
      <c r="J1009" s="164">
        <f t="shared" ca="1" si="245"/>
        <v>12.690515324307219</v>
      </c>
      <c r="K1009" s="164">
        <f t="shared" ca="1" si="246"/>
        <v>0.65482987492161604</v>
      </c>
      <c r="L1009" s="164">
        <f t="shared" ca="1" si="247"/>
        <v>1.3256693339830665</v>
      </c>
      <c r="M1009" s="20">
        <f t="shared" ca="1" si="248"/>
        <v>5.155534601552624</v>
      </c>
      <c r="N1009" s="20">
        <f t="shared" ca="1" si="249"/>
        <v>2.162041355215524</v>
      </c>
      <c r="O1009" s="20">
        <f t="shared" ca="1" si="240"/>
        <v>16090878.046967428</v>
      </c>
      <c r="P1009" s="20">
        <f t="shared" ca="1" si="241"/>
        <v>50097546.449819587</v>
      </c>
      <c r="Q1009" s="20">
        <f t="shared" ca="1" si="242"/>
        <v>536434.50315338722</v>
      </c>
      <c r="R1009" s="20">
        <f t="shared" ca="1" si="243"/>
        <v>66724858.999940395</v>
      </c>
      <c r="AD1009">
        <f t="shared" ca="1" si="250"/>
        <v>-0.75545538227604125</v>
      </c>
      <c r="AE1009">
        <f t="shared" ca="1" si="251"/>
        <v>-0.74479351533314797</v>
      </c>
      <c r="AF1009">
        <f t="shared" ca="1" si="252"/>
        <v>0.86208977201469095</v>
      </c>
      <c r="AG1009">
        <f t="shared" ca="1" si="253"/>
        <v>1.0712242453775744</v>
      </c>
      <c r="AH1009">
        <f t="shared" ca="1" si="254"/>
        <v>0.70614955728069351</v>
      </c>
      <c r="AI1009">
        <f t="shared" ca="1" si="255"/>
        <v>0.87038204112303819</v>
      </c>
    </row>
    <row r="1010" spans="1:35">
      <c r="A1010" s="20"/>
      <c r="B1010" s="20"/>
      <c r="C1010" s="20">
        <f ca="1"/>
        <v>1.3237163481838425</v>
      </c>
      <c r="D1010" s="20">
        <f ca="1"/>
        <v>1.3633237005549342E-2</v>
      </c>
      <c r="E1010" s="20">
        <f ca="1"/>
        <v>-0.60841710180600306</v>
      </c>
      <c r="F1010" s="20">
        <f ca="1"/>
        <v>0.97440984242171702</v>
      </c>
      <c r="G1010" s="20">
        <f ca="1"/>
        <v>-0.56885270761849061</v>
      </c>
      <c r="H1010" s="20">
        <f ca="1"/>
        <v>-0.69321191648019531</v>
      </c>
      <c r="I1010" s="164">
        <f t="shared" ca="1" si="244"/>
        <v>26.221284144239544</v>
      </c>
      <c r="J1010" s="164">
        <f t="shared" ca="1" si="245"/>
        <v>18.342894964612306</v>
      </c>
      <c r="K1010" s="164">
        <f t="shared" ca="1" si="246"/>
        <v>0.5276937885401114</v>
      </c>
      <c r="L1010" s="164">
        <f t="shared" ca="1" si="247"/>
        <v>1.1681690820481454</v>
      </c>
      <c r="M1010" s="20">
        <f t="shared" ca="1" si="248"/>
        <v>3.4606112866607943</v>
      </c>
      <c r="N1010" s="20">
        <f t="shared" ca="1" si="249"/>
        <v>1.52805844641922</v>
      </c>
      <c r="O1010" s="20">
        <f t="shared" ca="1" si="240"/>
        <v>23762502.97248188</v>
      </c>
      <c r="P1010" s="20">
        <f t="shared" ca="1" si="241"/>
        <v>54926468.005272977</v>
      </c>
      <c r="Q1010" s="20">
        <f t="shared" ca="1" si="242"/>
        <v>488503.65128150181</v>
      </c>
      <c r="R1010" s="20">
        <f t="shared" ca="1" si="243"/>
        <v>79177474.629036367</v>
      </c>
      <c r="AD1010">
        <f t="shared" ca="1" si="250"/>
        <v>1.3643893553979474</v>
      </c>
      <c r="AE1010">
        <f t="shared" ca="1" si="251"/>
        <v>1.1519781760443983</v>
      </c>
      <c r="AF1010">
        <f t="shared" ca="1" si="252"/>
        <v>-0.29369283145353375</v>
      </c>
      <c r="AG1010">
        <f t="shared" ca="1" si="253"/>
        <v>0.35531400930975188</v>
      </c>
      <c r="AH1010">
        <f t="shared" ca="1" si="254"/>
        <v>-1.1770985703768946</v>
      </c>
      <c r="AI1010">
        <f t="shared" ca="1" si="255"/>
        <v>-0.84308527994805471</v>
      </c>
    </row>
    <row r="1011" spans="1:35">
      <c r="A1011" s="20"/>
      <c r="B1011" s="20"/>
      <c r="C1011" s="20">
        <f ca="1"/>
        <v>-2.1044100804454806</v>
      </c>
      <c r="D1011" s="20">
        <f ca="1"/>
        <v>-0.69571888939943183</v>
      </c>
      <c r="E1011" s="20">
        <f ca="1"/>
        <v>1.1934370009099089</v>
      </c>
      <c r="F1011" s="20">
        <f ca="1"/>
        <v>-0.74994671137973457</v>
      </c>
      <c r="G1011" s="20">
        <f ca="1"/>
        <v>-1.070073553733087</v>
      </c>
      <c r="H1011" s="20">
        <f ca="1"/>
        <v>-0.86519290443227692</v>
      </c>
      <c r="I1011" s="164">
        <f t="shared" ca="1" si="244"/>
        <v>10.041311413970385</v>
      </c>
      <c r="J1011" s="164">
        <f t="shared" ca="1" si="245"/>
        <v>7.3382455140958971</v>
      </c>
      <c r="K1011" s="164">
        <f t="shared" ca="1" si="246"/>
        <v>0.54266469017284902</v>
      </c>
      <c r="L1011" s="164">
        <f t="shared" ca="1" si="247"/>
        <v>0.85557803390692999</v>
      </c>
      <c r="M1011" s="20">
        <f t="shared" ca="1" si="248"/>
        <v>3.3281462109261426</v>
      </c>
      <c r="N1011" s="20">
        <f t="shared" ca="1" si="249"/>
        <v>1.1378644773590094</v>
      </c>
      <c r="O1011" s="20">
        <f t="shared" ca="1" si="240"/>
        <v>9265895.4252452664</v>
      </c>
      <c r="P1011" s="20">
        <f t="shared" ca="1" si="241"/>
        <v>31091063.540344827</v>
      </c>
      <c r="Q1011" s="20">
        <f t="shared" ca="1" si="242"/>
        <v>-85072.684777020535</v>
      </c>
      <c r="R1011" s="20">
        <f t="shared" ca="1" si="243"/>
        <v>40271886.280813068</v>
      </c>
      <c r="AD1011">
        <f t="shared" ca="1" si="250"/>
        <v>-2.5627884917547612</v>
      </c>
      <c r="AE1011">
        <f t="shared" ca="1" si="251"/>
        <v>-2.5408572100349338</v>
      </c>
      <c r="AF1011">
        <f t="shared" ca="1" si="252"/>
        <v>-0.15759372570137334</v>
      </c>
      <c r="AG1011">
        <f t="shared" ca="1" si="253"/>
        <v>-1.0655543913321366</v>
      </c>
      <c r="AH1011">
        <f t="shared" ca="1" si="254"/>
        <v>-1.3242819878598411</v>
      </c>
      <c r="AI1011">
        <f t="shared" ca="1" si="255"/>
        <v>-1.8976635747053803</v>
      </c>
    </row>
    <row r="1012" spans="1:35">
      <c r="A1012" s="20"/>
      <c r="B1012" s="20"/>
      <c r="C1012" s="20">
        <f ca="1"/>
        <v>-0.72588800901774553</v>
      </c>
      <c r="D1012" s="20">
        <f ca="1"/>
        <v>0.24792919277948303</v>
      </c>
      <c r="E1012" s="20">
        <f ca="1"/>
        <v>-2.3974632147944641</v>
      </c>
      <c r="F1012" s="20">
        <f ca="1"/>
        <v>-1.3714506369250747</v>
      </c>
      <c r="G1012" s="20">
        <f ca="1"/>
        <v>1.4758068453777082</v>
      </c>
      <c r="H1012" s="20">
        <f ca="1"/>
        <v>-0.93989507372936643</v>
      </c>
      <c r="I1012" s="164">
        <f t="shared" ca="1" si="244"/>
        <v>15.680342115033238</v>
      </c>
      <c r="J1012" s="164">
        <f t="shared" ca="1" si="245"/>
        <v>12.283223219454049</v>
      </c>
      <c r="K1012" s="164">
        <f t="shared" ca="1" si="246"/>
        <v>0.24257077933299559</v>
      </c>
      <c r="L1012" s="164">
        <f t="shared" ca="1" si="247"/>
        <v>0.526010076478021</v>
      </c>
      <c r="M1012" s="20">
        <f t="shared" ca="1" si="248"/>
        <v>4.1001822302612867</v>
      </c>
      <c r="N1012" s="20">
        <f t="shared" ca="1" si="249"/>
        <v>1.5000820592845496</v>
      </c>
      <c r="O1012" s="20">
        <f t="shared" ca="1" si="240"/>
        <v>14909976.668095363</v>
      </c>
      <c r="P1012" s="20">
        <f t="shared" ca="1" si="241"/>
        <v>28594886.184750505</v>
      </c>
      <c r="Q1012" s="20">
        <f t="shared" ca="1" si="242"/>
        <v>59608.077693066116</v>
      </c>
      <c r="R1012" s="20">
        <f t="shared" ca="1" si="243"/>
        <v>43564470.930538937</v>
      </c>
      <c r="AD1012">
        <f t="shared" ca="1" si="250"/>
        <v>-1.194091719652127</v>
      </c>
      <c r="AE1012">
        <f t="shared" ca="1" si="251"/>
        <v>-0.88146871830401019</v>
      </c>
      <c r="AF1012">
        <f t="shared" ca="1" si="252"/>
        <v>-2.8857201878818586</v>
      </c>
      <c r="AG1012">
        <f t="shared" ca="1" si="253"/>
        <v>-2.5635905614635415</v>
      </c>
      <c r="AH1012">
        <f t="shared" ca="1" si="254"/>
        <v>-0.46646418859856942</v>
      </c>
      <c r="AI1012">
        <f t="shared" ca="1" si="255"/>
        <v>-0.91869713706878475</v>
      </c>
    </row>
    <row r="1013" spans="1:35">
      <c r="A1013" s="20"/>
      <c r="B1013" s="20"/>
      <c r="C1013" s="20">
        <f ca="1"/>
        <v>-1.2448067093666697</v>
      </c>
      <c r="D1013" s="20">
        <f ca="1"/>
        <v>0.7543143816096668</v>
      </c>
      <c r="E1013" s="20">
        <f ca="1"/>
        <v>0.20972126250363526</v>
      </c>
      <c r="F1013" s="20">
        <f ca="1"/>
        <v>-1.7921838944078774</v>
      </c>
      <c r="G1013" s="20">
        <f ca="1"/>
        <v>-0.4142932668600886</v>
      </c>
      <c r="H1013" s="20">
        <f ca="1"/>
        <v>-1.5183706954752916E-2</v>
      </c>
      <c r="I1013" s="164">
        <f t="shared" ca="1" si="244"/>
        <v>17.827183042462845</v>
      </c>
      <c r="J1013" s="164">
        <f t="shared" ca="1" si="245"/>
        <v>13.671951750724347</v>
      </c>
      <c r="K1013" s="164">
        <f t="shared" ca="1" si="246"/>
        <v>0.45588952946075384</v>
      </c>
      <c r="L1013" s="164">
        <f t="shared" ca="1" si="247"/>
        <v>0.67102107087252238</v>
      </c>
      <c r="M1013" s="20">
        <f t="shared" ca="1" si="248"/>
        <v>3.7964647936875813</v>
      </c>
      <c r="N1013" s="20">
        <f t="shared" ca="1" si="249"/>
        <v>1.47078792984165</v>
      </c>
      <c r="O1013" s="20">
        <f t="shared" ca="1" si="240"/>
        <v>16795372.115488969</v>
      </c>
      <c r="P1013" s="20">
        <f t="shared" ca="1" si="241"/>
        <v>34308194.586878285</v>
      </c>
      <c r="Q1013" s="20">
        <f t="shared" ca="1" si="242"/>
        <v>192053.93632924234</v>
      </c>
      <c r="R1013" s="20">
        <f t="shared" ca="1" si="243"/>
        <v>51295620.638696499</v>
      </c>
      <c r="AD1013">
        <f t="shared" ca="1" si="250"/>
        <v>-0.67301382464494075</v>
      </c>
      <c r="AE1013">
        <f t="shared" ca="1" si="251"/>
        <v>-0.41545243264283704</v>
      </c>
      <c r="AF1013">
        <f t="shared" ca="1" si="252"/>
        <v>-0.94645882308405638</v>
      </c>
      <c r="AG1013">
        <f t="shared" ca="1" si="253"/>
        <v>-1.9044496778521711</v>
      </c>
      <c r="AH1013">
        <f t="shared" ca="1" si="254"/>
        <v>-0.80392800701379807</v>
      </c>
      <c r="AI1013">
        <f t="shared" ca="1" si="255"/>
        <v>-0.99787045988743273</v>
      </c>
    </row>
    <row r="1014" spans="1:35">
      <c r="A1014" s="20"/>
      <c r="B1014" s="20"/>
      <c r="C1014" s="20">
        <f ca="1"/>
        <v>-0.3778391513167636</v>
      </c>
      <c r="D1014" s="20">
        <f ca="1"/>
        <v>-1.0283352232583018</v>
      </c>
      <c r="E1014" s="20">
        <f ca="1"/>
        <v>0.19444786252468524</v>
      </c>
      <c r="F1014" s="20">
        <f ca="1"/>
        <v>0.31930486042765266</v>
      </c>
      <c r="G1014" s="20">
        <f ca="1"/>
        <v>0.24076801937950043</v>
      </c>
      <c r="H1014" s="20">
        <f ca="1"/>
        <v>-0.54132294366404732</v>
      </c>
      <c r="I1014" s="164">
        <f t="shared" ca="1" si="244"/>
        <v>15.271249119890452</v>
      </c>
      <c r="J1014" s="164">
        <f t="shared" ca="1" si="245"/>
        <v>10.740529645995345</v>
      </c>
      <c r="K1014" s="164">
        <f t="shared" ca="1" si="246"/>
        <v>0.57578818654401787</v>
      </c>
      <c r="L1014" s="164">
        <f t="shared" ca="1" si="247"/>
        <v>1.1302664556235997</v>
      </c>
      <c r="M1014" s="20">
        <f t="shared" ca="1" si="248"/>
        <v>4.5746826956793099</v>
      </c>
      <c r="N1014" s="20">
        <f t="shared" ca="1" si="249"/>
        <v>1.7311829636475433</v>
      </c>
      <c r="O1014" s="20">
        <f t="shared" ca="1" si="240"/>
        <v>13869157.203590091</v>
      </c>
      <c r="P1014" s="20">
        <f t="shared" ca="1" si="241"/>
        <v>43073534.948658906</v>
      </c>
      <c r="Q1014" s="20">
        <f t="shared" ca="1" si="242"/>
        <v>162713.22713233819</v>
      </c>
      <c r="R1014" s="20">
        <f t="shared" ca="1" si="243"/>
        <v>57105405.379381329</v>
      </c>
      <c r="AD1014">
        <f t="shared" ca="1" si="250"/>
        <v>-1.2933861359489196</v>
      </c>
      <c r="AE1014">
        <f t="shared" ca="1" si="251"/>
        <v>-1.3991511255049178</v>
      </c>
      <c r="AF1014">
        <f t="shared" ca="1" si="252"/>
        <v>0.14352896858198019</v>
      </c>
      <c r="AG1014">
        <f t="shared" ca="1" si="253"/>
        <v>0.183029343743635</v>
      </c>
      <c r="AH1014">
        <f t="shared" ca="1" si="254"/>
        <v>6.0758550754789642E-2</v>
      </c>
      <c r="AI1014">
        <f t="shared" ca="1" si="255"/>
        <v>-0.29410009824988292</v>
      </c>
    </row>
    <row r="1015" spans="1:35">
      <c r="A1015" s="20"/>
      <c r="B1015" s="20"/>
      <c r="C1015" s="20">
        <f ca="1"/>
        <v>-0.12831070930954577</v>
      </c>
      <c r="D1015" s="20">
        <f ca="1"/>
        <v>-0.57867469190950094</v>
      </c>
      <c r="E1015" s="20">
        <f ca="1"/>
        <v>-0.27260316478041846</v>
      </c>
      <c r="F1015" s="20">
        <f ca="1"/>
        <v>6.9139651280456904E-2</v>
      </c>
      <c r="G1015" s="20">
        <f ca="1"/>
        <v>-0.48972360011812377</v>
      </c>
      <c r="H1015" s="20">
        <f ca="1"/>
        <v>-0.23297711869965165</v>
      </c>
      <c r="I1015" s="164">
        <f t="shared" ca="1" si="244"/>
        <v>17.939423737334032</v>
      </c>
      <c r="J1015" s="164">
        <f t="shared" ca="1" si="245"/>
        <v>12.774027795722812</v>
      </c>
      <c r="K1015" s="164">
        <f t="shared" ca="1" si="246"/>
        <v>0.50007255501117898</v>
      </c>
      <c r="L1015" s="164">
        <f t="shared" ca="1" si="247"/>
        <v>1.0132123738866745</v>
      </c>
      <c r="M1015" s="20">
        <f t="shared" ca="1" si="248"/>
        <v>3.8818912683436171</v>
      </c>
      <c r="N1015" s="20">
        <f t="shared" ca="1" si="249"/>
        <v>1.5700724443706051</v>
      </c>
      <c r="O1015" s="20">
        <f t="shared" ca="1" si="240"/>
        <v>16376394.731775558</v>
      </c>
      <c r="P1015" s="20">
        <f t="shared" ca="1" si="241"/>
        <v>42850416.168087214</v>
      </c>
      <c r="Q1015" s="20">
        <f t="shared" ca="1" si="242"/>
        <v>307100.51164204732</v>
      </c>
      <c r="R1015" s="20">
        <f t="shared" ca="1" si="243"/>
        <v>59533911.41150482</v>
      </c>
      <c r="AD1015">
        <f t="shared" ca="1" si="250"/>
        <v>-0.64577093754028392</v>
      </c>
      <c r="AE1015">
        <f t="shared" ca="1" si="251"/>
        <v>-0.71676919606617018</v>
      </c>
      <c r="AF1015">
        <f t="shared" ca="1" si="252"/>
        <v>-0.54479495444382819</v>
      </c>
      <c r="AG1015">
        <f t="shared" ca="1" si="253"/>
        <v>-0.34903466415147977</v>
      </c>
      <c r="AH1015">
        <f t="shared" ca="1" si="254"/>
        <v>-0.70900970184042489</v>
      </c>
      <c r="AI1015">
        <f t="shared" ca="1" si="255"/>
        <v>-0.72953393413349987</v>
      </c>
    </row>
    <row r="1016" spans="1:35">
      <c r="A1016" s="20"/>
      <c r="B1016" s="20"/>
      <c r="C1016" s="20">
        <f ca="1"/>
        <v>-0.23313217503239855</v>
      </c>
      <c r="D1016" s="20">
        <f ca="1"/>
        <v>4.0325192648368306E-2</v>
      </c>
      <c r="E1016" s="20">
        <f ca="1"/>
        <v>0.44898257618344667</v>
      </c>
      <c r="F1016" s="20">
        <f ca="1"/>
        <v>-0.37803293120266052</v>
      </c>
      <c r="G1016" s="20">
        <f ca="1"/>
        <v>-2.9826784602487937</v>
      </c>
      <c r="H1016" s="20">
        <f ca="1"/>
        <v>-2.4159343122143441E-2</v>
      </c>
      <c r="I1016" s="164">
        <f t="shared" ca="1" si="244"/>
        <v>21.134629618571886</v>
      </c>
      <c r="J1016" s="164">
        <f t="shared" ca="1" si="245"/>
        <v>14.919598087935388</v>
      </c>
      <c r="K1016" s="164">
        <f t="shared" ca="1" si="246"/>
        <v>0.46969566573969285</v>
      </c>
      <c r="L1016" s="164">
        <f t="shared" ca="1" si="247"/>
        <v>0.85255270721284426</v>
      </c>
      <c r="M1016" s="20">
        <f t="shared" ca="1" si="248"/>
        <v>1.8767225408849488</v>
      </c>
      <c r="N1016" s="20">
        <f t="shared" ca="1" si="249"/>
        <v>0.93094932018002918</v>
      </c>
      <c r="O1016" s="20">
        <f t="shared" ca="1" si="240"/>
        <v>19224443.737910602</v>
      </c>
      <c r="P1016" s="20">
        <f t="shared" ca="1" si="241"/>
        <v>42078565.99851644</v>
      </c>
      <c r="Q1016" s="20">
        <f t="shared" ca="1" si="242"/>
        <v>435920.05277210963</v>
      </c>
      <c r="R1016" s="20">
        <f t="shared" ca="1" si="243"/>
        <v>61738929.789199151</v>
      </c>
      <c r="AD1016">
        <f t="shared" ca="1" si="250"/>
        <v>0.12976447052715609</v>
      </c>
      <c r="AE1016">
        <f t="shared" ca="1" si="251"/>
        <v>3.2208348776466295E-3</v>
      </c>
      <c r="AF1016">
        <f t="shared" ca="1" si="252"/>
        <v>-0.82094849327552022</v>
      </c>
      <c r="AG1016">
        <f t="shared" ca="1" si="253"/>
        <v>-1.0793058763052539</v>
      </c>
      <c r="AH1016">
        <f t="shared" ca="1" si="254"/>
        <v>-2.9369749545722788</v>
      </c>
      <c r="AI1016">
        <f t="shared" ca="1" si="255"/>
        <v>-2.4568937292431645</v>
      </c>
    </row>
    <row r="1017" spans="1:35">
      <c r="A1017" s="20"/>
      <c r="B1017" s="20"/>
      <c r="C1017" s="20">
        <f ca="1"/>
        <v>1.5954560158947309</v>
      </c>
      <c r="D1017" s="20">
        <f ca="1"/>
        <v>-1.9119001357184031</v>
      </c>
      <c r="E1017" s="20">
        <f ca="1"/>
        <v>0.26602187598815724</v>
      </c>
      <c r="F1017" s="20">
        <f ca="1"/>
        <v>-1.1305765785413364</v>
      </c>
      <c r="G1017" s="20">
        <f ca="1"/>
        <v>-1.558399502339014</v>
      </c>
      <c r="H1017" s="20">
        <f ca="1"/>
        <v>0.16110632852207793</v>
      </c>
      <c r="I1017" s="164">
        <f t="shared" ca="1" si="244"/>
        <v>20.457805549883325</v>
      </c>
      <c r="J1017" s="164">
        <f t="shared" ca="1" si="245"/>
        <v>13.682580450778731</v>
      </c>
      <c r="K1017" s="164">
        <f t="shared" ca="1" si="246"/>
        <v>0.47680686050258958</v>
      </c>
      <c r="L1017" s="164">
        <f t="shared" ca="1" si="247"/>
        <v>0.79592767969195299</v>
      </c>
      <c r="M1017" s="20">
        <f t="shared" ca="1" si="248"/>
        <v>2.9544226838376941</v>
      </c>
      <c r="N1017" s="20">
        <f t="shared" ca="1" si="249"/>
        <v>1.2543804100380791</v>
      </c>
      <c r="O1017" s="20">
        <f t="shared" ca="1" si="240"/>
        <v>18203858.94064305</v>
      </c>
      <c r="P1017" s="20">
        <f t="shared" ca="1" si="241"/>
        <v>40008624.404514603</v>
      </c>
      <c r="Q1017" s="20">
        <f t="shared" ca="1" si="242"/>
        <v>333107.03036312154</v>
      </c>
      <c r="R1017" s="20">
        <f t="shared" ca="1" si="243"/>
        <v>58545590.375520773</v>
      </c>
      <c r="AD1017">
        <f t="shared" ca="1" si="250"/>
        <v>-3.4513216047736731E-2</v>
      </c>
      <c r="AE1017">
        <f t="shared" ca="1" si="251"/>
        <v>-0.41188575477223777</v>
      </c>
      <c r="AF1017">
        <f t="shared" ca="1" si="252"/>
        <v>-0.75630126815827714</v>
      </c>
      <c r="AG1017">
        <f t="shared" ca="1" si="253"/>
        <v>-1.3366923650365778</v>
      </c>
      <c r="AH1017">
        <f t="shared" ca="1" si="254"/>
        <v>-1.7395303512914506</v>
      </c>
      <c r="AI1017">
        <f t="shared" ca="1" si="255"/>
        <v>-1.5827556485457324</v>
      </c>
    </row>
    <row r="1018" spans="1:35">
      <c r="A1018" s="20"/>
      <c r="B1018" s="20"/>
      <c r="C1018" s="20">
        <f ca="1"/>
        <v>1.1092035401130174</v>
      </c>
      <c r="D1018" s="20">
        <f ca="1"/>
        <v>-0.53807465350857642</v>
      </c>
      <c r="E1018" s="20">
        <f ca="1"/>
        <v>-0.67659406625514551</v>
      </c>
      <c r="F1018" s="20">
        <f ca="1"/>
        <v>0.61622676078432492</v>
      </c>
      <c r="G1018" s="20">
        <f ca="1"/>
        <v>-0.71299641674587555</v>
      </c>
      <c r="H1018" s="20">
        <f ca="1"/>
        <v>-0.43816227267183933</v>
      </c>
      <c r="I1018" s="164">
        <f t="shared" ca="1" si="244"/>
        <v>23.213981158082195</v>
      </c>
      <c r="J1018" s="164">
        <f t="shared" ca="1" si="245"/>
        <v>16.147278291579312</v>
      </c>
      <c r="K1018" s="164">
        <f t="shared" ca="1" si="246"/>
        <v>0.49235033723515054</v>
      </c>
      <c r="L1018" s="164">
        <f t="shared" ca="1" si="247"/>
        <v>1.084012153278028</v>
      </c>
      <c r="M1018" s="20">
        <f t="shared" ca="1" si="248"/>
        <v>3.4404655239440984</v>
      </c>
      <c r="N1018" s="20">
        <f t="shared" ca="1" si="249"/>
        <v>1.4960611325343929</v>
      </c>
      <c r="O1018" s="20">
        <f t="shared" ca="1" si="240"/>
        <v>20987968.02042374</v>
      </c>
      <c r="P1018" s="20">
        <f t="shared" ca="1" si="241"/>
        <v>49854337.694888711</v>
      </c>
      <c r="Q1018" s="20">
        <f t="shared" ca="1" si="242"/>
        <v>447014.32286713109</v>
      </c>
      <c r="R1018" s="20">
        <f t="shared" ca="1" si="243"/>
        <v>71289320.038179576</v>
      </c>
      <c r="AD1018">
        <f t="shared" ca="1" si="250"/>
        <v>0.63446144613645483</v>
      </c>
      <c r="AE1018">
        <f t="shared" ca="1" si="251"/>
        <v>0.41519405757695077</v>
      </c>
      <c r="AF1018">
        <f t="shared" ca="1" si="252"/>
        <v>-0.6149969342259044</v>
      </c>
      <c r="AG1018">
        <f t="shared" ca="1" si="253"/>
        <v>-2.7217485099873318E-2</v>
      </c>
      <c r="AH1018">
        <f t="shared" ca="1" si="254"/>
        <v>-1.1994827511732233</v>
      </c>
      <c r="AI1018">
        <f t="shared" ca="1" si="255"/>
        <v>-0.92956450666380297</v>
      </c>
    </row>
    <row r="1019" spans="1:35">
      <c r="A1019" s="20"/>
      <c r="B1019" s="20"/>
      <c r="C1019" s="20">
        <f ca="1"/>
        <v>0.83515452627402664</v>
      </c>
      <c r="D1019" s="20">
        <f ca="1"/>
        <v>-0.91318243595227455</v>
      </c>
      <c r="E1019" s="20">
        <f ca="1"/>
        <v>-0.41141332477731096</v>
      </c>
      <c r="F1019" s="20">
        <f ca="1"/>
        <v>1.3222230366345822</v>
      </c>
      <c r="G1019" s="20">
        <f ca="1"/>
        <v>-0.92836124964961164</v>
      </c>
      <c r="H1019" s="20">
        <f ca="1"/>
        <v>1.1418284223209652</v>
      </c>
      <c r="I1019" s="164">
        <f t="shared" ca="1" si="244"/>
        <v>21.562960121972786</v>
      </c>
      <c r="J1019" s="164">
        <f t="shared" ca="1" si="245"/>
        <v>14.981601538053516</v>
      </c>
      <c r="K1019" s="164">
        <f t="shared" ca="1" si="246"/>
        <v>0.58686021767976082</v>
      </c>
      <c r="L1019" s="164">
        <f t="shared" ca="1" si="247"/>
        <v>1.3831710538040281</v>
      </c>
      <c r="M1019" s="20">
        <f t="shared" ca="1" si="248"/>
        <v>4.699925664226118</v>
      </c>
      <c r="N1019" s="20">
        <f t="shared" ca="1" si="249"/>
        <v>2.1269774718483245</v>
      </c>
      <c r="O1019" s="20">
        <f t="shared" ca="1" si="240"/>
        <v>19485921.673633929</v>
      </c>
      <c r="P1019" s="20">
        <f t="shared" ca="1" si="241"/>
        <v>55578114.562756248</v>
      </c>
      <c r="Q1019" s="20">
        <f t="shared" ca="1" si="242"/>
        <v>749972.79734582896</v>
      </c>
      <c r="R1019" s="20">
        <f t="shared" ca="1" si="243"/>
        <v>75814009.033736005</v>
      </c>
      <c r="AD1019">
        <f t="shared" ca="1" si="250"/>
        <v>0.23372818494485054</v>
      </c>
      <c r="AE1019">
        <f t="shared" ca="1" si="251"/>
        <v>2.4027361762924526E-2</v>
      </c>
      <c r="AF1019">
        <f t="shared" ca="1" si="252"/>
        <v>0.24418379708873389</v>
      </c>
      <c r="AG1019">
        <f t="shared" ca="1" si="253"/>
        <v>1.332595699109218</v>
      </c>
      <c r="AH1019">
        <f t="shared" ca="1" si="254"/>
        <v>0.19991740469568731</v>
      </c>
      <c r="AI1019">
        <f t="shared" ca="1" si="255"/>
        <v>0.77561478877925483</v>
      </c>
    </row>
    <row r="1020" spans="1:35">
      <c r="A1020" s="20"/>
      <c r="B1020" s="20"/>
      <c r="C1020" s="20">
        <f ca="1"/>
        <v>1.454304051261363</v>
      </c>
      <c r="D1020" s="20">
        <f ca="1"/>
        <v>1.0397701927938419</v>
      </c>
      <c r="E1020" s="20">
        <f ca="1"/>
        <v>-0.35600104194677101</v>
      </c>
      <c r="F1020" s="20">
        <f ca="1"/>
        <v>0.13038839184531748</v>
      </c>
      <c r="G1020" s="20">
        <f ca="1"/>
        <v>-0.47457362545888693</v>
      </c>
      <c r="H1020" s="20">
        <f ca="1"/>
        <v>0.80052345101049183</v>
      </c>
      <c r="I1020" s="164">
        <f t="shared" ca="1" si="244"/>
        <v>30.641344104190772</v>
      </c>
      <c r="J1020" s="164">
        <f t="shared" ca="1" si="245"/>
        <v>22.13156565848794</v>
      </c>
      <c r="K1020" s="164">
        <f t="shared" ca="1" si="246"/>
        <v>0.56718804622651386</v>
      </c>
      <c r="L1020" s="164">
        <f t="shared" ca="1" si="247"/>
        <v>1.1620816972489441</v>
      </c>
      <c r="M1020" s="20">
        <f t="shared" ca="1" si="248"/>
        <v>4.4146481361103129</v>
      </c>
      <c r="N1020" s="20">
        <f t="shared" ca="1" si="249"/>
        <v>2.0474633914327893</v>
      </c>
      <c r="O1020" s="20">
        <f t="shared" ca="1" si="240"/>
        <v>28139931.724594858</v>
      </c>
      <c r="P1020" s="20">
        <f t="shared" ca="1" si="241"/>
        <v>59184093.295130767</v>
      </c>
      <c r="Q1020" s="20">
        <f t="shared" ca="1" si="242"/>
        <v>787394.47785586573</v>
      </c>
      <c r="R1020" s="20">
        <f t="shared" ca="1" si="243"/>
        <v>88111419.497581482</v>
      </c>
      <c r="AD1020">
        <f t="shared" ca="1" si="250"/>
        <v>2.43721944276475</v>
      </c>
      <c r="AE1020">
        <f t="shared" ca="1" si="251"/>
        <v>2.4233441807006511</v>
      </c>
      <c r="AF1020">
        <f t="shared" ca="1" si="252"/>
        <v>6.53458747864889E-2</v>
      </c>
      <c r="AG1020">
        <f t="shared" ca="1" si="253"/>
        <v>0.32764407840429111</v>
      </c>
      <c r="AH1020">
        <f t="shared" ca="1" si="254"/>
        <v>-0.11705762654409635</v>
      </c>
      <c r="AI1020">
        <f t="shared" ca="1" si="255"/>
        <v>0.56071186873726875</v>
      </c>
    </row>
    <row r="1021" spans="1:35">
      <c r="A1021" s="20"/>
      <c r="B1021" s="20"/>
      <c r="C1021" s="20">
        <f ca="1"/>
        <v>0.65968857376846102</v>
      </c>
      <c r="D1021" s="20">
        <f ca="1"/>
        <v>-1.5449652348507059</v>
      </c>
      <c r="E1021" s="20">
        <f ca="1"/>
        <v>-0.91287439714541185</v>
      </c>
      <c r="F1021" s="20">
        <f ca="1"/>
        <v>-1.960119364165938</v>
      </c>
      <c r="G1021" s="20">
        <f ca="1"/>
        <v>1.8839769115721776</v>
      </c>
      <c r="H1021" s="20">
        <f ca="1"/>
        <v>0.96302008305036602</v>
      </c>
      <c r="I1021" s="164">
        <f t="shared" ca="1" si="244"/>
        <v>15.63964392716805</v>
      </c>
      <c r="J1021" s="164">
        <f t="shared" ca="1" si="245"/>
        <v>11.517461424306605</v>
      </c>
      <c r="K1021" s="164">
        <f t="shared" ca="1" si="246"/>
        <v>0.44468365854811387</v>
      </c>
      <c r="L1021" s="164">
        <f t="shared" ca="1" si="247"/>
        <v>0.76496433070924275</v>
      </c>
      <c r="M1021" s="20">
        <f t="shared" ca="1" si="248"/>
        <v>6.1023174807147349</v>
      </c>
      <c r="N1021" s="20">
        <f t="shared" ca="1" si="249"/>
        <v>2.334476573846731</v>
      </c>
      <c r="O1021" s="20">
        <f t="shared" ca="1" si="240"/>
        <v>14479919.78525413</v>
      </c>
      <c r="P1021" s="20">
        <f t="shared" ca="1" si="241"/>
        <v>34441230.375092849</v>
      </c>
      <c r="Q1021" s="20">
        <f t="shared" ca="1" si="242"/>
        <v>259249.82243644074</v>
      </c>
      <c r="R1021" s="20">
        <f t="shared" ca="1" si="243"/>
        <v>49180399.982783422</v>
      </c>
      <c r="AD1021">
        <f t="shared" ca="1" si="250"/>
        <v>-1.2039699205902794</v>
      </c>
      <c r="AE1021">
        <f t="shared" ca="1" si="251"/>
        <v>-1.1384357636555016</v>
      </c>
      <c r="AF1021">
        <f t="shared" ca="1" si="252"/>
        <v>-1.0483303768353287</v>
      </c>
      <c r="AG1021">
        <f t="shared" ca="1" si="253"/>
        <v>-1.4774348604125334</v>
      </c>
      <c r="AH1021">
        <f t="shared" ca="1" si="254"/>
        <v>1.758130534127484</v>
      </c>
      <c r="AI1021">
        <f t="shared" ca="1" si="255"/>
        <v>1.3364231725587326</v>
      </c>
    </row>
    <row r="1022" spans="1:35">
      <c r="A1022" s="20"/>
      <c r="B1022" s="20"/>
      <c r="C1022" s="20">
        <f ca="1"/>
        <v>0.11651086721920341</v>
      </c>
      <c r="D1022" s="20">
        <f ca="1"/>
        <v>-0.68051999434355348</v>
      </c>
      <c r="E1022" s="20">
        <f ca="1"/>
        <v>0.25439359510538306</v>
      </c>
      <c r="F1022" s="20">
        <f ca="1"/>
        <v>0.28791449470104319</v>
      </c>
      <c r="G1022" s="20">
        <f ca="1"/>
        <v>-0.43773684101318916</v>
      </c>
      <c r="H1022" s="20">
        <f ca="1"/>
        <v>-2.4759929284602933</v>
      </c>
      <c r="I1022" s="164">
        <f t="shared" ca="1" si="244"/>
        <v>18.502785682743792</v>
      </c>
      <c r="J1022" s="164">
        <f t="shared" ca="1" si="245"/>
        <v>12.640618010419772</v>
      </c>
      <c r="K1022" s="164">
        <f t="shared" ca="1" si="246"/>
        <v>0.51331262812982148</v>
      </c>
      <c r="L1022" s="164">
        <f t="shared" ca="1" si="247"/>
        <v>0.9296239942254888</v>
      </c>
      <c r="M1022" s="20">
        <f t="shared" ca="1" si="248"/>
        <v>2.521330252319927</v>
      </c>
      <c r="N1022" s="20">
        <f t="shared" ca="1" si="249"/>
        <v>0.8374314755456338</v>
      </c>
      <c r="O1022" s="20">
        <f t="shared" ca="1" si="240"/>
        <v>16605673.170434868</v>
      </c>
      <c r="P1022" s="20">
        <f t="shared" ca="1" si="241"/>
        <v>41352888.410409324</v>
      </c>
      <c r="Q1022" s="20">
        <f t="shared" ca="1" si="242"/>
        <v>-105622.04323232465</v>
      </c>
      <c r="R1022" s="20">
        <f t="shared" ca="1" si="243"/>
        <v>57852939.537611872</v>
      </c>
      <c r="AD1022">
        <f t="shared" ca="1" si="250"/>
        <v>-0.50903260127577865</v>
      </c>
      <c r="AE1022">
        <f t="shared" ca="1" si="251"/>
        <v>-0.7615375803960498</v>
      </c>
      <c r="AF1022">
        <f t="shared" ca="1" si="252"/>
        <v>-0.42443065336525976</v>
      </c>
      <c r="AG1022">
        <f t="shared" ca="1" si="253"/>
        <v>-0.72898184442959668</v>
      </c>
      <c r="AH1022">
        <f t="shared" ca="1" si="254"/>
        <v>-2.2207441640889694</v>
      </c>
      <c r="AI1022">
        <f t="shared" ca="1" si="255"/>
        <v>-2.7096446606874767</v>
      </c>
    </row>
    <row r="1023" spans="1:35">
      <c r="A1023" s="20"/>
      <c r="B1023" s="20"/>
      <c r="C1023" s="20">
        <f ca="1"/>
        <v>1.7469738196584579</v>
      </c>
      <c r="D1023" s="20">
        <f ca="1"/>
        <v>-1.382325120704849</v>
      </c>
      <c r="E1023" s="20">
        <f ca="1"/>
        <v>-0.81875417603684786</v>
      </c>
      <c r="F1023" s="20">
        <f ca="1"/>
        <v>0.56811344682515097</v>
      </c>
      <c r="G1023" s="20">
        <f ca="1"/>
        <v>0.16335522223751719</v>
      </c>
      <c r="H1023" s="20">
        <f ca="1"/>
        <v>-0.2740540243842487</v>
      </c>
      <c r="I1023" s="164">
        <f t="shared" ca="1" si="244"/>
        <v>22.276185768135445</v>
      </c>
      <c r="J1023" s="164">
        <f t="shared" ca="1" si="245"/>
        <v>15.210707056361604</v>
      </c>
      <c r="K1023" s="164">
        <f t="shared" ca="1" si="246"/>
        <v>0.51355546229351889</v>
      </c>
      <c r="L1023" s="164">
        <f t="shared" ca="1" si="247"/>
        <v>1.134814537164075</v>
      </c>
      <c r="M1023" s="20">
        <f t="shared" ca="1" si="248"/>
        <v>4.2701608543107463</v>
      </c>
      <c r="N1023" s="20">
        <f t="shared" ca="1" si="249"/>
        <v>1.7764721718044492</v>
      </c>
      <c r="O1023" s="20">
        <f t="shared" ca="1" si="240"/>
        <v>19988433.902055416</v>
      </c>
      <c r="P1023" s="20">
        <f t="shared" ca="1" si="241"/>
        <v>50170765.175510153</v>
      </c>
      <c r="Q1023" s="20">
        <f t="shared" ca="1" si="242"/>
        <v>420402.29295978585</v>
      </c>
      <c r="R1023" s="20">
        <f t="shared" ca="1" si="243"/>
        <v>70579601.370525345</v>
      </c>
      <c r="AD1023">
        <f t="shared" ca="1" si="250"/>
        <v>0.40684120585811745</v>
      </c>
      <c r="AE1023">
        <f t="shared" ca="1" si="251"/>
        <v>0.10090840817503516</v>
      </c>
      <c r="AF1023">
        <f t="shared" ca="1" si="252"/>
        <v>-0.42222307005891974</v>
      </c>
      <c r="AG1023">
        <f t="shared" ca="1" si="253"/>
        <v>0.20370244165488605</v>
      </c>
      <c r="AH1023">
        <f t="shared" ca="1" si="254"/>
        <v>-0.27759905076583657</v>
      </c>
      <c r="AI1023">
        <f t="shared" ca="1" si="255"/>
        <v>-0.17169683296094848</v>
      </c>
    </row>
    <row r="1024" spans="1:35">
      <c r="A1024" s="20"/>
      <c r="B1024" s="20"/>
      <c r="C1024" s="20">
        <f ca="1"/>
        <v>-0.61023979383015703</v>
      </c>
      <c r="D1024" s="20">
        <f ca="1"/>
        <v>-0.44436483170106544</v>
      </c>
      <c r="E1024" s="20">
        <f ca="1"/>
        <v>0.89079714234184904</v>
      </c>
      <c r="F1024" s="20">
        <f ca="1"/>
        <v>0.52550815340226631</v>
      </c>
      <c r="G1024" s="20">
        <f ca="1"/>
        <v>0.15307095326470985</v>
      </c>
      <c r="H1024" s="20">
        <f ca="1"/>
        <v>0.18674011903624058</v>
      </c>
      <c r="I1024" s="164">
        <f t="shared" ca="1" si="244"/>
        <v>17.180532478417604</v>
      </c>
      <c r="J1024" s="164">
        <f t="shared" ca="1" si="245"/>
        <v>12.32572892118951</v>
      </c>
      <c r="K1024" s="164">
        <f t="shared" ca="1" si="246"/>
        <v>0.68296224932200678</v>
      </c>
      <c r="L1024" s="164">
        <f t="shared" ca="1" si="247"/>
        <v>1.3118220041837869</v>
      </c>
      <c r="M1024" s="20">
        <f t="shared" ca="1" si="248"/>
        <v>5.2896230437718881</v>
      </c>
      <c r="N1024" s="20">
        <f t="shared" ca="1" si="249"/>
        <v>2.0868458536211225</v>
      </c>
      <c r="O1024" s="20">
        <f t="shared" ca="1" si="240"/>
        <v>15732642.485261487</v>
      </c>
      <c r="P1024" s="20">
        <f t="shared" ca="1" si="241"/>
        <v>49450275.069501124</v>
      </c>
      <c r="Q1024" s="20">
        <f t="shared" ca="1" si="242"/>
        <v>330539.81702728977</v>
      </c>
      <c r="R1024" s="20">
        <f t="shared" ca="1" si="243"/>
        <v>65513457.371789902</v>
      </c>
      <c r="AD1024">
        <f t="shared" ca="1" si="250"/>
        <v>-0.8299678450442709</v>
      </c>
      <c r="AE1024">
        <f t="shared" ca="1" si="251"/>
        <v>-0.86720506000351993</v>
      </c>
      <c r="AF1024">
        <f t="shared" ca="1" si="252"/>
        <v>1.1178386302000609</v>
      </c>
      <c r="AG1024">
        <f t="shared" ca="1" si="253"/>
        <v>1.008281837199031</v>
      </c>
      <c r="AH1024">
        <f t="shared" ca="1" si="254"/>
        <v>0.85513671530209834</v>
      </c>
      <c r="AI1024">
        <f t="shared" ca="1" si="255"/>
        <v>0.66715095573276284</v>
      </c>
    </row>
    <row r="1025" spans="1:35">
      <c r="A1025" s="20"/>
      <c r="B1025" s="20"/>
      <c r="C1025" s="20">
        <f ca="1"/>
        <v>-0.71619710653927959</v>
      </c>
      <c r="D1025" s="20">
        <f ca="1"/>
        <v>0.72576657248885001</v>
      </c>
      <c r="E1025" s="20">
        <f ca="1"/>
        <v>1.5289790972205894</v>
      </c>
      <c r="F1025" s="20">
        <f ca="1"/>
        <v>1.4246514041039333</v>
      </c>
      <c r="G1025" s="20">
        <f ca="1"/>
        <v>2.1981506153663313</v>
      </c>
      <c r="H1025" s="20">
        <f ca="1"/>
        <v>-1.8009028906888507</v>
      </c>
      <c r="I1025" s="164">
        <f t="shared" ca="1" si="244"/>
        <v>20.595651783407138</v>
      </c>
      <c r="J1025" s="164">
        <f t="shared" ca="1" si="245"/>
        <v>14.955659073346785</v>
      </c>
      <c r="K1025" s="164">
        <f t="shared" ca="1" si="246"/>
        <v>0.83781367715712074</v>
      </c>
      <c r="L1025" s="164">
        <f t="shared" ca="1" si="247"/>
        <v>1.5504365917842025</v>
      </c>
      <c r="M1025" s="20">
        <f t="shared" ca="1" si="248"/>
        <v>6.0997680110928094</v>
      </c>
      <c r="N1025" s="20">
        <f t="shared" ca="1" si="249"/>
        <v>2.190201203604957</v>
      </c>
      <c r="O1025" s="20">
        <f t="shared" ca="1" si="240"/>
        <v>18956255.78402688</v>
      </c>
      <c r="P1025" s="20">
        <f t="shared" ca="1" si="241"/>
        <v>58734323.248322383</v>
      </c>
      <c r="Q1025" s="20">
        <f t="shared" ca="1" si="242"/>
        <v>19429.825914354828</v>
      </c>
      <c r="R1025" s="20">
        <f t="shared" ca="1" si="243"/>
        <v>77710008.858263612</v>
      </c>
      <c r="AD1025">
        <f t="shared" ca="1" si="250"/>
        <v>-1.0553923769084372E-3</v>
      </c>
      <c r="AE1025">
        <f t="shared" ca="1" si="251"/>
        <v>1.532183669355236E-2</v>
      </c>
      <c r="AF1025">
        <f t="shared" ca="1" si="252"/>
        <v>2.5255788832465522</v>
      </c>
      <c r="AG1025">
        <f t="shared" ca="1" si="253"/>
        <v>2.0928935990191011</v>
      </c>
      <c r="AH1025">
        <f t="shared" ca="1" si="254"/>
        <v>1.7552977901031226</v>
      </c>
      <c r="AI1025">
        <f t="shared" ca="1" si="255"/>
        <v>0.9464897394728562</v>
      </c>
    </row>
    <row r="1026" spans="1:35">
      <c r="A1026" s="20"/>
      <c r="B1026" s="20"/>
      <c r="C1026" s="20">
        <f ca="1"/>
        <v>1.6605520573667367</v>
      </c>
      <c r="D1026" s="20">
        <f ca="1"/>
        <v>2.3798842122119996</v>
      </c>
      <c r="E1026" s="20">
        <f ca="1"/>
        <v>1.8495803648997653</v>
      </c>
      <c r="F1026" s="20">
        <f ca="1"/>
        <v>0.65454293287120002</v>
      </c>
      <c r="G1026" s="20">
        <f ca="1"/>
        <v>1.0695921896296461</v>
      </c>
      <c r="H1026" s="20">
        <f ca="1"/>
        <v>0.24253824182554584</v>
      </c>
      <c r="I1026" s="164">
        <f t="shared" ca="1" si="244"/>
        <v>37.288088384772692</v>
      </c>
      <c r="J1026" s="164">
        <f t="shared" ca="1" si="245"/>
        <v>27.017264575796482</v>
      </c>
      <c r="K1026" s="164">
        <f t="shared" ca="1" si="246"/>
        <v>0.90088063767871729</v>
      </c>
      <c r="L1026" s="164">
        <f t="shared" ca="1" si="247"/>
        <v>1.5921006067632431</v>
      </c>
      <c r="M1026" s="20">
        <f t="shared" ca="1" si="248"/>
        <v>6.1600604368871785</v>
      </c>
      <c r="N1026" s="20">
        <f t="shared" ca="1" si="249"/>
        <v>2.6330729043371219</v>
      </c>
      <c r="O1026" s="20">
        <f t="shared" ca="1" si="240"/>
        <v>34289780.046517916</v>
      </c>
      <c r="P1026" s="20">
        <f t="shared" ca="1" si="241"/>
        <v>76406130.674463615</v>
      </c>
      <c r="Q1026" s="20">
        <f t="shared" ca="1" si="242"/>
        <v>724243.08239537035</v>
      </c>
      <c r="R1026" s="20">
        <f t="shared" ca="1" si="243"/>
        <v>111420153.80337691</v>
      </c>
      <c r="AD1026">
        <f t="shared" ca="1" si="250"/>
        <v>4.0505068895079335</v>
      </c>
      <c r="AE1026">
        <f t="shared" ca="1" si="251"/>
        <v>4.0628404616766716</v>
      </c>
      <c r="AF1026">
        <f t="shared" ca="1" si="252"/>
        <v>3.0989148879883386</v>
      </c>
      <c r="AG1026">
        <f t="shared" ca="1" si="253"/>
        <v>2.2822754852874687</v>
      </c>
      <c r="AH1026">
        <f t="shared" ca="1" si="254"/>
        <v>1.8222893743190871</v>
      </c>
      <c r="AI1026">
        <f t="shared" ca="1" si="255"/>
        <v>2.1434402819922211</v>
      </c>
    </row>
    <row r="1027" spans="1:35">
      <c r="A1027" s="20"/>
      <c r="B1027" s="20"/>
      <c r="C1027" s="20">
        <f ca="1"/>
        <v>0.86762159455985444</v>
      </c>
      <c r="D1027" s="20">
        <f ca="1"/>
        <v>4.0476484586666313E-2</v>
      </c>
      <c r="E1027" s="20">
        <f ca="1"/>
        <v>0.43793491902032594</v>
      </c>
      <c r="F1027" s="20">
        <f ca="1"/>
        <v>0.44771624277527422</v>
      </c>
      <c r="G1027" s="20">
        <f ca="1"/>
        <v>-1.0633448360703346</v>
      </c>
      <c r="H1027" s="20">
        <f ca="1"/>
        <v>0.31904537171850333</v>
      </c>
      <c r="I1027" s="164">
        <f t="shared" ca="1" si="244"/>
        <v>25.283612065446924</v>
      </c>
      <c r="J1027" s="164">
        <f t="shared" ca="1" si="245"/>
        <v>17.808309268065962</v>
      </c>
      <c r="K1027" s="164">
        <f t="shared" ca="1" si="246"/>
        <v>0.61539320361911787</v>
      </c>
      <c r="L1027" s="164">
        <f t="shared" ca="1" si="247"/>
        <v>1.2140985644441527</v>
      </c>
      <c r="M1027" s="20">
        <f t="shared" ca="1" si="248"/>
        <v>3.9716278148979605</v>
      </c>
      <c r="N1027" s="20">
        <f t="shared" ca="1" si="249"/>
        <v>1.7676163294282119</v>
      </c>
      <c r="O1027" s="20">
        <f t="shared" ca="1" si="240"/>
        <v>22977399.429915749</v>
      </c>
      <c r="P1027" s="20">
        <f t="shared" ca="1" si="241"/>
        <v>55122968.616293922</v>
      </c>
      <c r="Q1027" s="20">
        <f t="shared" ca="1" si="242"/>
        <v>583939.918277925</v>
      </c>
      <c r="R1027" s="20">
        <f t="shared" ca="1" si="243"/>
        <v>78684307.964487582</v>
      </c>
      <c r="AD1027">
        <f t="shared" ca="1" si="250"/>
        <v>1.136799045011389</v>
      </c>
      <c r="AE1027">
        <f t="shared" ca="1" si="251"/>
        <v>0.97258700270669873</v>
      </c>
      <c r="AF1027">
        <f t="shared" ca="1" si="252"/>
        <v>0.50357457835561648</v>
      </c>
      <c r="AG1027">
        <f t="shared" ca="1" si="253"/>
        <v>0.56408438383705684</v>
      </c>
      <c r="AH1027">
        <f t="shared" ca="1" si="254"/>
        <v>-0.6093024278911543</v>
      </c>
      <c r="AI1027">
        <f t="shared" ca="1" si="255"/>
        <v>-0.19563154208591382</v>
      </c>
    </row>
    <row r="1028" spans="1:35">
      <c r="A1028" s="20"/>
      <c r="B1028" s="20"/>
      <c r="C1028" s="20">
        <f ca="1"/>
        <v>0.57541692959953561</v>
      </c>
      <c r="D1028" s="20">
        <f ca="1"/>
        <v>0.39786891157315762</v>
      </c>
      <c r="E1028" s="20">
        <f ca="1"/>
        <v>2.0075776793355482</v>
      </c>
      <c r="F1028" s="20">
        <f ca="1"/>
        <v>-1.3231236353091829</v>
      </c>
      <c r="G1028" s="20">
        <f ca="1"/>
        <v>-0.89315047927811397</v>
      </c>
      <c r="H1028" s="20">
        <f ca="1"/>
        <v>0.64540058419610091</v>
      </c>
      <c r="I1028" s="164">
        <f t="shared" ca="1" si="244"/>
        <v>25.642502259952323</v>
      </c>
      <c r="J1028" s="164">
        <f t="shared" ca="1" si="245"/>
        <v>18.365439083957767</v>
      </c>
      <c r="K1028" s="164">
        <f t="shared" ca="1" si="246"/>
        <v>0.70529490476378776</v>
      </c>
      <c r="L1028" s="164">
        <f t="shared" ca="1" si="247"/>
        <v>1.034629395214286</v>
      </c>
      <c r="M1028" s="20">
        <f t="shared" ca="1" si="248"/>
        <v>4.3863049520433579</v>
      </c>
      <c r="N1028" s="20">
        <f t="shared" ca="1" si="249"/>
        <v>1.829670674524813</v>
      </c>
      <c r="O1028" s="20">
        <f t="shared" ca="1" si="240"/>
        <v>23465880.840760216</v>
      </c>
      <c r="P1028" s="20">
        <f t="shared" ca="1" si="241"/>
        <v>51059406.282067977</v>
      </c>
      <c r="Q1028" s="20">
        <f t="shared" ca="1" si="242"/>
        <v>440004.88732981693</v>
      </c>
      <c r="R1028" s="20">
        <f t="shared" ca="1" si="243"/>
        <v>74965292.010158002</v>
      </c>
      <c r="AD1028">
        <f t="shared" ca="1" si="250"/>
        <v>1.2239083155224078</v>
      </c>
      <c r="AE1028">
        <f t="shared" ca="1" si="251"/>
        <v>1.159543316764351</v>
      </c>
      <c r="AF1028">
        <f t="shared" ca="1" si="252"/>
        <v>1.3208627705798883</v>
      </c>
      <c r="AG1028">
        <f t="shared" ca="1" si="253"/>
        <v>-0.25168456720779114</v>
      </c>
      <c r="AH1028">
        <f t="shared" ca="1" si="254"/>
        <v>-0.14855005328515758</v>
      </c>
      <c r="AI1028">
        <f t="shared" ca="1" si="255"/>
        <v>-2.7917095878883913E-2</v>
      </c>
    </row>
    <row r="1029" spans="1:35">
      <c r="A1029" s="20"/>
      <c r="B1029" s="20"/>
      <c r="C1029" s="20">
        <f ca="1"/>
        <v>0.32520487610984067</v>
      </c>
      <c r="D1029" s="20">
        <f ca="1"/>
        <v>0.6837799278186949</v>
      </c>
      <c r="E1029" s="20">
        <f ca="1"/>
        <v>0.71222582258975342</v>
      </c>
      <c r="F1029" s="20">
        <f ca="1"/>
        <v>1.358260441869044</v>
      </c>
      <c r="G1029" s="20">
        <f ca="1"/>
        <v>1.5563541835325485</v>
      </c>
      <c r="H1029" s="20">
        <f ca="1"/>
        <v>0.56022714877080471</v>
      </c>
      <c r="I1029" s="164">
        <f t="shared" ca="1" si="244"/>
        <v>24.949247791366155</v>
      </c>
      <c r="J1029" s="164">
        <f t="shared" ca="1" si="245"/>
        <v>18.169538680583887</v>
      </c>
      <c r="K1029" s="164">
        <f t="shared" ca="1" si="246"/>
        <v>0.80126250710668856</v>
      </c>
      <c r="L1029" s="164">
        <f t="shared" ca="1" si="247"/>
        <v>1.6338575893814637</v>
      </c>
      <c r="M1029" s="20">
        <f t="shared" ca="1" si="248"/>
        <v>6.8551252301129599</v>
      </c>
      <c r="N1029" s="20">
        <f t="shared" ca="1" si="249"/>
        <v>2.8061844648943266</v>
      </c>
      <c r="O1029" s="20">
        <f t="shared" ca="1" si="240"/>
        <v>22991725.667964444</v>
      </c>
      <c r="P1029" s="20">
        <f t="shared" ca="1" si="241"/>
        <v>65130819.477968104</v>
      </c>
      <c r="Q1029" s="20">
        <f t="shared" ca="1" si="242"/>
        <v>598572.9100576163</v>
      </c>
      <c r="R1029" s="20">
        <f t="shared" ca="1" si="243"/>
        <v>88721118.055990174</v>
      </c>
      <c r="AD1029">
        <f t="shared" ca="1" si="250"/>
        <v>1.055642667807319</v>
      </c>
      <c r="AE1029">
        <f t="shared" ca="1" si="251"/>
        <v>1.0938049263704321</v>
      </c>
      <c r="AF1029">
        <f t="shared" ca="1" si="252"/>
        <v>2.1932955191517141</v>
      </c>
      <c r="AG1029">
        <f t="shared" ca="1" si="253"/>
        <v>2.4720799517339258</v>
      </c>
      <c r="AH1029">
        <f t="shared" ca="1" si="254"/>
        <v>2.5945835890144004</v>
      </c>
      <c r="AI1029">
        <f t="shared" ca="1" si="255"/>
        <v>2.6113093645792613</v>
      </c>
    </row>
    <row r="1030" spans="1:35">
      <c r="A1030" s="20"/>
      <c r="B1030" s="20"/>
      <c r="C1030" s="20">
        <f ca="1"/>
        <v>0.46673882331490785</v>
      </c>
      <c r="D1030" s="20">
        <f ca="1"/>
        <v>-6.2144002059225018E-2</v>
      </c>
      <c r="E1030" s="20">
        <f ca="1"/>
        <v>-0.36080278206408506</v>
      </c>
      <c r="F1030" s="20">
        <f ca="1"/>
        <v>0.85120141955102169</v>
      </c>
      <c r="G1030" s="20">
        <f ca="1"/>
        <v>0.88320391536891696</v>
      </c>
      <c r="H1030" s="20">
        <f ca="1"/>
        <v>4.930754855736804E-2</v>
      </c>
      <c r="I1030" s="164">
        <f t="shared" ca="1" si="244"/>
        <v>22.066530199832055</v>
      </c>
      <c r="J1030" s="164">
        <f t="shared" ca="1" si="245"/>
        <v>15.879010446532224</v>
      </c>
      <c r="K1030" s="164">
        <f t="shared" ca="1" si="246"/>
        <v>0.60950468693733229</v>
      </c>
      <c r="L1030" s="164">
        <f t="shared" ca="1" si="247"/>
        <v>1.3097911990518489</v>
      </c>
      <c r="M1030" s="20">
        <f t="shared" ca="1" si="248"/>
        <v>5.4273464517162422</v>
      </c>
      <c r="N1030" s="20">
        <f t="shared" ca="1" si="249"/>
        <v>2.2186110448231835</v>
      </c>
      <c r="O1030" s="20">
        <f t="shared" ca="1" si="240"/>
        <v>20233014.732783448</v>
      </c>
      <c r="P1030" s="20">
        <f t="shared" ca="1" si="241"/>
        <v>54272462.93205791</v>
      </c>
      <c r="Q1030" s="20">
        <f t="shared" ca="1" si="242"/>
        <v>468676.31711832859</v>
      </c>
      <c r="R1030" s="20">
        <f t="shared" ca="1" si="243"/>
        <v>74974153.981959686</v>
      </c>
      <c r="AD1030">
        <f t="shared" ca="1" si="250"/>
        <v>0.35595393199807146</v>
      </c>
      <c r="AE1030">
        <f t="shared" ca="1" si="251"/>
        <v>0.32517129078262563</v>
      </c>
      <c r="AF1030">
        <f t="shared" ca="1" si="252"/>
        <v>0.45004260852120237</v>
      </c>
      <c r="AG1030">
        <f t="shared" ca="1" si="253"/>
        <v>0.9990509047811309</v>
      </c>
      <c r="AH1030">
        <f t="shared" ca="1" si="254"/>
        <v>1.0081627241291586</v>
      </c>
      <c r="AI1030">
        <f t="shared" ca="1" si="255"/>
        <v>1.0232730941167119</v>
      </c>
    </row>
    <row r="1031" spans="1:35">
      <c r="A1031" s="20"/>
      <c r="B1031" s="20"/>
      <c r="C1031" s="20">
        <f ca="1"/>
        <v>0.9783739440389061</v>
      </c>
      <c r="D1031" s="20">
        <f ca="1"/>
        <v>1.3468624938209239</v>
      </c>
      <c r="E1031" s="20">
        <f ca="1"/>
        <v>-0.39413917713123903</v>
      </c>
      <c r="F1031" s="20">
        <f ca="1"/>
        <v>0.79238713534671223</v>
      </c>
      <c r="G1031" s="20">
        <f ca="1"/>
        <v>0.32638627091540301</v>
      </c>
      <c r="H1031" s="20">
        <f ca="1"/>
        <v>-1.2131970095143332</v>
      </c>
      <c r="I1031" s="164">
        <f t="shared" ca="1" si="244"/>
        <v>29.323562537246922</v>
      </c>
      <c r="J1031" s="164">
        <f t="shared" ca="1" si="245"/>
        <v>21.138097094678585</v>
      </c>
      <c r="K1031" s="164">
        <f t="shared" ca="1" si="246"/>
        <v>0.57038759413690387</v>
      </c>
      <c r="L1031" s="164">
        <f t="shared" ca="1" si="247"/>
        <v>1.1720897315358818</v>
      </c>
      <c r="M1031" s="20">
        <f t="shared" ca="1" si="248"/>
        <v>3.8813740155353713</v>
      </c>
      <c r="N1031" s="20">
        <f t="shared" ca="1" si="249"/>
        <v>1.6364766950534237</v>
      </c>
      <c r="O1031" s="20">
        <f t="shared" ca="1" si="240"/>
        <v>26907422.923618756</v>
      </c>
      <c r="P1031" s="20">
        <f t="shared" ca="1" si="241"/>
        <v>58116587.924247146</v>
      </c>
      <c r="Q1031" s="20">
        <f t="shared" ca="1" si="242"/>
        <v>418490.23084564478</v>
      </c>
      <c r="R1031" s="20">
        <f t="shared" ca="1" si="243"/>
        <v>85442501.078711554</v>
      </c>
      <c r="AD1031">
        <f t="shared" ca="1" si="250"/>
        <v>2.1173695478754655</v>
      </c>
      <c r="AE1031">
        <f t="shared" ca="1" si="251"/>
        <v>2.0899654680129478</v>
      </c>
      <c r="AF1031">
        <f t="shared" ca="1" si="252"/>
        <v>9.4432673971853121E-2</v>
      </c>
      <c r="AG1031">
        <f t="shared" ca="1" si="253"/>
        <v>0.37313514334491715</v>
      </c>
      <c r="AH1031">
        <f t="shared" ca="1" si="254"/>
        <v>-0.70958442718292036</v>
      </c>
      <c r="AI1031">
        <f t="shared" ca="1" si="255"/>
        <v>-0.55006298634209794</v>
      </c>
    </row>
    <row r="1032" spans="1:35">
      <c r="A1032" s="20"/>
      <c r="B1032" s="20"/>
      <c r="C1032" s="20">
        <f ca="1"/>
        <v>0.58166112812002202</v>
      </c>
      <c r="D1032" s="20">
        <f ca="1"/>
        <v>0.4075227017686352</v>
      </c>
      <c r="E1032" s="20">
        <f ca="1"/>
        <v>1.943836261449156</v>
      </c>
      <c r="F1032" s="20">
        <f ca="1"/>
        <v>0.93053884838905077</v>
      </c>
      <c r="G1032" s="20">
        <f ca="1"/>
        <v>5.3943728489082333E-2</v>
      </c>
      <c r="H1032" s="20">
        <f ca="1"/>
        <v>0.26593139175175545</v>
      </c>
      <c r="I1032" s="164">
        <f t="shared" ca="1" si="244"/>
        <v>26.124767891687817</v>
      </c>
      <c r="J1032" s="164">
        <f t="shared" ca="1" si="245"/>
        <v>18.4735562304074</v>
      </c>
      <c r="K1032" s="164">
        <f t="shared" ca="1" si="246"/>
        <v>0.8484717305742433</v>
      </c>
      <c r="L1032" s="164">
        <f t="shared" ca="1" si="247"/>
        <v>1.5527820784975279</v>
      </c>
      <c r="M1032" s="20">
        <f t="shared" ca="1" si="248"/>
        <v>5.5528858460125754</v>
      </c>
      <c r="N1032" s="20">
        <f t="shared" ca="1" si="249"/>
        <v>2.2977256331622042</v>
      </c>
      <c r="O1032" s="20">
        <f t="shared" ca="1" si="240"/>
        <v>23780711.312969107</v>
      </c>
      <c r="P1032" s="20">
        <f t="shared" ca="1" si="241"/>
        <v>64305631.156538516</v>
      </c>
      <c r="Q1032" s="20">
        <f t="shared" ca="1" si="242"/>
        <v>526018.20810392417</v>
      </c>
      <c r="R1032" s="20">
        <f t="shared" ca="1" si="243"/>
        <v>88612360.677611545</v>
      </c>
      <c r="AD1032">
        <f t="shared" ca="1" si="250"/>
        <v>1.3409630805067516</v>
      </c>
      <c r="AE1032">
        <f t="shared" ca="1" si="251"/>
        <v>1.1958242383917446</v>
      </c>
      <c r="AF1032">
        <f t="shared" ca="1" si="252"/>
        <v>2.6224702779476656</v>
      </c>
      <c r="AG1032">
        <f t="shared" ca="1" si="253"/>
        <v>2.1035549022614899</v>
      </c>
      <c r="AH1032">
        <f t="shared" ca="1" si="254"/>
        <v>1.1476509400139725</v>
      </c>
      <c r="AI1032">
        <f t="shared" ca="1" si="255"/>
        <v>1.2370963058437952</v>
      </c>
    </row>
    <row r="1033" spans="1:35">
      <c r="A1033" s="20"/>
      <c r="B1033" s="20"/>
      <c r="C1033" s="20">
        <f ca="1"/>
        <v>0.16478532226737638</v>
      </c>
      <c r="D1033" s="20">
        <f ca="1"/>
        <v>-1.4705882303775064</v>
      </c>
      <c r="E1033" s="20">
        <f ca="1"/>
        <v>4.4637518427798686E-2</v>
      </c>
      <c r="F1033" s="20">
        <f ca="1"/>
        <v>-1.4217238486038133</v>
      </c>
      <c r="G1033" s="20">
        <f ca="1"/>
        <v>2.7677104632087683</v>
      </c>
      <c r="H1033" s="20">
        <f ca="1"/>
        <v>-5.6945009091603577E-2</v>
      </c>
      <c r="I1033" s="164">
        <f t="shared" ca="1" si="244"/>
        <v>14.115782747550522</v>
      </c>
      <c r="J1033" s="164">
        <f t="shared" ca="1" si="245"/>
        <v>10.341707963118246</v>
      </c>
      <c r="K1033" s="164">
        <f t="shared" ca="1" si="246"/>
        <v>0.57824866772062578</v>
      </c>
      <c r="L1033" s="164">
        <f t="shared" ca="1" si="247"/>
        <v>0.94723741666166639</v>
      </c>
      <c r="M1033" s="20">
        <f t="shared" ca="1" si="248"/>
        <v>6.6514801808865869</v>
      </c>
      <c r="N1033" s="20">
        <f t="shared" ca="1" si="249"/>
        <v>2.3805232485450878</v>
      </c>
      <c r="O1033" s="20">
        <f t="shared" ca="1" si="240"/>
        <v>13040309.783824781</v>
      </c>
      <c r="P1033" s="20">
        <f t="shared" ca="1" si="241"/>
        <v>37412184.828532182</v>
      </c>
      <c r="Q1033" s="20">
        <f t="shared" ca="1" si="242"/>
        <v>8191.9628406305947</v>
      </c>
      <c r="R1033" s="20">
        <f t="shared" ca="1" si="243"/>
        <v>50460686.575197592</v>
      </c>
      <c r="AD1033">
        <f t="shared" ca="1" si="250"/>
        <v>-1.573839138944048</v>
      </c>
      <c r="AE1033">
        <f t="shared" ca="1" si="251"/>
        <v>-1.5329839049938774</v>
      </c>
      <c r="AF1033">
        <f t="shared" ca="1" si="252"/>
        <v>0.16589697927841587</v>
      </c>
      <c r="AG1033">
        <f t="shared" ca="1" si="253"/>
        <v>-0.64892083335606243</v>
      </c>
      <c r="AH1033">
        <f t="shared" ca="1" si="254"/>
        <v>2.3683113120962087</v>
      </c>
      <c r="AI1033">
        <f t="shared" ca="1" si="255"/>
        <v>1.4608736447164536</v>
      </c>
    </row>
    <row r="1034" spans="1:35">
      <c r="A1034" s="20"/>
      <c r="B1034" s="20"/>
      <c r="C1034" s="20">
        <f ca="1"/>
        <v>-1.2307073218160915</v>
      </c>
      <c r="D1034" s="20">
        <f ca="1"/>
        <v>-0.54276063441798073</v>
      </c>
      <c r="E1034" s="20">
        <f ca="1"/>
        <v>0.39832049303791073</v>
      </c>
      <c r="F1034" s="20">
        <f ca="1"/>
        <v>0.17144027516409768</v>
      </c>
      <c r="G1034" s="20">
        <f ca="1"/>
        <v>0.1774131998888511</v>
      </c>
      <c r="H1034" s="20">
        <f ca="1"/>
        <v>-0.67598376319041464</v>
      </c>
      <c r="I1034" s="164">
        <f t="shared" ca="1" si="244"/>
        <v>13.621377966189437</v>
      </c>
      <c r="J1034" s="164">
        <f t="shared" ca="1" si="245"/>
        <v>9.908182652034224</v>
      </c>
      <c r="K1034" s="164">
        <f t="shared" ca="1" si="246"/>
        <v>0.57520828628761667</v>
      </c>
      <c r="L1034" s="164">
        <f t="shared" ca="1" si="247"/>
        <v>1.0907088867436276</v>
      </c>
      <c r="M1034" s="20">
        <f t="shared" ca="1" si="248"/>
        <v>4.4999112875163725</v>
      </c>
      <c r="N1034" s="20">
        <f t="shared" ca="1" si="249"/>
        <v>1.6617678921898769</v>
      </c>
      <c r="O1034" s="20">
        <f t="shared" ca="1" si="240"/>
        <v>12545477.143077042</v>
      </c>
      <c r="P1034" s="20">
        <f t="shared" ca="1" si="241"/>
        <v>40453767.7877874</v>
      </c>
      <c r="Q1034" s="20">
        <f t="shared" ca="1" si="242"/>
        <v>91266.484715425613</v>
      </c>
      <c r="R1034" s="20">
        <f t="shared" ca="1" si="243"/>
        <v>53090511.415579863</v>
      </c>
      <c r="AD1034">
        <f t="shared" ca="1" si="250"/>
        <v>-1.6938402994685837</v>
      </c>
      <c r="AE1034">
        <f t="shared" ca="1" si="251"/>
        <v>-1.6784621973039513</v>
      </c>
      <c r="AF1034">
        <f t="shared" ca="1" si="252"/>
        <v>0.138257148069242</v>
      </c>
      <c r="AG1034">
        <f t="shared" ca="1" si="253"/>
        <v>3.2222124710343247E-3</v>
      </c>
      <c r="AH1034">
        <f t="shared" ca="1" si="254"/>
        <v>-2.2320791648474336E-2</v>
      </c>
      <c r="AI1034">
        <f t="shared" ca="1" si="255"/>
        <v>-0.48170839948681965</v>
      </c>
    </row>
    <row r="1035" spans="1:35">
      <c r="A1035" s="20"/>
      <c r="B1035" s="20"/>
      <c r="C1035" s="20">
        <f ca="1"/>
        <v>-1.3212547454435009</v>
      </c>
      <c r="D1035" s="20">
        <f ca="1"/>
        <v>0.32329052098209904</v>
      </c>
      <c r="E1035" s="20">
        <f ca="1"/>
        <v>-1.0207960115408869</v>
      </c>
      <c r="F1035" s="20">
        <f ca="1"/>
        <v>-0.53106550522796325</v>
      </c>
      <c r="G1035" s="20">
        <f ca="1"/>
        <v>-0.45939765297139146</v>
      </c>
      <c r="H1035" s="20">
        <f ca="1"/>
        <v>-1.0536984915989953</v>
      </c>
      <c r="I1035" s="164">
        <f t="shared" ca="1" si="244"/>
        <v>15.477750721043034</v>
      </c>
      <c r="J1035" s="164">
        <f t="shared" ca="1" si="245"/>
        <v>11.700922653325271</v>
      </c>
      <c r="K1035" s="164">
        <f t="shared" ca="1" si="246"/>
        <v>0.35359581021557884</v>
      </c>
      <c r="L1035" s="164">
        <f t="shared" ca="1" si="247"/>
        <v>0.71232090655457325</v>
      </c>
      <c r="M1035" s="20">
        <f t="shared" ca="1" si="248"/>
        <v>2.9873056219732619</v>
      </c>
      <c r="N1035" s="20">
        <f t="shared" ca="1" si="249"/>
        <v>1.1286470634732022</v>
      </c>
      <c r="O1035" s="20">
        <f t="shared" ca="1" si="240"/>
        <v>14491421.256982515</v>
      </c>
      <c r="P1035" s="20">
        <f t="shared" ca="1" si="241"/>
        <v>32982859.162315428</v>
      </c>
      <c r="Q1035" s="20">
        <f t="shared" ca="1" si="242"/>
        <v>103135.76886095408</v>
      </c>
      <c r="R1035" s="20">
        <f t="shared" ca="1" si="243"/>
        <v>47577416.188158892</v>
      </c>
      <c r="AD1035">
        <f t="shared" ca="1" si="250"/>
        <v>-1.2432643880963516</v>
      </c>
      <c r="AE1035">
        <f t="shared" ca="1" si="251"/>
        <v>-1.0768715928438686</v>
      </c>
      <c r="AF1035">
        <f t="shared" ca="1" si="252"/>
        <v>-1.8764017253129197</v>
      </c>
      <c r="AG1035">
        <f t="shared" ca="1" si="253"/>
        <v>-1.7167231520246675</v>
      </c>
      <c r="AH1035">
        <f t="shared" ca="1" si="254"/>
        <v>-1.7029937533630419</v>
      </c>
      <c r="AI1035">
        <f t="shared" ca="1" si="255"/>
        <v>-1.9225755041264807</v>
      </c>
    </row>
    <row r="1036" spans="1:35">
      <c r="A1036" s="20"/>
      <c r="B1036" s="20"/>
      <c r="C1036" s="20">
        <f ca="1"/>
        <v>-1.9564256429864786</v>
      </c>
      <c r="D1036" s="20">
        <f ca="1"/>
        <v>1.2326546640972531</v>
      </c>
      <c r="E1036" s="20">
        <f ca="1"/>
        <v>-0.76070645115066649</v>
      </c>
      <c r="F1036" s="20">
        <f ca="1"/>
        <v>-2.1282292158516749</v>
      </c>
      <c r="G1036" s="20">
        <f ca="1"/>
        <v>-0.69779232473275166</v>
      </c>
      <c r="H1036" s="20">
        <f ca="1"/>
        <v>0.53959276863057437</v>
      </c>
      <c r="I1036" s="164">
        <f t="shared" ca="1" si="244"/>
        <v>16.161909369754113</v>
      </c>
      <c r="J1036" s="164">
        <f t="shared" ca="1" si="245"/>
        <v>13.057150350352371</v>
      </c>
      <c r="K1036" s="164">
        <f t="shared" ca="1" si="246"/>
        <v>0.32852165833250735</v>
      </c>
      <c r="L1036" s="164">
        <f t="shared" ca="1" si="247"/>
        <v>0.51005957025255455</v>
      </c>
      <c r="M1036" s="20">
        <f t="shared" ca="1" si="248"/>
        <v>3.5868581287465311</v>
      </c>
      <c r="N1036" s="20">
        <f t="shared" ca="1" si="249"/>
        <v>1.457173873771282</v>
      </c>
      <c r="O1036" s="20">
        <f t="shared" ca="1" si="240"/>
        <v>15579487.881642586</v>
      </c>
      <c r="P1036" s="20">
        <f t="shared" ca="1" si="241"/>
        <v>28682135.370688215</v>
      </c>
      <c r="Q1036" s="20">
        <f t="shared" ca="1" si="242"/>
        <v>294505.04750503384</v>
      </c>
      <c r="R1036" s="20">
        <f t="shared" ca="1" si="243"/>
        <v>44556128.299835838</v>
      </c>
      <c r="AD1036">
        <f t="shared" ca="1" si="250"/>
        <v>-1.0772064636519145</v>
      </c>
      <c r="AE1036">
        <f t="shared" ca="1" si="251"/>
        <v>-0.62176162739853302</v>
      </c>
      <c r="AF1036">
        <f t="shared" ca="1" si="252"/>
        <v>-2.1043485606135697</v>
      </c>
      <c r="AG1036">
        <f t="shared" ca="1" si="253"/>
        <v>-2.6360928624883888</v>
      </c>
      <c r="AH1036">
        <f t="shared" ca="1" si="254"/>
        <v>-1.0368243013927427</v>
      </c>
      <c r="AI1036">
        <f t="shared" ca="1" si="255"/>
        <v>-1.0346652060235622</v>
      </c>
    </row>
    <row r="1037" spans="1:35">
      <c r="A1037" s="20"/>
      <c r="B1037" s="20"/>
      <c r="C1037" s="20">
        <f ca="1"/>
        <v>-1.2543497934617853</v>
      </c>
      <c r="D1037" s="20">
        <f ca="1"/>
        <v>-1.8291117701120907</v>
      </c>
      <c r="E1037" s="20">
        <f ca="1"/>
        <v>1.0315035458542237</v>
      </c>
      <c r="F1037" s="20">
        <f ca="1"/>
        <v>-1.5487833518508605</v>
      </c>
      <c r="G1037" s="20">
        <f ca="1"/>
        <v>-1.1400803931388583</v>
      </c>
      <c r="H1037" s="20">
        <f ca="1"/>
        <v>1.9019683933537297</v>
      </c>
      <c r="I1037" s="164">
        <f t="shared" ca="1" si="244"/>
        <v>9.5106214687412471</v>
      </c>
      <c r="J1037" s="164">
        <f t="shared" ca="1" si="245"/>
        <v>6.9083586760373432</v>
      </c>
      <c r="K1037" s="164">
        <f t="shared" ca="1" si="246"/>
        <v>0.55587634031019639</v>
      </c>
      <c r="L1037" s="164">
        <f t="shared" ca="1" si="247"/>
        <v>0.90714504037734667</v>
      </c>
      <c r="M1037" s="20">
        <f t="shared" ca="1" si="248"/>
        <v>4.9652985124006657</v>
      </c>
      <c r="N1037" s="20">
        <f t="shared" ca="1" si="249"/>
        <v>1.9815760444161759</v>
      </c>
      <c r="O1037" s="20">
        <f t="shared" ca="1" si="240"/>
        <v>8753653.446905354</v>
      </c>
      <c r="P1037" s="20">
        <f t="shared" ca="1" si="241"/>
        <v>31832285.83223838</v>
      </c>
      <c r="Q1037" s="20">
        <f t="shared" ca="1" si="242"/>
        <v>348205.16884370241</v>
      </c>
      <c r="R1037" s="20">
        <f t="shared" ca="1" si="243"/>
        <v>40934144.447987437</v>
      </c>
      <c r="AD1037">
        <f t="shared" ca="1" si="250"/>
        <v>-2.6915967308880471</v>
      </c>
      <c r="AE1037">
        <f t="shared" ca="1" si="251"/>
        <v>-2.6851145382425026</v>
      </c>
      <c r="AF1037">
        <f t="shared" ca="1" si="252"/>
        <v>-3.7487815361851307E-2</v>
      </c>
      <c r="AG1037">
        <f t="shared" ca="1" si="253"/>
        <v>-0.8311589073756972</v>
      </c>
      <c r="AH1037">
        <f t="shared" ca="1" si="254"/>
        <v>0.49477612488962874</v>
      </c>
      <c r="AI1037">
        <f t="shared" ca="1" si="255"/>
        <v>0.38263795788155619</v>
      </c>
    </row>
    <row r="1038" spans="1:35">
      <c r="A1038" s="20"/>
      <c r="B1038" s="20"/>
      <c r="C1038" s="20">
        <f ca="1"/>
        <v>-0.49842322181961768</v>
      </c>
      <c r="D1038" s="20">
        <f ca="1"/>
        <v>-0.61178876652519909</v>
      </c>
      <c r="E1038" s="20">
        <f ca="1"/>
        <v>-0.61993276498527705</v>
      </c>
      <c r="F1038" s="20">
        <f ca="1"/>
        <v>-0.3992238763187787</v>
      </c>
      <c r="G1038" s="20">
        <f ca="1"/>
        <v>1.8610536980871883</v>
      </c>
      <c r="H1038" s="20">
        <f ca="1"/>
        <v>-0.43550515475536639</v>
      </c>
      <c r="I1038" s="164">
        <f t="shared" ca="1" si="244"/>
        <v>14.873916708531972</v>
      </c>
      <c r="J1038" s="164">
        <f t="shared" ca="1" si="245"/>
        <v>11.098796536165491</v>
      </c>
      <c r="K1038" s="164">
        <f t="shared" ca="1" si="246"/>
        <v>0.51457059868287003</v>
      </c>
      <c r="L1038" s="164">
        <f t="shared" ca="1" si="247"/>
        <v>1.0007882462049618</v>
      </c>
      <c r="M1038" s="20">
        <f t="shared" ca="1" si="248"/>
        <v>5.6507039337355724</v>
      </c>
      <c r="N1038" s="20">
        <f t="shared" ca="1" si="249"/>
        <v>2.0814490589529098</v>
      </c>
      <c r="O1038" s="20">
        <f t="shared" ca="1" si="240"/>
        <v>13848324.928433593</v>
      </c>
      <c r="P1038" s="20">
        <f t="shared" ca="1" si="241"/>
        <v>39487470.428547964</v>
      </c>
      <c r="Q1038" s="20">
        <f t="shared" ca="1" si="242"/>
        <v>105792.69041641899</v>
      </c>
      <c r="R1038" s="20">
        <f t="shared" ca="1" si="243"/>
        <v>53441588.047397979</v>
      </c>
      <c r="AD1038">
        <f t="shared" ca="1" si="250"/>
        <v>-1.3898260416184534</v>
      </c>
      <c r="AE1038">
        <f t="shared" ca="1" si="251"/>
        <v>-1.2789273368572176</v>
      </c>
      <c r="AF1038">
        <f t="shared" ca="1" si="252"/>
        <v>-0.4129945574284547</v>
      </c>
      <c r="AG1038">
        <f t="shared" ca="1" si="253"/>
        <v>-0.40550797179562914</v>
      </c>
      <c r="AH1038">
        <f t="shared" ca="1" si="254"/>
        <v>1.2563377041506363</v>
      </c>
      <c r="AI1038">
        <f t="shared" ca="1" si="255"/>
        <v>0.65256502419705287</v>
      </c>
    </row>
    <row r="1039" spans="1:35">
      <c r="A1039" s="20"/>
      <c r="B1039" s="20"/>
      <c r="C1039" s="20">
        <f ca="1"/>
        <v>1.4285369627122657</v>
      </c>
      <c r="D1039" s="20">
        <f ca="1"/>
        <v>1.2393271296461668</v>
      </c>
      <c r="E1039" s="20">
        <f ca="1"/>
        <v>0.3130420666868079</v>
      </c>
      <c r="F1039" s="20">
        <f ca="1"/>
        <v>-0.97089788842531866</v>
      </c>
      <c r="G1039" s="20">
        <f ca="1"/>
        <v>-0.19533456793296849</v>
      </c>
      <c r="H1039" s="20">
        <f ca="1"/>
        <v>-0.13148789367294195</v>
      </c>
      <c r="I1039" s="164">
        <f t="shared" ca="1" si="244"/>
        <v>30.927838686175498</v>
      </c>
      <c r="J1039" s="164">
        <f t="shared" ca="1" si="245"/>
        <v>22.373075189144643</v>
      </c>
      <c r="K1039" s="164">
        <f t="shared" ca="1" si="246"/>
        <v>0.56710240384159138</v>
      </c>
      <c r="L1039" s="164">
        <f t="shared" ca="1" si="247"/>
        <v>0.93143448736096168</v>
      </c>
      <c r="M1039" s="20">
        <f t="shared" ca="1" si="248"/>
        <v>3.9016553790691368</v>
      </c>
      <c r="N1039" s="20">
        <f t="shared" ca="1" si="249"/>
        <v>1.6910769885215204</v>
      </c>
      <c r="O1039" s="20">
        <f t="shared" ca="1" si="240"/>
        <v>28421497.837722596</v>
      </c>
      <c r="P1039" s="20">
        <f t="shared" ca="1" si="241"/>
        <v>53787506.456655398</v>
      </c>
      <c r="Q1039" s="20">
        <f t="shared" ca="1" si="242"/>
        <v>497708.69893172925</v>
      </c>
      <c r="R1039" s="20">
        <f t="shared" ca="1" si="243"/>
        <v>82706712.993309721</v>
      </c>
      <c r="AD1039">
        <f t="shared" ca="1" si="250"/>
        <v>2.506756962663955</v>
      </c>
      <c r="AE1039">
        <f t="shared" ca="1" si="251"/>
        <v>2.5043876473639743</v>
      </c>
      <c r="AF1039">
        <f t="shared" ca="1" si="252"/>
        <v>6.4567307650830574E-2</v>
      </c>
      <c r="AG1039">
        <f t="shared" ca="1" si="253"/>
        <v>-0.72075233017744711</v>
      </c>
      <c r="AH1039">
        <f t="shared" ca="1" si="254"/>
        <v>-0.68704957881206985</v>
      </c>
      <c r="AI1039">
        <f t="shared" ca="1" si="255"/>
        <v>-0.40249462561751231</v>
      </c>
    </row>
    <row r="1040" spans="1:35">
      <c r="A1040" s="20"/>
      <c r="B1040" s="20"/>
      <c r="C1040" s="20">
        <f ca="1"/>
        <v>0.65459023466488553</v>
      </c>
      <c r="D1040" s="20">
        <f ca="1"/>
        <v>-0.23013891181452495</v>
      </c>
      <c r="E1040" s="20">
        <f ca="1"/>
        <v>-1.741737279418976</v>
      </c>
      <c r="F1040" s="20">
        <f ca="1"/>
        <v>1.4033726178777743</v>
      </c>
      <c r="G1040" s="20">
        <f ca="1"/>
        <v>0.28560211867652657</v>
      </c>
      <c r="H1040" s="20">
        <f ca="1"/>
        <v>-0.52168138274348108</v>
      </c>
      <c r="I1040" s="164">
        <f t="shared" ca="1" si="244"/>
        <v>21.720218123955902</v>
      </c>
      <c r="J1040" s="164">
        <f t="shared" ca="1" si="245"/>
        <v>15.471846095220512</v>
      </c>
      <c r="K1040" s="164">
        <f t="shared" ca="1" si="246"/>
        <v>0.45051304763280164</v>
      </c>
      <c r="L1040" s="164">
        <f t="shared" ca="1" si="247"/>
        <v>1.1919621104809153</v>
      </c>
      <c r="M1040" s="20">
        <f t="shared" ca="1" si="248"/>
        <v>4.1831378049554022</v>
      </c>
      <c r="N1040" s="20">
        <f t="shared" ca="1" si="249"/>
        <v>1.7816993442169822</v>
      </c>
      <c r="O1040" s="20">
        <f t="shared" ca="1" si="240"/>
        <v>19831212.12583911</v>
      </c>
      <c r="P1040" s="20">
        <f t="shared" ca="1" si="241"/>
        <v>51024265.078159921</v>
      </c>
      <c r="Q1040" s="20">
        <f t="shared" ca="1" si="242"/>
        <v>481136.18149502797</v>
      </c>
      <c r="R1040" s="20">
        <f t="shared" ca="1" si="243"/>
        <v>71336613.385494053</v>
      </c>
      <c r="AD1040">
        <f t="shared" ca="1" si="250"/>
        <v>0.27189760290191739</v>
      </c>
      <c r="AE1040">
        <f t="shared" ca="1" si="251"/>
        <v>0.1885389581276887</v>
      </c>
      <c r="AF1040">
        <f t="shared" ca="1" si="252"/>
        <v>-0.99533593061089454</v>
      </c>
      <c r="AG1040">
        <f t="shared" ca="1" si="253"/>
        <v>0.46346413854961421</v>
      </c>
      <c r="AH1040">
        <f t="shared" ca="1" si="254"/>
        <v>-0.37429132782732988</v>
      </c>
      <c r="AI1040">
        <f t="shared" ca="1" si="255"/>
        <v>-0.15756933995410227</v>
      </c>
    </row>
    <row r="1041" spans="1:35">
      <c r="A1041" s="20"/>
      <c r="B1041" s="20"/>
      <c r="C1041" s="20">
        <f ca="1"/>
        <v>-0.25728070651748158</v>
      </c>
      <c r="D1041" s="20">
        <f ca="1"/>
        <v>-0.25391847536116785</v>
      </c>
      <c r="E1041" s="20">
        <f ca="1"/>
        <v>-0.16720681637263526</v>
      </c>
      <c r="F1041" s="20">
        <f ca="1"/>
        <v>3.8936162877408247E-2</v>
      </c>
      <c r="G1041" s="20">
        <f ca="1"/>
        <v>-0.345980583047584</v>
      </c>
      <c r="H1041" s="20">
        <f ca="1"/>
        <v>1.3350074445971052</v>
      </c>
      <c r="I1041" s="164">
        <f t="shared" ca="1" si="244"/>
        <v>18.928737202898578</v>
      </c>
      <c r="J1041" s="164">
        <f t="shared" ca="1" si="245"/>
        <v>13.86865327089755</v>
      </c>
      <c r="K1041" s="164">
        <f t="shared" ca="1" si="246"/>
        <v>0.56010295654984477</v>
      </c>
      <c r="L1041" s="164">
        <f t="shared" ca="1" si="247"/>
        <v>1.1663658639030874</v>
      </c>
      <c r="M1041" s="20">
        <f t="shared" ca="1" si="248"/>
        <v>5.1622470471644357</v>
      </c>
      <c r="N1041" s="20">
        <f t="shared" ca="1" si="249"/>
        <v>2.2076837468512953</v>
      </c>
      <c r="O1041" s="20">
        <f t="shared" ca="1" si="240"/>
        <v>17487686.431008894</v>
      </c>
      <c r="P1041" s="20">
        <f t="shared" ca="1" si="241"/>
        <v>47610061.582226984</v>
      </c>
      <c r="Q1041" s="20">
        <f t="shared" ca="1" si="242"/>
        <v>608774.67286360066</v>
      </c>
      <c r="R1041" s="20">
        <f t="shared" ca="1" si="243"/>
        <v>65706522.686099485</v>
      </c>
      <c r="AD1041">
        <f t="shared" ca="1" si="250"/>
        <v>-0.40564630997607343</v>
      </c>
      <c r="AE1041">
        <f t="shared" ca="1" si="251"/>
        <v>-0.3494452111082047</v>
      </c>
      <c r="AF1041">
        <f t="shared" ca="1" si="252"/>
        <v>9.3596863495176708E-4</v>
      </c>
      <c r="AG1041">
        <f t="shared" ca="1" si="253"/>
        <v>0.34711756319585096</v>
      </c>
      <c r="AH1041">
        <f t="shared" ca="1" si="254"/>
        <v>0.7136078301827069</v>
      </c>
      <c r="AI1041">
        <f t="shared" ca="1" si="255"/>
        <v>0.99373985635485163</v>
      </c>
    </row>
    <row r="1042" spans="1:35">
      <c r="A1042" s="20"/>
      <c r="B1042" s="20"/>
      <c r="C1042" s="20">
        <f ca="1"/>
        <v>1.0305460987769746</v>
      </c>
      <c r="D1042" s="20">
        <f ca="1"/>
        <v>-0.2110991408726226</v>
      </c>
      <c r="E1042" s="20">
        <f ca="1"/>
        <v>-3.6697533463590781E-2</v>
      </c>
      <c r="F1042" s="20">
        <f ca="1"/>
        <v>5.8192303814748353E-2</v>
      </c>
      <c r="G1042" s="20">
        <f ca="1"/>
        <v>-0.30093663762794409</v>
      </c>
      <c r="H1042" s="20">
        <f ca="1"/>
        <v>0.47085938388580856</v>
      </c>
      <c r="I1042" s="164">
        <f t="shared" ca="1" si="244"/>
        <v>24.285373393879819</v>
      </c>
      <c r="J1042" s="164">
        <f t="shared" ca="1" si="245"/>
        <v>17.227739640820211</v>
      </c>
      <c r="K1042" s="164">
        <f t="shared" ca="1" si="246"/>
        <v>0.57520834061722137</v>
      </c>
      <c r="L1042" s="164">
        <f t="shared" ca="1" si="247"/>
        <v>1.1406893094802513</v>
      </c>
      <c r="M1042" s="20">
        <f t="shared" ca="1" si="248"/>
        <v>4.5090782939709237</v>
      </c>
      <c r="N1042" s="20">
        <f t="shared" ca="1" si="249"/>
        <v>1.9416131010341653</v>
      </c>
      <c r="O1042" s="20">
        <f t="shared" ca="1" si="240"/>
        <v>22135476.22244931</v>
      </c>
      <c r="P1042" s="20">
        <f t="shared" ca="1" si="241"/>
        <v>52319019.027000673</v>
      </c>
      <c r="Q1042" s="20">
        <f t="shared" ca="1" si="242"/>
        <v>553913.53564334242</v>
      </c>
      <c r="R1042" s="20">
        <f t="shared" ca="1" si="243"/>
        <v>75008408.785093322</v>
      </c>
      <c r="AD1042">
        <f t="shared" ca="1" si="250"/>
        <v>0.89450810531063529</v>
      </c>
      <c r="AE1042">
        <f t="shared" ca="1" si="251"/>
        <v>0.77776498014101092</v>
      </c>
      <c r="AF1042">
        <f t="shared" ca="1" si="252"/>
        <v>0.138257641974739</v>
      </c>
      <c r="AG1042">
        <f t="shared" ca="1" si="253"/>
        <v>0.23040595218295951</v>
      </c>
      <c r="AH1042">
        <f t="shared" ca="1" si="254"/>
        <v>-1.213522892119584E-2</v>
      </c>
      <c r="AI1042">
        <f t="shared" ca="1" si="255"/>
        <v>0.27463000279504141</v>
      </c>
    </row>
    <row r="1043" spans="1:35">
      <c r="A1043" s="20"/>
      <c r="B1043" s="20"/>
      <c r="C1043" s="20">
        <f ca="1"/>
        <v>1.7902182047731323</v>
      </c>
      <c r="D1043" s="20">
        <f ca="1"/>
        <v>1.0250517414936273</v>
      </c>
      <c r="E1043" s="20">
        <f ca="1"/>
        <v>-0.20578683102333906</v>
      </c>
      <c r="F1043" s="20">
        <f ca="1"/>
        <v>-0.41055305935720637</v>
      </c>
      <c r="G1043" s="20">
        <f ca="1"/>
        <v>-1.32194113144278</v>
      </c>
      <c r="H1043" s="20">
        <f ca="1"/>
        <v>0.57285012169100324</v>
      </c>
      <c r="I1043" s="164">
        <f t="shared" ca="1" si="244"/>
        <v>32.142913610318857</v>
      </c>
      <c r="J1043" s="164">
        <f t="shared" ca="1" si="245"/>
        <v>23.011201098212268</v>
      </c>
      <c r="K1043" s="164">
        <f t="shared" ca="1" si="246"/>
        <v>0.52045584464392858</v>
      </c>
      <c r="L1043" s="164">
        <f t="shared" ca="1" si="247"/>
        <v>0.99086484122387097</v>
      </c>
      <c r="M1043" s="20">
        <f t="shared" ca="1" si="248"/>
        <v>3.3597859247234272</v>
      </c>
      <c r="N1043" s="20">
        <f t="shared" ca="1" si="249"/>
        <v>1.6519087866876501</v>
      </c>
      <c r="O1043" s="20">
        <f t="shared" ca="1" si="240"/>
        <v>29409744.980044849</v>
      </c>
      <c r="P1043" s="20">
        <f t="shared" ca="1" si="241"/>
        <v>56463293.652530707</v>
      </c>
      <c r="Q1043" s="20">
        <f t="shared" ca="1" si="242"/>
        <v>755915.65313155123</v>
      </c>
      <c r="R1043" s="20">
        <f t="shared" ca="1" si="243"/>
        <v>86628954.285707101</v>
      </c>
      <c r="AD1043">
        <f t="shared" ca="1" si="250"/>
        <v>2.8016780607570038</v>
      </c>
      <c r="AE1043">
        <f t="shared" ca="1" si="251"/>
        <v>2.7185238584604918</v>
      </c>
      <c r="AF1043">
        <f t="shared" ca="1" si="252"/>
        <v>-0.35949232141883181</v>
      </c>
      <c r="AG1043">
        <f t="shared" ca="1" si="253"/>
        <v>-0.4506143580733139</v>
      </c>
      <c r="AH1043">
        <f t="shared" ca="1" si="254"/>
        <v>-1.2891267503073025</v>
      </c>
      <c r="AI1043">
        <f t="shared" ca="1" si="255"/>
        <v>-0.50835463057391872</v>
      </c>
    </row>
    <row r="1044" spans="1:35">
      <c r="A1044" s="20"/>
      <c r="B1044" s="20"/>
      <c r="C1044" s="20">
        <f ca="1"/>
        <v>1.6819307122838849</v>
      </c>
      <c r="D1044" s="20">
        <f ca="1"/>
        <v>2.223900930043245E-2</v>
      </c>
      <c r="E1044" s="20">
        <f ca="1"/>
        <v>-0.59260409363449151</v>
      </c>
      <c r="F1044" s="20">
        <f ca="1"/>
        <v>-0.48121981567594058</v>
      </c>
      <c r="G1044" s="20">
        <f ca="1"/>
        <v>0.3575268721520834</v>
      </c>
      <c r="H1044" s="20">
        <f ca="1"/>
        <v>-0.17433589198108301</v>
      </c>
      <c r="I1044" s="164">
        <f t="shared" ca="1" si="244"/>
        <v>26.864310622096248</v>
      </c>
      <c r="J1044" s="164">
        <f t="shared" ca="1" si="245"/>
        <v>19.133689045860852</v>
      </c>
      <c r="K1044" s="164">
        <f t="shared" ca="1" si="246"/>
        <v>0.50531349324139352</v>
      </c>
      <c r="L1044" s="164">
        <f t="shared" ca="1" si="247"/>
        <v>0.96444751009175156</v>
      </c>
      <c r="M1044" s="20">
        <f t="shared" ca="1" si="248"/>
        <v>4.2472781834590574</v>
      </c>
      <c r="N1044" s="20">
        <f t="shared" ca="1" si="249"/>
        <v>1.7872258242641543</v>
      </c>
      <c r="O1044" s="20">
        <f t="shared" ca="1" si="240"/>
        <v>24527109.292933144</v>
      </c>
      <c r="P1044" s="20">
        <f t="shared" ca="1" si="241"/>
        <v>50548753.360705644</v>
      </c>
      <c r="Q1044" s="20">
        <f t="shared" ca="1" si="242"/>
        <v>452061.66952160106</v>
      </c>
      <c r="R1044" s="20">
        <f t="shared" ca="1" si="243"/>
        <v>75527924.32316038</v>
      </c>
      <c r="AD1044">
        <f t="shared" ca="1" si="250"/>
        <v>1.5204637432272439</v>
      </c>
      <c r="AE1044">
        <f t="shared" ca="1" si="251"/>
        <v>1.4173453174029702</v>
      </c>
      <c r="AF1044">
        <f t="shared" ca="1" si="252"/>
        <v>-0.49715006144187734</v>
      </c>
      <c r="AG1044">
        <f t="shared" ca="1" si="253"/>
        <v>-0.57069313594658444</v>
      </c>
      <c r="AH1044">
        <f t="shared" ca="1" si="254"/>
        <v>-0.30302424060104738</v>
      </c>
      <c r="AI1044">
        <f t="shared" ca="1" si="255"/>
        <v>-0.14263290739417789</v>
      </c>
    </row>
    <row r="1045" spans="1:35">
      <c r="A1045" s="20"/>
      <c r="B1045" s="20"/>
      <c r="C1045" s="20">
        <f ca="1"/>
        <v>0.3502666084180166</v>
      </c>
      <c r="D1045" s="20">
        <f ca="1"/>
        <v>-8.935665063396106E-2</v>
      </c>
      <c r="E1045" s="20">
        <f ca="1"/>
        <v>-0.60236471624575882</v>
      </c>
      <c r="F1045" s="20">
        <f ca="1"/>
        <v>-0.47373786421527864</v>
      </c>
      <c r="G1045" s="20">
        <f ca="1"/>
        <v>-0.29604624381583511</v>
      </c>
      <c r="H1045" s="20">
        <f ca="1"/>
        <v>-0.25266538640444131</v>
      </c>
      <c r="I1045" s="164">
        <f t="shared" ca="1" si="244"/>
        <v>21.214244554287738</v>
      </c>
      <c r="J1045" s="164">
        <f t="shared" ca="1" si="245"/>
        <v>15.30185720285864</v>
      </c>
      <c r="K1045" s="164">
        <f t="shared" ca="1" si="246"/>
        <v>0.45413469605001816</v>
      </c>
      <c r="L1045" s="164">
        <f t="shared" ca="1" si="247"/>
        <v>0.88446688721839217</v>
      </c>
      <c r="M1045" s="20">
        <f t="shared" ca="1" si="248"/>
        <v>3.7264822479199178</v>
      </c>
      <c r="N1045" s="20">
        <f t="shared" ca="1" si="249"/>
        <v>1.5362259148865525</v>
      </c>
      <c r="O1045" s="20">
        <f t="shared" ca="1" si="240"/>
        <v>19470745.003524665</v>
      </c>
      <c r="P1045" s="20">
        <f t="shared" ca="1" si="241"/>
        <v>42944200.91702719</v>
      </c>
      <c r="Q1045" s="20">
        <f t="shared" ca="1" si="242"/>
        <v>343327.71789650776</v>
      </c>
      <c r="R1045" s="20">
        <f t="shared" ca="1" si="243"/>
        <v>62758273.638448358</v>
      </c>
      <c r="AD1045">
        <f t="shared" ca="1" si="250"/>
        <v>0.14908848405042138</v>
      </c>
      <c r="AE1045">
        <f t="shared" ca="1" si="251"/>
        <v>0.13149570565726165</v>
      </c>
      <c r="AF1045">
        <f t="shared" ca="1" si="252"/>
        <v>-0.96241185409074437</v>
      </c>
      <c r="AG1045">
        <f t="shared" ca="1" si="253"/>
        <v>-0.93424142173458158</v>
      </c>
      <c r="AH1045">
        <f t="shared" ca="1" si="254"/>
        <v>-0.88168639120009096</v>
      </c>
      <c r="AI1045">
        <f t="shared" ca="1" si="255"/>
        <v>-0.82101104084715582</v>
      </c>
    </row>
    <row r="1046" spans="1:35">
      <c r="A1046" s="20"/>
      <c r="B1046" s="20"/>
      <c r="C1046" s="20">
        <f ca="1"/>
        <v>-2.0002005548420856</v>
      </c>
      <c r="D1046" s="20">
        <f ca="1"/>
        <v>0.15200164351993459</v>
      </c>
      <c r="E1046" s="20">
        <f ca="1"/>
        <v>0.59562472471065742</v>
      </c>
      <c r="F1046" s="20">
        <f ca="1"/>
        <v>-1.2966423272346808</v>
      </c>
      <c r="G1046" s="20">
        <f ca="1"/>
        <v>1.7645657140183908</v>
      </c>
      <c r="H1046" s="20">
        <f ca="1"/>
        <v>0.12142933875005828</v>
      </c>
      <c r="I1046" s="164">
        <f t="shared" ca="1" si="244"/>
        <v>12.054688618879958</v>
      </c>
      <c r="J1046" s="164">
        <f t="shared" ca="1" si="245"/>
        <v>9.7559891223675166</v>
      </c>
      <c r="K1046" s="164">
        <f t="shared" ca="1" si="246"/>
        <v>0.59414718744942441</v>
      </c>
      <c r="L1046" s="164">
        <f t="shared" ca="1" si="247"/>
        <v>0.95507213253395495</v>
      </c>
      <c r="M1046" s="20">
        <f t="shared" ca="1" si="248"/>
        <v>6.2062446024244773</v>
      </c>
      <c r="N1046" s="20">
        <f t="shared" ca="1" si="249"/>
        <v>2.2390528798376277</v>
      </c>
      <c r="O1046" s="20">
        <f t="shared" ca="1" si="240"/>
        <v>11628857.065686334</v>
      </c>
      <c r="P1046" s="20">
        <f t="shared" ca="1" si="241"/>
        <v>35549920.704650469</v>
      </c>
      <c r="Q1046" s="20">
        <f t="shared" ca="1" si="242"/>
        <v>37536.697944893451</v>
      </c>
      <c r="R1046" s="20">
        <f t="shared" ca="1" si="243"/>
        <v>47216314.468281701</v>
      </c>
      <c r="AD1046">
        <f t="shared" ca="1" si="250"/>
        <v>-2.0741047041553502</v>
      </c>
      <c r="AE1046">
        <f t="shared" ca="1" si="251"/>
        <v>-1.7295338515545247</v>
      </c>
      <c r="AF1046">
        <f t="shared" ca="1" si="252"/>
        <v>0.31042897681294895</v>
      </c>
      <c r="AG1046">
        <f t="shared" ca="1" si="253"/>
        <v>-0.61330848848202324</v>
      </c>
      <c r="AH1046">
        <f t="shared" ca="1" si="254"/>
        <v>1.8736051138049752</v>
      </c>
      <c r="AI1046">
        <f t="shared" ca="1" si="255"/>
        <v>1.0785212968584523</v>
      </c>
    </row>
    <row r="1047" spans="1:35">
      <c r="A1047" s="20"/>
      <c r="B1047" s="20"/>
      <c r="C1047" s="20">
        <f ca="1"/>
        <v>1.5262527803849186</v>
      </c>
      <c r="D1047" s="20">
        <f ca="1"/>
        <v>-0.46878220940455773</v>
      </c>
      <c r="E1047" s="20">
        <f ca="1"/>
        <v>0.949068455250208</v>
      </c>
      <c r="F1047" s="20">
        <f ca="1"/>
        <v>0.95324473444129387</v>
      </c>
      <c r="G1047" s="20">
        <f ca="1"/>
        <v>1.1181306380016613</v>
      </c>
      <c r="H1047" s="20">
        <f ca="1"/>
        <v>-0.83746444583564428</v>
      </c>
      <c r="I1047" s="164">
        <f t="shared" ca="1" si="244"/>
        <v>25.495990659949381</v>
      </c>
      <c r="J1047" s="164">
        <f t="shared" ca="1" si="245"/>
        <v>17.615128968141814</v>
      </c>
      <c r="K1047" s="164">
        <f t="shared" ca="1" si="246"/>
        <v>0.75687031434727881</v>
      </c>
      <c r="L1047" s="164">
        <f t="shared" ca="1" si="247"/>
        <v>1.4326320793941987</v>
      </c>
      <c r="M1047" s="20">
        <f t="shared" ca="1" si="248"/>
        <v>5.3634082640913583</v>
      </c>
      <c r="N1047" s="20">
        <f t="shared" ca="1" si="249"/>
        <v>2.1008646113864113</v>
      </c>
      <c r="O1047" s="20">
        <f t="shared" ca="1" si="240"/>
        <v>22987637.208474051</v>
      </c>
      <c r="P1047" s="20">
        <f t="shared" ca="1" si="241"/>
        <v>60718586.255154729</v>
      </c>
      <c r="Q1047" s="20">
        <f t="shared" ca="1" si="242"/>
        <v>309909.05791459489</v>
      </c>
      <c r="R1047" s="20">
        <f t="shared" ca="1" si="243"/>
        <v>84016132.521543384</v>
      </c>
      <c r="AD1047">
        <f t="shared" ca="1" si="250"/>
        <v>1.1883472475605288</v>
      </c>
      <c r="AE1047">
        <f t="shared" ca="1" si="251"/>
        <v>0.90776139870530714</v>
      </c>
      <c r="AF1047">
        <f t="shared" ca="1" si="252"/>
        <v>1.7897301304298072</v>
      </c>
      <c r="AG1047">
        <f t="shared" ca="1" si="253"/>
        <v>1.5574185427009024</v>
      </c>
      <c r="AH1047">
        <f t="shared" ca="1" si="254"/>
        <v>0.93712029343484293</v>
      </c>
      <c r="AI1047">
        <f t="shared" ca="1" si="255"/>
        <v>0.70503949023354451</v>
      </c>
    </row>
    <row r="1048" spans="1:35">
      <c r="A1048" s="20"/>
      <c r="B1048" s="20"/>
      <c r="C1048" s="20">
        <f ca="1"/>
        <v>0.75180949806611519</v>
      </c>
      <c r="D1048" s="20">
        <f ca="1"/>
        <v>0.67534808715688865</v>
      </c>
      <c r="E1048" s="20">
        <f ca="1"/>
        <v>0.49737892647937887</v>
      </c>
      <c r="F1048" s="20">
        <f ca="1"/>
        <v>-0.68423822003829204</v>
      </c>
      <c r="G1048" s="20">
        <f ca="1"/>
        <v>-0.57910163431853467</v>
      </c>
      <c r="H1048" s="20">
        <f ca="1"/>
        <v>-0.15064418578956387</v>
      </c>
      <c r="I1048" s="164">
        <f t="shared" ca="1" si="244"/>
        <v>26.434677040185207</v>
      </c>
      <c r="J1048" s="164">
        <f t="shared" ca="1" si="245"/>
        <v>19.02655197499417</v>
      </c>
      <c r="K1048" s="164">
        <f t="shared" ca="1" si="246"/>
        <v>0.57047413745696574</v>
      </c>
      <c r="L1048" s="164">
        <f t="shared" ca="1" si="247"/>
        <v>0.96667051520598291</v>
      </c>
      <c r="M1048" s="20">
        <f t="shared" ca="1" si="248"/>
        <v>3.7642212390274876</v>
      </c>
      <c r="N1048" s="20">
        <f t="shared" ca="1" si="249"/>
        <v>1.5964842165722786</v>
      </c>
      <c r="O1048" s="20">
        <f t="shared" ca="1" si="240"/>
        <v>24240868.290779628</v>
      </c>
      <c r="P1048" s="20">
        <f t="shared" ca="1" si="241"/>
        <v>50175097.770243824</v>
      </c>
      <c r="Q1048" s="20">
        <f t="shared" ca="1" si="242"/>
        <v>421581.21951138653</v>
      </c>
      <c r="R1048" s="20">
        <f t="shared" ca="1" si="243"/>
        <v>74837547.280534834</v>
      </c>
      <c r="AD1048">
        <f t="shared" ca="1" si="250"/>
        <v>1.4161837476177679</v>
      </c>
      <c r="AE1048">
        <f t="shared" ca="1" si="251"/>
        <v>1.3813932801993862</v>
      </c>
      <c r="AF1048">
        <f t="shared" ca="1" si="252"/>
        <v>9.5219431426960904E-2</v>
      </c>
      <c r="AG1048">
        <f t="shared" ca="1" si="253"/>
        <v>-0.56058856724553252</v>
      </c>
      <c r="AH1048">
        <f t="shared" ca="1" si="254"/>
        <v>-0.8397541788583468</v>
      </c>
      <c r="AI1048">
        <f t="shared" ca="1" si="255"/>
        <v>-0.65815076602086908</v>
      </c>
    </row>
    <row r="1049" spans="1:35">
      <c r="A1049" s="20"/>
      <c r="B1049" s="20"/>
      <c r="C1049" s="20">
        <f ca="1"/>
        <v>-0.41993467275237878</v>
      </c>
      <c r="D1049" s="20">
        <f ca="1"/>
        <v>0.9355547227290657</v>
      </c>
      <c r="E1049" s="20">
        <f ca="1"/>
        <v>0.31150962063197779</v>
      </c>
      <c r="F1049" s="20">
        <f ca="1"/>
        <v>1.6869453203614146</v>
      </c>
      <c r="G1049" s="20">
        <f ca="1"/>
        <v>-1.2394837942461294</v>
      </c>
      <c r="H1049" s="20">
        <f ca="1"/>
        <v>0.68305195713722311</v>
      </c>
      <c r="I1049" s="164">
        <f t="shared" ca="1" si="244"/>
        <v>23.877816504078716</v>
      </c>
      <c r="J1049" s="164">
        <f t="shared" ca="1" si="245"/>
        <v>17.304105569662482</v>
      </c>
      <c r="K1049" s="164">
        <f t="shared" ca="1" si="246"/>
        <v>0.66147403348179856</v>
      </c>
      <c r="L1049" s="164">
        <f t="shared" ca="1" si="247"/>
        <v>1.4747492097063273</v>
      </c>
      <c r="M1049" s="20">
        <f t="shared" ca="1" si="248"/>
        <v>4.4455569193388449</v>
      </c>
      <c r="N1049" s="20">
        <f t="shared" ca="1" si="249"/>
        <v>2.0311713016609221</v>
      </c>
      <c r="O1049" s="20">
        <f t="shared" ca="1" si="240"/>
        <v>21958863.674653601</v>
      </c>
      <c r="P1049" s="20">
        <f t="shared" ca="1" si="241"/>
        <v>60142581.891694933</v>
      </c>
      <c r="Q1049" s="20">
        <f t="shared" ca="1" si="242"/>
        <v>741675.41653137375</v>
      </c>
      <c r="R1049" s="20">
        <f t="shared" ca="1" si="243"/>
        <v>82843120.982879907</v>
      </c>
      <c r="AD1049">
        <f t="shared" ca="1" si="250"/>
        <v>0.79558653011619274</v>
      </c>
      <c r="AE1049">
        <f t="shared" ca="1" si="251"/>
        <v>0.80339113075922208</v>
      </c>
      <c r="AF1049">
        <f t="shared" ca="1" si="252"/>
        <v>0.92249121347089524</v>
      </c>
      <c r="AG1049">
        <f t="shared" ca="1" si="253"/>
        <v>1.7488600441196693</v>
      </c>
      <c r="AH1049">
        <f t="shared" ca="1" si="254"/>
        <v>-8.2714534067949708E-2</v>
      </c>
      <c r="AI1049">
        <f t="shared" ca="1" si="255"/>
        <v>0.5166791936781675</v>
      </c>
    </row>
    <row r="1050" spans="1:35">
      <c r="A1050" s="20"/>
      <c r="B1050" s="20"/>
      <c r="C1050" s="20">
        <f ca="1"/>
        <v>-0.95686973133222175</v>
      </c>
      <c r="D1050" s="20">
        <f ca="1"/>
        <v>-0.21179814444185022</v>
      </c>
      <c r="E1050" s="20">
        <f ca="1"/>
        <v>-2.4512571242460912</v>
      </c>
      <c r="F1050" s="20">
        <f ca="1"/>
        <v>-1.0442294098181657</v>
      </c>
      <c r="G1050" s="20">
        <f ca="1"/>
        <v>-0.89346969799930542</v>
      </c>
      <c r="H1050" s="20">
        <f ca="1"/>
        <v>-1.2238746514724332</v>
      </c>
      <c r="I1050" s="164">
        <f t="shared" ca="1" si="244"/>
        <v>14.043241105064091</v>
      </c>
      <c r="J1050" s="164">
        <f t="shared" ca="1" si="245"/>
        <v>10.594864443905138</v>
      </c>
      <c r="K1050" s="164">
        <f t="shared" ca="1" si="246"/>
        <v>0.14675583234862372</v>
      </c>
      <c r="L1050" s="164">
        <f t="shared" ca="1" si="247"/>
        <v>0.4005803630972361</v>
      </c>
      <c r="M1050" s="20">
        <f t="shared" ca="1" si="248"/>
        <v>1.8762487802718324</v>
      </c>
      <c r="N1050" s="20">
        <f t="shared" ca="1" si="249"/>
        <v>0.71587349032755898</v>
      </c>
      <c r="O1050" s="20">
        <f t="shared" ca="1" si="240"/>
        <v>13136625.355571076</v>
      </c>
      <c r="P1050" s="20">
        <f t="shared" ca="1" si="241"/>
        <v>23872288.819194093</v>
      </c>
      <c r="Q1050" s="20">
        <f t="shared" ca="1" si="242"/>
        <v>76425.317254338937</v>
      </c>
      <c r="R1050" s="20">
        <f t="shared" ca="1" si="243"/>
        <v>37085339.492019512</v>
      </c>
      <c r="AD1050">
        <f t="shared" ca="1" si="250"/>
        <v>-1.5914463337223084</v>
      </c>
      <c r="AE1050">
        <f t="shared" ca="1" si="251"/>
        <v>-1.4480320658036454</v>
      </c>
      <c r="AF1050">
        <f t="shared" ca="1" si="252"/>
        <v>-3.7567651604670576</v>
      </c>
      <c r="AG1050">
        <f t="shared" ca="1" si="253"/>
        <v>-3.1337256222852909</v>
      </c>
      <c r="AH1050">
        <f t="shared" ca="1" si="254"/>
        <v>-2.9375013552535192</v>
      </c>
      <c r="AI1050">
        <f t="shared" ca="1" si="255"/>
        <v>-3.0381797558714627</v>
      </c>
    </row>
    <row r="1051" spans="1:35">
      <c r="A1051" s="20"/>
      <c r="B1051" s="20"/>
      <c r="C1051" s="20">
        <f ca="1"/>
        <v>-1.3565240294270096</v>
      </c>
      <c r="D1051" s="20">
        <f ca="1"/>
        <v>0.90565325965490251</v>
      </c>
      <c r="E1051" s="20">
        <f ca="1"/>
        <v>-0.14333502232761633</v>
      </c>
      <c r="F1051" s="20">
        <f ca="1"/>
        <v>-0.23524790996882086</v>
      </c>
      <c r="G1051" s="20">
        <f ca="1"/>
        <v>5.8829754554171665E-2</v>
      </c>
      <c r="H1051" s="20">
        <f ca="1"/>
        <v>-0.75138875084003554</v>
      </c>
      <c r="I1051" s="164">
        <f t="shared" ca="1" si="244"/>
        <v>18.004756161306112</v>
      </c>
      <c r="J1051" s="164">
        <f t="shared" ca="1" si="245"/>
        <v>13.660204010430483</v>
      </c>
      <c r="K1051" s="164">
        <f t="shared" ca="1" si="246"/>
        <v>0.50047580676856995</v>
      </c>
      <c r="L1051" s="164">
        <f t="shared" ca="1" si="247"/>
        <v>0.94035781828628362</v>
      </c>
      <c r="M1051" s="20">
        <f t="shared" ca="1" si="248"/>
        <v>4.004612176733108</v>
      </c>
      <c r="N1051" s="20">
        <f t="shared" ca="1" si="249"/>
        <v>1.5397380653593635</v>
      </c>
      <c r="O1051" s="20">
        <f t="shared" ca="1" si="240"/>
        <v>16883800.985981114</v>
      </c>
      <c r="P1051" s="20">
        <f t="shared" ca="1" si="241"/>
        <v>41120704.094828926</v>
      </c>
      <c r="Q1051" s="20">
        <f t="shared" ca="1" si="242"/>
        <v>183040.55626486646</v>
      </c>
      <c r="R1051" s="20">
        <f t="shared" ca="1" si="243"/>
        <v>58187545.63707491</v>
      </c>
      <c r="AD1051">
        <f t="shared" ca="1" si="250"/>
        <v>-0.6299135530810408</v>
      </c>
      <c r="AE1051">
        <f t="shared" ca="1" si="251"/>
        <v>-0.41939462737232103</v>
      </c>
      <c r="AF1051">
        <f t="shared" ca="1" si="252"/>
        <v>-0.54112902937663676</v>
      </c>
      <c r="AG1051">
        <f t="shared" ca="1" si="253"/>
        <v>-0.68019173506234765</v>
      </c>
      <c r="AH1051">
        <f t="shared" ca="1" si="254"/>
        <v>-0.57265313696321296</v>
      </c>
      <c r="AI1051">
        <f t="shared" ca="1" si="255"/>
        <v>-0.81151874227199083</v>
      </c>
    </row>
    <row r="1052" spans="1:35">
      <c r="A1052" s="20"/>
      <c r="B1052" s="20"/>
      <c r="C1052" s="20">
        <f ca="1"/>
        <v>0.9056160740851944</v>
      </c>
      <c r="D1052" s="20">
        <f ca="1"/>
        <v>-0.53899758646219842</v>
      </c>
      <c r="E1052" s="20">
        <f ca="1"/>
        <v>-0.28496262553986929</v>
      </c>
      <c r="F1052" s="20">
        <f ca="1"/>
        <v>2.1229378649972896</v>
      </c>
      <c r="G1052" s="20">
        <f ca="1"/>
        <v>-1.6471532652652957E-2</v>
      </c>
      <c r="H1052" s="20">
        <f ca="1"/>
        <v>0.34689571844954858</v>
      </c>
      <c r="I1052" s="164">
        <f t="shared" ca="1" si="244"/>
        <v>23.109325461877916</v>
      </c>
      <c r="J1052" s="164">
        <f t="shared" ca="1" si="245"/>
        <v>16.069877564976068</v>
      </c>
      <c r="K1052" s="164">
        <f t="shared" ca="1" si="246"/>
        <v>0.66333486378702233</v>
      </c>
      <c r="L1052" s="164">
        <f t="shared" ca="1" si="247"/>
        <v>1.5691347237372935</v>
      </c>
      <c r="M1052" s="20">
        <f t="shared" ca="1" si="248"/>
        <v>5.1811199791236273</v>
      </c>
      <c r="N1052" s="20">
        <f t="shared" ca="1" si="249"/>
        <v>2.2481225899897836</v>
      </c>
      <c r="O1052" s="20">
        <f t="shared" ref="O1052:O1115" ca="1" si="256">(I1052+J1052)/2*$C$4*365-$C$5-$C$6</f>
        <v>20890883.70211529</v>
      </c>
      <c r="P1052" s="20">
        <f t="shared" ref="P1052:P1115" ca="1" si="257">(L1052/1.7*42+I1052)*$C$7*365-$C$8-$C$9</f>
        <v>61701559.505420648</v>
      </c>
      <c r="Q1052" s="20">
        <f t="shared" ref="Q1052:Q1115" ca="1" si="258">(N1052-M1052/2.8)*$C$10*365-$C$11-$C$12</f>
        <v>665145.37239406409</v>
      </c>
      <c r="R1052" s="20">
        <f t="shared" ref="R1052:R1115" ca="1" si="259">O1052+P1052+Q1052</f>
        <v>83257588.579930007</v>
      </c>
      <c r="AD1052">
        <f t="shared" ca="1" si="250"/>
        <v>0.60905957812570721</v>
      </c>
      <c r="AE1052">
        <f t="shared" ca="1" si="251"/>
        <v>0.38922065938794165</v>
      </c>
      <c r="AF1052">
        <f t="shared" ca="1" si="252"/>
        <v>0.93940785260929349</v>
      </c>
      <c r="AG1052">
        <f t="shared" ca="1" si="253"/>
        <v>2.1778851078967882</v>
      </c>
      <c r="AH1052">
        <f t="shared" ca="1" si="254"/>
        <v>0.73457775458180907</v>
      </c>
      <c r="AI1052">
        <f t="shared" ca="1" si="255"/>
        <v>1.1030340269994148</v>
      </c>
    </row>
    <row r="1053" spans="1:35">
      <c r="A1053" s="20"/>
      <c r="B1053" s="20"/>
      <c r="C1053" s="20">
        <f ca="1"/>
        <v>-0.79563678363499224</v>
      </c>
      <c r="D1053" s="20">
        <f ca="1"/>
        <v>-0.59081959519225924</v>
      </c>
      <c r="E1053" s="20">
        <f ca="1"/>
        <v>1.0110097190247753</v>
      </c>
      <c r="F1053" s="20">
        <f ca="1"/>
        <v>-0.28353203115730274</v>
      </c>
      <c r="G1053" s="20">
        <f ca="1"/>
        <v>0.27935609720893134</v>
      </c>
      <c r="H1053" s="20">
        <f ca="1"/>
        <v>-1.2184800359806063</v>
      </c>
      <c r="I1053" s="164">
        <f t="shared" ref="I1053:I1116" ca="1" si="260">$C$14+AD1053*$D$14</f>
        <v>15.273104602509354</v>
      </c>
      <c r="J1053" s="164">
        <f t="shared" ref="J1053:J1116" ca="1" si="261">$C$15+AE1053*$D$15</f>
        <v>10.869763267038612</v>
      </c>
      <c r="K1053" s="164">
        <f t="shared" ref="K1053:K1116" ca="1" si="262">$C$16+AF1053*$D$16</f>
        <v>0.61323679365505868</v>
      </c>
      <c r="L1053" s="164">
        <f t="shared" ref="L1053:L1116" ca="1" si="263">$C$17+AG1053*$D$17</f>
        <v>1.0260422567005301</v>
      </c>
      <c r="M1053" s="20">
        <f t="shared" ref="M1053:M1116" ca="1" si="264">$C$18+AH1053*$D$18</f>
        <v>4.2342234669731349</v>
      </c>
      <c r="N1053" s="20">
        <f t="shared" ref="N1053:N1116" ca="1" si="265">$C$19+AI1053*$D$19</f>
        <v>1.4868278443401695</v>
      </c>
      <c r="O1053" s="20">
        <f t="shared" ca="1" si="256"/>
        <v>13939062.434454497</v>
      </c>
      <c r="P1053" s="20">
        <f t="shared" ca="1" si="257"/>
        <v>40507695.763141252</v>
      </c>
      <c r="Q1053" s="20">
        <f t="shared" ca="1" si="258"/>
        <v>-42643.331996745233</v>
      </c>
      <c r="R1053" s="20">
        <f t="shared" ca="1" si="259"/>
        <v>54404114.865598999</v>
      </c>
      <c r="AD1053">
        <f t="shared" ref="AD1053:AD1116" ca="1" si="266">SUMPRODUCT(C1053:H1053,$J$9:$O$9)</f>
        <v>-1.2929357760899629</v>
      </c>
      <c r="AE1053">
        <f t="shared" ref="AE1053:AE1116" ca="1" si="267">SUMPRODUCT(C1053:H1053,$J$10:$O$10)</f>
        <v>-1.355784138577647</v>
      </c>
      <c r="AF1053">
        <f t="shared" ref="AF1053:AF1116" ca="1" si="268">SUMPRODUCT(C1053:H1053,$J$11:$O$11)</f>
        <v>0.48397085140962365</v>
      </c>
      <c r="AG1053">
        <f t="shared" ref="AG1053:AG1116" ca="1" si="269">SUMPRODUCT(C1053:H1053,$J$12:$O$12)</f>
        <v>-0.29071701499759045</v>
      </c>
      <c r="AH1053">
        <f t="shared" ref="AH1053:AH1116" ca="1" si="270">SUMPRODUCT(C1053:H1053,$J$13:$O$13)</f>
        <v>-0.31752948114096102</v>
      </c>
      <c r="AI1053">
        <f t="shared" ref="AI1053:AI1116" ca="1" si="271">SUMPRODUCT(C1053:H1053,$J$14:$O$14)</f>
        <v>-0.95451933962116398</v>
      </c>
    </row>
    <row r="1054" spans="1:35">
      <c r="A1054" s="20"/>
      <c r="B1054" s="20"/>
      <c r="C1054" s="20">
        <f ca="1"/>
        <v>-5.8664090738030333E-2</v>
      </c>
      <c r="D1054" s="20">
        <f ca="1"/>
        <v>0.67753239095785533</v>
      </c>
      <c r="E1054" s="20">
        <f ca="1"/>
        <v>0.65185059801022149</v>
      </c>
      <c r="F1054" s="20">
        <f ca="1"/>
        <v>-0.18980879392646746</v>
      </c>
      <c r="G1054" s="20">
        <f ca="1"/>
        <v>-1.597101478958163</v>
      </c>
      <c r="H1054" s="20">
        <f ca="1"/>
        <v>-0.58022027735860227</v>
      </c>
      <c r="I1054" s="164">
        <f t="shared" ca="1" si="260"/>
        <v>23.733716930498545</v>
      </c>
      <c r="J1054" s="164">
        <f t="shared" ca="1" si="261"/>
        <v>17.002741879318918</v>
      </c>
      <c r="K1054" s="164">
        <f t="shared" ca="1" si="262"/>
        <v>0.55030451635127675</v>
      </c>
      <c r="L1054" s="164">
        <f t="shared" ca="1" si="263"/>
        <v>0.96963979540280554</v>
      </c>
      <c r="M1054" s="20">
        <f t="shared" ca="1" si="264"/>
        <v>2.7937254438258519</v>
      </c>
      <c r="N1054" s="20">
        <f t="shared" ca="1" si="265"/>
        <v>1.2087643512073165</v>
      </c>
      <c r="O1054" s="20">
        <f t="shared" ca="1" si="256"/>
        <v>21721313.70721731</v>
      </c>
      <c r="P1054" s="20">
        <f t="shared" ca="1" si="257"/>
        <v>47554906.183784142</v>
      </c>
      <c r="Q1054" s="20">
        <f t="shared" ca="1" si="258"/>
        <v>352805.55080474803</v>
      </c>
      <c r="R1054" s="20">
        <f t="shared" ca="1" si="259"/>
        <v>69629025.441806197</v>
      </c>
      <c r="AD1054">
        <f t="shared" ca="1" si="266"/>
        <v>0.760610905460812</v>
      </c>
      <c r="AE1054">
        <f t="shared" ca="1" si="267"/>
        <v>0.70226237561037486</v>
      </c>
      <c r="AF1054">
        <f t="shared" ca="1" si="268"/>
        <v>-8.8140760442938781E-2</v>
      </c>
      <c r="AG1054">
        <f t="shared" ca="1" si="269"/>
        <v>-0.54709183907815684</v>
      </c>
      <c r="AH1054">
        <f t="shared" ca="1" si="270"/>
        <v>-1.9180828401934975</v>
      </c>
      <c r="AI1054">
        <f t="shared" ca="1" si="271"/>
        <v>-1.7060422940342803</v>
      </c>
    </row>
    <row r="1055" spans="1:35">
      <c r="A1055" s="20"/>
      <c r="B1055" s="20"/>
      <c r="C1055" s="20">
        <f ca="1"/>
        <v>-4.9620953218467512E-3</v>
      </c>
      <c r="D1055" s="20">
        <f ca="1"/>
        <v>9.924043036435512E-2</v>
      </c>
      <c r="E1055" s="20">
        <f ca="1"/>
        <v>-9.9021486961448399E-2</v>
      </c>
      <c r="F1055" s="20">
        <f ca="1"/>
        <v>0.71167590174764606</v>
      </c>
      <c r="G1055" s="20">
        <f ca="1"/>
        <v>0.2392463528940719</v>
      </c>
      <c r="H1055" s="20">
        <f ca="1"/>
        <v>0.42170963156870211</v>
      </c>
      <c r="I1055" s="164">
        <f t="shared" ca="1" si="260"/>
        <v>21.167857562353671</v>
      </c>
      <c r="J1055" s="164">
        <f t="shared" ca="1" si="261"/>
        <v>15.35898121270473</v>
      </c>
      <c r="K1055" s="164">
        <f t="shared" ca="1" si="262"/>
        <v>0.61006758064611977</v>
      </c>
      <c r="L1055" s="164">
        <f t="shared" ca="1" si="263"/>
        <v>1.2895595203247048</v>
      </c>
      <c r="M1055" s="20">
        <f t="shared" ca="1" si="264"/>
        <v>5.195894146625708</v>
      </c>
      <c r="N1055" s="20">
        <f t="shared" ca="1" si="265"/>
        <v>2.1665981272118096</v>
      </c>
      <c r="O1055" s="20">
        <f t="shared" ca="1" si="256"/>
        <v>19476470.67938152</v>
      </c>
      <c r="P1055" s="20">
        <f t="shared" ca="1" si="257"/>
        <v>52877892.629939802</v>
      </c>
      <c r="Q1055" s="20">
        <f t="shared" ca="1" si="258"/>
        <v>519945.17527901032</v>
      </c>
      <c r="R1055" s="20">
        <f t="shared" ca="1" si="259"/>
        <v>72874308.48460032</v>
      </c>
      <c r="AD1055">
        <f t="shared" ca="1" si="266"/>
        <v>0.13782950542564809</v>
      </c>
      <c r="AE1055">
        <f t="shared" ca="1" si="267"/>
        <v>0.15066483647809714</v>
      </c>
      <c r="AF1055">
        <f t="shared" ca="1" si="268"/>
        <v>0.45515982405563382</v>
      </c>
      <c r="AG1055">
        <f t="shared" ca="1" si="269"/>
        <v>0.90708872874865731</v>
      </c>
      <c r="AH1055">
        <f t="shared" ca="1" si="270"/>
        <v>0.75099349625078737</v>
      </c>
      <c r="AI1055">
        <f t="shared" ca="1" si="271"/>
        <v>0.8826976411129992</v>
      </c>
    </row>
    <row r="1056" spans="1:35">
      <c r="A1056" s="20"/>
      <c r="B1056" s="20"/>
      <c r="C1056" s="20">
        <f ca="1"/>
        <v>-0.30059663214670101</v>
      </c>
      <c r="D1056" s="20">
        <f ca="1"/>
        <v>1.6871306404171476</v>
      </c>
      <c r="E1056" s="20">
        <f ca="1"/>
        <v>0.57766379431773829</v>
      </c>
      <c r="F1056" s="20">
        <f ca="1"/>
        <v>0.69418635482664881</v>
      </c>
      <c r="G1056" s="20">
        <f ca="1"/>
        <v>0.68640351602357397</v>
      </c>
      <c r="H1056" s="20">
        <f ca="1"/>
        <v>-6.1268940609628952E-2</v>
      </c>
      <c r="I1056" s="164">
        <f t="shared" ca="1" si="260"/>
        <v>25.965003642932022</v>
      </c>
      <c r="J1056" s="164">
        <f t="shared" ca="1" si="261"/>
        <v>19.286494450412324</v>
      </c>
      <c r="K1056" s="164">
        <f t="shared" ca="1" si="262"/>
        <v>0.70006349900472786</v>
      </c>
      <c r="L1056" s="164">
        <f t="shared" ca="1" si="263"/>
        <v>1.3581202918580839</v>
      </c>
      <c r="M1056" s="20">
        <f t="shared" ca="1" si="264"/>
        <v>5.4141767562699972</v>
      </c>
      <c r="N1056" s="20">
        <f t="shared" ca="1" si="265"/>
        <v>2.2335422102068705</v>
      </c>
      <c r="O1056" s="20">
        <f t="shared" ca="1" si="256"/>
        <v>24129026.13074727</v>
      </c>
      <c r="P1056" s="20">
        <f t="shared" ca="1" si="257"/>
        <v>59350588.444818869</v>
      </c>
      <c r="Q1056" s="20">
        <f t="shared" ca="1" si="258"/>
        <v>501521.02473561972</v>
      </c>
      <c r="R1056" s="20">
        <f t="shared" ca="1" si="259"/>
        <v>83981135.600301757</v>
      </c>
      <c r="AD1056">
        <f t="shared" ca="1" si="266"/>
        <v>1.3021853502262184</v>
      </c>
      <c r="AE1056">
        <f t="shared" ca="1" si="267"/>
        <v>1.4686222987960813</v>
      </c>
      <c r="AF1056">
        <f t="shared" ca="1" si="268"/>
        <v>1.273304536406616</v>
      </c>
      <c r="AG1056">
        <f t="shared" ca="1" si="269"/>
        <v>1.2187285993549259</v>
      </c>
      <c r="AH1056">
        <f t="shared" ca="1" si="270"/>
        <v>0.99352972918888649</v>
      </c>
      <c r="AI1056">
        <f t="shared" ca="1" si="271"/>
        <v>1.063627595153704</v>
      </c>
    </row>
    <row r="1057" spans="1:35">
      <c r="A1057" s="20"/>
      <c r="B1057" s="20"/>
      <c r="C1057" s="20">
        <f ca="1"/>
        <v>-0.9278207343078414</v>
      </c>
      <c r="D1057" s="20">
        <f ca="1"/>
        <v>3.4705920573171366E-2</v>
      </c>
      <c r="E1057" s="20">
        <f ca="1"/>
        <v>0.19945395055726362</v>
      </c>
      <c r="F1057" s="20">
        <f ca="1"/>
        <v>8.9092467833493769E-2</v>
      </c>
      <c r="G1057" s="20">
        <f ca="1"/>
        <v>1.390625157141236</v>
      </c>
      <c r="H1057" s="20">
        <f ca="1"/>
        <v>0.19213708252290232</v>
      </c>
      <c r="I1057" s="164">
        <f t="shared" ca="1" si="260"/>
        <v>16.532679440586332</v>
      </c>
      <c r="J1057" s="164">
        <f t="shared" ca="1" si="261"/>
        <v>12.447774191045456</v>
      </c>
      <c r="K1057" s="164">
        <f t="shared" ca="1" si="262"/>
        <v>0.63073558162168408</v>
      </c>
      <c r="L1057" s="164">
        <f t="shared" ca="1" si="263"/>
        <v>1.2201993100895372</v>
      </c>
      <c r="M1057" s="20">
        <f t="shared" ca="1" si="264"/>
        <v>6.0787264012460955</v>
      </c>
      <c r="N1057" s="20">
        <f t="shared" ca="1" si="265"/>
        <v>2.3384703781896961</v>
      </c>
      <c r="O1057" s="20">
        <f t="shared" ca="1" si="256"/>
        <v>15452247.605872126</v>
      </c>
      <c r="P1057" s="20">
        <f t="shared" ca="1" si="257"/>
        <v>46547012.883077733</v>
      </c>
      <c r="Q1057" s="20">
        <f t="shared" ca="1" si="258"/>
        <v>280024.58115081035</v>
      </c>
      <c r="R1057" s="20">
        <f t="shared" ca="1" si="259"/>
        <v>62279285.070100665</v>
      </c>
      <c r="AD1057">
        <f t="shared" ca="1" si="266"/>
        <v>-0.98721372801302676</v>
      </c>
      <c r="AE1057">
        <f t="shared" ca="1" si="267"/>
        <v>-0.82625027146125651</v>
      </c>
      <c r="AF1057">
        <f t="shared" ca="1" si="268"/>
        <v>0.64305074201530965</v>
      </c>
      <c r="AG1057">
        <f t="shared" ca="1" si="269"/>
        <v>0.59181504586153177</v>
      </c>
      <c r="AH1057">
        <f t="shared" ca="1" si="270"/>
        <v>1.7319182236067738</v>
      </c>
      <c r="AI1057">
        <f t="shared" ca="1" si="271"/>
        <v>1.3472172383505296</v>
      </c>
    </row>
    <row r="1058" spans="1:35">
      <c r="A1058" s="20"/>
      <c r="B1058" s="20"/>
      <c r="C1058" s="20">
        <f ca="1"/>
        <v>-1.8368374551926352</v>
      </c>
      <c r="D1058" s="20">
        <f ca="1"/>
        <v>-0.81573038956976429</v>
      </c>
      <c r="E1058" s="20">
        <f ca="1"/>
        <v>-1.5943551374048959</v>
      </c>
      <c r="F1058" s="20">
        <f ca="1"/>
        <v>0.34243271234789974</v>
      </c>
      <c r="G1058" s="20">
        <f ca="1"/>
        <v>-0.49538513752371699</v>
      </c>
      <c r="H1058" s="20">
        <f ca="1"/>
        <v>-0.21758715225979258</v>
      </c>
      <c r="I1058" s="164">
        <f t="shared" ca="1" si="260"/>
        <v>9.3225479259470223</v>
      </c>
      <c r="J1058" s="164">
        <f t="shared" ca="1" si="261"/>
        <v>7.1376014415662494</v>
      </c>
      <c r="K1058" s="164">
        <f t="shared" ca="1" si="262"/>
        <v>0.33911790728684266</v>
      </c>
      <c r="L1058" s="164">
        <f t="shared" ca="1" si="263"/>
        <v>0.88872958482706699</v>
      </c>
      <c r="M1058" s="20">
        <f t="shared" ca="1" si="264"/>
        <v>3.7097488291509708</v>
      </c>
      <c r="N1058" s="20">
        <f t="shared" ca="1" si="265"/>
        <v>1.4518974268392477</v>
      </c>
      <c r="O1058" s="20">
        <f t="shared" ca="1" si="256"/>
        <v>8775607.5524669643</v>
      </c>
      <c r="P1058" s="20">
        <f t="shared" ca="1" si="257"/>
        <v>31191055.594154608</v>
      </c>
      <c r="Q1058" s="20">
        <f t="shared" ca="1" si="258"/>
        <v>212260.43732256003</v>
      </c>
      <c r="R1058" s="20">
        <f t="shared" ca="1" si="259"/>
        <v>40178923.583944127</v>
      </c>
      <c r="AD1058">
        <f t="shared" ca="1" si="266"/>
        <v>-2.7372456490419852</v>
      </c>
      <c r="AE1058">
        <f t="shared" ca="1" si="267"/>
        <v>-2.6081874357160237</v>
      </c>
      <c r="AF1058">
        <f t="shared" ca="1" si="268"/>
        <v>-2.0080190246650669</v>
      </c>
      <c r="AG1058">
        <f t="shared" ca="1" si="269"/>
        <v>-0.91486552351333206</v>
      </c>
      <c r="AH1058">
        <f t="shared" ca="1" si="270"/>
        <v>-0.90027907872114288</v>
      </c>
      <c r="AI1058">
        <f t="shared" ca="1" si="271"/>
        <v>-1.0489258734074385</v>
      </c>
    </row>
    <row r="1059" spans="1:35">
      <c r="A1059" s="20"/>
      <c r="B1059" s="20"/>
      <c r="C1059" s="20">
        <f ca="1"/>
        <v>-0.94141148005253628</v>
      </c>
      <c r="D1059" s="20">
        <f ca="1"/>
        <v>-0.19287170680034121</v>
      </c>
      <c r="E1059" s="20">
        <f ca="1"/>
        <v>1.0504091510156863</v>
      </c>
      <c r="F1059" s="20">
        <f ca="1"/>
        <v>-0.93283317041644365</v>
      </c>
      <c r="G1059" s="20">
        <f ca="1"/>
        <v>0.19491448290350985</v>
      </c>
      <c r="H1059" s="20">
        <f ca="1"/>
        <v>-0.65748445804639755</v>
      </c>
      <c r="I1059" s="164">
        <f t="shared" ca="1" si="260"/>
        <v>16.055295437170201</v>
      </c>
      <c r="J1059" s="164">
        <f t="shared" ca="1" si="261"/>
        <v>11.759433882394255</v>
      </c>
      <c r="K1059" s="164">
        <f t="shared" ca="1" si="262"/>
        <v>0.59600768903865975</v>
      </c>
      <c r="L1059" s="164">
        <f t="shared" ca="1" si="263"/>
        <v>0.93249479134769708</v>
      </c>
      <c r="M1059" s="20">
        <f t="shared" ca="1" si="264"/>
        <v>4.3944544113879971</v>
      </c>
      <c r="N1059" s="20">
        <f t="shared" ca="1" si="265"/>
        <v>1.5889766091770046</v>
      </c>
      <c r="O1059" s="20">
        <f t="shared" ca="1" si="256"/>
        <v>14830607.630597539</v>
      </c>
      <c r="P1059" s="20">
        <f t="shared" ca="1" si="257"/>
        <v>38983025.653164469</v>
      </c>
      <c r="Q1059" s="20">
        <f t="shared" ca="1" si="258"/>
        <v>32504.352984752692</v>
      </c>
      <c r="R1059" s="20">
        <f t="shared" ca="1" si="259"/>
        <v>53846137.636746764</v>
      </c>
      <c r="AD1059">
        <f t="shared" ca="1" si="266"/>
        <v>-1.1030836317548056</v>
      </c>
      <c r="AE1059">
        <f t="shared" ca="1" si="267"/>
        <v>-1.0572369522166927</v>
      </c>
      <c r="AF1059">
        <f t="shared" ca="1" si="268"/>
        <v>0.32734262762417909</v>
      </c>
      <c r="AG1059">
        <f t="shared" ca="1" si="269"/>
        <v>-0.71593276660137728</v>
      </c>
      <c r="AH1059">
        <f t="shared" ca="1" si="270"/>
        <v>-0.13949509845778041</v>
      </c>
      <c r="AI1059">
        <f t="shared" ca="1" si="271"/>
        <v>-0.67844159681890648</v>
      </c>
    </row>
    <row r="1060" spans="1:35">
      <c r="A1060" s="20"/>
      <c r="B1060" s="20"/>
      <c r="C1060" s="20">
        <f ca="1"/>
        <v>0.3885523022893646</v>
      </c>
      <c r="D1060" s="20">
        <f ca="1"/>
        <v>0.28547592810657962</v>
      </c>
      <c r="E1060" s="20">
        <f ca="1"/>
        <v>1.3969938589628321</v>
      </c>
      <c r="F1060" s="20">
        <f ca="1"/>
        <v>0.44525507774625261</v>
      </c>
      <c r="G1060" s="20">
        <f ca="1"/>
        <v>0.82104612651571662</v>
      </c>
      <c r="H1060" s="20">
        <f ca="1"/>
        <v>0.20026768986507271</v>
      </c>
      <c r="I1060" s="164">
        <f t="shared" ca="1" si="260"/>
        <v>24.009151663709599</v>
      </c>
      <c r="J1060" s="164">
        <f t="shared" ca="1" si="261"/>
        <v>17.222806615781749</v>
      </c>
      <c r="K1060" s="164">
        <f t="shared" ca="1" si="262"/>
        <v>0.78482733930104687</v>
      </c>
      <c r="L1060" s="164">
        <f t="shared" ca="1" si="263"/>
        <v>1.4251264285077894</v>
      </c>
      <c r="M1060" s="20">
        <f t="shared" ca="1" si="264"/>
        <v>5.9155900631609386</v>
      </c>
      <c r="N1060" s="20">
        <f t="shared" ca="1" si="265"/>
        <v>2.3699992090915334</v>
      </c>
      <c r="O1060" s="20">
        <f t="shared" ca="1" si="256"/>
        <v>21985546.231912956</v>
      </c>
      <c r="P1060" s="20">
        <f t="shared" ca="1" si="257"/>
        <v>59051029.340214819</v>
      </c>
      <c r="Q1060" s="20">
        <f t="shared" ca="1" si="258"/>
        <v>430227.86993466335</v>
      </c>
      <c r="R1060" s="20">
        <f t="shared" ca="1" si="259"/>
        <v>81466803.442062438</v>
      </c>
      <c r="AD1060">
        <f t="shared" ca="1" si="266"/>
        <v>0.82746399604601839</v>
      </c>
      <c r="AE1060">
        <f t="shared" ca="1" si="267"/>
        <v>0.77610960261132489</v>
      </c>
      <c r="AF1060">
        <f t="shared" ca="1" si="268"/>
        <v>2.0438849027367896</v>
      </c>
      <c r="AG1060">
        <f t="shared" ca="1" si="269"/>
        <v>1.5233019477626781</v>
      </c>
      <c r="AH1060">
        <f t="shared" ca="1" si="270"/>
        <v>1.5506556257343764</v>
      </c>
      <c r="AI1060">
        <f t="shared" ca="1" si="271"/>
        <v>1.4324302948419816</v>
      </c>
    </row>
    <row r="1061" spans="1:35">
      <c r="A1061" s="20"/>
      <c r="B1061" s="20"/>
      <c r="C1061" s="20">
        <f ca="1"/>
        <v>1.0475884457532905</v>
      </c>
      <c r="D1061" s="20">
        <f ca="1"/>
        <v>-0.41985998559753934</v>
      </c>
      <c r="E1061" s="20">
        <f ca="1"/>
        <v>0.15081743229929562</v>
      </c>
      <c r="F1061" s="20">
        <f ca="1"/>
        <v>-9.4772048952585508E-2</v>
      </c>
      <c r="G1061" s="20">
        <f ca="1"/>
        <v>-1.5630473142926569</v>
      </c>
      <c r="H1061" s="20">
        <f ca="1"/>
        <v>1.4198592529698857</v>
      </c>
      <c r="I1061" s="164">
        <f t="shared" ca="1" si="260"/>
        <v>24.349849158500753</v>
      </c>
      <c r="J1061" s="164">
        <f t="shared" ca="1" si="261"/>
        <v>17.155284121175544</v>
      </c>
      <c r="K1061" s="164">
        <f t="shared" ca="1" si="262"/>
        <v>0.56291301223029133</v>
      </c>
      <c r="L1061" s="164">
        <f t="shared" ca="1" si="263"/>
        <v>1.1259550442663879</v>
      </c>
      <c r="M1061" s="20">
        <f t="shared" ca="1" si="264"/>
        <v>4.0820858564660991</v>
      </c>
      <c r="N1061" s="20">
        <f t="shared" ca="1" si="265"/>
        <v>1.9064558345902605</v>
      </c>
      <c r="O1061" s="20">
        <f t="shared" ca="1" si="256"/>
        <v>22131220.898386583</v>
      </c>
      <c r="P1061" s="20">
        <f t="shared" ca="1" si="257"/>
        <v>52020316.491959304</v>
      </c>
      <c r="Q1061" s="20">
        <f t="shared" ca="1" si="258"/>
        <v>750199.35558512574</v>
      </c>
      <c r="R1061" s="20">
        <f t="shared" ca="1" si="259"/>
        <v>74901736.745931014</v>
      </c>
      <c r="AD1061">
        <f t="shared" ca="1" si="266"/>
        <v>0.91015756274290083</v>
      </c>
      <c r="AE1061">
        <f t="shared" ca="1" si="267"/>
        <v>0.75345104737434387</v>
      </c>
      <c r="AF1061">
        <f t="shared" ca="1" si="268"/>
        <v>2.6481929366284074E-2</v>
      </c>
      <c r="AG1061">
        <f t="shared" ca="1" si="269"/>
        <v>0.16343201939267171</v>
      </c>
      <c r="AH1061">
        <f t="shared" ca="1" si="270"/>
        <v>-0.48657127059322236</v>
      </c>
      <c r="AI1061">
        <f t="shared" ca="1" si="271"/>
        <v>0.17961036375746042</v>
      </c>
    </row>
    <row r="1062" spans="1:35">
      <c r="A1062" s="20"/>
      <c r="B1062" s="20"/>
      <c r="C1062" s="20">
        <f ca="1"/>
        <v>0.43105917248267012</v>
      </c>
      <c r="D1062" s="20">
        <f ca="1"/>
        <v>0.7395463195063765</v>
      </c>
      <c r="E1062" s="20">
        <f ca="1"/>
        <v>-1.6300390987412312</v>
      </c>
      <c r="F1062" s="20">
        <f ca="1"/>
        <v>0.24114935495071402</v>
      </c>
      <c r="G1062" s="20">
        <f ca="1"/>
        <v>-0.47769667168610841</v>
      </c>
      <c r="H1062" s="20">
        <f ca="1"/>
        <v>0.36231660400258586</v>
      </c>
      <c r="I1062" s="164">
        <f t="shared" ca="1" si="260"/>
        <v>24.481639163735068</v>
      </c>
      <c r="J1062" s="164">
        <f t="shared" ca="1" si="261"/>
        <v>17.999275487264292</v>
      </c>
      <c r="K1062" s="164">
        <f t="shared" ca="1" si="262"/>
        <v>0.40077878427144403</v>
      </c>
      <c r="L1062" s="164">
        <f t="shared" ca="1" si="263"/>
        <v>0.98172274935775505</v>
      </c>
      <c r="M1062" s="20">
        <f t="shared" ca="1" si="264"/>
        <v>3.8305140501963417</v>
      </c>
      <c r="N1062" s="20">
        <f t="shared" ca="1" si="265"/>
        <v>1.7529082250736758</v>
      </c>
      <c r="O1062" s="20">
        <f t="shared" ca="1" si="256"/>
        <v>22651570.951365173</v>
      </c>
      <c r="P1062" s="20">
        <f t="shared" ca="1" si="257"/>
        <v>48598397.488700263</v>
      </c>
      <c r="Q1062" s="20">
        <f t="shared" ca="1" si="258"/>
        <v>643641.41771990887</v>
      </c>
      <c r="R1062" s="20">
        <f t="shared" ca="1" si="259"/>
        <v>71893609.857785359</v>
      </c>
      <c r="AD1062">
        <f t="shared" ca="1" si="266"/>
        <v>0.94214542809103574</v>
      </c>
      <c r="AE1062">
        <f t="shared" ca="1" si="267"/>
        <v>1.0366696265987563</v>
      </c>
      <c r="AF1062">
        <f t="shared" ca="1" si="268"/>
        <v>-1.4474655975323274</v>
      </c>
      <c r="AG1062">
        <f t="shared" ca="1" si="269"/>
        <v>-0.49216932110111383</v>
      </c>
      <c r="AH1062">
        <f t="shared" ca="1" si="270"/>
        <v>-0.76609549978184222</v>
      </c>
      <c r="AI1062">
        <f t="shared" ca="1" si="271"/>
        <v>-0.23538317547655191</v>
      </c>
    </row>
    <row r="1063" spans="1:35">
      <c r="A1063" s="20"/>
      <c r="B1063" s="20"/>
      <c r="C1063" s="20">
        <f ca="1"/>
        <v>0.47404602129219681</v>
      </c>
      <c r="D1063" s="20">
        <f ca="1"/>
        <v>-0.52626818227803651</v>
      </c>
      <c r="E1063" s="20">
        <f ca="1"/>
        <v>-3.6167076298509064E-2</v>
      </c>
      <c r="F1063" s="20">
        <f ca="1"/>
        <v>0.25920752859183993</v>
      </c>
      <c r="G1063" s="20">
        <f ca="1"/>
        <v>-0.28252450229927112</v>
      </c>
      <c r="H1063" s="20">
        <f ca="1"/>
        <v>0.93441088954783891</v>
      </c>
      <c r="I1063" s="164">
        <f t="shared" ca="1" si="260"/>
        <v>20.994998174658406</v>
      </c>
      <c r="J1063" s="164">
        <f t="shared" ca="1" si="261"/>
        <v>14.961506974868199</v>
      </c>
      <c r="K1063" s="164">
        <f t="shared" ca="1" si="262"/>
        <v>0.58712995115002176</v>
      </c>
      <c r="L1063" s="164">
        <f t="shared" ca="1" si="263"/>
        <v>1.2112688814891968</v>
      </c>
      <c r="M1063" s="20">
        <f t="shared" ca="1" si="264"/>
        <v>4.9781151183770795</v>
      </c>
      <c r="N1063" s="20">
        <f t="shared" ca="1" si="265"/>
        <v>2.1264199647757147</v>
      </c>
      <c r="O1063" s="20">
        <f t="shared" ca="1" si="256"/>
        <v>19172331.718562305</v>
      </c>
      <c r="P1063" s="20">
        <f t="shared" ca="1" si="257"/>
        <v>50776735.948172145</v>
      </c>
      <c r="Q1063" s="20">
        <f t="shared" ca="1" si="258"/>
        <v>582842.37088928185</v>
      </c>
      <c r="R1063" s="20">
        <f t="shared" ca="1" si="259"/>
        <v>70531910.037623733</v>
      </c>
      <c r="AD1063">
        <f t="shared" ca="1" si="266"/>
        <v>9.5873343363690619E-2</v>
      </c>
      <c r="AE1063">
        <f t="shared" ca="1" si="267"/>
        <v>1.7284219754429189E-2</v>
      </c>
      <c r="AF1063">
        <f t="shared" ca="1" si="268"/>
        <v>0.24663591954565162</v>
      </c>
      <c r="AG1063">
        <f t="shared" ca="1" si="269"/>
        <v>0.55122218858725747</v>
      </c>
      <c r="AH1063">
        <f t="shared" ca="1" si="270"/>
        <v>0.50901679819675594</v>
      </c>
      <c r="AI1063">
        <f t="shared" ca="1" si="271"/>
        <v>0.77410801290733688</v>
      </c>
    </row>
    <row r="1064" spans="1:35">
      <c r="A1064" s="20"/>
      <c r="B1064" s="20"/>
      <c r="C1064" s="20">
        <f ca="1"/>
        <v>-0.50412833151232128</v>
      </c>
      <c r="D1064" s="20">
        <f ca="1"/>
        <v>-2.3937132075541125</v>
      </c>
      <c r="E1064" s="20">
        <f ca="1"/>
        <v>0.16727220413144353</v>
      </c>
      <c r="F1064" s="20">
        <f ca="1"/>
        <v>1.8980299169945993</v>
      </c>
      <c r="G1064" s="20">
        <f ca="1"/>
        <v>-1.4119221651332432</v>
      </c>
      <c r="H1064" s="20">
        <f ca="1"/>
        <v>-1.2193199697371941</v>
      </c>
      <c r="I1064" s="164">
        <f t="shared" ca="1" si="260"/>
        <v>10.862997266782632</v>
      </c>
      <c r="J1064" s="164">
        <f t="shared" ca="1" si="261"/>
        <v>6.6043350824592331</v>
      </c>
      <c r="K1064" s="164">
        <f t="shared" ca="1" si="262"/>
        <v>0.56025232261071056</v>
      </c>
      <c r="L1064" s="164">
        <f t="shared" ca="1" si="263"/>
        <v>1.2880578353812373</v>
      </c>
      <c r="M1064" s="20">
        <f t="shared" ca="1" si="264"/>
        <v>3.0896071392352913</v>
      </c>
      <c r="N1064" s="20">
        <f t="shared" ca="1" si="265"/>
        <v>1.1694099941026774</v>
      </c>
      <c r="O1064" s="20">
        <f t="shared" ca="1" si="256"/>
        <v>9312702.9852184635</v>
      </c>
      <c r="P1064" s="20">
        <f t="shared" ca="1" si="257"/>
        <v>42565096.212131135</v>
      </c>
      <c r="Q1064" s="20">
        <f t="shared" ca="1" si="258"/>
        <v>110206.12877173845</v>
      </c>
      <c r="R1064" s="20">
        <f t="shared" ca="1" si="259"/>
        <v>51988005.326121338</v>
      </c>
      <c r="AD1064">
        <f t="shared" ca="1" si="266"/>
        <v>-2.3633501779653812</v>
      </c>
      <c r="AE1064">
        <f t="shared" ca="1" si="267"/>
        <v>-2.7871358783693849</v>
      </c>
      <c r="AF1064">
        <f t="shared" ca="1" si="268"/>
        <v>2.2938419155500989E-3</v>
      </c>
      <c r="AG1064">
        <f t="shared" ca="1" si="269"/>
        <v>0.90026288809653288</v>
      </c>
      <c r="AH1064">
        <f t="shared" ca="1" si="270"/>
        <v>-1.5893254008496758</v>
      </c>
      <c r="AI1064">
        <f t="shared" ca="1" si="271"/>
        <v>-1.8124054213441156</v>
      </c>
    </row>
    <row r="1065" spans="1:35">
      <c r="A1065" s="20"/>
      <c r="B1065" s="20"/>
      <c r="C1065" s="20">
        <f ca="1"/>
        <v>0.78648372020814228</v>
      </c>
      <c r="D1065" s="20">
        <f ca="1"/>
        <v>-0.39863720173614298</v>
      </c>
      <c r="E1065" s="20">
        <f ca="1"/>
        <v>0.75131984366122095</v>
      </c>
      <c r="F1065" s="20">
        <f ca="1"/>
        <v>-0.27598249485271997</v>
      </c>
      <c r="G1065" s="20">
        <f ca="1"/>
        <v>0.81153938237075407</v>
      </c>
      <c r="H1065" s="20">
        <f ca="1"/>
        <v>1.9329869266151647</v>
      </c>
      <c r="I1065" s="164">
        <f t="shared" ca="1" si="260"/>
        <v>22.776618140069218</v>
      </c>
      <c r="J1065" s="164">
        <f t="shared" ca="1" si="261"/>
        <v>16.469293134260596</v>
      </c>
      <c r="K1065" s="164">
        <f t="shared" ca="1" si="262"/>
        <v>0.72045952445336259</v>
      </c>
      <c r="L1065" s="164">
        <f t="shared" ca="1" si="263"/>
        <v>1.3485111153392217</v>
      </c>
      <c r="M1065" s="20">
        <f t="shared" ca="1" si="264"/>
        <v>6.7514416476990409</v>
      </c>
      <c r="N1065" s="20">
        <f t="shared" ca="1" si="265"/>
        <v>2.8238728686894277</v>
      </c>
      <c r="O1065" s="20">
        <f t="shared" ca="1" si="256"/>
        <v>20926456.875705488</v>
      </c>
      <c r="P1065" s="20">
        <f t="shared" ca="1" si="257"/>
        <v>55934460.48147101</v>
      </c>
      <c r="Q1065" s="20">
        <f t="shared" ca="1" si="258"/>
        <v>690105.33285693172</v>
      </c>
      <c r="R1065" s="20">
        <f t="shared" ca="1" si="259"/>
        <v>77551022.690033436</v>
      </c>
      <c r="AD1065">
        <f t="shared" ca="1" si="266"/>
        <v>0.52830537380320763</v>
      </c>
      <c r="AE1065">
        <f t="shared" ca="1" si="267"/>
        <v>0.52325272961765001</v>
      </c>
      <c r="AF1065">
        <f t="shared" ca="1" si="268"/>
        <v>1.458722949576023</v>
      </c>
      <c r="AG1065">
        <f t="shared" ca="1" si="269"/>
        <v>1.1750505242691895</v>
      </c>
      <c r="AH1065">
        <f t="shared" ca="1" si="270"/>
        <v>2.4793796085544901</v>
      </c>
      <c r="AI1065">
        <f t="shared" ca="1" si="271"/>
        <v>2.6591158613227779</v>
      </c>
    </row>
    <row r="1066" spans="1:35">
      <c r="A1066" s="20"/>
      <c r="B1066" s="20"/>
      <c r="C1066" s="20">
        <f ca="1"/>
        <v>-0.86978688917581548</v>
      </c>
      <c r="D1066" s="20">
        <f ca="1"/>
        <v>1.1043724467443095</v>
      </c>
      <c r="E1066" s="20">
        <f ca="1"/>
        <v>2.1292085624976189</v>
      </c>
      <c r="F1066" s="20">
        <f ca="1"/>
        <v>1.1796464973050012</v>
      </c>
      <c r="G1066" s="20">
        <f ca="1"/>
        <v>-0.41499293662556108</v>
      </c>
      <c r="H1066" s="20">
        <f ca="1"/>
        <v>-8.9516237414253144E-2</v>
      </c>
      <c r="I1066" s="164">
        <f t="shared" ca="1" si="260"/>
        <v>23.065893042619123</v>
      </c>
      <c r="J1066" s="164">
        <f t="shared" ca="1" si="261"/>
        <v>16.713691043059001</v>
      </c>
      <c r="K1066" s="164">
        <f t="shared" ca="1" si="262"/>
        <v>0.83845118788032358</v>
      </c>
      <c r="L1066" s="164">
        <f t="shared" ca="1" si="263"/>
        <v>1.5414809939244165</v>
      </c>
      <c r="M1066" s="20">
        <f t="shared" ca="1" si="264"/>
        <v>5.0998439774801625</v>
      </c>
      <c r="N1066" s="20">
        <f t="shared" ca="1" si="265"/>
        <v>2.080351279627517</v>
      </c>
      <c r="O1066" s="20">
        <f t="shared" ca="1" si="256"/>
        <v>21211045.907449145</v>
      </c>
      <c r="P1066" s="20">
        <f t="shared" ca="1" si="257"/>
        <v>60976966.421830155</v>
      </c>
      <c r="Q1066" s="20">
        <f t="shared" ca="1" si="258"/>
        <v>433054.82369418035</v>
      </c>
      <c r="R1066" s="20">
        <f t="shared" ca="1" si="259"/>
        <v>82621067.152973488</v>
      </c>
      <c r="AD1066">
        <f t="shared" ca="1" si="266"/>
        <v>0.59851772879104936</v>
      </c>
      <c r="AE1066">
        <f t="shared" ca="1" si="267"/>
        <v>0.60526545069094007</v>
      </c>
      <c r="AF1066">
        <f t="shared" ca="1" si="268"/>
        <v>2.5313744352756689</v>
      </c>
      <c r="AG1066">
        <f t="shared" ca="1" si="269"/>
        <v>2.0521863360200747</v>
      </c>
      <c r="AH1066">
        <f t="shared" ca="1" si="270"/>
        <v>0.64427108608906936</v>
      </c>
      <c r="AI1066">
        <f t="shared" ca="1" si="271"/>
        <v>0.64959805304734342</v>
      </c>
    </row>
    <row r="1067" spans="1:35">
      <c r="A1067" s="20"/>
      <c r="B1067" s="20"/>
      <c r="C1067" s="20">
        <f ca="1"/>
        <v>8.5750829552467378E-2</v>
      </c>
      <c r="D1067" s="20">
        <f ca="1"/>
        <v>0.69082786243965422</v>
      </c>
      <c r="E1067" s="20">
        <f ca="1"/>
        <v>-0.95099971627432489</v>
      </c>
      <c r="F1067" s="20">
        <f ca="1"/>
        <v>-1.1945255550133063</v>
      </c>
      <c r="G1067" s="20">
        <f ca="1"/>
        <v>-0.15054052234001861</v>
      </c>
      <c r="H1067" s="20">
        <f ca="1"/>
        <v>0.56394151989324803</v>
      </c>
      <c r="I1067" s="164">
        <f t="shared" ca="1" si="260"/>
        <v>22.613215426661487</v>
      </c>
      <c r="J1067" s="164">
        <f t="shared" ca="1" si="261"/>
        <v>16.927753642540008</v>
      </c>
      <c r="K1067" s="164">
        <f t="shared" ca="1" si="262"/>
        <v>0.40841770254551801</v>
      </c>
      <c r="L1067" s="164">
        <f t="shared" ca="1" si="263"/>
        <v>0.77177121312005204</v>
      </c>
      <c r="M1067" s="20">
        <f t="shared" ca="1" si="264"/>
        <v>4.1296597852676102</v>
      </c>
      <c r="N1067" s="20">
        <f t="shared" ca="1" si="265"/>
        <v>1.7664881331074997</v>
      </c>
      <c r="O1067" s="20">
        <f t="shared" ca="1" si="256"/>
        <v>21083800.870687734</v>
      </c>
      <c r="P1067" s="20">
        <f t="shared" ca="1" si="257"/>
        <v>41562832.199487858</v>
      </c>
      <c r="Q1067" s="20">
        <f t="shared" ca="1" si="258"/>
        <v>487640.14501558407</v>
      </c>
      <c r="R1067" s="20">
        <f t="shared" ca="1" si="259"/>
        <v>63134273.215191171</v>
      </c>
      <c r="AD1067">
        <f t="shared" ca="1" si="266"/>
        <v>0.48864452103434119</v>
      </c>
      <c r="AE1067">
        <f t="shared" ca="1" si="267"/>
        <v>0.67709853776510287</v>
      </c>
      <c r="AF1067">
        <f t="shared" ca="1" si="268"/>
        <v>-1.3780208859498368</v>
      </c>
      <c r="AG1067">
        <f t="shared" ca="1" si="269"/>
        <v>-1.4464944858179456</v>
      </c>
      <c r="AH1067">
        <f t="shared" ca="1" si="270"/>
        <v>-0.43371134970265512</v>
      </c>
      <c r="AI1067">
        <f t="shared" ca="1" si="271"/>
        <v>-0.19868072133108172</v>
      </c>
    </row>
    <row r="1068" spans="1:35">
      <c r="A1068" s="20"/>
      <c r="B1068" s="20"/>
      <c r="C1068" s="20">
        <f ca="1"/>
        <v>0.88306771694577824</v>
      </c>
      <c r="D1068" s="20">
        <f ca="1"/>
        <v>-0.9416518214002082</v>
      </c>
      <c r="E1068" s="20">
        <f ca="1"/>
        <v>0.65490424567315086</v>
      </c>
      <c r="F1068" s="20">
        <f ca="1"/>
        <v>0.45449865734882045</v>
      </c>
      <c r="G1068" s="20">
        <f ca="1"/>
        <v>0.10044826065602062</v>
      </c>
      <c r="H1068" s="20">
        <f ca="1"/>
        <v>-0.21952085643274363</v>
      </c>
      <c r="I1068" s="164">
        <f t="shared" ca="1" si="260"/>
        <v>21.25197233090293</v>
      </c>
      <c r="J1068" s="164">
        <f t="shared" ca="1" si="261"/>
        <v>14.654762948176826</v>
      </c>
      <c r="K1068" s="164">
        <f t="shared" ca="1" si="262"/>
        <v>0.65907977495579118</v>
      </c>
      <c r="L1068" s="164">
        <f t="shared" ca="1" si="263"/>
        <v>1.2584102412154079</v>
      </c>
      <c r="M1068" s="20">
        <f t="shared" ca="1" si="264"/>
        <v>4.7442561302679565</v>
      </c>
      <c r="N1068" s="20">
        <f t="shared" ca="1" si="265"/>
        <v>1.8978500476581481</v>
      </c>
      <c r="O1068" s="20">
        <f t="shared" ca="1" si="256"/>
        <v>19145791.188598465</v>
      </c>
      <c r="P1068" s="20">
        <f t="shared" ca="1" si="257"/>
        <v>52194369.958387189</v>
      </c>
      <c r="Q1068" s="20">
        <f t="shared" ca="1" si="258"/>
        <v>340205.37996103108</v>
      </c>
      <c r="R1068" s="20">
        <f t="shared" ca="1" si="259"/>
        <v>71680366.526946679</v>
      </c>
      <c r="AD1068">
        <f t="shared" ca="1" si="266"/>
        <v>0.15824571138420626</v>
      </c>
      <c r="AE1068">
        <f t="shared" ca="1" si="267"/>
        <v>-8.565001739032703E-2</v>
      </c>
      <c r="AF1068">
        <f t="shared" ca="1" si="268"/>
        <v>0.90072522687082834</v>
      </c>
      <c r="AG1068">
        <f t="shared" ca="1" si="269"/>
        <v>0.76550109643367192</v>
      </c>
      <c r="AH1068">
        <f t="shared" ca="1" si="270"/>
        <v>0.24917347807550724</v>
      </c>
      <c r="AI1068">
        <f t="shared" ca="1" si="271"/>
        <v>0.15635148015715691</v>
      </c>
    </row>
    <row r="1069" spans="1:35">
      <c r="A1069" s="20"/>
      <c r="B1069" s="20"/>
      <c r="C1069" s="20">
        <f ca="1"/>
        <v>-0.88302187455807968</v>
      </c>
      <c r="D1069" s="20">
        <f ca="1"/>
        <v>-1.647200126851821</v>
      </c>
      <c r="E1069" s="20">
        <f ca="1"/>
        <v>0.26508784697002896</v>
      </c>
      <c r="F1069" s="20">
        <f ca="1"/>
        <v>0.45720888370486135</v>
      </c>
      <c r="G1069" s="20">
        <f ca="1"/>
        <v>1.1645681014448075</v>
      </c>
      <c r="H1069" s="20">
        <f ca="1"/>
        <v>0.97004143388004893</v>
      </c>
      <c r="I1069" s="164">
        <f t="shared" ca="1" si="260"/>
        <v>10.926352633552071</v>
      </c>
      <c r="J1069" s="164">
        <f t="shared" ca="1" si="261"/>
        <v>7.8957509566668742</v>
      </c>
      <c r="K1069" s="164">
        <f t="shared" ca="1" si="262"/>
        <v>0.65312910078221875</v>
      </c>
      <c r="L1069" s="164">
        <f t="shared" ca="1" si="263"/>
        <v>1.3444250758229266</v>
      </c>
      <c r="M1069" s="20">
        <f t="shared" ca="1" si="264"/>
        <v>6.6270861685083924</v>
      </c>
      <c r="N1069" s="20">
        <f t="shared" ca="1" si="265"/>
        <v>2.5585327198234866</v>
      </c>
      <c r="O1069" s="20">
        <f t="shared" ca="1" si="256"/>
        <v>10035155.071038105</v>
      </c>
      <c r="P1069" s="20">
        <f t="shared" ca="1" si="257"/>
        <v>44016948.188879833</v>
      </c>
      <c r="Q1069" s="20">
        <f t="shared" ca="1" si="258"/>
        <v>320538.95275355934</v>
      </c>
      <c r="R1069" s="20">
        <f t="shared" ca="1" si="259"/>
        <v>54372642.212671496</v>
      </c>
      <c r="AD1069">
        <f t="shared" ca="1" si="266"/>
        <v>-2.3479726617592065</v>
      </c>
      <c r="AE1069">
        <f t="shared" ca="1" si="267"/>
        <v>-2.3537748467560826</v>
      </c>
      <c r="AF1069">
        <f t="shared" ca="1" si="268"/>
        <v>0.84662818892926051</v>
      </c>
      <c r="AG1069">
        <f t="shared" ca="1" si="269"/>
        <v>1.1564776173769387</v>
      </c>
      <c r="AH1069">
        <f t="shared" ca="1" si="270"/>
        <v>2.341206853898214</v>
      </c>
      <c r="AI1069">
        <f t="shared" ca="1" si="271"/>
        <v>1.9419803238472606</v>
      </c>
    </row>
    <row r="1070" spans="1:35">
      <c r="A1070" s="20"/>
      <c r="B1070" s="20"/>
      <c r="C1070" s="20">
        <f ca="1"/>
        <v>0.62192509907882265</v>
      </c>
      <c r="D1070" s="20">
        <f ca="1"/>
        <v>1.0105140378659805</v>
      </c>
      <c r="E1070" s="20">
        <f ca="1"/>
        <v>-0.71815051214301762</v>
      </c>
      <c r="F1070" s="20">
        <f ca="1"/>
        <v>0.55294713129229556</v>
      </c>
      <c r="G1070" s="20">
        <f ca="1"/>
        <v>0.26981594688577493</v>
      </c>
      <c r="H1070" s="20">
        <f ca="1"/>
        <v>-0.13592237126174164</v>
      </c>
      <c r="I1070" s="164">
        <f t="shared" ca="1" si="260"/>
        <v>26.554150483602989</v>
      </c>
      <c r="J1070" s="164">
        <f t="shared" ca="1" si="261"/>
        <v>19.377007775791977</v>
      </c>
      <c r="K1070" s="164">
        <f t="shared" ca="1" si="262"/>
        <v>0.53944300318207516</v>
      </c>
      <c r="L1070" s="164">
        <f t="shared" ca="1" si="263"/>
        <v>1.1632965029682609</v>
      </c>
      <c r="M1070" s="20">
        <f t="shared" ca="1" si="264"/>
        <v>4.4866021683915491</v>
      </c>
      <c r="N1070" s="20">
        <f t="shared" ca="1" si="265"/>
        <v>1.9338761297033753</v>
      </c>
      <c r="O1070" s="20">
        <f t="shared" ca="1" si="256"/>
        <v>24491465.109196257</v>
      </c>
      <c r="P1070" s="20">
        <f t="shared" ca="1" si="257"/>
        <v>55138353.771507107</v>
      </c>
      <c r="Q1070" s="20">
        <f t="shared" ca="1" si="258"/>
        <v>554399.00814624969</v>
      </c>
      <c r="R1070" s="20">
        <f t="shared" ca="1" si="259"/>
        <v>80184217.888849616</v>
      </c>
      <c r="AD1070">
        <f t="shared" ca="1" si="266"/>
        <v>1.4451821562143174</v>
      </c>
      <c r="AE1070">
        <f t="shared" ca="1" si="267"/>
        <v>1.4989958979167708</v>
      </c>
      <c r="AF1070">
        <f t="shared" ca="1" si="268"/>
        <v>-0.18688178925386262</v>
      </c>
      <c r="AG1070">
        <f t="shared" ca="1" si="269"/>
        <v>0.33316592258300387</v>
      </c>
      <c r="AH1070">
        <f t="shared" ca="1" si="270"/>
        <v>-3.7108701787167186E-2</v>
      </c>
      <c r="AI1070">
        <f t="shared" ca="1" si="271"/>
        <v>0.25371926946858137</v>
      </c>
    </row>
    <row r="1071" spans="1:35">
      <c r="A1071" s="20"/>
      <c r="B1071" s="20"/>
      <c r="C1071" s="20">
        <f ca="1"/>
        <v>-0.25129556851014972</v>
      </c>
      <c r="D1071" s="20">
        <f ca="1"/>
        <v>-1.0976195415409975</v>
      </c>
      <c r="E1071" s="20">
        <f ca="1"/>
        <v>0.53853512674510839</v>
      </c>
      <c r="F1071" s="20">
        <f ca="1"/>
        <v>-0.70785895767221241</v>
      </c>
      <c r="G1071" s="20">
        <f ca="1"/>
        <v>-0.75323812423597392</v>
      </c>
      <c r="H1071" s="20">
        <f ca="1"/>
        <v>0.74440580054848582</v>
      </c>
      <c r="I1071" s="164">
        <f t="shared" ca="1" si="260"/>
        <v>15.999547517569901</v>
      </c>
      <c r="J1071" s="164">
        <f t="shared" ca="1" si="261"/>
        <v>11.354196943615097</v>
      </c>
      <c r="K1071" s="164">
        <f t="shared" ca="1" si="262"/>
        <v>0.55555792116462022</v>
      </c>
      <c r="L1071" s="164">
        <f t="shared" ca="1" si="263"/>
        <v>0.99170157003859349</v>
      </c>
      <c r="M1071" s="20">
        <f t="shared" ca="1" si="264"/>
        <v>4.4285839914710028</v>
      </c>
      <c r="N1071" s="20">
        <f t="shared" ca="1" si="265"/>
        <v>1.7922621438630719</v>
      </c>
      <c r="O1071" s="20">
        <f t="shared" ca="1" si="256"/>
        <v>14584780.540093819</v>
      </c>
      <c r="P1071" s="20">
        <f t="shared" ca="1" si="257"/>
        <v>40386065.680432446</v>
      </c>
      <c r="Q1071" s="20">
        <f t="shared" ca="1" si="258"/>
        <v>352169.45365316444</v>
      </c>
      <c r="R1071" s="20">
        <f t="shared" ca="1" si="259"/>
        <v>55323015.674179427</v>
      </c>
      <c r="AD1071">
        <f t="shared" ca="1" si="266"/>
        <v>-1.1166146802014807</v>
      </c>
      <c r="AE1071">
        <f t="shared" ca="1" si="267"/>
        <v>-1.1932225021425849</v>
      </c>
      <c r="AF1071">
        <f t="shared" ca="1" si="268"/>
        <v>-4.0382534867089454E-2</v>
      </c>
      <c r="AG1071">
        <f t="shared" ca="1" si="269"/>
        <v>-0.4468110452791208</v>
      </c>
      <c r="AH1071">
        <f t="shared" ca="1" si="270"/>
        <v>-0.10157334280999619</v>
      </c>
      <c r="AI1071">
        <f t="shared" ca="1" si="271"/>
        <v>-0.12902123280250855</v>
      </c>
    </row>
    <row r="1072" spans="1:35">
      <c r="A1072" s="20"/>
      <c r="B1072" s="20"/>
      <c r="C1072" s="20">
        <f ca="1"/>
        <v>-0.28570801879426078</v>
      </c>
      <c r="D1072" s="20">
        <f ca="1"/>
        <v>-0.85589375511100252</v>
      </c>
      <c r="E1072" s="20">
        <f ca="1"/>
        <v>0.84961403036355088</v>
      </c>
      <c r="F1072" s="20">
        <f ca="1"/>
        <v>1.5038268004746678</v>
      </c>
      <c r="G1072" s="20">
        <f ca="1"/>
        <v>0.21099262875923791</v>
      </c>
      <c r="H1072" s="20">
        <f ca="1"/>
        <v>-1.2466448723584906</v>
      </c>
      <c r="I1072" s="164">
        <f t="shared" ca="1" si="260"/>
        <v>17.050129224421632</v>
      </c>
      <c r="J1072" s="164">
        <f t="shared" ca="1" si="261"/>
        <v>11.667484804034112</v>
      </c>
      <c r="K1072" s="164">
        <f t="shared" ca="1" si="262"/>
        <v>0.69587948596714322</v>
      </c>
      <c r="L1072" s="164">
        <f t="shared" ca="1" si="263"/>
        <v>1.4028197964552853</v>
      </c>
      <c r="M1072" s="20">
        <f t="shared" ca="1" si="264"/>
        <v>4.5501996541493579</v>
      </c>
      <c r="N1072" s="20">
        <f t="shared" ca="1" si="265"/>
        <v>1.7053972123321715</v>
      </c>
      <c r="O1072" s="20">
        <f t="shared" ca="1" si="256"/>
        <v>15312084.444884451</v>
      </c>
      <c r="P1072" s="20">
        <f t="shared" ca="1" si="257"/>
        <v>51562080.433202773</v>
      </c>
      <c r="Q1072" s="20">
        <f t="shared" ca="1" si="258"/>
        <v>134205.77606648902</v>
      </c>
      <c r="R1072" s="20">
        <f t="shared" ca="1" si="259"/>
        <v>67008370.654153712</v>
      </c>
      <c r="AD1072">
        <f t="shared" ca="1" si="266"/>
        <v>-0.86161912028601184</v>
      </c>
      <c r="AE1072">
        <f t="shared" ca="1" si="267"/>
        <v>-1.0880923476395599</v>
      </c>
      <c r="AF1072">
        <f t="shared" ca="1" si="268"/>
        <v>1.235268054246756</v>
      </c>
      <c r="AG1072">
        <f t="shared" ca="1" si="269"/>
        <v>1.4219081657058423</v>
      </c>
      <c r="AH1072">
        <f t="shared" ca="1" si="270"/>
        <v>3.3555171277064644E-2</v>
      </c>
      <c r="AI1072">
        <f t="shared" ca="1" si="271"/>
        <v>-0.36379131802115872</v>
      </c>
    </row>
    <row r="1073" spans="1:35">
      <c r="A1073" s="20"/>
      <c r="B1073" s="20"/>
      <c r="C1073" s="20">
        <f ca="1"/>
        <v>-0.25327671407846952</v>
      </c>
      <c r="D1073" s="20">
        <f ca="1"/>
        <v>1.7157154454774235</v>
      </c>
      <c r="E1073" s="20">
        <f ca="1"/>
        <v>-0.20906279734683123</v>
      </c>
      <c r="F1073" s="20">
        <f ca="1"/>
        <v>-0.78723702343028246</v>
      </c>
      <c r="G1073" s="20">
        <f ca="1"/>
        <v>-0.95116749999563821</v>
      </c>
      <c r="H1073" s="20">
        <f ca="1"/>
        <v>1.2276415807862877</v>
      </c>
      <c r="I1073" s="164">
        <f t="shared" ca="1" si="260"/>
        <v>26.109605523053553</v>
      </c>
      <c r="J1073" s="164">
        <f t="shared" ca="1" si="261"/>
        <v>19.671505998837464</v>
      </c>
      <c r="K1073" s="164">
        <f t="shared" ca="1" si="262"/>
        <v>0.50553905484293082</v>
      </c>
      <c r="L1073" s="164">
        <f t="shared" ca="1" si="263"/>
        <v>0.95236713343719304</v>
      </c>
      <c r="M1073" s="20">
        <f t="shared" ca="1" si="264"/>
        <v>4.2150301199002023</v>
      </c>
      <c r="N1073" s="20">
        <f t="shared" ca="1" si="265"/>
        <v>1.9356282689421669</v>
      </c>
      <c r="O1073" s="20">
        <f t="shared" ca="1" si="256"/>
        <v>24411450.435721219</v>
      </c>
      <c r="P1073" s="20">
        <f t="shared" ca="1" si="257"/>
        <v>49498561.812583134</v>
      </c>
      <c r="Q1073" s="20">
        <f t="shared" ca="1" si="258"/>
        <v>719574.39392423374</v>
      </c>
      <c r="R1073" s="20">
        <f t="shared" ca="1" si="259"/>
        <v>74629586.642228588</v>
      </c>
      <c r="AD1073">
        <f t="shared" ca="1" si="266"/>
        <v>1.337282893945037</v>
      </c>
      <c r="AE1073">
        <f t="shared" ca="1" si="267"/>
        <v>1.5978208049790144</v>
      </c>
      <c r="AF1073">
        <f t="shared" ca="1" si="268"/>
        <v>-0.49509950142790193</v>
      </c>
      <c r="AG1073">
        <f t="shared" ca="1" si="269"/>
        <v>-0.62560393892185018</v>
      </c>
      <c r="AH1073">
        <f t="shared" ca="1" si="270"/>
        <v>-0.33885542233310773</v>
      </c>
      <c r="AI1073">
        <f t="shared" ca="1" si="271"/>
        <v>0.25845478092477525</v>
      </c>
    </row>
    <row r="1074" spans="1:35">
      <c r="A1074" s="20"/>
      <c r="B1074" s="20"/>
      <c r="C1074" s="20">
        <f ca="1"/>
        <v>0.93072742410065412</v>
      </c>
      <c r="D1074" s="20">
        <f ca="1"/>
        <v>0.79058279119074248</v>
      </c>
      <c r="E1074" s="20">
        <f ca="1"/>
        <v>1.0305515498638382</v>
      </c>
      <c r="F1074" s="20">
        <f ca="1"/>
        <v>-0.30870150586211753</v>
      </c>
      <c r="G1074" s="20">
        <f ca="1"/>
        <v>0.87048752395071427</v>
      </c>
      <c r="H1074" s="20">
        <f ca="1"/>
        <v>-1.3583444559631355</v>
      </c>
      <c r="I1074" s="164">
        <f t="shared" ca="1" si="260"/>
        <v>27.23731399663453</v>
      </c>
      <c r="J1074" s="164">
        <f t="shared" ca="1" si="261"/>
        <v>19.488766217726663</v>
      </c>
      <c r="K1074" s="164">
        <f t="shared" ca="1" si="262"/>
        <v>0.67659479799648103</v>
      </c>
      <c r="L1074" s="164">
        <f t="shared" ca="1" si="263"/>
        <v>1.1025366176846603</v>
      </c>
      <c r="M1074" s="20">
        <f t="shared" ca="1" si="264"/>
        <v>4.4473634011138801</v>
      </c>
      <c r="N1074" s="20">
        <f t="shared" ca="1" si="265"/>
        <v>1.6911850744977825</v>
      </c>
      <c r="O1074" s="20">
        <f t="shared" ca="1" si="256"/>
        <v>24915369.165511318</v>
      </c>
      <c r="P1074" s="20">
        <f t="shared" ca="1" si="257"/>
        <v>54322697.362785876</v>
      </c>
      <c r="Q1074" s="20">
        <f t="shared" ca="1" si="258"/>
        <v>171868.91506369892</v>
      </c>
      <c r="R1074" s="20">
        <f t="shared" ca="1" si="259"/>
        <v>79409935.44336088</v>
      </c>
      <c r="AD1074">
        <f t="shared" ca="1" si="266"/>
        <v>1.610998542872458</v>
      </c>
      <c r="AE1074">
        <f t="shared" ca="1" si="267"/>
        <v>1.53649873078076</v>
      </c>
      <c r="AF1074">
        <f t="shared" ca="1" si="268"/>
        <v>1.059952709058918</v>
      </c>
      <c r="AG1074">
        <f t="shared" ca="1" si="269"/>
        <v>5.6984625839364145E-2</v>
      </c>
      <c r="AH1074">
        <f t="shared" ca="1" si="270"/>
        <v>-8.0707332095688589E-2</v>
      </c>
      <c r="AI1074">
        <f t="shared" ca="1" si="271"/>
        <v>-0.40220250135734459</v>
      </c>
    </row>
    <row r="1075" spans="1:35">
      <c r="A1075" s="20"/>
      <c r="B1075" s="20"/>
      <c r="C1075" s="20">
        <f ca="1"/>
        <v>-1.3011679615335003</v>
      </c>
      <c r="D1075" s="20">
        <f ca="1"/>
        <v>0.40490804649643197</v>
      </c>
      <c r="E1075" s="20">
        <f ca="1"/>
        <v>0.60233967426968582</v>
      </c>
      <c r="F1075" s="20">
        <f ca="1"/>
        <v>0.22627463065477643</v>
      </c>
      <c r="G1075" s="20">
        <f ca="1"/>
        <v>0.19482467035084794</v>
      </c>
      <c r="H1075" s="20">
        <f ca="1"/>
        <v>-1.8938032446575845</v>
      </c>
      <c r="I1075" s="164">
        <f t="shared" ca="1" si="260"/>
        <v>16.735666868835171</v>
      </c>
      <c r="J1075" s="164">
        <f t="shared" ca="1" si="261"/>
        <v>12.24672340583621</v>
      </c>
      <c r="K1075" s="164">
        <f t="shared" ca="1" si="262"/>
        <v>0.57710834658226029</v>
      </c>
      <c r="L1075" s="164">
        <f t="shared" ca="1" si="263"/>
        <v>1.0280698189847286</v>
      </c>
      <c r="M1075" s="20">
        <f t="shared" ca="1" si="264"/>
        <v>3.6815192692797178</v>
      </c>
      <c r="N1075" s="20">
        <f t="shared" ca="1" si="265"/>
        <v>1.277075957539396</v>
      </c>
      <c r="O1075" s="20">
        <f t="shared" ca="1" si="256"/>
        <v>15453280.349822635</v>
      </c>
      <c r="P1075" s="20">
        <f t="shared" ca="1" si="257"/>
        <v>42016085.057675675</v>
      </c>
      <c r="Q1075" s="20">
        <f t="shared" ca="1" si="258"/>
        <v>-63314.947198874019</v>
      </c>
      <c r="R1075" s="20">
        <f t="shared" ca="1" si="259"/>
        <v>57406050.460299432</v>
      </c>
      <c r="AD1075">
        <f t="shared" ca="1" si="266"/>
        <v>-0.93794493474874496</v>
      </c>
      <c r="AE1075">
        <f t="shared" ca="1" si="267"/>
        <v>-0.89371697790731175</v>
      </c>
      <c r="AF1075">
        <f t="shared" ca="1" si="268"/>
        <v>0.15553042347509283</v>
      </c>
      <c r="AG1075">
        <f t="shared" ca="1" si="269"/>
        <v>-0.28150082279668864</v>
      </c>
      <c r="AH1075">
        <f t="shared" ca="1" si="270"/>
        <v>-0.93164525635586848</v>
      </c>
      <c r="AI1075">
        <f t="shared" ca="1" si="271"/>
        <v>-1.5214163309746058</v>
      </c>
    </row>
    <row r="1076" spans="1:35">
      <c r="A1076" s="20"/>
      <c r="B1076" s="20"/>
      <c r="C1076" s="20">
        <f ca="1"/>
        <v>0.7671030352570275</v>
      </c>
      <c r="D1076" s="20">
        <f ca="1"/>
        <v>-3.8080980924048206E-2</v>
      </c>
      <c r="E1076" s="20">
        <f ca="1"/>
        <v>-1.3842581574935642</v>
      </c>
      <c r="F1076" s="20">
        <f ca="1"/>
        <v>0.46618074313071667</v>
      </c>
      <c r="G1076" s="20">
        <f ca="1"/>
        <v>-1.7799498807816085</v>
      </c>
      <c r="H1076" s="20">
        <f ca="1"/>
        <v>1.1220245656700563</v>
      </c>
      <c r="I1076" s="164">
        <f t="shared" ca="1" si="260"/>
        <v>23.920331564241472</v>
      </c>
      <c r="J1076" s="164">
        <f t="shared" ca="1" si="261"/>
        <v>17.110416870005217</v>
      </c>
      <c r="K1076" s="164">
        <f t="shared" ca="1" si="262"/>
        <v>0.40793745798530845</v>
      </c>
      <c r="L1076" s="164">
        <f t="shared" ca="1" si="263"/>
        <v>1.0380102117973347</v>
      </c>
      <c r="M1076" s="20">
        <f t="shared" ca="1" si="264"/>
        <v>3.3484046465822628</v>
      </c>
      <c r="N1076" s="20">
        <f t="shared" ca="1" si="265"/>
        <v>1.6820172048598214</v>
      </c>
      <c r="O1076" s="20">
        <f t="shared" ca="1" si="256"/>
        <v>21878248.063788559</v>
      </c>
      <c r="P1076" s="20">
        <f t="shared" ca="1" si="257"/>
        <v>49425382.620996654</v>
      </c>
      <c r="Q1076" s="20">
        <f t="shared" ca="1" si="258"/>
        <v>813080.34492506494</v>
      </c>
      <c r="R1076" s="20">
        <f t="shared" ca="1" si="259"/>
        <v>72116711.029710278</v>
      </c>
      <c r="AD1076">
        <f t="shared" ca="1" si="266"/>
        <v>0.8059057194760848</v>
      </c>
      <c r="AE1076">
        <f t="shared" ca="1" si="267"/>
        <v>0.73839492282054209</v>
      </c>
      <c r="AF1076">
        <f t="shared" ca="1" si="268"/>
        <v>-1.3823867455881054</v>
      </c>
      <c r="AG1076">
        <f t="shared" ca="1" si="269"/>
        <v>-0.236317219103025</v>
      </c>
      <c r="AH1076">
        <f t="shared" ca="1" si="270"/>
        <v>-1.3017726149085962</v>
      </c>
      <c r="AI1076">
        <f t="shared" ca="1" si="271"/>
        <v>-0.42698052740588843</v>
      </c>
    </row>
    <row r="1077" spans="1:35">
      <c r="A1077" s="20"/>
      <c r="B1077" s="20"/>
      <c r="C1077" s="20">
        <f ca="1"/>
        <v>-0.32091075907130856</v>
      </c>
      <c r="D1077" s="20">
        <f ca="1"/>
        <v>-2.1018506139013238</v>
      </c>
      <c r="E1077" s="20">
        <f ca="1"/>
        <v>0.23264851230821457</v>
      </c>
      <c r="F1077" s="20">
        <f ca="1"/>
        <v>1.4380305530182818</v>
      </c>
      <c r="G1077" s="20">
        <f ca="1"/>
        <v>1.0734096822608508</v>
      </c>
      <c r="H1077" s="20">
        <f ca="1"/>
        <v>-0.53167600054245845</v>
      </c>
      <c r="I1077" s="164">
        <f t="shared" ca="1" si="260"/>
        <v>11.668660919526891</v>
      </c>
      <c r="J1077" s="164">
        <f t="shared" ca="1" si="261"/>
        <v>7.7510208329938584</v>
      </c>
      <c r="K1077" s="164">
        <f t="shared" ca="1" si="262"/>
        <v>0.66297281524444318</v>
      </c>
      <c r="L1077" s="164">
        <f t="shared" ca="1" si="263"/>
        <v>1.4258352155469221</v>
      </c>
      <c r="M1077" s="20">
        <f t="shared" ca="1" si="264"/>
        <v>5.6882797702781964</v>
      </c>
      <c r="N1077" s="20">
        <f t="shared" ca="1" si="265"/>
        <v>2.1116523332265498</v>
      </c>
      <c r="O1077" s="20">
        <f t="shared" ca="1" si="256"/>
        <v>10353822.589757977</v>
      </c>
      <c r="P1077" s="20">
        <f t="shared" ca="1" si="257"/>
        <v>46762800.60752286</v>
      </c>
      <c r="Q1077" s="20">
        <f t="shared" ca="1" si="258"/>
        <v>133867.76535880737</v>
      </c>
      <c r="R1077" s="20">
        <f t="shared" ca="1" si="259"/>
        <v>57250490.962639645</v>
      </c>
      <c r="AD1077">
        <f t="shared" ca="1" si="266"/>
        <v>-2.167800747687648</v>
      </c>
      <c r="AE1077">
        <f t="shared" ca="1" si="267"/>
        <v>-2.4023420023510544</v>
      </c>
      <c r="AF1077">
        <f t="shared" ca="1" si="268"/>
        <v>0.93611650222220999</v>
      </c>
      <c r="AG1077">
        <f t="shared" ca="1" si="269"/>
        <v>1.5265237070314637</v>
      </c>
      <c r="AH1077">
        <f t="shared" ca="1" si="270"/>
        <v>1.2980886336424406</v>
      </c>
      <c r="AI1077">
        <f t="shared" ca="1" si="271"/>
        <v>0.73419549520689087</v>
      </c>
    </row>
    <row r="1078" spans="1:35">
      <c r="A1078" s="20"/>
      <c r="B1078" s="20"/>
      <c r="C1078" s="20">
        <f ca="1"/>
        <v>1.0326308773034933</v>
      </c>
      <c r="D1078" s="20">
        <f ca="1"/>
        <v>0.76861190689393821</v>
      </c>
      <c r="E1078" s="20">
        <f ca="1"/>
        <v>-1.31708625278809</v>
      </c>
      <c r="F1078" s="20">
        <f ca="1"/>
        <v>-1.136642171273615</v>
      </c>
      <c r="G1078" s="20">
        <f ca="1"/>
        <v>-1.4589986499747043</v>
      </c>
      <c r="H1078" s="20">
        <f ca="1"/>
        <v>-1.6518238287560945</v>
      </c>
      <c r="I1078" s="164">
        <f t="shared" ca="1" si="260"/>
        <v>26.683028021531172</v>
      </c>
      <c r="J1078" s="164">
        <f t="shared" ca="1" si="261"/>
        <v>19.1332754064982</v>
      </c>
      <c r="K1078" s="164">
        <f t="shared" ca="1" si="262"/>
        <v>0.27650172990978356</v>
      </c>
      <c r="L1078" s="164">
        <f t="shared" ca="1" si="263"/>
        <v>0.48457743696075817</v>
      </c>
      <c r="M1078" s="20">
        <f t="shared" ca="1" si="264"/>
        <v>1.1682881876787112</v>
      </c>
      <c r="N1078" s="20">
        <f t="shared" ca="1" si="265"/>
        <v>0.5544503750215295</v>
      </c>
      <c r="O1078" s="20">
        <f t="shared" ca="1" si="256"/>
        <v>24430217.047548082</v>
      </c>
      <c r="P1078" s="20">
        <f t="shared" ca="1" si="257"/>
        <v>38545801.235874109</v>
      </c>
      <c r="Q1078" s="20">
        <f t="shared" ca="1" si="258"/>
        <v>229352.1583312788</v>
      </c>
      <c r="R1078" s="20">
        <f t="shared" ca="1" si="259"/>
        <v>63205370.441753469</v>
      </c>
      <c r="AD1078">
        <f t="shared" ca="1" si="266"/>
        <v>1.4764631120221285</v>
      </c>
      <c r="AE1078">
        <f t="shared" ca="1" si="267"/>
        <v>1.4172065122477187</v>
      </c>
      <c r="AF1078">
        <f t="shared" ca="1" si="268"/>
        <v>-2.5772570008201501</v>
      </c>
      <c r="AG1078">
        <f t="shared" ca="1" si="269"/>
        <v>-2.7519207410874631</v>
      </c>
      <c r="AH1078">
        <f t="shared" ca="1" si="270"/>
        <v>-3.7241242359125426</v>
      </c>
      <c r="AI1078">
        <f t="shared" ca="1" si="271"/>
        <v>-3.4744584458877581</v>
      </c>
    </row>
    <row r="1079" spans="1:35">
      <c r="A1079" s="20"/>
      <c r="B1079" s="20"/>
      <c r="C1079" s="20">
        <f ca="1"/>
        <v>0.23739431303182257</v>
      </c>
      <c r="D1079" s="20">
        <f ca="1"/>
        <v>1.6943236235311774</v>
      </c>
      <c r="E1079" s="20">
        <f ca="1"/>
        <v>-1.2887592138620565</v>
      </c>
      <c r="F1079" s="20">
        <f ca="1"/>
        <v>1.290413779062751</v>
      </c>
      <c r="G1079" s="20">
        <f ca="1"/>
        <v>0.82750056843907138</v>
      </c>
      <c r="H1079" s="20">
        <f ca="1"/>
        <v>-0.72137473233986948</v>
      </c>
      <c r="I1079" s="164">
        <f t="shared" ca="1" si="260"/>
        <v>27.106280419492908</v>
      </c>
      <c r="J1079" s="164">
        <f t="shared" ca="1" si="261"/>
        <v>20.065730098089013</v>
      </c>
      <c r="K1079" s="164">
        <f t="shared" ca="1" si="262"/>
        <v>0.52378477709305105</v>
      </c>
      <c r="L1079" s="164">
        <f t="shared" ca="1" si="263"/>
        <v>1.2471218136855924</v>
      </c>
      <c r="M1079" s="20">
        <f t="shared" ca="1" si="264"/>
        <v>4.5902032210590855</v>
      </c>
      <c r="N1079" s="20">
        <f t="shared" ca="1" si="265"/>
        <v>1.9568842981730028</v>
      </c>
      <c r="O1079" s="20">
        <f t="shared" ca="1" si="256"/>
        <v>25153168.188658323</v>
      </c>
      <c r="P1079" s="20">
        <f t="shared" ca="1" si="257"/>
        <v>57754064.80705227</v>
      </c>
      <c r="Q1079" s="20">
        <f t="shared" ca="1" si="258"/>
        <v>530992.91342961765</v>
      </c>
      <c r="R1079" s="20">
        <f t="shared" ca="1" si="259"/>
        <v>83438225.909140214</v>
      </c>
      <c r="AD1079">
        <f t="shared" ca="1" si="266"/>
        <v>1.5791942765759481</v>
      </c>
      <c r="AE1079">
        <f t="shared" ca="1" si="267"/>
        <v>1.730110771170809</v>
      </c>
      <c r="AF1079">
        <f t="shared" ca="1" si="268"/>
        <v>-0.32922929915408217</v>
      </c>
      <c r="AG1079">
        <f t="shared" ca="1" si="269"/>
        <v>0.71419006220723746</v>
      </c>
      <c r="AH1079">
        <f t="shared" ca="1" si="270"/>
        <v>7.8003578954540131E-2</v>
      </c>
      <c r="AI1079">
        <f t="shared" ca="1" si="271"/>
        <v>0.31590350857568283</v>
      </c>
    </row>
    <row r="1080" spans="1:35">
      <c r="A1080" s="20"/>
      <c r="B1080" s="20"/>
      <c r="C1080" s="20">
        <f ca="1"/>
        <v>-1.1541662801146659</v>
      </c>
      <c r="D1080" s="20">
        <f ca="1"/>
        <v>1.9581070827115243</v>
      </c>
      <c r="E1080" s="20">
        <f ca="1"/>
        <v>-0.64363454785363416</v>
      </c>
      <c r="F1080" s="20">
        <f ca="1"/>
        <v>0.99350088659879143</v>
      </c>
      <c r="G1080" s="20">
        <f ca="1"/>
        <v>0.92411375296157561</v>
      </c>
      <c r="H1080" s="20">
        <f ca="1"/>
        <v>0.21125677165089243</v>
      </c>
      <c r="I1080" s="164">
        <f t="shared" ca="1" si="260"/>
        <v>22.77983623206698</v>
      </c>
      <c r="J1080" s="164">
        <f t="shared" ca="1" si="261"/>
        <v>17.531175248816336</v>
      </c>
      <c r="K1080" s="164">
        <f t="shared" ca="1" si="262"/>
        <v>0.58772612349638886</v>
      </c>
      <c r="L1080" s="164">
        <f t="shared" ca="1" si="263"/>
        <v>1.3135000181358811</v>
      </c>
      <c r="M1080" s="20">
        <f t="shared" ca="1" si="264"/>
        <v>5.5850677565501403</v>
      </c>
      <c r="N1080" s="20">
        <f t="shared" ca="1" si="265"/>
        <v>2.3303024978058215</v>
      </c>
      <c r="O1080" s="20">
        <f t="shared" ca="1" si="256"/>
        <v>21494437.53735324</v>
      </c>
      <c r="P1080" s="20">
        <f t="shared" ca="1" si="257"/>
        <v>55075128.693633147</v>
      </c>
      <c r="Q1080" s="20">
        <f t="shared" ca="1" si="258"/>
        <v>561286.28902484209</v>
      </c>
      <c r="R1080" s="20">
        <f t="shared" ca="1" si="259"/>
        <v>77130852.520011231</v>
      </c>
      <c r="AD1080">
        <f t="shared" ca="1" si="266"/>
        <v>0.52908646409392712</v>
      </c>
      <c r="AE1080">
        <f t="shared" ca="1" si="267"/>
        <v>0.8795890096699116</v>
      </c>
      <c r="AF1080">
        <f t="shared" ca="1" si="268"/>
        <v>0.25205566814898867</v>
      </c>
      <c r="AG1080">
        <f t="shared" ca="1" si="269"/>
        <v>1.0159091733449135</v>
      </c>
      <c r="AH1080">
        <f t="shared" ca="1" si="270"/>
        <v>1.1834086183890453</v>
      </c>
      <c r="AI1080">
        <f t="shared" ca="1" si="271"/>
        <v>1.3251418859616801</v>
      </c>
    </row>
    <row r="1081" spans="1:35">
      <c r="A1081" s="20"/>
      <c r="B1081" s="20"/>
      <c r="C1081" s="20">
        <f ca="1"/>
        <v>0.18610287901575456</v>
      </c>
      <c r="D1081" s="20">
        <f ca="1"/>
        <v>0.4502690099131702</v>
      </c>
      <c r="E1081" s="20">
        <f ca="1"/>
        <v>-0.15352240736642961</v>
      </c>
      <c r="F1081" s="20">
        <f ca="1"/>
        <v>-0.44735321316515425</v>
      </c>
      <c r="G1081" s="20">
        <f ca="1"/>
        <v>2.5327612891344322</v>
      </c>
      <c r="H1081" s="20">
        <f ca="1"/>
        <v>-1.264953254011685</v>
      </c>
      <c r="I1081" s="164">
        <f t="shared" ca="1" si="260"/>
        <v>21.453076957276654</v>
      </c>
      <c r="J1081" s="164">
        <f t="shared" ca="1" si="261"/>
        <v>15.884186763128184</v>
      </c>
      <c r="K1081" s="164">
        <f t="shared" ca="1" si="262"/>
        <v>0.58925686022476842</v>
      </c>
      <c r="L1081" s="164">
        <f t="shared" ca="1" si="263"/>
        <v>1.0395884094705945</v>
      </c>
      <c r="M1081" s="20">
        <f t="shared" ca="1" si="264"/>
        <v>5.6825625269000479</v>
      </c>
      <c r="N1081" s="20">
        <f t="shared" ca="1" si="265"/>
        <v>2.0613583959982096</v>
      </c>
      <c r="O1081" s="20">
        <f t="shared" ca="1" si="256"/>
        <v>19908641.937861681</v>
      </c>
      <c r="P1081" s="20">
        <f t="shared" ca="1" si="257"/>
        <v>47003966.48410847</v>
      </c>
      <c r="Q1081" s="20">
        <f t="shared" ca="1" si="258"/>
        <v>53151.952967480007</v>
      </c>
      <c r="R1081" s="20">
        <f t="shared" ca="1" si="259"/>
        <v>66965760.374937631</v>
      </c>
      <c r="AD1081">
        <f t="shared" ca="1" si="266"/>
        <v>0.20705751390210042</v>
      </c>
      <c r="AE1081">
        <f t="shared" ca="1" si="267"/>
        <v>0.32690830977455854</v>
      </c>
      <c r="AF1081">
        <f t="shared" ca="1" si="268"/>
        <v>0.26597145658880345</v>
      </c>
      <c r="AG1081">
        <f t="shared" ca="1" si="269"/>
        <v>-0.22914359331547951</v>
      </c>
      <c r="AH1081">
        <f t="shared" ca="1" si="270"/>
        <v>1.2917361410000534</v>
      </c>
      <c r="AI1081">
        <f t="shared" ca="1" si="271"/>
        <v>0.59826593513029658</v>
      </c>
    </row>
    <row r="1082" spans="1:35">
      <c r="A1082" s="20"/>
      <c r="B1082" s="20"/>
      <c r="C1082" s="20">
        <f ca="1"/>
        <v>0.34448373282626682</v>
      </c>
      <c r="D1082" s="20">
        <f ca="1"/>
        <v>0.53035981183800174</v>
      </c>
      <c r="E1082" s="20">
        <f ca="1"/>
        <v>-1.0063495277679284</v>
      </c>
      <c r="F1082" s="20">
        <f ca="1"/>
        <v>1.2433989226294895</v>
      </c>
      <c r="G1082" s="20">
        <f ca="1"/>
        <v>-0.33177972273356515</v>
      </c>
      <c r="H1082" s="20">
        <f ca="1"/>
        <v>7.4406047940407172E-2</v>
      </c>
      <c r="I1082" s="164">
        <f t="shared" ca="1" si="260"/>
        <v>24.028224401144254</v>
      </c>
      <c r="J1082" s="164">
        <f t="shared" ca="1" si="261"/>
        <v>17.371360071887786</v>
      </c>
      <c r="K1082" s="164">
        <f t="shared" ca="1" si="262"/>
        <v>0.51847907920512026</v>
      </c>
      <c r="L1082" s="164">
        <f t="shared" ca="1" si="263"/>
        <v>1.250912185494752</v>
      </c>
      <c r="M1082" s="20">
        <f t="shared" ca="1" si="264"/>
        <v>4.2388184844328745</v>
      </c>
      <c r="N1082" s="20">
        <f t="shared" ca="1" si="265"/>
        <v>1.8862554111347385</v>
      </c>
      <c r="O1082" s="20">
        <f t="shared" ca="1" si="256"/>
        <v>22074935.414011426</v>
      </c>
      <c r="P1082" s="20">
        <f t="shared" ca="1" si="257"/>
        <v>54778069.309232794</v>
      </c>
      <c r="Q1082" s="20">
        <f t="shared" ca="1" si="258"/>
        <v>622771.91808810236</v>
      </c>
      <c r="R1082" s="20">
        <f t="shared" ca="1" si="259"/>
        <v>77475776.641332328</v>
      </c>
      <c r="AD1082">
        <f t="shared" ca="1" si="266"/>
        <v>0.83209330124860503</v>
      </c>
      <c r="AE1082">
        <f t="shared" ca="1" si="267"/>
        <v>0.82595975566704249</v>
      </c>
      <c r="AF1082">
        <f t="shared" ca="1" si="268"/>
        <v>-0.37746291631708945</v>
      </c>
      <c r="AG1082">
        <f t="shared" ca="1" si="269"/>
        <v>0.7314190249761453</v>
      </c>
      <c r="AH1082">
        <f t="shared" ca="1" si="270"/>
        <v>-0.31242390618569421</v>
      </c>
      <c r="AI1082">
        <f t="shared" ca="1" si="271"/>
        <v>0.12501462468848223</v>
      </c>
    </row>
    <row r="1083" spans="1:35">
      <c r="A1083" s="20"/>
      <c r="B1083" s="20"/>
      <c r="C1083" s="20">
        <f ca="1"/>
        <v>-0.19154323273259682</v>
      </c>
      <c r="D1083" s="20">
        <f ca="1"/>
        <v>3.464911063835608E-2</v>
      </c>
      <c r="E1083" s="20">
        <f ca="1"/>
        <v>0.62577375903728183</v>
      </c>
      <c r="F1083" s="20">
        <f ca="1"/>
        <v>-0.55601875670758094</v>
      </c>
      <c r="G1083" s="20">
        <f ca="1"/>
        <v>-1.1340159246301782</v>
      </c>
      <c r="H1083" s="20">
        <f ca="1"/>
        <v>-0.48719836087621787</v>
      </c>
      <c r="I1083" s="164">
        <f t="shared" ca="1" si="260"/>
        <v>20.463820937317376</v>
      </c>
      <c r="J1083" s="164">
        <f t="shared" ca="1" si="261"/>
        <v>14.626952446185941</v>
      </c>
      <c r="K1083" s="164">
        <f t="shared" ca="1" si="262"/>
        <v>0.53841719072976035</v>
      </c>
      <c r="L1083" s="164">
        <f t="shared" ca="1" si="263"/>
        <v>0.91495966933263917</v>
      </c>
      <c r="M1083" s="20">
        <f t="shared" ca="1" si="264"/>
        <v>3.211276198754867</v>
      </c>
      <c r="N1083" s="20">
        <f t="shared" ca="1" si="265"/>
        <v>1.2973996567915593</v>
      </c>
      <c r="O1083" s="20">
        <f t="shared" ca="1" si="256"/>
        <v>18710667.268353894</v>
      </c>
      <c r="P1083" s="20">
        <f t="shared" ca="1" si="257"/>
        <v>42947120.132118307</v>
      </c>
      <c r="Q1083" s="20">
        <f t="shared" ca="1" si="258"/>
        <v>251618.24141972655</v>
      </c>
      <c r="R1083" s="20">
        <f t="shared" ca="1" si="259"/>
        <v>61909405.641891927</v>
      </c>
      <c r="AD1083">
        <f t="shared" ca="1" si="266"/>
        <v>-3.3053170554035227E-2</v>
      </c>
      <c r="AE1083">
        <f t="shared" ca="1" si="267"/>
        <v>-9.4982400608744827E-2</v>
      </c>
      <c r="AF1083">
        <f t="shared" ca="1" si="268"/>
        <v>-0.19620735700217934</v>
      </c>
      <c r="AG1083">
        <f t="shared" ca="1" si="269"/>
        <v>-0.7956378666698225</v>
      </c>
      <c r="AH1083">
        <f t="shared" ca="1" si="270"/>
        <v>-1.4541375569390362</v>
      </c>
      <c r="AI1083">
        <f t="shared" ca="1" si="271"/>
        <v>-1.4664874140768667</v>
      </c>
    </row>
    <row r="1084" spans="1:35">
      <c r="A1084" s="20"/>
      <c r="B1084" s="20"/>
      <c r="C1084" s="20">
        <f ca="1"/>
        <v>2.0775883060327272</v>
      </c>
      <c r="D1084" s="20">
        <f ca="1"/>
        <v>-0.25877649320281049</v>
      </c>
      <c r="E1084" s="20">
        <f ca="1"/>
        <v>-0.5294993373660678</v>
      </c>
      <c r="F1084" s="20">
        <f ca="1"/>
        <v>0.88422338574822634</v>
      </c>
      <c r="G1084" s="20">
        <f ca="1"/>
        <v>-1.2439176380967119</v>
      </c>
      <c r="H1084" s="20">
        <f ca="1"/>
        <v>-1.2083499495613714</v>
      </c>
      <c r="I1084" s="164">
        <f t="shared" ca="1" si="260"/>
        <v>28.500764005781058</v>
      </c>
      <c r="J1084" s="164">
        <f t="shared" ca="1" si="261"/>
        <v>19.510151812083919</v>
      </c>
      <c r="K1084" s="164">
        <f t="shared" ca="1" si="262"/>
        <v>0.50070057205053298</v>
      </c>
      <c r="L1084" s="164">
        <f t="shared" ca="1" si="263"/>
        <v>1.080711259386048</v>
      </c>
      <c r="M1084" s="20">
        <f t="shared" ca="1" si="264"/>
        <v>2.4270721795616619</v>
      </c>
      <c r="N1084" s="20">
        <f t="shared" ca="1" si="265"/>
        <v>1.1354579235831435</v>
      </c>
      <c r="O1084" s="20">
        <f t="shared" ca="1" si="256"/>
        <v>25600527.02361377</v>
      </c>
      <c r="P1084" s="20">
        <f t="shared" ca="1" si="257"/>
        <v>55044890.29402142</v>
      </c>
      <c r="Q1084" s="20">
        <f t="shared" ca="1" si="258"/>
        <v>449227.40634817508</v>
      </c>
      <c r="R1084" s="20">
        <f t="shared" ca="1" si="259"/>
        <v>81094644.723983362</v>
      </c>
      <c r="AD1084">
        <f t="shared" ca="1" si="266"/>
        <v>1.9176611664517127</v>
      </c>
      <c r="AE1084">
        <f t="shared" ca="1" si="267"/>
        <v>1.543675104726147</v>
      </c>
      <c r="AF1084">
        <f t="shared" ca="1" si="268"/>
        <v>-0.53908570863151861</v>
      </c>
      <c r="AG1084">
        <f t="shared" ca="1" si="269"/>
        <v>-4.2221548245237439E-2</v>
      </c>
      <c r="AH1084">
        <f t="shared" ca="1" si="270"/>
        <v>-2.3254753560425971</v>
      </c>
      <c r="AI1084">
        <f t="shared" ca="1" si="271"/>
        <v>-1.9041677740996121</v>
      </c>
    </row>
    <row r="1085" spans="1:35">
      <c r="A1085" s="20"/>
      <c r="B1085" s="20"/>
      <c r="C1085" s="20">
        <f ca="1"/>
        <v>2.845696627131403</v>
      </c>
      <c r="D1085" s="20">
        <f ca="1"/>
        <v>0.86737816517005251</v>
      </c>
      <c r="E1085" s="20">
        <f ca="1"/>
        <v>-1.3955384328550349</v>
      </c>
      <c r="F1085" s="20">
        <f ca="1"/>
        <v>-1.4516090409656911E-2</v>
      </c>
      <c r="G1085" s="20">
        <f ca="1"/>
        <v>2.1920516236199341</v>
      </c>
      <c r="H1085" s="20">
        <f ca="1"/>
        <v>-0.69385676126150131</v>
      </c>
      <c r="I1085" s="164">
        <f t="shared" ca="1" si="260"/>
        <v>33.626025197727465</v>
      </c>
      <c r="J1085" s="164">
        <f t="shared" ca="1" si="261"/>
        <v>24.175526928936044</v>
      </c>
      <c r="K1085" s="164">
        <f t="shared" ca="1" si="262"/>
        <v>0.52750046815262996</v>
      </c>
      <c r="L1085" s="164">
        <f t="shared" ca="1" si="263"/>
        <v>1.0890597302774867</v>
      </c>
      <c r="M1085" s="20">
        <f t="shared" ca="1" si="264"/>
        <v>5.2546109285152376</v>
      </c>
      <c r="N1085" s="20">
        <f t="shared" ca="1" si="265"/>
        <v>2.1856229722182481</v>
      </c>
      <c r="O1085" s="20">
        <f t="shared" ca="1" si="256"/>
        <v>30821530.694825217</v>
      </c>
      <c r="P1085" s="20">
        <f t="shared" ca="1" si="257"/>
        <v>60361372.946199514</v>
      </c>
      <c r="Q1085" s="20">
        <f t="shared" ca="1" si="258"/>
        <v>516690.8626098074</v>
      </c>
      <c r="R1085" s="20">
        <f t="shared" ca="1" si="259"/>
        <v>91699594.503634542</v>
      </c>
      <c r="AD1085">
        <f t="shared" ca="1" si="266"/>
        <v>3.161656601390161</v>
      </c>
      <c r="AE1085">
        <f t="shared" ca="1" si="267"/>
        <v>3.1092372244751822</v>
      </c>
      <c r="AF1085">
        <f t="shared" ca="1" si="268"/>
        <v>-0.29545028952154595</v>
      </c>
      <c r="AG1085">
        <f t="shared" ca="1" si="269"/>
        <v>-4.2739532841517547E-3</v>
      </c>
      <c r="AH1085">
        <f t="shared" ca="1" si="270"/>
        <v>0.8162343650169307</v>
      </c>
      <c r="AI1085">
        <f t="shared" ca="1" si="271"/>
        <v>0.93411614113039987</v>
      </c>
    </row>
    <row r="1086" spans="1:35">
      <c r="A1086" s="20"/>
      <c r="B1086" s="20"/>
      <c r="C1086" s="20">
        <f ca="1"/>
        <v>-1.1453414060518363</v>
      </c>
      <c r="D1086" s="20">
        <f ca="1"/>
        <v>1.6109874692414272</v>
      </c>
      <c r="E1086" s="20">
        <f ca="1"/>
        <v>0.69342141608720154</v>
      </c>
      <c r="F1086" s="20">
        <f ca="1"/>
        <v>-0.25965998287056741</v>
      </c>
      <c r="G1086" s="20">
        <f ca="1"/>
        <v>-1.3504494840369312</v>
      </c>
      <c r="H1086" s="20">
        <f ca="1"/>
        <v>3.557277595042814E-2</v>
      </c>
      <c r="I1086" s="164">
        <f t="shared" ca="1" si="260"/>
        <v>22.740002644481869</v>
      </c>
      <c r="J1086" s="164">
        <f t="shared" ca="1" si="261"/>
        <v>17.018704912209429</v>
      </c>
      <c r="K1086" s="164">
        <f t="shared" ca="1" si="262"/>
        <v>0.56980373187672639</v>
      </c>
      <c r="L1086" s="164">
        <f t="shared" ca="1" si="263"/>
        <v>1.015675249103783</v>
      </c>
      <c r="M1086" s="20">
        <f t="shared" ca="1" si="264"/>
        <v>3.509113704172286</v>
      </c>
      <c r="N1086" s="20">
        <f t="shared" ca="1" si="265"/>
        <v>1.5175584036999228</v>
      </c>
      <c r="O1086" s="20">
        <f t="shared" ca="1" si="256"/>
        <v>21199913.185218986</v>
      </c>
      <c r="P1086" s="20">
        <f t="shared" ca="1" si="257"/>
        <v>47698133.358115621</v>
      </c>
      <c r="Q1086" s="20">
        <f t="shared" ca="1" si="258"/>
        <v>441962.58892761264</v>
      </c>
      <c r="R1086" s="20">
        <f t="shared" ca="1" si="259"/>
        <v>69340009.132262215</v>
      </c>
      <c r="AD1086">
        <f t="shared" ca="1" si="266"/>
        <v>0.51941811759268619</v>
      </c>
      <c r="AE1086">
        <f t="shared" ca="1" si="267"/>
        <v>0.70761909805685552</v>
      </c>
      <c r="AF1086">
        <f t="shared" ca="1" si="268"/>
        <v>8.912483524296623E-2</v>
      </c>
      <c r="AG1086">
        <f t="shared" ca="1" si="269"/>
        <v>-0.33783977680098698</v>
      </c>
      <c r="AH1086">
        <f t="shared" ca="1" si="270"/>
        <v>-1.1232069953641262</v>
      </c>
      <c r="AI1086">
        <f t="shared" ca="1" si="271"/>
        <v>-0.87146377378399265</v>
      </c>
    </row>
    <row r="1087" spans="1:35">
      <c r="A1087" s="20"/>
      <c r="B1087" s="20"/>
      <c r="C1087" s="20">
        <f ca="1"/>
        <v>1.1555951318085682</v>
      </c>
      <c r="D1087" s="20">
        <f ca="1"/>
        <v>0.53012115080503774</v>
      </c>
      <c r="E1087" s="20">
        <f ca="1"/>
        <v>-0.33356514413444605</v>
      </c>
      <c r="F1087" s="20">
        <f ca="1"/>
        <v>-0.82598958110962861</v>
      </c>
      <c r="G1087" s="20">
        <f ca="1"/>
        <v>0.22380065037474739</v>
      </c>
      <c r="H1087" s="20">
        <f ca="1"/>
        <v>-0.43916123238438604</v>
      </c>
      <c r="I1087" s="164">
        <f t="shared" ca="1" si="260"/>
        <v>26.597617121918546</v>
      </c>
      <c r="J1087" s="164">
        <f t="shared" ca="1" si="261"/>
        <v>19.202375968215808</v>
      </c>
      <c r="K1087" s="164">
        <f t="shared" ca="1" si="262"/>
        <v>0.49931645066673536</v>
      </c>
      <c r="L1087" s="164">
        <f t="shared" ca="1" si="263"/>
        <v>0.87896920633464393</v>
      </c>
      <c r="M1087" s="20">
        <f t="shared" ca="1" si="264"/>
        <v>3.9492752770695665</v>
      </c>
      <c r="N1087" s="20">
        <f t="shared" ca="1" si="265"/>
        <v>1.6316470952102862</v>
      </c>
      <c r="O1087" s="20">
        <f t="shared" ca="1" si="256"/>
        <v>24421519.315210495</v>
      </c>
      <c r="P1087" s="20">
        <f t="shared" ca="1" si="257"/>
        <v>48176950.343550488</v>
      </c>
      <c r="Q1087" s="20">
        <f t="shared" ca="1" si="258"/>
        <v>369845.26795172418</v>
      </c>
      <c r="R1087" s="20">
        <f t="shared" ca="1" si="259"/>
        <v>72968314.926712707</v>
      </c>
      <c r="AD1087">
        <f t="shared" ca="1" si="266"/>
        <v>1.4557323111452782</v>
      </c>
      <c r="AE1087">
        <f t="shared" ca="1" si="267"/>
        <v>1.4403946202066469</v>
      </c>
      <c r="AF1087">
        <f t="shared" ca="1" si="268"/>
        <v>-0.5516686303024062</v>
      </c>
      <c r="AG1087">
        <f t="shared" ca="1" si="269"/>
        <v>-0.95923088029707315</v>
      </c>
      <c r="AH1087">
        <f t="shared" ca="1" si="270"/>
        <v>-0.63413858103381482</v>
      </c>
      <c r="AI1087">
        <f t="shared" ca="1" si="271"/>
        <v>-0.56311595889111887</v>
      </c>
    </row>
    <row r="1088" spans="1:35">
      <c r="A1088" s="20"/>
      <c r="B1088" s="20"/>
      <c r="C1088" s="20">
        <f ca="1"/>
        <v>-1.6476743879829563</v>
      </c>
      <c r="D1088" s="20">
        <f ca="1"/>
        <v>-2.3834917379101808</v>
      </c>
      <c r="E1088" s="20">
        <f ca="1"/>
        <v>-0.97836676865319849</v>
      </c>
      <c r="F1088" s="20">
        <f ca="1"/>
        <v>0.49831469686789842</v>
      </c>
      <c r="G1088" s="20">
        <f ca="1"/>
        <v>0.27183369845634248</v>
      </c>
      <c r="H1088" s="20">
        <f ca="1"/>
        <v>-2.1149474000238722</v>
      </c>
      <c r="I1088" s="164">
        <f t="shared" ca="1" si="260"/>
        <v>4.0265945012522373</v>
      </c>
      <c r="J1088" s="164">
        <f t="shared" ca="1" si="261"/>
        <v>2.5000699589549278</v>
      </c>
      <c r="K1088" s="164">
        <f t="shared" ca="1" si="262"/>
        <v>0.37868647114706455</v>
      </c>
      <c r="L1088" s="164">
        <f t="shared" ca="1" si="263"/>
        <v>0.86136729600246675</v>
      </c>
      <c r="M1088" s="20">
        <f t="shared" ca="1" si="264"/>
        <v>3.3237954597465191</v>
      </c>
      <c r="N1088" s="20">
        <f t="shared" ca="1" si="265"/>
        <v>1.0025127152899116</v>
      </c>
      <c r="O1088" s="20">
        <f t="shared" ca="1" si="256"/>
        <v>3478427.7233723737</v>
      </c>
      <c r="P1088" s="20">
        <f t="shared" ca="1" si="257"/>
        <v>25235933.616267569</v>
      </c>
      <c r="Q1088" s="20">
        <f t="shared" ca="1" si="258"/>
        <v>-308889.1803147117</v>
      </c>
      <c r="R1088" s="20">
        <f t="shared" ca="1" si="259"/>
        <v>28405472.159325231</v>
      </c>
      <c r="AD1088">
        <f t="shared" ca="1" si="266"/>
        <v>-4.0226712375601368</v>
      </c>
      <c r="AE1088">
        <f t="shared" ca="1" si="267"/>
        <v>-4.1644060540419705</v>
      </c>
      <c r="AF1088">
        <f t="shared" ca="1" si="268"/>
        <v>-1.6483048077539588</v>
      </c>
      <c r="AG1088">
        <f t="shared" ca="1" si="269"/>
        <v>-1.0392395636251517</v>
      </c>
      <c r="AH1088">
        <f t="shared" ca="1" si="270"/>
        <v>-1.3291161558372004</v>
      </c>
      <c r="AI1088">
        <f t="shared" ca="1" si="271"/>
        <v>-2.2634791478651044</v>
      </c>
    </row>
    <row r="1089" spans="1:35">
      <c r="A1089" s="20"/>
      <c r="B1089" s="20"/>
      <c r="C1089" s="20">
        <f ca="1"/>
        <v>1.4381822615385822</v>
      </c>
      <c r="D1089" s="20">
        <f ca="1"/>
        <v>-0.1049720293512026</v>
      </c>
      <c r="E1089" s="20">
        <f ca="1"/>
        <v>0.10057635272205034</v>
      </c>
      <c r="F1089" s="20">
        <f ca="1"/>
        <v>9.7168253700389617E-2</v>
      </c>
      <c r="G1089" s="20">
        <f ca="1"/>
        <v>9.0969362050615885E-2</v>
      </c>
      <c r="H1089" s="20">
        <f ca="1"/>
        <v>-0.34909408732910374</v>
      </c>
      <c r="I1089" s="164">
        <f t="shared" ca="1" si="260"/>
        <v>26.12887138005684</v>
      </c>
      <c r="J1089" s="164">
        <f t="shared" ca="1" si="261"/>
        <v>18.381253527922809</v>
      </c>
      <c r="K1089" s="164">
        <f t="shared" ca="1" si="262"/>
        <v>0.59288520078286877</v>
      </c>
      <c r="L1089" s="164">
        <f t="shared" ca="1" si="263"/>
        <v>1.1282094302548764</v>
      </c>
      <c r="M1089" s="20">
        <f t="shared" ca="1" si="264"/>
        <v>4.2837290003574822</v>
      </c>
      <c r="N1089" s="20">
        <f t="shared" ca="1" si="265"/>
        <v>1.7841687397821306</v>
      </c>
      <c r="O1089" s="20">
        <f t="shared" ca="1" si="256"/>
        <v>23733677.759053767</v>
      </c>
      <c r="P1089" s="20">
        <f t="shared" ca="1" si="257"/>
        <v>53849861.401462391</v>
      </c>
      <c r="Q1089" s="20">
        <f t="shared" ca="1" si="258"/>
        <v>425171.09950920817</v>
      </c>
      <c r="R1089" s="20">
        <f t="shared" ca="1" si="259"/>
        <v>78008710.260025367</v>
      </c>
      <c r="AD1089">
        <f t="shared" ca="1" si="266"/>
        <v>1.3419590728293294</v>
      </c>
      <c r="AE1089">
        <f t="shared" ca="1" si="267"/>
        <v>1.164850177155305</v>
      </c>
      <c r="AF1089">
        <f t="shared" ca="1" si="268"/>
        <v>0.29895637075335185</v>
      </c>
      <c r="AG1089">
        <f t="shared" ca="1" si="269"/>
        <v>0.17367922843125616</v>
      </c>
      <c r="AH1089">
        <f t="shared" ca="1" si="270"/>
        <v>-0.26252333293613073</v>
      </c>
      <c r="AI1089">
        <f t="shared" ca="1" si="271"/>
        <v>-0.15089529788613373</v>
      </c>
    </row>
    <row r="1090" spans="1:35">
      <c r="A1090" s="20"/>
      <c r="B1090" s="20"/>
      <c r="C1090" s="20">
        <f ca="1"/>
        <v>1.129683015059707</v>
      </c>
      <c r="D1090" s="20">
        <f ca="1"/>
        <v>-4.5121456991412436E-2</v>
      </c>
      <c r="E1090" s="20">
        <f ca="1"/>
        <v>-0.54868847921749198</v>
      </c>
      <c r="F1090" s="20">
        <f ca="1"/>
        <v>-0.13924813852734469</v>
      </c>
      <c r="G1090" s="20">
        <f ca="1"/>
        <v>1.2987863558604313</v>
      </c>
      <c r="H1090" s="20">
        <f ca="1"/>
        <v>-0.39889227537098776</v>
      </c>
      <c r="I1090" s="164">
        <f t="shared" ca="1" si="260"/>
        <v>24.073252158951242</v>
      </c>
      <c r="J1090" s="164">
        <f t="shared" ca="1" si="261"/>
        <v>17.308701700024582</v>
      </c>
      <c r="K1090" s="164">
        <f t="shared" ca="1" si="262"/>
        <v>0.54916279051657602</v>
      </c>
      <c r="L1090" s="164">
        <f t="shared" ca="1" si="263"/>
        <v>1.0739837463686097</v>
      </c>
      <c r="M1090" s="20">
        <f t="shared" ca="1" si="264"/>
        <v>5.0916304078606238</v>
      </c>
      <c r="N1090" s="20">
        <f t="shared" ca="1" si="265"/>
        <v>2.0247178524876794</v>
      </c>
      <c r="O1090" s="20">
        <f t="shared" ca="1" si="256"/>
        <v>22065533.62460674</v>
      </c>
      <c r="P1090" s="20">
        <f t="shared" ca="1" si="257"/>
        <v>50464123.595252238</v>
      </c>
      <c r="Q1090" s="20">
        <f t="shared" ca="1" si="258"/>
        <v>344898.51143883739</v>
      </c>
      <c r="R1090" s="20">
        <f t="shared" ca="1" si="259"/>
        <v>72874555.731297806</v>
      </c>
      <c r="AD1090">
        <f t="shared" ca="1" si="266"/>
        <v>0.84302236867748503</v>
      </c>
      <c r="AE1090">
        <f t="shared" ca="1" si="267"/>
        <v>0.80493345638408731</v>
      </c>
      <c r="AF1090">
        <f t="shared" ca="1" si="268"/>
        <v>-9.8520086212945487E-2</v>
      </c>
      <c r="AG1090">
        <f t="shared" ca="1" si="269"/>
        <v>-7.2801152869956365E-2</v>
      </c>
      <c r="AH1090">
        <f t="shared" ca="1" si="270"/>
        <v>0.63514489762291548</v>
      </c>
      <c r="AI1090">
        <f t="shared" ca="1" si="271"/>
        <v>0.49923743915589075</v>
      </c>
    </row>
    <row r="1091" spans="1:35">
      <c r="A1091" s="20"/>
      <c r="B1091" s="20"/>
      <c r="C1091" s="20">
        <f ca="1"/>
        <v>-0.93316258569153621</v>
      </c>
      <c r="D1091" s="20">
        <f ca="1"/>
        <v>0.22946486139228434</v>
      </c>
      <c r="E1091" s="20">
        <f ca="1"/>
        <v>-0.75456090816491872</v>
      </c>
      <c r="F1091" s="20">
        <f ca="1"/>
        <v>-0.77208968835397274</v>
      </c>
      <c r="G1091" s="20">
        <f ca="1"/>
        <v>-1.3339900697118205</v>
      </c>
      <c r="H1091" s="20">
        <f ca="1"/>
        <v>0.39915433213283968</v>
      </c>
      <c r="I1091" s="164">
        <f t="shared" ca="1" si="260"/>
        <v>17.453635961286341</v>
      </c>
      <c r="J1091" s="164">
        <f t="shared" ca="1" si="261"/>
        <v>13.068875229289066</v>
      </c>
      <c r="K1091" s="164">
        <f t="shared" ca="1" si="262"/>
        <v>0.38127842450354327</v>
      </c>
      <c r="L1091" s="164">
        <f t="shared" ca="1" si="263"/>
        <v>0.76621534188079599</v>
      </c>
      <c r="M1091" s="20">
        <f t="shared" ca="1" si="264"/>
        <v>3.2343078684170692</v>
      </c>
      <c r="N1091" s="20">
        <f t="shared" ca="1" si="265"/>
        <v>1.39998657640903</v>
      </c>
      <c r="O1091" s="20">
        <f t="shared" ca="1" si="256"/>
        <v>16274572.930042196</v>
      </c>
      <c r="P1091" s="20">
        <f t="shared" ca="1" si="257"/>
        <v>36280927.127817325</v>
      </c>
      <c r="Q1091" s="20">
        <f t="shared" ca="1" si="258"/>
        <v>409465.39124531066</v>
      </c>
      <c r="R1091" s="20">
        <f t="shared" ca="1" si="259"/>
        <v>52964965.449104838</v>
      </c>
      <c r="AD1091">
        <f t="shared" ca="1" si="266"/>
        <v>-0.76368059192079119</v>
      </c>
      <c r="AE1091">
        <f t="shared" ca="1" si="267"/>
        <v>-0.61782710426541376</v>
      </c>
      <c r="AF1091">
        <f t="shared" ca="1" si="268"/>
        <v>-1.6247415954223343</v>
      </c>
      <c r="AG1091">
        <f t="shared" ca="1" si="269"/>
        <v>-1.4717484459963819</v>
      </c>
      <c r="AH1091">
        <f t="shared" ca="1" si="270"/>
        <v>-1.4285468128699226</v>
      </c>
      <c r="AI1091">
        <f t="shared" ca="1" si="271"/>
        <v>-1.1892254691647839</v>
      </c>
    </row>
    <row r="1092" spans="1:35">
      <c r="A1092" s="20"/>
      <c r="B1092" s="20"/>
      <c r="C1092" s="20">
        <f ca="1"/>
        <v>-0.33095473318801422</v>
      </c>
      <c r="D1092" s="20">
        <f ca="1"/>
        <v>-0.49458803871802531</v>
      </c>
      <c r="E1092" s="20">
        <f ca="1"/>
        <v>-0.83369596062129514</v>
      </c>
      <c r="F1092" s="20">
        <f ca="1"/>
        <v>-0.22915444459457882</v>
      </c>
      <c r="G1092" s="20">
        <f ca="1"/>
        <v>-0.64867824625917281</v>
      </c>
      <c r="H1092" s="20">
        <f ca="1"/>
        <v>0.40011684682333587</v>
      </c>
      <c r="I1092" s="164">
        <f t="shared" ca="1" si="260"/>
        <v>17.142577824766406</v>
      </c>
      <c r="J1092" s="164">
        <f t="shared" ca="1" si="261"/>
        <v>12.481809520746264</v>
      </c>
      <c r="K1092" s="164">
        <f t="shared" ca="1" si="262"/>
        <v>0.43081782916211886</v>
      </c>
      <c r="L1092" s="164">
        <f t="shared" ca="1" si="263"/>
        <v>0.92755551223216381</v>
      </c>
      <c r="M1092" s="20">
        <f t="shared" ca="1" si="264"/>
        <v>3.9518301681725339</v>
      </c>
      <c r="N1092" s="20">
        <f t="shared" ca="1" si="265"/>
        <v>1.6605803182779066</v>
      </c>
      <c r="O1092" s="20">
        <f t="shared" ca="1" si="256"/>
        <v>15795634.917804815</v>
      </c>
      <c r="P1092" s="20">
        <f t="shared" ca="1" si="257"/>
        <v>39945556.778172396</v>
      </c>
      <c r="Q1092" s="20">
        <f t="shared" ca="1" si="258"/>
        <v>416718.25845362869</v>
      </c>
      <c r="R1092" s="20">
        <f t="shared" ca="1" si="259"/>
        <v>56157909.954430841</v>
      </c>
      <c r="AD1092">
        <f t="shared" ca="1" si="266"/>
        <v>-0.8391801396198052</v>
      </c>
      <c r="AE1092">
        <f t="shared" ca="1" si="267"/>
        <v>-0.8148290198838043</v>
      </c>
      <c r="AF1092">
        <f t="shared" ca="1" si="268"/>
        <v>-1.1743833712534657</v>
      </c>
      <c r="AG1092">
        <f t="shared" ca="1" si="269"/>
        <v>-0.73838403530834651</v>
      </c>
      <c r="AH1092">
        <f t="shared" ca="1" si="270"/>
        <v>-0.63129981314162831</v>
      </c>
      <c r="AI1092">
        <f t="shared" ca="1" si="271"/>
        <v>-0.48491805870836097</v>
      </c>
    </row>
    <row r="1093" spans="1:35">
      <c r="A1093" s="20"/>
      <c r="B1093" s="20"/>
      <c r="C1093" s="20">
        <f ca="1"/>
        <v>2.4953743004575339</v>
      </c>
      <c r="D1093" s="20">
        <f ca="1"/>
        <v>-0.26373220645792927</v>
      </c>
      <c r="E1093" s="20">
        <f ca="1"/>
        <v>-0.51264529424441352</v>
      </c>
      <c r="F1093" s="20">
        <f ca="1"/>
        <v>1.7161716661740697E-2</v>
      </c>
      <c r="G1093" s="20">
        <f ca="1"/>
        <v>-2.7297187904610269</v>
      </c>
      <c r="H1093" s="20">
        <f ca="1"/>
        <v>-1.2740663382434247</v>
      </c>
      <c r="I1093" s="164">
        <f t="shared" ca="1" si="260"/>
        <v>30.455465407752428</v>
      </c>
      <c r="J1093" s="164">
        <f t="shared" ca="1" si="261"/>
        <v>20.693517027662395</v>
      </c>
      <c r="K1093" s="164">
        <f t="shared" ca="1" si="262"/>
        <v>0.40269453600157867</v>
      </c>
      <c r="L1093" s="164">
        <f t="shared" ca="1" si="263"/>
        <v>0.79710249770187691</v>
      </c>
      <c r="M1093" s="20">
        <f t="shared" ca="1" si="264"/>
        <v>0.77635998311091781</v>
      </c>
      <c r="N1093" s="20">
        <f t="shared" ca="1" si="265"/>
        <v>0.55212527014131929</v>
      </c>
      <c r="O1093" s="20">
        <f t="shared" ca="1" si="256"/>
        <v>27273948.118421484</v>
      </c>
      <c r="P1093" s="20">
        <f t="shared" ca="1" si="257"/>
        <v>50007033.926861987</v>
      </c>
      <c r="Q1093" s="20">
        <f t="shared" ca="1" si="258"/>
        <v>459611.14199889544</v>
      </c>
      <c r="R1093" s="20">
        <f t="shared" ca="1" si="259"/>
        <v>77740593.187282369</v>
      </c>
      <c r="AD1093">
        <f t="shared" ca="1" si="266"/>
        <v>2.3921032543088412</v>
      </c>
      <c r="AE1093">
        <f t="shared" ca="1" si="267"/>
        <v>1.9407775260612059</v>
      </c>
      <c r="AF1093">
        <f t="shared" ca="1" si="268"/>
        <v>-1.4300496727129215</v>
      </c>
      <c r="AG1093">
        <f t="shared" ca="1" si="269"/>
        <v>-1.3313522831732871</v>
      </c>
      <c r="AH1093">
        <f t="shared" ca="1" si="270"/>
        <v>-4.1596000187656461</v>
      </c>
      <c r="AI1093">
        <f t="shared" ca="1" si="271"/>
        <v>-3.4807425131315699</v>
      </c>
    </row>
    <row r="1094" spans="1:35">
      <c r="A1094" s="20"/>
      <c r="B1094" s="20"/>
      <c r="C1094" s="20">
        <f ca="1"/>
        <v>-1.3586714942933504</v>
      </c>
      <c r="D1094" s="20">
        <f ca="1"/>
        <v>0.5220031868486773</v>
      </c>
      <c r="E1094" s="20">
        <f ca="1"/>
        <v>1.7352187440368012</v>
      </c>
      <c r="F1094" s="20">
        <f ca="1"/>
        <v>-0.48084338300672419</v>
      </c>
      <c r="G1094" s="20">
        <f ca="1"/>
        <v>-0.39175186408925627</v>
      </c>
      <c r="H1094" s="20">
        <f ca="1"/>
        <v>0.66094339936847402</v>
      </c>
      <c r="I1094" s="164">
        <f t="shared" ca="1" si="260"/>
        <v>18.109675078636947</v>
      </c>
      <c r="J1094" s="164">
        <f t="shared" ca="1" si="261"/>
        <v>13.522394231530363</v>
      </c>
      <c r="K1094" s="164">
        <f t="shared" ca="1" si="262"/>
        <v>0.71084512789337018</v>
      </c>
      <c r="L1094" s="164">
        <f t="shared" ca="1" si="263"/>
        <v>1.1832471758779854</v>
      </c>
      <c r="M1094" s="20">
        <f t="shared" ca="1" si="264"/>
        <v>5.158859051902958</v>
      </c>
      <c r="N1094" s="20">
        <f t="shared" ca="1" si="265"/>
        <v>2.0521121144032985</v>
      </c>
      <c r="O1094" s="20">
        <f t="shared" ca="1" si="256"/>
        <v>16866261.440686371</v>
      </c>
      <c r="P1094" s="20">
        <f t="shared" ca="1" si="257"/>
        <v>47209200.789835431</v>
      </c>
      <c r="Q1094" s="20">
        <f t="shared" ca="1" si="258"/>
        <v>350559.30308183399</v>
      </c>
      <c r="R1094" s="20">
        <f t="shared" ca="1" si="259"/>
        <v>64426021.533603631</v>
      </c>
      <c r="AD1094">
        <f t="shared" ca="1" si="266"/>
        <v>-0.6044477964473437</v>
      </c>
      <c r="AE1094">
        <f t="shared" ca="1" si="267"/>
        <v>-0.46563951962068384</v>
      </c>
      <c r="AF1094">
        <f t="shared" ca="1" si="268"/>
        <v>1.371319344485183</v>
      </c>
      <c r="AG1094">
        <f t="shared" ca="1" si="269"/>
        <v>0.423850799445388</v>
      </c>
      <c r="AH1094">
        <f t="shared" ca="1" si="270"/>
        <v>0.70984339100328731</v>
      </c>
      <c r="AI1094">
        <f t="shared" ca="1" si="271"/>
        <v>0.57327598487377984</v>
      </c>
    </row>
    <row r="1095" spans="1:35">
      <c r="A1095" s="20"/>
      <c r="B1095" s="20"/>
      <c r="C1095" s="20">
        <f ca="1"/>
        <v>0.16946715469632653</v>
      </c>
      <c r="D1095" s="20">
        <f ca="1"/>
        <v>-0.11022394479746166</v>
      </c>
      <c r="E1095" s="20">
        <f ca="1"/>
        <v>-0.73935692552663146</v>
      </c>
      <c r="F1095" s="20">
        <f ca="1"/>
        <v>-1.3457774043657187</v>
      </c>
      <c r="G1095" s="20">
        <f ca="1"/>
        <v>-1.5535037697159177</v>
      </c>
      <c r="H1095" s="20">
        <f ca="1"/>
        <v>0.23790787952605688</v>
      </c>
      <c r="I1095" s="164">
        <f t="shared" ca="1" si="260"/>
        <v>20.567163995771072</v>
      </c>
      <c r="J1095" s="164">
        <f t="shared" ca="1" si="261"/>
        <v>14.91756296612812</v>
      </c>
      <c r="K1095" s="164">
        <f t="shared" ca="1" si="262"/>
        <v>0.35296929716457709</v>
      </c>
      <c r="L1095" s="164">
        <f t="shared" ca="1" si="263"/>
        <v>0.63352016783920195</v>
      </c>
      <c r="M1095" s="20">
        <f t="shared" ca="1" si="264"/>
        <v>2.6865909833880179</v>
      </c>
      <c r="N1095" s="20">
        <f t="shared" ca="1" si="265"/>
        <v>1.1996800845357656</v>
      </c>
      <c r="O1095" s="20">
        <f t="shared" ca="1" si="256"/>
        <v>18920748.923337173</v>
      </c>
      <c r="P1095" s="20">
        <f t="shared" ca="1" si="257"/>
        <v>36116568.60540159</v>
      </c>
      <c r="Q1095" s="20">
        <f t="shared" ca="1" si="258"/>
        <v>401614.43127652036</v>
      </c>
      <c r="R1095" s="20">
        <f t="shared" ca="1" si="259"/>
        <v>55438931.960015289</v>
      </c>
      <c r="AD1095">
        <f t="shared" ca="1" si="266"/>
        <v>-7.9699039390609162E-3</v>
      </c>
      <c r="AE1095">
        <f t="shared" ca="1" si="267"/>
        <v>2.537908096684742E-3</v>
      </c>
      <c r="AF1095">
        <f t="shared" ca="1" si="268"/>
        <v>-1.8820972985038451</v>
      </c>
      <c r="AG1095">
        <f t="shared" ca="1" si="269"/>
        <v>-2.0749083280036276</v>
      </c>
      <c r="AH1095">
        <f t="shared" ca="1" si="270"/>
        <v>-2.0371211295688685</v>
      </c>
      <c r="AI1095">
        <f t="shared" ca="1" si="271"/>
        <v>-1.7305943661195526</v>
      </c>
    </row>
    <row r="1096" spans="1:35">
      <c r="A1096" s="20"/>
      <c r="B1096" s="20"/>
      <c r="C1096" s="20">
        <f ca="1"/>
        <v>2.4885626984043974</v>
      </c>
      <c r="D1096" s="20">
        <f ca="1"/>
        <v>0.70454023370163221</v>
      </c>
      <c r="E1096" s="20">
        <f ca="1"/>
        <v>1.3996420043356081</v>
      </c>
      <c r="F1096" s="20">
        <f ca="1"/>
        <v>8.7978284997146158E-3</v>
      </c>
      <c r="G1096" s="20">
        <f ca="1"/>
        <v>-0.87882555949926322</v>
      </c>
      <c r="H1096" s="20">
        <f ca="1"/>
        <v>-0.2860328540688532</v>
      </c>
      <c r="I1096" s="164">
        <f t="shared" ca="1" si="260"/>
        <v>34.637070330588571</v>
      </c>
      <c r="J1096" s="164">
        <f t="shared" ca="1" si="261"/>
        <v>24.147966465142801</v>
      </c>
      <c r="K1096" s="164">
        <f t="shared" ca="1" si="262"/>
        <v>0.72155504061117659</v>
      </c>
      <c r="L1096" s="164">
        <f t="shared" ca="1" si="263"/>
        <v>1.2252210865974584</v>
      </c>
      <c r="M1096" s="20">
        <f t="shared" ca="1" si="264"/>
        <v>3.7107010332087587</v>
      </c>
      <c r="N1096" s="20">
        <f t="shared" ca="1" si="265"/>
        <v>1.6769108409691857</v>
      </c>
      <c r="O1096" s="20">
        <f t="shared" ca="1" si="256"/>
        <v>31345988.646875694</v>
      </c>
      <c r="P1096" s="20">
        <f t="shared" ca="1" si="257"/>
        <v>64724066.940254346</v>
      </c>
      <c r="Q1096" s="20">
        <f t="shared" ca="1" si="258"/>
        <v>588092.87920246134</v>
      </c>
      <c r="R1096" s="20">
        <f t="shared" ca="1" si="259"/>
        <v>96658148.466332495</v>
      </c>
      <c r="AD1096">
        <f t="shared" ca="1" si="266"/>
        <v>3.4070559054826624</v>
      </c>
      <c r="AE1096">
        <f t="shared" ca="1" si="267"/>
        <v>3.0999887466922145</v>
      </c>
      <c r="AF1096">
        <f t="shared" ca="1" si="268"/>
        <v>1.4686821873743328</v>
      </c>
      <c r="AG1096">
        <f t="shared" ca="1" si="269"/>
        <v>0.61464130271571982</v>
      </c>
      <c r="AH1096">
        <f t="shared" ca="1" si="270"/>
        <v>-0.89922107421248998</v>
      </c>
      <c r="AI1096">
        <f t="shared" ca="1" si="271"/>
        <v>-0.44078151089409295</v>
      </c>
    </row>
    <row r="1097" spans="1:35">
      <c r="A1097" s="20"/>
      <c r="B1097" s="20"/>
      <c r="C1097" s="20">
        <f ca="1"/>
        <v>0.70349981068758571</v>
      </c>
      <c r="D1097" s="20">
        <f ca="1"/>
        <v>0.44447201382847817</v>
      </c>
      <c r="E1097" s="20">
        <f ca="1"/>
        <v>-6.9482005900912511E-2</v>
      </c>
      <c r="F1097" s="20">
        <f ca="1"/>
        <v>-0.47394790476962878</v>
      </c>
      <c r="G1097" s="20">
        <f ca="1"/>
        <v>-1.1991195417732663</v>
      </c>
      <c r="H1097" s="20">
        <f ca="1"/>
        <v>-1.5955608346948522</v>
      </c>
      <c r="I1097" s="164">
        <f t="shared" ca="1" si="260"/>
        <v>25.073666750160445</v>
      </c>
      <c r="J1097" s="164">
        <f t="shared" ca="1" si="261"/>
        <v>17.733180900888975</v>
      </c>
      <c r="K1097" s="164">
        <f t="shared" ca="1" si="262"/>
        <v>0.45274275830464933</v>
      </c>
      <c r="L1097" s="164">
        <f t="shared" ca="1" si="263"/>
        <v>0.77890338507863888</v>
      </c>
      <c r="M1097" s="20">
        <f t="shared" ca="1" si="264"/>
        <v>2.0588196216930146</v>
      </c>
      <c r="N1097" s="20">
        <f t="shared" ca="1" si="265"/>
        <v>0.84759194235565261</v>
      </c>
      <c r="O1097" s="20">
        <f t="shared" ca="1" si="256"/>
        <v>22825379.612636872</v>
      </c>
      <c r="P1097" s="20">
        <f t="shared" ca="1" si="257"/>
        <v>44192054.748968594</v>
      </c>
      <c r="Q1097" s="20">
        <f t="shared" ca="1" si="258"/>
        <v>187690.57425926448</v>
      </c>
      <c r="R1097" s="20">
        <f t="shared" ca="1" si="259"/>
        <v>67205124.935864732</v>
      </c>
      <c r="AD1097">
        <f t="shared" ca="1" si="266"/>
        <v>1.0858414442137001</v>
      </c>
      <c r="AE1097">
        <f t="shared" ca="1" si="267"/>
        <v>0.94737614123791081</v>
      </c>
      <c r="AF1097">
        <f t="shared" ca="1" si="268"/>
        <v>-0.97506583359409749</v>
      </c>
      <c r="AG1097">
        <f t="shared" ca="1" si="269"/>
        <v>-1.4140755223698234</v>
      </c>
      <c r="AH1097">
        <f t="shared" ca="1" si="270"/>
        <v>-2.7346448647855386</v>
      </c>
      <c r="AI1097">
        <f t="shared" ca="1" si="271"/>
        <v>-2.6821839395793177</v>
      </c>
    </row>
    <row r="1098" spans="1:35">
      <c r="A1098" s="20"/>
      <c r="B1098" s="20"/>
      <c r="C1098" s="20">
        <f ca="1"/>
        <v>1.0109152681767311</v>
      </c>
      <c r="D1098" s="20">
        <f ca="1"/>
        <v>1.0134261441968178</v>
      </c>
      <c r="E1098" s="20">
        <f ca="1"/>
        <v>-0.10376652739635568</v>
      </c>
      <c r="F1098" s="20">
        <f ca="1"/>
        <v>-1.0457374940943831</v>
      </c>
      <c r="G1098" s="20">
        <f ca="1"/>
        <v>1.0222882895792618</v>
      </c>
      <c r="H1098" s="20">
        <f ca="1"/>
        <v>-6.2386344313750293E-2</v>
      </c>
      <c r="I1098" s="164">
        <f t="shared" ca="1" si="260"/>
        <v>27.593749123836812</v>
      </c>
      <c r="J1098" s="164">
        <f t="shared" ca="1" si="261"/>
        <v>20.283635261419526</v>
      </c>
      <c r="K1098" s="164">
        <f t="shared" ca="1" si="262"/>
        <v>0.55654038400246442</v>
      </c>
      <c r="L1098" s="164">
        <f t="shared" ca="1" si="263"/>
        <v>0.94389228558431104</v>
      </c>
      <c r="M1098" s="20">
        <f t="shared" ca="1" si="264"/>
        <v>4.9435191625553365</v>
      </c>
      <c r="N1098" s="20">
        <f t="shared" ca="1" si="265"/>
        <v>2.0113455332057941</v>
      </c>
      <c r="O1098" s="20">
        <f t="shared" ca="1" si="256"/>
        <v>25529319.384203721</v>
      </c>
      <c r="P1098" s="20">
        <f t="shared" ca="1" si="257"/>
        <v>50769731.982034922</v>
      </c>
      <c r="Q1098" s="20">
        <f t="shared" ca="1" si="258"/>
        <v>411014.98781657382</v>
      </c>
      <c r="R1098" s="20">
        <f t="shared" ca="1" si="259"/>
        <v>76710066.354055211</v>
      </c>
      <c r="AD1098">
        <f t="shared" ca="1" si="266"/>
        <v>1.6975119232613618</v>
      </c>
      <c r="AE1098">
        <f t="shared" ca="1" si="267"/>
        <v>1.803233309201183</v>
      </c>
      <c r="AF1098">
        <f t="shared" ca="1" si="268"/>
        <v>-3.1451054523051705E-2</v>
      </c>
      <c r="AG1098">
        <f t="shared" ca="1" si="269"/>
        <v>-0.66412597461676859</v>
      </c>
      <c r="AH1098">
        <f t="shared" ca="1" si="270"/>
        <v>0.47057684728370808</v>
      </c>
      <c r="AI1098">
        <f t="shared" ca="1" si="271"/>
        <v>0.46309603569133534</v>
      </c>
    </row>
    <row r="1099" spans="1:35">
      <c r="A1099" s="20"/>
      <c r="B1099" s="20"/>
      <c r="C1099" s="20">
        <f ca="1"/>
        <v>1.3679015029496917</v>
      </c>
      <c r="D1099" s="20">
        <f ca="1"/>
        <v>1.2269049096371654</v>
      </c>
      <c r="E1099" s="20">
        <f ca="1"/>
        <v>5.9501582317937549E-2</v>
      </c>
      <c r="F1099" s="20">
        <f ca="1"/>
        <v>1.2699331787943453</v>
      </c>
      <c r="G1099" s="20">
        <f ca="1"/>
        <v>-0.48298536172742473</v>
      </c>
      <c r="H1099" s="20">
        <f ca="1"/>
        <v>-0.87934340337143346</v>
      </c>
      <c r="I1099" s="164">
        <f t="shared" ca="1" si="260"/>
        <v>31.36294727256028</v>
      </c>
      <c r="J1099" s="164">
        <f t="shared" ca="1" si="261"/>
        <v>22.251760461493628</v>
      </c>
      <c r="K1099" s="164">
        <f t="shared" ca="1" si="262"/>
        <v>0.62968094767412064</v>
      </c>
      <c r="L1099" s="164">
        <f t="shared" ca="1" si="263"/>
        <v>1.310261007089935</v>
      </c>
      <c r="M1099" s="20">
        <f t="shared" ca="1" si="264"/>
        <v>3.635489024523364</v>
      </c>
      <c r="N1099" s="20">
        <f t="shared" ca="1" si="265"/>
        <v>1.6358349399683687</v>
      </c>
      <c r="O1099" s="20">
        <f t="shared" ca="1" si="256"/>
        <v>28588833.119800258</v>
      </c>
      <c r="P1099" s="20">
        <f t="shared" ca="1" si="257"/>
        <v>63554238.398956098</v>
      </c>
      <c r="Q1099" s="20">
        <f t="shared" ca="1" si="258"/>
        <v>564314.98598382971</v>
      </c>
      <c r="R1099" s="20">
        <f t="shared" ca="1" si="259"/>
        <v>92707386.504740193</v>
      </c>
      <c r="AD1099">
        <f t="shared" ca="1" si="266"/>
        <v>2.6123658428544365</v>
      </c>
      <c r="AE1099">
        <f t="shared" ca="1" si="267"/>
        <v>2.4636780072126268</v>
      </c>
      <c r="AF1099">
        <f t="shared" ca="1" si="268"/>
        <v>0.63346316067382347</v>
      </c>
      <c r="AG1099">
        <f t="shared" ca="1" si="269"/>
        <v>1.0011863958633407</v>
      </c>
      <c r="AH1099">
        <f t="shared" ca="1" si="270"/>
        <v>-0.98278997275181734</v>
      </c>
      <c r="AI1099">
        <f t="shared" ca="1" si="271"/>
        <v>-0.55179745954494952</v>
      </c>
    </row>
    <row r="1100" spans="1:35">
      <c r="A1100" s="20"/>
      <c r="B1100" s="20"/>
      <c r="C1100" s="20">
        <f ca="1"/>
        <v>-0.3314577921340246</v>
      </c>
      <c r="D1100" s="20">
        <f ca="1"/>
        <v>3.6800229277837798E-2</v>
      </c>
      <c r="E1100" s="20">
        <f ca="1"/>
        <v>-8.1403553746448934E-2</v>
      </c>
      <c r="F1100" s="20">
        <f ca="1"/>
        <v>1.0411366546478753</v>
      </c>
      <c r="G1100" s="20">
        <f ca="1"/>
        <v>-1.4000325868723487</v>
      </c>
      <c r="H1100" s="20">
        <f ca="1"/>
        <v>0.75214189289625943</v>
      </c>
      <c r="I1100" s="164">
        <f t="shared" ca="1" si="260"/>
        <v>20.4812447077977</v>
      </c>
      <c r="J1100" s="164">
        <f t="shared" ca="1" si="261"/>
        <v>14.694309126797659</v>
      </c>
      <c r="K1100" s="164">
        <f t="shared" ca="1" si="262"/>
        <v>0.57002652150543032</v>
      </c>
      <c r="L1100" s="164">
        <f t="shared" ca="1" si="263"/>
        <v>1.2769947400468267</v>
      </c>
      <c r="M1100" s="20">
        <f t="shared" ca="1" si="264"/>
        <v>4.0851528029995468</v>
      </c>
      <c r="N1100" s="20">
        <f t="shared" ca="1" si="265"/>
        <v>1.8456708901525405</v>
      </c>
      <c r="O1100" s="20">
        <f t="shared" ca="1" si="256"/>
        <v>18755877.715605494</v>
      </c>
      <c r="P1100" s="20">
        <f t="shared" ca="1" si="257"/>
        <v>51883667.435930878</v>
      </c>
      <c r="Q1100" s="20">
        <f t="shared" ca="1" si="258"/>
        <v>646686.3284449951</v>
      </c>
      <c r="R1100" s="20">
        <f t="shared" ca="1" si="259"/>
        <v>71286231.479981378</v>
      </c>
      <c r="AD1100">
        <f t="shared" ca="1" si="266"/>
        <v>-2.8824100049102533E-2</v>
      </c>
      <c r="AE1100">
        <f t="shared" ca="1" si="267"/>
        <v>-7.2379487651792168E-2</v>
      </c>
      <c r="AF1100">
        <f t="shared" ca="1" si="268"/>
        <v>9.1150195503911652E-2</v>
      </c>
      <c r="AG1100">
        <f t="shared" ca="1" si="269"/>
        <v>0.8499760911219395</v>
      </c>
      <c r="AH1100">
        <f t="shared" ca="1" si="270"/>
        <v>-0.48316355222272511</v>
      </c>
      <c r="AI1100">
        <f t="shared" ca="1" si="271"/>
        <v>1.5326730142000922E-2</v>
      </c>
    </row>
    <row r="1101" spans="1:35">
      <c r="A1101" s="20"/>
      <c r="B1101" s="20"/>
      <c r="C1101" s="20">
        <f ca="1"/>
        <v>-0.77468037490203634</v>
      </c>
      <c r="D1101" s="20">
        <f ca="1"/>
        <v>-0.93808871851188325</v>
      </c>
      <c r="E1101" s="20">
        <f ca="1"/>
        <v>0.18148022587247295</v>
      </c>
      <c r="F1101" s="20">
        <f ca="1"/>
        <v>-0.6418603396162067</v>
      </c>
      <c r="G1101" s="20">
        <f ca="1"/>
        <v>1.1891949552309489</v>
      </c>
      <c r="H1101" s="20">
        <f ca="1"/>
        <v>0.18967351552689329</v>
      </c>
      <c r="I1101" s="164">
        <f t="shared" ca="1" si="260"/>
        <v>13.326716629472248</v>
      </c>
      <c r="J1101" s="164">
        <f t="shared" ca="1" si="261"/>
        <v>9.8745794293521119</v>
      </c>
      <c r="K1101" s="164">
        <f t="shared" ca="1" si="262"/>
        <v>0.57255933153094751</v>
      </c>
      <c r="L1101" s="164">
        <f t="shared" ca="1" si="263"/>
        <v>1.0365697423905404</v>
      </c>
      <c r="M1101" s="20">
        <f t="shared" ca="1" si="264"/>
        <v>5.7226395964148882</v>
      </c>
      <c r="N1101" s="20">
        <f t="shared" ca="1" si="265"/>
        <v>2.1349316286026894</v>
      </c>
      <c r="O1101" s="20">
        <f t="shared" ca="1" si="256"/>
        <v>12370425.142808972</v>
      </c>
      <c r="P1101" s="20">
        <f t="shared" ca="1" si="257"/>
        <v>38826153.97099711</v>
      </c>
      <c r="Q1101" s="20">
        <f t="shared" ca="1" si="258"/>
        <v>152281.77378099135</v>
      </c>
      <c r="R1101" s="20">
        <f t="shared" ca="1" si="259"/>
        <v>51348860.887587078</v>
      </c>
      <c r="AD1101">
        <f t="shared" ca="1" si="266"/>
        <v>-1.7653600413902315</v>
      </c>
      <c r="AE1101">
        <f t="shared" ca="1" si="267"/>
        <v>-1.6897384465261371</v>
      </c>
      <c r="AF1101">
        <f t="shared" ca="1" si="268"/>
        <v>0.11417574119043125</v>
      </c>
      <c r="AG1101">
        <f t="shared" ca="1" si="269"/>
        <v>-0.24286480731572602</v>
      </c>
      <c r="AH1101">
        <f t="shared" ca="1" si="270"/>
        <v>1.3362662182387648</v>
      </c>
      <c r="AI1101">
        <f t="shared" ca="1" si="271"/>
        <v>0.79711250973699777</v>
      </c>
    </row>
    <row r="1102" spans="1:35">
      <c r="A1102" s="20"/>
      <c r="B1102" s="20"/>
      <c r="C1102" s="20">
        <f ca="1"/>
        <v>-1.5926487485143601</v>
      </c>
      <c r="D1102" s="20">
        <f ca="1"/>
        <v>-1.0843168934853031</v>
      </c>
      <c r="E1102" s="20">
        <f ca="1"/>
        <v>-0.68613731724784699</v>
      </c>
      <c r="F1102" s="20">
        <f ca="1"/>
        <v>-7.5947496117201502E-2</v>
      </c>
      <c r="G1102" s="20">
        <f ca="1"/>
        <v>0.30706689915516944</v>
      </c>
      <c r="H1102" s="20">
        <f ca="1"/>
        <v>0.9860393802171431</v>
      </c>
      <c r="I1102" s="164">
        <f t="shared" ca="1" si="260"/>
        <v>9.6389294344906755</v>
      </c>
      <c r="J1102" s="164">
        <f t="shared" ca="1" si="261"/>
        <v>7.4395533837675494</v>
      </c>
      <c r="K1102" s="164">
        <f t="shared" ca="1" si="262"/>
        <v>0.48107975121091096</v>
      </c>
      <c r="L1102" s="164">
        <f t="shared" ca="1" si="263"/>
        <v>1.0578885684646482</v>
      </c>
      <c r="M1102" s="20">
        <f t="shared" ca="1" si="264"/>
        <v>5.4618021316844096</v>
      </c>
      <c r="N1102" s="20">
        <f t="shared" ca="1" si="265"/>
        <v>2.1514347146530297</v>
      </c>
      <c r="O1102" s="20">
        <f t="shared" ca="1" si="256"/>
        <v>9105343.1400784701</v>
      </c>
      <c r="P1102" s="20">
        <f t="shared" ca="1" si="257"/>
        <v>35673981.44964204</v>
      </c>
      <c r="Q1102" s="20">
        <f t="shared" ca="1" si="258"/>
        <v>335719.34175836382</v>
      </c>
      <c r="R1102" s="20">
        <f t="shared" ca="1" si="259"/>
        <v>45115043.931478873</v>
      </c>
      <c r="AD1102">
        <f t="shared" ca="1" si="266"/>
        <v>-2.6604540207546905</v>
      </c>
      <c r="AE1102">
        <f t="shared" ca="1" si="267"/>
        <v>-2.5068612806149164</v>
      </c>
      <c r="AF1102">
        <f t="shared" ca="1" si="268"/>
        <v>-0.71745680717353699</v>
      </c>
      <c r="AG1102">
        <f t="shared" ca="1" si="269"/>
        <v>-0.14596105243341811</v>
      </c>
      <c r="AH1102">
        <f t="shared" ca="1" si="270"/>
        <v>1.0464468129826783</v>
      </c>
      <c r="AI1102">
        <f t="shared" ca="1" si="271"/>
        <v>0.84171544500818796</v>
      </c>
    </row>
    <row r="1103" spans="1:35">
      <c r="A1103" s="20"/>
      <c r="B1103" s="20"/>
      <c r="C1103" s="20">
        <f ca="1"/>
        <v>-0.83349058491083194</v>
      </c>
      <c r="D1103" s="20">
        <f ca="1"/>
        <v>-0.48760459984772048</v>
      </c>
      <c r="E1103" s="20">
        <f ca="1"/>
        <v>-0.15639326936837933</v>
      </c>
      <c r="F1103" s="20">
        <f ca="1"/>
        <v>-1.3771762905014018</v>
      </c>
      <c r="G1103" s="20">
        <f ca="1"/>
        <v>-2.0160035351813299</v>
      </c>
      <c r="H1103" s="20">
        <f ca="1"/>
        <v>1.1511276555727212</v>
      </c>
      <c r="I1103" s="164">
        <f t="shared" ca="1" si="260"/>
        <v>15.761659015318479</v>
      </c>
      <c r="J1103" s="164">
        <f t="shared" ca="1" si="261"/>
        <v>11.613132650269145</v>
      </c>
      <c r="K1103" s="164">
        <f t="shared" ca="1" si="262"/>
        <v>0.40197567356631619</v>
      </c>
      <c r="L1103" s="164">
        <f t="shared" ca="1" si="263"/>
        <v>0.7143605133612384</v>
      </c>
      <c r="M1103" s="20">
        <f t="shared" ca="1" si="264"/>
        <v>3.210263611697866</v>
      </c>
      <c r="N1103" s="20">
        <f t="shared" ca="1" si="265"/>
        <v>1.4174307717222348</v>
      </c>
      <c r="O1103" s="20">
        <f t="shared" ca="1" si="256"/>
        <v>14596004.277549583</v>
      </c>
      <c r="P1103" s="20">
        <f t="shared" ca="1" si="257"/>
        <v>33316215.02040676</v>
      </c>
      <c r="Q1103" s="20">
        <f t="shared" ca="1" si="258"/>
        <v>453010.63695090573</v>
      </c>
      <c r="R1103" s="20">
        <f t="shared" ca="1" si="259"/>
        <v>48365229.93490725</v>
      </c>
      <c r="AD1103">
        <f t="shared" ca="1" si="266"/>
        <v>-1.1743546079324083</v>
      </c>
      <c r="AE1103">
        <f t="shared" ca="1" si="267"/>
        <v>-1.1063313254130387</v>
      </c>
      <c r="AF1103">
        <f t="shared" ca="1" si="268"/>
        <v>-1.4365847857607623</v>
      </c>
      <c r="AG1103">
        <f t="shared" ca="1" si="269"/>
        <v>-1.7074522119943714</v>
      </c>
      <c r="AH1103">
        <f t="shared" ca="1" si="270"/>
        <v>-1.455262653669037</v>
      </c>
      <c r="AI1103">
        <f t="shared" ca="1" si="271"/>
        <v>-1.1420789953453117</v>
      </c>
    </row>
    <row r="1104" spans="1:35">
      <c r="A1104" s="20"/>
      <c r="B1104" s="20"/>
      <c r="C1104" s="20">
        <f ca="1"/>
        <v>-0.26185568079005339</v>
      </c>
      <c r="D1104" s="20">
        <f ca="1"/>
        <v>0.79837875812661563</v>
      </c>
      <c r="E1104" s="20">
        <f ca="1"/>
        <v>1.4650743608579584</v>
      </c>
      <c r="F1104" s="20">
        <f ca="1"/>
        <v>0.78360268411749601</v>
      </c>
      <c r="G1104" s="20">
        <f ca="1"/>
        <v>-0.47896411165482422</v>
      </c>
      <c r="H1104" s="20">
        <f ca="1"/>
        <v>-0.46019173933146135</v>
      </c>
      <c r="I1104" s="164">
        <f t="shared" ca="1" si="260"/>
        <v>23.812337006844604</v>
      </c>
      <c r="J1104" s="164">
        <f t="shared" ca="1" si="261"/>
        <v>17.074449237123364</v>
      </c>
      <c r="K1104" s="164">
        <f t="shared" ca="1" si="262"/>
        <v>0.73762248379686879</v>
      </c>
      <c r="L1104" s="164">
        <f t="shared" ca="1" si="263"/>
        <v>1.3544636071318492</v>
      </c>
      <c r="M1104" s="20">
        <f t="shared" ca="1" si="264"/>
        <v>4.4183053627293933</v>
      </c>
      <c r="N1104" s="20">
        <f t="shared" ca="1" si="265"/>
        <v>1.8041439389823508</v>
      </c>
      <c r="O1104" s="20">
        <f t="shared" ca="1" si="256"/>
        <v>21801478.066389579</v>
      </c>
      <c r="P1104" s="20">
        <f t="shared" ca="1" si="257"/>
        <v>57113905.469372928</v>
      </c>
      <c r="Q1104" s="20">
        <f t="shared" ca="1" si="258"/>
        <v>378185.98925036867</v>
      </c>
      <c r="R1104" s="20">
        <f t="shared" ca="1" si="259"/>
        <v>79293569.525012866</v>
      </c>
      <c r="AD1104">
        <f t="shared" ca="1" si="266"/>
        <v>0.77969344826325337</v>
      </c>
      <c r="AE1104">
        <f t="shared" ca="1" si="267"/>
        <v>0.72632524735683335</v>
      </c>
      <c r="AF1104">
        <f t="shared" ca="1" si="268"/>
        <v>1.6147498526988064</v>
      </c>
      <c r="AG1104">
        <f t="shared" ca="1" si="269"/>
        <v>1.2021073051447688</v>
      </c>
      <c r="AH1104">
        <f t="shared" ca="1" si="270"/>
        <v>-0.1129940414117846</v>
      </c>
      <c r="AI1104">
        <f t="shared" ca="1" si="271"/>
        <v>-9.6908273020673841E-2</v>
      </c>
    </row>
    <row r="1105" spans="1:35">
      <c r="A1105" s="20"/>
      <c r="B1105" s="20"/>
      <c r="C1105" s="20">
        <f ca="1"/>
        <v>-1.4039838425614262</v>
      </c>
      <c r="D1105" s="20">
        <f ca="1"/>
        <v>0.14700944501374089</v>
      </c>
      <c r="E1105" s="20">
        <f ca="1"/>
        <v>1.224546156261775</v>
      </c>
      <c r="F1105" s="20">
        <f ca="1"/>
        <v>-0.5539579475364681</v>
      </c>
      <c r="G1105" s="20">
        <f ca="1"/>
        <v>3.4398973872101342E-2</v>
      </c>
      <c r="H1105" s="20">
        <f ca="1"/>
        <v>-1.7481763131890422</v>
      </c>
      <c r="I1105" s="164">
        <f t="shared" ca="1" si="260"/>
        <v>15.51493974319038</v>
      </c>
      <c r="J1105" s="164">
        <f t="shared" ca="1" si="261"/>
        <v>11.338896512337</v>
      </c>
      <c r="K1105" s="164">
        <f t="shared" ca="1" si="262"/>
        <v>0.59593327244855443</v>
      </c>
      <c r="L1105" s="164">
        <f t="shared" ca="1" si="263"/>
        <v>0.9219896048044951</v>
      </c>
      <c r="M1105" s="20">
        <f t="shared" ca="1" si="264"/>
        <v>3.6481786451813027</v>
      </c>
      <c r="N1105" s="20">
        <f t="shared" ca="1" si="265"/>
        <v>1.2141072519831355</v>
      </c>
      <c r="O1105" s="20">
        <f t="shared" ca="1" si="256"/>
        <v>14318196.990803808</v>
      </c>
      <c r="P1105" s="20">
        <f t="shared" ca="1" si="257"/>
        <v>38185385.761935614</v>
      </c>
      <c r="Q1105" s="20">
        <f t="shared" ca="1" si="258"/>
        <v>-148730.10112103433</v>
      </c>
      <c r="R1105" s="20">
        <f t="shared" ca="1" si="259"/>
        <v>52354852.651618391</v>
      </c>
      <c r="AD1105">
        <f t="shared" ca="1" si="266"/>
        <v>-1.2342379264101022</v>
      </c>
      <c r="AE1105">
        <f t="shared" ca="1" si="267"/>
        <v>-1.198356875054698</v>
      </c>
      <c r="AF1105">
        <f t="shared" ca="1" si="268"/>
        <v>0.326666113168676</v>
      </c>
      <c r="AG1105">
        <f t="shared" ca="1" si="269"/>
        <v>-0.76368361452502276</v>
      </c>
      <c r="AH1105">
        <f t="shared" ca="1" si="270"/>
        <v>-0.9686903942429963</v>
      </c>
      <c r="AI1105">
        <f t="shared" ca="1" si="271"/>
        <v>-1.6916020216672019</v>
      </c>
    </row>
    <row r="1106" spans="1:35">
      <c r="A1106" s="20"/>
      <c r="B1106" s="20"/>
      <c r="C1106" s="20">
        <f ca="1"/>
        <v>-0.29131487661916222</v>
      </c>
      <c r="D1106" s="20">
        <f ca="1"/>
        <v>1.664703244561976</v>
      </c>
      <c r="E1106" s="20">
        <f ca="1"/>
        <v>-0.27052717078709582</v>
      </c>
      <c r="F1106" s="20">
        <f ca="1"/>
        <v>0.92394453015649636</v>
      </c>
      <c r="G1106" s="20">
        <f ca="1"/>
        <v>0.86299649321962524</v>
      </c>
      <c r="H1106" s="20">
        <f ca="1"/>
        <v>-0.56542851994257892</v>
      </c>
      <c r="I1106" s="164">
        <f t="shared" ca="1" si="260"/>
        <v>25.313948863728257</v>
      </c>
      <c r="J1106" s="164">
        <f t="shared" ca="1" si="261"/>
        <v>18.849475631368247</v>
      </c>
      <c r="K1106" s="164">
        <f t="shared" ca="1" si="262"/>
        <v>0.61224008128852703</v>
      </c>
      <c r="L1106" s="164">
        <f t="shared" ca="1" si="263"/>
        <v>1.2826126750499571</v>
      </c>
      <c r="M1106" s="20">
        <f t="shared" ca="1" si="264"/>
        <v>5.0051439667737601</v>
      </c>
      <c r="N1106" s="20">
        <f t="shared" ca="1" si="265"/>
        <v>2.0541631316109488</v>
      </c>
      <c r="O1106" s="20">
        <f t="shared" ca="1" si="256"/>
        <v>23548794.563377637</v>
      </c>
      <c r="P1106" s="20">
        <f t="shared" ca="1" si="257"/>
        <v>56841148.002559192</v>
      </c>
      <c r="Q1106" s="20">
        <f t="shared" ca="1" si="258"/>
        <v>445823.74363623967</v>
      </c>
      <c r="R1106" s="20">
        <f t="shared" ca="1" si="259"/>
        <v>80835766.309573069</v>
      </c>
      <c r="AD1106">
        <f t="shared" ca="1" si="266"/>
        <v>1.1441623455651102</v>
      </c>
      <c r="AE1106">
        <f t="shared" ca="1" si="267"/>
        <v>1.3219716883786061</v>
      </c>
      <c r="AF1106">
        <f t="shared" ca="1" si="268"/>
        <v>0.47490982989569963</v>
      </c>
      <c r="AG1106">
        <f t="shared" ca="1" si="269"/>
        <v>0.87551215931798709</v>
      </c>
      <c r="AH1106">
        <f t="shared" ca="1" si="270"/>
        <v>0.53904885197084496</v>
      </c>
      <c r="AI1106">
        <f t="shared" ca="1" si="271"/>
        <v>0.57881927462418548</v>
      </c>
    </row>
    <row r="1107" spans="1:35">
      <c r="A1107" s="20"/>
      <c r="B1107" s="20"/>
      <c r="C1107" s="20">
        <f ca="1"/>
        <v>2.1570118127811138</v>
      </c>
      <c r="D1107" s="20">
        <f ca="1"/>
        <v>-0.65038512741332999</v>
      </c>
      <c r="E1107" s="20">
        <f ca="1"/>
        <v>2.9668056095273516E-2</v>
      </c>
      <c r="F1107" s="20">
        <f ca="1"/>
        <v>1.3801790396990761</v>
      </c>
      <c r="G1107" s="20">
        <f ca="1"/>
        <v>-1.0406733194614937</v>
      </c>
      <c r="H1107" s="20">
        <f ca="1"/>
        <v>-2.1243249163421534</v>
      </c>
      <c r="I1107" s="164">
        <f t="shared" ca="1" si="260"/>
        <v>27.653375714084113</v>
      </c>
      <c r="J1107" s="164">
        <f t="shared" ca="1" si="261"/>
        <v>18.493457259348578</v>
      </c>
      <c r="K1107" s="164">
        <f t="shared" ca="1" si="262"/>
        <v>0.5691249338645944</v>
      </c>
      <c r="L1107" s="164">
        <f t="shared" ca="1" si="263"/>
        <v>1.1815778666613466</v>
      </c>
      <c r="M1107" s="20">
        <f t="shared" ca="1" si="264"/>
        <v>2.271010118690366</v>
      </c>
      <c r="N1107" s="20">
        <f t="shared" ca="1" si="265"/>
        <v>0.96881174027923467</v>
      </c>
      <c r="O1107" s="20">
        <f t="shared" ca="1" si="256"/>
        <v>24606476.885577586</v>
      </c>
      <c r="P1107" s="20">
        <f t="shared" ca="1" si="257"/>
        <v>56684862.734128736</v>
      </c>
      <c r="Q1107" s="20">
        <f t="shared" ca="1" si="258"/>
        <v>263698.15954659856</v>
      </c>
      <c r="R1107" s="20">
        <f t="shared" ca="1" si="259"/>
        <v>81555037.779252917</v>
      </c>
      <c r="AD1107">
        <f t="shared" ca="1" si="266"/>
        <v>1.7119843966223571</v>
      </c>
      <c r="AE1107">
        <f t="shared" ca="1" si="267"/>
        <v>1.2025024360230128</v>
      </c>
      <c r="AF1107">
        <f t="shared" ca="1" si="268"/>
        <v>8.2953944223584486E-2</v>
      </c>
      <c r="AG1107">
        <f t="shared" ca="1" si="269"/>
        <v>0.41626303027884815</v>
      </c>
      <c r="AH1107">
        <f t="shared" ca="1" si="270"/>
        <v>-2.4988776458995927</v>
      </c>
      <c r="AI1107">
        <f t="shared" ca="1" si="271"/>
        <v>-2.3545628641101768</v>
      </c>
    </row>
    <row r="1108" spans="1:35">
      <c r="A1108" s="20"/>
      <c r="B1108" s="20"/>
      <c r="C1108" s="20">
        <f ca="1"/>
        <v>-0.18051483836196633</v>
      </c>
      <c r="D1108" s="20">
        <f ca="1"/>
        <v>-0.71797847380682278</v>
      </c>
      <c r="E1108" s="20">
        <f ca="1"/>
        <v>0.27545631591444092</v>
      </c>
      <c r="F1108" s="20">
        <f ca="1"/>
        <v>-1.0370928287889056</v>
      </c>
      <c r="G1108" s="20">
        <f ca="1"/>
        <v>-1.0513419831699271</v>
      </c>
      <c r="H1108" s="20">
        <f ca="1"/>
        <v>-0.1680945767411916</v>
      </c>
      <c r="I1108" s="164">
        <f t="shared" ca="1" si="260"/>
        <v>17.33548985710442</v>
      </c>
      <c r="J1108" s="164">
        <f t="shared" ca="1" si="261"/>
        <v>12.320400273845275</v>
      </c>
      <c r="K1108" s="164">
        <f t="shared" ca="1" si="262"/>
        <v>0.4772845639099263</v>
      </c>
      <c r="L1108" s="164">
        <f t="shared" ca="1" si="263"/>
        <v>0.79608978911875106</v>
      </c>
      <c r="M1108" s="20">
        <f t="shared" ca="1" si="264"/>
        <v>3.3080731624073358</v>
      </c>
      <c r="N1108" s="20">
        <f t="shared" ca="1" si="265"/>
        <v>1.3086930221082396</v>
      </c>
      <c r="O1108" s="20">
        <f t="shared" ca="1" si="256"/>
        <v>15812434.250680888</v>
      </c>
      <c r="P1108" s="20">
        <f t="shared" ca="1" si="257"/>
        <v>36899107.40415699</v>
      </c>
      <c r="Q1108" s="20">
        <f t="shared" ca="1" si="258"/>
        <v>212680.62759284553</v>
      </c>
      <c r="R1108" s="20">
        <f t="shared" ca="1" si="259"/>
        <v>52924222.282430723</v>
      </c>
      <c r="AD1108">
        <f t="shared" ca="1" si="266"/>
        <v>-0.79235683079989816</v>
      </c>
      <c r="AE1108">
        <f t="shared" ca="1" si="267"/>
        <v>-0.86899319669621655</v>
      </c>
      <c r="AF1108">
        <f t="shared" ca="1" si="268"/>
        <v>-0.75195850990976143</v>
      </c>
      <c r="AG1108">
        <f t="shared" ca="1" si="269"/>
        <v>-1.3359555040056776</v>
      </c>
      <c r="AH1108">
        <f t="shared" ca="1" si="270"/>
        <v>-1.3465853751029599</v>
      </c>
      <c r="AI1108">
        <f t="shared" ca="1" si="271"/>
        <v>-1.4359648051128659</v>
      </c>
    </row>
    <row r="1109" spans="1:35">
      <c r="A1109" s="20"/>
      <c r="B1109" s="20"/>
      <c r="C1109" s="20">
        <f ca="1"/>
        <v>-2.2569588497861358E-2</v>
      </c>
      <c r="D1109" s="20">
        <f ca="1"/>
        <v>-1.2024835479701257</v>
      </c>
      <c r="E1109" s="20">
        <f ca="1"/>
        <v>0.7866266634534248</v>
      </c>
      <c r="F1109" s="20">
        <f ca="1"/>
        <v>-1.3485545221989397</v>
      </c>
      <c r="G1109" s="20">
        <f ca="1"/>
        <v>-1.0970030393942152</v>
      </c>
      <c r="H1109" s="20">
        <f ca="1"/>
        <v>-0.68672626901123168</v>
      </c>
      <c r="I1109" s="164">
        <f t="shared" ca="1" si="260"/>
        <v>16.289234755197942</v>
      </c>
      <c r="J1109" s="164">
        <f t="shared" ca="1" si="261"/>
        <v>11.258356537303632</v>
      </c>
      <c r="K1109" s="164">
        <f t="shared" ca="1" si="262"/>
        <v>0.49763912760656287</v>
      </c>
      <c r="L1109" s="164">
        <f t="shared" ca="1" si="263"/>
        <v>0.73328897584847907</v>
      </c>
      <c r="M1109" s="20">
        <f t="shared" ca="1" si="264"/>
        <v>2.978075051474697</v>
      </c>
      <c r="N1109" s="20">
        <f t="shared" ca="1" si="265"/>
        <v>1.0894658492270501</v>
      </c>
      <c r="O1109" s="20">
        <f t="shared" ca="1" si="256"/>
        <v>14688152.27059585</v>
      </c>
      <c r="P1109" s="20">
        <f t="shared" ca="1" si="257"/>
        <v>34308628.606915712</v>
      </c>
      <c r="Q1109" s="20">
        <f t="shared" ca="1" si="258"/>
        <v>43108.219639328883</v>
      </c>
      <c r="R1109" s="20">
        <f t="shared" ca="1" si="259"/>
        <v>49039889.097150892</v>
      </c>
      <c r="AD1109">
        <f t="shared" ca="1" si="266"/>
        <v>-1.0463022438839948</v>
      </c>
      <c r="AE1109">
        <f t="shared" ca="1" si="267"/>
        <v>-1.2253837123142177</v>
      </c>
      <c r="AF1109">
        <f t="shared" ca="1" si="268"/>
        <v>-0.56691702175851999</v>
      </c>
      <c r="AG1109">
        <f t="shared" ca="1" si="269"/>
        <v>-1.6214137461432772</v>
      </c>
      <c r="AH1109">
        <f t="shared" ca="1" si="270"/>
        <v>-1.7132499428058914</v>
      </c>
      <c r="AI1109">
        <f t="shared" ca="1" si="271"/>
        <v>-2.0284706777647292</v>
      </c>
    </row>
    <row r="1110" spans="1:35">
      <c r="A1110" s="20"/>
      <c r="B1110" s="20"/>
      <c r="C1110" s="20">
        <f ca="1"/>
        <v>0.34503236452094049</v>
      </c>
      <c r="D1110" s="20">
        <f ca="1"/>
        <v>7.0858167630924312E-2</v>
      </c>
      <c r="E1110" s="20">
        <f ca="1"/>
        <v>1.3473192386375283</v>
      </c>
      <c r="F1110" s="20">
        <f ca="1"/>
        <v>0.85411336733125309</v>
      </c>
      <c r="G1110" s="20">
        <f ca="1"/>
        <v>0.40679853686701345</v>
      </c>
      <c r="H1110" s="20">
        <f ca="1"/>
        <v>-0.6831368020626617</v>
      </c>
      <c r="I1110" s="164">
        <f t="shared" ca="1" si="260"/>
        <v>23.160486245806094</v>
      </c>
      <c r="J1110" s="164">
        <f t="shared" ca="1" si="261"/>
        <v>16.311110417023798</v>
      </c>
      <c r="K1110" s="164">
        <f t="shared" ca="1" si="262"/>
        <v>0.75852930692453957</v>
      </c>
      <c r="L1110" s="164">
        <f t="shared" ca="1" si="263"/>
        <v>1.4012128737781133</v>
      </c>
      <c r="M1110" s="20">
        <f t="shared" ca="1" si="264"/>
        <v>5.0150348246951788</v>
      </c>
      <c r="N1110" s="20">
        <f t="shared" ca="1" si="265"/>
        <v>1.9676924090344297</v>
      </c>
      <c r="O1110" s="20">
        <f t="shared" ca="1" si="256"/>
        <v>21046806.994403984</v>
      </c>
      <c r="P1110" s="20">
        <f t="shared" ca="1" si="257"/>
        <v>57615617.760422617</v>
      </c>
      <c r="Q1110" s="20">
        <f t="shared" ca="1" si="258"/>
        <v>295266.88780790137</v>
      </c>
      <c r="R1110" s="20">
        <f t="shared" ca="1" si="259"/>
        <v>78957691.642634511</v>
      </c>
      <c r="AD1110">
        <f t="shared" ca="1" si="266"/>
        <v>0.62147724412769245</v>
      </c>
      <c r="AE1110">
        <f t="shared" ca="1" si="267"/>
        <v>0.47017128088046956</v>
      </c>
      <c r="AF1110">
        <f t="shared" ca="1" si="268"/>
        <v>1.8048118811321778</v>
      </c>
      <c r="AG1110">
        <f t="shared" ca="1" si="269"/>
        <v>1.4146039717186969</v>
      </c>
      <c r="AH1110">
        <f t="shared" ca="1" si="270"/>
        <v>0.55003869410575457</v>
      </c>
      <c r="AI1110">
        <f t="shared" ca="1" si="271"/>
        <v>0.34511461901197193</v>
      </c>
    </row>
    <row r="1111" spans="1:35">
      <c r="A1111" s="20"/>
      <c r="B1111" s="20"/>
      <c r="C1111" s="20">
        <f ca="1"/>
        <v>-1.177123953058147</v>
      </c>
      <c r="D1111" s="20">
        <f ca="1"/>
        <v>1.2091881281710459</v>
      </c>
      <c r="E1111" s="20">
        <f ca="1"/>
        <v>-2.1251980804090103</v>
      </c>
      <c r="F1111" s="20">
        <f ca="1"/>
        <v>0.41043020739401276</v>
      </c>
      <c r="G1111" s="20">
        <f ca="1"/>
        <v>-1.2809993159467772</v>
      </c>
      <c r="H1111" s="20">
        <f ca="1"/>
        <v>-0.48555363829595066</v>
      </c>
      <c r="I1111" s="164">
        <f t="shared" ca="1" si="260"/>
        <v>19.517391393093344</v>
      </c>
      <c r="J1111" s="164">
        <f t="shared" ca="1" si="261"/>
        <v>14.830353166651467</v>
      </c>
      <c r="K1111" s="164">
        <f t="shared" ca="1" si="262"/>
        <v>0.28000919802901214</v>
      </c>
      <c r="L1111" s="164">
        <f t="shared" ca="1" si="263"/>
        <v>0.80665252420176303</v>
      </c>
      <c r="M1111" s="20">
        <f t="shared" ca="1" si="264"/>
        <v>2.5104084467498966</v>
      </c>
      <c r="N1111" s="20">
        <f t="shared" ca="1" si="265"/>
        <v>1.1682953721774858</v>
      </c>
      <c r="O1111" s="20">
        <f t="shared" ca="1" si="256"/>
        <v>18314436.002652317</v>
      </c>
      <c r="P1111" s="20">
        <f t="shared" ca="1" si="257"/>
        <v>39335081.756133988</v>
      </c>
      <c r="Q1111" s="20">
        <f t="shared" ca="1" si="258"/>
        <v>454370.407929854</v>
      </c>
      <c r="R1111" s="20">
        <f t="shared" ca="1" si="259"/>
        <v>58103888.166716158</v>
      </c>
      <c r="AD1111">
        <f t="shared" ca="1" si="266"/>
        <v>-0.26276907934627569</v>
      </c>
      <c r="AE1111">
        <f t="shared" ca="1" si="267"/>
        <v>-2.6727125284743102E-2</v>
      </c>
      <c r="AF1111">
        <f t="shared" ca="1" si="268"/>
        <v>-2.5453709270089808</v>
      </c>
      <c r="AG1111">
        <f t="shared" ca="1" si="269"/>
        <v>-1.2879430718101683</v>
      </c>
      <c r="AH1111">
        <f t="shared" ca="1" si="270"/>
        <v>-2.2328795036112252</v>
      </c>
      <c r="AI1111">
        <f t="shared" ca="1" si="271"/>
        <v>-1.8154179130338226</v>
      </c>
    </row>
    <row r="1112" spans="1:35">
      <c r="A1112" s="20"/>
      <c r="B1112" s="20"/>
      <c r="C1112" s="20">
        <f ca="1"/>
        <v>1.4513759118213674</v>
      </c>
      <c r="D1112" s="20">
        <f ca="1"/>
        <v>0.61318538248606114</v>
      </c>
      <c r="E1112" s="20">
        <f ca="1"/>
        <v>1.5669914541075807</v>
      </c>
      <c r="F1112" s="20">
        <f ca="1"/>
        <v>8.104018835536711E-2</v>
      </c>
      <c r="G1112" s="20">
        <f ca="1"/>
        <v>-0.70626739395510929</v>
      </c>
      <c r="H1112" s="20">
        <f ca="1"/>
        <v>0.17409787699373602</v>
      </c>
      <c r="I1112" s="164">
        <f t="shared" ca="1" si="260"/>
        <v>30.181995760173461</v>
      </c>
      <c r="J1112" s="164">
        <f t="shared" ca="1" si="261"/>
        <v>21.266036085745824</v>
      </c>
      <c r="K1112" s="164">
        <f t="shared" ca="1" si="262"/>
        <v>0.74511540901383433</v>
      </c>
      <c r="L1112" s="164">
        <f t="shared" ca="1" si="263"/>
        <v>1.287580175831843</v>
      </c>
      <c r="M1112" s="20">
        <f t="shared" ca="1" si="264"/>
        <v>4.3669758014999323</v>
      </c>
      <c r="N1112" s="20">
        <f t="shared" ca="1" si="265"/>
        <v>1.9018400367791952</v>
      </c>
      <c r="O1112" s="20">
        <f t="shared" ca="1" si="256"/>
        <v>27433420.70231415</v>
      </c>
      <c r="P1112" s="20">
        <f t="shared" ca="1" si="257"/>
        <v>61817847.407960288</v>
      </c>
      <c r="Q1112" s="20">
        <f t="shared" ca="1" si="258"/>
        <v>572277.18794188264</v>
      </c>
      <c r="R1112" s="20">
        <f t="shared" ca="1" si="259"/>
        <v>89823545.298216313</v>
      </c>
      <c r="AD1112">
        <f t="shared" ca="1" si="266"/>
        <v>2.325727126255694</v>
      </c>
      <c r="AE1112">
        <f t="shared" ca="1" si="267"/>
        <v>2.1328980153509476</v>
      </c>
      <c r="AF1112">
        <f t="shared" ca="1" si="268"/>
        <v>1.6828673546712212</v>
      </c>
      <c r="AG1112">
        <f t="shared" ca="1" si="269"/>
        <v>0.89809170832655894</v>
      </c>
      <c r="AH1112">
        <f t="shared" ca="1" si="270"/>
        <v>-0.17002688722229697</v>
      </c>
      <c r="AI1112">
        <f t="shared" ca="1" si="271"/>
        <v>0.16713523453836499</v>
      </c>
    </row>
    <row r="1113" spans="1:35">
      <c r="A1113" s="20"/>
      <c r="B1113" s="20"/>
      <c r="C1113" s="20">
        <f ca="1"/>
        <v>0.70549107081819851</v>
      </c>
      <c r="D1113" s="20">
        <f ca="1"/>
        <v>-0.31643087614628024</v>
      </c>
      <c r="E1113" s="20">
        <f ca="1"/>
        <v>-0.33316602276250434</v>
      </c>
      <c r="F1113" s="20">
        <f ca="1"/>
        <v>-5.2964555231262131E-2</v>
      </c>
      <c r="G1113" s="20">
        <f ca="1"/>
        <v>0.99819737783889351</v>
      </c>
      <c r="H1113" s="20">
        <f ca="1"/>
        <v>-1.1131991570179571</v>
      </c>
      <c r="I1113" s="164">
        <f t="shared" ca="1" si="260"/>
        <v>21.465003178182741</v>
      </c>
      <c r="J1113" s="164">
        <f t="shared" ca="1" si="261"/>
        <v>15.271523089416462</v>
      </c>
      <c r="K1113" s="164">
        <f t="shared" ca="1" si="262"/>
        <v>0.5364161722180999</v>
      </c>
      <c r="L1113" s="164">
        <f t="shared" ca="1" si="263"/>
        <v>1.021659100385425</v>
      </c>
      <c r="M1113" s="20">
        <f t="shared" ca="1" si="264"/>
        <v>4.4483717129723894</v>
      </c>
      <c r="N1113" s="20">
        <f t="shared" ca="1" si="265"/>
        <v>1.6862697668566342</v>
      </c>
      <c r="O1113" s="20">
        <f t="shared" ca="1" si="256"/>
        <v>19588289.680091292</v>
      </c>
      <c r="P1113" s="20">
        <f t="shared" ca="1" si="257"/>
        <v>46574148.817654505</v>
      </c>
      <c r="Q1113" s="20">
        <f t="shared" ca="1" si="258"/>
        <v>163044.22050549756</v>
      </c>
      <c r="R1113" s="20">
        <f t="shared" ca="1" si="259"/>
        <v>66325482.718251295</v>
      </c>
      <c r="AD1113">
        <f t="shared" ca="1" si="266"/>
        <v>0.20995222771425723</v>
      </c>
      <c r="AE1113">
        <f t="shared" ca="1" si="267"/>
        <v>0.1213164729585445</v>
      </c>
      <c r="AF1113">
        <f t="shared" ca="1" si="268"/>
        <v>-0.21439843438091027</v>
      </c>
      <c r="AG1113">
        <f t="shared" ca="1" si="269"/>
        <v>-0.31064045279352331</v>
      </c>
      <c r="AH1113">
        <f t="shared" ca="1" si="270"/>
        <v>-7.9586985586233228E-2</v>
      </c>
      <c r="AI1113">
        <f t="shared" ca="1" si="271"/>
        <v>-0.41548711660369131</v>
      </c>
    </row>
    <row r="1114" spans="1:35">
      <c r="A1114" s="20"/>
      <c r="B1114" s="20"/>
      <c r="C1114" s="20">
        <f ca="1"/>
        <v>1.8063870236550636E-2</v>
      </c>
      <c r="D1114" s="20">
        <f ca="1"/>
        <v>0.2864210712710849</v>
      </c>
      <c r="E1114" s="20">
        <f ca="1"/>
        <v>-1.2302343557126807</v>
      </c>
      <c r="F1114" s="20">
        <f ca="1"/>
        <v>-0.16165153631228735</v>
      </c>
      <c r="G1114" s="20">
        <f ca="1"/>
        <v>-1.6080162298208502</v>
      </c>
      <c r="H1114" s="20">
        <f ca="1"/>
        <v>-0.21757728831742545</v>
      </c>
      <c r="I1114" s="164">
        <f t="shared" ca="1" si="260"/>
        <v>21.527268978149475</v>
      </c>
      <c r="J1114" s="164">
        <f t="shared" ca="1" si="261"/>
        <v>15.596042561774066</v>
      </c>
      <c r="K1114" s="164">
        <f t="shared" ca="1" si="262"/>
        <v>0.35134007174048243</v>
      </c>
      <c r="L1114" s="164">
        <f t="shared" ca="1" si="263"/>
        <v>0.79738304727197851</v>
      </c>
      <c r="M1114" s="20">
        <f t="shared" ca="1" si="264"/>
        <v>2.4704453121903875</v>
      </c>
      <c r="N1114" s="20">
        <f t="shared" ca="1" si="265"/>
        <v>1.1567342552543458</v>
      </c>
      <c r="O1114" s="20">
        <f t="shared" ca="1" si="256"/>
        <v>19794548.728337329</v>
      </c>
      <c r="P1114" s="20">
        <f t="shared" ca="1" si="257"/>
        <v>41110926.689810038</v>
      </c>
      <c r="Q1114" s="20">
        <f t="shared" ca="1" si="258"/>
        <v>458906.07637336501</v>
      </c>
      <c r="R1114" s="20">
        <f t="shared" ca="1" si="259"/>
        <v>61364381.494520739</v>
      </c>
      <c r="AD1114">
        <f t="shared" ca="1" si="266"/>
        <v>0.22506528595861003</v>
      </c>
      <c r="AE1114">
        <f t="shared" ca="1" si="267"/>
        <v>0.23021562475639801</v>
      </c>
      <c r="AF1114">
        <f t="shared" ca="1" si="268"/>
        <v>-1.8969084387228872</v>
      </c>
      <c r="AG1114">
        <f t="shared" ca="1" si="269"/>
        <v>-1.3300770578546437</v>
      </c>
      <c r="AH1114">
        <f t="shared" ca="1" si="270"/>
        <v>-2.2772829864551243</v>
      </c>
      <c r="AI1114">
        <f t="shared" ca="1" si="271"/>
        <v>-1.8466641749882546</v>
      </c>
    </row>
    <row r="1115" spans="1:35">
      <c r="A1115" s="20"/>
      <c r="B1115" s="20"/>
      <c r="C1115" s="20">
        <f ca="1"/>
        <v>-0.29542955092389755</v>
      </c>
      <c r="D1115" s="20">
        <f ca="1"/>
        <v>-0.16414435765792493</v>
      </c>
      <c r="E1115" s="20">
        <f ca="1"/>
        <v>1.4736813204843597</v>
      </c>
      <c r="F1115" s="20">
        <f ca="1"/>
        <v>0.19211516981208976</v>
      </c>
      <c r="G1115" s="20">
        <f ca="1"/>
        <v>-0.22190413508132251</v>
      </c>
      <c r="H1115" s="20">
        <f ca="1"/>
        <v>0.50303233448210105</v>
      </c>
      <c r="I1115" s="164">
        <f t="shared" ca="1" si="260"/>
        <v>19.959118642576691</v>
      </c>
      <c r="J1115" s="164">
        <f t="shared" ca="1" si="261"/>
        <v>14.279257304210613</v>
      </c>
      <c r="K1115" s="164">
        <f t="shared" ca="1" si="262"/>
        <v>0.73128118406609</v>
      </c>
      <c r="L1115" s="164">
        <f t="shared" ca="1" si="263"/>
        <v>1.3156864170764342</v>
      </c>
      <c r="M1115" s="20">
        <f t="shared" ca="1" si="264"/>
        <v>5.2325254267335168</v>
      </c>
      <c r="N1115" s="20">
        <f t="shared" ca="1" si="265"/>
        <v>2.1136481191258634</v>
      </c>
      <c r="O1115" s="20">
        <f t="shared" ca="1" si="256"/>
        <v>18256113.549263529</v>
      </c>
      <c r="P1115" s="20">
        <f t="shared" ca="1" si="257"/>
        <v>52316230.115046807</v>
      </c>
      <c r="Q1115" s="20">
        <f t="shared" ca="1" si="258"/>
        <v>409486.15857147216</v>
      </c>
      <c r="R1115" s="20">
        <f t="shared" ca="1" si="259"/>
        <v>70981829.822881803</v>
      </c>
      <c r="AD1115">
        <f t="shared" ca="1" si="266"/>
        <v>-0.15555372752992974</v>
      </c>
      <c r="AE1115">
        <f t="shared" ca="1" si="267"/>
        <v>-0.21165862274811606</v>
      </c>
      <c r="AF1115">
        <f t="shared" ca="1" si="268"/>
        <v>1.5571016733280898</v>
      </c>
      <c r="AG1115">
        <f t="shared" ca="1" si="269"/>
        <v>1.0258473503474272</v>
      </c>
      <c r="AH1115">
        <f t="shared" ca="1" si="270"/>
        <v>0.79169491859279728</v>
      </c>
      <c r="AI1115">
        <f t="shared" ca="1" si="271"/>
        <v>0.73958951115098148</v>
      </c>
    </row>
    <row r="1116" spans="1:35">
      <c r="A1116" s="20"/>
      <c r="B1116" s="20"/>
      <c r="C1116" s="20">
        <f ca="1"/>
        <v>7.9866458382921557E-2</v>
      </c>
      <c r="D1116" s="20">
        <f ca="1"/>
        <v>1.2585701959141464</v>
      </c>
      <c r="E1116" s="20">
        <f ca="1"/>
        <v>0.44962255620932673</v>
      </c>
      <c r="F1116" s="20">
        <f ca="1"/>
        <v>0.84356370343629439</v>
      </c>
      <c r="G1116" s="20">
        <f ca="1"/>
        <v>-1.0323874609934036</v>
      </c>
      <c r="H1116" s="20">
        <f ca="1"/>
        <v>-0.53599900650501786</v>
      </c>
      <c r="I1116" s="164">
        <f t="shared" ca="1" si="260"/>
        <v>26.53617091912966</v>
      </c>
      <c r="J1116" s="164">
        <f t="shared" ca="1" si="261"/>
        <v>19.128517566519061</v>
      </c>
      <c r="K1116" s="164">
        <f t="shared" ca="1" si="262"/>
        <v>0.61652966366326201</v>
      </c>
      <c r="L1116" s="164">
        <f t="shared" ca="1" si="263"/>
        <v>1.2253383451804845</v>
      </c>
      <c r="M1116" s="20">
        <f t="shared" ca="1" si="264"/>
        <v>3.5105016654854611</v>
      </c>
      <c r="N1116" s="20">
        <f t="shared" ca="1" si="265"/>
        <v>1.5505758204259377</v>
      </c>
      <c r="O1116" s="20">
        <f t="shared" ref="O1116:O1179" ca="1" si="272">(I1116+J1116)/2*$C$4*365-$C$5-$C$6</f>
        <v>24349366.105299465</v>
      </c>
      <c r="P1116" s="20">
        <f t="shared" ref="P1116:P1179" ca="1" si="273">(L1116/1.7*42+I1116)*$C$7*365-$C$8-$C$9</f>
        <v>56648900.872418404</v>
      </c>
      <c r="Q1116" s="20">
        <f t="shared" ref="Q1116:Q1179" ca="1" si="274">(N1116-M1116/2.8)*$C$10*365-$C$11-$C$12</f>
        <v>496364.75327378057</v>
      </c>
      <c r="R1116" s="20">
        <f t="shared" ref="R1116:R1179" ca="1" si="275">O1116+P1116+Q1116</f>
        <v>81494631.730991662</v>
      </c>
      <c r="AD1116">
        <f t="shared" ca="1" si="266"/>
        <v>1.4408181842547712</v>
      </c>
      <c r="AE1116">
        <f t="shared" ca="1" si="267"/>
        <v>1.4156099216506917</v>
      </c>
      <c r="AF1116">
        <f t="shared" ca="1" si="268"/>
        <v>0.51390603330238094</v>
      </c>
      <c r="AG1116">
        <f t="shared" ca="1" si="269"/>
        <v>0.61517429627492903</v>
      </c>
      <c r="AH1116">
        <f t="shared" ca="1" si="270"/>
        <v>-1.1216648161272649</v>
      </c>
      <c r="AI1116">
        <f t="shared" ca="1" si="271"/>
        <v>-0.78222751236233057</v>
      </c>
    </row>
    <row r="1117" spans="1:35">
      <c r="A1117" s="20"/>
      <c r="B1117" s="20"/>
      <c r="C1117" s="20">
        <f ca="1"/>
        <v>0.49723551784595976</v>
      </c>
      <c r="D1117" s="20">
        <f ca="1"/>
        <v>-0.16643868641713325</v>
      </c>
      <c r="E1117" s="20">
        <f ca="1"/>
        <v>-0.81449924863372047</v>
      </c>
      <c r="F1117" s="20">
        <f ca="1"/>
        <v>0.56237315204059546</v>
      </c>
      <c r="G1117" s="20">
        <f ca="1"/>
        <v>-0.88520122728867756</v>
      </c>
      <c r="H1117" s="20">
        <f ca="1"/>
        <v>-0.46256470984592546</v>
      </c>
      <c r="I1117" s="164">
        <f t="shared" ref="I1117:I1180" ca="1" si="276">$C$14+AD1117*$D$14</f>
        <v>22.029207462690387</v>
      </c>
      <c r="J1117" s="164">
        <f t="shared" ref="J1117:J1180" ca="1" si="277">$C$15+AE1117*$D$15</f>
        <v>15.582721896232934</v>
      </c>
      <c r="K1117" s="164">
        <f t="shared" ref="K1117:K1180" ca="1" si="278">$C$16+AF1117*$D$16</f>
        <v>0.46090838973501641</v>
      </c>
      <c r="L1117" s="164">
        <f t="shared" ref="L1117:L1180" ca="1" si="279">$C$17+AG1117*$D$17</f>
        <v>1.0341065564737504</v>
      </c>
      <c r="M1117" s="20">
        <f t="shared" ref="M1117:M1180" ca="1" si="280">$C$18+AH1117*$D$18</f>
        <v>3.2482843363650971</v>
      </c>
      <c r="N1117" s="20">
        <f t="shared" ref="N1117:N1180" ca="1" si="281">$C$19+AI1117*$D$19</f>
        <v>1.4177621657656645</v>
      </c>
      <c r="O1117" s="20">
        <f t="shared" ca="1" si="272"/>
        <v>20055111.509586245</v>
      </c>
      <c r="P1117" s="20">
        <f t="shared" ca="1" si="273"/>
        <v>47443420.2102037</v>
      </c>
      <c r="Q1117" s="20">
        <f t="shared" ca="1" si="274"/>
        <v>430850.3919213129</v>
      </c>
      <c r="R1117" s="20">
        <f t="shared" ca="1" si="275"/>
        <v>67929382.111711264</v>
      </c>
      <c r="AD1117">
        <f t="shared" ref="AD1117:AD1180" ca="1" si="282">SUMPRODUCT(C1117:H1117,$J$9:$O$9)</f>
        <v>0.34689501521611282</v>
      </c>
      <c r="AE1117">
        <f t="shared" ref="AE1117:AE1180" ca="1" si="283">SUMPRODUCT(C1117:H1117,$J$10:$O$10)</f>
        <v>0.22574560276272962</v>
      </c>
      <c r="AF1117">
        <f t="shared" ref="AF1117:AF1180" ca="1" si="284">SUMPRODUCT(C1117:H1117,$J$11:$O$11)</f>
        <v>-0.90083282059076053</v>
      </c>
      <c r="AG1117">
        <f t="shared" ref="AG1117:AG1180" ca="1" si="285">SUMPRODUCT(C1117:H1117,$J$12:$O$12)</f>
        <v>-0.25406110693749895</v>
      </c>
      <c r="AH1117">
        <f t="shared" ref="AH1117:AH1180" ca="1" si="286">SUMPRODUCT(C1117:H1117,$J$13:$O$13)</f>
        <v>-1.4130174040387806</v>
      </c>
      <c r="AI1117">
        <f t="shared" ref="AI1117:AI1180" ca="1" si="287">SUMPRODUCT(C1117:H1117,$J$14:$O$14)</f>
        <v>-1.1411833357684749</v>
      </c>
    </row>
    <row r="1118" spans="1:35">
      <c r="A1118" s="20"/>
      <c r="B1118" s="20"/>
      <c r="C1118" s="20">
        <f ca="1"/>
        <v>-0.67732658395217937</v>
      </c>
      <c r="D1118" s="20">
        <f ca="1"/>
        <v>0.48874527506758619</v>
      </c>
      <c r="E1118" s="20">
        <f ca="1"/>
        <v>0.90806086749395032</v>
      </c>
      <c r="F1118" s="20">
        <f ca="1"/>
        <v>1.3398319526080578</v>
      </c>
      <c r="G1118" s="20">
        <f ca="1"/>
        <v>1.5047847032590129</v>
      </c>
      <c r="H1118" s="20">
        <f ca="1"/>
        <v>-0.4497086836354261</v>
      </c>
      <c r="I1118" s="164">
        <f t="shared" ca="1" si="276"/>
        <v>20.0222630480818</v>
      </c>
      <c r="J1118" s="164">
        <f t="shared" ca="1" si="277"/>
        <v>14.66188201248451</v>
      </c>
      <c r="K1118" s="164">
        <f t="shared" ca="1" si="278"/>
        <v>0.77334498448380806</v>
      </c>
      <c r="L1118" s="164">
        <f t="shared" ca="1" si="279"/>
        <v>1.5348661644320802</v>
      </c>
      <c r="M1118" s="20">
        <f t="shared" ca="1" si="280"/>
        <v>6.2372756363580297</v>
      </c>
      <c r="N1118" s="20">
        <f t="shared" ca="1" si="281"/>
        <v>2.4068678518231286</v>
      </c>
      <c r="O1118" s="20">
        <f t="shared" ca="1" si="272"/>
        <v>18493826.615722895</v>
      </c>
      <c r="P1118" s="20">
        <f t="shared" ca="1" si="273"/>
        <v>57778955.123716816</v>
      </c>
      <c r="Q1118" s="20">
        <f t="shared" ca="1" si="274"/>
        <v>299717.97314706637</v>
      </c>
      <c r="R1118" s="20">
        <f t="shared" ca="1" si="275"/>
        <v>76572499.712586775</v>
      </c>
      <c r="AD1118">
        <f t="shared" ca="1" si="282"/>
        <v>-0.1402274155141261</v>
      </c>
      <c r="AE1118">
        <f t="shared" ca="1" si="283"/>
        <v>-8.3261069636070592E-2</v>
      </c>
      <c r="AF1118">
        <f t="shared" ca="1" si="284"/>
        <v>1.9394998589437089</v>
      </c>
      <c r="AG1118">
        <f t="shared" ca="1" si="285"/>
        <v>2.0221189292367279</v>
      </c>
      <c r="AH1118">
        <f t="shared" ca="1" si="286"/>
        <v>1.9080840403978108</v>
      </c>
      <c r="AI1118">
        <f t="shared" ca="1" si="287"/>
        <v>1.5320752751976447</v>
      </c>
    </row>
    <row r="1119" spans="1:35">
      <c r="A1119" s="20"/>
      <c r="B1119" s="20"/>
      <c r="C1119" s="20">
        <f ca="1"/>
        <v>-0.5219368995448459</v>
      </c>
      <c r="D1119" s="20">
        <f ca="1"/>
        <v>-0.72082790311430145</v>
      </c>
      <c r="E1119" s="20">
        <f ca="1"/>
        <v>-2.0557660288323509</v>
      </c>
      <c r="F1119" s="20">
        <f ca="1"/>
        <v>-0.74967189087857655</v>
      </c>
      <c r="G1119" s="20">
        <f ca="1"/>
        <v>-9.3197053361135956E-2</v>
      </c>
      <c r="H1119" s="20">
        <f ca="1"/>
        <v>0.54937576661486898</v>
      </c>
      <c r="I1119" s="164">
        <f t="shared" ca="1" si="276"/>
        <v>14.349030478174491</v>
      </c>
      <c r="J1119" s="164">
        <f t="shared" ca="1" si="277"/>
        <v>10.815379035209197</v>
      </c>
      <c r="K1119" s="164">
        <f t="shared" ca="1" si="278"/>
        <v>0.28761246408087765</v>
      </c>
      <c r="L1119" s="164">
        <f t="shared" ca="1" si="279"/>
        <v>0.72172026405118417</v>
      </c>
      <c r="M1119" s="20">
        <f t="shared" ca="1" si="280"/>
        <v>4.0611070709174566</v>
      </c>
      <c r="N1119" s="20">
        <f t="shared" ca="1" si="281"/>
        <v>1.6782464432787747</v>
      </c>
      <c r="O1119" s="20">
        <f t="shared" ca="1" si="272"/>
        <v>13417284.839154553</v>
      </c>
      <c r="P1119" s="20">
        <f t="shared" ca="1" si="273"/>
        <v>32088886.472270463</v>
      </c>
      <c r="Q1119" s="20">
        <f t="shared" ca="1" si="274"/>
        <v>380985.11526474397</v>
      </c>
      <c r="R1119" s="20">
        <f t="shared" ca="1" si="275"/>
        <v>45887156.426689759</v>
      </c>
      <c r="AD1119">
        <f t="shared" ca="1" si="282"/>
        <v>-1.5172256120935705</v>
      </c>
      <c r="AE1119">
        <f t="shared" ca="1" si="283"/>
        <v>-1.3740338808022832</v>
      </c>
      <c r="AF1119">
        <f t="shared" ca="1" si="284"/>
        <v>-2.4762503265374765</v>
      </c>
      <c r="AG1119">
        <f t="shared" ca="1" si="285"/>
        <v>-1.6739987997673449</v>
      </c>
      <c r="AH1119">
        <f t="shared" ca="1" si="286"/>
        <v>-0.50988103231393689</v>
      </c>
      <c r="AI1119">
        <f t="shared" ca="1" si="287"/>
        <v>-0.43717177492223058</v>
      </c>
    </row>
    <row r="1120" spans="1:35">
      <c r="A1120" s="20"/>
      <c r="B1120" s="20"/>
      <c r="C1120" s="20">
        <f ca="1"/>
        <v>-0.80695803628555107</v>
      </c>
      <c r="D1120" s="20">
        <f ca="1"/>
        <v>-0.41432817772469704</v>
      </c>
      <c r="E1120" s="20">
        <f ca="1"/>
        <v>1.8534048044187037</v>
      </c>
      <c r="F1120" s="20">
        <f ca="1"/>
        <v>0.15351862833984645</v>
      </c>
      <c r="G1120" s="20">
        <f ca="1"/>
        <v>4.2305960368534838E-2</v>
      </c>
      <c r="H1120" s="20">
        <f ca="1"/>
        <v>0.82037837425358129</v>
      </c>
      <c r="I1120" s="164">
        <f t="shared" ca="1" si="276"/>
        <v>17.09922574093153</v>
      </c>
      <c r="J1120" s="164">
        <f t="shared" ca="1" si="277"/>
        <v>12.32439865183462</v>
      </c>
      <c r="K1120" s="164">
        <f t="shared" ca="1" si="278"/>
        <v>0.77863482025722786</v>
      </c>
      <c r="L1120" s="164">
        <f t="shared" ca="1" si="279"/>
        <v>1.3803234302862084</v>
      </c>
      <c r="M1120" s="20">
        <f t="shared" ca="1" si="280"/>
        <v>5.86529132810122</v>
      </c>
      <c r="N1120" s="20">
        <f t="shared" ca="1" si="281"/>
        <v>2.3199643978988425</v>
      </c>
      <c r="O1120" s="20">
        <f t="shared" ca="1" si="272"/>
        <v>15688575.061808441</v>
      </c>
      <c r="P1120" s="20">
        <f t="shared" ca="1" si="273"/>
        <v>51056813.256658375</v>
      </c>
      <c r="Q1120" s="20">
        <f t="shared" ca="1" si="274"/>
        <v>376579.6995578084</v>
      </c>
      <c r="R1120" s="20">
        <f t="shared" ca="1" si="275"/>
        <v>67121968.018024623</v>
      </c>
      <c r="AD1120">
        <f t="shared" ca="1" si="282"/>
        <v>-0.84970249006516274</v>
      </c>
      <c r="AE1120">
        <f t="shared" ca="1" si="283"/>
        <v>-0.86765145911589903</v>
      </c>
      <c r="AF1120">
        <f t="shared" ca="1" si="284"/>
        <v>1.9875892750657074</v>
      </c>
      <c r="AG1120">
        <f t="shared" ca="1" si="285"/>
        <v>1.3196519558464015</v>
      </c>
      <c r="AH1120">
        <f t="shared" ca="1" si="286"/>
        <v>1.4947681423346899</v>
      </c>
      <c r="AI1120">
        <f t="shared" ca="1" si="287"/>
        <v>1.2972010754022762</v>
      </c>
    </row>
    <row r="1121" spans="1:35">
      <c r="A1121" s="20"/>
      <c r="B1121" s="20"/>
      <c r="C1121" s="20">
        <f ca="1"/>
        <v>0.3344245668352907</v>
      </c>
      <c r="D1121" s="20">
        <f ca="1"/>
        <v>-0.10593541410260898</v>
      </c>
      <c r="E1121" s="20">
        <f ca="1"/>
        <v>1.4640880268121554</v>
      </c>
      <c r="F1121" s="20">
        <f ca="1"/>
        <v>1.1117367195659336</v>
      </c>
      <c r="G1121" s="20">
        <f ca="1"/>
        <v>-1.1411416541725622E-2</v>
      </c>
      <c r="H1121" s="20">
        <f ca="1"/>
        <v>1.4445349521996946</v>
      </c>
      <c r="I1121" s="164">
        <f t="shared" ca="1" si="276"/>
        <v>23.250138332668328</v>
      </c>
      <c r="J1121" s="164">
        <f t="shared" ca="1" si="277"/>
        <v>16.525357874252048</v>
      </c>
      <c r="K1121" s="164">
        <f t="shared" ca="1" si="278"/>
        <v>0.8258332899717522</v>
      </c>
      <c r="L1121" s="164">
        <f t="shared" ca="1" si="279"/>
        <v>1.6281897344709095</v>
      </c>
      <c r="M1121" s="20">
        <f t="shared" ca="1" si="280"/>
        <v>6.2858204160442988</v>
      </c>
      <c r="N1121" s="20">
        <f t="shared" ca="1" si="281"/>
        <v>2.6733325741580751</v>
      </c>
      <c r="O1121" s="20">
        <f t="shared" ca="1" si="272"/>
        <v>21208865.984783396</v>
      </c>
      <c r="P1121" s="20">
        <f t="shared" ca="1" si="273"/>
        <v>63296867.034115776</v>
      </c>
      <c r="Q1121" s="20">
        <f t="shared" ca="1" si="274"/>
        <v>716456.87665417732</v>
      </c>
      <c r="R1121" s="20">
        <f t="shared" ca="1" si="275"/>
        <v>85222189.89555335</v>
      </c>
      <c r="AD1121">
        <f t="shared" ca="1" si="282"/>
        <v>0.64323745938551657</v>
      </c>
      <c r="AE1121">
        <f t="shared" ca="1" si="283"/>
        <v>0.54206640075572055</v>
      </c>
      <c r="AF1121">
        <f t="shared" ca="1" si="284"/>
        <v>2.4166662724704744</v>
      </c>
      <c r="AG1121">
        <f t="shared" ca="1" si="285"/>
        <v>2.44631697486777</v>
      </c>
      <c r="AH1121">
        <f t="shared" ca="1" si="286"/>
        <v>1.9620226844936659</v>
      </c>
      <c r="AI1121">
        <f t="shared" ca="1" si="287"/>
        <v>2.25225020042723</v>
      </c>
    </row>
    <row r="1122" spans="1:35">
      <c r="A1122" s="20"/>
      <c r="B1122" s="20"/>
      <c r="C1122" s="20">
        <f ca="1"/>
        <v>0.86676600242138213</v>
      </c>
      <c r="D1122" s="20">
        <f ca="1"/>
        <v>-0.59799570741503516</v>
      </c>
      <c r="E1122" s="20">
        <f ca="1"/>
        <v>-0.760369453046569</v>
      </c>
      <c r="F1122" s="20">
        <f ca="1"/>
        <v>0.74897099286329794</v>
      </c>
      <c r="G1122" s="20">
        <f ca="1"/>
        <v>-0.48659484701986916</v>
      </c>
      <c r="H1122" s="20">
        <f ca="1"/>
        <v>2.0429174649326085</v>
      </c>
      <c r="I1122" s="164">
        <f t="shared" ca="1" si="276"/>
        <v>22.413693648706349</v>
      </c>
      <c r="J1122" s="164">
        <f t="shared" ca="1" si="277"/>
        <v>16.018937828081974</v>
      </c>
      <c r="K1122" s="164">
        <f t="shared" ca="1" si="278"/>
        <v>0.56272277970612805</v>
      </c>
      <c r="L1122" s="164">
        <f t="shared" ca="1" si="279"/>
        <v>1.3312853548772663</v>
      </c>
      <c r="M1122" s="20">
        <f t="shared" ca="1" si="280"/>
        <v>5.4645718694127687</v>
      </c>
      <c r="N1122" s="20">
        <f t="shared" ca="1" si="281"/>
        <v>2.4862702497145834</v>
      </c>
      <c r="O1122" s="20">
        <f t="shared" ca="1" si="272"/>
        <v>20492763.224469524</v>
      </c>
      <c r="P1122" s="20">
        <f t="shared" ca="1" si="273"/>
        <v>55148181.954624958</v>
      </c>
      <c r="Q1122" s="20">
        <f t="shared" ca="1" si="274"/>
        <v>894175.83512333059</v>
      </c>
      <c r="R1122" s="20">
        <f t="shared" ca="1" si="275"/>
        <v>76535121.014217809</v>
      </c>
      <c r="AD1122">
        <f t="shared" ca="1" si="282"/>
        <v>0.44021690502581229</v>
      </c>
      <c r="AE1122">
        <f t="shared" ca="1" si="283"/>
        <v>0.37212678794697113</v>
      </c>
      <c r="AF1122">
        <f t="shared" ca="1" si="284"/>
        <v>2.4752542782981779E-2</v>
      </c>
      <c r="AG1122">
        <f t="shared" ca="1" si="285"/>
        <v>1.0967516130784827</v>
      </c>
      <c r="AH1122">
        <f t="shared" ca="1" si="286"/>
        <v>1.0495242993475216</v>
      </c>
      <c r="AI1122">
        <f t="shared" ca="1" si="287"/>
        <v>1.7466763505799556</v>
      </c>
    </row>
    <row r="1123" spans="1:35">
      <c r="A1123" s="20"/>
      <c r="B1123" s="20"/>
      <c r="C1123" s="20">
        <f ca="1"/>
        <v>-1.4529798856732368</v>
      </c>
      <c r="D1123" s="20">
        <f ca="1"/>
        <v>2.6842963946750787E-3</v>
      </c>
      <c r="E1123" s="20">
        <f ca="1"/>
        <v>-0.36601713873633657</v>
      </c>
      <c r="F1123" s="20">
        <f ca="1"/>
        <v>0.64630667838622335</v>
      </c>
      <c r="G1123" s="20">
        <f ca="1"/>
        <v>0.25090695660331253</v>
      </c>
      <c r="H1123" s="20">
        <f ca="1"/>
        <v>-0.64317470673065713</v>
      </c>
      <c r="I1123" s="164">
        <f t="shared" ca="1" si="276"/>
        <v>14.427888346106709</v>
      </c>
      <c r="J1123" s="164">
        <f t="shared" ca="1" si="277"/>
        <v>10.779282538477</v>
      </c>
      <c r="K1123" s="164">
        <f t="shared" ca="1" si="278"/>
        <v>0.52331295459111282</v>
      </c>
      <c r="L1123" s="164">
        <f t="shared" ca="1" si="279"/>
        <v>1.1199500387030232</v>
      </c>
      <c r="M1123" s="20">
        <f t="shared" ca="1" si="280"/>
        <v>4.472585272932073</v>
      </c>
      <c r="N1123" s="20">
        <f t="shared" ca="1" si="281"/>
        <v>1.7113098118139356</v>
      </c>
      <c r="O1123" s="20">
        <f t="shared" ca="1" si="272"/>
        <v>13440087.981767531</v>
      </c>
      <c r="P1123" s="20">
        <f t="shared" ca="1" si="273"/>
        <v>41978395.020348914</v>
      </c>
      <c r="Q1123" s="20">
        <f t="shared" ca="1" si="274"/>
        <v>190465.25321243255</v>
      </c>
      <c r="R1123" s="20">
        <f t="shared" ca="1" si="275"/>
        <v>55608948.255328871</v>
      </c>
      <c r="AD1123">
        <f t="shared" ca="1" si="282"/>
        <v>-1.4980853528867213</v>
      </c>
      <c r="AE1123">
        <f t="shared" ca="1" si="283"/>
        <v>-1.3861467991687919</v>
      </c>
      <c r="AF1123">
        <f t="shared" ca="1" si="284"/>
        <v>-0.33351859462624778</v>
      </c>
      <c r="AG1123">
        <f t="shared" ca="1" si="285"/>
        <v>0.13613653955919602</v>
      </c>
      <c r="AH1123">
        <f t="shared" ca="1" si="286"/>
        <v>-5.2683030075474035E-2</v>
      </c>
      <c r="AI1123">
        <f t="shared" ca="1" si="287"/>
        <v>-0.34781131942179622</v>
      </c>
    </row>
    <row r="1124" spans="1:35">
      <c r="A1124" s="20"/>
      <c r="B1124" s="20"/>
      <c r="C1124" s="20">
        <f ca="1"/>
        <v>-7.1519467821308871E-2</v>
      </c>
      <c r="D1124" s="20">
        <f ca="1"/>
        <v>1.4813808194688547</v>
      </c>
      <c r="E1124" s="20">
        <f ca="1"/>
        <v>0.90768783510470707</v>
      </c>
      <c r="F1124" s="20">
        <f ca="1"/>
        <v>1.5523455088754323</v>
      </c>
      <c r="G1124" s="20">
        <f ca="1"/>
        <v>-0.80782384271794061</v>
      </c>
      <c r="H1124" s="20">
        <f ca="1"/>
        <v>-0.57581323054598832</v>
      </c>
      <c r="I1124" s="164">
        <f t="shared" ca="1" si="276"/>
        <v>27.213023200625429</v>
      </c>
      <c r="J1124" s="164">
        <f t="shared" ca="1" si="277"/>
        <v>19.583263494866348</v>
      </c>
      <c r="K1124" s="164">
        <f t="shared" ca="1" si="278"/>
        <v>0.71340370086011706</v>
      </c>
      <c r="L1124" s="164">
        <f t="shared" ca="1" si="279"/>
        <v>1.4420954966287705</v>
      </c>
      <c r="M1124" s="20">
        <f t="shared" ca="1" si="280"/>
        <v>4.0232025862429097</v>
      </c>
      <c r="N1124" s="20">
        <f t="shared" ca="1" si="281"/>
        <v>1.7550294874798769</v>
      </c>
      <c r="O1124" s="20">
        <f t="shared" ca="1" si="272"/>
        <v>24952807.824671421</v>
      </c>
      <c r="P1124" s="20">
        <f t="shared" ca="1" si="273"/>
        <v>62663919.515074752</v>
      </c>
      <c r="Q1124" s="20">
        <f t="shared" ca="1" si="274"/>
        <v>532072.56213239755</v>
      </c>
      <c r="R1124" s="20">
        <f t="shared" ca="1" si="275"/>
        <v>88148799.90187858</v>
      </c>
      <c r="AD1124">
        <f t="shared" ca="1" si="282"/>
        <v>1.6051027185984044</v>
      </c>
      <c r="AE1124">
        <f t="shared" ca="1" si="283"/>
        <v>1.5682092264652172</v>
      </c>
      <c r="AF1124">
        <f t="shared" ca="1" si="284"/>
        <v>1.394579098728336</v>
      </c>
      <c r="AG1124">
        <f t="shared" ca="1" si="285"/>
        <v>1.6004340755853201</v>
      </c>
      <c r="AH1124">
        <f t="shared" ca="1" si="286"/>
        <v>-0.55199712639676601</v>
      </c>
      <c r="AI1124">
        <f t="shared" ca="1" si="287"/>
        <v>-0.22965003383817117</v>
      </c>
    </row>
    <row r="1125" spans="1:35">
      <c r="A1125" s="20"/>
      <c r="B1125" s="20"/>
      <c r="C1125" s="20">
        <f ca="1"/>
        <v>0.37293233454725133</v>
      </c>
      <c r="D1125" s="20">
        <f ca="1"/>
        <v>-0.49740451744384007</v>
      </c>
      <c r="E1125" s="20">
        <f ca="1"/>
        <v>-1.4228166943933871</v>
      </c>
      <c r="F1125" s="20">
        <f ca="1"/>
        <v>0.21219852418847268</v>
      </c>
      <c r="G1125" s="20">
        <f ca="1"/>
        <v>1.6466178916306813</v>
      </c>
      <c r="H1125" s="20">
        <f ca="1"/>
        <v>1.7727890277967526</v>
      </c>
      <c r="I1125" s="164">
        <f t="shared" ca="1" si="276"/>
        <v>19.187018310857745</v>
      </c>
      <c r="J1125" s="164">
        <f t="shared" ca="1" si="277"/>
        <v>14.318502328878399</v>
      </c>
      <c r="K1125" s="164">
        <f t="shared" ca="1" si="278"/>
        <v>0.52798950336743278</v>
      </c>
      <c r="L1125" s="164">
        <f t="shared" ca="1" si="279"/>
        <v>1.247589115900088</v>
      </c>
      <c r="M1125" s="20">
        <f t="shared" ca="1" si="280"/>
        <v>6.8762898384539657</v>
      </c>
      <c r="N1125" s="20">
        <f t="shared" ca="1" si="281"/>
        <v>2.8716209545996882</v>
      </c>
      <c r="O1125" s="20">
        <f t="shared" ca="1" si="272"/>
        <v>17865307.463948898</v>
      </c>
      <c r="P1125" s="20">
        <f t="shared" ca="1" si="273"/>
        <v>49868647.573877886</v>
      </c>
      <c r="Q1125" s="20">
        <f t="shared" ca="1" si="274"/>
        <v>695390.43892222771</v>
      </c>
      <c r="R1125" s="20">
        <f t="shared" ca="1" si="275"/>
        <v>68429345.476749003</v>
      </c>
      <c r="AD1125">
        <f t="shared" ca="1" si="282"/>
        <v>-0.34295672066559602</v>
      </c>
      <c r="AE1125">
        <f t="shared" ca="1" si="283"/>
        <v>-0.1984891513830877</v>
      </c>
      <c r="AF1125">
        <f t="shared" ca="1" si="284"/>
        <v>-0.29100451484152051</v>
      </c>
      <c r="AG1125">
        <f t="shared" ca="1" si="285"/>
        <v>0.71631416318221774</v>
      </c>
      <c r="AH1125">
        <f t="shared" ca="1" si="286"/>
        <v>2.6180998205044066</v>
      </c>
      <c r="AI1125">
        <f t="shared" ca="1" si="287"/>
        <v>2.7881647421613187</v>
      </c>
    </row>
    <row r="1126" spans="1:35">
      <c r="A1126" s="20"/>
      <c r="B1126" s="20"/>
      <c r="C1126" s="20">
        <f ca="1"/>
        <v>0.77684719365326005</v>
      </c>
      <c r="D1126" s="20">
        <f ca="1"/>
        <v>-0.13543773860018449</v>
      </c>
      <c r="E1126" s="20">
        <f ca="1"/>
        <v>-0.91019546614231528</v>
      </c>
      <c r="F1126" s="20">
        <f ca="1"/>
        <v>0.960482106382478</v>
      </c>
      <c r="G1126" s="20">
        <f ca="1"/>
        <v>0.86207921138194665</v>
      </c>
      <c r="H1126" s="20">
        <f ca="1"/>
        <v>2.165775314759034</v>
      </c>
      <c r="I1126" s="164">
        <f t="shared" ca="1" si="276"/>
        <v>23.222598212626579</v>
      </c>
      <c r="J1126" s="164">
        <f t="shared" ca="1" si="277"/>
        <v>16.978724538592356</v>
      </c>
      <c r="K1126" s="164">
        <f t="shared" ca="1" si="278"/>
        <v>0.61678204894013677</v>
      </c>
      <c r="L1126" s="164">
        <f t="shared" ca="1" si="279"/>
        <v>1.4642708409142637</v>
      </c>
      <c r="M1126" s="20">
        <f t="shared" ca="1" si="280"/>
        <v>6.7640265645669109</v>
      </c>
      <c r="N1126" s="20">
        <f t="shared" ca="1" si="281"/>
        <v>2.9638310609107199</v>
      </c>
      <c r="O1126" s="20">
        <f t="shared" ca="1" si="272"/>
        <v>21435944.376928765</v>
      </c>
      <c r="P1126" s="20">
        <f t="shared" ca="1" si="273"/>
        <v>59231064.003314734</v>
      </c>
      <c r="Q1126" s="20">
        <f t="shared" ca="1" si="274"/>
        <v>916708.13058089523</v>
      </c>
      <c r="R1126" s="20">
        <f t="shared" ca="1" si="275"/>
        <v>81583716.510824397</v>
      </c>
      <c r="AD1126">
        <f t="shared" ca="1" si="282"/>
        <v>0.63655296422975161</v>
      </c>
      <c r="AE1126">
        <f t="shared" ca="1" si="283"/>
        <v>0.69420286529944808</v>
      </c>
      <c r="AF1126">
        <f t="shared" ca="1" si="284"/>
        <v>0.51620044491033401</v>
      </c>
      <c r="AG1126">
        <f t="shared" ca="1" si="285"/>
        <v>1.7012310950648348</v>
      </c>
      <c r="AH1126">
        <f t="shared" ca="1" si="286"/>
        <v>2.4933628495187903</v>
      </c>
      <c r="AI1126">
        <f t="shared" ca="1" si="287"/>
        <v>3.0373812457046485</v>
      </c>
    </row>
    <row r="1127" spans="1:35">
      <c r="A1127" s="20"/>
      <c r="B1127" s="20"/>
      <c r="C1127" s="20">
        <f ca="1"/>
        <v>1.2440360389081901</v>
      </c>
      <c r="D1127" s="20">
        <f ca="1"/>
        <v>-0.31465498491019217</v>
      </c>
      <c r="E1127" s="20">
        <f ca="1"/>
        <v>1.0738274561733656</v>
      </c>
      <c r="F1127" s="20">
        <f ca="1"/>
        <v>-0.22439244239423325</v>
      </c>
      <c r="G1127" s="20">
        <f ca="1"/>
        <v>2.4644230473511679</v>
      </c>
      <c r="H1127" s="20">
        <f ca="1"/>
        <v>1.299593831946483</v>
      </c>
      <c r="I1127" s="164">
        <f t="shared" ca="1" si="276"/>
        <v>24.382237511775763</v>
      </c>
      <c r="J1127" s="164">
        <f t="shared" ca="1" si="277"/>
        <v>17.615478837207043</v>
      </c>
      <c r="K1127" s="164">
        <f t="shared" ca="1" si="278"/>
        <v>0.81346394335690864</v>
      </c>
      <c r="L1127" s="164">
        <f t="shared" ca="1" si="279"/>
        <v>1.4596784492107746</v>
      </c>
      <c r="M1127" s="20">
        <f t="shared" ca="1" si="280"/>
        <v>7.8535542216849077</v>
      </c>
      <c r="N1127" s="20">
        <f t="shared" ca="1" si="281"/>
        <v>3.1278103303359588</v>
      </c>
      <c r="O1127" s="20">
        <f t="shared" ca="1" si="272"/>
        <v>22393898.208840314</v>
      </c>
      <c r="P1127" s="20">
        <f t="shared" ca="1" si="273"/>
        <v>60274293.985126674</v>
      </c>
      <c r="Q1127" s="20">
        <f t="shared" ca="1" si="274"/>
        <v>540098.82644026633</v>
      </c>
      <c r="R1127" s="20">
        <f t="shared" ca="1" si="275"/>
        <v>83208291.020407245</v>
      </c>
      <c r="AD1127">
        <f t="shared" ca="1" si="282"/>
        <v>0.91801881353780623</v>
      </c>
      <c r="AE1127">
        <f t="shared" ca="1" si="283"/>
        <v>0.90787880443189384</v>
      </c>
      <c r="AF1127">
        <f t="shared" ca="1" si="284"/>
        <v>2.3042176668809877</v>
      </c>
      <c r="AG1127">
        <f t="shared" ca="1" si="285"/>
        <v>1.6803565873217026</v>
      </c>
      <c r="AH1127">
        <f t="shared" ca="1" si="286"/>
        <v>3.7039491352054528</v>
      </c>
      <c r="AI1127">
        <f t="shared" ca="1" si="287"/>
        <v>3.480568460367456</v>
      </c>
    </row>
    <row r="1128" spans="1:35">
      <c r="A1128" s="20"/>
      <c r="B1128" s="20"/>
      <c r="C1128" s="20">
        <f ca="1"/>
        <v>0.39559334941236896</v>
      </c>
      <c r="D1128" s="20">
        <f ca="1"/>
        <v>-0.53126807920235752</v>
      </c>
      <c r="E1128" s="20">
        <f ca="1"/>
        <v>0.21704372775687802</v>
      </c>
      <c r="F1128" s="20">
        <f ca="1"/>
        <v>0.45638185247920832</v>
      </c>
      <c r="G1128" s="20">
        <f ca="1"/>
        <v>0.1154990796901771</v>
      </c>
      <c r="H1128" s="20">
        <f ca="1"/>
        <v>-2.460203531433526</v>
      </c>
      <c r="I1128" s="164">
        <f t="shared" ca="1" si="276"/>
        <v>20.027677360564144</v>
      </c>
      <c r="J1128" s="164">
        <f t="shared" ca="1" si="277"/>
        <v>13.770132398750873</v>
      </c>
      <c r="K1128" s="164">
        <f t="shared" ca="1" si="278"/>
        <v>0.5464502707873411</v>
      </c>
      <c r="L1128" s="164">
        <f t="shared" ca="1" si="279"/>
        <v>1.0082629509079299</v>
      </c>
      <c r="M1128" s="20">
        <f t="shared" ca="1" si="280"/>
        <v>3.0324981656188159</v>
      </c>
      <c r="N1128" s="20">
        <f t="shared" ca="1" si="281"/>
        <v>1.0391950379759636</v>
      </c>
      <c r="O1128" s="20">
        <f t="shared" ca="1" si="272"/>
        <v>18021175.021301124</v>
      </c>
      <c r="P1128" s="20">
        <f t="shared" ca="1" si="273"/>
        <v>44810845.883482374</v>
      </c>
      <c r="Q1128" s="20">
        <f t="shared" ca="1" si="274"/>
        <v>-73498.368219115015</v>
      </c>
      <c r="R1128" s="20">
        <f t="shared" ca="1" si="275"/>
        <v>62758522.536564387</v>
      </c>
      <c r="AD1128">
        <f t="shared" ca="1" si="282"/>
        <v>-0.13891326199899434</v>
      </c>
      <c r="AE1128">
        <f t="shared" ca="1" si="283"/>
        <v>-0.38250590645943866</v>
      </c>
      <c r="AF1128">
        <f t="shared" ca="1" si="284"/>
        <v>-0.12317935647871769</v>
      </c>
      <c r="AG1128">
        <f t="shared" ca="1" si="285"/>
        <v>-0.37153204132759099</v>
      </c>
      <c r="AH1128">
        <f t="shared" ca="1" si="286"/>
        <v>-1.652779815979093</v>
      </c>
      <c r="AI1128">
        <f t="shared" ca="1" si="287"/>
        <v>-2.1643377352000988</v>
      </c>
    </row>
    <row r="1129" spans="1:35">
      <c r="A1129" s="20"/>
      <c r="B1129" s="20"/>
      <c r="C1129" s="20">
        <f ca="1"/>
        <v>-0.13691931372985394</v>
      </c>
      <c r="D1129" s="20">
        <f ca="1"/>
        <v>-9.4976688190365241E-2</v>
      </c>
      <c r="E1129" s="20">
        <f ca="1"/>
        <v>0.18249350897584016</v>
      </c>
      <c r="F1129" s="20">
        <f ca="1"/>
        <v>2.353973429600317</v>
      </c>
      <c r="G1129" s="20">
        <f ca="1"/>
        <v>0.51273393068760897</v>
      </c>
      <c r="H1129" s="20">
        <f ca="1"/>
        <v>-1.0227883672927918</v>
      </c>
      <c r="I1129" s="164">
        <f t="shared" ca="1" si="276"/>
        <v>20.34439612605992</v>
      </c>
      <c r="J1129" s="164">
        <f t="shared" ca="1" si="277"/>
        <v>14.283688687328786</v>
      </c>
      <c r="K1129" s="164">
        <f t="shared" ca="1" si="278"/>
        <v>0.69785248859964444</v>
      </c>
      <c r="L1129" s="164">
        <f t="shared" ca="1" si="279"/>
        <v>1.567726535130878</v>
      </c>
      <c r="M1129" s="20">
        <f t="shared" ca="1" si="280"/>
        <v>4.954707883691766</v>
      </c>
      <c r="N1129" s="20">
        <f t="shared" ca="1" si="281"/>
        <v>1.9725591199792658</v>
      </c>
      <c r="O1129" s="20">
        <f t="shared" ca="1" si="272"/>
        <v>18463931.648011729</v>
      </c>
      <c r="P1129" s="20">
        <f t="shared" ca="1" si="273"/>
        <v>58909734.837617368</v>
      </c>
      <c r="Q1129" s="20">
        <f t="shared" ca="1" si="274"/>
        <v>339448.82799851318</v>
      </c>
      <c r="R1129" s="20">
        <f t="shared" ca="1" si="275"/>
        <v>77713115.313627616</v>
      </c>
      <c r="AD1129">
        <f t="shared" ca="1" si="282"/>
        <v>-6.2039775228175428E-2</v>
      </c>
      <c r="AE1129">
        <f t="shared" ca="1" si="283"/>
        <v>-0.21017158143329356</v>
      </c>
      <c r="AF1129">
        <f t="shared" ca="1" si="284"/>
        <v>1.2532044418149493</v>
      </c>
      <c r="AG1129">
        <f t="shared" ca="1" si="285"/>
        <v>2.1714842505948995</v>
      </c>
      <c r="AH1129">
        <f t="shared" ca="1" si="286"/>
        <v>0.48300875965751833</v>
      </c>
      <c r="AI1129">
        <f t="shared" ca="1" si="287"/>
        <v>0.35826789183585306</v>
      </c>
    </row>
    <row r="1130" spans="1:35">
      <c r="A1130" s="20"/>
      <c r="B1130" s="20"/>
      <c r="C1130" s="20">
        <f ca="1"/>
        <v>0.35977522291493158</v>
      </c>
      <c r="D1130" s="20">
        <f ca="1"/>
        <v>0.89620032419569451</v>
      </c>
      <c r="E1130" s="20">
        <f ca="1"/>
        <v>1.0808462762607483</v>
      </c>
      <c r="F1130" s="20">
        <f ca="1"/>
        <v>8.1680351036046095E-2</v>
      </c>
      <c r="G1130" s="20">
        <f ca="1"/>
        <v>-0.57660866048587234</v>
      </c>
      <c r="H1130" s="20">
        <f ca="1"/>
        <v>-1.4813387399886082</v>
      </c>
      <c r="I1130" s="164">
        <f t="shared" ca="1" si="276"/>
        <v>26.039407011565675</v>
      </c>
      <c r="J1130" s="164">
        <f t="shared" ca="1" si="277"/>
        <v>18.524332422486879</v>
      </c>
      <c r="K1130" s="164">
        <f t="shared" ca="1" si="278"/>
        <v>0.63624375566152114</v>
      </c>
      <c r="L1130" s="164">
        <f t="shared" ca="1" si="279"/>
        <v>1.0762220453758287</v>
      </c>
      <c r="M1130" s="20">
        <f t="shared" ca="1" si="280"/>
        <v>3.2242997999216345</v>
      </c>
      <c r="N1130" s="20">
        <f t="shared" ca="1" si="281"/>
        <v>1.2731107288270178</v>
      </c>
      <c r="O1130" s="20">
        <f t="shared" ca="1" si="272"/>
        <v>23762268.509300034</v>
      </c>
      <c r="P1130" s="20">
        <f t="shared" ca="1" si="273"/>
        <v>52479877.099516876</v>
      </c>
      <c r="Q1130" s="20">
        <f t="shared" ca="1" si="274"/>
        <v>203207.19598179459</v>
      </c>
      <c r="R1130" s="20">
        <f t="shared" ca="1" si="275"/>
        <v>76445352.804798707</v>
      </c>
      <c r="AD1130">
        <f t="shared" ca="1" si="282"/>
        <v>1.3202444202829304</v>
      </c>
      <c r="AE1130">
        <f t="shared" ca="1" si="283"/>
        <v>1.2128632290224426</v>
      </c>
      <c r="AF1130">
        <f t="shared" ca="1" si="284"/>
        <v>0.69312505146837311</v>
      </c>
      <c r="AG1130">
        <f t="shared" ca="1" si="285"/>
        <v>-6.2627066473506909E-2</v>
      </c>
      <c r="AH1130">
        <f t="shared" ca="1" si="286"/>
        <v>-1.4396668889759612</v>
      </c>
      <c r="AI1130">
        <f t="shared" ca="1" si="287"/>
        <v>-1.5321331653323846</v>
      </c>
    </row>
    <row r="1131" spans="1:35">
      <c r="A1131" s="20"/>
      <c r="B1131" s="20"/>
      <c r="C1131" s="20">
        <f ca="1"/>
        <v>-9.0260129038306519E-2</v>
      </c>
      <c r="D1131" s="20">
        <f ca="1"/>
        <v>-9.7397813348402862E-2</v>
      </c>
      <c r="E1131" s="20">
        <f ca="1"/>
        <v>0.35848240818195837</v>
      </c>
      <c r="F1131" s="20">
        <f ca="1"/>
        <v>-0.42354492711350628</v>
      </c>
      <c r="G1131" s="20">
        <f ca="1"/>
        <v>0.29726255622048148</v>
      </c>
      <c r="H1131" s="20">
        <f ca="1"/>
        <v>-0.13899584852794614</v>
      </c>
      <c r="I1131" s="164">
        <f t="shared" ca="1" si="276"/>
        <v>19.762913476792392</v>
      </c>
      <c r="J1131" s="164">
        <f t="shared" ca="1" si="277"/>
        <v>14.335683529901154</v>
      </c>
      <c r="K1131" s="164">
        <f t="shared" ca="1" si="278"/>
        <v>0.58119964841277816</v>
      </c>
      <c r="L1131" s="164">
        <f t="shared" ca="1" si="279"/>
        <v>1.0405837761894614</v>
      </c>
      <c r="M1131" s="20">
        <f t="shared" ca="1" si="280"/>
        <v>4.6985304311291074</v>
      </c>
      <c r="N1131" s="20">
        <f t="shared" ca="1" si="281"/>
        <v>1.8417626947488552</v>
      </c>
      <c r="O1131" s="20">
        <f t="shared" ca="1" si="272"/>
        <v>18181574.332774434</v>
      </c>
      <c r="P1131" s="20">
        <f t="shared" ca="1" si="273"/>
        <v>45343091.329908721</v>
      </c>
      <c r="Q1131" s="20">
        <f t="shared" ca="1" si="274"/>
        <v>273700.4939121913</v>
      </c>
      <c r="R1131" s="20">
        <f t="shared" ca="1" si="275"/>
        <v>63798366.156595349</v>
      </c>
      <c r="AD1131">
        <f t="shared" ca="1" si="282"/>
        <v>-0.20317634058437142</v>
      </c>
      <c r="AE1131">
        <f t="shared" ca="1" si="283"/>
        <v>-0.19272364768417688</v>
      </c>
      <c r="AF1131">
        <f t="shared" ca="1" si="284"/>
        <v>0.19272407647980097</v>
      </c>
      <c r="AG1131">
        <f t="shared" ca="1" si="285"/>
        <v>-0.22461919913881187</v>
      </c>
      <c r="AH1131">
        <f t="shared" ca="1" si="286"/>
        <v>0.19836714569900887</v>
      </c>
      <c r="AI1131">
        <f t="shared" ca="1" si="287"/>
        <v>4.7640398617705138E-3</v>
      </c>
    </row>
    <row r="1132" spans="1:35">
      <c r="A1132" s="20"/>
      <c r="B1132" s="20"/>
      <c r="C1132" s="20">
        <f ca="1"/>
        <v>1.0001473336406264</v>
      </c>
      <c r="D1132" s="20">
        <f ca="1"/>
        <v>-1.8123950498700818</v>
      </c>
      <c r="E1132" s="20">
        <f ca="1"/>
        <v>-0.24396616678665095</v>
      </c>
      <c r="F1132" s="20">
        <f ca="1"/>
        <v>-3.1847932731353596</v>
      </c>
      <c r="G1132" s="20">
        <f ca="1"/>
        <v>0.54726198729447961</v>
      </c>
      <c r="H1132" s="20">
        <f ca="1"/>
        <v>-0.21918243949665561</v>
      </c>
      <c r="I1132" s="164">
        <f t="shared" ca="1" si="276"/>
        <v>16.266716728773563</v>
      </c>
      <c r="J1132" s="164">
        <f t="shared" ca="1" si="277"/>
        <v>11.497363381734845</v>
      </c>
      <c r="K1132" s="164">
        <f t="shared" ca="1" si="278"/>
        <v>0.36960824651220248</v>
      </c>
      <c r="L1132" s="164">
        <f t="shared" ca="1" si="279"/>
        <v>0.38140733384094216</v>
      </c>
      <c r="M1132" s="20">
        <f t="shared" ca="1" si="280"/>
        <v>3.9095254230595944</v>
      </c>
      <c r="N1132" s="20">
        <f t="shared" ca="1" si="281"/>
        <v>1.3784198796007634</v>
      </c>
      <c r="O1132" s="20">
        <f t="shared" ca="1" si="272"/>
        <v>14803598.180130268</v>
      </c>
      <c r="P1132" s="20">
        <f t="shared" ca="1" si="273"/>
        <v>25617143.432715744</v>
      </c>
      <c r="Q1132" s="20">
        <f t="shared" ca="1" si="274"/>
        <v>-30004.324670017697</v>
      </c>
      <c r="R1132" s="20">
        <f t="shared" ca="1" si="275"/>
        <v>40390737.288175993</v>
      </c>
      <c r="AD1132">
        <f t="shared" ca="1" si="282"/>
        <v>-1.0517677842782618</v>
      </c>
      <c r="AE1132">
        <f t="shared" ca="1" si="283"/>
        <v>-1.1451800732433406</v>
      </c>
      <c r="AF1132">
        <f t="shared" ca="1" si="284"/>
        <v>-1.7308341226163413</v>
      </c>
      <c r="AG1132">
        <f t="shared" ca="1" si="285"/>
        <v>-3.2208757552684451</v>
      </c>
      <c r="AH1132">
        <f t="shared" ca="1" si="286"/>
        <v>-0.6783050854893391</v>
      </c>
      <c r="AI1132">
        <f t="shared" ca="1" si="287"/>
        <v>-1.2475138389168556</v>
      </c>
    </row>
    <row r="1133" spans="1:35">
      <c r="A1133" s="20"/>
      <c r="B1133" s="20"/>
      <c r="C1133" s="20">
        <f ca="1"/>
        <v>-2.4682454499892748</v>
      </c>
      <c r="D1133" s="20">
        <f ca="1"/>
        <v>-0.1145528049391609</v>
      </c>
      <c r="E1133" s="20">
        <f ca="1"/>
        <v>0.70198154705133831</v>
      </c>
      <c r="F1133" s="20">
        <f ca="1"/>
        <v>0.1202255764152072</v>
      </c>
      <c r="G1133" s="20">
        <f ca="1"/>
        <v>1.26020944839464</v>
      </c>
      <c r="H1133" s="20">
        <f ca="1"/>
        <v>-1.6817692173014691</v>
      </c>
      <c r="I1133" s="164">
        <f t="shared" ca="1" si="276"/>
        <v>9.6237737273878778</v>
      </c>
      <c r="J1133" s="164">
        <f t="shared" ca="1" si="277"/>
        <v>7.4869640217505919</v>
      </c>
      <c r="K1133" s="164">
        <f t="shared" ca="1" si="278"/>
        <v>0.60411365638673309</v>
      </c>
      <c r="L1133" s="164">
        <f t="shared" ca="1" si="279"/>
        <v>1.073284248704415</v>
      </c>
      <c r="M1133" s="20">
        <f t="shared" ca="1" si="280"/>
        <v>4.924196726772692</v>
      </c>
      <c r="N1133" s="20">
        <f t="shared" ca="1" si="281"/>
        <v>1.6235930701274188</v>
      </c>
      <c r="O1133" s="20">
        <f t="shared" ca="1" si="272"/>
        <v>9122543.5657943264</v>
      </c>
      <c r="P1133" s="20">
        <f t="shared" ca="1" si="273"/>
        <v>36038159.720281869</v>
      </c>
      <c r="Q1133" s="20">
        <f t="shared" ca="1" si="274"/>
        <v>-226071.65295682079</v>
      </c>
      <c r="R1133" s="20">
        <f t="shared" ca="1" si="275"/>
        <v>44934631.633119375</v>
      </c>
      <c r="AD1133">
        <f t="shared" ca="1" si="282"/>
        <v>-2.6641325904398356</v>
      </c>
      <c r="AE1133">
        <f t="shared" ca="1" si="283"/>
        <v>-2.4909516705534926</v>
      </c>
      <c r="AF1133">
        <f t="shared" ca="1" si="284"/>
        <v>0.40103323987939127</v>
      </c>
      <c r="AG1133">
        <f t="shared" ca="1" si="285"/>
        <v>-7.5980687707204897E-2</v>
      </c>
      <c r="AH1133">
        <f t="shared" ca="1" si="286"/>
        <v>0.44910747419188057</v>
      </c>
      <c r="AI1133">
        <f t="shared" ca="1" si="287"/>
        <v>-0.58488359425021952</v>
      </c>
    </row>
    <row r="1134" spans="1:35">
      <c r="A1134" s="20"/>
      <c r="B1134" s="20"/>
      <c r="C1134" s="20">
        <f ca="1"/>
        <v>2.7128910970427161E-2</v>
      </c>
      <c r="D1134" s="20">
        <f ca="1"/>
        <v>0.70354469572010636</v>
      </c>
      <c r="E1134" s="20">
        <f ca="1"/>
        <v>1.5336019884942953</v>
      </c>
      <c r="F1134" s="20">
        <f ca="1"/>
        <v>-1.2410319043702969</v>
      </c>
      <c r="G1134" s="20">
        <f ca="1"/>
        <v>7.6108625034295649E-2</v>
      </c>
      <c r="H1134" s="20">
        <f ca="1"/>
        <v>-1.3864832083842313</v>
      </c>
      <c r="I1134" s="164">
        <f t="shared" ca="1" si="276"/>
        <v>23.440003434775946</v>
      </c>
      <c r="J1134" s="164">
        <f t="shared" ca="1" si="277"/>
        <v>16.926910390060119</v>
      </c>
      <c r="K1134" s="164">
        <f t="shared" ca="1" si="278"/>
        <v>0.63342797651119342</v>
      </c>
      <c r="L1134" s="164">
        <f t="shared" ca="1" si="279"/>
        <v>0.87701767438162903</v>
      </c>
      <c r="M1134" s="20">
        <f t="shared" ca="1" si="280"/>
        <v>3.7041347513951988</v>
      </c>
      <c r="N1134" s="20">
        <f t="shared" ca="1" si="281"/>
        <v>1.3342478665915012</v>
      </c>
      <c r="O1134" s="20">
        <f t="shared" ca="1" si="272"/>
        <v>21524248.300801203</v>
      </c>
      <c r="P1134" s="20">
        <f t="shared" ca="1" si="273"/>
        <v>44980162.772545561</v>
      </c>
      <c r="Q1134" s="20">
        <f t="shared" ca="1" si="274"/>
        <v>18810.841616311507</v>
      </c>
      <c r="R1134" s="20">
        <f t="shared" ca="1" si="275"/>
        <v>66523221.914963074</v>
      </c>
      <c r="AD1134">
        <f t="shared" ca="1" si="282"/>
        <v>0.68932122203299639</v>
      </c>
      <c r="AE1134">
        <f t="shared" ca="1" si="283"/>
        <v>0.6768155671342676</v>
      </c>
      <c r="AF1134">
        <f t="shared" ca="1" si="284"/>
        <v>0.6675270591926673</v>
      </c>
      <c r="AG1134">
        <f t="shared" ca="1" si="285"/>
        <v>-0.96810148008350494</v>
      </c>
      <c r="AH1134">
        <f t="shared" ca="1" si="286"/>
        <v>-0.90651694289422302</v>
      </c>
      <c r="AI1134">
        <f t="shared" ca="1" si="287"/>
        <v>-1.3668976578608079</v>
      </c>
    </row>
    <row r="1135" spans="1:35">
      <c r="A1135" s="20"/>
      <c r="B1135" s="20"/>
      <c r="C1135" s="20">
        <f ca="1"/>
        <v>-0.66649610502552881</v>
      </c>
      <c r="D1135" s="20">
        <f ca="1"/>
        <v>1.1937556912028338</v>
      </c>
      <c r="E1135" s="20">
        <f ca="1"/>
        <v>-0.69928049702690953</v>
      </c>
      <c r="F1135" s="20">
        <f ca="1"/>
        <v>-0.45786396918402916</v>
      </c>
      <c r="G1135" s="20">
        <f ca="1"/>
        <v>1.612438814416371</v>
      </c>
      <c r="H1135" s="20">
        <f ca="1"/>
        <v>-1.5335794457998346</v>
      </c>
      <c r="I1135" s="164">
        <f t="shared" ca="1" si="276"/>
        <v>20.67944469043417</v>
      </c>
      <c r="J1135" s="164">
        <f t="shared" ca="1" si="277"/>
        <v>15.705982028387147</v>
      </c>
      <c r="K1135" s="164">
        <f t="shared" ca="1" si="278"/>
        <v>0.47993621348776316</v>
      </c>
      <c r="L1135" s="164">
        <f t="shared" ca="1" si="279"/>
        <v>0.88228344092031818</v>
      </c>
      <c r="M1135" s="20">
        <f t="shared" ca="1" si="280"/>
        <v>4.5293867471038585</v>
      </c>
      <c r="N1135" s="20">
        <f t="shared" ca="1" si="281"/>
        <v>1.6492489633386143</v>
      </c>
      <c r="O1135" s="20">
        <f t="shared" ca="1" si="272"/>
        <v>19401060.579212252</v>
      </c>
      <c r="P1135" s="20">
        <f t="shared" ca="1" si="273"/>
        <v>42357117.34341348</v>
      </c>
      <c r="Q1135" s="20">
        <f t="shared" ca="1" si="274"/>
        <v>52715.454048874555</v>
      </c>
      <c r="R1135" s="20">
        <f t="shared" ca="1" si="275"/>
        <v>61810893.376674607</v>
      </c>
      <c r="AD1135">
        <f t="shared" ca="1" si="282"/>
        <v>1.9282691852953393E-2</v>
      </c>
      <c r="AE1135">
        <f t="shared" ca="1" si="283"/>
        <v>0.26710806321716341</v>
      </c>
      <c r="AF1135">
        <f t="shared" ca="1" si="284"/>
        <v>-0.72785260465669888</v>
      </c>
      <c r="AG1135">
        <f t="shared" ca="1" si="285"/>
        <v>-0.94416617763491772</v>
      </c>
      <c r="AH1135">
        <f t="shared" ca="1" si="286"/>
        <v>1.0429719004287463E-2</v>
      </c>
      <c r="AI1135">
        <f t="shared" ca="1" si="287"/>
        <v>-0.51554334232806975</v>
      </c>
    </row>
    <row r="1136" spans="1:35">
      <c r="A1136" s="20"/>
      <c r="B1136" s="20"/>
      <c r="C1136" s="20">
        <f ca="1"/>
        <v>-9.2545773998570238E-2</v>
      </c>
      <c r="D1136" s="20">
        <f ca="1"/>
        <v>4.2262445102718794E-2</v>
      </c>
      <c r="E1136" s="20">
        <f ca="1"/>
        <v>0.97326676501135467</v>
      </c>
      <c r="F1136" s="20">
        <f ca="1"/>
        <v>0.43117253143637096</v>
      </c>
      <c r="G1136" s="20">
        <f ca="1"/>
        <v>2.1450075763576679</v>
      </c>
      <c r="H1136" s="20">
        <f ca="1"/>
        <v>-1.0052407554260752</v>
      </c>
      <c r="I1136" s="164">
        <f t="shared" ca="1" si="276"/>
        <v>20.063719784218446</v>
      </c>
      <c r="J1136" s="164">
        <f t="shared" ca="1" si="277"/>
        <v>14.522844649705076</v>
      </c>
      <c r="K1136" s="164">
        <f t="shared" ca="1" si="278"/>
        <v>0.74465038592095611</v>
      </c>
      <c r="L1136" s="164">
        <f t="shared" ca="1" si="279"/>
        <v>1.3434554944975234</v>
      </c>
      <c r="M1136" s="20">
        <f t="shared" ca="1" si="280"/>
        <v>6.1561563989117722</v>
      </c>
      <c r="N1136" s="20">
        <f t="shared" ca="1" si="281"/>
        <v>2.2566754871601824</v>
      </c>
      <c r="O1136" s="20">
        <f t="shared" ca="1" si="272"/>
        <v>18441790.282856226</v>
      </c>
      <c r="P1136" s="20">
        <f t="shared" ca="1" si="273"/>
        <v>53104661.15332561</v>
      </c>
      <c r="Q1136" s="20">
        <f t="shared" ca="1" si="274"/>
        <v>96939.741787825056</v>
      </c>
      <c r="R1136" s="20">
        <f t="shared" ca="1" si="275"/>
        <v>71643391.177969664</v>
      </c>
      <c r="AD1136">
        <f t="shared" ca="1" si="282"/>
        <v>-0.13016510091785358</v>
      </c>
      <c r="AE1136">
        <f t="shared" ca="1" si="283"/>
        <v>-0.12991790278353132</v>
      </c>
      <c r="AF1136">
        <f t="shared" ca="1" si="284"/>
        <v>1.6786398720086915</v>
      </c>
      <c r="AG1136">
        <f t="shared" ca="1" si="285"/>
        <v>1.1520704295341975</v>
      </c>
      <c r="AH1136">
        <f t="shared" ca="1" si="286"/>
        <v>1.8179515543464144</v>
      </c>
      <c r="AI1136">
        <f t="shared" ca="1" si="287"/>
        <v>1.12614996529779</v>
      </c>
    </row>
    <row r="1137" spans="1:35">
      <c r="A1137" s="20"/>
      <c r="B1137" s="20"/>
      <c r="C1137" s="20">
        <f ca="1"/>
        <v>-0.92416930424784594</v>
      </c>
      <c r="D1137" s="20">
        <f ca="1"/>
        <v>1.7061133471847576</v>
      </c>
      <c r="E1137" s="20">
        <f ca="1"/>
        <v>1.0088353508220225</v>
      </c>
      <c r="F1137" s="20">
        <f ca="1"/>
        <v>1.2627442887040556</v>
      </c>
      <c r="G1137" s="20">
        <f ca="1"/>
        <v>-0.33936682763557641</v>
      </c>
      <c r="H1137" s="20">
        <f ca="1"/>
        <v>0.27533857646628707</v>
      </c>
      <c r="I1137" s="164">
        <f t="shared" ca="1" si="276"/>
        <v>24.458940531351953</v>
      </c>
      <c r="J1137" s="164">
        <f t="shared" ca="1" si="277"/>
        <v>18.136994087284375</v>
      </c>
      <c r="K1137" s="164">
        <f t="shared" ca="1" si="278"/>
        <v>0.73844746575694165</v>
      </c>
      <c r="L1137" s="164">
        <f t="shared" ca="1" si="279"/>
        <v>1.4790427383359797</v>
      </c>
      <c r="M1137" s="20">
        <f t="shared" ca="1" si="280"/>
        <v>5.0779378604017316</v>
      </c>
      <c r="N1137" s="20">
        <f t="shared" ca="1" si="281"/>
        <v>2.167655178708884</v>
      </c>
      <c r="O1137" s="20">
        <f t="shared" ca="1" si="272"/>
        <v>22712907.074407101</v>
      </c>
      <c r="P1137" s="20">
        <f t="shared" ca="1" si="273"/>
        <v>60827843.429749213</v>
      </c>
      <c r="Q1137" s="20">
        <f t="shared" ca="1" si="274"/>
        <v>592183.65067164367</v>
      </c>
      <c r="R1137" s="20">
        <f t="shared" ca="1" si="275"/>
        <v>84132934.154827967</v>
      </c>
      <c r="AD1137">
        <f t="shared" ca="1" si="282"/>
        <v>0.93663605129901695</v>
      </c>
      <c r="AE1137">
        <f t="shared" ca="1" si="283"/>
        <v>1.0828839219075086</v>
      </c>
      <c r="AF1137">
        <f t="shared" ca="1" si="284"/>
        <v>1.6222496886994691</v>
      </c>
      <c r="AG1137">
        <f t="shared" ca="1" si="285"/>
        <v>1.7683760833453619</v>
      </c>
      <c r="AH1137">
        <f t="shared" ca="1" si="286"/>
        <v>0.61993095600192449</v>
      </c>
      <c r="AI1137">
        <f t="shared" ca="1" si="287"/>
        <v>0.88555453705103737</v>
      </c>
    </row>
    <row r="1138" spans="1:35">
      <c r="A1138" s="20"/>
      <c r="B1138" s="20"/>
      <c r="C1138" s="20">
        <f ca="1"/>
        <v>1.2530249097231501</v>
      </c>
      <c r="D1138" s="20">
        <f ca="1"/>
        <v>0.26270909139409948</v>
      </c>
      <c r="E1138" s="20">
        <f ca="1"/>
        <v>-0.95320330585718571</v>
      </c>
      <c r="F1138" s="20">
        <f ca="1"/>
        <v>1.3797483691509984</v>
      </c>
      <c r="G1138" s="20">
        <f ca="1"/>
        <v>0.5071023106161715</v>
      </c>
      <c r="H1138" s="20">
        <f ca="1"/>
        <v>0.15111587966122922</v>
      </c>
      <c r="I1138" s="164">
        <f t="shared" ca="1" si="276"/>
        <v>26.538168343255521</v>
      </c>
      <c r="J1138" s="164">
        <f t="shared" ca="1" si="277"/>
        <v>18.944488109947198</v>
      </c>
      <c r="K1138" s="164">
        <f t="shared" ca="1" si="278"/>
        <v>0.57827763332418802</v>
      </c>
      <c r="L1138" s="164">
        <f t="shared" ca="1" si="279"/>
        <v>1.3659155754990291</v>
      </c>
      <c r="M1138" s="20">
        <f t="shared" ca="1" si="280"/>
        <v>5.0328743802485771</v>
      </c>
      <c r="N1138" s="20">
        <f t="shared" ca="1" si="281"/>
        <v>2.1949478094710595</v>
      </c>
      <c r="O1138" s="20">
        <f t="shared" ca="1" si="272"/>
        <v>24252294.79351715</v>
      </c>
      <c r="P1138" s="20">
        <f t="shared" ca="1" si="273"/>
        <v>60114183.079231732</v>
      </c>
      <c r="Q1138" s="20">
        <f t="shared" ca="1" si="274"/>
        <v>664760.75704845542</v>
      </c>
      <c r="R1138" s="20">
        <f t="shared" ca="1" si="275"/>
        <v>85031238.629797339</v>
      </c>
      <c r="AD1138">
        <f t="shared" ca="1" si="282"/>
        <v>1.4413029959358059</v>
      </c>
      <c r="AE1138">
        <f t="shared" ca="1" si="283"/>
        <v>1.3538550704520802</v>
      </c>
      <c r="AF1138">
        <f t="shared" ca="1" si="284"/>
        <v>0.16616030294716327</v>
      </c>
      <c r="AG1138">
        <f t="shared" ca="1" si="285"/>
        <v>1.2541617068137687</v>
      </c>
      <c r="AH1138">
        <f t="shared" ca="1" si="286"/>
        <v>0.56986042249841939</v>
      </c>
      <c r="AI1138">
        <f t="shared" ca="1" si="287"/>
        <v>0.95931840397583679</v>
      </c>
    </row>
    <row r="1139" spans="1:35">
      <c r="A1139" s="20"/>
      <c r="B1139" s="20"/>
      <c r="C1139" s="20">
        <f ca="1"/>
        <v>8.6177312951295645E-2</v>
      </c>
      <c r="D1139" s="20">
        <f ca="1"/>
        <v>1.6998632797515798</v>
      </c>
      <c r="E1139" s="20">
        <f ca="1"/>
        <v>1.1278557079106712</v>
      </c>
      <c r="F1139" s="20">
        <f ca="1"/>
        <v>1.4013960933275678</v>
      </c>
      <c r="G1139" s="20">
        <f ca="1"/>
        <v>-0.80303758744756992</v>
      </c>
      <c r="H1139" s="20">
        <f ca="1"/>
        <v>0.43127557191620064</v>
      </c>
      <c r="I1139" s="164">
        <f t="shared" ca="1" si="276"/>
        <v>28.952227842461085</v>
      </c>
      <c r="J1139" s="164">
        <f t="shared" ca="1" si="277"/>
        <v>20.999801866818984</v>
      </c>
      <c r="K1139" s="164">
        <f t="shared" ca="1" si="278"/>
        <v>0.76220446585511792</v>
      </c>
      <c r="L1139" s="164">
        <f t="shared" ca="1" si="279"/>
        <v>1.5279174349215208</v>
      </c>
      <c r="M1139" s="20">
        <f t="shared" ca="1" si="280"/>
        <v>4.7571862705127179</v>
      </c>
      <c r="N1139" s="20">
        <f t="shared" ca="1" si="281"/>
        <v>2.1380953321591383</v>
      </c>
      <c r="O1139" s="20">
        <f t="shared" ca="1" si="272"/>
        <v>26635655.122919239</v>
      </c>
      <c r="P1139" s="20">
        <f t="shared" ca="1" si="273"/>
        <v>66512547.045658149</v>
      </c>
      <c r="Q1139" s="20">
        <f t="shared" ca="1" si="274"/>
        <v>734361.67852260184</v>
      </c>
      <c r="R1139" s="20">
        <f t="shared" ca="1" si="275"/>
        <v>93882563.84709999</v>
      </c>
      <c r="AD1139">
        <f t="shared" ca="1" si="282"/>
        <v>2.0272397675876421</v>
      </c>
      <c r="AE1139">
        <f t="shared" ca="1" si="283"/>
        <v>2.04355767342919</v>
      </c>
      <c r="AF1139">
        <f t="shared" ca="1" si="284"/>
        <v>1.8382224168647081</v>
      </c>
      <c r="AG1139">
        <f t="shared" ca="1" si="285"/>
        <v>1.990533795097821</v>
      </c>
      <c r="AH1139">
        <f t="shared" ca="1" si="286"/>
        <v>0.26354030056968725</v>
      </c>
      <c r="AI1139">
        <f t="shared" ca="1" si="287"/>
        <v>0.80566305988956244</v>
      </c>
    </row>
    <row r="1140" spans="1:35">
      <c r="A1140" s="20"/>
      <c r="B1140" s="20"/>
      <c r="C1140" s="20">
        <f ca="1"/>
        <v>-0.60636498713640052</v>
      </c>
      <c r="D1140" s="20">
        <f ca="1"/>
        <v>-0.53367908398856412</v>
      </c>
      <c r="E1140" s="20">
        <f ca="1"/>
        <v>0.41900443579586272</v>
      </c>
      <c r="F1140" s="20">
        <f ca="1"/>
        <v>-1.0432888144837771</v>
      </c>
      <c r="G1140" s="20">
        <f ca="1"/>
        <v>0.83452627404083435</v>
      </c>
      <c r="H1140" s="20">
        <f ca="1"/>
        <v>-1.4605965729757511</v>
      </c>
      <c r="I1140" s="164">
        <f t="shared" ca="1" si="276"/>
        <v>15.307296240385133</v>
      </c>
      <c r="J1140" s="164">
        <f t="shared" ca="1" si="277"/>
        <v>11.103176529144479</v>
      </c>
      <c r="K1140" s="164">
        <f t="shared" ca="1" si="278"/>
        <v>0.52479696672305132</v>
      </c>
      <c r="L1140" s="164">
        <f t="shared" ca="1" si="279"/>
        <v>0.81390268477506789</v>
      </c>
      <c r="M1140" s="20">
        <f t="shared" ca="1" si="280"/>
        <v>4.1483309390810481</v>
      </c>
      <c r="N1140" s="20">
        <f t="shared" ca="1" si="281"/>
        <v>1.3999863325129771</v>
      </c>
      <c r="O1140" s="20">
        <f t="shared" ca="1" si="272"/>
        <v>14081766.761443209</v>
      </c>
      <c r="P1140" s="20">
        <f t="shared" ca="1" si="273"/>
        <v>35315475.562968478</v>
      </c>
      <c r="Q1140" s="20">
        <f t="shared" ca="1" si="274"/>
        <v>-136596.88191826956</v>
      </c>
      <c r="R1140" s="20">
        <f t="shared" ca="1" si="275"/>
        <v>49260645.442493424</v>
      </c>
      <c r="AD1140">
        <f t="shared" ca="1" si="282"/>
        <v>-1.2846368348579777</v>
      </c>
      <c r="AE1140">
        <f t="shared" ca="1" si="283"/>
        <v>-1.2774575405555439</v>
      </c>
      <c r="AF1140">
        <f t="shared" ca="1" si="284"/>
        <v>-0.32002757524498804</v>
      </c>
      <c r="AG1140">
        <f t="shared" ca="1" si="285"/>
        <v>-1.2549877964769642</v>
      </c>
      <c r="AH1140">
        <f t="shared" ca="1" si="286"/>
        <v>-0.41296562324327946</v>
      </c>
      <c r="AI1140">
        <f t="shared" ca="1" si="287"/>
        <v>-1.1892261283433052</v>
      </c>
    </row>
    <row r="1141" spans="1:35">
      <c r="A1141" s="20"/>
      <c r="B1141" s="20"/>
      <c r="C1141" s="20">
        <f ca="1"/>
        <v>-0.41481259844392271</v>
      </c>
      <c r="D1141" s="20">
        <f ca="1"/>
        <v>1.230782756173014</v>
      </c>
      <c r="E1141" s="20">
        <f ca="1"/>
        <v>2.4427226988247592</v>
      </c>
      <c r="F1141" s="20">
        <f ca="1"/>
        <v>-0.92339773303872752</v>
      </c>
      <c r="G1141" s="20">
        <f ca="1"/>
        <v>1.6302983122596284</v>
      </c>
      <c r="H1141" s="20">
        <f ca="1"/>
        <v>-1.0309584420089211</v>
      </c>
      <c r="I1141" s="164">
        <f t="shared" ca="1" si="276"/>
        <v>23.699816972457516</v>
      </c>
      <c r="J1141" s="164">
        <f t="shared" ca="1" si="277"/>
        <v>17.505410262150647</v>
      </c>
      <c r="K1141" s="164">
        <f t="shared" ca="1" si="278"/>
        <v>0.81902195186392235</v>
      </c>
      <c r="L1141" s="164">
        <f t="shared" ca="1" si="279"/>
        <v>1.1768400744666907</v>
      </c>
      <c r="M1141" s="20">
        <f t="shared" ca="1" si="280"/>
        <v>5.7470665748287519</v>
      </c>
      <c r="N1141" s="20">
        <f t="shared" ca="1" si="281"/>
        <v>2.0682675909442967</v>
      </c>
      <c r="O1141" s="20">
        <f t="shared" ca="1" si="272"/>
        <v>21971291.50126332</v>
      </c>
      <c r="P1141" s="20">
        <f t="shared" ca="1" si="273"/>
        <v>52625731.776348822</v>
      </c>
      <c r="Q1141" s="20">
        <f t="shared" ca="1" si="274"/>
        <v>26173.173707713919</v>
      </c>
      <c r="R1141" s="20">
        <f t="shared" ca="1" si="275"/>
        <v>74623196.451319858</v>
      </c>
      <c r="AD1141">
        <f t="shared" ca="1" si="282"/>
        <v>0.75238276030522211</v>
      </c>
      <c r="AE1141">
        <f t="shared" ca="1" si="283"/>
        <v>0.87094304099014952</v>
      </c>
      <c r="AF1141">
        <f t="shared" ca="1" si="284"/>
        <v>2.3547450169447481</v>
      </c>
      <c r="AG1141">
        <f t="shared" ca="1" si="285"/>
        <v>0.39472761121223049</v>
      </c>
      <c r="AH1141">
        <f t="shared" ca="1" si="286"/>
        <v>1.3634073053652802</v>
      </c>
      <c r="AI1141">
        <f t="shared" ca="1" si="287"/>
        <v>0.61693943498458581</v>
      </c>
    </row>
    <row r="1142" spans="1:35">
      <c r="A1142" s="20"/>
      <c r="B1142" s="20"/>
      <c r="C1142" s="20">
        <f ca="1"/>
        <v>0.88875244599308456</v>
      </c>
      <c r="D1142" s="20">
        <f ca="1"/>
        <v>-0.20722654709240315</v>
      </c>
      <c r="E1142" s="20">
        <f ca="1"/>
        <v>0.25706904257372609</v>
      </c>
      <c r="F1142" s="20">
        <f ca="1"/>
        <v>0.22239266389952161</v>
      </c>
      <c r="G1142" s="20">
        <f ca="1"/>
        <v>0.66920257875188294</v>
      </c>
      <c r="H1142" s="20">
        <f ca="1"/>
        <v>-0.80206392468420584</v>
      </c>
      <c r="I1142" s="164">
        <f t="shared" ca="1" si="276"/>
        <v>23.302821855779321</v>
      </c>
      <c r="J1142" s="164">
        <f t="shared" ca="1" si="277"/>
        <v>16.447115797636165</v>
      </c>
      <c r="K1142" s="164">
        <f t="shared" ca="1" si="278"/>
        <v>0.61660165589158489</v>
      </c>
      <c r="L1142" s="164">
        <f t="shared" ca="1" si="279"/>
        <v>1.1580627873602503</v>
      </c>
      <c r="M1142" s="20">
        <f t="shared" ca="1" si="280"/>
        <v>4.615156537247441</v>
      </c>
      <c r="N1142" s="20">
        <f t="shared" ca="1" si="281"/>
        <v>1.8067878498810532</v>
      </c>
      <c r="O1142" s="20">
        <f t="shared" ca="1" si="272"/>
        <v>21195236.502748609</v>
      </c>
      <c r="P1142" s="20">
        <f t="shared" ca="1" si="273"/>
        <v>51767254.9643787</v>
      </c>
      <c r="Q1142" s="20">
        <f t="shared" ca="1" si="274"/>
        <v>265004.54572576465</v>
      </c>
      <c r="R1142" s="20">
        <f t="shared" ca="1" si="275"/>
        <v>73227496.012853071</v>
      </c>
      <c r="AD1142">
        <f t="shared" ca="1" si="282"/>
        <v>0.65602472227653408</v>
      </c>
      <c r="AE1142">
        <f t="shared" ca="1" si="283"/>
        <v>0.515810670347707</v>
      </c>
      <c r="AF1142">
        <f t="shared" ca="1" si="284"/>
        <v>0.51456050810531684</v>
      </c>
      <c r="AG1142">
        <f t="shared" ca="1" si="285"/>
        <v>0.30937630618295553</v>
      </c>
      <c r="AH1142">
        <f t="shared" ca="1" si="286"/>
        <v>0.10572948583049047</v>
      </c>
      <c r="AI1142">
        <f t="shared" ca="1" si="287"/>
        <v>-8.9762567889045464E-2</v>
      </c>
    </row>
    <row r="1143" spans="1:35">
      <c r="A1143" s="20"/>
      <c r="B1143" s="20"/>
      <c r="C1143" s="20">
        <f ca="1"/>
        <v>-0.20102517693515073</v>
      </c>
      <c r="D1143" s="20">
        <f ca="1"/>
        <v>-1.1462739883105529E-2</v>
      </c>
      <c r="E1143" s="20">
        <f ca="1"/>
        <v>0.9329992945216391</v>
      </c>
      <c r="F1143" s="20">
        <f ca="1"/>
        <v>-1.0253789194810901</v>
      </c>
      <c r="G1143" s="20">
        <f ca="1"/>
        <v>1.368635642628002</v>
      </c>
      <c r="H1143" s="20">
        <f ca="1"/>
        <v>0.30251319163989715</v>
      </c>
      <c r="I1143" s="164">
        <f t="shared" ca="1" si="276"/>
        <v>19.38184971344387</v>
      </c>
      <c r="J1143" s="164">
        <f t="shared" ca="1" si="277"/>
        <v>14.348166061730154</v>
      </c>
      <c r="K1143" s="164">
        <f t="shared" ca="1" si="278"/>
        <v>0.66380266127905152</v>
      </c>
      <c r="L1143" s="164">
        <f t="shared" ca="1" si="279"/>
        <v>1.0794490293580121</v>
      </c>
      <c r="M1143" s="20">
        <f t="shared" ca="1" si="280"/>
        <v>6.0052321350792521</v>
      </c>
      <c r="N1143" s="20">
        <f t="shared" ca="1" si="281"/>
        <v>2.2874492986357255</v>
      </c>
      <c r="O1143" s="20">
        <f t="shared" ca="1" si="272"/>
        <v>17985022.862348177</v>
      </c>
      <c r="P1143" s="20">
        <f t="shared" ca="1" si="273"/>
        <v>45920594.773722164</v>
      </c>
      <c r="Q1143" s="20">
        <f t="shared" ca="1" si="274"/>
        <v>238584.21758281378</v>
      </c>
      <c r="R1143" s="20">
        <f t="shared" ca="1" si="275"/>
        <v>64144201.853653155</v>
      </c>
      <c r="AD1143">
        <f t="shared" ca="1" si="282"/>
        <v>-0.29566754528061423</v>
      </c>
      <c r="AE1143">
        <f t="shared" ca="1" si="283"/>
        <v>-0.18853487861404217</v>
      </c>
      <c r="AF1143">
        <f t="shared" ca="1" si="284"/>
        <v>0.9436605570822858</v>
      </c>
      <c r="AG1143">
        <f t="shared" ca="1" si="285"/>
        <v>-4.7958957463581392E-2</v>
      </c>
      <c r="AH1143">
        <f t="shared" ca="1" si="286"/>
        <v>1.6502579278658367</v>
      </c>
      <c r="AI1143">
        <f t="shared" ca="1" si="287"/>
        <v>1.2093224287452042</v>
      </c>
    </row>
    <row r="1144" spans="1:35">
      <c r="A1144" s="20"/>
      <c r="B1144" s="20"/>
      <c r="C1144" s="20">
        <f ca="1"/>
        <v>-0.83186624157084921</v>
      </c>
      <c r="D1144" s="20">
        <f ca="1"/>
        <v>-0.40475775169669093</v>
      </c>
      <c r="E1144" s="20">
        <f ca="1"/>
        <v>0.42657936892278459</v>
      </c>
      <c r="F1144" s="20">
        <f ca="1"/>
        <v>0.19262309610575643</v>
      </c>
      <c r="G1144" s="20">
        <f ca="1"/>
        <v>-0.16446287548363794</v>
      </c>
      <c r="H1144" s="20">
        <f ca="1"/>
        <v>0.36978339958440215</v>
      </c>
      <c r="I1144" s="164">
        <f t="shared" ca="1" si="276"/>
        <v>16.158790192040271</v>
      </c>
      <c r="J1144" s="164">
        <f t="shared" ca="1" si="277"/>
        <v>11.763278554832805</v>
      </c>
      <c r="K1144" s="164">
        <f t="shared" ca="1" si="278"/>
        <v>0.60317709539519138</v>
      </c>
      <c r="L1144" s="164">
        <f t="shared" ca="1" si="279"/>
        <v>1.1782338085230577</v>
      </c>
      <c r="M1144" s="20">
        <f t="shared" ca="1" si="280"/>
        <v>4.9176902574924535</v>
      </c>
      <c r="N1144" s="20">
        <f t="shared" ca="1" si="281"/>
        <v>1.9657400942702432</v>
      </c>
      <c r="O1144" s="20">
        <f t="shared" ca="1" si="272"/>
        <v>14887847.990301272</v>
      </c>
      <c r="P1144" s="20">
        <f t="shared" ca="1" si="273"/>
        <v>45140307.018808685</v>
      </c>
      <c r="Q1144" s="20">
        <f t="shared" ca="1" si="274"/>
        <v>350157.3173226167</v>
      </c>
      <c r="R1144" s="20">
        <f t="shared" ca="1" si="275"/>
        <v>60378312.326432578</v>
      </c>
      <c r="AD1144">
        <f t="shared" ca="1" si="282"/>
        <v>-1.0779635456212939</v>
      </c>
      <c r="AE1144">
        <f t="shared" ca="1" si="283"/>
        <v>-1.0559467936802669</v>
      </c>
      <c r="AF1144">
        <f t="shared" ca="1" si="284"/>
        <v>0.39251904904719359</v>
      </c>
      <c r="AG1144">
        <f t="shared" ca="1" si="285"/>
        <v>0.40106276601389867</v>
      </c>
      <c r="AH1144">
        <f t="shared" ca="1" si="286"/>
        <v>0.44187806388050477</v>
      </c>
      <c r="AI1144">
        <f t="shared" ca="1" si="287"/>
        <v>0.33983809262227893</v>
      </c>
    </row>
    <row r="1145" spans="1:35">
      <c r="A1145" s="20"/>
      <c r="B1145" s="20"/>
      <c r="C1145" s="20">
        <f ca="1"/>
        <v>-0.35378912939510532</v>
      </c>
      <c r="D1145" s="20">
        <f ca="1"/>
        <v>1.1408552987849818</v>
      </c>
      <c r="E1145" s="20">
        <f ca="1"/>
        <v>8.8156357704229582E-2</v>
      </c>
      <c r="F1145" s="20">
        <f ca="1"/>
        <v>8.8625837795206497E-2</v>
      </c>
      <c r="G1145" s="20">
        <f ca="1"/>
        <v>-0.99970878292332199</v>
      </c>
      <c r="H1145" s="20">
        <f ca="1"/>
        <v>-0.81738923214642634</v>
      </c>
      <c r="I1145" s="164">
        <f t="shared" ca="1" si="276"/>
        <v>23.707172545761964</v>
      </c>
      <c r="J1145" s="164">
        <f t="shared" ca="1" si="277"/>
        <v>17.305736807244859</v>
      </c>
      <c r="K1145" s="164">
        <f t="shared" ca="1" si="278"/>
        <v>0.52031651605124263</v>
      </c>
      <c r="L1145" s="164">
        <f t="shared" ca="1" si="279"/>
        <v>0.98604989900052842</v>
      </c>
      <c r="M1145" s="20">
        <f t="shared" ca="1" si="280"/>
        <v>3.063942610305356</v>
      </c>
      <c r="N1145" s="20">
        <f t="shared" ca="1" si="281"/>
        <v>1.2985898186030858</v>
      </c>
      <c r="O1145" s="20">
        <f t="shared" ca="1" si="272"/>
        <v>21868735.106131181</v>
      </c>
      <c r="P1145" s="20">
        <f t="shared" ca="1" si="273"/>
        <v>47932719.441526778</v>
      </c>
      <c r="Q1145" s="20">
        <f t="shared" ca="1" si="274"/>
        <v>341630.17032238148</v>
      </c>
      <c r="R1145" s="20">
        <f t="shared" ca="1" si="275"/>
        <v>70143084.717980355</v>
      </c>
      <c r="AD1145">
        <f t="shared" ca="1" si="282"/>
        <v>0.75416809363154436</v>
      </c>
      <c r="AE1145">
        <f t="shared" ca="1" si="283"/>
        <v>0.80393852592109383</v>
      </c>
      <c r="AF1145">
        <f t="shared" ca="1" si="284"/>
        <v>-0.36075894498870409</v>
      </c>
      <c r="AG1145">
        <f t="shared" ca="1" si="285"/>
        <v>-0.47250045908850735</v>
      </c>
      <c r="AH1145">
        <f t="shared" ca="1" si="286"/>
        <v>-1.6178415441051595</v>
      </c>
      <c r="AI1145">
        <f t="shared" ca="1" si="287"/>
        <v>-1.4632707605322008</v>
      </c>
    </row>
    <row r="1146" spans="1:35">
      <c r="A1146" s="20"/>
      <c r="B1146" s="20"/>
      <c r="C1146" s="20">
        <f ca="1"/>
        <v>0.56617471918525841</v>
      </c>
      <c r="D1146" s="20">
        <f ca="1"/>
        <v>0.61833710422053323</v>
      </c>
      <c r="E1146" s="20">
        <f ca="1"/>
        <v>-1.4695888522557283E-2</v>
      </c>
      <c r="F1146" s="20">
        <f ca="1"/>
        <v>1.3242753267593383</v>
      </c>
      <c r="G1146" s="20">
        <f ca="1"/>
        <v>0.19031600619915087</v>
      </c>
      <c r="H1146" s="20">
        <f ca="1"/>
        <v>-0.19694180194473704</v>
      </c>
      <c r="I1146" s="164">
        <f t="shared" ca="1" si="276"/>
        <v>25.642972995256244</v>
      </c>
      <c r="J1146" s="164">
        <f t="shared" ca="1" si="277"/>
        <v>18.377017074436267</v>
      </c>
      <c r="K1146" s="164">
        <f t="shared" ca="1" si="278"/>
        <v>0.64927345293245198</v>
      </c>
      <c r="L1146" s="164">
        <f t="shared" ca="1" si="279"/>
        <v>1.3942115539560818</v>
      </c>
      <c r="M1146" s="20">
        <f t="shared" ca="1" si="280"/>
        <v>4.8236305471028436</v>
      </c>
      <c r="N1146" s="20">
        <f t="shared" ca="1" si="281"/>
        <v>2.0514511549485288</v>
      </c>
      <c r="O1146" s="20">
        <f t="shared" ca="1" si="272"/>
        <v>23472306.004514575</v>
      </c>
      <c r="P1146" s="20">
        <f t="shared" ca="1" si="273"/>
        <v>59918617.899471305</v>
      </c>
      <c r="Q1146" s="20">
        <f t="shared" ca="1" si="274"/>
        <v>549728.14151323098</v>
      </c>
      <c r="R1146" s="20">
        <f t="shared" ca="1" si="275"/>
        <v>83940652.045499116</v>
      </c>
      <c r="AD1146">
        <f t="shared" ca="1" si="282"/>
        <v>1.2240225716641366</v>
      </c>
      <c r="AE1146">
        <f t="shared" ca="1" si="283"/>
        <v>1.1634285484685458</v>
      </c>
      <c r="AF1146">
        <f t="shared" ca="1" si="284"/>
        <v>0.81157684484047254</v>
      </c>
      <c r="AG1146">
        <f t="shared" ca="1" si="285"/>
        <v>1.3827797907094626</v>
      </c>
      <c r="AH1146">
        <f t="shared" ca="1" si="286"/>
        <v>0.33736727455871518</v>
      </c>
      <c r="AI1146">
        <f t="shared" ca="1" si="287"/>
        <v>0.57148960796899595</v>
      </c>
    </row>
    <row r="1147" spans="1:35">
      <c r="A1147" s="20"/>
      <c r="B1147" s="20"/>
      <c r="C1147" s="20">
        <f ca="1"/>
        <v>0.39340649956354573</v>
      </c>
      <c r="D1147" s="20">
        <f ca="1"/>
        <v>-1.1005290301424566</v>
      </c>
      <c r="E1147" s="20">
        <f ca="1"/>
        <v>-0.57278869967928847</v>
      </c>
      <c r="F1147" s="20">
        <f ca="1"/>
        <v>2.1971053055807883</v>
      </c>
      <c r="G1147" s="20">
        <f ca="1"/>
        <v>-0.30497203823217489</v>
      </c>
      <c r="H1147" s="20">
        <f ca="1"/>
        <v>0.15934370522628138</v>
      </c>
      <c r="I1147" s="164">
        <f t="shared" ca="1" si="276"/>
        <v>18.849770386959335</v>
      </c>
      <c r="J1147" s="164">
        <f t="shared" ca="1" si="277"/>
        <v>12.935142637886045</v>
      </c>
      <c r="K1147" s="164">
        <f t="shared" ca="1" si="278"/>
        <v>0.60485995117523716</v>
      </c>
      <c r="L1147" s="164">
        <f t="shared" ca="1" si="279"/>
        <v>1.5007996254584719</v>
      </c>
      <c r="M1147" s="20">
        <f t="shared" ca="1" si="280"/>
        <v>4.7871598468574934</v>
      </c>
      <c r="N1147" s="20">
        <f t="shared" ca="1" si="281"/>
        <v>2.0474325242492775</v>
      </c>
      <c r="O1147" s="20">
        <f t="shared" ca="1" si="272"/>
        <v>16947767.644194171</v>
      </c>
      <c r="P1147" s="20">
        <f t="shared" ca="1" si="273"/>
        <v>55770498.423654303</v>
      </c>
      <c r="Q1147" s="20">
        <f t="shared" ca="1" si="274"/>
        <v>564794.36939300527</v>
      </c>
      <c r="R1147" s="20">
        <f t="shared" ca="1" si="275"/>
        <v>73283060.43724148</v>
      </c>
      <c r="AD1147">
        <f t="shared" ca="1" si="282"/>
        <v>-0.42481301287394801</v>
      </c>
      <c r="AE1147">
        <f t="shared" ca="1" si="283"/>
        <v>-0.66270381278991808</v>
      </c>
      <c r="AF1147">
        <f t="shared" ca="1" si="284"/>
        <v>0.40781773795670095</v>
      </c>
      <c r="AG1147">
        <f t="shared" ca="1" si="285"/>
        <v>1.8672710248112359</v>
      </c>
      <c r="AH1147">
        <f t="shared" ca="1" si="286"/>
        <v>0.29684427428610405</v>
      </c>
      <c r="AI1147">
        <f t="shared" ca="1" si="287"/>
        <v>0.56062844391696631</v>
      </c>
    </row>
    <row r="1148" spans="1:35">
      <c r="A1148" s="20"/>
      <c r="B1148" s="20"/>
      <c r="C1148" s="20">
        <f ca="1"/>
        <v>-1.9819553945456025</v>
      </c>
      <c r="D1148" s="20">
        <f ca="1"/>
        <v>0.95178354595204195</v>
      </c>
      <c r="E1148" s="20">
        <f ca="1"/>
        <v>0.12726022857947736</v>
      </c>
      <c r="F1148" s="20">
        <f ca="1"/>
        <v>-1.1516415723071729</v>
      </c>
      <c r="G1148" s="20">
        <f ca="1"/>
        <v>-1.6176334070062703</v>
      </c>
      <c r="H1148" s="20">
        <f ca="1"/>
        <v>1.7047322868969936</v>
      </c>
      <c r="I1148" s="164">
        <f t="shared" ca="1" si="276"/>
        <v>16.585367471121216</v>
      </c>
      <c r="J1148" s="164">
        <f t="shared" ca="1" si="277"/>
        <v>13.046077151747934</v>
      </c>
      <c r="K1148" s="164">
        <f t="shared" ca="1" si="278"/>
        <v>0.47302694538224399</v>
      </c>
      <c r="L1148" s="164">
        <f t="shared" ca="1" si="279"/>
        <v>0.86075671594615533</v>
      </c>
      <c r="M1148" s="20">
        <f t="shared" ca="1" si="280"/>
        <v>4.1562266536810526</v>
      </c>
      <c r="N1148" s="20">
        <f t="shared" ca="1" si="281"/>
        <v>1.8318098925213038</v>
      </c>
      <c r="O1148" s="20">
        <f t="shared" ca="1" si="272"/>
        <v>15799398.316814318</v>
      </c>
      <c r="P1148" s="20">
        <f t="shared" ca="1" si="273"/>
        <v>37744248.46679493</v>
      </c>
      <c r="Q1148" s="20">
        <f t="shared" ca="1" si="274"/>
        <v>581038.29875146109</v>
      </c>
      <c r="R1148" s="20">
        <f t="shared" ca="1" si="275"/>
        <v>54124685.082360707</v>
      </c>
      <c r="AD1148">
        <f t="shared" ca="1" si="282"/>
        <v>-0.97442537108708382</v>
      </c>
      <c r="AE1148">
        <f t="shared" ca="1" si="283"/>
        <v>-0.6254774658563983</v>
      </c>
      <c r="AF1148">
        <f t="shared" ca="1" si="284"/>
        <v>-0.79066413288869153</v>
      </c>
      <c r="AG1148">
        <f t="shared" ca="1" si="285"/>
        <v>-1.0420149275174762</v>
      </c>
      <c r="AH1148">
        <f t="shared" ca="1" si="286"/>
        <v>-0.40419260702105198</v>
      </c>
      <c r="AI1148">
        <f t="shared" ca="1" si="287"/>
        <v>-2.2135425618098337E-2</v>
      </c>
    </row>
    <row r="1149" spans="1:35">
      <c r="A1149" s="20"/>
      <c r="B1149" s="20"/>
      <c r="C1149" s="20">
        <f ca="1"/>
        <v>0.63802230511776603</v>
      </c>
      <c r="D1149" s="20">
        <f ca="1"/>
        <v>-2.0901198922722872</v>
      </c>
      <c r="E1149" s="20">
        <f ca="1"/>
        <v>-1.3501370254694671</v>
      </c>
      <c r="F1149" s="20">
        <f ca="1"/>
        <v>-1.8630812745884073</v>
      </c>
      <c r="G1149" s="20">
        <f ca="1"/>
        <v>-1.6210316096755413</v>
      </c>
      <c r="H1149" s="20">
        <f ca="1"/>
        <v>0.26947957513716625</v>
      </c>
      <c r="I1149" s="164">
        <f t="shared" ca="1" si="276"/>
        <v>14.59989098533358</v>
      </c>
      <c r="J1149" s="164">
        <f t="shared" ca="1" si="277"/>
        <v>10.034517223083391</v>
      </c>
      <c r="K1149" s="164">
        <f t="shared" ca="1" si="278"/>
        <v>0.24155247765920801</v>
      </c>
      <c r="L1149" s="164">
        <f t="shared" ca="1" si="279"/>
        <v>0.43937833505998969</v>
      </c>
      <c r="M1149" s="20">
        <f t="shared" ca="1" si="280"/>
        <v>2.3634051259206741</v>
      </c>
      <c r="N1149" s="20">
        <f t="shared" ca="1" si="281"/>
        <v>0.99372735947238555</v>
      </c>
      <c r="O1149" s="20">
        <f t="shared" ca="1" si="272"/>
        <v>13134653.693261474</v>
      </c>
      <c r="P1149" s="20">
        <f t="shared" ca="1" si="273"/>
        <v>25383204.000116739</v>
      </c>
      <c r="Q1149" s="20">
        <f t="shared" ca="1" si="274"/>
        <v>250177.63056915413</v>
      </c>
      <c r="R1149" s="20">
        <f t="shared" ca="1" si="275"/>
        <v>38768035.323947363</v>
      </c>
      <c r="AD1149">
        <f t="shared" ca="1" si="282"/>
        <v>-1.4563371394821409</v>
      </c>
      <c r="AE1149">
        <f t="shared" ca="1" si="283"/>
        <v>-1.6360680459451713</v>
      </c>
      <c r="AF1149">
        <f t="shared" ca="1" si="284"/>
        <v>-2.8949774758253821</v>
      </c>
      <c r="AG1149">
        <f t="shared" ca="1" si="285"/>
        <v>-2.9573712042727744</v>
      </c>
      <c r="AH1149">
        <f t="shared" ca="1" si="286"/>
        <v>-2.3962165267548059</v>
      </c>
      <c r="AI1149">
        <f t="shared" ca="1" si="287"/>
        <v>-2.2872233527773367</v>
      </c>
    </row>
    <row r="1150" spans="1:35">
      <c r="A1150" s="20"/>
      <c r="B1150" s="20"/>
      <c r="C1150" s="20">
        <f ca="1"/>
        <v>-0.75378460405825198</v>
      </c>
      <c r="D1150" s="20">
        <f ca="1"/>
        <v>-0.31681138411359705</v>
      </c>
      <c r="E1150" s="20">
        <f ca="1"/>
        <v>8.5198024001032657E-2</v>
      </c>
      <c r="F1150" s="20">
        <f ca="1"/>
        <v>-0.58054448211218634</v>
      </c>
      <c r="G1150" s="20">
        <f ca="1"/>
        <v>1.5721151631287467</v>
      </c>
      <c r="H1150" s="20">
        <f ca="1"/>
        <v>-0.25642069534606854</v>
      </c>
      <c r="I1150" s="164">
        <f t="shared" ca="1" si="276"/>
        <v>15.432604760738869</v>
      </c>
      <c r="J1150" s="164">
        <f t="shared" ca="1" si="277"/>
        <v>11.57248112405553</v>
      </c>
      <c r="K1150" s="164">
        <f t="shared" ca="1" si="278"/>
        <v>0.57499432959017249</v>
      </c>
      <c r="L1150" s="164">
        <f t="shared" ca="1" si="279"/>
        <v>1.0327783896369449</v>
      </c>
      <c r="M1150" s="20">
        <f t="shared" ca="1" si="280"/>
        <v>5.7024682402070921</v>
      </c>
      <c r="N1150" s="20">
        <f t="shared" ca="1" si="281"/>
        <v>2.1067636284882747</v>
      </c>
      <c r="O1150" s="20">
        <f t="shared" ca="1" si="272"/>
        <v>14398853.124354882</v>
      </c>
      <c r="P1150" s="20">
        <f t="shared" ca="1" si="273"/>
        <v>40832698.928421281</v>
      </c>
      <c r="Q1150" s="20">
        <f t="shared" ca="1" si="274"/>
        <v>117213.39253232112</v>
      </c>
      <c r="R1150" s="20">
        <f t="shared" ca="1" si="275"/>
        <v>55348765.445308484</v>
      </c>
      <c r="AD1150">
        <f t="shared" ca="1" si="282"/>
        <v>-1.2542221454517311</v>
      </c>
      <c r="AE1150">
        <f t="shared" ca="1" si="283"/>
        <v>-1.119972777162574</v>
      </c>
      <c r="AF1150">
        <f t="shared" ca="1" si="284"/>
        <v>0.13631208718338617</v>
      </c>
      <c r="AG1150">
        <f t="shared" ca="1" si="285"/>
        <v>-0.26009822892297851</v>
      </c>
      <c r="AH1150">
        <f t="shared" ca="1" si="286"/>
        <v>1.3138536002301024</v>
      </c>
      <c r="AI1150">
        <f t="shared" ca="1" si="287"/>
        <v>0.72098277969804014</v>
      </c>
    </row>
    <row r="1151" spans="1:35">
      <c r="A1151" s="20"/>
      <c r="B1151" s="20"/>
      <c r="C1151" s="20">
        <f ca="1"/>
        <v>1.0217519613612993</v>
      </c>
      <c r="D1151" s="20">
        <f ca="1"/>
        <v>0.40607033230895495</v>
      </c>
      <c r="E1151" s="20">
        <f ca="1"/>
        <v>-0.87392884691488992</v>
      </c>
      <c r="F1151" s="20">
        <f ca="1"/>
        <v>1.5401514615610377</v>
      </c>
      <c r="G1151" s="20">
        <f ca="1"/>
        <v>-0.76821186769726546</v>
      </c>
      <c r="H1151" s="20">
        <f ca="1"/>
        <v>1.4449322380717495</v>
      </c>
      <c r="I1151" s="164">
        <f t="shared" ca="1" si="276"/>
        <v>27.023940578313962</v>
      </c>
      <c r="J1151" s="164">
        <f t="shared" ca="1" si="277"/>
        <v>19.374533497275923</v>
      </c>
      <c r="K1151" s="164">
        <f t="shared" ca="1" si="278"/>
        <v>0.58006131788370752</v>
      </c>
      <c r="L1151" s="164">
        <f t="shared" ca="1" si="279"/>
        <v>1.4360985188704321</v>
      </c>
      <c r="M1151" s="20">
        <f t="shared" ca="1" si="280"/>
        <v>4.8992829968509906</v>
      </c>
      <c r="N1151" s="20">
        <f t="shared" ca="1" si="281"/>
        <v>2.3282652268001787</v>
      </c>
      <c r="O1151" s="20">
        <f t="shared" ca="1" si="272"/>
        <v>24740668.277919441</v>
      </c>
      <c r="P1151" s="20">
        <f t="shared" ca="1" si="273"/>
        <v>62327627.291755542</v>
      </c>
      <c r="Q1151" s="20">
        <f t="shared" ca="1" si="274"/>
        <v>967584.53695186437</v>
      </c>
      <c r="R1151" s="20">
        <f t="shared" ca="1" si="275"/>
        <v>88035880.106626853</v>
      </c>
      <c r="AD1151">
        <f t="shared" ca="1" si="282"/>
        <v>1.5592088782315432</v>
      </c>
      <c r="AE1151">
        <f t="shared" ca="1" si="283"/>
        <v>1.4981656031127255</v>
      </c>
      <c r="AF1151">
        <f t="shared" ca="1" si="284"/>
        <v>0.18237561712461381</v>
      </c>
      <c r="AG1151">
        <f t="shared" ca="1" si="285"/>
        <v>1.5731750857746905</v>
      </c>
      <c r="AH1151">
        <f t="shared" ca="1" si="286"/>
        <v>0.42142555205665644</v>
      </c>
      <c r="AI1151">
        <f t="shared" ca="1" si="287"/>
        <v>1.3196357481085903</v>
      </c>
    </row>
    <row r="1152" spans="1:35">
      <c r="A1152" s="20"/>
      <c r="B1152" s="20"/>
      <c r="C1152" s="20">
        <f ca="1"/>
        <v>1.4173799675576724</v>
      </c>
      <c r="D1152" s="20">
        <f ca="1"/>
        <v>-0.68391028758843486</v>
      </c>
      <c r="E1152" s="20">
        <f ca="1"/>
        <v>8.0389611744098172E-2</v>
      </c>
      <c r="F1152" s="20">
        <f ca="1"/>
        <v>3.6600132457847379E-2</v>
      </c>
      <c r="G1152" s="20">
        <f ca="1"/>
        <v>1.4457563994822411</v>
      </c>
      <c r="H1152" s="20">
        <f ca="1"/>
        <v>-0.56842288215731507</v>
      </c>
      <c r="I1152" s="164">
        <f t="shared" ca="1" si="276"/>
        <v>23.255679404279093</v>
      </c>
      <c r="J1152" s="164">
        <f t="shared" ca="1" si="277"/>
        <v>16.317962217606368</v>
      </c>
      <c r="K1152" s="164">
        <f t="shared" ca="1" si="278"/>
        <v>0.62674961299900134</v>
      </c>
      <c r="L1152" s="164">
        <f t="shared" ca="1" si="279"/>
        <v>1.1759529412913574</v>
      </c>
      <c r="M1152" s="20">
        <f t="shared" ca="1" si="280"/>
        <v>5.3503328137050481</v>
      </c>
      <c r="N1152" s="20">
        <f t="shared" ca="1" si="281"/>
        <v>2.0713971352976723</v>
      </c>
      <c r="O1152" s="20">
        <f t="shared" ca="1" si="272"/>
        <v>21101223.999494746</v>
      </c>
      <c r="P1152" s="20">
        <f t="shared" ca="1" si="273"/>
        <v>52160991.075341657</v>
      </c>
      <c r="Q1152" s="20">
        <f t="shared" ca="1" si="274"/>
        <v>268427.63554679247</v>
      </c>
      <c r="R1152" s="20">
        <f t="shared" ca="1" si="275"/>
        <v>73530642.710383192</v>
      </c>
      <c r="AD1152">
        <f t="shared" ca="1" si="282"/>
        <v>0.64458237967939058</v>
      </c>
      <c r="AE1152">
        <f t="shared" ca="1" si="283"/>
        <v>0.47247054282092887</v>
      </c>
      <c r="AF1152">
        <f t="shared" ca="1" si="284"/>
        <v>0.60681466362728476</v>
      </c>
      <c r="AG1152">
        <f t="shared" ca="1" si="285"/>
        <v>0.39069518768798828</v>
      </c>
      <c r="AH1152">
        <f t="shared" ca="1" si="286"/>
        <v>0.92259201522783219</v>
      </c>
      <c r="AI1152">
        <f t="shared" ca="1" si="287"/>
        <v>0.62539766296668142</v>
      </c>
    </row>
    <row r="1153" spans="1:35">
      <c r="A1153" s="20"/>
      <c r="B1153" s="20"/>
      <c r="C1153" s="20">
        <f ca="1"/>
        <v>-0.88305157081235641</v>
      </c>
      <c r="D1153" s="20">
        <f ca="1"/>
        <v>0.97274013669050075</v>
      </c>
      <c r="E1153" s="20">
        <f ca="1"/>
        <v>1.8329262419513381</v>
      </c>
      <c r="F1153" s="20">
        <f ca="1"/>
        <v>0.81120162860235334</v>
      </c>
      <c r="G1153" s="20">
        <f ca="1"/>
        <v>1.509261563425627</v>
      </c>
      <c r="H1153" s="20">
        <f ca="1"/>
        <v>-0.74772937239090886</v>
      </c>
      <c r="I1153" s="164">
        <f t="shared" ca="1" si="276"/>
        <v>21.25986342876768</v>
      </c>
      <c r="J1153" s="164">
        <f t="shared" ca="1" si="277"/>
        <v>15.659799031259293</v>
      </c>
      <c r="K1153" s="164">
        <f t="shared" ca="1" si="278"/>
        <v>0.83991177922410498</v>
      </c>
      <c r="L1153" s="164">
        <f t="shared" ca="1" si="279"/>
        <v>1.4951703302685801</v>
      </c>
      <c r="M1153" s="20">
        <f t="shared" ca="1" si="280"/>
        <v>6.1720678001209563</v>
      </c>
      <c r="N1153" s="20">
        <f t="shared" ca="1" si="281"/>
        <v>2.3193400044005164</v>
      </c>
      <c r="O1153" s="20">
        <f t="shared" ca="1" si="272"/>
        <v>19685949.801746283</v>
      </c>
      <c r="P1153" s="20">
        <f t="shared" ca="1" si="273"/>
        <v>58035110.494700529</v>
      </c>
      <c r="Q1153" s="20">
        <f t="shared" ca="1" si="274"/>
        <v>192258.73562425634</v>
      </c>
      <c r="R1153" s="20">
        <f t="shared" ca="1" si="275"/>
        <v>77913319.032071069</v>
      </c>
      <c r="AD1153">
        <f t="shared" ca="1" si="282"/>
        <v>0.16016102639992214</v>
      </c>
      <c r="AE1153">
        <f t="shared" ca="1" si="283"/>
        <v>0.25161041317425925</v>
      </c>
      <c r="AF1153">
        <f t="shared" ca="1" si="284"/>
        <v>2.5446525384009537</v>
      </c>
      <c r="AG1153">
        <f t="shared" ca="1" si="285"/>
        <v>1.8416833194026363</v>
      </c>
      <c r="AH1153">
        <f t="shared" ca="1" si="286"/>
        <v>1.8356308890232849</v>
      </c>
      <c r="AI1153">
        <f t="shared" ca="1" si="287"/>
        <v>1.2955135254068009</v>
      </c>
    </row>
    <row r="1154" spans="1:35">
      <c r="A1154" s="20"/>
      <c r="B1154" s="20"/>
      <c r="C1154" s="20">
        <f ca="1"/>
        <v>-1.3798732546046839</v>
      </c>
      <c r="D1154" s="20">
        <f ca="1"/>
        <v>-0.24847548789076687</v>
      </c>
      <c r="E1154" s="20">
        <f ca="1"/>
        <v>0.64209636587524177</v>
      </c>
      <c r="F1154" s="20">
        <f ca="1"/>
        <v>0.78780721304069634</v>
      </c>
      <c r="G1154" s="20">
        <f ca="1"/>
        <v>1.1107370050358638</v>
      </c>
      <c r="H1154" s="20">
        <f ca="1"/>
        <v>-0.4764614160840826</v>
      </c>
      <c r="I1154" s="164">
        <f t="shared" ca="1" si="276"/>
        <v>14.159192510025308</v>
      </c>
      <c r="J1154" s="164">
        <f t="shared" ca="1" si="277"/>
        <v>10.469965653266238</v>
      </c>
      <c r="K1154" s="164">
        <f t="shared" ca="1" si="278"/>
        <v>0.67811954364730775</v>
      </c>
      <c r="L1154" s="164">
        <f t="shared" ca="1" si="279"/>
        <v>1.3322377828640961</v>
      </c>
      <c r="M1154" s="20">
        <f t="shared" ca="1" si="280"/>
        <v>5.7269493775929323</v>
      </c>
      <c r="N1154" s="20">
        <f t="shared" ca="1" si="281"/>
        <v>2.1337555626508431</v>
      </c>
      <c r="O1154" s="20">
        <f t="shared" ca="1" si="272"/>
        <v>13131854.027947668</v>
      </c>
      <c r="P1154" s="20">
        <f t="shared" ca="1" si="273"/>
        <v>46940422.726729162</v>
      </c>
      <c r="Q1154" s="20">
        <f t="shared" ca="1" si="274"/>
        <v>147739.67782074225</v>
      </c>
      <c r="R1154" s="20">
        <f t="shared" ca="1" si="275"/>
        <v>60220016.432497576</v>
      </c>
      <c r="AD1154">
        <f t="shared" ca="1" si="282"/>
        <v>-1.5633027888288089</v>
      </c>
      <c r="AE1154">
        <f t="shared" ca="1" si="283"/>
        <v>-1.4899444116556249</v>
      </c>
      <c r="AF1154">
        <f t="shared" ca="1" si="284"/>
        <v>1.0738140331573425</v>
      </c>
      <c r="AG1154">
        <f t="shared" ca="1" si="285"/>
        <v>1.1010808312004368</v>
      </c>
      <c r="AH1154">
        <f t="shared" ca="1" si="286"/>
        <v>1.341054863992148</v>
      </c>
      <c r="AI1154">
        <f t="shared" ca="1" si="287"/>
        <v>0.79393395311038684</v>
      </c>
    </row>
    <row r="1155" spans="1:35">
      <c r="A1155" s="20"/>
      <c r="B1155" s="20"/>
      <c r="C1155" s="20">
        <f ca="1"/>
        <v>0.23161768831735435</v>
      </c>
      <c r="D1155" s="20">
        <f ca="1"/>
        <v>1.0872318606341211</v>
      </c>
      <c r="E1155" s="20">
        <f ca="1"/>
        <v>-0.32706067327162996</v>
      </c>
      <c r="F1155" s="20">
        <f ca="1"/>
        <v>0.49020429627809858</v>
      </c>
      <c r="G1155" s="20">
        <f ca="1"/>
        <v>-1.9535197382411666</v>
      </c>
      <c r="H1155" s="20">
        <f ca="1"/>
        <v>1.7412603266746287</v>
      </c>
      <c r="I1155" s="164">
        <f t="shared" ca="1" si="276"/>
        <v>26.749111048533866</v>
      </c>
      <c r="J1155" s="164">
        <f t="shared" ca="1" si="277"/>
        <v>19.556695962614288</v>
      </c>
      <c r="K1155" s="164">
        <f t="shared" ca="1" si="278"/>
        <v>0.53943995362089525</v>
      </c>
      <c r="L1155" s="164">
        <f t="shared" ca="1" si="279"/>
        <v>1.2032220167547099</v>
      </c>
      <c r="M1155" s="20">
        <f t="shared" ca="1" si="280"/>
        <v>3.9750996930261078</v>
      </c>
      <c r="N1155" s="20">
        <f t="shared" ca="1" si="281"/>
        <v>1.9928341079990937</v>
      </c>
      <c r="O1155" s="20">
        <f t="shared" ca="1" si="272"/>
        <v>24691252.175799921</v>
      </c>
      <c r="P1155" s="20">
        <f t="shared" ca="1" si="273"/>
        <v>56316377.960102528</v>
      </c>
      <c r="Q1155" s="20">
        <f t="shared" ca="1" si="274"/>
        <v>958608.89919191215</v>
      </c>
      <c r="R1155" s="20">
        <f t="shared" ca="1" si="275"/>
        <v>81966239.035094365</v>
      </c>
      <c r="AD1155">
        <f t="shared" ca="1" si="282"/>
        <v>1.492502681682977</v>
      </c>
      <c r="AE1155">
        <f t="shared" ca="1" si="283"/>
        <v>1.559293947186003</v>
      </c>
      <c r="AF1155">
        <f t="shared" ca="1" si="284"/>
        <v>-0.18690951253731658</v>
      </c>
      <c r="AG1155">
        <f t="shared" ca="1" si="285"/>
        <v>0.51464553070322661</v>
      </c>
      <c r="AH1155">
        <f t="shared" ca="1" si="286"/>
        <v>-0.60544478552654613</v>
      </c>
      <c r="AI1155">
        <f t="shared" ca="1" si="287"/>
        <v>0.41306515675430711</v>
      </c>
    </row>
    <row r="1156" spans="1:35">
      <c r="A1156" s="20"/>
      <c r="B1156" s="20"/>
      <c r="C1156" s="20">
        <f ca="1"/>
        <v>0.24775815484138911</v>
      </c>
      <c r="D1156" s="20">
        <f ca="1"/>
        <v>-0.35507591527128185</v>
      </c>
      <c r="E1156" s="20">
        <f ca="1"/>
        <v>-1.2959479989312894</v>
      </c>
      <c r="F1156" s="20">
        <f ca="1"/>
        <v>-0.54487308810112667</v>
      </c>
      <c r="G1156" s="20">
        <f ca="1"/>
        <v>-0.60423950446809627</v>
      </c>
      <c r="H1156" s="20">
        <f ca="1"/>
        <v>-0.24531335483615183</v>
      </c>
      <c r="I1156" s="164">
        <f t="shared" ca="1" si="276"/>
        <v>19.477170653228018</v>
      </c>
      <c r="J1156" s="164">
        <f t="shared" ca="1" si="277"/>
        <v>14.065910856392167</v>
      </c>
      <c r="K1156" s="164">
        <f t="shared" ca="1" si="278"/>
        <v>0.35765053657887919</v>
      </c>
      <c r="L1156" s="164">
        <f t="shared" ca="1" si="279"/>
        <v>0.76765110255336111</v>
      </c>
      <c r="M1156" s="20">
        <f t="shared" ca="1" si="280"/>
        <v>3.237899659297506</v>
      </c>
      <c r="N1156" s="20">
        <f t="shared" ca="1" si="281"/>
        <v>1.3613084754474847</v>
      </c>
      <c r="O1156" s="20">
        <f t="shared" ca="1" si="272"/>
        <v>17885337.361227609</v>
      </c>
      <c r="P1156" s="20">
        <f t="shared" ca="1" si="273"/>
        <v>38334127.155900471</v>
      </c>
      <c r="Q1156" s="20">
        <f t="shared" ca="1" si="274"/>
        <v>342619.025266685</v>
      </c>
      <c r="R1156" s="20">
        <f t="shared" ca="1" si="275"/>
        <v>56562083.542394765</v>
      </c>
      <c r="AD1156">
        <f t="shared" ca="1" si="282"/>
        <v>-0.27253139484756855</v>
      </c>
      <c r="AE1156">
        <f t="shared" ca="1" si="283"/>
        <v>-0.28325139047242731</v>
      </c>
      <c r="AF1156">
        <f t="shared" ca="1" si="284"/>
        <v>-1.8395405765556443</v>
      </c>
      <c r="AG1156">
        <f t="shared" ca="1" si="285"/>
        <v>-1.4652222611210861</v>
      </c>
      <c r="AH1156">
        <f t="shared" ca="1" si="286"/>
        <v>-1.4245559341138818</v>
      </c>
      <c r="AI1156">
        <f t="shared" ca="1" si="287"/>
        <v>-1.2937608771689606</v>
      </c>
    </row>
    <row r="1157" spans="1:35">
      <c r="A1157" s="20"/>
      <c r="B1157" s="20"/>
      <c r="C1157" s="20">
        <f ca="1"/>
        <v>-2.5458238048288142</v>
      </c>
      <c r="D1157" s="20">
        <f ca="1"/>
        <v>-1.879921821093979</v>
      </c>
      <c r="E1157" s="20">
        <f ca="1"/>
        <v>-0.91979706197292233</v>
      </c>
      <c r="F1157" s="20">
        <f ca="1"/>
        <v>0.82823609278567389</v>
      </c>
      <c r="G1157" s="20">
        <f ca="1"/>
        <v>2.7556087229419375</v>
      </c>
      <c r="H1157" s="20">
        <f ca="1"/>
        <v>0.49025748616037412</v>
      </c>
      <c r="I1157" s="164">
        <f t="shared" ca="1" si="276"/>
        <v>1.8789367457141992</v>
      </c>
      <c r="J1157" s="164">
        <f t="shared" ca="1" si="277"/>
        <v>2.06475221310364</v>
      </c>
      <c r="K1157" s="164">
        <f t="shared" ca="1" si="278"/>
        <v>0.56126309217715631</v>
      </c>
      <c r="L1157" s="164">
        <f t="shared" ca="1" si="279"/>
        <v>1.31935983435384</v>
      </c>
      <c r="M1157" s="20">
        <f t="shared" ca="1" si="280"/>
        <v>7.6006415355976973</v>
      </c>
      <c r="N1157" s="20">
        <f t="shared" ca="1" si="281"/>
        <v>2.7578983176001262</v>
      </c>
      <c r="O1157" s="20">
        <f t="shared" ca="1" si="272"/>
        <v>2101017.2926239949</v>
      </c>
      <c r="P1157" s="20">
        <f t="shared" ca="1" si="273"/>
        <v>34377533.417079769</v>
      </c>
      <c r="Q1157" s="20">
        <f t="shared" ca="1" si="274"/>
        <v>72408.674211277816</v>
      </c>
      <c r="R1157" s="20">
        <f t="shared" ca="1" si="275"/>
        <v>36550959.383915044</v>
      </c>
      <c r="AD1157">
        <f t="shared" ca="1" si="282"/>
        <v>-4.5439473918169417</v>
      </c>
      <c r="AE1157">
        <f t="shared" ca="1" si="283"/>
        <v>-4.31048583452898</v>
      </c>
      <c r="AF1157">
        <f t="shared" ca="1" si="284"/>
        <v>1.1482656155966275E-2</v>
      </c>
      <c r="AG1157">
        <f t="shared" ca="1" si="285"/>
        <v>1.0425447016083633</v>
      </c>
      <c r="AH1157">
        <f t="shared" ca="1" si="286"/>
        <v>3.4229350395529967</v>
      </c>
      <c r="AI1157">
        <f t="shared" ca="1" si="287"/>
        <v>2.4808062637841246</v>
      </c>
    </row>
    <row r="1158" spans="1:35">
      <c r="A1158" s="20"/>
      <c r="B1158" s="20"/>
      <c r="C1158" s="20">
        <f ca="1"/>
        <v>-0.77935317371672674</v>
      </c>
      <c r="D1158" s="20">
        <f ca="1"/>
        <v>0.44495258003971855</v>
      </c>
      <c r="E1158" s="20">
        <f ca="1"/>
        <v>0.13224085498783317</v>
      </c>
      <c r="F1158" s="20">
        <f ca="1"/>
        <v>1.1255967819251789</v>
      </c>
      <c r="G1158" s="20">
        <f ca="1"/>
        <v>3.8020888678930403E-3</v>
      </c>
      <c r="H1158" s="20">
        <f ca="1"/>
        <v>-9.7387489383572293E-2</v>
      </c>
      <c r="I1158" s="164">
        <f t="shared" ca="1" si="276"/>
        <v>19.562791530183432</v>
      </c>
      <c r="J1158" s="164">
        <f t="shared" ca="1" si="277"/>
        <v>14.323267188825705</v>
      </c>
      <c r="K1158" s="164">
        <f t="shared" ca="1" si="278"/>
        <v>0.62595769253202316</v>
      </c>
      <c r="L1158" s="164">
        <f t="shared" ca="1" si="279"/>
        <v>1.3316073334303966</v>
      </c>
      <c r="M1158" s="20">
        <f t="shared" ca="1" si="280"/>
        <v>4.8489888075986149</v>
      </c>
      <c r="N1158" s="20">
        <f t="shared" ca="1" si="281"/>
        <v>1.9859578617919857</v>
      </c>
      <c r="O1158" s="20">
        <f t="shared" ca="1" si="272"/>
        <v>18068235.102792408</v>
      </c>
      <c r="P1158" s="20">
        <f t="shared" ca="1" si="273"/>
        <v>52313251.711894877</v>
      </c>
      <c r="Q1158" s="20">
        <f t="shared" ca="1" si="274"/>
        <v>425021.58412813727</v>
      </c>
      <c r="R1158" s="20">
        <f t="shared" ca="1" si="275"/>
        <v>70806508.398815423</v>
      </c>
      <c r="AD1158">
        <f t="shared" ca="1" si="282"/>
        <v>-0.2517496285962551</v>
      </c>
      <c r="AE1158">
        <f t="shared" ca="1" si="283"/>
        <v>-0.19689020509204513</v>
      </c>
      <c r="AF1158">
        <f t="shared" ca="1" si="284"/>
        <v>0.599615386654755</v>
      </c>
      <c r="AG1158">
        <f t="shared" ca="1" si="285"/>
        <v>1.0982151519563477</v>
      </c>
      <c r="AH1158">
        <f t="shared" ca="1" si="286"/>
        <v>0.36554311955401719</v>
      </c>
      <c r="AI1158">
        <f t="shared" ca="1" si="287"/>
        <v>0.39448070754590747</v>
      </c>
    </row>
    <row r="1159" spans="1:35">
      <c r="A1159" s="20"/>
      <c r="B1159" s="20"/>
      <c r="C1159" s="20">
        <f ca="1"/>
        <v>0.29872356839524822</v>
      </c>
      <c r="D1159" s="20">
        <f ca="1"/>
        <v>-0.18682947992152657</v>
      </c>
      <c r="E1159" s="20">
        <f ca="1"/>
        <v>2.073525526375426</v>
      </c>
      <c r="F1159" s="20">
        <f ca="1"/>
        <v>1.1266585497758186</v>
      </c>
      <c r="G1159" s="20">
        <f ca="1"/>
        <v>-0.5894108165015256</v>
      </c>
      <c r="H1159" s="20">
        <f ca="1"/>
        <v>-0.29257542930400959</v>
      </c>
      <c r="I1159" s="164">
        <f t="shared" ca="1" si="276"/>
        <v>23.066166206009058</v>
      </c>
      <c r="J1159" s="164">
        <f t="shared" ca="1" si="277"/>
        <v>15.940842224772513</v>
      </c>
      <c r="K1159" s="164">
        <f t="shared" ca="1" si="278"/>
        <v>0.82218970199718266</v>
      </c>
      <c r="L1159" s="164">
        <f t="shared" ca="1" si="279"/>
        <v>1.5058217314096822</v>
      </c>
      <c r="M1159" s="20">
        <f t="shared" ca="1" si="280"/>
        <v>4.7177565107383659</v>
      </c>
      <c r="N1159" s="20">
        <f t="shared" ca="1" si="281"/>
        <v>1.9144417612878286</v>
      </c>
      <c r="O1159" s="20">
        <f t="shared" ca="1" si="272"/>
        <v>20799058.350840732</v>
      </c>
      <c r="P1159" s="20">
        <f t="shared" ca="1" si="273"/>
        <v>60098729.672213115</v>
      </c>
      <c r="Q1159" s="20">
        <f t="shared" ca="1" si="274"/>
        <v>383791.49808040709</v>
      </c>
      <c r="R1159" s="20">
        <f t="shared" ca="1" si="275"/>
        <v>81281579.521134257</v>
      </c>
      <c r="AD1159">
        <f t="shared" ca="1" si="282"/>
        <v>0.59858403058472209</v>
      </c>
      <c r="AE1159">
        <f t="shared" ca="1" si="283"/>
        <v>0.34592020965520565</v>
      </c>
      <c r="AF1159">
        <f t="shared" ca="1" si="284"/>
        <v>2.3835427454289331</v>
      </c>
      <c r="AG1159">
        <f t="shared" ca="1" si="285"/>
        <v>1.8900987791349184</v>
      </c>
      <c r="AH1159">
        <f t="shared" ca="1" si="286"/>
        <v>0.21972945637596286</v>
      </c>
      <c r="AI1159">
        <f t="shared" ca="1" si="287"/>
        <v>0.20119394942656355</v>
      </c>
    </row>
    <row r="1160" spans="1:35">
      <c r="A1160" s="20"/>
      <c r="B1160" s="20"/>
      <c r="C1160" s="20">
        <f ca="1"/>
        <v>0.80803525381567942</v>
      </c>
      <c r="D1160" s="20">
        <f ca="1"/>
        <v>-1.6605010392112181</v>
      </c>
      <c r="E1160" s="20">
        <f ca="1"/>
        <v>-0.43852152836294506</v>
      </c>
      <c r="F1160" s="20">
        <f ca="1"/>
        <v>-1.0901980006029846</v>
      </c>
      <c r="G1160" s="20">
        <f ca="1"/>
        <v>0.28888163870204536</v>
      </c>
      <c r="H1160" s="20">
        <f ca="1"/>
        <v>-1.4043278874931338</v>
      </c>
      <c r="I1160" s="164">
        <f t="shared" ca="1" si="276"/>
        <v>16.643488731579847</v>
      </c>
      <c r="J1160" s="164">
        <f t="shared" ca="1" si="277"/>
        <v>11.374205461702662</v>
      </c>
      <c r="K1160" s="164">
        <f t="shared" ca="1" si="278"/>
        <v>0.41937173828751484</v>
      </c>
      <c r="L1160" s="164">
        <f t="shared" ca="1" si="279"/>
        <v>0.69691566995498033</v>
      </c>
      <c r="M1160" s="20">
        <f t="shared" ca="1" si="280"/>
        <v>3.3383890281607442</v>
      </c>
      <c r="N1160" s="20">
        <f t="shared" ca="1" si="281"/>
        <v>1.1575052149653069</v>
      </c>
      <c r="O1160" s="20">
        <f t="shared" ca="1" si="272"/>
        <v>14938841.693980796</v>
      </c>
      <c r="P1160" s="20">
        <f t="shared" ca="1" si="273"/>
        <v>33765783.120509557</v>
      </c>
      <c r="Q1160" s="20">
        <f t="shared" ca="1" si="274"/>
        <v>-58337.090490021095</v>
      </c>
      <c r="R1160" s="20">
        <f t="shared" ca="1" si="275"/>
        <v>48646287.724000335</v>
      </c>
      <c r="AD1160">
        <f t="shared" ca="1" si="282"/>
        <v>-0.96031826903401829</v>
      </c>
      <c r="AE1160">
        <f t="shared" ca="1" si="283"/>
        <v>-1.1865082343279658</v>
      </c>
      <c r="AF1160">
        <f t="shared" ca="1" si="284"/>
        <v>-1.2784387428407749</v>
      </c>
      <c r="AG1160">
        <f t="shared" ca="1" si="285"/>
        <v>-1.78674695475009</v>
      </c>
      <c r="AH1160">
        <f t="shared" ca="1" si="286"/>
        <v>-1.3129010798213949</v>
      </c>
      <c r="AI1160">
        <f t="shared" ca="1" si="287"/>
        <v>-1.8445805000937654</v>
      </c>
    </row>
    <row r="1161" spans="1:35">
      <c r="A1161" s="20"/>
      <c r="B1161" s="20"/>
      <c r="C1161" s="20">
        <f ca="1"/>
        <v>0.3115714334007002</v>
      </c>
      <c r="D1161" s="20">
        <f ca="1"/>
        <v>1.4119466876270532</v>
      </c>
      <c r="E1161" s="20">
        <f ca="1"/>
        <v>-0.56968146595676594</v>
      </c>
      <c r="F1161" s="20">
        <f ca="1"/>
        <v>-0.57138212163632962</v>
      </c>
      <c r="G1161" s="20">
        <f ca="1"/>
        <v>0.49378230425027331</v>
      </c>
      <c r="H1161" s="20">
        <f ca="1"/>
        <v>1.6732108299278534</v>
      </c>
      <c r="I1161" s="164">
        <f t="shared" ca="1" si="276"/>
        <v>26.672943164870574</v>
      </c>
      <c r="J1161" s="164">
        <f t="shared" ca="1" si="277"/>
        <v>20.123377964515576</v>
      </c>
      <c r="K1161" s="164">
        <f t="shared" ca="1" si="278"/>
        <v>0.55160528080641824</v>
      </c>
      <c r="L1161" s="164">
        <f t="shared" ca="1" si="279"/>
        <v>1.1038491421976455</v>
      </c>
      <c r="M1161" s="20">
        <f t="shared" ca="1" si="280"/>
        <v>5.7438140068058292</v>
      </c>
      <c r="N1161" s="20">
        <f t="shared" ca="1" si="281"/>
        <v>2.5259935784883232</v>
      </c>
      <c r="O1161" s="20">
        <f t="shared" ca="1" si="272"/>
        <v>24952826.187062107</v>
      </c>
      <c r="P1161" s="20">
        <f t="shared" ca="1" si="273"/>
        <v>53792253.688615769</v>
      </c>
      <c r="Q1161" s="20">
        <f t="shared" ca="1" si="274"/>
        <v>793798.08830067562</v>
      </c>
      <c r="R1161" s="20">
        <f t="shared" ca="1" si="275"/>
        <v>79538877.963978559</v>
      </c>
      <c r="AD1161">
        <f t="shared" ca="1" si="282"/>
        <v>1.4740153312792657</v>
      </c>
      <c r="AE1161">
        <f t="shared" ca="1" si="283"/>
        <v>1.7494556927904619</v>
      </c>
      <c r="AF1161">
        <f t="shared" ca="1" si="284"/>
        <v>-7.6315629032561449E-2</v>
      </c>
      <c r="AG1161">
        <f t="shared" ca="1" si="285"/>
        <v>6.2950646352933681E-2</v>
      </c>
      <c r="AH1161">
        <f t="shared" ca="1" si="286"/>
        <v>1.3597933408953666</v>
      </c>
      <c r="AI1161">
        <f t="shared" ca="1" si="287"/>
        <v>1.8540366986170891</v>
      </c>
    </row>
    <row r="1162" spans="1:35">
      <c r="A1162" s="20"/>
      <c r="B1162" s="20"/>
      <c r="C1162" s="20">
        <f ca="1"/>
        <v>-0.50137457912671157</v>
      </c>
      <c r="D1162" s="20">
        <f ca="1"/>
        <v>2.2702640366016302</v>
      </c>
      <c r="E1162" s="20">
        <f ca="1"/>
        <v>0.19097367739060356</v>
      </c>
      <c r="F1162" s="20">
        <f ca="1"/>
        <v>1.4184321742145507</v>
      </c>
      <c r="G1162" s="20">
        <f ca="1"/>
        <v>1.1848408622620337</v>
      </c>
      <c r="H1162" s="20">
        <f ca="1"/>
        <v>-1.1397562501796001</v>
      </c>
      <c r="I1162" s="164">
        <f t="shared" ca="1" si="276"/>
        <v>26.931947347331626</v>
      </c>
      <c r="J1162" s="164">
        <f t="shared" ca="1" si="277"/>
        <v>20.082768106644821</v>
      </c>
      <c r="K1162" s="164">
        <f t="shared" ca="1" si="278"/>
        <v>0.68999417425894327</v>
      </c>
      <c r="L1162" s="164">
        <f t="shared" ca="1" si="279"/>
        <v>1.4149057933954874</v>
      </c>
      <c r="M1162" s="20">
        <f t="shared" ca="1" si="280"/>
        <v>5.1518275017968174</v>
      </c>
      <c r="N1162" s="20">
        <f t="shared" ca="1" si="281"/>
        <v>2.0713204492459103</v>
      </c>
      <c r="O1162" s="20">
        <f t="shared" ca="1" si="272"/>
        <v>25069288.236564752</v>
      </c>
      <c r="P1162" s="20">
        <f t="shared" ca="1" si="273"/>
        <v>61713785.009012565</v>
      </c>
      <c r="Q1162" s="20">
        <f t="shared" ca="1" si="274"/>
        <v>386891.74594338104</v>
      </c>
      <c r="R1162" s="20">
        <f t="shared" ca="1" si="275"/>
        <v>87169964.991520703</v>
      </c>
      <c r="AD1162">
        <f t="shared" ca="1" si="282"/>
        <v>1.5368804241096177</v>
      </c>
      <c r="AE1162">
        <f t="shared" ca="1" si="283"/>
        <v>1.7358282237063161</v>
      </c>
      <c r="AF1162">
        <f t="shared" ca="1" si="284"/>
        <v>1.1817652205358471</v>
      </c>
      <c r="AG1162">
        <f t="shared" ca="1" si="285"/>
        <v>1.4768445154340331</v>
      </c>
      <c r="AH1162">
        <f t="shared" ca="1" si="286"/>
        <v>0.7020305575520196</v>
      </c>
      <c r="AI1162">
        <f t="shared" ca="1" si="287"/>
        <v>0.62519040336732545</v>
      </c>
    </row>
    <row r="1163" spans="1:35">
      <c r="A1163" s="20"/>
      <c r="B1163" s="20"/>
      <c r="C1163" s="20">
        <f ca="1"/>
        <v>0.16531154147079608</v>
      </c>
      <c r="D1163" s="20">
        <f ca="1"/>
        <v>0.1413688747721227</v>
      </c>
      <c r="E1163" s="20">
        <f ca="1"/>
        <v>-0.92119359298015935</v>
      </c>
      <c r="F1163" s="20">
        <f ca="1"/>
        <v>-1.9113385855238663</v>
      </c>
      <c r="G1163" s="20">
        <f ca="1"/>
        <v>0.15893657106993569</v>
      </c>
      <c r="H1163" s="20">
        <f ca="1"/>
        <v>-0.12613783593699496</v>
      </c>
      <c r="I1163" s="164">
        <f t="shared" ca="1" si="276"/>
        <v>20.357043939333305</v>
      </c>
      <c r="J1163" s="164">
        <f t="shared" ca="1" si="277"/>
        <v>15.154069036895812</v>
      </c>
      <c r="K1163" s="164">
        <f t="shared" ca="1" si="278"/>
        <v>0.3604780481230565</v>
      </c>
      <c r="L1163" s="164">
        <f t="shared" ca="1" si="279"/>
        <v>0.57275581161994304</v>
      </c>
      <c r="M1163" s="20">
        <f t="shared" ca="1" si="280"/>
        <v>3.7447466341109941</v>
      </c>
      <c r="N1163" s="20">
        <f t="shared" ca="1" si="281"/>
        <v>1.4805746196155942</v>
      </c>
      <c r="O1163" s="20">
        <f t="shared" ca="1" si="272"/>
        <v>18934819.661268819</v>
      </c>
      <c r="P1163" s="20">
        <f t="shared" ca="1" si="273"/>
        <v>34410037.539959297</v>
      </c>
      <c r="Q1163" s="20">
        <f t="shared" ca="1" si="274"/>
        <v>239322.87588854611</v>
      </c>
      <c r="R1163" s="20">
        <f t="shared" ca="1" si="275"/>
        <v>53584180.077116661</v>
      </c>
      <c r="AD1163">
        <f t="shared" ca="1" si="282"/>
        <v>-5.8969917637547303E-2</v>
      </c>
      <c r="AE1163">
        <f t="shared" ca="1" si="283"/>
        <v>8.1902361374433644E-2</v>
      </c>
      <c r="AF1163">
        <f t="shared" ca="1" si="284"/>
        <v>-1.8138359261540322</v>
      </c>
      <c r="AG1163">
        <f t="shared" ca="1" si="285"/>
        <v>-2.3511099471820773</v>
      </c>
      <c r="AH1163">
        <f t="shared" ca="1" si="286"/>
        <v>-0.86139262876556155</v>
      </c>
      <c r="AI1163">
        <f t="shared" ca="1" si="287"/>
        <v>-0.97141994698488077</v>
      </c>
    </row>
    <row r="1164" spans="1:35">
      <c r="A1164" s="20"/>
      <c r="B1164" s="20"/>
      <c r="C1164" s="20">
        <f ca="1"/>
        <v>-1.1273523931692893</v>
      </c>
      <c r="D1164" s="20">
        <f ca="1"/>
        <v>0.27119740496549816</v>
      </c>
      <c r="E1164" s="20">
        <f ca="1"/>
        <v>-1.1969362183139483</v>
      </c>
      <c r="F1164" s="20">
        <f ca="1"/>
        <v>-0.58029326775830392</v>
      </c>
      <c r="G1164" s="20">
        <f ca="1"/>
        <v>1.140994038006101</v>
      </c>
      <c r="H1164" s="20">
        <f ca="1"/>
        <v>1.7736744277771208</v>
      </c>
      <c r="I1164" s="164">
        <f t="shared" ca="1" si="276"/>
        <v>15.877408096983729</v>
      </c>
      <c r="J1164" s="164">
        <f t="shared" ca="1" si="277"/>
        <v>12.61000532617828</v>
      </c>
      <c r="K1164" s="164">
        <f t="shared" ca="1" si="278"/>
        <v>0.47350706045319191</v>
      </c>
      <c r="L1164" s="164">
        <f t="shared" ca="1" si="279"/>
        <v>1.0402428720363244</v>
      </c>
      <c r="M1164" s="20">
        <f t="shared" ca="1" si="280"/>
        <v>6.3794839633031701</v>
      </c>
      <c r="N1164" s="20">
        <f t="shared" ca="1" si="281"/>
        <v>2.6265720544151634</v>
      </c>
      <c r="O1164" s="20">
        <f t="shared" ca="1" si="272"/>
        <v>15189326.519102491</v>
      </c>
      <c r="P1164" s="20">
        <f t="shared" ca="1" si="273"/>
        <v>41460144.488362961</v>
      </c>
      <c r="Q1164" s="20">
        <f t="shared" ca="1" si="274"/>
        <v>582279.00105336762</v>
      </c>
      <c r="R1164" s="20">
        <f t="shared" ca="1" si="275"/>
        <v>57231750.008518822</v>
      </c>
      <c r="AD1164">
        <f t="shared" ca="1" si="282"/>
        <v>-1.1462601706350175</v>
      </c>
      <c r="AE1164">
        <f t="shared" ca="1" si="283"/>
        <v>-0.77181029322876504</v>
      </c>
      <c r="AF1164">
        <f t="shared" ca="1" si="284"/>
        <v>-0.78629945042552829</v>
      </c>
      <c r="AG1164">
        <f t="shared" ca="1" si="285"/>
        <v>-0.22616876347125325</v>
      </c>
      <c r="AH1164">
        <f t="shared" ca="1" si="286"/>
        <v>2.0660932925590787</v>
      </c>
      <c r="AI1164">
        <f t="shared" ca="1" si="287"/>
        <v>2.1258704173382785</v>
      </c>
    </row>
    <row r="1165" spans="1:35">
      <c r="A1165" s="20"/>
      <c r="B1165" s="20"/>
      <c r="C1165" s="20">
        <f ca="1"/>
        <v>-0.23035228788034631</v>
      </c>
      <c r="D1165" s="20">
        <f ca="1"/>
        <v>-0.46374919246251495</v>
      </c>
      <c r="E1165" s="20">
        <f ca="1"/>
        <v>-0.1887365514197463</v>
      </c>
      <c r="F1165" s="20">
        <f ca="1"/>
        <v>-0.46037288110580399</v>
      </c>
      <c r="G1165" s="20">
        <f ca="1"/>
        <v>0.95530654240969237</v>
      </c>
      <c r="H1165" s="20">
        <f ca="1"/>
        <v>1.7461237766384843</v>
      </c>
      <c r="I1165" s="164">
        <f t="shared" ca="1" si="276"/>
        <v>17.59116895500371</v>
      </c>
      <c r="J1165" s="164">
        <f t="shared" ca="1" si="277"/>
        <v>13.163387729377991</v>
      </c>
      <c r="K1165" s="164">
        <f t="shared" ca="1" si="278"/>
        <v>0.5898141227562268</v>
      </c>
      <c r="L1165" s="164">
        <f t="shared" ca="1" si="279"/>
        <v>1.1744970781933222</v>
      </c>
      <c r="M1165" s="20">
        <f t="shared" ca="1" si="280"/>
        <v>6.4948327353226887</v>
      </c>
      <c r="N1165" s="20">
        <f t="shared" ca="1" si="281"/>
        <v>2.6618229790526233</v>
      </c>
      <c r="O1165" s="20">
        <f t="shared" ca="1" si="272"/>
        <v>16398314.670296809</v>
      </c>
      <c r="P1165" s="20">
        <f t="shared" ca="1" si="273"/>
        <v>46476587.593949609</v>
      </c>
      <c r="Q1165" s="20">
        <f t="shared" ca="1" si="274"/>
        <v>572334.12542857684</v>
      </c>
      <c r="R1165" s="20">
        <f t="shared" ca="1" si="275"/>
        <v>63447236.389674999</v>
      </c>
      <c r="AD1165">
        <f t="shared" ca="1" si="282"/>
        <v>-0.73029879732919722</v>
      </c>
      <c r="AE1165">
        <f t="shared" ca="1" si="283"/>
        <v>-0.58611150020872771</v>
      </c>
      <c r="AF1165">
        <f t="shared" ca="1" si="284"/>
        <v>0.27103747960206165</v>
      </c>
      <c r="AG1165">
        <f t="shared" ca="1" si="285"/>
        <v>0.3840776281514639</v>
      </c>
      <c r="AH1165">
        <f t="shared" ca="1" si="286"/>
        <v>2.1942585948029878</v>
      </c>
      <c r="AI1165">
        <f t="shared" ca="1" si="287"/>
        <v>2.2211431866287112</v>
      </c>
    </row>
    <row r="1166" spans="1:35">
      <c r="A1166" s="20"/>
      <c r="B1166" s="20"/>
      <c r="C1166" s="20">
        <f ca="1"/>
        <v>0.45269004464485196</v>
      </c>
      <c r="D1166" s="20">
        <f ca="1"/>
        <v>-0.28982811958367322</v>
      </c>
      <c r="E1166" s="20">
        <f ca="1"/>
        <v>0.46754101354012434</v>
      </c>
      <c r="F1166" s="20">
        <f ca="1"/>
        <v>1.1216021767537816</v>
      </c>
      <c r="G1166" s="20">
        <f ca="1"/>
        <v>1.1636622204336271</v>
      </c>
      <c r="H1166" s="20">
        <f ca="1"/>
        <v>-1.9724599994076539</v>
      </c>
      <c r="I1166" s="164">
        <f t="shared" ca="1" si="276"/>
        <v>21.255685165014256</v>
      </c>
      <c r="J1166" s="164">
        <f t="shared" ca="1" si="277"/>
        <v>14.805694099081325</v>
      </c>
      <c r="K1166" s="164">
        <f t="shared" ca="1" si="278"/>
        <v>0.66795725313507548</v>
      </c>
      <c r="L1166" s="164">
        <f t="shared" ca="1" si="279"/>
        <v>1.298178288642758</v>
      </c>
      <c r="M1166" s="20">
        <f t="shared" ca="1" si="280"/>
        <v>4.5695329671686418</v>
      </c>
      <c r="N1166" s="20">
        <f t="shared" ca="1" si="281"/>
        <v>1.6615296087808769</v>
      </c>
      <c r="O1166" s="20">
        <f t="shared" ca="1" si="272"/>
        <v>19228257.413267929</v>
      </c>
      <c r="P1166" s="20">
        <f t="shared" ca="1" si="273"/>
        <v>53177806.360195383</v>
      </c>
      <c r="Q1166" s="20">
        <f t="shared" ca="1" si="274"/>
        <v>49274.029129582581</v>
      </c>
      <c r="R1166" s="20">
        <f t="shared" ca="1" si="275"/>
        <v>72455337.802592888</v>
      </c>
      <c r="AD1166">
        <f t="shared" ca="1" si="282"/>
        <v>0.15914688471219746</v>
      </c>
      <c r="AE1166">
        <f t="shared" ca="1" si="283"/>
        <v>-3.5001980174051706E-2</v>
      </c>
      <c r="AF1166">
        <f t="shared" ca="1" si="284"/>
        <v>0.98142957395523145</v>
      </c>
      <c r="AG1166">
        <f t="shared" ca="1" si="285"/>
        <v>0.94626494837617181</v>
      </c>
      <c r="AH1166">
        <f t="shared" ca="1" si="286"/>
        <v>5.5036630187380142E-2</v>
      </c>
      <c r="AI1166">
        <f t="shared" ca="1" si="287"/>
        <v>-0.48235240870033302</v>
      </c>
    </row>
    <row r="1167" spans="1:35">
      <c r="A1167" s="20"/>
      <c r="B1167" s="20"/>
      <c r="C1167" s="20">
        <f ca="1"/>
        <v>-0.64813910724321</v>
      </c>
      <c r="D1167" s="20">
        <f ca="1"/>
        <v>0.12209885632874357</v>
      </c>
      <c r="E1167" s="20">
        <f ca="1"/>
        <v>-3.019438904944534</v>
      </c>
      <c r="F1167" s="20">
        <f ca="1"/>
        <v>-0.70154089598291702</v>
      </c>
      <c r="G1167" s="20">
        <f ca="1"/>
        <v>-0.21951026358151787</v>
      </c>
      <c r="H1167" s="20">
        <f ca="1"/>
        <v>0.7507049507974356</v>
      </c>
      <c r="I1167" s="164">
        <f t="shared" ca="1" si="276"/>
        <v>16.472444793484129</v>
      </c>
      <c r="J1167" s="164">
        <f t="shared" ca="1" si="277"/>
        <v>12.787640223669722</v>
      </c>
      <c r="K1167" s="164">
        <f t="shared" ca="1" si="278"/>
        <v>0.19211900432618512</v>
      </c>
      <c r="L1167" s="164">
        <f t="shared" ca="1" si="279"/>
        <v>0.64218110867391942</v>
      </c>
      <c r="M1167" s="20">
        <f t="shared" ca="1" si="280"/>
        <v>3.7752471014949669</v>
      </c>
      <c r="N1167" s="20">
        <f t="shared" ca="1" si="281"/>
        <v>1.662186726662245</v>
      </c>
      <c r="O1167" s="20">
        <f t="shared" ca="1" si="272"/>
        <v>15601365.236672549</v>
      </c>
      <c r="P1167" s="20">
        <f t="shared" ca="1" si="273"/>
        <v>32246769.283750784</v>
      </c>
      <c r="Q1167" s="20">
        <f t="shared" ca="1" si="274"/>
        <v>524900.90430365806</v>
      </c>
      <c r="R1167" s="20">
        <f t="shared" ca="1" si="275"/>
        <v>48373035.424726985</v>
      </c>
      <c r="AD1167">
        <f t="shared" ca="1" si="282"/>
        <v>-1.0018337879892891</v>
      </c>
      <c r="AE1167">
        <f t="shared" ca="1" si="283"/>
        <v>-0.71220126722492538</v>
      </c>
      <c r="AF1167">
        <f t="shared" ca="1" si="284"/>
        <v>-3.3443726879437721</v>
      </c>
      <c r="AG1167">
        <f t="shared" ca="1" si="285"/>
        <v>-2.0355404151185486</v>
      </c>
      <c r="AH1167">
        <f t="shared" ca="1" si="286"/>
        <v>-0.82750322056114745</v>
      </c>
      <c r="AI1167">
        <f t="shared" ca="1" si="287"/>
        <v>-0.48057641442636523</v>
      </c>
    </row>
    <row r="1168" spans="1:35">
      <c r="A1168" s="20"/>
      <c r="B1168" s="20"/>
      <c r="C1168" s="20">
        <f ca="1"/>
        <v>0.83962041256828146</v>
      </c>
      <c r="D1168" s="20">
        <f ca="1"/>
        <v>0.30400839074478297</v>
      </c>
      <c r="E1168" s="20">
        <f ca="1"/>
        <v>-1.2607445908949573</v>
      </c>
      <c r="F1168" s="20">
        <f ca="1"/>
        <v>-4.0996255906906254E-2</v>
      </c>
      <c r="G1168" s="20">
        <f ca="1"/>
        <v>0.31951464633041715</v>
      </c>
      <c r="H1168" s="20">
        <f ca="1"/>
        <v>0.60111439256340282</v>
      </c>
      <c r="I1168" s="164">
        <f t="shared" ca="1" si="276"/>
        <v>24.382658128636177</v>
      </c>
      <c r="J1168" s="164">
        <f t="shared" ca="1" si="277"/>
        <v>17.817521027391422</v>
      </c>
      <c r="K1168" s="164">
        <f t="shared" ca="1" si="278"/>
        <v>0.4650930897114588</v>
      </c>
      <c r="L1168" s="164">
        <f t="shared" ca="1" si="279"/>
        <v>1.0381006932801171</v>
      </c>
      <c r="M1168" s="20">
        <f t="shared" ca="1" si="280"/>
        <v>4.7429157944015881</v>
      </c>
      <c r="N1168" s="20">
        <f t="shared" ca="1" si="281"/>
        <v>2.0610836281203273</v>
      </c>
      <c r="O1168" s="20">
        <f t="shared" ca="1" si="272"/>
        <v>22501864.537639059</v>
      </c>
      <c r="P1168" s="20">
        <f t="shared" ca="1" si="273"/>
        <v>49888634.545450374</v>
      </c>
      <c r="Q1168" s="20">
        <f t="shared" ca="1" si="274"/>
        <v>614062.44973868388</v>
      </c>
      <c r="R1168" s="20">
        <f t="shared" ca="1" si="275"/>
        <v>73004561.532828122</v>
      </c>
      <c r="AD1168">
        <f t="shared" ca="1" si="282"/>
        <v>0.91812090500878019</v>
      </c>
      <c r="AE1168">
        <f t="shared" ca="1" si="283"/>
        <v>0.97567819711121473</v>
      </c>
      <c r="AF1168">
        <f t="shared" ca="1" si="284"/>
        <v>-0.86279009353219305</v>
      </c>
      <c r="AG1168">
        <f t="shared" ca="1" si="285"/>
        <v>-0.23590593963583129</v>
      </c>
      <c r="AH1168">
        <f t="shared" ca="1" si="286"/>
        <v>0.24768421600176527</v>
      </c>
      <c r="AI1168">
        <f t="shared" ca="1" si="287"/>
        <v>0.59752331924412716</v>
      </c>
    </row>
    <row r="1169" spans="1:35">
      <c r="A1169" s="20"/>
      <c r="B1169" s="20"/>
      <c r="C1169" s="20">
        <f ca="1"/>
        <v>-0.88458774379152993</v>
      </c>
      <c r="D1169" s="20">
        <f ca="1"/>
        <v>-8.8191440559686363E-2</v>
      </c>
      <c r="E1169" s="20">
        <f ca="1"/>
        <v>-0.49815019329864374</v>
      </c>
      <c r="F1169" s="20">
        <f ca="1"/>
        <v>0.45006338011142955</v>
      </c>
      <c r="G1169" s="20">
        <f ca="1"/>
        <v>0.81100271709193228</v>
      </c>
      <c r="H1169" s="20">
        <f ca="1"/>
        <v>-4.5985383148116427E-2</v>
      </c>
      <c r="I1169" s="164">
        <f t="shared" ca="1" si="276"/>
        <v>16.16244781876054</v>
      </c>
      <c r="J1169" s="164">
        <f t="shared" ca="1" si="277"/>
        <v>12.058792815292023</v>
      </c>
      <c r="K1169" s="164">
        <f t="shared" ca="1" si="278"/>
        <v>0.54435016759602728</v>
      </c>
      <c r="L1169" s="164">
        <f t="shared" ca="1" si="279"/>
        <v>1.1632658517631269</v>
      </c>
      <c r="M1169" s="20">
        <f t="shared" ca="1" si="280"/>
        <v>5.2649742830235313</v>
      </c>
      <c r="N1169" s="20">
        <f t="shared" ca="1" si="281"/>
        <v>2.0639447433099245</v>
      </c>
      <c r="O1169" s="20">
        <f t="shared" ca="1" si="272"/>
        <v>15047385.88671804</v>
      </c>
      <c r="P1169" s="20">
        <f t="shared" ca="1" si="273"/>
        <v>44775200.578598991</v>
      </c>
      <c r="Q1169" s="20">
        <f t="shared" ca="1" si="274"/>
        <v>306956.78411000071</v>
      </c>
      <c r="R1169" s="20">
        <f t="shared" ca="1" si="275"/>
        <v>60129543.249427035</v>
      </c>
      <c r="AD1169">
        <f t="shared" ca="1" si="282"/>
        <v>-1.0770757721455002</v>
      </c>
      <c r="AE1169">
        <f t="shared" ca="1" si="283"/>
        <v>-0.95678093446576451</v>
      </c>
      <c r="AF1169">
        <f t="shared" ca="1" si="284"/>
        <v>-0.14227120367247995</v>
      </c>
      <c r="AG1169">
        <f t="shared" ca="1" si="285"/>
        <v>0.33302659892330344</v>
      </c>
      <c r="AH1169">
        <f t="shared" ca="1" si="286"/>
        <v>0.82774920335947999</v>
      </c>
      <c r="AI1169">
        <f t="shared" ca="1" si="287"/>
        <v>0.60525606299979529</v>
      </c>
    </row>
    <row r="1170" spans="1:35">
      <c r="A1170" s="20"/>
      <c r="B1170" s="20"/>
      <c r="C1170" s="20">
        <f ca="1"/>
        <v>-0.89248289419596283</v>
      </c>
      <c r="D1170" s="20">
        <f ca="1"/>
        <v>0.12654557869700367</v>
      </c>
      <c r="E1170" s="20">
        <f ca="1"/>
        <v>-1.5064375474936367</v>
      </c>
      <c r="F1170" s="20">
        <f ca="1"/>
        <v>-0.67177423084318355</v>
      </c>
      <c r="G1170" s="20">
        <f ca="1"/>
        <v>-0.97411912417575675</v>
      </c>
      <c r="H1170" s="20">
        <f ca="1"/>
        <v>1.0532627139037394</v>
      </c>
      <c r="I1170" s="164">
        <f t="shared" ca="1" si="276"/>
        <v>16.802761292487247</v>
      </c>
      <c r="J1170" s="164">
        <f t="shared" ca="1" si="277"/>
        <v>12.803469990980263</v>
      </c>
      <c r="K1170" s="164">
        <f t="shared" ca="1" si="278"/>
        <v>0.33547145904234477</v>
      </c>
      <c r="L1170" s="164">
        <f t="shared" ca="1" si="279"/>
        <v>0.78665417331148457</v>
      </c>
      <c r="M1170" s="20">
        <f t="shared" ca="1" si="280"/>
        <v>3.8203639819006274</v>
      </c>
      <c r="N1170" s="20">
        <f t="shared" ca="1" si="281"/>
        <v>1.6907711369495708</v>
      </c>
      <c r="O1170" s="20">
        <f t="shared" ca="1" si="272"/>
        <v>15785952.9253783</v>
      </c>
      <c r="P1170" s="20">
        <f t="shared" ca="1" si="273"/>
        <v>36135423.304933809</v>
      </c>
      <c r="Q1170" s="20">
        <f t="shared" ca="1" si="274"/>
        <v>545762.73006803566</v>
      </c>
      <c r="R1170" s="20">
        <f t="shared" ca="1" si="275"/>
        <v>52467138.960380144</v>
      </c>
      <c r="AD1170">
        <f t="shared" ca="1" si="282"/>
        <v>-0.92165988046426062</v>
      </c>
      <c r="AE1170">
        <f t="shared" ca="1" si="283"/>
        <v>-0.70688926477172387</v>
      </c>
      <c r="AF1170">
        <f t="shared" ca="1" si="284"/>
        <v>-2.0411685541605022</v>
      </c>
      <c r="AG1170">
        <f t="shared" ca="1" si="285"/>
        <v>-1.3788446667659795</v>
      </c>
      <c r="AH1170">
        <f t="shared" ca="1" si="286"/>
        <v>-0.77737335344374692</v>
      </c>
      <c r="AI1170">
        <f t="shared" ca="1" si="287"/>
        <v>-0.40332125148764653</v>
      </c>
    </row>
    <row r="1171" spans="1:35">
      <c r="A1171" s="20"/>
      <c r="B1171" s="20"/>
      <c r="C1171" s="20">
        <f ca="1"/>
        <v>-7.3636985288550907E-2</v>
      </c>
      <c r="D1171" s="20">
        <f ca="1"/>
        <v>-1.3081237818853715</v>
      </c>
      <c r="E1171" s="20">
        <f ca="1"/>
        <v>-2.0316950678796983</v>
      </c>
      <c r="F1171" s="20">
        <f ca="1"/>
        <v>0.52847439390906115</v>
      </c>
      <c r="G1171" s="20">
        <f ca="1"/>
        <v>1.003869705405805</v>
      </c>
      <c r="H1171" s="20">
        <f ca="1"/>
        <v>1.4677357965324818</v>
      </c>
      <c r="I1171" s="164">
        <f t="shared" ca="1" si="276"/>
        <v>14.296995791179594</v>
      </c>
      <c r="J1171" s="164">
        <f t="shared" ca="1" si="277"/>
        <v>10.575402971163214</v>
      </c>
      <c r="K1171" s="164">
        <f t="shared" ca="1" si="278"/>
        <v>0.42898698040299815</v>
      </c>
      <c r="L1171" s="164">
        <f t="shared" ca="1" si="279"/>
        <v>1.162184684567781</v>
      </c>
      <c r="M1171" s="20">
        <f t="shared" ca="1" si="280"/>
        <v>6.0484495472027637</v>
      </c>
      <c r="N1171" s="20">
        <f t="shared" ca="1" si="281"/>
        <v>2.5207272298792085</v>
      </c>
      <c r="O1171" s="20">
        <f t="shared" ca="1" si="272"/>
        <v>13261565.726000736</v>
      </c>
      <c r="P1171" s="20">
        <f t="shared" ca="1" si="273"/>
        <v>42888373.261758231</v>
      </c>
      <c r="Q1171" s="20">
        <f t="shared" ca="1" si="274"/>
        <v>602991.13496541639</v>
      </c>
      <c r="R1171" s="20">
        <f t="shared" ca="1" si="275"/>
        <v>56752930.122724384</v>
      </c>
      <c r="AD1171">
        <f t="shared" ca="1" si="282"/>
        <v>-1.5298553904903902</v>
      </c>
      <c r="AE1171">
        <f t="shared" ca="1" si="283"/>
        <v>-1.4545627613546264</v>
      </c>
      <c r="AF1171">
        <f t="shared" ca="1" si="284"/>
        <v>-1.1910274508818355</v>
      </c>
      <c r="AG1171">
        <f t="shared" ca="1" si="285"/>
        <v>0.32811220258082247</v>
      </c>
      <c r="AH1171">
        <f t="shared" ca="1" si="286"/>
        <v>1.6982772746697381</v>
      </c>
      <c r="AI1171">
        <f t="shared" ca="1" si="287"/>
        <v>1.8398033239978608</v>
      </c>
    </row>
    <row r="1172" spans="1:35">
      <c r="A1172" s="20"/>
      <c r="B1172" s="20"/>
      <c r="C1172" s="20">
        <f ca="1"/>
        <v>-0.95952920646482787</v>
      </c>
      <c r="D1172" s="20">
        <f ca="1"/>
        <v>0.81370485040202745</v>
      </c>
      <c r="E1172" s="20">
        <f ca="1"/>
        <v>-0.56953908890404881</v>
      </c>
      <c r="F1172" s="20">
        <f ca="1"/>
        <v>-2.358824077197613</v>
      </c>
      <c r="G1172" s="20">
        <f ca="1"/>
        <v>-1.2490518722622541</v>
      </c>
      <c r="H1172" s="20">
        <f ca="1"/>
        <v>0.3661176878239607</v>
      </c>
      <c r="I1172" s="164">
        <f t="shared" ca="1" si="276"/>
        <v>18.930176192971295</v>
      </c>
      <c r="J1172" s="164">
        <f t="shared" ca="1" si="277"/>
        <v>14.535407486402139</v>
      </c>
      <c r="K1172" s="164">
        <f t="shared" ca="1" si="278"/>
        <v>0.32271363675550074</v>
      </c>
      <c r="L1172" s="164">
        <f t="shared" ca="1" si="279"/>
        <v>0.44603144700847563</v>
      </c>
      <c r="M1172" s="20">
        <f t="shared" ca="1" si="280"/>
        <v>2.8929116466628351</v>
      </c>
      <c r="N1172" s="20">
        <f t="shared" ca="1" si="281"/>
        <v>1.2163116503016427</v>
      </c>
      <c r="O1172" s="20">
        <f t="shared" ca="1" si="272"/>
        <v>17844010.480781075</v>
      </c>
      <c r="P1172" s="20">
        <f t="shared" ca="1" si="273"/>
        <v>29865185.278326109</v>
      </c>
      <c r="Q1172" s="20">
        <f t="shared" ca="1" si="274"/>
        <v>306174.14064513717</v>
      </c>
      <c r="R1172" s="20">
        <f t="shared" ca="1" si="275"/>
        <v>48015369.899752326</v>
      </c>
      <c r="AD1172">
        <f t="shared" ca="1" si="282"/>
        <v>-0.40529704054094839</v>
      </c>
      <c r="AE1172">
        <f t="shared" ca="1" si="283"/>
        <v>-0.12570218577109443</v>
      </c>
      <c r="AF1172">
        <f t="shared" ca="1" si="284"/>
        <v>-2.1571487567681755</v>
      </c>
      <c r="AG1172">
        <f t="shared" ca="1" si="285"/>
        <v>-2.9271297863251111</v>
      </c>
      <c r="AH1172">
        <f t="shared" ca="1" si="286"/>
        <v>-1.8078759481524052</v>
      </c>
      <c r="AI1172">
        <f t="shared" ca="1" si="287"/>
        <v>-1.6856441883739388</v>
      </c>
    </row>
    <row r="1173" spans="1:35">
      <c r="A1173" s="20"/>
      <c r="B1173" s="20"/>
      <c r="C1173" s="20">
        <f ca="1"/>
        <v>-1.2211136301023198</v>
      </c>
      <c r="D1173" s="20">
        <f ca="1"/>
        <v>0.85345996567273485</v>
      </c>
      <c r="E1173" s="20">
        <f ca="1"/>
        <v>-0.87682482776935899</v>
      </c>
      <c r="F1173" s="20">
        <f ca="1"/>
        <v>0.19314238565541297</v>
      </c>
      <c r="G1173" s="20">
        <f ca="1"/>
        <v>-8.9107072989120691E-3</v>
      </c>
      <c r="H1173" s="20">
        <f ca="1"/>
        <v>0.27922662619357536</v>
      </c>
      <c r="I1173" s="164">
        <f t="shared" ca="1" si="276"/>
        <v>18.33253021242454</v>
      </c>
      <c r="J1173" s="164">
        <f t="shared" ca="1" si="277"/>
        <v>14.03030558855094</v>
      </c>
      <c r="K1173" s="164">
        <f t="shared" ca="1" si="278"/>
        <v>0.47074745487144526</v>
      </c>
      <c r="L1173" s="164">
        <f t="shared" ca="1" si="279"/>
        <v>1.042547989973017</v>
      </c>
      <c r="M1173" s="20">
        <f t="shared" ca="1" si="280"/>
        <v>4.5604666859239025</v>
      </c>
      <c r="N1173" s="20">
        <f t="shared" ca="1" si="281"/>
        <v>1.8971424754124786</v>
      </c>
      <c r="O1173" s="20">
        <f t="shared" ca="1" si="272"/>
        <v>17255953.63340719</v>
      </c>
      <c r="P1173" s="20">
        <f t="shared" ca="1" si="273"/>
        <v>43965132.533069208</v>
      </c>
      <c r="Q1173" s="20">
        <f t="shared" ca="1" si="274"/>
        <v>448822.49362901907</v>
      </c>
      <c r="R1173" s="20">
        <f t="shared" ca="1" si="275"/>
        <v>61669908.660105415</v>
      </c>
      <c r="AD1173">
        <f t="shared" ca="1" si="282"/>
        <v>-0.55035674455715089</v>
      </c>
      <c r="AE1173">
        <f t="shared" ca="1" si="283"/>
        <v>-0.29519946692921506</v>
      </c>
      <c r="AF1173">
        <f t="shared" ca="1" si="284"/>
        <v>-0.81138677389595248</v>
      </c>
      <c r="AG1173">
        <f t="shared" ca="1" si="285"/>
        <v>-0.21569095466810523</v>
      </c>
      <c r="AH1173">
        <f t="shared" ca="1" si="286"/>
        <v>4.4962984359891711E-2</v>
      </c>
      <c r="AI1173">
        <f t="shared" ca="1" si="287"/>
        <v>0.15443912273642862</v>
      </c>
    </row>
    <row r="1174" spans="1:35">
      <c r="A1174" s="20"/>
      <c r="B1174" s="20"/>
      <c r="C1174" s="20">
        <f ca="1"/>
        <v>0.44178653818073715</v>
      </c>
      <c r="D1174" s="20">
        <f ca="1"/>
        <v>-0.48272579863942261</v>
      </c>
      <c r="E1174" s="20">
        <f ca="1"/>
        <v>-0.93976799900411201</v>
      </c>
      <c r="F1174" s="20">
        <f ca="1"/>
        <v>1.7585595988629319</v>
      </c>
      <c r="G1174" s="20">
        <f ca="1"/>
        <v>-1.5913775885337993</v>
      </c>
      <c r="H1174" s="20">
        <f ca="1"/>
        <v>0.94081937044864183</v>
      </c>
      <c r="I1174" s="164">
        <f t="shared" ca="1" si="276"/>
        <v>21.62341956408499</v>
      </c>
      <c r="J1174" s="164">
        <f t="shared" ca="1" si="277"/>
        <v>15.155802565067841</v>
      </c>
      <c r="K1174" s="164">
        <f t="shared" ca="1" si="278"/>
        <v>0.5199302876707439</v>
      </c>
      <c r="L1174" s="164">
        <f t="shared" ca="1" si="279"/>
        <v>1.3556791356705851</v>
      </c>
      <c r="M1174" s="20">
        <f t="shared" ca="1" si="280"/>
        <v>3.9258961615518064</v>
      </c>
      <c r="N1174" s="20">
        <f t="shared" ca="1" si="281"/>
        <v>1.8807058779905115</v>
      </c>
      <c r="O1174" s="20">
        <f t="shared" ca="1" si="272"/>
        <v>19611057.888702683</v>
      </c>
      <c r="P1174" s="20">
        <f t="shared" ca="1" si="273"/>
        <v>54961106.792288236</v>
      </c>
      <c r="Q1174" s="20">
        <f t="shared" ca="1" si="274"/>
        <v>800436.86432918964</v>
      </c>
      <c r="R1174" s="20">
        <f t="shared" ca="1" si="275"/>
        <v>75372601.545320109</v>
      </c>
      <c r="AD1174">
        <f t="shared" ca="1" si="282"/>
        <v>0.24840280681674523</v>
      </c>
      <c r="AE1174">
        <f t="shared" ca="1" si="283"/>
        <v>8.2484082237530384E-2</v>
      </c>
      <c r="AF1174">
        <f t="shared" ca="1" si="284"/>
        <v>-0.36427011208414706</v>
      </c>
      <c r="AG1174">
        <f t="shared" ca="1" si="285"/>
        <v>1.2076324348662955</v>
      </c>
      <c r="AH1174">
        <f t="shared" ca="1" si="286"/>
        <v>-0.66011537605354798</v>
      </c>
      <c r="AI1174">
        <f t="shared" ca="1" si="287"/>
        <v>0.11001588646084182</v>
      </c>
    </row>
    <row r="1175" spans="1:35">
      <c r="A1175" s="20"/>
      <c r="B1175" s="20"/>
      <c r="C1175" s="20">
        <f ca="1"/>
        <v>-0.68970801086193501</v>
      </c>
      <c r="D1175" s="20">
        <f ca="1"/>
        <v>-0.32344467829525897</v>
      </c>
      <c r="E1175" s="20">
        <f ca="1"/>
        <v>-0.32210941202924798</v>
      </c>
      <c r="F1175" s="20">
        <f ca="1"/>
        <v>1.3026548134468661</v>
      </c>
      <c r="G1175" s="20">
        <f ca="1"/>
        <v>-0.92897453356787918</v>
      </c>
      <c r="H1175" s="20">
        <f ca="1"/>
        <v>-0.64767421128618408</v>
      </c>
      <c r="I1175" s="164">
        <f t="shared" ca="1" si="276"/>
        <v>17.146016914941054</v>
      </c>
      <c r="J1175" s="164">
        <f t="shared" ca="1" si="277"/>
        <v>12.139855226505617</v>
      </c>
      <c r="K1175" s="164">
        <f t="shared" ca="1" si="278"/>
        <v>0.52769934542315722</v>
      </c>
      <c r="L1175" s="164">
        <f t="shared" ca="1" si="279"/>
        <v>1.2041129061262188</v>
      </c>
      <c r="M1175" s="20">
        <f t="shared" ca="1" si="280"/>
        <v>3.5444785540051571</v>
      </c>
      <c r="N1175" s="20">
        <f t="shared" ca="1" si="281"/>
        <v>1.4636548203675801</v>
      </c>
      <c r="O1175" s="20">
        <f t="shared" ca="1" si="272"/>
        <v>15615116.607508559</v>
      </c>
      <c r="P1175" s="20">
        <f t="shared" ca="1" si="273"/>
        <v>46762312.691181861</v>
      </c>
      <c r="Q1175" s="20">
        <f t="shared" ca="1" si="274"/>
        <v>330665.03568426589</v>
      </c>
      <c r="R1175" s="20">
        <f t="shared" ca="1" si="275"/>
        <v>62708094.334374689</v>
      </c>
      <c r="AD1175">
        <f t="shared" ca="1" si="282"/>
        <v>-0.83834540899489007</v>
      </c>
      <c r="AE1175">
        <f t="shared" ca="1" si="283"/>
        <v>-0.92957878305180641</v>
      </c>
      <c r="AF1175">
        <f t="shared" ca="1" si="284"/>
        <v>-0.29364231433493482</v>
      </c>
      <c r="AG1175">
        <f t="shared" ca="1" si="285"/>
        <v>0.51869502784644828</v>
      </c>
      <c r="AH1175">
        <f t="shared" ca="1" si="286"/>
        <v>-1.0839127177720469</v>
      </c>
      <c r="AI1175">
        <f t="shared" ca="1" si="287"/>
        <v>-1.0171491341416758</v>
      </c>
    </row>
    <row r="1176" spans="1:35">
      <c r="A1176" s="20"/>
      <c r="B1176" s="20"/>
      <c r="C1176" s="20">
        <f ca="1"/>
        <v>5.3911040248606497E-2</v>
      </c>
      <c r="D1176" s="20">
        <f ca="1"/>
        <v>0.88316359913468157</v>
      </c>
      <c r="E1176" s="20">
        <f ca="1"/>
        <v>0.34625176529779744</v>
      </c>
      <c r="F1176" s="20">
        <f ca="1"/>
        <v>0.91328300446054311</v>
      </c>
      <c r="G1176" s="20">
        <f ca="1"/>
        <v>1.0432082818904664</v>
      </c>
      <c r="H1176" s="20">
        <f ca="1"/>
        <v>1.7775074174275789</v>
      </c>
      <c r="I1176" s="164">
        <f t="shared" ca="1" si="276"/>
        <v>24.623505016058651</v>
      </c>
      <c r="J1176" s="164">
        <f t="shared" ca="1" si="277"/>
        <v>18.299938305483217</v>
      </c>
      <c r="K1176" s="164">
        <f t="shared" ca="1" si="278"/>
        <v>0.74796756401471254</v>
      </c>
      <c r="L1176" s="164">
        <f t="shared" ca="1" si="279"/>
        <v>1.5651831969784258</v>
      </c>
      <c r="M1176" s="20">
        <f t="shared" ca="1" si="280"/>
        <v>7.0497541559389933</v>
      </c>
      <c r="N1176" s="20">
        <f t="shared" ca="1" si="281"/>
        <v>3.0073359762505714</v>
      </c>
      <c r="O1176" s="20">
        <f t="shared" ca="1" si="272"/>
        <v>22887556.002862021</v>
      </c>
      <c r="P1176" s="20">
        <f t="shared" ca="1" si="273"/>
        <v>63114118.423233218</v>
      </c>
      <c r="Q1176" s="20">
        <f t="shared" ca="1" si="274"/>
        <v>818781.61893351388</v>
      </c>
      <c r="R1176" s="20">
        <f t="shared" ca="1" si="275"/>
        <v>86820456.045028761</v>
      </c>
      <c r="AD1176">
        <f t="shared" ca="1" si="282"/>
        <v>0.97657888739287624</v>
      </c>
      <c r="AE1176">
        <f t="shared" ca="1" si="283"/>
        <v>1.1375631897594689</v>
      </c>
      <c r="AF1176">
        <f t="shared" ca="1" si="284"/>
        <v>1.708796036497386</v>
      </c>
      <c r="AG1176">
        <f t="shared" ca="1" si="285"/>
        <v>2.1599236226292078</v>
      </c>
      <c r="AH1176">
        <f t="shared" ca="1" si="286"/>
        <v>2.810837951043327</v>
      </c>
      <c r="AI1176">
        <f t="shared" ca="1" si="287"/>
        <v>3.1549620979745172</v>
      </c>
    </row>
    <row r="1177" spans="1:35">
      <c r="A1177" s="20"/>
      <c r="B1177" s="20"/>
      <c r="C1177" s="20">
        <f ca="1"/>
        <v>0.37862458977046926</v>
      </c>
      <c r="D1177" s="20">
        <f ca="1"/>
        <v>-8.5836352019418152E-2</v>
      </c>
      <c r="E1177" s="20">
        <f ca="1"/>
        <v>0.12305133674059367</v>
      </c>
      <c r="F1177" s="20">
        <f ca="1"/>
        <v>1.5134135609172887</v>
      </c>
      <c r="G1177" s="20">
        <f ca="1"/>
        <v>-0.67420306769308003</v>
      </c>
      <c r="H1177" s="20">
        <f ca="1"/>
        <v>0.74802351980774318</v>
      </c>
      <c r="I1177" s="164">
        <f t="shared" ca="1" si="276"/>
        <v>22.973088738739886</v>
      </c>
      <c r="J1177" s="164">
        <f t="shared" ca="1" si="277"/>
        <v>16.255214005660882</v>
      </c>
      <c r="K1177" s="164">
        <f t="shared" ca="1" si="278"/>
        <v>0.65669032743944478</v>
      </c>
      <c r="L1177" s="164">
        <f t="shared" ca="1" si="279"/>
        <v>1.4652008388213438</v>
      </c>
      <c r="M1177" s="20">
        <f t="shared" ca="1" si="280"/>
        <v>4.8689634286202894</v>
      </c>
      <c r="N1177" s="20">
        <f t="shared" ca="1" si="281"/>
        <v>2.1564006598420122</v>
      </c>
      <c r="O1177" s="20">
        <f t="shared" ca="1" si="272"/>
        <v>20917066.862992875</v>
      </c>
      <c r="P1177" s="20">
        <f t="shared" ca="1" si="273"/>
        <v>59005169.771523967</v>
      </c>
      <c r="Q1177" s="20">
        <f t="shared" ca="1" si="274"/>
        <v>698204.07085939101</v>
      </c>
      <c r="R1177" s="20">
        <f t="shared" ca="1" si="275"/>
        <v>80620440.705376223</v>
      </c>
      <c r="AD1177">
        <f t="shared" ca="1" si="282"/>
        <v>0.57599241231550602</v>
      </c>
      <c r="AE1177">
        <f t="shared" ca="1" si="283"/>
        <v>0.45141409585935632</v>
      </c>
      <c r="AF1177">
        <f t="shared" ca="1" si="284"/>
        <v>0.87900297672222449</v>
      </c>
      <c r="AG1177">
        <f t="shared" ca="1" si="285"/>
        <v>1.705458358278835</v>
      </c>
      <c r="AH1177">
        <f t="shared" ca="1" si="286"/>
        <v>0.38773714291143291</v>
      </c>
      <c r="AI1177">
        <f t="shared" ca="1" si="287"/>
        <v>0.85513691849192475</v>
      </c>
    </row>
    <row r="1178" spans="1:35">
      <c r="A1178" s="20"/>
      <c r="B1178" s="20"/>
      <c r="C1178" s="20">
        <f ca="1"/>
        <v>0.51678343429341178</v>
      </c>
      <c r="D1178" s="20">
        <f ca="1"/>
        <v>-0.85312223170065316</v>
      </c>
      <c r="E1178" s="20">
        <f ca="1"/>
        <v>-2.5925053384642593</v>
      </c>
      <c r="F1178" s="20">
        <f ca="1"/>
        <v>-0.32695500844353009</v>
      </c>
      <c r="G1178" s="20">
        <f ca="1"/>
        <v>1.5946690025114081</v>
      </c>
      <c r="H1178" s="20">
        <f ca="1"/>
        <v>1.276332261145229</v>
      </c>
      <c r="I1178" s="164">
        <f t="shared" ca="1" si="276"/>
        <v>17.434817568254406</v>
      </c>
      <c r="J1178" s="164">
        <f t="shared" ca="1" si="277"/>
        <v>13.075167365633627</v>
      </c>
      <c r="K1178" s="164">
        <f t="shared" ca="1" si="278"/>
        <v>0.35247836319985448</v>
      </c>
      <c r="L1178" s="164">
        <f t="shared" ca="1" si="279"/>
        <v>0.95244459506363588</v>
      </c>
      <c r="M1178" s="20">
        <f t="shared" ca="1" si="280"/>
        <v>5.9611242877289596</v>
      </c>
      <c r="N1178" s="20">
        <f t="shared" ca="1" si="281"/>
        <v>2.474063847271029</v>
      </c>
      <c r="O1178" s="20">
        <f t="shared" ca="1" si="272"/>
        <v>16267893.115769804</v>
      </c>
      <c r="P1178" s="20">
        <f t="shared" ca="1" si="273"/>
        <v>40850145.1208492</v>
      </c>
      <c r="Q1178" s="20">
        <f t="shared" ca="1" si="274"/>
        <v>577103.31093446724</v>
      </c>
      <c r="R1178" s="20">
        <f t="shared" ca="1" si="275"/>
        <v>57695141.547553472</v>
      </c>
      <c r="AD1178">
        <f t="shared" ca="1" si="282"/>
        <v>-0.76824816304504739</v>
      </c>
      <c r="AE1178">
        <f t="shared" ca="1" si="283"/>
        <v>-0.61571564911623256</v>
      </c>
      <c r="AF1178">
        <f t="shared" ca="1" si="284"/>
        <v>-1.8865603345467779</v>
      </c>
      <c r="AG1178">
        <f t="shared" ca="1" si="285"/>
        <v>-0.62525184061983741</v>
      </c>
      <c r="AH1178">
        <f t="shared" ca="1" si="286"/>
        <v>1.6012492085877332</v>
      </c>
      <c r="AI1178">
        <f t="shared" ca="1" si="287"/>
        <v>1.713686073705484</v>
      </c>
    </row>
    <row r="1179" spans="1:35">
      <c r="A1179" s="20"/>
      <c r="B1179" s="20"/>
      <c r="C1179" s="20">
        <f ca="1"/>
        <v>-0.33916933665065274</v>
      </c>
      <c r="D1179" s="20">
        <f ca="1"/>
        <v>1.213405839060935</v>
      </c>
      <c r="E1179" s="20">
        <f ca="1"/>
        <v>-1.7529870945431833E-2</v>
      </c>
      <c r="F1179" s="20">
        <f ca="1"/>
        <v>-1.1661264075851776</v>
      </c>
      <c r="G1179" s="20">
        <f ca="1"/>
        <v>0.6906597153208055</v>
      </c>
      <c r="H1179" s="20">
        <f ca="1"/>
        <v>-0.80372656547126642</v>
      </c>
      <c r="I1179" s="164">
        <f t="shared" ca="1" si="276"/>
        <v>22.760534168868638</v>
      </c>
      <c r="J1179" s="164">
        <f t="shared" ca="1" si="277"/>
        <v>17.09490168913937</v>
      </c>
      <c r="K1179" s="164">
        <f t="shared" ca="1" si="278"/>
        <v>0.50617385044314345</v>
      </c>
      <c r="L1179" s="164">
        <f t="shared" ca="1" si="279"/>
        <v>0.81226524680032108</v>
      </c>
      <c r="M1179" s="20">
        <f t="shared" ca="1" si="280"/>
        <v>4.2184565547944199</v>
      </c>
      <c r="N1179" s="20">
        <f t="shared" ca="1" si="281"/>
        <v>1.6114696084427487</v>
      </c>
      <c r="O1179" s="20">
        <f t="shared" ca="1" si="272"/>
        <v>21251495.002820641</v>
      </c>
      <c r="P1179" s="20">
        <f t="shared" ca="1" si="273"/>
        <v>42707355.091796227</v>
      </c>
      <c r="Q1179" s="20">
        <f t="shared" ca="1" si="274"/>
        <v>175276.36344879764</v>
      </c>
      <c r="R1179" s="20">
        <f t="shared" ca="1" si="275"/>
        <v>64134126.458065666</v>
      </c>
      <c r="AD1179">
        <f t="shared" ca="1" si="282"/>
        <v>0.5244014972982125</v>
      </c>
      <c r="AE1179">
        <f t="shared" ca="1" si="283"/>
        <v>0.73318848628837863</v>
      </c>
      <c r="AF1179">
        <f t="shared" ca="1" si="284"/>
        <v>-0.4893286323350598</v>
      </c>
      <c r="AG1179">
        <f t="shared" ca="1" si="285"/>
        <v>-1.262430696362177</v>
      </c>
      <c r="AH1179">
        <f t="shared" ca="1" si="286"/>
        <v>-0.33504827245064361</v>
      </c>
      <c r="AI1179">
        <f t="shared" ca="1" si="287"/>
        <v>-0.61764970691149013</v>
      </c>
    </row>
    <row r="1180" spans="1:35">
      <c r="A1180" s="20"/>
      <c r="B1180" s="20"/>
      <c r="C1180" s="20">
        <f ca="1"/>
        <v>-1.3230553339798921</v>
      </c>
      <c r="D1180" s="20">
        <f ca="1"/>
        <v>-1.183560968780262</v>
      </c>
      <c r="E1180" s="20">
        <f ca="1"/>
        <v>-1.4240141126758721</v>
      </c>
      <c r="F1180" s="20">
        <f ca="1"/>
        <v>0.57156348595883832</v>
      </c>
      <c r="G1180" s="20">
        <f ca="1"/>
        <v>-9.5969733424737247E-2</v>
      </c>
      <c r="H1180" s="20">
        <f ca="1"/>
        <v>1.726935866565994</v>
      </c>
      <c r="I1180" s="164">
        <f t="shared" ca="1" si="276"/>
        <v>10.511099705030572</v>
      </c>
      <c r="J1180" s="164">
        <f t="shared" ca="1" si="277"/>
        <v>8.0242870396481578</v>
      </c>
      <c r="K1180" s="164">
        <f t="shared" ca="1" si="278"/>
        <v>0.44374075725985163</v>
      </c>
      <c r="L1180" s="164">
        <f t="shared" ca="1" si="279"/>
        <v>1.162612380364233</v>
      </c>
      <c r="M1180" s="20">
        <f t="shared" ca="1" si="280"/>
        <v>5.5551139832145404</v>
      </c>
      <c r="N1180" s="20">
        <f t="shared" ca="1" si="281"/>
        <v>2.3351610405115877</v>
      </c>
      <c r="O1180" s="20">
        <f t="shared" ref="O1180:O1243" ca="1" si="288">(I1180+J1180)/2*$C$4*365-$C$5-$C$6</f>
        <v>9882259.012401104</v>
      </c>
      <c r="P1180" s="20">
        <f t="shared" ref="P1180:P1243" ca="1" si="289">(L1180/1.7*42+I1180)*$C$7*365-$C$8-$C$9</f>
        <v>39123690.206784405</v>
      </c>
      <c r="Q1180" s="20">
        <f t="shared" ref="Q1180:Q1243" ca="1" si="290">(N1180-M1180/2.8)*$C$10*365-$C$11-$C$12</f>
        <v>587308.82149423577</v>
      </c>
      <c r="R1180" s="20">
        <f t="shared" ref="R1180:R1243" ca="1" si="291">O1180+P1180+Q1180</f>
        <v>49593258.040679745</v>
      </c>
      <c r="AD1180">
        <f t="shared" ca="1" si="282"/>
        <v>-2.4487622075168516</v>
      </c>
      <c r="AE1180">
        <f t="shared" ca="1" si="283"/>
        <v>-2.3106419330039736</v>
      </c>
      <c r="AF1180">
        <f t="shared" ca="1" si="284"/>
        <v>-1.0569022067286222</v>
      </c>
      <c r="AG1180">
        <f t="shared" ca="1" si="285"/>
        <v>0.33005627438287638</v>
      </c>
      <c r="AH1180">
        <f t="shared" ca="1" si="286"/>
        <v>1.1501266480161565</v>
      </c>
      <c r="AI1180">
        <f t="shared" ca="1" si="287"/>
        <v>1.3382730824637505</v>
      </c>
    </row>
    <row r="1181" spans="1:35">
      <c r="A1181" s="20"/>
      <c r="B1181" s="20"/>
      <c r="C1181" s="20">
        <f ca="1"/>
        <v>8.62783076763812E-2</v>
      </c>
      <c r="D1181" s="20">
        <f ca="1"/>
        <v>1.2905476856231992</v>
      </c>
      <c r="E1181" s="20">
        <f ca="1"/>
        <v>-0.41279676869267273</v>
      </c>
      <c r="F1181" s="20">
        <f ca="1"/>
        <v>1.4086034667493026</v>
      </c>
      <c r="G1181" s="20">
        <f ca="1"/>
        <v>-0.19050709212917458</v>
      </c>
      <c r="H1181" s="20">
        <f ca="1"/>
        <v>1.0208269161252372</v>
      </c>
      <c r="I1181" s="164">
        <f t="shared" ref="I1181:I1244" ca="1" si="292">$C$14+AD1181*$D$14</f>
        <v>26.354832937845174</v>
      </c>
      <c r="J1181" s="164">
        <f t="shared" ref="J1181:J1244" ca="1" si="293">$C$15+AE1181*$D$15</f>
        <v>19.406690981552984</v>
      </c>
      <c r="K1181" s="164">
        <f t="shared" ref="K1181:K1244" ca="1" si="294">$C$16+AF1181*$D$16</f>
        <v>0.62842337988000396</v>
      </c>
      <c r="L1181" s="164">
        <f t="shared" ref="L1181:L1244" ca="1" si="295">$C$17+AG1181*$D$17</f>
        <v>1.4478385659778836</v>
      </c>
      <c r="M1181" s="20">
        <f t="shared" ref="M1181:M1244" ca="1" si="296">$C$18+AH1181*$D$18</f>
        <v>5.2679912570341152</v>
      </c>
      <c r="N1181" s="20">
        <f t="shared" ref="N1181:N1244" ca="1" si="297">$C$19+AI1181*$D$19</f>
        <v>2.3809518847309983</v>
      </c>
      <c r="O1181" s="20">
        <f t="shared" ca="1" si="288"/>
        <v>24401005.052877858</v>
      </c>
      <c r="P1181" s="20">
        <f t="shared" ca="1" si="289"/>
        <v>61949636.821499676</v>
      </c>
      <c r="Q1181" s="20">
        <f t="shared" ca="1" si="290"/>
        <v>835442.32415773906</v>
      </c>
      <c r="R1181" s="20">
        <f t="shared" ca="1" si="291"/>
        <v>87186084.198535278</v>
      </c>
      <c r="AD1181">
        <f t="shared" ref="AD1181:AD1244" ca="1" si="298">SUMPRODUCT(C1181:H1181,$J$9:$O$9)</f>
        <v>1.3968041111274694</v>
      </c>
      <c r="AE1181">
        <f t="shared" ref="AE1181:AE1244" ca="1" si="299">SUMPRODUCT(C1181:H1181,$J$10:$O$10)</f>
        <v>1.5089567052191224</v>
      </c>
      <c r="AF1181">
        <f t="shared" ref="AF1181:AF1244" ca="1" si="300">SUMPRODUCT(C1181:H1181,$J$11:$O$11)</f>
        <v>0.62203072618185384</v>
      </c>
      <c r="AG1181">
        <f t="shared" ref="AG1181:AG1244" ca="1" si="301">SUMPRODUCT(C1181:H1181,$J$12:$O$12)</f>
        <v>1.6265389362631071</v>
      </c>
      <c r="AH1181">
        <f t="shared" ref="AH1181:AH1244" ca="1" si="302">SUMPRODUCT(C1181:H1181,$J$13:$O$13)</f>
        <v>0.8311013967045725</v>
      </c>
      <c r="AI1181">
        <f t="shared" ref="AI1181:AI1244" ca="1" si="303">SUMPRODUCT(C1181:H1181,$J$14:$O$14)</f>
        <v>1.4620321208945894</v>
      </c>
    </row>
    <row r="1182" spans="1:35">
      <c r="A1182" s="20"/>
      <c r="B1182" s="20"/>
      <c r="C1182" s="20">
        <f ca="1"/>
        <v>0.58184334685429218</v>
      </c>
      <c r="D1182" s="20">
        <f ca="1"/>
        <v>-0.31399137086978673</v>
      </c>
      <c r="E1182" s="20">
        <f ca="1"/>
        <v>-1.8466580371236574</v>
      </c>
      <c r="F1182" s="20">
        <f ca="1"/>
        <v>-2.3665189061583745E-4</v>
      </c>
      <c r="G1182" s="20">
        <f ca="1"/>
        <v>-0.41713265623348461</v>
      </c>
      <c r="H1182" s="20">
        <f ca="1"/>
        <v>0.26069207730806404</v>
      </c>
      <c r="I1182" s="164">
        <f t="shared" ca="1" si="292"/>
        <v>20.917143640626819</v>
      </c>
      <c r="J1182" s="164">
        <f t="shared" ca="1" si="293"/>
        <v>15.124309219693288</v>
      </c>
      <c r="K1182" s="164">
        <f t="shared" ca="1" si="294"/>
        <v>0.35411053506692464</v>
      </c>
      <c r="L1182" s="164">
        <f t="shared" ca="1" si="295"/>
        <v>0.89157234854338874</v>
      </c>
      <c r="M1182" s="20">
        <f t="shared" ca="1" si="296"/>
        <v>3.712281437819505</v>
      </c>
      <c r="N1182" s="20">
        <f t="shared" ca="1" si="297"/>
        <v>1.6412803306397452</v>
      </c>
      <c r="O1182" s="20">
        <f t="shared" ca="1" si="288"/>
        <v>19217631.359558601</v>
      </c>
      <c r="P1182" s="20">
        <f t="shared" ca="1" si="289"/>
        <v>42822989.477831341</v>
      </c>
      <c r="Q1182" s="20">
        <f t="shared" ca="1" si="290"/>
        <v>527546.16362919856</v>
      </c>
      <c r="R1182" s="20">
        <f t="shared" ca="1" si="291"/>
        <v>62568167.001019143</v>
      </c>
      <c r="AD1182">
        <f t="shared" ca="1" si="298"/>
        <v>7.6976611802625577E-2</v>
      </c>
      <c r="AE1182">
        <f t="shared" ca="1" si="299"/>
        <v>7.1915845534660378E-2</v>
      </c>
      <c r="AF1182">
        <f t="shared" ca="1" si="300"/>
        <v>-1.8717224084825037</v>
      </c>
      <c r="AG1182">
        <f t="shared" ca="1" si="301"/>
        <v>-0.90194387025732436</v>
      </c>
      <c r="AH1182">
        <f t="shared" ca="1" si="302"/>
        <v>-0.89746506908943813</v>
      </c>
      <c r="AI1182">
        <f t="shared" ca="1" si="303"/>
        <v>-0.5370801874601483</v>
      </c>
    </row>
    <row r="1183" spans="1:35">
      <c r="A1183" s="20"/>
      <c r="B1183" s="20"/>
      <c r="C1183" s="20">
        <f ca="1"/>
        <v>0.52955761411898972</v>
      </c>
      <c r="D1183" s="20">
        <f ca="1"/>
        <v>0.12759325597421589</v>
      </c>
      <c r="E1183" s="20">
        <f ca="1"/>
        <v>-0.25864395198779105</v>
      </c>
      <c r="F1183" s="20">
        <f ca="1"/>
        <v>-4.0133506491399719E-2</v>
      </c>
      <c r="G1183" s="20">
        <f ca="1"/>
        <v>0.22332540678526905</v>
      </c>
      <c r="H1183" s="20">
        <f ca="1"/>
        <v>-0.5617614147215152</v>
      </c>
      <c r="I1183" s="164">
        <f t="shared" ca="1" si="292"/>
        <v>22.870783277291558</v>
      </c>
      <c r="J1183" s="164">
        <f t="shared" ca="1" si="293"/>
        <v>16.426765246512698</v>
      </c>
      <c r="K1183" s="164">
        <f t="shared" ca="1" si="294"/>
        <v>0.53263263812938699</v>
      </c>
      <c r="L1183" s="164">
        <f t="shared" ca="1" si="295"/>
        <v>1.0310780595319038</v>
      </c>
      <c r="M1183" s="20">
        <f t="shared" ca="1" si="296"/>
        <v>4.1708138740888696</v>
      </c>
      <c r="N1183" s="20">
        <f t="shared" ca="1" si="297"/>
        <v>1.6829060387741286</v>
      </c>
      <c r="O1183" s="20">
        <f t="shared" ca="1" si="288"/>
        <v>20953993.213546474</v>
      </c>
      <c r="P1183" s="20">
        <f t="shared" ca="1" si="289"/>
        <v>48208012.089019589</v>
      </c>
      <c r="Q1183" s="20">
        <f t="shared" ca="1" si="290"/>
        <v>323237.88052170718</v>
      </c>
      <c r="R1183" s="20">
        <f t="shared" ca="1" si="291"/>
        <v>69485243.183087766</v>
      </c>
      <c r="AD1183">
        <f t="shared" ca="1" si="298"/>
        <v>0.55116098963387283</v>
      </c>
      <c r="AE1183">
        <f t="shared" ca="1" si="299"/>
        <v>0.50898162634654254</v>
      </c>
      <c r="AF1183">
        <f t="shared" ca="1" si="300"/>
        <v>-0.24879419882375553</v>
      </c>
      <c r="AG1183">
        <f t="shared" ca="1" si="301"/>
        <v>-0.26782700212771082</v>
      </c>
      <c r="AH1183">
        <f t="shared" ca="1" si="302"/>
        <v>-0.38798458434569971</v>
      </c>
      <c r="AI1183">
        <f t="shared" ca="1" si="303"/>
        <v>-0.42457827358343653</v>
      </c>
    </row>
    <row r="1184" spans="1:35">
      <c r="A1184" s="20"/>
      <c r="B1184" s="20"/>
      <c r="C1184" s="20">
        <f ca="1"/>
        <v>1.750936298533444</v>
      </c>
      <c r="D1184" s="20">
        <f ca="1"/>
        <v>-0.31054829189781025</v>
      </c>
      <c r="E1184" s="20">
        <f ca="1"/>
        <v>1.304739683680304</v>
      </c>
      <c r="F1184" s="20">
        <f ca="1"/>
        <v>8.1313235981673726E-2</v>
      </c>
      <c r="G1184" s="20">
        <f ca="1"/>
        <v>-0.57400370796681977</v>
      </c>
      <c r="H1184" s="20">
        <f ca="1"/>
        <v>0.91165638580017982</v>
      </c>
      <c r="I1184" s="164">
        <f t="shared" ca="1" si="292"/>
        <v>27.926465404496753</v>
      </c>
      <c r="J1184" s="164">
        <f t="shared" ca="1" si="293"/>
        <v>19.438705496164733</v>
      </c>
      <c r="K1184" s="164">
        <f t="shared" ca="1" si="294"/>
        <v>0.73643941875153385</v>
      </c>
      <c r="L1184" s="164">
        <f t="shared" ca="1" si="295"/>
        <v>1.3288563617022673</v>
      </c>
      <c r="M1184" s="20">
        <f t="shared" ca="1" si="296"/>
        <v>4.94912724094773</v>
      </c>
      <c r="N1184" s="20">
        <f t="shared" ca="1" si="297"/>
        <v>2.1610325795762537</v>
      </c>
      <c r="O1184" s="20">
        <f t="shared" ca="1" si="288"/>
        <v>25256173.860341243</v>
      </c>
      <c r="P1184" s="20">
        <f t="shared" ca="1" si="289"/>
        <v>60585566.503829718</v>
      </c>
      <c r="Q1184" s="20">
        <f t="shared" ca="1" si="290"/>
        <v>658060.31430184573</v>
      </c>
      <c r="R1184" s="20">
        <f t="shared" ca="1" si="291"/>
        <v>86499800.678472817</v>
      </c>
      <c r="AD1184">
        <f t="shared" ca="1" si="298"/>
        <v>1.7782683020623185</v>
      </c>
      <c r="AE1184">
        <f t="shared" ca="1" si="299"/>
        <v>1.5196998309277627</v>
      </c>
      <c r="AF1184">
        <f t="shared" ca="1" si="300"/>
        <v>1.6039947159230348</v>
      </c>
      <c r="AG1184">
        <f t="shared" ca="1" si="301"/>
        <v>1.0857107350103057</v>
      </c>
      <c r="AH1184">
        <f t="shared" ca="1" si="302"/>
        <v>0.47680804549747868</v>
      </c>
      <c r="AI1184">
        <f t="shared" ca="1" si="303"/>
        <v>0.86765562047636069</v>
      </c>
    </row>
    <row r="1185" spans="1:35">
      <c r="A1185" s="20"/>
      <c r="B1185" s="20"/>
      <c r="C1185" s="20">
        <f ca="1"/>
        <v>-0.74671375180716948</v>
      </c>
      <c r="D1185" s="20">
        <f ca="1"/>
        <v>1.8728419227230209</v>
      </c>
      <c r="E1185" s="20">
        <f ca="1"/>
        <v>-5.0713309416330822E-2</v>
      </c>
      <c r="F1185" s="20">
        <f ca="1"/>
        <v>-1.1716397883858032</v>
      </c>
      <c r="G1185" s="20">
        <f ca="1"/>
        <v>-1.8902614861468043</v>
      </c>
      <c r="H1185" s="20">
        <f ca="1"/>
        <v>1.3681804159333912</v>
      </c>
      <c r="I1185" s="164">
        <f t="shared" ca="1" si="292"/>
        <v>25.014613671951942</v>
      </c>
      <c r="J1185" s="164">
        <f t="shared" ca="1" si="293"/>
        <v>18.988062478076248</v>
      </c>
      <c r="K1185" s="164">
        <f t="shared" ca="1" si="294"/>
        <v>0.46311172606963569</v>
      </c>
      <c r="L1185" s="164">
        <f t="shared" ca="1" si="295"/>
        <v>0.82647695964597179</v>
      </c>
      <c r="M1185" s="20">
        <f t="shared" ca="1" si="296"/>
        <v>3.4544634777497154</v>
      </c>
      <c r="N1185" s="20">
        <f t="shared" ca="1" si="297"/>
        <v>1.6640966309261103</v>
      </c>
      <c r="O1185" s="20">
        <f t="shared" ca="1" si="288"/>
        <v>23463073.097144783</v>
      </c>
      <c r="P1185" s="20">
        <f t="shared" ca="1" si="289"/>
        <v>45305200.85788548</v>
      </c>
      <c r="Q1185" s="20">
        <f t="shared" ca="1" si="290"/>
        <v>719740.51185063692</v>
      </c>
      <c r="R1185" s="20">
        <f t="shared" ca="1" si="291"/>
        <v>69488014.466880903</v>
      </c>
      <c r="AD1185">
        <f t="shared" ca="1" si="298"/>
        <v>1.0715081728038693</v>
      </c>
      <c r="AE1185">
        <f t="shared" ca="1" si="299"/>
        <v>1.3684773416363245</v>
      </c>
      <c r="AF1185">
        <f t="shared" ca="1" si="300"/>
        <v>-0.88080249027603941</v>
      </c>
      <c r="AG1185">
        <f t="shared" ca="1" si="301"/>
        <v>-1.1978320016092194</v>
      </c>
      <c r="AH1185">
        <f t="shared" ca="1" si="302"/>
        <v>-1.1839294691669824</v>
      </c>
      <c r="AI1185">
        <f t="shared" ca="1" si="303"/>
        <v>-0.4754145110105128</v>
      </c>
    </row>
    <row r="1186" spans="1:35">
      <c r="A1186" s="20"/>
      <c r="B1186" s="20"/>
      <c r="C1186" s="20">
        <f ca="1"/>
        <v>-6.5522887295389895E-2</v>
      </c>
      <c r="D1186" s="20">
        <f ca="1"/>
        <v>0.95947171685270705</v>
      </c>
      <c r="E1186" s="20">
        <f ca="1"/>
        <v>1.4972809662755537</v>
      </c>
      <c r="F1186" s="20">
        <f ca="1"/>
        <v>0.7860609032566056</v>
      </c>
      <c r="G1186" s="20">
        <f ca="1"/>
        <v>-0.99812382333928917</v>
      </c>
      <c r="H1186" s="20">
        <f ca="1"/>
        <v>1.143502922370623</v>
      </c>
      <c r="I1186" s="164">
        <f t="shared" ca="1" si="292"/>
        <v>25.783732176956981</v>
      </c>
      <c r="J1186" s="164">
        <f t="shared" ca="1" si="293"/>
        <v>18.646290455574182</v>
      </c>
      <c r="K1186" s="164">
        <f t="shared" ca="1" si="294"/>
        <v>0.77042588038105964</v>
      </c>
      <c r="L1186" s="164">
        <f t="shared" ca="1" si="295"/>
        <v>1.4714990751998673</v>
      </c>
      <c r="M1186" s="20">
        <f t="shared" ca="1" si="296"/>
        <v>5.0916114439557845</v>
      </c>
      <c r="N1186" s="20">
        <f t="shared" ca="1" si="297"/>
        <v>2.2567752127397527</v>
      </c>
      <c r="O1186" s="20">
        <f t="shared" ca="1" si="288"/>
        <v>23690962.019136731</v>
      </c>
      <c r="P1186" s="20">
        <f t="shared" ca="1" si="289"/>
        <v>61963051.880410761</v>
      </c>
      <c r="Q1186" s="20">
        <f t="shared" ca="1" si="290"/>
        <v>733094.23292641714</v>
      </c>
      <c r="R1186" s="20">
        <f t="shared" ca="1" si="291"/>
        <v>86387108.132473901</v>
      </c>
      <c r="AD1186">
        <f t="shared" ca="1" si="298"/>
        <v>1.2581874215915001</v>
      </c>
      <c r="AE1186">
        <f t="shared" ca="1" si="299"/>
        <v>1.2537887434812685</v>
      </c>
      <c r="AF1186">
        <f t="shared" ca="1" si="300"/>
        <v>1.9129625489187234</v>
      </c>
      <c r="AG1186">
        <f t="shared" ca="1" si="301"/>
        <v>1.7340867054539415</v>
      </c>
      <c r="AH1186">
        <f t="shared" ca="1" si="302"/>
        <v>0.63512382661753841</v>
      </c>
      <c r="AI1186">
        <f t="shared" ca="1" si="303"/>
        <v>1.1264194938912235</v>
      </c>
    </row>
    <row r="1187" spans="1:35">
      <c r="A1187" s="20"/>
      <c r="B1187" s="20"/>
      <c r="C1187" s="20">
        <f ca="1"/>
        <v>-1.2220840585111234</v>
      </c>
      <c r="D1187" s="20">
        <f ca="1"/>
        <v>2.5189605020557737</v>
      </c>
      <c r="E1187" s="20">
        <f ca="1"/>
        <v>-1.3624924189126348</v>
      </c>
      <c r="F1187" s="20">
        <f ca="1"/>
        <v>-1.9910375620597236</v>
      </c>
      <c r="G1187" s="20">
        <f ca="1"/>
        <v>-0.44314003336210073</v>
      </c>
      <c r="H1187" s="20">
        <f ca="1"/>
        <v>1.0825787903027111</v>
      </c>
      <c r="I1187" s="164">
        <f t="shared" ca="1" si="292"/>
        <v>23.648576354647911</v>
      </c>
      <c r="J1187" s="164">
        <f t="shared" ca="1" si="293"/>
        <v>18.824821858097668</v>
      </c>
      <c r="K1187" s="164">
        <f t="shared" ca="1" si="294"/>
        <v>0.32087297201238912</v>
      </c>
      <c r="L1187" s="164">
        <f t="shared" ca="1" si="295"/>
        <v>0.56893997784657979</v>
      </c>
      <c r="M1187" s="20">
        <f t="shared" ca="1" si="296"/>
        <v>3.930499787951947</v>
      </c>
      <c r="N1187" s="20">
        <f t="shared" ca="1" si="297"/>
        <v>1.7592735780961715</v>
      </c>
      <c r="O1187" s="20">
        <f t="shared" ca="1" si="288"/>
        <v>22647562.697919771</v>
      </c>
      <c r="P1187" s="20">
        <f t="shared" ca="1" si="289"/>
        <v>37598280.14496322</v>
      </c>
      <c r="Q1187" s="20">
        <f t="shared" ca="1" si="290"/>
        <v>594555.19050457189</v>
      </c>
      <c r="R1187" s="20">
        <f t="shared" ca="1" si="291"/>
        <v>60840398.033387564</v>
      </c>
      <c r="AD1187">
        <f t="shared" ca="1" si="298"/>
        <v>0.73994571714755097</v>
      </c>
      <c r="AE1187">
        <f t="shared" ca="1" si="299"/>
        <v>1.3136986100998889</v>
      </c>
      <c r="AF1187">
        <f t="shared" ca="1" si="300"/>
        <v>-2.1738820726146448</v>
      </c>
      <c r="AG1187">
        <f t="shared" ca="1" si="301"/>
        <v>-2.3684546461519105</v>
      </c>
      <c r="AH1187">
        <f t="shared" ca="1" si="302"/>
        <v>-0.65500023560894727</v>
      </c>
      <c r="AI1187">
        <f t="shared" ca="1" si="303"/>
        <v>-0.21817951865899654</v>
      </c>
    </row>
    <row r="1188" spans="1:35">
      <c r="A1188" s="20"/>
      <c r="B1188" s="20"/>
      <c r="C1188" s="20">
        <f ca="1"/>
        <v>-0.92813254507794685</v>
      </c>
      <c r="D1188" s="20">
        <f ca="1"/>
        <v>1.3234860095443144</v>
      </c>
      <c r="E1188" s="20">
        <f ca="1"/>
        <v>-0.8366067737035533</v>
      </c>
      <c r="F1188" s="20">
        <f ca="1"/>
        <v>1.0797609159094239</v>
      </c>
      <c r="G1188" s="20">
        <f ca="1"/>
        <v>2.9897535381060547E-2</v>
      </c>
      <c r="H1188" s="20">
        <f ca="1"/>
        <v>0.78431090996772101</v>
      </c>
      <c r="I1188" s="164">
        <f t="shared" ca="1" si="292"/>
        <v>21.760668811751419</v>
      </c>
      <c r="J1188" s="164">
        <f t="shared" ca="1" si="293"/>
        <v>16.505582298848452</v>
      </c>
      <c r="K1188" s="164">
        <f t="shared" ca="1" si="294"/>
        <v>0.54932386951511203</v>
      </c>
      <c r="L1188" s="164">
        <f t="shared" ca="1" si="295"/>
        <v>1.3006526839182646</v>
      </c>
      <c r="M1188" s="20">
        <f t="shared" ca="1" si="296"/>
        <v>5.1635910092261597</v>
      </c>
      <c r="N1188" s="20">
        <f t="shared" ca="1" si="297"/>
        <v>2.2532617264170645</v>
      </c>
      <c r="O1188" s="20">
        <f t="shared" ca="1" si="288"/>
        <v>20404038.398494039</v>
      </c>
      <c r="P1188" s="20">
        <f t="shared" ca="1" si="289"/>
        <v>53742325.679045714</v>
      </c>
      <c r="Q1188" s="20">
        <f t="shared" ca="1" si="290"/>
        <v>684214.37025666412</v>
      </c>
      <c r="R1188" s="20">
        <f t="shared" ca="1" si="291"/>
        <v>74830578.447796419</v>
      </c>
      <c r="AD1188">
        <f t="shared" ca="1" si="298"/>
        <v>0.28171573100762554</v>
      </c>
      <c r="AE1188">
        <f t="shared" ca="1" si="299"/>
        <v>0.53543030162699723</v>
      </c>
      <c r="AF1188">
        <f t="shared" ca="1" si="300"/>
        <v>-9.7055731680800506E-2</v>
      </c>
      <c r="AG1188">
        <f t="shared" ca="1" si="301"/>
        <v>0.95751219962847478</v>
      </c>
      <c r="AH1188">
        <f t="shared" ca="1" si="302"/>
        <v>0.71510112136239989</v>
      </c>
      <c r="AI1188">
        <f t="shared" ca="1" si="303"/>
        <v>1.1169235849109849</v>
      </c>
    </row>
    <row r="1189" spans="1:35">
      <c r="A1189" s="20"/>
      <c r="B1189" s="20"/>
      <c r="C1189" s="20">
        <f ca="1"/>
        <v>-3.8218574221629761E-2</v>
      </c>
      <c r="D1189" s="20">
        <f ca="1"/>
        <v>-0.15939070901090513</v>
      </c>
      <c r="E1189" s="20">
        <f ca="1"/>
        <v>0.68864629327564253</v>
      </c>
      <c r="F1189" s="20">
        <f ca="1"/>
        <v>0.88085671626754669</v>
      </c>
      <c r="G1189" s="20">
        <f ca="1"/>
        <v>0.9647129136025957</v>
      </c>
      <c r="H1189" s="20">
        <f ca="1"/>
        <v>-1.627276548845481</v>
      </c>
      <c r="I1189" s="164">
        <f t="shared" ca="1" si="292"/>
        <v>19.90733441207459</v>
      </c>
      <c r="J1189" s="164">
        <f t="shared" ca="1" si="293"/>
        <v>14.040307081522357</v>
      </c>
      <c r="K1189" s="164">
        <f t="shared" ca="1" si="294"/>
        <v>0.67420564946170813</v>
      </c>
      <c r="L1189" s="164">
        <f t="shared" ca="1" si="295"/>
        <v>1.2774161794065542</v>
      </c>
      <c r="M1189" s="20">
        <f t="shared" ca="1" si="296"/>
        <v>4.6819696564330915</v>
      </c>
      <c r="N1189" s="20">
        <f t="shared" ca="1" si="297"/>
        <v>1.7109247756326307</v>
      </c>
      <c r="O1189" s="20">
        <f t="shared" ca="1" si="288"/>
        <v>18101075.041082975</v>
      </c>
      <c r="P1189" s="20">
        <f t="shared" ca="1" si="289"/>
        <v>51321758.23655393</v>
      </c>
      <c r="Q1189" s="20">
        <f t="shared" ca="1" si="290"/>
        <v>64729.327399745773</v>
      </c>
      <c r="R1189" s="20">
        <f t="shared" ca="1" si="291"/>
        <v>69487562.605036646</v>
      </c>
      <c r="AD1189">
        <f t="shared" ca="1" si="298"/>
        <v>-0.16812271551587693</v>
      </c>
      <c r="AE1189">
        <f t="shared" ca="1" si="299"/>
        <v>-0.2918432612341082</v>
      </c>
      <c r="AF1189">
        <f t="shared" ca="1" si="300"/>
        <v>1.0382331769246189</v>
      </c>
      <c r="AG1189">
        <f t="shared" ca="1" si="301"/>
        <v>0.85189172457524576</v>
      </c>
      <c r="AH1189">
        <f t="shared" ca="1" si="302"/>
        <v>0.17996628492565803</v>
      </c>
      <c r="AI1189">
        <f t="shared" ca="1" si="303"/>
        <v>-0.34885195774964717</v>
      </c>
    </row>
    <row r="1190" spans="1:35">
      <c r="A1190" s="20"/>
      <c r="B1190" s="20"/>
      <c r="C1190" s="20">
        <f ca="1"/>
        <v>-1.2027554383331049</v>
      </c>
      <c r="D1190" s="20">
        <f ca="1"/>
        <v>-1.0787122368018383</v>
      </c>
      <c r="E1190" s="20">
        <f ca="1"/>
        <v>-1.3413080831598829E-2</v>
      </c>
      <c r="F1190" s="20">
        <f ca="1"/>
        <v>0.57304527126835891</v>
      </c>
      <c r="G1190" s="20">
        <f ca="1"/>
        <v>0.89281731310133172</v>
      </c>
      <c r="H1190" s="20">
        <f ca="1"/>
        <v>-1.6331536961019648</v>
      </c>
      <c r="I1190" s="164">
        <f t="shared" ca="1" si="292"/>
        <v>11.168317593420273</v>
      </c>
      <c r="J1190" s="164">
        <f t="shared" ca="1" si="293"/>
        <v>7.9313245149618199</v>
      </c>
      <c r="K1190" s="164">
        <f t="shared" ca="1" si="294"/>
        <v>0.54779249160256471</v>
      </c>
      <c r="L1190" s="164">
        <f t="shared" ca="1" si="295"/>
        <v>1.0914764839471296</v>
      </c>
      <c r="M1190" s="20">
        <f t="shared" ca="1" si="296"/>
        <v>4.4549520634843489</v>
      </c>
      <c r="N1190" s="20">
        <f t="shared" ca="1" si="297"/>
        <v>1.521413718920231</v>
      </c>
      <c r="O1190" s="20">
        <f t="shared" ca="1" si="288"/>
        <v>10183156.648926375</v>
      </c>
      <c r="P1190" s="20">
        <f t="shared" ca="1" si="289"/>
        <v>38026535.732524917</v>
      </c>
      <c r="Q1190" s="20">
        <f t="shared" ca="1" si="290"/>
        <v>-116657.42985751122</v>
      </c>
      <c r="R1190" s="20">
        <f t="shared" ca="1" si="291"/>
        <v>48093034.951593779</v>
      </c>
      <c r="AD1190">
        <f t="shared" ca="1" si="298"/>
        <v>-2.2892433025678951</v>
      </c>
      <c r="AE1190">
        <f t="shared" ca="1" si="299"/>
        <v>-2.3418374110866376</v>
      </c>
      <c r="AF1190">
        <f t="shared" ca="1" si="300"/>
        <v>-0.11097734906759404</v>
      </c>
      <c r="AG1190">
        <f t="shared" ca="1" si="301"/>
        <v>6.7112906687706309E-3</v>
      </c>
      <c r="AH1190">
        <f t="shared" ca="1" si="302"/>
        <v>-7.2275485017389673E-2</v>
      </c>
      <c r="AI1190">
        <f t="shared" ca="1" si="303"/>
        <v>-0.86104400291829464</v>
      </c>
    </row>
    <row r="1191" spans="1:35">
      <c r="A1191" s="20"/>
      <c r="B1191" s="20"/>
      <c r="C1191" s="20">
        <f ca="1"/>
        <v>0.97151824524695929</v>
      </c>
      <c r="D1191" s="20">
        <f ca="1"/>
        <v>-0.48182666920873513</v>
      </c>
      <c r="E1191" s="20">
        <f ca="1"/>
        <v>-0.34090352924968825</v>
      </c>
      <c r="F1191" s="20">
        <f ca="1"/>
        <v>-0.20009164839407012</v>
      </c>
      <c r="G1191" s="20">
        <f ca="1"/>
        <v>0.37359551626589904</v>
      </c>
      <c r="H1191" s="20">
        <f ca="1"/>
        <v>-0.60065329196767048</v>
      </c>
      <c r="I1191" s="164">
        <f t="shared" ca="1" si="292"/>
        <v>22.24526980992993</v>
      </c>
      <c r="J1191" s="164">
        <f t="shared" ca="1" si="293"/>
        <v>15.713705139253205</v>
      </c>
      <c r="K1191" s="164">
        <f t="shared" ca="1" si="294"/>
        <v>0.52009099065326536</v>
      </c>
      <c r="L1191" s="164">
        <f t="shared" ca="1" si="295"/>
        <v>0.9963535715503703</v>
      </c>
      <c r="M1191" s="20">
        <f t="shared" ca="1" si="296"/>
        <v>4.1966017956847015</v>
      </c>
      <c r="N1191" s="20">
        <f t="shared" ca="1" si="297"/>
        <v>1.6673409151450951</v>
      </c>
      <c r="O1191" s="20">
        <f t="shared" ca="1" si="288"/>
        <v>20240178.776276145</v>
      </c>
      <c r="P1191" s="20">
        <f t="shared" ca="1" si="289"/>
        <v>46728782.730301887</v>
      </c>
      <c r="Q1191" s="20">
        <f t="shared" ca="1" si="290"/>
        <v>281794.22443142842</v>
      </c>
      <c r="R1191" s="20">
        <f t="shared" ca="1" si="291"/>
        <v>67250755.731009454</v>
      </c>
      <c r="AD1191">
        <f t="shared" ca="1" si="298"/>
        <v>0.399337332507264</v>
      </c>
      <c r="AE1191">
        <f t="shared" ca="1" si="299"/>
        <v>0.26969971115879393</v>
      </c>
      <c r="AF1191">
        <f t="shared" ca="1" si="300"/>
        <v>-0.36280917587940587</v>
      </c>
      <c r="AG1191">
        <f t="shared" ca="1" si="301"/>
        <v>-0.42566558386195358</v>
      </c>
      <c r="AH1191">
        <f t="shared" ca="1" si="302"/>
        <v>-0.35933133812810847</v>
      </c>
      <c r="AI1191">
        <f t="shared" ca="1" si="303"/>
        <v>-0.46664617528352692</v>
      </c>
    </row>
    <row r="1192" spans="1:35">
      <c r="A1192" s="20"/>
      <c r="B1192" s="20"/>
      <c r="C1192" s="20">
        <f ca="1"/>
        <v>0.64904818915592555</v>
      </c>
      <c r="D1192" s="20">
        <f ca="1"/>
        <v>1.3528496820299416</v>
      </c>
      <c r="E1192" s="20">
        <f ca="1"/>
        <v>-0.50252423298096283</v>
      </c>
      <c r="F1192" s="20">
        <f ca="1"/>
        <v>0.98262392751893135</v>
      </c>
      <c r="G1192" s="20">
        <f ca="1"/>
        <v>-0.3894953224367223</v>
      </c>
      <c r="H1192" s="20">
        <f ca="1"/>
        <v>0.59571992519683514</v>
      </c>
      <c r="I1192" s="164">
        <f t="shared" ca="1" si="292"/>
        <v>28.667916619879477</v>
      </c>
      <c r="J1192" s="164">
        <f t="shared" ca="1" si="293"/>
        <v>20.914457380289139</v>
      </c>
      <c r="K1192" s="164">
        <f t="shared" ca="1" si="294"/>
        <v>0.58574402003813664</v>
      </c>
      <c r="L1192" s="164">
        <f t="shared" ca="1" si="295"/>
        <v>1.3067766672265166</v>
      </c>
      <c r="M1192" s="20">
        <f t="shared" ca="1" si="296"/>
        <v>4.5860933102743981</v>
      </c>
      <c r="N1192" s="20">
        <f t="shared" ca="1" si="297"/>
        <v>2.1061334363381143</v>
      </c>
      <c r="O1192" s="20">
        <f t="shared" ca="1" si="288"/>
        <v>26438530.671199914</v>
      </c>
      <c r="P1192" s="20">
        <f t="shared" ca="1" si="289"/>
        <v>60780966.797980472</v>
      </c>
      <c r="Q1192" s="20">
        <f t="shared" ca="1" si="290"/>
        <v>783111.4962961938</v>
      </c>
      <c r="R1192" s="20">
        <f t="shared" ca="1" si="291"/>
        <v>88002608.965476587</v>
      </c>
      <c r="AD1192">
        <f t="shared" ca="1" si="298"/>
        <v>1.9582321892911354</v>
      </c>
      <c r="AE1192">
        <f t="shared" ca="1" si="299"/>
        <v>2.0149185839896444</v>
      </c>
      <c r="AF1192">
        <f t="shared" ca="1" si="300"/>
        <v>0.23403654580124181</v>
      </c>
      <c r="AG1192">
        <f t="shared" ca="1" si="301"/>
        <v>0.98534848739325698</v>
      </c>
      <c r="AH1192">
        <f t="shared" ca="1" si="302"/>
        <v>7.3437011415998621E-2</v>
      </c>
      <c r="AI1192">
        <f t="shared" ca="1" si="303"/>
        <v>0.71927955767057961</v>
      </c>
    </row>
    <row r="1193" spans="1:35">
      <c r="A1193" s="20"/>
      <c r="B1193" s="20"/>
      <c r="C1193" s="20">
        <f ca="1"/>
        <v>0.46413563914515821</v>
      </c>
      <c r="D1193" s="20">
        <f ca="1"/>
        <v>0.16447785794606051</v>
      </c>
      <c r="E1193" s="20">
        <f ca="1"/>
        <v>1.9800280719513013</v>
      </c>
      <c r="F1193" s="20">
        <f ca="1"/>
        <v>1.935001210590815</v>
      </c>
      <c r="G1193" s="20">
        <f ca="1"/>
        <v>-0.20694285899879675</v>
      </c>
      <c r="H1193" s="20">
        <f ca="1"/>
        <v>-8.1502651713292143E-2</v>
      </c>
      <c r="I1193" s="164">
        <f t="shared" ca="1" si="292"/>
        <v>25.211471489425932</v>
      </c>
      <c r="J1193" s="164">
        <f t="shared" ca="1" si="293"/>
        <v>17.529866042466352</v>
      </c>
      <c r="K1193" s="164">
        <f t="shared" ca="1" si="294"/>
        <v>0.88348702598687057</v>
      </c>
      <c r="L1193" s="164">
        <f t="shared" ca="1" si="295"/>
        <v>1.7246931326985324</v>
      </c>
      <c r="M1193" s="20">
        <f t="shared" ca="1" si="296"/>
        <v>5.3720549760610554</v>
      </c>
      <c r="N1193" s="20">
        <f t="shared" ca="1" si="297"/>
        <v>2.2327938984935636</v>
      </c>
      <c r="O1193" s="20">
        <f t="shared" ca="1" si="288"/>
        <v>22790445.358944539</v>
      </c>
      <c r="P1193" s="20">
        <f t="shared" ca="1" si="289"/>
        <v>67630147.386120781</v>
      </c>
      <c r="Q1193" s="20">
        <f t="shared" ca="1" si="290"/>
        <v>525433.93240195012</v>
      </c>
      <c r="R1193" s="20">
        <f t="shared" ca="1" si="291"/>
        <v>90946026.677467272</v>
      </c>
      <c r="AD1193">
        <f t="shared" ca="1" si="298"/>
        <v>1.1192891964626046</v>
      </c>
      <c r="AE1193">
        <f t="shared" ca="1" si="299"/>
        <v>0.87914967867998439</v>
      </c>
      <c r="AF1193">
        <f t="shared" ca="1" si="300"/>
        <v>2.9407911453351865</v>
      </c>
      <c r="AG1193">
        <f t="shared" ca="1" si="301"/>
        <v>2.8849687849933283</v>
      </c>
      <c r="AH1193">
        <f t="shared" ca="1" si="302"/>
        <v>0.94672775117895069</v>
      </c>
      <c r="AI1193">
        <f t="shared" ca="1" si="303"/>
        <v>1.0616051310636856</v>
      </c>
    </row>
    <row r="1194" spans="1:35">
      <c r="A1194" s="20"/>
      <c r="B1194" s="20"/>
      <c r="C1194" s="20">
        <f ca="1"/>
        <v>0.62828982810188339</v>
      </c>
      <c r="D1194" s="20">
        <f ca="1"/>
        <v>-0.51341709313724049</v>
      </c>
      <c r="E1194" s="20">
        <f ca="1"/>
        <v>-9.5536760391007572E-2</v>
      </c>
      <c r="F1194" s="20">
        <f ca="1"/>
        <v>-8.9430764249304504E-2</v>
      </c>
      <c r="G1194" s="20">
        <f ca="1"/>
        <v>1.0040860324195455</v>
      </c>
      <c r="H1194" s="20">
        <f ca="1"/>
        <v>-0.46319349570032209</v>
      </c>
      <c r="I1194" s="164">
        <f t="shared" ca="1" si="292"/>
        <v>20.679815012163399</v>
      </c>
      <c r="J1194" s="164">
        <f t="shared" ca="1" si="293"/>
        <v>14.735654762401399</v>
      </c>
      <c r="K1194" s="164">
        <f t="shared" ca="1" si="294"/>
        <v>0.57521094957884256</v>
      </c>
      <c r="L1194" s="164">
        <f t="shared" ca="1" si="295"/>
        <v>1.0934996269339357</v>
      </c>
      <c r="M1194" s="20">
        <f t="shared" ca="1" si="296"/>
        <v>5.0024954110648849</v>
      </c>
      <c r="N1194" s="20">
        <f t="shared" ca="1" si="297"/>
        <v>1.9363818981158081</v>
      </c>
      <c r="O1194" s="20">
        <f t="shared" ca="1" si="288"/>
        <v>18883816.489333294</v>
      </c>
      <c r="P1194" s="20">
        <f t="shared" ca="1" si="289"/>
        <v>47561053.307600416</v>
      </c>
      <c r="Q1194" s="20">
        <f t="shared" ca="1" si="290"/>
        <v>250382.20327567426</v>
      </c>
      <c r="R1194" s="20">
        <f t="shared" ca="1" si="291"/>
        <v>66695252.000209384</v>
      </c>
      <c r="AD1194">
        <f t="shared" ca="1" si="298"/>
        <v>1.9372575767814725E-2</v>
      </c>
      <c r="AE1194">
        <f t="shared" ca="1" si="299"/>
        <v>-5.8505113288120913E-2</v>
      </c>
      <c r="AF1194">
        <f t="shared" ca="1" si="300"/>
        <v>0.13828135980765904</v>
      </c>
      <c r="AG1194">
        <f t="shared" ca="1" si="301"/>
        <v>1.5907395154252824E-2</v>
      </c>
      <c r="AH1194">
        <f t="shared" ca="1" si="302"/>
        <v>0.53610601229431754</v>
      </c>
      <c r="AI1194">
        <f t="shared" ca="1" si="303"/>
        <v>0.26049161652921071</v>
      </c>
    </row>
    <row r="1195" spans="1:35">
      <c r="A1195" s="20"/>
      <c r="B1195" s="20"/>
      <c r="C1195" s="20">
        <f ca="1"/>
        <v>-0.83957318976054474</v>
      </c>
      <c r="D1195" s="20">
        <f ca="1"/>
        <v>0.57992293493169733</v>
      </c>
      <c r="E1195" s="20">
        <f ca="1"/>
        <v>-0.3921325530537022</v>
      </c>
      <c r="F1195" s="20">
        <f ca="1"/>
        <v>1.2363447296504011</v>
      </c>
      <c r="G1195" s="20">
        <f ca="1"/>
        <v>-0.24548517432805309</v>
      </c>
      <c r="H1195" s="20">
        <f ca="1"/>
        <v>9.5799654968790476E-2</v>
      </c>
      <c r="I1195" s="164">
        <f t="shared" ca="1" si="292"/>
        <v>19.679223432488797</v>
      </c>
      <c r="J1195" s="164">
        <f t="shared" ca="1" si="293"/>
        <v>14.518920503222162</v>
      </c>
      <c r="K1195" s="164">
        <f t="shared" ca="1" si="294"/>
        <v>0.57057388524807628</v>
      </c>
      <c r="L1195" s="164">
        <f t="shared" ca="1" si="295"/>
        <v>1.2989981499282999</v>
      </c>
      <c r="M1195" s="20">
        <f t="shared" ca="1" si="296"/>
        <v>4.6277954724824957</v>
      </c>
      <c r="N1195" s="20">
        <f t="shared" ca="1" si="297"/>
        <v>1.9554140641500435</v>
      </c>
      <c r="O1195" s="20">
        <f t="shared" ca="1" si="288"/>
        <v>18234659.225876905</v>
      </c>
      <c r="P1195" s="20">
        <f t="shared" ca="1" si="289"/>
        <v>51625988.526003934</v>
      </c>
      <c r="Q1195" s="20">
        <f t="shared" ca="1" si="290"/>
        <v>506074.89537153038</v>
      </c>
      <c r="R1195" s="20">
        <f t="shared" ca="1" si="291"/>
        <v>70366722.647252366</v>
      </c>
      <c r="AD1195">
        <f t="shared" ca="1" si="298"/>
        <v>-0.22348945813378751</v>
      </c>
      <c r="AE1195">
        <f t="shared" ca="1" si="299"/>
        <v>-0.13123473046236145</v>
      </c>
      <c r="AF1195">
        <f t="shared" ca="1" si="300"/>
        <v>9.6126229527965429E-2</v>
      </c>
      <c r="AG1195">
        <f t="shared" ca="1" si="301"/>
        <v>0.94999159058318061</v>
      </c>
      <c r="AH1195">
        <f t="shared" ca="1" si="302"/>
        <v>0.11977274720277345</v>
      </c>
      <c r="AI1195">
        <f t="shared" ca="1" si="303"/>
        <v>0.31192990310822544</v>
      </c>
    </row>
    <row r="1196" spans="1:35">
      <c r="A1196" s="20"/>
      <c r="B1196" s="20"/>
      <c r="C1196" s="20">
        <f ca="1"/>
        <v>-0.23028032105386809</v>
      </c>
      <c r="D1196" s="20">
        <f ca="1"/>
        <v>0.1182306409729429</v>
      </c>
      <c r="E1196" s="20">
        <f ca="1"/>
        <v>0.32505733765620282</v>
      </c>
      <c r="F1196" s="20">
        <f ca="1"/>
        <v>-1.879611580517315</v>
      </c>
      <c r="G1196" s="20">
        <f ca="1"/>
        <v>-0.71951964892512477</v>
      </c>
      <c r="H1196" s="20">
        <f ca="1"/>
        <v>-0.67261451555532159</v>
      </c>
      <c r="I1196" s="164">
        <f t="shared" ca="1" si="292"/>
        <v>19.67401326263689</v>
      </c>
      <c r="J1196" s="164">
        <f t="shared" ca="1" si="293"/>
        <v>14.368289752211721</v>
      </c>
      <c r="K1196" s="164">
        <f t="shared" ca="1" si="294"/>
        <v>0.44368017630565493</v>
      </c>
      <c r="L1196" s="164">
        <f t="shared" ca="1" si="295"/>
        <v>0.60179775521796375</v>
      </c>
      <c r="M1196" s="20">
        <f t="shared" ca="1" si="296"/>
        <v>2.9984526494406505</v>
      </c>
      <c r="N1196" s="20">
        <f t="shared" ca="1" si="297"/>
        <v>1.1301544507558325</v>
      </c>
      <c r="O1196" s="20">
        <f t="shared" ca="1" si="288"/>
        <v>18151554.717213247</v>
      </c>
      <c r="P1196" s="20">
        <f t="shared" ca="1" si="289"/>
        <v>34444416.482310645</v>
      </c>
      <c r="Q1196" s="20">
        <f t="shared" ca="1" si="290"/>
        <v>98997.785980291083</v>
      </c>
      <c r="R1196" s="20">
        <f t="shared" ca="1" si="291"/>
        <v>52694968.985504188</v>
      </c>
      <c r="AD1196">
        <f t="shared" ca="1" si="298"/>
        <v>-0.22475406246677418</v>
      </c>
      <c r="AE1196">
        <f t="shared" ca="1" si="299"/>
        <v>-0.18178196234505978</v>
      </c>
      <c r="AF1196">
        <f t="shared" ca="1" si="300"/>
        <v>-1.0574529426758648</v>
      </c>
      <c r="AG1196">
        <f t="shared" ca="1" si="301"/>
        <v>-2.2191011126456197</v>
      </c>
      <c r="AH1196">
        <f t="shared" ca="1" si="302"/>
        <v>-1.6906081672881657</v>
      </c>
      <c r="AI1196">
        <f t="shared" ca="1" si="303"/>
        <v>-1.9185014844436961</v>
      </c>
    </row>
    <row r="1197" spans="1:35">
      <c r="A1197" s="20"/>
      <c r="B1197" s="20"/>
      <c r="C1197" s="20">
        <f ca="1"/>
        <v>0.45675507103495855</v>
      </c>
      <c r="D1197" s="20">
        <f ca="1"/>
        <v>0.17361338826971084</v>
      </c>
      <c r="E1197" s="20">
        <f ca="1"/>
        <v>0.10347458662009211</v>
      </c>
      <c r="F1197" s="20">
        <f ca="1"/>
        <v>-1.2097544507585025</v>
      </c>
      <c r="G1197" s="20">
        <f ca="1"/>
        <v>0.72006500253215799</v>
      </c>
      <c r="H1197" s="20">
        <f ca="1"/>
        <v>-1.1986706647573899</v>
      </c>
      <c r="I1197" s="164">
        <f t="shared" ca="1" si="292"/>
        <v>22.147524859203561</v>
      </c>
      <c r="J1197" s="164">
        <f t="shared" ca="1" si="293"/>
        <v>16.038473467734274</v>
      </c>
      <c r="K1197" s="164">
        <f t="shared" ca="1" si="294"/>
        <v>0.509050974996196</v>
      </c>
      <c r="L1197" s="164">
        <f t="shared" ca="1" si="295"/>
        <v>0.78923585586354772</v>
      </c>
      <c r="M1197" s="20">
        <f t="shared" ca="1" si="296"/>
        <v>3.9620558578688709</v>
      </c>
      <c r="N1197" s="20">
        <f t="shared" ca="1" si="297"/>
        <v>1.4550324995195107</v>
      </c>
      <c r="O1197" s="20">
        <f t="shared" ca="1" si="288"/>
        <v>20361242.397814505</v>
      </c>
      <c r="P1197" s="20">
        <f t="shared" ca="1" si="289"/>
        <v>41528717.516453862</v>
      </c>
      <c r="Q1197" s="20">
        <f t="shared" ca="1" si="290"/>
        <v>66769.794046683295</v>
      </c>
      <c r="R1197" s="20">
        <f t="shared" ca="1" si="291"/>
        <v>61956729.708315052</v>
      </c>
      <c r="AD1197">
        <f t="shared" ca="1" si="298"/>
        <v>0.37561282990377665</v>
      </c>
      <c r="AE1197">
        <f t="shared" ca="1" si="299"/>
        <v>0.37868237172291086</v>
      </c>
      <c r="AF1197">
        <f t="shared" ca="1" si="300"/>
        <v>-0.46317295458003643</v>
      </c>
      <c r="AG1197">
        <f t="shared" ca="1" si="301"/>
        <v>-1.3671097460747836</v>
      </c>
      <c r="AH1197">
        <f t="shared" ca="1" si="302"/>
        <v>-0.61993793570125388</v>
      </c>
      <c r="AI1197">
        <f t="shared" ca="1" si="303"/>
        <v>-1.0404527040013225</v>
      </c>
    </row>
    <row r="1198" spans="1:35">
      <c r="A1198" s="20"/>
      <c r="B1198" s="20"/>
      <c r="C1198" s="20">
        <f ca="1"/>
        <v>0.6476718308427456</v>
      </c>
      <c r="D1198" s="20">
        <f ca="1"/>
        <v>0.41628823889978889</v>
      </c>
      <c r="E1198" s="20">
        <f ca="1"/>
        <v>0.28727358912630019</v>
      </c>
      <c r="F1198" s="20">
        <f ca="1"/>
        <v>-0.94396115098505307</v>
      </c>
      <c r="G1198" s="20">
        <f ca="1"/>
        <v>-0.2620614969463072</v>
      </c>
      <c r="H1198" s="20">
        <f ca="1"/>
        <v>0.76153370919795571</v>
      </c>
      <c r="I1198" s="164">
        <f t="shared" ca="1" si="292"/>
        <v>24.865473097623401</v>
      </c>
      <c r="J1198" s="164">
        <f t="shared" ca="1" si="293"/>
        <v>18.098536328690471</v>
      </c>
      <c r="K1198" s="164">
        <f t="shared" ca="1" si="294"/>
        <v>0.5658007967070291</v>
      </c>
      <c r="L1198" s="164">
        <f t="shared" ca="1" si="295"/>
        <v>0.98247550010458329</v>
      </c>
      <c r="M1198" s="20">
        <f t="shared" ca="1" si="296"/>
        <v>4.5910471576533336</v>
      </c>
      <c r="N1198" s="20">
        <f t="shared" ca="1" si="297"/>
        <v>1.9584484196654146</v>
      </c>
      <c r="O1198" s="20">
        <f t="shared" ca="1" si="288"/>
        <v>22909188.486723267</v>
      </c>
      <c r="P1198" s="20">
        <f t="shared" ca="1" si="289"/>
        <v>48999693.937699929</v>
      </c>
      <c r="Q1198" s="20">
        <f t="shared" ca="1" si="290"/>
        <v>533105.17771466833</v>
      </c>
      <c r="R1198" s="20">
        <f t="shared" ca="1" si="291"/>
        <v>72441987.602137864</v>
      </c>
      <c r="AD1198">
        <f t="shared" ca="1" si="298"/>
        <v>1.0353090042775239</v>
      </c>
      <c r="AE1198">
        <f t="shared" ca="1" si="299"/>
        <v>1.0699786337887482</v>
      </c>
      <c r="AF1198">
        <f t="shared" ca="1" si="300"/>
        <v>5.2734515518445768E-2</v>
      </c>
      <c r="AG1198">
        <f t="shared" ca="1" si="301"/>
        <v>-0.48874772679734879</v>
      </c>
      <c r="AH1198">
        <f t="shared" ca="1" si="302"/>
        <v>7.8941286281482448E-2</v>
      </c>
      <c r="AI1198">
        <f t="shared" ca="1" si="303"/>
        <v>0.32013086396057988</v>
      </c>
    </row>
    <row r="1199" spans="1:35">
      <c r="A1199" s="20"/>
      <c r="B1199" s="20"/>
      <c r="C1199" s="20">
        <f ca="1"/>
        <v>-0.12701115432839277</v>
      </c>
      <c r="D1199" s="20">
        <f ca="1"/>
        <v>-0.89382618402320035</v>
      </c>
      <c r="E1199" s="20">
        <f ca="1"/>
        <v>-0.25745047656546993</v>
      </c>
      <c r="F1199" s="20">
        <f ca="1"/>
        <v>-0.75310442819648937</v>
      </c>
      <c r="G1199" s="20">
        <f ca="1"/>
        <v>-0.83220918263681654</v>
      </c>
      <c r="H1199" s="20">
        <f ca="1"/>
        <v>-0.37806395189310321</v>
      </c>
      <c r="I1199" s="164">
        <f t="shared" ca="1" si="292"/>
        <v>16.558012144030972</v>
      </c>
      <c r="J1199" s="164">
        <f t="shared" ca="1" si="293"/>
        <v>11.728157364433068</v>
      </c>
      <c r="K1199" s="164">
        <f t="shared" ca="1" si="294"/>
        <v>0.43589511974773998</v>
      </c>
      <c r="L1199" s="164">
        <f t="shared" ca="1" si="295"/>
        <v>0.79517570613446786</v>
      </c>
      <c r="M1199" s="20">
        <f t="shared" ca="1" si="296"/>
        <v>3.2660237767032543</v>
      </c>
      <c r="N1199" s="20">
        <f t="shared" ca="1" si="297"/>
        <v>1.283087520119734</v>
      </c>
      <c r="O1199" s="20">
        <f t="shared" ca="1" si="288"/>
        <v>15082010.182931077</v>
      </c>
      <c r="P1199" s="20">
        <f t="shared" ca="1" si="289"/>
        <v>36101302.636263095</v>
      </c>
      <c r="Q1199" s="20">
        <f t="shared" ca="1" si="290"/>
        <v>194969.30123643312</v>
      </c>
      <c r="R1199" s="20">
        <f t="shared" ca="1" si="291"/>
        <v>51378282.120430604</v>
      </c>
      <c r="AD1199">
        <f t="shared" ca="1" si="298"/>
        <v>-0.98106501358471609</v>
      </c>
      <c r="AE1199">
        <f t="shared" ca="1" si="299"/>
        <v>-1.0677324280425948</v>
      </c>
      <c r="AF1199">
        <f t="shared" ca="1" si="300"/>
        <v>-1.1282261841114551</v>
      </c>
      <c r="AG1199">
        <f t="shared" ca="1" si="301"/>
        <v>-1.34011042666151</v>
      </c>
      <c r="AH1199">
        <f t="shared" ca="1" si="302"/>
        <v>-1.3933069147741612</v>
      </c>
      <c r="AI1199">
        <f t="shared" ca="1" si="303"/>
        <v>-1.5051688645412595</v>
      </c>
    </row>
    <row r="1200" spans="1:35">
      <c r="A1200" s="20"/>
      <c r="B1200" s="20"/>
      <c r="C1200" s="20">
        <f ca="1"/>
        <v>0.31329624277557344</v>
      </c>
      <c r="D1200" s="20">
        <f ca="1"/>
        <v>-2.5476851304640404</v>
      </c>
      <c r="E1200" s="20">
        <f ca="1"/>
        <v>-0.47161202361505211</v>
      </c>
      <c r="F1200" s="20">
        <f ca="1"/>
        <v>0.17016674672536578</v>
      </c>
      <c r="G1200" s="20">
        <f ca="1"/>
        <v>0.19593677124401801</v>
      </c>
      <c r="H1200" s="20">
        <f ca="1"/>
        <v>-0.36555902825369135</v>
      </c>
      <c r="I1200" s="164">
        <f t="shared" ca="1" si="292"/>
        <v>12.066585415958654</v>
      </c>
      <c r="J1200" s="164">
        <f t="shared" ca="1" si="293"/>
        <v>7.9048421272310829</v>
      </c>
      <c r="K1200" s="164">
        <f t="shared" ca="1" si="294"/>
        <v>0.49211739245885011</v>
      </c>
      <c r="L1200" s="164">
        <f t="shared" ca="1" si="295"/>
        <v>1.0351899750036633</v>
      </c>
      <c r="M1200" s="20">
        <f t="shared" ca="1" si="296"/>
        <v>4.416976996975146</v>
      </c>
      <c r="N1200" s="20">
        <f t="shared" ca="1" si="297"/>
        <v>1.6558326408295041</v>
      </c>
      <c r="O1200" s="20">
        <f t="shared" ca="1" si="288"/>
        <v>10648049.308819074</v>
      </c>
      <c r="P1200" s="20">
        <f t="shared" ca="1" si="289"/>
        <v>37535584.085976489</v>
      </c>
      <c r="Q1200" s="20">
        <f t="shared" ca="1" si="290"/>
        <v>130885.19253959027</v>
      </c>
      <c r="R1200" s="20">
        <f t="shared" ca="1" si="291"/>
        <v>48314518.587335154</v>
      </c>
      <c r="AD1200">
        <f t="shared" ca="1" si="298"/>
        <v>-2.0712171320488708</v>
      </c>
      <c r="AE1200">
        <f t="shared" ca="1" si="299"/>
        <v>-2.3507241183788312</v>
      </c>
      <c r="AF1200">
        <f t="shared" ca="1" si="300"/>
        <v>-0.61711461401045375</v>
      </c>
      <c r="AG1200">
        <f t="shared" ca="1" si="301"/>
        <v>-0.2491364772560761</v>
      </c>
      <c r="AH1200">
        <f t="shared" ca="1" si="302"/>
        <v>-0.11447000336094887</v>
      </c>
      <c r="AI1200">
        <f t="shared" ca="1" si="303"/>
        <v>-0.49774961937971907</v>
      </c>
    </row>
    <row r="1201" spans="1:35">
      <c r="A1201" s="20"/>
      <c r="B1201" s="20"/>
      <c r="C1201" s="20">
        <f ca="1"/>
        <v>0.29938444379152257</v>
      </c>
      <c r="D1201" s="20">
        <f ca="1"/>
        <v>-0.48352489691358702</v>
      </c>
      <c r="E1201" s="20">
        <f ca="1"/>
        <v>0.62558444323718376</v>
      </c>
      <c r="F1201" s="20">
        <f ca="1"/>
        <v>-0.14470257931983685</v>
      </c>
      <c r="G1201" s="20">
        <f ca="1"/>
        <v>-2.5237565933453445</v>
      </c>
      <c r="H1201" s="20">
        <f ca="1"/>
        <v>1.5769217060065734</v>
      </c>
      <c r="I1201" s="164">
        <f t="shared" ca="1" si="292"/>
        <v>21.732180901801936</v>
      </c>
      <c r="J1201" s="164">
        <f t="shared" ca="1" si="293"/>
        <v>15.282870766010815</v>
      </c>
      <c r="K1201" s="164">
        <f t="shared" ca="1" si="294"/>
        <v>0.56667743442139495</v>
      </c>
      <c r="L1201" s="164">
        <f t="shared" ca="1" si="295"/>
        <v>1.1004485801708759</v>
      </c>
      <c r="M1201" s="20">
        <f t="shared" ca="1" si="296"/>
        <v>3.5368061179371537</v>
      </c>
      <c r="N1201" s="20">
        <f t="shared" ca="1" si="297"/>
        <v>1.7005278498766543</v>
      </c>
      <c r="O1201" s="20">
        <f t="shared" ca="1" si="288"/>
        <v>19736817.527636167</v>
      </c>
      <c r="P1201" s="20">
        <f t="shared" ca="1" si="289"/>
        <v>48781647.40891847</v>
      </c>
      <c r="Q1201" s="20">
        <f t="shared" ca="1" si="290"/>
        <v>731488.77390060294</v>
      </c>
      <c r="R1201" s="20">
        <f t="shared" ca="1" si="291"/>
        <v>69249953.710455239</v>
      </c>
      <c r="AD1201">
        <f t="shared" ca="1" si="298"/>
        <v>0.27480118975775125</v>
      </c>
      <c r="AE1201">
        <f t="shared" ca="1" si="299"/>
        <v>0.12512441812443439</v>
      </c>
      <c r="AF1201">
        <f t="shared" ca="1" si="300"/>
        <v>6.0703949285407843E-2</v>
      </c>
      <c r="AG1201">
        <f t="shared" ca="1" si="301"/>
        <v>4.7493546231254014E-2</v>
      </c>
      <c r="AH1201">
        <f t="shared" ca="1" si="302"/>
        <v>-1.0924376467364956</v>
      </c>
      <c r="AI1201">
        <f t="shared" ca="1" si="303"/>
        <v>-0.37695175709012374</v>
      </c>
    </row>
    <row r="1202" spans="1:35">
      <c r="A1202" s="20"/>
      <c r="B1202" s="20"/>
      <c r="C1202" s="20">
        <f ca="1"/>
        <v>1.781508703448667</v>
      </c>
      <c r="D1202" s="20">
        <f ca="1"/>
        <v>-2.1391970233147841E-2</v>
      </c>
      <c r="E1202" s="20">
        <f ca="1"/>
        <v>-1.4887582762437643</v>
      </c>
      <c r="F1202" s="20">
        <f ca="1"/>
        <v>0.41612965252958889</v>
      </c>
      <c r="G1202" s="20">
        <f ca="1"/>
        <v>-1.5764201139848177</v>
      </c>
      <c r="H1202" s="20">
        <f ca="1"/>
        <v>-0.1243401580418208</v>
      </c>
      <c r="I1202" s="164">
        <f t="shared" ca="1" si="292"/>
        <v>27.735758249112671</v>
      </c>
      <c r="J1202" s="164">
        <f t="shared" ca="1" si="293"/>
        <v>19.440444853148087</v>
      </c>
      <c r="K1202" s="164">
        <f t="shared" ca="1" si="294"/>
        <v>0.38417177370208622</v>
      </c>
      <c r="L1202" s="164">
        <f t="shared" ca="1" si="295"/>
        <v>0.94175733154232344</v>
      </c>
      <c r="M1202" s="20">
        <f t="shared" ca="1" si="296"/>
        <v>2.4957199881398675</v>
      </c>
      <c r="N1202" s="20">
        <f t="shared" ca="1" si="297"/>
        <v>1.2834172439220253</v>
      </c>
      <c r="O1202" s="20">
        <f t="shared" ca="1" si="288"/>
        <v>25155403.947327085</v>
      </c>
      <c r="P1202" s="20">
        <f t="shared" ca="1" si="289"/>
        <v>50858743.461691178</v>
      </c>
      <c r="Q1202" s="20">
        <f t="shared" ca="1" si="290"/>
        <v>655720.97798924788</v>
      </c>
      <c r="R1202" s="20">
        <f t="shared" ca="1" si="291"/>
        <v>76669868.387007505</v>
      </c>
      <c r="AD1202">
        <f t="shared" ca="1" si="298"/>
        <v>1.7319801575516187</v>
      </c>
      <c r="AE1202">
        <f t="shared" ca="1" si="299"/>
        <v>1.5202835077678145</v>
      </c>
      <c r="AF1202">
        <f t="shared" ca="1" si="300"/>
        <v>-1.5984384208901261</v>
      </c>
      <c r="AG1202">
        <f t="shared" ca="1" si="301"/>
        <v>-0.67383031117125758</v>
      </c>
      <c r="AH1202">
        <f t="shared" ca="1" si="302"/>
        <v>-2.2492000131779246</v>
      </c>
      <c r="AI1202">
        <f t="shared" ca="1" si="303"/>
        <v>-1.5042777191296619</v>
      </c>
    </row>
    <row r="1203" spans="1:35">
      <c r="A1203" s="20"/>
      <c r="B1203" s="20"/>
      <c r="C1203" s="20">
        <f ca="1"/>
        <v>0.62268448955673672</v>
      </c>
      <c r="D1203" s="20">
        <f ca="1"/>
        <v>-1.255911381117174</v>
      </c>
      <c r="E1203" s="20">
        <f ca="1"/>
        <v>-0.68737264356049765</v>
      </c>
      <c r="F1203" s="20">
        <f ca="1"/>
        <v>-1.2063526013286783</v>
      </c>
      <c r="G1203" s="20">
        <f ca="1"/>
        <v>-1.0912472709639853</v>
      </c>
      <c r="H1203" s="20">
        <f ca="1"/>
        <v>-1.5553112492452337</v>
      </c>
      <c r="I1203" s="164">
        <f t="shared" ca="1" si="292"/>
        <v>17.715926888616117</v>
      </c>
      <c r="J1203" s="164">
        <f t="shared" ca="1" si="293"/>
        <v>12.151953390981543</v>
      </c>
      <c r="K1203" s="164">
        <f t="shared" ca="1" si="294"/>
        <v>0.32971480573430789</v>
      </c>
      <c r="L1203" s="164">
        <f t="shared" ca="1" si="295"/>
        <v>0.53998576067679183</v>
      </c>
      <c r="M1203" s="20">
        <f t="shared" ca="1" si="296"/>
        <v>1.8762901796857108</v>
      </c>
      <c r="N1203" s="20">
        <f t="shared" ca="1" si="297"/>
        <v>0.6644544330033979</v>
      </c>
      <c r="O1203" s="20">
        <f t="shared" ca="1" si="288"/>
        <v>15925481.177299647</v>
      </c>
      <c r="P1203" s="20">
        <f t="shared" ca="1" si="289"/>
        <v>30969038.524749454</v>
      </c>
      <c r="Q1203" s="20">
        <f t="shared" ca="1" si="290"/>
        <v>-9612.9578609947694</v>
      </c>
      <c r="R1203" s="20">
        <f t="shared" ca="1" si="291"/>
        <v>46884906.744188108</v>
      </c>
      <c r="AD1203">
        <f t="shared" ca="1" si="298"/>
        <v>-0.70001774548152551</v>
      </c>
      <c r="AE1203">
        <f t="shared" ca="1" si="299"/>
        <v>-0.92551899631491874</v>
      </c>
      <c r="AF1203">
        <f t="shared" ca="1" si="300"/>
        <v>-2.0935017660517468</v>
      </c>
      <c r="AG1203">
        <f t="shared" ca="1" si="301"/>
        <v>-2.5000647241964011</v>
      </c>
      <c r="AH1203">
        <f t="shared" ca="1" si="302"/>
        <v>-2.9374553559047651</v>
      </c>
      <c r="AI1203">
        <f t="shared" ca="1" si="303"/>
        <v>-3.1771501810718981</v>
      </c>
    </row>
    <row r="1204" spans="1:35">
      <c r="A1204" s="20"/>
      <c r="B1204" s="20"/>
      <c r="C1204" s="20">
        <f ca="1"/>
        <v>-0.10679989175825604</v>
      </c>
      <c r="D1204" s="20">
        <f ca="1"/>
        <v>1.5132824676804695</v>
      </c>
      <c r="E1204" s="20">
        <f ca="1"/>
        <v>-1.2264316080781734</v>
      </c>
      <c r="F1204" s="20">
        <f ca="1"/>
        <v>7.0516711701463342E-2</v>
      </c>
      <c r="G1204" s="20">
        <f ca="1"/>
        <v>-0.99374133743725479</v>
      </c>
      <c r="H1204" s="20">
        <f ca="1"/>
        <v>-0.31408450106154762</v>
      </c>
      <c r="I1204" s="164">
        <f t="shared" ca="1" si="292"/>
        <v>25.387074011349327</v>
      </c>
      <c r="J1204" s="164">
        <f t="shared" ca="1" si="293"/>
        <v>18.832645092790187</v>
      </c>
      <c r="K1204" s="164">
        <f t="shared" ca="1" si="294"/>
        <v>0.39695848591492855</v>
      </c>
      <c r="L1204" s="164">
        <f t="shared" ca="1" si="295"/>
        <v>0.89167634484725145</v>
      </c>
      <c r="M1204" s="20">
        <f t="shared" ca="1" si="296"/>
        <v>2.9737197903695485</v>
      </c>
      <c r="N1204" s="20">
        <f t="shared" ca="1" si="297"/>
        <v>1.3806485016170353</v>
      </c>
      <c r="O1204" s="20">
        <f t="shared" ca="1" si="288"/>
        <v>23578814.508068956</v>
      </c>
      <c r="P1204" s="20">
        <f t="shared" ca="1" si="289"/>
        <v>47282876.719873123</v>
      </c>
      <c r="Q1204" s="20">
        <f t="shared" ca="1" si="290"/>
        <v>532799.05428702955</v>
      </c>
      <c r="R1204" s="20">
        <f t="shared" ca="1" si="291"/>
        <v>71394490.282229111</v>
      </c>
      <c r="AD1204">
        <f t="shared" ca="1" si="298"/>
        <v>1.1619111678032348</v>
      </c>
      <c r="AE1204">
        <f t="shared" ca="1" si="299"/>
        <v>1.3163238566410029</v>
      </c>
      <c r="AF1204">
        <f t="shared" ca="1" si="300"/>
        <v>-1.4821955825915594</v>
      </c>
      <c r="AG1204">
        <f t="shared" ca="1" si="301"/>
        <v>-0.90147115978522108</v>
      </c>
      <c r="AH1204">
        <f t="shared" ca="1" si="302"/>
        <v>-1.7180891218116123</v>
      </c>
      <c r="AI1204">
        <f t="shared" ca="1" si="303"/>
        <v>-1.2414905361701754</v>
      </c>
    </row>
    <row r="1205" spans="1:35">
      <c r="A1205" s="20"/>
      <c r="B1205" s="20"/>
      <c r="C1205" s="20">
        <f ca="1"/>
        <v>0.66949301454732602</v>
      </c>
      <c r="D1205" s="20">
        <f ca="1"/>
        <v>0.18847462993935082</v>
      </c>
      <c r="E1205" s="20">
        <f ca="1"/>
        <v>0.2679429735103076</v>
      </c>
      <c r="F1205" s="20">
        <f ca="1"/>
        <v>0.40928924179000986</v>
      </c>
      <c r="G1205" s="20">
        <f ca="1"/>
        <v>1.2203347270420835</v>
      </c>
      <c r="H1205" s="20">
        <f ca="1"/>
        <v>-0.81485213487290276</v>
      </c>
      <c r="I1205" s="164">
        <f t="shared" ca="1" si="292"/>
        <v>23.720753625671794</v>
      </c>
      <c r="J1205" s="164">
        <f t="shared" ca="1" si="293"/>
        <v>16.983409954846582</v>
      </c>
      <c r="K1205" s="164">
        <f t="shared" ca="1" si="294"/>
        <v>0.64967894433606355</v>
      </c>
      <c r="L1205" s="164">
        <f t="shared" ca="1" si="295"/>
        <v>1.2351545316452721</v>
      </c>
      <c r="M1205" s="20">
        <f t="shared" ca="1" si="296"/>
        <v>5.1577821195119036</v>
      </c>
      <c r="N1205" s="20">
        <f t="shared" ca="1" si="297"/>
        <v>2.0044425042129892</v>
      </c>
      <c r="O1205" s="20">
        <f t="shared" ca="1" si="288"/>
        <v>21704091.791765131</v>
      </c>
      <c r="P1205" s="20">
        <f t="shared" ca="1" si="289"/>
        <v>54083256.704196438</v>
      </c>
      <c r="Q1205" s="20">
        <f t="shared" ca="1" si="290"/>
        <v>271461.20576035453</v>
      </c>
      <c r="R1205" s="20">
        <f t="shared" ca="1" si="291"/>
        <v>76058809.701721936</v>
      </c>
      <c r="AD1205">
        <f t="shared" ca="1" si="298"/>
        <v>0.75746447225043534</v>
      </c>
      <c r="AE1205">
        <f t="shared" ca="1" si="299"/>
        <v>0.6957751526330811</v>
      </c>
      <c r="AF1205">
        <f t="shared" ca="1" si="300"/>
        <v>0.81526313032785003</v>
      </c>
      <c r="AG1205">
        <f t="shared" ca="1" si="301"/>
        <v>0.65979332566032767</v>
      </c>
      <c r="AH1205">
        <f t="shared" ca="1" si="302"/>
        <v>0.70864679945767162</v>
      </c>
      <c r="AI1205">
        <f t="shared" ca="1" si="303"/>
        <v>0.44443920057564634</v>
      </c>
    </row>
    <row r="1206" spans="1:35">
      <c r="A1206" s="20"/>
      <c r="B1206" s="20"/>
      <c r="C1206" s="20">
        <f ca="1"/>
        <v>1.3076626168027141</v>
      </c>
      <c r="D1206" s="20">
        <f ca="1"/>
        <v>-4.9515835330869659E-2</v>
      </c>
      <c r="E1206" s="20">
        <f ca="1"/>
        <v>1.4700717056160013</v>
      </c>
      <c r="F1206" s="20">
        <f ca="1"/>
        <v>0.7102004807293798</v>
      </c>
      <c r="G1206" s="20">
        <f ca="1"/>
        <v>0.85205097181700107</v>
      </c>
      <c r="H1206" s="20">
        <f ca="1"/>
        <v>0.60174677327823411</v>
      </c>
      <c r="I1206" s="164">
        <f t="shared" ca="1" si="292"/>
        <v>26.777987010858226</v>
      </c>
      <c r="J1206" s="164">
        <f t="shared" ca="1" si="293"/>
        <v>18.865860132517312</v>
      </c>
      <c r="K1206" s="164">
        <f t="shared" ca="1" si="294"/>
        <v>0.83115267172658736</v>
      </c>
      <c r="L1206" s="164">
        <f t="shared" ca="1" si="295"/>
        <v>1.5453649769476505</v>
      </c>
      <c r="M1206" s="20">
        <f t="shared" ca="1" si="296"/>
        <v>6.2594688455392467</v>
      </c>
      <c r="N1206" s="20">
        <f t="shared" ca="1" si="297"/>
        <v>2.5783043701918151</v>
      </c>
      <c r="O1206" s="20">
        <f t="shared" ca="1" si="288"/>
        <v>24338252.146912154</v>
      </c>
      <c r="P1206" s="20">
        <f t="shared" ca="1" si="289"/>
        <v>64774278.91332975</v>
      </c>
      <c r="Q1206" s="20">
        <f t="shared" ca="1" si="290"/>
        <v>573237.30626579432</v>
      </c>
      <c r="R1206" s="20">
        <f t="shared" ca="1" si="291"/>
        <v>89685768.366507709</v>
      </c>
      <c r="AD1206">
        <f t="shared" ca="1" si="298"/>
        <v>1.4995114104024811</v>
      </c>
      <c r="AE1206">
        <f t="shared" ca="1" si="299"/>
        <v>1.3274698431266154</v>
      </c>
      <c r="AF1206">
        <f t="shared" ca="1" si="300"/>
        <v>2.4650242884235203</v>
      </c>
      <c r="AG1206">
        <f t="shared" ca="1" si="301"/>
        <v>2.0698408043075025</v>
      </c>
      <c r="AH1206">
        <f t="shared" ca="1" si="302"/>
        <v>1.9327431617102748</v>
      </c>
      <c r="AI1206">
        <f t="shared" ca="1" si="303"/>
        <v>1.9954172167346358</v>
      </c>
    </row>
    <row r="1207" spans="1:35">
      <c r="A1207" s="20"/>
      <c r="B1207" s="20"/>
      <c r="C1207" s="20">
        <f ca="1"/>
        <v>9.4035065493582023E-2</v>
      </c>
      <c r="D1207" s="20">
        <f ca="1"/>
        <v>0.67774966854059904</v>
      </c>
      <c r="E1207" s="20">
        <f ca="1"/>
        <v>-1.7148450287810715</v>
      </c>
      <c r="F1207" s="20">
        <f ca="1"/>
        <v>1.4113795942133136</v>
      </c>
      <c r="G1207" s="20">
        <f ca="1"/>
        <v>1.0957965588208556</v>
      </c>
      <c r="H1207" s="20">
        <f ca="1"/>
        <v>0.76110390575959685</v>
      </c>
      <c r="I1207" s="164">
        <f t="shared" ca="1" si="292"/>
        <v>22.727553628163569</v>
      </c>
      <c r="J1207" s="164">
        <f t="shared" ca="1" si="293"/>
        <v>16.94470307551785</v>
      </c>
      <c r="K1207" s="164">
        <f t="shared" ca="1" si="294"/>
        <v>0.52111827437339697</v>
      </c>
      <c r="L1207" s="164">
        <f t="shared" ca="1" si="295"/>
        <v>1.3606942919448377</v>
      </c>
      <c r="M1207" s="20">
        <f t="shared" ca="1" si="296"/>
        <v>5.8561461304784874</v>
      </c>
      <c r="N1207" s="20">
        <f t="shared" ca="1" si="297"/>
        <v>2.5230416277709788</v>
      </c>
      <c r="O1207" s="20">
        <f t="shared" ca="1" si="288"/>
        <v>21153811.97108867</v>
      </c>
      <c r="P1207" s="20">
        <f t="shared" ca="1" si="289"/>
        <v>56185681.650311708</v>
      </c>
      <c r="Q1207" s="20">
        <f t="shared" ca="1" si="290"/>
        <v>721749.86032223958</v>
      </c>
      <c r="R1207" s="20">
        <f t="shared" ca="1" si="291"/>
        <v>78061243.481722623</v>
      </c>
      <c r="AD1207">
        <f t="shared" ca="1" si="298"/>
        <v>0.51639651169018608</v>
      </c>
      <c r="AE1207">
        <f t="shared" ca="1" si="299"/>
        <v>0.68278626695229827</v>
      </c>
      <c r="AF1207">
        <f t="shared" ca="1" si="300"/>
        <v>-0.35347023296911895</v>
      </c>
      <c r="AG1207">
        <f t="shared" ca="1" si="301"/>
        <v>1.2304285997492614</v>
      </c>
      <c r="AH1207">
        <f t="shared" ca="1" si="302"/>
        <v>1.4846068116427642</v>
      </c>
      <c r="AI1207">
        <f t="shared" ca="1" si="303"/>
        <v>1.8460584534350781</v>
      </c>
    </row>
    <row r="1208" spans="1:35">
      <c r="A1208" s="20"/>
      <c r="B1208" s="20"/>
      <c r="C1208" s="20">
        <f ca="1"/>
        <v>-5.8521313954351586E-4</v>
      </c>
      <c r="D1208" s="20">
        <f ca="1"/>
        <v>-1.2108805887203336</v>
      </c>
      <c r="E1208" s="20">
        <f ca="1"/>
        <v>-0.44251724677704113</v>
      </c>
      <c r="F1208" s="20">
        <f ca="1"/>
        <v>2.3002932232743434</v>
      </c>
      <c r="G1208" s="20">
        <f ca="1"/>
        <v>0.33131126304317343</v>
      </c>
      <c r="H1208" s="20">
        <f ca="1"/>
        <v>-2.7513934045942445</v>
      </c>
      <c r="I1208" s="164">
        <f t="shared" ca="1" si="292"/>
        <v>16.078601566650701</v>
      </c>
      <c r="J1208" s="164">
        <f t="shared" ca="1" si="293"/>
        <v>10.641599241938952</v>
      </c>
      <c r="K1208" s="164">
        <f t="shared" ca="1" si="294"/>
        <v>0.56160205264270868</v>
      </c>
      <c r="L1208" s="164">
        <f t="shared" ca="1" si="295"/>
        <v>1.3137989745664433</v>
      </c>
      <c r="M1208" s="20">
        <f t="shared" ca="1" si="296"/>
        <v>3.3734054186552784</v>
      </c>
      <c r="N1208" s="20">
        <f t="shared" ca="1" si="297"/>
        <v>1.1747497176529016</v>
      </c>
      <c r="O1208" s="20">
        <f t="shared" ca="1" si="288"/>
        <v>14246933.88419256</v>
      </c>
      <c r="P1208" s="20">
        <f t="shared" ca="1" si="289"/>
        <v>48400156.663905084</v>
      </c>
      <c r="Q1208" s="20">
        <f t="shared" ca="1" si="290"/>
        <v>-50410.30223719174</v>
      </c>
      <c r="R1208" s="20">
        <f t="shared" ca="1" si="291"/>
        <v>62596680.24586045</v>
      </c>
      <c r="AD1208">
        <f t="shared" ca="1" si="298"/>
        <v>-1.0974268042109951</v>
      </c>
      <c r="AE1208">
        <f t="shared" ca="1" si="299"/>
        <v>-1.4323492476714925</v>
      </c>
      <c r="AF1208">
        <f t="shared" ca="1" si="300"/>
        <v>1.4564114933715233E-2</v>
      </c>
      <c r="AG1208">
        <f t="shared" ca="1" si="301"/>
        <v>1.017268066211106</v>
      </c>
      <c r="AH1208">
        <f t="shared" ca="1" si="302"/>
        <v>-1.2739939792719126</v>
      </c>
      <c r="AI1208">
        <f t="shared" ca="1" si="303"/>
        <v>-1.7979737360732391</v>
      </c>
    </row>
    <row r="1209" spans="1:35">
      <c r="A1209" s="20"/>
      <c r="B1209" s="20"/>
      <c r="C1209" s="20">
        <f ca="1"/>
        <v>-1.5373905363661704</v>
      </c>
      <c r="D1209" s="20">
        <f ca="1"/>
        <v>0.85167489174426769</v>
      </c>
      <c r="E1209" s="20">
        <f ca="1"/>
        <v>-0.37016342026066013</v>
      </c>
      <c r="F1209" s="20">
        <f ca="1"/>
        <v>0.41151686752323846</v>
      </c>
      <c r="G1209" s="20">
        <f ca="1"/>
        <v>-0.81986527936035003</v>
      </c>
      <c r="H1209" s="20">
        <f ca="1"/>
        <v>-1.8643670923301783</v>
      </c>
      <c r="I1209" s="164">
        <f t="shared" ca="1" si="292"/>
        <v>17.318470318534057</v>
      </c>
      <c r="J1209" s="164">
        <f t="shared" ca="1" si="293"/>
        <v>12.842295605997434</v>
      </c>
      <c r="K1209" s="164">
        <f t="shared" ca="1" si="294"/>
        <v>0.44308202314979733</v>
      </c>
      <c r="L1209" s="164">
        <f t="shared" ca="1" si="295"/>
        <v>0.89718615407273239</v>
      </c>
      <c r="M1209" s="20">
        <f t="shared" ca="1" si="296"/>
        <v>2.5343247970915863</v>
      </c>
      <c r="N1209" s="20">
        <f t="shared" ca="1" si="297"/>
        <v>0.93723867923826243</v>
      </c>
      <c r="O1209" s="20">
        <f t="shared" ca="1" si="288"/>
        <v>16081666.840745285</v>
      </c>
      <c r="P1209" s="20">
        <f t="shared" ca="1" si="289"/>
        <v>39372767.316333666</v>
      </c>
      <c r="Q1209" s="20">
        <f t="shared" ca="1" si="290"/>
        <v>53571.658953933278</v>
      </c>
      <c r="R1209" s="20">
        <f t="shared" ca="1" si="291"/>
        <v>55508005.816032887</v>
      </c>
      <c r="AD1209">
        <f t="shared" ca="1" si="298"/>
        <v>-0.79648778676357856</v>
      </c>
      <c r="AE1209">
        <f t="shared" ca="1" si="299"/>
        <v>-0.69386053490019006</v>
      </c>
      <c r="AF1209">
        <f t="shared" ca="1" si="300"/>
        <v>-1.0628906986382067</v>
      </c>
      <c r="AG1209">
        <f t="shared" ca="1" si="301"/>
        <v>-0.87642657239667154</v>
      </c>
      <c r="AH1209">
        <f t="shared" ca="1" si="302"/>
        <v>-2.2063057810093483</v>
      </c>
      <c r="AI1209">
        <f t="shared" ca="1" si="303"/>
        <v>-2.4398954615182098</v>
      </c>
    </row>
    <row r="1210" spans="1:35">
      <c r="A1210" s="20"/>
      <c r="B1210" s="20"/>
      <c r="C1210" s="20">
        <f ca="1"/>
        <v>0.41193536839052791</v>
      </c>
      <c r="D1210" s="20">
        <f ca="1"/>
        <v>1.2392143686629875</v>
      </c>
      <c r="E1210" s="20">
        <f ca="1"/>
        <v>-0.33799926043014417</v>
      </c>
      <c r="F1210" s="20">
        <f ca="1"/>
        <v>0.55017266177059332</v>
      </c>
      <c r="G1210" s="20">
        <f ca="1"/>
        <v>0.68919683804781218</v>
      </c>
      <c r="H1210" s="20">
        <f ca="1"/>
        <v>-1.0320020724694117</v>
      </c>
      <c r="I1210" s="164">
        <f t="shared" ca="1" si="292"/>
        <v>26.413426666270595</v>
      </c>
      <c r="J1210" s="164">
        <f t="shared" ca="1" si="293"/>
        <v>19.278694477169726</v>
      </c>
      <c r="K1210" s="164">
        <f t="shared" ca="1" si="294"/>
        <v>0.57166189065573536</v>
      </c>
      <c r="L1210" s="164">
        <f t="shared" ca="1" si="295"/>
        <v>1.1512228120359467</v>
      </c>
      <c r="M1210" s="20">
        <f t="shared" ca="1" si="296"/>
        <v>4.3464736839626372</v>
      </c>
      <c r="N1210" s="20">
        <f t="shared" ca="1" si="297"/>
        <v>1.7657938555564849</v>
      </c>
      <c r="O1210" s="20">
        <f t="shared" ca="1" si="288"/>
        <v>24363994.981556699</v>
      </c>
      <c r="P1210" s="20">
        <f t="shared" ca="1" si="289"/>
        <v>54700576.788749494</v>
      </c>
      <c r="Q1210" s="20">
        <f t="shared" ca="1" si="290"/>
        <v>356948.33040408167</v>
      </c>
      <c r="R1210" s="20">
        <f t="shared" ca="1" si="291"/>
        <v>79421520.100710288</v>
      </c>
      <c r="AD1210">
        <f t="shared" ca="1" si="298"/>
        <v>1.4110258898715029</v>
      </c>
      <c r="AE1210">
        <f t="shared" ca="1" si="299"/>
        <v>1.4660048581106462</v>
      </c>
      <c r="AF1210">
        <f t="shared" ca="1" si="300"/>
        <v>0.10601718777941171</v>
      </c>
      <c r="AG1210">
        <f t="shared" ca="1" si="301"/>
        <v>0.2782855092543024</v>
      </c>
      <c r="AH1210">
        <f t="shared" ca="1" si="302"/>
        <v>-0.19280701781929188</v>
      </c>
      <c r="AI1210">
        <f t="shared" ca="1" si="303"/>
        <v>-0.20055714714463546</v>
      </c>
    </row>
    <row r="1211" spans="1:35">
      <c r="A1211" s="20"/>
      <c r="B1211" s="20"/>
      <c r="C1211" s="20">
        <f ca="1"/>
        <v>0.8021285355803105</v>
      </c>
      <c r="D1211" s="20">
        <f ca="1"/>
        <v>-0.55532599844775532</v>
      </c>
      <c r="E1211" s="20">
        <f ca="1"/>
        <v>0.33056183140508055</v>
      </c>
      <c r="F1211" s="20">
        <f ca="1"/>
        <v>-0.48347395322856895</v>
      </c>
      <c r="G1211" s="20">
        <f ca="1"/>
        <v>-0.20301332598451804</v>
      </c>
      <c r="H1211" s="20">
        <f ca="1"/>
        <v>-1.0178993939955332</v>
      </c>
      <c r="I1211" s="164">
        <f t="shared" ca="1" si="292"/>
        <v>21.724670922567313</v>
      </c>
      <c r="J1211" s="164">
        <f t="shared" ca="1" si="293"/>
        <v>15.159822029940763</v>
      </c>
      <c r="K1211" s="164">
        <f t="shared" ca="1" si="294"/>
        <v>0.54108902249585633</v>
      </c>
      <c r="L1211" s="164">
        <f t="shared" ca="1" si="295"/>
        <v>0.92856174735753017</v>
      </c>
      <c r="M1211" s="20">
        <f t="shared" ca="1" si="296"/>
        <v>3.5307875541859572</v>
      </c>
      <c r="N1211" s="20">
        <f t="shared" ca="1" si="297"/>
        <v>1.3566004200230459</v>
      </c>
      <c r="O1211" s="20">
        <f t="shared" ca="1" si="288"/>
        <v>19667195.13431922</v>
      </c>
      <c r="P1211" s="20">
        <f t="shared" ca="1" si="289"/>
        <v>44539518.195071109</v>
      </c>
      <c r="Q1211" s="20">
        <f t="shared" ca="1" si="290"/>
        <v>159764.34007513017</v>
      </c>
      <c r="R1211" s="20">
        <f t="shared" ca="1" si="291"/>
        <v>64366477.66946546</v>
      </c>
      <c r="AD1211">
        <f t="shared" ca="1" si="298"/>
        <v>0.272978379263911</v>
      </c>
      <c r="AE1211">
        <f t="shared" ca="1" si="299"/>
        <v>8.3832895953276365E-2</v>
      </c>
      <c r="AF1211">
        <f t="shared" ca="1" si="300"/>
        <v>-0.17191797731039749</v>
      </c>
      <c r="AG1211">
        <f t="shared" ca="1" si="301"/>
        <v>-0.73381023928395417</v>
      </c>
      <c r="AH1211">
        <f t="shared" ca="1" si="302"/>
        <v>-1.0991249397933804</v>
      </c>
      <c r="AI1211">
        <f t="shared" ca="1" si="303"/>
        <v>-1.3064853512890651</v>
      </c>
    </row>
    <row r="1212" spans="1:35">
      <c r="A1212" s="20"/>
      <c r="B1212" s="20"/>
      <c r="C1212" s="20">
        <f ca="1"/>
        <v>-0.12512625665798405</v>
      </c>
      <c r="D1212" s="20">
        <f ca="1"/>
        <v>0.46154994224157503</v>
      </c>
      <c r="E1212" s="20">
        <f ca="1"/>
        <v>-0.70175351075388093</v>
      </c>
      <c r="F1212" s="20">
        <f ca="1"/>
        <v>1.9561408054307096E-2</v>
      </c>
      <c r="G1212" s="20">
        <f ca="1"/>
        <v>-0.2411824612521356</v>
      </c>
      <c r="H1212" s="20">
        <f ca="1"/>
        <v>0.70728951943648055</v>
      </c>
      <c r="I1212" s="164">
        <f t="shared" ca="1" si="292"/>
        <v>21.615351453913139</v>
      </c>
      <c r="J1212" s="164">
        <f t="shared" ca="1" si="293"/>
        <v>15.990330774637256</v>
      </c>
      <c r="K1212" s="164">
        <f t="shared" ca="1" si="294"/>
        <v>0.49706039441615663</v>
      </c>
      <c r="L1212" s="164">
        <f t="shared" ca="1" si="295"/>
        <v>1.0657583305749718</v>
      </c>
      <c r="M1212" s="20">
        <f t="shared" ca="1" si="296"/>
        <v>4.5869050788528813</v>
      </c>
      <c r="N1212" s="20">
        <f t="shared" ca="1" si="297"/>
        <v>1.9830525144229347</v>
      </c>
      <c r="O1212" s="20">
        <f t="shared" ca="1" si="288"/>
        <v>20051780.133607924</v>
      </c>
      <c r="P1212" s="20">
        <f t="shared" ca="1" si="289"/>
        <v>47810511.084857523</v>
      </c>
      <c r="Q1212" s="20">
        <f t="shared" ca="1" si="290"/>
        <v>576737.37322850362</v>
      </c>
      <c r="R1212" s="20">
        <f t="shared" ca="1" si="291"/>
        <v>68439028.591693953</v>
      </c>
      <c r="AD1212">
        <f t="shared" ca="1" si="298"/>
        <v>0.24644452764881969</v>
      </c>
      <c r="AE1212">
        <f t="shared" ca="1" si="299"/>
        <v>0.36252710558297152</v>
      </c>
      <c r="AF1212">
        <f t="shared" ca="1" si="300"/>
        <v>-0.5721782325803948</v>
      </c>
      <c r="AG1212">
        <f t="shared" ca="1" si="301"/>
        <v>-0.11018940647740144</v>
      </c>
      <c r="AH1212">
        <f t="shared" ca="1" si="302"/>
        <v>7.433897650320237E-2</v>
      </c>
      <c r="AI1212">
        <f t="shared" ca="1" si="303"/>
        <v>0.38662841735928299</v>
      </c>
    </row>
    <row r="1213" spans="1:35">
      <c r="A1213" s="20"/>
      <c r="B1213" s="20"/>
      <c r="C1213" s="20">
        <f ca="1"/>
        <v>-1.1528141479462861</v>
      </c>
      <c r="D1213" s="20">
        <f ca="1"/>
        <v>-0.18848657859668166</v>
      </c>
      <c r="E1213" s="20">
        <f ca="1"/>
        <v>-1.6248093336829144</v>
      </c>
      <c r="F1213" s="20">
        <f ca="1"/>
        <v>-0.12207419099807371</v>
      </c>
      <c r="G1213" s="20">
        <f ca="1"/>
        <v>0.79286315930560169</v>
      </c>
      <c r="H1213" s="20">
        <f ca="1"/>
        <v>0.24276159955961132</v>
      </c>
      <c r="I1213" s="164">
        <f t="shared" ca="1" si="292"/>
        <v>13.820420009992931</v>
      </c>
      <c r="J1213" s="164">
        <f t="shared" ca="1" si="293"/>
        <v>10.708286561025957</v>
      </c>
      <c r="K1213" s="164">
        <f t="shared" ca="1" si="294"/>
        <v>0.39066328260546318</v>
      </c>
      <c r="L1213" s="164">
        <f t="shared" ca="1" si="295"/>
        <v>0.93067137693133706</v>
      </c>
      <c r="M1213" s="20">
        <f t="shared" ca="1" si="296"/>
        <v>4.9758253927303802</v>
      </c>
      <c r="N1213" s="20">
        <f t="shared" ca="1" si="297"/>
        <v>1.9678463782130464</v>
      </c>
      <c r="O1213" s="20">
        <f t="shared" ca="1" si="288"/>
        <v>13078286.709594388</v>
      </c>
      <c r="P1213" s="20">
        <f t="shared" ca="1" si="289"/>
        <v>36709530.550995581</v>
      </c>
      <c r="Q1213" s="20">
        <f t="shared" ca="1" si="290"/>
        <v>318949.21158845839</v>
      </c>
      <c r="R1213" s="20">
        <f t="shared" ca="1" si="291"/>
        <v>50106766.472178429</v>
      </c>
      <c r="AD1213">
        <f t="shared" ca="1" si="298"/>
        <v>-1.6455291237881238</v>
      </c>
      <c r="AE1213">
        <f t="shared" ca="1" si="299"/>
        <v>-1.4099709526758533</v>
      </c>
      <c r="AF1213">
        <f t="shared" ca="1" si="300"/>
        <v>-1.5394247035866988</v>
      </c>
      <c r="AG1213">
        <f t="shared" ca="1" si="301"/>
        <v>-0.72422101394846838</v>
      </c>
      <c r="AH1213">
        <f t="shared" ca="1" si="302"/>
        <v>0.50647265858931134</v>
      </c>
      <c r="AI1213">
        <f t="shared" ca="1" si="303"/>
        <v>0.34553075192715221</v>
      </c>
    </row>
    <row r="1214" spans="1:35">
      <c r="A1214" s="20"/>
      <c r="B1214" s="20"/>
      <c r="C1214" s="20">
        <f ca="1"/>
        <v>1.2847580899160971</v>
      </c>
      <c r="D1214" s="20">
        <f ca="1"/>
        <v>1.7420649520877729</v>
      </c>
      <c r="E1214" s="20">
        <f ca="1"/>
        <v>-1.5253895570385954</v>
      </c>
      <c r="F1214" s="20">
        <f ca="1"/>
        <v>0.29864362994354832</v>
      </c>
      <c r="G1214" s="20">
        <f ca="1"/>
        <v>1.4058676882802801</v>
      </c>
      <c r="H1214" s="20">
        <f ca="1"/>
        <v>-0.59063010453675291</v>
      </c>
      <c r="I1214" s="164">
        <f t="shared" ca="1" si="292"/>
        <v>30.83224331297663</v>
      </c>
      <c r="J1214" s="164">
        <f t="shared" ca="1" si="293"/>
        <v>22.75152451053491</v>
      </c>
      <c r="K1214" s="164">
        <f t="shared" ca="1" si="294"/>
        <v>0.48687734945326089</v>
      </c>
      <c r="L1214" s="164">
        <f t="shared" ca="1" si="295"/>
        <v>1.076147957991719</v>
      </c>
      <c r="M1214" s="20">
        <f t="shared" ca="1" si="296"/>
        <v>4.7661421628669913</v>
      </c>
      <c r="N1214" s="20">
        <f t="shared" ca="1" si="297"/>
        <v>2.0289288481486349</v>
      </c>
      <c r="O1214" s="20">
        <f t="shared" ca="1" si="288"/>
        <v>28572333.948404882</v>
      </c>
      <c r="P1214" s="20">
        <f t="shared" ca="1" si="289"/>
        <v>57257372.37007384</v>
      </c>
      <c r="Q1214" s="20">
        <f t="shared" ca="1" si="290"/>
        <v>546398.0399198354</v>
      </c>
      <c r="R1214" s="20">
        <f t="shared" ca="1" si="291"/>
        <v>86376104.358398557</v>
      </c>
      <c r="AD1214">
        <f t="shared" ca="1" si="298"/>
        <v>2.4835542021787926</v>
      </c>
      <c r="AE1214">
        <f t="shared" ca="1" si="299"/>
        <v>2.6313840639378889</v>
      </c>
      <c r="AF1214">
        <f t="shared" ca="1" si="300"/>
        <v>-0.66475136860671979</v>
      </c>
      <c r="AG1214">
        <f t="shared" ca="1" si="301"/>
        <v>-6.2963827310368203E-2</v>
      </c>
      <c r="AH1214">
        <f t="shared" ca="1" si="302"/>
        <v>0.27349129207443568</v>
      </c>
      <c r="AI1214">
        <f t="shared" ca="1" si="303"/>
        <v>0.51061850850982371</v>
      </c>
    </row>
    <row r="1215" spans="1:35">
      <c r="A1215" s="20"/>
      <c r="B1215" s="20"/>
      <c r="C1215" s="20">
        <f ca="1"/>
        <v>-0.80398504445193897</v>
      </c>
      <c r="D1215" s="20">
        <f ca="1"/>
        <v>2.195431703180843</v>
      </c>
      <c r="E1215" s="20">
        <f ca="1"/>
        <v>0.21421847941139441</v>
      </c>
      <c r="F1215" s="20">
        <f ca="1"/>
        <v>-2.7073869699512918</v>
      </c>
      <c r="G1215" s="20">
        <f ca="1"/>
        <v>0.86629607448357981</v>
      </c>
      <c r="H1215" s="20">
        <f ca="1"/>
        <v>0.24561245700242665</v>
      </c>
      <c r="I1215" s="164">
        <f t="shared" ca="1" si="292"/>
        <v>24.138868144364153</v>
      </c>
      <c r="J1215" s="164">
        <f t="shared" ca="1" si="293"/>
        <v>18.900649431689335</v>
      </c>
      <c r="K1215" s="164">
        <f t="shared" ca="1" si="294"/>
        <v>0.48564848632464919</v>
      </c>
      <c r="L1215" s="164">
        <f t="shared" ca="1" si="295"/>
        <v>0.60319041423514563</v>
      </c>
      <c r="M1215" s="20">
        <f t="shared" ca="1" si="296"/>
        <v>4.7865560025622456</v>
      </c>
      <c r="N1215" s="20">
        <f t="shared" ca="1" si="297"/>
        <v>1.8727794346261306</v>
      </c>
      <c r="O1215" s="20">
        <f t="shared" ca="1" si="288"/>
        <v>22949454.340194158</v>
      </c>
      <c r="P1215" s="20">
        <f t="shared" ca="1" si="289"/>
        <v>38930990.315734759</v>
      </c>
      <c r="Q1215" s="20">
        <f t="shared" ca="1" si="290"/>
        <v>272996.3070932352</v>
      </c>
      <c r="R1215" s="20">
        <f t="shared" ca="1" si="291"/>
        <v>62153440.96302215</v>
      </c>
      <c r="AD1215">
        <f t="shared" ca="1" si="298"/>
        <v>0.85894857872916286</v>
      </c>
      <c r="AE1215">
        <f t="shared" ca="1" si="299"/>
        <v>1.3391441045937362</v>
      </c>
      <c r="AF1215">
        <f t="shared" ca="1" si="300"/>
        <v>-0.67592285159409848</v>
      </c>
      <c r="AG1215">
        <f t="shared" ca="1" si="301"/>
        <v>-2.2127708443857017</v>
      </c>
      <c r="AH1215">
        <f t="shared" ca="1" si="302"/>
        <v>0.29617333618027342</v>
      </c>
      <c r="AI1215">
        <f t="shared" ca="1" si="303"/>
        <v>8.8593066557109662E-2</v>
      </c>
    </row>
    <row r="1216" spans="1:35">
      <c r="A1216" s="20"/>
      <c r="B1216" s="20"/>
      <c r="C1216" s="20">
        <f ca="1"/>
        <v>-0.77656226482106694</v>
      </c>
      <c r="D1216" s="20">
        <f ca="1"/>
        <v>0.8913406683408881</v>
      </c>
      <c r="E1216" s="20">
        <f ca="1"/>
        <v>-0.44526060580672</v>
      </c>
      <c r="F1216" s="20">
        <f ca="1"/>
        <v>-1.498490639066526</v>
      </c>
      <c r="G1216" s="20">
        <f ca="1"/>
        <v>-5.5983634883409017E-2</v>
      </c>
      <c r="H1216" s="20">
        <f ca="1"/>
        <v>0.65247438930523538</v>
      </c>
      <c r="I1216" s="164">
        <f t="shared" ca="1" si="292"/>
        <v>19.970580451230099</v>
      </c>
      <c r="J1216" s="164">
        <f t="shared" ca="1" si="293"/>
        <v>15.330271361265018</v>
      </c>
      <c r="K1216" s="164">
        <f t="shared" ca="1" si="294"/>
        <v>0.44138349395768678</v>
      </c>
      <c r="L1216" s="164">
        <f t="shared" ca="1" si="295"/>
        <v>0.75779659664886712</v>
      </c>
      <c r="M1216" s="20">
        <f t="shared" ca="1" si="296"/>
        <v>4.424326999286178</v>
      </c>
      <c r="N1216" s="20">
        <f t="shared" ca="1" si="297"/>
        <v>1.8204943503279036</v>
      </c>
      <c r="O1216" s="20">
        <f t="shared" ca="1" si="288"/>
        <v>18822694.741790209</v>
      </c>
      <c r="P1216" s="20">
        <f t="shared" ca="1" si="289"/>
        <v>38583367.843972526</v>
      </c>
      <c r="Q1216" s="20">
        <f t="shared" ca="1" si="290"/>
        <v>401939.38862429309</v>
      </c>
      <c r="R1216" s="20">
        <f t="shared" ca="1" si="291"/>
        <v>57808001.974387035</v>
      </c>
      <c r="AD1216">
        <f t="shared" ca="1" si="298"/>
        <v>-0.15277173513832557</v>
      </c>
      <c r="AE1216">
        <f t="shared" ca="1" si="299"/>
        <v>0.14103065814262353</v>
      </c>
      <c r="AF1216">
        <f t="shared" ca="1" si="300"/>
        <v>-1.0783318731119387</v>
      </c>
      <c r="AG1216">
        <f t="shared" ca="1" si="301"/>
        <v>-1.5100154697778769</v>
      </c>
      <c r="AH1216">
        <f t="shared" ca="1" si="302"/>
        <v>-0.10630333412646809</v>
      </c>
      <c r="AI1216">
        <f t="shared" ca="1" si="303"/>
        <v>-5.2717972086746889E-2</v>
      </c>
    </row>
    <row r="1217" spans="1:35">
      <c r="A1217" s="20"/>
      <c r="B1217" s="20"/>
      <c r="C1217" s="20">
        <f ca="1"/>
        <v>0.60403651907191402</v>
      </c>
      <c r="D1217" s="20">
        <f ca="1"/>
        <v>0.53396794307599205</v>
      </c>
      <c r="E1217" s="20">
        <f ca="1"/>
        <v>0.30633494005683898</v>
      </c>
      <c r="F1217" s="20">
        <f ca="1"/>
        <v>4.9601943702345622E-2</v>
      </c>
      <c r="G1217" s="20">
        <f ca="1"/>
        <v>-2.5001713197820061</v>
      </c>
      <c r="H1217" s="20">
        <f ca="1"/>
        <v>-0.78168431964003982</v>
      </c>
      <c r="I1217" s="164">
        <f t="shared" ca="1" si="292"/>
        <v>26.147378199166898</v>
      </c>
      <c r="J1217" s="164">
        <f t="shared" ca="1" si="293"/>
        <v>18.359512515660704</v>
      </c>
      <c r="K1217" s="164">
        <f t="shared" ca="1" si="294"/>
        <v>0.49451228564669553</v>
      </c>
      <c r="L1217" s="164">
        <f t="shared" ca="1" si="295"/>
        <v>0.91997219458025048</v>
      </c>
      <c r="M1217" s="20">
        <f t="shared" ca="1" si="296"/>
        <v>1.7385292888180111</v>
      </c>
      <c r="N1217" s="20">
        <f t="shared" ca="1" si="297"/>
        <v>0.8773346501975583</v>
      </c>
      <c r="O1217" s="20">
        <f t="shared" ca="1" si="288"/>
        <v>23731953.077042542</v>
      </c>
      <c r="P1217" s="20">
        <f t="shared" ca="1" si="289"/>
        <v>48738139.395965502</v>
      </c>
      <c r="Q1217" s="20">
        <f t="shared" ca="1" si="290"/>
        <v>428794.0512885371</v>
      </c>
      <c r="R1217" s="20">
        <f t="shared" ca="1" si="291"/>
        <v>72898886.524296567</v>
      </c>
      <c r="AD1217">
        <f t="shared" ca="1" si="298"/>
        <v>1.3464510192152659</v>
      </c>
      <c r="AE1217">
        <f t="shared" ca="1" si="299"/>
        <v>1.1575545354566121</v>
      </c>
      <c r="AF1217">
        <f t="shared" ca="1" si="300"/>
        <v>-0.59534285775731388</v>
      </c>
      <c r="AG1217">
        <f t="shared" ca="1" si="301"/>
        <v>-0.77285366099886166</v>
      </c>
      <c r="AH1217">
        <f t="shared" ca="1" si="302"/>
        <v>-3.0905230124244314</v>
      </c>
      <c r="AI1217">
        <f t="shared" ca="1" si="303"/>
        <v>-2.601798242709302</v>
      </c>
    </row>
    <row r="1218" spans="1:35">
      <c r="A1218" s="20"/>
      <c r="B1218" s="20"/>
      <c r="C1218" s="20">
        <f ca="1"/>
        <v>0.45770304891126889</v>
      </c>
      <c r="D1218" s="20">
        <f ca="1"/>
        <v>-1.3203198880305165</v>
      </c>
      <c r="E1218" s="20">
        <f ca="1"/>
        <v>0.10023011415868091</v>
      </c>
      <c r="F1218" s="20">
        <f ca="1"/>
        <v>0.76161807895423184</v>
      </c>
      <c r="G1218" s="20">
        <f ca="1"/>
        <v>5.760022442899685E-2</v>
      </c>
      <c r="H1218" s="20">
        <f ca="1"/>
        <v>-0.44645955039373592</v>
      </c>
      <c r="I1218" s="164">
        <f t="shared" ca="1" si="292"/>
        <v>17.850017315930625</v>
      </c>
      <c r="J1218" s="164">
        <f t="shared" ca="1" si="293"/>
        <v>12.204728599175297</v>
      </c>
      <c r="K1218" s="164">
        <f t="shared" ca="1" si="294"/>
        <v>0.59588285944332664</v>
      </c>
      <c r="L1218" s="164">
        <f t="shared" ca="1" si="295"/>
        <v>1.2286404126127632</v>
      </c>
      <c r="M1218" s="20">
        <f t="shared" ca="1" si="296"/>
        <v>4.5058198135395928</v>
      </c>
      <c r="N1218" s="20">
        <f t="shared" ca="1" si="297"/>
        <v>1.7734660645779345</v>
      </c>
      <c r="O1218" s="20">
        <f t="shared" ca="1" si="288"/>
        <v>16025130.080418959</v>
      </c>
      <c r="P1218" s="20">
        <f t="shared" ca="1" si="289"/>
        <v>48068592.654903345</v>
      </c>
      <c r="Q1218" s="20">
        <f t="shared" ca="1" si="290"/>
        <v>274584.71728494467</v>
      </c>
      <c r="R1218" s="20">
        <f t="shared" ca="1" si="291"/>
        <v>64368307.452607252</v>
      </c>
      <c r="AD1218">
        <f t="shared" ca="1" si="298"/>
        <v>-0.66747152525955711</v>
      </c>
      <c r="AE1218">
        <f t="shared" ca="1" si="299"/>
        <v>-0.90780919490761824</v>
      </c>
      <c r="AF1218">
        <f t="shared" ca="1" si="300"/>
        <v>0.32620781312115044</v>
      </c>
      <c r="AG1218">
        <f t="shared" ca="1" si="301"/>
        <v>0.63018369369437799</v>
      </c>
      <c r="AH1218">
        <f t="shared" ca="1" si="302"/>
        <v>-1.5755762733785095E-2</v>
      </c>
      <c r="AI1218">
        <f t="shared" ca="1" si="303"/>
        <v>-0.17982144708666364</v>
      </c>
    </row>
    <row r="1219" spans="1:35">
      <c r="A1219" s="20"/>
      <c r="B1219" s="20"/>
      <c r="C1219" s="20">
        <f ca="1"/>
        <v>-1.3613313646502265</v>
      </c>
      <c r="D1219" s="20">
        <f ca="1"/>
        <v>-0.56263891633801322</v>
      </c>
      <c r="E1219" s="20">
        <f ca="1"/>
        <v>0.37089195899666666</v>
      </c>
      <c r="F1219" s="20">
        <f ca="1"/>
        <v>-1.6933418301632364</v>
      </c>
      <c r="G1219" s="20">
        <f ca="1"/>
        <v>-0.40611648250269916</v>
      </c>
      <c r="H1219" s="20">
        <f ca="1"/>
        <v>-0.82256025210907502</v>
      </c>
      <c r="I1219" s="164">
        <f t="shared" ca="1" si="292"/>
        <v>12.434476651349042</v>
      </c>
      <c r="J1219" s="164">
        <f t="shared" ca="1" si="293"/>
        <v>9.2558515811718962</v>
      </c>
      <c r="K1219" s="164">
        <f t="shared" ca="1" si="294"/>
        <v>0.44075742772485504</v>
      </c>
      <c r="L1219" s="164">
        <f t="shared" ca="1" si="295"/>
        <v>0.62293560472092158</v>
      </c>
      <c r="M1219" s="20">
        <f t="shared" ca="1" si="296"/>
        <v>3.3697190312226435</v>
      </c>
      <c r="N1219" s="20">
        <f t="shared" ca="1" si="297"/>
        <v>1.1531328730913404</v>
      </c>
      <c r="O1219" s="20">
        <f t="shared" ca="1" si="288"/>
        <v>11564678.884915279</v>
      </c>
      <c r="P1219" s="20">
        <f t="shared" ca="1" si="289"/>
        <v>27746051.900871981</v>
      </c>
      <c r="Q1219" s="20">
        <f t="shared" ca="1" si="290"/>
        <v>-84368.505140772118</v>
      </c>
      <c r="R1219" s="20">
        <f t="shared" ca="1" si="291"/>
        <v>39226362.280646488</v>
      </c>
      <c r="AD1219">
        <f t="shared" ca="1" si="298"/>
        <v>-1.9819231428764463</v>
      </c>
      <c r="AE1219">
        <f t="shared" ca="1" si="299"/>
        <v>-1.8973652412174846</v>
      </c>
      <c r="AF1219">
        <f t="shared" ca="1" si="300"/>
        <v>-1.0840233843195002</v>
      </c>
      <c r="AG1219">
        <f t="shared" ca="1" si="301"/>
        <v>-2.123019978541266</v>
      </c>
      <c r="AH1219">
        <f t="shared" ca="1" si="302"/>
        <v>-1.2780899653081734</v>
      </c>
      <c r="AI1219">
        <f t="shared" ca="1" si="303"/>
        <v>-1.8563976402936748</v>
      </c>
    </row>
    <row r="1220" spans="1:35">
      <c r="A1220" s="20"/>
      <c r="B1220" s="20"/>
      <c r="C1220" s="20">
        <f ca="1"/>
        <v>4.5586288324223734E-2</v>
      </c>
      <c r="D1220" s="20">
        <f ca="1"/>
        <v>0.83587534543749331</v>
      </c>
      <c r="E1220" s="20">
        <f ca="1"/>
        <v>-0.71092269069428371</v>
      </c>
      <c r="F1220" s="20">
        <f ca="1"/>
        <v>-2.5093165000945512</v>
      </c>
      <c r="G1220" s="20">
        <f ca="1"/>
        <v>-1.2450817469156532</v>
      </c>
      <c r="H1220" s="20">
        <f ca="1"/>
        <v>2.3688869774180176E-2</v>
      </c>
      <c r="I1220" s="164">
        <f t="shared" ca="1" si="292"/>
        <v>22.931906254792736</v>
      </c>
      <c r="J1220" s="164">
        <f t="shared" ca="1" si="293"/>
        <v>17.130004297831452</v>
      </c>
      <c r="K1220" s="164">
        <f t="shared" ca="1" si="294"/>
        <v>0.30644869573812794</v>
      </c>
      <c r="L1220" s="164">
        <f t="shared" ca="1" si="295"/>
        <v>0.38985562638946769</v>
      </c>
      <c r="M1220" s="20">
        <f t="shared" ca="1" si="296"/>
        <v>2.4733091549252255</v>
      </c>
      <c r="N1220" s="20">
        <f t="shared" ca="1" si="297"/>
        <v>1.0748522279413839</v>
      </c>
      <c r="O1220" s="20">
        <f t="shared" ca="1" si="288"/>
        <v>21361600.730845135</v>
      </c>
      <c r="P1220" s="20">
        <f t="shared" ca="1" si="289"/>
        <v>32471671.048547208</v>
      </c>
      <c r="Q1220" s="20">
        <f t="shared" ca="1" si="290"/>
        <v>320223.29413451336</v>
      </c>
      <c r="R1220" s="20">
        <f t="shared" ca="1" si="291"/>
        <v>54153495.073526859</v>
      </c>
      <c r="AD1220">
        <f t="shared" ca="1" si="298"/>
        <v>0.56599666378464442</v>
      </c>
      <c r="AE1220">
        <f t="shared" ca="1" si="299"/>
        <v>0.74496788517833934</v>
      </c>
      <c r="AF1220">
        <f t="shared" ca="1" si="300"/>
        <v>-2.30501185692611</v>
      </c>
      <c r="AG1220">
        <f t="shared" ca="1" si="301"/>
        <v>-3.18247442550242</v>
      </c>
      <c r="AH1220">
        <f t="shared" ca="1" si="302"/>
        <v>-2.2741009389719711</v>
      </c>
      <c r="AI1220">
        <f t="shared" ca="1" si="303"/>
        <v>-2.0679669515097734</v>
      </c>
    </row>
    <row r="1221" spans="1:35">
      <c r="A1221" s="20"/>
      <c r="B1221" s="20"/>
      <c r="C1221" s="20">
        <f ca="1"/>
        <v>0.35268037804748925</v>
      </c>
      <c r="D1221" s="20">
        <f ca="1"/>
        <v>3.4828291586497147E-2</v>
      </c>
      <c r="E1221" s="20">
        <f ca="1"/>
        <v>-0.1332472546966712</v>
      </c>
      <c r="F1221" s="20">
        <f ca="1"/>
        <v>-1.8860544879529917</v>
      </c>
      <c r="G1221" s="20">
        <f ca="1"/>
        <v>-0.64963878760682015</v>
      </c>
      <c r="H1221" s="20">
        <f ca="1"/>
        <v>-0.4427010369384245</v>
      </c>
      <c r="I1221" s="164">
        <f t="shared" ca="1" si="292"/>
        <v>21.499239977203906</v>
      </c>
      <c r="J1221" s="164">
        <f t="shared" ca="1" si="293"/>
        <v>15.603818552592291</v>
      </c>
      <c r="K1221" s="164">
        <f t="shared" ca="1" si="294"/>
        <v>0.41062677075251752</v>
      </c>
      <c r="L1221" s="164">
        <f t="shared" ca="1" si="295"/>
        <v>0.58671904292557286</v>
      </c>
      <c r="M1221" s="20">
        <f t="shared" ca="1" si="296"/>
        <v>3.0320642404357701</v>
      </c>
      <c r="N1221" s="20">
        <f t="shared" ca="1" si="297"/>
        <v>1.2002593337072582</v>
      </c>
      <c r="O1221" s="20">
        <f t="shared" ca="1" si="288"/>
        <v>19783748.506891772</v>
      </c>
      <c r="P1221" s="20">
        <f t="shared" ca="1" si="289"/>
        <v>35893013.70836816</v>
      </c>
      <c r="Q1221" s="20">
        <f t="shared" ca="1" si="290"/>
        <v>196188.41888606374</v>
      </c>
      <c r="R1221" s="20">
        <f t="shared" ca="1" si="291"/>
        <v>55872950.634145997</v>
      </c>
      <c r="AD1221">
        <f t="shared" ca="1" si="298"/>
        <v>0.21826213038929762</v>
      </c>
      <c r="AE1221">
        <f t="shared" ca="1" si="299"/>
        <v>0.23282501764841931</v>
      </c>
      <c r="AF1221">
        <f t="shared" ca="1" si="300"/>
        <v>-1.357938447704387</v>
      </c>
      <c r="AG1221">
        <f t="shared" ca="1" si="301"/>
        <v>-2.2876407139746693</v>
      </c>
      <c r="AH1221">
        <f t="shared" ca="1" si="302"/>
        <v>-1.6532619550713661</v>
      </c>
      <c r="AI1221">
        <f t="shared" ca="1" si="303"/>
        <v>-1.7290288278182209</v>
      </c>
    </row>
    <row r="1222" spans="1:35">
      <c r="A1222" s="20"/>
      <c r="B1222" s="20"/>
      <c r="C1222" s="20">
        <f ca="1"/>
        <v>-0.49042935591532044</v>
      </c>
      <c r="D1222" s="20">
        <f ca="1"/>
        <v>0.64717976209591677</v>
      </c>
      <c r="E1222" s="20">
        <f ca="1"/>
        <v>0.19038859800824431</v>
      </c>
      <c r="F1222" s="20">
        <f ca="1"/>
        <v>-1.0847950197233827</v>
      </c>
      <c r="G1222" s="20">
        <f ca="1"/>
        <v>-0.87265733767791431</v>
      </c>
      <c r="H1222" s="20">
        <f ca="1"/>
        <v>1.358085520759996</v>
      </c>
      <c r="I1222" s="164">
        <f t="shared" ca="1" si="292"/>
        <v>21.28919865732346</v>
      </c>
      <c r="J1222" s="164">
        <f t="shared" ca="1" si="293"/>
        <v>15.953100931249104</v>
      </c>
      <c r="K1222" s="164">
        <f t="shared" ca="1" si="294"/>
        <v>0.52405595702687335</v>
      </c>
      <c r="L1222" s="164">
        <f t="shared" ca="1" si="295"/>
        <v>0.93053351453481814</v>
      </c>
      <c r="M1222" s="20">
        <f t="shared" ca="1" si="296"/>
        <v>4.4945232768224201</v>
      </c>
      <c r="N1222" s="20">
        <f t="shared" ca="1" si="297"/>
        <v>1.9561190612383534</v>
      </c>
      <c r="O1222" s="20">
        <f t="shared" ca="1" si="288"/>
        <v>19858000.890100148</v>
      </c>
      <c r="P1222" s="20">
        <f t="shared" ca="1" si="289"/>
        <v>44153850.835345604</v>
      </c>
      <c r="Q1222" s="20">
        <f t="shared" ca="1" si="290"/>
        <v>586874.59045415395</v>
      </c>
      <c r="R1222" s="20">
        <f t="shared" ca="1" si="291"/>
        <v>64598726.315899901</v>
      </c>
      <c r="AD1222">
        <f t="shared" ca="1" si="298"/>
        <v>0.1672812275056943</v>
      </c>
      <c r="AE1222">
        <f t="shared" ca="1" si="299"/>
        <v>0.35003386954667903</v>
      </c>
      <c r="AF1222">
        <f t="shared" ca="1" si="300"/>
        <v>-0.32676402702842444</v>
      </c>
      <c r="AG1222">
        <f t="shared" ca="1" si="301"/>
        <v>-0.72484766120537258</v>
      </c>
      <c r="AH1222">
        <f t="shared" ca="1" si="302"/>
        <v>-2.8307470197310503E-2</v>
      </c>
      <c r="AI1222">
        <f t="shared" ca="1" si="303"/>
        <v>0.31383530064419807</v>
      </c>
    </row>
    <row r="1223" spans="1:35">
      <c r="A1223" s="20"/>
      <c r="B1223" s="20"/>
      <c r="C1223" s="20">
        <f ca="1"/>
        <v>-1.219219209711534</v>
      </c>
      <c r="D1223" s="20">
        <f ca="1"/>
        <v>0.90391905369048375</v>
      </c>
      <c r="E1223" s="20">
        <f ca="1"/>
        <v>0.17749043920165675</v>
      </c>
      <c r="F1223" s="20">
        <f ca="1"/>
        <v>-0.39555959723402739</v>
      </c>
      <c r="G1223" s="20">
        <f ca="1"/>
        <v>1.5786296498157284</v>
      </c>
      <c r="H1223" s="20">
        <f ca="1"/>
        <v>0.22871025372785789</v>
      </c>
      <c r="I1223" s="164">
        <f t="shared" ca="1" si="292"/>
        <v>18.271986140982857</v>
      </c>
      <c r="J1223" s="164">
        <f t="shared" ca="1" si="293"/>
        <v>14.16062646823389</v>
      </c>
      <c r="K1223" s="164">
        <f t="shared" ca="1" si="294"/>
        <v>0.61466093659008747</v>
      </c>
      <c r="L1223" s="164">
        <f t="shared" ca="1" si="295"/>
        <v>1.1299371831135274</v>
      </c>
      <c r="M1223" s="20">
        <f t="shared" ca="1" si="296"/>
        <v>6.1235998360715138</v>
      </c>
      <c r="N1223" s="20">
        <f t="shared" ca="1" si="297"/>
        <v>2.3606616650671648</v>
      </c>
      <c r="O1223" s="20">
        <f t="shared" ca="1" si="288"/>
        <v>17293163.163053967</v>
      </c>
      <c r="P1223" s="20">
        <f t="shared" ca="1" si="289"/>
        <v>46057697.864065394</v>
      </c>
      <c r="Q1223" s="20">
        <f t="shared" ca="1" si="290"/>
        <v>290337.46295129642</v>
      </c>
      <c r="R1223" s="20">
        <f t="shared" ca="1" si="291"/>
        <v>63641198.490070656</v>
      </c>
      <c r="AD1223">
        <f t="shared" ca="1" si="298"/>
        <v>-0.56505190752843282</v>
      </c>
      <c r="AE1223">
        <f t="shared" ca="1" si="299"/>
        <v>-0.25146762810943324</v>
      </c>
      <c r="AF1223">
        <f t="shared" ca="1" si="300"/>
        <v>0.49691760536443064</v>
      </c>
      <c r="AG1223">
        <f t="shared" ca="1" si="301"/>
        <v>0.18153265051603346</v>
      </c>
      <c r="AH1223">
        <f t="shared" ca="1" si="302"/>
        <v>1.7817775956350155</v>
      </c>
      <c r="AI1223">
        <f t="shared" ca="1" si="303"/>
        <v>1.4071936893707155</v>
      </c>
    </row>
    <row r="1224" spans="1:35">
      <c r="A1224" s="20"/>
      <c r="B1224" s="20"/>
      <c r="C1224" s="20">
        <f ca="1"/>
        <v>-0.77199813797072514</v>
      </c>
      <c r="D1224" s="20">
        <f ca="1"/>
        <v>0.60854182400783496</v>
      </c>
      <c r="E1224" s="20">
        <f ca="1"/>
        <v>-0.62317440523398271</v>
      </c>
      <c r="F1224" s="20">
        <f ca="1"/>
        <v>-0.62265499468960905</v>
      </c>
      <c r="G1224" s="20">
        <f ca="1"/>
        <v>5.6474046709344819E-2</v>
      </c>
      <c r="H1224" s="20">
        <f ca="1"/>
        <v>-0.57549088006792715</v>
      </c>
      <c r="I1224" s="164">
        <f t="shared" ca="1" si="292"/>
        <v>18.892366686196702</v>
      </c>
      <c r="J1224" s="164">
        <f t="shared" ca="1" si="293"/>
        <v>14.194563147317449</v>
      </c>
      <c r="K1224" s="164">
        <f t="shared" ca="1" si="294"/>
        <v>0.43750903310034445</v>
      </c>
      <c r="L1224" s="164">
        <f t="shared" ca="1" si="295"/>
        <v>0.82726080725811735</v>
      </c>
      <c r="M1224" s="20">
        <f t="shared" ca="1" si="296"/>
        <v>3.8341518725116162</v>
      </c>
      <c r="N1224" s="20">
        <f t="shared" ca="1" si="297"/>
        <v>1.5022222024384591</v>
      </c>
      <c r="O1224" s="20">
        <f t="shared" ca="1" si="288"/>
        <v>17642087.637668923</v>
      </c>
      <c r="P1224" s="20">
        <f t="shared" ca="1" si="289"/>
        <v>39219529.644394144</v>
      </c>
      <c r="Q1224" s="20">
        <f t="shared" ca="1" si="290"/>
        <v>222121.75999301745</v>
      </c>
      <c r="R1224" s="20">
        <f t="shared" ca="1" si="291"/>
        <v>57083739.042056084</v>
      </c>
      <c r="AD1224">
        <f t="shared" ca="1" si="298"/>
        <v>-0.4144741052920628</v>
      </c>
      <c r="AE1224">
        <f t="shared" ca="1" si="299"/>
        <v>-0.24007948076595637</v>
      </c>
      <c r="AF1224">
        <f t="shared" ca="1" si="300"/>
        <v>-1.1135542445423237</v>
      </c>
      <c r="AG1224">
        <f t="shared" ca="1" si="301"/>
        <v>-1.1942690579176485</v>
      </c>
      <c r="AH1224">
        <f t="shared" ca="1" si="302"/>
        <v>-0.76205347498709286</v>
      </c>
      <c r="AI1224">
        <f t="shared" ca="1" si="303"/>
        <v>-0.91291296638254338</v>
      </c>
    </row>
    <row r="1225" spans="1:35">
      <c r="A1225" s="20"/>
      <c r="B1225" s="20"/>
      <c r="C1225" s="20">
        <f ca="1"/>
        <v>8.5240606991832987E-2</v>
      </c>
      <c r="D1225" s="20">
        <f ca="1"/>
        <v>1.3367952693352605</v>
      </c>
      <c r="E1225" s="20">
        <f ca="1"/>
        <v>-1.1470954235044895E-2</v>
      </c>
      <c r="F1225" s="20">
        <f ca="1"/>
        <v>1.1757554126219985</v>
      </c>
      <c r="G1225" s="20">
        <f ca="1"/>
        <v>-1.325147763364024E-2</v>
      </c>
      <c r="H1225" s="20">
        <f ca="1"/>
        <v>0.44429080494634099</v>
      </c>
      <c r="I1225" s="164">
        <f t="shared" ca="1" si="292"/>
        <v>26.482333854388511</v>
      </c>
      <c r="J1225" s="164">
        <f t="shared" ca="1" si="293"/>
        <v>19.42840755273123</v>
      </c>
      <c r="K1225" s="164">
        <f t="shared" ca="1" si="294"/>
        <v>0.65122377595353731</v>
      </c>
      <c r="L1225" s="164">
        <f t="shared" ca="1" si="295"/>
        <v>1.4022074204389507</v>
      </c>
      <c r="M1225" s="20">
        <f t="shared" ca="1" si="296"/>
        <v>5.0739762187656376</v>
      </c>
      <c r="N1225" s="20">
        <f t="shared" ca="1" si="297"/>
        <v>2.2244542744466562</v>
      </c>
      <c r="O1225" s="20">
        <f t="shared" ca="1" si="288"/>
        <v>24480577.516467713</v>
      </c>
      <c r="P1225" s="20">
        <f t="shared" ca="1" si="289"/>
        <v>60952599.62089511</v>
      </c>
      <c r="Q1225" s="20">
        <f t="shared" ca="1" si="290"/>
        <v>689563.68485511362</v>
      </c>
      <c r="R1225" s="20">
        <f t="shared" ca="1" si="291"/>
        <v>86122740.822217941</v>
      </c>
      <c r="AD1225">
        <f t="shared" ca="1" si="298"/>
        <v>1.4277509355311917</v>
      </c>
      <c r="AE1225">
        <f t="shared" ca="1" si="299"/>
        <v>1.516244145211822</v>
      </c>
      <c r="AF1225">
        <f t="shared" ca="1" si="300"/>
        <v>0.82930705412306649</v>
      </c>
      <c r="AG1225">
        <f t="shared" ca="1" si="301"/>
        <v>1.4191246383588667</v>
      </c>
      <c r="AH1225">
        <f t="shared" ca="1" si="302"/>
        <v>0.61552913196182002</v>
      </c>
      <c r="AI1225">
        <f t="shared" ca="1" si="303"/>
        <v>1.0390656066125847</v>
      </c>
    </row>
    <row r="1226" spans="1:35">
      <c r="A1226" s="20"/>
      <c r="B1226" s="20"/>
      <c r="C1226" s="20">
        <f ca="1"/>
        <v>-0.67551698455574538</v>
      </c>
      <c r="D1226" s="20">
        <f ca="1"/>
        <v>5.6282669300444007E-3</v>
      </c>
      <c r="E1226" s="20">
        <f ca="1"/>
        <v>-1.5341755203582452</v>
      </c>
      <c r="F1226" s="20">
        <f ca="1"/>
        <v>-0.14866951122005259</v>
      </c>
      <c r="G1226" s="20">
        <f ca="1"/>
        <v>0.53652259761053767</v>
      </c>
      <c r="H1226" s="20">
        <f ca="1"/>
        <v>-1.2180215548782241</v>
      </c>
      <c r="I1226" s="164">
        <f t="shared" ca="1" si="292"/>
        <v>16.356407576682422</v>
      </c>
      <c r="J1226" s="164">
        <f t="shared" ca="1" si="293"/>
        <v>12.192787330236797</v>
      </c>
      <c r="K1226" s="164">
        <f t="shared" ca="1" si="294"/>
        <v>0.35914027758340544</v>
      </c>
      <c r="L1226" s="164">
        <f t="shared" ca="1" si="295"/>
        <v>0.80195853218119739</v>
      </c>
      <c r="M1226" s="20">
        <f t="shared" ca="1" si="296"/>
        <v>3.6630320179930655</v>
      </c>
      <c r="N1226" s="20">
        <f t="shared" ca="1" si="297"/>
        <v>1.3719395719562013</v>
      </c>
      <c r="O1226" s="20">
        <f t="shared" ca="1" si="288"/>
        <v>15222272.422038278</v>
      </c>
      <c r="P1226" s="20">
        <f t="shared" ca="1" si="289"/>
        <v>36067369.732644856</v>
      </c>
      <c r="Q1226" s="20">
        <f t="shared" ca="1" si="290"/>
        <v>106417.21179236271</v>
      </c>
      <c r="R1226" s="20">
        <f t="shared" ca="1" si="291"/>
        <v>51396059.3664755</v>
      </c>
      <c r="AD1226">
        <f t="shared" ca="1" si="298"/>
        <v>-1.0299981609994127</v>
      </c>
      <c r="AE1226">
        <f t="shared" ca="1" si="299"/>
        <v>-0.911816332135303</v>
      </c>
      <c r="AF1226">
        <f t="shared" ca="1" si="300"/>
        <v>-1.8259974765144964</v>
      </c>
      <c r="AG1226">
        <f t="shared" ca="1" si="301"/>
        <v>-1.3092793991763758</v>
      </c>
      <c r="AH1226">
        <f t="shared" ca="1" si="302"/>
        <v>-0.95218664667437103</v>
      </c>
      <c r="AI1226">
        <f t="shared" ca="1" si="303"/>
        <v>-1.2650281839021591</v>
      </c>
    </row>
    <row r="1227" spans="1:35">
      <c r="A1227" s="20"/>
      <c r="B1227" s="20"/>
      <c r="C1227" s="20">
        <f ca="1"/>
        <v>0.25467087831441859</v>
      </c>
      <c r="D1227" s="20">
        <f ca="1"/>
        <v>-0.1172958549468502</v>
      </c>
      <c r="E1227" s="20">
        <f ca="1"/>
        <v>0.5557018230641485</v>
      </c>
      <c r="F1227" s="20">
        <f ca="1"/>
        <v>-0.39265800435642884</v>
      </c>
      <c r="G1227" s="20">
        <f ca="1"/>
        <v>1.4338822058288452</v>
      </c>
      <c r="H1227" s="20">
        <f ca="1"/>
        <v>1.2951041479479886</v>
      </c>
      <c r="I1227" s="164">
        <f t="shared" ca="1" si="292"/>
        <v>21.071991603047081</v>
      </c>
      <c r="J1227" s="164">
        <f t="shared" ca="1" si="293"/>
        <v>15.522871335941668</v>
      </c>
      <c r="K1227" s="164">
        <f t="shared" ca="1" si="294"/>
        <v>0.69326265437820556</v>
      </c>
      <c r="L1227" s="164">
        <f t="shared" ca="1" si="295"/>
        <v>1.2776603351012707</v>
      </c>
      <c r="M1227" s="20">
        <f t="shared" ca="1" si="296"/>
        <v>6.7943553192817934</v>
      </c>
      <c r="N1227" s="20">
        <f t="shared" ca="1" si="297"/>
        <v>2.7372781662705599</v>
      </c>
      <c r="O1227" s="20">
        <f t="shared" ca="1" si="288"/>
        <v>19512745.585159834</v>
      </c>
      <c r="P1227" s="20">
        <f t="shared" ca="1" si="289"/>
        <v>52489146.165646464</v>
      </c>
      <c r="Q1227" s="20">
        <f t="shared" ca="1" si="290"/>
        <v>519612.37074727938</v>
      </c>
      <c r="R1227" s="20">
        <f t="shared" ca="1" si="291"/>
        <v>72521504.121553585</v>
      </c>
      <c r="AD1227">
        <f t="shared" ca="1" si="298"/>
        <v>0.11456106870074773</v>
      </c>
      <c r="AE1227">
        <f t="shared" ca="1" si="299"/>
        <v>0.20566152212807653</v>
      </c>
      <c r="AF1227">
        <f t="shared" ca="1" si="300"/>
        <v>1.2114786761655048</v>
      </c>
      <c r="AG1227">
        <f t="shared" ca="1" si="301"/>
        <v>0.8530015231875937</v>
      </c>
      <c r="AH1227">
        <f t="shared" ca="1" si="302"/>
        <v>2.5270614658686599</v>
      </c>
      <c r="AI1227">
        <f t="shared" ca="1" si="303"/>
        <v>2.4250761250555666</v>
      </c>
    </row>
    <row r="1228" spans="1:35">
      <c r="A1228" s="20"/>
      <c r="B1228" s="20"/>
      <c r="C1228" s="20">
        <f ca="1"/>
        <v>-1.8693895010071708</v>
      </c>
      <c r="D1228" s="20">
        <f ca="1"/>
        <v>-1.010274362103327</v>
      </c>
      <c r="E1228" s="20">
        <f ca="1"/>
        <v>0.88818162603308026</v>
      </c>
      <c r="F1228" s="20">
        <f ca="1"/>
        <v>2.6963058671889275</v>
      </c>
      <c r="G1228" s="20">
        <f ca="1"/>
        <v>0.27108800791989252</v>
      </c>
      <c r="H1228" s="20">
        <f ca="1"/>
        <v>-0.3201785432193377</v>
      </c>
      <c r="I1228" s="164">
        <f t="shared" ca="1" si="292"/>
        <v>10.634147144175424</v>
      </c>
      <c r="J1228" s="164">
        <f t="shared" ca="1" si="293"/>
        <v>7.4163021389404342</v>
      </c>
      <c r="K1228" s="164">
        <f t="shared" ca="1" si="294"/>
        <v>0.76567083517565904</v>
      </c>
      <c r="L1228" s="164">
        <f t="shared" ca="1" si="295"/>
        <v>1.7183637793593198</v>
      </c>
      <c r="M1228" s="20">
        <f t="shared" ca="1" si="296"/>
        <v>5.7549378537367053</v>
      </c>
      <c r="N1228" s="20">
        <f t="shared" ca="1" si="297"/>
        <v>2.2110222009386988</v>
      </c>
      <c r="O1228" s="20">
        <f t="shared" ca="1" si="288"/>
        <v>9623658.8369607795</v>
      </c>
      <c r="P1228" s="20">
        <f t="shared" ca="1" si="289"/>
        <v>52937999.806325391</v>
      </c>
      <c r="Q1228" s="20">
        <f t="shared" ca="1" si="290"/>
        <v>260269.85867586065</v>
      </c>
      <c r="R1228" s="20">
        <f t="shared" ca="1" si="291"/>
        <v>62821928.501962028</v>
      </c>
      <c r="AD1228">
        <f t="shared" ca="1" si="298"/>
        <v>-2.4188963242292663</v>
      </c>
      <c r="AE1228">
        <f t="shared" ca="1" si="299"/>
        <v>-2.5146637117649551</v>
      </c>
      <c r="AF1228">
        <f t="shared" ca="1" si="300"/>
        <v>1.8697348652332637</v>
      </c>
      <c r="AG1228">
        <f t="shared" ca="1" si="301"/>
        <v>2.8561989970878168</v>
      </c>
      <c r="AH1228">
        <f t="shared" ca="1" si="302"/>
        <v>1.3721531708185619</v>
      </c>
      <c r="AI1228">
        <f t="shared" ca="1" si="303"/>
        <v>1.0027627052397263</v>
      </c>
    </row>
    <row r="1229" spans="1:35">
      <c r="A1229" s="20"/>
      <c r="B1229" s="20"/>
      <c r="C1229" s="20">
        <f ca="1"/>
        <v>-0.29860492380534692</v>
      </c>
      <c r="D1229" s="20">
        <f ca="1"/>
        <v>1.2889486439937761</v>
      </c>
      <c r="E1229" s="20">
        <f ca="1"/>
        <v>-5.5119549885135804E-3</v>
      </c>
      <c r="F1229" s="20">
        <f ca="1"/>
        <v>-0.11767550107076614</v>
      </c>
      <c r="G1229" s="20">
        <f ca="1"/>
        <v>-0.45087652546022461</v>
      </c>
      <c r="H1229" s="20">
        <f ca="1"/>
        <v>-0.88197204758432801</v>
      </c>
      <c r="I1229" s="164">
        <f t="shared" ca="1" si="292"/>
        <v>24.101355477914076</v>
      </c>
      <c r="J1229" s="164">
        <f t="shared" ca="1" si="293"/>
        <v>17.735385273322834</v>
      </c>
      <c r="K1229" s="164">
        <f t="shared" ca="1" si="294"/>
        <v>0.52056000869472707</v>
      </c>
      <c r="L1229" s="164">
        <f t="shared" ca="1" si="295"/>
        <v>0.96374281060811329</v>
      </c>
      <c r="M1229" s="20">
        <f t="shared" ca="1" si="296"/>
        <v>3.4145543558773537</v>
      </c>
      <c r="N1229" s="20">
        <f t="shared" ca="1" si="297"/>
        <v>1.4044519696000322</v>
      </c>
      <c r="O1229" s="20">
        <f t="shared" ca="1" si="288"/>
        <v>22308055.556708351</v>
      </c>
      <c r="P1229" s="20">
        <f t="shared" ca="1" si="289"/>
        <v>47776228.624320671</v>
      </c>
      <c r="Q1229" s="20">
        <f t="shared" ca="1" si="290"/>
        <v>309250.99900856515</v>
      </c>
      <c r="R1229" s="20">
        <f t="shared" ca="1" si="291"/>
        <v>70393535.180037588</v>
      </c>
      <c r="AD1229">
        <f t="shared" ca="1" si="298"/>
        <v>0.84984356260050398</v>
      </c>
      <c r="AE1229">
        <f t="shared" ca="1" si="299"/>
        <v>0.94811586353115274</v>
      </c>
      <c r="AF1229">
        <f t="shared" ca="1" si="300"/>
        <v>-0.35854537550248167</v>
      </c>
      <c r="AG1229">
        <f t="shared" ca="1" si="301"/>
        <v>-0.57389631541766739</v>
      </c>
      <c r="AH1229">
        <f t="shared" ca="1" si="302"/>
        <v>-1.2282729379140509</v>
      </c>
      <c r="AI1229">
        <f t="shared" ca="1" si="303"/>
        <v>-1.1771568389188323</v>
      </c>
    </row>
    <row r="1230" spans="1:35">
      <c r="A1230" s="20"/>
      <c r="B1230" s="20"/>
      <c r="C1230" s="20">
        <f ca="1"/>
        <v>-0.53777012075745179</v>
      </c>
      <c r="D1230" s="20">
        <f ca="1"/>
        <v>1.4179402561059387</v>
      </c>
      <c r="E1230" s="20">
        <f ca="1"/>
        <v>0.12587886098625842</v>
      </c>
      <c r="F1230" s="20">
        <f ca="1"/>
        <v>-0.40334618580053477</v>
      </c>
      <c r="G1230" s="20">
        <f ca="1"/>
        <v>1.121277787358147</v>
      </c>
      <c r="H1230" s="20">
        <f ca="1"/>
        <v>-7.4968334914234561E-2</v>
      </c>
      <c r="I1230" s="164">
        <f t="shared" ca="1" si="292"/>
        <v>23.07631415427592</v>
      </c>
      <c r="J1230" s="164">
        <f t="shared" ca="1" si="293"/>
        <v>17.481164864093031</v>
      </c>
      <c r="K1230" s="164">
        <f t="shared" ca="1" si="294"/>
        <v>0.59949433591727364</v>
      </c>
      <c r="L1230" s="164">
        <f t="shared" ca="1" si="295"/>
        <v>1.0862840344860574</v>
      </c>
      <c r="M1230" s="20">
        <f t="shared" ca="1" si="296"/>
        <v>5.3905131778720135</v>
      </c>
      <c r="N1230" s="20">
        <f t="shared" ca="1" si="297"/>
        <v>2.1386235425244013</v>
      </c>
      <c r="O1230" s="20">
        <f t="shared" ca="1" si="288"/>
        <v>21625870.048730519</v>
      </c>
      <c r="P1230" s="20">
        <f t="shared" ca="1" si="289"/>
        <v>49773029.458578438</v>
      </c>
      <c r="Q1230" s="20">
        <f t="shared" ca="1" si="290"/>
        <v>356878.80761052907</v>
      </c>
      <c r="R1230" s="20">
        <f t="shared" ca="1" si="291"/>
        <v>71755778.314919487</v>
      </c>
      <c r="AD1230">
        <f t="shared" ca="1" si="298"/>
        <v>0.60104712482425193</v>
      </c>
      <c r="AE1230">
        <f t="shared" ca="1" si="299"/>
        <v>0.86280700137350019</v>
      </c>
      <c r="AF1230">
        <f t="shared" ca="1" si="300"/>
        <v>0.35903941742975992</v>
      </c>
      <c r="AG1230">
        <f t="shared" ca="1" si="301"/>
        <v>-1.689075233610356E-2</v>
      </c>
      <c r="AH1230">
        <f t="shared" ca="1" si="302"/>
        <v>0.96723686430223765</v>
      </c>
      <c r="AI1230">
        <f t="shared" ca="1" si="303"/>
        <v>0.80709065547135495</v>
      </c>
    </row>
    <row r="1231" spans="1:35">
      <c r="A1231" s="20"/>
      <c r="B1231" s="20"/>
      <c r="C1231" s="20">
        <f ca="1"/>
        <v>0.33012611538099013</v>
      </c>
      <c r="D1231" s="20">
        <f ca="1"/>
        <v>-0.39482181236632768</v>
      </c>
      <c r="E1231" s="20">
        <f ca="1"/>
        <v>-0.95418094241301021</v>
      </c>
      <c r="F1231" s="20">
        <f ca="1"/>
        <v>0.24854744721449859</v>
      </c>
      <c r="G1231" s="20">
        <f ca="1"/>
        <v>0.40235821903589097</v>
      </c>
      <c r="H1231" s="20">
        <f ca="1"/>
        <v>0.17324419866299492</v>
      </c>
      <c r="I1231" s="164">
        <f t="shared" ca="1" si="292"/>
        <v>19.878754759638262</v>
      </c>
      <c r="J1231" s="164">
        <f t="shared" ca="1" si="293"/>
        <v>14.363192285961267</v>
      </c>
      <c r="K1231" s="164">
        <f t="shared" ca="1" si="294"/>
        <v>0.49006925379523725</v>
      </c>
      <c r="L1231" s="164">
        <f t="shared" ca="1" si="295"/>
        <v>1.0844414012628232</v>
      </c>
      <c r="M1231" s="20">
        <f t="shared" ca="1" si="296"/>
        <v>4.7614546652296701</v>
      </c>
      <c r="N1231" s="20">
        <f t="shared" ca="1" si="297"/>
        <v>1.9632205974314685</v>
      </c>
      <c r="O1231" s="20">
        <f t="shared" ca="1" si="288"/>
        <v>18258017.891271636</v>
      </c>
      <c r="P1231" s="20">
        <f t="shared" ca="1" si="289"/>
        <v>46539091.67914138</v>
      </c>
      <c r="Q1231" s="20">
        <f t="shared" ca="1" si="290"/>
        <v>439282.04330792098</v>
      </c>
      <c r="R1231" s="20">
        <f t="shared" ca="1" si="291"/>
        <v>65236391.613720939</v>
      </c>
      <c r="AD1231">
        <f t="shared" ca="1" si="298"/>
        <v>-0.17505952435964581</v>
      </c>
      <c r="AE1231">
        <f t="shared" ca="1" si="299"/>
        <v>-0.1834925214895077</v>
      </c>
      <c r="AF1231">
        <f t="shared" ca="1" si="300"/>
        <v>-0.6357340564069347</v>
      </c>
      <c r="AG1231">
        <f t="shared" ca="1" si="301"/>
        <v>-2.5266357896258626E-2</v>
      </c>
      <c r="AH1231">
        <f t="shared" ca="1" si="302"/>
        <v>0.26828296136630037</v>
      </c>
      <c r="AI1231">
        <f t="shared" ca="1" si="303"/>
        <v>0.33302864170667135</v>
      </c>
    </row>
    <row r="1232" spans="1:35">
      <c r="A1232" s="20"/>
      <c r="B1232" s="20"/>
      <c r="C1232" s="20">
        <f ca="1"/>
        <v>-1.0124106383661138</v>
      </c>
      <c r="D1232" s="20">
        <f ca="1"/>
        <v>-0.21620332874016562</v>
      </c>
      <c r="E1232" s="20">
        <f ca="1"/>
        <v>1.6416138462769656</v>
      </c>
      <c r="F1232" s="20">
        <f ca="1"/>
        <v>-1.0741755653574736</v>
      </c>
      <c r="G1232" s="20">
        <f ca="1"/>
        <v>-1.5797256634394308</v>
      </c>
      <c r="H1232" s="20">
        <f ca="1"/>
        <v>-1.3523578229211228</v>
      </c>
      <c r="I1232" s="164">
        <f t="shared" ca="1" si="292"/>
        <v>16.571404512850258</v>
      </c>
      <c r="J1232" s="164">
        <f t="shared" ca="1" si="293"/>
        <v>11.711954007830643</v>
      </c>
      <c r="K1232" s="164">
        <f t="shared" ca="1" si="294"/>
        <v>0.56440557667387359</v>
      </c>
      <c r="L1232" s="164">
        <f t="shared" ca="1" si="295"/>
        <v>0.78633824584756451</v>
      </c>
      <c r="M1232" s="20">
        <f t="shared" ca="1" si="296"/>
        <v>2.4524763365782873</v>
      </c>
      <c r="N1232" s="20">
        <f t="shared" ca="1" si="297"/>
        <v>0.838170986275667</v>
      </c>
      <c r="O1232" s="20">
        <f t="shared" ca="1" si="288"/>
        <v>15080511.1815309</v>
      </c>
      <c r="P1232" s="20">
        <f t="shared" ca="1" si="289"/>
        <v>35896935.695511974</v>
      </c>
      <c r="Q1232" s="20">
        <f t="shared" ca="1" si="290"/>
        <v>-63249.81981530862</v>
      </c>
      <c r="R1232" s="20">
        <f t="shared" ca="1" si="291"/>
        <v>50914197.057227567</v>
      </c>
      <c r="AD1232">
        <f t="shared" ca="1" si="298"/>
        <v>-0.97781443862857853</v>
      </c>
      <c r="AE1232">
        <f t="shared" ca="1" si="299"/>
        <v>-1.0731697960299857</v>
      </c>
      <c r="AF1232">
        <f t="shared" ca="1" si="300"/>
        <v>4.0050697035213578E-2</v>
      </c>
      <c r="AG1232">
        <f t="shared" ca="1" si="301"/>
        <v>-1.3802807006928888</v>
      </c>
      <c r="AH1232">
        <f t="shared" ca="1" si="302"/>
        <v>-2.2972485149130133</v>
      </c>
      <c r="AI1232">
        <f t="shared" ca="1" si="303"/>
        <v>-2.7076459830387378</v>
      </c>
    </row>
    <row r="1233" spans="1:35">
      <c r="A1233" s="20"/>
      <c r="B1233" s="20"/>
      <c r="C1233" s="20">
        <f ca="1"/>
        <v>0.98405632111034136</v>
      </c>
      <c r="D1233" s="20">
        <f ca="1"/>
        <v>0.80754603907646849</v>
      </c>
      <c r="E1233" s="20">
        <f ca="1"/>
        <v>2.1516122659672458E-2</v>
      </c>
      <c r="F1233" s="20">
        <f ca="1"/>
        <v>-0.84180182981277152</v>
      </c>
      <c r="G1233" s="20">
        <f ca="1"/>
        <v>-0.36548265397427032</v>
      </c>
      <c r="H1233" s="20">
        <f ca="1"/>
        <v>-0.27438185863055309</v>
      </c>
      <c r="I1233" s="164">
        <f t="shared" ca="1" si="292"/>
        <v>27.409223556350476</v>
      </c>
      <c r="J1233" s="164">
        <f t="shared" ca="1" si="293"/>
        <v>19.809400703146551</v>
      </c>
      <c r="K1233" s="164">
        <f t="shared" ca="1" si="294"/>
        <v>0.51957102529067378</v>
      </c>
      <c r="L1233" s="164">
        <f t="shared" ca="1" si="295"/>
        <v>0.88943515770623249</v>
      </c>
      <c r="M1233" s="20">
        <f t="shared" ca="1" si="296"/>
        <v>3.6480971171391348</v>
      </c>
      <c r="N1233" s="20">
        <f t="shared" ca="1" si="297"/>
        <v>1.5557836626504116</v>
      </c>
      <c r="O1233" s="20">
        <f t="shared" ca="1" si="288"/>
        <v>25178025.665740684</v>
      </c>
      <c r="P1233" s="20">
        <f t="shared" ca="1" si="289"/>
        <v>49244109.442146882</v>
      </c>
      <c r="Q1233" s="20">
        <f t="shared" ca="1" si="290"/>
        <v>422873.19729730987</v>
      </c>
      <c r="R1233" s="20">
        <f t="shared" ca="1" si="291"/>
        <v>74845008.305184871</v>
      </c>
      <c r="AD1233">
        <f t="shared" ca="1" si="298"/>
        <v>1.6527241641627362</v>
      </c>
      <c r="AE1233">
        <f t="shared" ca="1" si="299"/>
        <v>1.6440941956867625</v>
      </c>
      <c r="AF1233">
        <f t="shared" ca="1" si="300"/>
        <v>-0.36753613372114813</v>
      </c>
      <c r="AG1233">
        <f t="shared" ca="1" si="301"/>
        <v>-0.9116583740625801</v>
      </c>
      <c r="AH1233">
        <f t="shared" ca="1" si="302"/>
        <v>-0.96878098095651655</v>
      </c>
      <c r="AI1233">
        <f t="shared" ca="1" si="303"/>
        <v>-0.76815226310699591</v>
      </c>
    </row>
    <row r="1234" spans="1:35">
      <c r="A1234" s="20"/>
      <c r="B1234" s="20"/>
      <c r="C1234" s="20">
        <f ca="1"/>
        <v>1.8712698965006818</v>
      </c>
      <c r="D1234" s="20">
        <f ca="1"/>
        <v>-0.54572926222898877</v>
      </c>
      <c r="E1234" s="20">
        <f ca="1"/>
        <v>-1.3055341878884725</v>
      </c>
      <c r="F1234" s="20">
        <f ca="1"/>
        <v>-0.36510500232011034</v>
      </c>
      <c r="G1234" s="20">
        <f ca="1"/>
        <v>-1.3479970382722442</v>
      </c>
      <c r="H1234" s="20">
        <f ca="1"/>
        <v>0.22866504824334016</v>
      </c>
      <c r="I1234" s="164">
        <f t="shared" ca="1" si="292"/>
        <v>25.931304259873052</v>
      </c>
      <c r="J1234" s="164">
        <f t="shared" ca="1" si="293"/>
        <v>18.128016570715062</v>
      </c>
      <c r="K1234" s="164">
        <f t="shared" ca="1" si="294"/>
        <v>0.37557379846561489</v>
      </c>
      <c r="L1234" s="164">
        <f t="shared" ca="1" si="295"/>
        <v>0.83238777437978584</v>
      </c>
      <c r="M1234" s="20">
        <f t="shared" ca="1" si="296"/>
        <v>2.8177634065941293</v>
      </c>
      <c r="N1234" s="20">
        <f t="shared" ca="1" si="297"/>
        <v>1.3652280021811816</v>
      </c>
      <c r="O1234" s="20">
        <f t="shared" ca="1" si="288"/>
        <v>23493279.72272357</v>
      </c>
      <c r="P1234" s="20">
        <f t="shared" ca="1" si="289"/>
        <v>46364926.461832836</v>
      </c>
      <c r="Q1234" s="20">
        <f t="shared" ca="1" si="290"/>
        <v>600176.24100380309</v>
      </c>
      <c r="R1234" s="20">
        <f t="shared" ca="1" si="291"/>
        <v>70458382.425560206</v>
      </c>
      <c r="AD1234">
        <f t="shared" ca="1" si="298"/>
        <v>1.2940058883187013</v>
      </c>
      <c r="AE1234">
        <f t="shared" ca="1" si="299"/>
        <v>1.0798713324547182</v>
      </c>
      <c r="AF1234">
        <f t="shared" ca="1" si="300"/>
        <v>-1.6766018321307745</v>
      </c>
      <c r="AG1234">
        <f t="shared" ca="1" si="301"/>
        <v>-1.1709646619100651</v>
      </c>
      <c r="AH1234">
        <f t="shared" ca="1" si="302"/>
        <v>-1.891373992673189</v>
      </c>
      <c r="AI1234">
        <f t="shared" ca="1" si="303"/>
        <v>-1.2831675616724822</v>
      </c>
    </row>
    <row r="1235" spans="1:35">
      <c r="A1235" s="20"/>
      <c r="B1235" s="20"/>
      <c r="C1235" s="20">
        <f ca="1"/>
        <v>-0.49673499590195069</v>
      </c>
      <c r="D1235" s="20">
        <f ca="1"/>
        <v>-1.7233203856127475</v>
      </c>
      <c r="E1235" s="20">
        <f ca="1"/>
        <v>1.7633832024526443</v>
      </c>
      <c r="F1235" s="20">
        <f ca="1"/>
        <v>1.4026942775081881</v>
      </c>
      <c r="G1235" s="20">
        <f ca="1"/>
        <v>1.7039877462156614</v>
      </c>
      <c r="H1235" s="20">
        <f ca="1"/>
        <v>-0.44106547551468195</v>
      </c>
      <c r="I1235" s="164">
        <f t="shared" ca="1" si="292"/>
        <v>13.038158249084127</v>
      </c>
      <c r="J1235" s="164">
        <f t="shared" ca="1" si="293"/>
        <v>8.7914199476550792</v>
      </c>
      <c r="K1235" s="164">
        <f t="shared" ca="1" si="294"/>
        <v>0.85744191351126808</v>
      </c>
      <c r="L1235" s="164">
        <f t="shared" ca="1" si="295"/>
        <v>1.6363296285749511</v>
      </c>
      <c r="M1235" s="20">
        <f t="shared" ca="1" si="296"/>
        <v>6.7924705599070663</v>
      </c>
      <c r="N1235" s="20">
        <f t="shared" ca="1" si="297"/>
        <v>2.4789453945456272</v>
      </c>
      <c r="O1235" s="20">
        <f t="shared" ca="1" si="288"/>
        <v>11638936.017084133</v>
      </c>
      <c r="P1235" s="20">
        <f t="shared" ca="1" si="289"/>
        <v>53314220.889256731</v>
      </c>
      <c r="Q1235" s="20">
        <f t="shared" ca="1" si="290"/>
        <v>88600.607604759003</v>
      </c>
      <c r="R1235" s="20">
        <f t="shared" ca="1" si="291"/>
        <v>65041757.513945624</v>
      </c>
      <c r="AD1235">
        <f t="shared" ca="1" si="298"/>
        <v>-1.8353984832320083</v>
      </c>
      <c r="AE1235">
        <f t="shared" ca="1" si="299"/>
        <v>-2.0532147826660809</v>
      </c>
      <c r="AF1235">
        <f t="shared" ca="1" si="300"/>
        <v>2.7040173955569822</v>
      </c>
      <c r="AG1235">
        <f t="shared" ca="1" si="301"/>
        <v>2.4833164935225041</v>
      </c>
      <c r="AH1235">
        <f t="shared" ca="1" si="302"/>
        <v>2.5249672887856298</v>
      </c>
      <c r="AI1235">
        <f t="shared" ca="1" si="303"/>
        <v>1.7268794447179117</v>
      </c>
    </row>
    <row r="1236" spans="1:35">
      <c r="A1236" s="20"/>
      <c r="B1236" s="20"/>
      <c r="C1236" s="20">
        <f ca="1"/>
        <v>-1.5181134869731869</v>
      </c>
      <c r="D1236" s="20">
        <f ca="1"/>
        <v>-1.7309752464434449</v>
      </c>
      <c r="E1236" s="20">
        <f ca="1"/>
        <v>-1.0224245007348995</v>
      </c>
      <c r="F1236" s="20">
        <f ca="1"/>
        <v>1.639640290193743</v>
      </c>
      <c r="G1236" s="20">
        <f ca="1"/>
        <v>0.68371203392942603</v>
      </c>
      <c r="H1236" s="20">
        <f ca="1"/>
        <v>1.3494711546953311</v>
      </c>
      <c r="I1236" s="164">
        <f t="shared" ca="1" si="292"/>
        <v>7.9668913778521464</v>
      </c>
      <c r="J1236" s="164">
        <f t="shared" ca="1" si="293"/>
        <v>5.9200066066000385</v>
      </c>
      <c r="K1236" s="164">
        <f t="shared" ca="1" si="294"/>
        <v>0.557057290694286</v>
      </c>
      <c r="L1236" s="164">
        <f t="shared" ca="1" si="295"/>
        <v>1.4496934001900277</v>
      </c>
      <c r="M1236" s="20">
        <f t="shared" ca="1" si="296"/>
        <v>6.4421233224554806</v>
      </c>
      <c r="N1236" s="20">
        <f t="shared" ca="1" si="297"/>
        <v>2.5976444022836671</v>
      </c>
      <c r="O1236" s="20">
        <f t="shared" ca="1" si="288"/>
        <v>7403382.653678895</v>
      </c>
      <c r="P1236" s="20">
        <f t="shared" ca="1" si="289"/>
        <v>43659245.345144644</v>
      </c>
      <c r="Q1236" s="20">
        <f t="shared" ca="1" si="290"/>
        <v>496466.53820849414</v>
      </c>
      <c r="R1236" s="20">
        <f t="shared" ca="1" si="291"/>
        <v>51559094.537032031</v>
      </c>
      <c r="AD1236">
        <f t="shared" ca="1" si="298"/>
        <v>-3.0662885005213241</v>
      </c>
      <c r="AE1236">
        <f t="shared" ca="1" si="299"/>
        <v>-3.0167763065100544</v>
      </c>
      <c r="AF1236">
        <f t="shared" ca="1" si="300"/>
        <v>-2.6751902779218795E-2</v>
      </c>
      <c r="AG1236">
        <f t="shared" ca="1" si="301"/>
        <v>1.6349700008637624</v>
      </c>
      <c r="AH1236">
        <f t="shared" ca="1" si="302"/>
        <v>2.13569258050609</v>
      </c>
      <c r="AI1236">
        <f t="shared" ca="1" si="303"/>
        <v>2.0476875737396405</v>
      </c>
    </row>
    <row r="1237" spans="1:35">
      <c r="A1237" s="20"/>
      <c r="B1237" s="20"/>
      <c r="C1237" s="20">
        <f ca="1"/>
        <v>-9.6622499512235643E-2</v>
      </c>
      <c r="D1237" s="20">
        <f ca="1"/>
        <v>-1.6118357974249511</v>
      </c>
      <c r="E1237" s="20">
        <f ca="1"/>
        <v>1.2645911788171991</v>
      </c>
      <c r="F1237" s="20">
        <f ca="1"/>
        <v>-1.4774878716958402</v>
      </c>
      <c r="G1237" s="20">
        <f ca="1"/>
        <v>-1.0598838515455744</v>
      </c>
      <c r="H1237" s="20">
        <f ca="1"/>
        <v>-0.3709089974727145</v>
      </c>
      <c r="I1237" s="164">
        <f t="shared" ca="1" si="292"/>
        <v>14.758285403885612</v>
      </c>
      <c r="J1237" s="164">
        <f t="shared" ca="1" si="293"/>
        <v>10.051682071020096</v>
      </c>
      <c r="K1237" s="164">
        <f t="shared" ca="1" si="294"/>
        <v>0.54751320599799014</v>
      </c>
      <c r="L1237" s="164">
        <f t="shared" ca="1" si="295"/>
        <v>0.78160948315625678</v>
      </c>
      <c r="M1237" s="20">
        <f t="shared" ca="1" si="296"/>
        <v>3.3797031872383929</v>
      </c>
      <c r="N1237" s="20">
        <f t="shared" ca="1" si="297"/>
        <v>1.2259190891615126</v>
      </c>
      <c r="O1237" s="20">
        <f t="shared" ca="1" si="288"/>
        <v>13228273.305505592</v>
      </c>
      <c r="P1237" s="20">
        <f t="shared" ca="1" si="289"/>
        <v>33972430.783386506</v>
      </c>
      <c r="Q1237" s="20">
        <f t="shared" ca="1" si="290"/>
        <v>31423.11093377239</v>
      </c>
      <c r="R1237" s="20">
        <f t="shared" ca="1" si="291"/>
        <v>47232127.199825875</v>
      </c>
      <c r="AD1237">
        <f t="shared" ca="1" si="298"/>
        <v>-1.4178918922607742</v>
      </c>
      <c r="AE1237">
        <f t="shared" ca="1" si="299"/>
        <v>-1.630308029859028</v>
      </c>
      <c r="AF1237">
        <f t="shared" ca="1" si="300"/>
        <v>-0.1135163091091811</v>
      </c>
      <c r="AG1237">
        <f t="shared" ca="1" si="301"/>
        <v>-1.4017750765624699</v>
      </c>
      <c r="AH1237">
        <f t="shared" ca="1" si="302"/>
        <v>-1.2669964586240072</v>
      </c>
      <c r="AI1237">
        <f t="shared" ca="1" si="303"/>
        <v>-1.6596781374013172</v>
      </c>
    </row>
    <row r="1238" spans="1:35">
      <c r="A1238" s="20"/>
      <c r="B1238" s="20"/>
      <c r="C1238" s="20">
        <f ca="1"/>
        <v>-0.55698213643399563</v>
      </c>
      <c r="D1238" s="20">
        <f ca="1"/>
        <v>-1.5086316936170117</v>
      </c>
      <c r="E1238" s="20">
        <f ca="1"/>
        <v>2.1023321991192998</v>
      </c>
      <c r="F1238" s="20">
        <f ca="1"/>
        <v>-0.5036783096225792</v>
      </c>
      <c r="G1238" s="20">
        <f ca="1"/>
        <v>-0.9385988205992466</v>
      </c>
      <c r="H1238" s="20">
        <f ca="1"/>
        <v>-0.47082309840480246</v>
      </c>
      <c r="I1238" s="164">
        <f t="shared" ca="1" si="292"/>
        <v>14.092666269266784</v>
      </c>
      <c r="J1238" s="164">
        <f t="shared" ca="1" si="293"/>
        <v>9.4714443312537728</v>
      </c>
      <c r="K1238" s="164">
        <f t="shared" ca="1" si="294"/>
        <v>0.68868539119373007</v>
      </c>
      <c r="L1238" s="164">
        <f t="shared" ca="1" si="295"/>
        <v>1.0782188033356477</v>
      </c>
      <c r="M1238" s="20">
        <f t="shared" ca="1" si="296"/>
        <v>3.980526748225528</v>
      </c>
      <c r="N1238" s="20">
        <f t="shared" ca="1" si="297"/>
        <v>1.4417679990993812</v>
      </c>
      <c r="O1238" s="20">
        <f t="shared" ca="1" si="288"/>
        <v>12563901.439386595</v>
      </c>
      <c r="P1238" s="20">
        <f t="shared" ca="1" si="289"/>
        <v>40616018.718052231</v>
      </c>
      <c r="Q1238" s="20">
        <f t="shared" ca="1" si="290"/>
        <v>33545.999411334262</v>
      </c>
      <c r="R1238" s="20">
        <f t="shared" ca="1" si="291"/>
        <v>53213466.156850167</v>
      </c>
      <c r="AD1238">
        <f t="shared" ca="1" si="298"/>
        <v>-1.5794499346439848</v>
      </c>
      <c r="AE1238">
        <f t="shared" ca="1" si="299"/>
        <v>-1.8250186807873245</v>
      </c>
      <c r="AF1238">
        <f t="shared" ca="1" si="300"/>
        <v>1.1698671926702728</v>
      </c>
      <c r="AG1238">
        <f t="shared" ca="1" si="301"/>
        <v>-5.3550893928874382E-2</v>
      </c>
      <c r="AH1238">
        <f t="shared" ca="1" si="302"/>
        <v>-0.59941472419385722</v>
      </c>
      <c r="AI1238">
        <f t="shared" ca="1" si="303"/>
        <v>-1.0763027051368075</v>
      </c>
    </row>
    <row r="1239" spans="1:35">
      <c r="A1239" s="20"/>
      <c r="B1239" s="20"/>
      <c r="C1239" s="20">
        <f ca="1"/>
        <v>0.38330954726179617</v>
      </c>
      <c r="D1239" s="20">
        <f ca="1"/>
        <v>-0.77546198381895159</v>
      </c>
      <c r="E1239" s="20">
        <f ca="1"/>
        <v>-0.92279928583877846</v>
      </c>
      <c r="F1239" s="20">
        <f ca="1"/>
        <v>0.77326417274745562</v>
      </c>
      <c r="G1239" s="20">
        <f ca="1"/>
        <v>6.6237806830296272E-2</v>
      </c>
      <c r="H1239" s="20">
        <f ca="1"/>
        <v>-0.97699726828033784</v>
      </c>
      <c r="I1239" s="164">
        <f t="shared" ca="1" si="292"/>
        <v>18.823565765561685</v>
      </c>
      <c r="J1239" s="164">
        <f t="shared" ca="1" si="293"/>
        <v>13.166367049369821</v>
      </c>
      <c r="K1239" s="164">
        <f t="shared" ca="1" si="294"/>
        <v>0.47449886445191275</v>
      </c>
      <c r="L1239" s="164">
        <f t="shared" ca="1" si="295"/>
        <v>1.0769088604220556</v>
      </c>
      <c r="M1239" s="20">
        <f t="shared" ca="1" si="296"/>
        <v>3.794673474606312</v>
      </c>
      <c r="N1239" s="20">
        <f t="shared" ca="1" si="297"/>
        <v>1.5056006984076213</v>
      </c>
      <c r="O1239" s="20">
        <f t="shared" ca="1" si="288"/>
        <v>17057097.52255445</v>
      </c>
      <c r="P1239" s="20">
        <f t="shared" ca="1" si="289"/>
        <v>45301305.046748653</v>
      </c>
      <c r="Q1239" s="20">
        <f t="shared" ca="1" si="290"/>
        <v>251358.74352346762</v>
      </c>
      <c r="R1239" s="20">
        <f t="shared" ca="1" si="291"/>
        <v>62609761.312826574</v>
      </c>
      <c r="AD1239">
        <f t="shared" ca="1" si="298"/>
        <v>-0.43117335787337796</v>
      </c>
      <c r="AE1239">
        <f t="shared" ca="1" si="299"/>
        <v>-0.58511172839938863</v>
      </c>
      <c r="AF1239">
        <f t="shared" ca="1" si="300"/>
        <v>-0.77728305043715717</v>
      </c>
      <c r="AG1239">
        <f t="shared" ca="1" si="301"/>
        <v>-5.9505179899747906E-2</v>
      </c>
      <c r="AH1239">
        <f t="shared" ca="1" si="302"/>
        <v>-0.80591836154854191</v>
      </c>
      <c r="AI1239">
        <f t="shared" ca="1" si="303"/>
        <v>-0.90378189619561855</v>
      </c>
    </row>
    <row r="1240" spans="1:35">
      <c r="A1240" s="20"/>
      <c r="B1240" s="20"/>
      <c r="C1240" s="20">
        <f ca="1"/>
        <v>-0.72621119060844441</v>
      </c>
      <c r="D1240" s="20">
        <f ca="1"/>
        <v>-1.2836358271373578</v>
      </c>
      <c r="E1240" s="20">
        <f ca="1"/>
        <v>-3.3599884636929791</v>
      </c>
      <c r="F1240" s="20">
        <f ca="1"/>
        <v>0.63686765861984185</v>
      </c>
      <c r="G1240" s="20">
        <f ca="1"/>
        <v>5.0636167598028005E-2</v>
      </c>
      <c r="H1240" s="20">
        <f ca="1"/>
        <v>0.50969969577993024</v>
      </c>
      <c r="I1240" s="164">
        <f t="shared" ca="1" si="292"/>
        <v>11.118340888737279</v>
      </c>
      <c r="J1240" s="164">
        <f t="shared" ca="1" si="293"/>
        <v>8.375029261242986</v>
      </c>
      <c r="K1240" s="164">
        <f t="shared" ca="1" si="294"/>
        <v>0.21529274556078554</v>
      </c>
      <c r="L1240" s="164">
        <f t="shared" ca="1" si="295"/>
        <v>0.87861107388834458</v>
      </c>
      <c r="M1240" s="20">
        <f t="shared" ca="1" si="296"/>
        <v>4.1692368529397843</v>
      </c>
      <c r="N1240" s="20">
        <f t="shared" ca="1" si="297"/>
        <v>1.766105241001388</v>
      </c>
      <c r="O1240" s="20">
        <f t="shared" ca="1" si="288"/>
        <v>10393118.033029227</v>
      </c>
      <c r="P1240" s="20">
        <f t="shared" ca="1" si="289"/>
        <v>32732502.642559946</v>
      </c>
      <c r="Q1240" s="20">
        <f t="shared" ca="1" si="290"/>
        <v>463355.2446875571</v>
      </c>
      <c r="R1240" s="20">
        <f t="shared" ca="1" si="291"/>
        <v>43588975.920276731</v>
      </c>
      <c r="AD1240">
        <f t="shared" ca="1" si="298"/>
        <v>-2.3013735706948353</v>
      </c>
      <c r="AE1240">
        <f t="shared" ca="1" si="299"/>
        <v>-2.1929432009251721</v>
      </c>
      <c r="AF1240">
        <f t="shared" ca="1" si="300"/>
        <v>-3.1337023130837682</v>
      </c>
      <c r="AG1240">
        <f t="shared" ca="1" si="301"/>
        <v>-0.96085875505297957</v>
      </c>
      <c r="AH1240">
        <f t="shared" ca="1" si="302"/>
        <v>-0.38973683006690546</v>
      </c>
      <c r="AI1240">
        <f t="shared" ca="1" si="303"/>
        <v>-0.19971556486111353</v>
      </c>
    </row>
    <row r="1241" spans="1:35">
      <c r="A1241" s="20"/>
      <c r="B1241" s="20"/>
      <c r="C1241" s="20">
        <f ca="1"/>
        <v>0.49767988852177719</v>
      </c>
      <c r="D1241" s="20">
        <f ca="1"/>
        <v>-1.7551474502557924</v>
      </c>
      <c r="E1241" s="20">
        <f ca="1"/>
        <v>-1.2384093039050914</v>
      </c>
      <c r="F1241" s="20">
        <f ca="1"/>
        <v>0.57469022419733429</v>
      </c>
      <c r="G1241" s="20">
        <f ca="1"/>
        <v>0.95503567830718161</v>
      </c>
      <c r="H1241" s="20">
        <f ca="1"/>
        <v>1.5144488986085765</v>
      </c>
      <c r="I1241" s="164">
        <f t="shared" ca="1" si="292"/>
        <v>15.532291591368008</v>
      </c>
      <c r="J1241" s="164">
        <f t="shared" ca="1" si="293"/>
        <v>11.040026385812416</v>
      </c>
      <c r="K1241" s="164">
        <f t="shared" ca="1" si="294"/>
        <v>0.5227042534356513</v>
      </c>
      <c r="L1241" s="164">
        <f t="shared" ca="1" si="295"/>
        <v>1.2681530193343478</v>
      </c>
      <c r="M1241" s="20">
        <f t="shared" ca="1" si="296"/>
        <v>6.2691931925723656</v>
      </c>
      <c r="N1241" s="20">
        <f t="shared" ca="1" si="297"/>
        <v>2.5978045681122719</v>
      </c>
      <c r="O1241" s="20">
        <f t="shared" ca="1" si="288"/>
        <v>14168073.146101121</v>
      </c>
      <c r="P1241" s="20">
        <f t="shared" ca="1" si="289"/>
        <v>46730843.863452494</v>
      </c>
      <c r="Q1241" s="20">
        <f t="shared" ca="1" si="290"/>
        <v>600047.55445497821</v>
      </c>
      <c r="R1241" s="20">
        <f t="shared" ca="1" si="291"/>
        <v>61498964.564008586</v>
      </c>
      <c r="AD1241">
        <f t="shared" ca="1" si="298"/>
        <v>-1.2300263127747557</v>
      </c>
      <c r="AE1241">
        <f t="shared" ca="1" si="299"/>
        <v>-1.2986488638213369</v>
      </c>
      <c r="AF1241">
        <f t="shared" ca="1" si="300"/>
        <v>-0.33905224149407936</v>
      </c>
      <c r="AG1241">
        <f t="shared" ca="1" si="301"/>
        <v>0.80978645151976181</v>
      </c>
      <c r="AH1241">
        <f t="shared" ca="1" si="302"/>
        <v>1.943547991747073</v>
      </c>
      <c r="AI1241">
        <f t="shared" ca="1" si="303"/>
        <v>2.048120454357492</v>
      </c>
    </row>
    <row r="1242" spans="1:35">
      <c r="A1242" s="20"/>
      <c r="B1242" s="20"/>
      <c r="C1242" s="20">
        <f ca="1"/>
        <v>-0.64123303815141575</v>
      </c>
      <c r="D1242" s="20">
        <f ca="1"/>
        <v>0.82699194428386213</v>
      </c>
      <c r="E1242" s="20">
        <f ca="1"/>
        <v>0.78076634076108287</v>
      </c>
      <c r="F1242" s="20">
        <f ca="1"/>
        <v>-1.7114424358081568</v>
      </c>
      <c r="G1242" s="20">
        <f ca="1"/>
        <v>-0.19746699230640444</v>
      </c>
      <c r="H1242" s="20">
        <f ca="1"/>
        <v>0.43589455336743393</v>
      </c>
      <c r="I1242" s="164">
        <f t="shared" ca="1" si="292"/>
        <v>20.973156006082046</v>
      </c>
      <c r="J1242" s="164">
        <f t="shared" ca="1" si="293"/>
        <v>15.791631591012349</v>
      </c>
      <c r="K1242" s="164">
        <f t="shared" ca="1" si="294"/>
        <v>0.55465615078570252</v>
      </c>
      <c r="L1242" s="164">
        <f t="shared" ca="1" si="295"/>
        <v>0.81968264535782753</v>
      </c>
      <c r="M1242" s="20">
        <f t="shared" ca="1" si="296"/>
        <v>4.4604720609611803</v>
      </c>
      <c r="N1242" s="20">
        <f t="shared" ca="1" si="297"/>
        <v>1.7804940517767496</v>
      </c>
      <c r="O1242" s="20">
        <f t="shared" ca="1" si="288"/>
        <v>19603360.457964543</v>
      </c>
      <c r="P1242" s="20">
        <f t="shared" ca="1" si="289"/>
        <v>41107753.937034652</v>
      </c>
      <c r="Q1242" s="20">
        <f t="shared" ca="1" si="290"/>
        <v>313433.06119347404</v>
      </c>
      <c r="R1242" s="20">
        <f t="shared" ca="1" si="291"/>
        <v>61024547.456192665</v>
      </c>
      <c r="AD1242">
        <f t="shared" ca="1" si="298"/>
        <v>9.0571846136418999E-2</v>
      </c>
      <c r="AE1242">
        <f t="shared" ca="1" si="299"/>
        <v>0.29584952718535201</v>
      </c>
      <c r="AF1242">
        <f t="shared" ca="1" si="300"/>
        <v>-4.8580447402704716E-2</v>
      </c>
      <c r="AG1242">
        <f t="shared" ca="1" si="301"/>
        <v>-1.2287152483735115</v>
      </c>
      <c r="AH1242">
        <f t="shared" ca="1" si="302"/>
        <v>-6.6142154487576765E-2</v>
      </c>
      <c r="AI1242">
        <f t="shared" ca="1" si="303"/>
        <v>-0.16082688708986631</v>
      </c>
    </row>
    <row r="1243" spans="1:35">
      <c r="A1243" s="20"/>
      <c r="B1243" s="20"/>
      <c r="C1243" s="20">
        <f ca="1"/>
        <v>-0.9674435141060479</v>
      </c>
      <c r="D1243" s="20">
        <f ca="1"/>
        <v>1.0327022964343882</v>
      </c>
      <c r="E1243" s="20">
        <f ca="1"/>
        <v>1.2857242317781303</v>
      </c>
      <c r="F1243" s="20">
        <f ca="1"/>
        <v>1.0853387313458431</v>
      </c>
      <c r="G1243" s="20">
        <f ca="1"/>
        <v>-1.6817948362945132</v>
      </c>
      <c r="H1243" s="20">
        <f ca="1"/>
        <v>-0.511859595537562</v>
      </c>
      <c r="I1243" s="164">
        <f t="shared" ca="1" si="292"/>
        <v>22.272586365487768</v>
      </c>
      <c r="J1243" s="164">
        <f t="shared" ca="1" si="293"/>
        <v>16.035683901720159</v>
      </c>
      <c r="K1243" s="164">
        <f t="shared" ca="1" si="294"/>
        <v>0.67769496292302256</v>
      </c>
      <c r="L1243" s="164">
        <f t="shared" ca="1" si="295"/>
        <v>1.3042380507393818</v>
      </c>
      <c r="M1243" s="20">
        <f t="shared" ca="1" si="296"/>
        <v>3.3764886419513784</v>
      </c>
      <c r="N1243" s="20">
        <f t="shared" ca="1" si="297"/>
        <v>1.4526725817436985</v>
      </c>
      <c r="O1243" s="20">
        <f t="shared" ca="1" si="288"/>
        <v>20426445.744042639</v>
      </c>
      <c r="P1243" s="20">
        <f t="shared" ca="1" si="289"/>
        <v>54341129.481539711</v>
      </c>
      <c r="Q1243" s="20">
        <f t="shared" ca="1" si="290"/>
        <v>412655.67501614447</v>
      </c>
      <c r="R1243" s="20">
        <f t="shared" ca="1" si="291"/>
        <v>75180230.900598496</v>
      </c>
      <c r="AD1243">
        <f t="shared" ca="1" si="298"/>
        <v>0.40596756443877863</v>
      </c>
      <c r="AE1243">
        <f t="shared" ca="1" si="299"/>
        <v>0.37774627574501968</v>
      </c>
      <c r="AF1243">
        <f t="shared" ca="1" si="300"/>
        <v>1.0699542083911138</v>
      </c>
      <c r="AG1243">
        <f t="shared" ca="1" si="301"/>
        <v>0.97380932154264421</v>
      </c>
      <c r="AH1243">
        <f t="shared" ca="1" si="302"/>
        <v>-1.270568175609579</v>
      </c>
      <c r="AI1243">
        <f t="shared" ca="1" si="303"/>
        <v>-1.0468308601521665</v>
      </c>
    </row>
    <row r="1244" spans="1:35">
      <c r="A1244" s="20"/>
      <c r="B1244" s="20"/>
      <c r="C1244" s="20">
        <f ca="1"/>
        <v>1.361434866445199</v>
      </c>
      <c r="D1244" s="20">
        <f ca="1"/>
        <v>1.2140123520492501</v>
      </c>
      <c r="E1244" s="20">
        <f ca="1"/>
        <v>-0.61260123571825797</v>
      </c>
      <c r="F1244" s="20">
        <f ca="1"/>
        <v>-3.9146504078147057E-2</v>
      </c>
      <c r="G1244" s="20">
        <f ca="1"/>
        <v>-1.3677354013092582</v>
      </c>
      <c r="H1244" s="20">
        <f ca="1"/>
        <v>-5.409802213592706E-3</v>
      </c>
      <c r="I1244" s="164">
        <f t="shared" ca="1" si="292"/>
        <v>30.878346093882179</v>
      </c>
      <c r="J1244" s="164">
        <f t="shared" ca="1" si="293"/>
        <v>22.192917577296534</v>
      </c>
      <c r="K1244" s="164">
        <f t="shared" ca="1" si="294"/>
        <v>0.47347203500430091</v>
      </c>
      <c r="L1244" s="164">
        <f t="shared" ca="1" si="295"/>
        <v>0.96656073702692824</v>
      </c>
      <c r="M1244" s="20">
        <f t="shared" ca="1" si="296"/>
        <v>2.9044444420532454</v>
      </c>
      <c r="N1244" s="20">
        <f t="shared" ca="1" si="297"/>
        <v>1.4407943995409842</v>
      </c>
      <c r="O1244" s="20">
        <f t="shared" ref="O1244:O1307" ca="1" si="304">(I1244+J1244)/2*$C$4*365-$C$5-$C$6</f>
        <v>28299033.421611115</v>
      </c>
      <c r="P1244" s="20">
        <f t="shared" ref="P1244:P1307" ca="1" si="305">(L1244/1.7*42+I1244)*$C$7*365-$C$8-$C$9</f>
        <v>54603531.158743031</v>
      </c>
      <c r="Q1244" s="20">
        <f t="shared" ref="Q1244:Q1307" ca="1" si="306">(N1244-M1244/2.8)*$C$10*365-$C$11-$C$12</f>
        <v>674797.76027856825</v>
      </c>
      <c r="R1244" s="20">
        <f t="shared" ref="R1244:R1307" ca="1" si="307">O1244+P1244+Q1244</f>
        <v>83577362.340632722</v>
      </c>
      <c r="AD1244">
        <f t="shared" ca="1" si="298"/>
        <v>2.4947441975442173</v>
      </c>
      <c r="AE1244">
        <f t="shared" ca="1" si="299"/>
        <v>2.4439320729182992</v>
      </c>
      <c r="AF1244">
        <f t="shared" ca="1" si="300"/>
        <v>-0.78661786359726515</v>
      </c>
      <c r="AG1244">
        <f t="shared" ca="1" si="301"/>
        <v>-0.56108755896850815</v>
      </c>
      <c r="AH1244">
        <f t="shared" ca="1" si="302"/>
        <v>-1.795061731051949</v>
      </c>
      <c r="AI1244">
        <f t="shared" ca="1" si="303"/>
        <v>-1.0789340552946376</v>
      </c>
    </row>
    <row r="1245" spans="1:35">
      <c r="A1245" s="20"/>
      <c r="B1245" s="20"/>
      <c r="C1245" s="20">
        <f ca="1"/>
        <v>-0.96311124231641798</v>
      </c>
      <c r="D1245" s="20">
        <f ca="1"/>
        <v>-0.33647360337384513</v>
      </c>
      <c r="E1245" s="20">
        <f ca="1"/>
        <v>-0.68941179749916792</v>
      </c>
      <c r="F1245" s="20">
        <f ca="1"/>
        <v>1.951714200505082</v>
      </c>
      <c r="G1245" s="20">
        <f ca="1"/>
        <v>-0.52309180445565784</v>
      </c>
      <c r="H1245" s="20">
        <f ca="1"/>
        <v>1.4945289938879985E-2</v>
      </c>
      <c r="I1245" s="164">
        <f t="shared" ref="I1245:I1308" ca="1" si="308">$C$14+AD1245*$D$14</f>
        <v>15.980979873262889</v>
      </c>
      <c r="J1245" s="164">
        <f t="shared" ref="J1245:J1308" ca="1" si="309">$C$15+AE1245*$D$15</f>
        <v>11.491999385539494</v>
      </c>
      <c r="K1245" s="164">
        <f t="shared" ref="K1245:K1308" ca="1" si="310">$C$16+AF1245*$D$16</f>
        <v>0.55218839916931428</v>
      </c>
      <c r="L1245" s="164">
        <f t="shared" ref="L1245:L1308" ca="1" si="311">$C$17+AG1245*$D$17</f>
        <v>1.3854432958386842</v>
      </c>
      <c r="M1245" s="20">
        <f t="shared" ref="M1245:M1308" ca="1" si="312">$C$18+AH1245*$D$18</f>
        <v>4.4715974266303364</v>
      </c>
      <c r="N1245" s="20">
        <f t="shared" ref="N1245:N1308" ca="1" si="313">$C$19+AI1245*$D$19</f>
        <v>1.8855106122569041</v>
      </c>
      <c r="O1245" s="20">
        <f t="shared" ca="1" si="304"/>
        <v>14648364.284445252</v>
      </c>
      <c r="P1245" s="20">
        <f t="shared" ca="1" si="305"/>
        <v>50067854.934294172</v>
      </c>
      <c r="Q1245" s="20">
        <f t="shared" ca="1" si="306"/>
        <v>482457.64703025436</v>
      </c>
      <c r="R1245" s="20">
        <f t="shared" ca="1" si="307"/>
        <v>65198676.865769677</v>
      </c>
      <c r="AD1245">
        <f t="shared" ref="AD1245:AD1308" ca="1" si="314">SUMPRODUCT(C1245:H1245,$J$9:$O$9)</f>
        <v>-1.1211213899847359</v>
      </c>
      <c r="AE1245">
        <f t="shared" ref="AE1245:AE1308" ca="1" si="315">SUMPRODUCT(C1245:H1245,$J$10:$O$10)</f>
        <v>-1.1469800719666132</v>
      </c>
      <c r="AF1245">
        <f t="shared" ref="AF1245:AF1308" ca="1" si="316">SUMPRODUCT(C1245:H1245,$J$11:$O$11)</f>
        <v>-7.1014553006234327E-2</v>
      </c>
      <c r="AG1245">
        <f t="shared" ref="AG1245:AG1308" ca="1" si="317">SUMPRODUCT(C1245:H1245,$J$12:$O$12)</f>
        <v>1.3429240719940188</v>
      </c>
      <c r="AH1245">
        <f t="shared" ref="AH1245:AH1308" ca="1" si="318">SUMPRODUCT(C1245:H1245,$J$13:$O$13)</f>
        <v>-5.3780637077403909E-2</v>
      </c>
      <c r="AI1245">
        <f t="shared" ref="AI1245:AI1308" ca="1" si="319">SUMPRODUCT(C1245:H1245,$J$14:$O$14)</f>
        <v>0.12300165474838919</v>
      </c>
    </row>
    <row r="1246" spans="1:35">
      <c r="A1246" s="20"/>
      <c r="B1246" s="20"/>
      <c r="C1246" s="20">
        <f ca="1"/>
        <v>0.13575637805125754</v>
      </c>
      <c r="D1246" s="20">
        <f ca="1"/>
        <v>0.88421283949945406</v>
      </c>
      <c r="E1246" s="20">
        <f ca="1"/>
        <v>-0.38820645911433194</v>
      </c>
      <c r="F1246" s="20">
        <f ca="1"/>
        <v>0.57111803017541451</v>
      </c>
      <c r="G1246" s="20">
        <f ca="1"/>
        <v>0.13936310260776313</v>
      </c>
      <c r="H1246" s="20">
        <f ca="1"/>
        <v>4.5146508899788877E-2</v>
      </c>
      <c r="I1246" s="164">
        <f t="shared" ca="1" si="308"/>
        <v>24.385249105693731</v>
      </c>
      <c r="J1246" s="164">
        <f t="shared" ca="1" si="309"/>
        <v>17.871152486685492</v>
      </c>
      <c r="K1246" s="164">
        <f t="shared" ca="1" si="310"/>
        <v>0.56728211107455417</v>
      </c>
      <c r="L1246" s="164">
        <f t="shared" ca="1" si="311"/>
        <v>1.1988270952429303</v>
      </c>
      <c r="M1246" s="20">
        <f t="shared" ca="1" si="312"/>
        <v>4.6578414604790934</v>
      </c>
      <c r="N1246" s="20">
        <f t="shared" ca="1" si="313"/>
        <v>1.9817994257181335</v>
      </c>
      <c r="O1246" s="20">
        <f t="shared" ca="1" si="304"/>
        <v>22531845.995160103</v>
      </c>
      <c r="P1246" s="20">
        <f t="shared" ca="1" si="305"/>
        <v>53850907.890887737</v>
      </c>
      <c r="Q1246" s="20">
        <f t="shared" ca="1" si="306"/>
        <v>532261.91824340599</v>
      </c>
      <c r="R1246" s="20">
        <f t="shared" ca="1" si="307"/>
        <v>76915015.804291248</v>
      </c>
      <c r="AD1246">
        <f t="shared" ca="1" si="314"/>
        <v>0.91874978293537091</v>
      </c>
      <c r="AE1246">
        <f t="shared" ca="1" si="315"/>
        <v>0.99367533110251416</v>
      </c>
      <c r="AF1246">
        <f t="shared" ca="1" si="316"/>
        <v>6.6201009768673685E-2</v>
      </c>
      <c r="AG1246">
        <f t="shared" ca="1" si="317"/>
        <v>0.49466861474059148</v>
      </c>
      <c r="AH1246">
        <f t="shared" ca="1" si="318"/>
        <v>0.15315717831010395</v>
      </c>
      <c r="AI1246">
        <f t="shared" ca="1" si="319"/>
        <v>0.38324169113009054</v>
      </c>
    </row>
    <row r="1247" spans="1:35">
      <c r="A1247" s="20"/>
      <c r="B1247" s="20"/>
      <c r="C1247" s="20">
        <f ca="1"/>
        <v>-1.8419021733343701</v>
      </c>
      <c r="D1247" s="20">
        <f ca="1"/>
        <v>-0.95090027247845921</v>
      </c>
      <c r="E1247" s="20">
        <f ca="1"/>
        <v>0.47730603328969706</v>
      </c>
      <c r="F1247" s="20">
        <f ca="1"/>
        <v>0.52479944475668638</v>
      </c>
      <c r="G1247" s="20">
        <f ca="1"/>
        <v>-0.74758753455652971</v>
      </c>
      <c r="H1247" s="20">
        <f ca="1"/>
        <v>0.34202900503187733</v>
      </c>
      <c r="I1247" s="164">
        <f t="shared" ca="1" si="308"/>
        <v>10.375081374598915</v>
      </c>
      <c r="J1247" s="164">
        <f t="shared" ca="1" si="309"/>
        <v>7.5700830604689067</v>
      </c>
      <c r="K1247" s="164">
        <f t="shared" ca="1" si="310"/>
        <v>0.58114002182415458</v>
      </c>
      <c r="L1247" s="164">
        <f t="shared" ca="1" si="311"/>
        <v>1.1877355658597928</v>
      </c>
      <c r="M1247" s="20">
        <f t="shared" ca="1" si="312"/>
        <v>4.5940410609542583</v>
      </c>
      <c r="N1247" s="20">
        <f t="shared" ca="1" si="313"/>
        <v>1.7978274472479596</v>
      </c>
      <c r="O1247" s="20">
        <f t="shared" ca="1" si="304"/>
        <v>9567514.1124664433</v>
      </c>
      <c r="P1247" s="20">
        <f t="shared" ca="1" si="305"/>
        <v>39606995.566117175</v>
      </c>
      <c r="Q1247" s="20">
        <f t="shared" ca="1" si="306"/>
        <v>262630.58013380092</v>
      </c>
      <c r="R1247" s="20">
        <f t="shared" ca="1" si="307"/>
        <v>49437140.258717425</v>
      </c>
      <c r="AD1247">
        <f t="shared" ca="1" si="314"/>
        <v>-2.4817763653886131</v>
      </c>
      <c r="AE1247">
        <f t="shared" ca="1" si="315"/>
        <v>-2.4630593756815751</v>
      </c>
      <c r="AF1247">
        <f t="shared" ca="1" si="316"/>
        <v>0.19218201658322276</v>
      </c>
      <c r="AG1247">
        <f t="shared" ca="1" si="317"/>
        <v>0.44425257208996699</v>
      </c>
      <c r="AH1247">
        <f t="shared" ca="1" si="318"/>
        <v>8.2267845504731985E-2</v>
      </c>
      <c r="AI1247">
        <f t="shared" ca="1" si="319"/>
        <v>-0.11397987230281204</v>
      </c>
    </row>
    <row r="1248" spans="1:35">
      <c r="A1248" s="20"/>
      <c r="B1248" s="20"/>
      <c r="C1248" s="20">
        <f ca="1"/>
        <v>1.8895572807701899</v>
      </c>
      <c r="D1248" s="20">
        <f ca="1"/>
        <v>0.63752910193244361</v>
      </c>
      <c r="E1248" s="20">
        <f ca="1"/>
        <v>0.40370126175462118</v>
      </c>
      <c r="F1248" s="20">
        <f ca="1"/>
        <v>-2.1693872941860728</v>
      </c>
      <c r="G1248" s="20">
        <f ca="1"/>
        <v>2.4610617412971766E-2</v>
      </c>
      <c r="H1248" s="20">
        <f ca="1"/>
        <v>0.70798081538942947</v>
      </c>
      <c r="I1248" s="164">
        <f t="shared" ca="1" si="308"/>
        <v>30.240338194894456</v>
      </c>
      <c r="J1248" s="164">
        <f t="shared" ca="1" si="309"/>
        <v>21.882004920945004</v>
      </c>
      <c r="K1248" s="164">
        <f t="shared" ca="1" si="310"/>
        <v>0.54369833406034807</v>
      </c>
      <c r="L1248" s="164">
        <f t="shared" ca="1" si="311"/>
        <v>0.7696516268737994</v>
      </c>
      <c r="M1248" s="20">
        <f t="shared" ca="1" si="312"/>
        <v>4.394578105918252</v>
      </c>
      <c r="N1248" s="20">
        <f t="shared" ca="1" si="313"/>
        <v>1.8840560780868412</v>
      </c>
      <c r="O1248" s="20">
        <f t="shared" ca="1" si="304"/>
        <v>27793007.301668126</v>
      </c>
      <c r="P1248" s="20">
        <f t="shared" ca="1" si="305"/>
        <v>49116227.905898169</v>
      </c>
      <c r="Q1248" s="20">
        <f t="shared" ca="1" si="306"/>
        <v>526037.91475416219</v>
      </c>
      <c r="R1248" s="20">
        <f t="shared" ca="1" si="307"/>
        <v>77435273.122320458</v>
      </c>
      <c r="AD1248">
        <f t="shared" ca="1" si="314"/>
        <v>2.3398879113821494</v>
      </c>
      <c r="AE1248">
        <f t="shared" ca="1" si="315"/>
        <v>2.3395989667600681</v>
      </c>
      <c r="AF1248">
        <f t="shared" ca="1" si="316"/>
        <v>-0.14819696308774497</v>
      </c>
      <c r="AG1248">
        <f t="shared" ca="1" si="317"/>
        <v>-1.4561289687554577</v>
      </c>
      <c r="AH1248">
        <f t="shared" ca="1" si="318"/>
        <v>-0.13935766009083017</v>
      </c>
      <c r="AI1248">
        <f t="shared" ca="1" si="319"/>
        <v>0.1190704813157869</v>
      </c>
    </row>
    <row r="1249" spans="1:35">
      <c r="A1249" s="20"/>
      <c r="B1249" s="20"/>
      <c r="C1249" s="20">
        <f ca="1"/>
        <v>0.34199457266111605</v>
      </c>
      <c r="D1249" s="20">
        <f ca="1"/>
        <v>-0.41690215363863076</v>
      </c>
      <c r="E1249" s="20">
        <f ca="1"/>
        <v>1.2503076831245152</v>
      </c>
      <c r="F1249" s="20">
        <f ca="1"/>
        <v>-1.3539162694529838</v>
      </c>
      <c r="G1249" s="20">
        <f ca="1"/>
        <v>0.2032472439586597</v>
      </c>
      <c r="H1249" s="20">
        <f ca="1"/>
        <v>-1.3286744472339693</v>
      </c>
      <c r="I1249" s="164">
        <f t="shared" ca="1" si="308"/>
        <v>20.320576298186911</v>
      </c>
      <c r="J1249" s="164">
        <f t="shared" ca="1" si="309"/>
        <v>14.329490366831042</v>
      </c>
      <c r="K1249" s="164">
        <f t="shared" ca="1" si="310"/>
        <v>0.59541190867614036</v>
      </c>
      <c r="L1249" s="164">
        <f t="shared" ca="1" si="311"/>
        <v>0.82910118951724221</v>
      </c>
      <c r="M1249" s="20">
        <f t="shared" ca="1" si="312"/>
        <v>3.7625475303604898</v>
      </c>
      <c r="N1249" s="20">
        <f t="shared" ca="1" si="313"/>
        <v>1.3147270114547722</v>
      </c>
      <c r="O1249" s="20">
        <f t="shared" ca="1" si="304"/>
        <v>18475653.800120797</v>
      </c>
      <c r="P1249" s="20">
        <f t="shared" ca="1" si="305"/>
        <v>40689051.752342343</v>
      </c>
      <c r="Q1249" s="20">
        <f t="shared" ca="1" si="306"/>
        <v>-48740.906034005689</v>
      </c>
      <c r="R1249" s="20">
        <f t="shared" ca="1" si="307"/>
        <v>59115964.646429136</v>
      </c>
      <c r="AD1249">
        <f t="shared" ca="1" si="314"/>
        <v>-6.7821286847837156E-2</v>
      </c>
      <c r="AE1249">
        <f t="shared" ca="1" si="315"/>
        <v>-0.19480189032515391</v>
      </c>
      <c r="AF1249">
        <f t="shared" ca="1" si="316"/>
        <v>0.32192644251036628</v>
      </c>
      <c r="AG1249">
        <f t="shared" ca="1" si="317"/>
        <v>-1.1859036840125361</v>
      </c>
      <c r="AH1249">
        <f t="shared" ca="1" si="318"/>
        <v>-0.84161385515501064</v>
      </c>
      <c r="AI1249">
        <f t="shared" ca="1" si="319"/>
        <v>-1.4196567257979136</v>
      </c>
    </row>
    <row r="1250" spans="1:35">
      <c r="A1250" s="20"/>
      <c r="B1250" s="20"/>
      <c r="C1250" s="20">
        <f ca="1"/>
        <v>0.58748336125871436</v>
      </c>
      <c r="D1250" s="20">
        <f ca="1"/>
        <v>-2.0106029231857891</v>
      </c>
      <c r="E1250" s="20">
        <f ca="1"/>
        <v>0.88542023630651456</v>
      </c>
      <c r="F1250" s="20">
        <f ca="1"/>
        <v>-0.55591619540979553</v>
      </c>
      <c r="G1250" s="20">
        <f ca="1"/>
        <v>-3.4616919279174464E-2</v>
      </c>
      <c r="H1250" s="20">
        <f ca="1"/>
        <v>8.8266888940968763E-2</v>
      </c>
      <c r="I1250" s="164">
        <f t="shared" ca="1" si="308"/>
        <v>15.915713192606447</v>
      </c>
      <c r="J1250" s="164">
        <f t="shared" ca="1" si="309"/>
        <v>10.706518834982509</v>
      </c>
      <c r="K1250" s="164">
        <f t="shared" ca="1" si="310"/>
        <v>0.61549226660553147</v>
      </c>
      <c r="L1250" s="164">
        <f t="shared" ca="1" si="311"/>
        <v>1.0613854343505895</v>
      </c>
      <c r="M1250" s="20">
        <f t="shared" ca="1" si="312"/>
        <v>4.7188105633922239</v>
      </c>
      <c r="N1250" s="20">
        <f t="shared" ca="1" si="313"/>
        <v>1.7985140497646377</v>
      </c>
      <c r="O1250" s="20">
        <f t="shared" ca="1" si="304"/>
        <v>14194690.562192224</v>
      </c>
      <c r="P1250" s="20">
        <f t="shared" ca="1" si="305"/>
        <v>42019214.206038758</v>
      </c>
      <c r="Q1250" s="20">
        <f t="shared" ca="1" si="306"/>
        <v>189238.48259400285</v>
      </c>
      <c r="R1250" s="20">
        <f t="shared" ca="1" si="307"/>
        <v>56403143.250824988</v>
      </c>
      <c r="AD1250">
        <f t="shared" ca="1" si="314"/>
        <v>-1.1369628173285324</v>
      </c>
      <c r="AE1250">
        <f t="shared" ca="1" si="315"/>
        <v>-1.4105641493347287</v>
      </c>
      <c r="AF1250">
        <f t="shared" ca="1" si="316"/>
        <v>0.50447515095937623</v>
      </c>
      <c r="AG1250">
        <f t="shared" ca="1" si="317"/>
        <v>-0.13006620749732109</v>
      </c>
      <c r="AH1250">
        <f t="shared" ca="1" si="318"/>
        <v>0.22090062599136001</v>
      </c>
      <c r="AI1250">
        <f t="shared" ca="1" si="319"/>
        <v>-0.11212418982530359</v>
      </c>
    </row>
    <row r="1251" spans="1:35">
      <c r="A1251" s="20"/>
      <c r="B1251" s="20"/>
      <c r="C1251" s="20">
        <f ca="1"/>
        <v>-1.0413308938017283</v>
      </c>
      <c r="D1251" s="20">
        <f ca="1"/>
        <v>-0.91527459008488021</v>
      </c>
      <c r="E1251" s="20">
        <f ca="1"/>
        <v>1.3532580837257244</v>
      </c>
      <c r="F1251" s="20">
        <f ca="1"/>
        <v>1.9846528545059465</v>
      </c>
      <c r="G1251" s="20">
        <f ca="1"/>
        <v>0.3125226228928748</v>
      </c>
      <c r="H1251" s="20">
        <f ca="1"/>
        <v>1.0359499544994233</v>
      </c>
      <c r="I1251" s="164">
        <f t="shared" ca="1" si="308"/>
        <v>14.654515379296109</v>
      </c>
      <c r="J1251" s="164">
        <f t="shared" ca="1" si="309"/>
        <v>10.350763664272264</v>
      </c>
      <c r="K1251" s="164">
        <f t="shared" ca="1" si="310"/>
        <v>0.83128506069910446</v>
      </c>
      <c r="L1251" s="164">
        <f t="shared" ca="1" si="311"/>
        <v>1.7542948061534451</v>
      </c>
      <c r="M1251" s="20">
        <f t="shared" ca="1" si="312"/>
        <v>6.6441940319293558</v>
      </c>
      <c r="N1251" s="20">
        <f t="shared" ca="1" si="313"/>
        <v>2.6815833933841144</v>
      </c>
      <c r="O1251" s="20">
        <f t="shared" ca="1" si="304"/>
        <v>13332426.129168488</v>
      </c>
      <c r="P1251" s="20">
        <f t="shared" ca="1" si="305"/>
        <v>57832234.988046423</v>
      </c>
      <c r="Q1251" s="20">
        <f t="shared" ca="1" si="306"/>
        <v>516156.80837838427</v>
      </c>
      <c r="R1251" s="20">
        <f t="shared" ca="1" si="307"/>
        <v>71680817.925593302</v>
      </c>
      <c r="AD1251">
        <f t="shared" ca="1" si="314"/>
        <v>-1.4430787914329835</v>
      </c>
      <c r="AE1251">
        <f t="shared" ca="1" si="315"/>
        <v>-1.5299450791032672</v>
      </c>
      <c r="AF1251">
        <f t="shared" ca="1" si="316"/>
        <v>2.4662278245373126</v>
      </c>
      <c r="AG1251">
        <f t="shared" ca="1" si="317"/>
        <v>3.0195218461520237</v>
      </c>
      <c r="AH1251">
        <f t="shared" ca="1" si="318"/>
        <v>2.3602155910326177</v>
      </c>
      <c r="AI1251">
        <f t="shared" ca="1" si="319"/>
        <v>2.2745497118489584</v>
      </c>
    </row>
    <row r="1252" spans="1:35">
      <c r="A1252" s="20"/>
      <c r="B1252" s="20"/>
      <c r="C1252" s="20">
        <f ca="1"/>
        <v>0.61903324841027108</v>
      </c>
      <c r="D1252" s="20">
        <f ca="1"/>
        <v>0.95238368253992356</v>
      </c>
      <c r="E1252" s="20">
        <f ca="1"/>
        <v>0.56297022422912268</v>
      </c>
      <c r="F1252" s="20">
        <f ca="1"/>
        <v>0.17343839021920482</v>
      </c>
      <c r="G1252" s="20">
        <f ca="1"/>
        <v>-0.67866590937111548</v>
      </c>
      <c r="H1252" s="20">
        <f ca="1"/>
        <v>0.54449023328807755</v>
      </c>
      <c r="I1252" s="164">
        <f t="shared" ca="1" si="308"/>
        <v>27.493003236370509</v>
      </c>
      <c r="J1252" s="164">
        <f t="shared" ca="1" si="309"/>
        <v>19.865337303184404</v>
      </c>
      <c r="K1252" s="164">
        <f t="shared" ca="1" si="310"/>
        <v>0.64100094913860262</v>
      </c>
      <c r="L1252" s="164">
        <f t="shared" ca="1" si="311"/>
        <v>1.217301312997251</v>
      </c>
      <c r="M1252" s="20">
        <f t="shared" ca="1" si="312"/>
        <v>4.4268273774535496</v>
      </c>
      <c r="N1252" s="20">
        <f t="shared" ca="1" si="313"/>
        <v>1.9650102159859419</v>
      </c>
      <c r="O1252" s="20">
        <f t="shared" ca="1" si="304"/>
        <v>25252531.467825755</v>
      </c>
      <c r="P1252" s="20">
        <f t="shared" ca="1" si="305"/>
        <v>57405032.895698734</v>
      </c>
      <c r="Q1252" s="20">
        <f t="shared" ca="1" si="306"/>
        <v>642191.01322612853</v>
      </c>
      <c r="R1252" s="20">
        <f t="shared" ca="1" si="307"/>
        <v>83299755.376750618</v>
      </c>
      <c r="AD1252">
        <f t="shared" ca="1" si="314"/>
        <v>1.6730590379540065</v>
      </c>
      <c r="AE1252">
        <f t="shared" ca="1" si="315"/>
        <v>1.6628648668404034</v>
      </c>
      <c r="AF1252">
        <f t="shared" ca="1" si="316"/>
        <v>0.73637226489638707</v>
      </c>
      <c r="AG1252">
        <f t="shared" ca="1" si="317"/>
        <v>0.57864233180568592</v>
      </c>
      <c r="AH1252">
        <f t="shared" ca="1" si="318"/>
        <v>-0.1035251361627223</v>
      </c>
      <c r="AI1252">
        <f t="shared" ca="1" si="319"/>
        <v>0.33786544861065365</v>
      </c>
    </row>
    <row r="1253" spans="1:35">
      <c r="A1253" s="20"/>
      <c r="B1253" s="20"/>
      <c r="C1253" s="20">
        <f ca="1"/>
        <v>-1.5999971297772686</v>
      </c>
      <c r="D1253" s="20">
        <f ca="1"/>
        <v>0.56903697505757544</v>
      </c>
      <c r="E1253" s="20">
        <f ca="1"/>
        <v>-1.5969506487012983</v>
      </c>
      <c r="F1253" s="20">
        <f ca="1"/>
        <v>-0.15336726284061047</v>
      </c>
      <c r="G1253" s="20">
        <f ca="1"/>
        <v>0.27258146112486237</v>
      </c>
      <c r="H1253" s="20">
        <f ca="1"/>
        <v>1.9946004100332714E-2</v>
      </c>
      <c r="I1253" s="164">
        <f t="shared" ca="1" si="308"/>
        <v>14.959703430504636</v>
      </c>
      <c r="J1253" s="164">
        <f t="shared" ca="1" si="309"/>
        <v>11.781124139646998</v>
      </c>
      <c r="K1253" s="164">
        <f t="shared" ca="1" si="310"/>
        <v>0.36680258463699844</v>
      </c>
      <c r="L1253" s="164">
        <f t="shared" ca="1" si="311"/>
        <v>0.87139972548352662</v>
      </c>
      <c r="M1253" s="20">
        <f t="shared" ca="1" si="312"/>
        <v>4.3536289004591051</v>
      </c>
      <c r="N1253" s="20">
        <f t="shared" ca="1" si="313"/>
        <v>1.7491022652810528</v>
      </c>
      <c r="O1253" s="20">
        <f t="shared" ca="1" si="304"/>
        <v>14257933.414196912</v>
      </c>
      <c r="P1253" s="20">
        <f t="shared" ca="1" si="305"/>
        <v>36385372.235549346</v>
      </c>
      <c r="Q1253" s="20">
        <f t="shared" ca="1" si="306"/>
        <v>324752.0036567155</v>
      </c>
      <c r="R1253" s="20">
        <f t="shared" ca="1" si="307"/>
        <v>50968057.653402969</v>
      </c>
      <c r="AD1253">
        <f t="shared" ca="1" si="314"/>
        <v>-1.3690040217221764</v>
      </c>
      <c r="AE1253">
        <f t="shared" ca="1" si="315"/>
        <v>-1.0499583424003365</v>
      </c>
      <c r="AF1253">
        <f t="shared" ca="1" si="316"/>
        <v>-1.7563401396636513</v>
      </c>
      <c r="AG1253">
        <f t="shared" ca="1" si="317"/>
        <v>-0.99363761143851581</v>
      </c>
      <c r="AH1253">
        <f t="shared" ca="1" si="318"/>
        <v>-0.18485677726766092</v>
      </c>
      <c r="AI1253">
        <f t="shared" ca="1" si="319"/>
        <v>-0.245669553294452</v>
      </c>
    </row>
    <row r="1254" spans="1:35">
      <c r="A1254" s="20"/>
      <c r="B1254" s="20"/>
      <c r="C1254" s="20">
        <f ca="1"/>
        <v>-5.6467920273168895E-2</v>
      </c>
      <c r="D1254" s="20">
        <f ca="1"/>
        <v>-0.61819798407202387</v>
      </c>
      <c r="E1254" s="20">
        <f ca="1"/>
        <v>0.22897286113517937</v>
      </c>
      <c r="F1254" s="20">
        <f ca="1"/>
        <v>-1.6865333307142916</v>
      </c>
      <c r="G1254" s="20">
        <f ca="1"/>
        <v>-1.1458367739702446</v>
      </c>
      <c r="H1254" s="20">
        <f ca="1"/>
        <v>-1.3575576403144614</v>
      </c>
      <c r="I1254" s="164">
        <f t="shared" ca="1" si="308"/>
        <v>17.714155416433695</v>
      </c>
      <c r="J1254" s="164">
        <f t="shared" ca="1" si="309"/>
        <v>12.499440994142441</v>
      </c>
      <c r="K1254" s="164">
        <f t="shared" ca="1" si="310"/>
        <v>0.40324823211978206</v>
      </c>
      <c r="L1254" s="164">
        <f t="shared" ca="1" si="311"/>
        <v>0.5410169104672149</v>
      </c>
      <c r="M1254" s="20">
        <f t="shared" ca="1" si="312"/>
        <v>2.160968876472916</v>
      </c>
      <c r="N1254" s="20">
        <f t="shared" ca="1" si="313"/>
        <v>0.7461910627620274</v>
      </c>
      <c r="O1254" s="20">
        <f t="shared" ca="1" si="304"/>
        <v>16109839.489885885</v>
      </c>
      <c r="P1254" s="20">
        <f t="shared" ca="1" si="305"/>
        <v>30992675.672716584</v>
      </c>
      <c r="Q1254" s="20">
        <f t="shared" ca="1" si="306"/>
        <v>-42959.011066819956</v>
      </c>
      <c r="R1254" s="20">
        <f t="shared" ca="1" si="307"/>
        <v>47059556.151535653</v>
      </c>
      <c r="AD1254">
        <f t="shared" ca="1" si="314"/>
        <v>-0.70044771445784126</v>
      </c>
      <c r="AE1254">
        <f t="shared" ca="1" si="315"/>
        <v>-0.80891241807300651</v>
      </c>
      <c r="AF1254">
        <f t="shared" ca="1" si="316"/>
        <v>-1.4250160716383453</v>
      </c>
      <c r="AG1254">
        <f t="shared" ca="1" si="317"/>
        <v>-2.495377679694478</v>
      </c>
      <c r="AH1254">
        <f t="shared" ca="1" si="318"/>
        <v>-2.6211456928078705</v>
      </c>
      <c r="AI1254">
        <f t="shared" ca="1" si="319"/>
        <v>-2.9562403709134397</v>
      </c>
    </row>
    <row r="1255" spans="1:35">
      <c r="A1255" s="20"/>
      <c r="B1255" s="20"/>
      <c r="C1255" s="20">
        <f ca="1"/>
        <v>1.6004016026484802</v>
      </c>
      <c r="D1255" s="20">
        <f ca="1"/>
        <v>2.5210403787538587</v>
      </c>
      <c r="E1255" s="20">
        <f ca="1"/>
        <v>-2.0275007007605894</v>
      </c>
      <c r="F1255" s="20">
        <f ca="1"/>
        <v>0.52183666891830749</v>
      </c>
      <c r="G1255" s="20">
        <f ca="1"/>
        <v>0.52395016527306026</v>
      </c>
      <c r="H1255" s="20">
        <f ca="1"/>
        <v>-0.35938489980652649</v>
      </c>
      <c r="I1255" s="164">
        <f t="shared" ca="1" si="308"/>
        <v>35.213772844402705</v>
      </c>
      <c r="J1255" s="164">
        <f t="shared" ca="1" si="309"/>
        <v>26.003370607063864</v>
      </c>
      <c r="K1255" s="164">
        <f t="shared" ca="1" si="310"/>
        <v>0.43010300693516779</v>
      </c>
      <c r="L1255" s="164">
        <f t="shared" ca="1" si="311"/>
        <v>1.0476741092279696</v>
      </c>
      <c r="M1255" s="20">
        <f t="shared" ca="1" si="312"/>
        <v>3.9775482394711252</v>
      </c>
      <c r="N1255" s="20">
        <f t="shared" ca="1" si="313"/>
        <v>1.8746907718348558</v>
      </c>
      <c r="O1255" s="20">
        <f t="shared" ca="1" si="304"/>
        <v>32642946.002646323</v>
      </c>
      <c r="P1255" s="20">
        <f t="shared" ca="1" si="305"/>
        <v>60925058.220321357</v>
      </c>
      <c r="Q1255" s="20">
        <f t="shared" ca="1" si="306"/>
        <v>759516.48994073726</v>
      </c>
      <c r="R1255" s="20">
        <f t="shared" ca="1" si="307"/>
        <v>94327520.712908417</v>
      </c>
      <c r="AD1255">
        <f t="shared" ca="1" si="314"/>
        <v>3.5470322437870636</v>
      </c>
      <c r="AE1255">
        <f t="shared" ca="1" si="315"/>
        <v>3.7226075862630417</v>
      </c>
      <c r="AF1255">
        <f t="shared" ca="1" si="316"/>
        <v>-1.1808817551348385</v>
      </c>
      <c r="AG1255">
        <f t="shared" ca="1" si="317"/>
        <v>-0.19239041260013884</v>
      </c>
      <c r="AH1255">
        <f t="shared" ca="1" si="318"/>
        <v>-0.60272417836541603</v>
      </c>
      <c r="AI1255">
        <f t="shared" ca="1" si="319"/>
        <v>9.3758842796907271E-2</v>
      </c>
    </row>
    <row r="1256" spans="1:35">
      <c r="A1256" s="20"/>
      <c r="B1256" s="20"/>
      <c r="C1256" s="20">
        <f ca="1"/>
        <v>0.27381590628447761</v>
      </c>
      <c r="D1256" s="20">
        <f ca="1"/>
        <v>-0.33598534116502943</v>
      </c>
      <c r="E1256" s="20">
        <f ca="1"/>
        <v>-2.081120189917415</v>
      </c>
      <c r="F1256" s="20">
        <f ca="1"/>
        <v>-0.1593697336843056</v>
      </c>
      <c r="G1256" s="20">
        <f ca="1"/>
        <v>4.6152573715325655E-2</v>
      </c>
      <c r="H1256" s="20">
        <f ca="1"/>
        <v>1.4750376474738633</v>
      </c>
      <c r="I1256" s="164">
        <f t="shared" ca="1" si="308"/>
        <v>19.415338176214124</v>
      </c>
      <c r="J1256" s="164">
        <f t="shared" ca="1" si="309"/>
        <v>14.431902522532457</v>
      </c>
      <c r="K1256" s="164">
        <f t="shared" ca="1" si="310"/>
        <v>0.36547397685089744</v>
      </c>
      <c r="L1256" s="164">
        <f t="shared" ca="1" si="311"/>
        <v>0.9611929317268918</v>
      </c>
      <c r="M1256" s="20">
        <f t="shared" ca="1" si="312"/>
        <v>4.915457643393049</v>
      </c>
      <c r="N1256" s="20">
        <f t="shared" ca="1" si="313"/>
        <v>2.1759688898755845</v>
      </c>
      <c r="O1256" s="20">
        <f t="shared" ca="1" si="304"/>
        <v>18047534.811217096</v>
      </c>
      <c r="P1256" s="20">
        <f t="shared" ca="1" si="305"/>
        <v>43040606.535319395</v>
      </c>
      <c r="Q1256" s="20">
        <f t="shared" ca="1" si="306"/>
        <v>703160.81893240125</v>
      </c>
      <c r="R1256" s="20">
        <f t="shared" ca="1" si="307"/>
        <v>61791302.165468886</v>
      </c>
      <c r="AD1256">
        <f t="shared" ca="1" si="314"/>
        <v>-0.28753927761793108</v>
      </c>
      <c r="AE1256">
        <f t="shared" ca="1" si="315"/>
        <v>-0.16043539512333635</v>
      </c>
      <c r="AF1256">
        <f t="shared" ca="1" si="316"/>
        <v>-1.7684183922645689</v>
      </c>
      <c r="AG1256">
        <f t="shared" ca="1" si="317"/>
        <v>-0.58548667396867382</v>
      </c>
      <c r="AH1256">
        <f t="shared" ca="1" si="318"/>
        <v>0.43939738154783314</v>
      </c>
      <c r="AI1256">
        <f t="shared" ca="1" si="319"/>
        <v>0.90802402669076887</v>
      </c>
    </row>
    <row r="1257" spans="1:35">
      <c r="A1257" s="20"/>
      <c r="B1257" s="20"/>
      <c r="C1257" s="20">
        <f ca="1"/>
        <v>-2.7658137382939128E-2</v>
      </c>
      <c r="D1257" s="20">
        <f ca="1"/>
        <v>-7.1744509720565453E-2</v>
      </c>
      <c r="E1257" s="20">
        <f ca="1"/>
        <v>-0.66402546002028839</v>
      </c>
      <c r="F1257" s="20">
        <f ca="1"/>
        <v>0.92208131184184183</v>
      </c>
      <c r="G1257" s="20">
        <f ca="1"/>
        <v>-0.68613646208312218</v>
      </c>
      <c r="H1257" s="20">
        <f ca="1"/>
        <v>-0.44854878826103162</v>
      </c>
      <c r="I1257" s="164">
        <f t="shared" ca="1" si="308"/>
        <v>20.379836770121209</v>
      </c>
      <c r="J1257" s="164">
        <f t="shared" ca="1" si="309"/>
        <v>14.530099558898659</v>
      </c>
      <c r="K1257" s="164">
        <f t="shared" ca="1" si="310"/>
        <v>0.49767477720794634</v>
      </c>
      <c r="L1257" s="164">
        <f t="shared" ca="1" si="311"/>
        <v>1.1336601195091658</v>
      </c>
      <c r="M1257" s="20">
        <f t="shared" ca="1" si="312"/>
        <v>3.6250337261700434</v>
      </c>
      <c r="N1257" s="20">
        <f t="shared" ca="1" si="313"/>
        <v>1.5428200122662847</v>
      </c>
      <c r="O1257" s="20">
        <f t="shared" ca="1" si="304"/>
        <v>18614233.196494784</v>
      </c>
      <c r="P1257" s="20">
        <f t="shared" ca="1" si="305"/>
        <v>48251323.403859057</v>
      </c>
      <c r="Q1257" s="20">
        <f t="shared" ca="1" si="306"/>
        <v>414966.35528733057</v>
      </c>
      <c r="R1257" s="20">
        <f t="shared" ca="1" si="307"/>
        <v>67280522.955641165</v>
      </c>
      <c r="AD1257">
        <f t="shared" ca="1" si="314"/>
        <v>-5.3437677155046451E-2</v>
      </c>
      <c r="AE1257">
        <f t="shared" ca="1" si="315"/>
        <v>-0.12748336949709446</v>
      </c>
      <c r="AF1257">
        <f t="shared" ca="1" si="316"/>
        <v>-0.56659293447321557</v>
      </c>
      <c r="AG1257">
        <f t="shared" ca="1" si="317"/>
        <v>0.19845508867802611</v>
      </c>
      <c r="AH1257">
        <f t="shared" ca="1" si="318"/>
        <v>-0.99440697092217367</v>
      </c>
      <c r="AI1257">
        <f t="shared" ca="1" si="319"/>
        <v>-0.8031891560370682</v>
      </c>
    </row>
    <row r="1258" spans="1:35">
      <c r="A1258" s="20"/>
      <c r="B1258" s="20"/>
      <c r="C1258" s="20">
        <f ca="1"/>
        <v>-0.77204472785300782</v>
      </c>
      <c r="D1258" s="20">
        <f ca="1"/>
        <v>2.1265901392351059</v>
      </c>
      <c r="E1258" s="20">
        <f ca="1"/>
        <v>1.0378467974344918</v>
      </c>
      <c r="F1258" s="20">
        <f ca="1"/>
        <v>0.5638382278241294</v>
      </c>
      <c r="G1258" s="20">
        <f ca="1"/>
        <v>0.62104093599144872</v>
      </c>
      <c r="H1258" s="20">
        <f ca="1"/>
        <v>-0.54466648810910168</v>
      </c>
      <c r="I1258" s="164">
        <f t="shared" ca="1" si="308"/>
        <v>25.810192466028489</v>
      </c>
      <c r="J1258" s="164">
        <f t="shared" ca="1" si="309"/>
        <v>19.315059183480884</v>
      </c>
      <c r="K1258" s="164">
        <f t="shared" ca="1" si="310"/>
        <v>0.72475975138280324</v>
      </c>
      <c r="L1258" s="164">
        <f t="shared" ca="1" si="311"/>
        <v>1.3276731161797573</v>
      </c>
      <c r="M1258" s="20">
        <f t="shared" ca="1" si="312"/>
        <v>5.1397225028993212</v>
      </c>
      <c r="N1258" s="20">
        <f t="shared" ca="1" si="313"/>
        <v>2.066151410620181</v>
      </c>
      <c r="O1258" s="20">
        <f t="shared" ca="1" si="304"/>
        <v>24061703.320875615</v>
      </c>
      <c r="P1258" s="20">
        <f t="shared" ca="1" si="305"/>
        <v>58446110.767785735</v>
      </c>
      <c r="Q1258" s="20">
        <f t="shared" ca="1" si="306"/>
        <v>385476.8545578607</v>
      </c>
      <c r="R1258" s="20">
        <f t="shared" ca="1" si="307"/>
        <v>82893290.9432192</v>
      </c>
      <c r="AD1258">
        <f t="shared" ca="1" si="314"/>
        <v>1.2646098218515744</v>
      </c>
      <c r="AE1258">
        <f t="shared" ca="1" si="315"/>
        <v>1.4782077796915718</v>
      </c>
      <c r="AF1258">
        <f t="shared" ca="1" si="316"/>
        <v>1.4978159216618474</v>
      </c>
      <c r="AG1258">
        <f t="shared" ca="1" si="317"/>
        <v>1.0803323462716239</v>
      </c>
      <c r="AH1258">
        <f t="shared" ca="1" si="318"/>
        <v>0.68858055877702373</v>
      </c>
      <c r="AI1258">
        <f t="shared" ca="1" si="319"/>
        <v>0.61122002870319236</v>
      </c>
    </row>
    <row r="1259" spans="1:35">
      <c r="A1259" s="20"/>
      <c r="B1259" s="20"/>
      <c r="C1259" s="20">
        <f ca="1"/>
        <v>-0.39855119788017734</v>
      </c>
      <c r="D1259" s="20">
        <f ca="1"/>
        <v>1.1030796612766249</v>
      </c>
      <c r="E1259" s="20">
        <f ca="1"/>
        <v>0.26395990893034532</v>
      </c>
      <c r="F1259" s="20">
        <f ca="1"/>
        <v>-0.17896215052361036</v>
      </c>
      <c r="G1259" s="20">
        <f ca="1"/>
        <v>1.6416425219002491</v>
      </c>
      <c r="H1259" s="20">
        <f ca="1"/>
        <v>1.6283742013166447</v>
      </c>
      <c r="I1259" s="164">
        <f t="shared" ca="1" si="308"/>
        <v>22.796671632898949</v>
      </c>
      <c r="J1259" s="164">
        <f t="shared" ca="1" si="309"/>
        <v>17.420908546552155</v>
      </c>
      <c r="K1259" s="164">
        <f t="shared" ca="1" si="310"/>
        <v>0.69273398084192672</v>
      </c>
      <c r="L1259" s="164">
        <f t="shared" ca="1" si="311"/>
        <v>1.3346750029491039</v>
      </c>
      <c r="M1259" s="20">
        <f t="shared" ca="1" si="312"/>
        <v>7.1909663083816593</v>
      </c>
      <c r="N1259" s="20">
        <f t="shared" ca="1" si="313"/>
        <v>2.9597952845746471</v>
      </c>
      <c r="O1259" s="20">
        <f t="shared" ca="1" si="304"/>
        <v>21444613.894394994</v>
      </c>
      <c r="P1259" s="20">
        <f t="shared" ca="1" si="305"/>
        <v>55613588.028607741</v>
      </c>
      <c r="Q1259" s="20">
        <f t="shared" ca="1" si="306"/>
        <v>654891.86526386859</v>
      </c>
      <c r="R1259" s="20">
        <f t="shared" ca="1" si="307"/>
        <v>77713093.788266599</v>
      </c>
      <c r="AD1259">
        <f t="shared" ca="1" si="314"/>
        <v>0.53317272643178315</v>
      </c>
      <c r="AE1259">
        <f t="shared" ca="1" si="315"/>
        <v>0.84258676058797144</v>
      </c>
      <c r="AF1259">
        <f t="shared" ca="1" si="316"/>
        <v>1.2066725531084244</v>
      </c>
      <c r="AG1259">
        <f t="shared" ca="1" si="317"/>
        <v>1.1121591043141084</v>
      </c>
      <c r="AH1259">
        <f t="shared" ca="1" si="318"/>
        <v>2.9677403426462892</v>
      </c>
      <c r="AI1259">
        <f t="shared" ca="1" si="319"/>
        <v>3.0264737420936401</v>
      </c>
    </row>
    <row r="1260" spans="1:35">
      <c r="A1260" s="20"/>
      <c r="B1260" s="20"/>
      <c r="C1260" s="20">
        <f ca="1"/>
        <v>1.0301246555215657</v>
      </c>
      <c r="D1260" s="20">
        <f ca="1"/>
        <v>-0.61255903212901597</v>
      </c>
      <c r="E1260" s="20">
        <f ca="1"/>
        <v>2.166751843501812</v>
      </c>
      <c r="F1260" s="20">
        <f ca="1"/>
        <v>0.70843856377941228</v>
      </c>
      <c r="G1260" s="20">
        <f ca="1"/>
        <v>0.99795284229444847</v>
      </c>
      <c r="H1260" s="20">
        <f ca="1"/>
        <v>-1.6039102457165946</v>
      </c>
      <c r="I1260" s="164">
        <f t="shared" ca="1" si="308"/>
        <v>23.462111935532768</v>
      </c>
      <c r="J1260" s="164">
        <f t="shared" ca="1" si="309"/>
        <v>15.971957579005625</v>
      </c>
      <c r="K1260" s="164">
        <f t="shared" ca="1" si="310"/>
        <v>0.84187938392688366</v>
      </c>
      <c r="L1260" s="164">
        <f t="shared" ca="1" si="311"/>
        <v>1.4248445658530988</v>
      </c>
      <c r="M1260" s="20">
        <f t="shared" ca="1" si="312"/>
        <v>5.0720013615214317</v>
      </c>
      <c r="N1260" s="20">
        <f t="shared" ca="1" si="313"/>
        <v>1.8436133253056628</v>
      </c>
      <c r="O1260" s="20">
        <f t="shared" ca="1" si="304"/>
        <v>21026795.079670317</v>
      </c>
      <c r="P1260" s="20">
        <f t="shared" ca="1" si="305"/>
        <v>58498588.236021921</v>
      </c>
      <c r="Q1260" s="20">
        <f t="shared" ca="1" si="306"/>
        <v>53674.681952456187</v>
      </c>
      <c r="R1260" s="20">
        <f t="shared" ca="1" si="307"/>
        <v>79579057.997644708</v>
      </c>
      <c r="AD1260">
        <f t="shared" ca="1" si="314"/>
        <v>0.69468736299338973</v>
      </c>
      <c r="AE1260">
        <f t="shared" ca="1" si="315"/>
        <v>0.35636160369316305</v>
      </c>
      <c r="AF1260">
        <f t="shared" ca="1" si="316"/>
        <v>2.56253985388076</v>
      </c>
      <c r="AG1260">
        <f t="shared" ca="1" si="317"/>
        <v>1.5220207538777211</v>
      </c>
      <c r="AH1260">
        <f t="shared" ca="1" si="318"/>
        <v>0.61333484613492484</v>
      </c>
      <c r="AI1260">
        <f t="shared" ca="1" si="319"/>
        <v>9.7657440693588171E-3</v>
      </c>
    </row>
    <row r="1261" spans="1:35">
      <c r="A1261" s="20"/>
      <c r="B1261" s="20"/>
      <c r="C1261" s="20">
        <f ca="1"/>
        <v>-0.38689971153587155</v>
      </c>
      <c r="D1261" s="20">
        <f ca="1"/>
        <v>-0.37930693596050297</v>
      </c>
      <c r="E1261" s="20">
        <f ca="1"/>
        <v>-1.8493065154641115</v>
      </c>
      <c r="F1261" s="20">
        <f ca="1"/>
        <v>-0.91717847589384782</v>
      </c>
      <c r="G1261" s="20">
        <f ca="1"/>
        <v>1.1904710441446389</v>
      </c>
      <c r="H1261" s="20">
        <f ca="1"/>
        <v>0.54105337349075644</v>
      </c>
      <c r="I1261" s="164">
        <f t="shared" ca="1" si="308"/>
        <v>15.699737036057083</v>
      </c>
      <c r="J1261" s="164">
        <f t="shared" ca="1" si="309"/>
        <v>12.0381010897047</v>
      </c>
      <c r="K1261" s="164">
        <f t="shared" ca="1" si="310"/>
        <v>0.35628734855944311</v>
      </c>
      <c r="L1261" s="164">
        <f t="shared" ca="1" si="311"/>
        <v>0.79829663443367926</v>
      </c>
      <c r="M1261" s="20">
        <f t="shared" ca="1" si="312"/>
        <v>5.2027024139374358</v>
      </c>
      <c r="N1261" s="20">
        <f t="shared" ca="1" si="313"/>
        <v>2.0645739088517212</v>
      </c>
      <c r="O1261" s="20">
        <f t="shared" ca="1" si="304"/>
        <v>14789604.248134358</v>
      </c>
      <c r="P1261" s="20">
        <f t="shared" ca="1" si="305"/>
        <v>35322335.714575522</v>
      </c>
      <c r="Q1261" s="20">
        <f t="shared" ca="1" si="306"/>
        <v>345212.13167101739</v>
      </c>
      <c r="R1261" s="20">
        <f t="shared" ca="1" si="307"/>
        <v>50457152.0943809</v>
      </c>
      <c r="AD1261">
        <f t="shared" ca="1" si="314"/>
        <v>-1.1893842145492519</v>
      </c>
      <c r="AE1261">
        <f t="shared" ca="1" si="315"/>
        <v>-0.96372446654204724</v>
      </c>
      <c r="AF1261">
        <f t="shared" ca="1" si="316"/>
        <v>-1.851933194914154</v>
      </c>
      <c r="AG1261">
        <f t="shared" ca="1" si="317"/>
        <v>-1.3259243889378216</v>
      </c>
      <c r="AH1261">
        <f t="shared" ca="1" si="318"/>
        <v>0.75855823770826303</v>
      </c>
      <c r="AI1261">
        <f t="shared" ca="1" si="319"/>
        <v>0.60695651041005672</v>
      </c>
    </row>
    <row r="1262" spans="1:35">
      <c r="A1262" s="20"/>
      <c r="B1262" s="20"/>
      <c r="C1262" s="20">
        <f ca="1"/>
        <v>-0.58091231641858687</v>
      </c>
      <c r="D1262" s="20">
        <f ca="1"/>
        <v>1.4766749335496454</v>
      </c>
      <c r="E1262" s="20">
        <f ca="1"/>
        <v>0.86014139336289019</v>
      </c>
      <c r="F1262" s="20">
        <f ca="1"/>
        <v>-0.52849880599289634</v>
      </c>
      <c r="G1262" s="20">
        <f ca="1"/>
        <v>-0.58540830212786588</v>
      </c>
      <c r="H1262" s="20">
        <f ca="1"/>
        <v>0.78786377276437414</v>
      </c>
      <c r="I1262" s="164">
        <f t="shared" ca="1" si="308"/>
        <v>24.399465940652846</v>
      </c>
      <c r="J1262" s="164">
        <f t="shared" ca="1" si="309"/>
        <v>18.252069523773329</v>
      </c>
      <c r="K1262" s="164">
        <f t="shared" ca="1" si="310"/>
        <v>0.63133452410754554</v>
      </c>
      <c r="L1262" s="164">
        <f t="shared" ca="1" si="311"/>
        <v>1.1025042333221438</v>
      </c>
      <c r="M1262" s="20">
        <f t="shared" ca="1" si="312"/>
        <v>4.6744760422344367</v>
      </c>
      <c r="N1262" s="20">
        <f t="shared" ca="1" si="313"/>
        <v>2.003464088779682</v>
      </c>
      <c r="O1262" s="20">
        <f t="shared" ca="1" si="304"/>
        <v>22742557.059437223</v>
      </c>
      <c r="P1262" s="20">
        <f t="shared" ca="1" si="305"/>
        <v>51492054.210309237</v>
      </c>
      <c r="Q1262" s="20">
        <f t="shared" ca="1" si="306"/>
        <v>558564.51357965264</v>
      </c>
      <c r="R1262" s="20">
        <f t="shared" ca="1" si="307"/>
        <v>74793175.783326104</v>
      </c>
      <c r="AD1262">
        <f t="shared" ca="1" si="314"/>
        <v>0.92220047103224323</v>
      </c>
      <c r="AE1262">
        <f t="shared" ca="1" si="315"/>
        <v>1.1214998401923923</v>
      </c>
      <c r="AF1262">
        <f t="shared" ca="1" si="316"/>
        <v>0.64849567370495897</v>
      </c>
      <c r="AG1262">
        <f t="shared" ca="1" si="317"/>
        <v>5.6837424191562236E-2</v>
      </c>
      <c r="AH1262">
        <f t="shared" ca="1" si="318"/>
        <v>0.17164004692715257</v>
      </c>
      <c r="AI1262">
        <f t="shared" ca="1" si="319"/>
        <v>0.44179483453968066</v>
      </c>
    </row>
    <row r="1263" spans="1:35">
      <c r="A1263" s="20"/>
      <c r="B1263" s="20"/>
      <c r="C1263" s="20">
        <f ca="1"/>
        <v>-0.10009348365502578</v>
      </c>
      <c r="D1263" s="20">
        <f ca="1"/>
        <v>-0.1354408229761353</v>
      </c>
      <c r="E1263" s="20">
        <f ca="1"/>
        <v>-1.6577438951937471</v>
      </c>
      <c r="F1263" s="20">
        <f ca="1"/>
        <v>0.96534077959704856</v>
      </c>
      <c r="G1263" s="20">
        <f ca="1"/>
        <v>0.99190979489487308</v>
      </c>
      <c r="H1263" s="20">
        <f ca="1"/>
        <v>-0.42200003169097094</v>
      </c>
      <c r="I1263" s="164">
        <f t="shared" ca="1" si="308"/>
        <v>18.563036107685008</v>
      </c>
      <c r="J1263" s="164">
        <f t="shared" ca="1" si="309"/>
        <v>13.614213150877315</v>
      </c>
      <c r="K1263" s="164">
        <f t="shared" ca="1" si="310"/>
        <v>0.45418404910543103</v>
      </c>
      <c r="L1263" s="164">
        <f t="shared" ca="1" si="311"/>
        <v>1.1446612810211467</v>
      </c>
      <c r="M1263" s="20">
        <f t="shared" ca="1" si="312"/>
        <v>4.8624347266559376</v>
      </c>
      <c r="N1263" s="20">
        <f t="shared" ca="1" si="313"/>
        <v>1.9601313727404299</v>
      </c>
      <c r="O1263" s="20">
        <f t="shared" ca="1" si="304"/>
        <v>17156986.825867239</v>
      </c>
      <c r="P1263" s="20">
        <f t="shared" ca="1" si="305"/>
        <v>46710673.063957818</v>
      </c>
      <c r="Q1263" s="20">
        <f t="shared" ca="1" si="306"/>
        <v>373786.210171749</v>
      </c>
      <c r="R1263" s="20">
        <f t="shared" ca="1" si="307"/>
        <v>64241446.099996813</v>
      </c>
      <c r="AD1263">
        <f t="shared" ca="1" si="314"/>
        <v>-0.49440871172694056</v>
      </c>
      <c r="AE1263">
        <f t="shared" ca="1" si="315"/>
        <v>-0.43482780171902152</v>
      </c>
      <c r="AF1263">
        <f t="shared" ca="1" si="316"/>
        <v>-0.96196318995062746</v>
      </c>
      <c r="AG1263">
        <f t="shared" ca="1" si="317"/>
        <v>0.24846036827793921</v>
      </c>
      <c r="AH1263">
        <f t="shared" ca="1" si="318"/>
        <v>0.38048302961770875</v>
      </c>
      <c r="AI1263">
        <f t="shared" ca="1" si="319"/>
        <v>0.32467938578494543</v>
      </c>
    </row>
    <row r="1264" spans="1:35">
      <c r="A1264" s="20"/>
      <c r="B1264" s="20"/>
      <c r="C1264" s="20">
        <f ca="1"/>
        <v>-1.9320398446968114</v>
      </c>
      <c r="D1264" s="20">
        <f ca="1"/>
        <v>0.68020027205496691</v>
      </c>
      <c r="E1264" s="20">
        <f ca="1"/>
        <v>-1.2183498986641901</v>
      </c>
      <c r="F1264" s="20">
        <f ca="1"/>
        <v>-1.1074907242921233</v>
      </c>
      <c r="G1264" s="20">
        <f ca="1"/>
        <v>-0.32941813228986322</v>
      </c>
      <c r="H1264" s="20">
        <f ca="1"/>
        <v>-1.3709501020973269</v>
      </c>
      <c r="I1264" s="164">
        <f t="shared" ca="1" si="308"/>
        <v>13.806256582317506</v>
      </c>
      <c r="J1264" s="164">
        <f t="shared" ca="1" si="309"/>
        <v>10.867721730811684</v>
      </c>
      <c r="K1264" s="164">
        <f t="shared" ca="1" si="310"/>
        <v>0.29028934096514336</v>
      </c>
      <c r="L1264" s="164">
        <f t="shared" ca="1" si="311"/>
        <v>0.534925672496251</v>
      </c>
      <c r="M1264" s="20">
        <f t="shared" ca="1" si="312"/>
        <v>2.6969114675711934</v>
      </c>
      <c r="N1264" s="20">
        <f t="shared" ca="1" si="313"/>
        <v>0.94805937518366057</v>
      </c>
      <c r="O1264" s="20">
        <f t="shared" ca="1" si="304"/>
        <v>13155755.045150837</v>
      </c>
      <c r="P1264" s="20">
        <f t="shared" ca="1" si="305"/>
        <v>26945732.084750716</v>
      </c>
      <c r="Q1264" s="20">
        <f t="shared" ca="1" si="306"/>
        <v>-25461.166916703802</v>
      </c>
      <c r="R1264" s="20">
        <f t="shared" ca="1" si="307"/>
        <v>40076025.962984845</v>
      </c>
      <c r="AD1264">
        <f t="shared" ca="1" si="314"/>
        <v>-1.6489668489520621</v>
      </c>
      <c r="AE1264">
        <f t="shared" ca="1" si="315"/>
        <v>-1.3564692178484279</v>
      </c>
      <c r="AF1264">
        <f t="shared" ca="1" si="316"/>
        <v>-2.4519150821350606</v>
      </c>
      <c r="AG1264">
        <f t="shared" ca="1" si="317"/>
        <v>-2.5230651250170411</v>
      </c>
      <c r="AH1264">
        <f t="shared" ca="1" si="318"/>
        <v>-2.0256539249208956</v>
      </c>
      <c r="AI1264">
        <f t="shared" ca="1" si="319"/>
        <v>-2.4106503373414583</v>
      </c>
    </row>
    <row r="1265" spans="1:35">
      <c r="A1265" s="20"/>
      <c r="B1265" s="20"/>
      <c r="C1265" s="20">
        <f ca="1"/>
        <v>-0.88941126112637003</v>
      </c>
      <c r="D1265" s="20">
        <f ca="1"/>
        <v>6.773895714017325E-2</v>
      </c>
      <c r="E1265" s="20">
        <f ca="1"/>
        <v>-0.77699396424971312</v>
      </c>
      <c r="F1265" s="20">
        <f ca="1"/>
        <v>1.5226757103895754</v>
      </c>
      <c r="G1265" s="20">
        <f ca="1"/>
        <v>0.32529707941769209</v>
      </c>
      <c r="H1265" s="20">
        <f ca="1"/>
        <v>0.38364725504938446</v>
      </c>
      <c r="I1265" s="164">
        <f t="shared" ca="1" si="308"/>
        <v>17.278970717829385</v>
      </c>
      <c r="J1265" s="164">
        <f t="shared" ca="1" si="309"/>
        <v>12.787653186609905</v>
      </c>
      <c r="K1265" s="164">
        <f t="shared" ca="1" si="310"/>
        <v>0.56742190779535429</v>
      </c>
      <c r="L1265" s="164">
        <f t="shared" ca="1" si="311"/>
        <v>1.3759279666879136</v>
      </c>
      <c r="M1265" s="20">
        <f t="shared" ca="1" si="312"/>
        <v>5.3323614986080701</v>
      </c>
      <c r="N1265" s="20">
        <f t="shared" ca="1" si="313"/>
        <v>2.2177737164038165</v>
      </c>
      <c r="O1265" s="20">
        <f t="shared" ca="1" si="304"/>
        <v>16031464.196400817</v>
      </c>
      <c r="P1265" s="20">
        <f t="shared" ca="1" si="305"/>
        <v>51127763.780709721</v>
      </c>
      <c r="Q1265" s="20">
        <f t="shared" ca="1" si="306"/>
        <v>524022.19355169102</v>
      </c>
      <c r="R1265" s="20">
        <f t="shared" ca="1" si="307"/>
        <v>67683250.170662224</v>
      </c>
      <c r="AD1265">
        <f t="shared" ca="1" si="314"/>
        <v>-0.80607506848801358</v>
      </c>
      <c r="AE1265">
        <f t="shared" ca="1" si="315"/>
        <v>-0.71219691724499856</v>
      </c>
      <c r="AF1265">
        <f t="shared" ca="1" si="316"/>
        <v>6.747188904867471E-2</v>
      </c>
      <c r="AG1265">
        <f t="shared" ca="1" si="317"/>
        <v>1.2996725758541521</v>
      </c>
      <c r="AH1265">
        <f t="shared" ca="1" si="318"/>
        <v>0.90262388734230092</v>
      </c>
      <c r="AI1265">
        <f t="shared" ca="1" si="319"/>
        <v>1.021010044334639</v>
      </c>
    </row>
    <row r="1266" spans="1:35">
      <c r="A1266" s="20"/>
      <c r="B1266" s="20"/>
      <c r="C1266" s="20">
        <f ca="1"/>
        <v>0.46414083112557925</v>
      </c>
      <c r="D1266" s="20">
        <f ca="1"/>
        <v>-0.51004021592218129</v>
      </c>
      <c r="E1266" s="20">
        <f ca="1"/>
        <v>1.9978248422542255</v>
      </c>
      <c r="F1266" s="20">
        <f ca="1"/>
        <v>0.93742430122994147</v>
      </c>
      <c r="G1266" s="20">
        <f ca="1"/>
        <v>1.1639194539409967</v>
      </c>
      <c r="H1266" s="20">
        <f ca="1"/>
        <v>-1.1286027302222408</v>
      </c>
      <c r="I1266" s="164">
        <f t="shared" ca="1" si="308"/>
        <v>21.529878690768314</v>
      </c>
      <c r="J1266" s="164">
        <f t="shared" ca="1" si="309"/>
        <v>14.860186277262288</v>
      </c>
      <c r="K1266" s="164">
        <f t="shared" ca="1" si="310"/>
        <v>0.84714127444965648</v>
      </c>
      <c r="L1266" s="164">
        <f t="shared" ca="1" si="311"/>
        <v>1.4980963785287194</v>
      </c>
      <c r="M1266" s="20">
        <f t="shared" ca="1" si="312"/>
        <v>5.6185320643442447</v>
      </c>
      <c r="N1266" s="20">
        <f t="shared" ca="1" si="313"/>
        <v>2.0801898600615556</v>
      </c>
      <c r="O1266" s="20">
        <f t="shared" ca="1" si="304"/>
        <v>19403533.995176837</v>
      </c>
      <c r="P1266" s="20">
        <f t="shared" ca="1" si="305"/>
        <v>58376451.058232859</v>
      </c>
      <c r="Q1266" s="20">
        <f t="shared" ca="1" si="306"/>
        <v>122906.64532783757</v>
      </c>
      <c r="R1266" s="20">
        <f t="shared" ca="1" si="307"/>
        <v>77902891.698737532</v>
      </c>
      <c r="AD1266">
        <f t="shared" ca="1" si="314"/>
        <v>0.22569871135153233</v>
      </c>
      <c r="AE1266">
        <f t="shared" ca="1" si="315"/>
        <v>-1.6716014341514249E-2</v>
      </c>
      <c r="AF1266">
        <f t="shared" ca="1" si="316"/>
        <v>2.6103752222696035</v>
      </c>
      <c r="AG1266">
        <f t="shared" ca="1" si="317"/>
        <v>1.8549835387669058</v>
      </c>
      <c r="AH1266">
        <f t="shared" ca="1" si="318"/>
        <v>1.2205911826047164</v>
      </c>
      <c r="AI1266">
        <f t="shared" ca="1" si="319"/>
        <v>0.64916178395015045</v>
      </c>
    </row>
    <row r="1267" spans="1:35">
      <c r="A1267" s="20"/>
      <c r="B1267" s="20"/>
      <c r="C1267" s="20">
        <f ca="1"/>
        <v>0.19678464207759258</v>
      </c>
      <c r="D1267" s="20">
        <f ca="1"/>
        <v>0.74359736069252558</v>
      </c>
      <c r="E1267" s="20">
        <f ca="1"/>
        <v>7.5608761748108155E-2</v>
      </c>
      <c r="F1267" s="20">
        <f ca="1"/>
        <v>-0.64160461645144584</v>
      </c>
      <c r="G1267" s="20">
        <f ca="1"/>
        <v>0.18305668538725461</v>
      </c>
      <c r="H1267" s="20">
        <f ca="1"/>
        <v>-0.48774324650796075</v>
      </c>
      <c r="I1267" s="164">
        <f t="shared" ca="1" si="308"/>
        <v>23.774502388429713</v>
      </c>
      <c r="J1267" s="164">
        <f t="shared" ca="1" si="309"/>
        <v>17.408005934483427</v>
      </c>
      <c r="K1267" s="164">
        <f t="shared" ca="1" si="310"/>
        <v>0.53808997055780083</v>
      </c>
      <c r="L1267" s="164">
        <f t="shared" ca="1" si="311"/>
        <v>0.93883311680915693</v>
      </c>
      <c r="M1267" s="20">
        <f t="shared" ca="1" si="312"/>
        <v>4.1329868938534133</v>
      </c>
      <c r="N1267" s="20">
        <f t="shared" ca="1" si="313"/>
        <v>1.6569097231176269</v>
      </c>
      <c r="O1267" s="20">
        <f t="shared" ca="1" si="304"/>
        <v>21959176.300818276</v>
      </c>
      <c r="P1267" s="20">
        <f t="shared" ca="1" si="305"/>
        <v>46836616.769123584</v>
      </c>
      <c r="Q1267" s="20">
        <f t="shared" ca="1" si="306"/>
        <v>302350.22488843586</v>
      </c>
      <c r="R1267" s="20">
        <f t="shared" ca="1" si="307"/>
        <v>69098143.294830292</v>
      </c>
      <c r="AD1267">
        <f t="shared" ca="1" si="314"/>
        <v>0.77051028845381375</v>
      </c>
      <c r="AE1267">
        <f t="shared" ca="1" si="315"/>
        <v>0.83825702499443855</v>
      </c>
      <c r="AF1267">
        <f t="shared" ca="1" si="316"/>
        <v>-0.19918208583817437</v>
      </c>
      <c r="AG1267">
        <f t="shared" ca="1" si="317"/>
        <v>-0.68712219632201421</v>
      </c>
      <c r="AH1267">
        <f t="shared" ca="1" si="318"/>
        <v>-0.43001456238509544</v>
      </c>
      <c r="AI1267">
        <f t="shared" ca="1" si="319"/>
        <v>-0.49483858616857623</v>
      </c>
    </row>
    <row r="1268" spans="1:35">
      <c r="A1268" s="20"/>
      <c r="B1268" s="20"/>
      <c r="C1268" s="20">
        <f ca="1"/>
        <v>-1.0154223367610078</v>
      </c>
      <c r="D1268" s="20">
        <f ca="1"/>
        <v>0.43730277786028959</v>
      </c>
      <c r="E1268" s="20">
        <f ca="1"/>
        <v>0.63844775301955992</v>
      </c>
      <c r="F1268" s="20">
        <f ca="1"/>
        <v>-1.3617322839092725</v>
      </c>
      <c r="G1268" s="20">
        <f ca="1"/>
        <v>-1.9676908541553657</v>
      </c>
      <c r="H1268" s="20">
        <f ca="1"/>
        <v>-0.37630950506689825</v>
      </c>
      <c r="I1268" s="164">
        <f t="shared" ca="1" si="308"/>
        <v>18.604674557114301</v>
      </c>
      <c r="J1268" s="164">
        <f t="shared" ca="1" si="309"/>
        <v>13.6582045956872</v>
      </c>
      <c r="K1268" s="164">
        <f t="shared" ca="1" si="310"/>
        <v>0.45728522994272697</v>
      </c>
      <c r="L1268" s="164">
        <f t="shared" ca="1" si="311"/>
        <v>0.68013635669969152</v>
      </c>
      <c r="M1268" s="20">
        <f t="shared" ca="1" si="312"/>
        <v>2.3832880984624389</v>
      </c>
      <c r="N1268" s="20">
        <f t="shared" ca="1" si="313"/>
        <v>0.97324391898174845</v>
      </c>
      <c r="O1268" s="20">
        <f t="shared" ca="1" si="304"/>
        <v>17202650.251418695</v>
      </c>
      <c r="P1268" s="20">
        <f t="shared" ca="1" si="305"/>
        <v>35308059.687392376</v>
      </c>
      <c r="Q1268" s="20">
        <f t="shared" ca="1" si="306"/>
        <v>204034.41335754676</v>
      </c>
      <c r="R1268" s="20">
        <f t="shared" ca="1" si="307"/>
        <v>52714744.35216862</v>
      </c>
      <c r="AD1268">
        <f t="shared" ca="1" si="314"/>
        <v>-0.4843022919625487</v>
      </c>
      <c r="AE1268">
        <f t="shared" ca="1" si="315"/>
        <v>-0.42006557191704663</v>
      </c>
      <c r="AF1268">
        <f t="shared" ca="1" si="316"/>
        <v>-0.93377063688430095</v>
      </c>
      <c r="AG1268">
        <f t="shared" ca="1" si="317"/>
        <v>-1.8630165604559479</v>
      </c>
      <c r="AH1268">
        <f t="shared" ca="1" si="318"/>
        <v>-2.374124335041734</v>
      </c>
      <c r="AI1268">
        <f t="shared" ca="1" si="319"/>
        <v>-2.3425840027520315</v>
      </c>
    </row>
    <row r="1269" spans="1:35">
      <c r="A1269" s="20"/>
      <c r="B1269" s="20"/>
      <c r="C1269" s="20">
        <f ca="1"/>
        <v>0.50841009009722371</v>
      </c>
      <c r="D1269" s="20">
        <f ca="1"/>
        <v>-0.3251221952161033</v>
      </c>
      <c r="E1269" s="20">
        <f ca="1"/>
        <v>0.74262264898531538</v>
      </c>
      <c r="F1269" s="20">
        <f ca="1"/>
        <v>-1.3514393650894481</v>
      </c>
      <c r="G1269" s="20">
        <f ca="1"/>
        <v>0.13993455920755152</v>
      </c>
      <c r="H1269" s="20">
        <f ca="1"/>
        <v>1.6804604379407877</v>
      </c>
      <c r="I1269" s="164">
        <f t="shared" ca="1" si="308"/>
        <v>21.679766061817617</v>
      </c>
      <c r="J1269" s="164">
        <f t="shared" ca="1" si="309"/>
        <v>15.804555765080492</v>
      </c>
      <c r="K1269" s="164">
        <f t="shared" ca="1" si="310"/>
        <v>0.62377189122055454</v>
      </c>
      <c r="L1269" s="164">
        <f t="shared" ca="1" si="311"/>
        <v>1.0390967083499556</v>
      </c>
      <c r="M1269" s="20">
        <f t="shared" ca="1" si="312"/>
        <v>5.6937837151363615</v>
      </c>
      <c r="N1269" s="20">
        <f t="shared" ca="1" si="313"/>
        <v>2.3692466260052329</v>
      </c>
      <c r="O1269" s="20">
        <f t="shared" ca="1" si="304"/>
        <v>19987062.879020821</v>
      </c>
      <c r="P1269" s="20">
        <f t="shared" ca="1" si="305"/>
        <v>47217902.672441624</v>
      </c>
      <c r="Q1269" s="20">
        <f t="shared" ca="1" si="306"/>
        <v>561482.00626216258</v>
      </c>
      <c r="R1269" s="20">
        <f t="shared" ca="1" si="307"/>
        <v>67766447.55772461</v>
      </c>
      <c r="AD1269">
        <f t="shared" ca="1" si="314"/>
        <v>0.26207914121786746</v>
      </c>
      <c r="AE1269">
        <f t="shared" ca="1" si="315"/>
        <v>0.30018649834915834</v>
      </c>
      <c r="AF1269">
        <f t="shared" ca="1" si="316"/>
        <v>0.57974446564140458</v>
      </c>
      <c r="AG1269">
        <f t="shared" ca="1" si="317"/>
        <v>-0.23137859840929265</v>
      </c>
      <c r="AH1269">
        <f t="shared" ca="1" si="318"/>
        <v>1.3042041279292906</v>
      </c>
      <c r="AI1269">
        <f t="shared" ca="1" si="319"/>
        <v>1.4303962865006294</v>
      </c>
    </row>
    <row r="1270" spans="1:35">
      <c r="A1270" s="20"/>
      <c r="B1270" s="20"/>
      <c r="C1270" s="20">
        <f ca="1"/>
        <v>1.8804453429076529</v>
      </c>
      <c r="D1270" s="20">
        <f ca="1"/>
        <v>0.54601092506840243</v>
      </c>
      <c r="E1270" s="20">
        <f ca="1"/>
        <v>-0.43736754473098399</v>
      </c>
      <c r="F1270" s="20">
        <f ca="1"/>
        <v>-0.10357034427374635</v>
      </c>
      <c r="G1270" s="20">
        <f ca="1"/>
        <v>0.21687601659399258</v>
      </c>
      <c r="H1270" s="20">
        <f ca="1"/>
        <v>-0.57405653846595306</v>
      </c>
      <c r="I1270" s="164">
        <f t="shared" ca="1" si="308"/>
        <v>29.851470632687924</v>
      </c>
      <c r="J1270" s="164">
        <f t="shared" ca="1" si="309"/>
        <v>21.231316081820182</v>
      </c>
      <c r="K1270" s="164">
        <f t="shared" ca="1" si="310"/>
        <v>0.5357898413093195</v>
      </c>
      <c r="L1270" s="164">
        <f t="shared" ca="1" si="311"/>
        <v>1.0302768537692881</v>
      </c>
      <c r="M1270" s="20">
        <f t="shared" ca="1" si="312"/>
        <v>3.9423223652051682</v>
      </c>
      <c r="N1270" s="20">
        <f t="shared" ca="1" si="313"/>
        <v>1.6910001159106112</v>
      </c>
      <c r="O1270" s="20">
        <f t="shared" ca="1" si="304"/>
        <v>27238648.257312164</v>
      </c>
      <c r="P1270" s="20">
        <f t="shared" ca="1" si="305"/>
        <v>55149275.231238842</v>
      </c>
      <c r="Q1270" s="20">
        <f t="shared" ca="1" si="306"/>
        <v>473284.56000062666</v>
      </c>
      <c r="R1270" s="20">
        <f t="shared" ca="1" si="307"/>
        <v>82861208.048551634</v>
      </c>
      <c r="AD1270">
        <f t="shared" ca="1" si="314"/>
        <v>2.2455025807494957</v>
      </c>
      <c r="AE1270">
        <f t="shared" ca="1" si="315"/>
        <v>2.1212470073222094</v>
      </c>
      <c r="AF1270">
        <f t="shared" ca="1" si="316"/>
        <v>-0.22009235173345984</v>
      </c>
      <c r="AG1270">
        <f t="shared" ca="1" si="317"/>
        <v>-0.27146884650323638</v>
      </c>
      <c r="AH1270">
        <f t="shared" ca="1" si="318"/>
        <v>-0.64186403866092356</v>
      </c>
      <c r="AI1270">
        <f t="shared" ca="1" si="319"/>
        <v>-0.40270238943078063</v>
      </c>
    </row>
    <row r="1271" spans="1:35">
      <c r="A1271" s="20"/>
      <c r="B1271" s="20"/>
      <c r="C1271" s="20">
        <f ca="1"/>
        <v>0.1344084015415824</v>
      </c>
      <c r="D1271" s="20">
        <f ca="1"/>
        <v>1.5273319689636478</v>
      </c>
      <c r="E1271" s="20">
        <f ca="1"/>
        <v>1.1505259587437855</v>
      </c>
      <c r="F1271" s="20">
        <f ca="1"/>
        <v>-1.1546744984740342</v>
      </c>
      <c r="G1271" s="20">
        <f ca="1"/>
        <v>-0.44165957641307091</v>
      </c>
      <c r="H1271" s="20">
        <f ca="1"/>
        <v>-0.67100554377948896</v>
      </c>
      <c r="I1271" s="164">
        <f t="shared" ca="1" si="308"/>
        <v>27.096145307864496</v>
      </c>
      <c r="J1271" s="164">
        <f t="shared" ca="1" si="309"/>
        <v>19.858590460718471</v>
      </c>
      <c r="K1271" s="164">
        <f t="shared" ca="1" si="310"/>
        <v>0.60661260218394164</v>
      </c>
      <c r="L1271" s="164">
        <f t="shared" ca="1" si="311"/>
        <v>0.89408908239418616</v>
      </c>
      <c r="M1271" s="20">
        <f t="shared" ca="1" si="312"/>
        <v>3.6092092573812002</v>
      </c>
      <c r="N1271" s="20">
        <f t="shared" ca="1" si="313"/>
        <v>1.4555263778731375</v>
      </c>
      <c r="O1271" s="20">
        <f t="shared" ca="1" si="304"/>
        <v>25037303.169633396</v>
      </c>
      <c r="P1271" s="20">
        <f t="shared" ca="1" si="305"/>
        <v>49046569.148471057</v>
      </c>
      <c r="Q1271" s="20">
        <f t="shared" ca="1" si="306"/>
        <v>278395.96166680031</v>
      </c>
      <c r="R1271" s="20">
        <f t="shared" ca="1" si="307"/>
        <v>74362268.279771253</v>
      </c>
      <c r="AD1271">
        <f t="shared" ca="1" si="314"/>
        <v>1.5767342980253627</v>
      </c>
      <c r="AE1271">
        <f t="shared" ca="1" si="315"/>
        <v>1.6606008257444533</v>
      </c>
      <c r="AF1271">
        <f t="shared" ca="1" si="316"/>
        <v>0.42375092894492339</v>
      </c>
      <c r="AG1271">
        <f t="shared" ca="1" si="317"/>
        <v>-0.8905041709355177</v>
      </c>
      <c r="AH1271">
        <f t="shared" ca="1" si="318"/>
        <v>-1.011989714020888</v>
      </c>
      <c r="AI1271">
        <f t="shared" ca="1" si="319"/>
        <v>-1.0391178976401692</v>
      </c>
    </row>
    <row r="1272" spans="1:35">
      <c r="A1272" s="20"/>
      <c r="B1272" s="20"/>
      <c r="C1272" s="20">
        <f ca="1"/>
        <v>-0.73017682727783861</v>
      </c>
      <c r="D1272" s="20">
        <f ca="1"/>
        <v>0.8154808620972096</v>
      </c>
      <c r="E1272" s="20">
        <f ca="1"/>
        <v>0.91727619774461655</v>
      </c>
      <c r="F1272" s="20">
        <f ca="1"/>
        <v>5.7976043675562833E-2</v>
      </c>
      <c r="G1272" s="20">
        <f ca="1"/>
        <v>-0.33089918022863335</v>
      </c>
      <c r="H1272" s="20">
        <f ca="1"/>
        <v>0.77301287949360864</v>
      </c>
      <c r="I1272" s="164">
        <f t="shared" ca="1" si="308"/>
        <v>21.501808443902146</v>
      </c>
      <c r="J1272" s="164">
        <f t="shared" ca="1" si="309"/>
        <v>15.943447271669237</v>
      </c>
      <c r="K1272" s="164">
        <f t="shared" ca="1" si="310"/>
        <v>0.66952967173432065</v>
      </c>
      <c r="L1272" s="164">
        <f t="shared" ca="1" si="311"/>
        <v>1.2427472981438363</v>
      </c>
      <c r="M1272" s="20">
        <f t="shared" ca="1" si="312"/>
        <v>5.1123748207722146</v>
      </c>
      <c r="N1272" s="20">
        <f t="shared" ca="1" si="313"/>
        <v>2.138161631413277</v>
      </c>
      <c r="O1272" s="20">
        <f t="shared" ca="1" si="304"/>
        <v>19966230.289164174</v>
      </c>
      <c r="P1272" s="20">
        <f t="shared" ca="1" si="305"/>
        <v>52057625.95117797</v>
      </c>
      <c r="Q1272" s="20">
        <f t="shared" ca="1" si="306"/>
        <v>522273.42967938073</v>
      </c>
      <c r="R1272" s="20">
        <f t="shared" ca="1" si="307"/>
        <v>72546129.670021519</v>
      </c>
      <c r="AD1272">
        <f t="shared" ca="1" si="314"/>
        <v>0.21888554463644253</v>
      </c>
      <c r="AE1272">
        <f t="shared" ca="1" si="315"/>
        <v>0.34679438646618715</v>
      </c>
      <c r="AF1272">
        <f t="shared" ca="1" si="316"/>
        <v>0.99572428849382355</v>
      </c>
      <c r="AG1272">
        <f t="shared" ca="1" si="317"/>
        <v>0.69430590065380127</v>
      </c>
      <c r="AH1272">
        <f t="shared" ca="1" si="318"/>
        <v>0.65819424530246151</v>
      </c>
      <c r="AI1272">
        <f t="shared" ca="1" si="319"/>
        <v>0.8058422470629103</v>
      </c>
    </row>
    <row r="1273" spans="1:35">
      <c r="A1273" s="20"/>
      <c r="B1273" s="20"/>
      <c r="C1273" s="20">
        <f ca="1"/>
        <v>0.35123920163014399</v>
      </c>
      <c r="D1273" s="20">
        <f ca="1"/>
        <v>0.85042481702427619</v>
      </c>
      <c r="E1273" s="20">
        <f ca="1"/>
        <v>0.15415461553236787</v>
      </c>
      <c r="F1273" s="20">
        <f ca="1"/>
        <v>-0.27917421846064905</v>
      </c>
      <c r="G1273" s="20">
        <f ca="1"/>
        <v>0.97566510150453711</v>
      </c>
      <c r="H1273" s="20">
        <f ca="1"/>
        <v>-0.36235216850348689</v>
      </c>
      <c r="I1273" s="164">
        <f t="shared" ca="1" si="308"/>
        <v>24.704109938103841</v>
      </c>
      <c r="J1273" s="164">
        <f t="shared" ca="1" si="309"/>
        <v>18.137275564044185</v>
      </c>
      <c r="K1273" s="164">
        <f t="shared" ca="1" si="310"/>
        <v>0.60435096728146798</v>
      </c>
      <c r="L1273" s="164">
        <f t="shared" ca="1" si="311"/>
        <v>1.0951275209413405</v>
      </c>
      <c r="M1273" s="20">
        <f t="shared" ca="1" si="312"/>
        <v>5.040506050027088</v>
      </c>
      <c r="N1273" s="20">
        <f t="shared" ca="1" si="313"/>
        <v>2.0056317287636767</v>
      </c>
      <c r="O1273" s="20">
        <f t="shared" ca="1" si="304"/>
        <v>22843797.439802971</v>
      </c>
      <c r="P1273" s="20">
        <f t="shared" ca="1" si="305"/>
        <v>51614104.863346629</v>
      </c>
      <c r="Q1273" s="20">
        <f t="shared" ca="1" si="306"/>
        <v>343514.39987614047</v>
      </c>
      <c r="R1273" s="20">
        <f t="shared" ca="1" si="307"/>
        <v>74801416.703025743</v>
      </c>
      <c r="AD1273">
        <f t="shared" ca="1" si="314"/>
        <v>0.99614318886015474</v>
      </c>
      <c r="AE1273">
        <f t="shared" ca="1" si="315"/>
        <v>1.0829783771960346</v>
      </c>
      <c r="AF1273">
        <f t="shared" ca="1" si="316"/>
        <v>0.40319061164970876</v>
      </c>
      <c r="AG1273">
        <f t="shared" ca="1" si="317"/>
        <v>2.3306913369729454E-2</v>
      </c>
      <c r="AH1273">
        <f t="shared" ca="1" si="318"/>
        <v>0.57834005558565349</v>
      </c>
      <c r="AI1273">
        <f t="shared" ca="1" si="319"/>
        <v>0.44765332098290994</v>
      </c>
    </row>
    <row r="1274" spans="1:35">
      <c r="A1274" s="20"/>
      <c r="B1274" s="20"/>
      <c r="C1274" s="20">
        <f ca="1"/>
        <v>-0.73499691702313408</v>
      </c>
      <c r="D1274" s="20">
        <f ca="1"/>
        <v>-0.22731749529012568</v>
      </c>
      <c r="E1274" s="20">
        <f ca="1"/>
        <v>0.68635055334505635</v>
      </c>
      <c r="F1274" s="20">
        <f ca="1"/>
        <v>-1.533465300262024</v>
      </c>
      <c r="G1274" s="20">
        <f ca="1"/>
        <v>-0.95211749197861417</v>
      </c>
      <c r="H1274" s="20">
        <f ca="1"/>
        <v>-1.1034810915609048</v>
      </c>
      <c r="I1274" s="164">
        <f t="shared" ca="1" si="308"/>
        <v>16.686251669421836</v>
      </c>
      <c r="J1274" s="164">
        <f t="shared" ca="1" si="309"/>
        <v>12.050406408756828</v>
      </c>
      <c r="K1274" s="164">
        <f t="shared" ca="1" si="310"/>
        <v>0.46952777431537029</v>
      </c>
      <c r="L1274" s="164">
        <f t="shared" ca="1" si="311"/>
        <v>0.64951967965966251</v>
      </c>
      <c r="M1274" s="20">
        <f t="shared" ca="1" si="312"/>
        <v>2.7471316743484793</v>
      </c>
      <c r="N1274" s="20">
        <f t="shared" ca="1" si="313"/>
        <v>0.9644115899517709</v>
      </c>
      <c r="O1274" s="20">
        <f t="shared" ca="1" si="304"/>
        <v>15322239.970059944</v>
      </c>
      <c r="P1274" s="20">
        <f t="shared" ca="1" si="305"/>
        <v>32640767.813153446</v>
      </c>
      <c r="Q1274" s="20">
        <f t="shared" ca="1" si="306"/>
        <v>-28110.160526543354</v>
      </c>
      <c r="R1274" s="20">
        <f t="shared" ca="1" si="307"/>
        <v>47934897.622686848</v>
      </c>
      <c r="AD1274">
        <f t="shared" ca="1" si="314"/>
        <v>-0.94993891518887486</v>
      </c>
      <c r="AE1274">
        <f t="shared" ca="1" si="315"/>
        <v>-0.95959516484670171</v>
      </c>
      <c r="AF1274">
        <f t="shared" ca="1" si="316"/>
        <v>-0.82247477895117949</v>
      </c>
      <c r="AG1274">
        <f t="shared" ca="1" si="317"/>
        <v>-2.0021832742742616</v>
      </c>
      <c r="AH1274">
        <f t="shared" ca="1" si="318"/>
        <v>-1.9698536951683558</v>
      </c>
      <c r="AI1274">
        <f t="shared" ca="1" si="319"/>
        <v>-2.3664551622925112</v>
      </c>
    </row>
    <row r="1275" spans="1:35">
      <c r="A1275" s="20"/>
      <c r="B1275" s="20"/>
      <c r="C1275" s="20">
        <f ca="1"/>
        <v>1.8556702967551006</v>
      </c>
      <c r="D1275" s="20">
        <f ca="1"/>
        <v>-1.6343642123445701</v>
      </c>
      <c r="E1275" s="20">
        <f ca="1"/>
        <v>-1.4092536805759883</v>
      </c>
      <c r="F1275" s="20">
        <f ca="1"/>
        <v>-2.0217650224525221E-3</v>
      </c>
      <c r="G1275" s="20">
        <f ca="1"/>
        <v>-0.62188664206958155</v>
      </c>
      <c r="H1275" s="20">
        <f ca="1"/>
        <v>-1.0274354743626584</v>
      </c>
      <c r="I1275" s="164">
        <f t="shared" ca="1" si="308"/>
        <v>21.3579529702861</v>
      </c>
      <c r="J1275" s="164">
        <f t="shared" ca="1" si="309"/>
        <v>14.382728881618666</v>
      </c>
      <c r="K1275" s="164">
        <f t="shared" ca="1" si="310"/>
        <v>0.36531434035642329</v>
      </c>
      <c r="L1275" s="164">
        <f t="shared" ca="1" si="311"/>
        <v>0.82592520690401738</v>
      </c>
      <c r="M1275" s="20">
        <f t="shared" ca="1" si="312"/>
        <v>2.6826237575063101</v>
      </c>
      <c r="N1275" s="20">
        <f t="shared" ca="1" si="313"/>
        <v>1.1189736663898389</v>
      </c>
      <c r="O1275" s="20">
        <f t="shared" ca="1" si="304"/>
        <v>19057240.707755998</v>
      </c>
      <c r="P1275" s="20">
        <f t="shared" ca="1" si="305"/>
        <v>41645258.842005789</v>
      </c>
      <c r="Q1275" s="20">
        <f t="shared" ca="1" si="306"/>
        <v>268979.26554081612</v>
      </c>
      <c r="R1275" s="20">
        <f t="shared" ca="1" si="307"/>
        <v>60971478.815302603</v>
      </c>
      <c r="AD1275">
        <f t="shared" ca="1" si="314"/>
        <v>0.18396916754516932</v>
      </c>
      <c r="AE1275">
        <f t="shared" ca="1" si="315"/>
        <v>-0.17693661690648776</v>
      </c>
      <c r="AF1275">
        <f t="shared" ca="1" si="316"/>
        <v>-1.7698696331234247</v>
      </c>
      <c r="AG1275">
        <f t="shared" ca="1" si="317"/>
        <v>-1.2003399686181031</v>
      </c>
      <c r="AH1275">
        <f t="shared" ca="1" si="318"/>
        <v>-2.0415291583263215</v>
      </c>
      <c r="AI1275">
        <f t="shared" ca="1" si="319"/>
        <v>-1.9487198205680036</v>
      </c>
    </row>
    <row r="1276" spans="1:35">
      <c r="A1276" s="20"/>
      <c r="B1276" s="20"/>
      <c r="C1276" s="20">
        <f ca="1"/>
        <v>0.39162025998211997</v>
      </c>
      <c r="D1276" s="20">
        <f ca="1"/>
        <v>0.30392934452267573</v>
      </c>
      <c r="E1276" s="20">
        <f ca="1"/>
        <v>2.0159399087213807</v>
      </c>
      <c r="F1276" s="20">
        <f ca="1"/>
        <v>-0.45405626552099065</v>
      </c>
      <c r="G1276" s="20">
        <f ca="1"/>
        <v>-0.35864702263595577</v>
      </c>
      <c r="H1276" s="20">
        <f ca="1"/>
        <v>0.30376321402581119</v>
      </c>
      <c r="I1276" s="164">
        <f t="shared" ca="1" si="308"/>
        <v>24.609562958226913</v>
      </c>
      <c r="J1276" s="164">
        <f t="shared" ca="1" si="309"/>
        <v>17.543090537338415</v>
      </c>
      <c r="K1276" s="164">
        <f t="shared" ca="1" si="310"/>
        <v>0.76113083044937735</v>
      </c>
      <c r="L1276" s="164">
        <f t="shared" ca="1" si="311"/>
        <v>1.2268803393943883</v>
      </c>
      <c r="M1276" s="20">
        <f t="shared" ca="1" si="312"/>
        <v>4.8794304293808795</v>
      </c>
      <c r="N1276" s="20">
        <f t="shared" ca="1" si="313"/>
        <v>1.9839973453059367</v>
      </c>
      <c r="O1276" s="20">
        <f t="shared" ca="1" si="304"/>
        <v>22476520.766312644</v>
      </c>
      <c r="P1276" s="20">
        <f t="shared" ca="1" si="305"/>
        <v>54765714.841959089</v>
      </c>
      <c r="Q1276" s="20">
        <f t="shared" ca="1" si="306"/>
        <v>403555.40169954859</v>
      </c>
      <c r="R1276" s="20">
        <f t="shared" ca="1" si="307"/>
        <v>77645791.009971276</v>
      </c>
      <c r="AD1276">
        <f t="shared" ca="1" si="314"/>
        <v>0.97319489277352245</v>
      </c>
      <c r="AE1276">
        <f t="shared" ca="1" si="315"/>
        <v>0.88358742863705131</v>
      </c>
      <c r="AF1276">
        <f t="shared" ca="1" si="316"/>
        <v>1.8284620949943393</v>
      </c>
      <c r="AG1276">
        <f t="shared" ca="1" si="317"/>
        <v>0.62218336088358317</v>
      </c>
      <c r="AH1276">
        <f t="shared" ca="1" si="318"/>
        <v>0.39936714375653332</v>
      </c>
      <c r="AI1276">
        <f t="shared" ca="1" si="319"/>
        <v>0.38918201434036909</v>
      </c>
    </row>
    <row r="1277" spans="1:35">
      <c r="A1277" s="20"/>
      <c r="B1277" s="20"/>
      <c r="C1277" s="20">
        <f ca="1"/>
        <v>-0.54126496755949771</v>
      </c>
      <c r="D1277" s="20">
        <f ca="1"/>
        <v>-2.6855446913708232E-2</v>
      </c>
      <c r="E1277" s="20">
        <f ca="1"/>
        <v>-0.3201815421136332</v>
      </c>
      <c r="F1277" s="20">
        <f ca="1"/>
        <v>-0.24623753608238086</v>
      </c>
      <c r="G1277" s="20">
        <f ca="1"/>
        <v>-1.2394459154015713</v>
      </c>
      <c r="H1277" s="20">
        <f ca="1"/>
        <v>1.5042733974603564</v>
      </c>
      <c r="I1277" s="164">
        <f t="shared" ca="1" si="308"/>
        <v>18.791618315628956</v>
      </c>
      <c r="J1277" s="164">
        <f t="shared" ca="1" si="309"/>
        <v>13.87914554661446</v>
      </c>
      <c r="K1277" s="164">
        <f t="shared" ca="1" si="310"/>
        <v>0.49565953468938628</v>
      </c>
      <c r="L1277" s="164">
        <f t="shared" ca="1" si="311"/>
        <v>1.0389771617870245</v>
      </c>
      <c r="M1277" s="20">
        <f t="shared" ca="1" si="312"/>
        <v>4.3701565439934766</v>
      </c>
      <c r="N1277" s="20">
        <f t="shared" ca="1" si="313"/>
        <v>1.9526381646801054</v>
      </c>
      <c r="O1277" s="20">
        <f t="shared" ca="1" si="304"/>
        <v>17420160.890999235</v>
      </c>
      <c r="P1277" s="20">
        <f t="shared" ca="1" si="305"/>
        <v>44334954.328457102</v>
      </c>
      <c r="Q1277" s="20">
        <f t="shared" ca="1" si="306"/>
        <v>655351.78153978242</v>
      </c>
      <c r="R1277" s="20">
        <f t="shared" ca="1" si="307"/>
        <v>62410467.00099612</v>
      </c>
      <c r="AD1277">
        <f t="shared" ca="1" si="314"/>
        <v>-0.43892759329394326</v>
      </c>
      <c r="AE1277">
        <f t="shared" ca="1" si="315"/>
        <v>-0.34592431321662442</v>
      </c>
      <c r="AF1277">
        <f t="shared" ca="1" si="316"/>
        <v>-0.58491332100557991</v>
      </c>
      <c r="AG1277">
        <f t="shared" ca="1" si="317"/>
        <v>-0.23192199187716145</v>
      </c>
      <c r="AH1277">
        <f t="shared" ca="1" si="318"/>
        <v>-0.16649272889613687</v>
      </c>
      <c r="AI1277">
        <f t="shared" ca="1" si="319"/>
        <v>0.30442747210839305</v>
      </c>
    </row>
    <row r="1278" spans="1:35">
      <c r="A1278" s="20"/>
      <c r="B1278" s="20"/>
      <c r="C1278" s="20">
        <f ca="1"/>
        <v>1.1283075475449718</v>
      </c>
      <c r="D1278" s="20">
        <f ca="1"/>
        <v>-0.44817392007033519</v>
      </c>
      <c r="E1278" s="20">
        <f ca="1"/>
        <v>1.7401034172631359E-3</v>
      </c>
      <c r="F1278" s="20">
        <f ca="1"/>
        <v>0.22173214772004504</v>
      </c>
      <c r="G1278" s="20">
        <f ca="1"/>
        <v>0.36916282432967634</v>
      </c>
      <c r="H1278" s="20">
        <f ca="1"/>
        <v>-0.4151857198992589</v>
      </c>
      <c r="I1278" s="164">
        <f t="shared" ca="1" si="308"/>
        <v>23.441603887113935</v>
      </c>
      <c r="J1278" s="164">
        <f t="shared" ca="1" si="309"/>
        <v>16.455388596179546</v>
      </c>
      <c r="K1278" s="164">
        <f t="shared" ca="1" si="310"/>
        <v>0.58886900235368278</v>
      </c>
      <c r="L1278" s="164">
        <f t="shared" ca="1" si="311"/>
        <v>1.1466937398541486</v>
      </c>
      <c r="M1278" s="20">
        <f t="shared" ca="1" si="312"/>
        <v>4.5323487831542097</v>
      </c>
      <c r="N1278" s="20">
        <f t="shared" ca="1" si="313"/>
        <v>1.8329220516545015</v>
      </c>
      <c r="O1278" s="20">
        <f t="shared" ca="1" si="304"/>
        <v>21273655.696603499</v>
      </c>
      <c r="P1278" s="20">
        <f t="shared" ca="1" si="305"/>
        <v>51625555.368461639</v>
      </c>
      <c r="Q1278" s="20">
        <f t="shared" ca="1" si="306"/>
        <v>358193.27814151795</v>
      </c>
      <c r="R1278" s="20">
        <f t="shared" ca="1" si="307"/>
        <v>73257404.343206659</v>
      </c>
      <c r="AD1278">
        <f t="shared" ca="1" si="314"/>
        <v>0.68970968133833355</v>
      </c>
      <c r="AE1278">
        <f t="shared" ca="1" si="315"/>
        <v>0.51858677724145819</v>
      </c>
      <c r="AF1278">
        <f t="shared" ca="1" si="316"/>
        <v>0.26244547594256984</v>
      </c>
      <c r="AG1278">
        <f t="shared" ca="1" si="317"/>
        <v>0.25769881751885632</v>
      </c>
      <c r="AH1278">
        <f t="shared" ca="1" si="318"/>
        <v>1.3720870171344379E-2</v>
      </c>
      <c r="AI1278">
        <f t="shared" ca="1" si="319"/>
        <v>-1.9129590122968942E-2</v>
      </c>
    </row>
    <row r="1279" spans="1:35">
      <c r="A1279" s="20"/>
      <c r="B1279" s="20"/>
      <c r="C1279" s="20">
        <f ca="1"/>
        <v>0.26381678426653898</v>
      </c>
      <c r="D1279" s="20">
        <f ca="1"/>
        <v>0.49167004058742908</v>
      </c>
      <c r="E1279" s="20">
        <f ca="1"/>
        <v>0.49260977220927726</v>
      </c>
      <c r="F1279" s="20">
        <f ca="1"/>
        <v>-7.8290679421303688E-2</v>
      </c>
      <c r="G1279" s="20">
        <f ca="1"/>
        <v>-1.4957418915125302</v>
      </c>
      <c r="H1279" s="20">
        <f ca="1"/>
        <v>-0.21638101210826982</v>
      </c>
      <c r="I1279" s="164">
        <f t="shared" ca="1" si="308"/>
        <v>24.353885911788943</v>
      </c>
      <c r="J1279" s="164">
        <f t="shared" ca="1" si="309"/>
        <v>17.376249737465088</v>
      </c>
      <c r="K1279" s="164">
        <f t="shared" ca="1" si="310"/>
        <v>0.55610589430549862</v>
      </c>
      <c r="L1279" s="164">
        <f t="shared" ca="1" si="311"/>
        <v>1.0204149712653046</v>
      </c>
      <c r="M1279" s="20">
        <f t="shared" ca="1" si="312"/>
        <v>3.1062029013125154</v>
      </c>
      <c r="N1279" s="20">
        <f t="shared" ca="1" si="313"/>
        <v>1.3742512110179024</v>
      </c>
      <c r="O1279" s="20">
        <f t="shared" ca="1" si="304"/>
        <v>22251206.786999449</v>
      </c>
      <c r="P1279" s="20">
        <f t="shared" ca="1" si="305"/>
        <v>49424234.273486003</v>
      </c>
      <c r="Q1279" s="20">
        <f t="shared" ca="1" si="306"/>
        <v>442948.73942716722</v>
      </c>
      <c r="R1279" s="20">
        <f t="shared" ca="1" si="307"/>
        <v>72118389.799912617</v>
      </c>
      <c r="AD1279">
        <f t="shared" ca="1" si="314"/>
        <v>0.91113735723032596</v>
      </c>
      <c r="AE1279">
        <f t="shared" ca="1" si="315"/>
        <v>0.82760058304197615</v>
      </c>
      <c r="AF1279">
        <f t="shared" ca="1" si="316"/>
        <v>-3.5400960859103756E-2</v>
      </c>
      <c r="AG1279">
        <f t="shared" ca="1" si="317"/>
        <v>-0.31629558515770667</v>
      </c>
      <c r="AH1279">
        <f t="shared" ca="1" si="318"/>
        <v>-1.5708856652083156</v>
      </c>
      <c r="AI1279">
        <f t="shared" ca="1" si="319"/>
        <v>-1.2587805107624264</v>
      </c>
    </row>
    <row r="1280" spans="1:35">
      <c r="A1280" s="20"/>
      <c r="B1280" s="20"/>
      <c r="C1280" s="20">
        <f ca="1"/>
        <v>-0.1303624963413923</v>
      </c>
      <c r="D1280" s="20">
        <f ca="1"/>
        <v>-0.29748288947587098</v>
      </c>
      <c r="E1280" s="20">
        <f ca="1"/>
        <v>1.4184696552833767</v>
      </c>
      <c r="F1280" s="20">
        <f ca="1"/>
        <v>0.30977247908845146</v>
      </c>
      <c r="G1280" s="20">
        <f ca="1"/>
        <v>1.3857479054673887</v>
      </c>
      <c r="H1280" s="20">
        <f ca="1"/>
        <v>0.78298108354236295</v>
      </c>
      <c r="I1280" s="164">
        <f t="shared" ca="1" si="308"/>
        <v>19.554446435403666</v>
      </c>
      <c r="J1280" s="164">
        <f t="shared" ca="1" si="309"/>
        <v>14.1695807558139</v>
      </c>
      <c r="K1280" s="164">
        <f t="shared" ca="1" si="310"/>
        <v>0.80252912961507816</v>
      </c>
      <c r="L1280" s="164">
        <f t="shared" ca="1" si="311"/>
        <v>1.4684030178894611</v>
      </c>
      <c r="M1280" s="20">
        <f t="shared" ca="1" si="312"/>
        <v>6.8864953605364363</v>
      </c>
      <c r="N1280" s="20">
        <f t="shared" ca="1" si="313"/>
        <v>2.7035205778549019</v>
      </c>
      <c r="O1280" s="20">
        <f t="shared" ca="1" si="304"/>
        <v>17981829.360124633</v>
      </c>
      <c r="P1280" s="20">
        <f t="shared" ca="1" si="305"/>
        <v>55675057.601113796</v>
      </c>
      <c r="Q1280" s="20">
        <f t="shared" ca="1" si="306"/>
        <v>408095.91695116623</v>
      </c>
      <c r="R1280" s="20">
        <f t="shared" ca="1" si="307"/>
        <v>74064982.878189594</v>
      </c>
      <c r="AD1280">
        <f t="shared" ca="1" si="314"/>
        <v>-0.25377513703794524</v>
      </c>
      <c r="AE1280">
        <f t="shared" ca="1" si="315"/>
        <v>-0.24846283361949689</v>
      </c>
      <c r="AF1280">
        <f t="shared" ca="1" si="316"/>
        <v>2.2048102692279832</v>
      </c>
      <c r="AG1280">
        <f t="shared" ca="1" si="317"/>
        <v>1.7200137176793688</v>
      </c>
      <c r="AH1280">
        <f t="shared" ca="1" si="318"/>
        <v>2.629439289484929</v>
      </c>
      <c r="AI1280">
        <f t="shared" ca="1" si="319"/>
        <v>2.3338393996078421</v>
      </c>
    </row>
    <row r="1281" spans="1:35">
      <c r="A1281" s="20"/>
      <c r="B1281" s="20"/>
      <c r="C1281" s="20">
        <f ca="1"/>
        <v>1.3921504341105648</v>
      </c>
      <c r="D1281" s="20">
        <f ca="1"/>
        <v>-0.52563138464318149</v>
      </c>
      <c r="E1281" s="20">
        <f ca="1"/>
        <v>-1.9224511317609043</v>
      </c>
      <c r="F1281" s="20">
        <f ca="1"/>
        <v>0.56142552894396835</v>
      </c>
      <c r="G1281" s="20">
        <f ca="1"/>
        <v>-1.5289772776602124</v>
      </c>
      <c r="H1281" s="20">
        <f ca="1"/>
        <v>1.0493707025303962</v>
      </c>
      <c r="I1281" s="164">
        <f t="shared" ca="1" si="308"/>
        <v>24.275960135892557</v>
      </c>
      <c r="J1281" s="164">
        <f t="shared" ca="1" si="309"/>
        <v>17.128657988321187</v>
      </c>
      <c r="K1281" s="164">
        <f t="shared" ca="1" si="310"/>
        <v>0.36658938565963589</v>
      </c>
      <c r="L1281" s="164">
        <f t="shared" ca="1" si="311"/>
        <v>1.0183214776904319</v>
      </c>
      <c r="M1281" s="20">
        <f t="shared" ca="1" si="312"/>
        <v>3.3438400154768724</v>
      </c>
      <c r="N1281" s="20">
        <f t="shared" ca="1" si="313"/>
        <v>1.6872605561438951</v>
      </c>
      <c r="O1281" s="20">
        <f t="shared" ca="1" si="304"/>
        <v>22077619.68400884</v>
      </c>
      <c r="P1281" s="20">
        <f t="shared" ca="1" si="305"/>
        <v>49294952.497239038</v>
      </c>
      <c r="Q1281" s="20">
        <f t="shared" ca="1" si="306"/>
        <v>824578.42962557182</v>
      </c>
      <c r="R1281" s="20">
        <f t="shared" ca="1" si="307"/>
        <v>72197150.610873446</v>
      </c>
      <c r="AD1281">
        <f t="shared" ca="1" si="314"/>
        <v>0.89222333395450382</v>
      </c>
      <c r="AE1281">
        <f t="shared" ca="1" si="315"/>
        <v>0.74451610346348518</v>
      </c>
      <c r="AF1281">
        <f t="shared" ca="1" si="316"/>
        <v>-1.7582783121851286</v>
      </c>
      <c r="AG1281">
        <f t="shared" ca="1" si="317"/>
        <v>-0.32581146504349151</v>
      </c>
      <c r="AH1281">
        <f t="shared" ca="1" si="318"/>
        <v>-1.3068444272479192</v>
      </c>
      <c r="AI1281">
        <f t="shared" ca="1" si="319"/>
        <v>-0.41280930771920255</v>
      </c>
    </row>
    <row r="1282" spans="1:35">
      <c r="A1282" s="20"/>
      <c r="B1282" s="20"/>
      <c r="C1282" s="20">
        <f ca="1"/>
        <v>0.54675315829274895</v>
      </c>
      <c r="D1282" s="20">
        <f ca="1"/>
        <v>-1.4959564921415658</v>
      </c>
      <c r="E1282" s="20">
        <f ca="1"/>
        <v>-1.2020742016992516</v>
      </c>
      <c r="F1282" s="20">
        <f ca="1"/>
        <v>-0.4122297164037737</v>
      </c>
      <c r="G1282" s="20">
        <f ca="1"/>
        <v>-0.61182685276330606</v>
      </c>
      <c r="H1282" s="20">
        <f ca="1"/>
        <v>1.3289906438172154</v>
      </c>
      <c r="I1282" s="164">
        <f t="shared" ca="1" si="308"/>
        <v>16.918740575461538</v>
      </c>
      <c r="J1282" s="164">
        <f t="shared" ca="1" si="309"/>
        <v>11.98600269702801</v>
      </c>
      <c r="K1282" s="164">
        <f t="shared" ca="1" si="310"/>
        <v>0.41065701798273413</v>
      </c>
      <c r="L1282" s="164">
        <f t="shared" ca="1" si="311"/>
        <v>0.93922495264667227</v>
      </c>
      <c r="M1282" s="20">
        <f t="shared" ca="1" si="312"/>
        <v>4.4543839569971588</v>
      </c>
      <c r="N1282" s="20">
        <f t="shared" ca="1" si="313"/>
        <v>1.9331884713286698</v>
      </c>
      <c r="O1282" s="20">
        <f t="shared" ca="1" si="304"/>
        <v>15411873.921204139</v>
      </c>
      <c r="P1282" s="20">
        <f t="shared" ca="1" si="305"/>
        <v>40009841.555138007</v>
      </c>
      <c r="Q1282" s="20">
        <f t="shared" ca="1" si="306"/>
        <v>572496.7191301483</v>
      </c>
      <c r="R1282" s="20">
        <f t="shared" ca="1" si="307"/>
        <v>55994212.195472293</v>
      </c>
      <c r="AD1282">
        <f t="shared" ca="1" si="314"/>
        <v>-0.89350956906273404</v>
      </c>
      <c r="AE1282">
        <f t="shared" ca="1" si="315"/>
        <v>-0.98120714864831871</v>
      </c>
      <c r="AF1282">
        <f t="shared" ca="1" si="316"/>
        <v>-1.3576634728842358</v>
      </c>
      <c r="AG1282">
        <f t="shared" ca="1" si="317"/>
        <v>-0.68534112433330852</v>
      </c>
      <c r="AH1282">
        <f t="shared" ca="1" si="318"/>
        <v>-7.2906714447600329E-2</v>
      </c>
      <c r="AI1282">
        <f t="shared" ca="1" si="319"/>
        <v>0.251860733320729</v>
      </c>
    </row>
    <row r="1283" spans="1:35">
      <c r="A1283" s="20"/>
      <c r="B1283" s="20"/>
      <c r="C1283" s="20">
        <f ca="1"/>
        <v>-0.54561978179988391</v>
      </c>
      <c r="D1283" s="20">
        <f ca="1"/>
        <v>0.8814806790969244</v>
      </c>
      <c r="E1283" s="20">
        <f ca="1"/>
        <v>-0.81728929245801929</v>
      </c>
      <c r="F1283" s="20">
        <f ca="1"/>
        <v>1.6575912762607015</v>
      </c>
      <c r="G1283" s="20">
        <f ca="1"/>
        <v>0.35205560211939829</v>
      </c>
      <c r="H1283" s="20">
        <f ca="1"/>
        <v>0.27632837256370724</v>
      </c>
      <c r="I1283" s="164">
        <f t="shared" ca="1" si="308"/>
        <v>21.710296416831159</v>
      </c>
      <c r="J1283" s="164">
        <f t="shared" ca="1" si="309"/>
        <v>16.106778630240097</v>
      </c>
      <c r="K1283" s="164">
        <f t="shared" ca="1" si="310"/>
        <v>0.58311243002142343</v>
      </c>
      <c r="L1283" s="164">
        <f t="shared" ca="1" si="311"/>
        <v>1.4100134774029276</v>
      </c>
      <c r="M1283" s="20">
        <f t="shared" ca="1" si="312"/>
        <v>5.2353491374220686</v>
      </c>
      <c r="N1283" s="20">
        <f t="shared" ca="1" si="313"/>
        <v>2.2386950245734192</v>
      </c>
      <c r="O1283" s="20">
        <f t="shared" ca="1" si="304"/>
        <v>20164508.524976455</v>
      </c>
      <c r="P1283" s="20">
        <f t="shared" ca="1" si="305"/>
        <v>56386331.001323551</v>
      </c>
      <c r="Q1283" s="20">
        <f t="shared" ca="1" si="306"/>
        <v>616977.03636916762</v>
      </c>
      <c r="R1283" s="20">
        <f t="shared" ca="1" si="307"/>
        <v>77167816.562669188</v>
      </c>
      <c r="AD1283">
        <f t="shared" ca="1" si="314"/>
        <v>0.2694894215609609</v>
      </c>
      <c r="AE1283">
        <f t="shared" ca="1" si="315"/>
        <v>0.40160356719466278</v>
      </c>
      <c r="AF1283">
        <f t="shared" ca="1" si="316"/>
        <v>0.21011300019475757</v>
      </c>
      <c r="AG1283">
        <f t="shared" ca="1" si="317"/>
        <v>1.4546067154678519</v>
      </c>
      <c r="AH1283">
        <f t="shared" ca="1" si="318"/>
        <v>0.79483237491340997</v>
      </c>
      <c r="AI1283">
        <f t="shared" ca="1" si="319"/>
        <v>1.0775541204687</v>
      </c>
    </row>
    <row r="1284" spans="1:35">
      <c r="A1284" s="20"/>
      <c r="B1284" s="20"/>
      <c r="C1284" s="20">
        <f ca="1"/>
        <v>0.83538097436104297</v>
      </c>
      <c r="D1284" s="20">
        <f ca="1"/>
        <v>0.30824767626790595</v>
      </c>
      <c r="E1284" s="20">
        <f ca="1"/>
        <v>-1.0933973624140978</v>
      </c>
      <c r="F1284" s="20">
        <f ca="1"/>
        <v>2.3581019421516936</v>
      </c>
      <c r="G1284" s="20">
        <f ca="1"/>
        <v>-1.4775784853863025</v>
      </c>
      <c r="H1284" s="20">
        <f ca="1"/>
        <v>0.65515373098990592</v>
      </c>
      <c r="I1284" s="164">
        <f t="shared" ca="1" si="308"/>
        <v>26.224294432726555</v>
      </c>
      <c r="J1284" s="164">
        <f t="shared" ca="1" si="309"/>
        <v>18.509989630053429</v>
      </c>
      <c r="K1284" s="164">
        <f t="shared" ca="1" si="310"/>
        <v>0.54772636338354641</v>
      </c>
      <c r="L1284" s="164">
        <f t="shared" ca="1" si="311"/>
        <v>1.4704111715743275</v>
      </c>
      <c r="M1284" s="20">
        <f t="shared" ca="1" si="312"/>
        <v>3.8651019715610264</v>
      </c>
      <c r="N1284" s="20">
        <f t="shared" ca="1" si="313"/>
        <v>1.9197631922546581</v>
      </c>
      <c r="O1284" s="20">
        <f t="shared" ca="1" si="304"/>
        <v>23853213.99073837</v>
      </c>
      <c r="P1284" s="20">
        <f t="shared" ca="1" si="305"/>
        <v>62375569.926520675</v>
      </c>
      <c r="Q1284" s="20">
        <f t="shared" ca="1" si="306"/>
        <v>902091.82185997802</v>
      </c>
      <c r="R1284" s="20">
        <f t="shared" ca="1" si="307"/>
        <v>87130875.739119008</v>
      </c>
      <c r="AD1284">
        <f t="shared" ca="1" si="314"/>
        <v>1.3651200079433385</v>
      </c>
      <c r="AE1284">
        <f t="shared" ca="1" si="315"/>
        <v>1.2080502114273253</v>
      </c>
      <c r="AF1284">
        <f t="shared" ca="1" si="316"/>
        <v>-0.11157851469503341</v>
      </c>
      <c r="AG1284">
        <f t="shared" ca="1" si="317"/>
        <v>1.7291416889742157</v>
      </c>
      <c r="AH1284">
        <f t="shared" ca="1" si="318"/>
        <v>-0.72766447604330364</v>
      </c>
      <c r="AI1284">
        <f t="shared" ca="1" si="319"/>
        <v>0.21557619528285965</v>
      </c>
    </row>
    <row r="1285" spans="1:35">
      <c r="A1285" s="20"/>
      <c r="B1285" s="20"/>
      <c r="C1285" s="20">
        <f ca="1"/>
        <v>-0.72903050842602157</v>
      </c>
      <c r="D1285" s="20">
        <f ca="1"/>
        <v>0.40277966995038478</v>
      </c>
      <c r="E1285" s="20">
        <f ca="1"/>
        <v>-0.62297788993252234</v>
      </c>
      <c r="F1285" s="20">
        <f ca="1"/>
        <v>0.75779324783797442</v>
      </c>
      <c r="G1285" s="20">
        <f ca="1"/>
        <v>-1.9073463738218261</v>
      </c>
      <c r="H1285" s="20">
        <f ca="1"/>
        <v>9.6418926420981627E-2</v>
      </c>
      <c r="I1285" s="164">
        <f t="shared" ca="1" si="308"/>
        <v>19.822800808449081</v>
      </c>
      <c r="J1285" s="164">
        <f t="shared" ca="1" si="309"/>
        <v>14.395214825354428</v>
      </c>
      <c r="K1285" s="164">
        <f t="shared" ca="1" si="310"/>
        <v>0.45477131880337274</v>
      </c>
      <c r="L1285" s="164">
        <f t="shared" ca="1" si="311"/>
        <v>1.0591788566686646</v>
      </c>
      <c r="M1285" s="20">
        <f t="shared" ca="1" si="312"/>
        <v>2.9286636927815461</v>
      </c>
      <c r="N1285" s="20">
        <f t="shared" ca="1" si="313"/>
        <v>1.3670442053680474</v>
      </c>
      <c r="O1285" s="20">
        <f t="shared" ca="1" si="304"/>
        <v>18245256.10696023</v>
      </c>
      <c r="P1285" s="20">
        <f t="shared" ca="1" si="305"/>
        <v>45860922.119757533</v>
      </c>
      <c r="Q1285" s="20">
        <f t="shared" ca="1" si="306"/>
        <v>536959.57510203321</v>
      </c>
      <c r="R1285" s="20">
        <f t="shared" ca="1" si="307"/>
        <v>64643137.801819794</v>
      </c>
      <c r="AD1285">
        <f t="shared" ca="1" si="314"/>
        <v>-0.18864058047352447</v>
      </c>
      <c r="AE1285">
        <f t="shared" ca="1" si="315"/>
        <v>-0.17274670290119862</v>
      </c>
      <c r="AF1285">
        <f t="shared" ca="1" si="316"/>
        <v>-0.95662437451479354</v>
      </c>
      <c r="AG1285">
        <f t="shared" ca="1" si="317"/>
        <v>-0.14009610605152489</v>
      </c>
      <c r="AH1285">
        <f t="shared" ca="1" si="318"/>
        <v>-1.7681514524649484</v>
      </c>
      <c r="AI1285">
        <f t="shared" ca="1" si="319"/>
        <v>-1.2782589044106829</v>
      </c>
    </row>
    <row r="1286" spans="1:35">
      <c r="A1286" s="20"/>
      <c r="B1286" s="20"/>
      <c r="C1286" s="20">
        <f ca="1"/>
        <v>-0.20840169278995263</v>
      </c>
      <c r="D1286" s="20">
        <f ca="1"/>
        <v>-0.35159207809105142</v>
      </c>
      <c r="E1286" s="20">
        <f ca="1"/>
        <v>1.0072256822065733</v>
      </c>
      <c r="F1286" s="20">
        <f ca="1"/>
        <v>1.8762680161331282E-3</v>
      </c>
      <c r="G1286" s="20">
        <f ca="1"/>
        <v>3.9578578910025572E-2</v>
      </c>
      <c r="H1286" s="20">
        <f ca="1"/>
        <v>-1.2172460234245392</v>
      </c>
      <c r="I1286" s="164">
        <f t="shared" ca="1" si="308"/>
        <v>18.7938610388337</v>
      </c>
      <c r="J1286" s="164">
        <f t="shared" ca="1" si="309"/>
        <v>13.235118561219871</v>
      </c>
      <c r="K1286" s="164">
        <f t="shared" ca="1" si="310"/>
        <v>0.6316413886374358</v>
      </c>
      <c r="L1286" s="164">
        <f t="shared" ca="1" si="311"/>
        <v>1.088249790052594</v>
      </c>
      <c r="M1286" s="20">
        <f t="shared" ca="1" si="312"/>
        <v>4.0315640622779743</v>
      </c>
      <c r="N1286" s="20">
        <f t="shared" ca="1" si="313"/>
        <v>1.4779159557548009</v>
      </c>
      <c r="O1286" s="20">
        <f t="shared" ca="1" si="304"/>
        <v>17077919.806422569</v>
      </c>
      <c r="P1286" s="20">
        <f t="shared" ca="1" si="305"/>
        <v>45551081.631336622</v>
      </c>
      <c r="Q1286" s="20">
        <f t="shared" ca="1" si="306"/>
        <v>63523.062078893701</v>
      </c>
      <c r="R1286" s="20">
        <f t="shared" ca="1" si="307"/>
        <v>62692524.499838084</v>
      </c>
      <c r="AD1286">
        <f t="shared" ca="1" si="314"/>
        <v>-0.43838324300152914</v>
      </c>
      <c r="AE1286">
        <f t="shared" ca="1" si="315"/>
        <v>-0.56204075126849995</v>
      </c>
      <c r="AF1286">
        <f t="shared" ca="1" si="316"/>
        <v>0.65128535124941589</v>
      </c>
      <c r="AG1286">
        <f t="shared" ca="1" si="317"/>
        <v>-7.9554997609361244E-3</v>
      </c>
      <c r="AH1286">
        <f t="shared" ca="1" si="318"/>
        <v>-0.54270659746891747</v>
      </c>
      <c r="AI1286">
        <f t="shared" ca="1" si="319"/>
        <v>-0.97860552498702491</v>
      </c>
    </row>
    <row r="1287" spans="1:35">
      <c r="A1287" s="20"/>
      <c r="B1287" s="20"/>
      <c r="C1287" s="20">
        <f ca="1"/>
        <v>1.536762384394347</v>
      </c>
      <c r="D1287" s="20">
        <f ca="1"/>
        <v>0.26526709869720966</v>
      </c>
      <c r="E1287" s="20">
        <f ca="1"/>
        <v>1.2218982250770147</v>
      </c>
      <c r="F1287" s="20">
        <f ca="1"/>
        <v>0.21805960323430296</v>
      </c>
      <c r="G1287" s="20">
        <f ca="1"/>
        <v>-2.04858136072784</v>
      </c>
      <c r="H1287" s="20">
        <f ca="1"/>
        <v>0.82646532003171269</v>
      </c>
      <c r="I1287" s="164">
        <f t="shared" ca="1" si="308"/>
        <v>29.774312461850492</v>
      </c>
      <c r="J1287" s="164">
        <f t="shared" ca="1" si="309"/>
        <v>20.770234509136085</v>
      </c>
      <c r="K1287" s="164">
        <f t="shared" ca="1" si="310"/>
        <v>0.67853401427738469</v>
      </c>
      <c r="L1287" s="164">
        <f t="shared" ca="1" si="311"/>
        <v>1.2466312063671166</v>
      </c>
      <c r="M1287" s="20">
        <f t="shared" ca="1" si="312"/>
        <v>3.5648602055034329</v>
      </c>
      <c r="N1287" s="20">
        <f t="shared" ca="1" si="313"/>
        <v>1.722955479497686</v>
      </c>
      <c r="O1287" s="20">
        <f t="shared" ca="1" si="304"/>
        <v>26951623.840483155</v>
      </c>
      <c r="P1287" s="20">
        <f t="shared" ca="1" si="305"/>
        <v>60402486.293259114</v>
      </c>
      <c r="Q1287" s="20">
        <f t="shared" ca="1" si="306"/>
        <v>752245.33723164757</v>
      </c>
      <c r="R1287" s="20">
        <f t="shared" ca="1" si="307"/>
        <v>88106355.470973924</v>
      </c>
      <c r="AD1287">
        <f t="shared" ca="1" si="314"/>
        <v>2.2267748693811873</v>
      </c>
      <c r="AE1287">
        <f t="shared" ca="1" si="315"/>
        <v>1.9665216473611018</v>
      </c>
      <c r="AF1287">
        <f t="shared" ca="1" si="316"/>
        <v>1.0775819479762236</v>
      </c>
      <c r="AG1287">
        <f t="shared" ca="1" si="317"/>
        <v>0.71196002894143873</v>
      </c>
      <c r="AH1287">
        <f t="shared" ca="1" si="318"/>
        <v>-1.0612664383295187</v>
      </c>
      <c r="AI1287">
        <f t="shared" ca="1" si="319"/>
        <v>-0.31633654189814631</v>
      </c>
    </row>
    <row r="1288" spans="1:35">
      <c r="A1288" s="20"/>
      <c r="B1288" s="20"/>
      <c r="C1288" s="20">
        <f ca="1"/>
        <v>0.33249682448678075</v>
      </c>
      <c r="D1288" s="20">
        <f ca="1"/>
        <v>0.87889276049100507</v>
      </c>
      <c r="E1288" s="20">
        <f ca="1"/>
        <v>0.70693013170272789</v>
      </c>
      <c r="F1288" s="20">
        <f ca="1"/>
        <v>-1.0697045511315446</v>
      </c>
      <c r="G1288" s="20">
        <f ca="1"/>
        <v>-2.5886049931248705</v>
      </c>
      <c r="H1288" s="20">
        <f ca="1"/>
        <v>0.23767350909361437</v>
      </c>
      <c r="I1288" s="164">
        <f t="shared" ca="1" si="308"/>
        <v>26.340451819153003</v>
      </c>
      <c r="J1288" s="164">
        <f t="shared" ca="1" si="309"/>
        <v>18.928664960351057</v>
      </c>
      <c r="K1288" s="164">
        <f t="shared" ca="1" si="310"/>
        <v>0.50095731140926503</v>
      </c>
      <c r="L1288" s="164">
        <f t="shared" ca="1" si="311"/>
        <v>0.79947740299646708</v>
      </c>
      <c r="M1288" s="20">
        <f t="shared" ca="1" si="312"/>
        <v>2.2257683069899552</v>
      </c>
      <c r="N1288" s="20">
        <f t="shared" ca="1" si="313"/>
        <v>1.1074571074058821</v>
      </c>
      <c r="O1288" s="20">
        <f t="shared" ca="1" si="304"/>
        <v>24138421.559422232</v>
      </c>
      <c r="P1288" s="20">
        <f t="shared" ca="1" si="305"/>
        <v>45962133.346341059</v>
      </c>
      <c r="Q1288" s="20">
        <f t="shared" ca="1" si="306"/>
        <v>522652.10659328592</v>
      </c>
      <c r="R1288" s="20">
        <f t="shared" ca="1" si="307"/>
        <v>70623207.012356579</v>
      </c>
      <c r="AD1288">
        <f t="shared" ca="1" si="314"/>
        <v>1.3933135483381076</v>
      </c>
      <c r="AE1288">
        <f t="shared" ca="1" si="315"/>
        <v>1.3485452887084084</v>
      </c>
      <c r="AF1288">
        <f t="shared" ca="1" si="316"/>
        <v>-0.53675171446122782</v>
      </c>
      <c r="AG1288">
        <f t="shared" ca="1" si="317"/>
        <v>-1.3205572591069679</v>
      </c>
      <c r="AH1288">
        <f t="shared" ca="1" si="318"/>
        <v>-2.5491463255667157</v>
      </c>
      <c r="AI1288">
        <f t="shared" ca="1" si="319"/>
        <v>-1.9798456556597785</v>
      </c>
    </row>
    <row r="1289" spans="1:35">
      <c r="A1289" s="20"/>
      <c r="B1289" s="20"/>
      <c r="C1289" s="20">
        <f ca="1"/>
        <v>-0.21664012455841167</v>
      </c>
      <c r="D1289" s="20">
        <f ca="1"/>
        <v>0.73432203690229791</v>
      </c>
      <c r="E1289" s="20">
        <f ca="1"/>
        <v>-7.3781462416226667E-3</v>
      </c>
      <c r="F1289" s="20">
        <f ca="1"/>
        <v>1.0853769459852924</v>
      </c>
      <c r="G1289" s="20">
        <f ca="1"/>
        <v>1.9020737060801973</v>
      </c>
      <c r="H1289" s="20">
        <f ca="1"/>
        <v>-1.373049836196031</v>
      </c>
      <c r="I1289" s="164">
        <f t="shared" ca="1" si="308"/>
        <v>21.806421773860261</v>
      </c>
      <c r="J1289" s="164">
        <f t="shared" ca="1" si="309"/>
        <v>15.984195499882626</v>
      </c>
      <c r="K1289" s="164">
        <f t="shared" ca="1" si="310"/>
        <v>0.65885808348202091</v>
      </c>
      <c r="L1289" s="164">
        <f t="shared" ca="1" si="311"/>
        <v>1.3359912707118684</v>
      </c>
      <c r="M1289" s="20">
        <f t="shared" ca="1" si="312"/>
        <v>5.5204512323106059</v>
      </c>
      <c r="N1289" s="20">
        <f t="shared" ca="1" si="313"/>
        <v>2.0781007601467345</v>
      </c>
      <c r="O1289" s="20">
        <f t="shared" ca="1" si="304"/>
        <v>20150399.520482499</v>
      </c>
      <c r="P1289" s="20">
        <f t="shared" ca="1" si="305"/>
        <v>54658558.525514066</v>
      </c>
      <c r="Q1289" s="20">
        <f t="shared" ca="1" si="306"/>
        <v>178008.12565786386</v>
      </c>
      <c r="R1289" s="20">
        <f t="shared" ca="1" si="307"/>
        <v>74986966.171654418</v>
      </c>
      <c r="AD1289">
        <f t="shared" ca="1" si="314"/>
        <v>0.29282081889812112</v>
      </c>
      <c r="AE1289">
        <f t="shared" ca="1" si="315"/>
        <v>0.36046828855121682</v>
      </c>
      <c r="AF1289">
        <f t="shared" ca="1" si="316"/>
        <v>0.898709849836553</v>
      </c>
      <c r="AG1289">
        <f t="shared" ca="1" si="317"/>
        <v>1.1181421395994016</v>
      </c>
      <c r="AH1289">
        <f t="shared" ca="1" si="318"/>
        <v>1.1116124803451186</v>
      </c>
      <c r="AI1289">
        <f t="shared" ca="1" si="319"/>
        <v>0.64351556796414711</v>
      </c>
    </row>
    <row r="1290" spans="1:35">
      <c r="A1290" s="20"/>
      <c r="B1290" s="20"/>
      <c r="C1290" s="20">
        <f ca="1"/>
        <v>-1.834172073610469</v>
      </c>
      <c r="D1290" s="20">
        <f ca="1"/>
        <v>0.48521931344122071</v>
      </c>
      <c r="E1290" s="20">
        <f ca="1"/>
        <v>1.440648705469449</v>
      </c>
      <c r="F1290" s="20">
        <f ca="1"/>
        <v>-0.37766998025542059</v>
      </c>
      <c r="G1290" s="20">
        <f ca="1"/>
        <v>1.3736781982117248</v>
      </c>
      <c r="H1290" s="20">
        <f ca="1"/>
        <v>-0.65215530219928686</v>
      </c>
      <c r="I1290" s="164">
        <f t="shared" ca="1" si="308"/>
        <v>14.876825729163517</v>
      </c>
      <c r="J1290" s="164">
        <f t="shared" ca="1" si="309"/>
        <v>11.410724208214464</v>
      </c>
      <c r="K1290" s="164">
        <f t="shared" ca="1" si="310"/>
        <v>0.70772542174154296</v>
      </c>
      <c r="L1290" s="164">
        <f t="shared" ca="1" si="311"/>
        <v>1.1636426832623066</v>
      </c>
      <c r="M1290" s="20">
        <f t="shared" ca="1" si="312"/>
        <v>5.7818326258810657</v>
      </c>
      <c r="N1290" s="20">
        <f t="shared" ca="1" si="313"/>
        <v>2.066697064270588</v>
      </c>
      <c r="O1290" s="20">
        <f t="shared" ca="1" si="304"/>
        <v>14016216.317355869</v>
      </c>
      <c r="P1290" s="20">
        <f t="shared" ca="1" si="305"/>
        <v>43502487.643908039</v>
      </c>
      <c r="Q1290" s="20">
        <f t="shared" ca="1" si="306"/>
        <v>2775.8344084045489</v>
      </c>
      <c r="R1290" s="20">
        <f t="shared" ca="1" si="307"/>
        <v>57521479.795672312</v>
      </c>
      <c r="AD1290">
        <f t="shared" ca="1" si="314"/>
        <v>-1.3891199686496321</v>
      </c>
      <c r="AE1290">
        <f t="shared" ca="1" si="315"/>
        <v>-1.1742536214045423</v>
      </c>
      <c r="AF1290">
        <f t="shared" ca="1" si="316"/>
        <v>1.3429583794685724</v>
      </c>
      <c r="AG1290">
        <f t="shared" ca="1" si="317"/>
        <v>0.33473946937412064</v>
      </c>
      <c r="AH1290">
        <f t="shared" ca="1" si="318"/>
        <v>1.4020362509789619</v>
      </c>
      <c r="AI1290">
        <f t="shared" ca="1" si="319"/>
        <v>0.61269476829888581</v>
      </c>
    </row>
    <row r="1291" spans="1:35">
      <c r="A1291" s="20"/>
      <c r="B1291" s="20"/>
      <c r="C1291" s="20">
        <f ca="1"/>
        <v>0.19860223031153315</v>
      </c>
      <c r="D1291" s="20">
        <f ca="1"/>
        <v>0.26201416558337737</v>
      </c>
      <c r="E1291" s="20">
        <f ca="1"/>
        <v>1.3768180742834066</v>
      </c>
      <c r="F1291" s="20">
        <f ca="1"/>
        <v>2.001619523611962</v>
      </c>
      <c r="G1291" s="20">
        <f ca="1"/>
        <v>-2.4037202867262359</v>
      </c>
      <c r="H1291" s="20">
        <f ca="1"/>
        <v>1.6173234560070922</v>
      </c>
      <c r="I1291" s="164">
        <f t="shared" ca="1" si="308"/>
        <v>25.388831918570624</v>
      </c>
      <c r="J1291" s="164">
        <f t="shared" ca="1" si="309"/>
        <v>17.772103202900958</v>
      </c>
      <c r="K1291" s="164">
        <f t="shared" ca="1" si="310"/>
        <v>0.77963131859262513</v>
      </c>
      <c r="L1291" s="164">
        <f t="shared" ca="1" si="311"/>
        <v>1.67273661345877</v>
      </c>
      <c r="M1291" s="20">
        <f t="shared" ca="1" si="312"/>
        <v>4.4655947568667065</v>
      </c>
      <c r="N1291" s="20">
        <f t="shared" ca="1" si="313"/>
        <v>2.1638725006047923</v>
      </c>
      <c r="O1291" s="20">
        <f t="shared" ca="1" si="304"/>
        <v>23014202.067551542</v>
      </c>
      <c r="P1291" s="20">
        <f t="shared" ca="1" si="305"/>
        <v>66526995.848307498</v>
      </c>
      <c r="Q1291" s="20">
        <f t="shared" ca="1" si="306"/>
        <v>951686.17775174952</v>
      </c>
      <c r="R1291" s="20">
        <f t="shared" ca="1" si="307"/>
        <v>90492884.093610793</v>
      </c>
      <c r="AD1291">
        <f t="shared" ca="1" si="314"/>
        <v>1.1623378443132582</v>
      </c>
      <c r="AE1291">
        <f t="shared" ca="1" si="315"/>
        <v>0.96043731640971708</v>
      </c>
      <c r="AF1291">
        <f t="shared" ca="1" si="316"/>
        <v>1.9966483508420456</v>
      </c>
      <c r="AG1291">
        <f t="shared" ca="1" si="317"/>
        <v>2.6488027884489536</v>
      </c>
      <c r="AH1291">
        <f t="shared" ca="1" si="318"/>
        <v>-6.0450270148103336E-2</v>
      </c>
      <c r="AI1291">
        <f t="shared" ca="1" si="319"/>
        <v>0.87533108271565419</v>
      </c>
    </row>
    <row r="1292" spans="1:35">
      <c r="A1292" s="20"/>
      <c r="B1292" s="20"/>
      <c r="C1292" s="20">
        <f ca="1"/>
        <v>-1.0143869463687802</v>
      </c>
      <c r="D1292" s="20">
        <f ca="1"/>
        <v>-0.18162805594916498</v>
      </c>
      <c r="E1292" s="20">
        <f ca="1"/>
        <v>0.20413448157612563</v>
      </c>
      <c r="F1292" s="20">
        <f ca="1"/>
        <v>-1.7924872169089741</v>
      </c>
      <c r="G1292" s="20">
        <f ca="1"/>
        <v>-0.90493464989332351</v>
      </c>
      <c r="H1292" s="20">
        <f ca="1"/>
        <v>0.43112241622187486</v>
      </c>
      <c r="I1292" s="164">
        <f t="shared" ca="1" si="308"/>
        <v>15.596543619246427</v>
      </c>
      <c r="J1292" s="164">
        <f t="shared" ca="1" si="309"/>
        <v>11.705223826168892</v>
      </c>
      <c r="K1292" s="164">
        <f t="shared" ca="1" si="310"/>
        <v>0.44214858523806322</v>
      </c>
      <c r="L1292" s="164">
        <f t="shared" ca="1" si="311"/>
        <v>0.67200626955241138</v>
      </c>
      <c r="M1292" s="20">
        <f t="shared" ca="1" si="312"/>
        <v>3.6957658555977178</v>
      </c>
      <c r="N1292" s="20">
        <f t="shared" ca="1" si="313"/>
        <v>1.4597625724989918</v>
      </c>
      <c r="O1292" s="20">
        <f t="shared" ca="1" si="304"/>
        <v>14557063.016779399</v>
      </c>
      <c r="P1292" s="20">
        <f t="shared" ca="1" si="305"/>
        <v>32108117.130143382</v>
      </c>
      <c r="Q1292" s="20">
        <f t="shared" ca="1" si="306"/>
        <v>233771.01660109914</v>
      </c>
      <c r="R1292" s="20">
        <f t="shared" ca="1" si="307"/>
        <v>46898951.163523883</v>
      </c>
      <c r="AD1292">
        <f t="shared" ca="1" si="314"/>
        <v>-1.2144311603770812</v>
      </c>
      <c r="AE1292">
        <f t="shared" ca="1" si="315"/>
        <v>-1.0754282462520499</v>
      </c>
      <c r="AF1292">
        <f t="shared" ca="1" si="316"/>
        <v>-1.0713764978357894</v>
      </c>
      <c r="AG1292">
        <f t="shared" ca="1" si="317"/>
        <v>-1.8999715020344943</v>
      </c>
      <c r="AH1292">
        <f t="shared" ca="1" si="318"/>
        <v>-0.91581571600253553</v>
      </c>
      <c r="AI1292">
        <f t="shared" ca="1" si="319"/>
        <v>-1.0276687229756978</v>
      </c>
    </row>
    <row r="1293" spans="1:35">
      <c r="A1293" s="20"/>
      <c r="B1293" s="20"/>
      <c r="C1293" s="20">
        <f ca="1"/>
        <v>-0.32243639941148305</v>
      </c>
      <c r="D1293" s="20">
        <f ca="1"/>
        <v>-0.17885717631326942</v>
      </c>
      <c r="E1293" s="20">
        <f ca="1"/>
        <v>0.53023568900289664</v>
      </c>
      <c r="F1293" s="20">
        <f ca="1"/>
        <v>-9.2289634853760918E-2</v>
      </c>
      <c r="G1293" s="20">
        <f ca="1"/>
        <v>-0.99612759369088566</v>
      </c>
      <c r="H1293" s="20">
        <f ca="1"/>
        <v>2.195713055106332</v>
      </c>
      <c r="I1293" s="164">
        <f t="shared" ca="1" si="308"/>
        <v>19.760743408851678</v>
      </c>
      <c r="J1293" s="164">
        <f t="shared" ca="1" si="309"/>
        <v>14.459235772976141</v>
      </c>
      <c r="K1293" s="164">
        <f t="shared" ca="1" si="310"/>
        <v>0.62799356300195142</v>
      </c>
      <c r="L1293" s="164">
        <f t="shared" ca="1" si="311"/>
        <v>1.2464395040617515</v>
      </c>
      <c r="M1293" s="20">
        <f t="shared" ca="1" si="312"/>
        <v>5.3835724548612891</v>
      </c>
      <c r="N1293" s="20">
        <f t="shared" ca="1" si="313"/>
        <v>2.3803652090185485</v>
      </c>
      <c r="O1293" s="20">
        <f t="shared" ca="1" si="304"/>
        <v>18246303.198397409</v>
      </c>
      <c r="P1293" s="20">
        <f t="shared" ca="1" si="305"/>
        <v>50412432.686398998</v>
      </c>
      <c r="Q1293" s="20">
        <f t="shared" ca="1" si="306"/>
        <v>765409.63245243626</v>
      </c>
      <c r="R1293" s="20">
        <f t="shared" ca="1" si="307"/>
        <v>69424145.517248854</v>
      </c>
      <c r="AD1293">
        <f t="shared" ca="1" si="314"/>
        <v>-0.203703056103962</v>
      </c>
      <c r="AE1293">
        <f t="shared" ca="1" si="315"/>
        <v>-0.15126316343082508</v>
      </c>
      <c r="AF1293">
        <f t="shared" ca="1" si="316"/>
        <v>0.61812330001773974</v>
      </c>
      <c r="AG1293">
        <f t="shared" ca="1" si="317"/>
        <v>0.7110886548261427</v>
      </c>
      <c r="AH1293">
        <f t="shared" ca="1" si="318"/>
        <v>0.95952494984587722</v>
      </c>
      <c r="AI1293">
        <f t="shared" ca="1" si="319"/>
        <v>1.4604465108609421</v>
      </c>
    </row>
    <row r="1294" spans="1:35">
      <c r="A1294" s="20"/>
      <c r="B1294" s="20"/>
      <c r="C1294" s="20">
        <f ca="1"/>
        <v>-1.5774371353960925</v>
      </c>
      <c r="D1294" s="20">
        <f ca="1"/>
        <v>-0.17280479603188337</v>
      </c>
      <c r="E1294" s="20">
        <f ca="1"/>
        <v>-0.76653921987086626</v>
      </c>
      <c r="F1294" s="20">
        <f ca="1"/>
        <v>0.8263510197621271</v>
      </c>
      <c r="G1294" s="20">
        <f ca="1"/>
        <v>-0.29120937792726376</v>
      </c>
      <c r="H1294" s="20">
        <f ca="1"/>
        <v>0.87408876224002563</v>
      </c>
      <c r="I1294" s="164">
        <f t="shared" ca="1" si="308"/>
        <v>13.626974749471156</v>
      </c>
      <c r="J1294" s="164">
        <f t="shared" ca="1" si="309"/>
        <v>10.362921573574397</v>
      </c>
      <c r="K1294" s="164">
        <f t="shared" ca="1" si="310"/>
        <v>0.50602730632213655</v>
      </c>
      <c r="L1294" s="164">
        <f t="shared" ca="1" si="311"/>
        <v>1.2085734325607309</v>
      </c>
      <c r="M1294" s="20">
        <f t="shared" ca="1" si="312"/>
        <v>5.0186559477618156</v>
      </c>
      <c r="N1294" s="20">
        <f t="shared" ca="1" si="313"/>
        <v>2.0930335747910718</v>
      </c>
      <c r="O1294" s="20">
        <f t="shared" ca="1" si="304"/>
        <v>12790958.062708886</v>
      </c>
      <c r="P1294" s="20">
        <f t="shared" ca="1" si="305"/>
        <v>43363084.698441304</v>
      </c>
      <c r="Q1294" s="20">
        <f t="shared" ca="1" si="306"/>
        <v>502773.60726540704</v>
      </c>
      <c r="R1294" s="20">
        <f t="shared" ca="1" si="307"/>
        <v>56656816.368415594</v>
      </c>
      <c r="AD1294">
        <f t="shared" ca="1" si="314"/>
        <v>-1.6924818569244771</v>
      </c>
      <c r="AE1294">
        <f t="shared" ca="1" si="315"/>
        <v>-1.5258652437669813</v>
      </c>
      <c r="AF1294">
        <f t="shared" ca="1" si="316"/>
        <v>-0.49066085161694073</v>
      </c>
      <c r="AG1294">
        <f t="shared" ca="1" si="317"/>
        <v>0.53897014800332155</v>
      </c>
      <c r="AH1294">
        <f t="shared" ca="1" si="318"/>
        <v>0.55406216417979515</v>
      </c>
      <c r="AI1294">
        <f t="shared" ca="1" si="319"/>
        <v>0.68387452646235591</v>
      </c>
    </row>
    <row r="1295" spans="1:35">
      <c r="A1295" s="20"/>
      <c r="B1295" s="20"/>
      <c r="C1295" s="20">
        <f ca="1"/>
        <v>0.5512934998153568</v>
      </c>
      <c r="D1295" s="20">
        <f ca="1"/>
        <v>1.7502803924917112</v>
      </c>
      <c r="E1295" s="20">
        <f ca="1"/>
        <v>-2.0312791738541476</v>
      </c>
      <c r="F1295" s="20">
        <f ca="1"/>
        <v>-0.95676975011280296</v>
      </c>
      <c r="G1295" s="20">
        <f ca="1"/>
        <v>-0.91903662712526324</v>
      </c>
      <c r="H1295" s="20">
        <f ca="1"/>
        <v>-0.39416396624225747</v>
      </c>
      <c r="I1295" s="164">
        <f t="shared" ca="1" si="308"/>
        <v>28.009294561439901</v>
      </c>
      <c r="J1295" s="164">
        <f t="shared" ca="1" si="309"/>
        <v>20.876000445056214</v>
      </c>
      <c r="K1295" s="164">
        <f t="shared" ca="1" si="310"/>
        <v>0.26606396246821717</v>
      </c>
      <c r="L1295" s="164">
        <f t="shared" ca="1" si="311"/>
        <v>0.59210864074498781</v>
      </c>
      <c r="M1295" s="20">
        <f t="shared" ca="1" si="312"/>
        <v>2.3825091749528151</v>
      </c>
      <c r="N1295" s="20">
        <f t="shared" ca="1" si="313"/>
        <v>1.1675885485318607</v>
      </c>
      <c r="O1295" s="20">
        <f t="shared" ca="1" si="304"/>
        <v>26066802.84163915</v>
      </c>
      <c r="P1295" s="20">
        <f t="shared" ca="1" si="305"/>
        <v>42517489.211882323</v>
      </c>
      <c r="Q1295" s="20">
        <f t="shared" ca="1" si="306"/>
        <v>529598.48771449865</v>
      </c>
      <c r="R1295" s="20">
        <f t="shared" ca="1" si="307"/>
        <v>69113890.541235968</v>
      </c>
      <c r="AD1295">
        <f t="shared" ca="1" si="314"/>
        <v>1.798372466368908</v>
      </c>
      <c r="AE1295">
        <f t="shared" ca="1" si="315"/>
        <v>2.0020135721665153</v>
      </c>
      <c r="AF1295">
        <f t="shared" ca="1" si="316"/>
        <v>-2.6721457957434809</v>
      </c>
      <c r="AG1295">
        <f t="shared" ca="1" si="317"/>
        <v>-2.2631425420682376</v>
      </c>
      <c r="AH1295">
        <f t="shared" ca="1" si="318"/>
        <v>-2.3749898056079828</v>
      </c>
      <c r="AI1295">
        <f t="shared" ca="1" si="319"/>
        <v>-1.8173282472111874</v>
      </c>
    </row>
    <row r="1296" spans="1:35">
      <c r="A1296" s="20"/>
      <c r="B1296" s="20"/>
      <c r="C1296" s="20">
        <f ca="1"/>
        <v>1.1650448921169492</v>
      </c>
      <c r="D1296" s="20">
        <f ca="1"/>
        <v>1.3283147422780397</v>
      </c>
      <c r="E1296" s="20">
        <f ca="1"/>
        <v>-1.6039839668619622</v>
      </c>
      <c r="F1296" s="20">
        <f ca="1"/>
        <v>-0.89683473354821985</v>
      </c>
      <c r="G1296" s="20">
        <f ca="1"/>
        <v>-0.55981106336885889</v>
      </c>
      <c r="H1296" s="20">
        <f ca="1"/>
        <v>-0.14207168661349176</v>
      </c>
      <c r="I1296" s="164">
        <f t="shared" ca="1" si="308"/>
        <v>29.165993408811836</v>
      </c>
      <c r="J1296" s="164">
        <f t="shared" ca="1" si="309"/>
        <v>21.422487221053807</v>
      </c>
      <c r="K1296" s="164">
        <f t="shared" ca="1" si="310"/>
        <v>0.34261085886344811</v>
      </c>
      <c r="L1296" s="164">
        <f t="shared" ca="1" si="311"/>
        <v>0.70705073345187519</v>
      </c>
      <c r="M1296" s="20">
        <f t="shared" ca="1" si="312"/>
        <v>3.001849897293738</v>
      </c>
      <c r="N1296" s="20">
        <f t="shared" ca="1" si="313"/>
        <v>1.4113303196644089</v>
      </c>
      <c r="O1296" s="20">
        <f t="shared" ca="1" si="304"/>
        <v>26975052.123085301</v>
      </c>
      <c r="P1296" s="20">
        <f t="shared" ca="1" si="305"/>
        <v>46502663.905110002</v>
      </c>
      <c r="Q1296" s="20">
        <f t="shared" ca="1" si="306"/>
        <v>567317.76674606826</v>
      </c>
      <c r="R1296" s="20">
        <f t="shared" ca="1" si="307"/>
        <v>74045033.794941381</v>
      </c>
      <c r="AD1296">
        <f t="shared" ca="1" si="314"/>
        <v>2.07912461378928</v>
      </c>
      <c r="AE1296">
        <f t="shared" ca="1" si="315"/>
        <v>2.1853983963267805</v>
      </c>
      <c r="AF1296">
        <f t="shared" ca="1" si="316"/>
        <v>-1.9762649194231992</v>
      </c>
      <c r="AG1296">
        <f t="shared" ca="1" si="317"/>
        <v>-1.7406784843096585</v>
      </c>
      <c r="AH1296">
        <f t="shared" ca="1" si="318"/>
        <v>-1.6868334474514017</v>
      </c>
      <c r="AI1296">
        <f t="shared" ca="1" si="319"/>
        <v>-1.1585667036097058</v>
      </c>
    </row>
    <row r="1297" spans="1:35">
      <c r="A1297" s="20"/>
      <c r="B1297" s="20"/>
      <c r="C1297" s="20">
        <f ca="1"/>
        <v>-0.84243345433024319</v>
      </c>
      <c r="D1297" s="20">
        <f ca="1"/>
        <v>-9.6946204112919685E-3</v>
      </c>
      <c r="E1297" s="20">
        <f ca="1"/>
        <v>0.28116314545328092</v>
      </c>
      <c r="F1297" s="20">
        <f ca="1"/>
        <v>0.53503692406830738</v>
      </c>
      <c r="G1297" s="20">
        <f ca="1"/>
        <v>1.6634555619539309</v>
      </c>
      <c r="H1297" s="20">
        <f ca="1"/>
        <v>-1.5287908072031444</v>
      </c>
      <c r="I1297" s="164">
        <f t="shared" ca="1" si="308"/>
        <v>16.487145954471732</v>
      </c>
      <c r="J1297" s="164">
        <f t="shared" ca="1" si="309"/>
        <v>12.081776086414219</v>
      </c>
      <c r="K1297" s="164">
        <f t="shared" ca="1" si="310"/>
        <v>0.62834947593978452</v>
      </c>
      <c r="L1297" s="164">
        <f t="shared" ca="1" si="311"/>
        <v>1.1952503685301819</v>
      </c>
      <c r="M1297" s="20">
        <f t="shared" ca="1" si="312"/>
        <v>5.2256622536967292</v>
      </c>
      <c r="N1297" s="20">
        <f t="shared" ca="1" si="313"/>
        <v>1.8559795835294108</v>
      </c>
      <c r="O1297" s="20">
        <f t="shared" ca="1" si="304"/>
        <v>15232792.212133046</v>
      </c>
      <c r="P1297" s="20">
        <f t="shared" ca="1" si="305"/>
        <v>45886960.39383243</v>
      </c>
      <c r="Q1297" s="20">
        <f t="shared" ca="1" si="306"/>
        <v>-17440.236024426657</v>
      </c>
      <c r="R1297" s="20">
        <f t="shared" ca="1" si="307"/>
        <v>61102312.369941056</v>
      </c>
      <c r="AD1297">
        <f t="shared" ca="1" si="314"/>
        <v>-0.99826554503113329</v>
      </c>
      <c r="AE1297">
        <f t="shared" ca="1" si="315"/>
        <v>-0.94906842737777841</v>
      </c>
      <c r="AF1297">
        <f t="shared" ca="1" si="316"/>
        <v>0.62135887217985863</v>
      </c>
      <c r="AG1297">
        <f t="shared" ca="1" si="317"/>
        <v>0.4784107660462803</v>
      </c>
      <c r="AH1297">
        <f t="shared" ca="1" si="318"/>
        <v>0.78406917077414451</v>
      </c>
      <c r="AI1297">
        <f t="shared" ca="1" si="319"/>
        <v>4.3188063593002202E-2</v>
      </c>
    </row>
    <row r="1298" spans="1:35">
      <c r="A1298" s="20"/>
      <c r="B1298" s="20"/>
      <c r="C1298" s="20">
        <f ca="1"/>
        <v>-1.2805734568721785</v>
      </c>
      <c r="D1298" s="20">
        <f ca="1"/>
        <v>-0.19765797165844767</v>
      </c>
      <c r="E1298" s="20">
        <f ca="1"/>
        <v>0.3733611148642077</v>
      </c>
      <c r="F1298" s="20">
        <f ca="1"/>
        <v>-5.2611186050970669E-2</v>
      </c>
      <c r="G1298" s="20">
        <f ca="1"/>
        <v>-1.3740617935380199</v>
      </c>
      <c r="H1298" s="20">
        <f ca="1"/>
        <v>0.12393177609469251</v>
      </c>
      <c r="I1298" s="164">
        <f t="shared" ca="1" si="308"/>
        <v>15.391826363923354</v>
      </c>
      <c r="J1298" s="164">
        <f t="shared" ca="1" si="309"/>
        <v>11.231570655147966</v>
      </c>
      <c r="K1298" s="164">
        <f t="shared" ca="1" si="310"/>
        <v>0.52537915246701594</v>
      </c>
      <c r="L1298" s="164">
        <f t="shared" ca="1" si="311"/>
        <v>1.0093663258872421</v>
      </c>
      <c r="M1298" s="20">
        <f t="shared" ca="1" si="312"/>
        <v>3.6001252153955496</v>
      </c>
      <c r="N1298" s="20">
        <f t="shared" ca="1" si="313"/>
        <v>1.4748779599536801</v>
      </c>
      <c r="O1298" s="20">
        <f t="shared" ca="1" si="304"/>
        <v>14195311.811375069</v>
      </c>
      <c r="P1298" s="20">
        <f t="shared" ca="1" si="305"/>
        <v>40215250.966298312</v>
      </c>
      <c r="Q1298" s="20">
        <f t="shared" ca="1" si="306"/>
        <v>316194.24141800235</v>
      </c>
      <c r="R1298" s="20">
        <f t="shared" ca="1" si="307"/>
        <v>54726757.019091383</v>
      </c>
      <c r="AD1298">
        <f t="shared" ca="1" si="314"/>
        <v>-1.2641198145817107</v>
      </c>
      <c r="AE1298">
        <f t="shared" ca="1" si="315"/>
        <v>-1.234372263373166</v>
      </c>
      <c r="AF1298">
        <f t="shared" ca="1" si="316"/>
        <v>-0.31473497757258301</v>
      </c>
      <c r="AG1298">
        <f t="shared" ca="1" si="317"/>
        <v>-0.36651670051253604</v>
      </c>
      <c r="AH1298">
        <f t="shared" ca="1" si="318"/>
        <v>-1.0220830940049441</v>
      </c>
      <c r="AI1298">
        <f t="shared" ca="1" si="319"/>
        <v>-0.98681632444951362</v>
      </c>
    </row>
    <row r="1299" spans="1:35">
      <c r="A1299" s="20"/>
      <c r="B1299" s="20"/>
      <c r="C1299" s="20">
        <f ca="1"/>
        <v>-1.4347717126207851</v>
      </c>
      <c r="D1299" s="20">
        <f ca="1"/>
        <v>0.35029026803103391</v>
      </c>
      <c r="E1299" s="20">
        <f ca="1"/>
        <v>-2.0813902302290752</v>
      </c>
      <c r="F1299" s="20">
        <f ca="1"/>
        <v>-0.37809216166765636</v>
      </c>
      <c r="G1299" s="20">
        <f ca="1"/>
        <v>-0.22401011349640806</v>
      </c>
      <c r="H1299" s="20">
        <f ca="1"/>
        <v>1.3344455865587308</v>
      </c>
      <c r="I1299" s="164">
        <f t="shared" ca="1" si="308"/>
        <v>14.912731682564417</v>
      </c>
      <c r="J1299" s="164">
        <f t="shared" ca="1" si="309"/>
        <v>11.860259536492256</v>
      </c>
      <c r="K1299" s="164">
        <f t="shared" ca="1" si="310"/>
        <v>0.3185043297339325</v>
      </c>
      <c r="L1299" s="164">
        <f t="shared" ca="1" si="311"/>
        <v>0.85280155850500683</v>
      </c>
      <c r="M1299" s="20">
        <f t="shared" ca="1" si="312"/>
        <v>4.6348353060775667</v>
      </c>
      <c r="N1299" s="20">
        <f t="shared" ca="1" si="313"/>
        <v>2.0053691004424548</v>
      </c>
      <c r="O1299" s="20">
        <f t="shared" ca="1" si="304"/>
        <v>14275085.162430257</v>
      </c>
      <c r="P1299" s="20">
        <f t="shared" ca="1" si="305"/>
        <v>35880344.567820139</v>
      </c>
      <c r="Q1299" s="20">
        <f t="shared" ca="1" si="306"/>
        <v>585433.64514962782</v>
      </c>
      <c r="R1299" s="20">
        <f t="shared" ca="1" si="307"/>
        <v>50740863.375400022</v>
      </c>
      <c r="AD1299">
        <f t="shared" ca="1" si="314"/>
        <v>-1.380404931416404</v>
      </c>
      <c r="AE1299">
        <f t="shared" ca="1" si="315"/>
        <v>-1.0234028401032698</v>
      </c>
      <c r="AF1299">
        <f t="shared" ca="1" si="316"/>
        <v>-2.1954151842369778</v>
      </c>
      <c r="AG1299">
        <f t="shared" ca="1" si="317"/>
        <v>-1.0781747340681509</v>
      </c>
      <c r="AH1299">
        <f t="shared" ca="1" si="318"/>
        <v>0.12759478453063045</v>
      </c>
      <c r="AI1299">
        <f t="shared" ca="1" si="319"/>
        <v>0.44694351470933702</v>
      </c>
    </row>
    <row r="1300" spans="1:35">
      <c r="A1300" s="20"/>
      <c r="B1300" s="20"/>
      <c r="C1300" s="20">
        <f ca="1"/>
        <v>-0.34529276778440099</v>
      </c>
      <c r="D1300" s="20">
        <f ca="1"/>
        <v>0.89793012095167068</v>
      </c>
      <c r="E1300" s="20">
        <f ca="1"/>
        <v>0.43648762292076565</v>
      </c>
      <c r="F1300" s="20">
        <f ca="1"/>
        <v>-7.9867698753519845E-2</v>
      </c>
      <c r="G1300" s="20">
        <f ca="1"/>
        <v>-0.25294883783620659</v>
      </c>
      <c r="H1300" s="20">
        <f ca="1"/>
        <v>0.51624534026545343</v>
      </c>
      <c r="I1300" s="164">
        <f t="shared" ca="1" si="308"/>
        <v>22.954324005578847</v>
      </c>
      <c r="J1300" s="164">
        <f t="shared" ca="1" si="309"/>
        <v>16.96946006999103</v>
      </c>
      <c r="K1300" s="164">
        <f t="shared" ca="1" si="310"/>
        <v>0.61225903235247248</v>
      </c>
      <c r="L1300" s="164">
        <f t="shared" ca="1" si="311"/>
        <v>1.1514585018808918</v>
      </c>
      <c r="M1300" s="20">
        <f t="shared" ca="1" si="312"/>
        <v>4.7706415071529022</v>
      </c>
      <c r="N1300" s="20">
        <f t="shared" ca="1" si="313"/>
        <v>2.0115281038745509</v>
      </c>
      <c r="O1300" s="20">
        <f t="shared" ca="1" si="304"/>
        <v>21287942.71505877</v>
      </c>
      <c r="P1300" s="20">
        <f t="shared" ca="1" si="305"/>
        <v>51257035.302491747</v>
      </c>
      <c r="Q1300" s="20">
        <f t="shared" ca="1" si="306"/>
        <v>514602.13310731552</v>
      </c>
      <c r="R1300" s="20">
        <f t="shared" ca="1" si="307"/>
        <v>73059580.150657833</v>
      </c>
      <c r="AD1300">
        <f t="shared" ca="1" si="314"/>
        <v>0.57143786543175878</v>
      </c>
      <c r="AE1300">
        <f t="shared" ca="1" si="315"/>
        <v>0.69109398321846605</v>
      </c>
      <c r="AF1300">
        <f t="shared" ca="1" si="316"/>
        <v>0.4750821122952037</v>
      </c>
      <c r="AG1300">
        <f t="shared" ca="1" si="317"/>
        <v>0.27935682673132584</v>
      </c>
      <c r="AH1300">
        <f t="shared" ca="1" si="318"/>
        <v>0.27849056350322476</v>
      </c>
      <c r="AI1300">
        <f t="shared" ca="1" si="319"/>
        <v>0.46358946993121863</v>
      </c>
    </row>
    <row r="1301" spans="1:35">
      <c r="A1301" s="20"/>
      <c r="B1301" s="20"/>
      <c r="C1301" s="20">
        <f ca="1"/>
        <v>-0.23199057282529389</v>
      </c>
      <c r="D1301" s="20">
        <f ca="1"/>
        <v>-1.9185419692020587</v>
      </c>
      <c r="E1301" s="20">
        <f ca="1"/>
        <v>1.0518788845479412</v>
      </c>
      <c r="F1301" s="20">
        <f ca="1"/>
        <v>0.64036313165440883</v>
      </c>
      <c r="G1301" s="20">
        <f ca="1"/>
        <v>-1.1032824490181958</v>
      </c>
      <c r="H1301" s="20">
        <f ca="1"/>
        <v>-0.70889323403936177</v>
      </c>
      <c r="I1301" s="164">
        <f t="shared" ca="1" si="308"/>
        <v>13.752656341834189</v>
      </c>
      <c r="J1301" s="164">
        <f t="shared" ca="1" si="309"/>
        <v>8.9325591308322032</v>
      </c>
      <c r="K1301" s="164">
        <f t="shared" ca="1" si="310"/>
        <v>0.62402390520514306</v>
      </c>
      <c r="L1301" s="164">
        <f t="shared" ca="1" si="311"/>
        <v>1.1851795657701998</v>
      </c>
      <c r="M1301" s="20">
        <f t="shared" ca="1" si="312"/>
        <v>3.6280961017229441</v>
      </c>
      <c r="N1301" s="20">
        <f t="shared" ca="1" si="313"/>
        <v>1.3679325603438433</v>
      </c>
      <c r="O1301" s="20">
        <f t="shared" ca="1" si="304"/>
        <v>12095217.429031445</v>
      </c>
      <c r="P1301" s="20">
        <f t="shared" ca="1" si="305"/>
        <v>42912075.612467021</v>
      </c>
      <c r="Q1301" s="20">
        <f t="shared" ca="1" si="306"/>
        <v>120585.95496551058</v>
      </c>
      <c r="R1301" s="20">
        <f t="shared" ca="1" si="307"/>
        <v>55127878.996463977</v>
      </c>
      <c r="AD1301">
        <f t="shared" ca="1" si="314"/>
        <v>-1.6619766160596632</v>
      </c>
      <c r="AE1301">
        <f t="shared" ca="1" si="315"/>
        <v>-2.005852640660335</v>
      </c>
      <c r="AF1301">
        <f t="shared" ca="1" si="316"/>
        <v>0.5820355018649368</v>
      </c>
      <c r="AG1301">
        <f t="shared" ca="1" si="317"/>
        <v>0.43263438986454378</v>
      </c>
      <c r="AH1301">
        <f t="shared" ca="1" si="318"/>
        <v>-0.99100433141895083</v>
      </c>
      <c r="AI1301">
        <f t="shared" ca="1" si="319"/>
        <v>-1.2758579450166403</v>
      </c>
    </row>
    <row r="1302" spans="1:35">
      <c r="A1302" s="20"/>
      <c r="B1302" s="20"/>
      <c r="C1302" s="20">
        <f ca="1"/>
        <v>-0.35990885226307556</v>
      </c>
      <c r="D1302" s="20">
        <f ca="1"/>
        <v>0.29451863157364594</v>
      </c>
      <c r="E1302" s="20">
        <f ca="1"/>
        <v>-0.99302077866056093</v>
      </c>
      <c r="F1302" s="20">
        <f ca="1"/>
        <v>-1.3077607349931384</v>
      </c>
      <c r="G1302" s="20">
        <f ca="1"/>
        <v>1.8078001499024842E-2</v>
      </c>
      <c r="H1302" s="20">
        <f ca="1"/>
        <v>-0.18767536692186979</v>
      </c>
      <c r="I1302" s="164">
        <f t="shared" ca="1" si="308"/>
        <v>19.010657088318307</v>
      </c>
      <c r="J1302" s="164">
        <f t="shared" ca="1" si="309"/>
        <v>14.272992557199</v>
      </c>
      <c r="K1302" s="164">
        <f t="shared" ca="1" si="310"/>
        <v>0.37167701327504615</v>
      </c>
      <c r="L1302" s="164">
        <f t="shared" ca="1" si="311"/>
        <v>0.67305977865618138</v>
      </c>
      <c r="M1302" s="20">
        <f t="shared" ca="1" si="312"/>
        <v>3.7543854517220145</v>
      </c>
      <c r="N1302" s="20">
        <f t="shared" ca="1" si="313"/>
        <v>1.4947470674788912</v>
      </c>
      <c r="O1302" s="20">
        <f t="shared" ca="1" si="304"/>
        <v>17746991.428216785</v>
      </c>
      <c r="P1302" s="20">
        <f t="shared" ca="1" si="305"/>
        <v>35538557.272609003</v>
      </c>
      <c r="Q1302" s="20">
        <f t="shared" ca="1" si="306"/>
        <v>257271.98798859192</v>
      </c>
      <c r="R1302" s="20">
        <f t="shared" ca="1" si="307"/>
        <v>53542820.688814379</v>
      </c>
      <c r="AD1302">
        <f t="shared" ca="1" si="314"/>
        <v>-0.38576284264118821</v>
      </c>
      <c r="AE1302">
        <f t="shared" ca="1" si="315"/>
        <v>-0.21376088684597333</v>
      </c>
      <c r="AF1302">
        <f t="shared" ca="1" si="316"/>
        <v>-1.7120271520450354</v>
      </c>
      <c r="AG1302">
        <f t="shared" ca="1" si="317"/>
        <v>-1.8951828242900848</v>
      </c>
      <c r="AH1302">
        <f t="shared" ca="1" si="318"/>
        <v>-0.85068283141998358</v>
      </c>
      <c r="AI1302">
        <f t="shared" ca="1" si="319"/>
        <v>-0.93311603384083475</v>
      </c>
    </row>
    <row r="1303" spans="1:35">
      <c r="A1303" s="20"/>
      <c r="B1303" s="20"/>
      <c r="C1303" s="20">
        <f ca="1"/>
        <v>-0.46984720982754996</v>
      </c>
      <c r="D1303" s="20">
        <f ca="1"/>
        <v>-1.4638259910534164</v>
      </c>
      <c r="E1303" s="20">
        <f ca="1"/>
        <v>-0.73154405812546142</v>
      </c>
      <c r="F1303" s="20">
        <f ca="1"/>
        <v>0.84773233439001749</v>
      </c>
      <c r="G1303" s="20">
        <f ca="1"/>
        <v>0.41469311635068329</v>
      </c>
      <c r="H1303" s="20">
        <f ca="1"/>
        <v>-0.28133145802635684</v>
      </c>
      <c r="I1303" s="164">
        <f t="shared" ca="1" si="308"/>
        <v>12.904726370241669</v>
      </c>
      <c r="J1303" s="164">
        <f t="shared" ca="1" si="309"/>
        <v>9.0503542695779498</v>
      </c>
      <c r="K1303" s="164">
        <f t="shared" ca="1" si="310"/>
        <v>0.51052993701768457</v>
      </c>
      <c r="L1303" s="164">
        <f t="shared" ca="1" si="311"/>
        <v>1.1722051200270351</v>
      </c>
      <c r="M1303" s="20">
        <f t="shared" ca="1" si="312"/>
        <v>4.797274925394305</v>
      </c>
      <c r="N1303" s="20">
        <f t="shared" ca="1" si="313"/>
        <v>1.8535993480323816</v>
      </c>
      <c r="O1303" s="20">
        <f t="shared" ca="1" si="304"/>
        <v>11705862.077393409</v>
      </c>
      <c r="P1303" s="20">
        <f t="shared" ca="1" si="305"/>
        <v>41746895.610536098</v>
      </c>
      <c r="Q1303" s="20">
        <f t="shared" ca="1" si="306"/>
        <v>234508.18252576809</v>
      </c>
      <c r="R1303" s="20">
        <f t="shared" ca="1" si="307"/>
        <v>53687265.87045528</v>
      </c>
      <c r="AD1303">
        <f t="shared" ca="1" si="314"/>
        <v>-1.8677848615918284</v>
      </c>
      <c r="AE1303">
        <f t="shared" ca="1" si="315"/>
        <v>-1.9663240706114264</v>
      </c>
      <c r="AF1303">
        <f t="shared" ca="1" si="316"/>
        <v>-0.4497278452937768</v>
      </c>
      <c r="AG1303">
        <f t="shared" ca="1" si="317"/>
        <v>0.37365963648652323</v>
      </c>
      <c r="AH1303">
        <f t="shared" ca="1" si="318"/>
        <v>0.30808325043811741</v>
      </c>
      <c r="AI1303">
        <f t="shared" ca="1" si="319"/>
        <v>3.6754994682112352E-2</v>
      </c>
    </row>
    <row r="1304" spans="1:35">
      <c r="A1304" s="20"/>
      <c r="B1304" s="20"/>
      <c r="C1304" s="20">
        <f ca="1"/>
        <v>-1.8252553583865949</v>
      </c>
      <c r="D1304" s="20">
        <f ca="1"/>
        <v>-1.5213174377958265</v>
      </c>
      <c r="E1304" s="20">
        <f ca="1"/>
        <v>0.11099055249662516</v>
      </c>
      <c r="F1304" s="20">
        <f ca="1"/>
        <v>-0.13952778430549168</v>
      </c>
      <c r="G1304" s="20">
        <f ca="1"/>
        <v>-0.65889825685876591</v>
      </c>
      <c r="H1304" s="20">
        <f ca="1"/>
        <v>1.3184395008495242</v>
      </c>
      <c r="I1304" s="164">
        <f t="shared" ca="1" si="308"/>
        <v>7.99307419741017</v>
      </c>
      <c r="J1304" s="164">
        <f t="shared" ca="1" si="309"/>
        <v>5.9844955204831809</v>
      </c>
      <c r="K1304" s="164">
        <f t="shared" ca="1" si="310"/>
        <v>0.52857323079299334</v>
      </c>
      <c r="L1304" s="164">
        <f t="shared" ca="1" si="311"/>
        <v>1.0871581296492412</v>
      </c>
      <c r="M1304" s="20">
        <f t="shared" ca="1" si="312"/>
        <v>5.1062897986683273</v>
      </c>
      <c r="N1304" s="20">
        <f t="shared" ca="1" si="313"/>
        <v>2.0323492759842567</v>
      </c>
      <c r="O1304" s="20">
        <f t="shared" ca="1" si="304"/>
        <v>7451734.7156123975</v>
      </c>
      <c r="P1304" s="20">
        <f t="shared" ca="1" si="305"/>
        <v>34753858.631933749</v>
      </c>
      <c r="Q1304" s="20">
        <f t="shared" ca="1" si="306"/>
        <v>348906.40577601857</v>
      </c>
      <c r="R1304" s="20">
        <f t="shared" ca="1" si="307"/>
        <v>42554499.753322162</v>
      </c>
      <c r="AD1304">
        <f t="shared" ca="1" si="314"/>
        <v>-3.0599334472305415</v>
      </c>
      <c r="AE1304">
        <f t="shared" ca="1" si="315"/>
        <v>-2.9951357313814833</v>
      </c>
      <c r="AF1304">
        <f t="shared" ca="1" si="316"/>
        <v>-0.2856979018818796</v>
      </c>
      <c r="AG1304">
        <f t="shared" ca="1" si="317"/>
        <v>-1.2917592503449926E-2</v>
      </c>
      <c r="AH1304">
        <f t="shared" ca="1" si="318"/>
        <v>0.6514331096314756</v>
      </c>
      <c r="AI1304">
        <f t="shared" ca="1" si="319"/>
        <v>0.51986290806555868</v>
      </c>
    </row>
    <row r="1305" spans="1:35">
      <c r="A1305" s="20"/>
      <c r="B1305" s="20"/>
      <c r="C1305" s="20">
        <f ca="1"/>
        <v>-0.98289225092339583</v>
      </c>
      <c r="D1305" s="20">
        <f ca="1"/>
        <v>-0.74561264451077758</v>
      </c>
      <c r="E1305" s="20">
        <f ca="1"/>
        <v>-9.9721581503792303E-2</v>
      </c>
      <c r="F1305" s="20">
        <f ca="1"/>
        <v>-0.90828271363745161</v>
      </c>
      <c r="G1305" s="20">
        <f ca="1"/>
        <v>-0.40079187068488731</v>
      </c>
      <c r="H1305" s="20">
        <f ca="1"/>
        <v>1.1216044260665272</v>
      </c>
      <c r="I1305" s="164">
        <f t="shared" ca="1" si="308"/>
        <v>13.746088587453553</v>
      </c>
      <c r="J1305" s="164">
        <f t="shared" ca="1" si="309"/>
        <v>10.280862254461098</v>
      </c>
      <c r="K1305" s="164">
        <f t="shared" ca="1" si="310"/>
        <v>0.49006925025012982</v>
      </c>
      <c r="L1305" s="164">
        <f t="shared" ca="1" si="311"/>
        <v>0.92163198645306221</v>
      </c>
      <c r="M1305" s="20">
        <f t="shared" ca="1" si="312"/>
        <v>4.8122067438817844</v>
      </c>
      <c r="N1305" s="20">
        <f t="shared" ca="1" si="313"/>
        <v>1.9469379815254633</v>
      </c>
      <c r="O1305" s="20">
        <f t="shared" ca="1" si="304"/>
        <v>12810717.940713616</v>
      </c>
      <c r="P1305" s="20">
        <f t="shared" ca="1" si="305"/>
        <v>36412712.405021124</v>
      </c>
      <c r="Q1305" s="20">
        <f t="shared" ca="1" si="306"/>
        <v>381723.91361598385</v>
      </c>
      <c r="R1305" s="20">
        <f t="shared" ca="1" si="307"/>
        <v>49605154.259350725</v>
      </c>
      <c r="AD1305">
        <f t="shared" ca="1" si="314"/>
        <v>-1.6635707312005945</v>
      </c>
      <c r="AE1305">
        <f t="shared" ca="1" si="315"/>
        <v>-1.5534019280331886</v>
      </c>
      <c r="AF1305">
        <f t="shared" ca="1" si="316"/>
        <v>-0.63573408863518388</v>
      </c>
      <c r="AG1305">
        <f t="shared" ca="1" si="317"/>
        <v>-0.76530915248608145</v>
      </c>
      <c r="AH1305">
        <f t="shared" ca="1" si="318"/>
        <v>0.32467415986865023</v>
      </c>
      <c r="AI1305">
        <f t="shared" ca="1" si="319"/>
        <v>0.28902157169044107</v>
      </c>
    </row>
    <row r="1306" spans="1:35">
      <c r="A1306" s="20"/>
      <c r="B1306" s="20"/>
      <c r="C1306" s="20">
        <f ca="1"/>
        <v>-1.1541153852148167</v>
      </c>
      <c r="D1306" s="20">
        <f ca="1"/>
        <v>-0.79462368973431219</v>
      </c>
      <c r="E1306" s="20">
        <f ca="1"/>
        <v>-1.9037664069215174</v>
      </c>
      <c r="F1306" s="20">
        <f ca="1"/>
        <v>1.1588283138526083</v>
      </c>
      <c r="G1306" s="20">
        <f ca="1"/>
        <v>-6.3460451226683035E-2</v>
      </c>
      <c r="H1306" s="20">
        <f ca="1"/>
        <v>0.28904802645594779</v>
      </c>
      <c r="I1306" s="164">
        <f t="shared" ca="1" si="308"/>
        <v>12.285179196565224</v>
      </c>
      <c r="J1306" s="164">
        <f t="shared" ca="1" si="309"/>
        <v>9.1476188900636863</v>
      </c>
      <c r="K1306" s="164">
        <f t="shared" ca="1" si="310"/>
        <v>0.39204308141271593</v>
      </c>
      <c r="L1306" s="164">
        <f t="shared" ca="1" si="311"/>
        <v>1.122644361771566</v>
      </c>
      <c r="M1306" s="20">
        <f t="shared" ca="1" si="312"/>
        <v>4.5238258502115709</v>
      </c>
      <c r="N1306" s="20">
        <f t="shared" ca="1" si="313"/>
        <v>1.8728194628889046</v>
      </c>
      <c r="O1306" s="20">
        <f t="shared" ca="1" si="304"/>
        <v>11427347.071666166</v>
      </c>
      <c r="P1306" s="20">
        <f t="shared" ca="1" si="305"/>
        <v>39908106.224288292</v>
      </c>
      <c r="Q1306" s="20">
        <f t="shared" ca="1" si="306"/>
        <v>430025.29660015053</v>
      </c>
      <c r="R1306" s="20">
        <f t="shared" ca="1" si="307"/>
        <v>51765478.592554606</v>
      </c>
      <c r="AD1306">
        <f t="shared" ca="1" si="314"/>
        <v>-2.0181603891831985</v>
      </c>
      <c r="AE1306">
        <f t="shared" ca="1" si="315"/>
        <v>-1.93368493622024</v>
      </c>
      <c r="AF1306">
        <f t="shared" ca="1" si="316"/>
        <v>-1.526881078066219</v>
      </c>
      <c r="AG1306">
        <f t="shared" ca="1" si="317"/>
        <v>0.14838346259802659</v>
      </c>
      <c r="AH1306">
        <f t="shared" ca="1" si="318"/>
        <v>4.2509446795239714E-3</v>
      </c>
      <c r="AI1306">
        <f t="shared" ca="1" si="319"/>
        <v>8.8701251051093305E-2</v>
      </c>
    </row>
    <row r="1307" spans="1:35">
      <c r="A1307" s="20"/>
      <c r="B1307" s="20"/>
      <c r="C1307" s="20">
        <f ca="1"/>
        <v>-0.4455835475661073</v>
      </c>
      <c r="D1307" s="20">
        <f ca="1"/>
        <v>0.48442392361525261</v>
      </c>
      <c r="E1307" s="20">
        <f ca="1"/>
        <v>1.027913320894587</v>
      </c>
      <c r="F1307" s="20">
        <f ca="1"/>
        <v>-0.47519791696192565</v>
      </c>
      <c r="G1307" s="20">
        <f ca="1"/>
        <v>-1.5263938827302908</v>
      </c>
      <c r="H1307" s="20">
        <f ca="1"/>
        <v>3.5028278932260339</v>
      </c>
      <c r="I1307" s="164">
        <f t="shared" ca="1" si="308"/>
        <v>22.350365409006979</v>
      </c>
      <c r="J1307" s="164">
        <f t="shared" ca="1" si="309"/>
        <v>16.665317298508583</v>
      </c>
      <c r="K1307" s="164">
        <f t="shared" ca="1" si="310"/>
        <v>0.68247271706902546</v>
      </c>
      <c r="L1307" s="164">
        <f t="shared" ca="1" si="311"/>
        <v>1.3015596070237863</v>
      </c>
      <c r="M1307" s="20">
        <f t="shared" ca="1" si="312"/>
        <v>5.8820742898858214</v>
      </c>
      <c r="N1307" s="20">
        <f t="shared" ca="1" si="313"/>
        <v>2.7186668112216421</v>
      </c>
      <c r="O1307" s="20">
        <f t="shared" ca="1" si="304"/>
        <v>20803684.039023288</v>
      </c>
      <c r="P1307" s="20">
        <f t="shared" ca="1" si="305"/>
        <v>54352702.481578961</v>
      </c>
      <c r="Q1307" s="20">
        <f t="shared" ca="1" si="306"/>
        <v>1033500.5121383808</v>
      </c>
      <c r="R1307" s="20">
        <f t="shared" ca="1" si="307"/>
        <v>76189887.032740638</v>
      </c>
      <c r="AD1307">
        <f t="shared" ca="1" si="314"/>
        <v>0.42484597305994631</v>
      </c>
      <c r="AE1307">
        <f t="shared" ca="1" si="315"/>
        <v>0.58903265050623643</v>
      </c>
      <c r="AF1307">
        <f t="shared" ca="1" si="316"/>
        <v>1.1133883369911401</v>
      </c>
      <c r="AG1307">
        <f t="shared" ca="1" si="317"/>
        <v>0.96163457738084623</v>
      </c>
      <c r="AH1307">
        <f t="shared" ca="1" si="318"/>
        <v>1.5134158776509126</v>
      </c>
      <c r="AI1307">
        <f t="shared" ca="1" si="319"/>
        <v>2.3747751654638973</v>
      </c>
    </row>
    <row r="1308" spans="1:35">
      <c r="A1308" s="20"/>
      <c r="B1308" s="20"/>
      <c r="C1308" s="20">
        <f ca="1"/>
        <v>-1.5871364555404435</v>
      </c>
      <c r="D1308" s="20">
        <f ca="1"/>
        <v>0.10673818505235645</v>
      </c>
      <c r="E1308" s="20">
        <f ca="1"/>
        <v>-0.60283659002686585</v>
      </c>
      <c r="F1308" s="20">
        <f ca="1"/>
        <v>-0.53350933143457657</v>
      </c>
      <c r="G1308" s="20">
        <f ca="1"/>
        <v>0.82392461013233254</v>
      </c>
      <c r="H1308" s="20">
        <f ca="1"/>
        <v>-0.32193039251157812</v>
      </c>
      <c r="I1308" s="164">
        <f t="shared" ca="1" si="308"/>
        <v>13.458649535927957</v>
      </c>
      <c r="J1308" s="164">
        <f t="shared" ca="1" si="309"/>
        <v>10.493541599606628</v>
      </c>
      <c r="K1308" s="164">
        <f t="shared" ca="1" si="310"/>
        <v>0.46219934208332814</v>
      </c>
      <c r="L1308" s="164">
        <f t="shared" ca="1" si="311"/>
        <v>0.89862218992283927</v>
      </c>
      <c r="M1308" s="20">
        <f t="shared" ca="1" si="312"/>
        <v>4.8338402838362482</v>
      </c>
      <c r="N1308" s="20">
        <f t="shared" ca="1" si="313"/>
        <v>1.8046329621595232</v>
      </c>
      <c r="O1308" s="20">
        <f t="shared" ref="O1308:O1371" ca="1" si="320">(I1308+J1308)/2*$C$4*365-$C$5-$C$6</f>
        <v>12770851.205890849</v>
      </c>
      <c r="P1308" s="20">
        <f t="shared" ref="P1308:P1371" ca="1" si="321">(L1308/1.7*42+I1308)*$C$7*365-$C$8-$C$9</f>
        <v>35559209.711639464</v>
      </c>
      <c r="Q1308" s="20">
        <f t="shared" ref="Q1308:Q1371" ca="1" si="322">(N1308-M1308/2.8)*$C$10*365-$C$11-$C$12</f>
        <v>130752.3325071193</v>
      </c>
      <c r="R1308" s="20">
        <f t="shared" ref="R1308:R1371" ca="1" si="323">O1308+P1308+Q1308</f>
        <v>48460813.250037432</v>
      </c>
      <c r="AD1308">
        <f t="shared" ca="1" si="314"/>
        <v>-1.7333374912796222</v>
      </c>
      <c r="AE1308">
        <f t="shared" ca="1" si="315"/>
        <v>-1.4820330202662324</v>
      </c>
      <c r="AF1308">
        <f t="shared" ca="1" si="316"/>
        <v>-0.88909689015156301</v>
      </c>
      <c r="AG1308">
        <f t="shared" ca="1" si="317"/>
        <v>-0.86989913671436758</v>
      </c>
      <c r="AH1308">
        <f t="shared" ca="1" si="318"/>
        <v>0.34871142648472059</v>
      </c>
      <c r="AI1308">
        <f t="shared" ca="1" si="319"/>
        <v>-9.5586588758045654E-2</v>
      </c>
    </row>
    <row r="1309" spans="1:35">
      <c r="A1309" s="20"/>
      <c r="B1309" s="20"/>
      <c r="C1309" s="20">
        <f ca="1"/>
        <v>0.27964035186763841</v>
      </c>
      <c r="D1309" s="20">
        <f ca="1"/>
        <v>1.6353131022648955</v>
      </c>
      <c r="E1309" s="20">
        <f ca="1"/>
        <v>-0.84875596136402753</v>
      </c>
      <c r="F1309" s="20">
        <f ca="1"/>
        <v>0.1055662918856121</v>
      </c>
      <c r="G1309" s="20">
        <f ca="1"/>
        <v>0.26708168397343407</v>
      </c>
      <c r="H1309" s="20">
        <f ca="1"/>
        <v>2.1298407500711241</v>
      </c>
      <c r="I1309" s="164">
        <f t="shared" ref="I1309:I1372" ca="1" si="324">$C$14+AD1309*$D$14</f>
        <v>27.663530901744405</v>
      </c>
      <c r="J1309" s="164">
        <f t="shared" ref="J1309:J1372" ca="1" si="325">$C$15+AE1309*$D$15</f>
        <v>20.890925942072023</v>
      </c>
      <c r="K1309" s="164">
        <f t="shared" ref="K1309:K1372" ca="1" si="326">$C$16+AF1309*$D$16</f>
        <v>0.56389876569432873</v>
      </c>
      <c r="L1309" s="164">
        <f t="shared" ref="L1309:L1372" ca="1" si="327">$C$17+AG1309*$D$17</f>
        <v>1.2490553374792992</v>
      </c>
      <c r="M1309" s="20">
        <f t="shared" ref="M1309:M1372" ca="1" si="328">$C$18+AH1309*$D$18</f>
        <v>5.9562469053367382</v>
      </c>
      <c r="N1309" s="20">
        <f t="shared" ref="N1309:N1372" ca="1" si="329">$C$19+AI1309*$D$19</f>
        <v>2.7098910720487028</v>
      </c>
      <c r="O1309" s="20">
        <f t="shared" ca="1" si="320"/>
        <v>25890378.428817768</v>
      </c>
      <c r="P1309" s="20">
        <f t="shared" ca="1" si="321"/>
        <v>58357378.544577673</v>
      </c>
      <c r="Q1309" s="20">
        <f t="shared" ca="1" si="322"/>
        <v>974507.79229172051</v>
      </c>
      <c r="R1309" s="20">
        <f t="shared" ca="1" si="323"/>
        <v>85222264.765687153</v>
      </c>
      <c r="AD1309">
        <f t="shared" ref="AD1309:AD1372" ca="1" si="330">SUMPRODUCT(C1309:H1309,$J$9:$O$9)</f>
        <v>1.7144492479962146</v>
      </c>
      <c r="AE1309">
        <f t="shared" ref="AE1309:AE1372" ca="1" si="331">SUMPRODUCT(C1309:H1309,$J$10:$O$10)</f>
        <v>2.0070221282120886</v>
      </c>
      <c r="AF1309">
        <f t="shared" ref="AF1309:AF1372" ca="1" si="332">SUMPRODUCT(C1309:H1309,$J$11:$O$11)</f>
        <v>3.5443324493896811E-2</v>
      </c>
      <c r="AG1309">
        <f t="shared" ref="AG1309:AG1372" ca="1" si="333">SUMPRODUCT(C1309:H1309,$J$12:$O$12)</f>
        <v>0.72297880672408688</v>
      </c>
      <c r="AH1309">
        <f t="shared" ref="AH1309:AH1372" ca="1" si="334">SUMPRODUCT(C1309:H1309,$J$13:$O$13)</f>
        <v>1.5958298948185987</v>
      </c>
      <c r="AI1309">
        <f t="shared" ref="AI1309:AI1372" ca="1" si="335">SUMPRODUCT(C1309:H1309,$J$14:$O$14)</f>
        <v>2.3510569514829807</v>
      </c>
    </row>
    <row r="1310" spans="1:35">
      <c r="A1310" s="20"/>
      <c r="B1310" s="20"/>
      <c r="C1310" s="20">
        <f ca="1"/>
        <v>-0.38732201516931891</v>
      </c>
      <c r="D1310" s="20">
        <f ca="1"/>
        <v>1.01428093642454</v>
      </c>
      <c r="E1310" s="20">
        <f ca="1"/>
        <v>0.41685239419354159</v>
      </c>
      <c r="F1310" s="20">
        <f ca="1"/>
        <v>2.5347972142585191</v>
      </c>
      <c r="G1310" s="20">
        <f ca="1"/>
        <v>-0.21743568802361024</v>
      </c>
      <c r="H1310" s="20">
        <f ca="1"/>
        <v>0.45333345742489478</v>
      </c>
      <c r="I1310" s="164">
        <f t="shared" ca="1" si="324"/>
        <v>24.250108437345975</v>
      </c>
      <c r="J1310" s="164">
        <f t="shared" ca="1" si="325"/>
        <v>17.563157632083346</v>
      </c>
      <c r="K1310" s="164">
        <f t="shared" ca="1" si="326"/>
        <v>0.75412928328616002</v>
      </c>
      <c r="L1310" s="164">
        <f t="shared" ca="1" si="327"/>
        <v>1.7216877453089412</v>
      </c>
      <c r="M1310" s="20">
        <f t="shared" ca="1" si="328"/>
        <v>5.4556280613715753</v>
      </c>
      <c r="N1310" s="20">
        <f t="shared" ca="1" si="329"/>
        <v>2.3874441871324614</v>
      </c>
      <c r="O1310" s="20">
        <f t="shared" ca="1" si="320"/>
        <v>22295537.330514226</v>
      </c>
      <c r="P1310" s="20">
        <f t="shared" ca="1" si="321"/>
        <v>66597454.017682746</v>
      </c>
      <c r="Q1310" s="20">
        <f t="shared" ca="1" si="322"/>
        <v>734203.3622563656</v>
      </c>
      <c r="R1310" s="20">
        <f t="shared" ca="1" si="323"/>
        <v>89627194.710453331</v>
      </c>
      <c r="AD1310">
        <f t="shared" ca="1" si="330"/>
        <v>0.8859486498412561</v>
      </c>
      <c r="AE1310">
        <f t="shared" ca="1" si="331"/>
        <v>0.89032135304810311</v>
      </c>
      <c r="AF1310">
        <f t="shared" ca="1" si="332"/>
        <v>1.7648116662378177</v>
      </c>
      <c r="AG1310">
        <f t="shared" ca="1" si="333"/>
        <v>2.8713079332224596</v>
      </c>
      <c r="AH1310">
        <f t="shared" ca="1" si="334"/>
        <v>1.0395867348573058</v>
      </c>
      <c r="AI1310">
        <f t="shared" ca="1" si="335"/>
        <v>1.4795788841417876</v>
      </c>
    </row>
    <row r="1311" spans="1:35">
      <c r="A1311" s="20"/>
      <c r="B1311" s="20"/>
      <c r="C1311" s="20">
        <f ca="1"/>
        <v>0.49141137060897305</v>
      </c>
      <c r="D1311" s="20">
        <f ca="1"/>
        <v>1.4368736229362735</v>
      </c>
      <c r="E1311" s="20">
        <f ca="1"/>
        <v>-2.6968121857775729</v>
      </c>
      <c r="F1311" s="20">
        <f ca="1"/>
        <v>1.1706722859738323</v>
      </c>
      <c r="G1311" s="20">
        <f ca="1"/>
        <v>-0.15256261844951646</v>
      </c>
      <c r="H1311" s="20">
        <f ca="1"/>
        <v>-0.73104441609933624</v>
      </c>
      <c r="I1311" s="164">
        <f t="shared" ca="1" si="324"/>
        <v>26.680489940852091</v>
      </c>
      <c r="J1311" s="164">
        <f t="shared" ca="1" si="325"/>
        <v>19.685509425723119</v>
      </c>
      <c r="K1311" s="164">
        <f t="shared" ca="1" si="326"/>
        <v>0.32567415050733672</v>
      </c>
      <c r="L1311" s="164">
        <f t="shared" ca="1" si="327"/>
        <v>1.0031141810499968</v>
      </c>
      <c r="M1311" s="20">
        <f t="shared" ca="1" si="328"/>
        <v>3.214041006109972</v>
      </c>
      <c r="N1311" s="20">
        <f t="shared" ca="1" si="329"/>
        <v>1.5104148365267986</v>
      </c>
      <c r="O1311" s="20">
        <f t="shared" ca="1" si="320"/>
        <v>24723350.652216729</v>
      </c>
      <c r="P1311" s="20">
        <f t="shared" ca="1" si="321"/>
        <v>51318051.347746126</v>
      </c>
      <c r="Q1311" s="20">
        <f t="shared" ca="1" si="322"/>
        <v>606297.19903365651</v>
      </c>
      <c r="R1311" s="20">
        <f t="shared" ca="1" si="323"/>
        <v>76647699.198996514</v>
      </c>
      <c r="AD1311">
        <f t="shared" ca="1" si="330"/>
        <v>1.4758470730223516</v>
      </c>
      <c r="AE1311">
        <f t="shared" ca="1" si="331"/>
        <v>1.6025199415178257</v>
      </c>
      <c r="AF1311">
        <f t="shared" ca="1" si="332"/>
        <v>-2.1302349953878483</v>
      </c>
      <c r="AG1311">
        <f t="shared" ca="1" si="333"/>
        <v>-0.39493554068183268</v>
      </c>
      <c r="AH1311">
        <f t="shared" ca="1" si="334"/>
        <v>-1.4510655487666972</v>
      </c>
      <c r="AI1311">
        <f t="shared" ca="1" si="335"/>
        <v>-0.89077071208973368</v>
      </c>
    </row>
    <row r="1312" spans="1:35">
      <c r="A1312" s="20"/>
      <c r="B1312" s="20"/>
      <c r="C1312" s="20">
        <f ca="1"/>
        <v>1.6788727931831957</v>
      </c>
      <c r="D1312" s="20">
        <f ca="1"/>
        <v>-1.6257579572529128</v>
      </c>
      <c r="E1312" s="20">
        <f ca="1"/>
        <v>1.1392512965562225</v>
      </c>
      <c r="F1312" s="20">
        <f ca="1"/>
        <v>0.12580025955057855</v>
      </c>
      <c r="G1312" s="20">
        <f ca="1"/>
        <v>-0.74003332357009033</v>
      </c>
      <c r="H1312" s="20">
        <f ca="1"/>
        <v>-1.0106065557974042</v>
      </c>
      <c r="I1312" s="164">
        <f t="shared" ca="1" si="324"/>
        <v>22.341241189444162</v>
      </c>
      <c r="J1312" s="164">
        <f t="shared" ca="1" si="325"/>
        <v>14.735323455334759</v>
      </c>
      <c r="K1312" s="164">
        <f t="shared" ca="1" si="326"/>
        <v>0.64577175721232993</v>
      </c>
      <c r="L1312" s="164">
        <f t="shared" ca="1" si="327"/>
        <v>1.1242699873767625</v>
      </c>
      <c r="M1312" s="20">
        <f t="shared" ca="1" si="328"/>
        <v>3.4412240737965467</v>
      </c>
      <c r="N1312" s="20">
        <f t="shared" ca="1" si="329"/>
        <v>1.3419309961786814</v>
      </c>
      <c r="O1312" s="20">
        <f t="shared" ca="1" si="320"/>
        <v>19769620.245298032</v>
      </c>
      <c r="P1312" s="20">
        <f t="shared" ca="1" si="321"/>
        <v>49975859.379007056</v>
      </c>
      <c r="Q1312" s="20">
        <f t="shared" ca="1" si="322"/>
        <v>188733.02342182625</v>
      </c>
      <c r="R1312" s="20">
        <f t="shared" ca="1" si="323"/>
        <v>69934212.647726908</v>
      </c>
      <c r="AD1312">
        <f t="shared" ca="1" si="330"/>
        <v>0.42263135666120422</v>
      </c>
      <c r="AE1312">
        <f t="shared" ca="1" si="331"/>
        <v>-5.8616290156121326E-2</v>
      </c>
      <c r="AF1312">
        <f t="shared" ca="1" si="332"/>
        <v>0.77974324738481726</v>
      </c>
      <c r="AG1312">
        <f t="shared" ca="1" si="333"/>
        <v>0.15577266989437499</v>
      </c>
      <c r="AH1312">
        <f t="shared" ca="1" si="334"/>
        <v>-1.1986399180038363</v>
      </c>
      <c r="AI1312">
        <f t="shared" ca="1" si="335"/>
        <v>-1.346132442760321</v>
      </c>
    </row>
    <row r="1313" spans="1:35">
      <c r="A1313" s="20"/>
      <c r="B1313" s="20"/>
      <c r="C1313" s="20">
        <f ca="1"/>
        <v>0.63636569915076824</v>
      </c>
      <c r="D1313" s="20">
        <f ca="1"/>
        <v>1.1841500737483395</v>
      </c>
      <c r="E1313" s="20">
        <f ca="1"/>
        <v>-0.53272915077289829</v>
      </c>
      <c r="F1313" s="20">
        <f ca="1"/>
        <v>-2.4422218794465085</v>
      </c>
      <c r="G1313" s="20">
        <f ca="1"/>
        <v>0.602413574208154</v>
      </c>
      <c r="H1313" s="20">
        <f ca="1"/>
        <v>-0.14101910889796335</v>
      </c>
      <c r="I1313" s="164">
        <f t="shared" ca="1" si="324"/>
        <v>25.999988795443656</v>
      </c>
      <c r="J1313" s="164">
        <f t="shared" ca="1" si="325"/>
        <v>19.49107236091595</v>
      </c>
      <c r="K1313" s="164">
        <f t="shared" ca="1" si="326"/>
        <v>0.40991817200496261</v>
      </c>
      <c r="L1313" s="164">
        <f t="shared" ca="1" si="327"/>
        <v>0.54848629044401553</v>
      </c>
      <c r="M1313" s="20">
        <f t="shared" ca="1" si="328"/>
        <v>4.0228692021945403</v>
      </c>
      <c r="N1313" s="20">
        <f t="shared" ca="1" si="329"/>
        <v>1.6109973812317686</v>
      </c>
      <c r="O1313" s="20">
        <f t="shared" ca="1" si="320"/>
        <v>24256776.727546107</v>
      </c>
      <c r="P1313" s="20">
        <f t="shared" ca="1" si="321"/>
        <v>39439160.22845725</v>
      </c>
      <c r="Q1313" s="20">
        <f t="shared" ca="1" si="322"/>
        <v>291335.54752151924</v>
      </c>
      <c r="R1313" s="20">
        <f t="shared" ca="1" si="323"/>
        <v>63987272.50352487</v>
      </c>
      <c r="AD1313">
        <f t="shared" ca="1" si="330"/>
        <v>1.3106768920979746</v>
      </c>
      <c r="AE1313">
        <f t="shared" ca="1" si="331"/>
        <v>1.5372726043342115</v>
      </c>
      <c r="AF1313">
        <f t="shared" ca="1" si="332"/>
        <v>-1.3643802545003403</v>
      </c>
      <c r="AG1313">
        <f t="shared" ca="1" si="333"/>
        <v>-2.4614259525272026</v>
      </c>
      <c r="AH1313">
        <f t="shared" ca="1" si="334"/>
        <v>-0.55236755311717745</v>
      </c>
      <c r="AI1313">
        <f t="shared" ca="1" si="335"/>
        <v>-0.61892599667089576</v>
      </c>
    </row>
    <row r="1314" spans="1:35">
      <c r="A1314" s="20"/>
      <c r="B1314" s="20"/>
      <c r="C1314" s="20">
        <f ca="1"/>
        <v>0.56298233644431361</v>
      </c>
      <c r="D1314" s="20">
        <f ca="1"/>
        <v>-1.2386986838302732</v>
      </c>
      <c r="E1314" s="20">
        <f ca="1"/>
        <v>1.2172909484397925</v>
      </c>
      <c r="F1314" s="20">
        <f ca="1"/>
        <v>0.35891958106211502</v>
      </c>
      <c r="G1314" s="20">
        <f ca="1"/>
        <v>1.2671602708609786</v>
      </c>
      <c r="H1314" s="20">
        <f ca="1"/>
        <v>1.2953163984095868</v>
      </c>
      <c r="I1314" s="164">
        <f t="shared" ca="1" si="324"/>
        <v>18.971318326518954</v>
      </c>
      <c r="J1314" s="164">
        <f t="shared" ca="1" si="325"/>
        <v>13.34202567511052</v>
      </c>
      <c r="K1314" s="164">
        <f t="shared" ca="1" si="326"/>
        <v>0.79371297570040311</v>
      </c>
      <c r="L1314" s="164">
        <f t="shared" ca="1" si="327"/>
        <v>1.4992446589785526</v>
      </c>
      <c r="M1314" s="20">
        <f t="shared" ca="1" si="328"/>
        <v>7.0785000167674621</v>
      </c>
      <c r="N1314" s="20">
        <f t="shared" ca="1" si="329"/>
        <v>2.8246493402367703</v>
      </c>
      <c r="O1314" s="20">
        <f t="shared" ca="1" si="320"/>
        <v>17229561.389028944</v>
      </c>
      <c r="P1314" s="20">
        <f t="shared" ca="1" si="321"/>
        <v>55853395.114538044</v>
      </c>
      <c r="Q1314" s="20">
        <f t="shared" ca="1" si="322"/>
        <v>496010.78040546557</v>
      </c>
      <c r="R1314" s="20">
        <f t="shared" ca="1" si="323"/>
        <v>73578967.283972442</v>
      </c>
      <c r="AD1314">
        <f t="shared" ca="1" si="330"/>
        <v>-0.39531108579637042</v>
      </c>
      <c r="AE1314">
        <f t="shared" ca="1" si="331"/>
        <v>-0.52616588083539595</v>
      </c>
      <c r="AF1314">
        <f t="shared" ca="1" si="332"/>
        <v>2.1246634154582091</v>
      </c>
      <c r="AG1314">
        <f t="shared" ca="1" si="333"/>
        <v>1.8602029953570574</v>
      </c>
      <c r="AH1314">
        <f t="shared" ca="1" si="334"/>
        <v>2.8427777964082921</v>
      </c>
      <c r="AI1314">
        <f t="shared" ca="1" si="335"/>
        <v>2.6612144330723524</v>
      </c>
    </row>
    <row r="1315" spans="1:35">
      <c r="A1315" s="20"/>
      <c r="B1315" s="20"/>
      <c r="C1315" s="20">
        <f ca="1"/>
        <v>-0.66204607828737394</v>
      </c>
      <c r="D1315" s="20">
        <f ca="1"/>
        <v>-1.3895306832791021</v>
      </c>
      <c r="E1315" s="20">
        <f ca="1"/>
        <v>-0.92292273872438635</v>
      </c>
      <c r="F1315" s="20">
        <f ca="1"/>
        <v>0.59901235808667586</v>
      </c>
      <c r="G1315" s="20">
        <f ca="1"/>
        <v>-0.14927824138627341</v>
      </c>
      <c r="H1315" s="20">
        <f ca="1"/>
        <v>6.45493874598808E-2</v>
      </c>
      <c r="I1315" s="164">
        <f t="shared" ca="1" si="324"/>
        <v>12.471217032125029</v>
      </c>
      <c r="J1315" s="164">
        <f t="shared" ca="1" si="325"/>
        <v>8.8492910225061863</v>
      </c>
      <c r="K1315" s="164">
        <f t="shared" ca="1" si="326"/>
        <v>0.46124347648904812</v>
      </c>
      <c r="L1315" s="164">
        <f t="shared" ca="1" si="327"/>
        <v>1.0862393484459694</v>
      </c>
      <c r="M1315" s="20">
        <f t="shared" ca="1" si="328"/>
        <v>4.4252508435021118</v>
      </c>
      <c r="N1315" s="20">
        <f t="shared" ca="1" si="329"/>
        <v>1.7593199018449981</v>
      </c>
      <c r="O1315" s="20">
        <f t="shared" ca="1" si="320"/>
        <v>11367466.727752915</v>
      </c>
      <c r="P1315" s="20">
        <f t="shared" ca="1" si="321"/>
        <v>39196737.815565482</v>
      </c>
      <c r="Q1315" s="20">
        <f t="shared" ca="1" si="322"/>
        <v>299055.14779390511</v>
      </c>
      <c r="R1315" s="20">
        <f t="shared" ca="1" si="323"/>
        <v>50863259.691112302</v>
      </c>
      <c r="AD1315">
        <f t="shared" ca="1" si="330"/>
        <v>-1.9730055747269351</v>
      </c>
      <c r="AE1315">
        <f t="shared" ca="1" si="331"/>
        <v>-2.0337949588905415</v>
      </c>
      <c r="AF1315">
        <f t="shared" ca="1" si="332"/>
        <v>-0.89778657737229028</v>
      </c>
      <c r="AG1315">
        <f t="shared" ca="1" si="333"/>
        <v>-1.709387070013945E-2</v>
      </c>
      <c r="AH1315">
        <f t="shared" ca="1" si="334"/>
        <v>-0.10527684055320871</v>
      </c>
      <c r="AI1315">
        <f t="shared" ca="1" si="335"/>
        <v>-0.21805431933784303</v>
      </c>
    </row>
    <row r="1316" spans="1:35">
      <c r="A1316" s="20"/>
      <c r="B1316" s="20"/>
      <c r="C1316" s="20">
        <f ca="1"/>
        <v>1.2431678977119758</v>
      </c>
      <c r="D1316" s="20">
        <f ca="1"/>
        <v>1.3372871258746382</v>
      </c>
      <c r="E1316" s="20">
        <f ca="1"/>
        <v>0.92295416436330557</v>
      </c>
      <c r="F1316" s="20">
        <f ca="1"/>
        <v>-0.32749719997660909</v>
      </c>
      <c r="G1316" s="20">
        <f ca="1"/>
        <v>-0.40266093515262291</v>
      </c>
      <c r="H1316" s="20">
        <f ca="1"/>
        <v>1.1278040877609106</v>
      </c>
      <c r="I1316" s="164">
        <f t="shared" ca="1" si="324"/>
        <v>31.514193175864285</v>
      </c>
      <c r="J1316" s="164">
        <f t="shared" ca="1" si="325"/>
        <v>22.851617292444182</v>
      </c>
      <c r="K1316" s="164">
        <f t="shared" ca="1" si="326"/>
        <v>0.69424720718816779</v>
      </c>
      <c r="L1316" s="164">
        <f t="shared" ca="1" si="327"/>
        <v>1.2342065642222813</v>
      </c>
      <c r="M1316" s="20">
        <f t="shared" ca="1" si="328"/>
        <v>4.9998673878728148</v>
      </c>
      <c r="N1316" s="20">
        <f t="shared" ca="1" si="329"/>
        <v>2.2474817800384614</v>
      </c>
      <c r="O1316" s="20">
        <f t="shared" ca="1" si="320"/>
        <v>28989369.919382516</v>
      </c>
      <c r="P1316" s="20">
        <f t="shared" ca="1" si="321"/>
        <v>61831364.428678542</v>
      </c>
      <c r="Q1316" s="20">
        <f t="shared" ca="1" si="322"/>
        <v>772358.58170490037</v>
      </c>
      <c r="R1316" s="20">
        <f t="shared" ca="1" si="323"/>
        <v>91593092.929765955</v>
      </c>
      <c r="AD1316">
        <f t="shared" ca="1" si="330"/>
        <v>2.6490760135592923</v>
      </c>
      <c r="AE1316">
        <f t="shared" ca="1" si="331"/>
        <v>2.6649722457866387</v>
      </c>
      <c r="AF1316">
        <f t="shared" ca="1" si="332"/>
        <v>1.2204291562560707</v>
      </c>
      <c r="AG1316">
        <f t="shared" ca="1" si="333"/>
        <v>0.65548438282855059</v>
      </c>
      <c r="AH1316">
        <f t="shared" ca="1" si="334"/>
        <v>0.53318598652535032</v>
      </c>
      <c r="AI1316">
        <f t="shared" ca="1" si="335"/>
        <v>1.1013021082120575</v>
      </c>
    </row>
    <row r="1317" spans="1:35">
      <c r="A1317" s="20"/>
      <c r="B1317" s="20"/>
      <c r="C1317" s="20">
        <f ca="1"/>
        <v>0.6316465206077384</v>
      </c>
      <c r="D1317" s="20">
        <f ca="1"/>
        <v>-0.15501446356674287</v>
      </c>
      <c r="E1317" s="20">
        <f ca="1"/>
        <v>-0.51198997118400302</v>
      </c>
      <c r="F1317" s="20">
        <f ca="1"/>
        <v>-0.26392100421455061</v>
      </c>
      <c r="G1317" s="20">
        <f ca="1"/>
        <v>0.68091218232354456</v>
      </c>
      <c r="H1317" s="20">
        <f ca="1"/>
        <v>-0.86672867770089557</v>
      </c>
      <c r="I1317" s="164">
        <f t="shared" ca="1" si="324"/>
        <v>21.743362851346607</v>
      </c>
      <c r="J1317" s="164">
        <f t="shared" ca="1" si="325"/>
        <v>15.590494564679185</v>
      </c>
      <c r="K1317" s="164">
        <f t="shared" ca="1" si="326"/>
        <v>0.50026253681143484</v>
      </c>
      <c r="L1317" s="164">
        <f t="shared" ca="1" si="327"/>
        <v>0.95647762699236982</v>
      </c>
      <c r="M1317" s="20">
        <f t="shared" ca="1" si="328"/>
        <v>4.2263682680914618</v>
      </c>
      <c r="N1317" s="20">
        <f t="shared" ca="1" si="329"/>
        <v>1.6403909397394378</v>
      </c>
      <c r="O1317" s="20">
        <f t="shared" ca="1" si="320"/>
        <v>19906825.474956993</v>
      </c>
      <c r="P1317" s="20">
        <f t="shared" ca="1" si="321"/>
        <v>45245898.934893198</v>
      </c>
      <c r="Q1317" s="20">
        <f t="shared" ca="1" si="322"/>
        <v>218929.15239069815</v>
      </c>
      <c r="R1317" s="20">
        <f t="shared" ca="1" si="323"/>
        <v>65371653.562240891</v>
      </c>
      <c r="AD1317">
        <f t="shared" ca="1" si="330"/>
        <v>0.27751525518121506</v>
      </c>
      <c r="AE1317">
        <f t="shared" ca="1" si="331"/>
        <v>0.22835388076482713</v>
      </c>
      <c r="AF1317">
        <f t="shared" ca="1" si="332"/>
        <v>-0.5430678471687751</v>
      </c>
      <c r="AG1317">
        <f t="shared" ca="1" si="333"/>
        <v>-0.60691987730741026</v>
      </c>
      <c r="AH1317">
        <f t="shared" ca="1" si="334"/>
        <v>-0.32625747989837489</v>
      </c>
      <c r="AI1317">
        <f t="shared" ca="1" si="335"/>
        <v>-0.53948394665016819</v>
      </c>
    </row>
    <row r="1318" spans="1:35">
      <c r="A1318" s="20"/>
      <c r="B1318" s="20"/>
      <c r="C1318" s="20">
        <f ca="1"/>
        <v>-1.1722368082484038</v>
      </c>
      <c r="D1318" s="20">
        <f ca="1"/>
        <v>0.90362690538240453</v>
      </c>
      <c r="E1318" s="20">
        <f ca="1"/>
        <v>1.1494375727151527</v>
      </c>
      <c r="F1318" s="20">
        <f ca="1"/>
        <v>-1.0879314017597439</v>
      </c>
      <c r="G1318" s="20">
        <f ca="1"/>
        <v>-1.211271582586305</v>
      </c>
      <c r="H1318" s="20">
        <f ca="1"/>
        <v>-0.28988174900345587</v>
      </c>
      <c r="I1318" s="164">
        <f t="shared" ca="1" si="324"/>
        <v>19.82248584931833</v>
      </c>
      <c r="J1318" s="164">
        <f t="shared" ca="1" si="325"/>
        <v>14.73339438072659</v>
      </c>
      <c r="K1318" s="164">
        <f t="shared" ca="1" si="326"/>
        <v>0.562594190497821</v>
      </c>
      <c r="L1318" s="164">
        <f t="shared" ca="1" si="327"/>
        <v>0.85579039242626453</v>
      </c>
      <c r="M1318" s="20">
        <f t="shared" ca="1" si="328"/>
        <v>3.3543101753201272</v>
      </c>
      <c r="N1318" s="20">
        <f t="shared" ca="1" si="329"/>
        <v>1.331264306985438</v>
      </c>
      <c r="O1318" s="20">
        <f t="shared" ca="1" si="320"/>
        <v>18425427.470874906</v>
      </c>
      <c r="P1318" s="20">
        <f t="shared" ca="1" si="321"/>
        <v>40849886.773237452</v>
      </c>
      <c r="Q1318" s="20">
        <f t="shared" ca="1" si="322"/>
        <v>222814.53007347969</v>
      </c>
      <c r="R1318" s="20">
        <f t="shared" ca="1" si="323"/>
        <v>59498128.774185836</v>
      </c>
      <c r="AD1318">
        <f t="shared" ca="1" si="330"/>
        <v>-0.18871702686448347</v>
      </c>
      <c r="AE1318">
        <f t="shared" ca="1" si="331"/>
        <v>-5.9263630628661176E-2</v>
      </c>
      <c r="AF1318">
        <f t="shared" ca="1" si="332"/>
        <v>2.3583549980190049E-2</v>
      </c>
      <c r="AG1318">
        <f t="shared" ca="1" si="333"/>
        <v>-1.0645891253351616</v>
      </c>
      <c r="AH1318">
        <f t="shared" ca="1" si="334"/>
        <v>-1.2952109163109693</v>
      </c>
      <c r="AI1318">
        <f t="shared" ca="1" si="335"/>
        <v>-1.3749613324717891</v>
      </c>
    </row>
    <row r="1319" spans="1:35">
      <c r="A1319" s="20"/>
      <c r="B1319" s="20"/>
      <c r="C1319" s="20">
        <f ca="1"/>
        <v>-1.3103922996178954</v>
      </c>
      <c r="D1319" s="20">
        <f ca="1"/>
        <v>1.0000318796849561</v>
      </c>
      <c r="E1319" s="20">
        <f ca="1"/>
        <v>-0.30465464585800983</v>
      </c>
      <c r="F1319" s="20">
        <f ca="1"/>
        <v>-0.60991266528256793</v>
      </c>
      <c r="G1319" s="20">
        <f ca="1"/>
        <v>0.84622097886389591</v>
      </c>
      <c r="H1319" s="20">
        <f ca="1"/>
        <v>2.0579052573629735</v>
      </c>
      <c r="I1319" s="164">
        <f t="shared" ca="1" si="324"/>
        <v>18.545026785934269</v>
      </c>
      <c r="J1319" s="164">
        <f t="shared" ca="1" si="325"/>
        <v>14.68112762313663</v>
      </c>
      <c r="K1319" s="164">
        <f t="shared" ca="1" si="326"/>
        <v>0.57149357236165876</v>
      </c>
      <c r="L1319" s="164">
        <f t="shared" ca="1" si="327"/>
        <v>1.1414251699313538</v>
      </c>
      <c r="M1319" s="20">
        <f t="shared" ca="1" si="328"/>
        <v>6.5755819055870681</v>
      </c>
      <c r="N1319" s="20">
        <f t="shared" ca="1" si="329"/>
        <v>2.7462176477697398</v>
      </c>
      <c r="O1319" s="20">
        <f t="shared" ca="1" si="320"/>
        <v>17716331.230953194</v>
      </c>
      <c r="P1319" s="20">
        <f t="shared" ca="1" si="321"/>
        <v>46612989.010392159</v>
      </c>
      <c r="Q1319" s="20">
        <f t="shared" ca="1" si="322"/>
        <v>665267.38804508187</v>
      </c>
      <c r="R1319" s="20">
        <f t="shared" ca="1" si="323"/>
        <v>64994587.629390433</v>
      </c>
      <c r="AD1319">
        <f t="shared" ca="1" si="330"/>
        <v>-0.49877990632663416</v>
      </c>
      <c r="AE1319">
        <f t="shared" ca="1" si="331"/>
        <v>-7.6802811027976592E-2</v>
      </c>
      <c r="AF1319">
        <f t="shared" ca="1" si="332"/>
        <v>0.10448702146962446</v>
      </c>
      <c r="AG1319">
        <f t="shared" ca="1" si="333"/>
        <v>0.23375077241524367</v>
      </c>
      <c r="AH1319">
        <f t="shared" ca="1" si="334"/>
        <v>2.2839798950967429</v>
      </c>
      <c r="AI1319">
        <f t="shared" ca="1" si="335"/>
        <v>2.4492368858641616</v>
      </c>
    </row>
    <row r="1320" spans="1:35">
      <c r="A1320" s="20"/>
      <c r="B1320" s="20"/>
      <c r="C1320" s="20">
        <f ca="1"/>
        <v>-0.27074852084060569</v>
      </c>
      <c r="D1320" s="20">
        <f ca="1"/>
        <v>-1.0081577541137856</v>
      </c>
      <c r="E1320" s="20">
        <f ca="1"/>
        <v>1.5386397879405687</v>
      </c>
      <c r="F1320" s="20">
        <f ca="1"/>
        <v>-2.5007775544089381</v>
      </c>
      <c r="G1320" s="20">
        <f ca="1"/>
        <v>-1.8362342959313569</v>
      </c>
      <c r="H1320" s="20">
        <f ca="1"/>
        <v>-0.23799640539675607</v>
      </c>
      <c r="I1320" s="164">
        <f t="shared" ca="1" si="324"/>
        <v>16.374327448825564</v>
      </c>
      <c r="J1320" s="164">
        <f t="shared" ca="1" si="325"/>
        <v>11.468117142331311</v>
      </c>
      <c r="K1320" s="164">
        <f t="shared" ca="1" si="326"/>
        <v>0.49891060375008134</v>
      </c>
      <c r="L1320" s="164">
        <f t="shared" ca="1" si="327"/>
        <v>0.54989796474336727</v>
      </c>
      <c r="M1320" s="20">
        <f t="shared" ca="1" si="328"/>
        <v>2.5752277810977549</v>
      </c>
      <c r="N1320" s="20">
        <f t="shared" ca="1" si="329"/>
        <v>0.93831439620173718</v>
      </c>
      <c r="O1320" s="20">
        <f t="shared" ca="1" si="320"/>
        <v>14845387.214903273</v>
      </c>
      <c r="P1320" s="20">
        <f t="shared" ca="1" si="321"/>
        <v>29875421.553818241</v>
      </c>
      <c r="Q1320" s="20">
        <f t="shared" ca="1" si="322"/>
        <v>30934.574650921051</v>
      </c>
      <c r="R1320" s="20">
        <f t="shared" ca="1" si="323"/>
        <v>44751743.343372434</v>
      </c>
      <c r="AD1320">
        <f t="shared" ca="1" si="330"/>
        <v>-1.0256486774695233</v>
      </c>
      <c r="AE1320">
        <f t="shared" ca="1" si="331"/>
        <v>-1.1549942475398285</v>
      </c>
      <c r="AF1320">
        <f t="shared" ca="1" si="332"/>
        <v>-0.55535814772653369</v>
      </c>
      <c r="AG1320">
        <f t="shared" ca="1" si="333"/>
        <v>-2.4550092511665129</v>
      </c>
      <c r="AH1320">
        <f t="shared" ca="1" si="334"/>
        <v>-2.1608580210024941</v>
      </c>
      <c r="AI1320">
        <f t="shared" ca="1" si="335"/>
        <v>-2.4369881183736837</v>
      </c>
    </row>
    <row r="1321" spans="1:35">
      <c r="A1321" s="20"/>
      <c r="B1321" s="20"/>
      <c r="C1321" s="20">
        <f ca="1"/>
        <v>2.5826336524684077</v>
      </c>
      <c r="D1321" s="20">
        <f ca="1"/>
        <v>-0.52299409654733797</v>
      </c>
      <c r="E1321" s="20">
        <f ca="1"/>
        <v>-0.20157346014264563</v>
      </c>
      <c r="F1321" s="20">
        <f ca="1"/>
        <v>0.77385500813079533</v>
      </c>
      <c r="G1321" s="20">
        <f ca="1"/>
        <v>-2.0732691943678372</v>
      </c>
      <c r="H1321" s="20">
        <f ca="1"/>
        <v>-0.60222554058510558</v>
      </c>
      <c r="I1321" s="164">
        <f t="shared" ca="1" si="324"/>
        <v>30.22557284987306</v>
      </c>
      <c r="J1321" s="164">
        <f t="shared" ca="1" si="325"/>
        <v>20.462790452164629</v>
      </c>
      <c r="K1321" s="164">
        <f t="shared" ca="1" si="326"/>
        <v>0.52086739868595866</v>
      </c>
      <c r="L1321" s="164">
        <f t="shared" ca="1" si="327"/>
        <v>1.0993084120656018</v>
      </c>
      <c r="M1321" s="20">
        <f t="shared" ca="1" si="328"/>
        <v>2.1569982537205248</v>
      </c>
      <c r="N1321" s="20">
        <f t="shared" ca="1" si="329"/>
        <v>1.1278018055892083</v>
      </c>
      <c r="O1321" s="20">
        <f t="shared" ca="1" si="320"/>
        <v>27028316.056261126</v>
      </c>
      <c r="P1321" s="20">
        <f t="shared" ca="1" si="321"/>
        <v>57222998.568807147</v>
      </c>
      <c r="Q1321" s="20">
        <f t="shared" ca="1" si="322"/>
        <v>597769.68786901911</v>
      </c>
      <c r="R1321" s="20">
        <f t="shared" ca="1" si="323"/>
        <v>84849084.312937289</v>
      </c>
      <c r="AD1321">
        <f t="shared" ca="1" si="330"/>
        <v>2.3363040897750147</v>
      </c>
      <c r="AE1321">
        <f t="shared" ca="1" si="331"/>
        <v>1.8633525007263856</v>
      </c>
      <c r="AF1321">
        <f t="shared" ca="1" si="332"/>
        <v>-0.35575092103674005</v>
      </c>
      <c r="AG1321">
        <f t="shared" ca="1" si="333"/>
        <v>4.2310963934552942E-2</v>
      </c>
      <c r="AH1321">
        <f t="shared" ca="1" si="334"/>
        <v>-2.625557495866083</v>
      </c>
      <c r="AI1321">
        <f t="shared" ca="1" si="335"/>
        <v>-1.924859984894032</v>
      </c>
    </row>
    <row r="1322" spans="1:35">
      <c r="A1322" s="20"/>
      <c r="B1322" s="20"/>
      <c r="C1322" s="20">
        <f ca="1"/>
        <v>-0.66389473452346059</v>
      </c>
      <c r="D1322" s="20">
        <f ca="1"/>
        <v>-0.29355138165439315</v>
      </c>
      <c r="E1322" s="20">
        <f ca="1"/>
        <v>1.8629119616628866</v>
      </c>
      <c r="F1322" s="20">
        <f ca="1"/>
        <v>-1.079187232025969</v>
      </c>
      <c r="G1322" s="20">
        <f ca="1"/>
        <v>-0.73829499904981855</v>
      </c>
      <c r="H1322" s="20">
        <f ca="1"/>
        <v>-0.51424712702661202</v>
      </c>
      <c r="I1322" s="164">
        <f t="shared" ca="1" si="324"/>
        <v>17.681162254742862</v>
      </c>
      <c r="J1322" s="164">
        <f t="shared" ca="1" si="325"/>
        <v>12.60576038268615</v>
      </c>
      <c r="K1322" s="164">
        <f t="shared" ca="1" si="326"/>
        <v>0.64881553624700405</v>
      </c>
      <c r="L1322" s="164">
        <f t="shared" ca="1" si="327"/>
        <v>0.94568315826386007</v>
      </c>
      <c r="M1322" s="20">
        <f t="shared" ca="1" si="328"/>
        <v>3.8536736229543589</v>
      </c>
      <c r="N1322" s="20">
        <f t="shared" ca="1" si="329"/>
        <v>1.4206494356854844</v>
      </c>
      <c r="O1322" s="20">
        <f t="shared" ca="1" si="320"/>
        <v>16148941.800248582</v>
      </c>
      <c r="P1322" s="20">
        <f t="shared" ca="1" si="321"/>
        <v>40929218.926488809</v>
      </c>
      <c r="Q1322" s="20">
        <f t="shared" ca="1" si="322"/>
        <v>74004.427013950932</v>
      </c>
      <c r="R1322" s="20">
        <f t="shared" ca="1" si="323"/>
        <v>57152165.153751343</v>
      </c>
      <c r="AD1322">
        <f t="shared" ca="1" si="330"/>
        <v>-0.70845576341192718</v>
      </c>
      <c r="AE1322">
        <f t="shared" ca="1" si="331"/>
        <v>-0.77323477091068793</v>
      </c>
      <c r="AF1322">
        <f t="shared" ca="1" si="332"/>
        <v>0.8074139658818541</v>
      </c>
      <c r="AG1322">
        <f t="shared" ca="1" si="333"/>
        <v>-0.65598564425518169</v>
      </c>
      <c r="AH1322">
        <f t="shared" ca="1" si="334"/>
        <v>-0.74036264116182293</v>
      </c>
      <c r="AI1322">
        <f t="shared" ca="1" si="335"/>
        <v>-1.1333799035527452</v>
      </c>
    </row>
    <row r="1323" spans="1:35">
      <c r="A1323" s="20"/>
      <c r="B1323" s="20"/>
      <c r="C1323" s="20">
        <f ca="1"/>
        <v>-0.46101542093485331</v>
      </c>
      <c r="D1323" s="20">
        <f ca="1"/>
        <v>-0.36969349195642498</v>
      </c>
      <c r="E1323" s="20">
        <f ca="1"/>
        <v>2.2161437539770636</v>
      </c>
      <c r="F1323" s="20">
        <f ca="1"/>
        <v>0.23087851022188921</v>
      </c>
      <c r="G1323" s="20">
        <f ca="1"/>
        <v>1.1833557875979575</v>
      </c>
      <c r="H1323" s="20">
        <f ca="1"/>
        <v>0.72567853171610641</v>
      </c>
      <c r="I1323" s="164">
        <f t="shared" ca="1" si="324"/>
        <v>18.456438976786384</v>
      </c>
      <c r="J1323" s="164">
        <f t="shared" ca="1" si="325"/>
        <v>13.306613961830108</v>
      </c>
      <c r="K1323" s="164">
        <f t="shared" ca="1" si="326"/>
        <v>0.87031610558744954</v>
      </c>
      <c r="L1323" s="164">
        <f t="shared" ca="1" si="327"/>
        <v>1.5123213102866879</v>
      </c>
      <c r="M1323" s="20">
        <f t="shared" ca="1" si="328"/>
        <v>6.9260588269586183</v>
      </c>
      <c r="N1323" s="20">
        <f t="shared" ca="1" si="329"/>
        <v>2.6757302421299904</v>
      </c>
      <c r="O1323" s="20">
        <f t="shared" ca="1" si="320"/>
        <v>16936110.425311323</v>
      </c>
      <c r="P1323" s="20">
        <f t="shared" ca="1" si="321"/>
        <v>55662126.875372164</v>
      </c>
      <c r="Q1323" s="20">
        <f t="shared" ca="1" si="322"/>
        <v>337972.10772589396</v>
      </c>
      <c r="R1323" s="20">
        <f t="shared" ca="1" si="323"/>
        <v>72936209.408409372</v>
      </c>
      <c r="AD1323">
        <f t="shared" ca="1" si="330"/>
        <v>-0.52028180175087779</v>
      </c>
      <c r="AE1323">
        <f t="shared" ca="1" si="331"/>
        <v>-0.53804900609727935</v>
      </c>
      <c r="AF1323">
        <f t="shared" ca="1" si="332"/>
        <v>2.8210555053404494</v>
      </c>
      <c r="AG1323">
        <f t="shared" ca="1" si="333"/>
        <v>1.9196423194849443</v>
      </c>
      <c r="AH1323">
        <f t="shared" ca="1" si="334"/>
        <v>2.673398696620688</v>
      </c>
      <c r="AI1323">
        <f t="shared" ca="1" si="335"/>
        <v>2.258730384135109</v>
      </c>
    </row>
    <row r="1324" spans="1:35">
      <c r="A1324" s="20"/>
      <c r="B1324" s="20"/>
      <c r="C1324" s="20">
        <f ca="1"/>
        <v>-1.5210514710944523</v>
      </c>
      <c r="D1324" s="20">
        <f ca="1"/>
        <v>-4.8317309842881018E-2</v>
      </c>
      <c r="E1324" s="20">
        <f ca="1"/>
        <v>-1.2175915174751226</v>
      </c>
      <c r="F1324" s="20">
        <f ca="1"/>
        <v>6.1560431042529944E-2</v>
      </c>
      <c r="G1324" s="20">
        <f ca="1"/>
        <v>-1.3488985458430729</v>
      </c>
      <c r="H1324" s="20">
        <f ca="1"/>
        <v>8.4629455310790871E-2</v>
      </c>
      <c r="I1324" s="164">
        <f t="shared" ca="1" si="324"/>
        <v>14.000178562664722</v>
      </c>
      <c r="J1324" s="164">
        <f t="shared" ca="1" si="325"/>
        <v>10.559090064223877</v>
      </c>
      <c r="K1324" s="164">
        <f t="shared" ca="1" si="326"/>
        <v>0.35421663310983398</v>
      </c>
      <c r="L1324" s="164">
        <f t="shared" ca="1" si="327"/>
        <v>0.85403369317645028</v>
      </c>
      <c r="M1324" s="20">
        <f t="shared" ca="1" si="328"/>
        <v>3.139073416283253</v>
      </c>
      <c r="N1324" s="20">
        <f t="shared" ca="1" si="329"/>
        <v>1.3385954646438547</v>
      </c>
      <c r="O1324" s="20">
        <f t="shared" ca="1" si="320"/>
        <v>13094584.384317748</v>
      </c>
      <c r="P1324" s="20">
        <f t="shared" ca="1" si="321"/>
        <v>35000719.978406891</v>
      </c>
      <c r="Q1324" s="20">
        <f t="shared" ca="1" si="322"/>
        <v>363666.25906765123</v>
      </c>
      <c r="R1324" s="20">
        <f t="shared" ca="1" si="323"/>
        <v>48458970.621792294</v>
      </c>
      <c r="AD1324">
        <f t="shared" ca="1" si="330"/>
        <v>-1.6018984071202136</v>
      </c>
      <c r="AE1324">
        <f t="shared" ca="1" si="331"/>
        <v>-1.4600368912000412</v>
      </c>
      <c r="AF1324">
        <f t="shared" ca="1" si="332"/>
        <v>-1.8707578808196914</v>
      </c>
      <c r="AG1324">
        <f t="shared" ca="1" si="333"/>
        <v>-1.0725741219252263</v>
      </c>
      <c r="AH1324">
        <f t="shared" ca="1" si="334"/>
        <v>-1.5343628707963848</v>
      </c>
      <c r="AI1324">
        <f t="shared" ca="1" si="335"/>
        <v>-1.3551473928544469</v>
      </c>
    </row>
    <row r="1325" spans="1:35">
      <c r="A1325" s="20"/>
      <c r="B1325" s="20"/>
      <c r="C1325" s="20">
        <f ca="1"/>
        <v>-1.0971660802726655</v>
      </c>
      <c r="D1325" s="20">
        <f ca="1"/>
        <v>-1.0334529828291537</v>
      </c>
      <c r="E1325" s="20">
        <f ca="1"/>
        <v>-0.75960128750943579</v>
      </c>
      <c r="F1325" s="20">
        <f ca="1"/>
        <v>-0.4576351336630381</v>
      </c>
      <c r="G1325" s="20">
        <f ca="1"/>
        <v>1.5943074106939465</v>
      </c>
      <c r="H1325" s="20">
        <f ca="1"/>
        <v>-0.59623304372940822</v>
      </c>
      <c r="I1325" s="164">
        <f t="shared" ca="1" si="324"/>
        <v>10.809974157981951</v>
      </c>
      <c r="J1325" s="164">
        <f t="shared" ca="1" si="325"/>
        <v>8.1779326140594666</v>
      </c>
      <c r="K1325" s="164">
        <f t="shared" ca="1" si="326"/>
        <v>0.46678712949603357</v>
      </c>
      <c r="L1325" s="164">
        <f t="shared" ca="1" si="327"/>
        <v>0.9230142736485869</v>
      </c>
      <c r="M1325" s="20">
        <f t="shared" ca="1" si="328"/>
        <v>5.3080033179367367</v>
      </c>
      <c r="N1325" s="20">
        <f t="shared" ca="1" si="329"/>
        <v>1.8947803156590517</v>
      </c>
      <c r="O1325" s="20">
        <f t="shared" ca="1" si="320"/>
        <v>10123572.104792668</v>
      </c>
      <c r="P1325" s="20">
        <f t="shared" ca="1" si="321"/>
        <v>33518932.138309211</v>
      </c>
      <c r="Q1325" s="20">
        <f t="shared" ca="1" si="322"/>
        <v>-1727.3226628253453</v>
      </c>
      <c r="R1325" s="20">
        <f t="shared" ca="1" si="323"/>
        <v>43640776.920439057</v>
      </c>
      <c r="AD1325">
        <f t="shared" ca="1" si="330"/>
        <v>-2.3762198645674877</v>
      </c>
      <c r="AE1325">
        <f t="shared" ca="1" si="331"/>
        <v>-2.2590830154162864</v>
      </c>
      <c r="AF1325">
        <f t="shared" ca="1" si="332"/>
        <v>-0.84738973185424094</v>
      </c>
      <c r="AG1325">
        <f t="shared" ca="1" si="333"/>
        <v>-0.75902602887005965</v>
      </c>
      <c r="AH1325">
        <f t="shared" ca="1" si="334"/>
        <v>0.87555924215193026</v>
      </c>
      <c r="AI1325">
        <f t="shared" ca="1" si="335"/>
        <v>0.14805490718662628</v>
      </c>
    </row>
    <row r="1326" spans="1:35">
      <c r="A1326" s="20"/>
      <c r="B1326" s="20"/>
      <c r="C1326" s="20">
        <f ca="1"/>
        <v>0.24140492738854191</v>
      </c>
      <c r="D1326" s="20">
        <f ca="1"/>
        <v>0.20732487700092583</v>
      </c>
      <c r="E1326" s="20">
        <f ca="1"/>
        <v>0.37477749852127845</v>
      </c>
      <c r="F1326" s="20">
        <f ca="1"/>
        <v>0.41540701038037087</v>
      </c>
      <c r="G1326" s="20">
        <f ca="1"/>
        <v>2.0319154579509862</v>
      </c>
      <c r="H1326" s="20">
        <f ca="1"/>
        <v>-1.3161761187057961</v>
      </c>
      <c r="I1326" s="164">
        <f t="shared" ca="1" si="324"/>
        <v>21.65782767799389</v>
      </c>
      <c r="J1326" s="164">
        <f t="shared" ca="1" si="325"/>
        <v>15.65387960121582</v>
      </c>
      <c r="K1326" s="164">
        <f t="shared" ca="1" si="326"/>
        <v>0.67237056722388577</v>
      </c>
      <c r="L1326" s="164">
        <f t="shared" ca="1" si="327"/>
        <v>1.2484894709492353</v>
      </c>
      <c r="M1326" s="20">
        <f t="shared" ca="1" si="328"/>
        <v>5.6002358485946067</v>
      </c>
      <c r="N1326" s="20">
        <f t="shared" ca="1" si="329"/>
        <v>2.0627459793875831</v>
      </c>
      <c r="O1326" s="20">
        <f t="shared" ca="1" si="320"/>
        <v>19895013.582247768</v>
      </c>
      <c r="P1326" s="20">
        <f t="shared" ca="1" si="321"/>
        <v>52354670.596252933</v>
      </c>
      <c r="Q1326" s="20">
        <f t="shared" ca="1" si="322"/>
        <v>104657.25832186075</v>
      </c>
      <c r="R1326" s="20">
        <f t="shared" ca="1" si="323"/>
        <v>72354341.436822563</v>
      </c>
      <c r="AD1326">
        <f t="shared" ca="1" si="330"/>
        <v>0.25675429077521555</v>
      </c>
      <c r="AE1326">
        <f t="shared" ca="1" si="331"/>
        <v>0.249624027253631</v>
      </c>
      <c r="AF1326">
        <f t="shared" ca="1" si="332"/>
        <v>1.021550611126234</v>
      </c>
      <c r="AG1326">
        <f t="shared" ca="1" si="333"/>
        <v>0.72040668613288805</v>
      </c>
      <c r="AH1326">
        <f t="shared" ca="1" si="334"/>
        <v>1.2002620539940076</v>
      </c>
      <c r="AI1326">
        <f t="shared" ca="1" si="335"/>
        <v>0.6020161605069807</v>
      </c>
    </row>
    <row r="1327" spans="1:35">
      <c r="A1327" s="20"/>
      <c r="B1327" s="20"/>
      <c r="C1327" s="20">
        <f ca="1"/>
        <v>-0.75628016561194655</v>
      </c>
      <c r="D1327" s="20">
        <f ca="1"/>
        <v>0.1707352048303836</v>
      </c>
      <c r="E1327" s="20">
        <f ca="1"/>
        <v>-1.025645016560828</v>
      </c>
      <c r="F1327" s="20">
        <f ca="1"/>
        <v>-1.4493205713714525</v>
      </c>
      <c r="G1327" s="20">
        <f ca="1"/>
        <v>-9.0201984967105228E-2</v>
      </c>
      <c r="H1327" s="20">
        <f ca="1"/>
        <v>6.5740866643676675E-3</v>
      </c>
      <c r="I1327" s="164">
        <f t="shared" ca="1" si="324"/>
        <v>16.92476064120952</v>
      </c>
      <c r="J1327" s="164">
        <f t="shared" ca="1" si="325"/>
        <v>12.88425569973991</v>
      </c>
      <c r="K1327" s="164">
        <f t="shared" ca="1" si="326"/>
        <v>0.35357389223545277</v>
      </c>
      <c r="L1327" s="164">
        <f t="shared" ca="1" si="327"/>
        <v>0.63819363470489632</v>
      </c>
      <c r="M1327" s="20">
        <f t="shared" ca="1" si="328"/>
        <v>3.7895389521287046</v>
      </c>
      <c r="N1327" s="20">
        <f t="shared" ca="1" si="329"/>
        <v>1.4986870354356046</v>
      </c>
      <c r="O1327" s="20">
        <f t="shared" ca="1" si="320"/>
        <v>15894091.099056398</v>
      </c>
      <c r="P1327" s="20">
        <f t="shared" ca="1" si="321"/>
        <v>32599573.347678483</v>
      </c>
      <c r="Q1327" s="20">
        <f t="shared" ca="1" si="322"/>
        <v>242861.10393216769</v>
      </c>
      <c r="R1327" s="20">
        <f t="shared" ca="1" si="323"/>
        <v>48736525.550667048</v>
      </c>
      <c r="AD1327">
        <f t="shared" ca="1" si="330"/>
        <v>-0.89204838805594189</v>
      </c>
      <c r="AE1327">
        <f t="shared" ca="1" si="331"/>
        <v>-0.67977996653023165</v>
      </c>
      <c r="AF1327">
        <f t="shared" ca="1" si="332"/>
        <v>-1.8766009796777028</v>
      </c>
      <c r="AG1327">
        <f t="shared" ca="1" si="333"/>
        <v>-2.0536652967959261</v>
      </c>
      <c r="AH1327">
        <f t="shared" ca="1" si="334"/>
        <v>-0.81162338652366106</v>
      </c>
      <c r="AI1327">
        <f t="shared" ca="1" si="335"/>
        <v>-0.92246747179566357</v>
      </c>
    </row>
    <row r="1328" spans="1:35">
      <c r="A1328" s="20"/>
      <c r="B1328" s="20"/>
      <c r="C1328" s="20">
        <f ca="1"/>
        <v>0.33371559855534494</v>
      </c>
      <c r="D1328" s="20">
        <f ca="1"/>
        <v>0.30676365099798442</v>
      </c>
      <c r="E1328" s="20">
        <f ca="1"/>
        <v>1.3092133807914011E-2</v>
      </c>
      <c r="F1328" s="20">
        <f ca="1"/>
        <v>-1.009380715562493</v>
      </c>
      <c r="G1328" s="20">
        <f ca="1"/>
        <v>0.31907143540202154</v>
      </c>
      <c r="H1328" s="20">
        <f ca="1"/>
        <v>-1.3338496636273474</v>
      </c>
      <c r="I1328" s="164">
        <f t="shared" ca="1" si="324"/>
        <v>22.298383505737227</v>
      </c>
      <c r="J1328" s="164">
        <f t="shared" ca="1" si="325"/>
        <v>16.127655800919523</v>
      </c>
      <c r="K1328" s="164">
        <f t="shared" ca="1" si="326"/>
        <v>0.49040828741330028</v>
      </c>
      <c r="L1328" s="164">
        <f t="shared" ca="1" si="327"/>
        <v>0.78377246496164443</v>
      </c>
      <c r="M1328" s="20">
        <f t="shared" ca="1" si="328"/>
        <v>3.5345449948328582</v>
      </c>
      <c r="N1328" s="20">
        <f t="shared" ca="1" si="329"/>
        <v>1.3102674394710623</v>
      </c>
      <c r="O1328" s="20">
        <f t="shared" ca="1" si="320"/>
        <v>20489247.85086431</v>
      </c>
      <c r="P1328" s="20">
        <f t="shared" ca="1" si="321"/>
        <v>41544553.486391649</v>
      </c>
      <c r="Q1328" s="20">
        <f t="shared" ca="1" si="322"/>
        <v>80013.966184484423</v>
      </c>
      <c r="R1328" s="20">
        <f t="shared" ca="1" si="323"/>
        <v>62113815.303440437</v>
      </c>
      <c r="AD1328">
        <f t="shared" ca="1" si="330"/>
        <v>0.41222900624689918</v>
      </c>
      <c r="AE1328">
        <f t="shared" ca="1" si="331"/>
        <v>0.40860932916762582</v>
      </c>
      <c r="AF1328">
        <f t="shared" ca="1" si="332"/>
        <v>-0.63265193260636154</v>
      </c>
      <c r="AG1328">
        <f t="shared" ca="1" si="333"/>
        <v>-1.3919433410834348</v>
      </c>
      <c r="AH1328">
        <f t="shared" ca="1" si="334"/>
        <v>-1.0949500057412682</v>
      </c>
      <c r="AI1328">
        <f t="shared" ca="1" si="335"/>
        <v>-1.4317096230511832</v>
      </c>
    </row>
    <row r="1329" spans="1:35">
      <c r="A1329" s="20"/>
      <c r="B1329" s="20"/>
      <c r="C1329" s="20">
        <f ca="1"/>
        <v>-0.78666466462096785</v>
      </c>
      <c r="D1329" s="20">
        <f ca="1"/>
        <v>-0.42769339014493596</v>
      </c>
      <c r="E1329" s="20">
        <f ca="1"/>
        <v>6.426271453879133E-2</v>
      </c>
      <c r="F1329" s="20">
        <f ca="1"/>
        <v>-1.673512947765132</v>
      </c>
      <c r="G1329" s="20">
        <f ca="1"/>
        <v>0.22586939805839526</v>
      </c>
      <c r="H1329" s="20">
        <f ca="1"/>
        <v>-0.80402289182938591</v>
      </c>
      <c r="I1329" s="164">
        <f t="shared" ca="1" si="324"/>
        <v>14.864594606493018</v>
      </c>
      <c r="J1329" s="164">
        <f t="shared" ca="1" si="325"/>
        <v>11.022182564494353</v>
      </c>
      <c r="K1329" s="164">
        <f t="shared" ca="1" si="326"/>
        <v>0.44392643451428471</v>
      </c>
      <c r="L1329" s="164">
        <f t="shared" ca="1" si="327"/>
        <v>0.65103816596855058</v>
      </c>
      <c r="M1329" s="20">
        <f t="shared" ca="1" si="328"/>
        <v>3.8028262576909402</v>
      </c>
      <c r="N1329" s="20">
        <f t="shared" ca="1" si="329"/>
        <v>1.3372553049431604</v>
      </c>
      <c r="O1329" s="20">
        <f t="shared" ca="1" si="320"/>
        <v>13802498.228086581</v>
      </c>
      <c r="P1329" s="20">
        <f t="shared" ca="1" si="321"/>
        <v>30861657.573409658</v>
      </c>
      <c r="Q1329" s="20">
        <f t="shared" ca="1" si="322"/>
        <v>-35119.279929790559</v>
      </c>
      <c r="R1329" s="20">
        <f t="shared" ca="1" si="323"/>
        <v>44629036.521566451</v>
      </c>
      <c r="AD1329">
        <f t="shared" ca="1" si="330"/>
        <v>-1.3920886877444136</v>
      </c>
      <c r="AE1329">
        <f t="shared" ca="1" si="331"/>
        <v>-1.3046367233240428</v>
      </c>
      <c r="AF1329">
        <f t="shared" ca="1" si="332"/>
        <v>-1.0552142316883215</v>
      </c>
      <c r="AG1329">
        <f t="shared" ca="1" si="333"/>
        <v>-1.9952810637793159</v>
      </c>
      <c r="AH1329">
        <f t="shared" ca="1" si="334"/>
        <v>-0.79685971367673258</v>
      </c>
      <c r="AI1329">
        <f t="shared" ca="1" si="335"/>
        <v>-1.3587694460995667</v>
      </c>
    </row>
    <row r="1330" spans="1:35">
      <c r="A1330" s="20"/>
      <c r="B1330" s="20"/>
      <c r="C1330" s="20">
        <f ca="1"/>
        <v>0.50777445787523712</v>
      </c>
      <c r="D1330" s="20">
        <f ca="1"/>
        <v>0.68601575961524341</v>
      </c>
      <c r="E1330" s="20">
        <f ca="1"/>
        <v>-0.18217971690585982</v>
      </c>
      <c r="F1330" s="20">
        <f ca="1"/>
        <v>0.415807731383668</v>
      </c>
      <c r="G1330" s="20">
        <f ca="1"/>
        <v>0.5730460886919938</v>
      </c>
      <c r="H1330" s="20">
        <f ca="1"/>
        <v>0.8753520845827244</v>
      </c>
      <c r="I1330" s="164">
        <f t="shared" ca="1" si="324"/>
        <v>25.238730464264492</v>
      </c>
      <c r="J1330" s="164">
        <f t="shared" ca="1" si="325"/>
        <v>18.499314910003577</v>
      </c>
      <c r="K1330" s="164">
        <f t="shared" ca="1" si="326"/>
        <v>0.62488856501783296</v>
      </c>
      <c r="L1330" s="164">
        <f t="shared" ca="1" si="327"/>
        <v>1.2950071687707367</v>
      </c>
      <c r="M1330" s="20">
        <f t="shared" ca="1" si="328"/>
        <v>5.6443060469791426</v>
      </c>
      <c r="N1330" s="20">
        <f t="shared" ca="1" si="329"/>
        <v>2.4129662445558848</v>
      </c>
      <c r="O1330" s="20">
        <f t="shared" ca="1" si="320"/>
        <v>23321954.766509064</v>
      </c>
      <c r="P1330" s="20">
        <f t="shared" ca="1" si="321"/>
        <v>57071495.091003351</v>
      </c>
      <c r="Q1330" s="20">
        <f t="shared" ca="1" si="322"/>
        <v>664175.2498274059</v>
      </c>
      <c r="R1330" s="20">
        <f t="shared" ca="1" si="323"/>
        <v>81057625.107339814</v>
      </c>
      <c r="AD1330">
        <f t="shared" ca="1" si="330"/>
        <v>1.125905452491381</v>
      </c>
      <c r="AE1330">
        <f t="shared" ca="1" si="331"/>
        <v>1.2044680906052272</v>
      </c>
      <c r="AF1330">
        <f t="shared" ca="1" si="332"/>
        <v>0.58989604561666298</v>
      </c>
      <c r="AG1330">
        <f t="shared" ca="1" si="333"/>
        <v>0.93185076713971193</v>
      </c>
      <c r="AH1330">
        <f t="shared" ca="1" si="334"/>
        <v>1.2492289410879369</v>
      </c>
      <c r="AI1330">
        <f t="shared" ca="1" si="335"/>
        <v>1.5485574177186079</v>
      </c>
    </row>
    <row r="1331" spans="1:35">
      <c r="A1331" s="20"/>
      <c r="B1331" s="20"/>
      <c r="C1331" s="20">
        <f ca="1"/>
        <v>-0.73585863294779952</v>
      </c>
      <c r="D1331" s="20">
        <f ca="1"/>
        <v>-0.86658136629433347</v>
      </c>
      <c r="E1331" s="20">
        <f ca="1"/>
        <v>-0.10468523754092381</v>
      </c>
      <c r="F1331" s="20">
        <f ca="1"/>
        <v>1.3614258726480246</v>
      </c>
      <c r="G1331" s="20">
        <f ca="1"/>
        <v>-0.3306236272323147</v>
      </c>
      <c r="H1331" s="20">
        <f ca="1"/>
        <v>0.83414051722326932</v>
      </c>
      <c r="I1331" s="164">
        <f t="shared" ca="1" si="324"/>
        <v>15.159240589734083</v>
      </c>
      <c r="J1331" s="164">
        <f t="shared" ca="1" si="325"/>
        <v>10.823507723704399</v>
      </c>
      <c r="K1331" s="164">
        <f t="shared" ca="1" si="326"/>
        <v>0.6118988389684592</v>
      </c>
      <c r="L1331" s="164">
        <f t="shared" ca="1" si="327"/>
        <v>1.4038602370172897</v>
      </c>
      <c r="M1331" s="20">
        <f t="shared" ca="1" si="328"/>
        <v>5.2628524821297926</v>
      </c>
      <c r="N1331" s="20">
        <f t="shared" ca="1" si="329"/>
        <v>2.1968981471287923</v>
      </c>
      <c r="O1331" s="20">
        <f t="shared" ca="1" si="320"/>
        <v>13853676.279365772</v>
      </c>
      <c r="P1331" s="20">
        <f t="shared" ca="1" si="321"/>
        <v>49702156.618479177</v>
      </c>
      <c r="Q1331" s="20">
        <f t="shared" ca="1" si="322"/>
        <v>530628.19393905543</v>
      </c>
      <c r="R1331" s="20">
        <f t="shared" ca="1" si="323"/>
        <v>64086461.091784</v>
      </c>
      <c r="AD1331">
        <f t="shared" ca="1" si="330"/>
        <v>-1.3205726723946407</v>
      </c>
      <c r="AE1331">
        <f t="shared" ca="1" si="331"/>
        <v>-1.3713061329851015</v>
      </c>
      <c r="AF1331">
        <f t="shared" ca="1" si="332"/>
        <v>0.47180762698599243</v>
      </c>
      <c r="AG1331">
        <f t="shared" ca="1" si="333"/>
        <v>1.4266374409876796</v>
      </c>
      <c r="AH1331">
        <f t="shared" ca="1" si="334"/>
        <v>0.82539164681088151</v>
      </c>
      <c r="AI1331">
        <f t="shared" ca="1" si="335"/>
        <v>0.96458958683457308</v>
      </c>
    </row>
    <row r="1332" spans="1:35">
      <c r="A1332" s="20"/>
      <c r="B1332" s="20"/>
      <c r="C1332" s="20">
        <f ca="1"/>
        <v>0.69714471567638303</v>
      </c>
      <c r="D1332" s="20">
        <f ca="1"/>
        <v>-2.5981515499861514</v>
      </c>
      <c r="E1332" s="20">
        <f ca="1"/>
        <v>-0.41169784905606915</v>
      </c>
      <c r="F1332" s="20">
        <f ca="1"/>
        <v>-1.0795678913235092</v>
      </c>
      <c r="G1332" s="20">
        <f ca="1"/>
        <v>-1.292513079817599</v>
      </c>
      <c r="H1332" s="20">
        <f ca="1"/>
        <v>-0.63206424750548096</v>
      </c>
      <c r="I1332" s="164">
        <f t="shared" ca="1" si="324"/>
        <v>13.541389193194835</v>
      </c>
      <c r="J1332" s="164">
        <f t="shared" ca="1" si="325"/>
        <v>8.7579382367956065</v>
      </c>
      <c r="K1332" s="164">
        <f t="shared" ca="1" si="326"/>
        <v>0.37111670296047383</v>
      </c>
      <c r="L1332" s="164">
        <f t="shared" ca="1" si="327"/>
        <v>0.65303830015924946</v>
      </c>
      <c r="M1332" s="20">
        <f t="shared" ca="1" si="328"/>
        <v>2.534657612188707</v>
      </c>
      <c r="N1332" s="20">
        <f t="shared" ca="1" si="329"/>
        <v>0.94245982773392245</v>
      </c>
      <c r="O1332" s="20">
        <f t="shared" ca="1" si="320"/>
        <v>11889436.841953853</v>
      </c>
      <c r="P1332" s="20">
        <f t="shared" ca="1" si="321"/>
        <v>29591459.328856859</v>
      </c>
      <c r="Q1332" s="20">
        <f t="shared" ca="1" si="322"/>
        <v>62106.737398020887</v>
      </c>
      <c r="R1332" s="20">
        <f t="shared" ca="1" si="323"/>
        <v>41543002.908208735</v>
      </c>
      <c r="AD1332">
        <f t="shared" ca="1" si="330"/>
        <v>-1.7132550501954289</v>
      </c>
      <c r="AE1332">
        <f t="shared" ca="1" si="331"/>
        <v>-2.0644502561088571</v>
      </c>
      <c r="AF1332">
        <f t="shared" ca="1" si="332"/>
        <v>-1.7171208821775112</v>
      </c>
      <c r="AG1332">
        <f t="shared" ca="1" si="333"/>
        <v>-1.986189544730685</v>
      </c>
      <c r="AH1332">
        <f t="shared" ca="1" si="334"/>
        <v>-2.2059359864569914</v>
      </c>
      <c r="AI1332">
        <f t="shared" ca="1" si="335"/>
        <v>-2.4257842493677773</v>
      </c>
    </row>
    <row r="1333" spans="1:35">
      <c r="A1333" s="20"/>
      <c r="B1333" s="20"/>
      <c r="C1333" s="20">
        <f ca="1"/>
        <v>1.9969535402936116</v>
      </c>
      <c r="D1333" s="20">
        <f ca="1"/>
        <v>0.31200400308594795</v>
      </c>
      <c r="E1333" s="20">
        <f ca="1"/>
        <v>-5.634815236410972E-2</v>
      </c>
      <c r="F1333" s="20">
        <f ca="1"/>
        <v>-0.27626595232851847</v>
      </c>
      <c r="G1333" s="20">
        <f ca="1"/>
        <v>0.47445026980164839</v>
      </c>
      <c r="H1333" s="20">
        <f ca="1"/>
        <v>8.8680066127103815E-2</v>
      </c>
      <c r="I1333" s="164">
        <f t="shared" ca="1" si="324"/>
        <v>29.658509281395908</v>
      </c>
      <c r="J1333" s="164">
        <f t="shared" ca="1" si="325"/>
        <v>21.093379517467568</v>
      </c>
      <c r="K1333" s="164">
        <f t="shared" ca="1" si="326"/>
        <v>0.59569389051652832</v>
      </c>
      <c r="L1333" s="164">
        <f t="shared" ca="1" si="327"/>
        <v>1.1095057792741727</v>
      </c>
      <c r="M1333" s="20">
        <f t="shared" ca="1" si="328"/>
        <v>4.7247474165443109</v>
      </c>
      <c r="N1333" s="20">
        <f t="shared" ca="1" si="329"/>
        <v>2.0156371278996272</v>
      </c>
      <c r="O1333" s="20">
        <f t="shared" ca="1" si="320"/>
        <v>27062191.980325934</v>
      </c>
      <c r="P1333" s="20">
        <f t="shared" ca="1" si="321"/>
        <v>56908758.617585912</v>
      </c>
      <c r="Q1333" s="20">
        <f t="shared" ca="1" si="322"/>
        <v>548894.04698691377</v>
      </c>
      <c r="R1333" s="20">
        <f t="shared" ca="1" si="323"/>
        <v>84519844.644898757</v>
      </c>
      <c r="AD1333">
        <f t="shared" ca="1" si="330"/>
        <v>2.198667301309686</v>
      </c>
      <c r="AE1333">
        <f t="shared" ca="1" si="331"/>
        <v>2.0749595696199896</v>
      </c>
      <c r="AF1333">
        <f t="shared" ca="1" si="332"/>
        <v>0.32448991378662045</v>
      </c>
      <c r="AG1333">
        <f t="shared" ca="1" si="333"/>
        <v>8.8662633064421265E-2</v>
      </c>
      <c r="AH1333">
        <f t="shared" ca="1" si="334"/>
        <v>0.22749712949367895</v>
      </c>
      <c r="AI1333">
        <f t="shared" ca="1" si="335"/>
        <v>0.47469494026926312</v>
      </c>
    </row>
    <row r="1334" spans="1:35">
      <c r="A1334" s="20"/>
      <c r="B1334" s="20"/>
      <c r="C1334" s="20">
        <f ca="1"/>
        <v>-0.89611361769162534</v>
      </c>
      <c r="D1334" s="20">
        <f ca="1"/>
        <v>1.5460427794919223</v>
      </c>
      <c r="E1334" s="20">
        <f ca="1"/>
        <v>0.52512031164298734</v>
      </c>
      <c r="F1334" s="20">
        <f ca="1"/>
        <v>-1.9500047982966047</v>
      </c>
      <c r="G1334" s="20">
        <f ca="1"/>
        <v>-0.76732545429815513</v>
      </c>
      <c r="H1334" s="20">
        <f ca="1"/>
        <v>-0.52295385098103631</v>
      </c>
      <c r="I1334" s="164">
        <f t="shared" ca="1" si="324"/>
        <v>22.370270491032464</v>
      </c>
      <c r="J1334" s="164">
        <f t="shared" ca="1" si="325"/>
        <v>16.938257143258483</v>
      </c>
      <c r="K1334" s="164">
        <f t="shared" ca="1" si="326"/>
        <v>0.46881030536445728</v>
      </c>
      <c r="L1334" s="164">
        <f t="shared" ca="1" si="327"/>
        <v>0.61939073077066165</v>
      </c>
      <c r="M1334" s="20">
        <f t="shared" ca="1" si="328"/>
        <v>3.1028702215678812</v>
      </c>
      <c r="N1334" s="20">
        <f t="shared" ca="1" si="329"/>
        <v>1.2199771402577477</v>
      </c>
      <c r="O1334" s="20">
        <f t="shared" ca="1" si="320"/>
        <v>20959847.988900162</v>
      </c>
      <c r="P1334" s="20">
        <f t="shared" ca="1" si="321"/>
        <v>37566494.536609702</v>
      </c>
      <c r="Q1334" s="20">
        <f t="shared" ca="1" si="322"/>
        <v>186870.87737758618</v>
      </c>
      <c r="R1334" s="20">
        <f t="shared" ca="1" si="323"/>
        <v>58713213.402887449</v>
      </c>
      <c r="AD1334">
        <f t="shared" ca="1" si="330"/>
        <v>0.42967730364865592</v>
      </c>
      <c r="AE1334">
        <f t="shared" ca="1" si="331"/>
        <v>0.68062320243573204</v>
      </c>
      <c r="AF1334">
        <f t="shared" ca="1" si="332"/>
        <v>-0.82899722395947983</v>
      </c>
      <c r="AG1334">
        <f t="shared" ca="1" si="333"/>
        <v>-2.1391330419515384</v>
      </c>
      <c r="AH1334">
        <f t="shared" ca="1" si="334"/>
        <v>-1.5745886427023537</v>
      </c>
      <c r="AI1334">
        <f t="shared" ca="1" si="335"/>
        <v>-1.6757374587628446</v>
      </c>
    </row>
    <row r="1335" spans="1:35">
      <c r="A1335" s="20"/>
      <c r="B1335" s="20"/>
      <c r="C1335" s="20">
        <f ca="1"/>
        <v>-0.90194038498520523</v>
      </c>
      <c r="D1335" s="20">
        <f ca="1"/>
        <v>-0.92088788948755351</v>
      </c>
      <c r="E1335" s="20">
        <f ca="1"/>
        <v>1.1422792323193678</v>
      </c>
      <c r="F1335" s="20">
        <f ca="1"/>
        <v>3.190066408244438E-2</v>
      </c>
      <c r="G1335" s="20">
        <f ca="1"/>
        <v>-9.0433955952659448E-2</v>
      </c>
      <c r="H1335" s="20">
        <f ca="1"/>
        <v>-0.1059430282524577</v>
      </c>
      <c r="I1335" s="164">
        <f t="shared" ca="1" si="324"/>
        <v>14.203859484848934</v>
      </c>
      <c r="J1335" s="164">
        <f t="shared" ca="1" si="325"/>
        <v>10.073806023993939</v>
      </c>
      <c r="K1335" s="164">
        <f t="shared" ca="1" si="326"/>
        <v>0.65599832836192595</v>
      </c>
      <c r="L1335" s="164">
        <f t="shared" ca="1" si="327"/>
        <v>1.1774047788201389</v>
      </c>
      <c r="M1335" s="20">
        <f t="shared" ca="1" si="328"/>
        <v>4.8533761864593057</v>
      </c>
      <c r="N1335" s="20">
        <f t="shared" ca="1" si="329"/>
        <v>1.8336560068250811</v>
      </c>
      <c r="O1335" s="20">
        <f t="shared" ca="1" si="320"/>
        <v>12944415.297573093</v>
      </c>
      <c r="P1335" s="20">
        <f t="shared" ca="1" si="321"/>
        <v>43170465.064891301</v>
      </c>
      <c r="Q1335" s="20">
        <f t="shared" ca="1" si="322"/>
        <v>167630.66499832066</v>
      </c>
      <c r="R1335" s="20">
        <f t="shared" ca="1" si="323"/>
        <v>56282511.027462721</v>
      </c>
      <c r="AD1335">
        <f t="shared" ca="1" si="330"/>
        <v>-1.5524612900852108</v>
      </c>
      <c r="AE1335">
        <f t="shared" ca="1" si="331"/>
        <v>-1.6228838845657922</v>
      </c>
      <c r="AF1335">
        <f t="shared" ca="1" si="332"/>
        <v>0.87271207601750866</v>
      </c>
      <c r="AG1335">
        <f t="shared" ca="1" si="333"/>
        <v>0.39729444918244911</v>
      </c>
      <c r="AH1335">
        <f t="shared" ca="1" si="334"/>
        <v>0.37041798495478462</v>
      </c>
      <c r="AI1335">
        <f t="shared" ca="1" si="335"/>
        <v>-1.7145927499781194E-2</v>
      </c>
    </row>
    <row r="1336" spans="1:35">
      <c r="A1336" s="20"/>
      <c r="B1336" s="20"/>
      <c r="C1336" s="20">
        <f ca="1"/>
        <v>-2.0207387994033192</v>
      </c>
      <c r="D1336" s="20">
        <f ca="1"/>
        <v>-7.0545085213221314E-3</v>
      </c>
      <c r="E1336" s="20">
        <f ca="1"/>
        <v>-1.0448355716632693</v>
      </c>
      <c r="F1336" s="20">
        <f ca="1"/>
        <v>0.69173697865791717</v>
      </c>
      <c r="G1336" s="20">
        <f ca="1"/>
        <v>-0.74804597452713051</v>
      </c>
      <c r="H1336" s="20">
        <f ca="1"/>
        <v>-1.3849366414489899</v>
      </c>
      <c r="I1336" s="164">
        <f t="shared" ca="1" si="324"/>
        <v>11.910583274147111</v>
      </c>
      <c r="J1336" s="164">
        <f t="shared" ca="1" si="325"/>
        <v>8.9598116451238763</v>
      </c>
      <c r="K1336" s="164">
        <f t="shared" ca="1" si="326"/>
        <v>0.38280830350019479</v>
      </c>
      <c r="L1336" s="164">
        <f t="shared" ca="1" si="327"/>
        <v>0.91147091047487294</v>
      </c>
      <c r="M1336" s="20">
        <f t="shared" ca="1" si="328"/>
        <v>2.8894339650757752</v>
      </c>
      <c r="N1336" s="20">
        <f t="shared" ca="1" si="329"/>
        <v>1.0742369320621123</v>
      </c>
      <c r="O1336" s="20">
        <f t="shared" ca="1" si="320"/>
        <v>11127437.146625042</v>
      </c>
      <c r="P1336" s="20">
        <f t="shared" ca="1" si="321"/>
        <v>34332052.797142267</v>
      </c>
      <c r="Q1336" s="20">
        <f t="shared" ca="1" si="322"/>
        <v>70589.922479937159</v>
      </c>
      <c r="R1336" s="20">
        <f t="shared" ca="1" si="323"/>
        <v>45530079.866247244</v>
      </c>
      <c r="AD1336">
        <f t="shared" ca="1" si="330"/>
        <v>-2.1090817295759443</v>
      </c>
      <c r="AE1336">
        <f t="shared" ca="1" si="331"/>
        <v>-1.9967075016362832</v>
      </c>
      <c r="AF1336">
        <f t="shared" ca="1" si="332"/>
        <v>-1.610833604543684</v>
      </c>
      <c r="AG1336">
        <f t="shared" ca="1" si="333"/>
        <v>-0.81149586147785069</v>
      </c>
      <c r="AH1336">
        <f t="shared" ca="1" si="334"/>
        <v>-1.8117400388046936</v>
      </c>
      <c r="AI1336">
        <f t="shared" ca="1" si="335"/>
        <v>-2.0696299133456426</v>
      </c>
    </row>
    <row r="1337" spans="1:35">
      <c r="A1337" s="20"/>
      <c r="B1337" s="20"/>
      <c r="C1337" s="20">
        <f ca="1"/>
        <v>0.63961091836216344</v>
      </c>
      <c r="D1337" s="20">
        <f ca="1"/>
        <v>0.13482523150706469</v>
      </c>
      <c r="E1337" s="20">
        <f ca="1"/>
        <v>0.65254277169542885</v>
      </c>
      <c r="F1337" s="20">
        <f ca="1"/>
        <v>-7.147934202363726E-2</v>
      </c>
      <c r="G1337" s="20">
        <f ca="1"/>
        <v>-0.30199771631542965</v>
      </c>
      <c r="H1337" s="20">
        <f ca="1"/>
        <v>2.2046207852782764</v>
      </c>
      <c r="I1337" s="164">
        <f t="shared" ca="1" si="324"/>
        <v>24.687525826963629</v>
      </c>
      <c r="J1337" s="164">
        <f t="shared" ca="1" si="325"/>
        <v>17.912997650686016</v>
      </c>
      <c r="K1337" s="164">
        <f t="shared" ca="1" si="326"/>
        <v>0.68888515829175911</v>
      </c>
      <c r="L1337" s="164">
        <f t="shared" ca="1" si="327"/>
        <v>1.3356835472195123</v>
      </c>
      <c r="M1337" s="20">
        <f t="shared" ca="1" si="328"/>
        <v>5.9581484533837372</v>
      </c>
      <c r="N1337" s="20">
        <f t="shared" ca="1" si="329"/>
        <v>2.6329209658413855</v>
      </c>
      <c r="O1337" s="20">
        <f t="shared" ca="1" si="320"/>
        <v>22715354.152308837</v>
      </c>
      <c r="P1337" s="20">
        <f t="shared" ca="1" si="321"/>
        <v>57523956.724065028</v>
      </c>
      <c r="Q1337" s="20">
        <f t="shared" ca="1" si="322"/>
        <v>844616.54774105095</v>
      </c>
      <c r="R1337" s="20">
        <f t="shared" ca="1" si="323"/>
        <v>81083927.424114913</v>
      </c>
      <c r="AD1337">
        <f t="shared" ca="1" si="330"/>
        <v>0.99211791916592906</v>
      </c>
      <c r="AE1337">
        <f t="shared" ca="1" si="331"/>
        <v>1.007717332444972</v>
      </c>
      <c r="AF1337">
        <f t="shared" ca="1" si="332"/>
        <v>1.17168325719781</v>
      </c>
      <c r="AG1337">
        <f t="shared" ca="1" si="333"/>
        <v>1.1167433964523283</v>
      </c>
      <c r="AH1337">
        <f t="shared" ca="1" si="334"/>
        <v>1.5979427259819308</v>
      </c>
      <c r="AI1337">
        <f t="shared" ca="1" si="335"/>
        <v>2.1430296374091498</v>
      </c>
    </row>
    <row r="1338" spans="1:35">
      <c r="A1338" s="20"/>
      <c r="B1338" s="20"/>
      <c r="C1338" s="20">
        <f ca="1"/>
        <v>0.76437925263687589</v>
      </c>
      <c r="D1338" s="20">
        <f ca="1"/>
        <v>1.240585071432635</v>
      </c>
      <c r="E1338" s="20">
        <f ca="1"/>
        <v>-1.1117340505975895</v>
      </c>
      <c r="F1338" s="20">
        <f ca="1"/>
        <v>0.47555473675441073</v>
      </c>
      <c r="G1338" s="20">
        <f ca="1"/>
        <v>0.82536854769914669</v>
      </c>
      <c r="H1338" s="20">
        <f ca="1"/>
        <v>-2.030463770726854</v>
      </c>
      <c r="I1338" s="164">
        <f t="shared" ca="1" si="324"/>
        <v>27.099881495587866</v>
      </c>
      <c r="J1338" s="164">
        <f t="shared" ca="1" si="325"/>
        <v>19.668511459855903</v>
      </c>
      <c r="K1338" s="164">
        <f t="shared" ca="1" si="326"/>
        <v>0.46606239380145392</v>
      </c>
      <c r="L1338" s="164">
        <f t="shared" ca="1" si="327"/>
        <v>0.97858758818818636</v>
      </c>
      <c r="M1338" s="20">
        <f t="shared" ca="1" si="328"/>
        <v>3.4544808700395597</v>
      </c>
      <c r="N1338" s="20">
        <f t="shared" ca="1" si="329"/>
        <v>1.3606268601261768</v>
      </c>
      <c r="O1338" s="20">
        <f t="shared" ca="1" si="320"/>
        <v>24937933.069384724</v>
      </c>
      <c r="P1338" s="20">
        <f t="shared" ca="1" si="321"/>
        <v>51132017.882687248</v>
      </c>
      <c r="Q1338" s="20">
        <f t="shared" ca="1" si="322"/>
        <v>212087.40598554461</v>
      </c>
      <c r="R1338" s="20">
        <f t="shared" ca="1" si="323"/>
        <v>76282038.358057514</v>
      </c>
      <c r="AD1338">
        <f t="shared" ca="1" si="330"/>
        <v>1.5776411397057926</v>
      </c>
      <c r="AE1338">
        <f t="shared" ca="1" si="331"/>
        <v>1.5968159261261421</v>
      </c>
      <c r="AF1338">
        <f t="shared" ca="1" si="332"/>
        <v>-0.8539782381686013</v>
      </c>
      <c r="AG1338">
        <f t="shared" ca="1" si="333"/>
        <v>-0.50642005369006227</v>
      </c>
      <c r="AH1338">
        <f t="shared" ca="1" si="334"/>
        <v>-1.1839101444004889</v>
      </c>
      <c r="AI1338">
        <f t="shared" ca="1" si="335"/>
        <v>-1.2956030807400625</v>
      </c>
    </row>
    <row r="1339" spans="1:35">
      <c r="A1339" s="20"/>
      <c r="B1339" s="20"/>
      <c r="C1339" s="20">
        <f ca="1"/>
        <v>-0.66150086598771773</v>
      </c>
      <c r="D1339" s="20">
        <f ca="1"/>
        <v>-0.5540056885583875</v>
      </c>
      <c r="E1339" s="20">
        <f ca="1"/>
        <v>2.7887632300095113</v>
      </c>
      <c r="F1339" s="20">
        <f ca="1"/>
        <v>-1.0184957860369235</v>
      </c>
      <c r="G1339" s="20">
        <f ca="1"/>
        <v>-0.40458066350248978</v>
      </c>
      <c r="H1339" s="20">
        <f ca="1"/>
        <v>0.49729496492968239</v>
      </c>
      <c r="I1339" s="164">
        <f t="shared" ca="1" si="324"/>
        <v>17.393328747393308</v>
      </c>
      <c r="J1339" s="164">
        <f t="shared" ca="1" si="325"/>
        <v>12.372689714351196</v>
      </c>
      <c r="K1339" s="164">
        <f t="shared" ca="1" si="326"/>
        <v>0.79183711619679631</v>
      </c>
      <c r="L1339" s="164">
        <f t="shared" ca="1" si="327"/>
        <v>1.1691074338696987</v>
      </c>
      <c r="M1339" s="20">
        <f t="shared" ca="1" si="328"/>
        <v>5.201861666744179</v>
      </c>
      <c r="N1339" s="20">
        <f t="shared" ca="1" si="329"/>
        <v>1.9787305065722276</v>
      </c>
      <c r="O1339" s="20">
        <f t="shared" ca="1" si="320"/>
        <v>15871161.835002184</v>
      </c>
      <c r="P1339" s="20">
        <f t="shared" ca="1" si="321"/>
        <v>46146524.876831435</v>
      </c>
      <c r="Q1339" s="20">
        <f t="shared" ca="1" si="322"/>
        <v>202116.00244815749</v>
      </c>
      <c r="R1339" s="20">
        <f t="shared" ca="1" si="323"/>
        <v>62219802.714281775</v>
      </c>
      <c r="AD1339">
        <f t="shared" ca="1" si="330"/>
        <v>-0.77831826519579916</v>
      </c>
      <c r="AE1339">
        <f t="shared" ca="1" si="331"/>
        <v>-0.85144640458013565</v>
      </c>
      <c r="AF1339">
        <f t="shared" ca="1" si="332"/>
        <v>2.1076101472436028</v>
      </c>
      <c r="AG1339">
        <f t="shared" ca="1" si="333"/>
        <v>0.35957924486226711</v>
      </c>
      <c r="AH1339">
        <f t="shared" ca="1" si="334"/>
        <v>0.75762407416019917</v>
      </c>
      <c r="AI1339">
        <f t="shared" ca="1" si="335"/>
        <v>0.37494731506007434</v>
      </c>
    </row>
    <row r="1340" spans="1:35">
      <c r="A1340" s="20"/>
      <c r="B1340" s="20"/>
      <c r="C1340" s="20">
        <f ca="1"/>
        <v>0.94072672654850364</v>
      </c>
      <c r="D1340" s="20">
        <f ca="1"/>
        <v>-1.6401007113423807</v>
      </c>
      <c r="E1340" s="20">
        <f ca="1"/>
        <v>1.5865172891353563</v>
      </c>
      <c r="F1340" s="20">
        <f ca="1"/>
        <v>0.23549336641438212</v>
      </c>
      <c r="G1340" s="20">
        <f ca="1"/>
        <v>1.11355941515732</v>
      </c>
      <c r="H1340" s="20">
        <f ca="1"/>
        <v>-0.78265303526632068</v>
      </c>
      <c r="I1340" s="164">
        <f t="shared" ca="1" si="324"/>
        <v>18.851778623060987</v>
      </c>
      <c r="J1340" s="164">
        <f t="shared" ca="1" si="325"/>
        <v>12.654248667193068</v>
      </c>
      <c r="K1340" s="164">
        <f t="shared" ca="1" si="326"/>
        <v>0.76629899913469735</v>
      </c>
      <c r="L1340" s="164">
        <f t="shared" ca="1" si="327"/>
        <v>1.3236017768723012</v>
      </c>
      <c r="M1340" s="20">
        <f t="shared" ca="1" si="328"/>
        <v>5.5111685698803994</v>
      </c>
      <c r="N1340" s="20">
        <f t="shared" ca="1" si="329"/>
        <v>2.0183575494338566</v>
      </c>
      <c r="O1340" s="20">
        <f t="shared" ca="1" si="320"/>
        <v>16799047.642937329</v>
      </c>
      <c r="P1340" s="20">
        <f t="shared" ca="1" si="321"/>
        <v>51407017.274510957</v>
      </c>
      <c r="Q1340" s="20">
        <f t="shared" ca="1" si="322"/>
        <v>83615.692671964003</v>
      </c>
      <c r="R1340" s="20">
        <f t="shared" ca="1" si="323"/>
        <v>68289680.610120252</v>
      </c>
      <c r="AD1340">
        <f t="shared" ca="1" si="330"/>
        <v>-0.42432557692694539</v>
      </c>
      <c r="AE1340">
        <f t="shared" ca="1" si="331"/>
        <v>-0.75696353449897058</v>
      </c>
      <c r="AF1340">
        <f t="shared" ca="1" si="332"/>
        <v>1.8754454466790664</v>
      </c>
      <c r="AG1340">
        <f t="shared" ca="1" si="333"/>
        <v>1.0618262585104592</v>
      </c>
      <c r="AH1340">
        <f t="shared" ca="1" si="334"/>
        <v>1.1012984109782216</v>
      </c>
      <c r="AI1340">
        <f t="shared" ca="1" si="335"/>
        <v>0.4820474309023145</v>
      </c>
    </row>
    <row r="1341" spans="1:35">
      <c r="A1341" s="20"/>
      <c r="B1341" s="20"/>
      <c r="C1341" s="20">
        <f ca="1"/>
        <v>-0.14727027765285233</v>
      </c>
      <c r="D1341" s="20">
        <f ca="1"/>
        <v>-0.80221599778840957</v>
      </c>
      <c r="E1341" s="20">
        <f ca="1"/>
        <v>9.7123270699430123E-2</v>
      </c>
      <c r="F1341" s="20">
        <f ca="1"/>
        <v>1.0859435965402604</v>
      </c>
      <c r="G1341" s="20">
        <f ca="1"/>
        <v>-1.6708922960555641</v>
      </c>
      <c r="H1341" s="20">
        <f ca="1"/>
        <v>-0.46338291891631317</v>
      </c>
      <c r="I1341" s="164">
        <f t="shared" ca="1" si="324"/>
        <v>18.119011224015793</v>
      </c>
      <c r="J1341" s="164">
        <f t="shared" ca="1" si="325"/>
        <v>12.426040614753736</v>
      </c>
      <c r="K1341" s="164">
        <f t="shared" ca="1" si="326"/>
        <v>0.54208373836136925</v>
      </c>
      <c r="L1341" s="164">
        <f t="shared" ca="1" si="327"/>
        <v>1.1764702405274567</v>
      </c>
      <c r="M1341" s="20">
        <f t="shared" ca="1" si="328"/>
        <v>3.0557138781556725</v>
      </c>
      <c r="N1341" s="20">
        <f t="shared" ca="1" si="329"/>
        <v>1.3112612631414242</v>
      </c>
      <c r="O1341" s="20">
        <f t="shared" ca="1" si="320"/>
        <v>16286593.068801435</v>
      </c>
      <c r="P1341" s="20">
        <f t="shared" ca="1" si="321"/>
        <v>47051552.592872955</v>
      </c>
      <c r="Q1341" s="20">
        <f t="shared" ca="1" si="322"/>
        <v>367742.96438758064</v>
      </c>
      <c r="R1341" s="20">
        <f t="shared" ca="1" si="323"/>
        <v>63705888.626061969</v>
      </c>
      <c r="AD1341">
        <f t="shared" ca="1" si="330"/>
        <v>-0.60218174174373962</v>
      </c>
      <c r="AE1341">
        <f t="shared" ca="1" si="331"/>
        <v>-0.83354341786787389</v>
      </c>
      <c r="AF1341">
        <f t="shared" ca="1" si="332"/>
        <v>-0.16287510580573411</v>
      </c>
      <c r="AG1341">
        <f t="shared" ca="1" si="333"/>
        <v>0.39304654785207538</v>
      </c>
      <c r="AH1341">
        <f t="shared" ca="1" si="334"/>
        <v>-1.6269845798270304</v>
      </c>
      <c r="AI1341">
        <f t="shared" ca="1" si="335"/>
        <v>-1.4290236131312863</v>
      </c>
    </row>
    <row r="1342" spans="1:35">
      <c r="A1342" s="20"/>
      <c r="B1342" s="20"/>
      <c r="C1342" s="20">
        <f ca="1"/>
        <v>1.0118896562778896</v>
      </c>
      <c r="D1342" s="20">
        <f ca="1"/>
        <v>-2.1798108026414384</v>
      </c>
      <c r="E1342" s="20">
        <f ca="1"/>
        <v>-0.65502246820266263</v>
      </c>
      <c r="F1342" s="20">
        <f ca="1"/>
        <v>1.637480008193807</v>
      </c>
      <c r="G1342" s="20">
        <f ca="1"/>
        <v>0.1012711927947666</v>
      </c>
      <c r="H1342" s="20">
        <f ca="1"/>
        <v>0.79693915689790285</v>
      </c>
      <c r="I1342" s="164">
        <f t="shared" ca="1" si="324"/>
        <v>17.078530540586581</v>
      </c>
      <c r="J1342" s="164">
        <f t="shared" ca="1" si="325"/>
        <v>11.399238152991451</v>
      </c>
      <c r="K1342" s="164">
        <f t="shared" ca="1" si="326"/>
        <v>0.59654195718518677</v>
      </c>
      <c r="L1342" s="164">
        <f t="shared" ca="1" si="327"/>
        <v>1.4532913284408726</v>
      </c>
      <c r="M1342" s="20">
        <f t="shared" ca="1" si="328"/>
        <v>5.4277492082641237</v>
      </c>
      <c r="N1342" s="20">
        <f t="shared" ca="1" si="329"/>
        <v>2.2846681829668198</v>
      </c>
      <c r="O1342" s="20">
        <f t="shared" ca="1" si="320"/>
        <v>15184183.322380889</v>
      </c>
      <c r="P1342" s="20">
        <f t="shared" ca="1" si="321"/>
        <v>52833829.007742196</v>
      </c>
      <c r="Q1342" s="20">
        <f t="shared" ca="1" si="322"/>
        <v>578935.7499694865</v>
      </c>
      <c r="R1342" s="20">
        <f t="shared" ca="1" si="323"/>
        <v>68596948.080092564</v>
      </c>
      <c r="AD1342">
        <f t="shared" ca="1" si="330"/>
        <v>-0.85472559694500527</v>
      </c>
      <c r="AE1342">
        <f t="shared" ca="1" si="331"/>
        <v>-1.1781080023518617</v>
      </c>
      <c r="AF1342">
        <f t="shared" ca="1" si="332"/>
        <v>0.3321996107744245</v>
      </c>
      <c r="AG1342">
        <f t="shared" ca="1" si="333"/>
        <v>1.6513242201857838</v>
      </c>
      <c r="AH1342">
        <f t="shared" ca="1" si="334"/>
        <v>1.0086102314045819</v>
      </c>
      <c r="AI1342">
        <f t="shared" ca="1" si="335"/>
        <v>1.2018058999103238</v>
      </c>
    </row>
    <row r="1343" spans="1:35">
      <c r="A1343" s="20"/>
      <c r="B1343" s="20"/>
      <c r="C1343" s="20">
        <f ca="1"/>
        <v>-0.6441030983196897</v>
      </c>
      <c r="D1343" s="20">
        <f ca="1"/>
        <v>1.3712179122297219</v>
      </c>
      <c r="E1343" s="20">
        <f ca="1"/>
        <v>0.34233943857898935</v>
      </c>
      <c r="F1343" s="20">
        <f ca="1"/>
        <v>1.4626841630216674</v>
      </c>
      <c r="G1343" s="20">
        <f ca="1"/>
        <v>0.9992135019393722</v>
      </c>
      <c r="H1343" s="20">
        <f ca="1"/>
        <v>-0.99319544214928168</v>
      </c>
      <c r="I1343" s="164">
        <f t="shared" ca="1" si="324"/>
        <v>23.22868867779566</v>
      </c>
      <c r="J1343" s="164">
        <f t="shared" ca="1" si="325"/>
        <v>17.143846908188479</v>
      </c>
      <c r="K1343" s="164">
        <f t="shared" ca="1" si="326"/>
        <v>0.69371750828769319</v>
      </c>
      <c r="L1343" s="164">
        <f t="shared" ca="1" si="327"/>
        <v>1.4289078751988114</v>
      </c>
      <c r="M1343" s="20">
        <f t="shared" ca="1" si="328"/>
        <v>5.2032175533646186</v>
      </c>
      <c r="N1343" s="20">
        <f t="shared" ca="1" si="329"/>
        <v>2.0552476926081686</v>
      </c>
      <c r="O1343" s="20">
        <f t="shared" ca="1" si="320"/>
        <v>21527246.189259831</v>
      </c>
      <c r="P1343" s="20">
        <f t="shared" ca="1" si="321"/>
        <v>58365927.781378113</v>
      </c>
      <c r="Q1343" s="20">
        <f t="shared" ca="1" si="322"/>
        <v>329303.5256777071</v>
      </c>
      <c r="R1343" s="20">
        <f t="shared" ca="1" si="323"/>
        <v>80222477.496315658</v>
      </c>
      <c r="AD1343">
        <f t="shared" ca="1" si="330"/>
        <v>0.63803123247467386</v>
      </c>
      <c r="AE1343">
        <f t="shared" ca="1" si="331"/>
        <v>0.7496130564390866</v>
      </c>
      <c r="AF1343">
        <f t="shared" ca="1" si="332"/>
        <v>1.2156137117063017</v>
      </c>
      <c r="AG1343">
        <f t="shared" ca="1" si="333"/>
        <v>1.5404903418127782</v>
      </c>
      <c r="AH1343">
        <f t="shared" ca="1" si="334"/>
        <v>0.75913061484957622</v>
      </c>
      <c r="AI1343">
        <f t="shared" ca="1" si="335"/>
        <v>0.58175052056261811</v>
      </c>
    </row>
    <row r="1344" spans="1:35">
      <c r="A1344" s="20"/>
      <c r="B1344" s="20"/>
      <c r="C1344" s="20">
        <f ca="1"/>
        <v>-1.5995509506507133</v>
      </c>
      <c r="D1344" s="20">
        <f ca="1"/>
        <v>-0.13296288934818992</v>
      </c>
      <c r="E1344" s="20">
        <f ca="1"/>
        <v>1.9568448604211988</v>
      </c>
      <c r="F1344" s="20">
        <f ca="1"/>
        <v>0.82390080644579755</v>
      </c>
      <c r="G1344" s="20">
        <f ca="1"/>
        <v>-1.5749389286034796</v>
      </c>
      <c r="H1344" s="20">
        <f ca="1"/>
        <v>0.72493582618914687</v>
      </c>
      <c r="I1344" s="164">
        <f t="shared" ca="1" si="324"/>
        <v>15.863812564391541</v>
      </c>
      <c r="J1344" s="164">
        <f t="shared" ca="1" si="325"/>
        <v>11.380372705229405</v>
      </c>
      <c r="K1344" s="164">
        <f t="shared" ca="1" si="326"/>
        <v>0.75201288300125146</v>
      </c>
      <c r="L1344" s="164">
        <f t="shared" ca="1" si="327"/>
        <v>1.409706782784077</v>
      </c>
      <c r="M1344" s="20">
        <f t="shared" ca="1" si="328"/>
        <v>4.6133110234653287</v>
      </c>
      <c r="N1344" s="20">
        <f t="shared" ca="1" si="329"/>
        <v>1.910478482273372</v>
      </c>
      <c r="O1344" s="20">
        <f t="shared" ca="1" si="320"/>
        <v>14526356.457804414</v>
      </c>
      <c r="P1344" s="20">
        <f t="shared" ca="1" si="321"/>
        <v>50548778.439770713</v>
      </c>
      <c r="Q1344" s="20">
        <f t="shared" ca="1" si="322"/>
        <v>439560.27650531224</v>
      </c>
      <c r="R1344" s="20">
        <f t="shared" ca="1" si="323"/>
        <v>65514695.174080439</v>
      </c>
      <c r="AD1344">
        <f t="shared" ca="1" si="330"/>
        <v>-1.1495600571865192</v>
      </c>
      <c r="AE1344">
        <f t="shared" ca="1" si="331"/>
        <v>-1.1844386895203338</v>
      </c>
      <c r="AF1344">
        <f t="shared" ca="1" si="332"/>
        <v>1.7455716636477401</v>
      </c>
      <c r="AG1344">
        <f t="shared" ca="1" si="333"/>
        <v>1.4532126490185311</v>
      </c>
      <c r="AH1344">
        <f t="shared" ca="1" si="334"/>
        <v>0.1036789149614773</v>
      </c>
      <c r="AI1344">
        <f t="shared" ca="1" si="335"/>
        <v>0.190482384522627</v>
      </c>
    </row>
    <row r="1345" spans="1:35">
      <c r="A1345" s="20"/>
      <c r="B1345" s="20"/>
      <c r="C1345" s="20">
        <f ca="1"/>
        <v>3.0272601282420677E-2</v>
      </c>
      <c r="D1345" s="20">
        <f ca="1"/>
        <v>-1.4143256931564689</v>
      </c>
      <c r="E1345" s="20">
        <f ca="1"/>
        <v>0.6478595294780185</v>
      </c>
      <c r="F1345" s="20">
        <f ca="1"/>
        <v>1.0385202036556604</v>
      </c>
      <c r="G1345" s="20">
        <f ca="1"/>
        <v>2.5966090331370979</v>
      </c>
      <c r="H1345" s="20">
        <f ca="1"/>
        <v>-1.1390075546929199</v>
      </c>
      <c r="I1345" s="164">
        <f t="shared" ca="1" si="324"/>
        <v>15.004212482263707</v>
      </c>
      <c r="J1345" s="164">
        <f t="shared" ca="1" si="325"/>
        <v>10.397983203926401</v>
      </c>
      <c r="K1345" s="164">
        <f t="shared" ca="1" si="326"/>
        <v>0.74197181476180507</v>
      </c>
      <c r="L1345" s="164">
        <f t="shared" ca="1" si="327"/>
        <v>1.445990939024391</v>
      </c>
      <c r="M1345" s="20">
        <f t="shared" ca="1" si="328"/>
        <v>6.582259019293712</v>
      </c>
      <c r="N1345" s="20">
        <f t="shared" ca="1" si="329"/>
        <v>2.3490214676668906</v>
      </c>
      <c r="O1345" s="20">
        <f t="shared" ca="1" si="320"/>
        <v>13544087.882596167</v>
      </c>
      <c r="P1345" s="20">
        <f t="shared" ca="1" si="321"/>
        <v>50585506.586714529</v>
      </c>
      <c r="Q1345" s="20">
        <f t="shared" ca="1" si="322"/>
        <v>-3149.4826296728329</v>
      </c>
      <c r="R1345" s="20">
        <f t="shared" ca="1" si="323"/>
        <v>64126444.986681022</v>
      </c>
      <c r="AD1345">
        <f t="shared" ca="1" si="330"/>
        <v>-1.3582008538194887</v>
      </c>
      <c r="AE1345">
        <f t="shared" ca="1" si="331"/>
        <v>-1.5140995959978523</v>
      </c>
      <c r="AF1345">
        <f t="shared" ca="1" si="332"/>
        <v>1.6542892251073189</v>
      </c>
      <c r="AG1345">
        <f t="shared" ca="1" si="333"/>
        <v>1.6181406319290499</v>
      </c>
      <c r="AH1345">
        <f t="shared" ca="1" si="334"/>
        <v>2.2913989103263477</v>
      </c>
      <c r="AI1345">
        <f t="shared" ca="1" si="335"/>
        <v>1.3757336963970013</v>
      </c>
    </row>
    <row r="1346" spans="1:35">
      <c r="A1346" s="20"/>
      <c r="B1346" s="20"/>
      <c r="C1346" s="20">
        <f ca="1"/>
        <v>-0.82342527276572186</v>
      </c>
      <c r="D1346" s="20">
        <f ca="1"/>
        <v>-0.65901071152063662</v>
      </c>
      <c r="E1346" s="20">
        <f ca="1"/>
        <v>1.2403179238951216</v>
      </c>
      <c r="F1346" s="20">
        <f ca="1"/>
        <v>1.3776193615366086</v>
      </c>
      <c r="G1346" s="20">
        <f ca="1"/>
        <v>0.87403727483787963</v>
      </c>
      <c r="H1346" s="20">
        <f ca="1"/>
        <v>1.4670157618831183</v>
      </c>
      <c r="I1346" s="164">
        <f t="shared" ca="1" si="324"/>
        <v>16.040073701521692</v>
      </c>
      <c r="J1346" s="164">
        <f t="shared" ca="1" si="325"/>
        <v>11.619540667390865</v>
      </c>
      <c r="K1346" s="164">
        <f t="shared" ca="1" si="326"/>
        <v>0.82536177021865964</v>
      </c>
      <c r="L1346" s="164">
        <f t="shared" ca="1" si="327"/>
        <v>1.6909306045239589</v>
      </c>
      <c r="M1346" s="20">
        <f t="shared" ca="1" si="328"/>
        <v>7.2293060261191275</v>
      </c>
      <c r="N1346" s="20">
        <f t="shared" ca="1" si="329"/>
        <v>2.9205111748440538</v>
      </c>
      <c r="O1346" s="20">
        <f t="shared" ca="1" si="320"/>
        <v>14747890.256438153</v>
      </c>
      <c r="P1346" s="20">
        <f t="shared" ca="1" si="321"/>
        <v>57652832.146157786</v>
      </c>
      <c r="Q1346" s="20">
        <f t="shared" ca="1" si="322"/>
        <v>566272.42859399179</v>
      </c>
      <c r="R1346" s="20">
        <f t="shared" ca="1" si="323"/>
        <v>72966994.83118993</v>
      </c>
      <c r="AD1346">
        <f t="shared" ca="1" si="330"/>
        <v>-1.1067782277859979</v>
      </c>
      <c r="AE1346">
        <f t="shared" ca="1" si="331"/>
        <v>-1.1041809840970256</v>
      </c>
      <c r="AF1346">
        <f t="shared" ca="1" si="332"/>
        <v>2.4123797292605418</v>
      </c>
      <c r="AG1346">
        <f t="shared" ca="1" si="333"/>
        <v>2.7315027478361764</v>
      </c>
      <c r="AH1346">
        <f t="shared" ca="1" si="334"/>
        <v>3.0103400290212532</v>
      </c>
      <c r="AI1346">
        <f t="shared" ca="1" si="335"/>
        <v>2.9203004725514963</v>
      </c>
    </row>
    <row r="1347" spans="1:35">
      <c r="A1347" s="20"/>
      <c r="B1347" s="20"/>
      <c r="C1347" s="20">
        <f ca="1"/>
        <v>-0.26513981297518902</v>
      </c>
      <c r="D1347" s="20">
        <f ca="1"/>
        <v>5.6630302788590152E-2</v>
      </c>
      <c r="E1347" s="20">
        <f ca="1"/>
        <v>0.59195627414566232</v>
      </c>
      <c r="F1347" s="20">
        <f ca="1"/>
        <v>-1.1342283934747606</v>
      </c>
      <c r="G1347" s="20">
        <f ca="1"/>
        <v>1.2109454415866587</v>
      </c>
      <c r="H1347" s="20">
        <f ca="1"/>
        <v>-1.7622034140132914</v>
      </c>
      <c r="I1347" s="164">
        <f t="shared" ca="1" si="324"/>
        <v>18.75421258737229</v>
      </c>
      <c r="J1347" s="164">
        <f t="shared" ca="1" si="325"/>
        <v>13.669488774805837</v>
      </c>
      <c r="K1347" s="164">
        <f t="shared" ca="1" si="326"/>
        <v>0.55714156054721575</v>
      </c>
      <c r="L1347" s="164">
        <f t="shared" ca="1" si="327"/>
        <v>0.82522329974834574</v>
      </c>
      <c r="M1347" s="20">
        <f t="shared" ca="1" si="328"/>
        <v>4.2426032189984015</v>
      </c>
      <c r="N1347" s="20">
        <f t="shared" ca="1" si="329"/>
        <v>1.4305049753120793</v>
      </c>
      <c r="O1347" s="20">
        <f t="shared" ca="1" si="320"/>
        <v>17288411.106901921</v>
      </c>
      <c r="P1347" s="20">
        <f t="shared" ca="1" si="321"/>
        <v>39031568.673645504</v>
      </c>
      <c r="Q1347" s="20">
        <f t="shared" ca="1" si="322"/>
        <v>-141866.23401012731</v>
      </c>
      <c r="R1347" s="20">
        <f t="shared" ca="1" si="323"/>
        <v>56178113.546537295</v>
      </c>
      <c r="AD1347">
        <f t="shared" ca="1" si="330"/>
        <v>-0.44800665355041502</v>
      </c>
      <c r="AE1347">
        <f t="shared" ca="1" si="331"/>
        <v>-0.41627893462891385</v>
      </c>
      <c r="AF1347">
        <f t="shared" ca="1" si="332"/>
        <v>-2.5985813207129671E-2</v>
      </c>
      <c r="AG1347">
        <f t="shared" ca="1" si="333"/>
        <v>-1.2035304556893378</v>
      </c>
      <c r="AH1347">
        <f t="shared" ca="1" si="334"/>
        <v>-0.30821864555733125</v>
      </c>
      <c r="AI1347">
        <f t="shared" ca="1" si="335"/>
        <v>-1.1067433099673534</v>
      </c>
    </row>
    <row r="1348" spans="1:35">
      <c r="A1348" s="20"/>
      <c r="B1348" s="20"/>
      <c r="C1348" s="20">
        <f ca="1"/>
        <v>-0.14207898807746722</v>
      </c>
      <c r="D1348" s="20">
        <f ca="1"/>
        <v>-0.72925321734470328</v>
      </c>
      <c r="E1348" s="20">
        <f ca="1"/>
        <v>-0.67839891644220773</v>
      </c>
      <c r="F1348" s="20">
        <f ca="1"/>
        <v>1.3365760907457485</v>
      </c>
      <c r="G1348" s="20">
        <f ca="1"/>
        <v>-5.4600044286742436E-2</v>
      </c>
      <c r="H1348" s="20">
        <f ca="1"/>
        <v>0.99913427432170898</v>
      </c>
      <c r="I1348" s="164">
        <f t="shared" ca="1" si="324"/>
        <v>17.67029933698905</v>
      </c>
      <c r="J1348" s="164">
        <f t="shared" ca="1" si="325"/>
        <v>12.65863394705695</v>
      </c>
      <c r="K1348" s="164">
        <f t="shared" ca="1" si="326"/>
        <v>0.57389580632711079</v>
      </c>
      <c r="L1348" s="164">
        <f t="shared" ca="1" si="327"/>
        <v>1.3825955492443112</v>
      </c>
      <c r="M1348" s="20">
        <f t="shared" ca="1" si="328"/>
        <v>5.3830200271831021</v>
      </c>
      <c r="N1348" s="20">
        <f t="shared" ca="1" si="329"/>
        <v>2.2989685997284361</v>
      </c>
      <c r="O1348" s="20">
        <f t="shared" ca="1" si="320"/>
        <v>16171344.607716791</v>
      </c>
      <c r="P1348" s="20">
        <f t="shared" ca="1" si="321"/>
        <v>51682252.828981437</v>
      </c>
      <c r="Q1348" s="20">
        <f t="shared" ca="1" si="322"/>
        <v>629579.8265071013</v>
      </c>
      <c r="R1348" s="20">
        <f t="shared" ca="1" si="323"/>
        <v>68483177.263205335</v>
      </c>
      <c r="AD1348">
        <f t="shared" ca="1" si="330"/>
        <v>-0.71109239393469681</v>
      </c>
      <c r="AE1348">
        <f t="shared" ca="1" si="331"/>
        <v>-0.75549196407484898</v>
      </c>
      <c r="AF1348">
        <f t="shared" ca="1" si="332"/>
        <v>0.12632551206464346</v>
      </c>
      <c r="AG1348">
        <f t="shared" ca="1" si="333"/>
        <v>1.3299797692923236</v>
      </c>
      <c r="AH1348">
        <f t="shared" ca="1" si="334"/>
        <v>0.95891114131455857</v>
      </c>
      <c r="AI1348">
        <f t="shared" ca="1" si="335"/>
        <v>1.2404556749417188</v>
      </c>
    </row>
    <row r="1349" spans="1:35">
      <c r="A1349" s="20"/>
      <c r="B1349" s="20"/>
      <c r="C1349" s="20">
        <f ca="1"/>
        <v>1.3645838452360737</v>
      </c>
      <c r="D1349" s="20">
        <f ca="1"/>
        <v>-0.41137549535447437</v>
      </c>
      <c r="E1349" s="20">
        <f ca="1"/>
        <v>-0.77227061916448692</v>
      </c>
      <c r="F1349" s="20">
        <f ca="1"/>
        <v>0.74620945390955207</v>
      </c>
      <c r="G1349" s="20">
        <f ca="1"/>
        <v>1.5323295460044959</v>
      </c>
      <c r="H1349" s="20">
        <f ca="1"/>
        <v>0.89696344466548228</v>
      </c>
      <c r="I1349" s="164">
        <f t="shared" ca="1" si="324"/>
        <v>24.080334854612552</v>
      </c>
      <c r="J1349" s="164">
        <f t="shared" ca="1" si="325"/>
        <v>17.263941465043967</v>
      </c>
      <c r="K1349" s="164">
        <f t="shared" ca="1" si="326"/>
        <v>0.61774343710390167</v>
      </c>
      <c r="L1349" s="164">
        <f t="shared" ca="1" si="327"/>
        <v>1.3747785590651616</v>
      </c>
      <c r="M1349" s="20">
        <f t="shared" ca="1" si="328"/>
        <v>6.3988209303016639</v>
      </c>
      <c r="N1349" s="20">
        <f t="shared" ca="1" si="329"/>
        <v>2.6744738948582096</v>
      </c>
      <c r="O1349" s="20">
        <f t="shared" ca="1" si="320"/>
        <v>22045441.511601631</v>
      </c>
      <c r="P1349" s="20">
        <f t="shared" ca="1" si="321"/>
        <v>57881631.021029077</v>
      </c>
      <c r="Q1349" s="20">
        <f t="shared" ca="1" si="322"/>
        <v>650856.53819792031</v>
      </c>
      <c r="R1349" s="20">
        <f t="shared" ca="1" si="323"/>
        <v>80577929.070828632</v>
      </c>
      <c r="AD1349">
        <f t="shared" ca="1" si="330"/>
        <v>0.84474146956615326</v>
      </c>
      <c r="AE1349">
        <f t="shared" ca="1" si="331"/>
        <v>0.78991324330334423</v>
      </c>
      <c r="AF1349">
        <f t="shared" ca="1" si="332"/>
        <v>0.52494033730819678</v>
      </c>
      <c r="AG1349">
        <f t="shared" ca="1" si="333"/>
        <v>1.2944479957507338</v>
      </c>
      <c r="AH1349">
        <f t="shared" ca="1" si="334"/>
        <v>2.0875788114462934</v>
      </c>
      <c r="AI1349">
        <f t="shared" ca="1" si="335"/>
        <v>2.2553348509681346</v>
      </c>
    </row>
    <row r="1350" spans="1:35">
      <c r="A1350" s="20"/>
      <c r="B1350" s="20"/>
      <c r="C1350" s="20">
        <f ca="1"/>
        <v>-0.3092331357371077</v>
      </c>
      <c r="D1350" s="20">
        <f ca="1"/>
        <v>-1.1404639343141714</v>
      </c>
      <c r="E1350" s="20">
        <f ca="1"/>
        <v>0.6624591901281468</v>
      </c>
      <c r="F1350" s="20">
        <f ca="1"/>
        <v>0.87932985144284792</v>
      </c>
      <c r="G1350" s="20">
        <f ca="1"/>
        <v>-0.28576262179912459</v>
      </c>
      <c r="H1350" s="20">
        <f ca="1"/>
        <v>1.2935452263229206</v>
      </c>
      <c r="I1350" s="164">
        <f t="shared" ca="1" si="324"/>
        <v>16.253007407423578</v>
      </c>
      <c r="J1350" s="164">
        <f t="shared" ca="1" si="325"/>
        <v>11.438542300312317</v>
      </c>
      <c r="K1350" s="164">
        <f t="shared" ca="1" si="326"/>
        <v>0.68815683551094875</v>
      </c>
      <c r="L1350" s="164">
        <f t="shared" ca="1" si="327"/>
        <v>1.4319464928455252</v>
      </c>
      <c r="M1350" s="20">
        <f t="shared" ca="1" si="328"/>
        <v>5.7194117673737033</v>
      </c>
      <c r="N1350" s="20">
        <f t="shared" ca="1" si="329"/>
        <v>2.377526312206574</v>
      </c>
      <c r="O1350" s="20">
        <f t="shared" ca="1" si="320"/>
        <v>14764920.254895782</v>
      </c>
      <c r="P1350" s="20">
        <f t="shared" ca="1" si="321"/>
        <v>51484777.960004911</v>
      </c>
      <c r="Q1350" s="20">
        <f t="shared" ca="1" si="322"/>
        <v>560021.33906906215</v>
      </c>
      <c r="R1350" s="20">
        <f t="shared" ca="1" si="323"/>
        <v>66809719.553969756</v>
      </c>
      <c r="AD1350">
        <f t="shared" ca="1" si="330"/>
        <v>-1.055095289460297</v>
      </c>
      <c r="AE1350">
        <f t="shared" ca="1" si="331"/>
        <v>-1.1649186911703631</v>
      </c>
      <c r="AF1350">
        <f t="shared" ca="1" si="332"/>
        <v>1.1650621410086242</v>
      </c>
      <c r="AG1350">
        <f t="shared" ca="1" si="333"/>
        <v>1.5543022402069329</v>
      </c>
      <c r="AH1350">
        <f t="shared" ca="1" si="334"/>
        <v>1.3326797415263369</v>
      </c>
      <c r="AI1350">
        <f t="shared" ca="1" si="335"/>
        <v>1.4527738167745243</v>
      </c>
    </row>
    <row r="1351" spans="1:35">
      <c r="A1351" s="20"/>
      <c r="B1351" s="20"/>
      <c r="C1351" s="20">
        <f ca="1"/>
        <v>-1.1433735400787624</v>
      </c>
      <c r="D1351" s="20">
        <f ca="1"/>
        <v>-1.5092880397852304</v>
      </c>
      <c r="E1351" s="20">
        <f ca="1"/>
        <v>-0.54841760005451079</v>
      </c>
      <c r="F1351" s="20">
        <f ca="1"/>
        <v>0.5780817854995326</v>
      </c>
      <c r="G1351" s="20">
        <f ca="1"/>
        <v>-1.1118607200320583</v>
      </c>
      <c r="H1351" s="20">
        <f ca="1"/>
        <v>-0.37879696683455766</v>
      </c>
      <c r="I1351" s="164">
        <f t="shared" ca="1" si="324"/>
        <v>10.572163023629273</v>
      </c>
      <c r="J1351" s="164">
        <f t="shared" ca="1" si="325"/>
        <v>7.3212852993400386</v>
      </c>
      <c r="K1351" s="164">
        <f t="shared" ca="1" si="326"/>
        <v>0.44277717603835642</v>
      </c>
      <c r="L1351" s="164">
        <f t="shared" ca="1" si="327"/>
        <v>1.0083787298809739</v>
      </c>
      <c r="M1351" s="20">
        <f t="shared" ca="1" si="328"/>
        <v>3.4007436543153924</v>
      </c>
      <c r="N1351" s="20">
        <f t="shared" ca="1" si="329"/>
        <v>1.3285657574271026</v>
      </c>
      <c r="O1351" s="20">
        <f t="shared" ca="1" si="320"/>
        <v>9539935.7199482303</v>
      </c>
      <c r="P1351" s="20">
        <f t="shared" ca="1" si="321"/>
        <v>35384848.452275462</v>
      </c>
      <c r="Q1351" s="20">
        <f t="shared" ca="1" si="322"/>
        <v>190559.80575937111</v>
      </c>
      <c r="R1351" s="20">
        <f t="shared" ca="1" si="323"/>
        <v>45115343.977983065</v>
      </c>
      <c r="AD1351">
        <f t="shared" ca="1" si="330"/>
        <v>-2.4339410136822157</v>
      </c>
      <c r="AE1351">
        <f t="shared" ca="1" si="331"/>
        <v>-2.5465485572684434</v>
      </c>
      <c r="AF1351">
        <f t="shared" ca="1" si="332"/>
        <v>-1.0656620360149418</v>
      </c>
      <c r="AG1351">
        <f t="shared" ca="1" si="333"/>
        <v>-0.37100577326830114</v>
      </c>
      <c r="AH1351">
        <f t="shared" ca="1" si="334"/>
        <v>-1.2436181618717856</v>
      </c>
      <c r="AI1351">
        <f t="shared" ca="1" si="335"/>
        <v>-1.3822547096564801</v>
      </c>
    </row>
    <row r="1352" spans="1:35">
      <c r="A1352" s="20"/>
      <c r="B1352" s="20"/>
      <c r="C1352" s="20">
        <f ca="1"/>
        <v>1.4029498600677353</v>
      </c>
      <c r="D1352" s="20">
        <f ca="1"/>
        <v>1.1201260020914987</v>
      </c>
      <c r="E1352" s="20">
        <f ca="1"/>
        <v>-1.3554591325341083</v>
      </c>
      <c r="F1352" s="20">
        <f ca="1"/>
        <v>1.0191371741081563</v>
      </c>
      <c r="G1352" s="20">
        <f ca="1"/>
        <v>0.54480933963103262</v>
      </c>
      <c r="H1352" s="20">
        <f ca="1"/>
        <v>-0.16548384442145059</v>
      </c>
      <c r="I1352" s="164">
        <f t="shared" ca="1" si="324"/>
        <v>29.857240291182027</v>
      </c>
      <c r="J1352" s="164">
        <f t="shared" ca="1" si="325"/>
        <v>21.628120851138668</v>
      </c>
      <c r="K1352" s="164">
        <f t="shared" ca="1" si="326"/>
        <v>0.51884645256552575</v>
      </c>
      <c r="L1352" s="164">
        <f t="shared" ca="1" si="327"/>
        <v>1.2296907947760998</v>
      </c>
      <c r="M1352" s="20">
        <f t="shared" ca="1" si="328"/>
        <v>4.5627062904452291</v>
      </c>
      <c r="N1352" s="20">
        <f t="shared" ca="1" si="329"/>
        <v>2.0328861085920895</v>
      </c>
      <c r="O1352" s="20">
        <f t="shared" ca="1" si="320"/>
        <v>27453327.109559648</v>
      </c>
      <c r="P1352" s="20">
        <f t="shared" ca="1" si="321"/>
        <v>60067832.698774375</v>
      </c>
      <c r="Q1352" s="20">
        <f t="shared" ca="1" si="322"/>
        <v>674555.76476325875</v>
      </c>
      <c r="R1352" s="20">
        <f t="shared" ca="1" si="323"/>
        <v>88195715.573097289</v>
      </c>
      <c r="AD1352">
        <f t="shared" ca="1" si="330"/>
        <v>2.2469029832966081</v>
      </c>
      <c r="AE1352">
        <f t="shared" ca="1" si="331"/>
        <v>2.2544029701807609</v>
      </c>
      <c r="AF1352">
        <f t="shared" ca="1" si="332"/>
        <v>-0.37412315849522126</v>
      </c>
      <c r="AG1352">
        <f t="shared" ca="1" si="333"/>
        <v>0.63495815807318012</v>
      </c>
      <c r="AH1352">
        <f t="shared" ca="1" si="334"/>
        <v>4.7451433828032658E-2</v>
      </c>
      <c r="AI1352">
        <f t="shared" ca="1" si="335"/>
        <v>0.52131380700564756</v>
      </c>
    </row>
    <row r="1353" spans="1:35">
      <c r="A1353" s="20"/>
      <c r="B1353" s="20"/>
      <c r="C1353" s="20">
        <f ca="1"/>
        <v>1.542516960603999</v>
      </c>
      <c r="D1353" s="20">
        <f ca="1"/>
        <v>-1.2524244562554629</v>
      </c>
      <c r="E1353" s="20">
        <f ca="1"/>
        <v>-1.276149716164517</v>
      </c>
      <c r="F1353" s="20">
        <f ca="1"/>
        <v>-0.9732026643736007</v>
      </c>
      <c r="G1353" s="20">
        <f ca="1"/>
        <v>-0.98816274892483313</v>
      </c>
      <c r="H1353" s="20">
        <f ca="1"/>
        <v>0.14648146952661581</v>
      </c>
      <c r="I1353" s="164">
        <f t="shared" ca="1" si="324"/>
        <v>21.558858206861139</v>
      </c>
      <c r="J1353" s="164">
        <f t="shared" ca="1" si="325"/>
        <v>14.980393523798686</v>
      </c>
      <c r="K1353" s="164">
        <f t="shared" ca="1" si="326"/>
        <v>0.34375622009088685</v>
      </c>
      <c r="L1353" s="164">
        <f t="shared" ca="1" si="327"/>
        <v>0.70334927706349215</v>
      </c>
      <c r="M1353" s="20">
        <f t="shared" ca="1" si="328"/>
        <v>2.988900878131254</v>
      </c>
      <c r="N1353" s="20">
        <f t="shared" ca="1" si="329"/>
        <v>1.3218209858603085</v>
      </c>
      <c r="O1353" s="20">
        <f t="shared" ca="1" si="320"/>
        <v>19483090.074150313</v>
      </c>
      <c r="P1353" s="20">
        <f t="shared" ca="1" si="321"/>
        <v>38825790.961006768</v>
      </c>
      <c r="Q1353" s="20">
        <f t="shared" ca="1" si="322"/>
        <v>425323.09160163341</v>
      </c>
      <c r="R1353" s="20">
        <f t="shared" ca="1" si="323"/>
        <v>58734204.126758717</v>
      </c>
      <c r="AD1353">
        <f t="shared" ca="1" si="330"/>
        <v>0.23273257448085888</v>
      </c>
      <c r="AE1353">
        <f t="shared" ca="1" si="331"/>
        <v>2.3621987851907646E-2</v>
      </c>
      <c r="AF1353">
        <f t="shared" ca="1" si="332"/>
        <v>-1.9658525446283017</v>
      </c>
      <c r="AG1353">
        <f t="shared" ca="1" si="333"/>
        <v>-1.7575032860750361</v>
      </c>
      <c r="AH1353">
        <f t="shared" ca="1" si="334"/>
        <v>-1.7012212465208283</v>
      </c>
      <c r="AI1353">
        <f t="shared" ca="1" si="335"/>
        <v>-1.4004838219991664</v>
      </c>
    </row>
    <row r="1354" spans="1:35">
      <c r="A1354" s="20"/>
      <c r="B1354" s="20"/>
      <c r="C1354" s="20">
        <f ca="1"/>
        <v>1.640153974870606</v>
      </c>
      <c r="D1354" s="20">
        <f ca="1"/>
        <v>0.55090715331456652</v>
      </c>
      <c r="E1354" s="20">
        <f ca="1"/>
        <v>0.32423800093284383</v>
      </c>
      <c r="F1354" s="20">
        <f ca="1"/>
        <v>0.97632046705687869</v>
      </c>
      <c r="G1354" s="20">
        <f ca="1"/>
        <v>0.21401560060488414</v>
      </c>
      <c r="H1354" s="20">
        <f ca="1"/>
        <v>7.4561142680822756E-2</v>
      </c>
      <c r="I1354" s="164">
        <f t="shared" ca="1" si="324"/>
        <v>29.930006385904278</v>
      </c>
      <c r="J1354" s="164">
        <f t="shared" ca="1" si="325"/>
        <v>21.183021847378594</v>
      </c>
      <c r="K1354" s="164">
        <f t="shared" ca="1" si="326"/>
        <v>0.69277635710957708</v>
      </c>
      <c r="L1354" s="164">
        <f t="shared" ca="1" si="327"/>
        <v>1.4032864591845746</v>
      </c>
      <c r="M1354" s="20">
        <f t="shared" ca="1" si="328"/>
        <v>4.9596348800362806</v>
      </c>
      <c r="N1354" s="20">
        <f t="shared" ca="1" si="329"/>
        <v>2.1561500979894017</v>
      </c>
      <c r="O1354" s="20">
        <f t="shared" ca="1" si="320"/>
        <v>27254775.00082159</v>
      </c>
      <c r="P1354" s="20">
        <f t="shared" ca="1" si="321"/>
        <v>64417133.142911509</v>
      </c>
      <c r="Q1354" s="20">
        <f t="shared" ca="1" si="322"/>
        <v>643615.37846964865</v>
      </c>
      <c r="R1354" s="20">
        <f t="shared" ca="1" si="323"/>
        <v>92315523.522202745</v>
      </c>
      <c r="AD1354">
        <f t="shared" ca="1" si="330"/>
        <v>2.2645646567728832</v>
      </c>
      <c r="AE1354">
        <f t="shared" ca="1" si="331"/>
        <v>2.1050408883820788</v>
      </c>
      <c r="AF1354">
        <f t="shared" ca="1" si="332"/>
        <v>1.2070577919052459</v>
      </c>
      <c r="AG1354">
        <f t="shared" ca="1" si="333"/>
        <v>1.4240293599298841</v>
      </c>
      <c r="AH1354">
        <f t="shared" ca="1" si="334"/>
        <v>0.48848320004031232</v>
      </c>
      <c r="AI1354">
        <f t="shared" ca="1" si="335"/>
        <v>0.85445972429567951</v>
      </c>
    </row>
    <row r="1355" spans="1:35">
      <c r="A1355" s="20"/>
      <c r="B1355" s="20"/>
      <c r="C1355" s="20">
        <f ca="1"/>
        <v>0.57008749368074108</v>
      </c>
      <c r="D1355" s="20">
        <f ca="1"/>
        <v>2.035488436988012</v>
      </c>
      <c r="E1355" s="20">
        <f ca="1"/>
        <v>-0.49922602767039087</v>
      </c>
      <c r="F1355" s="20">
        <f ca="1"/>
        <v>0.55163024145251038</v>
      </c>
      <c r="G1355" s="20">
        <f ca="1"/>
        <v>-0.44015348708517293</v>
      </c>
      <c r="H1355" s="20">
        <f ca="1"/>
        <v>-1.2055184786076172</v>
      </c>
      <c r="I1355" s="164">
        <f t="shared" ca="1" si="324"/>
        <v>30.348108002780258</v>
      </c>
      <c r="J1355" s="164">
        <f t="shared" ca="1" si="325"/>
        <v>22.144492112957291</v>
      </c>
      <c r="K1355" s="164">
        <f t="shared" ca="1" si="326"/>
        <v>0.51712394927425687</v>
      </c>
      <c r="L1355" s="164">
        <f t="shared" ca="1" si="327"/>
        <v>1.056240331478562</v>
      </c>
      <c r="M1355" s="20">
        <f t="shared" ca="1" si="328"/>
        <v>3.1046676694061368</v>
      </c>
      <c r="N1355" s="20">
        <f t="shared" ca="1" si="329"/>
        <v>1.384995289715081</v>
      </c>
      <c r="O1355" s="20">
        <f t="shared" ca="1" si="320"/>
        <v>27990452.400718782</v>
      </c>
      <c r="P1355" s="20">
        <f t="shared" ca="1" si="321"/>
        <v>56284153.818941399</v>
      </c>
      <c r="Q1355" s="20">
        <f t="shared" ca="1" si="322"/>
        <v>461838.56921456789</v>
      </c>
      <c r="R1355" s="20">
        <f t="shared" ca="1" si="323"/>
        <v>84736444.788874745</v>
      </c>
      <c r="AD1355">
        <f t="shared" ca="1" si="330"/>
        <v>2.3660456317427805</v>
      </c>
      <c r="AE1355">
        <f t="shared" ca="1" si="331"/>
        <v>2.4276819170997621</v>
      </c>
      <c r="AF1355">
        <f t="shared" ca="1" si="332"/>
        <v>-0.38978227932493814</v>
      </c>
      <c r="AG1355">
        <f t="shared" ca="1" si="333"/>
        <v>-0.15345303873380917</v>
      </c>
      <c r="AH1355">
        <f t="shared" ca="1" si="334"/>
        <v>-1.5725914784376251</v>
      </c>
      <c r="AI1355">
        <f t="shared" ca="1" si="335"/>
        <v>-1.2297424602295108</v>
      </c>
    </row>
    <row r="1356" spans="1:35">
      <c r="A1356" s="20"/>
      <c r="B1356" s="20"/>
      <c r="C1356" s="20">
        <f ca="1"/>
        <v>-1.2857349969572849</v>
      </c>
      <c r="D1356" s="20">
        <f ca="1"/>
        <v>0.65233413180899125</v>
      </c>
      <c r="E1356" s="20">
        <f ca="1"/>
        <v>-1.7760541817040514</v>
      </c>
      <c r="F1356" s="20">
        <f ca="1"/>
        <v>-1.0097788812177457</v>
      </c>
      <c r="G1356" s="20">
        <f ca="1"/>
        <v>-0.28609568492050269</v>
      </c>
      <c r="H1356" s="20">
        <f ca="1"/>
        <v>-0.54402909992778725</v>
      </c>
      <c r="I1356" s="164">
        <f t="shared" ca="1" si="324"/>
        <v>16.213797817531034</v>
      </c>
      <c r="J1356" s="164">
        <f t="shared" ca="1" si="325"/>
        <v>12.606400836776778</v>
      </c>
      <c r="K1356" s="164">
        <f t="shared" ca="1" si="326"/>
        <v>0.26908176542822865</v>
      </c>
      <c r="L1356" s="164">
        <f t="shared" ca="1" si="327"/>
        <v>0.58461531566309055</v>
      </c>
      <c r="M1356" s="20">
        <f t="shared" ca="1" si="328"/>
        <v>3.1250766802527234</v>
      </c>
      <c r="N1356" s="20">
        <f t="shared" ca="1" si="329"/>
        <v>1.2406428894956218</v>
      </c>
      <c r="O1356" s="20">
        <f t="shared" ca="1" si="320"/>
        <v>15366789.235389456</v>
      </c>
      <c r="P1356" s="20">
        <f t="shared" ca="1" si="321"/>
        <v>30570648.625251871</v>
      </c>
      <c r="Q1356" s="20">
        <f t="shared" ca="1" si="322"/>
        <v>208173.70613977354</v>
      </c>
      <c r="R1356" s="20">
        <f t="shared" ca="1" si="323"/>
        <v>46145611.566781104</v>
      </c>
      <c r="AD1356">
        <f t="shared" ca="1" si="330"/>
        <v>-1.0646121802109141</v>
      </c>
      <c r="AE1356">
        <f t="shared" ca="1" si="331"/>
        <v>-0.77301985343061141</v>
      </c>
      <c r="AF1356">
        <f t="shared" ca="1" si="332"/>
        <v>-2.6447112233797401</v>
      </c>
      <c r="AG1356">
        <f t="shared" ca="1" si="333"/>
        <v>-2.2972031106223159</v>
      </c>
      <c r="AH1356">
        <f t="shared" ca="1" si="334"/>
        <v>-1.5499147997191953</v>
      </c>
      <c r="AI1356">
        <f t="shared" ca="1" si="335"/>
        <v>-1.6198840824442657</v>
      </c>
    </row>
    <row r="1357" spans="1:35">
      <c r="A1357" s="20"/>
      <c r="B1357" s="20"/>
      <c r="C1357" s="20">
        <f ca="1"/>
        <v>-0.95720115677898987</v>
      </c>
      <c r="D1357" s="20">
        <f ca="1"/>
        <v>1.0024414920037557</v>
      </c>
      <c r="E1357" s="20">
        <f ca="1"/>
        <v>-0.41100860849946314</v>
      </c>
      <c r="F1357" s="20">
        <f ca="1"/>
        <v>0.57127506813790419</v>
      </c>
      <c r="G1357" s="20">
        <f ca="1"/>
        <v>-1.1335249747026115</v>
      </c>
      <c r="H1357" s="20">
        <f ca="1"/>
        <v>-1.531386945537673</v>
      </c>
      <c r="I1357" s="164">
        <f t="shared" ca="1" si="324"/>
        <v>20.506292873237353</v>
      </c>
      <c r="J1357" s="164">
        <f t="shared" ca="1" si="325"/>
        <v>15.005243474970111</v>
      </c>
      <c r="K1357" s="164">
        <f t="shared" ca="1" si="326"/>
        <v>0.4556883666094953</v>
      </c>
      <c r="L1357" s="164">
        <f t="shared" ca="1" si="327"/>
        <v>0.95086329948061399</v>
      </c>
      <c r="M1357" s="20">
        <f t="shared" ca="1" si="328"/>
        <v>2.4630437156703677</v>
      </c>
      <c r="N1357" s="20">
        <f t="shared" ca="1" si="329"/>
        <v>1.0037759652410252</v>
      </c>
      <c r="O1357" s="20">
        <f t="shared" ca="1" si="320"/>
        <v>18935045.430726852</v>
      </c>
      <c r="P1357" s="20">
        <f t="shared" ca="1" si="321"/>
        <v>43874001.732626177</v>
      </c>
      <c r="Q1357" s="20">
        <f t="shared" ca="1" si="322"/>
        <v>207460.12564864178</v>
      </c>
      <c r="R1357" s="20">
        <f t="shared" ca="1" si="323"/>
        <v>63016507.289001666</v>
      </c>
      <c r="AD1357">
        <f t="shared" ca="1" si="330"/>
        <v>-2.2744448243361262E-2</v>
      </c>
      <c r="AE1357">
        <f t="shared" ca="1" si="331"/>
        <v>3.1960897640976899E-2</v>
      </c>
      <c r="AF1357">
        <f t="shared" ca="1" si="332"/>
        <v>-0.94828757627731619</v>
      </c>
      <c r="AG1357">
        <f t="shared" ca="1" si="333"/>
        <v>-0.63243954781539125</v>
      </c>
      <c r="AH1357">
        <f t="shared" ca="1" si="334"/>
        <v>-2.2855069825884797</v>
      </c>
      <c r="AI1357">
        <f t="shared" ca="1" si="335"/>
        <v>-2.2600649588080404</v>
      </c>
    </row>
    <row r="1358" spans="1:35">
      <c r="A1358" s="20"/>
      <c r="B1358" s="20"/>
      <c r="C1358" s="20">
        <f ca="1"/>
        <v>-1.2603708997448781</v>
      </c>
      <c r="D1358" s="20">
        <f ca="1"/>
        <v>-0.91525529197299837</v>
      </c>
      <c r="E1358" s="20">
        <f ca="1"/>
        <v>-1.1550423350058341</v>
      </c>
      <c r="F1358" s="20">
        <f ca="1"/>
        <v>-0.56644330169895529</v>
      </c>
      <c r="G1358" s="20">
        <f ca="1"/>
        <v>0.24012815917725075</v>
      </c>
      <c r="H1358" s="20">
        <f ca="1"/>
        <v>-0.4174488638620763</v>
      </c>
      <c r="I1358" s="164">
        <f t="shared" ca="1" si="324"/>
        <v>10.881387199545037</v>
      </c>
      <c r="J1358" s="164">
        <f t="shared" ca="1" si="325"/>
        <v>8.2134429518715102</v>
      </c>
      <c r="K1358" s="164">
        <f t="shared" ca="1" si="326"/>
        <v>0.36869212387053935</v>
      </c>
      <c r="L1358" s="164">
        <f t="shared" ca="1" si="327"/>
        <v>0.77964480725533369</v>
      </c>
      <c r="M1358" s="20">
        <f t="shared" ca="1" si="328"/>
        <v>4.0733940034090983</v>
      </c>
      <c r="N1358" s="20">
        <f t="shared" ca="1" si="329"/>
        <v>1.5087655233997319</v>
      </c>
      <c r="O1358" s="20">
        <f t="shared" ca="1" si="320"/>
        <v>10180590.600695144</v>
      </c>
      <c r="P1358" s="20">
        <f t="shared" ca="1" si="321"/>
        <v>30058063.260438021</v>
      </c>
      <c r="Q1358" s="20">
        <f t="shared" ca="1" si="322"/>
        <v>90137.737310910496</v>
      </c>
      <c r="R1358" s="20">
        <f t="shared" ca="1" si="323"/>
        <v>40328791.598444074</v>
      </c>
      <c r="AD1358">
        <f t="shared" ca="1" si="330"/>
        <v>-2.3588866020521757</v>
      </c>
      <c r="AE1358">
        <f t="shared" ca="1" si="331"/>
        <v>-2.2471667946739902</v>
      </c>
      <c r="AF1358">
        <f t="shared" ca="1" si="332"/>
        <v>-1.7391625102678245</v>
      </c>
      <c r="AG1358">
        <f t="shared" ca="1" si="333"/>
        <v>-1.4107054215666652</v>
      </c>
      <c r="AH1358">
        <f t="shared" ca="1" si="334"/>
        <v>-0.49622888510100105</v>
      </c>
      <c r="AI1358">
        <f t="shared" ca="1" si="335"/>
        <v>-0.8952283151358601</v>
      </c>
    </row>
    <row r="1359" spans="1:35">
      <c r="A1359" s="20"/>
      <c r="B1359" s="20"/>
      <c r="C1359" s="20">
        <f ca="1"/>
        <v>-1.3220668993873348</v>
      </c>
      <c r="D1359" s="20">
        <f ca="1"/>
        <v>-0.15426391416664176</v>
      </c>
      <c r="E1359" s="20">
        <f ca="1"/>
        <v>-0.68271349602575926</v>
      </c>
      <c r="F1359" s="20">
        <f ca="1"/>
        <v>1.393380282748589</v>
      </c>
      <c r="G1359" s="20">
        <f ca="1"/>
        <v>-1.1351908761545499</v>
      </c>
      <c r="H1359" s="20">
        <f ca="1"/>
        <v>0.4837179663986208</v>
      </c>
      <c r="I1359" s="164">
        <f t="shared" ca="1" si="324"/>
        <v>15.300574058796563</v>
      </c>
      <c r="J1359" s="164">
        <f t="shared" ca="1" si="325"/>
        <v>11.221966546474256</v>
      </c>
      <c r="K1359" s="164">
        <f t="shared" ca="1" si="326"/>
        <v>0.50762381943662671</v>
      </c>
      <c r="L1359" s="164">
        <f t="shared" ca="1" si="327"/>
        <v>1.25830738601638</v>
      </c>
      <c r="M1359" s="20">
        <f t="shared" ca="1" si="328"/>
        <v>4.1336909694442756</v>
      </c>
      <c r="N1359" s="20">
        <f t="shared" ca="1" si="329"/>
        <v>1.79586242922732</v>
      </c>
      <c r="O1359" s="20">
        <f t="shared" ca="1" si="320"/>
        <v>14141528.615869742</v>
      </c>
      <c r="P1359" s="20">
        <f t="shared" ca="1" si="321"/>
        <v>46257220.666943803</v>
      </c>
      <c r="Q1359" s="20">
        <f t="shared" ca="1" si="322"/>
        <v>534368.98328805144</v>
      </c>
      <c r="R1359" s="20">
        <f t="shared" ca="1" si="323"/>
        <v>60933118.266101599</v>
      </c>
      <c r="AD1359">
        <f t="shared" ca="1" si="330"/>
        <v>-1.2862684323309315</v>
      </c>
      <c r="AE1359">
        <f t="shared" ca="1" si="331"/>
        <v>-1.2375951186328</v>
      </c>
      <c r="AF1359">
        <f t="shared" ca="1" si="332"/>
        <v>-0.47614709603066646</v>
      </c>
      <c r="AG1359">
        <f t="shared" ca="1" si="333"/>
        <v>0.76503357280172724</v>
      </c>
      <c r="AH1359">
        <f t="shared" ca="1" si="334"/>
        <v>-0.42923225617302679</v>
      </c>
      <c r="AI1359">
        <f t="shared" ca="1" si="335"/>
        <v>-0.11929073181805422</v>
      </c>
    </row>
    <row r="1360" spans="1:35">
      <c r="A1360" s="20"/>
      <c r="B1360" s="20"/>
      <c r="C1360" s="20">
        <f ca="1"/>
        <v>0.4914194829686489</v>
      </c>
      <c r="D1360" s="20">
        <f ca="1"/>
        <v>-1.9359851588696393</v>
      </c>
      <c r="E1360" s="20">
        <f ca="1"/>
        <v>-1.9227166488979668</v>
      </c>
      <c r="F1360" s="20">
        <f ca="1"/>
        <v>0.42729636208384808</v>
      </c>
      <c r="G1360" s="20">
        <f ca="1"/>
        <v>3.1866098583495372E-2</v>
      </c>
      <c r="H1360" s="20">
        <f ca="1"/>
        <v>7.2065071002865314E-2</v>
      </c>
      <c r="I1360" s="164">
        <f t="shared" ca="1" si="324"/>
        <v>14.435539084912005</v>
      </c>
      <c r="J1360" s="164">
        <f t="shared" ca="1" si="325"/>
        <v>9.9661762189392036</v>
      </c>
      <c r="K1360" s="164">
        <f t="shared" ca="1" si="326"/>
        <v>0.36202368750529534</v>
      </c>
      <c r="L1360" s="164">
        <f t="shared" ca="1" si="327"/>
        <v>0.97046664891217738</v>
      </c>
      <c r="M1360" s="20">
        <f t="shared" ca="1" si="328"/>
        <v>4.1531721918889435</v>
      </c>
      <c r="N1360" s="20">
        <f t="shared" ca="1" si="329"/>
        <v>1.6989448225738659</v>
      </c>
      <c r="O1360" s="20">
        <f t="shared" ca="1" si="320"/>
        <v>13010566.711508214</v>
      </c>
      <c r="P1360" s="20">
        <f t="shared" ca="1" si="321"/>
        <v>38303319.737877421</v>
      </c>
      <c r="Q1360" s="20">
        <f t="shared" ca="1" si="322"/>
        <v>360607.09135928383</v>
      </c>
      <c r="R1360" s="20">
        <f t="shared" ca="1" si="323"/>
        <v>51674493.540744923</v>
      </c>
      <c r="AD1360">
        <f t="shared" ca="1" si="330"/>
        <v>-1.4962283774485428</v>
      </c>
      <c r="AE1360">
        <f t="shared" ca="1" si="331"/>
        <v>-1.6590012688123479</v>
      </c>
      <c r="AF1360">
        <f t="shared" ca="1" si="332"/>
        <v>-1.7997846590427697</v>
      </c>
      <c r="AG1360">
        <f t="shared" ca="1" si="333"/>
        <v>-0.54333341403555757</v>
      </c>
      <c r="AH1360">
        <f t="shared" ca="1" si="334"/>
        <v>-0.40758645345672923</v>
      </c>
      <c r="AI1360">
        <f t="shared" ca="1" si="335"/>
        <v>-0.38123020925982237</v>
      </c>
    </row>
    <row r="1361" spans="1:35">
      <c r="A1361" s="20"/>
      <c r="B1361" s="20"/>
      <c r="C1361" s="20">
        <f ca="1"/>
        <v>-0.79288037445046522</v>
      </c>
      <c r="D1361" s="20">
        <f ca="1"/>
        <v>-1.0128136088655324E-2</v>
      </c>
      <c r="E1361" s="20">
        <f ca="1"/>
        <v>2.3466137718537041</v>
      </c>
      <c r="F1361" s="20">
        <f ca="1"/>
        <v>0.29198189821646719</v>
      </c>
      <c r="G1361" s="20">
        <f ca="1"/>
        <v>-0.92431350985384353</v>
      </c>
      <c r="H1361" s="20">
        <f ca="1"/>
        <v>0.42557149088841761</v>
      </c>
      <c r="I1361" s="164">
        <f t="shared" ca="1" si="324"/>
        <v>19.33476647490092</v>
      </c>
      <c r="J1361" s="164">
        <f t="shared" ca="1" si="325"/>
        <v>13.760652214279288</v>
      </c>
      <c r="K1361" s="164">
        <f t="shared" ca="1" si="326"/>
        <v>0.79710972950046388</v>
      </c>
      <c r="L1361" s="164">
        <f t="shared" ca="1" si="327"/>
        <v>1.371254354324472</v>
      </c>
      <c r="M1361" s="20">
        <f t="shared" ca="1" si="328"/>
        <v>4.8843627650480954</v>
      </c>
      <c r="N1361" s="20">
        <f t="shared" ca="1" si="329"/>
        <v>1.9690967195818678</v>
      </c>
      <c r="O1361" s="20">
        <f t="shared" ca="1" si="320"/>
        <v>17646614.447285682</v>
      </c>
      <c r="P1361" s="20">
        <f t="shared" ca="1" si="321"/>
        <v>53062622.089854427</v>
      </c>
      <c r="Q1361" s="20">
        <f t="shared" ca="1" si="322"/>
        <v>375683.00004772574</v>
      </c>
      <c r="R1361" s="20">
        <f t="shared" ca="1" si="323"/>
        <v>71084919.53718783</v>
      </c>
      <c r="AD1361">
        <f t="shared" ca="1" si="330"/>
        <v>-0.3070955158007474</v>
      </c>
      <c r="AE1361">
        <f t="shared" ca="1" si="331"/>
        <v>-0.38568717641634637</v>
      </c>
      <c r="AF1361">
        <f t="shared" ca="1" si="332"/>
        <v>2.1555429954587617</v>
      </c>
      <c r="AG1361">
        <f t="shared" ca="1" si="333"/>
        <v>1.2784288832930542</v>
      </c>
      <c r="AH1361">
        <f t="shared" ca="1" si="334"/>
        <v>0.40484751672010649</v>
      </c>
      <c r="AI1361">
        <f t="shared" ca="1" si="335"/>
        <v>0.34891005292396682</v>
      </c>
    </row>
    <row r="1362" spans="1:35">
      <c r="A1362" s="20"/>
      <c r="B1362" s="20"/>
      <c r="C1362" s="20">
        <f ca="1"/>
        <v>0.24741124370809878</v>
      </c>
      <c r="D1362" s="20">
        <f ca="1"/>
        <v>-0.10976773962499749</v>
      </c>
      <c r="E1362" s="20">
        <f ca="1"/>
        <v>-0.10707745509855959</v>
      </c>
      <c r="F1362" s="20">
        <f ca="1"/>
        <v>-0.13724129948237418</v>
      </c>
      <c r="G1362" s="20">
        <f ca="1"/>
        <v>-0.17225567713938536</v>
      </c>
      <c r="H1362" s="20">
        <f ca="1"/>
        <v>-2.2900796126418816</v>
      </c>
      <c r="I1362" s="164">
        <f t="shared" ca="1" si="324"/>
        <v>20.688811201687429</v>
      </c>
      <c r="J1362" s="164">
        <f t="shared" ca="1" si="325"/>
        <v>14.537313427626872</v>
      </c>
      <c r="K1362" s="164">
        <f t="shared" ca="1" si="326"/>
        <v>0.47393901593541848</v>
      </c>
      <c r="L1362" s="164">
        <f t="shared" ca="1" si="327"/>
        <v>0.83936811567505432</v>
      </c>
      <c r="M1362" s="20">
        <f t="shared" ca="1" si="328"/>
        <v>2.6280005566055067</v>
      </c>
      <c r="N1362" s="20">
        <f t="shared" ca="1" si="329"/>
        <v>0.91198218761171257</v>
      </c>
      <c r="O1362" s="20">
        <f t="shared" ca="1" si="320"/>
        <v>18782845.350451291</v>
      </c>
      <c r="P1362" s="20">
        <f t="shared" ca="1" si="321"/>
        <v>41309186.400411449</v>
      </c>
      <c r="Q1362" s="20">
        <f t="shared" ca="1" si="322"/>
        <v>-44641.681862247009</v>
      </c>
      <c r="R1362" s="20">
        <f t="shared" ca="1" si="323"/>
        <v>60047390.06900049</v>
      </c>
      <c r="AD1362">
        <f t="shared" ca="1" si="330"/>
        <v>2.1556116914424092E-2</v>
      </c>
      <c r="AE1362">
        <f t="shared" ca="1" si="331"/>
        <v>-0.12506260817890219</v>
      </c>
      <c r="AF1362">
        <f t="shared" ca="1" si="332"/>
        <v>-0.78237258240528695</v>
      </c>
      <c r="AG1362">
        <f t="shared" ca="1" si="333"/>
        <v>-1.1392358378406624</v>
      </c>
      <c r="AH1362">
        <f t="shared" ca="1" si="334"/>
        <v>-2.102221603771659</v>
      </c>
      <c r="AI1362">
        <f t="shared" ca="1" si="335"/>
        <v>-2.5081562496980743</v>
      </c>
    </row>
    <row r="1363" spans="1:35">
      <c r="A1363" s="20"/>
      <c r="B1363" s="20"/>
      <c r="C1363" s="20">
        <f ca="1"/>
        <v>-5.2744959425204692E-2</v>
      </c>
      <c r="D1363" s="20">
        <f ca="1"/>
        <v>0.23382517707264608</v>
      </c>
      <c r="E1363" s="20">
        <f ca="1"/>
        <v>0.19190901361732762</v>
      </c>
      <c r="F1363" s="20">
        <f ca="1"/>
        <v>0.19837292064409381</v>
      </c>
      <c r="G1363" s="20">
        <f ca="1"/>
        <v>-0.12035153480137055</v>
      </c>
      <c r="H1363" s="20">
        <f ca="1"/>
        <v>-0.73462099807313808</v>
      </c>
      <c r="I1363" s="164">
        <f t="shared" ca="1" si="324"/>
        <v>21.348296844209504</v>
      </c>
      <c r="J1363" s="164">
        <f t="shared" ca="1" si="325"/>
        <v>15.351098818991629</v>
      </c>
      <c r="K1363" s="164">
        <f t="shared" ca="1" si="326"/>
        <v>0.5688866757137504</v>
      </c>
      <c r="L1363" s="164">
        <f t="shared" ca="1" si="327"/>
        <v>1.0835738727527247</v>
      </c>
      <c r="M1363" s="20">
        <f t="shared" ca="1" si="328"/>
        <v>3.9909934413094694</v>
      </c>
      <c r="N1363" s="20">
        <f t="shared" ca="1" si="329"/>
        <v>1.5873527022289837</v>
      </c>
      <c r="O1363" s="20">
        <f t="shared" ca="1" si="320"/>
        <v>19568489.228336953</v>
      </c>
      <c r="P1363" s="20">
        <f t="shared" ca="1" si="321"/>
        <v>47983117.038947426</v>
      </c>
      <c r="Q1363" s="20">
        <f t="shared" ca="1" si="322"/>
        <v>270826.28007682064</v>
      </c>
      <c r="R1363" s="20">
        <f t="shared" ca="1" si="323"/>
        <v>67822432.547361195</v>
      </c>
      <c r="AD1363">
        <f t="shared" ca="1" si="330"/>
        <v>0.18162544762366545</v>
      </c>
      <c r="AE1363">
        <f t="shared" ca="1" si="331"/>
        <v>0.14801973791665402</v>
      </c>
      <c r="AF1363">
        <f t="shared" ca="1" si="332"/>
        <v>8.0787961034094219E-2</v>
      </c>
      <c r="AG1363">
        <f t="shared" ca="1" si="333"/>
        <v>-2.9209669305796993E-2</v>
      </c>
      <c r="AH1363">
        <f t="shared" ca="1" si="334"/>
        <v>-0.58778506521170015</v>
      </c>
      <c r="AI1363">
        <f t="shared" ca="1" si="335"/>
        <v>-0.68283053451626063</v>
      </c>
    </row>
    <row r="1364" spans="1:35">
      <c r="A1364" s="20"/>
      <c r="B1364" s="20"/>
      <c r="C1364" s="20">
        <f ca="1"/>
        <v>-3.6750729142566552E-2</v>
      </c>
      <c r="D1364" s="20">
        <f ca="1"/>
        <v>0.6690419311365442</v>
      </c>
      <c r="E1364" s="20">
        <f ca="1"/>
        <v>-0.25817252333537855</v>
      </c>
      <c r="F1364" s="20">
        <f ca="1"/>
        <v>-1.3777498193127626</v>
      </c>
      <c r="G1364" s="20">
        <f ca="1"/>
        <v>0.37118568566244314</v>
      </c>
      <c r="H1364" s="20">
        <f ca="1"/>
        <v>-0.69236236051712308</v>
      </c>
      <c r="I1364" s="164">
        <f t="shared" ca="1" si="324"/>
        <v>21.906655782849356</v>
      </c>
      <c r="J1364" s="164">
        <f t="shared" ca="1" si="325"/>
        <v>16.261328713597187</v>
      </c>
      <c r="K1364" s="164">
        <f t="shared" ca="1" si="326"/>
        <v>0.45782854056633931</v>
      </c>
      <c r="L1364" s="164">
        <f t="shared" ca="1" si="327"/>
        <v>0.72861737491388057</v>
      </c>
      <c r="M1364" s="20">
        <f t="shared" ca="1" si="328"/>
        <v>3.875450100180466</v>
      </c>
      <c r="N1364" s="20">
        <f t="shared" ca="1" si="329"/>
        <v>1.489983620860851</v>
      </c>
      <c r="O1364" s="20">
        <f t="shared" ca="1" si="320"/>
        <v>20351636.252497565</v>
      </c>
      <c r="P1364" s="20">
        <f t="shared" ca="1" si="321"/>
        <v>39795117.957364187</v>
      </c>
      <c r="Q1364" s="20">
        <f t="shared" ca="1" si="322"/>
        <v>176976.45451100473</v>
      </c>
      <c r="R1364" s="20">
        <f t="shared" ca="1" si="323"/>
        <v>60323730.664372757</v>
      </c>
      <c r="AD1364">
        <f t="shared" ca="1" si="330"/>
        <v>0.31714946185663984</v>
      </c>
      <c r="AE1364">
        <f t="shared" ca="1" si="331"/>
        <v>0.45346601127422387</v>
      </c>
      <c r="AF1364">
        <f t="shared" ca="1" si="332"/>
        <v>-0.92883144939691598</v>
      </c>
      <c r="AG1364">
        <f t="shared" ca="1" si="333"/>
        <v>-1.6426482958459978</v>
      </c>
      <c r="AH1364">
        <f t="shared" ca="1" si="334"/>
        <v>-0.71616655535503715</v>
      </c>
      <c r="AI1364">
        <f t="shared" ca="1" si="335"/>
        <v>-0.94599021388959215</v>
      </c>
    </row>
    <row r="1365" spans="1:35">
      <c r="A1365" s="20"/>
      <c r="B1365" s="20"/>
      <c r="C1365" s="20">
        <f ca="1"/>
        <v>2.168247014912617</v>
      </c>
      <c r="D1365" s="20">
        <f ca="1"/>
        <v>-1.5451364331518684</v>
      </c>
      <c r="E1365" s="20">
        <f ca="1"/>
        <v>2.6891840148336215</v>
      </c>
      <c r="F1365" s="20">
        <f ca="1"/>
        <v>-0.98653256463837447</v>
      </c>
      <c r="G1365" s="20">
        <f ca="1"/>
        <v>-1.1735830130324294</v>
      </c>
      <c r="H1365" s="20">
        <f ca="1"/>
        <v>-0.45754229840513844</v>
      </c>
      <c r="I1365" s="164">
        <f t="shared" ca="1" si="324"/>
        <v>25.448538599746925</v>
      </c>
      <c r="J1365" s="164">
        <f t="shared" ca="1" si="325"/>
        <v>16.813631671509473</v>
      </c>
      <c r="K1365" s="164">
        <f t="shared" ca="1" si="326"/>
        <v>0.76256516635008564</v>
      </c>
      <c r="L1365" s="164">
        <f t="shared" ca="1" si="327"/>
        <v>1.0817578098548706</v>
      </c>
      <c r="M1365" s="20">
        <f t="shared" ca="1" si="328"/>
        <v>3.5894629137890419</v>
      </c>
      <c r="N1365" s="20">
        <f t="shared" ca="1" si="329"/>
        <v>1.4090140012873946</v>
      </c>
      <c r="O1365" s="20">
        <f t="shared" ca="1" si="320"/>
        <v>22534922.229701541</v>
      </c>
      <c r="P1365" s="20">
        <f t="shared" ca="1" si="321"/>
        <v>52027055.202604674</v>
      </c>
      <c r="Q1365" s="20">
        <f t="shared" ca="1" si="322"/>
        <v>212387.28525792563</v>
      </c>
      <c r="R1365" s="20">
        <f t="shared" ca="1" si="323"/>
        <v>74774364.717564136</v>
      </c>
      <c r="AD1365">
        <f t="shared" ca="1" si="330"/>
        <v>1.1768297572201272</v>
      </c>
      <c r="AE1365">
        <f t="shared" ca="1" si="331"/>
        <v>0.63880257433203791</v>
      </c>
      <c r="AF1365">
        <f t="shared" ca="1" si="332"/>
        <v>1.8415015122735048</v>
      </c>
      <c r="AG1365">
        <f t="shared" ca="1" si="333"/>
        <v>-3.7464500659679545E-2</v>
      </c>
      <c r="AH1365">
        <f t="shared" ca="1" si="334"/>
        <v>-1.0339300957899531</v>
      </c>
      <c r="AI1365">
        <f t="shared" ca="1" si="335"/>
        <v>-1.1648270235475824</v>
      </c>
    </row>
    <row r="1366" spans="1:35">
      <c r="A1366" s="20"/>
      <c r="B1366" s="20"/>
      <c r="C1366" s="20">
        <f ca="1"/>
        <v>-0.34923773414793935</v>
      </c>
      <c r="D1366" s="20">
        <f ca="1"/>
        <v>-1.5455088211877646</v>
      </c>
      <c r="E1366" s="20">
        <f ca="1"/>
        <v>-9.3617089829530903E-3</v>
      </c>
      <c r="F1366" s="20">
        <f ca="1"/>
        <v>0.75346716729594954</v>
      </c>
      <c r="G1366" s="20">
        <f ca="1"/>
        <v>-1.2982328707193049</v>
      </c>
      <c r="H1366" s="20">
        <f ca="1"/>
        <v>0.69828429876011144</v>
      </c>
      <c r="I1366" s="164">
        <f t="shared" ca="1" si="324"/>
        <v>14.413755271401662</v>
      </c>
      <c r="J1366" s="164">
        <f t="shared" ca="1" si="325"/>
        <v>9.8787303472935548</v>
      </c>
      <c r="K1366" s="164">
        <f t="shared" ca="1" si="326"/>
        <v>0.54686873925985591</v>
      </c>
      <c r="L1366" s="164">
        <f t="shared" ca="1" si="327"/>
        <v>1.2058148104560797</v>
      </c>
      <c r="M1366" s="20">
        <f t="shared" ca="1" si="328"/>
        <v>4.1558216013269451</v>
      </c>
      <c r="N1366" s="20">
        <f t="shared" ca="1" si="329"/>
        <v>1.7610907190215201</v>
      </c>
      <c r="O1366" s="20">
        <f t="shared" ca="1" si="320"/>
        <v>12952318.343453504</v>
      </c>
      <c r="P1366" s="20">
        <f t="shared" ca="1" si="321"/>
        <v>44079684.50095097</v>
      </c>
      <c r="Q1366" s="20">
        <f t="shared" ca="1" si="322"/>
        <v>462981.60804285109</v>
      </c>
      <c r="R1366" s="20">
        <f t="shared" ca="1" si="323"/>
        <v>57494984.452447325</v>
      </c>
      <c r="AD1366">
        <f t="shared" ca="1" si="330"/>
        <v>-1.5015157108248396</v>
      </c>
      <c r="AE1366">
        <f t="shared" ca="1" si="331"/>
        <v>-1.6883455210424314</v>
      </c>
      <c r="AF1366">
        <f t="shared" ca="1" si="332"/>
        <v>-0.11937509763767451</v>
      </c>
      <c r="AG1366">
        <f t="shared" ca="1" si="333"/>
        <v>0.52643095661854389</v>
      </c>
      <c r="AH1366">
        <f t="shared" ca="1" si="334"/>
        <v>-0.40464266519228231</v>
      </c>
      <c r="AI1366">
        <f t="shared" ca="1" si="335"/>
        <v>-0.21326832696886444</v>
      </c>
    </row>
    <row r="1367" spans="1:35">
      <c r="A1367" s="20"/>
      <c r="B1367" s="20"/>
      <c r="C1367" s="20">
        <f ca="1"/>
        <v>-1.313219915485534</v>
      </c>
      <c r="D1367" s="20">
        <f ca="1"/>
        <v>0.99357889890811246</v>
      </c>
      <c r="E1367" s="20">
        <f ca="1"/>
        <v>2.0966044678555371</v>
      </c>
      <c r="F1367" s="20">
        <f ca="1"/>
        <v>-1.6220838546882421</v>
      </c>
      <c r="G1367" s="20">
        <f ca="1"/>
        <v>0.55807665576291576</v>
      </c>
      <c r="H1367" s="20">
        <f ca="1"/>
        <v>0.64040731453530753</v>
      </c>
      <c r="I1367" s="164">
        <f t="shared" ca="1" si="324"/>
        <v>19.403123842974001</v>
      </c>
      <c r="J1367" s="164">
        <f t="shared" ca="1" si="325"/>
        <v>14.839594900509223</v>
      </c>
      <c r="K1367" s="164">
        <f t="shared" ca="1" si="326"/>
        <v>0.729770271135327</v>
      </c>
      <c r="L1367" s="164">
        <f t="shared" ca="1" si="327"/>
        <v>1.0389954761394629</v>
      </c>
      <c r="M1367" s="20">
        <f t="shared" ca="1" si="328"/>
        <v>5.7793087652035471</v>
      </c>
      <c r="N1367" s="20">
        <f t="shared" ca="1" si="329"/>
        <v>2.2084767500897819</v>
      </c>
      <c r="O1367" s="20">
        <f t="shared" ca="1" si="320"/>
        <v>18258429.410743579</v>
      </c>
      <c r="P1367" s="20">
        <f t="shared" ca="1" si="321"/>
        <v>44945186.60648004</v>
      </c>
      <c r="Q1367" s="20">
        <f t="shared" ca="1" si="322"/>
        <v>241452.00592048388</v>
      </c>
      <c r="R1367" s="20">
        <f t="shared" ca="1" si="323"/>
        <v>63445068.023144104</v>
      </c>
      <c r="AD1367">
        <f t="shared" ca="1" si="330"/>
        <v>-0.29050392160825256</v>
      </c>
      <c r="AE1367">
        <f t="shared" ca="1" si="331"/>
        <v>-2.3625872312341617E-2</v>
      </c>
      <c r="AF1367">
        <f t="shared" ca="1" si="332"/>
        <v>1.5433661012302449</v>
      </c>
      <c r="AG1367">
        <f t="shared" ca="1" si="333"/>
        <v>-0.23183874482062361</v>
      </c>
      <c r="AH1367">
        <f t="shared" ca="1" si="334"/>
        <v>1.399231961337275</v>
      </c>
      <c r="AI1367">
        <f t="shared" ca="1" si="335"/>
        <v>0.9958831083507621</v>
      </c>
    </row>
    <row r="1368" spans="1:35">
      <c r="A1368" s="20"/>
      <c r="B1368" s="20"/>
      <c r="C1368" s="20">
        <f ca="1"/>
        <v>-1.0416990620818707</v>
      </c>
      <c r="D1368" s="20">
        <f ca="1"/>
        <v>-0.86219767669960734</v>
      </c>
      <c r="E1368" s="20">
        <f ca="1"/>
        <v>0.32165370746564159</v>
      </c>
      <c r="F1368" s="20">
        <f ca="1"/>
        <v>0.36618391247173138</v>
      </c>
      <c r="G1368" s="20">
        <f ca="1"/>
        <v>-0.53207102375171933</v>
      </c>
      <c r="H1368" s="20">
        <f ca="1"/>
        <v>-1.0102466194407846</v>
      </c>
      <c r="I1368" s="164">
        <f t="shared" ca="1" si="324"/>
        <v>13.471923100353576</v>
      </c>
      <c r="J1368" s="164">
        <f t="shared" ca="1" si="325"/>
        <v>9.4754533366602942</v>
      </c>
      <c r="K1368" s="164">
        <f t="shared" ca="1" si="326"/>
        <v>0.54058329759005652</v>
      </c>
      <c r="L1368" s="164">
        <f t="shared" ca="1" si="327"/>
        <v>1.0495224246771022</v>
      </c>
      <c r="M1368" s="20">
        <f t="shared" ca="1" si="328"/>
        <v>3.6465008978839824</v>
      </c>
      <c r="N1368" s="20">
        <f t="shared" ca="1" si="329"/>
        <v>1.3414911680763888</v>
      </c>
      <c r="O1368" s="20">
        <f t="shared" ca="1" si="320"/>
        <v>12235018.695684204</v>
      </c>
      <c r="P1368" s="20">
        <f t="shared" ca="1" si="321"/>
        <v>39290055.983363248</v>
      </c>
      <c r="Q1368" s="20">
        <f t="shared" ca="1" si="322"/>
        <v>65359.407975258153</v>
      </c>
      <c r="R1368" s="20">
        <f t="shared" ca="1" si="323"/>
        <v>51590434.087022707</v>
      </c>
      <c r="AD1368">
        <f t="shared" ca="1" si="330"/>
        <v>-1.7301157523413653</v>
      </c>
      <c r="AE1368">
        <f t="shared" ca="1" si="331"/>
        <v>-1.8236733769596327</v>
      </c>
      <c r="AF1368">
        <f t="shared" ca="1" si="332"/>
        <v>-0.17651547645403193</v>
      </c>
      <c r="AG1368">
        <f t="shared" ca="1" si="333"/>
        <v>-0.18398897874044493</v>
      </c>
      <c r="AH1368">
        <f t="shared" ca="1" si="334"/>
        <v>-0.97055455790668566</v>
      </c>
      <c r="AI1368">
        <f t="shared" ca="1" si="335"/>
        <v>-1.3473211673611114</v>
      </c>
    </row>
    <row r="1369" spans="1:35">
      <c r="A1369" s="20"/>
      <c r="B1369" s="20"/>
      <c r="C1369" s="20">
        <f ca="1"/>
        <v>7.8903749396416839E-2</v>
      </c>
      <c r="D1369" s="20">
        <f ca="1"/>
        <v>-0.49691912211425876</v>
      </c>
      <c r="E1369" s="20">
        <f ca="1"/>
        <v>0.75118158468914609</v>
      </c>
      <c r="F1369" s="20">
        <f ca="1"/>
        <v>0.14718465443431947</v>
      </c>
      <c r="G1369" s="20">
        <f ca="1"/>
        <v>0.63282375091378706</v>
      </c>
      <c r="H1369" s="20">
        <f ca="1"/>
        <v>1.1256538829831149</v>
      </c>
      <c r="I1369" s="164">
        <f t="shared" ca="1" si="324"/>
        <v>19.578538954196439</v>
      </c>
      <c r="J1369" s="164">
        <f t="shared" ca="1" si="325"/>
        <v>14.127737615971592</v>
      </c>
      <c r="K1369" s="164">
        <f t="shared" ca="1" si="326"/>
        <v>0.70188012802369415</v>
      </c>
      <c r="L1369" s="164">
        <f t="shared" ca="1" si="327"/>
        <v>1.3421042796976448</v>
      </c>
      <c r="M1369" s="20">
        <f t="shared" ca="1" si="328"/>
        <v>6.1916342504940616</v>
      </c>
      <c r="N1369" s="20">
        <f t="shared" ca="1" si="329"/>
        <v>2.5181491042598649</v>
      </c>
      <c r="O1369" s="20">
        <f t="shared" ca="1" si="320"/>
        <v>17972363.575190652</v>
      </c>
      <c r="P1369" s="20">
        <f t="shared" ca="1" si="321"/>
        <v>52587559.719294831</v>
      </c>
      <c r="Q1369" s="20">
        <f t="shared" ca="1" si="322"/>
        <v>513136.08226923295</v>
      </c>
      <c r="R1369" s="20">
        <f t="shared" ca="1" si="323"/>
        <v>71073059.376754716</v>
      </c>
      <c r="AD1369">
        <f t="shared" ca="1" si="330"/>
        <v>-0.2479274383018352</v>
      </c>
      <c r="AE1369">
        <f t="shared" ca="1" si="331"/>
        <v>-0.26250415571423086</v>
      </c>
      <c r="AF1369">
        <f t="shared" ca="1" si="332"/>
        <v>1.2898193456699465</v>
      </c>
      <c r="AG1369">
        <f t="shared" ca="1" si="333"/>
        <v>1.1459285440802032</v>
      </c>
      <c r="AH1369">
        <f t="shared" ca="1" si="334"/>
        <v>1.8573713894378472</v>
      </c>
      <c r="AI1369">
        <f t="shared" ca="1" si="335"/>
        <v>1.8328354169185539</v>
      </c>
    </row>
    <row r="1370" spans="1:35">
      <c r="A1370" s="20"/>
      <c r="B1370" s="20"/>
      <c r="C1370" s="20">
        <f ca="1"/>
        <v>2.8286672913117603E-3</v>
      </c>
      <c r="D1370" s="20">
        <f ca="1"/>
        <v>2.104625777940726</v>
      </c>
      <c r="E1370" s="20">
        <f ca="1"/>
        <v>-0.55431802241600692</v>
      </c>
      <c r="F1370" s="20">
        <f ca="1"/>
        <v>-1.088223495607983</v>
      </c>
      <c r="G1370" s="20">
        <f ca="1"/>
        <v>-1.2049752952175807</v>
      </c>
      <c r="H1370" s="20">
        <f ca="1"/>
        <v>-0.91197852100044463</v>
      </c>
      <c r="I1370" s="164">
        <f t="shared" ca="1" si="324"/>
        <v>27.933272122104391</v>
      </c>
      <c r="J1370" s="164">
        <f t="shared" ca="1" si="325"/>
        <v>20.769810952142389</v>
      </c>
      <c r="K1370" s="164">
        <f t="shared" ca="1" si="326"/>
        <v>0.39089932365006574</v>
      </c>
      <c r="L1370" s="164">
        <f t="shared" ca="1" si="327"/>
        <v>0.65304648340584048</v>
      </c>
      <c r="M1370" s="20">
        <f t="shared" ca="1" si="328"/>
        <v>2.2155044382451083</v>
      </c>
      <c r="N1370" s="20">
        <f t="shared" ca="1" si="329"/>
        <v>1.0114872495506657</v>
      </c>
      <c r="O1370" s="20">
        <f t="shared" ca="1" si="320"/>
        <v>25969635.595588207</v>
      </c>
      <c r="P1370" s="20">
        <f t="shared" ca="1" si="321"/>
        <v>43942958.75210283</v>
      </c>
      <c r="Q1370" s="20">
        <f t="shared" ca="1" si="322"/>
        <v>368246.1183355964</v>
      </c>
      <c r="R1370" s="20">
        <f t="shared" ca="1" si="323"/>
        <v>70280840.466026619</v>
      </c>
      <c r="AD1370">
        <f t="shared" ca="1" si="330"/>
        <v>1.7799204179865018</v>
      </c>
      <c r="AE1370">
        <f t="shared" ca="1" si="331"/>
        <v>1.9663795141417411</v>
      </c>
      <c r="AF1370">
        <f t="shared" ca="1" si="332"/>
        <v>-1.5372788759084937</v>
      </c>
      <c r="AG1370">
        <f t="shared" ca="1" si="333"/>
        <v>-1.986152348155271</v>
      </c>
      <c r="AH1370">
        <f t="shared" ca="1" si="334"/>
        <v>-2.5605506241721012</v>
      </c>
      <c r="AI1370">
        <f t="shared" ca="1" si="335"/>
        <v>-2.239223649863066</v>
      </c>
    </row>
    <row r="1371" spans="1:35">
      <c r="A1371" s="20"/>
      <c r="B1371" s="20"/>
      <c r="C1371" s="20">
        <f ca="1"/>
        <v>-0.97322618790669391</v>
      </c>
      <c r="D1371" s="20">
        <f ca="1"/>
        <v>-0.30053636079388829</v>
      </c>
      <c r="E1371" s="20">
        <f ca="1"/>
        <v>0.99607376125248026</v>
      </c>
      <c r="F1371" s="20">
        <f ca="1"/>
        <v>0.86744681270421264</v>
      </c>
      <c r="G1371" s="20">
        <f ca="1"/>
        <v>2.5335901717760274</v>
      </c>
      <c r="H1371" s="20">
        <f ca="1"/>
        <v>0.23666958989310269</v>
      </c>
      <c r="I1371" s="164">
        <f t="shared" ca="1" si="324"/>
        <v>15.453795736035108</v>
      </c>
      <c r="J1371" s="164">
        <f t="shared" ca="1" si="325"/>
        <v>11.523311167008144</v>
      </c>
      <c r="K1371" s="164">
        <f t="shared" ca="1" si="326"/>
        <v>0.80196519170274871</v>
      </c>
      <c r="L1371" s="164">
        <f t="shared" ca="1" si="327"/>
        <v>1.5537334116778305</v>
      </c>
      <c r="M1371" s="20">
        <f t="shared" ca="1" si="328"/>
        <v>7.6197216266934547</v>
      </c>
      <c r="N1371" s="20">
        <f t="shared" ca="1" si="329"/>
        <v>2.8689048604765821</v>
      </c>
      <c r="O1371" s="20">
        <f t="shared" ca="1" si="320"/>
        <v>14383932.912651358</v>
      </c>
      <c r="P1371" s="20">
        <f t="shared" ca="1" si="321"/>
        <v>53688188.388053469</v>
      </c>
      <c r="Q1371" s="20">
        <f t="shared" ca="1" si="322"/>
        <v>246700.90660782487</v>
      </c>
      <c r="R1371" s="20">
        <f t="shared" ca="1" si="323"/>
        <v>68318822.207312644</v>
      </c>
      <c r="AD1371">
        <f t="shared" ca="1" si="330"/>
        <v>-1.2490787048458476</v>
      </c>
      <c r="AE1371">
        <f t="shared" ca="1" si="331"/>
        <v>-1.136472762748945</v>
      </c>
      <c r="AF1371">
        <f t="shared" ca="1" si="332"/>
        <v>2.1996835609340786</v>
      </c>
      <c r="AG1371">
        <f t="shared" ca="1" si="333"/>
        <v>2.1078791439901381</v>
      </c>
      <c r="AH1371">
        <f t="shared" ca="1" si="334"/>
        <v>3.4441351407705052</v>
      </c>
      <c r="AI1371">
        <f t="shared" ca="1" si="335"/>
        <v>2.7808239472340062</v>
      </c>
    </row>
    <row r="1372" spans="1:35">
      <c r="A1372" s="20"/>
      <c r="B1372" s="20"/>
      <c r="C1372" s="20">
        <f ca="1"/>
        <v>1.1146674105603269</v>
      </c>
      <c r="D1372" s="20">
        <f ca="1"/>
        <v>-1.3112636494506269</v>
      </c>
      <c r="E1372" s="20">
        <f ca="1"/>
        <v>-8.8697290529936676E-2</v>
      </c>
      <c r="F1372" s="20">
        <f ca="1"/>
        <v>1.8186401227620135</v>
      </c>
      <c r="G1372" s="20">
        <f ca="1"/>
        <v>-3.0764578377643625E-2</v>
      </c>
      <c r="H1372" s="20">
        <f ca="1"/>
        <v>0.77207177801053062</v>
      </c>
      <c r="I1372" s="164">
        <f t="shared" ca="1" si="324"/>
        <v>21.196450716937832</v>
      </c>
      <c r="J1372" s="164">
        <f t="shared" ca="1" si="325"/>
        <v>14.471179217498955</v>
      </c>
      <c r="K1372" s="164">
        <f t="shared" ca="1" si="326"/>
        <v>0.67428415455165658</v>
      </c>
      <c r="L1372" s="164">
        <f t="shared" ca="1" si="327"/>
        <v>1.5563547622297227</v>
      </c>
      <c r="M1372" s="20">
        <f t="shared" ca="1" si="328"/>
        <v>5.4699835435313648</v>
      </c>
      <c r="N1372" s="20">
        <f t="shared" ca="1" si="329"/>
        <v>2.3496190735245657</v>
      </c>
      <c r="O1372" s="20">
        <f t="shared" ref="O1372:O1435" ca="1" si="336">(I1372+J1372)/2*$C$4*365-$C$5-$C$6</f>
        <v>19018284.676987436</v>
      </c>
      <c r="P1372" s="20">
        <f t="shared" ref="P1372:P1435" ca="1" si="337">(L1372/1.7*42+I1372)*$C$7*365-$C$8-$C$9</f>
        <v>59479229.229215994</v>
      </c>
      <c r="Q1372" s="20">
        <f t="shared" ref="Q1372:Q1435" ca="1" si="338">(N1372-M1372/2.8)*$C$10*365-$C$11-$C$12</f>
        <v>662353.35177454376</v>
      </c>
      <c r="R1372" s="20">
        <f t="shared" ref="R1372:R1435" ca="1" si="339">O1372+P1372+Q1372</f>
        <v>79159867.257977977</v>
      </c>
      <c r="AD1372">
        <f t="shared" ca="1" si="330"/>
        <v>0.14476959148976448</v>
      </c>
      <c r="AE1372">
        <f t="shared" ca="1" si="331"/>
        <v>-0.14725529614129029</v>
      </c>
      <c r="AF1372">
        <f t="shared" ca="1" si="332"/>
        <v>1.0389468595605138</v>
      </c>
      <c r="AG1372">
        <f t="shared" ca="1" si="333"/>
        <v>2.119794373771466</v>
      </c>
      <c r="AH1372">
        <f t="shared" ca="1" si="334"/>
        <v>1.0555372705904058</v>
      </c>
      <c r="AI1372">
        <f t="shared" ca="1" si="335"/>
        <v>1.3773488473636908</v>
      </c>
    </row>
    <row r="1373" spans="1:35">
      <c r="A1373" s="20"/>
      <c r="B1373" s="20"/>
      <c r="C1373" s="20">
        <f ca="1"/>
        <v>-0.72541539112611175</v>
      </c>
      <c r="D1373" s="20">
        <f ca="1"/>
        <v>0.78268903377397769</v>
      </c>
      <c r="E1373" s="20">
        <f ca="1"/>
        <v>0.68667437234959727</v>
      </c>
      <c r="F1373" s="20">
        <f ca="1"/>
        <v>-0.45053520405910169</v>
      </c>
      <c r="G1373" s="20">
        <f ca="1"/>
        <v>-0.48365774524126409</v>
      </c>
      <c r="H1373" s="20">
        <f ca="1"/>
        <v>-1.308747622574723</v>
      </c>
      <c r="I1373" s="164">
        <f t="shared" ref="I1373:I1436" ca="1" si="340">$C$14+AD1373*$D$14</f>
        <v>20.681908764623039</v>
      </c>
      <c r="J1373" s="164">
        <f t="shared" ref="J1373:J1436" ca="1" si="341">$C$15+AE1373*$D$15</f>
        <v>15.116406671715277</v>
      </c>
      <c r="K1373" s="164">
        <f t="shared" ref="K1373:K1436" ca="1" si="342">$C$16+AF1373*$D$16</f>
        <v>0.55278358734054456</v>
      </c>
      <c r="L1373" s="164">
        <f t="shared" ref="L1373:L1436" ca="1" si="343">$C$17+AG1373*$D$17</f>
        <v>0.91197567485969366</v>
      </c>
      <c r="M1373" s="20">
        <f t="shared" ref="M1373:M1436" ca="1" si="344">$C$18+AH1373*$D$18</f>
        <v>3.2671340419047481</v>
      </c>
      <c r="N1373" s="20">
        <f t="shared" ref="N1373:N1436" ca="1" si="345">$C$19+AI1373*$D$19</f>
        <v>1.2249781658113332</v>
      </c>
      <c r="O1373" s="20">
        <f t="shared" ca="1" si="336"/>
        <v>19087974.681158952</v>
      </c>
      <c r="P1373" s="20">
        <f t="shared" ca="1" si="337"/>
        <v>43091078.632010773</v>
      </c>
      <c r="Q1373" s="20">
        <f t="shared" ca="1" si="338"/>
        <v>97100.96172549302</v>
      </c>
      <c r="R1373" s="20">
        <f t="shared" ca="1" si="339"/>
        <v>62276154.274895221</v>
      </c>
      <c r="AD1373">
        <f t="shared" ref="AD1373:AD1436" ca="1" si="346">SUMPRODUCT(C1373:H1373,$J$9:$O$9)</f>
        <v>1.9880768112387842E-2</v>
      </c>
      <c r="AE1373">
        <f t="shared" ref="AE1373:AE1436" ca="1" si="347">SUMPRODUCT(C1373:H1373,$J$10:$O$10)</f>
        <v>6.9263983797072659E-2</v>
      </c>
      <c r="AF1373">
        <f t="shared" ref="AF1373:AF1436" ca="1" si="348">SUMPRODUCT(C1373:H1373,$J$11:$O$11)</f>
        <v>-6.5603751449595793E-2</v>
      </c>
      <c r="AG1373">
        <f t="shared" ref="AG1373:AG1436" ca="1" si="349">SUMPRODUCT(C1373:H1373,$J$12:$O$12)</f>
        <v>-0.8092014779104838</v>
      </c>
      <c r="AH1373">
        <f t="shared" ref="AH1373:AH1436" ca="1" si="350">SUMPRODUCT(C1373:H1373,$J$13:$O$13)</f>
        <v>-1.3920732867725016</v>
      </c>
      <c r="AI1373">
        <f t="shared" ref="AI1373:AI1436" ca="1" si="351">SUMPRODUCT(C1373:H1373,$J$14:$O$14)</f>
        <v>-1.6622211734828833</v>
      </c>
    </row>
    <row r="1374" spans="1:35">
      <c r="A1374" s="20"/>
      <c r="B1374" s="20"/>
      <c r="C1374" s="20">
        <f ca="1"/>
        <v>2.2436321492026665</v>
      </c>
      <c r="D1374" s="20">
        <f ca="1"/>
        <v>-1.1839933506837472</v>
      </c>
      <c r="E1374" s="20">
        <f ca="1"/>
        <v>0.13111958125351331</v>
      </c>
      <c r="F1374" s="20">
        <f ca="1"/>
        <v>-1.5422829410499708</v>
      </c>
      <c r="G1374" s="20">
        <f ca="1"/>
        <v>-0.98689287126301495</v>
      </c>
      <c r="H1374" s="20">
        <f ca="1"/>
        <v>-0.10530365902053762</v>
      </c>
      <c r="I1374" s="164">
        <f t="shared" ca="1" si="340"/>
        <v>25.28403574908387</v>
      </c>
      <c r="J1374" s="164">
        <f t="shared" ca="1" si="341"/>
        <v>17.324061263551155</v>
      </c>
      <c r="K1374" s="164">
        <f t="shared" ca="1" si="342"/>
        <v>0.47270236961777001</v>
      </c>
      <c r="L1374" s="164">
        <f t="shared" ca="1" si="343"/>
        <v>0.72705523583466414</v>
      </c>
      <c r="M1374" s="20">
        <f t="shared" ca="1" si="344"/>
        <v>3.0322168627323922</v>
      </c>
      <c r="N1374" s="20">
        <f t="shared" ca="1" si="345"/>
        <v>1.2904874830440538</v>
      </c>
      <c r="O1374" s="20">
        <f t="shared" ca="1" si="336"/>
        <v>22719392.853442818</v>
      </c>
      <c r="P1374" s="20">
        <f t="shared" ca="1" si="337"/>
        <v>43124488.522932418</v>
      </c>
      <c r="Q1374" s="20">
        <f t="shared" ca="1" si="338"/>
        <v>347030.43530780933</v>
      </c>
      <c r="R1374" s="20">
        <f t="shared" ca="1" si="339"/>
        <v>66190911.811683044</v>
      </c>
      <c r="AD1374">
        <f t="shared" ca="1" si="346"/>
        <v>1.1369018808455986</v>
      </c>
      <c r="AE1374">
        <f t="shared" ca="1" si="347"/>
        <v>0.81008767233260226</v>
      </c>
      <c r="AF1374">
        <f t="shared" ca="1" si="348"/>
        <v>-0.79361482165663655</v>
      </c>
      <c r="AG1374">
        <f t="shared" ca="1" si="349"/>
        <v>-1.6497489280242543</v>
      </c>
      <c r="AH1374">
        <f t="shared" ca="1" si="350"/>
        <v>-1.6530923747417858</v>
      </c>
      <c r="AI1374">
        <f t="shared" ca="1" si="351"/>
        <v>-1.4851689647458011</v>
      </c>
    </row>
    <row r="1375" spans="1:35">
      <c r="A1375" s="20"/>
      <c r="B1375" s="20"/>
      <c r="C1375" s="20">
        <f ca="1"/>
        <v>-0.51139273773286442</v>
      </c>
      <c r="D1375" s="20">
        <f ca="1"/>
        <v>0.43659513525917087</v>
      </c>
      <c r="E1375" s="20">
        <f ca="1"/>
        <v>0.27349900188690257</v>
      </c>
      <c r="F1375" s="20">
        <f ca="1"/>
        <v>-7.6584285359993079E-2</v>
      </c>
      <c r="G1375" s="20">
        <f ca="1"/>
        <v>-1.4705691341100946</v>
      </c>
      <c r="H1375" s="20">
        <f ca="1"/>
        <v>-0.42932643182973351</v>
      </c>
      <c r="I1375" s="164">
        <f t="shared" ca="1" si="340"/>
        <v>20.766859577975829</v>
      </c>
      <c r="J1375" s="164">
        <f t="shared" ca="1" si="341"/>
        <v>15.000765348813589</v>
      </c>
      <c r="K1375" s="164">
        <f t="shared" ca="1" si="342"/>
        <v>0.51381393228946204</v>
      </c>
      <c r="L1375" s="164">
        <f t="shared" ca="1" si="343"/>
        <v>0.9619499648338059</v>
      </c>
      <c r="M1375" s="20">
        <f t="shared" ca="1" si="344"/>
        <v>2.9792257422399775</v>
      </c>
      <c r="N1375" s="20">
        <f t="shared" ca="1" si="345"/>
        <v>1.2665181943242017</v>
      </c>
      <c r="O1375" s="20">
        <f t="shared" ca="1" si="336"/>
        <v>19071608.506584357</v>
      </c>
      <c r="P1375" s="20">
        <f t="shared" ca="1" si="337"/>
        <v>44406967.074662961</v>
      </c>
      <c r="Q1375" s="20">
        <f t="shared" ca="1" si="338"/>
        <v>338593.04377086577</v>
      </c>
      <c r="R1375" s="20">
        <f t="shared" ca="1" si="339"/>
        <v>63817168.625018179</v>
      </c>
      <c r="AD1375">
        <f t="shared" ca="1" si="346"/>
        <v>4.0499897566948231E-2</v>
      </c>
      <c r="AE1375">
        <f t="shared" ca="1" si="347"/>
        <v>3.0458170742814858E-2</v>
      </c>
      <c r="AF1375">
        <f t="shared" ca="1" si="348"/>
        <v>-0.41987334282307298</v>
      </c>
      <c r="AG1375">
        <f t="shared" ca="1" si="349"/>
        <v>-0.58204561439179148</v>
      </c>
      <c r="AH1375">
        <f t="shared" ca="1" si="350"/>
        <v>-1.7119713975111355</v>
      </c>
      <c r="AI1375">
        <f t="shared" ca="1" si="351"/>
        <v>-1.5499508261508068</v>
      </c>
    </row>
    <row r="1376" spans="1:35">
      <c r="A1376" s="20"/>
      <c r="B1376" s="20"/>
      <c r="C1376" s="20">
        <f ca="1"/>
        <v>0.79130871583862983</v>
      </c>
      <c r="D1376" s="20">
        <f ca="1"/>
        <v>-0.2595194620996697</v>
      </c>
      <c r="E1376" s="20">
        <f ca="1"/>
        <v>0.48872432513895092</v>
      </c>
      <c r="F1376" s="20">
        <f ca="1"/>
        <v>2.9909887049767138E-2</v>
      </c>
      <c r="G1376" s="20">
        <f ca="1"/>
        <v>-2.8006675241922213E-2</v>
      </c>
      <c r="H1376" s="20">
        <f ca="1"/>
        <v>1.4758623766931782</v>
      </c>
      <c r="I1376" s="164">
        <f t="shared" ca="1" si="340"/>
        <v>23.527814649988422</v>
      </c>
      <c r="J1376" s="164">
        <f t="shared" ca="1" si="341"/>
        <v>16.852998383749625</v>
      </c>
      <c r="K1376" s="164">
        <f t="shared" ca="1" si="342"/>
        <v>0.66511455764351124</v>
      </c>
      <c r="L1376" s="164">
        <f t="shared" ca="1" si="343"/>
        <v>1.2929213771646197</v>
      </c>
      <c r="M1376" s="20">
        <f t="shared" ca="1" si="344"/>
        <v>5.6598993267925728</v>
      </c>
      <c r="N1376" s="20">
        <f t="shared" ca="1" si="345"/>
        <v>2.4324497580089126</v>
      </c>
      <c r="O1376" s="20">
        <f t="shared" ca="1" si="336"/>
        <v>21531660.262436323</v>
      </c>
      <c r="P1376" s="20">
        <f t="shared" ca="1" si="337"/>
        <v>55314018.055618197</v>
      </c>
      <c r="Q1376" s="20">
        <f t="shared" ca="1" si="338"/>
        <v>687451.33067638217</v>
      </c>
      <c r="R1376" s="20">
        <f t="shared" ca="1" si="339"/>
        <v>77533129.648730904</v>
      </c>
      <c r="AD1376">
        <f t="shared" ca="1" si="346"/>
        <v>0.71063462378359754</v>
      </c>
      <c r="AE1376">
        <f t="shared" ca="1" si="347"/>
        <v>0.65201288045289441</v>
      </c>
      <c r="AF1376">
        <f t="shared" ca="1" si="348"/>
        <v>0.95558688766828381</v>
      </c>
      <c r="AG1376">
        <f t="shared" ca="1" si="349"/>
        <v>0.92236989620281684</v>
      </c>
      <c r="AH1376">
        <f t="shared" ca="1" si="350"/>
        <v>1.2665548075473039</v>
      </c>
      <c r="AI1376">
        <f t="shared" ca="1" si="351"/>
        <v>1.6012155621862496</v>
      </c>
    </row>
    <row r="1377" spans="1:35">
      <c r="A1377" s="20"/>
      <c r="B1377" s="20"/>
      <c r="C1377" s="20">
        <f ca="1"/>
        <v>-0.75422256728293913</v>
      </c>
      <c r="D1377" s="20">
        <f ca="1"/>
        <v>-1.2953717142635455</v>
      </c>
      <c r="E1377" s="20">
        <f ca="1"/>
        <v>-0.50736773889056586</v>
      </c>
      <c r="F1377" s="20">
        <f ca="1"/>
        <v>-1.0433769556292436</v>
      </c>
      <c r="G1377" s="20">
        <f ca="1"/>
        <v>0.17734766155807874</v>
      </c>
      <c r="H1377" s="20">
        <f ca="1"/>
        <v>-0.20696387294027066</v>
      </c>
      <c r="I1377" s="164">
        <f t="shared" ca="1" si="340"/>
        <v>11.830238343563822</v>
      </c>
      <c r="J1377" s="164">
        <f t="shared" ca="1" si="341"/>
        <v>8.6322085777552893</v>
      </c>
      <c r="K1377" s="164">
        <f t="shared" ca="1" si="342"/>
        <v>0.42124643340949053</v>
      </c>
      <c r="L1377" s="164">
        <f t="shared" ca="1" si="343"/>
        <v>0.76729675799057007</v>
      </c>
      <c r="M1377" s="20">
        <f t="shared" ca="1" si="344"/>
        <v>4.2152380493121759</v>
      </c>
      <c r="N1377" s="20">
        <f t="shared" ca="1" si="345"/>
        <v>1.5526850986303002</v>
      </c>
      <c r="O1377" s="20">
        <f t="shared" ca="1" si="336"/>
        <v>10909892.757497238</v>
      </c>
      <c r="P1377" s="20">
        <f t="shared" ca="1" si="337"/>
        <v>30700029.487662934</v>
      </c>
      <c r="Q1377" s="20">
        <f t="shared" ca="1" si="338"/>
        <v>78864.750742143937</v>
      </c>
      <c r="R1377" s="20">
        <f t="shared" ca="1" si="339"/>
        <v>41688786.995902315</v>
      </c>
      <c r="AD1377">
        <f t="shared" ca="1" si="346"/>
        <v>-2.1285829263194609</v>
      </c>
      <c r="AE1377">
        <f t="shared" ca="1" si="347"/>
        <v>-2.1066414168606409</v>
      </c>
      <c r="AF1377">
        <f t="shared" ca="1" si="348"/>
        <v>-1.2613960599137233</v>
      </c>
      <c r="AG1377">
        <f t="shared" ca="1" si="349"/>
        <v>-1.4668329182246822</v>
      </c>
      <c r="AH1377">
        <f t="shared" ca="1" si="350"/>
        <v>-0.33862438965313779</v>
      </c>
      <c r="AI1377">
        <f t="shared" ca="1" si="351"/>
        <v>-0.77652676045864799</v>
      </c>
    </row>
    <row r="1378" spans="1:35">
      <c r="A1378" s="20"/>
      <c r="B1378" s="20"/>
      <c r="C1378" s="20">
        <f ca="1"/>
        <v>0.72205561400510576</v>
      </c>
      <c r="D1378" s="20">
        <f ca="1"/>
        <v>-1.4156268354228927</v>
      </c>
      <c r="E1378" s="20">
        <f ca="1"/>
        <v>-0.32382701831772281</v>
      </c>
      <c r="F1378" s="20">
        <f ca="1"/>
        <v>0.13277016258557717</v>
      </c>
      <c r="G1378" s="20">
        <f ca="1"/>
        <v>0.51850600629529864</v>
      </c>
      <c r="H1378" s="20">
        <f ca="1"/>
        <v>-0.93453553849795401</v>
      </c>
      <c r="I1378" s="164">
        <f t="shared" ca="1" si="340"/>
        <v>17.774162238093613</v>
      </c>
      <c r="J1378" s="164">
        <f t="shared" ca="1" si="341"/>
        <v>12.195518504557654</v>
      </c>
      <c r="K1378" s="164">
        <f t="shared" ca="1" si="342"/>
        <v>0.52228616330236499</v>
      </c>
      <c r="L1378" s="164">
        <f t="shared" ca="1" si="343"/>
        <v>1.0358840611000077</v>
      </c>
      <c r="M1378" s="20">
        <f t="shared" ca="1" si="344"/>
        <v>4.2463504534088354</v>
      </c>
      <c r="N1378" s="20">
        <f t="shared" ca="1" si="345"/>
        <v>1.5983754494358891</v>
      </c>
      <c r="O1378" s="20">
        <f t="shared" ca="1" si="336"/>
        <v>15979767.801229928</v>
      </c>
      <c r="P1378" s="20">
        <f t="shared" ca="1" si="337"/>
        <v>43244165.193525508</v>
      </c>
      <c r="Q1378" s="20">
        <f t="shared" ca="1" si="338"/>
        <v>136707.95754266746</v>
      </c>
      <c r="R1378" s="20">
        <f t="shared" ca="1" si="339"/>
        <v>59360640.952298097</v>
      </c>
      <c r="AD1378">
        <f t="shared" ca="1" si="346"/>
        <v>-0.68588295191902604</v>
      </c>
      <c r="AE1378">
        <f t="shared" ca="1" si="347"/>
        <v>-0.91089983068535119</v>
      </c>
      <c r="AF1378">
        <f t="shared" ca="1" si="348"/>
        <v>-0.3428530608875916</v>
      </c>
      <c r="AG1378">
        <f t="shared" ca="1" si="349"/>
        <v>-0.24598154045451034</v>
      </c>
      <c r="AH1378">
        <f t="shared" ca="1" si="350"/>
        <v>-0.30405505176796044</v>
      </c>
      <c r="AI1378">
        <f t="shared" ca="1" si="351"/>
        <v>-0.65303932584894886</v>
      </c>
    </row>
    <row r="1379" spans="1:35">
      <c r="A1379" s="20"/>
      <c r="B1379" s="20"/>
      <c r="C1379" s="20">
        <f ca="1"/>
        <v>0.29986798609995985</v>
      </c>
      <c r="D1379" s="20">
        <f ca="1"/>
        <v>0.21349691897107398</v>
      </c>
      <c r="E1379" s="20">
        <f ca="1"/>
        <v>2.2141599057865022</v>
      </c>
      <c r="F1379" s="20">
        <f ca="1"/>
        <v>-0.11447435785972196</v>
      </c>
      <c r="G1379" s="20">
        <f ca="1"/>
        <v>-0.86014712548092431</v>
      </c>
      <c r="H1379" s="20">
        <f ca="1"/>
        <v>0.58619450670272555</v>
      </c>
      <c r="I1379" s="164">
        <f t="shared" ca="1" si="340"/>
        <v>24.423426748693334</v>
      </c>
      <c r="J1379" s="164">
        <f t="shared" ca="1" si="341"/>
        <v>17.29607761455124</v>
      </c>
      <c r="K1379" s="164">
        <f t="shared" ca="1" si="342"/>
        <v>0.78756247243687116</v>
      </c>
      <c r="L1379" s="164">
        <f t="shared" ca="1" si="343"/>
        <v>1.3121341990183564</v>
      </c>
      <c r="M1379" s="20">
        <f t="shared" ca="1" si="344"/>
        <v>4.797884445491059</v>
      </c>
      <c r="N1379" s="20">
        <f t="shared" ca="1" si="345"/>
        <v>2.0036029484044464</v>
      </c>
      <c r="O1379" s="20">
        <f t="shared" ca="1" si="336"/>
        <v>22245537.494265616</v>
      </c>
      <c r="P1379" s="20">
        <f t="shared" ca="1" si="337"/>
        <v>56680435.675990984</v>
      </c>
      <c r="Q1379" s="20">
        <f t="shared" ca="1" si="338"/>
        <v>485069.31157792424</v>
      </c>
      <c r="R1379" s="20">
        <f t="shared" ca="1" si="339"/>
        <v>79411042.481834531</v>
      </c>
      <c r="AD1379">
        <f t="shared" ca="1" si="346"/>
        <v>0.92801620113915839</v>
      </c>
      <c r="AE1379">
        <f t="shared" ca="1" si="347"/>
        <v>0.8006971860910207</v>
      </c>
      <c r="AF1379">
        <f t="shared" ca="1" si="348"/>
        <v>2.0687497494261007</v>
      </c>
      <c r="AG1379">
        <f t="shared" ca="1" si="349"/>
        <v>1.0097009046288918</v>
      </c>
      <c r="AH1379">
        <f t="shared" ca="1" si="350"/>
        <v>0.30876049499006558</v>
      </c>
      <c r="AI1379">
        <f t="shared" ca="1" si="351"/>
        <v>0.4421701308228283</v>
      </c>
    </row>
    <row r="1380" spans="1:35">
      <c r="A1380" s="20"/>
      <c r="B1380" s="20"/>
      <c r="C1380" s="20">
        <f ca="1"/>
        <v>-0.49365121018303737</v>
      </c>
      <c r="D1380" s="20">
        <f ca="1"/>
        <v>1.1417930130053087</v>
      </c>
      <c r="E1380" s="20">
        <f ca="1"/>
        <v>1.5893195483133005</v>
      </c>
      <c r="F1380" s="20">
        <f ca="1"/>
        <v>1.2154533864508688</v>
      </c>
      <c r="G1380" s="20">
        <f ca="1"/>
        <v>-1.3837154975875554</v>
      </c>
      <c r="H1380" s="20">
        <f ca="1"/>
        <v>1.0718761952647322</v>
      </c>
      <c r="I1380" s="164">
        <f t="shared" ca="1" si="340"/>
        <v>25.07378906357556</v>
      </c>
      <c r="J1380" s="164">
        <f t="shared" ca="1" si="341"/>
        <v>18.168883128352892</v>
      </c>
      <c r="K1380" s="164">
        <f t="shared" ca="1" si="342"/>
        <v>0.7822931134569584</v>
      </c>
      <c r="L1380" s="164">
        <f t="shared" ca="1" si="343"/>
        <v>1.5369241741952038</v>
      </c>
      <c r="M1380" s="20">
        <f t="shared" ca="1" si="344"/>
        <v>4.8682629081534659</v>
      </c>
      <c r="N1380" s="20">
        <f t="shared" ca="1" si="345"/>
        <v>2.1870273584685536</v>
      </c>
      <c r="O1380" s="20">
        <f t="shared" ca="1" si="336"/>
        <v>23057789.586428724</v>
      </c>
      <c r="P1380" s="20">
        <f t="shared" ca="1" si="337"/>
        <v>62866937.400185026</v>
      </c>
      <c r="Q1380" s="20">
        <f t="shared" ca="1" si="338"/>
        <v>749854.76887919777</v>
      </c>
      <c r="R1380" s="20">
        <f t="shared" ca="1" si="339"/>
        <v>86674581.755492955</v>
      </c>
      <c r="AD1380">
        <f t="shared" ca="1" si="346"/>
        <v>1.0858711319358147</v>
      </c>
      <c r="AE1380">
        <f t="shared" ca="1" si="347"/>
        <v>1.0935849424002995</v>
      </c>
      <c r="AF1380">
        <f t="shared" ca="1" si="348"/>
        <v>2.0208464859723492</v>
      </c>
      <c r="AG1380">
        <f t="shared" ca="1" si="349"/>
        <v>2.0314735190691073</v>
      </c>
      <c r="AH1380">
        <f t="shared" ca="1" si="350"/>
        <v>0.38695878683718443</v>
      </c>
      <c r="AI1380">
        <f t="shared" ca="1" si="351"/>
        <v>0.93791177964473949</v>
      </c>
    </row>
    <row r="1381" spans="1:35">
      <c r="A1381" s="20"/>
      <c r="B1381" s="20"/>
      <c r="C1381" s="20">
        <f ca="1"/>
        <v>-0.53419306425004454</v>
      </c>
      <c r="D1381" s="20">
        <f ca="1"/>
        <v>0.35737535128623621</v>
      </c>
      <c r="E1381" s="20">
        <f ca="1"/>
        <v>1.4734021801494583</v>
      </c>
      <c r="F1381" s="20">
        <f ca="1"/>
        <v>-1.0534643887388215</v>
      </c>
      <c r="G1381" s="20">
        <f ca="1"/>
        <v>-0.21103257016943727</v>
      </c>
      <c r="H1381" s="20">
        <f ca="1"/>
        <v>0.44382309151007054</v>
      </c>
      <c r="I1381" s="164">
        <f t="shared" ca="1" si="340"/>
        <v>20.379180572792034</v>
      </c>
      <c r="J1381" s="164">
        <f t="shared" ca="1" si="341"/>
        <v>14.988083538502066</v>
      </c>
      <c r="K1381" s="164">
        <f t="shared" ca="1" si="342"/>
        <v>0.6633310228048318</v>
      </c>
      <c r="L1381" s="164">
        <f t="shared" ca="1" si="343"/>
        <v>1.0376192381662508</v>
      </c>
      <c r="M1381" s="20">
        <f t="shared" ca="1" si="344"/>
        <v>4.8613050994969775</v>
      </c>
      <c r="N1381" s="20">
        <f t="shared" ca="1" si="345"/>
        <v>1.9254661915280169</v>
      </c>
      <c r="O1381" s="20">
        <f t="shared" ca="1" si="336"/>
        <v>18858110.096309248</v>
      </c>
      <c r="P1381" s="20">
        <f t="shared" ca="1" si="337"/>
        <v>45884585.566173308</v>
      </c>
      <c r="Q1381" s="20">
        <f t="shared" ca="1" si="338"/>
        <v>316473.33788816357</v>
      </c>
      <c r="R1381" s="20">
        <f t="shared" ca="1" si="339"/>
        <v>65059169.000370726</v>
      </c>
      <c r="AD1381">
        <f t="shared" ca="1" si="346"/>
        <v>-5.3596948351448098E-2</v>
      </c>
      <c r="AE1381">
        <f t="shared" ca="1" si="347"/>
        <v>2.6202529698679776E-2</v>
      </c>
      <c r="AF1381">
        <f t="shared" ca="1" si="348"/>
        <v>0.9393729345893792</v>
      </c>
      <c r="AG1381">
        <f t="shared" ca="1" si="349"/>
        <v>-0.23809437197158792</v>
      </c>
      <c r="AH1381">
        <f t="shared" ca="1" si="350"/>
        <v>0.37922788832997584</v>
      </c>
      <c r="AI1381">
        <f t="shared" ca="1" si="351"/>
        <v>0.23098970683247808</v>
      </c>
    </row>
    <row r="1382" spans="1:35">
      <c r="A1382" s="20"/>
      <c r="B1382" s="20"/>
      <c r="C1382" s="20">
        <f ca="1"/>
        <v>0.10227818818881167</v>
      </c>
      <c r="D1382" s="20">
        <f ca="1"/>
        <v>-0.60504472535458542</v>
      </c>
      <c r="E1382" s="20">
        <f ca="1"/>
        <v>0.17991203120014423</v>
      </c>
      <c r="F1382" s="20">
        <f ca="1"/>
        <v>0.10761072882569872</v>
      </c>
      <c r="G1382" s="20">
        <f ca="1"/>
        <v>0.75287383724035584</v>
      </c>
      <c r="H1382" s="20">
        <f ca="1"/>
        <v>-0.99727652606354855</v>
      </c>
      <c r="I1382" s="164">
        <f t="shared" ca="1" si="340"/>
        <v>18.417778563968863</v>
      </c>
      <c r="J1382" s="164">
        <f t="shared" ca="1" si="341"/>
        <v>13.04155799654265</v>
      </c>
      <c r="K1382" s="164">
        <f t="shared" ca="1" si="342"/>
        <v>0.58230154991065042</v>
      </c>
      <c r="L1382" s="164">
        <f t="shared" ca="1" si="343"/>
        <v>1.0909886508991944</v>
      </c>
      <c r="M1382" s="20">
        <f t="shared" ca="1" si="344"/>
        <v>4.583296517065512</v>
      </c>
      <c r="N1382" s="20">
        <f t="shared" ca="1" si="345"/>
        <v>1.7059320835752225</v>
      </c>
      <c r="O1382" s="20">
        <f t="shared" ca="1" si="336"/>
        <v>16774149.110941172</v>
      </c>
      <c r="P1382" s="20">
        <f t="shared" ca="1" si="337"/>
        <v>45243534.864861801</v>
      </c>
      <c r="Q1382" s="20">
        <f t="shared" ca="1" si="338"/>
        <v>115327.5535782845</v>
      </c>
      <c r="R1382" s="20">
        <f t="shared" ca="1" si="339"/>
        <v>62133011.52938126</v>
      </c>
      <c r="AD1382">
        <f t="shared" ca="1" si="346"/>
        <v>-0.52966539709493676</v>
      </c>
      <c r="AE1382">
        <f t="shared" ca="1" si="347"/>
        <v>-0.62699396089172821</v>
      </c>
      <c r="AF1382">
        <f t="shared" ca="1" si="348"/>
        <v>0.20274136282409416</v>
      </c>
      <c r="AG1382">
        <f t="shared" ca="1" si="349"/>
        <v>4.4938677236100455E-3</v>
      </c>
      <c r="AH1382">
        <f t="shared" ca="1" si="350"/>
        <v>7.0329463406125226E-2</v>
      </c>
      <c r="AI1382">
        <f t="shared" ca="1" si="351"/>
        <v>-0.36234572006696619</v>
      </c>
    </row>
    <row r="1383" spans="1:35">
      <c r="A1383" s="20"/>
      <c r="B1383" s="20"/>
      <c r="C1383" s="20">
        <f ca="1"/>
        <v>1.5260116334864189</v>
      </c>
      <c r="D1383" s="20">
        <f ca="1"/>
        <v>2.0139545087164796</v>
      </c>
      <c r="E1383" s="20">
        <f ca="1"/>
        <v>0.42616186157520164</v>
      </c>
      <c r="F1383" s="20">
        <f ca="1"/>
        <v>-1.7914995472616944</v>
      </c>
      <c r="G1383" s="20">
        <f ca="1"/>
        <v>-0.6452643382951313</v>
      </c>
      <c r="H1383" s="20">
        <f ca="1"/>
        <v>1.3045522195005115</v>
      </c>
      <c r="I1383" s="164">
        <f t="shared" ca="1" si="340"/>
        <v>34.414768129861109</v>
      </c>
      <c r="J1383" s="164">
        <f t="shared" ca="1" si="341"/>
        <v>25.349311387010232</v>
      </c>
      <c r="K1383" s="164">
        <f t="shared" ca="1" si="342"/>
        <v>0.56671053023418771</v>
      </c>
      <c r="L1383" s="164">
        <f t="shared" ca="1" si="343"/>
        <v>0.87068680889684835</v>
      </c>
      <c r="M1383" s="20">
        <f t="shared" ca="1" si="344"/>
        <v>4.3011068023042611</v>
      </c>
      <c r="N1383" s="20">
        <f t="shared" ca="1" si="345"/>
        <v>2.0087116483228145</v>
      </c>
      <c r="O1383" s="20">
        <f t="shared" ca="1" si="336"/>
        <v>31868077.863564398</v>
      </c>
      <c r="P1383" s="20">
        <f t="shared" ca="1" si="337"/>
        <v>55768010.088453665</v>
      </c>
      <c r="Q1383" s="20">
        <f t="shared" ca="1" si="338"/>
        <v>790403.38984167785</v>
      </c>
      <c r="R1383" s="20">
        <f t="shared" ca="1" si="339"/>
        <v>88426491.341859743</v>
      </c>
      <c r="AD1383">
        <f t="shared" ca="1" si="346"/>
        <v>3.3530990606459001</v>
      </c>
      <c r="AE1383">
        <f t="shared" ca="1" si="347"/>
        <v>3.5031246265134999</v>
      </c>
      <c r="AF1383">
        <f t="shared" ca="1" si="348"/>
        <v>6.1004820310797181E-2</v>
      </c>
      <c r="AG1383">
        <f t="shared" ca="1" si="349"/>
        <v>-0.99687814137796238</v>
      </c>
      <c r="AH1383">
        <f t="shared" ca="1" si="350"/>
        <v>-0.24321466410637571</v>
      </c>
      <c r="AI1383">
        <f t="shared" ca="1" si="351"/>
        <v>0.45597742789949791</v>
      </c>
    </row>
    <row r="1384" spans="1:35">
      <c r="A1384" s="20"/>
      <c r="B1384" s="20"/>
      <c r="C1384" s="20">
        <f ca="1"/>
        <v>1.6868399725802701</v>
      </c>
      <c r="D1384" s="20">
        <f ca="1"/>
        <v>-0.96152634294707351</v>
      </c>
      <c r="E1384" s="20">
        <f ca="1"/>
        <v>0.36799280134063517</v>
      </c>
      <c r="F1384" s="20">
        <f ca="1"/>
        <v>1.9189434848898614</v>
      </c>
      <c r="G1384" s="20">
        <f ca="1"/>
        <v>-4.846210520836166E-3</v>
      </c>
      <c r="H1384" s="20">
        <f ca="1"/>
        <v>-7.3876296554503465E-2</v>
      </c>
      <c r="I1384" s="164">
        <f t="shared" ca="1" si="340"/>
        <v>24.989243396030457</v>
      </c>
      <c r="J1384" s="164">
        <f t="shared" ca="1" si="341"/>
        <v>16.943047687520465</v>
      </c>
      <c r="K1384" s="164">
        <f t="shared" ca="1" si="342"/>
        <v>0.72105899233126791</v>
      </c>
      <c r="L1384" s="164">
        <f t="shared" ca="1" si="343"/>
        <v>1.5723595004564159</v>
      </c>
      <c r="M1384" s="20">
        <f t="shared" ca="1" si="344"/>
        <v>4.9879330382549609</v>
      </c>
      <c r="N1384" s="20">
        <f t="shared" ca="1" si="345"/>
        <v>2.124904326652068</v>
      </c>
      <c r="O1384" s="20">
        <f t="shared" ca="1" si="336"/>
        <v>22359009.204669781</v>
      </c>
      <c r="P1384" s="20">
        <f t="shared" ca="1" si="337"/>
        <v>63655622.35314507</v>
      </c>
      <c r="Q1384" s="20">
        <f t="shared" ca="1" si="338"/>
        <v>574441.53069919301</v>
      </c>
      <c r="R1384" s="20">
        <f t="shared" ca="1" si="339"/>
        <v>86589073.088514045</v>
      </c>
      <c r="AD1384">
        <f t="shared" ca="1" si="346"/>
        <v>1.0653503388423438</v>
      </c>
      <c r="AE1384">
        <f t="shared" ca="1" si="347"/>
        <v>0.68223076762431767</v>
      </c>
      <c r="AF1384">
        <f t="shared" ca="1" si="348"/>
        <v>1.4641726575569802</v>
      </c>
      <c r="AG1384">
        <f t="shared" ca="1" si="349"/>
        <v>2.1925431838927998</v>
      </c>
      <c r="AH1384">
        <f t="shared" ca="1" si="350"/>
        <v>0.51992559806106842</v>
      </c>
      <c r="AI1384">
        <f t="shared" ca="1" si="351"/>
        <v>0.77001169365423716</v>
      </c>
    </row>
    <row r="1385" spans="1:35">
      <c r="A1385" s="20"/>
      <c r="B1385" s="20"/>
      <c r="C1385" s="20">
        <f ca="1"/>
        <v>1.1386493962415172</v>
      </c>
      <c r="D1385" s="20">
        <f ca="1"/>
        <v>-0.69800997009997923</v>
      </c>
      <c r="E1385" s="20">
        <f ca="1"/>
        <v>-0.28153390973729886</v>
      </c>
      <c r="F1385" s="20">
        <f ca="1"/>
        <v>0.5673922964469037</v>
      </c>
      <c r="G1385" s="20">
        <f ca="1"/>
        <v>1.2398746443742736</v>
      </c>
      <c r="H1385" s="20">
        <f ca="1"/>
        <v>1.7248070555215878</v>
      </c>
      <c r="I1385" s="164">
        <f t="shared" ca="1" si="340"/>
        <v>22.60727411325805</v>
      </c>
      <c r="J1385" s="164">
        <f t="shared" ca="1" si="341"/>
        <v>16.213683497424352</v>
      </c>
      <c r="K1385" s="164">
        <f t="shared" ca="1" si="342"/>
        <v>0.6665148194356153</v>
      </c>
      <c r="L1385" s="164">
        <f t="shared" ca="1" si="343"/>
        <v>1.4348444996080314</v>
      </c>
      <c r="M1385" s="20">
        <f t="shared" ca="1" si="344"/>
        <v>6.8711930013785665</v>
      </c>
      <c r="N1385" s="20">
        <f t="shared" ca="1" si="345"/>
        <v>2.8983523234379831</v>
      </c>
      <c r="O1385" s="20">
        <f t="shared" ca="1" si="336"/>
        <v>20699843.960260548</v>
      </c>
      <c r="P1385" s="20">
        <f t="shared" ca="1" si="337"/>
        <v>57892521.542025566</v>
      </c>
      <c r="Q1385" s="20">
        <f t="shared" ca="1" si="338"/>
        <v>743151.52604934853</v>
      </c>
      <c r="R1385" s="20">
        <f t="shared" ca="1" si="339"/>
        <v>79335517.028335452</v>
      </c>
      <c r="AD1385">
        <f t="shared" ca="1" si="346"/>
        <v>0.48720245467428341</v>
      </c>
      <c r="AE1385">
        <f t="shared" ca="1" si="347"/>
        <v>0.43747768369944656</v>
      </c>
      <c r="AF1385">
        <f t="shared" ca="1" si="348"/>
        <v>0.96831654032377523</v>
      </c>
      <c r="AG1385">
        <f t="shared" ca="1" si="349"/>
        <v>1.5674749982183243</v>
      </c>
      <c r="AH1385">
        <f t="shared" ca="1" si="350"/>
        <v>2.6124366681984075</v>
      </c>
      <c r="AI1385">
        <f t="shared" ca="1" si="351"/>
        <v>2.8604116849675214</v>
      </c>
    </row>
    <row r="1386" spans="1:35">
      <c r="A1386" s="20"/>
      <c r="B1386" s="20"/>
      <c r="C1386" s="20">
        <f ca="1"/>
        <v>-1.90806170791968</v>
      </c>
      <c r="D1386" s="20">
        <f ca="1"/>
        <v>0.24331080115366088</v>
      </c>
      <c r="E1386" s="20">
        <f ca="1"/>
        <v>0.13127593499437543</v>
      </c>
      <c r="F1386" s="20">
        <f ca="1"/>
        <v>1.8898772315197356</v>
      </c>
      <c r="G1386" s="20">
        <f ca="1"/>
        <v>-0.22322664856707791</v>
      </c>
      <c r="H1386" s="20">
        <f ca="1"/>
        <v>0.50723083376917966</v>
      </c>
      <c r="I1386" s="164">
        <f t="shared" ca="1" si="340"/>
        <v>14.697199092227436</v>
      </c>
      <c r="J1386" s="164">
        <f t="shared" ca="1" si="341"/>
        <v>11.022772182021802</v>
      </c>
      <c r="K1386" s="164">
        <f t="shared" ca="1" si="342"/>
        <v>0.65493162317380227</v>
      </c>
      <c r="L1386" s="164">
        <f t="shared" ca="1" si="343"/>
        <v>1.5108157595884413</v>
      </c>
      <c r="M1386" s="20">
        <f t="shared" ca="1" si="344"/>
        <v>5.3966975562978519</v>
      </c>
      <c r="N1386" s="20">
        <f t="shared" ca="1" si="345"/>
        <v>2.2271485328168135</v>
      </c>
      <c r="O1386" s="20">
        <f t="shared" ca="1" si="336"/>
        <v>13713546.481562521</v>
      </c>
      <c r="P1386" s="20">
        <f t="shared" ca="1" si="337"/>
        <v>51876396.981463172</v>
      </c>
      <c r="Q1386" s="20">
        <f t="shared" ca="1" si="338"/>
        <v>501268.25542213506</v>
      </c>
      <c r="R1386" s="20">
        <f t="shared" ca="1" si="339"/>
        <v>66091211.718447827</v>
      </c>
      <c r="AD1386">
        <f t="shared" ca="1" si="346"/>
        <v>-1.4327186669350884</v>
      </c>
      <c r="AE1386">
        <f t="shared" ca="1" si="347"/>
        <v>-1.3044388650933552</v>
      </c>
      <c r="AF1386">
        <f t="shared" ca="1" si="348"/>
        <v>0.86301475612547496</v>
      </c>
      <c r="AG1386">
        <f t="shared" ca="1" si="349"/>
        <v>1.912798907220187</v>
      </c>
      <c r="AH1386">
        <f t="shared" ca="1" si="350"/>
        <v>0.97410839588650289</v>
      </c>
      <c r="AI1386">
        <f t="shared" ca="1" si="351"/>
        <v>1.0463473859913877</v>
      </c>
    </row>
    <row r="1387" spans="1:35">
      <c r="A1387" s="20"/>
      <c r="B1387" s="20"/>
      <c r="C1387" s="20">
        <f ca="1"/>
        <v>-0.68255876976203145</v>
      </c>
      <c r="D1387" s="20">
        <f ca="1"/>
        <v>-1.5652559310710765</v>
      </c>
      <c r="E1387" s="20">
        <f ca="1"/>
        <v>0.17237325640365264</v>
      </c>
      <c r="F1387" s="20">
        <f ca="1"/>
        <v>0.57524085635565469</v>
      </c>
      <c r="G1387" s="20">
        <f ca="1"/>
        <v>1.249392695725144</v>
      </c>
      <c r="H1387" s="20">
        <f ca="1"/>
        <v>1.3563181407174822</v>
      </c>
      <c r="I1387" s="164">
        <f t="shared" ca="1" si="340"/>
        <v>12.092066527793909</v>
      </c>
      <c r="J1387" s="164">
        <f t="shared" ca="1" si="341"/>
        <v>8.7700161171824682</v>
      </c>
      <c r="K1387" s="164">
        <f t="shared" ca="1" si="342"/>
        <v>0.66751963801625624</v>
      </c>
      <c r="L1387" s="164">
        <f t="shared" ca="1" si="343"/>
        <v>1.4050958527270974</v>
      </c>
      <c r="M1387" s="20">
        <f t="shared" ca="1" si="344"/>
        <v>6.9624819006291752</v>
      </c>
      <c r="N1387" s="20">
        <f t="shared" ca="1" si="345"/>
        <v>2.7421963162678584</v>
      </c>
      <c r="O1387" s="20">
        <f t="shared" ca="1" si="336"/>
        <v>11123004.501673328</v>
      </c>
      <c r="P1387" s="20">
        <f t="shared" ca="1" si="337"/>
        <v>46674072.877680287</v>
      </c>
      <c r="Q1387" s="20">
        <f t="shared" ca="1" si="338"/>
        <v>427396.10438451305</v>
      </c>
      <c r="R1387" s="20">
        <f t="shared" ca="1" si="339"/>
        <v>58224473.483738124</v>
      </c>
      <c r="AD1387">
        <f t="shared" ca="1" si="346"/>
        <v>-2.0650323961665271</v>
      </c>
      <c r="AE1387">
        <f t="shared" ca="1" si="347"/>
        <v>-2.0603972761132656</v>
      </c>
      <c r="AF1387">
        <f t="shared" ca="1" si="348"/>
        <v>0.97745125469323857</v>
      </c>
      <c r="AG1387">
        <f t="shared" ca="1" si="349"/>
        <v>1.4322538760322601</v>
      </c>
      <c r="AH1387">
        <f t="shared" ca="1" si="350"/>
        <v>2.7138687784768618</v>
      </c>
      <c r="AI1387">
        <f t="shared" ca="1" si="351"/>
        <v>2.4383684223455635</v>
      </c>
    </row>
    <row r="1388" spans="1:35">
      <c r="A1388" s="20"/>
      <c r="B1388" s="20"/>
      <c r="C1388" s="20">
        <f ca="1"/>
        <v>-0.58947344679488478</v>
      </c>
      <c r="D1388" s="20">
        <f ca="1"/>
        <v>1.428635034643279</v>
      </c>
      <c r="E1388" s="20">
        <f ca="1"/>
        <v>0.47049783976949267</v>
      </c>
      <c r="F1388" s="20">
        <f ca="1"/>
        <v>-0.90675486357725343</v>
      </c>
      <c r="G1388" s="20">
        <f ca="1"/>
        <v>-0.77438146248259432</v>
      </c>
      <c r="H1388" s="20">
        <f ca="1"/>
        <v>-0.53397465250121212</v>
      </c>
      <c r="I1388" s="164">
        <f t="shared" ca="1" si="340"/>
        <v>23.59497915297365</v>
      </c>
      <c r="J1388" s="164">
        <f t="shared" ca="1" si="341"/>
        <v>17.547724891975935</v>
      </c>
      <c r="K1388" s="164">
        <f t="shared" ca="1" si="342"/>
        <v>0.52337392913749259</v>
      </c>
      <c r="L1388" s="164">
        <f t="shared" ca="1" si="343"/>
        <v>0.84691631599527917</v>
      </c>
      <c r="M1388" s="20">
        <f t="shared" ca="1" si="344"/>
        <v>3.3307419739789159</v>
      </c>
      <c r="N1388" s="20">
        <f t="shared" ca="1" si="345"/>
        <v>1.3644880335650442</v>
      </c>
      <c r="O1388" s="20">
        <f t="shared" ca="1" si="336"/>
        <v>21937950.072530039</v>
      </c>
      <c r="P1388" s="20">
        <f t="shared" ca="1" si="337"/>
        <v>44393118.019606531</v>
      </c>
      <c r="Q1388" s="20">
        <f t="shared" ca="1" si="338"/>
        <v>292471.28854955919</v>
      </c>
      <c r="R1388" s="20">
        <f t="shared" ca="1" si="339"/>
        <v>66623539.380686127</v>
      </c>
      <c r="AD1388">
        <f t="shared" ca="1" si="346"/>
        <v>0.72693668761496355</v>
      </c>
      <c r="AE1388">
        <f t="shared" ca="1" si="347"/>
        <v>0.8851425811999778</v>
      </c>
      <c r="AF1388">
        <f t="shared" ca="1" si="348"/>
        <v>-0.33296428056824989</v>
      </c>
      <c r="AG1388">
        <f t="shared" ca="1" si="349"/>
        <v>-1.1049258363850949</v>
      </c>
      <c r="AH1388">
        <f t="shared" ca="1" si="350"/>
        <v>-1.3213978066900931</v>
      </c>
      <c r="AI1388">
        <f t="shared" ca="1" si="351"/>
        <v>-1.2851674768512322</v>
      </c>
    </row>
    <row r="1389" spans="1:35">
      <c r="A1389" s="20"/>
      <c r="B1389" s="20"/>
      <c r="C1389" s="20">
        <f ca="1"/>
        <v>0.31940699268265671</v>
      </c>
      <c r="D1389" s="20">
        <f ca="1"/>
        <v>1.0395052932398758</v>
      </c>
      <c r="E1389" s="20">
        <f ca="1"/>
        <v>-0.50779688476193685</v>
      </c>
      <c r="F1389" s="20">
        <f ca="1"/>
        <v>0.73606732314756962</v>
      </c>
      <c r="G1389" s="20">
        <f ca="1"/>
        <v>1.0529499167904595</v>
      </c>
      <c r="H1389" s="20">
        <f ca="1"/>
        <v>0.92753650781145514</v>
      </c>
      <c r="I1389" s="164">
        <f t="shared" ca="1" si="340"/>
        <v>25.517140854431418</v>
      </c>
      <c r="J1389" s="164">
        <f t="shared" ca="1" si="341"/>
        <v>18.942242229445682</v>
      </c>
      <c r="K1389" s="164">
        <f t="shared" ca="1" si="342"/>
        <v>0.62737664481545352</v>
      </c>
      <c r="L1389" s="164">
        <f t="shared" ca="1" si="343"/>
        <v>1.3656565730288879</v>
      </c>
      <c r="M1389" s="20">
        <f t="shared" ca="1" si="344"/>
        <v>6.0987390017482603</v>
      </c>
      <c r="N1389" s="20">
        <f t="shared" ca="1" si="345"/>
        <v>2.6011991604600802</v>
      </c>
      <c r="O1389" s="20">
        <f t="shared" ca="1" si="336"/>
        <v>23706618.92022372</v>
      </c>
      <c r="P1389" s="20">
        <f t="shared" ca="1" si="337"/>
        <v>59089654.048224129</v>
      </c>
      <c r="Q1389" s="20">
        <f t="shared" ca="1" si="338"/>
        <v>707559.91089700488</v>
      </c>
      <c r="R1389" s="20">
        <f t="shared" ca="1" si="339"/>
        <v>83503832.879344851</v>
      </c>
      <c r="AD1389">
        <f t="shared" ca="1" si="346"/>
        <v>1.193480789910538</v>
      </c>
      <c r="AE1389">
        <f t="shared" ca="1" si="347"/>
        <v>1.3531014192770743</v>
      </c>
      <c r="AF1389">
        <f t="shared" ca="1" si="348"/>
        <v>0.6125149528677587</v>
      </c>
      <c r="AG1389">
        <f t="shared" ca="1" si="349"/>
        <v>1.2529844228585805</v>
      </c>
      <c r="AH1389">
        <f t="shared" ca="1" si="350"/>
        <v>1.7541544463869569</v>
      </c>
      <c r="AI1389">
        <f t="shared" ca="1" si="351"/>
        <v>2.0572950282704867</v>
      </c>
    </row>
    <row r="1390" spans="1:35">
      <c r="A1390" s="20"/>
      <c r="B1390" s="20"/>
      <c r="C1390" s="20">
        <f ca="1"/>
        <v>1.0618364921316341</v>
      </c>
      <c r="D1390" s="20">
        <f ca="1"/>
        <v>1.4609593720974341</v>
      </c>
      <c r="E1390" s="20">
        <f ca="1"/>
        <v>0.21927440055696104</v>
      </c>
      <c r="F1390" s="20">
        <f ca="1"/>
        <v>-0.58711143429256996</v>
      </c>
      <c r="G1390" s="20">
        <f ca="1"/>
        <v>-0.50336303476852873</v>
      </c>
      <c r="H1390" s="20">
        <f ca="1"/>
        <v>1.1169327126344556E-2</v>
      </c>
      <c r="I1390" s="164">
        <f t="shared" ca="1" si="340"/>
        <v>30.495311819647942</v>
      </c>
      <c r="J1390" s="164">
        <f t="shared" ca="1" si="341"/>
        <v>22.167698120067939</v>
      </c>
      <c r="K1390" s="164">
        <f t="shared" ca="1" si="342"/>
        <v>0.56634759004580426</v>
      </c>
      <c r="L1390" s="164">
        <f t="shared" ca="1" si="343"/>
        <v>0.99214756492926359</v>
      </c>
      <c r="M1390" s="20">
        <f t="shared" ca="1" si="344"/>
        <v>3.8242580771195089</v>
      </c>
      <c r="N1390" s="20">
        <f t="shared" ca="1" si="345"/>
        <v>1.7022270543935218</v>
      </c>
      <c r="O1390" s="20">
        <f t="shared" ca="1" si="336"/>
        <v>28081325.995502584</v>
      </c>
      <c r="P1390" s="20">
        <f t="shared" ca="1" si="337"/>
        <v>54851939.551751152</v>
      </c>
      <c r="Q1390" s="20">
        <f t="shared" ca="1" si="338"/>
        <v>562599.69469880813</v>
      </c>
      <c r="R1390" s="20">
        <f t="shared" ca="1" si="339"/>
        <v>83495865.241952538</v>
      </c>
      <c r="AD1390">
        <f t="shared" ca="1" si="346"/>
        <v>2.4017747135067817</v>
      </c>
      <c r="AE1390">
        <f t="shared" ca="1" si="347"/>
        <v>2.4354691678080336</v>
      </c>
      <c r="AF1390">
        <f t="shared" ca="1" si="348"/>
        <v>5.7705364052765634E-2</v>
      </c>
      <c r="AG1390">
        <f t="shared" ca="1" si="349"/>
        <v>-0.44478379577607513</v>
      </c>
      <c r="AH1390">
        <f t="shared" ca="1" si="350"/>
        <v>-0.77304658097832291</v>
      </c>
      <c r="AI1390">
        <f t="shared" ca="1" si="351"/>
        <v>-0.37235931244994103</v>
      </c>
    </row>
    <row r="1391" spans="1:35">
      <c r="A1391" s="20"/>
      <c r="B1391" s="20"/>
      <c r="C1391" s="20">
        <f ca="1"/>
        <v>-0.29725376262924896</v>
      </c>
      <c r="D1391" s="20">
        <f ca="1"/>
        <v>0.15894221329395869</v>
      </c>
      <c r="E1391" s="20">
        <f ca="1"/>
        <v>-8.5023383436247824E-2</v>
      </c>
      <c r="F1391" s="20">
        <f ca="1"/>
        <v>0.29419980653333044</v>
      </c>
      <c r="G1391" s="20">
        <f ca="1"/>
        <v>-0.97126137983723271</v>
      </c>
      <c r="H1391" s="20">
        <f ca="1"/>
        <v>-0.20869280597271306</v>
      </c>
      <c r="I1391" s="164">
        <f t="shared" ca="1" si="340"/>
        <v>20.390507064652187</v>
      </c>
      <c r="J1391" s="164">
        <f t="shared" ca="1" si="341"/>
        <v>14.687439496569695</v>
      </c>
      <c r="K1391" s="164">
        <f t="shared" ca="1" si="342"/>
        <v>0.52053947915621379</v>
      </c>
      <c r="L1391" s="164">
        <f t="shared" ca="1" si="343"/>
        <v>1.0581119488328794</v>
      </c>
      <c r="M1391" s="20">
        <f t="shared" ca="1" si="344"/>
        <v>3.5678579588661221</v>
      </c>
      <c r="N1391" s="20">
        <f t="shared" ca="1" si="345"/>
        <v>1.5113488690405907</v>
      </c>
      <c r="O1391" s="20">
        <f t="shared" ca="1" si="336"/>
        <v>18703827.172969986</v>
      </c>
      <c r="P1391" s="20">
        <f t="shared" ca="1" si="337"/>
        <v>46400742.876942314</v>
      </c>
      <c r="Q1391" s="20">
        <f t="shared" ca="1" si="338"/>
        <v>396479.91913623543</v>
      </c>
      <c r="R1391" s="20">
        <f t="shared" ca="1" si="339"/>
        <v>65501049.969048537</v>
      </c>
      <c r="AD1391">
        <f t="shared" ca="1" si="346"/>
        <v>-5.0847799841702637E-2</v>
      </c>
      <c r="AE1391">
        <f t="shared" ca="1" si="347"/>
        <v>-7.468473269473333E-2</v>
      </c>
      <c r="AF1391">
        <f t="shared" ca="1" si="348"/>
        <v>-0.35873200767078384</v>
      </c>
      <c r="AG1391">
        <f t="shared" ca="1" si="349"/>
        <v>-0.14494568712327546</v>
      </c>
      <c r="AH1391">
        <f t="shared" ca="1" si="350"/>
        <v>-1.0579356012598637</v>
      </c>
      <c r="AI1391">
        <f t="shared" ca="1" si="351"/>
        <v>-0.88824629989029558</v>
      </c>
    </row>
    <row r="1392" spans="1:35">
      <c r="A1392" s="20"/>
      <c r="B1392" s="20"/>
      <c r="C1392" s="20">
        <f ca="1"/>
        <v>-0.32449364822481086</v>
      </c>
      <c r="D1392" s="20">
        <f ca="1"/>
        <v>-0.61286755669408843</v>
      </c>
      <c r="E1392" s="20">
        <f ca="1"/>
        <v>-1.5368777122548527</v>
      </c>
      <c r="F1392" s="20">
        <f ca="1"/>
        <v>-1.1354129062765861</v>
      </c>
      <c r="G1392" s="20">
        <f ca="1"/>
        <v>0.86224650943530312</v>
      </c>
      <c r="H1392" s="20">
        <f ca="1"/>
        <v>1.8041585802996898</v>
      </c>
      <c r="I1392" s="164">
        <f t="shared" ca="1" si="340"/>
        <v>15.58940383118704</v>
      </c>
      <c r="J1392" s="164">
        <f t="shared" ca="1" si="341"/>
        <v>11.995361162248965</v>
      </c>
      <c r="K1392" s="164">
        <f t="shared" ca="1" si="342"/>
        <v>0.39921090505891033</v>
      </c>
      <c r="L1392" s="164">
        <f t="shared" ca="1" si="343"/>
        <v>0.87294643357563917</v>
      </c>
      <c r="M1392" s="20">
        <f t="shared" ca="1" si="344"/>
        <v>5.8611215406440591</v>
      </c>
      <c r="N1392" s="20">
        <f t="shared" ca="1" si="345"/>
        <v>2.4238821109013862</v>
      </c>
      <c r="O1392" s="20">
        <f t="shared" ca="1" si="336"/>
        <v>14707975.704224652</v>
      </c>
      <c r="P1392" s="20">
        <f t="shared" ca="1" si="337"/>
        <v>37051401.909197301</v>
      </c>
      <c r="Q1392" s="20">
        <f t="shared" ca="1" si="338"/>
        <v>552903.87299754168</v>
      </c>
      <c r="R1392" s="20">
        <f t="shared" ca="1" si="339"/>
        <v>52312281.486419499</v>
      </c>
      <c r="AD1392">
        <f t="shared" ca="1" si="346"/>
        <v>-1.2161641186439227</v>
      </c>
      <c r="AE1392">
        <f t="shared" ca="1" si="347"/>
        <v>-0.97806672407752882</v>
      </c>
      <c r="AF1392">
        <f t="shared" ca="1" si="348"/>
        <v>-1.4617190449189974</v>
      </c>
      <c r="AG1392">
        <f t="shared" ca="1" si="349"/>
        <v>-0.98660712011073126</v>
      </c>
      <c r="AH1392">
        <f t="shared" ca="1" si="350"/>
        <v>1.4901350451600663</v>
      </c>
      <c r="AI1392">
        <f t="shared" ca="1" si="351"/>
        <v>1.5780597591929353</v>
      </c>
    </row>
    <row r="1393" spans="1:35">
      <c r="A1393" s="20"/>
      <c r="B1393" s="20"/>
      <c r="C1393" s="20">
        <f ca="1"/>
        <v>-0.15345106597776204</v>
      </c>
      <c r="D1393" s="20">
        <f ca="1"/>
        <v>0.44350794862892129</v>
      </c>
      <c r="E1393" s="20">
        <f ca="1"/>
        <v>-0.36582611252751102</v>
      </c>
      <c r="F1393" s="20">
        <f ca="1"/>
        <v>-0.41121994982662979</v>
      </c>
      <c r="G1393" s="20">
        <f ca="1"/>
        <v>8.1257602501051768E-2</v>
      </c>
      <c r="H1393" s="20">
        <f ca="1"/>
        <v>0.40424700501845479</v>
      </c>
      <c r="I1393" s="164">
        <f t="shared" ca="1" si="340"/>
        <v>21.266602675620458</v>
      </c>
      <c r="J1393" s="164">
        <f t="shared" ca="1" si="341"/>
        <v>15.758168198627304</v>
      </c>
      <c r="K1393" s="164">
        <f t="shared" ca="1" si="342"/>
        <v>0.51373388556209232</v>
      </c>
      <c r="L1393" s="164">
        <f t="shared" ca="1" si="343"/>
        <v>1.0017301408502162</v>
      </c>
      <c r="M1393" s="20">
        <f t="shared" ca="1" si="344"/>
        <v>4.6517778122145748</v>
      </c>
      <c r="N1393" s="20">
        <f t="shared" ca="1" si="345"/>
        <v>1.9324951235926853</v>
      </c>
      <c r="O1393" s="20">
        <f t="shared" ca="1" si="336"/>
        <v>19742000.440255735</v>
      </c>
      <c r="P1393" s="20">
        <f t="shared" ca="1" si="337"/>
        <v>45885333.73714979</v>
      </c>
      <c r="Q1393" s="20">
        <f t="shared" ca="1" si="338"/>
        <v>453408.51406184025</v>
      </c>
      <c r="R1393" s="20">
        <f t="shared" ca="1" si="339"/>
        <v>66080742.69146736</v>
      </c>
      <c r="AD1393">
        <f t="shared" ca="1" si="346"/>
        <v>0.16179676592729508</v>
      </c>
      <c r="AE1393">
        <f t="shared" ca="1" si="347"/>
        <v>0.28462020088164575</v>
      </c>
      <c r="AF1393">
        <f t="shared" ca="1" si="348"/>
        <v>-0.42060104034461621</v>
      </c>
      <c r="AG1393">
        <f t="shared" ca="1" si="349"/>
        <v>-0.40122663249901791</v>
      </c>
      <c r="AH1393">
        <f t="shared" ca="1" si="350"/>
        <v>0.14641979134952796</v>
      </c>
      <c r="AI1393">
        <f t="shared" ca="1" si="351"/>
        <v>0.24998682052077054</v>
      </c>
    </row>
    <row r="1394" spans="1:35">
      <c r="A1394" s="20"/>
      <c r="B1394" s="20"/>
      <c r="C1394" s="20">
        <f ca="1"/>
        <v>0.40638586200132271</v>
      </c>
      <c r="D1394" s="20">
        <f ca="1"/>
        <v>-1.2615837437606057</v>
      </c>
      <c r="E1394" s="20">
        <f ca="1"/>
        <v>1.9600203478127607</v>
      </c>
      <c r="F1394" s="20">
        <f ca="1"/>
        <v>-0.10317057168107317</v>
      </c>
      <c r="G1394" s="20">
        <f ca="1"/>
        <v>-0.330063807607404</v>
      </c>
      <c r="H1394" s="20">
        <f ca="1"/>
        <v>0.7858179264649674</v>
      </c>
      <c r="I1394" s="164">
        <f t="shared" ca="1" si="340"/>
        <v>19.063008310582845</v>
      </c>
      <c r="J1394" s="164">
        <f t="shared" ca="1" si="341"/>
        <v>13.092474223368729</v>
      </c>
      <c r="K1394" s="164">
        <f t="shared" ca="1" si="342"/>
        <v>0.77165833874350143</v>
      </c>
      <c r="L1394" s="164">
        <f t="shared" ca="1" si="343"/>
        <v>1.3253355464990586</v>
      </c>
      <c r="M1394" s="20">
        <f t="shared" ca="1" si="344"/>
        <v>5.3984783763043502</v>
      </c>
      <c r="N1394" s="20">
        <f t="shared" ca="1" si="345"/>
        <v>2.1599259232320098</v>
      </c>
      <c r="O1394" s="20">
        <f t="shared" ca="1" si="336"/>
        <v>17145379.393467683</v>
      </c>
      <c r="P1394" s="20">
        <f t="shared" ca="1" si="337"/>
        <v>51660364.809990011</v>
      </c>
      <c r="Q1394" s="20">
        <f t="shared" ca="1" si="338"/>
        <v>387754.70064930565</v>
      </c>
      <c r="R1394" s="20">
        <f t="shared" ca="1" si="339"/>
        <v>69193498.904107004</v>
      </c>
      <c r="AD1394">
        <f t="shared" ca="1" si="346"/>
        <v>-0.37305623529542675</v>
      </c>
      <c r="AE1394">
        <f t="shared" ca="1" si="347"/>
        <v>-0.60990797873532587</v>
      </c>
      <c r="AF1394">
        <f t="shared" ca="1" si="348"/>
        <v>1.9241667158500124</v>
      </c>
      <c r="AG1394">
        <f t="shared" ca="1" si="349"/>
        <v>1.069707029541175</v>
      </c>
      <c r="AH1394">
        <f t="shared" ca="1" si="350"/>
        <v>0.97608708478261219</v>
      </c>
      <c r="AI1394">
        <f t="shared" ca="1" si="351"/>
        <v>0.8646646573838106</v>
      </c>
    </row>
    <row r="1395" spans="1:35">
      <c r="A1395" s="20"/>
      <c r="B1395" s="20"/>
      <c r="C1395" s="20">
        <f ca="1"/>
        <v>0.4564020890380312</v>
      </c>
      <c r="D1395" s="20">
        <f ca="1"/>
        <v>0.84512675844089036</v>
      </c>
      <c r="E1395" s="20">
        <f ca="1"/>
        <v>0.75784012269476353</v>
      </c>
      <c r="F1395" s="20">
        <f ca="1"/>
        <v>-0.33043556172148308</v>
      </c>
      <c r="G1395" s="20">
        <f ca="1"/>
        <v>0.81723748962282206</v>
      </c>
      <c r="H1395" s="20">
        <f ca="1"/>
        <v>1.0088988037935178</v>
      </c>
      <c r="I1395" s="164">
        <f t="shared" ca="1" si="340"/>
        <v>25.817443679388486</v>
      </c>
      <c r="J1395" s="164">
        <f t="shared" ca="1" si="341"/>
        <v>19.008033058397061</v>
      </c>
      <c r="K1395" s="164">
        <f t="shared" ca="1" si="342"/>
        <v>0.70122384686852013</v>
      </c>
      <c r="L1395" s="164">
        <f t="shared" ca="1" si="343"/>
        <v>1.26272459926832</v>
      </c>
      <c r="M1395" s="20">
        <f t="shared" ca="1" si="344"/>
        <v>6.0523160242326597</v>
      </c>
      <c r="N1395" s="20">
        <f t="shared" ca="1" si="345"/>
        <v>2.5161037312559595</v>
      </c>
      <c r="O1395" s="20">
        <f t="shared" ca="1" si="336"/>
        <v>23901843.852575213</v>
      </c>
      <c r="P1395" s="20">
        <f t="shared" ca="1" si="337"/>
        <v>56853256.116290309</v>
      </c>
      <c r="Q1395" s="20">
        <f t="shared" ca="1" si="338"/>
        <v>592947.03264193004</v>
      </c>
      <c r="R1395" s="20">
        <f t="shared" ca="1" si="339"/>
        <v>81348047.001507446</v>
      </c>
      <c r="AD1395">
        <f t="shared" ca="1" si="346"/>
        <v>1.2663698250942923</v>
      </c>
      <c r="AE1395">
        <f t="shared" ca="1" si="347"/>
        <v>1.3751788786567314</v>
      </c>
      <c r="AF1395">
        <f t="shared" ca="1" si="348"/>
        <v>1.2838531533501829</v>
      </c>
      <c r="AG1395">
        <f t="shared" ca="1" si="349"/>
        <v>0.78511181485600012</v>
      </c>
      <c r="AH1395">
        <f t="shared" ca="1" si="350"/>
        <v>1.7025733602585111</v>
      </c>
      <c r="AI1395">
        <f t="shared" ca="1" si="351"/>
        <v>1.8273073817728638</v>
      </c>
    </row>
    <row r="1396" spans="1:35">
      <c r="A1396" s="20"/>
      <c r="B1396" s="20"/>
      <c r="C1396" s="20">
        <f ca="1"/>
        <v>1.247302468267012</v>
      </c>
      <c r="D1396" s="20">
        <f ca="1"/>
        <v>0.98509783515735416</v>
      </c>
      <c r="E1396" s="20">
        <f ca="1"/>
        <v>1.4318184086876018</v>
      </c>
      <c r="F1396" s="20">
        <f ca="1"/>
        <v>-1.0558023207259735</v>
      </c>
      <c r="G1396" s="20">
        <f ca="1"/>
        <v>-9.1079044342703974E-2</v>
      </c>
      <c r="H1396" s="20">
        <f ca="1"/>
        <v>5.9142167280210461E-2</v>
      </c>
      <c r="I1396" s="164">
        <f t="shared" ca="1" si="340"/>
        <v>29.891210015182317</v>
      </c>
      <c r="J1396" s="164">
        <f t="shared" ca="1" si="341"/>
        <v>21.491419252118341</v>
      </c>
      <c r="K1396" s="164">
        <f t="shared" ca="1" si="342"/>
        <v>0.688967330621856</v>
      </c>
      <c r="L1396" s="164">
        <f t="shared" ca="1" si="343"/>
        <v>1.0526935386785674</v>
      </c>
      <c r="M1396" s="20">
        <f t="shared" ca="1" si="344"/>
        <v>4.4899807679477872</v>
      </c>
      <c r="N1396" s="20">
        <f t="shared" ca="1" si="345"/>
        <v>1.8706313796681584</v>
      </c>
      <c r="O1396" s="20">
        <f t="shared" ca="1" si="336"/>
        <v>27398543.796227086</v>
      </c>
      <c r="P1396" s="20">
        <f t="shared" ca="1" si="337"/>
        <v>55741164.745162293</v>
      </c>
      <c r="Q1396" s="20">
        <f t="shared" ca="1" si="338"/>
        <v>446585.04063799029</v>
      </c>
      <c r="R1396" s="20">
        <f t="shared" ca="1" si="339"/>
        <v>83586293.582027361</v>
      </c>
      <c r="AD1396">
        <f t="shared" ca="1" si="346"/>
        <v>2.2551480619374549</v>
      </c>
      <c r="AE1396">
        <f t="shared" ca="1" si="347"/>
        <v>2.2085299503752829</v>
      </c>
      <c r="AF1396">
        <f t="shared" ca="1" si="348"/>
        <v>1.1724302783805083</v>
      </c>
      <c r="AG1396">
        <f t="shared" ca="1" si="349"/>
        <v>-0.1695748241883307</v>
      </c>
      <c r="AH1396">
        <f t="shared" ca="1" si="350"/>
        <v>-3.3354702280235904E-2</v>
      </c>
      <c r="AI1396">
        <f t="shared" ca="1" si="351"/>
        <v>8.2787512616644326E-2</v>
      </c>
    </row>
    <row r="1397" spans="1:35">
      <c r="A1397" s="20"/>
      <c r="B1397" s="20"/>
      <c r="C1397" s="20">
        <f ca="1"/>
        <v>0.59628805188968714</v>
      </c>
      <c r="D1397" s="20">
        <f ca="1"/>
        <v>0.99061893847289983</v>
      </c>
      <c r="E1397" s="20">
        <f ca="1"/>
        <v>-0.61854552164814214</v>
      </c>
      <c r="F1397" s="20">
        <f ca="1"/>
        <v>-1.011340604355135</v>
      </c>
      <c r="G1397" s="20">
        <f ca="1"/>
        <v>0.6081298210538868</v>
      </c>
      <c r="H1397" s="20">
        <f ca="1"/>
        <v>-1.4734606713045013</v>
      </c>
      <c r="I1397" s="164">
        <f t="shared" ca="1" si="340"/>
        <v>25.376905951707229</v>
      </c>
      <c r="J1397" s="164">
        <f t="shared" ca="1" si="341"/>
        <v>18.596570052931551</v>
      </c>
      <c r="K1397" s="164">
        <f t="shared" ca="1" si="342"/>
        <v>0.43996465020825459</v>
      </c>
      <c r="L1397" s="164">
        <f t="shared" ca="1" si="343"/>
        <v>0.73395223424011014</v>
      </c>
      <c r="M1397" s="20">
        <f t="shared" ca="1" si="344"/>
        <v>3.440277576212853</v>
      </c>
      <c r="N1397" s="20">
        <f t="shared" ca="1" si="345"/>
        <v>1.3156163381357286</v>
      </c>
      <c r="O1397" s="20">
        <f t="shared" ca="1" si="336"/>
        <v>23447501.681613702</v>
      </c>
      <c r="P1397" s="20">
        <f t="shared" ca="1" si="337"/>
        <v>43387012.744841784</v>
      </c>
      <c r="Q1397" s="20">
        <f t="shared" ca="1" si="338"/>
        <v>145279.45802997783</v>
      </c>
      <c r="R1397" s="20">
        <f t="shared" ca="1" si="339"/>
        <v>66979793.884485461</v>
      </c>
      <c r="AD1397">
        <f t="shared" ca="1" si="346"/>
        <v>1.1594431921619486</v>
      </c>
      <c r="AE1397">
        <f t="shared" ca="1" si="347"/>
        <v>1.2371040446079027</v>
      </c>
      <c r="AF1397">
        <f t="shared" ca="1" si="348"/>
        <v>-1.0912304526522314</v>
      </c>
      <c r="AG1397">
        <f t="shared" ca="1" si="349"/>
        <v>-1.6183989352722268</v>
      </c>
      <c r="AH1397">
        <f t="shared" ca="1" si="350"/>
        <v>-1.1996915819857183</v>
      </c>
      <c r="AI1397">
        <f t="shared" ca="1" si="351"/>
        <v>-1.417253140173707</v>
      </c>
    </row>
    <row r="1398" spans="1:35">
      <c r="A1398" s="20"/>
      <c r="B1398" s="20"/>
      <c r="C1398" s="20">
        <f ca="1"/>
        <v>-0.30053847956336432</v>
      </c>
      <c r="D1398" s="20">
        <f ca="1"/>
        <v>0.51823560901901222</v>
      </c>
      <c r="E1398" s="20">
        <f ca="1"/>
        <v>-0.95374971092605665</v>
      </c>
      <c r="F1398" s="20">
        <f ca="1"/>
        <v>0.83580203386190655</v>
      </c>
      <c r="G1398" s="20">
        <f ca="1"/>
        <v>2.3139487256045488</v>
      </c>
      <c r="H1398" s="20">
        <f ca="1"/>
        <v>0.41217122956648827</v>
      </c>
      <c r="I1398" s="164">
        <f t="shared" ca="1" si="340"/>
        <v>20.169892617381862</v>
      </c>
      <c r="J1398" s="164">
        <f t="shared" ca="1" si="341"/>
        <v>15.266663668172908</v>
      </c>
      <c r="K1398" s="164">
        <f t="shared" ca="1" si="342"/>
        <v>0.60222008519580583</v>
      </c>
      <c r="L1398" s="164">
        <f t="shared" ca="1" si="343"/>
        <v>1.3570444084883195</v>
      </c>
      <c r="M1398" s="20">
        <f t="shared" ca="1" si="344"/>
        <v>6.8282803892878192</v>
      </c>
      <c r="N1398" s="20">
        <f t="shared" ca="1" si="345"/>
        <v>2.7265237861312301</v>
      </c>
      <c r="O1398" s="20">
        <f t="shared" ca="1" si="336"/>
        <v>18895061.187616367</v>
      </c>
      <c r="P1398" s="20">
        <f t="shared" ca="1" si="337"/>
        <v>53545313.941829115</v>
      </c>
      <c r="Q1398" s="20">
        <f t="shared" ca="1" si="338"/>
        <v>481354.75189327769</v>
      </c>
      <c r="R1398" s="20">
        <f t="shared" ca="1" si="339"/>
        <v>72921729.88133876</v>
      </c>
      <c r="AD1398">
        <f t="shared" ca="1" si="346"/>
        <v>-0.1043949957811016</v>
      </c>
      <c r="AE1398">
        <f t="shared" ca="1" si="347"/>
        <v>0.11968579468889537</v>
      </c>
      <c r="AF1398">
        <f t="shared" ca="1" si="348"/>
        <v>0.38381895632550733</v>
      </c>
      <c r="AG1398">
        <f t="shared" ca="1" si="349"/>
        <v>1.2138382204014522</v>
      </c>
      <c r="AH1398">
        <f t="shared" ca="1" si="350"/>
        <v>2.5647559880975774</v>
      </c>
      <c r="AI1398">
        <f t="shared" ca="1" si="351"/>
        <v>2.3960102327871087</v>
      </c>
    </row>
    <row r="1399" spans="1:35">
      <c r="A1399" s="20"/>
      <c r="B1399" s="20"/>
      <c r="C1399" s="20">
        <f ca="1"/>
        <v>-1.3256546611568543</v>
      </c>
      <c r="D1399" s="20">
        <f ca="1"/>
        <v>-0.36470494917906215</v>
      </c>
      <c r="E1399" s="20">
        <f ca="1"/>
        <v>1.802711540948158</v>
      </c>
      <c r="F1399" s="20">
        <f ca="1"/>
        <v>-0.60663864795112077</v>
      </c>
      <c r="G1399" s="20">
        <f ca="1"/>
        <v>-0.10984606433521811</v>
      </c>
      <c r="H1399" s="20">
        <f ca="1"/>
        <v>6.6924345027208121E-2</v>
      </c>
      <c r="I1399" s="164">
        <f t="shared" ca="1" si="340"/>
        <v>14.709160447409612</v>
      </c>
      <c r="J1399" s="164">
        <f t="shared" ca="1" si="341"/>
        <v>10.750902849285602</v>
      </c>
      <c r="K1399" s="164">
        <f t="shared" ca="1" si="342"/>
        <v>0.69665943352827031</v>
      </c>
      <c r="L1399" s="164">
        <f t="shared" ca="1" si="343"/>
        <v>1.1203011120849002</v>
      </c>
      <c r="M1399" s="20">
        <f t="shared" ca="1" si="344"/>
        <v>5.0091064131869354</v>
      </c>
      <c r="N1399" s="20">
        <f t="shared" ca="1" si="345"/>
        <v>1.8711971759067541</v>
      </c>
      <c r="O1399" s="20">
        <f t="shared" ca="1" si="336"/>
        <v>13574946.653912174</v>
      </c>
      <c r="P1399" s="20">
        <f t="shared" ca="1" si="337"/>
        <v>42267523.052507013</v>
      </c>
      <c r="Q1399" s="20">
        <f t="shared" ca="1" si="338"/>
        <v>137391.93613985271</v>
      </c>
      <c r="R1399" s="20">
        <f t="shared" ca="1" si="339"/>
        <v>55979861.642559037</v>
      </c>
      <c r="AD1399">
        <f t="shared" ca="1" si="346"/>
        <v>-1.4298154253860167</v>
      </c>
      <c r="AE1399">
        <f t="shared" ca="1" si="347"/>
        <v>-1.3956701848034894</v>
      </c>
      <c r="AF1399">
        <f t="shared" ca="1" si="348"/>
        <v>1.2423584866206392</v>
      </c>
      <c r="AG1399">
        <f t="shared" ca="1" si="349"/>
        <v>0.13773232765863752</v>
      </c>
      <c r="AH1399">
        <f t="shared" ca="1" si="350"/>
        <v>0.54345157020770607</v>
      </c>
      <c r="AI1399">
        <f t="shared" ca="1" si="351"/>
        <v>8.4316691639875888E-2</v>
      </c>
    </row>
    <row r="1400" spans="1:35">
      <c r="A1400" s="20"/>
      <c r="B1400" s="20"/>
      <c r="C1400" s="20">
        <f ca="1"/>
        <v>0.23011579819000311</v>
      </c>
      <c r="D1400" s="20">
        <f ca="1"/>
        <v>0.99854576822911045</v>
      </c>
      <c r="E1400" s="20">
        <f ca="1"/>
        <v>1.1976996524028369</v>
      </c>
      <c r="F1400" s="20">
        <f ca="1"/>
        <v>-1.5875600086194057</v>
      </c>
      <c r="G1400" s="20">
        <f ca="1"/>
        <v>2.2773117100758942</v>
      </c>
      <c r="H1400" s="20">
        <f ca="1"/>
        <v>1.1810582635669535</v>
      </c>
      <c r="I1400" s="164">
        <f t="shared" ca="1" si="340"/>
        <v>24.641834036513636</v>
      </c>
      <c r="J1400" s="164">
        <f t="shared" ca="1" si="341"/>
        <v>18.635840932941736</v>
      </c>
      <c r="K1400" s="164">
        <f t="shared" ca="1" si="342"/>
        <v>0.73936767849691321</v>
      </c>
      <c r="L1400" s="164">
        <f t="shared" ca="1" si="343"/>
        <v>1.1427660109376441</v>
      </c>
      <c r="M1400" s="20">
        <f t="shared" ca="1" si="344"/>
        <v>7.3029316956087547</v>
      </c>
      <c r="N1400" s="20">
        <f t="shared" ca="1" si="345"/>
        <v>2.8681074959648201</v>
      </c>
      <c r="O1400" s="20">
        <f t="shared" ca="1" si="336"/>
        <v>23076455.342586622</v>
      </c>
      <c r="P1400" s="20">
        <f t="shared" ca="1" si="337"/>
        <v>52725636.507498667</v>
      </c>
      <c r="Q1400" s="20">
        <f t="shared" ca="1" si="338"/>
        <v>434625.86951395398</v>
      </c>
      <c r="R1400" s="20">
        <f t="shared" ca="1" si="339"/>
        <v>76236717.719599247</v>
      </c>
      <c r="AD1400">
        <f t="shared" ca="1" si="346"/>
        <v>0.98102767876544561</v>
      </c>
      <c r="AE1400">
        <f t="shared" ca="1" si="347"/>
        <v>1.2502821922623275</v>
      </c>
      <c r="AF1400">
        <f t="shared" ca="1" si="348"/>
        <v>1.6306152590628469</v>
      </c>
      <c r="AG1400">
        <f t="shared" ca="1" si="349"/>
        <v>0.23984550426201823</v>
      </c>
      <c r="AH1400">
        <f t="shared" ca="1" si="350"/>
        <v>3.0921463284541724</v>
      </c>
      <c r="AI1400">
        <f t="shared" ca="1" si="351"/>
        <v>2.7786689080130271</v>
      </c>
    </row>
    <row r="1401" spans="1:35">
      <c r="A1401" s="20"/>
      <c r="B1401" s="20"/>
      <c r="C1401" s="20">
        <f ca="1"/>
        <v>-0.1218295012671296</v>
      </c>
      <c r="D1401" s="20">
        <f ca="1"/>
        <v>-1.234642081567771</v>
      </c>
      <c r="E1401" s="20">
        <f ca="1"/>
        <v>0.24591211376603286</v>
      </c>
      <c r="F1401" s="20">
        <f ca="1"/>
        <v>0.48480133175325485</v>
      </c>
      <c r="G1401" s="20">
        <f ca="1"/>
        <v>9.3714902408566416E-3</v>
      </c>
      <c r="H1401" s="20">
        <f ca="1"/>
        <v>-0.1239410300580461</v>
      </c>
      <c r="I1401" s="164">
        <f t="shared" ca="1" si="340"/>
        <v>15.842328545144692</v>
      </c>
      <c r="J1401" s="164">
        <f t="shared" ca="1" si="341"/>
        <v>11.011206303859929</v>
      </c>
      <c r="K1401" s="164">
        <f t="shared" ca="1" si="342"/>
        <v>0.59507558014021633</v>
      </c>
      <c r="L1401" s="164">
        <f t="shared" ca="1" si="343"/>
        <v>1.1971570212856459</v>
      </c>
      <c r="M1401" s="20">
        <f t="shared" ca="1" si="344"/>
        <v>4.7140790237692478</v>
      </c>
      <c r="N1401" s="20">
        <f t="shared" ca="1" si="345"/>
        <v>1.8434776448212069</v>
      </c>
      <c r="O1401" s="20">
        <f t="shared" ca="1" si="336"/>
        <v>14318036.261254448</v>
      </c>
      <c r="P1401" s="20">
        <f t="shared" ca="1" si="337"/>
        <v>45290934.070645064</v>
      </c>
      <c r="Q1401" s="20">
        <f t="shared" ca="1" si="338"/>
        <v>267280.10809509113</v>
      </c>
      <c r="R1401" s="20">
        <f t="shared" ca="1" si="339"/>
        <v>59876250.439994603</v>
      </c>
      <c r="AD1401">
        <f t="shared" ca="1" si="346"/>
        <v>-1.1547746249648809</v>
      </c>
      <c r="AE1401">
        <f t="shared" ca="1" si="347"/>
        <v>-1.3083200322617687</v>
      </c>
      <c r="AF1401">
        <f t="shared" ca="1" si="348"/>
        <v>0.318868910365602</v>
      </c>
      <c r="AG1401">
        <f t="shared" ca="1" si="349"/>
        <v>0.48707736948020836</v>
      </c>
      <c r="AH1401">
        <f t="shared" ca="1" si="350"/>
        <v>0.21564335974360921</v>
      </c>
      <c r="AI1401">
        <f t="shared" ca="1" si="351"/>
        <v>9.3990400573157884E-3</v>
      </c>
    </row>
    <row r="1402" spans="1:35">
      <c r="A1402" s="20"/>
      <c r="B1402" s="20"/>
      <c r="C1402" s="20">
        <f ca="1"/>
        <v>-0.29446347895670899</v>
      </c>
      <c r="D1402" s="20">
        <f ca="1"/>
        <v>-1.4588638587324652</v>
      </c>
      <c r="E1402" s="20">
        <f ca="1"/>
        <v>-9.3828329242927541E-2</v>
      </c>
      <c r="F1402" s="20">
        <f ca="1"/>
        <v>-7.6511713705059228E-3</v>
      </c>
      <c r="G1402" s="20">
        <f ca="1"/>
        <v>-1.6404054535147317</v>
      </c>
      <c r="H1402" s="20">
        <f ca="1"/>
        <v>-1.6775511428927812</v>
      </c>
      <c r="I1402" s="164">
        <f t="shared" ca="1" si="340"/>
        <v>14.246476599853757</v>
      </c>
      <c r="J1402" s="164">
        <f t="shared" ca="1" si="341"/>
        <v>9.48824395575841</v>
      </c>
      <c r="K1402" s="164">
        <f t="shared" ca="1" si="342"/>
        <v>0.41906365311918875</v>
      </c>
      <c r="L1402" s="164">
        <f t="shared" ca="1" si="343"/>
        <v>0.79957866659212495</v>
      </c>
      <c r="M1402" s="20">
        <f t="shared" ca="1" si="344"/>
        <v>1.8963271157214443</v>
      </c>
      <c r="N1402" s="20">
        <f t="shared" ca="1" si="345"/>
        <v>0.66450903193770472</v>
      </c>
      <c r="O1402" s="20">
        <f t="shared" ca="1" si="336"/>
        <v>12654881.757088523</v>
      </c>
      <c r="P1402" s="20">
        <f t="shared" ca="1" si="337"/>
        <v>33904757.888546921</v>
      </c>
      <c r="Q1402" s="20">
        <f t="shared" ca="1" si="338"/>
        <v>-21492.227328072135</v>
      </c>
      <c r="R1402" s="20">
        <f t="shared" ca="1" si="339"/>
        <v>46538147.418307371</v>
      </c>
      <c r="AD1402">
        <f t="shared" ca="1" si="346"/>
        <v>-1.5421173301325837</v>
      </c>
      <c r="AE1402">
        <f t="shared" ca="1" si="347"/>
        <v>-1.8193812228998627</v>
      </c>
      <c r="AF1402">
        <f t="shared" ca="1" si="348"/>
        <v>-1.2812395170982847</v>
      </c>
      <c r="AG1402">
        <f t="shared" ca="1" si="349"/>
        <v>-1.3200969700357958</v>
      </c>
      <c r="AH1402">
        <f t="shared" ca="1" si="350"/>
        <v>-2.915192093642839</v>
      </c>
      <c r="AI1402">
        <f t="shared" ca="1" si="351"/>
        <v>-3.1770026163845824</v>
      </c>
    </row>
    <row r="1403" spans="1:35">
      <c r="A1403" s="20"/>
      <c r="B1403" s="20"/>
      <c r="C1403" s="20">
        <f ca="1"/>
        <v>0.42104598257684839</v>
      </c>
      <c r="D1403" s="20">
        <f ca="1"/>
        <v>-1.1220307903502822</v>
      </c>
      <c r="E1403" s="20">
        <f ca="1"/>
        <v>0.30023845930826148</v>
      </c>
      <c r="F1403" s="20">
        <f ca="1"/>
        <v>0.39449804751634315</v>
      </c>
      <c r="G1403" s="20">
        <f ca="1"/>
        <v>-0.34056663520401326</v>
      </c>
      <c r="H1403" s="20">
        <f ca="1"/>
        <v>0.56561310737235304</v>
      </c>
      <c r="I1403" s="164">
        <f t="shared" ca="1" si="340"/>
        <v>18.779129594849767</v>
      </c>
      <c r="J1403" s="164">
        <f t="shared" ca="1" si="341"/>
        <v>13.063141974623424</v>
      </c>
      <c r="K1403" s="164">
        <f t="shared" ca="1" si="342"/>
        <v>0.61177108815335779</v>
      </c>
      <c r="L1403" s="164">
        <f t="shared" ca="1" si="343"/>
        <v>1.2340330294256441</v>
      </c>
      <c r="M1403" s="20">
        <f t="shared" ca="1" si="344"/>
        <v>4.8344183002698431</v>
      </c>
      <c r="N1403" s="20">
        <f t="shared" ca="1" si="345"/>
        <v>2.0009011056605268</v>
      </c>
      <c r="O1403" s="20">
        <f t="shared" ca="1" si="336"/>
        <v>16978354.94849512</v>
      </c>
      <c r="P1403" s="20">
        <f t="shared" ca="1" si="337"/>
        <v>49127938.48696398</v>
      </c>
      <c r="Q1403" s="20">
        <f t="shared" ca="1" si="338"/>
        <v>458723.37911486794</v>
      </c>
      <c r="R1403" s="20">
        <f t="shared" ca="1" si="339"/>
        <v>66565016.814573966</v>
      </c>
      <c r="AD1403">
        <f t="shared" ca="1" si="346"/>
        <v>-0.44195883620151322</v>
      </c>
      <c r="AE1403">
        <f t="shared" ca="1" si="347"/>
        <v>-0.61975101522703935</v>
      </c>
      <c r="AF1403">
        <f t="shared" ca="1" si="348"/>
        <v>0.47064625593961562</v>
      </c>
      <c r="AG1403">
        <f t="shared" ca="1" si="349"/>
        <v>0.65469558829838181</v>
      </c>
      <c r="AH1403">
        <f t="shared" ca="1" si="350"/>
        <v>0.34935366696649295</v>
      </c>
      <c r="AI1403">
        <f t="shared" ca="1" si="351"/>
        <v>0.43486785313655923</v>
      </c>
    </row>
    <row r="1404" spans="1:35">
      <c r="A1404" s="20"/>
      <c r="B1404" s="20"/>
      <c r="C1404" s="20">
        <f ca="1"/>
        <v>-1.9119294054790188E-3</v>
      </c>
      <c r="D1404" s="20">
        <f ca="1"/>
        <v>-0.51932750662430871</v>
      </c>
      <c r="E1404" s="20">
        <f ca="1"/>
        <v>-0.90864553755147925</v>
      </c>
      <c r="F1404" s="20">
        <f ca="1"/>
        <v>-6.2139357395610988E-2</v>
      </c>
      <c r="G1404" s="20">
        <f ca="1"/>
        <v>-0.36285299924237896</v>
      </c>
      <c r="H1404" s="20">
        <f ca="1"/>
        <v>1.146411493216966</v>
      </c>
      <c r="I1404" s="164">
        <f t="shared" ca="1" si="340"/>
        <v>18.464968302123239</v>
      </c>
      <c r="J1404" s="164">
        <f t="shared" ca="1" si="341"/>
        <v>13.472936823017548</v>
      </c>
      <c r="K1404" s="164">
        <f t="shared" ca="1" si="342"/>
        <v>0.46844365239715591</v>
      </c>
      <c r="L1404" s="164">
        <f t="shared" ca="1" si="343"/>
        <v>1.0475595806756111</v>
      </c>
      <c r="M1404" s="20">
        <f t="shared" ca="1" si="344"/>
        <v>4.7393894164171302</v>
      </c>
      <c r="N1404" s="20">
        <f t="shared" ca="1" si="345"/>
        <v>2.0442709391573701</v>
      </c>
      <c r="O1404" s="20">
        <f t="shared" ca="1" si="336"/>
        <v>17029352.976558201</v>
      </c>
      <c r="P1404" s="20">
        <f t="shared" ca="1" si="337"/>
        <v>44220663.757182106</v>
      </c>
      <c r="Q1404" s="20">
        <f t="shared" ca="1" si="338"/>
        <v>588045.02036936244</v>
      </c>
      <c r="R1404" s="20">
        <f t="shared" ca="1" si="339"/>
        <v>61838061.754109673</v>
      </c>
      <c r="AD1404">
        <f t="shared" ca="1" si="346"/>
        <v>-0.51821157715455368</v>
      </c>
      <c r="AE1404">
        <f t="shared" ca="1" si="347"/>
        <v>-0.4822359654303528</v>
      </c>
      <c r="AF1404">
        <f t="shared" ca="1" si="348"/>
        <v>-0.83233043275312857</v>
      </c>
      <c r="AG1404">
        <f t="shared" ca="1" si="349"/>
        <v>-0.19291099692904123</v>
      </c>
      <c r="AH1404">
        <f t="shared" ca="1" si="350"/>
        <v>0.24376601824125621</v>
      </c>
      <c r="AI1404">
        <f t="shared" ca="1" si="351"/>
        <v>0.55208361934424377</v>
      </c>
    </row>
    <row r="1405" spans="1:35">
      <c r="A1405" s="20"/>
      <c r="B1405" s="20"/>
      <c r="C1405" s="20">
        <f ca="1"/>
        <v>1.1247164301251444</v>
      </c>
      <c r="D1405" s="20">
        <f ca="1"/>
        <v>0.62493273699443352</v>
      </c>
      <c r="E1405" s="20">
        <f ca="1"/>
        <v>0.3558588660670971</v>
      </c>
      <c r="F1405" s="20">
        <f ca="1"/>
        <v>0.55994717731186738</v>
      </c>
      <c r="G1405" s="20">
        <f ca="1"/>
        <v>-0.9367928913977227</v>
      </c>
      <c r="H1405" s="20">
        <f ca="1"/>
        <v>-2.2415550195394291</v>
      </c>
      <c r="I1405" s="164">
        <f t="shared" ca="1" si="340"/>
        <v>27.925899634403649</v>
      </c>
      <c r="J1405" s="164">
        <f t="shared" ca="1" si="341"/>
        <v>19.449865838342024</v>
      </c>
      <c r="K1405" s="164">
        <f t="shared" ca="1" si="342"/>
        <v>0.55766436186739043</v>
      </c>
      <c r="L1405" s="164">
        <f t="shared" ca="1" si="343"/>
        <v>1.0248657032939641</v>
      </c>
      <c r="M1405" s="20">
        <f t="shared" ca="1" si="344"/>
        <v>2.1969016124829874</v>
      </c>
      <c r="N1405" s="20">
        <f t="shared" ca="1" si="345"/>
        <v>0.89305283949615744</v>
      </c>
      <c r="O1405" s="20">
        <f t="shared" ca="1" si="336"/>
        <v>25261823.574823719</v>
      </c>
      <c r="P1405" s="20">
        <f t="shared" ca="1" si="337"/>
        <v>53095824.094168954</v>
      </c>
      <c r="Q1405" s="20">
        <f t="shared" ca="1" si="338"/>
        <v>181243.45576873218</v>
      </c>
      <c r="R1405" s="20">
        <f t="shared" ca="1" si="339"/>
        <v>78538891.124761403</v>
      </c>
      <c r="AD1405">
        <f t="shared" ca="1" si="346"/>
        <v>1.7781309792241866</v>
      </c>
      <c r="AE1405">
        <f t="shared" ca="1" si="347"/>
        <v>1.52344491219531</v>
      </c>
      <c r="AF1405">
        <f t="shared" ca="1" si="348"/>
        <v>-2.1233073932814484E-2</v>
      </c>
      <c r="AG1405">
        <f t="shared" ca="1" si="349"/>
        <v>-0.2960649850274365</v>
      </c>
      <c r="AH1405">
        <f t="shared" ca="1" si="350"/>
        <v>-2.5812204305744579</v>
      </c>
      <c r="AI1405">
        <f t="shared" ca="1" si="351"/>
        <v>-2.5593166500103854</v>
      </c>
    </row>
    <row r="1406" spans="1:35">
      <c r="A1406" s="20"/>
      <c r="B1406" s="20"/>
      <c r="C1406" s="20">
        <f ca="1"/>
        <v>2.8521941694328246E-2</v>
      </c>
      <c r="D1406" s="20">
        <f ca="1"/>
        <v>0.56455282987355571</v>
      </c>
      <c r="E1406" s="20">
        <f ca="1"/>
        <v>-8.3031682843896046E-2</v>
      </c>
      <c r="F1406" s="20">
        <f ca="1"/>
        <v>0.41547830191914026</v>
      </c>
      <c r="G1406" s="20">
        <f ca="1"/>
        <v>1.0694122714074057</v>
      </c>
      <c r="H1406" s="20">
        <f ca="1"/>
        <v>-0.15617127346906673</v>
      </c>
      <c r="I1406" s="164">
        <f t="shared" ca="1" si="340"/>
        <v>22.457966635190456</v>
      </c>
      <c r="J1406" s="164">
        <f t="shared" ca="1" si="341"/>
        <v>16.500144638212369</v>
      </c>
      <c r="K1406" s="164">
        <f t="shared" ca="1" si="342"/>
        <v>0.61727617708807547</v>
      </c>
      <c r="L1406" s="164">
        <f t="shared" ca="1" si="343"/>
        <v>1.2359474430028776</v>
      </c>
      <c r="M1406" s="20">
        <f t="shared" ca="1" si="344"/>
        <v>5.4280800366944773</v>
      </c>
      <c r="N1406" s="20">
        <f t="shared" ca="1" si="345"/>
        <v>2.1739891298006766</v>
      </c>
      <c r="O1406" s="20">
        <f t="shared" ca="1" si="336"/>
        <v>20772983.208211154</v>
      </c>
      <c r="P1406" s="20">
        <f t="shared" ca="1" si="337"/>
        <v>52843565.105144866</v>
      </c>
      <c r="Q1406" s="20">
        <f t="shared" ca="1" si="338"/>
        <v>393594.7374626589</v>
      </c>
      <c r="R1406" s="20">
        <f t="shared" ca="1" si="339"/>
        <v>74010143.050818667</v>
      </c>
      <c r="AD1406">
        <f t="shared" ca="1" si="346"/>
        <v>0.45096277553166397</v>
      </c>
      <c r="AE1406">
        <f t="shared" ca="1" si="347"/>
        <v>0.53360558329274155</v>
      </c>
      <c r="AF1406">
        <f t="shared" ca="1" si="348"/>
        <v>0.52069251898250424</v>
      </c>
      <c r="AG1406">
        <f t="shared" ca="1" si="349"/>
        <v>0.66339746819489775</v>
      </c>
      <c r="AH1406">
        <f t="shared" ca="1" si="350"/>
        <v>1.00897781854942</v>
      </c>
      <c r="AI1406">
        <f t="shared" ca="1" si="351"/>
        <v>0.90267332378561194</v>
      </c>
    </row>
    <row r="1407" spans="1:35">
      <c r="A1407" s="20"/>
      <c r="B1407" s="20"/>
      <c r="C1407" s="20">
        <f ca="1"/>
        <v>1.0372579726396922</v>
      </c>
      <c r="D1407" s="20">
        <f ca="1"/>
        <v>2.6105790646792375</v>
      </c>
      <c r="E1407" s="20">
        <f ca="1"/>
        <v>1.7365421959005924</v>
      </c>
      <c r="F1407" s="20">
        <f ca="1"/>
        <v>-1.2466495135322397</v>
      </c>
      <c r="G1407" s="20">
        <f ca="1"/>
        <v>-1.0626491110103786</v>
      </c>
      <c r="H1407" s="20">
        <f ca="1"/>
        <v>1.1101288202543085</v>
      </c>
      <c r="I1407" s="164">
        <f t="shared" ca="1" si="340"/>
        <v>35.779591467306098</v>
      </c>
      <c r="J1407" s="164">
        <f t="shared" ca="1" si="341"/>
        <v>26.292343398202185</v>
      </c>
      <c r="K1407" s="164">
        <f t="shared" ca="1" si="342"/>
        <v>0.71790159634791251</v>
      </c>
      <c r="L1407" s="164">
        <f t="shared" ca="1" si="343"/>
        <v>1.0858492885372115</v>
      </c>
      <c r="M1407" s="20">
        <f t="shared" ca="1" si="344"/>
        <v>4.3624946982806048</v>
      </c>
      <c r="N1407" s="20">
        <f t="shared" ca="1" si="345"/>
        <v>2.0281102496400214</v>
      </c>
      <c r="O1407" s="20">
        <f t="shared" ca="1" si="336"/>
        <v>33098776.346055273</v>
      </c>
      <c r="P1407" s="20">
        <f t="shared" ca="1" si="337"/>
        <v>62429773.036326259</v>
      </c>
      <c r="Q1407" s="20">
        <f t="shared" ca="1" si="338"/>
        <v>786178.49975718523</v>
      </c>
      <c r="R1407" s="20">
        <f t="shared" ca="1" si="339"/>
        <v>96314727.882138714</v>
      </c>
      <c r="AD1407">
        <f t="shared" ca="1" si="346"/>
        <v>3.6843668609966249</v>
      </c>
      <c r="AE1407">
        <f t="shared" ca="1" si="347"/>
        <v>3.8195783215443577</v>
      </c>
      <c r="AF1407">
        <f t="shared" ca="1" si="348"/>
        <v>1.4354690577082949</v>
      </c>
      <c r="AG1407">
        <f t="shared" ca="1" si="349"/>
        <v>-1.8866870285402682E-2</v>
      </c>
      <c r="AH1407">
        <f t="shared" ca="1" si="350"/>
        <v>-0.17500589079932749</v>
      </c>
      <c r="AI1407">
        <f t="shared" ca="1" si="351"/>
        <v>0.50840608010816624</v>
      </c>
    </row>
    <row r="1408" spans="1:35">
      <c r="A1408" s="20"/>
      <c r="B1408" s="20"/>
      <c r="C1408" s="20">
        <f ca="1"/>
        <v>0.37667789031730231</v>
      </c>
      <c r="D1408" s="20">
        <f ca="1"/>
        <v>0.84640123679351553</v>
      </c>
      <c r="E1408" s="20">
        <f ca="1"/>
        <v>2.1922082421688991</v>
      </c>
      <c r="F1408" s="20">
        <f ca="1"/>
        <v>-0.63849909984268904</v>
      </c>
      <c r="G1408" s="20">
        <f ca="1"/>
        <v>-0.45340454530415625</v>
      </c>
      <c r="H1408" s="20">
        <f ca="1"/>
        <v>1.8282478818788617</v>
      </c>
      <c r="I1408" s="164">
        <f t="shared" ca="1" si="340"/>
        <v>26.945513494995193</v>
      </c>
      <c r="J1408" s="164">
        <f t="shared" ca="1" si="341"/>
        <v>19.613042623815673</v>
      </c>
      <c r="K1408" s="164">
        <f t="shared" ca="1" si="342"/>
        <v>0.81437179669965387</v>
      </c>
      <c r="L1408" s="164">
        <f t="shared" ca="1" si="343"/>
        <v>1.3392315454801622</v>
      </c>
      <c r="M1408" s="20">
        <f t="shared" ca="1" si="344"/>
        <v>5.8744361577204511</v>
      </c>
      <c r="N1408" s="20">
        <f t="shared" ca="1" si="345"/>
        <v>2.528810753241284</v>
      </c>
      <c r="O1408" s="20">
        <f t="shared" ca="1" si="336"/>
        <v>24826034.428697675</v>
      </c>
      <c r="P1408" s="20">
        <f t="shared" ca="1" si="337"/>
        <v>59862986.103362925</v>
      </c>
      <c r="Q1408" s="20">
        <f t="shared" ca="1" si="338"/>
        <v>720473.47237754578</v>
      </c>
      <c r="R1408" s="20">
        <f t="shared" ca="1" si="339"/>
        <v>85409494.004438132</v>
      </c>
      <c r="AD1408">
        <f t="shared" ca="1" si="346"/>
        <v>1.5401731783968911</v>
      </c>
      <c r="AE1408">
        <f t="shared" ca="1" si="347"/>
        <v>1.5782022227569368</v>
      </c>
      <c r="AF1408">
        <f t="shared" ca="1" si="348"/>
        <v>2.3124708790877619</v>
      </c>
      <c r="AG1408">
        <f t="shared" ca="1" si="349"/>
        <v>1.1328706612734645</v>
      </c>
      <c r="AH1408">
        <f t="shared" ca="1" si="350"/>
        <v>1.5049290641338349</v>
      </c>
      <c r="AI1408">
        <f t="shared" ca="1" si="351"/>
        <v>1.8616506844359024</v>
      </c>
    </row>
    <row r="1409" spans="1:35">
      <c r="A1409" s="20"/>
      <c r="B1409" s="20"/>
      <c r="C1409" s="20">
        <f ca="1"/>
        <v>0.75952718703365352</v>
      </c>
      <c r="D1409" s="20">
        <f ca="1"/>
        <v>-5.6057169904793237E-2</v>
      </c>
      <c r="E1409" s="20">
        <f ca="1"/>
        <v>-0.49739413431634577</v>
      </c>
      <c r="F1409" s="20">
        <f ca="1"/>
        <v>-9.4226061414671866E-2</v>
      </c>
      <c r="G1409" s="20">
        <f ca="1"/>
        <v>0.97369264915051035</v>
      </c>
      <c r="H1409" s="20">
        <f ca="1"/>
        <v>-1.2240087915379163</v>
      </c>
      <c r="I1409" s="164">
        <f t="shared" ca="1" si="340"/>
        <v>22.521874129754515</v>
      </c>
      <c r="J1409" s="164">
        <f t="shared" ca="1" si="341"/>
        <v>16.107903589529194</v>
      </c>
      <c r="K1409" s="164">
        <f t="shared" ca="1" si="342"/>
        <v>0.51584670678949962</v>
      </c>
      <c r="L1409" s="164">
        <f t="shared" ca="1" si="343"/>
        <v>0.98720082214835891</v>
      </c>
      <c r="M1409" s="20">
        <f t="shared" ca="1" si="344"/>
        <v>4.2670819912492357</v>
      </c>
      <c r="N1409" s="20">
        <f t="shared" ca="1" si="345"/>
        <v>1.6273524944395339</v>
      </c>
      <c r="O1409" s="20">
        <f t="shared" ca="1" si="336"/>
        <v>20597894.415473826</v>
      </c>
      <c r="P1409" s="20">
        <f t="shared" ca="1" si="337"/>
        <v>46779117.953447327</v>
      </c>
      <c r="Q1409" s="20">
        <f t="shared" ca="1" si="338"/>
        <v>172795.03752463532</v>
      </c>
      <c r="R1409" s="20">
        <f t="shared" ca="1" si="339"/>
        <v>67549807.406445801</v>
      </c>
      <c r="AD1409">
        <f t="shared" ca="1" si="346"/>
        <v>0.46647430333847373</v>
      </c>
      <c r="AE1409">
        <f t="shared" ca="1" si="347"/>
        <v>0.40198107031180963</v>
      </c>
      <c r="AF1409">
        <f t="shared" ca="1" si="348"/>
        <v>-0.40139357464091346</v>
      </c>
      <c r="AG1409">
        <f t="shared" ca="1" si="349"/>
        <v>-0.46726899023473251</v>
      </c>
      <c r="AH1409">
        <f t="shared" ca="1" si="350"/>
        <v>-0.28102000972307106</v>
      </c>
      <c r="AI1409">
        <f t="shared" ca="1" si="351"/>
        <v>-0.57472298800125976</v>
      </c>
    </row>
    <row r="1410" spans="1:35">
      <c r="A1410" s="20"/>
      <c r="B1410" s="20"/>
      <c r="C1410" s="20">
        <f ca="1"/>
        <v>-0.276856975754742</v>
      </c>
      <c r="D1410" s="20">
        <f ca="1"/>
        <v>0.29376799888754346</v>
      </c>
      <c r="E1410" s="20">
        <f ca="1"/>
        <v>-0.98710069269125167</v>
      </c>
      <c r="F1410" s="20">
        <f ca="1"/>
        <v>-0.75257788830771954</v>
      </c>
      <c r="G1410" s="20">
        <f ca="1"/>
        <v>-1.236732871164282</v>
      </c>
      <c r="H1410" s="20">
        <f ca="1"/>
        <v>1.6188874164694991</v>
      </c>
      <c r="I1410" s="164">
        <f t="shared" ca="1" si="340"/>
        <v>20.471575432411903</v>
      </c>
      <c r="J1410" s="164">
        <f t="shared" ca="1" si="341"/>
        <v>15.303309763842208</v>
      </c>
      <c r="K1410" s="164">
        <f t="shared" ca="1" si="342"/>
        <v>0.40559563624793393</v>
      </c>
      <c r="L1410" s="164">
        <f t="shared" ca="1" si="343"/>
        <v>0.87383010604989608</v>
      </c>
      <c r="M1410" s="20">
        <f t="shared" ca="1" si="344"/>
        <v>4.0701041756373435</v>
      </c>
      <c r="N1410" s="20">
        <f t="shared" ca="1" si="345"/>
        <v>1.8759746345929804</v>
      </c>
      <c r="O1410" s="20">
        <f t="shared" ca="1" si="336"/>
        <v>19075480.154180449</v>
      </c>
      <c r="P1410" s="20">
        <f t="shared" ca="1" si="337"/>
        <v>41941576.128713146</v>
      </c>
      <c r="Q1410" s="20">
        <f t="shared" ca="1" si="338"/>
        <v>706368.73370065377</v>
      </c>
      <c r="R1410" s="20">
        <f t="shared" ca="1" si="339"/>
        <v>61723425.016594253</v>
      </c>
      <c r="AD1410">
        <f t="shared" ca="1" si="346"/>
        <v>-3.1171011550509442E-2</v>
      </c>
      <c r="AE1410">
        <f t="shared" ca="1" si="347"/>
        <v>0.13198314222892854</v>
      </c>
      <c r="AF1410">
        <f t="shared" ca="1" si="348"/>
        <v>-1.4036760341096923</v>
      </c>
      <c r="AG1410">
        <f t="shared" ca="1" si="349"/>
        <v>-0.98259042704592725</v>
      </c>
      <c r="AH1410">
        <f t="shared" ca="1" si="350"/>
        <v>-0.49988424929183961</v>
      </c>
      <c r="AI1410">
        <f t="shared" ca="1" si="351"/>
        <v>9.7228742143189884E-2</v>
      </c>
    </row>
    <row r="1411" spans="1:35">
      <c r="A1411" s="20"/>
      <c r="B1411" s="20"/>
      <c r="C1411" s="20">
        <f ca="1"/>
        <v>-0.16982821787679864</v>
      </c>
      <c r="D1411" s="20">
        <f ca="1"/>
        <v>-0.46832051290227822</v>
      </c>
      <c r="E1411" s="20">
        <f ca="1"/>
        <v>-0.51609513519180439</v>
      </c>
      <c r="F1411" s="20">
        <f ca="1"/>
        <v>-1.0958898355209463</v>
      </c>
      <c r="G1411" s="20">
        <f ca="1"/>
        <v>-0.42745353883564974</v>
      </c>
      <c r="H1411" s="20">
        <f ca="1"/>
        <v>-6.302839431048711E-2</v>
      </c>
      <c r="I1411" s="164">
        <f t="shared" ca="1" si="340"/>
        <v>17.556448883495104</v>
      </c>
      <c r="J1411" s="164">
        <f t="shared" ca="1" si="341"/>
        <v>12.786749771207845</v>
      </c>
      <c r="K1411" s="164">
        <f t="shared" ca="1" si="342"/>
        <v>0.41681166084964638</v>
      </c>
      <c r="L1411" s="164">
        <f t="shared" ca="1" si="343"/>
        <v>0.74948759261660292</v>
      </c>
      <c r="M1411" s="20">
        <f t="shared" ca="1" si="344"/>
        <v>3.6678101106578045</v>
      </c>
      <c r="N1411" s="20">
        <f t="shared" ca="1" si="345"/>
        <v>1.4597530699393206</v>
      </c>
      <c r="O1411" s="20">
        <f t="shared" ca="1" si="336"/>
        <v>16178951.830600169</v>
      </c>
      <c r="P1411" s="20">
        <f t="shared" ca="1" si="337"/>
        <v>35971341.744365893</v>
      </c>
      <c r="Q1411" s="20">
        <f t="shared" ca="1" si="338"/>
        <v>250456.63160849496</v>
      </c>
      <c r="R1411" s="20">
        <f t="shared" ca="1" si="339"/>
        <v>52400750.206574552</v>
      </c>
      <c r="AD1411">
        <f t="shared" ca="1" si="346"/>
        <v>-0.73872599915167381</v>
      </c>
      <c r="AE1411">
        <f t="shared" ca="1" si="347"/>
        <v>-0.712500076775891</v>
      </c>
      <c r="AF1411">
        <f t="shared" ca="1" si="348"/>
        <v>-1.3017121740941244</v>
      </c>
      <c r="AG1411">
        <f t="shared" ca="1" si="349"/>
        <v>-1.5477836699245322</v>
      </c>
      <c r="AH1411">
        <f t="shared" ca="1" si="350"/>
        <v>-0.94687765482466102</v>
      </c>
      <c r="AI1411">
        <f t="shared" ca="1" si="351"/>
        <v>-1.0276944055694042</v>
      </c>
    </row>
    <row r="1412" spans="1:35">
      <c r="A1412" s="20"/>
      <c r="B1412" s="20"/>
      <c r="C1412" s="20">
        <f ca="1"/>
        <v>0.16871670602975603</v>
      </c>
      <c r="D1412" s="20">
        <f ca="1"/>
        <v>-1.6010706556516363</v>
      </c>
      <c r="E1412" s="20">
        <f ca="1"/>
        <v>0.4038675214136872</v>
      </c>
      <c r="F1412" s="20">
        <f ca="1"/>
        <v>-1.1122591998688438</v>
      </c>
      <c r="G1412" s="20">
        <f ca="1"/>
        <v>-0.59554080491697936</v>
      </c>
      <c r="H1412" s="20">
        <f ca="1"/>
        <v>-0.72769586358517879</v>
      </c>
      <c r="I1412" s="164">
        <f t="shared" ca="1" si="340"/>
        <v>15.245139639301271</v>
      </c>
      <c r="J1412" s="164">
        <f t="shared" ca="1" si="341"/>
        <v>10.417815764914998</v>
      </c>
      <c r="K1412" s="164">
        <f t="shared" ca="1" si="342"/>
        <v>0.48548326256214608</v>
      </c>
      <c r="L1412" s="164">
        <f t="shared" ca="1" si="343"/>
        <v>0.77248546458483025</v>
      </c>
      <c r="M1412" s="20">
        <f t="shared" ca="1" si="344"/>
        <v>3.3438442150357588</v>
      </c>
      <c r="N1412" s="20">
        <f t="shared" ca="1" si="345"/>
        <v>1.2110974811706749</v>
      </c>
      <c r="O1412" s="20">
        <f t="shared" ca="1" si="336"/>
        <v>13683141.91362939</v>
      </c>
      <c r="P1412" s="20">
        <f t="shared" ca="1" si="337"/>
        <v>34233130.836187527</v>
      </c>
      <c r="Q1412" s="20">
        <f t="shared" ca="1" si="338"/>
        <v>28052.709696777063</v>
      </c>
      <c r="R1412" s="20">
        <f t="shared" ca="1" si="339"/>
        <v>47944325.459513694</v>
      </c>
      <c r="AD1412">
        <f t="shared" ca="1" si="346"/>
        <v>-1.2997233885191091</v>
      </c>
      <c r="AE1412">
        <f t="shared" ca="1" si="347"/>
        <v>-1.5074443741895982</v>
      </c>
      <c r="AF1412">
        <f t="shared" ca="1" si="348"/>
        <v>-0.67742488579867233</v>
      </c>
      <c r="AG1412">
        <f t="shared" ca="1" si="349"/>
        <v>-1.4432478882507718</v>
      </c>
      <c r="AH1412">
        <f t="shared" ca="1" si="350"/>
        <v>-1.3068397610713789</v>
      </c>
      <c r="AI1412">
        <f t="shared" ca="1" si="351"/>
        <v>-1.6997365373765541</v>
      </c>
    </row>
    <row r="1413" spans="1:35">
      <c r="A1413" s="20"/>
      <c r="B1413" s="20"/>
      <c r="C1413" s="20">
        <f ca="1"/>
        <v>1.0691783622727549</v>
      </c>
      <c r="D1413" s="20">
        <f ca="1"/>
        <v>1.9378882821384527</v>
      </c>
      <c r="E1413" s="20">
        <f ca="1"/>
        <v>-0.69785490435393671</v>
      </c>
      <c r="F1413" s="20">
        <f ca="1"/>
        <v>-0.23253948993718745</v>
      </c>
      <c r="G1413" s="20">
        <f ca="1"/>
        <v>4.3102285957819862E-2</v>
      </c>
      <c r="H1413" s="20">
        <f ca="1"/>
        <v>0.38449679996635544</v>
      </c>
      <c r="I1413" s="164">
        <f t="shared" ca="1" si="340"/>
        <v>31.725072200966729</v>
      </c>
      <c r="J1413" s="164">
        <f t="shared" ca="1" si="341"/>
        <v>23.417992108672262</v>
      </c>
      <c r="K1413" s="164">
        <f t="shared" ca="1" si="342"/>
        <v>0.52163760266399595</v>
      </c>
      <c r="L1413" s="164">
        <f t="shared" ca="1" si="343"/>
        <v>1.0435964370786648</v>
      </c>
      <c r="M1413" s="20">
        <f t="shared" ca="1" si="344"/>
        <v>4.3695887708825047</v>
      </c>
      <c r="N1413" s="20">
        <f t="shared" ca="1" si="345"/>
        <v>1.9875363356087921</v>
      </c>
      <c r="O1413" s="20">
        <f t="shared" ca="1" si="336"/>
        <v>29403852.189079635</v>
      </c>
      <c r="P1413" s="20">
        <f t="shared" ca="1" si="337"/>
        <v>57345737.318122551</v>
      </c>
      <c r="Q1413" s="20">
        <f t="shared" ca="1" si="338"/>
        <v>714068.47024313791</v>
      </c>
      <c r="R1413" s="20">
        <f t="shared" ca="1" si="339"/>
        <v>87463657.977445319</v>
      </c>
      <c r="AD1413">
        <f t="shared" ca="1" si="346"/>
        <v>2.7002602429530889</v>
      </c>
      <c r="AE1413">
        <f t="shared" ca="1" si="347"/>
        <v>2.8550309089504236</v>
      </c>
      <c r="AF1413">
        <f t="shared" ca="1" si="348"/>
        <v>-0.34874906669094607</v>
      </c>
      <c r="AG1413">
        <f t="shared" ca="1" si="349"/>
        <v>-0.21092528600606955</v>
      </c>
      <c r="AH1413">
        <f t="shared" ca="1" si="350"/>
        <v>-0.16712358790832799</v>
      </c>
      <c r="AI1413">
        <f t="shared" ca="1" si="351"/>
        <v>0.39874685299673518</v>
      </c>
    </row>
    <row r="1414" spans="1:35">
      <c r="A1414" s="20"/>
      <c r="B1414" s="20"/>
      <c r="C1414" s="20">
        <f ca="1"/>
        <v>-0.74749161831254218</v>
      </c>
      <c r="D1414" s="20">
        <f ca="1"/>
        <v>0.86577443463312509</v>
      </c>
      <c r="E1414" s="20">
        <f ca="1"/>
        <v>-0.54934682044545391</v>
      </c>
      <c r="F1414" s="20">
        <f ca="1"/>
        <v>-1.2562298463703949</v>
      </c>
      <c r="G1414" s="20">
        <f ca="1"/>
        <v>-0.54762287566833256</v>
      </c>
      <c r="H1414" s="20">
        <f ca="1"/>
        <v>-0.89748882871883129</v>
      </c>
      <c r="I1414" s="164">
        <f t="shared" ca="1" si="340"/>
        <v>19.914301030491337</v>
      </c>
      <c r="J1414" s="164">
        <f t="shared" ca="1" si="341"/>
        <v>14.948495832806911</v>
      </c>
      <c r="K1414" s="164">
        <f t="shared" ca="1" si="342"/>
        <v>0.38190469177643716</v>
      </c>
      <c r="L1414" s="164">
        <f t="shared" ca="1" si="343"/>
        <v>0.63115786000623464</v>
      </c>
      <c r="M1414" s="20">
        <f t="shared" ca="1" si="344"/>
        <v>2.8970355443502553</v>
      </c>
      <c r="N1414" s="20">
        <f t="shared" ca="1" si="345"/>
        <v>1.1273012231648267</v>
      </c>
      <c r="O1414" s="20">
        <f t="shared" ca="1" si="336"/>
        <v>18589095.369306743</v>
      </c>
      <c r="P1414" s="20">
        <f t="shared" ca="1" si="337"/>
        <v>35407348.397657543</v>
      </c>
      <c r="Q1414" s="20">
        <f t="shared" ca="1" si="338"/>
        <v>154814.21624279727</v>
      </c>
      <c r="R1414" s="20">
        <f t="shared" ca="1" si="339"/>
        <v>54151257.983207084</v>
      </c>
      <c r="AD1414">
        <f t="shared" ca="1" si="346"/>
        <v>-0.1664317887156955</v>
      </c>
      <c r="AE1414">
        <f t="shared" ca="1" si="347"/>
        <v>1.2918064700305515E-2</v>
      </c>
      <c r="AF1414">
        <f t="shared" ca="1" si="348"/>
        <v>-1.6190482565778446</v>
      </c>
      <c r="AG1414">
        <f t="shared" ca="1" si="349"/>
        <v>-2.0856460908807524</v>
      </c>
      <c r="AH1414">
        <f t="shared" ca="1" si="350"/>
        <v>-1.8032938396108271</v>
      </c>
      <c r="AI1414">
        <f t="shared" ca="1" si="351"/>
        <v>-1.9262129103653334</v>
      </c>
    </row>
    <row r="1415" spans="1:35">
      <c r="A1415" s="20"/>
      <c r="B1415" s="20"/>
      <c r="C1415" s="20">
        <f ca="1"/>
        <v>-1.6649964740806507</v>
      </c>
      <c r="D1415" s="20">
        <f ca="1"/>
        <v>-1.3093468581890231</v>
      </c>
      <c r="E1415" s="20">
        <f ca="1"/>
        <v>0.31098668437939919</v>
      </c>
      <c r="F1415" s="20">
        <f ca="1"/>
        <v>0.6989017647673299</v>
      </c>
      <c r="G1415" s="20">
        <f ca="1"/>
        <v>-0.81113316751330244</v>
      </c>
      <c r="H1415" s="20">
        <f ca="1"/>
        <v>0.22260110857403229</v>
      </c>
      <c r="I1415" s="164">
        <f t="shared" ca="1" si="340"/>
        <v>9.7453363680351632</v>
      </c>
      <c r="J1415" s="164">
        <f t="shared" ca="1" si="341"/>
        <v>6.9266301863223436</v>
      </c>
      <c r="K1415" s="164">
        <f t="shared" ca="1" si="342"/>
        <v>0.5656657786180509</v>
      </c>
      <c r="L1415" s="164">
        <f t="shared" ca="1" si="343"/>
        <v>1.1929882941593299</v>
      </c>
      <c r="M1415" s="20">
        <f t="shared" ca="1" si="344"/>
        <v>4.4456875207637854</v>
      </c>
      <c r="N1415" s="20">
        <f t="shared" ca="1" si="345"/>
        <v>1.7352224535556278</v>
      </c>
      <c r="O1415" s="20">
        <f t="shared" ca="1" si="336"/>
        <v>8888562.2446094546</v>
      </c>
      <c r="P1415" s="20">
        <f t="shared" ca="1" si="337"/>
        <v>39108433.767201789</v>
      </c>
      <c r="Q1415" s="20">
        <f t="shared" ca="1" si="338"/>
        <v>246535.63837556608</v>
      </c>
      <c r="R1415" s="20">
        <f t="shared" ca="1" si="339"/>
        <v>48243531.650186807</v>
      </c>
      <c r="AD1415">
        <f t="shared" ca="1" si="346"/>
        <v>-2.6346270951370965</v>
      </c>
      <c r="AE1415">
        <f t="shared" ca="1" si="347"/>
        <v>-2.6789831589522337</v>
      </c>
      <c r="AF1415">
        <f t="shared" ca="1" si="348"/>
        <v>5.1507078345916509E-2</v>
      </c>
      <c r="AG1415">
        <f t="shared" ca="1" si="349"/>
        <v>0.46812860981513549</v>
      </c>
      <c r="AH1415">
        <f t="shared" ca="1" si="350"/>
        <v>-8.2569421373571705E-2</v>
      </c>
      <c r="AI1415">
        <f t="shared" ca="1" si="351"/>
        <v>-0.28318255795776281</v>
      </c>
    </row>
    <row r="1416" spans="1:35">
      <c r="A1416" s="20"/>
      <c r="B1416" s="20"/>
      <c r="C1416" s="20">
        <f ca="1"/>
        <v>1.0079561190274886</v>
      </c>
      <c r="D1416" s="20">
        <f ca="1"/>
        <v>-0.2347710767637789</v>
      </c>
      <c r="E1416" s="20">
        <f ca="1"/>
        <v>0.83582686061677935</v>
      </c>
      <c r="F1416" s="20">
        <f ca="1"/>
        <v>-1.4209779046097586</v>
      </c>
      <c r="G1416" s="20">
        <f ca="1"/>
        <v>-0.59668897193880488</v>
      </c>
      <c r="H1416" s="20">
        <f ca="1"/>
        <v>5.340999383889973E-2</v>
      </c>
      <c r="I1416" s="164">
        <f t="shared" ca="1" si="340"/>
        <v>24.070184476084712</v>
      </c>
      <c r="J1416" s="164">
        <f t="shared" ca="1" si="341"/>
        <v>17.055894034135484</v>
      </c>
      <c r="K1416" s="164">
        <f t="shared" ca="1" si="342"/>
        <v>0.56633221344478679</v>
      </c>
      <c r="L1416" s="164">
        <f t="shared" ca="1" si="343"/>
        <v>0.85423697573776414</v>
      </c>
      <c r="M1416" s="20">
        <f t="shared" ca="1" si="344"/>
        <v>3.8209051954106297</v>
      </c>
      <c r="N1416" s="20">
        <f t="shared" ca="1" si="345"/>
        <v>1.5601116751130633</v>
      </c>
      <c r="O1416" s="20">
        <f t="shared" ca="1" si="336"/>
        <v>21929084.256752573</v>
      </c>
      <c r="P1416" s="20">
        <f t="shared" ca="1" si="337"/>
        <v>45047336.587379634</v>
      </c>
      <c r="Q1416" s="20">
        <f t="shared" ca="1" si="338"/>
        <v>326872.90015756921</v>
      </c>
      <c r="R1416" s="20">
        <f t="shared" ca="1" si="339"/>
        <v>67303293.744289771</v>
      </c>
      <c r="AD1416">
        <f t="shared" ca="1" si="346"/>
        <v>0.84227778545745413</v>
      </c>
      <c r="AE1416">
        <f t="shared" ca="1" si="347"/>
        <v>0.72009866917298104</v>
      </c>
      <c r="AF1416">
        <f t="shared" ca="1" si="348"/>
        <v>5.7565576770788732E-2</v>
      </c>
      <c r="AG1416">
        <f t="shared" ca="1" si="349"/>
        <v>-1.0716501102828906</v>
      </c>
      <c r="AH1416">
        <f t="shared" ca="1" si="350"/>
        <v>-0.77677200509929978</v>
      </c>
      <c r="AI1416">
        <f t="shared" ca="1" si="351"/>
        <v>-0.75645493212685622</v>
      </c>
    </row>
    <row r="1417" spans="1:35">
      <c r="A1417" s="20"/>
      <c r="B1417" s="20"/>
      <c r="C1417" s="20">
        <f ca="1"/>
        <v>0.35145897904007561</v>
      </c>
      <c r="D1417" s="20">
        <f ca="1"/>
        <v>2.0213484528886809</v>
      </c>
      <c r="E1417" s="20">
        <f ca="1"/>
        <v>1.0614565654885182</v>
      </c>
      <c r="F1417" s="20">
        <f ca="1"/>
        <v>-1.2533850798987656</v>
      </c>
      <c r="G1417" s="20">
        <f ca="1"/>
        <v>-0.3724430364306614</v>
      </c>
      <c r="H1417" s="20">
        <f ca="1"/>
        <v>-1.1289449193448213</v>
      </c>
      <c r="I1417" s="164">
        <f t="shared" ca="1" si="340"/>
        <v>29.603640439134352</v>
      </c>
      <c r="J1417" s="164">
        <f t="shared" ca="1" si="341"/>
        <v>21.724859477467824</v>
      </c>
      <c r="K1417" s="164">
        <f t="shared" ca="1" si="342"/>
        <v>0.59047290676067865</v>
      </c>
      <c r="L1417" s="164">
        <f t="shared" ca="1" si="343"/>
        <v>0.83705404183989784</v>
      </c>
      <c r="M1417" s="20">
        <f t="shared" ca="1" si="344"/>
        <v>3.2453137833467522</v>
      </c>
      <c r="N1417" s="20">
        <f t="shared" ca="1" si="345"/>
        <v>1.3060228654107338</v>
      </c>
      <c r="O1417" s="20">
        <f t="shared" ca="1" si="336"/>
        <v>27369678.508026861</v>
      </c>
      <c r="P1417" s="20">
        <f t="shared" ca="1" si="337"/>
        <v>50141865.80636669</v>
      </c>
      <c r="Q1417" s="20">
        <f t="shared" ca="1" si="338"/>
        <v>245708.13692563016</v>
      </c>
      <c r="R1417" s="20">
        <f t="shared" ca="1" si="339"/>
        <v>77757252.451319173</v>
      </c>
      <c r="AD1417">
        <f t="shared" ca="1" si="346"/>
        <v>2.1853496211491144</v>
      </c>
      <c r="AE1417">
        <f t="shared" ca="1" si="347"/>
        <v>2.2868655964657134</v>
      </c>
      <c r="AF1417">
        <f t="shared" ca="1" si="348"/>
        <v>0.27702642509707798</v>
      </c>
      <c r="AG1417">
        <f t="shared" ca="1" si="349"/>
        <v>-1.1497543552731919</v>
      </c>
      <c r="AH1417">
        <f t="shared" ca="1" si="350"/>
        <v>-1.4163180185036084</v>
      </c>
      <c r="AI1417">
        <f t="shared" ca="1" si="351"/>
        <v>-1.4431814448358553</v>
      </c>
    </row>
    <row r="1418" spans="1:35">
      <c r="A1418" s="20"/>
      <c r="B1418" s="20"/>
      <c r="C1418" s="20">
        <f ca="1"/>
        <v>-0.81180963201177891</v>
      </c>
      <c r="D1418" s="20">
        <f ca="1"/>
        <v>0.39531523765832549</v>
      </c>
      <c r="E1418" s="20">
        <f ca="1"/>
        <v>0.12552862717968727</v>
      </c>
      <c r="F1418" s="20">
        <f ca="1"/>
        <v>-1.6418032305417347</v>
      </c>
      <c r="G1418" s="20">
        <f ca="1"/>
        <v>0.81642015153979941</v>
      </c>
      <c r="H1418" s="20">
        <f ca="1"/>
        <v>0.71198448357899324</v>
      </c>
      <c r="I1418" s="164">
        <f t="shared" ca="1" si="340"/>
        <v>17.932630679145269</v>
      </c>
      <c r="J1418" s="164">
        <f t="shared" ca="1" si="341"/>
        <v>13.794069598242157</v>
      </c>
      <c r="K1418" s="164">
        <f t="shared" ca="1" si="342"/>
        <v>0.52547432912872205</v>
      </c>
      <c r="L1418" s="164">
        <f t="shared" ca="1" si="343"/>
        <v>0.8456384585371447</v>
      </c>
      <c r="M1418" s="20">
        <f t="shared" ca="1" si="344"/>
        <v>5.4189352910644626</v>
      </c>
      <c r="N1418" s="20">
        <f t="shared" ca="1" si="345"/>
        <v>2.1133273292750925</v>
      </c>
      <c r="O1418" s="20">
        <f t="shared" ca="1" si="336"/>
        <v>16916724.823421005</v>
      </c>
      <c r="P1418" s="20">
        <f t="shared" ca="1" si="337"/>
        <v>38715255.801530629</v>
      </c>
      <c r="Q1418" s="20">
        <f t="shared" ca="1" si="338"/>
        <v>297583.29684037907</v>
      </c>
      <c r="R1418" s="20">
        <f t="shared" ca="1" si="339"/>
        <v>55929563.921792008</v>
      </c>
      <c r="AD1418">
        <f t="shared" ca="1" si="346"/>
        <v>-0.64741973807153663</v>
      </c>
      <c r="AE1418">
        <f t="shared" ca="1" si="347"/>
        <v>-0.37447328918048423</v>
      </c>
      <c r="AF1418">
        <f t="shared" ca="1" si="348"/>
        <v>-0.31386973519343625</v>
      </c>
      <c r="AG1418">
        <f t="shared" ca="1" si="349"/>
        <v>-1.1107342793766155</v>
      </c>
      <c r="AH1418">
        <f t="shared" ca="1" si="350"/>
        <v>0.99881699007162583</v>
      </c>
      <c r="AI1418">
        <f t="shared" ca="1" si="351"/>
        <v>0.73872251155430435</v>
      </c>
    </row>
    <row r="1419" spans="1:35">
      <c r="A1419" s="20"/>
      <c r="B1419" s="20"/>
      <c r="C1419" s="20">
        <f ca="1"/>
        <v>-1.4288687047881787</v>
      </c>
      <c r="D1419" s="20">
        <f ca="1"/>
        <v>-8.3385181013909834E-2</v>
      </c>
      <c r="E1419" s="20">
        <f ca="1"/>
        <v>-0.95307288768553944</v>
      </c>
      <c r="F1419" s="20">
        <f ca="1"/>
        <v>5.9771506478381517E-2</v>
      </c>
      <c r="G1419" s="20">
        <f ca="1"/>
        <v>5.0025532632513997E-2</v>
      </c>
      <c r="H1419" s="20">
        <f ca="1"/>
        <v>0.1533411020487577</v>
      </c>
      <c r="I1419" s="164">
        <f t="shared" ca="1" si="340"/>
        <v>13.850473248730005</v>
      </c>
      <c r="J1419" s="164">
        <f t="shared" ca="1" si="341"/>
        <v>10.592418372319926</v>
      </c>
      <c r="K1419" s="164">
        <f t="shared" ca="1" si="342"/>
        <v>0.44009870790343636</v>
      </c>
      <c r="L1419" s="164">
        <f t="shared" ca="1" si="343"/>
        <v>0.98275506741737828</v>
      </c>
      <c r="M1419" s="20">
        <f t="shared" ca="1" si="344"/>
        <v>4.5236994365491476</v>
      </c>
      <c r="N1419" s="20">
        <f t="shared" ca="1" si="345"/>
        <v>1.8027113835290567</v>
      </c>
      <c r="O1419" s="20">
        <f t="shared" ca="1" si="336"/>
        <v>13032524.600299191</v>
      </c>
      <c r="P1419" s="20">
        <f t="shared" ca="1" si="337"/>
        <v>38022643.867900923</v>
      </c>
      <c r="Q1419" s="20">
        <f t="shared" ca="1" si="338"/>
        <v>312824.37489540561</v>
      </c>
      <c r="R1419" s="20">
        <f t="shared" ca="1" si="339"/>
        <v>51367992.843095526</v>
      </c>
      <c r="AD1419">
        <f t="shared" ca="1" si="346"/>
        <v>-1.638234648366504</v>
      </c>
      <c r="AE1419">
        <f t="shared" ca="1" si="347"/>
        <v>-1.4488528951946555</v>
      </c>
      <c r="AF1419">
        <f t="shared" ca="1" si="348"/>
        <v>-1.0900117463323971</v>
      </c>
      <c r="AG1419">
        <f t="shared" ca="1" si="349"/>
        <v>-0.48747696628464443</v>
      </c>
      <c r="AH1419">
        <f t="shared" ca="1" si="350"/>
        <v>4.1104850546091753E-3</v>
      </c>
      <c r="AI1419">
        <f t="shared" ca="1" si="351"/>
        <v>-0.10078004451606329</v>
      </c>
    </row>
    <row r="1420" spans="1:35">
      <c r="A1420" s="20"/>
      <c r="B1420" s="20"/>
      <c r="C1420" s="20">
        <f ca="1"/>
        <v>-3.0265216360498139E-2</v>
      </c>
      <c r="D1420" s="20">
        <f ca="1"/>
        <v>0.43137723941513612</v>
      </c>
      <c r="E1420" s="20">
        <f ca="1"/>
        <v>-0.43898913918133003</v>
      </c>
      <c r="F1420" s="20">
        <f ca="1"/>
        <v>0.23934312137787148</v>
      </c>
      <c r="G1420" s="20">
        <f ca="1"/>
        <v>0.89656205509822917</v>
      </c>
      <c r="H1420" s="20">
        <f ca="1"/>
        <v>0.71769642697386449</v>
      </c>
      <c r="I1420" s="164">
        <f t="shared" ca="1" si="340"/>
        <v>21.680630087595841</v>
      </c>
      <c r="J1420" s="164">
        <f t="shared" ca="1" si="341"/>
        <v>16.09946201381609</v>
      </c>
      <c r="K1420" s="164">
        <f t="shared" ca="1" si="342"/>
        <v>0.58337513079251802</v>
      </c>
      <c r="L1420" s="164">
        <f t="shared" ca="1" si="343"/>
        <v>1.2207763774770042</v>
      </c>
      <c r="M1420" s="20">
        <f t="shared" ca="1" si="344"/>
        <v>5.7533002346382585</v>
      </c>
      <c r="N1420" s="20">
        <f t="shared" ca="1" si="345"/>
        <v>2.3811473842347484</v>
      </c>
      <c r="O1420" s="20">
        <f t="shared" ca="1" si="336"/>
        <v>20144786.814459432</v>
      </c>
      <c r="P1420" s="20">
        <f t="shared" ca="1" si="337"/>
        <v>51694663.063622825</v>
      </c>
      <c r="Q1420" s="20">
        <f t="shared" ca="1" si="338"/>
        <v>545832.77218178543</v>
      </c>
      <c r="R1420" s="20">
        <f t="shared" ca="1" si="339"/>
        <v>72385282.65026404</v>
      </c>
      <c r="AD1420">
        <f t="shared" ca="1" si="346"/>
        <v>0.2622888562125823</v>
      </c>
      <c r="AE1420">
        <f t="shared" ca="1" si="347"/>
        <v>0.39914832678392337</v>
      </c>
      <c r="AF1420">
        <f t="shared" ca="1" si="348"/>
        <v>0.21250118902289092</v>
      </c>
      <c r="AG1420">
        <f t="shared" ca="1" si="349"/>
        <v>0.59443807944092797</v>
      </c>
      <c r="AH1420">
        <f t="shared" ca="1" si="350"/>
        <v>1.3703335940425097</v>
      </c>
      <c r="AI1420">
        <f t="shared" ca="1" si="351"/>
        <v>1.4625604979317526</v>
      </c>
    </row>
    <row r="1421" spans="1:35">
      <c r="A1421" s="20"/>
      <c r="B1421" s="20"/>
      <c r="C1421" s="20">
        <f ca="1"/>
        <v>-0.6162368084975488</v>
      </c>
      <c r="D1421" s="20">
        <f ca="1"/>
        <v>0.69880156249018799</v>
      </c>
      <c r="E1421" s="20">
        <f ca="1"/>
        <v>-0.65280063677360245</v>
      </c>
      <c r="F1421" s="20">
        <f ca="1"/>
        <v>-0.85000445353523901</v>
      </c>
      <c r="G1421" s="20">
        <f ca="1"/>
        <v>0.87412619579434425</v>
      </c>
      <c r="H1421" s="20">
        <f ca="1"/>
        <v>0.25270072886618911</v>
      </c>
      <c r="I1421" s="164">
        <f t="shared" ca="1" si="340"/>
        <v>19.590544271800276</v>
      </c>
      <c r="J1421" s="164">
        <f t="shared" ca="1" si="341"/>
        <v>14.963556296523818</v>
      </c>
      <c r="K1421" s="164">
        <f t="shared" ca="1" si="342"/>
        <v>0.47956372343955062</v>
      </c>
      <c r="L1421" s="164">
        <f t="shared" ca="1" si="343"/>
        <v>0.90525055064024862</v>
      </c>
      <c r="M1421" s="20">
        <f t="shared" ca="1" si="344"/>
        <v>5.0775399404130876</v>
      </c>
      <c r="N1421" s="20">
        <f t="shared" ca="1" si="345"/>
        <v>2.0205111824657744</v>
      </c>
      <c r="O1421" s="20">
        <f t="shared" ca="1" si="336"/>
        <v>18424478.43956735</v>
      </c>
      <c r="P1421" s="20">
        <f t="shared" ca="1" si="337"/>
        <v>41837110.202643573</v>
      </c>
      <c r="Q1421" s="20">
        <f t="shared" ca="1" si="338"/>
        <v>346279.637535938</v>
      </c>
      <c r="R1421" s="20">
        <f t="shared" ca="1" si="339"/>
        <v>60607868.27974686</v>
      </c>
      <c r="AD1421">
        <f t="shared" ca="1" si="346"/>
        <v>-0.24501352626206882</v>
      </c>
      <c r="AE1421">
        <f t="shared" ca="1" si="347"/>
        <v>1.7971911585173566E-2</v>
      </c>
      <c r="AF1421">
        <f t="shared" ca="1" si="348"/>
        <v>-0.73123887782226771</v>
      </c>
      <c r="AG1421">
        <f t="shared" ca="1" si="349"/>
        <v>-0.83977022436250692</v>
      </c>
      <c r="AH1421">
        <f t="shared" ca="1" si="350"/>
        <v>0.61948882268120853</v>
      </c>
      <c r="AI1421">
        <f t="shared" ca="1" si="351"/>
        <v>0.48786806071830963</v>
      </c>
    </row>
    <row r="1422" spans="1:35">
      <c r="A1422" s="20"/>
      <c r="B1422" s="20"/>
      <c r="C1422" s="20">
        <f ca="1"/>
        <v>1.2978953927981123</v>
      </c>
      <c r="D1422" s="20">
        <f ca="1"/>
        <v>8.4870330831724197E-2</v>
      </c>
      <c r="E1422" s="20">
        <f ca="1"/>
        <v>-1.0750778053909635</v>
      </c>
      <c r="F1422" s="20">
        <f ca="1"/>
        <v>0.7570513329654992</v>
      </c>
      <c r="G1422" s="20">
        <f ca="1"/>
        <v>1.1308023734305932</v>
      </c>
      <c r="H1422" s="20">
        <f ca="1"/>
        <v>-0.81697665411512277</v>
      </c>
      <c r="I1422" s="164">
        <f t="shared" ca="1" si="340"/>
        <v>25.275347501901308</v>
      </c>
      <c r="J1422" s="164">
        <f t="shared" ca="1" si="341"/>
        <v>18.024347895400965</v>
      </c>
      <c r="K1422" s="164">
        <f t="shared" ca="1" si="342"/>
        <v>0.52679714572932634</v>
      </c>
      <c r="L1422" s="164">
        <f t="shared" ca="1" si="343"/>
        <v>1.1705190180243996</v>
      </c>
      <c r="M1422" s="20">
        <f t="shared" ca="1" si="344"/>
        <v>4.6946235460879189</v>
      </c>
      <c r="N1422" s="20">
        <f t="shared" ca="1" si="345"/>
        <v>1.9121863078006289</v>
      </c>
      <c r="O1422" s="20">
        <f t="shared" ca="1" si="336"/>
        <v>23088198.066042397</v>
      </c>
      <c r="P1422" s="20">
        <f t="shared" ca="1" si="337"/>
        <v>54041092.424610637</v>
      </c>
      <c r="Q1422" s="20">
        <f t="shared" ca="1" si="338"/>
        <v>393838.83947944571</v>
      </c>
      <c r="R1422" s="20">
        <f t="shared" ca="1" si="339"/>
        <v>77523129.330132484</v>
      </c>
      <c r="AD1422">
        <f t="shared" ca="1" si="346"/>
        <v>1.134793082985754</v>
      </c>
      <c r="AE1422">
        <f t="shared" ca="1" si="347"/>
        <v>1.045083186376162</v>
      </c>
      <c r="AF1422">
        <f t="shared" ca="1" si="348"/>
        <v>-0.3018441297333978</v>
      </c>
      <c r="AG1422">
        <f t="shared" ca="1" si="349"/>
        <v>0.36599553647454369</v>
      </c>
      <c r="AH1422">
        <f t="shared" ca="1" si="350"/>
        <v>0.1940261623199101</v>
      </c>
      <c r="AI1422">
        <f t="shared" ca="1" si="351"/>
        <v>0.19509812919088876</v>
      </c>
    </row>
    <row r="1423" spans="1:35">
      <c r="A1423" s="20"/>
      <c r="B1423" s="20"/>
      <c r="C1423" s="20">
        <f ca="1"/>
        <v>-6.5035254069346999E-3</v>
      </c>
      <c r="D1423" s="20">
        <f ca="1"/>
        <v>-8.9859014794012204E-2</v>
      </c>
      <c r="E1423" s="20">
        <f ca="1"/>
        <v>-0.72796725028464226</v>
      </c>
      <c r="F1423" s="20">
        <f ca="1"/>
        <v>0.71240620476765282</v>
      </c>
      <c r="G1423" s="20">
        <f ca="1"/>
        <v>-1.3187664164734092</v>
      </c>
      <c r="H1423" s="20">
        <f ca="1"/>
        <v>1.0610400901424828</v>
      </c>
      <c r="I1423" s="164">
        <f t="shared" ca="1" si="340"/>
        <v>20.845541866311994</v>
      </c>
      <c r="J1423" s="164">
        <f t="shared" ca="1" si="341"/>
        <v>15.026678107615</v>
      </c>
      <c r="K1423" s="164">
        <f t="shared" ca="1" si="342"/>
        <v>0.49641628184365377</v>
      </c>
      <c r="L1423" s="164">
        <f t="shared" ca="1" si="343"/>
        <v>1.1718543852411798</v>
      </c>
      <c r="M1423" s="20">
        <f t="shared" ca="1" si="344"/>
        <v>4.0647280544764772</v>
      </c>
      <c r="N1423" s="20">
        <f t="shared" ca="1" si="345"/>
        <v>1.876884022963466</v>
      </c>
      <c r="O1423" s="20">
        <f t="shared" ca="1" si="336"/>
        <v>19127385.384396181</v>
      </c>
      <c r="P1423" s="20">
        <f t="shared" ca="1" si="337"/>
        <v>49656677.23044993</v>
      </c>
      <c r="Q1423" s="20">
        <f t="shared" ca="1" si="338"/>
        <v>711101.79280460696</v>
      </c>
      <c r="R1423" s="20">
        <f t="shared" ca="1" si="339"/>
        <v>69495164.407650724</v>
      </c>
      <c r="AD1423">
        <f t="shared" ca="1" si="346"/>
        <v>5.9597540366988312E-2</v>
      </c>
      <c r="AE1423">
        <f t="shared" ca="1" si="347"/>
        <v>3.9153727387583728E-2</v>
      </c>
      <c r="AF1423">
        <f t="shared" ca="1" si="348"/>
        <v>-0.57803380142132976</v>
      </c>
      <c r="AG1423">
        <f t="shared" ca="1" si="349"/>
        <v>0.37206538745990797</v>
      </c>
      <c r="AH1423">
        <f t="shared" ca="1" si="350"/>
        <v>-0.50585771724835771</v>
      </c>
      <c r="AI1423">
        <f t="shared" ca="1" si="351"/>
        <v>9.9686548549908105E-2</v>
      </c>
    </row>
    <row r="1424" spans="1:35">
      <c r="A1424" s="20"/>
      <c r="B1424" s="20"/>
      <c r="C1424" s="20">
        <f ca="1"/>
        <v>-0.37288890313643652</v>
      </c>
      <c r="D1424" s="20">
        <f ca="1"/>
        <v>-0.88569568920420028</v>
      </c>
      <c r="E1424" s="20">
        <f ca="1"/>
        <v>-0.98880933523627357</v>
      </c>
      <c r="F1424" s="20">
        <f ca="1"/>
        <v>1.1972155063076453</v>
      </c>
      <c r="G1424" s="20">
        <f ca="1"/>
        <v>0.33739324448320823</v>
      </c>
      <c r="H1424" s="20">
        <f ca="1"/>
        <v>1.0127629289119888</v>
      </c>
      <c r="I1424" s="164">
        <f t="shared" ca="1" si="340"/>
        <v>15.731329869560229</v>
      </c>
      <c r="J1424" s="164">
        <f t="shared" ca="1" si="341"/>
        <v>11.405790495886764</v>
      </c>
      <c r="K1424" s="164">
        <f t="shared" ca="1" si="342"/>
        <v>0.54202312694561627</v>
      </c>
      <c r="L1424" s="164">
        <f t="shared" ca="1" si="343"/>
        <v>1.3380632679415909</v>
      </c>
      <c r="M1424" s="20">
        <f t="shared" ca="1" si="344"/>
        <v>5.6380327822516252</v>
      </c>
      <c r="N1424" s="20">
        <f t="shared" ca="1" si="345"/>
        <v>2.3606445302800623</v>
      </c>
      <c r="O1424" s="20">
        <f t="shared" ca="1" si="336"/>
        <v>14469262.491680091</v>
      </c>
      <c r="P1424" s="20">
        <f t="shared" ca="1" si="337"/>
        <v>48651644.542911492</v>
      </c>
      <c r="Q1424" s="20">
        <f t="shared" ca="1" si="338"/>
        <v>580399.56417747703</v>
      </c>
      <c r="R1424" s="20">
        <f t="shared" ca="1" si="339"/>
        <v>63701306.598769061</v>
      </c>
      <c r="AD1424">
        <f t="shared" ca="1" si="346"/>
        <v>-1.1817160510776146</v>
      </c>
      <c r="AE1424">
        <f t="shared" ca="1" si="347"/>
        <v>-1.1759092295681999</v>
      </c>
      <c r="AF1424">
        <f t="shared" ca="1" si="348"/>
        <v>-0.16342611867621637</v>
      </c>
      <c r="AG1424">
        <f t="shared" ca="1" si="349"/>
        <v>1.1275603088254129</v>
      </c>
      <c r="AH1424">
        <f t="shared" ca="1" si="350"/>
        <v>1.2422586469462509</v>
      </c>
      <c r="AI1424">
        <f t="shared" ca="1" si="351"/>
        <v>1.4071473791353033</v>
      </c>
    </row>
    <row r="1425" spans="1:35">
      <c r="A1425" s="20"/>
      <c r="B1425" s="20"/>
      <c r="C1425" s="20">
        <f ca="1"/>
        <v>-1.3367062915104801</v>
      </c>
      <c r="D1425" s="20">
        <f ca="1"/>
        <v>0.37344577688439434</v>
      </c>
      <c r="E1425" s="20">
        <f ca="1"/>
        <v>1.0273626758343168</v>
      </c>
      <c r="F1425" s="20">
        <f ca="1"/>
        <v>0.35794303788047671</v>
      </c>
      <c r="G1425" s="20">
        <f ca="1"/>
        <v>0.27295962796173634</v>
      </c>
      <c r="H1425" s="20">
        <f ca="1"/>
        <v>0.7281153384798108</v>
      </c>
      <c r="I1425" s="164">
        <f t="shared" ca="1" si="340"/>
        <v>17.297422077943128</v>
      </c>
      <c r="J1425" s="164">
        <f t="shared" ca="1" si="341"/>
        <v>12.973617117627889</v>
      </c>
      <c r="K1425" s="164">
        <f t="shared" ca="1" si="342"/>
        <v>0.70528112864572823</v>
      </c>
      <c r="L1425" s="164">
        <f t="shared" ca="1" si="343"/>
        <v>1.3385472130396756</v>
      </c>
      <c r="M1425" s="20">
        <f t="shared" ca="1" si="344"/>
        <v>5.8136690782627101</v>
      </c>
      <c r="N1425" s="20">
        <f t="shared" ca="1" si="345"/>
        <v>2.3272937695869675</v>
      </c>
      <c r="O1425" s="20">
        <f t="shared" ca="1" si="336"/>
        <v>16140471.716626178</v>
      </c>
      <c r="P1425" s="20">
        <f t="shared" ca="1" si="337"/>
        <v>50225242.945185669</v>
      </c>
      <c r="Q1425" s="20">
        <f t="shared" ca="1" si="338"/>
        <v>419680.75066320616</v>
      </c>
      <c r="R1425" s="20">
        <f t="shared" ca="1" si="339"/>
        <v>66785395.412475049</v>
      </c>
      <c r="AD1425">
        <f t="shared" ca="1" si="346"/>
        <v>-0.80159658302351289</v>
      </c>
      <c r="AE1425">
        <f t="shared" ca="1" si="347"/>
        <v>-0.64979291354768809</v>
      </c>
      <c r="AF1425">
        <f t="shared" ca="1" si="348"/>
        <v>1.3207375331429831</v>
      </c>
      <c r="AG1425">
        <f t="shared" ca="1" si="349"/>
        <v>1.129760059271252</v>
      </c>
      <c r="AH1425">
        <f t="shared" ca="1" si="350"/>
        <v>1.4374100869585673</v>
      </c>
      <c r="AI1425">
        <f t="shared" ca="1" si="351"/>
        <v>1.3170101880728851</v>
      </c>
    </row>
    <row r="1426" spans="1:35">
      <c r="A1426" s="20"/>
      <c r="B1426" s="20"/>
      <c r="C1426" s="20">
        <f ca="1"/>
        <v>-2.1395435458970522</v>
      </c>
      <c r="D1426" s="20">
        <f ca="1"/>
        <v>0.58136133002316415</v>
      </c>
      <c r="E1426" s="20">
        <f ca="1"/>
        <v>7.8056154945255349E-2</v>
      </c>
      <c r="F1426" s="20">
        <f ca="1"/>
        <v>1.0047733044233318</v>
      </c>
      <c r="G1426" s="20">
        <f ca="1"/>
        <v>-0.97453704053422874</v>
      </c>
      <c r="H1426" s="20">
        <f ca="1"/>
        <v>-2.6690525394700857</v>
      </c>
      <c r="I1426" s="164">
        <f t="shared" ca="1" si="340"/>
        <v>14.254658145377885</v>
      </c>
      <c r="J1426" s="164">
        <f t="shared" ca="1" si="341"/>
        <v>10.427001292183412</v>
      </c>
      <c r="K1426" s="164">
        <f t="shared" ca="1" si="342"/>
        <v>0.48402259401421965</v>
      </c>
      <c r="L1426" s="164">
        <f t="shared" ca="1" si="343"/>
        <v>0.97976525248900415</v>
      </c>
      <c r="M1426" s="20">
        <f t="shared" ca="1" si="344"/>
        <v>2.1834729753824789</v>
      </c>
      <c r="N1426" s="20">
        <f t="shared" ca="1" si="345"/>
        <v>0.70184305339678765</v>
      </c>
      <c r="O1426" s="20">
        <f t="shared" ca="1" si="336"/>
        <v>13159851.119971124</v>
      </c>
      <c r="P1426" s="20">
        <f t="shared" ca="1" si="337"/>
        <v>38352031.24942755</v>
      </c>
      <c r="Q1426" s="20">
        <f t="shared" ca="1" si="338"/>
        <v>-130588.69086988279</v>
      </c>
      <c r="R1426" s="20">
        <f t="shared" ca="1" si="339"/>
        <v>51381293.678528793</v>
      </c>
      <c r="AD1426">
        <f t="shared" ca="1" si="346"/>
        <v>-1.5401315181121644</v>
      </c>
      <c r="AE1426">
        <f t="shared" ca="1" si="347"/>
        <v>-1.5043619824887879</v>
      </c>
      <c r="AF1426">
        <f t="shared" ca="1" si="348"/>
        <v>-0.69070369077982163</v>
      </c>
      <c r="AG1426">
        <f t="shared" ca="1" si="349"/>
        <v>-0.5010670341408906</v>
      </c>
      <c r="AH1426">
        <f t="shared" ca="1" si="350"/>
        <v>-2.5961411384639117</v>
      </c>
      <c r="AI1426">
        <f t="shared" ca="1" si="351"/>
        <v>-3.0760998556843582</v>
      </c>
    </row>
    <row r="1427" spans="1:35">
      <c r="A1427" s="20"/>
      <c r="B1427" s="20"/>
      <c r="C1427" s="20">
        <f ca="1"/>
        <v>0.6253157542447989</v>
      </c>
      <c r="D1427" s="20">
        <f ca="1"/>
        <v>1.4790601078500401</v>
      </c>
      <c r="E1427" s="20">
        <f ca="1"/>
        <v>0.50641706150581256</v>
      </c>
      <c r="F1427" s="20">
        <f ca="1"/>
        <v>-1.127303379882562</v>
      </c>
      <c r="G1427" s="20">
        <f ca="1"/>
        <v>-0.41307830738526718</v>
      </c>
      <c r="H1427" s="20">
        <f ca="1"/>
        <v>0.45018002621372349</v>
      </c>
      <c r="I1427" s="164">
        <f t="shared" ca="1" si="340"/>
        <v>28.772097886938255</v>
      </c>
      <c r="J1427" s="164">
        <f t="shared" ca="1" si="341"/>
        <v>21.173342370615995</v>
      </c>
      <c r="K1427" s="164">
        <f t="shared" ca="1" si="342"/>
        <v>0.57676799789003275</v>
      </c>
      <c r="L1427" s="164">
        <f t="shared" ca="1" si="343"/>
        <v>0.94007841499059186</v>
      </c>
      <c r="M1427" s="20">
        <f t="shared" ca="1" si="344"/>
        <v>4.2046724812978953</v>
      </c>
      <c r="N1427" s="20">
        <f t="shared" ca="1" si="345"/>
        <v>1.8305916741236874</v>
      </c>
      <c r="O1427" s="20">
        <f t="shared" ca="1" si="336"/>
        <v>26632141.198944669</v>
      </c>
      <c r="P1427" s="20">
        <f t="shared" ca="1" si="337"/>
        <v>51850798.478034362</v>
      </c>
      <c r="Q1427" s="20">
        <f t="shared" ca="1" si="338"/>
        <v>550057.63403262175</v>
      </c>
      <c r="R1427" s="20">
        <f t="shared" ca="1" si="339"/>
        <v>79032997.311011657</v>
      </c>
      <c r="AD1427">
        <f t="shared" ca="1" si="346"/>
        <v>1.9835189045966632</v>
      </c>
      <c r="AE1427">
        <f t="shared" ca="1" si="347"/>
        <v>2.101792741817448</v>
      </c>
      <c r="AF1427">
        <f t="shared" ca="1" si="348"/>
        <v>0.15243634445484272</v>
      </c>
      <c r="AG1427">
        <f t="shared" ca="1" si="349"/>
        <v>-0.68146175004276466</v>
      </c>
      <c r="AH1427">
        <f t="shared" ca="1" si="350"/>
        <v>-0.35036390966900449</v>
      </c>
      <c r="AI1427">
        <f t="shared" ca="1" si="351"/>
        <v>-2.5427907773818037E-2</v>
      </c>
    </row>
    <row r="1428" spans="1:35">
      <c r="A1428" s="20"/>
      <c r="B1428" s="20"/>
      <c r="C1428" s="20">
        <f ca="1"/>
        <v>-0.42052370444409648</v>
      </c>
      <c r="D1428" s="20">
        <f ca="1"/>
        <v>0.1180212173356649</v>
      </c>
      <c r="E1428" s="20">
        <f ca="1"/>
        <v>0.45095267477097384</v>
      </c>
      <c r="F1428" s="20">
        <f ca="1"/>
        <v>8.4733787333056157E-2</v>
      </c>
      <c r="G1428" s="20">
        <f ca="1"/>
        <v>0.56528855718294579</v>
      </c>
      <c r="H1428" s="20">
        <f ca="1"/>
        <v>-0.71427604981454096</v>
      </c>
      <c r="I1428" s="164">
        <f t="shared" ca="1" si="340"/>
        <v>19.23862433313948</v>
      </c>
      <c r="J1428" s="164">
        <f t="shared" ca="1" si="341"/>
        <v>13.983785625870597</v>
      </c>
      <c r="K1428" s="164">
        <f t="shared" ca="1" si="342"/>
        <v>0.61074576287713356</v>
      </c>
      <c r="L1428" s="164">
        <f t="shared" ca="1" si="343"/>
        <v>1.1247456917213965</v>
      </c>
      <c r="M1428" s="20">
        <f t="shared" ca="1" si="344"/>
        <v>4.7119453393508266</v>
      </c>
      <c r="N1428" s="20">
        <f t="shared" ca="1" si="345"/>
        <v>1.7938840939455831</v>
      </c>
      <c r="O1428" s="20">
        <f t="shared" ca="1" si="336"/>
        <v>17714334.446791511</v>
      </c>
      <c r="P1428" s="20">
        <f t="shared" ca="1" si="337"/>
        <v>46893711.45520895</v>
      </c>
      <c r="Q1428" s="20">
        <f t="shared" ca="1" si="338"/>
        <v>185594.98438192782</v>
      </c>
      <c r="R1428" s="20">
        <f t="shared" ca="1" si="339"/>
        <v>64793640.886382386</v>
      </c>
      <c r="AD1428">
        <f t="shared" ca="1" si="346"/>
        <v>-0.33043098710206797</v>
      </c>
      <c r="AE1428">
        <f t="shared" ca="1" si="347"/>
        <v>-0.31081019266087317</v>
      </c>
      <c r="AF1428">
        <f t="shared" ca="1" si="348"/>
        <v>0.4613251170648498</v>
      </c>
      <c r="AG1428">
        <f t="shared" ca="1" si="349"/>
        <v>0.157934962369984</v>
      </c>
      <c r="AH1428">
        <f t="shared" ca="1" si="350"/>
        <v>0.21327259927869702</v>
      </c>
      <c r="AI1428">
        <f t="shared" ca="1" si="351"/>
        <v>-0.12463758393085678</v>
      </c>
    </row>
    <row r="1429" spans="1:35">
      <c r="A1429" s="20"/>
      <c r="B1429" s="20"/>
      <c r="C1429" s="20">
        <f ca="1"/>
        <v>1.1359590213299708</v>
      </c>
      <c r="D1429" s="20">
        <f ca="1"/>
        <v>-0.47268764169635341</v>
      </c>
      <c r="E1429" s="20">
        <f ca="1"/>
        <v>0.81317289279311145</v>
      </c>
      <c r="F1429" s="20">
        <f ca="1"/>
        <v>0.31200463309907878</v>
      </c>
      <c r="G1429" s="20">
        <f ca="1"/>
        <v>0.89913823590000874</v>
      </c>
      <c r="H1429" s="20">
        <f ca="1"/>
        <v>0.29464409072198577</v>
      </c>
      <c r="I1429" s="164">
        <f t="shared" ca="1" si="340"/>
        <v>23.848763878550294</v>
      </c>
      <c r="J1429" s="164">
        <f t="shared" ca="1" si="341"/>
        <v>16.79067947722201</v>
      </c>
      <c r="K1429" s="164">
        <f t="shared" ca="1" si="342"/>
        <v>0.72287256739798122</v>
      </c>
      <c r="L1429" s="164">
        <f t="shared" ca="1" si="343"/>
        <v>1.3531533754525744</v>
      </c>
      <c r="M1429" s="20">
        <f t="shared" ca="1" si="344"/>
        <v>5.8007935017530574</v>
      </c>
      <c r="N1429" s="20">
        <f t="shared" ca="1" si="345"/>
        <v>2.3400842088274034</v>
      </c>
      <c r="O1429" s="20">
        <f t="shared" ca="1" si="336"/>
        <v>21669578.761115916</v>
      </c>
      <c r="P1429" s="20">
        <f t="shared" ca="1" si="337"/>
        <v>57117950.472188972</v>
      </c>
      <c r="Q1429" s="20">
        <f t="shared" ca="1" si="338"/>
        <v>448768.74776079087</v>
      </c>
      <c r="R1429" s="20">
        <f t="shared" ca="1" si="339"/>
        <v>79236297.981065676</v>
      </c>
      <c r="AD1429">
        <f t="shared" ca="1" si="346"/>
        <v>0.78853492197822583</v>
      </c>
      <c r="AE1429">
        <f t="shared" ca="1" si="347"/>
        <v>0.63110049571208349</v>
      </c>
      <c r="AF1429">
        <f t="shared" ca="1" si="348"/>
        <v>1.4806597036180105</v>
      </c>
      <c r="AG1429">
        <f t="shared" ca="1" si="349"/>
        <v>1.1961517066026106</v>
      </c>
      <c r="AH1429">
        <f t="shared" ca="1" si="350"/>
        <v>1.4231038908367306</v>
      </c>
      <c r="AI1429">
        <f t="shared" ca="1" si="351"/>
        <v>1.3515789427767655</v>
      </c>
    </row>
    <row r="1430" spans="1:35">
      <c r="A1430" s="20"/>
      <c r="B1430" s="20"/>
      <c r="C1430" s="20">
        <f ca="1"/>
        <v>0.87787722128380119</v>
      </c>
      <c r="D1430" s="20">
        <f ca="1"/>
        <v>0.1678913209309755</v>
      </c>
      <c r="E1430" s="20">
        <f ca="1"/>
        <v>0.10496524441487434</v>
      </c>
      <c r="F1430" s="20">
        <f ca="1"/>
        <v>0.95225618438364179</v>
      </c>
      <c r="G1430" s="20">
        <f ca="1"/>
        <v>-1.0230908631162539</v>
      </c>
      <c r="H1430" s="20">
        <f ca="1"/>
        <v>-7.6380196537861933E-2</v>
      </c>
      <c r="I1430" s="164">
        <f t="shared" ca="1" si="340"/>
        <v>25.702372353832871</v>
      </c>
      <c r="J1430" s="164">
        <f t="shared" ca="1" si="341"/>
        <v>18.067627898202296</v>
      </c>
      <c r="K1430" s="164">
        <f t="shared" ca="1" si="342"/>
        <v>0.598762592073393</v>
      </c>
      <c r="L1430" s="164">
        <f t="shared" ca="1" si="343"/>
        <v>1.2579571865875172</v>
      </c>
      <c r="M1430" s="20">
        <f t="shared" ca="1" si="344"/>
        <v>3.7478336441049431</v>
      </c>
      <c r="N1430" s="20">
        <f t="shared" ca="1" si="345"/>
        <v>1.6820003396639314</v>
      </c>
      <c r="O1430" s="20">
        <f t="shared" ca="1" si="336"/>
        <v>23338995.184401534</v>
      </c>
      <c r="P1430" s="20">
        <f t="shared" ca="1" si="337"/>
        <v>56621058.303498775</v>
      </c>
      <c r="Q1430" s="20">
        <f t="shared" ca="1" si="338"/>
        <v>574422.5507986513</v>
      </c>
      <c r="R1430" s="20">
        <f t="shared" ca="1" si="339"/>
        <v>80534476.038698971</v>
      </c>
      <c r="AD1430">
        <f t="shared" ca="1" si="346"/>
        <v>1.2384398917070067</v>
      </c>
      <c r="AE1430">
        <f t="shared" ca="1" si="347"/>
        <v>1.0596066772490924</v>
      </c>
      <c r="AF1430">
        <f t="shared" ca="1" si="348"/>
        <v>0.35238720066720863</v>
      </c>
      <c r="AG1430">
        <f t="shared" ca="1" si="349"/>
        <v>0.76344175721598706</v>
      </c>
      <c r="AH1430">
        <f t="shared" ca="1" si="350"/>
        <v>-0.85796261766117365</v>
      </c>
      <c r="AI1430">
        <f t="shared" ca="1" si="351"/>
        <v>-0.42702610901640209</v>
      </c>
    </row>
    <row r="1431" spans="1:35">
      <c r="A1431" s="20"/>
      <c r="B1431" s="20"/>
      <c r="C1431" s="20">
        <f ca="1"/>
        <v>-0.93716555373322086</v>
      </c>
      <c r="D1431" s="20">
        <f ca="1"/>
        <v>-0.70034725323046154</v>
      </c>
      <c r="E1431" s="20">
        <f ca="1"/>
        <v>0.97259973136690703</v>
      </c>
      <c r="F1431" s="20">
        <f ca="1"/>
        <v>-0.77843993529995559</v>
      </c>
      <c r="G1431" s="20">
        <f ca="1"/>
        <v>0.74700888502502416</v>
      </c>
      <c r="H1431" s="20">
        <f ca="1"/>
        <v>-1.0552241269325104</v>
      </c>
      <c r="I1431" s="164">
        <f t="shared" ca="1" si="340"/>
        <v>13.897195853503339</v>
      </c>
      <c r="J1431" s="164">
        <f t="shared" ca="1" si="341"/>
        <v>10.057573226153753</v>
      </c>
      <c r="K1431" s="164">
        <f t="shared" ca="1" si="342"/>
        <v>0.6007459011695484</v>
      </c>
      <c r="L1431" s="164">
        <f t="shared" ca="1" si="343"/>
        <v>0.95385058595829442</v>
      </c>
      <c r="M1431" s="20">
        <f t="shared" ca="1" si="344"/>
        <v>4.644597284212062</v>
      </c>
      <c r="N1431" s="20">
        <f t="shared" ca="1" si="345"/>
        <v>1.6021876566158322</v>
      </c>
      <c r="O1431" s="20">
        <f t="shared" ca="1" si="336"/>
        <v>12772225.933263337</v>
      </c>
      <c r="P1431" s="20">
        <f t="shared" ca="1" si="337"/>
        <v>37357137.788753793</v>
      </c>
      <c r="Q1431" s="20">
        <f t="shared" ca="1" si="338"/>
        <v>-94838.32539543201</v>
      </c>
      <c r="R1431" s="20">
        <f t="shared" ca="1" si="339"/>
        <v>50034525.396621697</v>
      </c>
      <c r="AD1431">
        <f t="shared" ca="1" si="346"/>
        <v>-1.6268942103147239</v>
      </c>
      <c r="AE1431">
        <f t="shared" ca="1" si="347"/>
        <v>-1.6283311321631697</v>
      </c>
      <c r="AF1431">
        <f t="shared" ca="1" si="348"/>
        <v>0.37041728335953089</v>
      </c>
      <c r="AG1431">
        <f t="shared" ca="1" si="349"/>
        <v>-0.61886097291684417</v>
      </c>
      <c r="AH1431">
        <f t="shared" ca="1" si="350"/>
        <v>0.13844142690229166</v>
      </c>
      <c r="AI1431">
        <f t="shared" ca="1" si="351"/>
        <v>-0.64273606320045373</v>
      </c>
    </row>
    <row r="1432" spans="1:35">
      <c r="A1432" s="20"/>
      <c r="B1432" s="20"/>
      <c r="C1432" s="20">
        <f ca="1"/>
        <v>0.19246233339540136</v>
      </c>
      <c r="D1432" s="20">
        <f ca="1"/>
        <v>-4.437933235459382E-2</v>
      </c>
      <c r="E1432" s="20">
        <f ca="1"/>
        <v>-0.52353384220607702</v>
      </c>
      <c r="F1432" s="20">
        <f ca="1"/>
        <v>-0.38489010526302009</v>
      </c>
      <c r="G1432" s="20">
        <f ca="1"/>
        <v>-0.40662319229791144</v>
      </c>
      <c r="H1432" s="20">
        <f ca="1"/>
        <v>1.6808627216190197</v>
      </c>
      <c r="I1432" s="164">
        <f t="shared" ca="1" si="340"/>
        <v>21.260054087246758</v>
      </c>
      <c r="J1432" s="164">
        <f t="shared" ca="1" si="341"/>
        <v>15.642055803783032</v>
      </c>
      <c r="K1432" s="164">
        <f t="shared" ca="1" si="342"/>
        <v>0.51449850935404251</v>
      </c>
      <c r="L1432" s="164">
        <f t="shared" ca="1" si="343"/>
        <v>1.0725602416890772</v>
      </c>
      <c r="M1432" s="20">
        <f t="shared" ca="1" si="344"/>
        <v>5.0801022577320145</v>
      </c>
      <c r="N1432" s="20">
        <f t="shared" ca="1" si="345"/>
        <v>2.2380866439665614</v>
      </c>
      <c r="O1432" s="20">
        <f t="shared" ca="1" si="336"/>
        <v>19676589.631039999</v>
      </c>
      <c r="P1432" s="20">
        <f t="shared" ca="1" si="337"/>
        <v>47623788.979376949</v>
      </c>
      <c r="Q1432" s="20">
        <f t="shared" ca="1" si="338"/>
        <v>708707.98465732043</v>
      </c>
      <c r="R1432" s="20">
        <f t="shared" ca="1" si="339"/>
        <v>68009086.595074266</v>
      </c>
      <c r="AD1432">
        <f t="shared" ca="1" si="346"/>
        <v>0.1602073027297955</v>
      </c>
      <c r="AE1432">
        <f t="shared" ca="1" si="347"/>
        <v>0.24565630999430627</v>
      </c>
      <c r="AF1432">
        <f t="shared" ca="1" si="348"/>
        <v>-0.41364991496325038</v>
      </c>
      <c r="AG1432">
        <f t="shared" ca="1" si="349"/>
        <v>-7.9271628686013673E-2</v>
      </c>
      <c r="AH1432">
        <f t="shared" ca="1" si="350"/>
        <v>0.6223358419244609</v>
      </c>
      <c r="AI1432">
        <f t="shared" ca="1" si="351"/>
        <v>1.0759098485582739</v>
      </c>
    </row>
    <row r="1433" spans="1:35">
      <c r="A1433" s="20"/>
      <c r="B1433" s="20"/>
      <c r="C1433" s="20">
        <f ca="1"/>
        <v>0.2390726436161533</v>
      </c>
      <c r="D1433" s="20">
        <f ca="1"/>
        <v>0.21839606288142727</v>
      </c>
      <c r="E1433" s="20">
        <f ca="1"/>
        <v>2.006919754968417</v>
      </c>
      <c r="F1433" s="20">
        <f ca="1"/>
        <v>-9.2622196052186578E-2</v>
      </c>
      <c r="G1433" s="20">
        <f ca="1"/>
        <v>-0.46133854612307162</v>
      </c>
      <c r="H1433" s="20">
        <f ca="1"/>
        <v>1.2687380231521539</v>
      </c>
      <c r="I1433" s="164">
        <f t="shared" ca="1" si="340"/>
        <v>24.048339470431916</v>
      </c>
      <c r="J1433" s="164">
        <f t="shared" ca="1" si="341"/>
        <v>17.23309785160567</v>
      </c>
      <c r="K1433" s="164">
        <f t="shared" ca="1" si="342"/>
        <v>0.79914276918596383</v>
      </c>
      <c r="L1433" s="164">
        <f t="shared" ca="1" si="343"/>
        <v>1.3792468467595629</v>
      </c>
      <c r="M1433" s="20">
        <f t="shared" ca="1" si="344"/>
        <v>5.5941140542846295</v>
      </c>
      <c r="N1433" s="20">
        <f t="shared" ca="1" si="345"/>
        <v>2.3573123494662345</v>
      </c>
      <c r="O1433" s="20">
        <f t="shared" ca="1" si="336"/>
        <v>22011931.673536375</v>
      </c>
      <c r="P1433" s="20">
        <f t="shared" ca="1" si="337"/>
        <v>57959807.545696735</v>
      </c>
      <c r="Q1433" s="20">
        <f t="shared" ca="1" si="338"/>
        <v>601063.73325499217</v>
      </c>
      <c r="R1433" s="20">
        <f t="shared" ca="1" si="339"/>
        <v>80572802.952488109</v>
      </c>
      <c r="AD1433">
        <f t="shared" ca="1" si="346"/>
        <v>0.83697559961939649</v>
      </c>
      <c r="AE1433">
        <f t="shared" ca="1" si="347"/>
        <v>0.77956303745156663</v>
      </c>
      <c r="AF1433">
        <f t="shared" ca="1" si="348"/>
        <v>2.1740251744178529</v>
      </c>
      <c r="AG1433">
        <f t="shared" ca="1" si="349"/>
        <v>1.3147583943616488</v>
      </c>
      <c r="AH1433">
        <f t="shared" ca="1" si="350"/>
        <v>1.1934600603162548</v>
      </c>
      <c r="AI1433">
        <f t="shared" ca="1" si="351"/>
        <v>1.3981414850438767</v>
      </c>
    </row>
    <row r="1434" spans="1:35">
      <c r="A1434" s="20"/>
      <c r="B1434" s="20"/>
      <c r="C1434" s="20">
        <f ca="1"/>
        <v>1.0845542649382764</v>
      </c>
      <c r="D1434" s="20">
        <f ca="1"/>
        <v>2.4081578563506976</v>
      </c>
      <c r="E1434" s="20">
        <f ca="1"/>
        <v>0.85712884058750494</v>
      </c>
      <c r="F1434" s="20">
        <f ca="1"/>
        <v>1.4089584243643185</v>
      </c>
      <c r="G1434" s="20">
        <f ca="1"/>
        <v>0.55440972305373148</v>
      </c>
      <c r="H1434" s="20">
        <f ca="1"/>
        <v>8.4752827069817391E-2</v>
      </c>
      <c r="I1434" s="164">
        <f t="shared" ca="1" si="340"/>
        <v>34.897051673693511</v>
      </c>
      <c r="J1434" s="164">
        <f t="shared" ca="1" si="341"/>
        <v>25.403093443946695</v>
      </c>
      <c r="K1434" s="164">
        <f t="shared" ca="1" si="342"/>
        <v>0.799837244677991</v>
      </c>
      <c r="L1434" s="164">
        <f t="shared" ca="1" si="343"/>
        <v>1.5886542465769657</v>
      </c>
      <c r="M1434" s="20">
        <f t="shared" ca="1" si="344"/>
        <v>5.5244281582218306</v>
      </c>
      <c r="N1434" s="20">
        <f t="shared" ca="1" si="345"/>
        <v>2.4324401831863343</v>
      </c>
      <c r="O1434" s="20">
        <f t="shared" ca="1" si="336"/>
        <v>32153942.886158403</v>
      </c>
      <c r="P1434" s="20">
        <f t="shared" ca="1" si="337"/>
        <v>73936931.427543104</v>
      </c>
      <c r="Q1434" s="20">
        <f t="shared" ca="1" si="338"/>
        <v>768369.41875722411</v>
      </c>
      <c r="R1434" s="20">
        <f t="shared" ca="1" si="339"/>
        <v>106859243.73245874</v>
      </c>
      <c r="AD1434">
        <f t="shared" ca="1" si="346"/>
        <v>3.4701581732265794</v>
      </c>
      <c r="AE1434">
        <f t="shared" ca="1" si="347"/>
        <v>3.5211722966264083</v>
      </c>
      <c r="AF1434">
        <f t="shared" ca="1" si="348"/>
        <v>2.1803385879817356</v>
      </c>
      <c r="AG1434">
        <f t="shared" ca="1" si="349"/>
        <v>2.2666102117134801</v>
      </c>
      <c r="AH1434">
        <f t="shared" ca="1" si="350"/>
        <v>1.1160312869131452</v>
      </c>
      <c r="AI1434">
        <f t="shared" ca="1" si="351"/>
        <v>1.6011896842873901</v>
      </c>
    </row>
    <row r="1435" spans="1:35">
      <c r="A1435" s="20"/>
      <c r="B1435" s="20"/>
      <c r="C1435" s="20">
        <f ca="1"/>
        <v>-0.15521453367370328</v>
      </c>
      <c r="D1435" s="20">
        <f ca="1"/>
        <v>1.1004383236220439</v>
      </c>
      <c r="E1435" s="20">
        <f ca="1"/>
        <v>1.3901939932341618</v>
      </c>
      <c r="F1435" s="20">
        <f ca="1"/>
        <v>0.28138205757738383</v>
      </c>
      <c r="G1435" s="20">
        <f ca="1"/>
        <v>0.85797591757542424</v>
      </c>
      <c r="H1435" s="20">
        <f ca="1"/>
        <v>0.60509241796890267</v>
      </c>
      <c r="I1435" s="164">
        <f t="shared" ca="1" si="340"/>
        <v>24.787173680855997</v>
      </c>
      <c r="J1435" s="164">
        <f t="shared" ca="1" si="341"/>
        <v>18.281703690479624</v>
      </c>
      <c r="K1435" s="164">
        <f t="shared" ca="1" si="342"/>
        <v>0.787613248497539</v>
      </c>
      <c r="L1435" s="164">
        <f t="shared" ca="1" si="343"/>
        <v>1.4233900370830448</v>
      </c>
      <c r="M1435" s="20">
        <f t="shared" ca="1" si="344"/>
        <v>6.2061787136377875</v>
      </c>
      <c r="N1435" s="20">
        <f t="shared" ca="1" si="345"/>
        <v>2.5259273042474844</v>
      </c>
      <c r="O1435" s="20">
        <f t="shared" ca="1" si="336"/>
        <v>22965110.891425289</v>
      </c>
      <c r="P1435" s="20">
        <f t="shared" ca="1" si="337"/>
        <v>59784079.228426427</v>
      </c>
      <c r="Q1435" s="20">
        <f t="shared" ca="1" si="338"/>
        <v>517458.16445162636</v>
      </c>
      <c r="R1435" s="20">
        <f t="shared" ca="1" si="339"/>
        <v>83266648.284303337</v>
      </c>
      <c r="AD1435">
        <f t="shared" ca="1" si="346"/>
        <v>1.0163042914699014</v>
      </c>
      <c r="AE1435">
        <f t="shared" ca="1" si="347"/>
        <v>1.1314441914361151</v>
      </c>
      <c r="AF1435">
        <f t="shared" ca="1" si="348"/>
        <v>2.069211349977627</v>
      </c>
      <c r="AG1435">
        <f t="shared" ca="1" si="349"/>
        <v>1.515409259468385</v>
      </c>
      <c r="AH1435">
        <f t="shared" ca="1" si="350"/>
        <v>1.8735319040419862</v>
      </c>
      <c r="AI1435">
        <f t="shared" ca="1" si="351"/>
        <v>1.8538575790472551</v>
      </c>
    </row>
    <row r="1436" spans="1:35">
      <c r="A1436" s="20"/>
      <c r="B1436" s="20"/>
      <c r="C1436" s="20">
        <f ca="1"/>
        <v>0.91156704862344828</v>
      </c>
      <c r="D1436" s="20">
        <f ca="1"/>
        <v>1.755983518559912</v>
      </c>
      <c r="E1436" s="20">
        <f ca="1"/>
        <v>-0.39609972438450863</v>
      </c>
      <c r="F1436" s="20">
        <f ca="1"/>
        <v>-0.34739968748436284</v>
      </c>
      <c r="G1436" s="20">
        <f ca="1"/>
        <v>-0.28060454417033137</v>
      </c>
      <c r="H1436" s="20">
        <f ca="1"/>
        <v>-0.2493287409260975</v>
      </c>
      <c r="I1436" s="164">
        <f t="shared" ca="1" si="340"/>
        <v>30.54317217780298</v>
      </c>
      <c r="J1436" s="164">
        <f t="shared" ca="1" si="341"/>
        <v>22.385363550700276</v>
      </c>
      <c r="K1436" s="164">
        <f t="shared" ca="1" si="342"/>
        <v>0.51401890718648469</v>
      </c>
      <c r="L1436" s="164">
        <f t="shared" ca="1" si="343"/>
        <v>0.96891056372828077</v>
      </c>
      <c r="M1436" s="20">
        <f t="shared" ca="1" si="344"/>
        <v>3.7083095952667064</v>
      </c>
      <c r="N1436" s="20">
        <f t="shared" ca="1" si="345"/>
        <v>1.6584704231159237</v>
      </c>
      <c r="O1436" s="20">
        <f t="shared" ref="O1436:O1499" ca="1" si="352">(I1436+J1436)/2*$C$4*365-$C$5-$C$6</f>
        <v>28222921.60526029</v>
      </c>
      <c r="P1436" s="20">
        <f t="shared" ref="P1436:P1499" ca="1" si="353">(L1436/1.7*42+I1436)*$C$7*365-$C$8-$C$9</f>
        <v>54327193.261332057</v>
      </c>
      <c r="Q1436" s="20">
        <f t="shared" ref="Q1436:Q1499" ca="1" si="354">(N1436-M1436/2.8)*$C$10*365-$C$11-$C$12</f>
        <v>558674.54950256913</v>
      </c>
      <c r="R1436" s="20">
        <f t="shared" ref="R1436:R1499" ca="1" si="355">O1436+P1436+Q1436</f>
        <v>83108789.416094914</v>
      </c>
      <c r="AD1436">
        <f t="shared" ca="1" si="346"/>
        <v>2.4133913052919853</v>
      </c>
      <c r="AE1436">
        <f t="shared" ca="1" si="347"/>
        <v>2.5085112586242535</v>
      </c>
      <c r="AF1436">
        <f t="shared" ca="1" si="348"/>
        <v>-0.41800993466832198</v>
      </c>
      <c r="AG1436">
        <f t="shared" ca="1" si="349"/>
        <v>-0.55040652850781513</v>
      </c>
      <c r="AH1436">
        <f t="shared" ca="1" si="350"/>
        <v>-0.90187822748143676</v>
      </c>
      <c r="AI1436">
        <f t="shared" ca="1" si="351"/>
        <v>-0.49062047806507125</v>
      </c>
    </row>
    <row r="1437" spans="1:35">
      <c r="A1437" s="20"/>
      <c r="B1437" s="20"/>
      <c r="C1437" s="20">
        <f ca="1"/>
        <v>-0.69334028542084669</v>
      </c>
      <c r="D1437" s="20">
        <f ca="1"/>
        <v>-1.1422572447220085</v>
      </c>
      <c r="E1437" s="20">
        <f ca="1"/>
        <v>-1.5355367833937361</v>
      </c>
      <c r="F1437" s="20">
        <f ca="1"/>
        <v>-0.41374540763380457</v>
      </c>
      <c r="G1437" s="20">
        <f ca="1"/>
        <v>0.88494522439573642</v>
      </c>
      <c r="H1437" s="20">
        <f ca="1"/>
        <v>1.5229941671070193</v>
      </c>
      <c r="I1437" s="164">
        <f t="shared" ref="I1437:I1500" ca="1" si="356">$C$14+AD1437*$D$14</f>
        <v>12.337662686527452</v>
      </c>
      <c r="J1437" s="164">
        <f t="shared" ref="J1437:J1500" ca="1" si="357">$C$15+AE1437*$D$15</f>
        <v>9.4492921614038607</v>
      </c>
      <c r="K1437" s="164">
        <f t="shared" ref="K1437:K1500" ca="1" si="358">$C$16+AF1437*$D$16</f>
        <v>0.42028274274012267</v>
      </c>
      <c r="L1437" s="164">
        <f t="shared" ref="L1437:L1500" ca="1" si="359">$C$17+AG1437*$D$17</f>
        <v>0.99467851969158771</v>
      </c>
      <c r="M1437" s="20">
        <f t="shared" ref="M1437:M1500" ca="1" si="360">$C$18+AH1437*$D$18</f>
        <v>5.931403357143429</v>
      </c>
      <c r="N1437" s="20">
        <f t="shared" ref="N1437:N1500" ca="1" si="361">$C$19+AI1437*$D$19</f>
        <v>2.4070898421220113</v>
      </c>
      <c r="O1437" s="20">
        <f t="shared" ca="1" si="352"/>
        <v>11616206.476982092</v>
      </c>
      <c r="P1437" s="20">
        <f t="shared" ca="1" si="353"/>
        <v>36807848.126677573</v>
      </c>
      <c r="Q1437" s="20">
        <f t="shared" ca="1" si="354"/>
        <v>482825.61001936754</v>
      </c>
      <c r="R1437" s="20">
        <f t="shared" ca="1" si="355"/>
        <v>48906880.213679038</v>
      </c>
      <c r="AD1437">
        <f t="shared" ref="AD1437:AD1500" ca="1" si="362">SUMPRODUCT(C1437:H1437,$J$9:$O$9)</f>
        <v>-2.005421678027318</v>
      </c>
      <c r="AE1437">
        <f t="shared" ref="AE1437:AE1500" ca="1" si="363">SUMPRODUCT(C1437:H1437,$J$10:$O$10)</f>
        <v>-1.8324522948309194</v>
      </c>
      <c r="AF1437">
        <f t="shared" ref="AF1437:AF1500" ca="1" si="364">SUMPRODUCT(C1437:H1437,$J$11:$O$11)</f>
        <v>-1.2701568841807036</v>
      </c>
      <c r="AG1437">
        <f t="shared" ref="AG1437:AG1500" ca="1" si="365">SUMPRODUCT(C1437:H1437,$J$12:$O$12)</f>
        <v>-0.43327945594732886</v>
      </c>
      <c r="AH1437">
        <f t="shared" ref="AH1437:AH1500" ca="1" si="366">SUMPRODUCT(C1437:H1437,$J$13:$O$13)</f>
        <v>1.568225952381588</v>
      </c>
      <c r="AI1437">
        <f t="shared" ref="AI1437:AI1500" ca="1" si="367">SUMPRODUCT(C1437:H1437,$J$14:$O$14)</f>
        <v>1.5326752489784092</v>
      </c>
    </row>
    <row r="1438" spans="1:35">
      <c r="A1438" s="20"/>
      <c r="B1438" s="20"/>
      <c r="C1438" s="20">
        <f ca="1"/>
        <v>1.4779369354699066</v>
      </c>
      <c r="D1438" s="20">
        <f ca="1"/>
        <v>1.1987083374013137</v>
      </c>
      <c r="E1438" s="20">
        <f ca="1"/>
        <v>-1.9149029202152887</v>
      </c>
      <c r="F1438" s="20">
        <f ca="1"/>
        <v>1.7065199705070633</v>
      </c>
      <c r="G1438" s="20">
        <f ca="1"/>
        <v>-0.68229273565812176</v>
      </c>
      <c r="H1438" s="20">
        <f ca="1"/>
        <v>0.62917044166563774</v>
      </c>
      <c r="I1438" s="164">
        <f t="shared" ca="1" si="356"/>
        <v>31.064300630450216</v>
      </c>
      <c r="J1438" s="164">
        <f t="shared" ca="1" si="357"/>
        <v>22.418762520997021</v>
      </c>
      <c r="K1438" s="164">
        <f t="shared" ca="1" si="358"/>
        <v>0.47182494512384204</v>
      </c>
      <c r="L1438" s="164">
        <f t="shared" ca="1" si="359"/>
        <v>1.3108311548927647</v>
      </c>
      <c r="M1438" s="20">
        <f t="shared" ca="1" si="360"/>
        <v>4.0295490287006892</v>
      </c>
      <c r="N1438" s="20">
        <f t="shared" ca="1" si="361"/>
        <v>2.0179648909666552</v>
      </c>
      <c r="O1438" s="20">
        <f t="shared" ca="1" si="352"/>
        <v>28518631.671456512</v>
      </c>
      <c r="P1438" s="20">
        <f t="shared" ca="1" si="353"/>
        <v>63270480.222384468</v>
      </c>
      <c r="Q1438" s="20">
        <f t="shared" ca="1" si="354"/>
        <v>968118.0556897911</v>
      </c>
      <c r="R1438" s="20">
        <f t="shared" ca="1" si="355"/>
        <v>92757229.94953078</v>
      </c>
      <c r="AD1438">
        <f t="shared" ca="1" si="362"/>
        <v>2.5398787937985956</v>
      </c>
      <c r="AE1438">
        <f t="shared" ca="1" si="363"/>
        <v>2.5197189667775244</v>
      </c>
      <c r="AF1438">
        <f t="shared" ca="1" si="364"/>
        <v>-0.80159140796507289</v>
      </c>
      <c r="AG1438">
        <f t="shared" ca="1" si="365"/>
        <v>1.0037779767852939</v>
      </c>
      <c r="AH1438">
        <f t="shared" ca="1" si="366"/>
        <v>-0.54494552366589988</v>
      </c>
      <c r="AI1438">
        <f t="shared" ca="1" si="367"/>
        <v>0.4809861918017701</v>
      </c>
    </row>
    <row r="1439" spans="1:35">
      <c r="A1439" s="20"/>
      <c r="B1439" s="20"/>
      <c r="C1439" s="20">
        <f ca="1"/>
        <v>-0.26806181687131192</v>
      </c>
      <c r="D1439" s="20">
        <f ca="1"/>
        <v>1.0968735609043194</v>
      </c>
      <c r="E1439" s="20">
        <f ca="1"/>
        <v>1.5509569200492979</v>
      </c>
      <c r="F1439" s="20">
        <f ca="1"/>
        <v>1.0657567269313095</v>
      </c>
      <c r="G1439" s="20">
        <f ca="1"/>
        <v>0.76199888877927435</v>
      </c>
      <c r="H1439" s="20">
        <f ca="1"/>
        <v>-0.3147109960384924</v>
      </c>
      <c r="I1439" s="164">
        <f t="shared" ca="1" si="356"/>
        <v>24.581601619048588</v>
      </c>
      <c r="J1439" s="164">
        <f t="shared" ca="1" si="357"/>
        <v>17.873402621885887</v>
      </c>
      <c r="K1439" s="164">
        <f t="shared" ca="1" si="358"/>
        <v>0.81754687520515923</v>
      </c>
      <c r="L1439" s="164">
        <f t="shared" ca="1" si="359"/>
        <v>1.5238373493371344</v>
      </c>
      <c r="M1439" s="20">
        <f t="shared" ca="1" si="360"/>
        <v>5.7302790821183383</v>
      </c>
      <c r="N1439" s="20">
        <f t="shared" ca="1" si="361"/>
        <v>2.2859292913761577</v>
      </c>
      <c r="O1439" s="20">
        <f t="shared" ca="1" si="352"/>
        <v>22637753.836541921</v>
      </c>
      <c r="P1439" s="20">
        <f t="shared" ca="1" si="353"/>
        <v>62053728.135720611</v>
      </c>
      <c r="Q1439" s="20">
        <f t="shared" ca="1" si="354"/>
        <v>400305.87569181347</v>
      </c>
      <c r="R1439" s="20">
        <f t="shared" ca="1" si="355"/>
        <v>85091787.847954348</v>
      </c>
      <c r="AD1439">
        <f t="shared" ca="1" si="362"/>
        <v>0.96640815996324914</v>
      </c>
      <c r="AE1439">
        <f t="shared" ca="1" si="363"/>
        <v>0.99443041002882082</v>
      </c>
      <c r="AF1439">
        <f t="shared" ca="1" si="364"/>
        <v>2.3413352291378109</v>
      </c>
      <c r="AG1439">
        <f t="shared" ca="1" si="365"/>
        <v>1.9719879515324286</v>
      </c>
      <c r="AH1439">
        <f t="shared" ca="1" si="366"/>
        <v>1.3447545356870427</v>
      </c>
      <c r="AI1439">
        <f t="shared" ca="1" si="367"/>
        <v>1.2052143010166418</v>
      </c>
    </row>
    <row r="1440" spans="1:35">
      <c r="A1440" s="20"/>
      <c r="B1440" s="20"/>
      <c r="C1440" s="20">
        <f ca="1"/>
        <v>2.1105478542015981E-2</v>
      </c>
      <c r="D1440" s="20">
        <f ca="1"/>
        <v>-1.200953064223194</v>
      </c>
      <c r="E1440" s="20">
        <f ca="1"/>
        <v>0.53440444780585428</v>
      </c>
      <c r="F1440" s="20">
        <f ca="1"/>
        <v>-3.6435355469510579E-2</v>
      </c>
      <c r="G1440" s="20">
        <f ca="1"/>
        <v>-0.46505038991282521</v>
      </c>
      <c r="H1440" s="20">
        <f ca="1"/>
        <v>1.9756490057693041</v>
      </c>
      <c r="I1440" s="164">
        <f t="shared" ca="1" si="356"/>
        <v>17.147655647576645</v>
      </c>
      <c r="J1440" s="164">
        <f t="shared" ca="1" si="357"/>
        <v>12.199624331362021</v>
      </c>
      <c r="K1440" s="164">
        <f t="shared" ca="1" si="358"/>
        <v>0.64034420904432121</v>
      </c>
      <c r="L1440" s="164">
        <f t="shared" ca="1" si="359"/>
        <v>1.2711863346502732</v>
      </c>
      <c r="M1440" s="20">
        <f t="shared" ca="1" si="360"/>
        <v>5.734565183135695</v>
      </c>
      <c r="N1440" s="20">
        <f t="shared" ca="1" si="361"/>
        <v>2.4333303835097695</v>
      </c>
      <c r="O1440" s="20">
        <f t="shared" ca="1" si="352"/>
        <v>15647863.257968726</v>
      </c>
      <c r="P1440" s="20">
        <f t="shared" ca="1" si="353"/>
        <v>48416381.991494887</v>
      </c>
      <c r="Q1440" s="20">
        <f t="shared" ca="1" si="354"/>
        <v>644317.05405341194</v>
      </c>
      <c r="R1440" s="20">
        <f t="shared" ca="1" si="355"/>
        <v>64708562.303517021</v>
      </c>
      <c r="AD1440">
        <f t="shared" ca="1" si="362"/>
        <v>-0.83794765835518392</v>
      </c>
      <c r="AE1440">
        <f t="shared" ca="1" si="363"/>
        <v>-0.90952203645569818</v>
      </c>
      <c r="AF1440">
        <f t="shared" ca="1" si="364"/>
        <v>0.73040190040291919</v>
      </c>
      <c r="AG1440">
        <f t="shared" ca="1" si="365"/>
        <v>0.82357424841033267</v>
      </c>
      <c r="AH1440">
        <f t="shared" ca="1" si="366"/>
        <v>1.3495168701507723</v>
      </c>
      <c r="AI1440">
        <f t="shared" ca="1" si="367"/>
        <v>1.6035956311074846</v>
      </c>
    </row>
    <row r="1441" spans="1:35">
      <c r="A1441" s="20"/>
      <c r="B1441" s="20"/>
      <c r="C1441" s="20">
        <f ca="1"/>
        <v>1.7648683669812724</v>
      </c>
      <c r="D1441" s="20">
        <f ca="1"/>
        <v>0.9122446690394127</v>
      </c>
      <c r="E1441" s="20">
        <f ca="1"/>
        <v>-1.3799067759478085</v>
      </c>
      <c r="F1441" s="20">
        <f ca="1"/>
        <v>-0.44372562957478134</v>
      </c>
      <c r="G1441" s="20">
        <f ca="1"/>
        <v>-4.8004701691236867E-3</v>
      </c>
      <c r="H1441" s="20">
        <f ca="1"/>
        <v>-0.20865816638699031</v>
      </c>
      <c r="I1441" s="164">
        <f t="shared" ca="1" si="356"/>
        <v>30.177257769274387</v>
      </c>
      <c r="J1441" s="164">
        <f t="shared" ca="1" si="357"/>
        <v>21.82307387241401</v>
      </c>
      <c r="K1441" s="164">
        <f t="shared" ca="1" si="358"/>
        <v>0.41703744675659915</v>
      </c>
      <c r="L1441" s="164">
        <f t="shared" ca="1" si="359"/>
        <v>0.87077366189909344</v>
      </c>
      <c r="M1441" s="20">
        <f t="shared" ca="1" si="360"/>
        <v>3.6110799795053166</v>
      </c>
      <c r="N1441" s="20">
        <f t="shared" ca="1" si="361"/>
        <v>1.634465886858125</v>
      </c>
      <c r="O1441" s="20">
        <f t="shared" ca="1" si="352"/>
        <v>27727942.852904961</v>
      </c>
      <c r="P1441" s="20">
        <f t="shared" ca="1" si="353"/>
        <v>51544589.236039512</v>
      </c>
      <c r="Q1441" s="20">
        <f t="shared" ca="1" si="354"/>
        <v>576607.45809376694</v>
      </c>
      <c r="R1441" s="20">
        <f t="shared" ca="1" si="355"/>
        <v>79849139.547038227</v>
      </c>
      <c r="AD1441">
        <f t="shared" ca="1" si="362"/>
        <v>2.3245771284646568</v>
      </c>
      <c r="AE1441">
        <f t="shared" ca="1" si="363"/>
        <v>2.3198234471187953</v>
      </c>
      <c r="AF1441">
        <f t="shared" ca="1" si="364"/>
        <v>-1.2996595749400079</v>
      </c>
      <c r="AG1441">
        <f t="shared" ca="1" si="365"/>
        <v>-0.996483355004121</v>
      </c>
      <c r="AH1441">
        <f t="shared" ca="1" si="366"/>
        <v>-1.0099111338829811</v>
      </c>
      <c r="AI1441">
        <f t="shared" ca="1" si="367"/>
        <v>-0.55549760308614904</v>
      </c>
    </row>
    <row r="1442" spans="1:35">
      <c r="A1442" s="20"/>
      <c r="B1442" s="20"/>
      <c r="C1442" s="20">
        <f ca="1"/>
        <v>-0.67720286765569015</v>
      </c>
      <c r="D1442" s="20">
        <f ca="1"/>
        <v>-0.84223289701240822</v>
      </c>
      <c r="E1442" s="20">
        <f ca="1"/>
        <v>-0.47157781345429528</v>
      </c>
      <c r="F1442" s="20">
        <f ca="1"/>
        <v>-2.133739709937994</v>
      </c>
      <c r="G1442" s="20">
        <f ca="1"/>
        <v>0.86112928692804258</v>
      </c>
      <c r="H1442" s="20">
        <f ca="1"/>
        <v>-0.22195780265487705</v>
      </c>
      <c r="I1442" s="164">
        <f t="shared" ca="1" si="356"/>
        <v>13.115880180366082</v>
      </c>
      <c r="J1442" s="164">
        <f t="shared" ca="1" si="357"/>
        <v>9.9309787817168882</v>
      </c>
      <c r="K1442" s="164">
        <f t="shared" ca="1" si="358"/>
        <v>0.39738198526370305</v>
      </c>
      <c r="L1442" s="164">
        <f t="shared" ca="1" si="359"/>
        <v>0.5818429256817288</v>
      </c>
      <c r="M1442" s="20">
        <f t="shared" ca="1" si="360"/>
        <v>4.5093987458569353</v>
      </c>
      <c r="N1442" s="20">
        <f t="shared" ca="1" si="361"/>
        <v>1.6096645868919615</v>
      </c>
      <c r="O1442" s="20">
        <f t="shared" ca="1" si="352"/>
        <v>12288069.244415175</v>
      </c>
      <c r="P1442" s="20">
        <f t="shared" ca="1" si="353"/>
        <v>27413165.929148547</v>
      </c>
      <c r="Q1442" s="20">
        <f t="shared" ca="1" si="354"/>
        <v>-1559.7256114014424</v>
      </c>
      <c r="R1442" s="20">
        <f t="shared" ca="1" si="355"/>
        <v>39699675.447952315</v>
      </c>
      <c r="AD1442">
        <f t="shared" ca="1" si="362"/>
        <v>-1.8165339368043494</v>
      </c>
      <c r="AE1442">
        <f t="shared" ca="1" si="363"/>
        <v>-1.6708124893567486</v>
      </c>
      <c r="AF1442">
        <f t="shared" ca="1" si="364"/>
        <v>-1.4783455885117909</v>
      </c>
      <c r="AG1442">
        <f t="shared" ca="1" si="365"/>
        <v>-2.3098048832648694</v>
      </c>
      <c r="AH1442">
        <f t="shared" ca="1" si="366"/>
        <v>-1.1779171270071165E-2</v>
      </c>
      <c r="AI1442">
        <f t="shared" ca="1" si="367"/>
        <v>-0.62252814353523978</v>
      </c>
    </row>
    <row r="1443" spans="1:35">
      <c r="A1443" s="20"/>
      <c r="B1443" s="20"/>
      <c r="C1443" s="20">
        <f ca="1"/>
        <v>-1.265455231833962</v>
      </c>
      <c r="D1443" s="20">
        <f ca="1"/>
        <v>-0.33374488856450835</v>
      </c>
      <c r="E1443" s="20">
        <f ca="1"/>
        <v>-0.72113998128057777</v>
      </c>
      <c r="F1443" s="20">
        <f ca="1"/>
        <v>-0.87248565886860907</v>
      </c>
      <c r="G1443" s="20">
        <f ca="1"/>
        <v>2.1346764377908061</v>
      </c>
      <c r="H1443" s="20">
        <f ca="1"/>
        <v>-1.4010346104548919</v>
      </c>
      <c r="I1443" s="164">
        <f t="shared" ca="1" si="356"/>
        <v>12.175569976038098</v>
      </c>
      <c r="J1443" s="164">
        <f t="shared" ca="1" si="357"/>
        <v>9.4410141195596573</v>
      </c>
      <c r="K1443" s="164">
        <f t="shared" ca="1" si="358"/>
        <v>0.45179327678932957</v>
      </c>
      <c r="L1443" s="164">
        <f t="shared" ca="1" si="359"/>
        <v>0.80481414740764845</v>
      </c>
      <c r="M1443" s="20">
        <f t="shared" ca="1" si="360"/>
        <v>5.0986431433367558</v>
      </c>
      <c r="N1443" s="20">
        <f t="shared" ca="1" si="361"/>
        <v>1.7218886112709459</v>
      </c>
      <c r="O1443" s="20">
        <f t="shared" ca="1" si="352"/>
        <v>11525353.717738936</v>
      </c>
      <c r="P1443" s="20">
        <f t="shared" ca="1" si="353"/>
        <v>31968673.635471717</v>
      </c>
      <c r="Q1443" s="20">
        <f t="shared" ca="1" si="354"/>
        <v>-165862.32513687847</v>
      </c>
      <c r="R1443" s="20">
        <f t="shared" ca="1" si="355"/>
        <v>43328165.028073773</v>
      </c>
      <c r="AD1443">
        <f t="shared" ca="1" si="362"/>
        <v>-2.0447645689227922</v>
      </c>
      <c r="AE1443">
        <f t="shared" ca="1" si="363"/>
        <v>-1.835230161221592</v>
      </c>
      <c r="AF1443">
        <f t="shared" ca="1" si="364"/>
        <v>-0.98369748373336829</v>
      </c>
      <c r="AG1443">
        <f t="shared" ca="1" si="365"/>
        <v>-1.2962993299652346</v>
      </c>
      <c r="AH1443">
        <f t="shared" ca="1" si="366"/>
        <v>0.64293682592972945</v>
      </c>
      <c r="AI1443">
        <f t="shared" ca="1" si="367"/>
        <v>-0.31921996953798404</v>
      </c>
    </row>
    <row r="1444" spans="1:35">
      <c r="A1444" s="20"/>
      <c r="B1444" s="20"/>
      <c r="C1444" s="20">
        <f ca="1"/>
        <v>0.91659011217765241</v>
      </c>
      <c r="D1444" s="20">
        <f ca="1"/>
        <v>0.53787731563140706</v>
      </c>
      <c r="E1444" s="20">
        <f ca="1"/>
        <v>9.0476739555423208E-2</v>
      </c>
      <c r="F1444" s="20">
        <f ca="1"/>
        <v>0.21698748674536783</v>
      </c>
      <c r="G1444" s="20">
        <f ca="1"/>
        <v>-2.962957270153015E-3</v>
      </c>
      <c r="H1444" s="20">
        <f ca="1"/>
        <v>0.32897413754798049</v>
      </c>
      <c r="I1444" s="164">
        <f t="shared" ca="1" si="356"/>
        <v>26.585103228847718</v>
      </c>
      <c r="J1444" s="164">
        <f t="shared" ca="1" si="357"/>
        <v>19.128938058977184</v>
      </c>
      <c r="K1444" s="164">
        <f t="shared" ca="1" si="358"/>
        <v>0.6118598553726371</v>
      </c>
      <c r="L1444" s="164">
        <f t="shared" ca="1" si="359"/>
        <v>1.2025254902993237</v>
      </c>
      <c r="M1444" s="20">
        <f t="shared" ca="1" si="360"/>
        <v>4.7345839225732131</v>
      </c>
      <c r="N1444" s="20">
        <f t="shared" ca="1" si="361"/>
        <v>2.0381850197416274</v>
      </c>
      <c r="O1444" s="20">
        <f t="shared" ca="1" si="352"/>
        <v>24375684.227351945</v>
      </c>
      <c r="P1444" s="20">
        <f t="shared" ca="1" si="353"/>
        <v>56135672.869213276</v>
      </c>
      <c r="Q1444" s="20">
        <f t="shared" ca="1" si="354"/>
        <v>580735.45554124622</v>
      </c>
      <c r="R1444" s="20">
        <f t="shared" ca="1" si="355"/>
        <v>81092092.55210647</v>
      </c>
      <c r="AD1444">
        <f t="shared" ca="1" si="362"/>
        <v>1.4526949584581834</v>
      </c>
      <c r="AE1444">
        <f t="shared" ca="1" si="363"/>
        <v>1.4157510265024107</v>
      </c>
      <c r="AF1444">
        <f t="shared" ca="1" si="364"/>
        <v>0.47145323066033723</v>
      </c>
      <c r="AG1444">
        <f t="shared" ca="1" si="365"/>
        <v>0.51147950136056131</v>
      </c>
      <c r="AH1444">
        <f t="shared" ca="1" si="366"/>
        <v>0.23842658063690425</v>
      </c>
      <c r="AI1444">
        <f t="shared" ca="1" si="367"/>
        <v>0.53563518849088432</v>
      </c>
    </row>
    <row r="1445" spans="1:35">
      <c r="A1445" s="20"/>
      <c r="B1445" s="20"/>
      <c r="C1445" s="20">
        <f ca="1"/>
        <v>1.9828400767209476E-2</v>
      </c>
      <c r="D1445" s="20">
        <f ca="1"/>
        <v>1.9369505693539562</v>
      </c>
      <c r="E1445" s="20">
        <f ca="1"/>
        <v>0.52421511668126919</v>
      </c>
      <c r="F1445" s="20">
        <f ca="1"/>
        <v>1.3147617498457602</v>
      </c>
      <c r="G1445" s="20">
        <f ca="1"/>
        <v>-1.0264230734103532</v>
      </c>
      <c r="H1445" s="20">
        <f ca="1"/>
        <v>0.3792003475152062</v>
      </c>
      <c r="I1445" s="164">
        <f t="shared" ca="1" si="356"/>
        <v>29.230554083204048</v>
      </c>
      <c r="J1445" s="164">
        <f t="shared" ca="1" si="357"/>
        <v>21.353346814528159</v>
      </c>
      <c r="K1445" s="164">
        <f t="shared" ca="1" si="358"/>
        <v>0.68251990518237848</v>
      </c>
      <c r="L1445" s="164">
        <f t="shared" ca="1" si="359"/>
        <v>1.4242796366170338</v>
      </c>
      <c r="M1445" s="20">
        <f t="shared" ca="1" si="360"/>
        <v>4.3004095866646086</v>
      </c>
      <c r="N1445" s="20">
        <f t="shared" ca="1" si="361"/>
        <v>1.9915915326016416</v>
      </c>
      <c r="O1445" s="20">
        <f t="shared" ca="1" si="352"/>
        <v>26972609.912229165</v>
      </c>
      <c r="P1445" s="20">
        <f t="shared" ca="1" si="353"/>
        <v>64236845.660544991</v>
      </c>
      <c r="Q1445" s="20">
        <f t="shared" ca="1" si="354"/>
        <v>762181.48116242583</v>
      </c>
      <c r="R1445" s="20">
        <f t="shared" ca="1" si="355"/>
        <v>91971637.053936586</v>
      </c>
      <c r="AD1445">
        <f t="shared" ca="1" si="362"/>
        <v>2.0947946803893318</v>
      </c>
      <c r="AE1445">
        <f t="shared" ca="1" si="363"/>
        <v>2.1621969176268983</v>
      </c>
      <c r="AF1445">
        <f t="shared" ca="1" si="364"/>
        <v>1.1138173198398043</v>
      </c>
      <c r="AG1445">
        <f t="shared" ca="1" si="365"/>
        <v>1.5194528937137899</v>
      </c>
      <c r="AH1445">
        <f t="shared" ca="1" si="366"/>
        <v>-0.24398934815043477</v>
      </c>
      <c r="AI1445">
        <f t="shared" ca="1" si="367"/>
        <v>0.40970684486930115</v>
      </c>
    </row>
    <row r="1446" spans="1:35">
      <c r="A1446" s="20"/>
      <c r="B1446" s="20"/>
      <c r="C1446" s="20">
        <f ca="1"/>
        <v>0.77261049408363636</v>
      </c>
      <c r="D1446" s="20">
        <f ca="1"/>
        <v>-1.0129386791854151</v>
      </c>
      <c r="E1446" s="20">
        <f ca="1"/>
        <v>0.18564415471822046</v>
      </c>
      <c r="F1446" s="20">
        <f ca="1"/>
        <v>1.6984238049760909</v>
      </c>
      <c r="G1446" s="20">
        <f ca="1"/>
        <v>-0.97341774001342107</v>
      </c>
      <c r="H1446" s="20">
        <f ca="1"/>
        <v>-0.4983028102273655</v>
      </c>
      <c r="I1446" s="164">
        <f t="shared" ca="1" si="356"/>
        <v>21.140055038449766</v>
      </c>
      <c r="J1446" s="164">
        <f t="shared" ca="1" si="357"/>
        <v>14.268516192021488</v>
      </c>
      <c r="K1446" s="164">
        <f t="shared" ca="1" si="358"/>
        <v>0.62426000370226042</v>
      </c>
      <c r="L1446" s="164">
        <f t="shared" ca="1" si="359"/>
        <v>1.3818329813716508</v>
      </c>
      <c r="M1446" s="20">
        <f t="shared" ca="1" si="360"/>
        <v>3.7782456427998179</v>
      </c>
      <c r="N1446" s="20">
        <f t="shared" ca="1" si="361"/>
        <v>1.6128496796304861</v>
      </c>
      <c r="O1446" s="20">
        <f t="shared" ca="1" si="352"/>
        <v>18880137.737217255</v>
      </c>
      <c r="P1446" s="20">
        <f t="shared" ca="1" si="353"/>
        <v>55123437.035768203</v>
      </c>
      <c r="Q1446" s="20">
        <f t="shared" ca="1" si="354"/>
        <v>440578.72982057836</v>
      </c>
      <c r="R1446" s="20">
        <f t="shared" ca="1" si="355"/>
        <v>74444153.502806038</v>
      </c>
      <c r="AD1446">
        <f t="shared" ca="1" si="362"/>
        <v>0.13108132001207867</v>
      </c>
      <c r="AE1446">
        <f t="shared" ca="1" si="363"/>
        <v>-0.21526302281158133</v>
      </c>
      <c r="AF1446">
        <f t="shared" ca="1" si="364"/>
        <v>0.58418185183873106</v>
      </c>
      <c r="AG1446">
        <f t="shared" ca="1" si="365"/>
        <v>1.3265135516893214</v>
      </c>
      <c r="AH1446">
        <f t="shared" ca="1" si="366"/>
        <v>-0.82417150800020189</v>
      </c>
      <c r="AI1446">
        <f t="shared" ca="1" si="367"/>
        <v>-0.61391978478247045</v>
      </c>
    </row>
    <row r="1447" spans="1:35">
      <c r="A1447" s="20"/>
      <c r="B1447" s="20"/>
      <c r="C1447" s="20">
        <f ca="1"/>
        <v>-0.39889379687203991</v>
      </c>
      <c r="D1447" s="20">
        <f ca="1"/>
        <v>-0.17937017517965517</v>
      </c>
      <c r="E1447" s="20">
        <f ca="1"/>
        <v>0.40701762960868698</v>
      </c>
      <c r="F1447" s="20">
        <f ca="1"/>
        <v>1.0236557464343143</v>
      </c>
      <c r="G1447" s="20">
        <f ca="1"/>
        <v>1.1625113758602632</v>
      </c>
      <c r="H1447" s="20">
        <f ca="1"/>
        <v>-0.83447781931266229</v>
      </c>
      <c r="I1447" s="164">
        <f t="shared" ca="1" si="356"/>
        <v>18.313878892317305</v>
      </c>
      <c r="J1447" s="164">
        <f t="shared" ca="1" si="357"/>
        <v>13.157571089437566</v>
      </c>
      <c r="K1447" s="164">
        <f t="shared" ca="1" si="358"/>
        <v>0.67432673367499996</v>
      </c>
      <c r="L1447" s="164">
        <f t="shared" ca="1" si="359"/>
        <v>1.3525191707216069</v>
      </c>
      <c r="M1447" s="20">
        <f t="shared" ca="1" si="360"/>
        <v>5.4140059128346891</v>
      </c>
      <c r="N1447" s="20">
        <f t="shared" ca="1" si="361"/>
        <v>2.0504805235962551</v>
      </c>
      <c r="O1447" s="20">
        <f t="shared" ca="1" si="352"/>
        <v>16780608.774520513</v>
      </c>
      <c r="P1447" s="20">
        <f t="shared" ca="1" si="353"/>
        <v>51583049.459562868</v>
      </c>
      <c r="Q1447" s="20">
        <f t="shared" ca="1" si="354"/>
        <v>195398.41712623177</v>
      </c>
      <c r="R1447" s="20">
        <f t="shared" ca="1" si="355"/>
        <v>68559056.651209623</v>
      </c>
      <c r="AD1447">
        <f t="shared" ca="1" si="362"/>
        <v>-0.55488376400065453</v>
      </c>
      <c r="AE1447">
        <f t="shared" ca="1" si="363"/>
        <v>-0.58806339280618614</v>
      </c>
      <c r="AF1447">
        <f t="shared" ca="1" si="364"/>
        <v>1.039333942499999</v>
      </c>
      <c r="AG1447">
        <f t="shared" ca="1" si="365"/>
        <v>1.1932689578254851</v>
      </c>
      <c r="AH1447">
        <f t="shared" ca="1" si="366"/>
        <v>0.99333990314965481</v>
      </c>
      <c r="AI1447">
        <f t="shared" ca="1" si="367"/>
        <v>0.56886627998987827</v>
      </c>
    </row>
    <row r="1448" spans="1:35">
      <c r="A1448" s="20"/>
      <c r="B1448" s="20"/>
      <c r="C1448" s="20">
        <f ca="1"/>
        <v>0.25426667547551768</v>
      </c>
      <c r="D1448" s="20">
        <f ca="1"/>
        <v>-0.99522130641455353</v>
      </c>
      <c r="E1448" s="20">
        <f ca="1"/>
        <v>1.0704524162948978</v>
      </c>
      <c r="F1448" s="20">
        <f ca="1"/>
        <v>0.74080369126538659</v>
      </c>
      <c r="G1448" s="20">
        <f ca="1"/>
        <v>-0.11888358945437368</v>
      </c>
      <c r="H1448" s="20">
        <f ca="1"/>
        <v>7.8456669149006605E-2</v>
      </c>
      <c r="I1448" s="164">
        <f t="shared" ca="1" si="356"/>
        <v>18.989190925545454</v>
      </c>
      <c r="J1448" s="164">
        <f t="shared" ca="1" si="357"/>
        <v>13.096652042799496</v>
      </c>
      <c r="K1448" s="164">
        <f t="shared" ca="1" si="358"/>
        <v>0.70932247479442534</v>
      </c>
      <c r="L1448" s="164">
        <f t="shared" ca="1" si="359"/>
        <v>1.3644308803418492</v>
      </c>
      <c r="M1448" s="20">
        <f t="shared" ca="1" si="360"/>
        <v>5.028604037048753</v>
      </c>
      <c r="N1448" s="20">
        <f t="shared" ca="1" si="361"/>
        <v>2.0103759650801516</v>
      </c>
      <c r="O1448" s="20">
        <f t="shared" ca="1" si="352"/>
        <v>17108243.050514471</v>
      </c>
      <c r="P1448" s="20">
        <f t="shared" ca="1" si="353"/>
        <v>52549916.513541281</v>
      </c>
      <c r="Q1448" s="20">
        <f t="shared" ca="1" si="354"/>
        <v>358561.11602233473</v>
      </c>
      <c r="R1448" s="20">
        <f t="shared" ca="1" si="355"/>
        <v>70016720.680078089</v>
      </c>
      <c r="AD1448">
        <f t="shared" ca="1" si="362"/>
        <v>-0.39097307632391942</v>
      </c>
      <c r="AE1448">
        <f t="shared" ca="1" si="363"/>
        <v>-0.60850602590620928</v>
      </c>
      <c r="AF1448">
        <f t="shared" ca="1" si="364"/>
        <v>1.3574770435856844</v>
      </c>
      <c r="AG1448">
        <f t="shared" ca="1" si="365"/>
        <v>1.2474130924629503</v>
      </c>
      <c r="AH1448">
        <f t="shared" ca="1" si="366"/>
        <v>0.56511559672083767</v>
      </c>
      <c r="AI1448">
        <f t="shared" ca="1" si="367"/>
        <v>0.46047558129770727</v>
      </c>
    </row>
    <row r="1449" spans="1:35">
      <c r="A1449" s="20"/>
      <c r="B1449" s="20"/>
      <c r="C1449" s="20">
        <f ca="1"/>
        <v>-0.81554871945478857</v>
      </c>
      <c r="D1449" s="20">
        <f ca="1"/>
        <v>-0.57976001989769244</v>
      </c>
      <c r="E1449" s="20">
        <f ca="1"/>
        <v>-1.3884903386592975</v>
      </c>
      <c r="F1449" s="20">
        <f ca="1"/>
        <v>-0.61770846198915574</v>
      </c>
      <c r="G1449" s="20">
        <f ca="1"/>
        <v>-0.17867191381122344</v>
      </c>
      <c r="H1449" s="20">
        <f ca="1"/>
        <v>0.86028362237185185</v>
      </c>
      <c r="I1449" s="164">
        <f t="shared" ca="1" si="356"/>
        <v>14.228437461133478</v>
      </c>
      <c r="J1449" s="164">
        <f t="shared" ca="1" si="357"/>
        <v>10.772191427994962</v>
      </c>
      <c r="K1449" s="164">
        <f t="shared" ca="1" si="358"/>
        <v>0.37023711418168892</v>
      </c>
      <c r="L1449" s="164">
        <f t="shared" ca="1" si="359"/>
        <v>0.84096338152016537</v>
      </c>
      <c r="M1449" s="20">
        <f t="shared" ca="1" si="360"/>
        <v>4.473932329909208</v>
      </c>
      <c r="N1449" s="20">
        <f t="shared" ca="1" si="361"/>
        <v>1.8490230730429549</v>
      </c>
      <c r="O1449" s="20">
        <f t="shared" ca="1" si="352"/>
        <v>13329946.364561077</v>
      </c>
      <c r="P1449" s="20">
        <f t="shared" ca="1" si="353"/>
        <v>34906332.220987022</v>
      </c>
      <c r="Q1449" s="20">
        <f t="shared" ca="1" si="354"/>
        <v>420026.54011000617</v>
      </c>
      <c r="R1449" s="20">
        <f t="shared" ca="1" si="355"/>
        <v>48656305.12565811</v>
      </c>
      <c r="AD1449">
        <f t="shared" ca="1" si="362"/>
        <v>-1.5464957618608068</v>
      </c>
      <c r="AE1449">
        <f t="shared" ca="1" si="363"/>
        <v>-1.3885263664446434</v>
      </c>
      <c r="AF1449">
        <f t="shared" ca="1" si="364"/>
        <v>-1.7251171438028281</v>
      </c>
      <c r="AG1449">
        <f t="shared" ca="1" si="365"/>
        <v>-1.1319846294537943</v>
      </c>
      <c r="AH1449">
        <f t="shared" ca="1" si="366"/>
        <v>-5.1186300100879212E-2</v>
      </c>
      <c r="AI1449">
        <f t="shared" ca="1" si="367"/>
        <v>2.4386683899877748E-2</v>
      </c>
    </row>
    <row r="1450" spans="1:35">
      <c r="A1450" s="20"/>
      <c r="B1450" s="20"/>
      <c r="C1450" s="20">
        <f ca="1"/>
        <v>0.97927758472990578</v>
      </c>
      <c r="D1450" s="20">
        <f ca="1"/>
        <v>0.89039651099554928</v>
      </c>
      <c r="E1450" s="20">
        <f ca="1"/>
        <v>0.26091265015663728</v>
      </c>
      <c r="F1450" s="20">
        <f ca="1"/>
        <v>-0.25518575837583762</v>
      </c>
      <c r="G1450" s="20">
        <f ca="1"/>
        <v>-0.14355786253208627</v>
      </c>
      <c r="H1450" s="20">
        <f ca="1"/>
        <v>2.563875997614418E-2</v>
      </c>
      <c r="I1450" s="164">
        <f t="shared" ca="1" si="356"/>
        <v>28.056748821122973</v>
      </c>
      <c r="J1450" s="164">
        <f t="shared" ca="1" si="357"/>
        <v>20.258563848751194</v>
      </c>
      <c r="K1450" s="164">
        <f t="shared" ca="1" si="358"/>
        <v>0.59579570476741217</v>
      </c>
      <c r="L1450" s="164">
        <f t="shared" ca="1" si="359"/>
        <v>1.0866793851103378</v>
      </c>
      <c r="M1450" s="20">
        <f t="shared" ca="1" si="360"/>
        <v>4.2943423353213195</v>
      </c>
      <c r="N1450" s="20">
        <f t="shared" ca="1" si="361"/>
        <v>1.8444214480058794</v>
      </c>
      <c r="O1450" s="20">
        <f t="shared" ca="1" si="352"/>
        <v>25762851.210900445</v>
      </c>
      <c r="P1450" s="20">
        <f t="shared" ca="1" si="353"/>
        <v>54749159.241366066</v>
      </c>
      <c r="Q1450" s="20">
        <f t="shared" ca="1" si="354"/>
        <v>519620.8379691997</v>
      </c>
      <c r="R1450" s="20">
        <f t="shared" ca="1" si="355"/>
        <v>81031631.290235713</v>
      </c>
      <c r="AD1450">
        <f t="shared" ca="1" si="362"/>
        <v>1.8098904905638278</v>
      </c>
      <c r="AE1450">
        <f t="shared" ca="1" si="363"/>
        <v>1.7948200834735548</v>
      </c>
      <c r="AF1450">
        <f t="shared" ca="1" si="364"/>
        <v>0.32541549788556517</v>
      </c>
      <c r="AG1450">
        <f t="shared" ca="1" si="365"/>
        <v>-1.5093704043919139E-2</v>
      </c>
      <c r="AH1450">
        <f t="shared" ca="1" si="366"/>
        <v>-0.25073073853186723</v>
      </c>
      <c r="AI1450">
        <f t="shared" ca="1" si="367"/>
        <v>1.1949859475349631E-2</v>
      </c>
    </row>
    <row r="1451" spans="1:35">
      <c r="A1451" s="20"/>
      <c r="B1451" s="20"/>
      <c r="C1451" s="20">
        <f ca="1"/>
        <v>1.4422402475673815</v>
      </c>
      <c r="D1451" s="20">
        <f ca="1"/>
        <v>-0.79103919341522855</v>
      </c>
      <c r="E1451" s="20">
        <f ca="1"/>
        <v>4.1661501218914654E-2</v>
      </c>
      <c r="F1451" s="20">
        <f ca="1"/>
        <v>1.0650249806497789</v>
      </c>
      <c r="G1451" s="20">
        <f ca="1"/>
        <v>0.65042643159327485</v>
      </c>
      <c r="H1451" s="20">
        <f ca="1"/>
        <v>0.2316313927859239</v>
      </c>
      <c r="I1451" s="164">
        <f t="shared" ca="1" si="356"/>
        <v>23.853133967672417</v>
      </c>
      <c r="J1451" s="164">
        <f t="shared" ca="1" si="357"/>
        <v>16.564008013821198</v>
      </c>
      <c r="K1451" s="164">
        <f t="shared" ca="1" si="358"/>
        <v>0.66966595294506681</v>
      </c>
      <c r="L1451" s="164">
        <f t="shared" ca="1" si="359"/>
        <v>1.4152278222462644</v>
      </c>
      <c r="M1451" s="20">
        <f t="shared" ca="1" si="360"/>
        <v>5.4786336503218314</v>
      </c>
      <c r="N1451" s="20">
        <f t="shared" ca="1" si="361"/>
        <v>2.2771202195049511</v>
      </c>
      <c r="O1451" s="20">
        <f t="shared" ca="1" si="352"/>
        <v>21551033.218761191</v>
      </c>
      <c r="P1451" s="20">
        <f t="shared" ca="1" si="353"/>
        <v>58651587.454046078</v>
      </c>
      <c r="Q1451" s="20">
        <f t="shared" ca="1" si="354"/>
        <v>535909.8257688887</v>
      </c>
      <c r="R1451" s="20">
        <f t="shared" ca="1" si="355"/>
        <v>80738530.498576164</v>
      </c>
      <c r="AD1451">
        <f t="shared" ca="1" si="362"/>
        <v>0.7895956232214596</v>
      </c>
      <c r="AE1451">
        <f t="shared" ca="1" si="363"/>
        <v>0.55503624624872383</v>
      </c>
      <c r="AF1451">
        <f t="shared" ca="1" si="364"/>
        <v>0.99696320859151566</v>
      </c>
      <c r="AG1451">
        <f t="shared" ca="1" si="365"/>
        <v>1.4783082829375649</v>
      </c>
      <c r="AH1451">
        <f t="shared" ca="1" si="366"/>
        <v>1.0651485003575911</v>
      </c>
      <c r="AI1451">
        <f t="shared" ca="1" si="367"/>
        <v>1.1814059986620302</v>
      </c>
    </row>
    <row r="1452" spans="1:35">
      <c r="A1452" s="20"/>
      <c r="B1452" s="20"/>
      <c r="C1452" s="20">
        <f ca="1"/>
        <v>-1.7497792501542266</v>
      </c>
      <c r="D1452" s="20">
        <f ca="1"/>
        <v>0.28676072702525646</v>
      </c>
      <c r="E1452" s="20">
        <f ca="1"/>
        <v>-6.221894519625E-2</v>
      </c>
      <c r="F1452" s="20">
        <f ca="1"/>
        <v>-0.10703348458194176</v>
      </c>
      <c r="G1452" s="20">
        <f ca="1"/>
        <v>-0.89352167806863758</v>
      </c>
      <c r="H1452" s="20">
        <f ca="1"/>
        <v>0.89318718484609616</v>
      </c>
      <c r="I1452" s="164">
        <f t="shared" ca="1" si="356"/>
        <v>14.923796652837771</v>
      </c>
      <c r="J1452" s="164">
        <f t="shared" ca="1" si="357"/>
        <v>11.436454293866799</v>
      </c>
      <c r="K1452" s="164">
        <f t="shared" ca="1" si="358"/>
        <v>0.51171414772376389</v>
      </c>
      <c r="L1452" s="164">
        <f t="shared" ca="1" si="359"/>
        <v>1.0438958154281965</v>
      </c>
      <c r="M1452" s="20">
        <f t="shared" ca="1" si="360"/>
        <v>4.4550031540512158</v>
      </c>
      <c r="N1452" s="20">
        <f t="shared" ca="1" si="361"/>
        <v>1.8626398643080397</v>
      </c>
      <c r="O1452" s="20">
        <f t="shared" ca="1" si="352"/>
        <v>14054985.221094411</v>
      </c>
      <c r="P1452" s="20">
        <f t="shared" ca="1" si="353"/>
        <v>40599216.915456146</v>
      </c>
      <c r="Q1452" s="20">
        <f t="shared" ca="1" si="354"/>
        <v>454113.43714334466</v>
      </c>
      <c r="R1452" s="20">
        <f t="shared" ca="1" si="355"/>
        <v>55108315.573693909</v>
      </c>
      <c r="AD1452">
        <f t="shared" ca="1" si="362"/>
        <v>-1.377719259019959</v>
      </c>
      <c r="AE1452">
        <f t="shared" ca="1" si="363"/>
        <v>-1.1656193644742283</v>
      </c>
      <c r="AF1452">
        <f t="shared" ca="1" si="364"/>
        <v>-0.43896229342032828</v>
      </c>
      <c r="AG1452">
        <f t="shared" ca="1" si="365"/>
        <v>-0.20956447532637934</v>
      </c>
      <c r="AH1452">
        <f t="shared" ca="1" si="366"/>
        <v>-7.2218717720870851E-2</v>
      </c>
      <c r="AI1452">
        <f t="shared" ca="1" si="367"/>
        <v>6.1188822454161129E-2</v>
      </c>
    </row>
    <row r="1453" spans="1:35">
      <c r="A1453" s="20"/>
      <c r="B1453" s="20"/>
      <c r="C1453" s="20">
        <f ca="1"/>
        <v>1.0872096409937586</v>
      </c>
      <c r="D1453" s="20">
        <f ca="1"/>
        <v>-1.990394819637423</v>
      </c>
      <c r="E1453" s="20">
        <f ca="1"/>
        <v>0.22213610469129336</v>
      </c>
      <c r="F1453" s="20">
        <f ca="1"/>
        <v>-0.5680750956174565</v>
      </c>
      <c r="G1453" s="20">
        <f ca="1"/>
        <v>-0.57526395086885707</v>
      </c>
      <c r="H1453" s="20">
        <f ca="1"/>
        <v>1.361609108341008</v>
      </c>
      <c r="I1453" s="164">
        <f t="shared" ca="1" si="356"/>
        <v>18.119653127059767</v>
      </c>
      <c r="J1453" s="164">
        <f t="shared" ca="1" si="357"/>
        <v>12.367546907541824</v>
      </c>
      <c r="K1453" s="164">
        <f t="shared" ca="1" si="358"/>
        <v>0.56453204568839432</v>
      </c>
      <c r="L1453" s="164">
        <f t="shared" ca="1" si="359"/>
        <v>1.0733369003427171</v>
      </c>
      <c r="M1453" s="20">
        <f t="shared" ca="1" si="360"/>
        <v>4.8909324985788443</v>
      </c>
      <c r="N1453" s="20">
        <f t="shared" ca="1" si="361"/>
        <v>2.0564584861933524</v>
      </c>
      <c r="O1453" s="20">
        <f t="shared" ca="1" si="352"/>
        <v>16255742.726451818</v>
      </c>
      <c r="P1453" s="20">
        <f t="shared" ca="1" si="353"/>
        <v>44511377.876957655</v>
      </c>
      <c r="Q1453" s="20">
        <f t="shared" ca="1" si="354"/>
        <v>517896.39164030954</v>
      </c>
      <c r="R1453" s="20">
        <f t="shared" ca="1" si="355"/>
        <v>61285016.995049782</v>
      </c>
      <c r="AD1453">
        <f t="shared" ca="1" si="362"/>
        <v>-0.60202594003403764</v>
      </c>
      <c r="AE1453">
        <f t="shared" ca="1" si="363"/>
        <v>-0.85317217867724016</v>
      </c>
      <c r="AF1453">
        <f t="shared" ca="1" si="364"/>
        <v>4.1200415349038566E-2</v>
      </c>
      <c r="AG1453">
        <f t="shared" ca="1" si="365"/>
        <v>-7.5741362078558971E-2</v>
      </c>
      <c r="AH1453">
        <f t="shared" ca="1" si="366"/>
        <v>0.41214722064316045</v>
      </c>
      <c r="AI1453">
        <f t="shared" ca="1" si="367"/>
        <v>0.58502293565770869</v>
      </c>
    </row>
    <row r="1454" spans="1:35">
      <c r="A1454" s="20"/>
      <c r="B1454" s="20"/>
      <c r="C1454" s="20">
        <f ca="1"/>
        <v>-0.55300420310915921</v>
      </c>
      <c r="D1454" s="20">
        <f ca="1"/>
        <v>-0.18929903190613537</v>
      </c>
      <c r="E1454" s="20">
        <f ca="1"/>
        <v>0.31201107704617781</v>
      </c>
      <c r="F1454" s="20">
        <f ca="1"/>
        <v>-0.71705209908986511</v>
      </c>
      <c r="G1454" s="20">
        <f ca="1"/>
        <v>-6.8410893302640691E-2</v>
      </c>
      <c r="H1454" s="20">
        <f ca="1"/>
        <v>-0.26609731638193856</v>
      </c>
      <c r="I1454" s="164">
        <f t="shared" ca="1" si="356"/>
        <v>17.490468494537836</v>
      </c>
      <c r="J1454" s="164">
        <f t="shared" ca="1" si="357"/>
        <v>12.779766373196599</v>
      </c>
      <c r="K1454" s="164">
        <f t="shared" ca="1" si="358"/>
        <v>0.5337249987302134</v>
      </c>
      <c r="L1454" s="164">
        <f t="shared" ca="1" si="359"/>
        <v>0.92438969205635546</v>
      </c>
      <c r="M1454" s="20">
        <f t="shared" ca="1" si="360"/>
        <v>4.2298083854635102</v>
      </c>
      <c r="N1454" s="20">
        <f t="shared" ca="1" si="361"/>
        <v>1.6267970405445262</v>
      </c>
      <c r="O1454" s="20">
        <f t="shared" ca="1" si="352"/>
        <v>16140042.796742406</v>
      </c>
      <c r="P1454" s="20">
        <f t="shared" ca="1" si="353"/>
        <v>40214472.57999488</v>
      </c>
      <c r="Q1454" s="20">
        <f t="shared" ca="1" si="354"/>
        <v>194134.12752288318</v>
      </c>
      <c r="R1454" s="20">
        <f t="shared" ca="1" si="355"/>
        <v>56548649.504260167</v>
      </c>
      <c r="AD1454">
        <f t="shared" ca="1" si="362"/>
        <v>-0.75474065666557388</v>
      </c>
      <c r="AE1454">
        <f t="shared" ca="1" si="363"/>
        <v>-0.7148434989273158</v>
      </c>
      <c r="AF1454">
        <f t="shared" ca="1" si="364"/>
        <v>-0.23886364790715103</v>
      </c>
      <c r="AG1454">
        <f t="shared" ca="1" si="365"/>
        <v>-0.75277412701656654</v>
      </c>
      <c r="AH1454">
        <f t="shared" ca="1" si="366"/>
        <v>-0.32243512726276613</v>
      </c>
      <c r="AI1454">
        <f t="shared" ca="1" si="367"/>
        <v>-0.57622421474452423</v>
      </c>
    </row>
    <row r="1455" spans="1:35">
      <c r="A1455" s="20"/>
      <c r="B1455" s="20"/>
      <c r="C1455" s="20">
        <f ca="1"/>
        <v>0.68531645632130234</v>
      </c>
      <c r="D1455" s="20">
        <f ca="1"/>
        <v>0.46846454884194993</v>
      </c>
      <c r="E1455" s="20">
        <f ca="1"/>
        <v>-0.93361003091854089</v>
      </c>
      <c r="F1455" s="20">
        <f ca="1"/>
        <v>1.0946216828298354</v>
      </c>
      <c r="G1455" s="20">
        <f ca="1"/>
        <v>-1.0851089822726401</v>
      </c>
      <c r="H1455" s="20">
        <f ca="1"/>
        <v>-1.3693191355917436</v>
      </c>
      <c r="I1455" s="164">
        <f t="shared" ca="1" si="356"/>
        <v>25.19956864013238</v>
      </c>
      <c r="J1455" s="164">
        <f t="shared" ca="1" si="357"/>
        <v>17.782550068882948</v>
      </c>
      <c r="K1455" s="164">
        <f t="shared" ca="1" si="358"/>
        <v>0.45453494867489486</v>
      </c>
      <c r="L1455" s="164">
        <f t="shared" ca="1" si="359"/>
        <v>1.0562324621357868</v>
      </c>
      <c r="M1455" s="20">
        <f t="shared" ca="1" si="360"/>
        <v>2.4761934471864779</v>
      </c>
      <c r="N1455" s="20">
        <f t="shared" ca="1" si="361"/>
        <v>1.1178162850263003</v>
      </c>
      <c r="O1455" s="20">
        <f t="shared" ca="1" si="352"/>
        <v>22918845.533363059</v>
      </c>
      <c r="P1455" s="20">
        <f t="shared" ca="1" si="353"/>
        <v>51149939.466501132</v>
      </c>
      <c r="Q1455" s="20">
        <f t="shared" ca="1" si="354"/>
        <v>390370.20055117534</v>
      </c>
      <c r="R1455" s="20">
        <f t="shared" ca="1" si="355"/>
        <v>74459155.200415373</v>
      </c>
      <c r="AD1455">
        <f t="shared" ca="1" si="362"/>
        <v>1.1164001553719367</v>
      </c>
      <c r="AE1455">
        <f t="shared" ca="1" si="363"/>
        <v>0.96394297613521751</v>
      </c>
      <c r="AF1455">
        <f t="shared" ca="1" si="364"/>
        <v>-0.95877319386459281</v>
      </c>
      <c r="AG1455">
        <f t="shared" ca="1" si="365"/>
        <v>-0.15348880847369684</v>
      </c>
      <c r="AH1455">
        <f t="shared" ca="1" si="366"/>
        <v>-2.2708961697928016</v>
      </c>
      <c r="AI1455">
        <f t="shared" ca="1" si="367"/>
        <v>-1.9518478783072966</v>
      </c>
    </row>
    <row r="1456" spans="1:35">
      <c r="A1456" s="20"/>
      <c r="B1456" s="20"/>
      <c r="C1456" s="20">
        <f ca="1"/>
        <v>-0.50789786068765086</v>
      </c>
      <c r="D1456" s="20">
        <f ca="1"/>
        <v>0.89199667162995711</v>
      </c>
      <c r="E1456" s="20">
        <f ca="1"/>
        <v>-0.20035392714725583</v>
      </c>
      <c r="F1456" s="20">
        <f ca="1"/>
        <v>-0.42555167580458475</v>
      </c>
      <c r="G1456" s="20">
        <f ca="1"/>
        <v>-0.79149962844902377</v>
      </c>
      <c r="H1456" s="20">
        <f ca="1"/>
        <v>0.41606892960904607</v>
      </c>
      <c r="I1456" s="164">
        <f t="shared" ca="1" si="356"/>
        <v>21.927646501382728</v>
      </c>
      <c r="J1456" s="164">
        <f t="shared" ca="1" si="357"/>
        <v>16.324777334770626</v>
      </c>
      <c r="K1456" s="164">
        <f t="shared" ca="1" si="358"/>
        <v>0.49695653440009435</v>
      </c>
      <c r="L1456" s="164">
        <f t="shared" ca="1" si="359"/>
        <v>0.95735300011755498</v>
      </c>
      <c r="M1456" s="20">
        <f t="shared" ca="1" si="360"/>
        <v>3.9347804814343084</v>
      </c>
      <c r="N1456" s="20">
        <f t="shared" ca="1" si="361"/>
        <v>1.7017549940818233</v>
      </c>
      <c r="O1456" s="20">
        <f t="shared" ca="1" si="352"/>
        <v>20396664.796986319</v>
      </c>
      <c r="P1456" s="20">
        <f t="shared" ca="1" si="353"/>
        <v>45451228.782721408</v>
      </c>
      <c r="Q1456" s="20">
        <f t="shared" ca="1" si="354"/>
        <v>495780.98981049506</v>
      </c>
      <c r="R1456" s="20">
        <f t="shared" ca="1" si="355"/>
        <v>66343674.569518223</v>
      </c>
      <c r="AD1456">
        <f t="shared" ca="1" si="362"/>
        <v>0.32224429645211844</v>
      </c>
      <c r="AE1456">
        <f t="shared" ca="1" si="363"/>
        <v>0.47475749488947228</v>
      </c>
      <c r="AF1456">
        <f t="shared" ca="1" si="364"/>
        <v>-0.573122414544597</v>
      </c>
      <c r="AG1456">
        <f t="shared" ca="1" si="365"/>
        <v>-0.60294090855656857</v>
      </c>
      <c r="AH1456">
        <f t="shared" ca="1" si="366"/>
        <v>-0.6502439095174346</v>
      </c>
      <c r="AI1456">
        <f t="shared" ca="1" si="367"/>
        <v>-0.37363515113020773</v>
      </c>
    </row>
    <row r="1457" spans="1:35">
      <c r="A1457" s="20"/>
      <c r="B1457" s="20"/>
      <c r="C1457" s="20">
        <f ca="1"/>
        <v>0.35687076264379319</v>
      </c>
      <c r="D1457" s="20">
        <f ca="1"/>
        <v>-0.54884366409736629</v>
      </c>
      <c r="E1457" s="20">
        <f ca="1"/>
        <v>-0.91228649963461783</v>
      </c>
      <c r="F1457" s="20">
        <f ca="1"/>
        <v>-0.376101968576597</v>
      </c>
      <c r="G1457" s="20">
        <f ca="1"/>
        <v>0.11487470111414708</v>
      </c>
      <c r="H1457" s="20">
        <f ca="1"/>
        <v>0.87395228439742378</v>
      </c>
      <c r="I1457" s="164">
        <f t="shared" ca="1" si="356"/>
        <v>19.449153961518483</v>
      </c>
      <c r="J1457" s="164">
        <f t="shared" ca="1" si="357"/>
        <v>14.146994146475897</v>
      </c>
      <c r="K1457" s="164">
        <f t="shared" ca="1" si="358"/>
        <v>0.46727032786085465</v>
      </c>
      <c r="L1457" s="164">
        <f t="shared" ca="1" si="359"/>
        <v>0.99320945972694019</v>
      </c>
      <c r="M1457" s="20">
        <f t="shared" ca="1" si="360"/>
        <v>4.8562946931147319</v>
      </c>
      <c r="N1457" s="20">
        <f t="shared" ca="1" si="361"/>
        <v>2.0436105577286034</v>
      </c>
      <c r="O1457" s="20">
        <f t="shared" ca="1" si="352"/>
        <v>17913635.920809623</v>
      </c>
      <c r="P1457" s="20">
        <f t="shared" ca="1" si="353"/>
        <v>43863092.923889019</v>
      </c>
      <c r="Q1457" s="20">
        <f t="shared" ca="1" si="354"/>
        <v>517097.99392674101</v>
      </c>
      <c r="R1457" s="20">
        <f t="shared" ca="1" si="355"/>
        <v>62293826.838625379</v>
      </c>
      <c r="AD1457">
        <f t="shared" ca="1" si="362"/>
        <v>-0.2793315627382324</v>
      </c>
      <c r="AE1457">
        <f t="shared" ca="1" si="363"/>
        <v>-0.25604223272620902</v>
      </c>
      <c r="AF1457">
        <f t="shared" ca="1" si="364"/>
        <v>-0.84299701944677663</v>
      </c>
      <c r="AG1457">
        <f t="shared" ca="1" si="365"/>
        <v>-0.43995700124118126</v>
      </c>
      <c r="AH1457">
        <f t="shared" ca="1" si="366"/>
        <v>0.37366077012747989</v>
      </c>
      <c r="AI1457">
        <f t="shared" ca="1" si="367"/>
        <v>0.55029880467190129</v>
      </c>
    </row>
    <row r="1458" spans="1:35">
      <c r="A1458" s="20"/>
      <c r="B1458" s="20"/>
      <c r="C1458" s="20">
        <f ca="1"/>
        <v>0.89716869037022295</v>
      </c>
      <c r="D1458" s="20">
        <f ca="1"/>
        <v>-0.91396653065585132</v>
      </c>
      <c r="E1458" s="20">
        <f ca="1"/>
        <v>0.30145562200478715</v>
      </c>
      <c r="F1458" s="20">
        <f ca="1"/>
        <v>1.1307270782136871</v>
      </c>
      <c r="G1458" s="20">
        <f ca="1"/>
        <v>-1.0062866434323603</v>
      </c>
      <c r="H1458" s="20">
        <f ca="1"/>
        <v>-0.64060950942463679</v>
      </c>
      <c r="I1458" s="164">
        <f t="shared" ca="1" si="356"/>
        <v>21.842130777429077</v>
      </c>
      <c r="J1458" s="164">
        <f t="shared" ca="1" si="357"/>
        <v>14.809933352292648</v>
      </c>
      <c r="K1458" s="164">
        <f t="shared" ca="1" si="358"/>
        <v>0.60374096199485039</v>
      </c>
      <c r="L1458" s="164">
        <f t="shared" ca="1" si="359"/>
        <v>1.2588155996825647</v>
      </c>
      <c r="M1458" s="20">
        <f t="shared" ca="1" si="360"/>
        <v>3.5137413179205335</v>
      </c>
      <c r="N1458" s="20">
        <f t="shared" ca="1" si="361"/>
        <v>1.4831267468055569</v>
      </c>
      <c r="O1458" s="20">
        <f t="shared" ca="1" si="352"/>
        <v>19543248.978136055</v>
      </c>
      <c r="P1458" s="20">
        <f t="shared" ca="1" si="353"/>
        <v>52792850.655131623</v>
      </c>
      <c r="Q1458" s="20">
        <f t="shared" ca="1" si="354"/>
        <v>381600.82502585906</v>
      </c>
      <c r="R1458" s="20">
        <f t="shared" ca="1" si="355"/>
        <v>72717700.458293527</v>
      </c>
      <c r="AD1458">
        <f t="shared" ca="1" si="362"/>
        <v>0.30148805277404772</v>
      </c>
      <c r="AE1458">
        <f t="shared" ca="1" si="363"/>
        <v>-3.3579411982333204E-2</v>
      </c>
      <c r="AF1458">
        <f t="shared" ca="1" si="364"/>
        <v>0.39764510904409367</v>
      </c>
      <c r="AG1458">
        <f t="shared" ca="1" si="365"/>
        <v>0.76734363492074786</v>
      </c>
      <c r="AH1458">
        <f t="shared" ca="1" si="366"/>
        <v>-1.1180652023105178</v>
      </c>
      <c r="AI1458">
        <f t="shared" ca="1" si="367"/>
        <v>-0.96452230593092736</v>
      </c>
    </row>
    <row r="1459" spans="1:35">
      <c r="A1459" s="20"/>
      <c r="B1459" s="20"/>
      <c r="C1459" s="20">
        <f ca="1"/>
        <v>-1.3886773445970546</v>
      </c>
      <c r="D1459" s="20">
        <f ca="1"/>
        <v>0.44940331802810546</v>
      </c>
      <c r="E1459" s="20">
        <f ca="1"/>
        <v>1.1230011676109632</v>
      </c>
      <c r="F1459" s="20">
        <f ca="1"/>
        <v>0.81147966275616523</v>
      </c>
      <c r="G1459" s="20">
        <f ca="1"/>
        <v>-0.6971168094067276</v>
      </c>
      <c r="H1459" s="20">
        <f ca="1"/>
        <v>1.1586531807032374</v>
      </c>
      <c r="I1459" s="164">
        <f t="shared" ca="1" si="356"/>
        <v>18.099275866847904</v>
      </c>
      <c r="J1459" s="164">
        <f t="shared" ca="1" si="357"/>
        <v>13.429503119664357</v>
      </c>
      <c r="K1459" s="164">
        <f t="shared" ca="1" si="358"/>
        <v>0.71521573550843287</v>
      </c>
      <c r="L1459" s="164">
        <f t="shared" ca="1" si="359"/>
        <v>1.4223999596417771</v>
      </c>
      <c r="M1459" s="20">
        <f t="shared" ca="1" si="360"/>
        <v>5.4044278500843639</v>
      </c>
      <c r="N1459" s="20">
        <f t="shared" ca="1" si="361"/>
        <v>2.2772690912597273</v>
      </c>
      <c r="O1459" s="20">
        <f t="shared" ca="1" si="352"/>
        <v>16811180.326242462</v>
      </c>
      <c r="P1459" s="20">
        <f t="shared" ca="1" si="353"/>
        <v>53090649.52874732</v>
      </c>
      <c r="Q1459" s="20">
        <f t="shared" ca="1" si="354"/>
        <v>580491.39041314612</v>
      </c>
      <c r="R1459" s="20">
        <f t="shared" ca="1" si="355"/>
        <v>70482321.245402932</v>
      </c>
      <c r="AD1459">
        <f t="shared" ca="1" si="362"/>
        <v>-0.60697187697866406</v>
      </c>
      <c r="AE1459">
        <f t="shared" ca="1" si="363"/>
        <v>-0.49681103366967916</v>
      </c>
      <c r="AF1459">
        <f t="shared" ca="1" si="364"/>
        <v>1.4110521409857528</v>
      </c>
      <c r="AG1459">
        <f t="shared" ca="1" si="365"/>
        <v>1.5109089074626234</v>
      </c>
      <c r="AH1459">
        <f t="shared" ca="1" si="366"/>
        <v>0.98269761120484922</v>
      </c>
      <c r="AI1459">
        <f t="shared" ca="1" si="367"/>
        <v>1.1818083547560201</v>
      </c>
    </row>
    <row r="1460" spans="1:35">
      <c r="A1460" s="20"/>
      <c r="B1460" s="20"/>
      <c r="C1460" s="20">
        <f ca="1"/>
        <v>-0.42431229568286621</v>
      </c>
      <c r="D1460" s="20">
        <f ca="1"/>
        <v>0.98996614481405898</v>
      </c>
      <c r="E1460" s="20">
        <f ca="1"/>
        <v>0.73545913247201078</v>
      </c>
      <c r="F1460" s="20">
        <f ca="1"/>
        <v>0.42783970777747216</v>
      </c>
      <c r="G1460" s="20">
        <f ca="1"/>
        <v>0.6910322949759593</v>
      </c>
      <c r="H1460" s="20">
        <f ca="1"/>
        <v>0.62859264052403629</v>
      </c>
      <c r="I1460" s="164">
        <f t="shared" ca="1" si="356"/>
        <v>22.998196288647001</v>
      </c>
      <c r="J1460" s="164">
        <f t="shared" ca="1" si="357"/>
        <v>17.089365267384697</v>
      </c>
      <c r="K1460" s="164">
        <f t="shared" ca="1" si="358"/>
        <v>0.71221120418485495</v>
      </c>
      <c r="L1460" s="164">
        <f t="shared" ca="1" si="359"/>
        <v>1.3675042812054252</v>
      </c>
      <c r="M1460" s="20">
        <f t="shared" ca="1" si="360"/>
        <v>5.9353417445790955</v>
      </c>
      <c r="N1460" s="20">
        <f t="shared" ca="1" si="361"/>
        <v>2.4372540526994912</v>
      </c>
      <c r="O1460" s="20">
        <f t="shared" ca="1" si="352"/>
        <v>21375279.513177246</v>
      </c>
      <c r="P1460" s="20">
        <f t="shared" ca="1" si="353"/>
        <v>56623333.436031774</v>
      </c>
      <c r="Q1460" s="20">
        <f t="shared" ca="1" si="354"/>
        <v>530931.25250573503</v>
      </c>
      <c r="R1460" s="20">
        <f t="shared" ca="1" si="355"/>
        <v>78529544.201714754</v>
      </c>
      <c r="AD1460">
        <f t="shared" ca="1" si="362"/>
        <v>0.58208647782694167</v>
      </c>
      <c r="AE1460">
        <f t="shared" ca="1" si="363"/>
        <v>0.73133062663915971</v>
      </c>
      <c r="AF1460">
        <f t="shared" ca="1" si="364"/>
        <v>1.3837382198623178</v>
      </c>
      <c r="AG1460">
        <f t="shared" ca="1" si="365"/>
        <v>1.2613830963882964</v>
      </c>
      <c r="AH1460">
        <f t="shared" ca="1" si="366"/>
        <v>1.5726019384212175</v>
      </c>
      <c r="AI1460">
        <f t="shared" ca="1" si="367"/>
        <v>1.6142001424310579</v>
      </c>
    </row>
    <row r="1461" spans="1:35">
      <c r="A1461" s="20"/>
      <c r="B1461" s="20"/>
      <c r="C1461" s="20">
        <f ca="1"/>
        <v>-0.62473880990238806</v>
      </c>
      <c r="D1461" s="20">
        <f ca="1"/>
        <v>0.60478424790290419</v>
      </c>
      <c r="E1461" s="20">
        <f ca="1"/>
        <v>-0.23522283163817428</v>
      </c>
      <c r="F1461" s="20">
        <f ca="1"/>
        <v>-0.75169040096230866</v>
      </c>
      <c r="G1461" s="20">
        <f ca="1"/>
        <v>-2.5289021319054501</v>
      </c>
      <c r="H1461" s="20">
        <f ca="1"/>
        <v>-0.91228649290129438</v>
      </c>
      <c r="I1461" s="164">
        <f t="shared" ca="1" si="356"/>
        <v>20.667528600084648</v>
      </c>
      <c r="J1461" s="164">
        <f t="shared" ca="1" si="357"/>
        <v>14.959554339790216</v>
      </c>
      <c r="K1461" s="164">
        <f t="shared" ca="1" si="358"/>
        <v>0.36667634219727097</v>
      </c>
      <c r="L1461" s="164">
        <f t="shared" ca="1" si="359"/>
        <v>0.64447322113609884</v>
      </c>
      <c r="M1461" s="20">
        <f t="shared" ca="1" si="360"/>
        <v>1.3391014079058983</v>
      </c>
      <c r="N1461" s="20">
        <f t="shared" ca="1" si="361"/>
        <v>0.63171002450276847</v>
      </c>
      <c r="O1461" s="20">
        <f t="shared" ca="1" si="352"/>
        <v>18996662.383932371</v>
      </c>
      <c r="P1461" s="20">
        <f t="shared" ca="1" si="353"/>
        <v>36486491.922023468</v>
      </c>
      <c r="Q1461" s="20">
        <f t="shared" ca="1" si="354"/>
        <v>256543.32056741312</v>
      </c>
      <c r="R1461" s="20">
        <f t="shared" ca="1" si="355"/>
        <v>55739697.626523256</v>
      </c>
      <c r="AD1461">
        <f t="shared" ca="1" si="362"/>
        <v>1.639043691374896E-2</v>
      </c>
      <c r="AE1461">
        <f t="shared" ca="1" si="363"/>
        <v>1.6628973083965076E-2</v>
      </c>
      <c r="AF1461">
        <f t="shared" ca="1" si="364"/>
        <v>-1.7574877982066277</v>
      </c>
      <c r="AG1461">
        <f t="shared" ca="1" si="365"/>
        <v>-2.0251217221086422</v>
      </c>
      <c r="AH1461">
        <f t="shared" ca="1" si="366"/>
        <v>-3.5343317689934457</v>
      </c>
      <c r="AI1461">
        <f t="shared" ca="1" si="367"/>
        <v>-3.2656485824249506</v>
      </c>
    </row>
    <row r="1462" spans="1:35">
      <c r="A1462" s="20"/>
      <c r="B1462" s="20"/>
      <c r="C1462" s="20">
        <f ca="1"/>
        <v>1.2818337878015478</v>
      </c>
      <c r="D1462" s="20">
        <f ca="1"/>
        <v>-0.27961482737759957</v>
      </c>
      <c r="E1462" s="20">
        <f ca="1"/>
        <v>-1.2255397970007074</v>
      </c>
      <c r="F1462" s="20">
        <f ca="1"/>
        <v>-0.55458068880128053</v>
      </c>
      <c r="G1462" s="20">
        <f ca="1"/>
        <v>-0.3376056528500635</v>
      </c>
      <c r="H1462" s="20">
        <f ca="1"/>
        <v>0.50055306002376987</v>
      </c>
      <c r="I1462" s="164">
        <f t="shared" ca="1" si="356"/>
        <v>24.100680046832796</v>
      </c>
      <c r="J1462" s="164">
        <f t="shared" ca="1" si="357"/>
        <v>17.266250705322648</v>
      </c>
      <c r="K1462" s="164">
        <f t="shared" ca="1" si="358"/>
        <v>0.41353057035934998</v>
      </c>
      <c r="L1462" s="164">
        <f t="shared" ca="1" si="359"/>
        <v>0.88007414721810862</v>
      </c>
      <c r="M1462" s="20">
        <f t="shared" ca="1" si="360"/>
        <v>3.9379889199503411</v>
      </c>
      <c r="N1462" s="20">
        <f t="shared" ca="1" si="361"/>
        <v>1.7432011622613786</v>
      </c>
      <c r="O1462" s="20">
        <f t="shared" ca="1" si="352"/>
        <v>22057522.327548172</v>
      </c>
      <c r="P1462" s="20">
        <f t="shared" ca="1" si="353"/>
        <v>45714276.188608989</v>
      </c>
      <c r="Q1462" s="20">
        <f t="shared" ca="1" si="354"/>
        <v>563195.12560061878</v>
      </c>
      <c r="R1462" s="20">
        <f t="shared" ca="1" si="355"/>
        <v>68334993.641757786</v>
      </c>
      <c r="AD1462">
        <f t="shared" ca="1" si="362"/>
        <v>0.84967962301766875</v>
      </c>
      <c r="AE1462">
        <f t="shared" ca="1" si="363"/>
        <v>0.79068815614853882</v>
      </c>
      <c r="AF1462">
        <f t="shared" ca="1" si="364"/>
        <v>-1.3315402694604552</v>
      </c>
      <c r="AG1462">
        <f t="shared" ca="1" si="365"/>
        <v>-0.9542084217358705</v>
      </c>
      <c r="AH1462">
        <f t="shared" ca="1" si="366"/>
        <v>-0.64667897783295403</v>
      </c>
      <c r="AI1462">
        <f t="shared" ca="1" si="367"/>
        <v>-0.26161848037465252</v>
      </c>
    </row>
    <row r="1463" spans="1:35">
      <c r="A1463" s="20"/>
      <c r="B1463" s="20"/>
      <c r="C1463" s="20">
        <f ca="1"/>
        <v>0.33412381172202266</v>
      </c>
      <c r="D1463" s="20">
        <f ca="1"/>
        <v>-7.0699850620641255E-2</v>
      </c>
      <c r="E1463" s="20">
        <f ca="1"/>
        <v>-0.33052786585100424</v>
      </c>
      <c r="F1463" s="20">
        <f ca="1"/>
        <v>0.35682139751493602</v>
      </c>
      <c r="G1463" s="20">
        <f ca="1"/>
        <v>0.45898960050372961</v>
      </c>
      <c r="H1463" s="20">
        <f ca="1"/>
        <v>-0.63826495454570253</v>
      </c>
      <c r="I1463" s="164">
        <f t="shared" ca="1" si="356"/>
        <v>21.33659295682968</v>
      </c>
      <c r="J1463" s="164">
        <f t="shared" ca="1" si="357"/>
        <v>15.291511185465405</v>
      </c>
      <c r="K1463" s="164">
        <f t="shared" ca="1" si="358"/>
        <v>0.54812126952568418</v>
      </c>
      <c r="L1463" s="164">
        <f t="shared" ca="1" si="359"/>
        <v>1.1128416653439572</v>
      </c>
      <c r="M1463" s="20">
        <f t="shared" ca="1" si="360"/>
        <v>4.4388757229893638</v>
      </c>
      <c r="N1463" s="20">
        <f t="shared" ca="1" si="361"/>
        <v>1.7655040238520805</v>
      </c>
      <c r="O1463" s="20">
        <f t="shared" ca="1" si="352"/>
        <v>19530471.955440991</v>
      </c>
      <c r="P1463" s="20">
        <f t="shared" ca="1" si="353"/>
        <v>48692493.692693107</v>
      </c>
      <c r="Q1463" s="20">
        <f t="shared" ca="1" si="354"/>
        <v>301260.04820892919</v>
      </c>
      <c r="R1463" s="20">
        <f t="shared" ca="1" si="355"/>
        <v>68524225.69634302</v>
      </c>
      <c r="AD1463">
        <f t="shared" ca="1" si="362"/>
        <v>0.17878469825963036</v>
      </c>
      <c r="AE1463">
        <f t="shared" ca="1" si="363"/>
        <v>0.12802388774006879</v>
      </c>
      <c r="AF1463">
        <f t="shared" ca="1" si="364"/>
        <v>-0.10798845885741723</v>
      </c>
      <c r="AG1463">
        <f t="shared" ca="1" si="365"/>
        <v>0.10382575156344198</v>
      </c>
      <c r="AH1463">
        <f t="shared" ca="1" si="366"/>
        <v>-9.0138085567373294E-2</v>
      </c>
      <c r="AI1463">
        <f t="shared" ca="1" si="367"/>
        <v>-0.20134047607545846</v>
      </c>
    </row>
    <row r="1464" spans="1:35">
      <c r="A1464" s="20"/>
      <c r="B1464" s="20"/>
      <c r="C1464" s="20">
        <f ca="1"/>
        <v>-1.3204881407273867</v>
      </c>
      <c r="D1464" s="20">
        <f ca="1"/>
        <v>-1.4386316296720181</v>
      </c>
      <c r="E1464" s="20">
        <f ca="1"/>
        <v>-1.4210842999191704</v>
      </c>
      <c r="F1464" s="20">
        <f ca="1"/>
        <v>-1.8529606992828114</v>
      </c>
      <c r="G1464" s="20">
        <f ca="1"/>
        <v>2.0184531087695693E-2</v>
      </c>
      <c r="H1464" s="20">
        <f ca="1"/>
        <v>1.2236565950349865</v>
      </c>
      <c r="I1464" s="164">
        <f t="shared" ca="1" si="356"/>
        <v>8.4272501036938348</v>
      </c>
      <c r="J1464" s="164">
        <f t="shared" ca="1" si="357"/>
        <v>6.7433964547658434</v>
      </c>
      <c r="K1464" s="164">
        <f t="shared" ca="1" si="358"/>
        <v>0.29858254711028098</v>
      </c>
      <c r="L1464" s="164">
        <f t="shared" ca="1" si="359"/>
        <v>0.5901676455591448</v>
      </c>
      <c r="M1464" s="20">
        <f t="shared" ca="1" si="360"/>
        <v>4.6548402391239234</v>
      </c>
      <c r="N1464" s="20">
        <f t="shared" ca="1" si="361"/>
        <v>1.8153806792272023</v>
      </c>
      <c r="O1464" s="20">
        <f t="shared" ca="1" si="352"/>
        <v>8087960.8369970005</v>
      </c>
      <c r="P1464" s="20">
        <f t="shared" ca="1" si="353"/>
        <v>22942847.351074394</v>
      </c>
      <c r="Q1464" s="20">
        <f t="shared" ca="1" si="354"/>
        <v>255670.48123454509</v>
      </c>
      <c r="R1464" s="20">
        <f t="shared" ca="1" si="355"/>
        <v>31286478.669305939</v>
      </c>
      <c r="AD1464">
        <f t="shared" ca="1" si="362"/>
        <v>-2.95455094570538</v>
      </c>
      <c r="AE1464">
        <f t="shared" ca="1" si="363"/>
        <v>-2.7404709883336098</v>
      </c>
      <c r="AF1464">
        <f t="shared" ca="1" si="364"/>
        <v>-2.3765222989974459</v>
      </c>
      <c r="AG1464">
        <f t="shared" ca="1" si="365"/>
        <v>-2.2719652474584331</v>
      </c>
      <c r="AH1464">
        <f t="shared" ca="1" si="366"/>
        <v>0.14982248791547137</v>
      </c>
      <c r="AI1464">
        <f t="shared" ca="1" si="367"/>
        <v>-6.6538704791345271E-2</v>
      </c>
    </row>
    <row r="1465" spans="1:35">
      <c r="A1465" s="20"/>
      <c r="B1465" s="20"/>
      <c r="C1465" s="20">
        <f ca="1"/>
        <v>1.2905851663350615E-2</v>
      </c>
      <c r="D1465" s="20">
        <f ca="1"/>
        <v>-0.33341042806768895</v>
      </c>
      <c r="E1465" s="20">
        <f ca="1"/>
        <v>-2.0545964601397819</v>
      </c>
      <c r="F1465" s="20">
        <f ca="1"/>
        <v>1.169684230320218</v>
      </c>
      <c r="G1465" s="20">
        <f ca="1"/>
        <v>-0.2736663602371418</v>
      </c>
      <c r="H1465" s="20">
        <f ca="1"/>
        <v>-2.0244366243674641</v>
      </c>
      <c r="I1465" s="164">
        <f t="shared" ca="1" si="356"/>
        <v>18.324772127901564</v>
      </c>
      <c r="J1465" s="164">
        <f t="shared" ca="1" si="357"/>
        <v>12.950557797329282</v>
      </c>
      <c r="K1465" s="164">
        <f t="shared" ca="1" si="358"/>
        <v>0.32866429185670154</v>
      </c>
      <c r="L1465" s="164">
        <f t="shared" ca="1" si="359"/>
        <v>0.92172893136293288</v>
      </c>
      <c r="M1465" s="20">
        <f t="shared" ca="1" si="360"/>
        <v>2.4985647060977696</v>
      </c>
      <c r="N1465" s="20">
        <f t="shared" ca="1" si="361"/>
        <v>0.98091887229557428</v>
      </c>
      <c r="O1465" s="20">
        <f t="shared" ca="1" si="352"/>
        <v>16676024.812578226</v>
      </c>
      <c r="P1465" s="20">
        <f t="shared" ca="1" si="353"/>
        <v>40980872.413214147</v>
      </c>
      <c r="Q1465" s="20">
        <f t="shared" ca="1" si="354"/>
        <v>148003.70371852571</v>
      </c>
      <c r="R1465" s="20">
        <f t="shared" ca="1" si="355"/>
        <v>57804900.929510899</v>
      </c>
      <c r="AD1465">
        <f t="shared" ca="1" si="362"/>
        <v>-0.55223977478117392</v>
      </c>
      <c r="AE1465">
        <f t="shared" ca="1" si="363"/>
        <v>-0.65753094049353</v>
      </c>
      <c r="AF1465">
        <f t="shared" ca="1" si="364"/>
        <v>-2.1030518922118047</v>
      </c>
      <c r="AG1465">
        <f t="shared" ca="1" si="365"/>
        <v>-0.76486849380485067</v>
      </c>
      <c r="AH1465">
        <f t="shared" ca="1" si="366"/>
        <v>-2.2460392154469222</v>
      </c>
      <c r="AI1465">
        <f t="shared" ca="1" si="367"/>
        <v>-2.3218408856876374</v>
      </c>
    </row>
    <row r="1466" spans="1:35">
      <c r="A1466" s="20"/>
      <c r="B1466" s="20"/>
      <c r="C1466" s="20">
        <f ca="1"/>
        <v>0.36465678453469108</v>
      </c>
      <c r="D1466" s="20">
        <f ca="1"/>
        <v>-0.30896269398768528</v>
      </c>
      <c r="E1466" s="20">
        <f ca="1"/>
        <v>0.21073895474446996</v>
      </c>
      <c r="F1466" s="20">
        <f ca="1"/>
        <v>-1.0649422710299719</v>
      </c>
      <c r="G1466" s="20">
        <f ca="1"/>
        <v>0.6306982219651972</v>
      </c>
      <c r="H1466" s="20">
        <f ca="1"/>
        <v>1.5545111860805971</v>
      </c>
      <c r="I1466" s="164">
        <f t="shared" ca="1" si="356"/>
        <v>20.708614378227267</v>
      </c>
      <c r="J1466" s="164">
        <f t="shared" ca="1" si="357"/>
        <v>15.240694776548329</v>
      </c>
      <c r="K1466" s="164">
        <f t="shared" ca="1" si="358"/>
        <v>0.59425864658907768</v>
      </c>
      <c r="L1466" s="164">
        <f t="shared" ca="1" si="359"/>
        <v>1.0619409120459922</v>
      </c>
      <c r="M1466" s="20">
        <f t="shared" ca="1" si="360"/>
        <v>5.9668090219344467</v>
      </c>
      <c r="N1466" s="20">
        <f t="shared" ca="1" si="361"/>
        <v>2.4590522405892945</v>
      </c>
      <c r="O1466" s="20">
        <f t="shared" ca="1" si="352"/>
        <v>19168494.346421409</v>
      </c>
      <c r="P1466" s="20">
        <f t="shared" ca="1" si="353"/>
        <v>46812284.276450634</v>
      </c>
      <c r="Q1466" s="20">
        <f t="shared" ca="1" si="354"/>
        <v>548595.75785127154</v>
      </c>
      <c r="R1466" s="20">
        <f t="shared" ca="1" si="355"/>
        <v>66529374.380723312</v>
      </c>
      <c r="AD1466">
        <f t="shared" ca="1" si="362"/>
        <v>2.6362713161957721E-2</v>
      </c>
      <c r="AE1466">
        <f t="shared" ca="1" si="363"/>
        <v>0.11097140152628496</v>
      </c>
      <c r="AF1466">
        <f t="shared" ca="1" si="364"/>
        <v>0.31144224171888746</v>
      </c>
      <c r="AG1466">
        <f t="shared" ca="1" si="365"/>
        <v>-0.127541308881854</v>
      </c>
      <c r="AH1466">
        <f t="shared" ca="1" si="366"/>
        <v>1.6075655799271629</v>
      </c>
      <c r="AI1466">
        <f t="shared" ca="1" si="367"/>
        <v>1.6731141637548497</v>
      </c>
    </row>
    <row r="1467" spans="1:35">
      <c r="A1467" s="20"/>
      <c r="B1467" s="20"/>
      <c r="C1467" s="20">
        <f ca="1"/>
        <v>-0.57727008392249302</v>
      </c>
      <c r="D1467" s="20">
        <f ca="1"/>
        <v>-0.93602093015778254</v>
      </c>
      <c r="E1467" s="20">
        <f ca="1"/>
        <v>0.6819269963826623</v>
      </c>
      <c r="F1467" s="20">
        <f ca="1"/>
        <v>6.2030457515892826E-2</v>
      </c>
      <c r="G1467" s="20">
        <f ca="1"/>
        <v>0.63894215475858873</v>
      </c>
      <c r="H1467" s="20">
        <f ca="1"/>
        <v>6.0419292524174099E-2</v>
      </c>
      <c r="I1467" s="164">
        <f t="shared" ca="1" si="356"/>
        <v>14.947071283974747</v>
      </c>
      <c r="J1467" s="164">
        <f t="shared" ca="1" si="357"/>
        <v>10.707678614254757</v>
      </c>
      <c r="K1467" s="164">
        <f t="shared" ca="1" si="358"/>
        <v>0.64486326165163077</v>
      </c>
      <c r="L1467" s="164">
        <f t="shared" ca="1" si="359"/>
        <v>1.2031495781337531</v>
      </c>
      <c r="M1467" s="20">
        <f t="shared" ca="1" si="360"/>
        <v>5.4641803067000891</v>
      </c>
      <c r="N1467" s="20">
        <f t="shared" ca="1" si="361"/>
        <v>2.0784284999518312</v>
      </c>
      <c r="O1467" s="20">
        <f t="shared" ca="1" si="352"/>
        <v>13678766.204479355</v>
      </c>
      <c r="P1467" s="20">
        <f t="shared" ca="1" si="353"/>
        <v>44545835.334473625</v>
      </c>
      <c r="Q1467" s="20">
        <f t="shared" ca="1" si="354"/>
        <v>212174.12538178914</v>
      </c>
      <c r="R1467" s="20">
        <f t="shared" ca="1" si="355"/>
        <v>58436775.664334767</v>
      </c>
      <c r="AD1467">
        <f t="shared" ca="1" si="362"/>
        <v>-1.3720700767051588</v>
      </c>
      <c r="AE1467">
        <f t="shared" ca="1" si="363"/>
        <v>-1.4101749616594774</v>
      </c>
      <c r="AF1467">
        <f t="shared" ca="1" si="364"/>
        <v>0.77148419683300606</v>
      </c>
      <c r="AG1467">
        <f t="shared" ca="1" si="365"/>
        <v>0.51431626424433186</v>
      </c>
      <c r="AH1467">
        <f t="shared" ca="1" si="366"/>
        <v>1.0490892296667662</v>
      </c>
      <c r="AI1467">
        <f t="shared" ca="1" si="367"/>
        <v>0.64440135122116482</v>
      </c>
    </row>
    <row r="1468" spans="1:35">
      <c r="A1468" s="20"/>
      <c r="B1468" s="20"/>
      <c r="C1468" s="20">
        <f ca="1"/>
        <v>-0.24492666664999901</v>
      </c>
      <c r="D1468" s="20">
        <f ca="1"/>
        <v>1.0075329878085246</v>
      </c>
      <c r="E1468" s="20">
        <f ca="1"/>
        <v>-1.5553380492864723</v>
      </c>
      <c r="F1468" s="20">
        <f ca="1"/>
        <v>-0.26593625806062271</v>
      </c>
      <c r="G1468" s="20">
        <f ca="1"/>
        <v>1.1052182759624756</v>
      </c>
      <c r="H1468" s="20">
        <f ca="1"/>
        <v>-0.20908231776122174</v>
      </c>
      <c r="I1468" s="164">
        <f t="shared" ca="1" si="356"/>
        <v>21.757648912260645</v>
      </c>
      <c r="J1468" s="164">
        <f t="shared" ca="1" si="357"/>
        <v>16.525455688764453</v>
      </c>
      <c r="K1468" s="164">
        <f t="shared" ca="1" si="358"/>
        <v>0.41812903313744437</v>
      </c>
      <c r="L1468" s="164">
        <f t="shared" ca="1" si="359"/>
        <v>0.92064647625528084</v>
      </c>
      <c r="M1468" s="20">
        <f t="shared" ca="1" si="360"/>
        <v>4.7791273199236572</v>
      </c>
      <c r="N1468" s="20">
        <f t="shared" ca="1" si="361"/>
        <v>1.9393043935771603</v>
      </c>
      <c r="O1468" s="20">
        <f t="shared" ca="1" si="352"/>
        <v>20413025.775065649</v>
      </c>
      <c r="P1468" s="20">
        <f t="shared" ca="1" si="353"/>
        <v>44377400.891783439</v>
      </c>
      <c r="Q1468" s="20">
        <f t="shared" ca="1" si="354"/>
        <v>388717.01979258627</v>
      </c>
      <c r="R1468" s="20">
        <f t="shared" ca="1" si="355"/>
        <v>65179143.686641678</v>
      </c>
      <c r="AD1468">
        <f t="shared" ca="1" si="362"/>
        <v>0.28098274569433129</v>
      </c>
      <c r="AE1468">
        <f t="shared" ca="1" si="363"/>
        <v>0.54209922441760117</v>
      </c>
      <c r="AF1468">
        <f t="shared" ca="1" si="364"/>
        <v>-1.2897360623868699</v>
      </c>
      <c r="AG1468">
        <f t="shared" ca="1" si="365"/>
        <v>-0.76978874429417865</v>
      </c>
      <c r="AH1468">
        <f t="shared" ca="1" si="366"/>
        <v>0.28791924435961969</v>
      </c>
      <c r="AI1468">
        <f t="shared" ca="1" si="367"/>
        <v>0.26839025291124419</v>
      </c>
    </row>
    <row r="1469" spans="1:35">
      <c r="A1469" s="20"/>
      <c r="B1469" s="20"/>
      <c r="C1469" s="20">
        <f ca="1"/>
        <v>-1.532863077712594</v>
      </c>
      <c r="D1469" s="20">
        <f ca="1"/>
        <v>0.4124361019436289</v>
      </c>
      <c r="E1469" s="20">
        <f ca="1"/>
        <v>-1.1197590904210821</v>
      </c>
      <c r="F1469" s="20">
        <f ca="1"/>
        <v>-0.9327022236544823</v>
      </c>
      <c r="G1469" s="20">
        <f ca="1"/>
        <v>0.40403578909517657</v>
      </c>
      <c r="H1469" s="20">
        <f ca="1"/>
        <v>1.1830034778546763</v>
      </c>
      <c r="I1469" s="164">
        <f t="shared" ca="1" si="356"/>
        <v>14.814868723136065</v>
      </c>
      <c r="J1469" s="164">
        <f t="shared" ca="1" si="357"/>
        <v>11.847593672922349</v>
      </c>
      <c r="K1469" s="164">
        <f t="shared" ca="1" si="358"/>
        <v>0.41286040761297449</v>
      </c>
      <c r="L1469" s="164">
        <f t="shared" ca="1" si="359"/>
        <v>0.863216488392891</v>
      </c>
      <c r="M1469" s="20">
        <f t="shared" ca="1" si="360"/>
        <v>5.2502390527783449</v>
      </c>
      <c r="N1469" s="20">
        <f t="shared" ca="1" si="361"/>
        <v>2.1425904042478203</v>
      </c>
      <c r="O1469" s="20">
        <f t="shared" ca="1" si="352"/>
        <v>14216144.009634091</v>
      </c>
      <c r="P1469" s="20">
        <f t="shared" ca="1" si="353"/>
        <v>36039342.000169866</v>
      </c>
      <c r="Q1469" s="20">
        <f t="shared" ca="1" si="354"/>
        <v>447318.07374074979</v>
      </c>
      <c r="R1469" s="20">
        <f t="shared" ca="1" si="355"/>
        <v>50702804.083544709</v>
      </c>
      <c r="AD1469">
        <f t="shared" ca="1" si="362"/>
        <v>-1.4041580769087225</v>
      </c>
      <c r="AE1469">
        <f t="shared" ca="1" si="363"/>
        <v>-1.0276531298918292</v>
      </c>
      <c r="AF1469">
        <f t="shared" ca="1" si="364"/>
        <v>-1.3376326580638689</v>
      </c>
      <c r="AG1469">
        <f t="shared" ca="1" si="365"/>
        <v>-1.0308341436686779</v>
      </c>
      <c r="AH1469">
        <f t="shared" ca="1" si="366"/>
        <v>0.81137672530927218</v>
      </c>
      <c r="AI1469">
        <f t="shared" ca="1" si="367"/>
        <v>0.81781190337248733</v>
      </c>
    </row>
    <row r="1470" spans="1:35">
      <c r="A1470" s="20"/>
      <c r="B1470" s="20"/>
      <c r="C1470" s="20">
        <f ca="1"/>
        <v>-1.7577054534994268</v>
      </c>
      <c r="D1470" s="20">
        <f ca="1"/>
        <v>8.9082232995155788E-2</v>
      </c>
      <c r="E1470" s="20">
        <f ca="1"/>
        <v>0.52956934841377223</v>
      </c>
      <c r="F1470" s="20">
        <f ca="1"/>
        <v>-0.82064303849753506</v>
      </c>
      <c r="G1470" s="20">
        <f ca="1"/>
        <v>-0.9375556412398206</v>
      </c>
      <c r="H1470" s="20">
        <f ca="1"/>
        <v>0.66610680783209963</v>
      </c>
      <c r="I1470" s="164">
        <f t="shared" ca="1" si="356"/>
        <v>14.201230303591347</v>
      </c>
      <c r="J1470" s="164">
        <f t="shared" ca="1" si="357"/>
        <v>10.835030500409971</v>
      </c>
      <c r="K1470" s="164">
        <f t="shared" ca="1" si="358"/>
        <v>0.52731707081600643</v>
      </c>
      <c r="L1470" s="164">
        <f t="shared" ca="1" si="359"/>
        <v>0.92676027120941318</v>
      </c>
      <c r="M1470" s="20">
        <f t="shared" ca="1" si="360"/>
        <v>4.2552223392094426</v>
      </c>
      <c r="N1470" s="20">
        <f t="shared" ca="1" si="361"/>
        <v>1.7072515358526101</v>
      </c>
      <c r="O1470" s="20">
        <f t="shared" ca="1" si="352"/>
        <v>13348947.617645761</v>
      </c>
      <c r="P1470" s="20">
        <f t="shared" ca="1" si="353"/>
        <v>36992912.130766578</v>
      </c>
      <c r="Q1470" s="20">
        <f t="shared" ca="1" si="354"/>
        <v>313535.02830304543</v>
      </c>
      <c r="R1470" s="20">
        <f t="shared" ca="1" si="355"/>
        <v>50655394.776715383</v>
      </c>
      <c r="AD1470">
        <f t="shared" ca="1" si="362"/>
        <v>-1.5530994408758871</v>
      </c>
      <c r="AE1470">
        <f t="shared" ca="1" si="363"/>
        <v>-1.3674394293926271</v>
      </c>
      <c r="AF1470">
        <f t="shared" ca="1" si="364"/>
        <v>-0.29711753803630603</v>
      </c>
      <c r="AG1470">
        <f t="shared" ca="1" si="365"/>
        <v>-0.74199876722994018</v>
      </c>
      <c r="AH1470">
        <f t="shared" ca="1" si="366"/>
        <v>-0.2941974008783963</v>
      </c>
      <c r="AI1470">
        <f t="shared" ca="1" si="367"/>
        <v>-0.35877963283078362</v>
      </c>
    </row>
    <row r="1471" spans="1:35">
      <c r="A1471" s="20"/>
      <c r="B1471" s="20"/>
      <c r="C1471" s="20">
        <f ca="1"/>
        <v>0.69459573376121864</v>
      </c>
      <c r="D1471" s="20">
        <f ca="1"/>
        <v>0.58680850903875925</v>
      </c>
      <c r="E1471" s="20">
        <f ca="1"/>
        <v>0.47793074119189388</v>
      </c>
      <c r="F1471" s="20">
        <f ca="1"/>
        <v>0.44715530257941777</v>
      </c>
      <c r="G1471" s="20">
        <f ca="1"/>
        <v>-1.1183174518477252</v>
      </c>
      <c r="H1471" s="20">
        <f ca="1"/>
        <v>-0.56452040474493137</v>
      </c>
      <c r="I1471" s="164">
        <f t="shared" ca="1" si="356"/>
        <v>26.461665144115059</v>
      </c>
      <c r="J1471" s="164">
        <f t="shared" ca="1" si="357"/>
        <v>18.72904683555393</v>
      </c>
      <c r="K1471" s="164">
        <f t="shared" ca="1" si="358"/>
        <v>0.59650211335283976</v>
      </c>
      <c r="L1471" s="164">
        <f t="shared" ca="1" si="359"/>
        <v>1.1391958004012497</v>
      </c>
      <c r="M1471" s="20">
        <f t="shared" ca="1" si="360"/>
        <v>3.2894197181473315</v>
      </c>
      <c r="N1471" s="20">
        <f t="shared" ca="1" si="361"/>
        <v>1.4450549987484693</v>
      </c>
      <c r="O1471" s="20">
        <f t="shared" ca="1" si="352"/>
        <v>24096611.023838185</v>
      </c>
      <c r="P1471" s="20">
        <f t="shared" ca="1" si="353"/>
        <v>54452379.22855746</v>
      </c>
      <c r="Q1471" s="20">
        <f t="shared" ca="1" si="354"/>
        <v>451930.32755349355</v>
      </c>
      <c r="R1471" s="20">
        <f t="shared" ca="1" si="355"/>
        <v>79000920.579949141</v>
      </c>
      <c r="AD1471">
        <f t="shared" ca="1" si="362"/>
        <v>1.4227342582803539</v>
      </c>
      <c r="AE1471">
        <f t="shared" ca="1" si="363"/>
        <v>1.2815593407899095</v>
      </c>
      <c r="AF1471">
        <f t="shared" ca="1" si="364"/>
        <v>0.33183739411672475</v>
      </c>
      <c r="AG1471">
        <f t="shared" ca="1" si="365"/>
        <v>0.22361727455113442</v>
      </c>
      <c r="AH1471">
        <f t="shared" ca="1" si="366"/>
        <v>-1.367311424280742</v>
      </c>
      <c r="AI1471">
        <f t="shared" ca="1" si="367"/>
        <v>-1.0674189223014343</v>
      </c>
    </row>
    <row r="1472" spans="1:35">
      <c r="A1472" s="20"/>
      <c r="B1472" s="20"/>
      <c r="C1472" s="20">
        <f ca="1"/>
        <v>0.15488550147563726</v>
      </c>
      <c r="D1472" s="20">
        <f ca="1"/>
        <v>0.31929218634578821</v>
      </c>
      <c r="E1472" s="20">
        <f ca="1"/>
        <v>0.16243371624918479</v>
      </c>
      <c r="F1472" s="20">
        <f ca="1"/>
        <v>0.90565521515971015</v>
      </c>
      <c r="G1472" s="20">
        <f ca="1"/>
        <v>1.6504437973615695</v>
      </c>
      <c r="H1472" s="20">
        <f ca="1"/>
        <v>0.22131818214332039</v>
      </c>
      <c r="I1472" s="164">
        <f t="shared" ca="1" si="356"/>
        <v>22.261186379346164</v>
      </c>
      <c r="J1472" s="164">
        <f t="shared" ca="1" si="357"/>
        <v>16.280278197240996</v>
      </c>
      <c r="K1472" s="164">
        <f t="shared" ca="1" si="358"/>
        <v>0.70337490665270785</v>
      </c>
      <c r="L1472" s="164">
        <f t="shared" ca="1" si="359"/>
        <v>1.4424368418592901</v>
      </c>
      <c r="M1472" s="20">
        <f t="shared" ca="1" si="360"/>
        <v>6.4321341939618497</v>
      </c>
      <c r="N1472" s="20">
        <f t="shared" ca="1" si="361"/>
        <v>2.5741603746808335</v>
      </c>
      <c r="O1472" s="20">
        <f t="shared" ca="1" si="352"/>
        <v>20550800.107433751</v>
      </c>
      <c r="P1472" s="20">
        <f t="shared" ca="1" si="353"/>
        <v>57734456.327015445</v>
      </c>
      <c r="Q1472" s="20">
        <f t="shared" ca="1" si="354"/>
        <v>463150.34718264872</v>
      </c>
      <c r="R1472" s="20">
        <f t="shared" ca="1" si="355"/>
        <v>78748406.781631842</v>
      </c>
      <c r="AD1472">
        <f t="shared" ca="1" si="362"/>
        <v>0.40320057751120458</v>
      </c>
      <c r="AE1472">
        <f t="shared" ca="1" si="363"/>
        <v>0.45982489840301927</v>
      </c>
      <c r="AF1472">
        <f t="shared" ca="1" si="364"/>
        <v>1.3034082422973434</v>
      </c>
      <c r="AG1472">
        <f t="shared" ca="1" si="365"/>
        <v>1.6019856448149545</v>
      </c>
      <c r="AH1472">
        <f t="shared" ca="1" si="366"/>
        <v>2.1245935488465002</v>
      </c>
      <c r="AI1472">
        <f t="shared" ca="1" si="367"/>
        <v>1.9842172288671169</v>
      </c>
    </row>
    <row r="1473" spans="1:35">
      <c r="A1473" s="20"/>
      <c r="B1473" s="20"/>
      <c r="C1473" s="20">
        <f ca="1"/>
        <v>-0.89558863294364643</v>
      </c>
      <c r="D1473" s="20">
        <f ca="1"/>
        <v>-0.78508890671186737</v>
      </c>
      <c r="E1473" s="20">
        <f ca="1"/>
        <v>0.68640036014616157</v>
      </c>
      <c r="F1473" s="20">
        <f ca="1"/>
        <v>2.5320550097317311</v>
      </c>
      <c r="G1473" s="20">
        <f ca="1"/>
        <v>-0.75945076814837309</v>
      </c>
      <c r="H1473" s="20">
        <f ca="1"/>
        <v>0.57495402409301455</v>
      </c>
      <c r="I1473" s="164">
        <f t="shared" ca="1" si="356"/>
        <v>15.897801498204664</v>
      </c>
      <c r="J1473" s="164">
        <f t="shared" ca="1" si="357"/>
        <v>11.034784311851187</v>
      </c>
      <c r="K1473" s="164">
        <f t="shared" ca="1" si="358"/>
        <v>0.73792625582276783</v>
      </c>
      <c r="L1473" s="164">
        <f t="shared" ca="1" si="359"/>
        <v>1.6946894172808606</v>
      </c>
      <c r="M1473" s="20">
        <f t="shared" ca="1" si="360"/>
        <v>5.2662641498540044</v>
      </c>
      <c r="N1473" s="20">
        <f t="shared" ca="1" si="361"/>
        <v>2.2205550570385166</v>
      </c>
      <c r="O1473" s="20">
        <f t="shared" ca="1" si="352"/>
        <v>14360191.371999435</v>
      </c>
      <c r="P1473" s="20">
        <f t="shared" ca="1" si="353"/>
        <v>57603564.057517029</v>
      </c>
      <c r="Q1473" s="20">
        <f t="shared" ca="1" si="354"/>
        <v>568163.13286909193</v>
      </c>
      <c r="R1473" s="20">
        <f t="shared" ca="1" si="355"/>
        <v>72531918.562385559</v>
      </c>
      <c r="AD1473">
        <f t="shared" ca="1" si="362"/>
        <v>-1.1413103159697418</v>
      </c>
      <c r="AE1473">
        <f t="shared" ca="1" si="363"/>
        <v>-1.3004079490432263</v>
      </c>
      <c r="AF1473">
        <f t="shared" ca="1" si="364"/>
        <v>1.6175114165706164</v>
      </c>
      <c r="AG1473">
        <f t="shared" ca="1" si="365"/>
        <v>2.7485882603675478</v>
      </c>
      <c r="AH1473">
        <f t="shared" ca="1" si="366"/>
        <v>0.82918238872667249</v>
      </c>
      <c r="AI1473">
        <f t="shared" ca="1" si="367"/>
        <v>1.0285271811851797</v>
      </c>
    </row>
    <row r="1474" spans="1:35">
      <c r="A1474" s="20"/>
      <c r="B1474" s="20"/>
      <c r="C1474" s="20">
        <f ca="1"/>
        <v>0.40999121780041592</v>
      </c>
      <c r="D1474" s="20">
        <f ca="1"/>
        <v>0.49178552523246422</v>
      </c>
      <c r="E1474" s="20">
        <f ca="1"/>
        <v>5.4253335932102076E-2</v>
      </c>
      <c r="F1474" s="20">
        <f ca="1"/>
        <v>1.8307512423018859</v>
      </c>
      <c r="G1474" s="20">
        <f ca="1"/>
        <v>1.5550013684539754</v>
      </c>
      <c r="H1474" s="20">
        <f ca="1"/>
        <v>-0.56923203280667123</v>
      </c>
      <c r="I1474" s="164">
        <f t="shared" ca="1" si="356"/>
        <v>24.142580255772895</v>
      </c>
      <c r="J1474" s="164">
        <f t="shared" ca="1" si="357"/>
        <v>17.362740390868176</v>
      </c>
      <c r="K1474" s="164">
        <f t="shared" ca="1" si="358"/>
        <v>0.7230473529336936</v>
      </c>
      <c r="L1474" s="164">
        <f t="shared" ca="1" si="359"/>
        <v>1.5657002592590876</v>
      </c>
      <c r="M1474" s="20">
        <f t="shared" ca="1" si="360"/>
        <v>5.9620172459903973</v>
      </c>
      <c r="N1474" s="20">
        <f t="shared" ca="1" si="361"/>
        <v>2.391415072321216</v>
      </c>
      <c r="O1474" s="20">
        <f t="shared" ca="1" si="352"/>
        <v>22131320.814631049</v>
      </c>
      <c r="P1474" s="20">
        <f t="shared" ca="1" si="353"/>
        <v>62647288.326613404</v>
      </c>
      <c r="Q1474" s="20">
        <f t="shared" ca="1" si="354"/>
        <v>438315.37625838746</v>
      </c>
      <c r="R1474" s="20">
        <f t="shared" ca="1" si="355"/>
        <v>85216924.517502844</v>
      </c>
      <c r="AD1474">
        <f t="shared" ca="1" si="362"/>
        <v>0.85984957664390649</v>
      </c>
      <c r="AE1474">
        <f t="shared" ca="1" si="363"/>
        <v>0.8230672452577773</v>
      </c>
      <c r="AF1474">
        <f t="shared" ca="1" si="364"/>
        <v>1.4822486630335772</v>
      </c>
      <c r="AG1474">
        <f t="shared" ca="1" si="365"/>
        <v>2.1622739057231257</v>
      </c>
      <c r="AH1474">
        <f t="shared" ca="1" si="366"/>
        <v>1.6022413844337748</v>
      </c>
      <c r="AI1474">
        <f t="shared" ca="1" si="367"/>
        <v>1.4903110062735565</v>
      </c>
    </row>
    <row r="1475" spans="1:35">
      <c r="A1475" s="20"/>
      <c r="B1475" s="20"/>
      <c r="C1475" s="20">
        <f ca="1"/>
        <v>-0.84671044879657831</v>
      </c>
      <c r="D1475" s="20">
        <f ca="1"/>
        <v>-0.44562462436893857</v>
      </c>
      <c r="E1475" s="20">
        <f ca="1"/>
        <v>0.79891206422064986</v>
      </c>
      <c r="F1475" s="20">
        <f ca="1"/>
        <v>-0.49204780461362169</v>
      </c>
      <c r="G1475" s="20">
        <f ca="1"/>
        <v>1.027526262227497</v>
      </c>
      <c r="H1475" s="20">
        <f ca="1"/>
        <v>0.82477396522777247</v>
      </c>
      <c r="I1475" s="164">
        <f t="shared" ca="1" si="356"/>
        <v>15.496743420784817</v>
      </c>
      <c r="J1475" s="164">
        <f t="shared" ca="1" si="357"/>
        <v>11.568603096524443</v>
      </c>
      <c r="K1475" s="164">
        <f t="shared" ca="1" si="358"/>
        <v>0.66418614967684286</v>
      </c>
      <c r="L1475" s="164">
        <f t="shared" ca="1" si="359"/>
        <v>1.1864971515547504</v>
      </c>
      <c r="M1475" s="20">
        <f t="shared" ca="1" si="360"/>
        <v>6.2536723324408641</v>
      </c>
      <c r="N1475" s="20">
        <f t="shared" ca="1" si="361"/>
        <v>2.4182381772068218</v>
      </c>
      <c r="O1475" s="20">
        <f t="shared" ca="1" si="352"/>
        <v>14430988.010552922</v>
      </c>
      <c r="P1475" s="20">
        <f t="shared" ca="1" si="353"/>
        <v>44683704.688261367</v>
      </c>
      <c r="Q1475" s="20">
        <f t="shared" ca="1" si="354"/>
        <v>308942.37116018008</v>
      </c>
      <c r="R1475" s="20">
        <f t="shared" ca="1" si="355"/>
        <v>59423635.069974467</v>
      </c>
      <c r="AD1475">
        <f t="shared" ca="1" si="362"/>
        <v>-1.2386545095182488</v>
      </c>
      <c r="AE1475">
        <f t="shared" ca="1" si="363"/>
        <v>-1.121274128683073</v>
      </c>
      <c r="AF1475">
        <f t="shared" ca="1" si="364"/>
        <v>0.94714681524402555</v>
      </c>
      <c r="AG1475">
        <f t="shared" ca="1" si="365"/>
        <v>0.43862341615795658</v>
      </c>
      <c r="AH1475">
        <f t="shared" ca="1" si="366"/>
        <v>1.9263025916009606</v>
      </c>
      <c r="AI1475">
        <f t="shared" ca="1" si="367"/>
        <v>1.5628058843427612</v>
      </c>
    </row>
    <row r="1476" spans="1:35">
      <c r="A1476" s="20"/>
      <c r="B1476" s="20"/>
      <c r="C1476" s="20">
        <f ca="1"/>
        <v>0.20697052227478005</v>
      </c>
      <c r="D1476" s="20">
        <f ca="1"/>
        <v>-0.50966327196155659</v>
      </c>
      <c r="E1476" s="20">
        <f ca="1"/>
        <v>0.84818804081678745</v>
      </c>
      <c r="F1476" s="20">
        <f ca="1"/>
        <v>0.94804625567613976</v>
      </c>
      <c r="G1476" s="20">
        <f ca="1"/>
        <v>1.7708453298055344</v>
      </c>
      <c r="H1476" s="20">
        <f ca="1"/>
        <v>-1.4646373543933728</v>
      </c>
      <c r="I1476" s="164">
        <f t="shared" ca="1" si="356"/>
        <v>19.446358835017072</v>
      </c>
      <c r="J1476" s="164">
        <f t="shared" ca="1" si="357"/>
        <v>13.639999432804419</v>
      </c>
      <c r="K1476" s="164">
        <f t="shared" ca="1" si="358"/>
        <v>0.73115196412968642</v>
      </c>
      <c r="L1476" s="164">
        <f t="shared" ca="1" si="359"/>
        <v>1.378805620817614</v>
      </c>
      <c r="M1476" s="20">
        <f t="shared" ca="1" si="360"/>
        <v>5.5866811237851373</v>
      </c>
      <c r="N1476" s="20">
        <f t="shared" ca="1" si="361"/>
        <v>2.0259940497120179</v>
      </c>
      <c r="O1476" s="20">
        <f t="shared" ca="1" si="352"/>
        <v>17641782.841689829</v>
      </c>
      <c r="P1476" s="20">
        <f t="shared" ca="1" si="353"/>
        <v>53359934.359931827</v>
      </c>
      <c r="Q1476" s="20">
        <f t="shared" ca="1" si="354"/>
        <v>51276.769794386732</v>
      </c>
      <c r="R1476" s="20">
        <f t="shared" ca="1" si="355"/>
        <v>71052993.971416041</v>
      </c>
      <c r="AD1476">
        <f t="shared" ca="1" si="362"/>
        <v>-0.28000999150071093</v>
      </c>
      <c r="AE1476">
        <f t="shared" ca="1" si="363"/>
        <v>-0.42617468697838279</v>
      </c>
      <c r="AF1476">
        <f t="shared" ca="1" si="364"/>
        <v>1.5559269466335124</v>
      </c>
      <c r="AG1476">
        <f t="shared" ca="1" si="365"/>
        <v>1.3127528218982447</v>
      </c>
      <c r="AH1476">
        <f t="shared" ca="1" si="366"/>
        <v>1.1852012486501533</v>
      </c>
      <c r="AI1476">
        <f t="shared" ca="1" si="367"/>
        <v>0.50268662084329097</v>
      </c>
    </row>
    <row r="1477" spans="1:35">
      <c r="A1477" s="20"/>
      <c r="B1477" s="20"/>
      <c r="C1477" s="20">
        <f ca="1"/>
        <v>-0.3012955272919513</v>
      </c>
      <c r="D1477" s="20">
        <f ca="1"/>
        <v>0.24297636685305163</v>
      </c>
      <c r="E1477" s="20">
        <f ca="1"/>
        <v>1.0137820645436968</v>
      </c>
      <c r="F1477" s="20">
        <f ca="1"/>
        <v>-0.10636005184306539</v>
      </c>
      <c r="G1477" s="20">
        <f ca="1"/>
        <v>-9.2175078572196326E-2</v>
      </c>
      <c r="H1477" s="20">
        <f ca="1"/>
        <v>9.7547570373776218E-2</v>
      </c>
      <c r="I1477" s="164">
        <f t="shared" ca="1" si="356"/>
        <v>20.900386702245683</v>
      </c>
      <c r="J1477" s="164">
        <f t="shared" ca="1" si="357"/>
        <v>15.155057639213128</v>
      </c>
      <c r="K1477" s="164">
        <f t="shared" ca="1" si="358"/>
        <v>0.66250140574375371</v>
      </c>
      <c r="L1477" s="164">
        <f t="shared" ca="1" si="359"/>
        <v>1.1766616851364202</v>
      </c>
      <c r="M1477" s="20">
        <f t="shared" ca="1" si="360"/>
        <v>4.8140834772356671</v>
      </c>
      <c r="N1477" s="20">
        <f t="shared" ca="1" si="361"/>
        <v>1.9302584893971073</v>
      </c>
      <c r="O1477" s="20">
        <f t="shared" ca="1" si="352"/>
        <v>19225092.526748031</v>
      </c>
      <c r="P1477" s="20">
        <f t="shared" ca="1" si="353"/>
        <v>49829801.062181875</v>
      </c>
      <c r="Q1477" s="20">
        <f t="shared" ca="1" si="354"/>
        <v>352701.33180587762</v>
      </c>
      <c r="R1477" s="20">
        <f t="shared" ca="1" si="355"/>
        <v>69407594.920735791</v>
      </c>
      <c r="AD1477">
        <f t="shared" ca="1" si="362"/>
        <v>7.2909393748951598E-2</v>
      </c>
      <c r="AE1477">
        <f t="shared" ca="1" si="363"/>
        <v>8.2234107118499267E-2</v>
      </c>
      <c r="AF1477">
        <f t="shared" ca="1" si="364"/>
        <v>0.93183096130685183</v>
      </c>
      <c r="AG1477">
        <f t="shared" ca="1" si="365"/>
        <v>0.39391675062009202</v>
      </c>
      <c r="AH1477">
        <f t="shared" ca="1" si="366"/>
        <v>0.32675941915074153</v>
      </c>
      <c r="AI1477">
        <f t="shared" ca="1" si="367"/>
        <v>0.24394186323542477</v>
      </c>
    </row>
    <row r="1478" spans="1:35">
      <c r="A1478" s="20"/>
      <c r="B1478" s="20"/>
      <c r="C1478" s="20">
        <f ca="1"/>
        <v>1.765826395137077</v>
      </c>
      <c r="D1478" s="20">
        <f ca="1"/>
        <v>-8.3567001707675736E-3</v>
      </c>
      <c r="E1478" s="20">
        <f ca="1"/>
        <v>1.8247370830965102</v>
      </c>
      <c r="F1478" s="20">
        <f ca="1"/>
        <v>-1.2001343573649181</v>
      </c>
      <c r="G1478" s="20">
        <f ca="1"/>
        <v>-0.70373722187666043</v>
      </c>
      <c r="H1478" s="20">
        <f ca="1"/>
        <v>0.77809312208132742</v>
      </c>
      <c r="I1478" s="164">
        <f t="shared" ca="1" si="356"/>
        <v>28.927677184412786</v>
      </c>
      <c r="J1478" s="164">
        <f t="shared" ca="1" si="357"/>
        <v>20.322723653203997</v>
      </c>
      <c r="K1478" s="164">
        <f t="shared" ca="1" si="358"/>
        <v>0.71806157911841406</v>
      </c>
      <c r="L1478" s="164">
        <f t="shared" ca="1" si="359"/>
        <v>1.0874733156107688</v>
      </c>
      <c r="M1478" s="20">
        <f t="shared" ca="1" si="360"/>
        <v>4.5390711288417815</v>
      </c>
      <c r="N1478" s="20">
        <f t="shared" ca="1" si="361"/>
        <v>1.9431151231947366</v>
      </c>
      <c r="O1478" s="20">
        <f t="shared" ca="1" si="352"/>
        <v>26261501.002671711</v>
      </c>
      <c r="P1478" s="20">
        <f t="shared" ca="1" si="353"/>
        <v>55637191.026606478</v>
      </c>
      <c r="Q1478" s="20">
        <f t="shared" ca="1" si="354"/>
        <v>538507.58787207922</v>
      </c>
      <c r="R1478" s="20">
        <f t="shared" ca="1" si="355"/>
        <v>82437199.617150262</v>
      </c>
      <c r="AD1478">
        <f t="shared" ca="1" si="362"/>
        <v>2.0212808700031033</v>
      </c>
      <c r="AE1478">
        <f t="shared" ca="1" si="363"/>
        <v>1.8163502191959726</v>
      </c>
      <c r="AF1478">
        <f t="shared" ca="1" si="364"/>
        <v>1.4369234465310365</v>
      </c>
      <c r="AG1478">
        <f t="shared" ca="1" si="365"/>
        <v>-1.1484929041960912E-2</v>
      </c>
      <c r="AH1478">
        <f t="shared" ca="1" si="366"/>
        <v>2.1190143157535313E-2</v>
      </c>
      <c r="AI1478">
        <f t="shared" ca="1" si="367"/>
        <v>0.27868952214793641</v>
      </c>
    </row>
    <row r="1479" spans="1:35">
      <c r="A1479" s="20"/>
      <c r="B1479" s="20"/>
      <c r="C1479" s="20">
        <f ca="1"/>
        <v>-1.5120427402786487</v>
      </c>
      <c r="D1479" s="20">
        <f ca="1"/>
        <v>1.3942983194391401</v>
      </c>
      <c r="E1479" s="20">
        <f ca="1"/>
        <v>-0.19754754256107424</v>
      </c>
      <c r="F1479" s="20">
        <f ca="1"/>
        <v>-0.36222043010046862</v>
      </c>
      <c r="G1479" s="20">
        <f ca="1"/>
        <v>0.27664582926578896</v>
      </c>
      <c r="H1479" s="20">
        <f ca="1"/>
        <v>-0.46170818110034401</v>
      </c>
      <c r="I1479" s="164">
        <f t="shared" ca="1" si="356"/>
        <v>19.060032913063989</v>
      </c>
      <c r="J1479" s="164">
        <f t="shared" ca="1" si="357"/>
        <v>14.718061084204626</v>
      </c>
      <c r="K1479" s="164">
        <f t="shared" ca="1" si="358"/>
        <v>0.5066901124084624</v>
      </c>
      <c r="L1479" s="164">
        <f t="shared" ca="1" si="359"/>
        <v>0.94828192171859094</v>
      </c>
      <c r="M1479" s="20">
        <f t="shared" ca="1" si="360"/>
        <v>4.3498647861634145</v>
      </c>
      <c r="N1479" s="20">
        <f t="shared" ca="1" si="361"/>
        <v>1.7027896142378709</v>
      </c>
      <c r="O1479" s="20">
        <f t="shared" ca="1" si="352"/>
        <v>18010661.295453448</v>
      </c>
      <c r="P1479" s="20">
        <f t="shared" ca="1" si="353"/>
        <v>42368224.856350601</v>
      </c>
      <c r="Q1479" s="20">
        <f t="shared" ca="1" si="354"/>
        <v>249529.21525967171</v>
      </c>
      <c r="R1479" s="20">
        <f t="shared" ca="1" si="355"/>
        <v>60628415.367063716</v>
      </c>
      <c r="AD1479">
        <f t="shared" ca="1" si="362"/>
        <v>-0.37377841915922683</v>
      </c>
      <c r="AE1479">
        <f t="shared" ca="1" si="363"/>
        <v>-6.440903214609861E-2</v>
      </c>
      <c r="AF1479">
        <f t="shared" ca="1" si="364"/>
        <v>-0.48463534174125172</v>
      </c>
      <c r="AG1479">
        <f t="shared" ca="1" si="365"/>
        <v>-0.64417308309731447</v>
      </c>
      <c r="AH1479">
        <f t="shared" ca="1" si="366"/>
        <v>-0.18903912648509494</v>
      </c>
      <c r="AI1479">
        <f t="shared" ca="1" si="367"/>
        <v>-0.37083888043818725</v>
      </c>
    </row>
    <row r="1480" spans="1:35">
      <c r="A1480" s="20"/>
      <c r="B1480" s="20"/>
      <c r="C1480" s="20">
        <f ca="1"/>
        <v>1.642782952881088</v>
      </c>
      <c r="D1480" s="20">
        <f ca="1"/>
        <v>-0.73590781559504626</v>
      </c>
      <c r="E1480" s="20">
        <f ca="1"/>
        <v>-1.7913631413626876</v>
      </c>
      <c r="F1480" s="20">
        <f ca="1"/>
        <v>-0.59630223996295961</v>
      </c>
      <c r="G1480" s="20">
        <f ca="1"/>
        <v>-0.51257790296619621</v>
      </c>
      <c r="H1480" s="20">
        <f ca="1"/>
        <v>-0.15933717212427498</v>
      </c>
      <c r="I1480" s="164">
        <f t="shared" ca="1" si="356"/>
        <v>23.465139279981244</v>
      </c>
      <c r="J1480" s="164">
        <f t="shared" ca="1" si="357"/>
        <v>16.529154969522207</v>
      </c>
      <c r="K1480" s="164">
        <f t="shared" ca="1" si="358"/>
        <v>0.32504834250551795</v>
      </c>
      <c r="L1480" s="164">
        <f t="shared" ca="1" si="359"/>
        <v>0.74195798790738665</v>
      </c>
      <c r="M1480" s="20">
        <f t="shared" ca="1" si="360"/>
        <v>3.1039415150241783</v>
      </c>
      <c r="N1480" s="20">
        <f t="shared" ca="1" si="361"/>
        <v>1.3785312603967412</v>
      </c>
      <c r="O1480" s="20">
        <f t="shared" ca="1" si="352"/>
        <v>21325543.322961457</v>
      </c>
      <c r="P1480" s="20">
        <f t="shared" ca="1" si="353"/>
        <v>41677868.697813161</v>
      </c>
      <c r="Q1480" s="20">
        <f t="shared" ca="1" si="354"/>
        <v>451459.39736934146</v>
      </c>
      <c r="R1480" s="20">
        <f t="shared" ca="1" si="355"/>
        <v>63454871.418143958</v>
      </c>
      <c r="AD1480">
        <f t="shared" ca="1" si="362"/>
        <v>0.6954221553352532</v>
      </c>
      <c r="AE1480">
        <f t="shared" ca="1" si="363"/>
        <v>0.54334059379939847</v>
      </c>
      <c r="AF1480">
        <f t="shared" ca="1" si="364"/>
        <v>-2.1359241590407461</v>
      </c>
      <c r="AG1480">
        <f t="shared" ca="1" si="365"/>
        <v>-1.5820091458755157</v>
      </c>
      <c r="AH1480">
        <f t="shared" ca="1" si="366"/>
        <v>-1.5733983166398013</v>
      </c>
      <c r="AI1480">
        <f t="shared" ca="1" si="367"/>
        <v>-1.2472128097385378</v>
      </c>
    </row>
    <row r="1481" spans="1:35">
      <c r="A1481" s="20"/>
      <c r="B1481" s="20"/>
      <c r="C1481" s="20">
        <f ca="1"/>
        <v>0.87863273202227765</v>
      </c>
      <c r="D1481" s="20">
        <f ca="1"/>
        <v>0.34544336920905477</v>
      </c>
      <c r="E1481" s="20">
        <f ca="1"/>
        <v>-0.1948888294805593</v>
      </c>
      <c r="F1481" s="20">
        <f ca="1"/>
        <v>0.63087315087228846</v>
      </c>
      <c r="G1481" s="20">
        <f ca="1"/>
        <v>0.36640976709372464</v>
      </c>
      <c r="H1481" s="20">
        <f ca="1"/>
        <v>-2.0300014413005996</v>
      </c>
      <c r="I1481" s="164">
        <f t="shared" ca="1" si="356"/>
        <v>25.07120818954882</v>
      </c>
      <c r="J1481" s="164">
        <f t="shared" ca="1" si="357"/>
        <v>17.672301971016953</v>
      </c>
      <c r="K1481" s="164">
        <f t="shared" ca="1" si="358"/>
        <v>0.54983930559212346</v>
      </c>
      <c r="L1481" s="164">
        <f t="shared" ca="1" si="359"/>
        <v>1.0760270369085647</v>
      </c>
      <c r="M1481" s="20">
        <f t="shared" ca="1" si="360"/>
        <v>3.4024916246006494</v>
      </c>
      <c r="N1481" s="20">
        <f t="shared" ca="1" si="361"/>
        <v>1.3017348775838149</v>
      </c>
      <c r="O1481" s="20">
        <f t="shared" ca="1" si="352"/>
        <v>22791603.945774108</v>
      </c>
      <c r="P1481" s="20">
        <f t="shared" ca="1" si="353"/>
        <v>51509604.328282684</v>
      </c>
      <c r="Q1481" s="20">
        <f t="shared" ca="1" si="354"/>
        <v>144632.95984287359</v>
      </c>
      <c r="R1481" s="20">
        <f t="shared" ca="1" si="355"/>
        <v>74445841.233899668</v>
      </c>
      <c r="AD1481">
        <f t="shared" ca="1" si="362"/>
        <v>1.0852447062011694</v>
      </c>
      <c r="AE1481">
        <f t="shared" ca="1" si="363"/>
        <v>0.92694697013991689</v>
      </c>
      <c r="AF1481">
        <f t="shared" ca="1" si="364"/>
        <v>-9.2369949162514231E-2</v>
      </c>
      <c r="AG1481">
        <f t="shared" ca="1" si="365"/>
        <v>-6.351346859743312E-2</v>
      </c>
      <c r="AH1481">
        <f t="shared" ca="1" si="366"/>
        <v>-1.2416759726659448</v>
      </c>
      <c r="AI1481">
        <f t="shared" ca="1" si="367"/>
        <v>-1.4547706011248249</v>
      </c>
    </row>
    <row r="1482" spans="1:35">
      <c r="A1482" s="20"/>
      <c r="B1482" s="20"/>
      <c r="C1482" s="20">
        <f ca="1"/>
        <v>0.24680507758132858</v>
      </c>
      <c r="D1482" s="20">
        <f ca="1"/>
        <v>0.38144931463741055</v>
      </c>
      <c r="E1482" s="20">
        <f ca="1"/>
        <v>1.1795122197237395</v>
      </c>
      <c r="F1482" s="20">
        <f ca="1"/>
        <v>-0.92469800264200586</v>
      </c>
      <c r="G1482" s="20">
        <f ca="1"/>
        <v>-1.2819878305017745</v>
      </c>
      <c r="H1482" s="20">
        <f ca="1"/>
        <v>0.22908428788019589</v>
      </c>
      <c r="I1482" s="164">
        <f t="shared" ca="1" si="356"/>
        <v>23.954584302481411</v>
      </c>
      <c r="J1482" s="164">
        <f t="shared" ca="1" si="357"/>
        <v>17.181648119309685</v>
      </c>
      <c r="K1482" s="164">
        <f t="shared" ca="1" si="358"/>
        <v>0.60409946670779158</v>
      </c>
      <c r="L1482" s="164">
        <f t="shared" ca="1" si="359"/>
        <v>0.96148665827651103</v>
      </c>
      <c r="M1482" s="20">
        <f t="shared" ca="1" si="360"/>
        <v>3.613651852180777</v>
      </c>
      <c r="N1482" s="20">
        <f t="shared" ca="1" si="361"/>
        <v>1.536221883197415</v>
      </c>
      <c r="O1482" s="20">
        <f t="shared" ca="1" si="352"/>
        <v>21934498.982406426</v>
      </c>
      <c r="P1482" s="20">
        <f t="shared" ca="1" si="353"/>
        <v>47574288.296987936</v>
      </c>
      <c r="Q1482" s="20">
        <f t="shared" ca="1" si="354"/>
        <v>410728.87436438299</v>
      </c>
      <c r="R1482" s="20">
        <f t="shared" ca="1" si="355"/>
        <v>69919516.153758734</v>
      </c>
      <c r="AD1482">
        <f t="shared" ca="1" si="362"/>
        <v>0.81421949089354573</v>
      </c>
      <c r="AE1482">
        <f t="shared" ca="1" si="363"/>
        <v>0.76229802661398816</v>
      </c>
      <c r="AF1482">
        <f t="shared" ca="1" si="364"/>
        <v>0.40090424279810488</v>
      </c>
      <c r="AG1482">
        <f t="shared" ca="1" si="365"/>
        <v>-0.58415155328858659</v>
      </c>
      <c r="AH1482">
        <f t="shared" ca="1" si="366"/>
        <v>-1.0070534975769139</v>
      </c>
      <c r="AI1482">
        <f t="shared" ca="1" si="367"/>
        <v>-0.82102193730428386</v>
      </c>
    </row>
    <row r="1483" spans="1:35">
      <c r="A1483" s="20"/>
      <c r="B1483" s="20"/>
      <c r="C1483" s="20">
        <f ca="1"/>
        <v>1.6365896721997533</v>
      </c>
      <c r="D1483" s="20">
        <f ca="1"/>
        <v>-0.68350828527111118</v>
      </c>
      <c r="E1483" s="20">
        <f ca="1"/>
        <v>-0.18259771411089024</v>
      </c>
      <c r="F1483" s="20">
        <f ca="1"/>
        <v>1.1591648067929969</v>
      </c>
      <c r="G1483" s="20">
        <f ca="1"/>
        <v>-0.96908996227903588</v>
      </c>
      <c r="H1483" s="20">
        <f ca="1"/>
        <v>-0.2433410319003658</v>
      </c>
      <c r="I1483" s="164">
        <f t="shared" ca="1" si="356"/>
        <v>25.522168052643377</v>
      </c>
      <c r="J1483" s="164">
        <f t="shared" ca="1" si="357"/>
        <v>17.452659025012206</v>
      </c>
      <c r="K1483" s="164">
        <f t="shared" ca="1" si="358"/>
        <v>0.57915161234972767</v>
      </c>
      <c r="L1483" s="164">
        <f t="shared" ca="1" si="359"/>
        <v>1.2680429422750252</v>
      </c>
      <c r="M1483" s="20">
        <f t="shared" ca="1" si="360"/>
        <v>3.6115345112090047</v>
      </c>
      <c r="N1483" s="20">
        <f t="shared" ca="1" si="361"/>
        <v>1.6227663945930406</v>
      </c>
      <c r="O1483" s="20">
        <f t="shared" ca="1" si="352"/>
        <v>22914957.161566004</v>
      </c>
      <c r="P1483" s="20">
        <f t="shared" ca="1" si="353"/>
        <v>56689836.991363168</v>
      </c>
      <c r="Q1483" s="20">
        <f t="shared" ca="1" si="354"/>
        <v>556765.0565154556</v>
      </c>
      <c r="R1483" s="20">
        <f t="shared" ca="1" si="355"/>
        <v>80161559.209444627</v>
      </c>
      <c r="AD1483">
        <f t="shared" ca="1" si="362"/>
        <v>1.1947009836513045</v>
      </c>
      <c r="AE1483">
        <f t="shared" ca="1" si="363"/>
        <v>0.8532412835611427</v>
      </c>
      <c r="AF1483">
        <f t="shared" ca="1" si="364"/>
        <v>0.17410556681570608</v>
      </c>
      <c r="AG1483">
        <f t="shared" ca="1" si="365"/>
        <v>0.80928610125011446</v>
      </c>
      <c r="AH1483">
        <f t="shared" ca="1" si="366"/>
        <v>-1.0094060986566609</v>
      </c>
      <c r="AI1483">
        <f t="shared" ca="1" si="367"/>
        <v>-0.58711785245124182</v>
      </c>
    </row>
    <row r="1484" spans="1:35">
      <c r="A1484" s="20"/>
      <c r="B1484" s="20"/>
      <c r="C1484" s="20">
        <f ca="1"/>
        <v>0.28976354879224858</v>
      </c>
      <c r="D1484" s="20">
        <f ca="1"/>
        <v>1.4090808434071109</v>
      </c>
      <c r="E1484" s="20">
        <f ca="1"/>
        <v>-0.58489605477264472</v>
      </c>
      <c r="F1484" s="20">
        <f ca="1"/>
        <v>1.9515559235387507</v>
      </c>
      <c r="G1484" s="20">
        <f ca="1"/>
        <v>-1.5879539054595273</v>
      </c>
      <c r="H1484" s="20">
        <f ca="1"/>
        <v>-8.7663851350188129E-2</v>
      </c>
      <c r="I1484" s="164">
        <f t="shared" ca="1" si="356"/>
        <v>28.09745112269729</v>
      </c>
      <c r="J1484" s="164">
        <f t="shared" ca="1" si="357"/>
        <v>20.21317086371014</v>
      </c>
      <c r="K1484" s="164">
        <f t="shared" ca="1" si="358"/>
        <v>0.55973101632986877</v>
      </c>
      <c r="L1484" s="164">
        <f t="shared" ca="1" si="359"/>
        <v>1.3643590478252967</v>
      </c>
      <c r="M1484" s="20">
        <f t="shared" ca="1" si="360"/>
        <v>3.2809139968717469</v>
      </c>
      <c r="N1484" s="20">
        <f t="shared" ca="1" si="361"/>
        <v>1.6297540274603954</v>
      </c>
      <c r="O1484" s="20">
        <f t="shared" ca="1" si="352"/>
        <v>25760349.833581556</v>
      </c>
      <c r="P1484" s="20">
        <f t="shared" ca="1" si="353"/>
        <v>61630721.735847771</v>
      </c>
      <c r="Q1484" s="20">
        <f t="shared" ca="1" si="354"/>
        <v>765975.48500951403</v>
      </c>
      <c r="R1484" s="20">
        <f t="shared" ca="1" si="355"/>
        <v>88157047.054438844</v>
      </c>
      <c r="AD1484">
        <f t="shared" ca="1" si="362"/>
        <v>1.8197696899750702</v>
      </c>
      <c r="AE1484">
        <f t="shared" ca="1" si="363"/>
        <v>1.7795875381577653</v>
      </c>
      <c r="AF1484">
        <f t="shared" ca="1" si="364"/>
        <v>-2.4453060921024623E-3</v>
      </c>
      <c r="AG1484">
        <f t="shared" ca="1" si="365"/>
        <v>1.2470865810240754</v>
      </c>
      <c r="AH1484">
        <f t="shared" ca="1" si="366"/>
        <v>-1.3767622256980587</v>
      </c>
      <c r="AI1484">
        <f t="shared" ca="1" si="367"/>
        <v>-0.56823235821514739</v>
      </c>
    </row>
    <row r="1485" spans="1:35">
      <c r="A1485" s="20"/>
      <c r="B1485" s="20"/>
      <c r="C1485" s="20">
        <f ca="1"/>
        <v>-0.60903737974266192</v>
      </c>
      <c r="D1485" s="20">
        <f ca="1"/>
        <v>-1.8930861542886493E-2</v>
      </c>
      <c r="E1485" s="20">
        <f ca="1"/>
        <v>0.32697825196053137</v>
      </c>
      <c r="F1485" s="20">
        <f ca="1"/>
        <v>1.3053637635827355</v>
      </c>
      <c r="G1485" s="20">
        <f ca="1"/>
        <v>1.3182166425516424</v>
      </c>
      <c r="H1485" s="20">
        <f ca="1"/>
        <v>0.69276780497322421</v>
      </c>
      <c r="I1485" s="164">
        <f t="shared" ca="1" si="356"/>
        <v>18.360057702260114</v>
      </c>
      <c r="J1485" s="164">
        <f t="shared" ca="1" si="357"/>
        <v>13.522117026132271</v>
      </c>
      <c r="K1485" s="164">
        <f t="shared" ca="1" si="358"/>
        <v>0.72730771384498516</v>
      </c>
      <c r="L1485" s="164">
        <f t="shared" ca="1" si="359"/>
        <v>1.5475064391186022</v>
      </c>
      <c r="M1485" s="20">
        <f t="shared" ca="1" si="360"/>
        <v>6.7162994163583747</v>
      </c>
      <c r="N1485" s="20">
        <f t="shared" ca="1" si="361"/>
        <v>2.6979879059496472</v>
      </c>
      <c r="O1485" s="20">
        <f t="shared" ca="1" si="352"/>
        <v>16999633.906536166</v>
      </c>
      <c r="P1485" s="20">
        <f t="shared" ca="1" si="353"/>
        <v>56432845.680911556</v>
      </c>
      <c r="Q1485" s="20">
        <f t="shared" ca="1" si="354"/>
        <v>500520.50692332321</v>
      </c>
      <c r="R1485" s="20">
        <f t="shared" ca="1" si="355"/>
        <v>73933000.094371036</v>
      </c>
      <c r="AD1485">
        <f t="shared" ca="1" si="362"/>
        <v>-0.54367531498540955</v>
      </c>
      <c r="AE1485">
        <f t="shared" ca="1" si="363"/>
        <v>-0.46573254156635202</v>
      </c>
      <c r="AF1485">
        <f t="shared" ca="1" si="364"/>
        <v>1.520979216772592</v>
      </c>
      <c r="AG1485">
        <f t="shared" ca="1" si="365"/>
        <v>2.079574723266373</v>
      </c>
      <c r="AH1485">
        <f t="shared" ca="1" si="366"/>
        <v>2.4403326848426392</v>
      </c>
      <c r="AI1485">
        <f t="shared" ca="1" si="367"/>
        <v>2.3188862322963439</v>
      </c>
    </row>
    <row r="1486" spans="1:35">
      <c r="A1486" s="20"/>
      <c r="B1486" s="20"/>
      <c r="C1486" s="20">
        <f ca="1"/>
        <v>-0.49219440973432399</v>
      </c>
      <c r="D1486" s="20">
        <f ca="1"/>
        <v>2.0422071327752671</v>
      </c>
      <c r="E1486" s="20">
        <f ca="1"/>
        <v>0.22423544183858557</v>
      </c>
      <c r="F1486" s="20">
        <f ca="1"/>
        <v>-1.0152122841634053</v>
      </c>
      <c r="G1486" s="20">
        <f ca="1"/>
        <v>-0.8361482575252992</v>
      </c>
      <c r="H1486" s="20">
        <f ca="1"/>
        <v>-1.0623078616506856</v>
      </c>
      <c r="I1486" s="164">
        <f t="shared" ca="1" si="356"/>
        <v>25.990630784806584</v>
      </c>
      <c r="J1486" s="164">
        <f t="shared" ca="1" si="357"/>
        <v>19.399285727689755</v>
      </c>
      <c r="K1486" s="164">
        <f t="shared" ca="1" si="358"/>
        <v>0.48176711956305091</v>
      </c>
      <c r="L1486" s="164">
        <f t="shared" ca="1" si="359"/>
        <v>0.75428632071073798</v>
      </c>
      <c r="M1486" s="20">
        <f t="shared" ca="1" si="360"/>
        <v>2.7515299311949737</v>
      </c>
      <c r="N1486" s="20">
        <f t="shared" ca="1" si="361"/>
        <v>1.1363926346082429</v>
      </c>
      <c r="O1486" s="20">
        <f t="shared" ca="1" si="352"/>
        <v>24202839.829036359</v>
      </c>
      <c r="P1486" s="20">
        <f t="shared" ca="1" si="353"/>
        <v>44499961.734244026</v>
      </c>
      <c r="Q1486" s="20">
        <f t="shared" ca="1" si="354"/>
        <v>256951.23461903265</v>
      </c>
      <c r="R1486" s="20">
        <f t="shared" ca="1" si="355"/>
        <v>68959752.797899425</v>
      </c>
      <c r="AD1486">
        <f t="shared" ca="1" si="362"/>
        <v>1.3084055302928594</v>
      </c>
      <c r="AE1486">
        <f t="shared" ca="1" si="363"/>
        <v>1.5064717207012601</v>
      </c>
      <c r="AF1486">
        <f t="shared" ca="1" si="364"/>
        <v>-0.71120800397226502</v>
      </c>
      <c r="AG1486">
        <f t="shared" ca="1" si="365"/>
        <v>-1.5259712694966456</v>
      </c>
      <c r="AH1486">
        <f t="shared" ca="1" si="366"/>
        <v>-1.9649667431166953</v>
      </c>
      <c r="AI1486">
        <f t="shared" ca="1" si="367"/>
        <v>-1.9016415280858303</v>
      </c>
    </row>
    <row r="1487" spans="1:35">
      <c r="A1487" s="20"/>
      <c r="B1487" s="20"/>
      <c r="C1487" s="20">
        <f ca="1"/>
        <v>-0.35104713737783305</v>
      </c>
      <c r="D1487" s="20">
        <f ca="1"/>
        <v>0.9349859290233179</v>
      </c>
      <c r="E1487" s="20">
        <f ca="1"/>
        <v>0.80400021641016639</v>
      </c>
      <c r="F1487" s="20">
        <f ca="1"/>
        <v>-8.645284662612869E-2</v>
      </c>
      <c r="G1487" s="20">
        <f ca="1"/>
        <v>-1.6027868796371123</v>
      </c>
      <c r="H1487" s="20">
        <f ca="1"/>
        <v>-1.6450195426699295E-2</v>
      </c>
      <c r="I1487" s="164">
        <f t="shared" ca="1" si="356"/>
        <v>23.738826633905902</v>
      </c>
      <c r="J1487" s="164">
        <f t="shared" ca="1" si="357"/>
        <v>17.21537332321385</v>
      </c>
      <c r="K1487" s="164">
        <f t="shared" ca="1" si="358"/>
        <v>0.58601800945294047</v>
      </c>
      <c r="L1487" s="164">
        <f t="shared" ca="1" si="359"/>
        <v>1.0547506544907153</v>
      </c>
      <c r="M1487" s="20">
        <f t="shared" ca="1" si="360"/>
        <v>3.285085342757478</v>
      </c>
      <c r="N1487" s="20">
        <f t="shared" ca="1" si="361"/>
        <v>1.4491636173691822</v>
      </c>
      <c r="O1487" s="20">
        <f t="shared" ca="1" si="352"/>
        <v>21837427.440133467</v>
      </c>
      <c r="P1487" s="20">
        <f t="shared" ca="1" si="353"/>
        <v>49656810.625793681</v>
      </c>
      <c r="Q1487" s="20">
        <f t="shared" ca="1" si="354"/>
        <v>461392.67619636818</v>
      </c>
      <c r="R1487" s="20">
        <f t="shared" ca="1" si="355"/>
        <v>71955630.742123514</v>
      </c>
      <c r="AD1487">
        <f t="shared" ca="1" si="362"/>
        <v>0.76185112473444161</v>
      </c>
      <c r="AE1487">
        <f t="shared" ca="1" si="363"/>
        <v>0.77361520913216408</v>
      </c>
      <c r="AF1487">
        <f t="shared" ca="1" si="364"/>
        <v>0.23652735866309477</v>
      </c>
      <c r="AG1487">
        <f t="shared" ca="1" si="365"/>
        <v>-0.16022429776947625</v>
      </c>
      <c r="AH1487">
        <f t="shared" ca="1" si="366"/>
        <v>-1.3721273969361347</v>
      </c>
      <c r="AI1487">
        <f t="shared" ca="1" si="367"/>
        <v>-1.0563145476508591</v>
      </c>
    </row>
    <row r="1488" spans="1:35">
      <c r="A1488" s="20"/>
      <c r="B1488" s="20"/>
      <c r="C1488" s="20">
        <f ca="1"/>
        <v>-0.19015704610820014</v>
      </c>
      <c r="D1488" s="20">
        <f ca="1"/>
        <v>-0.45745807070627575</v>
      </c>
      <c r="E1488" s="20">
        <f ca="1"/>
        <v>0.79729810853367311</v>
      </c>
      <c r="F1488" s="20">
        <f ca="1"/>
        <v>-1.0307727329981748</v>
      </c>
      <c r="G1488" s="20">
        <f ca="1"/>
        <v>-0.61137263528557395</v>
      </c>
      <c r="H1488" s="20">
        <f ca="1"/>
        <v>-5.569430078612158E-2</v>
      </c>
      <c r="I1488" s="164">
        <f t="shared" ca="1" si="356"/>
        <v>18.428762808709624</v>
      </c>
      <c r="J1488" s="164">
        <f t="shared" ca="1" si="357"/>
        <v>13.195281071782698</v>
      </c>
      <c r="K1488" s="164">
        <f t="shared" ca="1" si="358"/>
        <v>0.55777122185513717</v>
      </c>
      <c r="L1488" s="164">
        <f t="shared" ca="1" si="359"/>
        <v>0.89646560448892965</v>
      </c>
      <c r="M1488" s="20">
        <f t="shared" ca="1" si="360"/>
        <v>3.9402047452870956</v>
      </c>
      <c r="N1488" s="20">
        <f t="shared" ca="1" si="361"/>
        <v>1.5391786652511061</v>
      </c>
      <c r="O1488" s="20">
        <f t="shared" ca="1" si="352"/>
        <v>16861981.759930741</v>
      </c>
      <c r="P1488" s="20">
        <f t="shared" ca="1" si="353"/>
        <v>40462177.169553399</v>
      </c>
      <c r="Q1488" s="20">
        <f t="shared" ca="1" si="354"/>
        <v>220583.51930567852</v>
      </c>
      <c r="R1488" s="20">
        <f t="shared" ca="1" si="355"/>
        <v>57544742.44878982</v>
      </c>
      <c r="AD1488">
        <f t="shared" ca="1" si="362"/>
        <v>-0.52699931827436353</v>
      </c>
      <c r="AE1488">
        <f t="shared" ca="1" si="363"/>
        <v>-0.57540903631453078</v>
      </c>
      <c r="AF1488">
        <f t="shared" ca="1" si="364"/>
        <v>-2.0261619498753158E-2</v>
      </c>
      <c r="AG1488">
        <f t="shared" ca="1" si="365"/>
        <v>-0.87970179777759283</v>
      </c>
      <c r="AH1488">
        <f t="shared" ca="1" si="366"/>
        <v>-0.64421694968100418</v>
      </c>
      <c r="AI1488">
        <f t="shared" ca="1" si="367"/>
        <v>-0.81303063445647006</v>
      </c>
    </row>
    <row r="1489" spans="1:35">
      <c r="A1489" s="20"/>
      <c r="B1489" s="20"/>
      <c r="C1489" s="20">
        <f ca="1"/>
        <v>-0.13134248949043717</v>
      </c>
      <c r="D1489" s="20">
        <f ca="1"/>
        <v>-0.35453283604656805</v>
      </c>
      <c r="E1489" s="20">
        <f ca="1"/>
        <v>-2.2560106064656749</v>
      </c>
      <c r="F1489" s="20">
        <f ca="1"/>
        <v>1.4087535775175206</v>
      </c>
      <c r="G1489" s="20">
        <f ca="1"/>
        <v>-0.23688246523613718</v>
      </c>
      <c r="H1489" s="20">
        <f ca="1"/>
        <v>0.53515853163310501</v>
      </c>
      <c r="I1489" s="164">
        <f t="shared" ca="1" si="356"/>
        <v>18.138291339573865</v>
      </c>
      <c r="J1489" s="164">
        <f t="shared" ca="1" si="357"/>
        <v>13.233617443838064</v>
      </c>
      <c r="K1489" s="164">
        <f t="shared" ca="1" si="358"/>
        <v>0.38885015248745414</v>
      </c>
      <c r="L1489" s="164">
        <f t="shared" ca="1" si="359"/>
        <v>1.1764349324554568</v>
      </c>
      <c r="M1489" s="20">
        <f t="shared" ca="1" si="360"/>
        <v>4.38961485063259</v>
      </c>
      <c r="N1489" s="20">
        <f t="shared" ca="1" si="361"/>
        <v>1.9521584443795743</v>
      </c>
      <c r="O1489" s="20">
        <f t="shared" ca="1" si="352"/>
        <v>16727526.937386161</v>
      </c>
      <c r="P1489" s="20">
        <f t="shared" ca="1" si="353"/>
        <v>47069908.481366359</v>
      </c>
      <c r="Q1489" s="20">
        <f t="shared" ca="1" si="354"/>
        <v>642924.3942288073</v>
      </c>
      <c r="R1489" s="20">
        <f t="shared" ca="1" si="355"/>
        <v>64440359.81298133</v>
      </c>
      <c r="AD1489">
        <f t="shared" ca="1" si="362"/>
        <v>-0.59750210204517873</v>
      </c>
      <c r="AE1489">
        <f t="shared" ca="1" si="363"/>
        <v>-0.56254448193353557</v>
      </c>
      <c r="AF1489">
        <f t="shared" ca="1" si="364"/>
        <v>-1.5559077046595087</v>
      </c>
      <c r="AG1489">
        <f t="shared" ca="1" si="365"/>
        <v>0.39288605661571196</v>
      </c>
      <c r="AH1489">
        <f t="shared" ca="1" si="366"/>
        <v>-0.144872388186011</v>
      </c>
      <c r="AI1489">
        <f t="shared" ca="1" si="367"/>
        <v>0.30313093075560615</v>
      </c>
    </row>
    <row r="1490" spans="1:35">
      <c r="A1490" s="20"/>
      <c r="B1490" s="20"/>
      <c r="C1490" s="20">
        <f ca="1"/>
        <v>1.2620350666296811</v>
      </c>
      <c r="D1490" s="20">
        <f ca="1"/>
        <v>0.19163521185496069</v>
      </c>
      <c r="E1490" s="20">
        <f ca="1"/>
        <v>-0.46156988478718619</v>
      </c>
      <c r="F1490" s="20">
        <f ca="1"/>
        <v>1.9964372923500493</v>
      </c>
      <c r="G1490" s="20">
        <f ca="1"/>
        <v>-0.16162122697160577</v>
      </c>
      <c r="H1490" s="20">
        <f ca="1"/>
        <v>-1.2503511988584883</v>
      </c>
      <c r="I1490" s="164">
        <f t="shared" ca="1" si="356"/>
        <v>26.856465414269675</v>
      </c>
      <c r="J1490" s="164">
        <f t="shared" ca="1" si="357"/>
        <v>18.677249216481105</v>
      </c>
      <c r="K1490" s="164">
        <f t="shared" ca="1" si="358"/>
        <v>0.60135585447544138</v>
      </c>
      <c r="L1490" s="164">
        <f t="shared" ca="1" si="359"/>
        <v>1.387618369307005</v>
      </c>
      <c r="M1490" s="20">
        <f t="shared" ca="1" si="360"/>
        <v>3.7457248472438476</v>
      </c>
      <c r="N1490" s="20">
        <f t="shared" ca="1" si="361"/>
        <v>1.6127458297350392</v>
      </c>
      <c r="O1490" s="20">
        <f t="shared" ca="1" si="352"/>
        <v>24279522.332567312</v>
      </c>
      <c r="P1490" s="20">
        <f t="shared" ca="1" si="353"/>
        <v>60966257.176644668</v>
      </c>
      <c r="Q1490" s="20">
        <f t="shared" ca="1" si="354"/>
        <v>459833.80459259922</v>
      </c>
      <c r="R1490" s="20">
        <f t="shared" ca="1" si="355"/>
        <v>85705613.313804582</v>
      </c>
      <c r="AD1490">
        <f t="shared" ca="1" si="362"/>
        <v>1.5185595665703091</v>
      </c>
      <c r="AE1490">
        <f t="shared" ca="1" si="363"/>
        <v>1.264177589423189</v>
      </c>
      <c r="AF1490">
        <f t="shared" ca="1" si="364"/>
        <v>0.37596231341310266</v>
      </c>
      <c r="AG1490">
        <f t="shared" ca="1" si="365"/>
        <v>1.3528107695772951</v>
      </c>
      <c r="AH1490">
        <f t="shared" ca="1" si="366"/>
        <v>-0.86030572528461302</v>
      </c>
      <c r="AI1490">
        <f t="shared" ca="1" si="367"/>
        <v>-0.61420046017556962</v>
      </c>
    </row>
    <row r="1491" spans="1:35">
      <c r="A1491" s="20"/>
      <c r="B1491" s="20"/>
      <c r="C1491" s="20">
        <f ca="1"/>
        <v>0.11833476221883231</v>
      </c>
      <c r="D1491" s="20">
        <f ca="1"/>
        <v>0.29719001270312989</v>
      </c>
      <c r="E1491" s="20">
        <f ca="1"/>
        <v>-0.53684767943083844</v>
      </c>
      <c r="F1491" s="20">
        <f ca="1"/>
        <v>-0.20008361495842919</v>
      </c>
      <c r="G1491" s="20">
        <f ca="1"/>
        <v>-0.55643423538272885</v>
      </c>
      <c r="H1491" s="20">
        <f ca="1"/>
        <v>1.181226809779752</v>
      </c>
      <c r="I1491" s="164">
        <f t="shared" ca="1" si="356"/>
        <v>22.247897099985977</v>
      </c>
      <c r="J1491" s="164">
        <f t="shared" ca="1" si="357"/>
        <v>16.358121293413433</v>
      </c>
      <c r="K1491" s="164">
        <f t="shared" ca="1" si="358"/>
        <v>0.50622478936294746</v>
      </c>
      <c r="L1491" s="164">
        <f t="shared" ca="1" si="359"/>
        <v>1.0600241146056602</v>
      </c>
      <c r="M1491" s="20">
        <f t="shared" ca="1" si="360"/>
        <v>4.622539216966139</v>
      </c>
      <c r="N1491" s="20">
        <f t="shared" ca="1" si="361"/>
        <v>2.0462638241550848</v>
      </c>
      <c r="O1491" s="20">
        <f t="shared" ca="1" si="352"/>
        <v>20585224.398556136</v>
      </c>
      <c r="P1491" s="20">
        <f t="shared" ca="1" si="353"/>
        <v>48300003.593283914</v>
      </c>
      <c r="Q1491" s="20">
        <f t="shared" ca="1" si="354"/>
        <v>661188.14749719331</v>
      </c>
      <c r="R1491" s="20">
        <f t="shared" ca="1" si="355"/>
        <v>69546416.139337242</v>
      </c>
      <c r="AD1491">
        <f t="shared" ca="1" si="362"/>
        <v>0.39997502426844106</v>
      </c>
      <c r="AE1491">
        <f t="shared" ca="1" si="363"/>
        <v>0.48594674275618532</v>
      </c>
      <c r="AF1491">
        <f t="shared" ca="1" si="364"/>
        <v>-0.48886555124593228</v>
      </c>
      <c r="AG1491">
        <f t="shared" ca="1" si="365"/>
        <v>-0.13625402451972657</v>
      </c>
      <c r="AH1491">
        <f t="shared" ca="1" si="366"/>
        <v>0.11393246329571083</v>
      </c>
      <c r="AI1491">
        <f t="shared" ca="1" si="367"/>
        <v>0.55746979501374216</v>
      </c>
    </row>
    <row r="1492" spans="1:35">
      <c r="A1492" s="20"/>
      <c r="B1492" s="20"/>
      <c r="C1492" s="20">
        <f ca="1"/>
        <v>1.7584643743704879E-2</v>
      </c>
      <c r="D1492" s="20">
        <f ca="1"/>
        <v>-2.5423884292192045</v>
      </c>
      <c r="E1492" s="20">
        <f ca="1"/>
        <v>1.0074189088618772</v>
      </c>
      <c r="F1492" s="20">
        <f ca="1"/>
        <v>-5.811132746604783E-2</v>
      </c>
      <c r="G1492" s="20">
        <f ca="1"/>
        <v>-0.39311583013827395</v>
      </c>
      <c r="H1492" s="20">
        <f ca="1"/>
        <v>-0.54319158472142948</v>
      </c>
      <c r="I1492" s="164">
        <f t="shared" ca="1" si="356"/>
        <v>11.893981711004239</v>
      </c>
      <c r="J1492" s="164">
        <f t="shared" ca="1" si="357"/>
        <v>7.5690999089394033</v>
      </c>
      <c r="K1492" s="164">
        <f t="shared" ca="1" si="358"/>
        <v>0.60987110282437096</v>
      </c>
      <c r="L1492" s="164">
        <f t="shared" ca="1" si="359"/>
        <v>1.0867056731286144</v>
      </c>
      <c r="M1492" s="20">
        <f t="shared" ca="1" si="360"/>
        <v>4.189569571129713</v>
      </c>
      <c r="N1492" s="20">
        <f t="shared" ca="1" si="361"/>
        <v>1.5134995445650388</v>
      </c>
      <c r="O1492" s="20">
        <f t="shared" ca="1" si="352"/>
        <v>10376966.220059248</v>
      </c>
      <c r="P1492" s="20">
        <f t="shared" ca="1" si="353"/>
        <v>38632618.771683007</v>
      </c>
      <c r="Q1492" s="20">
        <f t="shared" ca="1" si="354"/>
        <v>28650.388244271049</v>
      </c>
      <c r="R1492" s="20">
        <f t="shared" ca="1" si="355"/>
        <v>49038235.379986525</v>
      </c>
      <c r="AD1492">
        <f t="shared" ca="1" si="362"/>
        <v>-2.1131112351931463</v>
      </c>
      <c r="AE1492">
        <f t="shared" ca="1" si="363"/>
        <v>-2.4633892923022138</v>
      </c>
      <c r="AF1492">
        <f t="shared" ca="1" si="364"/>
        <v>0.45337366203973534</v>
      </c>
      <c r="AG1492">
        <f t="shared" ca="1" si="365"/>
        <v>-1.4974213051752894E-2</v>
      </c>
      <c r="AH1492">
        <f t="shared" ca="1" si="366"/>
        <v>-0.36714492096698514</v>
      </c>
      <c r="AI1492">
        <f t="shared" ca="1" si="367"/>
        <v>-0.88243366333773365</v>
      </c>
    </row>
    <row r="1493" spans="1:35">
      <c r="A1493" s="20"/>
      <c r="B1493" s="20"/>
      <c r="C1493" s="20">
        <f ca="1"/>
        <v>-1.5484069355586666E-2</v>
      </c>
      <c r="D1493" s="20">
        <f ca="1"/>
        <v>2.148808929069174E-2</v>
      </c>
      <c r="E1493" s="20">
        <f ca="1"/>
        <v>0.28039924242282471</v>
      </c>
      <c r="F1493" s="20">
        <f ca="1"/>
        <v>-2.2336044814698459</v>
      </c>
      <c r="G1493" s="20">
        <f ca="1"/>
        <v>0.64765498185781889</v>
      </c>
      <c r="H1493" s="20">
        <f ca="1"/>
        <v>0.90757403060717545</v>
      </c>
      <c r="I1493" s="164">
        <f t="shared" ca="1" si="356"/>
        <v>19.789051552576254</v>
      </c>
      <c r="J1493" s="164">
        <f t="shared" ca="1" si="357"/>
        <v>14.857214607401696</v>
      </c>
      <c r="K1493" s="164">
        <f t="shared" ca="1" si="358"/>
        <v>0.51786955466672302</v>
      </c>
      <c r="L1493" s="164">
        <f t="shared" ca="1" si="359"/>
        <v>0.75195839369556694</v>
      </c>
      <c r="M1493" s="20">
        <f t="shared" ca="1" si="360"/>
        <v>5.2420219392994563</v>
      </c>
      <c r="N1493" s="20">
        <f t="shared" ca="1" si="361"/>
        <v>2.0633803366418206</v>
      </c>
      <c r="O1493" s="20">
        <f t="shared" ca="1" si="352"/>
        <v>18473627.123800639</v>
      </c>
      <c r="P1493" s="20">
        <f t="shared" ca="1" si="353"/>
        <v>38258519.652530052</v>
      </c>
      <c r="Q1493" s="20">
        <f t="shared" ca="1" si="354"/>
        <v>319724.99239331333</v>
      </c>
      <c r="R1493" s="20">
        <f t="shared" ca="1" si="355"/>
        <v>57051871.768724009</v>
      </c>
      <c r="AD1493">
        <f t="shared" ca="1" si="362"/>
        <v>-0.19683214743294811</v>
      </c>
      <c r="AE1493">
        <f t="shared" ca="1" si="363"/>
        <v>-1.7713218992719479E-2</v>
      </c>
      <c r="AF1493">
        <f t="shared" ca="1" si="364"/>
        <v>-0.38300404848433667</v>
      </c>
      <c r="AG1493">
        <f t="shared" ca="1" si="365"/>
        <v>-1.5365527559292418</v>
      </c>
      <c r="AH1493">
        <f t="shared" ca="1" si="366"/>
        <v>0.80224659922161823</v>
      </c>
      <c r="AI1493">
        <f t="shared" ca="1" si="367"/>
        <v>0.60373063957248818</v>
      </c>
    </row>
    <row r="1494" spans="1:35">
      <c r="A1494" s="20"/>
      <c r="B1494" s="20"/>
      <c r="C1494" s="20">
        <f ca="1"/>
        <v>-0.23435713383626144</v>
      </c>
      <c r="D1494" s="20">
        <f ca="1"/>
        <v>0.51556580012223552</v>
      </c>
      <c r="E1494" s="20">
        <f ca="1"/>
        <v>7.2894273024513068E-2</v>
      </c>
      <c r="F1494" s="20">
        <f ca="1"/>
        <v>0.58289581449916428</v>
      </c>
      <c r="G1494" s="20">
        <f ca="1"/>
        <v>1.2735494325097419E-2</v>
      </c>
      <c r="H1494" s="20">
        <f ca="1"/>
        <v>-4.5930458354119942E-2</v>
      </c>
      <c r="I1494" s="164">
        <f t="shared" ca="1" si="356"/>
        <v>21.816659633667769</v>
      </c>
      <c r="J1494" s="164">
        <f t="shared" ca="1" si="357"/>
        <v>15.910829355893123</v>
      </c>
      <c r="K1494" s="164">
        <f t="shared" ca="1" si="358"/>
        <v>0.6011091998499748</v>
      </c>
      <c r="L1494" s="164">
        <f t="shared" ca="1" si="359"/>
        <v>1.2235694783697533</v>
      </c>
      <c r="M1494" s="20">
        <f t="shared" ca="1" si="360"/>
        <v>4.6766272618348799</v>
      </c>
      <c r="N1494" s="20">
        <f t="shared" ca="1" si="361"/>
        <v>1.9345270651584001</v>
      </c>
      <c r="O1494" s="20">
        <f t="shared" ca="1" si="352"/>
        <v>20116735.416018188</v>
      </c>
      <c r="P1494" s="20">
        <f t="shared" ca="1" si="353"/>
        <v>51899120.43144878</v>
      </c>
      <c r="Q1494" s="20">
        <f t="shared" ca="1" si="354"/>
        <v>441961.80893983226</v>
      </c>
      <c r="R1494" s="20">
        <f t="shared" ca="1" si="355"/>
        <v>72457817.656406805</v>
      </c>
      <c r="AD1494">
        <f t="shared" ca="1" si="362"/>
        <v>0.2953057363271282</v>
      </c>
      <c r="AE1494">
        <f t="shared" ca="1" si="363"/>
        <v>0.33584877714534289</v>
      </c>
      <c r="AF1494">
        <f t="shared" ca="1" si="364"/>
        <v>0.37371999863613364</v>
      </c>
      <c r="AG1494">
        <f t="shared" ca="1" si="365"/>
        <v>0.60713399258978762</v>
      </c>
      <c r="AH1494">
        <f t="shared" ca="1" si="366"/>
        <v>0.17403029092764469</v>
      </c>
      <c r="AI1494">
        <f t="shared" ca="1" si="367"/>
        <v>0.25547855448216245</v>
      </c>
    </row>
    <row r="1495" spans="1:35">
      <c r="A1495" s="20"/>
      <c r="B1495" s="20"/>
      <c r="C1495" s="20">
        <f ca="1"/>
        <v>0.47961888817475551</v>
      </c>
      <c r="D1495" s="20">
        <f ca="1"/>
        <v>-2.9095624624801606</v>
      </c>
      <c r="E1495" s="20">
        <f ca="1"/>
        <v>-0.68164955922224502</v>
      </c>
      <c r="F1495" s="20">
        <f ca="1"/>
        <v>-0.17228828250100189</v>
      </c>
      <c r="G1495" s="20">
        <f ca="1"/>
        <v>0.84129948050689929</v>
      </c>
      <c r="H1495" s="20">
        <f ca="1"/>
        <v>0.44556714436346501</v>
      </c>
      <c r="I1495" s="164">
        <f t="shared" ca="1" si="356"/>
        <v>11.04030145418383</v>
      </c>
      <c r="J1495" s="164">
        <f t="shared" ca="1" si="357"/>
        <v>7.3044645835777224</v>
      </c>
      <c r="K1495" s="164">
        <f t="shared" ca="1" si="358"/>
        <v>0.4960943439851106</v>
      </c>
      <c r="L1495" s="164">
        <f t="shared" ca="1" si="359"/>
        <v>1.0503972292053358</v>
      </c>
      <c r="M1495" s="20">
        <f t="shared" ca="1" si="360"/>
        <v>5.4245050398435053</v>
      </c>
      <c r="N1495" s="20">
        <f t="shared" ca="1" si="361"/>
        <v>2.0665523779257855</v>
      </c>
      <c r="O1495" s="20">
        <f t="shared" ca="1" si="352"/>
        <v>9780607.6611269154</v>
      </c>
      <c r="P1495" s="20">
        <f t="shared" ca="1" si="353"/>
        <v>36886843.379845992</v>
      </c>
      <c r="Q1495" s="20">
        <f t="shared" ca="1" si="354"/>
        <v>216010.87498771542</v>
      </c>
      <c r="R1495" s="20">
        <f t="shared" ca="1" si="355"/>
        <v>46883461.915960617</v>
      </c>
      <c r="AD1495">
        <f t="shared" ca="1" si="362"/>
        <v>-2.3203151810233424</v>
      </c>
      <c r="AE1495">
        <f t="shared" ca="1" si="363"/>
        <v>-2.5521930927591536</v>
      </c>
      <c r="AF1495">
        <f t="shared" ca="1" si="364"/>
        <v>-0.58096050922626774</v>
      </c>
      <c r="AG1495">
        <f t="shared" ca="1" si="365"/>
        <v>-0.18001259452120114</v>
      </c>
      <c r="AH1495">
        <f t="shared" ca="1" si="366"/>
        <v>1.0050055998261176</v>
      </c>
      <c r="AI1495">
        <f t="shared" ca="1" si="367"/>
        <v>0.61230372412374412</v>
      </c>
    </row>
    <row r="1496" spans="1:35">
      <c r="A1496" s="20"/>
      <c r="B1496" s="20"/>
      <c r="C1496" s="20">
        <f ca="1"/>
        <v>-0.24327635678561646</v>
      </c>
      <c r="D1496" s="20">
        <f ca="1"/>
        <v>0.99420069737066341</v>
      </c>
      <c r="E1496" s="20">
        <f ca="1"/>
        <v>-0.33798206768790767</v>
      </c>
      <c r="F1496" s="20">
        <f ca="1"/>
        <v>-0.50667229328587049</v>
      </c>
      <c r="G1496" s="20">
        <f ca="1"/>
        <v>-1.4674709638178445</v>
      </c>
      <c r="H1496" s="20">
        <f ca="1"/>
        <v>0.35280236564946804</v>
      </c>
      <c r="I1496" s="164">
        <f t="shared" ca="1" si="356"/>
        <v>23.543851017645519</v>
      </c>
      <c r="J1496" s="164">
        <f t="shared" ca="1" si="357"/>
        <v>17.367826339967362</v>
      </c>
      <c r="K1496" s="164">
        <f t="shared" ca="1" si="358"/>
        <v>0.45508157715609532</v>
      </c>
      <c r="L1496" s="164">
        <f t="shared" ca="1" si="359"/>
        <v>0.88113172041840793</v>
      </c>
      <c r="M1496" s="20">
        <f t="shared" ca="1" si="360"/>
        <v>3.1871838060517064</v>
      </c>
      <c r="N1496" s="20">
        <f t="shared" ca="1" si="361"/>
        <v>1.4621994425349616</v>
      </c>
      <c r="O1496" s="20">
        <f t="shared" ca="1" si="352"/>
        <v>21814751.626107432</v>
      </c>
      <c r="P1496" s="20">
        <f t="shared" ca="1" si="353"/>
        <v>45185072.01460328</v>
      </c>
      <c r="Q1496" s="20">
        <f t="shared" ca="1" si="354"/>
        <v>541687.93974517682</v>
      </c>
      <c r="R1496" s="20">
        <f t="shared" ca="1" si="355"/>
        <v>67541511.580455884</v>
      </c>
      <c r="AD1496">
        <f t="shared" ca="1" si="362"/>
        <v>0.7145269460304654</v>
      </c>
      <c r="AE1496">
        <f t="shared" ca="1" si="363"/>
        <v>0.82477393958636336</v>
      </c>
      <c r="AF1496">
        <f t="shared" ca="1" si="364"/>
        <v>-0.95380384403549756</v>
      </c>
      <c r="AG1496">
        <f t="shared" ca="1" si="365"/>
        <v>-0.94940127082541903</v>
      </c>
      <c r="AH1496">
        <f t="shared" ca="1" si="366"/>
        <v>-1.4809068821647704</v>
      </c>
      <c r="AI1496">
        <f t="shared" ca="1" si="367"/>
        <v>-1.0210825877433471</v>
      </c>
    </row>
    <row r="1497" spans="1:35">
      <c r="A1497" s="20"/>
      <c r="B1497" s="20"/>
      <c r="C1497" s="20">
        <f ca="1"/>
        <v>-0.25649002682804589</v>
      </c>
      <c r="D1497" s="20">
        <f ca="1"/>
        <v>-0.7819967262550529</v>
      </c>
      <c r="E1497" s="20">
        <f ca="1"/>
        <v>0.44441666855788819</v>
      </c>
      <c r="F1497" s="20">
        <f ca="1"/>
        <v>0.20356079804177948</v>
      </c>
      <c r="G1497" s="20">
        <f ca="1"/>
        <v>-0.33189537037829975</v>
      </c>
      <c r="H1497" s="20">
        <f ca="1"/>
        <v>0.20312238956687539</v>
      </c>
      <c r="I1497" s="164">
        <f t="shared" ca="1" si="356"/>
        <v>17.180717883323339</v>
      </c>
      <c r="J1497" s="164">
        <f t="shared" ca="1" si="357"/>
        <v>12.164493112222894</v>
      </c>
      <c r="K1497" s="164">
        <f t="shared" ca="1" si="358"/>
        <v>0.60005552195572176</v>
      </c>
      <c r="L1497" s="164">
        <f t="shared" ca="1" si="359"/>
        <v>1.165394140368454</v>
      </c>
      <c r="M1497" s="20">
        <f t="shared" ca="1" si="360"/>
        <v>4.6207689083106969</v>
      </c>
      <c r="N1497" s="20">
        <f t="shared" ca="1" si="361"/>
        <v>1.8544708500917995</v>
      </c>
      <c r="O1497" s="20">
        <f t="shared" ca="1" si="352"/>
        <v>15646759.941539962</v>
      </c>
      <c r="P1497" s="20">
        <f t="shared" ca="1" si="353"/>
        <v>45843032.090356976</v>
      </c>
      <c r="Q1497" s="20">
        <f t="shared" ca="1" si="354"/>
        <v>341415.44925874274</v>
      </c>
      <c r="R1497" s="20">
        <f t="shared" ca="1" si="355"/>
        <v>61831207.481155679</v>
      </c>
      <c r="AD1497">
        <f t="shared" ca="1" si="362"/>
        <v>-0.82992284385355852</v>
      </c>
      <c r="AE1497">
        <f t="shared" ca="1" si="363"/>
        <v>-0.92131103616681387</v>
      </c>
      <c r="AF1497">
        <f t="shared" ca="1" si="364"/>
        <v>0.36414110868837968</v>
      </c>
      <c r="AG1497">
        <f t="shared" ca="1" si="365"/>
        <v>0.34270063803842665</v>
      </c>
      <c r="AH1497">
        <f t="shared" ca="1" si="366"/>
        <v>0.11196545367855257</v>
      </c>
      <c r="AI1497">
        <f t="shared" ca="1" si="367"/>
        <v>3.911040565351187E-2</v>
      </c>
    </row>
    <row r="1498" spans="1:35">
      <c r="A1498" s="20"/>
      <c r="B1498" s="20"/>
      <c r="C1498" s="20">
        <f ca="1"/>
        <v>-0.3181781513337017</v>
      </c>
      <c r="D1498" s="20">
        <f ca="1"/>
        <v>2.171903811139225</v>
      </c>
      <c r="E1498" s="20">
        <f ca="1"/>
        <v>0.37979762338957335</v>
      </c>
      <c r="F1498" s="20">
        <f ca="1"/>
        <v>1.2882294188178522</v>
      </c>
      <c r="G1498" s="20">
        <f ca="1"/>
        <v>-0.14079397681628436</v>
      </c>
      <c r="H1498" s="20">
        <f ca="1"/>
        <v>-0.97315736728431634</v>
      </c>
      <c r="I1498" s="164">
        <f t="shared" ca="1" si="356"/>
        <v>27.96552750080485</v>
      </c>
      <c r="J1498" s="164">
        <f t="shared" ca="1" si="357"/>
        <v>20.565022837586753</v>
      </c>
      <c r="K1498" s="164">
        <f t="shared" ca="1" si="358"/>
        <v>0.65908896332561473</v>
      </c>
      <c r="L1498" s="164">
        <f t="shared" ca="1" si="359"/>
        <v>1.337148982515076</v>
      </c>
      <c r="M1498" s="20">
        <f t="shared" ca="1" si="360"/>
        <v>4.0909706729879396</v>
      </c>
      <c r="N1498" s="20">
        <f t="shared" ca="1" si="361"/>
        <v>1.7385201363282383</v>
      </c>
      <c r="O1498" s="20">
        <f t="shared" ca="1" si="352"/>
        <v>25877629.926202402</v>
      </c>
      <c r="P1498" s="20">
        <f t="shared" ca="1" si="353"/>
        <v>60828817.207455002</v>
      </c>
      <c r="Q1498" s="20">
        <f t="shared" ca="1" si="354"/>
        <v>463969.33183460217</v>
      </c>
      <c r="R1498" s="20">
        <f t="shared" ca="1" si="355"/>
        <v>87170416.465491995</v>
      </c>
      <c r="AD1498">
        <f t="shared" ca="1" si="362"/>
        <v>1.7877493933992348</v>
      </c>
      <c r="AE1498">
        <f t="shared" ca="1" si="363"/>
        <v>1.8976586703311258</v>
      </c>
      <c r="AF1498">
        <f t="shared" ca="1" si="364"/>
        <v>0.90080875750558809</v>
      </c>
      <c r="AG1498">
        <f t="shared" ca="1" si="365"/>
        <v>1.1234044659776181</v>
      </c>
      <c r="AH1498">
        <f t="shared" ca="1" si="366"/>
        <v>-0.47669925223562215</v>
      </c>
      <c r="AI1498">
        <f t="shared" ca="1" si="367"/>
        <v>-0.2742699018155722</v>
      </c>
    </row>
    <row r="1499" spans="1:35">
      <c r="A1499" s="20"/>
      <c r="B1499" s="20"/>
      <c r="C1499" s="20">
        <f ca="1"/>
        <v>-1.0812959265669453</v>
      </c>
      <c r="D1499" s="20">
        <f ca="1"/>
        <v>-0.24433634615889682</v>
      </c>
      <c r="E1499" s="20">
        <f ca="1"/>
        <v>0.33795720026127724</v>
      </c>
      <c r="F1499" s="20">
        <f ca="1"/>
        <v>0.57562273320937474</v>
      </c>
      <c r="G1499" s="20">
        <f ca="1"/>
        <v>-0.82811193584278975</v>
      </c>
      <c r="H1499" s="20">
        <f ca="1"/>
        <v>0.32936411467602561</v>
      </c>
      <c r="I1499" s="164">
        <f t="shared" ca="1" si="356"/>
        <v>16.09410685202122</v>
      </c>
      <c r="J1499" s="164">
        <f t="shared" ca="1" si="357"/>
        <v>11.689860230934029</v>
      </c>
      <c r="K1499" s="164">
        <f t="shared" ca="1" si="358"/>
        <v>0.58548066338279703</v>
      </c>
      <c r="L1499" s="164">
        <f t="shared" ca="1" si="359"/>
        <v>1.2016647374684486</v>
      </c>
      <c r="M1499" s="20">
        <f t="shared" ca="1" si="360"/>
        <v>4.3820278453252364</v>
      </c>
      <c r="N1499" s="20">
        <f t="shared" ca="1" si="361"/>
        <v>1.8041523755104518</v>
      </c>
      <c r="O1499" s="20">
        <f t="shared" ca="1" si="352"/>
        <v>14814203.206492133</v>
      </c>
      <c r="P1499" s="20">
        <f t="shared" ca="1" si="353"/>
        <v>45653055.413150914</v>
      </c>
      <c r="Q1499" s="20">
        <f t="shared" ca="1" si="354"/>
        <v>399873.26244885294</v>
      </c>
      <c r="R1499" s="20">
        <f t="shared" ca="1" si="355"/>
        <v>60867131.882091902</v>
      </c>
      <c r="AD1499">
        <f t="shared" ca="1" si="362"/>
        <v>-1.093663385431743</v>
      </c>
      <c r="AE1499">
        <f t="shared" ca="1" si="363"/>
        <v>-1.0805838151228093</v>
      </c>
      <c r="AF1499">
        <f t="shared" ca="1" si="364"/>
        <v>0.23164239438906314</v>
      </c>
      <c r="AG1499">
        <f t="shared" ca="1" si="365"/>
        <v>0.50756698849294735</v>
      </c>
      <c r="AH1499">
        <f t="shared" ca="1" si="366"/>
        <v>-0.1533023940830705</v>
      </c>
      <c r="AI1499">
        <f t="shared" ca="1" si="367"/>
        <v>-9.6885471593373962E-2</v>
      </c>
    </row>
    <row r="1500" spans="1:35">
      <c r="A1500" s="20"/>
      <c r="B1500" s="20"/>
      <c r="C1500" s="20">
        <f ca="1"/>
        <v>1.6791942794460355</v>
      </c>
      <c r="D1500" s="20">
        <f ca="1"/>
        <v>9.528587396631974E-2</v>
      </c>
      <c r="E1500" s="20">
        <f ca="1"/>
        <v>1.2456197947963839</v>
      </c>
      <c r="F1500" s="20">
        <f ca="1"/>
        <v>1.1526740503310069</v>
      </c>
      <c r="G1500" s="20">
        <f ca="1"/>
        <v>-1.0950987286774569</v>
      </c>
      <c r="H1500" s="20">
        <f ca="1"/>
        <v>1.9977320139302306</v>
      </c>
      <c r="I1500" s="164">
        <f t="shared" ca="1" si="356"/>
        <v>29.979008664990062</v>
      </c>
      <c r="J1500" s="164">
        <f t="shared" ca="1" si="357"/>
        <v>20.998987944966693</v>
      </c>
      <c r="K1500" s="164">
        <f t="shared" ca="1" si="358"/>
        <v>0.80194642974929597</v>
      </c>
      <c r="L1500" s="164">
        <f t="shared" ca="1" si="359"/>
        <v>1.6221207883950142</v>
      </c>
      <c r="M1500" s="20">
        <f t="shared" ca="1" si="360"/>
        <v>5.5209550736916597</v>
      </c>
      <c r="N1500" s="20">
        <f t="shared" ca="1" si="361"/>
        <v>2.575417883439818</v>
      </c>
      <c r="O1500" s="20">
        <f t="shared" ref="O1500:O1563" ca="1" si="368">(I1500+J1500)/2*$C$4*365-$C$5-$C$6</f>
        <v>27182767.362208586</v>
      </c>
      <c r="P1500" s="20">
        <f t="shared" ref="P1500:P1563" ca="1" si="369">(L1500/1.7*42+I1500)*$C$7*365-$C$8-$C$9</f>
        <v>69857246.111386016</v>
      </c>
      <c r="Q1500" s="20">
        <f t="shared" ref="Q1500:Q1563" ca="1" si="370">(N1500-M1500/2.8)*$C$10*365-$C$11-$C$12</f>
        <v>1009616.7145801246</v>
      </c>
      <c r="R1500" s="20">
        <f t="shared" ref="R1500:R1563" ca="1" si="371">O1500+P1500+Q1500</f>
        <v>98049630.188174725</v>
      </c>
      <c r="AD1500">
        <f t="shared" ca="1" si="362"/>
        <v>2.2764584138325388</v>
      </c>
      <c r="AE1500">
        <f t="shared" ca="1" si="363"/>
        <v>2.0432845452908364</v>
      </c>
      <c r="AF1500">
        <f t="shared" ca="1" si="364"/>
        <v>2.1995129977208725</v>
      </c>
      <c r="AG1500">
        <f t="shared" ca="1" si="365"/>
        <v>2.4187308563409733</v>
      </c>
      <c r="AH1500">
        <f t="shared" ca="1" si="366"/>
        <v>1.1121723041018443</v>
      </c>
      <c r="AI1500">
        <f t="shared" ca="1" si="367"/>
        <v>1.9876159011886974</v>
      </c>
    </row>
    <row r="1501" spans="1:35">
      <c r="A1501" s="20"/>
      <c r="B1501" s="20"/>
      <c r="C1501" s="20">
        <f ca="1"/>
        <v>-0.26776814942317267</v>
      </c>
      <c r="D1501" s="20">
        <f ca="1"/>
        <v>-0.60425004476029309</v>
      </c>
      <c r="E1501" s="20">
        <f ca="1"/>
        <v>2.0801667438893148</v>
      </c>
      <c r="F1501" s="20">
        <f ca="1"/>
        <v>-0.84923296102636059</v>
      </c>
      <c r="G1501" s="20">
        <f ca="1"/>
        <v>0.31020706466526166</v>
      </c>
      <c r="H1501" s="20">
        <f ca="1"/>
        <v>-2.5890882292450206</v>
      </c>
      <c r="I1501" s="164">
        <f t="shared" ref="I1501:I1564" ca="1" si="372">$C$14+AD1501*$D$14</f>
        <v>17.530737640319536</v>
      </c>
      <c r="J1501" s="164">
        <f t="shared" ref="J1501:J1564" ca="1" si="373">$C$15+AE1501*$D$15</f>
        <v>12.066765523397326</v>
      </c>
      <c r="K1501" s="164">
        <f t="shared" ref="K1501:K1564" ca="1" si="374">$C$16+AF1501*$D$16</f>
        <v>0.67178864969890384</v>
      </c>
      <c r="L1501" s="164">
        <f t="shared" ref="L1501:L1564" ca="1" si="375">$C$17+AG1501*$D$17</f>
        <v>0.91208334271669778</v>
      </c>
      <c r="M1501" s="20">
        <f t="shared" ref="M1501:M1564" ca="1" si="376">$C$18+AH1501*$D$18</f>
        <v>3.4122928434526356</v>
      </c>
      <c r="N1501" s="20">
        <f t="shared" ref="N1501:N1564" ca="1" si="377">$C$19+AI1501*$D$19</f>
        <v>1.0132766294776607</v>
      </c>
      <c r="O1501" s="20">
        <f t="shared" ca="1" si="368"/>
        <v>15781298.524599472</v>
      </c>
      <c r="P1501" s="20">
        <f t="shared" ca="1" si="369"/>
        <v>39951446.338403217</v>
      </c>
      <c r="Q1501" s="20">
        <f t="shared" ca="1" si="370"/>
        <v>-343754.06597268517</v>
      </c>
      <c r="R1501" s="20">
        <f t="shared" ca="1" si="371"/>
        <v>55388990.797030002</v>
      </c>
      <c r="AD1501">
        <f t="shared" ref="AD1501:AD1564" ca="1" si="378">SUMPRODUCT(C1501:H1501,$J$9:$O$9)</f>
        <v>-0.74496659215545258</v>
      </c>
      <c r="AE1501">
        <f t="shared" ref="AE1501:AE1564" ca="1" si="379">SUMPRODUCT(C1501:H1501,$J$10:$O$10)</f>
        <v>-0.95410552906130031</v>
      </c>
      <c r="AF1501">
        <f t="shared" ref="AF1501:AF1564" ca="1" si="380">SUMPRODUCT(C1501:H1501,$J$11:$O$11)</f>
        <v>1.0162604518082159</v>
      </c>
      <c r="AG1501">
        <f t="shared" ref="AG1501:AG1564" ca="1" si="381">SUMPRODUCT(C1501:H1501,$J$12:$O$12)</f>
        <v>-0.8087120785604649</v>
      </c>
      <c r="AH1501">
        <f t="shared" ref="AH1501:AH1564" ca="1" si="382">SUMPRODUCT(C1501:H1501,$J$13:$O$13)</f>
        <v>-1.230785729497071</v>
      </c>
      <c r="AI1501">
        <f t="shared" ref="AI1501:AI1564" ca="1" si="383">SUMPRODUCT(C1501:H1501,$J$14:$O$14)</f>
        <v>-2.2343874878982146</v>
      </c>
    </row>
    <row r="1502" spans="1:35">
      <c r="A1502" s="20"/>
      <c r="B1502" s="20"/>
      <c r="C1502" s="20">
        <f ca="1"/>
        <v>0.45780106819999072</v>
      </c>
      <c r="D1502" s="20">
        <f ca="1"/>
        <v>1.1424739731555082</v>
      </c>
      <c r="E1502" s="20">
        <f ca="1"/>
        <v>1.1998128813690516</v>
      </c>
      <c r="F1502" s="20">
        <f ca="1"/>
        <v>-0.25438201354852419</v>
      </c>
      <c r="G1502" s="20">
        <f ca="1"/>
        <v>1.750062358810458</v>
      </c>
      <c r="H1502" s="20">
        <f ca="1"/>
        <v>-0.43840293166343047</v>
      </c>
      <c r="I1502" s="164">
        <f t="shared" ca="1" si="372"/>
        <v>26.547776168796094</v>
      </c>
      <c r="J1502" s="164">
        <f t="shared" ca="1" si="373"/>
        <v>19.470632858446574</v>
      </c>
      <c r="K1502" s="164">
        <f t="shared" ca="1" si="374"/>
        <v>0.75343065772889561</v>
      </c>
      <c r="L1502" s="164">
        <f t="shared" ca="1" si="375"/>
        <v>1.265578868870139</v>
      </c>
      <c r="M1502" s="20">
        <f t="shared" ca="1" si="376"/>
        <v>5.9960505011748939</v>
      </c>
      <c r="N1502" s="20">
        <f t="shared" ca="1" si="377"/>
        <v>2.3198843837823357</v>
      </c>
      <c r="O1502" s="20">
        <f t="shared" ca="1" si="368"/>
        <v>24537992.889912561</v>
      </c>
      <c r="P1502" s="20">
        <f t="shared" ca="1" si="369"/>
        <v>57651847.458421774</v>
      </c>
      <c r="Q1502" s="20">
        <f t="shared" ca="1" si="370"/>
        <v>298326.81987172319</v>
      </c>
      <c r="R1502" s="20">
        <f t="shared" ca="1" si="371"/>
        <v>82488167.168206066</v>
      </c>
      <c r="AD1502">
        <f t="shared" ca="1" si="378"/>
        <v>1.4436349924262359</v>
      </c>
      <c r="AE1502">
        <f t="shared" ca="1" si="379"/>
        <v>1.5304137108881126</v>
      </c>
      <c r="AF1502">
        <f t="shared" ca="1" si="380"/>
        <v>1.7584605248081417</v>
      </c>
      <c r="AG1502">
        <f t="shared" ca="1" si="381"/>
        <v>0.79808576759154126</v>
      </c>
      <c r="AH1502">
        <f t="shared" ca="1" si="382"/>
        <v>1.6400561124165498</v>
      </c>
      <c r="AI1502">
        <f t="shared" ca="1" si="383"/>
        <v>1.2969848210333397</v>
      </c>
    </row>
    <row r="1503" spans="1:35">
      <c r="A1503" s="20"/>
      <c r="B1503" s="20"/>
      <c r="C1503" s="20">
        <f ca="1"/>
        <v>1.1928633052615367</v>
      </c>
      <c r="D1503" s="20">
        <f ca="1"/>
        <v>2.8955527551137679</v>
      </c>
      <c r="E1503" s="20">
        <f ca="1"/>
        <v>1.6823495853852399</v>
      </c>
      <c r="F1503" s="20">
        <f ca="1"/>
        <v>-1.2767985909498722</v>
      </c>
      <c r="G1503" s="20">
        <f ca="1"/>
        <v>0.33979836231706273</v>
      </c>
      <c r="H1503" s="20">
        <f ca="1"/>
        <v>8.2374671641709488E-2</v>
      </c>
      <c r="I1503" s="164">
        <f t="shared" ca="1" si="372"/>
        <v>36.641929715019678</v>
      </c>
      <c r="J1503" s="164">
        <f t="shared" ca="1" si="373"/>
        <v>27.023021477507726</v>
      </c>
      <c r="K1503" s="164">
        <f t="shared" ca="1" si="374"/>
        <v>0.74171539715255419</v>
      </c>
      <c r="L1503" s="164">
        <f t="shared" ca="1" si="375"/>
        <v>1.0819325004228064</v>
      </c>
      <c r="M1503" s="20">
        <f t="shared" ca="1" si="376"/>
        <v>4.8326752180536143</v>
      </c>
      <c r="N1503" s="20">
        <f t="shared" ca="1" si="377"/>
        <v>2.0669135120273845</v>
      </c>
      <c r="O1503" s="20">
        <f t="shared" ca="1" si="368"/>
        <v>33948276.197683126</v>
      </c>
      <c r="P1503" s="20">
        <f t="shared" ca="1" si="369"/>
        <v>63193184.668757319</v>
      </c>
      <c r="Q1503" s="20">
        <f t="shared" ca="1" si="370"/>
        <v>570189.96642899269</v>
      </c>
      <c r="R1503" s="20">
        <f t="shared" ca="1" si="371"/>
        <v>97711650.83286944</v>
      </c>
      <c r="AD1503">
        <f t="shared" ca="1" si="378"/>
        <v>3.8936722609271057</v>
      </c>
      <c r="AE1503">
        <f t="shared" ca="1" si="379"/>
        <v>4.0647723078884983</v>
      </c>
      <c r="AF1503">
        <f t="shared" ca="1" si="380"/>
        <v>1.6519581559323102</v>
      </c>
      <c r="AG1503">
        <f t="shared" ca="1" si="381"/>
        <v>-3.6670452623607575E-2</v>
      </c>
      <c r="AH1503">
        <f t="shared" ca="1" si="382"/>
        <v>0.34741690894846045</v>
      </c>
      <c r="AI1503">
        <f t="shared" ca="1" si="383"/>
        <v>0.61327976223617431</v>
      </c>
    </row>
    <row r="1504" spans="1:35">
      <c r="A1504" s="20"/>
      <c r="B1504" s="20"/>
      <c r="C1504" s="20">
        <f ca="1"/>
        <v>1.4943416425318049E-2</v>
      </c>
      <c r="D1504" s="20">
        <f ca="1"/>
        <v>1.9495025910405848E-3</v>
      </c>
      <c r="E1504" s="20">
        <f ca="1"/>
        <v>0.90507371101419121</v>
      </c>
      <c r="F1504" s="20">
        <f ca="1"/>
        <v>-0.98056701654158096</v>
      </c>
      <c r="G1504" s="20">
        <f ca="1"/>
        <v>0.21447870230026544</v>
      </c>
      <c r="H1504" s="20">
        <f ca="1"/>
        <v>-0.47457015973197786</v>
      </c>
      <c r="I1504" s="164">
        <f t="shared" ca="1" si="372"/>
        <v>20.638010895619033</v>
      </c>
      <c r="J1504" s="164">
        <f t="shared" ca="1" si="373"/>
        <v>14.906116006748668</v>
      </c>
      <c r="K1504" s="164">
        <f t="shared" ca="1" si="374"/>
        <v>0.60110168384722418</v>
      </c>
      <c r="L1504" s="164">
        <f t="shared" ca="1" si="375"/>
        <v>0.94657698455767525</v>
      </c>
      <c r="M1504" s="20">
        <f t="shared" ca="1" si="376"/>
        <v>4.3902528064715822</v>
      </c>
      <c r="N1504" s="20">
        <f t="shared" ca="1" si="377"/>
        <v>1.6668387214004425</v>
      </c>
      <c r="O1504" s="20">
        <f t="shared" ca="1" si="368"/>
        <v>18952424.832591113</v>
      </c>
      <c r="P1504" s="20">
        <f t="shared" ca="1" si="369"/>
        <v>43899749.748053007</v>
      </c>
      <c r="Q1504" s="20">
        <f t="shared" ca="1" si="370"/>
        <v>165261.85632161386</v>
      </c>
      <c r="R1504" s="20">
        <f t="shared" ca="1" si="371"/>
        <v>63017436.436965726</v>
      </c>
      <c r="AD1504">
        <f t="shared" ca="1" si="378"/>
        <v>9.2259455385997058E-3</v>
      </c>
      <c r="AE1504">
        <f t="shared" ca="1" si="379"/>
        <v>-1.303353440044161E-3</v>
      </c>
      <c r="AF1504">
        <f t="shared" ca="1" si="380"/>
        <v>0.37365167133840094</v>
      </c>
      <c r="AG1504">
        <f t="shared" ca="1" si="381"/>
        <v>-0.65192279746511306</v>
      </c>
      <c r="AH1504">
        <f t="shared" ca="1" si="382"/>
        <v>-0.14416354836490802</v>
      </c>
      <c r="AI1504">
        <f t="shared" ca="1" si="383"/>
        <v>-0.4680034556744801</v>
      </c>
    </row>
    <row r="1505" spans="1:35">
      <c r="A1505" s="20"/>
      <c r="B1505" s="20"/>
      <c r="C1505" s="20">
        <f ca="1"/>
        <v>-0.17253595204438199</v>
      </c>
      <c r="D1505" s="20">
        <f ca="1"/>
        <v>-0.7223709745462783</v>
      </c>
      <c r="E1505" s="20">
        <f ca="1"/>
        <v>-0.72779568919469761</v>
      </c>
      <c r="F1505" s="20">
        <f ca="1"/>
        <v>-1.7034304554600412</v>
      </c>
      <c r="G1505" s="20">
        <f ca="1"/>
        <v>-0.31724838979222725</v>
      </c>
      <c r="H1505" s="20">
        <f ca="1"/>
        <v>0.41453510759614998</v>
      </c>
      <c r="I1505" s="164">
        <f t="shared" ca="1" si="372"/>
        <v>16.275109789146892</v>
      </c>
      <c r="J1505" s="164">
        <f t="shared" ca="1" si="373"/>
        <v>11.994700291368186</v>
      </c>
      <c r="K1505" s="164">
        <f t="shared" ca="1" si="374"/>
        <v>0.37464652766143303</v>
      </c>
      <c r="L1505" s="164">
        <f t="shared" ca="1" si="375"/>
        <v>0.63898659806456304</v>
      </c>
      <c r="M1505" s="20">
        <f t="shared" ca="1" si="376"/>
        <v>3.8917947911242594</v>
      </c>
      <c r="N1505" s="20">
        <f t="shared" ca="1" si="377"/>
        <v>1.5501240166024473</v>
      </c>
      <c r="O1505" s="20">
        <f t="shared" ca="1" si="368"/>
        <v>15073286.272585873</v>
      </c>
      <c r="P1505" s="20">
        <f t="shared" ca="1" si="369"/>
        <v>31971290.124269079</v>
      </c>
      <c r="Q1505" s="20">
        <f t="shared" ca="1" si="370"/>
        <v>267814.25163152418</v>
      </c>
      <c r="R1505" s="20">
        <f t="shared" ca="1" si="371"/>
        <v>47312390.648486473</v>
      </c>
      <c r="AD1505">
        <f t="shared" ca="1" si="378"/>
        <v>-1.0497306337022112</v>
      </c>
      <c r="AE1505">
        <f t="shared" ca="1" si="379"/>
        <v>-0.9782884928294675</v>
      </c>
      <c r="AF1505">
        <f t="shared" ca="1" si="380"/>
        <v>-1.6850315667142457</v>
      </c>
      <c r="AG1505">
        <f t="shared" ca="1" si="381"/>
        <v>-2.0500609178883504</v>
      </c>
      <c r="AH1505">
        <f t="shared" ca="1" si="382"/>
        <v>-0.69800578763971144</v>
      </c>
      <c r="AI1505">
        <f t="shared" ca="1" si="383"/>
        <v>-0.78344860377716963</v>
      </c>
    </row>
    <row r="1506" spans="1:35">
      <c r="A1506" s="20"/>
      <c r="B1506" s="20"/>
      <c r="C1506" s="20">
        <f ca="1"/>
        <v>0.26329160073832042</v>
      </c>
      <c r="D1506" s="20">
        <f ca="1"/>
        <v>-0.49279086000200106</v>
      </c>
      <c r="E1506" s="20">
        <f ca="1"/>
        <v>-1.1710495489294654</v>
      </c>
      <c r="F1506" s="20">
        <f ca="1"/>
        <v>8.8752355424292509E-2</v>
      </c>
      <c r="G1506" s="20">
        <f ca="1"/>
        <v>-1.9111434907684557</v>
      </c>
      <c r="H1506" s="20">
        <f ca="1"/>
        <v>-0.45227726375578348</v>
      </c>
      <c r="I1506" s="164">
        <f t="shared" ca="1" si="372"/>
        <v>19.864572237213771</v>
      </c>
      <c r="J1506" s="164">
        <f t="shared" ca="1" si="373"/>
        <v>13.961864401276728</v>
      </c>
      <c r="K1506" s="164">
        <f t="shared" ca="1" si="374"/>
        <v>0.34897289197038561</v>
      </c>
      <c r="L1506" s="164">
        <f t="shared" ca="1" si="375"/>
        <v>0.81514591396609726</v>
      </c>
      <c r="M1506" s="20">
        <f t="shared" ca="1" si="376"/>
        <v>2.1278931010896436</v>
      </c>
      <c r="N1506" s="20">
        <f t="shared" ca="1" si="377"/>
        <v>0.9984098372633019</v>
      </c>
      <c r="O1506" s="20">
        <f t="shared" ca="1" si="368"/>
        <v>18036440.734024636</v>
      </c>
      <c r="P1506" s="20">
        <f t="shared" ca="1" si="369"/>
        <v>39890528.499108322</v>
      </c>
      <c r="Q1506" s="20">
        <f t="shared" ca="1" si="370"/>
        <v>398711.64799727564</v>
      </c>
      <c r="R1506" s="20">
        <f t="shared" ca="1" si="371"/>
        <v>58325680.881130233</v>
      </c>
      <c r="AD1506">
        <f t="shared" ca="1" si="378"/>
        <v>-0.17850188417141474</v>
      </c>
      <c r="AE1506">
        <f t="shared" ca="1" si="379"/>
        <v>-0.31816630829640014</v>
      </c>
      <c r="AF1506">
        <f t="shared" ca="1" si="380"/>
        <v>-1.9184282548146765</v>
      </c>
      <c r="AG1506">
        <f t="shared" ca="1" si="381"/>
        <v>-1.2493367546995584</v>
      </c>
      <c r="AH1506">
        <f t="shared" ca="1" si="382"/>
        <v>-2.6578965543448398</v>
      </c>
      <c r="AI1506">
        <f t="shared" ca="1" si="383"/>
        <v>-2.2745680073964816</v>
      </c>
    </row>
    <row r="1507" spans="1:35">
      <c r="A1507" s="20"/>
      <c r="B1507" s="20"/>
      <c r="C1507" s="20">
        <f ca="1"/>
        <v>-2.7308511244512012E-2</v>
      </c>
      <c r="D1507" s="20">
        <f ca="1"/>
        <v>-1.982636936918907</v>
      </c>
      <c r="E1507" s="20">
        <f ca="1"/>
        <v>7.7403830508021521E-2</v>
      </c>
      <c r="F1507" s="20">
        <f ca="1"/>
        <v>0.71814082795280776</v>
      </c>
      <c r="G1507" s="20">
        <f ca="1"/>
        <v>-1.9921989164953198</v>
      </c>
      <c r="H1507" s="20">
        <f ca="1"/>
        <v>1.8737848820743315</v>
      </c>
      <c r="I1507" s="164">
        <f t="shared" ca="1" si="372"/>
        <v>14.686366399251202</v>
      </c>
      <c r="J1507" s="164">
        <f t="shared" ca="1" si="373"/>
        <v>9.9137953590961878</v>
      </c>
      <c r="K1507" s="164">
        <f t="shared" ca="1" si="374"/>
        <v>0.5605819961236187</v>
      </c>
      <c r="L1507" s="164">
        <f t="shared" ca="1" si="375"/>
        <v>1.267503551085863</v>
      </c>
      <c r="M1507" s="20">
        <f t="shared" ca="1" si="376"/>
        <v>4.3861027485783728</v>
      </c>
      <c r="N1507" s="20">
        <f t="shared" ca="1" si="377"/>
        <v>1.9831914498198726</v>
      </c>
      <c r="O1507" s="20">
        <f t="shared" ca="1" si="368"/>
        <v>13116391.260065122</v>
      </c>
      <c r="P1507" s="20">
        <f t="shared" ca="1" si="369"/>
        <v>45871303.743073329</v>
      </c>
      <c r="Q1507" s="20">
        <f t="shared" ca="1" si="370"/>
        <v>696934.47440566239</v>
      </c>
      <c r="R1507" s="20">
        <f t="shared" ca="1" si="371"/>
        <v>59684629.477544114</v>
      </c>
      <c r="AD1507">
        <f t="shared" ca="1" si="378"/>
        <v>-1.4353479613467959</v>
      </c>
      <c r="AE1507">
        <f t="shared" ca="1" si="379"/>
        <v>-1.6765787385583264</v>
      </c>
      <c r="AF1507">
        <f t="shared" ca="1" si="380"/>
        <v>5.2908738510789033E-3</v>
      </c>
      <c r="AG1507">
        <f t="shared" ca="1" si="381"/>
        <v>0.80683432311755865</v>
      </c>
      <c r="AH1507">
        <f t="shared" ca="1" si="382"/>
        <v>-0.14877472380180801</v>
      </c>
      <c r="AI1507">
        <f t="shared" ca="1" si="383"/>
        <v>0.3870039184320877</v>
      </c>
    </row>
    <row r="1508" spans="1:35">
      <c r="A1508" s="20"/>
      <c r="B1508" s="20"/>
      <c r="C1508" s="20">
        <f ca="1"/>
        <v>0.34493921325381649</v>
      </c>
      <c r="D1508" s="20">
        <f ca="1"/>
        <v>0.25269235938866469</v>
      </c>
      <c r="E1508" s="20">
        <f ca="1"/>
        <v>-0.35889339766969014</v>
      </c>
      <c r="F1508" s="20">
        <f ca="1"/>
        <v>-0.47013090119536194</v>
      </c>
      <c r="G1508" s="20">
        <f ca="1"/>
        <v>-0.34599981545679664</v>
      </c>
      <c r="H1508" s="20">
        <f ca="1"/>
        <v>0.51962974803291595</v>
      </c>
      <c r="I1508" s="164">
        <f t="shared" ca="1" si="372"/>
        <v>22.792238428229517</v>
      </c>
      <c r="J1508" s="164">
        <f t="shared" ca="1" si="373"/>
        <v>16.617554101558152</v>
      </c>
      <c r="K1508" s="164">
        <f t="shared" ca="1" si="374"/>
        <v>0.50410446483837101</v>
      </c>
      <c r="L1508" s="164">
        <f t="shared" ca="1" si="375"/>
        <v>0.98035263664496186</v>
      </c>
      <c r="M1508" s="20">
        <f t="shared" ca="1" si="376"/>
        <v>4.3003311357185483</v>
      </c>
      <c r="N1508" s="20">
        <f t="shared" ca="1" si="377"/>
        <v>1.8428010414781835</v>
      </c>
      <c r="O1508" s="20">
        <f t="shared" ca="1" si="368"/>
        <v>21013849.013397217</v>
      </c>
      <c r="P1508" s="20">
        <f t="shared" ca="1" si="369"/>
        <v>46880006.476334944</v>
      </c>
      <c r="Q1508" s="20">
        <f t="shared" ca="1" si="370"/>
        <v>513332.36026010179</v>
      </c>
      <c r="R1508" s="20">
        <f t="shared" ca="1" si="371"/>
        <v>68407187.84999226</v>
      </c>
      <c r="AD1508">
        <f t="shared" ca="1" si="378"/>
        <v>0.53209670588095048</v>
      </c>
      <c r="AE1508">
        <f t="shared" ca="1" si="379"/>
        <v>0.57300473206649383</v>
      </c>
      <c r="AF1508">
        <f t="shared" ca="1" si="380"/>
        <v>-0.5081412287420819</v>
      </c>
      <c r="AG1508">
        <f t="shared" ca="1" si="381"/>
        <v>-0.49839710615926469</v>
      </c>
      <c r="AH1508">
        <f t="shared" ca="1" si="382"/>
        <v>-0.24407651586827894</v>
      </c>
      <c r="AI1508">
        <f t="shared" ca="1" si="383"/>
        <v>7.5703823734686315E-3</v>
      </c>
    </row>
    <row r="1509" spans="1:35">
      <c r="A1509" s="20"/>
      <c r="B1509" s="20"/>
      <c r="C1509" s="20">
        <f ca="1"/>
        <v>0.14308407262932074</v>
      </c>
      <c r="D1509" s="20">
        <f ca="1"/>
        <v>0.57830449273922635</v>
      </c>
      <c r="E1509" s="20">
        <f ca="1"/>
        <v>-1.2330576585046127</v>
      </c>
      <c r="F1509" s="20">
        <f ca="1"/>
        <v>-5.7270596528475673E-3</v>
      </c>
      <c r="G1509" s="20">
        <f ca="1"/>
        <v>1.5903754855340406</v>
      </c>
      <c r="H1509" s="20">
        <f ca="1"/>
        <v>1.4823751667987317</v>
      </c>
      <c r="I1509" s="164">
        <f t="shared" ca="1" si="372"/>
        <v>22.219604841097546</v>
      </c>
      <c r="J1509" s="164">
        <f t="shared" ca="1" si="373"/>
        <v>16.853576209393534</v>
      </c>
      <c r="K1509" s="164">
        <f t="shared" ca="1" si="374"/>
        <v>0.53476567918212703</v>
      </c>
      <c r="L1509" s="164">
        <f t="shared" ca="1" si="375"/>
        <v>1.1980267001823779</v>
      </c>
      <c r="M1509" s="20">
        <f t="shared" ca="1" si="376"/>
        <v>6.589787319830597</v>
      </c>
      <c r="N1509" s="20">
        <f t="shared" ca="1" si="377"/>
        <v>2.7683688387683025</v>
      </c>
      <c r="O1509" s="20">
        <f t="shared" ca="1" si="368"/>
        <v>20834345.892890126</v>
      </c>
      <c r="P1509" s="20">
        <f t="shared" ca="1" si="369"/>
        <v>51671652.040910512</v>
      </c>
      <c r="Q1509" s="20">
        <f t="shared" ca="1" si="370"/>
        <v>693835.09462027124</v>
      </c>
      <c r="R1509" s="20">
        <f t="shared" ca="1" si="371"/>
        <v>73199833.02842091</v>
      </c>
      <c r="AD1509">
        <f t="shared" ca="1" si="378"/>
        <v>0.39310797114018031</v>
      </c>
      <c r="AE1509">
        <f t="shared" ca="1" si="379"/>
        <v>0.65220678167568247</v>
      </c>
      <c r="AF1509">
        <f t="shared" ca="1" si="380"/>
        <v>-0.22940291652611838</v>
      </c>
      <c r="AG1509">
        <f t="shared" ca="1" si="381"/>
        <v>0.49103045537444434</v>
      </c>
      <c r="AH1509">
        <f t="shared" ca="1" si="382"/>
        <v>2.2997636887006641</v>
      </c>
      <c r="AI1509">
        <f t="shared" ca="1" si="383"/>
        <v>2.5091049696440608</v>
      </c>
    </row>
    <row r="1510" spans="1:35">
      <c r="A1510" s="20"/>
      <c r="B1510" s="20"/>
      <c r="C1510" s="20">
        <f ca="1"/>
        <v>1.1055600254138855</v>
      </c>
      <c r="D1510" s="20">
        <f ca="1"/>
        <v>-1.2165317509898337</v>
      </c>
      <c r="E1510" s="20">
        <f ca="1"/>
        <v>2.1978688846323062</v>
      </c>
      <c r="F1510" s="20">
        <f ca="1"/>
        <v>-1.1772936251273196</v>
      </c>
      <c r="G1510" s="20">
        <f ca="1"/>
        <v>0.26174878418844721</v>
      </c>
      <c r="H1510" s="20">
        <f ca="1"/>
        <v>-0.92195787097382131</v>
      </c>
      <c r="I1510" s="164">
        <f t="shared" ca="1" si="372"/>
        <v>21.21948174867897</v>
      </c>
      <c r="J1510" s="164">
        <f t="shared" ca="1" si="373"/>
        <v>14.415651533292516</v>
      </c>
      <c r="K1510" s="164">
        <f t="shared" ca="1" si="374"/>
        <v>0.72659780582546718</v>
      </c>
      <c r="L1510" s="164">
        <f t="shared" ca="1" si="375"/>
        <v>1.0198445781905019</v>
      </c>
      <c r="M1510" s="20">
        <f t="shared" ca="1" si="376"/>
        <v>4.4214671850505436</v>
      </c>
      <c r="N1510" s="20">
        <f t="shared" ca="1" si="377"/>
        <v>1.5808578288526447</v>
      </c>
      <c r="O1510" s="20">
        <f t="shared" ca="1" si="368"/>
        <v>19000955.349610526</v>
      </c>
      <c r="P1510" s="20">
        <f t="shared" ca="1" si="369"/>
        <v>46284616.805536054</v>
      </c>
      <c r="Q1510" s="20">
        <f t="shared" ca="1" si="370"/>
        <v>2785.1433096224605</v>
      </c>
      <c r="R1510" s="20">
        <f t="shared" ca="1" si="371"/>
        <v>65288357.298456207</v>
      </c>
      <c r="AD1510">
        <f t="shared" ca="1" si="378"/>
        <v>0.15035964773761334</v>
      </c>
      <c r="AE1510">
        <f t="shared" ca="1" si="379"/>
        <v>-0.16588874721727653</v>
      </c>
      <c r="AF1510">
        <f t="shared" ca="1" si="380"/>
        <v>1.5145255075042472</v>
      </c>
      <c r="AG1510">
        <f t="shared" ca="1" si="381"/>
        <v>-0.31888828095226407</v>
      </c>
      <c r="AH1510">
        <f t="shared" ca="1" si="382"/>
        <v>-0.10948090549939549</v>
      </c>
      <c r="AI1510">
        <f t="shared" ca="1" si="383"/>
        <v>-0.70038424634420404</v>
      </c>
    </row>
    <row r="1511" spans="1:35">
      <c r="A1511" s="20"/>
      <c r="B1511" s="20"/>
      <c r="C1511" s="20">
        <f ca="1"/>
        <v>-0.67207471917846495</v>
      </c>
      <c r="D1511" s="20">
        <f ca="1"/>
        <v>-1.1590357163956098</v>
      </c>
      <c r="E1511" s="20">
        <f ca="1"/>
        <v>1.3637199371152557</v>
      </c>
      <c r="F1511" s="20">
        <f ca="1"/>
        <v>1.1713936586660449</v>
      </c>
      <c r="G1511" s="20">
        <f ca="1"/>
        <v>-1.3122398702843772</v>
      </c>
      <c r="H1511" s="20">
        <f ca="1"/>
        <v>-0.7774621036733903</v>
      </c>
      <c r="I1511" s="164">
        <f t="shared" ca="1" si="372"/>
        <v>15.239226462297887</v>
      </c>
      <c r="J1511" s="164">
        <f t="shared" ca="1" si="373"/>
        <v>10.198335398483728</v>
      </c>
      <c r="K1511" s="164">
        <f t="shared" ca="1" si="374"/>
        <v>0.67869577570554751</v>
      </c>
      <c r="L1511" s="164">
        <f t="shared" ca="1" si="375"/>
        <v>1.3151562647249029</v>
      </c>
      <c r="M1511" s="20">
        <f t="shared" ca="1" si="376"/>
        <v>3.6377028020942208</v>
      </c>
      <c r="N1511" s="20">
        <f t="shared" ca="1" si="377"/>
        <v>1.4081086718909668</v>
      </c>
      <c r="O1511" s="20">
        <f t="shared" ca="1" si="368"/>
        <v>13562947.425689708</v>
      </c>
      <c r="P1511" s="20">
        <f t="shared" ca="1" si="369"/>
        <v>47596587.085116506</v>
      </c>
      <c r="Q1511" s="20">
        <f t="shared" ca="1" si="370"/>
        <v>182053.05335684874</v>
      </c>
      <c r="R1511" s="20">
        <f t="shared" ca="1" si="371"/>
        <v>61341587.564163066</v>
      </c>
      <c r="AD1511">
        <f t="shared" ca="1" si="378"/>
        <v>-1.3011586256558529</v>
      </c>
      <c r="AE1511">
        <f t="shared" ca="1" si="379"/>
        <v>-1.5810955038645207</v>
      </c>
      <c r="AF1511">
        <f t="shared" ca="1" si="380"/>
        <v>1.0790525064140679</v>
      </c>
      <c r="AG1511">
        <f t="shared" ca="1" si="381"/>
        <v>1.0234375669313764</v>
      </c>
      <c r="AH1511">
        <f t="shared" ca="1" si="382"/>
        <v>-0.98033021989530955</v>
      </c>
      <c r="AI1511">
        <f t="shared" ca="1" si="383"/>
        <v>-1.1672738597541441</v>
      </c>
    </row>
    <row r="1512" spans="1:35">
      <c r="A1512" s="20"/>
      <c r="B1512" s="20"/>
      <c r="C1512" s="20">
        <f ca="1"/>
        <v>0.40523046416675818</v>
      </c>
      <c r="D1512" s="20">
        <f ca="1"/>
        <v>-1.3946377550735105</v>
      </c>
      <c r="E1512" s="20">
        <f ca="1"/>
        <v>-0.22769971908171682</v>
      </c>
      <c r="F1512" s="20">
        <f ca="1"/>
        <v>0.30716862959485797</v>
      </c>
      <c r="G1512" s="20">
        <f ca="1"/>
        <v>-1.7558635724940068</v>
      </c>
      <c r="H1512" s="20">
        <f ca="1"/>
        <v>-0.17257424806825503</v>
      </c>
      <c r="I1512" s="164">
        <f t="shared" ca="1" si="372"/>
        <v>17.77193326232052</v>
      </c>
      <c r="J1512" s="164">
        <f t="shared" ca="1" si="373"/>
        <v>12.028917750676733</v>
      </c>
      <c r="K1512" s="164">
        <f t="shared" ca="1" si="374"/>
        <v>0.47084605351877501</v>
      </c>
      <c r="L1512" s="164">
        <f t="shared" ca="1" si="375"/>
        <v>0.99503065470312912</v>
      </c>
      <c r="M1512" s="20">
        <f t="shared" ca="1" si="376"/>
        <v>2.85296740182942</v>
      </c>
      <c r="N1512" s="20">
        <f t="shared" ca="1" si="377"/>
        <v>1.2367058105708648</v>
      </c>
      <c r="O1512" s="20">
        <f t="shared" ca="1" si="368"/>
        <v>15889736.81544598</v>
      </c>
      <c r="P1512" s="20">
        <f t="shared" ca="1" si="369"/>
        <v>42235469.332161002</v>
      </c>
      <c r="Q1512" s="20">
        <f t="shared" ca="1" si="370"/>
        <v>364153.15177130251</v>
      </c>
      <c r="R1512" s="20">
        <f t="shared" ca="1" si="371"/>
        <v>58489359.299378283</v>
      </c>
      <c r="AD1512">
        <f t="shared" ca="1" si="378"/>
        <v>-0.686423965456185</v>
      </c>
      <c r="AE1512">
        <f t="shared" ca="1" si="379"/>
        <v>-0.96680612393398213</v>
      </c>
      <c r="AF1512">
        <f t="shared" ca="1" si="380"/>
        <v>-0.81049042255659132</v>
      </c>
      <c r="AG1512">
        <f t="shared" ca="1" si="381"/>
        <v>-0.43167884225850423</v>
      </c>
      <c r="AH1512">
        <f t="shared" ca="1" si="382"/>
        <v>-1.8522584424117547</v>
      </c>
      <c r="AI1512">
        <f t="shared" ca="1" si="383"/>
        <v>-1.6305248362949598</v>
      </c>
    </row>
    <row r="1513" spans="1:35">
      <c r="A1513" s="20"/>
      <c r="B1513" s="20"/>
      <c r="C1513" s="20">
        <f ca="1"/>
        <v>0.42946847970257523</v>
      </c>
      <c r="D1513" s="20">
        <f ca="1"/>
        <v>-1.638450508359359</v>
      </c>
      <c r="E1513" s="20">
        <f ca="1"/>
        <v>-1.4244034549325177</v>
      </c>
      <c r="F1513" s="20">
        <f ca="1"/>
        <v>1.7814034634588298</v>
      </c>
      <c r="G1513" s="20">
        <f ca="1"/>
        <v>-0.86227874628789847</v>
      </c>
      <c r="H1513" s="20">
        <f ca="1"/>
        <v>2.5070105443413109</v>
      </c>
      <c r="I1513" s="164">
        <f t="shared" ca="1" si="372"/>
        <v>17.019395558779774</v>
      </c>
      <c r="J1513" s="164">
        <f t="shared" ca="1" si="373"/>
        <v>11.8957775095475</v>
      </c>
      <c r="K1513" s="164">
        <f t="shared" ca="1" si="374"/>
        <v>0.52610114300810029</v>
      </c>
      <c r="L1513" s="164">
        <f t="shared" ca="1" si="375"/>
        <v>1.4803562635269034</v>
      </c>
      <c r="M1513" s="20">
        <f t="shared" ca="1" si="376"/>
        <v>5.6163666767997151</v>
      </c>
      <c r="N1513" s="20">
        <f t="shared" ca="1" si="377"/>
        <v>2.5915722835809172</v>
      </c>
      <c r="O1513" s="20">
        <f t="shared" ca="1" si="368"/>
        <v>15417435.766281545</v>
      </c>
      <c r="P1513" s="20">
        <f t="shared" ca="1" si="369"/>
        <v>53441638.258761555</v>
      </c>
      <c r="Q1513" s="20">
        <f t="shared" ca="1" si="370"/>
        <v>979638.2669994618</v>
      </c>
      <c r="R1513" s="20">
        <f t="shared" ca="1" si="371"/>
        <v>69838712.292042568</v>
      </c>
      <c r="AD1513">
        <f t="shared" ca="1" si="378"/>
        <v>-0.86907874786898709</v>
      </c>
      <c r="AE1513">
        <f t="shared" ca="1" si="379"/>
        <v>-1.0114840571988255</v>
      </c>
      <c r="AF1513">
        <f t="shared" ca="1" si="380"/>
        <v>-0.30817142719908919</v>
      </c>
      <c r="AG1513">
        <f t="shared" ca="1" si="381"/>
        <v>1.7743466523950153</v>
      </c>
      <c r="AH1513">
        <f t="shared" ca="1" si="382"/>
        <v>1.2181851964441286</v>
      </c>
      <c r="AI1513">
        <f t="shared" ca="1" si="383"/>
        <v>2.0312764421105873</v>
      </c>
    </row>
    <row r="1514" spans="1:35">
      <c r="A1514" s="20"/>
      <c r="B1514" s="20"/>
      <c r="C1514" s="20">
        <f ca="1"/>
        <v>1.6905980222914365E-2</v>
      </c>
      <c r="D1514" s="20">
        <f ca="1"/>
        <v>1.2474851547702197</v>
      </c>
      <c r="E1514" s="20">
        <f ca="1"/>
        <v>-0.46264779173884502</v>
      </c>
      <c r="F1514" s="20">
        <f ca="1"/>
        <v>0.36257912846428614</v>
      </c>
      <c r="G1514" s="20">
        <f ca="1"/>
        <v>1.9017767194550566</v>
      </c>
      <c r="H1514" s="20">
        <f ca="1"/>
        <v>-0.27322140794710276</v>
      </c>
      <c r="I1514" s="164">
        <f t="shared" ca="1" si="372"/>
        <v>24.318978239586475</v>
      </c>
      <c r="J1514" s="164">
        <f t="shared" ca="1" si="373"/>
        <v>18.224218137609075</v>
      </c>
      <c r="K1514" s="164">
        <f t="shared" ca="1" si="374"/>
        <v>0.60875669533088772</v>
      </c>
      <c r="L1514" s="164">
        <f t="shared" ca="1" si="375"/>
        <v>1.2344441990229353</v>
      </c>
      <c r="M1514" s="20">
        <f t="shared" ca="1" si="376"/>
        <v>5.9293835738905347</v>
      </c>
      <c r="N1514" s="20">
        <f t="shared" ca="1" si="377"/>
        <v>2.3591704896557619</v>
      </c>
      <c r="O1514" s="20">
        <f t="shared" ca="1" si="368"/>
        <v>22684783.616085183</v>
      </c>
      <c r="P1514" s="20">
        <f t="shared" ca="1" si="369"/>
        <v>54662294.419792615</v>
      </c>
      <c r="Q1514" s="20">
        <f t="shared" ca="1" si="370"/>
        <v>403873.02942720364</v>
      </c>
      <c r="R1514" s="20">
        <f t="shared" ca="1" si="371"/>
        <v>77750951.065304995</v>
      </c>
      <c r="AD1514">
        <f t="shared" ca="1" si="378"/>
        <v>0.90266462125885305</v>
      </c>
      <c r="AE1514">
        <f t="shared" ca="1" si="379"/>
        <v>1.1121537374527093</v>
      </c>
      <c r="AF1514">
        <f t="shared" ca="1" si="380"/>
        <v>0.44324268482625129</v>
      </c>
      <c r="AG1514">
        <f t="shared" ca="1" si="381"/>
        <v>0.65656454101334183</v>
      </c>
      <c r="AH1514">
        <f t="shared" ca="1" si="382"/>
        <v>1.5659817487672618</v>
      </c>
      <c r="AI1514">
        <f t="shared" ca="1" si="383"/>
        <v>1.4031634855561135</v>
      </c>
    </row>
    <row r="1515" spans="1:35">
      <c r="A1515" s="20"/>
      <c r="B1515" s="20"/>
      <c r="C1515" s="20">
        <f ca="1"/>
        <v>-0.59027457265955263</v>
      </c>
      <c r="D1515" s="20">
        <f ca="1"/>
        <v>8.4585256984155949E-2</v>
      </c>
      <c r="E1515" s="20">
        <f ca="1"/>
        <v>0.74285301002989845</v>
      </c>
      <c r="F1515" s="20">
        <f ca="1"/>
        <v>-0.97750058978940457</v>
      </c>
      <c r="G1515" s="20">
        <f ca="1"/>
        <v>0.51222091638999923</v>
      </c>
      <c r="H1515" s="20">
        <f ca="1"/>
        <v>-1.6749045237038391</v>
      </c>
      <c r="I1515" s="164">
        <f t="shared" ca="1" si="372"/>
        <v>17.981998461309466</v>
      </c>
      <c r="J1515" s="164">
        <f t="shared" ca="1" si="373"/>
        <v>13.079227806444299</v>
      </c>
      <c r="K1515" s="164">
        <f t="shared" ca="1" si="374"/>
        <v>0.55280283692197407</v>
      </c>
      <c r="L1515" s="164">
        <f t="shared" ca="1" si="375"/>
        <v>0.83102308097373756</v>
      </c>
      <c r="M1515" s="20">
        <f t="shared" ca="1" si="376"/>
        <v>3.7944594815755859</v>
      </c>
      <c r="N1515" s="20">
        <f t="shared" ca="1" si="377"/>
        <v>1.2881561085341651</v>
      </c>
      <c r="O1515" s="20">
        <f t="shared" ca="1" si="368"/>
        <v>16561850.825673712</v>
      </c>
      <c r="P1515" s="20">
        <f t="shared" ca="1" si="369"/>
        <v>38404416.829875894</v>
      </c>
      <c r="Q1515" s="20">
        <f t="shared" ca="1" si="370"/>
        <v>-112253.63402538867</v>
      </c>
      <c r="R1515" s="20">
        <f t="shared" ca="1" si="371"/>
        <v>54854014.021524221</v>
      </c>
      <c r="AD1515">
        <f t="shared" ca="1" si="378"/>
        <v>-0.63543726667245992</v>
      </c>
      <c r="AE1515">
        <f t="shared" ca="1" si="379"/>
        <v>-0.61435308508580566</v>
      </c>
      <c r="AF1515">
        <f t="shared" ca="1" si="380"/>
        <v>-6.5428755254781257E-2</v>
      </c>
      <c r="AG1515">
        <f t="shared" ca="1" si="381"/>
        <v>-1.1771678137557386</v>
      </c>
      <c r="AH1515">
        <f t="shared" ca="1" si="382"/>
        <v>-0.80615613158268173</v>
      </c>
      <c r="AI1515">
        <f t="shared" ca="1" si="383"/>
        <v>-1.4914699769346891</v>
      </c>
    </row>
    <row r="1516" spans="1:35">
      <c r="A1516" s="20"/>
      <c r="B1516" s="20"/>
      <c r="C1516" s="20">
        <f ca="1"/>
        <v>0.77621935449919954</v>
      </c>
      <c r="D1516" s="20">
        <f ca="1"/>
        <v>-1.2002468153340808</v>
      </c>
      <c r="E1516" s="20">
        <f ca="1"/>
        <v>1.0249447383124684</v>
      </c>
      <c r="F1516" s="20">
        <f ca="1"/>
        <v>-0.53407925861600725</v>
      </c>
      <c r="G1516" s="20">
        <f ca="1"/>
        <v>0.55497563295783447</v>
      </c>
      <c r="H1516" s="20">
        <f ca="1"/>
        <v>1.025434562417568</v>
      </c>
      <c r="I1516" s="164">
        <f t="shared" ca="1" si="372"/>
        <v>19.743473302084634</v>
      </c>
      <c r="J1516" s="164">
        <f t="shared" ca="1" si="373"/>
        <v>13.86382865184434</v>
      </c>
      <c r="K1516" s="164">
        <f t="shared" ca="1" si="374"/>
        <v>0.69254047870641278</v>
      </c>
      <c r="L1516" s="164">
        <f t="shared" ca="1" si="375"/>
        <v>1.2159872284171205</v>
      </c>
      <c r="M1516" s="20">
        <f t="shared" ca="1" si="376"/>
        <v>5.920598512129911</v>
      </c>
      <c r="N1516" s="20">
        <f t="shared" ca="1" si="377"/>
        <v>2.3693981593596276</v>
      </c>
      <c r="O1516" s="20">
        <f t="shared" ca="1" si="368"/>
        <v>17919583.876461934</v>
      </c>
      <c r="P1516" s="20">
        <f t="shared" ca="1" si="369"/>
        <v>49644982.569834724</v>
      </c>
      <c r="Q1516" s="20">
        <f t="shared" ca="1" si="370"/>
        <v>426230.2553794331</v>
      </c>
      <c r="R1516" s="20">
        <f t="shared" ca="1" si="371"/>
        <v>67990796.7016761</v>
      </c>
      <c r="AD1516">
        <f t="shared" ca="1" si="378"/>
        <v>-0.20789482959110875</v>
      </c>
      <c r="AE1516">
        <f t="shared" ca="1" si="379"/>
        <v>-0.35106421079048966</v>
      </c>
      <c r="AF1516">
        <f t="shared" ca="1" si="380"/>
        <v>1.2049134427855706</v>
      </c>
      <c r="AG1516">
        <f t="shared" ca="1" si="381"/>
        <v>0.5726692200778204</v>
      </c>
      <c r="AH1516">
        <f t="shared" ca="1" si="382"/>
        <v>1.5562205690332349</v>
      </c>
      <c r="AI1516">
        <f t="shared" ca="1" si="383"/>
        <v>1.4308058361071017</v>
      </c>
    </row>
    <row r="1517" spans="1:35">
      <c r="A1517" s="20"/>
      <c r="B1517" s="20"/>
      <c r="C1517" s="20">
        <f ca="1"/>
        <v>0.35334772630281119</v>
      </c>
      <c r="D1517" s="20">
        <f ca="1"/>
        <v>-0.9092573071879716</v>
      </c>
      <c r="E1517" s="20">
        <f ca="1"/>
        <v>-2.5772131668601821</v>
      </c>
      <c r="F1517" s="20">
        <f ca="1"/>
        <v>-2.1845314863903602</v>
      </c>
      <c r="G1517" s="20">
        <f ca="1"/>
        <v>-0.69795520286089552</v>
      </c>
      <c r="H1517" s="20">
        <f ca="1"/>
        <v>-2.2363088155449624</v>
      </c>
      <c r="I1517" s="164">
        <f t="shared" ca="1" si="372"/>
        <v>16.018399755378592</v>
      </c>
      <c r="J1517" s="164">
        <f t="shared" ca="1" si="373"/>
        <v>11.492162409521361</v>
      </c>
      <c r="K1517" s="164">
        <f t="shared" ca="1" si="374"/>
        <v>6.3815959261207977E-2</v>
      </c>
      <c r="L1517" s="164">
        <f t="shared" ca="1" si="375"/>
        <v>8.0821225082319037E-2</v>
      </c>
      <c r="M1517" s="20">
        <f t="shared" ca="1" si="376"/>
        <v>0.8891676048026711</v>
      </c>
      <c r="N1517" s="20">
        <f t="shared" ca="1" si="377"/>
        <v>0.21716253285184561</v>
      </c>
      <c r="O1517" s="20">
        <f t="shared" ca="1" si="368"/>
        <v>14668405.932865372</v>
      </c>
      <c r="P1517" s="20">
        <f t="shared" ca="1" si="369"/>
        <v>17964223.684279393</v>
      </c>
      <c r="Q1517" s="20">
        <f t="shared" ca="1" si="370"/>
        <v>-168107.14495662702</v>
      </c>
      <c r="R1517" s="20">
        <f t="shared" ca="1" si="371"/>
        <v>32464522.472188137</v>
      </c>
      <c r="AD1517">
        <f t="shared" ca="1" si="378"/>
        <v>-1.112038894325585</v>
      </c>
      <c r="AE1517">
        <f t="shared" ca="1" si="379"/>
        <v>-1.146925365932429</v>
      </c>
      <c r="AF1517">
        <f t="shared" ca="1" si="380"/>
        <v>-4.5107640067162915</v>
      </c>
      <c r="AG1517">
        <f t="shared" ca="1" si="381"/>
        <v>-4.5871762496258226</v>
      </c>
      <c r="AH1517">
        <f t="shared" ca="1" si="382"/>
        <v>-4.0342582168859202</v>
      </c>
      <c r="AI1517">
        <f t="shared" ca="1" si="383"/>
        <v>-4.3860472085085256</v>
      </c>
    </row>
    <row r="1518" spans="1:35">
      <c r="A1518" s="20"/>
      <c r="B1518" s="20"/>
      <c r="C1518" s="20">
        <f ca="1"/>
        <v>1.0982205081117511</v>
      </c>
      <c r="D1518" s="20">
        <f ca="1"/>
        <v>0.78693324666152209</v>
      </c>
      <c r="E1518" s="20">
        <f ca="1"/>
        <v>-0.11932475656476162</v>
      </c>
      <c r="F1518" s="20">
        <f ca="1"/>
        <v>1.3523240191446819</v>
      </c>
      <c r="G1518" s="20">
        <f ca="1"/>
        <v>-0.25407508886480595</v>
      </c>
      <c r="H1518" s="20">
        <f ca="1"/>
        <v>0.49573782387087795</v>
      </c>
      <c r="I1518" s="164">
        <f t="shared" ca="1" si="372"/>
        <v>28.732832696701628</v>
      </c>
      <c r="J1518" s="164">
        <f t="shared" ca="1" si="373"/>
        <v>20.552013038957689</v>
      </c>
      <c r="K1518" s="164">
        <f t="shared" ca="1" si="374"/>
        <v>0.65187990116310857</v>
      </c>
      <c r="L1518" s="164">
        <f t="shared" ca="1" si="375"/>
        <v>1.4340586505170017</v>
      </c>
      <c r="M1518" s="20">
        <f t="shared" ca="1" si="376"/>
        <v>4.8415519982300443</v>
      </c>
      <c r="N1518" s="20">
        <f t="shared" ca="1" si="377"/>
        <v>2.1867567929059586</v>
      </c>
      <c r="O1518" s="20">
        <f t="shared" ca="1" si="368"/>
        <v>26279869.261226363</v>
      </c>
      <c r="P1518" s="20">
        <f t="shared" ca="1" si="369"/>
        <v>63981445.705642119</v>
      </c>
      <c r="Q1518" s="20">
        <f t="shared" ca="1" si="370"/>
        <v>765359.98121797026</v>
      </c>
      <c r="R1518" s="20">
        <f t="shared" ca="1" si="371"/>
        <v>91026674.948086455</v>
      </c>
      <c r="AD1518">
        <f t="shared" ca="1" si="378"/>
        <v>1.9739885186168995</v>
      </c>
      <c r="AE1518">
        <f t="shared" ca="1" si="379"/>
        <v>1.8932929660931839</v>
      </c>
      <c r="AF1518">
        <f t="shared" ca="1" si="380"/>
        <v>0.83527182875553163</v>
      </c>
      <c r="AG1518">
        <f t="shared" ca="1" si="381"/>
        <v>1.5639029568954619</v>
      </c>
      <c r="AH1518">
        <f t="shared" ca="1" si="382"/>
        <v>0.35727999803338317</v>
      </c>
      <c r="AI1518">
        <f t="shared" ca="1" si="383"/>
        <v>0.93718052136745533</v>
      </c>
    </row>
    <row r="1519" spans="1:35">
      <c r="A1519" s="20"/>
      <c r="B1519" s="20"/>
      <c r="C1519" s="20">
        <f ca="1"/>
        <v>-0.5469839418991137</v>
      </c>
      <c r="D1519" s="20">
        <f ca="1"/>
        <v>0.21724798016137767</v>
      </c>
      <c r="E1519" s="20">
        <f ca="1"/>
        <v>-1.0424417075512074</v>
      </c>
      <c r="F1519" s="20">
        <f ca="1"/>
        <v>0.10128580089204095</v>
      </c>
      <c r="G1519" s="20">
        <f ca="1"/>
        <v>0.29570438737473942</v>
      </c>
      <c r="H1519" s="20">
        <f ca="1"/>
        <v>1.3691617273054211</v>
      </c>
      <c r="I1519" s="164">
        <f t="shared" ca="1" si="372"/>
        <v>18.709699552741441</v>
      </c>
      <c r="J1519" s="164">
        <f t="shared" ca="1" si="373"/>
        <v>14.158782245208316</v>
      </c>
      <c r="K1519" s="164">
        <f t="shared" ca="1" si="374"/>
        <v>0.49330319037369585</v>
      </c>
      <c r="L1519" s="164">
        <f t="shared" ca="1" si="375"/>
        <v>1.1279730909952208</v>
      </c>
      <c r="M1519" s="20">
        <f t="shared" ca="1" si="376"/>
        <v>5.5103608163230469</v>
      </c>
      <c r="N1519" s="20">
        <f t="shared" ca="1" si="377"/>
        <v>2.3506017506903012</v>
      </c>
      <c r="O1519" s="20">
        <f t="shared" ca="1" si="368"/>
        <v>17525596.945983678</v>
      </c>
      <c r="P1519" s="20">
        <f t="shared" ca="1" si="369"/>
        <v>46445789.134650826</v>
      </c>
      <c r="Q1519" s="20">
        <f t="shared" ca="1" si="370"/>
        <v>639874.70492415689</v>
      </c>
      <c r="R1519" s="20">
        <f t="shared" ca="1" si="371"/>
        <v>64611260.785558663</v>
      </c>
      <c r="AD1519">
        <f t="shared" ca="1" si="378"/>
        <v>-0.45881078816955367</v>
      </c>
      <c r="AE1519">
        <f t="shared" ca="1" si="379"/>
        <v>-0.25208649489653823</v>
      </c>
      <c r="AF1519">
        <f t="shared" ca="1" si="380"/>
        <v>-0.60633463296640211</v>
      </c>
      <c r="AG1519">
        <f t="shared" ca="1" si="381"/>
        <v>0.1726049590691851</v>
      </c>
      <c r="AH1519">
        <f t="shared" ca="1" si="382"/>
        <v>1.1004009070256084</v>
      </c>
      <c r="AI1519">
        <f t="shared" ca="1" si="383"/>
        <v>1.3800047315954092</v>
      </c>
    </row>
    <row r="1520" spans="1:35">
      <c r="A1520" s="20"/>
      <c r="B1520" s="20"/>
      <c r="C1520" s="20">
        <f ca="1"/>
        <v>-0.54119484647686356</v>
      </c>
      <c r="D1520" s="20">
        <f ca="1"/>
        <v>0.51698460908316202</v>
      </c>
      <c r="E1520" s="20">
        <f ca="1"/>
        <v>-0.61123196542434233</v>
      </c>
      <c r="F1520" s="20">
        <f ca="1"/>
        <v>0.56903060630051006</v>
      </c>
      <c r="G1520" s="20">
        <f ca="1"/>
        <v>-1.0290696632595149</v>
      </c>
      <c r="H1520" s="20">
        <f ca="1"/>
        <v>0.21726866998313427</v>
      </c>
      <c r="I1520" s="164">
        <f t="shared" ca="1" si="372"/>
        <v>20.612689465438702</v>
      </c>
      <c r="J1520" s="164">
        <f t="shared" ca="1" si="373"/>
        <v>15.119845434939839</v>
      </c>
      <c r="K1520" s="164">
        <f t="shared" ca="1" si="374"/>
        <v>0.48717398927194183</v>
      </c>
      <c r="L1520" s="164">
        <f t="shared" ca="1" si="375"/>
        <v>1.0929328064502464</v>
      </c>
      <c r="M1520" s="20">
        <f t="shared" ca="1" si="376"/>
        <v>3.7368141688209384</v>
      </c>
      <c r="N1520" s="20">
        <f t="shared" ca="1" si="377"/>
        <v>1.6525786863759222</v>
      </c>
      <c r="O1520" s="20">
        <f t="shared" ca="1" si="368"/>
        <v>19052896.223650362</v>
      </c>
      <c r="P1520" s="20">
        <f t="shared" ca="1" si="369"/>
        <v>47480152.745448738</v>
      </c>
      <c r="Q1520" s="20">
        <f t="shared" ca="1" si="370"/>
        <v>531789.48598591716</v>
      </c>
      <c r="R1520" s="20">
        <f t="shared" ca="1" si="371"/>
        <v>67064838.455085024</v>
      </c>
      <c r="AD1520">
        <f t="shared" ca="1" si="378"/>
        <v>3.0799673394901542E-3</v>
      </c>
      <c r="AE1520">
        <f t="shared" ca="1" si="379"/>
        <v>7.0417931187865254E-2</v>
      </c>
      <c r="AF1520">
        <f t="shared" ca="1" si="380"/>
        <v>-0.6620546429823474</v>
      </c>
      <c r="AG1520">
        <f t="shared" ca="1" si="381"/>
        <v>1.3330938410209936E-2</v>
      </c>
      <c r="AH1520">
        <f t="shared" ca="1" si="382"/>
        <v>-0.87020647908784599</v>
      </c>
      <c r="AI1520">
        <f t="shared" ca="1" si="383"/>
        <v>-0.50654409087588625</v>
      </c>
    </row>
    <row r="1521" spans="1:35">
      <c r="A1521" s="20"/>
      <c r="B1521" s="20"/>
      <c r="C1521" s="20">
        <f ca="1"/>
        <v>1.1397005491911518</v>
      </c>
      <c r="D1521" s="20">
        <f ca="1"/>
        <v>-0.26846573916009742</v>
      </c>
      <c r="E1521" s="20">
        <f ca="1"/>
        <v>-2.350422917917701</v>
      </c>
      <c r="F1521" s="20">
        <f ca="1"/>
        <v>0.32937587526180123</v>
      </c>
      <c r="G1521" s="20">
        <f ca="1"/>
        <v>-0.33040484257310776</v>
      </c>
      <c r="H1521" s="20">
        <f ca="1"/>
        <v>-0.16670116553893763</v>
      </c>
      <c r="I1521" s="164">
        <f t="shared" ca="1" si="372"/>
        <v>23.085023154235728</v>
      </c>
      <c r="J1521" s="164">
        <f t="shared" ca="1" si="373"/>
        <v>16.514853320320903</v>
      </c>
      <c r="K1521" s="164">
        <f t="shared" ca="1" si="374"/>
        <v>0.31811621960795955</v>
      </c>
      <c r="L1521" s="164">
        <f t="shared" ca="1" si="375"/>
        <v>0.88956003836084196</v>
      </c>
      <c r="M1521" s="20">
        <f t="shared" ca="1" si="376"/>
        <v>3.360666978507779</v>
      </c>
      <c r="N1521" s="20">
        <f t="shared" ca="1" si="377"/>
        <v>1.5230054727914251</v>
      </c>
      <c r="O1521" s="20">
        <f t="shared" ca="1" si="368"/>
        <v>21115214.128204443</v>
      </c>
      <c r="P1521" s="20">
        <f t="shared" ca="1" si="369"/>
        <v>44935179.871418379</v>
      </c>
      <c r="Q1521" s="20">
        <f t="shared" ca="1" si="370"/>
        <v>539760.46903208899</v>
      </c>
      <c r="R1521" s="20">
        <f t="shared" ca="1" si="371"/>
        <v>66590154.468654908</v>
      </c>
      <c r="AD1521">
        <f t="shared" ca="1" si="378"/>
        <v>0.60316095976595308</v>
      </c>
      <c r="AE1521">
        <f t="shared" ca="1" si="379"/>
        <v>0.53854138265802087</v>
      </c>
      <c r="AF1521">
        <f t="shared" ca="1" si="380"/>
        <v>-2.1989434581094591</v>
      </c>
      <c r="AG1521">
        <f t="shared" ca="1" si="381"/>
        <v>-0.91109073472344626</v>
      </c>
      <c r="AH1521">
        <f t="shared" ca="1" si="382"/>
        <v>-1.288147801658023</v>
      </c>
      <c r="AI1521">
        <f t="shared" ca="1" si="383"/>
        <v>-0.85674196542858083</v>
      </c>
    </row>
    <row r="1522" spans="1:35">
      <c r="A1522" s="20"/>
      <c r="B1522" s="20"/>
      <c r="C1522" s="20">
        <f ca="1"/>
        <v>0.3487014955293406</v>
      </c>
      <c r="D1522" s="20">
        <f ca="1"/>
        <v>-0.49305663053779908</v>
      </c>
      <c r="E1522" s="20">
        <f ca="1"/>
        <v>-1.4379384631816581</v>
      </c>
      <c r="F1522" s="20">
        <f ca="1"/>
        <v>-0.57352573644144345</v>
      </c>
      <c r="G1522" s="20">
        <f ca="1"/>
        <v>-1.4913751744444872</v>
      </c>
      <c r="H1522" s="20">
        <f ca="1"/>
        <v>0.48098951175959442</v>
      </c>
      <c r="I1522" s="164">
        <f t="shared" ca="1" si="372"/>
        <v>19.79698801318019</v>
      </c>
      <c r="J1522" s="164">
        <f t="shared" ca="1" si="373"/>
        <v>14.227497430745728</v>
      </c>
      <c r="K1522" s="164">
        <f t="shared" ca="1" si="374"/>
        <v>0.32642207264333267</v>
      </c>
      <c r="L1522" s="164">
        <f t="shared" ca="1" si="375"/>
        <v>0.75179523252013802</v>
      </c>
      <c r="M1522" s="20">
        <f t="shared" ca="1" si="376"/>
        <v>2.9070766405020176</v>
      </c>
      <c r="N1522" s="20">
        <f t="shared" ca="1" si="377"/>
        <v>1.346835833215239</v>
      </c>
      <c r="O1522" s="20">
        <f t="shared" ca="1" si="368"/>
        <v>18142053.230255157</v>
      </c>
      <c r="P1522" s="20">
        <f t="shared" ca="1" si="369"/>
        <v>38262414.059045449</v>
      </c>
      <c r="Q1522" s="20">
        <f t="shared" ca="1" si="370"/>
        <v>516051.79446308134</v>
      </c>
      <c r="R1522" s="20">
        <f t="shared" ca="1" si="371"/>
        <v>56920519.083763689</v>
      </c>
      <c r="AD1522">
        <f t="shared" ca="1" si="378"/>
        <v>-0.19490582204364315</v>
      </c>
      <c r="AE1522">
        <f t="shared" ca="1" si="379"/>
        <v>-0.22902770780344675</v>
      </c>
      <c r="AF1522">
        <f t="shared" ca="1" si="380"/>
        <v>-2.1234357032424307</v>
      </c>
      <c r="AG1522">
        <f t="shared" ca="1" si="381"/>
        <v>-1.5372943976357369</v>
      </c>
      <c r="AH1522">
        <f t="shared" ca="1" si="382"/>
        <v>-1.7921370661088691</v>
      </c>
      <c r="AI1522">
        <f t="shared" ca="1" si="383"/>
        <v>-1.3328761264453002</v>
      </c>
    </row>
    <row r="1523" spans="1:35">
      <c r="A1523" s="20"/>
      <c r="B1523" s="20"/>
      <c r="C1523" s="20">
        <f ca="1"/>
        <v>-1.9601149701820371</v>
      </c>
      <c r="D1523" s="20">
        <f ca="1"/>
        <v>-0.81947026505599474</v>
      </c>
      <c r="E1523" s="20">
        <f ca="1"/>
        <v>0.46162651891438133</v>
      </c>
      <c r="F1523" s="20">
        <f ca="1"/>
        <v>-2.2310050878028846</v>
      </c>
      <c r="G1523" s="20">
        <f ca="1"/>
        <v>8.4569959157620528E-2</v>
      </c>
      <c r="H1523" s="20">
        <f ca="1"/>
        <v>-0.89845147873955145</v>
      </c>
      <c r="I1523" s="164">
        <f t="shared" ca="1" si="372"/>
        <v>8.6319178447433913</v>
      </c>
      <c r="J1523" s="164">
        <f t="shared" ca="1" si="373"/>
        <v>6.7357557400798953</v>
      </c>
      <c r="K1523" s="164">
        <f t="shared" ca="1" si="374"/>
        <v>0.42526609509003449</v>
      </c>
      <c r="L1523" s="164">
        <f t="shared" ca="1" si="375"/>
        <v>0.52433898267964918</v>
      </c>
      <c r="M1523" s="20">
        <f t="shared" ca="1" si="376"/>
        <v>3.7055553875445355</v>
      </c>
      <c r="N1523" s="20">
        <f t="shared" ca="1" si="377"/>
        <v>1.1785348340263355</v>
      </c>
      <c r="O1523" s="20">
        <f t="shared" ca="1" si="368"/>
        <v>8193028.4542107899</v>
      </c>
      <c r="P1523" s="20">
        <f t="shared" ca="1" si="369"/>
        <v>21525169.050207503</v>
      </c>
      <c r="Q1523" s="20">
        <f t="shared" ca="1" si="370"/>
        <v>-242513.86678190241</v>
      </c>
      <c r="R1523" s="20">
        <f t="shared" ca="1" si="371"/>
        <v>29475683.63763639</v>
      </c>
      <c r="AD1523">
        <f t="shared" ca="1" si="378"/>
        <v>-2.9048743095283034</v>
      </c>
      <c r="AE1523">
        <f t="shared" ca="1" si="379"/>
        <v>-2.7430349865503709</v>
      </c>
      <c r="AF1523">
        <f t="shared" ca="1" si="380"/>
        <v>-1.2248536809996868</v>
      </c>
      <c r="AG1523">
        <f t="shared" ca="1" si="381"/>
        <v>-2.5711864423652315</v>
      </c>
      <c r="AH1523">
        <f t="shared" ca="1" si="382"/>
        <v>-0.90493845828384911</v>
      </c>
      <c r="AI1523">
        <f t="shared" ca="1" si="383"/>
        <v>-1.7877436918207148</v>
      </c>
    </row>
    <row r="1524" spans="1:35">
      <c r="A1524" s="20"/>
      <c r="B1524" s="20"/>
      <c r="C1524" s="20">
        <f ca="1"/>
        <v>-2.0019865195557407</v>
      </c>
      <c r="D1524" s="20">
        <f ca="1"/>
        <v>-2.0500241784380688</v>
      </c>
      <c r="E1524" s="20">
        <f ca="1"/>
        <v>-0.39014805862353091</v>
      </c>
      <c r="F1524" s="20">
        <f ca="1"/>
        <v>-0.58630442592055032</v>
      </c>
      <c r="G1524" s="20">
        <f ca="1"/>
        <v>0.60572089298679421</v>
      </c>
      <c r="H1524" s="20">
        <f ca="1"/>
        <v>1.0954548490617284</v>
      </c>
      <c r="I1524" s="164">
        <f t="shared" ca="1" si="372"/>
        <v>4.2437636530695393</v>
      </c>
      <c r="J1524" s="164">
        <f t="shared" ca="1" si="373"/>
        <v>3.4641697538394478</v>
      </c>
      <c r="K1524" s="164">
        <f t="shared" ca="1" si="374"/>
        <v>0.48269918931948197</v>
      </c>
      <c r="L1524" s="164">
        <f t="shared" ca="1" si="375"/>
        <v>0.98788037611040602</v>
      </c>
      <c r="M1524" s="20">
        <f t="shared" ca="1" si="376"/>
        <v>5.8451073363373283</v>
      </c>
      <c r="N1524" s="20">
        <f t="shared" ca="1" si="377"/>
        <v>2.1888622828040227</v>
      </c>
      <c r="O1524" s="20">
        <f t="shared" ca="1" si="368"/>
        <v>4108357.108235321</v>
      </c>
      <c r="P1524" s="20">
        <f t="shared" ca="1" si="369"/>
        <v>28569293.383621141</v>
      </c>
      <c r="Q1524" s="20">
        <f t="shared" ca="1" si="370"/>
        <v>169331.1942601545</v>
      </c>
      <c r="R1524" s="20">
        <f t="shared" ca="1" si="371"/>
        <v>32846981.686116617</v>
      </c>
      <c r="AD1524">
        <f t="shared" ca="1" si="378"/>
        <v>-3.9699602783811798</v>
      </c>
      <c r="AE1524">
        <f t="shared" ca="1" si="379"/>
        <v>-3.8408826329397829</v>
      </c>
      <c r="AF1524">
        <f t="shared" ca="1" si="380"/>
        <v>-0.70273464255016416</v>
      </c>
      <c r="AG1524">
        <f t="shared" ca="1" si="381"/>
        <v>-0.46418010858906372</v>
      </c>
      <c r="AH1524">
        <f t="shared" ca="1" si="382"/>
        <v>1.4723414848192538</v>
      </c>
      <c r="AI1524">
        <f t="shared" ca="1" si="383"/>
        <v>0.94287103460546706</v>
      </c>
    </row>
    <row r="1525" spans="1:35">
      <c r="A1525" s="20"/>
      <c r="B1525" s="20"/>
      <c r="C1525" s="20">
        <f ca="1"/>
        <v>-2.450798020946297</v>
      </c>
      <c r="D1525" s="20">
        <f ca="1"/>
        <v>0.16337860863306305</v>
      </c>
      <c r="E1525" s="20">
        <f ca="1"/>
        <v>-0.40950484517585656</v>
      </c>
      <c r="F1525" s="20">
        <f ca="1"/>
        <v>1.2640267996256229E-2</v>
      </c>
      <c r="G1525" s="20">
        <f ca="1"/>
        <v>1.7023245011002288</v>
      </c>
      <c r="H1525" s="20">
        <f ca="1"/>
        <v>-0.44500679481619748</v>
      </c>
      <c r="I1525" s="164">
        <f t="shared" ca="1" si="372"/>
        <v>10.067624736423003</v>
      </c>
      <c r="J1525" s="164">
        <f t="shared" ca="1" si="373"/>
        <v>8.3174205420984357</v>
      </c>
      <c r="K1525" s="164">
        <f t="shared" ca="1" si="374"/>
        <v>0.53031048555471305</v>
      </c>
      <c r="L1525" s="164">
        <f t="shared" ca="1" si="375"/>
        <v>1.0688077533527671</v>
      </c>
      <c r="M1525" s="20">
        <f t="shared" ca="1" si="376"/>
        <v>5.8193257893478165</v>
      </c>
      <c r="N1525" s="20">
        <f t="shared" ca="1" si="377"/>
        <v>2.1039323448602709</v>
      </c>
      <c r="O1525" s="20">
        <f t="shared" ca="1" si="368"/>
        <v>9802087.1704507358</v>
      </c>
      <c r="P1525" s="20">
        <f t="shared" ca="1" si="369"/>
        <v>36370475.182024591</v>
      </c>
      <c r="Q1525" s="20">
        <f t="shared" ca="1" si="370"/>
        <v>42663.405466222022</v>
      </c>
      <c r="R1525" s="20">
        <f t="shared" ca="1" si="371"/>
        <v>46215225.757941552</v>
      </c>
      <c r="AD1525">
        <f t="shared" ca="1" si="378"/>
        <v>-2.5564017630041258</v>
      </c>
      <c r="AE1525">
        <f t="shared" ca="1" si="379"/>
        <v>-2.2122749858730084</v>
      </c>
      <c r="AF1525">
        <f t="shared" ca="1" si="380"/>
        <v>-0.26990467677533603</v>
      </c>
      <c r="AG1525">
        <f t="shared" ca="1" si="381"/>
        <v>-9.6328393851059041E-2</v>
      </c>
      <c r="AH1525">
        <f t="shared" ca="1" si="382"/>
        <v>1.4436953214975743</v>
      </c>
      <c r="AI1525">
        <f t="shared" ca="1" si="383"/>
        <v>0.71333066178451543</v>
      </c>
    </row>
    <row r="1526" spans="1:35">
      <c r="A1526" s="20"/>
      <c r="B1526" s="20"/>
      <c r="C1526" s="20">
        <f ca="1"/>
        <v>-0.29273847512172502</v>
      </c>
      <c r="D1526" s="20">
        <f ca="1"/>
        <v>-0.3191220734622453</v>
      </c>
      <c r="E1526" s="20">
        <f ca="1"/>
        <v>-1.2886077924355817</v>
      </c>
      <c r="F1526" s="20">
        <f ca="1"/>
        <v>-0.89568947189341885</v>
      </c>
      <c r="G1526" s="20">
        <f ca="1"/>
        <v>-1.2024228143159419</v>
      </c>
      <c r="H1526" s="20">
        <f ca="1"/>
        <v>-0.53347011633093255</v>
      </c>
      <c r="I1526" s="164">
        <f t="shared" ca="1" si="372"/>
        <v>17.430732511489207</v>
      </c>
      <c r="J1526" s="164">
        <f t="shared" ca="1" si="373"/>
        <v>12.676615682014578</v>
      </c>
      <c r="K1526" s="164">
        <f t="shared" ca="1" si="374"/>
        <v>0.29968598768009047</v>
      </c>
      <c r="L1526" s="164">
        <f t="shared" ca="1" si="375"/>
        <v>0.61494559377279701</v>
      </c>
      <c r="M1526" s="20">
        <f t="shared" ca="1" si="376"/>
        <v>2.4466803273957054</v>
      </c>
      <c r="N1526" s="20">
        <f t="shared" ca="1" si="377"/>
        <v>1.0177174627716641</v>
      </c>
      <c r="O1526" s="20">
        <f t="shared" ca="1" si="368"/>
        <v>16053181.034408795</v>
      </c>
      <c r="P1526" s="20">
        <f t="shared" ca="1" si="369"/>
        <v>32531374.717766237</v>
      </c>
      <c r="Q1526" s="20">
        <f t="shared" ca="1" si="370"/>
        <v>240557.31947073329</v>
      </c>
      <c r="R1526" s="20">
        <f t="shared" ca="1" si="371"/>
        <v>48825113.071645766</v>
      </c>
      <c r="AD1526">
        <f t="shared" ca="1" si="378"/>
        <v>-0.76923968167737722</v>
      </c>
      <c r="AE1526">
        <f t="shared" ca="1" si="379"/>
        <v>-0.74945782482732315</v>
      </c>
      <c r="AF1526">
        <f t="shared" ca="1" si="380"/>
        <v>-2.3664910210900869</v>
      </c>
      <c r="AG1526">
        <f t="shared" ca="1" si="381"/>
        <v>-2.15933821012365</v>
      </c>
      <c r="AH1526">
        <f t="shared" ca="1" si="382"/>
        <v>-2.3036885251158825</v>
      </c>
      <c r="AI1526">
        <f t="shared" ca="1" si="383"/>
        <v>-2.2223852357522595</v>
      </c>
    </row>
    <row r="1527" spans="1:35">
      <c r="A1527" s="20"/>
      <c r="B1527" s="20"/>
      <c r="C1527" s="20">
        <f ca="1"/>
        <v>-0.68834374880574289</v>
      </c>
      <c r="D1527" s="20">
        <f ca="1"/>
        <v>-1.7487968983770537</v>
      </c>
      <c r="E1527" s="20">
        <f ca="1"/>
        <v>-8.8260681452732737E-3</v>
      </c>
      <c r="F1527" s="20">
        <f ca="1"/>
        <v>-0.45574094206799382</v>
      </c>
      <c r="G1527" s="20">
        <f ca="1"/>
        <v>1.0459382539327888</v>
      </c>
      <c r="H1527" s="20">
        <f ca="1"/>
        <v>-1.5483685504987772</v>
      </c>
      <c r="I1527" s="164">
        <f t="shared" ca="1" si="372"/>
        <v>10.336374595469376</v>
      </c>
      <c r="J1527" s="164">
        <f t="shared" ca="1" si="373"/>
        <v>7.1646531119793364</v>
      </c>
      <c r="K1527" s="164">
        <f t="shared" ca="1" si="374"/>
        <v>0.50105743059053398</v>
      </c>
      <c r="L1527" s="164">
        <f t="shared" ca="1" si="375"/>
        <v>0.88716128920885906</v>
      </c>
      <c r="M1527" s="20">
        <f t="shared" ca="1" si="376"/>
        <v>4.3613356041757552</v>
      </c>
      <c r="N1527" s="20">
        <f t="shared" ca="1" si="377"/>
        <v>1.4309954441571999</v>
      </c>
      <c r="O1527" s="20">
        <f t="shared" ca="1" si="368"/>
        <v>9330671.5404126383</v>
      </c>
      <c r="P1527" s="20">
        <f t="shared" ca="1" si="369"/>
        <v>32163386.409509081</v>
      </c>
      <c r="Q1527" s="20">
        <f t="shared" ca="1" si="370"/>
        <v>-211979.68741505046</v>
      </c>
      <c r="R1527" s="20">
        <f t="shared" ca="1" si="371"/>
        <v>41282078.262506671</v>
      </c>
      <c r="AD1527">
        <f t="shared" ca="1" si="378"/>
        <v>-2.4911712146918994</v>
      </c>
      <c r="AE1527">
        <f t="shared" ca="1" si="379"/>
        <v>-2.5991096939666658</v>
      </c>
      <c r="AF1527">
        <f t="shared" ca="1" si="380"/>
        <v>-0.53584154008605522</v>
      </c>
      <c r="AG1527">
        <f t="shared" ca="1" si="381"/>
        <v>-0.92199413995973178</v>
      </c>
      <c r="AH1527">
        <f t="shared" ca="1" si="382"/>
        <v>-0.17629377313804984</v>
      </c>
      <c r="AI1527">
        <f t="shared" ca="1" si="383"/>
        <v>-1.1054177184940546</v>
      </c>
    </row>
    <row r="1528" spans="1:35">
      <c r="A1528" s="20"/>
      <c r="B1528" s="20"/>
      <c r="C1528" s="20">
        <f ca="1"/>
        <v>-0.31959699744310305</v>
      </c>
      <c r="D1528" s="20">
        <f ca="1"/>
        <v>-2.1371263886499325</v>
      </c>
      <c r="E1528" s="20">
        <f ca="1"/>
        <v>1.0309989026650102</v>
      </c>
      <c r="F1528" s="20">
        <f ca="1"/>
        <v>-0.9788546321937861</v>
      </c>
      <c r="G1528" s="20">
        <f ca="1"/>
        <v>1.6760640388633283</v>
      </c>
      <c r="H1528" s="20">
        <f ca="1"/>
        <v>1.3546109931273433</v>
      </c>
      <c r="I1528" s="164">
        <f t="shared" ca="1" si="372"/>
        <v>11.181176415376143</v>
      </c>
      <c r="J1528" s="164">
        <f t="shared" ca="1" si="373"/>
        <v>7.9995330816394112</v>
      </c>
      <c r="K1528" s="164">
        <f t="shared" ca="1" si="374"/>
        <v>0.69257140159677255</v>
      </c>
      <c r="L1528" s="164">
        <f t="shared" ca="1" si="375"/>
        <v>1.1873483299518066</v>
      </c>
      <c r="M1528" s="20">
        <f t="shared" ca="1" si="376"/>
        <v>7.1891858709349652</v>
      </c>
      <c r="N1528" s="20">
        <f t="shared" ca="1" si="377"/>
        <v>2.7028317150597507</v>
      </c>
      <c r="O1528" s="20">
        <f t="shared" ca="1" si="368"/>
        <v>10226387.049926002</v>
      </c>
      <c r="P1528" s="20">
        <f t="shared" ca="1" si="369"/>
        <v>40401277.393047363</v>
      </c>
      <c r="Q1528" s="20">
        <f t="shared" ca="1" si="370"/>
        <v>226108.17201814122</v>
      </c>
      <c r="R1528" s="20">
        <f t="shared" ca="1" si="371"/>
        <v>50853772.614991501</v>
      </c>
      <c r="AD1528">
        <f t="shared" ca="1" si="378"/>
        <v>-2.2861222292776353</v>
      </c>
      <c r="AE1528">
        <f t="shared" ca="1" si="379"/>
        <v>-2.3189486303223452</v>
      </c>
      <c r="AF1528">
        <f t="shared" ca="1" si="380"/>
        <v>1.2051945599706591</v>
      </c>
      <c r="AG1528">
        <f t="shared" ca="1" si="381"/>
        <v>0.44249240887184782</v>
      </c>
      <c r="AH1528">
        <f t="shared" ca="1" si="382"/>
        <v>2.9657620788166277</v>
      </c>
      <c r="AI1528">
        <f t="shared" ca="1" si="383"/>
        <v>2.3319776082695958</v>
      </c>
    </row>
    <row r="1529" spans="1:35">
      <c r="A1529" s="20"/>
      <c r="B1529" s="20"/>
      <c r="C1529" s="20">
        <f ca="1"/>
        <v>-0.20753068665124208</v>
      </c>
      <c r="D1529" s="20">
        <f ca="1"/>
        <v>-0.23099578176735117</v>
      </c>
      <c r="E1529" s="20">
        <f ca="1"/>
        <v>-1.3552212310644833</v>
      </c>
      <c r="F1529" s="20">
        <f ca="1"/>
        <v>-1.7651005870074055</v>
      </c>
      <c r="G1529" s="20">
        <f ca="1"/>
        <v>-0.46597612212652195</v>
      </c>
      <c r="H1529" s="20">
        <f ca="1"/>
        <v>0.24583223422640782</v>
      </c>
      <c r="I1529" s="164">
        <f t="shared" ca="1" si="372"/>
        <v>17.566316652125412</v>
      </c>
      <c r="J1529" s="164">
        <f t="shared" ca="1" si="373"/>
        <v>13.140867802409664</v>
      </c>
      <c r="K1529" s="164">
        <f t="shared" ca="1" si="374"/>
        <v>0.29670022810766833</v>
      </c>
      <c r="L1529" s="164">
        <f t="shared" ca="1" si="375"/>
        <v>0.53637571928708294</v>
      </c>
      <c r="M1529" s="20">
        <f t="shared" ca="1" si="376"/>
        <v>3.4032214244299741</v>
      </c>
      <c r="N1529" s="20">
        <f t="shared" ca="1" si="377"/>
        <v>1.3940499821353198</v>
      </c>
      <c r="O1529" s="20">
        <f t="shared" ca="1" si="368"/>
        <v>16373052.718147647</v>
      </c>
      <c r="P1529" s="20">
        <f t="shared" ca="1" si="369"/>
        <v>30730912.444969431</v>
      </c>
      <c r="Q1529" s="20">
        <f t="shared" ca="1" si="370"/>
        <v>298621.20319485973</v>
      </c>
      <c r="R1529" s="20">
        <f t="shared" ca="1" si="371"/>
        <v>47402586.366311938</v>
      </c>
      <c r="AD1529">
        <f t="shared" ca="1" si="378"/>
        <v>-0.73633090967829851</v>
      </c>
      <c r="AE1529">
        <f t="shared" ca="1" si="379"/>
        <v>-0.59366852268132098</v>
      </c>
      <c r="AF1529">
        <f t="shared" ca="1" si="380"/>
        <v>-2.3936342899302883</v>
      </c>
      <c r="AG1529">
        <f t="shared" ca="1" si="381"/>
        <v>-2.5164740032405324</v>
      </c>
      <c r="AH1529">
        <f t="shared" ca="1" si="382"/>
        <v>-1.2408650839666948</v>
      </c>
      <c r="AI1529">
        <f t="shared" ca="1" si="383"/>
        <v>-1.2052703185531899</v>
      </c>
    </row>
    <row r="1530" spans="1:35">
      <c r="A1530" s="20"/>
      <c r="B1530" s="20"/>
      <c r="C1530" s="20">
        <f ca="1"/>
        <v>2.7480104178249455E-2</v>
      </c>
      <c r="D1530" s="20">
        <f ca="1"/>
        <v>9.8613614299800215E-2</v>
      </c>
      <c r="E1530" s="20">
        <f ca="1"/>
        <v>2.1484316470250207</v>
      </c>
      <c r="F1530" s="20">
        <f ca="1"/>
        <v>0.90719381426225343</v>
      </c>
      <c r="G1530" s="20">
        <f ca="1"/>
        <v>-0.697657900758201</v>
      </c>
      <c r="H1530" s="20">
        <f ca="1"/>
        <v>0.38301250830706846</v>
      </c>
      <c r="I1530" s="164">
        <f t="shared" ca="1" si="372"/>
        <v>23.146707552199196</v>
      </c>
      <c r="J1530" s="164">
        <f t="shared" ca="1" si="373"/>
        <v>16.271063473846482</v>
      </c>
      <c r="K1530" s="164">
        <f t="shared" ca="1" si="374"/>
        <v>0.83143432723266886</v>
      </c>
      <c r="L1530" s="164">
        <f t="shared" ca="1" si="375"/>
        <v>1.5152591116406482</v>
      </c>
      <c r="M1530" s="20">
        <f t="shared" ca="1" si="376"/>
        <v>5.0826643719428644</v>
      </c>
      <c r="N1530" s="20">
        <f t="shared" ca="1" si="377"/>
        <v>2.112359586966206</v>
      </c>
      <c r="O1530" s="20">
        <f t="shared" ca="1" si="368"/>
        <v>21018103.666204248</v>
      </c>
      <c r="P1530" s="20">
        <f t="shared" ca="1" si="369"/>
        <v>60411545.18968112</v>
      </c>
      <c r="Q1530" s="20">
        <f t="shared" ca="1" si="370"/>
        <v>496861.71668479021</v>
      </c>
      <c r="R1530" s="20">
        <f t="shared" ca="1" si="371"/>
        <v>81926510.57257016</v>
      </c>
      <c r="AD1530">
        <f t="shared" ca="1" si="378"/>
        <v>0.61813290101922158</v>
      </c>
      <c r="AE1530">
        <f t="shared" ca="1" si="379"/>
        <v>0.45673270934445637</v>
      </c>
      <c r="AF1530">
        <f t="shared" ca="1" si="380"/>
        <v>2.4675847930242618</v>
      </c>
      <c r="AG1530">
        <f t="shared" ca="1" si="381"/>
        <v>1.9329959620029458</v>
      </c>
      <c r="AH1530">
        <f t="shared" ca="1" si="382"/>
        <v>0.62518263549207187</v>
      </c>
      <c r="AI1530">
        <f t="shared" ca="1" si="383"/>
        <v>0.73610699180055661</v>
      </c>
    </row>
    <row r="1531" spans="1:35">
      <c r="A1531" s="20"/>
      <c r="B1531" s="20"/>
      <c r="C1531" s="20">
        <f ca="1"/>
        <v>9.1313655637100796E-2</v>
      </c>
      <c r="D1531" s="20">
        <f ca="1"/>
        <v>1.0832156315853869</v>
      </c>
      <c r="E1531" s="20">
        <f ca="1"/>
        <v>-0.74737871783447218</v>
      </c>
      <c r="F1531" s="20">
        <f ca="1"/>
        <v>0.76452523497874014</v>
      </c>
      <c r="G1531" s="20">
        <f ca="1"/>
        <v>-0.63060693675640678</v>
      </c>
      <c r="H1531" s="20">
        <f ca="1"/>
        <v>0.54261331624241727</v>
      </c>
      <c r="I1531" s="164">
        <f t="shared" ca="1" si="372"/>
        <v>25.217468573422586</v>
      </c>
      <c r="J1531" s="164">
        <f t="shared" ca="1" si="373"/>
        <v>18.529740410457261</v>
      </c>
      <c r="K1531" s="164">
        <f t="shared" ca="1" si="374"/>
        <v>0.52390277535903507</v>
      </c>
      <c r="L1531" s="164">
        <f t="shared" ca="1" si="375"/>
        <v>1.1960380791083964</v>
      </c>
      <c r="M1531" s="20">
        <f t="shared" ca="1" si="376"/>
        <v>4.2571699295114938</v>
      </c>
      <c r="N1531" s="20">
        <f t="shared" ca="1" si="377"/>
        <v>1.9398927581049086</v>
      </c>
      <c r="O1531" s="20">
        <f t="shared" ca="1" si="368"/>
        <v>23326841.398788687</v>
      </c>
      <c r="P1531" s="20">
        <f t="shared" ca="1" si="369"/>
        <v>54612069.707612038</v>
      </c>
      <c r="Q1531" s="20">
        <f t="shared" ca="1" si="370"/>
        <v>701532.55906653637</v>
      </c>
      <c r="R1531" s="20">
        <f t="shared" ca="1" si="371"/>
        <v>78640443.665467262</v>
      </c>
      <c r="AD1531">
        <f t="shared" ca="1" si="378"/>
        <v>1.1207447993744137</v>
      </c>
      <c r="AE1531">
        <f t="shared" ca="1" si="379"/>
        <v>1.2146779900863294</v>
      </c>
      <c r="AF1531">
        <f t="shared" ca="1" si="380"/>
        <v>-0.32815658764513633</v>
      </c>
      <c r="AG1531">
        <f t="shared" ca="1" si="381"/>
        <v>0.48199126867452835</v>
      </c>
      <c r="AH1531">
        <f t="shared" ca="1" si="382"/>
        <v>-0.29203341165389557</v>
      </c>
      <c r="AI1531">
        <f t="shared" ca="1" si="383"/>
        <v>0.26998042731056354</v>
      </c>
    </row>
    <row r="1532" spans="1:35">
      <c r="A1532" s="20"/>
      <c r="B1532" s="20"/>
      <c r="C1532" s="20">
        <f ca="1"/>
        <v>0.21942197194487498</v>
      </c>
      <c r="D1532" s="20">
        <f ca="1"/>
        <v>-0.19154592018108987</v>
      </c>
      <c r="E1532" s="20">
        <f ca="1"/>
        <v>-0.28102032146877709</v>
      </c>
      <c r="F1532" s="20">
        <f ca="1"/>
        <v>0.47363663412849522</v>
      </c>
      <c r="G1532" s="20">
        <f ca="1"/>
        <v>-4.8268652018828738E-3</v>
      </c>
      <c r="H1532" s="20">
        <f ca="1"/>
        <v>-1.6726982533837871</v>
      </c>
      <c r="I1532" s="164">
        <f t="shared" ca="1" si="372"/>
        <v>20.472646815240758</v>
      </c>
      <c r="J1532" s="164">
        <f t="shared" ca="1" si="373"/>
        <v>14.416765812710668</v>
      </c>
      <c r="K1532" s="164">
        <f t="shared" ca="1" si="374"/>
        <v>0.51046620065227366</v>
      </c>
      <c r="L1532" s="164">
        <f t="shared" ca="1" si="375"/>
        <v>1.0184920830064013</v>
      </c>
      <c r="M1532" s="20">
        <f t="shared" ca="1" si="376"/>
        <v>3.3395451577671174</v>
      </c>
      <c r="N1532" s="20">
        <f t="shared" ca="1" si="377"/>
        <v>1.2607488436976768</v>
      </c>
      <c r="O1532" s="20">
        <f t="shared" ca="1" si="368"/>
        <v>18603288.625044517</v>
      </c>
      <c r="P1532" s="20">
        <f t="shared" ca="1" si="369"/>
        <v>45506567.588843882</v>
      </c>
      <c r="Q1532" s="20">
        <f t="shared" ca="1" si="370"/>
        <v>113677.63264073902</v>
      </c>
      <c r="R1532" s="20">
        <f t="shared" ca="1" si="371"/>
        <v>64223533.846529141</v>
      </c>
      <c r="AD1532">
        <f t="shared" ca="1" si="378"/>
        <v>-3.0910967174574026E-2</v>
      </c>
      <c r="AE1532">
        <f t="shared" ca="1" si="379"/>
        <v>-0.16551482794943992</v>
      </c>
      <c r="AF1532">
        <f t="shared" ca="1" si="380"/>
        <v>-0.45030726679751298</v>
      </c>
      <c r="AG1532">
        <f t="shared" ca="1" si="381"/>
        <v>-0.32503598633454006</v>
      </c>
      <c r="AH1532">
        <f t="shared" ca="1" si="382"/>
        <v>-1.3116164913698691</v>
      </c>
      <c r="AI1532">
        <f t="shared" ca="1" si="383"/>
        <v>-1.5655436656819548</v>
      </c>
    </row>
    <row r="1533" spans="1:35">
      <c r="A1533" s="20"/>
      <c r="B1533" s="20"/>
      <c r="C1533" s="20">
        <f ca="1"/>
        <v>-0.7727647549893093</v>
      </c>
      <c r="D1533" s="20">
        <f ca="1"/>
        <v>-0.82540880572366238</v>
      </c>
      <c r="E1533" s="20">
        <f ca="1"/>
        <v>-0.71172278444613424</v>
      </c>
      <c r="F1533" s="20">
        <f ca="1"/>
        <v>-0.38222080859494728</v>
      </c>
      <c r="G1533" s="20">
        <f ca="1"/>
        <v>-0.42312165407384777</v>
      </c>
      <c r="H1533" s="20">
        <f ca="1"/>
        <v>-1.5036496925816627</v>
      </c>
      <c r="I1533" s="164">
        <f t="shared" ca="1" si="372"/>
        <v>13.622847988698481</v>
      </c>
      <c r="J1533" s="164">
        <f t="shared" ca="1" si="373"/>
        <v>9.7236399138842309</v>
      </c>
      <c r="K1533" s="164">
        <f t="shared" ca="1" si="374"/>
        <v>0.38121768369008047</v>
      </c>
      <c r="L1533" s="164">
        <f t="shared" ca="1" si="375"/>
        <v>0.7412943922312516</v>
      </c>
      <c r="M1533" s="20">
        <f t="shared" ca="1" si="376"/>
        <v>2.8358626614601739</v>
      </c>
      <c r="N1533" s="20">
        <f t="shared" ca="1" si="377"/>
        <v>0.9911662931265286</v>
      </c>
      <c r="O1533" s="20">
        <f t="shared" ca="1" si="368"/>
        <v>12447850.87137077</v>
      </c>
      <c r="P1533" s="20">
        <f t="shared" ca="1" si="369"/>
        <v>31846984.184368409</v>
      </c>
      <c r="Q1533" s="20">
        <f t="shared" ca="1" si="370"/>
        <v>-36365.295252720061</v>
      </c>
      <c r="R1533" s="20">
        <f t="shared" ca="1" si="371"/>
        <v>44258469.760486461</v>
      </c>
      <c r="AD1533">
        <f t="shared" ca="1" si="378"/>
        <v>-1.6934834978887185</v>
      </c>
      <c r="AE1533">
        <f t="shared" ca="1" si="379"/>
        <v>-1.7403892906428757</v>
      </c>
      <c r="AF1533">
        <f t="shared" ca="1" si="380"/>
        <v>-1.6252937846356328</v>
      </c>
      <c r="AG1533">
        <f t="shared" ca="1" si="381"/>
        <v>-1.5850254898579479</v>
      </c>
      <c r="AH1533">
        <f t="shared" ca="1" si="382"/>
        <v>-1.8712637094886952</v>
      </c>
      <c r="AI1533">
        <f t="shared" ca="1" si="383"/>
        <v>-2.2941451537120852</v>
      </c>
    </row>
    <row r="1534" spans="1:35">
      <c r="A1534" s="20"/>
      <c r="B1534" s="20"/>
      <c r="C1534" s="20">
        <f ca="1"/>
        <v>1.1195151608896436</v>
      </c>
      <c r="D1534" s="20">
        <f ca="1"/>
        <v>-8.4759505173519031E-2</v>
      </c>
      <c r="E1534" s="20">
        <f ca="1"/>
        <v>-0.34476883728813251</v>
      </c>
      <c r="F1534" s="20">
        <f ca="1"/>
        <v>0.41918399184538507</v>
      </c>
      <c r="G1534" s="20">
        <f ca="1"/>
        <v>1.5805106282519947</v>
      </c>
      <c r="H1534" s="20">
        <f ca="1"/>
        <v>1.0038379161827478</v>
      </c>
      <c r="I1534" s="164">
        <f t="shared" ca="1" si="372"/>
        <v>24.413371112771983</v>
      </c>
      <c r="J1534" s="164">
        <f t="shared" ca="1" si="373"/>
        <v>17.683321252774949</v>
      </c>
      <c r="K1534" s="164">
        <f t="shared" ca="1" si="374"/>
        <v>0.65112539493029942</v>
      </c>
      <c r="L1534" s="164">
        <f t="shared" ca="1" si="375"/>
        <v>1.3606443231756671</v>
      </c>
      <c r="M1534" s="20">
        <f t="shared" ca="1" si="376"/>
        <v>6.5728581723836061</v>
      </c>
      <c r="N1534" s="20">
        <f t="shared" ca="1" si="377"/>
        <v>2.72697421707921</v>
      </c>
      <c r="O1534" s="20">
        <f t="shared" ca="1" si="368"/>
        <v>22446678.654313382</v>
      </c>
      <c r="P1534" s="20">
        <f t="shared" ca="1" si="369"/>
        <v>57865514.088434614</v>
      </c>
      <c r="Q1534" s="20">
        <f t="shared" ca="1" si="370"/>
        <v>634704.30457600416</v>
      </c>
      <c r="R1534" s="20">
        <f t="shared" ca="1" si="371"/>
        <v>80946897.047324002</v>
      </c>
      <c r="AD1534">
        <f t="shared" ca="1" si="378"/>
        <v>0.92557551280873307</v>
      </c>
      <c r="AE1534">
        <f t="shared" ca="1" si="379"/>
        <v>0.93064471569629126</v>
      </c>
      <c r="AF1534">
        <f t="shared" ca="1" si="380"/>
        <v>0.8284126811845397</v>
      </c>
      <c r="AG1534">
        <f t="shared" ca="1" si="381"/>
        <v>1.2302014689803047</v>
      </c>
      <c r="AH1534">
        <f t="shared" ca="1" si="382"/>
        <v>2.2809535248706738</v>
      </c>
      <c r="AI1534">
        <f t="shared" ca="1" si="383"/>
        <v>2.397227613727595</v>
      </c>
    </row>
    <row r="1535" spans="1:35">
      <c r="A1535" s="20"/>
      <c r="B1535" s="20"/>
      <c r="C1535" s="20">
        <f ca="1"/>
        <v>6.7599533919016658E-2</v>
      </c>
      <c r="D1535" s="20">
        <f ca="1"/>
        <v>0.81278381200356631</v>
      </c>
      <c r="E1535" s="20">
        <f ca="1"/>
        <v>0.46042438097325294</v>
      </c>
      <c r="F1535" s="20">
        <f ca="1"/>
        <v>0.75484542532496546</v>
      </c>
      <c r="G1535" s="20">
        <f ca="1"/>
        <v>-3.1516059568930817</v>
      </c>
      <c r="H1535" s="20">
        <f ca="1"/>
        <v>1.300547016909035</v>
      </c>
      <c r="I1535" s="164">
        <f t="shared" ca="1" si="372"/>
        <v>26.054225377054141</v>
      </c>
      <c r="J1535" s="164">
        <f t="shared" ca="1" si="373"/>
        <v>18.620228442260842</v>
      </c>
      <c r="K1535" s="164">
        <f t="shared" ca="1" si="374"/>
        <v>0.57664740816624882</v>
      </c>
      <c r="L1535" s="164">
        <f t="shared" ca="1" si="375"/>
        <v>1.2235826314898595</v>
      </c>
      <c r="M1535" s="20">
        <f t="shared" ca="1" si="376"/>
        <v>2.9261312062221747</v>
      </c>
      <c r="N1535" s="20">
        <f t="shared" ca="1" si="377"/>
        <v>1.5739570036257453</v>
      </c>
      <c r="O1535" s="20">
        <f t="shared" ca="1" si="368"/>
        <v>23821308.615957003</v>
      </c>
      <c r="P1535" s="20">
        <f t="shared" ca="1" si="369"/>
        <v>56125060.282491118</v>
      </c>
      <c r="Q1535" s="20">
        <f t="shared" ca="1" si="370"/>
        <v>884595.24476854922</v>
      </c>
      <c r="R1535" s="20">
        <f t="shared" ca="1" si="371"/>
        <v>80830964.14321667</v>
      </c>
      <c r="AD1535">
        <f t="shared" ca="1" si="378"/>
        <v>1.3238411109354709</v>
      </c>
      <c r="AE1535">
        <f t="shared" ca="1" si="379"/>
        <v>1.2450431014298124</v>
      </c>
      <c r="AF1535">
        <f t="shared" ca="1" si="380"/>
        <v>0.15134007423862506</v>
      </c>
      <c r="AG1535">
        <f t="shared" ca="1" si="381"/>
        <v>0.60719377949936137</v>
      </c>
      <c r="AH1535">
        <f t="shared" ca="1" si="382"/>
        <v>-1.7709653264198053</v>
      </c>
      <c r="AI1535">
        <f t="shared" ca="1" si="383"/>
        <v>-0.71903512533582381</v>
      </c>
    </row>
    <row r="1536" spans="1:35">
      <c r="A1536" s="20"/>
      <c r="B1536" s="20"/>
      <c r="C1536" s="20">
        <f ca="1"/>
        <v>-7.7216920894863358E-2</v>
      </c>
      <c r="D1536" s="20">
        <f ca="1"/>
        <v>0.84863152425622468</v>
      </c>
      <c r="E1536" s="20">
        <f ca="1"/>
        <v>1.7116589359305254</v>
      </c>
      <c r="F1536" s="20">
        <f ca="1"/>
        <v>-0.98338968960886097</v>
      </c>
      <c r="G1536" s="20">
        <f ca="1"/>
        <v>-0.32887921718525859</v>
      </c>
      <c r="H1536" s="20">
        <f ca="1"/>
        <v>-0.28936449351672866</v>
      </c>
      <c r="I1536" s="164">
        <f t="shared" ca="1" si="372"/>
        <v>24.157129799957339</v>
      </c>
      <c r="J1536" s="164">
        <f t="shared" ca="1" si="373"/>
        <v>17.558147843891721</v>
      </c>
      <c r="K1536" s="164">
        <f t="shared" ca="1" si="374"/>
        <v>0.68163754416258127</v>
      </c>
      <c r="L1536" s="164">
        <f t="shared" ca="1" si="375"/>
        <v>1.0224028219818408</v>
      </c>
      <c r="M1536" s="20">
        <f t="shared" ca="1" si="376"/>
        <v>4.2580847221139528</v>
      </c>
      <c r="N1536" s="20">
        <f t="shared" ca="1" si="377"/>
        <v>1.6783445199843614</v>
      </c>
      <c r="O1536" s="20">
        <f t="shared" ca="1" si="368"/>
        <v>22243283.532747172</v>
      </c>
      <c r="P1536" s="20">
        <f t="shared" ca="1" si="369"/>
        <v>49277006.125098981</v>
      </c>
      <c r="Q1536" s="20">
        <f t="shared" ca="1" si="370"/>
        <v>263469.45247559343</v>
      </c>
      <c r="R1536" s="20">
        <f t="shared" ca="1" si="371"/>
        <v>71783759.110321745</v>
      </c>
      <c r="AD1536">
        <f t="shared" ca="1" si="378"/>
        <v>0.86338101940712098</v>
      </c>
      <c r="AE1536">
        <f t="shared" ca="1" si="379"/>
        <v>0.88864021607104726</v>
      </c>
      <c r="AF1536">
        <f t="shared" ca="1" si="380"/>
        <v>1.1057958560234651</v>
      </c>
      <c r="AG1536">
        <f t="shared" ca="1" si="381"/>
        <v>-0.30725990008254245</v>
      </c>
      <c r="AH1536">
        <f t="shared" ca="1" si="382"/>
        <v>-0.29101697542894089</v>
      </c>
      <c r="AI1536">
        <f t="shared" ca="1" si="383"/>
        <v>-0.43690670274496923</v>
      </c>
    </row>
    <row r="1537" spans="1:35">
      <c r="A1537" s="20"/>
      <c r="B1537" s="20"/>
      <c r="C1537" s="20">
        <f ca="1"/>
        <v>1.1671774177332057</v>
      </c>
      <c r="D1537" s="20">
        <f ca="1"/>
        <v>-1.1480464114227171</v>
      </c>
      <c r="E1537" s="20">
        <f ca="1"/>
        <v>-2.0446805317889809</v>
      </c>
      <c r="F1537" s="20">
        <f ca="1"/>
        <v>0.60344068618461422</v>
      </c>
      <c r="G1537" s="20">
        <f ca="1"/>
        <v>-6.2568977086798427E-2</v>
      </c>
      <c r="H1537" s="20">
        <f ca="1"/>
        <v>1.0996855794076699</v>
      </c>
      <c r="I1537" s="164">
        <f t="shared" ca="1" si="372"/>
        <v>20.389133509485585</v>
      </c>
      <c r="J1537" s="164">
        <f t="shared" ca="1" si="373"/>
        <v>14.436818472338571</v>
      </c>
      <c r="K1537" s="164">
        <f t="shared" ca="1" si="374"/>
        <v>0.40273674392618308</v>
      </c>
      <c r="L1537" s="164">
        <f t="shared" ca="1" si="375"/>
        <v>1.1035342636284542</v>
      </c>
      <c r="M1537" s="20">
        <f t="shared" ca="1" si="376"/>
        <v>4.7209322764697541</v>
      </c>
      <c r="N1537" s="20">
        <f t="shared" ca="1" si="377"/>
        <v>2.1076545845334116</v>
      </c>
      <c r="O1537" s="20">
        <f t="shared" ca="1" si="368"/>
        <v>18569447.283587459</v>
      </c>
      <c r="P1537" s="20">
        <f t="shared" ca="1" si="369"/>
        <v>47518406.961348206</v>
      </c>
      <c r="Q1537" s="20">
        <f t="shared" ca="1" si="370"/>
        <v>705099.65522841737</v>
      </c>
      <c r="R1537" s="20">
        <f t="shared" ca="1" si="371"/>
        <v>66792953.900164083</v>
      </c>
      <c r="AD1537">
        <f t="shared" ca="1" si="378"/>
        <v>-5.1181187018062152E-2</v>
      </c>
      <c r="AE1537">
        <f t="shared" ca="1" si="379"/>
        <v>-0.15878574753739239</v>
      </c>
      <c r="AF1537">
        <f t="shared" ca="1" si="380"/>
        <v>-1.4296659643074268</v>
      </c>
      <c r="AG1537">
        <f t="shared" ca="1" si="381"/>
        <v>6.1519380129336887E-2</v>
      </c>
      <c r="AH1537">
        <f t="shared" ca="1" si="382"/>
        <v>0.22325808496639377</v>
      </c>
      <c r="AI1537">
        <f t="shared" ca="1" si="383"/>
        <v>0.72339076900922006</v>
      </c>
    </row>
    <row r="1538" spans="1:35">
      <c r="A1538" s="20"/>
      <c r="B1538" s="20"/>
      <c r="C1538" s="20">
        <f ca="1"/>
        <v>8.4720912409211965E-2</v>
      </c>
      <c r="D1538" s="20">
        <f ca="1"/>
        <v>-0.20289316725457829</v>
      </c>
      <c r="E1538" s="20">
        <f ca="1"/>
        <v>-0.24184664480219112</v>
      </c>
      <c r="F1538" s="20">
        <f ca="1"/>
        <v>0.36162765001429514</v>
      </c>
      <c r="G1538" s="20">
        <f ca="1"/>
        <v>0.61772637052012369</v>
      </c>
      <c r="H1538" s="20">
        <f ca="1"/>
        <v>-0.91357728559146123</v>
      </c>
      <c r="I1538" s="164">
        <f t="shared" ca="1" si="372"/>
        <v>19.753551474777982</v>
      </c>
      <c r="J1538" s="164">
        <f t="shared" ca="1" si="373"/>
        <v>14.150124808050187</v>
      </c>
      <c r="K1538" s="164">
        <f t="shared" ca="1" si="374"/>
        <v>0.55111154994875644</v>
      </c>
      <c r="L1538" s="164">
        <f t="shared" ca="1" si="375"/>
        <v>1.102962126630386</v>
      </c>
      <c r="M1538" s="20">
        <f t="shared" ca="1" si="376"/>
        <v>4.4411411706430552</v>
      </c>
      <c r="N1538" s="20">
        <f t="shared" ca="1" si="377"/>
        <v>1.71003377725418</v>
      </c>
      <c r="O1538" s="20">
        <f t="shared" ca="1" si="368"/>
        <v>18077629.932962365</v>
      </c>
      <c r="P1538" s="20">
        <f t="shared" ca="1" si="369"/>
        <v>46870521.979735635</v>
      </c>
      <c r="Q1538" s="20">
        <f t="shared" ca="1" si="370"/>
        <v>207116.25794124542</v>
      </c>
      <c r="R1538" s="20">
        <f t="shared" ca="1" si="371"/>
        <v>65155268.170639247</v>
      </c>
      <c r="AD1538">
        <f t="shared" ca="1" si="378"/>
        <v>-0.20544867117039306</v>
      </c>
      <c r="AE1538">
        <f t="shared" ca="1" si="379"/>
        <v>-0.25499167515094417</v>
      </c>
      <c r="AF1538">
        <f t="shared" ca="1" si="380"/>
        <v>-8.08040913749416E-2</v>
      </c>
      <c r="AG1538">
        <f t="shared" ca="1" si="381"/>
        <v>5.8918757410844458E-2</v>
      </c>
      <c r="AH1538">
        <f t="shared" ca="1" si="382"/>
        <v>-8.7620921507715943E-2</v>
      </c>
      <c r="AI1538">
        <f t="shared" ca="1" si="383"/>
        <v>-0.35126006147518918</v>
      </c>
    </row>
    <row r="1539" spans="1:35">
      <c r="A1539" s="20"/>
      <c r="B1539" s="20"/>
      <c r="C1539" s="20">
        <f ca="1"/>
        <v>1.7074807056501153</v>
      </c>
      <c r="D1539" s="20">
        <f ca="1"/>
        <v>-3.7885006733920381</v>
      </c>
      <c r="E1539" s="20">
        <f ca="1"/>
        <v>-0.13066826289400887</v>
      </c>
      <c r="F1539" s="20">
        <f ca="1"/>
        <v>-4.6629309048934454E-2</v>
      </c>
      <c r="G1539" s="20">
        <f ca="1"/>
        <v>-0.23096310498645603</v>
      </c>
      <c r="H1539" s="20">
        <f ca="1"/>
        <v>-1.2272152710704569</v>
      </c>
      <c r="I1539" s="164">
        <f t="shared" ca="1" si="372"/>
        <v>13.329446201958048</v>
      </c>
      <c r="J1539" s="164">
        <f t="shared" ca="1" si="373"/>
        <v>7.8225476883186156</v>
      </c>
      <c r="K1539" s="164">
        <f t="shared" ca="1" si="374"/>
        <v>0.48692130382346605</v>
      </c>
      <c r="L1539" s="164">
        <f t="shared" ca="1" si="375"/>
        <v>0.9380206024245773</v>
      </c>
      <c r="M1539" s="20">
        <f t="shared" ca="1" si="376"/>
        <v>3.3915970608807662</v>
      </c>
      <c r="N1539" s="20">
        <f t="shared" ca="1" si="377"/>
        <v>1.1899911867100237</v>
      </c>
      <c r="O1539" s="20">
        <f t="shared" ca="1" si="368"/>
        <v>11277604.021898385</v>
      </c>
      <c r="P1539" s="20">
        <f t="shared" ca="1" si="369"/>
        <v>36400998.364657395</v>
      </c>
      <c r="Q1539" s="20">
        <f t="shared" ca="1" si="370"/>
        <v>-35782.62334742082</v>
      </c>
      <c r="R1539" s="20">
        <f t="shared" ca="1" si="371"/>
        <v>47642819.763208352</v>
      </c>
      <c r="AD1539">
        <f t="shared" ca="1" si="378"/>
        <v>-1.7646975237965907</v>
      </c>
      <c r="AE1539">
        <f t="shared" ca="1" si="379"/>
        <v>-2.3783397019065049</v>
      </c>
      <c r="AF1539">
        <f t="shared" ca="1" si="380"/>
        <v>-0.66435178342303647</v>
      </c>
      <c r="AG1539">
        <f t="shared" ca="1" si="381"/>
        <v>-0.69081544352464896</v>
      </c>
      <c r="AH1539">
        <f t="shared" ca="1" si="382"/>
        <v>-1.2537810434658148</v>
      </c>
      <c r="AI1539">
        <f t="shared" ca="1" si="383"/>
        <v>-1.7567805764593958</v>
      </c>
    </row>
    <row r="1540" spans="1:35">
      <c r="A1540" s="20"/>
      <c r="B1540" s="20"/>
      <c r="C1540" s="20">
        <f ca="1"/>
        <v>-1.9096274696196796</v>
      </c>
      <c r="D1540" s="20">
        <f ca="1"/>
        <v>1.2268395002822023</v>
      </c>
      <c r="E1540" s="20">
        <f ca="1"/>
        <v>-0.60142765471806336</v>
      </c>
      <c r="F1540" s="20">
        <f ca="1"/>
        <v>-1.6526573730896559</v>
      </c>
      <c r="G1540" s="20">
        <f ca="1"/>
        <v>-0.26492703741940488</v>
      </c>
      <c r="H1540" s="20">
        <f ca="1"/>
        <v>-0.62449966900278475</v>
      </c>
      <c r="I1540" s="164">
        <f t="shared" ca="1" si="372"/>
        <v>16.209381571486848</v>
      </c>
      <c r="J1540" s="164">
        <f t="shared" ca="1" si="373"/>
        <v>12.872262674837302</v>
      </c>
      <c r="K1540" s="164">
        <f t="shared" ca="1" si="374"/>
        <v>0.35755975187723787</v>
      </c>
      <c r="L1540" s="164">
        <f t="shared" ca="1" si="375"/>
        <v>0.55930061073083437</v>
      </c>
      <c r="M1540" s="20">
        <f t="shared" ca="1" si="376"/>
        <v>3.3129173974232051</v>
      </c>
      <c r="N1540" s="20">
        <f t="shared" ca="1" si="377"/>
        <v>1.2403563234366133</v>
      </c>
      <c r="O1540" s="20">
        <f t="shared" ca="1" si="368"/>
        <v>15506209.019016048</v>
      </c>
      <c r="P1540" s="20">
        <f t="shared" ca="1" si="369"/>
        <v>29942586.401549421</v>
      </c>
      <c r="Q1540" s="20">
        <f t="shared" ca="1" si="370"/>
        <v>95473.26398366729</v>
      </c>
      <c r="R1540" s="20">
        <f t="shared" ca="1" si="371"/>
        <v>45544268.684549138</v>
      </c>
      <c r="AD1540">
        <f t="shared" ca="1" si="378"/>
        <v>-1.0656840845905713</v>
      </c>
      <c r="AE1540">
        <f t="shared" ca="1" si="379"/>
        <v>-0.68380447153110668</v>
      </c>
      <c r="AF1540">
        <f t="shared" ca="1" si="380"/>
        <v>-1.8403658920251107</v>
      </c>
      <c r="AG1540">
        <f t="shared" ca="1" si="381"/>
        <v>-2.4122699512234806</v>
      </c>
      <c r="AH1540">
        <f t="shared" ca="1" si="382"/>
        <v>-1.3412028917519938</v>
      </c>
      <c r="AI1540">
        <f t="shared" ca="1" si="383"/>
        <v>-1.6206585853064506</v>
      </c>
    </row>
    <row r="1541" spans="1:35">
      <c r="A1541" s="20"/>
      <c r="B1541" s="20"/>
      <c r="C1541" s="20">
        <f ca="1"/>
        <v>0.9210697351030257</v>
      </c>
      <c r="D1541" s="20">
        <f ca="1"/>
        <v>0.68319732285892243</v>
      </c>
      <c r="E1541" s="20">
        <f ca="1"/>
        <v>3.1650825196347369E-2</v>
      </c>
      <c r="F1541" s="20">
        <f ca="1"/>
        <v>0.77397415888249999</v>
      </c>
      <c r="G1541" s="20">
        <f ca="1"/>
        <v>1.1788051515665194</v>
      </c>
      <c r="H1541" s="20">
        <f ca="1"/>
        <v>-1.447858830998336</v>
      </c>
      <c r="I1541" s="164">
        <f t="shared" ca="1" si="372"/>
        <v>26.482613903585221</v>
      </c>
      <c r="J1541" s="164">
        <f t="shared" ca="1" si="373"/>
        <v>18.933887248026991</v>
      </c>
      <c r="K1541" s="164">
        <f t="shared" ca="1" si="374"/>
        <v>0.63433087117364062</v>
      </c>
      <c r="L1541" s="164">
        <f t="shared" ca="1" si="375"/>
        <v>1.2419241733249997</v>
      </c>
      <c r="M1541" s="20">
        <f t="shared" ca="1" si="376"/>
        <v>4.6437691552382656</v>
      </c>
      <c r="N1541" s="20">
        <f t="shared" ca="1" si="377"/>
        <v>1.8130125252847638</v>
      </c>
      <c r="O1541" s="20">
        <f t="shared" ca="1" si="368"/>
        <v>24217016.486614484</v>
      </c>
      <c r="P1541" s="20">
        <f t="shared" ca="1" si="369"/>
        <v>57004106.862119094</v>
      </c>
      <c r="Q1541" s="20">
        <f t="shared" ca="1" si="370"/>
        <v>258323.20722058549</v>
      </c>
      <c r="R1541" s="20">
        <f t="shared" ca="1" si="371"/>
        <v>81479446.555954158</v>
      </c>
      <c r="AD1541">
        <f t="shared" ca="1" si="378"/>
        <v>1.4278189086371893</v>
      </c>
      <c r="AE1541">
        <f t="shared" ca="1" si="379"/>
        <v>1.3502977342372458</v>
      </c>
      <c r="AF1541">
        <f t="shared" ca="1" si="380"/>
        <v>0.67573519248764113</v>
      </c>
      <c r="AG1541">
        <f t="shared" ca="1" si="381"/>
        <v>0.69056442420454378</v>
      </c>
      <c r="AH1541">
        <f t="shared" ca="1" si="382"/>
        <v>0.13752128359807347</v>
      </c>
      <c r="AI1541">
        <f t="shared" ca="1" si="383"/>
        <v>-7.2939120851990058E-2</v>
      </c>
    </row>
    <row r="1542" spans="1:35">
      <c r="A1542" s="20"/>
      <c r="B1542" s="20"/>
      <c r="C1542" s="20">
        <f ca="1"/>
        <v>-1.8885071143314867</v>
      </c>
      <c r="D1542" s="20">
        <f ca="1"/>
        <v>-0.61963821276210818</v>
      </c>
      <c r="E1542" s="20">
        <f ca="1"/>
        <v>-0.58409106990675397</v>
      </c>
      <c r="F1542" s="20">
        <f ca="1"/>
        <v>-1.0921827827406818</v>
      </c>
      <c r="G1542" s="20">
        <f ca="1"/>
        <v>1.4773936939766059</v>
      </c>
      <c r="H1542" s="20">
        <f ca="1"/>
        <v>-1.3251515732800982</v>
      </c>
      <c r="I1542" s="164">
        <f t="shared" ca="1" si="372"/>
        <v>8.8291171823267813</v>
      </c>
      <c r="J1542" s="164">
        <f t="shared" ca="1" si="373"/>
        <v>7.0466808426313117</v>
      </c>
      <c r="K1542" s="164">
        <f t="shared" ca="1" si="374"/>
        <v>0.41814153048556352</v>
      </c>
      <c r="L1542" s="164">
        <f t="shared" ca="1" si="375"/>
        <v>0.71800123860543863</v>
      </c>
      <c r="M1542" s="20">
        <f t="shared" ca="1" si="376"/>
        <v>4.6145165133207913</v>
      </c>
      <c r="N1542" s="20">
        <f t="shared" ca="1" si="377"/>
        <v>1.5134669800041129</v>
      </c>
      <c r="O1542" s="20">
        <f t="shared" ca="1" si="368"/>
        <v>8463993.4337792769</v>
      </c>
      <c r="P1542" s="20">
        <f t="shared" ca="1" si="369"/>
        <v>26492916.633477319</v>
      </c>
      <c r="Q1542" s="20">
        <f t="shared" ca="1" si="370"/>
        <v>-225278.77136275335</v>
      </c>
      <c r="R1542" s="20">
        <f t="shared" ca="1" si="371"/>
        <v>34731631.295893848</v>
      </c>
      <c r="AD1542">
        <f t="shared" ca="1" si="378"/>
        <v>-2.8570103926391308</v>
      </c>
      <c r="AE1542">
        <f t="shared" ca="1" si="379"/>
        <v>-2.6386977038149961</v>
      </c>
      <c r="AF1542">
        <f t="shared" ca="1" si="380"/>
        <v>-1.2896224501312412</v>
      </c>
      <c r="AG1542">
        <f t="shared" ca="1" si="381"/>
        <v>-1.6909034608843705</v>
      </c>
      <c r="AH1542">
        <f t="shared" ca="1" si="382"/>
        <v>0.10501834813421285</v>
      </c>
      <c r="AI1542">
        <f t="shared" ca="1" si="383"/>
        <v>-0.88252167566455975</v>
      </c>
    </row>
    <row r="1543" spans="1:35">
      <c r="A1543" s="20"/>
      <c r="B1543" s="20"/>
      <c r="C1543" s="20">
        <f ca="1"/>
        <v>-6.6485757489300204E-2</v>
      </c>
      <c r="D1543" s="20">
        <f ca="1"/>
        <v>0.36980368926863544</v>
      </c>
      <c r="E1543" s="20">
        <f ca="1"/>
        <v>-0.25150175744075176</v>
      </c>
      <c r="F1543" s="20">
        <f ca="1"/>
        <v>0.60085965976709721</v>
      </c>
      <c r="G1543" s="20">
        <f ca="1"/>
        <v>-1.1586961894842089</v>
      </c>
      <c r="H1543" s="20">
        <f ca="1"/>
        <v>-0.55686466253315436</v>
      </c>
      <c r="I1543" s="164">
        <f t="shared" ca="1" si="372"/>
        <v>22.152105562263507</v>
      </c>
      <c r="J1543" s="164">
        <f t="shared" ca="1" si="373"/>
        <v>15.854980820820451</v>
      </c>
      <c r="K1543" s="164">
        <f t="shared" ca="1" si="374"/>
        <v>0.50842933203728546</v>
      </c>
      <c r="L1543" s="164">
        <f t="shared" ca="1" si="375"/>
        <v>1.0716510469385938</v>
      </c>
      <c r="M1543" s="20">
        <f t="shared" ca="1" si="376"/>
        <v>3.1485824791405683</v>
      </c>
      <c r="N1543" s="20">
        <f t="shared" ca="1" si="377"/>
        <v>1.3691020698470553</v>
      </c>
      <c r="O1543" s="20">
        <f t="shared" ca="1" si="368"/>
        <v>20265834.920075268</v>
      </c>
      <c r="P1543" s="20">
        <f t="shared" ca="1" si="369"/>
        <v>48490925.754825883</v>
      </c>
      <c r="Q1543" s="20">
        <f t="shared" ca="1" si="370"/>
        <v>409016.58686053788</v>
      </c>
      <c r="R1543" s="20">
        <f t="shared" ca="1" si="371"/>
        <v>69165777.261761695</v>
      </c>
      <c r="AD1543">
        <f t="shared" ca="1" si="378"/>
        <v>0.37672465103483188</v>
      </c>
      <c r="AE1543">
        <f t="shared" ca="1" si="379"/>
        <v>0.31710765799343998</v>
      </c>
      <c r="AF1543">
        <f t="shared" ca="1" si="380"/>
        <v>-0.46882425420649632</v>
      </c>
      <c r="AG1543">
        <f t="shared" ca="1" si="381"/>
        <v>-8.3404332097301359E-2</v>
      </c>
      <c r="AH1543">
        <f t="shared" ca="1" si="382"/>
        <v>-1.5237972453993682</v>
      </c>
      <c r="AI1543">
        <f t="shared" ca="1" si="383"/>
        <v>-1.2726971085214722</v>
      </c>
    </row>
    <row r="1544" spans="1:35">
      <c r="A1544" s="20"/>
      <c r="B1544" s="20"/>
      <c r="C1544" s="20">
        <f ca="1"/>
        <v>0.22691501819549209</v>
      </c>
      <c r="D1544" s="20">
        <f ca="1"/>
        <v>0.35798413656242623</v>
      </c>
      <c r="E1544" s="20">
        <f ca="1"/>
        <v>-0.70077894091223236</v>
      </c>
      <c r="F1544" s="20">
        <f ca="1"/>
        <v>-8.7169045530878064E-2</v>
      </c>
      <c r="G1544" s="20">
        <f ca="1"/>
        <v>0.19364831958964066</v>
      </c>
      <c r="H1544" s="20">
        <f ca="1"/>
        <v>-1.0587735864820129</v>
      </c>
      <c r="I1544" s="164">
        <f t="shared" ca="1" si="372"/>
        <v>22.095409554610196</v>
      </c>
      <c r="J1544" s="164">
        <f t="shared" ca="1" si="373"/>
        <v>16.019190365189896</v>
      </c>
      <c r="K1544" s="164">
        <f t="shared" ca="1" si="374"/>
        <v>0.46414112897381432</v>
      </c>
      <c r="L1544" s="164">
        <f t="shared" ca="1" si="375"/>
        <v>0.92227579586784803</v>
      </c>
      <c r="M1544" s="20">
        <f t="shared" ca="1" si="376"/>
        <v>3.6511538589000327</v>
      </c>
      <c r="N1544" s="20">
        <f t="shared" ca="1" si="377"/>
        <v>1.4452939457166638</v>
      </c>
      <c r="O1544" s="20">
        <f t="shared" ca="1" si="368"/>
        <v>20323168.126232196</v>
      </c>
      <c r="P1544" s="20">
        <f t="shared" ca="1" si="369"/>
        <v>44754349.312129155</v>
      </c>
      <c r="Q1544" s="20">
        <f t="shared" ca="1" si="370"/>
        <v>236220.37185414936</v>
      </c>
      <c r="R1544" s="20">
        <f t="shared" ca="1" si="371"/>
        <v>65313737.810215496</v>
      </c>
      <c r="AD1544">
        <f t="shared" ca="1" si="378"/>
        <v>0.3629634841286884</v>
      </c>
      <c r="AE1544">
        <f t="shared" ca="1" si="379"/>
        <v>0.37221153194291856</v>
      </c>
      <c r="AF1544">
        <f t="shared" ca="1" si="380"/>
        <v>-0.87144428205623381</v>
      </c>
      <c r="AG1544">
        <f t="shared" ca="1" si="381"/>
        <v>-0.76238274605523682</v>
      </c>
      <c r="AH1544">
        <f t="shared" ca="1" si="382"/>
        <v>-0.96538460122218506</v>
      </c>
      <c r="AI1544">
        <f t="shared" ca="1" si="383"/>
        <v>-1.0667731196846926</v>
      </c>
    </row>
    <row r="1545" spans="1:35">
      <c r="A1545" s="20"/>
      <c r="B1545" s="20"/>
      <c r="C1545" s="20">
        <f ca="1"/>
        <v>1.0317282623149033</v>
      </c>
      <c r="D1545" s="20">
        <f ca="1"/>
        <v>-0.23237352268081182</v>
      </c>
      <c r="E1545" s="20">
        <f ca="1"/>
        <v>-0.88738114925165579</v>
      </c>
      <c r="F1545" s="20">
        <f ca="1"/>
        <v>2.7995844266222933</v>
      </c>
      <c r="G1545" s="20">
        <f ca="1"/>
        <v>-2.1471149295310198E-2</v>
      </c>
      <c r="H1545" s="20">
        <f ca="1"/>
        <v>-0.34066963448357634</v>
      </c>
      <c r="I1545" s="164">
        <f t="shared" ca="1" si="372"/>
        <v>24.532774820973867</v>
      </c>
      <c r="J1545" s="164">
        <f t="shared" ca="1" si="373"/>
        <v>17.039000249198374</v>
      </c>
      <c r="K1545" s="164">
        <f t="shared" ca="1" si="374"/>
        <v>0.62063757042908319</v>
      </c>
      <c r="L1545" s="164">
        <f t="shared" ca="1" si="375"/>
        <v>1.5970425367726162</v>
      </c>
      <c r="M1545" s="20">
        <f t="shared" ca="1" si="376"/>
        <v>4.6493578268920883</v>
      </c>
      <c r="N1545" s="20">
        <f t="shared" ca="1" si="377"/>
        <v>2.0503416663976219</v>
      </c>
      <c r="O1545" s="20">
        <f t="shared" ca="1" si="368"/>
        <v>22166758.632795397</v>
      </c>
      <c r="P1545" s="20">
        <f t="shared" ca="1" si="369"/>
        <v>63808537.529151984</v>
      </c>
      <c r="Q1545" s="20">
        <f t="shared" ca="1" si="370"/>
        <v>651987.38568591326</v>
      </c>
      <c r="R1545" s="20">
        <f t="shared" ca="1" si="371"/>
        <v>86627283.54763329</v>
      </c>
      <c r="AD1545">
        <f t="shared" ca="1" si="378"/>
        <v>0.95455699538200589</v>
      </c>
      <c r="AE1545">
        <f t="shared" ca="1" si="379"/>
        <v>0.71442961382495818</v>
      </c>
      <c r="AF1545">
        <f t="shared" ca="1" si="380"/>
        <v>0.55125064026439241</v>
      </c>
      <c r="AG1545">
        <f t="shared" ca="1" si="381"/>
        <v>2.3047388035118921</v>
      </c>
      <c r="AH1545">
        <f t="shared" ca="1" si="382"/>
        <v>0.14373091876898741</v>
      </c>
      <c r="AI1545">
        <f t="shared" ca="1" si="383"/>
        <v>0.56849099026384298</v>
      </c>
    </row>
    <row r="1546" spans="1:35">
      <c r="A1546" s="20"/>
      <c r="B1546" s="20"/>
      <c r="C1546" s="20">
        <f ca="1"/>
        <v>-0.42000184713017313</v>
      </c>
      <c r="D1546" s="20">
        <f ca="1"/>
        <v>1.0311265950359978</v>
      </c>
      <c r="E1546" s="20">
        <f ca="1"/>
        <v>0.9649150571799856</v>
      </c>
      <c r="F1546" s="20">
        <f ca="1"/>
        <v>0.40673940982225137</v>
      </c>
      <c r="G1546" s="20">
        <f ca="1"/>
        <v>-0.90687737019125902</v>
      </c>
      <c r="H1546" s="20">
        <f ca="1"/>
        <v>0.18824825115249108</v>
      </c>
      <c r="I1546" s="164">
        <f t="shared" ca="1" si="372"/>
        <v>23.869316562657378</v>
      </c>
      <c r="J1546" s="164">
        <f t="shared" ca="1" si="373"/>
        <v>17.395683865309241</v>
      </c>
      <c r="K1546" s="164">
        <f t="shared" ca="1" si="374"/>
        <v>0.66318573405210046</v>
      </c>
      <c r="L1546" s="164">
        <f t="shared" ca="1" si="375"/>
        <v>1.2444376180280221</v>
      </c>
      <c r="M1546" s="20">
        <f t="shared" ca="1" si="376"/>
        <v>4.2445164607864587</v>
      </c>
      <c r="N1546" s="20">
        <f t="shared" ca="1" si="377"/>
        <v>1.8210498766370746</v>
      </c>
      <c r="O1546" s="20">
        <f t="shared" ca="1" si="368"/>
        <v>22003166.453219619</v>
      </c>
      <c r="P1546" s="20">
        <f t="shared" ca="1" si="369"/>
        <v>54460100.775655203</v>
      </c>
      <c r="Q1546" s="20">
        <f t="shared" ca="1" si="370"/>
        <v>510292.30231008504</v>
      </c>
      <c r="R1546" s="20">
        <f t="shared" ca="1" si="371"/>
        <v>76973559.531184897</v>
      </c>
      <c r="AD1546">
        <f t="shared" ca="1" si="378"/>
        <v>0.79352343753819843</v>
      </c>
      <c r="AE1546">
        <f t="shared" ca="1" si="379"/>
        <v>0.83412210245276519</v>
      </c>
      <c r="AF1546">
        <f t="shared" ca="1" si="380"/>
        <v>0.93805212774636726</v>
      </c>
      <c r="AG1546">
        <f t="shared" ca="1" si="381"/>
        <v>0.70198917285464535</v>
      </c>
      <c r="AH1546">
        <f t="shared" ca="1" si="382"/>
        <v>-0.30609282134837845</v>
      </c>
      <c r="AI1546">
        <f t="shared" ca="1" si="383"/>
        <v>-5.1216549629528124E-2</v>
      </c>
    </row>
    <row r="1547" spans="1:35">
      <c r="A1547" s="20"/>
      <c r="B1547" s="20"/>
      <c r="C1547" s="20">
        <f ca="1"/>
        <v>-1.0409106544017022</v>
      </c>
      <c r="D1547" s="20">
        <f ca="1"/>
        <v>-0.36847565030943752</v>
      </c>
      <c r="E1547" s="20">
        <f ca="1"/>
        <v>-1.0984934694497999</v>
      </c>
      <c r="F1547" s="20">
        <f ca="1"/>
        <v>-0.6647918657539782</v>
      </c>
      <c r="G1547" s="20">
        <f ca="1"/>
        <v>-0.11620783010143199</v>
      </c>
      <c r="H1547" s="20">
        <f ca="1"/>
        <v>0.49021972818755599</v>
      </c>
      <c r="I1547" s="164">
        <f t="shared" ca="1" si="372"/>
        <v>14.141240069715405</v>
      </c>
      <c r="J1547" s="164">
        <f t="shared" ca="1" si="373"/>
        <v>10.757215590764133</v>
      </c>
      <c r="K1547" s="164">
        <f t="shared" ca="1" si="374"/>
        <v>0.39038094885927399</v>
      </c>
      <c r="L1547" s="164">
        <f t="shared" ca="1" si="375"/>
        <v>0.83142786063821605</v>
      </c>
      <c r="M1547" s="20">
        <f t="shared" ca="1" si="376"/>
        <v>4.3531152737335681</v>
      </c>
      <c r="N1547" s="20">
        <f t="shared" ca="1" si="377"/>
        <v>1.7540934934957959</v>
      </c>
      <c r="O1547" s="20">
        <f t="shared" ca="1" si="368"/>
        <v>13275460.957785621</v>
      </c>
      <c r="P1547" s="20">
        <f t="shared" ca="1" si="369"/>
        <v>34584461.614478275</v>
      </c>
      <c r="Q1547" s="20">
        <f t="shared" ca="1" si="370"/>
        <v>333408.15962189133</v>
      </c>
      <c r="R1547" s="20">
        <f t="shared" ca="1" si="371"/>
        <v>48193330.731885791</v>
      </c>
      <c r="AD1547">
        <f t="shared" ca="1" si="378"/>
        <v>-1.5676601772535428</v>
      </c>
      <c r="AE1547">
        <f t="shared" ca="1" si="379"/>
        <v>-1.3935518151798212</v>
      </c>
      <c r="AF1547">
        <f t="shared" ca="1" si="380"/>
        <v>-1.5419913740066002</v>
      </c>
      <c r="AG1547">
        <f t="shared" ca="1" si="381"/>
        <v>-1.1753279061899273</v>
      </c>
      <c r="AH1547">
        <f t="shared" ca="1" si="382"/>
        <v>-0.1854274736293684</v>
      </c>
      <c r="AI1547">
        <f t="shared" ca="1" si="383"/>
        <v>-0.23217974730865965</v>
      </c>
    </row>
    <row r="1548" spans="1:35">
      <c r="A1548" s="20"/>
      <c r="B1548" s="20"/>
      <c r="C1548" s="20">
        <f ca="1"/>
        <v>-0.36481028795963827</v>
      </c>
      <c r="D1548" s="20">
        <f ca="1"/>
        <v>-0.84294731830022662</v>
      </c>
      <c r="E1548" s="20">
        <f ca="1"/>
        <v>0.46106160398826695</v>
      </c>
      <c r="F1548" s="20">
        <f ca="1"/>
        <v>-0.86513083073292141</v>
      </c>
      <c r="G1548" s="20">
        <f ca="1"/>
        <v>-1.7098880688213751</v>
      </c>
      <c r="H1548" s="20">
        <f ca="1"/>
        <v>0.24738111337354424</v>
      </c>
      <c r="I1548" s="164">
        <f t="shared" ca="1" si="372"/>
        <v>16.655269520061193</v>
      </c>
      <c r="J1548" s="164">
        <f t="shared" ca="1" si="373"/>
        <v>11.756580557406574</v>
      </c>
      <c r="K1548" s="164">
        <f t="shared" ca="1" si="374"/>
        <v>0.48881508046391176</v>
      </c>
      <c r="L1548" s="164">
        <f t="shared" ca="1" si="375"/>
        <v>0.84200667227571335</v>
      </c>
      <c r="M1548" s="20">
        <f t="shared" ca="1" si="376"/>
        <v>3.1416297758880067</v>
      </c>
      <c r="N1548" s="20">
        <f t="shared" ca="1" si="377"/>
        <v>1.3020749378931651</v>
      </c>
      <c r="O1548" s="20">
        <f t="shared" ca="1" si="368"/>
        <v>15149031.231560851</v>
      </c>
      <c r="P1548" s="20">
        <f t="shared" ca="1" si="369"/>
        <v>37352023.345494397</v>
      </c>
      <c r="Q1548" s="20">
        <f t="shared" ca="1" si="370"/>
        <v>301047.66681993328</v>
      </c>
      <c r="R1548" s="20">
        <f t="shared" ca="1" si="371"/>
        <v>52802102.243875176</v>
      </c>
      <c r="AD1548">
        <f t="shared" ca="1" si="378"/>
        <v>-0.95745885435407974</v>
      </c>
      <c r="AE1548">
        <f t="shared" ca="1" si="379"/>
        <v>-1.0581944438232975</v>
      </c>
      <c r="AF1548">
        <f t="shared" ca="1" si="380"/>
        <v>-0.64713563214625736</v>
      </c>
      <c r="AG1548">
        <f t="shared" ca="1" si="381"/>
        <v>-1.1272423987467579</v>
      </c>
      <c r="AH1548">
        <f t="shared" ca="1" si="382"/>
        <v>-1.5315224712355475</v>
      </c>
      <c r="AI1548">
        <f t="shared" ca="1" si="383"/>
        <v>-1.4538515192076624</v>
      </c>
    </row>
    <row r="1549" spans="1:35">
      <c r="A1549" s="20"/>
      <c r="B1549" s="20"/>
      <c r="C1549" s="20">
        <f ca="1"/>
        <v>0.26786375474556445</v>
      </c>
      <c r="D1549" s="20">
        <f ca="1"/>
        <v>0.43688071838256382</v>
      </c>
      <c r="E1549" s="20">
        <f ca="1"/>
        <v>-0.90130159191030079</v>
      </c>
      <c r="F1549" s="20">
        <f ca="1"/>
        <v>-0.55279973421279283</v>
      </c>
      <c r="G1549" s="20">
        <f ca="1"/>
        <v>0.55764651871656812</v>
      </c>
      <c r="H1549" s="20">
        <f ca="1"/>
        <v>-1.9552948424629186</v>
      </c>
      <c r="I1549" s="164">
        <f t="shared" ca="1" si="372"/>
        <v>21.90625339575945</v>
      </c>
      <c r="J1549" s="164">
        <f t="shared" ca="1" si="373"/>
        <v>15.91359290187795</v>
      </c>
      <c r="K1549" s="164">
        <f t="shared" ca="1" si="374"/>
        <v>0.40737706216653097</v>
      </c>
      <c r="L1549" s="164">
        <f t="shared" ca="1" si="375"/>
        <v>0.74467829796821983</v>
      </c>
      <c r="M1549" s="20">
        <f t="shared" ca="1" si="376"/>
        <v>3.1371362803280944</v>
      </c>
      <c r="N1549" s="20">
        <f t="shared" ca="1" si="377"/>
        <v>1.137539585956576</v>
      </c>
      <c r="O1549" s="20">
        <f t="shared" ca="1" si="368"/>
        <v>20165986.335909609</v>
      </c>
      <c r="P1549" s="20">
        <f t="shared" ca="1" si="369"/>
        <v>40190397.006509215</v>
      </c>
      <c r="Q1549" s="20">
        <f t="shared" ca="1" si="370"/>
        <v>28498.287386146509</v>
      </c>
      <c r="R1549" s="20">
        <f t="shared" ca="1" si="371"/>
        <v>60384881.629804969</v>
      </c>
      <c r="AD1549">
        <f t="shared" ca="1" si="378"/>
        <v>0.31705179508724468</v>
      </c>
      <c r="AE1549">
        <f t="shared" ca="1" si="379"/>
        <v>0.33677614156978186</v>
      </c>
      <c r="AF1549">
        <f t="shared" ca="1" si="380"/>
        <v>-1.387481253031537</v>
      </c>
      <c r="AG1549">
        <f t="shared" ca="1" si="381"/>
        <v>-1.5696441001444557</v>
      </c>
      <c r="AH1549">
        <f t="shared" ca="1" si="382"/>
        <v>-1.5365152440798946</v>
      </c>
      <c r="AI1549">
        <f t="shared" ca="1" si="383"/>
        <v>-1.8985416595768219</v>
      </c>
    </row>
    <row r="1550" spans="1:35">
      <c r="A1550" s="20"/>
      <c r="B1550" s="20"/>
      <c r="C1550" s="20">
        <f ca="1"/>
        <v>-2.0255448818559172</v>
      </c>
      <c r="D1550" s="20">
        <f ca="1"/>
        <v>-0.84345096312167744</v>
      </c>
      <c r="E1550" s="20">
        <f ca="1"/>
        <v>-2.373319647471027</v>
      </c>
      <c r="F1550" s="20">
        <f ca="1"/>
        <v>0.19828020613228448</v>
      </c>
      <c r="G1550" s="20">
        <f ca="1"/>
        <v>-0.45771237244377527</v>
      </c>
      <c r="H1550" s="20">
        <f ca="1"/>
        <v>0.82846706378399959</v>
      </c>
      <c r="I1550" s="164">
        <f t="shared" ca="1" si="372"/>
        <v>8.1014605308741903</v>
      </c>
      <c r="J1550" s="164">
        <f t="shared" ca="1" si="373"/>
        <v>6.6013815810289316</v>
      </c>
      <c r="K1550" s="164">
        <f t="shared" ca="1" si="374"/>
        <v>0.27230171688547627</v>
      </c>
      <c r="L1550" s="164">
        <f t="shared" ca="1" si="375"/>
        <v>0.86141262116382378</v>
      </c>
      <c r="M1550" s="20">
        <f t="shared" ca="1" si="376"/>
        <v>4.2307494501349332</v>
      </c>
      <c r="N1550" s="20">
        <f t="shared" ca="1" si="377"/>
        <v>1.752183088523394</v>
      </c>
      <c r="O1550" s="20">
        <f t="shared" ca="1" si="368"/>
        <v>7838497.0988040185</v>
      </c>
      <c r="P1550" s="20">
        <f t="shared" ca="1" si="369"/>
        <v>29300425.163959455</v>
      </c>
      <c r="Q1550" s="20">
        <f t="shared" ca="1" si="370"/>
        <v>403317.0644098958</v>
      </c>
      <c r="R1550" s="20">
        <f t="shared" ca="1" si="371"/>
        <v>37542239.327173367</v>
      </c>
      <c r="AD1550">
        <f t="shared" ca="1" si="378"/>
        <v>-3.0336260847392746</v>
      </c>
      <c r="AE1550">
        <f t="shared" ca="1" si="379"/>
        <v>-2.7881269862319025</v>
      </c>
      <c r="AF1550">
        <f t="shared" ca="1" si="380"/>
        <v>-2.6154389374047615</v>
      </c>
      <c r="AG1550">
        <f t="shared" ca="1" si="381"/>
        <v>-1.0390335401644375</v>
      </c>
      <c r="AH1550">
        <f t="shared" ca="1" si="382"/>
        <v>-0.32138949985007392</v>
      </c>
      <c r="AI1550">
        <f t="shared" ca="1" si="383"/>
        <v>-0.23734300399082719</v>
      </c>
    </row>
    <row r="1551" spans="1:35">
      <c r="A1551" s="20"/>
      <c r="B1551" s="20"/>
      <c r="C1551" s="20">
        <f ca="1"/>
        <v>-0.15165523367810302</v>
      </c>
      <c r="D1551" s="20">
        <f ca="1"/>
        <v>0.22899010511784612</v>
      </c>
      <c r="E1551" s="20">
        <f ca="1"/>
        <v>-0.22657673546330695</v>
      </c>
      <c r="F1551" s="20">
        <f ca="1"/>
        <v>2.5550118725618822</v>
      </c>
      <c r="G1551" s="20">
        <f ca="1"/>
        <v>0.54613195377668688</v>
      </c>
      <c r="H1551" s="20">
        <f ca="1"/>
        <v>1.7410568295266906</v>
      </c>
      <c r="I1551" s="164">
        <f t="shared" ca="1" si="372"/>
        <v>21.870567557928865</v>
      </c>
      <c r="J1551" s="164">
        <f t="shared" ca="1" si="373"/>
        <v>15.936289352456392</v>
      </c>
      <c r="K1551" s="164">
        <f t="shared" ca="1" si="374"/>
        <v>0.74452393492293389</v>
      </c>
      <c r="L1551" s="164">
        <f t="shared" ca="1" si="375"/>
        <v>1.8156193570256385</v>
      </c>
      <c r="M1551" s="20">
        <f t="shared" ca="1" si="376"/>
        <v>6.8869056258797272</v>
      </c>
      <c r="N1551" s="20">
        <f t="shared" ca="1" si="377"/>
        <v>3.008696506417893</v>
      </c>
      <c r="O1551" s="20">
        <f t="shared" ca="1" si="368"/>
        <v>20159059.550316595</v>
      </c>
      <c r="P1551" s="20">
        <f t="shared" ca="1" si="369"/>
        <v>66538742.521198273</v>
      </c>
      <c r="Q1551" s="20">
        <f t="shared" ca="1" si="370"/>
        <v>918347.58086636232</v>
      </c>
      <c r="R1551" s="20">
        <f t="shared" ca="1" si="371"/>
        <v>87616149.652381241</v>
      </c>
      <c r="AD1551">
        <f t="shared" ca="1" si="378"/>
        <v>0.30839018396331658</v>
      </c>
      <c r="AE1551">
        <f t="shared" ca="1" si="379"/>
        <v>0.34439240015315153</v>
      </c>
      <c r="AF1551">
        <f t="shared" ca="1" si="380"/>
        <v>1.6774903174812164</v>
      </c>
      <c r="AG1551">
        <f t="shared" ca="1" si="381"/>
        <v>3.2982698046619929</v>
      </c>
      <c r="AH1551">
        <f t="shared" ca="1" si="382"/>
        <v>2.6298951398663646</v>
      </c>
      <c r="AI1551">
        <f t="shared" ca="1" si="383"/>
        <v>3.1586392065348461</v>
      </c>
    </row>
    <row r="1552" spans="1:35">
      <c r="A1552" s="20"/>
      <c r="B1552" s="20"/>
      <c r="C1552" s="20">
        <f ca="1"/>
        <v>1.3217930951729262</v>
      </c>
      <c r="D1552" s="20">
        <f ca="1"/>
        <v>-1.1333678127234017</v>
      </c>
      <c r="E1552" s="20">
        <f ca="1"/>
        <v>9.0536930476979402E-2</v>
      </c>
      <c r="F1552" s="20">
        <f ca="1"/>
        <v>1.2183020925631876</v>
      </c>
      <c r="G1552" s="20">
        <f ca="1"/>
        <v>-3.0172720277708853E-2</v>
      </c>
      <c r="H1552" s="20">
        <f ca="1"/>
        <v>-1.5852301039227057</v>
      </c>
      <c r="I1552" s="164">
        <f t="shared" ca="1" si="372"/>
        <v>22.087025747051229</v>
      </c>
      <c r="J1552" s="164">
        <f t="shared" ca="1" si="373"/>
        <v>14.818217180764519</v>
      </c>
      <c r="K1552" s="164">
        <f t="shared" ca="1" si="374"/>
        <v>0.60155273998527281</v>
      </c>
      <c r="L1552" s="164">
        <f t="shared" ca="1" si="375"/>
        <v>1.2431062761866891</v>
      </c>
      <c r="M1552" s="20">
        <f t="shared" ca="1" si="376"/>
        <v>3.6409797480250123</v>
      </c>
      <c r="N1552" s="20">
        <f t="shared" ca="1" si="377"/>
        <v>1.4157356753048029</v>
      </c>
      <c r="O1552" s="20">
        <f t="shared" ca="1" si="368"/>
        <v>19678260.369901668</v>
      </c>
      <c r="P1552" s="20">
        <f t="shared" ca="1" si="369"/>
        <v>52650036.800614782</v>
      </c>
      <c r="Q1552" s="20">
        <f t="shared" ca="1" si="370"/>
        <v>192853.73125810464</v>
      </c>
      <c r="R1552" s="20">
        <f t="shared" ca="1" si="371"/>
        <v>72521150.901774555</v>
      </c>
      <c r="AD1552">
        <f t="shared" ca="1" si="378"/>
        <v>0.36092857938136585</v>
      </c>
      <c r="AE1552">
        <f t="shared" ca="1" si="379"/>
        <v>-3.079960377029578E-2</v>
      </c>
      <c r="AF1552">
        <f t="shared" ca="1" si="380"/>
        <v>0.37775218168429736</v>
      </c>
      <c r="AG1552">
        <f t="shared" ca="1" si="381"/>
        <v>0.69593761903040496</v>
      </c>
      <c r="AH1552">
        <f t="shared" ca="1" si="382"/>
        <v>-0.97668916886109691</v>
      </c>
      <c r="AI1552">
        <f t="shared" ca="1" si="383"/>
        <v>-1.1466603370140467</v>
      </c>
    </row>
    <row r="1553" spans="1:35">
      <c r="A1553" s="20"/>
      <c r="B1553" s="20"/>
      <c r="C1553" s="20">
        <f ca="1"/>
        <v>1.1185600282622896</v>
      </c>
      <c r="D1553" s="20">
        <f ca="1"/>
        <v>1.3857255645104511</v>
      </c>
      <c r="E1553" s="20">
        <f ca="1"/>
        <v>-0.78404490768275492</v>
      </c>
      <c r="F1553" s="20">
        <f ca="1"/>
        <v>-0.20942143595634599</v>
      </c>
      <c r="G1553" s="20">
        <f ca="1"/>
        <v>-1.3494593643953825</v>
      </c>
      <c r="H1553" s="20">
        <f ca="1"/>
        <v>0.15587921935672272</v>
      </c>
      <c r="I1553" s="164">
        <f t="shared" ca="1" si="372"/>
        <v>30.364004702401814</v>
      </c>
      <c r="J1553" s="164">
        <f t="shared" ca="1" si="373"/>
        <v>22.022112454256863</v>
      </c>
      <c r="K1553" s="164">
        <f t="shared" ca="1" si="374"/>
        <v>0.44826859585632839</v>
      </c>
      <c r="L1553" s="164">
        <f t="shared" ca="1" si="375"/>
        <v>0.92218669932918262</v>
      </c>
      <c r="M1553" s="20">
        <f t="shared" ca="1" si="376"/>
        <v>2.9511736234061381</v>
      </c>
      <c r="N1553" s="20">
        <f t="shared" ca="1" si="377"/>
        <v>1.4666820192284993</v>
      </c>
      <c r="O1553" s="20">
        <f t="shared" ca="1" si="368"/>
        <v>27933668.765545588</v>
      </c>
      <c r="P1553" s="20">
        <f t="shared" ca="1" si="369"/>
        <v>52997432.020409934</v>
      </c>
      <c r="Q1553" s="20">
        <f t="shared" ca="1" si="370"/>
        <v>690185.17643902637</v>
      </c>
      <c r="R1553" s="20">
        <f t="shared" ca="1" si="371"/>
        <v>81621285.96239455</v>
      </c>
      <c r="AD1553">
        <f t="shared" ca="1" si="378"/>
        <v>2.3699040539810223</v>
      </c>
      <c r="AE1553">
        <f t="shared" ca="1" si="379"/>
        <v>2.3866149175358604</v>
      </c>
      <c r="AF1553">
        <f t="shared" ca="1" si="380"/>
        <v>-1.0157400376697425</v>
      </c>
      <c r="AG1553">
        <f t="shared" ca="1" si="381"/>
        <v>-0.76278773032189751</v>
      </c>
      <c r="AH1553">
        <f t="shared" ca="1" si="382"/>
        <v>-1.743140418437624</v>
      </c>
      <c r="AI1553">
        <f t="shared" ca="1" si="383"/>
        <v>-1.0089675155986508</v>
      </c>
    </row>
    <row r="1554" spans="1:35">
      <c r="A1554" s="20"/>
      <c r="B1554" s="20"/>
      <c r="C1554" s="20">
        <f ca="1"/>
        <v>-0.11017887161565468</v>
      </c>
      <c r="D1554" s="20">
        <f ca="1"/>
        <v>5.332446410655356E-2</v>
      </c>
      <c r="E1554" s="20">
        <f ca="1"/>
        <v>-0.55167487237683455</v>
      </c>
      <c r="F1554" s="20">
        <f ca="1"/>
        <v>-0.26917195544829264</v>
      </c>
      <c r="G1554" s="20">
        <f ca="1"/>
        <v>0.11584578280378727</v>
      </c>
      <c r="H1554" s="20">
        <f ca="1"/>
        <v>0.72779903601951712</v>
      </c>
      <c r="I1554" s="164">
        <f t="shared" ca="1" si="372"/>
        <v>19.994154383981886</v>
      </c>
      <c r="J1554" s="164">
        <f t="shared" ca="1" si="373"/>
        <v>14.768524527130303</v>
      </c>
      <c r="K1554" s="164">
        <f t="shared" ca="1" si="374"/>
        <v>0.50775446034088845</v>
      </c>
      <c r="L1554" s="164">
        <f t="shared" ca="1" si="375"/>
        <v>1.0399527046043191</v>
      </c>
      <c r="M1554" s="20">
        <f t="shared" ca="1" si="376"/>
        <v>4.9093389952483326</v>
      </c>
      <c r="N1554" s="20">
        <f t="shared" ca="1" si="377"/>
        <v>2.0526433159829907</v>
      </c>
      <c r="O1554" s="20">
        <f t="shared" ca="1" si="368"/>
        <v>18535705.969534241</v>
      </c>
      <c r="P1554" s="20">
        <f t="shared" ca="1" si="369"/>
        <v>45558132.924529687</v>
      </c>
      <c r="Q1554" s="20">
        <f t="shared" ca="1" si="370"/>
        <v>500517.85984675412</v>
      </c>
      <c r="R1554" s="20">
        <f t="shared" ca="1" si="371"/>
        <v>64594356.753910683</v>
      </c>
      <c r="AD1554">
        <f t="shared" ca="1" si="378"/>
        <v>-0.14704990680051377</v>
      </c>
      <c r="AE1554">
        <f t="shared" ca="1" si="379"/>
        <v>-4.74749908958714E-2</v>
      </c>
      <c r="AF1554">
        <f t="shared" ca="1" si="380"/>
        <v>-0.47495945144646878</v>
      </c>
      <c r="AG1554">
        <f t="shared" ca="1" si="381"/>
        <v>-0.22748770634400461</v>
      </c>
      <c r="AH1554">
        <f t="shared" ca="1" si="382"/>
        <v>0.43259888360925891</v>
      </c>
      <c r="AI1554">
        <f t="shared" ca="1" si="383"/>
        <v>0.57471166481889391</v>
      </c>
    </row>
    <row r="1555" spans="1:35">
      <c r="A1555" s="20"/>
      <c r="B1555" s="20"/>
      <c r="C1555" s="20">
        <f ca="1"/>
        <v>1.5181055836593031</v>
      </c>
      <c r="D1555" s="20">
        <f ca="1"/>
        <v>-2.3862624492431812</v>
      </c>
      <c r="E1555" s="20">
        <f ca="1"/>
        <v>1.0119372444080161</v>
      </c>
      <c r="F1555" s="20">
        <f ca="1"/>
        <v>-2.0614458407833989</v>
      </c>
      <c r="G1555" s="20">
        <f ca="1"/>
        <v>0.24652723559396975</v>
      </c>
      <c r="H1555" s="20">
        <f ca="1"/>
        <v>0.332778576054927</v>
      </c>
      <c r="I1555" s="164">
        <f t="shared" ca="1" si="372"/>
        <v>17.749378539126607</v>
      </c>
      <c r="J1555" s="164">
        <f t="shared" ca="1" si="373"/>
        <v>11.927334402747301</v>
      </c>
      <c r="K1555" s="164">
        <f t="shared" ca="1" si="374"/>
        <v>0.57537614024237671</v>
      </c>
      <c r="L1555" s="164">
        <f t="shared" ca="1" si="375"/>
        <v>0.8004997600533994</v>
      </c>
      <c r="M1555" s="20">
        <f t="shared" ca="1" si="376"/>
        <v>4.7143972494577326</v>
      </c>
      <c r="N1555" s="20">
        <f t="shared" ca="1" si="377"/>
        <v>1.764403588223636</v>
      </c>
      <c r="O1555" s="20">
        <f t="shared" ca="1" si="368"/>
        <v>15823538.326948389</v>
      </c>
      <c r="P1555" s="20">
        <f t="shared" ca="1" si="369"/>
        <v>37420473.897918068</v>
      </c>
      <c r="Q1555" s="20">
        <f t="shared" ca="1" si="370"/>
        <v>134815.30503875407</v>
      </c>
      <c r="R1555" s="20">
        <f t="shared" ca="1" si="371"/>
        <v>53378827.529905215</v>
      </c>
      <c r="AD1555">
        <f t="shared" ca="1" si="378"/>
        <v>-0.69189841283334808</v>
      </c>
      <c r="AE1555">
        <f t="shared" ca="1" si="379"/>
        <v>-1.0008944957223826</v>
      </c>
      <c r="AF1555">
        <f t="shared" ca="1" si="380"/>
        <v>0.13978309311251513</v>
      </c>
      <c r="AG1555">
        <f t="shared" ca="1" si="381"/>
        <v>-1.3159101815754579</v>
      </c>
      <c r="AH1555">
        <f t="shared" ca="1" si="382"/>
        <v>0.21599694384192611</v>
      </c>
      <c r="AI1555">
        <f t="shared" ca="1" si="383"/>
        <v>-0.20431462642260578</v>
      </c>
    </row>
    <row r="1556" spans="1:35">
      <c r="A1556" s="20"/>
      <c r="B1556" s="20"/>
      <c r="C1556" s="20">
        <f ca="1"/>
        <v>-2.6173211995612364</v>
      </c>
      <c r="D1556" s="20">
        <f ca="1"/>
        <v>-0.87796871163886414</v>
      </c>
      <c r="E1556" s="20">
        <f ca="1"/>
        <v>-3.0330055850975515</v>
      </c>
      <c r="F1556" s="20">
        <f ca="1"/>
        <v>-0.45929919237728778</v>
      </c>
      <c r="G1556" s="20">
        <f ca="1"/>
        <v>-1.3784602176832672</v>
      </c>
      <c r="H1556" s="20">
        <f ca="1"/>
        <v>0.57437937168574638</v>
      </c>
      <c r="I1556" s="164">
        <f t="shared" ca="1" si="372"/>
        <v>5.1837477164538424</v>
      </c>
      <c r="J1556" s="164">
        <f t="shared" ca="1" si="373"/>
        <v>4.6782821632668199</v>
      </c>
      <c r="K1556" s="164">
        <f t="shared" ca="1" si="374"/>
        <v>0.11098918877828295</v>
      </c>
      <c r="L1556" s="164">
        <f t="shared" ca="1" si="375"/>
        <v>0.54765185143914141</v>
      </c>
      <c r="M1556" s="20">
        <f t="shared" ca="1" si="376"/>
        <v>2.8885989104354604</v>
      </c>
      <c r="N1556" s="20">
        <f t="shared" ca="1" si="377"/>
        <v>1.215061561473596</v>
      </c>
      <c r="O1556" s="20">
        <f t="shared" ca="1" si="368"/>
        <v>5257061.3638092391</v>
      </c>
      <c r="P1556" s="20">
        <f t="shared" ca="1" si="369"/>
        <v>18661063.533281378</v>
      </c>
      <c r="Q1556" s="20">
        <f t="shared" ca="1" si="370"/>
        <v>306659.54244597885</v>
      </c>
      <c r="R1556" s="20">
        <f t="shared" ca="1" si="371"/>
        <v>24224784.439536598</v>
      </c>
      <c r="AD1556">
        <f t="shared" ca="1" si="378"/>
        <v>-3.7418088066859609</v>
      </c>
      <c r="AE1556">
        <f t="shared" ca="1" si="379"/>
        <v>-3.4334623613198589</v>
      </c>
      <c r="AF1556">
        <f t="shared" ca="1" si="380"/>
        <v>-4.0819164656519735</v>
      </c>
      <c r="AG1556">
        <f t="shared" ca="1" si="381"/>
        <v>-2.4652188570948121</v>
      </c>
      <c r="AH1556">
        <f t="shared" ca="1" si="382"/>
        <v>-1.8126678772939324</v>
      </c>
      <c r="AI1556">
        <f t="shared" ca="1" si="383"/>
        <v>-1.6890228068281188</v>
      </c>
    </row>
    <row r="1557" spans="1:35">
      <c r="A1557" s="20"/>
      <c r="B1557" s="20"/>
      <c r="C1557" s="20">
        <f ca="1"/>
        <v>0.53951358984452324</v>
      </c>
      <c r="D1557" s="20">
        <f ca="1"/>
        <v>-0.18409439070255215</v>
      </c>
      <c r="E1557" s="20">
        <f ca="1"/>
        <v>-0.27904363383307307</v>
      </c>
      <c r="F1557" s="20">
        <f ca="1"/>
        <v>1.4938461794418558</v>
      </c>
      <c r="G1557" s="20">
        <f ca="1"/>
        <v>-2.5166635594976334</v>
      </c>
      <c r="H1557" s="20">
        <f ca="1"/>
        <v>0.38148995200281233</v>
      </c>
      <c r="I1557" s="164">
        <f t="shared" ca="1" si="372"/>
        <v>23.698641966281183</v>
      </c>
      <c r="J1557" s="164">
        <f t="shared" ca="1" si="373"/>
        <v>16.436469117585972</v>
      </c>
      <c r="K1557" s="164">
        <f t="shared" ca="1" si="374"/>
        <v>0.53194310272178913</v>
      </c>
      <c r="L1557" s="164">
        <f t="shared" ca="1" si="375"/>
        <v>1.2652669412838253</v>
      </c>
      <c r="M1557" s="20">
        <f t="shared" ca="1" si="376"/>
        <v>2.8048433101816452</v>
      </c>
      <c r="N1557" s="20">
        <f t="shared" ca="1" si="377"/>
        <v>1.4346660760137058</v>
      </c>
      <c r="O1557" s="20">
        <f t="shared" ca="1" si="368"/>
        <v>21400636.012138419</v>
      </c>
      <c r="P1557" s="20">
        <f t="shared" ca="1" si="369"/>
        <v>54803063.100286275</v>
      </c>
      <c r="Q1557" s="20">
        <f t="shared" ca="1" si="370"/>
        <v>724050.71539130935</v>
      </c>
      <c r="R1557" s="20">
        <f t="shared" ca="1" si="371"/>
        <v>76927749.82781601</v>
      </c>
      <c r="AD1557">
        <f t="shared" ca="1" si="378"/>
        <v>0.75209756463135491</v>
      </c>
      <c r="AE1557">
        <f t="shared" ca="1" si="379"/>
        <v>0.51223795892146717</v>
      </c>
      <c r="AF1557">
        <f t="shared" ca="1" si="380"/>
        <v>-0.2550627025291905</v>
      </c>
      <c r="AG1557">
        <f t="shared" ca="1" si="381"/>
        <v>0.79666791492647882</v>
      </c>
      <c r="AH1557">
        <f t="shared" ca="1" si="382"/>
        <v>-1.9057296553537271</v>
      </c>
      <c r="AI1557">
        <f t="shared" ca="1" si="383"/>
        <v>-1.0954970918548494</v>
      </c>
    </row>
    <row r="1558" spans="1:35">
      <c r="A1558" s="20"/>
      <c r="B1558" s="20"/>
      <c r="C1558" s="20">
        <f ca="1"/>
        <v>-0.2113220422828378</v>
      </c>
      <c r="D1558" s="20">
        <f ca="1"/>
        <v>0.29753635109595922</v>
      </c>
      <c r="E1558" s="20">
        <f ca="1"/>
        <v>-0.90005952060157435</v>
      </c>
      <c r="F1558" s="20">
        <f ca="1"/>
        <v>0.67124775496108979</v>
      </c>
      <c r="G1558" s="20">
        <f ca="1"/>
        <v>1.0789893633070322</v>
      </c>
      <c r="H1558" s="20">
        <f ca="1"/>
        <v>0.21644036092830066</v>
      </c>
      <c r="I1558" s="164">
        <f t="shared" ca="1" si="372"/>
        <v>20.152978363639455</v>
      </c>
      <c r="J1558" s="164">
        <f t="shared" ca="1" si="373"/>
        <v>14.965420599637207</v>
      </c>
      <c r="K1558" s="164">
        <f t="shared" ca="1" si="374"/>
        <v>0.54519136583392458</v>
      </c>
      <c r="L1558" s="164">
        <f t="shared" ca="1" si="375"/>
        <v>1.2275518234970544</v>
      </c>
      <c r="M1558" s="20">
        <f t="shared" ca="1" si="376"/>
        <v>5.5502754797008409</v>
      </c>
      <c r="N1558" s="20">
        <f t="shared" ca="1" si="377"/>
        <v>2.2626523343692666</v>
      </c>
      <c r="O1558" s="20">
        <f t="shared" ca="1" si="368"/>
        <v>18725399.023151729</v>
      </c>
      <c r="P1558" s="20">
        <f t="shared" ca="1" si="369"/>
        <v>50338240.640478291</v>
      </c>
      <c r="Q1558" s="20">
        <f t="shared" ca="1" si="370"/>
        <v>468907.27200474852</v>
      </c>
      <c r="R1558" s="20">
        <f t="shared" ca="1" si="371"/>
        <v>69532546.935634777</v>
      </c>
      <c r="AD1558">
        <f t="shared" ca="1" si="378"/>
        <v>-0.10850039717488982</v>
      </c>
      <c r="AE1558">
        <f t="shared" ca="1" si="379"/>
        <v>1.8597516656780701E-2</v>
      </c>
      <c r="AF1558">
        <f t="shared" ca="1" si="380"/>
        <v>-0.13462394696432275</v>
      </c>
      <c r="AG1558">
        <f t="shared" ca="1" si="381"/>
        <v>0.62523556135024672</v>
      </c>
      <c r="AH1558">
        <f t="shared" ca="1" si="382"/>
        <v>1.1447505330009347</v>
      </c>
      <c r="AI1558">
        <f t="shared" ca="1" si="383"/>
        <v>1.1423036064034229</v>
      </c>
    </row>
    <row r="1559" spans="1:35">
      <c r="A1559" s="20"/>
      <c r="B1559" s="20"/>
      <c r="C1559" s="20">
        <f ca="1"/>
        <v>-2.6383531477482469</v>
      </c>
      <c r="D1559" s="20">
        <f ca="1"/>
        <v>-0.66521586831135482</v>
      </c>
      <c r="E1559" s="20">
        <f ca="1"/>
        <v>3.3188310117760276</v>
      </c>
      <c r="F1559" s="20">
        <f ca="1"/>
        <v>1.2308488296481006</v>
      </c>
      <c r="G1559" s="20">
        <f ca="1"/>
        <v>-1.6342427738173253</v>
      </c>
      <c r="H1559" s="20">
        <f ca="1"/>
        <v>0.60957578120006095</v>
      </c>
      <c r="I1559" s="164">
        <f t="shared" ca="1" si="372"/>
        <v>10.620392508411275</v>
      </c>
      <c r="J1559" s="164">
        <f t="shared" ca="1" si="373"/>
        <v>7.4491574433945882</v>
      </c>
      <c r="K1559" s="164">
        <f t="shared" ca="1" si="374"/>
        <v>0.89576288262777226</v>
      </c>
      <c r="L1559" s="164">
        <f t="shared" ca="1" si="375"/>
        <v>1.606279655689721</v>
      </c>
      <c r="M1559" s="20">
        <f t="shared" ca="1" si="376"/>
        <v>5.1332235161142394</v>
      </c>
      <c r="N1559" s="20">
        <f t="shared" ca="1" si="377"/>
        <v>1.9975421530104331</v>
      </c>
      <c r="O1559" s="20">
        <f t="shared" ca="1" si="368"/>
        <v>9633844.5550497528</v>
      </c>
      <c r="P1559" s="20">
        <f t="shared" ca="1" si="369"/>
        <v>50162955.75244838</v>
      </c>
      <c r="Q1559" s="20">
        <f t="shared" ca="1" si="370"/>
        <v>274590.30025997339</v>
      </c>
      <c r="R1559" s="20">
        <f t="shared" ca="1" si="371"/>
        <v>60071390.607758105</v>
      </c>
      <c r="AD1559">
        <f t="shared" ca="1" si="378"/>
        <v>-2.4222348280555162</v>
      </c>
      <c r="AE1559">
        <f t="shared" ca="1" si="379"/>
        <v>-2.5036384418138966</v>
      </c>
      <c r="AF1559">
        <f t="shared" ca="1" si="380"/>
        <v>3.0523898420706566</v>
      </c>
      <c r="AG1559">
        <f t="shared" ca="1" si="381"/>
        <v>2.346725707680549</v>
      </c>
      <c r="AH1559">
        <f t="shared" ca="1" si="382"/>
        <v>0.68135946234915568</v>
      </c>
      <c r="AI1559">
        <f t="shared" ca="1" si="383"/>
        <v>0.42578960273089994</v>
      </c>
    </row>
    <row r="1560" spans="1:35">
      <c r="A1560" s="20"/>
      <c r="B1560" s="20"/>
      <c r="C1560" s="20">
        <f ca="1"/>
        <v>-0.28912189160787971</v>
      </c>
      <c r="D1560" s="20">
        <f ca="1"/>
        <v>1.3504881507004518</v>
      </c>
      <c r="E1560" s="20">
        <f ca="1"/>
        <v>0.48239378369990255</v>
      </c>
      <c r="F1560" s="20">
        <f ca="1"/>
        <v>1.2659013430963679</v>
      </c>
      <c r="G1560" s="20">
        <f ca="1"/>
        <v>0.21292772445204505</v>
      </c>
      <c r="H1560" s="20">
        <f ca="1"/>
        <v>-1.6738989247926708</v>
      </c>
      <c r="I1560" s="164">
        <f t="shared" ca="1" si="372"/>
        <v>24.803549180073524</v>
      </c>
      <c r="J1560" s="164">
        <f t="shared" ca="1" si="373"/>
        <v>17.960854312927374</v>
      </c>
      <c r="K1560" s="164">
        <f t="shared" ca="1" si="374"/>
        <v>0.65493824548306978</v>
      </c>
      <c r="L1560" s="164">
        <f t="shared" ca="1" si="375"/>
        <v>1.2968064241626018</v>
      </c>
      <c r="M1560" s="20">
        <f t="shared" ca="1" si="376"/>
        <v>3.9654241341207945</v>
      </c>
      <c r="N1560" s="20">
        <f t="shared" ca="1" si="377"/>
        <v>1.5602781346161916</v>
      </c>
      <c r="O1560" s="20">
        <f t="shared" ca="1" si="368"/>
        <v>22802745.628695123</v>
      </c>
      <c r="P1560" s="20">
        <f t="shared" ca="1" si="369"/>
        <v>56681867.854886577</v>
      </c>
      <c r="Q1560" s="20">
        <f t="shared" ca="1" si="370"/>
        <v>240811.8677536512</v>
      </c>
      <c r="R1560" s="20">
        <f t="shared" ca="1" si="371"/>
        <v>79725425.351335347</v>
      </c>
      <c r="AD1560">
        <f t="shared" ca="1" si="378"/>
        <v>1.0202789272023112</v>
      </c>
      <c r="AE1560">
        <f t="shared" ca="1" si="379"/>
        <v>1.0237766150762995</v>
      </c>
      <c r="AF1560">
        <f t="shared" ca="1" si="380"/>
        <v>0.86307495893699759</v>
      </c>
      <c r="AG1560">
        <f t="shared" ca="1" si="381"/>
        <v>0.94002920073909879</v>
      </c>
      <c r="AH1560">
        <f t="shared" ca="1" si="382"/>
        <v>-0.61619540653244997</v>
      </c>
      <c r="AI1560">
        <f t="shared" ca="1" si="383"/>
        <v>-0.75600504157786075</v>
      </c>
    </row>
    <row r="1561" spans="1:35">
      <c r="A1561" s="20"/>
      <c r="B1561" s="20"/>
      <c r="C1561" s="20">
        <f ca="1"/>
        <v>-1.4664782857546421</v>
      </c>
      <c r="D1561" s="20">
        <f ca="1"/>
        <v>1.1525491001126327</v>
      </c>
      <c r="E1561" s="20">
        <f ca="1"/>
        <v>1.6649136316078292</v>
      </c>
      <c r="F1561" s="20">
        <f ca="1"/>
        <v>-0.71886519158374595</v>
      </c>
      <c r="G1561" s="20">
        <f ca="1"/>
        <v>-0.53863274855093723</v>
      </c>
      <c r="H1561" s="20">
        <f ca="1"/>
        <v>0.1301916845602526</v>
      </c>
      <c r="I1561" s="164">
        <f t="shared" ca="1" si="372"/>
        <v>19.81324187073205</v>
      </c>
      <c r="J1561" s="164">
        <f t="shared" ca="1" si="373"/>
        <v>14.919588306147896</v>
      </c>
      <c r="K1561" s="164">
        <f t="shared" ca="1" si="374"/>
        <v>0.67492697283223846</v>
      </c>
      <c r="L1561" s="164">
        <f t="shared" ca="1" si="375"/>
        <v>1.0713127819800143</v>
      </c>
      <c r="M1561" s="20">
        <f t="shared" ca="1" si="376"/>
        <v>4.5394410676292418</v>
      </c>
      <c r="N1561" s="20">
        <f t="shared" ca="1" si="377"/>
        <v>1.7918625607032523</v>
      </c>
      <c r="O1561" s="20">
        <f t="shared" ca="1" si="368"/>
        <v>18519788.684273884</v>
      </c>
      <c r="P1561" s="20">
        <f t="shared" ca="1" si="369"/>
        <v>46150324.091752402</v>
      </c>
      <c r="Q1561" s="20">
        <f t="shared" ca="1" si="370"/>
        <v>285272.04625843355</v>
      </c>
      <c r="R1561" s="20">
        <f t="shared" ca="1" si="371"/>
        <v>64955384.822284721</v>
      </c>
      <c r="AD1561">
        <f t="shared" ca="1" si="378"/>
        <v>-0.1909607109873665</v>
      </c>
      <c r="AE1561">
        <f t="shared" ca="1" si="379"/>
        <v>3.2175523986225363E-3</v>
      </c>
      <c r="AF1561">
        <f t="shared" ca="1" si="380"/>
        <v>1.0447906621112586</v>
      </c>
      <c r="AG1561">
        <f t="shared" ca="1" si="381"/>
        <v>-8.4941900090844083E-2</v>
      </c>
      <c r="AH1561">
        <f t="shared" ca="1" si="382"/>
        <v>2.1601186254713883E-2</v>
      </c>
      <c r="AI1561">
        <f t="shared" ca="1" si="383"/>
        <v>-0.13010118728850717</v>
      </c>
    </row>
    <row r="1562" spans="1:35">
      <c r="A1562" s="20"/>
      <c r="B1562" s="20"/>
      <c r="C1562" s="20">
        <f ca="1"/>
        <v>0.56598689856204953</v>
      </c>
      <c r="D1562" s="20">
        <f ca="1"/>
        <v>-0.26491697968645861</v>
      </c>
      <c r="E1562" s="20">
        <f ca="1"/>
        <v>-0.43619365222514189</v>
      </c>
      <c r="F1562" s="20">
        <f ca="1"/>
        <v>0.75749136931192862</v>
      </c>
      <c r="G1562" s="20">
        <f ca="1"/>
        <v>-0.38744457810405364</v>
      </c>
      <c r="H1562" s="20">
        <f ca="1"/>
        <v>-0.5899846172125871</v>
      </c>
      <c r="I1562" s="164">
        <f t="shared" ca="1" si="372"/>
        <v>22.030162963512712</v>
      </c>
      <c r="J1562" s="164">
        <f t="shared" ca="1" si="373"/>
        <v>15.503318594350308</v>
      </c>
      <c r="K1562" s="164">
        <f t="shared" ca="1" si="374"/>
        <v>0.52896422738676108</v>
      </c>
      <c r="L1562" s="164">
        <f t="shared" ca="1" si="375"/>
        <v>1.1407144360260977</v>
      </c>
      <c r="M1562" s="20">
        <f t="shared" ca="1" si="376"/>
        <v>3.7746150677918959</v>
      </c>
      <c r="N1562" s="20">
        <f t="shared" ca="1" si="377"/>
        <v>1.5794517357148816</v>
      </c>
      <c r="O1562" s="20">
        <f t="shared" ca="1" si="368"/>
        <v>20013278.042953823</v>
      </c>
      <c r="P1562" s="20">
        <f t="shared" ca="1" si="369"/>
        <v>50070787.312951587</v>
      </c>
      <c r="Q1562" s="20">
        <f t="shared" ca="1" si="370"/>
        <v>386879.81898555218</v>
      </c>
      <c r="R1562" s="20">
        <f t="shared" ca="1" si="371"/>
        <v>70470945.174890965</v>
      </c>
      <c r="AD1562">
        <f t="shared" ca="1" si="378"/>
        <v>0.34712693289143437</v>
      </c>
      <c r="AE1562">
        <f t="shared" ca="1" si="379"/>
        <v>0.19910019944641216</v>
      </c>
      <c r="AF1562">
        <f t="shared" ca="1" si="380"/>
        <v>-0.28214338739308159</v>
      </c>
      <c r="AG1562">
        <f t="shared" ca="1" si="381"/>
        <v>0.23052016375498877</v>
      </c>
      <c r="AH1562">
        <f t="shared" ca="1" si="382"/>
        <v>-0.82820548023122642</v>
      </c>
      <c r="AI1562">
        <f t="shared" ca="1" si="383"/>
        <v>-0.70418449806788741</v>
      </c>
    </row>
    <row r="1563" spans="1:35">
      <c r="A1563" s="20"/>
      <c r="B1563" s="20"/>
      <c r="C1563" s="20">
        <f ca="1"/>
        <v>0.60573445109080759</v>
      </c>
      <c r="D1563" s="20">
        <f ca="1"/>
        <v>-2.6629643283061066E-2</v>
      </c>
      <c r="E1563" s="20">
        <f ca="1"/>
        <v>-0.27454911300188489</v>
      </c>
      <c r="F1563" s="20">
        <f ca="1"/>
        <v>-0.16409179499313911</v>
      </c>
      <c r="G1563" s="20">
        <f ca="1"/>
        <v>2.0454661458059102</v>
      </c>
      <c r="H1563" s="20">
        <f ca="1"/>
        <v>2.3175113923234707</v>
      </c>
      <c r="I1563" s="164">
        <f t="shared" ca="1" si="372"/>
        <v>22.3942813445748</v>
      </c>
      <c r="J1563" s="164">
        <f t="shared" ca="1" si="373"/>
        <v>16.7348020869008</v>
      </c>
      <c r="K1563" s="164">
        <f t="shared" ca="1" si="374"/>
        <v>0.67295825111447771</v>
      </c>
      <c r="L1563" s="164">
        <f t="shared" ca="1" si="375"/>
        <v>1.3756744026668417</v>
      </c>
      <c r="M1563" s="20">
        <f t="shared" ca="1" si="376"/>
        <v>7.845422211804042</v>
      </c>
      <c r="N1563" s="20">
        <f t="shared" ca="1" si="377"/>
        <v>3.2634766062502818</v>
      </c>
      <c r="O1563" s="20">
        <f t="shared" ca="1" si="368"/>
        <v>20864156.676085837</v>
      </c>
      <c r="P1563" s="20">
        <f t="shared" ca="1" si="369"/>
        <v>56222402.374568678</v>
      </c>
      <c r="Q1563" s="20">
        <f t="shared" ca="1" si="370"/>
        <v>771898.97498288879</v>
      </c>
      <c r="R1563" s="20">
        <f t="shared" ca="1" si="371"/>
        <v>77858458.025637403</v>
      </c>
      <c r="AD1563">
        <f t="shared" ca="1" si="378"/>
        <v>0.43550518072203848</v>
      </c>
      <c r="AE1563">
        <f t="shared" ca="1" si="379"/>
        <v>0.61234969359087188</v>
      </c>
      <c r="AF1563">
        <f t="shared" ca="1" si="380"/>
        <v>1.0268931919497968</v>
      </c>
      <c r="AG1563">
        <f t="shared" ca="1" si="381"/>
        <v>1.2985200121220075</v>
      </c>
      <c r="AH1563">
        <f t="shared" ca="1" si="382"/>
        <v>3.6949135686711578</v>
      </c>
      <c r="AI1563">
        <f t="shared" ca="1" si="383"/>
        <v>3.8472340709467066</v>
      </c>
    </row>
    <row r="1564" spans="1:35">
      <c r="A1564" s="20"/>
      <c r="B1564" s="20"/>
      <c r="C1564" s="20">
        <f ca="1"/>
        <v>0.79307304316180582</v>
      </c>
      <c r="D1564" s="20">
        <f ca="1"/>
        <v>-0.99795546989499395</v>
      </c>
      <c r="E1564" s="20">
        <f ca="1"/>
        <v>1.3768069337627529</v>
      </c>
      <c r="F1564" s="20">
        <f ca="1"/>
        <v>-1.3924651344053827</v>
      </c>
      <c r="G1564" s="20">
        <f ca="1"/>
        <v>-0.67183534521480659</v>
      </c>
      <c r="H1564" s="20">
        <f ca="1"/>
        <v>0.47237868701435959</v>
      </c>
      <c r="I1564" s="164">
        <f t="shared" ca="1" si="372"/>
        <v>20.818319276899825</v>
      </c>
      <c r="J1564" s="164">
        <f t="shared" ca="1" si="373"/>
        <v>14.506798077875064</v>
      </c>
      <c r="K1564" s="164">
        <f t="shared" ca="1" si="374"/>
        <v>0.62409612846705653</v>
      </c>
      <c r="L1564" s="164">
        <f t="shared" ca="1" si="375"/>
        <v>0.93880472159851991</v>
      </c>
      <c r="M1564" s="20">
        <f t="shared" ca="1" si="376"/>
        <v>4.2867208640635388</v>
      </c>
      <c r="N1564" s="20">
        <f t="shared" ca="1" si="377"/>
        <v>1.7149341524051671</v>
      </c>
      <c r="O1564" s="20">
        <f t="shared" ref="O1564:O1627" ca="1" si="384">(I1564+J1564)/2*$C$4*365-$C$5-$C$6</f>
        <v>18835634.706194032</v>
      </c>
      <c r="P1564" s="20">
        <f t="shared" ref="P1564:P1627" ca="1" si="385">(L1564/1.7*42+I1564)*$C$7*365-$C$8-$C$9</f>
        <v>43888070.543545857</v>
      </c>
      <c r="Q1564" s="20">
        <f t="shared" ref="Q1564:Q1627" ca="1" si="386">(N1564-M1564/2.8)*$C$10*365-$C$11-$C$12</f>
        <v>307568.40840075602</v>
      </c>
      <c r="R1564" s="20">
        <f t="shared" ref="R1564:R1627" ca="1" si="387">O1564+P1564+Q1564</f>
        <v>63031273.658140644</v>
      </c>
      <c r="AD1564">
        <f t="shared" ca="1" si="378"/>
        <v>5.299011575238452E-2</v>
      </c>
      <c r="AE1564">
        <f t="shared" ca="1" si="379"/>
        <v>-0.13530265843118627</v>
      </c>
      <c r="AF1564">
        <f t="shared" ca="1" si="380"/>
        <v>0.58269207697324066</v>
      </c>
      <c r="AG1564">
        <f t="shared" ca="1" si="381"/>
        <v>-0.68725126546127346</v>
      </c>
      <c r="AH1564">
        <f t="shared" ca="1" si="382"/>
        <v>-0.25919903992940113</v>
      </c>
      <c r="AI1564">
        <f t="shared" ca="1" si="383"/>
        <v>-0.3380158043103596</v>
      </c>
    </row>
    <row r="1565" spans="1:35">
      <c r="A1565" s="20"/>
      <c r="B1565" s="20"/>
      <c r="C1565" s="20">
        <f ca="1"/>
        <v>0.73229748307170106</v>
      </c>
      <c r="D1565" s="20">
        <f ca="1"/>
        <v>0.55391759507444838</v>
      </c>
      <c r="E1565" s="20">
        <f ca="1"/>
        <v>1.5016557673621329</v>
      </c>
      <c r="F1565" s="20">
        <f ca="1"/>
        <v>0.28018544986831845</v>
      </c>
      <c r="G1565" s="20">
        <f ca="1"/>
        <v>0.2676552647932775</v>
      </c>
      <c r="H1565" s="20">
        <f ca="1"/>
        <v>0.17450849874250771</v>
      </c>
      <c r="I1565" s="164">
        <f t="shared" ref="I1565:I1628" ca="1" si="388">$C$14+AD1565*$D$14</f>
        <v>26.640126524013134</v>
      </c>
      <c r="J1565" s="164">
        <f t="shared" ref="J1565:J1628" ca="1" si="389">$C$15+AE1565*$D$15</f>
        <v>19.026060231795523</v>
      </c>
      <c r="K1565" s="164">
        <f t="shared" ref="K1565:K1628" ca="1" si="390">$C$16+AF1565*$D$16</f>
        <v>0.77387204757905437</v>
      </c>
      <c r="L1565" s="164">
        <f t="shared" ref="L1565:L1628" ca="1" si="391">$C$17+AG1565*$D$17</f>
        <v>1.372048566919958</v>
      </c>
      <c r="M1565" s="20">
        <f t="shared" ref="M1565:M1628" ca="1" si="392">$C$18+AH1565*$D$18</f>
        <v>5.3443744303372691</v>
      </c>
      <c r="N1565" s="20">
        <f t="shared" ref="N1565:N1628" ca="1" si="393">$C$19+AI1565*$D$19</f>
        <v>2.1982071624296275</v>
      </c>
      <c r="O1565" s="20">
        <f t="shared" ca="1" si="384"/>
        <v>24350165.080336303</v>
      </c>
      <c r="P1565" s="20">
        <f t="shared" ca="1" si="385"/>
        <v>60366947.413316734</v>
      </c>
      <c r="Q1565" s="20">
        <f t="shared" ca="1" si="386"/>
        <v>484114.51270645706</v>
      </c>
      <c r="R1565" s="20">
        <f t="shared" ca="1" si="387"/>
        <v>85201227.006359488</v>
      </c>
      <c r="AD1565">
        <f t="shared" ref="AD1565:AD1628" ca="1" si="394">SUMPRODUCT(C1565:H1565,$J$9:$O$9)</f>
        <v>1.4660501271876538</v>
      </c>
      <c r="AE1565">
        <f t="shared" ref="AE1565:AE1628" ca="1" si="395">SUMPRODUCT(C1565:H1565,$J$10:$O$10)</f>
        <v>1.3812282657031956</v>
      </c>
      <c r="AF1565">
        <f t="shared" ref="AF1565:AF1628" ca="1" si="396">SUMPRODUCT(C1565:H1565,$J$11:$O$11)</f>
        <v>1.9442913416277663</v>
      </c>
      <c r="AG1565">
        <f t="shared" ref="AG1565:AG1628" ca="1" si="397">SUMPRODUCT(C1565:H1565,$J$12:$O$12)</f>
        <v>1.2820389405452639</v>
      </c>
      <c r="AH1565">
        <f t="shared" ref="AH1565:AH1628" ca="1" si="398">SUMPRODUCT(C1565:H1565,$J$13:$O$13)</f>
        <v>0.91597158926363309</v>
      </c>
      <c r="AI1565">
        <f t="shared" ref="AI1565:AI1628" ca="1" si="399">SUMPRODUCT(C1565:H1565,$J$14:$O$14)</f>
        <v>0.96812746602602029</v>
      </c>
    </row>
    <row r="1566" spans="1:35">
      <c r="A1566" s="20"/>
      <c r="B1566" s="20"/>
      <c r="C1566" s="20">
        <f ca="1"/>
        <v>-0.42519695391346252</v>
      </c>
      <c r="D1566" s="20">
        <f ca="1"/>
        <v>0.35613199076478214</v>
      </c>
      <c r="E1566" s="20">
        <f ca="1"/>
        <v>0.6825522632613773</v>
      </c>
      <c r="F1566" s="20">
        <f ca="1"/>
        <v>1.2804564127551212</v>
      </c>
      <c r="G1566" s="20">
        <f ca="1"/>
        <v>-1.6877801996830952</v>
      </c>
      <c r="H1566" s="20">
        <f ca="1"/>
        <v>0.70974366708413184</v>
      </c>
      <c r="I1566" s="164">
        <f t="shared" ca="1" si="388"/>
        <v>21.959663950071757</v>
      </c>
      <c r="J1566" s="164">
        <f t="shared" ca="1" si="389"/>
        <v>15.688066544579401</v>
      </c>
      <c r="K1566" s="164">
        <f t="shared" ca="1" si="390"/>
        <v>0.65694596697613816</v>
      </c>
      <c r="L1566" s="164">
        <f t="shared" ca="1" si="391"/>
        <v>1.392408228201514</v>
      </c>
      <c r="M1566" s="20">
        <f t="shared" ca="1" si="392"/>
        <v>4.0949822412248018</v>
      </c>
      <c r="N1566" s="20">
        <f t="shared" ca="1" si="393"/>
        <v>1.8609765911652658</v>
      </c>
      <c r="O1566" s="20">
        <f t="shared" ca="1" si="384"/>
        <v>20074203.002230149</v>
      </c>
      <c r="P1566" s="20">
        <f t="shared" ca="1" si="385"/>
        <v>56201268.670623966</v>
      </c>
      <c r="Q1566" s="20">
        <f t="shared" ca="1" si="386"/>
        <v>666417.25888628548</v>
      </c>
      <c r="R1566" s="20">
        <f t="shared" ca="1" si="387"/>
        <v>76941888.931740403</v>
      </c>
      <c r="AD1566">
        <f t="shared" ca="1" si="394"/>
        <v>0.33001552186207628</v>
      </c>
      <c r="AE1566">
        <f t="shared" ca="1" si="395"/>
        <v>0.2610961558991276</v>
      </c>
      <c r="AF1566">
        <f t="shared" ca="1" si="396"/>
        <v>0.88132697251034642</v>
      </c>
      <c r="AG1566">
        <f t="shared" ca="1" si="397"/>
        <v>1.3745828554614268</v>
      </c>
      <c r="AH1566">
        <f t="shared" ca="1" si="398"/>
        <v>-0.47224195419466419</v>
      </c>
      <c r="AI1566">
        <f t="shared" ca="1" si="399"/>
        <v>5.6693489635853411E-2</v>
      </c>
    </row>
    <row r="1567" spans="1:35">
      <c r="A1567" s="20"/>
      <c r="B1567" s="20"/>
      <c r="C1567" s="20">
        <f ca="1"/>
        <v>-0.29711776415712854</v>
      </c>
      <c r="D1567" s="20">
        <f ca="1"/>
        <v>1.4465260296023501</v>
      </c>
      <c r="E1567" s="20">
        <f ca="1"/>
        <v>-0.11881695649522421</v>
      </c>
      <c r="F1567" s="20">
        <f ca="1"/>
        <v>0.97913273360931985</v>
      </c>
      <c r="G1567" s="20">
        <f ca="1"/>
        <v>-0.84236120485024257</v>
      </c>
      <c r="H1567" s="20">
        <f ca="1"/>
        <v>0.91503333976103185</v>
      </c>
      <c r="I1567" s="164">
        <f t="shared" ca="1" si="388"/>
        <v>25.605116820960212</v>
      </c>
      <c r="J1567" s="164">
        <f t="shared" ca="1" si="389"/>
        <v>18.932452803789268</v>
      </c>
      <c r="K1567" s="164">
        <f t="shared" ca="1" si="390"/>
        <v>0.60452428880776521</v>
      </c>
      <c r="L1567" s="164">
        <f t="shared" ca="1" si="391"/>
        <v>1.3266416260725995</v>
      </c>
      <c r="M1567" s="20">
        <f t="shared" ca="1" si="392"/>
        <v>4.6092843444832807</v>
      </c>
      <c r="N1567" s="20">
        <f t="shared" ca="1" si="393"/>
        <v>2.1111692796326613</v>
      </c>
      <c r="O1567" s="20">
        <f t="shared" ca="1" si="384"/>
        <v>23748313.06594203</v>
      </c>
      <c r="P1567" s="20">
        <f t="shared" ca="1" si="385"/>
        <v>58216201.427323423</v>
      </c>
      <c r="Q1567" s="20">
        <f t="shared" ca="1" si="386"/>
        <v>777680.48475529265</v>
      </c>
      <c r="R1567" s="20">
        <f t="shared" ca="1" si="387"/>
        <v>82742194.978020743</v>
      </c>
      <c r="AD1567">
        <f t="shared" ca="1" si="394"/>
        <v>1.2148341798447109</v>
      </c>
      <c r="AE1567">
        <f t="shared" ca="1" si="395"/>
        <v>1.3498163771104932</v>
      </c>
      <c r="AF1567">
        <f t="shared" ca="1" si="396"/>
        <v>0.40476626188877451</v>
      </c>
      <c r="AG1567">
        <f t="shared" ca="1" si="397"/>
        <v>1.0756437548754523</v>
      </c>
      <c r="AH1567">
        <f t="shared" ca="1" si="398"/>
        <v>9.9204827203645762E-2</v>
      </c>
      <c r="AI1567">
        <f t="shared" ca="1" si="399"/>
        <v>0.73288994495313819</v>
      </c>
    </row>
    <row r="1568" spans="1:35">
      <c r="A1568" s="20"/>
      <c r="B1568" s="20"/>
      <c r="C1568" s="20">
        <f ca="1"/>
        <v>0.15899372348281293</v>
      </c>
      <c r="D1568" s="20">
        <f ca="1"/>
        <v>0.90856628766285985</v>
      </c>
      <c r="E1568" s="20">
        <f ca="1"/>
        <v>2.6614278430535667</v>
      </c>
      <c r="F1568" s="20">
        <f ca="1"/>
        <v>-0.73167377329547612</v>
      </c>
      <c r="G1568" s="20">
        <f ca="1"/>
        <v>-2.993518456055666E-2</v>
      </c>
      <c r="H1568" s="20">
        <f ca="1"/>
        <v>-1.2694011644467846</v>
      </c>
      <c r="I1568" s="164">
        <f t="shared" ca="1" si="388"/>
        <v>25.718167403975354</v>
      </c>
      <c r="J1568" s="164">
        <f t="shared" ca="1" si="389"/>
        <v>18.354213604119543</v>
      </c>
      <c r="K1568" s="164">
        <f t="shared" ca="1" si="390"/>
        <v>0.78907159417853112</v>
      </c>
      <c r="L1568" s="164">
        <f t="shared" ca="1" si="391"/>
        <v>1.1215978990394873</v>
      </c>
      <c r="M1568" s="20">
        <f t="shared" ca="1" si="392"/>
        <v>4.1646924292076264</v>
      </c>
      <c r="N1568" s="20">
        <f t="shared" ca="1" si="393"/>
        <v>1.5359134480874475</v>
      </c>
      <c r="O1568" s="20">
        <f t="shared" ca="1" si="384"/>
        <v>23500244.258281723</v>
      </c>
      <c r="P1568" s="20">
        <f t="shared" ca="1" si="385"/>
        <v>53277432.527482159</v>
      </c>
      <c r="Q1568" s="20">
        <f t="shared" ca="1" si="386"/>
        <v>81006.524923308752</v>
      </c>
      <c r="R1568" s="20">
        <f t="shared" ca="1" si="387"/>
        <v>76858683.310687199</v>
      </c>
      <c r="AD1568">
        <f t="shared" ca="1" si="394"/>
        <v>1.2422736417415905</v>
      </c>
      <c r="AE1568">
        <f t="shared" ca="1" si="395"/>
        <v>1.1557763772213236</v>
      </c>
      <c r="AF1568">
        <f t="shared" ca="1" si="396"/>
        <v>2.0824690379866455</v>
      </c>
      <c r="AG1568">
        <f t="shared" ca="1" si="397"/>
        <v>0.14362681381585063</v>
      </c>
      <c r="AH1568">
        <f t="shared" ca="1" si="398"/>
        <v>-0.39478618976930324</v>
      </c>
      <c r="AI1568">
        <f t="shared" ca="1" si="399"/>
        <v>-0.82185554570960206</v>
      </c>
    </row>
    <row r="1569" spans="1:35">
      <c r="A1569" s="20"/>
      <c r="B1569" s="20"/>
      <c r="C1569" s="20">
        <f ca="1"/>
        <v>0.91734619805851225</v>
      </c>
      <c r="D1569" s="20">
        <f ca="1"/>
        <v>0.10728297192990767</v>
      </c>
      <c r="E1569" s="20">
        <f ca="1"/>
        <v>-0.74753297818542852</v>
      </c>
      <c r="F1569" s="20">
        <f ca="1"/>
        <v>-0.22870215731697027</v>
      </c>
      <c r="G1569" s="20">
        <f ca="1"/>
        <v>1.5985680768311161</v>
      </c>
      <c r="H1569" s="20">
        <f ca="1"/>
        <v>0.14721222287337518</v>
      </c>
      <c r="I1569" s="164">
        <f t="shared" ca="1" si="388"/>
        <v>23.592786596841478</v>
      </c>
      <c r="J1569" s="164">
        <f t="shared" ca="1" si="389"/>
        <v>17.238866909572998</v>
      </c>
      <c r="K1569" s="164">
        <f t="shared" ca="1" si="390"/>
        <v>0.54710228579337972</v>
      </c>
      <c r="L1569" s="164">
        <f t="shared" ca="1" si="391"/>
        <v>1.0972787955220964</v>
      </c>
      <c r="M1569" s="20">
        <f t="shared" ca="1" si="392"/>
        <v>5.680092707450731</v>
      </c>
      <c r="N1569" s="20">
        <f t="shared" ca="1" si="393"/>
        <v>2.2855903280655845</v>
      </c>
      <c r="O1569" s="20">
        <f t="shared" ca="1" si="384"/>
        <v>21772077.707098115</v>
      </c>
      <c r="P1569" s="20">
        <f t="shared" ca="1" si="385"/>
        <v>50558914.710042164</v>
      </c>
      <c r="Q1569" s="20">
        <f t="shared" ca="1" si="386"/>
        <v>429721.54406502412</v>
      </c>
      <c r="R1569" s="20">
        <f t="shared" ca="1" si="387"/>
        <v>72760713.961205304</v>
      </c>
      <c r="AD1569">
        <f t="shared" ca="1" si="394"/>
        <v>0.72640451379647486</v>
      </c>
      <c r="AE1569">
        <f t="shared" ca="1" si="395"/>
        <v>0.78149896294395893</v>
      </c>
      <c r="AF1569">
        <f t="shared" ca="1" si="396"/>
        <v>-0.11725194733291172</v>
      </c>
      <c r="AG1569">
        <f t="shared" ca="1" si="397"/>
        <v>3.3085434191347012E-2</v>
      </c>
      <c r="AH1569">
        <f t="shared" ca="1" si="398"/>
        <v>1.2889918971674788</v>
      </c>
      <c r="AI1569">
        <f t="shared" ca="1" si="399"/>
        <v>1.2042981839610392</v>
      </c>
    </row>
    <row r="1570" spans="1:35">
      <c r="A1570" s="20"/>
      <c r="B1570" s="20"/>
      <c r="C1570" s="20">
        <f ca="1"/>
        <v>0.10311514831960795</v>
      </c>
      <c r="D1570" s="20">
        <f ca="1"/>
        <v>0.79273062512538872</v>
      </c>
      <c r="E1570" s="20">
        <f ca="1"/>
        <v>-1.5194568741463943</v>
      </c>
      <c r="F1570" s="20">
        <f ca="1"/>
        <v>1.4998166139221123</v>
      </c>
      <c r="G1570" s="20">
        <f ca="1"/>
        <v>-1.8283291349699275</v>
      </c>
      <c r="H1570" s="20">
        <f ca="1"/>
        <v>0.264375392644424</v>
      </c>
      <c r="I1570" s="164">
        <f t="shared" ca="1" si="388"/>
        <v>24.450912600247527</v>
      </c>
      <c r="J1570" s="164">
        <f t="shared" ca="1" si="389"/>
        <v>17.670771525764174</v>
      </c>
      <c r="K1570" s="164">
        <f t="shared" ca="1" si="390"/>
        <v>0.42265074603464509</v>
      </c>
      <c r="L1570" s="164">
        <f t="shared" ca="1" si="391"/>
        <v>1.1664032806908662</v>
      </c>
      <c r="M1570" s="20">
        <f t="shared" ca="1" si="392"/>
        <v>2.9462223901544986</v>
      </c>
      <c r="N1570" s="20">
        <f t="shared" ca="1" si="393"/>
        <v>1.5092952327028217</v>
      </c>
      <c r="O1570" s="20">
        <f t="shared" ca="1" si="384"/>
        <v>22460005.885457631</v>
      </c>
      <c r="P1570" s="20">
        <f t="shared" ca="1" si="385"/>
        <v>53117586.252862684</v>
      </c>
      <c r="Q1570" s="20">
        <f t="shared" ca="1" si="386"/>
        <v>764426.346239654</v>
      </c>
      <c r="R1570" s="20">
        <f t="shared" ca="1" si="387"/>
        <v>76342018.484559968</v>
      </c>
      <c r="AD1570">
        <f t="shared" ca="1" si="394"/>
        <v>0.93468752433192392</v>
      </c>
      <c r="AE1570">
        <f t="shared" ca="1" si="395"/>
        <v>0.92643339790744084</v>
      </c>
      <c r="AF1570">
        <f t="shared" ca="1" si="396"/>
        <v>-1.2486295815032269</v>
      </c>
      <c r="AG1570">
        <f t="shared" ca="1" si="397"/>
        <v>0.34728763950393671</v>
      </c>
      <c r="AH1570">
        <f t="shared" ca="1" si="398"/>
        <v>-1.748641788717223</v>
      </c>
      <c r="AI1570">
        <f t="shared" ca="1" si="399"/>
        <v>-0.89379666837075245</v>
      </c>
    </row>
    <row r="1571" spans="1:35">
      <c r="A1571" s="20"/>
      <c r="B1571" s="20"/>
      <c r="C1571" s="20">
        <f ca="1"/>
        <v>-0.63424504386856306</v>
      </c>
      <c r="D1571" s="20">
        <f ca="1"/>
        <v>0.37190746136162683</v>
      </c>
      <c r="E1571" s="20">
        <f ca="1"/>
        <v>0.72817390927551773</v>
      </c>
      <c r="F1571" s="20">
        <f ca="1"/>
        <v>-0.51156847267205774</v>
      </c>
      <c r="G1571" s="20">
        <f ca="1"/>
        <v>-0.12625153165784939</v>
      </c>
      <c r="H1571" s="20">
        <f ca="1"/>
        <v>-0.19403443516602692</v>
      </c>
      <c r="I1571" s="164">
        <f t="shared" ca="1" si="388"/>
        <v>19.617233088580647</v>
      </c>
      <c r="J1571" s="164">
        <f t="shared" ca="1" si="389"/>
        <v>14.419000366275673</v>
      </c>
      <c r="K1571" s="164">
        <f t="shared" ca="1" si="390"/>
        <v>0.5953921719385975</v>
      </c>
      <c r="L1571" s="164">
        <f t="shared" ca="1" si="391"/>
        <v>1.0222840257582955</v>
      </c>
      <c r="M1571" s="20">
        <f t="shared" ca="1" si="392"/>
        <v>4.3982663401756259</v>
      </c>
      <c r="N1571" s="20">
        <f t="shared" ca="1" si="393"/>
        <v>1.7245078010291792</v>
      </c>
      <c r="O1571" s="20">
        <f t="shared" ca="1" si="384"/>
        <v>18148318.033303957</v>
      </c>
      <c r="P1571" s="20">
        <f t="shared" ca="1" si="385"/>
        <v>44746985.233528264</v>
      </c>
      <c r="Q1571" s="20">
        <f t="shared" ca="1" si="386"/>
        <v>256942.90469614649</v>
      </c>
      <c r="R1571" s="20">
        <f t="shared" ca="1" si="387"/>
        <v>63152246.171528362</v>
      </c>
      <c r="AD1571">
        <f t="shared" ca="1" si="394"/>
        <v>-0.23853565811149344</v>
      </c>
      <c r="AE1571">
        <f t="shared" ca="1" si="395"/>
        <v>-0.16476497775984122</v>
      </c>
      <c r="AF1571">
        <f t="shared" ca="1" si="396"/>
        <v>0.32174701762361313</v>
      </c>
      <c r="AG1571">
        <f t="shared" ca="1" si="397"/>
        <v>-0.30779988291683946</v>
      </c>
      <c r="AH1571">
        <f t="shared" ca="1" si="398"/>
        <v>-0.13525962202708211</v>
      </c>
      <c r="AI1571">
        <f t="shared" ca="1" si="399"/>
        <v>-0.3121410782995156</v>
      </c>
    </row>
    <row r="1572" spans="1:35">
      <c r="A1572" s="20"/>
      <c r="B1572" s="20"/>
      <c r="C1572" s="20">
        <f ca="1"/>
        <v>1.1763624134133883</v>
      </c>
      <c r="D1572" s="20">
        <f ca="1"/>
        <v>2.2617709977213947</v>
      </c>
      <c r="E1572" s="20">
        <f ca="1"/>
        <v>0.74814132000228306</v>
      </c>
      <c r="F1572" s="20">
        <f ca="1"/>
        <v>0.22093918684886454</v>
      </c>
      <c r="G1572" s="20">
        <f ca="1"/>
        <v>-0.97585700681791998</v>
      </c>
      <c r="H1572" s="20">
        <f ca="1"/>
        <v>-1.7143891356411936</v>
      </c>
      <c r="I1572" s="164">
        <f t="shared" ca="1" si="388"/>
        <v>34.435527208424134</v>
      </c>
      <c r="J1572" s="164">
        <f t="shared" ca="1" si="389"/>
        <v>24.695462349780421</v>
      </c>
      <c r="K1572" s="164">
        <f t="shared" ca="1" si="390"/>
        <v>0.6140204652805723</v>
      </c>
      <c r="L1572" s="164">
        <f t="shared" ca="1" si="391"/>
        <v>1.0563888139906235</v>
      </c>
      <c r="M1572" s="20">
        <f t="shared" ca="1" si="392"/>
        <v>2.4950343003474571</v>
      </c>
      <c r="N1572" s="20">
        <f t="shared" ca="1" si="393"/>
        <v>1.1241726491123365</v>
      </c>
      <c r="O1572" s="20">
        <f t="shared" ca="1" si="384"/>
        <v>31530473.146755952</v>
      </c>
      <c r="P1572" s="20">
        <f t="shared" ca="1" si="385"/>
        <v>60363704.54903587</v>
      </c>
      <c r="Q1572" s="20">
        <f t="shared" ca="1" si="386"/>
        <v>389747.06426839787</v>
      </c>
      <c r="R1572" s="20">
        <f t="shared" ca="1" si="387"/>
        <v>92283924.760060221</v>
      </c>
      <c r="AD1572">
        <f t="shared" ca="1" si="394"/>
        <v>3.3581376719476048</v>
      </c>
      <c r="AE1572">
        <f t="shared" ca="1" si="395"/>
        <v>3.2837121979128927</v>
      </c>
      <c r="AF1572">
        <f t="shared" ca="1" si="396"/>
        <v>0.49109513891429268</v>
      </c>
      <c r="AG1572">
        <f t="shared" ca="1" si="397"/>
        <v>-0.15277811822443876</v>
      </c>
      <c r="AH1572">
        <f t="shared" ca="1" si="398"/>
        <v>-2.249961888502825</v>
      </c>
      <c r="AI1572">
        <f t="shared" ca="1" si="399"/>
        <v>-1.934668515912604</v>
      </c>
    </row>
    <row r="1573" spans="1:35">
      <c r="A1573" s="20"/>
      <c r="B1573" s="20"/>
      <c r="C1573" s="20">
        <f ca="1"/>
        <v>2.3152109973665177E-2</v>
      </c>
      <c r="D1573" s="20">
        <f ca="1"/>
        <v>-0.73510621913630314</v>
      </c>
      <c r="E1573" s="20">
        <f ca="1"/>
        <v>0.55518318504920583</v>
      </c>
      <c r="F1573" s="20">
        <f ca="1"/>
        <v>0.40262113781103209</v>
      </c>
      <c r="G1573" s="20">
        <f ca="1"/>
        <v>0.92675139056779576</v>
      </c>
      <c r="H1573" s="20">
        <f ca="1"/>
        <v>-0.81660174918391815</v>
      </c>
      <c r="I1573" s="164">
        <f t="shared" ca="1" si="388"/>
        <v>17.928554416426824</v>
      </c>
      <c r="J1573" s="164">
        <f t="shared" ca="1" si="389"/>
        <v>12.625479286150284</v>
      </c>
      <c r="K1573" s="164">
        <f t="shared" ca="1" si="390"/>
        <v>0.64873353477338802</v>
      </c>
      <c r="L1573" s="164">
        <f t="shared" ca="1" si="391"/>
        <v>1.2213746165320507</v>
      </c>
      <c r="M1573" s="20">
        <f t="shared" ca="1" si="392"/>
        <v>5.080709492561577</v>
      </c>
      <c r="N1573" s="20">
        <f t="shared" ca="1" si="393"/>
        <v>1.8963475213495717</v>
      </c>
      <c r="O1573" s="20">
        <f t="shared" ca="1" si="384"/>
        <v>16291382.78240478</v>
      </c>
      <c r="P1573" s="20">
        <f t="shared" ca="1" si="385"/>
        <v>47967906.589892551</v>
      </c>
      <c r="Q1573" s="20">
        <f t="shared" ca="1" si="386"/>
        <v>136685.71068683424</v>
      </c>
      <c r="R1573" s="20">
        <f t="shared" ca="1" si="387"/>
        <v>64395975.082984164</v>
      </c>
      <c r="AD1573">
        <f t="shared" ca="1" si="394"/>
        <v>-0.64840912222649916</v>
      </c>
      <c r="AE1573">
        <f t="shared" ca="1" si="395"/>
        <v>-0.76661768921131379</v>
      </c>
      <c r="AF1573">
        <f t="shared" ca="1" si="396"/>
        <v>0.80666849793989037</v>
      </c>
      <c r="AG1573">
        <f t="shared" ca="1" si="397"/>
        <v>0.59715734787295771</v>
      </c>
      <c r="AH1573">
        <f t="shared" ca="1" si="398"/>
        <v>0.62301054729064143</v>
      </c>
      <c r="AI1573">
        <f t="shared" ca="1" si="399"/>
        <v>0.1522905982420858</v>
      </c>
    </row>
    <row r="1574" spans="1:35">
      <c r="A1574" s="20"/>
      <c r="B1574" s="20"/>
      <c r="C1574" s="20">
        <f ca="1"/>
        <v>1.2669653679951147E-2</v>
      </c>
      <c r="D1574" s="20">
        <f ca="1"/>
        <v>0.37310645431856421</v>
      </c>
      <c r="E1574" s="20">
        <f ca="1"/>
        <v>0.25228442415023006</v>
      </c>
      <c r="F1574" s="20">
        <f ca="1"/>
        <v>-1.4108274709060706</v>
      </c>
      <c r="G1574" s="20">
        <f ca="1"/>
        <v>-1.3443859802542872</v>
      </c>
      <c r="H1574" s="20">
        <f ca="1"/>
        <v>2.9968999876769473</v>
      </c>
      <c r="I1574" s="164">
        <f t="shared" ca="1" si="388"/>
        <v>22.781576983212396</v>
      </c>
      <c r="J1574" s="164">
        <f t="shared" ca="1" si="389"/>
        <v>17.014194417656334</v>
      </c>
      <c r="K1574" s="164">
        <f t="shared" ca="1" si="390"/>
        <v>0.54512488546124083</v>
      </c>
      <c r="L1574" s="164">
        <f t="shared" ca="1" si="391"/>
        <v>0.98674987065444142</v>
      </c>
      <c r="M1574" s="20">
        <f t="shared" ca="1" si="392"/>
        <v>5.1484367260856958</v>
      </c>
      <c r="N1574" s="20">
        <f t="shared" ca="1" si="393"/>
        <v>2.3794879162278653</v>
      </c>
      <c r="O1574" s="20">
        <f t="shared" ca="1" si="384"/>
        <v>21219678.036084265</v>
      </c>
      <c r="P1574" s="20">
        <f t="shared" ca="1" si="385"/>
        <v>47026978.70835869</v>
      </c>
      <c r="Q1574" s="20">
        <f t="shared" ca="1" si="386"/>
        <v>904418.48410763394</v>
      </c>
      <c r="R1574" s="20">
        <f t="shared" ca="1" si="387"/>
        <v>69151075.228550583</v>
      </c>
      <c r="AD1574">
        <f t="shared" ca="1" si="394"/>
        <v>0.52950897650786244</v>
      </c>
      <c r="AE1574">
        <f t="shared" ca="1" si="395"/>
        <v>0.70610550928064886</v>
      </c>
      <c r="AF1574">
        <f t="shared" ca="1" si="396"/>
        <v>-0.13522831398871982</v>
      </c>
      <c r="AG1574">
        <f t="shared" ca="1" si="397"/>
        <v>-0.46931876975253939</v>
      </c>
      <c r="AH1574">
        <f t="shared" ca="1" si="398"/>
        <v>0.69826302898410675</v>
      </c>
      <c r="AI1574">
        <f t="shared" ca="1" si="399"/>
        <v>1.4580754492645007</v>
      </c>
    </row>
    <row r="1575" spans="1:35">
      <c r="A1575" s="20"/>
      <c r="B1575" s="20"/>
      <c r="C1575" s="20">
        <f ca="1"/>
        <v>0.32659251575330922</v>
      </c>
      <c r="D1575" s="20">
        <f ca="1"/>
        <v>-0.61495881543979236</v>
      </c>
      <c r="E1575" s="20">
        <f ca="1"/>
        <v>-1.3993539357940772</v>
      </c>
      <c r="F1575" s="20">
        <f ca="1"/>
        <v>1.0308676255058835</v>
      </c>
      <c r="G1575" s="20">
        <f ca="1"/>
        <v>0.3403201800184199</v>
      </c>
      <c r="H1575" s="20">
        <f ca="1"/>
        <v>0.98874465474134399</v>
      </c>
      <c r="I1575" s="164">
        <f t="shared" ca="1" si="388"/>
        <v>19.288680091349697</v>
      </c>
      <c r="J1575" s="164">
        <f t="shared" ca="1" si="389"/>
        <v>13.933873860863713</v>
      </c>
      <c r="K1575" s="164">
        <f t="shared" ca="1" si="390"/>
        <v>0.50168582094166314</v>
      </c>
      <c r="L1575" s="164">
        <f t="shared" ca="1" si="391"/>
        <v>1.272753094549135</v>
      </c>
      <c r="M1575" s="20">
        <f t="shared" ca="1" si="392"/>
        <v>5.374001902818792</v>
      </c>
      <c r="N1575" s="20">
        <f t="shared" ca="1" si="393"/>
        <v>2.3129869504238321</v>
      </c>
      <c r="O1575" s="20">
        <f t="shared" ca="1" si="384"/>
        <v>17714411.233327083</v>
      </c>
      <c r="P1575" s="20">
        <f t="shared" ca="1" si="385"/>
        <v>50589967.774989307</v>
      </c>
      <c r="Q1575" s="20">
        <f t="shared" ca="1" si="386"/>
        <v>658417.3225107477</v>
      </c>
      <c r="R1575" s="20">
        <f t="shared" ca="1" si="387"/>
        <v>68962796.330827147</v>
      </c>
      <c r="AD1575">
        <f t="shared" ca="1" si="394"/>
        <v>-0.31828153122580188</v>
      </c>
      <c r="AE1575">
        <f t="shared" ca="1" si="395"/>
        <v>-0.32755910709271413</v>
      </c>
      <c r="AF1575">
        <f t="shared" ca="1" si="396"/>
        <v>-0.53012890053033546</v>
      </c>
      <c r="AG1575">
        <f t="shared" ca="1" si="397"/>
        <v>0.83069588431424979</v>
      </c>
      <c r="AH1575">
        <f t="shared" ca="1" si="398"/>
        <v>0.94889100313199193</v>
      </c>
      <c r="AI1575">
        <f t="shared" ca="1" si="399"/>
        <v>1.2783431092536002</v>
      </c>
    </row>
    <row r="1576" spans="1:35">
      <c r="A1576" s="20"/>
      <c r="B1576" s="20"/>
      <c r="C1576" s="20">
        <f ca="1"/>
        <v>-0.58868137888218774</v>
      </c>
      <c r="D1576" s="20">
        <f ca="1"/>
        <v>0.53250649872001854</v>
      </c>
      <c r="E1576" s="20">
        <f ca="1"/>
        <v>-1.0435823015432566</v>
      </c>
      <c r="F1576" s="20">
        <f ca="1"/>
        <v>0.37170121627674541</v>
      </c>
      <c r="G1576" s="20">
        <f ca="1"/>
        <v>-1.3017382299913027</v>
      </c>
      <c r="H1576" s="20">
        <f ca="1"/>
        <v>-0.17443886943460887</v>
      </c>
      <c r="I1576" s="164">
        <f t="shared" ca="1" si="388"/>
        <v>20.157755598664391</v>
      </c>
      <c r="J1576" s="164">
        <f t="shared" ca="1" si="389"/>
        <v>14.804398076566162</v>
      </c>
      <c r="K1576" s="164">
        <f t="shared" ca="1" si="390"/>
        <v>0.40687985169571006</v>
      </c>
      <c r="L1576" s="164">
        <f t="shared" ca="1" si="391"/>
        <v>0.94862145187196634</v>
      </c>
      <c r="M1576" s="20">
        <f t="shared" ca="1" si="392"/>
        <v>3.0234890420805005</v>
      </c>
      <c r="N1576" s="20">
        <f t="shared" ca="1" si="393"/>
        <v>1.3574356542912964</v>
      </c>
      <c r="O1576" s="20">
        <f t="shared" ca="1" si="384"/>
        <v>18642078.879621822</v>
      </c>
      <c r="P1576" s="20">
        <f t="shared" ca="1" si="385"/>
        <v>43471216.700736664</v>
      </c>
      <c r="Q1576" s="20">
        <f t="shared" ca="1" si="386"/>
        <v>464235.23526769079</v>
      </c>
      <c r="R1576" s="20">
        <f t="shared" ca="1" si="387"/>
        <v>62577530.815626182</v>
      </c>
      <c r="AD1576">
        <f t="shared" ca="1" si="394"/>
        <v>-0.10734087411058515</v>
      </c>
      <c r="AE1576">
        <f t="shared" ca="1" si="395"/>
        <v>-3.5436887058334574E-2</v>
      </c>
      <c r="AF1576">
        <f t="shared" ca="1" si="396"/>
        <v>-1.3920013482208182</v>
      </c>
      <c r="AG1576">
        <f t="shared" ca="1" si="397"/>
        <v>-0.64262976421833518</v>
      </c>
      <c r="AH1576">
        <f t="shared" ca="1" si="398"/>
        <v>-1.6627899532438881</v>
      </c>
      <c r="AI1576">
        <f t="shared" ca="1" si="399"/>
        <v>-1.3042279613748746</v>
      </c>
    </row>
    <row r="1577" spans="1:35">
      <c r="A1577" s="20"/>
      <c r="B1577" s="20"/>
      <c r="C1577" s="20">
        <f ca="1"/>
        <v>-9.9254247122502248E-2</v>
      </c>
      <c r="D1577" s="20">
        <f ca="1"/>
        <v>-1.3875461599425505</v>
      </c>
      <c r="E1577" s="20">
        <f ca="1"/>
        <v>-0.22243133098694801</v>
      </c>
      <c r="F1577" s="20">
        <f ca="1"/>
        <v>0.6077284331011179</v>
      </c>
      <c r="G1577" s="20">
        <f ca="1"/>
        <v>1.6935094200348304</v>
      </c>
      <c r="H1577" s="20">
        <f ca="1"/>
        <v>0.82955133032850659</v>
      </c>
      <c r="I1577" s="164">
        <f t="shared" ca="1" si="388"/>
        <v>14.632134585669363</v>
      </c>
      <c r="J1577" s="164">
        <f t="shared" ca="1" si="389"/>
        <v>10.528052945339311</v>
      </c>
      <c r="K1577" s="164">
        <f t="shared" ca="1" si="390"/>
        <v>0.64006968883048287</v>
      </c>
      <c r="L1577" s="164">
        <f t="shared" ca="1" si="391"/>
        <v>1.366558346468826</v>
      </c>
      <c r="M1577" s="20">
        <f t="shared" ca="1" si="392"/>
        <v>6.8068287029827257</v>
      </c>
      <c r="N1577" s="20">
        <f t="shared" ca="1" si="393"/>
        <v>2.6644062790448895</v>
      </c>
      <c r="O1577" s="20">
        <f t="shared" ca="1" si="384"/>
        <v>13415033.40372334</v>
      </c>
      <c r="P1577" s="20">
        <f t="shared" ca="1" si="385"/>
        <v>48257559.778570078</v>
      </c>
      <c r="Q1577" s="20">
        <f t="shared" ca="1" si="386"/>
        <v>390260.7086241853</v>
      </c>
      <c r="R1577" s="20">
        <f t="shared" ca="1" si="387"/>
        <v>62062853.890917599</v>
      </c>
      <c r="AD1577">
        <f t="shared" ca="1" si="394"/>
        <v>-1.4485110228957858</v>
      </c>
      <c r="AE1577">
        <f t="shared" ca="1" si="395"/>
        <v>-1.470452031765332</v>
      </c>
      <c r="AF1577">
        <f t="shared" ca="1" si="396"/>
        <v>0.72790626209529785</v>
      </c>
      <c r="AG1577">
        <f t="shared" ca="1" si="397"/>
        <v>1.257083393040118</v>
      </c>
      <c r="AH1577">
        <f t="shared" ca="1" si="398"/>
        <v>2.5409207810919172</v>
      </c>
      <c r="AI1577">
        <f t="shared" ca="1" si="399"/>
        <v>2.2281250784997009</v>
      </c>
    </row>
    <row r="1578" spans="1:35">
      <c r="A1578" s="20"/>
      <c r="B1578" s="20"/>
      <c r="C1578" s="20">
        <f ca="1"/>
        <v>0.18052736088896953</v>
      </c>
      <c r="D1578" s="20">
        <f ca="1"/>
        <v>-1.164766652186314</v>
      </c>
      <c r="E1578" s="20">
        <f ca="1"/>
        <v>-0.92411539974582557</v>
      </c>
      <c r="F1578" s="20">
        <f ca="1"/>
        <v>-0.38320057696925697</v>
      </c>
      <c r="G1578" s="20">
        <f ca="1"/>
        <v>-1.5948780102429432</v>
      </c>
      <c r="H1578" s="20">
        <f ca="1"/>
        <v>0.24427978621837565</v>
      </c>
      <c r="I1578" s="164">
        <f t="shared" ca="1" si="388"/>
        <v>17.003247401982527</v>
      </c>
      <c r="J1578" s="164">
        <f t="shared" ca="1" si="389"/>
        <v>11.9011186831156</v>
      </c>
      <c r="K1578" s="164">
        <f t="shared" ca="1" si="390"/>
        <v>0.37275243330192065</v>
      </c>
      <c r="L1578" s="164">
        <f t="shared" ca="1" si="391"/>
        <v>0.81143702037141341</v>
      </c>
      <c r="M1578" s="20">
        <f t="shared" ca="1" si="392"/>
        <v>2.9020977670253236</v>
      </c>
      <c r="N1578" s="20">
        <f t="shared" ca="1" si="393"/>
        <v>1.2763486600465013</v>
      </c>
      <c r="O1578" s="20">
        <f t="shared" ca="1" si="384"/>
        <v>15411672.780369852</v>
      </c>
      <c r="P1578" s="20">
        <f t="shared" ca="1" si="385"/>
        <v>36945899.511901043</v>
      </c>
      <c r="Q1578" s="20">
        <f t="shared" ca="1" si="386"/>
        <v>401115.71599994198</v>
      </c>
      <c r="R1578" s="20">
        <f t="shared" ca="1" si="387"/>
        <v>52758688.008270837</v>
      </c>
      <c r="AD1578">
        <f t="shared" ca="1" si="394"/>
        <v>-0.87299820340229961</v>
      </c>
      <c r="AE1578">
        <f t="shared" ca="1" si="395"/>
        <v>-1.0096917170753021</v>
      </c>
      <c r="AF1578">
        <f t="shared" ca="1" si="396"/>
        <v>-1.7022506063461762</v>
      </c>
      <c r="AG1578">
        <f t="shared" ca="1" si="397"/>
        <v>-1.2661953619481212</v>
      </c>
      <c r="AH1578">
        <f t="shared" ca="1" si="398"/>
        <v>-1.7976691477496398</v>
      </c>
      <c r="AI1578">
        <f t="shared" ca="1" si="399"/>
        <v>-1.523381999874321</v>
      </c>
    </row>
    <row r="1579" spans="1:35">
      <c r="A1579" s="20"/>
      <c r="B1579" s="20"/>
      <c r="C1579" s="20">
        <f ca="1"/>
        <v>0.61641352772147517</v>
      </c>
      <c r="D1579" s="20">
        <f ca="1"/>
        <v>-1.4936049089065953</v>
      </c>
      <c r="E1579" s="20">
        <f ca="1"/>
        <v>0.57076736308597087</v>
      </c>
      <c r="F1579" s="20">
        <f ca="1"/>
        <v>-0.21103030149984106</v>
      </c>
      <c r="G1579" s="20">
        <f ca="1"/>
        <v>-9.2625980329312643E-2</v>
      </c>
      <c r="H1579" s="20">
        <f ca="1"/>
        <v>1.7354067511342119</v>
      </c>
      <c r="I1579" s="164">
        <f t="shared" ca="1" si="388"/>
        <v>18.262782172785343</v>
      </c>
      <c r="J1579" s="164">
        <f t="shared" ca="1" si="389"/>
        <v>12.781876094990547</v>
      </c>
      <c r="K1579" s="164">
        <f t="shared" ca="1" si="390"/>
        <v>0.64907649797990963</v>
      </c>
      <c r="L1579" s="164">
        <f t="shared" ca="1" si="391"/>
        <v>1.2500916666194677</v>
      </c>
      <c r="M1579" s="20">
        <f t="shared" ca="1" si="392"/>
        <v>5.8206780198932382</v>
      </c>
      <c r="N1579" s="20">
        <f t="shared" ca="1" si="393"/>
        <v>2.4323869728389611</v>
      </c>
      <c r="O1579" s="20">
        <f t="shared" ca="1" si="384"/>
        <v>16553015.691165509</v>
      </c>
      <c r="P1579" s="20">
        <f t="shared" ca="1" si="385"/>
        <v>49008671.151189409</v>
      </c>
      <c r="Q1579" s="20">
        <f t="shared" ca="1" si="386"/>
        <v>591292.8061275396</v>
      </c>
      <c r="R1579" s="20">
        <f t="shared" ca="1" si="387"/>
        <v>66152979.648482457</v>
      </c>
      <c r="AD1579">
        <f t="shared" ca="1" si="394"/>
        <v>-0.5672858803919073</v>
      </c>
      <c r="AE1579">
        <f t="shared" ca="1" si="395"/>
        <v>-0.71413553859377576</v>
      </c>
      <c r="AF1579">
        <f t="shared" ca="1" si="396"/>
        <v>0.80978634527190563</v>
      </c>
      <c r="AG1579">
        <f t="shared" ca="1" si="397"/>
        <v>0.72768939372485308</v>
      </c>
      <c r="AH1579">
        <f t="shared" ca="1" si="398"/>
        <v>1.4451977998813765</v>
      </c>
      <c r="AI1579">
        <f t="shared" ca="1" si="399"/>
        <v>1.6010458725377323</v>
      </c>
    </row>
    <row r="1580" spans="1:35">
      <c r="A1580" s="20"/>
      <c r="B1580" s="20"/>
      <c r="C1580" s="20">
        <f ca="1"/>
        <v>2.9332304355674289E-2</v>
      </c>
      <c r="D1580" s="20">
        <f ca="1"/>
        <v>0.15510831973357672</v>
      </c>
      <c r="E1580" s="20">
        <f ca="1"/>
        <v>0.69886745220569024</v>
      </c>
      <c r="F1580" s="20">
        <f ca="1"/>
        <v>-0.65073066106294897</v>
      </c>
      <c r="G1580" s="20">
        <f ca="1"/>
        <v>-0.40079516609536359</v>
      </c>
      <c r="H1580" s="20">
        <f ca="1"/>
        <v>1.4650279802626611</v>
      </c>
      <c r="I1580" s="164">
        <f t="shared" ca="1" si="388"/>
        <v>21.926713168988062</v>
      </c>
      <c r="J1580" s="164">
        <f t="shared" ca="1" si="389"/>
        <v>16.058492483213374</v>
      </c>
      <c r="K1580" s="164">
        <f t="shared" ca="1" si="390"/>
        <v>0.62813306348565345</v>
      </c>
      <c r="L1580" s="164">
        <f t="shared" ca="1" si="391"/>
        <v>1.1285361578224915</v>
      </c>
      <c r="M1580" s="20">
        <f t="shared" ca="1" si="392"/>
        <v>5.2489306834810634</v>
      </c>
      <c r="N1580" s="20">
        <f t="shared" ca="1" si="393"/>
        <v>2.2380437404853892</v>
      </c>
      <c r="O1580" s="20">
        <f t="shared" ca="1" si="384"/>
        <v>20254166.6921212</v>
      </c>
      <c r="P1580" s="20">
        <f t="shared" ca="1" si="385"/>
        <v>49667602.606093951</v>
      </c>
      <c r="Q1580" s="20">
        <f t="shared" ca="1" si="386"/>
        <v>607773.59219607594</v>
      </c>
      <c r="R1580" s="20">
        <f t="shared" ca="1" si="387"/>
        <v>70529542.890411228</v>
      </c>
      <c r="AD1580">
        <f t="shared" ca="1" si="394"/>
        <v>0.32201775946312139</v>
      </c>
      <c r="AE1580">
        <f t="shared" ca="1" si="395"/>
        <v>0.38540016215213946</v>
      </c>
      <c r="AF1580">
        <f t="shared" ca="1" si="396"/>
        <v>0.61939148623321261</v>
      </c>
      <c r="AG1580">
        <f t="shared" ca="1" si="397"/>
        <v>0.17516435373859784</v>
      </c>
      <c r="AH1580">
        <f t="shared" ca="1" si="398"/>
        <v>0.80992298164562593</v>
      </c>
      <c r="AI1580">
        <f t="shared" ca="1" si="399"/>
        <v>1.0757938932037545</v>
      </c>
    </row>
    <row r="1581" spans="1:35">
      <c r="A1581" s="20"/>
      <c r="B1581" s="20"/>
      <c r="C1581" s="20">
        <f ca="1"/>
        <v>1.0311483373709758</v>
      </c>
      <c r="D1581" s="20">
        <f ca="1"/>
        <v>1.9312879572911303</v>
      </c>
      <c r="E1581" s="20">
        <f ca="1"/>
        <v>-1.463480069691713</v>
      </c>
      <c r="F1581" s="20">
        <f ca="1"/>
        <v>6.5078423246337599E-2</v>
      </c>
      <c r="G1581" s="20">
        <f ca="1"/>
        <v>-6.8927452121818514E-2</v>
      </c>
      <c r="H1581" s="20">
        <f ca="1"/>
        <v>1.1453189382716487</v>
      </c>
      <c r="I1581" s="164">
        <f t="shared" ca="1" si="388"/>
        <v>31.396262334470094</v>
      </c>
      <c r="J1581" s="164">
        <f t="shared" ca="1" si="389"/>
        <v>23.355932811823202</v>
      </c>
      <c r="K1581" s="164">
        <f t="shared" ca="1" si="390"/>
        <v>0.46969718460506404</v>
      </c>
      <c r="L1581" s="164">
        <f t="shared" ca="1" si="391"/>
        <v>1.083502731128335</v>
      </c>
      <c r="M1581" s="20">
        <f t="shared" ca="1" si="392"/>
        <v>4.6594585725280826</v>
      </c>
      <c r="N1581" s="20">
        <f t="shared" ca="1" si="393"/>
        <v>2.2081590801875612</v>
      </c>
      <c r="O1581" s="20">
        <f t="shared" ca="1" si="384"/>
        <v>29195415.344688095</v>
      </c>
      <c r="P1581" s="20">
        <f t="shared" ca="1" si="385"/>
        <v>58000994.606401719</v>
      </c>
      <c r="Q1581" s="20">
        <f t="shared" ca="1" si="386"/>
        <v>909949.11038802494</v>
      </c>
      <c r="R1581" s="20">
        <f t="shared" ca="1" si="387"/>
        <v>88106359.06147784</v>
      </c>
      <c r="AD1581">
        <f t="shared" ca="1" si="394"/>
        <v>2.620452022929634</v>
      </c>
      <c r="AE1581">
        <f t="shared" ca="1" si="395"/>
        <v>2.8342056415514101</v>
      </c>
      <c r="AF1581">
        <f t="shared" ca="1" si="396"/>
        <v>-0.82093468540850911</v>
      </c>
      <c r="AG1581">
        <f t="shared" ca="1" si="397"/>
        <v>-2.953304032575077E-2</v>
      </c>
      <c r="AH1581">
        <f t="shared" ca="1" si="398"/>
        <v>0.1549539694756481</v>
      </c>
      <c r="AI1581">
        <f t="shared" ca="1" si="399"/>
        <v>0.99502454104746252</v>
      </c>
    </row>
    <row r="1582" spans="1:35">
      <c r="A1582" s="20"/>
      <c r="B1582" s="20"/>
      <c r="C1582" s="20">
        <f ca="1"/>
        <v>-0.40025171773665325</v>
      </c>
      <c r="D1582" s="20">
        <f ca="1"/>
        <v>0.60071593155722003</v>
      </c>
      <c r="E1582" s="20">
        <f ca="1"/>
        <v>0.16864908645379367</v>
      </c>
      <c r="F1582" s="20">
        <f ca="1"/>
        <v>-0.19670797119109198</v>
      </c>
      <c r="G1582" s="20">
        <f ca="1"/>
        <v>-4.2916199297221014E-2</v>
      </c>
      <c r="H1582" s="20">
        <f ca="1"/>
        <v>1.7527084201024576</v>
      </c>
      <c r="I1582" s="164">
        <f t="shared" ca="1" si="388"/>
        <v>21.580338457088438</v>
      </c>
      <c r="J1582" s="164">
        <f t="shared" ca="1" si="389"/>
        <v>16.176307932012389</v>
      </c>
      <c r="K1582" s="164">
        <f t="shared" ca="1" si="390"/>
        <v>0.6142833908787565</v>
      </c>
      <c r="L1582" s="164">
        <f t="shared" ca="1" si="391"/>
        <v>1.2144838551202</v>
      </c>
      <c r="M1582" s="20">
        <f t="shared" ca="1" si="392"/>
        <v>5.7523292307938441</v>
      </c>
      <c r="N1582" s="20">
        <f t="shared" ca="1" si="393"/>
        <v>2.4771080138961152</v>
      </c>
      <c r="O1582" s="20">
        <f t="shared" ca="1" si="384"/>
        <v>20132284.03668385</v>
      </c>
      <c r="P1582" s="20">
        <f t="shared" ca="1" si="385"/>
        <v>51439630.342197075</v>
      </c>
      <c r="Q1582" s="20">
        <f t="shared" ca="1" si="386"/>
        <v>706935.3373818564</v>
      </c>
      <c r="R1582" s="20">
        <f t="shared" ca="1" si="387"/>
        <v>72278849.716262773</v>
      </c>
      <c r="AD1582">
        <f t="shared" ca="1" si="394"/>
        <v>0.23794622744864968</v>
      </c>
      <c r="AE1582">
        <f t="shared" ca="1" si="395"/>
        <v>0.42493554765516373</v>
      </c>
      <c r="AF1582">
        <f t="shared" ca="1" si="396"/>
        <v>0.49348537162505873</v>
      </c>
      <c r="AG1582">
        <f t="shared" ca="1" si="397"/>
        <v>0.56583570509181735</v>
      </c>
      <c r="AH1582">
        <f t="shared" ca="1" si="398"/>
        <v>1.3692547008820497</v>
      </c>
      <c r="AI1582">
        <f t="shared" ca="1" si="399"/>
        <v>1.7219135510705819</v>
      </c>
    </row>
    <row r="1583" spans="1:35">
      <c r="A1583" s="20"/>
      <c r="B1583" s="20"/>
      <c r="C1583" s="20">
        <f ca="1"/>
        <v>-1.3931013942793806</v>
      </c>
      <c r="D1583" s="20">
        <f ca="1"/>
        <v>-1.2015222396622587</v>
      </c>
      <c r="E1583" s="20">
        <f ca="1"/>
        <v>-1.5956753390222278</v>
      </c>
      <c r="F1583" s="20">
        <f ca="1"/>
        <v>1.3871605907933393</v>
      </c>
      <c r="G1583" s="20">
        <f ca="1"/>
        <v>0.44607509899812853</v>
      </c>
      <c r="H1583" s="20">
        <f ca="1"/>
        <v>1.3873974646163953</v>
      </c>
      <c r="I1583" s="164">
        <f t="shared" ca="1" si="388"/>
        <v>10.092581531716165</v>
      </c>
      <c r="J1583" s="164">
        <f t="shared" ca="1" si="389"/>
        <v>7.6713207180537166</v>
      </c>
      <c r="K1583" s="164">
        <f t="shared" ca="1" si="390"/>
        <v>0.4798939491476728</v>
      </c>
      <c r="L1583" s="164">
        <f t="shared" ca="1" si="391"/>
        <v>1.3273180007917778</v>
      </c>
      <c r="M1583" s="20">
        <f t="shared" ca="1" si="392"/>
        <v>5.9717370176142657</v>
      </c>
      <c r="N1583" s="20">
        <f t="shared" ca="1" si="393"/>
        <v>2.4728463911276983</v>
      </c>
      <c r="O1583" s="20">
        <f t="shared" ca="1" si="384"/>
        <v>9470853.3332235366</v>
      </c>
      <c r="P1583" s="20">
        <f t="shared" ca="1" si="385"/>
        <v>42764074.798409015</v>
      </c>
      <c r="Q1583" s="20">
        <f t="shared" ca="1" si="386"/>
        <v>568726.42728215258</v>
      </c>
      <c r="R1583" s="20">
        <f t="shared" ca="1" si="387"/>
        <v>52803654.558914706</v>
      </c>
      <c r="AD1583">
        <f t="shared" ca="1" si="394"/>
        <v>-2.5503442884184069</v>
      </c>
      <c r="AE1583">
        <f t="shared" ca="1" si="395"/>
        <v>-2.4290870073645245</v>
      </c>
      <c r="AF1583">
        <f t="shared" ca="1" si="396"/>
        <v>-0.72823682593024741</v>
      </c>
      <c r="AG1583">
        <f t="shared" ca="1" si="397"/>
        <v>1.078718185417171</v>
      </c>
      <c r="AH1583">
        <f t="shared" ca="1" si="398"/>
        <v>1.6130411306825179</v>
      </c>
      <c r="AI1583">
        <f t="shared" ca="1" si="399"/>
        <v>1.710395651696482</v>
      </c>
    </row>
    <row r="1584" spans="1:35">
      <c r="A1584" s="20"/>
      <c r="B1584" s="20"/>
      <c r="C1584" s="20">
        <f ca="1"/>
        <v>0.11695224882079878</v>
      </c>
      <c r="D1584" s="20">
        <f ca="1"/>
        <v>0.24600091236467528</v>
      </c>
      <c r="E1584" s="20">
        <f ca="1"/>
        <v>0.61989749067878452</v>
      </c>
      <c r="F1584" s="20">
        <f ca="1"/>
        <v>-5.2187241030671648E-2</v>
      </c>
      <c r="G1584" s="20">
        <f ca="1"/>
        <v>0.21030574431948709</v>
      </c>
      <c r="H1584" s="20">
        <f ca="1"/>
        <v>-0.39250416963265827</v>
      </c>
      <c r="I1584" s="164">
        <f t="shared" ca="1" si="388"/>
        <v>22.188108328520805</v>
      </c>
      <c r="J1584" s="164">
        <f t="shared" ca="1" si="389"/>
        <v>15.985400405038687</v>
      </c>
      <c r="K1584" s="164">
        <f t="shared" ca="1" si="390"/>
        <v>0.62725705435093615</v>
      </c>
      <c r="L1584" s="164">
        <f t="shared" ca="1" si="391"/>
        <v>1.1313263026553999</v>
      </c>
      <c r="M1584" s="20">
        <f t="shared" ca="1" si="392"/>
        <v>4.5862535787872778</v>
      </c>
      <c r="N1584" s="20">
        <f t="shared" ca="1" si="393"/>
        <v>1.8179064141304107</v>
      </c>
      <c r="O1584" s="20">
        <f t="shared" ca="1" si="384"/>
        <v>20354582.134801604</v>
      </c>
      <c r="P1584" s="20">
        <f t="shared" ca="1" si="385"/>
        <v>49996999.230234548</v>
      </c>
      <c r="Q1584" s="20">
        <f t="shared" ca="1" si="386"/>
        <v>300871.02597975725</v>
      </c>
      <c r="R1584" s="20">
        <f t="shared" ca="1" si="387"/>
        <v>70652452.391015917</v>
      </c>
      <c r="AD1584">
        <f t="shared" ca="1" si="394"/>
        <v>0.38546318653417544</v>
      </c>
      <c r="AE1584">
        <f t="shared" ca="1" si="395"/>
        <v>0.36087261914049895</v>
      </c>
      <c r="AF1584">
        <f t="shared" ca="1" si="396"/>
        <v>0.61142776682669198</v>
      </c>
      <c r="AG1584">
        <f t="shared" ca="1" si="397"/>
        <v>0.18784683025181706</v>
      </c>
      <c r="AH1584">
        <f t="shared" ca="1" si="398"/>
        <v>7.3615087541419877E-2</v>
      </c>
      <c r="AI1584">
        <f t="shared" ca="1" si="399"/>
        <v>-5.9712394242133648E-2</v>
      </c>
    </row>
    <row r="1585" spans="1:35">
      <c r="A1585" s="20"/>
      <c r="B1585" s="20"/>
      <c r="C1585" s="20">
        <f ca="1"/>
        <v>-2.0896969623582109</v>
      </c>
      <c r="D1585" s="20">
        <f ca="1"/>
        <v>-0.12140163357100854</v>
      </c>
      <c r="E1585" s="20">
        <f ca="1"/>
        <v>-0.36906003214554312</v>
      </c>
      <c r="F1585" s="20">
        <f ca="1"/>
        <v>-0.30824235127395022</v>
      </c>
      <c r="G1585" s="20">
        <f ca="1"/>
        <v>-1.9741573423191294</v>
      </c>
      <c r="H1585" s="20">
        <f ca="1"/>
        <v>-0.30442895856566854</v>
      </c>
      <c r="I1585" s="164">
        <f t="shared" ca="1" si="388"/>
        <v>11.935856768783013</v>
      </c>
      <c r="J1585" s="164">
        <f t="shared" ca="1" si="389"/>
        <v>8.9911774933474646</v>
      </c>
      <c r="K1585" s="164">
        <f t="shared" ca="1" si="390"/>
        <v>0.3822577952558891</v>
      </c>
      <c r="L1585" s="164">
        <f t="shared" ca="1" si="391"/>
        <v>0.77719719509571816</v>
      </c>
      <c r="M1585" s="20">
        <f t="shared" ca="1" si="392"/>
        <v>2.5181259968986236</v>
      </c>
      <c r="N1585" s="20">
        <f t="shared" ca="1" si="393"/>
        <v>1.0201015367964787</v>
      </c>
      <c r="O1585" s="20">
        <f t="shared" ca="1" si="384"/>
        <v>11157640.925795009</v>
      </c>
      <c r="P1585" s="20">
        <f t="shared" ca="1" si="385"/>
        <v>31049259.334008593</v>
      </c>
      <c r="Q1585" s="20">
        <f t="shared" ca="1" si="386"/>
        <v>201861.82989473952</v>
      </c>
      <c r="R1585" s="20">
        <f t="shared" ca="1" si="387"/>
        <v>42408762.089698337</v>
      </c>
      <c r="AD1585">
        <f t="shared" ca="1" si="394"/>
        <v>-2.1029473862177155</v>
      </c>
      <c r="AE1585">
        <f t="shared" ca="1" si="395"/>
        <v>-1.9861820492122606</v>
      </c>
      <c r="AF1585">
        <f t="shared" ca="1" si="396"/>
        <v>-1.6158382249464631</v>
      </c>
      <c r="AG1585">
        <f t="shared" ca="1" si="397"/>
        <v>-1.4218309313830995</v>
      </c>
      <c r="AH1585">
        <f t="shared" ca="1" si="398"/>
        <v>-2.2243044478904177</v>
      </c>
      <c r="AI1585">
        <f t="shared" ca="1" si="399"/>
        <v>-2.2159417924419493</v>
      </c>
    </row>
    <row r="1586" spans="1:35">
      <c r="A1586" s="20"/>
      <c r="B1586" s="20"/>
      <c r="C1586" s="20">
        <f ca="1"/>
        <v>-0.79938544691103763</v>
      </c>
      <c r="D1586" s="20">
        <f ca="1"/>
        <v>-1.3604098288428763</v>
      </c>
      <c r="E1586" s="20">
        <f ca="1"/>
        <v>-8.4269524941723462E-2</v>
      </c>
      <c r="F1586" s="20">
        <f ca="1"/>
        <v>0.60136420913777966</v>
      </c>
      <c r="G1586" s="20">
        <f ca="1"/>
        <v>-0.67744524345860457</v>
      </c>
      <c r="H1586" s="20">
        <f ca="1"/>
        <v>-1.7141580206663147</v>
      </c>
      <c r="I1586" s="164">
        <f t="shared" ca="1" si="388"/>
        <v>12.383806689175605</v>
      </c>
      <c r="J1586" s="164">
        <f t="shared" ca="1" si="389"/>
        <v>8.3666381412784894</v>
      </c>
      <c r="K1586" s="164">
        <f t="shared" ca="1" si="390"/>
        <v>0.48243002832620469</v>
      </c>
      <c r="L1586" s="164">
        <f t="shared" ca="1" si="391"/>
        <v>0.98492219843050388</v>
      </c>
      <c r="M1586" s="20">
        <f t="shared" ca="1" si="392"/>
        <v>2.9450920746379889</v>
      </c>
      <c r="N1586" s="20">
        <f t="shared" ca="1" si="393"/>
        <v>1.021320917749958</v>
      </c>
      <c r="O1586" s="20">
        <f t="shared" ca="1" si="384"/>
        <v>11063471.962512102</v>
      </c>
      <c r="P1586" s="20">
        <f t="shared" ca="1" si="385"/>
        <v>36613503.206605688</v>
      </c>
      <c r="Q1586" s="20">
        <f t="shared" ca="1" si="386"/>
        <v>-51179.367176050022</v>
      </c>
      <c r="R1586" s="20">
        <f t="shared" ca="1" si="387"/>
        <v>47625795.801941745</v>
      </c>
      <c r="AD1586">
        <f t="shared" ca="1" si="394"/>
        <v>-1.994221677384562</v>
      </c>
      <c r="AE1586">
        <f t="shared" ca="1" si="395"/>
        <v>-2.1957590129937952</v>
      </c>
      <c r="AF1586">
        <f t="shared" ca="1" si="396"/>
        <v>-0.70518156067086712</v>
      </c>
      <c r="AG1586">
        <f t="shared" ca="1" si="397"/>
        <v>-0.47762637077043701</v>
      </c>
      <c r="AH1586">
        <f t="shared" ca="1" si="398"/>
        <v>-1.7498976948466782</v>
      </c>
      <c r="AI1586">
        <f t="shared" ca="1" si="399"/>
        <v>-2.2126461682433569</v>
      </c>
    </row>
    <row r="1587" spans="1:35">
      <c r="A1587" s="20"/>
      <c r="B1587" s="20"/>
      <c r="C1587" s="20">
        <f ca="1"/>
        <v>-0.59403600169062876</v>
      </c>
      <c r="D1587" s="20">
        <f ca="1"/>
        <v>0.10138930285189485</v>
      </c>
      <c r="E1587" s="20">
        <f ca="1"/>
        <v>-0.87396293706536154</v>
      </c>
      <c r="F1587" s="20">
        <f ca="1"/>
        <v>-1.3757270582000733</v>
      </c>
      <c r="G1587" s="20">
        <f ca="1"/>
        <v>-0.42167362499142758</v>
      </c>
      <c r="H1587" s="20">
        <f ca="1"/>
        <v>1.3203842132613735</v>
      </c>
      <c r="I1587" s="164">
        <f t="shared" ca="1" si="388"/>
        <v>17.867343246352924</v>
      </c>
      <c r="J1587" s="164">
        <f t="shared" ca="1" si="389"/>
        <v>13.609815144722704</v>
      </c>
      <c r="K1587" s="164">
        <f t="shared" ca="1" si="390"/>
        <v>0.39958890832779947</v>
      </c>
      <c r="L1587" s="164">
        <f t="shared" ca="1" si="391"/>
        <v>0.76761396593053788</v>
      </c>
      <c r="M1587" s="20">
        <f t="shared" ca="1" si="392"/>
        <v>4.4933264616901161</v>
      </c>
      <c r="N1587" s="20">
        <f t="shared" ca="1" si="393"/>
        <v>1.9120393277913323</v>
      </c>
      <c r="O1587" s="20">
        <f t="shared" ca="1" si="384"/>
        <v>16783652.869416945</v>
      </c>
      <c r="P1587" s="20">
        <f t="shared" ca="1" si="385"/>
        <v>36727924.556608669</v>
      </c>
      <c r="Q1587" s="20">
        <f t="shared" ca="1" si="386"/>
        <v>513853.24216023117</v>
      </c>
      <c r="R1587" s="20">
        <f t="shared" ca="1" si="387"/>
        <v>54025430.668185845</v>
      </c>
      <c r="AD1587">
        <f t="shared" ca="1" si="394"/>
        <v>-0.66326620234152356</v>
      </c>
      <c r="AE1587">
        <f t="shared" ca="1" si="395"/>
        <v>-0.43630364271050209</v>
      </c>
      <c r="AF1587">
        <f t="shared" ca="1" si="396"/>
        <v>-1.4582826515654594</v>
      </c>
      <c r="AG1587">
        <f t="shared" ca="1" si="397"/>
        <v>-1.4653910639521011</v>
      </c>
      <c r="AH1587">
        <f t="shared" ca="1" si="398"/>
        <v>-2.9637264788759055E-2</v>
      </c>
      <c r="AI1587">
        <f t="shared" ca="1" si="399"/>
        <v>0.19470088592251966</v>
      </c>
    </row>
    <row r="1588" spans="1:35">
      <c r="A1588" s="20"/>
      <c r="B1588" s="20"/>
      <c r="C1588" s="20">
        <f ca="1"/>
        <v>0.47564693878943481</v>
      </c>
      <c r="D1588" s="20">
        <f ca="1"/>
        <v>0.94545570444064919</v>
      </c>
      <c r="E1588" s="20">
        <f ca="1"/>
        <v>-0.79394185497562053</v>
      </c>
      <c r="F1588" s="20">
        <f ca="1"/>
        <v>0.64311798529700104</v>
      </c>
      <c r="G1588" s="20">
        <f ca="1"/>
        <v>0.45307356876689592</v>
      </c>
      <c r="H1588" s="20">
        <f ca="1"/>
        <v>1.4363193164983716</v>
      </c>
      <c r="I1588" s="164">
        <f t="shared" ca="1" si="388"/>
        <v>25.948939152312533</v>
      </c>
      <c r="J1588" s="164">
        <f t="shared" ca="1" si="389"/>
        <v>19.222888190663163</v>
      </c>
      <c r="K1588" s="164">
        <f t="shared" ca="1" si="390"/>
        <v>0.58322818598412041</v>
      </c>
      <c r="L1588" s="164">
        <f t="shared" ca="1" si="391"/>
        <v>1.3213155535107086</v>
      </c>
      <c r="M1588" s="20">
        <f t="shared" ca="1" si="392"/>
        <v>5.8001125602910246</v>
      </c>
      <c r="N1588" s="20">
        <f t="shared" ca="1" si="393"/>
        <v>2.5710710931300187</v>
      </c>
      <c r="O1588" s="20">
        <f t="shared" ca="1" si="384"/>
        <v>24086540.508051936</v>
      </c>
      <c r="P1588" s="20">
        <f t="shared" ca="1" si="385"/>
        <v>58427839.928192399</v>
      </c>
      <c r="Q1588" s="20">
        <f t="shared" ca="1" si="386"/>
        <v>835569.26555670646</v>
      </c>
      <c r="R1588" s="20">
        <f t="shared" ca="1" si="387"/>
        <v>83349949.701801047</v>
      </c>
      <c r="AD1588">
        <f t="shared" ca="1" si="394"/>
        <v>1.2982862020176054</v>
      </c>
      <c r="AE1588">
        <f t="shared" ca="1" si="395"/>
        <v>1.447277916329921</v>
      </c>
      <c r="AF1588">
        <f t="shared" ca="1" si="396"/>
        <v>0.21116532712836658</v>
      </c>
      <c r="AG1588">
        <f t="shared" ca="1" si="397"/>
        <v>1.0514343341395842</v>
      </c>
      <c r="AH1588">
        <f t="shared" ca="1" si="398"/>
        <v>1.4223472892122504</v>
      </c>
      <c r="AI1588">
        <f t="shared" ca="1" si="399"/>
        <v>1.9758678192703203</v>
      </c>
    </row>
    <row r="1589" spans="1:35">
      <c r="A1589" s="20"/>
      <c r="B1589" s="20"/>
      <c r="C1589" s="20">
        <f ca="1"/>
        <v>1.0835403497853007</v>
      </c>
      <c r="D1589" s="20">
        <f ca="1"/>
        <v>6.5401055686841389E-2</v>
      </c>
      <c r="E1589" s="20">
        <f ca="1"/>
        <v>0.94211451959809667</v>
      </c>
      <c r="F1589" s="20">
        <f ca="1"/>
        <v>-0.1001736396181367</v>
      </c>
      <c r="G1589" s="20">
        <f ca="1"/>
        <v>1.3564640539620896</v>
      </c>
      <c r="H1589" s="20">
        <f ca="1"/>
        <v>-0.54052622223966118</v>
      </c>
      <c r="I1589" s="164">
        <f t="shared" ca="1" si="388"/>
        <v>25.177436997177448</v>
      </c>
      <c r="J1589" s="164">
        <f t="shared" ca="1" si="389"/>
        <v>17.913584660340323</v>
      </c>
      <c r="K1589" s="164">
        <f t="shared" ca="1" si="390"/>
        <v>0.71408026932675561</v>
      </c>
      <c r="L1589" s="164">
        <f t="shared" ca="1" si="391"/>
        <v>1.2381120157520402</v>
      </c>
      <c r="M1589" s="20">
        <f t="shared" ca="1" si="392"/>
        <v>5.5208962805432424</v>
      </c>
      <c r="N1589" s="20">
        <f t="shared" ca="1" si="393"/>
        <v>2.136303887674885</v>
      </c>
      <c r="O1589" s="20">
        <f t="shared" ca="1" si="384"/>
        <v>22976919.664196212</v>
      </c>
      <c r="P1589" s="20">
        <f t="shared" ca="1" si="385"/>
        <v>55608693.433339536</v>
      </c>
      <c r="Q1589" s="20">
        <f t="shared" ca="1" si="386"/>
        <v>275104.14263620431</v>
      </c>
      <c r="R1589" s="20">
        <f t="shared" ca="1" si="387"/>
        <v>78860717.240171954</v>
      </c>
      <c r="AD1589">
        <f t="shared" ca="1" si="394"/>
        <v>1.1110283973731665</v>
      </c>
      <c r="AE1589">
        <f t="shared" ca="1" si="395"/>
        <v>1.0079143155504442</v>
      </c>
      <c r="AF1589">
        <f t="shared" ca="1" si="396"/>
        <v>1.4007297211523237</v>
      </c>
      <c r="AG1589">
        <f t="shared" ca="1" si="397"/>
        <v>0.67323643523654619</v>
      </c>
      <c r="AH1589">
        <f t="shared" ca="1" si="398"/>
        <v>1.1121069783813813</v>
      </c>
      <c r="AI1589">
        <f t="shared" ca="1" si="399"/>
        <v>0.80082131804022905</v>
      </c>
    </row>
    <row r="1590" spans="1:35">
      <c r="A1590" s="20"/>
      <c r="B1590" s="20"/>
      <c r="C1590" s="20">
        <f ca="1"/>
        <v>-0.22997317013010765</v>
      </c>
      <c r="D1590" s="20">
        <f ca="1"/>
        <v>-0.12543576259621839</v>
      </c>
      <c r="E1590" s="20">
        <f ca="1"/>
        <v>3.0484215876397162E-2</v>
      </c>
      <c r="F1590" s="20">
        <f ca="1"/>
        <v>-1.0601443929790542</v>
      </c>
      <c r="G1590" s="20">
        <f ca="1"/>
        <v>1.7125942220726742</v>
      </c>
      <c r="H1590" s="20">
        <f ca="1"/>
        <v>-0.21402236403692715</v>
      </c>
      <c r="I1590" s="164">
        <f t="shared" ca="1" si="388"/>
        <v>18.019777060375873</v>
      </c>
      <c r="J1590" s="164">
        <f t="shared" ca="1" si="389"/>
        <v>13.451580963379776</v>
      </c>
      <c r="K1590" s="164">
        <f t="shared" ca="1" si="390"/>
        <v>0.55992023397563306</v>
      </c>
      <c r="L1590" s="164">
        <f t="shared" ca="1" si="391"/>
        <v>0.94787954478113801</v>
      </c>
      <c r="M1590" s="20">
        <f t="shared" ca="1" si="392"/>
        <v>5.6569444342840791</v>
      </c>
      <c r="N1590" s="20">
        <f t="shared" ca="1" si="393"/>
        <v>2.1047624079840483</v>
      </c>
      <c r="O1590" s="20">
        <f t="shared" ca="1" si="384"/>
        <v>16780559.736538056</v>
      </c>
      <c r="P1590" s="20">
        <f t="shared" ca="1" si="385"/>
        <v>41320989.481726743</v>
      </c>
      <c r="Q1590" s="20">
        <f t="shared" ca="1" si="386"/>
        <v>141062.9019250205</v>
      </c>
      <c r="R1590" s="20">
        <f t="shared" ca="1" si="387"/>
        <v>58242612.120189823</v>
      </c>
      <c r="AD1590">
        <f t="shared" ca="1" si="394"/>
        <v>-0.62626770379226393</v>
      </c>
      <c r="AE1590">
        <f t="shared" ca="1" si="395"/>
        <v>-0.48940236128195469</v>
      </c>
      <c r="AF1590">
        <f t="shared" ca="1" si="396"/>
        <v>-7.2514567606372926E-4</v>
      </c>
      <c r="AG1590">
        <f t="shared" ca="1" si="397"/>
        <v>-0.64600206917664593</v>
      </c>
      <c r="AH1590">
        <f t="shared" ca="1" si="398"/>
        <v>1.2632715936489769</v>
      </c>
      <c r="AI1590">
        <f t="shared" ca="1" si="399"/>
        <v>0.71557407563256259</v>
      </c>
    </row>
    <row r="1591" spans="1:35">
      <c r="A1591" s="20"/>
      <c r="B1591" s="20"/>
      <c r="C1591" s="20">
        <f ca="1"/>
        <v>0.84582775127152998</v>
      </c>
      <c r="D1591" s="20">
        <f ca="1"/>
        <v>0.19418737996872665</v>
      </c>
      <c r="E1591" s="20">
        <f ca="1"/>
        <v>-0.76343901266958536</v>
      </c>
      <c r="F1591" s="20">
        <f ca="1"/>
        <v>-0.63197171233649563</v>
      </c>
      <c r="G1591" s="20">
        <f ca="1"/>
        <v>-0.76611643479184777</v>
      </c>
      <c r="H1591" s="20">
        <f ca="1"/>
        <v>-1.3698816043644693</v>
      </c>
      <c r="I1591" s="164">
        <f t="shared" ca="1" si="388"/>
        <v>24.106123845485463</v>
      </c>
      <c r="J1591" s="164">
        <f t="shared" ca="1" si="389"/>
        <v>17.141446440986748</v>
      </c>
      <c r="K1591" s="164">
        <f t="shared" ca="1" si="390"/>
        <v>0.39018825664396561</v>
      </c>
      <c r="L1591" s="164">
        <f t="shared" ca="1" si="391"/>
        <v>0.71661893771961105</v>
      </c>
      <c r="M1591" s="20">
        <f t="shared" ca="1" si="392"/>
        <v>2.3482018725101153</v>
      </c>
      <c r="N1591" s="20">
        <f t="shared" ca="1" si="393"/>
        <v>0.96505616604638766</v>
      </c>
      <c r="O1591" s="20">
        <f t="shared" ca="1" si="384"/>
        <v>21993871.568815604</v>
      </c>
      <c r="P1591" s="20">
        <f t="shared" ca="1" si="385"/>
        <v>41692787.480500109</v>
      </c>
      <c r="Q1591" s="20">
        <f t="shared" ca="1" si="386"/>
        <v>211299.43237958194</v>
      </c>
      <c r="R1591" s="20">
        <f t="shared" ca="1" si="387"/>
        <v>63897958.481695294</v>
      </c>
      <c r="AD1591">
        <f t="shared" ca="1" si="394"/>
        <v>0.85100093337025795</v>
      </c>
      <c r="AE1591">
        <f t="shared" ca="1" si="395"/>
        <v>0.74880753053246585</v>
      </c>
      <c r="AF1591">
        <f t="shared" ca="1" si="396"/>
        <v>-1.5437431214184949</v>
      </c>
      <c r="AG1591">
        <f t="shared" ca="1" si="397"/>
        <v>-1.6971866467290408</v>
      </c>
      <c r="AH1591">
        <f t="shared" ca="1" si="398"/>
        <v>-2.4131090305443159</v>
      </c>
      <c r="AI1591">
        <f t="shared" ca="1" si="399"/>
        <v>-2.3647130647394929</v>
      </c>
    </row>
    <row r="1592" spans="1:35">
      <c r="A1592" s="20"/>
      <c r="B1592" s="20"/>
      <c r="C1592" s="20">
        <f ca="1"/>
        <v>1.0326929222453993</v>
      </c>
      <c r="D1592" s="20">
        <f ca="1"/>
        <v>0.37891993272047902</v>
      </c>
      <c r="E1592" s="20">
        <f ca="1"/>
        <v>-1.4463709692873346</v>
      </c>
      <c r="F1592" s="20">
        <f ca="1"/>
        <v>-0.54526483545607962</v>
      </c>
      <c r="G1592" s="20">
        <f ca="1"/>
        <v>-1.0803248784281259</v>
      </c>
      <c r="H1592" s="20">
        <f ca="1"/>
        <v>1.2899747327539137</v>
      </c>
      <c r="I1592" s="164">
        <f t="shared" ca="1" si="388"/>
        <v>25.852052223810801</v>
      </c>
      <c r="J1592" s="164">
        <f t="shared" ca="1" si="389"/>
        <v>18.841981684885063</v>
      </c>
      <c r="K1592" s="164">
        <f t="shared" ca="1" si="390"/>
        <v>0.38599897723653304</v>
      </c>
      <c r="L1592" s="164">
        <f t="shared" ca="1" si="391"/>
        <v>0.88004462763346791</v>
      </c>
      <c r="M1592" s="20">
        <f t="shared" ca="1" si="392"/>
        <v>3.7636672961243445</v>
      </c>
      <c r="N1592" s="20">
        <f t="shared" ca="1" si="393"/>
        <v>1.8161508333698424</v>
      </c>
      <c r="O1592" s="20">
        <f t="shared" ca="1" si="384"/>
        <v>23831749.992320698</v>
      </c>
      <c r="P1592" s="20">
        <f t="shared" ca="1" si="385"/>
        <v>47459982.245309502</v>
      </c>
      <c r="Q1592" s="20">
        <f t="shared" ca="1" si="386"/>
        <v>789369.37808536144</v>
      </c>
      <c r="R1592" s="20">
        <f t="shared" ca="1" si="387"/>
        <v>72081101.615715563</v>
      </c>
      <c r="AD1592">
        <f t="shared" ca="1" si="394"/>
        <v>1.2747699572356308</v>
      </c>
      <c r="AE1592">
        <f t="shared" ca="1" si="395"/>
        <v>1.3194569412365986</v>
      </c>
      <c r="AF1592">
        <f t="shared" ca="1" si="396"/>
        <v>-1.581827479667882</v>
      </c>
      <c r="AG1592">
        <f t="shared" ca="1" si="397"/>
        <v>-0.95434260166605533</v>
      </c>
      <c r="AH1592">
        <f t="shared" ca="1" si="398"/>
        <v>-0.84036967097294979</v>
      </c>
      <c r="AI1592">
        <f t="shared" ca="1" si="399"/>
        <v>-6.4457207108534531E-2</v>
      </c>
    </row>
    <row r="1593" spans="1:35">
      <c r="A1593" s="20"/>
      <c r="B1593" s="20"/>
      <c r="C1593" s="20">
        <f ca="1"/>
        <v>0.85948797124509924</v>
      </c>
      <c r="D1593" s="20">
        <f ca="1"/>
        <v>0.75755117320532517</v>
      </c>
      <c r="E1593" s="20">
        <f ca="1"/>
        <v>0.65352333078329861</v>
      </c>
      <c r="F1593" s="20">
        <f ca="1"/>
        <v>-0.92595938836937786</v>
      </c>
      <c r="G1593" s="20">
        <f ca="1"/>
        <v>0.17062755010266367</v>
      </c>
      <c r="H1593" s="20">
        <f ca="1"/>
        <v>-0.77819589795214705</v>
      </c>
      <c r="I1593" s="164">
        <f t="shared" ca="1" si="388"/>
        <v>26.74186543657061</v>
      </c>
      <c r="J1593" s="164">
        <f t="shared" ca="1" si="389"/>
        <v>19.272105356182575</v>
      </c>
      <c r="K1593" s="164">
        <f t="shared" ca="1" si="390"/>
        <v>0.58864318794191839</v>
      </c>
      <c r="L1593" s="164">
        <f t="shared" ca="1" si="391"/>
        <v>0.92819847850453741</v>
      </c>
      <c r="M1593" s="20">
        <f t="shared" ca="1" si="392"/>
        <v>3.9576708426975595</v>
      </c>
      <c r="N1593" s="20">
        <f t="shared" ca="1" si="393"/>
        <v>1.5699121120835127</v>
      </c>
      <c r="O1593" s="20">
        <f t="shared" ca="1" si="384"/>
        <v>24535626.134797528</v>
      </c>
      <c r="P1593" s="20">
        <f t="shared" ca="1" si="385"/>
        <v>49533614.652155064</v>
      </c>
      <c r="Q1593" s="20">
        <f t="shared" ca="1" si="386"/>
        <v>261559.56106478799</v>
      </c>
      <c r="R1593" s="20">
        <f t="shared" ca="1" si="387"/>
        <v>74330800.34801738</v>
      </c>
      <c r="AD1593">
        <f t="shared" ca="1" si="394"/>
        <v>1.4907440380025749</v>
      </c>
      <c r="AE1593">
        <f t="shared" ca="1" si="395"/>
        <v>1.4637937436854276</v>
      </c>
      <c r="AF1593">
        <f t="shared" ca="1" si="396"/>
        <v>0.26039261765380262</v>
      </c>
      <c r="AG1593">
        <f t="shared" ca="1" si="397"/>
        <v>-0.73546146134301216</v>
      </c>
      <c r="AH1593">
        <f t="shared" ca="1" si="398"/>
        <v>-0.62481017478048906</v>
      </c>
      <c r="AI1593">
        <f t="shared" ca="1" si="399"/>
        <v>-0.72996726463915507</v>
      </c>
    </row>
    <row r="1594" spans="1:35">
      <c r="A1594" s="20"/>
      <c r="B1594" s="20"/>
      <c r="C1594" s="20">
        <f ca="1"/>
        <v>-0.63060642179749926</v>
      </c>
      <c r="D1594" s="20">
        <f ca="1"/>
        <v>0.68714918163006644</v>
      </c>
      <c r="E1594" s="20">
        <f ca="1"/>
        <v>1.6424012119038669</v>
      </c>
      <c r="F1594" s="20">
        <f ca="1"/>
        <v>0.59294049836112439</v>
      </c>
      <c r="G1594" s="20">
        <f ca="1"/>
        <v>-1.5275764596574468</v>
      </c>
      <c r="H1594" s="20">
        <f ca="1"/>
        <v>1.5531234730120056</v>
      </c>
      <c r="I1594" s="164">
        <f t="shared" ca="1" si="388"/>
        <v>22.758451078779306</v>
      </c>
      <c r="J1594" s="164">
        <f t="shared" ca="1" si="389"/>
        <v>16.534641520846403</v>
      </c>
      <c r="K1594" s="164">
        <f t="shared" ca="1" si="390"/>
        <v>0.75432869756857768</v>
      </c>
      <c r="L1594" s="164">
        <f t="shared" ca="1" si="391"/>
        <v>1.4306511619549236</v>
      </c>
      <c r="M1594" s="20">
        <f t="shared" ca="1" si="392"/>
        <v>4.9667132679725849</v>
      </c>
      <c r="N1594" s="20">
        <f t="shared" ca="1" si="393"/>
        <v>2.2159286597314507</v>
      </c>
      <c r="O1594" s="20">
        <f t="shared" ca="1" si="384"/>
        <v>20951617.025139403</v>
      </c>
      <c r="P1594" s="20">
        <f t="shared" ca="1" si="385"/>
        <v>57939964.234081186</v>
      </c>
      <c r="Q1594" s="20">
        <f t="shared" ca="1" si="386"/>
        <v>739383.83910611458</v>
      </c>
      <c r="R1594" s="20">
        <f t="shared" ca="1" si="387"/>
        <v>79630965.098326698</v>
      </c>
      <c r="AD1594">
        <f t="shared" ca="1" si="394"/>
        <v>0.52389589290759797</v>
      </c>
      <c r="AE1594">
        <f t="shared" ca="1" si="395"/>
        <v>0.54518171840483287</v>
      </c>
      <c r="AF1594">
        <f t="shared" ca="1" si="396"/>
        <v>1.7666245233507061</v>
      </c>
      <c r="AG1594">
        <f t="shared" ca="1" si="397"/>
        <v>1.5484143725223793</v>
      </c>
      <c r="AH1594">
        <f t="shared" ca="1" si="398"/>
        <v>0.49634807552509508</v>
      </c>
      <c r="AI1594">
        <f t="shared" ca="1" si="399"/>
        <v>1.0160234046795962</v>
      </c>
    </row>
    <row r="1595" spans="1:35">
      <c r="A1595" s="20"/>
      <c r="B1595" s="20"/>
      <c r="C1595" s="20">
        <f ca="1"/>
        <v>0.20861522082315392</v>
      </c>
      <c r="D1595" s="20">
        <f ca="1"/>
        <v>0.20611976298919588</v>
      </c>
      <c r="E1595" s="20">
        <f ca="1"/>
        <v>0.5873728605110754</v>
      </c>
      <c r="F1595" s="20">
        <f ca="1"/>
        <v>-0.16068202190690231</v>
      </c>
      <c r="G1595" s="20">
        <f ca="1"/>
        <v>-0.17646080481877618</v>
      </c>
      <c r="H1595" s="20">
        <f ca="1"/>
        <v>0.60424797207898961</v>
      </c>
      <c r="I1595" s="164">
        <f t="shared" ca="1" si="388"/>
        <v>22.717759159559144</v>
      </c>
      <c r="J1595" s="164">
        <f t="shared" ca="1" si="389"/>
        <v>16.441196962721211</v>
      </c>
      <c r="K1595" s="164">
        <f t="shared" ca="1" si="390"/>
        <v>0.63130605023445119</v>
      </c>
      <c r="L1595" s="164">
        <f t="shared" ca="1" si="391"/>
        <v>1.1676452305126022</v>
      </c>
      <c r="M1595" s="20">
        <f t="shared" ca="1" si="392"/>
        <v>4.9098313614975009</v>
      </c>
      <c r="N1595" s="20">
        <f t="shared" ca="1" si="393"/>
        <v>2.05337621461375</v>
      </c>
      <c r="O1595" s="20">
        <f t="shared" ca="1" si="384"/>
        <v>20880086.736547835</v>
      </c>
      <c r="P1595" s="20">
        <f t="shared" ca="1" si="385"/>
        <v>51419917.243686475</v>
      </c>
      <c r="Q1595" s="20">
        <f t="shared" ca="1" si="386"/>
        <v>501449.69622616051</v>
      </c>
      <c r="R1595" s="20">
        <f t="shared" ca="1" si="387"/>
        <v>72801453.676460475</v>
      </c>
      <c r="AD1595">
        <f t="shared" ca="1" si="394"/>
        <v>0.51401921348522839</v>
      </c>
      <c r="AE1595">
        <f t="shared" ca="1" si="395"/>
        <v>0.51382448413463466</v>
      </c>
      <c r="AF1595">
        <f t="shared" ca="1" si="396"/>
        <v>0.64823682031319263</v>
      </c>
      <c r="AG1595">
        <f t="shared" ca="1" si="397"/>
        <v>0.35293286596637352</v>
      </c>
      <c r="AH1595">
        <f t="shared" ca="1" si="398"/>
        <v>0.43314595721944604</v>
      </c>
      <c r="AI1595">
        <f t="shared" ca="1" si="399"/>
        <v>0.57669247192905382</v>
      </c>
    </row>
    <row r="1596" spans="1:35">
      <c r="A1596" s="20"/>
      <c r="B1596" s="20"/>
      <c r="C1596" s="20">
        <f ca="1"/>
        <v>-0.61912711769186746</v>
      </c>
      <c r="D1596" s="20">
        <f ca="1"/>
        <v>-0.22943436375348897</v>
      </c>
      <c r="E1596" s="20">
        <f ca="1"/>
        <v>-1.4558813795792326E-2</v>
      </c>
      <c r="F1596" s="20">
        <f ca="1"/>
        <v>-0.74402860582327723</v>
      </c>
      <c r="G1596" s="20">
        <f ca="1"/>
        <v>-0.70475636665845875</v>
      </c>
      <c r="H1596" s="20">
        <f ca="1"/>
        <v>-0.44050668282739203</v>
      </c>
      <c r="I1596" s="164">
        <f t="shared" ca="1" si="388"/>
        <v>17.082531768187422</v>
      </c>
      <c r="J1596" s="164">
        <f t="shared" ca="1" si="389"/>
        <v>12.424325584735747</v>
      </c>
      <c r="K1596" s="164">
        <f t="shared" ca="1" si="390"/>
        <v>0.46549052782487449</v>
      </c>
      <c r="L1596" s="164">
        <f t="shared" ca="1" si="391"/>
        <v>0.82328915432256367</v>
      </c>
      <c r="M1596" s="20">
        <f t="shared" ca="1" si="392"/>
        <v>3.42912669541488</v>
      </c>
      <c r="N1596" s="20">
        <f t="shared" ca="1" si="393"/>
        <v>1.3369987957488267</v>
      </c>
      <c r="O1596" s="20">
        <f t="shared" ca="1" si="384"/>
        <v>15732960.286306573</v>
      </c>
      <c r="P1596" s="20">
        <f t="shared" ca="1" si="385"/>
        <v>37316951.978077434</v>
      </c>
      <c r="Q1596" s="20">
        <f t="shared" ca="1" si="386"/>
        <v>187709.76108589646</v>
      </c>
      <c r="R1596" s="20">
        <f t="shared" ca="1" si="387"/>
        <v>53237622.025469907</v>
      </c>
      <c r="AD1596">
        <f t="shared" ca="1" si="394"/>
        <v>-0.85375442519722777</v>
      </c>
      <c r="AE1596">
        <f t="shared" ca="1" si="395"/>
        <v>-0.83411893129672898</v>
      </c>
      <c r="AF1596">
        <f t="shared" ca="1" si="396"/>
        <v>-0.85917701977386862</v>
      </c>
      <c r="AG1596">
        <f t="shared" ca="1" si="397"/>
        <v>-1.2123220258065293</v>
      </c>
      <c r="AH1596">
        <f t="shared" ca="1" si="398"/>
        <v>-1.2120814495390217</v>
      </c>
      <c r="AI1596">
        <f t="shared" ca="1" si="399"/>
        <v>-1.3594627141923603</v>
      </c>
    </row>
    <row r="1597" spans="1:35">
      <c r="A1597" s="20"/>
      <c r="B1597" s="20"/>
      <c r="C1597" s="20">
        <f ca="1"/>
        <v>-0.68860682688326158</v>
      </c>
      <c r="D1597" s="20">
        <f ca="1"/>
        <v>-0.20999396880598584</v>
      </c>
      <c r="E1597" s="20">
        <f ca="1"/>
        <v>-0.33012430591369524</v>
      </c>
      <c r="F1597" s="20">
        <f ca="1"/>
        <v>-0.15234889643504482</v>
      </c>
      <c r="G1597" s="20">
        <f ca="1"/>
        <v>0.18057238758715402</v>
      </c>
      <c r="H1597" s="20">
        <f ca="1"/>
        <v>1.0574539859804701</v>
      </c>
      <c r="I1597" s="164">
        <f t="shared" ca="1" si="388"/>
        <v>16.860937367948534</v>
      </c>
      <c r="J1597" s="164">
        <f t="shared" ca="1" si="389"/>
        <v>12.604513436597847</v>
      </c>
      <c r="K1597" s="164">
        <f t="shared" ca="1" si="390"/>
        <v>0.53766721228169478</v>
      </c>
      <c r="L1597" s="164">
        <f t="shared" ca="1" si="391"/>
        <v>1.1076840136325197</v>
      </c>
      <c r="M1597" s="20">
        <f t="shared" ca="1" si="392"/>
        <v>5.3701830033498634</v>
      </c>
      <c r="N1597" s="20">
        <f t="shared" ca="1" si="393"/>
        <v>2.2111142634260061</v>
      </c>
      <c r="O1597" s="20">
        <f t="shared" ca="1" si="384"/>
        <v>15710879.623286424</v>
      </c>
      <c r="P1597" s="20">
        <f t="shared" ca="1" si="385"/>
        <v>44102394.452801034</v>
      </c>
      <c r="Q1597" s="20">
        <f t="shared" ca="1" si="386"/>
        <v>490286.71389890771</v>
      </c>
      <c r="R1597" s="20">
        <f t="shared" ca="1" si="387"/>
        <v>60303560.789986365</v>
      </c>
      <c r="AD1597">
        <f t="shared" ca="1" si="394"/>
        <v>-0.90753947379889954</v>
      </c>
      <c r="AE1597">
        <f t="shared" ca="1" si="395"/>
        <v>-0.77365320919535374</v>
      </c>
      <c r="AF1597">
        <f t="shared" ca="1" si="396"/>
        <v>-0.20302534289368407</v>
      </c>
      <c r="AG1597">
        <f t="shared" ca="1" si="397"/>
        <v>8.0381880147816387E-2</v>
      </c>
      <c r="AH1597">
        <f t="shared" ca="1" si="398"/>
        <v>0.94464778149984885</v>
      </c>
      <c r="AI1597">
        <f t="shared" ca="1" si="399"/>
        <v>1.0030115227729899</v>
      </c>
    </row>
    <row r="1598" spans="1:35">
      <c r="A1598" s="20"/>
      <c r="B1598" s="20"/>
      <c r="C1598" s="20">
        <f ca="1"/>
        <v>-1.3845185769904844</v>
      </c>
      <c r="D1598" s="20">
        <f ca="1"/>
        <v>-0.67362477073257299</v>
      </c>
      <c r="E1598" s="20">
        <f ca="1"/>
        <v>-0.40968319165173894</v>
      </c>
      <c r="F1598" s="20">
        <f ca="1"/>
        <v>-9.0249610821346957E-2</v>
      </c>
      <c r="G1598" s="20">
        <f ca="1"/>
        <v>0.1208026831625016</v>
      </c>
      <c r="H1598" s="20">
        <f ca="1"/>
        <v>0.11304212944222949</v>
      </c>
      <c r="I1598" s="164">
        <f t="shared" ca="1" si="388"/>
        <v>12.081131734025801</v>
      </c>
      <c r="J1598" s="164">
        <f t="shared" ca="1" si="389"/>
        <v>9.069473531386425</v>
      </c>
      <c r="K1598" s="164">
        <f t="shared" ca="1" si="390"/>
        <v>0.48747625318615101</v>
      </c>
      <c r="L1598" s="164">
        <f t="shared" ca="1" si="391"/>
        <v>1.0051313378454048</v>
      </c>
      <c r="M1598" s="20">
        <f t="shared" ca="1" si="392"/>
        <v>4.7116149343647038</v>
      </c>
      <c r="N1598" s="20">
        <f t="shared" ca="1" si="393"/>
        <v>1.8157928342889511</v>
      </c>
      <c r="O1598" s="20">
        <f t="shared" ca="1" si="384"/>
        <v>11276863.516860051</v>
      </c>
      <c r="P1598" s="20">
        <f t="shared" ca="1" si="385"/>
        <v>36809558.43303737</v>
      </c>
      <c r="Q1598" s="20">
        <f t="shared" ca="1" si="386"/>
        <v>222441.20847345563</v>
      </c>
      <c r="R1598" s="20">
        <f t="shared" ca="1" si="387"/>
        <v>48308863.158370882</v>
      </c>
      <c r="AD1598">
        <f t="shared" ca="1" si="394"/>
        <v>-2.0676864723238348</v>
      </c>
      <c r="AE1598">
        <f t="shared" ca="1" si="395"/>
        <v>-1.9599082109441528</v>
      </c>
      <c r="AF1598">
        <f t="shared" ca="1" si="396"/>
        <v>-0.65930678921680941</v>
      </c>
      <c r="AG1598">
        <f t="shared" ca="1" si="397"/>
        <v>-0.3857666461572512</v>
      </c>
      <c r="AH1598">
        <f t="shared" ca="1" si="398"/>
        <v>0.21290548262744963</v>
      </c>
      <c r="AI1598">
        <f t="shared" ca="1" si="399"/>
        <v>-6.5424772192024278E-2</v>
      </c>
    </row>
    <row r="1599" spans="1:35">
      <c r="A1599" s="20"/>
      <c r="B1599" s="20"/>
      <c r="C1599" s="20">
        <f ca="1"/>
        <v>0.19485423392435214</v>
      </c>
      <c r="D1599" s="20">
        <f ca="1"/>
        <v>0.97923050561021574</v>
      </c>
      <c r="E1599" s="20">
        <f ca="1"/>
        <v>0.33788243486225217</v>
      </c>
      <c r="F1599" s="20">
        <f ca="1"/>
        <v>-2.5208017652515059E-2</v>
      </c>
      <c r="G1599" s="20">
        <f ca="1"/>
        <v>0.35090603702198941</v>
      </c>
      <c r="H1599" s="20">
        <f ca="1"/>
        <v>1.0040777895570316</v>
      </c>
      <c r="I1599" s="164">
        <f t="shared" ca="1" si="388"/>
        <v>25.294478537438735</v>
      </c>
      <c r="J1599" s="164">
        <f t="shared" ca="1" si="389"/>
        <v>18.694569114834</v>
      </c>
      <c r="K1599" s="164">
        <f t="shared" ca="1" si="390"/>
        <v>0.65088927892358861</v>
      </c>
      <c r="L1599" s="164">
        <f t="shared" ca="1" si="391"/>
        <v>1.2481982765838127</v>
      </c>
      <c r="M1599" s="20">
        <f t="shared" ca="1" si="392"/>
        <v>5.5967759902106318</v>
      </c>
      <c r="N1599" s="20">
        <f t="shared" ca="1" si="393"/>
        <v>2.3827366397419754</v>
      </c>
      <c r="O1599" s="20">
        <f t="shared" ca="1" si="384"/>
        <v>23455805.496289216</v>
      </c>
      <c r="P1599" s="20">
        <f t="shared" ca="1" si="385"/>
        <v>55973892.174222887</v>
      </c>
      <c r="Q1599" s="20">
        <f t="shared" ca="1" si="386"/>
        <v>642003.04708275106</v>
      </c>
      <c r="R1599" s="20">
        <f t="shared" ca="1" si="387"/>
        <v>80071700.717594862</v>
      </c>
      <c r="AD1599">
        <f t="shared" ca="1" si="394"/>
        <v>1.1394365382132852</v>
      </c>
      <c r="AE1599">
        <f t="shared" ca="1" si="395"/>
        <v>1.2699896358503358</v>
      </c>
      <c r="AF1599">
        <f t="shared" ca="1" si="396"/>
        <v>0.8262661720326232</v>
      </c>
      <c r="AG1599">
        <f t="shared" ca="1" si="397"/>
        <v>0.7190830753809665</v>
      </c>
      <c r="AH1599">
        <f t="shared" ca="1" si="398"/>
        <v>1.1964177669007026</v>
      </c>
      <c r="AI1599">
        <f t="shared" ca="1" si="399"/>
        <v>1.4668557830864195</v>
      </c>
    </row>
    <row r="1600" spans="1:35">
      <c r="A1600" s="20"/>
      <c r="B1600" s="20"/>
      <c r="C1600" s="20">
        <f ca="1"/>
        <v>3.9197355503427747E-2</v>
      </c>
      <c r="D1600" s="20">
        <f ca="1"/>
        <v>1.0584839457504625</v>
      </c>
      <c r="E1600" s="20">
        <f ca="1"/>
        <v>9.2390721873443798E-2</v>
      </c>
      <c r="F1600" s="20">
        <f ca="1"/>
        <v>1.0277936425251011</v>
      </c>
      <c r="G1600" s="20">
        <f ca="1"/>
        <v>1.1515263271263512</v>
      </c>
      <c r="H1600" s="20">
        <f ca="1"/>
        <v>-0.50972356014722486</v>
      </c>
      <c r="I1600" s="164">
        <f t="shared" ca="1" si="388"/>
        <v>24.587468122188582</v>
      </c>
      <c r="J1600" s="164">
        <f t="shared" ca="1" si="389"/>
        <v>18.026608109985396</v>
      </c>
      <c r="K1600" s="164">
        <f t="shared" ca="1" si="390"/>
        <v>0.66929807520433693</v>
      </c>
      <c r="L1600" s="164">
        <f t="shared" ca="1" si="391"/>
        <v>1.3699283102833151</v>
      </c>
      <c r="M1600" s="20">
        <f t="shared" ca="1" si="392"/>
        <v>5.4448205524255462</v>
      </c>
      <c r="N1600" s="20">
        <f t="shared" ca="1" si="393"/>
        <v>2.1928027335115159</v>
      </c>
      <c r="O1600" s="20">
        <f t="shared" ca="1" si="384"/>
        <v>22722581.361950256</v>
      </c>
      <c r="P1600" s="20">
        <f t="shared" ca="1" si="385"/>
        <v>58267842.41668947</v>
      </c>
      <c r="Q1600" s="20">
        <f t="shared" ca="1" si="386"/>
        <v>415064.80717772042</v>
      </c>
      <c r="R1600" s="20">
        <f t="shared" ca="1" si="387"/>
        <v>81405488.585817456</v>
      </c>
      <c r="AD1600">
        <f t="shared" ca="1" si="394"/>
        <v>0.96783206849237424</v>
      </c>
      <c r="AE1600">
        <f t="shared" ca="1" si="395"/>
        <v>1.0458416476461068</v>
      </c>
      <c r="AF1600">
        <f t="shared" ca="1" si="396"/>
        <v>0.99361886549397149</v>
      </c>
      <c r="AG1600">
        <f t="shared" ca="1" si="397"/>
        <v>1.2724014103787042</v>
      </c>
      <c r="AH1600">
        <f t="shared" ca="1" si="398"/>
        <v>1.0275783915839409</v>
      </c>
      <c r="AI1600">
        <f t="shared" ca="1" si="399"/>
        <v>0.95352090138247514</v>
      </c>
    </row>
    <row r="1601" spans="1:35">
      <c r="A1601" s="20"/>
      <c r="B1601" s="20"/>
      <c r="C1601" s="20">
        <f ca="1"/>
        <v>-0.87065143464825745</v>
      </c>
      <c r="D1601" s="20">
        <f ca="1"/>
        <v>3.0485244367238779E-2</v>
      </c>
      <c r="E1601" s="20">
        <f ca="1"/>
        <v>1.9840293796190716E-2</v>
      </c>
      <c r="F1601" s="20">
        <f ca="1"/>
        <v>0.38629130759757807</v>
      </c>
      <c r="G1601" s="20">
        <f ca="1"/>
        <v>-3.5384932077873965</v>
      </c>
      <c r="H1601" s="20">
        <f ca="1"/>
        <v>0.41518953513667706</v>
      </c>
      <c r="I1601" s="164">
        <f t="shared" ca="1" si="388"/>
        <v>18.840756941505713</v>
      </c>
      <c r="J1601" s="164">
        <f t="shared" ca="1" si="389"/>
        <v>13.380190662302102</v>
      </c>
      <c r="K1601" s="164">
        <f t="shared" ca="1" si="390"/>
        <v>0.44458376696823509</v>
      </c>
      <c r="L1601" s="164">
        <f t="shared" ca="1" si="391"/>
        <v>0.96134365349288564</v>
      </c>
      <c r="M1601" s="20">
        <f t="shared" ca="1" si="392"/>
        <v>1.8218277170087136</v>
      </c>
      <c r="N1601" s="20">
        <f t="shared" ca="1" si="393"/>
        <v>0.99025338169668542</v>
      </c>
      <c r="O1601" s="20">
        <f t="shared" ca="1" si="384"/>
        <v>17180289.623944573</v>
      </c>
      <c r="P1601" s="20">
        <f t="shared" ca="1" si="385"/>
        <v>42471358.833037436</v>
      </c>
      <c r="Q1601" s="20">
        <f t="shared" ca="1" si="386"/>
        <v>567919.22853759571</v>
      </c>
      <c r="R1601" s="20">
        <f t="shared" ca="1" si="387"/>
        <v>60219567.685519606</v>
      </c>
      <c r="AD1601">
        <f t="shared" ca="1" si="394"/>
        <v>-0.42700074235298258</v>
      </c>
      <c r="AE1601">
        <f t="shared" ca="1" si="395"/>
        <v>-0.51335883815365746</v>
      </c>
      <c r="AF1601">
        <f t="shared" ca="1" si="396"/>
        <v>-1.0492384821069545</v>
      </c>
      <c r="AG1601">
        <f t="shared" ca="1" si="397"/>
        <v>-0.58480157503233843</v>
      </c>
      <c r="AH1601">
        <f t="shared" ca="1" si="398"/>
        <v>-2.9979692033236511</v>
      </c>
      <c r="AI1601">
        <f t="shared" ca="1" si="399"/>
        <v>-2.2966124819008504</v>
      </c>
    </row>
    <row r="1602" spans="1:35">
      <c r="A1602" s="20"/>
      <c r="B1602" s="20"/>
      <c r="C1602" s="20">
        <f ca="1"/>
        <v>0.45118280441019831</v>
      </c>
      <c r="D1602" s="20">
        <f ca="1"/>
        <v>1.227185067535141</v>
      </c>
      <c r="E1602" s="20">
        <f ca="1"/>
        <v>0.59341060796442735</v>
      </c>
      <c r="F1602" s="20">
        <f ca="1"/>
        <v>-1.5960801075050601</v>
      </c>
      <c r="G1602" s="20">
        <f ca="1"/>
        <v>-1.2799659505009686</v>
      </c>
      <c r="H1602" s="20">
        <f ca="1"/>
        <v>-0.728885625418487</v>
      </c>
      <c r="I1602" s="164">
        <f t="shared" ca="1" si="388"/>
        <v>27.095613668790442</v>
      </c>
      <c r="J1602" s="164">
        <f t="shared" ca="1" si="389"/>
        <v>19.689611218087951</v>
      </c>
      <c r="K1602" s="164">
        <f t="shared" ca="1" si="390"/>
        <v>0.48911126918566789</v>
      </c>
      <c r="L1602" s="164">
        <f t="shared" ca="1" si="391"/>
        <v>0.67894291289499398</v>
      </c>
      <c r="M1602" s="20">
        <f t="shared" ca="1" si="392"/>
        <v>2.5033859262942464</v>
      </c>
      <c r="N1602" s="20">
        <f t="shared" ca="1" si="393"/>
        <v>1.0638657519532226</v>
      </c>
      <c r="O1602" s="20">
        <f t="shared" ca="1" si="384"/>
        <v>24946908.949301209</v>
      </c>
      <c r="P1602" s="20">
        <f t="shared" ca="1" si="385"/>
        <v>43745652.416471787</v>
      </c>
      <c r="Q1602" s="20">
        <f t="shared" ca="1" si="386"/>
        <v>283876.5031902396</v>
      </c>
      <c r="R1602" s="20">
        <f t="shared" ca="1" si="387"/>
        <v>68976437.868963227</v>
      </c>
      <c r="AD1602">
        <f t="shared" ca="1" si="394"/>
        <v>1.5766052594151558</v>
      </c>
      <c r="AE1602">
        <f t="shared" ca="1" si="395"/>
        <v>1.6038963819087086</v>
      </c>
      <c r="AF1602">
        <f t="shared" ca="1" si="396"/>
        <v>-0.64444300740301963</v>
      </c>
      <c r="AG1602">
        <f t="shared" ca="1" si="397"/>
        <v>-1.8684413050227553</v>
      </c>
      <c r="AH1602">
        <f t="shared" ca="1" si="398"/>
        <v>-2.2406823041175037</v>
      </c>
      <c r="AI1602">
        <f t="shared" ca="1" si="399"/>
        <v>-2.0976601298561555</v>
      </c>
    </row>
    <row r="1603" spans="1:35">
      <c r="A1603" s="20"/>
      <c r="B1603" s="20"/>
      <c r="C1603" s="20">
        <f ca="1"/>
        <v>1.3366325450287189</v>
      </c>
      <c r="D1603" s="20">
        <f ca="1"/>
        <v>0.31816717575820846</v>
      </c>
      <c r="E1603" s="20">
        <f ca="1"/>
        <v>0.38341591402102837</v>
      </c>
      <c r="F1603" s="20">
        <f ca="1"/>
        <v>-1.6387691720086834</v>
      </c>
      <c r="G1603" s="20">
        <f ca="1"/>
        <v>0.25391736296103168</v>
      </c>
      <c r="H1603" s="20">
        <f ca="1"/>
        <v>0.16634021459332018</v>
      </c>
      <c r="I1603" s="164">
        <f t="shared" ca="1" si="388"/>
        <v>26.778120239893457</v>
      </c>
      <c r="J1603" s="164">
        <f t="shared" ca="1" si="389"/>
        <v>19.324803702143075</v>
      </c>
      <c r="K1603" s="164">
        <f t="shared" ca="1" si="390"/>
        <v>0.55194789638346575</v>
      </c>
      <c r="L1603" s="164">
        <f t="shared" ca="1" si="391"/>
        <v>0.83594877246401522</v>
      </c>
      <c r="M1603" s="20">
        <f t="shared" ca="1" si="392"/>
        <v>4.4119844656846938</v>
      </c>
      <c r="N1603" s="20">
        <f t="shared" ca="1" si="393"/>
        <v>1.8061334410117389</v>
      </c>
      <c r="O1603" s="20">
        <f t="shared" ca="1" si="384"/>
        <v>24583061.735950109</v>
      </c>
      <c r="P1603" s="20">
        <f t="shared" ca="1" si="385"/>
        <v>47297083.92368637</v>
      </c>
      <c r="Q1603" s="20">
        <f t="shared" ca="1" si="386"/>
        <v>385290.29150186473</v>
      </c>
      <c r="R1603" s="20">
        <f t="shared" ca="1" si="387"/>
        <v>72265435.951138347</v>
      </c>
      <c r="AD1603">
        <f t="shared" ca="1" si="394"/>
        <v>1.4995437475469553</v>
      </c>
      <c r="AE1603">
        <f t="shared" ca="1" si="395"/>
        <v>1.4814777523970049</v>
      </c>
      <c r="AF1603">
        <f t="shared" ca="1" si="396"/>
        <v>-7.3200941968493527E-2</v>
      </c>
      <c r="AG1603">
        <f t="shared" ca="1" si="397"/>
        <v>-1.1547783069817494</v>
      </c>
      <c r="AH1603">
        <f t="shared" ca="1" si="398"/>
        <v>-0.12001726035033958</v>
      </c>
      <c r="AI1603">
        <f t="shared" ca="1" si="399"/>
        <v>-9.1531240508814032E-2</v>
      </c>
    </row>
    <row r="1604" spans="1:35">
      <c r="A1604" s="20"/>
      <c r="B1604" s="20"/>
      <c r="C1604" s="20">
        <f ca="1"/>
        <v>-0.97482674197509367</v>
      </c>
      <c r="D1604" s="20">
        <f ca="1"/>
        <v>0.67103852524164886</v>
      </c>
      <c r="E1604" s="20">
        <f ca="1"/>
        <v>-0.61165559343955678</v>
      </c>
      <c r="F1604" s="20">
        <f ca="1"/>
        <v>-1.5507015127115713</v>
      </c>
      <c r="G1604" s="20">
        <f ca="1"/>
        <v>0.42769827854625375</v>
      </c>
      <c r="H1604" s="20">
        <f ca="1"/>
        <v>-1.3194776374767681</v>
      </c>
      <c r="I1604" s="164">
        <f t="shared" ca="1" si="388"/>
        <v>17.607008410594567</v>
      </c>
      <c r="J1604" s="164">
        <f t="shared" ca="1" si="389"/>
        <v>13.424950211532432</v>
      </c>
      <c r="K1604" s="164">
        <f t="shared" ca="1" si="390"/>
        <v>0.37890683275100112</v>
      </c>
      <c r="L1604" s="164">
        <f t="shared" ca="1" si="391"/>
        <v>0.57961284166540639</v>
      </c>
      <c r="M1604" s="20">
        <f t="shared" ca="1" si="392"/>
        <v>3.4010813044846544</v>
      </c>
      <c r="N1604" s="20">
        <f t="shared" ca="1" si="393"/>
        <v>1.1991041290162172</v>
      </c>
      <c r="O1604" s="20">
        <f t="shared" ca="1" si="384"/>
        <v>16546243.414628556</v>
      </c>
      <c r="P1604" s="20">
        <f t="shared" ca="1" si="385"/>
        <v>31836688.355688583</v>
      </c>
      <c r="Q1604" s="20">
        <f t="shared" ca="1" si="386"/>
        <v>-26204.680193534143</v>
      </c>
      <c r="R1604" s="20">
        <f t="shared" ca="1" si="387"/>
        <v>48356727.090123601</v>
      </c>
      <c r="AD1604">
        <f t="shared" ca="1" si="394"/>
        <v>-0.72645426927316414</v>
      </c>
      <c r="AE1604">
        <f t="shared" ca="1" si="395"/>
        <v>-0.49833885519045917</v>
      </c>
      <c r="AF1604">
        <f t="shared" ca="1" si="396"/>
        <v>-1.6463015204454448</v>
      </c>
      <c r="AG1604">
        <f t="shared" ca="1" si="397"/>
        <v>-2.3199416287936074</v>
      </c>
      <c r="AH1604">
        <f t="shared" ca="1" si="398"/>
        <v>-1.24324299501705</v>
      </c>
      <c r="AI1604">
        <f t="shared" ca="1" si="399"/>
        <v>-1.7321510026588727</v>
      </c>
    </row>
    <row r="1605" spans="1:35">
      <c r="A1605" s="20"/>
      <c r="B1605" s="20"/>
      <c r="C1605" s="20">
        <f ca="1"/>
        <v>-1.1177819175171531</v>
      </c>
      <c r="D1605" s="20">
        <f ca="1"/>
        <v>0.24208896708980027</v>
      </c>
      <c r="E1605" s="20">
        <f ca="1"/>
        <v>9.9071070305962447E-2</v>
      </c>
      <c r="F1605" s="20">
        <f ca="1"/>
        <v>-2.9060953077881777</v>
      </c>
      <c r="G1605" s="20">
        <f ca="1"/>
        <v>-0.20901092597559071</v>
      </c>
      <c r="H1605" s="20">
        <f ca="1"/>
        <v>0.68988430625068053</v>
      </c>
      <c r="I1605" s="164">
        <f t="shared" ca="1" si="388"/>
        <v>15.984547713028249</v>
      </c>
      <c r="J1605" s="164">
        <f t="shared" ca="1" si="389"/>
        <v>12.466777148470406</v>
      </c>
      <c r="K1605" s="164">
        <f t="shared" ca="1" si="390"/>
        <v>0.40620705057609441</v>
      </c>
      <c r="L1605" s="164">
        <f t="shared" ca="1" si="391"/>
        <v>0.48654372430853821</v>
      </c>
      <c r="M1605" s="20">
        <f t="shared" ca="1" si="392"/>
        <v>4.1648748902235306</v>
      </c>
      <c r="N1605" s="20">
        <f t="shared" ca="1" si="393"/>
        <v>1.6007302539828836</v>
      </c>
      <c r="O1605" s="20">
        <f t="shared" ca="1" si="384"/>
        <v>15170081.752267079</v>
      </c>
      <c r="P1605" s="20">
        <f t="shared" ca="1" si="385"/>
        <v>27925932.513331331</v>
      </c>
      <c r="Q1605" s="20">
        <f t="shared" ca="1" si="386"/>
        <v>189322.74664291501</v>
      </c>
      <c r="R1605" s="20">
        <f t="shared" ca="1" si="387"/>
        <v>43285337.012241326</v>
      </c>
      <c r="AD1605">
        <f t="shared" ca="1" si="394"/>
        <v>-1.120255409459163</v>
      </c>
      <c r="AE1605">
        <f t="shared" ca="1" si="395"/>
        <v>-0.81987344011060237</v>
      </c>
      <c r="AF1605">
        <f t="shared" ca="1" si="396"/>
        <v>-1.3981177220355057</v>
      </c>
      <c r="AG1605">
        <f t="shared" ca="1" si="397"/>
        <v>-2.7429830713248267</v>
      </c>
      <c r="AH1605">
        <f t="shared" ca="1" si="398"/>
        <v>-0.3945834553071873</v>
      </c>
      <c r="AI1605">
        <f t="shared" ca="1" si="399"/>
        <v>-0.64667498923545019</v>
      </c>
    </row>
    <row r="1606" spans="1:35">
      <c r="A1606" s="20"/>
      <c r="B1606" s="20"/>
      <c r="C1606" s="20">
        <f ca="1"/>
        <v>0.95846153381854693</v>
      </c>
      <c r="D1606" s="20">
        <f ca="1"/>
        <v>1.0881803590667209</v>
      </c>
      <c r="E1606" s="20">
        <f ca="1"/>
        <v>-0.35925341840832908</v>
      </c>
      <c r="F1606" s="20">
        <f ca="1"/>
        <v>1.849730943838358</v>
      </c>
      <c r="G1606" s="20">
        <f ca="1"/>
        <v>0.13229809181396993</v>
      </c>
      <c r="H1606" s="20">
        <f ca="1"/>
        <v>-0.31145075922204629</v>
      </c>
      <c r="I1606" s="164">
        <f t="shared" ca="1" si="388"/>
        <v>29.005239156809775</v>
      </c>
      <c r="J1606" s="164">
        <f t="shared" ca="1" si="389"/>
        <v>20.779398953737953</v>
      </c>
      <c r="K1606" s="164">
        <f t="shared" ca="1" si="390"/>
        <v>0.64653050580016513</v>
      </c>
      <c r="L1606" s="164">
        <f t="shared" ca="1" si="391"/>
        <v>1.4718030765614465</v>
      </c>
      <c r="M1606" s="20">
        <f t="shared" ca="1" si="392"/>
        <v>4.6658566098287606</v>
      </c>
      <c r="N1606" s="20">
        <f t="shared" ca="1" si="393"/>
        <v>2.0624469044111962</v>
      </c>
      <c r="O1606" s="20">
        <f t="shared" ca="1" si="384"/>
        <v>26546391.042021234</v>
      </c>
      <c r="P1606" s="20">
        <f t="shared" ca="1" si="385"/>
        <v>65182963.652500987</v>
      </c>
      <c r="Q1606" s="20">
        <f t="shared" ca="1" si="386"/>
        <v>662380.15245077608</v>
      </c>
      <c r="R1606" s="20">
        <f t="shared" ca="1" si="387"/>
        <v>92391734.846972987</v>
      </c>
      <c r="AD1606">
        <f t="shared" ca="1" si="394"/>
        <v>2.0401065914586831</v>
      </c>
      <c r="AE1606">
        <f t="shared" ca="1" si="395"/>
        <v>1.9695969643415949</v>
      </c>
      <c r="AF1606">
        <f t="shared" ca="1" si="396"/>
        <v>0.78664096181968202</v>
      </c>
      <c r="AG1606">
        <f t="shared" ca="1" si="397"/>
        <v>1.7354685298247567</v>
      </c>
      <c r="AH1606">
        <f t="shared" ca="1" si="398"/>
        <v>0.1620628998097344</v>
      </c>
      <c r="AI1606">
        <f t="shared" ca="1" si="399"/>
        <v>0.60120784975998998</v>
      </c>
    </row>
    <row r="1607" spans="1:35">
      <c r="A1607" s="20"/>
      <c r="B1607" s="20"/>
      <c r="C1607" s="20">
        <f ca="1"/>
        <v>-0.41192045764666951</v>
      </c>
      <c r="D1607" s="20">
        <f ca="1"/>
        <v>-2.015262239226451</v>
      </c>
      <c r="E1607" s="20">
        <f ca="1"/>
        <v>1.1919341015518863</v>
      </c>
      <c r="F1607" s="20">
        <f ca="1"/>
        <v>0.1842562874064225</v>
      </c>
      <c r="G1607" s="20">
        <f ca="1"/>
        <v>0.23687472839255183</v>
      </c>
      <c r="H1607" s="20">
        <f ca="1"/>
        <v>2.0513188052076421</v>
      </c>
      <c r="I1607" s="164">
        <f t="shared" ca="1" si="388"/>
        <v>12.567803482389598</v>
      </c>
      <c r="J1607" s="164">
        <f t="shared" ca="1" si="389"/>
        <v>8.7583970782042151</v>
      </c>
      <c r="K1607" s="164">
        <f t="shared" ca="1" si="390"/>
        <v>0.73781321898172314</v>
      </c>
      <c r="L1607" s="164">
        <f t="shared" ca="1" si="391"/>
        <v>1.4265687866325838</v>
      </c>
      <c r="M1607" s="20">
        <f t="shared" ca="1" si="392"/>
        <v>6.7631048768447677</v>
      </c>
      <c r="N1607" s="20">
        <f t="shared" ca="1" si="393"/>
        <v>2.7244414811428808</v>
      </c>
      <c r="O1607" s="20">
        <f t="shared" ca="1" si="384"/>
        <v>11370502.34194506</v>
      </c>
      <c r="P1607" s="20">
        <f t="shared" ca="1" si="385"/>
        <v>47677480.000969119</v>
      </c>
      <c r="Q1607" s="20">
        <f t="shared" ca="1" si="386"/>
        <v>516809.0794264251</v>
      </c>
      <c r="R1607" s="20">
        <f t="shared" ca="1" si="387"/>
        <v>59564791.422340602</v>
      </c>
      <c r="AD1607">
        <f t="shared" ca="1" si="394"/>
        <v>-1.9495622615559232</v>
      </c>
      <c r="AE1607">
        <f t="shared" ca="1" si="395"/>
        <v>-2.0642962824818074</v>
      </c>
      <c r="AF1607">
        <f t="shared" ca="1" si="396"/>
        <v>1.6164838089247555</v>
      </c>
      <c r="AG1607">
        <f t="shared" ca="1" si="397"/>
        <v>1.5298581210571984</v>
      </c>
      <c r="AH1607">
        <f t="shared" ca="1" si="398"/>
        <v>2.4923387520497422</v>
      </c>
      <c r="AI1607">
        <f t="shared" ca="1" si="399"/>
        <v>2.3903823814672456</v>
      </c>
    </row>
    <row r="1608" spans="1:35">
      <c r="A1608" s="20"/>
      <c r="B1608" s="20"/>
      <c r="C1608" s="20">
        <f ca="1"/>
        <v>-0.43782227098416943</v>
      </c>
      <c r="D1608" s="20">
        <f ca="1"/>
        <v>-2.6963333924610993</v>
      </c>
      <c r="E1608" s="20">
        <f ca="1"/>
        <v>0.59415236667161087</v>
      </c>
      <c r="F1608" s="20">
        <f ca="1"/>
        <v>2.2490040261966975</v>
      </c>
      <c r="G1608" s="20">
        <f ca="1"/>
        <v>0.60996209563011938</v>
      </c>
      <c r="H1608" s="20">
        <f ca="1"/>
        <v>0.937095510986798</v>
      </c>
      <c r="I1608" s="164">
        <f t="shared" ca="1" si="388"/>
        <v>10.033681137559231</v>
      </c>
      <c r="J1608" s="164">
        <f t="shared" ca="1" si="389"/>
        <v>6.4012162748830086</v>
      </c>
      <c r="K1608" s="164">
        <f t="shared" ca="1" si="390"/>
        <v>0.76142191422028127</v>
      </c>
      <c r="L1608" s="164">
        <f t="shared" ca="1" si="391"/>
        <v>1.7335677920968531</v>
      </c>
      <c r="M1608" s="20">
        <f t="shared" ca="1" si="392"/>
        <v>6.6988027436015916</v>
      </c>
      <c r="N1608" s="20">
        <f t="shared" ca="1" si="393"/>
        <v>2.6472217616315978</v>
      </c>
      <c r="O1608" s="20">
        <f t="shared" ca="1" si="384"/>
        <v>8762141.5686460119</v>
      </c>
      <c r="P1608" s="20">
        <f t="shared" ca="1" si="385"/>
        <v>52713796.391323</v>
      </c>
      <c r="Q1608" s="20">
        <f t="shared" ca="1" si="386"/>
        <v>426052.13550459134</v>
      </c>
      <c r="R1608" s="20">
        <f t="shared" ca="1" si="387"/>
        <v>61901990.095473602</v>
      </c>
      <c r="AD1608">
        <f t="shared" ca="1" si="394"/>
        <v>-2.5646405005924198</v>
      </c>
      <c r="AE1608">
        <f t="shared" ca="1" si="395"/>
        <v>-2.8552965520526818</v>
      </c>
      <c r="AF1608">
        <f t="shared" ca="1" si="396"/>
        <v>1.8311083110934654</v>
      </c>
      <c r="AG1608">
        <f t="shared" ca="1" si="397"/>
        <v>2.9253081458947863</v>
      </c>
      <c r="AH1608">
        <f t="shared" ca="1" si="398"/>
        <v>2.4208919373351026</v>
      </c>
      <c r="AI1608">
        <f t="shared" ca="1" si="399"/>
        <v>2.1816804368421567</v>
      </c>
    </row>
    <row r="1609" spans="1:35">
      <c r="A1609" s="20"/>
      <c r="B1609" s="20"/>
      <c r="C1609" s="20">
        <f ca="1"/>
        <v>-0.86744242677960914</v>
      </c>
      <c r="D1609" s="20">
        <f ca="1"/>
        <v>-0.64140629056663756</v>
      </c>
      <c r="E1609" s="20">
        <f ca="1"/>
        <v>-0.39835778933347804</v>
      </c>
      <c r="F1609" s="20">
        <f ca="1"/>
        <v>-0.97978221833901091</v>
      </c>
      <c r="G1609" s="20">
        <f ca="1"/>
        <v>-0.60053643148369884</v>
      </c>
      <c r="H1609" s="20">
        <f ca="1"/>
        <v>6.7714516662005564E-2</v>
      </c>
      <c r="I1609" s="164">
        <f t="shared" ca="1" si="388"/>
        <v>14.259317488686813</v>
      </c>
      <c r="J1609" s="164">
        <f t="shared" ca="1" si="389"/>
        <v>10.517089347990968</v>
      </c>
      <c r="K1609" s="164">
        <f t="shared" ca="1" si="390"/>
        <v>0.41966584852265804</v>
      </c>
      <c r="L1609" s="164">
        <f t="shared" ca="1" si="391"/>
        <v>0.77081282554168307</v>
      </c>
      <c r="M1609" s="20">
        <f t="shared" ca="1" si="392"/>
        <v>3.7451808625553995</v>
      </c>
      <c r="N1609" s="20">
        <f t="shared" ca="1" si="393"/>
        <v>1.4656600059718585</v>
      </c>
      <c r="O1609" s="20">
        <f t="shared" ca="1" si="384"/>
        <v>13210376.591760978</v>
      </c>
      <c r="P1609" s="20">
        <f t="shared" ca="1" si="385"/>
        <v>33208881.21436492</v>
      </c>
      <c r="Q1609" s="20">
        <f t="shared" ca="1" si="386"/>
        <v>214114.36505456668</v>
      </c>
      <c r="R1609" s="20">
        <f t="shared" ca="1" si="387"/>
        <v>46633372.171180464</v>
      </c>
      <c r="AD1609">
        <f t="shared" ca="1" si="394"/>
        <v>-1.5390006095420359</v>
      </c>
      <c r="AE1609">
        <f t="shared" ca="1" si="395"/>
        <v>-1.4741310912781986</v>
      </c>
      <c r="AF1609">
        <f t="shared" ca="1" si="396"/>
        <v>-1.275765013430382</v>
      </c>
      <c r="AG1609">
        <f t="shared" ca="1" si="397"/>
        <v>-1.4508507929923502</v>
      </c>
      <c r="AH1609">
        <f t="shared" ca="1" si="398"/>
        <v>-0.86091015271622218</v>
      </c>
      <c r="AI1609">
        <f t="shared" ca="1" si="399"/>
        <v>-1.0117297135895718</v>
      </c>
    </row>
    <row r="1610" spans="1:35">
      <c r="A1610" s="20"/>
      <c r="B1610" s="20"/>
      <c r="C1610" s="20">
        <f ca="1"/>
        <v>0.62693798676797974</v>
      </c>
      <c r="D1610" s="20">
        <f ca="1"/>
        <v>-0.354127110148105</v>
      </c>
      <c r="E1610" s="20">
        <f ca="1"/>
        <v>-0.45028628869831511</v>
      </c>
      <c r="F1610" s="20">
        <f ca="1"/>
        <v>-0.80653807274481959</v>
      </c>
      <c r="G1610" s="20">
        <f ca="1"/>
        <v>0.94348649679048269</v>
      </c>
      <c r="H1610" s="20">
        <f ca="1"/>
        <v>2.5807918483647534E-2</v>
      </c>
      <c r="I1610" s="164">
        <f t="shared" ca="1" si="388"/>
        <v>20.875910563198431</v>
      </c>
      <c r="J1610" s="164">
        <f t="shared" ca="1" si="389"/>
        <v>15.148900677085638</v>
      </c>
      <c r="K1610" s="164">
        <f t="shared" ca="1" si="390"/>
        <v>0.50959194069699676</v>
      </c>
      <c r="L1610" s="164">
        <f t="shared" ca="1" si="391"/>
        <v>0.93746857535132433</v>
      </c>
      <c r="M1610" s="20">
        <f t="shared" ca="1" si="392"/>
        <v>4.9876253889861362</v>
      </c>
      <c r="N1610" s="20">
        <f t="shared" ca="1" si="393"/>
        <v>1.9662974660978327</v>
      </c>
      <c r="O1610" s="20">
        <f t="shared" ca="1" si="384"/>
        <v>19208756.966050081</v>
      </c>
      <c r="P1610" s="20">
        <f t="shared" ca="1" si="385"/>
        <v>43912581.840522572</v>
      </c>
      <c r="Q1610" s="20">
        <f t="shared" ca="1" si="386"/>
        <v>309308.56531217275</v>
      </c>
      <c r="R1610" s="20">
        <f t="shared" ca="1" si="387"/>
        <v>63430647.371884823</v>
      </c>
      <c r="AD1610">
        <f t="shared" ca="1" si="394"/>
        <v>6.696858330059012E-2</v>
      </c>
      <c r="AE1610">
        <f t="shared" ca="1" si="395"/>
        <v>8.0168012444844963E-2</v>
      </c>
      <c r="AF1610">
        <f t="shared" ca="1" si="396"/>
        <v>-0.45825508457275765</v>
      </c>
      <c r="AG1610">
        <f t="shared" ca="1" si="397"/>
        <v>-0.69332465749398053</v>
      </c>
      <c r="AH1610">
        <f t="shared" ca="1" si="398"/>
        <v>0.51958376554015184</v>
      </c>
      <c r="AI1610">
        <f t="shared" ca="1" si="399"/>
        <v>0.34134450296711555</v>
      </c>
    </row>
    <row r="1611" spans="1:35">
      <c r="A1611" s="20"/>
      <c r="B1611" s="20"/>
      <c r="C1611" s="20">
        <f ca="1"/>
        <v>-1.1401719696971631</v>
      </c>
      <c r="D1611" s="20">
        <f ca="1"/>
        <v>0.50787944876825908</v>
      </c>
      <c r="E1611" s="20">
        <f ca="1"/>
        <v>0.47667451128424748</v>
      </c>
      <c r="F1611" s="20">
        <f ca="1"/>
        <v>0.21399734641694912</v>
      </c>
      <c r="G1611" s="20">
        <f ca="1"/>
        <v>0.63794888301532893</v>
      </c>
      <c r="H1611" s="20">
        <f ca="1"/>
        <v>-0.44584431495270682</v>
      </c>
      <c r="I1611" s="164">
        <f t="shared" ca="1" si="388"/>
        <v>17.81378136689527</v>
      </c>
      <c r="J1611" s="164">
        <f t="shared" ca="1" si="389"/>
        <v>13.311558154155261</v>
      </c>
      <c r="K1611" s="164">
        <f t="shared" ca="1" si="390"/>
        <v>0.62327820006553791</v>
      </c>
      <c r="L1611" s="164">
        <f t="shared" ca="1" si="391"/>
        <v>1.1728868296192829</v>
      </c>
      <c r="M1611" s="20">
        <f t="shared" ca="1" si="392"/>
        <v>5.0608387446131342</v>
      </c>
      <c r="N1611" s="20">
        <f t="shared" ca="1" si="393"/>
        <v>1.9373328305685653</v>
      </c>
      <c r="O1611" s="20">
        <f t="shared" ca="1" si="384"/>
        <v>16596040.179693012</v>
      </c>
      <c r="P1611" s="20">
        <f t="shared" ca="1" si="385"/>
        <v>46658901.813975789</v>
      </c>
      <c r="Q1611" s="20">
        <f t="shared" ca="1" si="386"/>
        <v>217117.04809839718</v>
      </c>
      <c r="R1611" s="20">
        <f t="shared" ca="1" si="387"/>
        <v>63472059.041767202</v>
      </c>
      <c r="AD1611">
        <f t="shared" ca="1" si="394"/>
        <v>-0.67626665852056611</v>
      </c>
      <c r="AE1611">
        <f t="shared" ca="1" si="395"/>
        <v>-0.53638988115595254</v>
      </c>
      <c r="AF1611">
        <f t="shared" ca="1" si="396"/>
        <v>0.57525636423216198</v>
      </c>
      <c r="AG1611">
        <f t="shared" ca="1" si="397"/>
        <v>0.37675831645128544</v>
      </c>
      <c r="AH1611">
        <f t="shared" ca="1" si="398"/>
        <v>0.60093193845903814</v>
      </c>
      <c r="AI1611">
        <f t="shared" ca="1" si="399"/>
        <v>0.26306170423936559</v>
      </c>
    </row>
    <row r="1612" spans="1:35">
      <c r="A1612" s="20"/>
      <c r="B1612" s="20"/>
      <c r="C1612" s="20">
        <f ca="1"/>
        <v>-0.52709201154410268</v>
      </c>
      <c r="D1612" s="20">
        <f ca="1"/>
        <v>-5.9614222157043E-3</v>
      </c>
      <c r="E1612" s="20">
        <f ca="1"/>
        <v>0.61309909275148755</v>
      </c>
      <c r="F1612" s="20">
        <f ca="1"/>
        <v>-0.96285751320059243</v>
      </c>
      <c r="G1612" s="20">
        <f ca="1"/>
        <v>-0.67494746114275694</v>
      </c>
      <c r="H1612" s="20">
        <f ca="1"/>
        <v>0.48513070328701569</v>
      </c>
      <c r="I1612" s="164">
        <f t="shared" ca="1" si="388"/>
        <v>18.766489181612183</v>
      </c>
      <c r="J1612" s="164">
        <f t="shared" ca="1" si="389"/>
        <v>13.762948068298774</v>
      </c>
      <c r="K1612" s="164">
        <f t="shared" ca="1" si="390"/>
        <v>0.55307676022817742</v>
      </c>
      <c r="L1612" s="164">
        <f t="shared" ca="1" si="391"/>
        <v>0.93209561685402575</v>
      </c>
      <c r="M1612" s="20">
        <f t="shared" ca="1" si="392"/>
        <v>4.2427026220294044</v>
      </c>
      <c r="N1612" s="20">
        <f t="shared" ca="1" si="393"/>
        <v>1.7239508910082177</v>
      </c>
      <c r="O1612" s="20">
        <f t="shared" ca="1" si="384"/>
        <v>17344796.355073765</v>
      </c>
      <c r="P1612" s="20">
        <f t="shared" ca="1" si="385"/>
        <v>41676739.68388997</v>
      </c>
      <c r="Q1612" s="20">
        <f t="shared" ca="1" si="386"/>
        <v>348949.24050349224</v>
      </c>
      <c r="R1612" s="20">
        <f t="shared" ca="1" si="387"/>
        <v>59370485.279467225</v>
      </c>
      <c r="AD1612">
        <f t="shared" ca="1" si="394"/>
        <v>-0.4450268976669462</v>
      </c>
      <c r="AE1612">
        <f t="shared" ca="1" si="395"/>
        <v>-0.38491675560443817</v>
      </c>
      <c r="AF1612">
        <f t="shared" ca="1" si="396"/>
        <v>-6.2938543380205519E-2</v>
      </c>
      <c r="AG1612">
        <f t="shared" ca="1" si="397"/>
        <v>-0.71774719611806503</v>
      </c>
      <c r="AH1612">
        <f t="shared" ca="1" si="398"/>
        <v>-0.308108197745106</v>
      </c>
      <c r="AI1612">
        <f t="shared" ca="1" si="399"/>
        <v>-0.31364624051833057</v>
      </c>
    </row>
    <row r="1613" spans="1:35">
      <c r="A1613" s="20"/>
      <c r="B1613" s="20"/>
      <c r="C1613" s="20">
        <f ca="1"/>
        <v>0.16188522147063583</v>
      </c>
      <c r="D1613" s="20">
        <f ca="1"/>
        <v>-1.4649162104463482</v>
      </c>
      <c r="E1613" s="20">
        <f ca="1"/>
        <v>-0.58875984702052575</v>
      </c>
      <c r="F1613" s="20">
        <f ca="1"/>
        <v>0.85954758752983673</v>
      </c>
      <c r="G1613" s="20">
        <f ca="1"/>
        <v>-1.1376405709102537</v>
      </c>
      <c r="H1613" s="20">
        <f ca="1"/>
        <v>-2.0318314654045224</v>
      </c>
      <c r="I1613" s="164">
        <f t="shared" ca="1" si="388"/>
        <v>15.875488458069263</v>
      </c>
      <c r="J1613" s="164">
        <f t="shared" ca="1" si="389"/>
        <v>10.495370681359036</v>
      </c>
      <c r="K1613" s="164">
        <f t="shared" ca="1" si="390"/>
        <v>0.42939403470256976</v>
      </c>
      <c r="L1613" s="164">
        <f t="shared" ca="1" si="391"/>
        <v>0.94789883600607583</v>
      </c>
      <c r="M1613" s="20">
        <f t="shared" ca="1" si="392"/>
        <v>2.1311748874488337</v>
      </c>
      <c r="N1613" s="20">
        <f t="shared" ca="1" si="393"/>
        <v>0.77302648272660091</v>
      </c>
      <c r="O1613" s="20">
        <f t="shared" ca="1" si="384"/>
        <v>14060642.198987231</v>
      </c>
      <c r="P1613" s="20">
        <f t="shared" ca="1" si="385"/>
        <v>39183223.035981402</v>
      </c>
      <c r="Q1613" s="20">
        <f t="shared" ca="1" si="386"/>
        <v>19730.872369082936</v>
      </c>
      <c r="R1613" s="20">
        <f t="shared" ca="1" si="387"/>
        <v>53263596.107337713</v>
      </c>
      <c r="AD1613">
        <f t="shared" ca="1" si="394"/>
        <v>-1.1467261024103734</v>
      </c>
      <c r="AE1613">
        <f t="shared" ca="1" si="395"/>
        <v>-1.4814192344432764</v>
      </c>
      <c r="AF1613">
        <f t="shared" ca="1" si="396"/>
        <v>-1.1873269572493661</v>
      </c>
      <c r="AG1613">
        <f t="shared" ca="1" si="397"/>
        <v>-0.64591438179056504</v>
      </c>
      <c r="AH1613">
        <f t="shared" ca="1" si="398"/>
        <v>-2.6542501250568509</v>
      </c>
      <c r="AI1613">
        <f t="shared" ca="1" si="399"/>
        <v>-2.8837122088470251</v>
      </c>
    </row>
    <row r="1614" spans="1:35">
      <c r="A1614" s="20"/>
      <c r="B1614" s="20"/>
      <c r="C1614" s="20">
        <f ca="1"/>
        <v>-0.96378336485156146</v>
      </c>
      <c r="D1614" s="20">
        <f ca="1"/>
        <v>0.22815303493727515</v>
      </c>
      <c r="E1614" s="20">
        <f ca="1"/>
        <v>-1.5985057999165371</v>
      </c>
      <c r="F1614" s="20">
        <f ca="1"/>
        <v>-2.2119874083464794</v>
      </c>
      <c r="G1614" s="20">
        <f ca="1"/>
        <v>-0.28939395267963919</v>
      </c>
      <c r="H1614" s="20">
        <f ca="1"/>
        <v>-1.5589062383356886</v>
      </c>
      <c r="I1614" s="164">
        <f t="shared" ca="1" si="388"/>
        <v>15.374084217178673</v>
      </c>
      <c r="J1614" s="164">
        <f t="shared" ca="1" si="389"/>
        <v>11.77765384728767</v>
      </c>
      <c r="K1614" s="164">
        <f t="shared" ca="1" si="390"/>
        <v>0.19510072368198633</v>
      </c>
      <c r="L1614" s="164">
        <f t="shared" ca="1" si="391"/>
        <v>0.25254983168013434</v>
      </c>
      <c r="M1614" s="20">
        <f t="shared" ca="1" si="392"/>
        <v>2.1128406400238324</v>
      </c>
      <c r="N1614" s="20">
        <f t="shared" ca="1" si="393"/>
        <v>0.69291982893798876</v>
      </c>
      <c r="O1614" s="20">
        <f t="shared" ca="1" si="384"/>
        <v>14477057.598947644</v>
      </c>
      <c r="P1614" s="20">
        <f t="shared" ca="1" si="385"/>
        <v>21552467.434098843</v>
      </c>
      <c r="Q1614" s="20">
        <f t="shared" ca="1" si="386"/>
        <v>-103317.76704762962</v>
      </c>
      <c r="R1614" s="20">
        <f t="shared" ca="1" si="387"/>
        <v>35926207.265998855</v>
      </c>
      <c r="AD1614">
        <f t="shared" ca="1" si="394"/>
        <v>-1.2684261608789629</v>
      </c>
      <c r="AE1614">
        <f t="shared" ca="1" si="395"/>
        <v>-1.0511228700376949</v>
      </c>
      <c r="AF1614">
        <f t="shared" ca="1" si="396"/>
        <v>-3.3172661483455794</v>
      </c>
      <c r="AG1614">
        <f t="shared" ca="1" si="397"/>
        <v>-3.8065916741812078</v>
      </c>
      <c r="AH1614">
        <f t="shared" ca="1" si="398"/>
        <v>-2.6746215110846299</v>
      </c>
      <c r="AI1614">
        <f t="shared" ca="1" si="399"/>
        <v>-3.1002166785459764</v>
      </c>
    </row>
    <row r="1615" spans="1:35">
      <c r="A1615" s="20"/>
      <c r="B1615" s="20"/>
      <c r="C1615" s="20">
        <f ca="1"/>
        <v>0.28207073379029418</v>
      </c>
      <c r="D1615" s="20">
        <f ca="1"/>
        <v>-1.318140767308009</v>
      </c>
      <c r="E1615" s="20">
        <f ca="1"/>
        <v>-1.1448768270851328</v>
      </c>
      <c r="F1615" s="20">
        <f ca="1"/>
        <v>0.63151445030702991</v>
      </c>
      <c r="G1615" s="20">
        <f ca="1"/>
        <v>-1.695911606314783</v>
      </c>
      <c r="H1615" s="20">
        <f ca="1"/>
        <v>1.0936162992046898</v>
      </c>
      <c r="I1615" s="164">
        <f t="shared" ca="1" si="388"/>
        <v>17.351116071863657</v>
      </c>
      <c r="J1615" s="164">
        <f t="shared" ca="1" si="389"/>
        <v>12.06996506657598</v>
      </c>
      <c r="K1615" s="164">
        <f t="shared" ca="1" si="390"/>
        <v>0.42373331383968371</v>
      </c>
      <c r="L1615" s="164">
        <f t="shared" ca="1" si="391"/>
        <v>1.0790108041044175</v>
      </c>
      <c r="M1615" s="20">
        <f t="shared" ca="1" si="392"/>
        <v>3.6248859592828868</v>
      </c>
      <c r="N1615" s="20">
        <f t="shared" ca="1" si="393"/>
        <v>1.6866583275613494</v>
      </c>
      <c r="O1615" s="20">
        <f t="shared" ca="1" si="384"/>
        <v>15687218.833290014</v>
      </c>
      <c r="P1615" s="20">
        <f t="shared" ca="1" si="385"/>
        <v>43884791.590863012</v>
      </c>
      <c r="Q1615" s="20">
        <f t="shared" ca="1" si="386"/>
        <v>655666.64981776697</v>
      </c>
      <c r="R1615" s="20">
        <f t="shared" ca="1" si="387"/>
        <v>60227677.073970795</v>
      </c>
      <c r="AD1615">
        <f t="shared" ca="1" si="394"/>
        <v>-0.78856406022726822</v>
      </c>
      <c r="AE1615">
        <f t="shared" ca="1" si="395"/>
        <v>-0.95303185685369796</v>
      </c>
      <c r="AF1615">
        <f t="shared" ca="1" si="396"/>
        <v>-1.2387880560028761</v>
      </c>
      <c r="AG1615">
        <f t="shared" ca="1" si="397"/>
        <v>-4.9950890434466433E-2</v>
      </c>
      <c r="AH1615">
        <f t="shared" ca="1" si="398"/>
        <v>-0.99457115635234761</v>
      </c>
      <c r="AI1615">
        <f t="shared" ca="1" si="399"/>
        <v>-0.41443695253689405</v>
      </c>
    </row>
    <row r="1616" spans="1:35">
      <c r="A1616" s="20"/>
      <c r="B1616" s="20"/>
      <c r="C1616" s="20">
        <f ca="1"/>
        <v>0.84405730489270681</v>
      </c>
      <c r="D1616" s="20">
        <f ca="1"/>
        <v>-0.76274931520390488</v>
      </c>
      <c r="E1616" s="20">
        <f ca="1"/>
        <v>0.50758339733186331</v>
      </c>
      <c r="F1616" s="20">
        <f ca="1"/>
        <v>0.82089302162903288</v>
      </c>
      <c r="G1616" s="20">
        <f ca="1"/>
        <v>1.0955860368586623</v>
      </c>
      <c r="H1616" s="20">
        <f ca="1"/>
        <v>-0.58147653259460452</v>
      </c>
      <c r="I1616" s="164">
        <f t="shared" ca="1" si="388"/>
        <v>21.329970486943871</v>
      </c>
      <c r="J1616" s="164">
        <f t="shared" ca="1" si="389"/>
        <v>14.837819318837091</v>
      </c>
      <c r="K1616" s="164">
        <f t="shared" ca="1" si="390"/>
        <v>0.6927094507322954</v>
      </c>
      <c r="L1616" s="164">
        <f t="shared" ca="1" si="391"/>
        <v>1.3577484002696354</v>
      </c>
      <c r="M1616" s="20">
        <f t="shared" ca="1" si="392"/>
        <v>5.4272527774478885</v>
      </c>
      <c r="N1616" s="20">
        <f t="shared" ca="1" si="393"/>
        <v>2.1049841167824255</v>
      </c>
      <c r="O1616" s="20">
        <f t="shared" ca="1" si="384"/>
        <v>19285002.430779785</v>
      </c>
      <c r="P1616" s="20">
        <f t="shared" ca="1" si="385"/>
        <v>54719464.082404077</v>
      </c>
      <c r="Q1616" s="20">
        <f t="shared" ca="1" si="386"/>
        <v>278657.72354343568</v>
      </c>
      <c r="R1616" s="20">
        <f t="shared" ca="1" si="387"/>
        <v>74283124.236727297</v>
      </c>
      <c r="AD1616">
        <f t="shared" ca="1" si="394"/>
        <v>0.17717730265627868</v>
      </c>
      <c r="AE1616">
        <f t="shared" ca="1" si="395"/>
        <v>-2.4221705088224361E-2</v>
      </c>
      <c r="AF1616">
        <f t="shared" ca="1" si="396"/>
        <v>1.206449552111776</v>
      </c>
      <c r="AG1616">
        <f t="shared" ca="1" si="397"/>
        <v>1.2170381830437969</v>
      </c>
      <c r="AH1616">
        <f t="shared" ca="1" si="398"/>
        <v>1.0080586416087653</v>
      </c>
      <c r="AI1616">
        <f t="shared" ca="1" si="399"/>
        <v>0.71617328860114915</v>
      </c>
    </row>
    <row r="1617" spans="1:35">
      <c r="A1617" s="20"/>
      <c r="B1617" s="20"/>
      <c r="C1617" s="20">
        <f ca="1"/>
        <v>1.0956092714560048</v>
      </c>
      <c r="D1617" s="20">
        <f ca="1"/>
        <v>-1.0898646654792741</v>
      </c>
      <c r="E1617" s="20">
        <f ca="1"/>
        <v>0.16763238896664387</v>
      </c>
      <c r="F1617" s="20">
        <f ca="1"/>
        <v>-2.1385671992248483</v>
      </c>
      <c r="G1617" s="20">
        <f ca="1"/>
        <v>-0.81946001462309803</v>
      </c>
      <c r="H1617" s="20">
        <f ca="1"/>
        <v>-0.3807837441334051</v>
      </c>
      <c r="I1617" s="164">
        <f t="shared" ca="1" si="388"/>
        <v>20.554375223835578</v>
      </c>
      <c r="J1617" s="164">
        <f t="shared" ca="1" si="389"/>
        <v>14.340561288571413</v>
      </c>
      <c r="K1617" s="164">
        <f t="shared" ca="1" si="390"/>
        <v>0.42488664496105838</v>
      </c>
      <c r="L1617" s="164">
        <f t="shared" ca="1" si="391"/>
        <v>0.56247634115976031</v>
      </c>
      <c r="M1617" s="20">
        <f t="shared" ca="1" si="392"/>
        <v>2.9341518253124703</v>
      </c>
      <c r="N1617" s="20">
        <f t="shared" ca="1" si="393"/>
        <v>1.135491679735543</v>
      </c>
      <c r="O1617" s="20">
        <f t="shared" ca="1" si="384"/>
        <v>18606234.319288716</v>
      </c>
      <c r="P1617" s="20">
        <f t="shared" ca="1" si="385"/>
        <v>34353565.139153175</v>
      </c>
      <c r="Q1617" s="20">
        <f t="shared" ca="1" si="386"/>
        <v>146340.91060908389</v>
      </c>
      <c r="R1617" s="20">
        <f t="shared" ca="1" si="387"/>
        <v>53106140.369050972</v>
      </c>
      <c r="AD1617">
        <f t="shared" ca="1" si="394"/>
        <v>-1.1073974797190515E-2</v>
      </c>
      <c r="AE1617">
        <f t="shared" ca="1" si="395"/>
        <v>-0.19108681591563337</v>
      </c>
      <c r="AF1617">
        <f t="shared" ca="1" si="396"/>
        <v>-1.2283032276267425</v>
      </c>
      <c r="AG1617">
        <f t="shared" ca="1" si="397"/>
        <v>-2.397834812910181</v>
      </c>
      <c r="AH1617">
        <f t="shared" ca="1" si="398"/>
        <v>-1.762053527430588</v>
      </c>
      <c r="AI1617">
        <f t="shared" ca="1" si="399"/>
        <v>-1.9040765412552894</v>
      </c>
    </row>
    <row r="1618" spans="1:35">
      <c r="A1618" s="20"/>
      <c r="B1618" s="20"/>
      <c r="C1618" s="20">
        <f ca="1"/>
        <v>0.55561384842010531</v>
      </c>
      <c r="D1618" s="20">
        <f ca="1"/>
        <v>0.30921087095148952</v>
      </c>
      <c r="E1618" s="20">
        <f ca="1"/>
        <v>-0.9877234585141359</v>
      </c>
      <c r="F1618" s="20">
        <f ca="1"/>
        <v>0.57191364154944446</v>
      </c>
      <c r="G1618" s="20">
        <f ca="1"/>
        <v>0.21589894984411653</v>
      </c>
      <c r="H1618" s="20">
        <f ca="1"/>
        <v>-0.47986955953633698</v>
      </c>
      <c r="I1618" s="164">
        <f t="shared" ca="1" si="388"/>
        <v>23.473094791335331</v>
      </c>
      <c r="J1618" s="164">
        <f t="shared" ca="1" si="389"/>
        <v>16.937308206583214</v>
      </c>
      <c r="K1618" s="164">
        <f t="shared" ca="1" si="390"/>
        <v>0.49049031460981185</v>
      </c>
      <c r="L1618" s="164">
        <f t="shared" ca="1" si="391"/>
        <v>1.0948170544005456</v>
      </c>
      <c r="M1618" s="20">
        <f t="shared" ca="1" si="392"/>
        <v>4.1481670302293123</v>
      </c>
      <c r="N1618" s="20">
        <f t="shared" ca="1" si="393"/>
        <v>1.7413528095831512</v>
      </c>
      <c r="O1618" s="20">
        <f t="shared" ca="1" si="384"/>
        <v>21547439.554685034</v>
      </c>
      <c r="P1618" s="20">
        <f t="shared" ca="1" si="385"/>
        <v>50378912.45984713</v>
      </c>
      <c r="Q1618" s="20">
        <f t="shared" ca="1" si="386"/>
        <v>434537.17763077508</v>
      </c>
      <c r="R1618" s="20">
        <f t="shared" ca="1" si="387"/>
        <v>72360889.192162946</v>
      </c>
      <c r="AD1618">
        <f t="shared" ca="1" si="394"/>
        <v>0.69735310469304146</v>
      </c>
      <c r="AE1618">
        <f t="shared" ca="1" si="395"/>
        <v>0.68030476730980349</v>
      </c>
      <c r="AF1618">
        <f t="shared" ca="1" si="396"/>
        <v>-0.6319062308198925</v>
      </c>
      <c r="AG1618">
        <f t="shared" ca="1" si="397"/>
        <v>2.1895701820661667E-2</v>
      </c>
      <c r="AH1618">
        <f t="shared" ca="1" si="398"/>
        <v>-0.41314774418965228</v>
      </c>
      <c r="AI1618">
        <f t="shared" ca="1" si="399"/>
        <v>-0.26661402815364565</v>
      </c>
    </row>
    <row r="1619" spans="1:35">
      <c r="A1619" s="20"/>
      <c r="B1619" s="20"/>
      <c r="C1619" s="20">
        <f ca="1"/>
        <v>-0.93900224897167328</v>
      </c>
      <c r="D1619" s="20">
        <f ca="1"/>
        <v>2.3604461658437397</v>
      </c>
      <c r="E1619" s="20">
        <f ca="1"/>
        <v>1.8882139444166566</v>
      </c>
      <c r="F1619" s="20">
        <f ca="1"/>
        <v>3.057656488456657E-2</v>
      </c>
      <c r="G1619" s="20">
        <f ca="1"/>
        <v>0.45231502626622755</v>
      </c>
      <c r="H1619" s="20">
        <f ca="1"/>
        <v>1.6207028566976338</v>
      </c>
      <c r="I1619" s="164">
        <f t="shared" ca="1" si="388"/>
        <v>26.810869877225254</v>
      </c>
      <c r="J1619" s="164">
        <f t="shared" ca="1" si="389"/>
        <v>20.408543718458507</v>
      </c>
      <c r="K1619" s="164">
        <f t="shared" ca="1" si="390"/>
        <v>0.84184007274116657</v>
      </c>
      <c r="L1619" s="164">
        <f t="shared" ca="1" si="391"/>
        <v>1.4822118796303041</v>
      </c>
      <c r="M1619" s="20">
        <f t="shared" ca="1" si="392"/>
        <v>6.6753227704164626</v>
      </c>
      <c r="N1619" s="20">
        <f t="shared" ca="1" si="393"/>
        <v>2.822695392744627</v>
      </c>
      <c r="O1619" s="20">
        <f t="shared" ca="1" si="384"/>
        <v>25178446.591102302</v>
      </c>
      <c r="P1619" s="20">
        <f t="shared" ca="1" si="385"/>
        <v>63251215.970906399</v>
      </c>
      <c r="Q1619" s="20">
        <f t="shared" ca="1" si="386"/>
        <v>733611.11317095975</v>
      </c>
      <c r="R1619" s="20">
        <f t="shared" ca="1" si="387"/>
        <v>89163273.675179675</v>
      </c>
      <c r="AD1619">
        <f t="shared" ca="1" si="394"/>
        <v>1.5074926886469062</v>
      </c>
      <c r="AE1619">
        <f t="shared" ca="1" si="395"/>
        <v>1.8451488988115796</v>
      </c>
      <c r="AF1619">
        <f t="shared" ca="1" si="396"/>
        <v>2.5621824794651507</v>
      </c>
      <c r="AG1619">
        <f t="shared" ca="1" si="397"/>
        <v>1.7827812710468363</v>
      </c>
      <c r="AH1619">
        <f t="shared" ca="1" si="398"/>
        <v>2.394803078240515</v>
      </c>
      <c r="AI1619">
        <f t="shared" ca="1" si="399"/>
        <v>2.655933493904397</v>
      </c>
    </row>
    <row r="1620" spans="1:35">
      <c r="A1620" s="20"/>
      <c r="B1620" s="20"/>
      <c r="C1620" s="20">
        <f ca="1"/>
        <v>-1.0386419932751367</v>
      </c>
      <c r="D1620" s="20">
        <f ca="1"/>
        <v>-0.66296777268726093</v>
      </c>
      <c r="E1620" s="20">
        <f ca="1"/>
        <v>-0.74609187606954286</v>
      </c>
      <c r="F1620" s="20">
        <f ca="1"/>
        <v>0.46963653686257439</v>
      </c>
      <c r="G1620" s="20">
        <f ca="1"/>
        <v>-0.66392491653355978</v>
      </c>
      <c r="H1620" s="20">
        <f ca="1"/>
        <v>0.54680873432510402</v>
      </c>
      <c r="I1620" s="164">
        <f t="shared" ca="1" si="388"/>
        <v>13.981095625241275</v>
      </c>
      <c r="J1620" s="164">
        <f t="shared" ca="1" si="389"/>
        <v>10.258232491744227</v>
      </c>
      <c r="K1620" s="164">
        <f t="shared" ca="1" si="390"/>
        <v>0.4688057956785906</v>
      </c>
      <c r="L1620" s="164">
        <f t="shared" ca="1" si="391"/>
        <v>1.085407286519898</v>
      </c>
      <c r="M1620" s="20">
        <f t="shared" ca="1" si="392"/>
        <v>4.3312641169905488</v>
      </c>
      <c r="N1620" s="20">
        <f t="shared" ca="1" si="393"/>
        <v>1.8025454808605645</v>
      </c>
      <c r="O1620" s="20">
        <f t="shared" ca="1" si="384"/>
        <v>12923971.308304276</v>
      </c>
      <c r="P1620" s="20">
        <f t="shared" ca="1" si="385"/>
        <v>40681859.697237097</v>
      </c>
      <c r="Q1620" s="20">
        <f t="shared" ca="1" si="386"/>
        <v>427512.8681628604</v>
      </c>
      <c r="R1620" s="20">
        <f t="shared" ca="1" si="387"/>
        <v>54033343.873704232</v>
      </c>
      <c r="AD1620">
        <f t="shared" ca="1" si="394"/>
        <v>-1.6065301880482343</v>
      </c>
      <c r="AE1620">
        <f t="shared" ca="1" si="395"/>
        <v>-1.5609958081395214</v>
      </c>
      <c r="AF1620">
        <f t="shared" ca="1" si="396"/>
        <v>-0.82903822110372216</v>
      </c>
      <c r="AG1620">
        <f t="shared" ca="1" si="397"/>
        <v>-2.0875970364100049E-2</v>
      </c>
      <c r="AH1620">
        <f t="shared" ca="1" si="398"/>
        <v>-0.20970653667716754</v>
      </c>
      <c r="AI1620">
        <f t="shared" ca="1" si="399"/>
        <v>-0.10122843010658267</v>
      </c>
    </row>
    <row r="1621" spans="1:35">
      <c r="A1621" s="20"/>
      <c r="B1621" s="20"/>
      <c r="C1621" s="20">
        <f ca="1"/>
        <v>1.7087421713787541</v>
      </c>
      <c r="D1621" s="20">
        <f ca="1"/>
        <v>-2.5303845334393391</v>
      </c>
      <c r="E1621" s="20">
        <f ca="1"/>
        <v>1.5723259119801019</v>
      </c>
      <c r="F1621" s="20">
        <f ca="1"/>
        <v>-0.40090728494850569</v>
      </c>
      <c r="G1621" s="20">
        <f ca="1"/>
        <v>0.18779485929926826</v>
      </c>
      <c r="H1621" s="20">
        <f ca="1"/>
        <v>0.51152724984736198</v>
      </c>
      <c r="I1621" s="164">
        <f t="shared" ca="1" si="388"/>
        <v>19.091878639729575</v>
      </c>
      <c r="J1621" s="164">
        <f t="shared" ca="1" si="389"/>
        <v>12.485572216720254</v>
      </c>
      <c r="K1621" s="164">
        <f t="shared" ca="1" si="390"/>
        <v>0.73256306705938445</v>
      </c>
      <c r="L1621" s="164">
        <f t="shared" ca="1" si="391"/>
        <v>1.2419232042319595</v>
      </c>
      <c r="M1621" s="20">
        <f t="shared" ca="1" si="392"/>
        <v>5.4044331971777595</v>
      </c>
      <c r="N1621" s="20">
        <f t="shared" ca="1" si="393"/>
        <v>2.1089457319151395</v>
      </c>
      <c r="O1621" s="20">
        <f t="shared" ca="1" si="384"/>
        <v>16837135.330964718</v>
      </c>
      <c r="P1621" s="20">
        <f t="shared" ca="1" si="385"/>
        <v>49634189.59692616</v>
      </c>
      <c r="Q1621" s="20">
        <f t="shared" ca="1" si="386"/>
        <v>298917.72202149604</v>
      </c>
      <c r="R1621" s="20">
        <f t="shared" ca="1" si="387"/>
        <v>66770242.64991238</v>
      </c>
      <c r="AD1621">
        <f t="shared" ca="1" si="394"/>
        <v>-0.36604887385204504</v>
      </c>
      <c r="AE1621">
        <f t="shared" ca="1" si="395"/>
        <v>-0.81356637022810285</v>
      </c>
      <c r="AF1621">
        <f t="shared" ca="1" si="396"/>
        <v>1.5687551550853125</v>
      </c>
      <c r="AG1621">
        <f t="shared" ca="1" si="397"/>
        <v>0.69056001923617893</v>
      </c>
      <c r="AH1621">
        <f t="shared" ca="1" si="398"/>
        <v>0.98270355241973317</v>
      </c>
      <c r="AI1621">
        <f t="shared" ca="1" si="399"/>
        <v>0.72688035652740357</v>
      </c>
    </row>
    <row r="1622" spans="1:35">
      <c r="A1622" s="20"/>
      <c r="B1622" s="20"/>
      <c r="C1622" s="20">
        <f ca="1"/>
        <v>-0.54005091719906695</v>
      </c>
      <c r="D1622" s="20">
        <f ca="1"/>
        <v>-0.77814206305758526</v>
      </c>
      <c r="E1622" s="20">
        <f ca="1"/>
        <v>6.8969723049726234E-2</v>
      </c>
      <c r="F1622" s="20">
        <f ca="1"/>
        <v>-1.2858787878399587</v>
      </c>
      <c r="G1622" s="20">
        <f ca="1"/>
        <v>8.9071498749761335E-2</v>
      </c>
      <c r="H1622" s="20">
        <f ca="1"/>
        <v>-0.51945228922534714</v>
      </c>
      <c r="I1622" s="164">
        <f t="shared" ca="1" si="388"/>
        <v>14.858776050511665</v>
      </c>
      <c r="J1622" s="164">
        <f t="shared" ca="1" si="389"/>
        <v>10.803608694738296</v>
      </c>
      <c r="K1622" s="164">
        <f t="shared" ca="1" si="390"/>
        <v>0.46853724812502295</v>
      </c>
      <c r="L1622" s="164">
        <f t="shared" ca="1" si="391"/>
        <v>0.75441957080431976</v>
      </c>
      <c r="M1622" s="20">
        <f t="shared" ca="1" si="392"/>
        <v>3.9843178660619172</v>
      </c>
      <c r="N1622" s="20">
        <f t="shared" ca="1" si="393"/>
        <v>1.4514552570970234</v>
      </c>
      <c r="O1622" s="20">
        <f t="shared" ca="1" si="384"/>
        <v>13682837.60117572</v>
      </c>
      <c r="P1622" s="20">
        <f t="shared" ca="1" si="385"/>
        <v>33402781.607822966</v>
      </c>
      <c r="Q1622" s="20">
        <f t="shared" ca="1" si="386"/>
        <v>47485.880810242117</v>
      </c>
      <c r="R1622" s="20">
        <f t="shared" ca="1" si="387"/>
        <v>47133105.089808926</v>
      </c>
      <c r="AD1622">
        <f t="shared" ca="1" si="394"/>
        <v>-1.3935009586136742</v>
      </c>
      <c r="AE1622">
        <f t="shared" ca="1" si="395"/>
        <v>-1.3779836594837935</v>
      </c>
      <c r="AF1622">
        <f t="shared" ca="1" si="396"/>
        <v>-0.83147956249979194</v>
      </c>
      <c r="AG1622">
        <f t="shared" ca="1" si="397"/>
        <v>-1.525365587253092</v>
      </c>
      <c r="AH1622">
        <f t="shared" ca="1" si="398"/>
        <v>-0.59520237104231377</v>
      </c>
      <c r="AI1622">
        <f t="shared" ca="1" si="399"/>
        <v>-1.050120926764802</v>
      </c>
    </row>
    <row r="1623" spans="1:35">
      <c r="A1623" s="20"/>
      <c r="B1623" s="20"/>
      <c r="C1623" s="20">
        <f ca="1"/>
        <v>0.3100896082465624</v>
      </c>
      <c r="D1623" s="20">
        <f ca="1"/>
        <v>-0.20957310432961684</v>
      </c>
      <c r="E1623" s="20">
        <f ca="1"/>
        <v>-2.8008277216548749</v>
      </c>
      <c r="F1623" s="20">
        <f ca="1"/>
        <v>0.67254387747518329</v>
      </c>
      <c r="G1623" s="20">
        <f ca="1"/>
        <v>-0.60059601244188032</v>
      </c>
      <c r="H1623" s="20">
        <f ca="1"/>
        <v>1.2536582065141564</v>
      </c>
      <c r="I1623" s="164">
        <f t="shared" ca="1" si="388"/>
        <v>20.152347808326653</v>
      </c>
      <c r="J1623" s="164">
        <f t="shared" ca="1" si="389"/>
        <v>14.845773806500731</v>
      </c>
      <c r="K1623" s="164">
        <f t="shared" ca="1" si="390"/>
        <v>0.30306269246766832</v>
      </c>
      <c r="L1623" s="164">
        <f t="shared" ca="1" si="391"/>
        <v>1.0050678562483844</v>
      </c>
      <c r="M1623" s="20">
        <f t="shared" ca="1" si="392"/>
        <v>4.1629463370421558</v>
      </c>
      <c r="N1623" s="20">
        <f t="shared" ca="1" si="393"/>
        <v>1.9645194992330581</v>
      </c>
      <c r="O1623" s="20">
        <f t="shared" ca="1" si="384"/>
        <v>18661259.322930925</v>
      </c>
      <c r="P1623" s="20">
        <f t="shared" ca="1" si="385"/>
        <v>44856449.731941342</v>
      </c>
      <c r="Q1623" s="20">
        <f t="shared" ca="1" si="386"/>
        <v>799019.74647940847</v>
      </c>
      <c r="R1623" s="20">
        <f t="shared" ca="1" si="387"/>
        <v>64316728.801351674</v>
      </c>
      <c r="AD1623">
        <f t="shared" ca="1" si="394"/>
        <v>-0.10865344458090982</v>
      </c>
      <c r="AE1623">
        <f t="shared" ca="1" si="395"/>
        <v>-2.1552413925929326E-2</v>
      </c>
      <c r="AF1623">
        <f t="shared" ca="1" si="396"/>
        <v>-2.3357937048393795</v>
      </c>
      <c r="AG1623">
        <f t="shared" ca="1" si="397"/>
        <v>-0.38605519887098039</v>
      </c>
      <c r="AH1623">
        <f t="shared" ca="1" si="398"/>
        <v>-0.3967262921753818</v>
      </c>
      <c r="AI1623">
        <f t="shared" ca="1" si="399"/>
        <v>0.33653918711637321</v>
      </c>
    </row>
    <row r="1624" spans="1:35">
      <c r="A1624" s="20"/>
      <c r="B1624" s="20"/>
      <c r="C1624" s="20">
        <f ca="1"/>
        <v>1.2832377946483091</v>
      </c>
      <c r="D1624" s="20">
        <f ca="1"/>
        <v>-0.18901294745932445</v>
      </c>
      <c r="E1624" s="20">
        <f ca="1"/>
        <v>1.2785427867627883</v>
      </c>
      <c r="F1624" s="20">
        <f ca="1"/>
        <v>-0.26487682031192733</v>
      </c>
      <c r="G1624" s="20">
        <f ca="1"/>
        <v>2.1844909176454355</v>
      </c>
      <c r="H1624" s="20">
        <f ca="1"/>
        <v>1.7326591733527184</v>
      </c>
      <c r="I1624" s="164">
        <f t="shared" ca="1" si="388"/>
        <v>25.324007428663489</v>
      </c>
      <c r="J1624" s="164">
        <f t="shared" ca="1" si="389"/>
        <v>18.320767572976752</v>
      </c>
      <c r="K1624" s="164">
        <f t="shared" ca="1" si="390"/>
        <v>0.83691679021294441</v>
      </c>
      <c r="L1624" s="164">
        <f t="shared" ca="1" si="391"/>
        <v>1.495169302955131</v>
      </c>
      <c r="M1624" s="20">
        <f t="shared" ca="1" si="392"/>
        <v>7.9577948481582288</v>
      </c>
      <c r="N1624" s="20">
        <f t="shared" ca="1" si="393"/>
        <v>3.2235030642779461</v>
      </c>
      <c r="O1624" s="20">
        <f t="shared" ca="1" si="384"/>
        <v>23272216.941249683</v>
      </c>
      <c r="P1624" s="20">
        <f t="shared" ca="1" si="385"/>
        <v>62087768.299404941</v>
      </c>
      <c r="Q1624" s="20">
        <f t="shared" ca="1" si="386"/>
        <v>637897.01089995319</v>
      </c>
      <c r="R1624" s="20">
        <f t="shared" ca="1" si="387"/>
        <v>85997882.251554564</v>
      </c>
      <c r="AD1624">
        <f t="shared" ca="1" si="394"/>
        <v>1.1466037448212347</v>
      </c>
      <c r="AE1624">
        <f t="shared" ca="1" si="395"/>
        <v>1.1445528768378361</v>
      </c>
      <c r="AF1624">
        <f t="shared" ca="1" si="396"/>
        <v>2.5174253655722207</v>
      </c>
      <c r="AG1624">
        <f t="shared" ca="1" si="397"/>
        <v>1.8416786497960496</v>
      </c>
      <c r="AH1624">
        <f t="shared" ca="1" si="398"/>
        <v>3.8197720535091433</v>
      </c>
      <c r="AI1624">
        <f t="shared" ca="1" si="399"/>
        <v>3.7391974710214759</v>
      </c>
    </row>
    <row r="1625" spans="1:35">
      <c r="A1625" s="20"/>
      <c r="B1625" s="20"/>
      <c r="C1625" s="20">
        <f ca="1"/>
        <v>-0.55731892637694336</v>
      </c>
      <c r="D1625" s="20">
        <f ca="1"/>
        <v>-1.248895775882898</v>
      </c>
      <c r="E1625" s="20">
        <f ca="1"/>
        <v>0.35242770475803908</v>
      </c>
      <c r="F1625" s="20">
        <f ca="1"/>
        <v>0.45279451721265551</v>
      </c>
      <c r="G1625" s="20">
        <f ca="1"/>
        <v>-0.49350374538815861</v>
      </c>
      <c r="H1625" s="20">
        <f ca="1"/>
        <v>-1.2060833174729115</v>
      </c>
      <c r="I1625" s="164">
        <f t="shared" ca="1" si="388"/>
        <v>14.032162528685792</v>
      </c>
      <c r="J1625" s="164">
        <f t="shared" ca="1" si="389"/>
        <v>9.580170295864491</v>
      </c>
      <c r="K1625" s="164">
        <f t="shared" ca="1" si="390"/>
        <v>0.54856994472219978</v>
      </c>
      <c r="L1625" s="164">
        <f t="shared" ca="1" si="391"/>
        <v>1.0636763922619292</v>
      </c>
      <c r="M1625" s="20">
        <f t="shared" ca="1" si="392"/>
        <v>3.547094900505015</v>
      </c>
      <c r="N1625" s="20">
        <f t="shared" ca="1" si="393"/>
        <v>1.2907656712920788</v>
      </c>
      <c r="O1625" s="20">
        <f t="shared" ca="1" si="384"/>
        <v>12589616.663683807</v>
      </c>
      <c r="P1625" s="20">
        <f t="shared" ca="1" si="385"/>
        <v>40197415.679238141</v>
      </c>
      <c r="Q1625" s="20">
        <f t="shared" ca="1" si="386"/>
        <v>39893.856076787692</v>
      </c>
      <c r="R1625" s="20">
        <f t="shared" ca="1" si="387"/>
        <v>52826926.198998734</v>
      </c>
      <c r="AD1625">
        <f t="shared" ca="1" si="394"/>
        <v>-1.5941353085714098</v>
      </c>
      <c r="AE1625">
        <f t="shared" ca="1" si="395"/>
        <v>-1.7885334577635936</v>
      </c>
      <c r="AF1625">
        <f t="shared" ca="1" si="396"/>
        <v>-0.10390959343454786</v>
      </c>
      <c r="AG1625">
        <f t="shared" ca="1" si="397"/>
        <v>-0.11965276244577638</v>
      </c>
      <c r="AH1625">
        <f t="shared" ca="1" si="398"/>
        <v>-1.0810056661055383</v>
      </c>
      <c r="AI1625">
        <f t="shared" ca="1" si="399"/>
        <v>-1.4844171046160035</v>
      </c>
    </row>
    <row r="1626" spans="1:35">
      <c r="A1626" s="20"/>
      <c r="B1626" s="20"/>
      <c r="C1626" s="20">
        <f ca="1"/>
        <v>0.92588172116353917</v>
      </c>
      <c r="D1626" s="20">
        <f ca="1"/>
        <v>1.0748554399916983</v>
      </c>
      <c r="E1626" s="20">
        <f ca="1"/>
        <v>-0.4713503651008773</v>
      </c>
      <c r="F1626" s="20">
        <f ca="1"/>
        <v>0.36291244253957194</v>
      </c>
      <c r="G1626" s="20">
        <f ca="1"/>
        <v>-0.95738691198968717</v>
      </c>
      <c r="H1626" s="20">
        <f ca="1"/>
        <v>0.62130141656700966</v>
      </c>
      <c r="I1626" s="164">
        <f t="shared" ca="1" si="388"/>
        <v>28.780853562929515</v>
      </c>
      <c r="J1626" s="164">
        <f t="shared" ca="1" si="389"/>
        <v>20.837694004497639</v>
      </c>
      <c r="K1626" s="164">
        <f t="shared" ca="1" si="390"/>
        <v>0.53543849526167686</v>
      </c>
      <c r="L1626" s="164">
        <f t="shared" ca="1" si="391"/>
        <v>1.1416719933696935</v>
      </c>
      <c r="M1626" s="20">
        <f t="shared" ca="1" si="392"/>
        <v>3.9235019439120911</v>
      </c>
      <c r="N1626" s="20">
        <f t="shared" ca="1" si="393"/>
        <v>1.8535045940260901</v>
      </c>
      <c r="O1626" s="20">
        <f t="shared" ca="1" si="384"/>
        <v>26457820.768544044</v>
      </c>
      <c r="P1626" s="20">
        <f t="shared" ca="1" si="385"/>
        <v>56826031.550371706</v>
      </c>
      <c r="Q1626" s="20">
        <f t="shared" ca="1" si="386"/>
        <v>756365.06226872094</v>
      </c>
      <c r="R1626" s="20">
        <f t="shared" ca="1" si="387"/>
        <v>84040217.381184474</v>
      </c>
      <c r="AD1626">
        <f t="shared" ca="1" si="394"/>
        <v>1.9856440686722123</v>
      </c>
      <c r="AE1626">
        <f t="shared" ca="1" si="395"/>
        <v>1.9891590619119597</v>
      </c>
      <c r="AF1626">
        <f t="shared" ca="1" si="396"/>
        <v>-0.22328640671202871</v>
      </c>
      <c r="AG1626">
        <f t="shared" ca="1" si="397"/>
        <v>0.23487269713496983</v>
      </c>
      <c r="AH1626">
        <f t="shared" ca="1" si="398"/>
        <v>-0.6627756178754538</v>
      </c>
      <c r="AI1626">
        <f t="shared" ca="1" si="399"/>
        <v>3.6498902773216102E-2</v>
      </c>
    </row>
    <row r="1627" spans="1:35">
      <c r="A1627" s="20"/>
      <c r="B1627" s="20"/>
      <c r="C1627" s="20">
        <f ca="1"/>
        <v>2.1186940572970316</v>
      </c>
      <c r="D1627" s="20">
        <f ca="1"/>
        <v>0.58338421062038304</v>
      </c>
      <c r="E1627" s="20">
        <f ca="1"/>
        <v>-0.23112109744377929</v>
      </c>
      <c r="F1627" s="20">
        <f ca="1"/>
        <v>0.12532274870168744</v>
      </c>
      <c r="G1627" s="20">
        <f ca="1"/>
        <v>-0.77556390464580671</v>
      </c>
      <c r="H1627" s="20">
        <f ca="1"/>
        <v>-1.2717984684303754</v>
      </c>
      <c r="I1627" s="164">
        <f t="shared" ca="1" si="388"/>
        <v>31.458550147506408</v>
      </c>
      <c r="J1627" s="164">
        <f t="shared" ca="1" si="389"/>
        <v>22.017184490037661</v>
      </c>
      <c r="K1627" s="164">
        <f t="shared" ca="1" si="390"/>
        <v>0.51801144051130354</v>
      </c>
      <c r="L1627" s="164">
        <f t="shared" ca="1" si="391"/>
        <v>0.98207069664441826</v>
      </c>
      <c r="M1627" s="20">
        <f t="shared" ca="1" si="392"/>
        <v>2.6503968303689183</v>
      </c>
      <c r="N1627" s="20">
        <f t="shared" ca="1" si="393"/>
        <v>1.1978177720528518</v>
      </c>
      <c r="O1627" s="20">
        <f t="shared" ca="1" si="384"/>
        <v>28514723.631489936</v>
      </c>
      <c r="P1627" s="20">
        <f t="shared" ca="1" si="385"/>
        <v>55564205.686534554</v>
      </c>
      <c r="Q1627" s="20">
        <f t="shared" ca="1" si="386"/>
        <v>420122.52076651633</v>
      </c>
      <c r="R1627" s="20">
        <f t="shared" ca="1" si="387"/>
        <v>84499051.838790998</v>
      </c>
      <c r="AD1627">
        <f t="shared" ca="1" si="394"/>
        <v>2.6355704241520401</v>
      </c>
      <c r="AE1627">
        <f t="shared" ca="1" si="395"/>
        <v>2.384961238267671</v>
      </c>
      <c r="AF1627">
        <f t="shared" ca="1" si="396"/>
        <v>-0.38171417716996869</v>
      </c>
      <c r="AG1627">
        <f t="shared" ca="1" si="397"/>
        <v>-0.49058774252537207</v>
      </c>
      <c r="AH1627">
        <f t="shared" ca="1" si="398"/>
        <v>-2.0773368551456457</v>
      </c>
      <c r="AI1627">
        <f t="shared" ca="1" si="399"/>
        <v>-1.7356276431004007</v>
      </c>
    </row>
    <row r="1628" spans="1:35">
      <c r="A1628" s="20"/>
      <c r="B1628" s="20"/>
      <c r="C1628" s="20">
        <f ca="1"/>
        <v>0.11248046783507885</v>
      </c>
      <c r="D1628" s="20">
        <f ca="1"/>
        <v>0.11260012289399308</v>
      </c>
      <c r="E1628" s="20">
        <f ca="1"/>
        <v>1.9953922478825652</v>
      </c>
      <c r="F1628" s="20">
        <f ca="1"/>
        <v>-1.3356044467573269</v>
      </c>
      <c r="G1628" s="20">
        <f ca="1"/>
        <v>-1.8843866026213782E-2</v>
      </c>
      <c r="H1628" s="20">
        <f ca="1"/>
        <v>-1.686383811804369</v>
      </c>
      <c r="I1628" s="164">
        <f t="shared" ca="1" si="388"/>
        <v>21.82419276786996</v>
      </c>
      <c r="J1628" s="164">
        <f t="shared" ca="1" si="389"/>
        <v>15.443108168380148</v>
      </c>
      <c r="K1628" s="164">
        <f t="shared" ca="1" si="390"/>
        <v>0.66202838809991249</v>
      </c>
      <c r="L1628" s="164">
        <f t="shared" ca="1" si="391"/>
        <v>0.86972787002816143</v>
      </c>
      <c r="M1628" s="20">
        <f t="shared" ca="1" si="392"/>
        <v>3.5415892859004043</v>
      </c>
      <c r="N1628" s="20">
        <f t="shared" ca="1" si="393"/>
        <v>1.2036116232997038</v>
      </c>
      <c r="O1628" s="20">
        <f t="shared" ref="O1628:O1691" ca="1" si="400">(I1628+J1628)/2*$C$4*365-$C$5-$C$6</f>
        <v>19871333.233769413</v>
      </c>
      <c r="P1628" s="20">
        <f t="shared" ref="P1628:P1691" ca="1" si="401">(L1628/1.7*42+I1628)*$C$7*365-$C$8-$C$9</f>
        <v>43189315.527944945</v>
      </c>
      <c r="Q1628" s="20">
        <f t="shared" ref="Q1628:Q1691" ca="1" si="402">(N1628-M1628/2.8)*$C$10*365-$C$11-$C$12</f>
        <v>-102607.79799800301</v>
      </c>
      <c r="R1628" s="20">
        <f t="shared" ref="R1628:R1691" ca="1" si="403">O1628+P1628+Q1628</f>
        <v>62958040.96371635</v>
      </c>
      <c r="AD1628">
        <f t="shared" ca="1" si="394"/>
        <v>0.29713416695872757</v>
      </c>
      <c r="AE1628">
        <f t="shared" ca="1" si="395"/>
        <v>0.178895358516828</v>
      </c>
      <c r="AF1628">
        <f t="shared" ca="1" si="396"/>
        <v>0.92753080090829543</v>
      </c>
      <c r="AG1628">
        <f t="shared" ca="1" si="397"/>
        <v>-1.0012369544174484</v>
      </c>
      <c r="AH1628">
        <f t="shared" ca="1" si="398"/>
        <v>-1.0871230156662168</v>
      </c>
      <c r="AI1628">
        <f t="shared" ca="1" si="399"/>
        <v>-1.7199685856764764</v>
      </c>
    </row>
    <row r="1629" spans="1:35">
      <c r="A1629" s="20"/>
      <c r="B1629" s="20"/>
      <c r="C1629" s="20">
        <f ca="1"/>
        <v>0.53571179276764935</v>
      </c>
      <c r="D1629" s="20">
        <f ca="1"/>
        <v>1.3598659505024384</v>
      </c>
      <c r="E1629" s="20">
        <f ca="1"/>
        <v>-0.87620865092222477</v>
      </c>
      <c r="F1629" s="20">
        <f ca="1"/>
        <v>-0.24135113578163173</v>
      </c>
      <c r="G1629" s="20">
        <f ca="1"/>
        <v>-0.38732553266030739</v>
      </c>
      <c r="H1629" s="20">
        <f ca="1"/>
        <v>1.3676988491285749</v>
      </c>
      <c r="I1629" s="164">
        <f t="shared" ref="I1629:I1692" ca="1" si="404">$C$14+AD1629*$D$14</f>
        <v>27.649905998830324</v>
      </c>
      <c r="J1629" s="164">
        <f t="shared" ref="J1629:J1692" ca="1" si="405">$C$15+AE1629*$D$15</f>
        <v>20.567393824900517</v>
      </c>
      <c r="K1629" s="164">
        <f t="shared" ref="K1629:K1692" ca="1" si="406">$C$16+AF1629*$D$16</f>
        <v>0.4968401913103726</v>
      </c>
      <c r="L1629" s="164">
        <f t="shared" ref="L1629:L1692" ca="1" si="407">$C$17+AG1629*$D$17</f>
        <v>1.0620579969907458</v>
      </c>
      <c r="M1629" s="20">
        <f t="shared" ref="M1629:M1692" ca="1" si="408">$C$18+AH1629*$D$18</f>
        <v>4.7055716311550571</v>
      </c>
      <c r="N1629" s="20">
        <f t="shared" ref="N1629:N1692" ca="1" si="409">$C$19+AI1629*$D$19</f>
        <v>2.174856656538926</v>
      </c>
      <c r="O1629" s="20">
        <f t="shared" ca="1" si="400"/>
        <v>25710584.390501827</v>
      </c>
      <c r="P1629" s="20">
        <f t="shared" ca="1" si="401"/>
        <v>53736885.984177001</v>
      </c>
      <c r="Q1629" s="20">
        <f t="shared" ca="1" si="402"/>
        <v>826691.80622573837</v>
      </c>
      <c r="R1629" s="20">
        <f t="shared" ca="1" si="403"/>
        <v>80274162.180904552</v>
      </c>
      <c r="AD1629">
        <f t="shared" ref="AD1629:AD1692" ca="1" si="410">SUMPRODUCT(C1629:H1629,$J$9:$O$9)</f>
        <v>1.7111422327258066</v>
      </c>
      <c r="AE1629">
        <f t="shared" ref="AE1629:AE1692" ca="1" si="411">SUMPRODUCT(C1629:H1629,$J$10:$O$10)</f>
        <v>1.8984543036578916</v>
      </c>
      <c r="AF1629">
        <f t="shared" ref="AF1629:AF1692" ca="1" si="412">SUMPRODUCT(C1629:H1629,$J$11:$O$11)</f>
        <v>-0.57418007899661327</v>
      </c>
      <c r="AG1629">
        <f t="shared" ref="AG1629:AG1692" ca="1" si="413">SUMPRODUCT(C1629:H1629,$J$12:$O$12)</f>
        <v>-0.12700910458751957</v>
      </c>
      <c r="AH1629">
        <f t="shared" ref="AH1629:AH1692" ca="1" si="414">SUMPRODUCT(C1629:H1629,$J$13:$O$13)</f>
        <v>0.20619070128339745</v>
      </c>
      <c r="AI1629">
        <f t="shared" ref="AI1629:AI1692" ca="1" si="415">SUMPRODUCT(C1629:H1629,$J$14:$O$14)</f>
        <v>0.90501799064574628</v>
      </c>
    </row>
    <row r="1630" spans="1:35">
      <c r="A1630" s="20"/>
      <c r="B1630" s="20"/>
      <c r="C1630" s="20">
        <f ca="1"/>
        <v>-0.30041778612763198</v>
      </c>
      <c r="D1630" s="20">
        <f ca="1"/>
        <v>-0.50710599528589551</v>
      </c>
      <c r="E1630" s="20">
        <f ca="1"/>
        <v>0.52143535752788905</v>
      </c>
      <c r="F1630" s="20">
        <f ca="1"/>
        <v>0.86812581530875899</v>
      </c>
      <c r="G1630" s="20">
        <f ca="1"/>
        <v>0.31855480329541658</v>
      </c>
      <c r="H1630" s="20">
        <f ca="1"/>
        <v>-0.23127518375383785</v>
      </c>
      <c r="I1630" s="164">
        <f t="shared" ca="1" si="404"/>
        <v>17.982957310682497</v>
      </c>
      <c r="J1630" s="164">
        <f t="shared" ca="1" si="405"/>
        <v>12.761457444228379</v>
      </c>
      <c r="K1630" s="164">
        <f t="shared" ca="1" si="406"/>
        <v>0.66047404212444183</v>
      </c>
      <c r="L1630" s="164">
        <f t="shared" ca="1" si="407"/>
        <v>1.3268306123002018</v>
      </c>
      <c r="M1630" s="20">
        <f t="shared" ca="1" si="408"/>
        <v>5.0886846689571135</v>
      </c>
      <c r="N1630" s="20">
        <f t="shared" ca="1" si="409"/>
        <v>2.00111514415461</v>
      </c>
      <c r="O1630" s="20">
        <f t="shared" ca="1" si="400"/>
        <v>16392906.33427755</v>
      </c>
      <c r="P1630" s="20">
        <f t="shared" ca="1" si="401"/>
        <v>50620192.311588518</v>
      </c>
      <c r="Q1630" s="20">
        <f t="shared" ca="1" si="402"/>
        <v>307175.88227749825</v>
      </c>
      <c r="R1630" s="20">
        <f t="shared" ca="1" si="403"/>
        <v>67320274.52814357</v>
      </c>
      <c r="AD1630">
        <f t="shared" ca="1" si="410"/>
        <v>-0.63520453624211226</v>
      </c>
      <c r="AE1630">
        <f t="shared" ca="1" si="411"/>
        <v>-0.72098743482269201</v>
      </c>
      <c r="AF1630">
        <f t="shared" ca="1" si="412"/>
        <v>0.91340038294947057</v>
      </c>
      <c r="AG1630">
        <f t="shared" ca="1" si="413"/>
        <v>1.0765027831827354</v>
      </c>
      <c r="AH1630">
        <f t="shared" ca="1" si="414"/>
        <v>0.63187185439679316</v>
      </c>
      <c r="AI1630">
        <f t="shared" ca="1" si="415"/>
        <v>0.43544633555300005</v>
      </c>
    </row>
    <row r="1631" spans="1:35">
      <c r="A1631" s="20"/>
      <c r="B1631" s="20"/>
      <c r="C1631" s="20">
        <f ca="1"/>
        <v>0.13609636861972935</v>
      </c>
      <c r="D1631" s="20">
        <f ca="1"/>
        <v>1.2304734108341095</v>
      </c>
      <c r="E1631" s="20">
        <f ca="1"/>
        <v>0.65662653980565422</v>
      </c>
      <c r="F1631" s="20">
        <f ca="1"/>
        <v>1.8198733524924133</v>
      </c>
      <c r="G1631" s="20">
        <f ca="1"/>
        <v>-1.9413460517111714</v>
      </c>
      <c r="H1631" s="20">
        <f ca="1"/>
        <v>1.4201357087707629</v>
      </c>
      <c r="I1631" s="164">
        <f t="shared" ca="1" si="404"/>
        <v>27.971277998224714</v>
      </c>
      <c r="J1631" s="164">
        <f t="shared" ca="1" si="405"/>
        <v>20.121118066225868</v>
      </c>
      <c r="K1631" s="164">
        <f t="shared" ca="1" si="406"/>
        <v>0.7124146603674214</v>
      </c>
      <c r="L1631" s="164">
        <f t="shared" ca="1" si="407"/>
        <v>1.575973487514652</v>
      </c>
      <c r="M1631" s="20">
        <f t="shared" ca="1" si="408"/>
        <v>4.4258694523233171</v>
      </c>
      <c r="N1631" s="20">
        <f t="shared" ca="1" si="409"/>
        <v>2.1689362910599028</v>
      </c>
      <c r="O1631" s="20">
        <f t="shared" ca="1" si="400"/>
        <v>25643977.587309241</v>
      </c>
      <c r="P1631" s="20">
        <f t="shared" ca="1" si="401"/>
        <v>66718282.568242751</v>
      </c>
      <c r="Q1631" s="20">
        <f t="shared" ca="1" si="402"/>
        <v>983889.82211098471</v>
      </c>
      <c r="R1631" s="20">
        <f t="shared" ca="1" si="403"/>
        <v>93346149.977662981</v>
      </c>
      <c r="AD1631">
        <f t="shared" ca="1" si="410"/>
        <v>1.7891451452001725</v>
      </c>
      <c r="AE1631">
        <f t="shared" ca="1" si="411"/>
        <v>1.7486973376596868</v>
      </c>
      <c r="AF1631">
        <f t="shared" ca="1" si="412"/>
        <v>1.3855878215220121</v>
      </c>
      <c r="AG1631">
        <f t="shared" ca="1" si="413"/>
        <v>2.2089703977938728</v>
      </c>
      <c r="AH1631">
        <f t="shared" ca="1" si="414"/>
        <v>-0.1045894974185364</v>
      </c>
      <c r="AI1631">
        <f t="shared" ca="1" si="415"/>
        <v>0.88901700286460206</v>
      </c>
    </row>
    <row r="1632" spans="1:35">
      <c r="A1632" s="20"/>
      <c r="B1632" s="20"/>
      <c r="C1632" s="20">
        <f ca="1"/>
        <v>1.1267344905640295</v>
      </c>
      <c r="D1632" s="20">
        <f ca="1"/>
        <v>0.59628784776479504</v>
      </c>
      <c r="E1632" s="20">
        <f ca="1"/>
        <v>-0.61189744932931256</v>
      </c>
      <c r="F1632" s="20">
        <f ca="1"/>
        <v>1.7576497529941073</v>
      </c>
      <c r="G1632" s="20">
        <f ca="1"/>
        <v>-3.1000926904198756</v>
      </c>
      <c r="H1632" s="20">
        <f ca="1"/>
        <v>-0.9450172646886642</v>
      </c>
      <c r="I1632" s="164">
        <f t="shared" ca="1" si="404"/>
        <v>28.881745147110841</v>
      </c>
      <c r="J1632" s="164">
        <f t="shared" ca="1" si="405"/>
        <v>19.968682729323142</v>
      </c>
      <c r="K1632" s="164">
        <f t="shared" ca="1" si="406"/>
        <v>0.46917075904806732</v>
      </c>
      <c r="L1632" s="164">
        <f t="shared" ca="1" si="407"/>
        <v>1.1529539144899865</v>
      </c>
      <c r="M1632" s="20">
        <f t="shared" ca="1" si="408"/>
        <v>1.2030828275157699</v>
      </c>
      <c r="N1632" s="20">
        <f t="shared" ca="1" si="409"/>
        <v>0.81915506352380962</v>
      </c>
      <c r="O1632" s="20">
        <f t="shared" ca="1" si="400"/>
        <v>26048209.42152657</v>
      </c>
      <c r="P1632" s="20">
        <f t="shared" ca="1" si="401"/>
        <v>57204582.418117896</v>
      </c>
      <c r="Q1632" s="20">
        <f t="shared" ca="1" si="402"/>
        <v>651361.58789651026</v>
      </c>
      <c r="R1632" s="20">
        <f t="shared" ca="1" si="403"/>
        <v>83904153.427540973</v>
      </c>
      <c r="AD1632">
        <f t="shared" ca="1" si="410"/>
        <v>2.010132317259913</v>
      </c>
      <c r="AE1632">
        <f t="shared" ca="1" si="411"/>
        <v>1.6975445400413232</v>
      </c>
      <c r="AF1632">
        <f t="shared" ca="1" si="412"/>
        <v>-0.82572037229029738</v>
      </c>
      <c r="AG1632">
        <f t="shared" ca="1" si="413"/>
        <v>0.28615415677266542</v>
      </c>
      <c r="AH1632">
        <f t="shared" ca="1" si="414"/>
        <v>-3.6854635249824774</v>
      </c>
      <c r="AI1632">
        <f t="shared" ca="1" si="415"/>
        <v>-2.7590403688545688</v>
      </c>
    </row>
    <row r="1633" spans="1:35">
      <c r="A1633" s="20"/>
      <c r="B1633" s="20"/>
      <c r="C1633" s="20">
        <f ca="1"/>
        <v>-0.94775902100209064</v>
      </c>
      <c r="D1633" s="20">
        <f ca="1"/>
        <v>0.7703156871941661</v>
      </c>
      <c r="E1633" s="20">
        <f ca="1"/>
        <v>0.33189393331221861</v>
      </c>
      <c r="F1633" s="20">
        <f ca="1"/>
        <v>-1.6651235661223327</v>
      </c>
      <c r="G1633" s="20">
        <f ca="1"/>
        <v>0.9543571255287816</v>
      </c>
      <c r="H1633" s="20">
        <f ca="1"/>
        <v>1.0360610787798545</v>
      </c>
      <c r="I1633" s="164">
        <f t="shared" ca="1" si="404"/>
        <v>18.890876389642699</v>
      </c>
      <c r="J1633" s="164">
        <f t="shared" ca="1" si="405"/>
        <v>14.68099902405843</v>
      </c>
      <c r="K1633" s="164">
        <f t="shared" ca="1" si="406"/>
        <v>0.56299641423952118</v>
      </c>
      <c r="L1633" s="164">
        <f t="shared" ca="1" si="407"/>
        <v>0.90196486743204762</v>
      </c>
      <c r="M1633" s="20">
        <f t="shared" ca="1" si="408"/>
        <v>5.8304827218041684</v>
      </c>
      <c r="N1633" s="20">
        <f t="shared" ca="1" si="409"/>
        <v>2.3010623478879859</v>
      </c>
      <c r="O1633" s="20">
        <f t="shared" ca="1" si="400"/>
        <v>17900692.142487332</v>
      </c>
      <c r="P1633" s="20">
        <f t="shared" ca="1" si="401"/>
        <v>41058468.596604705</v>
      </c>
      <c r="Q1633" s="20">
        <f t="shared" ca="1" si="402"/>
        <v>365756.03858513909</v>
      </c>
      <c r="R1633" s="20">
        <f t="shared" ca="1" si="403"/>
        <v>59324916.777677178</v>
      </c>
      <c r="AD1633">
        <f t="shared" ca="1" si="410"/>
        <v>-0.41483582775662708</v>
      </c>
      <c r="AE1633">
        <f t="shared" ca="1" si="411"/>
        <v>-7.6845965081063894E-2</v>
      </c>
      <c r="AF1633">
        <f t="shared" ca="1" si="412"/>
        <v>2.7240129450192552E-2</v>
      </c>
      <c r="AG1633">
        <f t="shared" ca="1" si="413"/>
        <v>-0.85470514803614761</v>
      </c>
      <c r="AH1633">
        <f t="shared" ca="1" si="414"/>
        <v>1.4560919131157428</v>
      </c>
      <c r="AI1633">
        <f t="shared" ca="1" si="415"/>
        <v>1.2461144537513134</v>
      </c>
    </row>
    <row r="1634" spans="1:35">
      <c r="A1634" s="20"/>
      <c r="B1634" s="20"/>
      <c r="C1634" s="20">
        <f ca="1"/>
        <v>0.40850938225802819</v>
      </c>
      <c r="D1634" s="20">
        <f ca="1"/>
        <v>1.0762309963752297</v>
      </c>
      <c r="E1634" s="20">
        <f ca="1"/>
        <v>8.4617679719747901E-2</v>
      </c>
      <c r="F1634" s="20">
        <f ca="1"/>
        <v>0.52258465802586707</v>
      </c>
      <c r="G1634" s="20">
        <f ca="1"/>
        <v>1.1773801414665259</v>
      </c>
      <c r="H1634" s="20">
        <f ca="1"/>
        <v>-0.67367019183519339</v>
      </c>
      <c r="I1634" s="164">
        <f t="shared" ca="1" si="404"/>
        <v>25.917465116833633</v>
      </c>
      <c r="J1634" s="164">
        <f t="shared" ca="1" si="405"/>
        <v>18.939688356771157</v>
      </c>
      <c r="K1634" s="164">
        <f t="shared" ca="1" si="406"/>
        <v>0.64343225189897346</v>
      </c>
      <c r="L1634" s="164">
        <f t="shared" ca="1" si="407"/>
        <v>1.2535264293599608</v>
      </c>
      <c r="M1634" s="20">
        <f t="shared" ca="1" si="408"/>
        <v>5.1771557767371306</v>
      </c>
      <c r="N1634" s="20">
        <f t="shared" ca="1" si="409"/>
        <v>2.0717941860946323</v>
      </c>
      <c r="O1634" s="20">
        <f t="shared" ca="1" si="400"/>
        <v>23918735.947101858</v>
      </c>
      <c r="P1634" s="20">
        <f t="shared" ca="1" si="401"/>
        <v>56726387.431571782</v>
      </c>
      <c r="Q1634" s="20">
        <f t="shared" ca="1" si="402"/>
        <v>372552.42068996007</v>
      </c>
      <c r="R1634" s="20">
        <f t="shared" ca="1" si="403"/>
        <v>81017675.799363598</v>
      </c>
      <c r="AD1634">
        <f t="shared" ca="1" si="410"/>
        <v>1.2906468730178715</v>
      </c>
      <c r="AE1634">
        <f t="shared" ca="1" si="411"/>
        <v>1.3522444150238775</v>
      </c>
      <c r="AF1634">
        <f t="shared" ca="1" si="412"/>
        <v>0.75847501726339428</v>
      </c>
      <c r="AG1634">
        <f t="shared" ca="1" si="413"/>
        <v>0.74330195163618562</v>
      </c>
      <c r="AH1634">
        <f t="shared" ca="1" si="414"/>
        <v>0.73017308526347868</v>
      </c>
      <c r="AI1634">
        <f t="shared" ca="1" si="415"/>
        <v>0.62647077322873568</v>
      </c>
    </row>
    <row r="1635" spans="1:35">
      <c r="A1635" s="20"/>
      <c r="B1635" s="20"/>
      <c r="C1635" s="20">
        <f ca="1"/>
        <v>0.94727533341859627</v>
      </c>
      <c r="D1635" s="20">
        <f ca="1"/>
        <v>-1.1628063555843369</v>
      </c>
      <c r="E1635" s="20">
        <f ca="1"/>
        <v>-1.6465239221077936</v>
      </c>
      <c r="F1635" s="20">
        <f ca="1"/>
        <v>0.55770368267667714</v>
      </c>
      <c r="G1635" s="20">
        <f ca="1"/>
        <v>8.371426898508956E-2</v>
      </c>
      <c r="H1635" s="20">
        <f ca="1"/>
        <v>-0.47083540577436184</v>
      </c>
      <c r="I1635" s="164">
        <f t="shared" ca="1" si="404"/>
        <v>19.271828168166696</v>
      </c>
      <c r="J1635" s="164">
        <f t="shared" ca="1" si="405"/>
        <v>13.425080847518515</v>
      </c>
      <c r="K1635" s="164">
        <f t="shared" ca="1" si="406"/>
        <v>0.40267026990247012</v>
      </c>
      <c r="L1635" s="164">
        <f t="shared" ca="1" si="407"/>
        <v>1.0037179922256652</v>
      </c>
      <c r="M1635" s="20">
        <f t="shared" ca="1" si="408"/>
        <v>3.855337814781409</v>
      </c>
      <c r="N1635" s="20">
        <f t="shared" ca="1" si="409"/>
        <v>1.5953077642358735</v>
      </c>
      <c r="O1635" s="20">
        <f t="shared" ca="1" si="400"/>
        <v>17434103.186249372</v>
      </c>
      <c r="P1635" s="20">
        <f t="shared" ca="1" si="401"/>
        <v>43945157.621249363</v>
      </c>
      <c r="Q1635" s="20">
        <f t="shared" ca="1" si="402"/>
        <v>365177.77294735232</v>
      </c>
      <c r="R1635" s="20">
        <f t="shared" ca="1" si="403"/>
        <v>61744438.580446087</v>
      </c>
      <c r="AD1635">
        <f t="shared" ca="1" si="410"/>
        <v>-0.32237180384303532</v>
      </c>
      <c r="AE1635">
        <f t="shared" ca="1" si="411"/>
        <v>-0.4982950176112364</v>
      </c>
      <c r="AF1635">
        <f t="shared" ca="1" si="412"/>
        <v>-1.4302702736139086</v>
      </c>
      <c r="AG1635">
        <f t="shared" ca="1" si="413"/>
        <v>-0.39219094442879476</v>
      </c>
      <c r="AH1635">
        <f t="shared" ca="1" si="414"/>
        <v>-0.73851353913176743</v>
      </c>
      <c r="AI1635">
        <f t="shared" ca="1" si="415"/>
        <v>-0.66133036693007163</v>
      </c>
    </row>
    <row r="1636" spans="1:35">
      <c r="A1636" s="20"/>
      <c r="B1636" s="20"/>
      <c r="C1636" s="20">
        <f ca="1"/>
        <v>-1.381426730749977</v>
      </c>
      <c r="D1636" s="20">
        <f ca="1"/>
        <v>-0.62678235706299301</v>
      </c>
      <c r="E1636" s="20">
        <f ca="1"/>
        <v>1.4480928985218959</v>
      </c>
      <c r="F1636" s="20">
        <f ca="1"/>
        <v>-6.1614676994614481E-2</v>
      </c>
      <c r="G1636" s="20">
        <f ca="1"/>
        <v>0.9667486133151979</v>
      </c>
      <c r="H1636" s="20">
        <f ca="1"/>
        <v>0.35384475864840215</v>
      </c>
      <c r="I1636" s="164">
        <f t="shared" ca="1" si="404"/>
        <v>13.128540645280978</v>
      </c>
      <c r="J1636" s="164">
        <f t="shared" ca="1" si="405"/>
        <v>9.7209533756614306</v>
      </c>
      <c r="K1636" s="164">
        <f t="shared" ca="1" si="406"/>
        <v>0.73316381709310341</v>
      </c>
      <c r="L1636" s="164">
        <f t="shared" ca="1" si="407"/>
        <v>1.2933927431342636</v>
      </c>
      <c r="M1636" s="20">
        <f t="shared" ca="1" si="408"/>
        <v>6.236888890291711</v>
      </c>
      <c r="N1636" s="20">
        <f t="shared" ca="1" si="409"/>
        <v>2.3331624294290747</v>
      </c>
      <c r="O1636" s="20">
        <f t="shared" ca="1" si="400"/>
        <v>12182821.429077853</v>
      </c>
      <c r="P1636" s="20">
        <f t="shared" ca="1" si="401"/>
        <v>44955682.675450839</v>
      </c>
      <c r="Q1636" s="20">
        <f t="shared" ca="1" si="402"/>
        <v>176654.96355269355</v>
      </c>
      <c r="R1636" s="20">
        <f t="shared" ca="1" si="403"/>
        <v>57315159.068081386</v>
      </c>
      <c r="AD1636">
        <f t="shared" ca="1" si="410"/>
        <v>-1.8134610084269476</v>
      </c>
      <c r="AE1636">
        <f t="shared" ca="1" si="411"/>
        <v>-1.7412908135364331</v>
      </c>
      <c r="AF1636">
        <f t="shared" ca="1" si="412"/>
        <v>1.5742165190282125</v>
      </c>
      <c r="AG1636">
        <f t="shared" ca="1" si="413"/>
        <v>0.92451246879210636</v>
      </c>
      <c r="AH1636">
        <f t="shared" ca="1" si="414"/>
        <v>1.9076543225463463</v>
      </c>
      <c r="AI1636">
        <f t="shared" ca="1" si="415"/>
        <v>1.3328714308893905</v>
      </c>
    </row>
    <row r="1637" spans="1:35">
      <c r="A1637" s="20"/>
      <c r="B1637" s="20"/>
      <c r="C1637" s="20">
        <f ca="1"/>
        <v>0.78656345178188092</v>
      </c>
      <c r="D1637" s="20">
        <f ca="1"/>
        <v>0.46834024015398179</v>
      </c>
      <c r="E1637" s="20">
        <f ca="1"/>
        <v>1.5739520184679987</v>
      </c>
      <c r="F1637" s="20">
        <f ca="1"/>
        <v>-0.53487082640671679</v>
      </c>
      <c r="G1637" s="20">
        <f ca="1"/>
        <v>0.34311686036919314</v>
      </c>
      <c r="H1637" s="20">
        <f ca="1"/>
        <v>-0.31402376332675558</v>
      </c>
      <c r="I1637" s="164">
        <f t="shared" ca="1" si="404"/>
        <v>26.123529557048553</v>
      </c>
      <c r="J1637" s="164">
        <f t="shared" ca="1" si="405"/>
        <v>18.659855548040351</v>
      </c>
      <c r="K1637" s="164">
        <f t="shared" ca="1" si="406"/>
        <v>0.72642121180793351</v>
      </c>
      <c r="L1637" s="164">
        <f t="shared" ca="1" si="407"/>
        <v>1.1629309004145096</v>
      </c>
      <c r="M1637" s="20">
        <f t="shared" ca="1" si="408"/>
        <v>4.8622218059573168</v>
      </c>
      <c r="N1637" s="20">
        <f t="shared" ca="1" si="409"/>
        <v>1.9236834903821396</v>
      </c>
      <c r="O1637" s="20">
        <f t="shared" ca="1" si="400"/>
        <v>23879397.858065236</v>
      </c>
      <c r="P1637" s="20">
        <f t="shared" ca="1" si="401"/>
        <v>54699940.134029627</v>
      </c>
      <c r="Q1637" s="20">
        <f t="shared" ca="1" si="402"/>
        <v>312943.57933080202</v>
      </c>
      <c r="R1637" s="20">
        <f t="shared" ca="1" si="403"/>
        <v>78892281.571425661</v>
      </c>
      <c r="AD1637">
        <f t="shared" ca="1" si="410"/>
        <v>1.3406625138467356</v>
      </c>
      <c r="AE1637">
        <f t="shared" ca="1" si="411"/>
        <v>1.2583407879330033</v>
      </c>
      <c r="AF1637">
        <f t="shared" ca="1" si="412"/>
        <v>1.5129201073448495</v>
      </c>
      <c r="AG1637">
        <f t="shared" ca="1" si="413"/>
        <v>0.33150409279322546</v>
      </c>
      <c r="AH1637">
        <f t="shared" ca="1" si="414"/>
        <v>0.3802464510636861</v>
      </c>
      <c r="AI1637">
        <f t="shared" ca="1" si="415"/>
        <v>0.22617159562740413</v>
      </c>
    </row>
    <row r="1638" spans="1:35">
      <c r="A1638" s="20"/>
      <c r="B1638" s="20"/>
      <c r="C1638" s="20">
        <f ca="1"/>
        <v>2.3561251465953177</v>
      </c>
      <c r="D1638" s="20">
        <f ca="1"/>
        <v>-1.4851787437129731</v>
      </c>
      <c r="E1638" s="20">
        <f ca="1"/>
        <v>0.76389749702777776</v>
      </c>
      <c r="F1638" s="20">
        <f ca="1"/>
        <v>-0.71184411416180771</v>
      </c>
      <c r="G1638" s="20">
        <f ca="1"/>
        <v>3.5535031964077354E-2</v>
      </c>
      <c r="H1638" s="20">
        <f ca="1"/>
        <v>-0.35384929253289799</v>
      </c>
      <c r="I1638" s="164">
        <f t="shared" ca="1" si="404"/>
        <v>24.891468312982532</v>
      </c>
      <c r="J1638" s="164">
        <f t="shared" ca="1" si="405"/>
        <v>16.8141298590707</v>
      </c>
      <c r="K1638" s="164">
        <f t="shared" ca="1" si="406"/>
        <v>0.61905364031809851</v>
      </c>
      <c r="L1638" s="164">
        <f t="shared" ca="1" si="407"/>
        <v>1.0241273809684464</v>
      </c>
      <c r="M1638" s="20">
        <f t="shared" ca="1" si="408"/>
        <v>4.2004216191575496</v>
      </c>
      <c r="N1638" s="20">
        <f t="shared" ca="1" si="409"/>
        <v>1.6735384224979499</v>
      </c>
      <c r="O1638" s="20">
        <f t="shared" ca="1" si="400"/>
        <v>22238121.809219968</v>
      </c>
      <c r="P1638" s="20">
        <f t="shared" ca="1" si="401"/>
        <v>50051760.403912187</v>
      </c>
      <c r="Q1638" s="20">
        <f t="shared" ca="1" si="402"/>
        <v>289879.31888436753</v>
      </c>
      <c r="R1638" s="20">
        <f t="shared" ca="1" si="403"/>
        <v>72579761.532016531</v>
      </c>
      <c r="AD1638">
        <f t="shared" ca="1" si="410"/>
        <v>1.041618522568575</v>
      </c>
      <c r="AE1638">
        <f t="shared" ca="1" si="411"/>
        <v>0.63896975136600664</v>
      </c>
      <c r="AF1638">
        <f t="shared" ca="1" si="412"/>
        <v>0.53685127561907686</v>
      </c>
      <c r="AG1638">
        <f t="shared" ca="1" si="413"/>
        <v>-0.29942099559797164</v>
      </c>
      <c r="AH1638">
        <f t="shared" ca="1" si="414"/>
        <v>-0.3550870898249443</v>
      </c>
      <c r="AI1638">
        <f t="shared" ca="1" si="415"/>
        <v>-0.44989615541094619</v>
      </c>
    </row>
    <row r="1639" spans="1:35">
      <c r="A1639" s="20"/>
      <c r="B1639" s="20"/>
      <c r="C1639" s="20">
        <f ca="1"/>
        <v>0.76521228358531812</v>
      </c>
      <c r="D1639" s="20">
        <f ca="1"/>
        <v>0.89535641549571532</v>
      </c>
      <c r="E1639" s="20">
        <f ca="1"/>
        <v>0.37575515177403218</v>
      </c>
      <c r="F1639" s="20">
        <f ca="1"/>
        <v>1.5810548856071318</v>
      </c>
      <c r="G1639" s="20">
        <f ca="1"/>
        <v>0.534288653011189</v>
      </c>
      <c r="H1639" s="20">
        <f ca="1"/>
        <v>0.29692594051337357</v>
      </c>
      <c r="I1639" s="164">
        <f t="shared" ca="1" si="404"/>
        <v>27.797307312401259</v>
      </c>
      <c r="J1639" s="164">
        <f t="shared" ca="1" si="405"/>
        <v>19.986888596911498</v>
      </c>
      <c r="K1639" s="164">
        <f t="shared" ca="1" si="406"/>
        <v>0.73950158515819497</v>
      </c>
      <c r="L1639" s="164">
        <f t="shared" ca="1" si="407"/>
        <v>1.5672412662019579</v>
      </c>
      <c r="M1639" s="20">
        <f t="shared" ca="1" si="408"/>
        <v>5.6507340125824586</v>
      </c>
      <c r="N1639" s="20">
        <f t="shared" ca="1" si="409"/>
        <v>2.4240501285098834</v>
      </c>
      <c r="O1639" s="20">
        <f t="shared" ca="1" si="400"/>
        <v>25479625.231579669</v>
      </c>
      <c r="P1639" s="20">
        <f t="shared" ca="1" si="401"/>
        <v>66329673.626317501</v>
      </c>
      <c r="Q1639" s="20">
        <f t="shared" ca="1" si="402"/>
        <v>678876.07665716368</v>
      </c>
      <c r="R1639" s="20">
        <f t="shared" ca="1" si="403"/>
        <v>92488174.934554324</v>
      </c>
      <c r="AD1639">
        <f t="shared" ca="1" si="410"/>
        <v>1.7469192505828295</v>
      </c>
      <c r="AE1639">
        <f t="shared" ca="1" si="411"/>
        <v>1.7036538915810393</v>
      </c>
      <c r="AF1639">
        <f t="shared" ca="1" si="412"/>
        <v>1.631832592347227</v>
      </c>
      <c r="AG1639">
        <f t="shared" ca="1" si="413"/>
        <v>2.1692784827361717</v>
      </c>
      <c r="AH1639">
        <f t="shared" ca="1" si="414"/>
        <v>1.2563711250916212</v>
      </c>
      <c r="AI1639">
        <f t="shared" ca="1" si="415"/>
        <v>1.5785138608375229</v>
      </c>
    </row>
    <row r="1640" spans="1:35">
      <c r="A1640" s="20"/>
      <c r="B1640" s="20"/>
      <c r="C1640" s="20">
        <f ca="1"/>
        <v>-0.55622248527959695</v>
      </c>
      <c r="D1640" s="20">
        <f ca="1"/>
        <v>-2.271274922834781E-3</v>
      </c>
      <c r="E1640" s="20">
        <f ca="1"/>
        <v>-5.8550569485330682E-2</v>
      </c>
      <c r="F1640" s="20">
        <f ca="1"/>
        <v>0.96796931991108093</v>
      </c>
      <c r="G1640" s="20">
        <f ca="1"/>
        <v>0.12940547362385313</v>
      </c>
      <c r="H1640" s="20">
        <f ca="1"/>
        <v>1.619957935713753</v>
      </c>
      <c r="I1640" s="164">
        <f t="shared" ca="1" si="404"/>
        <v>18.942956860719626</v>
      </c>
      <c r="J1640" s="164">
        <f t="shared" ca="1" si="405"/>
        <v>14.00168830344294</v>
      </c>
      <c r="K1640" s="164">
        <f t="shared" ca="1" si="406"/>
        <v>0.64712604888710512</v>
      </c>
      <c r="L1640" s="164">
        <f t="shared" ca="1" si="407"/>
        <v>1.4353478686387338</v>
      </c>
      <c r="M1640" s="20">
        <f t="shared" ca="1" si="408"/>
        <v>6.095905158010174</v>
      </c>
      <c r="N1640" s="20">
        <f t="shared" ca="1" si="409"/>
        <v>2.6051578349263789</v>
      </c>
      <c r="O1640" s="20">
        <f t="shared" ca="1" si="400"/>
        <v>17566212.203467149</v>
      </c>
      <c r="P1640" s="20">
        <f t="shared" ca="1" si="401"/>
        <v>54250938.770175487</v>
      </c>
      <c r="Q1640" s="20">
        <f t="shared" ca="1" si="402"/>
        <v>715874.97590651829</v>
      </c>
      <c r="R1640" s="20">
        <f t="shared" ca="1" si="403"/>
        <v>72533025.949549153</v>
      </c>
      <c r="AD1640">
        <f t="shared" ca="1" si="410"/>
        <v>-0.4021949367185374</v>
      </c>
      <c r="AE1640">
        <f t="shared" ca="1" si="411"/>
        <v>-0.30480258273726835</v>
      </c>
      <c r="AF1640">
        <f t="shared" ca="1" si="412"/>
        <v>0.79205498988277356</v>
      </c>
      <c r="AG1640">
        <f t="shared" ca="1" si="413"/>
        <v>1.5697630392669715</v>
      </c>
      <c r="AH1640">
        <f t="shared" ca="1" si="414"/>
        <v>1.7510057311224156</v>
      </c>
      <c r="AI1640">
        <f t="shared" ca="1" si="415"/>
        <v>2.0679941484496718</v>
      </c>
    </row>
    <row r="1641" spans="1:35">
      <c r="A1641" s="20"/>
      <c r="B1641" s="20"/>
      <c r="C1641" s="20">
        <f ca="1"/>
        <v>-0.60035937301017395</v>
      </c>
      <c r="D1641" s="20">
        <f ca="1"/>
        <v>0.46815275385584687</v>
      </c>
      <c r="E1641" s="20">
        <f ca="1"/>
        <v>0.76046571760139869</v>
      </c>
      <c r="F1641" s="20">
        <f ca="1"/>
        <v>-1.9629102151192086</v>
      </c>
      <c r="G1641" s="20">
        <f ca="1"/>
        <v>-0.56751343659479203</v>
      </c>
      <c r="H1641" s="20">
        <f ca="1"/>
        <v>-0.42283696242135688</v>
      </c>
      <c r="I1641" s="164">
        <f t="shared" ca="1" si="404"/>
        <v>19.670389720962369</v>
      </c>
      <c r="J1641" s="164">
        <f t="shared" ca="1" si="405"/>
        <v>14.587630617120652</v>
      </c>
      <c r="K1641" s="164">
        <f t="shared" ca="1" si="406"/>
        <v>0.49745763396685705</v>
      </c>
      <c r="L1641" s="164">
        <f t="shared" ca="1" si="407"/>
        <v>0.65908721618778277</v>
      </c>
      <c r="M1641" s="20">
        <f t="shared" ca="1" si="408"/>
        <v>3.4473217067309667</v>
      </c>
      <c r="N1641" s="20">
        <f t="shared" ca="1" si="409"/>
        <v>1.3016137172045041</v>
      </c>
      <c r="O1641" s="20">
        <f t="shared" ca="1" si="400"/>
        <v>18266589.215587843</v>
      </c>
      <c r="P1641" s="20">
        <f t="shared" ca="1" si="401"/>
        <v>35852198.451361954</v>
      </c>
      <c r="Q1641" s="20">
        <f t="shared" ca="1" si="402"/>
        <v>117647.59149574129</v>
      </c>
      <c r="R1641" s="20">
        <f t="shared" ca="1" si="403"/>
        <v>54236435.258445539</v>
      </c>
      <c r="AD1641">
        <f t="shared" ca="1" si="410"/>
        <v>-0.22563356287321146</v>
      </c>
      <c r="AE1641">
        <f t="shared" ca="1" si="411"/>
        <v>-0.10817764526152632</v>
      </c>
      <c r="AF1641">
        <f t="shared" ca="1" si="412"/>
        <v>-0.56856696393766337</v>
      </c>
      <c r="AG1641">
        <f t="shared" ca="1" si="413"/>
        <v>-1.9586944718737147</v>
      </c>
      <c r="AH1641">
        <f t="shared" ca="1" si="414"/>
        <v>-1.1918647702989256</v>
      </c>
      <c r="AI1641">
        <f t="shared" ca="1" si="415"/>
        <v>-1.4550980616094484</v>
      </c>
    </row>
    <row r="1642" spans="1:35">
      <c r="A1642" s="20"/>
      <c r="B1642" s="20"/>
      <c r="C1642" s="20">
        <f ca="1"/>
        <v>1.9596248200120703</v>
      </c>
      <c r="D1642" s="20">
        <f ca="1"/>
        <v>0.15668244790599478</v>
      </c>
      <c r="E1642" s="20">
        <f ca="1"/>
        <v>1.0084833931283363</v>
      </c>
      <c r="F1642" s="20">
        <f ca="1"/>
        <v>0.24493089049453481</v>
      </c>
      <c r="G1642" s="20">
        <f ca="1"/>
        <v>0.79483846168564309</v>
      </c>
      <c r="H1642" s="20">
        <f ca="1"/>
        <v>1.5674485545278236</v>
      </c>
      <c r="I1642" s="164">
        <f t="shared" ca="1" si="404"/>
        <v>29.974207995140468</v>
      </c>
      <c r="J1642" s="164">
        <f t="shared" ca="1" si="405"/>
        <v>21.318318954326298</v>
      </c>
      <c r="K1642" s="164">
        <f t="shared" ca="1" si="406"/>
        <v>0.79216780470289394</v>
      </c>
      <c r="L1642" s="164">
        <f t="shared" ca="1" si="407"/>
        <v>1.4900480333898471</v>
      </c>
      <c r="M1642" s="20">
        <f t="shared" ca="1" si="408"/>
        <v>6.5643042400892053</v>
      </c>
      <c r="N1642" s="20">
        <f t="shared" ca="1" si="409"/>
        <v>2.8268129452345527</v>
      </c>
      <c r="O1642" s="20">
        <f t="shared" ca="1" si="400"/>
        <v>27350495.383707389</v>
      </c>
      <c r="P1642" s="20">
        <f t="shared" ca="1" si="401"/>
        <v>66598686.618769988</v>
      </c>
      <c r="Q1642" s="20">
        <f t="shared" ca="1" si="402"/>
        <v>806824.3781164824</v>
      </c>
      <c r="R1642" s="20">
        <f t="shared" ca="1" si="403"/>
        <v>94756006.380593866</v>
      </c>
      <c r="AD1642">
        <f t="shared" ca="1" si="410"/>
        <v>2.2752932027039963</v>
      </c>
      <c r="AE1642">
        <f t="shared" ca="1" si="411"/>
        <v>2.1504426021229186</v>
      </c>
      <c r="AF1642">
        <f t="shared" ca="1" si="412"/>
        <v>2.1106164063899446</v>
      </c>
      <c r="AG1642">
        <f t="shared" ca="1" si="413"/>
        <v>1.8184001517720323</v>
      </c>
      <c r="AH1642">
        <f t="shared" ca="1" si="414"/>
        <v>2.2714491556546736</v>
      </c>
      <c r="AI1642">
        <f t="shared" ca="1" si="415"/>
        <v>2.6670620141474393</v>
      </c>
    </row>
    <row r="1643" spans="1:35">
      <c r="A1643" s="20"/>
      <c r="B1643" s="20"/>
      <c r="C1643" s="20">
        <f ca="1"/>
        <v>-0.68411995500219136</v>
      </c>
      <c r="D1643" s="20">
        <f ca="1"/>
        <v>1.2533717205772075</v>
      </c>
      <c r="E1643" s="20">
        <f ca="1"/>
        <v>0.35315397115385799</v>
      </c>
      <c r="F1643" s="20">
        <f ca="1"/>
        <v>1.7666262132978274</v>
      </c>
      <c r="G1643" s="20">
        <f ca="1"/>
        <v>-1.6822630460021484</v>
      </c>
      <c r="H1643" s="20">
        <f ca="1"/>
        <v>0.18016724181048219</v>
      </c>
      <c r="I1643" s="164">
        <f t="shared" ca="1" si="404"/>
        <v>24.105234106108892</v>
      </c>
      <c r="J1643" s="164">
        <f t="shared" ca="1" si="405"/>
        <v>17.483052229103272</v>
      </c>
      <c r="K1643" s="164">
        <f t="shared" ca="1" si="406"/>
        <v>0.63869796010582358</v>
      </c>
      <c r="L1643" s="164">
        <f t="shared" ca="1" si="407"/>
        <v>1.4210665099119282</v>
      </c>
      <c r="M1643" s="20">
        <f t="shared" ca="1" si="408"/>
        <v>3.7290853197297147</v>
      </c>
      <c r="N1643" s="20">
        <f t="shared" ca="1" si="409"/>
        <v>1.7365579742468691</v>
      </c>
      <c r="O1643" s="20">
        <f t="shared" ca="1" si="400"/>
        <v>22175563.512546912</v>
      </c>
      <c r="P1643" s="20">
        <f t="shared" ca="1" si="401"/>
        <v>59046819.815851435</v>
      </c>
      <c r="Q1643" s="20">
        <f t="shared" ca="1" si="402"/>
        <v>676887.04030983848</v>
      </c>
      <c r="R1643" s="20">
        <f t="shared" ca="1" si="403"/>
        <v>81899270.368708178</v>
      </c>
      <c r="AD1643">
        <f t="shared" ca="1" si="410"/>
        <v>0.85078497721089574</v>
      </c>
      <c r="AE1643">
        <f t="shared" ca="1" si="411"/>
        <v>0.86344034533666814</v>
      </c>
      <c r="AF1643">
        <f t="shared" ca="1" si="412"/>
        <v>0.71543600096203241</v>
      </c>
      <c r="AG1643">
        <f t="shared" ca="1" si="413"/>
        <v>1.504847772326946</v>
      </c>
      <c r="AH1643">
        <f t="shared" ca="1" si="414"/>
        <v>-0.87879408918920543</v>
      </c>
      <c r="AI1643">
        <f t="shared" ca="1" si="415"/>
        <v>-0.27957304257603</v>
      </c>
    </row>
    <row r="1644" spans="1:35">
      <c r="A1644" s="20"/>
      <c r="B1644" s="20"/>
      <c r="C1644" s="20">
        <f ca="1"/>
        <v>-2.0092887682643648</v>
      </c>
      <c r="D1644" s="20">
        <f ca="1"/>
        <v>-0.70935176521352339</v>
      </c>
      <c r="E1644" s="20">
        <f ca="1"/>
        <v>0.18490712389544878</v>
      </c>
      <c r="F1644" s="20">
        <f ca="1"/>
        <v>-1.2293564866966196</v>
      </c>
      <c r="G1644" s="20">
        <f ca="1"/>
        <v>-7.1306673330343837E-2</v>
      </c>
      <c r="H1644" s="20">
        <f ca="1"/>
        <v>2.0006449943568145</v>
      </c>
      <c r="I1644" s="164">
        <f t="shared" ca="1" si="404"/>
        <v>9.740742877637059</v>
      </c>
      <c r="J1644" s="164">
        <f t="shared" ca="1" si="405"/>
        <v>7.8859643722262742</v>
      </c>
      <c r="K1644" s="164">
        <f t="shared" ca="1" si="406"/>
        <v>0.52404147318806871</v>
      </c>
      <c r="L1644" s="164">
        <f t="shared" ca="1" si="407"/>
        <v>0.95922465329967532</v>
      </c>
      <c r="M1644" s="20">
        <f t="shared" ca="1" si="408"/>
        <v>5.8353647011369771</v>
      </c>
      <c r="N1644" s="20">
        <f t="shared" ca="1" si="409"/>
        <v>2.3308731640096778</v>
      </c>
      <c r="O1644" s="20">
        <f t="shared" ca="1" si="400"/>
        <v>9397692.0415983703</v>
      </c>
      <c r="P1644" s="20">
        <f t="shared" ca="1" si="401"/>
        <v>33344802.671339508</v>
      </c>
      <c r="Q1644" s="20">
        <f t="shared" ca="1" si="402"/>
        <v>412706.79751870118</v>
      </c>
      <c r="R1644" s="20">
        <f t="shared" ca="1" si="403"/>
        <v>43155201.510456577</v>
      </c>
      <c r="AD1644">
        <f t="shared" ca="1" si="410"/>
        <v>-2.6357420199910053</v>
      </c>
      <c r="AE1644">
        <f t="shared" ca="1" si="411"/>
        <v>-2.357058935494539</v>
      </c>
      <c r="AF1644">
        <f t="shared" ca="1" si="412"/>
        <v>-0.32689569829028475</v>
      </c>
      <c r="AG1644">
        <f t="shared" ca="1" si="413"/>
        <v>-0.59443339409238505</v>
      </c>
      <c r="AH1644">
        <f t="shared" ca="1" si="414"/>
        <v>1.4615163345966418</v>
      </c>
      <c r="AI1644">
        <f t="shared" ca="1" si="415"/>
        <v>1.3266842270531831</v>
      </c>
    </row>
    <row r="1645" spans="1:35">
      <c r="A1645" s="20"/>
      <c r="B1645" s="20"/>
      <c r="C1645" s="20">
        <f ca="1"/>
        <v>0.34607232715627467</v>
      </c>
      <c r="D1645" s="20">
        <f ca="1"/>
        <v>-0.64989589920683632</v>
      </c>
      <c r="E1645" s="20">
        <f ca="1"/>
        <v>-0.35735534804119423</v>
      </c>
      <c r="F1645" s="20">
        <f ca="1"/>
        <v>-0.1237864815277154</v>
      </c>
      <c r="G1645" s="20">
        <f ca="1"/>
        <v>0.93063881947536331</v>
      </c>
      <c r="H1645" s="20">
        <f ca="1"/>
        <v>7.6655068744735128E-2</v>
      </c>
      <c r="I1645" s="164">
        <f t="shared" ca="1" si="404"/>
        <v>18.976526108683593</v>
      </c>
      <c r="J1645" s="164">
        <f t="shared" ca="1" si="405"/>
        <v>13.660718148716953</v>
      </c>
      <c r="K1645" s="164">
        <f t="shared" ca="1" si="406"/>
        <v>0.55038160267852942</v>
      </c>
      <c r="L1645" s="164">
        <f t="shared" ca="1" si="407"/>
        <v>1.0920904302204448</v>
      </c>
      <c r="M1645" s="20">
        <f t="shared" ca="1" si="408"/>
        <v>5.2648761083988198</v>
      </c>
      <c r="N1645" s="20">
        <f t="shared" ca="1" si="409"/>
        <v>2.0748118868220855</v>
      </c>
      <c r="O1645" s="20">
        <f t="shared" ca="1" si="400"/>
        <v>17402286.058922704</v>
      </c>
      <c r="P1645" s="20">
        <f t="shared" ca="1" si="401"/>
        <v>45827850.410176747</v>
      </c>
      <c r="Q1645" s="20">
        <f t="shared" ca="1" si="402"/>
        <v>325193.93959190615</v>
      </c>
      <c r="R1645" s="20">
        <f t="shared" ca="1" si="403"/>
        <v>63555330.408691354</v>
      </c>
      <c r="AD1645">
        <f t="shared" ca="1" si="410"/>
        <v>-0.39404706099912834</v>
      </c>
      <c r="AE1645">
        <f t="shared" ca="1" si="411"/>
        <v>-0.41922209774598895</v>
      </c>
      <c r="AF1645">
        <f t="shared" ca="1" si="412"/>
        <v>-8.7439975649733437E-2</v>
      </c>
      <c r="AG1645">
        <f t="shared" ca="1" si="413"/>
        <v>9.5019555474761958E-3</v>
      </c>
      <c r="AH1645">
        <f t="shared" ca="1" si="414"/>
        <v>0.82764012044313318</v>
      </c>
      <c r="AI1645">
        <f t="shared" ca="1" si="415"/>
        <v>0.63462672114077123</v>
      </c>
    </row>
    <row r="1646" spans="1:35">
      <c r="A1646" s="20"/>
      <c r="B1646" s="20"/>
      <c r="C1646" s="20">
        <f ca="1"/>
        <v>-2.8226019724755719E-2</v>
      </c>
      <c r="D1646" s="20">
        <f ca="1"/>
        <v>0.45543663752890184</v>
      </c>
      <c r="E1646" s="20">
        <f ca="1"/>
        <v>-1.7135799734560098</v>
      </c>
      <c r="F1646" s="20">
        <f ca="1"/>
        <v>-1.9605889536441714</v>
      </c>
      <c r="G1646" s="20">
        <f ca="1"/>
        <v>1.506734373921726</v>
      </c>
      <c r="H1646" s="20">
        <f ca="1"/>
        <v>0.52136814714856516</v>
      </c>
      <c r="I1646" s="164">
        <f t="shared" ca="1" si="404"/>
        <v>19.792340054450815</v>
      </c>
      <c r="J1646" s="164">
        <f t="shared" ca="1" si="405"/>
        <v>15.319588694887395</v>
      </c>
      <c r="K1646" s="164">
        <f t="shared" ca="1" si="406"/>
        <v>0.340564781599341</v>
      </c>
      <c r="L1646" s="164">
        <f t="shared" ca="1" si="407"/>
        <v>0.61989032932490229</v>
      </c>
      <c r="M1646" s="20">
        <f t="shared" ca="1" si="408"/>
        <v>5.1643549864403777</v>
      </c>
      <c r="N1646" s="20">
        <f t="shared" ca="1" si="409"/>
        <v>2.0465552506654432</v>
      </c>
      <c r="O1646" s="20">
        <f t="shared" ca="1" si="400"/>
        <v>18721948.684515841</v>
      </c>
      <c r="P1646" s="20">
        <f t="shared" ca="1" si="401"/>
        <v>35008142.079638824</v>
      </c>
      <c r="Q1646" s="20">
        <f t="shared" ca="1" si="402"/>
        <v>337980.39070028154</v>
      </c>
      <c r="R1646" s="20">
        <f t="shared" ca="1" si="403"/>
        <v>54068071.154854946</v>
      </c>
      <c r="AD1646">
        <f t="shared" ca="1" si="410"/>
        <v>-0.19603396736630702</v>
      </c>
      <c r="AE1646">
        <f t="shared" ca="1" si="411"/>
        <v>0.13744587076758236</v>
      </c>
      <c r="AF1646">
        <f t="shared" ca="1" si="412"/>
        <v>-1.9948656218241732</v>
      </c>
      <c r="AG1646">
        <f t="shared" ca="1" si="413"/>
        <v>-2.1368621394322629</v>
      </c>
      <c r="AH1646">
        <f t="shared" ca="1" si="414"/>
        <v>0.71594998493375384</v>
      </c>
      <c r="AI1646">
        <f t="shared" ca="1" si="415"/>
        <v>0.55825743423092744</v>
      </c>
    </row>
    <row r="1647" spans="1:35">
      <c r="A1647" s="20"/>
      <c r="B1647" s="20"/>
      <c r="C1647" s="20">
        <f ca="1"/>
        <v>-0.68084873260224477</v>
      </c>
      <c r="D1647" s="20">
        <f ca="1"/>
        <v>-1.0028349718451428</v>
      </c>
      <c r="E1647" s="20">
        <f ca="1"/>
        <v>1.5639111481872521</v>
      </c>
      <c r="F1647" s="20">
        <f ca="1"/>
        <v>-0.13331118210946633</v>
      </c>
      <c r="G1647" s="20">
        <f ca="1"/>
        <v>0.1668770135005859</v>
      </c>
      <c r="H1647" s="20">
        <f ca="1"/>
        <v>0.15485691499849705</v>
      </c>
      <c r="I1647" s="164">
        <f t="shared" ca="1" si="404"/>
        <v>14.951111223555035</v>
      </c>
      <c r="J1647" s="164">
        <f t="shared" ca="1" si="405"/>
        <v>10.562980324745709</v>
      </c>
      <c r="K1647" s="164">
        <f t="shared" ca="1" si="406"/>
        <v>0.71311625268857481</v>
      </c>
      <c r="L1647" s="164">
        <f t="shared" ca="1" si="407"/>
        <v>1.2313332008398756</v>
      </c>
      <c r="M1647" s="20">
        <f t="shared" ca="1" si="408"/>
        <v>5.3447282431261067</v>
      </c>
      <c r="N1647" s="20">
        <f t="shared" ca="1" si="409"/>
        <v>2.0219237852893253</v>
      </c>
      <c r="O1647" s="20">
        <f t="shared" ca="1" si="400"/>
        <v>13603758.029504597</v>
      </c>
      <c r="P1647" s="20">
        <f t="shared" ca="1" si="401"/>
        <v>45244201.578708902</v>
      </c>
      <c r="Q1647" s="20">
        <f t="shared" ca="1" si="402"/>
        <v>189017.18360586531</v>
      </c>
      <c r="R1647" s="20">
        <f t="shared" ca="1" si="403"/>
        <v>59036976.791819364</v>
      </c>
      <c r="AD1647">
        <f t="shared" ca="1" si="410"/>
        <v>-1.3710895088458657</v>
      </c>
      <c r="AE1647">
        <f t="shared" ca="1" si="411"/>
        <v>-1.4587314346490907</v>
      </c>
      <c r="AF1647">
        <f t="shared" ca="1" si="412"/>
        <v>1.3919659335324974</v>
      </c>
      <c r="AG1647">
        <f t="shared" ca="1" si="413"/>
        <v>0.64242364018125264</v>
      </c>
      <c r="AH1647">
        <f t="shared" ca="1" si="414"/>
        <v>0.91636471458456348</v>
      </c>
      <c r="AI1647">
        <f t="shared" ca="1" si="415"/>
        <v>0.49168590618736574</v>
      </c>
    </row>
    <row r="1648" spans="1:35">
      <c r="A1648" s="20"/>
      <c r="B1648" s="20"/>
      <c r="C1648" s="20">
        <f ca="1"/>
        <v>-1.7785258969278688</v>
      </c>
      <c r="D1648" s="20">
        <f ca="1"/>
        <v>-0.70973943172456755</v>
      </c>
      <c r="E1648" s="20">
        <f ca="1"/>
        <v>-0.86290201595995442</v>
      </c>
      <c r="F1648" s="20">
        <f ca="1"/>
        <v>-0.15425881429677041</v>
      </c>
      <c r="G1648" s="20">
        <f ca="1"/>
        <v>0.34651347832470814</v>
      </c>
      <c r="H1648" s="20">
        <f ca="1"/>
        <v>0.53455859968983688</v>
      </c>
      <c r="I1648" s="164">
        <f t="shared" ca="1" si="404"/>
        <v>10.011286932935292</v>
      </c>
      <c r="J1648" s="164">
        <f t="shared" ca="1" si="405"/>
        <v>7.8525086282511491</v>
      </c>
      <c r="K1648" s="164">
        <f t="shared" ca="1" si="406"/>
        <v>0.44748486281677441</v>
      </c>
      <c r="L1648" s="164">
        <f t="shared" ca="1" si="407"/>
        <v>0.98412018195986861</v>
      </c>
      <c r="M1648" s="20">
        <f t="shared" ca="1" si="408"/>
        <v>5.0952859125325194</v>
      </c>
      <c r="N1648" s="20">
        <f t="shared" ca="1" si="409"/>
        <v>1.978542842410161</v>
      </c>
      <c r="O1648" s="20">
        <f t="shared" ca="1" si="400"/>
        <v>9524122.9399360884</v>
      </c>
      <c r="P1648" s="20">
        <f t="shared" ca="1" si="401"/>
        <v>34227915.308468625</v>
      </c>
      <c r="Q1648" s="20">
        <f t="shared" ca="1" si="402"/>
        <v>265473.28904992068</v>
      </c>
      <c r="R1648" s="20">
        <f t="shared" ca="1" si="403"/>
        <v>44017511.537454635</v>
      </c>
      <c r="AD1648">
        <f t="shared" ca="1" si="410"/>
        <v>-2.5700759871516285</v>
      </c>
      <c r="AE1648">
        <f t="shared" ca="1" si="411"/>
        <v>-2.3682856952177351</v>
      </c>
      <c r="AF1648">
        <f t="shared" ca="1" si="412"/>
        <v>-1.0228648834838696</v>
      </c>
      <c r="AG1648">
        <f t="shared" ca="1" si="413"/>
        <v>-0.48127190018241561</v>
      </c>
      <c r="AH1648">
        <f t="shared" ca="1" si="414"/>
        <v>0.63920656948057786</v>
      </c>
      <c r="AI1648">
        <f t="shared" ca="1" si="415"/>
        <v>0.3744401146220564</v>
      </c>
    </row>
    <row r="1649" spans="1:35">
      <c r="A1649" s="20"/>
      <c r="B1649" s="20"/>
      <c r="C1649" s="20">
        <f ca="1"/>
        <v>1.432951460018717</v>
      </c>
      <c r="D1649" s="20">
        <f ca="1"/>
        <v>-1.8777889192361084</v>
      </c>
      <c r="E1649" s="20">
        <f ca="1"/>
        <v>-0.36535385242849089</v>
      </c>
      <c r="F1649" s="20">
        <f ca="1"/>
        <v>0.42956991917393295</v>
      </c>
      <c r="G1649" s="20">
        <f ca="1"/>
        <v>-1.2062337093391451</v>
      </c>
      <c r="H1649" s="20">
        <f ca="1"/>
        <v>-0.71569159882930911</v>
      </c>
      <c r="I1649" s="164">
        <f t="shared" ca="1" si="404"/>
        <v>19.841648647537369</v>
      </c>
      <c r="J1649" s="164">
        <f t="shared" ca="1" si="405"/>
        <v>13.078948032620222</v>
      </c>
      <c r="K1649" s="164">
        <f t="shared" ca="1" si="406"/>
        <v>0.48030392598878091</v>
      </c>
      <c r="L1649" s="164">
        <f t="shared" ca="1" si="407"/>
        <v>1.0125934269465831</v>
      </c>
      <c r="M1649" s="20">
        <f t="shared" ca="1" si="408"/>
        <v>2.875523995063594</v>
      </c>
      <c r="N1649" s="20">
        <f t="shared" ca="1" si="409"/>
        <v>1.2049614591554856</v>
      </c>
      <c r="O1649" s="20">
        <f t="shared" ca="1" si="400"/>
        <v>17553387.988644235</v>
      </c>
      <c r="P1649" s="20">
        <f t="shared" ca="1" si="401"/>
        <v>44732028.29615657</v>
      </c>
      <c r="Q1649" s="20">
        <f t="shared" ca="1" si="402"/>
        <v>297575.44645285571</v>
      </c>
      <c r="R1649" s="20">
        <f t="shared" ca="1" si="403"/>
        <v>62582991.731253661</v>
      </c>
      <c r="AD1649">
        <f t="shared" ca="1" si="410"/>
        <v>-0.18406586224821186</v>
      </c>
      <c r="AE1649">
        <f t="shared" ca="1" si="411"/>
        <v>-0.61444696891938899</v>
      </c>
      <c r="AF1649">
        <f t="shared" ca="1" si="412"/>
        <v>-0.72450976373835574</v>
      </c>
      <c r="AG1649">
        <f t="shared" ca="1" si="413"/>
        <v>-0.35184805933371344</v>
      </c>
      <c r="AH1649">
        <f t="shared" ca="1" si="414"/>
        <v>-1.8271955610404507</v>
      </c>
      <c r="AI1649">
        <f t="shared" ca="1" si="415"/>
        <v>-1.7163203806608498</v>
      </c>
    </row>
    <row r="1650" spans="1:35">
      <c r="A1650" s="20"/>
      <c r="B1650" s="20"/>
      <c r="C1650" s="20">
        <f ca="1"/>
        <v>-0.3943915446977887</v>
      </c>
      <c r="D1650" s="20">
        <f ca="1"/>
        <v>-0.75952463604387066</v>
      </c>
      <c r="E1650" s="20">
        <f ca="1"/>
        <v>1.2964368815762763</v>
      </c>
      <c r="F1650" s="20">
        <f ca="1"/>
        <v>-0.92048709744094925</v>
      </c>
      <c r="G1650" s="20">
        <f ca="1"/>
        <v>0.16317032431320866</v>
      </c>
      <c r="H1650" s="20">
        <f ca="1"/>
        <v>0.63884236021393159</v>
      </c>
      <c r="I1650" s="164">
        <f t="shared" ca="1" si="404"/>
        <v>16.645122146649936</v>
      </c>
      <c r="J1650" s="164">
        <f t="shared" ca="1" si="405"/>
        <v>12.004106719921909</v>
      </c>
      <c r="K1650" s="164">
        <f t="shared" ca="1" si="406"/>
        <v>0.6609692575220838</v>
      </c>
      <c r="L1650" s="164">
        <f t="shared" ca="1" si="407"/>
        <v>1.0800568796600454</v>
      </c>
      <c r="M1650" s="20">
        <f t="shared" ca="1" si="408"/>
        <v>5.3563397402681643</v>
      </c>
      <c r="N1650" s="20">
        <f t="shared" ca="1" si="409"/>
        <v>2.0729597552898773</v>
      </c>
      <c r="O1650" s="20">
        <f t="shared" ca="1" si="400"/>
        <v>15275617.031532435</v>
      </c>
      <c r="P1650" s="20">
        <f t="shared" ca="1" si="401"/>
        <v>43206559.907428719</v>
      </c>
      <c r="Q1650" s="20">
        <f t="shared" ca="1" si="402"/>
        <v>267452.8796280286</v>
      </c>
      <c r="R1650" s="20">
        <f t="shared" ca="1" si="403"/>
        <v>58749629.818589181</v>
      </c>
      <c r="AD1650">
        <f t="shared" ca="1" si="410"/>
        <v>-0.95992180906555002</v>
      </c>
      <c r="AE1650">
        <f t="shared" ca="1" si="411"/>
        <v>-0.97513197318056766</v>
      </c>
      <c r="AF1650">
        <f t="shared" ca="1" si="412"/>
        <v>0.91790234110985236</v>
      </c>
      <c r="AG1650">
        <f t="shared" ca="1" si="413"/>
        <v>-4.5196001545248277E-2</v>
      </c>
      <c r="AH1650">
        <f t="shared" ca="1" si="414"/>
        <v>0.92926637807573831</v>
      </c>
      <c r="AI1650">
        <f t="shared" ca="1" si="415"/>
        <v>0.62962096024291136</v>
      </c>
    </row>
    <row r="1651" spans="1:35">
      <c r="A1651" s="20"/>
      <c r="B1651" s="20"/>
      <c r="C1651" s="20">
        <f ca="1"/>
        <v>0.33389679902419234</v>
      </c>
      <c r="D1651" s="20">
        <f ca="1"/>
        <v>-0.33525632142385747</v>
      </c>
      <c r="E1651" s="20">
        <f ca="1"/>
        <v>0.96633889341579138</v>
      </c>
      <c r="F1651" s="20">
        <f ca="1"/>
        <v>-5.3896219916427533E-2</v>
      </c>
      <c r="G1651" s="20">
        <f ca="1"/>
        <v>-0.67133122945229284</v>
      </c>
      <c r="H1651" s="20">
        <f ca="1"/>
        <v>1.0082119450055289</v>
      </c>
      <c r="I1651" s="164">
        <f t="shared" ca="1" si="404"/>
        <v>21.791796692870886</v>
      </c>
      <c r="J1651" s="164">
        <f t="shared" ca="1" si="405"/>
        <v>15.486861343410187</v>
      </c>
      <c r="K1651" s="164">
        <f t="shared" ca="1" si="406"/>
        <v>0.66703403998230915</v>
      </c>
      <c r="L1651" s="164">
        <f t="shared" ca="1" si="407"/>
        <v>1.232512809953628</v>
      </c>
      <c r="M1651" s="20">
        <f t="shared" ca="1" si="408"/>
        <v>4.9165950884973517</v>
      </c>
      <c r="N1651" s="20">
        <f t="shared" ca="1" si="409"/>
        <v>2.0895066897167616</v>
      </c>
      <c r="O1651" s="20">
        <f t="shared" ca="1" si="400"/>
        <v>19877389.577717427</v>
      </c>
      <c r="P1651" s="20">
        <f t="shared" ca="1" si="401"/>
        <v>52094657.414927267</v>
      </c>
      <c r="Q1651" s="20">
        <f t="shared" ca="1" si="402"/>
        <v>557847.74264513294</v>
      </c>
      <c r="R1651" s="20">
        <f t="shared" ca="1" si="403"/>
        <v>72529894.735289827</v>
      </c>
      <c r="AD1651">
        <f t="shared" ca="1" si="410"/>
        <v>0.28927104195895231</v>
      </c>
      <c r="AE1651">
        <f t="shared" ca="1" si="411"/>
        <v>0.19357763201684097</v>
      </c>
      <c r="AF1651">
        <f t="shared" ca="1" si="412"/>
        <v>0.97303672711190048</v>
      </c>
      <c r="AG1651">
        <f t="shared" ca="1" si="413"/>
        <v>0.64778549978921829</v>
      </c>
      <c r="AH1651">
        <f t="shared" ca="1" si="414"/>
        <v>0.44066120944150261</v>
      </c>
      <c r="AI1651">
        <f t="shared" ca="1" si="415"/>
        <v>0.67434240463989537</v>
      </c>
    </row>
    <row r="1652" spans="1:35">
      <c r="A1652" s="20"/>
      <c r="B1652" s="20"/>
      <c r="C1652" s="20">
        <f ca="1"/>
        <v>0.40579044803352798</v>
      </c>
      <c r="D1652" s="20">
        <f ca="1"/>
        <v>0.98242169799997003</v>
      </c>
      <c r="E1652" s="20">
        <f ca="1"/>
        <v>1.8254339584395396</v>
      </c>
      <c r="F1652" s="20">
        <f ca="1"/>
        <v>0.20109200921988876</v>
      </c>
      <c r="G1652" s="20">
        <f ca="1"/>
        <v>0.67367175725409378</v>
      </c>
      <c r="H1652" s="20">
        <f ca="1"/>
        <v>-0.36656383751301286</v>
      </c>
      <c r="I1652" s="164">
        <f t="shared" ca="1" si="404"/>
        <v>26.772579481679891</v>
      </c>
      <c r="J1652" s="164">
        <f t="shared" ca="1" si="405"/>
        <v>19.29027555524484</v>
      </c>
      <c r="K1652" s="164">
        <f t="shared" ca="1" si="406"/>
        <v>0.80521583412867093</v>
      </c>
      <c r="L1652" s="164">
        <f t="shared" ca="1" si="407"/>
        <v>1.3669767242690871</v>
      </c>
      <c r="M1652" s="20">
        <f t="shared" ca="1" si="408"/>
        <v>5.4109550411841232</v>
      </c>
      <c r="N1652" s="20">
        <f t="shared" ca="1" si="409"/>
        <v>2.146249204902217</v>
      </c>
      <c r="O1652" s="20">
        <f t="shared" ca="1" si="400"/>
        <v>24561694.391265664</v>
      </c>
      <c r="P1652" s="20">
        <f t="shared" ca="1" si="401"/>
        <v>60374075.864058755</v>
      </c>
      <c r="Q1652" s="20">
        <f t="shared" ca="1" si="402"/>
        <v>357422.46081526292</v>
      </c>
      <c r="R1652" s="20">
        <f t="shared" ca="1" si="403"/>
        <v>85293192.716139689</v>
      </c>
      <c r="AD1652">
        <f t="shared" ca="1" si="410"/>
        <v>1.4981989033203611</v>
      </c>
      <c r="AE1652">
        <f t="shared" ca="1" si="411"/>
        <v>1.4698911259210878</v>
      </c>
      <c r="AF1652">
        <f t="shared" ca="1" si="412"/>
        <v>2.2292348557151898</v>
      </c>
      <c r="AG1652">
        <f t="shared" ca="1" si="413"/>
        <v>1.2589851103140326</v>
      </c>
      <c r="AH1652">
        <f t="shared" ca="1" si="414"/>
        <v>0.98995004576013756</v>
      </c>
      <c r="AI1652">
        <f t="shared" ca="1" si="415"/>
        <v>0.82770055378977592</v>
      </c>
    </row>
    <row r="1653" spans="1:35">
      <c r="A1653" s="20"/>
      <c r="B1653" s="20"/>
      <c r="C1653" s="20">
        <f ca="1"/>
        <v>1.538016970423749</v>
      </c>
      <c r="D1653" s="20">
        <f ca="1"/>
        <v>-0.58605800660888441</v>
      </c>
      <c r="E1653" s="20">
        <f ca="1"/>
        <v>0.40656150610255315</v>
      </c>
      <c r="F1653" s="20">
        <f ca="1"/>
        <v>-0.49562840702304062</v>
      </c>
      <c r="G1653" s="20">
        <f ca="1"/>
        <v>-0.93794596377378914</v>
      </c>
      <c r="H1653" s="20">
        <f ca="1"/>
        <v>-1.6138205578932392</v>
      </c>
      <c r="I1653" s="164">
        <f t="shared" ca="1" si="404"/>
        <v>24.864569638866783</v>
      </c>
      <c r="J1653" s="164">
        <f t="shared" ca="1" si="405"/>
        <v>16.994650773504258</v>
      </c>
      <c r="K1653" s="164">
        <f t="shared" ca="1" si="406"/>
        <v>0.51590186027695284</v>
      </c>
      <c r="L1653" s="164">
        <f t="shared" ca="1" si="407"/>
        <v>0.84915260869916165</v>
      </c>
      <c r="M1653" s="20">
        <f t="shared" ca="1" si="408"/>
        <v>2.3960961184058025</v>
      </c>
      <c r="N1653" s="20">
        <f t="shared" ca="1" si="409"/>
        <v>0.93627749108584679</v>
      </c>
      <c r="O1653" s="20">
        <f t="shared" ca="1" si="400"/>
        <v>22320043.173203047</v>
      </c>
      <c r="P1653" s="20">
        <f t="shared" ca="1" si="401"/>
        <v>45714222.040950149</v>
      </c>
      <c r="Q1653" s="20">
        <f t="shared" ca="1" si="402"/>
        <v>134545.30341929378</v>
      </c>
      <c r="R1653" s="20">
        <f t="shared" ca="1" si="403"/>
        <v>68168810.517572492</v>
      </c>
      <c r="AD1653">
        <f t="shared" ca="1" si="410"/>
        <v>1.0350897181715488</v>
      </c>
      <c r="AE1653">
        <f t="shared" ca="1" si="411"/>
        <v>0.69954723943095853</v>
      </c>
      <c r="AF1653">
        <f t="shared" ca="1" si="412"/>
        <v>-0.4008921793004292</v>
      </c>
      <c r="AG1653">
        <f t="shared" ca="1" si="413"/>
        <v>-1.0947608695492659</v>
      </c>
      <c r="AH1653">
        <f t="shared" ca="1" si="414"/>
        <v>-2.3598932017713299</v>
      </c>
      <c r="AI1653">
        <f t="shared" ca="1" si="415"/>
        <v>-2.4424932673355495</v>
      </c>
    </row>
    <row r="1654" spans="1:35">
      <c r="A1654" s="20"/>
      <c r="B1654" s="20"/>
      <c r="C1654" s="20">
        <f ca="1"/>
        <v>-1.0273577983710074</v>
      </c>
      <c r="D1654" s="20">
        <f ca="1"/>
        <v>0.99011569429862956</v>
      </c>
      <c r="E1654" s="20">
        <f ca="1"/>
        <v>0.23130583611595865</v>
      </c>
      <c r="F1654" s="20">
        <f ca="1"/>
        <v>1.3934913465551297</v>
      </c>
      <c r="G1654" s="20">
        <f ca="1"/>
        <v>-0.58288536096239607</v>
      </c>
      <c r="H1654" s="20">
        <f ca="1"/>
        <v>0.7600878711268011</v>
      </c>
      <c r="I1654" s="164">
        <f t="shared" ca="1" si="404"/>
        <v>21.152427176839772</v>
      </c>
      <c r="J1654" s="164">
        <f t="shared" ca="1" si="405"/>
        <v>15.695086607957329</v>
      </c>
      <c r="K1654" s="164">
        <f t="shared" ca="1" si="406"/>
        <v>0.65448686505638576</v>
      </c>
      <c r="L1654" s="164">
        <f t="shared" ca="1" si="407"/>
        <v>1.4387184381236473</v>
      </c>
      <c r="M1654" s="20">
        <f t="shared" ca="1" si="408"/>
        <v>5.0396774399015047</v>
      </c>
      <c r="N1654" s="20">
        <f t="shared" ca="1" si="409"/>
        <v>2.1939591160221181</v>
      </c>
      <c r="O1654" s="20">
        <f t="shared" ca="1" si="400"/>
        <v>19647475.438449826</v>
      </c>
      <c r="P1654" s="20">
        <f t="shared" ca="1" si="401"/>
        <v>56537216.443602152</v>
      </c>
      <c r="Q1654" s="20">
        <f t="shared" ca="1" si="402"/>
        <v>659042.54552906251</v>
      </c>
      <c r="R1654" s="20">
        <f t="shared" ca="1" si="403"/>
        <v>76843734.427581042</v>
      </c>
      <c r="AD1654">
        <f t="shared" ca="1" si="410"/>
        <v>0.13408426622324573</v>
      </c>
      <c r="AE1654">
        <f t="shared" ca="1" si="411"/>
        <v>0.26345188186487517</v>
      </c>
      <c r="AF1654">
        <f t="shared" ca="1" si="412"/>
        <v>0.85897150051259707</v>
      </c>
      <c r="AG1654">
        <f t="shared" ca="1" si="413"/>
        <v>1.5850838096529414</v>
      </c>
      <c r="AH1654">
        <f t="shared" ca="1" si="414"/>
        <v>0.57741937766833851</v>
      </c>
      <c r="AI1654">
        <f t="shared" ca="1" si="415"/>
        <v>0.95664625951923843</v>
      </c>
    </row>
    <row r="1655" spans="1:35">
      <c r="A1655" s="20"/>
      <c r="B1655" s="20"/>
      <c r="C1655" s="20">
        <f ca="1"/>
        <v>0.71579466885768017</v>
      </c>
      <c r="D1655" s="20">
        <f ca="1"/>
        <v>0.99970770160112521</v>
      </c>
      <c r="E1655" s="20">
        <f ca="1"/>
        <v>0.96940001928486053</v>
      </c>
      <c r="F1655" s="20">
        <f ca="1"/>
        <v>1.1662906289146759</v>
      </c>
      <c r="G1655" s="20">
        <f ca="1"/>
        <v>1.6214008489349887</v>
      </c>
      <c r="H1655" s="20">
        <f ca="1"/>
        <v>-1.3893491792204438</v>
      </c>
      <c r="I1655" s="164">
        <f t="shared" ca="1" si="404"/>
        <v>27.381368063580879</v>
      </c>
      <c r="J1655" s="164">
        <f t="shared" ca="1" si="405"/>
        <v>19.61593398020382</v>
      </c>
      <c r="K1655" s="164">
        <f t="shared" ca="1" si="406"/>
        <v>0.77780421372084085</v>
      </c>
      <c r="L1655" s="164">
        <f t="shared" ca="1" si="407"/>
        <v>1.4647119361733549</v>
      </c>
      <c r="M1655" s="20">
        <f t="shared" ca="1" si="408"/>
        <v>5.4897804641152215</v>
      </c>
      <c r="N1655" s="20">
        <f t="shared" ca="1" si="409"/>
        <v>2.118387356169523</v>
      </c>
      <c r="O1655" s="20">
        <f t="shared" ca="1" si="400"/>
        <v>25060002.274378847</v>
      </c>
      <c r="P1655" s="20">
        <f t="shared" ca="1" si="401"/>
        <v>63388973.039500721</v>
      </c>
      <c r="Q1655" s="20">
        <f t="shared" ca="1" si="402"/>
        <v>263722.88051016047</v>
      </c>
      <c r="R1655" s="20">
        <f t="shared" ca="1" si="403"/>
        <v>88712698.194389731</v>
      </c>
      <c r="AD1655">
        <f t="shared" ca="1" si="410"/>
        <v>1.6459631222283684</v>
      </c>
      <c r="AE1655">
        <f t="shared" ca="1" si="411"/>
        <v>1.5791724765784636</v>
      </c>
      <c r="AF1655">
        <f t="shared" ca="1" si="412"/>
        <v>1.980038306553098</v>
      </c>
      <c r="AG1655">
        <f t="shared" ca="1" si="413"/>
        <v>1.7032360735152494</v>
      </c>
      <c r="AH1655">
        <f t="shared" ca="1" si="414"/>
        <v>1.0775338490169135</v>
      </c>
      <c r="AI1655">
        <f t="shared" ca="1" si="415"/>
        <v>0.75239825991762932</v>
      </c>
    </row>
    <row r="1656" spans="1:35">
      <c r="A1656" s="20"/>
      <c r="B1656" s="20"/>
      <c r="C1656" s="20">
        <f ca="1"/>
        <v>1.2256241011294458</v>
      </c>
      <c r="D1656" s="20">
        <f ca="1"/>
        <v>1.4738023061542722</v>
      </c>
      <c r="E1656" s="20">
        <f ca="1"/>
        <v>-1.0449076972389237</v>
      </c>
      <c r="F1656" s="20">
        <f ca="1"/>
        <v>3.0113325126251027</v>
      </c>
      <c r="G1656" s="20">
        <f ca="1"/>
        <v>0.139996386397094</v>
      </c>
      <c r="H1656" s="20">
        <f ca="1"/>
        <v>-0.16762582923170968</v>
      </c>
      <c r="I1656" s="164">
        <f t="shared" ca="1" si="404"/>
        <v>31.61713685416391</v>
      </c>
      <c r="J1656" s="164">
        <f t="shared" ca="1" si="405"/>
        <v>22.655548803488628</v>
      </c>
      <c r="K1656" s="164">
        <f t="shared" ca="1" si="406"/>
        <v>0.64789821510684809</v>
      </c>
      <c r="L1656" s="164">
        <f t="shared" ca="1" si="407"/>
        <v>1.6752175502036035</v>
      </c>
      <c r="M1656" s="20">
        <f t="shared" ca="1" si="408"/>
        <v>4.832592731610478</v>
      </c>
      <c r="N1656" s="20">
        <f t="shared" ca="1" si="409"/>
        <v>2.2456453546303248</v>
      </c>
      <c r="O1656" s="20">
        <f t="shared" ca="1" si="400"/>
        <v>28939709.717228081</v>
      </c>
      <c r="P1656" s="20">
        <f t="shared" ca="1" si="401"/>
        <v>72798857.847002953</v>
      </c>
      <c r="Q1656" s="20">
        <f t="shared" ca="1" si="402"/>
        <v>869220.97868656623</v>
      </c>
      <c r="R1656" s="20">
        <f t="shared" ca="1" si="403"/>
        <v>102607788.54291761</v>
      </c>
      <c r="AD1656">
        <f t="shared" ca="1" si="410"/>
        <v>2.6740623432436674</v>
      </c>
      <c r="AE1656">
        <f t="shared" ca="1" si="411"/>
        <v>2.5991774508351106</v>
      </c>
      <c r="AF1656">
        <f t="shared" ca="1" si="412"/>
        <v>0.7990746827895272</v>
      </c>
      <c r="AG1656">
        <f t="shared" ca="1" si="413"/>
        <v>2.6600797736527428</v>
      </c>
      <c r="AH1656">
        <f t="shared" ca="1" si="414"/>
        <v>0.34732525734497555</v>
      </c>
      <c r="AI1656">
        <f t="shared" ca="1" si="415"/>
        <v>1.0963387962981754</v>
      </c>
    </row>
    <row r="1657" spans="1:35">
      <c r="A1657" s="20"/>
      <c r="B1657" s="20"/>
      <c r="C1657" s="20">
        <f ca="1"/>
        <v>1.1926876872437038</v>
      </c>
      <c r="D1657" s="20">
        <f ca="1"/>
        <v>0.62308095770657634</v>
      </c>
      <c r="E1657" s="20">
        <f ca="1"/>
        <v>0.11110799943675284</v>
      </c>
      <c r="F1657" s="20">
        <f ca="1"/>
        <v>7.671983007970215E-3</v>
      </c>
      <c r="G1657" s="20">
        <f ca="1"/>
        <v>0.29141877948918543</v>
      </c>
      <c r="H1657" s="20">
        <f ca="1"/>
        <v>-0.63490427396335691</v>
      </c>
      <c r="I1657" s="164">
        <f t="shared" ca="1" si="404"/>
        <v>27.645228245685246</v>
      </c>
      <c r="J1657" s="164">
        <f t="shared" ca="1" si="405"/>
        <v>19.767200068668583</v>
      </c>
      <c r="K1657" s="164">
        <f t="shared" ca="1" si="406"/>
        <v>0.59293683185411594</v>
      </c>
      <c r="L1657" s="164">
        <f t="shared" ca="1" si="407"/>
        <v>1.1003647991914409</v>
      </c>
      <c r="M1657" s="20">
        <f t="shared" ca="1" si="408"/>
        <v>4.2268357445726492</v>
      </c>
      <c r="N1657" s="20">
        <f t="shared" ca="1" si="409"/>
        <v>1.7478770384445881</v>
      </c>
      <c r="O1657" s="20">
        <f t="shared" ca="1" si="400"/>
        <v>25281374.585053895</v>
      </c>
      <c r="P1657" s="20">
        <f t="shared" ca="1" si="401"/>
        <v>54675955.913340814</v>
      </c>
      <c r="Q1657" s="20">
        <f t="shared" ca="1" si="402"/>
        <v>398452.07790262712</v>
      </c>
      <c r="R1657" s="20">
        <f t="shared" ca="1" si="403"/>
        <v>80355782.576297343</v>
      </c>
      <c r="AD1657">
        <f t="shared" ca="1" si="410"/>
        <v>1.7100068557488461</v>
      </c>
      <c r="AE1657">
        <f t="shared" ca="1" si="411"/>
        <v>1.6299329089491885</v>
      </c>
      <c r="AF1657">
        <f t="shared" ca="1" si="412"/>
        <v>0.29942574412832679</v>
      </c>
      <c r="AG1657">
        <f t="shared" ca="1" si="413"/>
        <v>4.7112723597458717E-2</v>
      </c>
      <c r="AH1657">
        <f t="shared" ca="1" si="414"/>
        <v>-0.3257380615859447</v>
      </c>
      <c r="AI1657">
        <f t="shared" ca="1" si="415"/>
        <v>-0.24898097717678946</v>
      </c>
    </row>
    <row r="1658" spans="1:35">
      <c r="A1658" s="20"/>
      <c r="B1658" s="20"/>
      <c r="C1658" s="20">
        <f ca="1"/>
        <v>1.3282630476325241</v>
      </c>
      <c r="D1658" s="20">
        <f ca="1"/>
        <v>-0.10054977137754383</v>
      </c>
      <c r="E1658" s="20">
        <f ca="1"/>
        <v>-0.47990674313342535</v>
      </c>
      <c r="F1658" s="20">
        <f ca="1"/>
        <v>0.49520411540353454</v>
      </c>
      <c r="G1658" s="20">
        <f ca="1"/>
        <v>-0.48121102063675103</v>
      </c>
      <c r="H1658" s="20">
        <f ca="1"/>
        <v>0.6081165867228765</v>
      </c>
      <c r="I1658" s="164">
        <f t="shared" ca="1" si="404"/>
        <v>25.930577889635124</v>
      </c>
      <c r="J1658" s="164">
        <f t="shared" ca="1" si="405"/>
        <v>18.356455563705008</v>
      </c>
      <c r="K1658" s="164">
        <f t="shared" ca="1" si="406"/>
        <v>0.55345335924366557</v>
      </c>
      <c r="L1658" s="164">
        <f t="shared" ca="1" si="407"/>
        <v>1.1960252354764509</v>
      </c>
      <c r="M1658" s="20">
        <f t="shared" ca="1" si="408"/>
        <v>4.3922695763643826</v>
      </c>
      <c r="N1658" s="20">
        <f t="shared" ca="1" si="409"/>
        <v>1.9723160351590998</v>
      </c>
      <c r="O1658" s="20">
        <f t="shared" ca="1" si="400"/>
        <v>23614710.894495424</v>
      </c>
      <c r="P1658" s="20">
        <f t="shared" ca="1" si="401"/>
        <v>55322851.637116417</v>
      </c>
      <c r="Q1658" s="20">
        <f t="shared" ca="1" si="402"/>
        <v>675057.90703594568</v>
      </c>
      <c r="R1658" s="20">
        <f t="shared" ca="1" si="403"/>
        <v>79612620.438647792</v>
      </c>
      <c r="AD1658">
        <f t="shared" ca="1" si="410"/>
        <v>1.2938295848628933</v>
      </c>
      <c r="AE1658">
        <f t="shared" ca="1" si="411"/>
        <v>1.1565287126526873</v>
      </c>
      <c r="AF1658">
        <f t="shared" ca="1" si="412"/>
        <v>-5.9514915966677573E-2</v>
      </c>
      <c r="AG1658">
        <f t="shared" ca="1" si="413"/>
        <v>0.48193288852932237</v>
      </c>
      <c r="AH1658">
        <f t="shared" ca="1" si="414"/>
        <v>-0.14192269292846343</v>
      </c>
      <c r="AI1658">
        <f t="shared" ca="1" si="415"/>
        <v>0.35761090583540495</v>
      </c>
    </row>
    <row r="1659" spans="1:35">
      <c r="A1659" s="20"/>
      <c r="B1659" s="20"/>
      <c r="C1659" s="20">
        <f ca="1"/>
        <v>-0.64135057302856635</v>
      </c>
      <c r="D1659" s="20">
        <f ca="1"/>
        <v>1.4279032637444962</v>
      </c>
      <c r="E1659" s="20">
        <f ca="1"/>
        <v>-0.5013888784084064</v>
      </c>
      <c r="F1659" s="20">
        <f ca="1"/>
        <v>-7.5465290378876546E-2</v>
      </c>
      <c r="G1659" s="20">
        <f ca="1"/>
        <v>-3.825615124918472</v>
      </c>
      <c r="H1659" s="20">
        <f ca="1"/>
        <v>2.5210390865924905</v>
      </c>
      <c r="I1659" s="164">
        <f t="shared" ca="1" si="404"/>
        <v>25.006838397898871</v>
      </c>
      <c r="J1659" s="164">
        <f t="shared" ca="1" si="405"/>
        <v>18.605677576481241</v>
      </c>
      <c r="K1659" s="164">
        <f t="shared" ca="1" si="406"/>
        <v>0.4278636764223876</v>
      </c>
      <c r="L1659" s="164">
        <f t="shared" ca="1" si="407"/>
        <v>0.98920292416180355</v>
      </c>
      <c r="M1659" s="20">
        <f t="shared" ca="1" si="408"/>
        <v>2.7072473095230918</v>
      </c>
      <c r="N1659" s="20">
        <f t="shared" ca="1" si="409"/>
        <v>1.6238224859920205</v>
      </c>
      <c r="O1659" s="20">
        <f t="shared" ca="1" si="400"/>
        <v>23255014.331077814</v>
      </c>
      <c r="P1659" s="20">
        <f t="shared" ca="1" si="401"/>
        <v>49306398.831533283</v>
      </c>
      <c r="Q1659" s="20">
        <f t="shared" ca="1" si="402"/>
        <v>1098777.0771929931</v>
      </c>
      <c r="R1659" s="20">
        <f t="shared" ca="1" si="403"/>
        <v>73660190.239804089</v>
      </c>
      <c r="AD1659">
        <f t="shared" ca="1" si="410"/>
        <v>1.0696209703638033</v>
      </c>
      <c r="AE1659">
        <f t="shared" ca="1" si="411"/>
        <v>1.2401602605641748</v>
      </c>
      <c r="AF1659">
        <f t="shared" ca="1" si="412"/>
        <v>-1.2012393052510224</v>
      </c>
      <c r="AG1659">
        <f t="shared" ca="1" si="413"/>
        <v>-0.45816852653725681</v>
      </c>
      <c r="AH1659">
        <f t="shared" ca="1" si="414"/>
        <v>-2.014169656085453</v>
      </c>
      <c r="AI1659">
        <f t="shared" ca="1" si="415"/>
        <v>-0.58426355137291797</v>
      </c>
    </row>
    <row r="1660" spans="1:35">
      <c r="A1660" s="20"/>
      <c r="B1660" s="20"/>
      <c r="C1660" s="20">
        <f ca="1"/>
        <v>0.68413195852883457</v>
      </c>
      <c r="D1660" s="20">
        <f ca="1"/>
        <v>2.975902026569843E-3</v>
      </c>
      <c r="E1660" s="20">
        <f ca="1"/>
        <v>-0.37705046555645239</v>
      </c>
      <c r="F1660" s="20">
        <f ca="1"/>
        <v>9.3413081638124118E-2</v>
      </c>
      <c r="G1660" s="20">
        <f ca="1"/>
        <v>0.22662837805897135</v>
      </c>
      <c r="H1660" s="20">
        <f ca="1"/>
        <v>-0.42848921485873231</v>
      </c>
      <c r="I1660" s="164">
        <f t="shared" ca="1" si="404"/>
        <v>23.053487645753144</v>
      </c>
      <c r="J1660" s="164">
        <f t="shared" ca="1" si="405"/>
        <v>16.493810196883082</v>
      </c>
      <c r="K1660" s="164">
        <f t="shared" ca="1" si="406"/>
        <v>0.53192481966356042</v>
      </c>
      <c r="L1660" s="164">
        <f t="shared" ca="1" si="407"/>
        <v>1.061409386803428</v>
      </c>
      <c r="M1660" s="20">
        <f t="shared" ca="1" si="408"/>
        <v>4.2601981490880068</v>
      </c>
      <c r="N1660" s="20">
        <f t="shared" ca="1" si="409"/>
        <v>1.7402555080339617</v>
      </c>
      <c r="O1660" s="20">
        <f t="shared" ca="1" si="400"/>
        <v>21087175.784053408</v>
      </c>
      <c r="P1660" s="20">
        <f t="shared" ca="1" si="401"/>
        <v>49137450.232927985</v>
      </c>
      <c r="Q1660" s="20">
        <f t="shared" ca="1" si="402"/>
        <v>365771.22584607365</v>
      </c>
      <c r="R1660" s="20">
        <f t="shared" ca="1" si="403"/>
        <v>70590397.24282746</v>
      </c>
      <c r="AD1660">
        <f t="shared" ca="1" si="410"/>
        <v>0.59550671013425827</v>
      </c>
      <c r="AE1660">
        <f t="shared" ca="1" si="411"/>
        <v>0.53147993183996023</v>
      </c>
      <c r="AF1660">
        <f t="shared" ca="1" si="412"/>
        <v>-0.25522891214945126</v>
      </c>
      <c r="AG1660">
        <f t="shared" ca="1" si="413"/>
        <v>-0.12995733271169169</v>
      </c>
      <c r="AH1660">
        <f t="shared" ca="1" si="414"/>
        <v>-0.2886687232355476</v>
      </c>
      <c r="AI1660">
        <f t="shared" ca="1" si="415"/>
        <v>-0.26957970801631997</v>
      </c>
    </row>
    <row r="1661" spans="1:35">
      <c r="A1661" s="20"/>
      <c r="B1661" s="20"/>
      <c r="C1661" s="20">
        <f ca="1"/>
        <v>-0.8443159252977761</v>
      </c>
      <c r="D1661" s="20">
        <f ca="1"/>
        <v>4.4626987206153816E-2</v>
      </c>
      <c r="E1661" s="20">
        <f ca="1"/>
        <v>-2.056994067567516</v>
      </c>
      <c r="F1661" s="20">
        <f ca="1"/>
        <v>0.17867656361323034</v>
      </c>
      <c r="G1661" s="20">
        <f ca="1"/>
        <v>-0.46728119500578208</v>
      </c>
      <c r="H1661" s="20">
        <f ca="1"/>
        <v>1.6598263746742226</v>
      </c>
      <c r="I1661" s="164">
        <f t="shared" ca="1" si="404"/>
        <v>16.623731752310778</v>
      </c>
      <c r="J1661" s="164">
        <f t="shared" ca="1" si="405"/>
        <v>12.756424843777735</v>
      </c>
      <c r="K1661" s="164">
        <f t="shared" ca="1" si="406"/>
        <v>0.35777244695397387</v>
      </c>
      <c r="L1661" s="164">
        <f t="shared" ca="1" si="407"/>
        <v>1.0001796051661507</v>
      </c>
      <c r="M1661" s="20">
        <f t="shared" ca="1" si="408"/>
        <v>4.7687916740045635</v>
      </c>
      <c r="N1661" s="20">
        <f t="shared" ca="1" si="409"/>
        <v>2.1380240589811326</v>
      </c>
      <c r="O1661" s="20">
        <f t="shared" ca="1" si="400"/>
        <v>15665395.207213141</v>
      </c>
      <c r="P1661" s="20">
        <f t="shared" ca="1" si="401"/>
        <v>41217356.384382471</v>
      </c>
      <c r="Q1661" s="20">
        <f t="shared" ca="1" si="402"/>
        <v>727309.07420174929</v>
      </c>
      <c r="R1661" s="20">
        <f t="shared" ca="1" si="403"/>
        <v>57610060.66579736</v>
      </c>
      <c r="AD1661">
        <f t="shared" ca="1" si="410"/>
        <v>-0.96511365235175284</v>
      </c>
      <c r="AE1661">
        <f t="shared" ca="1" si="411"/>
        <v>-0.72267622692022349</v>
      </c>
      <c r="AF1661">
        <f t="shared" ca="1" si="412"/>
        <v>-1.83843230041842</v>
      </c>
      <c r="AG1661">
        <f t="shared" ca="1" si="413"/>
        <v>-0.40827452197204317</v>
      </c>
      <c r="AH1661">
        <f t="shared" ca="1" si="414"/>
        <v>0.27643519333840438</v>
      </c>
      <c r="AI1661">
        <f t="shared" ca="1" si="415"/>
        <v>0.8054704296787365</v>
      </c>
    </row>
    <row r="1662" spans="1:35">
      <c r="A1662" s="20"/>
      <c r="B1662" s="20"/>
      <c r="C1662" s="20">
        <f ca="1"/>
        <v>-1.6960960342277995</v>
      </c>
      <c r="D1662" s="20">
        <f ca="1"/>
        <v>-9.0060186557815877E-2</v>
      </c>
      <c r="E1662" s="20">
        <f ca="1"/>
        <v>-4.9299118554932443E-2</v>
      </c>
      <c r="F1662" s="20">
        <f ca="1"/>
        <v>0.64505661122767</v>
      </c>
      <c r="G1662" s="20">
        <f ca="1"/>
        <v>-0.13305469431534905</v>
      </c>
      <c r="H1662" s="20">
        <f ca="1"/>
        <v>0.47852242929141298</v>
      </c>
      <c r="I1662" s="164">
        <f t="shared" ca="1" si="404"/>
        <v>13.666831790275893</v>
      </c>
      <c r="J1662" s="164">
        <f t="shared" ca="1" si="405"/>
        <v>10.336538211384131</v>
      </c>
      <c r="K1662" s="164">
        <f t="shared" ca="1" si="406"/>
        <v>0.56911572503395758</v>
      </c>
      <c r="L1662" s="164">
        <f t="shared" ca="1" si="407"/>
        <v>1.2215131405767288</v>
      </c>
      <c r="M1662" s="20">
        <f t="shared" ca="1" si="408"/>
        <v>5.0601243383682739</v>
      </c>
      <c r="N1662" s="20">
        <f t="shared" ca="1" si="409"/>
        <v>2.03386731577999</v>
      </c>
      <c r="O1662" s="20">
        <f t="shared" ca="1" si="400"/>
        <v>12798143.103935232</v>
      </c>
      <c r="P1662" s="20">
        <f t="shared" ca="1" si="401"/>
        <v>43721614.729246557</v>
      </c>
      <c r="Q1662" s="20">
        <f t="shared" ca="1" si="402"/>
        <v>379026.25771420362</v>
      </c>
      <c r="R1662" s="20">
        <f t="shared" ca="1" si="403"/>
        <v>56898784.090895995</v>
      </c>
      <c r="AD1662">
        <f t="shared" ca="1" si="410"/>
        <v>-1.682807817894201</v>
      </c>
      <c r="AE1662">
        <f t="shared" ca="1" si="411"/>
        <v>-1.5347187210120368</v>
      </c>
      <c r="AF1662">
        <f t="shared" ca="1" si="412"/>
        <v>8.2870227581432102E-2</v>
      </c>
      <c r="AG1662">
        <f t="shared" ca="1" si="413"/>
        <v>0.59778700262149354</v>
      </c>
      <c r="AH1662">
        <f t="shared" ca="1" si="414"/>
        <v>0.60013815374252677</v>
      </c>
      <c r="AI1662">
        <f t="shared" ca="1" si="415"/>
        <v>0.52396571832429706</v>
      </c>
    </row>
    <row r="1663" spans="1:35">
      <c r="A1663" s="20"/>
      <c r="B1663" s="20"/>
      <c r="C1663" s="20">
        <f ca="1"/>
        <v>0.31696662940543929</v>
      </c>
      <c r="D1663" s="20">
        <f ca="1"/>
        <v>5.9028056988441345E-2</v>
      </c>
      <c r="E1663" s="20">
        <f ca="1"/>
        <v>-0.69218044207430951</v>
      </c>
      <c r="F1663" s="20">
        <f ca="1"/>
        <v>-1.1060731642770705</v>
      </c>
      <c r="G1663" s="20">
        <f ca="1"/>
        <v>-2.7457254229501116</v>
      </c>
      <c r="H1663" s="20">
        <f ca="1"/>
        <v>0.78387450639408252</v>
      </c>
      <c r="I1663" s="164">
        <f t="shared" ca="1" si="404"/>
        <v>22.534025914152103</v>
      </c>
      <c r="J1663" s="164">
        <f t="shared" ca="1" si="405"/>
        <v>16.207641127600517</v>
      </c>
      <c r="K1663" s="164">
        <f t="shared" ca="1" si="406"/>
        <v>0.34475150549090772</v>
      </c>
      <c r="L1663" s="164">
        <f t="shared" ca="1" si="407"/>
        <v>0.66590970835263485</v>
      </c>
      <c r="M1663" s="20">
        <f t="shared" ca="1" si="408"/>
        <v>2.0653769111294524</v>
      </c>
      <c r="N1663" s="20">
        <f t="shared" ca="1" si="409"/>
        <v>1.0976212437202704</v>
      </c>
      <c r="O1663" s="20">
        <f t="shared" ca="1" si="400"/>
        <v>20657561.075020209</v>
      </c>
      <c r="P1663" s="20">
        <f t="shared" ca="1" si="401"/>
        <v>38875839.552223243</v>
      </c>
      <c r="Q1663" s="20">
        <f t="shared" ca="1" si="402"/>
        <v>602020.83908448101</v>
      </c>
      <c r="R1663" s="20">
        <f t="shared" ca="1" si="403"/>
        <v>60135421.466327935</v>
      </c>
      <c r="AD1663">
        <f t="shared" ca="1" si="410"/>
        <v>0.46942376557089832</v>
      </c>
      <c r="AE1663">
        <f t="shared" ca="1" si="411"/>
        <v>0.4354500428189661</v>
      </c>
      <c r="AF1663">
        <f t="shared" ca="1" si="412"/>
        <v>-1.956804495537203</v>
      </c>
      <c r="AG1663">
        <f t="shared" ca="1" si="413"/>
        <v>-1.9276831438516597</v>
      </c>
      <c r="AH1663">
        <f t="shared" ca="1" si="414"/>
        <v>-2.727358987633941</v>
      </c>
      <c r="AI1663">
        <f t="shared" ca="1" si="415"/>
        <v>-2.0064290710262962</v>
      </c>
    </row>
    <row r="1664" spans="1:35">
      <c r="A1664" s="20"/>
      <c r="B1664" s="20"/>
      <c r="C1664" s="20">
        <f ca="1"/>
        <v>0.44148013701053196</v>
      </c>
      <c r="D1664" s="20">
        <f ca="1"/>
        <v>0.93584852938972118</v>
      </c>
      <c r="E1664" s="20">
        <f ca="1"/>
        <v>0.40188690770157903</v>
      </c>
      <c r="F1664" s="20">
        <f ca="1"/>
        <v>0.44142638739240231</v>
      </c>
      <c r="G1664" s="20">
        <f ca="1"/>
        <v>1.3611446684418824</v>
      </c>
      <c r="H1664" s="20">
        <f ca="1"/>
        <v>-0.23606138914014657</v>
      </c>
      <c r="I1664" s="164">
        <f t="shared" ca="1" si="404"/>
        <v>25.709838042464799</v>
      </c>
      <c r="J1664" s="164">
        <f t="shared" ca="1" si="405"/>
        <v>18.795256325698549</v>
      </c>
      <c r="K1664" s="164">
        <f t="shared" ca="1" si="406"/>
        <v>0.69197714877137506</v>
      </c>
      <c r="L1664" s="164">
        <f t="shared" ca="1" si="407"/>
        <v>1.3203904077838522</v>
      </c>
      <c r="M1664" s="20">
        <f t="shared" ca="1" si="408"/>
        <v>5.7389991057852487</v>
      </c>
      <c r="N1664" s="20">
        <f t="shared" ca="1" si="409"/>
        <v>2.3008555302955291</v>
      </c>
      <c r="O1664" s="20">
        <f t="shared" ca="1" si="400"/>
        <v>23730995.148238629</v>
      </c>
      <c r="P1664" s="20">
        <f t="shared" ca="1" si="401"/>
        <v>58166620.997434385</v>
      </c>
      <c r="Q1664" s="20">
        <f t="shared" ca="1" si="402"/>
        <v>420064.83781426866</v>
      </c>
      <c r="R1664" s="20">
        <f t="shared" ca="1" si="403"/>
        <v>82317680.983487278</v>
      </c>
      <c r="AD1664">
        <f t="shared" ca="1" si="410"/>
        <v>1.2402519520545627</v>
      </c>
      <c r="AE1664">
        <f t="shared" ca="1" si="411"/>
        <v>1.3037772905028691</v>
      </c>
      <c r="AF1664">
        <f t="shared" ca="1" si="412"/>
        <v>1.1997922615579544</v>
      </c>
      <c r="AG1664">
        <f t="shared" ca="1" si="413"/>
        <v>1.0472291262902373</v>
      </c>
      <c r="AH1664">
        <f t="shared" ca="1" si="414"/>
        <v>1.3544434508724992</v>
      </c>
      <c r="AI1664">
        <f t="shared" ca="1" si="415"/>
        <v>1.2455554872852137</v>
      </c>
    </row>
    <row r="1665" spans="1:35">
      <c r="A1665" s="20"/>
      <c r="B1665" s="20"/>
      <c r="C1665" s="20">
        <f ca="1"/>
        <v>-0.34613985515051554</v>
      </c>
      <c r="D1665" s="20">
        <f ca="1"/>
        <v>-1.3352661323343835</v>
      </c>
      <c r="E1665" s="20">
        <f ca="1"/>
        <v>1.7613127019088068</v>
      </c>
      <c r="F1665" s="20">
        <f ca="1"/>
        <v>-1.131395326274675</v>
      </c>
      <c r="G1665" s="20">
        <f ca="1"/>
        <v>-1.389220194120129</v>
      </c>
      <c r="H1665" s="20">
        <f ca="1"/>
        <v>0.21429028853361329</v>
      </c>
      <c r="I1665" s="164">
        <f t="shared" ca="1" si="404"/>
        <v>15.461595872853877</v>
      </c>
      <c r="J1665" s="164">
        <f t="shared" ca="1" si="405"/>
        <v>10.629705430590668</v>
      </c>
      <c r="K1665" s="164">
        <f t="shared" ca="1" si="406"/>
        <v>0.62352642466024932</v>
      </c>
      <c r="L1665" s="164">
        <f t="shared" ca="1" si="407"/>
        <v>0.93970343373958021</v>
      </c>
      <c r="M1665" s="20">
        <f t="shared" ca="1" si="408"/>
        <v>3.7645671589617908</v>
      </c>
      <c r="N1665" s="20">
        <f t="shared" ca="1" si="409"/>
        <v>1.4477447117191349</v>
      </c>
      <c r="O1665" s="20">
        <f t="shared" ca="1" si="400"/>
        <v>13911563.789581357</v>
      </c>
      <c r="P1665" s="20">
        <f t="shared" ca="1" si="401"/>
        <v>38568593.962121986</v>
      </c>
      <c r="Q1665" s="20">
        <f t="shared" ca="1" si="402"/>
        <v>172563.85765610685</v>
      </c>
      <c r="R1665" s="20">
        <f t="shared" ca="1" si="403"/>
        <v>52652721.609359451</v>
      </c>
      <c r="AD1665">
        <f t="shared" ca="1" si="410"/>
        <v>-1.2471854677539138</v>
      </c>
      <c r="AE1665">
        <f t="shared" ca="1" si="411"/>
        <v>-1.4363404595333327</v>
      </c>
      <c r="AF1665">
        <f t="shared" ca="1" si="412"/>
        <v>0.57751295145681181</v>
      </c>
      <c r="AG1665">
        <f t="shared" ca="1" si="413"/>
        <v>-0.68316621027463564</v>
      </c>
      <c r="AH1665">
        <f t="shared" ca="1" si="414"/>
        <v>-0.83936982337578769</v>
      </c>
      <c r="AI1665">
        <f t="shared" ca="1" si="415"/>
        <v>-1.0601494277861223</v>
      </c>
    </row>
    <row r="1666" spans="1:35">
      <c r="A1666" s="20"/>
      <c r="B1666" s="20"/>
      <c r="C1666" s="20">
        <f ca="1"/>
        <v>-0.48054645510949012</v>
      </c>
      <c r="D1666" s="20">
        <f ca="1"/>
        <v>-0.23075914671090594</v>
      </c>
      <c r="E1666" s="20">
        <f ca="1"/>
        <v>0.25011592975169755</v>
      </c>
      <c r="F1666" s="20">
        <f ca="1"/>
        <v>-0.36022858333596636</v>
      </c>
      <c r="G1666" s="20">
        <f ca="1"/>
        <v>0.25188567314231364</v>
      </c>
      <c r="H1666" s="20">
        <f ca="1"/>
        <v>1.5392358217371553</v>
      </c>
      <c r="I1666" s="164">
        <f t="shared" ca="1" si="404"/>
        <v>17.983956839140216</v>
      </c>
      <c r="J1666" s="164">
        <f t="shared" ca="1" si="405"/>
        <v>13.375533947926263</v>
      </c>
      <c r="K1666" s="164">
        <f t="shared" ca="1" si="406"/>
        <v>0.60925939657983297</v>
      </c>
      <c r="L1666" s="164">
        <f t="shared" ca="1" si="407"/>
        <v>1.1772292980528078</v>
      </c>
      <c r="M1666" s="20">
        <f t="shared" ca="1" si="408"/>
        <v>5.8901050404117523</v>
      </c>
      <c r="N1666" s="20">
        <f t="shared" ca="1" si="409"/>
        <v>2.4364691086133523</v>
      </c>
      <c r="O1666" s="20">
        <f t="shared" ca="1" si="400"/>
        <v>16720904.854565006</v>
      </c>
      <c r="P1666" s="20">
        <f t="shared" ca="1" si="401"/>
        <v>46935579.363298871</v>
      </c>
      <c r="Q1666" s="20">
        <f t="shared" ca="1" si="402"/>
        <v>556643.82073016639</v>
      </c>
      <c r="R1666" s="20">
        <f t="shared" ca="1" si="403"/>
        <v>64213128.038594037</v>
      </c>
      <c r="AD1666">
        <f t="shared" ca="1" si="410"/>
        <v>-0.63496193224752107</v>
      </c>
      <c r="AE1666">
        <f t="shared" ca="1" si="411"/>
        <v>-0.51492149398447573</v>
      </c>
      <c r="AF1666">
        <f t="shared" ca="1" si="412"/>
        <v>0.44781269618029884</v>
      </c>
      <c r="AG1666">
        <f t="shared" ca="1" si="413"/>
        <v>0.39649680933094433</v>
      </c>
      <c r="AH1666">
        <f t="shared" ca="1" si="414"/>
        <v>1.5223389337908366</v>
      </c>
      <c r="AI1666">
        <f t="shared" ca="1" si="415"/>
        <v>1.6120786719279789</v>
      </c>
    </row>
    <row r="1667" spans="1:35">
      <c r="A1667" s="20"/>
      <c r="B1667" s="20"/>
      <c r="C1667" s="20">
        <f ca="1"/>
        <v>1.2310862016927873</v>
      </c>
      <c r="D1667" s="20">
        <f ca="1"/>
        <v>0.23804202216210665</v>
      </c>
      <c r="E1667" s="20">
        <f ca="1"/>
        <v>-0.74527281673887347</v>
      </c>
      <c r="F1667" s="20">
        <f ca="1"/>
        <v>-1.9058724121199495</v>
      </c>
      <c r="G1667" s="20">
        <f ca="1"/>
        <v>0.1964819804994794</v>
      </c>
      <c r="H1667" s="20">
        <f ca="1"/>
        <v>-9.2602796024055772E-2</v>
      </c>
      <c r="I1667" s="164">
        <f t="shared" ca="1" si="404"/>
        <v>25.208910182666592</v>
      </c>
      <c r="J1667" s="164">
        <f t="shared" ca="1" si="405"/>
        <v>18.358200681879485</v>
      </c>
      <c r="K1667" s="164">
        <f t="shared" ca="1" si="406"/>
        <v>0.40114637142240928</v>
      </c>
      <c r="L1667" s="164">
        <f t="shared" ca="1" si="407"/>
        <v>0.62324918283620834</v>
      </c>
      <c r="M1667" s="20">
        <f t="shared" ca="1" si="408"/>
        <v>3.759303631617434</v>
      </c>
      <c r="N1667" s="20">
        <f t="shared" ca="1" si="409"/>
        <v>1.5444714287081616</v>
      </c>
      <c r="O1667" s="20">
        <f t="shared" ca="1" si="400"/>
        <v>23230801.375182167</v>
      </c>
      <c r="P1667" s="20">
        <f t="shared" ca="1" si="401"/>
        <v>40492186.906484194</v>
      </c>
      <c r="Q1667" s="20">
        <f t="shared" ca="1" si="402"/>
        <v>337512.39842462429</v>
      </c>
      <c r="R1667" s="20">
        <f t="shared" ca="1" si="403"/>
        <v>64060500.680090986</v>
      </c>
      <c r="AD1667">
        <f t="shared" ca="1" si="410"/>
        <v>1.1186675200647067</v>
      </c>
      <c r="AE1667">
        <f t="shared" ca="1" si="411"/>
        <v>1.1571143227783509</v>
      </c>
      <c r="AF1667">
        <f t="shared" ca="1" si="412"/>
        <v>-1.4441238961599159</v>
      </c>
      <c r="AG1667">
        <f t="shared" ca="1" si="413"/>
        <v>-2.1215946234717808</v>
      </c>
      <c r="AH1667">
        <f t="shared" ca="1" si="414"/>
        <v>-0.84521818709173979</v>
      </c>
      <c r="AI1667">
        <f t="shared" ca="1" si="415"/>
        <v>-0.79872586835632042</v>
      </c>
    </row>
    <row r="1668" spans="1:35">
      <c r="A1668" s="20"/>
      <c r="B1668" s="20"/>
      <c r="C1668" s="20">
        <f ca="1"/>
        <v>-1.3828075787750831</v>
      </c>
      <c r="D1668" s="20">
        <f ca="1"/>
        <v>0.49563053274556118</v>
      </c>
      <c r="E1668" s="20">
        <f ca="1"/>
        <v>-0.80572590217447471</v>
      </c>
      <c r="F1668" s="20">
        <f ca="1"/>
        <v>-0.12573031652937233</v>
      </c>
      <c r="G1668" s="20">
        <f ca="1"/>
        <v>-0.45742207855961003</v>
      </c>
      <c r="H1668" s="20">
        <f ca="1"/>
        <v>0.63389351025021179</v>
      </c>
      <c r="I1668" s="164">
        <f t="shared" ca="1" si="404"/>
        <v>16.509931252391375</v>
      </c>
      <c r="J1668" s="164">
        <f t="shared" ca="1" si="405"/>
        <v>12.676505081056074</v>
      </c>
      <c r="K1668" s="164">
        <f t="shared" ca="1" si="406"/>
        <v>0.4469119156694405</v>
      </c>
      <c r="L1668" s="164">
        <f t="shared" ca="1" si="407"/>
        <v>0.97433242196857972</v>
      </c>
      <c r="M1668" s="20">
        <f t="shared" ca="1" si="408"/>
        <v>4.3791219201448204</v>
      </c>
      <c r="N1668" s="20">
        <f t="shared" ca="1" si="409"/>
        <v>1.8387623202456946</v>
      </c>
      <c r="O1668" s="20">
        <f t="shared" ca="1" si="400"/>
        <v>15562090.971355855</v>
      </c>
      <c r="P1668" s="20">
        <f t="shared" ca="1" si="401"/>
        <v>40467100.123096332</v>
      </c>
      <c r="Q1668" s="20">
        <f t="shared" ca="1" si="402"/>
        <v>459504.6824923057</v>
      </c>
      <c r="R1668" s="20">
        <f t="shared" ca="1" si="403"/>
        <v>56488695.776944496</v>
      </c>
      <c r="AD1668">
        <f t="shared" ca="1" si="410"/>
        <v>-0.99273513291471482</v>
      </c>
      <c r="AE1668">
        <f t="shared" ca="1" si="411"/>
        <v>-0.74949493924292798</v>
      </c>
      <c r="AF1668">
        <f t="shared" ca="1" si="412"/>
        <v>-1.0280734939141778</v>
      </c>
      <c r="AG1668">
        <f t="shared" ca="1" si="413"/>
        <v>-0.52576171832463814</v>
      </c>
      <c r="AH1668">
        <f t="shared" ca="1" si="414"/>
        <v>-0.15653119983908825</v>
      </c>
      <c r="AI1668">
        <f t="shared" ca="1" si="415"/>
        <v>-3.3450804170419568E-3</v>
      </c>
    </row>
    <row r="1669" spans="1:35">
      <c r="A1669" s="20"/>
      <c r="B1669" s="20"/>
      <c r="C1669" s="20">
        <f ca="1"/>
        <v>1.4283836958598217</v>
      </c>
      <c r="D1669" s="20">
        <f ca="1"/>
        <v>0.89014155823456942</v>
      </c>
      <c r="E1669" s="20">
        <f ca="1"/>
        <v>1.3778020523868206</v>
      </c>
      <c r="F1669" s="20">
        <f ca="1"/>
        <v>-0.53967953820718884</v>
      </c>
      <c r="G1669" s="20">
        <f ca="1"/>
        <v>-0.6298754171531139</v>
      </c>
      <c r="H1669" s="20">
        <f ca="1"/>
        <v>-0.46055513318585445</v>
      </c>
      <c r="I1669" s="164">
        <f t="shared" ca="1" si="404"/>
        <v>30.579353737940739</v>
      </c>
      <c r="J1669" s="164">
        <f t="shared" ca="1" si="405"/>
        <v>21.680325683719889</v>
      </c>
      <c r="K1669" s="164">
        <f t="shared" ca="1" si="406"/>
        <v>0.67832026956041636</v>
      </c>
      <c r="L1669" s="164">
        <f t="shared" ca="1" si="407"/>
        <v>1.0819440965540044</v>
      </c>
      <c r="M1669" s="20">
        <f t="shared" ca="1" si="408"/>
        <v>3.7411956971063498</v>
      </c>
      <c r="N1669" s="20">
        <f t="shared" ca="1" si="409"/>
        <v>1.5900859314631148</v>
      </c>
      <c r="O1669" s="20">
        <f t="shared" ca="1" si="400"/>
        <v>27866243.946791857</v>
      </c>
      <c r="P1669" s="20">
        <f t="shared" ca="1" si="401"/>
        <v>57147990.840677582</v>
      </c>
      <c r="Q1669" s="20">
        <f t="shared" ca="1" si="402"/>
        <v>424634.27567147784</v>
      </c>
      <c r="R1669" s="20">
        <f t="shared" ca="1" si="403"/>
        <v>85438869.063140929</v>
      </c>
      <c r="AD1669">
        <f t="shared" ca="1" si="410"/>
        <v>2.4221732373642566</v>
      </c>
      <c r="AE1669">
        <f t="shared" ca="1" si="411"/>
        <v>2.2719213703758019</v>
      </c>
      <c r="AF1669">
        <f t="shared" ca="1" si="412"/>
        <v>1.075638814185603</v>
      </c>
      <c r="AG1669">
        <f t="shared" ca="1" si="413"/>
        <v>-3.6617742936343844E-2</v>
      </c>
      <c r="AH1669">
        <f t="shared" ca="1" si="414"/>
        <v>-0.86533811432627772</v>
      </c>
      <c r="AI1669">
        <f t="shared" ca="1" si="415"/>
        <v>-0.67544342847806793</v>
      </c>
    </row>
    <row r="1670" spans="1:35">
      <c r="A1670" s="20"/>
      <c r="B1670" s="20"/>
      <c r="C1670" s="20">
        <f ca="1"/>
        <v>-1.2939195717870859</v>
      </c>
      <c r="D1670" s="20">
        <f ca="1"/>
        <v>1.1835639939605136</v>
      </c>
      <c r="E1670" s="20">
        <f ca="1"/>
        <v>1.5196912674874001</v>
      </c>
      <c r="F1670" s="20">
        <f ca="1"/>
        <v>-1.5595934487371947</v>
      </c>
      <c r="G1670" s="20">
        <f ca="1"/>
        <v>0.42222075111037977</v>
      </c>
      <c r="H1670" s="20">
        <f ca="1"/>
        <v>0.13809309782646748</v>
      </c>
      <c r="I1670" s="164">
        <f t="shared" ca="1" si="404"/>
        <v>19.808815584965057</v>
      </c>
      <c r="J1670" s="164">
        <f t="shared" ca="1" si="405"/>
        <v>15.16545783555561</v>
      </c>
      <c r="K1670" s="164">
        <f t="shared" ca="1" si="406"/>
        <v>0.65311098985012461</v>
      </c>
      <c r="L1670" s="164">
        <f t="shared" ca="1" si="407"/>
        <v>0.93862721623769518</v>
      </c>
      <c r="M1670" s="20">
        <f t="shared" ca="1" si="408"/>
        <v>5.1202306062665013</v>
      </c>
      <c r="N1670" s="20">
        <f t="shared" ca="1" si="409"/>
        <v>1.945677756052423</v>
      </c>
      <c r="O1670" s="20">
        <f t="shared" ca="1" si="400"/>
        <v>18648541.915593956</v>
      </c>
      <c r="P1670" s="20">
        <f t="shared" ca="1" si="401"/>
        <v>42877040.5923637</v>
      </c>
      <c r="Q1670" s="20">
        <f t="shared" ca="1" si="402"/>
        <v>195594.10871800856</v>
      </c>
      <c r="R1670" s="20">
        <f t="shared" ca="1" si="403"/>
        <v>61721176.61667566</v>
      </c>
      <c r="AD1670">
        <f t="shared" ca="1" si="410"/>
        <v>-0.19203505219294767</v>
      </c>
      <c r="AE1670">
        <f t="shared" ca="1" si="411"/>
        <v>8.5724105891144237E-2</v>
      </c>
      <c r="AF1670">
        <f t="shared" ca="1" si="412"/>
        <v>0.84646354409204105</v>
      </c>
      <c r="AG1670">
        <f t="shared" ca="1" si="413"/>
        <v>-0.68805810801047673</v>
      </c>
      <c r="AH1670">
        <f t="shared" ca="1" si="414"/>
        <v>0.6669228958516682</v>
      </c>
      <c r="AI1670">
        <f t="shared" ca="1" si="415"/>
        <v>0.28561555689844054</v>
      </c>
    </row>
    <row r="1671" spans="1:35">
      <c r="A1671" s="20"/>
      <c r="B1671" s="20"/>
      <c r="C1671" s="20">
        <f ca="1"/>
        <v>-0.90154547243897154</v>
      </c>
      <c r="D1671" s="20">
        <f ca="1"/>
        <v>-0.41168360686667327</v>
      </c>
      <c r="E1671" s="20">
        <f ca="1"/>
        <v>-0.36990469361113354</v>
      </c>
      <c r="F1671" s="20">
        <f ca="1"/>
        <v>0.7410551510343113</v>
      </c>
      <c r="G1671" s="20">
        <f ca="1"/>
        <v>2.3396510970478892</v>
      </c>
      <c r="H1671" s="20">
        <f ca="1"/>
        <v>-1.1243392000186007E-2</v>
      </c>
      <c r="I1671" s="164">
        <f t="shared" ca="1" si="404"/>
        <v>14.469571070128501</v>
      </c>
      <c r="J1671" s="164">
        <f t="shared" ca="1" si="405"/>
        <v>10.913464968987796</v>
      </c>
      <c r="K1671" s="164">
        <f t="shared" ca="1" si="406"/>
        <v>0.63043187099522469</v>
      </c>
      <c r="L1671" s="164">
        <f t="shared" ca="1" si="407"/>
        <v>1.3414076507702775</v>
      </c>
      <c r="M1671" s="20">
        <f t="shared" ca="1" si="408"/>
        <v>6.8008205122232308</v>
      </c>
      <c r="N1671" s="20">
        <f t="shared" ca="1" si="409"/>
        <v>2.5719257631859667</v>
      </c>
      <c r="O1671" s="20">
        <f t="shared" ca="1" si="400"/>
        <v>13533870.713399353</v>
      </c>
      <c r="P1671" s="20">
        <f t="shared" ca="1" si="401"/>
        <v>47475836.826883934</v>
      </c>
      <c r="Q1671" s="20">
        <f t="shared" ca="1" si="402"/>
        <v>239149.21819136228</v>
      </c>
      <c r="R1671" s="20">
        <f t="shared" ca="1" si="403"/>
        <v>61248856.758474648</v>
      </c>
      <c r="AD1671">
        <f t="shared" ca="1" si="410"/>
        <v>-1.4879681868620147</v>
      </c>
      <c r="AE1671">
        <f t="shared" ca="1" si="411"/>
        <v>-1.3411191379235583</v>
      </c>
      <c r="AF1671">
        <f t="shared" ca="1" si="412"/>
        <v>0.64028973632022379</v>
      </c>
      <c r="AG1671">
        <f t="shared" ca="1" si="413"/>
        <v>1.1427620489558061</v>
      </c>
      <c r="AH1671">
        <f t="shared" ca="1" si="414"/>
        <v>2.5342450135813679</v>
      </c>
      <c r="AI1671">
        <f t="shared" ca="1" si="415"/>
        <v>1.9781777383404506</v>
      </c>
    </row>
    <row r="1672" spans="1:35">
      <c r="A1672" s="20"/>
      <c r="B1672" s="20"/>
      <c r="C1672" s="20">
        <f ca="1"/>
        <v>-0.99121445021147148</v>
      </c>
      <c r="D1672" s="20">
        <f ca="1"/>
        <v>-0.11222366186454456</v>
      </c>
      <c r="E1672" s="20">
        <f ca="1"/>
        <v>0.37433693770252796</v>
      </c>
      <c r="F1672" s="20">
        <f ca="1"/>
        <v>0.35941936614449377</v>
      </c>
      <c r="G1672" s="20">
        <f ca="1"/>
        <v>-0.29675902416355254</v>
      </c>
      <c r="H1672" s="20">
        <f ca="1"/>
        <v>-1.6896346959389448</v>
      </c>
      <c r="I1672" s="164">
        <f t="shared" ca="1" si="404"/>
        <v>16.253692103878663</v>
      </c>
      <c r="J1672" s="164">
        <f t="shared" ca="1" si="405"/>
        <v>11.622948180377938</v>
      </c>
      <c r="K1672" s="164">
        <f t="shared" ca="1" si="406"/>
        <v>0.54546545300760829</v>
      </c>
      <c r="L1672" s="164">
        <f t="shared" ca="1" si="407"/>
        <v>1.0189341966764829</v>
      </c>
      <c r="M1672" s="20">
        <f t="shared" ca="1" si="408"/>
        <v>3.3455986267150086</v>
      </c>
      <c r="N1672" s="20">
        <f t="shared" ca="1" si="409"/>
        <v>1.1923249814591474</v>
      </c>
      <c r="O1672" s="20">
        <f t="shared" ca="1" si="400"/>
        <v>14863622.581184098</v>
      </c>
      <c r="P1672" s="20">
        <f t="shared" ca="1" si="401"/>
        <v>41310402.335768037</v>
      </c>
      <c r="Q1672" s="20">
        <f t="shared" ca="1" si="402"/>
        <v>-4397.9664885214643</v>
      </c>
      <c r="R1672" s="20">
        <f t="shared" ca="1" si="403"/>
        <v>56169626.950463615</v>
      </c>
      <c r="AD1672">
        <f t="shared" ca="1" si="410"/>
        <v>-1.054929101000325</v>
      </c>
      <c r="AE1672">
        <f t="shared" ca="1" si="411"/>
        <v>-1.1030375233631082</v>
      </c>
      <c r="AF1672">
        <f t="shared" ca="1" si="412"/>
        <v>-0.13213224538537988</v>
      </c>
      <c r="AG1672">
        <f t="shared" ca="1" si="413"/>
        <v>-0.3230263787432604</v>
      </c>
      <c r="AH1672">
        <f t="shared" ca="1" si="414"/>
        <v>-1.3048904147611013</v>
      </c>
      <c r="AI1672">
        <f t="shared" ca="1" si="415"/>
        <v>-1.7504730230833854</v>
      </c>
    </row>
    <row r="1673" spans="1:35">
      <c r="A1673" s="20"/>
      <c r="B1673" s="20"/>
      <c r="C1673" s="20">
        <f ca="1"/>
        <v>-0.44765736445964932</v>
      </c>
      <c r="D1673" s="20">
        <f ca="1"/>
        <v>1.4470903947014755</v>
      </c>
      <c r="E1673" s="20">
        <f ca="1"/>
        <v>-1.6351051132366068</v>
      </c>
      <c r="F1673" s="20">
        <f ca="1"/>
        <v>-0.88442043029642248</v>
      </c>
      <c r="G1673" s="20">
        <f ca="1"/>
        <v>-0.63631586914445715</v>
      </c>
      <c r="H1673" s="20">
        <f ca="1"/>
        <v>0.23446263503637454</v>
      </c>
      <c r="I1673" s="164">
        <f t="shared" ca="1" si="404"/>
        <v>23.057048105621977</v>
      </c>
      <c r="J1673" s="164">
        <f t="shared" ca="1" si="405"/>
        <v>17.567353286614306</v>
      </c>
      <c r="K1673" s="164">
        <f t="shared" ca="1" si="406"/>
        <v>0.32197652320724079</v>
      </c>
      <c r="L1673" s="164">
        <f t="shared" ca="1" si="407"/>
        <v>0.70027133972203104</v>
      </c>
      <c r="M1673" s="20">
        <f t="shared" ca="1" si="408"/>
        <v>3.3374472831864148</v>
      </c>
      <c r="N1673" s="20">
        <f t="shared" ca="1" si="409"/>
        <v>1.5015209143998938</v>
      </c>
      <c r="O1673" s="20">
        <f t="shared" ca="1" si="400"/>
        <v>21661557.408430878</v>
      </c>
      <c r="P1673" s="20">
        <f t="shared" ca="1" si="401"/>
        <v>40243927.248110376</v>
      </c>
      <c r="Q1673" s="20">
        <f t="shared" ca="1" si="402"/>
        <v>517693.27511863509</v>
      </c>
      <c r="R1673" s="20">
        <f t="shared" ca="1" si="403"/>
        <v>62423177.931659892</v>
      </c>
      <c r="AD1673">
        <f t="shared" ca="1" si="410"/>
        <v>0.59637089942280985</v>
      </c>
      <c r="AE1673">
        <f t="shared" ca="1" si="411"/>
        <v>0.89172929081016972</v>
      </c>
      <c r="AF1673">
        <f t="shared" ca="1" si="412"/>
        <v>-2.1638497890250843</v>
      </c>
      <c r="AG1673">
        <f t="shared" ca="1" si="413"/>
        <v>-1.7714939103544045</v>
      </c>
      <c r="AH1673">
        <f t="shared" ca="1" si="414"/>
        <v>-1.3139474631262054</v>
      </c>
      <c r="AI1673">
        <f t="shared" ca="1" si="415"/>
        <v>-0.91480833945974682</v>
      </c>
    </row>
    <row r="1674" spans="1:35">
      <c r="A1674" s="20"/>
      <c r="B1674" s="20"/>
      <c r="C1674" s="20">
        <f ca="1"/>
        <v>0.20663253059525427</v>
      </c>
      <c r="D1674" s="20">
        <f ca="1"/>
        <v>0.27506982830177595</v>
      </c>
      <c r="E1674" s="20">
        <f ca="1"/>
        <v>1.0448111778661591</v>
      </c>
      <c r="F1674" s="20">
        <f ca="1"/>
        <v>-0.3953134775671483</v>
      </c>
      <c r="G1674" s="20">
        <f ca="1"/>
        <v>-0.39780152034211985</v>
      </c>
      <c r="H1674" s="20">
        <f ca="1"/>
        <v>-1.7121132971493085E-3</v>
      </c>
      <c r="I1674" s="164">
        <f t="shared" ca="1" si="404"/>
        <v>23.117650635600796</v>
      </c>
      <c r="J1674" s="164">
        <f t="shared" ca="1" si="405"/>
        <v>16.595110775010799</v>
      </c>
      <c r="K1674" s="164">
        <f t="shared" ca="1" si="406"/>
        <v>0.64425975151638237</v>
      </c>
      <c r="L1674" s="164">
        <f t="shared" ca="1" si="407"/>
        <v>1.099126381972191</v>
      </c>
      <c r="M1674" s="20">
        <f t="shared" ca="1" si="408"/>
        <v>4.3521517221757016</v>
      </c>
      <c r="N1674" s="20">
        <f t="shared" ca="1" si="409"/>
        <v>1.773756192794647</v>
      </c>
      <c r="O1674" s="20">
        <f t="shared" ca="1" si="400"/>
        <v>21175411.71362979</v>
      </c>
      <c r="P1674" s="20">
        <f t="shared" ca="1" si="401"/>
        <v>50130636.163250312</v>
      </c>
      <c r="Q1674" s="20">
        <f t="shared" ca="1" si="402"/>
        <v>366875.47620559891</v>
      </c>
      <c r="R1674" s="20">
        <f t="shared" ca="1" si="403"/>
        <v>71672923.353085712</v>
      </c>
      <c r="AD1674">
        <f t="shared" ca="1" si="410"/>
        <v>0.61108025135941624</v>
      </c>
      <c r="AE1674">
        <f t="shared" ca="1" si="411"/>
        <v>0.56547341443315435</v>
      </c>
      <c r="AF1674">
        <f t="shared" ca="1" si="412"/>
        <v>0.76599774105802143</v>
      </c>
      <c r="AG1674">
        <f t="shared" ca="1" si="413"/>
        <v>4.1483554419049738E-2</v>
      </c>
      <c r="AH1674">
        <f t="shared" ca="1" si="414"/>
        <v>-0.18649808647144236</v>
      </c>
      <c r="AI1674">
        <f t="shared" ca="1" si="415"/>
        <v>-0.17903731677122445</v>
      </c>
    </row>
    <row r="1675" spans="1:35">
      <c r="A1675" s="20"/>
      <c r="B1675" s="20"/>
      <c r="C1675" s="20">
        <f ca="1"/>
        <v>2.2291039866173126</v>
      </c>
      <c r="D1675" s="20">
        <f ca="1"/>
        <v>0.86219552772647201</v>
      </c>
      <c r="E1675" s="20">
        <f ca="1"/>
        <v>-1.3934438680563155</v>
      </c>
      <c r="F1675" s="20">
        <f ca="1"/>
        <v>-0.83235230460415166</v>
      </c>
      <c r="G1675" s="20">
        <f ca="1"/>
        <v>0.38706705381402462</v>
      </c>
      <c r="H1675" s="20">
        <f ca="1"/>
        <v>-2.093022400195109</v>
      </c>
      <c r="I1675" s="164">
        <f t="shared" ca="1" si="404"/>
        <v>31.186217741105803</v>
      </c>
      <c r="J1675" s="164">
        <f t="shared" ca="1" si="405"/>
        <v>22.237139132389288</v>
      </c>
      <c r="K1675" s="164">
        <f t="shared" ca="1" si="406"/>
        <v>0.36455012991122826</v>
      </c>
      <c r="L1675" s="164">
        <f t="shared" ca="1" si="407"/>
        <v>0.6534885603460201</v>
      </c>
      <c r="M1675" s="20">
        <f t="shared" ca="1" si="408"/>
        <v>2.4582961220680333</v>
      </c>
      <c r="N1675" s="20">
        <f t="shared" ca="1" si="409"/>
        <v>1.0012115192584372</v>
      </c>
      <c r="O1675" s="20">
        <f t="shared" ca="1" si="400"/>
        <v>28486792.40314436</v>
      </c>
      <c r="P1675" s="20">
        <f t="shared" ca="1" si="401"/>
        <v>47197622.16557321</v>
      </c>
      <c r="Q1675" s="20">
        <f t="shared" ca="1" si="402"/>
        <v>206006.67281691881</v>
      </c>
      <c r="R1675" s="20">
        <f t="shared" ca="1" si="403"/>
        <v>75890421.241534486</v>
      </c>
      <c r="AD1675">
        <f t="shared" ca="1" si="410"/>
        <v>2.5694703255111171</v>
      </c>
      <c r="AE1675">
        <f t="shared" ca="1" si="411"/>
        <v>2.4587715209360019</v>
      </c>
      <c r="AF1675">
        <f t="shared" ca="1" si="412"/>
        <v>-1.7768170008070161</v>
      </c>
      <c r="AG1675">
        <f t="shared" ca="1" si="413"/>
        <v>-1.984142907518091</v>
      </c>
      <c r="AH1675">
        <f t="shared" ca="1" si="414"/>
        <v>-2.2907820865910735</v>
      </c>
      <c r="AI1675">
        <f t="shared" ca="1" si="415"/>
        <v>-2.2669958938961159</v>
      </c>
    </row>
    <row r="1676" spans="1:35">
      <c r="A1676" s="20"/>
      <c r="B1676" s="20"/>
      <c r="C1676" s="20">
        <f ca="1"/>
        <v>0.64508572259822194</v>
      </c>
      <c r="D1676" s="20">
        <f ca="1"/>
        <v>-0.69397926132361942</v>
      </c>
      <c r="E1676" s="20">
        <f ca="1"/>
        <v>-1.6564738102602083</v>
      </c>
      <c r="F1676" s="20">
        <f ca="1"/>
        <v>-1.3064865956103073</v>
      </c>
      <c r="G1676" s="20">
        <f ca="1"/>
        <v>0.3073586178082629</v>
      </c>
      <c r="H1676" s="20">
        <f ca="1"/>
        <v>-8.950180837761057E-2</v>
      </c>
      <c r="I1676" s="164">
        <f t="shared" ca="1" si="404"/>
        <v>18.977435660921646</v>
      </c>
      <c r="J1676" s="164">
        <f t="shared" ca="1" si="405"/>
        <v>13.811298038110609</v>
      </c>
      <c r="K1676" s="164">
        <f t="shared" ca="1" si="406"/>
        <v>0.31831326771635493</v>
      </c>
      <c r="L1676" s="164">
        <f t="shared" ca="1" si="407"/>
        <v>0.63932845349782619</v>
      </c>
      <c r="M1676" s="20">
        <f t="shared" ca="1" si="408"/>
        <v>3.8308121746745307</v>
      </c>
      <c r="N1676" s="20">
        <f t="shared" ca="1" si="409"/>
        <v>1.5375354913712285</v>
      </c>
      <c r="O1676" s="20">
        <f t="shared" ca="1" si="400"/>
        <v>17483070.076014437</v>
      </c>
      <c r="P1676" s="20">
        <f t="shared" ca="1" si="401"/>
        <v>34674417.459932208</v>
      </c>
      <c r="Q1676" s="20">
        <f t="shared" ca="1" si="402"/>
        <v>283188.87809737638</v>
      </c>
      <c r="R1676" s="20">
        <f t="shared" ca="1" si="403"/>
        <v>52440676.414044023</v>
      </c>
      <c r="AD1676">
        <f t="shared" ca="1" si="410"/>
        <v>-0.39382629589280438</v>
      </c>
      <c r="AE1676">
        <f t="shared" ca="1" si="411"/>
        <v>-0.36869193351993013</v>
      </c>
      <c r="AF1676">
        <f t="shared" ca="1" si="412"/>
        <v>-2.1971521116695012</v>
      </c>
      <c r="AG1676">
        <f t="shared" ca="1" si="413"/>
        <v>-2.0485070295553358</v>
      </c>
      <c r="AH1676">
        <f t="shared" ca="1" si="414"/>
        <v>-0.76576425036163187</v>
      </c>
      <c r="AI1676">
        <f t="shared" ca="1" si="415"/>
        <v>-0.81747164494262614</v>
      </c>
    </row>
    <row r="1677" spans="1:35">
      <c r="A1677" s="20"/>
      <c r="B1677" s="20"/>
      <c r="C1677" s="20">
        <f ca="1"/>
        <v>-0.96208111297851084</v>
      </c>
      <c r="D1677" s="20">
        <f ca="1"/>
        <v>-1.3743675816168837</v>
      </c>
      <c r="E1677" s="20">
        <f ca="1"/>
        <v>-0.32702037046368176</v>
      </c>
      <c r="F1677" s="20">
        <f ca="1"/>
        <v>0.91757127448265274</v>
      </c>
      <c r="G1677" s="20">
        <f ca="1"/>
        <v>5.6476736978866522E-2</v>
      </c>
      <c r="H1677" s="20">
        <f ca="1"/>
        <v>0.99374976590681174</v>
      </c>
      <c r="I1677" s="164">
        <f t="shared" ca="1" si="404"/>
        <v>11.897455634174939</v>
      </c>
      <c r="J1677" s="164">
        <f t="shared" ca="1" si="405"/>
        <v>8.5610715077034385</v>
      </c>
      <c r="K1677" s="164">
        <f t="shared" ca="1" si="406"/>
        <v>0.57300427051973346</v>
      </c>
      <c r="L1677" s="164">
        <f t="shared" ca="1" si="407"/>
        <v>1.3107870557922703</v>
      </c>
      <c r="M1677" s="20">
        <f t="shared" ca="1" si="408"/>
        <v>5.5794955634889662</v>
      </c>
      <c r="N1677" s="20">
        <f t="shared" ca="1" si="409"/>
        <v>2.26130559077688</v>
      </c>
      <c r="O1677" s="20">
        <f t="shared" ca="1" si="400"/>
        <v>10907802.476313774</v>
      </c>
      <c r="P1677" s="20">
        <f t="shared" ca="1" si="401"/>
        <v>44156599.294220284</v>
      </c>
      <c r="Q1677" s="20">
        <f t="shared" ca="1" si="402"/>
        <v>449197.58532128041</v>
      </c>
      <c r="R1677" s="20">
        <f t="shared" ca="1" si="403"/>
        <v>55513599.355855331</v>
      </c>
      <c r="AD1677">
        <f t="shared" ca="1" si="410"/>
        <v>-2.1122680499575393</v>
      </c>
      <c r="AE1677">
        <f t="shared" ca="1" si="411"/>
        <v>-2.130512916878041</v>
      </c>
      <c r="AF1677">
        <f t="shared" ca="1" si="412"/>
        <v>0.11822064108848582</v>
      </c>
      <c r="AG1677">
        <f t="shared" ca="1" si="413"/>
        <v>1.0035775263285012</v>
      </c>
      <c r="AH1677">
        <f t="shared" ca="1" si="414"/>
        <v>1.1772172927655185</v>
      </c>
      <c r="AI1677">
        <f t="shared" ca="1" si="415"/>
        <v>1.1386637588564317</v>
      </c>
    </row>
    <row r="1678" spans="1:35">
      <c r="A1678" s="20"/>
      <c r="B1678" s="20"/>
      <c r="C1678" s="20">
        <f ca="1"/>
        <v>2.4171532543182432</v>
      </c>
      <c r="D1678" s="20">
        <f ca="1"/>
        <v>-0.963139158235092</v>
      </c>
      <c r="E1678" s="20">
        <f ca="1"/>
        <v>0.25510968285884389</v>
      </c>
      <c r="F1678" s="20">
        <f ca="1"/>
        <v>-0.5444917233982306</v>
      </c>
      <c r="G1678" s="20">
        <f ca="1"/>
        <v>-0.65224772101645034</v>
      </c>
      <c r="H1678" s="20">
        <f ca="1"/>
        <v>2.1980343041793096</v>
      </c>
      <c r="I1678" s="164">
        <f t="shared" ca="1" si="404"/>
        <v>27.642199730741851</v>
      </c>
      <c r="J1678" s="164">
        <f t="shared" ca="1" si="405"/>
        <v>19.269742888323439</v>
      </c>
      <c r="K1678" s="164">
        <f t="shared" ca="1" si="406"/>
        <v>0.62273792438903286</v>
      </c>
      <c r="L1678" s="164">
        <f t="shared" ca="1" si="407"/>
        <v>1.191235396001971</v>
      </c>
      <c r="M1678" s="20">
        <f t="shared" ca="1" si="408"/>
        <v>5.2747060041092482</v>
      </c>
      <c r="N1678" s="20">
        <f t="shared" ca="1" si="409"/>
        <v>2.4123014240771692</v>
      </c>
      <c r="O1678" s="20">
        <f t="shared" ca="1" si="400"/>
        <v>25014483.080755848</v>
      </c>
      <c r="P1678" s="20">
        <f t="shared" ca="1" si="401"/>
        <v>56911643.20501899</v>
      </c>
      <c r="Q1678" s="20">
        <f t="shared" ca="1" si="402"/>
        <v>883872.1070663362</v>
      </c>
      <c r="R1678" s="20">
        <f t="shared" ca="1" si="403"/>
        <v>82809998.392841175</v>
      </c>
      <c r="AD1678">
        <f t="shared" ca="1" si="410"/>
        <v>1.7092717793062744</v>
      </c>
      <c r="AE1678">
        <f t="shared" ca="1" si="411"/>
        <v>1.4630009692360531</v>
      </c>
      <c r="AF1678">
        <f t="shared" ca="1" si="412"/>
        <v>0.57034476717302574</v>
      </c>
      <c r="AG1678">
        <f t="shared" ca="1" si="413"/>
        <v>0.46016089091804985</v>
      </c>
      <c r="AH1678">
        <f t="shared" ca="1" si="414"/>
        <v>0.83856222678805381</v>
      </c>
      <c r="AI1678">
        <f t="shared" ca="1" si="415"/>
        <v>1.5467606056139709</v>
      </c>
    </row>
    <row r="1679" spans="1:35">
      <c r="A1679" s="20"/>
      <c r="B1679" s="20"/>
      <c r="C1679" s="20">
        <f ca="1"/>
        <v>0.46053099604471709</v>
      </c>
      <c r="D1679" s="20">
        <f ca="1"/>
        <v>1.3536486704897344</v>
      </c>
      <c r="E1679" s="20">
        <f ca="1"/>
        <v>-1.4658858620071589</v>
      </c>
      <c r="F1679" s="20">
        <f ca="1"/>
        <v>1.5303222474806373</v>
      </c>
      <c r="G1679" s="20">
        <f ca="1"/>
        <v>-0.33255767670549113</v>
      </c>
      <c r="H1679" s="20">
        <f ca="1"/>
        <v>1.8095089477918505</v>
      </c>
      <c r="I1679" s="164">
        <f t="shared" ca="1" si="404"/>
        <v>27.751064883169555</v>
      </c>
      <c r="J1679" s="164">
        <f t="shared" ca="1" si="405"/>
        <v>20.55898595771891</v>
      </c>
      <c r="K1679" s="164">
        <f t="shared" ca="1" si="406"/>
        <v>0.54236720111188697</v>
      </c>
      <c r="L1679" s="164">
        <f t="shared" ca="1" si="407"/>
        <v>1.4277332476564442</v>
      </c>
      <c r="M1679" s="20">
        <f t="shared" ca="1" si="408"/>
        <v>5.372615513846644</v>
      </c>
      <c r="N1679" s="20">
        <f t="shared" ca="1" si="409"/>
        <v>2.5605793130045789</v>
      </c>
      <c r="O1679" s="20">
        <f t="shared" ca="1" si="400"/>
        <v>25760045.261666387</v>
      </c>
      <c r="P1679" s="20">
        <f t="shared" ca="1" si="401"/>
        <v>62846612.512974441</v>
      </c>
      <c r="Q1679" s="20">
        <f t="shared" ca="1" si="402"/>
        <v>1073416.8545813882</v>
      </c>
      <c r="R1679" s="20">
        <f t="shared" ca="1" si="403"/>
        <v>89680074.629222214</v>
      </c>
      <c r="AD1679">
        <f t="shared" ca="1" si="410"/>
        <v>1.7356953599926097</v>
      </c>
      <c r="AE1679">
        <f t="shared" ca="1" si="411"/>
        <v>1.8956328717177553</v>
      </c>
      <c r="AF1679">
        <f t="shared" ca="1" si="412"/>
        <v>-0.16029817171011851</v>
      </c>
      <c r="AG1679">
        <f t="shared" ca="1" si="413"/>
        <v>1.535151125711109</v>
      </c>
      <c r="AH1679">
        <f t="shared" ca="1" si="414"/>
        <v>0.9473505709407164</v>
      </c>
      <c r="AI1679">
        <f t="shared" ca="1" si="415"/>
        <v>1.947511656769132</v>
      </c>
    </row>
    <row r="1680" spans="1:35">
      <c r="A1680" s="20"/>
      <c r="B1680" s="20"/>
      <c r="C1680" s="20">
        <f ca="1"/>
        <v>-1.4376140075202863</v>
      </c>
      <c r="D1680" s="20">
        <f ca="1"/>
        <v>0.79771487107325545</v>
      </c>
      <c r="E1680" s="20">
        <f ca="1"/>
        <v>0.60292867018082408</v>
      </c>
      <c r="F1680" s="20">
        <f ca="1"/>
        <v>0.76177938542736723</v>
      </c>
      <c r="G1680" s="20">
        <f ca="1"/>
        <v>-1.8023005194696222</v>
      </c>
      <c r="H1680" s="20">
        <f ca="1"/>
        <v>1.3648941583825955</v>
      </c>
      <c r="I1680" s="164">
        <f t="shared" ca="1" si="404"/>
        <v>19.345136066572177</v>
      </c>
      <c r="J1680" s="164">
        <f t="shared" ca="1" si="405"/>
        <v>14.399968656370444</v>
      </c>
      <c r="K1680" s="164">
        <f t="shared" ca="1" si="406"/>
        <v>0.62142027173205794</v>
      </c>
      <c r="L1680" s="164">
        <f t="shared" ca="1" si="407"/>
        <v>1.3022198255829442</v>
      </c>
      <c r="M1680" s="20">
        <f t="shared" ca="1" si="408"/>
        <v>4.3697443831636864</v>
      </c>
      <c r="N1680" s="20">
        <f t="shared" ca="1" si="409"/>
        <v>1.982963726964114</v>
      </c>
      <c r="O1680" s="20">
        <f t="shared" ca="1" si="400"/>
        <v>17993069.270079996</v>
      </c>
      <c r="P1680" s="20">
        <f t="shared" ca="1" si="401"/>
        <v>51372213.170124225</v>
      </c>
      <c r="Q1680" s="20">
        <f t="shared" ca="1" si="402"/>
        <v>706326.46642039984</v>
      </c>
      <c r="R1680" s="20">
        <f t="shared" ca="1" si="403"/>
        <v>70071608.906624615</v>
      </c>
      <c r="AD1680">
        <f t="shared" ca="1" si="410"/>
        <v>-0.30457862461840413</v>
      </c>
      <c r="AE1680">
        <f t="shared" ca="1" si="411"/>
        <v>-0.17115145759381081</v>
      </c>
      <c r="AF1680">
        <f t="shared" ca="1" si="412"/>
        <v>0.55836610665507147</v>
      </c>
      <c r="AG1680">
        <f t="shared" ca="1" si="413"/>
        <v>0.96463557083156493</v>
      </c>
      <c r="AH1680">
        <f t="shared" ca="1" si="414"/>
        <v>-0.16695068537368152</v>
      </c>
      <c r="AI1680">
        <f t="shared" ca="1" si="415"/>
        <v>0.38638845125436183</v>
      </c>
    </row>
    <row r="1681" spans="1:35">
      <c r="A1681" s="20"/>
      <c r="B1681" s="20"/>
      <c r="C1681" s="20">
        <f ca="1"/>
        <v>-1.2587214008504499</v>
      </c>
      <c r="D1681" s="20">
        <f ca="1"/>
        <v>-1.7199239514351774</v>
      </c>
      <c r="E1681" s="20">
        <f ca="1"/>
        <v>1.1121639358666258</v>
      </c>
      <c r="F1681" s="20">
        <f ca="1"/>
        <v>-2.6228568983910492E-2</v>
      </c>
      <c r="G1681" s="20">
        <f ca="1"/>
        <v>-0.84408671124796975</v>
      </c>
      <c r="H1681" s="20">
        <f ca="1"/>
        <v>0.80381168103809897</v>
      </c>
      <c r="I1681" s="164">
        <f t="shared" ca="1" si="404"/>
        <v>10.226449889846725</v>
      </c>
      <c r="J1681" s="164">
        <f t="shared" ca="1" si="405"/>
        <v>7.1015574246772184</v>
      </c>
      <c r="K1681" s="164">
        <f t="shared" ca="1" si="406"/>
        <v>0.63081487791689528</v>
      </c>
      <c r="L1681" s="164">
        <f t="shared" ca="1" si="407"/>
        <v>1.1749824184733584</v>
      </c>
      <c r="M1681" s="20">
        <f t="shared" ca="1" si="408"/>
        <v>4.8729978002877132</v>
      </c>
      <c r="N1681" s="20">
        <f t="shared" ca="1" si="409"/>
        <v>1.8996304591939068</v>
      </c>
      <c r="O1681" s="20">
        <f t="shared" ca="1" si="400"/>
        <v>9238405.8205796108</v>
      </c>
      <c r="P1681" s="20">
        <f t="shared" ca="1" si="401"/>
        <v>39144593.982473277</v>
      </c>
      <c r="Q1681" s="20">
        <f t="shared" ca="1" si="402"/>
        <v>266269.92136859783</v>
      </c>
      <c r="R1681" s="20">
        <f t="shared" ca="1" si="403"/>
        <v>48649269.724421486</v>
      </c>
      <c r="AD1681">
        <f t="shared" ca="1" si="410"/>
        <v>-2.517851968483805</v>
      </c>
      <c r="AE1681">
        <f t="shared" ca="1" si="411"/>
        <v>-2.6202827433969067</v>
      </c>
      <c r="AF1681">
        <f t="shared" ca="1" si="412"/>
        <v>0.64377161742632061</v>
      </c>
      <c r="AG1681">
        <f t="shared" ca="1" si="413"/>
        <v>0.38628372033344721</v>
      </c>
      <c r="AH1681">
        <f t="shared" ca="1" si="414"/>
        <v>0.39221977809745923</v>
      </c>
      <c r="AI1681">
        <f t="shared" ca="1" si="415"/>
        <v>0.16116340322677514</v>
      </c>
    </row>
    <row r="1682" spans="1:35">
      <c r="A1682" s="20"/>
      <c r="B1682" s="20"/>
      <c r="C1682" s="20">
        <f ca="1"/>
        <v>0.87093583264946517</v>
      </c>
      <c r="D1682" s="20">
        <f ca="1"/>
        <v>-1.85614672793234</v>
      </c>
      <c r="E1682" s="20">
        <f ca="1"/>
        <v>-0.54729272655105865</v>
      </c>
      <c r="F1682" s="20">
        <f ca="1"/>
        <v>0.80560829433816383</v>
      </c>
      <c r="G1682" s="20">
        <f ca="1"/>
        <v>0.10285879954577969</v>
      </c>
      <c r="H1682" s="20">
        <f ca="1"/>
        <v>-0.51724433166084072</v>
      </c>
      <c r="I1682" s="164">
        <f t="shared" ca="1" si="404"/>
        <v>17.150417117866457</v>
      </c>
      <c r="J1682" s="164">
        <f t="shared" ca="1" si="405"/>
        <v>11.502010285304411</v>
      </c>
      <c r="K1682" s="164">
        <f t="shared" ca="1" si="406"/>
        <v>0.52779492816128248</v>
      </c>
      <c r="L1682" s="164">
        <f t="shared" ca="1" si="407"/>
        <v>1.1670457787286797</v>
      </c>
      <c r="M1682" s="20">
        <f t="shared" ca="1" si="408"/>
        <v>4.2904164092216197</v>
      </c>
      <c r="N1682" s="20">
        <f t="shared" ca="1" si="409"/>
        <v>1.6951061362776336</v>
      </c>
      <c r="O1682" s="20">
        <f t="shared" ca="1" si="400"/>
        <v>15277322.699151913</v>
      </c>
      <c r="P1682" s="20">
        <f t="shared" ca="1" si="401"/>
        <v>45853506.885459907</v>
      </c>
      <c r="Q1682" s="20">
        <f t="shared" ca="1" si="402"/>
        <v>272192.38449744415</v>
      </c>
      <c r="R1682" s="20">
        <f t="shared" ca="1" si="403"/>
        <v>61403021.96910926</v>
      </c>
      <c r="AD1682">
        <f t="shared" ca="1" si="410"/>
        <v>-0.83727739857610328</v>
      </c>
      <c r="AE1682">
        <f t="shared" ca="1" si="411"/>
        <v>-1.143620709629392</v>
      </c>
      <c r="AF1682">
        <f t="shared" ca="1" si="412"/>
        <v>-0.2927733803519782</v>
      </c>
      <c r="AG1682">
        <f t="shared" ca="1" si="413"/>
        <v>0.35020808513036161</v>
      </c>
      <c r="AH1682">
        <f t="shared" ca="1" si="414"/>
        <v>-0.25509287864264385</v>
      </c>
      <c r="AI1682">
        <f t="shared" ca="1" si="415"/>
        <v>-0.39160503708747679</v>
      </c>
    </row>
    <row r="1683" spans="1:35">
      <c r="A1683" s="20"/>
      <c r="B1683" s="20"/>
      <c r="C1683" s="20">
        <f ca="1"/>
        <v>3.7418589486343502E-2</v>
      </c>
      <c r="D1683" s="20">
        <f ca="1"/>
        <v>-0.33635455395351654</v>
      </c>
      <c r="E1683" s="20">
        <f ca="1"/>
        <v>1.0965948510800534</v>
      </c>
      <c r="F1683" s="20">
        <f ca="1"/>
        <v>-1.2094931068956443</v>
      </c>
      <c r="G1683" s="20">
        <f ca="1"/>
        <v>-0.58332375505244072</v>
      </c>
      <c r="H1683" s="20">
        <f ca="1"/>
        <v>-0.8048513614744901</v>
      </c>
      <c r="I1683" s="164">
        <f t="shared" ca="1" si="404"/>
        <v>19.760876367168425</v>
      </c>
      <c r="J1683" s="164">
        <f t="shared" ca="1" si="405"/>
        <v>14.001660412698715</v>
      </c>
      <c r="K1683" s="164">
        <f t="shared" ca="1" si="406"/>
        <v>0.56642944236251402</v>
      </c>
      <c r="L1683" s="164">
        <f t="shared" ca="1" si="407"/>
        <v>0.83233397133375897</v>
      </c>
      <c r="M1683" s="20">
        <f t="shared" ca="1" si="408"/>
        <v>3.4461481612937002</v>
      </c>
      <c r="N1683" s="20">
        <f t="shared" ca="1" si="409"/>
        <v>1.2802183340724831</v>
      </c>
      <c r="O1683" s="20">
        <f t="shared" ca="1" si="400"/>
        <v>18002365.175915852</v>
      </c>
      <c r="P1683" s="20">
        <f t="shared" ca="1" si="401"/>
        <v>40210573.672550127</v>
      </c>
      <c r="Q1683" s="20">
        <f t="shared" ca="1" si="402"/>
        <v>82558.609047888167</v>
      </c>
      <c r="R1683" s="20">
        <f t="shared" ca="1" si="403"/>
        <v>58295497.457513869</v>
      </c>
      <c r="AD1683">
        <f t="shared" ca="1" si="410"/>
        <v>-0.20367078466785826</v>
      </c>
      <c r="AE1683">
        <f t="shared" ca="1" si="411"/>
        <v>-0.30481194204741124</v>
      </c>
      <c r="AF1683">
        <f t="shared" ca="1" si="412"/>
        <v>5.844947602285433E-2</v>
      </c>
      <c r="AG1683">
        <f t="shared" ca="1" si="413"/>
        <v>-1.1712092212101872</v>
      </c>
      <c r="AH1683">
        <f t="shared" ca="1" si="414"/>
        <v>-1.1931687096736658</v>
      </c>
      <c r="AI1683">
        <f t="shared" ca="1" si="415"/>
        <v>-1.5129234214257217</v>
      </c>
    </row>
    <row r="1684" spans="1:35">
      <c r="A1684" s="20"/>
      <c r="B1684" s="20"/>
      <c r="C1684" s="20">
        <f ca="1"/>
        <v>1.8460071853847695</v>
      </c>
      <c r="D1684" s="20">
        <f ca="1"/>
        <v>-0.75856604829923668</v>
      </c>
      <c r="E1684" s="20">
        <f ca="1"/>
        <v>-1.6242521119270841</v>
      </c>
      <c r="F1684" s="20">
        <f ca="1"/>
        <v>0.99312621486028241</v>
      </c>
      <c r="G1684" s="20">
        <f ca="1"/>
        <v>-0.69966085078824802</v>
      </c>
      <c r="H1684" s="20">
        <f ca="1"/>
        <v>0.46726810958111326</v>
      </c>
      <c r="I1684" s="164">
        <f t="shared" ca="1" si="404"/>
        <v>25.182684393141649</v>
      </c>
      <c r="J1684" s="164">
        <f t="shared" ca="1" si="405"/>
        <v>17.507908487352758</v>
      </c>
      <c r="K1684" s="164">
        <f t="shared" ca="1" si="406"/>
        <v>0.44398203179102647</v>
      </c>
      <c r="L1684" s="164">
        <f t="shared" ca="1" si="407"/>
        <v>1.1570299439955698</v>
      </c>
      <c r="M1684" s="20">
        <f t="shared" ca="1" si="408"/>
        <v>3.8512377614330591</v>
      </c>
      <c r="N1684" s="20">
        <f t="shared" ca="1" si="409"/>
        <v>1.8086131373003036</v>
      </c>
      <c r="O1684" s="20">
        <f t="shared" ca="1" si="400"/>
        <v>22763385.012416851</v>
      </c>
      <c r="P1684" s="20">
        <f t="shared" ca="1" si="401"/>
        <v>53616370.94153364</v>
      </c>
      <c r="Q1684" s="20">
        <f t="shared" ca="1" si="402"/>
        <v>724443.41617582773</v>
      </c>
      <c r="R1684" s="20">
        <f t="shared" ca="1" si="403"/>
        <v>77104199.370126322</v>
      </c>
      <c r="AD1684">
        <f t="shared" ca="1" si="410"/>
        <v>1.1123020371703025</v>
      </c>
      <c r="AE1684">
        <f t="shared" ca="1" si="411"/>
        <v>0.87178137159488545</v>
      </c>
      <c r="AF1684">
        <f t="shared" ca="1" si="412"/>
        <v>-1.0547088018997597</v>
      </c>
      <c r="AG1684">
        <f t="shared" ca="1" si="413"/>
        <v>0.30468156361622639</v>
      </c>
      <c r="AH1684">
        <f t="shared" ca="1" si="414"/>
        <v>-0.74306915396326723</v>
      </c>
      <c r="AI1684">
        <f t="shared" ca="1" si="415"/>
        <v>-8.4829358647828423E-2</v>
      </c>
    </row>
    <row r="1685" spans="1:35">
      <c r="A1685" s="20"/>
      <c r="B1685" s="20"/>
      <c r="C1685" s="20">
        <f ca="1"/>
        <v>0.63136623695414384</v>
      </c>
      <c r="D1685" s="20">
        <f ca="1"/>
        <v>-0.44918315189827523</v>
      </c>
      <c r="E1685" s="20">
        <f ca="1"/>
        <v>1.2131414960493565</v>
      </c>
      <c r="F1685" s="20">
        <f ca="1"/>
        <v>-0.43920725200931937</v>
      </c>
      <c r="G1685" s="20">
        <f ca="1"/>
        <v>-0.19398914914665713</v>
      </c>
      <c r="H1685" s="20">
        <f ca="1"/>
        <v>-1.1853444324403535</v>
      </c>
      <c r="I1685" s="164">
        <f t="shared" ca="1" si="404"/>
        <v>21.940168402108643</v>
      </c>
      <c r="J1685" s="164">
        <f t="shared" ca="1" si="405"/>
        <v>15.236504482483101</v>
      </c>
      <c r="K1685" s="164">
        <f t="shared" ca="1" si="406"/>
        <v>0.634700139809523</v>
      </c>
      <c r="L1685" s="164">
        <f t="shared" ca="1" si="407"/>
        <v>1.0186554177670586</v>
      </c>
      <c r="M1685" s="20">
        <f t="shared" ca="1" si="408"/>
        <v>3.7189056681335342</v>
      </c>
      <c r="N1685" s="20">
        <f t="shared" ca="1" si="409"/>
        <v>1.3862751857002604</v>
      </c>
      <c r="O1685" s="20">
        <f t="shared" ca="1" si="400"/>
        <v>19823004.465801816</v>
      </c>
      <c r="P1685" s="20">
        <f t="shared" ca="1" si="401"/>
        <v>46973974.714588888</v>
      </c>
      <c r="Q1685" s="20">
        <f t="shared" ca="1" si="402"/>
        <v>97017.339575811566</v>
      </c>
      <c r="R1685" s="20">
        <f t="shared" ca="1" si="403"/>
        <v>66893996.519966513</v>
      </c>
      <c r="AD1685">
        <f t="shared" ca="1" si="410"/>
        <v>0.32528359274481566</v>
      </c>
      <c r="AE1685">
        <f t="shared" ca="1" si="411"/>
        <v>0.1095652625782214</v>
      </c>
      <c r="AF1685">
        <f t="shared" ca="1" si="412"/>
        <v>0.67909218008657246</v>
      </c>
      <c r="AG1685">
        <f t="shared" ca="1" si="413"/>
        <v>-0.32429355560427908</v>
      </c>
      <c r="AH1685">
        <f t="shared" ca="1" si="414"/>
        <v>-0.8901048131849616</v>
      </c>
      <c r="AI1685">
        <f t="shared" ca="1" si="415"/>
        <v>-1.2262832818911882</v>
      </c>
    </row>
    <row r="1686" spans="1:35">
      <c r="A1686" s="20"/>
      <c r="B1686" s="20"/>
      <c r="C1686" s="20">
        <f ca="1"/>
        <v>-0.11284700477477148</v>
      </c>
      <c r="D1686" s="20">
        <f ca="1"/>
        <v>0.18454317717286256</v>
      </c>
      <c r="E1686" s="20">
        <f ca="1"/>
        <v>-1.4489835336409955</v>
      </c>
      <c r="F1686" s="20">
        <f ca="1"/>
        <v>-0.98887813930832835</v>
      </c>
      <c r="G1686" s="20">
        <f ca="1"/>
        <v>0.89941072095149821</v>
      </c>
      <c r="H1686" s="20">
        <f ca="1"/>
        <v>-2.2257229219665233</v>
      </c>
      <c r="I1686" s="164">
        <f t="shared" ca="1" si="404"/>
        <v>18.68741068514263</v>
      </c>
      <c r="J1686" s="164">
        <f t="shared" ca="1" si="405"/>
        <v>13.780865437219438</v>
      </c>
      <c r="K1686" s="164">
        <f t="shared" ca="1" si="406"/>
        <v>0.31981144541020357</v>
      </c>
      <c r="L1686" s="164">
        <f t="shared" ca="1" si="407"/>
        <v>0.57610345194525969</v>
      </c>
      <c r="M1686" s="20">
        <f t="shared" ca="1" si="408"/>
        <v>3.0053740217872393</v>
      </c>
      <c r="N1686" s="20">
        <f t="shared" ca="1" si="409"/>
        <v>1.007063578761668</v>
      </c>
      <c r="O1686" s="20">
        <f t="shared" ca="1" si="400"/>
        <v>17312181.266391408</v>
      </c>
      <c r="P1686" s="20">
        <f t="shared" ca="1" si="401"/>
        <v>32827585.827512011</v>
      </c>
      <c r="Q1686" s="20">
        <f t="shared" ca="1" si="402"/>
        <v>-111043.02247094165</v>
      </c>
      <c r="R1686" s="20">
        <f t="shared" ca="1" si="403"/>
        <v>50028724.071432479</v>
      </c>
      <c r="AD1686">
        <f t="shared" ca="1" si="410"/>
        <v>-0.46422070748965333</v>
      </c>
      <c r="AE1686">
        <f t="shared" ca="1" si="411"/>
        <v>-0.37890421569817501</v>
      </c>
      <c r="AF1686">
        <f t="shared" ca="1" si="412"/>
        <v>-2.1835323144526955</v>
      </c>
      <c r="AG1686">
        <f t="shared" ca="1" si="413"/>
        <v>-2.3358934002488199</v>
      </c>
      <c r="AH1686">
        <f t="shared" ca="1" si="414"/>
        <v>-1.6829177535697335</v>
      </c>
      <c r="AI1686">
        <f t="shared" ca="1" si="415"/>
        <v>-2.2511795168603572</v>
      </c>
    </row>
    <row r="1687" spans="1:35">
      <c r="A1687" s="20"/>
      <c r="B1687" s="20"/>
      <c r="C1687" s="20">
        <f ca="1"/>
        <v>1.4420095482201365</v>
      </c>
      <c r="D1687" s="20">
        <f ca="1"/>
        <v>-0.20017128194303804</v>
      </c>
      <c r="E1687" s="20">
        <f ca="1"/>
        <v>-0.84461664756983734</v>
      </c>
      <c r="F1687" s="20">
        <f ca="1"/>
        <v>-1.4674705031344075</v>
      </c>
      <c r="G1687" s="20">
        <f ca="1"/>
        <v>0.87211080587424716</v>
      </c>
      <c r="H1687" s="20">
        <f ca="1"/>
        <v>-0.1914036171315541</v>
      </c>
      <c r="I1687" s="164">
        <f t="shared" ca="1" si="404"/>
        <v>24.273534492583355</v>
      </c>
      <c r="J1687" s="164">
        <f t="shared" ca="1" si="405"/>
        <v>17.523627534212849</v>
      </c>
      <c r="K1687" s="164">
        <f t="shared" ca="1" si="406"/>
        <v>0.43628523109422512</v>
      </c>
      <c r="L1687" s="164">
        <f t="shared" ca="1" si="407"/>
        <v>0.7444867789173415</v>
      </c>
      <c r="M1687" s="20">
        <f t="shared" ca="1" si="408"/>
        <v>4.3840446894689391</v>
      </c>
      <c r="N1687" s="20">
        <f t="shared" ca="1" si="409"/>
        <v>1.7512836250461801</v>
      </c>
      <c r="O1687" s="20">
        <f t="shared" ca="1" si="400"/>
        <v>22286949.608219475</v>
      </c>
      <c r="P1687" s="20">
        <f t="shared" ca="1" si="401"/>
        <v>42546284.066745669</v>
      </c>
      <c r="Q1687" s="20">
        <f t="shared" ca="1" si="402"/>
        <v>310229.76430191257</v>
      </c>
      <c r="R1687" s="20">
        <f t="shared" ca="1" si="403"/>
        <v>65143463.439267054</v>
      </c>
      <c r="AD1687">
        <f t="shared" ca="1" si="410"/>
        <v>0.89163458557848363</v>
      </c>
      <c r="AE1687">
        <f t="shared" ca="1" si="411"/>
        <v>0.87705621953451296</v>
      </c>
      <c r="AF1687">
        <f t="shared" ca="1" si="412"/>
        <v>-1.1246797173252265</v>
      </c>
      <c r="AG1687">
        <f t="shared" ca="1" si="413"/>
        <v>-1.5705146412848119</v>
      </c>
      <c r="AH1687">
        <f t="shared" ca="1" si="414"/>
        <v>-0.15106145614562311</v>
      </c>
      <c r="AI1687">
        <f t="shared" ca="1" si="415"/>
        <v>-0.23977398636167571</v>
      </c>
    </row>
    <row r="1688" spans="1:35">
      <c r="A1688" s="20"/>
      <c r="B1688" s="20"/>
      <c r="C1688" s="20">
        <f ca="1"/>
        <v>0.12203529273679573</v>
      </c>
      <c r="D1688" s="20">
        <f ca="1"/>
        <v>-2.396050535925665</v>
      </c>
      <c r="E1688" s="20">
        <f ca="1"/>
        <v>-0.77096368302502494</v>
      </c>
      <c r="F1688" s="20">
        <f ca="1"/>
        <v>0.15812727298453222</v>
      </c>
      <c r="G1688" s="20">
        <f ca="1"/>
        <v>1.1664341474621205</v>
      </c>
      <c r="H1688" s="20">
        <f ca="1"/>
        <v>0.2877065686214843</v>
      </c>
      <c r="I1688" s="164">
        <f t="shared" ca="1" si="404"/>
        <v>11.385619583605028</v>
      </c>
      <c r="J1688" s="164">
        <f t="shared" ca="1" si="405"/>
        <v>7.8028197136721884</v>
      </c>
      <c r="K1688" s="164">
        <f t="shared" ca="1" si="406"/>
        <v>0.51236766663075384</v>
      </c>
      <c r="L1688" s="164">
        <f t="shared" ca="1" si="407"/>
        <v>1.1186130472400622</v>
      </c>
      <c r="M1688" s="20">
        <f t="shared" ca="1" si="408"/>
        <v>5.6736193634466607</v>
      </c>
      <c r="N1688" s="20">
        <f t="shared" ca="1" si="409"/>
        <v>2.157408416847014</v>
      </c>
      <c r="O1688" s="20">
        <f t="shared" ca="1" si="400"/>
        <v>10230509.081862535</v>
      </c>
      <c r="P1688" s="20">
        <f t="shared" ca="1" si="401"/>
        <v>38911767.050948381</v>
      </c>
      <c r="Q1688" s="20">
        <f t="shared" ca="1" si="402"/>
        <v>219166.83298933037</v>
      </c>
      <c r="R1688" s="20">
        <f t="shared" ca="1" si="403"/>
        <v>49361442.965800248</v>
      </c>
      <c r="AD1688">
        <f t="shared" ca="1" si="410"/>
        <v>-2.2365001010667411</v>
      </c>
      <c r="AE1688">
        <f t="shared" ca="1" si="411"/>
        <v>-2.3849598276267825</v>
      </c>
      <c r="AF1688">
        <f t="shared" ca="1" si="412"/>
        <v>-0.43302121244769282</v>
      </c>
      <c r="AG1688">
        <f t="shared" ca="1" si="413"/>
        <v>0.13005930563664592</v>
      </c>
      <c r="AH1688">
        <f t="shared" ca="1" si="414"/>
        <v>1.2817992927185127</v>
      </c>
      <c r="AI1688">
        <f t="shared" ca="1" si="415"/>
        <v>0.85786058607301063</v>
      </c>
    </row>
    <row r="1689" spans="1:35">
      <c r="A1689" s="20"/>
      <c r="B1689" s="20"/>
      <c r="C1689" s="20">
        <f ca="1"/>
        <v>-1.1319750356560601</v>
      </c>
      <c r="D1689" s="20">
        <f ca="1"/>
        <v>-9.4355726993022873E-2</v>
      </c>
      <c r="E1689" s="20">
        <f ca="1"/>
        <v>-0.47825065349571289</v>
      </c>
      <c r="F1689" s="20">
        <f ca="1"/>
        <v>0.74308669030623786</v>
      </c>
      <c r="G1689" s="20">
        <f ca="1"/>
        <v>-1.2168970867425584</v>
      </c>
      <c r="H1689" s="20">
        <f ca="1"/>
        <v>0.49974326336645991</v>
      </c>
      <c r="I1689" s="164">
        <f t="shared" ca="1" si="404"/>
        <v>16.201293341944151</v>
      </c>
      <c r="J1689" s="164">
        <f t="shared" ca="1" si="405"/>
        <v>11.891305268452991</v>
      </c>
      <c r="K1689" s="164">
        <f t="shared" ca="1" si="406"/>
        <v>0.49543909690005561</v>
      </c>
      <c r="L1689" s="164">
        <f t="shared" ca="1" si="407"/>
        <v>1.138592335652727</v>
      </c>
      <c r="M1689" s="20">
        <f t="shared" ca="1" si="408"/>
        <v>3.940715983010814</v>
      </c>
      <c r="N1689" s="20">
        <f t="shared" ca="1" si="409"/>
        <v>1.7060094144283837</v>
      </c>
      <c r="O1689" s="20">
        <f t="shared" ca="1" si="400"/>
        <v>14978785.597973432</v>
      </c>
      <c r="P1689" s="20">
        <f t="shared" ca="1" si="401"/>
        <v>44206074.589531533</v>
      </c>
      <c r="Q1689" s="20">
        <f t="shared" ca="1" si="402"/>
        <v>499351.73526566569</v>
      </c>
      <c r="R1689" s="20">
        <f t="shared" ca="1" si="403"/>
        <v>59684211.922770627</v>
      </c>
      <c r="AD1689">
        <f t="shared" ca="1" si="410"/>
        <v>-1.0676472471009348</v>
      </c>
      <c r="AE1689">
        <f t="shared" ca="1" si="411"/>
        <v>-1.0129848092439628</v>
      </c>
      <c r="AF1689">
        <f t="shared" ca="1" si="412"/>
        <v>-0.58691730090858574</v>
      </c>
      <c r="AG1689">
        <f t="shared" ca="1" si="413"/>
        <v>0.22087425296694077</v>
      </c>
      <c r="AH1689">
        <f t="shared" ca="1" si="414"/>
        <v>-0.64364890776576145</v>
      </c>
      <c r="AI1689">
        <f t="shared" ca="1" si="415"/>
        <v>-0.3621367177611251</v>
      </c>
    </row>
    <row r="1690" spans="1:35">
      <c r="A1690" s="20"/>
      <c r="B1690" s="20"/>
      <c r="C1690" s="20">
        <f ca="1"/>
        <v>0.1083725141625113</v>
      </c>
      <c r="D1690" s="20">
        <f ca="1"/>
        <v>0.54898266701902776</v>
      </c>
      <c r="E1690" s="20">
        <f ca="1"/>
        <v>0.65008663721153315</v>
      </c>
      <c r="F1690" s="20">
        <f ca="1"/>
        <v>0.59039500837125303</v>
      </c>
      <c r="G1690" s="20">
        <f ca="1"/>
        <v>-0.69507554084494161</v>
      </c>
      <c r="H1690" s="20">
        <f ca="1"/>
        <v>-0.37703915130422055</v>
      </c>
      <c r="I1690" s="164">
        <f t="shared" ca="1" si="404"/>
        <v>23.935819830561233</v>
      </c>
      <c r="J1690" s="164">
        <f t="shared" ca="1" si="405"/>
        <v>17.10952669333415</v>
      </c>
      <c r="K1690" s="164">
        <f t="shared" ca="1" si="406"/>
        <v>0.63467922639118202</v>
      </c>
      <c r="L1690" s="164">
        <f t="shared" ca="1" si="407"/>
        <v>1.2207650055731913</v>
      </c>
      <c r="M1690" s="20">
        <f t="shared" ca="1" si="408"/>
        <v>3.952690020991902</v>
      </c>
      <c r="N1690" s="20">
        <f t="shared" ca="1" si="409"/>
        <v>1.6645818793000586</v>
      </c>
      <c r="O1690" s="20">
        <f t="shared" ca="1" si="400"/>
        <v>21886032.714065071</v>
      </c>
      <c r="P1690" s="20">
        <f t="shared" ca="1" si="401"/>
        <v>53943213.010882556</v>
      </c>
      <c r="Q1690" s="20">
        <f t="shared" ca="1" si="402"/>
        <v>422898.35061761667</v>
      </c>
      <c r="R1690" s="20">
        <f t="shared" ca="1" si="403"/>
        <v>76252144.075565249</v>
      </c>
      <c r="AD1690">
        <f t="shared" ca="1" si="410"/>
        <v>0.80966500741777458</v>
      </c>
      <c r="AE1690">
        <f t="shared" ca="1" si="411"/>
        <v>0.73809620581682889</v>
      </c>
      <c r="AF1690">
        <f t="shared" ca="1" si="412"/>
        <v>0.67890205810165438</v>
      </c>
      <c r="AG1690">
        <f t="shared" ca="1" si="413"/>
        <v>0.59438638896905138</v>
      </c>
      <c r="AH1690">
        <f t="shared" ca="1" si="414"/>
        <v>-0.63034442112010813</v>
      </c>
      <c r="AI1690">
        <f t="shared" ca="1" si="415"/>
        <v>-0.47410302891876099</v>
      </c>
    </row>
    <row r="1691" spans="1:35">
      <c r="A1691" s="20"/>
      <c r="B1691" s="20"/>
      <c r="C1691" s="20">
        <f ca="1"/>
        <v>-0.32903440861238503</v>
      </c>
      <c r="D1691" s="20">
        <f ca="1"/>
        <v>-0.21815485104622029</v>
      </c>
      <c r="E1691" s="20">
        <f ca="1"/>
        <v>-0.79493967402162835</v>
      </c>
      <c r="F1691" s="20">
        <f ca="1"/>
        <v>0.52461309916182675</v>
      </c>
      <c r="G1691" s="20">
        <f ca="1"/>
        <v>0.15884129587964652</v>
      </c>
      <c r="H1691" s="20">
        <f ca="1"/>
        <v>-1.5136026222884138</v>
      </c>
      <c r="I1691" s="164">
        <f t="shared" ca="1" si="404"/>
        <v>17.783083173053068</v>
      </c>
      <c r="J1691" s="164">
        <f t="shared" ca="1" si="405"/>
        <v>12.743982654372498</v>
      </c>
      <c r="K1691" s="164">
        <f t="shared" ca="1" si="406"/>
        <v>0.45807290298634362</v>
      </c>
      <c r="L1691" s="164">
        <f t="shared" ca="1" si="407"/>
        <v>0.98561955208891816</v>
      </c>
      <c r="M1691" s="20">
        <f t="shared" ca="1" si="408"/>
        <v>3.5038328827730982</v>
      </c>
      <c r="N1691" s="20">
        <f t="shared" ca="1" si="409"/>
        <v>1.316936006114573</v>
      </c>
      <c r="O1691" s="20">
        <f t="shared" ca="1" si="400"/>
        <v>16277001.758462096</v>
      </c>
      <c r="P1691" s="20">
        <f t="shared" ca="1" si="401"/>
        <v>42014733.883202203</v>
      </c>
      <c r="Q1691" s="20">
        <f t="shared" ca="1" si="402"/>
        <v>109517.34951327533</v>
      </c>
      <c r="R1691" s="20">
        <f t="shared" ca="1" si="403"/>
        <v>58401252.991177574</v>
      </c>
      <c r="AD1691">
        <f t="shared" ca="1" si="410"/>
        <v>-0.68371767644343029</v>
      </c>
      <c r="AE1691">
        <f t="shared" ca="1" si="411"/>
        <v>-0.72685145826426212</v>
      </c>
      <c r="AF1691">
        <f t="shared" ca="1" si="412"/>
        <v>-0.92660997285142188</v>
      </c>
      <c r="AG1691">
        <f t="shared" ca="1" si="413"/>
        <v>-0.47445658141400854</v>
      </c>
      <c r="AH1691">
        <f t="shared" ca="1" si="414"/>
        <v>-1.1290745746965569</v>
      </c>
      <c r="AI1691">
        <f t="shared" ca="1" si="415"/>
        <v>-1.4136864699606142</v>
      </c>
    </row>
    <row r="1692" spans="1:35">
      <c r="A1692" s="20"/>
      <c r="B1692" s="20"/>
      <c r="C1692" s="20">
        <f ca="1"/>
        <v>0.48867786314062439</v>
      </c>
      <c r="D1692" s="20">
        <f ca="1"/>
        <v>0.92193102379332048</v>
      </c>
      <c r="E1692" s="20">
        <f ca="1"/>
        <v>1.4519219332652102</v>
      </c>
      <c r="F1692" s="20">
        <f ca="1"/>
        <v>-0.10308630954940509</v>
      </c>
      <c r="G1692" s="20">
        <f ca="1"/>
        <v>-0.22752071273138819</v>
      </c>
      <c r="H1692" s="20">
        <f ca="1"/>
        <v>-0.3411535214615023</v>
      </c>
      <c r="I1692" s="164">
        <f t="shared" ca="1" si="404"/>
        <v>26.910150135812813</v>
      </c>
      <c r="J1692" s="164">
        <f t="shared" ca="1" si="405"/>
        <v>19.317538192638871</v>
      </c>
      <c r="K1692" s="164">
        <f t="shared" ca="1" si="406"/>
        <v>0.714104822357153</v>
      </c>
      <c r="L1692" s="164">
        <f t="shared" ca="1" si="407"/>
        <v>1.2028867018802405</v>
      </c>
      <c r="M1692" s="20">
        <f t="shared" ca="1" si="408"/>
        <v>4.4136550247363147</v>
      </c>
      <c r="N1692" s="20">
        <f t="shared" ca="1" si="409"/>
        <v>1.8086250594529276</v>
      </c>
      <c r="O1692" s="20">
        <f t="shared" ref="O1692:O1755" ca="1" si="416">(I1692+J1692)/2*$C$4*365-$C$5-$C$6</f>
        <v>24649594.216471788</v>
      </c>
      <c r="P1692" s="20">
        <f t="shared" ref="P1692:P1755" ca="1" si="417">(L1692/1.7*42+I1692)*$C$7*365-$C$8-$C$9</f>
        <v>56468702.028900065</v>
      </c>
      <c r="Q1692" s="20">
        <f t="shared" ref="Q1692:Q1755" ca="1" si="418">(N1692-M1692/2.8)*$C$10*365-$C$11-$C$12</f>
        <v>388460.22164763737</v>
      </c>
      <c r="R1692" s="20">
        <f t="shared" ref="R1692:R1755" ca="1" si="419">O1692+P1692+Q1692</f>
        <v>81506756.467019483</v>
      </c>
      <c r="AD1692">
        <f t="shared" ca="1" si="410"/>
        <v>1.5315898387895177</v>
      </c>
      <c r="AE1692">
        <f t="shared" ca="1" si="411"/>
        <v>1.4790396619593524</v>
      </c>
      <c r="AF1692">
        <f t="shared" ca="1" si="412"/>
        <v>1.400952930519572</v>
      </c>
      <c r="AG1692">
        <f t="shared" ca="1" si="413"/>
        <v>0.5131213721829111</v>
      </c>
      <c r="AH1692">
        <f t="shared" ca="1" si="414"/>
        <v>-0.1181610836263165</v>
      </c>
      <c r="AI1692">
        <f t="shared" ca="1" si="415"/>
        <v>-8.4797136613709079E-2</v>
      </c>
    </row>
    <row r="1693" spans="1:35">
      <c r="A1693" s="20"/>
      <c r="B1693" s="20"/>
      <c r="C1693" s="20">
        <f ca="1"/>
        <v>0.27800485202606162</v>
      </c>
      <c r="D1693" s="20">
        <f ca="1"/>
        <v>-1.0281270298249574</v>
      </c>
      <c r="E1693" s="20">
        <f ca="1"/>
        <v>0.4547611649634305</v>
      </c>
      <c r="F1693" s="20">
        <f ca="1"/>
        <v>-0.28618995655010349</v>
      </c>
      <c r="G1693" s="20">
        <f ca="1"/>
        <v>0.32684007148837851</v>
      </c>
      <c r="H1693" s="20">
        <f ca="1"/>
        <v>0.93741604318823935</v>
      </c>
      <c r="I1693" s="164">
        <f t="shared" ref="I1693:I1756" ca="1" si="420">$C$14+AD1693*$D$14</f>
        <v>18.154666697048757</v>
      </c>
      <c r="J1693" s="164">
        <f t="shared" ref="J1693:J1756" ca="1" si="421">$C$15+AE1693*$D$15</f>
        <v>12.915317798106988</v>
      </c>
      <c r="K1693" s="164">
        <f t="shared" ref="K1693:K1756" ca="1" si="422">$C$16+AF1693*$D$16</f>
        <v>0.6259232472060563</v>
      </c>
      <c r="L1693" s="164">
        <f t="shared" ref="L1693:L1756" ca="1" si="423">$C$17+AG1693*$D$17</f>
        <v>1.1759327036402516</v>
      </c>
      <c r="M1693" s="20">
        <f t="shared" ref="M1693:M1756" ca="1" si="424">$C$18+AH1693*$D$18</f>
        <v>5.5763193737898025</v>
      </c>
      <c r="N1693" s="20">
        <f t="shared" ref="N1693:N1756" ca="1" si="425">$C$19+AI1693*$D$19</f>
        <v>2.2504002809888695</v>
      </c>
      <c r="O1693" s="20">
        <f t="shared" ca="1" si="416"/>
        <v>16566521.281809228</v>
      </c>
      <c r="P1693" s="20">
        <f t="shared" ca="1" si="417"/>
        <v>47073864.64488744</v>
      </c>
      <c r="Q1693" s="20">
        <f t="shared" ca="1" si="418"/>
        <v>432852.77843723539</v>
      </c>
      <c r="R1693" s="20">
        <f t="shared" ca="1" si="419"/>
        <v>64073238.7051339</v>
      </c>
      <c r="AD1693">
        <f t="shared" ref="AD1693:AD1756" ca="1" si="426">SUMPRODUCT(C1693:H1693,$J$9:$O$9)</f>
        <v>-0.59352750071632177</v>
      </c>
      <c r="AE1693">
        <f t="shared" ref="AE1693:AE1756" ca="1" si="427">SUMPRODUCT(C1693:H1693,$J$10:$O$10)</f>
        <v>-0.66935644358825896</v>
      </c>
      <c r="AF1693">
        <f t="shared" ref="AF1693:AF1756" ca="1" si="428">SUMPRODUCT(C1693:H1693,$J$11:$O$11)</f>
        <v>0.59930224732778459</v>
      </c>
      <c r="AG1693">
        <f t="shared" ref="AG1693:AG1756" ca="1" si="429">SUMPRODUCT(C1693:H1693,$J$12:$O$12)</f>
        <v>0.39060319836477941</v>
      </c>
      <c r="AH1693">
        <f t="shared" ref="AH1693:AH1756" ca="1" si="430">SUMPRODUCT(C1693:H1693,$J$13:$O$13)</f>
        <v>1.1736881930997813</v>
      </c>
      <c r="AI1693">
        <f t="shared" ref="AI1693:AI1756" ca="1" si="431">SUMPRODUCT(C1693:H1693,$J$14:$O$14)</f>
        <v>1.1091899486185657</v>
      </c>
    </row>
    <row r="1694" spans="1:35">
      <c r="A1694" s="20"/>
      <c r="B1694" s="20"/>
      <c r="C1694" s="20">
        <f ca="1"/>
        <v>1.24847088646344</v>
      </c>
      <c r="D1694" s="20">
        <f ca="1"/>
        <v>-0.38054757456989607</v>
      </c>
      <c r="E1694" s="20">
        <f ca="1"/>
        <v>1.662641133945554</v>
      </c>
      <c r="F1694" s="20">
        <f ca="1"/>
        <v>0.19041502275962857</v>
      </c>
      <c r="G1694" s="20">
        <f ca="1"/>
        <v>-6.6613622252396185E-2</v>
      </c>
      <c r="H1694" s="20">
        <f ca="1"/>
        <v>-5.5460430274728793E-2</v>
      </c>
      <c r="I1694" s="164">
        <f t="shared" ca="1" si="420"/>
        <v>25.454612819610912</v>
      </c>
      <c r="J1694" s="164">
        <f t="shared" ca="1" si="421"/>
        <v>17.641604263077355</v>
      </c>
      <c r="K1694" s="164">
        <f t="shared" ca="1" si="422"/>
        <v>0.76568731100289611</v>
      </c>
      <c r="L1694" s="164">
        <f t="shared" ca="1" si="423"/>
        <v>1.3287851489902218</v>
      </c>
      <c r="M1694" s="20">
        <f t="shared" ca="1" si="424"/>
        <v>4.9000225045869232</v>
      </c>
      <c r="N1694" s="20">
        <f t="shared" ca="1" si="425"/>
        <v>1.9907541880105173</v>
      </c>
      <c r="O1694" s="20">
        <f t="shared" ca="1" si="416"/>
        <v>22979690.20259976</v>
      </c>
      <c r="P1694" s="20">
        <f t="shared" ca="1" si="417"/>
        <v>58118930.131778978</v>
      </c>
      <c r="Q1694" s="20">
        <f t="shared" ca="1" si="418"/>
        <v>402555.95709002373</v>
      </c>
      <c r="R1694" s="20">
        <f t="shared" ca="1" si="419"/>
        <v>81501176.291468754</v>
      </c>
      <c r="AD1694">
        <f t="shared" ca="1" si="426"/>
        <v>1.1783040824298325</v>
      </c>
      <c r="AE1694">
        <f t="shared" ca="1" si="427"/>
        <v>0.91664572586488369</v>
      </c>
      <c r="AF1694">
        <f t="shared" ca="1" si="428"/>
        <v>1.8698846454808737</v>
      </c>
      <c r="AG1694">
        <f t="shared" ca="1" si="429"/>
        <v>1.0853870408646444</v>
      </c>
      <c r="AH1694">
        <f t="shared" ca="1" si="430"/>
        <v>0.4222472273188041</v>
      </c>
      <c r="AI1694">
        <f t="shared" ca="1" si="431"/>
        <v>0.40744375137977651</v>
      </c>
    </row>
    <row r="1695" spans="1:35">
      <c r="A1695" s="20"/>
      <c r="B1695" s="20"/>
      <c r="C1695" s="20">
        <f ca="1"/>
        <v>1.6752353828255897</v>
      </c>
      <c r="D1695" s="20">
        <f ca="1"/>
        <v>2.1526093764849041</v>
      </c>
      <c r="E1695" s="20">
        <f ca="1"/>
        <v>0.49374315454121553</v>
      </c>
      <c r="F1695" s="20">
        <f ca="1"/>
        <v>0.72232221156030652</v>
      </c>
      <c r="G1695" s="20">
        <f ca="1"/>
        <v>-1.0453251094091895</v>
      </c>
      <c r="H1695" s="20">
        <f ca="1"/>
        <v>-0.59905075061790403</v>
      </c>
      <c r="I1695" s="164">
        <f t="shared" ca="1" si="420"/>
        <v>36.393844856366073</v>
      </c>
      <c r="J1695" s="164">
        <f t="shared" ca="1" si="421"/>
        <v>26.04975502585685</v>
      </c>
      <c r="K1695" s="164">
        <f t="shared" ca="1" si="422"/>
        <v>0.64864064323906068</v>
      </c>
      <c r="L1695" s="164">
        <f t="shared" ca="1" si="423"/>
        <v>1.2420485918309161</v>
      </c>
      <c r="M1695" s="20">
        <f t="shared" ca="1" si="424"/>
        <v>3.2508083454924801</v>
      </c>
      <c r="N1695" s="20">
        <f t="shared" ca="1" si="425"/>
        <v>1.5721483205044582</v>
      </c>
      <c r="O1695" s="20">
        <f t="shared" ca="1" si="416"/>
        <v>33296972.291193608</v>
      </c>
      <c r="P1695" s="20">
        <f t="shared" ca="1" si="417"/>
        <v>66890453.344272323</v>
      </c>
      <c r="Q1695" s="20">
        <f t="shared" ca="1" si="418"/>
        <v>687598.86897750746</v>
      </c>
      <c r="R1695" s="20">
        <f t="shared" ca="1" si="419"/>
        <v>100875024.50444344</v>
      </c>
      <c r="AD1695">
        <f t="shared" ca="1" si="426"/>
        <v>3.8334574894092395</v>
      </c>
      <c r="AE1695">
        <f t="shared" ca="1" si="427"/>
        <v>3.7381728274687416</v>
      </c>
      <c r="AF1695">
        <f t="shared" ca="1" si="428"/>
        <v>0.80582402944600529</v>
      </c>
      <c r="AG1695">
        <f t="shared" ca="1" si="429"/>
        <v>0.69112996286779993</v>
      </c>
      <c r="AH1695">
        <f t="shared" ca="1" si="430"/>
        <v>-1.4102129494527995</v>
      </c>
      <c r="AI1695">
        <f t="shared" ca="1" si="431"/>
        <v>-0.7239234580960594</v>
      </c>
    </row>
    <row r="1696" spans="1:35">
      <c r="A1696" s="20"/>
      <c r="B1696" s="20"/>
      <c r="C1696" s="20">
        <f ca="1"/>
        <v>1.1457017793021893</v>
      </c>
      <c r="D1696" s="20">
        <f ca="1"/>
        <v>3.187237941199212E-2</v>
      </c>
      <c r="E1696" s="20">
        <f ca="1"/>
        <v>-0.57161161174247488</v>
      </c>
      <c r="F1696" s="20">
        <f ca="1"/>
        <v>1.4077106871895877</v>
      </c>
      <c r="G1696" s="20">
        <f ca="1"/>
        <v>-0.23523606089055396</v>
      </c>
      <c r="H1696" s="20">
        <f ca="1"/>
        <v>1.2041594021053621</v>
      </c>
      <c r="I1696" s="164">
        <f t="shared" ca="1" si="420"/>
        <v>26.010169034570559</v>
      </c>
      <c r="J1696" s="164">
        <f t="shared" ca="1" si="421"/>
        <v>18.511050169728289</v>
      </c>
      <c r="K1696" s="164">
        <f t="shared" ca="1" si="422"/>
        <v>0.61785928124938427</v>
      </c>
      <c r="L1696" s="164">
        <f t="shared" ca="1" si="423"/>
        <v>1.4528155565747125</v>
      </c>
      <c r="M1696" s="20">
        <f t="shared" ca="1" si="424"/>
        <v>5.2707591253459345</v>
      </c>
      <c r="N1696" s="20">
        <f t="shared" ca="1" si="425"/>
        <v>2.3937509733285944</v>
      </c>
      <c r="O1696" s="20">
        <f t="shared" ca="1" si="416"/>
        <v>23739593.958980422</v>
      </c>
      <c r="P1696" s="20">
        <f t="shared" ca="1" si="417"/>
        <v>61728559.064726725</v>
      </c>
      <c r="Q1696" s="20">
        <f t="shared" ca="1" si="418"/>
        <v>855198.97689954436</v>
      </c>
      <c r="R1696" s="20">
        <f t="shared" ca="1" si="419"/>
        <v>86323352.000606701</v>
      </c>
      <c r="AD1696">
        <f t="shared" ca="1" si="426"/>
        <v>1.313147823924893</v>
      </c>
      <c r="AE1696">
        <f t="shared" ca="1" si="427"/>
        <v>1.2084060972242585</v>
      </c>
      <c r="AF1696">
        <f t="shared" ca="1" si="428"/>
        <v>0.52599346590349327</v>
      </c>
      <c r="AG1696">
        <f t="shared" ca="1" si="429"/>
        <v>1.6491616207941473</v>
      </c>
      <c r="AH1696">
        <f t="shared" ca="1" si="430"/>
        <v>0.83417680593992727</v>
      </c>
      <c r="AI1696">
        <f t="shared" ca="1" si="431"/>
        <v>1.496624252239444</v>
      </c>
    </row>
    <row r="1697" spans="1:35">
      <c r="A1697" s="20"/>
      <c r="B1697" s="20"/>
      <c r="C1697" s="20">
        <f ca="1"/>
        <v>2.3684486679608816</v>
      </c>
      <c r="D1697" s="20">
        <f ca="1"/>
        <v>-0.59927219969667189</v>
      </c>
      <c r="E1697" s="20">
        <f ca="1"/>
        <v>0.51981811884557694</v>
      </c>
      <c r="F1697" s="20">
        <f ca="1"/>
        <v>-0.14565762087972384</v>
      </c>
      <c r="G1697" s="20">
        <f ca="1"/>
        <v>1.6564158429817188</v>
      </c>
      <c r="H1697" s="20">
        <f ca="1"/>
        <v>0.95411857652844034</v>
      </c>
      <c r="I1697" s="164">
        <f t="shared" ca="1" si="420"/>
        <v>27.911248952624085</v>
      </c>
      <c r="J1697" s="164">
        <f t="shared" ca="1" si="421"/>
        <v>19.647072361481104</v>
      </c>
      <c r="K1697" s="164">
        <f t="shared" ca="1" si="422"/>
        <v>0.73166650355864815</v>
      </c>
      <c r="L1697" s="164">
        <f t="shared" ca="1" si="423"/>
        <v>1.3539350733492466</v>
      </c>
      <c r="M1697" s="20">
        <f t="shared" ca="1" si="424"/>
        <v>6.6359616524527265</v>
      </c>
      <c r="N1697" s="20">
        <f t="shared" ca="1" si="425"/>
        <v>2.7314920399096279</v>
      </c>
      <c r="O1697" s="20">
        <f t="shared" ca="1" si="416"/>
        <v>25359174.215566304</v>
      </c>
      <c r="P1697" s="20">
        <f t="shared" ca="1" si="417"/>
        <v>61188237.413272321</v>
      </c>
      <c r="Q1697" s="20">
        <f t="shared" ca="1" si="418"/>
        <v>604561.98675253359</v>
      </c>
      <c r="R1697" s="20">
        <f t="shared" ca="1" si="419"/>
        <v>87151973.615591168</v>
      </c>
      <c r="AD1697">
        <f t="shared" ca="1" si="426"/>
        <v>1.7745749885009912</v>
      </c>
      <c r="AE1697">
        <f t="shared" ca="1" si="427"/>
        <v>1.5896215978124508</v>
      </c>
      <c r="AF1697">
        <f t="shared" ca="1" si="428"/>
        <v>1.5606045778058917</v>
      </c>
      <c r="AG1697">
        <f t="shared" ca="1" si="429"/>
        <v>1.1997048788602109</v>
      </c>
      <c r="AH1697">
        <f t="shared" ca="1" si="430"/>
        <v>2.3510685027252514</v>
      </c>
      <c r="AI1697">
        <f t="shared" ca="1" si="431"/>
        <v>2.409437945701697</v>
      </c>
    </row>
    <row r="1698" spans="1:35">
      <c r="A1698" s="20"/>
      <c r="B1698" s="20"/>
      <c r="C1698" s="20">
        <f ca="1"/>
        <v>-1.4717661010354157</v>
      </c>
      <c r="D1698" s="20">
        <f ca="1"/>
        <v>0.41176245622445673</v>
      </c>
      <c r="E1698" s="20">
        <f ca="1"/>
        <v>0.5940251943394631</v>
      </c>
      <c r="F1698" s="20">
        <f ca="1"/>
        <v>-1.6848837065821118</v>
      </c>
      <c r="G1698" s="20">
        <f ca="1"/>
        <v>-0.52852599216343021</v>
      </c>
      <c r="H1698" s="20">
        <f ca="1"/>
        <v>-1.5268933839250052</v>
      </c>
      <c r="I1698" s="164">
        <f t="shared" ca="1" si="420"/>
        <v>15.639287006087116</v>
      </c>
      <c r="J1698" s="164">
        <f t="shared" ca="1" si="421"/>
        <v>11.739483416627021</v>
      </c>
      <c r="K1698" s="164">
        <f t="shared" ca="1" si="422"/>
        <v>0.45058159511047979</v>
      </c>
      <c r="L1698" s="164">
        <f t="shared" ca="1" si="423"/>
        <v>0.58756955545677947</v>
      </c>
      <c r="M1698" s="20">
        <f t="shared" ca="1" si="424"/>
        <v>2.7910923446297558</v>
      </c>
      <c r="N1698" s="20">
        <f t="shared" ca="1" si="425"/>
        <v>0.91219783418077027</v>
      </c>
      <c r="O1698" s="20">
        <f t="shared" ca="1" si="416"/>
        <v>14598126.009468654</v>
      </c>
      <c r="P1698" s="20">
        <f t="shared" ca="1" si="417"/>
        <v>30070539.211457267</v>
      </c>
      <c r="Q1698" s="20">
        <f t="shared" ca="1" si="418"/>
        <v>-141716.35205548286</v>
      </c>
      <c r="R1698" s="20">
        <f t="shared" ca="1" si="419"/>
        <v>44526948.868870437</v>
      </c>
      <c r="AD1698">
        <f t="shared" ca="1" si="426"/>
        <v>-1.2040565519206035</v>
      </c>
      <c r="AE1698">
        <f t="shared" ca="1" si="427"/>
        <v>-1.0639317393869057</v>
      </c>
      <c r="AF1698">
        <f t="shared" ca="1" si="428"/>
        <v>-0.99471277172291139</v>
      </c>
      <c r="AG1698">
        <f t="shared" ca="1" si="429"/>
        <v>-2.2837747479237303</v>
      </c>
      <c r="AH1698">
        <f t="shared" ca="1" si="430"/>
        <v>-1.9210085059669373</v>
      </c>
      <c r="AI1698">
        <f t="shared" ca="1" si="431"/>
        <v>-2.5075734211330536</v>
      </c>
    </row>
    <row r="1699" spans="1:35">
      <c r="A1699" s="20"/>
      <c r="B1699" s="20"/>
      <c r="C1699" s="20">
        <f ca="1"/>
        <v>-0.41903930723270427</v>
      </c>
      <c r="D1699" s="20">
        <f ca="1"/>
        <v>2.2231933148973408</v>
      </c>
      <c r="E1699" s="20">
        <f ca="1"/>
        <v>-1.9681906437773222</v>
      </c>
      <c r="F1699" s="20">
        <f ca="1"/>
        <v>0.35027774384002403</v>
      </c>
      <c r="G1699" s="20">
        <f ca="1"/>
        <v>1.5689125544523248</v>
      </c>
      <c r="H1699" s="20">
        <f ca="1"/>
        <v>-0.49785483309451917</v>
      </c>
      <c r="I1699" s="164">
        <f t="shared" ca="1" si="420"/>
        <v>25.296181410396475</v>
      </c>
      <c r="J1699" s="164">
        <f t="shared" ca="1" si="421"/>
        <v>19.494794517506921</v>
      </c>
      <c r="K1699" s="164">
        <f t="shared" ca="1" si="422"/>
        <v>0.42701740842654229</v>
      </c>
      <c r="L1699" s="164">
        <f t="shared" ca="1" si="423"/>
        <v>1.0255333978155869</v>
      </c>
      <c r="M1699" s="20">
        <f t="shared" ca="1" si="424"/>
        <v>4.9858305957065507</v>
      </c>
      <c r="N1699" s="20">
        <f t="shared" ca="1" si="425"/>
        <v>2.0644812248792341</v>
      </c>
      <c r="O1699" s="20">
        <f t="shared" ca="1" si="416"/>
        <v>23883445.778193403</v>
      </c>
      <c r="P1699" s="20">
        <f t="shared" ca="1" si="417"/>
        <v>50489971.139182322</v>
      </c>
      <c r="Q1699" s="20">
        <f t="shared" ca="1" si="418"/>
        <v>474622.12366295123</v>
      </c>
      <c r="R1699" s="20">
        <f t="shared" ca="1" si="419"/>
        <v>74848039.041038677</v>
      </c>
      <c r="AD1699">
        <f t="shared" ca="1" si="426"/>
        <v>1.1398498568923481</v>
      </c>
      <c r="AE1699">
        <f t="shared" ca="1" si="427"/>
        <v>1.538521650170108</v>
      </c>
      <c r="AF1699">
        <f t="shared" ca="1" si="428"/>
        <v>-1.2089326506677978</v>
      </c>
      <c r="AG1699">
        <f t="shared" ca="1" si="429"/>
        <v>-0.29303000992915074</v>
      </c>
      <c r="AH1699">
        <f t="shared" ca="1" si="430"/>
        <v>0.5175895507850572</v>
      </c>
      <c r="AI1699">
        <f t="shared" ca="1" si="431"/>
        <v>0.6067060131871187</v>
      </c>
    </row>
    <row r="1700" spans="1:35">
      <c r="A1700" s="20"/>
      <c r="B1700" s="20"/>
      <c r="C1700" s="20">
        <f ca="1"/>
        <v>-0.21171705654378634</v>
      </c>
      <c r="D1700" s="20">
        <f ca="1"/>
        <v>0.47971872575399532</v>
      </c>
      <c r="E1700" s="20">
        <f ca="1"/>
        <v>-0.53374618441044741</v>
      </c>
      <c r="F1700" s="20">
        <f ca="1"/>
        <v>-7.4059352666192652E-2</v>
      </c>
      <c r="G1700" s="20">
        <f ca="1"/>
        <v>0.20851704174206032</v>
      </c>
      <c r="H1700" s="20">
        <f ca="1"/>
        <v>1.0040233842228286</v>
      </c>
      <c r="I1700" s="164">
        <f t="shared" ca="1" si="420"/>
        <v>21.267074962823461</v>
      </c>
      <c r="J1700" s="164">
        <f t="shared" ca="1" si="421"/>
        <v>15.869775379873731</v>
      </c>
      <c r="K1700" s="164">
        <f t="shared" ca="1" si="422"/>
        <v>0.53463677904172879</v>
      </c>
      <c r="L1700" s="164">
        <f t="shared" ca="1" si="423"/>
        <v>1.1177301754342039</v>
      </c>
      <c r="M1700" s="20">
        <f t="shared" ca="1" si="424"/>
        <v>5.2399032933291387</v>
      </c>
      <c r="N1700" s="20">
        <f t="shared" ca="1" si="425"/>
        <v>2.2267102175723714</v>
      </c>
      <c r="O1700" s="20">
        <f t="shared" ca="1" si="416"/>
        <v>19801768.497998416</v>
      </c>
      <c r="P1700" s="20">
        <f t="shared" ca="1" si="417"/>
        <v>48743606.109227203</v>
      </c>
      <c r="Q1700" s="20">
        <f t="shared" ca="1" si="418"/>
        <v>594208.1364166477</v>
      </c>
      <c r="R1700" s="20">
        <f t="shared" ca="1" si="419"/>
        <v>69139582.743642271</v>
      </c>
      <c r="AD1700">
        <f t="shared" ca="1" si="426"/>
        <v>0.16191139874355848</v>
      </c>
      <c r="AE1700">
        <f t="shared" ca="1" si="427"/>
        <v>0.32207227512541309</v>
      </c>
      <c r="AF1700">
        <f t="shared" ca="1" si="428"/>
        <v>-0.23057473598428391</v>
      </c>
      <c r="AG1700">
        <f t="shared" ca="1" si="429"/>
        <v>0.12604625197365432</v>
      </c>
      <c r="AH1700">
        <f t="shared" ca="1" si="430"/>
        <v>0.79989254814348765</v>
      </c>
      <c r="AI1700">
        <f t="shared" ca="1" si="431"/>
        <v>1.045162750195598</v>
      </c>
    </row>
    <row r="1701" spans="1:35">
      <c r="A1701" s="20"/>
      <c r="B1701" s="20"/>
      <c r="C1701" s="20">
        <f ca="1"/>
        <v>-1.4867808473688993</v>
      </c>
      <c r="D1701" s="20">
        <f ca="1"/>
        <v>0.74084729381242664</v>
      </c>
      <c r="E1701" s="20">
        <f ca="1"/>
        <v>-2.6604987724801297</v>
      </c>
      <c r="F1701" s="20">
        <f ca="1"/>
        <v>1.7481128791076403</v>
      </c>
      <c r="G1701" s="20">
        <f ca="1"/>
        <v>0.17542777229230094</v>
      </c>
      <c r="H1701" s="20">
        <f ca="1"/>
        <v>-1.2560719163865246</v>
      </c>
      <c r="I1701" s="164">
        <f t="shared" ca="1" si="420"/>
        <v>15.966531882136191</v>
      </c>
      <c r="J1701" s="164">
        <f t="shared" ca="1" si="421"/>
        <v>12.197370718550866</v>
      </c>
      <c r="K1701" s="164">
        <f t="shared" ca="1" si="422"/>
        <v>0.31932077116108004</v>
      </c>
      <c r="L1701" s="164">
        <f t="shared" ca="1" si="423"/>
        <v>1.0584140143499654</v>
      </c>
      <c r="M1701" s="20">
        <f t="shared" ca="1" si="424"/>
        <v>3.5079187273342365</v>
      </c>
      <c r="N1701" s="20">
        <f t="shared" ca="1" si="425"/>
        <v>1.439710485383761</v>
      </c>
      <c r="O1701" s="20">
        <f t="shared" ca="1" si="416"/>
        <v>15016809.520355385</v>
      </c>
      <c r="P1701" s="20">
        <f t="shared" ca="1" si="417"/>
        <v>41996685.054486766</v>
      </c>
      <c r="Q1701" s="20">
        <f t="shared" ca="1" si="418"/>
        <v>312452.89157928759</v>
      </c>
      <c r="R1701" s="20">
        <f t="shared" ca="1" si="419"/>
        <v>57325947.46642144</v>
      </c>
      <c r="AD1701">
        <f t="shared" ca="1" si="426"/>
        <v>-1.1246281839475267</v>
      </c>
      <c r="AE1701">
        <f t="shared" ca="1" si="427"/>
        <v>-0.91027828236548136</v>
      </c>
      <c r="AF1701">
        <f t="shared" ca="1" si="428"/>
        <v>-2.1879929894447274</v>
      </c>
      <c r="AG1701">
        <f t="shared" ca="1" si="429"/>
        <v>-0.14357266204561264</v>
      </c>
      <c r="AH1701">
        <f t="shared" ca="1" si="430"/>
        <v>-1.1245347474064034</v>
      </c>
      <c r="AI1701">
        <f t="shared" ca="1" si="431"/>
        <v>-1.0818635530168623</v>
      </c>
    </row>
    <row r="1702" spans="1:35">
      <c r="A1702" s="20"/>
      <c r="B1702" s="20"/>
      <c r="C1702" s="20">
        <f ca="1"/>
        <v>-1.3245237576508773</v>
      </c>
      <c r="D1702" s="20">
        <f ca="1"/>
        <v>0.3938783820908483</v>
      </c>
      <c r="E1702" s="20">
        <f ca="1"/>
        <v>-0.4402148899371936</v>
      </c>
      <c r="F1702" s="20">
        <f ca="1"/>
        <v>-0.32826817656495438</v>
      </c>
      <c r="G1702" s="20">
        <f ca="1"/>
        <v>-0.14532197048685006</v>
      </c>
      <c r="H1702" s="20">
        <f ca="1"/>
        <v>-0.65872096633445198</v>
      </c>
      <c r="I1702" s="164">
        <f t="shared" ca="1" si="420"/>
        <v>16.12034000132099</v>
      </c>
      <c r="J1702" s="164">
        <f t="shared" ca="1" si="421"/>
        <v>12.176642990736488</v>
      </c>
      <c r="K1702" s="164">
        <f t="shared" ca="1" si="422"/>
        <v>0.45228991015965497</v>
      </c>
      <c r="L1702" s="164">
        <f t="shared" ca="1" si="423"/>
        <v>0.87699180770773499</v>
      </c>
      <c r="M1702" s="20">
        <f t="shared" ca="1" si="424"/>
        <v>3.7891136437927662</v>
      </c>
      <c r="N1702" s="20">
        <f t="shared" ca="1" si="425"/>
        <v>1.4540241823621618</v>
      </c>
      <c r="O1702" s="20">
        <f t="shared" ca="1" si="416"/>
        <v>15087776.635259533</v>
      </c>
      <c r="P1702" s="20">
        <f t="shared" ca="1" si="417"/>
        <v>37680503.533117242</v>
      </c>
      <c r="Q1702" s="20">
        <f t="shared" ca="1" si="418"/>
        <v>168403.39721725509</v>
      </c>
      <c r="R1702" s="20">
        <f t="shared" ca="1" si="419"/>
        <v>52936683.565594032</v>
      </c>
      <c r="AD1702">
        <f t="shared" ca="1" si="426"/>
        <v>-1.0872961161842261</v>
      </c>
      <c r="AE1702">
        <f t="shared" ca="1" si="427"/>
        <v>-0.91723389572601111</v>
      </c>
      <c r="AF1702">
        <f t="shared" ca="1" si="428"/>
        <v>-0.97918263491222812</v>
      </c>
      <c r="AG1702">
        <f t="shared" ca="1" si="429"/>
        <v>-0.9682190558739322</v>
      </c>
      <c r="AH1702">
        <f t="shared" ca="1" si="430"/>
        <v>-0.81209595134137047</v>
      </c>
      <c r="AI1702">
        <f t="shared" ca="1" si="431"/>
        <v>-1.0431778855076712</v>
      </c>
    </row>
    <row r="1703" spans="1:35">
      <c r="A1703" s="20"/>
      <c r="B1703" s="20"/>
      <c r="C1703" s="20">
        <f ca="1"/>
        <v>-0.36181059432324797</v>
      </c>
      <c r="D1703" s="20">
        <f ca="1"/>
        <v>0.70641384212125624</v>
      </c>
      <c r="E1703" s="20">
        <f ca="1"/>
        <v>-0.28788755184310955</v>
      </c>
      <c r="F1703" s="20">
        <f ca="1"/>
        <v>0.38847903694836811</v>
      </c>
      <c r="G1703" s="20">
        <f ca="1"/>
        <v>-0.6391279310282163</v>
      </c>
      <c r="H1703" s="20">
        <f ca="1"/>
        <v>0.39233080001017795</v>
      </c>
      <c r="I1703" s="164">
        <f t="shared" ca="1" si="420"/>
        <v>22.055002586543246</v>
      </c>
      <c r="J1703" s="164">
        <f t="shared" ca="1" si="421"/>
        <v>16.22897476172869</v>
      </c>
      <c r="K1703" s="164">
        <f t="shared" ca="1" si="422"/>
        <v>0.53768206544211206</v>
      </c>
      <c r="L1703" s="164">
        <f t="shared" ca="1" si="423"/>
        <v>1.1359511435671548</v>
      </c>
      <c r="M1703" s="20">
        <f t="shared" ca="1" si="424"/>
        <v>4.2422421298210491</v>
      </c>
      <c r="N1703" s="20">
        <f t="shared" ca="1" si="425"/>
        <v>1.8462896435057912</v>
      </c>
      <c r="O1703" s="20">
        <f t="shared" ca="1" si="416"/>
        <v>20413491.180626232</v>
      </c>
      <c r="P1703" s="20">
        <f t="shared" ca="1" si="417"/>
        <v>49978207.406529434</v>
      </c>
      <c r="Q1703" s="20">
        <f t="shared" ca="1" si="418"/>
        <v>553872.00436755491</v>
      </c>
      <c r="R1703" s="20">
        <f t="shared" ca="1" si="419"/>
        <v>70945570.59152323</v>
      </c>
      <c r="AD1703">
        <f t="shared" ca="1" si="426"/>
        <v>0.35315596760758355</v>
      </c>
      <c r="AE1703">
        <f t="shared" ca="1" si="427"/>
        <v>0.44260898044586916</v>
      </c>
      <c r="AF1703">
        <f t="shared" ca="1" si="428"/>
        <v>-0.20289031416261827</v>
      </c>
      <c r="AG1703">
        <f t="shared" ca="1" si="429"/>
        <v>0.20886883439615767</v>
      </c>
      <c r="AH1703">
        <f t="shared" ca="1" si="430"/>
        <v>-0.30861985575438977</v>
      </c>
      <c r="AI1703">
        <f t="shared" ca="1" si="431"/>
        <v>1.6999036502137965E-2</v>
      </c>
    </row>
    <row r="1704" spans="1:35">
      <c r="A1704" s="20"/>
      <c r="B1704" s="20"/>
      <c r="C1704" s="20">
        <f ca="1"/>
        <v>1.1398772786855769</v>
      </c>
      <c r="D1704" s="20">
        <f ca="1"/>
        <v>0.41530239070130298</v>
      </c>
      <c r="E1704" s="20">
        <f ca="1"/>
        <v>0.8986424427724371</v>
      </c>
      <c r="F1704" s="20">
        <f ca="1"/>
        <v>0.1019617569520057</v>
      </c>
      <c r="G1704" s="20">
        <f ca="1"/>
        <v>1.7650288238541556</v>
      </c>
      <c r="H1704" s="20">
        <f ca="1"/>
        <v>0.48996766001716191</v>
      </c>
      <c r="I1704" s="164">
        <f t="shared" ca="1" si="420"/>
        <v>26.807346388938225</v>
      </c>
      <c r="J1704" s="164">
        <f t="shared" ca="1" si="421"/>
        <v>19.37076080338748</v>
      </c>
      <c r="K1704" s="164">
        <f t="shared" ca="1" si="422"/>
        <v>0.76926258710221174</v>
      </c>
      <c r="L1704" s="164">
        <f t="shared" ca="1" si="423"/>
        <v>1.4005369381190911</v>
      </c>
      <c r="M1704" s="20">
        <f t="shared" ca="1" si="424"/>
        <v>6.6506271378681951</v>
      </c>
      <c r="N1704" s="20">
        <f t="shared" ca="1" si="425"/>
        <v>2.6784052501641584</v>
      </c>
      <c r="O1704" s="20">
        <f t="shared" ca="1" si="416"/>
        <v>24623154.331915569</v>
      </c>
      <c r="P1704" s="20">
        <f t="shared" ca="1" si="417"/>
        <v>61235541.263916127</v>
      </c>
      <c r="Q1704" s="20">
        <f t="shared" ca="1" si="418"/>
        <v>506997.11648755753</v>
      </c>
      <c r="R1704" s="20">
        <f t="shared" ca="1" si="419"/>
        <v>86365692.712319255</v>
      </c>
      <c r="AD1704">
        <f t="shared" ca="1" si="426"/>
        <v>1.5066374730432581</v>
      </c>
      <c r="AE1704">
        <f t="shared" ca="1" si="427"/>
        <v>1.4968995984521745</v>
      </c>
      <c r="AF1704">
        <f t="shared" ca="1" si="428"/>
        <v>1.9023871554746516</v>
      </c>
      <c r="AG1704">
        <f t="shared" ca="1" si="429"/>
        <v>1.4115315369049586</v>
      </c>
      <c r="AH1704">
        <f t="shared" ca="1" si="430"/>
        <v>2.3673634865202171</v>
      </c>
      <c r="AI1704">
        <f t="shared" ca="1" si="431"/>
        <v>2.265960135578807</v>
      </c>
    </row>
    <row r="1705" spans="1:35">
      <c r="A1705" s="20"/>
      <c r="B1705" s="20"/>
      <c r="C1705" s="20">
        <f ca="1"/>
        <v>-1.1149554224296361</v>
      </c>
      <c r="D1705" s="20">
        <f ca="1"/>
        <v>0.63269683171902968</v>
      </c>
      <c r="E1705" s="20">
        <f ca="1"/>
        <v>-5.5891610710022348E-2</v>
      </c>
      <c r="F1705" s="20">
        <f ca="1"/>
        <v>0.19837327101533564</v>
      </c>
      <c r="G1705" s="20">
        <f ca="1"/>
        <v>0.20885164918985621</v>
      </c>
      <c r="H1705" s="20">
        <f ca="1"/>
        <v>-1.0467913516742033</v>
      </c>
      <c r="I1705" s="164">
        <f t="shared" ca="1" si="420"/>
        <v>18.097926385932482</v>
      </c>
      <c r="J1705" s="164">
        <f t="shared" ca="1" si="421"/>
        <v>13.474965314427921</v>
      </c>
      <c r="K1705" s="164">
        <f t="shared" ca="1" si="422"/>
        <v>0.53257937972933023</v>
      </c>
      <c r="L1705" s="164">
        <f t="shared" ca="1" si="423"/>
        <v>1.0315912581999294</v>
      </c>
      <c r="M1705" s="20">
        <f t="shared" ca="1" si="424"/>
        <v>4.0621062674572386</v>
      </c>
      <c r="N1705" s="20">
        <f t="shared" ca="1" si="425"/>
        <v>1.5414796656189909</v>
      </c>
      <c r="O1705" s="20">
        <f t="shared" ca="1" si="416"/>
        <v>16834704.092592686</v>
      </c>
      <c r="P1705" s="20">
        <f t="shared" ca="1" si="417"/>
        <v>43461257.925156996</v>
      </c>
      <c r="Q1705" s="20">
        <f t="shared" ca="1" si="418"/>
        <v>151605.38665228707</v>
      </c>
      <c r="R1705" s="20">
        <f t="shared" ca="1" si="419"/>
        <v>60447567.404401965</v>
      </c>
      <c r="AD1705">
        <f t="shared" ca="1" si="426"/>
        <v>-0.60729942089017497</v>
      </c>
      <c r="AE1705">
        <f t="shared" ca="1" si="427"/>
        <v>-0.48155526361479145</v>
      </c>
      <c r="AF1705">
        <f t="shared" ca="1" si="428"/>
        <v>-0.24927836609699811</v>
      </c>
      <c r="AG1705">
        <f t="shared" ca="1" si="429"/>
        <v>-0.26549428090941213</v>
      </c>
      <c r="AH1705">
        <f t="shared" ca="1" si="430"/>
        <v>-0.50877081393640144</v>
      </c>
      <c r="AI1705">
        <f t="shared" ca="1" si="431"/>
        <v>-0.8068117145432685</v>
      </c>
    </row>
    <row r="1706" spans="1:35">
      <c r="A1706" s="20"/>
      <c r="B1706" s="20"/>
      <c r="C1706" s="20">
        <f ca="1"/>
        <v>-0.73245734474222179</v>
      </c>
      <c r="D1706" s="20">
        <f ca="1"/>
        <v>3.8869048333240314E-2</v>
      </c>
      <c r="E1706" s="20">
        <f ca="1"/>
        <v>1.3763270449092937</v>
      </c>
      <c r="F1706" s="20">
        <f ca="1"/>
        <v>-1.8340419468272326</v>
      </c>
      <c r="G1706" s="20">
        <f ca="1"/>
        <v>1.5511431384926231</v>
      </c>
      <c r="H1706" s="20">
        <f ca="1"/>
        <v>0.19840846490481917</v>
      </c>
      <c r="I1706" s="164">
        <f t="shared" ca="1" si="420"/>
        <v>17.223148173254259</v>
      </c>
      <c r="J1706" s="164">
        <f t="shared" ca="1" si="421"/>
        <v>13.026257769646364</v>
      </c>
      <c r="K1706" s="164">
        <f t="shared" ca="1" si="422"/>
        <v>0.66404092482479204</v>
      </c>
      <c r="L1706" s="164">
        <f t="shared" ca="1" si="423"/>
        <v>0.94205563663750524</v>
      </c>
      <c r="M1706" s="20">
        <f t="shared" ca="1" si="424"/>
        <v>6.0614066667297095</v>
      </c>
      <c r="N1706" s="20">
        <f t="shared" ca="1" si="425"/>
        <v>2.2163092384428777</v>
      </c>
      <c r="O1706" s="20">
        <f t="shared" ca="1" si="416"/>
        <v>16128935.460140901</v>
      </c>
      <c r="P1706" s="20">
        <f t="shared" ca="1" si="417"/>
        <v>40383128.053742081</v>
      </c>
      <c r="Q1706" s="20">
        <f t="shared" ca="1" si="418"/>
        <v>86021.310709580459</v>
      </c>
      <c r="R1706" s="20">
        <f t="shared" ca="1" si="419"/>
        <v>56598084.824592561</v>
      </c>
      <c r="AD1706">
        <f t="shared" ca="1" si="426"/>
        <v>-0.81962422979265614</v>
      </c>
      <c r="AE1706">
        <f t="shared" ca="1" si="427"/>
        <v>-0.63212826521934085</v>
      </c>
      <c r="AF1706">
        <f t="shared" ca="1" si="428"/>
        <v>0.94582658931629104</v>
      </c>
      <c r="AG1706">
        <f t="shared" ca="1" si="429"/>
        <v>-0.67247437892043127</v>
      </c>
      <c r="AH1706">
        <f t="shared" ca="1" si="430"/>
        <v>1.7126740741441218</v>
      </c>
      <c r="AI1706">
        <f t="shared" ca="1" si="431"/>
        <v>1.0170519957915611</v>
      </c>
    </row>
    <row r="1707" spans="1:35">
      <c r="A1707" s="20"/>
      <c r="B1707" s="20"/>
      <c r="C1707" s="20">
        <f ca="1"/>
        <v>2.5339299864230189</v>
      </c>
      <c r="D1707" s="20">
        <f ca="1"/>
        <v>-2.4698289213770153</v>
      </c>
      <c r="E1707" s="20">
        <f ca="1"/>
        <v>1.7140886311355779</v>
      </c>
      <c r="F1707" s="20">
        <f ca="1"/>
        <v>1.2505274332960055</v>
      </c>
      <c r="G1707" s="20">
        <f ca="1"/>
        <v>-0.48476616253293553</v>
      </c>
      <c r="H1707" s="20">
        <f ca="1"/>
        <v>0.87822120857571506</v>
      </c>
      <c r="I1707" s="164">
        <f t="shared" ca="1" si="420"/>
        <v>23.836827208086774</v>
      </c>
      <c r="J1707" s="164">
        <f t="shared" ca="1" si="421"/>
        <v>15.376977115895508</v>
      </c>
      <c r="K1707" s="164">
        <f t="shared" ca="1" si="422"/>
        <v>0.83745807087534074</v>
      </c>
      <c r="L1707" s="164">
        <f t="shared" ca="1" si="423"/>
        <v>1.6275330259436833</v>
      </c>
      <c r="M1707" s="20">
        <f t="shared" ca="1" si="424"/>
        <v>5.4766986523763945</v>
      </c>
      <c r="N1707" s="20">
        <f t="shared" ca="1" si="425"/>
        <v>2.3205763562289916</v>
      </c>
      <c r="O1707" s="20">
        <f t="shared" ca="1" si="416"/>
        <v>20909335.362828411</v>
      </c>
      <c r="P1707" s="20">
        <f t="shared" ca="1" si="417"/>
        <v>63865722.636561096</v>
      </c>
      <c r="Q1707" s="20">
        <f t="shared" ca="1" si="418"/>
        <v>609759.05360308615</v>
      </c>
      <c r="R1707" s="20">
        <f t="shared" ca="1" si="419"/>
        <v>85384817.052992582</v>
      </c>
      <c r="AD1707">
        <f t="shared" ca="1" si="426"/>
        <v>0.78563767186572186</v>
      </c>
      <c r="AE1707">
        <f t="shared" ca="1" si="427"/>
        <v>0.156703730166278</v>
      </c>
      <c r="AF1707">
        <f t="shared" ca="1" si="428"/>
        <v>2.5223460988667332</v>
      </c>
      <c r="AG1707">
        <f t="shared" ca="1" si="429"/>
        <v>2.4433319361076506</v>
      </c>
      <c r="AH1707">
        <f t="shared" ca="1" si="430"/>
        <v>1.0629985026404392</v>
      </c>
      <c r="AI1707">
        <f t="shared" ca="1" si="431"/>
        <v>1.2988550168351127</v>
      </c>
    </row>
    <row r="1708" spans="1:35">
      <c r="A1708" s="20"/>
      <c r="B1708" s="20"/>
      <c r="C1708" s="20">
        <f ca="1"/>
        <v>-1.5453468957141565</v>
      </c>
      <c r="D1708" s="20">
        <f ca="1"/>
        <v>-0.16827605419166791</v>
      </c>
      <c r="E1708" s="20">
        <f ca="1"/>
        <v>-1.4722656866839805</v>
      </c>
      <c r="F1708" s="20">
        <f ca="1"/>
        <v>0.60206637884823122</v>
      </c>
      <c r="G1708" s="20">
        <f ca="1"/>
        <v>0.72720429872210457</v>
      </c>
      <c r="H1708" s="20">
        <f ca="1"/>
        <v>8.5719154132077077E-2</v>
      </c>
      <c r="I1708" s="164">
        <f t="shared" ca="1" si="420"/>
        <v>12.665444309107444</v>
      </c>
      <c r="J1708" s="164">
        <f t="shared" ca="1" si="421"/>
        <v>9.832080567441789</v>
      </c>
      <c r="K1708" s="164">
        <f t="shared" ca="1" si="422"/>
        <v>0.43416980716545617</v>
      </c>
      <c r="L1708" s="164">
        <f t="shared" ca="1" si="423"/>
        <v>1.080195478788835</v>
      </c>
      <c r="M1708" s="20">
        <f t="shared" ca="1" si="424"/>
        <v>5.0816495338614569</v>
      </c>
      <c r="N1708" s="20">
        <f t="shared" ca="1" si="425"/>
        <v>2.0050746759260778</v>
      </c>
      <c r="O1708" s="20">
        <f t="shared" ca="1" si="416"/>
        <v>11995128.603293028</v>
      </c>
      <c r="P1708" s="20">
        <f t="shared" ca="1" si="417"/>
        <v>39241519.318875365</v>
      </c>
      <c r="Q1708" s="20">
        <f t="shared" ca="1" si="418"/>
        <v>318002.34537441446</v>
      </c>
      <c r="R1708" s="20">
        <f t="shared" ca="1" si="419"/>
        <v>51554650.267542802</v>
      </c>
      <c r="AD1708">
        <f t="shared" ca="1" si="426"/>
        <v>-1.925863031770038</v>
      </c>
      <c r="AE1708">
        <f t="shared" ca="1" si="427"/>
        <v>-1.7039998095832927</v>
      </c>
      <c r="AF1708">
        <f t="shared" ca="1" si="428"/>
        <v>-1.1439108439503993</v>
      </c>
      <c r="AG1708">
        <f t="shared" ca="1" si="429"/>
        <v>-4.4566005505295887E-2</v>
      </c>
      <c r="AH1708">
        <f t="shared" ca="1" si="430"/>
        <v>0.62405503762384151</v>
      </c>
      <c r="AI1708">
        <f t="shared" ca="1" si="431"/>
        <v>0.44614777277318352</v>
      </c>
    </row>
    <row r="1709" spans="1:35">
      <c r="A1709" s="20"/>
      <c r="B1709" s="20"/>
      <c r="C1709" s="20">
        <f ca="1"/>
        <v>0.68198182256782136</v>
      </c>
      <c r="D1709" s="20">
        <f ca="1"/>
        <v>-0.86039513322657968</v>
      </c>
      <c r="E1709" s="20">
        <f ca="1"/>
        <v>0.38978399877093234</v>
      </c>
      <c r="F1709" s="20">
        <f ca="1"/>
        <v>0.79054512720151671</v>
      </c>
      <c r="G1709" s="20">
        <f ca="1"/>
        <v>0.12537676309747139</v>
      </c>
      <c r="H1709" s="20">
        <f ca="1"/>
        <v>-0.20552131990468331</v>
      </c>
      <c r="I1709" s="164">
        <f t="shared" ca="1" si="420"/>
        <v>20.692018440326205</v>
      </c>
      <c r="J1709" s="164">
        <f t="shared" ca="1" si="421"/>
        <v>14.329118115665334</v>
      </c>
      <c r="K1709" s="164">
        <f t="shared" ca="1" si="422"/>
        <v>0.64731974454963659</v>
      </c>
      <c r="L1709" s="164">
        <f t="shared" ca="1" si="423"/>
        <v>1.3025244116929571</v>
      </c>
      <c r="M1709" s="20">
        <f t="shared" ca="1" si="424"/>
        <v>4.7984322973776976</v>
      </c>
      <c r="N1709" s="20">
        <f t="shared" ca="1" si="425"/>
        <v>1.9349063760123757</v>
      </c>
      <c r="O1709" s="20">
        <f t="shared" ca="1" si="416"/>
        <v>18673532.385530829</v>
      </c>
      <c r="P1709" s="20">
        <f t="shared" ca="1" si="417"/>
        <v>52722801.183491126</v>
      </c>
      <c r="Q1709" s="20">
        <f t="shared" ca="1" si="418"/>
        <v>369826.72737164842</v>
      </c>
      <c r="R1709" s="20">
        <f t="shared" ca="1" si="419"/>
        <v>71766160.296393603</v>
      </c>
      <c r="AD1709">
        <f t="shared" ca="1" si="426"/>
        <v>2.2334572894709817E-2</v>
      </c>
      <c r="AE1709">
        <f t="shared" ca="1" si="427"/>
        <v>-0.19492680682371322</v>
      </c>
      <c r="AF1709">
        <f t="shared" ca="1" si="428"/>
        <v>0.79381585954215006</v>
      </c>
      <c r="AG1709">
        <f t="shared" ca="1" si="429"/>
        <v>0.96602005314980399</v>
      </c>
      <c r="AH1709">
        <f t="shared" ca="1" si="430"/>
        <v>0.30936921930855288</v>
      </c>
      <c r="AI1709">
        <f t="shared" ca="1" si="431"/>
        <v>0.25650371895236673</v>
      </c>
    </row>
    <row r="1710" spans="1:35">
      <c r="A1710" s="20"/>
      <c r="B1710" s="20"/>
      <c r="C1710" s="20">
        <f ca="1"/>
        <v>-0.39962550143297082</v>
      </c>
      <c r="D1710" s="20">
        <f ca="1"/>
        <v>-0.62454998171128184</v>
      </c>
      <c r="E1710" s="20">
        <f ca="1"/>
        <v>0.95835744466073292</v>
      </c>
      <c r="F1710" s="20">
        <f ca="1"/>
        <v>-0.22168492215903188</v>
      </c>
      <c r="G1710" s="20">
        <f ca="1"/>
        <v>-1.3693339042814994</v>
      </c>
      <c r="H1710" s="20">
        <f ca="1"/>
        <v>-0.42874645848666232</v>
      </c>
      <c r="I1710" s="164">
        <f t="shared" ca="1" si="420"/>
        <v>17.614486112897264</v>
      </c>
      <c r="J1710" s="164">
        <f t="shared" ca="1" si="421"/>
        <v>12.305869231873274</v>
      </c>
      <c r="K1710" s="164">
        <f t="shared" ca="1" si="422"/>
        <v>0.57525289469824492</v>
      </c>
      <c r="L1710" s="164">
        <f t="shared" ca="1" si="423"/>
        <v>1.0028810991779391</v>
      </c>
      <c r="M1710" s="20">
        <f t="shared" ca="1" si="424"/>
        <v>3.2850007464274205</v>
      </c>
      <c r="N1710" s="20">
        <f t="shared" ca="1" si="425"/>
        <v>1.3013782487443648</v>
      </c>
      <c r="O1710" s="20">
        <f t="shared" ca="1" si="416"/>
        <v>15953464.292929061</v>
      </c>
      <c r="P1710" s="20">
        <f t="shared" ca="1" si="417"/>
        <v>42271871.396227606</v>
      </c>
      <c r="Q1710" s="20">
        <f t="shared" ca="1" si="418"/>
        <v>214228.59060116659</v>
      </c>
      <c r="R1710" s="20">
        <f t="shared" ca="1" si="419"/>
        <v>58439564.279757835</v>
      </c>
      <c r="AD1710">
        <f t="shared" ca="1" si="426"/>
        <v>-0.72463929298610086</v>
      </c>
      <c r="AE1710">
        <f t="shared" ca="1" si="427"/>
        <v>-0.87386938527742508</v>
      </c>
      <c r="AF1710">
        <f t="shared" ca="1" si="428"/>
        <v>0.13866267907495294</v>
      </c>
      <c r="AG1710">
        <f t="shared" ca="1" si="429"/>
        <v>-0.39599500373664132</v>
      </c>
      <c r="AH1710">
        <f t="shared" ca="1" si="430"/>
        <v>-1.372221392858421</v>
      </c>
      <c r="AI1710">
        <f t="shared" ca="1" si="431"/>
        <v>-1.4557344628530682</v>
      </c>
    </row>
    <row r="1711" spans="1:35">
      <c r="A1711" s="20"/>
      <c r="B1711" s="20"/>
      <c r="C1711" s="20">
        <f ca="1"/>
        <v>0.34062598971431668</v>
      </c>
      <c r="D1711" s="20">
        <f ca="1"/>
        <v>0.54904672737075499</v>
      </c>
      <c r="E1711" s="20">
        <f ca="1"/>
        <v>-0.1117950462009729</v>
      </c>
      <c r="F1711" s="20">
        <f ca="1"/>
        <v>0.60739941336984982</v>
      </c>
      <c r="G1711" s="20">
        <f ca="1"/>
        <v>-0.74331277518137318</v>
      </c>
      <c r="H1711" s="20">
        <f ca="1"/>
        <v>-0.95807398702665802</v>
      </c>
      <c r="I1711" s="164">
        <f t="shared" ca="1" si="420"/>
        <v>24.329285184517158</v>
      </c>
      <c r="J1711" s="164">
        <f t="shared" ca="1" si="421"/>
        <v>17.342153296170945</v>
      </c>
      <c r="K1711" s="164">
        <f t="shared" ca="1" si="422"/>
        <v>0.53780477899688339</v>
      </c>
      <c r="L1711" s="164">
        <f t="shared" ca="1" si="423"/>
        <v>1.0914945476137368</v>
      </c>
      <c r="M1711" s="20">
        <f t="shared" ca="1" si="424"/>
        <v>3.2346241919281504</v>
      </c>
      <c r="N1711" s="20">
        <f t="shared" ca="1" si="425"/>
        <v>1.3716624244740308</v>
      </c>
      <c r="O1711" s="20">
        <f t="shared" ca="1" si="416"/>
        <v>22219905.641404141</v>
      </c>
      <c r="P1711" s="20">
        <f t="shared" ca="1" si="417"/>
        <v>51150834.415330686</v>
      </c>
      <c r="Q1711" s="20">
        <f t="shared" ca="1" si="418"/>
        <v>361895.9113707323</v>
      </c>
      <c r="R1711" s="20">
        <f t="shared" ca="1" si="419"/>
        <v>73732635.968105569</v>
      </c>
      <c r="AD1711">
        <f t="shared" ca="1" si="426"/>
        <v>0.90516630692163957</v>
      </c>
      <c r="AE1711">
        <f t="shared" ca="1" si="427"/>
        <v>0.81615882421843788</v>
      </c>
      <c r="AF1711">
        <f t="shared" ca="1" si="428"/>
        <v>-0.20177473639197011</v>
      </c>
      <c r="AG1711">
        <f t="shared" ca="1" si="429"/>
        <v>6.7933982442576202E-3</v>
      </c>
      <c r="AH1711">
        <f t="shared" ca="1" si="430"/>
        <v>-1.4281953423020546</v>
      </c>
      <c r="AI1711">
        <f t="shared" ca="1" si="431"/>
        <v>-1.2657772311512687</v>
      </c>
    </row>
    <row r="1712" spans="1:35">
      <c r="A1712" s="20"/>
      <c r="B1712" s="20"/>
      <c r="C1712" s="20">
        <f ca="1"/>
        <v>-0.10287526450715388</v>
      </c>
      <c r="D1712" s="20">
        <f ca="1"/>
        <v>0.31792531811065539</v>
      </c>
      <c r="E1712" s="20">
        <f ca="1"/>
        <v>-1.2670458077989049</v>
      </c>
      <c r="F1712" s="20">
        <f ca="1"/>
        <v>-0.706631281740559</v>
      </c>
      <c r="G1712" s="20">
        <f ca="1"/>
        <v>-0.12515806618802175</v>
      </c>
      <c r="H1712" s="20">
        <f ca="1"/>
        <v>7.906964036424487E-4</v>
      </c>
      <c r="I1712" s="164">
        <f t="shared" ca="1" si="420"/>
        <v>20.332582599216618</v>
      </c>
      <c r="J1712" s="164">
        <f t="shared" ca="1" si="421"/>
        <v>15.11752245624845</v>
      </c>
      <c r="K1712" s="164">
        <f t="shared" ca="1" si="422"/>
        <v>0.37876313588410027</v>
      </c>
      <c r="L1712" s="164">
        <f t="shared" ca="1" si="423"/>
        <v>0.78820915075436848</v>
      </c>
      <c r="M1712" s="20">
        <f t="shared" ca="1" si="424"/>
        <v>3.8129693008054613</v>
      </c>
      <c r="N1712" s="20">
        <f t="shared" ca="1" si="425"/>
        <v>1.5913226475354039</v>
      </c>
      <c r="O1712" s="20">
        <f t="shared" ca="1" si="416"/>
        <v>18902286.272402577</v>
      </c>
      <c r="P1712" s="20">
        <f t="shared" ca="1" si="417"/>
        <v>39693599.269150428</v>
      </c>
      <c r="Q1712" s="20">
        <f t="shared" ca="1" si="418"/>
        <v>383823.57477653143</v>
      </c>
      <c r="R1712" s="20">
        <f t="shared" ca="1" si="419"/>
        <v>58979709.116329536</v>
      </c>
      <c r="AD1712">
        <f t="shared" ca="1" si="426"/>
        <v>-6.4907136112471328E-2</v>
      </c>
      <c r="AE1712">
        <f t="shared" ca="1" si="427"/>
        <v>6.9638408137063776E-2</v>
      </c>
      <c r="AF1712">
        <f t="shared" ca="1" si="428"/>
        <v>-1.6476078555990887</v>
      </c>
      <c r="AG1712">
        <f t="shared" ca="1" si="429"/>
        <v>-1.3717765874801435</v>
      </c>
      <c r="AH1712">
        <f t="shared" ca="1" si="430"/>
        <v>-0.78558966577170952</v>
      </c>
      <c r="AI1712">
        <f t="shared" ca="1" si="431"/>
        <v>-0.67210095260701697</v>
      </c>
    </row>
    <row r="1713" spans="1:35">
      <c r="A1713" s="20"/>
      <c r="B1713" s="20"/>
      <c r="C1713" s="20">
        <f ca="1"/>
        <v>0.41897482532397751</v>
      </c>
      <c r="D1713" s="20">
        <f ca="1"/>
        <v>1.131442811223117</v>
      </c>
      <c r="E1713" s="20">
        <f ca="1"/>
        <v>1.1488789158611987</v>
      </c>
      <c r="F1713" s="20">
        <f ca="1"/>
        <v>-1.2510347753282693</v>
      </c>
      <c r="G1713" s="20">
        <f ca="1"/>
        <v>0.57632649816627646</v>
      </c>
      <c r="H1713" s="20">
        <f ca="1"/>
        <v>2.8020596514204961</v>
      </c>
      <c r="I1713" s="164">
        <f t="shared" ca="1" si="420"/>
        <v>27.055924837865195</v>
      </c>
      <c r="J1713" s="164">
        <f t="shared" ca="1" si="421"/>
        <v>20.310492922263055</v>
      </c>
      <c r="K1713" s="164">
        <f t="shared" ca="1" si="422"/>
        <v>0.73617393423644228</v>
      </c>
      <c r="L1713" s="164">
        <f t="shared" ca="1" si="423"/>
        <v>1.2474311454570723</v>
      </c>
      <c r="M1713" s="20">
        <f t="shared" ca="1" si="424"/>
        <v>6.9916716057458519</v>
      </c>
      <c r="N1713" s="20">
        <f t="shared" ca="1" si="425"/>
        <v>3.0180872857351275</v>
      </c>
      <c r="O1713" s="20">
        <f t="shared" ca="1" si="416"/>
        <v>25256838.766854793</v>
      </c>
      <c r="P1713" s="20">
        <f t="shared" ca="1" si="417"/>
        <v>57711471.991192475</v>
      </c>
      <c r="Q1713" s="20">
        <f t="shared" ca="1" si="418"/>
        <v>871466.42695070966</v>
      </c>
      <c r="R1713" s="20">
        <f t="shared" ca="1" si="419"/>
        <v>83839777.184997976</v>
      </c>
      <c r="AD1713">
        <f t="shared" ca="1" si="426"/>
        <v>1.5669720480255327</v>
      </c>
      <c r="AE1713">
        <f t="shared" ca="1" si="427"/>
        <v>1.8122459470681391</v>
      </c>
      <c r="AF1713">
        <f t="shared" ca="1" si="428"/>
        <v>1.6015812203312931</v>
      </c>
      <c r="AG1713">
        <f t="shared" ca="1" si="429"/>
        <v>0.71559611571396486</v>
      </c>
      <c r="AH1713">
        <f t="shared" ca="1" si="430"/>
        <v>2.7463017841620583</v>
      </c>
      <c r="AI1713">
        <f t="shared" ca="1" si="431"/>
        <v>3.1840196911760197</v>
      </c>
    </row>
    <row r="1714" spans="1:35">
      <c r="A1714" s="20"/>
      <c r="B1714" s="20"/>
      <c r="C1714" s="20">
        <f ca="1"/>
        <v>0.7805950926815669</v>
      </c>
      <c r="D1714" s="20">
        <f ca="1"/>
        <v>0.16487588512759058</v>
      </c>
      <c r="E1714" s="20">
        <f ca="1"/>
        <v>-0.50395938931037687</v>
      </c>
      <c r="F1714" s="20">
        <f ca="1"/>
        <v>0.85949264632212008</v>
      </c>
      <c r="G1714" s="20">
        <f ca="1"/>
        <v>-0.37641353205737421</v>
      </c>
      <c r="H1714" s="20">
        <f ca="1"/>
        <v>-1.1418454160067444</v>
      </c>
      <c r="I1714" s="164">
        <f t="shared" ca="1" si="420"/>
        <v>24.389937851102314</v>
      </c>
      <c r="J1714" s="164">
        <f t="shared" ca="1" si="421"/>
        <v>17.188586364846223</v>
      </c>
      <c r="K1714" s="164">
        <f t="shared" ca="1" si="422"/>
        <v>0.52063734656483018</v>
      </c>
      <c r="L1714" s="164">
        <f t="shared" ca="1" si="423"/>
        <v>1.1173138864177428</v>
      </c>
      <c r="M1714" s="20">
        <f t="shared" ca="1" si="424"/>
        <v>3.3547419553256281</v>
      </c>
      <c r="N1714" s="20">
        <f t="shared" ca="1" si="425"/>
        <v>1.4072288756973157</v>
      </c>
      <c r="O1714" s="20">
        <f t="shared" ca="1" si="416"/>
        <v>22170357.716017794</v>
      </c>
      <c r="P1714" s="20">
        <f t="shared" ca="1" si="417"/>
        <v>51847406.739796251</v>
      </c>
      <c r="Q1714" s="20">
        <f t="shared" ca="1" si="418"/>
        <v>349629.72385104315</v>
      </c>
      <c r="R1714" s="20">
        <f t="shared" ca="1" si="419"/>
        <v>74367394.179665089</v>
      </c>
      <c r="AD1714">
        <f t="shared" ca="1" si="426"/>
        <v>0.91988782793745416</v>
      </c>
      <c r="AE1714">
        <f t="shared" ca="1" si="427"/>
        <v>0.76462629692826334</v>
      </c>
      <c r="AF1714">
        <f t="shared" ca="1" si="428"/>
        <v>-0.35784230395608985</v>
      </c>
      <c r="AG1714">
        <f t="shared" ca="1" si="429"/>
        <v>0.12415402917155777</v>
      </c>
      <c r="AH1714">
        <f t="shared" ca="1" si="430"/>
        <v>-1.2947311607493017</v>
      </c>
      <c r="AI1714">
        <f t="shared" ca="1" si="431"/>
        <v>-1.1696516873045526</v>
      </c>
    </row>
    <row r="1715" spans="1:35">
      <c r="A1715" s="20"/>
      <c r="B1715" s="20"/>
      <c r="C1715" s="20">
        <f ca="1"/>
        <v>1.2835857326623217</v>
      </c>
      <c r="D1715" s="20">
        <f ca="1"/>
        <v>1.2293286417698912</v>
      </c>
      <c r="E1715" s="20">
        <f ca="1"/>
        <v>-0.64914946868596912</v>
      </c>
      <c r="F1715" s="20">
        <f ca="1"/>
        <v>0.45734550795658879</v>
      </c>
      <c r="G1715" s="20">
        <f ca="1"/>
        <v>-0.72257125049689885</v>
      </c>
      <c r="H1715" s="20">
        <f ca="1"/>
        <v>-1.586002952758002</v>
      </c>
      <c r="I1715" s="164">
        <f t="shared" ca="1" si="420"/>
        <v>30.204958546818283</v>
      </c>
      <c r="J1715" s="164">
        <f t="shared" ca="1" si="421"/>
        <v>21.525708462893888</v>
      </c>
      <c r="K1715" s="164">
        <f t="shared" ca="1" si="422"/>
        <v>0.47701526668557725</v>
      </c>
      <c r="L1715" s="164">
        <f t="shared" ca="1" si="423"/>
        <v>0.97371310899753338</v>
      </c>
      <c r="M1715" s="20">
        <f t="shared" ca="1" si="424"/>
        <v>2.4759224482599738</v>
      </c>
      <c r="N1715" s="20">
        <f t="shared" ca="1" si="425"/>
        <v>1.1161701224563192</v>
      </c>
      <c r="O1715" s="20">
        <f t="shared" ca="1" si="416"/>
        <v>27584140.142934162</v>
      </c>
      <c r="P1715" s="20">
        <f t="shared" ca="1" si="417"/>
        <v>54108249.915049635</v>
      </c>
      <c r="Q1715" s="20">
        <f t="shared" ca="1" si="418"/>
        <v>387778.41005251737</v>
      </c>
      <c r="R1715" s="20">
        <f t="shared" ca="1" si="419"/>
        <v>82080168.468036324</v>
      </c>
      <c r="AD1715">
        <f t="shared" ca="1" si="426"/>
        <v>2.3313006181597768</v>
      </c>
      <c r="AE1715">
        <f t="shared" ca="1" si="427"/>
        <v>2.2200363969442583</v>
      </c>
      <c r="AF1715">
        <f t="shared" ca="1" si="428"/>
        <v>-0.75440666649475241</v>
      </c>
      <c r="AG1715">
        <f t="shared" ca="1" si="429"/>
        <v>-0.52857677728393959</v>
      </c>
      <c r="AH1715">
        <f t="shared" ca="1" si="430"/>
        <v>-2.2711972797111399</v>
      </c>
      <c r="AI1715">
        <f t="shared" ca="1" si="431"/>
        <v>-1.9562969663342726</v>
      </c>
    </row>
    <row r="1716" spans="1:35">
      <c r="A1716" s="20"/>
      <c r="B1716" s="20"/>
      <c r="C1716" s="20">
        <f ca="1"/>
        <v>-0.70786800421927021</v>
      </c>
      <c r="D1716" s="20">
        <f ca="1"/>
        <v>1.39623617171137</v>
      </c>
      <c r="E1716" s="20">
        <f ca="1"/>
        <v>1.5770518302830763</v>
      </c>
      <c r="F1716" s="20">
        <f ca="1"/>
        <v>-0.26939228697773193</v>
      </c>
      <c r="G1716" s="20">
        <f ca="1"/>
        <v>2.1073578189880893</v>
      </c>
      <c r="H1716" s="20">
        <f ca="1"/>
        <v>9.2032920620541711E-4</v>
      </c>
      <c r="I1716" s="164">
        <f t="shared" ca="1" si="420"/>
        <v>22.856414122595869</v>
      </c>
      <c r="J1716" s="164">
        <f t="shared" ca="1" si="421"/>
        <v>17.288381742122699</v>
      </c>
      <c r="K1716" s="164">
        <f t="shared" ca="1" si="422"/>
        <v>0.80349648645078242</v>
      </c>
      <c r="L1716" s="164">
        <f t="shared" ca="1" si="423"/>
        <v>1.3431615050153987</v>
      </c>
      <c r="M1716" s="20">
        <f t="shared" ca="1" si="424"/>
        <v>6.8421975758256517</v>
      </c>
      <c r="N1716" s="20">
        <f t="shared" ca="1" si="425"/>
        <v>2.6086908523305148</v>
      </c>
      <c r="O1716" s="20">
        <f t="shared" ca="1" si="416"/>
        <v>21405800.566799145</v>
      </c>
      <c r="P1716" s="20">
        <f t="shared" ca="1" si="417"/>
        <v>55882237.306530572</v>
      </c>
      <c r="Q1716" s="20">
        <f t="shared" ca="1" si="418"/>
        <v>275929.90937662678</v>
      </c>
      <c r="R1716" s="20">
        <f t="shared" ca="1" si="419"/>
        <v>77563967.782706335</v>
      </c>
      <c r="AD1716">
        <f t="shared" ca="1" si="426"/>
        <v>0.54767333072715241</v>
      </c>
      <c r="AE1716">
        <f t="shared" ca="1" si="427"/>
        <v>0.79811467856466389</v>
      </c>
      <c r="AF1716">
        <f t="shared" ca="1" si="428"/>
        <v>2.2136044222798397</v>
      </c>
      <c r="AG1716">
        <f t="shared" ca="1" si="429"/>
        <v>1.1507341137063567</v>
      </c>
      <c r="AH1716">
        <f t="shared" ca="1" si="430"/>
        <v>2.580219528695169</v>
      </c>
      <c r="AI1716">
        <f t="shared" ca="1" si="431"/>
        <v>2.0775428441365262</v>
      </c>
    </row>
    <row r="1717" spans="1:35">
      <c r="A1717" s="20"/>
      <c r="B1717" s="20"/>
      <c r="C1717" s="20">
        <f ca="1"/>
        <v>-1.1178011446821752</v>
      </c>
      <c r="D1717" s="20">
        <f ca="1"/>
        <v>-1.1197099575159026</v>
      </c>
      <c r="E1717" s="20">
        <f ca="1"/>
        <v>0.5574445191201105</v>
      </c>
      <c r="F1717" s="20">
        <f ca="1"/>
        <v>-1.0922852906866585</v>
      </c>
      <c r="G1717" s="20">
        <f ca="1"/>
        <v>-0.29547818177141966</v>
      </c>
      <c r="H1717" s="20">
        <f ca="1"/>
        <v>0.56470131379648691</v>
      </c>
      <c r="I1717" s="164">
        <f t="shared" ca="1" si="420"/>
        <v>11.975319416025698</v>
      </c>
      <c r="J1717" s="164">
        <f t="shared" ca="1" si="421"/>
        <v>8.7909968555457922</v>
      </c>
      <c r="K1717" s="164">
        <f t="shared" ca="1" si="422"/>
        <v>0.53463605382671886</v>
      </c>
      <c r="L1717" s="164">
        <f t="shared" ca="1" si="423"/>
        <v>0.90429985405364177</v>
      </c>
      <c r="M1717" s="20">
        <f t="shared" ca="1" si="424"/>
        <v>4.6923216284862406</v>
      </c>
      <c r="N1717" s="20">
        <f t="shared" ca="1" si="425"/>
        <v>1.7892747496926362</v>
      </c>
      <c r="O1717" s="20">
        <f t="shared" ca="1" si="416"/>
        <v>11071935.64655957</v>
      </c>
      <c r="P1717" s="20">
        <f t="shared" ca="1" si="417"/>
        <v>34219938.718530655</v>
      </c>
      <c r="Q1717" s="20">
        <f t="shared" ca="1" si="418"/>
        <v>189608.22686793588</v>
      </c>
      <c r="R1717" s="20">
        <f t="shared" ca="1" si="419"/>
        <v>45481482.591958158</v>
      </c>
      <c r="AD1717">
        <f t="shared" ca="1" si="426"/>
        <v>-2.0933690737801705</v>
      </c>
      <c r="AE1717">
        <f t="shared" ca="1" si="427"/>
        <v>-2.0533567598839628</v>
      </c>
      <c r="AF1717">
        <f t="shared" ca="1" si="428"/>
        <v>-0.23058132884801041</v>
      </c>
      <c r="AG1717">
        <f t="shared" ca="1" si="429"/>
        <v>-0.84409157248344702</v>
      </c>
      <c r="AH1717">
        <f t="shared" ca="1" si="430"/>
        <v>0.19146847609582368</v>
      </c>
      <c r="AI1717">
        <f t="shared" ca="1" si="431"/>
        <v>-0.13709527110098363</v>
      </c>
    </row>
    <row r="1718" spans="1:35">
      <c r="A1718" s="20"/>
      <c r="B1718" s="20"/>
      <c r="C1718" s="20">
        <f ca="1"/>
        <v>0.24675052352119589</v>
      </c>
      <c r="D1718" s="20">
        <f ca="1"/>
        <v>1.641311648227302</v>
      </c>
      <c r="E1718" s="20">
        <f ca="1"/>
        <v>-0.79447156797274054</v>
      </c>
      <c r="F1718" s="20">
        <f ca="1"/>
        <v>-1.9187964045475906E-2</v>
      </c>
      <c r="G1718" s="20">
        <f ca="1"/>
        <v>0.45985212275106985</v>
      </c>
      <c r="H1718" s="20">
        <f ca="1"/>
        <v>1.2623821417621242</v>
      </c>
      <c r="I1718" s="164">
        <f t="shared" ca="1" si="420"/>
        <v>27.274298524969833</v>
      </c>
      <c r="J1718" s="164">
        <f t="shared" ca="1" si="421"/>
        <v>20.530953993857757</v>
      </c>
      <c r="K1718" s="164">
        <f t="shared" ca="1" si="422"/>
        <v>0.54609841689347205</v>
      </c>
      <c r="L1718" s="164">
        <f t="shared" ca="1" si="423"/>
        <v>1.1633095836575982</v>
      </c>
      <c r="M1718" s="20">
        <f t="shared" ca="1" si="424"/>
        <v>5.491276187053864</v>
      </c>
      <c r="N1718" s="20">
        <f t="shared" ca="1" si="425"/>
        <v>2.4321625977396462</v>
      </c>
      <c r="O1718" s="20">
        <f t="shared" ca="1" si="416"/>
        <v>25490853.984452594</v>
      </c>
      <c r="P1718" s="20">
        <f t="shared" ca="1" si="417"/>
        <v>55856793.25402984</v>
      </c>
      <c r="Q1718" s="20">
        <f t="shared" ca="1" si="418"/>
        <v>787710.95078490232</v>
      </c>
      <c r="R1718" s="20">
        <f t="shared" ca="1" si="419"/>
        <v>82135358.189267337</v>
      </c>
      <c r="AD1718">
        <f t="shared" ca="1" si="426"/>
        <v>1.6199753701383086</v>
      </c>
      <c r="AE1718">
        <f t="shared" ca="1" si="427"/>
        <v>1.8862261724354894</v>
      </c>
      <c r="AF1718">
        <f t="shared" ca="1" si="428"/>
        <v>-0.12637802824116345</v>
      </c>
      <c r="AG1718">
        <f t="shared" ca="1" si="429"/>
        <v>0.33322538026180915</v>
      </c>
      <c r="AH1718">
        <f t="shared" ca="1" si="430"/>
        <v>1.0791957633931826</v>
      </c>
      <c r="AI1718">
        <f t="shared" ca="1" si="431"/>
        <v>1.6004394533503947</v>
      </c>
    </row>
    <row r="1719" spans="1:35">
      <c r="A1719" s="20"/>
      <c r="B1719" s="20"/>
      <c r="C1719" s="20">
        <f ca="1"/>
        <v>1.7022858557107345</v>
      </c>
      <c r="D1719" s="20">
        <f ca="1"/>
        <v>-0.11784731681665538</v>
      </c>
      <c r="E1719" s="20">
        <f ca="1"/>
        <v>-0.11427557620685234</v>
      </c>
      <c r="F1719" s="20">
        <f ca="1"/>
        <v>-4.5482130239733957E-2</v>
      </c>
      <c r="G1719" s="20">
        <f ca="1"/>
        <v>-0.52331178530055356</v>
      </c>
      <c r="H1719" s="20">
        <f ca="1"/>
        <v>1.2396245200074123</v>
      </c>
      <c r="I1719" s="164">
        <f t="shared" ca="1" si="420"/>
        <v>27.558046037682821</v>
      </c>
      <c r="J1719" s="164">
        <f t="shared" ca="1" si="421"/>
        <v>19.530896264759185</v>
      </c>
      <c r="K1719" s="164">
        <f t="shared" ca="1" si="422"/>
        <v>0.5856617361544374</v>
      </c>
      <c r="L1719" s="164">
        <f t="shared" ca="1" si="423"/>
        <v>1.1781259662359735</v>
      </c>
      <c r="M1719" s="20">
        <f t="shared" ca="1" si="424"/>
        <v>4.745369468207735</v>
      </c>
      <c r="N1719" s="20">
        <f t="shared" ca="1" si="425"/>
        <v>2.1535908754875965</v>
      </c>
      <c r="O1719" s="20">
        <f t="shared" ca="1" si="416"/>
        <v>25108870.816911738</v>
      </c>
      <c r="P1719" s="20">
        <f t="shared" ca="1" si="417"/>
        <v>56504760.137544736</v>
      </c>
      <c r="Q1719" s="20">
        <f t="shared" ca="1" si="418"/>
        <v>767342.22014321759</v>
      </c>
      <c r="R1719" s="20">
        <f t="shared" ca="1" si="419"/>
        <v>82380973.174599692</v>
      </c>
      <c r="AD1719">
        <f t="shared" ca="1" si="426"/>
        <v>1.6888461256511695</v>
      </c>
      <c r="AE1719">
        <f t="shared" ca="1" si="427"/>
        <v>1.5506363304561026</v>
      </c>
      <c r="AF1719">
        <f t="shared" ca="1" si="428"/>
        <v>0.23328851049488464</v>
      </c>
      <c r="AG1719">
        <f t="shared" ca="1" si="429"/>
        <v>0.40057257379987943</v>
      </c>
      <c r="AH1719">
        <f t="shared" ca="1" si="430"/>
        <v>0.25041052023081722</v>
      </c>
      <c r="AI1719">
        <f t="shared" ca="1" si="431"/>
        <v>0.84754290672323396</v>
      </c>
    </row>
    <row r="1720" spans="1:35">
      <c r="A1720" s="20"/>
      <c r="B1720" s="20"/>
      <c r="C1720" s="20">
        <f ca="1"/>
        <v>-2.519268813565493</v>
      </c>
      <c r="D1720" s="20">
        <f ca="1"/>
        <v>-0.35883143968583275</v>
      </c>
      <c r="E1720" s="20">
        <f ca="1"/>
        <v>-0.54121743264475319</v>
      </c>
      <c r="F1720" s="20">
        <f ca="1"/>
        <v>0.8621566930536082</v>
      </c>
      <c r="G1720" s="20">
        <f ca="1"/>
        <v>1.2443149639002248E-2</v>
      </c>
      <c r="H1720" s="20">
        <f ca="1"/>
        <v>1.2112779334060857</v>
      </c>
      <c r="I1720" s="164">
        <f t="shared" ca="1" si="420"/>
        <v>9.1551983705491153</v>
      </c>
      <c r="J1720" s="164">
        <f t="shared" ca="1" si="421"/>
        <v>7.4102886989492198</v>
      </c>
      <c r="K1720" s="164">
        <f t="shared" ca="1" si="422"/>
        <v>0.53615882369641976</v>
      </c>
      <c r="L1720" s="164">
        <f t="shared" ca="1" si="423"/>
        <v>1.2681832011617957</v>
      </c>
      <c r="M1720" s="20">
        <f t="shared" ca="1" si="424"/>
        <v>5.7084993705756171</v>
      </c>
      <c r="N1720" s="20">
        <f t="shared" ca="1" si="425"/>
        <v>2.3095093493863534</v>
      </c>
      <c r="O1720" s="20">
        <f t="shared" ca="1" si="416"/>
        <v>8831780.462116031</v>
      </c>
      <c r="P1720" s="20">
        <f t="shared" ca="1" si="417"/>
        <v>40372477.611408763</v>
      </c>
      <c r="Q1720" s="20">
        <f t="shared" ca="1" si="418"/>
        <v>452762.26189173083</v>
      </c>
      <c r="R1720" s="20">
        <f t="shared" ca="1" si="419"/>
        <v>49657020.335416526</v>
      </c>
      <c r="AD1720">
        <f t="shared" ca="1" si="426"/>
        <v>-2.7778644731676909</v>
      </c>
      <c r="AE1720">
        <f t="shared" ca="1" si="427"/>
        <v>-2.516681644647913</v>
      </c>
      <c r="AF1720">
        <f t="shared" ca="1" si="428"/>
        <v>-0.21673796639618403</v>
      </c>
      <c r="AG1720">
        <f t="shared" ca="1" si="429"/>
        <v>0.80992364164452568</v>
      </c>
      <c r="AH1720">
        <f t="shared" ca="1" si="430"/>
        <v>1.3205548561951308</v>
      </c>
      <c r="AI1720">
        <f t="shared" ca="1" si="431"/>
        <v>1.2689441875306846</v>
      </c>
    </row>
    <row r="1721" spans="1:35">
      <c r="A1721" s="20"/>
      <c r="B1721" s="20"/>
      <c r="C1721" s="20">
        <f ca="1"/>
        <v>0.30442259138195515</v>
      </c>
      <c r="D1721" s="20">
        <f ca="1"/>
        <v>-1.8516836324355932</v>
      </c>
      <c r="E1721" s="20">
        <f ca="1"/>
        <v>0.16831372933060643</v>
      </c>
      <c r="F1721" s="20">
        <f ca="1"/>
        <v>-0.57321949555715512</v>
      </c>
      <c r="G1721" s="20">
        <f ca="1"/>
        <v>-1.2048650873932025</v>
      </c>
      <c r="H1721" s="20">
        <f ca="1"/>
        <v>0.3689729663177464</v>
      </c>
      <c r="I1721" s="164">
        <f t="shared" ca="1" si="420"/>
        <v>15.428442467046699</v>
      </c>
      <c r="J1721" s="164">
        <f t="shared" ca="1" si="421"/>
        <v>10.462670793915116</v>
      </c>
      <c r="K1721" s="164">
        <f t="shared" ca="1" si="422"/>
        <v>0.4954013414808337</v>
      </c>
      <c r="L1721" s="164">
        <f t="shared" ca="1" si="423"/>
        <v>0.92168352352541449</v>
      </c>
      <c r="M1721" s="20">
        <f t="shared" ca="1" si="424"/>
        <v>3.6554592482688295</v>
      </c>
      <c r="N1721" s="20">
        <f t="shared" ca="1" si="425"/>
        <v>1.4877319898302497</v>
      </c>
      <c r="O1721" s="20">
        <f t="shared" ca="1" si="416"/>
        <v>13804810.513106802</v>
      </c>
      <c r="P1721" s="20">
        <f t="shared" ca="1" si="417"/>
        <v>38091591.724902019</v>
      </c>
      <c r="Q1721" s="20">
        <f t="shared" ca="1" si="418"/>
        <v>304638.36492528644</v>
      </c>
      <c r="R1721" s="20">
        <f t="shared" ca="1" si="419"/>
        <v>52201040.602934107</v>
      </c>
      <c r="AD1721">
        <f t="shared" ca="1" si="426"/>
        <v>-1.2552324109109958</v>
      </c>
      <c r="AE1721">
        <f t="shared" ca="1" si="427"/>
        <v>-1.4923923510351957</v>
      </c>
      <c r="AF1721">
        <f t="shared" ca="1" si="428"/>
        <v>-0.58726053199242145</v>
      </c>
      <c r="AG1721">
        <f t="shared" ca="1" si="429"/>
        <v>-0.76507489306629828</v>
      </c>
      <c r="AH1721">
        <f t="shared" ca="1" si="430"/>
        <v>-0.96060083525685547</v>
      </c>
      <c r="AI1721">
        <f t="shared" ca="1" si="431"/>
        <v>-0.95207570316148771</v>
      </c>
    </row>
    <row r="1722" spans="1:35">
      <c r="A1722" s="20"/>
      <c r="B1722" s="20"/>
      <c r="C1722" s="20">
        <f ca="1"/>
        <v>1.7988457247764578</v>
      </c>
      <c r="D1722" s="20">
        <f ca="1"/>
        <v>1.8344642159578834E-2</v>
      </c>
      <c r="E1722" s="20">
        <f ca="1"/>
        <v>1.1645405781373115</v>
      </c>
      <c r="F1722" s="20">
        <f ca="1"/>
        <v>0.6604896155969161</v>
      </c>
      <c r="G1722" s="20">
        <f ca="1"/>
        <v>-0.15729030639734704</v>
      </c>
      <c r="H1722" s="20">
        <f ca="1"/>
        <v>0.78163993773822482</v>
      </c>
      <c r="I1722" s="164">
        <f t="shared" ca="1" si="420"/>
        <v>29.296895551531296</v>
      </c>
      <c r="J1722" s="164">
        <f t="shared" ca="1" si="421"/>
        <v>20.49098226959406</v>
      </c>
      <c r="K1722" s="164">
        <f t="shared" ca="1" si="422"/>
        <v>0.76974855946700493</v>
      </c>
      <c r="L1722" s="164">
        <f t="shared" ca="1" si="423"/>
        <v>1.4615867303340022</v>
      </c>
      <c r="M1722" s="20">
        <f t="shared" ca="1" si="424"/>
        <v>5.3236603336112669</v>
      </c>
      <c r="N1722" s="20">
        <f t="shared" ca="1" si="425"/>
        <v>2.3220787105238423</v>
      </c>
      <c r="O1722" s="20">
        <f t="shared" ca="1" si="416"/>
        <v>26548118.666282415</v>
      </c>
      <c r="P1722" s="20">
        <f t="shared" ca="1" si="417"/>
        <v>65222105.50706853</v>
      </c>
      <c r="Q1722" s="20">
        <f t="shared" ca="1" si="418"/>
        <v>703701.37522670918</v>
      </c>
      <c r="R1722" s="20">
        <f t="shared" ca="1" si="419"/>
        <v>92473925.548577651</v>
      </c>
      <c r="AD1722">
        <f t="shared" ca="1" si="426"/>
        <v>2.1108969785270131</v>
      </c>
      <c r="AE1722">
        <f t="shared" ca="1" si="427"/>
        <v>1.8728128421456578</v>
      </c>
      <c r="AF1722">
        <f t="shared" ca="1" si="428"/>
        <v>1.9068050860636809</v>
      </c>
      <c r="AG1722">
        <f t="shared" ca="1" si="429"/>
        <v>1.6890305924272826</v>
      </c>
      <c r="AH1722">
        <f t="shared" ca="1" si="430"/>
        <v>0.89295592623474196</v>
      </c>
      <c r="AI1722">
        <f t="shared" ca="1" si="431"/>
        <v>1.3029154338482223</v>
      </c>
    </row>
    <row r="1723" spans="1:35">
      <c r="A1723" s="20"/>
      <c r="B1723" s="20"/>
      <c r="C1723" s="20">
        <f ca="1"/>
        <v>0.85467019638918973</v>
      </c>
      <c r="D1723" s="20">
        <f ca="1"/>
        <v>0.2582536349580688</v>
      </c>
      <c r="E1723" s="20">
        <f ca="1"/>
        <v>0.39681047480540688</v>
      </c>
      <c r="F1723" s="20">
        <f ca="1"/>
        <v>0.58376510240871837</v>
      </c>
      <c r="G1723" s="20">
        <f ca="1"/>
        <v>-1.6689502687756912</v>
      </c>
      <c r="H1723" s="20">
        <f ca="1"/>
        <v>2.3989760835224727</v>
      </c>
      <c r="I1723" s="164">
        <f t="shared" ca="1" si="420"/>
        <v>26.74638236711133</v>
      </c>
      <c r="J1723" s="164">
        <f t="shared" ca="1" si="421"/>
        <v>19.14062028357904</v>
      </c>
      <c r="K1723" s="164">
        <f t="shared" ca="1" si="422"/>
        <v>0.65441633803503862</v>
      </c>
      <c r="L1723" s="164">
        <f t="shared" ca="1" si="423"/>
        <v>1.3846801866743959</v>
      </c>
      <c r="M1723" s="20">
        <f t="shared" ca="1" si="424"/>
        <v>4.9392776842039749</v>
      </c>
      <c r="N1723" s="20">
        <f t="shared" ca="1" si="425"/>
        <v>2.3820808585483495</v>
      </c>
      <c r="O1723" s="20">
        <f t="shared" ca="1" si="416"/>
        <v>24467918.468520399</v>
      </c>
      <c r="P1723" s="20">
        <f t="shared" ca="1" si="417"/>
        <v>60784098.874138959</v>
      </c>
      <c r="Q1723" s="20">
        <f t="shared" ca="1" si="418"/>
        <v>1033713.1591511046</v>
      </c>
      <c r="R1723" s="20">
        <f t="shared" ca="1" si="419"/>
        <v>86285730.501810461</v>
      </c>
      <c r="AD1723">
        <f t="shared" ca="1" si="426"/>
        <v>1.4918403803668272</v>
      </c>
      <c r="AE1723">
        <f t="shared" ca="1" si="427"/>
        <v>1.4196712361003481</v>
      </c>
      <c r="AF1723">
        <f t="shared" ca="1" si="428"/>
        <v>0.85833034577307776</v>
      </c>
      <c r="AG1723">
        <f t="shared" ca="1" si="429"/>
        <v>1.339455393974526</v>
      </c>
      <c r="AH1723">
        <f t="shared" ca="1" si="430"/>
        <v>0.46586409355997249</v>
      </c>
      <c r="AI1723">
        <f t="shared" ca="1" si="431"/>
        <v>1.4650834014820251</v>
      </c>
    </row>
    <row r="1724" spans="1:35">
      <c r="A1724" s="20"/>
      <c r="B1724" s="20"/>
      <c r="C1724" s="20">
        <f ca="1"/>
        <v>-1.2313576328881681</v>
      </c>
      <c r="D1724" s="20">
        <f ca="1"/>
        <v>0.75756116600751822</v>
      </c>
      <c r="E1724" s="20">
        <f ca="1"/>
        <v>-0.78547507290025675</v>
      </c>
      <c r="F1724" s="20">
        <f ca="1"/>
        <v>1.1267124231079486</v>
      </c>
      <c r="G1724" s="20">
        <f ca="1"/>
        <v>-0.28399399861848412</v>
      </c>
      <c r="H1724" s="20">
        <f ca="1"/>
        <v>0.5541160628729298</v>
      </c>
      <c r="I1724" s="164">
        <f t="shared" ca="1" si="420"/>
        <v>18.545778715707382</v>
      </c>
      <c r="J1724" s="164">
        <f t="shared" ca="1" si="421"/>
        <v>14.006281375145432</v>
      </c>
      <c r="K1724" s="164">
        <f t="shared" ca="1" si="422"/>
        <v>0.52788711991753079</v>
      </c>
      <c r="L1724" s="164">
        <f t="shared" ca="1" si="423"/>
        <v>1.2627363895912613</v>
      </c>
      <c r="M1724" s="20">
        <f t="shared" ca="1" si="424"/>
        <v>4.7968886072770358</v>
      </c>
      <c r="N1724" s="20">
        <f t="shared" ca="1" si="425"/>
        <v>2.0603073609824625</v>
      </c>
      <c r="O1724" s="20">
        <f t="shared" ca="1" si="416"/>
        <v>17356860.324348625</v>
      </c>
      <c r="P1724" s="20">
        <f t="shared" ca="1" si="417"/>
        <v>49602387.716699556</v>
      </c>
      <c r="Q1724" s="20">
        <f t="shared" ca="1" si="418"/>
        <v>580519.10983966186</v>
      </c>
      <c r="R1724" s="20">
        <f t="shared" ca="1" si="419"/>
        <v>67539767.150887847</v>
      </c>
      <c r="AD1724">
        <f t="shared" ca="1" si="426"/>
        <v>-0.4985973991001505</v>
      </c>
      <c r="AE1724">
        <f t="shared" ca="1" si="427"/>
        <v>-0.30326128350824422</v>
      </c>
      <c r="AF1724">
        <f t="shared" ca="1" si="428"/>
        <v>-0.29193527347699277</v>
      </c>
      <c r="AG1724">
        <f t="shared" ca="1" si="429"/>
        <v>0.7851654072330061</v>
      </c>
      <c r="AH1724">
        <f t="shared" ca="1" si="430"/>
        <v>0.3076540080855954</v>
      </c>
      <c r="AI1724">
        <f t="shared" ca="1" si="431"/>
        <v>0.59542529995260118</v>
      </c>
    </row>
    <row r="1725" spans="1:35">
      <c r="A1725" s="20"/>
      <c r="B1725" s="20"/>
      <c r="C1725" s="20">
        <f ca="1"/>
        <v>1.0770865689880438</v>
      </c>
      <c r="D1725" s="20">
        <f ca="1"/>
        <v>-0.10027064829842153</v>
      </c>
      <c r="E1725" s="20">
        <f ca="1"/>
        <v>-0.27692416826513794</v>
      </c>
      <c r="F1725" s="20">
        <f ca="1"/>
        <v>-2.6462513913392688E-2</v>
      </c>
      <c r="G1725" s="20">
        <f ca="1"/>
        <v>-0.56541687441128829</v>
      </c>
      <c r="H1725" s="20">
        <f ca="1"/>
        <v>1.106650738274666</v>
      </c>
      <c r="I1725" s="164">
        <f t="shared" ca="1" si="420"/>
        <v>24.944673212962055</v>
      </c>
      <c r="J1725" s="164">
        <f t="shared" ca="1" si="421"/>
        <v>17.827502363673663</v>
      </c>
      <c r="K1725" s="164">
        <f t="shared" ca="1" si="422"/>
        <v>0.5534162001203371</v>
      </c>
      <c r="L1725" s="164">
        <f t="shared" ca="1" si="423"/>
        <v>1.1363772670733685</v>
      </c>
      <c r="M1725" s="20">
        <f t="shared" ca="1" si="424"/>
        <v>4.62111174079197</v>
      </c>
      <c r="N1725" s="20">
        <f t="shared" ca="1" si="425"/>
        <v>2.068781528251415</v>
      </c>
      <c r="O1725" s="20">
        <f t="shared" ca="1" si="416"/>
        <v>22806890.208874647</v>
      </c>
      <c r="P1725" s="20">
        <f t="shared" ca="1" si="417"/>
        <v>52870227.230718747</v>
      </c>
      <c r="Q1725" s="20">
        <f t="shared" ca="1" si="418"/>
        <v>699708.46282343171</v>
      </c>
      <c r="R1725" s="20">
        <f t="shared" ca="1" si="419"/>
        <v>76376825.902416825</v>
      </c>
      <c r="AD1725">
        <f t="shared" ca="1" si="426"/>
        <v>1.0545323332432166</v>
      </c>
      <c r="AE1725">
        <f t="shared" ca="1" si="427"/>
        <v>0.97902763881666555</v>
      </c>
      <c r="AF1725">
        <f t="shared" ca="1" si="428"/>
        <v>-5.9852726178754256E-2</v>
      </c>
      <c r="AG1725">
        <f t="shared" ca="1" si="429"/>
        <v>0.21080575942440155</v>
      </c>
      <c r="AH1725">
        <f t="shared" ca="1" si="430"/>
        <v>0.11234637865774511</v>
      </c>
      <c r="AI1725">
        <f t="shared" ca="1" si="431"/>
        <v>0.6183284547335538</v>
      </c>
    </row>
    <row r="1726" spans="1:35">
      <c r="A1726" s="20"/>
      <c r="B1726" s="20"/>
      <c r="C1726" s="20">
        <f ca="1"/>
        <v>1.02336952898585</v>
      </c>
      <c r="D1726" s="20">
        <f ca="1"/>
        <v>-0.96590833764472794</v>
      </c>
      <c r="E1726" s="20">
        <f ca="1"/>
        <v>-0.74888921360017391</v>
      </c>
      <c r="F1726" s="20">
        <f ca="1"/>
        <v>-1.1196722580503882</v>
      </c>
      <c r="G1726" s="20">
        <f ca="1"/>
        <v>0.10175710200140524</v>
      </c>
      <c r="H1726" s="20">
        <f ca="1"/>
        <v>-0.24998922835388293</v>
      </c>
      <c r="I1726" s="164">
        <f t="shared" ca="1" si="420"/>
        <v>20.217154132047906</v>
      </c>
      <c r="J1726" s="164">
        <f t="shared" ca="1" si="421"/>
        <v>14.296611480208734</v>
      </c>
      <c r="K1726" s="164">
        <f t="shared" ca="1" si="422"/>
        <v>0.41934376247270644</v>
      </c>
      <c r="L1726" s="164">
        <f t="shared" ca="1" si="423"/>
        <v>0.75790034429344333</v>
      </c>
      <c r="M1726" s="20">
        <f t="shared" ca="1" si="424"/>
        <v>3.8447401530140954</v>
      </c>
      <c r="N1726" s="20">
        <f t="shared" ca="1" si="425"/>
        <v>1.5258340690453891</v>
      </c>
      <c r="O1726" s="20">
        <f t="shared" ca="1" si="416"/>
        <v>18402969.219220035</v>
      </c>
      <c r="P1726" s="20">
        <f t="shared" ca="1" si="417"/>
        <v>38831802.135952294</v>
      </c>
      <c r="Q1726" s="20">
        <f t="shared" ca="1" si="418"/>
        <v>255293.85000691935</v>
      </c>
      <c r="R1726" s="20">
        <f t="shared" ca="1" si="419"/>
        <v>57490065.205179244</v>
      </c>
      <c r="AD1726">
        <f t="shared" ca="1" si="426"/>
        <v>-9.292375435730478E-2</v>
      </c>
      <c r="AE1726">
        <f t="shared" ca="1" si="427"/>
        <v>-0.20583507375545834</v>
      </c>
      <c r="AF1726">
        <f t="shared" ca="1" si="428"/>
        <v>-1.278693068429942</v>
      </c>
      <c r="AG1726">
        <f t="shared" ca="1" si="429"/>
        <v>-1.5095438895752582</v>
      </c>
      <c r="AH1726">
        <f t="shared" ca="1" si="430"/>
        <v>-0.75028871887322701</v>
      </c>
      <c r="AI1726">
        <f t="shared" ca="1" si="431"/>
        <v>-0.84909711068813776</v>
      </c>
    </row>
    <row r="1727" spans="1:35">
      <c r="A1727" s="20"/>
      <c r="B1727" s="20"/>
      <c r="C1727" s="20">
        <f ca="1"/>
        <v>-0.44184214975182162</v>
      </c>
      <c r="D1727" s="20">
        <f ca="1"/>
        <v>0.21302814772414949</v>
      </c>
      <c r="E1727" s="20">
        <f ca="1"/>
        <v>-0.52928128294142884</v>
      </c>
      <c r="F1727" s="20">
        <f ca="1"/>
        <v>-0.58145410972755163</v>
      </c>
      <c r="G1727" s="20">
        <f ca="1"/>
        <v>0.81382448491279724</v>
      </c>
      <c r="H1727" s="20">
        <f ca="1"/>
        <v>0.99218620639760735</v>
      </c>
      <c r="I1727" s="164">
        <f t="shared" ca="1" si="420"/>
        <v>18.871958459451925</v>
      </c>
      <c r="J1727" s="164">
        <f t="shared" ca="1" si="421"/>
        <v>14.28985239117211</v>
      </c>
      <c r="K1727" s="164">
        <f t="shared" ca="1" si="422"/>
        <v>0.52346936034056502</v>
      </c>
      <c r="L1727" s="164">
        <f t="shared" ca="1" si="423"/>
        <v>1.0375067392340411</v>
      </c>
      <c r="M1727" s="20">
        <f t="shared" ca="1" si="424"/>
        <v>5.6732794181048822</v>
      </c>
      <c r="N1727" s="20">
        <f t="shared" ca="1" si="425"/>
        <v>2.3126951786849279</v>
      </c>
      <c r="O1727" s="20">
        <f t="shared" ca="1" si="416"/>
        <v>17682019.063258026</v>
      </c>
      <c r="P1727" s="20">
        <f t="shared" ca="1" si="417"/>
        <v>44378842.271675587</v>
      </c>
      <c r="Q1727" s="20">
        <f t="shared" ca="1" si="418"/>
        <v>479132.84421084082</v>
      </c>
      <c r="R1727" s="20">
        <f t="shared" ca="1" si="419"/>
        <v>62539994.17914445</v>
      </c>
      <c r="AD1727">
        <f t="shared" ca="1" si="426"/>
        <v>-0.41942755838545592</v>
      </c>
      <c r="AE1727">
        <f t="shared" ca="1" si="427"/>
        <v>-0.20810322443888962</v>
      </c>
      <c r="AF1727">
        <f t="shared" ca="1" si="428"/>
        <v>-0.33209672417668201</v>
      </c>
      <c r="AG1727">
        <f t="shared" ca="1" si="429"/>
        <v>-0.2386057307543587</v>
      </c>
      <c r="AH1727">
        <f t="shared" ca="1" si="430"/>
        <v>1.2814215756720921</v>
      </c>
      <c r="AI1727">
        <f t="shared" ca="1" si="431"/>
        <v>1.2775545369862913</v>
      </c>
    </row>
    <row r="1728" spans="1:35">
      <c r="A1728" s="20"/>
      <c r="B1728" s="20"/>
      <c r="C1728" s="20">
        <f ca="1"/>
        <v>0.46046844226098205</v>
      </c>
      <c r="D1728" s="20">
        <f ca="1"/>
        <v>-0.62465092466928052</v>
      </c>
      <c r="E1728" s="20">
        <f ca="1"/>
        <v>0.8534959565980399</v>
      </c>
      <c r="F1728" s="20">
        <f ca="1"/>
        <v>0.24103149056982315</v>
      </c>
      <c r="G1728" s="20">
        <f ca="1"/>
        <v>0.70850236431605751</v>
      </c>
      <c r="H1728" s="20">
        <f ca="1"/>
        <v>0.87742272583002956</v>
      </c>
      <c r="I1728" s="164">
        <f t="shared" ca="1" si="420"/>
        <v>20.696535936156682</v>
      </c>
      <c r="J1728" s="164">
        <f t="shared" ca="1" si="421"/>
        <v>14.729677213804875</v>
      </c>
      <c r="K1728" s="164">
        <f t="shared" ca="1" si="422"/>
        <v>0.7192743223195629</v>
      </c>
      <c r="L1728" s="164">
        <f t="shared" ca="1" si="423"/>
        <v>1.3641449846274274</v>
      </c>
      <c r="M1728" s="20">
        <f t="shared" ca="1" si="424"/>
        <v>6.109993351070937</v>
      </c>
      <c r="N1728" s="20">
        <f t="shared" ca="1" si="425"/>
        <v>2.4743907269533816</v>
      </c>
      <c r="O1728" s="20">
        <f t="shared" ca="1" si="416"/>
        <v>18889545.555414248</v>
      </c>
      <c r="P1728" s="20">
        <f t="shared" ca="1" si="417"/>
        <v>54245403.42385947</v>
      </c>
      <c r="Q1728" s="20">
        <f t="shared" ca="1" si="418"/>
        <v>488711.74762801453</v>
      </c>
      <c r="R1728" s="20">
        <f t="shared" ca="1" si="419"/>
        <v>73623660.72690174</v>
      </c>
      <c r="AD1728">
        <f t="shared" ca="1" si="426"/>
        <v>2.3431052465213556E-2</v>
      </c>
      <c r="AE1728">
        <f t="shared" ca="1" si="427"/>
        <v>-6.0511002078901394E-2</v>
      </c>
      <c r="AF1728">
        <f t="shared" ca="1" si="428"/>
        <v>1.4479483847232983</v>
      </c>
      <c r="AG1728">
        <f t="shared" ca="1" si="429"/>
        <v>1.2461135664883063</v>
      </c>
      <c r="AH1728">
        <f t="shared" ca="1" si="430"/>
        <v>1.766659278967708</v>
      </c>
      <c r="AI1728">
        <f t="shared" ca="1" si="431"/>
        <v>1.7145695323064358</v>
      </c>
    </row>
    <row r="1729" spans="1:35">
      <c r="A1729" s="20"/>
      <c r="B1729" s="20"/>
      <c r="C1729" s="20">
        <f ca="1"/>
        <v>-0.71402024013484144</v>
      </c>
      <c r="D1729" s="20">
        <f ca="1"/>
        <v>0.64884781053423257</v>
      </c>
      <c r="E1729" s="20">
        <f ca="1"/>
        <v>-0.88691363018646918</v>
      </c>
      <c r="F1729" s="20">
        <f ca="1"/>
        <v>-0.24123340990466868</v>
      </c>
      <c r="G1729" s="20">
        <f ca="1"/>
        <v>-1.3818168461200933</v>
      </c>
      <c r="H1729" s="20">
        <f ca="1"/>
        <v>-1.0682869833867561</v>
      </c>
      <c r="I1729" s="164">
        <f t="shared" ca="1" si="420"/>
        <v>19.765904925793233</v>
      </c>
      <c r="J1729" s="164">
        <f t="shared" ca="1" si="421"/>
        <v>14.515861340501646</v>
      </c>
      <c r="K1729" s="164">
        <f t="shared" ca="1" si="422"/>
        <v>0.36194981446962393</v>
      </c>
      <c r="L1729" s="164">
        <f t="shared" ca="1" si="423"/>
        <v>0.7455878647514107</v>
      </c>
      <c r="M1729" s="20">
        <f t="shared" ca="1" si="424"/>
        <v>2.1977510664085482</v>
      </c>
      <c r="N1729" s="20">
        <f t="shared" ca="1" si="425"/>
        <v>0.92877196878448542</v>
      </c>
      <c r="O1729" s="20">
        <f t="shared" ca="1" si="416"/>
        <v>18279252.087995742</v>
      </c>
      <c r="P1729" s="20">
        <f t="shared" ca="1" si="417"/>
        <v>38078492.599113137</v>
      </c>
      <c r="Q1729" s="20">
        <f t="shared" ca="1" si="418"/>
        <v>240486.75011824048</v>
      </c>
      <c r="R1729" s="20">
        <f t="shared" ca="1" si="419"/>
        <v>56598231.437227115</v>
      </c>
      <c r="AD1729">
        <f t="shared" ca="1" si="426"/>
        <v>-0.20245026072979783</v>
      </c>
      <c r="AE1729">
        <f t="shared" ca="1" si="427"/>
        <v>-0.13226129513367602</v>
      </c>
      <c r="AF1729">
        <f t="shared" ca="1" si="428"/>
        <v>-1.8004562320943283</v>
      </c>
      <c r="AG1729">
        <f t="shared" ca="1" si="429"/>
        <v>-1.5655097056754061</v>
      </c>
      <c r="AH1729">
        <f t="shared" ca="1" si="430"/>
        <v>-2.5802765928793905</v>
      </c>
      <c r="AI1729">
        <f t="shared" ca="1" si="431"/>
        <v>-2.4627784627446343</v>
      </c>
    </row>
    <row r="1730" spans="1:35">
      <c r="A1730" s="20"/>
      <c r="B1730" s="20"/>
      <c r="C1730" s="20">
        <f ca="1"/>
        <v>-1.1475291902686158</v>
      </c>
      <c r="D1730" s="20">
        <f ca="1"/>
        <v>1.0926892909422834</v>
      </c>
      <c r="E1730" s="20">
        <f ca="1"/>
        <v>0.42121940807710756</v>
      </c>
      <c r="F1730" s="20">
        <f ca="1"/>
        <v>-1.3044550078052297</v>
      </c>
      <c r="G1730" s="20">
        <f ca="1"/>
        <v>1.2026137402368791</v>
      </c>
      <c r="H1730" s="20">
        <f ca="1"/>
        <v>-0.46452432971387136</v>
      </c>
      <c r="I1730" s="164">
        <f t="shared" ca="1" si="420"/>
        <v>19.055580884984536</v>
      </c>
      <c r="J1730" s="164">
        <f t="shared" ca="1" si="421"/>
        <v>14.702082688601546</v>
      </c>
      <c r="K1730" s="164">
        <f t="shared" ca="1" si="422"/>
        <v>0.56120066995211559</v>
      </c>
      <c r="L1730" s="164">
        <f t="shared" ca="1" si="423"/>
        <v>0.87462233902660036</v>
      </c>
      <c r="M1730" s="20">
        <f t="shared" ca="1" si="424"/>
        <v>5.1024827192878526</v>
      </c>
      <c r="N1730" s="20">
        <f t="shared" ca="1" si="425"/>
        <v>1.8892033329528375</v>
      </c>
      <c r="O1730" s="20">
        <f t="shared" ca="1" si="416"/>
        <v>17999766.465568382</v>
      </c>
      <c r="P1730" s="20">
        <f t="shared" ca="1" si="417"/>
        <v>40549092.305290587</v>
      </c>
      <c r="Q1730" s="20">
        <f t="shared" ca="1" si="418"/>
        <v>111727.03920001196</v>
      </c>
      <c r="R1730" s="20">
        <f t="shared" ca="1" si="419"/>
        <v>58660585.810058989</v>
      </c>
      <c r="AD1730">
        <f t="shared" ca="1" si="426"/>
        <v>-0.37485900849889908</v>
      </c>
      <c r="AE1730">
        <f t="shared" ca="1" si="427"/>
        <v>-6.9770909865252737E-2</v>
      </c>
      <c r="AF1730">
        <f t="shared" ca="1" si="428"/>
        <v>1.0915181382868483E-2</v>
      </c>
      <c r="AG1730">
        <f t="shared" ca="1" si="429"/>
        <v>-0.97898936806090808</v>
      </c>
      <c r="AH1730">
        <f t="shared" ca="1" si="430"/>
        <v>0.64720302143094799</v>
      </c>
      <c r="AI1730">
        <f t="shared" ca="1" si="431"/>
        <v>0.13298198095361446</v>
      </c>
    </row>
    <row r="1731" spans="1:35">
      <c r="A1731" s="20"/>
      <c r="B1731" s="20"/>
      <c r="C1731" s="20">
        <f ca="1"/>
        <v>-5.7288743482864397E-2</v>
      </c>
      <c r="D1731" s="20">
        <f ca="1"/>
        <v>0.56589960504540393</v>
      </c>
      <c r="E1731" s="20">
        <f ca="1"/>
        <v>1.2225858609276397</v>
      </c>
      <c r="F1731" s="20">
        <f ca="1"/>
        <v>-0.36600402115172437</v>
      </c>
      <c r="G1731" s="20">
        <f ca="1"/>
        <v>-0.5817189311252402</v>
      </c>
      <c r="H1731" s="20">
        <f ca="1"/>
        <v>-1.3779851856023679</v>
      </c>
      <c r="I1731" s="164">
        <f t="shared" ca="1" si="420"/>
        <v>23.02289376908724</v>
      </c>
      <c r="J1731" s="164">
        <f t="shared" ca="1" si="421"/>
        <v>16.428564935847245</v>
      </c>
      <c r="K1731" s="164">
        <f t="shared" ca="1" si="422"/>
        <v>0.61934308347434086</v>
      </c>
      <c r="L1731" s="164">
        <f t="shared" ca="1" si="423"/>
        <v>0.98927195756026332</v>
      </c>
      <c r="M1731" s="20">
        <f t="shared" ca="1" si="424"/>
        <v>3.2702875935212337</v>
      </c>
      <c r="N1731" s="20">
        <f t="shared" ca="1" si="425"/>
        <v>1.2367557183516513</v>
      </c>
      <c r="O1731" s="20">
        <f t="shared" ca="1" si="416"/>
        <v>21036068.126286887</v>
      </c>
      <c r="P1731" s="20">
        <f t="shared" ca="1" si="417"/>
        <v>47329749.647998191</v>
      </c>
      <c r="Q1731" s="20">
        <f t="shared" ca="1" si="418"/>
        <v>114918.37652135346</v>
      </c>
      <c r="R1731" s="20">
        <f t="shared" ca="1" si="419"/>
        <v>68480736.150806427</v>
      </c>
      <c r="AD1731">
        <f t="shared" ca="1" si="426"/>
        <v>0.58808101191437823</v>
      </c>
      <c r="AE1731">
        <f t="shared" ca="1" si="427"/>
        <v>0.5095855489420289</v>
      </c>
      <c r="AF1731">
        <f t="shared" ca="1" si="428"/>
        <v>0.53948257703946201</v>
      </c>
      <c r="AG1731">
        <f t="shared" ca="1" si="429"/>
        <v>-0.45785473836244006</v>
      </c>
      <c r="AH1731">
        <f t="shared" ca="1" si="430"/>
        <v>-1.3885693405319619</v>
      </c>
      <c r="AI1731">
        <f t="shared" ca="1" si="431"/>
        <v>-1.6303899504009427</v>
      </c>
    </row>
    <row r="1732" spans="1:35">
      <c r="A1732" s="20"/>
      <c r="B1732" s="20"/>
      <c r="C1732" s="20">
        <f ca="1"/>
        <v>0.34973273005238231</v>
      </c>
      <c r="D1732" s="20">
        <f ca="1"/>
        <v>5.7713580711335311E-2</v>
      </c>
      <c r="E1732" s="20">
        <f ca="1"/>
        <v>-1.7398284325172402</v>
      </c>
      <c r="F1732" s="20">
        <f ca="1"/>
        <v>-1.0959028777515953</v>
      </c>
      <c r="G1732" s="20">
        <f ca="1"/>
        <v>-0.52567725686510203</v>
      </c>
      <c r="H1732" s="20">
        <f ca="1"/>
        <v>-0.80117007369217608</v>
      </c>
      <c r="I1732" s="164">
        <f t="shared" ca="1" si="420"/>
        <v>20.779712842811971</v>
      </c>
      <c r="J1732" s="164">
        <f t="shared" ca="1" si="421"/>
        <v>15.177788480157774</v>
      </c>
      <c r="K1732" s="164">
        <f t="shared" ca="1" si="422"/>
        <v>0.27247890216461357</v>
      </c>
      <c r="L1732" s="164">
        <f t="shared" ca="1" si="423"/>
        <v>0.56065154332872147</v>
      </c>
      <c r="M1732" s="20">
        <f t="shared" ca="1" si="424"/>
        <v>2.5920352256904549</v>
      </c>
      <c r="N1732" s="20">
        <f t="shared" ca="1" si="425"/>
        <v>1.0734443067790322</v>
      </c>
      <c r="O1732" s="20">
        <f t="shared" ca="1" si="416"/>
        <v>19172862.942993462</v>
      </c>
      <c r="P1732" s="20">
        <f t="shared" ca="1" si="417"/>
        <v>34533311.200250804</v>
      </c>
      <c r="Q1732" s="20">
        <f t="shared" ca="1" si="418"/>
        <v>246937.99581597946</v>
      </c>
      <c r="R1732" s="20">
        <f t="shared" ca="1" si="419"/>
        <v>53953112.139060244</v>
      </c>
      <c r="AD1732">
        <f t="shared" ca="1" si="426"/>
        <v>4.3619622041739914E-2</v>
      </c>
      <c r="AE1732">
        <f t="shared" ca="1" si="427"/>
        <v>8.9861906093213068E-2</v>
      </c>
      <c r="AF1732">
        <f t="shared" ca="1" si="428"/>
        <v>-2.6138281621398769</v>
      </c>
      <c r="AG1732">
        <f t="shared" ca="1" si="429"/>
        <v>-2.4061293485058117</v>
      </c>
      <c r="AH1732">
        <f t="shared" ca="1" si="430"/>
        <v>-2.1421830825661607</v>
      </c>
      <c r="AI1732">
        <f t="shared" ca="1" si="431"/>
        <v>-2.0717721438404535</v>
      </c>
    </row>
    <row r="1733" spans="1:35">
      <c r="A1733" s="20"/>
      <c r="B1733" s="20"/>
      <c r="C1733" s="20">
        <f ca="1"/>
        <v>9.0504018736689881E-2</v>
      </c>
      <c r="D1733" s="20">
        <f ca="1"/>
        <v>0.54921506189762681</v>
      </c>
      <c r="E1733" s="20">
        <f ca="1"/>
        <v>0.49561900269628884</v>
      </c>
      <c r="F1733" s="20">
        <f ca="1"/>
        <v>-0.98433417195412742</v>
      </c>
      <c r="G1733" s="20">
        <f ca="1"/>
        <v>-1.2030807004861881</v>
      </c>
      <c r="H1733" s="20">
        <f ca="1"/>
        <v>1.7311185110423071</v>
      </c>
      <c r="I1733" s="164">
        <f t="shared" ca="1" si="420"/>
        <v>23.762392533407795</v>
      </c>
      <c r="J1733" s="164">
        <f t="shared" ca="1" si="421"/>
        <v>17.485553674552108</v>
      </c>
      <c r="K1733" s="164">
        <f t="shared" ca="1" si="422"/>
        <v>0.56920154491408925</v>
      </c>
      <c r="L1733" s="164">
        <f t="shared" ca="1" si="423"/>
        <v>1.0089321292993996</v>
      </c>
      <c r="M1733" s="20">
        <f t="shared" ca="1" si="424"/>
        <v>4.5411224174629128</v>
      </c>
      <c r="N1733" s="20">
        <f t="shared" ca="1" si="425"/>
        <v>2.0465605436787788</v>
      </c>
      <c r="O1733" s="20">
        <f t="shared" ca="1" si="416"/>
        <v>21994072.034587737</v>
      </c>
      <c r="P1733" s="20">
        <f t="shared" ca="1" si="417"/>
        <v>48551515.180099212</v>
      </c>
      <c r="Q1733" s="20">
        <f t="shared" ca="1" si="418"/>
        <v>710325.07526318799</v>
      </c>
      <c r="R1733" s="20">
        <f t="shared" ca="1" si="419"/>
        <v>71255912.289950132</v>
      </c>
      <c r="AD1733">
        <f t="shared" ca="1" si="426"/>
        <v>0.76757100325431882</v>
      </c>
      <c r="AE1733">
        <f t="shared" ca="1" si="427"/>
        <v>0.86427975656111045</v>
      </c>
      <c r="AF1733">
        <f t="shared" ca="1" si="428"/>
        <v>8.3650408309902224E-2</v>
      </c>
      <c r="AG1733">
        <f t="shared" ca="1" si="429"/>
        <v>-0.36849032136636617</v>
      </c>
      <c r="AH1733">
        <f t="shared" ca="1" si="430"/>
        <v>2.3469352736570137E-2</v>
      </c>
      <c r="AI1733">
        <f t="shared" ca="1" si="431"/>
        <v>0.55827173967237487</v>
      </c>
    </row>
    <row r="1734" spans="1:35">
      <c r="A1734" s="20"/>
      <c r="B1734" s="20"/>
      <c r="C1734" s="20">
        <f ca="1"/>
        <v>1.7861310664195331</v>
      </c>
      <c r="D1734" s="20">
        <f ca="1"/>
        <v>1.042722341468342</v>
      </c>
      <c r="E1734" s="20">
        <f ca="1"/>
        <v>-2.0327859005796419E-2</v>
      </c>
      <c r="F1734" s="20">
        <f ca="1"/>
        <v>1.3726176831676524</v>
      </c>
      <c r="G1734" s="20">
        <f ca="1"/>
        <v>-1.2757875472260962</v>
      </c>
      <c r="H1734" s="20">
        <f ca="1"/>
        <v>0.49598266626382759</v>
      </c>
      <c r="I1734" s="164">
        <f t="shared" ca="1" si="420"/>
        <v>33.006027203120084</v>
      </c>
      <c r="J1734" s="164">
        <f t="shared" ca="1" si="421"/>
        <v>23.344073609604408</v>
      </c>
      <c r="K1734" s="164">
        <f t="shared" ca="1" si="422"/>
        <v>0.63872071918970796</v>
      </c>
      <c r="L1734" s="164">
        <f t="shared" ca="1" si="423"/>
        <v>1.3999491515379221</v>
      </c>
      <c r="M1734" s="20">
        <f t="shared" ca="1" si="424"/>
        <v>3.8854279247310757</v>
      </c>
      <c r="N1734" s="20">
        <f t="shared" ca="1" si="425"/>
        <v>1.9187717140525582</v>
      </c>
      <c r="O1734" s="20">
        <f t="shared" ca="1" si="416"/>
        <v>30047522.509897523</v>
      </c>
      <c r="P1734" s="20">
        <f t="shared" ca="1" si="417"/>
        <v>67402260.963515863</v>
      </c>
      <c r="Q1734" s="20">
        <f t="shared" ca="1" si="418"/>
        <v>888290.01321193459</v>
      </c>
      <c r="R1734" s="20">
        <f t="shared" ca="1" si="419"/>
        <v>98338073.486625314</v>
      </c>
      <c r="AD1734">
        <f t="shared" ca="1" si="426"/>
        <v>3.0111716512427376</v>
      </c>
      <c r="AE1734">
        <f t="shared" ca="1" si="427"/>
        <v>2.8302260434914124</v>
      </c>
      <c r="AF1734">
        <f t="shared" ca="1" si="428"/>
        <v>0.71564290172461731</v>
      </c>
      <c r="AG1734">
        <f t="shared" ca="1" si="429"/>
        <v>1.4088597797178268</v>
      </c>
      <c r="AH1734">
        <f t="shared" ca="1" si="430"/>
        <v>-0.70508008363213759</v>
      </c>
      <c r="AI1734">
        <f t="shared" ca="1" si="431"/>
        <v>0.21289652446637342</v>
      </c>
    </row>
    <row r="1735" spans="1:35">
      <c r="A1735" s="20"/>
      <c r="B1735" s="20"/>
      <c r="C1735" s="20">
        <f ca="1"/>
        <v>-0.17882508338662434</v>
      </c>
      <c r="D1735" s="20">
        <f ca="1"/>
        <v>-0.45951347497308775</v>
      </c>
      <c r="E1735" s="20">
        <f ca="1"/>
        <v>1.4226868509216484</v>
      </c>
      <c r="F1735" s="20">
        <f ca="1"/>
        <v>-0.388747952429781</v>
      </c>
      <c r="G1735" s="20">
        <f ca="1"/>
        <v>0.55378334224808656</v>
      </c>
      <c r="H1735" s="20">
        <f ca="1"/>
        <v>-0.17721551112135892</v>
      </c>
      <c r="I1735" s="164">
        <f t="shared" ca="1" si="420"/>
        <v>18.613755876418196</v>
      </c>
      <c r="J1735" s="164">
        <f t="shared" ca="1" si="421"/>
        <v>13.291754267290756</v>
      </c>
      <c r="K1735" s="164">
        <f t="shared" ca="1" si="422"/>
        <v>0.70355638623787409</v>
      </c>
      <c r="L1735" s="164">
        <f t="shared" ca="1" si="423"/>
        <v>1.1729369396173139</v>
      </c>
      <c r="M1735" s="20">
        <f t="shared" ca="1" si="424"/>
        <v>5.2707666147787622</v>
      </c>
      <c r="N1735" s="20">
        <f t="shared" ca="1" si="425"/>
        <v>1.9921037043245189</v>
      </c>
      <c r="O1735" s="20">
        <f t="shared" ca="1" si="416"/>
        <v>17012077.866784953</v>
      </c>
      <c r="P1735" s="20">
        <f t="shared" ca="1" si="417"/>
        <v>47457854.91590488</v>
      </c>
      <c r="Q1735" s="20">
        <f t="shared" ca="1" si="418"/>
        <v>183320.95915809053</v>
      </c>
      <c r="R1735" s="20">
        <f t="shared" ca="1" si="419"/>
        <v>64653253.741847925</v>
      </c>
      <c r="AD1735">
        <f t="shared" ca="1" si="426"/>
        <v>-0.48209808824801076</v>
      </c>
      <c r="AE1735">
        <f t="shared" ca="1" si="427"/>
        <v>-0.54303548077491415</v>
      </c>
      <c r="AF1735">
        <f t="shared" ca="1" si="428"/>
        <v>1.3050580567079459</v>
      </c>
      <c r="AG1735">
        <f t="shared" ca="1" si="429"/>
        <v>0.37698608916960874</v>
      </c>
      <c r="AH1735">
        <f t="shared" ca="1" si="430"/>
        <v>0.83418512753195873</v>
      </c>
      <c r="AI1735">
        <f t="shared" ca="1" si="431"/>
        <v>0.41109109276897005</v>
      </c>
    </row>
    <row r="1736" spans="1:35">
      <c r="A1736" s="20"/>
      <c r="B1736" s="20"/>
      <c r="C1736" s="20">
        <f ca="1"/>
        <v>0.17508034390569877</v>
      </c>
      <c r="D1736" s="20">
        <f ca="1"/>
        <v>-0.18297220601329184</v>
      </c>
      <c r="E1736" s="20">
        <f ca="1"/>
        <v>-2.0643579408947628</v>
      </c>
      <c r="F1736" s="20">
        <f ca="1"/>
        <v>-0.67104607578648734</v>
      </c>
      <c r="G1736" s="20">
        <f ca="1"/>
        <v>0.18252317602898843</v>
      </c>
      <c r="H1736" s="20">
        <f ca="1"/>
        <v>7.6332955484753176E-2</v>
      </c>
      <c r="I1736" s="164">
        <f t="shared" ca="1" si="420"/>
        <v>19.031150926603114</v>
      </c>
      <c r="J1736" s="164">
        <f t="shared" ca="1" si="421"/>
        <v>14.114695044262787</v>
      </c>
      <c r="K1736" s="164">
        <f t="shared" ca="1" si="422"/>
        <v>0.30601552229456397</v>
      </c>
      <c r="L1736" s="164">
        <f t="shared" ca="1" si="423"/>
        <v>0.73589339282889965</v>
      </c>
      <c r="M1736" s="20">
        <f t="shared" ca="1" si="424"/>
        <v>3.9002519128499951</v>
      </c>
      <c r="N1736" s="20">
        <f t="shared" ca="1" si="425"/>
        <v>1.6284711396245373</v>
      </c>
      <c r="O1736" s="20">
        <f t="shared" ca="1" si="416"/>
        <v>17673505.551653806</v>
      </c>
      <c r="P1736" s="20">
        <f t="shared" ca="1" si="417"/>
        <v>37106975.542970762</v>
      </c>
      <c r="Q1736" s="20">
        <f t="shared" ca="1" si="418"/>
        <v>393820.41623826063</v>
      </c>
      <c r="R1736" s="20">
        <f t="shared" ca="1" si="419"/>
        <v>55174301.510862827</v>
      </c>
      <c r="AD1736">
        <f t="shared" ca="1" si="426"/>
        <v>-0.38078861004778825</v>
      </c>
      <c r="AE1736">
        <f t="shared" ca="1" si="427"/>
        <v>-0.26688085762993768</v>
      </c>
      <c r="AF1736">
        <f t="shared" ca="1" si="428"/>
        <v>-2.3089497973221462</v>
      </c>
      <c r="AG1736">
        <f t="shared" ca="1" si="429"/>
        <v>-1.6095754871413657</v>
      </c>
      <c r="AH1736">
        <f t="shared" ca="1" si="430"/>
        <v>-0.6886089857222274</v>
      </c>
      <c r="AI1736">
        <f t="shared" ca="1" si="431"/>
        <v>-0.57169962263638585</v>
      </c>
    </row>
    <row r="1737" spans="1:35">
      <c r="A1737" s="20"/>
      <c r="B1737" s="20"/>
      <c r="C1737" s="20">
        <f ca="1"/>
        <v>-1.1599149129937953</v>
      </c>
      <c r="D1737" s="20">
        <f ca="1"/>
        <v>-1.2094928549268622</v>
      </c>
      <c r="E1737" s="20">
        <f ca="1"/>
        <v>-1.7888176992370157</v>
      </c>
      <c r="F1737" s="20">
        <f ca="1"/>
        <v>0.66957293967484932</v>
      </c>
      <c r="G1737" s="20">
        <f ca="1"/>
        <v>0.95058412421036542</v>
      </c>
      <c r="H1737" s="20">
        <f ca="1"/>
        <v>-1.7395857343210896</v>
      </c>
      <c r="I1737" s="164">
        <f t="shared" ca="1" si="420"/>
        <v>9.756730444969504</v>
      </c>
      <c r="J1737" s="164">
        <f t="shared" ca="1" si="421"/>
        <v>7.1014846059724839</v>
      </c>
      <c r="K1737" s="164">
        <f t="shared" ca="1" si="422"/>
        <v>0.35637242838572103</v>
      </c>
      <c r="L1737" s="164">
        <f t="shared" ca="1" si="423"/>
        <v>0.9113685578999644</v>
      </c>
      <c r="M1737" s="20">
        <f t="shared" ca="1" si="424"/>
        <v>3.8991506221718435</v>
      </c>
      <c r="N1737" s="20">
        <f t="shared" ca="1" si="425"/>
        <v>1.3451476754372398</v>
      </c>
      <c r="O1737" s="20">
        <f t="shared" ca="1" si="416"/>
        <v>8987882.0491405781</v>
      </c>
      <c r="P1737" s="20">
        <f t="shared" ca="1" si="417"/>
        <v>32181752.253232829</v>
      </c>
      <c r="Q1737" s="20">
        <f t="shared" ca="1" si="418"/>
        <v>-79463.717486944501</v>
      </c>
      <c r="R1737" s="20">
        <f t="shared" ca="1" si="419"/>
        <v>41090170.584886461</v>
      </c>
      <c r="AD1737">
        <f t="shared" ca="1" si="426"/>
        <v>-2.6318615424831302</v>
      </c>
      <c r="AE1737">
        <f t="shared" ca="1" si="427"/>
        <v>-2.6203071792038646</v>
      </c>
      <c r="AF1737">
        <f t="shared" ca="1" si="428"/>
        <v>-1.851159741947991</v>
      </c>
      <c r="AG1737">
        <f t="shared" ca="1" si="429"/>
        <v>-0.81196110045470737</v>
      </c>
      <c r="AH1737">
        <f t="shared" ca="1" si="430"/>
        <v>-0.68983264203128436</v>
      </c>
      <c r="AI1737">
        <f t="shared" ca="1" si="431"/>
        <v>-1.3374387150344875</v>
      </c>
    </row>
    <row r="1738" spans="1:35">
      <c r="A1738" s="20"/>
      <c r="B1738" s="20"/>
      <c r="C1738" s="20">
        <f ca="1"/>
        <v>-2.4153618669864686E-2</v>
      </c>
      <c r="D1738" s="20">
        <f ca="1"/>
        <v>-1.1898538907545919</v>
      </c>
      <c r="E1738" s="20">
        <f ca="1"/>
        <v>-1.331823523439253</v>
      </c>
      <c r="F1738" s="20">
        <f ca="1"/>
        <v>0.62472410382291532</v>
      </c>
      <c r="G1738" s="20">
        <f ca="1"/>
        <v>1.0776223179839362</v>
      </c>
      <c r="H1738" s="20">
        <f ca="1"/>
        <v>-0.9215209744074957</v>
      </c>
      <c r="I1738" s="164">
        <f t="shared" ca="1" si="420"/>
        <v>14.889014541714388</v>
      </c>
      <c r="J1738" s="164">
        <f t="shared" ca="1" si="421"/>
        <v>10.560476906010415</v>
      </c>
      <c r="K1738" s="164">
        <f t="shared" ca="1" si="422"/>
        <v>0.45051894307176471</v>
      </c>
      <c r="L1738" s="164">
        <f t="shared" ca="1" si="423"/>
        <v>1.0573481700927663</v>
      </c>
      <c r="M1738" s="20">
        <f t="shared" ca="1" si="424"/>
        <v>4.6312333335252118</v>
      </c>
      <c r="N1738" s="20">
        <f t="shared" ca="1" si="425"/>
        <v>1.74280750113682</v>
      </c>
      <c r="O1738" s="20">
        <f t="shared" ca="1" si="416"/>
        <v>13569309.056870967</v>
      </c>
      <c r="P1738" s="20">
        <f t="shared" ca="1" si="417"/>
        <v>40895947.948136389</v>
      </c>
      <c r="Q1738" s="20">
        <f t="shared" ca="1" si="418"/>
        <v>148373.82952334284</v>
      </c>
      <c r="R1738" s="20">
        <f t="shared" ca="1" si="419"/>
        <v>54613630.834530696</v>
      </c>
      <c r="AD1738">
        <f t="shared" ca="1" si="426"/>
        <v>-1.3861615190013625</v>
      </c>
      <c r="AE1738">
        <f t="shared" ca="1" si="427"/>
        <v>-1.4595715080501961</v>
      </c>
      <c r="AF1738">
        <f t="shared" ca="1" si="428"/>
        <v>-0.99528233571123048</v>
      </c>
      <c r="AG1738">
        <f t="shared" ca="1" si="429"/>
        <v>-0.14841740866924474</v>
      </c>
      <c r="AH1738">
        <f t="shared" ca="1" si="430"/>
        <v>0.1235925928057916</v>
      </c>
      <c r="AI1738">
        <f t="shared" ca="1" si="431"/>
        <v>-0.26268242935994635</v>
      </c>
    </row>
    <row r="1739" spans="1:35">
      <c r="A1739" s="20"/>
      <c r="B1739" s="20"/>
      <c r="C1739" s="20">
        <f ca="1"/>
        <v>-7.7687788701109553E-2</v>
      </c>
      <c r="D1739" s="20">
        <f ca="1"/>
        <v>-2.0157106006543355</v>
      </c>
      <c r="E1739" s="20">
        <f ca="1"/>
        <v>0.93140147699011822</v>
      </c>
      <c r="F1739" s="20">
        <f ca="1"/>
        <v>1.5957925364258936</v>
      </c>
      <c r="G1739" s="20">
        <f ca="1"/>
        <v>-2.1168886116652215</v>
      </c>
      <c r="H1739" s="20">
        <f ca="1"/>
        <v>-2.0381772852941631</v>
      </c>
      <c r="I1739" s="164">
        <f t="shared" ca="1" si="420"/>
        <v>14.491037628347989</v>
      </c>
      <c r="J1739" s="164">
        <f t="shared" ca="1" si="421"/>
        <v>8.9181940609446748</v>
      </c>
      <c r="K1739" s="164">
        <f t="shared" ca="1" si="422"/>
        <v>0.58921799995687063</v>
      </c>
      <c r="L1739" s="164">
        <f t="shared" ca="1" si="423"/>
        <v>1.2005723230481966</v>
      </c>
      <c r="M1739" s="20">
        <f t="shared" ca="1" si="424"/>
        <v>1.9692669321889262</v>
      </c>
      <c r="N1739" s="20">
        <f t="shared" ca="1" si="425"/>
        <v>0.70558879108569128</v>
      </c>
      <c r="O1739" s="20">
        <f t="shared" ca="1" si="416"/>
        <v>12481309.936790653</v>
      </c>
      <c r="P1739" s="20">
        <f t="shared" ca="1" si="417"/>
        <v>44027593.891696297</v>
      </c>
      <c r="Q1739" s="20">
        <f t="shared" ca="1" si="418"/>
        <v>3649.5882731263896</v>
      </c>
      <c r="R1739" s="20">
        <f t="shared" ca="1" si="419"/>
        <v>56512553.416760072</v>
      </c>
      <c r="AD1739">
        <f t="shared" ca="1" si="426"/>
        <v>-1.4827578571970905</v>
      </c>
      <c r="AE1739">
        <f t="shared" ca="1" si="427"/>
        <v>-2.0106731339111827</v>
      </c>
      <c r="AF1739">
        <f t="shared" ca="1" si="428"/>
        <v>0.26561818142609661</v>
      </c>
      <c r="AG1739">
        <f t="shared" ca="1" si="429"/>
        <v>0.50260146840089326</v>
      </c>
      <c r="AH1739">
        <f t="shared" ca="1" si="430"/>
        <v>-2.8341478531234148</v>
      </c>
      <c r="AI1739">
        <f t="shared" ca="1" si="431"/>
        <v>-3.0659762403089426</v>
      </c>
    </row>
    <row r="1740" spans="1:35">
      <c r="A1740" s="20"/>
      <c r="B1740" s="20"/>
      <c r="C1740" s="20">
        <f ca="1"/>
        <v>-1.2123015193993947</v>
      </c>
      <c r="D1740" s="20">
        <f ca="1"/>
        <v>0.83561079280484984</v>
      </c>
      <c r="E1740" s="20">
        <f ca="1"/>
        <v>-0.27853263947845247</v>
      </c>
      <c r="F1740" s="20">
        <f ca="1"/>
        <v>-2.2480496698568295</v>
      </c>
      <c r="G1740" s="20">
        <f ca="1"/>
        <v>0.88342673515188608</v>
      </c>
      <c r="H1740" s="20">
        <f ca="1"/>
        <v>-6.102484103067525E-2</v>
      </c>
      <c r="I1740" s="164">
        <f t="shared" ca="1" si="420"/>
        <v>17.228889992481285</v>
      </c>
      <c r="J1740" s="164">
        <f t="shared" ca="1" si="421"/>
        <v>13.580949373991258</v>
      </c>
      <c r="K1740" s="164">
        <f t="shared" ca="1" si="422"/>
        <v>0.42724116764101205</v>
      </c>
      <c r="L1740" s="164">
        <f t="shared" ca="1" si="423"/>
        <v>0.60024754609225939</v>
      </c>
      <c r="M1740" s="20">
        <f t="shared" ca="1" si="424"/>
        <v>4.6479396348672815</v>
      </c>
      <c r="N1740" s="20">
        <f t="shared" ca="1" si="425"/>
        <v>1.7289295233579316</v>
      </c>
      <c r="O1740" s="20">
        <f t="shared" ca="1" si="416"/>
        <v>16427794.989761982</v>
      </c>
      <c r="P1740" s="20">
        <f t="shared" ca="1" si="417"/>
        <v>31967997.179476451</v>
      </c>
      <c r="Q1740" s="20">
        <f t="shared" ca="1" si="418"/>
        <v>115178.02577274019</v>
      </c>
      <c r="R1740" s="20">
        <f t="shared" ca="1" si="419"/>
        <v>48510970.195011176</v>
      </c>
      <c r="AD1740">
        <f t="shared" ca="1" si="426"/>
        <v>-0.81823058434920304</v>
      </c>
      <c r="AE1740">
        <f t="shared" ca="1" si="427"/>
        <v>-0.44599014295595396</v>
      </c>
      <c r="AF1740">
        <f t="shared" ca="1" si="428"/>
        <v>-1.2068984759907999</v>
      </c>
      <c r="AG1740">
        <f t="shared" ca="1" si="429"/>
        <v>-2.2261475177624575</v>
      </c>
      <c r="AH1740">
        <f t="shared" ca="1" si="430"/>
        <v>0.14215514985253569</v>
      </c>
      <c r="AI1740">
        <f t="shared" ca="1" si="431"/>
        <v>-0.30019047741099608</v>
      </c>
    </row>
    <row r="1741" spans="1:35">
      <c r="A1741" s="20"/>
      <c r="B1741" s="20"/>
      <c r="C1741" s="20">
        <f ca="1"/>
        <v>2.2777721386533103</v>
      </c>
      <c r="D1741" s="20">
        <f ca="1"/>
        <v>0.55251244593794713</v>
      </c>
      <c r="E1741" s="20">
        <f ca="1"/>
        <v>0.1736426239413561</v>
      </c>
      <c r="F1741" s="20">
        <f ca="1"/>
        <v>0.77498147819523067</v>
      </c>
      <c r="G1741" s="20">
        <f ca="1"/>
        <v>0.53310966985842201</v>
      </c>
      <c r="H1741" s="20">
        <f ca="1"/>
        <v>-0.32555081158173121</v>
      </c>
      <c r="I1741" s="164">
        <f t="shared" ca="1" si="420"/>
        <v>32.173036220234238</v>
      </c>
      <c r="J1741" s="164">
        <f t="shared" ca="1" si="421"/>
        <v>22.656242224288615</v>
      </c>
      <c r="K1741" s="164">
        <f t="shared" ca="1" si="422"/>
        <v>0.67695762209843557</v>
      </c>
      <c r="L1741" s="164">
        <f t="shared" ca="1" si="423"/>
        <v>1.3423220045836537</v>
      </c>
      <c r="M1741" s="20">
        <f t="shared" ca="1" si="424"/>
        <v>4.7994819916419669</v>
      </c>
      <c r="N1741" s="20">
        <f t="shared" ca="1" si="425"/>
        <v>2.0706876085451125</v>
      </c>
      <c r="O1741" s="20">
        <f t="shared" ca="1" si="416"/>
        <v>29236521.169718482</v>
      </c>
      <c r="P1741" s="20">
        <f t="shared" ca="1" si="417"/>
        <v>65151904.419440567</v>
      </c>
      <c r="Q1741" s="20">
        <f t="shared" ca="1" si="418"/>
        <v>596333.77877596277</v>
      </c>
      <c r="R1741" s="20">
        <f t="shared" ca="1" si="419"/>
        <v>94984759.367935002</v>
      </c>
      <c r="AD1741">
        <f t="shared" ca="1" si="426"/>
        <v>2.8089893738432603</v>
      </c>
      <c r="AE1741">
        <f t="shared" ca="1" si="427"/>
        <v>2.5994101423787295</v>
      </c>
      <c r="AF1741">
        <f t="shared" ca="1" si="428"/>
        <v>1.0632511099857775</v>
      </c>
      <c r="AG1741">
        <f t="shared" ca="1" si="429"/>
        <v>1.1469182026529712</v>
      </c>
      <c r="AH1741">
        <f t="shared" ca="1" si="430"/>
        <v>0.31053554626885244</v>
      </c>
      <c r="AI1741">
        <f t="shared" ca="1" si="431"/>
        <v>0.62348002309489803</v>
      </c>
    </row>
    <row r="1742" spans="1:35">
      <c r="A1742" s="20"/>
      <c r="B1742" s="20"/>
      <c r="C1742" s="20">
        <f ca="1"/>
        <v>1.1736914720190772</v>
      </c>
      <c r="D1742" s="20">
        <f ca="1"/>
        <v>-0.73507371814700972</v>
      </c>
      <c r="E1742" s="20">
        <f ca="1"/>
        <v>1.0816462502327802</v>
      </c>
      <c r="F1742" s="20">
        <f ca="1"/>
        <v>1.4312663837819013</v>
      </c>
      <c r="G1742" s="20">
        <f ca="1"/>
        <v>-0.58333769824955661</v>
      </c>
      <c r="H1742" s="20">
        <f ca="1"/>
        <v>-1.5514251910536887</v>
      </c>
      <c r="I1742" s="164">
        <f t="shared" ca="1" si="420"/>
        <v>23.888836192913246</v>
      </c>
      <c r="J1742" s="164">
        <f t="shared" ca="1" si="421"/>
        <v>16.027502731735133</v>
      </c>
      <c r="K1742" s="164">
        <f t="shared" ca="1" si="422"/>
        <v>0.70385814288572379</v>
      </c>
      <c r="L1742" s="164">
        <f t="shared" ca="1" si="423"/>
        <v>1.3665693885452312</v>
      </c>
      <c r="M1742" s="20">
        <f t="shared" ca="1" si="424"/>
        <v>3.5325765112960803</v>
      </c>
      <c r="N1742" s="20">
        <f t="shared" ca="1" si="425"/>
        <v>1.3996999882354337</v>
      </c>
      <c r="O1742" s="20">
        <f t="shared" ca="1" si="416"/>
        <v>21283972.476652618</v>
      </c>
      <c r="P1742" s="20">
        <f t="shared" ca="1" si="417"/>
        <v>57488429.522214174</v>
      </c>
      <c r="Q1742" s="20">
        <f t="shared" ca="1" si="418"/>
        <v>230792.31138689001</v>
      </c>
      <c r="R1742" s="20">
        <f t="shared" ca="1" si="419"/>
        <v>79003194.31025368</v>
      </c>
      <c r="AD1742">
        <f t="shared" ca="1" si="426"/>
        <v>0.79826121187214683</v>
      </c>
      <c r="AE1742">
        <f t="shared" ca="1" si="427"/>
        <v>0.37500091668964186</v>
      </c>
      <c r="AF1742">
        <f t="shared" ca="1" si="428"/>
        <v>1.3078012989611245</v>
      </c>
      <c r="AG1742">
        <f t="shared" ca="1" si="429"/>
        <v>1.2571335842965059</v>
      </c>
      <c r="AH1742">
        <f t="shared" ca="1" si="430"/>
        <v>-1.0971372096710215</v>
      </c>
      <c r="AI1742">
        <f t="shared" ca="1" si="431"/>
        <v>-1.1900000317961255</v>
      </c>
    </row>
    <row r="1743" spans="1:35">
      <c r="A1743" s="20"/>
      <c r="B1743" s="20"/>
      <c r="C1743" s="20">
        <f ca="1"/>
        <v>2.6138903162258273</v>
      </c>
      <c r="D1743" s="20">
        <f ca="1"/>
        <v>-7.5012606411290067E-3</v>
      </c>
      <c r="E1743" s="20">
        <f ca="1"/>
        <v>-1.3343959952196283</v>
      </c>
      <c r="F1743" s="20">
        <f ca="1"/>
        <v>-0.92567539137922383</v>
      </c>
      <c r="G1743" s="20">
        <f ca="1"/>
        <v>1.5862540152701183E-2</v>
      </c>
      <c r="H1743" s="20">
        <f ca="1"/>
        <v>-1.3298968325407647</v>
      </c>
      <c r="I1743" s="164">
        <f t="shared" ca="1" si="420"/>
        <v>29.854884328052819</v>
      </c>
      <c r="J1743" s="164">
        <f t="shared" ca="1" si="421"/>
        <v>20.963851656936249</v>
      </c>
      <c r="K1743" s="164">
        <f t="shared" ca="1" si="422"/>
        <v>0.3693895152516653</v>
      </c>
      <c r="L1743" s="164">
        <f t="shared" ca="1" si="423"/>
        <v>0.6810069338988185</v>
      </c>
      <c r="M1743" s="20">
        <f t="shared" ca="1" si="424"/>
        <v>2.6715709008100328</v>
      </c>
      <c r="N1743" s="20">
        <f t="shared" ca="1" si="425"/>
        <v>1.1402813205696321</v>
      </c>
      <c r="O1743" s="20">
        <f t="shared" ca="1" si="416"/>
        <v>27097839.245035198</v>
      </c>
      <c r="P1743" s="20">
        <f t="shared" ca="1" si="417"/>
        <v>46547991.591012061</v>
      </c>
      <c r="Q1743" s="20">
        <f t="shared" ca="1" si="418"/>
        <v>311225.87556352082</v>
      </c>
      <c r="R1743" s="20">
        <f t="shared" ca="1" si="419"/>
        <v>73957056.711610779</v>
      </c>
      <c r="AD1743">
        <f t="shared" ca="1" si="426"/>
        <v>2.2463311475856358</v>
      </c>
      <c r="AE1743">
        <f t="shared" ca="1" si="427"/>
        <v>2.0314938446094799</v>
      </c>
      <c r="AF1743">
        <f t="shared" ca="1" si="428"/>
        <v>-1.7328225886212247</v>
      </c>
      <c r="AG1743">
        <f t="shared" ca="1" si="429"/>
        <v>-1.8590593913690072</v>
      </c>
      <c r="AH1743">
        <f t="shared" ca="1" si="430"/>
        <v>-2.053810110211074</v>
      </c>
      <c r="AI1743">
        <f t="shared" ca="1" si="431"/>
        <v>-1.8911315660280219</v>
      </c>
    </row>
    <row r="1744" spans="1:35">
      <c r="A1744" s="20"/>
      <c r="B1744" s="20"/>
      <c r="C1744" s="20">
        <f ca="1"/>
        <v>-0.24302290773394442</v>
      </c>
      <c r="D1744" s="20">
        <f ca="1"/>
        <v>-0.94539061698128546</v>
      </c>
      <c r="E1744" s="20">
        <f ca="1"/>
        <v>-0.73811827510687933</v>
      </c>
      <c r="F1744" s="20">
        <f ca="1"/>
        <v>-0.44233915582712474</v>
      </c>
      <c r="G1744" s="20">
        <f ca="1"/>
        <v>0.46956598285964651</v>
      </c>
      <c r="H1744" s="20">
        <f ca="1"/>
        <v>-1.6530600558322561</v>
      </c>
      <c r="I1744" s="164">
        <f t="shared" ca="1" si="420"/>
        <v>14.920844829713097</v>
      </c>
      <c r="J1744" s="164">
        <f t="shared" ca="1" si="421"/>
        <v>10.592503514569138</v>
      </c>
      <c r="K1744" s="164">
        <f t="shared" ca="1" si="422"/>
        <v>0.41268830020805658</v>
      </c>
      <c r="L1744" s="164">
        <f t="shared" ca="1" si="423"/>
        <v>0.78126864465483314</v>
      </c>
      <c r="M1744" s="20">
        <f t="shared" ca="1" si="424"/>
        <v>3.4648819551026793</v>
      </c>
      <c r="N1744" s="20">
        <f t="shared" ca="1" si="425"/>
        <v>1.1941417981373343</v>
      </c>
      <c r="O1744" s="20">
        <f t="shared" ca="1" si="416"/>
        <v>13603361.704813667</v>
      </c>
      <c r="P1744" s="20">
        <f t="shared" ca="1" si="417"/>
        <v>34126134.822134525</v>
      </c>
      <c r="Q1744" s="20">
        <f t="shared" ca="1" si="418"/>
        <v>-72621.860101281709</v>
      </c>
      <c r="R1744" s="20">
        <f t="shared" ca="1" si="419"/>
        <v>47656874.666846909</v>
      </c>
      <c r="AD1744">
        <f t="shared" ca="1" si="426"/>
        <v>-1.3784357209434233</v>
      </c>
      <c r="AE1744">
        <f t="shared" ca="1" si="427"/>
        <v>-1.4488243239700875</v>
      </c>
      <c r="AF1744">
        <f t="shared" ca="1" si="428"/>
        <v>-1.3391972708358497</v>
      </c>
      <c r="AG1744">
        <f t="shared" ca="1" si="429"/>
        <v>-1.4033243424780317</v>
      </c>
      <c r="AH1744">
        <f t="shared" ca="1" si="430"/>
        <v>-1.1723533832192448</v>
      </c>
      <c r="AI1744">
        <f t="shared" ca="1" si="431"/>
        <v>-1.7455627077369344</v>
      </c>
    </row>
    <row r="1745" spans="1:35">
      <c r="A1745" s="20"/>
      <c r="B1745" s="20"/>
      <c r="C1745" s="20">
        <f ca="1"/>
        <v>-0.46437507048808485</v>
      </c>
      <c r="D1745" s="20">
        <f ca="1"/>
        <v>-1.1226903089482616</v>
      </c>
      <c r="E1745" s="20">
        <f ca="1"/>
        <v>6.2837509710371234E-2</v>
      </c>
      <c r="F1745" s="20">
        <f ca="1"/>
        <v>-0.12245595827043919</v>
      </c>
      <c r="G1745" s="20">
        <f ca="1"/>
        <v>2.8036736375028494E-2</v>
      </c>
      <c r="H1745" s="20">
        <f ca="1"/>
        <v>0.43672413453811193</v>
      </c>
      <c r="I1745" s="164">
        <f t="shared" ca="1" si="420"/>
        <v>14.590634806530865</v>
      </c>
      <c r="J1745" s="164">
        <f t="shared" ca="1" si="421"/>
        <v>10.44537489876901</v>
      </c>
      <c r="K1745" s="164">
        <f t="shared" ca="1" si="422"/>
        <v>0.55325459435201918</v>
      </c>
      <c r="L1745" s="164">
        <f t="shared" ca="1" si="423"/>
        <v>1.0876881187395813</v>
      </c>
      <c r="M1745" s="20">
        <f t="shared" ca="1" si="424"/>
        <v>4.9387199666773132</v>
      </c>
      <c r="N1745" s="20">
        <f t="shared" ca="1" si="425"/>
        <v>1.9474453113351791</v>
      </c>
      <c r="O1745" s="20">
        <f t="shared" ca="1" si="416"/>
        <v>13348813.715496738</v>
      </c>
      <c r="P1745" s="20">
        <f t="shared" ca="1" si="417"/>
        <v>41345871.04359933</v>
      </c>
      <c r="Q1745" s="20">
        <f t="shared" ca="1" si="418"/>
        <v>306990.18433993921</v>
      </c>
      <c r="R1745" s="20">
        <f t="shared" ca="1" si="419"/>
        <v>55001674.943436012</v>
      </c>
      <c r="AD1745">
        <f t="shared" ca="1" si="426"/>
        <v>-1.4585837848226058</v>
      </c>
      <c r="AE1745">
        <f t="shared" ca="1" si="427"/>
        <v>-1.4981963426949629</v>
      </c>
      <c r="AF1745">
        <f t="shared" ca="1" si="428"/>
        <v>-6.1321869527099268E-2</v>
      </c>
      <c r="AG1745">
        <f t="shared" ca="1" si="429"/>
        <v>-1.050855118372182E-2</v>
      </c>
      <c r="AH1745">
        <f t="shared" ca="1" si="430"/>
        <v>0.46524440741923784</v>
      </c>
      <c r="AI1745">
        <f t="shared" ca="1" si="431"/>
        <v>0.29039273333832144</v>
      </c>
    </row>
    <row r="1746" spans="1:35">
      <c r="A1746" s="20"/>
      <c r="B1746" s="20"/>
      <c r="C1746" s="20">
        <f ca="1"/>
        <v>-0.9688632492661402</v>
      </c>
      <c r="D1746" s="20">
        <f ca="1"/>
        <v>-1.7563559160405147</v>
      </c>
      <c r="E1746" s="20">
        <f ca="1"/>
        <v>-0.36260655288848936</v>
      </c>
      <c r="F1746" s="20">
        <f ca="1"/>
        <v>0.72757914410022084</v>
      </c>
      <c r="G1746" s="20">
        <f ca="1"/>
        <v>0.40381351356533451</v>
      </c>
      <c r="H1746" s="20">
        <f ca="1"/>
        <v>1.5539861546499572</v>
      </c>
      <c r="I1746" s="164">
        <f t="shared" ca="1" si="420"/>
        <v>10.325137414298451</v>
      </c>
      <c r="J1746" s="164">
        <f t="shared" ca="1" si="421"/>
        <v>7.4808403359420934</v>
      </c>
      <c r="K1746" s="164">
        <f t="shared" ca="1" si="422"/>
        <v>0.58310541294358065</v>
      </c>
      <c r="L1746" s="164">
        <f t="shared" ca="1" si="423"/>
        <v>1.3329482578285223</v>
      </c>
      <c r="M1746" s="20">
        <f t="shared" ca="1" si="424"/>
        <v>6.2507612069597309</v>
      </c>
      <c r="N1746" s="20">
        <f t="shared" ca="1" si="425"/>
        <v>2.5257351454155481</v>
      </c>
      <c r="O1746" s="20">
        <f t="shared" ca="1" si="416"/>
        <v>9493290.7249820232</v>
      </c>
      <c r="P1746" s="20">
        <f t="shared" ca="1" si="417"/>
        <v>43134683.078049377</v>
      </c>
      <c r="Q1746" s="20">
        <f t="shared" ca="1" si="418"/>
        <v>490501.9464339008</v>
      </c>
      <c r="R1746" s="20">
        <f t="shared" ca="1" si="419"/>
        <v>53118475.749465302</v>
      </c>
      <c r="AD1746">
        <f t="shared" ca="1" si="426"/>
        <v>-2.4938986858498908</v>
      </c>
      <c r="AE1746">
        <f t="shared" ca="1" si="427"/>
        <v>-2.4930065986771499</v>
      </c>
      <c r="AF1746">
        <f t="shared" ca="1" si="428"/>
        <v>0.21004920857800494</v>
      </c>
      <c r="AG1746">
        <f t="shared" ca="1" si="429"/>
        <v>1.1043102628569197</v>
      </c>
      <c r="AH1746">
        <f t="shared" ca="1" si="430"/>
        <v>1.9230680077330351</v>
      </c>
      <c r="AI1746">
        <f t="shared" ca="1" si="431"/>
        <v>1.8533382308528323</v>
      </c>
    </row>
    <row r="1747" spans="1:35">
      <c r="A1747" s="20"/>
      <c r="B1747" s="20"/>
      <c r="C1747" s="20">
        <f ca="1"/>
        <v>5.623709312853868E-3</v>
      </c>
      <c r="D1747" s="20">
        <f ca="1"/>
        <v>0.13694157214621838</v>
      </c>
      <c r="E1747" s="20">
        <f ca="1"/>
        <v>0.59810028593142683</v>
      </c>
      <c r="F1747" s="20">
        <f ca="1"/>
        <v>-0.87711362488108968</v>
      </c>
      <c r="G1747" s="20">
        <f ca="1"/>
        <v>1.2098499471255781</v>
      </c>
      <c r="H1747" s="20">
        <f ca="1"/>
        <v>-1.3544009321724606</v>
      </c>
      <c r="I1747" s="164">
        <f t="shared" ca="1" si="420"/>
        <v>20.361739424898484</v>
      </c>
      <c r="J1747" s="164">
        <f t="shared" ca="1" si="421"/>
        <v>14.796833508563983</v>
      </c>
      <c r="K1747" s="164">
        <f t="shared" ca="1" si="422"/>
        <v>0.58848212791085963</v>
      </c>
      <c r="L1747" s="164">
        <f t="shared" ca="1" si="423"/>
        <v>0.92511892735622014</v>
      </c>
      <c r="M1747" s="20">
        <f t="shared" ca="1" si="424"/>
        <v>4.5786086880146168</v>
      </c>
      <c r="N1747" s="20">
        <f t="shared" ca="1" si="425"/>
        <v>1.6276695762033144</v>
      </c>
      <c r="O1747" s="20">
        <f t="shared" ca="1" si="416"/>
        <v>18746822.395362861</v>
      </c>
      <c r="P1747" s="20">
        <f t="shared" ca="1" si="417"/>
        <v>43095612.121605672</v>
      </c>
      <c r="Q1747" s="20">
        <f t="shared" ca="1" si="418"/>
        <v>-12788.942799052207</v>
      </c>
      <c r="R1747" s="20">
        <f t="shared" ca="1" si="419"/>
        <v>61829645.574169479</v>
      </c>
      <c r="AD1747">
        <f t="shared" ca="1" si="426"/>
        <v>-5.7830236675125407E-2</v>
      </c>
      <c r="AE1747">
        <f t="shared" ca="1" si="427"/>
        <v>-3.7975332696649905E-2</v>
      </c>
      <c r="AF1747">
        <f t="shared" ca="1" si="428"/>
        <v>0.25892843555326905</v>
      </c>
      <c r="AG1747">
        <f t="shared" ca="1" si="429"/>
        <v>-0.74945942110809072</v>
      </c>
      <c r="AH1747">
        <f t="shared" ca="1" si="430"/>
        <v>6.5120764460685709E-2</v>
      </c>
      <c r="AI1747">
        <f t="shared" ca="1" si="431"/>
        <v>-0.57386601026131268</v>
      </c>
    </row>
    <row r="1748" spans="1:35">
      <c r="A1748" s="20"/>
      <c r="B1748" s="20"/>
      <c r="C1748" s="20">
        <f ca="1"/>
        <v>-0.22563270421135204</v>
      </c>
      <c r="D1748" s="20">
        <f ca="1"/>
        <v>0.74644414339234433</v>
      </c>
      <c r="E1748" s="20">
        <f ca="1"/>
        <v>0.90835151371239042</v>
      </c>
      <c r="F1748" s="20">
        <f ca="1"/>
        <v>-1.4944578886554896</v>
      </c>
      <c r="G1748" s="20">
        <f ca="1"/>
        <v>0.54877789802983645</v>
      </c>
      <c r="H1748" s="20">
        <f ca="1"/>
        <v>-1.1492225104379681</v>
      </c>
      <c r="I1748" s="164">
        <f t="shared" ca="1" si="420"/>
        <v>21.921016396557725</v>
      </c>
      <c r="J1748" s="164">
        <f t="shared" ca="1" si="421"/>
        <v>16.153034945374003</v>
      </c>
      <c r="K1748" s="164">
        <f t="shared" ca="1" si="422"/>
        <v>0.57173575862724413</v>
      </c>
      <c r="L1748" s="164">
        <f t="shared" ca="1" si="423"/>
        <v>0.79947265744024931</v>
      </c>
      <c r="M1748" s="20">
        <f t="shared" ca="1" si="424"/>
        <v>4.055803954520302</v>
      </c>
      <c r="N1748" s="20">
        <f t="shared" ca="1" si="425"/>
        <v>1.4635129047297739</v>
      </c>
      <c r="O1748" s="20">
        <f t="shared" ca="1" si="416"/>
        <v>20301544.98885522</v>
      </c>
      <c r="P1748" s="20">
        <f t="shared" ca="1" si="417"/>
        <v>41555043.819109581</v>
      </c>
      <c r="Q1748" s="20">
        <f t="shared" ca="1" si="418"/>
        <v>24948.14943108879</v>
      </c>
      <c r="R1748" s="20">
        <f t="shared" ca="1" si="419"/>
        <v>61881536.957395889</v>
      </c>
      <c r="AD1748">
        <f t="shared" ca="1" si="426"/>
        <v>0.32063504770818541</v>
      </c>
      <c r="AE1748">
        <f t="shared" ca="1" si="427"/>
        <v>0.41712582059530345</v>
      </c>
      <c r="AF1748">
        <f t="shared" ca="1" si="428"/>
        <v>0.10668871479312808</v>
      </c>
      <c r="AG1748">
        <f t="shared" ca="1" si="429"/>
        <v>-1.3205788298170487</v>
      </c>
      <c r="AH1748">
        <f t="shared" ca="1" si="430"/>
        <v>-0.51577338386633031</v>
      </c>
      <c r="AI1748">
        <f t="shared" ca="1" si="431"/>
        <v>-1.0175326899195303</v>
      </c>
    </row>
    <row r="1749" spans="1:35">
      <c r="A1749" s="20"/>
      <c r="B1749" s="20"/>
      <c r="C1749" s="20">
        <f ca="1"/>
        <v>1.3504849414051652</v>
      </c>
      <c r="D1749" s="20">
        <f ca="1"/>
        <v>-0.790607173704022</v>
      </c>
      <c r="E1749" s="20">
        <f ca="1"/>
        <v>6.57257128193421E-2</v>
      </c>
      <c r="F1749" s="20">
        <f ca="1"/>
        <v>-0.91402787516322592</v>
      </c>
      <c r="G1749" s="20">
        <f ca="1"/>
        <v>-0.55374970672183776</v>
      </c>
      <c r="H1749" s="20">
        <f ca="1"/>
        <v>-0.83402250745750128</v>
      </c>
      <c r="I1749" s="164">
        <f t="shared" ca="1" si="420"/>
        <v>22.952801807083024</v>
      </c>
      <c r="J1749" s="164">
        <f t="shared" ca="1" si="421"/>
        <v>15.893357343310729</v>
      </c>
      <c r="K1749" s="164">
        <f t="shared" ca="1" si="422"/>
        <v>0.48628963523471919</v>
      </c>
      <c r="L1749" s="164">
        <f t="shared" ca="1" si="423"/>
        <v>0.80721622437448604</v>
      </c>
      <c r="M1749" s="20">
        <f t="shared" ca="1" si="424"/>
        <v>3.1090788099151823</v>
      </c>
      <c r="N1749" s="20">
        <f t="shared" ca="1" si="425"/>
        <v>1.2340367679516391</v>
      </c>
      <c r="O1749" s="20">
        <f t="shared" ca="1" si="416"/>
        <v>20713283.059334725</v>
      </c>
      <c r="P1749" s="20">
        <f t="shared" ca="1" si="417"/>
        <v>42774691.749583222</v>
      </c>
      <c r="Q1749" s="20">
        <f t="shared" ca="1" si="418"/>
        <v>206680.57530563808</v>
      </c>
      <c r="R1749" s="20">
        <f t="shared" ca="1" si="419"/>
        <v>63694655.384223588</v>
      </c>
      <c r="AD1749">
        <f t="shared" ca="1" si="426"/>
        <v>0.57106839977743284</v>
      </c>
      <c r="AE1749">
        <f t="shared" ca="1" si="427"/>
        <v>0.32998568567474129</v>
      </c>
      <c r="AF1749">
        <f t="shared" ca="1" si="428"/>
        <v>-0.67009422513891681</v>
      </c>
      <c r="AG1749">
        <f t="shared" ca="1" si="429"/>
        <v>-1.2853807982977914</v>
      </c>
      <c r="AH1749">
        <f t="shared" ca="1" si="430"/>
        <v>-1.5676902112053523</v>
      </c>
      <c r="AI1749">
        <f t="shared" ca="1" si="431"/>
        <v>-1.6377384649955702</v>
      </c>
    </row>
    <row r="1750" spans="1:35">
      <c r="A1750" s="20"/>
      <c r="B1750" s="20"/>
      <c r="C1750" s="20">
        <f ca="1"/>
        <v>-0.55676608664236893</v>
      </c>
      <c r="D1750" s="20">
        <f ca="1"/>
        <v>-3.2992979789810777</v>
      </c>
      <c r="E1750" s="20">
        <f ca="1"/>
        <v>2.8172898549478572E-2</v>
      </c>
      <c r="F1750" s="20">
        <f ca="1"/>
        <v>0.94208256206307917</v>
      </c>
      <c r="G1750" s="20">
        <f ca="1"/>
        <v>-0.50044580100977687</v>
      </c>
      <c r="H1750" s="20">
        <f ca="1"/>
        <v>-0.95070083161573038</v>
      </c>
      <c r="I1750" s="164">
        <f t="shared" ca="1" si="420"/>
        <v>6.4882149825483566</v>
      </c>
      <c r="J1750" s="164">
        <f t="shared" ca="1" si="421"/>
        <v>3.5248687803056686</v>
      </c>
      <c r="K1750" s="164">
        <f t="shared" ca="1" si="422"/>
        <v>0.52402320534721214</v>
      </c>
      <c r="L1750" s="164">
        <f t="shared" ca="1" si="423"/>
        <v>1.1351249547705666</v>
      </c>
      <c r="M1750" s="20">
        <f t="shared" ca="1" si="424"/>
        <v>3.8469082919799531</v>
      </c>
      <c r="N1750" s="20">
        <f t="shared" ca="1" si="425"/>
        <v>1.3497687496792647</v>
      </c>
      <c r="O1750" s="20">
        <f t="shared" ca="1" si="416"/>
        <v>5337613.1127983518</v>
      </c>
      <c r="P1750" s="20">
        <f t="shared" ca="1" si="417"/>
        <v>34434963.981427439</v>
      </c>
      <c r="Q1750" s="20">
        <f t="shared" ca="1" si="418"/>
        <v>-40522.640195490894</v>
      </c>
      <c r="R1750" s="20">
        <f t="shared" ca="1" si="419"/>
        <v>39732054.454030305</v>
      </c>
      <c r="AD1750">
        <f t="shared" ca="1" si="426"/>
        <v>-3.4251905382164187</v>
      </c>
      <c r="AE1750">
        <f t="shared" ca="1" si="427"/>
        <v>-3.8205138321121921</v>
      </c>
      <c r="AF1750">
        <f t="shared" ca="1" si="428"/>
        <v>-0.32706176957079947</v>
      </c>
      <c r="AG1750">
        <f t="shared" ca="1" si="429"/>
        <v>0.20511343077530247</v>
      </c>
      <c r="AH1750">
        <f t="shared" ca="1" si="430"/>
        <v>-0.74787967557782919</v>
      </c>
      <c r="AI1750">
        <f t="shared" ca="1" si="431"/>
        <v>-1.3249493251911768</v>
      </c>
    </row>
    <row r="1751" spans="1:35">
      <c r="A1751" s="20"/>
      <c r="B1751" s="20"/>
      <c r="C1751" s="20">
        <f ca="1"/>
        <v>0.63689020540176133</v>
      </c>
      <c r="D1751" s="20">
        <f ca="1"/>
        <v>-0.52013227618861901</v>
      </c>
      <c r="E1751" s="20">
        <f ca="1"/>
        <v>-0.46347831363001629</v>
      </c>
      <c r="F1751" s="20">
        <f ca="1"/>
        <v>-0.16080598690509287</v>
      </c>
      <c r="G1751" s="20">
        <f ca="1"/>
        <v>-0.60258374654500557</v>
      </c>
      <c r="H1751" s="20">
        <f ca="1"/>
        <v>0.32376927058278093</v>
      </c>
      <c r="I1751" s="164">
        <f t="shared" ca="1" si="420"/>
        <v>21.257616475036205</v>
      </c>
      <c r="J1751" s="164">
        <f t="shared" ca="1" si="421"/>
        <v>15.09233693920371</v>
      </c>
      <c r="K1751" s="164">
        <f t="shared" ca="1" si="422"/>
        <v>0.49066447027101617</v>
      </c>
      <c r="L1751" s="164">
        <f t="shared" ca="1" si="423"/>
        <v>1.0006513664016561</v>
      </c>
      <c r="M1751" s="20">
        <f t="shared" ca="1" si="424"/>
        <v>3.9874610516135958</v>
      </c>
      <c r="N1751" s="20">
        <f t="shared" ca="1" si="425"/>
        <v>1.7072963856465309</v>
      </c>
      <c r="O1751" s="20">
        <f t="shared" ca="1" si="416"/>
        <v>19382143.907444648</v>
      </c>
      <c r="P1751" s="20">
        <f t="shared" ca="1" si="417"/>
        <v>45849795.961890101</v>
      </c>
      <c r="Q1751" s="20">
        <f t="shared" ca="1" si="418"/>
        <v>473577.81820117257</v>
      </c>
      <c r="R1751" s="20">
        <f t="shared" ca="1" si="419"/>
        <v>65705517.687535919</v>
      </c>
      <c r="AD1751">
        <f t="shared" ca="1" si="426"/>
        <v>0.1596156492806321</v>
      </c>
      <c r="AE1751">
        <f t="shared" ca="1" si="427"/>
        <v>6.118689235023831E-2</v>
      </c>
      <c r="AF1751">
        <f t="shared" ca="1" si="428"/>
        <v>-0.63032299753621712</v>
      </c>
      <c r="AG1751">
        <f t="shared" ca="1" si="429"/>
        <v>-0.40613015271974506</v>
      </c>
      <c r="AH1751">
        <f t="shared" ca="1" si="430"/>
        <v>-0.59170994265155952</v>
      </c>
      <c r="AI1751">
        <f t="shared" ca="1" si="431"/>
        <v>-0.35865841717153868</v>
      </c>
    </row>
    <row r="1752" spans="1:35">
      <c r="A1752" s="20"/>
      <c r="B1752" s="20"/>
      <c r="C1752" s="20">
        <f ca="1"/>
        <v>-0.53445686136483916</v>
      </c>
      <c r="D1752" s="20">
        <f ca="1"/>
        <v>-0.81748682319443322</v>
      </c>
      <c r="E1752" s="20">
        <f ca="1"/>
        <v>-0.45465745189867968</v>
      </c>
      <c r="F1752" s="20">
        <f ca="1"/>
        <v>1.121320348769457</v>
      </c>
      <c r="G1752" s="20">
        <f ca="1"/>
        <v>0.28640611890803275</v>
      </c>
      <c r="H1752" s="20">
        <f ca="1"/>
        <v>-1.6875054805742933</v>
      </c>
      <c r="I1752" s="164">
        <f t="shared" ca="1" si="420"/>
        <v>15.082176819203124</v>
      </c>
      <c r="J1752" s="164">
        <f t="shared" ca="1" si="421"/>
        <v>10.526513631072497</v>
      </c>
      <c r="K1752" s="164">
        <f t="shared" ca="1" si="422"/>
        <v>0.518469641067973</v>
      </c>
      <c r="L1752" s="164">
        <f t="shared" ca="1" si="423"/>
        <v>1.1363300725726531</v>
      </c>
      <c r="M1752" s="20">
        <f t="shared" ca="1" si="424"/>
        <v>3.807188982389992</v>
      </c>
      <c r="N1752" s="20">
        <f t="shared" ca="1" si="425"/>
        <v>1.3841643163080974</v>
      </c>
      <c r="O1752" s="20">
        <f t="shared" ca="1" si="416"/>
        <v>13654204.312966229</v>
      </c>
      <c r="P1752" s="20">
        <f t="shared" ca="1" si="417"/>
        <v>43034380.383076459</v>
      </c>
      <c r="Q1752" s="20">
        <f t="shared" ca="1" si="418"/>
        <v>40743.471142508548</v>
      </c>
      <c r="R1752" s="20">
        <f t="shared" ca="1" si="419"/>
        <v>56729328.167185195</v>
      </c>
      <c r="AD1752">
        <f t="shared" ca="1" si="426"/>
        <v>-1.3392774710672033</v>
      </c>
      <c r="AE1752">
        <f t="shared" ca="1" si="427"/>
        <v>-1.4709685801770145</v>
      </c>
      <c r="AF1752">
        <f t="shared" ca="1" si="428"/>
        <v>-0.3775487175638822</v>
      </c>
      <c r="AG1752">
        <f t="shared" ca="1" si="429"/>
        <v>0.21059123896660403</v>
      </c>
      <c r="AH1752">
        <f t="shared" ca="1" si="430"/>
        <v>-0.79201224178889718</v>
      </c>
      <c r="AI1752">
        <f t="shared" ca="1" si="431"/>
        <v>-1.2319883343024394</v>
      </c>
    </row>
    <row r="1753" spans="1:35">
      <c r="A1753" s="20"/>
      <c r="B1753" s="20"/>
      <c r="C1753" s="20">
        <f ca="1"/>
        <v>1.3420572253992302</v>
      </c>
      <c r="D1753" s="20">
        <f ca="1"/>
        <v>1.2573400890402517</v>
      </c>
      <c r="E1753" s="20">
        <f ca="1"/>
        <v>-2.3700693263924905E-2</v>
      </c>
      <c r="F1753" s="20">
        <f ca="1"/>
        <v>-0.42893451645732461</v>
      </c>
      <c r="G1753" s="20">
        <f ca="1"/>
        <v>-0.91167708720107876</v>
      </c>
      <c r="H1753" s="20">
        <f ca="1"/>
        <v>-0.39644314789410012</v>
      </c>
      <c r="I1753" s="164">
        <f t="shared" ca="1" si="420"/>
        <v>30.894068441049221</v>
      </c>
      <c r="J1753" s="164">
        <f t="shared" ca="1" si="421"/>
        <v>22.202996722236414</v>
      </c>
      <c r="K1753" s="164">
        <f t="shared" ca="1" si="422"/>
        <v>0.52377445611001627</v>
      </c>
      <c r="L1753" s="164">
        <f t="shared" ca="1" si="423"/>
        <v>0.94132564528863072</v>
      </c>
      <c r="M1753" s="20">
        <f t="shared" ca="1" si="424"/>
        <v>3.1134080629209206</v>
      </c>
      <c r="N1753" s="20">
        <f t="shared" ca="1" si="425"/>
        <v>1.4291346368694418</v>
      </c>
      <c r="O1753" s="20">
        <f t="shared" ca="1" si="416"/>
        <v>28312792.454299517</v>
      </c>
      <c r="P1753" s="20">
        <f t="shared" ca="1" si="417"/>
        <v>53997512.104924589</v>
      </c>
      <c r="Q1753" s="20">
        <f t="shared" ca="1" si="418"/>
        <v>530452.90323423163</v>
      </c>
      <c r="R1753" s="20">
        <f t="shared" ca="1" si="419"/>
        <v>82840757.462458327</v>
      </c>
      <c r="AD1753">
        <f t="shared" ca="1" si="426"/>
        <v>2.4985603012255382</v>
      </c>
      <c r="AE1753">
        <f t="shared" ca="1" si="427"/>
        <v>2.447314336320944</v>
      </c>
      <c r="AF1753">
        <f t="shared" ca="1" si="428"/>
        <v>-0.32932312627258009</v>
      </c>
      <c r="AG1753">
        <f t="shared" ca="1" si="429"/>
        <v>-0.67579252141531521</v>
      </c>
      <c r="AH1753">
        <f t="shared" ca="1" si="430"/>
        <v>-1.5628799300878657</v>
      </c>
      <c r="AI1753">
        <f t="shared" ca="1" si="431"/>
        <v>-1.1104469273798876</v>
      </c>
    </row>
    <row r="1754" spans="1:35">
      <c r="A1754" s="20"/>
      <c r="B1754" s="20"/>
      <c r="C1754" s="20">
        <f ca="1"/>
        <v>-0.50037480770092835</v>
      </c>
      <c r="D1754" s="20">
        <f ca="1"/>
        <v>0.64499657608931704</v>
      </c>
      <c r="E1754" s="20">
        <f ca="1"/>
        <v>-0.18079575723345068</v>
      </c>
      <c r="F1754" s="20">
        <f ca="1"/>
        <v>-0.39329880439981685</v>
      </c>
      <c r="G1754" s="20">
        <f ca="1"/>
        <v>0.53237877859668947</v>
      </c>
      <c r="H1754" s="20">
        <f ca="1"/>
        <v>1.0433928742432588</v>
      </c>
      <c r="I1754" s="164">
        <f t="shared" ca="1" si="420"/>
        <v>20.651931086340642</v>
      </c>
      <c r="J1754" s="164">
        <f t="shared" ca="1" si="421"/>
        <v>15.609212543494719</v>
      </c>
      <c r="K1754" s="164">
        <f t="shared" ca="1" si="422"/>
        <v>0.56650969748990987</v>
      </c>
      <c r="L1754" s="164">
        <f t="shared" ca="1" si="423"/>
        <v>1.1066290186247112</v>
      </c>
      <c r="M1754" s="20">
        <f t="shared" ca="1" si="424"/>
        <v>5.6032513162447435</v>
      </c>
      <c r="N1754" s="20">
        <f t="shared" ca="1" si="425"/>
        <v>2.3233155907121965</v>
      </c>
      <c r="O1754" s="20">
        <f t="shared" ca="1" si="416"/>
        <v>19334784.757764153</v>
      </c>
      <c r="P1754" s="20">
        <f t="shared" ca="1" si="417"/>
        <v>47856706.488484196</v>
      </c>
      <c r="Q1754" s="20">
        <f t="shared" ca="1" si="418"/>
        <v>538735.28015197092</v>
      </c>
      <c r="R1754" s="20">
        <f t="shared" ca="1" si="419"/>
        <v>67730226.526400328</v>
      </c>
      <c r="AD1754">
        <f t="shared" ca="1" si="426"/>
        <v>1.2604632606951674E-2</v>
      </c>
      <c r="AE1754">
        <f t="shared" ca="1" si="427"/>
        <v>0.23463508170963704</v>
      </c>
      <c r="AF1754">
        <f t="shared" ca="1" si="428"/>
        <v>5.9179068090089354E-2</v>
      </c>
      <c r="AG1754">
        <f t="shared" ca="1" si="429"/>
        <v>7.5586448294141184E-2</v>
      </c>
      <c r="AH1754">
        <f t="shared" ca="1" si="430"/>
        <v>1.2036125736052707</v>
      </c>
      <c r="AI1754">
        <f t="shared" ca="1" si="431"/>
        <v>1.3062583532762062</v>
      </c>
    </row>
    <row r="1755" spans="1:35">
      <c r="A1755" s="20"/>
      <c r="B1755" s="20"/>
      <c r="C1755" s="20">
        <f ca="1"/>
        <v>-0.92481260452510772</v>
      </c>
      <c r="D1755" s="20">
        <f ca="1"/>
        <v>-0.21504243968633519</v>
      </c>
      <c r="E1755" s="20">
        <f ca="1"/>
        <v>-0.1594432773107082</v>
      </c>
      <c r="F1755" s="20">
        <f ca="1"/>
        <v>0.47385097614259847</v>
      </c>
      <c r="G1755" s="20">
        <f ca="1"/>
        <v>-0.46407715972752844</v>
      </c>
      <c r="H1755" s="20">
        <f ca="1"/>
        <v>-0.19734225252485244</v>
      </c>
      <c r="I1755" s="164">
        <f t="shared" ca="1" si="420"/>
        <v>16.239632645579981</v>
      </c>
      <c r="J1755" s="164">
        <f t="shared" ca="1" si="421"/>
        <v>11.822255328752034</v>
      </c>
      <c r="K1755" s="164">
        <f t="shared" ca="1" si="422"/>
        <v>0.52760428577850782</v>
      </c>
      <c r="L1755" s="164">
        <f t="shared" ca="1" si="423"/>
        <v>1.1060018993468879</v>
      </c>
      <c r="M1755" s="20">
        <f t="shared" ca="1" si="424"/>
        <v>4.1308693098261031</v>
      </c>
      <c r="N1755" s="20">
        <f t="shared" ca="1" si="425"/>
        <v>1.6599323651522115</v>
      </c>
      <c r="O1755" s="20">
        <f t="shared" ca="1" si="416"/>
        <v>14962408.690632161</v>
      </c>
      <c r="P1755" s="20">
        <f t="shared" ca="1" si="417"/>
        <v>43441400.885996297</v>
      </c>
      <c r="Q1755" s="20">
        <f t="shared" ca="1" si="418"/>
        <v>308671.58678959508</v>
      </c>
      <c r="R1755" s="20">
        <f t="shared" ca="1" si="419"/>
        <v>58712481.163418055</v>
      </c>
      <c r="AD1755">
        <f t="shared" ca="1" si="426"/>
        <v>-1.0583415908786453</v>
      </c>
      <c r="AE1755">
        <f t="shared" ca="1" si="427"/>
        <v>-1.036155929948982</v>
      </c>
      <c r="AF1755">
        <f t="shared" ca="1" si="428"/>
        <v>-0.29450649292265663</v>
      </c>
      <c r="AG1755">
        <f t="shared" ca="1" si="429"/>
        <v>7.2735906122217323E-2</v>
      </c>
      <c r="AH1755">
        <f t="shared" ca="1" si="430"/>
        <v>-0.43236743352655127</v>
      </c>
      <c r="AI1755">
        <f t="shared" ca="1" si="431"/>
        <v>-0.48666928337240173</v>
      </c>
    </row>
    <row r="1756" spans="1:35">
      <c r="A1756" s="20"/>
      <c r="B1756" s="20"/>
      <c r="C1756" s="20">
        <f ca="1"/>
        <v>1.0540059453314468</v>
      </c>
      <c r="D1756" s="20">
        <f ca="1"/>
        <v>0.39752025994889378</v>
      </c>
      <c r="E1756" s="20">
        <f ca="1"/>
        <v>1.9708038864974164</v>
      </c>
      <c r="F1756" s="20">
        <f ca="1"/>
        <v>0.76505490866521797</v>
      </c>
      <c r="G1756" s="20">
        <f ca="1"/>
        <v>0.33329825510042349</v>
      </c>
      <c r="H1756" s="20">
        <f ca="1"/>
        <v>0.44387591260912107</v>
      </c>
      <c r="I1756" s="164">
        <f t="shared" ca="1" si="420"/>
        <v>27.903788599777638</v>
      </c>
      <c r="J1756" s="164">
        <f t="shared" ca="1" si="421"/>
        <v>19.705360641541546</v>
      </c>
      <c r="K1756" s="164">
        <f t="shared" ca="1" si="422"/>
        <v>0.86566883886682666</v>
      </c>
      <c r="L1756" s="164">
        <f t="shared" ca="1" si="423"/>
        <v>1.5637201262240241</v>
      </c>
      <c r="M1756" s="20">
        <f t="shared" ca="1" si="424"/>
        <v>5.8541781894777127</v>
      </c>
      <c r="N1756" s="20">
        <f t="shared" ca="1" si="425"/>
        <v>2.4326252167653042</v>
      </c>
      <c r="O1756" s="20">
        <f t="shared" ref="O1756:O1819" ca="1" si="432">(I1756+J1756)/2*$C$4*365-$C$5-$C$6</f>
        <v>25386278.970172077</v>
      </c>
      <c r="P1756" s="20">
        <f t="shared" ref="P1756:P1819" ca="1" si="433">(L1756/1.7*42+I1756)*$C$7*365-$C$8-$C$9</f>
        <v>66349107.086313933</v>
      </c>
      <c r="Q1756" s="20">
        <f t="shared" ref="Q1756:Q1819" ca="1" si="434">(N1756-M1756/2.8)*$C$10*365-$C$11-$C$12</f>
        <v>571677.44074057008</v>
      </c>
      <c r="R1756" s="20">
        <f t="shared" ref="R1756:R1819" ca="1" si="435">O1756+P1756+Q1756</f>
        <v>92307063.497226581</v>
      </c>
      <c r="AD1756">
        <f t="shared" ca="1" si="426"/>
        <v>1.7727642232469993</v>
      </c>
      <c r="AE1756">
        <f t="shared" ca="1" si="427"/>
        <v>1.6091814233360895</v>
      </c>
      <c r="AF1756">
        <f t="shared" ca="1" si="428"/>
        <v>2.77880762606206</v>
      </c>
      <c r="AG1756">
        <f t="shared" ca="1" si="429"/>
        <v>2.1532733010182912</v>
      </c>
      <c r="AH1756">
        <f t="shared" ca="1" si="430"/>
        <v>1.4824202105307922</v>
      </c>
      <c r="AI1756">
        <f t="shared" ca="1" si="431"/>
        <v>1.601689775041363</v>
      </c>
    </row>
    <row r="1757" spans="1:35">
      <c r="A1757" s="20"/>
      <c r="B1757" s="20"/>
      <c r="C1757" s="20">
        <f ca="1"/>
        <v>0.38160028464501466</v>
      </c>
      <c r="D1757" s="20">
        <f ca="1"/>
        <v>1.9406467572655492</v>
      </c>
      <c r="E1757" s="20">
        <f ca="1"/>
        <v>0.35568017470326485</v>
      </c>
      <c r="F1757" s="20">
        <f ca="1"/>
        <v>1.6733119150325617</v>
      </c>
      <c r="G1757" s="20">
        <f ca="1"/>
        <v>-0.52741464056342446</v>
      </c>
      <c r="H1757" s="20">
        <f ca="1"/>
        <v>-0.94255917479108597</v>
      </c>
      <c r="I1757" s="164">
        <f t="shared" ref="I1757:I1820" ca="1" si="436">$C$14+AD1757*$D$14</f>
        <v>30.30045384754332</v>
      </c>
      <c r="J1757" s="164">
        <f t="shared" ref="J1757:J1820" ca="1" si="437">$C$15+AE1757*$D$15</f>
        <v>21.869597614826898</v>
      </c>
      <c r="K1757" s="164">
        <f t="shared" ref="K1757:K1820" ca="1" si="438">$C$16+AF1757*$D$16</f>
        <v>0.67257465260226712</v>
      </c>
      <c r="L1757" s="164">
        <f t="shared" ref="L1757:L1820" ca="1" si="439">$C$17+AG1757*$D$17</f>
        <v>1.4092411874578326</v>
      </c>
      <c r="M1757" s="20">
        <f t="shared" ref="M1757:M1820" ca="1" si="440">$C$18+AH1757*$D$18</f>
        <v>3.8088445600386547</v>
      </c>
      <c r="N1757" s="20">
        <f t="shared" ref="N1757:N1820" ca="1" si="441">$C$19+AI1757*$D$19</f>
        <v>1.6945524865901538</v>
      </c>
      <c r="O1757" s="20">
        <f t="shared" ca="1" si="432"/>
        <v>27818448.493080854</v>
      </c>
      <c r="P1757" s="20">
        <f t="shared" ca="1" si="433"/>
        <v>64933237.889449984</v>
      </c>
      <c r="Q1757" s="20">
        <f t="shared" ca="1" si="434"/>
        <v>558970.16401634004</v>
      </c>
      <c r="R1757" s="20">
        <f t="shared" ca="1" si="435"/>
        <v>93310656.546547174</v>
      </c>
      <c r="AD1757">
        <f t="shared" ref="AD1757:AD1820" ca="1" si="442">SUMPRODUCT(C1757:H1757,$J$9:$O$9)</f>
        <v>2.3544790892095433</v>
      </c>
      <c r="AE1757">
        <f t="shared" ref="AE1757:AE1820" ca="1" si="443">SUMPRODUCT(C1757:H1757,$J$10:$O$10)</f>
        <v>2.3354354412170797</v>
      </c>
      <c r="AF1757">
        <f t="shared" ref="AF1757:AF1820" ca="1" si="444">SUMPRODUCT(C1757:H1757,$J$11:$O$11)</f>
        <v>1.0234059327478828</v>
      </c>
      <c r="AG1757">
        <f t="shared" ref="AG1757:AG1820" ca="1" si="445">SUMPRODUCT(C1757:H1757,$J$12:$O$12)</f>
        <v>1.4510963066265112</v>
      </c>
      <c r="AH1757">
        <f t="shared" ref="AH1757:AH1820" ca="1" si="446">SUMPRODUCT(C1757:H1757,$J$13:$O$13)</f>
        <v>-0.79017271106816112</v>
      </c>
      <c r="AI1757">
        <f t="shared" ref="AI1757:AI1820" ca="1" si="447">SUMPRODUCT(C1757:H1757,$J$14:$O$14)</f>
        <v>-0.3931013875941789</v>
      </c>
    </row>
    <row r="1758" spans="1:35">
      <c r="A1758" s="20"/>
      <c r="B1758" s="20"/>
      <c r="C1758" s="20">
        <f ca="1"/>
        <v>-1.02971098344423</v>
      </c>
      <c r="D1758" s="20">
        <f ca="1"/>
        <v>0.41639720604152225</v>
      </c>
      <c r="E1758" s="20">
        <f ca="1"/>
        <v>0.67658335383285417</v>
      </c>
      <c r="F1758" s="20">
        <f ca="1"/>
        <v>0.21937204104140515</v>
      </c>
      <c r="G1758" s="20">
        <f ca="1"/>
        <v>-0.33757308433050409</v>
      </c>
      <c r="H1758" s="20">
        <f ca="1"/>
        <v>-0.24182134530379457</v>
      </c>
      <c r="I1758" s="164">
        <f t="shared" ca="1" si="436"/>
        <v>18.499366295401089</v>
      </c>
      <c r="J1758" s="164">
        <f t="shared" ca="1" si="437"/>
        <v>13.601722718628386</v>
      </c>
      <c r="K1758" s="164">
        <f t="shared" ca="1" si="438"/>
        <v>0.61443311847593951</v>
      </c>
      <c r="L1758" s="164">
        <f t="shared" ca="1" si="439"/>
        <v>1.1510526436288597</v>
      </c>
      <c r="M1758" s="20">
        <f t="shared" ca="1" si="440"/>
        <v>4.3883631772604543</v>
      </c>
      <c r="N1758" s="20">
        <f t="shared" ca="1" si="441"/>
        <v>1.7420125350092519</v>
      </c>
      <c r="O1758" s="20">
        <f t="shared" ca="1" si="432"/>
        <v>17116373.233066428</v>
      </c>
      <c r="P1758" s="20">
        <f t="shared" ca="1" si="433"/>
        <v>46804641.76321318</v>
      </c>
      <c r="Q1758" s="20">
        <f t="shared" ca="1" si="434"/>
        <v>292141.15096315788</v>
      </c>
      <c r="R1758" s="20">
        <f t="shared" ca="1" si="435"/>
        <v>64213156.14724277</v>
      </c>
      <c r="AD1758">
        <f t="shared" ca="1" si="442"/>
        <v>-0.50986254965993061</v>
      </c>
      <c r="AE1758">
        <f t="shared" ca="1" si="443"/>
        <v>-0.43901922193678344</v>
      </c>
      <c r="AF1758">
        <f t="shared" ca="1" si="444"/>
        <v>0.49484653159944941</v>
      </c>
      <c r="AG1758">
        <f t="shared" ca="1" si="445"/>
        <v>0.27751201649481633</v>
      </c>
      <c r="AH1758">
        <f t="shared" ca="1" si="446"/>
        <v>-0.1462631363772724</v>
      </c>
      <c r="AI1758">
        <f t="shared" ca="1" si="447"/>
        <v>-0.26483098646148151</v>
      </c>
    </row>
    <row r="1759" spans="1:35">
      <c r="A1759" s="20"/>
      <c r="B1759" s="20"/>
      <c r="C1759" s="20">
        <f ca="1"/>
        <v>-0.62345471340506642</v>
      </c>
      <c r="D1759" s="20">
        <f ca="1"/>
        <v>1.2212187254287494</v>
      </c>
      <c r="E1759" s="20">
        <f ca="1"/>
        <v>0.21934011711925971</v>
      </c>
      <c r="F1759" s="20">
        <f ca="1"/>
        <v>-1.5184475432006763</v>
      </c>
      <c r="G1759" s="20">
        <f ca="1"/>
        <v>1.194353512709305</v>
      </c>
      <c r="H1759" s="20">
        <f ca="1"/>
        <v>0.79198672984678686</v>
      </c>
      <c r="I1759" s="164">
        <f t="shared" ca="1" si="436"/>
        <v>21.74067303835416</v>
      </c>
      <c r="J1759" s="164">
        <f t="shared" ca="1" si="437"/>
        <v>16.774294303490581</v>
      </c>
      <c r="K1759" s="164">
        <f t="shared" ca="1" si="438"/>
        <v>0.57152144652570891</v>
      </c>
      <c r="L1759" s="164">
        <f t="shared" ca="1" si="439"/>
        <v>0.928308519729106</v>
      </c>
      <c r="M1759" s="20">
        <f t="shared" ca="1" si="440"/>
        <v>5.825415988718607</v>
      </c>
      <c r="N1759" s="20">
        <f t="shared" ca="1" si="441"/>
        <v>2.3157736348879672</v>
      </c>
      <c r="O1759" s="20">
        <f t="shared" ca="1" si="432"/>
        <v>20536670.059548832</v>
      </c>
      <c r="P1759" s="20">
        <f t="shared" ca="1" si="433"/>
        <v>44549236.615412906</v>
      </c>
      <c r="Q1759" s="20">
        <f t="shared" ca="1" si="434"/>
        <v>393392.00798365159</v>
      </c>
      <c r="R1759" s="20">
        <f t="shared" ca="1" si="435"/>
        <v>65479298.682945393</v>
      </c>
      <c r="AD1759">
        <f t="shared" ca="1" si="442"/>
        <v>0.27686238795003826</v>
      </c>
      <c r="AE1759">
        <f t="shared" ca="1" si="443"/>
        <v>0.6256021152652953</v>
      </c>
      <c r="AF1759">
        <f t="shared" ca="1" si="444"/>
        <v>0.10474042296099001</v>
      </c>
      <c r="AG1759">
        <f t="shared" ca="1" si="445"/>
        <v>-0.73496127395860933</v>
      </c>
      <c r="AH1759">
        <f t="shared" ca="1" si="446"/>
        <v>1.4504622096873416</v>
      </c>
      <c r="AI1759">
        <f t="shared" ca="1" si="447"/>
        <v>1.285874688886397</v>
      </c>
    </row>
    <row r="1760" spans="1:35">
      <c r="A1760" s="20"/>
      <c r="B1760" s="20"/>
      <c r="C1760" s="20">
        <f ca="1"/>
        <v>-9.0221074967689829E-2</v>
      </c>
      <c r="D1760" s="20">
        <f ca="1"/>
        <v>0.82494936988953804</v>
      </c>
      <c r="E1760" s="20">
        <f ca="1"/>
        <v>0.99856521242710339</v>
      </c>
      <c r="F1760" s="20">
        <f ca="1"/>
        <v>-0.31102246990098348</v>
      </c>
      <c r="G1760" s="20">
        <f ca="1"/>
        <v>0.99221107282357668</v>
      </c>
      <c r="H1760" s="20">
        <f ca="1"/>
        <v>-0.15476312332461456</v>
      </c>
      <c r="I1760" s="164">
        <f t="shared" ca="1" si="436"/>
        <v>23.335501312956087</v>
      </c>
      <c r="J1760" s="164">
        <f t="shared" ca="1" si="437"/>
        <v>17.183647423894062</v>
      </c>
      <c r="K1760" s="164">
        <f t="shared" ca="1" si="438"/>
        <v>0.69426587326652622</v>
      </c>
      <c r="L1760" s="164">
        <f t="shared" ca="1" si="439"/>
        <v>1.1903735853620507</v>
      </c>
      <c r="M1760" s="20">
        <f t="shared" ca="1" si="440"/>
        <v>5.5031296668908309</v>
      </c>
      <c r="N1760" s="20">
        <f t="shared" ca="1" si="441"/>
        <v>2.1516221153288435</v>
      </c>
      <c r="O1760" s="20">
        <f t="shared" ca="1" si="432"/>
        <v>21605429.851156395</v>
      </c>
      <c r="P1760" s="20">
        <f t="shared" ca="1" si="433"/>
        <v>52595857.927345231</v>
      </c>
      <c r="Q1760" s="20">
        <f t="shared" ca="1" si="434"/>
        <v>311342.64815199567</v>
      </c>
      <c r="R1760" s="20">
        <f t="shared" ca="1" si="435"/>
        <v>74512630.426653624</v>
      </c>
      <c r="AD1760">
        <f t="shared" ca="1" si="442"/>
        <v>0.66395662935827315</v>
      </c>
      <c r="AE1760">
        <f t="shared" ca="1" si="443"/>
        <v>0.76296893419263812</v>
      </c>
      <c r="AF1760">
        <f t="shared" ca="1" si="444"/>
        <v>1.2205988478775103</v>
      </c>
      <c r="AG1760">
        <f t="shared" ca="1" si="445"/>
        <v>0.4562435698275033</v>
      </c>
      <c r="AH1760">
        <f t="shared" ca="1" si="446"/>
        <v>1.0923662965453682</v>
      </c>
      <c r="AI1760">
        <f t="shared" ca="1" si="447"/>
        <v>0.84222193332119866</v>
      </c>
    </row>
    <row r="1761" spans="1:35">
      <c r="A1761" s="20"/>
      <c r="B1761" s="20"/>
      <c r="C1761" s="20">
        <f ca="1"/>
        <v>8.137189973457562E-2</v>
      </c>
      <c r="D1761" s="20">
        <f ca="1"/>
        <v>3.8863044007133194</v>
      </c>
      <c r="E1761" s="20">
        <f ca="1"/>
        <v>-0.89418006280977069</v>
      </c>
      <c r="F1761" s="20">
        <f ca="1"/>
        <v>0.10252799876561988</v>
      </c>
      <c r="G1761" s="20">
        <f ca="1"/>
        <v>0.14787605833478515</v>
      </c>
      <c r="H1761" s="20">
        <f ca="1"/>
        <v>0.30869873534067871</v>
      </c>
      <c r="I1761" s="164">
        <f t="shared" ca="1" si="436"/>
        <v>34.837974204872687</v>
      </c>
      <c r="J1761" s="164">
        <f t="shared" ca="1" si="437"/>
        <v>26.528196252752227</v>
      </c>
      <c r="K1761" s="164">
        <f t="shared" ca="1" si="438"/>
        <v>0.52555366124425928</v>
      </c>
      <c r="L1761" s="164">
        <f t="shared" ca="1" si="439"/>
        <v>1.0956611915814445</v>
      </c>
      <c r="M1761" s="20">
        <f t="shared" ca="1" si="440"/>
        <v>4.4391602128200232</v>
      </c>
      <c r="N1761" s="20">
        <f t="shared" ca="1" si="441"/>
        <v>2.0757509763220381</v>
      </c>
      <c r="O1761" s="20">
        <f t="shared" ca="1" si="432"/>
        <v>32722416.889085352</v>
      </c>
      <c r="P1761" s="20">
        <f t="shared" ca="1" si="433"/>
        <v>61732539.255785391</v>
      </c>
      <c r="Q1761" s="20">
        <f t="shared" ca="1" si="434"/>
        <v>820069.63722081261</v>
      </c>
      <c r="R1761" s="20">
        <f t="shared" ca="1" si="435"/>
        <v>95275025.782091558</v>
      </c>
      <c r="AD1761">
        <f t="shared" ca="1" si="442"/>
        <v>3.4558189817652147</v>
      </c>
      <c r="AE1761">
        <f t="shared" ca="1" si="443"/>
        <v>3.8987235747490696</v>
      </c>
      <c r="AF1761">
        <f t="shared" ca="1" si="444"/>
        <v>-0.31314853414309796</v>
      </c>
      <c r="AG1761">
        <f t="shared" ca="1" si="445"/>
        <v>2.5732689006565113E-2</v>
      </c>
      <c r="AH1761">
        <f t="shared" ca="1" si="446"/>
        <v>-8.9821985755529188E-2</v>
      </c>
      <c r="AI1761">
        <f t="shared" ca="1" si="447"/>
        <v>0.63716480087037286</v>
      </c>
    </row>
    <row r="1762" spans="1:35">
      <c r="A1762" s="20"/>
      <c r="B1762" s="20"/>
      <c r="C1762" s="20">
        <f ca="1"/>
        <v>0.2792517580946014</v>
      </c>
      <c r="D1762" s="20">
        <f ca="1"/>
        <v>9.4279577163994932E-2</v>
      </c>
      <c r="E1762" s="20">
        <f ca="1"/>
        <v>1.3296294066254133</v>
      </c>
      <c r="F1762" s="20">
        <f ca="1"/>
        <v>-0.27901589282307249</v>
      </c>
      <c r="G1762" s="20">
        <f ca="1"/>
        <v>-1.9530681145031286</v>
      </c>
      <c r="H1762" s="20">
        <f ca="1"/>
        <v>0.12517727872279669</v>
      </c>
      <c r="I1762" s="164">
        <f t="shared" ca="1" si="436"/>
        <v>23.637312923517438</v>
      </c>
      <c r="J1762" s="164">
        <f t="shared" ca="1" si="437"/>
        <v>16.622872528422519</v>
      </c>
      <c r="K1762" s="164">
        <f t="shared" ca="1" si="438"/>
        <v>0.62480734273739791</v>
      </c>
      <c r="L1762" s="164">
        <f t="shared" ca="1" si="439"/>
        <v>1.0641694573050045</v>
      </c>
      <c r="M1762" s="20">
        <f t="shared" ca="1" si="440"/>
        <v>3.1664900704514789</v>
      </c>
      <c r="N1762" s="20">
        <f t="shared" ca="1" si="441"/>
        <v>1.3985583010893627</v>
      </c>
      <c r="O1762" s="20">
        <f t="shared" ca="1" si="432"/>
        <v>21467333.795028765</v>
      </c>
      <c r="P1762" s="20">
        <f t="shared" ca="1" si="433"/>
        <v>49787626.804771341</v>
      </c>
      <c r="Q1762" s="20">
        <f t="shared" ca="1" si="434"/>
        <v>447592.3484847513</v>
      </c>
      <c r="R1762" s="20">
        <f t="shared" ca="1" si="435"/>
        <v>71702552.948284864</v>
      </c>
      <c r="AD1762">
        <f t="shared" ca="1" si="442"/>
        <v>0.73721187464015436</v>
      </c>
      <c r="AE1762">
        <f t="shared" ca="1" si="443"/>
        <v>0.57478943906795998</v>
      </c>
      <c r="AF1762">
        <f t="shared" ca="1" si="444"/>
        <v>0.58915766124907087</v>
      </c>
      <c r="AG1762">
        <f t="shared" ca="1" si="445"/>
        <v>-0.11741155770452583</v>
      </c>
      <c r="AH1762">
        <f t="shared" ca="1" si="446"/>
        <v>-1.5038999217205782</v>
      </c>
      <c r="AI1762">
        <f t="shared" ca="1" si="447"/>
        <v>-1.1930856727314523</v>
      </c>
    </row>
    <row r="1763" spans="1:35">
      <c r="A1763" s="20"/>
      <c r="B1763" s="20"/>
      <c r="C1763" s="20">
        <f ca="1"/>
        <v>1.0819330778840726</v>
      </c>
      <c r="D1763" s="20">
        <f ca="1"/>
        <v>-1.940578746088492</v>
      </c>
      <c r="E1763" s="20">
        <f ca="1"/>
        <v>0.62444442625115948</v>
      </c>
      <c r="F1763" s="20">
        <f ca="1"/>
        <v>0.88877288846545932</v>
      </c>
      <c r="G1763" s="20">
        <f ca="1"/>
        <v>0.5649427147327547</v>
      </c>
      <c r="H1763" s="20">
        <f ca="1"/>
        <v>-0.1243237814641278</v>
      </c>
      <c r="I1763" s="164">
        <f t="shared" ca="1" si="436"/>
        <v>18.355612278405733</v>
      </c>
      <c r="J1763" s="164">
        <f t="shared" ca="1" si="437"/>
        <v>12.226106499574085</v>
      </c>
      <c r="K1763" s="164">
        <f t="shared" ca="1" si="438"/>
        <v>0.69240831585828921</v>
      </c>
      <c r="L1763" s="164">
        <f t="shared" ca="1" si="439"/>
        <v>1.3830208102600234</v>
      </c>
      <c r="M1763" s="20">
        <f t="shared" ca="1" si="440"/>
        <v>5.3655560613245115</v>
      </c>
      <c r="N1763" s="20">
        <f t="shared" ca="1" si="441"/>
        <v>2.0987370896758697</v>
      </c>
      <c r="O1763" s="20">
        <f t="shared" ca="1" si="432"/>
        <v>16306146.264139406</v>
      </c>
      <c r="P1763" s="20">
        <f t="shared" ca="1" si="433"/>
        <v>52376110.008341677</v>
      </c>
      <c r="Q1763" s="20">
        <f t="shared" ca="1" si="434"/>
        <v>305066.9986374405</v>
      </c>
      <c r="R1763" s="20">
        <f t="shared" ca="1" si="435"/>
        <v>68987323.271118522</v>
      </c>
      <c r="AD1763">
        <f t="shared" ca="1" si="442"/>
        <v>-0.5447543013578322</v>
      </c>
      <c r="AE1763">
        <f t="shared" ca="1" si="443"/>
        <v>-0.90063540282748822</v>
      </c>
      <c r="AF1763">
        <f t="shared" ca="1" si="444"/>
        <v>1.203711962348083</v>
      </c>
      <c r="AG1763">
        <f t="shared" ca="1" si="445"/>
        <v>1.3319127739091969</v>
      </c>
      <c r="AH1763">
        <f t="shared" ca="1" si="446"/>
        <v>0.93950673480501334</v>
      </c>
      <c r="AI1763">
        <f t="shared" ca="1" si="447"/>
        <v>0.699289431556404</v>
      </c>
    </row>
    <row r="1764" spans="1:35">
      <c r="A1764" s="20"/>
      <c r="B1764" s="20"/>
      <c r="C1764" s="20">
        <f ca="1"/>
        <v>0.59822025574142679</v>
      </c>
      <c r="D1764" s="20">
        <f ca="1"/>
        <v>-1.5870526589432628</v>
      </c>
      <c r="E1764" s="20">
        <f ca="1"/>
        <v>0.45651478036664661</v>
      </c>
      <c r="F1764" s="20">
        <f ca="1"/>
        <v>-0.52847572423826727</v>
      </c>
      <c r="G1764" s="20">
        <f ca="1"/>
        <v>0.40965155965423955</v>
      </c>
      <c r="H1764" s="20">
        <f ca="1"/>
        <v>-1.8525506821515674</v>
      </c>
      <c r="I1764" s="164">
        <f t="shared" ca="1" si="436"/>
        <v>16.693868447072713</v>
      </c>
      <c r="J1764" s="164">
        <f t="shared" ca="1" si="437"/>
        <v>11.229210138215693</v>
      </c>
      <c r="K1764" s="164">
        <f t="shared" ca="1" si="438"/>
        <v>0.53838995726610428</v>
      </c>
      <c r="L1764" s="164">
        <f t="shared" ca="1" si="439"/>
        <v>0.88366777579368971</v>
      </c>
      <c r="M1764" s="20">
        <f t="shared" ca="1" si="440"/>
        <v>3.5735411694465666</v>
      </c>
      <c r="N1764" s="20">
        <f t="shared" ca="1" si="441"/>
        <v>1.1921724456085419</v>
      </c>
      <c r="O1764" s="20">
        <f t="shared" ca="1" si="432"/>
        <v>14888386.501783824</v>
      </c>
      <c r="P1764" s="20">
        <f t="shared" ca="1" si="433"/>
        <v>38416885.192151949</v>
      </c>
      <c r="Q1764" s="20">
        <f t="shared" ca="1" si="434"/>
        <v>-140832.10832839142</v>
      </c>
      <c r="R1764" s="20">
        <f t="shared" ca="1" si="435"/>
        <v>53164439.58560738</v>
      </c>
      <c r="AD1764">
        <f t="shared" ca="1" si="442"/>
        <v>-0.94809018274934187</v>
      </c>
      <c r="AE1764">
        <f t="shared" ca="1" si="443"/>
        <v>-1.2351643831490964</v>
      </c>
      <c r="AF1764">
        <f t="shared" ca="1" si="444"/>
        <v>-0.1964549339445073</v>
      </c>
      <c r="AG1764">
        <f t="shared" ca="1" si="445"/>
        <v>-0.93787374639231957</v>
      </c>
      <c r="AH1764">
        <f t="shared" ca="1" si="446"/>
        <v>-1.0516209228371478</v>
      </c>
      <c r="AI1764">
        <f t="shared" ca="1" si="447"/>
        <v>-1.7508852821390759</v>
      </c>
    </row>
    <row r="1765" spans="1:35">
      <c r="A1765" s="20"/>
      <c r="B1765" s="20"/>
      <c r="C1765" s="20">
        <f ca="1"/>
        <v>0.77497332446025358</v>
      </c>
      <c r="D1765" s="20">
        <f ca="1"/>
        <v>0.23424419638933672</v>
      </c>
      <c r="E1765" s="20">
        <f ca="1"/>
        <v>-0.92094883995344912</v>
      </c>
      <c r="F1765" s="20">
        <f ca="1"/>
        <v>-1.0096631958936499</v>
      </c>
      <c r="G1765" s="20">
        <f ca="1"/>
        <v>-0.2724054708955459</v>
      </c>
      <c r="H1765" s="20">
        <f ca="1"/>
        <v>-0.364731015680828</v>
      </c>
      <c r="I1765" s="164">
        <f t="shared" ca="1" si="436"/>
        <v>23.713436421967206</v>
      </c>
      <c r="J1765" s="164">
        <f t="shared" ca="1" si="437"/>
        <v>17.193542163438892</v>
      </c>
      <c r="K1765" s="164">
        <f t="shared" ca="1" si="438"/>
        <v>0.39801018428414547</v>
      </c>
      <c r="L1765" s="164">
        <f t="shared" ca="1" si="439"/>
        <v>0.73612073334790706</v>
      </c>
      <c r="M1765" s="20">
        <f t="shared" ca="1" si="440"/>
        <v>3.3692322093882474</v>
      </c>
      <c r="N1765" s="20">
        <f t="shared" ca="1" si="441"/>
        <v>1.412803625893978</v>
      </c>
      <c r="O1765" s="20">
        <f t="shared" ca="1" si="432"/>
        <v>21812245.935346581</v>
      </c>
      <c r="P1765" s="20">
        <f t="shared" ca="1" si="433"/>
        <v>41781657.802406892</v>
      </c>
      <c r="Q1765" s="20">
        <f t="shared" ca="1" si="434"/>
        <v>350298.27219745499</v>
      </c>
      <c r="R1765" s="20">
        <f t="shared" ca="1" si="435"/>
        <v>63944202.009950928</v>
      </c>
      <c r="AD1765">
        <f t="shared" ca="1" si="442"/>
        <v>0.75568845193378753</v>
      </c>
      <c r="AE1765">
        <f t="shared" ca="1" si="443"/>
        <v>0.76628931659023203</v>
      </c>
      <c r="AF1765">
        <f t="shared" ca="1" si="444"/>
        <v>-1.4726346883259505</v>
      </c>
      <c r="AG1765">
        <f t="shared" ca="1" si="445"/>
        <v>-1.6085421211458772</v>
      </c>
      <c r="AH1765">
        <f t="shared" ca="1" si="446"/>
        <v>-1.2786308784575027</v>
      </c>
      <c r="AI1765">
        <f t="shared" ca="1" si="447"/>
        <v>-1.1545847948811407</v>
      </c>
    </row>
    <row r="1766" spans="1:35">
      <c r="A1766" s="20"/>
      <c r="B1766" s="20"/>
      <c r="C1766" s="20">
        <f ca="1"/>
        <v>1.1635423029022851</v>
      </c>
      <c r="D1766" s="20">
        <f ca="1"/>
        <v>0.6822075599001004</v>
      </c>
      <c r="E1766" s="20">
        <f ca="1"/>
        <v>0.47878228941613016</v>
      </c>
      <c r="F1766" s="20">
        <f ca="1"/>
        <v>0.38970234876678717</v>
      </c>
      <c r="G1766" s="20">
        <f ca="1"/>
        <v>-0.96039311100281222</v>
      </c>
      <c r="H1766" s="20">
        <f ca="1"/>
        <v>1.1675615380835522</v>
      </c>
      <c r="I1766" s="164">
        <f t="shared" ca="1" si="436"/>
        <v>29.016064381196443</v>
      </c>
      <c r="J1766" s="164">
        <f t="shared" ca="1" si="437"/>
        <v>20.755373668986806</v>
      </c>
      <c r="K1766" s="164">
        <f t="shared" ca="1" si="438"/>
        <v>0.65593521969842594</v>
      </c>
      <c r="L1766" s="164">
        <f t="shared" ca="1" si="439"/>
        <v>1.3008622524123858</v>
      </c>
      <c r="M1766" s="20">
        <f t="shared" ca="1" si="440"/>
        <v>4.6169084153940299</v>
      </c>
      <c r="N1766" s="20">
        <f t="shared" ca="1" si="441"/>
        <v>2.1364519299425546</v>
      </c>
      <c r="O1766" s="20">
        <f t="shared" ca="1" si="432"/>
        <v>26539351.911830969</v>
      </c>
      <c r="P1766" s="20">
        <f t="shared" ca="1" si="433"/>
        <v>60982424.006785281</v>
      </c>
      <c r="Q1766" s="20">
        <f t="shared" ca="1" si="434"/>
        <v>815418.35160216398</v>
      </c>
      <c r="R1766" s="20">
        <f t="shared" ca="1" si="435"/>
        <v>88337194.270218417</v>
      </c>
      <c r="AD1766">
        <f t="shared" ca="1" si="442"/>
        <v>2.0427340731059327</v>
      </c>
      <c r="AE1766">
        <f t="shared" ca="1" si="443"/>
        <v>1.9615347882506056</v>
      </c>
      <c r="AF1766">
        <f t="shared" ca="1" si="444"/>
        <v>0.87213836089478036</v>
      </c>
      <c r="AG1766">
        <f t="shared" ca="1" si="445"/>
        <v>0.95846478369266297</v>
      </c>
      <c r="AH1766">
        <f t="shared" ca="1" si="446"/>
        <v>0.10767601710447783</v>
      </c>
      <c r="AI1766">
        <f t="shared" ca="1" si="447"/>
        <v>0.80122143227717413</v>
      </c>
    </row>
    <row r="1767" spans="1:35">
      <c r="A1767" s="20"/>
      <c r="B1767" s="20"/>
      <c r="C1767" s="20">
        <f ca="1"/>
        <v>-0.94382087999005171</v>
      </c>
      <c r="D1767" s="20">
        <f ca="1"/>
        <v>-0.73326137705837668</v>
      </c>
      <c r="E1767" s="20">
        <f ca="1"/>
        <v>1.6027079004274363</v>
      </c>
      <c r="F1767" s="20">
        <f ca="1"/>
        <v>-0.77182421406994439</v>
      </c>
      <c r="G1767" s="20">
        <f ca="1"/>
        <v>0.12564769978382589</v>
      </c>
      <c r="H1767" s="20">
        <f ca="1"/>
        <v>1.7705979000387986</v>
      </c>
      <c r="I1767" s="164">
        <f t="shared" ca="1" si="436"/>
        <v>14.977983009672922</v>
      </c>
      <c r="J1767" s="164">
        <f t="shared" ca="1" si="437"/>
        <v>11.065075309607446</v>
      </c>
      <c r="K1767" s="164">
        <f t="shared" ca="1" si="438"/>
        <v>0.72373749629843731</v>
      </c>
      <c r="L1767" s="164">
        <f t="shared" ca="1" si="439"/>
        <v>1.2317719708333539</v>
      </c>
      <c r="M1767" s="20">
        <f t="shared" ca="1" si="440"/>
        <v>6.3223145098358664</v>
      </c>
      <c r="N1767" s="20">
        <f t="shared" ca="1" si="441"/>
        <v>2.5217420820265781</v>
      </c>
      <c r="O1767" s="20">
        <f t="shared" ca="1" si="432"/>
        <v>13885837.494631046</v>
      </c>
      <c r="P1767" s="20">
        <f t="shared" ca="1" si="433"/>
        <v>45281807.216865271</v>
      </c>
      <c r="Q1767" s="20">
        <f t="shared" ca="1" si="434"/>
        <v>441074.51021761773</v>
      </c>
      <c r="R1767" s="20">
        <f t="shared" ca="1" si="435"/>
        <v>59608719.22171393</v>
      </c>
      <c r="AD1767">
        <f t="shared" ca="1" si="442"/>
        <v>-1.3645672306619123</v>
      </c>
      <c r="AE1767">
        <f t="shared" ca="1" si="443"/>
        <v>-1.2902431846954883</v>
      </c>
      <c r="AF1767">
        <f t="shared" ca="1" si="444"/>
        <v>1.4885226936221572</v>
      </c>
      <c r="AG1767">
        <f t="shared" ca="1" si="445"/>
        <v>0.644418049242517</v>
      </c>
      <c r="AH1767">
        <f t="shared" ca="1" si="446"/>
        <v>2.0025716775954079</v>
      </c>
      <c r="AI1767">
        <f t="shared" ca="1" si="447"/>
        <v>1.8425461676394004</v>
      </c>
    </row>
    <row r="1768" spans="1:35">
      <c r="A1768" s="20"/>
      <c r="B1768" s="20"/>
      <c r="C1768" s="20">
        <f ca="1"/>
        <v>-1.5624725015886052</v>
      </c>
      <c r="D1768" s="20">
        <f ca="1"/>
        <v>-1.8211021951816924</v>
      </c>
      <c r="E1768" s="20">
        <f ca="1"/>
        <v>0.17874646826328563</v>
      </c>
      <c r="F1768" s="20">
        <f ca="1"/>
        <v>0.63500036809306015</v>
      </c>
      <c r="G1768" s="20">
        <f ca="1"/>
        <v>-1.0550795568809548E-2</v>
      </c>
      <c r="H1768" s="20">
        <f ca="1"/>
        <v>0.15948750289032929</v>
      </c>
      <c r="I1768" s="164">
        <f t="shared" ca="1" si="436"/>
        <v>7.8192531761320421</v>
      </c>
      <c r="J1768" s="164">
        <f t="shared" ca="1" si="437"/>
        <v>5.489545055887314</v>
      </c>
      <c r="K1768" s="164">
        <f t="shared" ca="1" si="438"/>
        <v>0.57275391203095405</v>
      </c>
      <c r="L1768" s="164">
        <f t="shared" ca="1" si="439"/>
        <v>1.2082942210542944</v>
      </c>
      <c r="M1768" s="20">
        <f t="shared" ca="1" si="440"/>
        <v>5.0756626468833197</v>
      </c>
      <c r="N1768" s="20">
        <f t="shared" ca="1" si="441"/>
        <v>1.9101149208720694</v>
      </c>
      <c r="O1768" s="20">
        <f t="shared" ca="1" si="432"/>
        <v>7095102.2891978016</v>
      </c>
      <c r="P1768" s="20">
        <f t="shared" ca="1" si="433"/>
        <v>37564862.186139286</v>
      </c>
      <c r="Q1768" s="20">
        <f t="shared" ca="1" si="434"/>
        <v>162730.86856262767</v>
      </c>
      <c r="R1768" s="20">
        <f t="shared" ca="1" si="435"/>
        <v>44822695.343899719</v>
      </c>
      <c r="AD1768">
        <f t="shared" ca="1" si="442"/>
        <v>-3.1021230155019319</v>
      </c>
      <c r="AE1768">
        <f t="shared" ca="1" si="443"/>
        <v>-3.1612264913129819</v>
      </c>
      <c r="AF1768">
        <f t="shared" ca="1" si="444"/>
        <v>0.11594465482685468</v>
      </c>
      <c r="AG1768">
        <f t="shared" ca="1" si="445"/>
        <v>0.53770100479224658</v>
      </c>
      <c r="AH1768">
        <f t="shared" ca="1" si="446"/>
        <v>0.61740294098146709</v>
      </c>
      <c r="AI1768">
        <f t="shared" ca="1" si="447"/>
        <v>0.18949978614072763</v>
      </c>
    </row>
    <row r="1769" spans="1:35">
      <c r="A1769" s="20"/>
      <c r="B1769" s="20"/>
      <c r="C1769" s="20">
        <f ca="1"/>
        <v>-0.17169330858723109</v>
      </c>
      <c r="D1769" s="20">
        <f ca="1"/>
        <v>-0.14873265671177269</v>
      </c>
      <c r="E1769" s="20">
        <f ca="1"/>
        <v>-0.77983960278705633</v>
      </c>
      <c r="F1769" s="20">
        <f ca="1"/>
        <v>0.63069867429993998</v>
      </c>
      <c r="G1769" s="20">
        <f ca="1"/>
        <v>0.80657670159543882</v>
      </c>
      <c r="H1769" s="20">
        <f ca="1"/>
        <v>-0.4935239304497725</v>
      </c>
      <c r="I1769" s="164">
        <f t="shared" ca="1" si="436"/>
        <v>18.685054326092555</v>
      </c>
      <c r="J1769" s="164">
        <f t="shared" ca="1" si="437"/>
        <v>13.60062707039636</v>
      </c>
      <c r="K1769" s="164">
        <f t="shared" ca="1" si="438"/>
        <v>0.52191836688845739</v>
      </c>
      <c r="L1769" s="164">
        <f t="shared" ca="1" si="439"/>
        <v>1.1473619964523811</v>
      </c>
      <c r="M1769" s="20">
        <f t="shared" ca="1" si="440"/>
        <v>4.8373663360199997</v>
      </c>
      <c r="N1769" s="20">
        <f t="shared" ca="1" si="441"/>
        <v>1.9086716554372232</v>
      </c>
      <c r="O1769" s="20">
        <f t="shared" ca="1" si="432"/>
        <v>17214809.889898662</v>
      </c>
      <c r="P1769" s="20">
        <f t="shared" ca="1" si="433"/>
        <v>46898882.588269562</v>
      </c>
      <c r="Q1769" s="20">
        <f t="shared" ca="1" si="434"/>
        <v>302681.18040618999</v>
      </c>
      <c r="R1769" s="20">
        <f t="shared" ca="1" si="435"/>
        <v>64416373.65857441</v>
      </c>
      <c r="AD1769">
        <f t="shared" ca="1" si="442"/>
        <v>-0.46479263929792353</v>
      </c>
      <c r="AE1769">
        <f t="shared" ca="1" si="443"/>
        <v>-0.43938688912873852</v>
      </c>
      <c r="AF1769">
        <f t="shared" ca="1" si="444"/>
        <v>-0.34619666465038779</v>
      </c>
      <c r="AG1769">
        <f t="shared" ca="1" si="445"/>
        <v>0.2607363475108227</v>
      </c>
      <c r="AH1769">
        <f t="shared" ca="1" si="446"/>
        <v>0.3526292622444448</v>
      </c>
      <c r="AI1769">
        <f t="shared" ca="1" si="447"/>
        <v>0.18559906874925169</v>
      </c>
    </row>
    <row r="1770" spans="1:35">
      <c r="A1770" s="20"/>
      <c r="B1770" s="20"/>
      <c r="C1770" s="20">
        <f ca="1"/>
        <v>0.51618789919993446</v>
      </c>
      <c r="D1770" s="20">
        <f ca="1"/>
        <v>2.1065478934222379</v>
      </c>
      <c r="E1770" s="20">
        <f ca="1"/>
        <v>-0.81308743189318866</v>
      </c>
      <c r="F1770" s="20">
        <f ca="1"/>
        <v>2.7613551912726308E-2</v>
      </c>
      <c r="G1770" s="20">
        <f ca="1"/>
        <v>-0.48352749049088067</v>
      </c>
      <c r="H1770" s="20">
        <f ca="1"/>
        <v>1.6285675104976705</v>
      </c>
      <c r="I1770" s="164">
        <f t="shared" ca="1" si="436"/>
        <v>30.581360717236205</v>
      </c>
      <c r="J1770" s="164">
        <f t="shared" ca="1" si="437"/>
        <v>22.891101746794767</v>
      </c>
      <c r="K1770" s="164">
        <f t="shared" ca="1" si="438"/>
        <v>0.52993805316617981</v>
      </c>
      <c r="L1770" s="164">
        <f t="shared" ca="1" si="439"/>
        <v>1.1525646510739891</v>
      </c>
      <c r="M1770" s="20">
        <f t="shared" ca="1" si="440"/>
        <v>4.8674754179546165</v>
      </c>
      <c r="N1770" s="20">
        <f t="shared" ca="1" si="441"/>
        <v>2.3158138081236226</v>
      </c>
      <c r="O1770" s="20">
        <f t="shared" ca="1" si="432"/>
        <v>28512978.695881471</v>
      </c>
      <c r="P1770" s="20">
        <f t="shared" ca="1" si="433"/>
        <v>58889815.096386738</v>
      </c>
      <c r="Q1770" s="20">
        <f t="shared" ca="1" si="434"/>
        <v>965758.56566822913</v>
      </c>
      <c r="R1770" s="20">
        <f t="shared" ca="1" si="435"/>
        <v>88368552.357936442</v>
      </c>
      <c r="AD1770">
        <f t="shared" ca="1" si="442"/>
        <v>2.4226603682612144</v>
      </c>
      <c r="AE1770">
        <f t="shared" ca="1" si="443"/>
        <v>2.6782220626828073</v>
      </c>
      <c r="AF1770">
        <f t="shared" ca="1" si="444"/>
        <v>-0.27329042576200219</v>
      </c>
      <c r="AG1770">
        <f t="shared" ca="1" si="445"/>
        <v>0.28438477760904129</v>
      </c>
      <c r="AH1770">
        <f t="shared" ca="1" si="446"/>
        <v>0.38608379772735213</v>
      </c>
      <c r="AI1770">
        <f t="shared" ca="1" si="447"/>
        <v>1.2859832651989798</v>
      </c>
    </row>
    <row r="1771" spans="1:35">
      <c r="A1771" s="20"/>
      <c r="B1771" s="20"/>
      <c r="C1771" s="20">
        <f ca="1"/>
        <v>-0.71521061429450739</v>
      </c>
      <c r="D1771" s="20">
        <f ca="1"/>
        <v>-0.17296693497828189</v>
      </c>
      <c r="E1771" s="20">
        <f ca="1"/>
        <v>0.55792083763271583</v>
      </c>
      <c r="F1771" s="20">
        <f ca="1"/>
        <v>-0.31393586957854513</v>
      </c>
      <c r="G1771" s="20">
        <f ca="1"/>
        <v>0.34462656488550847</v>
      </c>
      <c r="H1771" s="20">
        <f ca="1"/>
        <v>-6.4021556260108678E-2</v>
      </c>
      <c r="I1771" s="164">
        <f t="shared" ca="1" si="436"/>
        <v>17.072249788275407</v>
      </c>
      <c r="J1771" s="164">
        <f t="shared" ca="1" si="437"/>
        <v>12.525419849340745</v>
      </c>
      <c r="K1771" s="164">
        <f t="shared" ca="1" si="438"/>
        <v>0.6019087378430974</v>
      </c>
      <c r="L1771" s="164">
        <f t="shared" ca="1" si="439"/>
        <v>1.0817795873646325</v>
      </c>
      <c r="M1771" s="20">
        <f t="shared" ca="1" si="440"/>
        <v>4.9472032343183052</v>
      </c>
      <c r="N1771" s="20">
        <f t="shared" ca="1" si="441"/>
        <v>1.9038354832146271</v>
      </c>
      <c r="O1771" s="20">
        <f t="shared" ca="1" si="432"/>
        <v>15781387.299303377</v>
      </c>
      <c r="P1771" s="20">
        <f t="shared" ca="1" si="433"/>
        <v>43674924.0409237</v>
      </c>
      <c r="Q1771" s="20">
        <f t="shared" ca="1" si="434"/>
        <v>228971.75058990871</v>
      </c>
      <c r="R1771" s="20">
        <f t="shared" ca="1" si="435"/>
        <v>59685283.090816982</v>
      </c>
      <c r="AD1771">
        <f t="shared" ca="1" si="442"/>
        <v>-0.85625005138946453</v>
      </c>
      <c r="AE1771">
        <f t="shared" ca="1" si="443"/>
        <v>-0.80019468142928052</v>
      </c>
      <c r="AF1771">
        <f t="shared" ca="1" si="444"/>
        <v>0.38098852584633974</v>
      </c>
      <c r="AG1771">
        <f t="shared" ca="1" si="445"/>
        <v>-3.7365511978942972E-2</v>
      </c>
      <c r="AH1771">
        <f t="shared" ca="1" si="446"/>
        <v>0.47467026035367338</v>
      </c>
      <c r="AI1771">
        <f t="shared" ca="1" si="447"/>
        <v>0.17252833301250542</v>
      </c>
    </row>
    <row r="1772" spans="1:35">
      <c r="A1772" s="20"/>
      <c r="B1772" s="20"/>
      <c r="C1772" s="20">
        <f ca="1"/>
        <v>-0.51963026646735422</v>
      </c>
      <c r="D1772" s="20">
        <f ca="1"/>
        <v>1.1159472403469726</v>
      </c>
      <c r="E1772" s="20">
        <f ca="1"/>
        <v>-0.84124263458851145</v>
      </c>
      <c r="F1772" s="20">
        <f ca="1"/>
        <v>6.7187109442969886E-4</v>
      </c>
      <c r="G1772" s="20">
        <f ca="1"/>
        <v>-1.011343793563664</v>
      </c>
      <c r="H1772" s="20">
        <f ca="1"/>
        <v>0.21179250390653756</v>
      </c>
      <c r="I1772" s="164">
        <f t="shared" ca="1" si="436"/>
        <v>22.537747430829256</v>
      </c>
      <c r="J1772" s="164">
        <f t="shared" ca="1" si="437"/>
        <v>16.805088596659363</v>
      </c>
      <c r="K1772" s="164">
        <f t="shared" ca="1" si="438"/>
        <v>0.43808934115779152</v>
      </c>
      <c r="L1772" s="164">
        <f t="shared" ca="1" si="439"/>
        <v>0.95034372558614677</v>
      </c>
      <c r="M1772" s="20">
        <f t="shared" ca="1" si="440"/>
        <v>3.494020262071972</v>
      </c>
      <c r="N1772" s="20">
        <f t="shared" ca="1" si="441"/>
        <v>1.5729668447363045</v>
      </c>
      <c r="O1772" s="20">
        <f t="shared" ca="1" si="432"/>
        <v>20978143.454198718</v>
      </c>
      <c r="P1772" s="20">
        <f t="shared" ca="1" si="433"/>
        <v>45886927.255874164</v>
      </c>
      <c r="Q1772" s="20">
        <f t="shared" ca="1" si="434"/>
        <v>543666.77865042211</v>
      </c>
      <c r="R1772" s="20">
        <f t="shared" ca="1" si="435"/>
        <v>67408737.488723308</v>
      </c>
      <c r="AD1772">
        <f t="shared" ca="1" si="442"/>
        <v>0.47032704631778061</v>
      </c>
      <c r="AE1772">
        <f t="shared" ca="1" si="443"/>
        <v>0.635935770691061</v>
      </c>
      <c r="AF1772">
        <f t="shared" ca="1" si="444"/>
        <v>-1.1082787167473505</v>
      </c>
      <c r="AG1772">
        <f t="shared" ca="1" si="445"/>
        <v>-0.63480124733569698</v>
      </c>
      <c r="AH1772">
        <f t="shared" ca="1" si="446"/>
        <v>-1.1399774865866972</v>
      </c>
      <c r="AI1772">
        <f t="shared" ca="1" si="447"/>
        <v>-0.72171123044242014</v>
      </c>
    </row>
    <row r="1773" spans="1:35">
      <c r="A1773" s="20"/>
      <c r="B1773" s="20"/>
      <c r="C1773" s="20">
        <f ca="1"/>
        <v>-0.96051947818063388</v>
      </c>
      <c r="D1773" s="20">
        <f ca="1"/>
        <v>1.3435026597667514</v>
      </c>
      <c r="E1773" s="20">
        <f ca="1"/>
        <v>0.65997438240528195</v>
      </c>
      <c r="F1773" s="20">
        <f ca="1"/>
        <v>-0.34673396370305848</v>
      </c>
      <c r="G1773" s="20">
        <f ca="1"/>
        <v>0.13832649946791856</v>
      </c>
      <c r="H1773" s="20">
        <f ca="1"/>
        <v>-2.2248388066656144</v>
      </c>
      <c r="I1773" s="164">
        <f t="shared" ca="1" si="436"/>
        <v>21.37407007563781</v>
      </c>
      <c r="J1773" s="164">
        <f t="shared" ca="1" si="437"/>
        <v>15.798921078182405</v>
      </c>
      <c r="K1773" s="164">
        <f t="shared" ca="1" si="438"/>
        <v>0.55659927497457717</v>
      </c>
      <c r="L1773" s="164">
        <f t="shared" ca="1" si="439"/>
        <v>0.89330654476567706</v>
      </c>
      <c r="M1773" s="20">
        <f t="shared" ca="1" si="440"/>
        <v>3.1828728023264752</v>
      </c>
      <c r="N1773" s="20">
        <f t="shared" ca="1" si="441"/>
        <v>1.0994252771856905</v>
      </c>
      <c r="O1773" s="20">
        <f t="shared" ca="1" si="432"/>
        <v>19821041.127641935</v>
      </c>
      <c r="P1773" s="20">
        <f t="shared" ca="1" si="433"/>
        <v>43321351.405669451</v>
      </c>
      <c r="Q1773" s="20">
        <f t="shared" ca="1" si="434"/>
        <v>-62583.361081489973</v>
      </c>
      <c r="R1773" s="20">
        <f t="shared" ca="1" si="435"/>
        <v>63079809.172229894</v>
      </c>
      <c r="AD1773">
        <f t="shared" ca="1" si="442"/>
        <v>0.18788108631985628</v>
      </c>
      <c r="AE1773">
        <f t="shared" ca="1" si="443"/>
        <v>0.29829566381959882</v>
      </c>
      <c r="AF1773">
        <f t="shared" ca="1" si="444"/>
        <v>-3.0915682049299287E-2</v>
      </c>
      <c r="AG1773">
        <f t="shared" ca="1" si="445"/>
        <v>-0.89406116015601356</v>
      </c>
      <c r="AH1773">
        <f t="shared" ca="1" si="446"/>
        <v>-1.4856968863039159</v>
      </c>
      <c r="AI1773">
        <f t="shared" ca="1" si="447"/>
        <v>-2.0015533049035392</v>
      </c>
    </row>
    <row r="1774" spans="1:35">
      <c r="A1774" s="20"/>
      <c r="B1774" s="20"/>
      <c r="C1774" s="20">
        <f ca="1"/>
        <v>-0.80330969613821279</v>
      </c>
      <c r="D1774" s="20">
        <f ca="1"/>
        <v>0.26177781157110525</v>
      </c>
      <c r="E1774" s="20">
        <f ca="1"/>
        <v>-0.72618320056519237</v>
      </c>
      <c r="F1774" s="20">
        <f ca="1"/>
        <v>-0.52784315102407253</v>
      </c>
      <c r="G1774" s="20">
        <f ca="1"/>
        <v>0.70229045336578977</v>
      </c>
      <c r="H1774" s="20">
        <f ca="1"/>
        <v>0.38580360144553422</v>
      </c>
      <c r="I1774" s="164">
        <f t="shared" ca="1" si="436"/>
        <v>17.38491545615609</v>
      </c>
      <c r="J1774" s="164">
        <f t="shared" ca="1" si="437"/>
        <v>13.250898245847459</v>
      </c>
      <c r="K1774" s="164">
        <f t="shared" ca="1" si="438"/>
        <v>0.47836120206684163</v>
      </c>
      <c r="L1774" s="164">
        <f t="shared" ca="1" si="439"/>
        <v>0.95950298417412361</v>
      </c>
      <c r="M1774" s="20">
        <f t="shared" ca="1" si="440"/>
        <v>5.1190925132471996</v>
      </c>
      <c r="N1774" s="20">
        <f t="shared" ca="1" si="441"/>
        <v>2.0401571239768526</v>
      </c>
      <c r="O1774" s="20">
        <f t="shared" ca="1" si="432"/>
        <v>16334993.193798922</v>
      </c>
      <c r="P1774" s="20">
        <f t="shared" ca="1" si="433"/>
        <v>40974275.701550677</v>
      </c>
      <c r="Q1774" s="20">
        <f t="shared" ca="1" si="434"/>
        <v>354318.65023951977</v>
      </c>
      <c r="R1774" s="20">
        <f t="shared" ca="1" si="435"/>
        <v>57663587.545589119</v>
      </c>
      <c r="AD1774">
        <f t="shared" ca="1" si="442"/>
        <v>-0.78036032617570639</v>
      </c>
      <c r="AE1774">
        <f t="shared" ca="1" si="443"/>
        <v>-0.55674555508474521</v>
      </c>
      <c r="AF1774">
        <f t="shared" ca="1" si="444"/>
        <v>-0.74217089030144001</v>
      </c>
      <c r="AG1774">
        <f t="shared" ca="1" si="445"/>
        <v>-0.59316825375398408</v>
      </c>
      <c r="AH1774">
        <f t="shared" ca="1" si="446"/>
        <v>0.66565834805244406</v>
      </c>
      <c r="AI1774">
        <f t="shared" ca="1" si="447"/>
        <v>0.54096519993743875</v>
      </c>
    </row>
    <row r="1775" spans="1:35">
      <c r="A1775" s="20"/>
      <c r="B1775" s="20"/>
      <c r="C1775" s="20">
        <f ca="1"/>
        <v>-0.72489311430546977</v>
      </c>
      <c r="D1775" s="20">
        <f ca="1"/>
        <v>-0.23154155980711894</v>
      </c>
      <c r="E1775" s="20">
        <f ca="1"/>
        <v>1.7382425895027425</v>
      </c>
      <c r="F1775" s="20">
        <f ca="1"/>
        <v>0.19054925784417745</v>
      </c>
      <c r="G1775" s="20">
        <f ca="1"/>
        <v>1.0269117707920872</v>
      </c>
      <c r="H1775" s="20">
        <f ca="1"/>
        <v>0.49420706119650576</v>
      </c>
      <c r="I1775" s="164">
        <f t="shared" ca="1" si="436"/>
        <v>17.586343484881304</v>
      </c>
      <c r="J1775" s="164">
        <f t="shared" ca="1" si="437"/>
        <v>12.816494800686653</v>
      </c>
      <c r="K1775" s="164">
        <f t="shared" ca="1" si="438"/>
        <v>0.80030599784121215</v>
      </c>
      <c r="L1775" s="164">
        <f t="shared" ca="1" si="439"/>
        <v>1.4158993141559924</v>
      </c>
      <c r="M1775" s="20">
        <f t="shared" ca="1" si="440"/>
        <v>6.4747041435644661</v>
      </c>
      <c r="N1775" s="20">
        <f t="shared" ca="1" si="441"/>
        <v>2.4938336661595923</v>
      </c>
      <c r="O1775" s="20">
        <f t="shared" ca="1" si="432"/>
        <v>16210755.558353398</v>
      </c>
      <c r="P1775" s="20">
        <f t="shared" ca="1" si="433"/>
        <v>52419012.337302789</v>
      </c>
      <c r="Q1775" s="20">
        <f t="shared" ca="1" si="434"/>
        <v>303347.80264274898</v>
      </c>
      <c r="R1775" s="20">
        <f t="shared" ca="1" si="435"/>
        <v>68933115.698298931</v>
      </c>
      <c r="AD1775">
        <f t="shared" ca="1" si="442"/>
        <v>-0.73147002794143123</v>
      </c>
      <c r="AE1775">
        <f t="shared" ca="1" si="443"/>
        <v>-0.70251852325951236</v>
      </c>
      <c r="AF1775">
        <f t="shared" ca="1" si="444"/>
        <v>2.1845999803746556</v>
      </c>
      <c r="AG1775">
        <f t="shared" ca="1" si="445"/>
        <v>1.4813605188908743</v>
      </c>
      <c r="AH1775">
        <f t="shared" ca="1" si="446"/>
        <v>2.1718934928494078</v>
      </c>
      <c r="AI1775">
        <f t="shared" ca="1" si="447"/>
        <v>1.7671180166475466</v>
      </c>
    </row>
    <row r="1776" spans="1:35">
      <c r="A1776" s="20"/>
      <c r="B1776" s="20"/>
      <c r="C1776" s="20">
        <f ca="1"/>
        <v>-1.9947579624728642</v>
      </c>
      <c r="D1776" s="20">
        <f ca="1"/>
        <v>0.65105678101769449</v>
      </c>
      <c r="E1776" s="20">
        <f ca="1"/>
        <v>3.5343214509414654E-2</v>
      </c>
      <c r="F1776" s="20">
        <f ca="1"/>
        <v>-1.4711141258452325</v>
      </c>
      <c r="G1776" s="20">
        <f ca="1"/>
        <v>-0.2031721377201853</v>
      </c>
      <c r="H1776" s="20">
        <f ca="1"/>
        <v>-0.93695645961033414</v>
      </c>
      <c r="I1776" s="164">
        <f t="shared" ca="1" si="436"/>
        <v>14.102152715404982</v>
      </c>
      <c r="J1776" s="164">
        <f t="shared" ca="1" si="437"/>
        <v>11.042604248809802</v>
      </c>
      <c r="K1776" s="164">
        <f t="shared" ca="1" si="438"/>
        <v>0.42363616494342893</v>
      </c>
      <c r="L1776" s="164">
        <f t="shared" ca="1" si="439"/>
        <v>0.63765806579163453</v>
      </c>
      <c r="M1776" s="20">
        <f t="shared" ca="1" si="440"/>
        <v>3.4266993852014065</v>
      </c>
      <c r="N1776" s="20">
        <f t="shared" ca="1" si="441"/>
        <v>1.2059175924879346</v>
      </c>
      <c r="O1776" s="20">
        <f t="shared" ca="1" si="432"/>
        <v>13406804.822521998</v>
      </c>
      <c r="P1776" s="20">
        <f t="shared" ca="1" si="433"/>
        <v>29771730.787063006</v>
      </c>
      <c r="Q1776" s="20">
        <f t="shared" ca="1" si="434"/>
        <v>-30112.080184140628</v>
      </c>
      <c r="R1776" s="20">
        <f t="shared" ca="1" si="435"/>
        <v>43148423.529400863</v>
      </c>
      <c r="AD1776">
        <f t="shared" ca="1" si="442"/>
        <v>-1.5771473991735485</v>
      </c>
      <c r="AE1776">
        <f t="shared" ca="1" si="443"/>
        <v>-1.2977838091242275</v>
      </c>
      <c r="AF1776">
        <f t="shared" ca="1" si="444"/>
        <v>-1.2396712277870101</v>
      </c>
      <c r="AG1776">
        <f t="shared" ca="1" si="445"/>
        <v>-2.056099700947116</v>
      </c>
      <c r="AH1776">
        <f t="shared" ca="1" si="446"/>
        <v>-1.2147784608873256</v>
      </c>
      <c r="AI1776">
        <f t="shared" ca="1" si="447"/>
        <v>-1.7137362365190956</v>
      </c>
    </row>
    <row r="1777" spans="1:35">
      <c r="A1777" s="20"/>
      <c r="B1777" s="20"/>
      <c r="C1777" s="20">
        <f ca="1"/>
        <v>-0.81452872602707216</v>
      </c>
      <c r="D1777" s="20">
        <f ca="1"/>
        <v>1.1098154096462749</v>
      </c>
      <c r="E1777" s="20">
        <f ca="1"/>
        <v>-5.2565016785546918E-2</v>
      </c>
      <c r="F1777" s="20">
        <f ca="1"/>
        <v>1.3826670334533095</v>
      </c>
      <c r="G1777" s="20">
        <f ca="1"/>
        <v>0.14076059858678022</v>
      </c>
      <c r="H1777" s="20">
        <f ca="1"/>
        <v>-0.54632759130988084</v>
      </c>
      <c r="I1777" s="164">
        <f t="shared" ca="1" si="436"/>
        <v>21.72597397471856</v>
      </c>
      <c r="J1777" s="164">
        <f t="shared" ca="1" si="437"/>
        <v>16.039257939123967</v>
      </c>
      <c r="K1777" s="164">
        <f t="shared" ca="1" si="438"/>
        <v>0.6194280548047536</v>
      </c>
      <c r="L1777" s="164">
        <f t="shared" ca="1" si="439"/>
        <v>1.3439063045182893</v>
      </c>
      <c r="M1777" s="20">
        <f t="shared" ca="1" si="440"/>
        <v>4.633456683638288</v>
      </c>
      <c r="N1777" s="20">
        <f t="shared" ca="1" si="441"/>
        <v>1.9052907740208691</v>
      </c>
      <c r="O1777" s="20">
        <f t="shared" ca="1" si="432"/>
        <v>20136862.396535236</v>
      </c>
      <c r="P1777" s="20">
        <f t="shared" ca="1" si="433"/>
        <v>54773334.038145736</v>
      </c>
      <c r="Q1777" s="20">
        <f t="shared" ca="1" si="434"/>
        <v>418846.74707584304</v>
      </c>
      <c r="R1777" s="20">
        <f t="shared" ca="1" si="435"/>
        <v>75329043.181756809</v>
      </c>
      <c r="AD1777">
        <f t="shared" ca="1" si="442"/>
        <v>0.27329465405790215</v>
      </c>
      <c r="AE1777">
        <f t="shared" ca="1" si="443"/>
        <v>0.37894561715569364</v>
      </c>
      <c r="AF1777">
        <f t="shared" ca="1" si="444"/>
        <v>0.54025504367957744</v>
      </c>
      <c r="AG1777">
        <f t="shared" ca="1" si="445"/>
        <v>1.1541195659922243</v>
      </c>
      <c r="AH1777">
        <f t="shared" ca="1" si="446"/>
        <v>0.1260629818203205</v>
      </c>
      <c r="AI1777">
        <f t="shared" ca="1" si="447"/>
        <v>0.17646155140775421</v>
      </c>
    </row>
    <row r="1778" spans="1:35">
      <c r="A1778" s="20"/>
      <c r="B1778" s="20"/>
      <c r="C1778" s="20">
        <f ca="1"/>
        <v>-0.74944583122901254</v>
      </c>
      <c r="D1778" s="20">
        <f ca="1"/>
        <v>-0.79960960805926862</v>
      </c>
      <c r="E1778" s="20">
        <f ca="1"/>
        <v>0.18010039250915061</v>
      </c>
      <c r="F1778" s="20">
        <f ca="1"/>
        <v>2.1843091241508687E-2</v>
      </c>
      <c r="G1778" s="20">
        <f ca="1"/>
        <v>-0.79370156722776619</v>
      </c>
      <c r="H1778" s="20">
        <f ca="1"/>
        <v>0.29008317351779561</v>
      </c>
      <c r="I1778" s="164">
        <f t="shared" ca="1" si="436"/>
        <v>15.054394324257366</v>
      </c>
      <c r="J1778" s="164">
        <f t="shared" ca="1" si="437"/>
        <v>10.778780505415121</v>
      </c>
      <c r="K1778" s="164">
        <f t="shared" ca="1" si="438"/>
        <v>0.53727062822382932</v>
      </c>
      <c r="L1778" s="164">
        <f t="shared" ca="1" si="439"/>
        <v>1.0624760251059817</v>
      </c>
      <c r="M1778" s="20">
        <f t="shared" ca="1" si="440"/>
        <v>4.1805902898766911</v>
      </c>
      <c r="N1778" s="20">
        <f t="shared" ca="1" si="441"/>
        <v>1.6888368707370758</v>
      </c>
      <c r="O1778" s="20">
        <f t="shared" ca="1" si="432"/>
        <v>13773913.975545298</v>
      </c>
      <c r="P1778" s="20">
        <f t="shared" ca="1" si="433"/>
        <v>41187192.281696893</v>
      </c>
      <c r="Q1778" s="20">
        <f t="shared" ca="1" si="434"/>
        <v>327318.25391524116</v>
      </c>
      <c r="R1778" s="20">
        <f t="shared" ca="1" si="435"/>
        <v>55288424.511157431</v>
      </c>
      <c r="AD1778">
        <f t="shared" ca="1" si="442"/>
        <v>-1.3460207950831642</v>
      </c>
      <c r="AE1778">
        <f t="shared" ca="1" si="443"/>
        <v>-1.3863152666392216</v>
      </c>
      <c r="AF1778">
        <f t="shared" ca="1" si="444"/>
        <v>-0.20663065251064305</v>
      </c>
      <c r="AG1778">
        <f t="shared" ca="1" si="445"/>
        <v>-0.12510897679099228</v>
      </c>
      <c r="AH1778">
        <f t="shared" ca="1" si="446"/>
        <v>-0.37712190013700969</v>
      </c>
      <c r="AI1778">
        <f t="shared" ca="1" si="447"/>
        <v>-0.40854899800790373</v>
      </c>
    </row>
    <row r="1779" spans="1:35">
      <c r="A1779" s="20"/>
      <c r="B1779" s="20"/>
      <c r="C1779" s="20">
        <f ca="1"/>
        <v>-1.2387691766092259</v>
      </c>
      <c r="D1779" s="20">
        <f ca="1"/>
        <v>0.43082006050117155</v>
      </c>
      <c r="E1779" s="20">
        <f ca="1"/>
        <v>0.41164543562947431</v>
      </c>
      <c r="F1779" s="20">
        <f ca="1"/>
        <v>-0.33171202683477718</v>
      </c>
      <c r="G1779" s="20">
        <f ca="1"/>
        <v>-2.1260369232134368</v>
      </c>
      <c r="H1779" s="20">
        <f ca="1"/>
        <v>0.40154107205429979</v>
      </c>
      <c r="I1779" s="164">
        <f t="shared" ca="1" si="436"/>
        <v>18.170127974078543</v>
      </c>
      <c r="J1779" s="164">
        <f t="shared" ca="1" si="437"/>
        <v>13.381148837477733</v>
      </c>
      <c r="K1779" s="164">
        <f t="shared" ca="1" si="438"/>
        <v>0.5005261236325661</v>
      </c>
      <c r="L1779" s="164">
        <f t="shared" ca="1" si="439"/>
        <v>0.93480762820439267</v>
      </c>
      <c r="M1779" s="20">
        <f t="shared" ca="1" si="440"/>
        <v>3.0278847291371744</v>
      </c>
      <c r="N1779" s="20">
        <f t="shared" ca="1" si="441"/>
        <v>1.3412702026843657</v>
      </c>
      <c r="O1779" s="20">
        <f t="shared" ca="1" si="432"/>
        <v>16823177.628914557</v>
      </c>
      <c r="P1779" s="20">
        <f t="shared" ca="1" si="433"/>
        <v>41148873.90089751</v>
      </c>
      <c r="Q1779" s="20">
        <f t="shared" ca="1" si="434"/>
        <v>434567.64745760063</v>
      </c>
      <c r="R1779" s="20">
        <f t="shared" ca="1" si="435"/>
        <v>58406619.177269667</v>
      </c>
      <c r="AD1779">
        <f t="shared" ca="1" si="442"/>
        <v>-0.58977476357316938</v>
      </c>
      <c r="AE1779">
        <f t="shared" ca="1" si="443"/>
        <v>-0.51303730285982141</v>
      </c>
      <c r="AF1779">
        <f t="shared" ca="1" si="444"/>
        <v>-0.54067160334030895</v>
      </c>
      <c r="AG1779">
        <f t="shared" ca="1" si="445"/>
        <v>-0.70541987179821519</v>
      </c>
      <c r="AH1779">
        <f t="shared" ca="1" si="446"/>
        <v>-1.6579058565142502</v>
      </c>
      <c r="AI1779">
        <f t="shared" ca="1" si="447"/>
        <v>-1.3479183711233362</v>
      </c>
    </row>
    <row r="1780" spans="1:35">
      <c r="A1780" s="20"/>
      <c r="B1780" s="20"/>
      <c r="C1780" s="20">
        <f ca="1"/>
        <v>0.30009203017955938</v>
      </c>
      <c r="D1780" s="20">
        <f ca="1"/>
        <v>0.73558761825934849</v>
      </c>
      <c r="E1780" s="20">
        <f ca="1"/>
        <v>0.56895299458146886</v>
      </c>
      <c r="F1780" s="20">
        <f ca="1"/>
        <v>0.13848285605580718</v>
      </c>
      <c r="G1780" s="20">
        <f ca="1"/>
        <v>0.71086647228341493</v>
      </c>
      <c r="H1780" s="20">
        <f ca="1"/>
        <v>-0.32038604222794714</v>
      </c>
      <c r="I1780" s="164">
        <f t="shared" ca="1" si="436"/>
        <v>24.613729428912066</v>
      </c>
      <c r="J1780" s="164">
        <f t="shared" ca="1" si="437"/>
        <v>17.895685720337873</v>
      </c>
      <c r="K1780" s="164">
        <f t="shared" ca="1" si="438"/>
        <v>0.66180211180748949</v>
      </c>
      <c r="L1780" s="164">
        <f t="shared" ca="1" si="439"/>
        <v>1.2164677616556885</v>
      </c>
      <c r="M1780" s="20">
        <f t="shared" ca="1" si="440"/>
        <v>5.0856027135413502</v>
      </c>
      <c r="N1780" s="20">
        <f t="shared" ca="1" si="441"/>
        <v>2.0377656993005138</v>
      </c>
      <c r="O1780" s="20">
        <f t="shared" ca="1" si="432"/>
        <v>22666769.269564766</v>
      </c>
      <c r="P1780" s="20">
        <f t="shared" ca="1" si="433"/>
        <v>54513343.093009837</v>
      </c>
      <c r="Q1780" s="20">
        <f t="shared" ca="1" si="434"/>
        <v>370325.99039054452</v>
      </c>
      <c r="R1780" s="20">
        <f t="shared" ca="1" si="435"/>
        <v>77550438.352965146</v>
      </c>
      <c r="AD1780">
        <f t="shared" ca="1" si="442"/>
        <v>0.97420617206603555</v>
      </c>
      <c r="AE1780">
        <f t="shared" ca="1" si="443"/>
        <v>1.0019079598449239</v>
      </c>
      <c r="AF1780">
        <f t="shared" ca="1" si="444"/>
        <v>0.92547374370444968</v>
      </c>
      <c r="AG1780">
        <f t="shared" ca="1" si="445"/>
        <v>0.57485346207131049</v>
      </c>
      <c r="AH1780">
        <f t="shared" ca="1" si="446"/>
        <v>0.62844745949038994</v>
      </c>
      <c r="AI1780">
        <f t="shared" ca="1" si="447"/>
        <v>0.53450189000138781</v>
      </c>
    </row>
    <row r="1781" spans="1:35">
      <c r="A1781" s="20"/>
      <c r="B1781" s="20"/>
      <c r="C1781" s="20">
        <f ca="1"/>
        <v>1.2184113674478083</v>
      </c>
      <c r="D1781" s="20">
        <f ca="1"/>
        <v>-1.3027190987834825</v>
      </c>
      <c r="E1781" s="20">
        <f ca="1"/>
        <v>0.2093161557016035</v>
      </c>
      <c r="F1781" s="20">
        <f ca="1"/>
        <v>2.4243671904397148</v>
      </c>
      <c r="G1781" s="20">
        <f ca="1"/>
        <v>0.31313027511175739</v>
      </c>
      <c r="H1781" s="20">
        <f ca="1"/>
        <v>-0.20596756379865727</v>
      </c>
      <c r="I1781" s="164">
        <f t="shared" ca="1" si="436"/>
        <v>21.746130090792004</v>
      </c>
      <c r="J1781" s="164">
        <f t="shared" ca="1" si="437"/>
        <v>14.611248553891189</v>
      </c>
      <c r="K1781" s="164">
        <f t="shared" ca="1" si="438"/>
        <v>0.72853025766497082</v>
      </c>
      <c r="L1781" s="164">
        <f t="shared" ca="1" si="439"/>
        <v>1.6614021515642414</v>
      </c>
      <c r="M1781" s="20">
        <f t="shared" ca="1" si="440"/>
        <v>5.3229996685052301</v>
      </c>
      <c r="N1781" s="20">
        <f t="shared" ca="1" si="441"/>
        <v>2.2089866550578487</v>
      </c>
      <c r="O1781" s="20">
        <f t="shared" ca="1" si="432"/>
        <v>19386103.522956982</v>
      </c>
      <c r="P1781" s="20">
        <f t="shared" ca="1" si="433"/>
        <v>62615328.236210592</v>
      </c>
      <c r="Q1781" s="20">
        <f t="shared" ca="1" si="434"/>
        <v>514916.24933420576</v>
      </c>
      <c r="R1781" s="20">
        <f t="shared" ca="1" si="435"/>
        <v>82516348.008501783</v>
      </c>
      <c r="AD1781">
        <f t="shared" ca="1" si="442"/>
        <v>0.27818691524077749</v>
      </c>
      <c r="AE1781">
        <f t="shared" ca="1" si="443"/>
        <v>-0.10025216312376235</v>
      </c>
      <c r="AF1781">
        <f t="shared" ca="1" si="444"/>
        <v>1.5320932514997347</v>
      </c>
      <c r="AG1781">
        <f t="shared" ca="1" si="445"/>
        <v>2.5972825071101879</v>
      </c>
      <c r="AH1781">
        <f t="shared" ca="1" si="446"/>
        <v>0.89222185389470055</v>
      </c>
      <c r="AI1781">
        <f t="shared" ca="1" si="447"/>
        <v>0.99726122988607768</v>
      </c>
    </row>
    <row r="1782" spans="1:35">
      <c r="A1782" s="20"/>
      <c r="B1782" s="20"/>
      <c r="C1782" s="20">
        <f ca="1"/>
        <v>0.10357834140482469</v>
      </c>
      <c r="D1782" s="20">
        <f ca="1"/>
        <v>1.2328895457966051</v>
      </c>
      <c r="E1782" s="20">
        <f ca="1"/>
        <v>-0.23490801803280414</v>
      </c>
      <c r="F1782" s="20">
        <f ca="1"/>
        <v>0.47647904850852851</v>
      </c>
      <c r="G1782" s="20">
        <f ca="1"/>
        <v>0.46529069997248784</v>
      </c>
      <c r="H1782" s="20">
        <f ca="1"/>
        <v>2.1798462594252692</v>
      </c>
      <c r="I1782" s="164">
        <f t="shared" ca="1" si="436"/>
        <v>25.906781976295875</v>
      </c>
      <c r="J1782" s="164">
        <f t="shared" ca="1" si="437"/>
        <v>19.443066617988446</v>
      </c>
      <c r="K1782" s="164">
        <f t="shared" ca="1" si="438"/>
        <v>0.65349675740443858</v>
      </c>
      <c r="L1782" s="164">
        <f t="shared" ca="1" si="439"/>
        <v>1.4073616742305446</v>
      </c>
      <c r="M1782" s="20">
        <f t="shared" ca="1" si="440"/>
        <v>6.4981021738911204</v>
      </c>
      <c r="N1782" s="20">
        <f t="shared" ca="1" si="441"/>
        <v>2.8805921832008976</v>
      </c>
      <c r="O1782" s="20">
        <f t="shared" ca="1" si="432"/>
        <v>24181473.010631029</v>
      </c>
      <c r="P1782" s="20">
        <f t="shared" ca="1" si="433"/>
        <v>60505652.086997434</v>
      </c>
      <c r="Q1782" s="20">
        <f t="shared" ca="1" si="434"/>
        <v>936336.90610676038</v>
      </c>
      <c r="R1782" s="20">
        <f t="shared" ca="1" si="435"/>
        <v>85623462.003735214</v>
      </c>
      <c r="AD1782">
        <f t="shared" ca="1" si="442"/>
        <v>1.2880538777417163</v>
      </c>
      <c r="AE1782">
        <f t="shared" ca="1" si="443"/>
        <v>1.5211632946269957</v>
      </c>
      <c r="AF1782">
        <f t="shared" ca="1" si="444"/>
        <v>0.84997052185853239</v>
      </c>
      <c r="AG1782">
        <f t="shared" ca="1" si="445"/>
        <v>1.4425530646842932</v>
      </c>
      <c r="AH1782">
        <f t="shared" ca="1" si="446"/>
        <v>2.1978913043234676</v>
      </c>
      <c r="AI1782">
        <f t="shared" ca="1" si="447"/>
        <v>2.8124113059483715</v>
      </c>
    </row>
    <row r="1783" spans="1:35">
      <c r="A1783" s="20"/>
      <c r="B1783" s="20"/>
      <c r="C1783" s="20">
        <f ca="1"/>
        <v>-0.32864826813799786</v>
      </c>
      <c r="D1783" s="20">
        <f ca="1"/>
        <v>-0.18056492118608886</v>
      </c>
      <c r="E1783" s="20">
        <f ca="1"/>
        <v>0.31206929044162202</v>
      </c>
      <c r="F1783" s="20">
        <f ca="1"/>
        <v>0.44730889575392152</v>
      </c>
      <c r="G1783" s="20">
        <f ca="1"/>
        <v>-0.37078743535086361</v>
      </c>
      <c r="H1783" s="20">
        <f ca="1"/>
        <v>1.0072622104170588</v>
      </c>
      <c r="I1783" s="164">
        <f t="shared" ca="1" si="436"/>
        <v>19.313844932767442</v>
      </c>
      <c r="J1783" s="164">
        <f t="shared" ca="1" si="437"/>
        <v>14.005539020309845</v>
      </c>
      <c r="K1783" s="164">
        <f t="shared" ca="1" si="438"/>
        <v>0.62494509518318109</v>
      </c>
      <c r="L1783" s="164">
        <f t="shared" ca="1" si="439"/>
        <v>1.2776862067659025</v>
      </c>
      <c r="M1783" s="20">
        <f t="shared" ca="1" si="440"/>
        <v>5.1682990936129682</v>
      </c>
      <c r="N1783" s="20">
        <f t="shared" ca="1" si="441"/>
        <v>2.1852411678834485</v>
      </c>
      <c r="O1783" s="20">
        <f t="shared" ca="1" si="432"/>
        <v>17766047.28373776</v>
      </c>
      <c r="P1783" s="20">
        <f t="shared" ca="1" si="433"/>
        <v>50736594.848785602</v>
      </c>
      <c r="Q1783" s="20">
        <f t="shared" ca="1" si="434"/>
        <v>567617.184322341</v>
      </c>
      <c r="R1783" s="20">
        <f t="shared" ca="1" si="435"/>
        <v>69070259.3168457</v>
      </c>
      <c r="AD1783">
        <f t="shared" ca="1" si="442"/>
        <v>-0.31217356000790308</v>
      </c>
      <c r="AE1783">
        <f t="shared" ca="1" si="443"/>
        <v>-0.30351039586917961</v>
      </c>
      <c r="AF1783">
        <f t="shared" ca="1" si="444"/>
        <v>0.59040995621073666</v>
      </c>
      <c r="AG1783">
        <f t="shared" ca="1" si="445"/>
        <v>0.85311912166319281</v>
      </c>
      <c r="AH1783">
        <f t="shared" ca="1" si="446"/>
        <v>0.72033232623663179</v>
      </c>
      <c r="AI1783">
        <f t="shared" ca="1" si="447"/>
        <v>0.9330842375228332</v>
      </c>
    </row>
    <row r="1784" spans="1:35">
      <c r="A1784" s="20"/>
      <c r="B1784" s="20"/>
      <c r="C1784" s="20">
        <f ca="1"/>
        <v>0.41505391000900771</v>
      </c>
      <c r="D1784" s="20">
        <f ca="1"/>
        <v>0.35316874821029981</v>
      </c>
      <c r="E1784" s="20">
        <f ca="1"/>
        <v>-0.20433257056698753</v>
      </c>
      <c r="F1784" s="20">
        <f ca="1"/>
        <v>2.8843356966172831</v>
      </c>
      <c r="G1784" s="20">
        <f ca="1"/>
        <v>-1.2192143486918032</v>
      </c>
      <c r="H1784" s="20">
        <f ca="1"/>
        <v>-0.24400858948947612</v>
      </c>
      <c r="I1784" s="164">
        <f t="shared" ca="1" si="436"/>
        <v>25.133691148223019</v>
      </c>
      <c r="J1784" s="164">
        <f t="shared" ca="1" si="437"/>
        <v>17.55344074736508</v>
      </c>
      <c r="K1784" s="164">
        <f t="shared" ca="1" si="438"/>
        <v>0.65324513766144898</v>
      </c>
      <c r="L1784" s="164">
        <f t="shared" ca="1" si="439"/>
        <v>1.6131524098552124</v>
      </c>
      <c r="M1784" s="20">
        <f t="shared" ca="1" si="440"/>
        <v>3.9081793345327451</v>
      </c>
      <c r="N1784" s="20">
        <f t="shared" ca="1" si="441"/>
        <v>1.8175560360169796</v>
      </c>
      <c r="O1784" s="20">
        <f t="shared" ca="1" si="432"/>
        <v>22761539.390300788</v>
      </c>
      <c r="P1784" s="20">
        <f t="shared" ca="1" si="433"/>
        <v>64804645.517123647</v>
      </c>
      <c r="Q1784" s="20">
        <f t="shared" ca="1" si="434"/>
        <v>705384.63144412928</v>
      </c>
      <c r="R1784" s="20">
        <f t="shared" ca="1" si="435"/>
        <v>88271569.538868561</v>
      </c>
      <c r="AD1784">
        <f t="shared" ca="1" si="442"/>
        <v>1.1004104728696644</v>
      </c>
      <c r="AE1784">
        <f t="shared" ca="1" si="443"/>
        <v>0.88706065347821483</v>
      </c>
      <c r="AF1784">
        <f t="shared" ca="1" si="444"/>
        <v>0.84768306964953521</v>
      </c>
      <c r="AG1784">
        <f t="shared" ca="1" si="445"/>
        <v>2.3779654993418737</v>
      </c>
      <c r="AH1784">
        <f t="shared" ca="1" si="446"/>
        <v>-0.67980073940806074</v>
      </c>
      <c r="AI1784">
        <f t="shared" ca="1" si="447"/>
        <v>-6.0659362116271875E-2</v>
      </c>
    </row>
    <row r="1785" spans="1:35">
      <c r="A1785" s="20"/>
      <c r="B1785" s="20"/>
      <c r="C1785" s="20">
        <f ca="1"/>
        <v>-3.7128363340585023E-2</v>
      </c>
      <c r="D1785" s="20">
        <f ca="1"/>
        <v>-0.79870562367013964</v>
      </c>
      <c r="E1785" s="20">
        <f ca="1"/>
        <v>0.20783724620230912</v>
      </c>
      <c r="F1785" s="20">
        <f ca="1"/>
        <v>-2.033734677793257</v>
      </c>
      <c r="G1785" s="20">
        <f ca="1"/>
        <v>-0.14566639167335735</v>
      </c>
      <c r="H1785" s="20">
        <f ca="1"/>
        <v>-0.12108175705910686</v>
      </c>
      <c r="I1785" s="164">
        <f t="shared" ca="1" si="436"/>
        <v>16.811047132785365</v>
      </c>
      <c r="J1785" s="164">
        <f t="shared" ca="1" si="437"/>
        <v>12.174809932116345</v>
      </c>
      <c r="K1785" s="164">
        <f t="shared" ca="1" si="438"/>
        <v>0.45267040554958404</v>
      </c>
      <c r="L1785" s="164">
        <f t="shared" ca="1" si="439"/>
        <v>0.63556870564223011</v>
      </c>
      <c r="M1785" s="20">
        <f t="shared" ca="1" si="440"/>
        <v>3.8573650577267777</v>
      </c>
      <c r="N1785" s="20">
        <f t="shared" ca="1" si="441"/>
        <v>1.4400757281155323</v>
      </c>
      <c r="O1785" s="20">
        <f t="shared" ca="1" si="432"/>
        <v>15455129.06771481</v>
      </c>
      <c r="P1785" s="20">
        <f t="shared" ca="1" si="433"/>
        <v>32421512.203092914</v>
      </c>
      <c r="Q1785" s="20">
        <f t="shared" ca="1" si="434"/>
        <v>104295.26984871276</v>
      </c>
      <c r="R1785" s="20">
        <f t="shared" ca="1" si="435"/>
        <v>47980936.54065644</v>
      </c>
      <c r="AD1785">
        <f t="shared" ca="1" si="442"/>
        <v>-0.91964875417830971</v>
      </c>
      <c r="AE1785">
        <f t="shared" ca="1" si="443"/>
        <v>-0.91784901606834091</v>
      </c>
      <c r="AF1785">
        <f t="shared" ca="1" si="444"/>
        <v>-0.97572358591287289</v>
      </c>
      <c r="AG1785">
        <f t="shared" ca="1" si="445"/>
        <v>-2.065596792535318</v>
      </c>
      <c r="AH1785">
        <f t="shared" ca="1" si="446"/>
        <v>-0.7362610469702463</v>
      </c>
      <c r="AI1785">
        <f t="shared" ca="1" si="447"/>
        <v>-1.0808764104985615</v>
      </c>
    </row>
    <row r="1786" spans="1:35">
      <c r="A1786" s="20"/>
      <c r="B1786" s="20"/>
      <c r="C1786" s="20">
        <f ca="1"/>
        <v>0.56444244909794072</v>
      </c>
      <c r="D1786" s="20">
        <f ca="1"/>
        <v>1.1139080395698053</v>
      </c>
      <c r="E1786" s="20">
        <f ca="1"/>
        <v>1.9064265960909705</v>
      </c>
      <c r="F1786" s="20">
        <f ca="1"/>
        <v>0.46064722184642132</v>
      </c>
      <c r="G1786" s="20">
        <f ca="1"/>
        <v>0.31613684014013338</v>
      </c>
      <c r="H1786" s="20">
        <f ca="1"/>
        <v>0.89605791347502284</v>
      </c>
      <c r="I1786" s="164">
        <f t="shared" ca="1" si="436"/>
        <v>28.478171744831421</v>
      </c>
      <c r="J1786" s="164">
        <f t="shared" ca="1" si="437"/>
        <v>20.599953037123601</v>
      </c>
      <c r="K1786" s="164">
        <f t="shared" ca="1" si="438"/>
        <v>0.85342167258290202</v>
      </c>
      <c r="L1786" s="164">
        <f t="shared" ca="1" si="439"/>
        <v>1.5254381645266928</v>
      </c>
      <c r="M1786" s="20">
        <f t="shared" ca="1" si="440"/>
        <v>6.0736582992958699</v>
      </c>
      <c r="N1786" s="20">
        <f t="shared" ca="1" si="441"/>
        <v>2.5612949644113181</v>
      </c>
      <c r="O1786" s="20">
        <f t="shared" ca="1" si="432"/>
        <v>26169632.21184925</v>
      </c>
      <c r="P1786" s="20">
        <f t="shared" ca="1" si="433"/>
        <v>65978747.955754846</v>
      </c>
      <c r="Q1786" s="20">
        <f t="shared" ca="1" si="434"/>
        <v>655792.2547172039</v>
      </c>
      <c r="R1786" s="20">
        <f t="shared" ca="1" si="435"/>
        <v>92804172.42232129</v>
      </c>
      <c r="AD1786">
        <f t="shared" ca="1" si="442"/>
        <v>1.9121776079687913</v>
      </c>
      <c r="AE1786">
        <f t="shared" ca="1" si="443"/>
        <v>1.9093802137998659</v>
      </c>
      <c r="AF1786">
        <f t="shared" ca="1" si="444"/>
        <v>2.6674697507536549</v>
      </c>
      <c r="AG1786">
        <f t="shared" ca="1" si="445"/>
        <v>1.9792643842122399</v>
      </c>
      <c r="AH1786">
        <f t="shared" ca="1" si="446"/>
        <v>1.7262869992176333</v>
      </c>
      <c r="AI1786">
        <f t="shared" ca="1" si="447"/>
        <v>1.9494458497603184</v>
      </c>
    </row>
    <row r="1787" spans="1:35">
      <c r="A1787" s="20"/>
      <c r="B1787" s="20"/>
      <c r="C1787" s="20">
        <f ca="1"/>
        <v>-0.76232378979558069</v>
      </c>
      <c r="D1787" s="20">
        <f ca="1"/>
        <v>0.47064670056763697</v>
      </c>
      <c r="E1787" s="20">
        <f ca="1"/>
        <v>2.2025667681819847</v>
      </c>
      <c r="F1787" s="20">
        <f ca="1"/>
        <v>-0.23664853254415624</v>
      </c>
      <c r="G1787" s="20">
        <f ca="1"/>
        <v>0.64047395365435522</v>
      </c>
      <c r="H1787" s="20">
        <f ca="1"/>
        <v>0.26306002896253933</v>
      </c>
      <c r="I1787" s="164">
        <f t="shared" ca="1" si="436"/>
        <v>20.25838611613597</v>
      </c>
      <c r="J1787" s="164">
        <f t="shared" ca="1" si="437"/>
        <v>14.872040298565301</v>
      </c>
      <c r="K1787" s="164">
        <f t="shared" ca="1" si="438"/>
        <v>0.81375784439686927</v>
      </c>
      <c r="L1787" s="164">
        <f t="shared" ca="1" si="439"/>
        <v>1.3340462211609361</v>
      </c>
      <c r="M1787" s="20">
        <f t="shared" ca="1" si="440"/>
        <v>5.9631732468884096</v>
      </c>
      <c r="N1787" s="20">
        <f t="shared" ca="1" si="441"/>
        <v>2.2989368820479115</v>
      </c>
      <c r="O1787" s="20">
        <f t="shared" ca="1" si="432"/>
        <v>18731812.842035674</v>
      </c>
      <c r="P1787" s="20">
        <f t="shared" ca="1" si="433"/>
        <v>53066969.675714947</v>
      </c>
      <c r="Q1787" s="20">
        <f t="shared" ca="1" si="434"/>
        <v>282927.69605937239</v>
      </c>
      <c r="R1787" s="20">
        <f t="shared" ca="1" si="435"/>
        <v>72081710.213809997</v>
      </c>
      <c r="AD1787">
        <f t="shared" ca="1" si="442"/>
        <v>-8.2915991229133901E-2</v>
      </c>
      <c r="AE1787">
        <f t="shared" ca="1" si="443"/>
        <v>-1.2738154843858832E-2</v>
      </c>
      <c r="AF1787">
        <f t="shared" ca="1" si="444"/>
        <v>2.3068894945169927</v>
      </c>
      <c r="AG1787">
        <f t="shared" ca="1" si="445"/>
        <v>1.1093010052769823</v>
      </c>
      <c r="AH1787">
        <f t="shared" ca="1" si="446"/>
        <v>1.6035258298760107</v>
      </c>
      <c r="AI1787">
        <f t="shared" ca="1" si="447"/>
        <v>1.2403699514808417</v>
      </c>
    </row>
    <row r="1788" spans="1:35">
      <c r="A1788" s="20"/>
      <c r="B1788" s="20"/>
      <c r="C1788" s="20">
        <f ca="1"/>
        <v>-0.85458162231048951</v>
      </c>
      <c r="D1788" s="20">
        <f ca="1"/>
        <v>0.68269944101538138</v>
      </c>
      <c r="E1788" s="20">
        <f ca="1"/>
        <v>-0.20340103547017582</v>
      </c>
      <c r="F1788" s="20">
        <f ca="1"/>
        <v>1.0044429518715126</v>
      </c>
      <c r="G1788" s="20">
        <f ca="1"/>
        <v>4.175208447198607E-2</v>
      </c>
      <c r="H1788" s="20">
        <f ca="1"/>
        <v>1.9069042919658761</v>
      </c>
      <c r="I1788" s="164">
        <f t="shared" ca="1" si="436"/>
        <v>20.274322324958828</v>
      </c>
      <c r="J1788" s="164">
        <f t="shared" ca="1" si="437"/>
        <v>15.303541332867352</v>
      </c>
      <c r="K1788" s="164">
        <f t="shared" ca="1" si="438"/>
        <v>0.64032666881549305</v>
      </c>
      <c r="L1788" s="164">
        <f t="shared" ca="1" si="439"/>
        <v>1.4478754489385002</v>
      </c>
      <c r="M1788" s="20">
        <f t="shared" ca="1" si="440"/>
        <v>6.183867108234673</v>
      </c>
      <c r="N1788" s="20">
        <f t="shared" ca="1" si="441"/>
        <v>2.6972062854318999</v>
      </c>
      <c r="O1788" s="20">
        <f t="shared" ca="1" si="432"/>
        <v>18970415.463490676</v>
      </c>
      <c r="P1788" s="20">
        <f t="shared" ca="1" si="433"/>
        <v>55887181.904969931</v>
      </c>
      <c r="Q1788" s="20">
        <f t="shared" ca="1" si="434"/>
        <v>817302.33848211926</v>
      </c>
      <c r="R1788" s="20">
        <f t="shared" ca="1" si="435"/>
        <v>75674899.706942737</v>
      </c>
      <c r="AD1788">
        <f t="shared" ca="1" si="442"/>
        <v>-7.9047979378926103E-2</v>
      </c>
      <c r="AE1788">
        <f t="shared" ca="1" si="443"/>
        <v>0.1320608499554872</v>
      </c>
      <c r="AF1788">
        <f t="shared" ca="1" si="444"/>
        <v>0.73024244377720926</v>
      </c>
      <c r="AG1788">
        <f t="shared" ca="1" si="445"/>
        <v>1.626706586084091</v>
      </c>
      <c r="AH1788">
        <f t="shared" ca="1" si="446"/>
        <v>1.8487412313718592</v>
      </c>
      <c r="AI1788">
        <f t="shared" ca="1" si="447"/>
        <v>2.3167737444105398</v>
      </c>
    </row>
    <row r="1789" spans="1:35">
      <c r="A1789" s="20"/>
      <c r="B1789" s="20"/>
      <c r="C1789" s="20">
        <f ca="1"/>
        <v>9.2112061528939748E-2</v>
      </c>
      <c r="D1789" s="20">
        <f ca="1"/>
        <v>-0.26387480036641409</v>
      </c>
      <c r="E1789" s="20">
        <f ca="1"/>
        <v>-0.49236690305737235</v>
      </c>
      <c r="F1789" s="20">
        <f ca="1"/>
        <v>3.9467308469274945E-2</v>
      </c>
      <c r="G1789" s="20">
        <f ca="1"/>
        <v>-0.43331425013849834</v>
      </c>
      <c r="H1789" s="20">
        <f ca="1"/>
        <v>2.2525975333602895E-2</v>
      </c>
      <c r="I1789" s="164">
        <f t="shared" ca="1" si="436"/>
        <v>19.896197540716237</v>
      </c>
      <c r="J1789" s="164">
        <f t="shared" ca="1" si="437"/>
        <v>14.301129499699577</v>
      </c>
      <c r="K1789" s="164">
        <f t="shared" ca="1" si="438"/>
        <v>0.49056443453203807</v>
      </c>
      <c r="L1789" s="164">
        <f t="shared" ca="1" si="439"/>
        <v>1.0170298363967518</v>
      </c>
      <c r="M1789" s="20">
        <f t="shared" ca="1" si="440"/>
        <v>4.0053807564180612</v>
      </c>
      <c r="N1789" s="20">
        <f t="shared" ca="1" si="441"/>
        <v>1.6723115214778115</v>
      </c>
      <c r="O1789" s="20">
        <f t="shared" ca="1" si="432"/>
        <v>18234223.604207337</v>
      </c>
      <c r="P1789" s="20">
        <f t="shared" ca="1" si="433"/>
        <v>44895719.684145972</v>
      </c>
      <c r="Q1789" s="20">
        <f t="shared" ca="1" si="434"/>
        <v>404349.60070177878</v>
      </c>
      <c r="R1789" s="20">
        <f t="shared" ca="1" si="435"/>
        <v>63534292.889055088</v>
      </c>
      <c r="AD1789">
        <f t="shared" ca="1" si="442"/>
        <v>-0.17082583963198134</v>
      </c>
      <c r="AE1789">
        <f t="shared" ca="1" si="443"/>
        <v>-0.20431895983235659</v>
      </c>
      <c r="AF1789">
        <f t="shared" ca="1" si="444"/>
        <v>-0.63123241334510904</v>
      </c>
      <c r="AG1789">
        <f t="shared" ca="1" si="445"/>
        <v>-0.33168256183294631</v>
      </c>
      <c r="AH1789">
        <f t="shared" ca="1" si="446"/>
        <v>-0.5717991595354871</v>
      </c>
      <c r="AI1789">
        <f t="shared" ca="1" si="447"/>
        <v>-0.45321210411402335</v>
      </c>
    </row>
    <row r="1790" spans="1:35">
      <c r="A1790" s="20"/>
      <c r="B1790" s="20"/>
      <c r="C1790" s="20">
        <f ca="1"/>
        <v>-0.15739077225161804</v>
      </c>
      <c r="D1790" s="20">
        <f ca="1"/>
        <v>1.6230633805187824</v>
      </c>
      <c r="E1790" s="20">
        <f ca="1"/>
        <v>0.96268259542374601</v>
      </c>
      <c r="F1790" s="20">
        <f ca="1"/>
        <v>-0.13022274576468892</v>
      </c>
      <c r="G1790" s="20">
        <f ca="1"/>
        <v>-1.8649975488080868</v>
      </c>
      <c r="H1790" s="20">
        <f ca="1"/>
        <v>-0.37110525698548141</v>
      </c>
      <c r="I1790" s="164">
        <f t="shared" ca="1" si="436"/>
        <v>27.203086413173729</v>
      </c>
      <c r="J1790" s="164">
        <f t="shared" ca="1" si="437"/>
        <v>19.7593783152752</v>
      </c>
      <c r="K1790" s="164">
        <f t="shared" ca="1" si="438"/>
        <v>0.59198178372689703</v>
      </c>
      <c r="L1790" s="164">
        <f t="shared" ca="1" si="439"/>
        <v>1.0258900807884954</v>
      </c>
      <c r="M1790" s="20">
        <f t="shared" ca="1" si="440"/>
        <v>2.783518614624489</v>
      </c>
      <c r="N1790" s="20">
        <f t="shared" ca="1" si="441"/>
        <v>1.2775685699642407</v>
      </c>
      <c r="O1790" s="20">
        <f t="shared" ca="1" si="432"/>
        <v>25041424.753416315</v>
      </c>
      <c r="P1790" s="20">
        <f t="shared" ca="1" si="433"/>
        <v>52400285.987105176</v>
      </c>
      <c r="Q1790" s="20">
        <f t="shared" ca="1" si="434"/>
        <v>473998.73708234198</v>
      </c>
      <c r="R1790" s="20">
        <f t="shared" ca="1" si="435"/>
        <v>77915709.477603838</v>
      </c>
      <c r="AD1790">
        <f t="shared" ca="1" si="442"/>
        <v>1.6026908769839139</v>
      </c>
      <c r="AE1790">
        <f t="shared" ca="1" si="443"/>
        <v>1.6273081594883221</v>
      </c>
      <c r="AF1790">
        <f t="shared" ca="1" si="444"/>
        <v>0.29074348842633646</v>
      </c>
      <c r="AG1790">
        <f t="shared" ca="1" si="445"/>
        <v>-0.29140872368865722</v>
      </c>
      <c r="AH1790">
        <f t="shared" ca="1" si="446"/>
        <v>-1.9294237615283447</v>
      </c>
      <c r="AI1790">
        <f t="shared" ca="1" si="447"/>
        <v>-1.5200849460425927</v>
      </c>
    </row>
    <row r="1791" spans="1:35">
      <c r="A1791" s="20"/>
      <c r="B1791" s="20"/>
      <c r="C1791" s="20">
        <f ca="1"/>
        <v>-1.1597420734031378</v>
      </c>
      <c r="D1791" s="20">
        <f ca="1"/>
        <v>0.49167146944872764</v>
      </c>
      <c r="E1791" s="20">
        <f ca="1"/>
        <v>1.4254889611754868</v>
      </c>
      <c r="F1791" s="20">
        <f ca="1"/>
        <v>-1.3066381362313728</v>
      </c>
      <c r="G1791" s="20">
        <f ca="1"/>
        <v>-1.2399441213775886</v>
      </c>
      <c r="H1791" s="20">
        <f ca="1"/>
        <v>1.7094921007325188</v>
      </c>
      <c r="I1791" s="164">
        <f t="shared" ca="1" si="436"/>
        <v>18.850610082932548</v>
      </c>
      <c r="J1791" s="164">
        <f t="shared" ca="1" si="437"/>
        <v>14.189039686325366</v>
      </c>
      <c r="K1791" s="164">
        <f t="shared" ca="1" si="438"/>
        <v>0.63048451428646946</v>
      </c>
      <c r="L1791" s="164">
        <f t="shared" ca="1" si="439"/>
        <v>1.0078364491610095</v>
      </c>
      <c r="M1791" s="20">
        <f t="shared" ca="1" si="440"/>
        <v>4.8133728997564811</v>
      </c>
      <c r="N1791" s="20">
        <f t="shared" ca="1" si="441"/>
        <v>2.0407005181014002</v>
      </c>
      <c r="O1791" s="20">
        <f t="shared" ca="1" si="432"/>
        <v>17616874.834203321</v>
      </c>
      <c r="P1791" s="20">
        <f t="shared" ca="1" si="433"/>
        <v>43626590.548218541</v>
      </c>
      <c r="Q1791" s="20">
        <f t="shared" ca="1" si="434"/>
        <v>537872.72323166649</v>
      </c>
      <c r="R1791" s="20">
        <f t="shared" ca="1" si="435"/>
        <v>61781338.105653532</v>
      </c>
      <c r="AD1791">
        <f t="shared" ca="1" si="442"/>
        <v>-0.42460920317171236</v>
      </c>
      <c r="AE1791">
        <f t="shared" ca="1" si="443"/>
        <v>-0.24193299116598496</v>
      </c>
      <c r="AF1791">
        <f t="shared" ca="1" si="444"/>
        <v>0.64076831169517634</v>
      </c>
      <c r="AG1791">
        <f t="shared" ca="1" si="445"/>
        <v>-0.37347068563177566</v>
      </c>
      <c r="AH1791">
        <f t="shared" ca="1" si="446"/>
        <v>0.32596988861831266</v>
      </c>
      <c r="AI1791">
        <f t="shared" ca="1" si="447"/>
        <v>0.54243383270648637</v>
      </c>
    </row>
    <row r="1792" spans="1:35">
      <c r="A1792" s="20"/>
      <c r="B1792" s="20"/>
      <c r="C1792" s="20">
        <f ca="1"/>
        <v>-0.82570641521182708</v>
      </c>
      <c r="D1792" s="20">
        <f ca="1"/>
        <v>4.431050177435935E-2</v>
      </c>
      <c r="E1792" s="20">
        <f ca="1"/>
        <v>-0.1366960905392377</v>
      </c>
      <c r="F1792" s="20">
        <f ca="1"/>
        <v>0.99974038551803379</v>
      </c>
      <c r="G1792" s="20">
        <f ca="1"/>
        <v>-1.09841203127152</v>
      </c>
      <c r="H1792" s="20">
        <f ca="1"/>
        <v>1.1234288623014173</v>
      </c>
      <c r="I1792" s="164">
        <f t="shared" ca="1" si="436"/>
        <v>18.373779867304737</v>
      </c>
      <c r="J1792" s="164">
        <f t="shared" ca="1" si="437"/>
        <v>13.434171765776243</v>
      </c>
      <c r="K1792" s="164">
        <f t="shared" ca="1" si="438"/>
        <v>0.575417841422034</v>
      </c>
      <c r="L1792" s="164">
        <f t="shared" ca="1" si="439"/>
        <v>1.3035947350581136</v>
      </c>
      <c r="M1792" s="20">
        <f t="shared" ca="1" si="440"/>
        <v>4.6394881930718794</v>
      </c>
      <c r="N1792" s="20">
        <f t="shared" ca="1" si="441"/>
        <v>2.0522198263611764</v>
      </c>
      <c r="O1792" s="20">
        <f t="shared" ca="1" si="432"/>
        <v>16960053.32761493</v>
      </c>
      <c r="P1792" s="20">
        <f t="shared" ca="1" si="433"/>
        <v>50437468.756326295</v>
      </c>
      <c r="Q1792" s="20">
        <f t="shared" ca="1" si="434"/>
        <v>661025.54589153151</v>
      </c>
      <c r="R1792" s="20">
        <f t="shared" ca="1" si="435"/>
        <v>68058547.629832759</v>
      </c>
      <c r="AD1792">
        <f t="shared" ca="1" si="442"/>
        <v>-0.54034469240176297</v>
      </c>
      <c r="AE1792">
        <f t="shared" ca="1" si="443"/>
        <v>-0.49524437390058945</v>
      </c>
      <c r="AF1792">
        <f t="shared" ca="1" si="444"/>
        <v>0.14016219474576341</v>
      </c>
      <c r="AG1792">
        <f t="shared" ca="1" si="445"/>
        <v>0.97088515935506114</v>
      </c>
      <c r="AH1792">
        <f t="shared" ca="1" si="446"/>
        <v>0.13276465896875556</v>
      </c>
      <c r="AI1792">
        <f t="shared" ca="1" si="447"/>
        <v>0.57356709827344987</v>
      </c>
    </row>
    <row r="1793" spans="1:35">
      <c r="A1793" s="20"/>
      <c r="B1793" s="20"/>
      <c r="C1793" s="20">
        <f ca="1"/>
        <v>0.5783122849015534</v>
      </c>
      <c r="D1793" s="20">
        <f ca="1"/>
        <v>4.1272684239763255E-2</v>
      </c>
      <c r="E1793" s="20">
        <f ca="1"/>
        <v>0.2407977113991128</v>
      </c>
      <c r="F1793" s="20">
        <f ca="1"/>
        <v>0.86622067836507644</v>
      </c>
      <c r="G1793" s="20">
        <f ca="1"/>
        <v>1.1132001274618084</v>
      </c>
      <c r="H1793" s="20">
        <f ca="1"/>
        <v>0.46454543780010238</v>
      </c>
      <c r="I1793" s="164">
        <f t="shared" ca="1" si="436"/>
        <v>23.278439539759063</v>
      </c>
      <c r="J1793" s="164">
        <f t="shared" ca="1" si="437"/>
        <v>16.757418467686414</v>
      </c>
      <c r="K1793" s="164">
        <f t="shared" ca="1" si="438"/>
        <v>0.69975924223827712</v>
      </c>
      <c r="L1793" s="164">
        <f t="shared" ca="1" si="439"/>
        <v>1.4345843742275792</v>
      </c>
      <c r="M1793" s="20">
        <f t="shared" ca="1" si="440"/>
        <v>6.1121783157490626</v>
      </c>
      <c r="N1793" s="20">
        <f t="shared" ca="1" si="441"/>
        <v>2.5040893650047327</v>
      </c>
      <c r="O1793" s="20">
        <f t="shared" ca="1" si="432"/>
        <v>21347707.82034041</v>
      </c>
      <c r="P1793" s="20">
        <f t="shared" ca="1" si="433"/>
        <v>58555385.778065652</v>
      </c>
      <c r="Q1793" s="20">
        <f t="shared" ca="1" si="434"/>
        <v>537086.12444257259</v>
      </c>
      <c r="R1793" s="20">
        <f t="shared" ca="1" si="435"/>
        <v>80440179.722848639</v>
      </c>
      <c r="AD1793">
        <f t="shared" ca="1" si="442"/>
        <v>0.65010668440753916</v>
      </c>
      <c r="AE1793">
        <f t="shared" ca="1" si="443"/>
        <v>0.61993908311624635</v>
      </c>
      <c r="AF1793">
        <f t="shared" ca="1" si="444"/>
        <v>1.2705385658025188</v>
      </c>
      <c r="AG1793">
        <f t="shared" ca="1" si="445"/>
        <v>1.5662926101253598</v>
      </c>
      <c r="AH1793">
        <f t="shared" ca="1" si="446"/>
        <v>1.7690870174989592</v>
      </c>
      <c r="AI1793">
        <f t="shared" ca="1" si="447"/>
        <v>1.794836121634412</v>
      </c>
    </row>
    <row r="1794" spans="1:35">
      <c r="A1794" s="20"/>
      <c r="B1794" s="20"/>
      <c r="C1794" s="20">
        <f ca="1"/>
        <v>-0.58259926843578125</v>
      </c>
      <c r="D1794" s="20">
        <f ca="1"/>
        <v>9.6982871216924352E-2</v>
      </c>
      <c r="E1794" s="20">
        <f ca="1"/>
        <v>0.97494528761387178</v>
      </c>
      <c r="F1794" s="20">
        <f ca="1"/>
        <v>-1.4603766890521337</v>
      </c>
      <c r="G1794" s="20">
        <f ca="1"/>
        <v>5.3444855172225511E-2</v>
      </c>
      <c r="H1794" s="20">
        <f ca="1"/>
        <v>-0.34042537085214891</v>
      </c>
      <c r="I1794" s="164">
        <f t="shared" ca="1" si="436"/>
        <v>18.467997585646334</v>
      </c>
      <c r="J1794" s="164">
        <f t="shared" ca="1" si="437"/>
        <v>13.600005243387233</v>
      </c>
      <c r="K1794" s="164">
        <f t="shared" ca="1" si="438"/>
        <v>0.57107311661955096</v>
      </c>
      <c r="L1794" s="164">
        <f t="shared" ca="1" si="439"/>
        <v>0.83778066553023334</v>
      </c>
      <c r="M1794" s="20">
        <f t="shared" ca="1" si="440"/>
        <v>4.2838698671502078</v>
      </c>
      <c r="N1794" s="20">
        <f t="shared" ca="1" si="441"/>
        <v>1.5967192588092154</v>
      </c>
      <c r="O1794" s="20">
        <f t="shared" ca="1" si="432"/>
        <v>17098729.528624583</v>
      </c>
      <c r="P1794" s="20">
        <f t="shared" ca="1" si="433"/>
        <v>39055526.720833875</v>
      </c>
      <c r="Q1794" s="20">
        <f t="shared" ca="1" si="434"/>
        <v>111522.38738992867</v>
      </c>
      <c r="R1794" s="20">
        <f t="shared" ca="1" si="435"/>
        <v>56265778.63684839</v>
      </c>
      <c r="AD1794">
        <f t="shared" ca="1" si="442"/>
        <v>-0.51747631416351192</v>
      </c>
      <c r="AE1794">
        <f t="shared" ca="1" si="443"/>
        <v>-0.43959555591032451</v>
      </c>
      <c r="AF1794">
        <f t="shared" ca="1" si="444"/>
        <v>0.1006646965413719</v>
      </c>
      <c r="AG1794">
        <f t="shared" ca="1" si="445"/>
        <v>-1.1464515203171217</v>
      </c>
      <c r="AH1794">
        <f t="shared" ca="1" si="446"/>
        <v>-0.26236681427754671</v>
      </c>
      <c r="AI1794">
        <f t="shared" ca="1" si="447"/>
        <v>-0.65751551673185071</v>
      </c>
    </row>
    <row r="1795" spans="1:35">
      <c r="A1795" s="20"/>
      <c r="B1795" s="20"/>
      <c r="C1795" s="20">
        <f ca="1"/>
        <v>0.53492473202454272</v>
      </c>
      <c r="D1795" s="20">
        <f ca="1"/>
        <v>1.2475880613282988</v>
      </c>
      <c r="E1795" s="20">
        <f ca="1"/>
        <v>-1.1424040215560527</v>
      </c>
      <c r="F1795" s="20">
        <f ca="1"/>
        <v>4.8361304707144538E-2</v>
      </c>
      <c r="G1795" s="20">
        <f ca="1"/>
        <v>0.23902445490654747</v>
      </c>
      <c r="H1795" s="20">
        <f ca="1"/>
        <v>-2.5188968075242124E-2</v>
      </c>
      <c r="I1795" s="164">
        <f t="shared" ca="1" si="436"/>
        <v>26.640198596719156</v>
      </c>
      <c r="J1795" s="164">
        <f t="shared" ca="1" si="437"/>
        <v>19.686129033758316</v>
      </c>
      <c r="K1795" s="164">
        <f t="shared" ca="1" si="438"/>
        <v>0.46805490103257635</v>
      </c>
      <c r="L1795" s="164">
        <f t="shared" ca="1" si="439"/>
        <v>1.0140258422767681</v>
      </c>
      <c r="M1795" s="20">
        <f t="shared" ca="1" si="440"/>
        <v>4.2659015492405077</v>
      </c>
      <c r="N1795" s="20">
        <f t="shared" ca="1" si="441"/>
        <v>1.8589732873788221</v>
      </c>
      <c r="O1795" s="20">
        <f t="shared" ca="1" si="432"/>
        <v>24702195.103866566</v>
      </c>
      <c r="P1795" s="20">
        <f t="shared" ca="1" si="433"/>
        <v>51546695.621891111</v>
      </c>
      <c r="Q1795" s="20">
        <f t="shared" ca="1" si="434"/>
        <v>560954.36952450825</v>
      </c>
      <c r="R1795" s="20">
        <f t="shared" ca="1" si="435"/>
        <v>76809845.095282182</v>
      </c>
      <c r="AD1795">
        <f t="shared" ca="1" si="442"/>
        <v>1.4660676205629017</v>
      </c>
      <c r="AE1795">
        <f t="shared" ca="1" si="443"/>
        <v>1.6027278636772875</v>
      </c>
      <c r="AF1795">
        <f t="shared" ca="1" si="444"/>
        <v>-0.83586453606748812</v>
      </c>
      <c r="AG1795">
        <f t="shared" ca="1" si="445"/>
        <v>-0.34533708056014517</v>
      </c>
      <c r="AH1795">
        <f t="shared" ca="1" si="446"/>
        <v>-0.28233161195499062</v>
      </c>
      <c r="AI1795">
        <f t="shared" ca="1" si="447"/>
        <v>5.1279155077897515E-2</v>
      </c>
    </row>
    <row r="1796" spans="1:35">
      <c r="A1796" s="20"/>
      <c r="B1796" s="20"/>
      <c r="C1796" s="20">
        <f ca="1"/>
        <v>-0.24371586709337154</v>
      </c>
      <c r="D1796" s="20">
        <f ca="1"/>
        <v>0.93635648948057359</v>
      </c>
      <c r="E1796" s="20">
        <f ca="1"/>
        <v>0.29779239786794748</v>
      </c>
      <c r="F1796" s="20">
        <f ca="1"/>
        <v>-2.1329998648816058</v>
      </c>
      <c r="G1796" s="20">
        <f ca="1"/>
        <v>0.57424015820976582</v>
      </c>
      <c r="H1796" s="20">
        <f ca="1"/>
        <v>-0.22013411422651746</v>
      </c>
      <c r="I1796" s="164">
        <f t="shared" ca="1" si="436"/>
        <v>22.091205675407362</v>
      </c>
      <c r="J1796" s="164">
        <f t="shared" ca="1" si="437"/>
        <v>16.666459788192217</v>
      </c>
      <c r="K1796" s="164">
        <f t="shared" ca="1" si="438"/>
        <v>0.49777533872407842</v>
      </c>
      <c r="L1796" s="164">
        <f t="shared" ca="1" si="439"/>
        <v>0.67696341418966421</v>
      </c>
      <c r="M1796" s="20">
        <f t="shared" ca="1" si="440"/>
        <v>4.3760126079678434</v>
      </c>
      <c r="N1796" s="20">
        <f t="shared" ca="1" si="441"/>
        <v>1.6705237279361407</v>
      </c>
      <c r="O1796" s="20">
        <f t="shared" ca="1" si="432"/>
        <v>20666092.473446429</v>
      </c>
      <c r="P1796" s="20">
        <f t="shared" ca="1" si="433"/>
        <v>38706589.504337579</v>
      </c>
      <c r="Q1796" s="20">
        <f t="shared" ca="1" si="434"/>
        <v>179933.59284951899</v>
      </c>
      <c r="R1796" s="20">
        <f t="shared" ca="1" si="435"/>
        <v>59552615.570633523</v>
      </c>
      <c r="AD1796">
        <f t="shared" ca="1" si="442"/>
        <v>0.36194312509887372</v>
      </c>
      <c r="AE1796">
        <f t="shared" ca="1" si="443"/>
        <v>0.5894160363061135</v>
      </c>
      <c r="AF1796">
        <f t="shared" ca="1" si="444"/>
        <v>-0.56567873887201503</v>
      </c>
      <c r="AG1796">
        <f t="shared" ca="1" si="445"/>
        <v>-1.8774390264106176</v>
      </c>
      <c r="AH1796">
        <f t="shared" ca="1" si="446"/>
        <v>-0.15998599114683978</v>
      </c>
      <c r="AI1796">
        <f t="shared" ca="1" si="447"/>
        <v>-0.4580439785509714</v>
      </c>
    </row>
    <row r="1797" spans="1:35">
      <c r="A1797" s="20"/>
      <c r="B1797" s="20"/>
      <c r="C1797" s="20">
        <f ca="1"/>
        <v>-0.80422743284648679</v>
      </c>
      <c r="D1797" s="20">
        <f ca="1"/>
        <v>-0.13429669353498788</v>
      </c>
      <c r="E1797" s="20">
        <f ca="1"/>
        <v>-0.8475987304031064</v>
      </c>
      <c r="F1797" s="20">
        <f ca="1"/>
        <v>1.3106865473228917</v>
      </c>
      <c r="G1797" s="20">
        <f ca="1"/>
        <v>0.4851524966880989</v>
      </c>
      <c r="H1797" s="20">
        <f ca="1"/>
        <v>-0.14322593168117348</v>
      </c>
      <c r="I1797" s="164">
        <f t="shared" ca="1" si="436"/>
        <v>16.575410308590833</v>
      </c>
      <c r="J1797" s="164">
        <f t="shared" ca="1" si="437"/>
        <v>12.180596702614928</v>
      </c>
      <c r="K1797" s="164">
        <f t="shared" ca="1" si="438"/>
        <v>0.53884454148882499</v>
      </c>
      <c r="L1797" s="164">
        <f t="shared" ca="1" si="439"/>
        <v>1.2853610957086583</v>
      </c>
      <c r="M1797" s="20">
        <f t="shared" ca="1" si="440"/>
        <v>5.0188301640743038</v>
      </c>
      <c r="N1797" s="20">
        <f t="shared" ca="1" si="441"/>
        <v>2.0263430855706894</v>
      </c>
      <c r="O1797" s="20">
        <f t="shared" ca="1" si="432"/>
        <v>15332558.078830639</v>
      </c>
      <c r="P1797" s="20">
        <f t="shared" ca="1" si="433"/>
        <v>48194962.799513496</v>
      </c>
      <c r="Q1797" s="20">
        <f t="shared" ca="1" si="434"/>
        <v>391110.00885840872</v>
      </c>
      <c r="R1797" s="20">
        <f t="shared" ca="1" si="435"/>
        <v>63918630.887202539</v>
      </c>
      <c r="AD1797">
        <f t="shared" ca="1" si="442"/>
        <v>-0.9768421581090212</v>
      </c>
      <c r="AE1797">
        <f t="shared" ca="1" si="443"/>
        <v>-0.91590714677351426</v>
      </c>
      <c r="AF1797">
        <f t="shared" ca="1" si="444"/>
        <v>-0.19232235010159116</v>
      </c>
      <c r="AG1797">
        <f t="shared" ca="1" si="445"/>
        <v>0.88800498049390075</v>
      </c>
      <c r="AH1797">
        <f t="shared" ca="1" si="446"/>
        <v>0.55425573786033855</v>
      </c>
      <c r="AI1797">
        <f t="shared" ca="1" si="447"/>
        <v>0.50362996100186264</v>
      </c>
    </row>
    <row r="1798" spans="1:35">
      <c r="A1798" s="20"/>
      <c r="B1798" s="20"/>
      <c r="C1798" s="20">
        <f ca="1"/>
        <v>2.6272233164234748</v>
      </c>
      <c r="D1798" s="20">
        <f ca="1"/>
        <v>0.81797540713219741</v>
      </c>
      <c r="E1798" s="20">
        <f ca="1"/>
        <v>0.83855866660415224</v>
      </c>
      <c r="F1798" s="20">
        <f ca="1"/>
        <v>1.2765804991785941</v>
      </c>
      <c r="G1798" s="20">
        <f ca="1"/>
        <v>0.71320807911076844</v>
      </c>
      <c r="H1798" s="20">
        <f ca="1"/>
        <v>-0.64615906651999921</v>
      </c>
      <c r="I1798" s="164">
        <f t="shared" ca="1" si="436"/>
        <v>35.074442798637094</v>
      </c>
      <c r="J1798" s="164">
        <f t="shared" ca="1" si="437"/>
        <v>24.53505721931689</v>
      </c>
      <c r="K1798" s="164">
        <f t="shared" ca="1" si="438"/>
        <v>0.78448943169718555</v>
      </c>
      <c r="L1798" s="164">
        <f t="shared" ca="1" si="439"/>
        <v>1.520095540953069</v>
      </c>
      <c r="M1798" s="20">
        <f t="shared" ca="1" si="440"/>
        <v>5.0322164662647584</v>
      </c>
      <c r="N1798" s="20">
        <f t="shared" ca="1" si="441"/>
        <v>2.1574000487614295</v>
      </c>
      <c r="O1798" s="20">
        <f t="shared" ca="1" si="432"/>
        <v>31785646.027074233</v>
      </c>
      <c r="P1798" s="20">
        <f t="shared" ca="1" si="433"/>
        <v>72424795.51944989</v>
      </c>
      <c r="Q1798" s="20">
        <f t="shared" ca="1" si="434"/>
        <v>602344.10610881925</v>
      </c>
      <c r="R1798" s="20">
        <f t="shared" ca="1" si="435"/>
        <v>104812785.65263294</v>
      </c>
      <c r="AD1798">
        <f t="shared" ca="1" si="442"/>
        <v>3.5132142715138581</v>
      </c>
      <c r="AE1798">
        <f t="shared" ca="1" si="443"/>
        <v>3.2298849729251313</v>
      </c>
      <c r="AF1798">
        <f t="shared" ca="1" si="444"/>
        <v>2.0408130154289594</v>
      </c>
      <c r="AG1798">
        <f t="shared" ca="1" si="445"/>
        <v>1.9549797316048587</v>
      </c>
      <c r="AH1798">
        <f t="shared" ca="1" si="446"/>
        <v>0.56912940696084324</v>
      </c>
      <c r="AI1798">
        <f t="shared" ca="1" si="447"/>
        <v>0.85783796962548475</v>
      </c>
    </row>
    <row r="1799" spans="1:35">
      <c r="A1799" s="20"/>
      <c r="B1799" s="20"/>
      <c r="C1799" s="20">
        <f ca="1"/>
        <v>-2.1916742113542602</v>
      </c>
      <c r="D1799" s="20">
        <f ca="1"/>
        <v>0.24387008848537159</v>
      </c>
      <c r="E1799" s="20">
        <f ca="1"/>
        <v>-9.9943137257322862E-3</v>
      </c>
      <c r="F1799" s="20">
        <f ca="1"/>
        <v>-0.60956490721869794</v>
      </c>
      <c r="G1799" s="20">
        <f ca="1"/>
        <v>-1.5026981619410675</v>
      </c>
      <c r="H1799" s="20">
        <f ca="1"/>
        <v>0.22154553691468426</v>
      </c>
      <c r="I1799" s="164">
        <f t="shared" ca="1" si="436"/>
        <v>12.882005332991746</v>
      </c>
      <c r="J1799" s="164">
        <f t="shared" ca="1" si="437"/>
        <v>9.9547817482982222</v>
      </c>
      <c r="K1799" s="164">
        <f t="shared" ca="1" si="438"/>
        <v>0.44013312510955765</v>
      </c>
      <c r="L1799" s="164">
        <f t="shared" ca="1" si="439"/>
        <v>0.82958001278598315</v>
      </c>
      <c r="M1799" s="20">
        <f t="shared" ca="1" si="440"/>
        <v>3.345630232098999</v>
      </c>
      <c r="N1799" s="20">
        <f t="shared" ca="1" si="441"/>
        <v>1.3545103327997845</v>
      </c>
      <c r="O1799" s="20">
        <f t="shared" ca="1" si="432"/>
        <v>12176045.262904095</v>
      </c>
      <c r="P1799" s="20">
        <f t="shared" ca="1" si="433"/>
        <v>33283253.948715597</v>
      </c>
      <c r="Q1799" s="20">
        <f t="shared" ca="1" si="434"/>
        <v>266885.99640437088</v>
      </c>
      <c r="R1799" s="20">
        <f t="shared" ca="1" si="435"/>
        <v>45726185.208024062</v>
      </c>
      <c r="AD1799">
        <f t="shared" ca="1" si="442"/>
        <v>-1.8732996764583145</v>
      </c>
      <c r="AE1799">
        <f t="shared" ca="1" si="443"/>
        <v>-1.662824916678449</v>
      </c>
      <c r="AF1799">
        <f t="shared" ca="1" si="444"/>
        <v>-1.0896988626403856</v>
      </c>
      <c r="AG1799">
        <f t="shared" ca="1" si="445"/>
        <v>-1.1837272146091682</v>
      </c>
      <c r="AH1799">
        <f t="shared" ca="1" si="446"/>
        <v>-1.3048552976677783</v>
      </c>
      <c r="AI1799">
        <f t="shared" ca="1" si="447"/>
        <v>-1.312134235676258</v>
      </c>
    </row>
    <row r="1800" spans="1:35">
      <c r="A1800" s="20"/>
      <c r="B1800" s="20"/>
      <c r="C1800" s="20">
        <f ca="1"/>
        <v>-0.10665591549575343</v>
      </c>
      <c r="D1800" s="20">
        <f ca="1"/>
        <v>1.1371949556760057</v>
      </c>
      <c r="E1800" s="20">
        <f ca="1"/>
        <v>0.10243777322951474</v>
      </c>
      <c r="F1800" s="20">
        <f ca="1"/>
        <v>1.1929421262184792</v>
      </c>
      <c r="G1800" s="20">
        <f ca="1"/>
        <v>1.3883858420903112</v>
      </c>
      <c r="H1800" s="20">
        <f ca="1"/>
        <v>0.4274672855431656</v>
      </c>
      <c r="I1800" s="164">
        <f t="shared" ca="1" si="436"/>
        <v>24.448138517542663</v>
      </c>
      <c r="J1800" s="164">
        <f t="shared" ca="1" si="437"/>
        <v>18.141580396404244</v>
      </c>
      <c r="K1800" s="164">
        <f t="shared" ca="1" si="438"/>
        <v>0.71283749917693318</v>
      </c>
      <c r="L1800" s="164">
        <f t="shared" ca="1" si="439"/>
        <v>1.5031287239006006</v>
      </c>
      <c r="M1800" s="20">
        <f t="shared" ca="1" si="440"/>
        <v>6.3901112355078427</v>
      </c>
      <c r="N1800" s="20">
        <f t="shared" ca="1" si="441"/>
        <v>2.6352591125371094</v>
      </c>
      <c r="O1800" s="20">
        <f t="shared" ca="1" si="432"/>
        <v>22709592.456645899</v>
      </c>
      <c r="P1800" s="20">
        <f t="shared" ca="1" si="433"/>
        <v>61410459.318550505</v>
      </c>
      <c r="Q1800" s="20">
        <f t="shared" ca="1" si="434"/>
        <v>590461.65137032</v>
      </c>
      <c r="R1800" s="20">
        <f t="shared" ca="1" si="435"/>
        <v>84710513.42656672</v>
      </c>
      <c r="AD1800">
        <f t="shared" ca="1" si="442"/>
        <v>0.93401420328705398</v>
      </c>
      <c r="AE1800">
        <f t="shared" ca="1" si="443"/>
        <v>1.084422951813504</v>
      </c>
      <c r="AF1800">
        <f t="shared" ca="1" si="444"/>
        <v>1.3894318106993921</v>
      </c>
      <c r="AG1800">
        <f t="shared" ca="1" si="445"/>
        <v>1.877857835911821</v>
      </c>
      <c r="AH1800">
        <f t="shared" ca="1" si="446"/>
        <v>2.0779013727864926</v>
      </c>
      <c r="AI1800">
        <f t="shared" ca="1" si="447"/>
        <v>2.1493489528029981</v>
      </c>
    </row>
    <row r="1801" spans="1:35">
      <c r="A1801" s="20"/>
      <c r="B1801" s="20"/>
      <c r="C1801" s="20">
        <f ca="1"/>
        <v>-0.87564695131014592</v>
      </c>
      <c r="D1801" s="20">
        <f ca="1"/>
        <v>1.1653387000458497</v>
      </c>
      <c r="E1801" s="20">
        <f ca="1"/>
        <v>1.0977320500220287</v>
      </c>
      <c r="F1801" s="20">
        <f ca="1"/>
        <v>-0.15698079630642359</v>
      </c>
      <c r="G1801" s="20">
        <f ca="1"/>
        <v>0.18332533789825023</v>
      </c>
      <c r="H1801" s="20">
        <f ca="1"/>
        <v>-0.5225202809955396</v>
      </c>
      <c r="I1801" s="164">
        <f t="shared" ca="1" si="436"/>
        <v>21.743963562108419</v>
      </c>
      <c r="J1801" s="164">
        <f t="shared" ca="1" si="437"/>
        <v>16.154931695896217</v>
      </c>
      <c r="K1801" s="164">
        <f t="shared" ca="1" si="438"/>
        <v>0.66317585049116212</v>
      </c>
      <c r="L1801" s="164">
        <f t="shared" ca="1" si="439"/>
        <v>1.1358869306603683</v>
      </c>
      <c r="M1801" s="20">
        <f t="shared" ca="1" si="440"/>
        <v>4.638546966661691</v>
      </c>
      <c r="N1801" s="20">
        <f t="shared" ca="1" si="441"/>
        <v>1.8061569161256781</v>
      </c>
      <c r="O1801" s="20">
        <f t="shared" ca="1" si="432"/>
        <v>20208140.379759841</v>
      </c>
      <c r="P1801" s="20">
        <f t="shared" ca="1" si="433"/>
        <v>49666463.549373887</v>
      </c>
      <c r="Q1801" s="20">
        <f t="shared" ca="1" si="434"/>
        <v>249975.05383300944</v>
      </c>
      <c r="R1801" s="20">
        <f t="shared" ca="1" si="435"/>
        <v>70124578.982966736</v>
      </c>
      <c r="AD1801">
        <f t="shared" ca="1" si="442"/>
        <v>0.27766105876417874</v>
      </c>
      <c r="AE1801">
        <f t="shared" ca="1" si="443"/>
        <v>0.41776231405913361</v>
      </c>
      <c r="AF1801">
        <f t="shared" ca="1" si="444"/>
        <v>0.93796227719238257</v>
      </c>
      <c r="AG1801">
        <f t="shared" ca="1" si="445"/>
        <v>0.20857695754712788</v>
      </c>
      <c r="AH1801">
        <f t="shared" ca="1" si="446"/>
        <v>0.13171885184632354</v>
      </c>
      <c r="AI1801">
        <f t="shared" ca="1" si="447"/>
        <v>-9.1467794254924017E-2</v>
      </c>
    </row>
    <row r="1802" spans="1:35">
      <c r="A1802" s="20"/>
      <c r="B1802" s="20"/>
      <c r="C1802" s="20">
        <f ca="1"/>
        <v>1.1193626511536336E-2</v>
      </c>
      <c r="D1802" s="20">
        <f ca="1"/>
        <v>-0.18914433011135384</v>
      </c>
      <c r="E1802" s="20">
        <f ca="1"/>
        <v>-1.4583381373605611</v>
      </c>
      <c r="F1802" s="20">
        <f ca="1"/>
        <v>0.92817347147495433</v>
      </c>
      <c r="G1802" s="20">
        <f ca="1"/>
        <v>0.60778653875712152</v>
      </c>
      <c r="H1802" s="20">
        <f ca="1"/>
        <v>-0.4262720037704793</v>
      </c>
      <c r="I1802" s="164">
        <f t="shared" ca="1" si="436"/>
        <v>19.087704979788832</v>
      </c>
      <c r="J1802" s="164">
        <f t="shared" ca="1" si="437"/>
        <v>13.862495033490013</v>
      </c>
      <c r="K1802" s="164">
        <f t="shared" ca="1" si="438"/>
        <v>0.46041375466613726</v>
      </c>
      <c r="L1802" s="164">
        <f t="shared" ca="1" si="439"/>
        <v>1.1345486159930251</v>
      </c>
      <c r="M1802" s="20">
        <f t="shared" ca="1" si="440"/>
        <v>4.5588264346652974</v>
      </c>
      <c r="N1802" s="20">
        <f t="shared" ca="1" si="441"/>
        <v>1.8578663120258154</v>
      </c>
      <c r="O1802" s="20">
        <f t="shared" ca="1" si="432"/>
        <v>17569174.410081144</v>
      </c>
      <c r="P1802" s="20">
        <f t="shared" ca="1" si="433"/>
        <v>46984724.612703972</v>
      </c>
      <c r="Q1802" s="20">
        <f t="shared" ca="1" si="434"/>
        <v>384101.45393381803</v>
      </c>
      <c r="R1802" s="20">
        <f t="shared" ca="1" si="435"/>
        <v>64938000.476718932</v>
      </c>
      <c r="AD1802">
        <f t="shared" ca="1" si="442"/>
        <v>-0.3670618981095069</v>
      </c>
      <c r="AE1802">
        <f t="shared" ca="1" si="443"/>
        <v>-0.35151173372818351</v>
      </c>
      <c r="AF1802">
        <f t="shared" ca="1" si="444"/>
        <v>-0.90532950303511628</v>
      </c>
      <c r="AG1802">
        <f t="shared" ca="1" si="445"/>
        <v>0.20249370905920441</v>
      </c>
      <c r="AH1802">
        <f t="shared" ca="1" si="446"/>
        <v>4.3140482961442128E-2</v>
      </c>
      <c r="AI1802">
        <f t="shared" ca="1" si="447"/>
        <v>4.82873297995009E-2</v>
      </c>
    </row>
    <row r="1803" spans="1:35">
      <c r="A1803" s="20"/>
      <c r="B1803" s="20"/>
      <c r="C1803" s="20">
        <f ca="1"/>
        <v>-2.02874734669901E-2</v>
      </c>
      <c r="D1803" s="20">
        <f ca="1"/>
        <v>-1.4568056478548692</v>
      </c>
      <c r="E1803" s="20">
        <f ca="1"/>
        <v>-1.1872891512619539</v>
      </c>
      <c r="F1803" s="20">
        <f ca="1"/>
        <v>0.41032744009615757</v>
      </c>
      <c r="G1803" s="20">
        <f ca="1"/>
        <v>0.40911124057249254</v>
      </c>
      <c r="H1803" s="20">
        <f ca="1"/>
        <v>-5.2365714566457569E-2</v>
      </c>
      <c r="I1803" s="164">
        <f t="shared" ca="1" si="436"/>
        <v>14.37054930859332</v>
      </c>
      <c r="J1803" s="164">
        <f t="shared" ca="1" si="437"/>
        <v>10.14507222926618</v>
      </c>
      <c r="K1803" s="164">
        <f t="shared" ca="1" si="438"/>
        <v>0.44991732273932827</v>
      </c>
      <c r="L1803" s="164">
        <f t="shared" ca="1" si="439"/>
        <v>1.0555922026355986</v>
      </c>
      <c r="M1803" s="20">
        <f t="shared" ca="1" si="440"/>
        <v>4.6546712549713387</v>
      </c>
      <c r="N1803" s="20">
        <f t="shared" ca="1" si="441"/>
        <v>1.8383487002325998</v>
      </c>
      <c r="O1803" s="20">
        <f t="shared" ca="1" si="432"/>
        <v>13071308.91938665</v>
      </c>
      <c r="P1803" s="20">
        <f t="shared" ca="1" si="433"/>
        <v>40335684.400846019</v>
      </c>
      <c r="Q1803" s="20">
        <f t="shared" ca="1" si="434"/>
        <v>294192.22759138426</v>
      </c>
      <c r="R1803" s="20">
        <f t="shared" ca="1" si="435"/>
        <v>53701185.547824055</v>
      </c>
      <c r="AD1803">
        <f t="shared" ca="1" si="442"/>
        <v>-1.5120025950016216</v>
      </c>
      <c r="AE1803">
        <f t="shared" ca="1" si="443"/>
        <v>-1.5989690505818184</v>
      </c>
      <c r="AF1803">
        <f t="shared" ca="1" si="444"/>
        <v>-1.0007516114606527</v>
      </c>
      <c r="AG1803">
        <f t="shared" ca="1" si="445"/>
        <v>-0.15639907892909719</v>
      </c>
      <c r="AH1803">
        <f t="shared" ca="1" si="446"/>
        <v>0.14963472774593237</v>
      </c>
      <c r="AI1803">
        <f t="shared" ca="1" si="447"/>
        <v>-4.4629723443253694E-3</v>
      </c>
    </row>
    <row r="1804" spans="1:35">
      <c r="A1804" s="20"/>
      <c r="B1804" s="20"/>
      <c r="C1804" s="20">
        <f ca="1"/>
        <v>-1.5374244510473272</v>
      </c>
      <c r="D1804" s="20">
        <f ca="1"/>
        <v>-0.35455744881749446</v>
      </c>
      <c r="E1804" s="20">
        <f ca="1"/>
        <v>-1.1404902493964488</v>
      </c>
      <c r="F1804" s="20">
        <f ca="1"/>
        <v>-0.89910375513102014</v>
      </c>
      <c r="G1804" s="20">
        <f ca="1"/>
        <v>0.46853144446537381</v>
      </c>
      <c r="H1804" s="20">
        <f ca="1"/>
        <v>0.47170527795988587</v>
      </c>
      <c r="I1804" s="164">
        <f t="shared" ca="1" si="436"/>
        <v>11.779994852368759</v>
      </c>
      <c r="J1804" s="164">
        <f t="shared" ca="1" si="437"/>
        <v>9.3269708585869768</v>
      </c>
      <c r="K1804" s="164">
        <f t="shared" ca="1" si="438"/>
        <v>0.38683808641072503</v>
      </c>
      <c r="L1804" s="164">
        <f t="shared" ca="1" si="439"/>
        <v>0.80145291637271721</v>
      </c>
      <c r="M1804" s="20">
        <f t="shared" ca="1" si="440"/>
        <v>4.8336169434957439</v>
      </c>
      <c r="N1804" s="20">
        <f t="shared" ca="1" si="441"/>
        <v>1.873092578627723</v>
      </c>
      <c r="O1804" s="20">
        <f t="shared" ca="1" si="432"/>
        <v>11253592.069852808</v>
      </c>
      <c r="P1804" s="20">
        <f t="shared" ca="1" si="433"/>
        <v>31491406.034084454</v>
      </c>
      <c r="Q1804" s="20">
        <f t="shared" ca="1" si="434"/>
        <v>245404.66613878947</v>
      </c>
      <c r="R1804" s="20">
        <f t="shared" ca="1" si="435"/>
        <v>42990402.770076051</v>
      </c>
      <c r="AD1804">
        <f t="shared" ca="1" si="442"/>
        <v>-2.1407779484541849</v>
      </c>
      <c r="AE1804">
        <f t="shared" ca="1" si="443"/>
        <v>-1.873499711883565</v>
      </c>
      <c r="AF1804">
        <f t="shared" ca="1" si="444"/>
        <v>-1.5741992144479551</v>
      </c>
      <c r="AG1804">
        <f t="shared" ca="1" si="445"/>
        <v>-1.3115776528512857</v>
      </c>
      <c r="AH1804">
        <f t="shared" ca="1" si="446"/>
        <v>0.34846327055082693</v>
      </c>
      <c r="AI1804">
        <f t="shared" ca="1" si="447"/>
        <v>8.9439401696548848E-2</v>
      </c>
    </row>
    <row r="1805" spans="1:35">
      <c r="A1805" s="20"/>
      <c r="B1805" s="20"/>
      <c r="C1805" s="20">
        <f ca="1"/>
        <v>-0.88195651866904179</v>
      </c>
      <c r="D1805" s="20">
        <f ca="1"/>
        <v>0.34739973836102589</v>
      </c>
      <c r="E1805" s="20">
        <f ca="1"/>
        <v>1.0628437340435026</v>
      </c>
      <c r="F1805" s="20">
        <f ca="1"/>
        <v>0.91546075579421915</v>
      </c>
      <c r="G1805" s="20">
        <f ca="1"/>
        <v>2.2958517437747337</v>
      </c>
      <c r="H1805" s="20">
        <f ca="1"/>
        <v>1.4207837675844794</v>
      </c>
      <c r="I1805" s="164">
        <f t="shared" ca="1" si="436"/>
        <v>18.635295169639548</v>
      </c>
      <c r="J1805" s="164">
        <f t="shared" ca="1" si="437"/>
        <v>14.114286575521529</v>
      </c>
      <c r="K1805" s="164">
        <f t="shared" ca="1" si="438"/>
        <v>0.84399411262129997</v>
      </c>
      <c r="L1805" s="164">
        <f t="shared" ca="1" si="439"/>
        <v>1.6692877173673326</v>
      </c>
      <c r="M1805" s="20">
        <f t="shared" ca="1" si="440"/>
        <v>8.2549441608001946</v>
      </c>
      <c r="N1805" s="20">
        <f t="shared" ca="1" si="441"/>
        <v>3.2756009421441279</v>
      </c>
      <c r="O1805" s="20">
        <f t="shared" ca="1" si="432"/>
        <v>17462191.709333323</v>
      </c>
      <c r="P1805" s="20">
        <f t="shared" ca="1" si="433"/>
        <v>59707536.338545278</v>
      </c>
      <c r="Q1805" s="20">
        <f t="shared" ca="1" si="434"/>
        <v>547521.12177621399</v>
      </c>
      <c r="R1805" s="20">
        <f t="shared" ca="1" si="435"/>
        <v>77717249.169654801</v>
      </c>
      <c r="AD1805">
        <f t="shared" ca="1" si="442"/>
        <v>-0.47687010445642064</v>
      </c>
      <c r="AE1805">
        <f t="shared" ca="1" si="443"/>
        <v>-0.26701792767733923</v>
      </c>
      <c r="AF1805">
        <f t="shared" ca="1" si="444"/>
        <v>2.581764660193635</v>
      </c>
      <c r="AG1805">
        <f t="shared" ca="1" si="445"/>
        <v>2.6331259880333295</v>
      </c>
      <c r="AH1805">
        <f t="shared" ca="1" si="446"/>
        <v>4.1499379564446617</v>
      </c>
      <c r="AI1805">
        <f t="shared" ca="1" si="447"/>
        <v>3.8800025463354801</v>
      </c>
    </row>
    <row r="1806" spans="1:35">
      <c r="A1806" s="20"/>
      <c r="B1806" s="20"/>
      <c r="C1806" s="20">
        <f ca="1"/>
        <v>2.3619462950298065</v>
      </c>
      <c r="D1806" s="20">
        <f ca="1"/>
        <v>1.4878299283779015</v>
      </c>
      <c r="E1806" s="20">
        <f ca="1"/>
        <v>0.38499376647007444</v>
      </c>
      <c r="F1806" s="20">
        <f ca="1"/>
        <v>0.53121012418651758</v>
      </c>
      <c r="G1806" s="20">
        <f ca="1"/>
        <v>0.2267302400708501</v>
      </c>
      <c r="H1806" s="20">
        <f ca="1"/>
        <v>1.9284500512031226</v>
      </c>
      <c r="I1806" s="164">
        <f t="shared" ca="1" si="436"/>
        <v>36.608724680430072</v>
      </c>
      <c r="J1806" s="164">
        <f t="shared" ca="1" si="437"/>
        <v>26.413246910235934</v>
      </c>
      <c r="K1806" s="164">
        <f t="shared" ca="1" si="438"/>
        <v>0.74866560487292899</v>
      </c>
      <c r="L1806" s="164">
        <f t="shared" ca="1" si="439"/>
        <v>1.5022122896861057</v>
      </c>
      <c r="M1806" s="20">
        <f t="shared" ca="1" si="440"/>
        <v>6.0977135095687585</v>
      </c>
      <c r="N1806" s="20">
        <f t="shared" ca="1" si="441"/>
        <v>2.8336154055922473</v>
      </c>
      <c r="O1806" s="20">
        <f t="shared" ca="1" si="432"/>
        <v>33605397.68029651</v>
      </c>
      <c r="P1806" s="20">
        <f t="shared" ca="1" si="433"/>
        <v>73514175.161081865</v>
      </c>
      <c r="Q1806" s="20">
        <f t="shared" ca="1" si="434"/>
        <v>1096957.3001694432</v>
      </c>
      <c r="R1806" s="20">
        <f t="shared" ca="1" si="435"/>
        <v>108216530.14154781</v>
      </c>
      <c r="AD1806">
        <f t="shared" ca="1" si="442"/>
        <v>3.8856127865121519</v>
      </c>
      <c r="AE1806">
        <f t="shared" ca="1" si="443"/>
        <v>3.8601499698778303</v>
      </c>
      <c r="AF1806">
        <f t="shared" ca="1" si="444"/>
        <v>1.7151418624811725</v>
      </c>
      <c r="AG1806">
        <f t="shared" ca="1" si="445"/>
        <v>1.8736922258459345</v>
      </c>
      <c r="AH1806">
        <f t="shared" ca="1" si="446"/>
        <v>1.753015010631954</v>
      </c>
      <c r="AI1806">
        <f t="shared" ca="1" si="447"/>
        <v>2.6854470421412087</v>
      </c>
    </row>
    <row r="1807" spans="1:35">
      <c r="A1807" s="20"/>
      <c r="B1807" s="20"/>
      <c r="C1807" s="20">
        <f ca="1"/>
        <v>0.61955326318089476</v>
      </c>
      <c r="D1807" s="20">
        <f ca="1"/>
        <v>-1.1457578686691126</v>
      </c>
      <c r="E1807" s="20">
        <f ca="1"/>
        <v>0.19529553814444112</v>
      </c>
      <c r="F1807" s="20">
        <f ca="1"/>
        <v>-0.90821103602767594</v>
      </c>
      <c r="G1807" s="20">
        <f ca="1"/>
        <v>2.0591281261041559</v>
      </c>
      <c r="H1807" s="20">
        <f ca="1"/>
        <v>4.061089604958884E-2</v>
      </c>
      <c r="I1807" s="164">
        <f t="shared" ca="1" si="436"/>
        <v>17.810604019641385</v>
      </c>
      <c r="J1807" s="164">
        <f t="shared" ca="1" si="437"/>
        <v>12.785449985449382</v>
      </c>
      <c r="K1807" s="164">
        <f t="shared" ca="1" si="438"/>
        <v>0.60954342699786457</v>
      </c>
      <c r="L1807" s="164">
        <f t="shared" ca="1" si="439"/>
        <v>1.0521791316796574</v>
      </c>
      <c r="M1807" s="20">
        <f t="shared" ca="1" si="440"/>
        <v>6.2145555838412996</v>
      </c>
      <c r="N1807" s="20">
        <f t="shared" ca="1" si="441"/>
        <v>2.3172462550395321</v>
      </c>
      <c r="O1807" s="20">
        <f t="shared" ca="1" si="432"/>
        <v>16313790.739024729</v>
      </c>
      <c r="P1807" s="20">
        <f t="shared" ca="1" si="433"/>
        <v>43681953.018770389</v>
      </c>
      <c r="Q1807" s="20">
        <f t="shared" ca="1" si="434"/>
        <v>163372.98210178025</v>
      </c>
      <c r="R1807" s="20">
        <f t="shared" ca="1" si="435"/>
        <v>60159116.739896901</v>
      </c>
      <c r="AD1807">
        <f t="shared" ca="1" si="442"/>
        <v>-0.6770378593103441</v>
      </c>
      <c r="AE1807">
        <f t="shared" ca="1" si="443"/>
        <v>-0.71293624649349585</v>
      </c>
      <c r="AF1807">
        <f t="shared" ca="1" si="444"/>
        <v>0.45039479088967777</v>
      </c>
      <c r="AG1807">
        <f t="shared" ca="1" si="445"/>
        <v>-0.17191303781973929</v>
      </c>
      <c r="AH1807">
        <f t="shared" ca="1" si="446"/>
        <v>1.8828395376014446</v>
      </c>
      <c r="AI1807">
        <f t="shared" ca="1" si="447"/>
        <v>1.2898547433500869</v>
      </c>
    </row>
    <row r="1808" spans="1:35">
      <c r="A1808" s="20"/>
      <c r="B1808" s="20"/>
      <c r="C1808" s="20">
        <f ca="1"/>
        <v>0.44856504758565363</v>
      </c>
      <c r="D1808" s="20">
        <f ca="1"/>
        <v>-0.13418040498982753</v>
      </c>
      <c r="E1808" s="20">
        <f ca="1"/>
        <v>0.40183131200177902</v>
      </c>
      <c r="F1808" s="20">
        <f ca="1"/>
        <v>0.46444868921110927</v>
      </c>
      <c r="G1808" s="20">
        <f ca="1"/>
        <v>0.37141435390494537</v>
      </c>
      <c r="H1808" s="20">
        <f ca="1"/>
        <v>-0.43874525603839404</v>
      </c>
      <c r="I1808" s="164">
        <f t="shared" ca="1" si="436"/>
        <v>22.146827428569942</v>
      </c>
      <c r="J1808" s="164">
        <f t="shared" ca="1" si="437"/>
        <v>15.716055611392743</v>
      </c>
      <c r="K1808" s="164">
        <f t="shared" ca="1" si="438"/>
        <v>0.63790541914136645</v>
      </c>
      <c r="L1808" s="164">
        <f t="shared" ca="1" si="439"/>
        <v>1.2306763673649839</v>
      </c>
      <c r="M1808" s="20">
        <f t="shared" ca="1" si="440"/>
        <v>4.7560216074761996</v>
      </c>
      <c r="N1808" s="20">
        <f t="shared" ca="1" si="441"/>
        <v>1.8968444847807779</v>
      </c>
      <c r="O1808" s="20">
        <f t="shared" ca="1" si="432"/>
        <v>20188936.324305698</v>
      </c>
      <c r="P1808" s="20">
        <f t="shared" ca="1" si="433"/>
        <v>52403443.975444086</v>
      </c>
      <c r="Q1808" s="20">
        <f t="shared" ca="1" si="434"/>
        <v>331494.26817666495</v>
      </c>
      <c r="R1808" s="20">
        <f t="shared" ca="1" si="435"/>
        <v>72923874.567926452</v>
      </c>
      <c r="AD1808">
        <f t="shared" ca="1" si="442"/>
        <v>0.37544355062377244</v>
      </c>
      <c r="AE1808">
        <f t="shared" ca="1" si="443"/>
        <v>0.27048846019890743</v>
      </c>
      <c r="AF1808">
        <f t="shared" ca="1" si="444"/>
        <v>0.70823108310333138</v>
      </c>
      <c r="AG1808">
        <f t="shared" ca="1" si="445"/>
        <v>0.63943803347719874</v>
      </c>
      <c r="AH1808">
        <f t="shared" ca="1" si="446"/>
        <v>0.26224623052911156</v>
      </c>
      <c r="AI1808">
        <f t="shared" ca="1" si="447"/>
        <v>0.15363374265075075</v>
      </c>
    </row>
    <row r="1809" spans="1:35">
      <c r="A1809" s="20"/>
      <c r="B1809" s="20"/>
      <c r="C1809" s="20">
        <f ca="1"/>
        <v>-0.78527395530132027</v>
      </c>
      <c r="D1809" s="20">
        <f ca="1"/>
        <v>1.6285287522173342</v>
      </c>
      <c r="E1809" s="20">
        <f ca="1"/>
        <v>-0.27206534184960335</v>
      </c>
      <c r="F1809" s="20">
        <f ca="1"/>
        <v>-0.59303520531354759</v>
      </c>
      <c r="G1809" s="20">
        <f ca="1"/>
        <v>-1.6103602012908058</v>
      </c>
      <c r="H1809" s="20">
        <f ca="1"/>
        <v>-1.2333232915545647</v>
      </c>
      <c r="I1809" s="164">
        <f t="shared" ca="1" si="436"/>
        <v>23.400192836399771</v>
      </c>
      <c r="J1809" s="164">
        <f t="shared" ca="1" si="437"/>
        <v>17.359886545135684</v>
      </c>
      <c r="K1809" s="164">
        <f t="shared" ca="1" si="438"/>
        <v>0.40649741384877092</v>
      </c>
      <c r="L1809" s="164">
        <f t="shared" ca="1" si="439"/>
        <v>0.71542663354332992</v>
      </c>
      <c r="M1809" s="20">
        <f t="shared" ca="1" si="440"/>
        <v>1.9342538229290436</v>
      </c>
      <c r="N1809" s="20">
        <f t="shared" ca="1" si="441"/>
        <v>0.83979650369420633</v>
      </c>
      <c r="O1809" s="20">
        <f t="shared" ca="1" si="432"/>
        <v>21733909.731394507</v>
      </c>
      <c r="P1809" s="20">
        <f t="shared" ca="1" si="433"/>
        <v>40959473.338685237</v>
      </c>
      <c r="Q1809" s="20">
        <f t="shared" ca="1" si="434"/>
        <v>249069.34820908206</v>
      </c>
      <c r="R1809" s="20">
        <f t="shared" ca="1" si="435"/>
        <v>62942452.418288827</v>
      </c>
      <c r="AD1809">
        <f t="shared" ca="1" si="442"/>
        <v>0.67965845543683767</v>
      </c>
      <c r="AE1809">
        <f t="shared" ca="1" si="443"/>
        <v>0.82210957890459202</v>
      </c>
      <c r="AF1809">
        <f t="shared" ca="1" si="444"/>
        <v>-1.3954780559202649</v>
      </c>
      <c r="AG1809">
        <f t="shared" ca="1" si="445"/>
        <v>-1.7026062111666822</v>
      </c>
      <c r="AH1809">
        <f t="shared" ca="1" si="446"/>
        <v>-2.8730513078566178</v>
      </c>
      <c r="AI1809">
        <f t="shared" ca="1" si="447"/>
        <v>-2.7032526927183618</v>
      </c>
    </row>
    <row r="1810" spans="1:35">
      <c r="A1810" s="20"/>
      <c r="B1810" s="20"/>
      <c r="C1810" s="20">
        <f ca="1"/>
        <v>-0.90413837011824538</v>
      </c>
      <c r="D1810" s="20">
        <f ca="1"/>
        <v>5.1658780769040437E-2</v>
      </c>
      <c r="E1810" s="20">
        <f ca="1"/>
        <v>2.1365461540520796</v>
      </c>
      <c r="F1810" s="20">
        <f ca="1"/>
        <v>-4.528393320047075E-2</v>
      </c>
      <c r="G1810" s="20">
        <f ca="1"/>
        <v>8.6422651104720374E-2</v>
      </c>
      <c r="H1810" s="20">
        <f ca="1"/>
        <v>-0.25656644787977245</v>
      </c>
      <c r="I1810" s="164">
        <f t="shared" ca="1" si="436"/>
        <v>18.279770396411646</v>
      </c>
      <c r="J1810" s="164">
        <f t="shared" ca="1" si="437"/>
        <v>13.179653729412481</v>
      </c>
      <c r="K1810" s="164">
        <f t="shared" ca="1" si="438"/>
        <v>0.77445111885204931</v>
      </c>
      <c r="L1810" s="164">
        <f t="shared" ca="1" si="439"/>
        <v>1.278860861646975</v>
      </c>
      <c r="M1810" s="20">
        <f t="shared" ca="1" si="440"/>
        <v>5.1528857282591254</v>
      </c>
      <c r="N1810" s="20">
        <f t="shared" ca="1" si="441"/>
        <v>1.9467648311888961</v>
      </c>
      <c r="O1810" s="20">
        <f t="shared" ca="1" si="432"/>
        <v>16774195.806457605</v>
      </c>
      <c r="P1810" s="20">
        <f t="shared" ca="1" si="433"/>
        <v>49734375.449022867</v>
      </c>
      <c r="Q1810" s="20">
        <f t="shared" ca="1" si="434"/>
        <v>177903.51800176353</v>
      </c>
      <c r="R1810" s="20">
        <f t="shared" ca="1" si="435"/>
        <v>66686474.773482233</v>
      </c>
      <c r="AD1810">
        <f t="shared" ca="1" si="442"/>
        <v>-0.56316252514280496</v>
      </c>
      <c r="AE1810">
        <f t="shared" ca="1" si="443"/>
        <v>-0.58065311093540928</v>
      </c>
      <c r="AF1810">
        <f t="shared" ca="1" si="444"/>
        <v>1.9495556259277207</v>
      </c>
      <c r="AG1810">
        <f t="shared" ca="1" si="445"/>
        <v>0.85845846203170362</v>
      </c>
      <c r="AH1810">
        <f t="shared" ca="1" si="446"/>
        <v>0.70320636473236153</v>
      </c>
      <c r="AI1810">
        <f t="shared" ca="1" si="447"/>
        <v>0.28855359780782719</v>
      </c>
    </row>
    <row r="1811" spans="1:35">
      <c r="A1811" s="20"/>
      <c r="B1811" s="20"/>
      <c r="C1811" s="20">
        <f ca="1"/>
        <v>0.4924711915963092</v>
      </c>
      <c r="D1811" s="20">
        <f ca="1"/>
        <v>2.3118798129298606</v>
      </c>
      <c r="E1811" s="20">
        <f ca="1"/>
        <v>-0.44031948746759814</v>
      </c>
      <c r="F1811" s="20">
        <f ca="1"/>
        <v>-0.84243758289688842</v>
      </c>
      <c r="G1811" s="20">
        <f ca="1"/>
        <v>0.61863640594186153</v>
      </c>
      <c r="H1811" s="20">
        <f ca="1"/>
        <v>-2.5143351613191496</v>
      </c>
      <c r="I1811" s="164">
        <f t="shared" ca="1" si="436"/>
        <v>29.809398685832434</v>
      </c>
      <c r="J1811" s="164">
        <f t="shared" ca="1" si="437"/>
        <v>22.022022468716862</v>
      </c>
      <c r="K1811" s="164">
        <f t="shared" ca="1" si="438"/>
        <v>0.45346052661528802</v>
      </c>
      <c r="L1811" s="164">
        <f t="shared" ca="1" si="439"/>
        <v>0.7120621408946739</v>
      </c>
      <c r="M1811" s="20">
        <f t="shared" ca="1" si="440"/>
        <v>2.7519356644379225</v>
      </c>
      <c r="N1811" s="20">
        <f t="shared" ca="1" si="441"/>
        <v>1.0220523217341499</v>
      </c>
      <c r="O1811" s="20">
        <f t="shared" ca="1" si="432"/>
        <v>27637868.80198073</v>
      </c>
      <c r="P1811" s="20">
        <f t="shared" ca="1" si="433"/>
        <v>47267716.874249414</v>
      </c>
      <c r="Q1811" s="20">
        <f t="shared" ca="1" si="434"/>
        <v>65440.935037622141</v>
      </c>
      <c r="R1811" s="20">
        <f t="shared" ca="1" si="435"/>
        <v>74971026.611267775</v>
      </c>
      <c r="AD1811">
        <f t="shared" ca="1" si="442"/>
        <v>2.235290943163212</v>
      </c>
      <c r="AE1811">
        <f t="shared" ca="1" si="443"/>
        <v>2.3865847210459266</v>
      </c>
      <c r="AF1811">
        <f t="shared" ca="1" si="444"/>
        <v>-0.96854066713374576</v>
      </c>
      <c r="AG1811">
        <f t="shared" ca="1" si="445"/>
        <v>-1.7178993595696648</v>
      </c>
      <c r="AH1811">
        <f t="shared" ca="1" si="446"/>
        <v>-1.9645159284023079</v>
      </c>
      <c r="AI1811">
        <f t="shared" ca="1" si="447"/>
        <v>-2.2106694007185137</v>
      </c>
    </row>
    <row r="1812" spans="1:35">
      <c r="A1812" s="20"/>
      <c r="B1812" s="20"/>
      <c r="C1812" s="20">
        <f ca="1"/>
        <v>0.77131956108388178</v>
      </c>
      <c r="D1812" s="20">
        <f ca="1"/>
        <v>5.22729406848444E-2</v>
      </c>
      <c r="E1812" s="20">
        <f ca="1"/>
        <v>0.76137990487380514</v>
      </c>
      <c r="F1812" s="20">
        <f ca="1"/>
        <v>1.0608600108176045</v>
      </c>
      <c r="G1812" s="20">
        <f ca="1"/>
        <v>-0.96157403226803739</v>
      </c>
      <c r="H1812" s="20">
        <f ca="1"/>
        <v>2.0855682126632948</v>
      </c>
      <c r="I1812" s="164">
        <f t="shared" ca="1" si="436"/>
        <v>25.705067314496929</v>
      </c>
      <c r="J1812" s="164">
        <f t="shared" ca="1" si="437"/>
        <v>18.284185637513623</v>
      </c>
      <c r="K1812" s="164">
        <f t="shared" ca="1" si="438"/>
        <v>0.73573339084242539</v>
      </c>
      <c r="L1812" s="164">
        <f t="shared" ca="1" si="439"/>
        <v>1.5447511411920498</v>
      </c>
      <c r="M1812" s="20">
        <f t="shared" ca="1" si="440"/>
        <v>5.6106883142039727</v>
      </c>
      <c r="N1812" s="20">
        <f t="shared" ca="1" si="441"/>
        <v>2.5706727586213036</v>
      </c>
      <c r="O1812" s="20">
        <f t="shared" ca="1" si="432"/>
        <v>23455914.975453906</v>
      </c>
      <c r="P1812" s="20">
        <f t="shared" ca="1" si="433"/>
        <v>63689262.262848467</v>
      </c>
      <c r="Q1812" s="20">
        <f t="shared" ca="1" si="434"/>
        <v>948070.0520583397</v>
      </c>
      <c r="R1812" s="20">
        <f t="shared" ca="1" si="435"/>
        <v>88093247.290360719</v>
      </c>
      <c r="AD1812">
        <f t="shared" ca="1" si="442"/>
        <v>1.2390940083730413</v>
      </c>
      <c r="AE1812">
        <f t="shared" ca="1" si="443"/>
        <v>1.1322770595683302</v>
      </c>
      <c r="AF1812">
        <f t="shared" ca="1" si="444"/>
        <v>1.5975762803856846</v>
      </c>
      <c r="AG1812">
        <f t="shared" ca="1" si="445"/>
        <v>2.067050641782044</v>
      </c>
      <c r="AH1812">
        <f t="shared" ca="1" si="446"/>
        <v>1.2118759046710812</v>
      </c>
      <c r="AI1812">
        <f t="shared" ca="1" si="447"/>
        <v>1.9747912395170366</v>
      </c>
    </row>
    <row r="1813" spans="1:35">
      <c r="A1813" s="20"/>
      <c r="B1813" s="20"/>
      <c r="C1813" s="20">
        <f ca="1"/>
        <v>-2.871726643603485</v>
      </c>
      <c r="D1813" s="20">
        <f ca="1"/>
        <v>-0.28617838223589581</v>
      </c>
      <c r="E1813" s="20">
        <f ca="1"/>
        <v>0.25625040199183574</v>
      </c>
      <c r="F1813" s="20">
        <f ca="1"/>
        <v>1.1724836155746876</v>
      </c>
      <c r="G1813" s="20">
        <f ca="1"/>
        <v>0.7232894161491018</v>
      </c>
      <c r="H1813" s="20">
        <f ca="1"/>
        <v>0.28291955757991799</v>
      </c>
      <c r="I1813" s="164">
        <f t="shared" ca="1" si="436"/>
        <v>8.1090489744787018</v>
      </c>
      <c r="J1813" s="164">
        <f t="shared" ca="1" si="437"/>
        <v>6.5828201464592784</v>
      </c>
      <c r="K1813" s="164">
        <f t="shared" ca="1" si="438"/>
        <v>0.63776962160684558</v>
      </c>
      <c r="L1813" s="164">
        <f t="shared" ca="1" si="439"/>
        <v>1.3824420138145352</v>
      </c>
      <c r="M1813" s="20">
        <f t="shared" ca="1" si="440"/>
        <v>6.0432854339492552</v>
      </c>
      <c r="N1813" s="20">
        <f t="shared" ca="1" si="441"/>
        <v>2.29228909772461</v>
      </c>
      <c r="O1813" s="20">
        <f t="shared" ca="1" si="432"/>
        <v>7832645.5867769923</v>
      </c>
      <c r="P1813" s="20">
        <f t="shared" ca="1" si="433"/>
        <v>42144182.661132023</v>
      </c>
      <c r="Q1813" s="20">
        <f t="shared" ca="1" si="434"/>
        <v>223946.1492699731</v>
      </c>
      <c r="R1813" s="20">
        <f t="shared" ca="1" si="435"/>
        <v>50200774.397178993</v>
      </c>
      <c r="AD1813">
        <f t="shared" ca="1" si="442"/>
        <v>-3.0317842294954609</v>
      </c>
      <c r="AE1813">
        <f t="shared" ca="1" si="443"/>
        <v>-2.7943556555505777</v>
      </c>
      <c r="AF1813">
        <f t="shared" ca="1" si="444"/>
        <v>0.70699656006223233</v>
      </c>
      <c r="AG1813">
        <f t="shared" ca="1" si="445"/>
        <v>1.3292818809751599</v>
      </c>
      <c r="AH1813">
        <f t="shared" ca="1" si="446"/>
        <v>1.6925393710547283</v>
      </c>
      <c r="AI1813">
        <f t="shared" ca="1" si="447"/>
        <v>1.2224029668232697</v>
      </c>
    </row>
    <row r="1814" spans="1:35">
      <c r="A1814" s="20"/>
      <c r="B1814" s="20"/>
      <c r="C1814" s="20">
        <f ca="1"/>
        <v>0.57917186373413276</v>
      </c>
      <c r="D1814" s="20">
        <f ca="1"/>
        <v>1.0663785070439302</v>
      </c>
      <c r="E1814" s="20">
        <f ca="1"/>
        <v>1.3176065831233197</v>
      </c>
      <c r="F1814" s="20">
        <f ca="1"/>
        <v>0.20151285762019122</v>
      </c>
      <c r="G1814" s="20">
        <f ca="1"/>
        <v>0.54967866644095986</v>
      </c>
      <c r="H1814" s="20">
        <f ca="1"/>
        <v>0.37951750861481726</v>
      </c>
      <c r="I1814" s="164">
        <f t="shared" ca="1" si="436"/>
        <v>27.689336744614231</v>
      </c>
      <c r="J1814" s="164">
        <f t="shared" ca="1" si="437"/>
        <v>20.095013163349527</v>
      </c>
      <c r="K1814" s="164">
        <f t="shared" ca="1" si="438"/>
        <v>0.76890579078665655</v>
      </c>
      <c r="L1814" s="164">
        <f t="shared" ca="1" si="439"/>
        <v>1.3734178301428488</v>
      </c>
      <c r="M1814" s="20">
        <f t="shared" ca="1" si="440"/>
        <v>5.6573054506877805</v>
      </c>
      <c r="N1814" s="20">
        <f t="shared" ca="1" si="441"/>
        <v>2.3449995595604087</v>
      </c>
      <c r="O1814" s="20">
        <f t="shared" ca="1" si="432"/>
        <v>25479707.353670292</v>
      </c>
      <c r="P1814" s="20">
        <f t="shared" ca="1" si="433"/>
        <v>61446932.3198165</v>
      </c>
      <c r="Q1814" s="20">
        <f t="shared" ca="1" si="434"/>
        <v>542714.72702654451</v>
      </c>
      <c r="R1814" s="20">
        <f t="shared" ca="1" si="435"/>
        <v>87469354.400513351</v>
      </c>
      <c r="AD1814">
        <f t="shared" ca="1" si="442"/>
        <v>1.7207128020908318</v>
      </c>
      <c r="AE1814">
        <f t="shared" ca="1" si="443"/>
        <v>1.739937303137425</v>
      </c>
      <c r="AF1814">
        <f t="shared" ca="1" si="444"/>
        <v>1.8991435526059686</v>
      </c>
      <c r="AG1814">
        <f t="shared" ca="1" si="445"/>
        <v>1.2882628642856757</v>
      </c>
      <c r="AH1814">
        <f t="shared" ca="1" si="446"/>
        <v>1.2636727229864231</v>
      </c>
      <c r="AI1814">
        <f t="shared" ca="1" si="447"/>
        <v>1.3648636744875913</v>
      </c>
    </row>
    <row r="1815" spans="1:35">
      <c r="A1815" s="20"/>
      <c r="B1815" s="20"/>
      <c r="C1815" s="20">
        <f ca="1"/>
        <v>0.81471444703114959</v>
      </c>
      <c r="D1815" s="20">
        <f ca="1"/>
        <v>4.5066137948027614E-3</v>
      </c>
      <c r="E1815" s="20">
        <f ca="1"/>
        <v>-0.98957219319932554</v>
      </c>
      <c r="F1815" s="20">
        <f ca="1"/>
        <v>-1.2625068253011758</v>
      </c>
      <c r="G1815" s="20">
        <f ca="1"/>
        <v>-1.2809981430072634</v>
      </c>
      <c r="H1815" s="20">
        <f ca="1"/>
        <v>-1.5452180156287525</v>
      </c>
      <c r="I1815" s="164">
        <f t="shared" ca="1" si="436"/>
        <v>23.051081941997669</v>
      </c>
      <c r="J1815" s="164">
        <f t="shared" ca="1" si="437"/>
        <v>16.355881580153497</v>
      </c>
      <c r="K1815" s="164">
        <f t="shared" ca="1" si="438"/>
        <v>0.30338962054869606</v>
      </c>
      <c r="L1815" s="164">
        <f t="shared" ca="1" si="439"/>
        <v>0.50084378495443405</v>
      </c>
      <c r="M1815" s="20">
        <f t="shared" ca="1" si="440"/>
        <v>1.5284255184980857</v>
      </c>
      <c r="N1815" s="20">
        <f t="shared" ca="1" si="441"/>
        <v>0.62594640785218392</v>
      </c>
      <c r="O1815" s="20">
        <f t="shared" ca="1" si="432"/>
        <v>21012340.40263994</v>
      </c>
      <c r="P1815" s="20">
        <f t="shared" ca="1" si="433"/>
        <v>35324838.438095488</v>
      </c>
      <c r="Q1815" s="20">
        <f t="shared" ca="1" si="434"/>
        <v>133794.67660309197</v>
      </c>
      <c r="R1815" s="20">
        <f t="shared" ca="1" si="435"/>
        <v>56470973.517338522</v>
      </c>
      <c r="AD1815">
        <f t="shared" ca="1" si="442"/>
        <v>0.59492280145574439</v>
      </c>
      <c r="AE1815">
        <f t="shared" ca="1" si="443"/>
        <v>0.48519516112533395</v>
      </c>
      <c r="AF1815">
        <f t="shared" ca="1" si="444"/>
        <v>-2.332821631375491</v>
      </c>
      <c r="AG1815">
        <f t="shared" ca="1" si="445"/>
        <v>-2.6779827956616638</v>
      </c>
      <c r="AH1815">
        <f t="shared" ca="1" si="446"/>
        <v>-3.3239716461132374</v>
      </c>
      <c r="AI1815">
        <f t="shared" ca="1" si="447"/>
        <v>-3.2812259247238273</v>
      </c>
    </row>
    <row r="1816" spans="1:35">
      <c r="A1816" s="20"/>
      <c r="B1816" s="20"/>
      <c r="C1816" s="20">
        <f ca="1"/>
        <v>-0.45878877084068981</v>
      </c>
      <c r="D1816" s="20">
        <f ca="1"/>
        <v>0.45468216865901012</v>
      </c>
      <c r="E1816" s="20">
        <f ca="1"/>
        <v>0.50530987605051114</v>
      </c>
      <c r="F1816" s="20">
        <f ca="1"/>
        <v>1.2976620410340181</v>
      </c>
      <c r="G1816" s="20">
        <f ca="1"/>
        <v>-0.34380174196281554</v>
      </c>
      <c r="H1816" s="20">
        <f ca="1"/>
        <v>0.88028003596935522</v>
      </c>
      <c r="I1816" s="164">
        <f t="shared" ca="1" si="436"/>
        <v>21.565654014927567</v>
      </c>
      <c r="J1816" s="164">
        <f t="shared" ca="1" si="437"/>
        <v>15.691965276657569</v>
      </c>
      <c r="K1816" s="164">
        <f t="shared" ca="1" si="438"/>
        <v>0.69535832168239387</v>
      </c>
      <c r="L1816" s="164">
        <f t="shared" ca="1" si="439"/>
        <v>1.4807516144855517</v>
      </c>
      <c r="M1816" s="20">
        <f t="shared" ca="1" si="440"/>
        <v>5.3747517119525039</v>
      </c>
      <c r="N1816" s="20">
        <f t="shared" ca="1" si="441"/>
        <v>2.3110690912752059</v>
      </c>
      <c r="O1816" s="20">
        <f t="shared" ca="1" si="432"/>
        <v>19866170.351527147</v>
      </c>
      <c r="P1816" s="20">
        <f t="shared" ca="1" si="433"/>
        <v>57984816.216001652</v>
      </c>
      <c r="Q1816" s="20">
        <f t="shared" ca="1" si="434"/>
        <v>654761.18125556898</v>
      </c>
      <c r="R1816" s="20">
        <f t="shared" ca="1" si="435"/>
        <v>78505747.748784363</v>
      </c>
      <c r="AD1816">
        <f t="shared" ca="1" si="442"/>
        <v>0.23438204245814709</v>
      </c>
      <c r="AE1816">
        <f t="shared" ca="1" si="443"/>
        <v>0.26240445525421763</v>
      </c>
      <c r="AF1816">
        <f t="shared" ca="1" si="444"/>
        <v>1.2305301971126712</v>
      </c>
      <c r="AG1816">
        <f t="shared" ca="1" si="445"/>
        <v>1.7761437022070525</v>
      </c>
      <c r="AH1816">
        <f t="shared" ca="1" si="446"/>
        <v>0.94972412439167142</v>
      </c>
      <c r="AI1816">
        <f t="shared" ca="1" si="447"/>
        <v>1.2731597061492044</v>
      </c>
    </row>
    <row r="1817" spans="1:35">
      <c r="A1817" s="20"/>
      <c r="B1817" s="20"/>
      <c r="C1817" s="20">
        <f ca="1"/>
        <v>0.21370044023273008</v>
      </c>
      <c r="D1817" s="20">
        <f ca="1"/>
        <v>-0.77774887755447186</v>
      </c>
      <c r="E1817" s="20">
        <f ca="1"/>
        <v>-0.60196955182711664</v>
      </c>
      <c r="F1817" s="20">
        <f ca="1"/>
        <v>-0.4304145410650263</v>
      </c>
      <c r="G1817" s="20">
        <f ca="1"/>
        <v>1.0696187805663802</v>
      </c>
      <c r="H1817" s="20">
        <f ca="1"/>
        <v>1.2499138144849344</v>
      </c>
      <c r="I1817" s="164">
        <f t="shared" ca="1" si="436"/>
        <v>17.864004310029465</v>
      </c>
      <c r="J1817" s="164">
        <f t="shared" ca="1" si="437"/>
        <v>13.135035350940807</v>
      </c>
      <c r="K1817" s="164">
        <f t="shared" ca="1" si="438"/>
        <v>0.54063432210132301</v>
      </c>
      <c r="L1817" s="164">
        <f t="shared" ca="1" si="439"/>
        <v>1.1058255774887877</v>
      </c>
      <c r="M1817" s="20">
        <f t="shared" ca="1" si="440"/>
        <v>6.0925281738948014</v>
      </c>
      <c r="N1817" s="20">
        <f t="shared" ca="1" si="441"/>
        <v>2.4748684844602322</v>
      </c>
      <c r="O1817" s="20">
        <f t="shared" ca="1" si="432"/>
        <v>16528688.884807313</v>
      </c>
      <c r="P1817" s="20">
        <f t="shared" ca="1" si="433"/>
        <v>45056847.919717133</v>
      </c>
      <c r="Q1817" s="20">
        <f t="shared" ca="1" si="434"/>
        <v>499945.10265895573</v>
      </c>
      <c r="R1817" s="20">
        <f t="shared" ca="1" si="435"/>
        <v>62085481.907183401</v>
      </c>
      <c r="AD1817">
        <f t="shared" ca="1" si="442"/>
        <v>-0.66407662377925603</v>
      </c>
      <c r="AE1817">
        <f t="shared" ca="1" si="443"/>
        <v>-0.59562572116080326</v>
      </c>
      <c r="AF1817">
        <f t="shared" ca="1" si="444"/>
        <v>-0.1760516172607009</v>
      </c>
      <c r="AG1817">
        <f t="shared" ca="1" si="445"/>
        <v>7.1934443130852566E-2</v>
      </c>
      <c r="AH1817">
        <f t="shared" ca="1" si="446"/>
        <v>1.7472535265497795</v>
      </c>
      <c r="AI1817">
        <f t="shared" ca="1" si="447"/>
        <v>1.7158607688114382</v>
      </c>
    </row>
    <row r="1818" spans="1:35">
      <c r="A1818" s="20"/>
      <c r="B1818" s="20"/>
      <c r="C1818" s="20">
        <f ca="1"/>
        <v>0.2233835574909068</v>
      </c>
      <c r="D1818" s="20">
        <f ca="1"/>
        <v>-0.45507551166144494</v>
      </c>
      <c r="E1818" s="20">
        <f ca="1"/>
        <v>-0.5405049687286243</v>
      </c>
      <c r="F1818" s="20">
        <f ca="1"/>
        <v>-0.21598504670572669</v>
      </c>
      <c r="G1818" s="20">
        <f ca="1"/>
        <v>0.53643519420874586</v>
      </c>
      <c r="H1818" s="20">
        <f ca="1"/>
        <v>0.9741730040741241</v>
      </c>
      <c r="I1818" s="164">
        <f t="shared" ca="1" si="436"/>
        <v>19.389570688530117</v>
      </c>
      <c r="J1818" s="164">
        <f t="shared" ca="1" si="437"/>
        <v>14.170112135076209</v>
      </c>
      <c r="K1818" s="164">
        <f t="shared" ca="1" si="438"/>
        <v>0.53478778653043557</v>
      </c>
      <c r="L1818" s="164">
        <f t="shared" ca="1" si="439"/>
        <v>1.1040682979774157</v>
      </c>
      <c r="M1818" s="20">
        <f t="shared" ca="1" si="440"/>
        <v>5.4759950878117607</v>
      </c>
      <c r="N1818" s="20">
        <f t="shared" ca="1" si="441"/>
        <v>2.2645611343554779</v>
      </c>
      <c r="O1818" s="20">
        <f t="shared" ca="1" si="432"/>
        <v>17894190.260930426</v>
      </c>
      <c r="P1818" s="20">
        <f t="shared" ca="1" si="433"/>
        <v>46534819.490858473</v>
      </c>
      <c r="Q1818" s="20">
        <f t="shared" ca="1" si="434"/>
        <v>516477.39884557342</v>
      </c>
      <c r="R1818" s="20">
        <f t="shared" ca="1" si="435"/>
        <v>64945487.150634475</v>
      </c>
      <c r="AD1818">
        <f t="shared" ca="1" si="442"/>
        <v>-0.2937935222014284</v>
      </c>
      <c r="AE1818">
        <f t="shared" ca="1" si="443"/>
        <v>-0.24828451843080251</v>
      </c>
      <c r="AF1818">
        <f t="shared" ca="1" si="444"/>
        <v>-0.22920194063240407</v>
      </c>
      <c r="AG1818">
        <f t="shared" ca="1" si="445"/>
        <v>6.3946808988253057E-2</v>
      </c>
      <c r="AH1818">
        <f t="shared" ca="1" si="446"/>
        <v>1.0622167642352902</v>
      </c>
      <c r="AI1818">
        <f t="shared" ca="1" si="447"/>
        <v>1.147462525285075</v>
      </c>
    </row>
    <row r="1819" spans="1:35">
      <c r="A1819" s="20"/>
      <c r="B1819" s="20"/>
      <c r="C1819" s="20">
        <f ca="1"/>
        <v>1.6395005063674837</v>
      </c>
      <c r="D1819" s="20">
        <f ca="1"/>
        <v>-1.0030035963792068</v>
      </c>
      <c r="E1819" s="20">
        <f ca="1"/>
        <v>-1.0201752486119076</v>
      </c>
      <c r="F1819" s="20">
        <f ca="1"/>
        <v>1.340245391730873</v>
      </c>
      <c r="G1819" s="20">
        <f ca="1"/>
        <v>0.74075637781865478</v>
      </c>
      <c r="H1819" s="20">
        <f ca="1"/>
        <v>0.51024910719817262</v>
      </c>
      <c r="I1819" s="164">
        <f t="shared" ca="1" si="436"/>
        <v>23.357237237032436</v>
      </c>
      <c r="J1819" s="164">
        <f t="shared" ca="1" si="437"/>
        <v>16.255555513799184</v>
      </c>
      <c r="K1819" s="164">
        <f t="shared" ca="1" si="438"/>
        <v>0.58006390898674842</v>
      </c>
      <c r="L1819" s="164">
        <f t="shared" ca="1" si="439"/>
        <v>1.3914625227828661</v>
      </c>
      <c r="M1819" s="20">
        <f t="shared" ca="1" si="440"/>
        <v>5.4921512659380491</v>
      </c>
      <c r="N1819" s="20">
        <f t="shared" ca="1" si="441"/>
        <v>2.3452657912789814</v>
      </c>
      <c r="O1819" s="20">
        <f t="shared" ca="1" si="432"/>
        <v>21122101.926272225</v>
      </c>
      <c r="P1819" s="20">
        <f t="shared" ca="1" si="433"/>
        <v>57571602.201954573</v>
      </c>
      <c r="Q1819" s="20">
        <f t="shared" ca="1" si="434"/>
        <v>641827.61185650935</v>
      </c>
      <c r="R1819" s="20">
        <f t="shared" ca="1" si="435"/>
        <v>79335531.740083307</v>
      </c>
      <c r="AD1819">
        <f t="shared" ca="1" si="442"/>
        <v>0.66923233908554192</v>
      </c>
      <c r="AE1819">
        <f t="shared" ca="1" si="443"/>
        <v>0.45152869590576594</v>
      </c>
      <c r="AF1819">
        <f t="shared" ca="1" si="444"/>
        <v>0.18239917260680313</v>
      </c>
      <c r="AG1819">
        <f t="shared" ca="1" si="445"/>
        <v>1.370284194467573</v>
      </c>
      <c r="AH1819">
        <f t="shared" ca="1" si="446"/>
        <v>1.0801680732644992</v>
      </c>
      <c r="AI1819">
        <f t="shared" ca="1" si="447"/>
        <v>1.3655832196729221</v>
      </c>
    </row>
    <row r="1820" spans="1:35">
      <c r="A1820" s="20"/>
      <c r="B1820" s="20"/>
      <c r="C1820" s="20">
        <f ca="1"/>
        <v>-0.75161885967999043</v>
      </c>
      <c r="D1820" s="20">
        <f ca="1"/>
        <v>-1.3040972850642534</v>
      </c>
      <c r="E1820" s="20">
        <f ca="1"/>
        <v>1.1532760850886339</v>
      </c>
      <c r="F1820" s="20">
        <f ca="1"/>
        <v>0.12937534466607506</v>
      </c>
      <c r="G1820" s="20">
        <f ca="1"/>
        <v>2.5606437158202319E-2</v>
      </c>
      <c r="H1820" s="20">
        <f ca="1"/>
        <v>-0.70224744873437395</v>
      </c>
      <c r="I1820" s="164">
        <f t="shared" ca="1" si="436"/>
        <v>13.278552001138927</v>
      </c>
      <c r="J1820" s="164">
        <f t="shared" ca="1" si="437"/>
        <v>9.1578164096990342</v>
      </c>
      <c r="K1820" s="164">
        <f t="shared" ca="1" si="438"/>
        <v>0.64890327498635281</v>
      </c>
      <c r="L1820" s="164">
        <f t="shared" ca="1" si="439"/>
        <v>1.1543345095014361</v>
      </c>
      <c r="M1820" s="20">
        <f t="shared" ca="1" si="440"/>
        <v>4.5619710154154829</v>
      </c>
      <c r="N1820" s="20">
        <f t="shared" ca="1" si="441"/>
        <v>1.6514169897969302</v>
      </c>
      <c r="O1820" s="20">
        <f t="shared" ref="O1820:O1883" ca="1" si="448">(I1820+J1820)/2*$C$4*365-$C$5-$C$6</f>
        <v>11962516.000605505</v>
      </c>
      <c r="P1820" s="20">
        <f t="shared" ref="P1820:P1883" ca="1" si="449">(L1820/1.7*42+I1820)*$C$7*365-$C$8-$C$9</f>
        <v>41679402.907880984</v>
      </c>
      <c r="Q1820" s="20">
        <f t="shared" ref="Q1820:Q1883" ca="1" si="450">(N1820-M1820/2.8)*$C$10*365-$C$11-$C$12</f>
        <v>36875.403185947463</v>
      </c>
      <c r="R1820" s="20">
        <f t="shared" ref="R1820:R1883" ca="1" si="451">O1820+P1820+Q1820</f>
        <v>53678794.311672434</v>
      </c>
      <c r="AD1820">
        <f t="shared" ca="1" si="442"/>
        <v>-1.7770504851604547</v>
      </c>
      <c r="AE1820">
        <f t="shared" ca="1" si="443"/>
        <v>-1.9302629497654251</v>
      </c>
      <c r="AF1820">
        <f t="shared" ca="1" si="444"/>
        <v>0.8082115907850248</v>
      </c>
      <c r="AG1820">
        <f t="shared" ca="1" si="445"/>
        <v>0.29242958864289142</v>
      </c>
      <c r="AH1820">
        <f t="shared" ca="1" si="446"/>
        <v>4.6634461572759189E-2</v>
      </c>
      <c r="AI1820">
        <f t="shared" ca="1" si="447"/>
        <v>-0.50968381135964846</v>
      </c>
    </row>
    <row r="1821" spans="1:35">
      <c r="A1821" s="20"/>
      <c r="B1821" s="20"/>
      <c r="C1821" s="20">
        <f ca="1"/>
        <v>-1.3212378774177251</v>
      </c>
      <c r="D1821" s="20">
        <f ca="1"/>
        <v>-1.0286914176007518</v>
      </c>
      <c r="E1821" s="20">
        <f ca="1"/>
        <v>1.6613065158486786</v>
      </c>
      <c r="F1821" s="20">
        <f ca="1"/>
        <v>-2.4092624728116041</v>
      </c>
      <c r="G1821" s="20">
        <f ca="1"/>
        <v>0.74779190902593395</v>
      </c>
      <c r="H1821" s="20">
        <f ca="1"/>
        <v>-0.9079316316726197</v>
      </c>
      <c r="I1821" s="164">
        <f t="shared" ref="I1821:I1884" ca="1" si="452">$C$14+AD1821*$D$14</f>
        <v>10.881059273928244</v>
      </c>
      <c r="J1821" s="164">
        <f t="shared" ref="J1821:J1884" ca="1" si="453">$C$15+AE1821*$D$15</f>
        <v>8.0550442009060923</v>
      </c>
      <c r="K1821" s="164">
        <f t="shared" ref="K1821:K1884" ca="1" si="454">$C$16+AF1821*$D$16</f>
        <v>0.58094011879421714</v>
      </c>
      <c r="L1821" s="164">
        <f t="shared" ref="L1821:L1884" ca="1" si="455">$C$17+AG1821*$D$17</f>
        <v>0.67177941623652471</v>
      </c>
      <c r="M1821" s="20">
        <f t="shared" ref="M1821:M1884" ca="1" si="456">$C$18+AH1821*$D$18</f>
        <v>4.5773151509118835</v>
      </c>
      <c r="N1821" s="20">
        <f t="shared" ref="N1821:N1884" ca="1" si="457">$C$19+AI1821*$D$19</f>
        <v>1.4600072249092368</v>
      </c>
      <c r="O1821" s="20">
        <f t="shared" ca="1" si="448"/>
        <v>10095947.219507532</v>
      </c>
      <c r="P1821" s="20">
        <f t="shared" ca="1" si="449"/>
        <v>27400341.644349288</v>
      </c>
      <c r="Q1821" s="20">
        <f t="shared" ca="1" si="450"/>
        <v>-292480.89201854047</v>
      </c>
      <c r="R1821" s="20">
        <f t="shared" ca="1" si="451"/>
        <v>37203807.971838281</v>
      </c>
      <c r="AD1821">
        <f t="shared" ref="AD1821:AD1884" ca="1" si="458">SUMPRODUCT(C1821:H1821,$J$9:$O$9)</f>
        <v>-2.3589661956484846</v>
      </c>
      <c r="AE1821">
        <f t="shared" ref="AE1821:AE1884" ca="1" si="459">SUMPRODUCT(C1821:H1821,$J$10:$O$10)</f>
        <v>-2.300320737950976</v>
      </c>
      <c r="AF1821">
        <f t="shared" ref="AF1821:AF1884" ca="1" si="460">SUMPRODUCT(C1821:H1821,$J$11:$O$11)</f>
        <v>0.19036471631106458</v>
      </c>
      <c r="AG1821">
        <f t="shared" ref="AG1821:AG1884" ca="1" si="461">SUMPRODUCT(C1821:H1821,$J$12:$O$12)</f>
        <v>-1.9010026534703428</v>
      </c>
      <c r="AH1821">
        <f t="shared" ref="AH1821:AH1884" ca="1" si="462">SUMPRODUCT(C1821:H1821,$J$13:$O$13)</f>
        <v>6.3683501013204524E-2</v>
      </c>
      <c r="AI1821">
        <f t="shared" ref="AI1821:AI1884" ca="1" si="463">SUMPRODUCT(C1821:H1821,$J$14:$O$14)</f>
        <v>-1.0270075002453058</v>
      </c>
    </row>
    <row r="1822" spans="1:35">
      <c r="A1822" s="20"/>
      <c r="B1822" s="20"/>
      <c r="C1822" s="20">
        <f ca="1"/>
        <v>-0.23874664999097517</v>
      </c>
      <c r="D1822" s="20">
        <f ca="1"/>
        <v>0.71643373415555944</v>
      </c>
      <c r="E1822" s="20">
        <f ca="1"/>
        <v>0.18996272519142998</v>
      </c>
      <c r="F1822" s="20">
        <f ca="1"/>
        <v>-1.2679355590173278</v>
      </c>
      <c r="G1822" s="20">
        <f ca="1"/>
        <v>-0.8425033026728439</v>
      </c>
      <c r="H1822" s="20">
        <f ca="1"/>
        <v>-0.70823421860782154</v>
      </c>
      <c r="I1822" s="164">
        <f t="shared" ca="1" si="452"/>
        <v>22.069122713807165</v>
      </c>
      <c r="J1822" s="164">
        <f t="shared" ca="1" si="453"/>
        <v>16.186819701274359</v>
      </c>
      <c r="K1822" s="164">
        <f t="shared" ca="1" si="454"/>
        <v>0.46318807721134481</v>
      </c>
      <c r="L1822" s="164">
        <f t="shared" ca="1" si="455"/>
        <v>0.71664859234925893</v>
      </c>
      <c r="M1822" s="20">
        <f t="shared" ca="1" si="456"/>
        <v>2.9585617281596179</v>
      </c>
      <c r="N1822" s="20">
        <f t="shared" ca="1" si="457"/>
        <v>1.1805806860085095</v>
      </c>
      <c r="O1822" s="20">
        <f t="shared" ca="1" si="448"/>
        <v>20398541.131978445</v>
      </c>
      <c r="P1822" s="20">
        <f t="shared" ca="1" si="449"/>
        <v>39662261.269748956</v>
      </c>
      <c r="Q1822" s="20">
        <f t="shared" ca="1" si="450"/>
        <v>207182.44505990151</v>
      </c>
      <c r="R1822" s="20">
        <f t="shared" ca="1" si="451"/>
        <v>60267984.846787304</v>
      </c>
      <c r="AD1822">
        <f t="shared" ca="1" si="458"/>
        <v>0.35658318296290342</v>
      </c>
      <c r="AE1822">
        <f t="shared" ca="1" si="459"/>
        <v>0.42846298700481844</v>
      </c>
      <c r="AF1822">
        <f t="shared" ca="1" si="460"/>
        <v>-0.88010838898777499</v>
      </c>
      <c r="AG1822">
        <f t="shared" ca="1" si="461"/>
        <v>-1.6970518529579142</v>
      </c>
      <c r="AH1822">
        <f t="shared" ca="1" si="462"/>
        <v>-1.7349314131559797</v>
      </c>
      <c r="AI1822">
        <f t="shared" ca="1" si="463"/>
        <v>-1.7822143621391633</v>
      </c>
    </row>
    <row r="1823" spans="1:35">
      <c r="A1823" s="20"/>
      <c r="B1823" s="20"/>
      <c r="C1823" s="20">
        <f ca="1"/>
        <v>-1.3409164255191963</v>
      </c>
      <c r="D1823" s="20">
        <f ca="1"/>
        <v>0.87568877044342797</v>
      </c>
      <c r="E1823" s="20">
        <f ca="1"/>
        <v>-2.9144491224285773</v>
      </c>
      <c r="F1823" s="20">
        <f ca="1"/>
        <v>1.9007511455973423</v>
      </c>
      <c r="G1823" s="20">
        <f ca="1"/>
        <v>-0.48333724058678917</v>
      </c>
      <c r="H1823" s="20">
        <f ca="1"/>
        <v>-0.58486088231608702</v>
      </c>
      <c r="I1823" s="164">
        <f t="shared" ca="1" si="452"/>
        <v>17.383111803355032</v>
      </c>
      <c r="J1823" s="164">
        <f t="shared" ca="1" si="453"/>
        <v>13.235649470806457</v>
      </c>
      <c r="K1823" s="164">
        <f t="shared" ca="1" si="454"/>
        <v>0.2967672069682375</v>
      </c>
      <c r="L1823" s="164">
        <f t="shared" ca="1" si="455"/>
        <v>1.0843402481551836</v>
      </c>
      <c r="M1823" s="20">
        <f t="shared" ca="1" si="456"/>
        <v>3.3403244675773607</v>
      </c>
      <c r="N1823" s="20">
        <f t="shared" ca="1" si="457"/>
        <v>1.4998518066874234</v>
      </c>
      <c r="O1823" s="20">
        <f t="shared" ca="1" si="448"/>
        <v>16325899.730865726</v>
      </c>
      <c r="P1823" s="20">
        <f t="shared" ca="1" si="449"/>
        <v>44047994.4066144</v>
      </c>
      <c r="Q1823" s="20">
        <f t="shared" ca="1" si="450"/>
        <v>513182.29306016274</v>
      </c>
      <c r="R1823" s="20">
        <f t="shared" ca="1" si="451"/>
        <v>60887076.430540286</v>
      </c>
      <c r="AD1823">
        <f t="shared" ca="1" si="458"/>
        <v>-0.78079810598178889</v>
      </c>
      <c r="AE1823">
        <f t="shared" ca="1" si="459"/>
        <v>-0.56186259368910851</v>
      </c>
      <c r="AF1823">
        <f t="shared" ca="1" si="460"/>
        <v>-2.3930253911978414</v>
      </c>
      <c r="AG1823">
        <f t="shared" ca="1" si="461"/>
        <v>-2.5726144749166097E-2</v>
      </c>
      <c r="AH1823">
        <f t="shared" ca="1" si="462"/>
        <v>-1.3107505915807098</v>
      </c>
      <c r="AI1823">
        <f t="shared" ca="1" si="463"/>
        <v>-0.91931944138534272</v>
      </c>
    </row>
    <row r="1824" spans="1:35">
      <c r="A1824" s="20"/>
      <c r="B1824" s="20"/>
      <c r="C1824" s="20">
        <f ca="1"/>
        <v>-1.4721847950664504</v>
      </c>
      <c r="D1824" s="20">
        <f ca="1"/>
        <v>1.4421446099561668</v>
      </c>
      <c r="E1824" s="20">
        <f ca="1"/>
        <v>-0.79699582149791515</v>
      </c>
      <c r="F1824" s="20">
        <f ca="1"/>
        <v>0.64445304944238679</v>
      </c>
      <c r="G1824" s="20">
        <f ca="1"/>
        <v>0.47157310600435148</v>
      </c>
      <c r="H1824" s="20">
        <f ca="1"/>
        <v>-1.4813718173577171</v>
      </c>
      <c r="I1824" s="164">
        <f t="shared" ca="1" si="452"/>
        <v>19.155591382678761</v>
      </c>
      <c r="J1824" s="164">
        <f t="shared" ca="1" si="453"/>
        <v>14.605996872494446</v>
      </c>
      <c r="K1824" s="164">
        <f t="shared" ca="1" si="454"/>
        <v>0.47676575854931236</v>
      </c>
      <c r="L1824" s="164">
        <f t="shared" ca="1" si="455"/>
        <v>1.0283487607994186</v>
      </c>
      <c r="M1824" s="20">
        <f t="shared" ca="1" si="456"/>
        <v>3.8683768505919138</v>
      </c>
      <c r="N1824" s="20">
        <f t="shared" ca="1" si="457"/>
        <v>1.4792589366434978</v>
      </c>
      <c r="O1824" s="20">
        <f t="shared" ca="1" si="448"/>
        <v>18001859.360894941</v>
      </c>
      <c r="P1824" s="20">
        <f t="shared" ca="1" si="449"/>
        <v>44436057.454006962</v>
      </c>
      <c r="Q1824" s="20">
        <f t="shared" ca="1" si="450"/>
        <v>163262.00514188118</v>
      </c>
      <c r="R1824" s="20">
        <f t="shared" ca="1" si="451"/>
        <v>62601178.820043787</v>
      </c>
      <c r="AD1824">
        <f t="shared" ca="1" si="458"/>
        <v>-0.35058461585466988</v>
      </c>
      <c r="AE1824">
        <f t="shared" ca="1" si="459"/>
        <v>-0.10201447231730015</v>
      </c>
      <c r="AF1824">
        <f t="shared" ca="1" si="460"/>
        <v>-0.75667492227897881</v>
      </c>
      <c r="AG1824">
        <f t="shared" ca="1" si="461"/>
        <v>-0.28023290545718882</v>
      </c>
      <c r="AH1824">
        <f t="shared" ca="1" si="462"/>
        <v>-0.7240257215645397</v>
      </c>
      <c r="AI1824">
        <f t="shared" ca="1" si="463"/>
        <v>-0.9749758469094657</v>
      </c>
    </row>
    <row r="1825" spans="1:35">
      <c r="A1825" s="20"/>
      <c r="B1825" s="20"/>
      <c r="C1825" s="20">
        <f ca="1"/>
        <v>0.13823432175026332</v>
      </c>
      <c r="D1825" s="20">
        <f ca="1"/>
        <v>0.82020937838853458</v>
      </c>
      <c r="E1825" s="20">
        <f ca="1"/>
        <v>-0.62590812461533152</v>
      </c>
      <c r="F1825" s="20">
        <f ca="1"/>
        <v>0.15757111682612499</v>
      </c>
      <c r="G1825" s="20">
        <f ca="1"/>
        <v>1.1981643827126907</v>
      </c>
      <c r="H1825" s="20">
        <f ca="1"/>
        <v>-0.55169888567555314</v>
      </c>
      <c r="I1825" s="164">
        <f t="shared" ca="1" si="452"/>
        <v>23.281676163669069</v>
      </c>
      <c r="J1825" s="164">
        <f t="shared" ca="1" si="453"/>
        <v>17.218993112848256</v>
      </c>
      <c r="K1825" s="164">
        <f t="shared" ca="1" si="454"/>
        <v>0.54207729656726455</v>
      </c>
      <c r="L1825" s="164">
        <f t="shared" ca="1" si="455"/>
        <v>1.0984085575544298</v>
      </c>
      <c r="M1825" s="20">
        <f t="shared" ca="1" si="456"/>
        <v>4.9971573780592395</v>
      </c>
      <c r="N1825" s="20">
        <f t="shared" ca="1" si="457"/>
        <v>1.9888571752991058</v>
      </c>
      <c r="O1825" s="20">
        <f t="shared" ca="1" si="448"/>
        <v>21595575.401742015</v>
      </c>
      <c r="P1825" s="20">
        <f t="shared" ca="1" si="449"/>
        <v>50276514.664963588</v>
      </c>
      <c r="Q1825" s="20">
        <f t="shared" ca="1" si="450"/>
        <v>341351.66847210831</v>
      </c>
      <c r="R1825" s="20">
        <f t="shared" ca="1" si="451"/>
        <v>72213441.735177711</v>
      </c>
      <c r="AD1825">
        <f t="shared" ca="1" si="458"/>
        <v>0.65089227273521044</v>
      </c>
      <c r="AE1825">
        <f t="shared" ca="1" si="459"/>
        <v>0.77482990364035487</v>
      </c>
      <c r="AF1825">
        <f t="shared" ca="1" si="460"/>
        <v>-0.16293366757032263</v>
      </c>
      <c r="AG1825">
        <f t="shared" ca="1" si="461"/>
        <v>3.8220716156498219E-2</v>
      </c>
      <c r="AH1825">
        <f t="shared" ca="1" si="462"/>
        <v>0.53017486451026663</v>
      </c>
      <c r="AI1825">
        <f t="shared" ca="1" si="463"/>
        <v>0.40231668999758319</v>
      </c>
    </row>
    <row r="1826" spans="1:35">
      <c r="A1826" s="20"/>
      <c r="B1826" s="20"/>
      <c r="C1826" s="20">
        <f ca="1"/>
        <v>1.586263120304958</v>
      </c>
      <c r="D1826" s="20">
        <f ca="1"/>
        <v>-0.35730170989990623</v>
      </c>
      <c r="E1826" s="20">
        <f ca="1"/>
        <v>0.19856409888823692</v>
      </c>
      <c r="F1826" s="20">
        <f ca="1"/>
        <v>2.467650173638571</v>
      </c>
      <c r="G1826" s="20">
        <f ca="1"/>
        <v>0.42338396989631927</v>
      </c>
      <c r="H1826" s="20">
        <f ca="1"/>
        <v>-2.7616438013927849</v>
      </c>
      <c r="I1826" s="164">
        <f t="shared" ca="1" si="452"/>
        <v>26.206580981315401</v>
      </c>
      <c r="J1826" s="164">
        <f t="shared" ca="1" si="453"/>
        <v>17.640396506167416</v>
      </c>
      <c r="K1826" s="164">
        <f t="shared" ca="1" si="454"/>
        <v>0.68016091140666712</v>
      </c>
      <c r="L1826" s="164">
        <f t="shared" ca="1" si="455"/>
        <v>1.4706112464065937</v>
      </c>
      <c r="M1826" s="20">
        <f t="shared" ca="1" si="456"/>
        <v>3.5147901700541402</v>
      </c>
      <c r="N1826" s="20">
        <f t="shared" ca="1" si="457"/>
        <v>1.3432185578789959</v>
      </c>
      <c r="O1826" s="20">
        <f t="shared" ca="1" si="448"/>
        <v>23380044.449862525</v>
      </c>
      <c r="P1826" s="20">
        <f t="shared" ca="1" si="449"/>
        <v>62362835.512979001</v>
      </c>
      <c r="Q1826" s="20">
        <f t="shared" ca="1" si="450"/>
        <v>146936.49377158211</v>
      </c>
      <c r="R1826" s="20">
        <f t="shared" ca="1" si="451"/>
        <v>85889816.456613109</v>
      </c>
      <c r="AD1826">
        <f t="shared" ca="1" si="458"/>
        <v>1.360820626532864</v>
      </c>
      <c r="AE1826">
        <f t="shared" ca="1" si="459"/>
        <v>0.91624043831121349</v>
      </c>
      <c r="AF1826">
        <f t="shared" ca="1" si="460"/>
        <v>1.0923719218787911</v>
      </c>
      <c r="AG1826">
        <f t="shared" ca="1" si="461"/>
        <v>1.7300511200299715</v>
      </c>
      <c r="AH1826">
        <f t="shared" ca="1" si="462"/>
        <v>-1.1168998110509551</v>
      </c>
      <c r="AI1826">
        <f t="shared" ca="1" si="463"/>
        <v>-1.3426525462729844</v>
      </c>
    </row>
    <row r="1827" spans="1:35">
      <c r="A1827" s="20"/>
      <c r="B1827" s="20"/>
      <c r="C1827" s="20">
        <f ca="1"/>
        <v>-0.73879731930391757</v>
      </c>
      <c r="D1827" s="20">
        <f ca="1"/>
        <v>-0.45131153623424158</v>
      </c>
      <c r="E1827" s="20">
        <f ca="1"/>
        <v>0.84707246754538401</v>
      </c>
      <c r="F1827" s="20">
        <f ca="1"/>
        <v>-0.46677080286389744</v>
      </c>
      <c r="G1827" s="20">
        <f ca="1"/>
        <v>-5.2996822107489903E-3</v>
      </c>
      <c r="H1827" s="20">
        <f ca="1"/>
        <v>-0.42776067041134747</v>
      </c>
      <c r="I1827" s="164">
        <f t="shared" ca="1" si="452"/>
        <v>16.127937853240503</v>
      </c>
      <c r="J1827" s="164">
        <f t="shared" ca="1" si="453"/>
        <v>11.639832930217477</v>
      </c>
      <c r="K1827" s="164">
        <f t="shared" ca="1" si="454"/>
        <v>0.59838353840396075</v>
      </c>
      <c r="L1827" s="164">
        <f t="shared" ca="1" si="455"/>
        <v>1.0212777088545639</v>
      </c>
      <c r="M1827" s="20">
        <f t="shared" ca="1" si="456"/>
        <v>4.4348430916855923</v>
      </c>
      <c r="N1827" s="20">
        <f t="shared" ca="1" si="457"/>
        <v>1.6590656931897216</v>
      </c>
      <c r="O1827" s="20">
        <f t="shared" ca="1" si="448"/>
        <v>14805566.28684072</v>
      </c>
      <c r="P1827" s="20">
        <f t="shared" ca="1" si="449"/>
        <v>41242737.974409051</v>
      </c>
      <c r="Q1827" s="20">
        <f t="shared" ca="1" si="450"/>
        <v>125619.74282637169</v>
      </c>
      <c r="R1827" s="20">
        <f t="shared" ca="1" si="451"/>
        <v>56173924.004076146</v>
      </c>
      <c r="AD1827">
        <f t="shared" ca="1" si="458"/>
        <v>-1.0854519773688098</v>
      </c>
      <c r="AE1827">
        <f t="shared" ca="1" si="459"/>
        <v>-1.097371499927021</v>
      </c>
      <c r="AF1827">
        <f t="shared" ca="1" si="460"/>
        <v>0.3489412582178244</v>
      </c>
      <c r="AG1827">
        <f t="shared" ca="1" si="461"/>
        <v>-0.31237405066107293</v>
      </c>
      <c r="AH1827">
        <f t="shared" ca="1" si="462"/>
        <v>-9.461878701600801E-2</v>
      </c>
      <c r="AI1827">
        <f t="shared" ca="1" si="463"/>
        <v>-0.48901164002777969</v>
      </c>
    </row>
    <row r="1828" spans="1:35">
      <c r="A1828" s="20"/>
      <c r="B1828" s="20"/>
      <c r="C1828" s="20">
        <f ca="1"/>
        <v>-0.81381366928737342</v>
      </c>
      <c r="D1828" s="20">
        <f ca="1"/>
        <v>-1.2173833674949328</v>
      </c>
      <c r="E1828" s="20">
        <f ca="1"/>
        <v>0.25011191627629509</v>
      </c>
      <c r="F1828" s="20">
        <f ca="1"/>
        <v>1.0835800112959399</v>
      </c>
      <c r="G1828" s="20">
        <f ca="1"/>
        <v>0.15991752211136234</v>
      </c>
      <c r="H1828" s="20">
        <f ca="1"/>
        <v>0.6877746146253455</v>
      </c>
      <c r="I1828" s="164">
        <f t="shared" ca="1" si="452"/>
        <v>13.40982983628043</v>
      </c>
      <c r="J1828" s="164">
        <f t="shared" ca="1" si="453"/>
        <v>9.5166652009335557</v>
      </c>
      <c r="K1828" s="164">
        <f t="shared" ca="1" si="454"/>
        <v>0.64536069532946772</v>
      </c>
      <c r="L1828" s="164">
        <f t="shared" ca="1" si="455"/>
        <v>1.395683518055113</v>
      </c>
      <c r="M1828" s="20">
        <f t="shared" ca="1" si="456"/>
        <v>5.6585008308805467</v>
      </c>
      <c r="N1828" s="20">
        <f t="shared" ca="1" si="457"/>
        <v>2.2652186504045684</v>
      </c>
      <c r="O1828" s="20">
        <f t="shared" ca="1" si="448"/>
        <v>12223883.376019916</v>
      </c>
      <c r="P1828" s="20">
        <f t="shared" ca="1" si="449"/>
        <v>47756235.823457584</v>
      </c>
      <c r="Q1828" s="20">
        <f t="shared" ca="1" si="450"/>
        <v>408543.4689489294</v>
      </c>
      <c r="R1828" s="20">
        <f t="shared" ca="1" si="451"/>
        <v>60388662.668426432</v>
      </c>
      <c r="AD1828">
        <f t="shared" ca="1" si="458"/>
        <v>-1.7451869329416436</v>
      </c>
      <c r="AE1828">
        <f t="shared" ca="1" si="459"/>
        <v>-1.809843892304176</v>
      </c>
      <c r="AF1828">
        <f t="shared" ca="1" si="460"/>
        <v>0.77600632117697887</v>
      </c>
      <c r="AG1828">
        <f t="shared" ca="1" si="461"/>
        <v>1.3894705366141502</v>
      </c>
      <c r="AH1828">
        <f t="shared" ca="1" si="462"/>
        <v>1.2650009232006081</v>
      </c>
      <c r="AI1828">
        <f t="shared" ca="1" si="463"/>
        <v>1.149239595688023</v>
      </c>
    </row>
    <row r="1829" spans="1:35">
      <c r="A1829" s="20"/>
      <c r="B1829" s="20"/>
      <c r="C1829" s="20">
        <f ca="1"/>
        <v>1.85892485977956</v>
      </c>
      <c r="D1829" s="20">
        <f ca="1"/>
        <v>7.249452038957177E-2</v>
      </c>
      <c r="E1829" s="20">
        <f ca="1"/>
        <v>-0.33801501242943338</v>
      </c>
      <c r="F1829" s="20">
        <f ca="1"/>
        <v>-0.57900168934453</v>
      </c>
      <c r="G1829" s="20">
        <f ca="1"/>
        <v>0.71560437772502716</v>
      </c>
      <c r="H1829" s="20">
        <f ca="1"/>
        <v>2.046197073380573</v>
      </c>
      <c r="I1829" s="164">
        <f t="shared" ca="1" si="452"/>
        <v>28.206825723698671</v>
      </c>
      <c r="J1829" s="164">
        <f t="shared" ca="1" si="453"/>
        <v>20.427812094859778</v>
      </c>
      <c r="K1829" s="164">
        <f t="shared" ca="1" si="454"/>
        <v>0.60626414368984061</v>
      </c>
      <c r="L1829" s="164">
        <f t="shared" ca="1" si="455"/>
        <v>1.1944269950037436</v>
      </c>
      <c r="M1829" s="20">
        <f t="shared" ca="1" si="456"/>
        <v>6.2039351569505508</v>
      </c>
      <c r="N1829" s="20">
        <f t="shared" ca="1" si="457"/>
        <v>2.7290255814450433</v>
      </c>
      <c r="O1829" s="20">
        <f t="shared" ca="1" si="448"/>
        <v>25933136.136313569</v>
      </c>
      <c r="P1829" s="20">
        <f t="shared" ca="1" si="449"/>
        <v>57553305.861551359</v>
      </c>
      <c r="Q1829" s="20">
        <f t="shared" ca="1" si="450"/>
        <v>858540.30791654042</v>
      </c>
      <c r="R1829" s="20">
        <f t="shared" ca="1" si="451"/>
        <v>84344982.305781469</v>
      </c>
      <c r="AD1829">
        <f t="shared" ca="1" si="458"/>
        <v>1.8463169232278325</v>
      </c>
      <c r="AE1829">
        <f t="shared" ca="1" si="459"/>
        <v>1.8516147969328118</v>
      </c>
      <c r="AF1829">
        <f t="shared" ca="1" si="460"/>
        <v>0.42058312445309554</v>
      </c>
      <c r="AG1829">
        <f t="shared" ca="1" si="461"/>
        <v>0.47466815910792537</v>
      </c>
      <c r="AH1829">
        <f t="shared" ca="1" si="462"/>
        <v>1.8710390632783904</v>
      </c>
      <c r="AI1829">
        <f t="shared" ca="1" si="463"/>
        <v>2.4027718417433594</v>
      </c>
    </row>
    <row r="1830" spans="1:35">
      <c r="A1830" s="20"/>
      <c r="B1830" s="20"/>
      <c r="C1830" s="20">
        <f ca="1"/>
        <v>-2.0865904646803477</v>
      </c>
      <c r="D1830" s="20">
        <f ca="1"/>
        <v>-1.9700670667609748</v>
      </c>
      <c r="E1830" s="20">
        <f ca="1"/>
        <v>0.23556343574979599</v>
      </c>
      <c r="F1830" s="20">
        <f ca="1"/>
        <v>0.92306012767435397</v>
      </c>
      <c r="G1830" s="20">
        <f ca="1"/>
        <v>-0.90163969466589988</v>
      </c>
      <c r="H1830" s="20">
        <f ca="1"/>
        <v>-1.1396869014633861</v>
      </c>
      <c r="I1830" s="164">
        <f t="shared" ca="1" si="452"/>
        <v>5.360817630363373</v>
      </c>
      <c r="J1830" s="164">
        <f t="shared" ca="1" si="453"/>
        <v>3.4454159955256518</v>
      </c>
      <c r="K1830" s="164">
        <f t="shared" ca="1" si="454"/>
        <v>0.5145262865180904</v>
      </c>
      <c r="L1830" s="164">
        <f t="shared" ca="1" si="455"/>
        <v>1.0916088108867699</v>
      </c>
      <c r="M1830" s="20">
        <f t="shared" ca="1" si="456"/>
        <v>3.4878245823057883</v>
      </c>
      <c r="N1830" s="20">
        <f t="shared" ca="1" si="457"/>
        <v>1.1983386084733589</v>
      </c>
      <c r="O1830" s="20">
        <f t="shared" ca="1" si="448"/>
        <v>4694042.1745097106</v>
      </c>
      <c r="P1830" s="20">
        <f t="shared" ca="1" si="449"/>
        <v>32238672.953870986</v>
      </c>
      <c r="Q1830" s="20">
        <f t="shared" ca="1" si="450"/>
        <v>-79307.996781026013</v>
      </c>
      <c r="R1830" s="20">
        <f t="shared" ca="1" si="451"/>
        <v>36853407.131599665</v>
      </c>
      <c r="AD1830">
        <f t="shared" ca="1" si="458"/>
        <v>-3.6988306722419</v>
      </c>
      <c r="AE1830">
        <f t="shared" ca="1" si="459"/>
        <v>-3.8471758404276337</v>
      </c>
      <c r="AF1830">
        <f t="shared" ca="1" si="460"/>
        <v>-0.41339739529008818</v>
      </c>
      <c r="AG1830">
        <f t="shared" ca="1" si="461"/>
        <v>7.3127767580440373E-3</v>
      </c>
      <c r="AH1830">
        <f t="shared" ca="1" si="462"/>
        <v>-1.1468615752157905</v>
      </c>
      <c r="AI1830">
        <f t="shared" ca="1" si="463"/>
        <v>-1.7342199770990305</v>
      </c>
    </row>
    <row r="1831" spans="1:35">
      <c r="A1831" s="20"/>
      <c r="B1831" s="20"/>
      <c r="C1831" s="20">
        <f ca="1"/>
        <v>-8.6002051281818107E-2</v>
      </c>
      <c r="D1831" s="20">
        <f ca="1"/>
        <v>-0.56177253416899608</v>
      </c>
      <c r="E1831" s="20">
        <f ca="1"/>
        <v>0.90627706057018043</v>
      </c>
      <c r="F1831" s="20">
        <f ca="1"/>
        <v>0.28027382086046132</v>
      </c>
      <c r="G1831" s="20">
        <f ca="1"/>
        <v>-0.55404129918406231</v>
      </c>
      <c r="H1831" s="20">
        <f ca="1"/>
        <v>-0.68087797411151574</v>
      </c>
      <c r="I1831" s="164">
        <f t="shared" ca="1" si="452"/>
        <v>18.926175182244016</v>
      </c>
      <c r="J1831" s="164">
        <f t="shared" ca="1" si="453"/>
        <v>13.196742227289873</v>
      </c>
      <c r="K1831" s="164">
        <f t="shared" ca="1" si="454"/>
        <v>0.62745227078138321</v>
      </c>
      <c r="L1831" s="164">
        <f t="shared" ca="1" si="455"/>
        <v>1.146795186780001</v>
      </c>
      <c r="M1831" s="20">
        <f t="shared" ca="1" si="456"/>
        <v>3.9253018437389517</v>
      </c>
      <c r="N1831" s="20">
        <f t="shared" ca="1" si="457"/>
        <v>1.5270134568973803</v>
      </c>
      <c r="O1831" s="20">
        <f t="shared" ca="1" si="448"/>
        <v>17128013.55239509</v>
      </c>
      <c r="P1831" s="20">
        <f t="shared" ca="1" si="449"/>
        <v>47125359.440487631</v>
      </c>
      <c r="Q1831" s="20">
        <f t="shared" ca="1" si="450"/>
        <v>209137.0121673317</v>
      </c>
      <c r="R1831" s="20">
        <f t="shared" ca="1" si="451"/>
        <v>64462510.005050056</v>
      </c>
      <c r="AD1831">
        <f t="shared" ca="1" si="458"/>
        <v>-0.40626815964951091</v>
      </c>
      <c r="AE1831">
        <f t="shared" ca="1" si="459"/>
        <v>-0.57491871567453967</v>
      </c>
      <c r="AF1831">
        <f t="shared" ca="1" si="460"/>
        <v>0.6132024616489381</v>
      </c>
      <c r="AG1831">
        <f t="shared" ca="1" si="461"/>
        <v>0.25815993990909486</v>
      </c>
      <c r="AH1831">
        <f t="shared" ca="1" si="462"/>
        <v>-0.66077572917894178</v>
      </c>
      <c r="AI1831">
        <f t="shared" ca="1" si="463"/>
        <v>-0.84590957595302652</v>
      </c>
    </row>
    <row r="1832" spans="1:35">
      <c r="A1832" s="20"/>
      <c r="B1832" s="20"/>
      <c r="C1832" s="20">
        <f ca="1"/>
        <v>0.94706042666520152</v>
      </c>
      <c r="D1832" s="20">
        <f ca="1"/>
        <v>-0.40570374901711653</v>
      </c>
      <c r="E1832" s="20">
        <f ca="1"/>
        <v>-0.52163620851758197</v>
      </c>
      <c r="F1832" s="20">
        <f ca="1"/>
        <v>0.88385214793010747</v>
      </c>
      <c r="G1832" s="20">
        <f ca="1"/>
        <v>-3.0136074358493123E-2</v>
      </c>
      <c r="H1832" s="20">
        <f ca="1"/>
        <v>-0.42637583235394516</v>
      </c>
      <c r="I1832" s="164">
        <f t="shared" ca="1" si="452"/>
        <v>22.96389800575929</v>
      </c>
      <c r="J1832" s="164">
        <f t="shared" ca="1" si="453"/>
        <v>16.094695549186351</v>
      </c>
      <c r="K1832" s="164">
        <f t="shared" ca="1" si="454"/>
        <v>0.54951006674747405</v>
      </c>
      <c r="L1832" s="164">
        <f t="shared" ca="1" si="455"/>
        <v>1.2039300236003281</v>
      </c>
      <c r="M1832" s="20">
        <f t="shared" ca="1" si="456"/>
        <v>4.1932328383465078</v>
      </c>
      <c r="N1832" s="20">
        <f t="shared" ca="1" si="457"/>
        <v>1.758389011804379</v>
      </c>
      <c r="O1832" s="20">
        <f t="shared" ca="1" si="448"/>
        <v>20826566.89207809</v>
      </c>
      <c r="P1832" s="20">
        <f t="shared" ca="1" si="449"/>
        <v>52559281.824688084</v>
      </c>
      <c r="Q1832" s="20">
        <f t="shared" ca="1" si="450"/>
        <v>436111.73063636082</v>
      </c>
      <c r="R1832" s="20">
        <f t="shared" ca="1" si="451"/>
        <v>73821960.447402537</v>
      </c>
      <c r="AD1832">
        <f t="shared" ca="1" si="458"/>
        <v>0.57376165188332218</v>
      </c>
      <c r="AE1832">
        <f t="shared" ca="1" si="459"/>
        <v>0.39754884200884216</v>
      </c>
      <c r="AF1832">
        <f t="shared" ca="1" si="460"/>
        <v>-9.5363029568418536E-2</v>
      </c>
      <c r="AG1832">
        <f t="shared" ca="1" si="461"/>
        <v>0.51786374363785481</v>
      </c>
      <c r="AH1832">
        <f t="shared" ca="1" si="462"/>
        <v>-0.36307462405943502</v>
      </c>
      <c r="AI1832">
        <f t="shared" ca="1" si="463"/>
        <v>-0.22057023836654369</v>
      </c>
    </row>
    <row r="1833" spans="1:35">
      <c r="A1833" s="20"/>
      <c r="B1833" s="20"/>
      <c r="C1833" s="20">
        <f ca="1"/>
        <v>-7.5547829628233351E-2</v>
      </c>
      <c r="D1833" s="20">
        <f ca="1"/>
        <v>-0.32379549195804042</v>
      </c>
      <c r="E1833" s="20">
        <f ca="1"/>
        <v>-0.17447575685191574</v>
      </c>
      <c r="F1833" s="20">
        <f ca="1"/>
        <v>-1.4333615481659174</v>
      </c>
      <c r="G1833" s="20">
        <f ca="1"/>
        <v>-1.1512880223774153</v>
      </c>
      <c r="H1833" s="20">
        <f ca="1"/>
        <v>1.8887565567782429</v>
      </c>
      <c r="I1833" s="164">
        <f t="shared" ca="1" si="452"/>
        <v>19.253152798088237</v>
      </c>
      <c r="J1833" s="164">
        <f t="shared" ca="1" si="453"/>
        <v>14.211296877937677</v>
      </c>
      <c r="K1833" s="164">
        <f t="shared" ca="1" si="454"/>
        <v>0.46478070844663077</v>
      </c>
      <c r="L1833" s="164">
        <f t="shared" ca="1" si="455"/>
        <v>0.84046989100600389</v>
      </c>
      <c r="M1833" s="20">
        <f t="shared" ca="1" si="456"/>
        <v>4.4231481211321624</v>
      </c>
      <c r="N1833" s="20">
        <f t="shared" ca="1" si="457"/>
        <v>1.9564040866963073</v>
      </c>
      <c r="O1833" s="20">
        <f t="shared" ca="1" si="448"/>
        <v>17843405.756485961</v>
      </c>
      <c r="P1833" s="20">
        <f t="shared" ca="1" si="449"/>
        <v>39904720.123880818</v>
      </c>
      <c r="Q1833" s="20">
        <f t="shared" ca="1" si="450"/>
        <v>629992.80945897917</v>
      </c>
      <c r="R1833" s="20">
        <f t="shared" ca="1" si="451"/>
        <v>58378118.689825758</v>
      </c>
      <c r="AD1833">
        <f t="shared" ca="1" si="458"/>
        <v>-0.32690466065819523</v>
      </c>
      <c r="AE1833">
        <f t="shared" ca="1" si="459"/>
        <v>-0.23446413492024279</v>
      </c>
      <c r="AF1833">
        <f t="shared" ca="1" si="460"/>
        <v>-0.86562992321244825</v>
      </c>
      <c r="AG1833">
        <f t="shared" ca="1" si="461"/>
        <v>-1.1342277681545281</v>
      </c>
      <c r="AH1833">
        <f t="shared" ca="1" si="462"/>
        <v>-0.10761319874204123</v>
      </c>
      <c r="AI1833">
        <f t="shared" ca="1" si="463"/>
        <v>0.31460563971974898</v>
      </c>
    </row>
    <row r="1834" spans="1:35">
      <c r="A1834" s="20"/>
      <c r="B1834" s="20"/>
      <c r="C1834" s="20">
        <f ca="1"/>
        <v>2.5375850325794516</v>
      </c>
      <c r="D1834" s="20">
        <f ca="1"/>
        <v>-9.8450314509797729E-2</v>
      </c>
      <c r="E1834" s="20">
        <f ca="1"/>
        <v>1.4817587149028884</v>
      </c>
      <c r="F1834" s="20">
        <f ca="1"/>
        <v>1.3528985928774393</v>
      </c>
      <c r="G1834" s="20">
        <f ca="1"/>
        <v>-1.972679139480485</v>
      </c>
      <c r="H1834" s="20">
        <f ca="1"/>
        <v>-0.72552838175446277</v>
      </c>
      <c r="I1834" s="164">
        <f t="shared" ca="1" si="452"/>
        <v>32.826202632925039</v>
      </c>
      <c r="J1834" s="164">
        <f t="shared" ca="1" si="453"/>
        <v>22.143288841538457</v>
      </c>
      <c r="K1834" s="164">
        <f t="shared" ca="1" si="454"/>
        <v>0.74228990345728374</v>
      </c>
      <c r="L1834" s="164">
        <f t="shared" ca="1" si="455"/>
        <v>1.4113317455293899</v>
      </c>
      <c r="M1834" s="20">
        <f t="shared" ca="1" si="456"/>
        <v>2.8302925660964586</v>
      </c>
      <c r="N1834" s="20">
        <f t="shared" ca="1" si="457"/>
        <v>1.3682358078048606</v>
      </c>
      <c r="O1834" s="20">
        <f t="shared" ca="1" si="448"/>
        <v>29311291.871129774</v>
      </c>
      <c r="P1834" s="20">
        <f t="shared" ca="1" si="449"/>
        <v>67503367.494614244</v>
      </c>
      <c r="Q1834" s="20">
        <f t="shared" ca="1" si="450"/>
        <v>597722.42772288679</v>
      </c>
      <c r="R1834" s="20">
        <f t="shared" ca="1" si="451"/>
        <v>97412381.793466911</v>
      </c>
      <c r="AD1834">
        <f t="shared" ca="1" si="458"/>
        <v>2.9675249109041357</v>
      </c>
      <c r="AE1834">
        <f t="shared" ca="1" si="459"/>
        <v>2.4272781347444479</v>
      </c>
      <c r="AF1834">
        <f t="shared" ca="1" si="460"/>
        <v>1.6571809405207605</v>
      </c>
      <c r="AG1834">
        <f t="shared" ca="1" si="461"/>
        <v>1.4605988433154082</v>
      </c>
      <c r="AH1834">
        <f t="shared" ca="1" si="462"/>
        <v>-1.8774527043372677</v>
      </c>
      <c r="AI1834">
        <f t="shared" ca="1" si="463"/>
        <v>-1.2750383572841604</v>
      </c>
    </row>
    <row r="1835" spans="1:35">
      <c r="A1835" s="20"/>
      <c r="B1835" s="20"/>
      <c r="C1835" s="20">
        <f ca="1"/>
        <v>-1.1186477657287333</v>
      </c>
      <c r="D1835" s="20">
        <f ca="1"/>
        <v>0.95599542049931097</v>
      </c>
      <c r="E1835" s="20">
        <f ca="1"/>
        <v>-0.82149629073805308</v>
      </c>
      <c r="F1835" s="20">
        <f ca="1"/>
        <v>-1.4880576422368621</v>
      </c>
      <c r="G1835" s="20">
        <f ca="1"/>
        <v>-0.38568742607602374</v>
      </c>
      <c r="H1835" s="20">
        <f ca="1"/>
        <v>-1.3300966848918125</v>
      </c>
      <c r="I1835" s="164">
        <f t="shared" ca="1" si="452"/>
        <v>18.300141070586971</v>
      </c>
      <c r="J1835" s="164">
        <f t="shared" ca="1" si="453"/>
        <v>13.953225176457819</v>
      </c>
      <c r="K1835" s="164">
        <f t="shared" ca="1" si="454"/>
        <v>0.32842387444830334</v>
      </c>
      <c r="L1835" s="164">
        <f t="shared" ca="1" si="455"/>
        <v>0.51566454711466769</v>
      </c>
      <c r="M1835" s="20">
        <f t="shared" ca="1" si="456"/>
        <v>2.6123233134161508</v>
      </c>
      <c r="N1835" s="20">
        <f t="shared" ca="1" si="457"/>
        <v>0.9521566574196938</v>
      </c>
      <c r="O1835" s="20">
        <f t="shared" ca="1" si="448"/>
        <v>17197577.351730339</v>
      </c>
      <c r="P1835" s="20">
        <f t="shared" ca="1" si="449"/>
        <v>30952422.655036025</v>
      </c>
      <c r="Q1835" s="20">
        <f t="shared" ca="1" si="450"/>
        <v>31927.97536767296</v>
      </c>
      <c r="R1835" s="20">
        <f t="shared" ca="1" si="451"/>
        <v>48181927.982134037</v>
      </c>
      <c r="AD1835">
        <f t="shared" ca="1" si="458"/>
        <v>-0.55821818675073576</v>
      </c>
      <c r="AE1835">
        <f t="shared" ca="1" si="459"/>
        <v>-0.32106537702757743</v>
      </c>
      <c r="AF1835">
        <f t="shared" ca="1" si="460"/>
        <v>-2.1052375050154244</v>
      </c>
      <c r="AG1835">
        <f t="shared" ca="1" si="461"/>
        <v>-2.6106156949333288</v>
      </c>
      <c r="AH1835">
        <f t="shared" ca="1" si="462"/>
        <v>-2.1196407628709428</v>
      </c>
      <c r="AI1835">
        <f t="shared" ca="1" si="463"/>
        <v>-2.3995766015683953</v>
      </c>
    </row>
    <row r="1836" spans="1:35">
      <c r="A1836" s="20"/>
      <c r="B1836" s="20"/>
      <c r="C1836" s="20">
        <f ca="1"/>
        <v>-0.5300713603787488</v>
      </c>
      <c r="D1836" s="20">
        <f ca="1"/>
        <v>0.17723600746173554</v>
      </c>
      <c r="E1836" s="20">
        <f ca="1"/>
        <v>0.222766058533651</v>
      </c>
      <c r="F1836" s="20">
        <f ca="1"/>
        <v>0.23250111748888816</v>
      </c>
      <c r="G1836" s="20">
        <f ca="1"/>
        <v>1.7037350312947988</v>
      </c>
      <c r="H1836" s="20">
        <f ca="1"/>
        <v>0.84827852526468395</v>
      </c>
      <c r="I1836" s="164">
        <f t="shared" ca="1" si="452"/>
        <v>18.779563538797959</v>
      </c>
      <c r="J1836" s="164">
        <f t="shared" ca="1" si="453"/>
        <v>14.116469346514991</v>
      </c>
      <c r="K1836" s="164">
        <f t="shared" ca="1" si="454"/>
        <v>0.67941670468604887</v>
      </c>
      <c r="L1836" s="164">
        <f t="shared" ca="1" si="455"/>
        <v>1.3430375607287526</v>
      </c>
      <c r="M1836" s="20">
        <f t="shared" ca="1" si="456"/>
        <v>6.8367994786143003</v>
      </c>
      <c r="N1836" s="20">
        <f t="shared" ca="1" si="457"/>
        <v>2.7099360615229893</v>
      </c>
      <c r="O1836" s="20">
        <f t="shared" ca="1" si="448"/>
        <v>17540288.976586409</v>
      </c>
      <c r="P1836" s="20">
        <f t="shared" ca="1" si="449"/>
        <v>51813829.923686132</v>
      </c>
      <c r="Q1836" s="20">
        <f t="shared" ca="1" si="450"/>
        <v>448517.35695370269</v>
      </c>
      <c r="R1836" s="20">
        <f t="shared" ca="1" si="451"/>
        <v>69802636.257226244</v>
      </c>
      <c r="AD1836">
        <f t="shared" ca="1" si="458"/>
        <v>-0.44185351000049605</v>
      </c>
      <c r="AE1836">
        <f t="shared" ca="1" si="459"/>
        <v>-0.26628545418960042</v>
      </c>
      <c r="AF1836">
        <f t="shared" ca="1" si="460"/>
        <v>1.0856064062368069</v>
      </c>
      <c r="AG1836">
        <f t="shared" ca="1" si="461"/>
        <v>1.1501707305852387</v>
      </c>
      <c r="AH1836">
        <f t="shared" ca="1" si="462"/>
        <v>2.5742216429047784</v>
      </c>
      <c r="AI1836">
        <f t="shared" ca="1" si="463"/>
        <v>2.3511785446567273</v>
      </c>
    </row>
    <row r="1837" spans="1:35">
      <c r="A1837" s="20"/>
      <c r="B1837" s="20"/>
      <c r="C1837" s="20">
        <f ca="1"/>
        <v>0.873478034415066</v>
      </c>
      <c r="D1837" s="20">
        <f ca="1"/>
        <v>-1.4953627389411173</v>
      </c>
      <c r="E1837" s="20">
        <f ca="1"/>
        <v>-0.99351145425450249</v>
      </c>
      <c r="F1837" s="20">
        <f ca="1"/>
        <v>-0.22355623635002009</v>
      </c>
      <c r="G1837" s="20">
        <f ca="1"/>
        <v>0.17062767703422849</v>
      </c>
      <c r="H1837" s="20">
        <f ca="1"/>
        <v>-0.10947900288957453</v>
      </c>
      <c r="I1837" s="164">
        <f t="shared" ca="1" si="452"/>
        <v>17.854977940157564</v>
      </c>
      <c r="J1837" s="164">
        <f t="shared" ca="1" si="453"/>
        <v>12.409062566933489</v>
      </c>
      <c r="K1837" s="164">
        <f t="shared" ca="1" si="454"/>
        <v>0.43994003745860449</v>
      </c>
      <c r="L1837" s="164">
        <f t="shared" ca="1" si="455"/>
        <v>0.93592616909375614</v>
      </c>
      <c r="M1837" s="20">
        <f t="shared" ca="1" si="456"/>
        <v>4.2101020355006327</v>
      </c>
      <c r="N1837" s="20">
        <f t="shared" ca="1" si="457"/>
        <v>1.685843351130502</v>
      </c>
      <c r="O1837" s="20">
        <f t="shared" ca="1" si="448"/>
        <v>16136739.561013909</v>
      </c>
      <c r="P1837" s="20">
        <f t="shared" ca="1" si="449"/>
        <v>40862169.200290017</v>
      </c>
      <c r="Q1837" s="20">
        <f t="shared" ca="1" si="450"/>
        <v>304679.60195603332</v>
      </c>
      <c r="R1837" s="20">
        <f t="shared" ca="1" si="451"/>
        <v>57303588.363259956</v>
      </c>
      <c r="AD1837">
        <f t="shared" ca="1" si="458"/>
        <v>-0.66626749025301846</v>
      </c>
      <c r="AE1837">
        <f t="shared" ca="1" si="459"/>
        <v>-0.83924074935117798</v>
      </c>
      <c r="AF1837">
        <f t="shared" ca="1" si="460"/>
        <v>-1.0914542049217777</v>
      </c>
      <c r="AG1837">
        <f t="shared" ca="1" si="461"/>
        <v>-0.70033559502838183</v>
      </c>
      <c r="AH1837">
        <f t="shared" ca="1" si="462"/>
        <v>-0.34433107166596372</v>
      </c>
      <c r="AI1837">
        <f t="shared" ca="1" si="463"/>
        <v>-0.41663959153918378</v>
      </c>
    </row>
    <row r="1838" spans="1:35">
      <c r="A1838" s="20"/>
      <c r="B1838" s="20"/>
      <c r="C1838" s="20">
        <f ca="1"/>
        <v>-2.2242171616206607</v>
      </c>
      <c r="D1838" s="20">
        <f ca="1"/>
        <v>-0.11531594515230706</v>
      </c>
      <c r="E1838" s="20">
        <f ca="1"/>
        <v>-0.53586175466872532</v>
      </c>
      <c r="F1838" s="20">
        <f ca="1"/>
        <v>0.22654992901361323</v>
      </c>
      <c r="G1838" s="20">
        <f ca="1"/>
        <v>1.0306169418278814</v>
      </c>
      <c r="H1838" s="20">
        <f ca="1"/>
        <v>0.41100911097261394</v>
      </c>
      <c r="I1838" s="164">
        <f t="shared" ca="1" si="452"/>
        <v>10.430863472693733</v>
      </c>
      <c r="J1838" s="164">
        <f t="shared" ca="1" si="453"/>
        <v>8.4439959832487439</v>
      </c>
      <c r="K1838" s="164">
        <f t="shared" ca="1" si="454"/>
        <v>0.52652889733089303</v>
      </c>
      <c r="L1838" s="164">
        <f t="shared" ca="1" si="455"/>
        <v>1.1348844583433355</v>
      </c>
      <c r="M1838" s="20">
        <f t="shared" ca="1" si="456"/>
        <v>5.8412225977361159</v>
      </c>
      <c r="N1838" s="20">
        <f t="shared" ca="1" si="457"/>
        <v>2.2356834555674601</v>
      </c>
      <c r="O1838" s="20">
        <f t="shared" ca="1" si="448"/>
        <v>10063287.927773165</v>
      </c>
      <c r="P1838" s="20">
        <f t="shared" ca="1" si="449"/>
        <v>38360569.281920686</v>
      </c>
      <c r="Q1838" s="20">
        <f t="shared" ca="1" si="450"/>
        <v>249974.26484883163</v>
      </c>
      <c r="R1838" s="20">
        <f t="shared" ca="1" si="451"/>
        <v>48673831.474542677</v>
      </c>
      <c r="AD1838">
        <f t="shared" ca="1" si="458"/>
        <v>-2.4682370211908418</v>
      </c>
      <c r="AE1838">
        <f t="shared" ca="1" si="459"/>
        <v>-2.1698000056212265</v>
      </c>
      <c r="AF1838">
        <f t="shared" ca="1" si="460"/>
        <v>-0.30428275153733664</v>
      </c>
      <c r="AG1838">
        <f t="shared" ca="1" si="461"/>
        <v>0.20402026519697919</v>
      </c>
      <c r="AH1838">
        <f t="shared" ca="1" si="462"/>
        <v>1.4680251085956844</v>
      </c>
      <c r="AI1838">
        <f t="shared" ca="1" si="463"/>
        <v>1.0694147447769193</v>
      </c>
    </row>
    <row r="1839" spans="1:35">
      <c r="A1839" s="20"/>
      <c r="B1839" s="20"/>
      <c r="C1839" s="20">
        <f ca="1"/>
        <v>-0.60058518407562611</v>
      </c>
      <c r="D1839" s="20">
        <f ca="1"/>
        <v>-1.668781245385206</v>
      </c>
      <c r="E1839" s="20">
        <f ca="1"/>
        <v>-0.22108513356229026</v>
      </c>
      <c r="F1839" s="20">
        <f ca="1"/>
        <v>0.45038972176351877</v>
      </c>
      <c r="G1839" s="20">
        <f ca="1"/>
        <v>1.0167451452436875</v>
      </c>
      <c r="H1839" s="20">
        <f ca="1"/>
        <v>0.39382043180745407</v>
      </c>
      <c r="I1839" s="164">
        <f t="shared" ca="1" si="452"/>
        <v>11.648906145657085</v>
      </c>
      <c r="J1839" s="164">
        <f t="shared" ca="1" si="453"/>
        <v>8.2933505858397716</v>
      </c>
      <c r="K1839" s="164">
        <f t="shared" ca="1" si="454"/>
        <v>0.58216057073524352</v>
      </c>
      <c r="L1839" s="164">
        <f t="shared" ca="1" si="455"/>
        <v>1.2349582839323605</v>
      </c>
      <c r="M1839" s="20">
        <f t="shared" ca="1" si="456"/>
        <v>5.8997325720338543</v>
      </c>
      <c r="N1839" s="20">
        <f t="shared" ca="1" si="457"/>
        <v>2.260021694742727</v>
      </c>
      <c r="O1839" s="20">
        <f t="shared" ca="1" si="448"/>
        <v>10632493.53592167</v>
      </c>
      <c r="P1839" s="20">
        <f t="shared" ca="1" si="449"/>
        <v>42040617.033861734</v>
      </c>
      <c r="Q1839" s="20">
        <f t="shared" ca="1" si="450"/>
        <v>255731.7237730987</v>
      </c>
      <c r="R1839" s="20">
        <f t="shared" ca="1" si="451"/>
        <v>52928842.293556504</v>
      </c>
      <c r="AD1839">
        <f t="shared" ca="1" si="458"/>
        <v>-2.1725955957142999</v>
      </c>
      <c r="AE1839">
        <f t="shared" ca="1" si="459"/>
        <v>-2.2203521524027616</v>
      </c>
      <c r="AF1839">
        <f t="shared" ca="1" si="460"/>
        <v>0.2014597339567587</v>
      </c>
      <c r="AG1839">
        <f t="shared" ca="1" si="461"/>
        <v>0.65890129060163849</v>
      </c>
      <c r="AH1839">
        <f t="shared" ca="1" si="462"/>
        <v>1.5330361911487276</v>
      </c>
      <c r="AI1839">
        <f t="shared" ca="1" si="463"/>
        <v>1.1351937695749372</v>
      </c>
    </row>
    <row r="1840" spans="1:35">
      <c r="A1840" s="20"/>
      <c r="B1840" s="20"/>
      <c r="C1840" s="20">
        <f ca="1"/>
        <v>-0.49655697907599061</v>
      </c>
      <c r="D1840" s="20">
        <f ca="1"/>
        <v>6.8876721446143929E-2</v>
      </c>
      <c r="E1840" s="20">
        <f ca="1"/>
        <v>1.0097852715713427</v>
      </c>
      <c r="F1840" s="20">
        <f ca="1"/>
        <v>1.2514963480924839</v>
      </c>
      <c r="G1840" s="20">
        <f ca="1"/>
        <v>0.17972422887698669</v>
      </c>
      <c r="H1840" s="20">
        <f ca="1"/>
        <v>3.0077501353634246E-2</v>
      </c>
      <c r="I1840" s="164">
        <f t="shared" ca="1" si="452"/>
        <v>19.881393505555945</v>
      </c>
      <c r="J1840" s="164">
        <f t="shared" ca="1" si="453"/>
        <v>14.253059964122455</v>
      </c>
      <c r="K1840" s="164">
        <f t="shared" ca="1" si="454"/>
        <v>0.74021964689807707</v>
      </c>
      <c r="L1840" s="164">
        <f t="shared" ca="1" si="455"/>
        <v>1.480747586074431</v>
      </c>
      <c r="M1840" s="20">
        <f t="shared" ca="1" si="456"/>
        <v>5.4009846571456102</v>
      </c>
      <c r="N1840" s="20">
        <f t="shared" ca="1" si="457"/>
        <v>2.1763157789670711</v>
      </c>
      <c r="O1840" s="20">
        <f t="shared" ca="1" si="448"/>
        <v>18200695.329508051</v>
      </c>
      <c r="P1840" s="20">
        <f t="shared" ca="1" si="449"/>
        <v>56305206.076477006</v>
      </c>
      <c r="Q1840" s="20">
        <f t="shared" ca="1" si="450"/>
        <v>413674.25006654614</v>
      </c>
      <c r="R1840" s="20">
        <f t="shared" ca="1" si="451"/>
        <v>74919575.656051606</v>
      </c>
      <c r="AD1840">
        <f t="shared" ca="1" si="458"/>
        <v>-0.17441905204952821</v>
      </c>
      <c r="AE1840">
        <f t="shared" ca="1" si="459"/>
        <v>-0.22044967646897506</v>
      </c>
      <c r="AF1840">
        <f t="shared" ca="1" si="460"/>
        <v>1.6383604263461544</v>
      </c>
      <c r="AG1840">
        <f t="shared" ca="1" si="461"/>
        <v>1.7761253912474131</v>
      </c>
      <c r="AH1840">
        <f t="shared" ca="1" si="462"/>
        <v>0.97887184127290094</v>
      </c>
      <c r="AI1840">
        <f t="shared" ca="1" si="463"/>
        <v>0.90896156477586776</v>
      </c>
    </row>
    <row r="1841" spans="1:35">
      <c r="A1841" s="20"/>
      <c r="B1841" s="20"/>
      <c r="C1841" s="20">
        <f ca="1"/>
        <v>0.11542854604963608</v>
      </c>
      <c r="D1841" s="20">
        <f ca="1"/>
        <v>-0.31666456883672767</v>
      </c>
      <c r="E1841" s="20">
        <f ca="1"/>
        <v>-0.3080882183579508</v>
      </c>
      <c r="F1841" s="20">
        <f ca="1"/>
        <v>-0.57173489558317037</v>
      </c>
      <c r="G1841" s="20">
        <f ca="1"/>
        <v>-1.390550589976308</v>
      </c>
      <c r="H1841" s="20">
        <f ca="1"/>
        <v>-0.43353319492804077</v>
      </c>
      <c r="I1841" s="164">
        <f t="shared" ca="1" si="452"/>
        <v>19.959019097467497</v>
      </c>
      <c r="J1841" s="164">
        <f t="shared" ca="1" si="453"/>
        <v>14.176919302677028</v>
      </c>
      <c r="K1841" s="164">
        <f t="shared" ca="1" si="454"/>
        <v>0.42762777690155712</v>
      </c>
      <c r="L1841" s="164">
        <f t="shared" ca="1" si="455"/>
        <v>0.79945747661611199</v>
      </c>
      <c r="M1841" s="20">
        <f t="shared" ca="1" si="456"/>
        <v>2.7088056945361076</v>
      </c>
      <c r="N1841" s="20">
        <f t="shared" ca="1" si="457"/>
        <v>1.1452936575541774</v>
      </c>
      <c r="O1841" s="20">
        <f t="shared" ca="1" si="448"/>
        <v>18201487.190953072</v>
      </c>
      <c r="P1841" s="20">
        <f t="shared" ca="1" si="449"/>
        <v>39598205.354404569</v>
      </c>
      <c r="Q1841" s="20">
        <f t="shared" ca="1" si="450"/>
        <v>297365.42467708013</v>
      </c>
      <c r="R1841" s="20">
        <f t="shared" ca="1" si="451"/>
        <v>58097057.970034726</v>
      </c>
      <c r="AD1841">
        <f t="shared" ca="1" si="458"/>
        <v>-0.15557788896419975</v>
      </c>
      <c r="AE1841">
        <f t="shared" ca="1" si="459"/>
        <v>-0.24600023400099746</v>
      </c>
      <c r="AF1841">
        <f t="shared" ca="1" si="460"/>
        <v>-1.2033838463494813</v>
      </c>
      <c r="AG1841">
        <f t="shared" ca="1" si="461"/>
        <v>-1.3206478335631273</v>
      </c>
      <c r="AH1841">
        <f t="shared" ca="1" si="462"/>
        <v>-2.0124381171821017</v>
      </c>
      <c r="AI1841">
        <f t="shared" ca="1" si="463"/>
        <v>-1.877584709313034</v>
      </c>
    </row>
    <row r="1842" spans="1:35">
      <c r="A1842" s="20"/>
      <c r="B1842" s="20"/>
      <c r="C1842" s="20">
        <f ca="1"/>
        <v>-0.1999055997199386</v>
      </c>
      <c r="D1842" s="20">
        <f ca="1"/>
        <v>0.13079062162785721</v>
      </c>
      <c r="E1842" s="20">
        <f ca="1"/>
        <v>3.6362230065802269E-2</v>
      </c>
      <c r="F1842" s="20">
        <f ca="1"/>
        <v>2.305697817195997</v>
      </c>
      <c r="G1842" s="20">
        <f ca="1"/>
        <v>1.0781920430185523</v>
      </c>
      <c r="H1842" s="20">
        <f ca="1"/>
        <v>0.54087623170289512</v>
      </c>
      <c r="I1842" s="164">
        <f t="shared" ca="1" si="452"/>
        <v>20.900985295022519</v>
      </c>
      <c r="J1842" s="164">
        <f t="shared" ca="1" si="453"/>
        <v>15.11852465596165</v>
      </c>
      <c r="K1842" s="164">
        <f t="shared" ca="1" si="454"/>
        <v>0.74533796972358946</v>
      </c>
      <c r="L1842" s="164">
        <f t="shared" ca="1" si="455"/>
        <v>1.7170519219635048</v>
      </c>
      <c r="M1842" s="20">
        <f t="shared" ca="1" si="456"/>
        <v>6.5259021646579694</v>
      </c>
      <c r="N1842" s="20">
        <f t="shared" ca="1" si="457"/>
        <v>2.705016833095069</v>
      </c>
      <c r="O1842" s="20">
        <f t="shared" ca="1" si="448"/>
        <v>19205929.974011574</v>
      </c>
      <c r="P1842" s="20">
        <f t="shared" ca="1" si="449"/>
        <v>63143566.276978709</v>
      </c>
      <c r="Q1842" s="20">
        <f t="shared" ca="1" si="450"/>
        <v>626026.87919975584</v>
      </c>
      <c r="R1842" s="20">
        <f t="shared" ca="1" si="451"/>
        <v>82975523.130190045</v>
      </c>
      <c r="AD1842">
        <f t="shared" ca="1" si="458"/>
        <v>7.305468325789248E-2</v>
      </c>
      <c r="AE1842">
        <f t="shared" ca="1" si="459"/>
        <v>6.9974716765654449E-2</v>
      </c>
      <c r="AF1842">
        <f t="shared" ca="1" si="460"/>
        <v>1.6848906338508127</v>
      </c>
      <c r="AG1842">
        <f t="shared" ca="1" si="461"/>
        <v>2.8502360089250209</v>
      </c>
      <c r="AH1842">
        <f t="shared" ca="1" si="462"/>
        <v>2.2287801829532996</v>
      </c>
      <c r="AI1842">
        <f t="shared" ca="1" si="463"/>
        <v>2.3378833326893753</v>
      </c>
    </row>
    <row r="1843" spans="1:35">
      <c r="A1843" s="20"/>
      <c r="B1843" s="20"/>
      <c r="C1843" s="20">
        <f ca="1"/>
        <v>-0.88532726338032164</v>
      </c>
      <c r="D1843" s="20">
        <f ca="1"/>
        <v>-0.15129878218695161</v>
      </c>
      <c r="E1843" s="20">
        <f ca="1"/>
        <v>-0.36841241534226798</v>
      </c>
      <c r="F1843" s="20">
        <f ca="1"/>
        <v>-2.0741382802826474</v>
      </c>
      <c r="G1843" s="20">
        <f ca="1"/>
        <v>-0.47411394220557146</v>
      </c>
      <c r="H1843" s="20">
        <f ca="1"/>
        <v>0.12901763225442839</v>
      </c>
      <c r="I1843" s="164">
        <f t="shared" ca="1" si="452"/>
        <v>15.531124522798995</v>
      </c>
      <c r="J1843" s="164">
        <f t="shared" ca="1" si="453"/>
        <v>11.774938636963201</v>
      </c>
      <c r="K1843" s="164">
        <f t="shared" ca="1" si="454"/>
        <v>0.37441944055905552</v>
      </c>
      <c r="L1843" s="164">
        <f t="shared" ca="1" si="455"/>
        <v>0.55208475770456655</v>
      </c>
      <c r="M1843" s="20">
        <f t="shared" ca="1" si="456"/>
        <v>3.5966107996316863</v>
      </c>
      <c r="N1843" s="20">
        <f t="shared" ca="1" si="457"/>
        <v>1.3843715738268445</v>
      </c>
      <c r="O1843" s="20">
        <f t="shared" ca="1" si="448"/>
        <v>14559353.770890588</v>
      </c>
      <c r="P1843" s="20">
        <f t="shared" ca="1" si="449"/>
        <v>29088470.754520744</v>
      </c>
      <c r="Q1843" s="20">
        <f t="shared" ca="1" si="450"/>
        <v>166895.21735043111</v>
      </c>
      <c r="R1843" s="20">
        <f t="shared" ca="1" si="451"/>
        <v>43814719.742761761</v>
      </c>
      <c r="AD1843">
        <f t="shared" ca="1" si="458"/>
        <v>-1.2303095818449044</v>
      </c>
      <c r="AE1843">
        <f t="shared" ca="1" si="459"/>
        <v>-1.0520340144418789</v>
      </c>
      <c r="AF1843">
        <f t="shared" ca="1" si="460"/>
        <v>-1.6870959949176778</v>
      </c>
      <c r="AG1843">
        <f t="shared" ca="1" si="461"/>
        <v>-2.4450692831610614</v>
      </c>
      <c r="AH1843">
        <f t="shared" ca="1" si="462"/>
        <v>-1.025988000409237</v>
      </c>
      <c r="AI1843">
        <f t="shared" ca="1" si="463"/>
        <v>-1.2314281788463661</v>
      </c>
    </row>
    <row r="1844" spans="1:35">
      <c r="A1844" s="20"/>
      <c r="B1844" s="20"/>
      <c r="C1844" s="20">
        <f ca="1"/>
        <v>-0.18616270512847538</v>
      </c>
      <c r="D1844" s="20">
        <f ca="1"/>
        <v>0.31524554929826448</v>
      </c>
      <c r="E1844" s="20">
        <f ca="1"/>
        <v>0.68447941475557939</v>
      </c>
      <c r="F1844" s="20">
        <f ca="1"/>
        <v>-0.72359276621647561</v>
      </c>
      <c r="G1844" s="20">
        <f ca="1"/>
        <v>-8.3148164508975483E-2</v>
      </c>
      <c r="H1844" s="20">
        <f ca="1"/>
        <v>-0.92295233125196574</v>
      </c>
      <c r="I1844" s="164">
        <f t="shared" ca="1" si="452"/>
        <v>20.970957073846201</v>
      </c>
      <c r="J1844" s="164">
        <f t="shared" ca="1" si="453"/>
        <v>15.183652186983917</v>
      </c>
      <c r="K1844" s="164">
        <f t="shared" ca="1" si="454"/>
        <v>0.56730875644584411</v>
      </c>
      <c r="L1844" s="164">
        <f t="shared" ca="1" si="455"/>
        <v>0.91876686457717827</v>
      </c>
      <c r="M1844" s="20">
        <f t="shared" ca="1" si="456"/>
        <v>3.803450535953206</v>
      </c>
      <c r="N1844" s="20">
        <f t="shared" ca="1" si="457"/>
        <v>1.4383384724861277</v>
      </c>
      <c r="O1844" s="20">
        <f t="shared" ca="1" si="448"/>
        <v>19277973.707476571</v>
      </c>
      <c r="P1844" s="20">
        <f t="shared" ca="1" si="449"/>
        <v>43546621.013016172</v>
      </c>
      <c r="Q1844" s="20">
        <f t="shared" ca="1" si="450"/>
        <v>133599.17676463065</v>
      </c>
      <c r="R1844" s="20">
        <f t="shared" ca="1" si="451"/>
        <v>62958193.897257373</v>
      </c>
      <c r="AD1844">
        <f t="shared" ca="1" si="458"/>
        <v>9.0038124719951276E-2</v>
      </c>
      <c r="AE1844">
        <f t="shared" ca="1" si="459"/>
        <v>9.1829592947622996E-2</v>
      </c>
      <c r="AF1844">
        <f t="shared" ca="1" si="460"/>
        <v>6.6443240416763888E-2</v>
      </c>
      <c r="AG1844">
        <f t="shared" ca="1" si="461"/>
        <v>-0.77833243374009919</v>
      </c>
      <c r="AH1844">
        <f t="shared" ca="1" si="462"/>
        <v>-0.79616607116310367</v>
      </c>
      <c r="AI1844">
        <f t="shared" ca="1" si="463"/>
        <v>-1.0855716959834389</v>
      </c>
    </row>
    <row r="1845" spans="1:35">
      <c r="A1845" s="20"/>
      <c r="B1845" s="20"/>
      <c r="C1845" s="20">
        <f ca="1"/>
        <v>-1.1451328748837246</v>
      </c>
      <c r="D1845" s="20">
        <f ca="1"/>
        <v>-1.4732867814048147</v>
      </c>
      <c r="E1845" s="20">
        <f ca="1"/>
        <v>0.81745423462625277</v>
      </c>
      <c r="F1845" s="20">
        <f ca="1"/>
        <v>-0.53142990394359324</v>
      </c>
      <c r="G1845" s="20">
        <f ca="1"/>
        <v>-1.1168623012390311</v>
      </c>
      <c r="H1845" s="20">
        <f ca="1"/>
        <v>-0.17824973888703871</v>
      </c>
      <c r="I1845" s="164">
        <f t="shared" ca="1" si="452"/>
        <v>11.128770588504018</v>
      </c>
      <c r="J1845" s="164">
        <f t="shared" ca="1" si="453"/>
        <v>7.7260713879028069</v>
      </c>
      <c r="K1845" s="164">
        <f t="shared" ca="1" si="454"/>
        <v>0.53768940764385953</v>
      </c>
      <c r="L1845" s="164">
        <f t="shared" ca="1" si="455"/>
        <v>0.93220742019456704</v>
      </c>
      <c r="M1845" s="20">
        <f t="shared" ca="1" si="456"/>
        <v>3.6698559906314552</v>
      </c>
      <c r="N1845" s="20">
        <f t="shared" ca="1" si="457"/>
        <v>1.364722677266992</v>
      </c>
      <c r="O1845" s="20">
        <f t="shared" ca="1" si="448"/>
        <v>10052613.306548584</v>
      </c>
      <c r="P1845" s="20">
        <f t="shared" ca="1" si="449"/>
        <v>34063313.867987953</v>
      </c>
      <c r="Q1845" s="20">
        <f t="shared" ca="1" si="450"/>
        <v>90268.002401571517</v>
      </c>
      <c r="R1845" s="20">
        <f t="shared" ca="1" si="451"/>
        <v>44206195.176938109</v>
      </c>
      <c r="AD1845">
        <f t="shared" ca="1" si="458"/>
        <v>-2.2988420901689279</v>
      </c>
      <c r="AE1845">
        <f t="shared" ca="1" si="459"/>
        <v>-2.4107142993614743</v>
      </c>
      <c r="AF1845">
        <f t="shared" ca="1" si="460"/>
        <v>-0.20282356687400455</v>
      </c>
      <c r="AG1845">
        <f t="shared" ca="1" si="461"/>
        <v>-0.71723899911560485</v>
      </c>
      <c r="AH1845">
        <f t="shared" ca="1" si="462"/>
        <v>-0.9446044548539384</v>
      </c>
      <c r="AI1845">
        <f t="shared" ca="1" si="463"/>
        <v>-1.2845333046838054</v>
      </c>
    </row>
    <row r="1846" spans="1:35">
      <c r="A1846" s="20"/>
      <c r="B1846" s="20"/>
      <c r="C1846" s="20">
        <f ca="1"/>
        <v>7.3700224685028889E-2</v>
      </c>
      <c r="D1846" s="20">
        <f ca="1"/>
        <v>-0.94551790764849086</v>
      </c>
      <c r="E1846" s="20">
        <f ca="1"/>
        <v>1.193116065441749</v>
      </c>
      <c r="F1846" s="20">
        <f ca="1"/>
        <v>0.57963367790948783</v>
      </c>
      <c r="G1846" s="20">
        <f ca="1"/>
        <v>0.47888958069926962</v>
      </c>
      <c r="H1846" s="20">
        <f ca="1"/>
        <v>0.76547388116656834</v>
      </c>
      <c r="I1846" s="164">
        <f t="shared" ca="1" si="452"/>
        <v>18.334204440155641</v>
      </c>
      <c r="J1846" s="164">
        <f t="shared" ca="1" si="453"/>
        <v>12.888691312386346</v>
      </c>
      <c r="K1846" s="164">
        <f t="shared" ca="1" si="454"/>
        <v>0.75342575679578638</v>
      </c>
      <c r="L1846" s="164">
        <f t="shared" ca="1" si="455"/>
        <v>1.438951298166427</v>
      </c>
      <c r="M1846" s="20">
        <f t="shared" ca="1" si="456"/>
        <v>6.0703897563415135</v>
      </c>
      <c r="N1846" s="20">
        <f t="shared" ca="1" si="457"/>
        <v>2.4275049638762591</v>
      </c>
      <c r="O1846" s="20">
        <f t="shared" ca="1" si="448"/>
        <v>16648063.503479304</v>
      </c>
      <c r="P1846" s="20">
        <f t="shared" ca="1" si="449"/>
        <v>53732677.884360939</v>
      </c>
      <c r="Q1846" s="20">
        <f t="shared" ca="1" si="450"/>
        <v>433941.72588335001</v>
      </c>
      <c r="R1846" s="20">
        <f t="shared" ca="1" si="451"/>
        <v>70814683.113723591</v>
      </c>
      <c r="AD1846">
        <f t="shared" ca="1" si="458"/>
        <v>-0.54995037860300022</v>
      </c>
      <c r="AE1846">
        <f t="shared" ca="1" si="459"/>
        <v>-0.67829150591062215</v>
      </c>
      <c r="AF1846">
        <f t="shared" ca="1" si="460"/>
        <v>1.7584159708707845</v>
      </c>
      <c r="AG1846">
        <f t="shared" ca="1" si="461"/>
        <v>1.5861422643928489</v>
      </c>
      <c r="AH1846">
        <f t="shared" ca="1" si="462"/>
        <v>1.7226552848239045</v>
      </c>
      <c r="AI1846">
        <f t="shared" ca="1" si="463"/>
        <v>1.5878512537196188</v>
      </c>
    </row>
    <row r="1847" spans="1:35">
      <c r="A1847" s="20"/>
      <c r="B1847" s="20"/>
      <c r="C1847" s="20">
        <f ca="1"/>
        <v>0.89948800880677648</v>
      </c>
      <c r="D1847" s="20">
        <f ca="1"/>
        <v>-1.0144580158082193</v>
      </c>
      <c r="E1847" s="20">
        <f ca="1"/>
        <v>-1.0920038190651276</v>
      </c>
      <c r="F1847" s="20">
        <f ca="1"/>
        <v>-0.2681821898684697</v>
      </c>
      <c r="G1847" s="20">
        <f ca="1"/>
        <v>0.90063383320105062</v>
      </c>
      <c r="H1847" s="20">
        <f ca="1"/>
        <v>-0.37369430540764081</v>
      </c>
      <c r="I1847" s="164">
        <f t="shared" ca="1" si="452"/>
        <v>19.310888685066178</v>
      </c>
      <c r="J1847" s="164">
        <f t="shared" ca="1" si="453"/>
        <v>13.688410323981039</v>
      </c>
      <c r="K1847" s="164">
        <f t="shared" ca="1" si="454"/>
        <v>0.45320988261102191</v>
      </c>
      <c r="L1847" s="164">
        <f t="shared" ca="1" si="455"/>
        <v>0.94606593026702834</v>
      </c>
      <c r="M1847" s="20">
        <f t="shared" ca="1" si="456"/>
        <v>4.6098168456362014</v>
      </c>
      <c r="N1847" s="20">
        <f t="shared" ca="1" si="457"/>
        <v>1.8067249858406473</v>
      </c>
      <c r="O1847" s="20">
        <f t="shared" ca="1" si="448"/>
        <v>17595357.186059568</v>
      </c>
      <c r="P1847" s="20">
        <f t="shared" ca="1" si="449"/>
        <v>42563779.580406263</v>
      </c>
      <c r="Q1847" s="20">
        <f t="shared" ca="1" si="450"/>
        <v>268089.46186930203</v>
      </c>
      <c r="R1847" s="20">
        <f t="shared" ca="1" si="451"/>
        <v>60427226.228335127</v>
      </c>
      <c r="AD1847">
        <f t="shared" ca="1" si="458"/>
        <v>-0.31289109585772401</v>
      </c>
      <c r="AE1847">
        <f t="shared" ca="1" si="459"/>
        <v>-0.40992942148287326</v>
      </c>
      <c r="AF1847">
        <f t="shared" ca="1" si="460"/>
        <v>-0.97081924899071048</v>
      </c>
      <c r="AG1847">
        <f t="shared" ca="1" si="461"/>
        <v>-0.65424577151350793</v>
      </c>
      <c r="AH1847">
        <f t="shared" ca="1" si="462"/>
        <v>9.9796495151335818E-2</v>
      </c>
      <c r="AI1847">
        <f t="shared" ca="1" si="463"/>
        <v>-8.9932470700953171E-2</v>
      </c>
    </row>
    <row r="1848" spans="1:35">
      <c r="A1848" s="20"/>
      <c r="B1848" s="20"/>
      <c r="C1848" s="20">
        <f ca="1"/>
        <v>-2.0153199449444359</v>
      </c>
      <c r="D1848" s="20">
        <f ca="1"/>
        <v>-0.45814700182147194</v>
      </c>
      <c r="E1848" s="20">
        <f ca="1"/>
        <v>0.21402485917063169</v>
      </c>
      <c r="F1848" s="20">
        <f ca="1"/>
        <v>0.81360149342808452</v>
      </c>
      <c r="G1848" s="20">
        <f ca="1"/>
        <v>1.1852236438280461</v>
      </c>
      <c r="H1848" s="20">
        <f ca="1"/>
        <v>-2.1987136975084005</v>
      </c>
      <c r="I1848" s="164">
        <f t="shared" ca="1" si="452"/>
        <v>10.124296759390843</v>
      </c>
      <c r="J1848" s="164">
        <f t="shared" ca="1" si="453"/>
        <v>7.4928248679967879</v>
      </c>
      <c r="K1848" s="164">
        <f t="shared" ca="1" si="454"/>
        <v>0.5751649041415936</v>
      </c>
      <c r="L1848" s="164">
        <f t="shared" ca="1" si="455"/>
        <v>1.1278963623660461</v>
      </c>
      <c r="M1848" s="20">
        <f t="shared" ca="1" si="456"/>
        <v>4.4927130612304902</v>
      </c>
      <c r="N1848" s="20">
        <f t="shared" ca="1" si="457"/>
        <v>1.463277592946767</v>
      </c>
      <c r="O1848" s="20">
        <f t="shared" ca="1" si="448"/>
        <v>9392580.3646288663</v>
      </c>
      <c r="P1848" s="20">
        <f t="shared" ca="1" si="449"/>
        <v>37882706.87442071</v>
      </c>
      <c r="Q1848" s="20">
        <f t="shared" ca="1" si="450"/>
        <v>-236466.68221413373</v>
      </c>
      <c r="R1848" s="20">
        <f t="shared" ca="1" si="451"/>
        <v>47038820.556835443</v>
      </c>
      <c r="AD1848">
        <f t="shared" ca="1" si="458"/>
        <v>-2.5426464176235819</v>
      </c>
      <c r="AE1848">
        <f t="shared" ca="1" si="459"/>
        <v>-2.4889849436252391</v>
      </c>
      <c r="AF1848">
        <f t="shared" ca="1" si="460"/>
        <v>0.13786276492357741</v>
      </c>
      <c r="AG1848">
        <f t="shared" ca="1" si="461"/>
        <v>0.17225619257293678</v>
      </c>
      <c r="AH1848">
        <f t="shared" ca="1" si="462"/>
        <v>-3.0318820855010697E-2</v>
      </c>
      <c r="AI1848">
        <f t="shared" ca="1" si="463"/>
        <v>-1.018168667711441</v>
      </c>
    </row>
    <row r="1849" spans="1:35">
      <c r="A1849" s="20"/>
      <c r="B1849" s="20"/>
      <c r="C1849" s="20">
        <f ca="1"/>
        <v>6.677530187105668E-2</v>
      </c>
      <c r="D1849" s="20">
        <f ca="1"/>
        <v>0.12907021608032948</v>
      </c>
      <c r="E1849" s="20">
        <f ca="1"/>
        <v>-0.77329889668274465</v>
      </c>
      <c r="F1849" s="20">
        <f ca="1"/>
        <v>-0.251191848863627</v>
      </c>
      <c r="G1849" s="20">
        <f ca="1"/>
        <v>0.23435739269847808</v>
      </c>
      <c r="H1849" s="20">
        <f ca="1"/>
        <v>0.63538957617810088</v>
      </c>
      <c r="I1849" s="164">
        <f t="shared" ca="1" si="452"/>
        <v>20.806651851953781</v>
      </c>
      <c r="J1849" s="164">
        <f t="shared" ca="1" si="453"/>
        <v>15.360276789034419</v>
      </c>
      <c r="K1849" s="164">
        <f t="shared" ca="1" si="454"/>
        <v>0.4901391074989439</v>
      </c>
      <c r="L1849" s="164">
        <f t="shared" ca="1" si="455"/>
        <v>1.0239456142547196</v>
      </c>
      <c r="M1849" s="20">
        <f t="shared" ca="1" si="456"/>
        <v>4.8651732597366086</v>
      </c>
      <c r="N1849" s="20">
        <f t="shared" ca="1" si="457"/>
        <v>2.0417683309292629</v>
      </c>
      <c r="O1849" s="20">
        <f t="shared" ca="1" si="448"/>
        <v>19284543.201736573</v>
      </c>
      <c r="P1849" s="20">
        <f t="shared" ca="1" si="449"/>
        <v>45973985.08205238</v>
      </c>
      <c r="Q1849" s="20">
        <f t="shared" ca="1" si="450"/>
        <v>508712.03262928035</v>
      </c>
      <c r="R1849" s="20">
        <f t="shared" ca="1" si="451"/>
        <v>65767240.316418231</v>
      </c>
      <c r="AD1849">
        <f t="shared" ca="1" si="458"/>
        <v>5.0158216493636061E-2</v>
      </c>
      <c r="AE1849">
        <f t="shared" ca="1" si="459"/>
        <v>0.15109959363571088</v>
      </c>
      <c r="AF1849">
        <f t="shared" ca="1" si="460"/>
        <v>-0.63509902273687413</v>
      </c>
      <c r="AG1849">
        <f t="shared" ca="1" si="461"/>
        <v>-0.30024720793309334</v>
      </c>
      <c r="AH1849">
        <f t="shared" ca="1" si="462"/>
        <v>0.38352584415178792</v>
      </c>
      <c r="AI1849">
        <f t="shared" ca="1" si="463"/>
        <v>0.54531981332233215</v>
      </c>
    </row>
    <row r="1850" spans="1:35">
      <c r="A1850" s="20"/>
      <c r="B1850" s="20"/>
      <c r="C1850" s="20">
        <f ca="1"/>
        <v>0.35997697227158892</v>
      </c>
      <c r="D1850" s="20">
        <f ca="1"/>
        <v>1.5246360615657344</v>
      </c>
      <c r="E1850" s="20">
        <f ca="1"/>
        <v>0.64831326334883277</v>
      </c>
      <c r="F1850" s="20">
        <f ca="1"/>
        <v>-0.2384279293311776</v>
      </c>
      <c r="G1850" s="20">
        <f ca="1"/>
        <v>0.16356234040810261</v>
      </c>
      <c r="H1850" s="20">
        <f ca="1"/>
        <v>-1.2708680321970207</v>
      </c>
      <c r="I1850" s="164">
        <f t="shared" ca="1" si="452"/>
        <v>27.7096944330291</v>
      </c>
      <c r="J1850" s="164">
        <f t="shared" ca="1" si="453"/>
        <v>20.173455831790378</v>
      </c>
      <c r="K1850" s="164">
        <f t="shared" ca="1" si="454"/>
        <v>0.61225981879515512</v>
      </c>
      <c r="L1850" s="164">
        <f t="shared" ca="1" si="455"/>
        <v>1.0325095322163076</v>
      </c>
      <c r="M1850" s="20">
        <f t="shared" ca="1" si="456"/>
        <v>3.7910177099460003</v>
      </c>
      <c r="N1850" s="20">
        <f t="shared" ca="1" si="457"/>
        <v>1.5059460324316101</v>
      </c>
      <c r="O1850" s="20">
        <f t="shared" ca="1" si="448"/>
        <v>25532394.125968959</v>
      </c>
      <c r="P1850" s="20">
        <f t="shared" ca="1" si="449"/>
        <v>53068543.579486325</v>
      </c>
      <c r="Q1850" s="20">
        <f t="shared" ca="1" si="450"/>
        <v>254120.46828246379</v>
      </c>
      <c r="R1850" s="20">
        <f t="shared" ca="1" si="451"/>
        <v>78855058.173737749</v>
      </c>
      <c r="AD1850">
        <f t="shared" ca="1" si="458"/>
        <v>1.7256539885992956</v>
      </c>
      <c r="AE1850">
        <f t="shared" ca="1" si="459"/>
        <v>1.7662603462383812</v>
      </c>
      <c r="AF1850">
        <f t="shared" ca="1" si="460"/>
        <v>0.47508926177413657</v>
      </c>
      <c r="AG1850">
        <f t="shared" ca="1" si="461"/>
        <v>-0.26132030810769319</v>
      </c>
      <c r="AH1850">
        <f t="shared" ca="1" si="462"/>
        <v>-0.8099803222822215</v>
      </c>
      <c r="AI1850">
        <f t="shared" ca="1" si="463"/>
        <v>-0.90284856099564859</v>
      </c>
    </row>
    <row r="1851" spans="1:35">
      <c r="A1851" s="20"/>
      <c r="B1851" s="20"/>
      <c r="C1851" s="20">
        <f ca="1"/>
        <v>1.80541284785888</v>
      </c>
      <c r="D1851" s="20">
        <f ca="1"/>
        <v>-1.3551796207574263</v>
      </c>
      <c r="E1851" s="20">
        <f ca="1"/>
        <v>0.17041657719084441</v>
      </c>
      <c r="F1851" s="20">
        <f ca="1"/>
        <v>-0.67210815505792376</v>
      </c>
      <c r="G1851" s="20">
        <f ca="1"/>
        <v>1.8651565301017368</v>
      </c>
      <c r="H1851" s="20">
        <f ca="1"/>
        <v>0.36493241773894586</v>
      </c>
      <c r="I1851" s="164">
        <f t="shared" ca="1" si="452"/>
        <v>22.148435371882435</v>
      </c>
      <c r="J1851" s="164">
        <f t="shared" ca="1" si="453"/>
        <v>15.495163550500674</v>
      </c>
      <c r="K1851" s="164">
        <f t="shared" ca="1" si="454"/>
        <v>0.63850637902088481</v>
      </c>
      <c r="L1851" s="164">
        <f t="shared" ca="1" si="455"/>
        <v>1.1409085199505553</v>
      </c>
      <c r="M1851" s="20">
        <f t="shared" ca="1" si="456"/>
        <v>6.2321001644398653</v>
      </c>
      <c r="N1851" s="20">
        <f t="shared" ca="1" si="457"/>
        <v>2.426661345632469</v>
      </c>
      <c r="O1851" s="20">
        <f t="shared" ca="1" si="448"/>
        <v>20071999.779344626</v>
      </c>
      <c r="P1851" s="20">
        <f t="shared" ca="1" si="449"/>
        <v>50193507.685792774</v>
      </c>
      <c r="Q1851" s="20">
        <f t="shared" ca="1" si="450"/>
        <v>335920.39617648558</v>
      </c>
      <c r="R1851" s="20">
        <f t="shared" ca="1" si="451"/>
        <v>70601427.861313879</v>
      </c>
      <c r="AD1851">
        <f t="shared" ca="1" si="458"/>
        <v>0.37583382812680421</v>
      </c>
      <c r="AE1851">
        <f t="shared" ca="1" si="459"/>
        <v>0.19636360755056173</v>
      </c>
      <c r="AF1851">
        <f t="shared" ca="1" si="460"/>
        <v>0.71369435473531617</v>
      </c>
      <c r="AG1851">
        <f t="shared" ca="1" si="461"/>
        <v>0.23140236341161449</v>
      </c>
      <c r="AH1851">
        <f t="shared" ca="1" si="462"/>
        <v>1.9023335160442951</v>
      </c>
      <c r="AI1851">
        <f t="shared" ca="1" si="463"/>
        <v>1.5855712044120784</v>
      </c>
    </row>
    <row r="1852" spans="1:35">
      <c r="A1852" s="20"/>
      <c r="B1852" s="20"/>
      <c r="C1852" s="20">
        <f ca="1"/>
        <v>-1.8241319665999554</v>
      </c>
      <c r="D1852" s="20">
        <f ca="1"/>
        <v>0.46058947116043775</v>
      </c>
      <c r="E1852" s="20">
        <f ca="1"/>
        <v>1.8517267803220072</v>
      </c>
      <c r="F1852" s="20">
        <f ca="1"/>
        <v>0.21264936142147567</v>
      </c>
      <c r="G1852" s="20">
        <f ca="1"/>
        <v>-0.43023251138753804</v>
      </c>
      <c r="H1852" s="20">
        <f ca="1"/>
        <v>-6.2039575030855894E-2</v>
      </c>
      <c r="I1852" s="164">
        <f t="shared" ca="1" si="452"/>
        <v>16.188896386051045</v>
      </c>
      <c r="J1852" s="164">
        <f t="shared" ca="1" si="453"/>
        <v>12.01935087586233</v>
      </c>
      <c r="K1852" s="164">
        <f t="shared" ca="1" si="454"/>
        <v>0.73208392744569883</v>
      </c>
      <c r="L1852" s="164">
        <f t="shared" ca="1" si="455"/>
        <v>1.2715535579114186</v>
      </c>
      <c r="M1852" s="20">
        <f t="shared" ca="1" si="456"/>
        <v>4.8722768599060062</v>
      </c>
      <c r="N1852" s="20">
        <f t="shared" ca="1" si="457"/>
        <v>1.8757487355888731</v>
      </c>
      <c r="O1852" s="20">
        <f t="shared" ca="1" si="448"/>
        <v>15040456.976124236</v>
      </c>
      <c r="P1852" s="20">
        <f t="shared" ca="1" si="449"/>
        <v>47469373.42111329</v>
      </c>
      <c r="Q1852" s="20">
        <f t="shared" ca="1" si="450"/>
        <v>226751.40262565034</v>
      </c>
      <c r="R1852" s="20">
        <f t="shared" ca="1" si="451"/>
        <v>62736581.799863175</v>
      </c>
      <c r="AD1852">
        <f t="shared" ca="1" si="458"/>
        <v>-1.0706562169779017</v>
      </c>
      <c r="AE1852">
        <f t="shared" ca="1" si="459"/>
        <v>-0.97001648460995626</v>
      </c>
      <c r="AF1852">
        <f t="shared" ca="1" si="460"/>
        <v>1.5643993404154433</v>
      </c>
      <c r="AG1852">
        <f t="shared" ca="1" si="461"/>
        <v>0.82524344505190195</v>
      </c>
      <c r="AH1852">
        <f t="shared" ca="1" si="462"/>
        <v>0.39141873322889614</v>
      </c>
      <c r="AI1852">
        <f t="shared" ca="1" si="463"/>
        <v>9.6618204294251664E-2</v>
      </c>
    </row>
    <row r="1853" spans="1:35">
      <c r="A1853" s="20"/>
      <c r="B1853" s="20"/>
      <c r="C1853" s="20">
        <f ca="1"/>
        <v>-0.84626406484499428</v>
      </c>
      <c r="D1853" s="20">
        <f ca="1"/>
        <v>-0.45582681500079475</v>
      </c>
      <c r="E1853" s="20">
        <f ca="1"/>
        <v>0.93435228017357164</v>
      </c>
      <c r="F1853" s="20">
        <f ca="1"/>
        <v>0.63141739153478593</v>
      </c>
      <c r="G1853" s="20">
        <f ca="1"/>
        <v>0.90237742504762353</v>
      </c>
      <c r="H1853" s="20">
        <f ca="1"/>
        <v>-8.1904282981229731E-2</v>
      </c>
      <c r="I1853" s="164">
        <f t="shared" ca="1" si="452"/>
        <v>15.872108115861522</v>
      </c>
      <c r="J1853" s="164">
        <f t="shared" ca="1" si="453"/>
        <v>11.495612327553262</v>
      </c>
      <c r="K1853" s="164">
        <f t="shared" ca="1" si="454"/>
        <v>0.71101841840090474</v>
      </c>
      <c r="L1853" s="164">
        <f t="shared" ca="1" si="455"/>
        <v>1.360408005715942</v>
      </c>
      <c r="M1853" s="20">
        <f t="shared" ca="1" si="456"/>
        <v>5.8346482352765277</v>
      </c>
      <c r="N1853" s="20">
        <f t="shared" ca="1" si="457"/>
        <v>2.2241550156195835</v>
      </c>
      <c r="O1853" s="20">
        <f t="shared" ca="1" si="448"/>
        <v>14592233.442257585</v>
      </c>
      <c r="P1853" s="20">
        <f t="shared" ca="1" si="449"/>
        <v>49342515.486193947</v>
      </c>
      <c r="Q1853" s="20">
        <f t="shared" ca="1" si="450"/>
        <v>234617.2483785759</v>
      </c>
      <c r="R1853" s="20">
        <f t="shared" ca="1" si="451"/>
        <v>64169366.176830105</v>
      </c>
      <c r="AD1853">
        <f t="shared" ca="1" si="458"/>
        <v>-1.1475465738200192</v>
      </c>
      <c r="AE1853">
        <f t="shared" ca="1" si="459"/>
        <v>-1.1457676753176971</v>
      </c>
      <c r="AF1853">
        <f t="shared" ca="1" si="460"/>
        <v>1.3728947127354969</v>
      </c>
      <c r="AG1853">
        <f t="shared" ca="1" si="461"/>
        <v>1.2291272987088275</v>
      </c>
      <c r="AH1853">
        <f t="shared" ca="1" si="462"/>
        <v>1.4607202614183648</v>
      </c>
      <c r="AI1853">
        <f t="shared" ca="1" si="463"/>
        <v>1.0382567989718472</v>
      </c>
    </row>
    <row r="1854" spans="1:35">
      <c r="A1854" s="20"/>
      <c r="B1854" s="20"/>
      <c r="C1854" s="20">
        <f ca="1"/>
        <v>-0.21871383455878302</v>
      </c>
      <c r="D1854" s="20">
        <f ca="1"/>
        <v>2.4612722803531573</v>
      </c>
      <c r="E1854" s="20">
        <f ca="1"/>
        <v>-1.0219747561416332</v>
      </c>
      <c r="F1854" s="20">
        <f ca="1"/>
        <v>1.6587689567555377</v>
      </c>
      <c r="G1854" s="20">
        <f ca="1"/>
        <v>-0.27794322832489832</v>
      </c>
      <c r="H1854" s="20">
        <f ca="1"/>
        <v>1.098512777356871E-2</v>
      </c>
      <c r="I1854" s="164">
        <f t="shared" ca="1" si="452"/>
        <v>28.99390457444629</v>
      </c>
      <c r="J1854" s="164">
        <f t="shared" ca="1" si="453"/>
        <v>21.645296097489055</v>
      </c>
      <c r="K1854" s="164">
        <f t="shared" ca="1" si="454"/>
        <v>0.55188156298290436</v>
      </c>
      <c r="L1854" s="164">
        <f t="shared" ca="1" si="455"/>
        <v>1.3473966762088609</v>
      </c>
      <c r="M1854" s="20">
        <f t="shared" ca="1" si="456"/>
        <v>4.3126329491383393</v>
      </c>
      <c r="N1854" s="20">
        <f t="shared" ca="1" si="457"/>
        <v>1.9997793107824984</v>
      </c>
      <c r="O1854" s="20">
        <f t="shared" ca="1" si="448"/>
        <v>27002099.346319597</v>
      </c>
      <c r="P1854" s="20">
        <f t="shared" ca="1" si="449"/>
        <v>62106758.609688699</v>
      </c>
      <c r="Q1854" s="20">
        <f t="shared" ca="1" si="450"/>
        <v>768575.39141117048</v>
      </c>
      <c r="R1854" s="20">
        <f t="shared" ca="1" si="451"/>
        <v>89877433.347419471</v>
      </c>
      <c r="AD1854">
        <f t="shared" ca="1" si="458"/>
        <v>2.0373554792345359</v>
      </c>
      <c r="AE1854">
        <f t="shared" ca="1" si="459"/>
        <v>2.260166475667468</v>
      </c>
      <c r="AF1854">
        <f t="shared" ca="1" si="460"/>
        <v>-7.3803972882688321E-2</v>
      </c>
      <c r="AG1854">
        <f t="shared" ca="1" si="461"/>
        <v>1.1699848918584588</v>
      </c>
      <c r="AH1854">
        <f t="shared" ca="1" si="462"/>
        <v>-0.23040783429073325</v>
      </c>
      <c r="AI1854">
        <f t="shared" ca="1" si="463"/>
        <v>0.43183597508783339</v>
      </c>
    </row>
    <row r="1855" spans="1:35">
      <c r="A1855" s="20"/>
      <c r="B1855" s="20"/>
      <c r="C1855" s="20">
        <f ca="1"/>
        <v>5.6859305709382928E-3</v>
      </c>
      <c r="D1855" s="20">
        <f ca="1"/>
        <v>-0.217489328878406</v>
      </c>
      <c r="E1855" s="20">
        <f ca="1"/>
        <v>0.1820477813828944</v>
      </c>
      <c r="F1855" s="20">
        <f ca="1"/>
        <v>0.14701316474404647</v>
      </c>
      <c r="G1855" s="20">
        <f ca="1"/>
        <v>-4.1499252094462591E-2</v>
      </c>
      <c r="H1855" s="20">
        <f ca="1"/>
        <v>-1.3365762802463312</v>
      </c>
      <c r="I1855" s="164">
        <f t="shared" ca="1" si="452"/>
        <v>19.731813533372488</v>
      </c>
      <c r="J1855" s="164">
        <f t="shared" ca="1" si="453"/>
        <v>13.961170323181241</v>
      </c>
      <c r="K1855" s="164">
        <f t="shared" ca="1" si="454"/>
        <v>0.54745884633738806</v>
      </c>
      <c r="L1855" s="164">
        <f t="shared" ca="1" si="455"/>
        <v>1.0197431967507953</v>
      </c>
      <c r="M1855" s="20">
        <f t="shared" ca="1" si="456"/>
        <v>3.6266296430022731</v>
      </c>
      <c r="N1855" s="20">
        <f t="shared" ca="1" si="457"/>
        <v>1.3638384503959946</v>
      </c>
      <c r="O1855" s="20">
        <f t="shared" ca="1" si="448"/>
        <v>17965275.036265124</v>
      </c>
      <c r="P1855" s="20">
        <f t="shared" ca="1" si="449"/>
        <v>44798646.159979105</v>
      </c>
      <c r="Q1855" s="20">
        <f t="shared" ca="1" si="450"/>
        <v>114613.45003517203</v>
      </c>
      <c r="R1855" s="20">
        <f t="shared" ca="1" si="451"/>
        <v>62878534.646279395</v>
      </c>
      <c r="AD1855">
        <f t="shared" ca="1" si="458"/>
        <v>-0.21072487054065858</v>
      </c>
      <c r="AE1855">
        <f t="shared" ca="1" si="459"/>
        <v>-0.31839922040897978</v>
      </c>
      <c r="AF1855">
        <f t="shared" ca="1" si="460"/>
        <v>-0.11401048784192694</v>
      </c>
      <c r="AG1855">
        <f t="shared" ca="1" si="461"/>
        <v>-0.31934910567820407</v>
      </c>
      <c r="AH1855">
        <f t="shared" ca="1" si="462"/>
        <v>-0.99263372999747412</v>
      </c>
      <c r="AI1855">
        <f t="shared" ca="1" si="463"/>
        <v>-1.2869231070378528</v>
      </c>
    </row>
    <row r="1856" spans="1:35">
      <c r="A1856" s="20"/>
      <c r="B1856" s="20"/>
      <c r="C1856" s="20">
        <f ca="1"/>
        <v>-0.27215310329374398</v>
      </c>
      <c r="D1856" s="20">
        <f ca="1"/>
        <v>-0.56500812187053084</v>
      </c>
      <c r="E1856" s="20">
        <f ca="1"/>
        <v>0.4986096034334736</v>
      </c>
      <c r="F1856" s="20">
        <f ca="1"/>
        <v>2.3120201647722212</v>
      </c>
      <c r="G1856" s="20">
        <f ca="1"/>
        <v>-0.33078445220400626</v>
      </c>
      <c r="H1856" s="20">
        <f ca="1"/>
        <v>1.028331943068713</v>
      </c>
      <c r="I1856" s="164">
        <f t="shared" ca="1" si="452"/>
        <v>18.992491715922096</v>
      </c>
      <c r="J1856" s="164">
        <f t="shared" ca="1" si="453"/>
        <v>13.345167642579106</v>
      </c>
      <c r="K1856" s="164">
        <f t="shared" ca="1" si="454"/>
        <v>0.74684647691976713</v>
      </c>
      <c r="L1856" s="164">
        <f t="shared" ca="1" si="455"/>
        <v>1.709950472159115</v>
      </c>
      <c r="M1856" s="20">
        <f t="shared" ca="1" si="456"/>
        <v>5.7939196063765221</v>
      </c>
      <c r="N1856" s="20">
        <f t="shared" ca="1" si="457"/>
        <v>2.4849308608667791</v>
      </c>
      <c r="O1856" s="20">
        <f t="shared" ca="1" si="448"/>
        <v>17242527.917811144</v>
      </c>
      <c r="P1856" s="20">
        <f t="shared" ca="1" si="449"/>
        <v>61065501.828553967</v>
      </c>
      <c r="Q1856" s="20">
        <f t="shared" ca="1" si="450"/>
        <v>695174.15227913857</v>
      </c>
      <c r="R1856" s="20">
        <f t="shared" ca="1" si="451"/>
        <v>79003203.898644254</v>
      </c>
      <c r="AD1856">
        <f t="shared" ca="1" si="458"/>
        <v>-0.39017191361114228</v>
      </c>
      <c r="AE1856">
        <f t="shared" ca="1" si="459"/>
        <v>-0.52511152933587035</v>
      </c>
      <c r="AF1856">
        <f t="shared" ca="1" si="460"/>
        <v>1.6986043356342457</v>
      </c>
      <c r="AG1856">
        <f t="shared" ca="1" si="461"/>
        <v>2.8179566916323404</v>
      </c>
      <c r="AH1856">
        <f t="shared" ca="1" si="462"/>
        <v>1.4154662293072473</v>
      </c>
      <c r="AI1856">
        <f t="shared" ca="1" si="463"/>
        <v>1.7430563807210246</v>
      </c>
    </row>
    <row r="1857" spans="1:35">
      <c r="A1857" s="20"/>
      <c r="B1857" s="20"/>
      <c r="C1857" s="20">
        <f ca="1"/>
        <v>-0.63321963630796041</v>
      </c>
      <c r="D1857" s="20">
        <f ca="1"/>
        <v>9.0374004177977404E-2</v>
      </c>
      <c r="E1857" s="20">
        <f ca="1"/>
        <v>1.5382782768758536</v>
      </c>
      <c r="F1857" s="20">
        <f ca="1"/>
        <v>-0.31952908613767561</v>
      </c>
      <c r="G1857" s="20">
        <f ca="1"/>
        <v>-4.7100727740294113E-2</v>
      </c>
      <c r="H1857" s="20">
        <f ca="1"/>
        <v>-0.90420426357803896</v>
      </c>
      <c r="I1857" s="164">
        <f t="shared" ca="1" si="452"/>
        <v>18.978391319055625</v>
      </c>
      <c r="J1857" s="164">
        <f t="shared" ca="1" si="453"/>
        <v>13.629381698433962</v>
      </c>
      <c r="K1857" s="164">
        <f t="shared" ca="1" si="454"/>
        <v>0.67550350549925076</v>
      </c>
      <c r="L1857" s="164">
        <f t="shared" ca="1" si="455"/>
        <v>1.0932988703275111</v>
      </c>
      <c r="M1857" s="20">
        <f t="shared" ca="1" si="456"/>
        <v>4.2777900162959757</v>
      </c>
      <c r="N1857" s="20">
        <f t="shared" ca="1" si="457"/>
        <v>1.5781323178105269</v>
      </c>
      <c r="O1857" s="20">
        <f t="shared" ca="1" si="448"/>
        <v>17386570.078171585</v>
      </c>
      <c r="P1857" s="20">
        <f t="shared" ca="1" si="449"/>
        <v>45859481.747038171</v>
      </c>
      <c r="Q1857" s="20">
        <f t="shared" ca="1" si="450"/>
        <v>84062.511175493331</v>
      </c>
      <c r="R1857" s="20">
        <f t="shared" ca="1" si="451"/>
        <v>63330114.336385243</v>
      </c>
      <c r="AD1857">
        <f t="shared" ca="1" si="458"/>
        <v>-0.39359434003504273</v>
      </c>
      <c r="AE1857">
        <f t="shared" ca="1" si="459"/>
        <v>-0.42973768508927457</v>
      </c>
      <c r="AF1857">
        <f t="shared" ca="1" si="460"/>
        <v>1.0500318681750067</v>
      </c>
      <c r="AG1857">
        <f t="shared" ca="1" si="461"/>
        <v>1.4994865125050161E-2</v>
      </c>
      <c r="AH1857">
        <f t="shared" ca="1" si="462"/>
        <v>-0.26912220411558213</v>
      </c>
      <c r="AI1857">
        <f t="shared" ca="1" si="463"/>
        <v>-0.70775049240398136</v>
      </c>
    </row>
    <row r="1858" spans="1:35">
      <c r="A1858" s="20"/>
      <c r="B1858" s="20"/>
      <c r="C1858" s="20">
        <f ca="1"/>
        <v>0.26793699499301277</v>
      </c>
      <c r="D1858" s="20">
        <f ca="1"/>
        <v>-0.18618001820491417</v>
      </c>
      <c r="E1858" s="20">
        <f ca="1"/>
        <v>0.72535398033213161</v>
      </c>
      <c r="F1858" s="20">
        <f ca="1"/>
        <v>-0.37756510799805587</v>
      </c>
      <c r="G1858" s="20">
        <f ca="1"/>
        <v>0.89977712184969949</v>
      </c>
      <c r="H1858" s="20">
        <f ca="1"/>
        <v>-0.5618309353851918</v>
      </c>
      <c r="I1858" s="164">
        <f t="shared" ca="1" si="452"/>
        <v>20.819811500326026</v>
      </c>
      <c r="J1858" s="164">
        <f t="shared" ca="1" si="453"/>
        <v>14.932196441467489</v>
      </c>
      <c r="K1858" s="164">
        <f t="shared" ca="1" si="454"/>
        <v>0.64058690558189268</v>
      </c>
      <c r="L1858" s="164">
        <f t="shared" ca="1" si="455"/>
        <v>1.1005154154947379</v>
      </c>
      <c r="M1858" s="20">
        <f t="shared" ca="1" si="456"/>
        <v>5.0360888321023873</v>
      </c>
      <c r="N1858" s="20">
        <f t="shared" ca="1" si="457"/>
        <v>1.907740362905789</v>
      </c>
      <c r="O1858" s="20">
        <f t="shared" ca="1" si="448"/>
        <v>19063280.515080519</v>
      </c>
      <c r="P1858" s="20">
        <f t="shared" ca="1" si="449"/>
        <v>47873497.458346747</v>
      </c>
      <c r="Q1858" s="20">
        <f t="shared" ca="1" si="450"/>
        <v>182401.1768324486</v>
      </c>
      <c r="R1858" s="20">
        <f t="shared" ca="1" si="451"/>
        <v>67119179.150259718</v>
      </c>
      <c r="AD1858">
        <f t="shared" ca="1" si="458"/>
        <v>5.3352305904374606E-2</v>
      </c>
      <c r="AE1858">
        <f t="shared" ca="1" si="459"/>
        <v>7.4484702911035219E-3</v>
      </c>
      <c r="AF1858">
        <f t="shared" ca="1" si="460"/>
        <v>0.73260823256266083</v>
      </c>
      <c r="AG1858">
        <f t="shared" ca="1" si="461"/>
        <v>4.7797343157898603E-2</v>
      </c>
      <c r="AH1858">
        <f t="shared" ca="1" si="462"/>
        <v>0.57343203566931966</v>
      </c>
      <c r="AI1858">
        <f t="shared" ca="1" si="463"/>
        <v>0.18308206190753762</v>
      </c>
    </row>
    <row r="1859" spans="1:35">
      <c r="A1859" s="20"/>
      <c r="B1859" s="20"/>
      <c r="C1859" s="20">
        <f ca="1"/>
        <v>-1.2304062144361196</v>
      </c>
      <c r="D1859" s="20">
        <f ca="1"/>
        <v>-0.38764375654179245</v>
      </c>
      <c r="E1859" s="20">
        <f ca="1"/>
        <v>-0.24090062130578588</v>
      </c>
      <c r="F1859" s="20">
        <f ca="1"/>
        <v>-0.57615818901573645</v>
      </c>
      <c r="G1859" s="20">
        <f ca="1"/>
        <v>1.1057710933765537</v>
      </c>
      <c r="H1859" s="20">
        <f ca="1"/>
        <v>-0.5251135752506676</v>
      </c>
      <c r="I1859" s="164">
        <f t="shared" ca="1" si="452"/>
        <v>13.143338502451986</v>
      </c>
      <c r="J1859" s="164">
        <f t="shared" ca="1" si="453"/>
        <v>9.9759924447375106</v>
      </c>
      <c r="K1859" s="164">
        <f t="shared" ca="1" si="454"/>
        <v>0.50537801117594638</v>
      </c>
      <c r="L1859" s="164">
        <f t="shared" ca="1" si="455"/>
        <v>0.93218400957414105</v>
      </c>
      <c r="M1859" s="20">
        <f t="shared" ca="1" si="456"/>
        <v>5.033846331456477</v>
      </c>
      <c r="N1859" s="20">
        <f t="shared" ca="1" si="457"/>
        <v>1.8283561673924842</v>
      </c>
      <c r="O1859" s="20">
        <f t="shared" ca="1" si="448"/>
        <v>12326716.017553007</v>
      </c>
      <c r="P1859" s="20">
        <f t="shared" ca="1" si="449"/>
        <v>36071623.951416232</v>
      </c>
      <c r="Q1859" s="20">
        <f t="shared" ca="1" si="450"/>
        <v>50947.421451618444</v>
      </c>
      <c r="R1859" s="20">
        <f t="shared" ca="1" si="451"/>
        <v>48449287.390420862</v>
      </c>
      <c r="AD1859">
        <f t="shared" ca="1" si="458"/>
        <v>-1.8098692955213631</v>
      </c>
      <c r="AE1859">
        <f t="shared" ca="1" si="459"/>
        <v>-1.6557072333095604</v>
      </c>
      <c r="AF1859">
        <f t="shared" ca="1" si="460"/>
        <v>-0.49656353476412451</v>
      </c>
      <c r="AG1859">
        <f t="shared" ca="1" si="461"/>
        <v>-0.71734541102663196</v>
      </c>
      <c r="AH1859">
        <f t="shared" ca="1" si="462"/>
        <v>0.57094036828497519</v>
      </c>
      <c r="AI1859">
        <f t="shared" ca="1" si="463"/>
        <v>-3.146981785815095E-2</v>
      </c>
    </row>
    <row r="1860" spans="1:35">
      <c r="A1860" s="20"/>
      <c r="B1860" s="20"/>
      <c r="C1860" s="20">
        <f ca="1"/>
        <v>0.32275596603788403</v>
      </c>
      <c r="D1860" s="20">
        <f ca="1"/>
        <v>-1.1394866289107008</v>
      </c>
      <c r="E1860" s="20">
        <f ca="1"/>
        <v>-0.75326522391622575</v>
      </c>
      <c r="F1860" s="20">
        <f ca="1"/>
        <v>0.58059007811769514</v>
      </c>
      <c r="G1860" s="20">
        <f ca="1"/>
        <v>-0.1041298255203762</v>
      </c>
      <c r="H1860" s="20">
        <f ca="1"/>
        <v>0.61674187400530411</v>
      </c>
      <c r="I1860" s="164">
        <f t="shared" ca="1" si="452"/>
        <v>17.648173678038955</v>
      </c>
      <c r="J1860" s="164">
        <f t="shared" ca="1" si="453"/>
        <v>12.441300654128334</v>
      </c>
      <c r="K1860" s="164">
        <f t="shared" ca="1" si="454"/>
        <v>0.51481580343990718</v>
      </c>
      <c r="L1860" s="164">
        <f t="shared" ca="1" si="455"/>
        <v>1.1768376373180458</v>
      </c>
      <c r="M1860" s="20">
        <f t="shared" ca="1" si="456"/>
        <v>4.812046943231219</v>
      </c>
      <c r="N1860" s="20">
        <f t="shared" ca="1" si="457"/>
        <v>2.0174323434791042</v>
      </c>
      <c r="O1860" s="20">
        <f t="shared" ca="1" si="448"/>
        <v>16043649.529743189</v>
      </c>
      <c r="P1860" s="20">
        <f t="shared" ca="1" si="449"/>
        <v>46591094.0739104</v>
      </c>
      <c r="Q1860" s="20">
        <f t="shared" ca="1" si="450"/>
        <v>499741.99900924671</v>
      </c>
      <c r="R1860" s="20">
        <f t="shared" ca="1" si="451"/>
        <v>63134485.602662832</v>
      </c>
      <c r="AD1860">
        <f t="shared" ca="1" si="458"/>
        <v>-0.71646269950510832</v>
      </c>
      <c r="AE1860">
        <f t="shared" ca="1" si="459"/>
        <v>-0.82842259928579387</v>
      </c>
      <c r="AF1860">
        <f t="shared" ca="1" si="460"/>
        <v>-0.4107654232735713</v>
      </c>
      <c r="AG1860">
        <f t="shared" ca="1" si="461"/>
        <v>0.39471653326384448</v>
      </c>
      <c r="AH1860">
        <f t="shared" ca="1" si="462"/>
        <v>0.32449660359024329</v>
      </c>
      <c r="AI1860">
        <f t="shared" ca="1" si="463"/>
        <v>0.47954687426784887</v>
      </c>
    </row>
    <row r="1861" spans="1:35">
      <c r="A1861" s="20"/>
      <c r="B1861" s="20"/>
      <c r="C1861" s="20">
        <f ca="1"/>
        <v>-3.7739628474172955E-2</v>
      </c>
      <c r="D1861" s="20">
        <f ca="1"/>
        <v>0.31693233271538879</v>
      </c>
      <c r="E1861" s="20">
        <f ca="1"/>
        <v>-0.50571227488266135</v>
      </c>
      <c r="F1861" s="20">
        <f ca="1"/>
        <v>-0.19542771146466176</v>
      </c>
      <c r="G1861" s="20">
        <f ca="1"/>
        <v>-2.5874836226291473E-2</v>
      </c>
      <c r="H1861" s="20">
        <f ca="1"/>
        <v>-0.93673670144218868</v>
      </c>
      <c r="I1861" s="164">
        <f t="shared" ca="1" si="452"/>
        <v>21.044344089422285</v>
      </c>
      <c r="J1861" s="164">
        <f t="shared" ca="1" si="453"/>
        <v>15.298127494568805</v>
      </c>
      <c r="K1861" s="164">
        <f t="shared" ca="1" si="454"/>
        <v>0.46973023693802396</v>
      </c>
      <c r="L1861" s="164">
        <f t="shared" ca="1" si="455"/>
        <v>0.9098929681562713</v>
      </c>
      <c r="M1861" s="20">
        <f t="shared" ca="1" si="456"/>
        <v>3.5993319852649472</v>
      </c>
      <c r="N1861" s="20">
        <f t="shared" ca="1" si="457"/>
        <v>1.421075095403689</v>
      </c>
      <c r="O1861" s="20">
        <f t="shared" ca="1" si="448"/>
        <v>19378154.109237008</v>
      </c>
      <c r="P1861" s="20">
        <f t="shared" ca="1" si="449"/>
        <v>43401181.885804795</v>
      </c>
      <c r="Q1861" s="20">
        <f t="shared" ca="1" si="450"/>
        <v>226666.97554035744</v>
      </c>
      <c r="R1861" s="20">
        <f t="shared" ca="1" si="451"/>
        <v>63006002.970582157</v>
      </c>
      <c r="AD1861">
        <f t="shared" ca="1" si="458"/>
        <v>0.10785050714133125</v>
      </c>
      <c r="AE1861">
        <f t="shared" ca="1" si="459"/>
        <v>0.13024412569422958</v>
      </c>
      <c r="AF1861">
        <f t="shared" ca="1" si="460"/>
        <v>-0.82063420965432843</v>
      </c>
      <c r="AG1861">
        <f t="shared" ca="1" si="461"/>
        <v>-0.81866832656240329</v>
      </c>
      <c r="AH1861">
        <f t="shared" ca="1" si="462"/>
        <v>-1.0229644608167245</v>
      </c>
      <c r="AI1861">
        <f t="shared" ca="1" si="463"/>
        <v>-1.1322294718819217</v>
      </c>
    </row>
    <row r="1862" spans="1:35">
      <c r="A1862" s="20"/>
      <c r="B1862" s="20"/>
      <c r="C1862" s="20">
        <f ca="1"/>
        <v>-0.74430114370199207</v>
      </c>
      <c r="D1862" s="20">
        <f ca="1"/>
        <v>-0.76294512461455211</v>
      </c>
      <c r="E1862" s="20">
        <f ca="1"/>
        <v>0.422791732391395</v>
      </c>
      <c r="F1862" s="20">
        <f ca="1"/>
        <v>-1.8222904277627527E-2</v>
      </c>
      <c r="G1862" s="20">
        <f ca="1"/>
        <v>1.0892057292332267</v>
      </c>
      <c r="H1862" s="20">
        <f ca="1"/>
        <v>-9.035704698781713E-2</v>
      </c>
      <c r="I1862" s="164">
        <f t="shared" ca="1" si="452"/>
        <v>14.490889907808954</v>
      </c>
      <c r="J1862" s="164">
        <f t="shared" ca="1" si="453"/>
        <v>10.574266531097042</v>
      </c>
      <c r="K1862" s="164">
        <f t="shared" ca="1" si="454"/>
        <v>0.62428106736925526</v>
      </c>
      <c r="L1862" s="164">
        <f t="shared" ca="1" si="455"/>
        <v>1.1716671880842366</v>
      </c>
      <c r="M1862" s="20">
        <f t="shared" ca="1" si="456"/>
        <v>5.6648069275678399</v>
      </c>
      <c r="N1862" s="20">
        <f t="shared" ca="1" si="457"/>
        <v>2.1233854931114329</v>
      </c>
      <c r="O1862" s="20">
        <f t="shared" ca="1" si="448"/>
        <v>13364356.648393204</v>
      </c>
      <c r="P1862" s="20">
        <f t="shared" ca="1" si="449"/>
        <v>43315333.56166967</v>
      </c>
      <c r="Q1862" s="20">
        <f t="shared" ca="1" si="450"/>
        <v>167518.24152046634</v>
      </c>
      <c r="R1862" s="20">
        <f t="shared" ca="1" si="451"/>
        <v>56847208.451583341</v>
      </c>
      <c r="AD1862">
        <f t="shared" ca="1" si="458"/>
        <v>-1.4827937116968561</v>
      </c>
      <c r="AE1862">
        <f t="shared" ca="1" si="459"/>
        <v>-1.4549441170815298</v>
      </c>
      <c r="AF1862">
        <f t="shared" ca="1" si="460"/>
        <v>0.58437333972050221</v>
      </c>
      <c r="AG1862">
        <f t="shared" ca="1" si="461"/>
        <v>0.37121449129198431</v>
      </c>
      <c r="AH1862">
        <f t="shared" ca="1" si="462"/>
        <v>1.2720076972975998</v>
      </c>
      <c r="AI1862">
        <f t="shared" ca="1" si="463"/>
        <v>0.76590673813900723</v>
      </c>
    </row>
    <row r="1863" spans="1:35">
      <c r="A1863" s="20"/>
      <c r="B1863" s="20"/>
      <c r="C1863" s="20">
        <f ca="1"/>
        <v>1.0479645645744684</v>
      </c>
      <c r="D1863" s="20">
        <f ca="1"/>
        <v>-0.26472143474158455</v>
      </c>
      <c r="E1863" s="20">
        <f ca="1"/>
        <v>-0.45028707990560862</v>
      </c>
      <c r="F1863" s="20">
        <f ca="1"/>
        <v>0.54237069735130461</v>
      </c>
      <c r="G1863" s="20">
        <f ca="1"/>
        <v>-0.18723130991664591</v>
      </c>
      <c r="H1863" s="20">
        <f ca="1"/>
        <v>-0.15559940350903106</v>
      </c>
      <c r="I1863" s="164">
        <f t="shared" ca="1" si="452"/>
        <v>23.926292060514886</v>
      </c>
      <c r="J1863" s="164">
        <f t="shared" ca="1" si="453"/>
        <v>16.859927613684164</v>
      </c>
      <c r="K1863" s="164">
        <f t="shared" ca="1" si="454"/>
        <v>0.54319090006973691</v>
      </c>
      <c r="L1863" s="164">
        <f t="shared" ca="1" si="455"/>
        <v>1.1538832453028576</v>
      </c>
      <c r="M1863" s="20">
        <f t="shared" ca="1" si="456"/>
        <v>4.1616555624147704</v>
      </c>
      <c r="N1863" s="20">
        <f t="shared" ca="1" si="457"/>
        <v>1.7752197126422447</v>
      </c>
      <c r="O1863" s="20">
        <f t="shared" ca="1" si="448"/>
        <v>21747849.434561756</v>
      </c>
      <c r="P1863" s="20">
        <f t="shared" ca="1" si="449"/>
        <v>52285998.89993149</v>
      </c>
      <c r="Q1863" s="20">
        <f t="shared" ca="1" si="450"/>
        <v>483131.15330594912</v>
      </c>
      <c r="R1863" s="20">
        <f t="shared" ca="1" si="451"/>
        <v>74516979.487799197</v>
      </c>
      <c r="AD1863">
        <f t="shared" ca="1" si="458"/>
        <v>0.80735244187254451</v>
      </c>
      <c r="AE1863">
        <f t="shared" ca="1" si="459"/>
        <v>0.65433812539737057</v>
      </c>
      <c r="AF1863">
        <f t="shared" ca="1" si="460"/>
        <v>-0.15280999936602832</v>
      </c>
      <c r="AG1863">
        <f t="shared" ca="1" si="461"/>
        <v>0.2903783877402617</v>
      </c>
      <c r="AH1863">
        <f t="shared" ca="1" si="462"/>
        <v>-0.39816048620581002</v>
      </c>
      <c r="AI1863">
        <f t="shared" ca="1" si="463"/>
        <v>-0.17508185772366314</v>
      </c>
    </row>
    <row r="1864" spans="1:35">
      <c r="A1864" s="20"/>
      <c r="B1864" s="20"/>
      <c r="C1864" s="20">
        <f ca="1"/>
        <v>-1.2159293746616679</v>
      </c>
      <c r="D1864" s="20">
        <f ca="1"/>
        <v>-0.60126315686137155</v>
      </c>
      <c r="E1864" s="20">
        <f ca="1"/>
        <v>0.1804899536424458</v>
      </c>
      <c r="F1864" s="20">
        <f ca="1"/>
        <v>-8.17521399694386E-2</v>
      </c>
      <c r="G1864" s="20">
        <f ca="1"/>
        <v>1.3950470202785492</v>
      </c>
      <c r="H1864" s="20">
        <f ca="1"/>
        <v>0.90800278602270967</v>
      </c>
      <c r="I1864" s="164">
        <f t="shared" ca="1" si="452"/>
        <v>13.051037302001504</v>
      </c>
      <c r="J1864" s="164">
        <f t="shared" ca="1" si="453"/>
        <v>9.9614409712537864</v>
      </c>
      <c r="K1864" s="164">
        <f t="shared" ca="1" si="454"/>
        <v>0.62736018469130606</v>
      </c>
      <c r="L1864" s="164">
        <f t="shared" ca="1" si="455"/>
        <v>1.2304814316477435</v>
      </c>
      <c r="M1864" s="20">
        <f t="shared" ca="1" si="456"/>
        <v>6.6005760675709784</v>
      </c>
      <c r="N1864" s="20">
        <f t="shared" ca="1" si="457"/>
        <v>2.5487495225921908</v>
      </c>
      <c r="O1864" s="20">
        <f t="shared" ca="1" si="448"/>
        <v>12269735.226387484</v>
      </c>
      <c r="P1864" s="20">
        <f t="shared" ca="1" si="449"/>
        <v>43328501.49942214</v>
      </c>
      <c r="Q1864" s="20">
        <f t="shared" ca="1" si="450"/>
        <v>320011.51373303367</v>
      </c>
      <c r="R1864" s="20">
        <f t="shared" ca="1" si="451"/>
        <v>55918248.239542663</v>
      </c>
      <c r="AD1864">
        <f t="shared" ca="1" si="458"/>
        <v>-1.8322724995141986</v>
      </c>
      <c r="AE1864">
        <f t="shared" ca="1" si="459"/>
        <v>-1.6605902781027564</v>
      </c>
      <c r="AF1864">
        <f t="shared" ca="1" si="460"/>
        <v>0.61236531537550876</v>
      </c>
      <c r="AG1864">
        <f t="shared" ca="1" si="461"/>
        <v>0.6385519620351976</v>
      </c>
      <c r="AH1864">
        <f t="shared" ca="1" si="462"/>
        <v>2.3117511861899769</v>
      </c>
      <c r="AI1864">
        <f t="shared" ca="1" si="463"/>
        <v>1.9155392502491644</v>
      </c>
    </row>
    <row r="1865" spans="1:35">
      <c r="A1865" s="20"/>
      <c r="B1865" s="20"/>
      <c r="C1865" s="20">
        <f ca="1"/>
        <v>2.0109839710090678</v>
      </c>
      <c r="D1865" s="20">
        <f ca="1"/>
        <v>-0.93287411061715309</v>
      </c>
      <c r="E1865" s="20">
        <f ca="1"/>
        <v>-0.43734987850463647</v>
      </c>
      <c r="F1865" s="20">
        <f ca="1"/>
        <v>-0.31155284370847158</v>
      </c>
      <c r="G1865" s="20">
        <f ca="1"/>
        <v>1.061075036174858</v>
      </c>
      <c r="H1865" s="20">
        <f ca="1"/>
        <v>0.61623883739634222</v>
      </c>
      <c r="I1865" s="164">
        <f t="shared" ca="1" si="452"/>
        <v>24.717297047464807</v>
      </c>
      <c r="J1865" s="164">
        <f t="shared" ca="1" si="453"/>
        <v>17.372281516254315</v>
      </c>
      <c r="K1865" s="164">
        <f t="shared" ca="1" si="454"/>
        <v>0.57547368418651645</v>
      </c>
      <c r="L1865" s="164">
        <f t="shared" ca="1" si="455"/>
        <v>1.1315898899724559</v>
      </c>
      <c r="M1865" s="20">
        <f t="shared" ca="1" si="456"/>
        <v>5.5577657935394464</v>
      </c>
      <c r="N1865" s="20">
        <f t="shared" ca="1" si="457"/>
        <v>2.298208757284705</v>
      </c>
      <c r="O1865" s="20">
        <f t="shared" ca="1" si="448"/>
        <v>22442885.112781677</v>
      </c>
      <c r="P1865" s="20">
        <f t="shared" ca="1" si="449"/>
        <v>52525549.429952614</v>
      </c>
      <c r="Q1865" s="20">
        <f t="shared" ca="1" si="450"/>
        <v>523910.96435498999</v>
      </c>
      <c r="R1865" s="20">
        <f t="shared" ca="1" si="451"/>
        <v>75492345.507089287</v>
      </c>
      <c r="AD1865">
        <f t="shared" ca="1" si="458"/>
        <v>0.99934394355941869</v>
      </c>
      <c r="AE1865">
        <f t="shared" ca="1" si="459"/>
        <v>0.82626896518601189</v>
      </c>
      <c r="AF1865">
        <f t="shared" ca="1" si="460"/>
        <v>0.14066985624105846</v>
      </c>
      <c r="AG1865">
        <f t="shared" ca="1" si="461"/>
        <v>0.18904495442025362</v>
      </c>
      <c r="AH1865">
        <f t="shared" ca="1" si="462"/>
        <v>1.1530731039327184</v>
      </c>
      <c r="AI1865">
        <f t="shared" ca="1" si="463"/>
        <v>1.2384020467154189</v>
      </c>
    </row>
    <row r="1866" spans="1:35">
      <c r="A1866" s="20"/>
      <c r="B1866" s="20"/>
      <c r="C1866" s="20">
        <f ca="1"/>
        <v>1.655901398278409</v>
      </c>
      <c r="D1866" s="20">
        <f ca="1"/>
        <v>0.38793125501059722</v>
      </c>
      <c r="E1866" s="20">
        <f ca="1"/>
        <v>0.64211188452215284</v>
      </c>
      <c r="F1866" s="20">
        <f ca="1"/>
        <v>-0.26068077820604463</v>
      </c>
      <c r="G1866" s="20">
        <f ca="1"/>
        <v>1.0061259864902194</v>
      </c>
      <c r="H1866" s="20">
        <f ca="1"/>
        <v>0.84199228688186989</v>
      </c>
      <c r="I1866" s="164">
        <f t="shared" ca="1" si="452"/>
        <v>28.909114023163838</v>
      </c>
      <c r="J1866" s="164">
        <f t="shared" ca="1" si="453"/>
        <v>20.760671525252928</v>
      </c>
      <c r="K1866" s="164">
        <f t="shared" ca="1" si="454"/>
        <v>0.70977511974193963</v>
      </c>
      <c r="L1866" s="164">
        <f t="shared" ca="1" si="455"/>
        <v>1.2844792470133077</v>
      </c>
      <c r="M1866" s="20">
        <f t="shared" ca="1" si="456"/>
        <v>5.997141235584456</v>
      </c>
      <c r="N1866" s="20">
        <f t="shared" ca="1" si="457"/>
        <v>2.5151526645947442</v>
      </c>
      <c r="O1866" s="20">
        <f t="shared" ca="1" si="448"/>
        <v>26485144.19047647</v>
      </c>
      <c r="P1866" s="20">
        <f t="shared" ca="1" si="449"/>
        <v>60472160.058408327</v>
      </c>
      <c r="Q1866" s="20">
        <f t="shared" ca="1" si="450"/>
        <v>624318.98972094362</v>
      </c>
      <c r="R1866" s="20">
        <f t="shared" ca="1" si="451"/>
        <v>87581623.238605738</v>
      </c>
      <c r="AD1866">
        <f t="shared" ca="1" si="458"/>
        <v>2.0167752483407368</v>
      </c>
      <c r="AE1866">
        <f t="shared" ca="1" si="459"/>
        <v>1.9633125923667543</v>
      </c>
      <c r="AF1866">
        <f t="shared" ca="1" si="460"/>
        <v>1.3615919976539959</v>
      </c>
      <c r="AG1866">
        <f t="shared" ca="1" si="461"/>
        <v>0.88399657733321635</v>
      </c>
      <c r="AH1866">
        <f t="shared" ca="1" si="462"/>
        <v>1.6412680395382848</v>
      </c>
      <c r="AI1866">
        <f t="shared" ca="1" si="463"/>
        <v>1.824736931337146</v>
      </c>
    </row>
    <row r="1867" spans="1:35">
      <c r="A1867" s="20"/>
      <c r="B1867" s="20"/>
      <c r="C1867" s="20">
        <f ca="1"/>
        <v>0.1256292083533512</v>
      </c>
      <c r="D1867" s="20">
        <f ca="1"/>
        <v>0.23724914868505079</v>
      </c>
      <c r="E1867" s="20">
        <f ca="1"/>
        <v>-0.63145476217875074</v>
      </c>
      <c r="F1867" s="20">
        <f ca="1"/>
        <v>0.92183750418157806</v>
      </c>
      <c r="G1867" s="20">
        <f ca="1"/>
        <v>-0.40715184906615937</v>
      </c>
      <c r="H1867" s="20">
        <f ca="1"/>
        <v>-2.6329530397847836</v>
      </c>
      <c r="I1867" s="164">
        <f t="shared" ca="1" si="452"/>
        <v>21.612228426055911</v>
      </c>
      <c r="J1867" s="164">
        <f t="shared" ca="1" si="453"/>
        <v>15.17916588853392</v>
      </c>
      <c r="K1867" s="164">
        <f t="shared" ca="1" si="454"/>
        <v>0.45784210668056141</v>
      </c>
      <c r="L1867" s="164">
        <f t="shared" ca="1" si="455"/>
        <v>0.97014592076016648</v>
      </c>
      <c r="M1867" s="20">
        <f t="shared" ca="1" si="456"/>
        <v>2.2858421827955024</v>
      </c>
      <c r="N1867" s="20">
        <f t="shared" ca="1" si="457"/>
        <v>0.83441517192927006</v>
      </c>
      <c r="O1867" s="20">
        <f t="shared" ca="1" si="448"/>
        <v>19617548.889169745</v>
      </c>
      <c r="P1867" s="20">
        <f t="shared" ca="1" si="449"/>
        <v>45451869.288407467</v>
      </c>
      <c r="Q1867" s="20">
        <f t="shared" ca="1" si="450"/>
        <v>30019.179609779534</v>
      </c>
      <c r="R1867" s="20">
        <f t="shared" ca="1" si="451"/>
        <v>65099437.357186995</v>
      </c>
      <c r="AD1867">
        <f t="shared" ca="1" si="458"/>
        <v>0.24568651117861887</v>
      </c>
      <c r="AE1867">
        <f t="shared" ca="1" si="459"/>
        <v>9.0324123669100309E-2</v>
      </c>
      <c r="AF1867">
        <f t="shared" ca="1" si="460"/>
        <v>-0.92870812108580569</v>
      </c>
      <c r="AG1867">
        <f t="shared" ca="1" si="461"/>
        <v>-0.54479126927197097</v>
      </c>
      <c r="AH1867">
        <f t="shared" ca="1" si="462"/>
        <v>-2.4823975746716633</v>
      </c>
      <c r="AI1867">
        <f t="shared" ca="1" si="463"/>
        <v>-2.7177968326235948</v>
      </c>
    </row>
    <row r="1868" spans="1:35">
      <c r="A1868" s="20"/>
      <c r="B1868" s="20"/>
      <c r="C1868" s="20">
        <f ca="1"/>
        <v>0.47149112646097097</v>
      </c>
      <c r="D1868" s="20">
        <f ca="1"/>
        <v>6.3320819916917195E-2</v>
      </c>
      <c r="E1868" s="20">
        <f ca="1"/>
        <v>0.68658067976480741</v>
      </c>
      <c r="F1868" s="20">
        <f ca="1"/>
        <v>-3.3229945198681876</v>
      </c>
      <c r="G1868" s="20">
        <f ca="1"/>
        <v>1.8995232982541441</v>
      </c>
      <c r="H1868" s="20">
        <f ca="1"/>
        <v>1.6539414012528173</v>
      </c>
      <c r="I1868" s="164">
        <f t="shared" ca="1" si="452"/>
        <v>21.390678488957462</v>
      </c>
      <c r="J1868" s="164">
        <f t="shared" ca="1" si="453"/>
        <v>16.282555669763763</v>
      </c>
      <c r="K1868" s="164">
        <f t="shared" ca="1" si="454"/>
        <v>0.57985034430430771</v>
      </c>
      <c r="L1868" s="164">
        <f t="shared" ca="1" si="455"/>
        <v>0.71644979519937657</v>
      </c>
      <c r="M1868" s="20">
        <f t="shared" ca="1" si="456"/>
        <v>6.6941895328145131</v>
      </c>
      <c r="N1868" s="20">
        <f t="shared" ca="1" si="457"/>
        <v>2.5969881948609759</v>
      </c>
      <c r="O1868" s="20">
        <f t="shared" ca="1" si="448"/>
        <v>20087803.213650476</v>
      </c>
      <c r="P1868" s="20">
        <f t="shared" ca="1" si="449"/>
        <v>38980832.648930602</v>
      </c>
      <c r="Q1868" s="20">
        <f t="shared" ca="1" si="450"/>
        <v>344777.7318708754</v>
      </c>
      <c r="R1868" s="20">
        <f t="shared" ca="1" si="451"/>
        <v>59413413.594451949</v>
      </c>
      <c r="AD1868">
        <f t="shared" ca="1" si="458"/>
        <v>0.19191225460132527</v>
      </c>
      <c r="AE1868">
        <f t="shared" ca="1" si="459"/>
        <v>0.46058915092743691</v>
      </c>
      <c r="AF1868">
        <f t="shared" ca="1" si="460"/>
        <v>0.18045767549370573</v>
      </c>
      <c r="AG1868">
        <f t="shared" ca="1" si="461"/>
        <v>-1.6979554763664706</v>
      </c>
      <c r="AH1868">
        <f t="shared" ca="1" si="462"/>
        <v>2.4157661475716816</v>
      </c>
      <c r="AI1868">
        <f t="shared" ca="1" si="463"/>
        <v>2.0459140401648002</v>
      </c>
    </row>
    <row r="1869" spans="1:35">
      <c r="A1869" s="20"/>
      <c r="B1869" s="20"/>
      <c r="C1869" s="20">
        <f ca="1"/>
        <v>-2.1069845064570711</v>
      </c>
      <c r="D1869" s="20">
        <f ca="1"/>
        <v>-1.308388898635233</v>
      </c>
      <c r="E1869" s="20">
        <f ca="1"/>
        <v>-0.74847425903024345</v>
      </c>
      <c r="F1869" s="20">
        <f ca="1"/>
        <v>0.466408560645037</v>
      </c>
      <c r="G1869" s="20">
        <f ca="1"/>
        <v>-4.8368715270478882E-2</v>
      </c>
      <c r="H1869" s="20">
        <f ca="1"/>
        <v>0.23254444781953021</v>
      </c>
      <c r="I1869" s="164">
        <f t="shared" ca="1" si="452"/>
        <v>6.8651530991047505</v>
      </c>
      <c r="J1869" s="164">
        <f t="shared" ca="1" si="453"/>
        <v>5.2830233661197603</v>
      </c>
      <c r="K1869" s="164">
        <f t="shared" ca="1" si="454"/>
        <v>0.45869555687774471</v>
      </c>
      <c r="L1869" s="164">
        <f t="shared" ca="1" si="455"/>
        <v>1.0668033540218054</v>
      </c>
      <c r="M1869" s="20">
        <f t="shared" ca="1" si="456"/>
        <v>4.7825671844859858</v>
      </c>
      <c r="N1869" s="20">
        <f t="shared" ca="1" si="457"/>
        <v>1.8241293013693731</v>
      </c>
      <c r="O1869" s="20">
        <f t="shared" ca="1" si="448"/>
        <v>6476183.3227279484</v>
      </c>
      <c r="P1869" s="20">
        <f t="shared" ca="1" si="449"/>
        <v>33127653.70834497</v>
      </c>
      <c r="Q1869" s="20">
        <f t="shared" ca="1" si="450"/>
        <v>193997.6341940964</v>
      </c>
      <c r="R1869" s="20">
        <f t="shared" ca="1" si="451"/>
        <v>39797834.665267013</v>
      </c>
      <c r="AD1869">
        <f t="shared" ca="1" si="458"/>
        <v>-3.3337007041007891</v>
      </c>
      <c r="AE1869">
        <f t="shared" ca="1" si="459"/>
        <v>-3.2305290717718926</v>
      </c>
      <c r="AF1869">
        <f t="shared" ca="1" si="460"/>
        <v>-0.92094948292959389</v>
      </c>
      <c r="AG1869">
        <f t="shared" ca="1" si="461"/>
        <v>-0.10543929990088505</v>
      </c>
      <c r="AH1869">
        <f t="shared" ca="1" si="462"/>
        <v>0.29174131609553999</v>
      </c>
      <c r="AI1869">
        <f t="shared" ca="1" si="463"/>
        <v>-4.2893780082775834E-2</v>
      </c>
    </row>
    <row r="1870" spans="1:35">
      <c r="A1870" s="20"/>
      <c r="B1870" s="20"/>
      <c r="C1870" s="20">
        <f ca="1"/>
        <v>1.3861107963929744</v>
      </c>
      <c r="D1870" s="20">
        <f ca="1"/>
        <v>0.12620927805943427</v>
      </c>
      <c r="E1870" s="20">
        <f ca="1"/>
        <v>1.0271275498455497</v>
      </c>
      <c r="F1870" s="20">
        <f ca="1"/>
        <v>0.39297814183536978</v>
      </c>
      <c r="G1870" s="20">
        <f ca="1"/>
        <v>-0.38074345573398194</v>
      </c>
      <c r="H1870" s="20">
        <f ca="1"/>
        <v>0.56338982719536101</v>
      </c>
      <c r="I1870" s="164">
        <f t="shared" ca="1" si="452"/>
        <v>27.848356912588805</v>
      </c>
      <c r="J1870" s="164">
        <f t="shared" ca="1" si="453"/>
        <v>19.592911500939096</v>
      </c>
      <c r="K1870" s="164">
        <f t="shared" ca="1" si="454"/>
        <v>0.71969155568520782</v>
      </c>
      <c r="L1870" s="164">
        <f t="shared" ca="1" si="455"/>
        <v>1.3457711979808402</v>
      </c>
      <c r="M1870" s="20">
        <f t="shared" ca="1" si="456"/>
        <v>4.8821914527289314</v>
      </c>
      <c r="N1870" s="20">
        <f t="shared" ca="1" si="457"/>
        <v>2.1192370295388421</v>
      </c>
      <c r="O1870" s="20">
        <f t="shared" ca="1" si="448"/>
        <v>25296754.000539958</v>
      </c>
      <c r="P1870" s="20">
        <f t="shared" ca="1" si="449"/>
        <v>60924395.766393207</v>
      </c>
      <c r="Q1870" s="20">
        <f t="shared" ca="1" si="450"/>
        <v>628134.15998182248</v>
      </c>
      <c r="R1870" s="20">
        <f t="shared" ca="1" si="451"/>
        <v>86849283.92691499</v>
      </c>
      <c r="AD1870">
        <f t="shared" ca="1" si="458"/>
        <v>1.759309930240001</v>
      </c>
      <c r="AE1870">
        <f t="shared" ca="1" si="459"/>
        <v>1.57144681239567</v>
      </c>
      <c r="AF1870">
        <f t="shared" ca="1" si="460"/>
        <v>1.4517414153200707</v>
      </c>
      <c r="AG1870">
        <f t="shared" ca="1" si="461"/>
        <v>1.1625963544583637</v>
      </c>
      <c r="AH1870">
        <f t="shared" ca="1" si="462"/>
        <v>0.40243494747659103</v>
      </c>
      <c r="AI1870">
        <f t="shared" ca="1" si="463"/>
        <v>0.75469467442930283</v>
      </c>
    </row>
    <row r="1871" spans="1:35">
      <c r="A1871" s="20"/>
      <c r="B1871" s="20"/>
      <c r="C1871" s="20">
        <f ca="1"/>
        <v>-0.42730386372878387</v>
      </c>
      <c r="D1871" s="20">
        <f ca="1"/>
        <v>-0.88528137755046032</v>
      </c>
      <c r="E1871" s="20">
        <f ca="1"/>
        <v>-1.0692179114290339</v>
      </c>
      <c r="F1871" s="20">
        <f ca="1"/>
        <v>0.89294634761641223</v>
      </c>
      <c r="G1871" s="20">
        <f ca="1"/>
        <v>-0.11463299589933824</v>
      </c>
      <c r="H1871" s="20">
        <f ca="1"/>
        <v>-0.93886010885191429</v>
      </c>
      <c r="I1871" s="164">
        <f t="shared" ca="1" si="452"/>
        <v>15.117825571322157</v>
      </c>
      <c r="J1871" s="164">
        <f t="shared" ca="1" si="453"/>
        <v>10.677554604519154</v>
      </c>
      <c r="K1871" s="164">
        <f t="shared" ca="1" si="454"/>
        <v>0.44447744662157684</v>
      </c>
      <c r="L1871" s="164">
        <f t="shared" ca="1" si="455"/>
        <v>1.059509978755004</v>
      </c>
      <c r="M1871" s="20">
        <f t="shared" ca="1" si="456"/>
        <v>3.7234379067988637</v>
      </c>
      <c r="N1871" s="20">
        <f t="shared" ca="1" si="457"/>
        <v>1.4512832631302814</v>
      </c>
      <c r="O1871" s="20">
        <f t="shared" ca="1" si="448"/>
        <v>13753759.409470016</v>
      </c>
      <c r="P1871" s="20">
        <f t="shared" ca="1" si="449"/>
        <v>41177372.506638341</v>
      </c>
      <c r="Q1871" s="20">
        <f t="shared" ca="1" si="450"/>
        <v>203054.84568244577</v>
      </c>
      <c r="R1871" s="20">
        <f t="shared" ca="1" si="451"/>
        <v>55134186.761790797</v>
      </c>
      <c r="AD1871">
        <f t="shared" ca="1" si="458"/>
        <v>-1.3306248613295739</v>
      </c>
      <c r="AE1871">
        <f t="shared" ca="1" si="459"/>
        <v>-1.4202836897586733</v>
      </c>
      <c r="AF1871">
        <f t="shared" ca="1" si="460"/>
        <v>-1.0502050307129382</v>
      </c>
      <c r="AG1871">
        <f t="shared" ca="1" si="461"/>
        <v>-0.13859100565907334</v>
      </c>
      <c r="AH1871">
        <f t="shared" ca="1" si="462"/>
        <v>-0.88506899244570647</v>
      </c>
      <c r="AI1871">
        <f t="shared" ca="1" si="463"/>
        <v>-1.0505857753235637</v>
      </c>
    </row>
    <row r="1872" spans="1:35">
      <c r="A1872" s="20"/>
      <c r="B1872" s="20"/>
      <c r="C1872" s="20">
        <f ca="1"/>
        <v>0.3280546457814878</v>
      </c>
      <c r="D1872" s="20">
        <f ca="1"/>
        <v>0.52797279154351173</v>
      </c>
      <c r="E1872" s="20">
        <f ca="1"/>
        <v>-5.1554222464818958E-2</v>
      </c>
      <c r="F1872" s="20">
        <f ca="1"/>
        <v>2.8109644023781311</v>
      </c>
      <c r="G1872" s="20">
        <f ca="1"/>
        <v>-0.11342815000357384</v>
      </c>
      <c r="H1872" s="20">
        <f ca="1"/>
        <v>1.3715961328053425</v>
      </c>
      <c r="I1872" s="164">
        <f t="shared" ca="1" si="452"/>
        <v>25.364846277118978</v>
      </c>
      <c r="J1872" s="164">
        <f t="shared" ca="1" si="453"/>
        <v>18.192308458371965</v>
      </c>
      <c r="K1872" s="164">
        <f t="shared" ca="1" si="454"/>
        <v>0.75350458989904967</v>
      </c>
      <c r="L1872" s="164">
        <f t="shared" ca="1" si="455"/>
        <v>1.8289803087528647</v>
      </c>
      <c r="M1872" s="20">
        <f t="shared" ca="1" si="456"/>
        <v>6.0949009954425151</v>
      </c>
      <c r="N1872" s="20">
        <f t="shared" ca="1" si="457"/>
        <v>2.7507738069449541</v>
      </c>
      <c r="O1872" s="20">
        <f t="shared" ca="1" si="448"/>
        <v>23225492.120021578</v>
      </c>
      <c r="P1872" s="20">
        <f t="shared" ca="1" si="449"/>
        <v>70352330.610530213</v>
      </c>
      <c r="Q1872" s="20">
        <f t="shared" ca="1" si="450"/>
        <v>960060.55943446199</v>
      </c>
      <c r="R1872" s="20">
        <f t="shared" ca="1" si="451"/>
        <v>94537883.289986253</v>
      </c>
      <c r="AD1872">
        <f t="shared" ca="1" si="458"/>
        <v>1.1565160866793631</v>
      </c>
      <c r="AE1872">
        <f t="shared" ca="1" si="459"/>
        <v>1.1014457913999884</v>
      </c>
      <c r="AF1872">
        <f t="shared" ca="1" si="460"/>
        <v>1.7591326354459058</v>
      </c>
      <c r="AG1872">
        <f t="shared" ca="1" si="461"/>
        <v>3.359001403422111</v>
      </c>
      <c r="AH1872">
        <f t="shared" ca="1" si="462"/>
        <v>1.7498899949361284</v>
      </c>
      <c r="AI1872">
        <f t="shared" ca="1" si="463"/>
        <v>2.4615508295809567</v>
      </c>
    </row>
    <row r="1873" spans="1:35">
      <c r="A1873" s="20"/>
      <c r="B1873" s="20"/>
      <c r="C1873" s="20">
        <f ca="1"/>
        <v>-0.28590102059122513</v>
      </c>
      <c r="D1873" s="20">
        <f ca="1"/>
        <v>-0.563962482263488</v>
      </c>
      <c r="E1873" s="20">
        <f ca="1"/>
        <v>0.10088636815824997</v>
      </c>
      <c r="F1873" s="20">
        <f ca="1"/>
        <v>-2.0715805566906833</v>
      </c>
      <c r="G1873" s="20">
        <f ca="1"/>
        <v>-0.22153001067956365</v>
      </c>
      <c r="H1873" s="20">
        <f ca="1"/>
        <v>-5.520938664955885E-2</v>
      </c>
      <c r="I1873" s="164">
        <f t="shared" ca="1" si="452"/>
        <v>16.619668727846548</v>
      </c>
      <c r="J1873" s="164">
        <f t="shared" ca="1" si="453"/>
        <v>12.200559474763073</v>
      </c>
      <c r="K1873" s="164">
        <f t="shared" ca="1" si="454"/>
        <v>0.43619245219074032</v>
      </c>
      <c r="L1873" s="164">
        <f t="shared" ca="1" si="455"/>
        <v>0.61337696153753951</v>
      </c>
      <c r="M1873" s="20">
        <f t="shared" ca="1" si="456"/>
        <v>3.8044340912191412</v>
      </c>
      <c r="N1873" s="20">
        <f t="shared" ca="1" si="457"/>
        <v>1.4305819297182427</v>
      </c>
      <c r="O1873" s="20">
        <f t="shared" ca="1" si="448"/>
        <v>15366804.992464619</v>
      </c>
      <c r="P1873" s="20">
        <f t="shared" ca="1" si="449"/>
        <v>31683952.978064701</v>
      </c>
      <c r="Q1873" s="20">
        <f t="shared" ca="1" si="450"/>
        <v>120036.46854412643</v>
      </c>
      <c r="R1873" s="20">
        <f t="shared" ca="1" si="451"/>
        <v>47170794.439073443</v>
      </c>
      <c r="AD1873">
        <f t="shared" ca="1" si="458"/>
        <v>-0.96609982333821676</v>
      </c>
      <c r="AE1873">
        <f t="shared" ca="1" si="459"/>
        <v>-0.90920822994527761</v>
      </c>
      <c r="AF1873">
        <f t="shared" ca="1" si="460"/>
        <v>-1.1255231619023613</v>
      </c>
      <c r="AG1873">
        <f t="shared" ca="1" si="461"/>
        <v>-2.166468356647548</v>
      </c>
      <c r="AH1873">
        <f t="shared" ca="1" si="462"/>
        <v>-0.79507323197873125</v>
      </c>
      <c r="AI1873">
        <f t="shared" ca="1" si="463"/>
        <v>-1.1065353250858307</v>
      </c>
    </row>
    <row r="1874" spans="1:35">
      <c r="A1874" s="20"/>
      <c r="B1874" s="20"/>
      <c r="C1874" s="20">
        <f ca="1"/>
        <v>-1.7865299071966829</v>
      </c>
      <c r="D1874" s="20">
        <f ca="1"/>
        <v>-1.1310782122117604</v>
      </c>
      <c r="E1874" s="20">
        <f ca="1"/>
        <v>0.23580220757480189</v>
      </c>
      <c r="F1874" s="20">
        <f ca="1"/>
        <v>0.34840754097470261</v>
      </c>
      <c r="G1874" s="20">
        <f ca="1"/>
        <v>0.44766249597864027</v>
      </c>
      <c r="H1874" s="20">
        <f ca="1"/>
        <v>0.28628003885211389</v>
      </c>
      <c r="I1874" s="164">
        <f t="shared" ca="1" si="452"/>
        <v>9.209265182291599</v>
      </c>
      <c r="J1874" s="164">
        <f t="shared" ca="1" si="453"/>
        <v>6.8887052376470859</v>
      </c>
      <c r="K1874" s="164">
        <f t="shared" ca="1" si="454"/>
        <v>0.58828876094737304</v>
      </c>
      <c r="L1874" s="164">
        <f t="shared" ca="1" si="455"/>
        <v>1.1955807517085828</v>
      </c>
      <c r="M1874" s="20">
        <f t="shared" ca="1" si="456"/>
        <v>5.5090518170007607</v>
      </c>
      <c r="N1874" s="20">
        <f t="shared" ca="1" si="457"/>
        <v>2.0769070363149109</v>
      </c>
      <c r="O1874" s="20">
        <f t="shared" ca="1" si="448"/>
        <v>8582470.1959886011</v>
      </c>
      <c r="P1874" s="20">
        <f t="shared" ca="1" si="449"/>
        <v>38637742.635376424</v>
      </c>
      <c r="Q1874" s="20">
        <f t="shared" ca="1" si="450"/>
        <v>182821.58644819129</v>
      </c>
      <c r="R1874" s="20">
        <f t="shared" ca="1" si="451"/>
        <v>47403034.417813219</v>
      </c>
      <c r="AD1874">
        <f t="shared" ca="1" si="458"/>
        <v>-2.7647414606088354</v>
      </c>
      <c r="AE1874">
        <f t="shared" ca="1" si="459"/>
        <v>-2.69170965179628</v>
      </c>
      <c r="AF1874">
        <f t="shared" ca="1" si="460"/>
        <v>0.25717055406702721</v>
      </c>
      <c r="AG1874">
        <f t="shared" ca="1" si="461"/>
        <v>0.4799125077662848</v>
      </c>
      <c r="AH1874">
        <f t="shared" ca="1" si="462"/>
        <v>1.0989464633341792</v>
      </c>
      <c r="AI1874">
        <f t="shared" ca="1" si="463"/>
        <v>0.64028928733759738</v>
      </c>
    </row>
    <row r="1875" spans="1:35">
      <c r="A1875" s="20"/>
      <c r="B1875" s="20"/>
      <c r="C1875" s="20">
        <f ca="1"/>
        <v>-0.25105258714749229</v>
      </c>
      <c r="D1875" s="20">
        <f ca="1"/>
        <v>0.62264462411015742</v>
      </c>
      <c r="E1875" s="20">
        <f ca="1"/>
        <v>1.665367783510896</v>
      </c>
      <c r="F1875" s="20">
        <f ca="1"/>
        <v>-0.21027854836818588</v>
      </c>
      <c r="G1875" s="20">
        <f ca="1"/>
        <v>-0.120766969743622</v>
      </c>
      <c r="H1875" s="20">
        <f ca="1"/>
        <v>1.065750927196377</v>
      </c>
      <c r="I1875" s="164">
        <f t="shared" ca="1" si="452"/>
        <v>23.086292817971664</v>
      </c>
      <c r="J1875" s="164">
        <f t="shared" ca="1" si="453"/>
        <v>16.892694091694402</v>
      </c>
      <c r="K1875" s="164">
        <f t="shared" ca="1" si="454"/>
        <v>0.75899048136599745</v>
      </c>
      <c r="L1875" s="164">
        <f t="shared" ca="1" si="455"/>
        <v>1.3140705710833669</v>
      </c>
      <c r="M1875" s="20">
        <f t="shared" ca="1" si="456"/>
        <v>5.64104176331697</v>
      </c>
      <c r="N1875" s="20">
        <f t="shared" ca="1" si="457"/>
        <v>2.3398994930646611</v>
      </c>
      <c r="O1875" s="20">
        <f t="shared" ca="1" si="448"/>
        <v>21317380.454383072</v>
      </c>
      <c r="P1875" s="20">
        <f t="shared" ca="1" si="449"/>
        <v>55394777.335202813</v>
      </c>
      <c r="Q1875" s="20">
        <f t="shared" ca="1" si="450"/>
        <v>543899.72376259544</v>
      </c>
      <c r="R1875" s="20">
        <f t="shared" ca="1" si="451"/>
        <v>77256057.51334849</v>
      </c>
      <c r="AD1875">
        <f t="shared" ca="1" si="458"/>
        <v>0.60346913057564633</v>
      </c>
      <c r="AE1875">
        <f t="shared" ca="1" si="459"/>
        <v>0.66533358781691354</v>
      </c>
      <c r="AF1875">
        <f t="shared" ca="1" si="460"/>
        <v>1.8090043760545216</v>
      </c>
      <c r="AG1875">
        <f t="shared" ca="1" si="461"/>
        <v>1.018502595833485</v>
      </c>
      <c r="AH1875">
        <f t="shared" ca="1" si="462"/>
        <v>1.2456019592410787</v>
      </c>
      <c r="AI1875">
        <f t="shared" ca="1" si="463"/>
        <v>1.3510797109855701</v>
      </c>
    </row>
    <row r="1876" spans="1:35">
      <c r="A1876" s="20"/>
      <c r="B1876" s="20"/>
      <c r="C1876" s="20">
        <f ca="1"/>
        <v>-0.62178037480613635</v>
      </c>
      <c r="D1876" s="20">
        <f ca="1"/>
        <v>-0.30926944597506545</v>
      </c>
      <c r="E1876" s="20">
        <f ca="1"/>
        <v>-1.7036627764520451</v>
      </c>
      <c r="F1876" s="20">
        <f ca="1"/>
        <v>1.5921650724931804</v>
      </c>
      <c r="G1876" s="20">
        <f ca="1"/>
        <v>-1.4699144766974854</v>
      </c>
      <c r="H1876" s="20">
        <f ca="1"/>
        <v>-0.96428223213104025</v>
      </c>
      <c r="I1876" s="164">
        <f t="shared" ca="1" si="452"/>
        <v>16.901564788723373</v>
      </c>
      <c r="J1876" s="164">
        <f t="shared" ca="1" si="453"/>
        <v>11.981964326035897</v>
      </c>
      <c r="K1876" s="164">
        <f t="shared" ca="1" si="454"/>
        <v>0.36339536475091622</v>
      </c>
      <c r="L1876" s="164">
        <f t="shared" ca="1" si="455"/>
        <v>1.0539210864977484</v>
      </c>
      <c r="M1876" s="20">
        <f t="shared" ca="1" si="456"/>
        <v>2.465901917630108</v>
      </c>
      <c r="N1876" s="20">
        <f t="shared" ca="1" si="457"/>
        <v>1.103226606481245</v>
      </c>
      <c r="O1876" s="20">
        <f t="shared" ca="1" si="448"/>
        <v>15400561.153382102</v>
      </c>
      <c r="P1876" s="20">
        <f t="shared" ca="1" si="449"/>
        <v>42818392.446266614</v>
      </c>
      <c r="Q1876" s="20">
        <f t="shared" ca="1" si="450"/>
        <v>372113.09465234535</v>
      </c>
      <c r="R1876" s="20">
        <f t="shared" ca="1" si="451"/>
        <v>58591066.694301061</v>
      </c>
      <c r="AD1876">
        <f t="shared" ca="1" si="458"/>
        <v>-0.89767844933898733</v>
      </c>
      <c r="AE1876">
        <f t="shared" ca="1" si="459"/>
        <v>-0.98256230669936351</v>
      </c>
      <c r="AF1876">
        <f t="shared" ca="1" si="460"/>
        <v>-1.7873148659007621</v>
      </c>
      <c r="AG1876">
        <f t="shared" ca="1" si="461"/>
        <v>-0.16399506137387077</v>
      </c>
      <c r="AH1876">
        <f t="shared" ca="1" si="462"/>
        <v>-2.2823312026332125</v>
      </c>
      <c r="AI1876">
        <f t="shared" ca="1" si="463"/>
        <v>-1.9912794419425812</v>
      </c>
    </row>
    <row r="1877" spans="1:35">
      <c r="A1877" s="20"/>
      <c r="B1877" s="20"/>
      <c r="C1877" s="20">
        <f ca="1"/>
        <v>0.38948967333424733</v>
      </c>
      <c r="D1877" s="20">
        <f ca="1"/>
        <v>-0.46615803783778309</v>
      </c>
      <c r="E1877" s="20">
        <f ca="1"/>
        <v>-0.65149796562409124</v>
      </c>
      <c r="F1877" s="20">
        <f ca="1"/>
        <v>0.64960584832915869</v>
      </c>
      <c r="G1877" s="20">
        <f ca="1"/>
        <v>4.8203743301824482E-2</v>
      </c>
      <c r="H1877" s="20">
        <f ca="1"/>
        <v>-2.1281437972459067</v>
      </c>
      <c r="I1877" s="164">
        <f t="shared" ca="1" si="452"/>
        <v>19.882937752117517</v>
      </c>
      <c r="J1877" s="164">
        <f t="shared" ca="1" si="453"/>
        <v>13.826736019439672</v>
      </c>
      <c r="K1877" s="164">
        <f t="shared" ca="1" si="454"/>
        <v>0.46869427632611105</v>
      </c>
      <c r="L1877" s="164">
        <f t="shared" ca="1" si="455"/>
        <v>0.98059433771118343</v>
      </c>
      <c r="M1877" s="20">
        <f t="shared" ca="1" si="456"/>
        <v>2.9872145959344909</v>
      </c>
      <c r="N1877" s="20">
        <f t="shared" ca="1" si="457"/>
        <v>1.0926909183255273</v>
      </c>
      <c r="O1877" s="20">
        <f t="shared" ca="1" si="448"/>
        <v>17974175.183789447</v>
      </c>
      <c r="P1877" s="20">
        <f t="shared" ca="1" si="449"/>
        <v>43984864.626780778</v>
      </c>
      <c r="Q1877" s="20">
        <f t="shared" ca="1" si="450"/>
        <v>43042.890432408822</v>
      </c>
      <c r="R1877" s="20">
        <f t="shared" ca="1" si="451"/>
        <v>62002082.701002635</v>
      </c>
      <c r="AD1877">
        <f t="shared" ca="1" si="458"/>
        <v>-0.17404423492293308</v>
      </c>
      <c r="AE1877">
        <f t="shared" ca="1" si="459"/>
        <v>-0.36351140287259359</v>
      </c>
      <c r="AF1877">
        <f t="shared" ca="1" si="460"/>
        <v>-0.83005203339899125</v>
      </c>
      <c r="AG1877">
        <f t="shared" ca="1" si="461"/>
        <v>-0.49729846494916674</v>
      </c>
      <c r="AH1877">
        <f t="shared" ca="1" si="462"/>
        <v>-1.703094893406121</v>
      </c>
      <c r="AI1877">
        <f t="shared" ca="1" si="463"/>
        <v>-2.0197542747958726</v>
      </c>
    </row>
    <row r="1878" spans="1:35">
      <c r="A1878" s="20"/>
      <c r="B1878" s="20"/>
      <c r="C1878" s="20">
        <f ca="1"/>
        <v>0.27097999784696003</v>
      </c>
      <c r="D1878" s="20">
        <f ca="1"/>
        <v>-1.6307852743159201</v>
      </c>
      <c r="E1878" s="20">
        <f ca="1"/>
        <v>0.53492210442442933</v>
      </c>
      <c r="F1878" s="20">
        <f ca="1"/>
        <v>0.54430677961370733</v>
      </c>
      <c r="G1878" s="20">
        <f ca="1"/>
        <v>0.19625902252407962</v>
      </c>
      <c r="H1878" s="20">
        <f ca="1"/>
        <v>-1.0278165085601816</v>
      </c>
      <c r="I1878" s="164">
        <f t="shared" ca="1" si="452"/>
        <v>15.931733129657871</v>
      </c>
      <c r="J1878" s="164">
        <f t="shared" ca="1" si="453"/>
        <v>10.682004820138005</v>
      </c>
      <c r="K1878" s="164">
        <f t="shared" ca="1" si="454"/>
        <v>0.61460185469421302</v>
      </c>
      <c r="L1878" s="164">
        <f t="shared" ca="1" si="455"/>
        <v>1.1791170876701542</v>
      </c>
      <c r="M1878" s="20">
        <f t="shared" ca="1" si="456"/>
        <v>4.3210656650357269</v>
      </c>
      <c r="N1878" s="20">
        <f t="shared" ca="1" si="457"/>
        <v>1.5925123353524286</v>
      </c>
      <c r="O1878" s="20">
        <f t="shared" ca="1" si="448"/>
        <v>14190160.967797898</v>
      </c>
      <c r="P1878" s="20">
        <f t="shared" ca="1" si="449"/>
        <v>44935650.90945743</v>
      </c>
      <c r="Q1878" s="20">
        <f t="shared" ca="1" si="450"/>
        <v>82263.300893208972</v>
      </c>
      <c r="R1878" s="20">
        <f t="shared" ca="1" si="451"/>
        <v>59208075.178148538</v>
      </c>
      <c r="AD1878">
        <f t="shared" ca="1" si="458"/>
        <v>-1.1330744830927499</v>
      </c>
      <c r="AE1878">
        <f t="shared" ca="1" si="459"/>
        <v>-1.4187903288127501</v>
      </c>
      <c r="AF1878">
        <f t="shared" ca="1" si="460"/>
        <v>0.49638049722011746</v>
      </c>
      <c r="AG1878">
        <f t="shared" ca="1" si="461"/>
        <v>0.40507767122797328</v>
      </c>
      <c r="AH1878">
        <f t="shared" ca="1" si="462"/>
        <v>-0.22103814996030324</v>
      </c>
      <c r="AI1878">
        <f t="shared" ca="1" si="463"/>
        <v>-0.66888558012857158</v>
      </c>
    </row>
    <row r="1879" spans="1:35">
      <c r="A1879" s="20"/>
      <c r="B1879" s="20"/>
      <c r="C1879" s="20">
        <f ca="1"/>
        <v>0.70342831595563216</v>
      </c>
      <c r="D1879" s="20">
        <f ca="1"/>
        <v>-0.46971604558098495</v>
      </c>
      <c r="E1879" s="20">
        <f ca="1"/>
        <v>-0.83735193656718299</v>
      </c>
      <c r="F1879" s="20">
        <f ca="1"/>
        <v>1.1555493805725023</v>
      </c>
      <c r="G1879" s="20">
        <f ca="1"/>
        <v>0.84683579081697047</v>
      </c>
      <c r="H1879" s="20">
        <f ca="1"/>
        <v>-9.0729427933030765E-3</v>
      </c>
      <c r="I1879" s="164">
        <f t="shared" ca="1" si="452"/>
        <v>21.364255040688253</v>
      </c>
      <c r="J1879" s="164">
        <f t="shared" ca="1" si="453"/>
        <v>15.190604638385819</v>
      </c>
      <c r="K1879" s="164">
        <f t="shared" ca="1" si="454"/>
        <v>0.57023986564061213</v>
      </c>
      <c r="L1879" s="164">
        <f t="shared" ca="1" si="455"/>
        <v>1.3175134403813029</v>
      </c>
      <c r="M1879" s="20">
        <f t="shared" ca="1" si="456"/>
        <v>5.2816808392751451</v>
      </c>
      <c r="N1879" s="20">
        <f t="shared" ca="1" si="457"/>
        <v>2.1765065895992497</v>
      </c>
      <c r="O1879" s="20">
        <f t="shared" ca="1" si="448"/>
        <v>19491413.246761434</v>
      </c>
      <c r="P1879" s="20">
        <f t="shared" ca="1" si="449"/>
        <v>53762414.961553484</v>
      </c>
      <c r="Q1879" s="20">
        <f t="shared" ca="1" si="450"/>
        <v>485268.73357179586</v>
      </c>
      <c r="R1879" s="20">
        <f t="shared" ca="1" si="451"/>
        <v>73739096.941886723</v>
      </c>
      <c r="AD1879">
        <f t="shared" ca="1" si="458"/>
        <v>0.18549879628355634</v>
      </c>
      <c r="AE1879">
        <f t="shared" ca="1" si="459"/>
        <v>9.4162630330811986E-2</v>
      </c>
      <c r="AF1879">
        <f t="shared" ca="1" si="460"/>
        <v>9.3089687641928404E-2</v>
      </c>
      <c r="AG1879">
        <f t="shared" ca="1" si="461"/>
        <v>1.0341520017331949</v>
      </c>
      <c r="AH1879">
        <f t="shared" ca="1" si="462"/>
        <v>0.84631204363905066</v>
      </c>
      <c r="AI1879">
        <f t="shared" ca="1" si="463"/>
        <v>0.90947726918716165</v>
      </c>
    </row>
    <row r="1880" spans="1:35">
      <c r="A1880" s="20"/>
      <c r="B1880" s="20"/>
      <c r="C1880" s="20">
        <f ca="1"/>
        <v>1.5221736873947516</v>
      </c>
      <c r="D1880" s="20">
        <f ca="1"/>
        <v>-0.31915199125639132</v>
      </c>
      <c r="E1880" s="20">
        <f ca="1"/>
        <v>-5.623608106389251E-2</v>
      </c>
      <c r="F1880" s="20">
        <f ca="1"/>
        <v>0.30029686568174763</v>
      </c>
      <c r="G1880" s="20">
        <f ca="1"/>
        <v>-0.47281755130020747</v>
      </c>
      <c r="H1880" s="20">
        <f ca="1"/>
        <v>0.3230524527748273</v>
      </c>
      <c r="I1880" s="164">
        <f t="shared" ca="1" si="452"/>
        <v>26.038258055458375</v>
      </c>
      <c r="J1880" s="164">
        <f t="shared" ca="1" si="453"/>
        <v>18.236102222548848</v>
      </c>
      <c r="K1880" s="164">
        <f t="shared" ca="1" si="454"/>
        <v>0.58261601935991081</v>
      </c>
      <c r="L1880" s="164">
        <f t="shared" ca="1" si="455"/>
        <v>1.1770791482101917</v>
      </c>
      <c r="M1880" s="20">
        <f t="shared" ca="1" si="456"/>
        <v>4.2677939657676438</v>
      </c>
      <c r="N1880" s="20">
        <f t="shared" ca="1" si="457"/>
        <v>1.8751691005046298</v>
      </c>
      <c r="O1880" s="20">
        <f t="shared" ca="1" si="448"/>
        <v>23607952.733651523</v>
      </c>
      <c r="P1880" s="20">
        <f t="shared" ca="1" si="449"/>
        <v>54963468.326867893</v>
      </c>
      <c r="Q1880" s="20">
        <f t="shared" ca="1" si="450"/>
        <v>586916.06441925431</v>
      </c>
      <c r="R1880" s="20">
        <f t="shared" ca="1" si="451"/>
        <v>79158337.124938667</v>
      </c>
      <c r="AD1880">
        <f t="shared" ca="1" si="458"/>
        <v>1.3199655474413525</v>
      </c>
      <c r="AE1880">
        <f t="shared" ca="1" si="459"/>
        <v>1.1161416854190762</v>
      </c>
      <c r="AF1880">
        <f t="shared" ca="1" si="460"/>
        <v>0.20560017599918909</v>
      </c>
      <c r="AG1880">
        <f t="shared" ca="1" si="461"/>
        <v>0.39581431004632572</v>
      </c>
      <c r="AH1880">
        <f t="shared" ca="1" si="462"/>
        <v>-0.28022892692483931</v>
      </c>
      <c r="AI1880">
        <f t="shared" ca="1" si="463"/>
        <v>9.5051622985485668E-2</v>
      </c>
    </row>
    <row r="1881" spans="1:35">
      <c r="A1881" s="20"/>
      <c r="B1881" s="20"/>
      <c r="C1881" s="20">
        <f ca="1"/>
        <v>0.49361169875761612</v>
      </c>
      <c r="D1881" s="20">
        <f ca="1"/>
        <v>0.53949122317086906</v>
      </c>
      <c r="E1881" s="20">
        <f ca="1"/>
        <v>-0.1267223511355651</v>
      </c>
      <c r="F1881" s="20">
        <f ca="1"/>
        <v>1.8975711793017047</v>
      </c>
      <c r="G1881" s="20">
        <f ca="1"/>
        <v>-1.2270099514823052</v>
      </c>
      <c r="H1881" s="20">
        <f ca="1"/>
        <v>0.57595994797055139</v>
      </c>
      <c r="I1881" s="164">
        <f t="shared" ca="1" si="452"/>
        <v>25.961774416562129</v>
      </c>
      <c r="J1881" s="164">
        <f t="shared" ca="1" si="453"/>
        <v>18.44098581346076</v>
      </c>
      <c r="K1881" s="164">
        <f t="shared" ca="1" si="454"/>
        <v>0.63310496815818329</v>
      </c>
      <c r="L1881" s="164">
        <f t="shared" ca="1" si="455"/>
        <v>1.4800218802725864</v>
      </c>
      <c r="M1881" s="20">
        <f t="shared" ca="1" si="456"/>
        <v>4.2341067260776049</v>
      </c>
      <c r="N1881" s="20">
        <f t="shared" ca="1" si="457"/>
        <v>1.9881219438512923</v>
      </c>
      <c r="O1881" s="20">
        <f t="shared" ca="1" si="448"/>
        <v>23676423.934063155</v>
      </c>
      <c r="P1881" s="20">
        <f t="shared" ca="1" si="449"/>
        <v>62350561.67150104</v>
      </c>
      <c r="Q1881" s="20">
        <f t="shared" ca="1" si="450"/>
        <v>795988.67533294123</v>
      </c>
      <c r="R1881" s="20">
        <f t="shared" ca="1" si="451"/>
        <v>86822974.280897141</v>
      </c>
      <c r="AD1881">
        <f t="shared" ca="1" si="458"/>
        <v>1.3014015574179922</v>
      </c>
      <c r="AE1881">
        <f t="shared" ca="1" si="459"/>
        <v>1.1848945682754228</v>
      </c>
      <c r="AF1881">
        <f t="shared" ca="1" si="460"/>
        <v>0.66459061961984767</v>
      </c>
      <c r="AG1881">
        <f t="shared" ca="1" si="461"/>
        <v>1.7728267285117563</v>
      </c>
      <c r="AH1881">
        <f t="shared" ca="1" si="462"/>
        <v>-0.31765919324710545</v>
      </c>
      <c r="AI1881">
        <f t="shared" ca="1" si="463"/>
        <v>0.40032957797646551</v>
      </c>
    </row>
    <row r="1882" spans="1:35">
      <c r="A1882" s="20"/>
      <c r="B1882" s="20"/>
      <c r="C1882" s="20">
        <f ca="1"/>
        <v>1.0466746090265868</v>
      </c>
      <c r="D1882" s="20">
        <f ca="1"/>
        <v>-0.52766052062538626</v>
      </c>
      <c r="E1882" s="20">
        <f ca="1"/>
        <v>-0.1164671242295222</v>
      </c>
      <c r="F1882" s="20">
        <f ca="1"/>
        <v>-0.31382455119244995</v>
      </c>
      <c r="G1882" s="20">
        <f ca="1"/>
        <v>0.77530116252571102</v>
      </c>
      <c r="H1882" s="20">
        <f ca="1"/>
        <v>1.4087389345564005</v>
      </c>
      <c r="I1882" s="164">
        <f t="shared" ca="1" si="452"/>
        <v>22.725237922403497</v>
      </c>
      <c r="J1882" s="164">
        <f t="shared" ca="1" si="453"/>
        <v>16.367570218079059</v>
      </c>
      <c r="K1882" s="164">
        <f t="shared" ca="1" si="454"/>
        <v>0.60998354679876821</v>
      </c>
      <c r="L1882" s="164">
        <f t="shared" ca="1" si="455"/>
        <v>1.2005086937117795</v>
      </c>
      <c r="M1882" s="20">
        <f t="shared" ca="1" si="456"/>
        <v>6.0401873148152365</v>
      </c>
      <c r="N1882" s="20">
        <f t="shared" ca="1" si="457"/>
        <v>2.5333433483296179</v>
      </c>
      <c r="O1882" s="20">
        <f t="shared" ca="1" si="448"/>
        <v>20844812.333034433</v>
      </c>
      <c r="P1882" s="20">
        <f t="shared" ca="1" si="449"/>
        <v>52237006.155116163</v>
      </c>
      <c r="Q1882" s="20">
        <f t="shared" ca="1" si="450"/>
        <v>629031.39376677363</v>
      </c>
      <c r="R1882" s="20">
        <f t="shared" ca="1" si="451"/>
        <v>73710849.881917372</v>
      </c>
      <c r="AD1882">
        <f t="shared" ca="1" si="458"/>
        <v>0.51583444718531468</v>
      </c>
      <c r="AE1882">
        <f t="shared" ca="1" si="459"/>
        <v>0.48911752284532167</v>
      </c>
      <c r="AF1882">
        <f t="shared" ca="1" si="460"/>
        <v>0.45439587998880121</v>
      </c>
      <c r="AG1882">
        <f t="shared" ca="1" si="461"/>
        <v>0.50231224414445186</v>
      </c>
      <c r="AH1882">
        <f t="shared" ca="1" si="462"/>
        <v>1.6890970164613743</v>
      </c>
      <c r="AI1882">
        <f t="shared" ca="1" si="463"/>
        <v>1.8739009414313996</v>
      </c>
    </row>
    <row r="1883" spans="1:35">
      <c r="A1883" s="20"/>
      <c r="B1883" s="20"/>
      <c r="C1883" s="20">
        <f ca="1"/>
        <v>-0.80010391629937427</v>
      </c>
      <c r="D1883" s="20">
        <f ca="1"/>
        <v>5.956117929314976E-2</v>
      </c>
      <c r="E1883" s="20">
        <f ca="1"/>
        <v>-0.23229369602001562</v>
      </c>
      <c r="F1883" s="20">
        <f ca="1"/>
        <v>-1.2097734997094398</v>
      </c>
      <c r="G1883" s="20">
        <f ca="1"/>
        <v>1.553940429762283</v>
      </c>
      <c r="H1883" s="20">
        <f ca="1"/>
        <v>0.46494364537439326</v>
      </c>
      <c r="I1883" s="164">
        <f t="shared" ca="1" si="452"/>
        <v>16.337995465529985</v>
      </c>
      <c r="J1883" s="164">
        <f t="shared" ca="1" si="453"/>
        <v>12.599149920194982</v>
      </c>
      <c r="K1883" s="164">
        <f t="shared" ca="1" si="454"/>
        <v>0.5279762661007078</v>
      </c>
      <c r="L1883" s="164">
        <f t="shared" ca="1" si="455"/>
        <v>0.92482551947261726</v>
      </c>
      <c r="M1883" s="20">
        <f t="shared" ca="1" si="456"/>
        <v>5.9228235516865153</v>
      </c>
      <c r="N1883" s="20">
        <f t="shared" ca="1" si="457"/>
        <v>2.2588637123416211</v>
      </c>
      <c r="O1883" s="20">
        <f t="shared" ca="1" si="448"/>
        <v>15429152.834118625</v>
      </c>
      <c r="P1883" s="20">
        <f t="shared" ca="1" si="449"/>
        <v>39075986.661448717</v>
      </c>
      <c r="Q1883" s="20">
        <f t="shared" ca="1" si="450"/>
        <v>239999.48684955708</v>
      </c>
      <c r="R1883" s="20">
        <f t="shared" ca="1" si="451"/>
        <v>54745138.982416898</v>
      </c>
      <c r="AD1883">
        <f t="shared" ca="1" si="458"/>
        <v>-1.0344671200169944</v>
      </c>
      <c r="AE1883">
        <f t="shared" ca="1" si="459"/>
        <v>-0.77545304691443562</v>
      </c>
      <c r="AF1883">
        <f t="shared" ca="1" si="460"/>
        <v>-0.29112485362992935</v>
      </c>
      <c r="AG1883">
        <f t="shared" ca="1" si="461"/>
        <v>-0.75079309330628541</v>
      </c>
      <c r="AH1883">
        <f t="shared" ca="1" si="462"/>
        <v>1.55869283520724</v>
      </c>
      <c r="AI1883">
        <f t="shared" ca="1" si="463"/>
        <v>1.132064087409786</v>
      </c>
    </row>
    <row r="1884" spans="1:35">
      <c r="A1884" s="20"/>
      <c r="B1884" s="20"/>
      <c r="C1884" s="20">
        <f ca="1"/>
        <v>-0.47462303811066892</v>
      </c>
      <c r="D1884" s="20">
        <f ca="1"/>
        <v>-0.92839652268405748</v>
      </c>
      <c r="E1884" s="20">
        <f ca="1"/>
        <v>-0.67911360095941953</v>
      </c>
      <c r="F1884" s="20">
        <f ca="1"/>
        <v>0.37147803700246024</v>
      </c>
      <c r="G1884" s="20">
        <f ca="1"/>
        <v>-0.13243453963713564</v>
      </c>
      <c r="H1884" s="20">
        <f ca="1"/>
        <v>9.4626071895025976E-2</v>
      </c>
      <c r="I1884" s="164">
        <f t="shared" ca="1" si="452"/>
        <v>15.009471523864528</v>
      </c>
      <c r="J1884" s="164">
        <f t="shared" ca="1" si="453"/>
        <v>10.771345064446805</v>
      </c>
      <c r="K1884" s="164">
        <f t="shared" ca="1" si="454"/>
        <v>0.48518864125233202</v>
      </c>
      <c r="L1884" s="164">
        <f t="shared" ca="1" si="455"/>
        <v>1.0759550181577571</v>
      </c>
      <c r="M1884" s="20">
        <f t="shared" ca="1" si="456"/>
        <v>4.4398118887301861</v>
      </c>
      <c r="N1884" s="20">
        <f t="shared" ca="1" si="457"/>
        <v>1.7848405667118279</v>
      </c>
      <c r="O1884" s="20">
        <f t="shared" ref="O1884:O1947" ca="1" si="464">(I1884+J1884)/2*$C$4*365-$C$5-$C$6</f>
        <v>13745993.157965843</v>
      </c>
      <c r="P1884" s="20">
        <f t="shared" ref="P1884:P1947" ca="1" si="465">(L1884/1.7*42+I1884)*$C$7*365-$C$8-$C$9</f>
        <v>41474467.490799695</v>
      </c>
      <c r="Q1884" s="20">
        <f t="shared" ref="Q1884:Q1947" ca="1" si="466">(N1884-M1884/2.8)*$C$10*365-$C$11-$C$12</f>
        <v>333046.82993256481</v>
      </c>
      <c r="R1884" s="20">
        <f t="shared" ref="R1884:R1947" ca="1" si="467">O1884+P1884+Q1884</f>
        <v>55553507.478698097</v>
      </c>
      <c r="AD1884">
        <f t="shared" ca="1" si="458"/>
        <v>-1.3569243874115227</v>
      </c>
      <c r="AE1884">
        <f t="shared" ca="1" si="459"/>
        <v>-1.3888103810581194</v>
      </c>
      <c r="AF1884">
        <f t="shared" ca="1" si="460"/>
        <v>-0.68010326134243648</v>
      </c>
      <c r="AG1884">
        <f t="shared" ca="1" si="461"/>
        <v>-6.3840826555649544E-2</v>
      </c>
      <c r="AH1884">
        <f t="shared" ca="1" si="462"/>
        <v>-8.9097901410903846E-2</v>
      </c>
      <c r="AI1884">
        <f t="shared" ca="1" si="463"/>
        <v>-0.14907954942749252</v>
      </c>
    </row>
    <row r="1885" spans="1:35">
      <c r="A1885" s="20"/>
      <c r="B1885" s="20"/>
      <c r="C1885" s="20">
        <f ca="1"/>
        <v>-1.6245124825191648</v>
      </c>
      <c r="D1885" s="20">
        <f ca="1"/>
        <v>-0.56011764088468841</v>
      </c>
      <c r="E1885" s="20">
        <f ca="1"/>
        <v>-9.839139867653798E-3</v>
      </c>
      <c r="F1885" s="20">
        <f ca="1"/>
        <v>-0.15506115714404808</v>
      </c>
      <c r="G1885" s="20">
        <f ca="1"/>
        <v>0.44367587410921494</v>
      </c>
      <c r="H1885" s="20">
        <f ca="1"/>
        <v>-1.207809594032959</v>
      </c>
      <c r="I1885" s="164">
        <f t="shared" ref="I1885:I1948" ca="1" si="468">$C$14+AD1885*$D$14</f>
        <v>11.328523337935271</v>
      </c>
      <c r="J1885" s="164">
        <f t="shared" ref="J1885:J1948" ca="1" si="469">$C$15+AE1885*$D$15</f>
        <v>8.43183581168811</v>
      </c>
      <c r="K1885" s="164">
        <f t="shared" ref="K1885:K1948" ca="1" si="470">$C$16+AF1885*$D$16</f>
        <v>0.50129033827763614</v>
      </c>
      <c r="L1885" s="164">
        <f t="shared" ref="L1885:L1948" ca="1" si="471">$C$17+AG1885*$D$17</f>
        <v>0.93589903479402214</v>
      </c>
      <c r="M1885" s="20">
        <f t="shared" ref="M1885:M1948" ca="1" si="472">$C$18+AH1885*$D$18</f>
        <v>4.1761309547738943</v>
      </c>
      <c r="N1885" s="20">
        <f t="shared" ref="N1885:N1948" ca="1" si="473">$C$19+AI1885*$D$19</f>
        <v>1.4498015036097178</v>
      </c>
      <c r="O1885" s="20">
        <f t="shared" ca="1" si="464"/>
        <v>10535493.921923913</v>
      </c>
      <c r="P1885" s="20">
        <f t="shared" ca="1" si="465"/>
        <v>34353450.713691659</v>
      </c>
      <c r="Q1885" s="20">
        <f t="shared" ca="1" si="466"/>
        <v>-69874.786801681097</v>
      </c>
      <c r="R1885" s="20">
        <f t="shared" ca="1" si="467"/>
        <v>44819069.848813891</v>
      </c>
      <c r="AD1885">
        <f t="shared" ref="AD1885:AD1948" ca="1" si="474">SUMPRODUCT(C1885:H1885,$J$9:$O$9)</f>
        <v>-2.2503584131225072</v>
      </c>
      <c r="AE1885">
        <f t="shared" ref="AE1885:AE1948" ca="1" si="475">SUMPRODUCT(C1885:H1885,$J$10:$O$10)</f>
        <v>-2.1738806001046611</v>
      </c>
      <c r="AF1885">
        <f t="shared" ref="AF1885:AF1948" ca="1" si="476">SUMPRODUCT(C1885:H1885,$J$11:$O$11)</f>
        <v>-0.53372419747603594</v>
      </c>
      <c r="AG1885">
        <f t="shared" ref="AG1885:AG1948" ca="1" si="477">SUMPRODUCT(C1885:H1885,$J$12:$O$12)</f>
        <v>-0.70045893275444504</v>
      </c>
      <c r="AH1885">
        <f t="shared" ref="AH1885:AH1948" ca="1" si="478">SUMPRODUCT(C1885:H1885,$J$13:$O$13)</f>
        <v>-0.38207671691789458</v>
      </c>
      <c r="AI1885">
        <f t="shared" ref="AI1885:AI1948" ca="1" si="479">SUMPRODUCT(C1885:H1885,$J$14:$O$14)</f>
        <v>-1.0545905307845467</v>
      </c>
    </row>
    <row r="1886" spans="1:35">
      <c r="A1886" s="20"/>
      <c r="B1886" s="20"/>
      <c r="C1886" s="20">
        <f ca="1"/>
        <v>0.29436638267959286</v>
      </c>
      <c r="D1886" s="20">
        <f ca="1"/>
        <v>-1.7360182300958786</v>
      </c>
      <c r="E1886" s="20">
        <f ca="1"/>
        <v>-0.58065406789496665</v>
      </c>
      <c r="F1886" s="20">
        <f ca="1"/>
        <v>0.89079053191311508</v>
      </c>
      <c r="G1886" s="20">
        <f ca="1"/>
        <v>0.74366389365332208</v>
      </c>
      <c r="H1886" s="20">
        <f ca="1"/>
        <v>1.2446953592422756</v>
      </c>
      <c r="I1886" s="164">
        <f t="shared" ca="1" si="468"/>
        <v>15.333813104452261</v>
      </c>
      <c r="J1886" s="164">
        <f t="shared" ca="1" si="469"/>
        <v>10.745962486583158</v>
      </c>
      <c r="K1886" s="164">
        <f t="shared" ca="1" si="470"/>
        <v>0.59374255885474914</v>
      </c>
      <c r="L1886" s="164">
        <f t="shared" ca="1" si="471"/>
        <v>1.3680968380347749</v>
      </c>
      <c r="M1886" s="20">
        <f t="shared" ca="1" si="472"/>
        <v>6.194713421085206</v>
      </c>
      <c r="N1886" s="20">
        <f t="shared" ca="1" si="473"/>
        <v>2.5400013964499069</v>
      </c>
      <c r="O1886" s="20">
        <f t="shared" ca="1" si="464"/>
        <v>13905417.530553505</v>
      </c>
      <c r="P1886" s="20">
        <f t="shared" ca="1" si="465"/>
        <v>48995162.167946942</v>
      </c>
      <c r="Q1886" s="20">
        <f t="shared" ca="1" si="466"/>
        <v>547850.90839434054</v>
      </c>
      <c r="R1886" s="20">
        <f t="shared" ca="1" si="467"/>
        <v>63448430.606894791</v>
      </c>
      <c r="AD1886">
        <f t="shared" ca="1" si="474"/>
        <v>-1.2782007028028497</v>
      </c>
      <c r="AE1886">
        <f t="shared" ca="1" si="475"/>
        <v>-1.3973280246365243</v>
      </c>
      <c r="AF1886">
        <f t="shared" ca="1" si="476"/>
        <v>0.30675053504317357</v>
      </c>
      <c r="AG1886">
        <f t="shared" ca="1" si="477"/>
        <v>1.2640765365217039</v>
      </c>
      <c r="AH1886">
        <f t="shared" ca="1" si="478"/>
        <v>1.8607926900946734</v>
      </c>
      <c r="AI1886">
        <f t="shared" ca="1" si="479"/>
        <v>1.8918956660808295</v>
      </c>
    </row>
    <row r="1887" spans="1:35">
      <c r="A1887" s="20"/>
      <c r="B1887" s="20"/>
      <c r="C1887" s="20">
        <f ca="1"/>
        <v>-2.1265661965001025E-3</v>
      </c>
      <c r="D1887" s="20">
        <f ca="1"/>
        <v>-0.36877370555250372</v>
      </c>
      <c r="E1887" s="20">
        <f ca="1"/>
        <v>-0.14818448261819236</v>
      </c>
      <c r="F1887" s="20">
        <f ca="1"/>
        <v>0.81952301492666157</v>
      </c>
      <c r="G1887" s="20">
        <f ca="1"/>
        <v>0.83762031917679303</v>
      </c>
      <c r="H1887" s="20">
        <f ca="1"/>
        <v>-0.86873185224793159</v>
      </c>
      <c r="I1887" s="164">
        <f t="shared" ca="1" si="468"/>
        <v>18.945832785909566</v>
      </c>
      <c r="J1887" s="164">
        <f t="shared" ca="1" si="469"/>
        <v>13.499613340791152</v>
      </c>
      <c r="K1887" s="164">
        <f t="shared" ca="1" si="470"/>
        <v>0.59304012998113387</v>
      </c>
      <c r="L1887" s="164">
        <f t="shared" ca="1" si="471"/>
        <v>1.2287260130463142</v>
      </c>
      <c r="M1887" s="20">
        <f t="shared" ca="1" si="472"/>
        <v>4.8397506633536187</v>
      </c>
      <c r="N1887" s="20">
        <f t="shared" ca="1" si="473"/>
        <v>1.8604032021314814</v>
      </c>
      <c r="O1887" s="20">
        <f t="shared" ca="1" si="464"/>
        <v>17300006.828755058</v>
      </c>
      <c r="P1887" s="20">
        <f t="shared" ca="1" si="465"/>
        <v>49163426.795665056</v>
      </c>
      <c r="Q1887" s="20">
        <f t="shared" ca="1" si="466"/>
        <v>220513.49204359687</v>
      </c>
      <c r="R1887" s="20">
        <f t="shared" ca="1" si="467"/>
        <v>66683947.116463713</v>
      </c>
      <c r="AD1887">
        <f t="shared" ca="1" si="474"/>
        <v>-0.40149689662389193</v>
      </c>
      <c r="AE1887">
        <f t="shared" ca="1" si="475"/>
        <v>-0.47328411382847274</v>
      </c>
      <c r="AF1887">
        <f t="shared" ca="1" si="476"/>
        <v>0.30036481801030768</v>
      </c>
      <c r="AG1887">
        <f t="shared" ca="1" si="477"/>
        <v>0.6305727865741555</v>
      </c>
      <c r="AH1887">
        <f t="shared" ca="1" si="478"/>
        <v>0.35527851483735418</v>
      </c>
      <c r="AI1887">
        <f t="shared" ca="1" si="479"/>
        <v>5.514378954454402E-2</v>
      </c>
    </row>
    <row r="1888" spans="1:35">
      <c r="A1888" s="20"/>
      <c r="B1888" s="20"/>
      <c r="C1888" s="20">
        <f ca="1"/>
        <v>-0.26379941938047036</v>
      </c>
      <c r="D1888" s="20">
        <f ca="1"/>
        <v>-0.24017853686264398</v>
      </c>
      <c r="E1888" s="20">
        <f ca="1"/>
        <v>-0.24983515089628638</v>
      </c>
      <c r="F1888" s="20">
        <f ca="1"/>
        <v>-4.9755781072511565E-2</v>
      </c>
      <c r="G1888" s="20">
        <f ca="1"/>
        <v>0.11706099514397833</v>
      </c>
      <c r="H1888" s="20">
        <f ca="1"/>
        <v>0.52253345962866993</v>
      </c>
      <c r="I1888" s="164">
        <f t="shared" ca="1" si="468"/>
        <v>18.507079635094186</v>
      </c>
      <c r="J1888" s="164">
        <f t="shared" ca="1" si="469"/>
        <v>13.543166313716894</v>
      </c>
      <c r="K1888" s="164">
        <f t="shared" ca="1" si="470"/>
        <v>0.54166342956998514</v>
      </c>
      <c r="L1888" s="164">
        <f t="shared" ca="1" si="471"/>
        <v>1.0968352805604222</v>
      </c>
      <c r="M1888" s="20">
        <f t="shared" ca="1" si="472"/>
        <v>4.9439968350433752</v>
      </c>
      <c r="N1888" s="20">
        <f t="shared" ca="1" si="473"/>
        <v>2.023746932446131</v>
      </c>
      <c r="O1888" s="20">
        <f t="shared" ca="1" si="464"/>
        <v>17089260.405892741</v>
      </c>
      <c r="P1888" s="20">
        <f t="shared" ca="1" si="465"/>
        <v>45476622.913410373</v>
      </c>
      <c r="Q1888" s="20">
        <f t="shared" ca="1" si="466"/>
        <v>431474.61211966013</v>
      </c>
      <c r="R1888" s="20">
        <f t="shared" ca="1" si="467"/>
        <v>62997357.93142277</v>
      </c>
      <c r="AD1888">
        <f t="shared" ca="1" si="474"/>
        <v>-0.50799037983150841</v>
      </c>
      <c r="AE1888">
        <f t="shared" ca="1" si="475"/>
        <v>-0.45866902224265338</v>
      </c>
      <c r="AF1888">
        <f t="shared" ca="1" si="476"/>
        <v>-0.16669609481831726</v>
      </c>
      <c r="AG1888">
        <f t="shared" ca="1" si="477"/>
        <v>3.1069457092827463E-2</v>
      </c>
      <c r="AH1888">
        <f t="shared" ca="1" si="478"/>
        <v>0.47110759449263984</v>
      </c>
      <c r="AI1888">
        <f t="shared" ca="1" si="479"/>
        <v>0.49661333093548848</v>
      </c>
    </row>
    <row r="1889" spans="1:35">
      <c r="A1889" s="20"/>
      <c r="B1889" s="20"/>
      <c r="C1889" s="20">
        <f ca="1"/>
        <v>1.9236656948010913</v>
      </c>
      <c r="D1889" s="20">
        <f ca="1"/>
        <v>-0.15042635182481079</v>
      </c>
      <c r="E1889" s="20">
        <f ca="1"/>
        <v>-2.8410466146045452E-2</v>
      </c>
      <c r="F1889" s="20">
        <f ca="1"/>
        <v>0.5133325950470492</v>
      </c>
      <c r="G1889" s="20">
        <f ca="1"/>
        <v>-0.2524217214410544</v>
      </c>
      <c r="H1889" s="20">
        <f ca="1"/>
        <v>1.5249357693159007</v>
      </c>
      <c r="I1889" s="164">
        <f t="shared" ca="1" si="468"/>
        <v>28.579791628808017</v>
      </c>
      <c r="J1889" s="164">
        <f t="shared" ca="1" si="469"/>
        <v>20.181062798519935</v>
      </c>
      <c r="K1889" s="164">
        <f t="shared" ca="1" si="470"/>
        <v>0.64741143292637449</v>
      </c>
      <c r="L1889" s="164">
        <f t="shared" ca="1" si="471"/>
        <v>1.3580084891345268</v>
      </c>
      <c r="M1889" s="20">
        <f t="shared" ca="1" si="472"/>
        <v>5.354063981737216</v>
      </c>
      <c r="N1889" s="20">
        <f t="shared" ca="1" si="473"/>
        <v>2.4328767013850876</v>
      </c>
      <c r="O1889" s="20">
        <f t="shared" ca="1" si="464"/>
        <v>26000443.036189046</v>
      </c>
      <c r="P1889" s="20">
        <f t="shared" ca="1" si="465"/>
        <v>61955248.333001271</v>
      </c>
      <c r="Q1889" s="20">
        <f t="shared" ca="1" si="466"/>
        <v>870879.74657557218</v>
      </c>
      <c r="R1889" s="20">
        <f t="shared" ca="1" si="467"/>
        <v>88826571.115765899</v>
      </c>
      <c r="AD1889">
        <f t="shared" ca="1" si="474"/>
        <v>1.9368426283514601</v>
      </c>
      <c r="AE1889">
        <f t="shared" ca="1" si="475"/>
        <v>1.7688130196375622</v>
      </c>
      <c r="AF1889">
        <f t="shared" ca="1" si="476"/>
        <v>0.79464939023976799</v>
      </c>
      <c r="AG1889">
        <f t="shared" ca="1" si="477"/>
        <v>1.2182204051569392</v>
      </c>
      <c r="AH1889">
        <f t="shared" ca="1" si="478"/>
        <v>0.92673775748579645</v>
      </c>
      <c r="AI1889">
        <f t="shared" ca="1" si="479"/>
        <v>1.602369463202939</v>
      </c>
    </row>
    <row r="1890" spans="1:35">
      <c r="A1890" s="20"/>
      <c r="B1890" s="20"/>
      <c r="C1890" s="20">
        <f ca="1"/>
        <v>0.64653709844184148</v>
      </c>
      <c r="D1890" s="20">
        <f ca="1"/>
        <v>1.5700232662350722</v>
      </c>
      <c r="E1890" s="20">
        <f ca="1"/>
        <v>-0.72989131476509417</v>
      </c>
      <c r="F1890" s="20">
        <f ca="1"/>
        <v>0.34253337675655521</v>
      </c>
      <c r="G1890" s="20">
        <f ca="1"/>
        <v>-0.67679697998357935</v>
      </c>
      <c r="H1890" s="20">
        <f ca="1"/>
        <v>0.43841197539722149</v>
      </c>
      <c r="I1890" s="164">
        <f t="shared" ca="1" si="468"/>
        <v>29.144583258163969</v>
      </c>
      <c r="J1890" s="164">
        <f t="shared" ca="1" si="469"/>
        <v>21.387701211424186</v>
      </c>
      <c r="K1890" s="164">
        <f t="shared" ca="1" si="470"/>
        <v>0.51248905474438222</v>
      </c>
      <c r="L1890" s="164">
        <f t="shared" ca="1" si="471"/>
        <v>1.1104750235126275</v>
      </c>
      <c r="M1890" s="20">
        <f t="shared" ca="1" si="472"/>
        <v>3.9602682020336988</v>
      </c>
      <c r="N1890" s="20">
        <f t="shared" ca="1" si="473"/>
        <v>1.8551123151379032</v>
      </c>
      <c r="O1890" s="20">
        <f t="shared" ca="1" si="464"/>
        <v>26945084.677674927</v>
      </c>
      <c r="P1890" s="20">
        <f t="shared" ca="1" si="465"/>
        <v>56420160.372049779</v>
      </c>
      <c r="Q1890" s="20">
        <f t="shared" ca="1" si="466"/>
        <v>737089.3026936223</v>
      </c>
      <c r="R1890" s="20">
        <f t="shared" ca="1" si="467"/>
        <v>84102334.352418318</v>
      </c>
      <c r="AD1890">
        <f t="shared" ca="1" si="474"/>
        <v>2.0739279752825168</v>
      </c>
      <c r="AE1890">
        <f t="shared" ca="1" si="475"/>
        <v>2.1737252387329491</v>
      </c>
      <c r="AF1890">
        <f t="shared" ca="1" si="476"/>
        <v>-0.43191768414198051</v>
      </c>
      <c r="AG1890">
        <f t="shared" ca="1" si="477"/>
        <v>9.3068288693760715E-2</v>
      </c>
      <c r="AH1890">
        <f t="shared" ca="1" si="478"/>
        <v>-0.62192421996255631</v>
      </c>
      <c r="AI1890">
        <f t="shared" ca="1" si="479"/>
        <v>4.0844094967305844E-2</v>
      </c>
    </row>
    <row r="1891" spans="1:35">
      <c r="A1891" s="20"/>
      <c r="B1891" s="20"/>
      <c r="C1891" s="20">
        <f ca="1"/>
        <v>0.12480263131573034</v>
      </c>
      <c r="D1891" s="20">
        <f ca="1"/>
        <v>0.24145942317614955</v>
      </c>
      <c r="E1891" s="20">
        <f ca="1"/>
        <v>-0.72074062485068835</v>
      </c>
      <c r="F1891" s="20">
        <f ca="1"/>
        <v>-0.68188897179448926</v>
      </c>
      <c r="G1891" s="20">
        <f ca="1"/>
        <v>1.9903894349316512E-2</v>
      </c>
      <c r="H1891" s="20">
        <f ca="1"/>
        <v>-0.99454956852656018</v>
      </c>
      <c r="I1891" s="164">
        <f t="shared" ca="1" si="468"/>
        <v>21.070084804032529</v>
      </c>
      <c r="J1891" s="164">
        <f t="shared" ca="1" si="469"/>
        <v>15.348546123571868</v>
      </c>
      <c r="K1891" s="164">
        <f t="shared" ca="1" si="470"/>
        <v>0.42134612168734287</v>
      </c>
      <c r="L1891" s="164">
        <f t="shared" ca="1" si="471"/>
        <v>0.77989796401223799</v>
      </c>
      <c r="M1891" s="20">
        <f t="shared" ca="1" si="472"/>
        <v>3.3885965855014399</v>
      </c>
      <c r="N1891" s="20">
        <f t="shared" ca="1" si="473"/>
        <v>1.3215629840851559</v>
      </c>
      <c r="O1891" s="20">
        <f t="shared" ca="1" si="464"/>
        <v>19418767.221608959</v>
      </c>
      <c r="P1891" s="20">
        <f t="shared" ca="1" si="465"/>
        <v>40224265.56115362</v>
      </c>
      <c r="Q1891" s="20">
        <f t="shared" ca="1" si="466"/>
        <v>186102.58580419922</v>
      </c>
      <c r="R1891" s="20">
        <f t="shared" ca="1" si="467"/>
        <v>59829135.368566781</v>
      </c>
      <c r="AD1891">
        <f t="shared" ca="1" si="474"/>
        <v>0.11409825340595312</v>
      </c>
      <c r="AE1891">
        <f t="shared" ca="1" si="475"/>
        <v>0.14716312871539167</v>
      </c>
      <c r="AF1891">
        <f t="shared" ca="1" si="476"/>
        <v>-1.2604898028423377</v>
      </c>
      <c r="AG1891">
        <f t="shared" ca="1" si="477"/>
        <v>-1.4095547090352822</v>
      </c>
      <c r="AH1891">
        <f t="shared" ca="1" si="478"/>
        <v>-1.2571149049983998</v>
      </c>
      <c r="AI1891">
        <f t="shared" ca="1" si="479"/>
        <v>-1.4011811240941734</v>
      </c>
    </row>
    <row r="1892" spans="1:35">
      <c r="A1892" s="20"/>
      <c r="B1892" s="20"/>
      <c r="C1892" s="20">
        <f ca="1"/>
        <v>0.22308018028180643</v>
      </c>
      <c r="D1892" s="20">
        <f ca="1"/>
        <v>1.5490792784097867</v>
      </c>
      <c r="E1892" s="20">
        <f ca="1"/>
        <v>-0.7307813914490533</v>
      </c>
      <c r="F1892" s="20">
        <f ca="1"/>
        <v>0.24296559410701582</v>
      </c>
      <c r="G1892" s="20">
        <f ca="1"/>
        <v>-1.2877280923947325</v>
      </c>
      <c r="H1892" s="20">
        <f ca="1"/>
        <v>-0.11297417710987272</v>
      </c>
      <c r="I1892" s="164">
        <f t="shared" ca="1" si="468"/>
        <v>27.418826525543107</v>
      </c>
      <c r="J1892" s="164">
        <f t="shared" ca="1" si="469"/>
        <v>20.10119149303517</v>
      </c>
      <c r="K1892" s="164">
        <f t="shared" ca="1" si="470"/>
        <v>0.46101352822592878</v>
      </c>
      <c r="L1892" s="164">
        <f t="shared" ca="1" si="471"/>
        <v>0.99008233198913398</v>
      </c>
      <c r="M1892" s="20">
        <f t="shared" ca="1" si="472"/>
        <v>3.0253220976742714</v>
      </c>
      <c r="N1892" s="20">
        <f t="shared" ca="1" si="473"/>
        <v>1.4468365849756828</v>
      </c>
      <c r="O1892" s="20">
        <f t="shared" ca="1" si="464"/>
        <v>25338748.408677142</v>
      </c>
      <c r="P1892" s="20">
        <f t="shared" ca="1" si="465"/>
        <v>51733250.430119209</v>
      </c>
      <c r="Q1892" s="20">
        <f t="shared" ca="1" si="466"/>
        <v>612689.54860045691</v>
      </c>
      <c r="R1892" s="20">
        <f t="shared" ca="1" si="467"/>
        <v>77684688.387396798</v>
      </c>
      <c r="AD1892">
        <f t="shared" ca="1" si="474"/>
        <v>1.6550549819279379</v>
      </c>
      <c r="AE1892">
        <f t="shared" ca="1" si="475"/>
        <v>1.7420105681326072</v>
      </c>
      <c r="AF1892">
        <f t="shared" ca="1" si="476"/>
        <v>-0.89987701612792037</v>
      </c>
      <c r="AG1892">
        <f t="shared" ca="1" si="477"/>
        <v>-0.45417121823120965</v>
      </c>
      <c r="AH1892">
        <f t="shared" ca="1" si="478"/>
        <v>-1.6607532248063646</v>
      </c>
      <c r="AI1892">
        <f t="shared" ca="1" si="479"/>
        <v>-1.0626038243900469</v>
      </c>
    </row>
    <row r="1893" spans="1:35">
      <c r="A1893" s="20"/>
      <c r="B1893" s="20"/>
      <c r="C1893" s="20">
        <f ca="1"/>
        <v>-0.2170793041989906</v>
      </c>
      <c r="D1893" s="20">
        <f ca="1"/>
        <v>-0.69189329941645117</v>
      </c>
      <c r="E1893" s="20">
        <f ca="1"/>
        <v>-0.87374649386540371</v>
      </c>
      <c r="F1893" s="20">
        <f ca="1"/>
        <v>0.5072803765292826</v>
      </c>
      <c r="G1893" s="20">
        <f ca="1"/>
        <v>-0.42415343281458001</v>
      </c>
      <c r="H1893" s="20">
        <f ca="1"/>
        <v>2.0456874596123558</v>
      </c>
      <c r="I1893" s="164">
        <f t="shared" ca="1" si="468"/>
        <v>17.405279925384956</v>
      </c>
      <c r="J1893" s="164">
        <f t="shared" ca="1" si="469"/>
        <v>12.75397331926211</v>
      </c>
      <c r="K1893" s="164">
        <f t="shared" ca="1" si="470"/>
        <v>0.52052216954703034</v>
      </c>
      <c r="L1893" s="164">
        <f t="shared" ca="1" si="471"/>
        <v>1.245129367405414</v>
      </c>
      <c r="M1893" s="20">
        <f t="shared" ca="1" si="472"/>
        <v>5.5235647733347273</v>
      </c>
      <c r="N1893" s="20">
        <f t="shared" ca="1" si="473"/>
        <v>2.4359948697811502</v>
      </c>
      <c r="O1893" s="20">
        <f t="shared" ca="1" si="464"/>
        <v>16080860.181506719</v>
      </c>
      <c r="P1893" s="20">
        <f t="shared" ca="1" si="465"/>
        <v>48031334.805849418</v>
      </c>
      <c r="Q1893" s="20">
        <f t="shared" ca="1" si="466"/>
        <v>774831.48997753568</v>
      </c>
      <c r="R1893" s="20">
        <f t="shared" ca="1" si="467"/>
        <v>64887026.47733368</v>
      </c>
      <c r="AD1893">
        <f t="shared" ca="1" si="474"/>
        <v>-0.77541749383860326</v>
      </c>
      <c r="AE1893">
        <f t="shared" ca="1" si="475"/>
        <v>-0.72349888615365443</v>
      </c>
      <c r="AF1893">
        <f t="shared" ca="1" si="476"/>
        <v>-0.35888936775427027</v>
      </c>
      <c r="AG1893">
        <f t="shared" ca="1" si="477"/>
        <v>0.70513348820642752</v>
      </c>
      <c r="AH1893">
        <f t="shared" ca="1" si="478"/>
        <v>1.1150719703719199</v>
      </c>
      <c r="AI1893">
        <f t="shared" ca="1" si="479"/>
        <v>1.6107969453544593</v>
      </c>
    </row>
    <row r="1894" spans="1:35">
      <c r="A1894" s="20"/>
      <c r="B1894" s="20"/>
      <c r="C1894" s="20">
        <f ca="1"/>
        <v>-0.46114363498335009</v>
      </c>
      <c r="D1894" s="20">
        <f ca="1"/>
        <v>-1.3678685493411937</v>
      </c>
      <c r="E1894" s="20">
        <f ca="1"/>
        <v>1.3441663005488061E-2</v>
      </c>
      <c r="F1894" s="20">
        <f ca="1"/>
        <v>-7.4561552889786682E-3</v>
      </c>
      <c r="G1894" s="20">
        <f ca="1"/>
        <v>0.16583997633269545</v>
      </c>
      <c r="H1894" s="20">
        <f ca="1"/>
        <v>1.1990541106304948</v>
      </c>
      <c r="I1894" s="164">
        <f t="shared" ca="1" si="468"/>
        <v>13.811945731210596</v>
      </c>
      <c r="J1894" s="164">
        <f t="shared" ca="1" si="469"/>
        <v>9.9324671108697906</v>
      </c>
      <c r="K1894" s="164">
        <f t="shared" ca="1" si="470"/>
        <v>0.57777189750087887</v>
      </c>
      <c r="L1894" s="164">
        <f t="shared" ca="1" si="471"/>
        <v>1.181108714928083</v>
      </c>
      <c r="M1894" s="20">
        <f t="shared" ca="1" si="472"/>
        <v>5.6378529121409411</v>
      </c>
      <c r="N1894" s="20">
        <f t="shared" ca="1" si="473"/>
        <v>2.2737362032001838</v>
      </c>
      <c r="O1894" s="20">
        <f t="shared" ca="1" si="464"/>
        <v>12660050.314231997</v>
      </c>
      <c r="P1894" s="20">
        <f t="shared" ca="1" si="465"/>
        <v>42870907.462356463</v>
      </c>
      <c r="Q1894" s="20">
        <f t="shared" ca="1" si="466"/>
        <v>435127.20840196341</v>
      </c>
      <c r="R1894" s="20">
        <f t="shared" ca="1" si="467"/>
        <v>55966084.984990425</v>
      </c>
      <c r="AD1894">
        <f t="shared" ca="1" si="474"/>
        <v>-1.6475859875702439</v>
      </c>
      <c r="AE1894">
        <f t="shared" ca="1" si="475"/>
        <v>-1.6703130500436942</v>
      </c>
      <c r="AF1894">
        <f t="shared" ca="1" si="476"/>
        <v>0.16156270455344396</v>
      </c>
      <c r="AG1894">
        <f t="shared" ca="1" si="477"/>
        <v>0.41413052240037723</v>
      </c>
      <c r="AH1894">
        <f t="shared" ca="1" si="478"/>
        <v>1.2420587912677132</v>
      </c>
      <c r="AI1894">
        <f t="shared" ca="1" si="479"/>
        <v>1.1722600086491448</v>
      </c>
    </row>
    <row r="1895" spans="1:35">
      <c r="A1895" s="20"/>
      <c r="B1895" s="20"/>
      <c r="C1895" s="20">
        <f ca="1"/>
        <v>0.92066065279305842</v>
      </c>
      <c r="D1895" s="20">
        <f ca="1"/>
        <v>-0.98375445512951942</v>
      </c>
      <c r="E1895" s="20">
        <f ca="1"/>
        <v>0.30383157832563468</v>
      </c>
      <c r="F1895" s="20">
        <f ca="1"/>
        <v>0.25227229886859259</v>
      </c>
      <c r="G1895" s="20">
        <f ca="1"/>
        <v>-1.7856403080789136</v>
      </c>
      <c r="H1895" s="20">
        <f ca="1"/>
        <v>-0.14248342563288033</v>
      </c>
      <c r="I1895" s="164">
        <f t="shared" ca="1" si="468"/>
        <v>21.743396693674384</v>
      </c>
      <c r="J1895" s="164">
        <f t="shared" ca="1" si="469"/>
        <v>14.799354322442634</v>
      </c>
      <c r="K1895" s="164">
        <f t="shared" ca="1" si="470"/>
        <v>0.53900060575231079</v>
      </c>
      <c r="L1895" s="164">
        <f t="shared" ca="1" si="471"/>
        <v>1.0579638129330311</v>
      </c>
      <c r="M1895" s="20">
        <f t="shared" ca="1" si="472"/>
        <v>2.9355656158698515</v>
      </c>
      <c r="N1895" s="20">
        <f t="shared" ca="1" si="473"/>
        <v>1.304805629789028</v>
      </c>
      <c r="O1895" s="20">
        <f t="shared" ca="1" si="464"/>
        <v>19484956.120609641</v>
      </c>
      <c r="P1895" s="20">
        <f t="shared" ca="1" si="465"/>
        <v>47746167.849812061</v>
      </c>
      <c r="Q1895" s="20">
        <f t="shared" ca="1" si="466"/>
        <v>428723.80334043421</v>
      </c>
      <c r="R1895" s="20">
        <f t="shared" ca="1" si="467"/>
        <v>67659847.773762137</v>
      </c>
      <c r="AD1895">
        <f t="shared" ca="1" si="474"/>
        <v>0.2775234693384428</v>
      </c>
      <c r="AE1895">
        <f t="shared" ca="1" si="475"/>
        <v>-3.712942199911607E-2</v>
      </c>
      <c r="AF1895">
        <f t="shared" ca="1" si="476"/>
        <v>-0.19090358406990207</v>
      </c>
      <c r="AG1895">
        <f t="shared" ca="1" si="477"/>
        <v>-0.14561903212258645</v>
      </c>
      <c r="AH1895">
        <f t="shared" ca="1" si="478"/>
        <v>-1.7604826490334977</v>
      </c>
      <c r="AI1895">
        <f t="shared" ca="1" si="479"/>
        <v>-1.4464712708404648</v>
      </c>
    </row>
    <row r="1896" spans="1:35">
      <c r="A1896" s="20"/>
      <c r="B1896" s="20"/>
      <c r="C1896" s="20">
        <f ca="1"/>
        <v>1.2351142103318264</v>
      </c>
      <c r="D1896" s="20">
        <f ca="1"/>
        <v>-0.19497437656480854</v>
      </c>
      <c r="E1896" s="20">
        <f ca="1"/>
        <v>-3.0561016669269442E-2</v>
      </c>
      <c r="F1896" s="20">
        <f ca="1"/>
        <v>-0.12378018931561328</v>
      </c>
      <c r="G1896" s="20">
        <f ca="1"/>
        <v>0.51084044973925069</v>
      </c>
      <c r="H1896" s="20">
        <f ca="1"/>
        <v>0.5165907796127458</v>
      </c>
      <c r="I1896" s="164">
        <f t="shared" ca="1" si="468"/>
        <v>24.791772847272828</v>
      </c>
      <c r="J1896" s="164">
        <f t="shared" ca="1" si="469"/>
        <v>17.691831064084809</v>
      </c>
      <c r="K1896" s="164">
        <f t="shared" ca="1" si="470"/>
        <v>0.60193864783659556</v>
      </c>
      <c r="L1896" s="164">
        <f t="shared" ca="1" si="471"/>
        <v>1.1636098992907451</v>
      </c>
      <c r="M1896" s="20">
        <f t="shared" ca="1" si="472"/>
        <v>5.2062679627360184</v>
      </c>
      <c r="N1896" s="20">
        <f t="shared" ca="1" si="473"/>
        <v>2.1768365604771569</v>
      </c>
      <c r="O1896" s="20">
        <f t="shared" ca="1" si="464"/>
        <v>22653005.039790127</v>
      </c>
      <c r="P1896" s="20">
        <f t="shared" ca="1" si="465"/>
        <v>53388666.938278399</v>
      </c>
      <c r="Q1896" s="20">
        <f t="shared" ca="1" si="466"/>
        <v>530874.37963874335</v>
      </c>
      <c r="R1896" s="20">
        <f t="shared" ca="1" si="467"/>
        <v>76572546.357707277</v>
      </c>
      <c r="AD1896">
        <f t="shared" ca="1" si="474"/>
        <v>1.017420593998259</v>
      </c>
      <c r="AE1896">
        <f t="shared" ca="1" si="475"/>
        <v>0.93350035707543955</v>
      </c>
      <c r="AF1896">
        <f t="shared" ca="1" si="476"/>
        <v>0.38126043487814121</v>
      </c>
      <c r="AG1896">
        <f t="shared" ca="1" si="477"/>
        <v>0.33459045132156773</v>
      </c>
      <c r="AH1896">
        <f t="shared" ca="1" si="478"/>
        <v>0.76251995859557686</v>
      </c>
      <c r="AI1896">
        <f t="shared" ca="1" si="479"/>
        <v>0.91036908237069425</v>
      </c>
    </row>
    <row r="1897" spans="1:35">
      <c r="A1897" s="20"/>
      <c r="B1897" s="20"/>
      <c r="C1897" s="20">
        <f ca="1"/>
        <v>-1.4711719795710358</v>
      </c>
      <c r="D1897" s="20">
        <f ca="1"/>
        <v>1.2815586357150044</v>
      </c>
      <c r="E1897" s="20">
        <f ca="1"/>
        <v>3.894129351177783E-2</v>
      </c>
      <c r="F1897" s="20">
        <f ca="1"/>
        <v>-1.4104338608312463</v>
      </c>
      <c r="G1897" s="20">
        <f ca="1"/>
        <v>1.1942242426254384</v>
      </c>
      <c r="H1897" s="20">
        <f ca="1"/>
        <v>-0.99917329990713888</v>
      </c>
      <c r="I1897" s="164">
        <f t="shared" ca="1" si="468"/>
        <v>18.035907746383824</v>
      </c>
      <c r="J1897" s="164">
        <f t="shared" ca="1" si="469"/>
        <v>14.109118289900332</v>
      </c>
      <c r="K1897" s="164">
        <f t="shared" ca="1" si="470"/>
        <v>0.49503285486415305</v>
      </c>
      <c r="L1897" s="164">
        <f t="shared" ca="1" si="471"/>
        <v>0.7566110039671744</v>
      </c>
      <c r="M1897" s="20">
        <f t="shared" ca="1" si="472"/>
        <v>4.5815817470157452</v>
      </c>
      <c r="N1897" s="20">
        <f t="shared" ca="1" si="473"/>
        <v>1.6388551009976946</v>
      </c>
      <c r="O1897" s="20">
        <f t="shared" ca="1" si="464"/>
        <v>17139803.309239071</v>
      </c>
      <c r="P1897" s="20">
        <f t="shared" ca="1" si="465"/>
        <v>36624942.403781049</v>
      </c>
      <c r="Q1897" s="20">
        <f t="shared" ca="1" si="466"/>
        <v>4145.9620665800139</v>
      </c>
      <c r="R1897" s="20">
        <f t="shared" ca="1" si="467"/>
        <v>53768891.675086699</v>
      </c>
      <c r="AD1897">
        <f t="shared" ca="1" si="474"/>
        <v>-0.62235248874179061</v>
      </c>
      <c r="AE1897">
        <f t="shared" ca="1" si="475"/>
        <v>-0.26875225171129824</v>
      </c>
      <c r="AF1897">
        <f t="shared" ca="1" si="476"/>
        <v>-0.59061041032588157</v>
      </c>
      <c r="AG1897">
        <f t="shared" ca="1" si="477"/>
        <v>-1.515404527421935</v>
      </c>
      <c r="AH1897">
        <f t="shared" ca="1" si="478"/>
        <v>6.8424163350828904E-2</v>
      </c>
      <c r="AI1897">
        <f t="shared" ca="1" si="479"/>
        <v>-0.54363486216839352</v>
      </c>
    </row>
    <row r="1898" spans="1:35">
      <c r="A1898" s="20"/>
      <c r="B1898" s="20"/>
      <c r="C1898" s="20">
        <f ca="1"/>
        <v>-0.23168336730312533</v>
      </c>
      <c r="D1898" s="20">
        <f ca="1"/>
        <v>0.98430608641666695</v>
      </c>
      <c r="E1898" s="20">
        <f ca="1"/>
        <v>-1.3350691841723834</v>
      </c>
      <c r="F1898" s="20">
        <f ca="1"/>
        <v>-0.15073082082986952</v>
      </c>
      <c r="G1898" s="20">
        <f ca="1"/>
        <v>0.90975026825159166</v>
      </c>
      <c r="H1898" s="20">
        <f ca="1"/>
        <v>1.0420450220457116</v>
      </c>
      <c r="I1898" s="164">
        <f t="shared" ca="1" si="468"/>
        <v>22.247941805165446</v>
      </c>
      <c r="J1898" s="164">
        <f t="shared" ca="1" si="469"/>
        <v>16.976524463827801</v>
      </c>
      <c r="K1898" s="164">
        <f t="shared" ca="1" si="470"/>
        <v>0.47553840941942016</v>
      </c>
      <c r="L1898" s="164">
        <f t="shared" ca="1" si="471"/>
        <v>1.0674554216730088</v>
      </c>
      <c r="M1898" s="20">
        <f t="shared" ca="1" si="472"/>
        <v>5.6043612718295099</v>
      </c>
      <c r="N1898" s="20">
        <f t="shared" ca="1" si="473"/>
        <v>2.381173859442927</v>
      </c>
      <c r="O1898" s="20">
        <f t="shared" ca="1" si="464"/>
        <v>20915021.004934683</v>
      </c>
      <c r="P1898" s="20">
        <f t="shared" ca="1" si="465"/>
        <v>48483127.426994532</v>
      </c>
      <c r="Q1898" s="20">
        <f t="shared" ca="1" si="466"/>
        <v>634857.18559610064</v>
      </c>
      <c r="R1898" s="20">
        <f t="shared" ca="1" si="467"/>
        <v>70033005.617525309</v>
      </c>
      <c r="AD1898">
        <f t="shared" ca="1" si="474"/>
        <v>0.39998587504015692</v>
      </c>
      <c r="AE1898">
        <f t="shared" ca="1" si="475"/>
        <v>0.69346458517711373</v>
      </c>
      <c r="AF1898">
        <f t="shared" ca="1" si="476"/>
        <v>-0.76783264164163523</v>
      </c>
      <c r="AG1898">
        <f t="shared" ca="1" si="477"/>
        <v>-0.10247535603177826</v>
      </c>
      <c r="AH1898">
        <f t="shared" ca="1" si="478"/>
        <v>1.2048458575883452</v>
      </c>
      <c r="AI1898">
        <f t="shared" ca="1" si="479"/>
        <v>1.4626320525484517</v>
      </c>
    </row>
    <row r="1899" spans="1:35">
      <c r="A1899" s="20"/>
      <c r="B1899" s="20"/>
      <c r="C1899" s="20">
        <f ca="1"/>
        <v>-0.26469053450866104</v>
      </c>
      <c r="D1899" s="20">
        <f ca="1"/>
        <v>-0.55974255049378208</v>
      </c>
      <c r="E1899" s="20">
        <f ca="1"/>
        <v>0.16388772533446838</v>
      </c>
      <c r="F1899" s="20">
        <f ca="1"/>
        <v>1.2752210831910837</v>
      </c>
      <c r="G1899" s="20">
        <f ca="1"/>
        <v>0.81477452413319729</v>
      </c>
      <c r="H1899" s="20">
        <f ca="1"/>
        <v>-0.78170011643630621</v>
      </c>
      <c r="I1899" s="164">
        <f t="shared" ca="1" si="468"/>
        <v>17.563905993196045</v>
      </c>
      <c r="J1899" s="164">
        <f t="shared" ca="1" si="469"/>
        <v>12.416565630727579</v>
      </c>
      <c r="K1899" s="164">
        <f t="shared" ca="1" si="470"/>
        <v>0.64751231346460636</v>
      </c>
      <c r="L1899" s="164">
        <f t="shared" ca="1" si="471"/>
        <v>1.3615814366206038</v>
      </c>
      <c r="M1899" s="20">
        <f t="shared" ca="1" si="472"/>
        <v>5.1354178767056862</v>
      </c>
      <c r="N1899" s="20">
        <f t="shared" ca="1" si="473"/>
        <v>1.9702293017110317</v>
      </c>
      <c r="O1899" s="20">
        <f t="shared" ca="1" si="464"/>
        <v>15985522.200531632</v>
      </c>
      <c r="P1899" s="20">
        <f t="shared" ca="1" si="465"/>
        <v>51058451.385772891</v>
      </c>
      <c r="Q1899" s="20">
        <f t="shared" ca="1" si="466"/>
        <v>227590.52937574504</v>
      </c>
      <c r="R1899" s="20">
        <f t="shared" ca="1" si="467"/>
        <v>67271564.115680262</v>
      </c>
      <c r="AD1899">
        <f t="shared" ca="1" si="474"/>
        <v>-0.7369160210689214</v>
      </c>
      <c r="AE1899">
        <f t="shared" ca="1" si="475"/>
        <v>-0.83672294270886649</v>
      </c>
      <c r="AF1899">
        <f t="shared" ca="1" si="476"/>
        <v>0.7955664860418753</v>
      </c>
      <c r="AG1899">
        <f t="shared" ca="1" si="477"/>
        <v>1.2344610755481993</v>
      </c>
      <c r="AH1899">
        <f t="shared" ca="1" si="478"/>
        <v>0.68379764078409644</v>
      </c>
      <c r="AI1899">
        <f t="shared" ca="1" si="479"/>
        <v>0.35197108570549096</v>
      </c>
    </row>
    <row r="1900" spans="1:35">
      <c r="A1900" s="20"/>
      <c r="B1900" s="20"/>
      <c r="C1900" s="20">
        <f ca="1"/>
        <v>0.80740409780425115</v>
      </c>
      <c r="D1900" s="20">
        <f ca="1"/>
        <v>0.22763786193129013</v>
      </c>
      <c r="E1900" s="20">
        <f ca="1"/>
        <v>0.82409029261975386</v>
      </c>
      <c r="F1900" s="20">
        <f ca="1"/>
        <v>-0.35504013382652372</v>
      </c>
      <c r="G1900" s="20">
        <f ca="1"/>
        <v>0.34471074731840795</v>
      </c>
      <c r="H1900" s="20">
        <f ca="1"/>
        <v>1.1123638733874159</v>
      </c>
      <c r="I1900" s="164">
        <f t="shared" ca="1" si="468"/>
        <v>25.220723470719843</v>
      </c>
      <c r="J1900" s="164">
        <f t="shared" ca="1" si="469"/>
        <v>18.22661907904579</v>
      </c>
      <c r="K1900" s="164">
        <f t="shared" ca="1" si="470"/>
        <v>0.69081027921264115</v>
      </c>
      <c r="L1900" s="164">
        <f t="shared" ca="1" si="471"/>
        <v>1.2434469395603831</v>
      </c>
      <c r="M1900" s="20">
        <f t="shared" ca="1" si="472"/>
        <v>5.7119591948782764</v>
      </c>
      <c r="N1900" s="20">
        <f t="shared" ca="1" si="473"/>
        <v>2.400651003321431</v>
      </c>
      <c r="O1900" s="20">
        <f t="shared" ca="1" si="464"/>
        <v>23166933.124800771</v>
      </c>
      <c r="P1900" s="20">
        <f t="shared" ca="1" si="465"/>
        <v>55783290.151717454</v>
      </c>
      <c r="Q1900" s="20">
        <f t="shared" ca="1" si="466"/>
        <v>603156.573173785</v>
      </c>
      <c r="R1900" s="20">
        <f t="shared" ca="1" si="467"/>
        <v>79553379.849692017</v>
      </c>
      <c r="AD1900">
        <f t="shared" ca="1" si="474"/>
        <v>1.1215348229902529</v>
      </c>
      <c r="AE1900">
        <f t="shared" ca="1" si="475"/>
        <v>1.1129594224985868</v>
      </c>
      <c r="AF1900">
        <f t="shared" ca="1" si="476"/>
        <v>1.1891843564785556</v>
      </c>
      <c r="AG1900">
        <f t="shared" ca="1" si="477"/>
        <v>0.69748608891083164</v>
      </c>
      <c r="AH1900">
        <f t="shared" ca="1" si="478"/>
        <v>1.3243991054203077</v>
      </c>
      <c r="AI1900">
        <f t="shared" ca="1" si="479"/>
        <v>1.515272981949813</v>
      </c>
    </row>
    <row r="1901" spans="1:35">
      <c r="A1901" s="20"/>
      <c r="B1901" s="20"/>
      <c r="C1901" s="20">
        <f ca="1"/>
        <v>1.3033027091642631</v>
      </c>
      <c r="D1901" s="20">
        <f ca="1"/>
        <v>0.12955499598968337</v>
      </c>
      <c r="E1901" s="20">
        <f ca="1"/>
        <v>9.1201619390010299E-2</v>
      </c>
      <c r="F1901" s="20">
        <f ca="1"/>
        <v>0.38124228830657025</v>
      </c>
      <c r="G1901" s="20">
        <f ca="1"/>
        <v>-0.95156476573224225</v>
      </c>
      <c r="H1901" s="20">
        <f ca="1"/>
        <v>1.0406550592004618</v>
      </c>
      <c r="I1901" s="164">
        <f t="shared" ca="1" si="468"/>
        <v>27.269851136128821</v>
      </c>
      <c r="J1901" s="164">
        <f t="shared" ca="1" si="469"/>
        <v>19.327413295299554</v>
      </c>
      <c r="K1901" s="164">
        <f t="shared" ca="1" si="470"/>
        <v>0.60591287429418084</v>
      </c>
      <c r="L1901" s="164">
        <f t="shared" ca="1" si="471"/>
        <v>1.2427776167891595</v>
      </c>
      <c r="M1901" s="20">
        <f t="shared" ca="1" si="472"/>
        <v>4.4214000627716219</v>
      </c>
      <c r="N1901" s="20">
        <f t="shared" ca="1" si="473"/>
        <v>2.0371438446815326</v>
      </c>
      <c r="O1901" s="20">
        <f t="shared" ca="1" si="464"/>
        <v>24846676.217025653</v>
      </c>
      <c r="P1901" s="20">
        <f t="shared" ca="1" si="465"/>
        <v>57810149.699579164</v>
      </c>
      <c r="Q1901" s="20">
        <f t="shared" ca="1" si="466"/>
        <v>766098.20980545308</v>
      </c>
      <c r="R1901" s="20">
        <f t="shared" ca="1" si="467"/>
        <v>83422924.126410276</v>
      </c>
      <c r="AD1901">
        <f t="shared" ca="1" si="474"/>
        <v>1.6188959068273838</v>
      </c>
      <c r="AE1901">
        <f t="shared" ca="1" si="475"/>
        <v>1.482353454798508</v>
      </c>
      <c r="AF1901">
        <f t="shared" ca="1" si="476"/>
        <v>0.41738976631073388</v>
      </c>
      <c r="AG1901">
        <f t="shared" ca="1" si="477"/>
        <v>0.69444371267799809</v>
      </c>
      <c r="AH1901">
        <f t="shared" ca="1" si="478"/>
        <v>-0.10955548580930863</v>
      </c>
      <c r="AI1901">
        <f t="shared" ca="1" si="479"/>
        <v>0.53282120184198001</v>
      </c>
    </row>
    <row r="1902" spans="1:35">
      <c r="A1902" s="20"/>
      <c r="B1902" s="20"/>
      <c r="C1902" s="20">
        <f ca="1"/>
        <v>1.1841565993408667</v>
      </c>
      <c r="D1902" s="20">
        <f ca="1"/>
        <v>0.3178299048805252</v>
      </c>
      <c r="E1902" s="20">
        <f ca="1"/>
        <v>0.44457565294025725</v>
      </c>
      <c r="F1902" s="20">
        <f ca="1"/>
        <v>0.83645947006022958</v>
      </c>
      <c r="G1902" s="20">
        <f ca="1"/>
        <v>-0.26053826443216505</v>
      </c>
      <c r="H1902" s="20">
        <f ca="1"/>
        <v>0.3547962943015005</v>
      </c>
      <c r="I1902" s="164">
        <f t="shared" ca="1" si="468"/>
        <v>27.457037333335414</v>
      </c>
      <c r="J1902" s="164">
        <f t="shared" ca="1" si="469"/>
        <v>19.434706618693582</v>
      </c>
      <c r="K1902" s="164">
        <f t="shared" ca="1" si="470"/>
        <v>0.67766948043220399</v>
      </c>
      <c r="L1902" s="164">
        <f t="shared" ca="1" si="471"/>
        <v>1.3664985278218729</v>
      </c>
      <c r="M1902" s="20">
        <f t="shared" ca="1" si="472"/>
        <v>4.785977841840273</v>
      </c>
      <c r="N1902" s="20">
        <f t="shared" ca="1" si="473"/>
        <v>2.0927411556539077</v>
      </c>
      <c r="O1902" s="20">
        <f t="shared" ca="1" si="464"/>
        <v>25003711.838578742</v>
      </c>
      <c r="P1902" s="20">
        <f t="shared" ca="1" si="465"/>
        <v>61044822.595633902</v>
      </c>
      <c r="Q1902" s="20">
        <f t="shared" ca="1" si="466"/>
        <v>641292.58292165003</v>
      </c>
      <c r="R1902" s="20">
        <f t="shared" ca="1" si="467"/>
        <v>86689827.017134294</v>
      </c>
      <c r="AD1902">
        <f t="shared" ca="1" si="474"/>
        <v>1.6643294498386925</v>
      </c>
      <c r="AE1902">
        <f t="shared" ca="1" si="475"/>
        <v>1.5183579257361008</v>
      </c>
      <c r="AF1902">
        <f t="shared" ca="1" si="476"/>
        <v>1.069722549383672</v>
      </c>
      <c r="AG1902">
        <f t="shared" ca="1" si="477"/>
        <v>1.2568114900994218</v>
      </c>
      <c r="AH1902">
        <f t="shared" ca="1" si="478"/>
        <v>0.29553093537808134</v>
      </c>
      <c r="AI1902">
        <f t="shared" ca="1" si="479"/>
        <v>0.6830842044700205</v>
      </c>
    </row>
    <row r="1903" spans="1:35">
      <c r="A1903" s="20"/>
      <c r="B1903" s="20"/>
      <c r="C1903" s="20">
        <f ca="1"/>
        <v>-0.83701501949160084</v>
      </c>
      <c r="D1903" s="20">
        <f ca="1"/>
        <v>1.5026260448493396</v>
      </c>
      <c r="E1903" s="20">
        <f ca="1"/>
        <v>-0.45774529153113813</v>
      </c>
      <c r="F1903" s="20">
        <f ca="1"/>
        <v>-6.520380492321004E-2</v>
      </c>
      <c r="G1903" s="20">
        <f ca="1"/>
        <v>1.0043731860454761</v>
      </c>
      <c r="H1903" s="20">
        <f ca="1"/>
        <v>1.7510425568057097</v>
      </c>
      <c r="I1903" s="164">
        <f t="shared" ca="1" si="468"/>
        <v>22.36039795025259</v>
      </c>
      <c r="J1903" s="164">
        <f t="shared" ca="1" si="469"/>
        <v>17.368986944772047</v>
      </c>
      <c r="K1903" s="164">
        <f t="shared" ca="1" si="470"/>
        <v>0.59560198530743746</v>
      </c>
      <c r="L1903" s="164">
        <f t="shared" ca="1" si="471"/>
        <v>1.2437981121909001</v>
      </c>
      <c r="M1903" s="20">
        <f t="shared" ca="1" si="472"/>
        <v>6.5306048939154877</v>
      </c>
      <c r="N1903" s="20">
        <f t="shared" ca="1" si="473"/>
        <v>2.7733009922911394</v>
      </c>
      <c r="O1903" s="20">
        <f t="shared" ca="1" si="464"/>
        <v>21184276.436045315</v>
      </c>
      <c r="P1903" s="20">
        <f t="shared" ca="1" si="465"/>
        <v>52939682.312509298</v>
      </c>
      <c r="Q1903" s="20">
        <f t="shared" ca="1" si="466"/>
        <v>737442.74285774224</v>
      </c>
      <c r="R1903" s="20">
        <f t="shared" ca="1" si="467"/>
        <v>74861401.491412356</v>
      </c>
      <c r="AD1903">
        <f t="shared" ca="1" si="474"/>
        <v>0.42728105588655085</v>
      </c>
      <c r="AE1903">
        <f t="shared" ca="1" si="475"/>
        <v>0.82516340428592161</v>
      </c>
      <c r="AF1903">
        <f t="shared" ca="1" si="476"/>
        <v>0.3236544118857948</v>
      </c>
      <c r="AG1903">
        <f t="shared" ca="1" si="477"/>
        <v>0.69908232814045457</v>
      </c>
      <c r="AH1903">
        <f t="shared" ca="1" si="478"/>
        <v>2.2340054376838756</v>
      </c>
      <c r="AI1903">
        <f t="shared" ca="1" si="479"/>
        <v>2.522435114300376</v>
      </c>
    </row>
    <row r="1904" spans="1:35">
      <c r="A1904" s="20"/>
      <c r="B1904" s="20"/>
      <c r="C1904" s="20">
        <f ca="1"/>
        <v>-1.0524148934423039</v>
      </c>
      <c r="D1904" s="20">
        <f ca="1"/>
        <v>-0.4685250942468161</v>
      </c>
      <c r="E1904" s="20">
        <f ca="1"/>
        <v>-1.6135434554086125</v>
      </c>
      <c r="F1904" s="20">
        <f ca="1"/>
        <v>-0.60607245124787001</v>
      </c>
      <c r="G1904" s="20">
        <f ca="1"/>
        <v>0.52690201460010777</v>
      </c>
      <c r="H1904" s="20">
        <f ca="1"/>
        <v>0.39565677839472924</v>
      </c>
      <c r="I1904" s="164">
        <f t="shared" ca="1" si="468"/>
        <v>13.144309550527939</v>
      </c>
      <c r="J1904" s="164">
        <f t="shared" ca="1" si="469"/>
        <v>10.159475049770743</v>
      </c>
      <c r="K1904" s="164">
        <f t="shared" ca="1" si="470"/>
        <v>0.35782390227586602</v>
      </c>
      <c r="L1904" s="164">
        <f t="shared" ca="1" si="471"/>
        <v>0.8204607064004189</v>
      </c>
      <c r="M1904" s="20">
        <f t="shared" ca="1" si="472"/>
        <v>4.7229799129445782</v>
      </c>
      <c r="N1904" s="20">
        <f t="shared" ca="1" si="473"/>
        <v>1.8665994079018855</v>
      </c>
      <c r="O1904" s="20">
        <f t="shared" ca="1" si="464"/>
        <v>12425078.694878278</v>
      </c>
      <c r="P1904" s="20">
        <f t="shared" ca="1" si="465"/>
        <v>33320153.305096351</v>
      </c>
      <c r="Q1904" s="20">
        <f t="shared" ca="1" si="466"/>
        <v>300640.44815761811</v>
      </c>
      <c r="R1904" s="20">
        <f t="shared" ca="1" si="467"/>
        <v>46045872.448132247</v>
      </c>
      <c r="AD1904">
        <f t="shared" ca="1" si="474"/>
        <v>-1.8096336042407914</v>
      </c>
      <c r="AE1904">
        <f t="shared" ca="1" si="475"/>
        <v>-1.594135889338677</v>
      </c>
      <c r="AF1904">
        <f t="shared" ca="1" si="476"/>
        <v>-1.8379645247648548</v>
      </c>
      <c r="AG1904">
        <f t="shared" ca="1" si="477"/>
        <v>-1.2251786072708235</v>
      </c>
      <c r="AH1904">
        <f t="shared" ca="1" si="478"/>
        <v>0.22553323660508706</v>
      </c>
      <c r="AI1904">
        <f t="shared" ca="1" si="479"/>
        <v>7.1890291626717617E-2</v>
      </c>
    </row>
    <row r="1905" spans="1:35">
      <c r="A1905" s="20"/>
      <c r="B1905" s="20"/>
      <c r="C1905" s="20">
        <f ca="1"/>
        <v>-1.5407237531257594</v>
      </c>
      <c r="D1905" s="20">
        <f ca="1"/>
        <v>0.87784237814530031</v>
      </c>
      <c r="E1905" s="20">
        <f ca="1"/>
        <v>-1.0169569047138367</v>
      </c>
      <c r="F1905" s="20">
        <f ca="1"/>
        <v>0.31800196576708573</v>
      </c>
      <c r="G1905" s="20">
        <f ca="1"/>
        <v>9.1545804942530659E-2</v>
      </c>
      <c r="H1905" s="20">
        <f ca="1"/>
        <v>-0.4086023518497644</v>
      </c>
      <c r="I1905" s="164">
        <f t="shared" ca="1" si="468"/>
        <v>16.887906161950159</v>
      </c>
      <c r="J1905" s="164">
        <f t="shared" ca="1" si="469"/>
        <v>13.002674490496613</v>
      </c>
      <c r="K1905" s="164">
        <f t="shared" ca="1" si="470"/>
        <v>0.44214712164610992</v>
      </c>
      <c r="L1905" s="164">
        <f t="shared" ca="1" si="471"/>
        <v>0.99394053270449623</v>
      </c>
      <c r="M1905" s="20">
        <f t="shared" ca="1" si="472"/>
        <v>4.1728788676534814</v>
      </c>
      <c r="N1905" s="20">
        <f t="shared" ca="1" si="473"/>
        <v>1.6728872438846247</v>
      </c>
      <c r="O1905" s="20">
        <f t="shared" ca="1" si="464"/>
        <v>15937586.491627028</v>
      </c>
      <c r="P1905" s="20">
        <f t="shared" ca="1" si="465"/>
        <v>41327078.711805999</v>
      </c>
      <c r="Q1905" s="20">
        <f t="shared" ca="1" si="466"/>
        <v>305244.808056693</v>
      </c>
      <c r="R1905" s="20">
        <f t="shared" ca="1" si="467"/>
        <v>57569910.011489719</v>
      </c>
      <c r="AD1905">
        <f t="shared" ca="1" si="474"/>
        <v>-0.90099365001209741</v>
      </c>
      <c r="AE1905">
        <f t="shared" ca="1" si="475"/>
        <v>-0.64004211728301552</v>
      </c>
      <c r="AF1905">
        <f t="shared" ca="1" si="476"/>
        <v>-1.0713898032171831</v>
      </c>
      <c r="AG1905">
        <f t="shared" ca="1" si="477"/>
        <v>-0.43663394225229013</v>
      </c>
      <c r="AH1905">
        <f t="shared" ca="1" si="478"/>
        <v>-0.38569014705168708</v>
      </c>
      <c r="AI1905">
        <f t="shared" ca="1" si="479"/>
        <v>-0.45165609760912268</v>
      </c>
    </row>
    <row r="1906" spans="1:35">
      <c r="A1906" s="20"/>
      <c r="B1906" s="20"/>
      <c r="C1906" s="20">
        <f ca="1"/>
        <v>-0.53736894022318338</v>
      </c>
      <c r="D1906" s="20">
        <f ca="1"/>
        <v>1.6325643213889158</v>
      </c>
      <c r="E1906" s="20">
        <f ca="1"/>
        <v>-1.364353355610133</v>
      </c>
      <c r="F1906" s="20">
        <f ca="1"/>
        <v>-0.60752180552579382</v>
      </c>
      <c r="G1906" s="20">
        <f ca="1"/>
        <v>1.4308322497770456</v>
      </c>
      <c r="H1906" s="20">
        <f ca="1"/>
        <v>1.4645762628595365</v>
      </c>
      <c r="I1906" s="164">
        <f t="shared" ca="1" si="468"/>
        <v>23.058318935587817</v>
      </c>
      <c r="J1906" s="164">
        <f t="shared" ca="1" si="469"/>
        <v>18.05996985218059</v>
      </c>
      <c r="K1906" s="164">
        <f t="shared" ca="1" si="470"/>
        <v>0.4809619404456158</v>
      </c>
      <c r="L1906" s="164">
        <f t="shared" ca="1" si="471"/>
        <v>1.035720064134503</v>
      </c>
      <c r="M1906" s="20">
        <f t="shared" ca="1" si="472"/>
        <v>6.2433395497066364</v>
      </c>
      <c r="N1906" s="20">
        <f t="shared" ca="1" si="473"/>
        <v>2.6397672050775403</v>
      </c>
      <c r="O1906" s="20">
        <f t="shared" ca="1" si="464"/>
        <v>21924930.27040932</v>
      </c>
      <c r="P1906" s="20">
        <f t="shared" ca="1" si="465"/>
        <v>48509380.305161826</v>
      </c>
      <c r="Q1906" s="20">
        <f t="shared" ca="1" si="466"/>
        <v>685688.10251357208</v>
      </c>
      <c r="R1906" s="20">
        <f t="shared" ca="1" si="467"/>
        <v>71119998.678084716</v>
      </c>
      <c r="AD1906">
        <f t="shared" ca="1" si="474"/>
        <v>0.5966793532980138</v>
      </c>
      <c r="AE1906">
        <f t="shared" ca="1" si="475"/>
        <v>1.0570368631478493</v>
      </c>
      <c r="AF1906">
        <f t="shared" ca="1" si="476"/>
        <v>-0.71852781413076572</v>
      </c>
      <c r="AG1906">
        <f t="shared" ca="1" si="477"/>
        <v>-0.2467269812068047</v>
      </c>
      <c r="AH1906">
        <f t="shared" ca="1" si="478"/>
        <v>1.9148217218962627</v>
      </c>
      <c r="AI1906">
        <f t="shared" ca="1" si="479"/>
        <v>2.1615329866960549</v>
      </c>
    </row>
    <row r="1907" spans="1:35">
      <c r="A1907" s="20"/>
      <c r="B1907" s="20"/>
      <c r="C1907" s="20">
        <f ca="1"/>
        <v>1.6222516183601337</v>
      </c>
      <c r="D1907" s="20">
        <f ca="1"/>
        <v>-0.98388963677880725</v>
      </c>
      <c r="E1907" s="20">
        <f ca="1"/>
        <v>-1.1751635688944371</v>
      </c>
      <c r="F1907" s="20">
        <f ca="1"/>
        <v>-1.5872671150233395</v>
      </c>
      <c r="G1907" s="20">
        <f ca="1"/>
        <v>1.2965753933501449</v>
      </c>
      <c r="H1907" s="20">
        <f ca="1"/>
        <v>0.23874413389678173</v>
      </c>
      <c r="I1907" s="164">
        <f t="shared" ca="1" si="468"/>
        <v>21.770200987024033</v>
      </c>
      <c r="J1907" s="164">
        <f t="shared" ca="1" si="469"/>
        <v>15.620142197464082</v>
      </c>
      <c r="K1907" s="164">
        <f t="shared" ca="1" si="470"/>
        <v>0.41586029811984571</v>
      </c>
      <c r="L1907" s="164">
        <f t="shared" ca="1" si="471"/>
        <v>0.74298345145985967</v>
      </c>
      <c r="M1907" s="20">
        <f t="shared" ca="1" si="472"/>
        <v>4.958347373165398</v>
      </c>
      <c r="N1907" s="20">
        <f t="shared" ca="1" si="473"/>
        <v>1.9621112212061091</v>
      </c>
      <c r="O1907" s="20">
        <f t="shared" ca="1" si="464"/>
        <v>19936947.358276054</v>
      </c>
      <c r="P1907" s="20">
        <f t="shared" ca="1" si="465"/>
        <v>40012973.668077804</v>
      </c>
      <c r="Q1907" s="20">
        <f t="shared" ca="1" si="466"/>
        <v>319797.30667239754</v>
      </c>
      <c r="R1907" s="20">
        <f t="shared" ca="1" si="467"/>
        <v>60269718.333026253</v>
      </c>
      <c r="AD1907">
        <f t="shared" ca="1" si="474"/>
        <v>0.28402936578253218</v>
      </c>
      <c r="AE1907">
        <f t="shared" ca="1" si="475"/>
        <v>0.2383027508268733</v>
      </c>
      <c r="AF1907">
        <f t="shared" ca="1" si="476"/>
        <v>-1.3103609261832214</v>
      </c>
      <c r="AG1907">
        <f t="shared" ca="1" si="477"/>
        <v>-1.5773479479097288</v>
      </c>
      <c r="AH1907">
        <f t="shared" ca="1" si="478"/>
        <v>0.48705263685044253</v>
      </c>
      <c r="AI1907">
        <f t="shared" ca="1" si="479"/>
        <v>0.33003032758407858</v>
      </c>
    </row>
    <row r="1908" spans="1:35">
      <c r="A1908" s="20"/>
      <c r="B1908" s="20"/>
      <c r="C1908" s="20">
        <f ca="1"/>
        <v>1.9819411700499841E-2</v>
      </c>
      <c r="D1908" s="20">
        <f ca="1"/>
        <v>-0.67860998871920986</v>
      </c>
      <c r="E1908" s="20">
        <f ca="1"/>
        <v>0.44326765189766304</v>
      </c>
      <c r="F1908" s="20">
        <f ca="1"/>
        <v>-0.83160825442120434</v>
      </c>
      <c r="G1908" s="20">
        <f ca="1"/>
        <v>0.56346202927324152</v>
      </c>
      <c r="H1908" s="20">
        <f ca="1"/>
        <v>1.1270869870507236</v>
      </c>
      <c r="I1908" s="164">
        <f t="shared" ca="1" si="468"/>
        <v>18.096720509358324</v>
      </c>
      <c r="J1908" s="164">
        <f t="shared" ca="1" si="469"/>
        <v>13.200998105933643</v>
      </c>
      <c r="K1908" s="164">
        <f t="shared" ca="1" si="470"/>
        <v>0.60857147840363834</v>
      </c>
      <c r="L1908" s="164">
        <f t="shared" ca="1" si="471"/>
        <v>1.0851490917100755</v>
      </c>
      <c r="M1908" s="20">
        <f t="shared" ca="1" si="472"/>
        <v>5.7824672411157962</v>
      </c>
      <c r="N1908" s="20">
        <f t="shared" ca="1" si="473"/>
        <v>2.3169892715536915</v>
      </c>
      <c r="O1908" s="20">
        <f t="shared" ca="1" si="464"/>
        <v>16687963.917383671</v>
      </c>
      <c r="P1908" s="20">
        <f t="shared" ca="1" si="465"/>
        <v>44779517.577169597</v>
      </c>
      <c r="Q1908" s="20">
        <f t="shared" ca="1" si="466"/>
        <v>421084.25115069351</v>
      </c>
      <c r="R1908" s="20">
        <f t="shared" ca="1" si="467"/>
        <v>61888565.745703958</v>
      </c>
      <c r="AD1908">
        <f t="shared" ca="1" si="474"/>
        <v>-0.60759210937904806</v>
      </c>
      <c r="AE1908">
        <f t="shared" ca="1" si="475"/>
        <v>-0.57349056847864355</v>
      </c>
      <c r="AF1908">
        <f t="shared" ca="1" si="476"/>
        <v>0.44155889457853026</v>
      </c>
      <c r="AG1908">
        <f t="shared" ca="1" si="477"/>
        <v>-2.20495831360214E-2</v>
      </c>
      <c r="AH1908">
        <f t="shared" ca="1" si="478"/>
        <v>1.4027413790175518</v>
      </c>
      <c r="AI1908">
        <f t="shared" ca="1" si="479"/>
        <v>1.289160193388355</v>
      </c>
    </row>
    <row r="1909" spans="1:35">
      <c r="A1909" s="20"/>
      <c r="B1909" s="20"/>
      <c r="C1909" s="20">
        <f ca="1"/>
        <v>-8.5428443579046179E-2</v>
      </c>
      <c r="D1909" s="20">
        <f ca="1"/>
        <v>0.65510186920621427</v>
      </c>
      <c r="E1909" s="20">
        <f ca="1"/>
        <v>-1.1166462561147561</v>
      </c>
      <c r="F1909" s="20">
        <f ca="1"/>
        <v>-0.13021057460768448</v>
      </c>
      <c r="G1909" s="20">
        <f ca="1"/>
        <v>0.10205643333564268</v>
      </c>
      <c r="H1909" s="20">
        <f ca="1"/>
        <v>-6.3201824357535394E-2</v>
      </c>
      <c r="I1909" s="164">
        <f t="shared" ca="1" si="468"/>
        <v>21.878351574101753</v>
      </c>
      <c r="J1909" s="164">
        <f t="shared" ca="1" si="469"/>
        <v>16.246881972391218</v>
      </c>
      <c r="K1909" s="164">
        <f t="shared" ca="1" si="470"/>
        <v>0.43799500397975832</v>
      </c>
      <c r="L1909" s="164">
        <f t="shared" ca="1" si="471"/>
        <v>0.94502324427290496</v>
      </c>
      <c r="M1909" s="20">
        <f t="shared" ca="1" si="472"/>
        <v>4.1576540264522643</v>
      </c>
      <c r="N1909" s="20">
        <f t="shared" ca="1" si="473"/>
        <v>1.7469214284769274</v>
      </c>
      <c r="O1909" s="20">
        <f t="shared" ca="1" si="464"/>
        <v>20328838.667170573</v>
      </c>
      <c r="P1909" s="20">
        <f t="shared" ca="1" si="465"/>
        <v>45098314.391139448</v>
      </c>
      <c r="Q1909" s="20">
        <f t="shared" ca="1" si="466"/>
        <v>438184.54981362767</v>
      </c>
      <c r="R1909" s="20">
        <f t="shared" ca="1" si="467"/>
        <v>65865337.608123645</v>
      </c>
      <c r="AD1909">
        <f t="shared" ca="1" si="474"/>
        <v>0.31027950827712381</v>
      </c>
      <c r="AE1909">
        <f t="shared" ca="1" si="475"/>
        <v>0.44861811154067721</v>
      </c>
      <c r="AF1909">
        <f t="shared" ca="1" si="476"/>
        <v>-1.1091363274567427</v>
      </c>
      <c r="AG1909">
        <f t="shared" ca="1" si="477"/>
        <v>-0.65898525330497792</v>
      </c>
      <c r="AH1909">
        <f t="shared" ca="1" si="478"/>
        <v>-0.40260663727526169</v>
      </c>
      <c r="AI1909">
        <f t="shared" ca="1" si="479"/>
        <v>-0.251563706819115</v>
      </c>
    </row>
    <row r="1910" spans="1:35">
      <c r="A1910" s="20"/>
      <c r="B1910" s="20"/>
      <c r="C1910" s="20">
        <f ca="1"/>
        <v>-0.64281627220979898</v>
      </c>
      <c r="D1910" s="20">
        <f ca="1"/>
        <v>9.8935766944156997E-2</v>
      </c>
      <c r="E1910" s="20">
        <f ca="1"/>
        <v>0.97446232730646998</v>
      </c>
      <c r="F1910" s="20">
        <f ca="1"/>
        <v>4.1824736495053036E-3</v>
      </c>
      <c r="G1910" s="20">
        <f ca="1"/>
        <v>1.1323135767449712</v>
      </c>
      <c r="H1910" s="20">
        <f ca="1"/>
        <v>-0.7000916833547135</v>
      </c>
      <c r="I1910" s="164">
        <f t="shared" ca="1" si="468"/>
        <v>18.311659599353561</v>
      </c>
      <c r="J1910" s="164">
        <f t="shared" ca="1" si="469"/>
        <v>13.394466260963306</v>
      </c>
      <c r="K1910" s="164">
        <f t="shared" ca="1" si="470"/>
        <v>0.68224426841178532</v>
      </c>
      <c r="L1910" s="164">
        <f t="shared" ca="1" si="471"/>
        <v>1.1981819635843265</v>
      </c>
      <c r="M1910" s="20">
        <f t="shared" ca="1" si="472"/>
        <v>5.3965024630283791</v>
      </c>
      <c r="N1910" s="20">
        <f t="shared" ca="1" si="473"/>
        <v>1.9986561895922954</v>
      </c>
      <c r="O1910" s="20">
        <f t="shared" ca="1" si="464"/>
        <v>16905753.206901874</v>
      </c>
      <c r="P1910" s="20">
        <f t="shared" ca="1" si="465"/>
        <v>47778552.306797966</v>
      </c>
      <c r="Q1910" s="20">
        <f t="shared" ca="1" si="466"/>
        <v>119163.96008277296</v>
      </c>
      <c r="R1910" s="20">
        <f t="shared" ca="1" si="467"/>
        <v>64803469.473782614</v>
      </c>
      <c r="AD1910">
        <f t="shared" ca="1" si="474"/>
        <v>-0.55542242734136937</v>
      </c>
      <c r="AE1910">
        <f t="shared" ca="1" si="475"/>
        <v>-0.50856836880425971</v>
      </c>
      <c r="AF1910">
        <f t="shared" ca="1" si="476"/>
        <v>1.1113115310162298</v>
      </c>
      <c r="AG1910">
        <f t="shared" ca="1" si="477"/>
        <v>0.49173619811057423</v>
      </c>
      <c r="AH1910">
        <f t="shared" ca="1" si="478"/>
        <v>0.97389162558708864</v>
      </c>
      <c r="AI1910">
        <f t="shared" ca="1" si="479"/>
        <v>0.42880051241160899</v>
      </c>
    </row>
    <row r="1911" spans="1:35">
      <c r="A1911" s="20"/>
      <c r="B1911" s="20"/>
      <c r="C1911" s="20">
        <f ca="1"/>
        <v>0.15003388215857663</v>
      </c>
      <c r="D1911" s="20">
        <f ca="1"/>
        <v>0.29598878966388781</v>
      </c>
      <c r="E1911" s="20">
        <f ca="1"/>
        <v>0.42726411183029384</v>
      </c>
      <c r="F1911" s="20">
        <f ca="1"/>
        <v>-0.2428129985627045</v>
      </c>
      <c r="G1911" s="20">
        <f ca="1"/>
        <v>1.1763020426957167</v>
      </c>
      <c r="H1911" s="20">
        <f ca="1"/>
        <v>-0.60206832382667475</v>
      </c>
      <c r="I1911" s="164">
        <f t="shared" ca="1" si="468"/>
        <v>21.871013775971392</v>
      </c>
      <c r="J1911" s="164">
        <f t="shared" ca="1" si="469"/>
        <v>15.930897668825262</v>
      </c>
      <c r="K1911" s="164">
        <f t="shared" ca="1" si="470"/>
        <v>0.62810652286085444</v>
      </c>
      <c r="L1911" s="164">
        <f t="shared" ca="1" si="471"/>
        <v>1.1147907370324988</v>
      </c>
      <c r="M1911" s="20">
        <f t="shared" ca="1" si="472"/>
        <v>5.1873887859564043</v>
      </c>
      <c r="N1911" s="20">
        <f t="shared" ca="1" si="473"/>
        <v>1.9827329434165821</v>
      </c>
      <c r="O1911" s="20">
        <f t="shared" ca="1" si="464"/>
        <v>20156422.306609485</v>
      </c>
      <c r="P1911" s="20">
        <f t="shared" ca="1" si="465"/>
        <v>49273425.187988341</v>
      </c>
      <c r="Q1911" s="20">
        <f t="shared" ca="1" si="466"/>
        <v>217457.74543827577</v>
      </c>
      <c r="R1911" s="20">
        <f t="shared" ca="1" si="467"/>
        <v>69647305.2400361</v>
      </c>
      <c r="AD1911">
        <f t="shared" ca="1" si="474"/>
        <v>0.30849848931344387</v>
      </c>
      <c r="AE1911">
        <f t="shared" ca="1" si="475"/>
        <v>0.34258311034404759</v>
      </c>
      <c r="AF1911">
        <f t="shared" ca="1" si="476"/>
        <v>0.61915020782594898</v>
      </c>
      <c r="AG1911">
        <f t="shared" ca="1" si="477"/>
        <v>0.11268516832953954</v>
      </c>
      <c r="AH1911">
        <f t="shared" ca="1" si="478"/>
        <v>0.74154309550711628</v>
      </c>
      <c r="AI1911">
        <f t="shared" ca="1" si="479"/>
        <v>0.38576471193670792</v>
      </c>
    </row>
    <row r="1912" spans="1:35">
      <c r="A1912" s="20"/>
      <c r="B1912" s="20"/>
      <c r="C1912" s="20">
        <f ca="1"/>
        <v>0.33653906100639208</v>
      </c>
      <c r="D1912" s="20">
        <f ca="1"/>
        <v>-0.45798992769594077</v>
      </c>
      <c r="E1912" s="20">
        <f ca="1"/>
        <v>-0.10471335653344278</v>
      </c>
      <c r="F1912" s="20">
        <f ca="1"/>
        <v>0.56348935825168245</v>
      </c>
      <c r="G1912" s="20">
        <f ca="1"/>
        <v>-0.1152174727937071</v>
      </c>
      <c r="H1912" s="20">
        <f ca="1"/>
        <v>1.7881633506382726</v>
      </c>
      <c r="I1912" s="164">
        <f t="shared" ca="1" si="468"/>
        <v>20.871590289734307</v>
      </c>
      <c r="J1912" s="164">
        <f t="shared" ca="1" si="469"/>
        <v>15.050583193154242</v>
      </c>
      <c r="K1912" s="164">
        <f t="shared" ca="1" si="470"/>
        <v>0.62472707022710883</v>
      </c>
      <c r="L1912" s="164">
        <f t="shared" ca="1" si="471"/>
        <v>1.3545691813859602</v>
      </c>
      <c r="M1912" s="20">
        <f t="shared" ca="1" si="472"/>
        <v>5.8132603376208811</v>
      </c>
      <c r="N1912" s="20">
        <f t="shared" ca="1" si="473"/>
        <v>2.5305068526349976</v>
      </c>
      <c r="O1912" s="20">
        <f t="shared" ca="1" si="464"/>
        <v>19154023.842352565</v>
      </c>
      <c r="P1912" s="20">
        <f t="shared" ca="1" si="465"/>
        <v>54184052.607686073</v>
      </c>
      <c r="Q1912" s="20">
        <f t="shared" ca="1" si="466"/>
        <v>759858.77252837445</v>
      </c>
      <c r="R1912" s="20">
        <f t="shared" ca="1" si="467"/>
        <v>74097935.222567022</v>
      </c>
      <c r="AD1912">
        <f t="shared" ca="1" si="474"/>
        <v>6.5919973236481591E-2</v>
      </c>
      <c r="AE1912">
        <f t="shared" ca="1" si="475"/>
        <v>4.7175568172564603E-2</v>
      </c>
      <c r="AF1912">
        <f t="shared" ca="1" si="476"/>
        <v>0.58842791115553383</v>
      </c>
      <c r="AG1912">
        <f t="shared" ca="1" si="477"/>
        <v>1.2025871881180001</v>
      </c>
      <c r="AH1912">
        <f t="shared" ca="1" si="478"/>
        <v>1.4369559306898687</v>
      </c>
      <c r="AI1912">
        <f t="shared" ca="1" si="479"/>
        <v>1.8662347368513448</v>
      </c>
    </row>
    <row r="1913" spans="1:35">
      <c r="A1913" s="20"/>
      <c r="B1913" s="20"/>
      <c r="C1913" s="20">
        <f ca="1"/>
        <v>-0.63276338516775688</v>
      </c>
      <c r="D1913" s="20">
        <f ca="1"/>
        <v>-0.89393617150258786</v>
      </c>
      <c r="E1913" s="20">
        <f ca="1"/>
        <v>1.0366146767764444</v>
      </c>
      <c r="F1913" s="20">
        <f ca="1"/>
        <v>0.27207202085398474</v>
      </c>
      <c r="G1913" s="20">
        <f ca="1"/>
        <v>-1.3018212545676617</v>
      </c>
      <c r="H1913" s="20">
        <f ca="1"/>
        <v>2.4894475045829303</v>
      </c>
      <c r="I1913" s="164">
        <f t="shared" ca="1" si="468"/>
        <v>16.48019761484289</v>
      </c>
      <c r="J1913" s="164">
        <f t="shared" ca="1" si="469"/>
        <v>11.834275437985283</v>
      </c>
      <c r="K1913" s="164">
        <f t="shared" ca="1" si="470"/>
        <v>0.68705736992575728</v>
      </c>
      <c r="L1913" s="164">
        <f t="shared" ca="1" si="471"/>
        <v>1.3732805442748988</v>
      </c>
      <c r="M1913" s="20">
        <f t="shared" ca="1" si="472"/>
        <v>5.6379319753866843</v>
      </c>
      <c r="N1913" s="20">
        <f t="shared" ca="1" si="473"/>
        <v>2.4671282410606681</v>
      </c>
      <c r="O1913" s="20">
        <f t="shared" ca="1" si="464"/>
        <v>15097103.472516418</v>
      </c>
      <c r="P1913" s="20">
        <f t="shared" ca="1" si="465"/>
        <v>50266020.758675992</v>
      </c>
      <c r="Q1913" s="20">
        <f t="shared" ca="1" si="466"/>
        <v>758585.20787401951</v>
      </c>
      <c r="R1913" s="20">
        <f t="shared" ca="1" si="467"/>
        <v>66121709.439066432</v>
      </c>
      <c r="AD1913">
        <f t="shared" ca="1" si="474"/>
        <v>-0.99995203523230836</v>
      </c>
      <c r="AE1913">
        <f t="shared" ca="1" si="475"/>
        <v>-1.0321223362465493</v>
      </c>
      <c r="AF1913">
        <f t="shared" ca="1" si="476"/>
        <v>1.1550669993250655</v>
      </c>
      <c r="AG1913">
        <f t="shared" ca="1" si="477"/>
        <v>1.2876388376131755</v>
      </c>
      <c r="AH1913">
        <f t="shared" ca="1" si="478"/>
        <v>1.2421466393185385</v>
      </c>
      <c r="AI1913">
        <f t="shared" ca="1" si="479"/>
        <v>1.6949411920558592</v>
      </c>
    </row>
    <row r="1914" spans="1:35">
      <c r="A1914" s="20"/>
      <c r="B1914" s="20"/>
      <c r="C1914" s="20">
        <f ca="1"/>
        <v>2.5635637104511662</v>
      </c>
      <c r="D1914" s="20">
        <f ca="1"/>
        <v>2.160258987247333</v>
      </c>
      <c r="E1914" s="20">
        <f ca="1"/>
        <v>1.5777726057297206</v>
      </c>
      <c r="F1914" s="20">
        <f ca="1"/>
        <v>-0.11171993138980814</v>
      </c>
      <c r="G1914" s="20">
        <f ca="1"/>
        <v>-1.1152683636918617</v>
      </c>
      <c r="H1914" s="20">
        <f ca="1"/>
        <v>-0.27886501450394041</v>
      </c>
      <c r="I1914" s="164">
        <f t="shared" ca="1" si="468"/>
        <v>40.503202043233514</v>
      </c>
      <c r="J1914" s="164">
        <f t="shared" ca="1" si="469"/>
        <v>28.759652832025374</v>
      </c>
      <c r="K1914" s="164">
        <f t="shared" ca="1" si="470"/>
        <v>0.74286542058499982</v>
      </c>
      <c r="L1914" s="164">
        <f t="shared" ca="1" si="471"/>
        <v>1.2209900189341483</v>
      </c>
      <c r="M1914" s="20">
        <f t="shared" ca="1" si="472"/>
        <v>3.4543772631973657</v>
      </c>
      <c r="N1914" s="20">
        <f t="shared" ca="1" si="473"/>
        <v>1.6634654363365566</v>
      </c>
      <c r="O1914" s="20">
        <f t="shared" ca="1" si="464"/>
        <v>36933442.305054925</v>
      </c>
      <c r="P1914" s="20">
        <f t="shared" ca="1" si="465"/>
        <v>70469418.68252553</v>
      </c>
      <c r="Q1914" s="20">
        <f t="shared" ca="1" si="466"/>
        <v>718736.15958009672</v>
      </c>
      <c r="R1914" s="20">
        <f t="shared" ca="1" si="467"/>
        <v>108121597.14716054</v>
      </c>
      <c r="AD1914">
        <f t="shared" ca="1" si="474"/>
        <v>4.8308742823382316</v>
      </c>
      <c r="AE1914">
        <f t="shared" ca="1" si="475"/>
        <v>4.6475345073910646</v>
      </c>
      <c r="AF1914">
        <f t="shared" ca="1" si="476"/>
        <v>1.6624129144090882</v>
      </c>
      <c r="AG1914">
        <f t="shared" ca="1" si="477"/>
        <v>0.59540917697340101</v>
      </c>
      <c r="AH1914">
        <f t="shared" ca="1" si="478"/>
        <v>-1.1840252631140376</v>
      </c>
      <c r="AI1914">
        <f t="shared" ca="1" si="479"/>
        <v>-0.47712044233363127</v>
      </c>
    </row>
    <row r="1915" spans="1:35">
      <c r="A1915" s="20"/>
      <c r="B1915" s="20"/>
      <c r="C1915" s="20">
        <f ca="1"/>
        <v>0.695421500368825</v>
      </c>
      <c r="D1915" s="20">
        <f ca="1"/>
        <v>1.7999208965063525</v>
      </c>
      <c r="E1915" s="20">
        <f ca="1"/>
        <v>1.1794000214978433</v>
      </c>
      <c r="F1915" s="20">
        <f ca="1"/>
        <v>1.1158698755626588</v>
      </c>
      <c r="G1915" s="20">
        <f ca="1"/>
        <v>-1.5707599936872316</v>
      </c>
      <c r="H1915" s="20">
        <f ca="1"/>
        <v>-0.79627328169612877</v>
      </c>
      <c r="I1915" s="164">
        <f t="shared" ca="1" si="468"/>
        <v>31.810971689152336</v>
      </c>
      <c r="J1915" s="164">
        <f t="shared" ca="1" si="469"/>
        <v>22.653364354557265</v>
      </c>
      <c r="K1915" s="164">
        <f t="shared" ca="1" si="470"/>
        <v>0.70000865513476263</v>
      </c>
      <c r="L1915" s="164">
        <f t="shared" ca="1" si="471"/>
        <v>1.3265815694856151</v>
      </c>
      <c r="M1915" s="20">
        <f t="shared" ca="1" si="472"/>
        <v>3.0622107406580366</v>
      </c>
      <c r="N1915" s="20">
        <f t="shared" ca="1" si="473"/>
        <v>1.4341395421403942</v>
      </c>
      <c r="O1915" s="20">
        <f t="shared" ca="1" si="464"/>
        <v>29041910.160348799</v>
      </c>
      <c r="P1915" s="20">
        <f t="shared" ca="1" si="465"/>
        <v>64403076.217992425</v>
      </c>
      <c r="Q1915" s="20">
        <f t="shared" ca="1" si="466"/>
        <v>569411.73542364757</v>
      </c>
      <c r="R1915" s="20">
        <f t="shared" ca="1" si="467"/>
        <v>94014398.113764882</v>
      </c>
      <c r="AD1915">
        <f t="shared" ca="1" si="474"/>
        <v>2.7211096332894016</v>
      </c>
      <c r="AE1915">
        <f t="shared" ca="1" si="475"/>
        <v>2.5984444142809613</v>
      </c>
      <c r="AF1915">
        <f t="shared" ca="1" si="476"/>
        <v>1.2728059557705684</v>
      </c>
      <c r="AG1915">
        <f t="shared" ca="1" si="477"/>
        <v>1.0753707703891597</v>
      </c>
      <c r="AH1915">
        <f t="shared" ca="1" si="478"/>
        <v>-1.619765843713292</v>
      </c>
      <c r="AI1915">
        <f t="shared" ca="1" si="479"/>
        <v>-1.0969201563773132</v>
      </c>
    </row>
    <row r="1916" spans="1:35">
      <c r="A1916" s="20"/>
      <c r="B1916" s="20"/>
      <c r="C1916" s="20">
        <f ca="1"/>
        <v>1.0292123038060588</v>
      </c>
      <c r="D1916" s="20">
        <f ca="1"/>
        <v>-0.57999821093951553</v>
      </c>
      <c r="E1916" s="20">
        <f ca="1"/>
        <v>-0.26880222116393976</v>
      </c>
      <c r="F1916" s="20">
        <f ca="1"/>
        <v>2.3628648201993014</v>
      </c>
      <c r="G1916" s="20">
        <f ca="1"/>
        <v>-0.58645923908525255</v>
      </c>
      <c r="H1916" s="20">
        <f ca="1"/>
        <v>1.5506613453606979</v>
      </c>
      <c r="I1916" s="164">
        <f t="shared" ca="1" si="468"/>
        <v>24.058159302407464</v>
      </c>
      <c r="J1916" s="164">
        <f t="shared" ca="1" si="469"/>
        <v>16.763396034052125</v>
      </c>
      <c r="K1916" s="164">
        <f t="shared" ca="1" si="470"/>
        <v>0.69105584976803058</v>
      </c>
      <c r="L1916" s="164">
        <f t="shared" ca="1" si="471"/>
        <v>1.6942765950913263</v>
      </c>
      <c r="M1916" s="20">
        <f t="shared" ca="1" si="472"/>
        <v>5.5954344674198779</v>
      </c>
      <c r="N1916" s="20">
        <f t="shared" ca="1" si="473"/>
        <v>2.5625730447617059</v>
      </c>
      <c r="O1916" s="20">
        <f t="shared" ca="1" si="464"/>
        <v>21766692.706497122</v>
      </c>
      <c r="P1916" s="20">
        <f t="shared" ca="1" si="465"/>
        <v>65730739.277829438</v>
      </c>
      <c r="Q1916" s="20">
        <f t="shared" ca="1" si="466"/>
        <v>943633.94786657393</v>
      </c>
      <c r="R1916" s="20">
        <f t="shared" ca="1" si="467"/>
        <v>88441065.93219313</v>
      </c>
      <c r="AD1916">
        <f t="shared" ca="1" si="474"/>
        <v>0.83935905398239419</v>
      </c>
      <c r="AE1916">
        <f t="shared" ca="1" si="475"/>
        <v>0.62194497786984093</v>
      </c>
      <c r="AF1916">
        <f t="shared" ca="1" si="476"/>
        <v>1.1914168160730043</v>
      </c>
      <c r="AG1916">
        <f t="shared" ca="1" si="477"/>
        <v>2.7467117958696652</v>
      </c>
      <c r="AH1916">
        <f t="shared" ca="1" si="478"/>
        <v>1.1949271860220874</v>
      </c>
      <c r="AI1916">
        <f t="shared" ca="1" si="479"/>
        <v>1.9529001209775829</v>
      </c>
    </row>
    <row r="1917" spans="1:35">
      <c r="A1917" s="20"/>
      <c r="B1917" s="20"/>
      <c r="C1917" s="20">
        <f ca="1"/>
        <v>-0.76173534038650881</v>
      </c>
      <c r="D1917" s="20">
        <f ca="1"/>
        <v>-1.2246759533083809</v>
      </c>
      <c r="E1917" s="20">
        <f ca="1"/>
        <v>0.23331254508694838</v>
      </c>
      <c r="F1917" s="20">
        <f ca="1"/>
        <v>-0.9917036501842128</v>
      </c>
      <c r="G1917" s="20">
        <f ca="1"/>
        <v>-0.35540373234067352</v>
      </c>
      <c r="H1917" s="20">
        <f ca="1"/>
        <v>-0.88820901163432431</v>
      </c>
      <c r="I1917" s="164">
        <f t="shared" ca="1" si="468"/>
        <v>12.619612493055634</v>
      </c>
      <c r="J1917" s="164">
        <f t="shared" ca="1" si="469"/>
        <v>8.927523641434604</v>
      </c>
      <c r="K1917" s="164">
        <f t="shared" ca="1" si="470"/>
        <v>0.46697181908160323</v>
      </c>
      <c r="L1917" s="164">
        <f t="shared" ca="1" si="471"/>
        <v>0.76564092458583721</v>
      </c>
      <c r="M1917" s="20">
        <f t="shared" ca="1" si="472"/>
        <v>3.4900262172029937</v>
      </c>
      <c r="N1917" s="20">
        <f t="shared" ca="1" si="473"/>
        <v>1.2215673170461794</v>
      </c>
      <c r="O1917" s="20">
        <f t="shared" ca="1" si="464"/>
        <v>11488319.550758937</v>
      </c>
      <c r="P1917" s="20">
        <f t="shared" ca="1" si="465"/>
        <v>31446384.139647111</v>
      </c>
      <c r="Q1917" s="20">
        <f t="shared" ca="1" si="466"/>
        <v>-41766.44488390848</v>
      </c>
      <c r="R1917" s="20">
        <f t="shared" ca="1" si="467"/>
        <v>42892937.245522141</v>
      </c>
      <c r="AD1917">
        <f t="shared" ca="1" si="474"/>
        <v>-1.9369872589670796</v>
      </c>
      <c r="AE1917">
        <f t="shared" ca="1" si="475"/>
        <v>-2.0075424022031534</v>
      </c>
      <c r="AF1917">
        <f t="shared" ca="1" si="476"/>
        <v>-0.84571073562178922</v>
      </c>
      <c r="AG1917">
        <f t="shared" ca="1" si="477"/>
        <v>-1.4743594337007404</v>
      </c>
      <c r="AH1917">
        <f t="shared" ca="1" si="478"/>
        <v>-1.1444153142188951</v>
      </c>
      <c r="AI1917">
        <f t="shared" ca="1" si="479"/>
        <v>-1.6714396836589747</v>
      </c>
    </row>
    <row r="1918" spans="1:35">
      <c r="A1918" s="20"/>
      <c r="B1918" s="20"/>
      <c r="C1918" s="20">
        <f ca="1"/>
        <v>-1.979716887448798</v>
      </c>
      <c r="D1918" s="20">
        <f ca="1"/>
        <v>-1.5321878483875992</v>
      </c>
      <c r="E1918" s="20">
        <f ca="1"/>
        <v>-0.90464306411460993</v>
      </c>
      <c r="F1918" s="20">
        <f ca="1"/>
        <v>0.38613581204275477</v>
      </c>
      <c r="G1918" s="20">
        <f ca="1"/>
        <v>0.77448833178028353</v>
      </c>
      <c r="H1918" s="20">
        <f ca="1"/>
        <v>2.3671035802812672</v>
      </c>
      <c r="I1918" s="164">
        <f t="shared" ca="1" si="468"/>
        <v>6.530766567672984</v>
      </c>
      <c r="J1918" s="164">
        <f t="shared" ca="1" si="469"/>
        <v>5.4124282280440497</v>
      </c>
      <c r="K1918" s="164">
        <f t="shared" ca="1" si="470"/>
        <v>0.52712048686585145</v>
      </c>
      <c r="L1918" s="164">
        <f t="shared" ca="1" si="471"/>
        <v>1.2744526487029122</v>
      </c>
      <c r="M1918" s="20">
        <f t="shared" ca="1" si="472"/>
        <v>6.9877711535080431</v>
      </c>
      <c r="N1918" s="20">
        <f t="shared" ca="1" si="473"/>
        <v>2.8252297748546153</v>
      </c>
      <c r="O1918" s="20">
        <f t="shared" ca="1" si="464"/>
        <v>6366873.7727380442</v>
      </c>
      <c r="P1918" s="20">
        <f t="shared" ca="1" si="465"/>
        <v>37909902.143487401</v>
      </c>
      <c r="Q1918" s="20">
        <f t="shared" ca="1" si="466"/>
        <v>551185.58168060926</v>
      </c>
      <c r="R1918" s="20">
        <f t="shared" ca="1" si="467"/>
        <v>44827961.497906059</v>
      </c>
      <c r="AD1918">
        <f t="shared" ca="1" si="474"/>
        <v>-3.4148624835745185</v>
      </c>
      <c r="AE1918">
        <f t="shared" ca="1" si="475"/>
        <v>-3.1871046214617285</v>
      </c>
      <c r="AF1918">
        <f t="shared" ca="1" si="476"/>
        <v>-0.29890466485589617</v>
      </c>
      <c r="AG1918">
        <f t="shared" ca="1" si="477"/>
        <v>0.83842113046778199</v>
      </c>
      <c r="AH1918">
        <f t="shared" ca="1" si="478"/>
        <v>2.7419679483422703</v>
      </c>
      <c r="AI1918">
        <f t="shared" ca="1" si="479"/>
        <v>2.6627831752827436</v>
      </c>
    </row>
    <row r="1919" spans="1:35">
      <c r="A1919" s="20"/>
      <c r="B1919" s="20"/>
      <c r="C1919" s="20">
        <f ca="1"/>
        <v>-0.42900912516930889</v>
      </c>
      <c r="D1919" s="20">
        <f ca="1"/>
        <v>1.7926116889110659</v>
      </c>
      <c r="E1919" s="20">
        <f ca="1"/>
        <v>0.30445238641121464</v>
      </c>
      <c r="F1919" s="20">
        <f ca="1"/>
        <v>0.52012484322949804</v>
      </c>
      <c r="G1919" s="20">
        <f ca="1"/>
        <v>-1.1657928394057477</v>
      </c>
      <c r="H1919" s="20">
        <f ca="1"/>
        <v>-2.6626026289243576</v>
      </c>
      <c r="I1919" s="164">
        <f t="shared" ca="1" si="468"/>
        <v>25.813740065274118</v>
      </c>
      <c r="J1919" s="164">
        <f t="shared" ca="1" si="469"/>
        <v>18.649853321694625</v>
      </c>
      <c r="K1919" s="164">
        <f t="shared" ca="1" si="470"/>
        <v>0.51663211028304312</v>
      </c>
      <c r="L1919" s="164">
        <f t="shared" ca="1" si="471"/>
        <v>0.93694639709389738</v>
      </c>
      <c r="M1919" s="20">
        <f t="shared" ca="1" si="472"/>
        <v>1.747992056365026</v>
      </c>
      <c r="N1919" s="20">
        <f t="shared" ca="1" si="473"/>
        <v>0.6732926330489668</v>
      </c>
      <c r="O1919" s="20">
        <f t="shared" ca="1" si="464"/>
        <v>23708864.127501886</v>
      </c>
      <c r="P1919" s="20">
        <f t="shared" ca="1" si="465"/>
        <v>48823622.169273511</v>
      </c>
      <c r="Q1919" s="20">
        <f t="shared" ca="1" si="466"/>
        <v>81820.274412884319</v>
      </c>
      <c r="R1919" s="20">
        <f t="shared" ca="1" si="467"/>
        <v>72614306.571188286</v>
      </c>
      <c r="AD1919">
        <f t="shared" ca="1" si="474"/>
        <v>1.2654708896296394</v>
      </c>
      <c r="AE1919">
        <f t="shared" ca="1" si="475"/>
        <v>1.2549843361391357</v>
      </c>
      <c r="AF1919">
        <f t="shared" ca="1" si="476"/>
        <v>-0.39425354288142717</v>
      </c>
      <c r="AG1919">
        <f t="shared" ca="1" si="477"/>
        <v>-0.69569819502773966</v>
      </c>
      <c r="AH1919">
        <f t="shared" ca="1" si="478"/>
        <v>-3.0800088262610816</v>
      </c>
      <c r="AI1919">
        <f t="shared" ca="1" si="479"/>
        <v>-3.1532631539217117</v>
      </c>
    </row>
    <row r="1920" spans="1:35">
      <c r="A1920" s="20"/>
      <c r="B1920" s="20"/>
      <c r="C1920" s="20">
        <f ca="1"/>
        <v>0.64329381867517776</v>
      </c>
      <c r="D1920" s="20">
        <f ca="1"/>
        <v>-0.46356236222412728</v>
      </c>
      <c r="E1920" s="20">
        <f ca="1"/>
        <v>0.80626375767743619</v>
      </c>
      <c r="F1920" s="20">
        <f ca="1"/>
        <v>-1.6710197152519441</v>
      </c>
      <c r="G1920" s="20">
        <f ca="1"/>
        <v>-1.2317710360518856</v>
      </c>
      <c r="H1920" s="20">
        <f ca="1"/>
        <v>-0.60409660108037277</v>
      </c>
      <c r="I1920" s="164">
        <f t="shared" ca="1" si="468"/>
        <v>21.724337940406343</v>
      </c>
      <c r="J1920" s="164">
        <f t="shared" ca="1" si="469"/>
        <v>15.248695941724044</v>
      </c>
      <c r="K1920" s="164">
        <f t="shared" ca="1" si="470"/>
        <v>0.49826224961162829</v>
      </c>
      <c r="L1920" s="164">
        <f t="shared" ca="1" si="471"/>
        <v>0.68566056474098169</v>
      </c>
      <c r="M1920" s="20">
        <f t="shared" ca="1" si="472"/>
        <v>2.7422181379451214</v>
      </c>
      <c r="N1920" s="20">
        <f t="shared" ca="1" si="473"/>
        <v>1.073897638899977</v>
      </c>
      <c r="O1920" s="20">
        <f t="shared" ca="1" si="464"/>
        <v>19714410.913154263</v>
      </c>
      <c r="P1920" s="20">
        <f t="shared" ca="1" si="465"/>
        <v>38555021.179081045</v>
      </c>
      <c r="Q1920" s="20">
        <f t="shared" ca="1" si="466"/>
        <v>157973.03298371931</v>
      </c>
      <c r="R1920" s="20">
        <f t="shared" ca="1" si="467"/>
        <v>58427405.125219032</v>
      </c>
      <c r="AD1920">
        <f t="shared" ca="1" si="474"/>
        <v>0.27289755835105411</v>
      </c>
      <c r="AE1920">
        <f t="shared" ca="1" si="475"/>
        <v>0.11365635628323612</v>
      </c>
      <c r="AF1920">
        <f t="shared" ca="1" si="476"/>
        <v>-0.56125227625792506</v>
      </c>
      <c r="AG1920">
        <f t="shared" ca="1" si="477"/>
        <v>-1.8379065239046293</v>
      </c>
      <c r="AH1920">
        <f t="shared" ca="1" si="478"/>
        <v>-1.9753131800609758</v>
      </c>
      <c r="AI1920">
        <f t="shared" ca="1" si="479"/>
        <v>-2.0705469218919541</v>
      </c>
    </row>
    <row r="1921" spans="1:35">
      <c r="A1921" s="20"/>
      <c r="B1921" s="20"/>
      <c r="C1921" s="20">
        <f ca="1"/>
        <v>-1.0002941637392651</v>
      </c>
      <c r="D1921" s="20">
        <f ca="1"/>
        <v>-0.35640554248198741</v>
      </c>
      <c r="E1921" s="20">
        <f ca="1"/>
        <v>0.36373600734750094</v>
      </c>
      <c r="F1921" s="20">
        <f ca="1"/>
        <v>-0.5284079640773377</v>
      </c>
      <c r="G1921" s="20">
        <f ca="1"/>
        <v>0.21431275261331142</v>
      </c>
      <c r="H1921" s="20">
        <f ca="1"/>
        <v>3.6198141054611083E-2</v>
      </c>
      <c r="I1921" s="164">
        <f t="shared" ca="1" si="468"/>
        <v>15.08348102819248</v>
      </c>
      <c r="J1921" s="164">
        <f t="shared" ca="1" si="469"/>
        <v>11.173637525691891</v>
      </c>
      <c r="K1921" s="164">
        <f t="shared" ca="1" si="470"/>
        <v>0.55976969796958609</v>
      </c>
      <c r="L1921" s="164">
        <f t="shared" ca="1" si="471"/>
        <v>1.0051643542269295</v>
      </c>
      <c r="M1921" s="20">
        <f t="shared" ca="1" si="472"/>
        <v>4.8169155550731046</v>
      </c>
      <c r="N1921" s="20">
        <f t="shared" ca="1" si="473"/>
        <v>1.8405786418589343</v>
      </c>
      <c r="O1921" s="20">
        <f t="shared" ca="1" si="464"/>
        <v>13999988.325637149</v>
      </c>
      <c r="P1921" s="20">
        <f t="shared" ca="1" si="465"/>
        <v>39804254.500761449</v>
      </c>
      <c r="Q1921" s="20">
        <f t="shared" ca="1" si="466"/>
        <v>200993.37208394631</v>
      </c>
      <c r="R1921" s="20">
        <f t="shared" ca="1" si="467"/>
        <v>54005236.198482543</v>
      </c>
      <c r="AD1921">
        <f t="shared" ca="1" si="474"/>
        <v>-1.3389609154872626</v>
      </c>
      <c r="AE1921">
        <f t="shared" ca="1" si="475"/>
        <v>-1.2538129108416471</v>
      </c>
      <c r="AF1921">
        <f t="shared" ca="1" si="476"/>
        <v>-2.0936548219446446E-3</v>
      </c>
      <c r="AG1921">
        <f t="shared" ca="1" si="477"/>
        <v>-0.38561657169577523</v>
      </c>
      <c r="AH1921">
        <f t="shared" ca="1" si="478"/>
        <v>0.32990617230345021</v>
      </c>
      <c r="AI1921">
        <f t="shared" ca="1" si="479"/>
        <v>1.5638969160383931E-3</v>
      </c>
    </row>
    <row r="1922" spans="1:35">
      <c r="A1922" s="20"/>
      <c r="B1922" s="20"/>
      <c r="C1922" s="20">
        <f ca="1"/>
        <v>-1.1526570361067816</v>
      </c>
      <c r="D1922" s="20">
        <f ca="1"/>
        <v>1.2070547584197071</v>
      </c>
      <c r="E1922" s="20">
        <f ca="1"/>
        <v>0.2962669876480557</v>
      </c>
      <c r="F1922" s="20">
        <f ca="1"/>
        <v>-2.201140952908804</v>
      </c>
      <c r="G1922" s="20">
        <f ca="1"/>
        <v>-0.5130774941609012</v>
      </c>
      <c r="H1922" s="20">
        <f ca="1"/>
        <v>0.86793536477404243</v>
      </c>
      <c r="I1922" s="164">
        <f t="shared" ca="1" si="468"/>
        <v>19.993217593966151</v>
      </c>
      <c r="J1922" s="164">
        <f t="shared" ca="1" si="469"/>
        <v>15.511007854920686</v>
      </c>
      <c r="K1922" s="164">
        <f t="shared" ca="1" si="470"/>
        <v>0.46990011648424834</v>
      </c>
      <c r="L1922" s="164">
        <f t="shared" ca="1" si="471"/>
        <v>0.66877270403511324</v>
      </c>
      <c r="M1922" s="20">
        <f t="shared" ca="1" si="472"/>
        <v>4.2315814308369832</v>
      </c>
      <c r="N1922" s="20">
        <f t="shared" ca="1" si="473"/>
        <v>1.7342378529152649</v>
      </c>
      <c r="O1922" s="20">
        <f t="shared" ca="1" si="464"/>
        <v>18931146.784000639</v>
      </c>
      <c r="P1922" s="20">
        <f t="shared" ca="1" si="465"/>
        <v>36412729.679415181</v>
      </c>
      <c r="Q1922" s="20">
        <f t="shared" ca="1" si="466"/>
        <v>372801.31645419338</v>
      </c>
      <c r="R1922" s="20">
        <f t="shared" ca="1" si="467"/>
        <v>55716677.779870011</v>
      </c>
      <c r="AD1922">
        <f t="shared" ca="1" si="474"/>
        <v>-0.14727728301792511</v>
      </c>
      <c r="AE1922">
        <f t="shared" ca="1" si="475"/>
        <v>0.20168048822841828</v>
      </c>
      <c r="AF1922">
        <f t="shared" ca="1" si="476"/>
        <v>-0.81908985014319757</v>
      </c>
      <c r="AG1922">
        <f t="shared" ca="1" si="477"/>
        <v>-1.9146695271131222</v>
      </c>
      <c r="AH1922">
        <f t="shared" ca="1" si="478"/>
        <v>-0.32046507684779602</v>
      </c>
      <c r="AI1922">
        <f t="shared" ca="1" si="479"/>
        <v>-0.2858436407695546</v>
      </c>
    </row>
    <row r="1923" spans="1:35">
      <c r="A1923" s="20"/>
      <c r="B1923" s="20"/>
      <c r="C1923" s="20">
        <f ca="1"/>
        <v>0.57728047869775145</v>
      </c>
      <c r="D1923" s="20">
        <f ca="1"/>
        <v>-0.23491962218884405</v>
      </c>
      <c r="E1923" s="20">
        <f ca="1"/>
        <v>-1.1750093496340823</v>
      </c>
      <c r="F1923" s="20">
        <f ca="1"/>
        <v>-0.62017212802154986</v>
      </c>
      <c r="G1923" s="20">
        <f ca="1"/>
        <v>0.17866848211579092</v>
      </c>
      <c r="H1923" s="20">
        <f ca="1"/>
        <v>1.378513806070593</v>
      </c>
      <c r="I1923" s="164">
        <f t="shared" ca="1" si="468"/>
        <v>21.336009347758598</v>
      </c>
      <c r="J1923" s="164">
        <f t="shared" ca="1" si="469"/>
        <v>15.69982284685223</v>
      </c>
      <c r="K1923" s="164">
        <f t="shared" ca="1" si="470"/>
        <v>0.44836838278190061</v>
      </c>
      <c r="L1923" s="164">
        <f t="shared" ca="1" si="471"/>
        <v>0.96752849281663766</v>
      </c>
      <c r="M1923" s="20">
        <f t="shared" ca="1" si="472"/>
        <v>5.0943732944901843</v>
      </c>
      <c r="N1923" s="20">
        <f t="shared" ca="1" si="473"/>
        <v>2.2044498019989729</v>
      </c>
      <c r="O1923" s="20">
        <f t="shared" ca="1" si="464"/>
        <v>19747899.055259142</v>
      </c>
      <c r="P1923" s="20">
        <f t="shared" ca="1" si="465"/>
        <v>45111945.638815314</v>
      </c>
      <c r="Q1923" s="20">
        <f t="shared" ca="1" si="466"/>
        <v>643914.54397890437</v>
      </c>
      <c r="R1923" s="20">
        <f t="shared" ca="1" si="467"/>
        <v>65503759.238053359</v>
      </c>
      <c r="AD1923">
        <f t="shared" ca="1" si="474"/>
        <v>0.17864304557247501</v>
      </c>
      <c r="AE1923">
        <f t="shared" ca="1" si="475"/>
        <v>0.26504122377591632</v>
      </c>
      <c r="AF1923">
        <f t="shared" ca="1" si="476"/>
        <v>-1.0148328838009038</v>
      </c>
      <c r="AG1923">
        <f t="shared" ca="1" si="477"/>
        <v>-0.55668866901528369</v>
      </c>
      <c r="AH1923">
        <f t="shared" ca="1" si="478"/>
        <v>0.63819254943353876</v>
      </c>
      <c r="AI1923">
        <f t="shared" ca="1" si="479"/>
        <v>0.98499946486208845</v>
      </c>
    </row>
    <row r="1924" spans="1:35">
      <c r="A1924" s="20"/>
      <c r="B1924" s="20"/>
      <c r="C1924" s="20">
        <f ca="1"/>
        <v>-0.20533585142303359</v>
      </c>
      <c r="D1924" s="20">
        <f ca="1"/>
        <v>0.46803259885385723</v>
      </c>
      <c r="E1924" s="20">
        <f ca="1"/>
        <v>0.27457449447043353</v>
      </c>
      <c r="F1924" s="20">
        <f ca="1"/>
        <v>5.945508388169931E-2</v>
      </c>
      <c r="G1924" s="20">
        <f ca="1"/>
        <v>0.85903288204156725</v>
      </c>
      <c r="H1924" s="20">
        <f ca="1"/>
        <v>-1.4586369985733005</v>
      </c>
      <c r="I1924" s="164">
        <f t="shared" ca="1" si="468"/>
        <v>21.029262931721966</v>
      </c>
      <c r="J1924" s="164">
        <f t="shared" ca="1" si="469"/>
        <v>15.282038672919445</v>
      </c>
      <c r="K1924" s="164">
        <f t="shared" ca="1" si="470"/>
        <v>0.5881937895419882</v>
      </c>
      <c r="L1924" s="164">
        <f t="shared" ca="1" si="471"/>
        <v>1.0622503970421002</v>
      </c>
      <c r="M1924" s="20">
        <f t="shared" ca="1" si="472"/>
        <v>4.3428735529505289</v>
      </c>
      <c r="N1924" s="20">
        <f t="shared" ca="1" si="473"/>
        <v>1.6022940296714561</v>
      </c>
      <c r="O1924" s="20">
        <f t="shared" ca="1" si="464"/>
        <v>19361532.250199106</v>
      </c>
      <c r="P1924" s="20">
        <f t="shared" ca="1" si="465"/>
        <v>47139653.138926595</v>
      </c>
      <c r="Q1924" s="20">
        <f t="shared" ca="1" si="466"/>
        <v>85597.453861448797</v>
      </c>
      <c r="R1924" s="20">
        <f t="shared" ca="1" si="467"/>
        <v>66586782.84298715</v>
      </c>
      <c r="AD1924">
        <f t="shared" ca="1" si="474"/>
        <v>0.10419003197135113</v>
      </c>
      <c r="AE1924">
        <f t="shared" ca="1" si="475"/>
        <v>0.12484519225484697</v>
      </c>
      <c r="AF1924">
        <f t="shared" ca="1" si="476"/>
        <v>0.25630717765443728</v>
      </c>
      <c r="AG1924">
        <f t="shared" ca="1" si="477"/>
        <v>-0.1261345588995445</v>
      </c>
      <c r="AH1924">
        <f t="shared" ca="1" si="478"/>
        <v>-0.19680716338830118</v>
      </c>
      <c r="AI1924">
        <f t="shared" ca="1" si="479"/>
        <v>-0.64244856845552456</v>
      </c>
    </row>
    <row r="1925" spans="1:35">
      <c r="A1925" s="20"/>
      <c r="B1925" s="20"/>
      <c r="C1925" s="20">
        <f ca="1"/>
        <v>-0.68852637077827572</v>
      </c>
      <c r="D1925" s="20">
        <f ca="1"/>
        <v>-0.21833768597441836</v>
      </c>
      <c r="E1925" s="20">
        <f ca="1"/>
        <v>0.24586277088531641</v>
      </c>
      <c r="F1925" s="20">
        <f ca="1"/>
        <v>-1.4764265639313972</v>
      </c>
      <c r="G1925" s="20">
        <f ca="1"/>
        <v>-1.5849139323211603</v>
      </c>
      <c r="H1925" s="20">
        <f ca="1"/>
        <v>-1.41910987391371</v>
      </c>
      <c r="I1925" s="164">
        <f t="shared" ca="1" si="468"/>
        <v>16.857978566957847</v>
      </c>
      <c r="J1925" s="164">
        <f t="shared" ca="1" si="469"/>
        <v>12.079262950556512</v>
      </c>
      <c r="K1925" s="164">
        <f t="shared" ca="1" si="470"/>
        <v>0.39203433619060618</v>
      </c>
      <c r="L1925" s="164">
        <f t="shared" ca="1" si="471"/>
        <v>0.54519577759203375</v>
      </c>
      <c r="M1925" s="20">
        <f t="shared" ca="1" si="472"/>
        <v>1.8224225214993752</v>
      </c>
      <c r="N1925" s="20">
        <f t="shared" ca="1" si="473"/>
        <v>0.62920976528945749</v>
      </c>
      <c r="O1925" s="20">
        <f t="shared" ca="1" si="464"/>
        <v>15429204.097837294</v>
      </c>
      <c r="P1925" s="20">
        <f t="shared" ca="1" si="465"/>
        <v>30241864.697379861</v>
      </c>
      <c r="Q1925" s="20">
        <f t="shared" ca="1" si="466"/>
        <v>-36388.079905317609</v>
      </c>
      <c r="R1925" s="20">
        <f t="shared" ca="1" si="467"/>
        <v>45634680.71531184</v>
      </c>
      <c r="AD1925">
        <f t="shared" ca="1" si="474"/>
        <v>-0.9082576293791641</v>
      </c>
      <c r="AE1925">
        <f t="shared" ca="1" si="475"/>
        <v>-0.94991176155821766</v>
      </c>
      <c r="AF1925">
        <f t="shared" ca="1" si="476"/>
        <v>-1.5269605800853989</v>
      </c>
      <c r="AG1925">
        <f t="shared" ca="1" si="477"/>
        <v>-2.4763828291271195</v>
      </c>
      <c r="AH1925">
        <f t="shared" ca="1" si="478"/>
        <v>-2.9973083094451383</v>
      </c>
      <c r="AI1925">
        <f t="shared" ca="1" si="479"/>
        <v>-3.2724060397582235</v>
      </c>
    </row>
    <row r="1926" spans="1:35">
      <c r="A1926" s="20"/>
      <c r="B1926" s="20"/>
      <c r="C1926" s="20">
        <f ca="1"/>
        <v>-1.0218750880373484</v>
      </c>
      <c r="D1926" s="20">
        <f ca="1"/>
        <v>0.6056272751902857</v>
      </c>
      <c r="E1926" s="20">
        <f ca="1"/>
        <v>-0.56454990610879552</v>
      </c>
      <c r="F1926" s="20">
        <f ca="1"/>
        <v>0.63820940689654826</v>
      </c>
      <c r="G1926" s="20">
        <f ca="1"/>
        <v>-0.57829288985130389</v>
      </c>
      <c r="H1926" s="20">
        <f ca="1"/>
        <v>0.10057033977041117</v>
      </c>
      <c r="I1926" s="164">
        <f t="shared" ca="1" si="468"/>
        <v>18.808565167969288</v>
      </c>
      <c r="J1926" s="164">
        <f t="shared" ca="1" si="469"/>
        <v>14.017093225397474</v>
      </c>
      <c r="K1926" s="164">
        <f t="shared" ca="1" si="470"/>
        <v>0.50330339686623071</v>
      </c>
      <c r="L1926" s="164">
        <f t="shared" ca="1" si="471"/>
        <v>1.1231690871051547</v>
      </c>
      <c r="M1926" s="20">
        <f t="shared" ca="1" si="472"/>
        <v>4.1311458937461181</v>
      </c>
      <c r="N1926" s="20">
        <f t="shared" ca="1" si="473"/>
        <v>1.7517739762780415</v>
      </c>
      <c r="O1926" s="20">
        <f t="shared" ca="1" si="464"/>
        <v>17502760.723138727</v>
      </c>
      <c r="P1926" s="20">
        <f t="shared" ca="1" si="465"/>
        <v>46426023.491689593</v>
      </c>
      <c r="Q1926" s="20">
        <f t="shared" ca="1" si="466"/>
        <v>462138.53603051289</v>
      </c>
      <c r="R1926" s="20">
        <f t="shared" ca="1" si="467"/>
        <v>64390922.750858836</v>
      </c>
      <c r="AD1926">
        <f t="shared" ca="1" si="474"/>
        <v>-0.43481427961910479</v>
      </c>
      <c r="AE1926">
        <f t="shared" ca="1" si="475"/>
        <v>-0.29963314583977368</v>
      </c>
      <c r="AF1926">
        <f t="shared" ca="1" si="476"/>
        <v>-0.51542366485244862</v>
      </c>
      <c r="AG1926">
        <f t="shared" ca="1" si="477"/>
        <v>0.15076857775070324</v>
      </c>
      <c r="AH1926">
        <f t="shared" ca="1" si="478"/>
        <v>-0.43206011805986833</v>
      </c>
      <c r="AI1926">
        <f t="shared" ca="1" si="479"/>
        <v>-0.23844871276205037</v>
      </c>
    </row>
    <row r="1927" spans="1:35">
      <c r="A1927" s="20"/>
      <c r="B1927" s="20"/>
      <c r="C1927" s="20">
        <f ca="1"/>
        <v>0.94242723828144315</v>
      </c>
      <c r="D1927" s="20">
        <f ca="1"/>
        <v>0.92924422013477825</v>
      </c>
      <c r="E1927" s="20">
        <f ca="1"/>
        <v>-0.72368888127539199</v>
      </c>
      <c r="F1927" s="20">
        <f ca="1"/>
        <v>-1.5811008661510186</v>
      </c>
      <c r="G1927" s="20">
        <f ca="1"/>
        <v>-1.2934189806201335</v>
      </c>
      <c r="H1927" s="20">
        <f ca="1"/>
        <v>-1.0592537256692491</v>
      </c>
      <c r="I1927" s="164">
        <f t="shared" ca="1" si="468"/>
        <v>27.144466857024522</v>
      </c>
      <c r="J1927" s="164">
        <f t="shared" ca="1" si="469"/>
        <v>19.632556131258866</v>
      </c>
      <c r="K1927" s="164">
        <f t="shared" ca="1" si="470"/>
        <v>0.3402793030647478</v>
      </c>
      <c r="L1927" s="164">
        <f t="shared" ca="1" si="471"/>
        <v>0.51492713759033437</v>
      </c>
      <c r="M1927" s="20">
        <f t="shared" ca="1" si="472"/>
        <v>1.8117665621461017</v>
      </c>
      <c r="N1927" s="20">
        <f t="shared" ca="1" si="473"/>
        <v>0.81609689358368742</v>
      </c>
      <c r="O1927" s="20">
        <f t="shared" ca="1" si="464"/>
        <v>24942535.163846944</v>
      </c>
      <c r="P1927" s="20">
        <f t="shared" ca="1" si="465"/>
        <v>39753640.465557024</v>
      </c>
      <c r="Q1927" s="20">
        <f t="shared" ca="1" si="466"/>
        <v>282601.92941475718</v>
      </c>
      <c r="R1927" s="20">
        <f t="shared" ca="1" si="467"/>
        <v>64978777.55881872</v>
      </c>
      <c r="AD1927">
        <f t="shared" ca="1" si="474"/>
        <v>1.5884628293748837</v>
      </c>
      <c r="AE1927">
        <f t="shared" ca="1" si="475"/>
        <v>1.5847503796170685</v>
      </c>
      <c r="AF1927">
        <f t="shared" ca="1" si="476"/>
        <v>-1.997460881229566</v>
      </c>
      <c r="AG1927">
        <f t="shared" ca="1" si="477"/>
        <v>-2.6139675564075713</v>
      </c>
      <c r="AH1927">
        <f t="shared" ca="1" si="478"/>
        <v>-3.0091482642821088</v>
      </c>
      <c r="AI1927">
        <f t="shared" ca="1" si="479"/>
        <v>-2.7673056930170614</v>
      </c>
    </row>
    <row r="1928" spans="1:35">
      <c r="A1928" s="20"/>
      <c r="B1928" s="20"/>
      <c r="C1928" s="20">
        <f ca="1"/>
        <v>-0.32609416180970824</v>
      </c>
      <c r="D1928" s="20">
        <f ca="1"/>
        <v>-1.0686532885794002</v>
      </c>
      <c r="E1928" s="20">
        <f ca="1"/>
        <v>-0.64013957962951551</v>
      </c>
      <c r="F1928" s="20">
        <f ca="1"/>
        <v>1.6847125525209192</v>
      </c>
      <c r="G1928" s="20">
        <f ca="1"/>
        <v>-1.038593667161102</v>
      </c>
      <c r="H1928" s="20">
        <f ca="1"/>
        <v>-6.8506791862135222E-2</v>
      </c>
      <c r="I1928" s="164">
        <f t="shared" ca="1" si="468"/>
        <v>16.006209162465939</v>
      </c>
      <c r="J1928" s="164">
        <f t="shared" ca="1" si="469"/>
        <v>11.045424666087859</v>
      </c>
      <c r="K1928" s="164">
        <f t="shared" ca="1" si="470"/>
        <v>0.5232383038232592</v>
      </c>
      <c r="L1928" s="164">
        <f t="shared" ca="1" si="471"/>
        <v>1.296716370344668</v>
      </c>
      <c r="M1928" s="20">
        <f t="shared" ca="1" si="472"/>
        <v>3.8666071035605678</v>
      </c>
      <c r="N1928" s="20">
        <f t="shared" ca="1" si="473"/>
        <v>1.6517803945177723</v>
      </c>
      <c r="O1928" s="20">
        <f t="shared" ca="1" si="464"/>
        <v>14423675.513583742</v>
      </c>
      <c r="P1928" s="20">
        <f t="shared" ca="1" si="465"/>
        <v>47907117.751199812</v>
      </c>
      <c r="Q1928" s="20">
        <f t="shared" ca="1" si="466"/>
        <v>452912.33154714236</v>
      </c>
      <c r="R1928" s="20">
        <f t="shared" ca="1" si="467"/>
        <v>62783705.596330695</v>
      </c>
      <c r="AD1928">
        <f t="shared" ca="1" si="474"/>
        <v>-1.1149977761005003</v>
      </c>
      <c r="AE1928">
        <f t="shared" ca="1" si="475"/>
        <v>-1.2968373603732017</v>
      </c>
      <c r="AF1928">
        <f t="shared" ca="1" si="476"/>
        <v>-0.33419723797037171</v>
      </c>
      <c r="AG1928">
        <f t="shared" ca="1" si="477"/>
        <v>0.93961986520303586</v>
      </c>
      <c r="AH1928">
        <f t="shared" ca="1" si="478"/>
        <v>-0.72599210715492402</v>
      </c>
      <c r="AI1928">
        <f t="shared" ca="1" si="479"/>
        <v>-0.50870163643845345</v>
      </c>
    </row>
    <row r="1929" spans="1:35">
      <c r="A1929" s="20"/>
      <c r="B1929" s="20"/>
      <c r="C1929" s="20">
        <f ca="1"/>
        <v>-1.4857138213622267</v>
      </c>
      <c r="D1929" s="20">
        <f ca="1"/>
        <v>-0.68122681932269435</v>
      </c>
      <c r="E1929" s="20">
        <f ca="1"/>
        <v>-0.31114068033306236</v>
      </c>
      <c r="F1929" s="20">
        <f ca="1"/>
        <v>0.32868229182987702</v>
      </c>
      <c r="G1929" s="20">
        <f ca="1"/>
        <v>-0.40984353520105021</v>
      </c>
      <c r="H1929" s="20">
        <f ca="1"/>
        <v>0.51197870072256435</v>
      </c>
      <c r="I1929" s="164">
        <f t="shared" ca="1" si="468"/>
        <v>12.170325322578833</v>
      </c>
      <c r="J1929" s="164">
        <f t="shared" ca="1" si="469"/>
        <v>9.0651496878285585</v>
      </c>
      <c r="K1929" s="164">
        <f t="shared" ca="1" si="470"/>
        <v>0.51014471631361014</v>
      </c>
      <c r="L1929" s="164">
        <f t="shared" ca="1" si="471"/>
        <v>1.1059098826237339</v>
      </c>
      <c r="M1929" s="20">
        <f t="shared" ca="1" si="472"/>
        <v>4.6748698381205749</v>
      </c>
      <c r="N1929" s="20">
        <f t="shared" ca="1" si="473"/>
        <v>1.8752918010977107</v>
      </c>
      <c r="O1929" s="20">
        <f t="shared" ca="1" si="464"/>
        <v>11322121.581424898</v>
      </c>
      <c r="P1929" s="20">
        <f t="shared" ca="1" si="465"/>
        <v>39381302.066168495</v>
      </c>
      <c r="Q1929" s="20">
        <f t="shared" ca="1" si="466"/>
        <v>343923.28739620658</v>
      </c>
      <c r="R1929" s="20">
        <f t="shared" ca="1" si="467"/>
        <v>51047346.934989601</v>
      </c>
      <c r="AD1929">
        <f t="shared" ca="1" si="474"/>
        <v>-2.0460375430633904</v>
      </c>
      <c r="AE1929">
        <f t="shared" ca="1" si="475"/>
        <v>-1.9613591651582019</v>
      </c>
      <c r="AF1929">
        <f t="shared" ca="1" si="476"/>
        <v>-0.45322985169445373</v>
      </c>
      <c r="AG1929">
        <f t="shared" ca="1" si="477"/>
        <v>7.2317648289699082E-2</v>
      </c>
      <c r="AH1929">
        <f t="shared" ca="1" si="478"/>
        <v>0.17207759791174998</v>
      </c>
      <c r="AI1929">
        <f t="shared" ca="1" si="479"/>
        <v>9.5383246210028583E-2</v>
      </c>
    </row>
    <row r="1930" spans="1:35">
      <c r="A1930" s="20"/>
      <c r="B1930" s="20"/>
      <c r="C1930" s="20">
        <f ca="1"/>
        <v>-0.66945663756773044</v>
      </c>
      <c r="D1930" s="20">
        <f ca="1"/>
        <v>-0.52037280186736901</v>
      </c>
      <c r="E1930" s="20">
        <f ca="1"/>
        <v>0.62088426100937222</v>
      </c>
      <c r="F1930" s="20">
        <f ca="1"/>
        <v>-0.32151800037841743</v>
      </c>
      <c r="G1930" s="20">
        <f ca="1"/>
        <v>1.0435929677820084</v>
      </c>
      <c r="H1930" s="20">
        <f ca="1"/>
        <v>-1.0204571911464875</v>
      </c>
      <c r="I1930" s="164">
        <f t="shared" ca="1" si="468"/>
        <v>15.523362876942269</v>
      </c>
      <c r="J1930" s="164">
        <f t="shared" ca="1" si="469"/>
        <v>11.241332081041824</v>
      </c>
      <c r="K1930" s="164">
        <f t="shared" ca="1" si="470"/>
        <v>0.60595939985288838</v>
      </c>
      <c r="L1930" s="164">
        <f t="shared" ca="1" si="471"/>
        <v>1.0461880648334696</v>
      </c>
      <c r="M1930" s="20">
        <f t="shared" ca="1" si="472"/>
        <v>4.9169410489592433</v>
      </c>
      <c r="N1930" s="20">
        <f t="shared" ca="1" si="473"/>
        <v>1.7495427463625397</v>
      </c>
      <c r="O1930" s="20">
        <f t="shared" ca="1" si="464"/>
        <v>14270661.056769386</v>
      </c>
      <c r="P1930" s="20">
        <f t="shared" ca="1" si="465"/>
        <v>41253564.704574496</v>
      </c>
      <c r="Q1930" s="20">
        <f t="shared" ca="1" si="466"/>
        <v>-11048.928024824805</v>
      </c>
      <c r="R1930" s="20">
        <f t="shared" ca="1" si="467"/>
        <v>55513176.833319053</v>
      </c>
      <c r="AD1930">
        <f t="shared" ca="1" si="474"/>
        <v>-1.2321934764703237</v>
      </c>
      <c r="AE1930">
        <f t="shared" ca="1" si="475"/>
        <v>-1.231096617100059</v>
      </c>
      <c r="AF1930">
        <f t="shared" ca="1" si="476"/>
        <v>0.41781272593534813</v>
      </c>
      <c r="AG1930">
        <f t="shared" ca="1" si="477"/>
        <v>-0.19914515984786535</v>
      </c>
      <c r="AH1930">
        <f t="shared" ca="1" si="478"/>
        <v>0.44104560995471476</v>
      </c>
      <c r="AI1930">
        <f t="shared" ca="1" si="479"/>
        <v>-0.24447906388502805</v>
      </c>
    </row>
    <row r="1931" spans="1:35">
      <c r="A1931" s="20"/>
      <c r="B1931" s="20"/>
      <c r="C1931" s="20">
        <f ca="1"/>
        <v>-0.30470302036452657</v>
      </c>
      <c r="D1931" s="20">
        <f ca="1"/>
        <v>-1.1195380065368703</v>
      </c>
      <c r="E1931" s="20">
        <f ca="1"/>
        <v>-0.54693296572619932</v>
      </c>
      <c r="F1931" s="20">
        <f ca="1"/>
        <v>1.1077572735160754</v>
      </c>
      <c r="G1931" s="20">
        <f ca="1"/>
        <v>-1.3216390902160446</v>
      </c>
      <c r="H1931" s="20">
        <f ca="1"/>
        <v>1.520964714504226</v>
      </c>
      <c r="I1931" s="164">
        <f t="shared" ca="1" si="468"/>
        <v>16.169602088086148</v>
      </c>
      <c r="J1931" s="164">
        <f t="shared" ca="1" si="469"/>
        <v>11.408804759234405</v>
      </c>
      <c r="K1931" s="164">
        <f t="shared" ca="1" si="470"/>
        <v>0.53436493058113055</v>
      </c>
      <c r="L1931" s="164">
        <f t="shared" ca="1" si="471"/>
        <v>1.3011423043458425</v>
      </c>
      <c r="M1931" s="20">
        <f t="shared" ca="1" si="472"/>
        <v>4.6302324750211561</v>
      </c>
      <c r="N1931" s="20">
        <f t="shared" ca="1" si="473"/>
        <v>2.0778486386947121</v>
      </c>
      <c r="O1931" s="20">
        <f t="shared" ca="1" si="464"/>
        <v>14704585.127436394</v>
      </c>
      <c r="P1931" s="20">
        <f t="shared" ca="1" si="465"/>
        <v>48179088.156079315</v>
      </c>
      <c r="Q1931" s="20">
        <f t="shared" ca="1" si="466"/>
        <v>709426.90890352975</v>
      </c>
      <c r="R1931" s="20">
        <f t="shared" ca="1" si="467"/>
        <v>63593100.192419238</v>
      </c>
      <c r="AD1931">
        <f t="shared" ca="1" si="474"/>
        <v>-1.0753392990082167</v>
      </c>
      <c r="AE1931">
        <f t="shared" ca="1" si="475"/>
        <v>-1.1748977318005354</v>
      </c>
      <c r="AF1931">
        <f t="shared" ca="1" si="476"/>
        <v>-0.2330460856260867</v>
      </c>
      <c r="AG1931">
        <f t="shared" ca="1" si="477"/>
        <v>0.95973774702655668</v>
      </c>
      <c r="AH1931">
        <f t="shared" ca="1" si="478"/>
        <v>0.12248052780128527</v>
      </c>
      <c r="AI1931">
        <f t="shared" ca="1" si="479"/>
        <v>0.64283415863435733</v>
      </c>
    </row>
    <row r="1932" spans="1:35">
      <c r="A1932" s="20"/>
      <c r="B1932" s="20"/>
      <c r="C1932" s="20">
        <f ca="1"/>
        <v>0.4171665634915494</v>
      </c>
      <c r="D1932" s="20">
        <f ca="1"/>
        <v>0.80024422230398984</v>
      </c>
      <c r="E1932" s="20">
        <f ca="1"/>
        <v>-0.2939508858656476</v>
      </c>
      <c r="F1932" s="20">
        <f ca="1"/>
        <v>-1.9754905680499728</v>
      </c>
      <c r="G1932" s="20">
        <f ca="1"/>
        <v>0.52896611233602253</v>
      </c>
      <c r="H1932" s="20">
        <f ca="1"/>
        <v>-0.34591768568448172</v>
      </c>
      <c r="I1932" s="164">
        <f t="shared" ca="1" si="468"/>
        <v>24.001274974853374</v>
      </c>
      <c r="J1932" s="164">
        <f t="shared" ca="1" si="469"/>
        <v>17.849723626050775</v>
      </c>
      <c r="K1932" s="164">
        <f t="shared" ca="1" si="470"/>
        <v>0.44555181502359842</v>
      </c>
      <c r="L1932" s="164">
        <f t="shared" ca="1" si="471"/>
        <v>0.64550883549988591</v>
      </c>
      <c r="M1932" s="20">
        <f t="shared" ca="1" si="472"/>
        <v>4.0474758042705021</v>
      </c>
      <c r="N1932" s="20">
        <f t="shared" ca="1" si="473"/>
        <v>1.5863479821840774</v>
      </c>
      <c r="O1932" s="20">
        <f t="shared" ca="1" si="464"/>
        <v>22315658.768911149</v>
      </c>
      <c r="P1932" s="20">
        <f t="shared" ca="1" si="465"/>
        <v>39836350.746788174</v>
      </c>
      <c r="Q1932" s="20">
        <f t="shared" ca="1" si="466"/>
        <v>235401.51285594405</v>
      </c>
      <c r="R1932" s="20">
        <f t="shared" ca="1" si="467"/>
        <v>62387411.028555274</v>
      </c>
      <c r="AD1932">
        <f t="shared" ca="1" si="474"/>
        <v>0.8255521783624693</v>
      </c>
      <c r="AE1932">
        <f t="shared" ca="1" si="475"/>
        <v>0.98648443827207155</v>
      </c>
      <c r="AF1932">
        <f t="shared" ca="1" si="476"/>
        <v>-1.040438045240015</v>
      </c>
      <c r="AG1932">
        <f t="shared" ca="1" si="477"/>
        <v>-2.0204143840914282</v>
      </c>
      <c r="AH1932">
        <f t="shared" ca="1" si="478"/>
        <v>-0.52502688414388576</v>
      </c>
      <c r="AI1932">
        <f t="shared" ca="1" si="479"/>
        <v>-0.68554599409708827</v>
      </c>
    </row>
    <row r="1933" spans="1:35">
      <c r="A1933" s="20"/>
      <c r="B1933" s="20"/>
      <c r="C1933" s="20">
        <f ca="1"/>
        <v>-5.1958887935761294E-3</v>
      </c>
      <c r="D1933" s="20">
        <f ca="1"/>
        <v>-0.10527967039325663</v>
      </c>
      <c r="E1933" s="20">
        <f ca="1"/>
        <v>-2.170016424683916</v>
      </c>
      <c r="F1933" s="20">
        <f ca="1"/>
        <v>-0.19957169263097208</v>
      </c>
      <c r="G1933" s="20">
        <f ca="1"/>
        <v>0.67455367619368645</v>
      </c>
      <c r="H1933" s="20">
        <f ca="1"/>
        <v>0.57101964821430962</v>
      </c>
      <c r="I1933" s="164">
        <f t="shared" ca="1" si="468"/>
        <v>18.604636165474002</v>
      </c>
      <c r="J1933" s="164">
        <f t="shared" ca="1" si="469"/>
        <v>13.975585489140908</v>
      </c>
      <c r="K1933" s="164">
        <f t="shared" ca="1" si="470"/>
        <v>0.35075129850999642</v>
      </c>
      <c r="L1933" s="164">
        <f t="shared" ca="1" si="471"/>
        <v>0.90089030664981351</v>
      </c>
      <c r="M1933" s="20">
        <f t="shared" ca="1" si="472"/>
        <v>4.8059981396619431</v>
      </c>
      <c r="N1933" s="20">
        <f t="shared" ca="1" si="473"/>
        <v>2.016690556452748</v>
      </c>
      <c r="O1933" s="20">
        <f t="shared" ca="1" si="464"/>
        <v>17371877.900648221</v>
      </c>
      <c r="P1933" s="20">
        <f t="shared" ca="1" si="465"/>
        <v>40746562.462882996</v>
      </c>
      <c r="Q1933" s="20">
        <f t="shared" ca="1" si="466"/>
        <v>502114.85865430289</v>
      </c>
      <c r="R1933" s="20">
        <f t="shared" ca="1" si="467"/>
        <v>58620555.222185522</v>
      </c>
      <c r="AD1933">
        <f t="shared" ca="1" si="474"/>
        <v>-0.48431161032184483</v>
      </c>
      <c r="AE1933">
        <f t="shared" ca="1" si="475"/>
        <v>-0.31356191639566872</v>
      </c>
      <c r="AF1933">
        <f t="shared" ca="1" si="476"/>
        <v>-1.9022609226363965</v>
      </c>
      <c r="AG1933">
        <f t="shared" ca="1" si="477"/>
        <v>-0.85958951522812088</v>
      </c>
      <c r="AH1933">
        <f t="shared" ca="1" si="478"/>
        <v>0.31777571073549243</v>
      </c>
      <c r="AI1933">
        <f t="shared" ca="1" si="479"/>
        <v>0.47754204446688642</v>
      </c>
    </row>
    <row r="1934" spans="1:35">
      <c r="A1934" s="20"/>
      <c r="B1934" s="20"/>
      <c r="C1934" s="20">
        <f ca="1"/>
        <v>-0.8725991477782119</v>
      </c>
      <c r="D1934" s="20">
        <f ca="1"/>
        <v>1.4796163050276074</v>
      </c>
      <c r="E1934" s="20">
        <f ca="1"/>
        <v>0.67497556846595874</v>
      </c>
      <c r="F1934" s="20">
        <f ca="1"/>
        <v>-0.9722613251182125</v>
      </c>
      <c r="G1934" s="20">
        <f ca="1"/>
        <v>1.0089794215095338</v>
      </c>
      <c r="H1934" s="20">
        <f ca="1"/>
        <v>-0.16418031806721867</v>
      </c>
      <c r="I1934" s="164">
        <f t="shared" ca="1" si="468"/>
        <v>22.058351338375623</v>
      </c>
      <c r="J1934" s="164">
        <f t="shared" ca="1" si="469"/>
        <v>16.835957788012397</v>
      </c>
      <c r="K1934" s="164">
        <f t="shared" ca="1" si="470"/>
        <v>0.61698158204798559</v>
      </c>
      <c r="L1934" s="164">
        <f t="shared" ca="1" si="471"/>
        <v>0.99957319293914582</v>
      </c>
      <c r="M1934" s="20">
        <f t="shared" ca="1" si="472"/>
        <v>5.2719295862088389</v>
      </c>
      <c r="N1934" s="20">
        <f t="shared" ca="1" si="473"/>
        <v>2.0350544740996814</v>
      </c>
      <c r="O1934" s="20">
        <f t="shared" ca="1" si="464"/>
        <v>20738959.756283309</v>
      </c>
      <c r="P1934" s="20">
        <f t="shared" ca="1" si="465"/>
        <v>46621710.643173411</v>
      </c>
      <c r="Q1934" s="20">
        <f t="shared" ca="1" si="466"/>
        <v>254474.00180078528</v>
      </c>
      <c r="R1934" s="20">
        <f t="shared" ca="1" si="467"/>
        <v>67615144.401257515</v>
      </c>
      <c r="AD1934">
        <f t="shared" ca="1" si="474"/>
        <v>0.35396877145039307</v>
      </c>
      <c r="AE1934">
        <f t="shared" ca="1" si="475"/>
        <v>0.64629455973570338</v>
      </c>
      <c r="AF1934">
        <f t="shared" ca="1" si="476"/>
        <v>0.51801438225441365</v>
      </c>
      <c r="AG1934">
        <f t="shared" ca="1" si="477"/>
        <v>-0.41103094118570133</v>
      </c>
      <c r="AH1934">
        <f t="shared" ca="1" si="478"/>
        <v>0.8354773180098215</v>
      </c>
      <c r="AI1934">
        <f t="shared" ca="1" si="479"/>
        <v>0.5271742543234631</v>
      </c>
    </row>
    <row r="1935" spans="1:35">
      <c r="A1935" s="20"/>
      <c r="B1935" s="20"/>
      <c r="C1935" s="20">
        <f ca="1"/>
        <v>-0.59180055369655615</v>
      </c>
      <c r="D1935" s="20">
        <f ca="1"/>
        <v>-0.8700131291244324</v>
      </c>
      <c r="E1935" s="20">
        <f ca="1"/>
        <v>0.30329274736172324</v>
      </c>
      <c r="F1935" s="20">
        <f ca="1"/>
        <v>0.38216825403646076</v>
      </c>
      <c r="G1935" s="20">
        <f ca="1"/>
        <v>-1.9201227141775505</v>
      </c>
      <c r="H1935" s="20">
        <f ca="1"/>
        <v>0.86220884547086707</v>
      </c>
      <c r="I1935" s="164">
        <f t="shared" ca="1" si="468"/>
        <v>16.249366854917511</v>
      </c>
      <c r="J1935" s="164">
        <f t="shared" ca="1" si="469"/>
        <v>11.420512619123027</v>
      </c>
      <c r="K1935" s="164">
        <f t="shared" ca="1" si="470"/>
        <v>0.54483262138004618</v>
      </c>
      <c r="L1935" s="164">
        <f t="shared" ca="1" si="471"/>
        <v>1.133995740761836</v>
      </c>
      <c r="M1935" s="20">
        <f t="shared" ca="1" si="472"/>
        <v>3.7038152106313049</v>
      </c>
      <c r="N1935" s="20">
        <f t="shared" ca="1" si="473"/>
        <v>1.6321376341350311</v>
      </c>
      <c r="O1935" s="20">
        <f t="shared" ca="1" si="464"/>
        <v>14753364.277724227</v>
      </c>
      <c r="P1935" s="20">
        <f t="shared" ca="1" si="465"/>
        <v>44140769.850069754</v>
      </c>
      <c r="Q1935" s="20">
        <f t="shared" ca="1" si="466"/>
        <v>517310.25752576842</v>
      </c>
      <c r="R1935" s="20">
        <f t="shared" ca="1" si="467"/>
        <v>59411444.385319754</v>
      </c>
      <c r="AD1935">
        <f t="shared" ca="1" si="474"/>
        <v>-1.0559789187093425</v>
      </c>
      <c r="AE1935">
        <f t="shared" ca="1" si="475"/>
        <v>-1.1709689197573734</v>
      </c>
      <c r="AF1935">
        <f t="shared" ca="1" si="476"/>
        <v>-0.13788526018139888</v>
      </c>
      <c r="AG1935">
        <f t="shared" ca="1" si="477"/>
        <v>0.19998063982652681</v>
      </c>
      <c r="AH1935">
        <f t="shared" ca="1" si="478"/>
        <v>-0.9068719881874383</v>
      </c>
      <c r="AI1935">
        <f t="shared" ca="1" si="479"/>
        <v>-0.56179017801342945</v>
      </c>
    </row>
    <row r="1936" spans="1:35">
      <c r="A1936" s="20"/>
      <c r="B1936" s="20"/>
      <c r="C1936" s="20">
        <f ca="1"/>
        <v>-3.8262620265522657E-2</v>
      </c>
      <c r="D1936" s="20">
        <f ca="1"/>
        <v>0.56381272766137924</v>
      </c>
      <c r="E1936" s="20">
        <f ca="1"/>
        <v>-1.6394724230519071</v>
      </c>
      <c r="F1936" s="20">
        <f ca="1"/>
        <v>6.4451192935192558E-3</v>
      </c>
      <c r="G1936" s="20">
        <f ca="1"/>
        <v>0.27688948907499633</v>
      </c>
      <c r="H1936" s="20">
        <f ca="1"/>
        <v>0.47629747297408298</v>
      </c>
      <c r="I1936" s="164">
        <f t="shared" ca="1" si="468"/>
        <v>21.506475840311058</v>
      </c>
      <c r="J1936" s="164">
        <f t="shared" ca="1" si="469"/>
        <v>16.100619234658147</v>
      </c>
      <c r="K1936" s="164">
        <f t="shared" ca="1" si="470"/>
        <v>0.40934154763150254</v>
      </c>
      <c r="L1936" s="164">
        <f t="shared" ca="1" si="471"/>
        <v>0.97662500596796731</v>
      </c>
      <c r="M1936" s="20">
        <f t="shared" ca="1" si="472"/>
        <v>4.5755131527358701</v>
      </c>
      <c r="N1936" s="20">
        <f t="shared" ca="1" si="473"/>
        <v>1.9676452447383079</v>
      </c>
      <c r="O1936" s="20">
        <f t="shared" ca="1" si="464"/>
        <v>20052533.555153456</v>
      </c>
      <c r="P1936" s="20">
        <f t="shared" ca="1" si="465"/>
        <v>45506035.040175371</v>
      </c>
      <c r="Q1936" s="20">
        <f t="shared" ca="1" si="466"/>
        <v>557770.01133958937</v>
      </c>
      <c r="R1936" s="20">
        <f t="shared" ca="1" si="467"/>
        <v>66116338.606668413</v>
      </c>
      <c r="AD1936">
        <f t="shared" ca="1" si="474"/>
        <v>0.22001840784248911</v>
      </c>
      <c r="AE1936">
        <f t="shared" ca="1" si="475"/>
        <v>0.39953665592555254</v>
      </c>
      <c r="AF1936">
        <f t="shared" ca="1" si="476"/>
        <v>-1.3696222942590686</v>
      </c>
      <c r="AG1936">
        <f t="shared" ca="1" si="477"/>
        <v>-0.51534088196378558</v>
      </c>
      <c r="AH1936">
        <f t="shared" ca="1" si="478"/>
        <v>6.1681280817634299E-2</v>
      </c>
      <c r="AI1936">
        <f t="shared" ca="1" si="479"/>
        <v>0.34498714794137281</v>
      </c>
    </row>
    <row r="1937" spans="1:35">
      <c r="A1937" s="20"/>
      <c r="B1937" s="20"/>
      <c r="C1937" s="20">
        <f ca="1"/>
        <v>1.2592788180250998</v>
      </c>
      <c r="D1937" s="20">
        <f ca="1"/>
        <v>-1.6403183592003558</v>
      </c>
      <c r="E1937" s="20">
        <f ca="1"/>
        <v>0.87450611057051242</v>
      </c>
      <c r="F1937" s="20">
        <f ca="1"/>
        <v>0.19323783830765862</v>
      </c>
      <c r="G1937" s="20">
        <f ca="1"/>
        <v>-0.42952803853907195</v>
      </c>
      <c r="H1937" s="20">
        <f ca="1"/>
        <v>-0.86443748289225919</v>
      </c>
      <c r="I1937" s="164">
        <f t="shared" ca="1" si="468"/>
        <v>20.324878450466116</v>
      </c>
      <c r="J1937" s="164">
        <f t="shared" ca="1" si="469"/>
        <v>13.495029646224539</v>
      </c>
      <c r="K1937" s="164">
        <f t="shared" ca="1" si="470"/>
        <v>0.62924949155259646</v>
      </c>
      <c r="L1937" s="164">
        <f t="shared" ca="1" si="471"/>
        <v>1.133949279597692</v>
      </c>
      <c r="M1937" s="20">
        <f t="shared" ca="1" si="472"/>
        <v>3.7991526513469447</v>
      </c>
      <c r="N1937" s="20">
        <f t="shared" ca="1" si="473"/>
        <v>1.4651137260626559</v>
      </c>
      <c r="O1937" s="20">
        <f t="shared" ca="1" si="464"/>
        <v>18032959.291181739</v>
      </c>
      <c r="P1937" s="20">
        <f t="shared" ca="1" si="465"/>
        <v>48203643.875840224</v>
      </c>
      <c r="Q1937" s="20">
        <f t="shared" ca="1" si="466"/>
        <v>180956.35845686885</v>
      </c>
      <c r="R1937" s="20">
        <f t="shared" ca="1" si="467"/>
        <v>66417559.525478832</v>
      </c>
      <c r="AD1937">
        <f t="shared" ca="1" si="474"/>
        <v>-6.6777075129583655E-2</v>
      </c>
      <c r="AE1937">
        <f t="shared" ca="1" si="475"/>
        <v>-0.47482226636760422</v>
      </c>
      <c r="AF1937">
        <f t="shared" ca="1" si="476"/>
        <v>0.62954083229633107</v>
      </c>
      <c r="AG1937">
        <f t="shared" ca="1" si="477"/>
        <v>0.19976945271678176</v>
      </c>
      <c r="AH1937">
        <f t="shared" ca="1" si="478"/>
        <v>-0.80094149850339458</v>
      </c>
      <c r="AI1937">
        <f t="shared" ca="1" si="479"/>
        <v>-1.0132061457766057</v>
      </c>
    </row>
    <row r="1938" spans="1:35">
      <c r="A1938" s="20"/>
      <c r="B1938" s="20"/>
      <c r="C1938" s="20">
        <f ca="1"/>
        <v>6.6258799866410464E-2</v>
      </c>
      <c r="D1938" s="20">
        <f ca="1"/>
        <v>1.0341781479654097</v>
      </c>
      <c r="E1938" s="20">
        <f ca="1"/>
        <v>-0.3175415369697574</v>
      </c>
      <c r="F1938" s="20">
        <f ca="1"/>
        <v>-0.50786491342457496</v>
      </c>
      <c r="G1938" s="20">
        <f ca="1"/>
        <v>-1.9029249542968407</v>
      </c>
      <c r="H1938" s="20">
        <f ca="1"/>
        <v>0.97238200346953496</v>
      </c>
      <c r="I1938" s="164">
        <f t="shared" ca="1" si="468"/>
        <v>25.28655358781214</v>
      </c>
      <c r="J1938" s="164">
        <f t="shared" ca="1" si="469"/>
        <v>18.572563387285534</v>
      </c>
      <c r="K1938" s="164">
        <f t="shared" ca="1" si="470"/>
        <v>0.46308498487537425</v>
      </c>
      <c r="L1938" s="164">
        <f t="shared" ca="1" si="471"/>
        <v>0.91615037252632847</v>
      </c>
      <c r="M1938" s="20">
        <f t="shared" ca="1" si="472"/>
        <v>3.2178321642143795</v>
      </c>
      <c r="N1938" s="20">
        <f t="shared" ca="1" si="473"/>
        <v>1.5714693347275723</v>
      </c>
      <c r="O1938" s="20">
        <f t="shared" ca="1" si="464"/>
        <v>23386518.013725463</v>
      </c>
      <c r="P1938" s="20">
        <f t="shared" ca="1" si="465"/>
        <v>47785587.092567317</v>
      </c>
      <c r="Q1938" s="20">
        <f t="shared" ca="1" si="466"/>
        <v>706163.918950969</v>
      </c>
      <c r="R1938" s="20">
        <f t="shared" ca="1" si="467"/>
        <v>71878269.025243759</v>
      </c>
      <c r="AD1938">
        <f t="shared" ca="1" si="474"/>
        <v>1.137513006750519</v>
      </c>
      <c r="AE1938">
        <f t="shared" ca="1" si="475"/>
        <v>1.2290481165387701</v>
      </c>
      <c r="AF1938">
        <f t="shared" ca="1" si="476"/>
        <v>-0.88104559204205291</v>
      </c>
      <c r="AG1938">
        <f t="shared" ca="1" si="477"/>
        <v>-0.7902255794257802</v>
      </c>
      <c r="AH1938">
        <f t="shared" ca="1" si="478"/>
        <v>-1.4468531508729114</v>
      </c>
      <c r="AI1938">
        <f t="shared" ca="1" si="479"/>
        <v>-0.72575855479034557</v>
      </c>
    </row>
    <row r="1939" spans="1:35">
      <c r="A1939" s="20"/>
      <c r="B1939" s="20"/>
      <c r="C1939" s="20">
        <f ca="1"/>
        <v>0.60669402316522458</v>
      </c>
      <c r="D1939" s="20">
        <f ca="1"/>
        <v>4.4795354956079243E-3</v>
      </c>
      <c r="E1939" s="20">
        <f ca="1"/>
        <v>1.502712730335046</v>
      </c>
      <c r="F1939" s="20">
        <f ca="1"/>
        <v>-0.68737046840782901</v>
      </c>
      <c r="G1939" s="20">
        <f ca="1"/>
        <v>-0.45066200613556945</v>
      </c>
      <c r="H1939" s="20">
        <f ca="1"/>
        <v>-1.0540705872096632</v>
      </c>
      <c r="I1939" s="164">
        <f t="shared" ca="1" si="468"/>
        <v>23.730203532984138</v>
      </c>
      <c r="J1939" s="164">
        <f t="shared" ca="1" si="469"/>
        <v>16.648928183678841</v>
      </c>
      <c r="K1939" s="164">
        <f t="shared" ca="1" si="470"/>
        <v>0.65121532246261726</v>
      </c>
      <c r="L1939" s="164">
        <f t="shared" ca="1" si="471"/>
        <v>0.99497153660782145</v>
      </c>
      <c r="M1939" s="20">
        <f t="shared" ca="1" si="472"/>
        <v>3.5884338140902825</v>
      </c>
      <c r="N1939" s="20">
        <f t="shared" ca="1" si="473"/>
        <v>1.3652576093898234</v>
      </c>
      <c r="O1939" s="20">
        <f t="shared" ca="1" si="464"/>
        <v>21530763.674886286</v>
      </c>
      <c r="P1939" s="20">
        <f t="shared" ca="1" si="465"/>
        <v>48175480.834746234</v>
      </c>
      <c r="Q1939" s="20">
        <f t="shared" ca="1" si="466"/>
        <v>139806.6233988372</v>
      </c>
      <c r="R1939" s="20">
        <f t="shared" ca="1" si="467"/>
        <v>69846051.133031368</v>
      </c>
      <c r="AD1939">
        <f t="shared" ca="1" si="474"/>
        <v>0.75975813907381951</v>
      </c>
      <c r="AE1939">
        <f t="shared" ca="1" si="475"/>
        <v>0.58353294754323548</v>
      </c>
      <c r="AF1939">
        <f t="shared" ca="1" si="476"/>
        <v>0.82923020420561078</v>
      </c>
      <c r="AG1939">
        <f t="shared" ca="1" si="477"/>
        <v>-0.43194756087353925</v>
      </c>
      <c r="AH1939">
        <f t="shared" ca="1" si="478"/>
        <v>-1.0350735398996855</v>
      </c>
      <c r="AI1939">
        <f t="shared" ca="1" si="479"/>
        <v>-1.2830875421896668</v>
      </c>
    </row>
    <row r="1940" spans="1:35">
      <c r="A1940" s="20"/>
      <c r="B1940" s="20"/>
      <c r="C1940" s="20">
        <f ca="1"/>
        <v>-4.5785411875100213E-2</v>
      </c>
      <c r="D1940" s="20">
        <f ca="1"/>
        <v>0.5142269668506646</v>
      </c>
      <c r="E1940" s="20">
        <f ca="1"/>
        <v>-0.81375673328992415</v>
      </c>
      <c r="F1940" s="20">
        <f ca="1"/>
        <v>-1.1419807989071806</v>
      </c>
      <c r="G1940" s="20">
        <f ca="1"/>
        <v>-3.9544017136516042E-2</v>
      </c>
      <c r="H1940" s="20">
        <f ca="1"/>
        <v>1.1411328890863681</v>
      </c>
      <c r="I1940" s="164">
        <f t="shared" ca="1" si="468"/>
        <v>21.596085456045959</v>
      </c>
      <c r="J1940" s="164">
        <f t="shared" ca="1" si="469"/>
        <v>16.252894900509474</v>
      </c>
      <c r="K1940" s="164">
        <f t="shared" ca="1" si="470"/>
        <v>0.4424375625277509</v>
      </c>
      <c r="L1940" s="164">
        <f t="shared" ca="1" si="471"/>
        <v>0.85170999026122418</v>
      </c>
      <c r="M1940" s="20">
        <f t="shared" ca="1" si="472"/>
        <v>4.7223383515885349</v>
      </c>
      <c r="N1940" s="20">
        <f t="shared" ca="1" si="473"/>
        <v>2.0244078514757522</v>
      </c>
      <c r="O1940" s="20">
        <f t="shared" ca="1" si="464"/>
        <v>20181522.509838529</v>
      </c>
      <c r="P1940" s="20">
        <f t="shared" ca="1" si="465"/>
        <v>42517959.177251019</v>
      </c>
      <c r="Q1940" s="20">
        <f t="shared" ca="1" si="466"/>
        <v>565004.9094645438</v>
      </c>
      <c r="R1940" s="20">
        <f t="shared" ca="1" si="467"/>
        <v>63264486.596554093</v>
      </c>
      <c r="AD1940">
        <f t="shared" ca="1" si="474"/>
        <v>0.24176831457426126</v>
      </c>
      <c r="AE1940">
        <f t="shared" ca="1" si="475"/>
        <v>0.45063587265418553</v>
      </c>
      <c r="AF1940">
        <f t="shared" ca="1" si="476"/>
        <v>-1.0687494315659016</v>
      </c>
      <c r="AG1940">
        <f t="shared" ca="1" si="477"/>
        <v>-1.0831364079035271</v>
      </c>
      <c r="AH1940">
        <f t="shared" ca="1" si="478"/>
        <v>0.22482039065392767</v>
      </c>
      <c r="AI1940">
        <f t="shared" ca="1" si="479"/>
        <v>0.49839959858311345</v>
      </c>
    </row>
    <row r="1941" spans="1:35">
      <c r="A1941" s="20"/>
      <c r="B1941" s="20"/>
      <c r="C1941" s="20">
        <f ca="1"/>
        <v>-0.61419316853983907</v>
      </c>
      <c r="D1941" s="20">
        <f ca="1"/>
        <v>0.5767897866245324</v>
      </c>
      <c r="E1941" s="20">
        <f ca="1"/>
        <v>0.52149426877945759</v>
      </c>
      <c r="F1941" s="20">
        <f ca="1"/>
        <v>0.71009891006466852</v>
      </c>
      <c r="G1941" s="20">
        <f ca="1"/>
        <v>-1.0959345226390229</v>
      </c>
      <c r="H1941" s="20">
        <f ca="1"/>
        <v>-6.2055780512690145E-2</v>
      </c>
      <c r="I1941" s="164">
        <f t="shared" ca="1" si="468"/>
        <v>21.261846416013643</v>
      </c>
      <c r="J1941" s="164">
        <f t="shared" ca="1" si="469"/>
        <v>15.387579137093605</v>
      </c>
      <c r="K1941" s="164">
        <f t="shared" ca="1" si="470"/>
        <v>0.60873029690555835</v>
      </c>
      <c r="L1941" s="164">
        <f t="shared" ca="1" si="471"/>
        <v>1.2186259805456687</v>
      </c>
      <c r="M1941" s="20">
        <f t="shared" ca="1" si="472"/>
        <v>3.8742980128092133</v>
      </c>
      <c r="N1941" s="20">
        <f t="shared" ca="1" si="473"/>
        <v>1.6559542495479453</v>
      </c>
      <c r="O1941" s="20">
        <f t="shared" ca="1" si="464"/>
        <v>19541841.917577736</v>
      </c>
      <c r="P1941" s="20">
        <f t="shared" ca="1" si="465"/>
        <v>51224082.727815926</v>
      </c>
      <c r="Q1941" s="20">
        <f t="shared" ca="1" si="466"/>
        <v>455299.58018070232</v>
      </c>
      <c r="R1941" s="20">
        <f t="shared" ca="1" si="467"/>
        <v>71221224.225574374</v>
      </c>
      <c r="AD1941">
        <f t="shared" ca="1" si="474"/>
        <v>0.16064233398389341</v>
      </c>
      <c r="AE1941">
        <f t="shared" ca="1" si="475"/>
        <v>0.16026145540053863</v>
      </c>
      <c r="AF1941">
        <f t="shared" ca="1" si="476"/>
        <v>0.44300269914143869</v>
      </c>
      <c r="AG1941">
        <f t="shared" ca="1" si="477"/>
        <v>0.58466354793485709</v>
      </c>
      <c r="AH1941">
        <f t="shared" ca="1" si="478"/>
        <v>-0.71744665243420713</v>
      </c>
      <c r="AI1941">
        <f t="shared" ca="1" si="479"/>
        <v>-0.49742094716771534</v>
      </c>
    </row>
    <row r="1942" spans="1:35">
      <c r="A1942" s="20"/>
      <c r="B1942" s="20"/>
      <c r="C1942" s="20">
        <f ca="1"/>
        <v>0.82858007308556403</v>
      </c>
      <c r="D1942" s="20">
        <f ca="1"/>
        <v>-0.79143921843273846</v>
      </c>
      <c r="E1942" s="20">
        <f ca="1"/>
        <v>0.16478894499912375</v>
      </c>
      <c r="F1942" s="20">
        <f ca="1"/>
        <v>0.42348584230567404</v>
      </c>
      <c r="G1942" s="20">
        <f ca="1"/>
        <v>0.43867161755953771</v>
      </c>
      <c r="H1942" s="20">
        <f ca="1"/>
        <v>7.0526065578268215E-3</v>
      </c>
      <c r="I1942" s="164">
        <f t="shared" ca="1" si="468"/>
        <v>21.17612914471971</v>
      </c>
      <c r="J1942" s="164">
        <f t="shared" ca="1" si="469"/>
        <v>14.822708986937068</v>
      </c>
      <c r="K1942" s="164">
        <f t="shared" ca="1" si="470"/>
        <v>0.62346704903624983</v>
      </c>
      <c r="L1942" s="164">
        <f t="shared" ca="1" si="471"/>
        <v>1.2403895555982924</v>
      </c>
      <c r="M1942" s="20">
        <f t="shared" ca="1" si="472"/>
        <v>5.0471745858742469</v>
      </c>
      <c r="N1942" s="20">
        <f t="shared" ca="1" si="473"/>
        <v>2.0364206255677493</v>
      </c>
      <c r="O1942" s="20">
        <f t="shared" ca="1" si="464"/>
        <v>19194906.416277952</v>
      </c>
      <c r="P1942" s="20">
        <f t="shared" ca="1" si="465"/>
        <v>51674779.222980551</v>
      </c>
      <c r="Q1942" s="20">
        <f t="shared" ca="1" si="466"/>
        <v>391033.95056892047</v>
      </c>
      <c r="R1942" s="20">
        <f t="shared" ca="1" si="467"/>
        <v>71260719.589827418</v>
      </c>
      <c r="AD1942">
        <f t="shared" ca="1" si="474"/>
        <v>0.13983717104847287</v>
      </c>
      <c r="AE1942">
        <f t="shared" ca="1" si="475"/>
        <v>-2.9292286262728968E-2</v>
      </c>
      <c r="AF1942">
        <f t="shared" ca="1" si="476"/>
        <v>0.5769731730568165</v>
      </c>
      <c r="AG1942">
        <f t="shared" ca="1" si="477"/>
        <v>0.68358888908314741</v>
      </c>
      <c r="AH1942">
        <f t="shared" ca="1" si="478"/>
        <v>0.58574953986027511</v>
      </c>
      <c r="AI1942">
        <f t="shared" ca="1" si="479"/>
        <v>0.53086655558851192</v>
      </c>
    </row>
    <row r="1943" spans="1:35">
      <c r="A1943" s="20"/>
      <c r="B1943" s="20"/>
      <c r="C1943" s="20">
        <f ca="1"/>
        <v>2.7110380217602092E-2</v>
      </c>
      <c r="D1943" s="20">
        <f ca="1"/>
        <v>0.7480010162543107</v>
      </c>
      <c r="E1943" s="20">
        <f ca="1"/>
        <v>-0.43558409727005903</v>
      </c>
      <c r="F1943" s="20">
        <f ca="1"/>
        <v>-0.72807869171292794</v>
      </c>
      <c r="G1943" s="20">
        <f ca="1"/>
        <v>1.495559570114017</v>
      </c>
      <c r="H1943" s="20">
        <f ca="1"/>
        <v>-0.55133117099525319</v>
      </c>
      <c r="I1943" s="164">
        <f t="shared" ca="1" si="468"/>
        <v>22.186378377556885</v>
      </c>
      <c r="J1943" s="164">
        <f t="shared" ca="1" si="469"/>
        <v>16.586330217226177</v>
      </c>
      <c r="K1943" s="164">
        <f t="shared" ca="1" si="470"/>
        <v>0.52313418995549055</v>
      </c>
      <c r="L1943" s="164">
        <f t="shared" ca="1" si="471"/>
        <v>0.94092266524697687</v>
      </c>
      <c r="M1943" s="20">
        <f t="shared" ca="1" si="472"/>
        <v>5.0991549526324453</v>
      </c>
      <c r="N1943" s="20">
        <f t="shared" ca="1" si="473"/>
        <v>1.9588235037499468</v>
      </c>
      <c r="O1943" s="20">
        <f t="shared" ca="1" si="464"/>
        <v>20674114.448796988</v>
      </c>
      <c r="P1943" s="20">
        <f t="shared" ca="1" si="465"/>
        <v>45304449.825768158</v>
      </c>
      <c r="Q1943" s="20">
        <f t="shared" ca="1" si="466"/>
        <v>230175.40974510941</v>
      </c>
      <c r="R1943" s="20">
        <f t="shared" ca="1" si="467"/>
        <v>66208739.684310257</v>
      </c>
      <c r="AD1943">
        <f t="shared" ca="1" si="474"/>
        <v>0.38504329552351579</v>
      </c>
      <c r="AE1943">
        <f t="shared" ca="1" si="475"/>
        <v>0.5625269185322741</v>
      </c>
      <c r="AF1943">
        <f t="shared" ca="1" si="476"/>
        <v>-0.335143727677359</v>
      </c>
      <c r="AG1943">
        <f t="shared" ca="1" si="477"/>
        <v>-0.67762424887737793</v>
      </c>
      <c r="AH1943">
        <f t="shared" ca="1" si="478"/>
        <v>0.64350550292493969</v>
      </c>
      <c r="AI1943">
        <f t="shared" ca="1" si="479"/>
        <v>0.32114460472958573</v>
      </c>
    </row>
    <row r="1944" spans="1:35">
      <c r="A1944" s="20"/>
      <c r="B1944" s="20"/>
      <c r="C1944" s="20">
        <f ca="1"/>
        <v>0.7297077707926487</v>
      </c>
      <c r="D1944" s="20">
        <f ca="1"/>
        <v>-1.4734516089249892</v>
      </c>
      <c r="E1944" s="20">
        <f ca="1"/>
        <v>0.5660331835889213</v>
      </c>
      <c r="F1944" s="20">
        <f ca="1"/>
        <v>0.69155429186050166</v>
      </c>
      <c r="G1944" s="20">
        <f ca="1"/>
        <v>0.26135119619015157</v>
      </c>
      <c r="H1944" s="20">
        <f ca="1"/>
        <v>-1.9596753013567567</v>
      </c>
      <c r="I1944" s="164">
        <f t="shared" ca="1" si="468"/>
        <v>18.266196520566499</v>
      </c>
      <c r="J1944" s="164">
        <f t="shared" ca="1" si="469"/>
        <v>12.124985356829484</v>
      </c>
      <c r="K1944" s="164">
        <f t="shared" ca="1" si="470"/>
        <v>0.61230229703302286</v>
      </c>
      <c r="L1944" s="164">
        <f t="shared" ca="1" si="471"/>
        <v>1.1490489500925105</v>
      </c>
      <c r="M1944" s="20">
        <f t="shared" ca="1" si="472"/>
        <v>3.7099015942574027</v>
      </c>
      <c r="N1944" s="20">
        <f t="shared" ca="1" si="473"/>
        <v>1.3059700814770538</v>
      </c>
      <c r="O1944" s="20">
        <f t="shared" ca="1" si="464"/>
        <v>16204539.603849569</v>
      </c>
      <c r="P1944" s="20">
        <f t="shared" ca="1" si="465"/>
        <v>46522766.108870558</v>
      </c>
      <c r="Q1944" s="20">
        <f t="shared" ca="1" si="466"/>
        <v>-31937.362329096319</v>
      </c>
      <c r="R1944" s="20">
        <f t="shared" ca="1" si="467"/>
        <v>62695368.35039103</v>
      </c>
      <c r="AD1944">
        <f t="shared" ca="1" si="474"/>
        <v>-0.56645715520230622</v>
      </c>
      <c r="AE1944">
        <f t="shared" ca="1" si="475"/>
        <v>-0.93456867220487139</v>
      </c>
      <c r="AF1944">
        <f t="shared" ca="1" si="476"/>
        <v>0.47547542757293437</v>
      </c>
      <c r="AG1944">
        <f t="shared" ca="1" si="477"/>
        <v>0.26840431860232039</v>
      </c>
      <c r="AH1944">
        <f t="shared" ca="1" si="478"/>
        <v>-0.90010933971399643</v>
      </c>
      <c r="AI1944">
        <f t="shared" ca="1" si="479"/>
        <v>-1.4433241041160709</v>
      </c>
    </row>
    <row r="1945" spans="1:35">
      <c r="A1945" s="20"/>
      <c r="B1945" s="20"/>
      <c r="C1945" s="20">
        <f ca="1"/>
        <v>0.58468666959528726</v>
      </c>
      <c r="D1945" s="20">
        <f ca="1"/>
        <v>-2.1046081943415134</v>
      </c>
      <c r="E1945" s="20">
        <f ca="1"/>
        <v>-1.63977529305195</v>
      </c>
      <c r="F1945" s="20">
        <f ca="1"/>
        <v>0.77416446184226673</v>
      </c>
      <c r="G1945" s="20">
        <f ca="1"/>
        <v>-2.0636721131518425</v>
      </c>
      <c r="H1945" s="20">
        <f ca="1"/>
        <v>-0.75212813258229916</v>
      </c>
      <c r="I1945" s="164">
        <f t="shared" ca="1" si="468"/>
        <v>15.205891036593766</v>
      </c>
      <c r="J1945" s="164">
        <f t="shared" ca="1" si="469"/>
        <v>9.9164476575519664</v>
      </c>
      <c r="K1945" s="164">
        <f t="shared" ca="1" si="470"/>
        <v>0.30856550307381664</v>
      </c>
      <c r="L1945" s="164">
        <f t="shared" ca="1" si="471"/>
        <v>0.86726368082765992</v>
      </c>
      <c r="M1945" s="20">
        <f t="shared" ca="1" si="472"/>
        <v>1.8557435985719257</v>
      </c>
      <c r="N1945" s="20">
        <f t="shared" ca="1" si="473"/>
        <v>0.84670897139383094</v>
      </c>
      <c r="O1945" s="20">
        <f t="shared" ca="1" si="464"/>
        <v>13394849.943733623</v>
      </c>
      <c r="P1945" s="20">
        <f t="shared" ca="1" si="465"/>
        <v>36528969.120579094</v>
      </c>
      <c r="Q1945" s="20">
        <f t="shared" ca="1" si="466"/>
        <v>307536.60059805604</v>
      </c>
      <c r="R1945" s="20">
        <f t="shared" ca="1" si="467"/>
        <v>50231355.664910778</v>
      </c>
      <c r="AD1945">
        <f t="shared" ca="1" si="474"/>
        <v>-1.3092497483995715</v>
      </c>
      <c r="AE1945">
        <f t="shared" ca="1" si="475"/>
        <v>-1.6756887055194742</v>
      </c>
      <c r="AF1945">
        <f t="shared" ca="1" si="476"/>
        <v>-2.2857681538743946</v>
      </c>
      <c r="AG1945">
        <f t="shared" ca="1" si="477"/>
        <v>-1.0124378144197277</v>
      </c>
      <c r="AH1945">
        <f t="shared" ca="1" si="478"/>
        <v>-2.9602848904756374</v>
      </c>
      <c r="AI1945">
        <f t="shared" ca="1" si="479"/>
        <v>-2.6845703475842408</v>
      </c>
    </row>
    <row r="1946" spans="1:35">
      <c r="A1946" s="20"/>
      <c r="B1946" s="20"/>
      <c r="C1946" s="20">
        <f ca="1"/>
        <v>-0.32571716847280924</v>
      </c>
      <c r="D1946" s="20">
        <f ca="1"/>
        <v>-1.6095839596731814</v>
      </c>
      <c r="E1946" s="20">
        <f ca="1"/>
        <v>-0.76109863554554369</v>
      </c>
      <c r="F1946" s="20">
        <f ca="1"/>
        <v>0.38835509091995307</v>
      </c>
      <c r="G1946" s="20">
        <f ca="1"/>
        <v>0.6119263849437756</v>
      </c>
      <c r="H1946" s="20">
        <f ca="1"/>
        <v>1.3778744221494841E-2</v>
      </c>
      <c r="I1946" s="164">
        <f t="shared" ca="1" si="468"/>
        <v>12.730076034828539</v>
      </c>
      <c r="J1946" s="164">
        <f t="shared" ca="1" si="469"/>
        <v>8.9838529039057295</v>
      </c>
      <c r="K1946" s="164">
        <f t="shared" ca="1" si="470"/>
        <v>0.49849700454080781</v>
      </c>
      <c r="L1946" s="164">
        <f t="shared" ca="1" si="471"/>
        <v>1.1084457397273539</v>
      </c>
      <c r="M1946" s="20">
        <f t="shared" ca="1" si="472"/>
        <v>5.0475100699882613</v>
      </c>
      <c r="N1946" s="20">
        <f t="shared" ca="1" si="473"/>
        <v>1.9477229008488464</v>
      </c>
      <c r="O1946" s="20">
        <f t="shared" ca="1" si="464"/>
        <v>11577264.315514131</v>
      </c>
      <c r="P1946" s="20">
        <f t="shared" ca="1" si="465"/>
        <v>40001948.194019482</v>
      </c>
      <c r="Q1946" s="20">
        <f t="shared" ca="1" si="466"/>
        <v>242460.41295186954</v>
      </c>
      <c r="R1946" s="20">
        <f t="shared" ca="1" si="467"/>
        <v>51821672.922485486</v>
      </c>
      <c r="AD1946">
        <f t="shared" ca="1" si="474"/>
        <v>-1.9101757197018112</v>
      </c>
      <c r="AE1946">
        <f t="shared" ca="1" si="475"/>
        <v>-1.9886399651323055</v>
      </c>
      <c r="AF1946">
        <f t="shared" ca="1" si="476"/>
        <v>-0.55911814053811149</v>
      </c>
      <c r="AG1946">
        <f t="shared" ca="1" si="477"/>
        <v>8.3844271487971855E-2</v>
      </c>
      <c r="AH1946">
        <f t="shared" ca="1" si="478"/>
        <v>0.58612229998695708</v>
      </c>
      <c r="AI1946">
        <f t="shared" ca="1" si="479"/>
        <v>0.29114297526715205</v>
      </c>
    </row>
    <row r="1947" spans="1:35">
      <c r="A1947" s="20"/>
      <c r="B1947" s="20"/>
      <c r="C1947" s="20">
        <f ca="1"/>
        <v>-0.7295539547829335</v>
      </c>
      <c r="D1947" s="20">
        <f ca="1"/>
        <v>0.60260646436161713</v>
      </c>
      <c r="E1947" s="20">
        <f ca="1"/>
        <v>0.22359131880572811</v>
      </c>
      <c r="F1947" s="20">
        <f ca="1"/>
        <v>0.80287295948365822</v>
      </c>
      <c r="G1947" s="20">
        <f ca="1"/>
        <v>0.59885216165241184</v>
      </c>
      <c r="H1947" s="20">
        <f ca="1"/>
        <v>-0.76436187915247988</v>
      </c>
      <c r="I1947" s="164">
        <f t="shared" ca="1" si="468"/>
        <v>19.893479932770195</v>
      </c>
      <c r="J1947" s="164">
        <f t="shared" ca="1" si="469"/>
        <v>14.618353028963314</v>
      </c>
      <c r="K1947" s="164">
        <f t="shared" ca="1" si="470"/>
        <v>0.62537994524121543</v>
      </c>
      <c r="L1947" s="164">
        <f t="shared" ca="1" si="471"/>
        <v>1.2540659775614291</v>
      </c>
      <c r="M1947" s="20">
        <f t="shared" ca="1" si="472"/>
        <v>4.8343759220159681</v>
      </c>
      <c r="N1947" s="20">
        <f t="shared" ca="1" si="473"/>
        <v>1.8827534305737033</v>
      </c>
      <c r="O1947" s="20">
        <f t="shared" ca="1" si="464"/>
        <v>18401938.604338821</v>
      </c>
      <c r="P1947" s="20">
        <f t="shared" ca="1" si="465"/>
        <v>50732682.309476048</v>
      </c>
      <c r="Q1947" s="20">
        <f t="shared" ca="1" si="466"/>
        <v>261111.8568720016</v>
      </c>
      <c r="R1947" s="20">
        <f t="shared" ca="1" si="467"/>
        <v>69395732.77068688</v>
      </c>
      <c r="AD1947">
        <f t="shared" ca="1" si="474"/>
        <v>-0.17148545321111819</v>
      </c>
      <c r="AE1947">
        <f t="shared" ca="1" si="475"/>
        <v>-9.7868111086135898E-2</v>
      </c>
      <c r="AF1947">
        <f t="shared" ca="1" si="476"/>
        <v>0.59436313855650313</v>
      </c>
      <c r="AG1947">
        <f t="shared" ca="1" si="477"/>
        <v>0.74575444346104147</v>
      </c>
      <c r="AH1947">
        <f t="shared" ca="1" si="478"/>
        <v>0.34930658001774273</v>
      </c>
      <c r="AI1947">
        <f t="shared" ca="1" si="479"/>
        <v>0.11554981236135997</v>
      </c>
    </row>
    <row r="1948" spans="1:35">
      <c r="A1948" s="20"/>
      <c r="B1948" s="20"/>
      <c r="C1948" s="20">
        <f ca="1"/>
        <v>-8.7619947615263552E-2</v>
      </c>
      <c r="D1948" s="20">
        <f ca="1"/>
        <v>0.26244483718165762</v>
      </c>
      <c r="E1948" s="20">
        <f ca="1"/>
        <v>-1.9534402475210515</v>
      </c>
      <c r="F1948" s="20">
        <f ca="1"/>
        <v>0.61431010266478625</v>
      </c>
      <c r="G1948" s="20">
        <f ca="1"/>
        <v>0.6789131696002515</v>
      </c>
      <c r="H1948" s="20">
        <f ca="1"/>
        <v>0.55788276972673823</v>
      </c>
      <c r="I1948" s="164">
        <f t="shared" ca="1" si="468"/>
        <v>20.09323258611299</v>
      </c>
      <c r="J1948" s="164">
        <f t="shared" ca="1" si="469"/>
        <v>15.031586929941113</v>
      </c>
      <c r="K1948" s="164">
        <f t="shared" ca="1" si="470"/>
        <v>0.42182972568968902</v>
      </c>
      <c r="L1948" s="164">
        <f t="shared" ca="1" si="471"/>
        <v>1.1051310026499694</v>
      </c>
      <c r="M1948" s="20">
        <f t="shared" ca="1" si="472"/>
        <v>5.0793032742060378</v>
      </c>
      <c r="N1948" s="20">
        <f t="shared" ca="1" si="473"/>
        <v>2.1656890852440975</v>
      </c>
      <c r="O1948" s="20">
        <f t="shared" ref="O1948:O2011" ca="1" si="480">(I1948+J1948)/2*$C$4*365-$C$5-$C$6</f>
        <v>18728822.879228592</v>
      </c>
      <c r="P1948" s="20">
        <f t="shared" ref="P1948:P2011" ca="1" si="481">(L1948/1.7*42+I1948)*$C$7*365-$C$8-$C$9</f>
        <v>47262678.079246536</v>
      </c>
      <c r="Q1948" s="20">
        <f t="shared" ref="Q1948:Q2011" ca="1" si="482">(N1948-M1948/2.8)*$C$10*365-$C$11-$C$12</f>
        <v>588079.04457393964</v>
      </c>
      <c r="R1948" s="20">
        <f t="shared" ref="R1948:R2011" ca="1" si="483">O1948+P1948+Q1948</f>
        <v>66579580.003049068</v>
      </c>
      <c r="AD1948">
        <f t="shared" ca="1" si="474"/>
        <v>-0.12300179948713903</v>
      </c>
      <c r="AE1948">
        <f t="shared" ca="1" si="475"/>
        <v>4.0800983201715824E-2</v>
      </c>
      <c r="AF1948">
        <f t="shared" ca="1" si="476"/>
        <v>-1.2560934028210096</v>
      </c>
      <c r="AG1948">
        <f t="shared" ca="1" si="477"/>
        <v>6.8777284772587821E-2</v>
      </c>
      <c r="AH1948">
        <f t="shared" ca="1" si="478"/>
        <v>0.62144808245115346</v>
      </c>
      <c r="AI1948">
        <f t="shared" ca="1" si="479"/>
        <v>0.88024077092999364</v>
      </c>
    </row>
    <row r="1949" spans="1:35">
      <c r="A1949" s="20"/>
      <c r="B1949" s="20"/>
      <c r="C1949" s="20">
        <f ca="1"/>
        <v>-1.4495097489577287</v>
      </c>
      <c r="D1949" s="20">
        <f ca="1"/>
        <v>-0.45644411444184402</v>
      </c>
      <c r="E1949" s="20">
        <f ca="1"/>
        <v>-1.8270910897589447</v>
      </c>
      <c r="F1949" s="20">
        <f ca="1"/>
        <v>1.438741354007681</v>
      </c>
      <c r="G1949" s="20">
        <f ca="1"/>
        <v>-4.3751659251271231E-2</v>
      </c>
      <c r="H1949" s="20">
        <f ca="1"/>
        <v>0.73136094034878618</v>
      </c>
      <c r="I1949" s="164">
        <f t="shared" ref="I1949:I2012" ca="1" si="484">$C$14+AD1949*$D$14</f>
        <v>12.567830239647312</v>
      </c>
      <c r="J1949" s="164">
        <f t="shared" ref="J1949:J2012" ca="1" si="485">$C$15+AE1949*$D$15</f>
        <v>9.5565752667100341</v>
      </c>
      <c r="K1949" s="164">
        <f t="shared" ref="K1949:K2012" ca="1" si="486">$C$16+AF1949*$D$16</f>
        <v>0.42764094545869347</v>
      </c>
      <c r="L1949" s="164">
        <f t="shared" ref="L1949:L2012" ca="1" si="487">$C$17+AG1949*$D$17</f>
        <v>1.230105131512385</v>
      </c>
      <c r="M1949" s="20">
        <f t="shared" ref="M1949:M2012" ca="1" si="488">$C$18+AH1949*$D$18</f>
        <v>4.9711257185890663</v>
      </c>
      <c r="N1949" s="20">
        <f t="shared" ref="N1949:N2012" ca="1" si="489">$C$19+AI1949*$D$19</f>
        <v>2.097876488791043</v>
      </c>
      <c r="O1949" s="20">
        <f t="shared" ca="1" si="480"/>
        <v>11796157.102347651</v>
      </c>
      <c r="P1949" s="20">
        <f t="shared" ca="1" si="481"/>
        <v>42837386.471161999</v>
      </c>
      <c r="Q1949" s="20">
        <f t="shared" ca="1" si="482"/>
        <v>539270.64162892778</v>
      </c>
      <c r="R1949" s="20">
        <f t="shared" ca="1" si="483"/>
        <v>55172814.215138577</v>
      </c>
      <c r="AD1949">
        <f t="shared" ref="AD1949:AD2012" ca="1" si="490">SUMPRODUCT(C1949:H1949,$J$9:$O$9)</f>
        <v>-1.9495557670758952</v>
      </c>
      <c r="AE1949">
        <f t="shared" ref="AE1949:AE2012" ca="1" si="491">SUMPRODUCT(C1949:H1949,$J$10:$O$10)</f>
        <v>-1.7964512527818681</v>
      </c>
      <c r="AF1949">
        <f t="shared" ref="AF1949:AF2012" ca="1" si="492">SUMPRODUCT(C1949:H1949,$J$11:$O$11)</f>
        <v>-1.2032641321936961</v>
      </c>
      <c r="AG1949">
        <f t="shared" ref="AG1949:AG2012" ca="1" si="493">SUMPRODUCT(C1949:H1949,$J$12:$O$12)</f>
        <v>0.6368415068744766</v>
      </c>
      <c r="AH1949">
        <f t="shared" ref="AH1949:AH2012" ca="1" si="494">SUMPRODUCT(C1949:H1949,$J$13:$O$13)</f>
        <v>0.50125079843229647</v>
      </c>
      <c r="AI1949">
        <f t="shared" ref="AI1949:AI2012" ca="1" si="495">SUMPRODUCT(C1949:H1949,$J$14:$O$14)</f>
        <v>0.69696348321903456</v>
      </c>
    </row>
    <row r="1950" spans="1:35">
      <c r="A1950" s="20"/>
      <c r="B1950" s="20"/>
      <c r="C1950" s="20">
        <f ca="1"/>
        <v>-1.6413312299422558</v>
      </c>
      <c r="D1950" s="20">
        <f ca="1"/>
        <v>0.36605242221938811</v>
      </c>
      <c r="E1950" s="20">
        <f ca="1"/>
        <v>0.90188613038916787</v>
      </c>
      <c r="F1950" s="20">
        <f ca="1"/>
        <v>-0.76531473095695679</v>
      </c>
      <c r="G1950" s="20">
        <f ca="1"/>
        <v>-0.16134462225771543</v>
      </c>
      <c r="H1950" s="20">
        <f ca="1"/>
        <v>-5.7260561853308363E-2</v>
      </c>
      <c r="I1950" s="164">
        <f t="shared" ca="1" si="484"/>
        <v>15.491771982282035</v>
      </c>
      <c r="J1950" s="164">
        <f t="shared" ca="1" si="485"/>
        <v>11.760492732736147</v>
      </c>
      <c r="K1950" s="164">
        <f t="shared" ca="1" si="486"/>
        <v>0.58627334208265391</v>
      </c>
      <c r="L1950" s="164">
        <f t="shared" ca="1" si="487"/>
        <v>0.97306784860586137</v>
      </c>
      <c r="M1950" s="20">
        <f t="shared" ca="1" si="488"/>
        <v>4.542268840842814</v>
      </c>
      <c r="N1950" s="20">
        <f t="shared" ca="1" si="489"/>
        <v>1.7243927826735463</v>
      </c>
      <c r="O1950" s="20">
        <f t="shared" ca="1" si="480"/>
        <v>14530664.943254169</v>
      </c>
      <c r="P1950" s="20">
        <f t="shared" ca="1" si="481"/>
        <v>39420657.764972769</v>
      </c>
      <c r="Q1950" s="20">
        <f t="shared" ca="1" si="482"/>
        <v>170719.5514575179</v>
      </c>
      <c r="R1950" s="20">
        <f t="shared" ca="1" si="483"/>
        <v>54122042.259684451</v>
      </c>
      <c r="AD1950">
        <f t="shared" ca="1" si="490"/>
        <v>-1.2398611693490209</v>
      </c>
      <c r="AE1950">
        <f t="shared" ca="1" si="491"/>
        <v>-1.0568816333100182</v>
      </c>
      <c r="AF1950">
        <f t="shared" ca="1" si="492"/>
        <v>0.23884856438776236</v>
      </c>
      <c r="AG1950">
        <f t="shared" ca="1" si="493"/>
        <v>-0.531509779064267</v>
      </c>
      <c r="AH1950">
        <f t="shared" ca="1" si="494"/>
        <v>2.4743156492015812E-2</v>
      </c>
      <c r="AI1950">
        <f t="shared" ca="1" si="495"/>
        <v>-0.31245193872014548</v>
      </c>
    </row>
    <row r="1951" spans="1:35">
      <c r="A1951" s="20"/>
      <c r="B1951" s="20"/>
      <c r="C1951" s="20">
        <f ca="1"/>
        <v>-1.1333920015252281</v>
      </c>
      <c r="D1951" s="20">
        <f ca="1"/>
        <v>1.3433106735106213</v>
      </c>
      <c r="E1951" s="20">
        <f ca="1"/>
        <v>-1.5015482101472948</v>
      </c>
      <c r="F1951" s="20">
        <f ca="1"/>
        <v>0.47689209885627143</v>
      </c>
      <c r="G1951" s="20">
        <f ca="1"/>
        <v>0.41734273703696295</v>
      </c>
      <c r="H1951" s="20">
        <f ca="1"/>
        <v>-6.8039115301679429E-2</v>
      </c>
      <c r="I1951" s="164">
        <f t="shared" ca="1" si="484"/>
        <v>19.993982416539826</v>
      </c>
      <c r="J1951" s="164">
        <f t="shared" ca="1" si="485"/>
        <v>15.414444290898272</v>
      </c>
      <c r="K1951" s="164">
        <f t="shared" ca="1" si="486"/>
        <v>0.43133083140947004</v>
      </c>
      <c r="L1951" s="164">
        <f t="shared" ca="1" si="487"/>
        <v>1.041144930505131</v>
      </c>
      <c r="M1951" s="20">
        <f t="shared" ca="1" si="488"/>
        <v>4.543949780640145</v>
      </c>
      <c r="N1951" s="20">
        <f t="shared" ca="1" si="489"/>
        <v>1.8987805415850993</v>
      </c>
      <c r="O1951" s="20">
        <f t="shared" ca="1" si="480"/>
        <v>18880060.668141976</v>
      </c>
      <c r="P1951" s="20">
        <f t="shared" ca="1" si="481"/>
        <v>45587333.371799573</v>
      </c>
      <c r="Q1951" s="20">
        <f t="shared" ca="1" si="482"/>
        <v>461430.28416587075</v>
      </c>
      <c r="R1951" s="20">
        <f t="shared" ca="1" si="483"/>
        <v>64928824.324107423</v>
      </c>
      <c r="AD1951">
        <f t="shared" ca="1" si="490"/>
        <v>-0.14709164647091624</v>
      </c>
      <c r="AE1951">
        <f t="shared" ca="1" si="491"/>
        <v>0.169276607683984</v>
      </c>
      <c r="AF1951">
        <f t="shared" ca="1" si="492"/>
        <v>-1.1697197144593638</v>
      </c>
      <c r="AG1951">
        <f t="shared" ca="1" si="493"/>
        <v>-0.2220684977039506</v>
      </c>
      <c r="AH1951">
        <f t="shared" ca="1" si="494"/>
        <v>2.6610867377939412E-2</v>
      </c>
      <c r="AI1951">
        <f t="shared" ca="1" si="495"/>
        <v>0.15886632860837657</v>
      </c>
    </row>
    <row r="1952" spans="1:35">
      <c r="A1952" s="20"/>
      <c r="B1952" s="20"/>
      <c r="C1952" s="20">
        <f ca="1"/>
        <v>-0.91678252587482201</v>
      </c>
      <c r="D1952" s="20">
        <f ca="1"/>
        <v>0.59789740899877386</v>
      </c>
      <c r="E1952" s="20">
        <f ca="1"/>
        <v>-0.80998094490081496</v>
      </c>
      <c r="F1952" s="20">
        <f ca="1"/>
        <v>-2.2365354769576746</v>
      </c>
      <c r="G1952" s="20">
        <f ca="1"/>
        <v>-0.66409542833705415</v>
      </c>
      <c r="H1952" s="20">
        <f ca="1"/>
        <v>-0.69711264231231829</v>
      </c>
      <c r="I1952" s="164">
        <f t="shared" ca="1" si="484"/>
        <v>17.74784085766645</v>
      </c>
      <c r="J1952" s="164">
        <f t="shared" ca="1" si="485"/>
        <v>13.549516088186087</v>
      </c>
      <c r="K1952" s="164">
        <f t="shared" ca="1" si="486"/>
        <v>0.29460433299572492</v>
      </c>
      <c r="L1952" s="164">
        <f t="shared" ca="1" si="487"/>
        <v>0.39009573626623284</v>
      </c>
      <c r="M1952" s="20">
        <f t="shared" ca="1" si="488"/>
        <v>2.6169894795332418</v>
      </c>
      <c r="N1952" s="20">
        <f t="shared" ca="1" si="489"/>
        <v>0.98472731496788357</v>
      </c>
      <c r="O1952" s="20">
        <f t="shared" ca="1" si="480"/>
        <v>16687771.051730052</v>
      </c>
      <c r="P1952" s="20">
        <f t="shared" ca="1" si="481"/>
        <v>27308140.113611601</v>
      </c>
      <c r="Q1952" s="20">
        <f t="shared" ca="1" si="482"/>
        <v>83624.315836054491</v>
      </c>
      <c r="R1952" s="20">
        <f t="shared" ca="1" si="483"/>
        <v>44079535.48117771</v>
      </c>
      <c r="AD1952">
        <f t="shared" ca="1" si="490"/>
        <v>-0.69227163648872581</v>
      </c>
      <c r="AE1952">
        <f t="shared" ca="1" si="491"/>
        <v>-0.45653822544091038</v>
      </c>
      <c r="AF1952">
        <f t="shared" ca="1" si="492"/>
        <v>-2.4126878818570465</v>
      </c>
      <c r="AG1952">
        <f t="shared" ca="1" si="493"/>
        <v>-3.1813830169716693</v>
      </c>
      <c r="AH1952">
        <f t="shared" ca="1" si="494"/>
        <v>-2.1144561338519532</v>
      </c>
      <c r="AI1952">
        <f t="shared" ca="1" si="495"/>
        <v>-2.3115477973840988</v>
      </c>
    </row>
    <row r="1953" spans="1:35">
      <c r="A1953" s="20"/>
      <c r="B1953" s="20"/>
      <c r="C1953" s="20">
        <f ca="1"/>
        <v>0.5369129062428396</v>
      </c>
      <c r="D1953" s="20">
        <f ca="1"/>
        <v>0.94142659159868547</v>
      </c>
      <c r="E1953" s="20">
        <f ca="1"/>
        <v>1.0556570532057603</v>
      </c>
      <c r="F1953" s="20">
        <f ca="1"/>
        <v>3.0271976697709115E-2</v>
      </c>
      <c r="G1953" s="20">
        <f ca="1"/>
        <v>0.56795654560011333</v>
      </c>
      <c r="H1953" s="20">
        <f ca="1"/>
        <v>-0.48997107078594893</v>
      </c>
      <c r="I1953" s="164">
        <f t="shared" ca="1" si="484"/>
        <v>26.632826951279892</v>
      </c>
      <c r="J1953" s="164">
        <f t="shared" ca="1" si="485"/>
        <v>19.243911079502027</v>
      </c>
      <c r="K1953" s="164">
        <f t="shared" ca="1" si="486"/>
        <v>0.70539411259059093</v>
      </c>
      <c r="L1953" s="164">
        <f t="shared" ca="1" si="487"/>
        <v>1.2293175649515018</v>
      </c>
      <c r="M1953" s="20">
        <f t="shared" ca="1" si="488"/>
        <v>4.9284007673586174</v>
      </c>
      <c r="N1953" s="20">
        <f t="shared" ca="1" si="489"/>
        <v>1.9737200439342701</v>
      </c>
      <c r="O1953" s="20">
        <f t="shared" ca="1" si="480"/>
        <v>24462444.705984924</v>
      </c>
      <c r="P1953" s="20">
        <f t="shared" ca="1" si="481"/>
        <v>56843317.235495061</v>
      </c>
      <c r="Q1953" s="20">
        <f t="shared" ca="1" si="482"/>
        <v>357107.3917381491</v>
      </c>
      <c r="R1953" s="20">
        <f t="shared" ca="1" si="483"/>
        <v>81662869.333218127</v>
      </c>
      <c r="AD1953">
        <f t="shared" ca="1" si="490"/>
        <v>1.4642783862329829</v>
      </c>
      <c r="AE1953">
        <f t="shared" ca="1" si="491"/>
        <v>1.4543325770141022</v>
      </c>
      <c r="AF1953">
        <f t="shared" ca="1" si="492"/>
        <v>1.3217646599144619</v>
      </c>
      <c r="AG1953">
        <f t="shared" ca="1" si="493"/>
        <v>0.63326165887046193</v>
      </c>
      <c r="AH1953">
        <f t="shared" ca="1" si="494"/>
        <v>0.45377863039846478</v>
      </c>
      <c r="AI1953">
        <f t="shared" ca="1" si="495"/>
        <v>0.36140552414667604</v>
      </c>
    </row>
    <row r="1954" spans="1:35">
      <c r="A1954" s="20"/>
      <c r="B1954" s="20"/>
      <c r="C1954" s="20">
        <f ca="1"/>
        <v>1.1022363574237819</v>
      </c>
      <c r="D1954" s="20">
        <f ca="1"/>
        <v>1.4479995728275012</v>
      </c>
      <c r="E1954" s="20">
        <f ca="1"/>
        <v>0.31715621065189842</v>
      </c>
      <c r="F1954" s="20">
        <f ca="1"/>
        <v>0.7705152301319993</v>
      </c>
      <c r="G1954" s="20">
        <f ca="1"/>
        <v>-1.4508586692208141</v>
      </c>
      <c r="H1954" s="20">
        <f ca="1"/>
        <v>-1.3080574631326869</v>
      </c>
      <c r="I1954" s="164">
        <f t="shared" ca="1" si="484"/>
        <v>31.352144955941256</v>
      </c>
      <c r="J1954" s="164">
        <f t="shared" ca="1" si="485"/>
        <v>22.216932775400831</v>
      </c>
      <c r="K1954" s="164">
        <f t="shared" ca="1" si="486"/>
        <v>0.57955077702641355</v>
      </c>
      <c r="L1954" s="164">
        <f t="shared" ca="1" si="487"/>
        <v>1.1237120000409242</v>
      </c>
      <c r="M1954" s="20">
        <f t="shared" ca="1" si="488"/>
        <v>2.4160078897913424</v>
      </c>
      <c r="N1954" s="20">
        <f t="shared" ca="1" si="489"/>
        <v>1.143905132903339</v>
      </c>
      <c r="O1954" s="20">
        <f t="shared" ca="1" si="480"/>
        <v>28564500.23640414</v>
      </c>
      <c r="P1954" s="20">
        <f t="shared" ca="1" si="481"/>
        <v>58947605.702714898</v>
      </c>
      <c r="Q1954" s="20">
        <f t="shared" ca="1" si="482"/>
        <v>469967.95893664483</v>
      </c>
      <c r="R1954" s="20">
        <f t="shared" ca="1" si="483"/>
        <v>87982073.898055688</v>
      </c>
      <c r="AD1954">
        <f t="shared" ca="1" si="490"/>
        <v>2.6097439213449651</v>
      </c>
      <c r="AE1954">
        <f t="shared" ca="1" si="491"/>
        <v>2.4519908642284669</v>
      </c>
      <c r="AF1954">
        <f t="shared" ca="1" si="492"/>
        <v>0.17773433660375887</v>
      </c>
      <c r="AG1954">
        <f t="shared" ca="1" si="493"/>
        <v>0.1532363638223827</v>
      </c>
      <c r="AH1954">
        <f t="shared" ca="1" si="494"/>
        <v>-2.3377690113429526</v>
      </c>
      <c r="AI1954">
        <f t="shared" ca="1" si="495"/>
        <v>-1.8813374786396246</v>
      </c>
    </row>
    <row r="1955" spans="1:35">
      <c r="A1955" s="20"/>
      <c r="B1955" s="20"/>
      <c r="C1955" s="20">
        <f ca="1"/>
        <v>0.14490582387797621</v>
      </c>
      <c r="D1955" s="20">
        <f ca="1"/>
        <v>0.61548838990631405</v>
      </c>
      <c r="E1955" s="20">
        <f ca="1"/>
        <v>0.31295167002088453</v>
      </c>
      <c r="F1955" s="20">
        <f ca="1"/>
        <v>-0.28143795618990664</v>
      </c>
      <c r="G1955" s="20">
        <f ca="1"/>
        <v>4.72587453468045E-2</v>
      </c>
      <c r="H1955" s="20">
        <f ca="1"/>
        <v>0.18208896984591158</v>
      </c>
      <c r="I1955" s="164">
        <f t="shared" ca="1" si="484"/>
        <v>23.574734362977917</v>
      </c>
      <c r="J1955" s="164">
        <f t="shared" ca="1" si="485"/>
        <v>17.231339123712882</v>
      </c>
      <c r="K1955" s="164">
        <f t="shared" ca="1" si="486"/>
        <v>0.59493382286142305</v>
      </c>
      <c r="L1955" s="164">
        <f t="shared" ca="1" si="487"/>
        <v>1.0916095402941322</v>
      </c>
      <c r="M1955" s="20">
        <f t="shared" ca="1" si="488"/>
        <v>4.675489955291682</v>
      </c>
      <c r="N1955" s="20">
        <f t="shared" ca="1" si="489"/>
        <v>1.9341105475947433</v>
      </c>
      <c r="O1955" s="20">
        <f t="shared" ca="1" si="480"/>
        <v>21758436.777880169</v>
      </c>
      <c r="P1955" s="20">
        <f t="shared" ca="1" si="481"/>
        <v>50401244.411133803</v>
      </c>
      <c r="Q1955" s="20">
        <f t="shared" ca="1" si="482"/>
        <v>441944.51783440943</v>
      </c>
      <c r="R1955" s="20">
        <f t="shared" ca="1" si="483"/>
        <v>72601625.706848383</v>
      </c>
      <c r="AD1955">
        <f t="shared" ca="1" si="490"/>
        <v>0.7220229036354161</v>
      </c>
      <c r="AE1955">
        <f t="shared" ca="1" si="491"/>
        <v>0.77897286030633661</v>
      </c>
      <c r="AF1955">
        <f t="shared" ca="1" si="492"/>
        <v>0.31758020783111851</v>
      </c>
      <c r="AG1955">
        <f t="shared" ca="1" si="493"/>
        <v>7.3160922460549366E-3</v>
      </c>
      <c r="AH1955">
        <f t="shared" ca="1" si="494"/>
        <v>0.17276661699075802</v>
      </c>
      <c r="AI1955">
        <f t="shared" ca="1" si="495"/>
        <v>0.25435283133714393</v>
      </c>
    </row>
    <row r="1956" spans="1:35">
      <c r="A1956" s="20"/>
      <c r="B1956" s="20"/>
      <c r="C1956" s="20">
        <f ca="1"/>
        <v>-0.29637582742741175</v>
      </c>
      <c r="D1956" s="20">
        <f ca="1"/>
        <v>1.0565386285141563</v>
      </c>
      <c r="E1956" s="20">
        <f ca="1"/>
        <v>0.57490388827848604</v>
      </c>
      <c r="F1956" s="20">
        <f ca="1"/>
        <v>-9.9104238558367558E-2</v>
      </c>
      <c r="G1956" s="20">
        <f ca="1"/>
        <v>0.13373574007537029</v>
      </c>
      <c r="H1956" s="20">
        <f ca="1"/>
        <v>3.8236375369202907E-2</v>
      </c>
      <c r="I1956" s="164">
        <f t="shared" ca="1" si="484"/>
        <v>23.563814050614617</v>
      </c>
      <c r="J1956" s="164">
        <f t="shared" ca="1" si="485"/>
        <v>17.411627785562452</v>
      </c>
      <c r="K1956" s="164">
        <f t="shared" ca="1" si="486"/>
        <v>0.63072074466658157</v>
      </c>
      <c r="L1956" s="164">
        <f t="shared" ca="1" si="487"/>
        <v>1.1487295118155096</v>
      </c>
      <c r="M1956" s="20">
        <f t="shared" ca="1" si="488"/>
        <v>4.8013585229159528</v>
      </c>
      <c r="N1956" s="20">
        <f t="shared" ca="1" si="489"/>
        <v>1.9658533967556531</v>
      </c>
      <c r="O1956" s="20">
        <f t="shared" ca="1" si="480"/>
        <v>21848754.990768965</v>
      </c>
      <c r="P1956" s="20">
        <f t="shared" ca="1" si="481"/>
        <v>51797574.608445987</v>
      </c>
      <c r="Q1956" s="20">
        <f t="shared" ca="1" si="482"/>
        <v>419846.54341830418</v>
      </c>
      <c r="R1956" s="20">
        <f t="shared" ca="1" si="483"/>
        <v>74066176.142633259</v>
      </c>
      <c r="AD1956">
        <f t="shared" ca="1" si="490"/>
        <v>0.71937234238218817</v>
      </c>
      <c r="AE1956">
        <f t="shared" ca="1" si="491"/>
        <v>0.83947241126256755</v>
      </c>
      <c r="AF1956">
        <f t="shared" ca="1" si="492"/>
        <v>0.64291586060528649</v>
      </c>
      <c r="AG1956">
        <f t="shared" ca="1" si="493"/>
        <v>0.26695232643413436</v>
      </c>
      <c r="AH1956">
        <f t="shared" ca="1" si="494"/>
        <v>0.31262058101772583</v>
      </c>
      <c r="AI1956">
        <f t="shared" ca="1" si="495"/>
        <v>0.3401443155558187</v>
      </c>
    </row>
    <row r="1957" spans="1:35">
      <c r="A1957" s="20"/>
      <c r="B1957" s="20"/>
      <c r="C1957" s="20">
        <f ca="1"/>
        <v>-0.49418076139820261</v>
      </c>
      <c r="D1957" s="20">
        <f ca="1"/>
        <v>-1.7464016629926078</v>
      </c>
      <c r="E1957" s="20">
        <f ca="1"/>
        <v>1.1334443548228728</v>
      </c>
      <c r="F1957" s="20">
        <f ca="1"/>
        <v>-0.21982670405682236</v>
      </c>
      <c r="G1957" s="20">
        <f ca="1"/>
        <v>0.22812829081938002</v>
      </c>
      <c r="H1957" s="20">
        <f ca="1"/>
        <v>0.46041739838726198</v>
      </c>
      <c r="I1957" s="164">
        <f t="shared" ca="1" si="484"/>
        <v>12.699075034122131</v>
      </c>
      <c r="J1957" s="164">
        <f t="shared" ca="1" si="485"/>
        <v>8.7885557504321135</v>
      </c>
      <c r="K1957" s="164">
        <f t="shared" ca="1" si="486"/>
        <v>0.66666842710359764</v>
      </c>
      <c r="L1957" s="164">
        <f t="shared" ca="1" si="487"/>
        <v>1.1918078073464942</v>
      </c>
      <c r="M1957" s="20">
        <f t="shared" ca="1" si="488"/>
        <v>5.4775620936106382</v>
      </c>
      <c r="N1957" s="20">
        <f t="shared" ca="1" si="489"/>
        <v>2.0764304564899363</v>
      </c>
      <c r="O1957" s="20">
        <f t="shared" ca="1" si="480"/>
        <v>11456587.43032532</v>
      </c>
      <c r="P1957" s="20">
        <f t="shared" ca="1" si="481"/>
        <v>42024760.167143926</v>
      </c>
      <c r="Q1957" s="20">
        <f t="shared" ca="1" si="482"/>
        <v>200837.17032786598</v>
      </c>
      <c r="R1957" s="20">
        <f t="shared" ca="1" si="483"/>
        <v>53682184.767797112</v>
      </c>
      <c r="AD1957">
        <f t="shared" ca="1" si="490"/>
        <v>-1.917700234436376</v>
      </c>
      <c r="AE1957">
        <f t="shared" ca="1" si="491"/>
        <v>-2.0541759226737875</v>
      </c>
      <c r="AF1957">
        <f t="shared" ca="1" si="492"/>
        <v>0.96971297366906894</v>
      </c>
      <c r="AG1957">
        <f t="shared" ca="1" si="493"/>
        <v>0.46276276066588218</v>
      </c>
      <c r="AH1957">
        <f t="shared" ca="1" si="494"/>
        <v>1.0639578817895989</v>
      </c>
      <c r="AI1957">
        <f t="shared" ca="1" si="495"/>
        <v>0.63900123375658435</v>
      </c>
    </row>
    <row r="1958" spans="1:35">
      <c r="A1958" s="20"/>
      <c r="B1958" s="20"/>
      <c r="C1958" s="20">
        <f ca="1"/>
        <v>-1.1507987609206878</v>
      </c>
      <c r="D1958" s="20">
        <f ca="1"/>
        <v>-1.4113082374026025</v>
      </c>
      <c r="E1958" s="20">
        <f ca="1"/>
        <v>0.26490000522596963</v>
      </c>
      <c r="F1958" s="20">
        <f ca="1"/>
        <v>0.75334297920675375</v>
      </c>
      <c r="G1958" s="20">
        <f ca="1"/>
        <v>-2.1368166172326983</v>
      </c>
      <c r="H1958" s="20">
        <f ca="1"/>
        <v>0.69509717300656593</v>
      </c>
      <c r="I1958" s="164">
        <f t="shared" ca="1" si="484"/>
        <v>12.123222135319972</v>
      </c>
      <c r="J1958" s="164">
        <f t="shared" ca="1" si="485"/>
        <v>8.334572114733735</v>
      </c>
      <c r="K1958" s="164">
        <f t="shared" ca="1" si="486"/>
        <v>0.53290802675882987</v>
      </c>
      <c r="L1958" s="164">
        <f t="shared" ca="1" si="487"/>
        <v>1.1641711471358784</v>
      </c>
      <c r="M1958" s="20">
        <f t="shared" ca="1" si="488"/>
        <v>3.5512618742532815</v>
      </c>
      <c r="N1958" s="20">
        <f t="shared" ca="1" si="489"/>
        <v>1.5271780648566233</v>
      </c>
      <c r="O1958" s="20">
        <f t="shared" ca="1" si="480"/>
        <v>10907411.650754891</v>
      </c>
      <c r="P1958" s="20">
        <f t="shared" ca="1" si="481"/>
        <v>40769668.560098439</v>
      </c>
      <c r="Q1958" s="20">
        <f t="shared" ca="1" si="482"/>
        <v>432873.86423700722</v>
      </c>
      <c r="R1958" s="20">
        <f t="shared" ca="1" si="483"/>
        <v>52109954.075090341</v>
      </c>
      <c r="AD1958">
        <f t="shared" ca="1" si="490"/>
        <v>-2.0574703555048615</v>
      </c>
      <c r="AE1958">
        <f t="shared" ca="1" si="491"/>
        <v>-2.2065194245859949</v>
      </c>
      <c r="AF1958">
        <f t="shared" ca="1" si="492"/>
        <v>-0.24629066582881978</v>
      </c>
      <c r="AG1958">
        <f t="shared" ca="1" si="493"/>
        <v>0.33714157789035654</v>
      </c>
      <c r="AH1958">
        <f t="shared" ca="1" si="494"/>
        <v>-1.0763756952741312</v>
      </c>
      <c r="AI1958">
        <f t="shared" ca="1" si="495"/>
        <v>-0.84546468957669363</v>
      </c>
    </row>
    <row r="1959" spans="1:35">
      <c r="A1959" s="20"/>
      <c r="B1959" s="20"/>
      <c r="C1959" s="20">
        <f ca="1"/>
        <v>9.9155189944860986E-2</v>
      </c>
      <c r="D1959" s="20">
        <f ca="1"/>
        <v>0.59090518948298365</v>
      </c>
      <c r="E1959" s="20">
        <f ca="1"/>
        <v>-0.43828366928618884</v>
      </c>
      <c r="F1959" s="20">
        <f ca="1"/>
        <v>-0.23314997247154207</v>
      </c>
      <c r="G1959" s="20">
        <f ca="1"/>
        <v>-0.25697354113543147</v>
      </c>
      <c r="H1959" s="20">
        <f ca="1"/>
        <v>7.5951100737956398E-2</v>
      </c>
      <c r="I1959" s="164">
        <f t="shared" ca="1" si="484"/>
        <v>22.954197754598407</v>
      </c>
      <c r="J1959" s="164">
        <f t="shared" ca="1" si="485"/>
        <v>16.832406290394957</v>
      </c>
      <c r="K1959" s="164">
        <f t="shared" ca="1" si="486"/>
        <v>0.4992967395475672</v>
      </c>
      <c r="L1959" s="164">
        <f t="shared" ca="1" si="487"/>
        <v>0.98890061684788155</v>
      </c>
      <c r="M1959" s="20">
        <f t="shared" ca="1" si="488"/>
        <v>4.1068840564952023</v>
      </c>
      <c r="N1959" s="20">
        <f t="shared" ca="1" si="489"/>
        <v>1.740688166787046</v>
      </c>
      <c r="O1959" s="20">
        <f t="shared" ca="1" si="480"/>
        <v>21214789.406053387</v>
      </c>
      <c r="P1959" s="20">
        <f t="shared" ca="1" si="481"/>
        <v>47252098.927843124</v>
      </c>
      <c r="Q1959" s="20">
        <f t="shared" ca="1" si="482"/>
        <v>458088.92078736064</v>
      </c>
      <c r="R1959" s="20">
        <f t="shared" ca="1" si="483"/>
        <v>68924977.254683882</v>
      </c>
      <c r="AD1959">
        <f t="shared" ca="1" si="490"/>
        <v>0.57140722198990468</v>
      </c>
      <c r="AE1959">
        <f t="shared" ca="1" si="491"/>
        <v>0.64510278201172977</v>
      </c>
      <c r="AF1959">
        <f t="shared" ca="1" si="492"/>
        <v>-0.55184782229484419</v>
      </c>
      <c r="AG1959">
        <f t="shared" ca="1" si="493"/>
        <v>-0.45954265069144806</v>
      </c>
      <c r="AH1959">
        <f t="shared" ca="1" si="494"/>
        <v>-0.4590177150053304</v>
      </c>
      <c r="AI1959">
        <f t="shared" ca="1" si="495"/>
        <v>-0.2684103600350114</v>
      </c>
    </row>
    <row r="1960" spans="1:35">
      <c r="A1960" s="20"/>
      <c r="B1960" s="20"/>
      <c r="C1960" s="20">
        <f ca="1"/>
        <v>-1.4192405351628454</v>
      </c>
      <c r="D1960" s="20">
        <f ca="1"/>
        <v>0.70956890848630394</v>
      </c>
      <c r="E1960" s="20">
        <f ca="1"/>
        <v>0.73711539062341735</v>
      </c>
      <c r="F1960" s="20">
        <f ca="1"/>
        <v>-1.7731740020123541</v>
      </c>
      <c r="G1960" s="20">
        <f ca="1"/>
        <v>2.0484216746708452</v>
      </c>
      <c r="H1960" s="20">
        <f ca="1"/>
        <v>0.68167117981917913</v>
      </c>
      <c r="I1960" s="164">
        <f t="shared" ca="1" si="484"/>
        <v>16.40527466345084</v>
      </c>
      <c r="J1960" s="164">
        <f t="shared" ca="1" si="485"/>
        <v>13.071492874148531</v>
      </c>
      <c r="K1960" s="164">
        <f t="shared" ca="1" si="486"/>
        <v>0.62555610394091388</v>
      </c>
      <c r="L1960" s="164">
        <f t="shared" ca="1" si="487"/>
        <v>0.9527492730979884</v>
      </c>
      <c r="M1960" s="20">
        <f t="shared" ca="1" si="488"/>
        <v>6.7036181714593823</v>
      </c>
      <c r="N1960" s="20">
        <f t="shared" ca="1" si="489"/>
        <v>2.504302673283985</v>
      </c>
      <c r="O1960" s="20">
        <f t="shared" ca="1" si="480"/>
        <v>15716914.440937929</v>
      </c>
      <c r="P1960" s="20">
        <f t="shared" ca="1" si="481"/>
        <v>39831011.639611542</v>
      </c>
      <c r="Q1960" s="20">
        <f t="shared" ca="1" si="482"/>
        <v>184100.9335252271</v>
      </c>
      <c r="R1960" s="20">
        <f t="shared" ca="1" si="483"/>
        <v>55732027.014074698</v>
      </c>
      <c r="AD1960">
        <f t="shared" ca="1" si="490"/>
        <v>-1.0181372176090202</v>
      </c>
      <c r="AE1960">
        <f t="shared" ca="1" si="491"/>
        <v>-0.61694869995015744</v>
      </c>
      <c r="AF1960">
        <f t="shared" ca="1" si="492"/>
        <v>0.59596458128103458</v>
      </c>
      <c r="AG1960">
        <f t="shared" ca="1" si="493"/>
        <v>-0.62386694046368962</v>
      </c>
      <c r="AH1960">
        <f t="shared" ca="1" si="494"/>
        <v>2.4262424127326478</v>
      </c>
      <c r="AI1960">
        <f t="shared" ca="1" si="495"/>
        <v>1.795412630497256</v>
      </c>
    </row>
    <row r="1961" spans="1:35">
      <c r="A1961" s="20"/>
      <c r="B1961" s="20"/>
      <c r="C1961" s="20">
        <f ca="1"/>
        <v>0.1296537315111122</v>
      </c>
      <c r="D1961" s="20">
        <f ca="1"/>
        <v>-0.90749272349585208</v>
      </c>
      <c r="E1961" s="20">
        <f ca="1"/>
        <v>1.3150495824232349</v>
      </c>
      <c r="F1961" s="20">
        <f ca="1"/>
        <v>-0.71081159362235902</v>
      </c>
      <c r="G1961" s="20">
        <f ca="1"/>
        <v>0.14397347806479946</v>
      </c>
      <c r="H1961" s="20">
        <f ca="1"/>
        <v>-1.9355356054723321</v>
      </c>
      <c r="I1961" s="164">
        <f t="shared" ca="1" si="484"/>
        <v>17.830999212778313</v>
      </c>
      <c r="J1961" s="164">
        <f t="shared" ca="1" si="485"/>
        <v>12.241135181345147</v>
      </c>
      <c r="K1961" s="164">
        <f t="shared" ca="1" si="486"/>
        <v>0.61003343278381073</v>
      </c>
      <c r="L1961" s="164">
        <f t="shared" ca="1" si="487"/>
        <v>0.91032198187513858</v>
      </c>
      <c r="M1961" s="20">
        <f t="shared" ca="1" si="488"/>
        <v>3.5074803192248352</v>
      </c>
      <c r="N1961" s="20">
        <f t="shared" ca="1" si="489"/>
        <v>1.1517313092640671</v>
      </c>
      <c r="O1961" s="20">
        <f t="shared" ca="1" si="480"/>
        <v>16034402.747682247</v>
      </c>
      <c r="P1961" s="20">
        <f t="shared" ca="1" si="481"/>
        <v>40207467.914540939</v>
      </c>
      <c r="Q1961" s="20">
        <f t="shared" ca="1" si="482"/>
        <v>-169015.31759022508</v>
      </c>
      <c r="R1961" s="20">
        <f t="shared" ca="1" si="483"/>
        <v>56072855.344632968</v>
      </c>
      <c r="AD1961">
        <f t="shared" ca="1" si="490"/>
        <v>-0.67208756971400185</v>
      </c>
      <c r="AE1961">
        <f t="shared" ca="1" si="491"/>
        <v>-0.89559222102511882</v>
      </c>
      <c r="AF1961">
        <f t="shared" ca="1" si="492"/>
        <v>0.45484938894373383</v>
      </c>
      <c r="AG1961">
        <f t="shared" ca="1" si="493"/>
        <v>-0.81671826420391602</v>
      </c>
      <c r="AH1961">
        <f t="shared" ca="1" si="494"/>
        <v>-1.1250218675279604</v>
      </c>
      <c r="AI1961">
        <f t="shared" ca="1" si="495"/>
        <v>-1.8601856506376571</v>
      </c>
    </row>
    <row r="1962" spans="1:35">
      <c r="A1962" s="20"/>
      <c r="B1962" s="20"/>
      <c r="C1962" s="20">
        <f ca="1"/>
        <v>0.87386221594681179</v>
      </c>
      <c r="D1962" s="20">
        <f ca="1"/>
        <v>6.1253236408803813E-2</v>
      </c>
      <c r="E1962" s="20">
        <f ca="1"/>
        <v>-0.11424752303946953</v>
      </c>
      <c r="F1962" s="20">
        <f ca="1"/>
        <v>0.55337089157773067</v>
      </c>
      <c r="G1962" s="20">
        <f ca="1"/>
        <v>0.57178415715555253</v>
      </c>
      <c r="H1962" s="20">
        <f ca="1"/>
        <v>0.68911972847464176</v>
      </c>
      <c r="I1962" s="164">
        <f t="shared" ca="1" si="484"/>
        <v>24.491206759714032</v>
      </c>
      <c r="J1962" s="164">
        <f t="shared" ca="1" si="485"/>
        <v>17.60480144831617</v>
      </c>
      <c r="K1962" s="164">
        <f t="shared" ca="1" si="486"/>
        <v>0.63392516624959427</v>
      </c>
      <c r="L1962" s="164">
        <f t="shared" ca="1" si="487"/>
        <v>1.3174534134421207</v>
      </c>
      <c r="M1962" s="20">
        <f t="shared" ca="1" si="488"/>
        <v>5.5627901218366844</v>
      </c>
      <c r="N1962" s="20">
        <f t="shared" ca="1" si="489"/>
        <v>2.3539862268681562</v>
      </c>
      <c r="O1962" s="20">
        <f t="shared" ca="1" si="480"/>
        <v>22446313.817055225</v>
      </c>
      <c r="P1962" s="20">
        <f t="shared" ca="1" si="481"/>
        <v>56879069.840346336</v>
      </c>
      <c r="Q1962" s="20">
        <f t="shared" ca="1" si="482"/>
        <v>614213.56828184705</v>
      </c>
      <c r="R1962" s="20">
        <f t="shared" ca="1" si="483"/>
        <v>79939597.225683406</v>
      </c>
      <c r="AD1962">
        <f t="shared" ca="1" si="490"/>
        <v>0.94446766012476457</v>
      </c>
      <c r="AE1962">
        <f t="shared" ca="1" si="491"/>
        <v>0.90429578802556076</v>
      </c>
      <c r="AF1962">
        <f t="shared" ca="1" si="492"/>
        <v>0.67204696590540181</v>
      </c>
      <c r="AG1962">
        <f t="shared" ca="1" si="493"/>
        <v>1.0338791520096398</v>
      </c>
      <c r="AH1962">
        <f t="shared" ca="1" si="494"/>
        <v>1.1586556909296495</v>
      </c>
      <c r="AI1962">
        <f t="shared" ca="1" si="495"/>
        <v>1.3891519645085297</v>
      </c>
    </row>
    <row r="1963" spans="1:35">
      <c r="A1963" s="20"/>
      <c r="B1963" s="20"/>
      <c r="C1963" s="20">
        <f ca="1"/>
        <v>1.8916646719857297</v>
      </c>
      <c r="D1963" s="20">
        <f ca="1"/>
        <v>0.80259126112321311</v>
      </c>
      <c r="E1963" s="20">
        <f ca="1"/>
        <v>0.15606977870961863</v>
      </c>
      <c r="F1963" s="20">
        <f ca="1"/>
        <v>-2.3836667190323082</v>
      </c>
      <c r="G1963" s="20">
        <f ca="1"/>
        <v>-2.8782517993723146E-2</v>
      </c>
      <c r="H1963" s="20">
        <f ca="1"/>
        <v>0.34818619969151532</v>
      </c>
      <c r="I1963" s="164">
        <f t="shared" ca="1" si="484"/>
        <v>30.567632034377183</v>
      </c>
      <c r="J1963" s="164">
        <f t="shared" ca="1" si="485"/>
        <v>22.174557144021691</v>
      </c>
      <c r="K1963" s="164">
        <f t="shared" ca="1" si="486"/>
        <v>0.4945739706201594</v>
      </c>
      <c r="L1963" s="164">
        <f t="shared" ca="1" si="487"/>
        <v>0.6619468635122594</v>
      </c>
      <c r="M1963" s="20">
        <f t="shared" ca="1" si="488"/>
        <v>3.9439953365090861</v>
      </c>
      <c r="N1963" s="20">
        <f t="shared" ca="1" si="489"/>
        <v>1.6866547217668717</v>
      </c>
      <c r="O1963" s="20">
        <f t="shared" ca="1" si="480"/>
        <v>28123549.512218878</v>
      </c>
      <c r="P1963" s="20">
        <f t="shared" ca="1" si="481"/>
        <v>46789161.418511122</v>
      </c>
      <c r="Q1963" s="20">
        <f t="shared" ca="1" si="482"/>
        <v>465016.12853525818</v>
      </c>
      <c r="R1963" s="20">
        <f t="shared" ca="1" si="483"/>
        <v>75377727.059265256</v>
      </c>
      <c r="AD1963">
        <f t="shared" ca="1" si="490"/>
        <v>2.4193281636837818</v>
      </c>
      <c r="AE1963">
        <f t="shared" ca="1" si="491"/>
        <v>2.4377708536985541</v>
      </c>
      <c r="AF1963">
        <f t="shared" ca="1" si="492"/>
        <v>-0.59478208527127885</v>
      </c>
      <c r="AG1963">
        <f t="shared" ca="1" si="493"/>
        <v>-1.9456960749442758</v>
      </c>
      <c r="AH1963">
        <f t="shared" ca="1" si="494"/>
        <v>-0.64000518165657039</v>
      </c>
      <c r="AI1963">
        <f t="shared" ca="1" si="495"/>
        <v>-0.4144466979273741</v>
      </c>
    </row>
    <row r="1964" spans="1:35">
      <c r="A1964" s="20"/>
      <c r="B1964" s="20"/>
      <c r="C1964" s="20">
        <f ca="1"/>
        <v>-0.10589346606087199</v>
      </c>
      <c r="D1964" s="20">
        <f ca="1"/>
        <v>0.25680084175525636</v>
      </c>
      <c r="E1964" s="20">
        <f ca="1"/>
        <v>0.94986439257185695</v>
      </c>
      <c r="F1964" s="20">
        <f ca="1"/>
        <v>1.2235239314055142</v>
      </c>
      <c r="G1964" s="20">
        <f ca="1"/>
        <v>-0.38504456492096023</v>
      </c>
      <c r="H1964" s="20">
        <f ca="1"/>
        <v>0.32427173880500837</v>
      </c>
      <c r="I1964" s="164">
        <f t="shared" ca="1" si="484"/>
        <v>22.432482834347446</v>
      </c>
      <c r="J1964" s="164">
        <f t="shared" ca="1" si="485"/>
        <v>16.010629505558356</v>
      </c>
      <c r="K1964" s="164">
        <f t="shared" ca="1" si="486"/>
        <v>0.72694972354719178</v>
      </c>
      <c r="L1964" s="164">
        <f t="shared" ca="1" si="487"/>
        <v>1.4672784728281436</v>
      </c>
      <c r="M1964" s="20">
        <f t="shared" ca="1" si="488"/>
        <v>5.0344686627168569</v>
      </c>
      <c r="N1964" s="20">
        <f t="shared" ca="1" si="489"/>
        <v>2.1224939523249802</v>
      </c>
      <c r="O1964" s="20">
        <f t="shared" ca="1" si="480"/>
        <v>20498352.301939867</v>
      </c>
      <c r="P1964" s="20">
        <f t="shared" ca="1" si="481"/>
        <v>58517273.407142982</v>
      </c>
      <c r="Q1964" s="20">
        <f t="shared" ca="1" si="482"/>
        <v>542607.84003323491</v>
      </c>
      <c r="R1964" s="20">
        <f t="shared" ca="1" si="483"/>
        <v>79558233.549116075</v>
      </c>
      <c r="AD1964">
        <f t="shared" ca="1" si="490"/>
        <v>0.44477738697753511</v>
      </c>
      <c r="AE1964">
        <f t="shared" ca="1" si="491"/>
        <v>0.36933876025448181</v>
      </c>
      <c r="AF1964">
        <f t="shared" ca="1" si="492"/>
        <v>1.517724759519925</v>
      </c>
      <c r="AG1964">
        <f t="shared" ca="1" si="493"/>
        <v>1.7149021492188337</v>
      </c>
      <c r="AH1964">
        <f t="shared" ca="1" si="494"/>
        <v>0.57163184746317497</v>
      </c>
      <c r="AI1964">
        <f t="shared" ca="1" si="495"/>
        <v>0.7634971684458921</v>
      </c>
    </row>
    <row r="1965" spans="1:35">
      <c r="A1965" s="20"/>
      <c r="B1965" s="20"/>
      <c r="C1965" s="20">
        <f ca="1"/>
        <v>3.5429355320778018E-2</v>
      </c>
      <c r="D1965" s="20">
        <f ca="1"/>
        <v>0.51468225493390218</v>
      </c>
      <c r="E1965" s="20">
        <f ca="1"/>
        <v>-0.66717132580099747</v>
      </c>
      <c r="F1965" s="20">
        <f ca="1"/>
        <v>-0.83245491808361782</v>
      </c>
      <c r="G1965" s="20">
        <f ca="1"/>
        <v>0.90120443620080448</v>
      </c>
      <c r="H1965" s="20">
        <f ca="1"/>
        <v>2.1585330982123416</v>
      </c>
      <c r="I1965" s="164">
        <f t="shared" ca="1" si="484"/>
        <v>21.97248903013806</v>
      </c>
      <c r="J1965" s="164">
        <f t="shared" ca="1" si="485"/>
        <v>16.724885215063559</v>
      </c>
      <c r="K1965" s="164">
        <f t="shared" ca="1" si="486"/>
        <v>0.54112825382892749</v>
      </c>
      <c r="L1965" s="164">
        <f t="shared" ca="1" si="487"/>
        <v>1.0893424282367636</v>
      </c>
      <c r="M1965" s="20">
        <f t="shared" ca="1" si="488"/>
        <v>6.4239566843328237</v>
      </c>
      <c r="N1965" s="20">
        <f t="shared" ca="1" si="489"/>
        <v>2.7401957704470257</v>
      </c>
      <c r="O1965" s="20">
        <f t="shared" ca="1" si="480"/>
        <v>20633941.276867438</v>
      </c>
      <c r="P1965" s="20">
        <f t="shared" ca="1" si="481"/>
        <v>48747664.357392907</v>
      </c>
      <c r="Q1965" s="20">
        <f t="shared" ca="1" si="482"/>
        <v>745778.99033617263</v>
      </c>
      <c r="R1965" s="20">
        <f t="shared" ca="1" si="483"/>
        <v>70127384.624596521</v>
      </c>
      <c r="AD1965">
        <f t="shared" ca="1" si="490"/>
        <v>0.33312840537331523</v>
      </c>
      <c r="AE1965">
        <f t="shared" ca="1" si="491"/>
        <v>0.60902188424951564</v>
      </c>
      <c r="AF1965">
        <f t="shared" ca="1" si="492"/>
        <v>-0.17156132882793251</v>
      </c>
      <c r="AG1965">
        <f t="shared" ca="1" si="493"/>
        <v>-2.9889625601655645E-3</v>
      </c>
      <c r="AH1965">
        <f t="shared" ca="1" si="494"/>
        <v>2.1155074270364707</v>
      </c>
      <c r="AI1965">
        <f t="shared" ca="1" si="495"/>
        <v>2.432961541748718</v>
      </c>
    </row>
    <row r="1966" spans="1:35">
      <c r="A1966" s="20"/>
      <c r="B1966" s="20"/>
      <c r="C1966" s="20">
        <f ca="1"/>
        <v>1.0257298199533982</v>
      </c>
      <c r="D1966" s="20">
        <f ca="1"/>
        <v>0.7049805130771406</v>
      </c>
      <c r="E1966" s="20">
        <f ca="1"/>
        <v>1.155643134181034</v>
      </c>
      <c r="F1966" s="20">
        <f ca="1"/>
        <v>-0.77830634258595133</v>
      </c>
      <c r="G1966" s="20">
        <f ca="1"/>
        <v>-1.5909275248678634</v>
      </c>
      <c r="H1966" s="20">
        <f ca="1"/>
        <v>1.8430797472621472</v>
      </c>
      <c r="I1966" s="164">
        <f t="shared" ca="1" si="484"/>
        <v>28.86873641265807</v>
      </c>
      <c r="J1966" s="164">
        <f t="shared" ca="1" si="485"/>
        <v>20.776549280914967</v>
      </c>
      <c r="K1966" s="164">
        <f t="shared" ca="1" si="486"/>
        <v>0.65842720693306245</v>
      </c>
      <c r="L1966" s="164">
        <f t="shared" ca="1" si="487"/>
        <v>1.1334039921916179</v>
      </c>
      <c r="M1966" s="20">
        <f t="shared" ca="1" si="488"/>
        <v>4.4450277135322107</v>
      </c>
      <c r="N1966" s="20">
        <f t="shared" ca="1" si="489"/>
        <v>2.087792890988124</v>
      </c>
      <c r="O1966" s="20">
        <f t="shared" ca="1" si="480"/>
        <v>26472079.275383227</v>
      </c>
      <c r="P1966" s="20">
        <f t="shared" ca="1" si="481"/>
        <v>56709974.342570126</v>
      </c>
      <c r="Q1966" s="20">
        <f t="shared" ca="1" si="482"/>
        <v>836707.88977400924</v>
      </c>
      <c r="R1966" s="20">
        <f t="shared" ca="1" si="483"/>
        <v>84018761.50772737</v>
      </c>
      <c r="AD1966">
        <f t="shared" ca="1" si="490"/>
        <v>2.0069748574412785</v>
      </c>
      <c r="AE1966">
        <f t="shared" ca="1" si="491"/>
        <v>1.9686406982936129</v>
      </c>
      <c r="AF1966">
        <f t="shared" ca="1" si="492"/>
        <v>0.89479279030056691</v>
      </c>
      <c r="AG1966">
        <f t="shared" ca="1" si="493"/>
        <v>0.19729087359826247</v>
      </c>
      <c r="AH1966">
        <f t="shared" ca="1" si="494"/>
        <v>-8.3302540519765822E-2</v>
      </c>
      <c r="AI1966">
        <f t="shared" ca="1" si="495"/>
        <v>0.66971051618411837</v>
      </c>
    </row>
    <row r="1967" spans="1:35">
      <c r="A1967" s="20"/>
      <c r="B1967" s="20"/>
      <c r="C1967" s="20">
        <f ca="1"/>
        <v>0.7453693538961409</v>
      </c>
      <c r="D1967" s="20">
        <f ca="1"/>
        <v>0.1167678442508859</v>
      </c>
      <c r="E1967" s="20">
        <f ca="1"/>
        <v>2.2404656367322122</v>
      </c>
      <c r="F1967" s="20">
        <f ca="1"/>
        <v>-1.1676262508364512</v>
      </c>
      <c r="G1967" s="20">
        <f ca="1"/>
        <v>0.13228794248495854</v>
      </c>
      <c r="H1967" s="20">
        <f ca="1"/>
        <v>-0.10536102705714979</v>
      </c>
      <c r="I1967" s="164">
        <f t="shared" ca="1" si="484"/>
        <v>24.931235648812702</v>
      </c>
      <c r="J1967" s="164">
        <f t="shared" ca="1" si="485"/>
        <v>17.699622741895368</v>
      </c>
      <c r="K1967" s="164">
        <f t="shared" ca="1" si="486"/>
        <v>0.75801047441218394</v>
      </c>
      <c r="L1967" s="164">
        <f t="shared" ca="1" si="487"/>
        <v>1.0967152507519771</v>
      </c>
      <c r="M1967" s="20">
        <f t="shared" ca="1" si="488"/>
        <v>4.8813490017581769</v>
      </c>
      <c r="N1967" s="20">
        <f t="shared" ca="1" si="489"/>
        <v>1.8927177805226987</v>
      </c>
      <c r="O1967" s="20">
        <f t="shared" ca="1" si="480"/>
        <v>22731530.699720938</v>
      </c>
      <c r="P1967" s="20">
        <f t="shared" ca="1" si="481"/>
        <v>51879705.727391273</v>
      </c>
      <c r="Q1967" s="20">
        <f t="shared" ca="1" si="482"/>
        <v>249717.19559944261</v>
      </c>
      <c r="R1967" s="20">
        <f t="shared" ca="1" si="483"/>
        <v>74860953.622711644</v>
      </c>
      <c r="AD1967">
        <f t="shared" ca="1" si="490"/>
        <v>1.0512707885467716</v>
      </c>
      <c r="AE1967">
        <f t="shared" ca="1" si="491"/>
        <v>0.93611501405884845</v>
      </c>
      <c r="AF1967">
        <f t="shared" ca="1" si="492"/>
        <v>1.8000952219289443</v>
      </c>
      <c r="AG1967">
        <f t="shared" ca="1" si="493"/>
        <v>3.0523867054440899E-2</v>
      </c>
      <c r="AH1967">
        <f t="shared" ca="1" si="494"/>
        <v>0.40149889084241919</v>
      </c>
      <c r="AI1967">
        <f t="shared" ca="1" si="495"/>
        <v>0.14248048789918522</v>
      </c>
    </row>
    <row r="1968" spans="1:35">
      <c r="A1968" s="20"/>
      <c r="B1968" s="20"/>
      <c r="C1968" s="20">
        <f ca="1"/>
        <v>0.32854164238550893</v>
      </c>
      <c r="D1968" s="20">
        <f ca="1"/>
        <v>-4.0838429286785605E-2</v>
      </c>
      <c r="E1968" s="20">
        <f ca="1"/>
        <v>2.3225451567410889</v>
      </c>
      <c r="F1968" s="20">
        <f ca="1"/>
        <v>-0.85324489135552917</v>
      </c>
      <c r="G1968" s="20">
        <f ca="1"/>
        <v>-7.365557635531611E-2</v>
      </c>
      <c r="H1968" s="20">
        <f ca="1"/>
        <v>3.1441709316821713E-2</v>
      </c>
      <c r="I1968" s="164">
        <f t="shared" ca="1" si="484"/>
        <v>22.922781772038068</v>
      </c>
      <c r="J1968" s="164">
        <f t="shared" ca="1" si="485"/>
        <v>16.254779443753542</v>
      </c>
      <c r="K1968" s="164">
        <f t="shared" ca="1" si="486"/>
        <v>0.77155211991070494</v>
      </c>
      <c r="L1968" s="164">
        <f t="shared" ca="1" si="487"/>
        <v>1.1624503869340594</v>
      </c>
      <c r="M1968" s="20">
        <f t="shared" ca="1" si="488"/>
        <v>4.9498425971989866</v>
      </c>
      <c r="N1968" s="20">
        <f t="shared" ca="1" si="489"/>
        <v>1.9229535634245039</v>
      </c>
      <c r="O1968" s="20">
        <f t="shared" ca="1" si="480"/>
        <v>20890008.181739114</v>
      </c>
      <c r="P1968" s="20">
        <f t="shared" ca="1" si="481"/>
        <v>51496380.425912693</v>
      </c>
      <c r="Q1968" s="20">
        <f t="shared" ca="1" si="482"/>
        <v>259375.55349245048</v>
      </c>
      <c r="R1968" s="20">
        <f t="shared" ca="1" si="483"/>
        <v>72645764.161144257</v>
      </c>
      <c r="AD1968">
        <f t="shared" ca="1" si="490"/>
        <v>0.56378198350438502</v>
      </c>
      <c r="AE1968">
        <f t="shared" ca="1" si="491"/>
        <v>0.45126826971595291</v>
      </c>
      <c r="AF1968">
        <f t="shared" ca="1" si="492"/>
        <v>1.9232010900973169</v>
      </c>
      <c r="AG1968">
        <f t="shared" ca="1" si="493"/>
        <v>0.32931994060936082</v>
      </c>
      <c r="AH1968">
        <f t="shared" ca="1" si="494"/>
        <v>0.477602885776652</v>
      </c>
      <c r="AI1968">
        <f t="shared" ca="1" si="495"/>
        <v>0.22419882006622624</v>
      </c>
    </row>
    <row r="1969" spans="1:35">
      <c r="A1969" s="20"/>
      <c r="B1969" s="20"/>
      <c r="C1969" s="20">
        <f ca="1"/>
        <v>0.64113652244818609</v>
      </c>
      <c r="D1969" s="20">
        <f ca="1"/>
        <v>-1.1083338136885967</v>
      </c>
      <c r="E1969" s="20">
        <f ca="1"/>
        <v>0.15213544216530403</v>
      </c>
      <c r="F1969" s="20">
        <f ca="1"/>
        <v>-1.9353283340609446</v>
      </c>
      <c r="G1969" s="20">
        <f ca="1"/>
        <v>-0.8435699388964335</v>
      </c>
      <c r="H1969" s="20">
        <f ca="1"/>
        <v>0.90449934533749554</v>
      </c>
      <c r="I1969" s="164">
        <f t="shared" ca="1" si="484"/>
        <v>18.962322800919114</v>
      </c>
      <c r="J1969" s="164">
        <f t="shared" ca="1" si="485"/>
        <v>13.478898554210339</v>
      </c>
      <c r="K1969" s="164">
        <f t="shared" ca="1" si="486"/>
        <v>0.46107521028392046</v>
      </c>
      <c r="L1969" s="164">
        <f t="shared" ca="1" si="487"/>
        <v>0.70679632311059626</v>
      </c>
      <c r="M1969" s="20">
        <f t="shared" ca="1" si="488"/>
        <v>3.9295833323174723</v>
      </c>
      <c r="N1969" s="20">
        <f t="shared" ca="1" si="489"/>
        <v>1.6234646653796132</v>
      </c>
      <c r="O1969" s="20">
        <f t="shared" ca="1" si="480"/>
        <v>17297753.905943111</v>
      </c>
      <c r="P1969" s="20">
        <f t="shared" ca="1" si="481"/>
        <v>36321499.94128865</v>
      </c>
      <c r="Q1969" s="20">
        <f t="shared" ca="1" si="482"/>
        <v>367922.23550083075</v>
      </c>
      <c r="R1969" s="20">
        <f t="shared" ca="1" si="483"/>
        <v>53987176.082732588</v>
      </c>
      <c r="AD1969">
        <f t="shared" ca="1" si="490"/>
        <v>-0.39749446579633174</v>
      </c>
      <c r="AE1969">
        <f t="shared" ca="1" si="491"/>
        <v>-0.48023538449317477</v>
      </c>
      <c r="AF1969">
        <f t="shared" ca="1" si="492"/>
        <v>-0.89931627014617799</v>
      </c>
      <c r="AG1969">
        <f t="shared" ca="1" si="493"/>
        <v>-1.7418348949518359</v>
      </c>
      <c r="AH1969">
        <f t="shared" ca="1" si="494"/>
        <v>-0.65601851964725277</v>
      </c>
      <c r="AI1969">
        <f t="shared" ca="1" si="495"/>
        <v>-0.58523063410915366</v>
      </c>
    </row>
    <row r="1970" spans="1:35">
      <c r="A1970" s="20"/>
      <c r="B1970" s="20"/>
      <c r="C1970" s="20">
        <f ca="1"/>
        <v>0.30068865157726105</v>
      </c>
      <c r="D1970" s="20">
        <f ca="1"/>
        <v>0.89800333087027007</v>
      </c>
      <c r="E1970" s="20">
        <f ca="1"/>
        <v>0.61016282721711346</v>
      </c>
      <c r="F1970" s="20">
        <f ca="1"/>
        <v>0.77371502362511346</v>
      </c>
      <c r="G1970" s="20">
        <f ca="1"/>
        <v>1.4250008140069839</v>
      </c>
      <c r="H1970" s="20">
        <f ca="1"/>
        <v>-1.2594731168447009</v>
      </c>
      <c r="I1970" s="164">
        <f t="shared" ca="1" si="484"/>
        <v>25.017933014878114</v>
      </c>
      <c r="J1970" s="164">
        <f t="shared" ca="1" si="485"/>
        <v>18.101960840447699</v>
      </c>
      <c r="K1970" s="164">
        <f t="shared" ca="1" si="486"/>
        <v>0.70473865730990115</v>
      </c>
      <c r="L1970" s="164">
        <f t="shared" ca="1" si="487"/>
        <v>1.3270448226078075</v>
      </c>
      <c r="M1970" s="20">
        <f t="shared" ca="1" si="488"/>
        <v>5.229312306899156</v>
      </c>
      <c r="N1970" s="20">
        <f t="shared" ca="1" si="489"/>
        <v>2.005533936024007</v>
      </c>
      <c r="O1970" s="20">
        <f t="shared" ca="1" si="480"/>
        <v>22992316.196760319</v>
      </c>
      <c r="P1970" s="20">
        <f t="shared" ca="1" si="481"/>
        <v>57640606.714798652</v>
      </c>
      <c r="Q1970" s="20">
        <f t="shared" ca="1" si="482"/>
        <v>230552.89750435945</v>
      </c>
      <c r="R1970" s="20">
        <f t="shared" ca="1" si="483"/>
        <v>80863475.80906333</v>
      </c>
      <c r="AD1970">
        <f t="shared" ca="1" si="490"/>
        <v>1.0723138385626489</v>
      </c>
      <c r="AE1970">
        <f t="shared" ca="1" si="491"/>
        <v>1.0711277988079528</v>
      </c>
      <c r="AF1970">
        <f t="shared" ca="1" si="492"/>
        <v>1.3158059755445555</v>
      </c>
      <c r="AG1970">
        <f t="shared" ca="1" si="493"/>
        <v>1.0774764663991248</v>
      </c>
      <c r="AH1970">
        <f t="shared" ca="1" si="494"/>
        <v>0.78812478544350717</v>
      </c>
      <c r="AI1970">
        <f t="shared" ca="1" si="495"/>
        <v>0.44738901628110006</v>
      </c>
    </row>
    <row r="1971" spans="1:35">
      <c r="A1971" s="20"/>
      <c r="B1971" s="20"/>
      <c r="C1971" s="20">
        <f ca="1"/>
        <v>-0.74677161252709201</v>
      </c>
      <c r="D1971" s="20">
        <f ca="1"/>
        <v>0.40729540510434104</v>
      </c>
      <c r="E1971" s="20">
        <f ca="1"/>
        <v>-0.34287391087928082</v>
      </c>
      <c r="F1971" s="20">
        <f ca="1"/>
        <v>1.0470847316157152</v>
      </c>
      <c r="G1971" s="20">
        <f ca="1"/>
        <v>-0.18916954259851171</v>
      </c>
      <c r="H1971" s="20">
        <f ca="1"/>
        <v>1.3316887299889753</v>
      </c>
      <c r="I1971" s="164">
        <f t="shared" ca="1" si="484"/>
        <v>19.605320880945875</v>
      </c>
      <c r="J1971" s="164">
        <f t="shared" ca="1" si="485"/>
        <v>14.599767545365884</v>
      </c>
      <c r="K1971" s="164">
        <f t="shared" ca="1" si="486"/>
        <v>0.60137046057624832</v>
      </c>
      <c r="L1971" s="164">
        <f t="shared" ca="1" si="487"/>
        <v>1.3753972031668162</v>
      </c>
      <c r="M1971" s="20">
        <f t="shared" ca="1" si="488"/>
        <v>5.532152044760414</v>
      </c>
      <c r="N1971" s="20">
        <f t="shared" ca="1" si="489"/>
        <v>2.4012380041666632</v>
      </c>
      <c r="O1971" s="20">
        <f t="shared" ca="1" si="480"/>
        <v>18238362.47965714</v>
      </c>
      <c r="P1971" s="20">
        <f t="shared" ca="1" si="481"/>
        <v>53434477.633863494</v>
      </c>
      <c r="Q1971" s="20">
        <f t="shared" ca="1" si="482"/>
        <v>711560.11299604573</v>
      </c>
      <c r="R1971" s="20">
        <f t="shared" ca="1" si="483"/>
        <v>72384400.226516679</v>
      </c>
      <c r="AD1971">
        <f t="shared" ca="1" si="490"/>
        <v>-0.24142697064420571</v>
      </c>
      <c r="AE1971">
        <f t="shared" ca="1" si="491"/>
        <v>-0.10410485054836102</v>
      </c>
      <c r="AF1971">
        <f t="shared" ca="1" si="492"/>
        <v>0.37609509614771186</v>
      </c>
      <c r="AG1971">
        <f t="shared" ca="1" si="493"/>
        <v>1.2972600143946194</v>
      </c>
      <c r="AH1971">
        <f t="shared" ca="1" si="494"/>
        <v>1.124613383067127</v>
      </c>
      <c r="AI1971">
        <f t="shared" ca="1" si="495"/>
        <v>1.5168594707207113</v>
      </c>
    </row>
    <row r="1972" spans="1:35">
      <c r="A1972" s="20"/>
      <c r="B1972" s="20"/>
      <c r="C1972" s="20">
        <f ca="1"/>
        <v>-4.9034498803612235E-2</v>
      </c>
      <c r="D1972" s="20">
        <f ca="1"/>
        <v>-0.45011553420982736</v>
      </c>
      <c r="E1972" s="20">
        <f ca="1"/>
        <v>1.5831442361687051</v>
      </c>
      <c r="F1972" s="20">
        <f ca="1"/>
        <v>-0.16434932070514768</v>
      </c>
      <c r="G1972" s="20">
        <f ca="1"/>
        <v>-5.3816772095202962E-2</v>
      </c>
      <c r="H1972" s="20">
        <f ca="1"/>
        <v>-0.71853381043724263</v>
      </c>
      <c r="I1972" s="164">
        <f t="shared" ca="1" si="484"/>
        <v>19.513775227053969</v>
      </c>
      <c r="J1972" s="164">
        <f t="shared" ca="1" si="485"/>
        <v>13.678329739388522</v>
      </c>
      <c r="K1972" s="164">
        <f t="shared" ca="1" si="486"/>
        <v>0.69751468772051728</v>
      </c>
      <c r="L1972" s="164">
        <f t="shared" ca="1" si="487"/>
        <v>1.1551761032966767</v>
      </c>
      <c r="M1972" s="20">
        <f t="shared" ca="1" si="488"/>
        <v>4.4332049833340221</v>
      </c>
      <c r="N1972" s="20">
        <f t="shared" ca="1" si="489"/>
        <v>1.6627684549856532</v>
      </c>
      <c r="O1972" s="20">
        <f t="shared" ca="1" si="480"/>
        <v>17698173.854929954</v>
      </c>
      <c r="P1972" s="20">
        <f t="shared" ca="1" si="481"/>
        <v>47917776.487258375</v>
      </c>
      <c r="Q1972" s="20">
        <f t="shared" ca="1" si="482"/>
        <v>132792.35405192708</v>
      </c>
      <c r="R1972" s="20">
        <f t="shared" ca="1" si="483"/>
        <v>65748742.696240254</v>
      </c>
      <c r="AD1972">
        <f t="shared" ca="1" si="490"/>
        <v>-0.2636467895500077</v>
      </c>
      <c r="AE1972">
        <f t="shared" ca="1" si="491"/>
        <v>-0.41331216799042925</v>
      </c>
      <c r="AF1972">
        <f t="shared" ca="1" si="492"/>
        <v>1.2501335247319749</v>
      </c>
      <c r="AG1972">
        <f t="shared" ca="1" si="493"/>
        <v>0.29625501498489437</v>
      </c>
      <c r="AH1972">
        <f t="shared" ca="1" si="494"/>
        <v>-9.6438907406642072E-2</v>
      </c>
      <c r="AI1972">
        <f t="shared" ca="1" si="495"/>
        <v>-0.47900417571445114</v>
      </c>
    </row>
    <row r="1973" spans="1:35">
      <c r="A1973" s="20"/>
      <c r="B1973" s="20"/>
      <c r="C1973" s="20">
        <f ca="1"/>
        <v>-0.14122602630142247</v>
      </c>
      <c r="D1973" s="20">
        <f ca="1"/>
        <v>-0.57761563880373878</v>
      </c>
      <c r="E1973" s="20">
        <f ca="1"/>
        <v>0.67003969574190692</v>
      </c>
      <c r="F1973" s="20">
        <f ca="1"/>
        <v>0.58785565296821585</v>
      </c>
      <c r="G1973" s="20">
        <f ca="1"/>
        <v>-0.65708849394537427</v>
      </c>
      <c r="H1973" s="20">
        <f ca="1"/>
        <v>0.32980473021873952</v>
      </c>
      <c r="I1973" s="164">
        <f t="shared" ca="1" si="484"/>
        <v>18.871291277875834</v>
      </c>
      <c r="J1973" s="164">
        <f t="shared" ca="1" si="485"/>
        <v>13.293387510650842</v>
      </c>
      <c r="K1973" s="164">
        <f t="shared" ca="1" si="486"/>
        <v>0.6411241490481655</v>
      </c>
      <c r="L1973" s="164">
        <f t="shared" ca="1" si="487"/>
        <v>1.2692268412379992</v>
      </c>
      <c r="M1973" s="20">
        <f t="shared" ca="1" si="488"/>
        <v>4.5745663377800705</v>
      </c>
      <c r="N1973" s="20">
        <f t="shared" ca="1" si="489"/>
        <v>1.8925264043462107</v>
      </c>
      <c r="O1973" s="20">
        <f t="shared" ca="1" si="480"/>
        <v>17150283.434163675</v>
      </c>
      <c r="P1973" s="20">
        <f t="shared" ca="1" si="481"/>
        <v>50086882.4746603</v>
      </c>
      <c r="Q1973" s="20">
        <f t="shared" ca="1" si="482"/>
        <v>432677.24334160052</v>
      </c>
      <c r="R1973" s="20">
        <f t="shared" ca="1" si="483"/>
        <v>67669843.152165562</v>
      </c>
      <c r="AD1973">
        <f t="shared" ca="1" si="490"/>
        <v>-0.41958949566120535</v>
      </c>
      <c r="AE1973">
        <f t="shared" ca="1" si="491"/>
        <v>-0.54248741253327493</v>
      </c>
      <c r="AF1973">
        <f t="shared" ca="1" si="492"/>
        <v>0.7374922640742313</v>
      </c>
      <c r="AG1973">
        <f t="shared" ca="1" si="493"/>
        <v>0.81466746017272362</v>
      </c>
      <c r="AH1973">
        <f t="shared" ca="1" si="494"/>
        <v>6.0629264200078692E-2</v>
      </c>
      <c r="AI1973">
        <f t="shared" ca="1" si="495"/>
        <v>0.14196325498975815</v>
      </c>
    </row>
    <row r="1974" spans="1:35">
      <c r="A1974" s="20"/>
      <c r="B1974" s="20"/>
      <c r="C1974" s="20">
        <f ca="1"/>
        <v>-0.80473366352525555</v>
      </c>
      <c r="D1974" s="20">
        <f ca="1"/>
        <v>2.3610877856795036</v>
      </c>
      <c r="E1974" s="20">
        <f ca="1"/>
        <v>0.75455598568711146</v>
      </c>
      <c r="F1974" s="20">
        <f ca="1"/>
        <v>-1.5022946412318503</v>
      </c>
      <c r="G1974" s="20">
        <f ca="1"/>
        <v>-5.7658991097553777E-2</v>
      </c>
      <c r="H1974" s="20">
        <f ca="1"/>
        <v>-0.83269048390133305</v>
      </c>
      <c r="I1974" s="164">
        <f t="shared" ca="1" si="484"/>
        <v>25.739002287191177</v>
      </c>
      <c r="J1974" s="164">
        <f t="shared" ca="1" si="485"/>
        <v>19.549211123412338</v>
      </c>
      <c r="K1974" s="164">
        <f t="shared" ca="1" si="486"/>
        <v>0.54794995388759593</v>
      </c>
      <c r="L1974" s="164">
        <f t="shared" ca="1" si="487"/>
        <v>0.77368190640373835</v>
      </c>
      <c r="M1974" s="20">
        <f t="shared" ca="1" si="488"/>
        <v>3.6668124213237769</v>
      </c>
      <c r="N1974" s="20">
        <f t="shared" ca="1" si="489"/>
        <v>1.4347669566602992</v>
      </c>
      <c r="O1974" s="20">
        <f t="shared" ca="1" si="480"/>
        <v>24148605.124405488</v>
      </c>
      <c r="P1974" s="20">
        <f t="shared" ca="1" si="481"/>
        <v>44726876.585425153</v>
      </c>
      <c r="Q1974" s="20">
        <f t="shared" ca="1" si="482"/>
        <v>209256.0325778838</v>
      </c>
      <c r="R1974" s="20">
        <f t="shared" ca="1" si="483"/>
        <v>69084737.742408529</v>
      </c>
      <c r="AD1974">
        <f t="shared" ca="1" si="490"/>
        <v>1.2473306522308683</v>
      </c>
      <c r="AE1974">
        <f t="shared" ca="1" si="491"/>
        <v>1.5567822561786364</v>
      </c>
      <c r="AF1974">
        <f t="shared" ca="1" si="492"/>
        <v>-0.10954587374912873</v>
      </c>
      <c r="AG1974">
        <f t="shared" ca="1" si="493"/>
        <v>-1.4378095163466444</v>
      </c>
      <c r="AH1974">
        <f t="shared" ca="1" si="494"/>
        <v>-0.94798619852913601</v>
      </c>
      <c r="AI1974">
        <f t="shared" ca="1" si="495"/>
        <v>-1.0952244414586509</v>
      </c>
    </row>
    <row r="1975" spans="1:35">
      <c r="A1975" s="20"/>
      <c r="B1975" s="20"/>
      <c r="C1975" s="20">
        <f ca="1"/>
        <v>0.1194042965945194</v>
      </c>
      <c r="D1975" s="20">
        <f ca="1"/>
        <v>0.24696000066836049</v>
      </c>
      <c r="E1975" s="20">
        <f ca="1"/>
        <v>0.43739907785377546</v>
      </c>
      <c r="F1975" s="20">
        <f ca="1"/>
        <v>1.3156726500717342</v>
      </c>
      <c r="G1975" s="20">
        <f ca="1"/>
        <v>0.39964086340018157</v>
      </c>
      <c r="H1975" s="20">
        <f ca="1"/>
        <v>9.8920275828313642E-2</v>
      </c>
      <c r="I1975" s="164">
        <f t="shared" ca="1" si="484"/>
        <v>22.675768687490649</v>
      </c>
      <c r="J1975" s="164">
        <f t="shared" ca="1" si="485"/>
        <v>16.262495029069541</v>
      </c>
      <c r="K1975" s="164">
        <f t="shared" ca="1" si="486"/>
        <v>0.70326910604520787</v>
      </c>
      <c r="L1975" s="164">
        <f t="shared" ca="1" si="487"/>
        <v>1.4679866173694318</v>
      </c>
      <c r="M1975" s="20">
        <f t="shared" ca="1" si="488"/>
        <v>5.4220521139762736</v>
      </c>
      <c r="N1975" s="20">
        <f t="shared" ca="1" si="489"/>
        <v>2.2414196640467487</v>
      </c>
      <c r="O1975" s="20">
        <f t="shared" ca="1" si="480"/>
        <v>20762399.200811468</v>
      </c>
      <c r="P1975" s="20">
        <f t="shared" ca="1" si="481"/>
        <v>58777319.193059519</v>
      </c>
      <c r="Q1975" s="20">
        <f t="shared" ca="1" si="482"/>
        <v>509993.44049088756</v>
      </c>
      <c r="R1975" s="20">
        <f t="shared" ca="1" si="483"/>
        <v>80049711.834361866</v>
      </c>
      <c r="AD1975">
        <f t="shared" ca="1" si="490"/>
        <v>0.50382735133268119</v>
      </c>
      <c r="AE1975">
        <f t="shared" ca="1" si="491"/>
        <v>0.45385739230521449</v>
      </c>
      <c r="AF1975">
        <f t="shared" ca="1" si="492"/>
        <v>1.3024464185927984</v>
      </c>
      <c r="AG1975">
        <f t="shared" ca="1" si="493"/>
        <v>1.7181209880428718</v>
      </c>
      <c r="AH1975">
        <f t="shared" ca="1" si="494"/>
        <v>1.0022801266403043</v>
      </c>
      <c r="AI1975">
        <f t="shared" ca="1" si="495"/>
        <v>1.0849180109371586</v>
      </c>
    </row>
    <row r="1976" spans="1:35">
      <c r="A1976" s="20"/>
      <c r="B1976" s="20"/>
      <c r="C1976" s="20">
        <f ca="1"/>
        <v>0.58661111528231624</v>
      </c>
      <c r="D1976" s="20">
        <f ca="1"/>
        <v>-2.2781344380291784</v>
      </c>
      <c r="E1976" s="20">
        <f ca="1"/>
        <v>0.3814361262399652</v>
      </c>
      <c r="F1976" s="20">
        <f ca="1"/>
        <v>0.48019573471075844</v>
      </c>
      <c r="G1976" s="20">
        <f ca="1"/>
        <v>-0.8018777796814579</v>
      </c>
      <c r="H1976" s="20">
        <f ca="1"/>
        <v>0.1522557791691245</v>
      </c>
      <c r="I1976" s="164">
        <f t="shared" ca="1" si="484"/>
        <v>15.364821803205682</v>
      </c>
      <c r="J1976" s="164">
        <f t="shared" ca="1" si="485"/>
        <v>10.04451952731657</v>
      </c>
      <c r="K1976" s="164">
        <f t="shared" ca="1" si="486"/>
        <v>0.58630308328874003</v>
      </c>
      <c r="L1976" s="164">
        <f t="shared" ca="1" si="487"/>
        <v>1.1859215763485598</v>
      </c>
      <c r="M1976" s="20">
        <f t="shared" ca="1" si="488"/>
        <v>4.2074604367618553</v>
      </c>
      <c r="N1976" s="20">
        <f t="shared" ca="1" si="489"/>
        <v>1.6918919573468969</v>
      </c>
      <c r="O1976" s="20">
        <f t="shared" ca="1" si="480"/>
        <v>13547898.404620949</v>
      </c>
      <c r="P1976" s="20">
        <f t="shared" ca="1" si="481"/>
        <v>44537975.096977584</v>
      </c>
      <c r="Q1976" s="20">
        <f t="shared" ca="1" si="482"/>
        <v>316375.8420354423</v>
      </c>
      <c r="R1976" s="20">
        <f t="shared" ca="1" si="483"/>
        <v>58402249.34363398</v>
      </c>
      <c r="AD1976">
        <f t="shared" ca="1" si="490"/>
        <v>-1.2706743196102717</v>
      </c>
      <c r="AE1976">
        <f t="shared" ca="1" si="491"/>
        <v>-1.6327115680145738</v>
      </c>
      <c r="AF1976">
        <f t="shared" ca="1" si="492"/>
        <v>0.23911893898854483</v>
      </c>
      <c r="AG1976">
        <f t="shared" ca="1" si="493"/>
        <v>0.43600716522072619</v>
      </c>
      <c r="AH1976">
        <f t="shared" ca="1" si="494"/>
        <v>-0.34726618137571563</v>
      </c>
      <c r="AI1976">
        <f t="shared" ca="1" si="495"/>
        <v>-0.40029200717054925</v>
      </c>
    </row>
    <row r="1977" spans="1:35">
      <c r="A1977" s="20"/>
      <c r="B1977" s="20"/>
      <c r="C1977" s="20">
        <f ca="1"/>
        <v>-0.84192043107279824</v>
      </c>
      <c r="D1977" s="20">
        <f ca="1"/>
        <v>1.8592531516366275</v>
      </c>
      <c r="E1977" s="20">
        <f ca="1"/>
        <v>0.66458432479694085</v>
      </c>
      <c r="F1977" s="20">
        <f ca="1"/>
        <v>0.67108893947024817</v>
      </c>
      <c r="G1977" s="20">
        <f ca="1"/>
        <v>-0.6311951688256956</v>
      </c>
      <c r="H1977" s="20">
        <f ca="1"/>
        <v>-0.23474754240653342</v>
      </c>
      <c r="I1977" s="164">
        <f t="shared" ca="1" si="484"/>
        <v>24.924294681855379</v>
      </c>
      <c r="J1977" s="164">
        <f t="shared" ca="1" si="485"/>
        <v>18.514675489028342</v>
      </c>
      <c r="K1977" s="164">
        <f t="shared" ca="1" si="486"/>
        <v>0.64581769353786</v>
      </c>
      <c r="L1977" s="164">
        <f t="shared" ca="1" si="487"/>
        <v>1.2503567127212487</v>
      </c>
      <c r="M1977" s="20">
        <f t="shared" ca="1" si="488"/>
        <v>4.1655506404650762</v>
      </c>
      <c r="N1977" s="20">
        <f t="shared" ca="1" si="489"/>
        <v>1.7803216910581989</v>
      </c>
      <c r="O1977" s="20">
        <f t="shared" ca="1" si="480"/>
        <v>23162468.42817631</v>
      </c>
      <c r="P1977" s="20">
        <f t="shared" ca="1" si="481"/>
        <v>55657927.926874749</v>
      </c>
      <c r="Q1977" s="20">
        <f t="shared" ca="1" si="482"/>
        <v>489338.69333056506</v>
      </c>
      <c r="R1977" s="20">
        <f t="shared" ca="1" si="483"/>
        <v>79309735.048381627</v>
      </c>
      <c r="AD1977">
        <f t="shared" ca="1" si="490"/>
        <v>1.0495860878289756</v>
      </c>
      <c r="AE1977">
        <f t="shared" ca="1" si="491"/>
        <v>1.2096226473249472</v>
      </c>
      <c r="AF1977">
        <f t="shared" ca="1" si="492"/>
        <v>0.78016085034418126</v>
      </c>
      <c r="AG1977">
        <f t="shared" ca="1" si="493"/>
        <v>0.72889414873294822</v>
      </c>
      <c r="AH1977">
        <f t="shared" ca="1" si="494"/>
        <v>-0.39383262170547018</v>
      </c>
      <c r="AI1977">
        <f t="shared" ca="1" si="495"/>
        <v>-0.16129272686973253</v>
      </c>
    </row>
    <row r="1978" spans="1:35">
      <c r="A1978" s="20"/>
      <c r="B1978" s="20"/>
      <c r="C1978" s="20">
        <f ca="1"/>
        <v>1.136411042898712</v>
      </c>
      <c r="D1978" s="20">
        <f ca="1"/>
        <v>-1.373548479599733</v>
      </c>
      <c r="E1978" s="20">
        <f ca="1"/>
        <v>-0.7110472461238696</v>
      </c>
      <c r="F1978" s="20">
        <f ca="1"/>
        <v>2.6214734228295823E-2</v>
      </c>
      <c r="G1978" s="20">
        <f ca="1"/>
        <v>0.43690174961200257</v>
      </c>
      <c r="H1978" s="20">
        <f ca="1"/>
        <v>-0.71063542443205241</v>
      </c>
      <c r="I1978" s="164">
        <f t="shared" ca="1" si="484"/>
        <v>19.433874588511244</v>
      </c>
      <c r="J1978" s="164">
        <f t="shared" ca="1" si="485"/>
        <v>13.379826146729304</v>
      </c>
      <c r="K1978" s="164">
        <f t="shared" ca="1" si="486"/>
        <v>0.48414660542934301</v>
      </c>
      <c r="L1978" s="164">
        <f t="shared" ca="1" si="487"/>
        <v>0.99374365224914563</v>
      </c>
      <c r="M1978" s="20">
        <f t="shared" ca="1" si="488"/>
        <v>4.1441848524934493</v>
      </c>
      <c r="N1978" s="20">
        <f t="shared" ca="1" si="489"/>
        <v>1.6146980317930593</v>
      </c>
      <c r="O1978" s="20">
        <f t="shared" ca="1" si="480"/>
        <v>17496384.122578051</v>
      </c>
      <c r="P1978" s="20">
        <f t="shared" ca="1" si="481"/>
        <v>43861017.118813835</v>
      </c>
      <c r="Q1978" s="20">
        <f t="shared" ca="1" si="482"/>
        <v>225048.75826227761</v>
      </c>
      <c r="R1978" s="20">
        <f t="shared" ca="1" si="483"/>
        <v>61582449.999654159</v>
      </c>
      <c r="AD1978">
        <f t="shared" ca="1" si="490"/>
        <v>-0.28304014841960146</v>
      </c>
      <c r="AE1978">
        <f t="shared" ca="1" si="491"/>
        <v>-0.51348115881566969</v>
      </c>
      <c r="AF1978">
        <f t="shared" ca="1" si="492"/>
        <v>-0.68957631427870036</v>
      </c>
      <c r="AG1978">
        <f t="shared" ca="1" si="493"/>
        <v>-0.43752885341297459</v>
      </c>
      <c r="AH1978">
        <f t="shared" ca="1" si="494"/>
        <v>-0.41757238611838954</v>
      </c>
      <c r="AI1978">
        <f t="shared" ca="1" si="495"/>
        <v>-0.60892423839713716</v>
      </c>
    </row>
    <row r="1979" spans="1:35">
      <c r="A1979" s="20"/>
      <c r="B1979" s="20"/>
      <c r="C1979" s="20">
        <f ca="1"/>
        <v>1.6849561568892797</v>
      </c>
      <c r="D1979" s="20">
        <f ca="1"/>
        <v>0.84245444680339154</v>
      </c>
      <c r="E1979" s="20">
        <f ca="1"/>
        <v>-0.78509594974239683</v>
      </c>
      <c r="F1979" s="20">
        <f ca="1"/>
        <v>-1.0913004052596225</v>
      </c>
      <c r="G1979" s="20">
        <f ca="1"/>
        <v>-1.3247424657322589E-2</v>
      </c>
      <c r="H1979" s="20">
        <f ca="1"/>
        <v>0.73828768609592144</v>
      </c>
      <c r="I1979" s="164">
        <f t="shared" ca="1" si="484"/>
        <v>29.888580593517624</v>
      </c>
      <c r="J1979" s="164">
        <f t="shared" ca="1" si="485"/>
        <v>21.764987907574763</v>
      </c>
      <c r="K1979" s="164">
        <f t="shared" ca="1" si="486"/>
        <v>0.47047958426089853</v>
      </c>
      <c r="L1979" s="164">
        <f t="shared" ca="1" si="487"/>
        <v>0.87398437708667875</v>
      </c>
      <c r="M1979" s="20">
        <f t="shared" ca="1" si="488"/>
        <v>4.308131613982332</v>
      </c>
      <c r="N1979" s="20">
        <f t="shared" ca="1" si="489"/>
        <v>1.9374538742615048</v>
      </c>
      <c r="O1979" s="20">
        <f t="shared" ca="1" si="480"/>
        <v>27543026.20673503</v>
      </c>
      <c r="P1979" s="20">
        <f t="shared" ca="1" si="481"/>
        <v>51335825.989195876</v>
      </c>
      <c r="Q1979" s="20">
        <f t="shared" ca="1" si="482"/>
        <v>667006.93101971119</v>
      </c>
      <c r="R1979" s="20">
        <f t="shared" ca="1" si="483"/>
        <v>79545859.126950607</v>
      </c>
      <c r="AD1979">
        <f t="shared" ca="1" si="490"/>
        <v>2.2545098527955387</v>
      </c>
      <c r="AE1979">
        <f t="shared" ca="1" si="491"/>
        <v>2.3003315126089805</v>
      </c>
      <c r="AF1979">
        <f t="shared" ca="1" si="492"/>
        <v>-0.81382196126455952</v>
      </c>
      <c r="AG1979">
        <f t="shared" ca="1" si="493"/>
        <v>-0.9818891950605515</v>
      </c>
      <c r="AH1979">
        <f t="shared" ca="1" si="494"/>
        <v>-0.23540931779740848</v>
      </c>
      <c r="AI1979">
        <f t="shared" ca="1" si="495"/>
        <v>0.26338884935541829</v>
      </c>
    </row>
    <row r="1980" spans="1:35">
      <c r="A1980" s="20"/>
      <c r="B1980" s="20"/>
      <c r="C1980" s="20">
        <f ca="1"/>
        <v>-1.4384374287095456</v>
      </c>
      <c r="D1980" s="20">
        <f ca="1"/>
        <v>-1.6112681419084318</v>
      </c>
      <c r="E1980" s="20">
        <f ca="1"/>
        <v>0.53925074455927824</v>
      </c>
      <c r="F1980" s="20">
        <f ca="1"/>
        <v>-1.4103601355965369</v>
      </c>
      <c r="G1980" s="20">
        <f ca="1"/>
        <v>1.1237600628358588</v>
      </c>
      <c r="H1980" s="20">
        <f ca="1"/>
        <v>-0.56833653713440524</v>
      </c>
      <c r="I1980" s="164">
        <f t="shared" ca="1" si="484"/>
        <v>7.871177635254007</v>
      </c>
      <c r="J1980" s="164">
        <f t="shared" ca="1" si="485"/>
        <v>5.8642802775600575</v>
      </c>
      <c r="K1980" s="164">
        <f t="shared" ca="1" si="486"/>
        <v>0.52792511495699523</v>
      </c>
      <c r="L1980" s="164">
        <f t="shared" ca="1" si="487"/>
        <v>0.81382332795701884</v>
      </c>
      <c r="M1980" s="20">
        <f t="shared" ca="1" si="488"/>
        <v>5.1132149327103473</v>
      </c>
      <c r="N1980" s="20">
        <f t="shared" ca="1" si="489"/>
        <v>1.7172678399813917</v>
      </c>
      <c r="O1980" s="20">
        <f t="shared" ca="1" si="480"/>
        <v>7322624.9638767922</v>
      </c>
      <c r="P1980" s="20">
        <f t="shared" ca="1" si="481"/>
        <v>27898371.760929391</v>
      </c>
      <c r="Q1980" s="20">
        <f t="shared" ca="1" si="482"/>
        <v>-182297.50553375864</v>
      </c>
      <c r="R1980" s="20">
        <f t="shared" ca="1" si="483"/>
        <v>35038699.21927242</v>
      </c>
      <c r="AD1980">
        <f t="shared" ca="1" si="490"/>
        <v>-3.0895199914432023</v>
      </c>
      <c r="AE1980">
        <f t="shared" ca="1" si="491"/>
        <v>-3.035476416926155</v>
      </c>
      <c r="AF1980">
        <f t="shared" ca="1" si="492"/>
        <v>-0.29158986402731601</v>
      </c>
      <c r="AG1980">
        <f t="shared" ca="1" si="493"/>
        <v>-1.2553485092862784</v>
      </c>
      <c r="AH1980">
        <f t="shared" ca="1" si="494"/>
        <v>0.65912770301149715</v>
      </c>
      <c r="AI1980">
        <f t="shared" ca="1" si="495"/>
        <v>-0.33170854059083377</v>
      </c>
    </row>
    <row r="1981" spans="1:35">
      <c r="A1981" s="20"/>
      <c r="B1981" s="20"/>
      <c r="C1981" s="20">
        <f ca="1"/>
        <v>0.39398885852745041</v>
      </c>
      <c r="D1981" s="20">
        <f ca="1"/>
        <v>-1.0985572179952481</v>
      </c>
      <c r="E1981" s="20">
        <f ca="1"/>
        <v>-0.15655099393922692</v>
      </c>
      <c r="F1981" s="20">
        <f ca="1"/>
        <v>0.60620120515767517</v>
      </c>
      <c r="G1981" s="20">
        <f ca="1"/>
        <v>0.24521407027042263</v>
      </c>
      <c r="H1981" s="20">
        <f ca="1"/>
        <v>0.64941950007849325</v>
      </c>
      <c r="I1981" s="164">
        <f t="shared" ca="1" si="484"/>
        <v>18.335542535141993</v>
      </c>
      <c r="J1981" s="164">
        <f t="shared" ca="1" si="485"/>
        <v>12.893639506872486</v>
      </c>
      <c r="K1981" s="164">
        <f t="shared" ca="1" si="486"/>
        <v>0.59783692167568225</v>
      </c>
      <c r="L1981" s="164">
        <f t="shared" ca="1" si="487"/>
        <v>1.2760603259357852</v>
      </c>
      <c r="M1981" s="20">
        <f t="shared" ca="1" si="488"/>
        <v>5.3366115431439267</v>
      </c>
      <c r="N1981" s="20">
        <f t="shared" ca="1" si="489"/>
        <v>2.1947475680699786</v>
      </c>
      <c r="O1981" s="20">
        <f t="shared" ca="1" si="480"/>
        <v>16651415.761634851</v>
      </c>
      <c r="P1981" s="20">
        <f t="shared" ca="1" si="481"/>
        <v>49720995.71948652</v>
      </c>
      <c r="Q1981" s="20">
        <f t="shared" ca="1" si="482"/>
        <v>482965.07730338949</v>
      </c>
      <c r="R1981" s="20">
        <f t="shared" ca="1" si="483"/>
        <v>66855376.558424756</v>
      </c>
      <c r="AD1981">
        <f t="shared" ca="1" si="490"/>
        <v>-0.54962559826650714</v>
      </c>
      <c r="AE1981">
        <f t="shared" ca="1" si="491"/>
        <v>-0.67663103796225355</v>
      </c>
      <c r="AF1981">
        <f t="shared" ca="1" si="492"/>
        <v>0.34397201523347465</v>
      </c>
      <c r="AG1981">
        <f t="shared" ca="1" si="493"/>
        <v>0.84572875425356853</v>
      </c>
      <c r="AH1981">
        <f t="shared" ca="1" si="494"/>
        <v>0.90734615904880778</v>
      </c>
      <c r="AI1981">
        <f t="shared" ca="1" si="495"/>
        <v>0.9587772109999424</v>
      </c>
    </row>
    <row r="1982" spans="1:35">
      <c r="A1982" s="20"/>
      <c r="B1982" s="20"/>
      <c r="C1982" s="20">
        <f ca="1"/>
        <v>0.99251833894149355</v>
      </c>
      <c r="D1982" s="20">
        <f ca="1"/>
        <v>2.2405090193532406</v>
      </c>
      <c r="E1982" s="20">
        <f ca="1"/>
        <v>-1.5698691350843019</v>
      </c>
      <c r="F1982" s="20">
        <f ca="1"/>
        <v>-0.48891993154348301</v>
      </c>
      <c r="G1982" s="20">
        <f ca="1"/>
        <v>0.37591486696213822</v>
      </c>
      <c r="H1982" s="20">
        <f ca="1"/>
        <v>-0.48112991812972761</v>
      </c>
      <c r="I1982" s="164">
        <f t="shared" ca="1" si="484"/>
        <v>31.571379174599635</v>
      </c>
      <c r="J1982" s="164">
        <f t="shared" ca="1" si="485"/>
        <v>23.508592959878627</v>
      </c>
      <c r="K1982" s="164">
        <f t="shared" ca="1" si="486"/>
        <v>0.40268760034073037</v>
      </c>
      <c r="L1982" s="164">
        <f t="shared" ca="1" si="487"/>
        <v>0.83870396129484415</v>
      </c>
      <c r="M1982" s="20">
        <f t="shared" ca="1" si="488"/>
        <v>3.6952431237685941</v>
      </c>
      <c r="N1982" s="20">
        <f t="shared" ca="1" si="489"/>
        <v>1.6569401090355478</v>
      </c>
      <c r="O1982" s="20">
        <f t="shared" ca="1" si="480"/>
        <v>29370207.340292551</v>
      </c>
      <c r="P1982" s="20">
        <f t="shared" ca="1" si="481"/>
        <v>52144703.283684723</v>
      </c>
      <c r="Q1982" s="20">
        <f t="shared" ca="1" si="482"/>
        <v>563920.90782823146</v>
      </c>
      <c r="R1982" s="20">
        <f t="shared" ca="1" si="483"/>
        <v>82078831.5318055</v>
      </c>
      <c r="AD1982">
        <f t="shared" ca="1" si="490"/>
        <v>2.6629561103397164</v>
      </c>
      <c r="AE1982">
        <f t="shared" ca="1" si="491"/>
        <v>2.8854338791539007</v>
      </c>
      <c r="AF1982">
        <f t="shared" ca="1" si="492"/>
        <v>-1.430112724175179</v>
      </c>
      <c r="AG1982">
        <f t="shared" ca="1" si="493"/>
        <v>-1.1422547213870722</v>
      </c>
      <c r="AH1982">
        <f t="shared" ca="1" si="494"/>
        <v>-0.91639652914600589</v>
      </c>
      <c r="AI1982">
        <f t="shared" ca="1" si="495"/>
        <v>-0.49475646206608698</v>
      </c>
    </row>
    <row r="1983" spans="1:35">
      <c r="A1983" s="20"/>
      <c r="B1983" s="20"/>
      <c r="C1983" s="20">
        <f ca="1"/>
        <v>0.75023391990906518</v>
      </c>
      <c r="D1983" s="20">
        <f ca="1"/>
        <v>-1.3624360353381524</v>
      </c>
      <c r="E1983" s="20">
        <f ca="1"/>
        <v>0.87826353692688752</v>
      </c>
      <c r="F1983" s="20">
        <f ca="1"/>
        <v>-1.3136271872784464</v>
      </c>
      <c r="G1983" s="20">
        <f ca="1"/>
        <v>-1.5152711813419684</v>
      </c>
      <c r="H1983" s="20">
        <f ca="1"/>
        <v>9.3303315819092181E-2</v>
      </c>
      <c r="I1983" s="164">
        <f t="shared" ca="1" si="484"/>
        <v>19.2841156054252</v>
      </c>
      <c r="J1983" s="164">
        <f t="shared" ca="1" si="485"/>
        <v>13.181639865122186</v>
      </c>
      <c r="K1983" s="164">
        <f t="shared" ca="1" si="486"/>
        <v>0.52597945775478228</v>
      </c>
      <c r="L1983" s="164">
        <f t="shared" ca="1" si="487"/>
        <v>0.80733215153348947</v>
      </c>
      <c r="M1983" s="20">
        <f t="shared" ca="1" si="488"/>
        <v>3.1391965665471644</v>
      </c>
      <c r="N1983" s="20">
        <f t="shared" ca="1" si="489"/>
        <v>1.2762937048351746</v>
      </c>
      <c r="O1983" s="20">
        <f t="shared" ca="1" si="480"/>
        <v>17310837.091001451</v>
      </c>
      <c r="P1983" s="20">
        <f t="shared" ca="1" si="481"/>
        <v>39119207.249052569</v>
      </c>
      <c r="Q1983" s="20">
        <f t="shared" ca="1" si="482"/>
        <v>259374.61350216166</v>
      </c>
      <c r="R1983" s="20">
        <f t="shared" ca="1" si="483"/>
        <v>56689418.95355618</v>
      </c>
      <c r="AD1983">
        <f t="shared" ca="1" si="490"/>
        <v>-0.31938941615893207</v>
      </c>
      <c r="AE1983">
        <f t="shared" ca="1" si="491"/>
        <v>-0.57998662244221955</v>
      </c>
      <c r="AF1983">
        <f t="shared" ca="1" si="492"/>
        <v>-0.30927765677470703</v>
      </c>
      <c r="AG1983">
        <f t="shared" ca="1" si="493"/>
        <v>-1.2848538566659573</v>
      </c>
      <c r="AH1983">
        <f t="shared" ca="1" si="494"/>
        <v>-1.5342260371698169</v>
      </c>
      <c r="AI1983">
        <f t="shared" ca="1" si="495"/>
        <v>-1.5235305274725011</v>
      </c>
    </row>
    <row r="1984" spans="1:35">
      <c r="A1984" s="20"/>
      <c r="B1984" s="20"/>
      <c r="C1984" s="20">
        <f ca="1"/>
        <v>-1.0431367646513574</v>
      </c>
      <c r="D1984" s="20">
        <f ca="1"/>
        <v>-0.80475351834712294</v>
      </c>
      <c r="E1984" s="20">
        <f ca="1"/>
        <v>0.47461641837995455</v>
      </c>
      <c r="F1984" s="20">
        <f ca="1"/>
        <v>-0.33616860062763942</v>
      </c>
      <c r="G1984" s="20">
        <f ca="1"/>
        <v>-1.1292002805287973</v>
      </c>
      <c r="H1984" s="20">
        <f ca="1"/>
        <v>-0.37057518859453015</v>
      </c>
      <c r="I1984" s="164">
        <f t="shared" ca="1" si="484"/>
        <v>13.861953993432891</v>
      </c>
      <c r="J1984" s="164">
        <f t="shared" ca="1" si="485"/>
        <v>9.8633077193119618</v>
      </c>
      <c r="K1984" s="164">
        <f t="shared" ca="1" si="486"/>
        <v>0.5139894591820009</v>
      </c>
      <c r="L1984" s="164">
        <f t="shared" ca="1" si="487"/>
        <v>0.9293115812483469</v>
      </c>
      <c r="M1984" s="20">
        <f t="shared" ca="1" si="488"/>
        <v>3.4257404785004857</v>
      </c>
      <c r="N1984" s="20">
        <f t="shared" ca="1" si="489"/>
        <v>1.3137190526658613</v>
      </c>
      <c r="O1984" s="20">
        <f t="shared" ca="1" si="480"/>
        <v>12649837.687246885</v>
      </c>
      <c r="P1984" s="20">
        <f t="shared" ca="1" si="481"/>
        <v>36717447.194199361</v>
      </c>
      <c r="Q1984" s="20">
        <f t="shared" ca="1" si="482"/>
        <v>150790.53994232521</v>
      </c>
      <c r="R1984" s="20">
        <f t="shared" ca="1" si="483"/>
        <v>49518075.421388566</v>
      </c>
      <c r="AD1984">
        <f t="shared" ca="1" si="490"/>
        <v>-1.6354480598463856</v>
      </c>
      <c r="AE1984">
        <f t="shared" ca="1" si="491"/>
        <v>-1.6935208995597444</v>
      </c>
      <c r="AF1984">
        <f t="shared" ca="1" si="492"/>
        <v>-0.4182776437999926</v>
      </c>
      <c r="AG1984">
        <f t="shared" ca="1" si="493"/>
        <v>-0.73040190341660527</v>
      </c>
      <c r="AH1984">
        <f t="shared" ca="1" si="494"/>
        <v>-1.2158439127772374</v>
      </c>
      <c r="AI1984">
        <f t="shared" ca="1" si="495"/>
        <v>-1.4223809387409152</v>
      </c>
    </row>
    <row r="1985" spans="1:35">
      <c r="A1985" s="20"/>
      <c r="B1985" s="20"/>
      <c r="C1985" s="20">
        <f ca="1"/>
        <v>1.3823991851742914</v>
      </c>
      <c r="D1985" s="20">
        <f ca="1"/>
        <v>-0.21272043372087668</v>
      </c>
      <c r="E1985" s="20">
        <f ca="1"/>
        <v>0.35733963721076373</v>
      </c>
      <c r="F1985" s="20">
        <f ca="1"/>
        <v>1.2928966569698626</v>
      </c>
      <c r="G1985" s="20">
        <f ca="1"/>
        <v>-1.84017185155034</v>
      </c>
      <c r="H1985" s="20">
        <f ca="1"/>
        <v>2.2503058449323925</v>
      </c>
      <c r="I1985" s="164">
        <f t="shared" ca="1" si="484"/>
        <v>27.481940400043719</v>
      </c>
      <c r="J1985" s="164">
        <f t="shared" ca="1" si="485"/>
        <v>19.227593283597407</v>
      </c>
      <c r="K1985" s="164">
        <f t="shared" ca="1" si="486"/>
        <v>0.68192313246192537</v>
      </c>
      <c r="L1985" s="164">
        <f t="shared" ca="1" si="487"/>
        <v>1.5183930540811867</v>
      </c>
      <c r="M1985" s="20">
        <f t="shared" ca="1" si="488"/>
        <v>4.8308661179110226</v>
      </c>
      <c r="N1985" s="20">
        <f t="shared" ca="1" si="489"/>
        <v>2.3700286451176718</v>
      </c>
      <c r="O1985" s="20">
        <f t="shared" ca="1" si="480"/>
        <v>24906545.479806885</v>
      </c>
      <c r="P1985" s="20">
        <f t="shared" ca="1" si="481"/>
        <v>64811761.150518216</v>
      </c>
      <c r="Q1985" s="20">
        <f t="shared" ca="1" si="482"/>
        <v>1078320.2503699837</v>
      </c>
      <c r="R1985" s="20">
        <f t="shared" ca="1" si="483"/>
        <v>90796626.88069509</v>
      </c>
      <c r="AD1985">
        <f t="shared" ca="1" si="490"/>
        <v>1.6703738835057569</v>
      </c>
      <c r="AE1985">
        <f t="shared" ca="1" si="491"/>
        <v>1.4488568065763112</v>
      </c>
      <c r="AF1985">
        <f t="shared" ca="1" si="492"/>
        <v>1.1083921132902304</v>
      </c>
      <c r="AG1985">
        <f t="shared" ca="1" si="493"/>
        <v>1.9472411549144848</v>
      </c>
      <c r="AH1985">
        <f t="shared" ca="1" si="494"/>
        <v>0.3454067976789148</v>
      </c>
      <c r="AI1985">
        <f t="shared" ca="1" si="495"/>
        <v>1.4325098516693833</v>
      </c>
    </row>
    <row r="1986" spans="1:35">
      <c r="A1986" s="20"/>
      <c r="B1986" s="20"/>
      <c r="C1986" s="20">
        <f ca="1"/>
        <v>-0.64854055680337275</v>
      </c>
      <c r="D1986" s="20">
        <f ca="1"/>
        <v>-0.77548170791757176</v>
      </c>
      <c r="E1986" s="20">
        <f ca="1"/>
        <v>-0.5284067423505151</v>
      </c>
      <c r="F1986" s="20">
        <f ca="1"/>
        <v>-1.4960482995187228</v>
      </c>
      <c r="G1986" s="20">
        <f ca="1"/>
        <v>1.2061533330182188</v>
      </c>
      <c r="H1986" s="20">
        <f ca="1"/>
        <v>0.3330427578773848</v>
      </c>
      <c r="I1986" s="164">
        <f t="shared" ca="1" si="484"/>
        <v>13.681271101756654</v>
      </c>
      <c r="J1986" s="164">
        <f t="shared" ca="1" si="485"/>
        <v>10.398832226437992</v>
      </c>
      <c r="K1986" s="164">
        <f t="shared" ca="1" si="486"/>
        <v>0.45595696305639422</v>
      </c>
      <c r="L1986" s="164">
        <f t="shared" ca="1" si="487"/>
        <v>0.78886032408296924</v>
      </c>
      <c r="M1986" s="20">
        <f t="shared" ca="1" si="488"/>
        <v>5.3682129476462404</v>
      </c>
      <c r="N1986" s="20">
        <f t="shared" ca="1" si="489"/>
        <v>2.0092636114980191</v>
      </c>
      <c r="O1986" s="20">
        <f t="shared" ca="1" si="480"/>
        <v>12839062.301309718</v>
      </c>
      <c r="P1986" s="20">
        <f t="shared" ca="1" si="481"/>
        <v>33077086.914132237</v>
      </c>
      <c r="Q1986" s="20">
        <f t="shared" ca="1" si="482"/>
        <v>153808.91665372418</v>
      </c>
      <c r="R1986" s="20">
        <f t="shared" ca="1" si="483"/>
        <v>46069958.13209568</v>
      </c>
      <c r="AD1986">
        <f t="shared" ca="1" si="490"/>
        <v>-1.6793031306415893</v>
      </c>
      <c r="AE1986">
        <f t="shared" ca="1" si="491"/>
        <v>-1.5138146891147675</v>
      </c>
      <c r="AF1986">
        <f t="shared" ca="1" si="492"/>
        <v>-0.94584579039641681</v>
      </c>
      <c r="AG1986">
        <f t="shared" ca="1" si="493"/>
        <v>-1.3688167087137766</v>
      </c>
      <c r="AH1986">
        <f t="shared" ca="1" si="494"/>
        <v>0.94245883071804537</v>
      </c>
      <c r="AI1986">
        <f t="shared" ca="1" si="495"/>
        <v>0.45746922026491632</v>
      </c>
    </row>
    <row r="1987" spans="1:35">
      <c r="A1987" s="20"/>
      <c r="B1987" s="20"/>
      <c r="C1987" s="20">
        <f ca="1"/>
        <v>1.13460542877278</v>
      </c>
      <c r="D1987" s="20">
        <f ca="1"/>
        <v>1.6696803041029324</v>
      </c>
      <c r="E1987" s="20">
        <f ca="1"/>
        <v>-1.1970007531378961</v>
      </c>
      <c r="F1987" s="20">
        <f ca="1"/>
        <v>0.83572001427036091</v>
      </c>
      <c r="G1987" s="20">
        <f ca="1"/>
        <v>0.88150293628276188</v>
      </c>
      <c r="H1987" s="20">
        <f ca="1"/>
        <v>-0.61531940787544548</v>
      </c>
      <c r="I1987" s="164">
        <f t="shared" ca="1" si="484"/>
        <v>30.580384106826862</v>
      </c>
      <c r="J1987" s="164">
        <f t="shared" ca="1" si="485"/>
        <v>22.381766002833512</v>
      </c>
      <c r="K1987" s="164">
        <f t="shared" ca="1" si="486"/>
        <v>0.528398570189896</v>
      </c>
      <c r="L1987" s="164">
        <f t="shared" ca="1" si="487"/>
        <v>1.1895472089740675</v>
      </c>
      <c r="M1987" s="20">
        <f t="shared" ca="1" si="488"/>
        <v>4.5416617333245428</v>
      </c>
      <c r="N1987" s="20">
        <f t="shared" ca="1" si="489"/>
        <v>1.9689890523566458</v>
      </c>
      <c r="O1987" s="20">
        <f t="shared" ca="1" si="480"/>
        <v>28240846.978228036</v>
      </c>
      <c r="P1987" s="20">
        <f t="shared" ca="1" si="481"/>
        <v>59799951.368045583</v>
      </c>
      <c r="Q1987" s="20">
        <f t="shared" ca="1" si="482"/>
        <v>580241.67069528217</v>
      </c>
      <c r="R1987" s="20">
        <f t="shared" ca="1" si="483"/>
        <v>88621040.016968891</v>
      </c>
      <c r="AD1987">
        <f t="shared" ca="1" si="490"/>
        <v>2.4224233268997231</v>
      </c>
      <c r="AE1987">
        <f t="shared" ca="1" si="491"/>
        <v>2.5073040277964802</v>
      </c>
      <c r="AF1987">
        <f t="shared" ca="1" si="492"/>
        <v>-0.28728572554640008</v>
      </c>
      <c r="AG1987">
        <f t="shared" ca="1" si="493"/>
        <v>0.45248731351848787</v>
      </c>
      <c r="AH1987">
        <f t="shared" ca="1" si="494"/>
        <v>2.4068592582825565E-2</v>
      </c>
      <c r="AI1987">
        <f t="shared" ca="1" si="495"/>
        <v>0.34861906042336677</v>
      </c>
    </row>
    <row r="1988" spans="1:35">
      <c r="A1988" s="20"/>
      <c r="B1988" s="20"/>
      <c r="C1988" s="20">
        <f ca="1"/>
        <v>1.7527256387061485</v>
      </c>
      <c r="D1988" s="20">
        <f ca="1"/>
        <v>-1.1520679765587172</v>
      </c>
      <c r="E1988" s="20">
        <f ca="1"/>
        <v>0.44528292518877355</v>
      </c>
      <c r="F1988" s="20">
        <f ca="1"/>
        <v>1.4807604253590581</v>
      </c>
      <c r="G1988" s="20">
        <f ca="1"/>
        <v>-0.24761493183167116</v>
      </c>
      <c r="H1988" s="20">
        <f ca="1"/>
        <v>-3.2050734002016246E-2</v>
      </c>
      <c r="I1988" s="164">
        <f t="shared" ca="1" si="484"/>
        <v>24.530034618114438</v>
      </c>
      <c r="J1988" s="164">
        <f t="shared" ca="1" si="485"/>
        <v>16.558318714059986</v>
      </c>
      <c r="K1988" s="164">
        <f t="shared" ca="1" si="486"/>
        <v>0.69625560040144419</v>
      </c>
      <c r="L1988" s="164">
        <f t="shared" ca="1" si="487"/>
        <v>1.4714725815660796</v>
      </c>
      <c r="M1988" s="20">
        <f t="shared" ca="1" si="488"/>
        <v>4.7082372206130421</v>
      </c>
      <c r="N1988" s="20">
        <f t="shared" ca="1" si="489"/>
        <v>2.0049873313135729</v>
      </c>
      <c r="O1988" s="20">
        <f t="shared" ca="1" si="480"/>
        <v>21908966.739681993</v>
      </c>
      <c r="P1988" s="20">
        <f t="shared" ca="1" si="481"/>
        <v>60712237.045911744</v>
      </c>
      <c r="Q1988" s="20">
        <f t="shared" ca="1" si="482"/>
        <v>540942.75379347592</v>
      </c>
      <c r="R1988" s="20">
        <f t="shared" ca="1" si="483"/>
        <v>83162146.539387211</v>
      </c>
      <c r="AD1988">
        <f t="shared" ca="1" si="490"/>
        <v>0.95389189760059123</v>
      </c>
      <c r="AE1988">
        <f t="shared" ca="1" si="491"/>
        <v>0.55312708525502874</v>
      </c>
      <c r="AF1988">
        <f t="shared" ca="1" si="492"/>
        <v>1.2386872763767642</v>
      </c>
      <c r="AG1988">
        <f t="shared" ca="1" si="493"/>
        <v>1.733966279845816</v>
      </c>
      <c r="AH1988">
        <f t="shared" ca="1" si="494"/>
        <v>0.209152467347825</v>
      </c>
      <c r="AI1988">
        <f t="shared" ca="1" si="495"/>
        <v>0.44591170625289916</v>
      </c>
    </row>
    <row r="1989" spans="1:35">
      <c r="A1989" s="20"/>
      <c r="B1989" s="20"/>
      <c r="C1989" s="20">
        <f ca="1"/>
        <v>-8.8842259410428948E-2</v>
      </c>
      <c r="D1989" s="20">
        <f ca="1"/>
        <v>0.99862985127536252</v>
      </c>
      <c r="E1989" s="20">
        <f ca="1"/>
        <v>1.4247304753945398</v>
      </c>
      <c r="F1989" s="20">
        <f ca="1"/>
        <v>-1.3551038705885705</v>
      </c>
      <c r="G1989" s="20">
        <f ca="1"/>
        <v>-0.18957750392276401</v>
      </c>
      <c r="H1989" s="20">
        <f ca="1"/>
        <v>1.3656800048195197</v>
      </c>
      <c r="I1989" s="164">
        <f t="shared" ca="1" si="484"/>
        <v>24.618506031478411</v>
      </c>
      <c r="J1989" s="164">
        <f t="shared" ca="1" si="485"/>
        <v>18.305520911532394</v>
      </c>
      <c r="K1989" s="164">
        <f t="shared" ca="1" si="486"/>
        <v>0.68196613672629536</v>
      </c>
      <c r="L1989" s="164">
        <f t="shared" ca="1" si="487"/>
        <v>1.0652956245861287</v>
      </c>
      <c r="M1989" s="20">
        <f t="shared" ca="1" si="488"/>
        <v>5.3786393646694792</v>
      </c>
      <c r="N1989" s="20">
        <f t="shared" ca="1" si="489"/>
        <v>2.2557245794470662</v>
      </c>
      <c r="O1989" s="20">
        <f t="shared" ca="1" si="480"/>
        <v>22887867.227764655</v>
      </c>
      <c r="P1989" s="20">
        <f t="shared" ca="1" si="481"/>
        <v>50793797.443788134</v>
      </c>
      <c r="Q1989" s="20">
        <f t="shared" ca="1" si="482"/>
        <v>559858.57072533981</v>
      </c>
      <c r="R1989" s="20">
        <f t="shared" ca="1" si="483"/>
        <v>74241523.242278129</v>
      </c>
      <c r="AD1989">
        <f t="shared" ca="1" si="490"/>
        <v>0.97536554162097366</v>
      </c>
      <c r="AE1989">
        <f t="shared" ca="1" si="491"/>
        <v>1.1394365474940922</v>
      </c>
      <c r="AF1989">
        <f t="shared" ca="1" si="492"/>
        <v>1.1087830611481391</v>
      </c>
      <c r="AG1989">
        <f t="shared" ca="1" si="493"/>
        <v>-0.11229261551759673</v>
      </c>
      <c r="AH1989">
        <f t="shared" ca="1" si="494"/>
        <v>0.95404373852164426</v>
      </c>
      <c r="AI1989">
        <f t="shared" ca="1" si="495"/>
        <v>1.12357994445153</v>
      </c>
    </row>
    <row r="1990" spans="1:35">
      <c r="A1990" s="20"/>
      <c r="B1990" s="20"/>
      <c r="C1990" s="20">
        <f ca="1"/>
        <v>1.7426363954196</v>
      </c>
      <c r="D1990" s="20">
        <f ca="1"/>
        <v>-0.79075038471849035</v>
      </c>
      <c r="E1990" s="20">
        <f ca="1"/>
        <v>-0.26571983167157315</v>
      </c>
      <c r="F1990" s="20">
        <f ca="1"/>
        <v>1.0094770767309345</v>
      </c>
      <c r="G1990" s="20">
        <f ca="1"/>
        <v>0.35168873710826642</v>
      </c>
      <c r="H1990" s="20">
        <f ca="1"/>
        <v>1.3516321146051919</v>
      </c>
      <c r="I1990" s="164">
        <f t="shared" ca="1" si="484"/>
        <v>25.232789678152766</v>
      </c>
      <c r="J1990" s="164">
        <f t="shared" ca="1" si="485"/>
        <v>17.648926988972264</v>
      </c>
      <c r="K1990" s="164">
        <f t="shared" ca="1" si="486"/>
        <v>0.65705720355915942</v>
      </c>
      <c r="L1990" s="164">
        <f t="shared" ca="1" si="487"/>
        <v>1.4546506045986629</v>
      </c>
      <c r="M1990" s="20">
        <f t="shared" ca="1" si="488"/>
        <v>5.8772985413785523</v>
      </c>
      <c r="N1990" s="20">
        <f t="shared" ca="1" si="489"/>
        <v>2.5720082805952043</v>
      </c>
      <c r="O1990" s="20">
        <f t="shared" ca="1" si="480"/>
        <v>22865304.638494432</v>
      </c>
      <c r="P1990" s="20">
        <f t="shared" ca="1" si="481"/>
        <v>60998580.549810469</v>
      </c>
      <c r="Q1990" s="20">
        <f t="shared" ca="1" si="482"/>
        <v>791024.01547920576</v>
      </c>
      <c r="R1990" s="20">
        <f t="shared" ca="1" si="483"/>
        <v>84654909.203784108</v>
      </c>
      <c r="AD1990">
        <f t="shared" ca="1" si="490"/>
        <v>1.124463514114749</v>
      </c>
      <c r="AE1990">
        <f t="shared" ca="1" si="491"/>
        <v>0.919103016433645</v>
      </c>
      <c r="AF1990">
        <f t="shared" ca="1" si="492"/>
        <v>0.88233821417417624</v>
      </c>
      <c r="AG1990">
        <f t="shared" ca="1" si="493"/>
        <v>1.6575027481757401</v>
      </c>
      <c r="AH1990">
        <f t="shared" ca="1" si="494"/>
        <v>1.5081094904206145</v>
      </c>
      <c r="AI1990">
        <f t="shared" ca="1" si="495"/>
        <v>1.9784007583654166</v>
      </c>
    </row>
    <row r="1991" spans="1:35">
      <c r="A1991" s="20"/>
      <c r="B1991" s="20"/>
      <c r="C1991" s="20">
        <f ca="1"/>
        <v>0.40167210309205648</v>
      </c>
      <c r="D1991" s="20">
        <f ca="1"/>
        <v>5.8832502686876717E-2</v>
      </c>
      <c r="E1991" s="20">
        <f ca="1"/>
        <v>-1.1908123412010674</v>
      </c>
      <c r="F1991" s="20">
        <f ca="1"/>
        <v>-1.0100205327045406</v>
      </c>
      <c r="G1991" s="20">
        <f ca="1"/>
        <v>0.10474830723339125</v>
      </c>
      <c r="H1991" s="20">
        <f ca="1"/>
        <v>0.55936509695709424</v>
      </c>
      <c r="I1991" s="164">
        <f t="shared" ca="1" si="484"/>
        <v>21.393062405758688</v>
      </c>
      <c r="J1991" s="164">
        <f t="shared" ca="1" si="485"/>
        <v>15.808333602564332</v>
      </c>
      <c r="K1991" s="164">
        <f t="shared" ca="1" si="486"/>
        <v>0.40014961039451313</v>
      </c>
      <c r="L1991" s="164">
        <f t="shared" ca="1" si="487"/>
        <v>0.80242758588009266</v>
      </c>
      <c r="M1991" s="20">
        <f t="shared" ca="1" si="488"/>
        <v>4.3304069631114031</v>
      </c>
      <c r="N1991" s="20">
        <f t="shared" ca="1" si="489"/>
        <v>1.8279451409204555</v>
      </c>
      <c r="O1991" s="20">
        <f t="shared" ca="1" si="480"/>
        <v>19836188.442378372</v>
      </c>
      <c r="P1991" s="20">
        <f t="shared" ca="1" si="481"/>
        <v>41101376.901358128</v>
      </c>
      <c r="Q1991" s="20">
        <f t="shared" ca="1" si="482"/>
        <v>470513.3791996261</v>
      </c>
      <c r="R1991" s="20">
        <f t="shared" ca="1" si="483"/>
        <v>61408078.722936124</v>
      </c>
      <c r="AD1991">
        <f t="shared" ca="1" si="490"/>
        <v>0.19249087518414693</v>
      </c>
      <c r="AE1991">
        <f t="shared" ca="1" si="491"/>
        <v>0.30145422904843366</v>
      </c>
      <c r="AF1991">
        <f t="shared" ca="1" si="492"/>
        <v>-1.4531853600498812</v>
      </c>
      <c r="AG1991">
        <f t="shared" ca="1" si="493"/>
        <v>-1.3071473369086699</v>
      </c>
      <c r="AH1991">
        <f t="shared" ca="1" si="494"/>
        <v>-0.21065892987621859</v>
      </c>
      <c r="AI1991">
        <f t="shared" ca="1" si="495"/>
        <v>-3.2580700214985381E-2</v>
      </c>
    </row>
    <row r="1992" spans="1:35">
      <c r="A1992" s="20"/>
      <c r="B1992" s="20"/>
      <c r="C1992" s="20">
        <f ca="1"/>
        <v>-0.23087616450897189</v>
      </c>
      <c r="D1992" s="20">
        <f ca="1"/>
        <v>0.23149745206851996</v>
      </c>
      <c r="E1992" s="20">
        <f ca="1"/>
        <v>-1.4135602315026057</v>
      </c>
      <c r="F1992" s="20">
        <f ca="1"/>
        <v>-0.31013696373981103</v>
      </c>
      <c r="G1992" s="20">
        <f ca="1"/>
        <v>0.51709759336121475</v>
      </c>
      <c r="H1992" s="20">
        <f ca="1"/>
        <v>0.21830673621926722</v>
      </c>
      <c r="I1992" s="164">
        <f t="shared" ca="1" si="484"/>
        <v>19.337753081560045</v>
      </c>
      <c r="J1992" s="164">
        <f t="shared" ca="1" si="485"/>
        <v>14.50120904334864</v>
      </c>
      <c r="K1992" s="164">
        <f t="shared" ca="1" si="486"/>
        <v>0.41209954937781612</v>
      </c>
      <c r="L1992" s="164">
        <f t="shared" ca="1" si="487"/>
        <v>0.91708487281464712</v>
      </c>
      <c r="M1992" s="20">
        <f t="shared" ca="1" si="488"/>
        <v>4.6239217004326196</v>
      </c>
      <c r="N1992" s="20">
        <f t="shared" ca="1" si="489"/>
        <v>1.9014739846716848</v>
      </c>
      <c r="O1992" s="20">
        <f t="shared" ca="1" si="480"/>
        <v>18043120.137539428</v>
      </c>
      <c r="P1992" s="20">
        <f t="shared" ca="1" si="481"/>
        <v>41876584.750740051</v>
      </c>
      <c r="Q1992" s="20">
        <f t="shared" ca="1" si="482"/>
        <v>418158.49530487676</v>
      </c>
      <c r="R1992" s="20">
        <f t="shared" ca="1" si="483"/>
        <v>60337863.383584358</v>
      </c>
      <c r="AD1992">
        <f t="shared" ca="1" si="490"/>
        <v>-0.30637061127183401</v>
      </c>
      <c r="AE1992">
        <f t="shared" ca="1" si="491"/>
        <v>-0.13717817337293989</v>
      </c>
      <c r="AF1992">
        <f t="shared" ca="1" si="492"/>
        <v>-1.3445495511107632</v>
      </c>
      <c r="AG1992">
        <f t="shared" ca="1" si="493"/>
        <v>-0.78597785084251359</v>
      </c>
      <c r="AH1992">
        <f t="shared" ca="1" si="494"/>
        <v>0.11546855603624448</v>
      </c>
      <c r="AI1992">
        <f t="shared" ca="1" si="495"/>
        <v>0.1661459045180666</v>
      </c>
    </row>
    <row r="1993" spans="1:35">
      <c r="A1993" s="20"/>
      <c r="B1993" s="20"/>
      <c r="C1993" s="20">
        <f ca="1"/>
        <v>-0.93244155398032469</v>
      </c>
      <c r="D1993" s="20">
        <f ca="1"/>
        <v>-1.7974849911627955</v>
      </c>
      <c r="E1993" s="20">
        <f ca="1"/>
        <v>1.5648369845400028</v>
      </c>
      <c r="F1993" s="20">
        <f ca="1"/>
        <v>1.088094417336952</v>
      </c>
      <c r="G1993" s="20">
        <f ca="1"/>
        <v>-6.7825435302730289E-2</v>
      </c>
      <c r="H1993" s="20">
        <f ca="1"/>
        <v>1.4823735954313815</v>
      </c>
      <c r="I1993" s="164">
        <f t="shared" ca="1" si="484"/>
        <v>11.841943646761553</v>
      </c>
      <c r="J1993" s="164">
        <f t="shared" ca="1" si="485"/>
        <v>8.1329872894344231</v>
      </c>
      <c r="K1993" s="164">
        <f t="shared" ca="1" si="486"/>
        <v>0.79497363532467447</v>
      </c>
      <c r="L1993" s="164">
        <f t="shared" ca="1" si="487"/>
        <v>1.5871991886911534</v>
      </c>
      <c r="M1993" s="20">
        <f t="shared" ca="1" si="488"/>
        <v>6.4777818042097701</v>
      </c>
      <c r="N1993" s="20">
        <f t="shared" ca="1" si="489"/>
        <v>2.5904301828741629</v>
      </c>
      <c r="O1993" s="20">
        <f t="shared" ca="1" si="480"/>
        <v>10649917.545690546</v>
      </c>
      <c r="P1993" s="20">
        <f t="shared" ca="1" si="481"/>
        <v>50910991.691042319</v>
      </c>
      <c r="Q1993" s="20">
        <f t="shared" ca="1" si="482"/>
        <v>463095.29591345543</v>
      </c>
      <c r="R1993" s="20">
        <f t="shared" ca="1" si="483"/>
        <v>62024004.532646321</v>
      </c>
      <c r="AD1993">
        <f t="shared" ca="1" si="490"/>
        <v>-2.1257418333103031</v>
      </c>
      <c r="AE1993">
        <f t="shared" ca="1" si="491"/>
        <v>-2.2741653391159655</v>
      </c>
      <c r="AF1993">
        <f t="shared" ca="1" si="492"/>
        <v>2.1361239574970403</v>
      </c>
      <c r="AG1993">
        <f t="shared" ca="1" si="493"/>
        <v>2.2599963122325146</v>
      </c>
      <c r="AH1993">
        <f t="shared" ca="1" si="494"/>
        <v>2.1753131157886338</v>
      </c>
      <c r="AI1993">
        <f t="shared" ca="1" si="495"/>
        <v>2.0281896834436832</v>
      </c>
    </row>
    <row r="1994" spans="1:35">
      <c r="A1994" s="20"/>
      <c r="B1994" s="20"/>
      <c r="C1994" s="20">
        <f ca="1"/>
        <v>-0.88209320191111507</v>
      </c>
      <c r="D1994" s="20">
        <f ca="1"/>
        <v>-1.1490918943970723</v>
      </c>
      <c r="E1994" s="20">
        <f ca="1"/>
        <v>-1.2076092627859223</v>
      </c>
      <c r="F1994" s="20">
        <f ca="1"/>
        <v>2.0192701575185121</v>
      </c>
      <c r="G1994" s="20">
        <f ca="1"/>
        <v>-1.5127673607088812</v>
      </c>
      <c r="H1994" s="20">
        <f ca="1"/>
        <v>-0.69938534872485869</v>
      </c>
      <c r="I1994" s="164">
        <f t="shared" ca="1" si="484"/>
        <v>13.269766814972529</v>
      </c>
      <c r="J1994" s="164">
        <f t="shared" ca="1" si="485"/>
        <v>9.0779213831567844</v>
      </c>
      <c r="K1994" s="164">
        <f t="shared" ca="1" si="486"/>
        <v>0.43355365060994</v>
      </c>
      <c r="L1994" s="164">
        <f t="shared" ca="1" si="487"/>
        <v>1.2079677979726353</v>
      </c>
      <c r="M1994" s="20">
        <f t="shared" ca="1" si="488"/>
        <v>2.9508554724524094</v>
      </c>
      <c r="N1994" s="20">
        <f t="shared" ca="1" si="489"/>
        <v>1.2617612843789683</v>
      </c>
      <c r="O1994" s="20">
        <f t="shared" ca="1" si="480"/>
        <v>11915225.946975427</v>
      </c>
      <c r="P1994" s="20">
        <f t="shared" ca="1" si="481"/>
        <v>42991963.548353605</v>
      </c>
      <c r="Q1994" s="20">
        <f t="shared" ca="1" si="482"/>
        <v>347584.86768806301</v>
      </c>
      <c r="R1994" s="20">
        <f t="shared" ca="1" si="483"/>
        <v>55254774.36301709</v>
      </c>
      <c r="AD1994">
        <f t="shared" ca="1" si="490"/>
        <v>-1.7791828118998718</v>
      </c>
      <c r="AE1994">
        <f t="shared" ca="1" si="491"/>
        <v>-1.9570733613567841</v>
      </c>
      <c r="AF1994">
        <f t="shared" ca="1" si="492"/>
        <v>-1.1495122671823639</v>
      </c>
      <c r="AG1994">
        <f t="shared" ca="1" si="493"/>
        <v>0.53621726351197796</v>
      </c>
      <c r="AH1994">
        <f t="shared" ca="1" si="494"/>
        <v>-1.7434939194973222</v>
      </c>
      <c r="AI1994">
        <f t="shared" ca="1" si="495"/>
        <v>-1.5628073395163022</v>
      </c>
    </row>
    <row r="1995" spans="1:35">
      <c r="A1995" s="20"/>
      <c r="B1995" s="20"/>
      <c r="C1995" s="20">
        <f ca="1"/>
        <v>0.3975691494409031</v>
      </c>
      <c r="D1995" s="20">
        <f ca="1"/>
        <v>1.1688507573630977</v>
      </c>
      <c r="E1995" s="20">
        <f ca="1"/>
        <v>0.40224105846763858</v>
      </c>
      <c r="F1995" s="20">
        <f ca="1"/>
        <v>-1.0359566069222768</v>
      </c>
      <c r="G1995" s="20">
        <f ca="1"/>
        <v>0.99685963096014418</v>
      </c>
      <c r="H1995" s="20">
        <f ca="1"/>
        <v>0.21847710083240549</v>
      </c>
      <c r="I1995" s="164">
        <f t="shared" ca="1" si="484"/>
        <v>26.028154470895807</v>
      </c>
      <c r="J1995" s="164">
        <f t="shared" ca="1" si="485"/>
        <v>19.341540107769468</v>
      </c>
      <c r="K1995" s="164">
        <f t="shared" ca="1" si="486"/>
        <v>0.61107336841234072</v>
      </c>
      <c r="L1995" s="164">
        <f t="shared" ca="1" si="487"/>
        <v>1.0129586630438545</v>
      </c>
      <c r="M1995" s="20">
        <f t="shared" ca="1" si="488"/>
        <v>5.333095322480732</v>
      </c>
      <c r="N1995" s="20">
        <f t="shared" ca="1" si="489"/>
        <v>2.1503952054430435</v>
      </c>
      <c r="O1995" s="20">
        <f t="shared" ca="1" si="480"/>
        <v>24192056.179491937</v>
      </c>
      <c r="P1995" s="20">
        <f t="shared" ca="1" si="481"/>
        <v>50910086.206929632</v>
      </c>
      <c r="Q1995" s="20">
        <f t="shared" ca="1" si="482"/>
        <v>410873.35127153998</v>
      </c>
      <c r="R1995" s="20">
        <f t="shared" ca="1" si="483"/>
        <v>75513015.737693101</v>
      </c>
      <c r="AD1995">
        <f t="shared" ca="1" si="490"/>
        <v>1.3175132210912148</v>
      </c>
      <c r="AE1995">
        <f t="shared" ca="1" si="491"/>
        <v>1.4870939958957941</v>
      </c>
      <c r="AF1995">
        <f t="shared" ca="1" si="492"/>
        <v>0.46430334920309729</v>
      </c>
      <c r="AG1995">
        <f t="shared" ca="1" si="493"/>
        <v>-0.35018789525520688</v>
      </c>
      <c r="AH1995">
        <f t="shared" ca="1" si="494"/>
        <v>0.90343924720081381</v>
      </c>
      <c r="AI1995">
        <f t="shared" ca="1" si="495"/>
        <v>0.83890596065687462</v>
      </c>
    </row>
    <row r="1996" spans="1:35">
      <c r="A1996" s="20"/>
      <c r="B1996" s="20"/>
      <c r="C1996" s="20">
        <f ca="1"/>
        <v>-0.56822042568199305</v>
      </c>
      <c r="D1996" s="20">
        <f ca="1"/>
        <v>0.80602188728419477</v>
      </c>
      <c r="E1996" s="20">
        <f ca="1"/>
        <v>0.68005621400322069</v>
      </c>
      <c r="F1996" s="20">
        <f ca="1"/>
        <v>-0.46905640475841703</v>
      </c>
      <c r="G1996" s="20">
        <f ca="1"/>
        <v>-1.4545356643046263</v>
      </c>
      <c r="H1996" s="20">
        <f ca="1"/>
        <v>3.4524284100437258E-2</v>
      </c>
      <c r="I1996" s="164">
        <f t="shared" ca="1" si="484"/>
        <v>22.081065201951702</v>
      </c>
      <c r="J1996" s="164">
        <f t="shared" ca="1" si="485"/>
        <v>16.147759440535072</v>
      </c>
      <c r="K1996" s="164">
        <f t="shared" ca="1" si="486"/>
        <v>0.55344847975204858</v>
      </c>
      <c r="L1996" s="164">
        <f t="shared" ca="1" si="487"/>
        <v>0.96501794904535809</v>
      </c>
      <c r="M1996" s="20">
        <f t="shared" ca="1" si="488"/>
        <v>3.3382167181879829</v>
      </c>
      <c r="N1996" s="20">
        <f t="shared" ca="1" si="489"/>
        <v>1.435027012328443</v>
      </c>
      <c r="O1996" s="20">
        <f t="shared" ca="1" si="480"/>
        <v>20384080.172975708</v>
      </c>
      <c r="P1996" s="20">
        <f t="shared" ca="1" si="481"/>
        <v>45793050.14750579</v>
      </c>
      <c r="Q1996" s="20">
        <f t="shared" ca="1" si="482"/>
        <v>406002.92712321947</v>
      </c>
      <c r="R1996" s="20">
        <f t="shared" ca="1" si="483"/>
        <v>66583133.247604713</v>
      </c>
      <c r="AD1996">
        <f t="shared" ca="1" si="490"/>
        <v>0.35948184513390813</v>
      </c>
      <c r="AE1996">
        <f t="shared" ca="1" si="491"/>
        <v>0.41535551695807732</v>
      </c>
      <c r="AF1996">
        <f t="shared" ca="1" si="492"/>
        <v>-5.9559274981377176E-2</v>
      </c>
      <c r="AG1996">
        <f t="shared" ca="1" si="493"/>
        <v>-0.56810023161200918</v>
      </c>
      <c r="AH1996">
        <f t="shared" ca="1" si="494"/>
        <v>-1.3130925353466849</v>
      </c>
      <c r="AI1996">
        <f t="shared" ca="1" si="495"/>
        <v>-1.0945215883015058</v>
      </c>
    </row>
    <row r="1997" spans="1:35">
      <c r="A1997" s="20"/>
      <c r="B1997" s="20"/>
      <c r="C1997" s="20">
        <f ca="1"/>
        <v>-0.55452755425030975</v>
      </c>
      <c r="D1997" s="20">
        <f ca="1"/>
        <v>0.834383912555409</v>
      </c>
      <c r="E1997" s="20">
        <f ca="1"/>
        <v>-0.494667293734734</v>
      </c>
      <c r="F1997" s="20">
        <f ca="1"/>
        <v>-9.6060619593184571E-2</v>
      </c>
      <c r="G1997" s="20">
        <f ca="1"/>
        <v>-0.13479026151407544</v>
      </c>
      <c r="H1997" s="20">
        <f ca="1"/>
        <v>0.42543460938819605</v>
      </c>
      <c r="I1997" s="164">
        <f t="shared" ca="1" si="484"/>
        <v>21.207133778721492</v>
      </c>
      <c r="J1997" s="164">
        <f t="shared" ca="1" si="485"/>
        <v>15.894360535626733</v>
      </c>
      <c r="K1997" s="164">
        <f t="shared" ca="1" si="486"/>
        <v>0.50684180869441708</v>
      </c>
      <c r="L1997" s="164">
        <f t="shared" ca="1" si="487"/>
        <v>1.0399739665895138</v>
      </c>
      <c r="M1997" s="20">
        <f t="shared" ca="1" si="488"/>
        <v>4.5356053223977666</v>
      </c>
      <c r="N1997" s="20">
        <f t="shared" ca="1" si="489"/>
        <v>1.9181526367061315</v>
      </c>
      <c r="O1997" s="20">
        <f t="shared" ca="1" si="480"/>
        <v>19782914.365540903</v>
      </c>
      <c r="P1997" s="20">
        <f t="shared" ca="1" si="481"/>
        <v>46768215.532145917</v>
      </c>
      <c r="Q1997" s="20">
        <f t="shared" ca="1" si="482"/>
        <v>498821.03089012881</v>
      </c>
      <c r="R1997" s="20">
        <f t="shared" ca="1" si="483"/>
        <v>67049950.928576954</v>
      </c>
      <c r="AD1997">
        <f t="shared" ca="1" si="490"/>
        <v>0.14736256765084718</v>
      </c>
      <c r="AE1997">
        <f t="shared" ca="1" si="491"/>
        <v>0.33032232739152095</v>
      </c>
      <c r="AF1997">
        <f t="shared" ca="1" si="492"/>
        <v>-0.48325628459620928</v>
      </c>
      <c r="AG1997">
        <f t="shared" ca="1" si="493"/>
        <v>-0.22739106095675626</v>
      </c>
      <c r="AH1997">
        <f t="shared" ca="1" si="494"/>
        <v>1.7339247108629663E-2</v>
      </c>
      <c r="AI1997">
        <f t="shared" ca="1" si="495"/>
        <v>0.21122334244900379</v>
      </c>
    </row>
    <row r="1998" spans="1:35">
      <c r="A1998" s="20"/>
      <c r="B1998" s="20"/>
      <c r="C1998" s="20">
        <f ca="1"/>
        <v>-0.63583359989191146</v>
      </c>
      <c r="D1998" s="20">
        <f ca="1"/>
        <v>1.4830803832070132</v>
      </c>
      <c r="E1998" s="20">
        <f ca="1"/>
        <v>-0.47345304666512705</v>
      </c>
      <c r="F1998" s="20">
        <f ca="1"/>
        <v>-0.49900629914408934</v>
      </c>
      <c r="G1998" s="20">
        <f ca="1"/>
        <v>-1.36459339304287</v>
      </c>
      <c r="H1998" s="20">
        <f ca="1"/>
        <v>-0.3120888780762851</v>
      </c>
      <c r="I1998" s="164">
        <f t="shared" ca="1" si="484"/>
        <v>23.479365220340465</v>
      </c>
      <c r="J1998" s="164">
        <f t="shared" ca="1" si="485"/>
        <v>17.519154810464769</v>
      </c>
      <c r="K1998" s="164">
        <f t="shared" ca="1" si="486"/>
        <v>0.42517815845172346</v>
      </c>
      <c r="L1998" s="164">
        <f t="shared" ca="1" si="487"/>
        <v>0.81293733886124897</v>
      </c>
      <c r="M1998" s="20">
        <f t="shared" ca="1" si="488"/>
        <v>2.7737789503240284</v>
      </c>
      <c r="N1998" s="20">
        <f t="shared" ca="1" si="489"/>
        <v>1.2460711842618948</v>
      </c>
      <c r="O1998" s="20">
        <f t="shared" ca="1" si="480"/>
        <v>21861061.784227353</v>
      </c>
      <c r="P1998" s="20">
        <f t="shared" ca="1" si="481"/>
        <v>43440716.842041299</v>
      </c>
      <c r="Q1998" s="20">
        <f t="shared" ca="1" si="482"/>
        <v>427128.80410334648</v>
      </c>
      <c r="R1998" s="20">
        <f t="shared" ca="1" si="483"/>
        <v>65728907.430372</v>
      </c>
      <c r="AD1998">
        <f t="shared" ca="1" si="490"/>
        <v>0.69887505348069512</v>
      </c>
      <c r="AE1998">
        <f t="shared" ca="1" si="491"/>
        <v>0.87555530552509075</v>
      </c>
      <c r="AF1998">
        <f t="shared" ca="1" si="492"/>
        <v>-1.2256531049843327</v>
      </c>
      <c r="AG1998">
        <f t="shared" ca="1" si="493"/>
        <v>-1.2593757324488686</v>
      </c>
      <c r="AH1998">
        <f t="shared" ca="1" si="494"/>
        <v>-1.9402456107510788</v>
      </c>
      <c r="AI1998">
        <f t="shared" ca="1" si="495"/>
        <v>-1.6052130155083928</v>
      </c>
    </row>
    <row r="1999" spans="1:35">
      <c r="A1999" s="20"/>
      <c r="B1999" s="20"/>
      <c r="C1999" s="20">
        <f ca="1"/>
        <v>0.90358870620404663</v>
      </c>
      <c r="D1999" s="20">
        <f ca="1"/>
        <v>3.0075605869778463E-2</v>
      </c>
      <c r="E1999" s="20">
        <f ca="1"/>
        <v>-1.4602459911629853</v>
      </c>
      <c r="F1999" s="20">
        <f ca="1"/>
        <v>-1.1115013507097213</v>
      </c>
      <c r="G1999" s="20">
        <f ca="1"/>
        <v>-0.33237898458646981</v>
      </c>
      <c r="H1999" s="20">
        <f ca="1"/>
        <v>-0.81721255806102033</v>
      </c>
      <c r="I1999" s="164">
        <f t="shared" ca="1" si="484"/>
        <v>23.042529591783737</v>
      </c>
      <c r="J1999" s="164">
        <f t="shared" ca="1" si="485"/>
        <v>16.628278335310075</v>
      </c>
      <c r="K1999" s="164">
        <f t="shared" ca="1" si="486"/>
        <v>0.31821047574671418</v>
      </c>
      <c r="L1999" s="164">
        <f t="shared" ca="1" si="487"/>
        <v>0.61120070892491274</v>
      </c>
      <c r="M1999" s="20">
        <f t="shared" ca="1" si="488"/>
        <v>2.7897066343377728</v>
      </c>
      <c r="N1999" s="20">
        <f t="shared" ca="1" si="489"/>
        <v>1.157501408474169</v>
      </c>
      <c r="O1999" s="20">
        <f t="shared" ca="1" si="480"/>
        <v>21153039.389241681</v>
      </c>
      <c r="P1999" s="20">
        <f t="shared" ca="1" si="481"/>
        <v>38035086.754147425</v>
      </c>
      <c r="Q1999" s="20">
        <f t="shared" ca="1" si="482"/>
        <v>269454.10095031373</v>
      </c>
      <c r="R1999" s="20">
        <f t="shared" ca="1" si="483"/>
        <v>59457580.244339421</v>
      </c>
      <c r="AD1999">
        <f t="shared" ca="1" si="490"/>
        <v>0.59284698829702331</v>
      </c>
      <c r="AE1999">
        <f t="shared" ca="1" si="491"/>
        <v>0.57660346822485742</v>
      </c>
      <c r="AF1999">
        <f t="shared" ca="1" si="492"/>
        <v>-2.1980865841207806</v>
      </c>
      <c r="AG1999">
        <f t="shared" ca="1" si="493"/>
        <v>-2.1763604139776698</v>
      </c>
      <c r="AH1999">
        <f t="shared" ca="1" si="494"/>
        <v>-1.9225481840691407</v>
      </c>
      <c r="AI1999">
        <f t="shared" ca="1" si="495"/>
        <v>-1.8445907879076511</v>
      </c>
    </row>
    <row r="2000" spans="1:35">
      <c r="A2000" s="20"/>
      <c r="B2000" s="20"/>
      <c r="C2000" s="20">
        <f ca="1"/>
        <v>-0.51189436884887318</v>
      </c>
      <c r="D2000" s="20">
        <f ca="1"/>
        <v>-0.29018732014226373</v>
      </c>
      <c r="E2000" s="20">
        <f ca="1"/>
        <v>-1.4955882192668761</v>
      </c>
      <c r="F2000" s="20">
        <f ca="1"/>
        <v>-1.446463256013546</v>
      </c>
      <c r="G2000" s="20">
        <f ca="1"/>
        <v>-0.31298368935642173</v>
      </c>
      <c r="H2000" s="20">
        <f ca="1"/>
        <v>-0.55688214314721129</v>
      </c>
      <c r="I2000" s="164">
        <f t="shared" ca="1" si="484"/>
        <v>15.908995794797139</v>
      </c>
      <c r="J2000" s="164">
        <f t="shared" ca="1" si="485"/>
        <v>11.891816465292067</v>
      </c>
      <c r="K2000" s="164">
        <f t="shared" ca="1" si="486"/>
        <v>0.2769273682155568</v>
      </c>
      <c r="L2000" s="164">
        <f t="shared" ca="1" si="487"/>
        <v>0.52314709082694499</v>
      </c>
      <c r="M2000" s="20">
        <f t="shared" ca="1" si="488"/>
        <v>3.0348330909233048</v>
      </c>
      <c r="N2000" s="20">
        <f t="shared" ca="1" si="489"/>
        <v>1.1686849861448723</v>
      </c>
      <c r="O2000" s="20">
        <f t="shared" ca="1" si="480"/>
        <v>14823186.14987647</v>
      </c>
      <c r="P2000" s="20">
        <f t="shared" ca="1" si="481"/>
        <v>28752361.940358248</v>
      </c>
      <c r="Q2000" s="20">
        <f t="shared" ca="1" si="482"/>
        <v>141716.82270855084</v>
      </c>
      <c r="R2000" s="20">
        <f t="shared" ca="1" si="483"/>
        <v>43717264.912943274</v>
      </c>
      <c r="AD2000">
        <f t="shared" ca="1" si="490"/>
        <v>-1.138593253690015</v>
      </c>
      <c r="AE2000">
        <f t="shared" ca="1" si="491"/>
        <v>-1.0128132666805145</v>
      </c>
      <c r="AF2000">
        <f t="shared" ca="1" si="492"/>
        <v>-2.573387561676757</v>
      </c>
      <c r="AG2000">
        <f t="shared" ca="1" si="493"/>
        <v>-2.5766041326047957</v>
      </c>
      <c r="AH2000">
        <f t="shared" ca="1" si="494"/>
        <v>-1.6501854545296608</v>
      </c>
      <c r="AI2000">
        <f t="shared" ca="1" si="495"/>
        <v>-1.8143649023111561</v>
      </c>
    </row>
    <row r="2001" spans="1:35">
      <c r="A2001" s="20"/>
      <c r="B2001" s="20"/>
      <c r="C2001" s="20">
        <f ca="1"/>
        <v>-6.9585412938663077E-2</v>
      </c>
      <c r="D2001" s="20">
        <f ca="1"/>
        <v>-0.71017725542498078</v>
      </c>
      <c r="E2001" s="20">
        <f ca="1"/>
        <v>-1.5075797884599238</v>
      </c>
      <c r="F2001" s="20">
        <f ca="1"/>
        <v>-1.8311648173442503</v>
      </c>
      <c r="G2001" s="20">
        <f ca="1"/>
        <v>-0.34957391286374306</v>
      </c>
      <c r="H2001" s="20">
        <f ca="1"/>
        <v>-0.49071129822823556</v>
      </c>
      <c r="I2001" s="164">
        <f t="shared" ca="1" si="484"/>
        <v>16.036784546227661</v>
      </c>
      <c r="J2001" s="164">
        <f t="shared" ca="1" si="485"/>
        <v>11.790795912731397</v>
      </c>
      <c r="K2001" s="164">
        <f t="shared" ca="1" si="486"/>
        <v>0.25753889284578135</v>
      </c>
      <c r="L2001" s="164">
        <f t="shared" ca="1" si="487"/>
        <v>0.44571266206625626</v>
      </c>
      <c r="M2001" s="20">
        <f t="shared" ca="1" si="488"/>
        <v>2.9209898733090816</v>
      </c>
      <c r="N2001" s="20">
        <f t="shared" ca="1" si="489"/>
        <v>1.1169355294583034</v>
      </c>
      <c r="O2001" s="20">
        <f t="shared" ca="1" si="480"/>
        <v>14837460.693446802</v>
      </c>
      <c r="P2001" s="20">
        <f t="shared" ca="1" si="481"/>
        <v>26972099.34268238</v>
      </c>
      <c r="Q2001" s="20">
        <f t="shared" ca="1" si="482"/>
        <v>123163.57788517934</v>
      </c>
      <c r="R2001" s="20">
        <f t="shared" ca="1" si="483"/>
        <v>41932723.614014365</v>
      </c>
      <c r="AD2001">
        <f t="shared" ca="1" si="490"/>
        <v>-1.1075765664495969</v>
      </c>
      <c r="AE2001">
        <f t="shared" ca="1" si="491"/>
        <v>-1.0467127809626187</v>
      </c>
      <c r="AF2001">
        <f t="shared" ca="1" si="492"/>
        <v>-2.7496464286747155</v>
      </c>
      <c r="AG2001">
        <f t="shared" ca="1" si="493"/>
        <v>-2.9285788087897449</v>
      </c>
      <c r="AH2001">
        <f t="shared" ca="1" si="494"/>
        <v>-1.7766779185454646</v>
      </c>
      <c r="AI2001">
        <f t="shared" ca="1" si="495"/>
        <v>-1.9542282987613424</v>
      </c>
    </row>
    <row r="2002" spans="1:35">
      <c r="A2002" s="20"/>
      <c r="B2002" s="20"/>
      <c r="C2002" s="20">
        <f ca="1"/>
        <v>9.2354803471199191E-4</v>
      </c>
      <c r="D2002" s="20">
        <f ca="1"/>
        <v>-0.57121253100001956</v>
      </c>
      <c r="E2002" s="20">
        <f ca="1"/>
        <v>-0.71776766568725847</v>
      </c>
      <c r="F2002" s="20">
        <f ca="1"/>
        <v>-1.0616231508314387</v>
      </c>
      <c r="G2002" s="20">
        <f ca="1"/>
        <v>0.59657967800178435</v>
      </c>
      <c r="H2002" s="20">
        <f ca="1"/>
        <v>-0.2133064526071419</v>
      </c>
      <c r="I2002" s="164">
        <f t="shared" ca="1" si="484"/>
        <v>17.315047840843857</v>
      </c>
      <c r="J2002" s="164">
        <f t="shared" ca="1" si="485"/>
        <v>12.685731304701157</v>
      </c>
      <c r="K2002" s="164">
        <f t="shared" ca="1" si="486"/>
        <v>0.43349057433661731</v>
      </c>
      <c r="L2002" s="164">
        <f t="shared" ca="1" si="487"/>
        <v>0.79182873472593784</v>
      </c>
      <c r="M2002" s="20">
        <f t="shared" ca="1" si="488"/>
        <v>4.4162274434803654</v>
      </c>
      <c r="N2002" s="20">
        <f t="shared" ca="1" si="489"/>
        <v>1.6930326838164029</v>
      </c>
      <c r="O2002" s="20">
        <f t="shared" ca="1" si="480"/>
        <v>15996351.491049062</v>
      </c>
      <c r="P2002" s="20">
        <f t="shared" ca="1" si="481"/>
        <v>36773746.796019994</v>
      </c>
      <c r="Q2002" s="20">
        <f t="shared" ca="1" si="482"/>
        <v>193561.04178296731</v>
      </c>
      <c r="R2002" s="20">
        <f t="shared" ca="1" si="483"/>
        <v>52963659.32885202</v>
      </c>
      <c r="AD2002">
        <f t="shared" ca="1" si="490"/>
        <v>-0.79731848523207383</v>
      </c>
      <c r="AE2002">
        <f t="shared" ca="1" si="491"/>
        <v>-0.74639889103988</v>
      </c>
      <c r="AF2002">
        <f t="shared" ca="1" si="492"/>
        <v>-1.1500856878489341</v>
      </c>
      <c r="AG2002">
        <f t="shared" ca="1" si="493"/>
        <v>-1.3553239330639191</v>
      </c>
      <c r="AH2002">
        <f t="shared" ca="1" si="494"/>
        <v>-0.11530284057737147</v>
      </c>
      <c r="AI2002">
        <f t="shared" ca="1" si="495"/>
        <v>-0.39720896265837091</v>
      </c>
    </row>
    <row r="2003" spans="1:35">
      <c r="A2003" s="20"/>
      <c r="B2003" s="20"/>
      <c r="C2003" s="20">
        <f ca="1"/>
        <v>-0.2071564550138513</v>
      </c>
      <c r="D2003" s="20">
        <f ca="1"/>
        <v>1.4624577253913416</v>
      </c>
      <c r="E2003" s="20">
        <f ca="1"/>
        <v>-0.73112532224892168</v>
      </c>
      <c r="F2003" s="20">
        <f ca="1"/>
        <v>1.2081441378212388</v>
      </c>
      <c r="G2003" s="20">
        <f ca="1"/>
        <v>1.5112735235274026</v>
      </c>
      <c r="H2003" s="20">
        <f ca="1"/>
        <v>0.9741333118970732</v>
      </c>
      <c r="I2003" s="164">
        <f t="shared" ca="1" si="484"/>
        <v>24.793255357284053</v>
      </c>
      <c r="J2003" s="164">
        <f t="shared" ca="1" si="485"/>
        <v>18.739780511763982</v>
      </c>
      <c r="K2003" s="164">
        <f t="shared" ca="1" si="486"/>
        <v>0.64366579233733756</v>
      </c>
      <c r="L2003" s="164">
        <f t="shared" ca="1" si="487"/>
        <v>1.4723653018420424</v>
      </c>
      <c r="M2003" s="20">
        <f t="shared" ca="1" si="488"/>
        <v>6.630250079752515</v>
      </c>
      <c r="N2003" s="20">
        <f t="shared" ca="1" si="489"/>
        <v>2.8092210698772697</v>
      </c>
      <c r="O2003" s="20">
        <f t="shared" ca="1" si="480"/>
        <v>23212630.3727079</v>
      </c>
      <c r="P2003" s="20">
        <f t="shared" ca="1" si="481"/>
        <v>60996708.748362161</v>
      </c>
      <c r="Q2003" s="20">
        <f t="shared" ca="1" si="482"/>
        <v>737998.96595691575</v>
      </c>
      <c r="R2003" s="20">
        <f t="shared" ca="1" si="483"/>
        <v>84947338.087026969</v>
      </c>
      <c r="AD2003">
        <f t="shared" ca="1" si="490"/>
        <v>1.017780426525255</v>
      </c>
      <c r="AE2003">
        <f t="shared" ca="1" si="491"/>
        <v>1.2851612455583825</v>
      </c>
      <c r="AF2003">
        <f t="shared" ca="1" si="492"/>
        <v>0.76059811215761342</v>
      </c>
      <c r="AG2003">
        <f t="shared" ca="1" si="493"/>
        <v>1.73802409928201</v>
      </c>
      <c r="AH2003">
        <f t="shared" ca="1" si="494"/>
        <v>2.3447223108361284</v>
      </c>
      <c r="AI2003">
        <f t="shared" ca="1" si="495"/>
        <v>2.6195164050737021</v>
      </c>
    </row>
    <row r="2004" spans="1:35">
      <c r="A2004" s="20"/>
      <c r="B2004" s="20"/>
      <c r="C2004" s="20">
        <f ca="1"/>
        <v>1.4821642644520867</v>
      </c>
      <c r="D2004" s="20">
        <f ca="1"/>
        <v>0.22972195275373217</v>
      </c>
      <c r="E2004" s="20">
        <f ca="1"/>
        <v>0.26363724579968778</v>
      </c>
      <c r="F2004" s="20">
        <f ca="1"/>
        <v>-0.61408249469667975</v>
      </c>
      <c r="G2004" s="20">
        <f ca="1"/>
        <v>0.49383512321113138</v>
      </c>
      <c r="H2004" s="20">
        <f ca="1"/>
        <v>-0.29181144229734529</v>
      </c>
      <c r="I2004" s="164">
        <f t="shared" ca="1" si="484"/>
        <v>27.204678372566374</v>
      </c>
      <c r="J2004" s="164">
        <f t="shared" ca="1" si="485"/>
        <v>19.396260340842055</v>
      </c>
      <c r="K2004" s="164">
        <f t="shared" ca="1" si="486"/>
        <v>0.59319604925385039</v>
      </c>
      <c r="L2004" s="164">
        <f t="shared" ca="1" si="487"/>
        <v>1.0259502147127015</v>
      </c>
      <c r="M2004" s="20">
        <f t="shared" ca="1" si="488"/>
        <v>4.527858559620122</v>
      </c>
      <c r="N2004" s="20">
        <f t="shared" ca="1" si="489"/>
        <v>1.8476269499860913</v>
      </c>
      <c r="O2004" s="20">
        <f t="shared" ca="1" si="480"/>
        <v>24848635.583005745</v>
      </c>
      <c r="P2004" s="20">
        <f t="shared" ca="1" si="481"/>
        <v>52403354.929263316</v>
      </c>
      <c r="Q2004" s="20">
        <f t="shared" ca="1" si="482"/>
        <v>385474.13835921843</v>
      </c>
      <c r="R2004" s="20">
        <f t="shared" ca="1" si="483"/>
        <v>77637464.650628284</v>
      </c>
      <c r="AD2004">
        <f t="shared" ca="1" si="490"/>
        <v>1.6030772748947506</v>
      </c>
      <c r="AE2004">
        <f t="shared" ca="1" si="491"/>
        <v>1.5054564902154539</v>
      </c>
      <c r="AF2004">
        <f t="shared" ca="1" si="492"/>
        <v>0.30178226594409374</v>
      </c>
      <c r="AG2004">
        <f t="shared" ca="1" si="493"/>
        <v>-0.29113538766953928</v>
      </c>
      <c r="AH2004">
        <f t="shared" ca="1" si="494"/>
        <v>8.7317329112466813E-3</v>
      </c>
      <c r="AI2004">
        <f t="shared" ca="1" si="495"/>
        <v>2.0613378340787414E-2</v>
      </c>
    </row>
    <row r="2005" spans="1:35">
      <c r="A2005" s="20"/>
      <c r="B2005" s="20"/>
      <c r="C2005" s="20">
        <f ca="1"/>
        <v>-0.95739025171766501</v>
      </c>
      <c r="D2005" s="20">
        <f ca="1"/>
        <v>-1.1973904104838442</v>
      </c>
      <c r="E2005" s="20">
        <f ca="1"/>
        <v>0.41233108549751674</v>
      </c>
      <c r="F2005" s="20">
        <f ca="1"/>
        <v>-1.3750235218625249</v>
      </c>
      <c r="G2005" s="20">
        <f ca="1"/>
        <v>-1.2251401793012131</v>
      </c>
      <c r="H2005" s="20">
        <f ca="1"/>
        <v>-0.81338865337636235</v>
      </c>
      <c r="I2005" s="164">
        <f t="shared" ca="1" si="484"/>
        <v>12.241139131955801</v>
      </c>
      <c r="J2005" s="164">
        <f t="shared" ca="1" si="485"/>
        <v>8.6322081483818351</v>
      </c>
      <c r="K2005" s="164">
        <f t="shared" ca="1" si="486"/>
        <v>0.43122580716267761</v>
      </c>
      <c r="L2005" s="164">
        <f t="shared" ca="1" si="487"/>
        <v>0.6461799112108606</v>
      </c>
      <c r="M2005" s="20">
        <f t="shared" ca="1" si="488"/>
        <v>2.7304096403531259</v>
      </c>
      <c r="N2005" s="20">
        <f t="shared" ca="1" si="489"/>
        <v>0.94902668450577465</v>
      </c>
      <c r="O2005" s="20">
        <f t="shared" ca="1" si="480"/>
        <v>11129011.53744925</v>
      </c>
      <c r="P2005" s="20">
        <f t="shared" ca="1" si="481"/>
        <v>28125911.250293292</v>
      </c>
      <c r="Q2005" s="20">
        <f t="shared" ca="1" si="482"/>
        <v>-43855.762411629694</v>
      </c>
      <c r="R2005" s="20">
        <f t="shared" ca="1" si="483"/>
        <v>39211067.025330909</v>
      </c>
      <c r="AD2005">
        <f t="shared" ca="1" si="490"/>
        <v>-2.0288497252534468</v>
      </c>
      <c r="AE2005">
        <f t="shared" ca="1" si="491"/>
        <v>-2.1066415609456932</v>
      </c>
      <c r="AF2005">
        <f t="shared" ca="1" si="492"/>
        <v>-1.170674480339295</v>
      </c>
      <c r="AG2005">
        <f t="shared" ca="1" si="493"/>
        <v>-2.0173640399506341</v>
      </c>
      <c r="AH2005">
        <f t="shared" ca="1" si="494"/>
        <v>-1.9884337329409709</v>
      </c>
      <c r="AI2005">
        <f t="shared" ca="1" si="495"/>
        <v>-2.408035987822231</v>
      </c>
    </row>
    <row r="2006" spans="1:35">
      <c r="A2006" s="20"/>
      <c r="B2006" s="20"/>
      <c r="C2006" s="20">
        <f ca="1"/>
        <v>-0.79733964990014095</v>
      </c>
      <c r="D2006" s="20">
        <f ca="1"/>
        <v>-1.3319506014218387</v>
      </c>
      <c r="E2006" s="20">
        <f ca="1"/>
        <v>1.6589605528661457</v>
      </c>
      <c r="F2006" s="20">
        <f ca="1"/>
        <v>-0.51663010142210275</v>
      </c>
      <c r="G2006" s="20">
        <f ca="1"/>
        <v>-8.759860871416883E-2</v>
      </c>
      <c r="H2006" s="20">
        <f ca="1"/>
        <v>1.2916791377443853</v>
      </c>
      <c r="I2006" s="164">
        <f t="shared" ca="1" si="484"/>
        <v>13.490650361390195</v>
      </c>
      <c r="J2006" s="164">
        <f t="shared" ca="1" si="485"/>
        <v>9.6176872021191997</v>
      </c>
      <c r="K2006" s="164">
        <f t="shared" ca="1" si="486"/>
        <v>0.71841207425054299</v>
      </c>
      <c r="L2006" s="164">
        <f t="shared" ca="1" si="487"/>
        <v>1.2345203655353409</v>
      </c>
      <c r="M2006" s="20">
        <f t="shared" ca="1" si="488"/>
        <v>5.8859510236570687</v>
      </c>
      <c r="N2006" s="20">
        <f t="shared" ca="1" si="489"/>
        <v>2.3049517331399154</v>
      </c>
      <c r="O2006" s="20">
        <f t="shared" ca="1" si="480"/>
        <v>12320853.630804837</v>
      </c>
      <c r="P2006" s="20">
        <f t="shared" ca="1" si="481"/>
        <v>43866378.880541854</v>
      </c>
      <c r="Q2006" s="20">
        <f t="shared" ca="1" si="482"/>
        <v>339123.93350263272</v>
      </c>
      <c r="R2006" s="20">
        <f t="shared" ca="1" si="483"/>
        <v>56526356.44484932</v>
      </c>
      <c r="AD2006">
        <f t="shared" ca="1" si="490"/>
        <v>-1.7255703006334482</v>
      </c>
      <c r="AE2006">
        <f t="shared" ca="1" si="491"/>
        <v>-1.7759438919063091</v>
      </c>
      <c r="AF2006">
        <f t="shared" ca="1" si="492"/>
        <v>1.4401097659140263</v>
      </c>
      <c r="AG2006">
        <f t="shared" ca="1" si="493"/>
        <v>0.6569107524333675</v>
      </c>
      <c r="AH2006">
        <f t="shared" ca="1" si="494"/>
        <v>1.5177233596189659</v>
      </c>
      <c r="AI2006">
        <f t="shared" ca="1" si="495"/>
        <v>1.2566263057835545</v>
      </c>
    </row>
    <row r="2007" spans="1:35">
      <c r="A2007" s="20"/>
      <c r="B2007" s="20"/>
      <c r="C2007" s="20">
        <f ca="1"/>
        <v>-0.60990579821504953</v>
      </c>
      <c r="D2007" s="20">
        <f ca="1"/>
        <v>-1.0006845550086141</v>
      </c>
      <c r="E2007" s="20">
        <f ca="1"/>
        <v>-0.43907858187917026</v>
      </c>
      <c r="F2007" s="20">
        <f ca="1"/>
        <v>0.97201945148499691</v>
      </c>
      <c r="G2007" s="20">
        <f ca="1"/>
        <v>0.58747184680610132</v>
      </c>
      <c r="H2007" s="20">
        <f ca="1"/>
        <v>-1.6742284822319751</v>
      </c>
      <c r="I2007" s="164">
        <f t="shared" ca="1" si="484"/>
        <v>13.918841763568647</v>
      </c>
      <c r="J2007" s="164">
        <f t="shared" ca="1" si="485"/>
        <v>9.7197247632536019</v>
      </c>
      <c r="K2007" s="164">
        <f t="shared" ca="1" si="486"/>
        <v>0.52066783288997864</v>
      </c>
      <c r="L2007" s="164">
        <f t="shared" ca="1" si="487"/>
        <v>1.1225612131069538</v>
      </c>
      <c r="M2007" s="20">
        <f t="shared" ca="1" si="488"/>
        <v>4.0673379803422209</v>
      </c>
      <c r="N2007" s="20">
        <f t="shared" ca="1" si="489"/>
        <v>1.4493626524224343</v>
      </c>
      <c r="O2007" s="20">
        <f t="shared" ca="1" si="480"/>
        <v>12603606.178925866</v>
      </c>
      <c r="P2007" s="20">
        <f t="shared" ca="1" si="481"/>
        <v>41535113.394743428</v>
      </c>
      <c r="Q2007" s="20">
        <f t="shared" ca="1" si="482"/>
        <v>-5613.0578505017256</v>
      </c>
      <c r="R2007" s="20">
        <f t="shared" ca="1" si="483"/>
        <v>54133106.51581879</v>
      </c>
      <c r="AD2007">
        <f t="shared" ca="1" si="490"/>
        <v>-1.6216403486483868</v>
      </c>
      <c r="AE2007">
        <f t="shared" ca="1" si="491"/>
        <v>-1.7417030995793286</v>
      </c>
      <c r="AF2007">
        <f t="shared" ca="1" si="492"/>
        <v>-0.35756515554564899</v>
      </c>
      <c r="AG2007">
        <f t="shared" ca="1" si="493"/>
        <v>0.14800551412251639</v>
      </c>
      <c r="AH2007">
        <f t="shared" ca="1" si="494"/>
        <v>-0.50295779961975373</v>
      </c>
      <c r="AI2007">
        <f t="shared" ca="1" si="495"/>
        <v>-1.0557766150745018</v>
      </c>
    </row>
    <row r="2008" spans="1:35">
      <c r="A2008" s="20"/>
      <c r="B2008" s="20"/>
      <c r="C2008" s="20">
        <f ca="1"/>
        <v>0.17647159133204313</v>
      </c>
      <c r="D2008" s="20">
        <f ca="1"/>
        <v>-0.62560860454632794</v>
      </c>
      <c r="E2008" s="20">
        <f ca="1"/>
        <v>0.42563644573409198</v>
      </c>
      <c r="F2008" s="20">
        <f ca="1"/>
        <v>0.42053955128248932</v>
      </c>
      <c r="G2008" s="20">
        <f ca="1"/>
        <v>1.1054190858103885</v>
      </c>
      <c r="H2008" s="20">
        <f ca="1"/>
        <v>1.6796542445266127</v>
      </c>
      <c r="I2008" s="164">
        <f t="shared" ca="1" si="484"/>
        <v>19.334187980240891</v>
      </c>
      <c r="J2008" s="164">
        <f t="shared" ca="1" si="485"/>
        <v>14.044312741457516</v>
      </c>
      <c r="K2008" s="164">
        <f t="shared" ca="1" si="486"/>
        <v>0.71472889748643798</v>
      </c>
      <c r="L2008" s="164">
        <f t="shared" ca="1" si="487"/>
        <v>1.4471066238540207</v>
      </c>
      <c r="M2008" s="20">
        <f t="shared" ca="1" si="488"/>
        <v>6.9841193365257226</v>
      </c>
      <c r="N2008" s="20">
        <f t="shared" ca="1" si="489"/>
        <v>2.870404550766362</v>
      </c>
      <c r="O2008" s="20">
        <f t="shared" ca="1" si="480"/>
        <v>17797572.187356502</v>
      </c>
      <c r="P2008" s="20">
        <f t="shared" ca="1" si="481"/>
        <v>54930757.801512845</v>
      </c>
      <c r="Q2008" s="20">
        <f t="shared" ca="1" si="482"/>
        <v>628935.4142336644</v>
      </c>
      <c r="R2008" s="20">
        <f t="shared" ca="1" si="483"/>
        <v>73357265.403103009</v>
      </c>
      <c r="AD2008">
        <f t="shared" ca="1" si="490"/>
        <v>-0.30723592712599745</v>
      </c>
      <c r="AE2008">
        <f t="shared" ca="1" si="491"/>
        <v>-0.29049908004781361</v>
      </c>
      <c r="AF2008">
        <f t="shared" ca="1" si="492"/>
        <v>1.4066263407857995</v>
      </c>
      <c r="AG2008">
        <f t="shared" ca="1" si="493"/>
        <v>1.6232119266091849</v>
      </c>
      <c r="AH2008">
        <f t="shared" ca="1" si="494"/>
        <v>2.7379103739174697</v>
      </c>
      <c r="AI2008">
        <f t="shared" ca="1" si="495"/>
        <v>2.7848771642334116</v>
      </c>
    </row>
    <row r="2009" spans="1:35">
      <c r="A2009" s="20"/>
      <c r="B2009" s="20"/>
      <c r="C2009" s="20">
        <f ca="1"/>
        <v>-0.1563392044879485</v>
      </c>
      <c r="D2009" s="20">
        <f ca="1"/>
        <v>1.4857859266937339</v>
      </c>
      <c r="E2009" s="20">
        <f ca="1"/>
        <v>0.1112510172834949</v>
      </c>
      <c r="F2009" s="20">
        <f ca="1"/>
        <v>0.42269765942903681</v>
      </c>
      <c r="G2009" s="20">
        <f ca="1"/>
        <v>-0.96120941848187436</v>
      </c>
      <c r="H2009" s="20">
        <f ca="1"/>
        <v>2.4475309824787659E-2</v>
      </c>
      <c r="I2009" s="164">
        <f t="shared" ca="1" si="484"/>
        <v>26.10914145229442</v>
      </c>
      <c r="J2009" s="164">
        <f t="shared" ca="1" si="485"/>
        <v>19.164988915197643</v>
      </c>
      <c r="K2009" s="164">
        <f t="shared" ca="1" si="486"/>
        <v>0.57291653989799096</v>
      </c>
      <c r="L2009" s="164">
        <f t="shared" ca="1" si="487"/>
        <v>1.1468492853152465</v>
      </c>
      <c r="M2009" s="20">
        <f t="shared" ca="1" si="488"/>
        <v>3.7689163466329978</v>
      </c>
      <c r="N2009" s="20">
        <f t="shared" ca="1" si="489"/>
        <v>1.6894696534633986</v>
      </c>
      <c r="O2009" s="20">
        <f t="shared" ca="1" si="480"/>
        <v>24141095.130420651</v>
      </c>
      <c r="P2009" s="20">
        <f t="shared" ca="1" si="481"/>
        <v>54289402.528626963</v>
      </c>
      <c r="Q2009" s="20">
        <f t="shared" ca="1" si="482"/>
        <v>574321.81037032499</v>
      </c>
      <c r="R2009" s="20">
        <f t="shared" ca="1" si="483"/>
        <v>79004819.469417945</v>
      </c>
      <c r="AD2009">
        <f t="shared" ca="1" si="490"/>
        <v>1.3371702554112666</v>
      </c>
      <c r="AE2009">
        <f t="shared" ca="1" si="491"/>
        <v>1.4278486292609542</v>
      </c>
      <c r="AF2009">
        <f t="shared" ca="1" si="492"/>
        <v>0.11742308998173535</v>
      </c>
      <c r="AG2009">
        <f t="shared" ca="1" si="493"/>
        <v>0.2584058423420289</v>
      </c>
      <c r="AH2009">
        <f t="shared" ca="1" si="494"/>
        <v>-0.83453739263000182</v>
      </c>
      <c r="AI2009">
        <f t="shared" ca="1" si="495"/>
        <v>-0.4068387744232474</v>
      </c>
    </row>
    <row r="2010" spans="1:35">
      <c r="A2010" s="20"/>
      <c r="B2010" s="20"/>
      <c r="C2010" s="20">
        <f ca="1"/>
        <v>-1.6097215352290202</v>
      </c>
      <c r="D2010" s="20">
        <f ca="1"/>
        <v>0.13632147338448528</v>
      </c>
      <c r="E2010" s="20">
        <f ca="1"/>
        <v>-3.8973448421893819E-2</v>
      </c>
      <c r="F2010" s="20">
        <f ca="1"/>
        <v>-2.0621376479682958</v>
      </c>
      <c r="G2010" s="20">
        <f ca="1"/>
        <v>-8.6045147514931503E-2</v>
      </c>
      <c r="H2010" s="20">
        <f ca="1"/>
        <v>-0.31113656354822133</v>
      </c>
      <c r="I2010" s="164">
        <f t="shared" ca="1" si="484"/>
        <v>13.571097464763659</v>
      </c>
      <c r="J2010" s="164">
        <f t="shared" ca="1" si="485"/>
        <v>10.60019426706689</v>
      </c>
      <c r="K2010" s="164">
        <f t="shared" ca="1" si="486"/>
        <v>0.40536548723438498</v>
      </c>
      <c r="L2010" s="164">
        <f t="shared" ca="1" si="487"/>
        <v>0.56506930322452864</v>
      </c>
      <c r="M2010" s="20">
        <f t="shared" ca="1" si="488"/>
        <v>3.7882277121458152</v>
      </c>
      <c r="N2010" s="20">
        <f t="shared" ca="1" si="489"/>
        <v>1.3658727380578946</v>
      </c>
      <c r="O2010" s="20">
        <f t="shared" ca="1" si="480"/>
        <v>12887689.885374617</v>
      </c>
      <c r="P2010" s="20">
        <f t="shared" ca="1" si="481"/>
        <v>27453860.985887311</v>
      </c>
      <c r="Q2010" s="20">
        <f t="shared" ca="1" si="482"/>
        <v>21473.381238498787</v>
      </c>
      <c r="R2010" s="20">
        <f t="shared" ca="1" si="483"/>
        <v>40363024.252500422</v>
      </c>
      <c r="AD2010">
        <f t="shared" ca="1" si="490"/>
        <v>-1.7060443046690152</v>
      </c>
      <c r="AE2010">
        <f t="shared" ca="1" si="491"/>
        <v>-1.4462435345413125</v>
      </c>
      <c r="AF2010">
        <f t="shared" ca="1" si="492"/>
        <v>-1.4057682978692279</v>
      </c>
      <c r="AG2010">
        <f t="shared" ca="1" si="493"/>
        <v>-2.3860486217066885</v>
      </c>
      <c r="AH2010">
        <f t="shared" ca="1" si="494"/>
        <v>-0.81308031983798246</v>
      </c>
      <c r="AI2010">
        <f t="shared" ca="1" si="495"/>
        <v>-1.2814250322759608</v>
      </c>
    </row>
    <row r="2011" spans="1:35">
      <c r="A2011" s="20"/>
      <c r="B2011" s="20"/>
      <c r="C2011" s="20">
        <f ca="1"/>
        <v>0.32356584739409422</v>
      </c>
      <c r="D2011" s="20">
        <f ca="1"/>
        <v>-0.56799857353127814</v>
      </c>
      <c r="E2011" s="20">
        <f ca="1"/>
        <v>0.40995127427502154</v>
      </c>
      <c r="F2011" s="20">
        <f ca="1"/>
        <v>-0.18436582571324103</v>
      </c>
      <c r="G2011" s="20">
        <f ca="1"/>
        <v>-0.68466996566963412</v>
      </c>
      <c r="H2011" s="20">
        <f ca="1"/>
        <v>0.47873434259010345</v>
      </c>
      <c r="I2011" s="164">
        <f t="shared" ca="1" si="484"/>
        <v>20.38504704834725</v>
      </c>
      <c r="J2011" s="164">
        <f t="shared" ca="1" si="485"/>
        <v>14.424541484267062</v>
      </c>
      <c r="K2011" s="164">
        <f t="shared" ca="1" si="486"/>
        <v>0.58085077267212959</v>
      </c>
      <c r="L2011" s="164">
        <f t="shared" ca="1" si="487"/>
        <v>1.0923450272608988</v>
      </c>
      <c r="M2011" s="20">
        <f t="shared" ca="1" si="488"/>
        <v>4.3242806455596989</v>
      </c>
      <c r="N2011" s="20">
        <f t="shared" ca="1" si="489"/>
        <v>1.8100737685411399</v>
      </c>
      <c r="O2011" s="20">
        <f t="shared" ca="1" si="480"/>
        <v>18560721.228844572</v>
      </c>
      <c r="P2011" s="20">
        <f t="shared" ca="1" si="481"/>
        <v>47238671.627393834</v>
      </c>
      <c r="Q2011" s="20">
        <f t="shared" ca="1" si="482"/>
        <v>444278.26304354856</v>
      </c>
      <c r="R2011" s="20">
        <f t="shared" ca="1" si="483"/>
        <v>66243671.119281955</v>
      </c>
      <c r="AD2011">
        <f t="shared" ca="1" si="490"/>
        <v>-5.2173046517658465E-2</v>
      </c>
      <c r="AE2011">
        <f t="shared" ca="1" si="491"/>
        <v>-0.16290554219226111</v>
      </c>
      <c r="AF2011">
        <f t="shared" ca="1" si="492"/>
        <v>0.18955247883754128</v>
      </c>
      <c r="AG2011">
        <f t="shared" ca="1" si="493"/>
        <v>1.0659214822266394E-2</v>
      </c>
      <c r="AH2011">
        <f t="shared" ca="1" si="494"/>
        <v>-0.21746594937811159</v>
      </c>
      <c r="AI2011">
        <f t="shared" ca="1" si="495"/>
        <v>-8.0881706645567986E-2</v>
      </c>
    </row>
    <row r="2012" spans="1:35">
      <c r="A2012" s="20"/>
      <c r="B2012" s="20"/>
      <c r="C2012" s="20">
        <f ca="1"/>
        <v>-0.94902733709765508</v>
      </c>
      <c r="D2012" s="20">
        <f ca="1"/>
        <v>-0.32441364579398096</v>
      </c>
      <c r="E2012" s="20">
        <f ca="1"/>
        <v>1.4980022216358386</v>
      </c>
      <c r="F2012" s="20">
        <f ca="1"/>
        <v>0.73150586766793291</v>
      </c>
      <c r="G2012" s="20">
        <f ca="1"/>
        <v>1.0395378251069183</v>
      </c>
      <c r="H2012" s="20">
        <f ca="1"/>
        <v>0.25486281536566063</v>
      </c>
      <c r="I2012" s="164">
        <f t="shared" ca="1" si="484"/>
        <v>16.338439519024995</v>
      </c>
      <c r="J2012" s="164">
        <f t="shared" ca="1" si="485"/>
        <v>11.874413036806065</v>
      </c>
      <c r="K2012" s="164">
        <f t="shared" ca="1" si="486"/>
        <v>0.79281649962500556</v>
      </c>
      <c r="L2012" s="164">
        <f t="shared" ca="1" si="487"/>
        <v>1.4823018079562402</v>
      </c>
      <c r="M2012" s="20">
        <f t="shared" ca="1" si="488"/>
        <v>6.4084736281446508</v>
      </c>
      <c r="N2012" s="20">
        <f t="shared" ca="1" si="489"/>
        <v>2.4592702012024277</v>
      </c>
      <c r="O2012" s="20">
        <f t="shared" ref="O2012:O2075" ca="1" si="496">(I2012+J2012)/2*$C$4*365-$C$5-$C$6</f>
        <v>15042912.818185251</v>
      </c>
      <c r="P2012" s="20">
        <f t="shared" ref="P2012:P2075" ca="1" si="497">(L2012/1.7*42+I2012)*$C$7*365-$C$8-$C$9</f>
        <v>52810533.359597661</v>
      </c>
      <c r="Q2012" s="20">
        <f t="shared" ref="Q2012:Q2075" ca="1" si="498">(N2012-M2012/2.8)*$C$10*365-$C$11-$C$12</f>
        <v>285098.09522318927</v>
      </c>
      <c r="R2012" s="20">
        <f t="shared" ref="R2012:R2075" ca="1" si="499">O2012+P2012+Q2012</f>
        <v>68138544.273006096</v>
      </c>
      <c r="AD2012">
        <f t="shared" ca="1" si="490"/>
        <v>-1.0343593400424775</v>
      </c>
      <c r="AE2012">
        <f t="shared" ca="1" si="491"/>
        <v>-1.01865334335367</v>
      </c>
      <c r="AF2012">
        <f t="shared" ca="1" si="492"/>
        <v>2.1165136329545953</v>
      </c>
      <c r="AG2012">
        <f t="shared" ca="1" si="493"/>
        <v>1.7831900361647275</v>
      </c>
      <c r="AH2012">
        <f t="shared" ca="1" si="494"/>
        <v>2.0983040312718346</v>
      </c>
      <c r="AI2012">
        <f t="shared" ca="1" si="495"/>
        <v>1.6737032464930472</v>
      </c>
    </row>
    <row r="2013" spans="1:35">
      <c r="A2013" s="20"/>
      <c r="B2013" s="20"/>
      <c r="C2013" s="20">
        <f ca="1"/>
        <v>-0.11604555602240378</v>
      </c>
      <c r="D2013" s="20">
        <f ca="1"/>
        <v>1.8376880124609021</v>
      </c>
      <c r="E2013" s="20">
        <f ca="1"/>
        <v>-0.24988030225203892</v>
      </c>
      <c r="F2013" s="20">
        <f ca="1"/>
        <v>0.76376334211743924</v>
      </c>
      <c r="G2013" s="20">
        <f ca="1"/>
        <v>0.82715284513787379</v>
      </c>
      <c r="H2013" s="20">
        <f ca="1"/>
        <v>-3.1264364516441949E-3</v>
      </c>
      <c r="I2013" s="164">
        <f t="shared" ref="I2013:I2076" ca="1" si="500">$C$14+AD2013*$D$14</f>
        <v>26.754852911447507</v>
      </c>
      <c r="J2013" s="164">
        <f t="shared" ref="J2013:J2076" ca="1" si="501">$C$15+AE2013*$D$15</f>
        <v>19.990235051797658</v>
      </c>
      <c r="K2013" s="164">
        <f t="shared" ref="K2013:K2076" ca="1" si="502">$C$16+AF2013*$D$16</f>
        <v>0.62457937456682311</v>
      </c>
      <c r="L2013" s="164">
        <f t="shared" ref="L2013:L2076" ca="1" si="503">$C$17+AG2013*$D$17</f>
        <v>1.3025196292940444</v>
      </c>
      <c r="M2013" s="20">
        <f t="shared" ref="M2013:M2076" ca="1" si="504">$C$18+AH2013*$D$18</f>
        <v>5.3174384730224942</v>
      </c>
      <c r="N2013" s="20">
        <f t="shared" ref="N2013:N2076" ca="1" si="505">$C$19+AI2013*$D$19</f>
        <v>2.2394511210234089</v>
      </c>
      <c r="O2013" s="20">
        <f t="shared" ca="1" si="496"/>
        <v>24925505.332719933</v>
      </c>
      <c r="P2013" s="20">
        <f t="shared" ca="1" si="497"/>
        <v>58768420.64121151</v>
      </c>
      <c r="Q2013" s="20">
        <f t="shared" ca="1" si="498"/>
        <v>569199.46282104473</v>
      </c>
      <c r="R2013" s="20">
        <f t="shared" ca="1" si="499"/>
        <v>84263125.436752498</v>
      </c>
      <c r="AD2013">
        <f t="shared" ref="AD2013:AD2076" ca="1" si="506">SUMPRODUCT(C2013:H2013,$J$9:$O$9)</f>
        <v>1.4938963377299768</v>
      </c>
      <c r="AE2013">
        <f t="shared" ref="AE2013:AE2076" ca="1" si="507">SUMPRODUCT(C2013:H2013,$J$10:$O$10)</f>
        <v>1.7047768630193485</v>
      </c>
      <c r="AF2013">
        <f t="shared" ref="AF2013:AF2076" ca="1" si="508">SUMPRODUCT(C2013:H2013,$J$11:$O$11)</f>
        <v>0.5870852233347551</v>
      </c>
      <c r="AG2013">
        <f t="shared" ref="AG2013:AG2076" ca="1" si="509">SUMPRODUCT(C2013:H2013,$J$12:$O$12)</f>
        <v>0.96599831497292887</v>
      </c>
      <c r="AH2013">
        <f t="shared" ref="AH2013:AH2076" ca="1" si="510">SUMPRODUCT(C2013:H2013,$J$13:$O$13)</f>
        <v>0.88604274780277181</v>
      </c>
      <c r="AI2013">
        <f t="shared" ref="AI2013:AI2076" ca="1" si="511">SUMPRODUCT(C2013:H2013,$J$14:$O$14)</f>
        <v>1.0795976243875911</v>
      </c>
    </row>
    <row r="2014" spans="1:35">
      <c r="A2014" s="20"/>
      <c r="B2014" s="20"/>
      <c r="C2014" s="20">
        <f ca="1"/>
        <v>1.163897400957651</v>
      </c>
      <c r="D2014" s="20">
        <f ca="1"/>
        <v>-1.3956207652083366E-2</v>
      </c>
      <c r="E2014" s="20">
        <f ca="1"/>
        <v>-1.3863267436982827</v>
      </c>
      <c r="F2014" s="20">
        <f ca="1"/>
        <v>0.65761732747895829</v>
      </c>
      <c r="G2014" s="20">
        <f ca="1"/>
        <v>-0.90580101221947618</v>
      </c>
      <c r="H2014" s="20">
        <f ca="1"/>
        <v>1.548042726031944</v>
      </c>
      <c r="I2014" s="164">
        <f t="shared" ca="1" si="500"/>
        <v>25.449782903884394</v>
      </c>
      <c r="J2014" s="164">
        <f t="shared" ca="1" si="501"/>
        <v>18.271124025915711</v>
      </c>
      <c r="K2014" s="164">
        <f t="shared" ca="1" si="502"/>
        <v>0.4704216360315886</v>
      </c>
      <c r="L2014" s="164">
        <f t="shared" ca="1" si="503"/>
        <v>1.1840769878597808</v>
      </c>
      <c r="M2014" s="20">
        <f t="shared" ca="1" si="504"/>
        <v>4.4561108691579854</v>
      </c>
      <c r="N2014" s="20">
        <f t="shared" ca="1" si="505"/>
        <v>2.1347665719242386</v>
      </c>
      <c r="O2014" s="20">
        <f t="shared" ca="1" si="496"/>
        <v>23312815.433919854</v>
      </c>
      <c r="P2014" s="20">
        <f t="shared" ca="1" si="497"/>
        <v>54549052.934724078</v>
      </c>
      <c r="Q2014" s="20">
        <f t="shared" ca="1" si="498"/>
        <v>908663.85433445917</v>
      </c>
      <c r="R2014" s="20">
        <f t="shared" ca="1" si="499"/>
        <v>78770532.222978398</v>
      </c>
      <c r="AD2014">
        <f t="shared" ca="1" si="506"/>
        <v>1.1771317727874742</v>
      </c>
      <c r="AE2014">
        <f t="shared" ca="1" si="507"/>
        <v>1.1278939684280904</v>
      </c>
      <c r="AF2014">
        <f t="shared" ca="1" si="508"/>
        <v>-0.81434876334919493</v>
      </c>
      <c r="AG2014">
        <f t="shared" ca="1" si="509"/>
        <v>0.42762267208991273</v>
      </c>
      <c r="AH2014">
        <f t="shared" ca="1" si="510"/>
        <v>-7.0987923157793453E-2</v>
      </c>
      <c r="AI2014">
        <f t="shared" ca="1" si="511"/>
        <v>0.79666641060604992</v>
      </c>
    </row>
    <row r="2015" spans="1:35">
      <c r="A2015" s="20"/>
      <c r="B2015" s="20"/>
      <c r="C2015" s="20">
        <f ca="1"/>
        <v>0.93707838648282105</v>
      </c>
      <c r="D2015" s="20">
        <f ca="1"/>
        <v>0.48560860712691423</v>
      </c>
      <c r="E2015" s="20">
        <f ca="1"/>
        <v>-0.46679053083037431</v>
      </c>
      <c r="F2015" s="20">
        <f ca="1"/>
        <v>1.0561676208771158</v>
      </c>
      <c r="G2015" s="20">
        <f ca="1"/>
        <v>0.80178251350944152</v>
      </c>
      <c r="H2015" s="20">
        <f ca="1"/>
        <v>0.58797155520451305</v>
      </c>
      <c r="I2015" s="164">
        <f t="shared" ca="1" si="500"/>
        <v>26.198851924090263</v>
      </c>
      <c r="J2015" s="164">
        <f t="shared" ca="1" si="501"/>
        <v>18.944373208046407</v>
      </c>
      <c r="K2015" s="164">
        <f t="shared" ca="1" si="502"/>
        <v>0.63458359335050041</v>
      </c>
      <c r="L2015" s="164">
        <f t="shared" ca="1" si="503"/>
        <v>1.4016264801322629</v>
      </c>
      <c r="M2015" s="20">
        <f t="shared" ca="1" si="504"/>
        <v>5.6968805802268347</v>
      </c>
      <c r="N2015" s="20">
        <f t="shared" ca="1" si="505"/>
        <v>2.4433152518260961</v>
      </c>
      <c r="O2015" s="20">
        <f t="shared" ca="1" si="496"/>
        <v>24071287.950088866</v>
      </c>
      <c r="P2015" s="20">
        <f t="shared" ca="1" si="497"/>
        <v>60655604.941222079</v>
      </c>
      <c r="Q2015" s="20">
        <f t="shared" ca="1" si="498"/>
        <v>683533.48303538118</v>
      </c>
      <c r="R2015" s="20">
        <f t="shared" ca="1" si="499"/>
        <v>85410426.374346331</v>
      </c>
      <c r="AD2015">
        <f t="shared" ca="1" si="506"/>
        <v>1.358944641769481</v>
      </c>
      <c r="AE2015">
        <f t="shared" ca="1" si="507"/>
        <v>1.3538165127672508</v>
      </c>
      <c r="AF2015">
        <f t="shared" ca="1" si="508"/>
        <v>0.67803266682273089</v>
      </c>
      <c r="AG2015">
        <f t="shared" ca="1" si="509"/>
        <v>1.4164840006011943</v>
      </c>
      <c r="AH2015">
        <f t="shared" ca="1" si="510"/>
        <v>1.3076450891409279</v>
      </c>
      <c r="AI2015">
        <f t="shared" ca="1" si="511"/>
        <v>1.6305817616921516</v>
      </c>
    </row>
    <row r="2016" spans="1:35">
      <c r="A2016" s="20"/>
      <c r="B2016" s="20"/>
      <c r="C2016" s="20">
        <f ca="1"/>
        <v>2.0056885016262624</v>
      </c>
      <c r="D2016" s="20">
        <f ca="1"/>
        <v>-1.5640358256646041</v>
      </c>
      <c r="E2016" s="20">
        <f ca="1"/>
        <v>0.82456792443683891</v>
      </c>
      <c r="F2016" s="20">
        <f ca="1"/>
        <v>-0.61388110659761808</v>
      </c>
      <c r="G2016" s="20">
        <f ca="1"/>
        <v>1.0417388455587688</v>
      </c>
      <c r="H2016" s="20">
        <f ca="1"/>
        <v>-0.24695872013373776</v>
      </c>
      <c r="I2016" s="164">
        <f t="shared" ca="1" si="500"/>
        <v>22.840585845801836</v>
      </c>
      <c r="J2016" s="164">
        <f t="shared" ca="1" si="501"/>
        <v>15.553869970892139</v>
      </c>
      <c r="K2016" s="164">
        <f t="shared" ca="1" si="502"/>
        <v>0.66614405777004082</v>
      </c>
      <c r="L2016" s="164">
        <f t="shared" ca="1" si="503"/>
        <v>1.1195917776251534</v>
      </c>
      <c r="M2016" s="20">
        <f t="shared" ca="1" si="504"/>
        <v>5.263615326931391</v>
      </c>
      <c r="N2016" s="20">
        <f t="shared" ca="1" si="505"/>
        <v>2.0216340128003685</v>
      </c>
      <c r="O2016" s="20">
        <f t="shared" ca="1" si="496"/>
        <v>20472405.481089313</v>
      </c>
      <c r="P2016" s="20">
        <f t="shared" ca="1" si="497"/>
        <v>50358542.517313443</v>
      </c>
      <c r="Q2016" s="20">
        <f t="shared" ca="1" si="498"/>
        <v>236991.48243732221</v>
      </c>
      <c r="R2016" s="20">
        <f t="shared" ca="1" si="499"/>
        <v>71067939.480840087</v>
      </c>
      <c r="AD2016">
        <f t="shared" ca="1" si="506"/>
        <v>0.54383151597131896</v>
      </c>
      <c r="AE2016">
        <f t="shared" ca="1" si="507"/>
        <v>0.21606374862152294</v>
      </c>
      <c r="AF2016">
        <f t="shared" ca="1" si="508"/>
        <v>0.9649459797276434</v>
      </c>
      <c r="AG2016">
        <f t="shared" ca="1" si="509"/>
        <v>0.13450808011433291</v>
      </c>
      <c r="AH2016">
        <f t="shared" ca="1" si="510"/>
        <v>0.8262392521459907</v>
      </c>
      <c r="AI2016">
        <f t="shared" ca="1" si="511"/>
        <v>0.49090273729829259</v>
      </c>
    </row>
    <row r="2017" spans="1:35">
      <c r="A2017" s="20"/>
      <c r="B2017" s="20"/>
      <c r="C2017" s="20">
        <f ca="1"/>
        <v>0.29728239580069399</v>
      </c>
      <c r="D2017" s="20">
        <f ca="1"/>
        <v>-0.46137377151828296</v>
      </c>
      <c r="E2017" s="20">
        <f ca="1"/>
        <v>0.95394011556423053</v>
      </c>
      <c r="F2017" s="20">
        <f ca="1"/>
        <v>0.61204506584947138</v>
      </c>
      <c r="G2017" s="20">
        <f ca="1"/>
        <v>0.87572427951962373</v>
      </c>
      <c r="H2017" s="20">
        <f ca="1"/>
        <v>-0.62221368114014197</v>
      </c>
      <c r="I2017" s="164">
        <f t="shared" ca="1" si="500"/>
        <v>20.466752662980792</v>
      </c>
      <c r="J2017" s="164">
        <f t="shared" ca="1" si="501"/>
        <v>14.391983821034504</v>
      </c>
      <c r="K2017" s="164">
        <f t="shared" ca="1" si="502"/>
        <v>0.71503044790794834</v>
      </c>
      <c r="L2017" s="164">
        <f t="shared" ca="1" si="503"/>
        <v>1.3340914269278259</v>
      </c>
      <c r="M2017" s="20">
        <f t="shared" ca="1" si="504"/>
        <v>5.3199077094251086</v>
      </c>
      <c r="N2017" s="20">
        <f t="shared" ca="1" si="505"/>
        <v>2.0362463499275059</v>
      </c>
      <c r="O2017" s="20">
        <f t="shared" ca="1" si="496"/>
        <v>18586930.111148417</v>
      </c>
      <c r="P2017" s="20">
        <f t="shared" ca="1" si="497"/>
        <v>53275862.327743746</v>
      </c>
      <c r="Q2017" s="20">
        <f t="shared" ca="1" si="498"/>
        <v>227804.34978849118</v>
      </c>
      <c r="R2017" s="20">
        <f t="shared" ca="1" si="499"/>
        <v>72090596.788680643</v>
      </c>
      <c r="AD2017">
        <f t="shared" ca="1" si="506"/>
        <v>-3.234158665514842E-2</v>
      </c>
      <c r="AE2017">
        <f t="shared" ca="1" si="507"/>
        <v>-0.17383093253875709</v>
      </c>
      <c r="AF2017">
        <f t="shared" ca="1" si="508"/>
        <v>1.409367708254075</v>
      </c>
      <c r="AG2017">
        <f t="shared" ca="1" si="509"/>
        <v>1.1095064860355723</v>
      </c>
      <c r="AH2017">
        <f t="shared" ca="1" si="510"/>
        <v>0.88878634380567678</v>
      </c>
      <c r="AI2017">
        <f t="shared" ca="1" si="511"/>
        <v>0.53039554034460967</v>
      </c>
    </row>
    <row r="2018" spans="1:35">
      <c r="A2018" s="20"/>
      <c r="B2018" s="20"/>
      <c r="C2018" s="20">
        <f ca="1"/>
        <v>1.4584195509396816</v>
      </c>
      <c r="D2018" s="20">
        <f ca="1"/>
        <v>0.53648083933001556</v>
      </c>
      <c r="E2018" s="20">
        <f ca="1"/>
        <v>1.8228140109513422</v>
      </c>
      <c r="F2018" s="20">
        <f ca="1"/>
        <v>-1.8057798370092553</v>
      </c>
      <c r="G2018" s="20">
        <f ca="1"/>
        <v>-0.37222299961117511</v>
      </c>
      <c r="H2018" s="20">
        <f ca="1"/>
        <v>-0.33425936249846183</v>
      </c>
      <c r="I2018" s="164">
        <f t="shared" ca="1" si="500"/>
        <v>29.064975715192425</v>
      </c>
      <c r="J2018" s="164">
        <f t="shared" ca="1" si="501"/>
        <v>20.650183453290317</v>
      </c>
      <c r="K2018" s="164">
        <f t="shared" ca="1" si="502"/>
        <v>0.6676341440385356</v>
      </c>
      <c r="L2018" s="164">
        <f t="shared" ca="1" si="503"/>
        <v>0.87724295454171253</v>
      </c>
      <c r="M2018" s="20">
        <f t="shared" ca="1" si="504"/>
        <v>3.8755590194538012</v>
      </c>
      <c r="N2018" s="20">
        <f t="shared" ca="1" si="505"/>
        <v>1.5543314608738854</v>
      </c>
      <c r="O2018" s="20">
        <f t="shared" ca="1" si="496"/>
        <v>26509340.353980951</v>
      </c>
      <c r="P2018" s="20">
        <f t="shared" ca="1" si="497"/>
        <v>50594822.680861473</v>
      </c>
      <c r="Q2018" s="20">
        <f t="shared" ca="1" si="498"/>
        <v>284552.12825423776</v>
      </c>
      <c r="R2018" s="20">
        <f t="shared" ca="1" si="499"/>
        <v>77388715.163096666</v>
      </c>
      <c r="AD2018">
        <f t="shared" ca="1" si="506"/>
        <v>2.054605756114666</v>
      </c>
      <c r="AE2018">
        <f t="shared" ca="1" si="507"/>
        <v>1.9262360581511131</v>
      </c>
      <c r="AF2018">
        <f t="shared" ca="1" si="508"/>
        <v>0.97849221853214163</v>
      </c>
      <c r="AG2018">
        <f t="shared" ca="1" si="509"/>
        <v>-0.96707747935585253</v>
      </c>
      <c r="AH2018">
        <f t="shared" ca="1" si="510"/>
        <v>-0.7160455339402203</v>
      </c>
      <c r="AI2018">
        <f t="shared" ca="1" si="511"/>
        <v>-0.77207713277328283</v>
      </c>
    </row>
    <row r="2019" spans="1:35">
      <c r="A2019" s="20"/>
      <c r="B2019" s="20"/>
      <c r="C2019" s="20">
        <f ca="1"/>
        <v>0.17838621643904842</v>
      </c>
      <c r="D2019" s="20">
        <f ca="1"/>
        <v>0.50017215875867549</v>
      </c>
      <c r="E2019" s="20">
        <f ca="1"/>
        <v>0.24207014644839822</v>
      </c>
      <c r="F2019" s="20">
        <f ca="1"/>
        <v>0.38552366589665643</v>
      </c>
      <c r="G2019" s="20">
        <f ca="1"/>
        <v>-1.5995889934649732</v>
      </c>
      <c r="H2019" s="20">
        <f ca="1"/>
        <v>1.9501930842035589</v>
      </c>
      <c r="I2019" s="164">
        <f t="shared" ca="1" si="500"/>
        <v>24.558795117914084</v>
      </c>
      <c r="J2019" s="164">
        <f t="shared" ca="1" si="501"/>
        <v>17.828021094569547</v>
      </c>
      <c r="K2019" s="164">
        <f t="shared" ca="1" si="502"/>
        <v>0.60832291761842605</v>
      </c>
      <c r="L2019" s="164">
        <f t="shared" ca="1" si="503"/>
        <v>1.2769134309558177</v>
      </c>
      <c r="M2019" s="20">
        <f t="shared" ca="1" si="504"/>
        <v>4.6262899058077744</v>
      </c>
      <c r="N2019" s="20">
        <f t="shared" ca="1" si="505"/>
        <v>2.1893486050670603</v>
      </c>
      <c r="O2019" s="20">
        <f t="shared" ca="1" si="496"/>
        <v>22601391.547550082</v>
      </c>
      <c r="P2019" s="20">
        <f t="shared" ca="1" si="497"/>
        <v>55947716.005906232</v>
      </c>
      <c r="Q2019" s="20">
        <f t="shared" ca="1" si="498"/>
        <v>898298.89160396869</v>
      </c>
      <c r="R2019" s="20">
        <f t="shared" ca="1" si="499"/>
        <v>79447406.445060268</v>
      </c>
      <c r="AD2019">
        <f t="shared" ca="1" si="506"/>
        <v>0.96087260143545705</v>
      </c>
      <c r="AE2019">
        <f t="shared" ca="1" si="507"/>
        <v>0.97920170958709629</v>
      </c>
      <c r="AF2019">
        <f t="shared" ca="1" si="508"/>
        <v>0.43929925107660039</v>
      </c>
      <c r="AG2019">
        <f t="shared" ca="1" si="509"/>
        <v>0.84960650434462581</v>
      </c>
      <c r="AH2019">
        <f t="shared" ca="1" si="510"/>
        <v>0.11809989534197163</v>
      </c>
      <c r="AI2019">
        <f t="shared" ca="1" si="511"/>
        <v>0.9441854191001624</v>
      </c>
    </row>
    <row r="2020" spans="1:35">
      <c r="A2020" s="20"/>
      <c r="B2020" s="20"/>
      <c r="C2020" s="20">
        <f ca="1"/>
        <v>-1.7185096851226369</v>
      </c>
      <c r="D2020" s="20">
        <f ca="1"/>
        <v>-1.4779040407433595</v>
      </c>
      <c r="E2020" s="20">
        <f ca="1"/>
        <v>1.4033960174516462</v>
      </c>
      <c r="F2020" s="20">
        <f ca="1"/>
        <v>-0.53293415079360562</v>
      </c>
      <c r="G2020" s="20">
        <f ca="1"/>
        <v>-0.65388970261543045</v>
      </c>
      <c r="H2020" s="20">
        <f ca="1"/>
        <v>-1.5106335022531401</v>
      </c>
      <c r="I2020" s="164">
        <f t="shared" ca="1" si="500"/>
        <v>8.6456138388899202</v>
      </c>
      <c r="J2020" s="164">
        <f t="shared" ca="1" si="501"/>
        <v>5.8828685898364839</v>
      </c>
      <c r="K2020" s="164">
        <f t="shared" ca="1" si="502"/>
        <v>0.5737326545106769</v>
      </c>
      <c r="L2020" s="164">
        <f t="shared" ca="1" si="503"/>
        <v>0.8969714226533182</v>
      </c>
      <c r="M2020" s="20">
        <f t="shared" ca="1" si="504"/>
        <v>3.3631922243013346</v>
      </c>
      <c r="N2020" s="20">
        <f t="shared" ca="1" si="505"/>
        <v>1.0519792508067214</v>
      </c>
      <c r="O2020" s="20">
        <f t="shared" ca="1" si="496"/>
        <v>7745517.1823547864</v>
      </c>
      <c r="P2020" s="20">
        <f t="shared" ca="1" si="497"/>
        <v>30719078.123240903</v>
      </c>
      <c r="Q2020" s="20">
        <f t="shared" ca="1" si="498"/>
        <v>-249678.48945039589</v>
      </c>
      <c r="R2020" s="20">
        <f t="shared" ca="1" si="499"/>
        <v>38214916.816145293</v>
      </c>
      <c r="AD2020">
        <f t="shared" ca="1" si="506"/>
        <v>-2.9015500391043885</v>
      </c>
      <c r="AE2020">
        <f t="shared" ca="1" si="507"/>
        <v>-3.0292387282427908</v>
      </c>
      <c r="AF2020">
        <f t="shared" ca="1" si="508"/>
        <v>0.1248423137334263</v>
      </c>
      <c r="AG2020">
        <f t="shared" ca="1" si="509"/>
        <v>-0.87740262430309945</v>
      </c>
      <c r="AH2020">
        <f t="shared" ca="1" si="510"/>
        <v>-1.2853419729985165</v>
      </c>
      <c r="AI2020">
        <f t="shared" ca="1" si="511"/>
        <v>-2.1297858086304831</v>
      </c>
    </row>
    <row r="2021" spans="1:35">
      <c r="A2021" s="20"/>
      <c r="B2021" s="20"/>
      <c r="C2021" s="20">
        <f ca="1"/>
        <v>-1.752430914308551</v>
      </c>
      <c r="D2021" s="20">
        <f ca="1"/>
        <v>-0.32316869649958629</v>
      </c>
      <c r="E2021" s="20">
        <f ca="1"/>
        <v>-0.29366131648687388</v>
      </c>
      <c r="F2021" s="20">
        <f ca="1"/>
        <v>-0.58011942571385622</v>
      </c>
      <c r="G2021" s="20">
        <f ca="1"/>
        <v>-0.63375937404092053</v>
      </c>
      <c r="H2021" s="20">
        <f ca="1"/>
        <v>-0.63869535812151434</v>
      </c>
      <c r="I2021" s="164">
        <f t="shared" ca="1" si="500"/>
        <v>11.890720827777136</v>
      </c>
      <c r="J2021" s="164">
        <f t="shared" ca="1" si="501"/>
        <v>8.9770876355231319</v>
      </c>
      <c r="K2021" s="164">
        <f t="shared" ca="1" si="502"/>
        <v>0.42135686277567824</v>
      </c>
      <c r="L2021" s="164">
        <f t="shared" ca="1" si="503"/>
        <v>0.78992933555171807</v>
      </c>
      <c r="M2021" s="20">
        <f t="shared" ca="1" si="504"/>
        <v>3.4128817195098256</v>
      </c>
      <c r="N2021" s="20">
        <f t="shared" ca="1" si="505"/>
        <v>1.2586913823130479</v>
      </c>
      <c r="O2021" s="20">
        <f t="shared" ca="1" si="496"/>
        <v>11126057.880181817</v>
      </c>
      <c r="P2021" s="20">
        <f t="shared" ca="1" si="497"/>
        <v>31317922.384848341</v>
      </c>
      <c r="Q2021" s="20">
        <f t="shared" ca="1" si="498"/>
        <v>66422.695166555481</v>
      </c>
      <c r="R2021" s="20">
        <f t="shared" ca="1" si="499"/>
        <v>42510402.960196719</v>
      </c>
      <c r="AD2021">
        <f t="shared" ca="1" si="506"/>
        <v>-2.1139027117045792</v>
      </c>
      <c r="AE2021">
        <f t="shared" ca="1" si="507"/>
        <v>-1.9909101894217678</v>
      </c>
      <c r="AF2021">
        <f t="shared" ca="1" si="508"/>
        <v>-1.2603921565847438</v>
      </c>
      <c r="AG2021">
        <f t="shared" ca="1" si="509"/>
        <v>-1.3639575656740095</v>
      </c>
      <c r="AH2021">
        <f t="shared" ca="1" si="510"/>
        <v>-1.2301314227668603</v>
      </c>
      <c r="AI2021">
        <f t="shared" ca="1" si="511"/>
        <v>-1.5711043721268978</v>
      </c>
    </row>
    <row r="2022" spans="1:35">
      <c r="A2022" s="20"/>
      <c r="B2022" s="20"/>
      <c r="C2022" s="20">
        <f ca="1"/>
        <v>-0.5531218938306518</v>
      </c>
      <c r="D2022" s="20">
        <f ca="1"/>
        <v>-0.44474441535585829</v>
      </c>
      <c r="E2022" s="20">
        <f ca="1"/>
        <v>0.63001832446264971</v>
      </c>
      <c r="F2022" s="20">
        <f ca="1"/>
        <v>1.8840329186660014</v>
      </c>
      <c r="G2022" s="20">
        <f ca="1"/>
        <v>-0.95184660032018009</v>
      </c>
      <c r="H2022" s="20">
        <f ca="1"/>
        <v>-0.93615311930644307</v>
      </c>
      <c r="I2022" s="164">
        <f t="shared" ca="1" si="500"/>
        <v>18.03691164904129</v>
      </c>
      <c r="J2022" s="164">
        <f t="shared" ca="1" si="501"/>
        <v>12.432506602451225</v>
      </c>
      <c r="K2022" s="164">
        <f t="shared" ca="1" si="502"/>
        <v>0.65651482150714724</v>
      </c>
      <c r="L2022" s="164">
        <f t="shared" ca="1" si="503"/>
        <v>1.4115250374441242</v>
      </c>
      <c r="M2022" s="20">
        <f t="shared" ca="1" si="504"/>
        <v>3.7662469431925256</v>
      </c>
      <c r="N2022" s="20">
        <f t="shared" ca="1" si="505"/>
        <v>1.5223020207331723</v>
      </c>
      <c r="O2022" s="20">
        <f t="shared" ca="1" si="496"/>
        <v>16246260.323882155</v>
      </c>
      <c r="P2022" s="20">
        <f t="shared" ca="1" si="497"/>
        <v>52760544.291848838</v>
      </c>
      <c r="Q2022" s="20">
        <f t="shared" ca="1" si="498"/>
        <v>296279.40329458221</v>
      </c>
      <c r="R2022" s="20">
        <f t="shared" ca="1" si="499"/>
        <v>69303084.019025579</v>
      </c>
      <c r="AD2022">
        <f t="shared" ca="1" si="506"/>
        <v>-0.62210882304823101</v>
      </c>
      <c r="AE2022">
        <f t="shared" ca="1" si="507"/>
        <v>-0.83137362333851517</v>
      </c>
      <c r="AF2022">
        <f t="shared" ca="1" si="508"/>
        <v>0.87740746824679294</v>
      </c>
      <c r="AG2022">
        <f t="shared" ca="1" si="509"/>
        <v>1.4614774429278368</v>
      </c>
      <c r="AH2022">
        <f t="shared" ca="1" si="510"/>
        <v>-0.83750339645274874</v>
      </c>
      <c r="AI2022">
        <f t="shared" ca="1" si="511"/>
        <v>-0.85864318720764254</v>
      </c>
    </row>
    <row r="2023" spans="1:35">
      <c r="A2023" s="20"/>
      <c r="B2023" s="20"/>
      <c r="C2023" s="20">
        <f ca="1"/>
        <v>1.2334342987742499</v>
      </c>
      <c r="D2023" s="20">
        <f ca="1"/>
        <v>0.31360183627199206</v>
      </c>
      <c r="E2023" s="20">
        <f ca="1"/>
        <v>1.1778901533785326</v>
      </c>
      <c r="F2023" s="20">
        <f ca="1"/>
        <v>-0.67080218726049012</v>
      </c>
      <c r="G2023" s="20">
        <f ca="1"/>
        <v>-0.14839790749413675</v>
      </c>
      <c r="H2023" s="20">
        <f ca="1"/>
        <v>0.82371024967196138</v>
      </c>
      <c r="I2023" s="164">
        <f t="shared" ca="1" si="500"/>
        <v>27.526974782803077</v>
      </c>
      <c r="J2023" s="164">
        <f t="shared" ca="1" si="501"/>
        <v>19.671242943826936</v>
      </c>
      <c r="K2023" s="164">
        <f t="shared" ca="1" si="502"/>
        <v>0.69341379512853341</v>
      </c>
      <c r="L2023" s="164">
        <f t="shared" ca="1" si="503"/>
        <v>1.1652688505228759</v>
      </c>
      <c r="M2023" s="20">
        <f t="shared" ca="1" si="504"/>
        <v>5.0443109012510723</v>
      </c>
      <c r="N2023" s="20">
        <f t="shared" ca="1" si="505"/>
        <v>2.1449449297027106</v>
      </c>
      <c r="O2023" s="20">
        <f t="shared" ca="1" si="496"/>
        <v>25167143.575991351</v>
      </c>
      <c r="P2023" s="20">
        <f t="shared" ca="1" si="497"/>
        <v>56157025.878212549</v>
      </c>
      <c r="Q2023" s="20">
        <f t="shared" ca="1" si="498"/>
        <v>574283.70580408571</v>
      </c>
      <c r="R2023" s="20">
        <f t="shared" ca="1" si="499"/>
        <v>81898453.160007983</v>
      </c>
      <c r="AD2023">
        <f t="shared" ca="1" si="506"/>
        <v>1.6813045589327853</v>
      </c>
      <c r="AE2023">
        <f t="shared" ca="1" si="507"/>
        <v>1.5977325314855488</v>
      </c>
      <c r="AF2023">
        <f t="shared" ca="1" si="508"/>
        <v>1.212852682986667</v>
      </c>
      <c r="AG2023">
        <f t="shared" ca="1" si="509"/>
        <v>0.34213113874034434</v>
      </c>
      <c r="AH2023">
        <f t="shared" ca="1" si="510"/>
        <v>0.58256766805674709</v>
      </c>
      <c r="AI2023">
        <f t="shared" ca="1" si="511"/>
        <v>0.82417548568300081</v>
      </c>
    </row>
    <row r="2024" spans="1:35">
      <c r="A2024" s="20"/>
      <c r="B2024" s="20"/>
      <c r="C2024" s="20">
        <f ca="1"/>
        <v>1.1697714641341754</v>
      </c>
      <c r="D2024" s="20">
        <f ca="1"/>
        <v>-2.38103932060468E-2</v>
      </c>
      <c r="E2024" s="20">
        <f ca="1"/>
        <v>0.8496280927943386</v>
      </c>
      <c r="F2024" s="20">
        <f ca="1"/>
        <v>0.31220347346066235</v>
      </c>
      <c r="G2024" s="20">
        <f ca="1"/>
        <v>0.76376309726589742</v>
      </c>
      <c r="H2024" s="20">
        <f ca="1"/>
        <v>-0.30536804115235278</v>
      </c>
      <c r="I2024" s="164">
        <f t="shared" ca="1" si="500"/>
        <v>25.607291274086542</v>
      </c>
      <c r="J2024" s="164">
        <f t="shared" ca="1" si="501"/>
        <v>18.071279206496172</v>
      </c>
      <c r="K2024" s="164">
        <f t="shared" ca="1" si="502"/>
        <v>0.71067685419370852</v>
      </c>
      <c r="L2024" s="164">
        <f t="shared" ca="1" si="503"/>
        <v>1.3011528890525506</v>
      </c>
      <c r="M2024" s="20">
        <f t="shared" ca="1" si="504"/>
        <v>5.2352416208964048</v>
      </c>
      <c r="N2024" s="20">
        <f t="shared" ca="1" si="505"/>
        <v>2.0986442017578479</v>
      </c>
      <c r="O2024" s="20">
        <f t="shared" ca="1" si="496"/>
        <v>23290238.887327939</v>
      </c>
      <c r="P2024" s="20">
        <f t="shared" ca="1" si="497"/>
        <v>57590423.825651117</v>
      </c>
      <c r="Q2024" s="20">
        <f t="shared" ca="1" si="498"/>
        <v>382764.95346973266</v>
      </c>
      <c r="R2024" s="20">
        <f t="shared" ca="1" si="499"/>
        <v>81263427.666448787</v>
      </c>
      <c r="AD2024">
        <f t="shared" ca="1" si="506"/>
        <v>1.2153619597297427</v>
      </c>
      <c r="AE2024">
        <f t="shared" ca="1" si="507"/>
        <v>1.0608319484886481</v>
      </c>
      <c r="AF2024">
        <f t="shared" ca="1" si="508"/>
        <v>1.3697895835791674</v>
      </c>
      <c r="AG2024">
        <f t="shared" ca="1" si="509"/>
        <v>0.95978585932977478</v>
      </c>
      <c r="AH2024">
        <f t="shared" ca="1" si="510"/>
        <v>0.79471291210711714</v>
      </c>
      <c r="AI2024">
        <f t="shared" ca="1" si="511"/>
        <v>0.69903838312931899</v>
      </c>
    </row>
    <row r="2025" spans="1:35">
      <c r="A2025" s="20"/>
      <c r="B2025" s="20"/>
      <c r="C2025" s="20">
        <f ca="1"/>
        <v>-0.2158842307149258</v>
      </c>
      <c r="D2025" s="20">
        <f ca="1"/>
        <v>-1.0450962704029747</v>
      </c>
      <c r="E2025" s="20">
        <f ca="1"/>
        <v>-0.51964268546624481</v>
      </c>
      <c r="F2025" s="20">
        <f ca="1"/>
        <v>0.8528779858175588</v>
      </c>
      <c r="G2025" s="20">
        <f ca="1"/>
        <v>1.0520279502755894</v>
      </c>
      <c r="H2025" s="20">
        <f ca="1"/>
        <v>0.44598199676261036</v>
      </c>
      <c r="I2025" s="164">
        <f t="shared" ca="1" si="500"/>
        <v>15.524023325158527</v>
      </c>
      <c r="J2025" s="164">
        <f t="shared" ca="1" si="501"/>
        <v>11.164987377483776</v>
      </c>
      <c r="K2025" s="164">
        <f t="shared" ca="1" si="502"/>
        <v>0.58745702603403183</v>
      </c>
      <c r="L2025" s="164">
        <f t="shared" ca="1" si="503"/>
        <v>1.3129072098617136</v>
      </c>
      <c r="M2025" s="20">
        <f t="shared" ca="1" si="504"/>
        <v>5.9209807160984607</v>
      </c>
      <c r="N2025" s="20">
        <f t="shared" ca="1" si="505"/>
        <v>2.3519101853059752</v>
      </c>
      <c r="O2025" s="20">
        <f t="shared" ca="1" si="496"/>
        <v>14230301.292344548</v>
      </c>
      <c r="P2025" s="20">
        <f t="shared" ca="1" si="497"/>
        <v>47825172.628943913</v>
      </c>
      <c r="Q2025" s="20">
        <f t="shared" ca="1" si="498"/>
        <v>396748.12093393586</v>
      </c>
      <c r="R2025" s="20">
        <f t="shared" ca="1" si="499"/>
        <v>62452222.042222396</v>
      </c>
      <c r="AD2025">
        <f t="shared" ca="1" si="506"/>
        <v>-1.2320331735052124</v>
      </c>
      <c r="AE2025">
        <f t="shared" ca="1" si="507"/>
        <v>-1.2567156451396728</v>
      </c>
      <c r="AF2025">
        <f t="shared" ca="1" si="508"/>
        <v>0.24960932758210713</v>
      </c>
      <c r="AG2025">
        <f t="shared" ca="1" si="509"/>
        <v>1.0132145902805161</v>
      </c>
      <c r="AH2025">
        <f t="shared" ca="1" si="510"/>
        <v>1.5566452401094009</v>
      </c>
      <c r="AI2025">
        <f t="shared" ca="1" si="511"/>
        <v>1.3835410413675004</v>
      </c>
    </row>
    <row r="2026" spans="1:35">
      <c r="A2026" s="20"/>
      <c r="B2026" s="20"/>
      <c r="C2026" s="20">
        <f ca="1"/>
        <v>0.71201946513440051</v>
      </c>
      <c r="D2026" s="20">
        <f ca="1"/>
        <v>-0.62458698830850834</v>
      </c>
      <c r="E2026" s="20">
        <f ca="1"/>
        <v>0.20147683257293228</v>
      </c>
      <c r="F2026" s="20">
        <f ca="1"/>
        <v>-0.40086214668907438</v>
      </c>
      <c r="G2026" s="20">
        <f ca="1"/>
        <v>0.18710313026061054</v>
      </c>
      <c r="H2026" s="20">
        <f ca="1"/>
        <v>3.8207107405790627E-2</v>
      </c>
      <c r="I2026" s="164">
        <f t="shared" ca="1" si="500"/>
        <v>21.107693296258176</v>
      </c>
      <c r="J2026" s="164">
        <f t="shared" ca="1" si="501"/>
        <v>14.942185968179263</v>
      </c>
      <c r="K2026" s="164">
        <f t="shared" ca="1" si="502"/>
        <v>0.5732470637871403</v>
      </c>
      <c r="L2026" s="164">
        <f t="shared" ca="1" si="503"/>
        <v>1.0484777827218994</v>
      </c>
      <c r="M2026" s="20">
        <f t="shared" ca="1" si="504"/>
        <v>4.6351590198329289</v>
      </c>
      <c r="N2026" s="20">
        <f t="shared" ca="1" si="505"/>
        <v>1.8588908071378683</v>
      </c>
      <c r="O2026" s="20">
        <f t="shared" ca="1" si="496"/>
        <v>19222124.865950227</v>
      </c>
      <c r="P2026" s="20">
        <f t="shared" ca="1" si="497"/>
        <v>46878557.286888726</v>
      </c>
      <c r="Q2026" s="20">
        <f t="shared" ca="1" si="498"/>
        <v>340212.09323282429</v>
      </c>
      <c r="R2026" s="20">
        <f t="shared" ca="1" si="499"/>
        <v>66440894.246071778</v>
      </c>
      <c r="AD2026">
        <f t="shared" ca="1" si="506"/>
        <v>0.12322652821800394</v>
      </c>
      <c r="AE2026">
        <f t="shared" ca="1" si="507"/>
        <v>1.0800660462840185E-2</v>
      </c>
      <c r="AF2026">
        <f t="shared" ca="1" si="508"/>
        <v>0.12042785261036566</v>
      </c>
      <c r="AG2026">
        <f t="shared" ca="1" si="509"/>
        <v>-0.18873735126409419</v>
      </c>
      <c r="AH2026">
        <f t="shared" ca="1" si="510"/>
        <v>0.12795446648103237</v>
      </c>
      <c r="AI2026">
        <f t="shared" ca="1" si="511"/>
        <v>5.1056235507751582E-2</v>
      </c>
    </row>
    <row r="2027" spans="1:35">
      <c r="A2027" s="20"/>
      <c r="B2027" s="20"/>
      <c r="C2027" s="20">
        <f ca="1"/>
        <v>-1.3791900858478001</v>
      </c>
      <c r="D2027" s="20">
        <f ca="1"/>
        <v>-5.8184580164259321E-2</v>
      </c>
      <c r="E2027" s="20">
        <f ca="1"/>
        <v>0.23216524906410693</v>
      </c>
      <c r="F2027" s="20">
        <f ca="1"/>
        <v>-0.2133881850721632</v>
      </c>
      <c r="G2027" s="20">
        <f ca="1"/>
        <v>-0.41236766068567382</v>
      </c>
      <c r="H2027" s="20">
        <f ca="1"/>
        <v>1.9420294143710717</v>
      </c>
      <c r="I2027" s="164">
        <f t="shared" ca="1" si="500"/>
        <v>15.327504150292818</v>
      </c>
      <c r="J2027" s="164">
        <f t="shared" ca="1" si="501"/>
        <v>11.715180092436803</v>
      </c>
      <c r="K2027" s="164">
        <f t="shared" ca="1" si="502"/>
        <v>0.5879348143785933</v>
      </c>
      <c r="L2027" s="164">
        <f t="shared" ca="1" si="503"/>
        <v>1.1812928872701174</v>
      </c>
      <c r="M2027" s="20">
        <f t="shared" ca="1" si="504"/>
        <v>5.6893929410494684</v>
      </c>
      <c r="N2027" s="20">
        <f t="shared" ca="1" si="505"/>
        <v>2.3987160438478252</v>
      </c>
      <c r="O2027" s="20">
        <f t="shared" ca="1" si="496"/>
        <v>14418903.012699211</v>
      </c>
      <c r="P2027" s="20">
        <f t="shared" ca="1" si="497"/>
        <v>44386729.315516442</v>
      </c>
      <c r="Q2027" s="20">
        <f t="shared" ca="1" si="498"/>
        <v>613401.46713169175</v>
      </c>
      <c r="R2027" s="20">
        <f t="shared" ca="1" si="499"/>
        <v>59419033.79534734</v>
      </c>
      <c r="AD2027">
        <f t="shared" ca="1" si="506"/>
        <v>-1.2797320023561127</v>
      </c>
      <c r="AE2027">
        <f t="shared" ca="1" si="507"/>
        <v>-1.0720872173030862</v>
      </c>
      <c r="AF2027">
        <f t="shared" ca="1" si="508"/>
        <v>0.25395285798721146</v>
      </c>
      <c r="AG2027">
        <f t="shared" ca="1" si="509"/>
        <v>0.41496766940962382</v>
      </c>
      <c r="AH2027">
        <f t="shared" ca="1" si="510"/>
        <v>1.2993254900549651</v>
      </c>
      <c r="AI2027">
        <f t="shared" ca="1" si="511"/>
        <v>1.5100433617508782</v>
      </c>
    </row>
    <row r="2028" spans="1:35">
      <c r="A2028" s="20"/>
      <c r="B2028" s="20"/>
      <c r="C2028" s="20">
        <f ca="1"/>
        <v>0.98830579119768225</v>
      </c>
      <c r="D2028" s="20">
        <f ca="1"/>
        <v>0.26866653274948343</v>
      </c>
      <c r="E2028" s="20">
        <f ca="1"/>
        <v>0.47453458534738829</v>
      </c>
      <c r="F2028" s="20">
        <f ca="1"/>
        <v>0.68007951060691474</v>
      </c>
      <c r="G2028" s="20">
        <f ca="1"/>
        <v>2.1375887507722891E-2</v>
      </c>
      <c r="H2028" s="20">
        <f ca="1"/>
        <v>-0.50184331996406906</v>
      </c>
      <c r="I2028" s="164">
        <f t="shared" ca="1" si="500"/>
        <v>26.129303905718494</v>
      </c>
      <c r="J2028" s="164">
        <f t="shared" ca="1" si="501"/>
        <v>18.451271236511655</v>
      </c>
      <c r="K2028" s="164">
        <f t="shared" ca="1" si="502"/>
        <v>0.65588783525663463</v>
      </c>
      <c r="L2028" s="164">
        <f t="shared" ca="1" si="503"/>
        <v>1.2737629524069989</v>
      </c>
      <c r="M2028" s="20">
        <f t="shared" ca="1" si="504"/>
        <v>4.4099734554495962</v>
      </c>
      <c r="N2028" s="20">
        <f t="shared" ca="1" si="505"/>
        <v>1.8334157698789253</v>
      </c>
      <c r="O2028" s="20">
        <f t="shared" ca="1" si="496"/>
        <v>23771246.403221358</v>
      </c>
      <c r="P2028" s="20">
        <f t="shared" ca="1" si="497"/>
        <v>57436180.102240175</v>
      </c>
      <c r="Q2028" s="20">
        <f t="shared" ca="1" si="498"/>
        <v>432129.46620004269</v>
      </c>
      <c r="R2028" s="20">
        <f t="shared" ca="1" si="499"/>
        <v>81639555.971661568</v>
      </c>
      <c r="AD2028">
        <f t="shared" ca="1" si="506"/>
        <v>1.3420640547860414</v>
      </c>
      <c r="AE2028">
        <f t="shared" ca="1" si="507"/>
        <v>1.188346052520689</v>
      </c>
      <c r="AF2028">
        <f t="shared" ca="1" si="508"/>
        <v>0.87170759324213198</v>
      </c>
      <c r="AG2028">
        <f t="shared" ca="1" si="509"/>
        <v>0.83528614730454043</v>
      </c>
      <c r="AH2028">
        <f t="shared" ca="1" si="510"/>
        <v>-0.12225171616711444</v>
      </c>
      <c r="AI2028">
        <f t="shared" ca="1" si="511"/>
        <v>-1.7795216543445291E-2</v>
      </c>
    </row>
    <row r="2029" spans="1:35">
      <c r="A2029" s="20"/>
      <c r="B2029" s="20"/>
      <c r="C2029" s="20">
        <f ca="1"/>
        <v>0.51153272965498353</v>
      </c>
      <c r="D2029" s="20">
        <f ca="1"/>
        <v>1.0638516309281478</v>
      </c>
      <c r="E2029" s="20">
        <f ca="1"/>
        <v>1.1098550080924039</v>
      </c>
      <c r="F2029" s="20">
        <f ca="1"/>
        <v>-1.173264314973218</v>
      </c>
      <c r="G2029" s="20">
        <f ca="1"/>
        <v>1.4240878295537238</v>
      </c>
      <c r="H2029" s="20">
        <f ca="1"/>
        <v>-2.13140137763749</v>
      </c>
      <c r="I2029" s="164">
        <f t="shared" ca="1" si="500"/>
        <v>25.828989321322787</v>
      </c>
      <c r="J2029" s="164">
        <f t="shared" ca="1" si="501"/>
        <v>18.760782353441599</v>
      </c>
      <c r="K2029" s="164">
        <f t="shared" ca="1" si="502"/>
        <v>0.63391101509894177</v>
      </c>
      <c r="L2029" s="164">
        <f t="shared" ca="1" si="503"/>
        <v>0.88334846510712239</v>
      </c>
      <c r="M2029" s="20">
        <f t="shared" ca="1" si="504"/>
        <v>4.205981748144981</v>
      </c>
      <c r="N2029" s="20">
        <f t="shared" ca="1" si="505"/>
        <v>1.4507558232975009</v>
      </c>
      <c r="O2029" s="20">
        <f t="shared" ca="1" si="496"/>
        <v>23776150.59214323</v>
      </c>
      <c r="P2029" s="20">
        <f t="shared" ca="1" si="497"/>
        <v>47518378.419843629</v>
      </c>
      <c r="Q2029" s="20">
        <f t="shared" ca="1" si="498"/>
        <v>-86112.069134265636</v>
      </c>
      <c r="R2029" s="20">
        <f t="shared" ca="1" si="499"/>
        <v>71208416.942852587</v>
      </c>
      <c r="AD2029">
        <f t="shared" ca="1" si="506"/>
        <v>1.2691721653696086</v>
      </c>
      <c r="AE2029">
        <f t="shared" ca="1" si="507"/>
        <v>1.2922088434367776</v>
      </c>
      <c r="AF2029">
        <f t="shared" ca="1" si="508"/>
        <v>0.67191831908128774</v>
      </c>
      <c r="AG2029">
        <f t="shared" ca="1" si="509"/>
        <v>-0.93932515860398924</v>
      </c>
      <c r="AH2029">
        <f t="shared" ca="1" si="510"/>
        <v>-0.34890916872779809</v>
      </c>
      <c r="AI2029">
        <f t="shared" ca="1" si="511"/>
        <v>-1.0520112883851334</v>
      </c>
    </row>
    <row r="2030" spans="1:35">
      <c r="A2030" s="20"/>
      <c r="B2030" s="20"/>
      <c r="C2030" s="20">
        <f ca="1"/>
        <v>-1.0899529060690301</v>
      </c>
      <c r="D2030" s="20">
        <f ca="1"/>
        <v>-1.5718355130525936</v>
      </c>
      <c r="E2030" s="20">
        <f ca="1"/>
        <v>-1.9392572690536265</v>
      </c>
      <c r="F2030" s="20">
        <f ca="1"/>
        <v>-0.26720211858067711</v>
      </c>
      <c r="G2030" s="20">
        <f ca="1"/>
        <v>-0.15249406424561218</v>
      </c>
      <c r="H2030" s="20">
        <f ca="1"/>
        <v>-0.81331945579960818</v>
      </c>
      <c r="I2030" s="164">
        <f t="shared" ca="1" si="500"/>
        <v>8.8677634260406748</v>
      </c>
      <c r="J2030" s="164">
        <f t="shared" ca="1" si="501"/>
        <v>6.4653171129239428</v>
      </c>
      <c r="K2030" s="164">
        <f t="shared" ca="1" si="502"/>
        <v>0.26847386378050109</v>
      </c>
      <c r="L2030" s="164">
        <f t="shared" ca="1" si="503"/>
        <v>0.69499135938867906</v>
      </c>
      <c r="M2030" s="20">
        <f t="shared" ca="1" si="504"/>
        <v>3.2829830818681351</v>
      </c>
      <c r="N2030" s="20">
        <f t="shared" ca="1" si="505"/>
        <v>1.1966843046548201</v>
      </c>
      <c r="O2030" s="20">
        <f t="shared" ca="1" si="496"/>
        <v>8174581.1936109671</v>
      </c>
      <c r="P2030" s="20">
        <f t="shared" ca="1" si="497"/>
        <v>25964577.637719549</v>
      </c>
      <c r="Q2030" s="20">
        <f t="shared" ca="1" si="498"/>
        <v>40302.491250199921</v>
      </c>
      <c r="R2030" s="20">
        <f t="shared" ca="1" si="499"/>
        <v>34179461.322580718</v>
      </c>
      <c r="AD2030">
        <f t="shared" ca="1" si="506"/>
        <v>-2.8476302363978947</v>
      </c>
      <c r="AE2030">
        <f t="shared" ca="1" si="507"/>
        <v>-2.833786203716798</v>
      </c>
      <c r="AF2030">
        <f t="shared" ca="1" si="508"/>
        <v>-2.6502376019954452</v>
      </c>
      <c r="AG2030">
        <f t="shared" ca="1" si="509"/>
        <v>-1.79549382096055</v>
      </c>
      <c r="AH2030">
        <f t="shared" ca="1" si="510"/>
        <v>-1.3744632423687384</v>
      </c>
      <c r="AI2030">
        <f t="shared" ca="1" si="511"/>
        <v>-1.7386910685004864</v>
      </c>
    </row>
    <row r="2031" spans="1:35">
      <c r="A2031" s="20"/>
      <c r="B2031" s="20"/>
      <c r="C2031" s="20">
        <f ca="1"/>
        <v>-1.1549689425319516</v>
      </c>
      <c r="D2031" s="20">
        <f ca="1"/>
        <v>-1.0250903922066956</v>
      </c>
      <c r="E2031" s="20">
        <f ca="1"/>
        <v>8.909917934956442E-2</v>
      </c>
      <c r="F2031" s="20">
        <f ca="1"/>
        <v>-0.84206326440366996</v>
      </c>
      <c r="G2031" s="20">
        <f ca="1"/>
        <v>-1.1909135426002599</v>
      </c>
      <c r="H2031" s="20">
        <f ca="1"/>
        <v>0.28859969282647541</v>
      </c>
      <c r="I2031" s="164">
        <f t="shared" ca="1" si="500"/>
        <v>12.298733926643212</v>
      </c>
      <c r="J2031" s="164">
        <f t="shared" ca="1" si="501"/>
        <v>8.9221368827131045</v>
      </c>
      <c r="K2031" s="164">
        <f t="shared" ca="1" si="502"/>
        <v>0.45524076848281753</v>
      </c>
      <c r="L2031" s="164">
        <f t="shared" ca="1" si="503"/>
        <v>0.8246581596667808</v>
      </c>
      <c r="M2031" s="20">
        <f t="shared" ca="1" si="504"/>
        <v>3.6067550230781267</v>
      </c>
      <c r="N2031" s="20">
        <f t="shared" ca="1" si="505"/>
        <v>1.4185925187457218</v>
      </c>
      <c r="O2031" s="20">
        <f t="shared" ca="1" si="496"/>
        <v>11314333.672151396</v>
      </c>
      <c r="P2031" s="20">
        <f t="shared" ca="1" si="497"/>
        <v>32580371.552013528</v>
      </c>
      <c r="Q2031" s="20">
        <f t="shared" ca="1" si="498"/>
        <v>218079.41209882975</v>
      </c>
      <c r="R2031" s="20">
        <f t="shared" ca="1" si="499"/>
        <v>44112784.636263758</v>
      </c>
      <c r="AD2031">
        <f t="shared" ca="1" si="506"/>
        <v>-2.0148704061545604</v>
      </c>
      <c r="AE2031">
        <f t="shared" ca="1" si="507"/>
        <v>-2.0093500393580186</v>
      </c>
      <c r="AF2031">
        <f t="shared" ca="1" si="508"/>
        <v>-0.95235665015620496</v>
      </c>
      <c r="AG2031">
        <f t="shared" ca="1" si="509"/>
        <v>-1.2060992742419054</v>
      </c>
      <c r="AH2031">
        <f t="shared" ca="1" si="510"/>
        <v>-1.0147166410243029</v>
      </c>
      <c r="AI2031">
        <f t="shared" ca="1" si="511"/>
        <v>-1.1389391385250767</v>
      </c>
    </row>
    <row r="2032" spans="1:35">
      <c r="A2032" s="20"/>
      <c r="B2032" s="20"/>
      <c r="C2032" s="20">
        <f ca="1"/>
        <v>0.15161663440600515</v>
      </c>
      <c r="D2032" s="20">
        <f ca="1"/>
        <v>-2.1200069220554734</v>
      </c>
      <c r="E2032" s="20">
        <f ca="1"/>
        <v>-7.4108517297925905E-2</v>
      </c>
      <c r="F2032" s="20">
        <f ca="1"/>
        <v>4.08488727109175E-2</v>
      </c>
      <c r="G2032" s="20">
        <f ca="1"/>
        <v>0.17089564180337199</v>
      </c>
      <c r="H2032" s="20">
        <f ca="1"/>
        <v>-0.17966219208072134</v>
      </c>
      <c r="I2032" s="164">
        <f t="shared" ca="1" si="500"/>
        <v>13.227286122646209</v>
      </c>
      <c r="J2032" s="164">
        <f t="shared" ca="1" si="501"/>
        <v>8.9040145457619815</v>
      </c>
      <c r="K2032" s="164">
        <f t="shared" ca="1" si="502"/>
        <v>0.53491512134862751</v>
      </c>
      <c r="L2032" s="164">
        <f t="shared" ca="1" si="503"/>
        <v>1.0663191443638711</v>
      </c>
      <c r="M2032" s="20">
        <f t="shared" ca="1" si="504"/>
        <v>4.6138891264039721</v>
      </c>
      <c r="N2032" s="20">
        <f t="shared" ca="1" si="505"/>
        <v>1.7476653458355476</v>
      </c>
      <c r="O2032" s="20">
        <f t="shared" ca="1" si="496"/>
        <v>11799834.050938694</v>
      </c>
      <c r="P2032" s="20">
        <f t="shared" ca="1" si="497"/>
        <v>39459916.425088651</v>
      </c>
      <c r="Q2032" s="20">
        <f t="shared" ca="1" si="498"/>
        <v>166861.90175735592</v>
      </c>
      <c r="R2032" s="20">
        <f t="shared" ca="1" si="499"/>
        <v>51426612.377784707</v>
      </c>
      <c r="AD2032">
        <f t="shared" ca="1" si="506"/>
        <v>-1.7894936595518913</v>
      </c>
      <c r="AE2032">
        <f t="shared" ca="1" si="507"/>
        <v>-2.0154313604825562</v>
      </c>
      <c r="AF2032">
        <f t="shared" ca="1" si="508"/>
        <v>-0.22804435137611384</v>
      </c>
      <c r="AG2032">
        <f t="shared" ca="1" si="509"/>
        <v>-0.10764025289149554</v>
      </c>
      <c r="AH2032">
        <f t="shared" ca="1" si="510"/>
        <v>0.10432125155996924</v>
      </c>
      <c r="AI2032">
        <f t="shared" ca="1" si="511"/>
        <v>-0.24955311936338531</v>
      </c>
    </row>
    <row r="2033" spans="1:35">
      <c r="A2033" s="20"/>
      <c r="B2033" s="20"/>
      <c r="C2033" s="20">
        <f ca="1"/>
        <v>-6.5576407808094289E-2</v>
      </c>
      <c r="D2033" s="20">
        <f ca="1"/>
        <v>0.3427881909041981</v>
      </c>
      <c r="E2033" s="20">
        <f ca="1"/>
        <v>0.7624193275720611</v>
      </c>
      <c r="F2033" s="20">
        <f ca="1"/>
        <v>0.74824428674446464</v>
      </c>
      <c r="G2033" s="20">
        <f ca="1"/>
        <v>-0.4422282985639665</v>
      </c>
      <c r="H2033" s="20">
        <f ca="1"/>
        <v>0.36569444405513823</v>
      </c>
      <c r="I2033" s="164">
        <f t="shared" ca="1" si="500"/>
        <v>22.637866716765387</v>
      </c>
      <c r="J2033" s="164">
        <f t="shared" ca="1" si="501"/>
        <v>16.269191202309063</v>
      </c>
      <c r="K2033" s="164">
        <f t="shared" ca="1" si="502"/>
        <v>0.6807390288917885</v>
      </c>
      <c r="L2033" s="164">
        <f t="shared" ca="1" si="503"/>
        <v>1.3438019016165075</v>
      </c>
      <c r="M2033" s="20">
        <f t="shared" ca="1" si="504"/>
        <v>4.8179589847303737</v>
      </c>
      <c r="N2033" s="20">
        <f t="shared" ca="1" si="505"/>
        <v>2.0371413096830691</v>
      </c>
      <c r="O2033" s="20">
        <f t="shared" ca="1" si="496"/>
        <v>20745758.241215236</v>
      </c>
      <c r="P2033" s="20">
        <f t="shared" ca="1" si="497"/>
        <v>55680083.150662854</v>
      </c>
      <c r="Q2033" s="20">
        <f t="shared" ca="1" si="498"/>
        <v>529179.0471805589</v>
      </c>
      <c r="R2033" s="20">
        <f t="shared" ca="1" si="499"/>
        <v>76955020.439058661</v>
      </c>
      <c r="AD2033">
        <f t="shared" ca="1" si="506"/>
        <v>0.49462784387509323</v>
      </c>
      <c r="AE2033">
        <f t="shared" ca="1" si="507"/>
        <v>0.45610443030505476</v>
      </c>
      <c r="AF2033">
        <f t="shared" ca="1" si="508"/>
        <v>1.0976275353798952</v>
      </c>
      <c r="AG2033">
        <f t="shared" ca="1" si="509"/>
        <v>1.1536450073477611</v>
      </c>
      <c r="AH2033">
        <f t="shared" ca="1" si="510"/>
        <v>0.33106553858930438</v>
      </c>
      <c r="AI2033">
        <f t="shared" ca="1" si="511"/>
        <v>0.53281435049478132</v>
      </c>
    </row>
    <row r="2034" spans="1:35">
      <c r="A2034" s="20"/>
      <c r="B2034" s="20"/>
      <c r="C2034" s="20">
        <f ca="1"/>
        <v>-0.6286811306498834</v>
      </c>
      <c r="D2034" s="20">
        <f ca="1"/>
        <v>-3.1393840572350653</v>
      </c>
      <c r="E2034" s="20">
        <f ca="1"/>
        <v>0.4751358469510325</v>
      </c>
      <c r="F2034" s="20">
        <f ca="1"/>
        <v>1.1644766265304336</v>
      </c>
      <c r="G2034" s="20">
        <f ca="1"/>
        <v>-0.51414187003731948</v>
      </c>
      <c r="H2034" s="20">
        <f ca="1"/>
        <v>0.73696480888237903</v>
      </c>
      <c r="I2034" s="164">
        <f t="shared" ca="1" si="500"/>
        <v>7.506037182126283</v>
      </c>
      <c r="J2034" s="164">
        <f t="shared" ca="1" si="501"/>
        <v>4.4798328684634701</v>
      </c>
      <c r="K2034" s="164">
        <f t="shared" ca="1" si="502"/>
        <v>0.63187676458630726</v>
      </c>
      <c r="L2034" s="164">
        <f t="shared" ca="1" si="503"/>
        <v>1.3810051312566121</v>
      </c>
      <c r="M2034" s="20">
        <f t="shared" ca="1" si="504"/>
        <v>5.2498170446485846</v>
      </c>
      <c r="N2034" s="20">
        <f t="shared" ca="1" si="505"/>
        <v>2.0489957812901882</v>
      </c>
      <c r="O2034" s="20">
        <f t="shared" ca="1" si="496"/>
        <v>6389630.9925277438</v>
      </c>
      <c r="P2034" s="20">
        <f t="shared" ca="1" si="497"/>
        <v>41507472.01905603</v>
      </c>
      <c r="Q2034" s="20">
        <f t="shared" ca="1" si="498"/>
        <v>291005.57539084565</v>
      </c>
      <c r="R2034" s="20">
        <f t="shared" ca="1" si="499"/>
        <v>48188108.586974621</v>
      </c>
      <c r="AD2034">
        <f t="shared" ca="1" si="506"/>
        <v>-3.1781463150178926</v>
      </c>
      <c r="AE2034">
        <f t="shared" ca="1" si="507"/>
        <v>-3.5000560844082313</v>
      </c>
      <c r="AF2034">
        <f t="shared" ca="1" si="508"/>
        <v>0.65342513260279311</v>
      </c>
      <c r="AG2034">
        <f t="shared" ca="1" si="509"/>
        <v>1.3227505966209638</v>
      </c>
      <c r="AH2034">
        <f t="shared" ca="1" si="510"/>
        <v>0.81090782738731682</v>
      </c>
      <c r="AI2034">
        <f t="shared" ca="1" si="511"/>
        <v>0.56485346294645433</v>
      </c>
    </row>
    <row r="2035" spans="1:35">
      <c r="A2035" s="20"/>
      <c r="B2035" s="20"/>
      <c r="C2035" s="20">
        <f ca="1"/>
        <v>-0.76642836707682471</v>
      </c>
      <c r="D2035" s="20">
        <f ca="1"/>
        <v>0.46231394889866617</v>
      </c>
      <c r="E2035" s="20">
        <f ca="1"/>
        <v>-0.4723170598851234</v>
      </c>
      <c r="F2035" s="20">
        <f ca="1"/>
        <v>-1.0548443290416991</v>
      </c>
      <c r="G2035" s="20">
        <f ca="1"/>
        <v>0.21944915406951615</v>
      </c>
      <c r="H2035" s="20">
        <f ca="1"/>
        <v>-0.15763266108088084</v>
      </c>
      <c r="I2035" s="164">
        <f t="shared" ca="1" si="500"/>
        <v>18.307202063926248</v>
      </c>
      <c r="J2035" s="164">
        <f t="shared" ca="1" si="501"/>
        <v>13.854539941386541</v>
      </c>
      <c r="K2035" s="164">
        <f t="shared" ca="1" si="502"/>
        <v>0.44658196494841285</v>
      </c>
      <c r="L2035" s="164">
        <f t="shared" ca="1" si="503"/>
        <v>0.79481537037912842</v>
      </c>
      <c r="M2035" s="20">
        <f t="shared" ca="1" si="504"/>
        <v>4.2185953053157315</v>
      </c>
      <c r="N2035" s="20">
        <f t="shared" ca="1" si="505"/>
        <v>1.6497532675854349</v>
      </c>
      <c r="O2035" s="20">
        <f t="shared" ca="1" si="496"/>
        <v>17148717.350463126</v>
      </c>
      <c r="P2035" s="20">
        <f t="shared" ca="1" si="497"/>
        <v>37836682.532609314</v>
      </c>
      <c r="Q2035" s="20">
        <f t="shared" ca="1" si="498"/>
        <v>239234.18376642416</v>
      </c>
      <c r="R2035" s="20">
        <f t="shared" ca="1" si="499"/>
        <v>55224634.066838861</v>
      </c>
      <c r="AD2035">
        <f t="shared" ca="1" si="506"/>
        <v>-0.55650435341595927</v>
      </c>
      <c r="AE2035">
        <f t="shared" ca="1" si="507"/>
        <v>-0.35418122772263733</v>
      </c>
      <c r="AF2035">
        <f t="shared" ca="1" si="508"/>
        <v>-1.0310730459235198</v>
      </c>
      <c r="AG2035">
        <f t="shared" ca="1" si="509"/>
        <v>-1.3417483164585076</v>
      </c>
      <c r="AH2035">
        <f t="shared" ca="1" si="510"/>
        <v>-0.33489410520474228</v>
      </c>
      <c r="AI2035">
        <f t="shared" ca="1" si="511"/>
        <v>-0.51418035787720295</v>
      </c>
    </row>
    <row r="2036" spans="1:35">
      <c r="A2036" s="20"/>
      <c r="B2036" s="20"/>
      <c r="C2036" s="20">
        <f ca="1"/>
        <v>0.55038930478176862</v>
      </c>
      <c r="D2036" s="20">
        <f ca="1"/>
        <v>-0.96389077985349825</v>
      </c>
      <c r="E2036" s="20">
        <f ca="1"/>
        <v>2.1759482046287077</v>
      </c>
      <c r="F2036" s="20">
        <f ca="1"/>
        <v>0.62782325916619841</v>
      </c>
      <c r="G2036" s="20">
        <f ca="1"/>
        <v>0.55743672608454098</v>
      </c>
      <c r="H2036" s="20">
        <f ca="1"/>
        <v>1.993839521519841</v>
      </c>
      <c r="I2036" s="164">
        <f t="shared" ca="1" si="500"/>
        <v>21.077963107527388</v>
      </c>
      <c r="J2036" s="164">
        <f t="shared" ca="1" si="501"/>
        <v>14.766833927282713</v>
      </c>
      <c r="K2036" s="164">
        <f t="shared" ca="1" si="502"/>
        <v>0.90865510750985989</v>
      </c>
      <c r="L2036" s="164">
        <f t="shared" ca="1" si="503"/>
        <v>1.6812298874678577</v>
      </c>
      <c r="M2036" s="20">
        <f t="shared" ca="1" si="504"/>
        <v>7.306033521066337</v>
      </c>
      <c r="N2036" s="20">
        <f t="shared" ca="1" si="505"/>
        <v>3.0114331884520018</v>
      </c>
      <c r="O2036" s="20">
        <f t="shared" ca="1" si="496"/>
        <v>19112761.690768007</v>
      </c>
      <c r="P2036" s="20">
        <f t="shared" ca="1" si="497"/>
        <v>62437525.784374945</v>
      </c>
      <c r="Q2036" s="20">
        <f t="shared" ca="1" si="498"/>
        <v>672527.25766507932</v>
      </c>
      <c r="R2036" s="20">
        <f t="shared" ca="1" si="499"/>
        <v>82222814.732808039</v>
      </c>
      <c r="AD2036">
        <f t="shared" ca="1" si="506"/>
        <v>0.11601046299208415</v>
      </c>
      <c r="AE2036">
        <f t="shared" ca="1" si="507"/>
        <v>-4.8042306280968672E-2</v>
      </c>
      <c r="AF2036">
        <f t="shared" ca="1" si="508"/>
        <v>3.1695918864532713</v>
      </c>
      <c r="AG2036">
        <f t="shared" ca="1" si="509"/>
        <v>2.687408579399353</v>
      </c>
      <c r="AH2036">
        <f t="shared" ca="1" si="510"/>
        <v>3.0955928011848193</v>
      </c>
      <c r="AI2036">
        <f t="shared" ca="1" si="511"/>
        <v>3.166035644464869</v>
      </c>
    </row>
    <row r="2037" spans="1:35">
      <c r="A2037" s="20"/>
      <c r="B2037" s="20"/>
      <c r="C2037" s="20">
        <f ca="1"/>
        <v>0.19714419709801917</v>
      </c>
      <c r="D2037" s="20">
        <f ca="1"/>
        <v>-0.47711069116468074</v>
      </c>
      <c r="E2037" s="20">
        <f ca="1"/>
        <v>0.37448476729214303</v>
      </c>
      <c r="F2037" s="20">
        <f ca="1"/>
        <v>0.23990619984280659</v>
      </c>
      <c r="G2037" s="20">
        <f ca="1"/>
        <v>-1.3636431522039758</v>
      </c>
      <c r="H2037" s="20">
        <f ca="1"/>
        <v>1.0513068489530772</v>
      </c>
      <c r="I2037" s="164">
        <f t="shared" ca="1" si="500"/>
        <v>20.751770779319358</v>
      </c>
      <c r="J2037" s="164">
        <f t="shared" ca="1" si="501"/>
        <v>14.680765632042185</v>
      </c>
      <c r="K2037" s="164">
        <f t="shared" ca="1" si="502"/>
        <v>0.58880350402915249</v>
      </c>
      <c r="L2037" s="164">
        <f t="shared" ca="1" si="503"/>
        <v>1.1855761977633066</v>
      </c>
      <c r="M2037" s="20">
        <f t="shared" ca="1" si="504"/>
        <v>4.2361264732808088</v>
      </c>
      <c r="N2037" s="20">
        <f t="shared" ca="1" si="505"/>
        <v>1.8814851916847406</v>
      </c>
      <c r="O2037" s="20">
        <f t="shared" ca="1" si="496"/>
        <v>18892917.529404711</v>
      </c>
      <c r="P2037" s="20">
        <f t="shared" ca="1" si="497"/>
        <v>49901224.05701331</v>
      </c>
      <c r="Q2037" s="20">
        <f t="shared" ca="1" si="498"/>
        <v>616400.59841292887</v>
      </c>
      <c r="R2037" s="20">
        <f t="shared" ca="1" si="499"/>
        <v>69410542.184830949</v>
      </c>
      <c r="AD2037">
        <f t="shared" ca="1" si="506"/>
        <v>3.6837567795960056E-2</v>
      </c>
      <c r="AE2037">
        <f t="shared" ca="1" si="507"/>
        <v>-7.6924284549602331E-2</v>
      </c>
      <c r="AF2037">
        <f t="shared" ca="1" si="508"/>
        <v>0.26185003662865891</v>
      </c>
      <c r="AG2037">
        <f t="shared" ca="1" si="509"/>
        <v>0.43443726256048415</v>
      </c>
      <c r="AH2037">
        <f t="shared" ca="1" si="510"/>
        <v>-0.31541502968798973</v>
      </c>
      <c r="AI2037">
        <f t="shared" ca="1" si="511"/>
        <v>0.11212213968848794</v>
      </c>
    </row>
    <row r="2038" spans="1:35">
      <c r="A2038" s="20"/>
      <c r="B2038" s="20"/>
      <c r="C2038" s="20">
        <f ca="1"/>
        <v>-0.50922541725179626</v>
      </c>
      <c r="D2038" s="20">
        <f ca="1"/>
        <v>1.3073642012734248</v>
      </c>
      <c r="E2038" s="20">
        <f ca="1"/>
        <v>0.61114159521293887</v>
      </c>
      <c r="F2038" s="20">
        <f ca="1"/>
        <v>1.1355864741070312</v>
      </c>
      <c r="G2038" s="20">
        <f ca="1"/>
        <v>-1.1772920595483876</v>
      </c>
      <c r="H2038" s="20">
        <f ca="1"/>
        <v>-0.22487346686740714</v>
      </c>
      <c r="I2038" s="164">
        <f t="shared" ca="1" si="500"/>
        <v>24.633965266777402</v>
      </c>
      <c r="J2038" s="164">
        <f t="shared" ca="1" si="501"/>
        <v>17.899929554487116</v>
      </c>
      <c r="K2038" s="164">
        <f t="shared" ca="1" si="502"/>
        <v>0.64415185374719641</v>
      </c>
      <c r="L2038" s="164">
        <f t="shared" ca="1" si="503"/>
        <v>1.3127425057969129</v>
      </c>
      <c r="M2038" s="20">
        <f t="shared" ca="1" si="504"/>
        <v>3.784645099258249</v>
      </c>
      <c r="N2038" s="20">
        <f t="shared" ca="1" si="505"/>
        <v>1.6718675685857327</v>
      </c>
      <c r="O2038" s="20">
        <f t="shared" ca="1" si="496"/>
        <v>22679823.421861622</v>
      </c>
      <c r="P2038" s="20">
        <f t="shared" ca="1" si="497"/>
        <v>56905366.850068472</v>
      </c>
      <c r="Q2038" s="20">
        <f t="shared" ca="1" si="498"/>
        <v>535480.35267319123</v>
      </c>
      <c r="R2038" s="20">
        <f t="shared" ca="1" si="499"/>
        <v>80120670.624603286</v>
      </c>
      <c r="AD2038">
        <f t="shared" ca="1" si="506"/>
        <v>0.97911778319839848</v>
      </c>
      <c r="AE2038">
        <f t="shared" ca="1" si="507"/>
        <v>1.0033320652641322</v>
      </c>
      <c r="AF2038">
        <f t="shared" ca="1" si="508"/>
        <v>0.76501685224724003</v>
      </c>
      <c r="AG2038">
        <f t="shared" ca="1" si="509"/>
        <v>1.012465935440513</v>
      </c>
      <c r="AH2038">
        <f t="shared" ca="1" si="510"/>
        <v>-0.81706100082416699</v>
      </c>
      <c r="AI2038">
        <f t="shared" ca="1" si="511"/>
        <v>-0.45441197679531742</v>
      </c>
    </row>
    <row r="2039" spans="1:35">
      <c r="A2039" s="20"/>
      <c r="B2039" s="20"/>
      <c r="C2039" s="20">
        <f ca="1"/>
        <v>-0.85282662517314001</v>
      </c>
      <c r="D2039" s="20">
        <f ca="1"/>
        <v>-0.39135884288555739</v>
      </c>
      <c r="E2039" s="20">
        <f ca="1"/>
        <v>1.3207415754104175</v>
      </c>
      <c r="F2039" s="20">
        <f ca="1"/>
        <v>-7.7798765966844124E-2</v>
      </c>
      <c r="G2039" s="20">
        <f ca="1"/>
        <v>1.0688065007267415</v>
      </c>
      <c r="H2039" s="20">
        <f ca="1"/>
        <v>0.41339768126364057</v>
      </c>
      <c r="I2039" s="164">
        <f t="shared" ca="1" si="500"/>
        <v>16.064172560933208</v>
      </c>
      <c r="J2039" s="164">
        <f t="shared" ca="1" si="501"/>
        <v>11.802398953238203</v>
      </c>
      <c r="K2039" s="164">
        <f t="shared" ca="1" si="502"/>
        <v>0.73514354109260127</v>
      </c>
      <c r="L2039" s="164">
        <f t="shared" ca="1" si="503"/>
        <v>1.3020189367560553</v>
      </c>
      <c r="M2039" s="20">
        <f t="shared" ca="1" si="504"/>
        <v>6.268965654802555</v>
      </c>
      <c r="N2039" s="20">
        <f t="shared" ca="1" si="505"/>
        <v>2.3897206748925646</v>
      </c>
      <c r="O2039" s="20">
        <f t="shared" ca="1" si="496"/>
        <v>14858253.258504618</v>
      </c>
      <c r="P2039" s="20">
        <f t="shared" ca="1" si="497"/>
        <v>48095552.841890752</v>
      </c>
      <c r="Q2039" s="20">
        <f t="shared" ca="1" si="498"/>
        <v>252101.79545496468</v>
      </c>
      <c r="R2039" s="20">
        <f t="shared" ca="1" si="499"/>
        <v>63205907.895850331</v>
      </c>
      <c r="AD2039">
        <f t="shared" ca="1" si="506"/>
        <v>-1.1009289900647554</v>
      </c>
      <c r="AE2039">
        <f t="shared" ca="1" si="507"/>
        <v>-1.0428191432086569</v>
      </c>
      <c r="AF2039">
        <f t="shared" ca="1" si="508"/>
        <v>1.5922140099327384</v>
      </c>
      <c r="AG2039">
        <f t="shared" ca="1" si="509"/>
        <v>0.96372243980025141</v>
      </c>
      <c r="AH2039">
        <f t="shared" ca="1" si="510"/>
        <v>1.9432951720028389</v>
      </c>
      <c r="AI2039">
        <f t="shared" ca="1" si="511"/>
        <v>1.4857315537636879</v>
      </c>
    </row>
    <row r="2040" spans="1:35">
      <c r="A2040" s="20"/>
      <c r="B2040" s="20"/>
      <c r="C2040" s="20">
        <f ca="1"/>
        <v>2.6964118915814148</v>
      </c>
      <c r="D2040" s="20">
        <f ca="1"/>
        <v>1.3844234065592647</v>
      </c>
      <c r="E2040" s="20">
        <f ca="1"/>
        <v>-0.49274190117432148</v>
      </c>
      <c r="F2040" s="20">
        <f ca="1"/>
        <v>0.24699941953675522</v>
      </c>
      <c r="G2040" s="20">
        <f ca="1"/>
        <v>-0.41309022442244092</v>
      </c>
      <c r="H2040" s="20">
        <f ca="1"/>
        <v>2.0327929642156524</v>
      </c>
      <c r="I2040" s="164">
        <f t="shared" ca="1" si="500"/>
        <v>37.228856773851064</v>
      </c>
      <c r="J2040" s="164">
        <f t="shared" ca="1" si="501"/>
        <v>26.824647018504201</v>
      </c>
      <c r="K2040" s="164">
        <f t="shared" ca="1" si="502"/>
        <v>0.61910064550425792</v>
      </c>
      <c r="L2040" s="164">
        <f t="shared" ca="1" si="503"/>
        <v>1.3163098082949503</v>
      </c>
      <c r="M2040" s="20">
        <f t="shared" ca="1" si="504"/>
        <v>5.2183297531225907</v>
      </c>
      <c r="N2040" s="20">
        <f t="shared" ca="1" si="505"/>
        <v>2.5619432646005129</v>
      </c>
      <c r="O2040" s="20">
        <f t="shared" ca="1" si="496"/>
        <v>34155477.699830331</v>
      </c>
      <c r="P2040" s="20">
        <f t="shared" ca="1" si="497"/>
        <v>69552625.582862601</v>
      </c>
      <c r="Q2040" s="20">
        <f t="shared" ca="1" si="498"/>
        <v>1167872.9121021631</v>
      </c>
      <c r="R2040" s="20">
        <f t="shared" ca="1" si="499"/>
        <v>104875976.1947951</v>
      </c>
      <c r="AD2040">
        <f t="shared" ca="1" si="506"/>
        <v>4.0361302849153065</v>
      </c>
      <c r="AE2040">
        <f t="shared" ca="1" si="507"/>
        <v>3.9982036974846307</v>
      </c>
      <c r="AF2040">
        <f t="shared" ca="1" si="508"/>
        <v>0.53727859549325363</v>
      </c>
      <c r="AG2040">
        <f t="shared" ca="1" si="509"/>
        <v>1.028680946795228</v>
      </c>
      <c r="AH2040">
        <f t="shared" ca="1" si="510"/>
        <v>0.77592194791399038</v>
      </c>
      <c r="AI2040">
        <f t="shared" ca="1" si="511"/>
        <v>1.9511980124338186</v>
      </c>
    </row>
    <row r="2041" spans="1:35">
      <c r="A2041" s="20"/>
      <c r="B2041" s="20"/>
      <c r="C2041" s="20">
        <f ca="1"/>
        <v>-4.5494389650340437E-2</v>
      </c>
      <c r="D2041" s="20">
        <f ca="1"/>
        <v>1.6556863385071812</v>
      </c>
      <c r="E2041" s="20">
        <f ca="1"/>
        <v>-0.17419367523616355</v>
      </c>
      <c r="F2041" s="20">
        <f ca="1"/>
        <v>-0.20652571901478217</v>
      </c>
      <c r="G2041" s="20">
        <f ca="1"/>
        <v>-1.3629802688752387E-3</v>
      </c>
      <c r="H2041" s="20">
        <f ca="1"/>
        <v>-0.53774645563932599</v>
      </c>
      <c r="I2041" s="164">
        <f t="shared" ca="1" si="500"/>
        <v>26.248893548304263</v>
      </c>
      <c r="J2041" s="164">
        <f t="shared" ca="1" si="501"/>
        <v>19.479201928635153</v>
      </c>
      <c r="K2041" s="164">
        <f t="shared" ca="1" si="502"/>
        <v>0.5321011712021243</v>
      </c>
      <c r="L2041" s="164">
        <f t="shared" ca="1" si="503"/>
        <v>0.99520306589803509</v>
      </c>
      <c r="M2041" s="20">
        <f t="shared" ca="1" si="504"/>
        <v>3.9505515277000218</v>
      </c>
      <c r="N2041" s="20">
        <f t="shared" ca="1" si="505"/>
        <v>1.6543703961965639</v>
      </c>
      <c r="O2041" s="20">
        <f t="shared" ca="1" si="496"/>
        <v>24383178.834510099</v>
      </c>
      <c r="P2041" s="20">
        <f t="shared" ca="1" si="497"/>
        <v>50692772.148846582</v>
      </c>
      <c r="Q2041" s="20">
        <f t="shared" ca="1" si="498"/>
        <v>407094.22591314599</v>
      </c>
      <c r="R2041" s="20">
        <f t="shared" ca="1" si="499"/>
        <v>75483045.209269837</v>
      </c>
      <c r="AD2041">
        <f t="shared" ca="1" si="506"/>
        <v>1.371090667064141</v>
      </c>
      <c r="AE2041">
        <f t="shared" ca="1" si="507"/>
        <v>1.5332892377970306</v>
      </c>
      <c r="AF2041">
        <f t="shared" ca="1" si="508"/>
        <v>-0.2536257163443254</v>
      </c>
      <c r="AG2041">
        <f t="shared" ca="1" si="509"/>
        <v>-0.43089515500893194</v>
      </c>
      <c r="AH2041">
        <f t="shared" ca="1" si="510"/>
        <v>-0.63272052477775298</v>
      </c>
      <c r="AI2041">
        <f t="shared" ca="1" si="511"/>
        <v>-0.50170163190117889</v>
      </c>
    </row>
    <row r="2042" spans="1:35">
      <c r="A2042" s="20"/>
      <c r="B2042" s="20"/>
      <c r="C2042" s="20">
        <f ca="1"/>
        <v>1.9878408710593358</v>
      </c>
      <c r="D2042" s="20">
        <f ca="1"/>
        <v>0.79985445994025051</v>
      </c>
      <c r="E2042" s="20">
        <f ca="1"/>
        <v>-0.69168000590345813</v>
      </c>
      <c r="F2042" s="20">
        <f ca="1"/>
        <v>0.13824208459198203</v>
      </c>
      <c r="G2042" s="20">
        <f ca="1"/>
        <v>0.52681291656780382</v>
      </c>
      <c r="H2042" s="20">
        <f ca="1"/>
        <v>-0.2844407624985264</v>
      </c>
      <c r="I2042" s="164">
        <f t="shared" ca="1" si="500"/>
        <v>31.109620502725839</v>
      </c>
      <c r="J2042" s="164">
        <f t="shared" ca="1" si="501"/>
        <v>22.276174463854897</v>
      </c>
      <c r="K2042" s="164">
        <f t="shared" ca="1" si="502"/>
        <v>0.54557646375415147</v>
      </c>
      <c r="L2042" s="164">
        <f t="shared" ca="1" si="503"/>
        <v>1.1065982215771086</v>
      </c>
      <c r="M2042" s="20">
        <f t="shared" ca="1" si="504"/>
        <v>4.3938813077996786</v>
      </c>
      <c r="N2042" s="20">
        <f t="shared" ca="1" si="505"/>
        <v>1.9135426402855458</v>
      </c>
      <c r="O2042" s="20">
        <f t="shared" ca="1" si="496"/>
        <v>28466761.952853672</v>
      </c>
      <c r="P2042" s="20">
        <f t="shared" ca="1" si="497"/>
        <v>58284146.498128727</v>
      </c>
      <c r="Q2042" s="20">
        <f t="shared" ca="1" si="498"/>
        <v>575779.17442761536</v>
      </c>
      <c r="R2042" s="20">
        <f t="shared" ca="1" si="499"/>
        <v>87326687.625410005</v>
      </c>
      <c r="AD2042">
        <f t="shared" ca="1" si="506"/>
        <v>2.550878762797534</v>
      </c>
      <c r="AE2042">
        <f t="shared" ca="1" si="507"/>
        <v>2.4718706254546632</v>
      </c>
      <c r="AF2042">
        <f t="shared" ca="1" si="508"/>
        <v>-0.13112305678044195</v>
      </c>
      <c r="AG2042">
        <f t="shared" ca="1" si="509"/>
        <v>7.5446461714129678E-2</v>
      </c>
      <c r="AH2042">
        <f t="shared" ca="1" si="510"/>
        <v>-0.14013188022257914</v>
      </c>
      <c r="AI2042">
        <f t="shared" ca="1" si="511"/>
        <v>0.19876389266363681</v>
      </c>
    </row>
    <row r="2043" spans="1:35">
      <c r="A2043" s="20"/>
      <c r="B2043" s="20"/>
      <c r="C2043" s="20">
        <f ca="1"/>
        <v>-0.29215296512952876</v>
      </c>
      <c r="D2043" s="20">
        <f ca="1"/>
        <v>-0.47055187393691478</v>
      </c>
      <c r="E2043" s="20">
        <f ca="1"/>
        <v>1.4089131517605311</v>
      </c>
      <c r="F2043" s="20">
        <f ca="1"/>
        <v>1.1067088827540901</v>
      </c>
      <c r="G2043" s="20">
        <f ca="1"/>
        <v>-0.19379937958202079</v>
      </c>
      <c r="H2043" s="20">
        <f ca="1"/>
        <v>0.72078112967779839</v>
      </c>
      <c r="I2043" s="164">
        <f t="shared" ca="1" si="500"/>
        <v>19.206522079692377</v>
      </c>
      <c r="J2043" s="164">
        <f t="shared" ca="1" si="501"/>
        <v>13.552625790147301</v>
      </c>
      <c r="K2043" s="164">
        <f t="shared" ca="1" si="502"/>
        <v>0.77821304565942184</v>
      </c>
      <c r="L2043" s="164">
        <f t="shared" ca="1" si="503"/>
        <v>1.5274909454126355</v>
      </c>
      <c r="M2043" s="20">
        <f t="shared" ca="1" si="504"/>
        <v>5.6546306140811859</v>
      </c>
      <c r="N2043" s="20">
        <f t="shared" ca="1" si="505"/>
        <v>2.3206265336193996</v>
      </c>
      <c r="O2043" s="20">
        <f t="shared" ca="1" si="496"/>
        <v>17467292.988810055</v>
      </c>
      <c r="P2043" s="20">
        <f t="shared" ca="1" si="497"/>
        <v>56783817.087284125</v>
      </c>
      <c r="Q2043" s="20">
        <f t="shared" ca="1" si="498"/>
        <v>503541.67013374309</v>
      </c>
      <c r="R2043" s="20">
        <f t="shared" ca="1" si="499"/>
        <v>74754651.74622792</v>
      </c>
      <c r="AD2043">
        <f t="shared" ca="1" si="506"/>
        <v>-0.33822279619117135</v>
      </c>
      <c r="AE2043">
        <f t="shared" ca="1" si="507"/>
        <v>-0.45549470129285213</v>
      </c>
      <c r="AF2043">
        <f t="shared" ca="1" si="508"/>
        <v>1.9837549605401978</v>
      </c>
      <c r="AG2043">
        <f t="shared" ca="1" si="509"/>
        <v>1.9885952064210701</v>
      </c>
      <c r="AH2043">
        <f t="shared" ca="1" si="510"/>
        <v>1.2607006823124296</v>
      </c>
      <c r="AI2043">
        <f t="shared" ca="1" si="511"/>
        <v>1.2989906314037827</v>
      </c>
    </row>
    <row r="2044" spans="1:35">
      <c r="A2044" s="20"/>
      <c r="B2044" s="20"/>
      <c r="C2044" s="20">
        <f ca="1"/>
        <v>1.403332552290798</v>
      </c>
      <c r="D2044" s="20">
        <f ca="1"/>
        <v>-0.16775044044491863</v>
      </c>
      <c r="E2044" s="20">
        <f ca="1"/>
        <v>1.2760907792995457</v>
      </c>
      <c r="F2044" s="20">
        <f ca="1"/>
        <v>-1.1969660840335574</v>
      </c>
      <c r="G2044" s="20">
        <f ca="1"/>
        <v>-0.86352029508870487</v>
      </c>
      <c r="H2044" s="20">
        <f ca="1"/>
        <v>8.6711626338931758E-2</v>
      </c>
      <c r="I2044" s="164">
        <f t="shared" ca="1" si="500"/>
        <v>26.42881851385599</v>
      </c>
      <c r="J2044" s="164">
        <f t="shared" ca="1" si="501"/>
        <v>18.530273287045546</v>
      </c>
      <c r="K2044" s="164">
        <f t="shared" ca="1" si="502"/>
        <v>0.62498562173241401</v>
      </c>
      <c r="L2044" s="164">
        <f t="shared" ca="1" si="503"/>
        <v>0.94670379218304235</v>
      </c>
      <c r="M2044" s="20">
        <f t="shared" ca="1" si="504"/>
        <v>3.7653006982883417</v>
      </c>
      <c r="N2044" s="20">
        <f t="shared" ca="1" si="505"/>
        <v>1.5771235969683075</v>
      </c>
      <c r="O2044" s="20">
        <f t="shared" ca="1" si="496"/>
        <v>23973096.089207757</v>
      </c>
      <c r="P2044" s="20">
        <f t="shared" ca="1" si="497"/>
        <v>49677351.34831845</v>
      </c>
      <c r="Q2044" s="20">
        <f t="shared" ca="1" si="498"/>
        <v>388549.97396444029</v>
      </c>
      <c r="R2044" s="20">
        <f t="shared" ca="1" si="499"/>
        <v>74038997.411490649</v>
      </c>
      <c r="AD2044">
        <f t="shared" ca="1" si="506"/>
        <v>1.4147617752077644</v>
      </c>
      <c r="AE2044">
        <f t="shared" ca="1" si="507"/>
        <v>1.2148568077334048</v>
      </c>
      <c r="AF2044">
        <f t="shared" ca="1" si="508"/>
        <v>0.5907783793855812</v>
      </c>
      <c r="AG2044">
        <f t="shared" ca="1" si="509"/>
        <v>-0.65134639916798942</v>
      </c>
      <c r="AH2044">
        <f t="shared" ca="1" si="510"/>
        <v>-0.83855477967961956</v>
      </c>
      <c r="AI2044">
        <f t="shared" ca="1" si="511"/>
        <v>-0.71047676495052081</v>
      </c>
    </row>
    <row r="2045" spans="1:35">
      <c r="A2045" s="20"/>
      <c r="B2045" s="20"/>
      <c r="C2045" s="20">
        <f ca="1"/>
        <v>-1.0264855076359516</v>
      </c>
      <c r="D2045" s="20">
        <f ca="1"/>
        <v>0.89919939425228967</v>
      </c>
      <c r="E2045" s="20">
        <f ca="1"/>
        <v>-1.2880659730467312</v>
      </c>
      <c r="F2045" s="20">
        <f ca="1"/>
        <v>-0.76609530638924472</v>
      </c>
      <c r="G2045" s="20">
        <f ca="1"/>
        <v>1.1932578583186184</v>
      </c>
      <c r="H2045" s="20">
        <f ca="1"/>
        <v>-0.73201062257407234</v>
      </c>
      <c r="I2045" s="164">
        <f t="shared" ca="1" si="500"/>
        <v>17.951038598974591</v>
      </c>
      <c r="J2045" s="164">
        <f t="shared" ca="1" si="501"/>
        <v>13.942653616355731</v>
      </c>
      <c r="K2045" s="164">
        <f t="shared" ca="1" si="502"/>
        <v>0.39494181899871295</v>
      </c>
      <c r="L2045" s="164">
        <f t="shared" ca="1" si="503"/>
        <v>0.78141837159052052</v>
      </c>
      <c r="M2045" s="20">
        <f t="shared" ca="1" si="504"/>
        <v>4.5062176329444901</v>
      </c>
      <c r="N2045" s="20">
        <f t="shared" ca="1" si="505"/>
        <v>1.7041125835535431</v>
      </c>
      <c r="O2045" s="20">
        <f t="shared" ca="1" si="496"/>
        <v>17005775.779208124</v>
      </c>
      <c r="P2045" s="20">
        <f t="shared" ca="1" si="497"/>
        <v>37151472.14946118</v>
      </c>
      <c r="Q2045" s="20">
        <f t="shared" ca="1" si="498"/>
        <v>158332.89302638522</v>
      </c>
      <c r="R2045" s="20">
        <f t="shared" ca="1" si="499"/>
        <v>54315580.821695685</v>
      </c>
      <c r="AD2045">
        <f t="shared" ca="1" si="506"/>
        <v>-0.64295179636539046</v>
      </c>
      <c r="AE2045">
        <f t="shared" ca="1" si="507"/>
        <v>-0.32461288041754027</v>
      </c>
      <c r="AF2045">
        <f t="shared" ca="1" si="508"/>
        <v>-1.5005289181935189</v>
      </c>
      <c r="AG2045">
        <f t="shared" ca="1" si="509"/>
        <v>-1.4026437654976343</v>
      </c>
      <c r="AH2045">
        <f t="shared" ca="1" si="510"/>
        <v>-1.5313741172788053E-2</v>
      </c>
      <c r="AI2045">
        <f t="shared" ca="1" si="511"/>
        <v>-0.36726328769312688</v>
      </c>
    </row>
    <row r="2046" spans="1:35">
      <c r="A2046" s="20"/>
      <c r="B2046" s="20"/>
      <c r="C2046" s="20">
        <f ca="1"/>
        <v>-0.20930990439069613</v>
      </c>
      <c r="D2046" s="20">
        <f ca="1"/>
        <v>0.45627485579082117</v>
      </c>
      <c r="E2046" s="20">
        <f ca="1"/>
        <v>-1.0492024060465304</v>
      </c>
      <c r="F2046" s="20">
        <f ca="1"/>
        <v>0.37902881300090585</v>
      </c>
      <c r="G2046" s="20">
        <f ca="1"/>
        <v>0.57807964053831329</v>
      </c>
      <c r="H2046" s="20">
        <f ca="1"/>
        <v>-0.89459236525016428</v>
      </c>
      <c r="I2046" s="164">
        <f t="shared" ca="1" si="500"/>
        <v>20.514808304058995</v>
      </c>
      <c r="J2046" s="164">
        <f t="shared" ca="1" si="501"/>
        <v>15.099420491531312</v>
      </c>
      <c r="K2046" s="164">
        <f t="shared" ca="1" si="502"/>
        <v>0.46465450615752962</v>
      </c>
      <c r="L2046" s="164">
        <f t="shared" ca="1" si="503"/>
        <v>1.017817407845699</v>
      </c>
      <c r="M2046" s="20">
        <f t="shared" ca="1" si="504"/>
        <v>4.1663097179945261</v>
      </c>
      <c r="N2046" s="20">
        <f t="shared" ca="1" si="505"/>
        <v>1.6521673766546425</v>
      </c>
      <c r="O2046" s="20">
        <f t="shared" ca="1" si="496"/>
        <v>18989807.718680467</v>
      </c>
      <c r="P2046" s="20">
        <f t="shared" ca="1" si="497"/>
        <v>45531988.742132202</v>
      </c>
      <c r="Q2046" s="20">
        <f t="shared" ca="1" si="498"/>
        <v>274509.30371934077</v>
      </c>
      <c r="R2046" s="20">
        <f t="shared" ca="1" si="499"/>
        <v>64796305.764532015</v>
      </c>
      <c r="AD2046">
        <f t="shared" ca="1" si="506"/>
        <v>-2.0677596102185551E-2</v>
      </c>
      <c r="AE2046">
        <f t="shared" ca="1" si="507"/>
        <v>6.3563923332654773E-2</v>
      </c>
      <c r="AF2046">
        <f t="shared" ca="1" si="508"/>
        <v>-0.86677721674973107</v>
      </c>
      <c r="AG2046">
        <f t="shared" ca="1" si="509"/>
        <v>-0.32810269161045968</v>
      </c>
      <c r="AH2046">
        <f t="shared" ca="1" si="510"/>
        <v>-0.39298920222830341</v>
      </c>
      <c r="AI2046">
        <f t="shared" ca="1" si="511"/>
        <v>-0.5076557387712366</v>
      </c>
    </row>
    <row r="2047" spans="1:35">
      <c r="A2047" s="20"/>
      <c r="B2047" s="20"/>
      <c r="C2047" s="20">
        <f ca="1"/>
        <v>-0.47655817413353635</v>
      </c>
      <c r="D2047" s="20">
        <f ca="1"/>
        <v>0.73721733716786098</v>
      </c>
      <c r="E2047" s="20">
        <f ca="1"/>
        <v>-0.64873268761260927</v>
      </c>
      <c r="F2047" s="20">
        <f ca="1"/>
        <v>-0.42923227941492043</v>
      </c>
      <c r="G2047" s="20">
        <f ca="1"/>
        <v>0.57709961751509053</v>
      </c>
      <c r="H2047" s="20">
        <f ca="1"/>
        <v>0.76556158735528679</v>
      </c>
      <c r="I2047" s="164">
        <f t="shared" ca="1" si="500"/>
        <v>20.712362353303693</v>
      </c>
      <c r="J2047" s="164">
        <f t="shared" ca="1" si="501"/>
        <v>15.713650201214827</v>
      </c>
      <c r="K2047" s="164">
        <f t="shared" ca="1" si="502"/>
        <v>0.50854908875703686</v>
      </c>
      <c r="L2047" s="164">
        <f t="shared" ca="1" si="503"/>
        <v>1.0272914082125004</v>
      </c>
      <c r="M2047" s="20">
        <f t="shared" ca="1" si="504"/>
        <v>5.2800659421188518</v>
      </c>
      <c r="N2047" s="20">
        <f t="shared" ca="1" si="505"/>
        <v>2.189005838402089</v>
      </c>
      <c r="O2047" s="20">
        <f t="shared" ca="1" si="496"/>
        <v>19422703.584885318</v>
      </c>
      <c r="P2047" s="20">
        <f t="shared" ca="1" si="497"/>
        <v>45962389.168253459</v>
      </c>
      <c r="Q2047" s="20">
        <f t="shared" ca="1" si="498"/>
        <v>507142.19729028473</v>
      </c>
      <c r="R2047" s="20">
        <f t="shared" ca="1" si="499"/>
        <v>65892234.950429067</v>
      </c>
      <c r="AD2047">
        <f t="shared" ca="1" si="506"/>
        <v>2.7272415850410445E-2</v>
      </c>
      <c r="AE2047">
        <f t="shared" ca="1" si="507"/>
        <v>0.26968127557544541</v>
      </c>
      <c r="AF2047">
        <f t="shared" ca="1" si="508"/>
        <v>-0.46773555675421047</v>
      </c>
      <c r="AG2047">
        <f t="shared" ca="1" si="509"/>
        <v>-0.28503905357954373</v>
      </c>
      <c r="AH2047">
        <f t="shared" ca="1" si="510"/>
        <v>0.84451771346539117</v>
      </c>
      <c r="AI2047">
        <f t="shared" ca="1" si="511"/>
        <v>0.94325902270834794</v>
      </c>
    </row>
    <row r="2048" spans="1:35">
      <c r="A2048" s="20"/>
      <c r="B2048" s="20"/>
      <c r="C2048" s="20">
        <f ca="1"/>
        <v>2.0758329895604049</v>
      </c>
      <c r="D2048" s="20">
        <f ca="1"/>
        <v>2.3030691513179425E-2</v>
      </c>
      <c r="E2048" s="20">
        <f ca="1"/>
        <v>-0.98057282293321146</v>
      </c>
      <c r="F2048" s="20">
        <f ca="1"/>
        <v>-0.86027994756696047</v>
      </c>
      <c r="G2048" s="20">
        <f ca="1"/>
        <v>9.2022461333034072E-2</v>
      </c>
      <c r="H2048" s="20">
        <f ca="1"/>
        <v>0.27183066425715091</v>
      </c>
      <c r="I2048" s="164">
        <f t="shared" ca="1" si="500"/>
        <v>28.29548424091719</v>
      </c>
      <c r="J2048" s="164">
        <f t="shared" ca="1" si="501"/>
        <v>20.192917316498715</v>
      </c>
      <c r="K2048" s="164">
        <f t="shared" ca="1" si="502"/>
        <v>0.45034438232394908</v>
      </c>
      <c r="L2048" s="164">
        <f t="shared" ca="1" si="503"/>
        <v>0.86879164529219888</v>
      </c>
      <c r="M2048" s="20">
        <f t="shared" ca="1" si="504"/>
        <v>4.0695209182193084</v>
      </c>
      <c r="N2048" s="20">
        <f t="shared" ca="1" si="505"/>
        <v>1.789046621861347</v>
      </c>
      <c r="O2048" s="20">
        <f t="shared" ca="1" si="496"/>
        <v>25855153.456515394</v>
      </c>
      <c r="P2048" s="20">
        <f t="shared" ca="1" si="497"/>
        <v>49619292.928183652</v>
      </c>
      <c r="Q2048" s="20">
        <f t="shared" ca="1" si="498"/>
        <v>561304.44224774162</v>
      </c>
      <c r="R2048" s="20">
        <f t="shared" ca="1" si="499"/>
        <v>76035750.826946795</v>
      </c>
      <c r="AD2048">
        <f t="shared" ca="1" si="506"/>
        <v>1.8678359808051428</v>
      </c>
      <c r="AE2048">
        <f t="shared" ca="1" si="507"/>
        <v>1.7727910458049381</v>
      </c>
      <c r="AF2048">
        <f t="shared" ca="1" si="508"/>
        <v>-0.99686925160046336</v>
      </c>
      <c r="AG2048">
        <f t="shared" ca="1" si="509"/>
        <v>-1.0054925213990962</v>
      </c>
      <c r="AH2048">
        <f t="shared" ca="1" si="510"/>
        <v>-0.50053231308965673</v>
      </c>
      <c r="AI2048">
        <f t="shared" ca="1" si="511"/>
        <v>-0.1377118328071707</v>
      </c>
    </row>
    <row r="2049" spans="1:35">
      <c r="A2049" s="20"/>
      <c r="B2049" s="20"/>
      <c r="C2049" s="20">
        <f ca="1"/>
        <v>0.29828504609100087</v>
      </c>
      <c r="D2049" s="20">
        <f ca="1"/>
        <v>-0.12056847984656664</v>
      </c>
      <c r="E2049" s="20">
        <f ca="1"/>
        <v>0.78544651162510992</v>
      </c>
      <c r="F2049" s="20">
        <f ca="1"/>
        <v>1.0436878570073402</v>
      </c>
      <c r="G2049" s="20">
        <f ca="1"/>
        <v>-1.6769155714716157</v>
      </c>
      <c r="H2049" s="20">
        <f ca="1"/>
        <v>-0.9269863027330747</v>
      </c>
      <c r="I2049" s="164">
        <f t="shared" ca="1" si="500"/>
        <v>22.797201844978488</v>
      </c>
      <c r="J2049" s="164">
        <f t="shared" ca="1" si="501"/>
        <v>15.713897476766487</v>
      </c>
      <c r="K2049" s="164">
        <f t="shared" ca="1" si="502"/>
        <v>0.61734402556953838</v>
      </c>
      <c r="L2049" s="164">
        <f t="shared" ca="1" si="503"/>
        <v>1.2189952401984296</v>
      </c>
      <c r="M2049" s="20">
        <f t="shared" ca="1" si="504"/>
        <v>2.8511371477065284</v>
      </c>
      <c r="N2049" s="20">
        <f t="shared" ca="1" si="505"/>
        <v>1.2288249035939338</v>
      </c>
      <c r="O2049" s="20">
        <f t="shared" ca="1" si="496"/>
        <v>20534607.379810337</v>
      </c>
      <c r="P2049" s="20">
        <f t="shared" ca="1" si="497"/>
        <v>52764205.613472678</v>
      </c>
      <c r="Q2049" s="20">
        <f t="shared" ca="1" si="498"/>
        <v>352063.45282250666</v>
      </c>
      <c r="R2049" s="20">
        <f t="shared" ca="1" si="499"/>
        <v>73650876.446105525</v>
      </c>
      <c r="AD2049">
        <f t="shared" ca="1" si="506"/>
        <v>0.53330141868409919</v>
      </c>
      <c r="AE2049">
        <f t="shared" ca="1" si="507"/>
        <v>0.26976425394848541</v>
      </c>
      <c r="AF2049">
        <f t="shared" ca="1" si="508"/>
        <v>0.52130932335943925</v>
      </c>
      <c r="AG2049">
        <f t="shared" ca="1" si="509"/>
        <v>0.58634200090195221</v>
      </c>
      <c r="AH2049">
        <f t="shared" ca="1" si="510"/>
        <v>-1.8542920581038569</v>
      </c>
      <c r="AI2049">
        <f t="shared" ca="1" si="511"/>
        <v>-1.6518245848812603</v>
      </c>
    </row>
    <row r="2050" spans="1:35">
      <c r="A2050" s="20"/>
      <c r="B2050" s="20"/>
      <c r="C2050" s="20">
        <f ca="1"/>
        <v>1.3591492045169582</v>
      </c>
      <c r="D2050" s="20">
        <f ca="1"/>
        <v>1.7960667344044192</v>
      </c>
      <c r="E2050" s="20">
        <f ca="1"/>
        <v>0.28345706748975164</v>
      </c>
      <c r="F2050" s="20">
        <f ca="1"/>
        <v>0.22813972527131854</v>
      </c>
      <c r="G2050" s="20">
        <f ca="1"/>
        <v>-0.95305843543582391</v>
      </c>
      <c r="H2050" s="20">
        <f ca="1"/>
        <v>0.41411933998159733</v>
      </c>
      <c r="I2050" s="164">
        <f t="shared" ca="1" si="500"/>
        <v>33.606648867737675</v>
      </c>
      <c r="J2050" s="164">
        <f t="shared" ca="1" si="501"/>
        <v>24.291393330411477</v>
      </c>
      <c r="K2050" s="164">
        <f t="shared" ca="1" si="502"/>
        <v>0.62060619035198838</v>
      </c>
      <c r="L2050" s="164">
        <f t="shared" ca="1" si="503"/>
        <v>1.1945696787410007</v>
      </c>
      <c r="M2050" s="20">
        <f t="shared" ca="1" si="504"/>
        <v>3.9081536035223108</v>
      </c>
      <c r="N2050" s="20">
        <f t="shared" ca="1" si="505"/>
        <v>1.8627020464436717</v>
      </c>
      <c r="O2050" s="20">
        <f t="shared" ca="1" si="496"/>
        <v>30872985.472796008</v>
      </c>
      <c r="P2050" s="20">
        <f t="shared" ca="1" si="497"/>
        <v>62941416.691090636</v>
      </c>
      <c r="Q2050" s="20">
        <f t="shared" ca="1" si="498"/>
        <v>780920.02435070463</v>
      </c>
      <c r="R2050" s="20">
        <f t="shared" ca="1" si="499"/>
        <v>94595322.188237339</v>
      </c>
      <c r="AD2050">
        <f t="shared" ca="1" si="506"/>
        <v>3.1569536086741921</v>
      </c>
      <c r="AE2050">
        <f t="shared" ca="1" si="507"/>
        <v>3.1481185672521734</v>
      </c>
      <c r="AF2050">
        <f t="shared" ca="1" si="508"/>
        <v>0.55096536683625752</v>
      </c>
      <c r="AG2050">
        <f t="shared" ca="1" si="509"/>
        <v>0.47531672155000287</v>
      </c>
      <c r="AH2050">
        <f t="shared" ca="1" si="510"/>
        <v>-0.67982932941965424</v>
      </c>
      <c r="AI2050">
        <f t="shared" ca="1" si="511"/>
        <v>6.1356882280193259E-2</v>
      </c>
    </row>
    <row r="2051" spans="1:35">
      <c r="A2051" s="20"/>
      <c r="B2051" s="20"/>
      <c r="C2051" s="20">
        <f ca="1"/>
        <v>2.1029355885658827</v>
      </c>
      <c r="D2051" s="20">
        <f ca="1"/>
        <v>-0.20390494416336385</v>
      </c>
      <c r="E2051" s="20">
        <f ca="1"/>
        <v>-1.491283358885791</v>
      </c>
      <c r="F2051" s="20">
        <f ca="1"/>
        <v>8.8246900388516597E-2</v>
      </c>
      <c r="G2051" s="20">
        <f ca="1"/>
        <v>-0.50036436742449997</v>
      </c>
      <c r="H2051" s="20">
        <f ca="1"/>
        <v>1.286651922001508</v>
      </c>
      <c r="I2051" s="164">
        <f t="shared" ca="1" si="500"/>
        <v>28.093960114413541</v>
      </c>
      <c r="J2051" s="164">
        <f t="shared" ca="1" si="501"/>
        <v>19.969159425639496</v>
      </c>
      <c r="K2051" s="164">
        <f t="shared" ca="1" si="502"/>
        <v>0.44938679257866976</v>
      </c>
      <c r="L2051" s="164">
        <f t="shared" ca="1" si="503"/>
        <v>1.0695960980568049</v>
      </c>
      <c r="M2051" s="20">
        <f t="shared" ca="1" si="504"/>
        <v>4.3700453777313326</v>
      </c>
      <c r="N2051" s="20">
        <f t="shared" ca="1" si="505"/>
        <v>2.0744300143978953</v>
      </c>
      <c r="O2051" s="20">
        <f t="shared" ca="1" si="496"/>
        <v>25628365.441526379</v>
      </c>
      <c r="P2051" s="20">
        <f t="shared" ca="1" si="497"/>
        <v>54365398.121321455</v>
      </c>
      <c r="Q2051" s="20">
        <f t="shared" ca="1" si="498"/>
        <v>859150.99249112559</v>
      </c>
      <c r="R2051" s="20">
        <f t="shared" ca="1" si="499"/>
        <v>80852914.555338964</v>
      </c>
      <c r="AD2051">
        <f t="shared" ca="1" si="506"/>
        <v>1.8189223578673637</v>
      </c>
      <c r="AE2051">
        <f t="shared" ca="1" si="507"/>
        <v>1.6977045052481532</v>
      </c>
      <c r="AF2051">
        <f t="shared" ca="1" si="508"/>
        <v>-1.0055746129211847</v>
      </c>
      <c r="AG2051">
        <f t="shared" ca="1" si="509"/>
        <v>-9.2745008832705644E-2</v>
      </c>
      <c r="AH2051">
        <f t="shared" ca="1" si="510"/>
        <v>-0.16661624696518551</v>
      </c>
      <c r="AI2051">
        <f t="shared" ca="1" si="511"/>
        <v>0.63359463350782463</v>
      </c>
    </row>
    <row r="2052" spans="1:35">
      <c r="A2052" s="20"/>
      <c r="B2052" s="20"/>
      <c r="C2052" s="20">
        <f ca="1"/>
        <v>-0.45402691609291468</v>
      </c>
      <c r="D2052" s="20">
        <f ca="1"/>
        <v>-5.4548888896428498E-2</v>
      </c>
      <c r="E2052" s="20">
        <f ca="1"/>
        <v>0.57998620951201363</v>
      </c>
      <c r="F2052" s="20">
        <f ca="1"/>
        <v>-1.1752361491839414</v>
      </c>
      <c r="G2052" s="20">
        <f ca="1"/>
        <v>-1.0194854550075043</v>
      </c>
      <c r="H2052" s="20">
        <f ca="1"/>
        <v>-7.2190716494423254E-2</v>
      </c>
      <c r="I2052" s="164">
        <f t="shared" ca="1" si="500"/>
        <v>18.806532729549119</v>
      </c>
      <c r="J2052" s="164">
        <f t="shared" ca="1" si="501"/>
        <v>13.657860325614399</v>
      </c>
      <c r="K2052" s="164">
        <f t="shared" ca="1" si="502"/>
        <v>0.50983357822642539</v>
      </c>
      <c r="L2052" s="164">
        <f t="shared" ca="1" si="503"/>
        <v>0.81101907721194522</v>
      </c>
      <c r="M2052" s="20">
        <f t="shared" ca="1" si="504"/>
        <v>3.4591847927825823</v>
      </c>
      <c r="N2052" s="20">
        <f t="shared" ca="1" si="505"/>
        <v>1.3808177076785932</v>
      </c>
      <c r="O2052" s="20">
        <f t="shared" ca="1" si="496"/>
        <v>17310110.562561773</v>
      </c>
      <c r="P2052" s="20">
        <f t="shared" ca="1" si="497"/>
        <v>38733803.038661629</v>
      </c>
      <c r="Q2052" s="20">
        <f t="shared" ca="1" si="498"/>
        <v>243052.30537237666</v>
      </c>
      <c r="R2052" s="20">
        <f t="shared" ca="1" si="499"/>
        <v>56286965.906595781</v>
      </c>
      <c r="AD2052">
        <f t="shared" ca="1" si="506"/>
        <v>-0.43530758991526319</v>
      </c>
      <c r="AE2052">
        <f t="shared" ca="1" si="507"/>
        <v>-0.42018109878711457</v>
      </c>
      <c r="AF2052">
        <f t="shared" ca="1" si="508"/>
        <v>-0.45605837975976943</v>
      </c>
      <c r="AG2052">
        <f t="shared" ca="1" si="509"/>
        <v>-1.2680951035820678</v>
      </c>
      <c r="AH2052">
        <f t="shared" ca="1" si="510"/>
        <v>-1.1786835635749078</v>
      </c>
      <c r="AI2052">
        <f t="shared" ca="1" si="511"/>
        <v>-1.2410332224902887</v>
      </c>
    </row>
    <row r="2053" spans="1:35">
      <c r="A2053" s="20"/>
      <c r="B2053" s="20"/>
      <c r="C2053" s="20">
        <f ca="1"/>
        <v>-0.28023705139592964</v>
      </c>
      <c r="D2053" s="20">
        <f ca="1"/>
        <v>1.8534555221230411</v>
      </c>
      <c r="E2053" s="20">
        <f ca="1"/>
        <v>-1.1254178679644464</v>
      </c>
      <c r="F2053" s="20">
        <f ca="1"/>
        <v>-0.49792351407204211</v>
      </c>
      <c r="G2053" s="20">
        <f ca="1"/>
        <v>0.64015853997527228</v>
      </c>
      <c r="H2053" s="20">
        <f ca="1"/>
        <v>0.73038546033830332</v>
      </c>
      <c r="I2053" s="164">
        <f t="shared" ca="1" si="500"/>
        <v>25.304097780441175</v>
      </c>
      <c r="J2053" s="164">
        <f t="shared" ca="1" si="501"/>
        <v>19.39440780055714</v>
      </c>
      <c r="K2053" s="164">
        <f t="shared" ca="1" si="502"/>
        <v>0.46931404459362058</v>
      </c>
      <c r="L2053" s="164">
        <f t="shared" ca="1" si="503"/>
        <v>0.97740804118884339</v>
      </c>
      <c r="M2053" s="20">
        <f t="shared" ca="1" si="504"/>
        <v>5.0748900763431681</v>
      </c>
      <c r="N2053" s="20">
        <f t="shared" ca="1" si="505"/>
        <v>2.185329184156207</v>
      </c>
      <c r="O2053" s="20">
        <f t="shared" ca="1" si="496"/>
        <v>23834134.578651067</v>
      </c>
      <c r="P2053" s="20">
        <f t="shared" ca="1" si="497"/>
        <v>49312238.707955047</v>
      </c>
      <c r="Q2053" s="20">
        <f t="shared" ca="1" si="498"/>
        <v>623569.46644755721</v>
      </c>
      <c r="R2053" s="20">
        <f t="shared" ca="1" si="499"/>
        <v>73769942.75305368</v>
      </c>
      <c r="AD2053">
        <f t="shared" ca="1" si="506"/>
        <v>1.1417713059323242</v>
      </c>
      <c r="AE2053">
        <f t="shared" ca="1" si="507"/>
        <v>1.5048348324017242</v>
      </c>
      <c r="AF2053">
        <f t="shared" ca="1" si="508"/>
        <v>-0.82441777642163161</v>
      </c>
      <c r="AG2053">
        <f t="shared" ca="1" si="509"/>
        <v>-0.51178163095980322</v>
      </c>
      <c r="AH2053">
        <f t="shared" ca="1" si="510"/>
        <v>0.61654452927018699</v>
      </c>
      <c r="AI2053">
        <f t="shared" ca="1" si="511"/>
        <v>0.93332211934110032</v>
      </c>
    </row>
    <row r="2054" spans="1:35">
      <c r="A2054" s="20"/>
      <c r="B2054" s="20"/>
      <c r="C2054" s="20">
        <f ca="1"/>
        <v>1.9652038835895125</v>
      </c>
      <c r="D2054" s="20">
        <f ca="1"/>
        <v>0.93684150385224774</v>
      </c>
      <c r="E2054" s="20">
        <f ca="1"/>
        <v>-1.7642317355889146</v>
      </c>
      <c r="F2054" s="20">
        <f ca="1"/>
        <v>-0.74425252761963645</v>
      </c>
      <c r="G2054" s="20">
        <f ca="1"/>
        <v>4.9435425315576917E-2</v>
      </c>
      <c r="H2054" s="20">
        <f ca="1"/>
        <v>-0.33291369194412579</v>
      </c>
      <c r="I2054" s="164">
        <f t="shared" ca="1" si="500"/>
        <v>30.684573426929177</v>
      </c>
      <c r="J2054" s="164">
        <f t="shared" ca="1" si="501"/>
        <v>22.229255654874578</v>
      </c>
      <c r="K2054" s="164">
        <f t="shared" ca="1" si="502"/>
        <v>0.36047987803392739</v>
      </c>
      <c r="L2054" s="164">
        <f t="shared" ca="1" si="503"/>
        <v>0.75970502816998842</v>
      </c>
      <c r="M2054" s="20">
        <f t="shared" ca="1" si="504"/>
        <v>3.3490866282200309</v>
      </c>
      <c r="N2054" s="20">
        <f t="shared" ca="1" si="505"/>
        <v>1.5291334177333427</v>
      </c>
      <c r="O2054" s="20">
        <f t="shared" ca="1" si="496"/>
        <v>28215079.065308079</v>
      </c>
      <c r="P2054" s="20">
        <f t="shared" ca="1" si="497"/>
        <v>49314163.882572919</v>
      </c>
      <c r="Q2054" s="20">
        <f t="shared" ca="1" si="498"/>
        <v>556929.67614105868</v>
      </c>
      <c r="R2054" s="20">
        <f t="shared" ca="1" si="499"/>
        <v>78086172.624022052</v>
      </c>
      <c r="AD2054">
        <f t="shared" ca="1" si="506"/>
        <v>2.4477119968274703</v>
      </c>
      <c r="AE2054">
        <f t="shared" ca="1" si="507"/>
        <v>2.4561260586827443</v>
      </c>
      <c r="AF2054">
        <f t="shared" ca="1" si="508"/>
        <v>-1.8138192906006605</v>
      </c>
      <c r="AG2054">
        <f t="shared" ca="1" si="509"/>
        <v>-1.5013407810455073</v>
      </c>
      <c r="AH2054">
        <f t="shared" ca="1" si="510"/>
        <v>-1.3010148575332985</v>
      </c>
      <c r="AI2054">
        <f t="shared" ca="1" si="511"/>
        <v>-0.8401799520720471</v>
      </c>
    </row>
    <row r="2055" spans="1:35">
      <c r="A2055" s="20"/>
      <c r="B2055" s="20"/>
      <c r="C2055" s="20">
        <f ca="1"/>
        <v>-0.87087482957396301</v>
      </c>
      <c r="D2055" s="20">
        <f ca="1"/>
        <v>-0.17724157013290331</v>
      </c>
      <c r="E2055" s="20">
        <f ca="1"/>
        <v>0.99412856484763701</v>
      </c>
      <c r="F2055" s="20">
        <f ca="1"/>
        <v>1.5803641487182857E-2</v>
      </c>
      <c r="G2055" s="20">
        <f ca="1"/>
        <v>0.30182471592908883</v>
      </c>
      <c r="H2055" s="20">
        <f ca="1"/>
        <v>4.3084568132442359E-2</v>
      </c>
      <c r="I2055" s="164">
        <f t="shared" ca="1" si="500"/>
        <v>16.860190151543527</v>
      </c>
      <c r="J2055" s="164">
        <f t="shared" ca="1" si="501"/>
        <v>12.312606201622799</v>
      </c>
      <c r="K2055" s="164">
        <f t="shared" ca="1" si="502"/>
        <v>0.66670932764251489</v>
      </c>
      <c r="L2055" s="164">
        <f t="shared" ca="1" si="503"/>
        <v>1.205433912985306</v>
      </c>
      <c r="M2055" s="20">
        <f t="shared" ca="1" si="504"/>
        <v>5.22643521983772</v>
      </c>
      <c r="N2055" s="20">
        <f t="shared" ca="1" si="505"/>
        <v>2.0169081148704877</v>
      </c>
      <c r="O2055" s="20">
        <f t="shared" ca="1" si="496"/>
        <v>15554817.247271242</v>
      </c>
      <c r="P2055" s="20">
        <f t="shared" ca="1" si="497"/>
        <v>46509836.563980214</v>
      </c>
      <c r="Q2055" s="20">
        <f t="shared" ca="1" si="498"/>
        <v>251298.41588319218</v>
      </c>
      <c r="R2055" s="20">
        <f t="shared" ca="1" si="499"/>
        <v>62315952.227134645</v>
      </c>
      <c r="AD2055">
        <f t="shared" ca="1" si="506"/>
        <v>-0.90772083700399875</v>
      </c>
      <c r="AE2055">
        <f t="shared" ca="1" si="507"/>
        <v>-0.8716086571735574</v>
      </c>
      <c r="AF2055">
        <f t="shared" ca="1" si="508"/>
        <v>0.97008479675013537</v>
      </c>
      <c r="AG2055">
        <f t="shared" ca="1" si="509"/>
        <v>0.52469960447866348</v>
      </c>
      <c r="AH2055">
        <f t="shared" ca="1" si="510"/>
        <v>0.78492802204191192</v>
      </c>
      <c r="AI2055">
        <f t="shared" ca="1" si="511"/>
        <v>0.47813004019050737</v>
      </c>
    </row>
    <row r="2056" spans="1:35">
      <c r="A2056" s="20"/>
      <c r="B2056" s="20"/>
      <c r="C2056" s="20">
        <f ca="1"/>
        <v>-1.1208229137052899</v>
      </c>
      <c r="D2056" s="20">
        <f ca="1"/>
        <v>-1.9194199995669019</v>
      </c>
      <c r="E2056" s="20">
        <f ca="1"/>
        <v>-0.88106484981610678</v>
      </c>
      <c r="F2056" s="20">
        <f ca="1"/>
        <v>-0.87714280282875412</v>
      </c>
      <c r="G2056" s="20">
        <f ca="1"/>
        <v>-0.49531574787455213</v>
      </c>
      <c r="H2056" s="20">
        <f ca="1"/>
        <v>4.732746611801341E-2</v>
      </c>
      <c r="I2056" s="164">
        <f t="shared" ca="1" si="500"/>
        <v>8.1729388713329616</v>
      </c>
      <c r="J2056" s="164">
        <f t="shared" ca="1" si="501"/>
        <v>5.8787353752028384</v>
      </c>
      <c r="K2056" s="164">
        <f t="shared" ca="1" si="502"/>
        <v>0.3574646633183487</v>
      </c>
      <c r="L2056" s="164">
        <f t="shared" ca="1" si="503"/>
        <v>0.72581370345981489</v>
      </c>
      <c r="M2056" s="20">
        <f t="shared" ca="1" si="504"/>
        <v>3.7811755802760221</v>
      </c>
      <c r="N2056" s="20">
        <f t="shared" ca="1" si="505"/>
        <v>1.4078283037786288</v>
      </c>
      <c r="O2056" s="20">
        <f t="shared" ca="1" si="496"/>
        <v>7491252.0670789126</v>
      </c>
      <c r="P2056" s="20">
        <f t="shared" ca="1" si="497"/>
        <v>26031058.283877246</v>
      </c>
      <c r="Q2056" s="20">
        <f t="shared" ca="1" si="498"/>
        <v>95869.574273718288</v>
      </c>
      <c r="R2056" s="20">
        <f t="shared" ca="1" si="499"/>
        <v>33618179.925229877</v>
      </c>
      <c r="AD2056">
        <f t="shared" ca="1" si="506"/>
        <v>-3.0162769729774368</v>
      </c>
      <c r="AE2056">
        <f t="shared" ca="1" si="507"/>
        <v>-3.030625713019182</v>
      </c>
      <c r="AF2056">
        <f t="shared" ca="1" si="508"/>
        <v>-1.8412303334695574</v>
      </c>
      <c r="AG2056">
        <f t="shared" ca="1" si="509"/>
        <v>-1.6553922570008417</v>
      </c>
      <c r="AH2056">
        <f t="shared" ca="1" si="510"/>
        <v>-0.82091602191553081</v>
      </c>
      <c r="AI2056">
        <f t="shared" ca="1" si="511"/>
        <v>-1.1680316114091114</v>
      </c>
    </row>
    <row r="2057" spans="1:35">
      <c r="A2057" s="20"/>
      <c r="B2057" s="20"/>
      <c r="C2057" s="20">
        <f ca="1"/>
        <v>-0.14524251235580179</v>
      </c>
      <c r="D2057" s="20">
        <f ca="1"/>
        <v>-0.77713830192927791</v>
      </c>
      <c r="E2057" s="20">
        <f ca="1"/>
        <v>0.68390930922948723</v>
      </c>
      <c r="F2057" s="20">
        <f ca="1"/>
        <v>0.30306926252852429</v>
      </c>
      <c r="G2057" s="20">
        <f ca="1"/>
        <v>-1.5047098573615236</v>
      </c>
      <c r="H2057" s="20">
        <f ca="1"/>
        <v>-0.30845167131559909</v>
      </c>
      <c r="I2057" s="164">
        <f t="shared" ca="1" si="500"/>
        <v>18.223891931747843</v>
      </c>
      <c r="J2057" s="164">
        <f t="shared" ca="1" si="501"/>
        <v>12.585832907074447</v>
      </c>
      <c r="K2057" s="164">
        <f t="shared" ca="1" si="502"/>
        <v>0.57454006020962212</v>
      </c>
      <c r="L2057" s="164">
        <f t="shared" ca="1" si="503"/>
        <v>1.0937068075168361</v>
      </c>
      <c r="M2057" s="20">
        <f t="shared" ca="1" si="504"/>
        <v>3.2889791080162265</v>
      </c>
      <c r="N2057" s="20">
        <f t="shared" ca="1" si="505"/>
        <v>1.3571535221422011</v>
      </c>
      <c r="O2057" s="20">
        <f t="shared" ca="1" si="496"/>
        <v>16427733.91617457</v>
      </c>
      <c r="P2057" s="20">
        <f t="shared" ca="1" si="497"/>
        <v>45117160.074985512</v>
      </c>
      <c r="Q2057" s="20">
        <f t="shared" ca="1" si="498"/>
        <v>305152.40928829036</v>
      </c>
      <c r="R2057" s="20">
        <f t="shared" ca="1" si="499"/>
        <v>61850046.400448367</v>
      </c>
      <c r="AD2057">
        <f t="shared" ca="1" si="506"/>
        <v>-0.57672525928450391</v>
      </c>
      <c r="AE2057">
        <f t="shared" ca="1" si="507"/>
        <v>-0.77992184326360836</v>
      </c>
      <c r="AF2057">
        <f t="shared" ca="1" si="508"/>
        <v>0.13218236554201829</v>
      </c>
      <c r="AG2057">
        <f t="shared" ca="1" si="509"/>
        <v>1.6849125076527138E-2</v>
      </c>
      <c r="AH2057">
        <f t="shared" ca="1" si="510"/>
        <v>-1.3678009910930811</v>
      </c>
      <c r="AI2057">
        <f t="shared" ca="1" si="511"/>
        <v>-1.3049904806967543</v>
      </c>
    </row>
    <row r="2058" spans="1:35">
      <c r="A2058" s="20"/>
      <c r="B2058" s="20"/>
      <c r="C2058" s="20">
        <f ca="1"/>
        <v>0.29557615994724995</v>
      </c>
      <c r="D2058" s="20">
        <f ca="1"/>
        <v>-7.9086838566068185E-2</v>
      </c>
      <c r="E2058" s="20">
        <f ca="1"/>
        <v>0.81681836876968827</v>
      </c>
      <c r="F2058" s="20">
        <f ca="1"/>
        <v>0.45231135597560412</v>
      </c>
      <c r="G2058" s="20">
        <f ca="1"/>
        <v>0.53429664912592223</v>
      </c>
      <c r="H2058" s="20">
        <f ca="1"/>
        <v>-0.77424966376570903</v>
      </c>
      <c r="I2058" s="164">
        <f t="shared" ca="1" si="500"/>
        <v>21.836040161965691</v>
      </c>
      <c r="J2058" s="164">
        <f t="shared" ca="1" si="501"/>
        <v>15.467526147463429</v>
      </c>
      <c r="K2058" s="164">
        <f t="shared" ca="1" si="502"/>
        <v>0.67801275179601783</v>
      </c>
      <c r="L2058" s="164">
        <f t="shared" ca="1" si="503"/>
        <v>1.25212084760484</v>
      </c>
      <c r="M2058" s="20">
        <f t="shared" ca="1" si="504"/>
        <v>4.7997861319181041</v>
      </c>
      <c r="N2058" s="20">
        <f t="shared" ca="1" si="505"/>
        <v>1.8567191582756259</v>
      </c>
      <c r="O2058" s="20">
        <f t="shared" ca="1" si="496"/>
        <v>19890672.287997719</v>
      </c>
      <c r="P2058" s="20">
        <f t="shared" ca="1" si="497"/>
        <v>52621843.885304809</v>
      </c>
      <c r="Q2058" s="20">
        <f t="shared" ca="1" si="498"/>
        <v>238226.72345983799</v>
      </c>
      <c r="R2058" s="20">
        <f t="shared" ca="1" si="499"/>
        <v>72750742.896762371</v>
      </c>
      <c r="AD2058">
        <f t="shared" ca="1" si="506"/>
        <v>0.30000974804992459</v>
      </c>
      <c r="AE2058">
        <f t="shared" ca="1" si="507"/>
        <v>0.18708931122933875</v>
      </c>
      <c r="AF2058">
        <f t="shared" ca="1" si="508"/>
        <v>1.0728431981456166</v>
      </c>
      <c r="AG2058">
        <f t="shared" ca="1" si="509"/>
        <v>0.7369129436583628</v>
      </c>
      <c r="AH2058">
        <f t="shared" ca="1" si="510"/>
        <v>0.31087347990900549</v>
      </c>
      <c r="AI2058">
        <f t="shared" ca="1" si="511"/>
        <v>4.518691425844823E-2</v>
      </c>
    </row>
    <row r="2059" spans="1:35">
      <c r="A2059" s="20"/>
      <c r="B2059" s="20"/>
      <c r="C2059" s="20">
        <f ca="1"/>
        <v>0.2139384155846672</v>
      </c>
      <c r="D2059" s="20">
        <f ca="1"/>
        <v>2.0514374168937524</v>
      </c>
      <c r="E2059" s="20">
        <f ca="1"/>
        <v>-0.40244318128270401</v>
      </c>
      <c r="F2059" s="20">
        <f ca="1"/>
        <v>0.26775346077224177</v>
      </c>
      <c r="G2059" s="20">
        <f ca="1"/>
        <v>0.11089903066152405</v>
      </c>
      <c r="H2059" s="20">
        <f ca="1"/>
        <v>0.80869724572106372</v>
      </c>
      <c r="I2059" s="164">
        <f t="shared" ca="1" si="500"/>
        <v>29.070661985842307</v>
      </c>
      <c r="J2059" s="164">
        <f t="shared" ca="1" si="501"/>
        <v>21.741501354230586</v>
      </c>
      <c r="K2059" s="164">
        <f t="shared" ca="1" si="502"/>
        <v>0.58306227278215217</v>
      </c>
      <c r="L2059" s="164">
        <f t="shared" ca="1" si="503"/>
        <v>1.2103941618046039</v>
      </c>
      <c r="M2059" s="20">
        <f t="shared" ca="1" si="504"/>
        <v>5.0360258356561518</v>
      </c>
      <c r="N2059" s="20">
        <f t="shared" ca="1" si="505"/>
        <v>2.2543066570316315</v>
      </c>
      <c r="O2059" s="20">
        <f t="shared" ca="1" si="496"/>
        <v>27094334.28354397</v>
      </c>
      <c r="P2059" s="20">
        <f t="shared" ca="1" si="497"/>
        <v>58808076.608024128</v>
      </c>
      <c r="Q2059" s="20">
        <f t="shared" ca="1" si="498"/>
        <v>762173.17657907319</v>
      </c>
      <c r="R2059" s="20">
        <f t="shared" ca="1" si="499"/>
        <v>86664584.068147168</v>
      </c>
      <c r="AD2059">
        <f t="shared" ca="1" si="506"/>
        <v>2.0559859188937639</v>
      </c>
      <c r="AE2059">
        <f t="shared" ca="1" si="507"/>
        <v>2.2924501188693247</v>
      </c>
      <c r="AF2059">
        <f t="shared" ca="1" si="508"/>
        <v>0.20965702529229155</v>
      </c>
      <c r="AG2059">
        <f t="shared" ca="1" si="509"/>
        <v>0.54724619002092689</v>
      </c>
      <c r="AH2059">
        <f t="shared" ca="1" si="510"/>
        <v>0.57336203961794685</v>
      </c>
      <c r="AI2059">
        <f t="shared" ca="1" si="511"/>
        <v>1.1197477217071123</v>
      </c>
    </row>
    <row r="2060" spans="1:35">
      <c r="A2060" s="20"/>
      <c r="B2060" s="20"/>
      <c r="C2060" s="20">
        <f ca="1"/>
        <v>-0.40970495317395073</v>
      </c>
      <c r="D2060" s="20">
        <f ca="1"/>
        <v>0.97794230406879168</v>
      </c>
      <c r="E2060" s="20">
        <f ca="1"/>
        <v>0.28123572088094267</v>
      </c>
      <c r="F2060" s="20">
        <f ca="1"/>
        <v>1.3563417212775448</v>
      </c>
      <c r="G2060" s="20">
        <f ca="1"/>
        <v>-1.3187207276026458</v>
      </c>
      <c r="H2060" s="20">
        <f ca="1"/>
        <v>-0.586564589328194</v>
      </c>
      <c r="I2060" s="164">
        <f t="shared" ca="1" si="500"/>
        <v>23.69332275545186</v>
      </c>
      <c r="J2060" s="164">
        <f t="shared" ca="1" si="501"/>
        <v>17.033035683798332</v>
      </c>
      <c r="K2060" s="164">
        <f t="shared" ca="1" si="502"/>
        <v>0.6026306833653281</v>
      </c>
      <c r="L2060" s="164">
        <f t="shared" ca="1" si="503"/>
        <v>1.2824217124702377</v>
      </c>
      <c r="M2060" s="20">
        <f t="shared" ca="1" si="504"/>
        <v>3.3584923997663125</v>
      </c>
      <c r="N2060" s="20">
        <f t="shared" ca="1" si="505"/>
        <v>1.4879869691255763</v>
      </c>
      <c r="O2060" s="20">
        <f t="shared" ca="1" si="496"/>
        <v>21715927.533106752</v>
      </c>
      <c r="P2060" s="20">
        <f t="shared" ca="1" si="497"/>
        <v>55220387.465355031</v>
      </c>
      <c r="Q2060" s="20">
        <f t="shared" ca="1" si="498"/>
        <v>482480.84278017207</v>
      </c>
      <c r="R2060" s="20">
        <f t="shared" ca="1" si="499"/>
        <v>77418795.841241956</v>
      </c>
      <c r="AD2060">
        <f t="shared" ca="1" si="506"/>
        <v>0.75080649404171262</v>
      </c>
      <c r="AE2060">
        <f t="shared" ca="1" si="507"/>
        <v>0.71242808181152051</v>
      </c>
      <c r="AF2060">
        <f t="shared" ca="1" si="508"/>
        <v>0.38755166695752719</v>
      </c>
      <c r="AG2060">
        <f t="shared" ca="1" si="509"/>
        <v>0.8746441475919895</v>
      </c>
      <c r="AH2060">
        <f t="shared" ca="1" si="510"/>
        <v>-1.2905640002596521</v>
      </c>
      <c r="AI2060">
        <f t="shared" ca="1" si="511"/>
        <v>-0.95138656993087534</v>
      </c>
    </row>
    <row r="2061" spans="1:35">
      <c r="A2061" s="20"/>
      <c r="B2061" s="20"/>
      <c r="C2061" s="20">
        <f ca="1"/>
        <v>0.96461319492988362</v>
      </c>
      <c r="D2061" s="20">
        <f ca="1"/>
        <v>6.421986519263026E-2</v>
      </c>
      <c r="E2061" s="20">
        <f ca="1"/>
        <v>-6.651850521657221E-2</v>
      </c>
      <c r="F2061" s="20">
        <f ca="1"/>
        <v>0.67004782590135104</v>
      </c>
      <c r="G2061" s="20">
        <f ca="1"/>
        <v>0.70819942882351006</v>
      </c>
      <c r="H2061" s="20">
        <f ca="1"/>
        <v>-0.28772958364154205</v>
      </c>
      <c r="I2061" s="164">
        <f t="shared" ca="1" si="500"/>
        <v>24.696234432387467</v>
      </c>
      <c r="J2061" s="164">
        <f t="shared" ca="1" si="501"/>
        <v>17.577217267760865</v>
      </c>
      <c r="K2061" s="164">
        <f t="shared" ca="1" si="502"/>
        <v>0.62551124554377613</v>
      </c>
      <c r="L2061" s="164">
        <f t="shared" ca="1" si="503"/>
        <v>1.2734423538719466</v>
      </c>
      <c r="M2061" s="20">
        <f t="shared" ca="1" si="504"/>
        <v>5.0204686880920351</v>
      </c>
      <c r="N2061" s="20">
        <f t="shared" ca="1" si="505"/>
        <v>2.0564026806035858</v>
      </c>
      <c r="O2061" s="20">
        <f t="shared" ca="1" si="496"/>
        <v>22540938.220879599</v>
      </c>
      <c r="P2061" s="20">
        <f t="shared" ca="1" si="497"/>
        <v>55999253.551422939</v>
      </c>
      <c r="Q2061" s="20">
        <f t="shared" ca="1" si="498"/>
        <v>440414.65099423367</v>
      </c>
      <c r="R2061" s="20">
        <f t="shared" ca="1" si="499"/>
        <v>78980606.423296764</v>
      </c>
      <c r="AD2061">
        <f t="shared" ca="1" si="506"/>
        <v>0.99423165834647187</v>
      </c>
      <c r="AE2061">
        <f t="shared" ca="1" si="507"/>
        <v>0.89503935159760628</v>
      </c>
      <c r="AF2061">
        <f t="shared" ca="1" si="508"/>
        <v>0.59555677767069193</v>
      </c>
      <c r="AG2061">
        <f t="shared" ca="1" si="509"/>
        <v>0.83382888123612098</v>
      </c>
      <c r="AH2061">
        <f t="shared" ca="1" si="510"/>
        <v>0.5560763201022616</v>
      </c>
      <c r="AI2061">
        <f t="shared" ca="1" si="511"/>
        <v>0.5848721097394205</v>
      </c>
    </row>
    <row r="2062" spans="1:35">
      <c r="A2062" s="20"/>
      <c r="B2062" s="20"/>
      <c r="C2062" s="20">
        <f ca="1"/>
        <v>-1.2030753798085743</v>
      </c>
      <c r="D2062" s="20">
        <f ca="1"/>
        <v>-0.15593893060406497</v>
      </c>
      <c r="E2062" s="20">
        <f ca="1"/>
        <v>0.37586734915225695</v>
      </c>
      <c r="F2062" s="20">
        <f ca="1"/>
        <v>-0.5012355510893971</v>
      </c>
      <c r="G2062" s="20">
        <f ca="1"/>
        <v>0.81718694180312634</v>
      </c>
      <c r="H2062" s="20">
        <f ca="1"/>
        <v>-1.568130962957534</v>
      </c>
      <c r="I2062" s="164">
        <f t="shared" ca="1" si="500"/>
        <v>14.431168856843925</v>
      </c>
      <c r="J2062" s="164">
        <f t="shared" ca="1" si="501"/>
        <v>10.666914309798331</v>
      </c>
      <c r="K2062" s="164">
        <f t="shared" ca="1" si="502"/>
        <v>0.54054947687143351</v>
      </c>
      <c r="L2062" s="164">
        <f t="shared" ca="1" si="503"/>
        <v>0.90882941399339101</v>
      </c>
      <c r="M2062" s="20">
        <f t="shared" ca="1" si="504"/>
        <v>4.2247726065421674</v>
      </c>
      <c r="N2062" s="20">
        <f t="shared" ca="1" si="505"/>
        <v>1.4342371117559818</v>
      </c>
      <c r="O2062" s="20">
        <f t="shared" ca="1" si="496"/>
        <v>13381915.319859482</v>
      </c>
      <c r="P2062" s="20">
        <f t="shared" ca="1" si="497"/>
        <v>36780453.861802362</v>
      </c>
      <c r="Q2062" s="20">
        <f t="shared" ca="1" si="498"/>
        <v>-124970.64934040449</v>
      </c>
      <c r="R2062" s="20">
        <f t="shared" ca="1" si="499"/>
        <v>50037398.532321438</v>
      </c>
      <c r="AD2062">
        <f t="shared" ca="1" si="506"/>
        <v>-1.4972891124165231</v>
      </c>
      <c r="AE2062">
        <f t="shared" ca="1" si="507"/>
        <v>-1.423854258456936</v>
      </c>
      <c r="AF2062">
        <f t="shared" ca="1" si="508"/>
        <v>-0.17682293753242351</v>
      </c>
      <c r="AG2062">
        <f t="shared" ca="1" si="509"/>
        <v>-0.82350266366640501</v>
      </c>
      <c r="AH2062">
        <f t="shared" ca="1" si="510"/>
        <v>-0.32803043717536939</v>
      </c>
      <c r="AI2062">
        <f t="shared" ca="1" si="511"/>
        <v>-1.0966564547135627</v>
      </c>
    </row>
    <row r="2063" spans="1:35">
      <c r="A2063" s="20"/>
      <c r="B2063" s="20"/>
      <c r="C2063" s="20">
        <f ca="1"/>
        <v>-0.6334185601676301</v>
      </c>
      <c r="D2063" s="20">
        <f ca="1"/>
        <v>-0.37575408965606216</v>
      </c>
      <c r="E2063" s="20">
        <f ca="1"/>
        <v>0.81377754911899536</v>
      </c>
      <c r="F2063" s="20">
        <f ca="1"/>
        <v>-0.92251922142236154</v>
      </c>
      <c r="G2063" s="20">
        <f ca="1"/>
        <v>0.64772815349346335</v>
      </c>
      <c r="H2063" s="20">
        <f ca="1"/>
        <v>-0.93796432336985958</v>
      </c>
      <c r="I2063" s="164">
        <f t="shared" ca="1" si="500"/>
        <v>16.259771323940715</v>
      </c>
      <c r="J2063" s="164">
        <f t="shared" ca="1" si="501"/>
        <v>11.820449716866136</v>
      </c>
      <c r="K2063" s="164">
        <f t="shared" ca="1" si="502"/>
        <v>0.58333578701270428</v>
      </c>
      <c r="L2063" s="164">
        <f t="shared" ca="1" si="503"/>
        <v>0.91870199605428637</v>
      </c>
      <c r="M2063" s="20">
        <f t="shared" ca="1" si="504"/>
        <v>4.5087973679558733</v>
      </c>
      <c r="N2063" s="20">
        <f t="shared" ca="1" si="505"/>
        <v>1.5978011676298394</v>
      </c>
      <c r="O2063" s="20">
        <f t="shared" ca="1" si="496"/>
        <v>14972185.073325865</v>
      </c>
      <c r="P2063" s="20">
        <f t="shared" ca="1" si="497"/>
        <v>38847122.692258589</v>
      </c>
      <c r="Q2063" s="20">
        <f t="shared" ca="1" si="498"/>
        <v>-21045.514769552003</v>
      </c>
      <c r="R2063" s="20">
        <f t="shared" ca="1" si="499"/>
        <v>53798262.2508149</v>
      </c>
      <c r="AD2063">
        <f t="shared" ca="1" si="506"/>
        <v>-1.0534535621503123</v>
      </c>
      <c r="AE2063">
        <f t="shared" ca="1" si="507"/>
        <v>-1.0367618399778069</v>
      </c>
      <c r="AF2063">
        <f t="shared" ca="1" si="508"/>
        <v>0.2121435182973111</v>
      </c>
      <c r="AG2063">
        <f t="shared" ca="1" si="509"/>
        <v>-0.77862729066233483</v>
      </c>
      <c r="AH2063">
        <f t="shared" ca="1" si="510"/>
        <v>-1.2447368937918424E-2</v>
      </c>
      <c r="AI2063">
        <f t="shared" ca="1" si="511"/>
        <v>-0.65459143883827231</v>
      </c>
    </row>
    <row r="2064" spans="1:35">
      <c r="A2064" s="20"/>
      <c r="B2064" s="20"/>
      <c r="C2064" s="20">
        <f ca="1"/>
        <v>0.98044186558040836</v>
      </c>
      <c r="D2064" s="20">
        <f ca="1"/>
        <v>-0.37465010502594287</v>
      </c>
      <c r="E2064" s="20">
        <f ca="1"/>
        <v>0.4265625483823563</v>
      </c>
      <c r="F2064" s="20">
        <f ca="1"/>
        <v>-0.18989748663423098</v>
      </c>
      <c r="G2064" s="20">
        <f ca="1"/>
        <v>-0.27377254678557056</v>
      </c>
      <c r="H2064" s="20">
        <f ca="1"/>
        <v>-0.93659858391293349</v>
      </c>
      <c r="I2064" s="164">
        <f t="shared" ca="1" si="500"/>
        <v>23.355450768151673</v>
      </c>
      <c r="J2064" s="164">
        <f t="shared" ca="1" si="501"/>
        <v>16.283594415883783</v>
      </c>
      <c r="K2064" s="164">
        <f t="shared" ca="1" si="502"/>
        <v>0.57223695407511777</v>
      </c>
      <c r="L2064" s="164">
        <f t="shared" ca="1" si="503"/>
        <v>1.0121033396778263</v>
      </c>
      <c r="M2064" s="20">
        <f t="shared" ca="1" si="504"/>
        <v>3.6109680956488042</v>
      </c>
      <c r="N2064" s="20">
        <f t="shared" ca="1" si="505"/>
        <v>1.4280501784344652</v>
      </c>
      <c r="O2064" s="20">
        <f t="shared" ca="1" si="496"/>
        <v>21136101.430064663</v>
      </c>
      <c r="P2064" s="20">
        <f t="shared" ca="1" si="497"/>
        <v>48223847.60105446</v>
      </c>
      <c r="Q2064" s="20">
        <f t="shared" ca="1" si="498"/>
        <v>231383.13553398073</v>
      </c>
      <c r="R2064" s="20">
        <f t="shared" ca="1" si="499"/>
        <v>69591332.166653097</v>
      </c>
      <c r="AD2064">
        <f t="shared" ca="1" si="506"/>
        <v>0.66879873013390057</v>
      </c>
      <c r="AE2064">
        <f t="shared" ca="1" si="507"/>
        <v>0.46093772345093392</v>
      </c>
      <c r="AF2064">
        <f t="shared" ca="1" si="508"/>
        <v>0.11124503704652475</v>
      </c>
      <c r="AG2064">
        <f t="shared" ca="1" si="509"/>
        <v>-0.35407572873715371</v>
      </c>
      <c r="AH2064">
        <f t="shared" ca="1" si="510"/>
        <v>-1.0100354492791057</v>
      </c>
      <c r="AI2064">
        <f t="shared" ca="1" si="511"/>
        <v>-1.1133778961230671</v>
      </c>
    </row>
    <row r="2065" spans="1:35">
      <c r="A2065" s="20"/>
      <c r="B2065" s="20"/>
      <c r="C2065" s="20">
        <f ca="1"/>
        <v>0.82595482406841758</v>
      </c>
      <c r="D2065" s="20">
        <f ca="1"/>
        <v>1.802051887579164</v>
      </c>
      <c r="E2065" s="20">
        <f ca="1"/>
        <v>-3.881205465639799E-2</v>
      </c>
      <c r="F2065" s="20">
        <f ca="1"/>
        <v>-0.89015752493225242</v>
      </c>
      <c r="G2065" s="20">
        <f ca="1"/>
        <v>9.2541743532061557E-2</v>
      </c>
      <c r="H2065" s="20">
        <f ca="1"/>
        <v>0.72481834228065212</v>
      </c>
      <c r="I2065" s="164">
        <f t="shared" ca="1" si="500"/>
        <v>30.405396904430283</v>
      </c>
      <c r="J2065" s="164">
        <f t="shared" ca="1" si="501"/>
        <v>22.553333145848249</v>
      </c>
      <c r="K2065" s="164">
        <f t="shared" ca="1" si="502"/>
        <v>0.56371819701572434</v>
      </c>
      <c r="L2065" s="164">
        <f t="shared" ca="1" si="503"/>
        <v>0.99778136458939026</v>
      </c>
      <c r="M2065" s="20">
        <f t="shared" ca="1" si="504"/>
        <v>4.7171601775652308</v>
      </c>
      <c r="N2065" s="20">
        <f t="shared" ca="1" si="505"/>
        <v>2.0821977980693362</v>
      </c>
      <c r="O2065" s="20">
        <f t="shared" ca="1" si="496"/>
        <v>28239023.180261783</v>
      </c>
      <c r="P2065" s="20">
        <f t="shared" ca="1" si="497"/>
        <v>54901073.678061225</v>
      </c>
      <c r="Q2065" s="20">
        <f t="shared" ca="1" si="498"/>
        <v>664769.22303917003</v>
      </c>
      <c r="R2065" s="20">
        <f t="shared" ca="1" si="499"/>
        <v>83804866.081362173</v>
      </c>
      <c r="AD2065">
        <f t="shared" ca="1" si="506"/>
        <v>2.3799507049588065</v>
      </c>
      <c r="AE2065">
        <f t="shared" ca="1" si="507"/>
        <v>2.5648768945799496</v>
      </c>
      <c r="AF2065">
        <f t="shared" ca="1" si="508"/>
        <v>3.3801791052039426E-2</v>
      </c>
      <c r="AG2065">
        <f t="shared" ca="1" si="509"/>
        <v>-0.4191756155027721</v>
      </c>
      <c r="AH2065">
        <f t="shared" ca="1" si="510"/>
        <v>0.21906686396136832</v>
      </c>
      <c r="AI2065">
        <f t="shared" ca="1" si="511"/>
        <v>0.65458864343063816</v>
      </c>
    </row>
    <row r="2066" spans="1:35">
      <c r="A2066" s="20"/>
      <c r="B2066" s="20"/>
      <c r="C2066" s="20">
        <f ca="1"/>
        <v>-0.47649111497828578</v>
      </c>
      <c r="D2066" s="20">
        <f ca="1"/>
        <v>-0.78691562590730568</v>
      </c>
      <c r="E2066" s="20">
        <f ca="1"/>
        <v>-0.32849405927844827</v>
      </c>
      <c r="F2066" s="20">
        <f ca="1"/>
        <v>1.0419134411992974</v>
      </c>
      <c r="G2066" s="20">
        <f ca="1"/>
        <v>-0.94929310328268246</v>
      </c>
      <c r="H2066" s="20">
        <f ca="1"/>
        <v>-0.29532983524192075</v>
      </c>
      <c r="I2066" s="164">
        <f t="shared" ca="1" si="500"/>
        <v>16.275503287057834</v>
      </c>
      <c r="J2066" s="164">
        <f t="shared" ca="1" si="501"/>
        <v>11.397832518985213</v>
      </c>
      <c r="K2066" s="164">
        <f t="shared" ca="1" si="502"/>
        <v>0.51998336251767396</v>
      </c>
      <c r="L2066" s="164">
        <f t="shared" ca="1" si="503"/>
        <v>1.1753053638107676</v>
      </c>
      <c r="M2066" s="20">
        <f t="shared" ca="1" si="504"/>
        <v>3.7091351296363761</v>
      </c>
      <c r="N2066" s="20">
        <f t="shared" ca="1" si="505"/>
        <v>1.5356237274173865</v>
      </c>
      <c r="O2066" s="20">
        <f t="shared" ca="1" si="496"/>
        <v>14755207.418609546</v>
      </c>
      <c r="P2066" s="20">
        <f t="shared" ca="1" si="497"/>
        <v>45184545.198825091</v>
      </c>
      <c r="Q2066" s="20">
        <f t="shared" ca="1" si="498"/>
        <v>352684.01482656621</v>
      </c>
      <c r="R2066" s="20">
        <f t="shared" ca="1" si="499"/>
        <v>60292436.632261202</v>
      </c>
      <c r="AD2066">
        <f t="shared" ca="1" si="506"/>
        <v>-1.049635124500526</v>
      </c>
      <c r="AE2066">
        <f t="shared" ca="1" si="507"/>
        <v>-1.1785796916157005</v>
      </c>
      <c r="AF2066">
        <f t="shared" ca="1" si="508"/>
        <v>-0.363787613475692</v>
      </c>
      <c r="AG2066">
        <f t="shared" ca="1" si="509"/>
        <v>0.38775165368530634</v>
      </c>
      <c r="AH2066">
        <f t="shared" ca="1" si="510"/>
        <v>-0.90096096707069295</v>
      </c>
      <c r="AI2066">
        <f t="shared" ca="1" si="511"/>
        <v>-0.82263857454760458</v>
      </c>
    </row>
    <row r="2067" spans="1:35">
      <c r="A2067" s="20"/>
      <c r="B2067" s="20"/>
      <c r="C2067" s="20">
        <f ca="1"/>
        <v>-1.5255096954361949</v>
      </c>
      <c r="D2067" s="20">
        <f ca="1"/>
        <v>-0.90772284463233599</v>
      </c>
      <c r="E2067" s="20">
        <f ca="1"/>
        <v>-0.97665532663329158</v>
      </c>
      <c r="F2067" s="20">
        <f ca="1"/>
        <v>-0.62334780044107607</v>
      </c>
      <c r="G2067" s="20">
        <f ca="1"/>
        <v>0.50414456093336701</v>
      </c>
      <c r="H2067" s="20">
        <f ca="1"/>
        <v>-0.35238531037844595</v>
      </c>
      <c r="I2067" s="164">
        <f t="shared" ca="1" si="500"/>
        <v>9.8083725282225718</v>
      </c>
      <c r="J2067" s="164">
        <f t="shared" ca="1" si="501"/>
        <v>7.5495184481614759</v>
      </c>
      <c r="K2067" s="164">
        <f t="shared" ca="1" si="502"/>
        <v>0.39284689334095324</v>
      </c>
      <c r="L2067" s="164">
        <f t="shared" ca="1" si="503"/>
        <v>0.80414886709104827</v>
      </c>
      <c r="M2067" s="20">
        <f t="shared" ca="1" si="504"/>
        <v>4.4222057479566841</v>
      </c>
      <c r="N2067" s="20">
        <f t="shared" ca="1" si="505"/>
        <v>1.614440458400427</v>
      </c>
      <c r="O2067" s="20">
        <f t="shared" ca="1" si="496"/>
        <v>9254341.7315214407</v>
      </c>
      <c r="P2067" s="20">
        <f t="shared" ca="1" si="497"/>
        <v>29591761.697696377</v>
      </c>
      <c r="Q2067" s="20">
        <f t="shared" ca="1" si="498"/>
        <v>58520.760840941824</v>
      </c>
      <c r="R2067" s="20">
        <f t="shared" ca="1" si="499"/>
        <v>38904624.19005876</v>
      </c>
      <c r="AD2067">
        <f t="shared" ca="1" si="506"/>
        <v>-2.6193270562566577</v>
      </c>
      <c r="AE2067">
        <f t="shared" ca="1" si="507"/>
        <v>-2.4699602522948068</v>
      </c>
      <c r="AF2067">
        <f t="shared" ca="1" si="508"/>
        <v>-1.5195736969004252</v>
      </c>
      <c r="AG2067">
        <f t="shared" ca="1" si="509"/>
        <v>-1.2993233314043264</v>
      </c>
      <c r="AH2067">
        <f t="shared" ca="1" si="510"/>
        <v>-0.10866028004812828</v>
      </c>
      <c r="AI2067">
        <f t="shared" ca="1" si="511"/>
        <v>-0.60962038270154906</v>
      </c>
    </row>
    <row r="2068" spans="1:35">
      <c r="A2068" s="20"/>
      <c r="B2068" s="20"/>
      <c r="C2068" s="20">
        <f ca="1"/>
        <v>-0.6770600090521991</v>
      </c>
      <c r="D2068" s="20">
        <f ca="1"/>
        <v>0.5799176156667929</v>
      </c>
      <c r="E2068" s="20">
        <f ca="1"/>
        <v>-0.2473319758677224</v>
      </c>
      <c r="F2068" s="20">
        <f ca="1"/>
        <v>-0.67806824695777124</v>
      </c>
      <c r="G2068" s="20">
        <f ca="1"/>
        <v>-1.7396941831547688</v>
      </c>
      <c r="H2068" s="20">
        <f ca="1"/>
        <v>0.78500902227982228</v>
      </c>
      <c r="I2068" s="164">
        <f t="shared" ca="1" si="500"/>
        <v>20.407097864813963</v>
      </c>
      <c r="J2068" s="164">
        <f t="shared" ca="1" si="501"/>
        <v>15.140689574733203</v>
      </c>
      <c r="K2068" s="164">
        <f t="shared" ca="1" si="502"/>
        <v>0.44531685475608312</v>
      </c>
      <c r="L2068" s="164">
        <f t="shared" ca="1" si="503"/>
        <v>0.85936321976943686</v>
      </c>
      <c r="M2068" s="20">
        <f t="shared" ca="1" si="504"/>
        <v>3.2933328402349411</v>
      </c>
      <c r="N2068" s="20">
        <f t="shared" ca="1" si="505"/>
        <v>1.5012028933244139</v>
      </c>
      <c r="O2068" s="20">
        <f t="shared" ca="1" si="496"/>
        <v>18954376.868950117</v>
      </c>
      <c r="P2068" s="20">
        <f t="shared" ca="1" si="497"/>
        <v>41520871.113874517</v>
      </c>
      <c r="Q2068" s="20">
        <f t="shared" ca="1" si="498"/>
        <v>543516.44090975286</v>
      </c>
      <c r="R2068" s="20">
        <f t="shared" ca="1" si="499"/>
        <v>61018764.423734389</v>
      </c>
      <c r="AD2068">
        <f t="shared" ca="1" si="506"/>
        <v>-4.6820906598553008E-2</v>
      </c>
      <c r="AE2068">
        <f t="shared" ca="1" si="507"/>
        <v>7.7412608970873611E-2</v>
      </c>
      <c r="AF2068">
        <f t="shared" ca="1" si="508"/>
        <v>-1.042574047671972</v>
      </c>
      <c r="AG2068">
        <f t="shared" ca="1" si="509"/>
        <v>-1.0483490010480145</v>
      </c>
      <c r="AH2068">
        <f t="shared" ca="1" si="510"/>
        <v>-1.3629635108500648</v>
      </c>
      <c r="AI2068">
        <f t="shared" ca="1" si="511"/>
        <v>-0.91566785587996269</v>
      </c>
    </row>
    <row r="2069" spans="1:35">
      <c r="A2069" s="20"/>
      <c r="B2069" s="20"/>
      <c r="C2069" s="20">
        <f ca="1"/>
        <v>-0.14307579548765717</v>
      </c>
      <c r="D2069" s="20">
        <f ca="1"/>
        <v>-0.69194274049932192</v>
      </c>
      <c r="E2069" s="20">
        <f ca="1"/>
        <v>-2.7581107635594022</v>
      </c>
      <c r="F2069" s="20">
        <f ca="1"/>
        <v>0.19197241857700673</v>
      </c>
      <c r="G2069" s="20">
        <f ca="1"/>
        <v>0.9828968516541392</v>
      </c>
      <c r="H2069" s="20">
        <f ca="1"/>
        <v>-0.96495188599253934</v>
      </c>
      <c r="I2069" s="164">
        <f t="shared" ca="1" si="500"/>
        <v>15.215650633997416</v>
      </c>
      <c r="J2069" s="164">
        <f t="shared" ca="1" si="501"/>
        <v>11.236960939719152</v>
      </c>
      <c r="K2069" s="164">
        <f t="shared" ca="1" si="502"/>
        <v>0.26849953018305184</v>
      </c>
      <c r="L2069" s="164">
        <f t="shared" ca="1" si="503"/>
        <v>0.79803813669101609</v>
      </c>
      <c r="M2069" s="20">
        <f t="shared" ca="1" si="504"/>
        <v>3.9368837159850356</v>
      </c>
      <c r="N2069" s="20">
        <f t="shared" ca="1" si="505"/>
        <v>1.5189431589775415</v>
      </c>
      <c r="O2069" s="20">
        <f t="shared" ca="1" si="496"/>
        <v>14104237.910857964</v>
      </c>
      <c r="P2069" s="20">
        <f t="shared" ca="1" si="497"/>
        <v>34833246.031040713</v>
      </c>
      <c r="Q2069" s="20">
        <f t="shared" ca="1" si="498"/>
        <v>188717.73744998378</v>
      </c>
      <c r="R2069" s="20">
        <f t="shared" ca="1" si="499"/>
        <v>49126201.679348655</v>
      </c>
      <c r="AD2069">
        <f t="shared" ca="1" si="506"/>
        <v>-1.3068809140782973</v>
      </c>
      <c r="AE2069">
        <f t="shared" ca="1" si="507"/>
        <v>-1.2325634430472643</v>
      </c>
      <c r="AF2069">
        <f t="shared" ca="1" si="508"/>
        <v>-2.6500042710631657</v>
      </c>
      <c r="AG2069">
        <f t="shared" ca="1" si="509"/>
        <v>-1.3270993786772003</v>
      </c>
      <c r="AH2069">
        <f t="shared" ca="1" si="510"/>
        <v>-0.64790698223884913</v>
      </c>
      <c r="AI2069">
        <f t="shared" ca="1" si="511"/>
        <v>-0.8677211919525909</v>
      </c>
    </row>
    <row r="2070" spans="1:35">
      <c r="A2070" s="20"/>
      <c r="B2070" s="20"/>
      <c r="C2070" s="20">
        <f ca="1"/>
        <v>0.52111379834282967</v>
      </c>
      <c r="D2070" s="20">
        <f ca="1"/>
        <v>0.83511699545361451</v>
      </c>
      <c r="E2070" s="20">
        <f ca="1"/>
        <v>-0.17493709107681291</v>
      </c>
      <c r="F2070" s="20">
        <f ca="1"/>
        <v>-0.77023247555489083</v>
      </c>
      <c r="G2070" s="20">
        <f ca="1"/>
        <v>0.3949224694087568</v>
      </c>
      <c r="H2070" s="20">
        <f ca="1"/>
        <v>0.59685525899371106</v>
      </c>
      <c r="I2070" s="164">
        <f t="shared" ca="1" si="500"/>
        <v>25.378399892056674</v>
      </c>
      <c r="J2070" s="164">
        <f t="shared" ca="1" si="501"/>
        <v>18.748399380846891</v>
      </c>
      <c r="K2070" s="164">
        <f t="shared" ca="1" si="502"/>
        <v>0.54779683314324223</v>
      </c>
      <c r="L2070" s="164">
        <f t="shared" ca="1" si="503"/>
        <v>1.0005447116454311</v>
      </c>
      <c r="M2070" s="20">
        <f t="shared" ca="1" si="504"/>
        <v>4.9576175502080684</v>
      </c>
      <c r="N2070" s="20">
        <f t="shared" ca="1" si="505"/>
        <v>2.0880973435670622</v>
      </c>
      <c r="O2070" s="20">
        <f t="shared" ca="1" si="496"/>
        <v>23529263.61426492</v>
      </c>
      <c r="P2070" s="20">
        <f t="shared" ca="1" si="497"/>
        <v>49956331.200514503</v>
      </c>
      <c r="Q2070" s="20">
        <f t="shared" ca="1" si="498"/>
        <v>530982.27801072598</v>
      </c>
      <c r="R2070" s="20">
        <f t="shared" ca="1" si="499"/>
        <v>74016577.092790157</v>
      </c>
      <c r="AD2070">
        <f t="shared" ca="1" si="506"/>
        <v>1.1598057990428818</v>
      </c>
      <c r="AE2070">
        <f t="shared" ca="1" si="507"/>
        <v>1.2880534835056687</v>
      </c>
      <c r="AF2070">
        <f t="shared" ca="1" si="508"/>
        <v>-0.11093788051597975</v>
      </c>
      <c r="AG2070">
        <f t="shared" ca="1" si="509"/>
        <v>-0.40661494706622209</v>
      </c>
      <c r="AH2070">
        <f t="shared" ca="1" si="510"/>
        <v>0.48624172245341024</v>
      </c>
      <c r="AI2070">
        <f t="shared" ca="1" si="511"/>
        <v>0.67053336099205985</v>
      </c>
    </row>
    <row r="2071" spans="1:35">
      <c r="A2071" s="20"/>
      <c r="B2071" s="20"/>
      <c r="C2071" s="20">
        <f ca="1"/>
        <v>-1.1955449452124254</v>
      </c>
      <c r="D2071" s="20">
        <f ca="1"/>
        <v>-0.62009667954206571</v>
      </c>
      <c r="E2071" s="20">
        <f ca="1"/>
        <v>-5.3920436573972136E-2</v>
      </c>
      <c r="F2071" s="20">
        <f ca="1"/>
        <v>-0.81296444262342893</v>
      </c>
      <c r="G2071" s="20">
        <f ca="1"/>
        <v>0.72241859902507921</v>
      </c>
      <c r="H2071" s="20">
        <f ca="1"/>
        <v>-1.6683172576344325</v>
      </c>
      <c r="I2071" s="164">
        <f t="shared" ca="1" si="500"/>
        <v>12.365462339948236</v>
      </c>
      <c r="J2071" s="164">
        <f t="shared" ca="1" si="501"/>
        <v>9.113661445825187</v>
      </c>
      <c r="K2071" s="164">
        <f t="shared" ca="1" si="502"/>
        <v>0.4647425440391254</v>
      </c>
      <c r="L2071" s="164">
        <f t="shared" ca="1" si="503"/>
        <v>0.77296123119389781</v>
      </c>
      <c r="M2071" s="20">
        <f t="shared" ca="1" si="504"/>
        <v>3.8680063722451634</v>
      </c>
      <c r="N2071" s="20">
        <f t="shared" ca="1" si="505"/>
        <v>1.2661909834658371</v>
      </c>
      <c r="O2071" s="20">
        <f t="shared" ca="1" si="496"/>
        <v>11452050.945620466</v>
      </c>
      <c r="P2071" s="20">
        <f t="shared" ca="1" si="497"/>
        <v>31373295.31375023</v>
      </c>
      <c r="Q2071" s="20">
        <f t="shared" ca="1" si="498"/>
        <v>-192935.66790606795</v>
      </c>
      <c r="R2071" s="20">
        <f t="shared" ca="1" si="499"/>
        <v>42632410.591464631</v>
      </c>
      <c r="AD2071">
        <f t="shared" ca="1" si="506"/>
        <v>-1.9986741893329527</v>
      </c>
      <c r="AE2071">
        <f t="shared" ca="1" si="507"/>
        <v>-1.9450800517365145</v>
      </c>
      <c r="AF2071">
        <f t="shared" ca="1" si="508"/>
        <v>-0.86597687237158749</v>
      </c>
      <c r="AG2071">
        <f t="shared" ca="1" si="509"/>
        <v>-1.4410853127550101</v>
      </c>
      <c r="AH2071">
        <f t="shared" ca="1" si="510"/>
        <v>-0.72443736417204008</v>
      </c>
      <c r="AI2071">
        <f t="shared" ca="1" si="511"/>
        <v>-1.5508351798220616</v>
      </c>
    </row>
    <row r="2072" spans="1:35">
      <c r="A2072" s="20"/>
      <c r="B2072" s="20"/>
      <c r="C2072" s="20">
        <f ca="1"/>
        <v>1.1103558836853862</v>
      </c>
      <c r="D2072" s="20">
        <f ca="1"/>
        <v>-0.15131933779642184</v>
      </c>
      <c r="E2072" s="20">
        <f ca="1"/>
        <v>1.1424890509228591</v>
      </c>
      <c r="F2072" s="20">
        <f ca="1"/>
        <v>-0.30398926079354643</v>
      </c>
      <c r="G2072" s="20">
        <f ca="1"/>
        <v>-9.4992012444057011E-3</v>
      </c>
      <c r="H2072" s="20">
        <f ca="1"/>
        <v>0.1700184594931364</v>
      </c>
      <c r="I2072" s="164">
        <f t="shared" ca="1" si="500"/>
        <v>25.233326267826328</v>
      </c>
      <c r="J2072" s="164">
        <f t="shared" ca="1" si="501"/>
        <v>17.784291072642013</v>
      </c>
      <c r="K2072" s="164">
        <f t="shared" ca="1" si="502"/>
        <v>0.68992053401106934</v>
      </c>
      <c r="L2072" s="164">
        <f t="shared" ca="1" si="503"/>
        <v>1.1858941521055175</v>
      </c>
      <c r="M2072" s="20">
        <f t="shared" ca="1" si="504"/>
        <v>4.81854830101069</v>
      </c>
      <c r="N2072" s="20">
        <f t="shared" ca="1" si="505"/>
        <v>1.975727661406748</v>
      </c>
      <c r="O2072" s="20">
        <f t="shared" ca="1" si="496"/>
        <v>22937775.711064849</v>
      </c>
      <c r="P2072" s="20">
        <f t="shared" ca="1" si="497"/>
        <v>54377974.749548905</v>
      </c>
      <c r="Q2072" s="20">
        <f t="shared" ca="1" si="498"/>
        <v>426094.53008105187</v>
      </c>
      <c r="R2072" s="20">
        <f t="shared" ca="1" si="499"/>
        <v>77741844.990694806</v>
      </c>
      <c r="AD2072">
        <f t="shared" ca="1" si="506"/>
        <v>1.1245937543267781</v>
      </c>
      <c r="AE2072">
        <f t="shared" ca="1" si="507"/>
        <v>0.96452720558456828</v>
      </c>
      <c r="AF2072">
        <f t="shared" ca="1" si="508"/>
        <v>1.1810957637369939</v>
      </c>
      <c r="AG2072">
        <f t="shared" ca="1" si="509"/>
        <v>0.43588250957053354</v>
      </c>
      <c r="AH2072">
        <f t="shared" ca="1" si="510"/>
        <v>0.33172033445632265</v>
      </c>
      <c r="AI2072">
        <f t="shared" ca="1" si="511"/>
        <v>0.3668315173155352</v>
      </c>
    </row>
    <row r="2073" spans="1:35">
      <c r="A2073" s="20"/>
      <c r="B2073" s="20"/>
      <c r="C2073" s="20">
        <f ca="1"/>
        <v>0.58516454810299368</v>
      </c>
      <c r="D2073" s="20">
        <f ca="1"/>
        <v>-1.3655014740515683</v>
      </c>
      <c r="E2073" s="20">
        <f ca="1"/>
        <v>-0.29492217322410119</v>
      </c>
      <c r="F2073" s="20">
        <f ca="1"/>
        <v>-1.327281283819677</v>
      </c>
      <c r="G2073" s="20">
        <f ca="1"/>
        <v>0.32399886836358938</v>
      </c>
      <c r="H2073" s="20">
        <f ca="1"/>
        <v>-6.1897226928457727E-2</v>
      </c>
      <c r="I2073" s="164">
        <f t="shared" ca="1" si="500"/>
        <v>17.072258317901856</v>
      </c>
      <c r="J2073" s="164">
        <f t="shared" ca="1" si="501"/>
        <v>12.057844001417786</v>
      </c>
      <c r="K2073" s="164">
        <f t="shared" ca="1" si="502"/>
        <v>0.45996457185586442</v>
      </c>
      <c r="L2073" s="164">
        <f t="shared" ca="1" si="503"/>
        <v>0.7793467516910112</v>
      </c>
      <c r="M2073" s="20">
        <f t="shared" ca="1" si="504"/>
        <v>4.3245493039448872</v>
      </c>
      <c r="N2073" s="20">
        <f t="shared" ca="1" si="505"/>
        <v>1.6495857496435489</v>
      </c>
      <c r="O2073" s="20">
        <f t="shared" ca="1" si="496"/>
        <v>15532050.01331199</v>
      </c>
      <c r="P2073" s="20">
        <f t="shared" ca="1" si="497"/>
        <v>36224133.162240773</v>
      </c>
      <c r="Q2073" s="20">
        <f t="shared" ca="1" si="498"/>
        <v>175654.20375623464</v>
      </c>
      <c r="R2073" s="20">
        <f t="shared" ca="1" si="499"/>
        <v>51931837.379308999</v>
      </c>
      <c r="AD2073">
        <f t="shared" ca="1" si="506"/>
        <v>-0.85624798109178268</v>
      </c>
      <c r="AE2073">
        <f t="shared" ca="1" si="507"/>
        <v>-0.95709932838329315</v>
      </c>
      <c r="AF2073">
        <f t="shared" ca="1" si="508"/>
        <v>-0.90941298312850571</v>
      </c>
      <c r="AG2073">
        <f t="shared" ca="1" si="509"/>
        <v>-1.412060219586313</v>
      </c>
      <c r="AH2073">
        <f t="shared" ca="1" si="510"/>
        <v>-0.21716744006123626</v>
      </c>
      <c r="AI2073">
        <f t="shared" ca="1" si="511"/>
        <v>-0.51463310907148951</v>
      </c>
    </row>
    <row r="2074" spans="1:35">
      <c r="A2074" s="20"/>
      <c r="B2074" s="20"/>
      <c r="C2074" s="20">
        <f ca="1"/>
        <v>0.75363111335571065</v>
      </c>
      <c r="D2074" s="20">
        <f ca="1"/>
        <v>1.1016491853749282</v>
      </c>
      <c r="E2074" s="20">
        <f ca="1"/>
        <v>-1.4160893134155099</v>
      </c>
      <c r="F2074" s="20">
        <f ca="1"/>
        <v>0.32614880998855228</v>
      </c>
      <c r="G2074" s="20">
        <f ca="1"/>
        <v>-0.21445494400483744</v>
      </c>
      <c r="H2074" s="20">
        <f ca="1"/>
        <v>0.37769217701090979</v>
      </c>
      <c r="I2074" s="164">
        <f t="shared" ca="1" si="500"/>
        <v>27.2152655058145</v>
      </c>
      <c r="J2074" s="164">
        <f t="shared" ca="1" si="501"/>
        <v>19.985260831133747</v>
      </c>
      <c r="K2074" s="164">
        <f t="shared" ca="1" si="502"/>
        <v>0.44885143400677152</v>
      </c>
      <c r="L2074" s="164">
        <f t="shared" ca="1" si="503"/>
        <v>1.0537638245273662</v>
      </c>
      <c r="M2074" s="20">
        <f t="shared" ca="1" si="504"/>
        <v>4.1235199492706389</v>
      </c>
      <c r="N2074" s="20">
        <f t="shared" ca="1" si="505"/>
        <v>1.8882523999119289</v>
      </c>
      <c r="O2074" s="20">
        <f t="shared" ca="1" si="496"/>
        <v>25168374.677072704</v>
      </c>
      <c r="P2074" s="20">
        <f t="shared" ca="1" si="497"/>
        <v>53099134.188130662</v>
      </c>
      <c r="Q2074" s="20">
        <f t="shared" ca="1" si="498"/>
        <v>694994.90418918268</v>
      </c>
      <c r="R2074" s="20">
        <f t="shared" ca="1" si="499"/>
        <v>78962503.76939255</v>
      </c>
      <c r="AD2074">
        <f t="shared" ca="1" si="506"/>
        <v>1.6056469674307039</v>
      </c>
      <c r="AE2074">
        <f t="shared" ca="1" si="507"/>
        <v>1.7031076614542773</v>
      </c>
      <c r="AF2074">
        <f t="shared" ca="1" si="508"/>
        <v>-1.0104415090293501</v>
      </c>
      <c r="AG2074">
        <f t="shared" ca="1" si="509"/>
        <v>-0.16470988851197249</v>
      </c>
      <c r="AH2074">
        <f t="shared" ca="1" si="510"/>
        <v>-0.44053338969928979</v>
      </c>
      <c r="AI2074">
        <f t="shared" ca="1" si="511"/>
        <v>0.13041189165386161</v>
      </c>
    </row>
    <row r="2075" spans="1:35">
      <c r="A2075" s="20"/>
      <c r="B2075" s="20"/>
      <c r="C2075" s="20">
        <f ca="1"/>
        <v>0.82485469700907277</v>
      </c>
      <c r="D2075" s="20">
        <f ca="1"/>
        <v>-0.53191167710306875</v>
      </c>
      <c r="E2075" s="20">
        <f ca="1"/>
        <v>-3.5700849626318369E-3</v>
      </c>
      <c r="F2075" s="20">
        <f ca="1"/>
        <v>-0.32782210042819926</v>
      </c>
      <c r="G2075" s="20">
        <f ca="1"/>
        <v>-1.1215944365303723</v>
      </c>
      <c r="H2075" s="20">
        <f ca="1"/>
        <v>0.43806205490756023</v>
      </c>
      <c r="I2075" s="164">
        <f t="shared" ca="1" si="500"/>
        <v>22.441141526257347</v>
      </c>
      <c r="J2075" s="164">
        <f t="shared" ca="1" si="501"/>
        <v>15.784914184734001</v>
      </c>
      <c r="K2075" s="164">
        <f t="shared" ca="1" si="502"/>
        <v>0.51820146988661409</v>
      </c>
      <c r="L2075" s="164">
        <f t="shared" ca="1" si="503"/>
        <v>0.99430643146683328</v>
      </c>
      <c r="M2075" s="20">
        <f t="shared" ca="1" si="504"/>
        <v>3.6860322455160865</v>
      </c>
      <c r="N2075" s="20">
        <f t="shared" ca="1" si="505"/>
        <v>1.6168221832222445</v>
      </c>
      <c r="O2075" s="20">
        <f t="shared" ca="1" si="496"/>
        <v>20382603.598721802</v>
      </c>
      <c r="P2075" s="20">
        <f t="shared" ca="1" si="497"/>
        <v>46873668.311779223</v>
      </c>
      <c r="Q2075" s="20">
        <f t="shared" ca="1" si="498"/>
        <v>502314.66750536783</v>
      </c>
      <c r="R2075" s="20">
        <f t="shared" ca="1" si="499"/>
        <v>67758586.578006402</v>
      </c>
      <c r="AD2075">
        <f t="shared" ca="1" si="506"/>
        <v>0.44687901122751139</v>
      </c>
      <c r="AE2075">
        <f t="shared" ca="1" si="507"/>
        <v>0.29359536400469821</v>
      </c>
      <c r="AF2075">
        <f t="shared" ca="1" si="508"/>
        <v>-0.37998663739441763</v>
      </c>
      <c r="AG2075">
        <f t="shared" ca="1" si="509"/>
        <v>-0.43497076605984886</v>
      </c>
      <c r="AH2075">
        <f t="shared" ca="1" si="510"/>
        <v>-0.92663083831545867</v>
      </c>
      <c r="AI2075">
        <f t="shared" ca="1" si="511"/>
        <v>-0.60318328858852865</v>
      </c>
    </row>
    <row r="2076" spans="1:35">
      <c r="A2076" s="20"/>
      <c r="B2076" s="20"/>
      <c r="C2076" s="20">
        <f ca="1"/>
        <v>0.65279965954443797</v>
      </c>
      <c r="D2076" s="20">
        <f ca="1"/>
        <v>0.76709850964767401</v>
      </c>
      <c r="E2076" s="20">
        <f ca="1"/>
        <v>-0.85248882332770592</v>
      </c>
      <c r="F2076" s="20">
        <f ca="1"/>
        <v>0.63271982374275249</v>
      </c>
      <c r="G2076" s="20">
        <f ca="1"/>
        <v>-0.52106961129923424</v>
      </c>
      <c r="H2076" s="20">
        <f ca="1"/>
        <v>-0.75777548403812522</v>
      </c>
      <c r="I2076" s="164">
        <f t="shared" ca="1" si="500"/>
        <v>25.926357275805586</v>
      </c>
      <c r="J2076" s="164">
        <f t="shared" ca="1" si="501"/>
        <v>18.638818107874489</v>
      </c>
      <c r="K2076" s="164">
        <f t="shared" ca="1" si="502"/>
        <v>0.47933509188234247</v>
      </c>
      <c r="L2076" s="164">
        <f t="shared" ca="1" si="503"/>
        <v>1.0571494298323556</v>
      </c>
      <c r="M2076" s="20">
        <f t="shared" ca="1" si="504"/>
        <v>3.3144679720924097</v>
      </c>
      <c r="N2076" s="20">
        <f t="shared" ca="1" si="505"/>
        <v>1.460633222275971</v>
      </c>
      <c r="O2076" s="20">
        <f t="shared" ref="O2076:O2139" ca="1" si="512">(I2076+J2076)/2*$C$4*365-$C$5-$C$6</f>
        <v>23763034.250978153</v>
      </c>
      <c r="P2076" s="20">
        <f t="shared" ref="P2076:P2139" ca="1" si="513">(L2076/1.7*42+I2076)*$C$7*365-$C$8-$C$9</f>
        <v>51897269.168575808</v>
      </c>
      <c r="Q2076" s="20">
        <f t="shared" ref="Q2076:Q2139" ca="1" si="514">(N2076-M2076/2.8)*$C$10*365-$C$11-$C$12</f>
        <v>463025.00413701765</v>
      </c>
      <c r="R2076" s="20">
        <f t="shared" ref="R2076:R2139" ca="1" si="515">O2076+P2076+Q2076</f>
        <v>76123328.42369099</v>
      </c>
      <c r="AD2076">
        <f t="shared" ca="1" si="506"/>
        <v>1.2928051640304812</v>
      </c>
      <c r="AE2076">
        <f t="shared" ca="1" si="507"/>
        <v>1.2512812442531844</v>
      </c>
      <c r="AF2076">
        <f t="shared" ca="1" si="508"/>
        <v>-0.73331734652415981</v>
      </c>
      <c r="AG2076">
        <f t="shared" ca="1" si="509"/>
        <v>-0.14932077348929337</v>
      </c>
      <c r="AH2076">
        <f t="shared" ca="1" si="510"/>
        <v>-1.3394800310084332</v>
      </c>
      <c r="AI2076">
        <f t="shared" ca="1" si="511"/>
        <v>-1.0253156154703489</v>
      </c>
    </row>
    <row r="2077" spans="1:35">
      <c r="A2077" s="20"/>
      <c r="B2077" s="20"/>
      <c r="C2077" s="20">
        <f ca="1"/>
        <v>0.61269472817456438</v>
      </c>
      <c r="D2077" s="20">
        <f ca="1"/>
        <v>-0.34018162966155879</v>
      </c>
      <c r="E2077" s="20">
        <f ca="1"/>
        <v>-1.0367907276078066</v>
      </c>
      <c r="F2077" s="20">
        <f ca="1"/>
        <v>0.46392238454830925</v>
      </c>
      <c r="G2077" s="20">
        <f ca="1"/>
        <v>1.1708674745710752</v>
      </c>
      <c r="H2077" s="20">
        <f ca="1"/>
        <v>2.8487496483309696</v>
      </c>
      <c r="I2077" s="164">
        <f t="shared" ref="I2077:I2140" ca="1" si="516">$C$14+AD2077*$D$14</f>
        <v>21.517753178099323</v>
      </c>
      <c r="J2077" s="164">
        <f t="shared" ref="J2077:J2140" ca="1" si="517">$C$15+AE2077*$D$15</f>
        <v>15.974134944534846</v>
      </c>
      <c r="K2077" s="164">
        <f t="shared" ref="K2077:K2140" ca="1" si="518">$C$16+AF2077*$D$16</f>
        <v>0.6012552293019896</v>
      </c>
      <c r="L2077" s="164">
        <f t="shared" ref="L2077:L2140" ca="1" si="519">$C$17+AG2077*$D$17</f>
        <v>1.415720453032149</v>
      </c>
      <c r="M2077" s="20">
        <f t="shared" ref="M2077:M2140" ca="1" si="520">$C$18+AH2077*$D$18</f>
        <v>7.3837160863429094</v>
      </c>
      <c r="N2077" s="20">
        <f t="shared" ref="N2077:N2140" ca="1" si="521">$C$19+AI2077*$D$19</f>
        <v>3.2121196451386766</v>
      </c>
      <c r="O2077" s="20">
        <f t="shared" ca="1" si="512"/>
        <v>19991097.719716508</v>
      </c>
      <c r="P2077" s="20">
        <f t="shared" ca="1" si="513"/>
        <v>56334928.994662449</v>
      </c>
      <c r="Q2077" s="20">
        <f t="shared" ca="1" si="514"/>
        <v>961824.91369904263</v>
      </c>
      <c r="R2077" s="20">
        <f t="shared" ca="1" si="515"/>
        <v>77287851.628077999</v>
      </c>
      <c r="AD2077">
        <f t="shared" ref="AD2077:AD2140" ca="1" si="522">SUMPRODUCT(C2077:H2077,$J$9:$O$9)</f>
        <v>0.22275562575226243</v>
      </c>
      <c r="AE2077">
        <f t="shared" ref="AE2077:AE2140" ca="1" si="523">SUMPRODUCT(C2077:H2077,$J$10:$O$10)</f>
        <v>0.35709226326672716</v>
      </c>
      <c r="AF2077">
        <f t="shared" ref="AF2077:AF2140" ca="1" si="524">SUMPRODUCT(C2077:H2077,$J$11:$O$11)</f>
        <v>0.37504753910899563</v>
      </c>
      <c r="AG2077">
        <f t="shared" ref="AG2077:AG2140" ca="1" si="525">SUMPRODUCT(C2077:H2077,$J$12:$O$12)</f>
        <v>1.4805475137824948</v>
      </c>
      <c r="AH2077">
        <f t="shared" ref="AH2077:AH2140" ca="1" si="526">SUMPRODUCT(C2077:H2077,$J$13:$O$13)</f>
        <v>3.1819067626032331</v>
      </c>
      <c r="AI2077">
        <f t="shared" ref="AI2077:AI2140" ca="1" si="527">SUMPRODUCT(C2077:H2077,$J$14:$O$14)</f>
        <v>3.7084314733477743</v>
      </c>
    </row>
    <row r="2078" spans="1:35">
      <c r="A2078" s="20"/>
      <c r="B2078" s="20"/>
      <c r="C2078" s="20">
        <f ca="1"/>
        <v>-0.434694313901413</v>
      </c>
      <c r="D2078" s="20">
        <f ca="1"/>
        <v>-1.2574058993831694</v>
      </c>
      <c r="E2078" s="20">
        <f ca="1"/>
        <v>-0.67631567312626217</v>
      </c>
      <c r="F2078" s="20">
        <f ca="1"/>
        <v>-1.1264880572090379</v>
      </c>
      <c r="G2078" s="20">
        <f ca="1"/>
        <v>0.23773032110723866</v>
      </c>
      <c r="H2078" s="20">
        <f ca="1"/>
        <v>1.2402119660103965</v>
      </c>
      <c r="I2078" s="164">
        <f t="shared" ca="1" si="516"/>
        <v>13.422060958953193</v>
      </c>
      <c r="J2078" s="164">
        <f t="shared" ca="1" si="517"/>
        <v>9.9618528268649129</v>
      </c>
      <c r="K2078" s="164">
        <f t="shared" ca="1" si="518"/>
        <v>0.44590295816494052</v>
      </c>
      <c r="L2078" s="164">
        <f t="shared" ca="1" si="519"/>
        <v>0.86921201777306956</v>
      </c>
      <c r="M2078" s="20">
        <f t="shared" ca="1" si="520"/>
        <v>5.2054244457661571</v>
      </c>
      <c r="N2078" s="20">
        <f t="shared" ca="1" si="521"/>
        <v>2.0854013071561193</v>
      </c>
      <c r="O2078" s="20">
        <f t="shared" ca="1" si="512"/>
        <v>12467808.784994293</v>
      </c>
      <c r="P2078" s="20">
        <f t="shared" ca="1" si="513"/>
        <v>34798169.085333586</v>
      </c>
      <c r="Q2078" s="20">
        <f t="shared" ca="1" si="514"/>
        <v>378425.88469157793</v>
      </c>
      <c r="R2078" s="20">
        <f t="shared" ca="1" si="515"/>
        <v>47644403.755019456</v>
      </c>
      <c r="AD2078">
        <f t="shared" ca="1" si="522"/>
        <v>-1.7422182138463127</v>
      </c>
      <c r="AE2078">
        <f t="shared" ca="1" si="523"/>
        <v>-1.6604520715218414</v>
      </c>
      <c r="AF2078">
        <f t="shared" ca="1" si="524"/>
        <v>-1.0372458348641773</v>
      </c>
      <c r="AG2078">
        <f t="shared" ca="1" si="525"/>
        <v>-1.0035817373951386</v>
      </c>
      <c r="AH2078">
        <f t="shared" ca="1" si="526"/>
        <v>0.7615827175179527</v>
      </c>
      <c r="AI2078">
        <f t="shared" ca="1" si="527"/>
        <v>0.66324677609761906</v>
      </c>
    </row>
    <row r="2079" spans="1:35">
      <c r="A2079" s="20"/>
      <c r="B2079" s="20"/>
      <c r="C2079" s="20">
        <f ca="1"/>
        <v>0.27219878810077552</v>
      </c>
      <c r="D2079" s="20">
        <f ca="1"/>
        <v>-8.1786121199165826E-2</v>
      </c>
      <c r="E2079" s="20">
        <f ca="1"/>
        <v>-7.923107976393079E-2</v>
      </c>
      <c r="F2079" s="20">
        <f ca="1"/>
        <v>-0.58021035510592933</v>
      </c>
      <c r="G2079" s="20">
        <f ca="1"/>
        <v>-0.60784079428957705</v>
      </c>
      <c r="H2079" s="20">
        <f ca="1"/>
        <v>-2.4739643769255606E-2</v>
      </c>
      <c r="I2079" s="164">
        <f t="shared" ca="1" si="516"/>
        <v>21.375518636601775</v>
      </c>
      <c r="J2079" s="164">
        <f t="shared" ca="1" si="517"/>
        <v>15.36944816833824</v>
      </c>
      <c r="K2079" s="164">
        <f t="shared" ca="1" si="518"/>
        <v>0.49888243358181028</v>
      </c>
      <c r="L2079" s="164">
        <f t="shared" ca="1" si="519"/>
        <v>0.91643244803288293</v>
      </c>
      <c r="M2079" s="20">
        <f t="shared" ca="1" si="520"/>
        <v>3.7526986401461695</v>
      </c>
      <c r="N2079" s="20">
        <f t="shared" ca="1" si="521"/>
        <v>1.5597350403573147</v>
      </c>
      <c r="O2079" s="20">
        <f t="shared" ca="1" si="512"/>
        <v>19592790.723236334</v>
      </c>
      <c r="P2079" s="20">
        <f t="shared" ca="1" si="513"/>
        <v>43892530.531832486</v>
      </c>
      <c r="Q2079" s="20">
        <f t="shared" ca="1" si="514"/>
        <v>366991.29049761698</v>
      </c>
      <c r="R2079" s="20">
        <f t="shared" ca="1" si="515"/>
        <v>63852312.54556644</v>
      </c>
      <c r="AD2079">
        <f t="shared" ca="1" si="522"/>
        <v>0.18823267878683866</v>
      </c>
      <c r="AE2079">
        <f t="shared" ca="1" si="523"/>
        <v>0.15417723769739586</v>
      </c>
      <c r="AF2079">
        <f t="shared" ca="1" si="524"/>
        <v>-0.55561424016536154</v>
      </c>
      <c r="AG2079">
        <f t="shared" ca="1" si="525"/>
        <v>-0.7889434180323508</v>
      </c>
      <c r="AH2079">
        <f t="shared" ca="1" si="526"/>
        <v>-0.85255706650425533</v>
      </c>
      <c r="AI2079">
        <f t="shared" ca="1" si="527"/>
        <v>-0.75747286389914958</v>
      </c>
    </row>
    <row r="2080" spans="1:35">
      <c r="A2080" s="20"/>
      <c r="B2080" s="20"/>
      <c r="C2080" s="20">
        <f ca="1"/>
        <v>0.1025005950118113</v>
      </c>
      <c r="D2080" s="20">
        <f ca="1"/>
        <v>0.30632027356324598</v>
      </c>
      <c r="E2080" s="20">
        <f ca="1"/>
        <v>0.99251235800155257</v>
      </c>
      <c r="F2080" s="20">
        <f ca="1"/>
        <v>0.82516588528453627</v>
      </c>
      <c r="G2080" s="20">
        <f ca="1"/>
        <v>1.3242897085075143</v>
      </c>
      <c r="H2080" s="20">
        <f ca="1"/>
        <v>-8.0400605791383362E-2</v>
      </c>
      <c r="I2080" s="164">
        <f t="shared" ca="1" si="516"/>
        <v>22.54930912310525</v>
      </c>
      <c r="J2080" s="164">
        <f t="shared" ca="1" si="517"/>
        <v>16.295180863538558</v>
      </c>
      <c r="K2080" s="164">
        <f t="shared" ca="1" si="518"/>
        <v>0.76839540301598719</v>
      </c>
      <c r="L2080" s="164">
        <f t="shared" ca="1" si="519"/>
        <v>1.4666652576940786</v>
      </c>
      <c r="M2080" s="20">
        <f t="shared" ca="1" si="520"/>
        <v>6.1663990174228713</v>
      </c>
      <c r="N2080" s="20">
        <f t="shared" ca="1" si="521"/>
        <v>2.429403584842226</v>
      </c>
      <c r="O2080" s="20">
        <f t="shared" ca="1" si="512"/>
        <v>20712392.952727612</v>
      </c>
      <c r="P2080" s="20">
        <f t="shared" ca="1" si="513"/>
        <v>58618662.947866343</v>
      </c>
      <c r="Q2080" s="20">
        <f t="shared" ca="1" si="514"/>
        <v>379759.22529547522</v>
      </c>
      <c r="R2080" s="20">
        <f t="shared" ca="1" si="515"/>
        <v>79710815.125889421</v>
      </c>
      <c r="AD2080">
        <f t="shared" ca="1" si="522"/>
        <v>0.47313328230709867</v>
      </c>
      <c r="AE2080">
        <f t="shared" ca="1" si="523"/>
        <v>0.46482579313374417</v>
      </c>
      <c r="AF2080">
        <f t="shared" ca="1" si="524"/>
        <v>1.8945036637817012</v>
      </c>
      <c r="AG2080">
        <f t="shared" ca="1" si="525"/>
        <v>1.712114807700357</v>
      </c>
      <c r="AH2080">
        <f t="shared" ca="1" si="526"/>
        <v>1.8293322415809683</v>
      </c>
      <c r="AI2080">
        <f t="shared" ca="1" si="527"/>
        <v>1.5929826617357459</v>
      </c>
    </row>
    <row r="2081" spans="1:35">
      <c r="A2081" s="20"/>
      <c r="B2081" s="20"/>
      <c r="C2081" s="20">
        <f ca="1"/>
        <v>0.59829308438963436</v>
      </c>
      <c r="D2081" s="20">
        <f ca="1"/>
        <v>-1.5064867701300115</v>
      </c>
      <c r="E2081" s="20">
        <f ca="1"/>
        <v>-0.14565750637220035</v>
      </c>
      <c r="F2081" s="20">
        <f ca="1"/>
        <v>0.13250136464201942</v>
      </c>
      <c r="G2081" s="20">
        <f ca="1"/>
        <v>1.8104612348101594</v>
      </c>
      <c r="H2081" s="20">
        <f ca="1"/>
        <v>1.3257068408448762</v>
      </c>
      <c r="I2081" s="164">
        <f t="shared" ca="1" si="516"/>
        <v>16.970674367809963</v>
      </c>
      <c r="J2081" s="164">
        <f t="shared" ca="1" si="517"/>
        <v>12.12693015836337</v>
      </c>
      <c r="K2081" s="164">
        <f t="shared" ca="1" si="518"/>
        <v>0.65072542643879316</v>
      </c>
      <c r="L2081" s="164">
        <f t="shared" ca="1" si="519"/>
        <v>1.3358717113972638</v>
      </c>
      <c r="M2081" s="20">
        <f t="shared" ca="1" si="520"/>
        <v>7.107762817744339</v>
      </c>
      <c r="N2081" s="20">
        <f t="shared" ca="1" si="521"/>
        <v>2.8278733508103997</v>
      </c>
      <c r="O2081" s="20">
        <f t="shared" ca="1" si="512"/>
        <v>15514720.077649822</v>
      </c>
      <c r="P2081" s="20">
        <f t="shared" ca="1" si="513"/>
        <v>49833502.438555792</v>
      </c>
      <c r="Q2081" s="20">
        <f t="shared" ca="1" si="514"/>
        <v>483921.50804436742</v>
      </c>
      <c r="R2081" s="20">
        <f t="shared" ca="1" si="515"/>
        <v>65832144.024249986</v>
      </c>
      <c r="AD2081">
        <f t="shared" ca="1" si="522"/>
        <v>-0.8809042796577764</v>
      </c>
      <c r="AE2081">
        <f t="shared" ca="1" si="523"/>
        <v>-0.93391605424048008</v>
      </c>
      <c r="AF2081">
        <f t="shared" ca="1" si="524"/>
        <v>0.82477660398902819</v>
      </c>
      <c r="AG2081">
        <f t="shared" ca="1" si="525"/>
        <v>1.1175986881693805</v>
      </c>
      <c r="AH2081">
        <f t="shared" ca="1" si="526"/>
        <v>2.8752920197159333</v>
      </c>
      <c r="AI2081">
        <f t="shared" ca="1" si="527"/>
        <v>2.6699279751632421</v>
      </c>
    </row>
    <row r="2082" spans="1:35">
      <c r="A2082" s="20"/>
      <c r="B2082" s="20"/>
      <c r="C2082" s="20">
        <f ca="1"/>
        <v>1.0134228530399763</v>
      </c>
      <c r="D2082" s="20">
        <f ca="1"/>
        <v>0.52311252033264899</v>
      </c>
      <c r="E2082" s="20">
        <f ca="1"/>
        <v>-0.95798828079234566</v>
      </c>
      <c r="F2082" s="20">
        <f ca="1"/>
        <v>-1.1314310266645913</v>
      </c>
      <c r="G2082" s="20">
        <f ca="1"/>
        <v>0.56060021841279217</v>
      </c>
      <c r="H2082" s="20">
        <f ca="1"/>
        <v>-0.18441227836700641</v>
      </c>
      <c r="I2082" s="164">
        <f t="shared" ca="1" si="516"/>
        <v>25.387860820073008</v>
      </c>
      <c r="J2082" s="164">
        <f t="shared" ca="1" si="517"/>
        <v>18.594327380298495</v>
      </c>
      <c r="K2082" s="164">
        <f t="shared" ca="1" si="518"/>
        <v>0.43138006819890806</v>
      </c>
      <c r="L2082" s="164">
        <f t="shared" ca="1" si="519"/>
        <v>0.78452733765611837</v>
      </c>
      <c r="M2082" s="20">
        <f t="shared" ca="1" si="520"/>
        <v>4.169762550309672</v>
      </c>
      <c r="N2082" s="20">
        <f t="shared" ca="1" si="521"/>
        <v>1.7197428997682902</v>
      </c>
      <c r="O2082" s="20">
        <f t="shared" ca="1" si="512"/>
        <v>23452147.590671111</v>
      </c>
      <c r="P2082" s="20">
        <f t="shared" ca="1" si="513"/>
        <v>44643915.67825745</v>
      </c>
      <c r="Q2082" s="20">
        <f t="shared" ca="1" si="514"/>
        <v>385486.48639458697</v>
      </c>
      <c r="R2082" s="20">
        <f t="shared" ca="1" si="515"/>
        <v>68481549.755323142</v>
      </c>
      <c r="AD2082">
        <f t="shared" ca="1" si="522"/>
        <v>1.1621021407944196</v>
      </c>
      <c r="AE2082">
        <f t="shared" ca="1" si="523"/>
        <v>1.2363514698988234</v>
      </c>
      <c r="AF2082">
        <f t="shared" ca="1" si="524"/>
        <v>-1.1692721072826544</v>
      </c>
      <c r="AG2082">
        <f t="shared" ca="1" si="525"/>
        <v>-1.388512101563099</v>
      </c>
      <c r="AH2082">
        <f t="shared" ca="1" si="526"/>
        <v>-0.38915272187814143</v>
      </c>
      <c r="AI2082">
        <f t="shared" ca="1" si="527"/>
        <v>-0.32501918981543187</v>
      </c>
    </row>
    <row r="2083" spans="1:35">
      <c r="A2083" s="20"/>
      <c r="B2083" s="20"/>
      <c r="C2083" s="20">
        <f ca="1"/>
        <v>-0.61497640213665772</v>
      </c>
      <c r="D2083" s="20">
        <f ca="1"/>
        <v>-0.65112523544989542</v>
      </c>
      <c r="E2083" s="20">
        <f ca="1"/>
        <v>-2.5456718140162931</v>
      </c>
      <c r="F2083" s="20">
        <f ca="1"/>
        <v>0.65856200506254758</v>
      </c>
      <c r="G2083" s="20">
        <f ca="1"/>
        <v>-0.33979284894848738</v>
      </c>
      <c r="H2083" s="20">
        <f ca="1"/>
        <v>-1.1622986279519991</v>
      </c>
      <c r="I2083" s="164">
        <f t="shared" ca="1" si="516"/>
        <v>14.250588351581126</v>
      </c>
      <c r="J2083" s="164">
        <f t="shared" ca="1" si="517"/>
        <v>10.364059769369888</v>
      </c>
      <c r="K2083" s="164">
        <f t="shared" ca="1" si="518"/>
        <v>0.2538422855582475</v>
      </c>
      <c r="L2083" s="164">
        <f t="shared" ca="1" si="519"/>
        <v>0.80945927584463684</v>
      </c>
      <c r="M2083" s="20">
        <f t="shared" ca="1" si="520"/>
        <v>2.8379050555602214</v>
      </c>
      <c r="N2083" s="20">
        <f t="shared" ca="1" si="521"/>
        <v>1.1358946611705838</v>
      </c>
      <c r="O2083" s="20">
        <f t="shared" ca="1" si="512"/>
        <v>13124116.330218941</v>
      </c>
      <c r="P2083" s="20">
        <f t="shared" ca="1" si="513"/>
        <v>34152278.827043615</v>
      </c>
      <c r="Q2083" s="20">
        <f t="shared" ca="1" si="514"/>
        <v>204515.41422718196</v>
      </c>
      <c r="R2083" s="20">
        <f t="shared" ca="1" si="515"/>
        <v>47480910.571489736</v>
      </c>
      <c r="AD2083">
        <f t="shared" ca="1" si="522"/>
        <v>-1.5411193321405039</v>
      </c>
      <c r="AE2083">
        <f t="shared" ca="1" si="523"/>
        <v>-1.5254832988691649</v>
      </c>
      <c r="AF2083">
        <f t="shared" ca="1" si="524"/>
        <v>-2.7832519494704777</v>
      </c>
      <c r="AG2083">
        <f t="shared" ca="1" si="525"/>
        <v>-1.2751851097971054</v>
      </c>
      <c r="AH2083">
        <f t="shared" ca="1" si="526"/>
        <v>-1.8689943827108644</v>
      </c>
      <c r="AI2083">
        <f t="shared" ca="1" si="527"/>
        <v>-1.9029874022416657</v>
      </c>
    </row>
    <row r="2084" spans="1:35">
      <c r="A2084" s="20"/>
      <c r="B2084" s="20"/>
      <c r="C2084" s="20">
        <f ca="1"/>
        <v>0.83797157942992517</v>
      </c>
      <c r="D2084" s="20">
        <f ca="1"/>
        <v>0.94135392024291265</v>
      </c>
      <c r="E2084" s="20">
        <f ca="1"/>
        <v>1.1989908414405259</v>
      </c>
      <c r="F2084" s="20">
        <f ca="1"/>
        <v>0.90755843302757189</v>
      </c>
      <c r="G2084" s="20">
        <f ca="1"/>
        <v>0.51700863776575834</v>
      </c>
      <c r="H2084" s="20">
        <f ca="1"/>
        <v>-0.17335795132806317</v>
      </c>
      <c r="I2084" s="164">
        <f t="shared" ca="1" si="516"/>
        <v>28.409154361196542</v>
      </c>
      <c r="J2084" s="164">
        <f t="shared" ca="1" si="517"/>
        <v>20.326504979102463</v>
      </c>
      <c r="K2084" s="164">
        <f t="shared" ca="1" si="518"/>
        <v>0.78112361945070008</v>
      </c>
      <c r="L2084" s="164">
        <f t="shared" ca="1" si="519"/>
        <v>1.4692091860703247</v>
      </c>
      <c r="M2084" s="20">
        <f t="shared" ca="1" si="520"/>
        <v>5.3654345724445625</v>
      </c>
      <c r="N2084" s="20">
        <f t="shared" ca="1" si="521"/>
        <v>2.2244499849770518</v>
      </c>
      <c r="O2084" s="20">
        <f t="shared" ca="1" si="512"/>
        <v>25987007.378104553</v>
      </c>
      <c r="P2084" s="20">
        <f t="shared" ca="1" si="513"/>
        <v>64524656.180577651</v>
      </c>
      <c r="Q2084" s="20">
        <f t="shared" ca="1" si="514"/>
        <v>515431.48204382951</v>
      </c>
      <c r="R2084" s="20">
        <f t="shared" ca="1" si="515"/>
        <v>91027095.040726036</v>
      </c>
      <c r="AD2084">
        <f t="shared" ca="1" si="522"/>
        <v>1.8954258158244033</v>
      </c>
      <c r="AE2084">
        <f t="shared" ca="1" si="523"/>
        <v>1.8176191205041821</v>
      </c>
      <c r="AF2084">
        <f t="shared" ca="1" si="524"/>
        <v>2.0102147222790916</v>
      </c>
      <c r="AG2084">
        <f t="shared" ca="1" si="525"/>
        <v>1.7236781185014753</v>
      </c>
      <c r="AH2084">
        <f t="shared" ca="1" si="526"/>
        <v>0.93937174716062521</v>
      </c>
      <c r="AI2084">
        <f t="shared" ca="1" si="527"/>
        <v>1.0390540134514914</v>
      </c>
    </row>
    <row r="2085" spans="1:35">
      <c r="A2085" s="20"/>
      <c r="B2085" s="20"/>
      <c r="C2085" s="20">
        <f ca="1"/>
        <v>0.59409168746093677</v>
      </c>
      <c r="D2085" s="20">
        <f ca="1"/>
        <v>-0.69069558566773537</v>
      </c>
      <c r="E2085" s="20">
        <f ca="1"/>
        <v>-1.0888745563933959</v>
      </c>
      <c r="F2085" s="20">
        <f ca="1"/>
        <v>0.73768713780504636</v>
      </c>
      <c r="G2085" s="20">
        <f ca="1"/>
        <v>0.94623882361281442</v>
      </c>
      <c r="H2085" s="20">
        <f ca="1"/>
        <v>-1.2002023929803165</v>
      </c>
      <c r="I2085" s="164">
        <f t="shared" ca="1" si="516"/>
        <v>19.480469057325234</v>
      </c>
      <c r="J2085" s="164">
        <f t="shared" ca="1" si="517"/>
        <v>13.731861928381658</v>
      </c>
      <c r="K2085" s="164">
        <f t="shared" ca="1" si="518"/>
        <v>0.48642608167889906</v>
      </c>
      <c r="L2085" s="164">
        <f t="shared" ca="1" si="519"/>
        <v>1.0948212865718101</v>
      </c>
      <c r="M2085" s="20">
        <f t="shared" ca="1" si="520"/>
        <v>4.341262309732711</v>
      </c>
      <c r="N2085" s="20">
        <f t="shared" ca="1" si="521"/>
        <v>1.6699035658637549</v>
      </c>
      <c r="O2085" s="20">
        <f t="shared" ca="1" si="512"/>
        <v>17708959.683092985</v>
      </c>
      <c r="P2085" s="20">
        <f t="shared" ca="1" si="513"/>
        <v>46397650.195074432</v>
      </c>
      <c r="Q2085" s="20">
        <f t="shared" ca="1" si="514"/>
        <v>199656.94781287041</v>
      </c>
      <c r="R2085" s="20">
        <f t="shared" ca="1" si="515"/>
        <v>64306266.825980291</v>
      </c>
      <c r="AD2085">
        <f t="shared" ca="1" si="522"/>
        <v>-0.27173081132882704</v>
      </c>
      <c r="AE2085">
        <f t="shared" ca="1" si="523"/>
        <v>-0.39534834618065195</v>
      </c>
      <c r="AF2085">
        <f t="shared" ca="1" si="524"/>
        <v>-0.66885380291909979</v>
      </c>
      <c r="AG2085">
        <f t="shared" ca="1" si="525"/>
        <v>2.1914938962772967E-2</v>
      </c>
      <c r="AH2085">
        <f t="shared" ca="1" si="526"/>
        <v>-0.19859743363032034</v>
      </c>
      <c r="AI2085">
        <f t="shared" ca="1" si="527"/>
        <v>-0.45972009226012212</v>
      </c>
    </row>
    <row r="2086" spans="1:35">
      <c r="A2086" s="20"/>
      <c r="B2086" s="20"/>
      <c r="C2086" s="20">
        <f ca="1"/>
        <v>1.4083809001501766</v>
      </c>
      <c r="D2086" s="20">
        <f ca="1"/>
        <v>-0.57280462340390192</v>
      </c>
      <c r="E2086" s="20">
        <f ca="1"/>
        <v>-0.5992171435578536</v>
      </c>
      <c r="F2086" s="20">
        <f ca="1"/>
        <v>1.3968561612776438</v>
      </c>
      <c r="G2086" s="20">
        <f ca="1"/>
        <v>-0.49472072723903393</v>
      </c>
      <c r="H2086" s="20">
        <f ca="1"/>
        <v>0.96474545933992506</v>
      </c>
      <c r="I2086" s="164">
        <f t="shared" ca="1" si="516"/>
        <v>24.886320813011203</v>
      </c>
      <c r="J2086" s="164">
        <f t="shared" ca="1" si="517"/>
        <v>17.371092190951188</v>
      </c>
      <c r="K2086" s="164">
        <f t="shared" ca="1" si="518"/>
        <v>0.5953343892070867</v>
      </c>
      <c r="L2086" s="164">
        <f t="shared" ca="1" si="519"/>
        <v>1.408324031059716</v>
      </c>
      <c r="M2086" s="20">
        <f t="shared" ca="1" si="520"/>
        <v>4.8567877665735146</v>
      </c>
      <c r="N2086" s="20">
        <f t="shared" ca="1" si="521"/>
        <v>2.2066868863698419</v>
      </c>
      <c r="O2086" s="20">
        <f t="shared" ca="1" si="512"/>
        <v>22532385.345558006</v>
      </c>
      <c r="P2086" s="20">
        <f t="shared" ca="1" si="513"/>
        <v>59511777.450829901</v>
      </c>
      <c r="Q2086" s="20">
        <f t="shared" ca="1" si="514"/>
        <v>789596.68580455985</v>
      </c>
      <c r="R2086" s="20">
        <f t="shared" ca="1" si="515"/>
        <v>82833759.482192472</v>
      </c>
      <c r="AD2086">
        <f t="shared" ca="1" si="522"/>
        <v>1.0403691293716508</v>
      </c>
      <c r="AE2086">
        <f t="shared" ca="1" si="523"/>
        <v>0.82586986273529805</v>
      </c>
      <c r="AF2086">
        <f t="shared" ca="1" si="524"/>
        <v>0.32122172006442401</v>
      </c>
      <c r="AG2086">
        <f t="shared" ca="1" si="525"/>
        <v>1.4469274139077994</v>
      </c>
      <c r="AH2086">
        <f t="shared" ca="1" si="526"/>
        <v>0.37420862952612799</v>
      </c>
      <c r="AI2086">
        <f t="shared" ca="1" si="527"/>
        <v>0.9910456388374107</v>
      </c>
    </row>
    <row r="2087" spans="1:35">
      <c r="A2087" s="20"/>
      <c r="B2087" s="20"/>
      <c r="C2087" s="20">
        <f ca="1"/>
        <v>-1.9521311531483356</v>
      </c>
      <c r="D2087" s="20">
        <f ca="1"/>
        <v>-0.37247013351904817</v>
      </c>
      <c r="E2087" s="20">
        <f ca="1"/>
        <v>0.28820537593809731</v>
      </c>
      <c r="F2087" s="20">
        <f ca="1"/>
        <v>0.49436604569836068</v>
      </c>
      <c r="G2087" s="20">
        <f ca="1"/>
        <v>-1.2199001701250449</v>
      </c>
      <c r="H2087" s="20">
        <f ca="1"/>
        <v>-0.65247773469450354</v>
      </c>
      <c r="I2087" s="164">
        <f t="shared" ca="1" si="516"/>
        <v>11.926078583842147</v>
      </c>
      <c r="J2087" s="164">
        <f t="shared" ca="1" si="517"/>
        <v>8.7112957526176764</v>
      </c>
      <c r="K2087" s="164">
        <f t="shared" ca="1" si="518"/>
        <v>0.51767609411703042</v>
      </c>
      <c r="L2087" s="164">
        <f t="shared" ca="1" si="519"/>
        <v>1.0454876126874879</v>
      </c>
      <c r="M2087" s="20">
        <f t="shared" ca="1" si="520"/>
        <v>3.369022363458182</v>
      </c>
      <c r="N2087" s="20">
        <f t="shared" ca="1" si="521"/>
        <v>1.2874221385702029</v>
      </c>
      <c r="O2087" s="20">
        <f t="shared" ca="1" si="512"/>
        <v>11003175.425532246</v>
      </c>
      <c r="P2087" s="20">
        <f t="shared" ca="1" si="513"/>
        <v>37649168.265781462</v>
      </c>
      <c r="Q2087" s="20">
        <f t="shared" ca="1" si="514"/>
        <v>140686.11468917469</v>
      </c>
      <c r="R2087" s="20">
        <f t="shared" ca="1" si="515"/>
        <v>48793029.806002878</v>
      </c>
      <c r="AD2087">
        <f t="shared" ca="1" si="522"/>
        <v>-2.105320732077149</v>
      </c>
      <c r="AE2087">
        <f t="shared" ca="1" si="523"/>
        <v>-2.0801020964370212</v>
      </c>
      <c r="AF2087">
        <f t="shared" ca="1" si="524"/>
        <v>-0.38476278075426906</v>
      </c>
      <c r="AG2087">
        <f t="shared" ca="1" si="525"/>
        <v>-0.20232903323869156</v>
      </c>
      <c r="AH2087">
        <f t="shared" ca="1" si="526"/>
        <v>-1.2788640406020195</v>
      </c>
      <c r="AI2087">
        <f t="shared" ca="1" si="527"/>
        <v>-1.4934536795399924</v>
      </c>
    </row>
    <row r="2088" spans="1:35">
      <c r="A2088" s="20"/>
      <c r="B2088" s="20"/>
      <c r="C2088" s="20">
        <f ca="1"/>
        <v>-3.2706511926855683E-2</v>
      </c>
      <c r="D2088" s="20">
        <f ca="1"/>
        <v>-1.4079882401922946E-2</v>
      </c>
      <c r="E2088" s="20">
        <f ca="1"/>
        <v>-0.56787994053856483</v>
      </c>
      <c r="F2088" s="20">
        <f ca="1"/>
        <v>0.68111623884217576</v>
      </c>
      <c r="G2088" s="20">
        <f ca="1"/>
        <v>-0.36249249168619901</v>
      </c>
      <c r="H2088" s="20">
        <f ca="1"/>
        <v>1.2386850163121721</v>
      </c>
      <c r="I2088" s="164">
        <f t="shared" ca="1" si="516"/>
        <v>20.74722707400019</v>
      </c>
      <c r="J2088" s="164">
        <f t="shared" ca="1" si="517"/>
        <v>15.135720698883706</v>
      </c>
      <c r="K2088" s="164">
        <f t="shared" ca="1" si="518"/>
        <v>0.5544079405425294</v>
      </c>
      <c r="L2088" s="164">
        <f t="shared" ca="1" si="519"/>
        <v>1.2615841341014067</v>
      </c>
      <c r="M2088" s="20">
        <f t="shared" ca="1" si="520"/>
        <v>5.0942063532264275</v>
      </c>
      <c r="N2088" s="20">
        <f t="shared" ca="1" si="521"/>
        <v>2.2381659612256954</v>
      </c>
      <c r="O2088" s="20">
        <f t="shared" ca="1" si="512"/>
        <v>19133106.144106928</v>
      </c>
      <c r="P2088" s="20">
        <f t="shared" ca="1" si="513"/>
        <v>51769240.780366868</v>
      </c>
      <c r="Q2088" s="20">
        <f t="shared" ca="1" si="514"/>
        <v>700414.5017351791</v>
      </c>
      <c r="R2088" s="20">
        <f t="shared" ca="1" si="515"/>
        <v>71602761.426208973</v>
      </c>
      <c r="AD2088">
        <f t="shared" ca="1" si="522"/>
        <v>3.5734726699075021E-2</v>
      </c>
      <c r="AE2088">
        <f t="shared" ca="1" si="523"/>
        <v>7.5745200967686402E-2</v>
      </c>
      <c r="AF2088">
        <f t="shared" ca="1" si="524"/>
        <v>-5.0836904158824248E-2</v>
      </c>
      <c r="AG2088">
        <f t="shared" ca="1" si="525"/>
        <v>0.7799278822791208</v>
      </c>
      <c r="AH2088">
        <f t="shared" ca="1" si="526"/>
        <v>0.6380070591404754</v>
      </c>
      <c r="AI2088">
        <f t="shared" ca="1" si="527"/>
        <v>1.0761242195289069</v>
      </c>
    </row>
    <row r="2089" spans="1:35">
      <c r="A2089" s="20"/>
      <c r="B2089" s="20"/>
      <c r="C2089" s="20">
        <f ca="1"/>
        <v>-0.45695791741109826</v>
      </c>
      <c r="D2089" s="20">
        <f ca="1"/>
        <v>-0.79458831009524533</v>
      </c>
      <c r="E2089" s="20">
        <f ca="1"/>
        <v>1.2766669644806525</v>
      </c>
      <c r="F2089" s="20">
        <f ca="1"/>
        <v>0.64599081823676952</v>
      </c>
      <c r="G2089" s="20">
        <f ca="1"/>
        <v>1.7046314551972461</v>
      </c>
      <c r="H2089" s="20">
        <f ca="1"/>
        <v>-0.79783296507521673</v>
      </c>
      <c r="I2089" s="164">
        <f t="shared" ca="1" si="516"/>
        <v>15.959466577248939</v>
      </c>
      <c r="J2089" s="164">
        <f t="shared" ca="1" si="517"/>
        <v>11.301520778335313</v>
      </c>
      <c r="K2089" s="164">
        <f t="shared" ca="1" si="518"/>
        <v>0.76337048853308886</v>
      </c>
      <c r="L2089" s="164">
        <f t="shared" ca="1" si="519"/>
        <v>1.3960541756272684</v>
      </c>
      <c r="M2089" s="20">
        <f t="shared" ca="1" si="520"/>
        <v>6.1331788760799828</v>
      </c>
      <c r="N2089" s="20">
        <f t="shared" ca="1" si="521"/>
        <v>2.2252175600284279</v>
      </c>
      <c r="O2089" s="20">
        <f t="shared" ca="1" si="512"/>
        <v>14535316.422175635</v>
      </c>
      <c r="P2089" s="20">
        <f t="shared" ca="1" si="513"/>
        <v>50307814.187256373</v>
      </c>
      <c r="Q2089" s="20">
        <f t="shared" ca="1" si="514"/>
        <v>58044.466180534066</v>
      </c>
      <c r="R2089" s="20">
        <f t="shared" ca="1" si="515"/>
        <v>64901175.075612545</v>
      </c>
      <c r="AD2089">
        <f t="shared" ca="1" si="522"/>
        <v>-1.1263430637745295</v>
      </c>
      <c r="AE2089">
        <f t="shared" ca="1" si="523"/>
        <v>-1.2108990676727138</v>
      </c>
      <c r="AF2089">
        <f t="shared" ca="1" si="524"/>
        <v>1.8488226230280798</v>
      </c>
      <c r="AG2089">
        <f t="shared" ca="1" si="525"/>
        <v>1.3911553437603106</v>
      </c>
      <c r="AH2089">
        <f t="shared" ca="1" si="526"/>
        <v>1.7924209734222041</v>
      </c>
      <c r="AI2089">
        <f t="shared" ca="1" si="527"/>
        <v>1.0411285406173718</v>
      </c>
    </row>
    <row r="2090" spans="1:35">
      <c r="A2090" s="20"/>
      <c r="B2090" s="20"/>
      <c r="C2090" s="20">
        <f ca="1"/>
        <v>1.5597536658018252</v>
      </c>
      <c r="D2090" s="20">
        <f ca="1"/>
        <v>0.54578153616227942</v>
      </c>
      <c r="E2090" s="20">
        <f ca="1"/>
        <v>0.53730982547609696</v>
      </c>
      <c r="F2090" s="20">
        <f ca="1"/>
        <v>0.186477891824743</v>
      </c>
      <c r="G2090" s="20">
        <f ca="1"/>
        <v>-0.88227097790057452</v>
      </c>
      <c r="H2090" s="20">
        <f ca="1"/>
        <v>1.9484715544308342</v>
      </c>
      <c r="I2090" s="164">
        <f t="shared" ca="1" si="516"/>
        <v>30.223710185877064</v>
      </c>
      <c r="J2090" s="164">
        <f t="shared" ca="1" si="517"/>
        <v>21.619694742245429</v>
      </c>
      <c r="K2090" s="164">
        <f t="shared" ca="1" si="518"/>
        <v>0.68071543233392262</v>
      </c>
      <c r="L2090" s="164">
        <f t="shared" ca="1" si="519"/>
        <v>1.343683006797715</v>
      </c>
      <c r="M2090" s="20">
        <f t="shared" ca="1" si="520"/>
        <v>5.1835192658478677</v>
      </c>
      <c r="N2090" s="20">
        <f t="shared" ca="1" si="521"/>
        <v>2.4261315121827778</v>
      </c>
      <c r="O2090" s="20">
        <f t="shared" ca="1" si="512"/>
        <v>27644259.328995243</v>
      </c>
      <c r="P2090" s="20">
        <f t="shared" ca="1" si="513"/>
        <v>63241605.423258141</v>
      </c>
      <c r="Q2090" s="20">
        <f t="shared" ca="1" si="514"/>
        <v>961484.4092382238</v>
      </c>
      <c r="R2090" s="20">
        <f t="shared" ca="1" si="515"/>
        <v>91847349.161491603</v>
      </c>
      <c r="AD2090">
        <f t="shared" ca="1" si="522"/>
        <v>2.3358519868633647</v>
      </c>
      <c r="AE2090">
        <f t="shared" ca="1" si="523"/>
        <v>2.2515754168608817</v>
      </c>
      <c r="AF2090">
        <f t="shared" ca="1" si="524"/>
        <v>1.0974130212174775</v>
      </c>
      <c r="AG2090">
        <f t="shared" ca="1" si="525"/>
        <v>1.1531045763532495</v>
      </c>
      <c r="AH2090">
        <f t="shared" ca="1" si="526"/>
        <v>0.73724362871985316</v>
      </c>
      <c r="AI2090">
        <f t="shared" ca="1" si="527"/>
        <v>1.5841392221156152</v>
      </c>
    </row>
    <row r="2091" spans="1:35">
      <c r="A2091" s="20"/>
      <c r="B2091" s="20"/>
      <c r="C2091" s="20">
        <f ca="1"/>
        <v>0.67146975693262911</v>
      </c>
      <c r="D2091" s="20">
        <f ca="1"/>
        <v>-0.88740710397058054</v>
      </c>
      <c r="E2091" s="20">
        <f ca="1"/>
        <v>1.2583785874782278E-2</v>
      </c>
      <c r="F2091" s="20">
        <f ca="1"/>
        <v>8.4506770537000328E-2</v>
      </c>
      <c r="G2091" s="20">
        <f ca="1"/>
        <v>0.32518870578912684</v>
      </c>
      <c r="H2091" s="20">
        <f ca="1"/>
        <v>-0.42757355568370542</v>
      </c>
      <c r="I2091" s="164">
        <f t="shared" ca="1" si="516"/>
        <v>19.896485526915416</v>
      </c>
      <c r="J2091" s="164">
        <f t="shared" ca="1" si="517"/>
        <v>13.906880158505356</v>
      </c>
      <c r="K2091" s="164">
        <f t="shared" ca="1" si="518"/>
        <v>0.56811135406305258</v>
      </c>
      <c r="L2091" s="164">
        <f t="shared" ca="1" si="519"/>
        <v>1.098822544155124</v>
      </c>
      <c r="M2091" s="20">
        <f t="shared" ca="1" si="520"/>
        <v>4.5110986372682316</v>
      </c>
      <c r="N2091" s="20">
        <f t="shared" ca="1" si="521"/>
        <v>1.7713127711998462</v>
      </c>
      <c r="O2091" s="20">
        <f t="shared" ca="1" si="512"/>
        <v>18024137.802235909</v>
      </c>
      <c r="P2091" s="20">
        <f t="shared" ca="1" si="513"/>
        <v>46911069.327368028</v>
      </c>
      <c r="Q2091" s="20">
        <f t="shared" ca="1" si="514"/>
        <v>267828.9881959926</v>
      </c>
      <c r="R2091" s="20">
        <f t="shared" ca="1" si="515"/>
        <v>65203036.11779993</v>
      </c>
      <c r="AD2091">
        <f t="shared" ca="1" si="522"/>
        <v>-0.17075594006907402</v>
      </c>
      <c r="AE2091">
        <f t="shared" ca="1" si="523"/>
        <v>-0.33661739647471289</v>
      </c>
      <c r="AF2091">
        <f t="shared" ca="1" si="524"/>
        <v>7.3739582391386796E-2</v>
      </c>
      <c r="AG2091">
        <f t="shared" ca="1" si="525"/>
        <v>4.0102473432381242E-2</v>
      </c>
      <c r="AH2091">
        <f t="shared" ca="1" si="526"/>
        <v>-9.8904030352974792E-3</v>
      </c>
      <c r="AI2091">
        <f t="shared" ca="1" si="527"/>
        <v>-0.1856411589193348</v>
      </c>
    </row>
    <row r="2092" spans="1:35">
      <c r="A2092" s="20"/>
      <c r="B2092" s="20"/>
      <c r="C2092" s="20">
        <f ca="1"/>
        <v>1.4683858934162455</v>
      </c>
      <c r="D2092" s="20">
        <f ca="1"/>
        <v>2.5930297552410426</v>
      </c>
      <c r="E2092" s="20">
        <f ca="1"/>
        <v>-0.72266512263591032</v>
      </c>
      <c r="F2092" s="20">
        <f ca="1"/>
        <v>0.12323260662499694</v>
      </c>
      <c r="G2092" s="20">
        <f ca="1"/>
        <v>-0.74625123225707812</v>
      </c>
      <c r="H2092" s="20">
        <f ca="1"/>
        <v>0.26953721193738606</v>
      </c>
      <c r="I2092" s="164">
        <f t="shared" ca="1" si="516"/>
        <v>36.231849174798242</v>
      </c>
      <c r="J2092" s="164">
        <f t="shared" ca="1" si="517"/>
        <v>26.56996061136595</v>
      </c>
      <c r="K2092" s="164">
        <f t="shared" ca="1" si="518"/>
        <v>0.51871792530982486</v>
      </c>
      <c r="L2092" s="164">
        <f t="shared" ca="1" si="519"/>
        <v>1.072912520251881</v>
      </c>
      <c r="M2092" s="20">
        <f t="shared" ca="1" si="520"/>
        <v>3.5992329043286757</v>
      </c>
      <c r="N2092" s="20">
        <f t="shared" ca="1" si="521"/>
        <v>1.7933375455775347</v>
      </c>
      <c r="O2092" s="20">
        <f t="shared" ca="1" si="512"/>
        <v>33487993.095618848</v>
      </c>
      <c r="P2092" s="20">
        <f t="shared" ca="1" si="513"/>
        <v>62562042.414054945</v>
      </c>
      <c r="Q2092" s="20">
        <f t="shared" ca="1" si="514"/>
        <v>849444.93448419822</v>
      </c>
      <c r="R2092" s="20">
        <f t="shared" ca="1" si="515"/>
        <v>96899480.444157988</v>
      </c>
      <c r="AD2092">
        <f t="shared" ca="1" si="522"/>
        <v>3.7941381492228747</v>
      </c>
      <c r="AE2092">
        <f t="shared" ca="1" si="523"/>
        <v>3.9127384601899156</v>
      </c>
      <c r="AF2092">
        <f t="shared" ca="1" si="524"/>
        <v>-0.37529158809250163</v>
      </c>
      <c r="AG2092">
        <f t="shared" ca="1" si="525"/>
        <v>-7.767036249145054E-2</v>
      </c>
      <c r="AH2092">
        <f t="shared" ca="1" si="526"/>
        <v>-1.0230745507459154</v>
      </c>
      <c r="AI2092">
        <f t="shared" ca="1" si="527"/>
        <v>-0.12611474168233877</v>
      </c>
    </row>
    <row r="2093" spans="1:35">
      <c r="A2093" s="20"/>
      <c r="B2093" s="20"/>
      <c r="C2093" s="20">
        <f ca="1"/>
        <v>-0.85771612653542006</v>
      </c>
      <c r="D2093" s="20">
        <f ca="1"/>
        <v>-0.22064682752078357</v>
      </c>
      <c r="E2093" s="20">
        <f ca="1"/>
        <v>0.86811650286771858</v>
      </c>
      <c r="F2093" s="20">
        <f ca="1"/>
        <v>-0.32805642501747823</v>
      </c>
      <c r="G2093" s="20">
        <f ca="1"/>
        <v>1.7078280478129246</v>
      </c>
      <c r="H2093" s="20">
        <f ca="1"/>
        <v>1.6367271717602336</v>
      </c>
      <c r="I2093" s="164">
        <f t="shared" ca="1" si="516"/>
        <v>16.282928515575737</v>
      </c>
      <c r="J2093" s="164">
        <f t="shared" ca="1" si="517"/>
        <v>12.395174431207469</v>
      </c>
      <c r="K2093" s="164">
        <f t="shared" ca="1" si="518"/>
        <v>0.73163165781312878</v>
      </c>
      <c r="L2093" s="164">
        <f t="shared" ca="1" si="519"/>
        <v>1.3487721741956498</v>
      </c>
      <c r="M2093" s="20">
        <f t="shared" ca="1" si="520"/>
        <v>7.5074938289742352</v>
      </c>
      <c r="N2093" s="20">
        <f t="shared" ca="1" si="521"/>
        <v>2.9588229003574149</v>
      </c>
      <c r="O2093" s="20">
        <f t="shared" ca="1" si="512"/>
        <v>15291014.567916345</v>
      </c>
      <c r="P2093" s="20">
        <f t="shared" ca="1" si="513"/>
        <v>49465514.562988609</v>
      </c>
      <c r="Q2093" s="20">
        <f t="shared" ca="1" si="514"/>
        <v>464163.24658946862</v>
      </c>
      <c r="R2093" s="20">
        <f t="shared" ca="1" si="515"/>
        <v>65220692.377494425</v>
      </c>
      <c r="AD2093">
        <f t="shared" ca="1" si="522"/>
        <v>-1.0478328845689961</v>
      </c>
      <c r="AE2093">
        <f t="shared" ca="1" si="523"/>
        <v>-0.84390119758138671</v>
      </c>
      <c r="AF2093">
        <f t="shared" ca="1" si="524"/>
        <v>1.5602877983011703</v>
      </c>
      <c r="AG2093">
        <f t="shared" ca="1" si="525"/>
        <v>1.1762371554347708</v>
      </c>
      <c r="AH2093">
        <f t="shared" ca="1" si="526"/>
        <v>3.3194375877491509</v>
      </c>
      <c r="AI2093">
        <f t="shared" ca="1" si="527"/>
        <v>3.0238456766416624</v>
      </c>
    </row>
    <row r="2094" spans="1:35">
      <c r="A2094" s="20"/>
      <c r="B2094" s="20"/>
      <c r="C2094" s="20">
        <f ca="1"/>
        <v>-0.14762466329779159</v>
      </c>
      <c r="D2094" s="20">
        <f ca="1"/>
        <v>-0.32796921178784788</v>
      </c>
      <c r="E2094" s="20">
        <f ca="1"/>
        <v>0.46681496468524564</v>
      </c>
      <c r="F2094" s="20">
        <f ca="1"/>
        <v>1.7541719718809585</v>
      </c>
      <c r="G2094" s="20">
        <f ca="1"/>
        <v>-0.2351413378082407</v>
      </c>
      <c r="H2094" s="20">
        <f ca="1"/>
        <v>-1.0463611921923186</v>
      </c>
      <c r="I2094" s="164">
        <f t="shared" ca="1" si="516"/>
        <v>19.668214876079574</v>
      </c>
      <c r="J2094" s="164">
        <f t="shared" ca="1" si="517"/>
        <v>13.660425309254119</v>
      </c>
      <c r="K2094" s="164">
        <f t="shared" ca="1" si="518"/>
        <v>0.66395776200384393</v>
      </c>
      <c r="L2094" s="164">
        <f t="shared" ca="1" si="519"/>
        <v>1.4128129627987023</v>
      </c>
      <c r="M2094" s="20">
        <f t="shared" ca="1" si="520"/>
        <v>4.2037107181050795</v>
      </c>
      <c r="N2094" s="20">
        <f t="shared" ca="1" si="521"/>
        <v>1.6711764418622106</v>
      </c>
      <c r="O2094" s="20">
        <f t="shared" ca="1" si="512"/>
        <v>17770983.308431976</v>
      </c>
      <c r="P2094" s="20">
        <f t="shared" ca="1" si="513"/>
        <v>54418976.845559388</v>
      </c>
      <c r="Q2094" s="20">
        <f t="shared" ca="1" si="514"/>
        <v>283963.21367468697</v>
      </c>
      <c r="R2094" s="20">
        <f t="shared" ca="1" si="515"/>
        <v>72473923.367666066</v>
      </c>
      <c r="AD2094">
        <f t="shared" ca="1" si="522"/>
        <v>-0.22616143784476386</v>
      </c>
      <c r="AE2094">
        <f t="shared" ca="1" si="523"/>
        <v>-0.41932036602210765</v>
      </c>
      <c r="AF2094">
        <f t="shared" ca="1" si="524"/>
        <v>0.9450705636713076</v>
      </c>
      <c r="AG2094">
        <f t="shared" ca="1" si="525"/>
        <v>1.4673316490850099</v>
      </c>
      <c r="AH2094">
        <f t="shared" ca="1" si="526"/>
        <v>-0.35143253543880054</v>
      </c>
      <c r="AI2094">
        <f t="shared" ca="1" si="527"/>
        <v>-0.45627988685889065</v>
      </c>
    </row>
    <row r="2095" spans="1:35">
      <c r="A2095" s="20"/>
      <c r="B2095" s="20"/>
      <c r="C2095" s="20">
        <f ca="1"/>
        <v>-0.79174139854122638</v>
      </c>
      <c r="D2095" s="20">
        <f ca="1"/>
        <v>1.0649602666451661</v>
      </c>
      <c r="E2095" s="20">
        <f ca="1"/>
        <v>-0.86307036414147198</v>
      </c>
      <c r="F2095" s="20">
        <f ca="1"/>
        <v>0.31227848033736588</v>
      </c>
      <c r="G2095" s="20">
        <f ca="1"/>
        <v>1.7270671107894655</v>
      </c>
      <c r="H2095" s="20">
        <f ca="1"/>
        <v>-0.60162501268908963</v>
      </c>
      <c r="I2095" s="164">
        <f t="shared" ca="1" si="516"/>
        <v>20.046692953330776</v>
      </c>
      <c r="J2095" s="164">
        <f t="shared" ca="1" si="517"/>
        <v>15.312848435482156</v>
      </c>
      <c r="K2095" s="164">
        <f t="shared" ca="1" si="518"/>
        <v>0.53083580213660431</v>
      </c>
      <c r="L2095" s="164">
        <f t="shared" ca="1" si="519"/>
        <v>1.1191032059793133</v>
      </c>
      <c r="M2095" s="20">
        <f t="shared" ca="1" si="520"/>
        <v>5.4769719294305768</v>
      </c>
      <c r="N2095" s="20">
        <f t="shared" ca="1" si="521"/>
        <v>2.1197501304984212</v>
      </c>
      <c r="O2095" s="20">
        <f t="shared" ca="1" si="512"/>
        <v>18853991.838705327</v>
      </c>
      <c r="P2095" s="20">
        <f t="shared" ca="1" si="513"/>
        <v>47560491.848270006</v>
      </c>
      <c r="Q2095" s="20">
        <f t="shared" ca="1" si="514"/>
        <v>273654.68430002721</v>
      </c>
      <c r="R2095" s="20">
        <f t="shared" ca="1" si="515"/>
        <v>66688138.371275358</v>
      </c>
      <c r="AD2095">
        <f t="shared" ca="1" si="522"/>
        <v>-0.13429782686146219</v>
      </c>
      <c r="AE2095">
        <f t="shared" ca="1" si="523"/>
        <v>0.13518403875240112</v>
      </c>
      <c r="AF2095">
        <f t="shared" ca="1" si="524"/>
        <v>-0.26512907148541587</v>
      </c>
      <c r="AG2095">
        <f t="shared" ca="1" si="525"/>
        <v>0.1322872999059693</v>
      </c>
      <c r="AH2095">
        <f t="shared" ca="1" si="526"/>
        <v>1.0633021438117527</v>
      </c>
      <c r="AI2095">
        <f t="shared" ca="1" si="527"/>
        <v>0.75608143377951653</v>
      </c>
    </row>
    <row r="2096" spans="1:35">
      <c r="A2096" s="20"/>
      <c r="B2096" s="20"/>
      <c r="C2096" s="20">
        <f ca="1"/>
        <v>1.5397688853538791</v>
      </c>
      <c r="D2096" s="20">
        <f ca="1"/>
        <v>-1.1540435969785203</v>
      </c>
      <c r="E2096" s="20">
        <f ca="1"/>
        <v>-1.2691273369993432</v>
      </c>
      <c r="F2096" s="20">
        <f ca="1"/>
        <v>0.94117852506216104</v>
      </c>
      <c r="G2096" s="20">
        <f ca="1"/>
        <v>-0.11875168828568279</v>
      </c>
      <c r="H2096" s="20">
        <f ca="1"/>
        <v>1.1780082571700825</v>
      </c>
      <c r="I2096" s="164">
        <f t="shared" ca="1" si="516"/>
        <v>22.559694404672385</v>
      </c>
      <c r="J2096" s="164">
        <f t="shared" ca="1" si="517"/>
        <v>15.731386347522823</v>
      </c>
      <c r="K2096" s="164">
        <f t="shared" ca="1" si="518"/>
        <v>0.51269580592324493</v>
      </c>
      <c r="L2096" s="164">
        <f t="shared" ca="1" si="519"/>
        <v>1.2744628195588816</v>
      </c>
      <c r="M2096" s="20">
        <f t="shared" ca="1" si="520"/>
        <v>5.028985278499519</v>
      </c>
      <c r="N2096" s="20">
        <f t="shared" ca="1" si="521"/>
        <v>2.2483988097479708</v>
      </c>
      <c r="O2096" s="20">
        <f t="shared" ca="1" si="512"/>
        <v>20417279.177319378</v>
      </c>
      <c r="P2096" s="20">
        <f t="shared" ca="1" si="513"/>
        <v>53893878.975347959</v>
      </c>
      <c r="Q2096" s="20">
        <f t="shared" ca="1" si="514"/>
        <v>756496.77661392698</v>
      </c>
      <c r="R2096" s="20">
        <f t="shared" ca="1" si="515"/>
        <v>75067654.929281265</v>
      </c>
      <c r="AD2096">
        <f t="shared" ca="1" si="522"/>
        <v>0.47565398171659784</v>
      </c>
      <c r="AE2096">
        <f t="shared" ca="1" si="523"/>
        <v>0.27563300252443712</v>
      </c>
      <c r="AF2096">
        <f t="shared" ca="1" si="524"/>
        <v>-0.43003812797050117</v>
      </c>
      <c r="AG2096">
        <f t="shared" ca="1" si="525"/>
        <v>0.83846736163127955</v>
      </c>
      <c r="AH2096">
        <f t="shared" ca="1" si="526"/>
        <v>0.56553919833279953</v>
      </c>
      <c r="AI2096">
        <f t="shared" ca="1" si="527"/>
        <v>1.1037805668864069</v>
      </c>
    </row>
    <row r="2097" spans="1:35">
      <c r="A2097" s="20"/>
      <c r="B2097" s="20"/>
      <c r="C2097" s="20">
        <f ca="1"/>
        <v>-0.83167290921830217</v>
      </c>
      <c r="D2097" s="20">
        <f ca="1"/>
        <v>1.2472129003799544</v>
      </c>
      <c r="E2097" s="20">
        <f ca="1"/>
        <v>0.53692990827130427</v>
      </c>
      <c r="F2097" s="20">
        <f ca="1"/>
        <v>-0.57535090723869253</v>
      </c>
      <c r="G2097" s="20">
        <f ca="1"/>
        <v>0.18304893488831292</v>
      </c>
      <c r="H2097" s="20">
        <f ca="1"/>
        <v>0.52515212651683207</v>
      </c>
      <c r="I2097" s="164">
        <f t="shared" ca="1" si="516"/>
        <v>21.925716335047273</v>
      </c>
      <c r="J2097" s="164">
        <f t="shared" ca="1" si="517"/>
        <v>16.59964657049872</v>
      </c>
      <c r="K2097" s="164">
        <f t="shared" ca="1" si="518"/>
        <v>0.60890379638620584</v>
      </c>
      <c r="L2097" s="164">
        <f t="shared" ca="1" si="519"/>
        <v>1.0762022450548179</v>
      </c>
      <c r="M2097" s="20">
        <f t="shared" ca="1" si="520"/>
        <v>5.0953677299551634</v>
      </c>
      <c r="N2097" s="20">
        <f t="shared" ca="1" si="521"/>
        <v>2.0837637822754576</v>
      </c>
      <c r="O2097" s="20">
        <f t="shared" ca="1" si="512"/>
        <v>20542213.649825983</v>
      </c>
      <c r="P2097" s="20">
        <f t="shared" ca="1" si="513"/>
        <v>48377299.225804821</v>
      </c>
      <c r="Q2097" s="20">
        <f t="shared" ca="1" si="514"/>
        <v>441437.47123206413</v>
      </c>
      <c r="R2097" s="20">
        <f t="shared" ca="1" si="515"/>
        <v>69360950.346862867</v>
      </c>
      <c r="AD2097">
        <f t="shared" ca="1" si="522"/>
        <v>0.3217758094774934</v>
      </c>
      <c r="AE2097">
        <f t="shared" ca="1" si="523"/>
        <v>0.5669954934559458</v>
      </c>
      <c r="AF2097">
        <f t="shared" ca="1" si="524"/>
        <v>0.44457996714732562</v>
      </c>
      <c r="AG2097">
        <f t="shared" ca="1" si="525"/>
        <v>-6.2717067932646142E-2</v>
      </c>
      <c r="AH2097">
        <f t="shared" ca="1" si="526"/>
        <v>0.63929747772795986</v>
      </c>
      <c r="AI2097">
        <f t="shared" ca="1" si="527"/>
        <v>0.65882103317691176</v>
      </c>
    </row>
    <row r="2098" spans="1:35">
      <c r="A2098" s="20"/>
      <c r="B2098" s="20"/>
      <c r="C2098" s="20">
        <f ca="1"/>
        <v>-0.55656507986639947</v>
      </c>
      <c r="D2098" s="20">
        <f ca="1"/>
        <v>-0.9712557349743921</v>
      </c>
      <c r="E2098" s="20">
        <f ca="1"/>
        <v>0.62811043431837088</v>
      </c>
      <c r="F2098" s="20">
        <f ca="1"/>
        <v>0.97793560819169434</v>
      </c>
      <c r="G2098" s="20">
        <f ca="1"/>
        <v>0.60764645489436475</v>
      </c>
      <c r="H2098" s="20">
        <f ca="1"/>
        <v>1.8547695826620201</v>
      </c>
      <c r="I2098" s="164">
        <f t="shared" ca="1" si="516"/>
        <v>15.628349519261018</v>
      </c>
      <c r="J2098" s="164">
        <f t="shared" ca="1" si="517"/>
        <v>11.318021694476087</v>
      </c>
      <c r="K2098" s="164">
        <f t="shared" ca="1" si="518"/>
        <v>0.73741202135968875</v>
      </c>
      <c r="L2098" s="164">
        <f t="shared" ca="1" si="519"/>
        <v>1.5546341260327003</v>
      </c>
      <c r="M2098" s="20">
        <f t="shared" ca="1" si="520"/>
        <v>6.9580106752054505</v>
      </c>
      <c r="N2098" s="20">
        <f t="shared" ca="1" si="521"/>
        <v>2.8627298652489186</v>
      </c>
      <c r="O2098" s="20">
        <f t="shared" ca="1" si="512"/>
        <v>14367542.645293517</v>
      </c>
      <c r="P2098" s="20">
        <f t="shared" ca="1" si="513"/>
        <v>53884440.119196758</v>
      </c>
      <c r="Q2098" s="20">
        <f t="shared" ca="1" si="514"/>
        <v>631695.25228538574</v>
      </c>
      <c r="R2098" s="20">
        <f t="shared" ca="1" si="515"/>
        <v>68883678.016775668</v>
      </c>
      <c r="AD2098">
        <f t="shared" ca="1" si="522"/>
        <v>-1.206711281732763</v>
      </c>
      <c r="AE2098">
        <f t="shared" ca="1" si="523"/>
        <v>-1.205361847491246</v>
      </c>
      <c r="AF2098">
        <f t="shared" ca="1" si="524"/>
        <v>1.6128365578153516</v>
      </c>
      <c r="AG2098">
        <f t="shared" ca="1" si="525"/>
        <v>2.1119733001486374</v>
      </c>
      <c r="AH2098">
        <f t="shared" ca="1" si="526"/>
        <v>2.7089007502282785</v>
      </c>
      <c r="AI2098">
        <f t="shared" ca="1" si="527"/>
        <v>2.7641347709430231</v>
      </c>
    </row>
    <row r="2099" spans="1:35">
      <c r="A2099" s="20"/>
      <c r="B2099" s="20"/>
      <c r="C2099" s="20">
        <f ca="1"/>
        <v>-0.47367194501442111</v>
      </c>
      <c r="D2099" s="20">
        <f ca="1"/>
        <v>-0.32375385840249776</v>
      </c>
      <c r="E2099" s="20">
        <f ca="1"/>
        <v>-0.61208159734277756</v>
      </c>
      <c r="F2099" s="20">
        <f ca="1"/>
        <v>2.0855388625214006</v>
      </c>
      <c r="G2099" s="20">
        <f ca="1"/>
        <v>-0.79155577298113711</v>
      </c>
      <c r="H2099" s="20">
        <f ca="1"/>
        <v>-1.3038382406236237</v>
      </c>
      <c r="I2099" s="164">
        <f t="shared" ca="1" si="516"/>
        <v>17.986498164684868</v>
      </c>
      <c r="J2099" s="164">
        <f t="shared" ca="1" si="517"/>
        <v>12.53256833440777</v>
      </c>
      <c r="K2099" s="164">
        <f t="shared" ca="1" si="518"/>
        <v>0.52966833331888274</v>
      </c>
      <c r="L2099" s="164">
        <f t="shared" ca="1" si="519"/>
        <v>1.300527052622624</v>
      </c>
      <c r="M2099" s="20">
        <f t="shared" ca="1" si="520"/>
        <v>3.296325459465181</v>
      </c>
      <c r="N2099" s="20">
        <f t="shared" ca="1" si="521"/>
        <v>1.3545797223221439</v>
      </c>
      <c r="O2099" s="20">
        <f t="shared" ca="1" si="512"/>
        <v>16272735.996638635</v>
      </c>
      <c r="P2099" s="20">
        <f t="shared" ca="1" si="513"/>
        <v>49975703.114000216</v>
      </c>
      <c r="Q2099" s="20">
        <f t="shared" ca="1" si="514"/>
        <v>296458.06268542144</v>
      </c>
      <c r="R2099" s="20">
        <f t="shared" ca="1" si="515"/>
        <v>66544897.173324272</v>
      </c>
      <c r="AD2099">
        <f t="shared" ca="1" si="522"/>
        <v>-0.63434510565901303</v>
      </c>
      <c r="AE2099">
        <f t="shared" ca="1" si="523"/>
        <v>-0.79779586093699006</v>
      </c>
      <c r="AF2099">
        <f t="shared" ca="1" si="524"/>
        <v>-0.27574242437379404</v>
      </c>
      <c r="AG2099">
        <f t="shared" ca="1" si="525"/>
        <v>0.95694114828465437</v>
      </c>
      <c r="AH2099">
        <f t="shared" ca="1" si="526"/>
        <v>-1.359638378372021</v>
      </c>
      <c r="AI2099">
        <f t="shared" ca="1" si="527"/>
        <v>-1.3119466964266384</v>
      </c>
    </row>
    <row r="2100" spans="1:35">
      <c r="A2100" s="20"/>
      <c r="B2100" s="20"/>
      <c r="C2100" s="20">
        <f ca="1"/>
        <v>-0.37140462470608143</v>
      </c>
      <c r="D2100" s="20">
        <f ca="1"/>
        <v>0.74448247598281392</v>
      </c>
      <c r="E2100" s="20">
        <f ca="1"/>
        <v>2.6971115592116696E-2</v>
      </c>
      <c r="F2100" s="20">
        <f ca="1"/>
        <v>1.5888243381681471</v>
      </c>
      <c r="G2100" s="20">
        <f ca="1"/>
        <v>-1.9319108296772585</v>
      </c>
      <c r="H2100" s="20">
        <f ca="1"/>
        <v>1.3613616759140381</v>
      </c>
      <c r="I2100" s="164">
        <f t="shared" ca="1" si="516"/>
        <v>23.578005510981747</v>
      </c>
      <c r="J2100" s="164">
        <f t="shared" ca="1" si="517"/>
        <v>17.070763286844876</v>
      </c>
      <c r="K2100" s="164">
        <f t="shared" ca="1" si="518"/>
        <v>0.61547217138760324</v>
      </c>
      <c r="L2100" s="164">
        <f t="shared" ca="1" si="519"/>
        <v>1.4348202953261386</v>
      </c>
      <c r="M2100" s="20">
        <f t="shared" ca="1" si="520"/>
        <v>4.198863837469812</v>
      </c>
      <c r="N2100" s="20">
        <f t="shared" ca="1" si="521"/>
        <v>2.0301739107991836</v>
      </c>
      <c r="O2100" s="20">
        <f t="shared" ca="1" si="512"/>
        <v>21674551.692973014</v>
      </c>
      <c r="P2100" s="20">
        <f t="shared" ca="1" si="513"/>
        <v>58859919.175393365</v>
      </c>
      <c r="Q2100" s="20">
        <f t="shared" ca="1" si="514"/>
        <v>887388.04104377946</v>
      </c>
      <c r="R2100" s="20">
        <f t="shared" ca="1" si="515"/>
        <v>81421858.909410149</v>
      </c>
      <c r="AD2100">
        <f t="shared" ca="1" si="522"/>
        <v>0.72281687159751118</v>
      </c>
      <c r="AE2100">
        <f t="shared" ca="1" si="523"/>
        <v>0.72508835129022642</v>
      </c>
      <c r="AF2100">
        <f t="shared" ca="1" si="524"/>
        <v>0.50429246716002851</v>
      </c>
      <c r="AG2100">
        <f t="shared" ca="1" si="525"/>
        <v>1.5673649787551756</v>
      </c>
      <c r="AH2100">
        <f t="shared" ca="1" si="526"/>
        <v>-0.35681795836687558</v>
      </c>
      <c r="AI2100">
        <f t="shared" ca="1" si="527"/>
        <v>0.51398354270049662</v>
      </c>
    </row>
    <row r="2101" spans="1:35">
      <c r="A2101" s="20"/>
      <c r="B2101" s="20"/>
      <c r="C2101" s="20">
        <f ca="1"/>
        <v>1.0326158941159336</v>
      </c>
      <c r="D2101" s="20">
        <f ca="1"/>
        <v>-0.7536862518476598</v>
      </c>
      <c r="E2101" s="20">
        <f ca="1"/>
        <v>-0.82391241236564106</v>
      </c>
      <c r="F2101" s="20">
        <f ca="1"/>
        <v>-0.52690028898432062</v>
      </c>
      <c r="G2101" s="20">
        <f ca="1"/>
        <v>1.0372353005531578</v>
      </c>
      <c r="H2101" s="20">
        <f ca="1"/>
        <v>-1.0342110885810476</v>
      </c>
      <c r="I2101" s="164">
        <f t="shared" ca="1" si="516"/>
        <v>20.693059643927423</v>
      </c>
      <c r="J2101" s="164">
        <f t="shared" ca="1" si="517"/>
        <v>14.646713791389709</v>
      </c>
      <c r="K2101" s="164">
        <f t="shared" ca="1" si="518"/>
        <v>0.46063048636354831</v>
      </c>
      <c r="L2101" s="164">
        <f t="shared" ca="1" si="519"/>
        <v>0.8753255260048316</v>
      </c>
      <c r="M2101" s="20">
        <f t="shared" ca="1" si="520"/>
        <v>4.2480647496612542</v>
      </c>
      <c r="N2101" s="20">
        <f t="shared" ca="1" si="521"/>
        <v>1.6013874079980273</v>
      </c>
      <c r="O2101" s="20">
        <f t="shared" ca="1" si="512"/>
        <v>18843450.280984394</v>
      </c>
      <c r="P2101" s="20">
        <f t="shared" ca="1" si="513"/>
        <v>42199277.237439141</v>
      </c>
      <c r="Q2101" s="20">
        <f t="shared" ca="1" si="514"/>
        <v>140722.18026577498</v>
      </c>
      <c r="R2101" s="20">
        <f t="shared" ca="1" si="515"/>
        <v>61183449.698689312</v>
      </c>
      <c r="AD2101">
        <f t="shared" ca="1" si="522"/>
        <v>2.2587292215393309E-2</v>
      </c>
      <c r="AE2101">
        <f t="shared" ca="1" si="523"/>
        <v>-8.8351076714862378E-2</v>
      </c>
      <c r="AF2101">
        <f t="shared" ca="1" si="524"/>
        <v>-0.9033592148768339</v>
      </c>
      <c r="AG2101">
        <f t="shared" ca="1" si="525"/>
        <v>-0.97579306361440243</v>
      </c>
      <c r="AH2101">
        <f t="shared" ca="1" si="526"/>
        <v>-0.30215027815416118</v>
      </c>
      <c r="AI2101">
        <f t="shared" ca="1" si="527"/>
        <v>-0.64489889730262906</v>
      </c>
    </row>
    <row r="2102" spans="1:35">
      <c r="A2102" s="20"/>
      <c r="B2102" s="20"/>
      <c r="C2102" s="20">
        <f ca="1"/>
        <v>1.1303661896957109</v>
      </c>
      <c r="D2102" s="20">
        <f ca="1"/>
        <v>0.71480711229684279</v>
      </c>
      <c r="E2102" s="20">
        <f ca="1"/>
        <v>1.2903201530463044</v>
      </c>
      <c r="F2102" s="20">
        <f ca="1"/>
        <v>-1.0002015960573627</v>
      </c>
      <c r="G2102" s="20">
        <f ca="1"/>
        <v>-1.7411063931303143</v>
      </c>
      <c r="H2102" s="20">
        <f ca="1"/>
        <v>-0.14527838005105381</v>
      </c>
      <c r="I2102" s="164">
        <f t="shared" ca="1" si="516"/>
        <v>28.980356758629178</v>
      </c>
      <c r="J2102" s="164">
        <f t="shared" ca="1" si="517"/>
        <v>20.523384578524944</v>
      </c>
      <c r="K2102" s="164">
        <f t="shared" ca="1" si="518"/>
        <v>0.60241029783026201</v>
      </c>
      <c r="L2102" s="164">
        <f t="shared" ca="1" si="519"/>
        <v>0.91692428071995113</v>
      </c>
      <c r="M2102" s="20">
        <f t="shared" ca="1" si="520"/>
        <v>2.8509009526940838</v>
      </c>
      <c r="N2102" s="20">
        <f t="shared" ca="1" si="521"/>
        <v>1.2895639226191844</v>
      </c>
      <c r="O2102" s="20">
        <f t="shared" ca="1" si="512"/>
        <v>26396598.624157492</v>
      </c>
      <c r="P2102" s="20">
        <f t="shared" ca="1" si="513"/>
        <v>51488039.904587179</v>
      </c>
      <c r="Q2102" s="20">
        <f t="shared" ca="1" si="514"/>
        <v>453808.48937993706</v>
      </c>
      <c r="R2102" s="20">
        <f t="shared" ca="1" si="515"/>
        <v>78338447.01812461</v>
      </c>
      <c r="AD2102">
        <f t="shared" ca="1" si="522"/>
        <v>2.0340671744245578</v>
      </c>
      <c r="AE2102">
        <f t="shared" ca="1" si="523"/>
        <v>1.8836861001761553</v>
      </c>
      <c r="AF2102">
        <f t="shared" ca="1" si="524"/>
        <v>0.38554816209329063</v>
      </c>
      <c r="AG2102">
        <f t="shared" ca="1" si="525"/>
        <v>-0.78670781490931307</v>
      </c>
      <c r="AH2102">
        <f t="shared" ca="1" si="526"/>
        <v>-1.8545544970065728</v>
      </c>
      <c r="AI2102">
        <f t="shared" ca="1" si="527"/>
        <v>-1.4876650740022044</v>
      </c>
    </row>
    <row r="2103" spans="1:35">
      <c r="A2103" s="20"/>
      <c r="B2103" s="20"/>
      <c r="C2103" s="20">
        <f ca="1"/>
        <v>0.43703967483412731</v>
      </c>
      <c r="D2103" s="20">
        <f ca="1"/>
        <v>1.2142465038270518</v>
      </c>
      <c r="E2103" s="20">
        <f ca="1"/>
        <v>-0.80560366590851207</v>
      </c>
      <c r="F2103" s="20">
        <f ca="1"/>
        <v>-0.12553426757760208</v>
      </c>
      <c r="G2103" s="20">
        <f ca="1"/>
        <v>-1.0380295718262524</v>
      </c>
      <c r="H2103" s="20">
        <f ca="1"/>
        <v>-0.76622867652886806</v>
      </c>
      <c r="I2103" s="164">
        <f t="shared" ca="1" si="516"/>
        <v>26.623271388961349</v>
      </c>
      <c r="J2103" s="164">
        <f t="shared" ca="1" si="517"/>
        <v>19.368150751596453</v>
      </c>
      <c r="K2103" s="164">
        <f t="shared" ca="1" si="518"/>
        <v>0.4240116510903017</v>
      </c>
      <c r="L2103" s="164">
        <f t="shared" ca="1" si="519"/>
        <v>0.86079956699636662</v>
      </c>
      <c r="M2103" s="20">
        <f t="shared" ca="1" si="520"/>
        <v>2.6524546678411647</v>
      </c>
      <c r="N2103" s="20">
        <f t="shared" ca="1" si="521"/>
        <v>1.2091535803517579</v>
      </c>
      <c r="O2103" s="20">
        <f t="shared" ca="1" si="512"/>
        <v>24523601.727784559</v>
      </c>
      <c r="P2103" s="20">
        <f t="shared" ca="1" si="513"/>
        <v>47754901.183134094</v>
      </c>
      <c r="Q2103" s="20">
        <f t="shared" ca="1" si="514"/>
        <v>437855.59698331839</v>
      </c>
      <c r="R2103" s="20">
        <f t="shared" ca="1" si="515"/>
        <v>72716358.507901967</v>
      </c>
      <c r="AD2103">
        <f t="shared" ca="1" si="522"/>
        <v>1.4619590749906186</v>
      </c>
      <c r="AE2103">
        <f t="shared" ca="1" si="523"/>
        <v>1.4960237421464608</v>
      </c>
      <c r="AF2103">
        <f t="shared" ca="1" si="524"/>
        <v>-1.2362577173608944</v>
      </c>
      <c r="AG2103">
        <f t="shared" ca="1" si="525"/>
        <v>-1.0418201500165156</v>
      </c>
      <c r="AH2103">
        <f t="shared" ca="1" si="526"/>
        <v>-2.0750503690653721</v>
      </c>
      <c r="AI2103">
        <f t="shared" ca="1" si="527"/>
        <v>-1.7049903233736274</v>
      </c>
    </row>
    <row r="2104" spans="1:35">
      <c r="A2104" s="20"/>
      <c r="B2104" s="20"/>
      <c r="C2104" s="20">
        <f ca="1"/>
        <v>1.0757630678423504</v>
      </c>
      <c r="D2104" s="20">
        <f ca="1"/>
        <v>-0.35699523756306173</v>
      </c>
      <c r="E2104" s="20">
        <f ca="1"/>
        <v>-1.9157222151040627</v>
      </c>
      <c r="F2104" s="20">
        <f ca="1"/>
        <v>1.213188881485822</v>
      </c>
      <c r="G2104" s="20">
        <f ca="1"/>
        <v>0.78136361828452661</v>
      </c>
      <c r="H2104" s="20">
        <f ca="1"/>
        <v>0.29407784678760235</v>
      </c>
      <c r="I2104" s="164">
        <f t="shared" ca="1" si="516"/>
        <v>22.762981214569521</v>
      </c>
      <c r="J2104" s="164">
        <f t="shared" ca="1" si="517"/>
        <v>16.312442682473947</v>
      </c>
      <c r="K2104" s="164">
        <f t="shared" ca="1" si="518"/>
        <v>0.46798872791709178</v>
      </c>
      <c r="L2104" s="164">
        <f t="shared" ca="1" si="519"/>
        <v>1.2433607994688598</v>
      </c>
      <c r="M2104" s="20">
        <f t="shared" ca="1" si="520"/>
        <v>5.0783179159710654</v>
      </c>
      <c r="N2104" s="20">
        <f t="shared" ca="1" si="521"/>
        <v>2.1891328768516591</v>
      </c>
      <c r="O2104" s="20">
        <f t="shared" ca="1" si="512"/>
        <v>20835541.924456883</v>
      </c>
      <c r="P2104" s="20">
        <f t="shared" ca="1" si="513"/>
        <v>53330356.563193277</v>
      </c>
      <c r="Q2104" s="20">
        <f t="shared" ca="1" si="514"/>
        <v>627884.38135920709</v>
      </c>
      <c r="R2104" s="20">
        <f t="shared" ca="1" si="515"/>
        <v>74793782.869009361</v>
      </c>
      <c r="AD2104">
        <f t="shared" ca="1" si="522"/>
        <v>0.52499544042949509</v>
      </c>
      <c r="AE2104">
        <f t="shared" ca="1" si="523"/>
        <v>0.47061834982347239</v>
      </c>
      <c r="AF2104">
        <f t="shared" ca="1" si="524"/>
        <v>-0.83646610984462044</v>
      </c>
      <c r="AG2104">
        <f t="shared" ca="1" si="525"/>
        <v>0.69709454304027163</v>
      </c>
      <c r="AH2104">
        <f t="shared" ca="1" si="526"/>
        <v>0.62035323996785119</v>
      </c>
      <c r="AI2104">
        <f t="shared" ca="1" si="527"/>
        <v>0.94360236986934831</v>
      </c>
    </row>
    <row r="2105" spans="1:35">
      <c r="A2105" s="20"/>
      <c r="B2105" s="20"/>
      <c r="C2105" s="20">
        <f ca="1"/>
        <v>0.18582050715691442</v>
      </c>
      <c r="D2105" s="20">
        <f ca="1"/>
        <v>0.70406622486936699</v>
      </c>
      <c r="E2105" s="20">
        <f ca="1"/>
        <v>-1.4104715085868749</v>
      </c>
      <c r="F2105" s="20">
        <f ca="1"/>
        <v>0.70752035340757879</v>
      </c>
      <c r="G2105" s="20">
        <f ca="1"/>
        <v>-1.1608623369452422</v>
      </c>
      <c r="H2105" s="20">
        <f ca="1"/>
        <v>-0.16411647751182784</v>
      </c>
      <c r="I2105" s="164">
        <f t="shared" ca="1" si="516"/>
        <v>23.840552333053338</v>
      </c>
      <c r="J2105" s="164">
        <f t="shared" ca="1" si="517"/>
        <v>17.315649751310715</v>
      </c>
      <c r="K2105" s="164">
        <f t="shared" ca="1" si="518"/>
        <v>0.40536611723054566</v>
      </c>
      <c r="L2105" s="164">
        <f t="shared" ca="1" si="519"/>
        <v>1.0112762271766995</v>
      </c>
      <c r="M2105" s="20">
        <f t="shared" ca="1" si="520"/>
        <v>3.0553851773927025</v>
      </c>
      <c r="N2105" s="20">
        <f t="shared" ca="1" si="521"/>
        <v>1.4393941790474374</v>
      </c>
      <c r="O2105" s="20">
        <f t="shared" ca="1" si="512"/>
        <v>21945148.104518395</v>
      </c>
      <c r="P2105" s="20">
        <f t="shared" ca="1" si="513"/>
        <v>48687204.260812111</v>
      </c>
      <c r="Q2105" s="20">
        <f t="shared" ca="1" si="514"/>
        <v>582279.44009086292</v>
      </c>
      <c r="R2105" s="20">
        <f t="shared" ca="1" si="515"/>
        <v>71214631.805421367</v>
      </c>
      <c r="AD2105">
        <f t="shared" ca="1" si="522"/>
        <v>0.78654182841100428</v>
      </c>
      <c r="AE2105">
        <f t="shared" ca="1" si="523"/>
        <v>0.80726501721836086</v>
      </c>
      <c r="AF2105">
        <f t="shared" ca="1" si="524"/>
        <v>-1.4057625706314034</v>
      </c>
      <c r="AG2105">
        <f t="shared" ca="1" si="525"/>
        <v>-0.35783533101500259</v>
      </c>
      <c r="AH2105">
        <f t="shared" ca="1" si="526"/>
        <v>-1.6273498028969968</v>
      </c>
      <c r="AI2105">
        <f t="shared" ca="1" si="527"/>
        <v>-1.0827184350069263</v>
      </c>
    </row>
    <row r="2106" spans="1:35">
      <c r="A2106" s="20"/>
      <c r="B2106" s="20"/>
      <c r="C2106" s="20">
        <f ca="1"/>
        <v>-0.10444046985086854</v>
      </c>
      <c r="D2106" s="20">
        <f ca="1"/>
        <v>-0.56593709948454907</v>
      </c>
      <c r="E2106" s="20">
        <f ca="1"/>
        <v>-0.76240727630450456</v>
      </c>
      <c r="F2106" s="20">
        <f ca="1"/>
        <v>0.24667273786594776</v>
      </c>
      <c r="G2106" s="20">
        <f ca="1"/>
        <v>0.38595165767158091</v>
      </c>
      <c r="H2106" s="20">
        <f ca="1"/>
        <v>-2.7649459381424668</v>
      </c>
      <c r="I2106" s="164">
        <f t="shared" ca="1" si="516"/>
        <v>16.973081024352261</v>
      </c>
      <c r="J2106" s="164">
        <f t="shared" ca="1" si="517"/>
        <v>11.871494286439777</v>
      </c>
      <c r="K2106" s="164">
        <f t="shared" ca="1" si="518"/>
        <v>0.42057674986370031</v>
      </c>
      <c r="L2106" s="164">
        <f t="shared" ca="1" si="519"/>
        <v>0.83403777035575122</v>
      </c>
      <c r="M2106" s="20">
        <f t="shared" ca="1" si="520"/>
        <v>2.7379055753931159</v>
      </c>
      <c r="N2106" s="20">
        <f t="shared" ca="1" si="521"/>
        <v>0.87432476433089956</v>
      </c>
      <c r="O2106" s="20">
        <f t="shared" ca="1" si="512"/>
        <v>15379788.453109516</v>
      </c>
      <c r="P2106" s="20">
        <f t="shared" ca="1" si="513"/>
        <v>37472615.066111006</v>
      </c>
      <c r="Q2106" s="20">
        <f t="shared" ca="1" si="514"/>
        <v>-173295.03334742409</v>
      </c>
      <c r="R2106" s="20">
        <f t="shared" ca="1" si="515"/>
        <v>52679108.485873103</v>
      </c>
      <c r="AD2106">
        <f t="shared" ca="1" si="522"/>
        <v>-0.88032013972032497</v>
      </c>
      <c r="AE2106">
        <f t="shared" ca="1" si="523"/>
        <v>-1.0196327897853097</v>
      </c>
      <c r="AF2106">
        <f t="shared" ca="1" si="524"/>
        <v>-1.2674840921481794</v>
      </c>
      <c r="AG2106">
        <f t="shared" ca="1" si="525"/>
        <v>-1.1634646802011313</v>
      </c>
      <c r="AH2106">
        <f t="shared" ca="1" si="526"/>
        <v>-1.9801049162298705</v>
      </c>
      <c r="AI2106">
        <f t="shared" ca="1" si="527"/>
        <v>-2.6099330693759475</v>
      </c>
    </row>
    <row r="2107" spans="1:35">
      <c r="A2107" s="20"/>
      <c r="B2107" s="20"/>
      <c r="C2107" s="20">
        <f ca="1"/>
        <v>1.086676803978905</v>
      </c>
      <c r="D2107" s="20">
        <f ca="1"/>
        <v>-0.9599377512854913</v>
      </c>
      <c r="E2107" s="20">
        <f ca="1"/>
        <v>9.055264990914394E-2</v>
      </c>
      <c r="F2107" s="20">
        <f ca="1"/>
        <v>-1.2339642176893744</v>
      </c>
      <c r="G2107" s="20">
        <f ca="1"/>
        <v>0.43019537747907877</v>
      </c>
      <c r="H2107" s="20">
        <f ca="1"/>
        <v>0.23123237741230823</v>
      </c>
      <c r="I2107" s="164">
        <f t="shared" ca="1" si="516"/>
        <v>20.935620904807873</v>
      </c>
      <c r="J2107" s="164">
        <f t="shared" ca="1" si="517"/>
        <v>14.811784847902352</v>
      </c>
      <c r="K2107" s="164">
        <f t="shared" ca="1" si="518"/>
        <v>0.53238502393038478</v>
      </c>
      <c r="L2107" s="164">
        <f t="shared" ca="1" si="519"/>
        <v>0.89057758214764138</v>
      </c>
      <c r="M2107" s="20">
        <f t="shared" ca="1" si="520"/>
        <v>4.7144131838630274</v>
      </c>
      <c r="N2107" s="20">
        <f t="shared" ca="1" si="521"/>
        <v>1.8632290513509764</v>
      </c>
      <c r="O2107" s="20">
        <f t="shared" ca="1" si="512"/>
        <v>19060826.328719016</v>
      </c>
      <c r="P2107" s="20">
        <f t="shared" ca="1" si="513"/>
        <v>42816907.36054536</v>
      </c>
      <c r="Q2107" s="20">
        <f t="shared" ca="1" si="514"/>
        <v>300120.52599031606</v>
      </c>
      <c r="R2107" s="20">
        <f t="shared" ca="1" si="515"/>
        <v>62177854.215254687</v>
      </c>
      <c r="AD2107">
        <f t="shared" ca="1" si="522"/>
        <v>8.146138466210448E-2</v>
      </c>
      <c r="AE2107">
        <f t="shared" ca="1" si="523"/>
        <v>-3.2958104730754202E-2</v>
      </c>
      <c r="AF2107">
        <f t="shared" ca="1" si="524"/>
        <v>-0.251045236996502</v>
      </c>
      <c r="AG2107">
        <f t="shared" ca="1" si="525"/>
        <v>-0.90646553569253963</v>
      </c>
      <c r="AH2107">
        <f t="shared" ca="1" si="526"/>
        <v>0.21601464873669751</v>
      </c>
      <c r="AI2107">
        <f t="shared" ca="1" si="527"/>
        <v>6.2781219867503624E-2</v>
      </c>
    </row>
    <row r="2108" spans="1:35">
      <c r="A2108" s="20"/>
      <c r="B2108" s="20"/>
      <c r="C2108" s="20">
        <f ca="1"/>
        <v>1.0732865647593599</v>
      </c>
      <c r="D2108" s="20">
        <f ca="1"/>
        <v>-1.3218005376084558</v>
      </c>
      <c r="E2108" s="20">
        <f ca="1"/>
        <v>0.57433720446290293</v>
      </c>
      <c r="F2108" s="20">
        <f ca="1"/>
        <v>1.0290769654181271</v>
      </c>
      <c r="G2108" s="20">
        <f ca="1"/>
        <v>1.1585830793745717</v>
      </c>
      <c r="H2108" s="20">
        <f ca="1"/>
        <v>0.96683222485897768</v>
      </c>
      <c r="I2108" s="164">
        <f t="shared" ca="1" si="516"/>
        <v>20.621455565085377</v>
      </c>
      <c r="J2108" s="164">
        <f t="shared" ca="1" si="517"/>
        <v>14.289561043569815</v>
      </c>
      <c r="K2108" s="164">
        <f t="shared" ca="1" si="518"/>
        <v>0.75413908273329566</v>
      </c>
      <c r="L2108" s="164">
        <f t="shared" ca="1" si="519"/>
        <v>1.550194242420232</v>
      </c>
      <c r="M2108" s="20">
        <f t="shared" ca="1" si="520"/>
        <v>6.6804962067683249</v>
      </c>
      <c r="N2108" s="20">
        <f t="shared" ca="1" si="521"/>
        <v>2.7170472785439319</v>
      </c>
      <c r="O2108" s="20">
        <f t="shared" ca="1" si="512"/>
        <v>18614809.27181451</v>
      </c>
      <c r="P2108" s="20">
        <f t="shared" ca="1" si="513"/>
        <v>58754083.693084486</v>
      </c>
      <c r="Q2108" s="20">
        <f t="shared" ca="1" si="514"/>
        <v>553792.726525818</v>
      </c>
      <c r="R2108" s="20">
        <f t="shared" ca="1" si="515"/>
        <v>77922685.691424817</v>
      </c>
      <c r="AD2108">
        <f t="shared" ca="1" si="522"/>
        <v>5.2076614284894546E-3</v>
      </c>
      <c r="AE2108">
        <f t="shared" ca="1" si="523"/>
        <v>-0.208200992090666</v>
      </c>
      <c r="AF2108">
        <f t="shared" ca="1" si="524"/>
        <v>1.7649007521208693</v>
      </c>
      <c r="AG2108">
        <f t="shared" ca="1" si="525"/>
        <v>2.0917920110010542</v>
      </c>
      <c r="AH2108">
        <f t="shared" ca="1" si="526"/>
        <v>2.4005513408536947</v>
      </c>
      <c r="AI2108">
        <f t="shared" ca="1" si="527"/>
        <v>2.3703980501187343</v>
      </c>
    </row>
    <row r="2109" spans="1:35">
      <c r="A2109" s="20"/>
      <c r="B2109" s="20"/>
      <c r="C2109" s="20">
        <f ca="1"/>
        <v>-1.1235546855185532</v>
      </c>
      <c r="D2109" s="20">
        <f ca="1"/>
        <v>0.60026596114302144</v>
      </c>
      <c r="E2109" s="20">
        <f ca="1"/>
        <v>0.5854913044634974</v>
      </c>
      <c r="F2109" s="20">
        <f ca="1"/>
        <v>0.91350455400485586</v>
      </c>
      <c r="G2109" s="20">
        <f ca="1"/>
        <v>1.3376155402102656</v>
      </c>
      <c r="H2109" s="20">
        <f ca="1"/>
        <v>-0.56094037884072134</v>
      </c>
      <c r="I2109" s="164">
        <f t="shared" ca="1" si="516"/>
        <v>18.268287061382509</v>
      </c>
      <c r="J2109" s="164">
        <f t="shared" ca="1" si="517"/>
        <v>13.629542536536425</v>
      </c>
      <c r="K2109" s="164">
        <f t="shared" ca="1" si="518"/>
        <v>0.69878340510274439</v>
      </c>
      <c r="L2109" s="164">
        <f t="shared" ca="1" si="519"/>
        <v>1.3761796401791122</v>
      </c>
      <c r="M2109" s="20">
        <f t="shared" ca="1" si="520"/>
        <v>5.8251608573564662</v>
      </c>
      <c r="N2109" s="20">
        <f t="shared" ca="1" si="521"/>
        <v>2.2191669582669626</v>
      </c>
      <c r="O2109" s="20">
        <f t="shared" ca="1" si="512"/>
        <v>17007982.100534242</v>
      </c>
      <c r="P2109" s="20">
        <f t="shared" ca="1" si="513"/>
        <v>52120490.533598758</v>
      </c>
      <c r="Q2109" s="20">
        <f t="shared" ca="1" si="514"/>
        <v>231941.26467503732</v>
      </c>
      <c r="R2109" s="20">
        <f t="shared" ca="1" si="515"/>
        <v>69360413.898808032</v>
      </c>
      <c r="AD2109">
        <f t="shared" ca="1" si="522"/>
        <v>-0.56594974238288631</v>
      </c>
      <c r="AE2109">
        <f t="shared" ca="1" si="523"/>
        <v>-0.42968371257166932</v>
      </c>
      <c r="AF2109">
        <f t="shared" ca="1" si="524"/>
        <v>1.2616673191158572</v>
      </c>
      <c r="AG2109">
        <f t="shared" ca="1" si="525"/>
        <v>1.3008165462686914</v>
      </c>
      <c r="AH2109">
        <f t="shared" ca="1" si="526"/>
        <v>1.4501787303960736</v>
      </c>
      <c r="AI2109">
        <f t="shared" ca="1" si="527"/>
        <v>1.0247755628836823</v>
      </c>
    </row>
    <row r="2110" spans="1:35">
      <c r="A2110" s="20"/>
      <c r="B2110" s="20"/>
      <c r="C2110" s="20">
        <f ca="1"/>
        <v>0.20902659991252392</v>
      </c>
      <c r="D2110" s="20">
        <f ca="1"/>
        <v>-0.49721837785756506</v>
      </c>
      <c r="E2110" s="20">
        <f ca="1"/>
        <v>0.1163864324198748</v>
      </c>
      <c r="F2110" s="20">
        <f ca="1"/>
        <v>-2.1474368751211919</v>
      </c>
      <c r="G2110" s="20">
        <f ca="1"/>
        <v>1.1128259350833869</v>
      </c>
      <c r="H2110" s="20">
        <f ca="1"/>
        <v>-0.36330646990250021</v>
      </c>
      <c r="I2110" s="164">
        <f t="shared" ca="1" si="516"/>
        <v>18.27136125117503</v>
      </c>
      <c r="J2110" s="164">
        <f t="shared" ca="1" si="517"/>
        <v>13.42953724505954</v>
      </c>
      <c r="K2110" s="164">
        <f t="shared" ca="1" si="518"/>
        <v>0.48552588675503583</v>
      </c>
      <c r="L2110" s="164">
        <f t="shared" ca="1" si="519"/>
        <v>0.67097112044524998</v>
      </c>
      <c r="M2110" s="20">
        <f t="shared" ca="1" si="520"/>
        <v>4.7203788861862499</v>
      </c>
      <c r="N2110" s="20">
        <f t="shared" ca="1" si="521"/>
        <v>1.7133880825193113</v>
      </c>
      <c r="O2110" s="20">
        <f t="shared" ca="1" si="512"/>
        <v>16902965.63659453</v>
      </c>
      <c r="P2110" s="20">
        <f t="shared" ca="1" si="513"/>
        <v>34749889.623737872</v>
      </c>
      <c r="Q2110" s="20">
        <f t="shared" ca="1" si="514"/>
        <v>45903.232170059942</v>
      </c>
      <c r="R2110" s="20">
        <f t="shared" ca="1" si="515"/>
        <v>51698758.492502466</v>
      </c>
      <c r="AD2110">
        <f t="shared" ca="1" si="522"/>
        <v>-0.56520357981188629</v>
      </c>
      <c r="AE2110">
        <f t="shared" ca="1" si="523"/>
        <v>-0.49679958219478498</v>
      </c>
      <c r="AF2110">
        <f t="shared" ca="1" si="524"/>
        <v>-0.67703739313603861</v>
      </c>
      <c r="AG2110">
        <f t="shared" ca="1" si="525"/>
        <v>-1.9046767252488643</v>
      </c>
      <c r="AH2110">
        <f t="shared" ca="1" si="526"/>
        <v>0.22264320687361122</v>
      </c>
      <c r="AI2110">
        <f t="shared" ca="1" si="527"/>
        <v>-0.34219437156942906</v>
      </c>
    </row>
    <row r="2111" spans="1:35">
      <c r="A2111" s="20"/>
      <c r="B2111" s="20"/>
      <c r="C2111" s="20">
        <f ca="1"/>
        <v>0.82571893676454711</v>
      </c>
      <c r="D2111" s="20">
        <f ca="1"/>
        <v>1.823460283061644</v>
      </c>
      <c r="E2111" s="20">
        <f ca="1"/>
        <v>0.64637305759397579</v>
      </c>
      <c r="F2111" s="20">
        <f ca="1"/>
        <v>0.11636972847587136</v>
      </c>
      <c r="G2111" s="20">
        <f ca="1"/>
        <v>-0.68451721161273649</v>
      </c>
      <c r="H2111" s="20">
        <f ca="1"/>
        <v>-0.32266492173920869</v>
      </c>
      <c r="I2111" s="164">
        <f t="shared" ca="1" si="516"/>
        <v>31.426307744093819</v>
      </c>
      <c r="J2111" s="164">
        <f t="shared" ca="1" si="517"/>
        <v>22.774287010484137</v>
      </c>
      <c r="K2111" s="164">
        <f t="shared" ca="1" si="518"/>
        <v>0.63595659897688483</v>
      </c>
      <c r="L2111" s="164">
        <f t="shared" ca="1" si="519"/>
        <v>1.1513536072430364</v>
      </c>
      <c r="M2111" s="20">
        <f t="shared" ca="1" si="520"/>
        <v>3.7502726886803108</v>
      </c>
      <c r="N2111" s="20">
        <f t="shared" ca="1" si="521"/>
        <v>1.6777529427644196</v>
      </c>
      <c r="O2111" s="20">
        <f t="shared" ca="1" si="512"/>
        <v>28901266.161800012</v>
      </c>
      <c r="P2111" s="20">
        <f t="shared" ca="1" si="513"/>
        <v>59702543.840352923</v>
      </c>
      <c r="Q2111" s="20">
        <f t="shared" ca="1" si="514"/>
        <v>565860.37594125688</v>
      </c>
      <c r="R2111" s="20">
        <f t="shared" ca="1" si="515"/>
        <v>89169670.378094196</v>
      </c>
      <c r="AD2111">
        <f t="shared" ca="1" si="522"/>
        <v>2.6277445980810237</v>
      </c>
      <c r="AE2111">
        <f t="shared" ca="1" si="523"/>
        <v>2.6390224867396435</v>
      </c>
      <c r="AF2111">
        <f t="shared" ca="1" si="524"/>
        <v>0.690514536153498</v>
      </c>
      <c r="AG2111">
        <f t="shared" ca="1" si="525"/>
        <v>0.27888003292289176</v>
      </c>
      <c r="AH2111">
        <f t="shared" ca="1" si="526"/>
        <v>-0.85525256813298756</v>
      </c>
      <c r="AI2111">
        <f t="shared" ca="1" si="527"/>
        <v>-0.43850556009616365</v>
      </c>
    </row>
    <row r="2112" spans="1:35">
      <c r="A2112" s="20"/>
      <c r="B2112" s="20"/>
      <c r="C2112" s="20">
        <f ca="1"/>
        <v>-0.5620398554863304</v>
      </c>
      <c r="D2112" s="20">
        <f ca="1"/>
        <v>-0.48914042116617801</v>
      </c>
      <c r="E2112" s="20">
        <f ca="1"/>
        <v>0.14356134980132967</v>
      </c>
      <c r="F2112" s="20">
        <f ca="1"/>
        <v>1.8331455198457967</v>
      </c>
      <c r="G2112" s="20">
        <f ca="1"/>
        <v>1.7577518720153809</v>
      </c>
      <c r="H2112" s="20">
        <f ca="1"/>
        <v>1.1056395794309841</v>
      </c>
      <c r="I2112" s="164">
        <f t="shared" ca="1" si="516"/>
        <v>16.818207964158269</v>
      </c>
      <c r="J2112" s="164">
        <f t="shared" ca="1" si="517"/>
        <v>12.328466182948414</v>
      </c>
      <c r="K2112" s="164">
        <f t="shared" ca="1" si="518"/>
        <v>0.76003908532825692</v>
      </c>
      <c r="L2112" s="164">
        <f t="shared" ca="1" si="519"/>
        <v>1.7046462479336362</v>
      </c>
      <c r="M2112" s="20">
        <f t="shared" ca="1" si="520"/>
        <v>7.5108032034961827</v>
      </c>
      <c r="N2112" s="20">
        <f t="shared" ca="1" si="521"/>
        <v>3.0254702273901719</v>
      </c>
      <c r="O2112" s="20">
        <f t="shared" ca="1" si="512"/>
        <v>15540887.189056845</v>
      </c>
      <c r="P2112" s="20">
        <f t="shared" ca="1" si="513"/>
        <v>58766673.565703727</v>
      </c>
      <c r="Q2112" s="20">
        <f t="shared" ca="1" si="514"/>
        <v>573673.45302985748</v>
      </c>
      <c r="R2112" s="20">
        <f t="shared" ca="1" si="515"/>
        <v>74881234.207790434</v>
      </c>
      <c r="AD2112">
        <f t="shared" ca="1" si="522"/>
        <v>-0.91791068831110034</v>
      </c>
      <c r="AE2112">
        <f t="shared" ca="1" si="523"/>
        <v>-0.86628651578912308</v>
      </c>
      <c r="AF2112">
        <f t="shared" ca="1" si="524"/>
        <v>1.8185371393477898</v>
      </c>
      <c r="AG2112">
        <f t="shared" ca="1" si="525"/>
        <v>2.7938465815165276</v>
      </c>
      <c r="AH2112">
        <f t="shared" ca="1" si="526"/>
        <v>3.3231146705513148</v>
      </c>
      <c r="AI2112">
        <f t="shared" ca="1" si="527"/>
        <v>3.2039735875410056</v>
      </c>
    </row>
    <row r="2113" spans="1:35">
      <c r="A2113" s="20"/>
      <c r="B2113" s="20"/>
      <c r="C2113" s="20">
        <f ca="1"/>
        <v>1.1290464858021607</v>
      </c>
      <c r="D2113" s="20">
        <f ca="1"/>
        <v>7.5105051050038521E-2</v>
      </c>
      <c r="E2113" s="20">
        <f ca="1"/>
        <v>0.1234315449759498</v>
      </c>
      <c r="F2113" s="20">
        <f ca="1"/>
        <v>-0.24117977115651509</v>
      </c>
      <c r="G2113" s="20">
        <f ca="1"/>
        <v>0.42077929895774402</v>
      </c>
      <c r="H2113" s="20">
        <f ca="1"/>
        <v>-1.0022821625847289</v>
      </c>
      <c r="I2113" s="164">
        <f t="shared" ca="1" si="516"/>
        <v>25.127244483214056</v>
      </c>
      <c r="J2113" s="164">
        <f t="shared" ca="1" si="517"/>
        <v>17.801386341556068</v>
      </c>
      <c r="K2113" s="164">
        <f t="shared" ca="1" si="518"/>
        <v>0.56840524864982533</v>
      </c>
      <c r="L2113" s="164">
        <f t="shared" ca="1" si="519"/>
        <v>1.0157537019658742</v>
      </c>
      <c r="M2113" s="20">
        <f t="shared" ca="1" si="520"/>
        <v>4.0458266994366836</v>
      </c>
      <c r="N2113" s="20">
        <f t="shared" ca="1" si="521"/>
        <v>1.5930953309904452</v>
      </c>
      <c r="O2113" s="20">
        <f t="shared" ca="1" si="512"/>
        <v>22890322.316771042</v>
      </c>
      <c r="P2113" s="20">
        <f t="shared" ca="1" si="513"/>
        <v>50080575.956186622</v>
      </c>
      <c r="Q2113" s="20">
        <f t="shared" ca="1" si="514"/>
        <v>247673.66360266606</v>
      </c>
      <c r="R2113" s="20">
        <f t="shared" ca="1" si="515"/>
        <v>73218571.936560333</v>
      </c>
      <c r="AD2113">
        <f t="shared" ca="1" si="522"/>
        <v>1.0988457483529257</v>
      </c>
      <c r="AE2113">
        <f t="shared" ca="1" si="523"/>
        <v>0.9702638730053923</v>
      </c>
      <c r="AF2113">
        <f t="shared" ca="1" si="524"/>
        <v>7.6411351362048352E-2</v>
      </c>
      <c r="AG2113">
        <f t="shared" ca="1" si="525"/>
        <v>-0.33748317288239055</v>
      </c>
      <c r="AH2113">
        <f t="shared" ca="1" si="526"/>
        <v>-0.52685922284812925</v>
      </c>
      <c r="AI2113">
        <f t="shared" ca="1" si="527"/>
        <v>-0.66730991624204039</v>
      </c>
    </row>
    <row r="2114" spans="1:35">
      <c r="A2114" s="20"/>
      <c r="B2114" s="20"/>
      <c r="C2114" s="20">
        <f ca="1"/>
        <v>0.47624001907266889</v>
      </c>
      <c r="D2114" s="20">
        <f ca="1"/>
        <v>0.36678901702688371</v>
      </c>
      <c r="E2114" s="20">
        <f ca="1"/>
        <v>-0.21114350754748354</v>
      </c>
      <c r="F2114" s="20">
        <f ca="1"/>
        <v>0.12811503354471954</v>
      </c>
      <c r="G2114" s="20">
        <f ca="1"/>
        <v>-0.2846513876393777</v>
      </c>
      <c r="H2114" s="20">
        <f ca="1"/>
        <v>-0.66700768902643082</v>
      </c>
      <c r="I2114" s="164">
        <f t="shared" ca="1" si="516"/>
        <v>23.824332047639139</v>
      </c>
      <c r="J2114" s="164">
        <f t="shared" ca="1" si="517"/>
        <v>17.080120142070417</v>
      </c>
      <c r="K2114" s="164">
        <f t="shared" ca="1" si="518"/>
        <v>0.52641139064438836</v>
      </c>
      <c r="L2114" s="164">
        <f t="shared" ca="1" si="519"/>
        <v>1.0319878129379847</v>
      </c>
      <c r="M2114" s="20">
        <f t="shared" ca="1" si="520"/>
        <v>3.6922819617223963</v>
      </c>
      <c r="N2114" s="20">
        <f t="shared" ca="1" si="521"/>
        <v>1.5307622288182803</v>
      </c>
      <c r="O2114" s="20">
        <f t="shared" ca="1" si="512"/>
        <v>21810898.696945466</v>
      </c>
      <c r="P2114" s="20">
        <f t="shared" ca="1" si="513"/>
        <v>49181284.729400665</v>
      </c>
      <c r="Q2114" s="20">
        <f t="shared" ca="1" si="514"/>
        <v>354620.25821342651</v>
      </c>
      <c r="R2114" s="20">
        <f t="shared" ca="1" si="515"/>
        <v>71346803.684559554</v>
      </c>
      <c r="AD2114">
        <f t="shared" ca="1" si="522"/>
        <v>0.78260486593182987</v>
      </c>
      <c r="AE2114">
        <f t="shared" ca="1" si="523"/>
        <v>0.72822823559409922</v>
      </c>
      <c r="AF2114">
        <f t="shared" ca="1" si="524"/>
        <v>-0.3053509941419249</v>
      </c>
      <c r="AG2114">
        <f t="shared" ca="1" si="525"/>
        <v>-0.26369175937279676</v>
      </c>
      <c r="AH2114">
        <f t="shared" ca="1" si="526"/>
        <v>-0.91968670919733675</v>
      </c>
      <c r="AI2114">
        <f t="shared" ca="1" si="527"/>
        <v>-0.83577775995059422</v>
      </c>
    </row>
    <row r="2115" spans="1:35">
      <c r="A2115" s="20"/>
      <c r="B2115" s="20"/>
      <c r="C2115" s="20">
        <f ca="1"/>
        <v>1.6366751633186121</v>
      </c>
      <c r="D2115" s="20">
        <f ca="1"/>
        <v>-0.16753028974652037</v>
      </c>
      <c r="E2115" s="20">
        <f ca="1"/>
        <v>1.5518373399002026</v>
      </c>
      <c r="F2115" s="20">
        <f ca="1"/>
        <v>0.1420391174409753</v>
      </c>
      <c r="G2115" s="20">
        <f ca="1"/>
        <v>-0.91882560466935415</v>
      </c>
      <c r="H2115" s="20">
        <f ca="1"/>
        <v>1.9734364018531712</v>
      </c>
      <c r="I2115" s="164">
        <f t="shared" ca="1" si="516"/>
        <v>28.524538998842118</v>
      </c>
      <c r="J2115" s="164">
        <f t="shared" ca="1" si="517"/>
        <v>20.008922943212831</v>
      </c>
      <c r="K2115" s="164">
        <f t="shared" ca="1" si="518"/>
        <v>0.78257128112701346</v>
      </c>
      <c r="L2115" s="164">
        <f t="shared" ca="1" si="519"/>
        <v>1.4391346470867363</v>
      </c>
      <c r="M2115" s="20">
        <f t="shared" ca="1" si="520"/>
        <v>5.5013485872494101</v>
      </c>
      <c r="N2115" s="20">
        <f t="shared" ca="1" si="521"/>
        <v>2.4868457028263506</v>
      </c>
      <c r="O2115" s="20">
        <f t="shared" ca="1" si="512"/>
        <v>25879182.582529932</v>
      </c>
      <c r="P2115" s="20">
        <f t="shared" ca="1" si="513"/>
        <v>63898792.7224195</v>
      </c>
      <c r="Q2115" s="20">
        <f t="shared" ca="1" si="514"/>
        <v>873167.05388516316</v>
      </c>
      <c r="R2115" s="20">
        <f t="shared" ca="1" si="515"/>
        <v>90651142.358834594</v>
      </c>
      <c r="AD2115">
        <f t="shared" ca="1" si="522"/>
        <v>1.9234317958354656</v>
      </c>
      <c r="AE2115">
        <f t="shared" ca="1" si="523"/>
        <v>1.7110479675210848</v>
      </c>
      <c r="AF2115">
        <f t="shared" ca="1" si="524"/>
        <v>2.0233752829728489</v>
      </c>
      <c r="AG2115">
        <f t="shared" ca="1" si="525"/>
        <v>1.5869756685760743</v>
      </c>
      <c r="AH2115">
        <f t="shared" ca="1" si="526"/>
        <v>1.0903873191660112</v>
      </c>
      <c r="AI2115">
        <f t="shared" ca="1" si="527"/>
        <v>1.748231629260407</v>
      </c>
    </row>
    <row r="2116" spans="1:35">
      <c r="A2116" s="20"/>
      <c r="B2116" s="20"/>
      <c r="C2116" s="20">
        <f ca="1"/>
        <v>-0.85914974794994625</v>
      </c>
      <c r="D2116" s="20">
        <f ca="1"/>
        <v>-1.4712233177756231</v>
      </c>
      <c r="E2116" s="20">
        <f ca="1"/>
        <v>1.1674307137428006</v>
      </c>
      <c r="F2116" s="20">
        <f ca="1"/>
        <v>0.9464209856428808</v>
      </c>
      <c r="G2116" s="20">
        <f ca="1"/>
        <v>-0.97102905349866553</v>
      </c>
      <c r="H2116" s="20">
        <f ca="1"/>
        <v>0.50777675896481189</v>
      </c>
      <c r="I2116" s="164">
        <f t="shared" ca="1" si="516"/>
        <v>13.221070585700332</v>
      </c>
      <c r="J2116" s="164">
        <f t="shared" ca="1" si="517"/>
        <v>9.0064267717258453</v>
      </c>
      <c r="K2116" s="164">
        <f t="shared" ca="1" si="518"/>
        <v>0.68669034769719428</v>
      </c>
      <c r="L2116" s="164">
        <f t="shared" ca="1" si="519"/>
        <v>1.3721416816607028</v>
      </c>
      <c r="M2116" s="20">
        <f t="shared" ca="1" si="520"/>
        <v>4.7784759858738237</v>
      </c>
      <c r="N2116" s="20">
        <f t="shared" ca="1" si="521"/>
        <v>1.9181809147829589</v>
      </c>
      <c r="O2116" s="20">
        <f t="shared" ca="1" si="512"/>
        <v>11851132.378307872</v>
      </c>
      <c r="P2116" s="20">
        <f t="shared" ca="1" si="513"/>
        <v>46988027.207221381</v>
      </c>
      <c r="Q2116" s="20">
        <f t="shared" ca="1" si="514"/>
        <v>353770.89449085854</v>
      </c>
      <c r="R2116" s="20">
        <f t="shared" ca="1" si="515"/>
        <v>59192930.480020113</v>
      </c>
      <c r="AD2116">
        <f t="shared" ca="1" si="522"/>
        <v>-1.7910022850241916</v>
      </c>
      <c r="AE2116">
        <f t="shared" ca="1" si="523"/>
        <v>-1.9810648417027368</v>
      </c>
      <c r="AF2116">
        <f t="shared" ca="1" si="524"/>
        <v>1.1517304336108569</v>
      </c>
      <c r="AG2116">
        <f t="shared" ca="1" si="525"/>
        <v>1.2824621893668304</v>
      </c>
      <c r="AH2116">
        <f t="shared" ca="1" si="526"/>
        <v>0.28719553985980417</v>
      </c>
      <c r="AI2116">
        <f t="shared" ca="1" si="527"/>
        <v>0.21129976968367231</v>
      </c>
    </row>
    <row r="2117" spans="1:35">
      <c r="A2117" s="20"/>
      <c r="B2117" s="20"/>
      <c r="C2117" s="20">
        <f ca="1"/>
        <v>-0.5171267134022417</v>
      </c>
      <c r="D2117" s="20">
        <f ca="1"/>
        <v>0.14640361114813785</v>
      </c>
      <c r="E2117" s="20">
        <f ca="1"/>
        <v>-1.3040064856957561</v>
      </c>
      <c r="F2117" s="20">
        <f ca="1"/>
        <v>-0.58359575818659315</v>
      </c>
      <c r="G2117" s="20">
        <f ca="1"/>
        <v>1.0299711046937201</v>
      </c>
      <c r="H2117" s="20">
        <f ca="1"/>
        <v>-0.51457428754035239</v>
      </c>
      <c r="I2117" s="164">
        <f t="shared" ca="1" si="516"/>
        <v>17.435634672020083</v>
      </c>
      <c r="J2117" s="164">
        <f t="shared" ca="1" si="517"/>
        <v>13.176990382883112</v>
      </c>
      <c r="K2117" s="164">
        <f t="shared" ca="1" si="518"/>
        <v>0.40304246344804534</v>
      </c>
      <c r="L2117" s="164">
        <f t="shared" ca="1" si="519"/>
        <v>0.83109742740643111</v>
      </c>
      <c r="M2117" s="20">
        <f t="shared" ca="1" si="520"/>
        <v>4.5481008511952865</v>
      </c>
      <c r="N2117" s="20">
        <f t="shared" ca="1" si="521"/>
        <v>1.7433362778754773</v>
      </c>
      <c r="O2117" s="20">
        <f t="shared" ca="1" si="512"/>
        <v>16322627.499902952</v>
      </c>
      <c r="P2117" s="20">
        <f t="shared" ca="1" si="513"/>
        <v>37861425.400932103</v>
      </c>
      <c r="Q2117" s="20">
        <f t="shared" ca="1" si="514"/>
        <v>198923.93631470209</v>
      </c>
      <c r="R2117" s="20">
        <f t="shared" ca="1" si="515"/>
        <v>54382976.837149754</v>
      </c>
      <c r="AD2117">
        <f t="shared" ca="1" si="522"/>
        <v>-0.76804983688833006</v>
      </c>
      <c r="AE2117">
        <f t="shared" ca="1" si="523"/>
        <v>-0.5815468513815063</v>
      </c>
      <c r="AF2117">
        <f t="shared" ca="1" si="524"/>
        <v>-1.4268866959268611</v>
      </c>
      <c r="AG2117">
        <f t="shared" ca="1" si="525"/>
        <v>-1.1768298754253135</v>
      </c>
      <c r="AH2117">
        <f t="shared" ca="1" si="526"/>
        <v>3.1223167994762935E-2</v>
      </c>
      <c r="AI2117">
        <f t="shared" ca="1" si="527"/>
        <v>-0.26125330303925087</v>
      </c>
    </row>
    <row r="2118" spans="1:35">
      <c r="A2118" s="20"/>
      <c r="B2118" s="20"/>
      <c r="C2118" s="20">
        <f ca="1"/>
        <v>0.86945488170297891</v>
      </c>
      <c r="D2118" s="20">
        <f ca="1"/>
        <v>1.2300886033151901</v>
      </c>
      <c r="E2118" s="20">
        <f ca="1"/>
        <v>1.033885332476028</v>
      </c>
      <c r="F2118" s="20">
        <f ca="1"/>
        <v>1.6445275010688158</v>
      </c>
      <c r="G2118" s="20">
        <f ca="1"/>
        <v>-1.2379526455213909</v>
      </c>
      <c r="H2118" s="20">
        <f ca="1"/>
        <v>0.39323648865995864</v>
      </c>
      <c r="I2118" s="164">
        <f t="shared" ca="1" si="516"/>
        <v>30.650852326238304</v>
      </c>
      <c r="J2118" s="164">
        <f t="shared" ca="1" si="517"/>
        <v>21.762313875147122</v>
      </c>
      <c r="K2118" s="164">
        <f t="shared" ca="1" si="518"/>
        <v>0.75520620590128951</v>
      </c>
      <c r="L2118" s="164">
        <f t="shared" ca="1" si="519"/>
        <v>1.5510823552391</v>
      </c>
      <c r="M2118" s="20">
        <f t="shared" ca="1" si="520"/>
        <v>4.3250642693819952</v>
      </c>
      <c r="N2118" s="20">
        <f t="shared" ca="1" si="521"/>
        <v>2.0196861747762376</v>
      </c>
      <c r="O2118" s="20">
        <f t="shared" ca="1" si="512"/>
        <v>27948093.074381795</v>
      </c>
      <c r="P2118" s="20">
        <f t="shared" ca="1" si="513"/>
        <v>68777077.29084754</v>
      </c>
      <c r="Q2118" s="20">
        <f t="shared" ca="1" si="514"/>
        <v>794448.69027022528</v>
      </c>
      <c r="R2118" s="20">
        <f t="shared" ca="1" si="515"/>
        <v>97519619.055499569</v>
      </c>
      <c r="AD2118">
        <f t="shared" ca="1" si="522"/>
        <v>2.4395272636500733</v>
      </c>
      <c r="AE2118">
        <f t="shared" ca="1" si="523"/>
        <v>2.2994341862909802</v>
      </c>
      <c r="AF2118">
        <f t="shared" ca="1" si="524"/>
        <v>1.7746018718299044</v>
      </c>
      <c r="AG2118">
        <f t="shared" ca="1" si="525"/>
        <v>2.0958288874504536</v>
      </c>
      <c r="AH2118">
        <f t="shared" ca="1" si="526"/>
        <v>-0.21659525624222692</v>
      </c>
      <c r="AI2118">
        <f t="shared" ca="1" si="527"/>
        <v>0.48563831020604709</v>
      </c>
    </row>
    <row r="2119" spans="1:35">
      <c r="A2119" s="20"/>
      <c r="B2119" s="20"/>
      <c r="C2119" s="20">
        <f ca="1"/>
        <v>-0.69460080512523648</v>
      </c>
      <c r="D2119" s="20">
        <f ca="1"/>
        <v>0.95831861100879501</v>
      </c>
      <c r="E2119" s="20">
        <f ca="1"/>
        <v>0.13147768228046802</v>
      </c>
      <c r="F2119" s="20">
        <f ca="1"/>
        <v>-0.43900190963924646</v>
      </c>
      <c r="G2119" s="20">
        <f ca="1"/>
        <v>-1.2526568211586455</v>
      </c>
      <c r="H2119" s="20">
        <f ca="1"/>
        <v>0.40036236901874966</v>
      </c>
      <c r="I2119" s="164">
        <f t="shared" ca="1" si="516"/>
        <v>21.790643771717825</v>
      </c>
      <c r="J2119" s="164">
        <f t="shared" ca="1" si="517"/>
        <v>16.182593018563882</v>
      </c>
      <c r="K2119" s="164">
        <f t="shared" ca="1" si="518"/>
        <v>0.51218070899063106</v>
      </c>
      <c r="L2119" s="164">
        <f t="shared" ca="1" si="519"/>
        <v>0.95569895021573825</v>
      </c>
      <c r="M2119" s="20">
        <f t="shared" ca="1" si="520"/>
        <v>3.6231444559323447</v>
      </c>
      <c r="N2119" s="20">
        <f t="shared" ca="1" si="521"/>
        <v>1.5871447341708218</v>
      </c>
      <c r="O2119" s="20">
        <f t="shared" ca="1" si="512"/>
        <v>20247784.116969574</v>
      </c>
      <c r="P2119" s="20">
        <f t="shared" ca="1" si="513"/>
        <v>45273862.877103612</v>
      </c>
      <c r="Q2119" s="20">
        <f t="shared" ca="1" si="514"/>
        <v>490241.22911108454</v>
      </c>
      <c r="R2119" s="20">
        <f t="shared" ca="1" si="515"/>
        <v>66011888.223184265</v>
      </c>
      <c r="AD2119">
        <f t="shared" ca="1" si="522"/>
        <v>0.28899120672762668</v>
      </c>
      <c r="AE2119">
        <f t="shared" ca="1" si="523"/>
        <v>0.42704463710197388</v>
      </c>
      <c r="AF2119">
        <f t="shared" ca="1" si="524"/>
        <v>-0.43472082735789963</v>
      </c>
      <c r="AG2119">
        <f t="shared" ca="1" si="525"/>
        <v>-0.61045931720119007</v>
      </c>
      <c r="AH2119">
        <f t="shared" ca="1" si="526"/>
        <v>-0.9965061600751719</v>
      </c>
      <c r="AI2119">
        <f t="shared" ca="1" si="527"/>
        <v>-0.68339261034913079</v>
      </c>
    </row>
    <row r="2120" spans="1:35">
      <c r="A2120" s="20"/>
      <c r="B2120" s="20"/>
      <c r="C2120" s="20">
        <f ca="1"/>
        <v>-0.83089251768340966</v>
      </c>
      <c r="D2120" s="20">
        <f ca="1"/>
        <v>-0.384611844258747</v>
      </c>
      <c r="E2120" s="20">
        <f ca="1"/>
        <v>-0.15923166113592335</v>
      </c>
      <c r="F2120" s="20">
        <f ca="1"/>
        <v>1.6060074565422437</v>
      </c>
      <c r="G2120" s="20">
        <f ca="1"/>
        <v>-0.96822503080087119</v>
      </c>
      <c r="H2120" s="20">
        <f ca="1"/>
        <v>-2.185114728196655</v>
      </c>
      <c r="I2120" s="164">
        <f t="shared" ca="1" si="516"/>
        <v>16.262627092827771</v>
      </c>
      <c r="J2120" s="164">
        <f t="shared" ca="1" si="517"/>
        <v>11.220348388275045</v>
      </c>
      <c r="K2120" s="164">
        <f t="shared" ca="1" si="518"/>
        <v>0.51550715184500784</v>
      </c>
      <c r="L2120" s="164">
        <f t="shared" ca="1" si="519"/>
        <v>1.1471028439242978</v>
      </c>
      <c r="M2120" s="20">
        <f t="shared" ca="1" si="520"/>
        <v>2.5508667675693646</v>
      </c>
      <c r="N2120" s="20">
        <f t="shared" ca="1" si="521"/>
        <v>0.93827096654864228</v>
      </c>
      <c r="O2120" s="20">
        <f t="shared" ca="1" si="512"/>
        <v>14653694.919930292</v>
      </c>
      <c r="P2120" s="20">
        <f t="shared" ca="1" si="513"/>
        <v>44476902.063241355</v>
      </c>
      <c r="Q2120" s="20">
        <f t="shared" ca="1" si="514"/>
        <v>45415.847753380491</v>
      </c>
      <c r="R2120" s="20">
        <f t="shared" ca="1" si="515"/>
        <v>59176012.830925032</v>
      </c>
      <c r="AD2120">
        <f t="shared" ca="1" si="522"/>
        <v>-1.0527604143621916</v>
      </c>
      <c r="AE2120">
        <f t="shared" ca="1" si="523"/>
        <v>-1.2381381247399179</v>
      </c>
      <c r="AF2120">
        <f t="shared" ca="1" si="524"/>
        <v>-0.40448043777265624</v>
      </c>
      <c r="AG2120">
        <f t="shared" ca="1" si="525"/>
        <v>0.25955838147408039</v>
      </c>
      <c r="AH2120">
        <f t="shared" ca="1" si="526"/>
        <v>-2.1879258138118169</v>
      </c>
      <c r="AI2120">
        <f t="shared" ca="1" si="527"/>
        <v>-2.4371054958144804</v>
      </c>
    </row>
    <row r="2121" spans="1:35">
      <c r="A2121" s="20"/>
      <c r="B2121" s="20"/>
      <c r="C2121" s="20">
        <f ca="1"/>
        <v>-0.51240948739182324</v>
      </c>
      <c r="D2121" s="20">
        <f ca="1"/>
        <v>0.48675980647096284</v>
      </c>
      <c r="E2121" s="20">
        <f ca="1"/>
        <v>-0.86567934214619413</v>
      </c>
      <c r="F2121" s="20">
        <f ca="1"/>
        <v>-6.9694082729136214E-2</v>
      </c>
      <c r="G2121" s="20">
        <f ca="1"/>
        <v>-1.4283791732394084</v>
      </c>
      <c r="H2121" s="20">
        <f ca="1"/>
        <v>0.32275287856303381</v>
      </c>
      <c r="I2121" s="164">
        <f t="shared" ca="1" si="516"/>
        <v>20.385053791167888</v>
      </c>
      <c r="J2121" s="164">
        <f t="shared" ca="1" si="517"/>
        <v>15.026913970436848</v>
      </c>
      <c r="K2121" s="164">
        <f t="shared" ca="1" si="518"/>
        <v>0.41172480513379794</v>
      </c>
      <c r="L2121" s="164">
        <f t="shared" ca="1" si="519"/>
        <v>0.90765315119181522</v>
      </c>
      <c r="M2121" s="20">
        <f t="shared" ca="1" si="520"/>
        <v>3.1995470841110691</v>
      </c>
      <c r="N2121" s="20">
        <f t="shared" ca="1" si="521"/>
        <v>1.4547588037196995</v>
      </c>
      <c r="O2121" s="20">
        <f t="shared" ca="1" si="512"/>
        <v>18881948.988392152</v>
      </c>
      <c r="P2121" s="20">
        <f t="shared" ca="1" si="513"/>
        <v>42688570.181140959</v>
      </c>
      <c r="Q2121" s="20">
        <f t="shared" ca="1" si="514"/>
        <v>521855.12286630319</v>
      </c>
      <c r="R2121" s="20">
        <f t="shared" ca="1" si="515"/>
        <v>62092374.292399414</v>
      </c>
      <c r="AD2121">
        <f t="shared" ca="1" si="522"/>
        <v>-5.2171409910706859E-2</v>
      </c>
      <c r="AE2121">
        <f t="shared" ca="1" si="523"/>
        <v>3.9232875985519521E-2</v>
      </c>
      <c r="AF2121">
        <f t="shared" ca="1" si="524"/>
        <v>-1.3479563169654738</v>
      </c>
      <c r="AG2121">
        <f t="shared" ca="1" si="525"/>
        <v>-0.82884931276447649</v>
      </c>
      <c r="AH2121">
        <f t="shared" ca="1" si="526"/>
        <v>-1.467169906543256</v>
      </c>
      <c r="AI2121">
        <f t="shared" ca="1" si="527"/>
        <v>-1.0411924223791909</v>
      </c>
    </row>
    <row r="2122" spans="1:35">
      <c r="A2122" s="20"/>
      <c r="B2122" s="20"/>
      <c r="C2122" s="20">
        <f ca="1"/>
        <v>-0.98310118161017157</v>
      </c>
      <c r="D2122" s="20">
        <f ca="1"/>
        <v>1.2024300642126369</v>
      </c>
      <c r="E2122" s="20">
        <f ca="1"/>
        <v>0.69826245076683302</v>
      </c>
      <c r="F2122" s="20">
        <f ca="1"/>
        <v>0.94034296689971975</v>
      </c>
      <c r="G2122" s="20">
        <f ca="1"/>
        <v>-1.7872662527287146</v>
      </c>
      <c r="H2122" s="20">
        <f ca="1"/>
        <v>-0.76031365480216773</v>
      </c>
      <c r="I2122" s="164">
        <f t="shared" ca="1" si="516"/>
        <v>22.406910390038124</v>
      </c>
      <c r="J2122" s="164">
        <f t="shared" ca="1" si="517"/>
        <v>16.244486737197285</v>
      </c>
      <c r="K2122" s="164">
        <f t="shared" ca="1" si="518"/>
        <v>0.59581491773649231</v>
      </c>
      <c r="L2122" s="164">
        <f t="shared" ca="1" si="519"/>
        <v>1.1804156527105194</v>
      </c>
      <c r="M2122" s="20">
        <f t="shared" ca="1" si="520"/>
        <v>2.8722495675964188</v>
      </c>
      <c r="N2122" s="20">
        <f t="shared" ca="1" si="521"/>
        <v>1.2597157132286685</v>
      </c>
      <c r="O2122" s="20">
        <f t="shared" ca="1" si="512"/>
        <v>20609423.289055191</v>
      </c>
      <c r="P2122" s="20">
        <f t="shared" ca="1" si="513"/>
        <v>51424559.893288091</v>
      </c>
      <c r="Q2122" s="20">
        <f t="shared" ca="1" si="514"/>
        <v>391124.3195719748</v>
      </c>
      <c r="R2122" s="20">
        <f t="shared" ca="1" si="515"/>
        <v>72425107.501915246</v>
      </c>
      <c r="AD2122">
        <f t="shared" ca="1" si="522"/>
        <v>0.43857048301896173</v>
      </c>
      <c r="AE2122">
        <f t="shared" ca="1" si="523"/>
        <v>0.44781434134137071</v>
      </c>
      <c r="AF2122">
        <f t="shared" ca="1" si="524"/>
        <v>0.32559016124083895</v>
      </c>
      <c r="AG2122">
        <f t="shared" ca="1" si="525"/>
        <v>0.41098023959326946</v>
      </c>
      <c r="AH2122">
        <f t="shared" ca="1" si="526"/>
        <v>-1.8308338137817561</v>
      </c>
      <c r="AI2122">
        <f t="shared" ca="1" si="527"/>
        <v>-1.5683359101927881</v>
      </c>
    </row>
    <row r="2123" spans="1:35">
      <c r="A2123" s="20"/>
      <c r="B2123" s="20"/>
      <c r="C2123" s="20">
        <f ca="1"/>
        <v>-0.16738207985982401</v>
      </c>
      <c r="D2123" s="20">
        <f ca="1"/>
        <v>-2.142215056655858</v>
      </c>
      <c r="E2123" s="20">
        <f ca="1"/>
        <v>-0.59392447705345408</v>
      </c>
      <c r="F2123" s="20">
        <f ca="1"/>
        <v>0.66109726987031936</v>
      </c>
      <c r="G2123" s="20">
        <f ca="1"/>
        <v>0.14155312819358376</v>
      </c>
      <c r="H2123" s="20">
        <f ca="1"/>
        <v>1.2688805865326898</v>
      </c>
      <c r="I2123" s="164">
        <f t="shared" ca="1" si="516"/>
        <v>12.075448661275118</v>
      </c>
      <c r="J2123" s="164">
        <f t="shared" ca="1" si="517"/>
        <v>8.3558293907161421</v>
      </c>
      <c r="K2123" s="164">
        <f t="shared" ca="1" si="518"/>
        <v>0.54504649899118807</v>
      </c>
      <c r="L2123" s="164">
        <f t="shared" ca="1" si="519"/>
        <v>1.263866933591113</v>
      </c>
      <c r="M2123" s="20">
        <f t="shared" ca="1" si="520"/>
        <v>5.6638659550078074</v>
      </c>
      <c r="N2123" s="20">
        <f t="shared" ca="1" si="521"/>
        <v>2.3119313992020856</v>
      </c>
      <c r="O2123" s="20">
        <f t="shared" ca="1" si="512"/>
        <v>10893271.490395119</v>
      </c>
      <c r="P2123" s="20">
        <f t="shared" ca="1" si="513"/>
        <v>43178156.314410456</v>
      </c>
      <c r="Q2123" s="20">
        <f t="shared" ca="1" si="514"/>
        <v>483479.05271136522</v>
      </c>
      <c r="R2123" s="20">
        <f t="shared" ca="1" si="515"/>
        <v>54554906.857516944</v>
      </c>
      <c r="AD2123">
        <f t="shared" ca="1" si="522"/>
        <v>-2.0690658589138065</v>
      </c>
      <c r="AE2123">
        <f t="shared" ca="1" si="523"/>
        <v>-2.1993861104979393</v>
      </c>
      <c r="AF2123">
        <f t="shared" ca="1" si="524"/>
        <v>-0.13594091826192695</v>
      </c>
      <c r="AG2123">
        <f t="shared" ca="1" si="525"/>
        <v>0.79030424359596807</v>
      </c>
      <c r="AH2123">
        <f t="shared" ca="1" si="526"/>
        <v>1.2709621722308979</v>
      </c>
      <c r="AI2123">
        <f t="shared" ca="1" si="527"/>
        <v>1.2754902681137441</v>
      </c>
    </row>
    <row r="2124" spans="1:35">
      <c r="A2124" s="20"/>
      <c r="B2124" s="20"/>
      <c r="C2124" s="20">
        <f ca="1"/>
        <v>-0.92745686670418415</v>
      </c>
      <c r="D2124" s="20">
        <f ca="1"/>
        <v>-2.2910373841545764</v>
      </c>
      <c r="E2124" s="20">
        <f ca="1"/>
        <v>1.8654744822645501</v>
      </c>
      <c r="F2124" s="20">
        <f ca="1"/>
        <v>-0.88540184596121585</v>
      </c>
      <c r="G2124" s="20">
        <f ca="1"/>
        <v>0.22211947246273533</v>
      </c>
      <c r="H2124" s="20">
        <f ca="1"/>
        <v>1.1002790804323879</v>
      </c>
      <c r="I2124" s="164">
        <f t="shared" ca="1" si="516"/>
        <v>9.2069330261514892</v>
      </c>
      <c r="J2124" s="164">
        <f t="shared" ca="1" si="517"/>
        <v>6.3140431639572601</v>
      </c>
      <c r="K2124" s="164">
        <f t="shared" ca="1" si="518"/>
        <v>0.71480991639662028</v>
      </c>
      <c r="L2124" s="164">
        <f t="shared" ca="1" si="519"/>
        <v>1.1662927689050313</v>
      </c>
      <c r="M2124" s="20">
        <f t="shared" ca="1" si="520"/>
        <v>6.0472422269219184</v>
      </c>
      <c r="N2124" s="20">
        <f t="shared" ca="1" si="521"/>
        <v>2.2524412047684175</v>
      </c>
      <c r="O2124" s="20">
        <f t="shared" ca="1" si="512"/>
        <v>8274779.3680183422</v>
      </c>
      <c r="P2124" s="20">
        <f t="shared" ca="1" si="513"/>
        <v>37913872.109407276</v>
      </c>
      <c r="Q2124" s="20">
        <f t="shared" ca="1" si="514"/>
        <v>154924.89906492381</v>
      </c>
      <c r="R2124" s="20">
        <f t="shared" ca="1" si="515"/>
        <v>46343576.376490541</v>
      </c>
      <c r="AD2124">
        <f t="shared" ca="1" si="522"/>
        <v>-2.7653075179243962</v>
      </c>
      <c r="AE2124">
        <f t="shared" ca="1" si="523"/>
        <v>-2.8845492738398457</v>
      </c>
      <c r="AF2124">
        <f t="shared" ca="1" si="524"/>
        <v>1.4073628763329111</v>
      </c>
      <c r="AG2124">
        <f t="shared" ca="1" si="525"/>
        <v>0.34678531320468775</v>
      </c>
      <c r="AH2124">
        <f t="shared" ca="1" si="526"/>
        <v>1.6969358076910206</v>
      </c>
      <c r="AI2124">
        <f t="shared" ca="1" si="527"/>
        <v>1.1147059588335604</v>
      </c>
    </row>
    <row r="2125" spans="1:35">
      <c r="A2125" s="20"/>
      <c r="B2125" s="20"/>
      <c r="C2125" s="20">
        <f ca="1"/>
        <v>0.93892139576573075</v>
      </c>
      <c r="D2125" s="20">
        <f ca="1"/>
        <v>0.74315341561052195</v>
      </c>
      <c r="E2125" s="20">
        <f ca="1"/>
        <v>0.37919610955592986</v>
      </c>
      <c r="F2125" s="20">
        <f ca="1"/>
        <v>1.2432491798849561</v>
      </c>
      <c r="G2125" s="20">
        <f ca="1"/>
        <v>-0.87300467398320292</v>
      </c>
      <c r="H2125" s="20">
        <f ca="1"/>
        <v>0.47475069234916506</v>
      </c>
      <c r="I2125" s="164">
        <f t="shared" ca="1" si="516"/>
        <v>28.4280074417618</v>
      </c>
      <c r="J2125" s="164">
        <f t="shared" ca="1" si="517"/>
        <v>20.212582333157119</v>
      </c>
      <c r="K2125" s="164">
        <f t="shared" ca="1" si="518"/>
        <v>0.67320213163792397</v>
      </c>
      <c r="L2125" s="164">
        <f t="shared" ca="1" si="519"/>
        <v>1.4182171023482397</v>
      </c>
      <c r="M2125" s="20">
        <f t="shared" ca="1" si="520"/>
        <v>4.4132955156641822</v>
      </c>
      <c r="N2125" s="20">
        <f t="shared" ca="1" si="521"/>
        <v>2.0211916136263155</v>
      </c>
      <c r="O2125" s="20">
        <f t="shared" ca="1" si="512"/>
        <v>25936310.10632214</v>
      </c>
      <c r="P2125" s="20">
        <f t="shared" ca="1" si="513"/>
        <v>63287204.322554819</v>
      </c>
      <c r="Q2125" s="20">
        <f t="shared" ca="1" si="514"/>
        <v>744255.2709855088</v>
      </c>
      <c r="R2125" s="20">
        <f t="shared" ca="1" si="515"/>
        <v>89967769.69986248</v>
      </c>
      <c r="AD2125">
        <f t="shared" ca="1" si="522"/>
        <v>1.9000018062528641</v>
      </c>
      <c r="AE2125">
        <f t="shared" ca="1" si="523"/>
        <v>1.7793900446835971</v>
      </c>
      <c r="AF2125">
        <f t="shared" ca="1" si="524"/>
        <v>1.0291102876174898</v>
      </c>
      <c r="AG2125">
        <f t="shared" ca="1" si="525"/>
        <v>1.4918959197647255</v>
      </c>
      <c r="AH2125">
        <f t="shared" ca="1" si="526"/>
        <v>-0.11856053815090772</v>
      </c>
      <c r="AI2125">
        <f t="shared" ca="1" si="527"/>
        <v>0.48970706385490631</v>
      </c>
    </row>
    <row r="2126" spans="1:35">
      <c r="A2126" s="20"/>
      <c r="B2126" s="20"/>
      <c r="C2126" s="20">
        <f ca="1"/>
        <v>1.2135469509307362</v>
      </c>
      <c r="D2126" s="20">
        <f ca="1"/>
        <v>0.5603535583971293</v>
      </c>
      <c r="E2126" s="20">
        <f ca="1"/>
        <v>0.92223501785665585</v>
      </c>
      <c r="F2126" s="20">
        <f ca="1"/>
        <v>-1.1445796573875389</v>
      </c>
      <c r="G2126" s="20">
        <f ca="1"/>
        <v>0.97861550294400823</v>
      </c>
      <c r="H2126" s="20">
        <f ca="1"/>
        <v>1.7111822535017376</v>
      </c>
      <c r="I2126" s="164">
        <f t="shared" ca="1" si="516"/>
        <v>27.725292811571364</v>
      </c>
      <c r="J2126" s="164">
        <f t="shared" ca="1" si="517"/>
        <v>20.30298879439508</v>
      </c>
      <c r="K2126" s="164">
        <f t="shared" ca="1" si="518"/>
        <v>0.70941559347528527</v>
      </c>
      <c r="L2126" s="164">
        <f t="shared" ca="1" si="519"/>
        <v>1.1876729109042756</v>
      </c>
      <c r="M2126" s="20">
        <f t="shared" ca="1" si="520"/>
        <v>6.4798375625894327</v>
      </c>
      <c r="N2126" s="20">
        <f t="shared" ca="1" si="521"/>
        <v>2.7219002727783668</v>
      </c>
      <c r="O2126" s="20">
        <f t="shared" ca="1" si="512"/>
        <v>25609787.590605695</v>
      </c>
      <c r="P2126" s="20">
        <f t="shared" ca="1" si="513"/>
        <v>56906735.826085128</v>
      </c>
      <c r="Q2126" s="20">
        <f t="shared" ca="1" si="514"/>
        <v>681789.6398337913</v>
      </c>
      <c r="R2126" s="20">
        <f t="shared" ca="1" si="515"/>
        <v>83198313.056524619</v>
      </c>
      <c r="AD2126">
        <f t="shared" ca="1" si="522"/>
        <v>1.7294400028085832</v>
      </c>
      <c r="AE2126">
        <f t="shared" ca="1" si="523"/>
        <v>1.8097277833540542</v>
      </c>
      <c r="AF2126">
        <f t="shared" ca="1" si="524"/>
        <v>1.3583235770480471</v>
      </c>
      <c r="AG2126">
        <f t="shared" ca="1" si="525"/>
        <v>0.44396777683761662</v>
      </c>
      <c r="AH2126">
        <f t="shared" ca="1" si="526"/>
        <v>2.1775972917660362</v>
      </c>
      <c r="AI2126">
        <f t="shared" ca="1" si="527"/>
        <v>2.3835142507523424</v>
      </c>
    </row>
    <row r="2127" spans="1:35">
      <c r="A2127" s="20"/>
      <c r="B2127" s="20"/>
      <c r="C2127" s="20">
        <f ca="1"/>
        <v>-0.38045916058240409</v>
      </c>
      <c r="D2127" s="20">
        <f ca="1"/>
        <v>-1.8769404114338146</v>
      </c>
      <c r="E2127" s="20">
        <f ca="1"/>
        <v>5.9927758590934251E-2</v>
      </c>
      <c r="F2127" s="20">
        <f ca="1"/>
        <v>-0.21657216270527785</v>
      </c>
      <c r="G2127" s="20">
        <f ca="1"/>
        <v>-0.13251923057517065</v>
      </c>
      <c r="H2127" s="20">
        <f ca="1"/>
        <v>-0.12580738892629445</v>
      </c>
      <c r="I2127" s="164">
        <f t="shared" ca="1" si="516"/>
        <v>12.049302437456687</v>
      </c>
      <c r="J2127" s="164">
        <f t="shared" ca="1" si="517"/>
        <v>8.2641700885179006</v>
      </c>
      <c r="K2127" s="164">
        <f t="shared" ca="1" si="518"/>
        <v>0.51919497024821371</v>
      </c>
      <c r="L2127" s="164">
        <f t="shared" ca="1" si="519"/>
        <v>1.0001124121477818</v>
      </c>
      <c r="M2127" s="20">
        <f t="shared" ca="1" si="520"/>
        <v>4.3892577754480708</v>
      </c>
      <c r="N2127" s="20">
        <f t="shared" ca="1" si="521"/>
        <v>1.6512309217424752</v>
      </c>
      <c r="O2127" s="20">
        <f t="shared" ca="1" si="512"/>
        <v>10830449.926563838</v>
      </c>
      <c r="P2127" s="20">
        <f t="shared" ca="1" si="513"/>
        <v>36654171.578766622</v>
      </c>
      <c r="Q2127" s="20">
        <f t="shared" ca="1" si="514"/>
        <v>139747.66527882649</v>
      </c>
      <c r="R2127" s="20">
        <f t="shared" ca="1" si="515"/>
        <v>47624369.170609288</v>
      </c>
      <c r="AD2127">
        <f t="shared" ca="1" si="522"/>
        <v>-2.0754120297435228</v>
      </c>
      <c r="AE2127">
        <f t="shared" ca="1" si="523"/>
        <v>-2.2301442655980201</v>
      </c>
      <c r="AF2127">
        <f t="shared" ca="1" si="524"/>
        <v>-0.37095481592533014</v>
      </c>
      <c r="AG2127">
        <f t="shared" ca="1" si="525"/>
        <v>-0.4085799447828109</v>
      </c>
      <c r="AH2127">
        <f t="shared" ca="1" si="526"/>
        <v>-0.14526913839103145</v>
      </c>
      <c r="AI2127">
        <f t="shared" ca="1" si="527"/>
        <v>-0.51018669799331029</v>
      </c>
    </row>
    <row r="2128" spans="1:35">
      <c r="A2128" s="20"/>
      <c r="B2128" s="20"/>
      <c r="C2128" s="20">
        <f ca="1"/>
        <v>1.0160344175031866</v>
      </c>
      <c r="D2128" s="20">
        <f ca="1"/>
        <v>0.71934566172407077</v>
      </c>
      <c r="E2128" s="20">
        <f ca="1"/>
        <v>-0.62206198713940897</v>
      </c>
      <c r="F2128" s="20">
        <f ca="1"/>
        <v>7.651298722357136E-2</v>
      </c>
      <c r="G2128" s="20">
        <f ca="1"/>
        <v>-1.8374766825901419</v>
      </c>
      <c r="H2128" s="20">
        <f ca="1"/>
        <v>-0.11683161323148389</v>
      </c>
      <c r="I2128" s="164">
        <f t="shared" ca="1" si="516"/>
        <v>27.833457637371396</v>
      </c>
      <c r="J2128" s="164">
        <f t="shared" ca="1" si="517"/>
        <v>19.843648547572997</v>
      </c>
      <c r="K2128" s="164">
        <f t="shared" ca="1" si="518"/>
        <v>0.44650304423614257</v>
      </c>
      <c r="L2128" s="164">
        <f t="shared" ca="1" si="519"/>
        <v>0.93711695505256576</v>
      </c>
      <c r="M2128" s="20">
        <f t="shared" ca="1" si="520"/>
        <v>2.4830475523907838</v>
      </c>
      <c r="N2128" s="20">
        <f t="shared" ca="1" si="521"/>
        <v>1.2520748195639619</v>
      </c>
      <c r="O2128" s="20">
        <f t="shared" ca="1" si="512"/>
        <v>25422518.029714368</v>
      </c>
      <c r="P2128" s="20">
        <f t="shared" ca="1" si="513"/>
        <v>50841846.039805382</v>
      </c>
      <c r="Q2128" s="20">
        <f t="shared" ca="1" si="514"/>
        <v>610862.37979194708</v>
      </c>
      <c r="R2128" s="20">
        <f t="shared" ca="1" si="515"/>
        <v>76875226.449311703</v>
      </c>
      <c r="AD2128">
        <f t="shared" ca="1" si="522"/>
        <v>1.7556936013037363</v>
      </c>
      <c r="AE2128">
        <f t="shared" ca="1" si="523"/>
        <v>1.6555867609305353</v>
      </c>
      <c r="AF2128">
        <f t="shared" ca="1" si="524"/>
        <v>-1.0317905069441589</v>
      </c>
      <c r="AG2128">
        <f t="shared" ca="1" si="525"/>
        <v>-0.69492293157924712</v>
      </c>
      <c r="AH2128">
        <f t="shared" ca="1" si="526"/>
        <v>-2.263280497343573</v>
      </c>
      <c r="AI2128">
        <f t="shared" ca="1" si="527"/>
        <v>-1.5889869741514548</v>
      </c>
    </row>
    <row r="2129" spans="1:35">
      <c r="A2129" s="20"/>
      <c r="B2129" s="20"/>
      <c r="C2129" s="20">
        <f ca="1"/>
        <v>-1.017584463844704</v>
      </c>
      <c r="D2129" s="20">
        <f ca="1"/>
        <v>1.4597574419176513</v>
      </c>
      <c r="E2129" s="20">
        <f ca="1"/>
        <v>0.47222029676431732</v>
      </c>
      <c r="F2129" s="20">
        <f ca="1"/>
        <v>-0.5908510228606888</v>
      </c>
      <c r="G2129" s="20">
        <f ca="1"/>
        <v>-0.18710053995729342</v>
      </c>
      <c r="H2129" s="20">
        <f ca="1"/>
        <v>0.40572716913861201</v>
      </c>
      <c r="I2129" s="164">
        <f t="shared" ca="1" si="516"/>
        <v>22.029399344877177</v>
      </c>
      <c r="J2129" s="164">
        <f t="shared" ca="1" si="517"/>
        <v>16.732385167769571</v>
      </c>
      <c r="K2129" s="164">
        <f t="shared" ca="1" si="518"/>
        <v>0.58266874095734966</v>
      </c>
      <c r="L2129" s="164">
        <f t="shared" ca="1" si="519"/>
        <v>1.0289828365182507</v>
      </c>
      <c r="M2129" s="20">
        <f t="shared" ca="1" si="520"/>
        <v>4.658846209986339</v>
      </c>
      <c r="N2129" s="20">
        <f t="shared" ca="1" si="521"/>
        <v>1.9261574315910712</v>
      </c>
      <c r="O2129" s="20">
        <f t="shared" ca="1" si="512"/>
        <v>20668289.018136568</v>
      </c>
      <c r="P2129" s="20">
        <f t="shared" ca="1" si="513"/>
        <v>47317382.501435988</v>
      </c>
      <c r="Q2129" s="20">
        <f t="shared" ca="1" si="514"/>
        <v>438584.00440906524</v>
      </c>
      <c r="R2129" s="20">
        <f t="shared" ca="1" si="515"/>
        <v>68424255.523981616</v>
      </c>
      <c r="AD2129">
        <f t="shared" ca="1" si="522"/>
        <v>0.34694158856242091</v>
      </c>
      <c r="AE2129">
        <f t="shared" ca="1" si="523"/>
        <v>0.61153864690254101</v>
      </c>
      <c r="AF2129">
        <f t="shared" ca="1" si="524"/>
        <v>0.20607946324863274</v>
      </c>
      <c r="AG2129">
        <f t="shared" ca="1" si="525"/>
        <v>-0.27735074309886115</v>
      </c>
      <c r="AH2129">
        <f t="shared" ca="1" si="526"/>
        <v>0.15427356665148842</v>
      </c>
      <c r="AI2129">
        <f t="shared" ca="1" si="527"/>
        <v>0.232857923219111</v>
      </c>
    </row>
    <row r="2130" spans="1:35">
      <c r="A2130" s="20"/>
      <c r="B2130" s="20"/>
      <c r="C2130" s="20">
        <f ca="1"/>
        <v>0.37222396775332128</v>
      </c>
      <c r="D2130" s="20">
        <f ca="1"/>
        <v>1.1719245993976439</v>
      </c>
      <c r="E2130" s="20">
        <f ca="1"/>
        <v>0.11067284510113524</v>
      </c>
      <c r="F2130" s="20">
        <f ca="1"/>
        <v>1.5148501366980529</v>
      </c>
      <c r="G2130" s="20">
        <f ca="1"/>
        <v>-0.30558684220061821</v>
      </c>
      <c r="H2130" s="20">
        <f ca="1"/>
        <v>-0.29371438781079257</v>
      </c>
      <c r="I2130" s="164">
        <f t="shared" ca="1" si="516"/>
        <v>27.236969851399881</v>
      </c>
      <c r="J2130" s="164">
        <f t="shared" ca="1" si="517"/>
        <v>19.617338717847812</v>
      </c>
      <c r="K2130" s="164">
        <f t="shared" ca="1" si="518"/>
        <v>0.65468139745130116</v>
      </c>
      <c r="L2130" s="164">
        <f t="shared" ca="1" si="519"/>
        <v>1.4105055432060531</v>
      </c>
      <c r="M2130" s="20">
        <f t="shared" ca="1" si="520"/>
        <v>4.3911322018403114</v>
      </c>
      <c r="N2130" s="20">
        <f t="shared" ca="1" si="521"/>
        <v>1.92555438320294</v>
      </c>
      <c r="O2130" s="20">
        <f t="shared" ca="1" si="512"/>
        <v>24983748.859179873</v>
      </c>
      <c r="P2130" s="20">
        <f t="shared" ca="1" si="513"/>
        <v>61909541.854134761</v>
      </c>
      <c r="Q2130" s="20">
        <f t="shared" ca="1" si="514"/>
        <v>597514.74745801045</v>
      </c>
      <c r="R2130" s="20">
        <f t="shared" ca="1" si="515"/>
        <v>87490805.460772648</v>
      </c>
      <c r="AD2130">
        <f t="shared" ca="1" si="522"/>
        <v>1.6109150124756986</v>
      </c>
      <c r="AE2130">
        <f t="shared" ca="1" si="523"/>
        <v>1.5796438650496012</v>
      </c>
      <c r="AF2130">
        <f t="shared" ca="1" si="524"/>
        <v>0.8607399768300098</v>
      </c>
      <c r="AG2130">
        <f t="shared" ca="1" si="525"/>
        <v>1.4568433782093324</v>
      </c>
      <c r="AH2130">
        <f t="shared" ca="1" si="526"/>
        <v>-0.14318644239965339</v>
      </c>
      <c r="AI2130">
        <f t="shared" ca="1" si="527"/>
        <v>0.23122806271064839</v>
      </c>
    </row>
    <row r="2131" spans="1:35">
      <c r="A2131" s="20"/>
      <c r="B2131" s="20"/>
      <c r="C2131" s="20">
        <f ca="1"/>
        <v>-0.97821739879659597</v>
      </c>
      <c r="D2131" s="20">
        <f ca="1"/>
        <v>0.19732692826550211</v>
      </c>
      <c r="E2131" s="20">
        <f ca="1"/>
        <v>7.9379594858027966E-2</v>
      </c>
      <c r="F2131" s="20">
        <f ca="1"/>
        <v>0.31550466958166473</v>
      </c>
      <c r="G2131" s="20">
        <f ca="1"/>
        <v>1.0922447970406899</v>
      </c>
      <c r="H2131" s="20">
        <f ca="1"/>
        <v>1.3206512296314821</v>
      </c>
      <c r="I2131" s="164">
        <f t="shared" ca="1" si="516"/>
        <v>17.302526377379735</v>
      </c>
      <c r="J2131" s="164">
        <f t="shared" ca="1" si="517"/>
        <v>13.175930089365206</v>
      </c>
      <c r="K2131" s="164">
        <f t="shared" ca="1" si="518"/>
        <v>0.65048385489308369</v>
      </c>
      <c r="L2131" s="164">
        <f t="shared" ca="1" si="519"/>
        <v>1.3370980609920007</v>
      </c>
      <c r="M2131" s="20">
        <f t="shared" ca="1" si="520"/>
        <v>6.6432398899583625</v>
      </c>
      <c r="N2131" s="20">
        <f t="shared" ca="1" si="521"/>
        <v>2.6951867929782334</v>
      </c>
      <c r="O2131" s="20">
        <f t="shared" ca="1" si="512"/>
        <v>16251080.087738741</v>
      </c>
      <c r="P2131" s="20">
        <f t="shared" ca="1" si="513"/>
        <v>50194631.233772077</v>
      </c>
      <c r="Q2131" s="20">
        <f t="shared" ca="1" si="514"/>
        <v>539482.53717327409</v>
      </c>
      <c r="R2131" s="20">
        <f t="shared" ca="1" si="515"/>
        <v>66985193.858684093</v>
      </c>
      <c r="AD2131">
        <f t="shared" ca="1" si="522"/>
        <v>-0.8003576753932683</v>
      </c>
      <c r="AE2131">
        <f t="shared" ca="1" si="523"/>
        <v>-0.58190265457543444</v>
      </c>
      <c r="AF2131">
        <f t="shared" ca="1" si="524"/>
        <v>0.8225804990280331</v>
      </c>
      <c r="AG2131">
        <f t="shared" ca="1" si="525"/>
        <v>1.123173004509094</v>
      </c>
      <c r="AH2131">
        <f t="shared" ca="1" si="526"/>
        <v>2.3591554332870692</v>
      </c>
      <c r="AI2131">
        <f t="shared" ca="1" si="527"/>
        <v>2.3113156566979276</v>
      </c>
    </row>
    <row r="2132" spans="1:35">
      <c r="A2132" s="20"/>
      <c r="B2132" s="20"/>
      <c r="C2132" s="20">
        <f ca="1"/>
        <v>8.0815690191878481E-2</v>
      </c>
      <c r="D2132" s="20">
        <f ca="1"/>
        <v>3.7059654428583076E-2</v>
      </c>
      <c r="E2132" s="20">
        <f ca="1"/>
        <v>-2.4468065370835492</v>
      </c>
      <c r="F2132" s="20">
        <f ca="1"/>
        <v>0.66689218836019248</v>
      </c>
      <c r="G2132" s="20">
        <f ca="1"/>
        <v>-4.5186387643180823E-2</v>
      </c>
      <c r="H2132" s="20">
        <f ca="1"/>
        <v>1.3469342605780894</v>
      </c>
      <c r="I2132" s="164">
        <f t="shared" ca="1" si="516"/>
        <v>20.129096233286571</v>
      </c>
      <c r="J2132" s="164">
        <f t="shared" ca="1" si="517"/>
        <v>15.015523220717672</v>
      </c>
      <c r="K2132" s="164">
        <f t="shared" ca="1" si="518"/>
        <v>0.36457248260913566</v>
      </c>
      <c r="L2132" s="164">
        <f t="shared" ca="1" si="519"/>
        <v>1.0853010770894098</v>
      </c>
      <c r="M2132" s="20">
        <f t="shared" ca="1" si="520"/>
        <v>4.8495006538467402</v>
      </c>
      <c r="N2132" s="20">
        <f t="shared" ca="1" si="521"/>
        <v>2.2002272423509992</v>
      </c>
      <c r="O2132" s="20">
        <f t="shared" ca="1" si="512"/>
        <v>18739381.493139572</v>
      </c>
      <c r="P2132" s="20">
        <f t="shared" ca="1" si="513"/>
        <v>46809906.345546789</v>
      </c>
      <c r="Q2132" s="20">
        <f t="shared" ca="1" si="514"/>
        <v>783144.54192155472</v>
      </c>
      <c r="R2132" s="20">
        <f t="shared" ca="1" si="515"/>
        <v>66332432.380607918</v>
      </c>
      <c r="AD2132">
        <f t="shared" ca="1" si="522"/>
        <v>-0.11429703075568733</v>
      </c>
      <c r="AE2132">
        <f t="shared" ca="1" si="523"/>
        <v>3.5410476750896397E-2</v>
      </c>
      <c r="AF2132">
        <f t="shared" ca="1" si="524"/>
        <v>-1.7766137944624036</v>
      </c>
      <c r="AG2132">
        <f t="shared" ca="1" si="525"/>
        <v>-2.1358740502683493E-2</v>
      </c>
      <c r="AH2132">
        <f t="shared" ca="1" si="526"/>
        <v>0.36611183760748944</v>
      </c>
      <c r="AI2132">
        <f t="shared" ca="1" si="527"/>
        <v>0.97358714148918679</v>
      </c>
    </row>
    <row r="2133" spans="1:35">
      <c r="A2133" s="20"/>
      <c r="B2133" s="20"/>
      <c r="C2133" s="20">
        <f ca="1"/>
        <v>0.49342428490196921</v>
      </c>
      <c r="D2133" s="20">
        <f ca="1"/>
        <v>-2.2920239855897853</v>
      </c>
      <c r="E2133" s="20">
        <f ca="1"/>
        <v>-0.65413655802950077</v>
      </c>
      <c r="F2133" s="20">
        <f ca="1"/>
        <v>-1.1107865795166105</v>
      </c>
      <c r="G2133" s="20">
        <f ca="1"/>
        <v>-0.42510625134015401</v>
      </c>
      <c r="H2133" s="20">
        <f ca="1"/>
        <v>-0.69408910411872404</v>
      </c>
      <c r="I2133" s="164">
        <f t="shared" ca="1" si="516"/>
        <v>13.304344071709803</v>
      </c>
      <c r="J2133" s="164">
        <f t="shared" ca="1" si="517"/>
        <v>8.8991948388310576</v>
      </c>
      <c r="K2133" s="164">
        <f t="shared" ca="1" si="518"/>
        <v>0.37442691256287541</v>
      </c>
      <c r="L2133" s="164">
        <f t="shared" ca="1" si="519"/>
        <v>0.67017814779855844</v>
      </c>
      <c r="M2133" s="20">
        <f t="shared" ca="1" si="520"/>
        <v>3.1904277202899651</v>
      </c>
      <c r="N2133" s="20">
        <f t="shared" ca="1" si="521"/>
        <v>1.1567749974970638</v>
      </c>
      <c r="O2133" s="20">
        <f t="shared" ca="1" si="512"/>
        <v>11838356.177129572</v>
      </c>
      <c r="P2133" s="20">
        <f t="shared" ca="1" si="513"/>
        <v>29777343.590671223</v>
      </c>
      <c r="Q2133" s="20">
        <f t="shared" ca="1" si="514"/>
        <v>28837.453951510768</v>
      </c>
      <c r="R2133" s="20">
        <f t="shared" ca="1" si="515"/>
        <v>41644537.221752301</v>
      </c>
      <c r="AD2133">
        <f t="shared" ca="1" si="522"/>
        <v>-1.7707902738568444</v>
      </c>
      <c r="AE2133">
        <f t="shared" ca="1" si="523"/>
        <v>-2.0170487118016585</v>
      </c>
      <c r="AF2133">
        <f t="shared" ca="1" si="524"/>
        <v>-1.6870280676102241</v>
      </c>
      <c r="AG2133">
        <f t="shared" ca="1" si="525"/>
        <v>-1.9082811463701892</v>
      </c>
      <c r="AH2133">
        <f t="shared" ca="1" si="526"/>
        <v>-1.4773025330111493</v>
      </c>
      <c r="AI2133">
        <f t="shared" ca="1" si="527"/>
        <v>-1.8465540608187467</v>
      </c>
    </row>
    <row r="2134" spans="1:35">
      <c r="A2134" s="20"/>
      <c r="B2134" s="20"/>
      <c r="C2134" s="20">
        <f ca="1"/>
        <v>0.40093423928989164</v>
      </c>
      <c r="D2134" s="20">
        <f ca="1"/>
        <v>0.84608064032564911</v>
      </c>
      <c r="E2134" s="20">
        <f ca="1"/>
        <v>0.53655284388785918</v>
      </c>
      <c r="F2134" s="20">
        <f ca="1"/>
        <v>-1.0380130012414874E-2</v>
      </c>
      <c r="G2134" s="20">
        <f ca="1"/>
        <v>0.15838450603900059</v>
      </c>
      <c r="H2134" s="20">
        <f ca="1"/>
        <v>-2.2899032043988576E-2</v>
      </c>
      <c r="I2134" s="164">
        <f t="shared" ca="1" si="516"/>
        <v>25.646457507070313</v>
      </c>
      <c r="J2134" s="164">
        <f t="shared" ca="1" si="517"/>
        <v>18.634548843103737</v>
      </c>
      <c r="K2134" s="164">
        <f t="shared" ca="1" si="518"/>
        <v>0.6398402877701389</v>
      </c>
      <c r="L2134" s="164">
        <f t="shared" ca="1" si="519"/>
        <v>1.173302887111596</v>
      </c>
      <c r="M2134" s="20">
        <f t="shared" ca="1" si="520"/>
        <v>4.7381125527340071</v>
      </c>
      <c r="N2134" s="20">
        <f t="shared" ca="1" si="521"/>
        <v>1.9652263178679701</v>
      </c>
      <c r="O2134" s="20">
        <f t="shared" ca="1" si="512"/>
        <v>23611496.851325568</v>
      </c>
      <c r="P2134" s="20">
        <f t="shared" ca="1" si="513"/>
        <v>54479739.887922458</v>
      </c>
      <c r="Q2134" s="20">
        <f t="shared" ca="1" si="514"/>
        <v>456582.40566556394</v>
      </c>
      <c r="R2134" s="20">
        <f t="shared" ca="1" si="515"/>
        <v>78547819.144913584</v>
      </c>
      <c r="AD2134">
        <f t="shared" ca="1" si="522"/>
        <v>1.2248683269588136</v>
      </c>
      <c r="AE2134">
        <f t="shared" ca="1" si="523"/>
        <v>1.2498486050683679</v>
      </c>
      <c r="AF2134">
        <f t="shared" ca="1" si="524"/>
        <v>0.72582079791035337</v>
      </c>
      <c r="AG2134">
        <f t="shared" ca="1" si="525"/>
        <v>0.37864948687089112</v>
      </c>
      <c r="AH2134">
        <f t="shared" ca="1" si="526"/>
        <v>0.24234728081556436</v>
      </c>
      <c r="AI2134">
        <f t="shared" ca="1" si="527"/>
        <v>0.33844950775127025</v>
      </c>
    </row>
    <row r="2135" spans="1:35">
      <c r="A2135" s="20"/>
      <c r="B2135" s="20"/>
      <c r="C2135" s="20">
        <f ca="1"/>
        <v>1.5651709343374527</v>
      </c>
      <c r="D2135" s="20">
        <f ca="1"/>
        <v>-0.34517200163007133</v>
      </c>
      <c r="E2135" s="20">
        <f ca="1"/>
        <v>1.0395385409906013</v>
      </c>
      <c r="F2135" s="20">
        <f ca="1"/>
        <v>-0.16367006714163113</v>
      </c>
      <c r="G2135" s="20">
        <f ca="1"/>
        <v>-0.16858203512156933</v>
      </c>
      <c r="H2135" s="20">
        <f ca="1"/>
        <v>0.14290135446202801</v>
      </c>
      <c r="I2135" s="164">
        <f t="shared" ca="1" si="516"/>
        <v>26.442502695585105</v>
      </c>
      <c r="J2135" s="164">
        <f t="shared" ca="1" si="517"/>
        <v>18.43227485310933</v>
      </c>
      <c r="K2135" s="164">
        <f t="shared" ca="1" si="518"/>
        <v>0.684815193110339</v>
      </c>
      <c r="L2135" s="164">
        <f t="shared" ca="1" si="519"/>
        <v>1.2004275981499355</v>
      </c>
      <c r="M2135" s="20">
        <f t="shared" ca="1" si="520"/>
        <v>4.6290962218700287</v>
      </c>
      <c r="N2135" s="20">
        <f t="shared" ca="1" si="521"/>
        <v>1.9310916620845653</v>
      </c>
      <c r="O2135" s="20">
        <f t="shared" ca="1" si="512"/>
        <v>23928134.24950454</v>
      </c>
      <c r="P2135" s="20">
        <f t="shared" ca="1" si="513"/>
        <v>55941790.354202628</v>
      </c>
      <c r="Q2135" s="20">
        <f t="shared" ca="1" si="514"/>
        <v>464611.40028279513</v>
      </c>
      <c r="R2135" s="20">
        <f t="shared" ca="1" si="515"/>
        <v>80334536.003989965</v>
      </c>
      <c r="AD2135">
        <f t="shared" ca="1" si="522"/>
        <v>1.4180831785400738</v>
      </c>
      <c r="AE2135">
        <f t="shared" ca="1" si="523"/>
        <v>1.1819714272178961</v>
      </c>
      <c r="AF2135">
        <f t="shared" ca="1" si="524"/>
        <v>1.1346835737303542</v>
      </c>
      <c r="AG2135">
        <f t="shared" ca="1" si="525"/>
        <v>0.50194362795425163</v>
      </c>
      <c r="AH2135">
        <f t="shared" ca="1" si="526"/>
        <v>0.12121802430003244</v>
      </c>
      <c r="AI2135">
        <f t="shared" ca="1" si="527"/>
        <v>0.24619368130963593</v>
      </c>
    </row>
    <row r="2136" spans="1:35">
      <c r="A2136" s="20"/>
      <c r="B2136" s="20"/>
      <c r="C2136" s="20">
        <f ca="1"/>
        <v>2.1921412689602184</v>
      </c>
      <c r="D2136" s="20">
        <f ca="1"/>
        <v>1.2972013845357064</v>
      </c>
      <c r="E2136" s="20">
        <f ca="1"/>
        <v>-1.395033514960015</v>
      </c>
      <c r="F2136" s="20">
        <f ca="1"/>
        <v>0.6794524024415779</v>
      </c>
      <c r="G2136" s="20">
        <f ca="1"/>
        <v>0.27428565693077472</v>
      </c>
      <c r="H2136" s="20">
        <f ca="1"/>
        <v>0.21156603331474483</v>
      </c>
      <c r="I2136" s="164">
        <f t="shared" ca="1" si="516"/>
        <v>33.7900253517425</v>
      </c>
      <c r="J2136" s="164">
        <f t="shared" ca="1" si="517"/>
        <v>24.36267954481853</v>
      </c>
      <c r="K2136" s="164">
        <f t="shared" ca="1" si="518"/>
        <v>0.51073380536441182</v>
      </c>
      <c r="L2136" s="164">
        <f t="shared" ca="1" si="519"/>
        <v>1.1852428293276918</v>
      </c>
      <c r="M2136" s="20">
        <f t="shared" ca="1" si="520"/>
        <v>4.4075344501606084</v>
      </c>
      <c r="N2136" s="20">
        <f t="shared" ca="1" si="521"/>
        <v>2.0595374069091021</v>
      </c>
      <c r="O2136" s="20">
        <f t="shared" ca="1" si="512"/>
        <v>31008788.176664621</v>
      </c>
      <c r="P2136" s="20">
        <f t="shared" ca="1" si="513"/>
        <v>62894497.816166751</v>
      </c>
      <c r="Q2136" s="20">
        <f t="shared" ca="1" si="514"/>
        <v>811841.73710607761</v>
      </c>
      <c r="R2136" s="20">
        <f t="shared" ca="1" si="515"/>
        <v>94715127.729937464</v>
      </c>
      <c r="AD2136">
        <f t="shared" ca="1" si="522"/>
        <v>3.2014624640151697</v>
      </c>
      <c r="AE2136">
        <f t="shared" ca="1" si="523"/>
        <v>3.1720401157109159</v>
      </c>
      <c r="AF2136">
        <f t="shared" ca="1" si="524"/>
        <v>-0.44787449668716534</v>
      </c>
      <c r="AG2136">
        <f t="shared" ca="1" si="525"/>
        <v>0.43292195148950785</v>
      </c>
      <c r="AH2136">
        <f t="shared" ca="1" si="526"/>
        <v>-0.12496172204376838</v>
      </c>
      <c r="AI2136">
        <f t="shared" ca="1" si="527"/>
        <v>0.59334434299757355</v>
      </c>
    </row>
    <row r="2137" spans="1:35">
      <c r="A2137" s="20"/>
      <c r="B2137" s="20"/>
      <c r="C2137" s="20">
        <f ca="1"/>
        <v>1.0464997567983487</v>
      </c>
      <c r="D2137" s="20">
        <f ca="1"/>
        <v>1.3070050825228818</v>
      </c>
      <c r="E2137" s="20">
        <f ca="1"/>
        <v>-1.3846195247957311</v>
      </c>
      <c r="F2137" s="20">
        <f ca="1"/>
        <v>1.6067488320189312</v>
      </c>
      <c r="G2137" s="20">
        <f ca="1"/>
        <v>-0.38586830448591147</v>
      </c>
      <c r="H2137" s="20">
        <f ca="1"/>
        <v>1.4264333102765581</v>
      </c>
      <c r="I2137" s="164">
        <f t="shared" ca="1" si="516"/>
        <v>30.017062499837248</v>
      </c>
      <c r="J2137" s="164">
        <f t="shared" ca="1" si="517"/>
        <v>21.92094795506387</v>
      </c>
      <c r="K2137" s="164">
        <f t="shared" ca="1" si="518"/>
        <v>0.55207832623833308</v>
      </c>
      <c r="L2137" s="164">
        <f t="shared" ca="1" si="519"/>
        <v>1.4286354690822169</v>
      </c>
      <c r="M2137" s="20">
        <f t="shared" ca="1" si="520"/>
        <v>5.0444173368708762</v>
      </c>
      <c r="N2137" s="20">
        <f t="shared" ca="1" si="521"/>
        <v>2.4310042613238094</v>
      </c>
      <c r="O2137" s="20">
        <f t="shared" ca="1" si="512"/>
        <v>27694709.145232845</v>
      </c>
      <c r="P2137" s="20">
        <f t="shared" ca="1" si="513"/>
        <v>65128447.334467128</v>
      </c>
      <c r="Q2137" s="20">
        <f t="shared" ca="1" si="514"/>
        <v>1052738.7379529767</v>
      </c>
      <c r="R2137" s="20">
        <f t="shared" ca="1" si="515"/>
        <v>93875895.217652947</v>
      </c>
      <c r="AD2137">
        <f t="shared" ca="1" si="522"/>
        <v>2.2856947815138948</v>
      </c>
      <c r="AE2137">
        <f t="shared" ca="1" si="523"/>
        <v>2.3526670990147212</v>
      </c>
      <c r="AF2137">
        <f t="shared" ca="1" si="524"/>
        <v>-7.2015216015154593E-2</v>
      </c>
      <c r="AG2137">
        <f t="shared" ca="1" si="525"/>
        <v>1.5392521321918944</v>
      </c>
      <c r="AH2137">
        <f t="shared" ca="1" si="526"/>
        <v>0.58268592985652945</v>
      </c>
      <c r="AI2137">
        <f t="shared" ca="1" si="527"/>
        <v>1.5973088143886742</v>
      </c>
    </row>
    <row r="2138" spans="1:35">
      <c r="A2138" s="20"/>
      <c r="B2138" s="20"/>
      <c r="C2138" s="20">
        <f ca="1"/>
        <v>-0.49732400244296643</v>
      </c>
      <c r="D2138" s="20">
        <f ca="1"/>
        <v>0.61986753070478484</v>
      </c>
      <c r="E2138" s="20">
        <f ca="1"/>
        <v>0.74253110662069233</v>
      </c>
      <c r="F2138" s="20">
        <f ca="1"/>
        <v>-0.72625785575426183</v>
      </c>
      <c r="G2138" s="20">
        <f ca="1"/>
        <v>-0.25937457294085547</v>
      </c>
      <c r="H2138" s="20">
        <f ca="1"/>
        <v>-1.0758087580089972</v>
      </c>
      <c r="I2138" s="164">
        <f t="shared" ca="1" si="516"/>
        <v>20.894405621010932</v>
      </c>
      <c r="J2138" s="164">
        <f t="shared" ca="1" si="517"/>
        <v>15.254499917695311</v>
      </c>
      <c r="K2138" s="164">
        <f t="shared" ca="1" si="518"/>
        <v>0.56077627455576518</v>
      </c>
      <c r="L2138" s="164">
        <f t="shared" ca="1" si="519"/>
        <v>0.89598921572745782</v>
      </c>
      <c r="M2138" s="20">
        <f t="shared" ca="1" si="520"/>
        <v>3.5666533774567704</v>
      </c>
      <c r="N2138" s="20">
        <f t="shared" ca="1" si="521"/>
        <v>1.3401084552478433</v>
      </c>
      <c r="O2138" s="20">
        <f t="shared" ca="1" si="512"/>
        <v>19274932.112098183</v>
      </c>
      <c r="P2138" s="20">
        <f t="shared" ca="1" si="513"/>
        <v>42909130.454714075</v>
      </c>
      <c r="Q2138" s="20">
        <f t="shared" ca="1" si="514"/>
        <v>110749.46034531665</v>
      </c>
      <c r="R2138" s="20">
        <f t="shared" ca="1" si="515"/>
        <v>62294812.027157575</v>
      </c>
      <c r="AD2138">
        <f t="shared" ca="1" si="522"/>
        <v>7.1457675002653223E-2</v>
      </c>
      <c r="AE2138">
        <f t="shared" ca="1" si="523"/>
        <v>0.11560399922661424</v>
      </c>
      <c r="AF2138">
        <f t="shared" ca="1" si="524"/>
        <v>7.0570414160462391E-3</v>
      </c>
      <c r="AG2138">
        <f t="shared" ca="1" si="525"/>
        <v>-0.88186720123882867</v>
      </c>
      <c r="AH2138">
        <f t="shared" ca="1" si="526"/>
        <v>-1.0592740250480321</v>
      </c>
      <c r="AI2138">
        <f t="shared" ca="1" si="527"/>
        <v>-1.3510582290598832</v>
      </c>
    </row>
    <row r="2139" spans="1:35">
      <c r="A2139" s="20"/>
      <c r="B2139" s="20"/>
      <c r="C2139" s="20">
        <f ca="1"/>
        <v>-0.18165577588369686</v>
      </c>
      <c r="D2139" s="20">
        <f ca="1"/>
        <v>1.6808076001013608</v>
      </c>
      <c r="E2139" s="20">
        <f ca="1"/>
        <v>-0.80843760397883047</v>
      </c>
      <c r="F2139" s="20">
        <f ca="1"/>
        <v>0.37520305198785991</v>
      </c>
      <c r="G2139" s="20">
        <f ca="1"/>
        <v>-0.78961806905533205</v>
      </c>
      <c r="H2139" s="20">
        <f ca="1"/>
        <v>0.47476372063895078</v>
      </c>
      <c r="I2139" s="164">
        <f t="shared" ca="1" si="516"/>
        <v>26.162105973597516</v>
      </c>
      <c r="J2139" s="164">
        <f t="shared" ca="1" si="517"/>
        <v>19.505729387182132</v>
      </c>
      <c r="K2139" s="164">
        <f t="shared" ca="1" si="518"/>
        <v>0.48985530137963584</v>
      </c>
      <c r="L2139" s="164">
        <f t="shared" ca="1" si="519"/>
        <v>1.0877734063899074</v>
      </c>
      <c r="M2139" s="20">
        <f t="shared" ca="1" si="520"/>
        <v>3.9385332733186074</v>
      </c>
      <c r="N2139" s="20">
        <f t="shared" ca="1" si="521"/>
        <v>1.8215144508720971</v>
      </c>
      <c r="O2139" s="20">
        <f t="shared" ca="1" si="512"/>
        <v>24351044.223666158</v>
      </c>
      <c r="P2139" s="20">
        <f t="shared" ca="1" si="513"/>
        <v>52886811.826589197</v>
      </c>
      <c r="Q2139" s="20">
        <f t="shared" ca="1" si="514"/>
        <v>693871.99193908961</v>
      </c>
      <c r="R2139" s="20">
        <f t="shared" ca="1" si="515"/>
        <v>77931728.042194441</v>
      </c>
      <c r="AD2139">
        <f t="shared" ca="1" si="522"/>
        <v>1.3500257217469698</v>
      </c>
      <c r="AE2139">
        <f t="shared" ca="1" si="523"/>
        <v>1.5421910695242051</v>
      </c>
      <c r="AF2139">
        <f t="shared" ca="1" si="524"/>
        <v>-0.63767907836694748</v>
      </c>
      <c r="AG2139">
        <f t="shared" ca="1" si="525"/>
        <v>-1.0120880045876246E-2</v>
      </c>
      <c r="AH2139">
        <f t="shared" ca="1" si="526"/>
        <v>-0.64607414075710246</v>
      </c>
      <c r="AI2139">
        <f t="shared" ca="1" si="527"/>
        <v>-4.9960943588927331E-2</v>
      </c>
    </row>
    <row r="2140" spans="1:35">
      <c r="A2140" s="20"/>
      <c r="B2140" s="20"/>
      <c r="C2140" s="20">
        <f ca="1"/>
        <v>0.41979708364792778</v>
      </c>
      <c r="D2140" s="20">
        <f ca="1"/>
        <v>-1.0030830553163568</v>
      </c>
      <c r="E2140" s="20">
        <f ca="1"/>
        <v>1.4685927750884098</v>
      </c>
      <c r="F2140" s="20">
        <f ca="1"/>
        <v>2.5147609360305978</v>
      </c>
      <c r="G2140" s="20">
        <f ca="1"/>
        <v>-0.28257717985878306</v>
      </c>
      <c r="H2140" s="20">
        <f ca="1"/>
        <v>1.0823696549245136</v>
      </c>
      <c r="I2140" s="164">
        <f t="shared" ca="1" si="516"/>
        <v>20.893193803181926</v>
      </c>
      <c r="J2140" s="164">
        <f t="shared" ca="1" si="517"/>
        <v>14.223698456912368</v>
      </c>
      <c r="K2140" s="164">
        <f t="shared" ca="1" si="518"/>
        <v>0.87463573909897985</v>
      </c>
      <c r="L2140" s="164">
        <f t="shared" ca="1" si="519"/>
        <v>1.8795926691809086</v>
      </c>
      <c r="M2140" s="20">
        <f t="shared" ca="1" si="520"/>
        <v>6.1939358665147779</v>
      </c>
      <c r="N2140" s="20">
        <f t="shared" ca="1" si="521"/>
        <v>2.6355155503128582</v>
      </c>
      <c r="O2140" s="20">
        <f t="shared" ref="O2140:O2203" ca="1" si="528">(I2140+J2140)/2*$C$4*365-$C$5-$C$6</f>
        <v>18724595.551079184</v>
      </c>
      <c r="P2140" s="20">
        <f t="shared" ref="P2140:P2203" ca="1" si="529">(L2140/1.7*42+I2140)*$C$7*365-$C$8-$C$9</f>
        <v>67140185.025986582</v>
      </c>
      <c r="Q2140" s="20">
        <f t="shared" ref="Q2140:Q2203" ca="1" si="530">(N2140-M2140/2.8)*$C$10*365-$C$11-$C$12</f>
        <v>708091.0393332449</v>
      </c>
      <c r="R2140" s="20">
        <f t="shared" ref="R2140:R2203" ca="1" si="531">O2140+P2140+Q2140</f>
        <v>86572871.616399005</v>
      </c>
      <c r="AD2140">
        <f t="shared" ca="1" si="522"/>
        <v>7.1163544461631867E-2</v>
      </c>
      <c r="AE2140">
        <f t="shared" ca="1" si="523"/>
        <v>-0.23030253123746031</v>
      </c>
      <c r="AF2140">
        <f t="shared" ca="1" si="524"/>
        <v>2.8603249008998164</v>
      </c>
      <c r="AG2140">
        <f t="shared" ca="1" si="525"/>
        <v>3.5890575871859483</v>
      </c>
      <c r="AH2140">
        <f t="shared" ca="1" si="526"/>
        <v>1.8599287405719758</v>
      </c>
      <c r="AI2140">
        <f t="shared" ca="1" si="527"/>
        <v>2.1500420278725896</v>
      </c>
    </row>
    <row r="2141" spans="1:35">
      <c r="A2141" s="20"/>
      <c r="B2141" s="20"/>
      <c r="C2141" s="20">
        <f ca="1"/>
        <v>-0.12840316098974486</v>
      </c>
      <c r="D2141" s="20">
        <f ca="1"/>
        <v>-0.61668523643995699</v>
      </c>
      <c r="E2141" s="20">
        <f ca="1"/>
        <v>-1.0066395922008187</v>
      </c>
      <c r="F2141" s="20">
        <f ca="1"/>
        <v>-1.5329287620658916</v>
      </c>
      <c r="G2141" s="20">
        <f ca="1"/>
        <v>2.2979515278945071</v>
      </c>
      <c r="H2141" s="20">
        <f ca="1"/>
        <v>-1.4727487656593461</v>
      </c>
      <c r="I2141" s="164">
        <f t="shared" ref="I2141:I2204" ca="1" si="532">$C$14+AD2141*$D$14</f>
        <v>15.280497926833277</v>
      </c>
      <c r="J2141" s="164">
        <f t="shared" ref="J2141:J2204" ca="1" si="533">$C$15+AE2141*$D$15</f>
        <v>11.418241823788005</v>
      </c>
      <c r="K2141" s="164">
        <f t="shared" ref="K2141:K2204" ca="1" si="534">$C$16+AF2141*$D$16</f>
        <v>0.40402691595542217</v>
      </c>
      <c r="L2141" s="164">
        <f t="shared" ref="L2141:L2204" ca="1" si="535">$C$17+AG2141*$D$17</f>
        <v>0.65447981952381507</v>
      </c>
      <c r="M2141" s="20">
        <f t="shared" ref="M2141:M2204" ca="1" si="536">$C$18+AH2141*$D$18</f>
        <v>4.8361021466581535</v>
      </c>
      <c r="N2141" s="20">
        <f t="shared" ref="N2141:N2204" ca="1" si="537">$C$19+AI2141*$D$19</f>
        <v>1.6300961776718998</v>
      </c>
      <c r="O2141" s="20">
        <f t="shared" ca="1" si="528"/>
        <v>14235489.453115059</v>
      </c>
      <c r="P2141" s="20">
        <f t="shared" ca="1" si="529"/>
        <v>31361177.352194801</v>
      </c>
      <c r="Q2141" s="20">
        <f t="shared" ca="1" si="530"/>
        <v>-162563.22533527235</v>
      </c>
      <c r="R2141" s="20">
        <f t="shared" ca="1" si="531"/>
        <v>45434103.579974592</v>
      </c>
      <c r="AD2141">
        <f t="shared" ref="AD2141:AD2204" ca="1" si="538">SUMPRODUCT(C2141:H2141,$J$9:$O$9)</f>
        <v>-1.2911412798948361</v>
      </c>
      <c r="AE2141">
        <f t="shared" ref="AE2141:AE2204" ca="1" si="539">SUMPRODUCT(C2141:H2141,$J$10:$O$10)</f>
        <v>-1.1717309316147637</v>
      </c>
      <c r="AF2141">
        <f t="shared" ref="AF2141:AF2204" ca="1" si="540">SUMPRODUCT(C2141:H2141,$J$11:$O$11)</f>
        <v>-1.4179371276779809</v>
      </c>
      <c r="AG2141">
        <f t="shared" ref="AG2141:AG2204" ca="1" si="541">SUMPRODUCT(C2141:H2141,$J$12:$O$12)</f>
        <v>-1.9796371839826592</v>
      </c>
      <c r="AH2141">
        <f t="shared" ref="AH2141:AH2204" ca="1" si="542">SUMPRODUCT(C2141:H2141,$J$13:$O$13)</f>
        <v>0.35122460739794858</v>
      </c>
      <c r="AI2141">
        <f t="shared" ref="AI2141:AI2204" ca="1" si="543">SUMPRODUCT(C2141:H2141,$J$14:$O$14)</f>
        <v>-0.56730762791378453</v>
      </c>
    </row>
    <row r="2142" spans="1:35">
      <c r="A2142" s="20"/>
      <c r="B2142" s="20"/>
      <c r="C2142" s="20">
        <f ca="1"/>
        <v>1.2656831249937448</v>
      </c>
      <c r="D2142" s="20">
        <f ca="1"/>
        <v>-3.0409419652616601</v>
      </c>
      <c r="E2142" s="20">
        <f ca="1"/>
        <v>-1.3972217244683951</v>
      </c>
      <c r="F2142" s="20">
        <f ca="1"/>
        <v>-1.8839635590009192</v>
      </c>
      <c r="G2142" s="20">
        <f ca="1"/>
        <v>-0.13135870974705977</v>
      </c>
      <c r="H2142" s="20">
        <f ca="1"/>
        <v>0.52083090068109839</v>
      </c>
      <c r="I2142" s="164">
        <f t="shared" ca="1" si="532"/>
        <v>13.060536609710244</v>
      </c>
      <c r="J2142" s="164">
        <f t="shared" ca="1" si="533"/>
        <v>8.7202524967260366</v>
      </c>
      <c r="K2142" s="164">
        <f t="shared" ca="1" si="534"/>
        <v>0.29938656395141294</v>
      </c>
      <c r="L2142" s="164">
        <f t="shared" ca="1" si="535"/>
        <v>0.55339173887688931</v>
      </c>
      <c r="M2142" s="20">
        <f t="shared" ca="1" si="536"/>
        <v>3.8509113127675816</v>
      </c>
      <c r="N2142" s="20">
        <f t="shared" ca="1" si="537"/>
        <v>1.4966559240191171</v>
      </c>
      <c r="O2142" s="20">
        <f t="shared" ca="1" si="528"/>
        <v>11612918.502843743</v>
      </c>
      <c r="P2142" s="20">
        <f t="shared" ca="1" si="529"/>
        <v>26657048.964280725</v>
      </c>
      <c r="Q2142" s="20">
        <f t="shared" ca="1" si="530"/>
        <v>202797.97876204213</v>
      </c>
      <c r="R2142" s="20">
        <f t="shared" ca="1" si="531"/>
        <v>38472765.445886515</v>
      </c>
      <c r="AD2142">
        <f t="shared" ca="1" si="538"/>
        <v>-1.8299668423033393</v>
      </c>
      <c r="AE2142">
        <f t="shared" ca="1" si="539"/>
        <v>-2.0770964776087122</v>
      </c>
      <c r="AF2142">
        <f t="shared" ca="1" si="540"/>
        <v>-2.3692130549871555</v>
      </c>
      <c r="AG2142">
        <f t="shared" ca="1" si="541"/>
        <v>-2.4391284596505036</v>
      </c>
      <c r="AH2142">
        <f t="shared" ca="1" si="542"/>
        <v>-0.74343187470268646</v>
      </c>
      <c r="AI2142">
        <f t="shared" ca="1" si="543"/>
        <v>-0.92795696211049472</v>
      </c>
    </row>
    <row r="2143" spans="1:35">
      <c r="A2143" s="20"/>
      <c r="B2143" s="20"/>
      <c r="C2143" s="20">
        <f ca="1"/>
        <v>-0.40371238090088851</v>
      </c>
      <c r="D2143" s="20">
        <f ca="1"/>
        <v>0.49122338853516889</v>
      </c>
      <c r="E2143" s="20">
        <f ca="1"/>
        <v>0.66519030644670685</v>
      </c>
      <c r="F2143" s="20">
        <f ca="1"/>
        <v>0.63730247807762674</v>
      </c>
      <c r="G2143" s="20">
        <f ca="1"/>
        <v>2.4416793865671473</v>
      </c>
      <c r="H2143" s="20">
        <f ca="1"/>
        <v>1.2110255551385156</v>
      </c>
      <c r="I2143" s="164">
        <f t="shared" ca="1" si="532"/>
        <v>20.675316902821663</v>
      </c>
      <c r="J2143" s="164">
        <f t="shared" ca="1" si="533"/>
        <v>15.581349259646078</v>
      </c>
      <c r="K2143" s="164">
        <f t="shared" ca="1" si="534"/>
        <v>0.79427263214157384</v>
      </c>
      <c r="L2143" s="164">
        <f t="shared" ca="1" si="535"/>
        <v>1.5676203521459042</v>
      </c>
      <c r="M2143" s="20">
        <f t="shared" ca="1" si="536"/>
        <v>7.985285525018833</v>
      </c>
      <c r="N2143" s="20">
        <f t="shared" ca="1" si="537"/>
        <v>3.1773740102560706</v>
      </c>
      <c r="O2143" s="20">
        <f t="shared" ca="1" si="528"/>
        <v>19332397.081128359</v>
      </c>
      <c r="P2143" s="20">
        <f t="shared" ca="1" si="529"/>
        <v>59237106.471285008</v>
      </c>
      <c r="Q2143" s="20">
        <f t="shared" ca="1" si="530"/>
        <v>544308.89326348936</v>
      </c>
      <c r="R2143" s="20">
        <f t="shared" ca="1" si="531"/>
        <v>79113812.445676863</v>
      </c>
      <c r="AD2143">
        <f t="shared" ca="1" si="538"/>
        <v>1.8280801655743278E-2</v>
      </c>
      <c r="AE2143">
        <f t="shared" ca="1" si="539"/>
        <v>0.22528498645841549</v>
      </c>
      <c r="AF2143">
        <f t="shared" ca="1" si="540"/>
        <v>2.1297512012870343</v>
      </c>
      <c r="AG2143">
        <f t="shared" ca="1" si="541"/>
        <v>2.1710016006632005</v>
      </c>
      <c r="AH2143">
        <f t="shared" ca="1" si="542"/>
        <v>3.8503172500209257</v>
      </c>
      <c r="AI2143">
        <f t="shared" ca="1" si="543"/>
        <v>3.6145243520434338</v>
      </c>
    </row>
    <row r="2144" spans="1:35">
      <c r="A2144" s="20"/>
      <c r="B2144" s="20"/>
      <c r="C2144" s="20">
        <f ca="1"/>
        <v>1.9233371251539846</v>
      </c>
      <c r="D2144" s="20">
        <f ca="1"/>
        <v>-0.15706795232920226</v>
      </c>
      <c r="E2144" s="20">
        <f ca="1"/>
        <v>-0.37706726880811836</v>
      </c>
      <c r="F2144" s="20">
        <f ca="1"/>
        <v>-0.11947178893345035</v>
      </c>
      <c r="G2144" s="20">
        <f ca="1"/>
        <v>-2.260093719693022</v>
      </c>
      <c r="H2144" s="20">
        <f ca="1"/>
        <v>-0.96001530915067834</v>
      </c>
      <c r="I2144" s="164">
        <f t="shared" ca="1" si="532"/>
        <v>28.392886498062225</v>
      </c>
      <c r="J2144" s="164">
        <f t="shared" ca="1" si="533"/>
        <v>19.520829731173421</v>
      </c>
      <c r="K2144" s="164">
        <f t="shared" ca="1" si="534"/>
        <v>0.42854493791936177</v>
      </c>
      <c r="L2144" s="164">
        <f t="shared" ca="1" si="535"/>
        <v>0.82917694343851522</v>
      </c>
      <c r="M2144" s="20">
        <f t="shared" ca="1" si="536"/>
        <v>1.4776387735921577</v>
      </c>
      <c r="N2144" s="20">
        <f t="shared" ca="1" si="537"/>
        <v>0.79301627003738129</v>
      </c>
      <c r="O2144" s="20">
        <f t="shared" ca="1" si="528"/>
        <v>25548693.88498335</v>
      </c>
      <c r="P2144" s="20">
        <f t="shared" ca="1" si="529"/>
        <v>48740464.3271005</v>
      </c>
      <c r="Q2144" s="20">
        <f t="shared" ca="1" si="530"/>
        <v>443609.66848321923</v>
      </c>
      <c r="R2144" s="20">
        <f t="shared" ca="1" si="531"/>
        <v>74732767.880567059</v>
      </c>
      <c r="AD2144">
        <f t="shared" ca="1" si="538"/>
        <v>1.8914773053549081</v>
      </c>
      <c r="AE2144">
        <f t="shared" ca="1" si="539"/>
        <v>1.5472582990514829</v>
      </c>
      <c r="AF2144">
        <f t="shared" ca="1" si="540"/>
        <v>-1.1950460189148935</v>
      </c>
      <c r="AG2144">
        <f t="shared" ca="1" si="541"/>
        <v>-1.1855593480067492</v>
      </c>
      <c r="AH2144">
        <f t="shared" ca="1" si="542"/>
        <v>-3.3804013626753799</v>
      </c>
      <c r="AI2144">
        <f t="shared" ca="1" si="543"/>
        <v>-2.8296857566557265</v>
      </c>
    </row>
    <row r="2145" spans="1:35">
      <c r="A2145" s="20"/>
      <c r="B2145" s="20"/>
      <c r="C2145" s="20">
        <f ca="1"/>
        <v>-0.48237014012591145</v>
      </c>
      <c r="D2145" s="20">
        <f ca="1"/>
        <v>0.16488318385110551</v>
      </c>
      <c r="E2145" s="20">
        <f ca="1"/>
        <v>-0.27671775425779949</v>
      </c>
      <c r="F2145" s="20">
        <f ca="1"/>
        <v>-0.58736661163481818</v>
      </c>
      <c r="G2145" s="20">
        <f ca="1"/>
        <v>-0.16782304763457176</v>
      </c>
      <c r="H2145" s="20">
        <f ca="1"/>
        <v>-0.78661878035995492</v>
      </c>
      <c r="I2145" s="164">
        <f t="shared" ca="1" si="532"/>
        <v>18.718114879147574</v>
      </c>
      <c r="J2145" s="164">
        <f t="shared" ca="1" si="533"/>
        <v>13.728248893706473</v>
      </c>
      <c r="K2145" s="164">
        <f t="shared" ca="1" si="534"/>
        <v>0.46301728730818192</v>
      </c>
      <c r="L2145" s="164">
        <f t="shared" ca="1" si="535"/>
        <v>0.84124319059601649</v>
      </c>
      <c r="M2145" s="20">
        <f t="shared" ca="1" si="536"/>
        <v>3.5928322268751418</v>
      </c>
      <c r="N2145" s="20">
        <f t="shared" ca="1" si="537"/>
        <v>1.3839256085863454</v>
      </c>
      <c r="O2145" s="20">
        <f t="shared" ca="1" si="528"/>
        <v>17300496.177331015</v>
      </c>
      <c r="P2145" s="20">
        <f t="shared" ca="1" si="529"/>
        <v>39390242.184328675</v>
      </c>
      <c r="Q2145" s="20">
        <f t="shared" ca="1" si="530"/>
        <v>168406.62950248001</v>
      </c>
      <c r="R2145" s="20">
        <f t="shared" ca="1" si="531"/>
        <v>56859144.991162173</v>
      </c>
      <c r="AD2145">
        <f t="shared" ca="1" si="538"/>
        <v>-0.45676823321660887</v>
      </c>
      <c r="AE2145">
        <f t="shared" ca="1" si="539"/>
        <v>-0.39656077392400263</v>
      </c>
      <c r="AF2145">
        <f t="shared" ca="1" si="540"/>
        <v>-0.88166102447107364</v>
      </c>
      <c r="AG2145">
        <f t="shared" ca="1" si="541"/>
        <v>-1.1307127700181074</v>
      </c>
      <c r="AH2145">
        <f t="shared" ca="1" si="542"/>
        <v>-1.0301864145831752</v>
      </c>
      <c r="AI2145">
        <f t="shared" ca="1" si="543"/>
        <v>-1.2326334903071745</v>
      </c>
    </row>
    <row r="2146" spans="1:35">
      <c r="A2146" s="20"/>
      <c r="B2146" s="20"/>
      <c r="C2146" s="20">
        <f ca="1"/>
        <v>1.2012149906769458</v>
      </c>
      <c r="D2146" s="20">
        <f ca="1"/>
        <v>0.60458079159049571</v>
      </c>
      <c r="E2146" s="20">
        <f ca="1"/>
        <v>1.5388697955097338E-2</v>
      </c>
      <c r="F2146" s="20">
        <f ca="1"/>
        <v>1.1334078500906128</v>
      </c>
      <c r="G2146" s="20">
        <f ca="1"/>
        <v>-0.40645984523635487</v>
      </c>
      <c r="H2146" s="20">
        <f ca="1"/>
        <v>-1.5877528757972572</v>
      </c>
      <c r="I2146" s="164">
        <f t="shared" ca="1" si="532"/>
        <v>28.107649950203303</v>
      </c>
      <c r="J2146" s="164">
        <f t="shared" ca="1" si="533"/>
        <v>19.694185125541999</v>
      </c>
      <c r="K2146" s="164">
        <f t="shared" ca="1" si="534"/>
        <v>0.59118871645768534</v>
      </c>
      <c r="L2146" s="164">
        <f t="shared" ca="1" si="535"/>
        <v>1.2075709994416257</v>
      </c>
      <c r="M2146" s="20">
        <f t="shared" ca="1" si="536"/>
        <v>3.1865561433110789</v>
      </c>
      <c r="N2146" s="20">
        <f t="shared" ca="1" si="537"/>
        <v>1.3459791047556828</v>
      </c>
      <c r="O2146" s="20">
        <f t="shared" ca="1" si="528"/>
        <v>25489031.581667315</v>
      </c>
      <c r="P2146" s="20">
        <f t="shared" ca="1" si="529"/>
        <v>57778228.240505144</v>
      </c>
      <c r="Q2146" s="20">
        <f t="shared" ca="1" si="530"/>
        <v>347650.12234333355</v>
      </c>
      <c r="R2146" s="20">
        <f t="shared" ca="1" si="531"/>
        <v>83614909.944515795</v>
      </c>
      <c r="AD2146">
        <f t="shared" ca="1" si="538"/>
        <v>1.8222451335444907</v>
      </c>
      <c r="AE2146">
        <f t="shared" ca="1" si="539"/>
        <v>1.6054312501818793</v>
      </c>
      <c r="AF2146">
        <f t="shared" ca="1" si="540"/>
        <v>0.28353378597895668</v>
      </c>
      <c r="AG2146">
        <f t="shared" ca="1" si="541"/>
        <v>0.5344136338255715</v>
      </c>
      <c r="AH2146">
        <f t="shared" ca="1" si="542"/>
        <v>-1.4816042852099121</v>
      </c>
      <c r="AI2146">
        <f t="shared" ca="1" si="543"/>
        <v>-1.3351916087684248</v>
      </c>
    </row>
    <row r="2147" spans="1:35">
      <c r="A2147" s="20"/>
      <c r="B2147" s="20"/>
      <c r="C2147" s="20">
        <f ca="1"/>
        <v>0.8594040212404217</v>
      </c>
      <c r="D2147" s="20">
        <f ca="1"/>
        <v>1.776893612265219</v>
      </c>
      <c r="E2147" s="20">
        <f ca="1"/>
        <v>-3.5928931092202441</v>
      </c>
      <c r="F2147" s="20">
        <f ca="1"/>
        <v>1.0258145202705318</v>
      </c>
      <c r="G2147" s="20">
        <f ca="1"/>
        <v>-0.71593701738578208</v>
      </c>
      <c r="H2147" s="20">
        <f ca="1"/>
        <v>-0.12267507556904175</v>
      </c>
      <c r="I2147" s="164">
        <f t="shared" ca="1" si="532"/>
        <v>29.20138870823904</v>
      </c>
      <c r="J2147" s="164">
        <f t="shared" ca="1" si="533"/>
        <v>21.662346209560745</v>
      </c>
      <c r="K2147" s="164">
        <f t="shared" ca="1" si="534"/>
        <v>0.22399041293853555</v>
      </c>
      <c r="L2147" s="164">
        <f t="shared" ca="1" si="535"/>
        <v>0.9008664208499596</v>
      </c>
      <c r="M2147" s="20">
        <f t="shared" ca="1" si="536"/>
        <v>2.7752326465481794</v>
      </c>
      <c r="N2147" s="20">
        <f t="shared" ca="1" si="537"/>
        <v>1.4838148393371902</v>
      </c>
      <c r="O2147" s="20">
        <f t="shared" ca="1" si="528"/>
        <v>27121835.600940503</v>
      </c>
      <c r="P2147" s="20">
        <f t="shared" ca="1" si="529"/>
        <v>51312843.70785407</v>
      </c>
      <c r="Q2147" s="20">
        <f t="shared" ca="1" si="530"/>
        <v>823956.72453242575</v>
      </c>
      <c r="R2147" s="20">
        <f t="shared" ca="1" si="531"/>
        <v>79258636.033326998</v>
      </c>
      <c r="AD2147">
        <f t="shared" ca="1" si="538"/>
        <v>2.0877157058832618</v>
      </c>
      <c r="AE2147">
        <f t="shared" ca="1" si="539"/>
        <v>2.2658879897854853</v>
      </c>
      <c r="AF2147">
        <f t="shared" ca="1" si="540"/>
        <v>-3.0546326096496772</v>
      </c>
      <c r="AG2147">
        <f t="shared" ca="1" si="541"/>
        <v>-0.85969808704563844</v>
      </c>
      <c r="AH2147">
        <f t="shared" ca="1" si="542"/>
        <v>-1.9386303927242448</v>
      </c>
      <c r="AI2147">
        <f t="shared" ca="1" si="543"/>
        <v>-0.96266259638597274</v>
      </c>
    </row>
    <row r="2148" spans="1:35">
      <c r="A2148" s="20"/>
      <c r="B2148" s="20"/>
      <c r="C2148" s="20">
        <f ca="1"/>
        <v>1.1528309653321467</v>
      </c>
      <c r="D2148" s="20">
        <f ca="1"/>
        <v>-2.6715281031475517E-2</v>
      </c>
      <c r="E2148" s="20">
        <f ca="1"/>
        <v>-0.40266165313157465</v>
      </c>
      <c r="F2148" s="20">
        <f ca="1"/>
        <v>1.1359922889180616</v>
      </c>
      <c r="G2148" s="20">
        <f ca="1"/>
        <v>-1.6805908511157452</v>
      </c>
      <c r="H2148" s="20">
        <f ca="1"/>
        <v>-0.16244274258033142</v>
      </c>
      <c r="I2148" s="164">
        <f t="shared" ca="1" si="532"/>
        <v>26.128727462190803</v>
      </c>
      <c r="J2148" s="164">
        <f t="shared" ca="1" si="533"/>
        <v>18.17355088948991</v>
      </c>
      <c r="K2148" s="164">
        <f t="shared" ca="1" si="534"/>
        <v>0.5277447136937391</v>
      </c>
      <c r="L2148" s="164">
        <f t="shared" ca="1" si="535"/>
        <v>1.1954799773427531</v>
      </c>
      <c r="M2148" s="20">
        <f t="shared" ca="1" si="536"/>
        <v>2.9678363573759441</v>
      </c>
      <c r="N2148" s="20">
        <f t="shared" ca="1" si="537"/>
        <v>1.4336608566206994</v>
      </c>
      <c r="O2148" s="20">
        <f t="shared" ca="1" si="528"/>
        <v>23622840.465209015</v>
      </c>
      <c r="P2148" s="20">
        <f t="shared" ca="1" si="529"/>
        <v>55507009.333029278</v>
      </c>
      <c r="Q2148" s="20">
        <f t="shared" ca="1" si="530"/>
        <v>624992.77713771828</v>
      </c>
      <c r="R2148" s="20">
        <f t="shared" ca="1" si="531"/>
        <v>79754842.575376004</v>
      </c>
      <c r="AD2148">
        <f t="shared" ca="1" si="538"/>
        <v>1.3419241413084466</v>
      </c>
      <c r="AE2148">
        <f t="shared" ca="1" si="539"/>
        <v>1.0951513051979564</v>
      </c>
      <c r="AF2148">
        <f t="shared" ca="1" si="540"/>
        <v>-0.29322987551146307</v>
      </c>
      <c r="AG2148">
        <f t="shared" ca="1" si="541"/>
        <v>0.47945444246705898</v>
      </c>
      <c r="AH2148">
        <f t="shared" ca="1" si="542"/>
        <v>-1.724626269582284</v>
      </c>
      <c r="AI2148">
        <f t="shared" ca="1" si="543"/>
        <v>-1.0982139010251368</v>
      </c>
    </row>
    <row r="2149" spans="1:35">
      <c r="A2149" s="20"/>
      <c r="B2149" s="20"/>
      <c r="C2149" s="20">
        <f ca="1"/>
        <v>1.2696440953635779</v>
      </c>
      <c r="D2149" s="20">
        <f ca="1"/>
        <v>0.80453796581345094</v>
      </c>
      <c r="E2149" s="20">
        <f ca="1"/>
        <v>1.6743563344582979</v>
      </c>
      <c r="F2149" s="20">
        <f ca="1"/>
        <v>-0.8603264781059996</v>
      </c>
      <c r="G2149" s="20">
        <f ca="1"/>
        <v>0.10382548025729654</v>
      </c>
      <c r="H2149" s="20">
        <f ca="1"/>
        <v>0.15069676079685251</v>
      </c>
      <c r="I2149" s="164">
        <f t="shared" ca="1" si="532"/>
        <v>29.482725590707922</v>
      </c>
      <c r="J2149" s="164">
        <f t="shared" ca="1" si="533"/>
        <v>21.112915782479103</v>
      </c>
      <c r="K2149" s="164">
        <f t="shared" ca="1" si="534"/>
        <v>0.73480172760384921</v>
      </c>
      <c r="L2149" s="164">
        <f t="shared" ca="1" si="535"/>
        <v>1.1418032559761442</v>
      </c>
      <c r="M2149" s="20">
        <f t="shared" ca="1" si="536"/>
        <v>4.8666065192267167</v>
      </c>
      <c r="N2149" s="20">
        <f t="shared" ca="1" si="537"/>
        <v>2.0072961063280239</v>
      </c>
      <c r="O2149" s="20">
        <f t="shared" ca="1" si="528"/>
        <v>26978870.696872577</v>
      </c>
      <c r="P2149" s="20">
        <f t="shared" ca="1" si="529"/>
        <v>57529158.112401091</v>
      </c>
      <c r="Q2149" s="20">
        <f t="shared" ca="1" si="530"/>
        <v>450190.80006718106</v>
      </c>
      <c r="R2149" s="20">
        <f t="shared" ca="1" si="531"/>
        <v>84958219.609340847</v>
      </c>
      <c r="AD2149">
        <f t="shared" ca="1" si="538"/>
        <v>2.1560013569679413</v>
      </c>
      <c r="AE2149">
        <f t="shared" ca="1" si="539"/>
        <v>2.081515363248021</v>
      </c>
      <c r="AF2149">
        <f t="shared" ca="1" si="540"/>
        <v>1.5891066145804467</v>
      </c>
      <c r="AG2149">
        <f t="shared" ca="1" si="541"/>
        <v>0.23546934534610969</v>
      </c>
      <c r="AH2149">
        <f t="shared" ca="1" si="542"/>
        <v>0.38511835469635258</v>
      </c>
      <c r="AI2149">
        <f t="shared" ca="1" si="543"/>
        <v>0.45215163872438835</v>
      </c>
    </row>
    <row r="2150" spans="1:35">
      <c r="A2150" s="20"/>
      <c r="B2150" s="20"/>
      <c r="C2150" s="20">
        <f ca="1"/>
        <v>1.5879188530807511</v>
      </c>
      <c r="D2150" s="20">
        <f ca="1"/>
        <v>1.1785710279898693</v>
      </c>
      <c r="E2150" s="20">
        <f ca="1"/>
        <v>1.0885224757517895</v>
      </c>
      <c r="F2150" s="20">
        <f ca="1"/>
        <v>-0.23684125215990362</v>
      </c>
      <c r="G2150" s="20">
        <f ca="1"/>
        <v>-1.0143181105884447</v>
      </c>
      <c r="H2150" s="20">
        <f ca="1"/>
        <v>0.28936687784162057</v>
      </c>
      <c r="I2150" s="164">
        <f t="shared" ca="1" si="532"/>
        <v>32.565003979001673</v>
      </c>
      <c r="J2150" s="164">
        <f t="shared" ca="1" si="533"/>
        <v>23.207395106649074</v>
      </c>
      <c r="K2150" s="164">
        <f t="shared" ca="1" si="534"/>
        <v>0.67478248773061256</v>
      </c>
      <c r="L2150" s="164">
        <f t="shared" ca="1" si="535"/>
        <v>1.1640501828844085</v>
      </c>
      <c r="M2150" s="20">
        <f t="shared" ca="1" si="536"/>
        <v>3.8984469012581942</v>
      </c>
      <c r="N2150" s="20">
        <f t="shared" ca="1" si="537"/>
        <v>1.785447034572214</v>
      </c>
      <c r="O2150" s="20">
        <f t="shared" ca="1" si="528"/>
        <v>29739454.398409545</v>
      </c>
      <c r="P2150" s="20">
        <f t="shared" ca="1" si="529"/>
        <v>61150824.478065789</v>
      </c>
      <c r="Q2150" s="20">
        <f t="shared" ca="1" si="530"/>
        <v>657487.27070072619</v>
      </c>
      <c r="R2150" s="20">
        <f t="shared" ca="1" si="531"/>
        <v>91547766.147176057</v>
      </c>
      <c r="AD2150">
        <f t="shared" ca="1" si="538"/>
        <v>2.9041271793693371</v>
      </c>
      <c r="AE2150">
        <f t="shared" ca="1" si="539"/>
        <v>2.7843607740433129</v>
      </c>
      <c r="AF2150">
        <f t="shared" ca="1" si="540"/>
        <v>1.0434771611873868</v>
      </c>
      <c r="AG2150">
        <f t="shared" ca="1" si="541"/>
        <v>0.33659174038367456</v>
      </c>
      <c r="AH2150">
        <f t="shared" ca="1" si="542"/>
        <v>-0.69061455415756157</v>
      </c>
      <c r="AI2150">
        <f t="shared" ca="1" si="543"/>
        <v>-0.14744044710212473</v>
      </c>
    </row>
    <row r="2151" spans="1:35">
      <c r="A2151" s="20"/>
      <c r="B2151" s="20"/>
      <c r="C2151" s="20">
        <f ca="1"/>
        <v>-0.68894869776656664</v>
      </c>
      <c r="D2151" s="20">
        <f ca="1"/>
        <v>-0.20495221675644129</v>
      </c>
      <c r="E2151" s="20">
        <f ca="1"/>
        <v>2.0458903433648794E-2</v>
      </c>
      <c r="F2151" s="20">
        <f ca="1"/>
        <v>0.92849647509970001</v>
      </c>
      <c r="G2151" s="20">
        <f ca="1"/>
        <v>-0.30941280026727763</v>
      </c>
      <c r="H2151" s="20">
        <f ca="1"/>
        <v>-0.68705247810427195</v>
      </c>
      <c r="I2151" s="164">
        <f t="shared" ca="1" si="532"/>
        <v>17.382697958752573</v>
      </c>
      <c r="J2151" s="164">
        <f t="shared" ca="1" si="533"/>
        <v>12.437285583433708</v>
      </c>
      <c r="K2151" s="164">
        <f t="shared" ca="1" si="534"/>
        <v>0.56888932165255801</v>
      </c>
      <c r="L2151" s="164">
        <f t="shared" ca="1" si="535"/>
        <v>1.1982264952736339</v>
      </c>
      <c r="M2151" s="20">
        <f t="shared" ca="1" si="536"/>
        <v>4.0752175309359231</v>
      </c>
      <c r="N2151" s="20">
        <f t="shared" ca="1" si="537"/>
        <v>1.6131855381760036</v>
      </c>
      <c r="O2151" s="20">
        <f t="shared" ca="1" si="528"/>
        <v>15899939.523623966</v>
      </c>
      <c r="P2151" s="20">
        <f t="shared" ca="1" si="529"/>
        <v>46853307.430151492</v>
      </c>
      <c r="Q2151" s="20">
        <f t="shared" ca="1" si="530"/>
        <v>263721.59173957148</v>
      </c>
      <c r="R2151" s="20">
        <f t="shared" ca="1" si="531"/>
        <v>63016968.545515031</v>
      </c>
      <c r="AD2151">
        <f t="shared" ca="1" si="538"/>
        <v>-0.78089855370083217</v>
      </c>
      <c r="AE2151">
        <f t="shared" ca="1" si="539"/>
        <v>-0.82976993844506475</v>
      </c>
      <c r="AF2151">
        <f t="shared" ca="1" si="540"/>
        <v>8.081201502325458E-2</v>
      </c>
      <c r="AG2151">
        <f t="shared" ca="1" si="541"/>
        <v>0.49193861488015356</v>
      </c>
      <c r="AH2151">
        <f t="shared" ca="1" si="542"/>
        <v>-0.49420274340452941</v>
      </c>
      <c r="AI2151">
        <f t="shared" ca="1" si="543"/>
        <v>-0.61301205898377431</v>
      </c>
    </row>
    <row r="2152" spans="1:35">
      <c r="A2152" s="20"/>
      <c r="B2152" s="20"/>
      <c r="C2152" s="20">
        <f ca="1"/>
        <v>0.25879804702240267</v>
      </c>
      <c r="D2152" s="20">
        <f ca="1"/>
        <v>0.79923732514238865</v>
      </c>
      <c r="E2152" s="20">
        <f ca="1"/>
        <v>0.48726375751060963</v>
      </c>
      <c r="F2152" s="20">
        <f ca="1"/>
        <v>-0.30152489802067972</v>
      </c>
      <c r="G2152" s="20">
        <f ca="1"/>
        <v>0.42749531952261377</v>
      </c>
      <c r="H2152" s="20">
        <f ca="1"/>
        <v>0.33092391067982035</v>
      </c>
      <c r="I2152" s="164">
        <f t="shared" ca="1" si="532"/>
        <v>24.698762953474041</v>
      </c>
      <c r="J2152" s="164">
        <f t="shared" ca="1" si="533"/>
        <v>18.121019503745199</v>
      </c>
      <c r="K2152" s="164">
        <f t="shared" ca="1" si="534"/>
        <v>0.63563589963278133</v>
      </c>
      <c r="L2152" s="164">
        <f t="shared" ca="1" si="535"/>
        <v>1.1490846986009935</v>
      </c>
      <c r="M2152" s="20">
        <f t="shared" ca="1" si="536"/>
        <v>5.1558298605466577</v>
      </c>
      <c r="N2152" s="20">
        <f t="shared" ca="1" si="537"/>
        <v>2.123786219093081</v>
      </c>
      <c r="O2152" s="20">
        <f t="shared" ca="1" si="528"/>
        <v>22832277.292049021</v>
      </c>
      <c r="P2152" s="20">
        <f t="shared" ca="1" si="529"/>
        <v>52938073.412262551</v>
      </c>
      <c r="Q2152" s="20">
        <f t="shared" ca="1" si="530"/>
        <v>472265.10709168651</v>
      </c>
      <c r="R2152" s="20">
        <f t="shared" ca="1" si="531"/>
        <v>76242615.81140326</v>
      </c>
      <c r="AD2152">
        <f t="shared" ca="1" si="538"/>
        <v>0.99484537705680554</v>
      </c>
      <c r="AE2152">
        <f t="shared" ca="1" si="539"/>
        <v>1.0775233234044295</v>
      </c>
      <c r="AF2152">
        <f t="shared" ca="1" si="540"/>
        <v>0.68759908757073895</v>
      </c>
      <c r="AG2152">
        <f t="shared" ca="1" si="541"/>
        <v>0.26856681182269704</v>
      </c>
      <c r="AH2152">
        <f t="shared" ca="1" si="542"/>
        <v>0.70647762282961979</v>
      </c>
      <c r="AI2152">
        <f t="shared" ca="1" si="543"/>
        <v>0.76698978133265094</v>
      </c>
    </row>
    <row r="2153" spans="1:35">
      <c r="A2153" s="20"/>
      <c r="B2153" s="20"/>
      <c r="C2153" s="20">
        <f ca="1"/>
        <v>1.1804713619240448</v>
      </c>
      <c r="D2153" s="20">
        <f ca="1"/>
        <v>-2.5916901442113347</v>
      </c>
      <c r="E2153" s="20">
        <f ca="1"/>
        <v>0.35588061191216458</v>
      </c>
      <c r="F2153" s="20">
        <f ca="1"/>
        <v>-0.18797543847115858</v>
      </c>
      <c r="G2153" s="20">
        <f ca="1"/>
        <v>-0.55185901794940129</v>
      </c>
      <c r="H2153" s="20">
        <f ca="1"/>
        <v>-2.1966884386869494</v>
      </c>
      <c r="I2153" s="164">
        <f t="shared" ca="1" si="532"/>
        <v>15.770891390928679</v>
      </c>
      <c r="J2153" s="164">
        <f t="shared" ca="1" si="533"/>
        <v>9.8584454838938846</v>
      </c>
      <c r="K2153" s="164">
        <f t="shared" ca="1" si="534"/>
        <v>0.4981218998249034</v>
      </c>
      <c r="L2153" s="164">
        <f t="shared" ca="1" si="535"/>
        <v>0.85552277143357558</v>
      </c>
      <c r="M2153" s="20">
        <f t="shared" ca="1" si="536"/>
        <v>2.5134438662723997</v>
      </c>
      <c r="N2153" s="20">
        <f t="shared" ca="1" si="537"/>
        <v>0.79491978494072524</v>
      </c>
      <c r="O2153" s="20">
        <f t="shared" ca="1" si="528"/>
        <v>13665214.328552254</v>
      </c>
      <c r="P2153" s="20">
        <f t="shared" ca="1" si="529"/>
        <v>36803124.643771894</v>
      </c>
      <c r="Q2153" s="20">
        <f t="shared" ca="1" si="530"/>
        <v>-172023.84845048634</v>
      </c>
      <c r="R2153" s="20">
        <f t="shared" ca="1" si="531"/>
        <v>50296315.123873658</v>
      </c>
      <c r="AD2153">
        <f t="shared" ca="1" si="538"/>
        <v>-1.172113740065855</v>
      </c>
      <c r="AE2153">
        <f t="shared" ca="1" si="539"/>
        <v>-1.6951525221832606</v>
      </c>
      <c r="AF2153">
        <f t="shared" ca="1" si="540"/>
        <v>-0.56252818340996935</v>
      </c>
      <c r="AG2153">
        <f t="shared" ca="1" si="541"/>
        <v>-1.0658055843928387</v>
      </c>
      <c r="AH2153">
        <f t="shared" ca="1" si="542"/>
        <v>-2.2295068152528885</v>
      </c>
      <c r="AI2153">
        <f t="shared" ca="1" si="543"/>
        <v>-2.8245411217818237</v>
      </c>
    </row>
    <row r="2154" spans="1:35">
      <c r="A2154" s="20"/>
      <c r="B2154" s="20"/>
      <c r="C2154" s="20">
        <f ca="1"/>
        <v>-1.5160204202221008</v>
      </c>
      <c r="D2154" s="20">
        <f ca="1"/>
        <v>0.1886763190382526</v>
      </c>
      <c r="E2154" s="20">
        <f ca="1"/>
        <v>0.11792533939716607</v>
      </c>
      <c r="F2154" s="20">
        <f ca="1"/>
        <v>-1.3971787250637053</v>
      </c>
      <c r="G2154" s="20">
        <f ca="1"/>
        <v>-0.14157063667643874</v>
      </c>
      <c r="H2154" s="20">
        <f ca="1"/>
        <v>1.2197034573317305</v>
      </c>
      <c r="I2154" s="164">
        <f t="shared" ca="1" si="532"/>
        <v>14.860433899221016</v>
      </c>
      <c r="J2154" s="164">
        <f t="shared" ca="1" si="533"/>
        <v>11.617816439953828</v>
      </c>
      <c r="K2154" s="164">
        <f t="shared" ca="1" si="534"/>
        <v>0.50127943559552035</v>
      </c>
      <c r="L2154" s="164">
        <f t="shared" ca="1" si="535"/>
        <v>0.86230570030875509</v>
      </c>
      <c r="M2154" s="20">
        <f t="shared" ca="1" si="536"/>
        <v>5.0586325458762254</v>
      </c>
      <c r="N2154" s="20">
        <f t="shared" ca="1" si="537"/>
        <v>2.0324456593716302</v>
      </c>
      <c r="O2154" s="20">
        <f t="shared" ca="1" si="528"/>
        <v>14117910.167120071</v>
      </c>
      <c r="P2154" s="20">
        <f t="shared" ca="1" si="529"/>
        <v>36062340.314344719</v>
      </c>
      <c r="Q2154" s="20">
        <f t="shared" ca="1" si="530"/>
        <v>377539.35477605875</v>
      </c>
      <c r="R2154" s="20">
        <f t="shared" ca="1" si="531"/>
        <v>50557789.83624085</v>
      </c>
      <c r="AD2154">
        <f t="shared" ca="1" si="538"/>
        <v>-1.393098568150239</v>
      </c>
      <c r="AE2154">
        <f t="shared" ca="1" si="539"/>
        <v>-1.1047595839081117</v>
      </c>
      <c r="AF2154">
        <f t="shared" ca="1" si="540"/>
        <v>-0.53382331276799744</v>
      </c>
      <c r="AG2154">
        <f t="shared" ca="1" si="541"/>
        <v>-1.0349740895056592</v>
      </c>
      <c r="AH2154">
        <f t="shared" ca="1" si="542"/>
        <v>0.5984806065291397</v>
      </c>
      <c r="AI2154">
        <f t="shared" ca="1" si="543"/>
        <v>0.52012340370710897</v>
      </c>
    </row>
    <row r="2155" spans="1:35">
      <c r="A2155" s="20"/>
      <c r="B2155" s="20"/>
      <c r="C2155" s="20">
        <f ca="1"/>
        <v>-0.12330831503666437</v>
      </c>
      <c r="D2155" s="20">
        <f ca="1"/>
        <v>1.6887734935890404</v>
      </c>
      <c r="E2155" s="20">
        <f ca="1"/>
        <v>0.37296125513099582</v>
      </c>
      <c r="F2155" s="20">
        <f ca="1"/>
        <v>-1.5632579702711085</v>
      </c>
      <c r="G2155" s="20">
        <f ca="1"/>
        <v>1.3431438718575575</v>
      </c>
      <c r="H2155" s="20">
        <f ca="1"/>
        <v>0.31930296390923368</v>
      </c>
      <c r="I2155" s="164">
        <f t="shared" ca="1" si="532"/>
        <v>25.452770763556355</v>
      </c>
      <c r="J2155" s="164">
        <f t="shared" ca="1" si="533"/>
        <v>19.385072972763822</v>
      </c>
      <c r="K2155" s="164">
        <f t="shared" ca="1" si="534"/>
        <v>0.59208034150489297</v>
      </c>
      <c r="L2155" s="164">
        <f t="shared" ca="1" si="535"/>
        <v>0.91971886647004997</v>
      </c>
      <c r="M2155" s="20">
        <f t="shared" ca="1" si="536"/>
        <v>5.5892337032213071</v>
      </c>
      <c r="N2155" s="20">
        <f t="shared" ca="1" si="537"/>
        <v>2.2190528346503626</v>
      </c>
      <c r="O2155" s="20">
        <f t="shared" ca="1" si="528"/>
        <v>23908438.740048781</v>
      </c>
      <c r="P2155" s="20">
        <f t="shared" ca="1" si="529"/>
        <v>48039249.70835454</v>
      </c>
      <c r="Q2155" s="20">
        <f t="shared" ca="1" si="530"/>
        <v>372699.56061749387</v>
      </c>
      <c r="R2155" s="20">
        <f t="shared" ca="1" si="531"/>
        <v>72320388.00902082</v>
      </c>
      <c r="AD2155">
        <f t="shared" ca="1" si="538"/>
        <v>1.1778569814457167</v>
      </c>
      <c r="AE2155">
        <f t="shared" ca="1" si="539"/>
        <v>1.5017023398536322</v>
      </c>
      <c r="AF2155">
        <f t="shared" ca="1" si="540"/>
        <v>0.29163946822629955</v>
      </c>
      <c r="AG2155">
        <f t="shared" ca="1" si="541"/>
        <v>-0.77400515240886425</v>
      </c>
      <c r="AH2155">
        <f t="shared" ca="1" si="542"/>
        <v>1.1880374480236748</v>
      </c>
      <c r="AI2155">
        <f t="shared" ca="1" si="543"/>
        <v>1.024467120676656</v>
      </c>
    </row>
    <row r="2156" spans="1:35">
      <c r="A2156" s="20"/>
      <c r="B2156" s="20"/>
      <c r="C2156" s="20">
        <f ca="1"/>
        <v>0.87321616734635954</v>
      </c>
      <c r="D2156" s="20">
        <f ca="1"/>
        <v>0.25433531397535331</v>
      </c>
      <c r="E2156" s="20">
        <f ca="1"/>
        <v>1.7555459942357183</v>
      </c>
      <c r="F2156" s="20">
        <f ca="1"/>
        <v>0.449889625566193</v>
      </c>
      <c r="G2156" s="20">
        <f ca="1"/>
        <v>-1.9647286893255878</v>
      </c>
      <c r="H2156" s="20">
        <f ca="1"/>
        <v>0.67835080541264869</v>
      </c>
      <c r="I2156" s="164">
        <f t="shared" ca="1" si="532"/>
        <v>27.360216389775708</v>
      </c>
      <c r="J2156" s="164">
        <f t="shared" ca="1" si="533"/>
        <v>19.094964371683577</v>
      </c>
      <c r="K2156" s="164">
        <f t="shared" ca="1" si="534"/>
        <v>0.73807233659682625</v>
      </c>
      <c r="L2156" s="164">
        <f t="shared" ca="1" si="535"/>
        <v>1.3341169985066648</v>
      </c>
      <c r="M2156" s="20">
        <f t="shared" ca="1" si="536"/>
        <v>3.8245894024011378</v>
      </c>
      <c r="N2156" s="20">
        <f t="shared" ca="1" si="537"/>
        <v>1.7639666807259025</v>
      </c>
      <c r="O2156" s="20">
        <f t="shared" ca="1" si="528"/>
        <v>24770907.968759585</v>
      </c>
      <c r="P2156" s="20">
        <f t="shared" ca="1" si="529"/>
        <v>60150516.473660529</v>
      </c>
      <c r="Q2156" s="20">
        <f t="shared" ca="1" si="530"/>
        <v>665679.49033145339</v>
      </c>
      <c r="R2156" s="20">
        <f t="shared" ca="1" si="531"/>
        <v>85587103.932751566</v>
      </c>
      <c r="AD2156">
        <f t="shared" ca="1" si="538"/>
        <v>1.6408292208193458</v>
      </c>
      <c r="AE2156">
        <f t="shared" ca="1" si="539"/>
        <v>1.4043504602965027</v>
      </c>
      <c r="AF2156">
        <f t="shared" ca="1" si="540"/>
        <v>1.6188394236075108</v>
      </c>
      <c r="AG2156">
        <f t="shared" ca="1" si="541"/>
        <v>1.109622720484839</v>
      </c>
      <c r="AH2156">
        <f t="shared" ca="1" si="542"/>
        <v>-0.77267844177651301</v>
      </c>
      <c r="AI2156">
        <f t="shared" ca="1" si="543"/>
        <v>-0.20549545749756137</v>
      </c>
    </row>
    <row r="2157" spans="1:35">
      <c r="A2157" s="20"/>
      <c r="B2157" s="20"/>
      <c r="C2157" s="20">
        <f ca="1"/>
        <v>-1.305790362934069</v>
      </c>
      <c r="D2157" s="20">
        <f ca="1"/>
        <v>-0.72722442978688406</v>
      </c>
      <c r="E2157" s="20">
        <f ca="1"/>
        <v>-0.74951907115781757</v>
      </c>
      <c r="F2157" s="20">
        <f ca="1"/>
        <v>0.17685029220502846</v>
      </c>
      <c r="G2157" s="20">
        <f ca="1"/>
        <v>0.74475714847095942</v>
      </c>
      <c r="H2157" s="20">
        <f ca="1"/>
        <v>-0.61806178819577773</v>
      </c>
      <c r="I2157" s="164">
        <f t="shared" ca="1" si="532"/>
        <v>11.699094379936446</v>
      </c>
      <c r="J2157" s="164">
        <f t="shared" ca="1" si="533"/>
        <v>8.7485842281749164</v>
      </c>
      <c r="K2157" s="164">
        <f t="shared" ca="1" si="534"/>
        <v>0.46941110956859688</v>
      </c>
      <c r="L2157" s="164">
        <f t="shared" ca="1" si="535"/>
        <v>1.0044976441833962</v>
      </c>
      <c r="M2157" s="20">
        <f t="shared" ca="1" si="536"/>
        <v>4.7071742496080242</v>
      </c>
      <c r="N2157" s="20">
        <f t="shared" ca="1" si="537"/>
        <v>1.7375441578628175</v>
      </c>
      <c r="O2157" s="20">
        <f t="shared" ca="1" si="528"/>
        <v>10902017.332954505</v>
      </c>
      <c r="P2157" s="20">
        <f t="shared" ca="1" si="529"/>
        <v>36412986.613035358</v>
      </c>
      <c r="Q2157" s="20">
        <f t="shared" ca="1" si="530"/>
        <v>94200.197811755002</v>
      </c>
      <c r="R2157" s="20">
        <f t="shared" ca="1" si="531"/>
        <v>47409204.143801615</v>
      </c>
      <c r="AD2157">
        <f t="shared" ca="1" si="538"/>
        <v>-2.1604139854523194</v>
      </c>
      <c r="AE2157">
        <f t="shared" ca="1" si="539"/>
        <v>-2.0675891851762023</v>
      </c>
      <c r="AF2157">
        <f t="shared" ca="1" si="540"/>
        <v>-0.82353536755821088</v>
      </c>
      <c r="AG2157">
        <f t="shared" ca="1" si="541"/>
        <v>-0.38864707189365466</v>
      </c>
      <c r="AH2157">
        <f t="shared" ca="1" si="542"/>
        <v>0.20797138845336077</v>
      </c>
      <c r="AI2157">
        <f t="shared" ca="1" si="543"/>
        <v>-0.27690768145184502</v>
      </c>
    </row>
    <row r="2158" spans="1:35">
      <c r="A2158" s="20"/>
      <c r="B2158" s="20"/>
      <c r="C2158" s="20">
        <f ca="1"/>
        <v>-9.7304244567981993E-2</v>
      </c>
      <c r="D2158" s="20">
        <f ca="1"/>
        <v>-1.3455133857102135</v>
      </c>
      <c r="E2158" s="20">
        <f ca="1"/>
        <v>-0.60370056622959745</v>
      </c>
      <c r="F2158" s="20">
        <f ca="1"/>
        <v>-0.52698921151333122</v>
      </c>
      <c r="G2158" s="20">
        <f ca="1"/>
        <v>1.6405926684755519</v>
      </c>
      <c r="H2158" s="20">
        <f ca="1"/>
        <v>-1.6314471534456868E-2</v>
      </c>
      <c r="I2158" s="164">
        <f t="shared" ca="1" si="532"/>
        <v>13.940451412545034</v>
      </c>
      <c r="J2158" s="164">
        <f t="shared" ca="1" si="533"/>
        <v>10.131665945280204</v>
      </c>
      <c r="K2158" s="164">
        <f t="shared" ca="1" si="534"/>
        <v>0.51091653357243827</v>
      </c>
      <c r="L2158" s="164">
        <f t="shared" ca="1" si="535"/>
        <v>0.99755741318285773</v>
      </c>
      <c r="M2158" s="20">
        <f t="shared" ca="1" si="536"/>
        <v>5.7216397010203428</v>
      </c>
      <c r="N2158" s="20">
        <f t="shared" ca="1" si="537"/>
        <v>2.1341582459250179</v>
      </c>
      <c r="O2158" s="20">
        <f t="shared" ca="1" si="528"/>
        <v>12834803.662820676</v>
      </c>
      <c r="P2158" s="20">
        <f t="shared" ca="1" si="529"/>
        <v>38477042.018186741</v>
      </c>
      <c r="Q2158" s="20">
        <f t="shared" ca="1" si="530"/>
        <v>151585.4273963102</v>
      </c>
      <c r="R2158" s="20">
        <f t="shared" ca="1" si="531"/>
        <v>51463431.108403727</v>
      </c>
      <c r="AD2158">
        <f t="shared" ca="1" si="538"/>
        <v>-1.6163952882172248</v>
      </c>
      <c r="AE2158">
        <f t="shared" ca="1" si="539"/>
        <v>-1.6034678035972467</v>
      </c>
      <c r="AF2158">
        <f t="shared" ca="1" si="540"/>
        <v>-0.44621333115965273</v>
      </c>
      <c r="AG2158">
        <f t="shared" ca="1" si="541"/>
        <v>-0.42019357644155603</v>
      </c>
      <c r="AH2158">
        <f t="shared" ca="1" si="542"/>
        <v>1.3351552233559369</v>
      </c>
      <c r="AI2158">
        <f t="shared" ca="1" si="543"/>
        <v>0.79502228628383242</v>
      </c>
    </row>
    <row r="2159" spans="1:35">
      <c r="A2159" s="20"/>
      <c r="B2159" s="20"/>
      <c r="C2159" s="20">
        <f ca="1"/>
        <v>-1.2268606286517556E-2</v>
      </c>
      <c r="D2159" s="20">
        <f ca="1"/>
        <v>2.5537126073036431E-2</v>
      </c>
      <c r="E2159" s="20">
        <f ca="1"/>
        <v>-1.2740628688036946</v>
      </c>
      <c r="F2159" s="20">
        <f ca="1"/>
        <v>-0.56557229288395139</v>
      </c>
      <c r="G2159" s="20">
        <f ca="1"/>
        <v>0.23348283036411535</v>
      </c>
      <c r="H2159" s="20">
        <f ca="1"/>
        <v>-0.20598749298685384</v>
      </c>
      <c r="I2159" s="164">
        <f t="shared" ca="1" si="532"/>
        <v>19.485130018324188</v>
      </c>
      <c r="J2159" s="164">
        <f t="shared" ca="1" si="533"/>
        <v>14.393082012459663</v>
      </c>
      <c r="K2159" s="164">
        <f t="shared" ca="1" si="534"/>
        <v>0.39214951761793215</v>
      </c>
      <c r="L2159" s="164">
        <f t="shared" ca="1" si="535"/>
        <v>0.82272114646681294</v>
      </c>
      <c r="M2159" s="20">
        <f t="shared" ca="1" si="536"/>
        <v>4.0277442335178382</v>
      </c>
      <c r="N2159" s="20">
        <f t="shared" ca="1" si="537"/>
        <v>1.6320579351198776</v>
      </c>
      <c r="O2159" s="20">
        <f t="shared" ca="1" si="528"/>
        <v>18064050.738595951</v>
      </c>
      <c r="P2159" s="20">
        <f t="shared" ca="1" si="529"/>
        <v>39698781.339330524</v>
      </c>
      <c r="Q2159" s="20">
        <f t="shared" ca="1" si="530"/>
        <v>323653.06246904418</v>
      </c>
      <c r="R2159" s="20">
        <f t="shared" ca="1" si="531"/>
        <v>58086485.140395515</v>
      </c>
      <c r="AD2159">
        <f t="shared" ca="1" si="538"/>
        <v>-0.27059951011548833</v>
      </c>
      <c r="AE2159">
        <f t="shared" ca="1" si="539"/>
        <v>-0.17346241192628753</v>
      </c>
      <c r="AF2159">
        <f t="shared" ca="1" si="540"/>
        <v>-1.5259134762006172</v>
      </c>
      <c r="AG2159">
        <f t="shared" ca="1" si="541"/>
        <v>-1.2149038796963054</v>
      </c>
      <c r="AH2159">
        <f t="shared" ca="1" si="542"/>
        <v>-0.54695085164684631</v>
      </c>
      <c r="AI2159">
        <f t="shared" ca="1" si="543"/>
        <v>-0.56200558075708795</v>
      </c>
    </row>
    <row r="2160" spans="1:35">
      <c r="A2160" s="20"/>
      <c r="B2160" s="20"/>
      <c r="C2160" s="20">
        <f ca="1"/>
        <v>-0.59809751610489448</v>
      </c>
      <c r="D2160" s="20">
        <f ca="1"/>
        <v>-1.9834990700655895</v>
      </c>
      <c r="E2160" s="20">
        <f ca="1"/>
        <v>1.0139086992533775</v>
      </c>
      <c r="F2160" s="20">
        <f ca="1"/>
        <v>-2.070390429554295</v>
      </c>
      <c r="G2160" s="20">
        <f ca="1"/>
        <v>0.64195315157191868</v>
      </c>
      <c r="H2160" s="20">
        <f ca="1"/>
        <v>1.3519311483047165</v>
      </c>
      <c r="I2160" s="164">
        <f t="shared" ca="1" si="532"/>
        <v>10.56863151910999</v>
      </c>
      <c r="J2160" s="164">
        <f t="shared" ca="1" si="533"/>
        <v>7.6959563139957226</v>
      </c>
      <c r="K2160" s="164">
        <f t="shared" ca="1" si="534"/>
        <v>0.58786468741983167</v>
      </c>
      <c r="L2160" s="164">
        <f t="shared" ca="1" si="535"/>
        <v>0.8724062763454592</v>
      </c>
      <c r="M2160" s="20">
        <f t="shared" ca="1" si="536"/>
        <v>5.9746103220816691</v>
      </c>
      <c r="N2160" s="20">
        <f t="shared" ca="1" si="537"/>
        <v>2.2331471592045675</v>
      </c>
      <c r="O2160" s="20">
        <f t="shared" ca="1" si="528"/>
        <v>9737851.4308211189</v>
      </c>
      <c r="P2160" s="20">
        <f t="shared" ca="1" si="529"/>
        <v>32031480.747131355</v>
      </c>
      <c r="Q2160" s="20">
        <f t="shared" ca="1" si="530"/>
        <v>166042.16156495965</v>
      </c>
      <c r="R2160" s="20">
        <f t="shared" ca="1" si="531"/>
        <v>41935374.339517437</v>
      </c>
      <c r="AD2160">
        <f t="shared" ca="1" si="538"/>
        <v>-2.4347981749733036</v>
      </c>
      <c r="AE2160">
        <f t="shared" ca="1" si="539"/>
        <v>-2.4208200288604957</v>
      </c>
      <c r="AF2160">
        <f t="shared" ca="1" si="540"/>
        <v>0.25331534018028745</v>
      </c>
      <c r="AG2160">
        <f t="shared" ca="1" si="541"/>
        <v>-0.98906238024791293</v>
      </c>
      <c r="AH2160">
        <f t="shared" ca="1" si="542"/>
        <v>1.6162336912018547</v>
      </c>
      <c r="AI2160">
        <f t="shared" ca="1" si="543"/>
        <v>1.062559889742074</v>
      </c>
    </row>
    <row r="2161" spans="1:35">
      <c r="A2161" s="20"/>
      <c r="B2161" s="20"/>
      <c r="C2161" s="20">
        <f ca="1"/>
        <v>-0.48036585817990324</v>
      </c>
      <c r="D2161" s="20">
        <f ca="1"/>
        <v>8.2233362825022249E-2</v>
      </c>
      <c r="E2161" s="20">
        <f ca="1"/>
        <v>1.2300514452721747</v>
      </c>
      <c r="F2161" s="20">
        <f ca="1"/>
        <v>-7.2243079290958759E-2</v>
      </c>
      <c r="G2161" s="20">
        <f ca="1"/>
        <v>-1.2332532602459152</v>
      </c>
      <c r="H2161" s="20">
        <f ca="1"/>
        <v>0.98912281219105425</v>
      </c>
      <c r="I2161" s="164">
        <f t="shared" ca="1" si="532"/>
        <v>20.368081260696986</v>
      </c>
      <c r="J2161" s="164">
        <f t="shared" ca="1" si="533"/>
        <v>14.701018635266397</v>
      </c>
      <c r="K2161" s="164">
        <f t="shared" ca="1" si="534"/>
        <v>0.66403144676582959</v>
      </c>
      <c r="L2161" s="164">
        <f t="shared" ca="1" si="535"/>
        <v>1.2053967919436281</v>
      </c>
      <c r="M2161" s="20">
        <f t="shared" ca="1" si="536"/>
        <v>4.5297334903174766</v>
      </c>
      <c r="N2161" s="20">
        <f t="shared" ca="1" si="537"/>
        <v>1.938176124478711</v>
      </c>
      <c r="O2161" s="20">
        <f t="shared" ca="1" si="528"/>
        <v>18699109.556020912</v>
      </c>
      <c r="P2161" s="20">
        <f t="shared" ca="1" si="529"/>
        <v>50006920.89836216</v>
      </c>
      <c r="Q2161" s="20">
        <f t="shared" ca="1" si="530"/>
        <v>535824.21088464267</v>
      </c>
      <c r="R2161" s="20">
        <f t="shared" ca="1" si="531"/>
        <v>69241854.665267721</v>
      </c>
      <c r="AD2161">
        <f t="shared" ca="1" si="538"/>
        <v>-5.6290956141508634E-2</v>
      </c>
      <c r="AE2161">
        <f t="shared" ca="1" si="539"/>
        <v>-7.0127974742819968E-2</v>
      </c>
      <c r="AF2161">
        <f t="shared" ca="1" si="540"/>
        <v>0.94574042514390522</v>
      </c>
      <c r="AG2161">
        <f t="shared" ca="1" si="541"/>
        <v>0.52453087247103658</v>
      </c>
      <c r="AH2161">
        <f t="shared" ca="1" si="542"/>
        <v>1.0814989241641038E-2</v>
      </c>
      <c r="AI2161">
        <f t="shared" ca="1" si="543"/>
        <v>0.26534087696948927</v>
      </c>
    </row>
    <row r="2162" spans="1:35">
      <c r="A2162" s="20"/>
      <c r="B2162" s="20"/>
      <c r="C2162" s="20">
        <f ca="1"/>
        <v>0.72641316803187828</v>
      </c>
      <c r="D2162" s="20">
        <f ca="1"/>
        <v>-0.12579754349703179</v>
      </c>
      <c r="E2162" s="20">
        <f ca="1"/>
        <v>1.0815330583745053</v>
      </c>
      <c r="F2162" s="20">
        <f ca="1"/>
        <v>-1.4820189202629472</v>
      </c>
      <c r="G2162" s="20">
        <f ca="1"/>
        <v>0.68803520781292415</v>
      </c>
      <c r="H2162" s="20">
        <f ca="1"/>
        <v>0.10130057445774579</v>
      </c>
      <c r="I2162" s="164">
        <f t="shared" ca="1" si="532"/>
        <v>22.921558008650827</v>
      </c>
      <c r="J2162" s="164">
        <f t="shared" ca="1" si="533"/>
        <v>16.51250979454105</v>
      </c>
      <c r="K2162" s="164">
        <f t="shared" ca="1" si="534"/>
        <v>0.63733476139917777</v>
      </c>
      <c r="L2162" s="164">
        <f t="shared" ca="1" si="535"/>
        <v>0.95184656494951581</v>
      </c>
      <c r="M2162" s="20">
        <f t="shared" ca="1" si="536"/>
        <v>5.0929896098926788</v>
      </c>
      <c r="N2162" s="20">
        <f t="shared" ca="1" si="537"/>
        <v>1.9706267762619167</v>
      </c>
      <c r="O2162" s="20">
        <f t="shared" ca="1" si="528"/>
        <v>21026794.167069118</v>
      </c>
      <c r="P2162" s="20">
        <f t="shared" ca="1" si="529"/>
        <v>46306679.756670564</v>
      </c>
      <c r="Q2162" s="20">
        <f t="shared" ca="1" si="530"/>
        <v>253603.20588261564</v>
      </c>
      <c r="R2162" s="20">
        <f t="shared" ca="1" si="531"/>
        <v>67587077.129622295</v>
      </c>
      <c r="AD2162">
        <f t="shared" ca="1" si="538"/>
        <v>0.56348495355602557</v>
      </c>
      <c r="AE2162">
        <f t="shared" ca="1" si="539"/>
        <v>0.53775496461109018</v>
      </c>
      <c r="AF2162">
        <f t="shared" ca="1" si="540"/>
        <v>0.70304328544707029</v>
      </c>
      <c r="AG2162">
        <f t="shared" ca="1" si="541"/>
        <v>-0.6279701593203828</v>
      </c>
      <c r="AH2162">
        <f t="shared" ca="1" si="542"/>
        <v>0.63665512210297726</v>
      </c>
      <c r="AI2162">
        <f t="shared" ca="1" si="543"/>
        <v>0.35304534124842324</v>
      </c>
    </row>
    <row r="2163" spans="1:35">
      <c r="A2163" s="20"/>
      <c r="B2163" s="20"/>
      <c r="C2163" s="20">
        <f ca="1"/>
        <v>0.5156400954182685</v>
      </c>
      <c r="D2163" s="20">
        <f ca="1"/>
        <v>0.51593801228242997</v>
      </c>
      <c r="E2163" s="20">
        <f ca="1"/>
        <v>0.22536253695447883</v>
      </c>
      <c r="F2163" s="20">
        <f ca="1"/>
        <v>0.73634376493043863</v>
      </c>
      <c r="G2163" s="20">
        <f ca="1"/>
        <v>-0.28348549312166926</v>
      </c>
      <c r="H2163" s="20">
        <f ca="1"/>
        <v>-0.74559940384368539</v>
      </c>
      <c r="I2163" s="164">
        <f t="shared" ca="1" si="532"/>
        <v>25.043385567630054</v>
      </c>
      <c r="J2163" s="164">
        <f t="shared" ca="1" si="533"/>
        <v>17.82736598563022</v>
      </c>
      <c r="K2163" s="164">
        <f t="shared" ca="1" si="534"/>
        <v>0.60805399075478939</v>
      </c>
      <c r="L2163" s="164">
        <f t="shared" ca="1" si="535"/>
        <v>1.2094821174997235</v>
      </c>
      <c r="M2163" s="20">
        <f t="shared" ca="1" si="536"/>
        <v>3.9282086819545694</v>
      </c>
      <c r="N2163" s="20">
        <f t="shared" ca="1" si="537"/>
        <v>1.6386704747115044</v>
      </c>
      <c r="O2163" s="20">
        <f t="shared" ca="1" si="528"/>
        <v>22859457.327049341</v>
      </c>
      <c r="P2163" s="20">
        <f t="shared" ca="1" si="529"/>
        <v>54769687.792677402</v>
      </c>
      <c r="Q2163" s="20">
        <f t="shared" ca="1" si="530"/>
        <v>394179.69026996149</v>
      </c>
      <c r="R2163" s="20">
        <f t="shared" ca="1" si="531"/>
        <v>78023324.809996709</v>
      </c>
      <c r="AD2163">
        <f t="shared" ca="1" si="538"/>
        <v>1.0784916426286539</v>
      </c>
      <c r="AE2163">
        <f t="shared" ca="1" si="539"/>
        <v>0.97898187437255657</v>
      </c>
      <c r="AF2163">
        <f t="shared" ca="1" si="540"/>
        <v>0.43685446140717576</v>
      </c>
      <c r="AG2163">
        <f t="shared" ca="1" si="541"/>
        <v>0.54310053408965131</v>
      </c>
      <c r="AH2163">
        <f t="shared" ca="1" si="542"/>
        <v>-0.65754590893936682</v>
      </c>
      <c r="AI2163">
        <f t="shared" ca="1" si="543"/>
        <v>-0.54413385213106924</v>
      </c>
    </row>
    <row r="2164" spans="1:35">
      <c r="A2164" s="20"/>
      <c r="B2164" s="20"/>
      <c r="C2164" s="20">
        <f ca="1"/>
        <v>0.29624354137078618</v>
      </c>
      <c r="D2164" s="20">
        <f ca="1"/>
        <v>0.10618609348697007</v>
      </c>
      <c r="E2164" s="20">
        <f ca="1"/>
        <v>-0.30690276188120497</v>
      </c>
      <c r="F2164" s="20">
        <f ca="1"/>
        <v>-0.56610886102087132</v>
      </c>
      <c r="G2164" s="20">
        <f ca="1"/>
        <v>-1.2458371902952068</v>
      </c>
      <c r="H2164" s="20">
        <f ca="1"/>
        <v>0.23841388722463761</v>
      </c>
      <c r="I2164" s="164">
        <f t="shared" ca="1" si="532"/>
        <v>22.353756850684043</v>
      </c>
      <c r="J2164" s="164">
        <f t="shared" ca="1" si="533"/>
        <v>16.10182957296184</v>
      </c>
      <c r="K2164" s="164">
        <f t="shared" ca="1" si="534"/>
        <v>0.4597524243702063</v>
      </c>
      <c r="L2164" s="164">
        <f t="shared" ca="1" si="535"/>
        <v>0.87813731922327432</v>
      </c>
      <c r="M2164" s="20">
        <f t="shared" ca="1" si="536"/>
        <v>3.289440472137553</v>
      </c>
      <c r="N2164" s="20">
        <f t="shared" ca="1" si="537"/>
        <v>1.4566821040150117</v>
      </c>
      <c r="O2164" s="20">
        <f t="shared" ca="1" si="528"/>
        <v>20505004.29420552</v>
      </c>
      <c r="P2164" s="20">
        <f t="shared" ca="1" si="529"/>
        <v>43924563.211240828</v>
      </c>
      <c r="Q2164" s="20">
        <f t="shared" ca="1" si="530"/>
        <v>471367.69211817079</v>
      </c>
      <c r="R2164" s="20">
        <f t="shared" ca="1" si="531"/>
        <v>64900935.197564512</v>
      </c>
      <c r="AD2164">
        <f t="shared" ca="1" si="538"/>
        <v>0.42566913851554394</v>
      </c>
      <c r="AE2164">
        <f t="shared" ca="1" si="539"/>
        <v>0.39994280971873775</v>
      </c>
      <c r="AF2164">
        <f t="shared" ca="1" si="540"/>
        <v>-0.91134159663448866</v>
      </c>
      <c r="AG2164">
        <f t="shared" ca="1" si="541"/>
        <v>-0.96301218534875366</v>
      </c>
      <c r="AH2164">
        <f t="shared" ca="1" si="542"/>
        <v>-1.3672883642916069</v>
      </c>
      <c r="AI2164">
        <f t="shared" ca="1" si="543"/>
        <v>-1.0359943134729415</v>
      </c>
    </row>
    <row r="2165" spans="1:35">
      <c r="A2165" s="20"/>
      <c r="B2165" s="20"/>
      <c r="C2165" s="20">
        <f ca="1"/>
        <v>0.42236695557785681</v>
      </c>
      <c r="D2165" s="20">
        <f ca="1"/>
        <v>-0.5363537165656489</v>
      </c>
      <c r="E2165" s="20">
        <f ca="1"/>
        <v>-1.4526325910580646</v>
      </c>
      <c r="F2165" s="20">
        <f ca="1"/>
        <v>-0.8221450051837752</v>
      </c>
      <c r="G2165" s="20">
        <f ca="1"/>
        <v>-0.80691488124149979</v>
      </c>
      <c r="H2165" s="20">
        <f ca="1"/>
        <v>-0.54737596964201229</v>
      </c>
      <c r="I2165" s="164">
        <f t="shared" ca="1" si="532"/>
        <v>19.334591073870989</v>
      </c>
      <c r="J2165" s="164">
        <f t="shared" ca="1" si="533"/>
        <v>13.846182259938157</v>
      </c>
      <c r="K2165" s="164">
        <f t="shared" ca="1" si="534"/>
        <v>0.30994254149036471</v>
      </c>
      <c r="L2165" s="164">
        <f t="shared" ca="1" si="535"/>
        <v>0.65130522849323713</v>
      </c>
      <c r="M2165" s="20">
        <f t="shared" ca="1" si="536"/>
        <v>2.7062303824009386</v>
      </c>
      <c r="N2165" s="20">
        <f t="shared" ca="1" si="537"/>
        <v>1.1305468121101632</v>
      </c>
      <c r="O2165" s="20">
        <f t="shared" ca="1" si="528"/>
        <v>17692131.091853734</v>
      </c>
      <c r="P2165" s="20">
        <f t="shared" ca="1" si="529"/>
        <v>35325628.059662215</v>
      </c>
      <c r="Q2165" s="20">
        <f t="shared" ca="1" si="530"/>
        <v>274235.53580368526</v>
      </c>
      <c r="R2165" s="20">
        <f t="shared" ca="1" si="531"/>
        <v>53291994.687319629</v>
      </c>
      <c r="AD2165">
        <f t="shared" ca="1" si="538"/>
        <v>-0.30713808886626498</v>
      </c>
      <c r="AE2165">
        <f t="shared" ca="1" si="539"/>
        <v>-0.35698581881269931</v>
      </c>
      <c r="AF2165">
        <f t="shared" ca="1" si="540"/>
        <v>-2.2732496228148666</v>
      </c>
      <c r="AG2165">
        <f t="shared" ca="1" si="541"/>
        <v>-1.994067143212559</v>
      </c>
      <c r="AH2165">
        <f t="shared" ca="1" si="542"/>
        <v>-2.0152995751100677</v>
      </c>
      <c r="AI2165">
        <f t="shared" ca="1" si="543"/>
        <v>-1.9174410483509106</v>
      </c>
    </row>
    <row r="2166" spans="1:35">
      <c r="A2166" s="20"/>
      <c r="B2166" s="20"/>
      <c r="C2166" s="20">
        <f ca="1"/>
        <v>0.48310099761852426</v>
      </c>
      <c r="D2166" s="20">
        <f ca="1"/>
        <v>1.2359694758711777</v>
      </c>
      <c r="E2166" s="20">
        <f ca="1"/>
        <v>-0.2771503711055317</v>
      </c>
      <c r="F2166" s="20">
        <f ca="1"/>
        <v>7.9830874289053194E-2</v>
      </c>
      <c r="G2166" s="20">
        <f ca="1"/>
        <v>-1.6741824766201314</v>
      </c>
      <c r="H2166" s="20">
        <f ca="1"/>
        <v>-1.8230842018372554E-2</v>
      </c>
      <c r="I2166" s="164">
        <f t="shared" ca="1" si="532"/>
        <v>27.720969944494229</v>
      </c>
      <c r="J2166" s="164">
        <f t="shared" ca="1" si="533"/>
        <v>20.062190301483536</v>
      </c>
      <c r="K2166" s="164">
        <f t="shared" ca="1" si="534"/>
        <v>0.49051361445419778</v>
      </c>
      <c r="L2166" s="164">
        <f t="shared" ca="1" si="535"/>
        <v>0.98919978014962828</v>
      </c>
      <c r="M2166" s="20">
        <f t="shared" ca="1" si="536"/>
        <v>2.8352638177485847</v>
      </c>
      <c r="N2166" s="20">
        <f t="shared" ca="1" si="537"/>
        <v>1.3785433745043378</v>
      </c>
      <c r="O2166" s="20">
        <f t="shared" ca="1" si="528"/>
        <v>25479072.948571336</v>
      </c>
      <c r="P2166" s="20">
        <f t="shared" ca="1" si="529"/>
        <v>52012799.070617504</v>
      </c>
      <c r="Q2166" s="20">
        <f t="shared" ca="1" si="530"/>
        <v>611994.91486443218</v>
      </c>
      <c r="R2166" s="20">
        <f t="shared" ca="1" si="531"/>
        <v>78103866.934053272</v>
      </c>
      <c r="AD2166">
        <f t="shared" ca="1" si="538"/>
        <v>1.7283907632267543</v>
      </c>
      <c r="AE2166">
        <f t="shared" ca="1" si="539"/>
        <v>1.7289229199609184</v>
      </c>
      <c r="AF2166">
        <f t="shared" ca="1" si="540"/>
        <v>-0.63169441405274784</v>
      </c>
      <c r="AG2166">
        <f t="shared" ca="1" si="541"/>
        <v>-0.45818281750168982</v>
      </c>
      <c r="AH2166">
        <f t="shared" ca="1" si="542"/>
        <v>-1.8719290913904607</v>
      </c>
      <c r="AI2166">
        <f t="shared" ca="1" si="543"/>
        <v>-1.2471800689071955</v>
      </c>
    </row>
    <row r="2167" spans="1:35">
      <c r="A2167" s="20"/>
      <c r="B2167" s="20"/>
      <c r="C2167" s="20">
        <f ca="1"/>
        <v>1.0210705692462851</v>
      </c>
      <c r="D2167" s="20">
        <f ca="1"/>
        <v>2.2128241604927368</v>
      </c>
      <c r="E2167" s="20">
        <f ca="1"/>
        <v>-0.16306261425077184</v>
      </c>
      <c r="F2167" s="20">
        <f ca="1"/>
        <v>-1.3400209055558447</v>
      </c>
      <c r="G2167" s="20">
        <f ca="1"/>
        <v>0.56325198036375235</v>
      </c>
      <c r="H2167" s="20">
        <f ca="1"/>
        <v>0.31829154160947309</v>
      </c>
      <c r="I2167" s="164">
        <f t="shared" ca="1" si="532"/>
        <v>32.192609665367463</v>
      </c>
      <c r="J2167" s="164">
        <f t="shared" ca="1" si="533"/>
        <v>24.005397825337766</v>
      </c>
      <c r="K2167" s="164">
        <f t="shared" ca="1" si="534"/>
        <v>0.53998891142309247</v>
      </c>
      <c r="L2167" s="164">
        <f t="shared" ca="1" si="535"/>
        <v>0.88924741786460904</v>
      </c>
      <c r="M2167" s="20">
        <f t="shared" ca="1" si="536"/>
        <v>4.6514528858427875</v>
      </c>
      <c r="N2167" s="20">
        <f t="shared" ca="1" si="537"/>
        <v>2.011848370212002</v>
      </c>
      <c r="O2167" s="20">
        <f t="shared" ca="1" si="528"/>
        <v>29966416.464530926</v>
      </c>
      <c r="P2167" s="20">
        <f t="shared" ca="1" si="529"/>
        <v>54009381.203841545</v>
      </c>
      <c r="Q2167" s="20">
        <f t="shared" ca="1" si="530"/>
        <v>586344.34795829072</v>
      </c>
      <c r="R2167" s="20">
        <f t="shared" ca="1" si="531"/>
        <v>84562142.016330764</v>
      </c>
      <c r="AD2167">
        <f t="shared" ca="1" si="538"/>
        <v>2.8137402100406463</v>
      </c>
      <c r="AE2167">
        <f t="shared" ca="1" si="539"/>
        <v>3.052146921254284</v>
      </c>
      <c r="AF2167">
        <f t="shared" ca="1" si="540"/>
        <v>-0.18191898706279619</v>
      </c>
      <c r="AG2167">
        <f t="shared" ca="1" si="541"/>
        <v>-0.91251173697905041</v>
      </c>
      <c r="AH2167">
        <f t="shared" ca="1" si="542"/>
        <v>0.14605876204754198</v>
      </c>
      <c r="AI2167">
        <f t="shared" ca="1" si="543"/>
        <v>0.46445505462703202</v>
      </c>
    </row>
    <row r="2168" spans="1:35">
      <c r="A2168" s="20"/>
      <c r="B2168" s="20"/>
      <c r="C2168" s="20">
        <f ca="1"/>
        <v>-0.10763049651158477</v>
      </c>
      <c r="D2168" s="20">
        <f ca="1"/>
        <v>-0.29741794767742447</v>
      </c>
      <c r="E2168" s="20">
        <f ca="1"/>
        <v>-0.14766713866563771</v>
      </c>
      <c r="F2168" s="20">
        <f ca="1"/>
        <v>-0.42425053326027512</v>
      </c>
      <c r="G2168" s="20">
        <f ca="1"/>
        <v>-3.4815519365764339E-2</v>
      </c>
      <c r="H2168" s="20">
        <f ca="1"/>
        <v>0.98175225434873548</v>
      </c>
      <c r="I2168" s="164">
        <f t="shared" ca="1" si="532"/>
        <v>19.004272051360321</v>
      </c>
      <c r="J2168" s="164">
        <f t="shared" ca="1" si="533"/>
        <v>13.925561071680486</v>
      </c>
      <c r="K2168" s="164">
        <f t="shared" ca="1" si="534"/>
        <v>0.54103312429958028</v>
      </c>
      <c r="L2168" s="164">
        <f t="shared" ca="1" si="535"/>
        <v>1.0588784031863612</v>
      </c>
      <c r="M2168" s="20">
        <f t="shared" ca="1" si="536"/>
        <v>5.0575354153734775</v>
      </c>
      <c r="N2168" s="20">
        <f t="shared" ca="1" si="537"/>
        <v>2.1034990228781449</v>
      </c>
      <c r="O2168" s="20">
        <f t="shared" ca="1" si="528"/>
        <v>17558313.460358355</v>
      </c>
      <c r="P2168" s="20">
        <f t="shared" ca="1" si="529"/>
        <v>45037299.578148291</v>
      </c>
      <c r="Q2168" s="20">
        <f t="shared" ca="1" si="530"/>
        <v>497052.52113270469</v>
      </c>
      <c r="R2168" s="20">
        <f t="shared" ca="1" si="531"/>
        <v>63092665.55963935</v>
      </c>
      <c r="AD2168">
        <f t="shared" ca="1" si="538"/>
        <v>-0.38731260889312674</v>
      </c>
      <c r="AE2168">
        <f t="shared" ca="1" si="539"/>
        <v>-0.33034863366426653</v>
      </c>
      <c r="AF2168">
        <f t="shared" ca="1" si="540"/>
        <v>-0.17242614273108911</v>
      </c>
      <c r="AG2168">
        <f t="shared" ca="1" si="541"/>
        <v>-0.14146180369835881</v>
      </c>
      <c r="AH2168">
        <f t="shared" ca="1" si="542"/>
        <v>0.59726157263719815</v>
      </c>
      <c r="AI2168">
        <f t="shared" ca="1" si="543"/>
        <v>0.71215952129228288</v>
      </c>
    </row>
    <row r="2169" spans="1:35">
      <c r="A2169" s="20"/>
      <c r="B2169" s="20"/>
      <c r="C2169" s="20">
        <f ca="1"/>
        <v>0.59592650152026505</v>
      </c>
      <c r="D2169" s="20">
        <f ca="1"/>
        <v>-0.3860054316998987</v>
      </c>
      <c r="E2169" s="20">
        <f ca="1"/>
        <v>-0.24879879765855306</v>
      </c>
      <c r="F2169" s="20">
        <f ca="1"/>
        <v>0.28017749302348322</v>
      </c>
      <c r="G2169" s="20">
        <f ca="1"/>
        <v>-0.31746597775383051</v>
      </c>
      <c r="H2169" s="20">
        <f ca="1"/>
        <v>-0.96452160326511993</v>
      </c>
      <c r="I2169" s="164">
        <f t="shared" ca="1" si="532"/>
        <v>21.517689048254923</v>
      </c>
      <c r="J2169" s="164">
        <f t="shared" ca="1" si="533"/>
        <v>15.085458088282218</v>
      </c>
      <c r="K2169" s="164">
        <f t="shared" ca="1" si="534"/>
        <v>0.51488183766692297</v>
      </c>
      <c r="L2169" s="164">
        <f t="shared" ca="1" si="535"/>
        <v>1.0273048483883891</v>
      </c>
      <c r="M2169" s="20">
        <f t="shared" ca="1" si="536"/>
        <v>3.500838226814234</v>
      </c>
      <c r="N2169" s="20">
        <f t="shared" ca="1" si="537"/>
        <v>1.40435189686606</v>
      </c>
      <c r="O2169" s="20">
        <f t="shared" ca="1" si="528"/>
        <v>19517163.257765476</v>
      </c>
      <c r="P2169" s="20">
        <f t="shared" ca="1" si="529"/>
        <v>46765775.956944272</v>
      </c>
      <c r="Q2169" s="20">
        <f t="shared" ca="1" si="530"/>
        <v>257535.30216673334</v>
      </c>
      <c r="R2169" s="20">
        <f t="shared" ca="1" si="531"/>
        <v>66540474.516876474</v>
      </c>
      <c r="AD2169">
        <f t="shared" ca="1" si="538"/>
        <v>0.22274006025604862</v>
      </c>
      <c r="AE2169">
        <f t="shared" ca="1" si="539"/>
        <v>5.8878553114838195E-2</v>
      </c>
      <c r="AF2169">
        <f t="shared" ca="1" si="540"/>
        <v>-0.41016511211888218</v>
      </c>
      <c r="AG2169">
        <f t="shared" ca="1" si="541"/>
        <v>-0.28497796187095886</v>
      </c>
      <c r="AH2169">
        <f t="shared" ca="1" si="542"/>
        <v>-1.1324019702064065</v>
      </c>
      <c r="AI2169">
        <f t="shared" ca="1" si="543"/>
        <v>-1.1774273057674058</v>
      </c>
    </row>
    <row r="2170" spans="1:35">
      <c r="A2170" s="20"/>
      <c r="B2170" s="20"/>
      <c r="C2170" s="20">
        <f ca="1"/>
        <v>-1.3865731847596199</v>
      </c>
      <c r="D2170" s="20">
        <f ca="1"/>
        <v>1.4375031029463734</v>
      </c>
      <c r="E2170" s="20">
        <f ca="1"/>
        <v>0.85600081335048805</v>
      </c>
      <c r="F2170" s="20">
        <f ca="1"/>
        <v>0.57156492524151703</v>
      </c>
      <c r="G2170" s="20">
        <f ca="1"/>
        <v>-0.16619670293730604</v>
      </c>
      <c r="H2170" s="20">
        <f ca="1"/>
        <v>-1.6536452897699896</v>
      </c>
      <c r="I2170" s="164">
        <f t="shared" ca="1" si="532"/>
        <v>20.70989534828318</v>
      </c>
      <c r="J2170" s="164">
        <f t="shared" ca="1" si="533"/>
        <v>15.347198393880525</v>
      </c>
      <c r="K2170" s="164">
        <f t="shared" ca="1" si="534"/>
        <v>0.62665641840895259</v>
      </c>
      <c r="L2170" s="164">
        <f t="shared" ca="1" si="535"/>
        <v>1.1387225291957648</v>
      </c>
      <c r="M2170" s="20">
        <f t="shared" ca="1" si="536"/>
        <v>3.6638650917384239</v>
      </c>
      <c r="N2170" s="20">
        <f t="shared" ca="1" si="537"/>
        <v>1.370264713777289</v>
      </c>
      <c r="O2170" s="20">
        <f t="shared" ca="1" si="528"/>
        <v>19225972.094414927</v>
      </c>
      <c r="P2170" s="20">
        <f t="shared" ca="1" si="529"/>
        <v>48705169.813909352</v>
      </c>
      <c r="Q2170" s="20">
        <f t="shared" ca="1" si="530"/>
        <v>103117.81683501677</v>
      </c>
      <c r="R2170" s="20">
        <f t="shared" ca="1" si="531"/>
        <v>68034259.725159287</v>
      </c>
      <c r="AD2170">
        <f t="shared" ca="1" si="538"/>
        <v>2.6673628224072168E-2</v>
      </c>
      <c r="AE2170">
        <f t="shared" ca="1" si="539"/>
        <v>0.14671087042970635</v>
      </c>
      <c r="AF2170">
        <f t="shared" ca="1" si="540"/>
        <v>0.60596744008138637</v>
      </c>
      <c r="AG2170">
        <f t="shared" ca="1" si="541"/>
        <v>0.22146604179893004</v>
      </c>
      <c r="AH2170">
        <f t="shared" ca="1" si="542"/>
        <v>-0.95126100917952849</v>
      </c>
      <c r="AI2170">
        <f t="shared" ca="1" si="543"/>
        <v>-1.2695548276289492</v>
      </c>
    </row>
    <row r="2171" spans="1:35">
      <c r="A2171" s="20"/>
      <c r="B2171" s="20"/>
      <c r="C2171" s="20">
        <f ca="1"/>
        <v>-1.1943440838537511</v>
      </c>
      <c r="D2171" s="20">
        <f ca="1"/>
        <v>1.0263880414462168</v>
      </c>
      <c r="E2171" s="20">
        <f ca="1"/>
        <v>-0.67806726600815248</v>
      </c>
      <c r="F2171" s="20">
        <f ca="1"/>
        <v>-1.2908532924737819</v>
      </c>
      <c r="G2171" s="20">
        <f ca="1"/>
        <v>-0.73025710904967389</v>
      </c>
      <c r="H2171" s="20">
        <f ca="1"/>
        <v>0.66489383991185158</v>
      </c>
      <c r="I2171" s="164">
        <f t="shared" ca="1" si="532"/>
        <v>18.972106165263188</v>
      </c>
      <c r="J2171" s="164">
        <f t="shared" ca="1" si="533"/>
        <v>14.677951018307075</v>
      </c>
      <c r="K2171" s="164">
        <f t="shared" ca="1" si="534"/>
        <v>0.39616894262453028</v>
      </c>
      <c r="L2171" s="164">
        <f t="shared" ca="1" si="535"/>
        <v>0.72675326372096161</v>
      </c>
      <c r="M2171" s="20">
        <f t="shared" ca="1" si="536"/>
        <v>3.840674094513095</v>
      </c>
      <c r="N2171" s="20">
        <f t="shared" ca="1" si="537"/>
        <v>1.6319680990790235</v>
      </c>
      <c r="O2171" s="20">
        <f t="shared" ca="1" si="528"/>
        <v>17942383.743996598</v>
      </c>
      <c r="P2171" s="20">
        <f t="shared" ca="1" si="529"/>
        <v>36822919.131597899</v>
      </c>
      <c r="Q2171" s="20">
        <f t="shared" ca="1" si="530"/>
        <v>435263.49703781179</v>
      </c>
      <c r="R2171" s="20">
        <f t="shared" ca="1" si="531"/>
        <v>55200566.37263231</v>
      </c>
      <c r="AD2171">
        <f t="shared" ca="1" si="538"/>
        <v>-0.39511986280019717</v>
      </c>
      <c r="AE2171">
        <f t="shared" ca="1" si="539"/>
        <v>-7.7868785802994736E-2</v>
      </c>
      <c r="AF2171">
        <f t="shared" ca="1" si="540"/>
        <v>-1.4893732488679072</v>
      </c>
      <c r="AG2171">
        <f t="shared" ca="1" si="541"/>
        <v>-1.6511215285410838</v>
      </c>
      <c r="AH2171">
        <f t="shared" ca="1" si="542"/>
        <v>-0.75480656165211613</v>
      </c>
      <c r="AI2171">
        <f t="shared" ca="1" si="543"/>
        <v>-0.56224838086750428</v>
      </c>
    </row>
    <row r="2172" spans="1:35">
      <c r="A2172" s="20"/>
      <c r="B2172" s="20"/>
      <c r="C2172" s="20">
        <f ca="1"/>
        <v>0.37296362549362422</v>
      </c>
      <c r="D2172" s="20">
        <f ca="1"/>
        <v>0.89653239383998362</v>
      </c>
      <c r="E2172" s="20">
        <f ca="1"/>
        <v>-0.36762221205399931</v>
      </c>
      <c r="F2172" s="20">
        <f ca="1"/>
        <v>0.19938907499497732</v>
      </c>
      <c r="G2172" s="20">
        <f ca="1"/>
        <v>-0.17262445240756197</v>
      </c>
      <c r="H2172" s="20">
        <f ca="1"/>
        <v>-0.48783180171652218</v>
      </c>
      <c r="I2172" s="164">
        <f t="shared" ca="1" si="532"/>
        <v>25.286537948479264</v>
      </c>
      <c r="J2172" s="164">
        <f t="shared" ca="1" si="533"/>
        <v>18.382459696696415</v>
      </c>
      <c r="K2172" s="164">
        <f t="shared" ca="1" si="534"/>
        <v>0.52648229598677299</v>
      </c>
      <c r="L2172" s="164">
        <f t="shared" ca="1" si="535"/>
        <v>1.0571717968561016</v>
      </c>
      <c r="M2172" s="20">
        <f t="shared" ca="1" si="536"/>
        <v>3.8775224650317064</v>
      </c>
      <c r="N2172" s="20">
        <f t="shared" ca="1" si="537"/>
        <v>1.6439814495802216</v>
      </c>
      <c r="O2172" s="20">
        <f t="shared" ca="1" si="528"/>
        <v>23285134.029254608</v>
      </c>
      <c r="P2172" s="20">
        <f t="shared" ca="1" si="529"/>
        <v>51259805.170486093</v>
      </c>
      <c r="Q2172" s="20">
        <f t="shared" ca="1" si="530"/>
        <v>433345.16613172047</v>
      </c>
      <c r="R2172" s="20">
        <f t="shared" ca="1" si="531"/>
        <v>74978284.365872428</v>
      </c>
      <c r="AD2172">
        <f t="shared" ca="1" si="538"/>
        <v>1.1375092107959375</v>
      </c>
      <c r="AE2172">
        <f t="shared" ca="1" si="539"/>
        <v>1.1652549317773202</v>
      </c>
      <c r="AF2172">
        <f t="shared" ca="1" si="540"/>
        <v>-0.30470640012024586</v>
      </c>
      <c r="AG2172">
        <f t="shared" ca="1" si="541"/>
        <v>-0.14921910519953821</v>
      </c>
      <c r="AH2172">
        <f t="shared" ca="1" si="542"/>
        <v>-0.71386392774254792</v>
      </c>
      <c r="AI2172">
        <f t="shared" ca="1" si="543"/>
        <v>-0.52977986599940108</v>
      </c>
    </row>
    <row r="2173" spans="1:35">
      <c r="A2173" s="20"/>
      <c r="B2173" s="20"/>
      <c r="C2173" s="20">
        <f ca="1"/>
        <v>0.64213222003964521</v>
      </c>
      <c r="D2173" s="20">
        <f ca="1"/>
        <v>-0.58687103018736075</v>
      </c>
      <c r="E2173" s="20">
        <f ca="1"/>
        <v>-0.23482130019502287</v>
      </c>
      <c r="F2173" s="20">
        <f ca="1"/>
        <v>0.33374501499002107</v>
      </c>
      <c r="G2173" s="20">
        <f ca="1"/>
        <v>-0.39256025623153923</v>
      </c>
      <c r="H2173" s="20">
        <f ca="1"/>
        <v>0.39806978838115731</v>
      </c>
      <c r="I2173" s="164">
        <f t="shared" ca="1" si="532"/>
        <v>21.305587551257883</v>
      </c>
      <c r="J2173" s="164">
        <f t="shared" ca="1" si="533"/>
        <v>15.040190479079474</v>
      </c>
      <c r="K2173" s="164">
        <f t="shared" ca="1" si="534"/>
        <v>0.55249858241715943</v>
      </c>
      <c r="L2173" s="164">
        <f t="shared" ca="1" si="535"/>
        <v>1.1543860522514238</v>
      </c>
      <c r="M2173" s="20">
        <f t="shared" ca="1" si="536"/>
        <v>4.4380657580667844</v>
      </c>
      <c r="N2173" s="20">
        <f t="shared" ca="1" si="537"/>
        <v>1.8889264957607772</v>
      </c>
      <c r="O2173" s="20">
        <f t="shared" ca="1" si="528"/>
        <v>19379917.321347851</v>
      </c>
      <c r="P2173" s="20">
        <f t="shared" ca="1" si="529"/>
        <v>49685072.035852246</v>
      </c>
      <c r="Q2173" s="20">
        <f t="shared" ca="1" si="530"/>
        <v>508204.43684567552</v>
      </c>
      <c r="R2173" s="20">
        <f t="shared" ca="1" si="531"/>
        <v>69573193.794045776</v>
      </c>
      <c r="AD2173">
        <f t="shared" ca="1" si="538"/>
        <v>0.17125911438298094</v>
      </c>
      <c r="AE2173">
        <f t="shared" ca="1" si="539"/>
        <v>4.3688080228011406E-2</v>
      </c>
      <c r="AF2173">
        <f t="shared" ca="1" si="540"/>
        <v>-6.8194705298551025E-2</v>
      </c>
      <c r="AG2173">
        <f t="shared" ca="1" si="541"/>
        <v>0.29266387387010728</v>
      </c>
      <c r="AH2173">
        <f t="shared" ca="1" si="542"/>
        <v>-9.1038046592461508E-2</v>
      </c>
      <c r="AI2173">
        <f t="shared" ca="1" si="543"/>
        <v>0.1322337723264248</v>
      </c>
    </row>
    <row r="2174" spans="1:35">
      <c r="A2174" s="20"/>
      <c r="B2174" s="20"/>
      <c r="C2174" s="20">
        <f ca="1"/>
        <v>-0.59151352212046715</v>
      </c>
      <c r="D2174" s="20">
        <f ca="1"/>
        <v>0.50018944983789937</v>
      </c>
      <c r="E2174" s="20">
        <f ca="1"/>
        <v>-0.7497073725736827</v>
      </c>
      <c r="F2174" s="20">
        <f ca="1"/>
        <v>-0.91293665909351429</v>
      </c>
      <c r="G2174" s="20">
        <f ca="1"/>
        <v>0.51731993617437666</v>
      </c>
      <c r="H2174" s="20">
        <f ca="1"/>
        <v>1.5640276677937079</v>
      </c>
      <c r="I2174" s="164">
        <f t="shared" ca="1" si="532"/>
        <v>19.287271594927205</v>
      </c>
      <c r="J2174" s="164">
        <f t="shared" ca="1" si="533"/>
        <v>14.843684509470499</v>
      </c>
      <c r="K2174" s="164">
        <f t="shared" ca="1" si="534"/>
        <v>0.48599036200702134</v>
      </c>
      <c r="L2174" s="164">
        <f t="shared" ca="1" si="535"/>
        <v>0.97095246103124355</v>
      </c>
      <c r="M2174" s="20">
        <f t="shared" ca="1" si="536"/>
        <v>5.659764834800586</v>
      </c>
      <c r="N2174" s="20">
        <f t="shared" ca="1" si="537"/>
        <v>2.3749183901671556</v>
      </c>
      <c r="O2174" s="20">
        <f t="shared" ca="1" si="528"/>
        <v>18198830.307011642</v>
      </c>
      <c r="P2174" s="20">
        <f t="shared" ca="1" si="529"/>
        <v>43153338.932457566</v>
      </c>
      <c r="Q2174" s="20">
        <f t="shared" ca="1" si="530"/>
        <v>591293.49532600737</v>
      </c>
      <c r="R2174" s="20">
        <f t="shared" ca="1" si="531"/>
        <v>61943462.734795213</v>
      </c>
      <c r="AD2174">
        <f t="shared" ca="1" si="538"/>
        <v>-0.31862339928951389</v>
      </c>
      <c r="AE2174">
        <f t="shared" ca="1" si="539"/>
        <v>-2.2253520311913105E-2</v>
      </c>
      <c r="AF2174">
        <f t="shared" ca="1" si="540"/>
        <v>-0.67281489084526114</v>
      </c>
      <c r="AG2174">
        <f t="shared" ca="1" si="541"/>
        <v>-0.54112517713071129</v>
      </c>
      <c r="AH2174">
        <f t="shared" ca="1" si="542"/>
        <v>1.2664053720006518</v>
      </c>
      <c r="AI2174">
        <f t="shared" ca="1" si="543"/>
        <v>1.4457253788301494</v>
      </c>
    </row>
    <row r="2175" spans="1:35">
      <c r="A2175" s="20"/>
      <c r="B2175" s="20"/>
      <c r="C2175" s="20">
        <f ca="1"/>
        <v>-0.22882720179295163</v>
      </c>
      <c r="D2175" s="20">
        <f ca="1"/>
        <v>0.26886038173287513</v>
      </c>
      <c r="E2175" s="20">
        <f ca="1"/>
        <v>0.70914886714741188</v>
      </c>
      <c r="F2175" s="20">
        <f ca="1"/>
        <v>-1.0257917281622861</v>
      </c>
      <c r="G2175" s="20">
        <f ca="1"/>
        <v>-3.4198982450208497</v>
      </c>
      <c r="H2175" s="20">
        <f ca="1"/>
        <v>0.46664677927771886</v>
      </c>
      <c r="I2175" s="164">
        <f t="shared" ca="1" si="532"/>
        <v>22.174921345452582</v>
      </c>
      <c r="J2175" s="164">
        <f t="shared" ca="1" si="533"/>
        <v>15.804598356001886</v>
      </c>
      <c r="K2175" s="164">
        <f t="shared" ca="1" si="534"/>
        <v>0.46193634970360209</v>
      </c>
      <c r="L2175" s="164">
        <f t="shared" ca="1" si="535"/>
        <v>0.75560709335519238</v>
      </c>
      <c r="M2175" s="20">
        <f t="shared" ca="1" si="536"/>
        <v>1.7329911180921962</v>
      </c>
      <c r="N2175" s="20">
        <f t="shared" ca="1" si="537"/>
        <v>0.91986305314064853</v>
      </c>
      <c r="O2175" s="20">
        <f t="shared" ca="1" si="528"/>
        <v>20251134.573596116</v>
      </c>
      <c r="P2175" s="20">
        <f t="shared" ca="1" si="529"/>
        <v>40727551.43007081</v>
      </c>
      <c r="Q2175" s="20">
        <f t="shared" ca="1" si="530"/>
        <v>503244.00262518413</v>
      </c>
      <c r="R2175" s="20">
        <f t="shared" ca="1" si="531"/>
        <v>61481930.006292105</v>
      </c>
      <c r="AD2175">
        <f t="shared" ca="1" si="538"/>
        <v>0.38226246248849005</v>
      </c>
      <c r="AE2175">
        <f t="shared" ca="1" si="539"/>
        <v>0.30020079060465993</v>
      </c>
      <c r="AF2175">
        <f t="shared" ca="1" si="540"/>
        <v>-0.89148772996725412</v>
      </c>
      <c r="AG2175">
        <f t="shared" ca="1" si="541"/>
        <v>-1.5199677574763988</v>
      </c>
      <c r="AH2175">
        <f t="shared" ca="1" si="542"/>
        <v>-3.0966765354531147</v>
      </c>
      <c r="AI2175">
        <f t="shared" ca="1" si="543"/>
        <v>-2.4868566131333827</v>
      </c>
    </row>
    <row r="2176" spans="1:35">
      <c r="A2176" s="20"/>
      <c r="B2176" s="20"/>
      <c r="C2176" s="20">
        <f ca="1"/>
        <v>0.21763067760059712</v>
      </c>
      <c r="D2176" s="20">
        <f ca="1"/>
        <v>0.54107905533736522</v>
      </c>
      <c r="E2176" s="20">
        <f ca="1"/>
        <v>0.86239816014936299</v>
      </c>
      <c r="F2176" s="20">
        <f ca="1"/>
        <v>1.3410443879831451</v>
      </c>
      <c r="G2176" s="20">
        <f ca="1"/>
        <v>0.19930038724826143</v>
      </c>
      <c r="H2176" s="20">
        <f ca="1"/>
        <v>1.2375310984724439</v>
      </c>
      <c r="I2176" s="164">
        <f t="shared" ca="1" si="532"/>
        <v>24.761251526465813</v>
      </c>
      <c r="J2176" s="164">
        <f t="shared" ca="1" si="533"/>
        <v>17.901999837408948</v>
      </c>
      <c r="K2176" s="164">
        <f t="shared" ca="1" si="534"/>
        <v>0.77986918486167411</v>
      </c>
      <c r="L2176" s="164">
        <f t="shared" ca="1" si="535"/>
        <v>1.6126898697126064</v>
      </c>
      <c r="M2176" s="20">
        <f t="shared" ca="1" si="536"/>
        <v>6.1801948261518582</v>
      </c>
      <c r="N2176" s="20">
        <f t="shared" ca="1" si="537"/>
        <v>2.6591719128787048</v>
      </c>
      <c r="O2176" s="20">
        <f t="shared" ca="1" si="528"/>
        <v>22748804.738556676</v>
      </c>
      <c r="P2176" s="20">
        <f t="shared" ca="1" si="529"/>
        <v>64421860.938196898</v>
      </c>
      <c r="Q2176" s="20">
        <f t="shared" ca="1" si="530"/>
        <v>755872.54992796946</v>
      </c>
      <c r="R2176" s="20">
        <f t="shared" ca="1" si="531"/>
        <v>87926538.226681545</v>
      </c>
      <c r="AD2176">
        <f t="shared" ca="1" si="538"/>
        <v>1.0100125064237409</v>
      </c>
      <c r="AE2176">
        <f t="shared" ca="1" si="539"/>
        <v>1.0040267910768275</v>
      </c>
      <c r="AF2176">
        <f t="shared" ca="1" si="540"/>
        <v>1.9988107714697643</v>
      </c>
      <c r="AG2176">
        <f t="shared" ca="1" si="541"/>
        <v>2.3758630441482107</v>
      </c>
      <c r="AH2176">
        <f t="shared" ca="1" si="542"/>
        <v>1.8446609179465092</v>
      </c>
      <c r="AI2176">
        <f t="shared" ca="1" si="543"/>
        <v>2.2139781429154182</v>
      </c>
    </row>
    <row r="2177" spans="1:35">
      <c r="A2177" s="20"/>
      <c r="B2177" s="20"/>
      <c r="C2177" s="20">
        <f ca="1"/>
        <v>0.26608537792934789</v>
      </c>
      <c r="D2177" s="20">
        <f ca="1"/>
        <v>-0.21025178418236704</v>
      </c>
      <c r="E2177" s="20">
        <f ca="1"/>
        <v>-1.8903475936796927</v>
      </c>
      <c r="F2177" s="20">
        <f ca="1"/>
        <v>1.8872335269114948</v>
      </c>
      <c r="G2177" s="20">
        <f ca="1"/>
        <v>0.91719732336347104</v>
      </c>
      <c r="H2177" s="20">
        <f ca="1"/>
        <v>0.26546138503265282</v>
      </c>
      <c r="I2177" s="164">
        <f t="shared" ca="1" si="532"/>
        <v>20.202763289605159</v>
      </c>
      <c r="J2177" s="164">
        <f t="shared" ca="1" si="533"/>
        <v>14.657409970894895</v>
      </c>
      <c r="K2177" s="164">
        <f t="shared" ca="1" si="534"/>
        <v>0.5005495328230859</v>
      </c>
      <c r="L2177" s="164">
        <f t="shared" ca="1" si="535"/>
        <v>1.384689874529065</v>
      </c>
      <c r="M2177" s="20">
        <f t="shared" ca="1" si="536"/>
        <v>5.4362169947821988</v>
      </c>
      <c r="N2177" s="20">
        <f t="shared" ca="1" si="537"/>
        <v>2.3113077932221442</v>
      </c>
      <c r="O2177" s="20">
        <f t="shared" ca="1" si="528"/>
        <v>18587696.29376056</v>
      </c>
      <c r="P2177" s="20">
        <f t="shared" ca="1" si="529"/>
        <v>54259171.474470533</v>
      </c>
      <c r="Q2177" s="20">
        <f t="shared" ca="1" si="530"/>
        <v>618439.47432493337</v>
      </c>
      <c r="R2177" s="20">
        <f t="shared" ca="1" si="531"/>
        <v>73465307.242556021</v>
      </c>
      <c r="AD2177">
        <f t="shared" ca="1" si="538"/>
        <v>-9.6416677280301358E-2</v>
      </c>
      <c r="AE2177">
        <f t="shared" ca="1" si="539"/>
        <v>-8.4761754733256756E-2</v>
      </c>
      <c r="AF2177">
        <f t="shared" ca="1" si="540"/>
        <v>-0.54045879251740181</v>
      </c>
      <c r="AG2177">
        <f t="shared" ca="1" si="541"/>
        <v>1.3394994296775673</v>
      </c>
      <c r="AH2177">
        <f t="shared" ca="1" si="542"/>
        <v>1.0180188830913328</v>
      </c>
      <c r="AI2177">
        <f t="shared" ca="1" si="543"/>
        <v>1.2738048465463352</v>
      </c>
    </row>
    <row r="2178" spans="1:35">
      <c r="A2178" s="20"/>
      <c r="B2178" s="20"/>
      <c r="C2178" s="20">
        <f ca="1"/>
        <v>-0.99772429423505282</v>
      </c>
      <c r="D2178" s="20">
        <f ca="1"/>
        <v>1.1770904774267847</v>
      </c>
      <c r="E2178" s="20">
        <f ca="1"/>
        <v>-0.28025624831590024</v>
      </c>
      <c r="F2178" s="20">
        <f ca="1"/>
        <v>1.3353549565047269</v>
      </c>
      <c r="G2178" s="20">
        <f ca="1"/>
        <v>1.5868080907740558</v>
      </c>
      <c r="H2178" s="20">
        <f ca="1"/>
        <v>-0.32363484541372239</v>
      </c>
      <c r="I2178" s="164">
        <f t="shared" ca="1" si="532"/>
        <v>20.510561567116685</v>
      </c>
      <c r="J2178" s="164">
        <f t="shared" ca="1" si="533"/>
        <v>15.524407002655849</v>
      </c>
      <c r="K2178" s="164">
        <f t="shared" ca="1" si="534"/>
        <v>0.65129403293575105</v>
      </c>
      <c r="L2178" s="164">
        <f t="shared" ca="1" si="535"/>
        <v>1.4201974314894945</v>
      </c>
      <c r="M2178" s="20">
        <f t="shared" ca="1" si="536"/>
        <v>6.0242014280324865</v>
      </c>
      <c r="N2178" s="20">
        <f t="shared" ca="1" si="537"/>
        <v>2.3867535808809648</v>
      </c>
      <c r="O2178" s="20">
        <f t="shared" ca="1" si="528"/>
        <v>19214173.51435975</v>
      </c>
      <c r="P2178" s="20">
        <f t="shared" ca="1" si="529"/>
        <v>55440873.453363977</v>
      </c>
      <c r="Q2178" s="20">
        <f t="shared" ca="1" si="530"/>
        <v>393367.16068491526</v>
      </c>
      <c r="R2178" s="20">
        <f t="shared" ca="1" si="531"/>
        <v>75048414.128408641</v>
      </c>
      <c r="AD2178">
        <f t="shared" ca="1" si="538"/>
        <v>-2.1708357495950664E-2</v>
      </c>
      <c r="AE2178">
        <f t="shared" ca="1" si="539"/>
        <v>0.20617684652880849</v>
      </c>
      <c r="AF2178">
        <f t="shared" ca="1" si="540"/>
        <v>0.82994575396137271</v>
      </c>
      <c r="AG2178">
        <f t="shared" ca="1" si="541"/>
        <v>1.5008974158613386</v>
      </c>
      <c r="AH2178">
        <f t="shared" ca="1" si="542"/>
        <v>1.6713349200360967</v>
      </c>
      <c r="AI2178">
        <f t="shared" ca="1" si="543"/>
        <v>1.477712380759364</v>
      </c>
    </row>
    <row r="2179" spans="1:35">
      <c r="A2179" s="20"/>
      <c r="B2179" s="20"/>
      <c r="C2179" s="20">
        <f ca="1"/>
        <v>1.0406739598850745</v>
      </c>
      <c r="D2179" s="20">
        <f ca="1"/>
        <v>0.9178526884288879</v>
      </c>
      <c r="E2179" s="20">
        <f ca="1"/>
        <v>0.50344921199703607</v>
      </c>
      <c r="F2179" s="20">
        <f ca="1"/>
        <v>0.43042349687359144</v>
      </c>
      <c r="G2179" s="20">
        <f ca="1"/>
        <v>-0.6691648259464692</v>
      </c>
      <c r="H2179" s="20">
        <f ca="1"/>
        <v>1.4380666390726216</v>
      </c>
      <c r="I2179" s="164">
        <f t="shared" ca="1" si="532"/>
        <v>29.35137821308582</v>
      </c>
      <c r="J2179" s="164">
        <f t="shared" ca="1" si="533"/>
        <v>21.178698955648805</v>
      </c>
      <c r="K2179" s="164">
        <f t="shared" ca="1" si="534"/>
        <v>0.68010419233410113</v>
      </c>
      <c r="L2179" s="164">
        <f t="shared" ca="1" si="535"/>
        <v>1.3554487750479773</v>
      </c>
      <c r="M2179" s="20">
        <f t="shared" ca="1" si="536"/>
        <v>5.0929964553464444</v>
      </c>
      <c r="N2179" s="20">
        <f t="shared" ca="1" si="537"/>
        <v>2.3374966153534755</v>
      </c>
      <c r="O2179" s="20">
        <f t="shared" ca="1" si="528"/>
        <v>26943907.601385269</v>
      </c>
      <c r="P2179" s="20">
        <f t="shared" ca="1" si="529"/>
        <v>62661597.384818077</v>
      </c>
      <c r="Q2179" s="20">
        <f t="shared" ca="1" si="530"/>
        <v>867297.14870833978</v>
      </c>
      <c r="R2179" s="20">
        <f t="shared" ca="1" si="531"/>
        <v>90472802.134911686</v>
      </c>
      <c r="AD2179">
        <f t="shared" ca="1" si="538"/>
        <v>2.1241209255062663</v>
      </c>
      <c r="AE2179">
        <f t="shared" ca="1" si="539"/>
        <v>2.1035902535734241</v>
      </c>
      <c r="AF2179">
        <f t="shared" ca="1" si="540"/>
        <v>1.091856293946373</v>
      </c>
      <c r="AG2179">
        <f t="shared" ca="1" si="541"/>
        <v>1.2065853411271692</v>
      </c>
      <c r="AH2179">
        <f t="shared" ca="1" si="542"/>
        <v>0.63666272816271618</v>
      </c>
      <c r="AI2179">
        <f t="shared" ca="1" si="543"/>
        <v>1.3445854469012843</v>
      </c>
    </row>
    <row r="2180" spans="1:35">
      <c r="A2180" s="20"/>
      <c r="B2180" s="20"/>
      <c r="C2180" s="20">
        <f ca="1"/>
        <v>-1.0631614521520825</v>
      </c>
      <c r="D2180" s="20">
        <f ca="1"/>
        <v>9.4778295903536092E-2</v>
      </c>
      <c r="E2180" s="20">
        <f ca="1"/>
        <v>-7.3691257337164195E-2</v>
      </c>
      <c r="F2180" s="20">
        <f ca="1"/>
        <v>-0.3500895846682936</v>
      </c>
      <c r="G2180" s="20">
        <f ca="1"/>
        <v>1.2358238755103024</v>
      </c>
      <c r="H2180" s="20">
        <f ca="1"/>
        <v>-1.9075309321607787</v>
      </c>
      <c r="I2180" s="164">
        <f t="shared" ca="1" si="532"/>
        <v>15.479323823690663</v>
      </c>
      <c r="J2180" s="164">
        <f t="shared" ca="1" si="533"/>
        <v>11.514334989083654</v>
      </c>
      <c r="K2180" s="164">
        <f t="shared" ca="1" si="534"/>
        <v>0.51126155040331056</v>
      </c>
      <c r="L2180" s="164">
        <f t="shared" ca="1" si="535"/>
        <v>0.89622891612701194</v>
      </c>
      <c r="M2180" s="20">
        <f t="shared" ca="1" si="536"/>
        <v>4.2325017902598931</v>
      </c>
      <c r="N2180" s="20">
        <f t="shared" ca="1" si="537"/>
        <v>1.4252260325005837</v>
      </c>
      <c r="O2180" s="20">
        <f t="shared" ca="1" si="528"/>
        <v>14392759.466794096</v>
      </c>
      <c r="P2180" s="20">
        <f t="shared" ca="1" si="529"/>
        <v>37515224.497865751</v>
      </c>
      <c r="Q2180" s="20">
        <f t="shared" ca="1" si="530"/>
        <v>-144661.95904811405</v>
      </c>
      <c r="R2180" s="20">
        <f t="shared" ca="1" si="531"/>
        <v>51763322.005611733</v>
      </c>
      <c r="AD2180">
        <f t="shared" ca="1" si="538"/>
        <v>-1.2428825670653731</v>
      </c>
      <c r="AE2180">
        <f t="shared" ca="1" si="539"/>
        <v>-1.1394849029920622</v>
      </c>
      <c r="AF2180">
        <f t="shared" ca="1" si="540"/>
        <v>-0.44307681451535863</v>
      </c>
      <c r="AG2180">
        <f t="shared" ca="1" si="541"/>
        <v>-0.88077765396812802</v>
      </c>
      <c r="AH2180">
        <f t="shared" ca="1" si="542"/>
        <v>-0.31944245526678494</v>
      </c>
      <c r="AI2180">
        <f t="shared" ca="1" si="543"/>
        <v>-1.1210107229713957</v>
      </c>
    </row>
    <row r="2181" spans="1:35">
      <c r="A2181" s="20"/>
      <c r="B2181" s="20"/>
      <c r="C2181" s="20">
        <f ca="1"/>
        <v>0.77729875212324273</v>
      </c>
      <c r="D2181" s="20">
        <f ca="1"/>
        <v>-0.62148801336841719</v>
      </c>
      <c r="E2181" s="20">
        <f ca="1"/>
        <v>0.87739517257716682</v>
      </c>
      <c r="F2181" s="20">
        <f ca="1"/>
        <v>-1.1028815686450739</v>
      </c>
      <c r="G2181" s="20">
        <f ca="1"/>
        <v>-0.25049144186127714</v>
      </c>
      <c r="H2181" s="20">
        <f ca="1"/>
        <v>-1.4310944126467455</v>
      </c>
      <c r="I2181" s="164">
        <f t="shared" ca="1" si="532"/>
        <v>21.394233340590205</v>
      </c>
      <c r="J2181" s="164">
        <f t="shared" ca="1" si="533"/>
        <v>14.850672470925133</v>
      </c>
      <c r="K2181" s="164">
        <f t="shared" ca="1" si="534"/>
        <v>0.55284502711154559</v>
      </c>
      <c r="L2181" s="164">
        <f t="shared" ca="1" si="535"/>
        <v>0.81167498480547295</v>
      </c>
      <c r="M2181" s="20">
        <f t="shared" ca="1" si="536"/>
        <v>3.2007812539573175</v>
      </c>
      <c r="N2181" s="20">
        <f t="shared" ca="1" si="537"/>
        <v>1.1456671522533317</v>
      </c>
      <c r="O2181" s="20">
        <f t="shared" ca="1" si="528"/>
        <v>19326125.697577726</v>
      </c>
      <c r="P2181" s="20">
        <f t="shared" ca="1" si="529"/>
        <v>41330365.412351802</v>
      </c>
      <c r="Q2181" s="20">
        <f t="shared" ca="1" si="530"/>
        <v>4070.8276273508172</v>
      </c>
      <c r="R2181" s="20">
        <f t="shared" ca="1" si="531"/>
        <v>60660561.937556885</v>
      </c>
      <c r="AD2181">
        <f t="shared" ca="1" si="538"/>
        <v>0.19277508266752533</v>
      </c>
      <c r="AE2181">
        <f t="shared" ca="1" si="539"/>
        <v>-1.9908566803646402E-2</v>
      </c>
      <c r="AF2181">
        <f t="shared" ca="1" si="540"/>
        <v>-6.5045208076858874E-2</v>
      </c>
      <c r="AG2181">
        <f t="shared" ca="1" si="541"/>
        <v>-1.2651137054296686</v>
      </c>
      <c r="AH2181">
        <f t="shared" ca="1" si="542"/>
        <v>-1.4657986067140909</v>
      </c>
      <c r="AI2181">
        <f t="shared" ca="1" si="543"/>
        <v>-1.8765752641801847</v>
      </c>
    </row>
    <row r="2182" spans="1:35">
      <c r="A2182" s="20"/>
      <c r="B2182" s="20"/>
      <c r="C2182" s="20">
        <f ca="1"/>
        <v>1.670158800368853</v>
      </c>
      <c r="D2182" s="20">
        <f ca="1"/>
        <v>-5.9136182724494696E-2</v>
      </c>
      <c r="E2182" s="20">
        <f ca="1"/>
        <v>1.9689707513376808</v>
      </c>
      <c r="F2182" s="20">
        <f ca="1"/>
        <v>0.680690917099391</v>
      </c>
      <c r="G2182" s="20">
        <f ca="1"/>
        <v>-1.2287590054692783</v>
      </c>
      <c r="H2182" s="20">
        <f ca="1"/>
        <v>0.1446750700951491</v>
      </c>
      <c r="I2182" s="164">
        <f t="shared" ca="1" si="532"/>
        <v>29.295097648841832</v>
      </c>
      <c r="J2182" s="164">
        <f t="shared" ca="1" si="533"/>
        <v>20.127514571319985</v>
      </c>
      <c r="K2182" s="164">
        <f t="shared" ca="1" si="534"/>
        <v>0.79760324800077753</v>
      </c>
      <c r="L2182" s="164">
        <f t="shared" ca="1" si="535"/>
        <v>1.424065091814557</v>
      </c>
      <c r="M2182" s="20">
        <f t="shared" ca="1" si="536"/>
        <v>4.174642116023767</v>
      </c>
      <c r="N2182" s="20">
        <f t="shared" ca="1" si="537"/>
        <v>1.8413990595917618</v>
      </c>
      <c r="O2182" s="20">
        <f t="shared" ca="1" si="528"/>
        <v>26353335.305584591</v>
      </c>
      <c r="P2182" s="20">
        <f t="shared" ca="1" si="529"/>
        <v>64295921.64214085</v>
      </c>
      <c r="Q2182" s="20">
        <f t="shared" ca="1" si="530"/>
        <v>586077.11900623748</v>
      </c>
      <c r="R2182" s="20">
        <f t="shared" ca="1" si="531"/>
        <v>91235334.066731676</v>
      </c>
      <c r="AD2182">
        <f t="shared" ca="1" si="538"/>
        <v>2.1104605943790844</v>
      </c>
      <c r="AE2182">
        <f t="shared" ca="1" si="539"/>
        <v>1.7508438158791895</v>
      </c>
      <c r="AF2182">
        <f t="shared" ca="1" si="540"/>
        <v>2.1600295272797947</v>
      </c>
      <c r="AG2182">
        <f t="shared" ca="1" si="541"/>
        <v>1.5184776900661683</v>
      </c>
      <c r="AH2182">
        <f t="shared" ca="1" si="542"/>
        <v>-0.38373098219581403</v>
      </c>
      <c r="AI2182">
        <f t="shared" ca="1" si="543"/>
        <v>3.7812421398962515E-3</v>
      </c>
    </row>
    <row r="2183" spans="1:35">
      <c r="A2183" s="20"/>
      <c r="B2183" s="20"/>
      <c r="C2183" s="20">
        <f ca="1"/>
        <v>-0.29921163213137997</v>
      </c>
      <c r="D2183" s="20">
        <f ca="1"/>
        <v>0.28502347817119306</v>
      </c>
      <c r="E2183" s="20">
        <f ca="1"/>
        <v>0.87168837384322251</v>
      </c>
      <c r="F2183" s="20">
        <f ca="1"/>
        <v>-0.56107058298310952</v>
      </c>
      <c r="G2183" s="20">
        <f ca="1"/>
        <v>2.2317318185429964</v>
      </c>
      <c r="H2183" s="20">
        <f ca="1"/>
        <v>-3.6868438255800419E-2</v>
      </c>
      <c r="I2183" s="164">
        <f t="shared" ca="1" si="532"/>
        <v>19.80458906000316</v>
      </c>
      <c r="J2183" s="164">
        <f t="shared" ca="1" si="533"/>
        <v>14.789533150551456</v>
      </c>
      <c r="K2183" s="164">
        <f t="shared" ca="1" si="534"/>
        <v>0.70813289835026971</v>
      </c>
      <c r="L2183" s="164">
        <f t="shared" ca="1" si="535"/>
        <v>1.2030526726767905</v>
      </c>
      <c r="M2183" s="20">
        <f t="shared" ca="1" si="536"/>
        <v>6.639209131873816</v>
      </c>
      <c r="N2183" s="20">
        <f t="shared" ca="1" si="537"/>
        <v>2.4895544779309824</v>
      </c>
      <c r="O2183" s="20">
        <f t="shared" ca="1" si="528"/>
        <v>18445820.580611408</v>
      </c>
      <c r="P2183" s="20">
        <f t="shared" ca="1" si="529"/>
        <v>49387267.527014755</v>
      </c>
      <c r="Q2183" s="20">
        <f t="shared" ca="1" si="530"/>
        <v>197909.91157025041</v>
      </c>
      <c r="R2183" s="20">
        <f t="shared" ca="1" si="531"/>
        <v>68030998.019196421</v>
      </c>
      <c r="AD2183">
        <f t="shared" ca="1" si="538"/>
        <v>-0.19306090776622348</v>
      </c>
      <c r="AE2183">
        <f t="shared" ca="1" si="539"/>
        <v>-4.0425117264612023E-2</v>
      </c>
      <c r="AF2183">
        <f t="shared" ca="1" si="540"/>
        <v>1.3466627122751784</v>
      </c>
      <c r="AG2183">
        <f t="shared" ca="1" si="541"/>
        <v>0.51387578489450214</v>
      </c>
      <c r="AH2183">
        <f t="shared" ca="1" si="542"/>
        <v>2.3546768131931293</v>
      </c>
      <c r="AI2183">
        <f t="shared" ca="1" si="543"/>
        <v>1.755552643056709</v>
      </c>
    </row>
    <row r="2184" spans="1:35">
      <c r="A2184" s="20"/>
      <c r="B2184" s="20"/>
      <c r="C2184" s="20">
        <f ca="1"/>
        <v>-1.1647650752530341</v>
      </c>
      <c r="D2184" s="20">
        <f ca="1"/>
        <v>1.5205579967657072</v>
      </c>
      <c r="E2184" s="20">
        <f ca="1"/>
        <v>0.96417120322007743</v>
      </c>
      <c r="F2184" s="20">
        <f ca="1"/>
        <v>-1.5737554880437343</v>
      </c>
      <c r="G2184" s="20">
        <f ca="1"/>
        <v>-0.65553158474290252</v>
      </c>
      <c r="H2184" s="20">
        <f ca="1"/>
        <v>0.51219785500263093</v>
      </c>
      <c r="I2184" s="164">
        <f t="shared" ca="1" si="532"/>
        <v>21.76245925552535</v>
      </c>
      <c r="J2184" s="164">
        <f t="shared" ca="1" si="533"/>
        <v>16.620505516291715</v>
      </c>
      <c r="K2184" s="164">
        <f t="shared" ca="1" si="534"/>
        <v>0.56585726973452155</v>
      </c>
      <c r="L2184" s="164">
        <f t="shared" ca="1" si="535"/>
        <v>0.84274225794064306</v>
      </c>
      <c r="M2184" s="20">
        <f t="shared" ca="1" si="536"/>
        <v>4.214007723494114</v>
      </c>
      <c r="N2184" s="20">
        <f t="shared" ca="1" si="537"/>
        <v>1.7264583733226089</v>
      </c>
      <c r="O2184" s="20">
        <f t="shared" ca="1" si="528"/>
        <v>20466277.709043026</v>
      </c>
      <c r="P2184" s="20">
        <f t="shared" ca="1" si="529"/>
        <v>42462932.850116841</v>
      </c>
      <c r="Q2184" s="20">
        <f t="shared" ca="1" si="530"/>
        <v>370286.8453799304</v>
      </c>
      <c r="R2184" s="20">
        <f t="shared" ca="1" si="531"/>
        <v>63299497.404539801</v>
      </c>
      <c r="AD2184">
        <f t="shared" ca="1" si="538"/>
        <v>0.28215030473916236</v>
      </c>
      <c r="AE2184">
        <f t="shared" ca="1" si="539"/>
        <v>0.57399513969520577</v>
      </c>
      <c r="AF2184">
        <f t="shared" ca="1" si="540"/>
        <v>5.324790667746776E-2</v>
      </c>
      <c r="AG2184">
        <f t="shared" ca="1" si="541"/>
        <v>-1.1238988275425319</v>
      </c>
      <c r="AH2184">
        <f t="shared" ca="1" si="542"/>
        <v>-0.3399914183398729</v>
      </c>
      <c r="AI2184">
        <f t="shared" ca="1" si="543"/>
        <v>-0.3068692612902465</v>
      </c>
    </row>
    <row r="2185" spans="1:35">
      <c r="A2185" s="20"/>
      <c r="B2185" s="20"/>
      <c r="C2185" s="20">
        <f ca="1"/>
        <v>-1.2838914422163619</v>
      </c>
      <c r="D2185" s="20">
        <f ca="1"/>
        <v>-0.512828509044573</v>
      </c>
      <c r="E2185" s="20">
        <f ca="1"/>
        <v>0.22921957693909992</v>
      </c>
      <c r="F2185" s="20">
        <f ca="1"/>
        <v>0.94574727172147732</v>
      </c>
      <c r="G2185" s="20">
        <f ca="1"/>
        <v>-0.85665542724698829</v>
      </c>
      <c r="H2185" s="20">
        <f ca="1"/>
        <v>0.46131310684908272</v>
      </c>
      <c r="I2185" s="164">
        <f t="shared" ca="1" si="532"/>
        <v>14.388077257065596</v>
      </c>
      <c r="J2185" s="164">
        <f t="shared" ca="1" si="533"/>
        <v>10.412710936938069</v>
      </c>
      <c r="K2185" s="164">
        <f t="shared" ca="1" si="534"/>
        <v>0.59010980750126274</v>
      </c>
      <c r="L2185" s="164">
        <f t="shared" ca="1" si="535"/>
        <v>1.2734481231181938</v>
      </c>
      <c r="M2185" s="20">
        <f t="shared" ca="1" si="536"/>
        <v>4.5473389952161432</v>
      </c>
      <c r="N2185" s="20">
        <f t="shared" ca="1" si="537"/>
        <v>1.8755626036350457</v>
      </c>
      <c r="O2185" s="20">
        <f t="shared" ca="1" si="528"/>
        <v>13223378.316275366</v>
      </c>
      <c r="P2185" s="20">
        <f t="shared" ca="1" si="529"/>
        <v>45720307.511707738</v>
      </c>
      <c r="Q2185" s="20">
        <f t="shared" ca="1" si="530"/>
        <v>420566.62608247594</v>
      </c>
      <c r="R2185" s="20">
        <f t="shared" ca="1" si="531"/>
        <v>59364252.454065576</v>
      </c>
      <c r="AD2185">
        <f t="shared" ca="1" si="538"/>
        <v>-1.5077482385763119</v>
      </c>
      <c r="AE2185">
        <f t="shared" ca="1" si="539"/>
        <v>-1.5091574037120572</v>
      </c>
      <c r="AF2185">
        <f t="shared" ca="1" si="540"/>
        <v>0.27372552273875184</v>
      </c>
      <c r="AG2185">
        <f t="shared" ca="1" si="541"/>
        <v>0.833855105082699</v>
      </c>
      <c r="AH2185">
        <f t="shared" ca="1" si="542"/>
        <v>3.0376661351270928E-2</v>
      </c>
      <c r="AI2185">
        <f t="shared" ca="1" si="543"/>
        <v>9.611514495958251E-2</v>
      </c>
    </row>
    <row r="2186" spans="1:35">
      <c r="A2186" s="20"/>
      <c r="B2186" s="20"/>
      <c r="C2186" s="20">
        <f ca="1"/>
        <v>1.0478496645871274</v>
      </c>
      <c r="D2186" s="20">
        <f ca="1"/>
        <v>1.2303208972460673</v>
      </c>
      <c r="E2186" s="20">
        <f ca="1"/>
        <v>1.3158463435408616</v>
      </c>
      <c r="F2186" s="20">
        <f ca="1"/>
        <v>0.78570955992171088</v>
      </c>
      <c r="G2186" s="20">
        <f ca="1"/>
        <v>0.5005053412111653</v>
      </c>
      <c r="H2186" s="20">
        <f ca="1"/>
        <v>-0.42312767846980315</v>
      </c>
      <c r="I2186" s="164">
        <f t="shared" ca="1" si="532"/>
        <v>30.322703381739601</v>
      </c>
      <c r="J2186" s="164">
        <f t="shared" ca="1" si="533"/>
        <v>21.695214664995003</v>
      </c>
      <c r="K2186" s="164">
        <f t="shared" ca="1" si="534"/>
        <v>0.7864136173992935</v>
      </c>
      <c r="L2186" s="164">
        <f t="shared" ca="1" si="535"/>
        <v>1.439983540277489</v>
      </c>
      <c r="M2186" s="20">
        <f t="shared" ca="1" si="536"/>
        <v>5.1427651477971086</v>
      </c>
      <c r="N2186" s="20">
        <f t="shared" ca="1" si="537"/>
        <v>2.1345002336035872</v>
      </c>
      <c r="O2186" s="20">
        <f t="shared" ca="1" si="528"/>
        <v>27737321.067191929</v>
      </c>
      <c r="P2186" s="20">
        <f t="shared" ca="1" si="529"/>
        <v>65712799.794170193</v>
      </c>
      <c r="Q2186" s="20">
        <f t="shared" ca="1" si="530"/>
        <v>497992.66633903229</v>
      </c>
      <c r="R2186" s="20">
        <f t="shared" ca="1" si="531"/>
        <v>93948113.527701154</v>
      </c>
      <c r="AD2186">
        <f t="shared" ca="1" si="538"/>
        <v>2.3598794615872816</v>
      </c>
      <c r="AE2186">
        <f t="shared" ca="1" si="539"/>
        <v>2.276917672817115</v>
      </c>
      <c r="AF2186">
        <f t="shared" ca="1" si="540"/>
        <v>2.0583056127208499</v>
      </c>
      <c r="AG2186">
        <f t="shared" ca="1" si="541"/>
        <v>1.5908342739885861</v>
      </c>
      <c r="AH2186">
        <f t="shared" ca="1" si="542"/>
        <v>0.69196127533012142</v>
      </c>
      <c r="AI2186">
        <f t="shared" ca="1" si="543"/>
        <v>0.79594657730699192</v>
      </c>
    </row>
    <row r="2187" spans="1:35">
      <c r="A2187" s="20"/>
      <c r="B2187" s="20"/>
      <c r="C2187" s="20">
        <f ca="1"/>
        <v>-0.34582402635369647</v>
      </c>
      <c r="D2187" s="20">
        <f ca="1"/>
        <v>0.76547250474038608</v>
      </c>
      <c r="E2187" s="20">
        <f ca="1"/>
        <v>-2.2864533440051802</v>
      </c>
      <c r="F2187" s="20">
        <f ca="1"/>
        <v>-0.53204328712284732</v>
      </c>
      <c r="G2187" s="20">
        <f ca="1"/>
        <v>-1.2319278316499696</v>
      </c>
      <c r="H2187" s="20">
        <f ca="1"/>
        <v>-1.2481353786048588</v>
      </c>
      <c r="I2187" s="164">
        <f t="shared" ca="1" si="532"/>
        <v>20.631785436757497</v>
      </c>
      <c r="J2187" s="164">
        <f t="shared" ca="1" si="533"/>
        <v>15.314583383242486</v>
      </c>
      <c r="K2187" s="164">
        <f t="shared" ca="1" si="534"/>
        <v>0.20018890805482442</v>
      </c>
      <c r="L2187" s="164">
        <f t="shared" ca="1" si="535"/>
        <v>0.53110952775864129</v>
      </c>
      <c r="M2187" s="20">
        <f t="shared" ca="1" si="536"/>
        <v>1.6454008876932433</v>
      </c>
      <c r="N2187" s="20">
        <f t="shared" ca="1" si="537"/>
        <v>0.7452246691210016</v>
      </c>
      <c r="O2187" s="20">
        <f t="shared" ca="1" si="528"/>
        <v>19166926.368797291</v>
      </c>
      <c r="P2187" s="20">
        <f t="shared" ca="1" si="529"/>
        <v>33657997.597940661</v>
      </c>
      <c r="Q2187" s="20">
        <f t="shared" ca="1" si="530"/>
        <v>263438.53683625895</v>
      </c>
      <c r="R2187" s="20">
        <f t="shared" ca="1" si="531"/>
        <v>53088362.503574215</v>
      </c>
      <c r="AD2187">
        <f t="shared" ca="1" si="538"/>
        <v>7.7149118343433631E-3</v>
      </c>
      <c r="AE2187">
        <f t="shared" ca="1" si="539"/>
        <v>0.13576623598741144</v>
      </c>
      <c r="AF2187">
        <f t="shared" ca="1" si="540"/>
        <v>-3.2710099267743238</v>
      </c>
      <c r="AG2187">
        <f t="shared" ca="1" si="541"/>
        <v>-2.5404112374607219</v>
      </c>
      <c r="AH2187">
        <f t="shared" ca="1" si="542"/>
        <v>-3.1939990136741736</v>
      </c>
      <c r="AI2187">
        <f t="shared" ca="1" si="543"/>
        <v>-2.9588522456189148</v>
      </c>
    </row>
    <row r="2188" spans="1:35">
      <c r="A2188" s="20"/>
      <c r="B2188" s="20"/>
      <c r="C2188" s="20">
        <f ca="1"/>
        <v>0.49396115276729041</v>
      </c>
      <c r="D2188" s="20">
        <f ca="1"/>
        <v>0.52777652608253178</v>
      </c>
      <c r="E2188" s="20">
        <f ca="1"/>
        <v>-0.33362417597405525</v>
      </c>
      <c r="F2188" s="20">
        <f ca="1"/>
        <v>-0.19209228468791453</v>
      </c>
      <c r="G2188" s="20">
        <f ca="1"/>
        <v>1.6848910922010711</v>
      </c>
      <c r="H2188" s="20">
        <f ca="1"/>
        <v>-1.1324466126980042</v>
      </c>
      <c r="I2188" s="164">
        <f t="shared" ca="1" si="532"/>
        <v>23.379334413869248</v>
      </c>
      <c r="J2188" s="164">
        <f t="shared" ca="1" si="533"/>
        <v>17.091018241267086</v>
      </c>
      <c r="K2188" s="164">
        <f t="shared" ca="1" si="534"/>
        <v>0.56041819099313295</v>
      </c>
      <c r="L2188" s="164">
        <f t="shared" ca="1" si="535"/>
        <v>1.0392612353271473</v>
      </c>
      <c r="M2188" s="20">
        <f t="shared" ca="1" si="536"/>
        <v>4.9958774421180658</v>
      </c>
      <c r="N2188" s="20">
        <f t="shared" ca="1" si="537"/>
        <v>1.8890986349730927</v>
      </c>
      <c r="O2188" s="20">
        <f t="shared" ca="1" si="528"/>
        <v>21579408.608641278</v>
      </c>
      <c r="P2188" s="20">
        <f t="shared" ca="1" si="529"/>
        <v>48916731.56319157</v>
      </c>
      <c r="Q2188" s="20">
        <f t="shared" ca="1" si="530"/>
        <v>175240.74902271098</v>
      </c>
      <c r="R2188" s="20">
        <f t="shared" ca="1" si="531"/>
        <v>70671380.920855552</v>
      </c>
      <c r="AD2188">
        <f t="shared" ca="1" si="538"/>
        <v>0.67459573152166186</v>
      </c>
      <c r="AE2188">
        <f t="shared" ca="1" si="539"/>
        <v>0.73188531586143801</v>
      </c>
      <c r="AF2188">
        <f t="shared" ca="1" si="540"/>
        <v>3.8017363012080585E-3</v>
      </c>
      <c r="AG2188">
        <f t="shared" ca="1" si="541"/>
        <v>-0.23063074851296694</v>
      </c>
      <c r="AH2188">
        <f t="shared" ca="1" si="542"/>
        <v>0.52875271346451846</v>
      </c>
      <c r="AI2188">
        <f t="shared" ca="1" si="543"/>
        <v>0.13269901344079083</v>
      </c>
    </row>
    <row r="2189" spans="1:35">
      <c r="A2189" s="20"/>
      <c r="B2189" s="20"/>
      <c r="C2189" s="20">
        <f ca="1"/>
        <v>1.2120783652513194</v>
      </c>
      <c r="D2189" s="20">
        <f ca="1"/>
        <v>-0.58667424672577695</v>
      </c>
      <c r="E2189" s="20">
        <f ca="1"/>
        <v>-1.197732784365382</v>
      </c>
      <c r="F2189" s="20">
        <f ca="1"/>
        <v>1.1742169578740757E-2</v>
      </c>
      <c r="G2189" s="20">
        <f ca="1"/>
        <v>-0.43423496697347885</v>
      </c>
      <c r="H2189" s="20">
        <f ca="1"/>
        <v>0.28340261146817186</v>
      </c>
      <c r="I2189" s="164">
        <f t="shared" ca="1" si="532"/>
        <v>22.920299415460409</v>
      </c>
      <c r="J2189" s="164">
        <f t="shared" ca="1" si="533"/>
        <v>16.206485122184137</v>
      </c>
      <c r="K2189" s="164">
        <f t="shared" ca="1" si="534"/>
        <v>0.43351661494619775</v>
      </c>
      <c r="L2189" s="164">
        <f t="shared" ca="1" si="535"/>
        <v>0.97732490033762598</v>
      </c>
      <c r="M2189" s="20">
        <f t="shared" ca="1" si="536"/>
        <v>3.8764362569221582</v>
      </c>
      <c r="N2189" s="20">
        <f t="shared" ca="1" si="537"/>
        <v>1.7079894771912254</v>
      </c>
      <c r="O2189" s="20">
        <f t="shared" ca="1" si="528"/>
        <v>20862930.756467018</v>
      </c>
      <c r="P2189" s="20">
        <f t="shared" ca="1" si="529"/>
        <v>46933114.378746636</v>
      </c>
      <c r="Q2189" s="20">
        <f t="shared" ca="1" si="530"/>
        <v>541066.40449877374</v>
      </c>
      <c r="R2189" s="20">
        <f t="shared" ca="1" si="531"/>
        <v>68337111.539712429</v>
      </c>
      <c r="AD2189">
        <f t="shared" ca="1" si="538"/>
        <v>0.56317946977194344</v>
      </c>
      <c r="AE2189">
        <f t="shared" ca="1" si="539"/>
        <v>0.43506212153830059</v>
      </c>
      <c r="AF2189">
        <f t="shared" ca="1" si="540"/>
        <v>-1.1498489550345661</v>
      </c>
      <c r="AG2189">
        <f t="shared" ca="1" si="541"/>
        <v>-0.51215954391988205</v>
      </c>
      <c r="AH2189">
        <f t="shared" ca="1" si="542"/>
        <v>-0.71507082564204594</v>
      </c>
      <c r="AI2189">
        <f t="shared" ca="1" si="543"/>
        <v>-0.35678519678047221</v>
      </c>
    </row>
    <row r="2190" spans="1:35">
      <c r="A2190" s="20"/>
      <c r="B2190" s="20"/>
      <c r="C2190" s="20">
        <f ca="1"/>
        <v>0.60662421637468722</v>
      </c>
      <c r="D2190" s="20">
        <f ca="1"/>
        <v>0.58252266016772647</v>
      </c>
      <c r="E2190" s="20">
        <f ca="1"/>
        <v>0.67077206634490938</v>
      </c>
      <c r="F2190" s="20">
        <f ca="1"/>
        <v>1.1743435997751697</v>
      </c>
      <c r="G2190" s="20">
        <f ca="1"/>
        <v>1.482317586206896</v>
      </c>
      <c r="H2190" s="20">
        <f ca="1"/>
        <v>-1.0897661703706734</v>
      </c>
      <c r="I2190" s="164">
        <f t="shared" ca="1" si="532"/>
        <v>25.322445818860565</v>
      </c>
      <c r="J2190" s="164">
        <f t="shared" ca="1" si="533"/>
        <v>18.102135308638729</v>
      </c>
      <c r="K2190" s="164">
        <f t="shared" ca="1" si="534"/>
        <v>0.74189153150137366</v>
      </c>
      <c r="L2190" s="164">
        <f t="shared" ca="1" si="535"/>
        <v>1.4438275389676014</v>
      </c>
      <c r="M2190" s="20">
        <f t="shared" ca="1" si="536"/>
        <v>5.517010458575994</v>
      </c>
      <c r="N2190" s="20">
        <f t="shared" ca="1" si="537"/>
        <v>2.1441776778128592</v>
      </c>
      <c r="O2190" s="20">
        <f t="shared" ca="1" si="528"/>
        <v>23154795.25495591</v>
      </c>
      <c r="P2190" s="20">
        <f t="shared" ca="1" si="529"/>
        <v>60821344.523371339</v>
      </c>
      <c r="Q2190" s="20">
        <f t="shared" ca="1" si="530"/>
        <v>290596.8735378079</v>
      </c>
      <c r="R2190" s="20">
        <f t="shared" ca="1" si="531"/>
        <v>84266736.651865065</v>
      </c>
      <c r="AD2190">
        <f t="shared" ca="1" si="538"/>
        <v>1.1462247133156713</v>
      </c>
      <c r="AE2190">
        <f t="shared" ca="1" si="539"/>
        <v>1.0711863451807822</v>
      </c>
      <c r="AF2190">
        <f t="shared" ca="1" si="540"/>
        <v>1.6535593772852151</v>
      </c>
      <c r="AG2190">
        <f t="shared" ca="1" si="541"/>
        <v>1.6083069953072788</v>
      </c>
      <c r="AH2190">
        <f t="shared" ca="1" si="542"/>
        <v>1.1077893984177714</v>
      </c>
      <c r="AI2190">
        <f t="shared" ca="1" si="543"/>
        <v>0.82210183192664577</v>
      </c>
    </row>
    <row r="2191" spans="1:35">
      <c r="A2191" s="20"/>
      <c r="B2191" s="20"/>
      <c r="C2191" s="20">
        <f ca="1"/>
        <v>-0.36683540118420699</v>
      </c>
      <c r="D2191" s="20">
        <f ca="1"/>
        <v>0.13515254864535381</v>
      </c>
      <c r="E2191" s="20">
        <f ca="1"/>
        <v>0.75976973193577857</v>
      </c>
      <c r="F2191" s="20">
        <f ca="1"/>
        <v>-1.499250406014355</v>
      </c>
      <c r="G2191" s="20">
        <f ca="1"/>
        <v>0.48778707339495531</v>
      </c>
      <c r="H2191" s="20">
        <f ca="1"/>
        <v>1.3299343336699141</v>
      </c>
      <c r="I2191" s="164">
        <f t="shared" ca="1" si="532"/>
        <v>19.51462852305372</v>
      </c>
      <c r="J2191" s="164">
        <f t="shared" ca="1" si="533"/>
        <v>14.655565276105621</v>
      </c>
      <c r="K2191" s="164">
        <f t="shared" ca="1" si="534"/>
        <v>0.61190278859933411</v>
      </c>
      <c r="L2191" s="164">
        <f t="shared" ca="1" si="535"/>
        <v>0.9863840486058435</v>
      </c>
      <c r="M2191" s="20">
        <f t="shared" ca="1" si="536"/>
        <v>5.7780242636512291</v>
      </c>
      <c r="N2191" s="20">
        <f t="shared" ca="1" si="537"/>
        <v>2.3230645066746805</v>
      </c>
      <c r="O2191" s="20">
        <f t="shared" ca="1" si="528"/>
        <v>18219754.396308705</v>
      </c>
      <c r="P2191" s="20">
        <f t="shared" ca="1" si="529"/>
        <v>43760230.573400214</v>
      </c>
      <c r="Q2191" s="20">
        <f t="shared" ca="1" si="530"/>
        <v>433901.2278305653</v>
      </c>
      <c r="R2191" s="20">
        <f t="shared" ca="1" si="531"/>
        <v>62413886.197539486</v>
      </c>
      <c r="AD2191">
        <f t="shared" ca="1" si="538"/>
        <v>-0.26343967887045711</v>
      </c>
      <c r="AE2191">
        <f t="shared" ca="1" si="539"/>
        <v>-8.538077983032874E-2</v>
      </c>
      <c r="AF2191">
        <f t="shared" ca="1" si="540"/>
        <v>0.47184353272121826</v>
      </c>
      <c r="AG2191">
        <f t="shared" ca="1" si="541"/>
        <v>-0.47098159724616651</v>
      </c>
      <c r="AH2191">
        <f t="shared" ca="1" si="542"/>
        <v>1.3978047373902556</v>
      </c>
      <c r="AI2191">
        <f t="shared" ca="1" si="543"/>
        <v>1.305579747769406</v>
      </c>
    </row>
    <row r="2192" spans="1:35">
      <c r="A2192" s="20"/>
      <c r="B2192" s="20"/>
      <c r="C2192" s="20">
        <f ca="1"/>
        <v>1.1305803624212281</v>
      </c>
      <c r="D2192" s="20">
        <f ca="1"/>
        <v>-0.68487633381970581</v>
      </c>
      <c r="E2192" s="20">
        <f ca="1"/>
        <v>0.74729239703875638</v>
      </c>
      <c r="F2192" s="20">
        <f ca="1"/>
        <v>0.3496876253927606</v>
      </c>
      <c r="G2192" s="20">
        <f ca="1"/>
        <v>-0.61952973026829161</v>
      </c>
      <c r="H2192" s="20">
        <f ca="1"/>
        <v>0.30603683598004333</v>
      </c>
      <c r="I2192" s="164">
        <f t="shared" ca="1" si="532"/>
        <v>23.642657487486186</v>
      </c>
      <c r="J2192" s="164">
        <f t="shared" ca="1" si="533"/>
        <v>16.359590554664109</v>
      </c>
      <c r="K2192" s="164">
        <f t="shared" ca="1" si="534"/>
        <v>0.6571200377529206</v>
      </c>
      <c r="L2192" s="164">
        <f t="shared" ca="1" si="535"/>
        <v>1.2525148489304574</v>
      </c>
      <c r="M2192" s="20">
        <f t="shared" ca="1" si="536"/>
        <v>4.441649730991398</v>
      </c>
      <c r="N2192" s="20">
        <f t="shared" ca="1" si="537"/>
        <v>1.8863064567908789</v>
      </c>
      <c r="O2192" s="20">
        <f t="shared" ca="1" si="528"/>
        <v>21329784.802197281</v>
      </c>
      <c r="P2192" s="20">
        <f t="shared" ca="1" si="529"/>
        <v>54433073.250060812</v>
      </c>
      <c r="Q2192" s="20">
        <f t="shared" ca="1" si="530"/>
        <v>501680.4873325855</v>
      </c>
      <c r="R2192" s="20">
        <f t="shared" ca="1" si="531"/>
        <v>76264538.539590672</v>
      </c>
      <c r="AD2192">
        <f t="shared" ca="1" si="538"/>
        <v>0.73850909890441363</v>
      </c>
      <c r="AE2192">
        <f t="shared" ca="1" si="539"/>
        <v>0.48643978344433203</v>
      </c>
      <c r="AF2192">
        <f t="shared" ca="1" si="540"/>
        <v>0.88290943411745915</v>
      </c>
      <c r="AG2192">
        <f t="shared" ca="1" si="541"/>
        <v>0.73870385877480627</v>
      </c>
      <c r="AH2192">
        <f t="shared" ca="1" si="542"/>
        <v>-8.7055854454001547E-2</v>
      </c>
      <c r="AI2192">
        <f t="shared" ca="1" si="543"/>
        <v>0.12515258592129419</v>
      </c>
    </row>
    <row r="2193" spans="1:35">
      <c r="A2193" s="20"/>
      <c r="B2193" s="20"/>
      <c r="C2193" s="20">
        <f ca="1"/>
        <v>-0.25767826872714594</v>
      </c>
      <c r="D2193" s="20">
        <f ca="1"/>
        <v>5.5071575650778339E-2</v>
      </c>
      <c r="E2193" s="20">
        <f ca="1"/>
        <v>-1.0997375303044101</v>
      </c>
      <c r="F2193" s="20">
        <f ca="1"/>
        <v>0.33941196899064702</v>
      </c>
      <c r="G2193" s="20">
        <f ca="1"/>
        <v>-0.65293544479668864</v>
      </c>
      <c r="H2193" s="20">
        <f ca="1"/>
        <v>-0.39109813677035427</v>
      </c>
      <c r="I2193" s="164">
        <f t="shared" ca="1" si="532"/>
        <v>19.391214059934811</v>
      </c>
      <c r="J2193" s="164">
        <f t="shared" ca="1" si="533"/>
        <v>14.086610914579147</v>
      </c>
      <c r="K2193" s="164">
        <f t="shared" ca="1" si="534"/>
        <v>0.4181574124733039</v>
      </c>
      <c r="L2193" s="164">
        <f t="shared" ca="1" si="535"/>
        <v>0.96112599487224604</v>
      </c>
      <c r="M2193" s="20">
        <f t="shared" ca="1" si="536"/>
        <v>3.4167041740710684</v>
      </c>
      <c r="N2193" s="20">
        <f t="shared" ca="1" si="537"/>
        <v>1.4478026479202337</v>
      </c>
      <c r="O2193" s="20">
        <f t="shared" ca="1" si="528"/>
        <v>17850538.335034188</v>
      </c>
      <c r="P2193" s="20">
        <f t="shared" ca="1" si="529"/>
        <v>43014901.378522068</v>
      </c>
      <c r="Q2193" s="20">
        <f t="shared" ca="1" si="530"/>
        <v>380483.43797586556</v>
      </c>
      <c r="R2193" s="20">
        <f t="shared" ca="1" si="531"/>
        <v>61245923.151532128</v>
      </c>
      <c r="AD2193">
        <f t="shared" ca="1" si="538"/>
        <v>-0.29339464564689116</v>
      </c>
      <c r="AE2193">
        <f t="shared" ca="1" si="539"/>
        <v>-0.27630506222176271</v>
      </c>
      <c r="AF2193">
        <f t="shared" ca="1" si="540"/>
        <v>-1.2894780684245104</v>
      </c>
      <c r="AG2193">
        <f t="shared" ca="1" si="541"/>
        <v>-0.58579093239888202</v>
      </c>
      <c r="AH2193">
        <f t="shared" ca="1" si="542"/>
        <v>-1.2258842510321457</v>
      </c>
      <c r="AI2193">
        <f t="shared" ca="1" si="543"/>
        <v>-1.0599928434588284</v>
      </c>
    </row>
    <row r="2194" spans="1:35">
      <c r="A2194" s="20"/>
      <c r="B2194" s="20"/>
      <c r="C2194" s="20">
        <f ca="1"/>
        <v>1.0288665811064857</v>
      </c>
      <c r="D2194" s="20">
        <f ca="1"/>
        <v>0.18691692584547248</v>
      </c>
      <c r="E2194" s="20">
        <f ca="1"/>
        <v>-0.25886017523483462</v>
      </c>
      <c r="F2194" s="20">
        <f ca="1"/>
        <v>-0.75785027500686675</v>
      </c>
      <c r="G2194" s="20">
        <f ca="1"/>
        <v>-2.4067244085133255</v>
      </c>
      <c r="H2194" s="20">
        <f ca="1"/>
        <v>-1.2893039552610834</v>
      </c>
      <c r="I2194" s="164">
        <f t="shared" ca="1" si="532"/>
        <v>25.785782215119486</v>
      </c>
      <c r="J2194" s="164">
        <f t="shared" ca="1" si="533"/>
        <v>18.010761944551781</v>
      </c>
      <c r="K2194" s="164">
        <f t="shared" ca="1" si="534"/>
        <v>0.38076125187390497</v>
      </c>
      <c r="L2194" s="164">
        <f t="shared" ca="1" si="535"/>
        <v>0.64718691216644553</v>
      </c>
      <c r="M2194" s="20">
        <f t="shared" ca="1" si="536"/>
        <v>1.0384794011365694</v>
      </c>
      <c r="N2194" s="20">
        <f t="shared" ca="1" si="537"/>
        <v>0.54041066272996874</v>
      </c>
      <c r="O2194" s="20">
        <f t="shared" ca="1" si="528"/>
        <v>23353150.121307101</v>
      </c>
      <c r="P2194" s="20">
        <f t="shared" ca="1" si="529"/>
        <v>41657167.128751509</v>
      </c>
      <c r="Q2194" s="20">
        <f t="shared" ca="1" si="530"/>
        <v>283417.84390986105</v>
      </c>
      <c r="R2194" s="20">
        <f t="shared" ca="1" si="531"/>
        <v>65293735.093968466</v>
      </c>
      <c r="AD2194">
        <f t="shared" ca="1" si="538"/>
        <v>1.2586850036697776</v>
      </c>
      <c r="AE2194">
        <f t="shared" ca="1" si="539"/>
        <v>1.0405241424670408</v>
      </c>
      <c r="AF2194">
        <f t="shared" ca="1" si="540"/>
        <v>-1.6294431647826828</v>
      </c>
      <c r="AG2194">
        <f t="shared" ca="1" si="541"/>
        <v>-2.0127867628797933</v>
      </c>
      <c r="AH2194">
        <f t="shared" ca="1" si="542"/>
        <v>-3.8683562209593667</v>
      </c>
      <c r="AI2194">
        <f t="shared" ca="1" si="543"/>
        <v>-3.5124036142433277</v>
      </c>
    </row>
    <row r="2195" spans="1:35">
      <c r="A2195" s="20"/>
      <c r="B2195" s="20"/>
      <c r="C2195" s="20">
        <f ca="1"/>
        <v>-0.44586928003208215</v>
      </c>
      <c r="D2195" s="20">
        <f ca="1"/>
        <v>1.6363566417782531</v>
      </c>
      <c r="E2195" s="20">
        <f ca="1"/>
        <v>-2.5301203332139505E-2</v>
      </c>
      <c r="F2195" s="20">
        <f ca="1"/>
        <v>2.6845224237916563</v>
      </c>
      <c r="G2195" s="20">
        <f ca="1"/>
        <v>1.6148970128940223</v>
      </c>
      <c r="H2195" s="20">
        <f ca="1"/>
        <v>-0.45507752337461654</v>
      </c>
      <c r="I2195" s="164">
        <f t="shared" ca="1" si="532"/>
        <v>25.161932549796976</v>
      </c>
      <c r="J2195" s="164">
        <f t="shared" ca="1" si="533"/>
        <v>18.606742709118283</v>
      </c>
      <c r="K2195" s="164">
        <f t="shared" ca="1" si="534"/>
        <v>0.76516758398465512</v>
      </c>
      <c r="L2195" s="164">
        <f t="shared" ca="1" si="535"/>
        <v>1.7525389805605234</v>
      </c>
      <c r="M2195" s="20">
        <f t="shared" ca="1" si="536"/>
        <v>6.329094856471885</v>
      </c>
      <c r="N2195" s="20">
        <f t="shared" ca="1" si="537"/>
        <v>2.5968964036461664</v>
      </c>
      <c r="O2195" s="20">
        <f t="shared" ca="1" si="528"/>
        <v>23338288.611945447</v>
      </c>
      <c r="P2195" s="20">
        <f t="shared" ca="1" si="529"/>
        <v>68266764.350997359</v>
      </c>
      <c r="Q2195" s="20">
        <f t="shared" ca="1" si="530"/>
        <v>562741.52295447164</v>
      </c>
      <c r="R2195" s="20">
        <f t="shared" ca="1" si="531"/>
        <v>92167794.485897288</v>
      </c>
      <c r="AD2195">
        <f t="shared" ca="1" si="538"/>
        <v>1.1072651819895571</v>
      </c>
      <c r="AE2195">
        <f t="shared" ca="1" si="539"/>
        <v>1.2405176876235853</v>
      </c>
      <c r="AF2195">
        <f t="shared" ca="1" si="540"/>
        <v>1.8651598544059553</v>
      </c>
      <c r="AG2195">
        <f t="shared" ca="1" si="541"/>
        <v>3.011540820729651</v>
      </c>
      <c r="AH2195">
        <f t="shared" ca="1" si="542"/>
        <v>2.0101053960798732</v>
      </c>
      <c r="AI2195">
        <f t="shared" ca="1" si="543"/>
        <v>2.04566595580045</v>
      </c>
    </row>
    <row r="2196" spans="1:35">
      <c r="A2196" s="20"/>
      <c r="B2196" s="20"/>
      <c r="C2196" s="20">
        <f ca="1"/>
        <v>0.42414823731237866</v>
      </c>
      <c r="D2196" s="20">
        <f ca="1"/>
        <v>-1.1399416292363556</v>
      </c>
      <c r="E2196" s="20">
        <f ca="1"/>
        <v>0.59221250145366977</v>
      </c>
      <c r="F2196" s="20">
        <f ca="1"/>
        <v>0.22280961361390567</v>
      </c>
      <c r="G2196" s="20">
        <f ca="1"/>
        <v>-1.0086493851100409</v>
      </c>
      <c r="H2196" s="20">
        <f ca="1"/>
        <v>-0.25646930558481479</v>
      </c>
      <c r="I2196" s="164">
        <f t="shared" ca="1" si="532"/>
        <v>18.941102932940758</v>
      </c>
      <c r="J2196" s="164">
        <f t="shared" ca="1" si="533"/>
        <v>12.934078380526246</v>
      </c>
      <c r="K2196" s="164">
        <f t="shared" ca="1" si="534"/>
        <v>0.58597108467240389</v>
      </c>
      <c r="L2196" s="164">
        <f t="shared" ca="1" si="535"/>
        <v>1.111813235145509</v>
      </c>
      <c r="M2196" s="20">
        <f t="shared" ca="1" si="536"/>
        <v>3.6873872189710788</v>
      </c>
      <c r="N2196" s="20">
        <f t="shared" ca="1" si="537"/>
        <v>1.4999705202489029</v>
      </c>
      <c r="O2196" s="20">
        <f t="shared" ca="1" si="528"/>
        <v>16995904.563125983</v>
      </c>
      <c r="P2196" s="20">
        <f t="shared" ca="1" si="529"/>
        <v>46278422.326517358</v>
      </c>
      <c r="Q2196" s="20">
        <f t="shared" ca="1" si="530"/>
        <v>306036.29250593274</v>
      </c>
      <c r="R2196" s="20">
        <f t="shared" ca="1" si="531"/>
        <v>63580363.182149276</v>
      </c>
      <c r="AD2196">
        <f t="shared" ca="1" si="538"/>
        <v>-0.40264491918913692</v>
      </c>
      <c r="AE2196">
        <f t="shared" ca="1" si="539"/>
        <v>-0.66306094613213196</v>
      </c>
      <c r="AF2196">
        <f t="shared" ca="1" si="540"/>
        <v>0.23610076974912586</v>
      </c>
      <c r="AG2196">
        <f t="shared" ca="1" si="541"/>
        <v>9.9151068843222501E-2</v>
      </c>
      <c r="AH2196">
        <f t="shared" ca="1" si="542"/>
        <v>-0.92512531225435668</v>
      </c>
      <c r="AI2196">
        <f t="shared" ca="1" si="543"/>
        <v>-0.91899859392188432</v>
      </c>
    </row>
    <row r="2197" spans="1:35">
      <c r="A2197" s="20"/>
      <c r="B2197" s="20"/>
      <c r="C2197" s="20">
        <f ca="1"/>
        <v>1.2548868349658999</v>
      </c>
      <c r="D2197" s="20">
        <f ca="1"/>
        <v>-0.35638929999639896</v>
      </c>
      <c r="E2197" s="20">
        <f ca="1"/>
        <v>7.4251792005744374E-2</v>
      </c>
      <c r="F2197" s="20">
        <f ca="1"/>
        <v>-0.88149172653396179</v>
      </c>
      <c r="G2197" s="20">
        <f ca="1"/>
        <v>7.3667552152715934E-2</v>
      </c>
      <c r="H2197" s="20">
        <f ca="1"/>
        <v>-1.1542967502009047</v>
      </c>
      <c r="I2197" s="164">
        <f t="shared" ca="1" si="532"/>
        <v>23.863219089772116</v>
      </c>
      <c r="J2197" s="164">
        <f t="shared" ca="1" si="533"/>
        <v>16.749394247322801</v>
      </c>
      <c r="K2197" s="164">
        <f t="shared" ca="1" si="534"/>
        <v>0.50756404276559564</v>
      </c>
      <c r="L2197" s="164">
        <f t="shared" ca="1" si="535"/>
        <v>0.83121068977684942</v>
      </c>
      <c r="M2197" s="20">
        <f t="shared" ca="1" si="536"/>
        <v>3.4436913884633391</v>
      </c>
      <c r="N2197" s="20">
        <f t="shared" ca="1" si="537"/>
        <v>1.3211523154433766</v>
      </c>
      <c r="O2197" s="20">
        <f t="shared" ca="1" si="528"/>
        <v>21655271.251205917</v>
      </c>
      <c r="P2197" s="20">
        <f t="shared" ca="1" si="529"/>
        <v>44273674.38636867</v>
      </c>
      <c r="Q2197" s="20">
        <f t="shared" ca="1" si="530"/>
        <v>152500.51031048482</v>
      </c>
      <c r="R2197" s="20">
        <f t="shared" ca="1" si="531"/>
        <v>66081446.147885069</v>
      </c>
      <c r="AD2197">
        <f t="shared" ca="1" si="538"/>
        <v>0.79204346839128947</v>
      </c>
      <c r="AE2197">
        <f t="shared" ca="1" si="539"/>
        <v>0.61724639171906093</v>
      </c>
      <c r="AF2197">
        <f t="shared" ca="1" si="540"/>
        <v>-0.47669052031276704</v>
      </c>
      <c r="AG2197">
        <f t="shared" ca="1" si="541"/>
        <v>-1.1763150464688668</v>
      </c>
      <c r="AH2197">
        <f t="shared" ca="1" si="542"/>
        <v>-1.1958984572629561</v>
      </c>
      <c r="AI2197">
        <f t="shared" ca="1" si="543"/>
        <v>-1.4022910393422254</v>
      </c>
    </row>
    <row r="2198" spans="1:35">
      <c r="A2198" s="20"/>
      <c r="B2198" s="20"/>
      <c r="C2198" s="20">
        <f ca="1"/>
        <v>1.2467663370786031</v>
      </c>
      <c r="D2198" s="20">
        <f ca="1"/>
        <v>0.1807347826078316</v>
      </c>
      <c r="E2198" s="20">
        <f ca="1"/>
        <v>-0.76255671589047047</v>
      </c>
      <c r="F2198" s="20">
        <f ca="1"/>
        <v>0.27442609404905088</v>
      </c>
      <c r="G2198" s="20">
        <f ca="1"/>
        <v>-0.2961407142402101</v>
      </c>
      <c r="H2198" s="20">
        <f ca="1"/>
        <v>-0.81953137503446227</v>
      </c>
      <c r="I2198" s="164">
        <f t="shared" ca="1" si="532"/>
        <v>26.001831894011453</v>
      </c>
      <c r="J2198" s="164">
        <f t="shared" ca="1" si="533"/>
        <v>18.405969171555622</v>
      </c>
      <c r="K2198" s="164">
        <f t="shared" ca="1" si="534"/>
        <v>0.47983339328353336</v>
      </c>
      <c r="L2198" s="164">
        <f t="shared" ca="1" si="535"/>
        <v>1.0042453958243684</v>
      </c>
      <c r="M2198" s="20">
        <f t="shared" ca="1" si="536"/>
        <v>3.3769584114923168</v>
      </c>
      <c r="N2198" s="20">
        <f t="shared" ca="1" si="537"/>
        <v>1.4489466697139819</v>
      </c>
      <c r="O2198" s="20">
        <f t="shared" ca="1" si="528"/>
        <v>23679112.035229623</v>
      </c>
      <c r="P2198" s="20">
        <f t="shared" ca="1" si="529"/>
        <v>50669175.963330366</v>
      </c>
      <c r="Q2198" s="20">
        <f t="shared" ca="1" si="530"/>
        <v>406142.33509552508</v>
      </c>
      <c r="R2198" s="20">
        <f t="shared" ca="1" si="531"/>
        <v>74754430.333655506</v>
      </c>
      <c r="AD2198">
        <f t="shared" ca="1" si="538"/>
        <v>1.3111242461192838</v>
      </c>
      <c r="AE2198">
        <f t="shared" ca="1" si="539"/>
        <v>1.1731440173005443</v>
      </c>
      <c r="AF2198">
        <f t="shared" ca="1" si="540"/>
        <v>-0.72878733378606053</v>
      </c>
      <c r="AG2198">
        <f t="shared" ca="1" si="541"/>
        <v>-0.38979365534378047</v>
      </c>
      <c r="AH2198">
        <f t="shared" ca="1" si="542"/>
        <v>-1.2700462094529812</v>
      </c>
      <c r="AI2198">
        <f t="shared" ca="1" si="543"/>
        <v>-1.0569008926649144</v>
      </c>
    </row>
    <row r="2199" spans="1:35">
      <c r="A2199" s="20"/>
      <c r="B2199" s="20"/>
      <c r="C2199" s="20">
        <f ca="1"/>
        <v>0.94583704637476185</v>
      </c>
      <c r="D2199" s="20">
        <f ca="1"/>
        <v>-0.91139329063663965</v>
      </c>
      <c r="E2199" s="20">
        <f ca="1"/>
        <v>-1.2413705380004829</v>
      </c>
      <c r="F2199" s="20">
        <f ca="1"/>
        <v>-0.40916960149662324</v>
      </c>
      <c r="G2199" s="20">
        <f ca="1"/>
        <v>0.78829665000567339</v>
      </c>
      <c r="H2199" s="20">
        <f ca="1"/>
        <v>0.12264690049414603</v>
      </c>
      <c r="I2199" s="164">
        <f t="shared" ca="1" si="532"/>
        <v>19.882144482781911</v>
      </c>
      <c r="J2199" s="164">
        <f t="shared" ca="1" si="533"/>
        <v>14.218980836829195</v>
      </c>
      <c r="K2199" s="164">
        <f t="shared" ca="1" si="534"/>
        <v>0.44024810859462066</v>
      </c>
      <c r="L2199" s="164">
        <f t="shared" ca="1" si="535"/>
        <v>0.93703552345779084</v>
      </c>
      <c r="M2199" s="20">
        <f t="shared" ca="1" si="536"/>
        <v>4.7721526053915708</v>
      </c>
      <c r="N2199" s="20">
        <f t="shared" ca="1" si="537"/>
        <v>1.927107719402346</v>
      </c>
      <c r="O2199" s="20">
        <f t="shared" ca="1" si="528"/>
        <v>18182922.593562417</v>
      </c>
      <c r="P2199" s="20">
        <f t="shared" ca="1" si="529"/>
        <v>42910949.422298633</v>
      </c>
      <c r="Q2199" s="20">
        <f t="shared" ca="1" si="530"/>
        <v>372481.36550050718</v>
      </c>
      <c r="R2199" s="20">
        <f t="shared" ca="1" si="531"/>
        <v>61466353.381361559</v>
      </c>
      <c r="AD2199">
        <f t="shared" ca="1" si="538"/>
        <v>-0.17423677602380863</v>
      </c>
      <c r="AE2199">
        <f t="shared" ca="1" si="539"/>
        <v>-0.23188562522510248</v>
      </c>
      <c r="AF2199">
        <f t="shared" ca="1" si="540"/>
        <v>-1.088653558230722</v>
      </c>
      <c r="AG2199">
        <f t="shared" ca="1" si="541"/>
        <v>-0.69529307519186001</v>
      </c>
      <c r="AH2199">
        <f t="shared" ca="1" si="542"/>
        <v>0.2801695615461901</v>
      </c>
      <c r="AI2199">
        <f t="shared" ca="1" si="543"/>
        <v>0.23542626865498892</v>
      </c>
    </row>
    <row r="2200" spans="1:35">
      <c r="A2200" s="20"/>
      <c r="B2200" s="20"/>
      <c r="C2200" s="20">
        <f ca="1"/>
        <v>-0.3392820328556464</v>
      </c>
      <c r="D2200" s="20">
        <f ca="1"/>
        <v>1.5683287763945979</v>
      </c>
      <c r="E2200" s="20">
        <f ca="1"/>
        <v>-0.16393767047674052</v>
      </c>
      <c r="F2200" s="20">
        <f ca="1"/>
        <v>-0.68670793352692316</v>
      </c>
      <c r="G2200" s="20">
        <f ca="1"/>
        <v>-0.47873271898022746</v>
      </c>
      <c r="H2200" s="20">
        <f ca="1"/>
        <v>-1.8146441752492741</v>
      </c>
      <c r="I2200" s="164">
        <f t="shared" ca="1" si="532"/>
        <v>24.456705158656693</v>
      </c>
      <c r="J2200" s="164">
        <f t="shared" ca="1" si="533"/>
        <v>18.053059644543247</v>
      </c>
      <c r="K2200" s="164">
        <f t="shared" ca="1" si="534"/>
        <v>0.44751745840170642</v>
      </c>
      <c r="L2200" s="164">
        <f t="shared" ca="1" si="535"/>
        <v>0.73939347581452075</v>
      </c>
      <c r="M2200" s="20">
        <f t="shared" ca="1" si="536"/>
        <v>2.505505826505126</v>
      </c>
      <c r="N2200" s="20">
        <f t="shared" ca="1" si="537"/>
        <v>0.96183120877730888</v>
      </c>
      <c r="O2200" s="20">
        <f t="shared" ca="1" si="528"/>
        <v>22666955.727778416</v>
      </c>
      <c r="P2200" s="20">
        <f t="shared" ca="1" si="529"/>
        <v>42603458.497717761</v>
      </c>
      <c r="Q2200" s="20">
        <f t="shared" ca="1" si="530"/>
        <v>111927.14436926614</v>
      </c>
      <c r="R2200" s="20">
        <f t="shared" ca="1" si="531"/>
        <v>65382341.36986544</v>
      </c>
      <c r="AD2200">
        <f t="shared" ca="1" si="538"/>
        <v>0.93609348511084745</v>
      </c>
      <c r="AE2200">
        <f t="shared" ca="1" si="539"/>
        <v>1.0547180015245798</v>
      </c>
      <c r="AF2200">
        <f t="shared" ca="1" si="540"/>
        <v>-1.0225685599844874</v>
      </c>
      <c r="AG2200">
        <f t="shared" ca="1" si="541"/>
        <v>-1.5936660190249061</v>
      </c>
      <c r="AH2200">
        <f t="shared" ca="1" si="542"/>
        <v>-2.2383268594387484</v>
      </c>
      <c r="AI2200">
        <f t="shared" ca="1" si="543"/>
        <v>-2.373429165466733</v>
      </c>
    </row>
    <row r="2201" spans="1:35">
      <c r="A2201" s="20"/>
      <c r="B2201" s="20"/>
      <c r="C2201" s="20">
        <f ca="1"/>
        <v>0.40907702734479318</v>
      </c>
      <c r="D2201" s="20">
        <f ca="1"/>
        <v>-0.24588703493690234</v>
      </c>
      <c r="E2201" s="20">
        <f ca="1"/>
        <v>5.8956469256835467E-2</v>
      </c>
      <c r="F2201" s="20">
        <f ca="1"/>
        <v>0.47570022318467092</v>
      </c>
      <c r="G2201" s="20">
        <f ca="1"/>
        <v>-6.3421670029230354E-2</v>
      </c>
      <c r="H2201" s="20">
        <f ca="1"/>
        <v>-0.48854844560207289</v>
      </c>
      <c r="I2201" s="164">
        <f t="shared" ca="1" si="532"/>
        <v>21.531560565325339</v>
      </c>
      <c r="J2201" s="164">
        <f t="shared" ca="1" si="533"/>
        <v>15.226711976364758</v>
      </c>
      <c r="K2201" s="164">
        <f t="shared" ca="1" si="534"/>
        <v>0.58081692091010961</v>
      </c>
      <c r="L2201" s="164">
        <f t="shared" ca="1" si="535"/>
        <v>1.1602561045012474</v>
      </c>
      <c r="M2201" s="20">
        <f t="shared" ca="1" si="536"/>
        <v>4.2324239483270931</v>
      </c>
      <c r="N2201" s="20">
        <f t="shared" ca="1" si="537"/>
        <v>1.7147914719493829</v>
      </c>
      <c r="O2201" s="20">
        <f t="shared" ca="1" si="528"/>
        <v>19599886.206944369</v>
      </c>
      <c r="P2201" s="20">
        <f t="shared" ca="1" si="529"/>
        <v>50055023.656316571</v>
      </c>
      <c r="Q2201" s="20">
        <f t="shared" ca="1" si="530"/>
        <v>339768.16509034636</v>
      </c>
      <c r="R2201" s="20">
        <f t="shared" ca="1" si="531"/>
        <v>69994678.028351292</v>
      </c>
      <c r="AD2201">
        <f t="shared" ca="1" si="538"/>
        <v>0.22610693333139287</v>
      </c>
      <c r="AE2201">
        <f t="shared" ca="1" si="539"/>
        <v>0.10627918669958285</v>
      </c>
      <c r="AF2201">
        <f t="shared" ca="1" si="540"/>
        <v>0.1892447355464508</v>
      </c>
      <c r="AG2201">
        <f t="shared" ca="1" si="541"/>
        <v>0.31934592955112456</v>
      </c>
      <c r="AH2201">
        <f t="shared" ca="1" si="542"/>
        <v>-0.3195289463032292</v>
      </c>
      <c r="AI2201">
        <f t="shared" ca="1" si="543"/>
        <v>-0.33840142716383048</v>
      </c>
    </row>
    <row r="2202" spans="1:35">
      <c r="A2202" s="20"/>
      <c r="B2202" s="20"/>
      <c r="C2202" s="20">
        <f ca="1"/>
        <v>-0.31855608898453275</v>
      </c>
      <c r="D2202" s="20">
        <f ca="1"/>
        <v>-0.3989029572156027</v>
      </c>
      <c r="E2202" s="20">
        <f ca="1"/>
        <v>-1.038406012764566</v>
      </c>
      <c r="F2202" s="20">
        <f ca="1"/>
        <v>2.4317716477898366E-2</v>
      </c>
      <c r="G2202" s="20">
        <f ca="1"/>
        <v>0.48152017777582778</v>
      </c>
      <c r="H2202" s="20">
        <f ca="1"/>
        <v>-0.4479979043190539</v>
      </c>
      <c r="I2202" s="164">
        <f t="shared" ca="1" si="532"/>
        <v>16.886026849795297</v>
      </c>
      <c r="J2202" s="164">
        <f t="shared" ca="1" si="533"/>
        <v>12.355830222816678</v>
      </c>
      <c r="K2202" s="164">
        <f t="shared" ca="1" si="534"/>
        <v>0.44368728948016117</v>
      </c>
      <c r="L2202" s="164">
        <f t="shared" ca="1" si="535"/>
        <v>0.962085585887132</v>
      </c>
      <c r="M2202" s="20">
        <f t="shared" ca="1" si="536"/>
        <v>4.3568982394000297</v>
      </c>
      <c r="N2202" s="20">
        <f t="shared" ca="1" si="537"/>
        <v>1.7036645168184106</v>
      </c>
      <c r="O2202" s="20">
        <f t="shared" ca="1" si="528"/>
        <v>15591644.911826424</v>
      </c>
      <c r="P2202" s="20">
        <f t="shared" ca="1" si="529"/>
        <v>40540419.483765393</v>
      </c>
      <c r="Q2202" s="20">
        <f t="shared" ca="1" si="530"/>
        <v>246790.77456226276</v>
      </c>
      <c r="R2202" s="20">
        <f t="shared" ca="1" si="531"/>
        <v>56378855.17015408</v>
      </c>
      <c r="AD2202">
        <f t="shared" ca="1" si="538"/>
        <v>-0.90144979373900569</v>
      </c>
      <c r="AE2202">
        <f t="shared" ca="1" si="539"/>
        <v>-0.85710395207494061</v>
      </c>
      <c r="AF2202">
        <f t="shared" ca="1" si="540"/>
        <v>-1.0573882774530807</v>
      </c>
      <c r="AG2202">
        <f t="shared" ca="1" si="541"/>
        <v>-0.58142915505849135</v>
      </c>
      <c r="AH2202">
        <f t="shared" ca="1" si="542"/>
        <v>-0.18122417844441052</v>
      </c>
      <c r="AI2202">
        <f t="shared" ca="1" si="543"/>
        <v>-0.36847427886916073</v>
      </c>
    </row>
    <row r="2203" spans="1:35">
      <c r="A2203" s="20"/>
      <c r="B2203" s="20"/>
      <c r="C2203" s="20">
        <f ca="1"/>
        <v>-0.51848312093156423</v>
      </c>
      <c r="D2203" s="20">
        <f ca="1"/>
        <v>0.29559114622063115</v>
      </c>
      <c r="E2203" s="20">
        <f ca="1"/>
        <v>-0.88864952584127732</v>
      </c>
      <c r="F2203" s="20">
        <f ca="1"/>
        <v>-1.8464788406432135</v>
      </c>
      <c r="G2203" s="20">
        <f ca="1"/>
        <v>1.2746446394736224</v>
      </c>
      <c r="H2203" s="20">
        <f ca="1"/>
        <v>0.68875942016260805</v>
      </c>
      <c r="I2203" s="164">
        <f t="shared" ca="1" si="532"/>
        <v>17.866697671723507</v>
      </c>
      <c r="J2203" s="164">
        <f t="shared" ca="1" si="533"/>
        <v>13.875675235369373</v>
      </c>
      <c r="K2203" s="164">
        <f t="shared" ca="1" si="534"/>
        <v>0.42340344970934507</v>
      </c>
      <c r="L2203" s="164">
        <f t="shared" ca="1" si="535"/>
        <v>0.72260545634345363</v>
      </c>
      <c r="M2203" s="20">
        <f t="shared" ca="1" si="536"/>
        <v>5.4179749497335798</v>
      </c>
      <c r="N2203" s="20">
        <f t="shared" ca="1" si="537"/>
        <v>2.1180017838617728</v>
      </c>
      <c r="O2203" s="20">
        <f t="shared" ca="1" si="528"/>
        <v>16925082.488300886</v>
      </c>
      <c r="P2203" s="20">
        <f t="shared" ca="1" si="529"/>
        <v>35618441.629098505</v>
      </c>
      <c r="Q2203" s="20">
        <f t="shared" ca="1" si="530"/>
        <v>305976.43473520275</v>
      </c>
      <c r="R2203" s="20">
        <f t="shared" ca="1" si="531"/>
        <v>52849500.552134596</v>
      </c>
      <c r="AD2203">
        <f t="shared" ca="1" si="538"/>
        <v>-0.66342289521274089</v>
      </c>
      <c r="AE2203">
        <f t="shared" ca="1" si="539"/>
        <v>-0.34708884719148542</v>
      </c>
      <c r="AF2203">
        <f t="shared" ca="1" si="540"/>
        <v>-1.2417868208241358</v>
      </c>
      <c r="AG2203">
        <f t="shared" ca="1" si="541"/>
        <v>-1.6699751984388471</v>
      </c>
      <c r="AH2203">
        <f t="shared" ca="1" si="542"/>
        <v>0.99774994414842266</v>
      </c>
      <c r="AI2203">
        <f t="shared" ca="1" si="543"/>
        <v>0.75135617259938614</v>
      </c>
    </row>
    <row r="2204" spans="1:35">
      <c r="A2204" s="20"/>
      <c r="B2204" s="20"/>
      <c r="C2204" s="20">
        <f ca="1"/>
        <v>-1.2439240138702148</v>
      </c>
      <c r="D2204" s="20">
        <f ca="1"/>
        <v>1.2491255067704916</v>
      </c>
      <c r="E2204" s="20">
        <f ca="1"/>
        <v>0.10841387189887021</v>
      </c>
      <c r="F2204" s="20">
        <f ca="1"/>
        <v>1.0208894122524875E-2</v>
      </c>
      <c r="G2204" s="20">
        <f ca="1"/>
        <v>0.66333964622538044</v>
      </c>
      <c r="H2204" s="20">
        <f ca="1"/>
        <v>-0.40422772471924762</v>
      </c>
      <c r="I2204" s="164">
        <f t="shared" ca="1" si="532"/>
        <v>19.821429433634659</v>
      </c>
      <c r="J2204" s="164">
        <f t="shared" ca="1" si="533"/>
        <v>15.110720794772352</v>
      </c>
      <c r="K2204" s="164">
        <f t="shared" ca="1" si="534"/>
        <v>0.5801249633811294</v>
      </c>
      <c r="L2204" s="164">
        <f t="shared" ca="1" si="535"/>
        <v>1.0987539117607432</v>
      </c>
      <c r="M2204" s="20">
        <f t="shared" ca="1" si="536"/>
        <v>4.9186110043098568</v>
      </c>
      <c r="N2204" s="20">
        <f t="shared" ca="1" si="537"/>
        <v>1.9215285261112796</v>
      </c>
      <c r="O2204" s="20">
        <f t="shared" ref="O2204:O2267" ca="1" si="544">(I2204+J2204)/2*$C$4*365-$C$5-$C$6</f>
        <v>18626079.091551464</v>
      </c>
      <c r="P2204" s="20">
        <f t="shared" ref="P2204:P2267" ca="1" si="545">(L2204/1.7*42+I2204)*$C$7*365-$C$8-$C$9</f>
        <v>46834534.050068438</v>
      </c>
      <c r="Q2204" s="20">
        <f t="shared" ref="Q2204:Q2267" ca="1" si="546">(N2204-M2204/2.8)*$C$10*365-$C$11-$C$12</f>
        <v>275650.34835256543</v>
      </c>
      <c r="R2204" s="20">
        <f t="shared" ref="R2204:R2267" ca="1" si="547">O2204+P2204+Q2204</f>
        <v>65736263.489972472</v>
      </c>
      <c r="AD2204">
        <f t="shared" ca="1" si="538"/>
        <v>-0.18897343843818978</v>
      </c>
      <c r="AE2204">
        <f t="shared" ca="1" si="539"/>
        <v>6.7355971400117759E-2</v>
      </c>
      <c r="AF2204">
        <f t="shared" ca="1" si="540"/>
        <v>0.18295421255572081</v>
      </c>
      <c r="AG2204">
        <f t="shared" ca="1" si="541"/>
        <v>3.9790508003378161E-2</v>
      </c>
      <c r="AH2204">
        <f t="shared" ca="1" si="542"/>
        <v>0.44290111589984121</v>
      </c>
      <c r="AI2204">
        <f t="shared" ca="1" si="543"/>
        <v>0.22034736786832265</v>
      </c>
    </row>
    <row r="2205" spans="1:35">
      <c r="A2205" s="20"/>
      <c r="B2205" s="20"/>
      <c r="C2205" s="20">
        <f ca="1"/>
        <v>0.53793913645922331</v>
      </c>
      <c r="D2205" s="20">
        <f ca="1"/>
        <v>-1.4636026327965292</v>
      </c>
      <c r="E2205" s="20">
        <f ca="1"/>
        <v>-0.81331571657702706</v>
      </c>
      <c r="F2205" s="20">
        <f ca="1"/>
        <v>-1.0475052829759728</v>
      </c>
      <c r="G2205" s="20">
        <f ca="1"/>
        <v>-1.3410564726823029</v>
      </c>
      <c r="H2205" s="20">
        <f ca="1"/>
        <v>0.12323263638871682</v>
      </c>
      <c r="I2205" s="164">
        <f t="shared" ref="I2205:I2268" ca="1" si="548">$C$14+AD2205*$D$14</f>
        <v>17.03297058021295</v>
      </c>
      <c r="J2205" s="164">
        <f t="shared" ref="J2205:J2268" ca="1" si="549">$C$15+AE2205*$D$15</f>
        <v>11.829311287620106</v>
      </c>
      <c r="K2205" s="164">
        <f t="shared" ref="K2205:K2268" ca="1" si="550">$C$16+AF2205*$D$16</f>
        <v>0.35745707070608496</v>
      </c>
      <c r="L2205" s="164">
        <f t="shared" ref="L2205:L2268" ca="1" si="551">$C$17+AG2205*$D$17</f>
        <v>0.68815388576832937</v>
      </c>
      <c r="M2205" s="20">
        <f t="shared" ref="M2205:M2268" ca="1" si="552">$C$18+AH2205*$D$18</f>
        <v>2.8802033918550407</v>
      </c>
      <c r="N2205" s="20">
        <f t="shared" ref="N2205:N2268" ca="1" si="553">$C$19+AI2205*$D$19</f>
        <v>1.2141794504970687</v>
      </c>
      <c r="O2205" s="20">
        <f t="shared" ca="1" si="544"/>
        <v>15389230.740249993</v>
      </c>
      <c r="P2205" s="20">
        <f t="shared" ca="1" si="545"/>
        <v>33938309.459670536</v>
      </c>
      <c r="Q2205" s="20">
        <f t="shared" ca="1" si="546"/>
        <v>310199.65929490369</v>
      </c>
      <c r="R2205" s="20">
        <f t="shared" ca="1" si="547"/>
        <v>49637739.859215431</v>
      </c>
      <c r="AD2205">
        <f t="shared" ref="AD2205:AD2268" ca="1" si="554">SUMPRODUCT(C2205:H2205,$J$9:$O$9)</f>
        <v>-0.86578383975413831</v>
      </c>
      <c r="AE2205">
        <f t="shared" ref="AE2205:AE2268" ca="1" si="555">SUMPRODUCT(C2205:H2205,$J$10:$O$10)</f>
        <v>-1.0337881585167428</v>
      </c>
      <c r="AF2205">
        <f t="shared" ref="AF2205:AF2268" ca="1" si="556">SUMPRODUCT(C2205:H2205,$J$11:$O$11)</f>
        <v>-1.8412993572174099</v>
      </c>
      <c r="AG2205">
        <f t="shared" ref="AG2205:AG2268" ca="1" si="557">SUMPRODUCT(C2205:H2205,$J$12:$O$12)</f>
        <v>-1.8265732465075943</v>
      </c>
      <c r="AH2205">
        <f t="shared" ref="AH2205:AH2268" ca="1" si="558">SUMPRODUCT(C2205:H2205,$J$13:$O$13)</f>
        <v>-1.8219962312721767</v>
      </c>
      <c r="AI2205">
        <f t="shared" ref="AI2205:AI2268" ca="1" si="559">SUMPRODUCT(C2205:H2205,$J$14:$O$14)</f>
        <v>-1.6914068905484632</v>
      </c>
    </row>
    <row r="2206" spans="1:35">
      <c r="A2206" s="20"/>
      <c r="B2206" s="20"/>
      <c r="C2206" s="20">
        <f ca="1"/>
        <v>-0.61384688599404169</v>
      </c>
      <c r="D2206" s="20">
        <f ca="1"/>
        <v>0.94789984184541587</v>
      </c>
      <c r="E2206" s="20">
        <f ca="1"/>
        <v>0.72502792144844674</v>
      </c>
      <c r="F2206" s="20">
        <f ca="1"/>
        <v>-0.15107675799060014</v>
      </c>
      <c r="G2206" s="20">
        <f ca="1"/>
        <v>-0.16125123900357635</v>
      </c>
      <c r="H2206" s="20">
        <f ca="1"/>
        <v>1.5216834066251681</v>
      </c>
      <c r="I2206" s="164">
        <f t="shared" ca="1" si="548"/>
        <v>22.351489366664623</v>
      </c>
      <c r="J2206" s="164">
        <f t="shared" ca="1" si="549"/>
        <v>16.75944015390019</v>
      </c>
      <c r="K2206" s="164">
        <f t="shared" ca="1" si="550"/>
        <v>0.66738039529179849</v>
      </c>
      <c r="L2206" s="164">
        <f t="shared" ca="1" si="551"/>
        <v>1.2567040093786066</v>
      </c>
      <c r="M2206" s="20">
        <f t="shared" ca="1" si="552"/>
        <v>5.6706697351221207</v>
      </c>
      <c r="N2206" s="20">
        <f t="shared" ca="1" si="553"/>
        <v>2.4237143430150168</v>
      </c>
      <c r="O2206" s="20">
        <f t="shared" ca="1" si="544"/>
        <v>20854475.830783993</v>
      </c>
      <c r="P2206" s="20">
        <f t="shared" ca="1" si="545"/>
        <v>53248751.267256908</v>
      </c>
      <c r="Q2206" s="20">
        <f t="shared" ca="1" si="546"/>
        <v>666404.24172251602</v>
      </c>
      <c r="R2206" s="20">
        <f t="shared" ca="1" si="547"/>
        <v>74769631.339763418</v>
      </c>
      <c r="AD2206">
        <f t="shared" ca="1" si="554"/>
        <v>0.42511877831665568</v>
      </c>
      <c r="AE2206">
        <f t="shared" ca="1" si="555"/>
        <v>0.62061750130878868</v>
      </c>
      <c r="AF2206">
        <f t="shared" ca="1" si="556"/>
        <v>0.97618541174362239</v>
      </c>
      <c r="AG2206">
        <f t="shared" ca="1" si="557"/>
        <v>0.75774549717548423</v>
      </c>
      <c r="AH2206">
        <f t="shared" ca="1" si="558"/>
        <v>1.2785219279134681</v>
      </c>
      <c r="AI2206">
        <f t="shared" ca="1" si="559"/>
        <v>1.5776063324730181</v>
      </c>
    </row>
    <row r="2207" spans="1:35">
      <c r="A2207" s="20"/>
      <c r="B2207" s="20"/>
      <c r="C2207" s="20">
        <f ca="1"/>
        <v>1.4030298343476497</v>
      </c>
      <c r="D2207" s="20">
        <f ca="1"/>
        <v>-1.5583548761086361</v>
      </c>
      <c r="E2207" s="20">
        <f ca="1"/>
        <v>8.9005240771121041E-2</v>
      </c>
      <c r="F2207" s="20">
        <f ca="1"/>
        <v>0.94983774054690384</v>
      </c>
      <c r="G2207" s="20">
        <f ca="1"/>
        <v>0.12091912714811689</v>
      </c>
      <c r="H2207" s="20">
        <f ca="1"/>
        <v>-0.37191524878071586</v>
      </c>
      <c r="I2207" s="164">
        <f t="shared" ca="1" si="548"/>
        <v>20.922008203169522</v>
      </c>
      <c r="J2207" s="164">
        <f t="shared" ca="1" si="549"/>
        <v>14.068230175926221</v>
      </c>
      <c r="K2207" s="164">
        <f t="shared" ca="1" si="550"/>
        <v>0.62246745789817715</v>
      </c>
      <c r="L2207" s="164">
        <f t="shared" ca="1" si="551"/>
        <v>1.2977317526226682</v>
      </c>
      <c r="M2207" s="20">
        <f t="shared" ca="1" si="552"/>
        <v>4.5893943604353566</v>
      </c>
      <c r="N2207" s="20">
        <f t="shared" ca="1" si="553"/>
        <v>1.8552893114786602</v>
      </c>
      <c r="O2207" s="20">
        <f t="shared" ca="1" si="544"/>
        <v>18657055.469228491</v>
      </c>
      <c r="P2207" s="20">
        <f t="shared" ca="1" si="545"/>
        <v>52834069.411431544</v>
      </c>
      <c r="Q2207" s="20">
        <f t="shared" ca="1" si="546"/>
        <v>361528.56266478018</v>
      </c>
      <c r="R2207" s="20">
        <f t="shared" ca="1" si="547"/>
        <v>71852653.443324804</v>
      </c>
      <c r="AD2207">
        <f t="shared" ca="1" si="554"/>
        <v>7.8157330866388305E-2</v>
      </c>
      <c r="AE2207">
        <f t="shared" ca="1" si="555"/>
        <v>-0.2824730953267714</v>
      </c>
      <c r="AF2207">
        <f t="shared" ca="1" si="556"/>
        <v>0.56788598089251863</v>
      </c>
      <c r="AG2207">
        <f t="shared" ca="1" si="557"/>
        <v>0.94423523919394614</v>
      </c>
      <c r="AH2207">
        <f t="shared" ca="1" si="558"/>
        <v>7.7104844928174543E-2</v>
      </c>
      <c r="AI2207">
        <f t="shared" ca="1" si="559"/>
        <v>4.1322463455838343E-2</v>
      </c>
    </row>
    <row r="2208" spans="1:35">
      <c r="A2208" s="20"/>
      <c r="B2208" s="20"/>
      <c r="C2208" s="20">
        <f ca="1"/>
        <v>1.8056858482140286</v>
      </c>
      <c r="D2208" s="20">
        <f ca="1"/>
        <v>-1.1417196811849084</v>
      </c>
      <c r="E2208" s="20">
        <f ca="1"/>
        <v>1.481061350928585</v>
      </c>
      <c r="F2208" s="20">
        <f ca="1"/>
        <v>0.80544768486422524</v>
      </c>
      <c r="G2208" s="20">
        <f ca="1"/>
        <v>9.6124973958763169E-2</v>
      </c>
      <c r="H2208" s="20">
        <f ca="1"/>
        <v>-0.82938433078978668</v>
      </c>
      <c r="I2208" s="164">
        <f t="shared" ca="1" si="548"/>
        <v>24.842612816432379</v>
      </c>
      <c r="J2208" s="164">
        <f t="shared" ca="1" si="549"/>
        <v>16.650413630905273</v>
      </c>
      <c r="K2208" s="164">
        <f t="shared" ca="1" si="550"/>
        <v>0.76534401367286753</v>
      </c>
      <c r="L2208" s="164">
        <f t="shared" ca="1" si="551"/>
        <v>1.3906398386117258</v>
      </c>
      <c r="M2208" s="20">
        <f t="shared" ca="1" si="552"/>
        <v>4.5822266181641433</v>
      </c>
      <c r="N2208" s="20">
        <f t="shared" ca="1" si="553"/>
        <v>1.8089467822084904</v>
      </c>
      <c r="O2208" s="20">
        <f t="shared" ca="1" si="544"/>
        <v>22124764.748439513</v>
      </c>
      <c r="P2208" s="20">
        <f t="shared" ca="1" si="545"/>
        <v>59032521.200764924</v>
      </c>
      <c r="Q2208" s="20">
        <f t="shared" ca="1" si="546"/>
        <v>288289.21264020569</v>
      </c>
      <c r="R2208" s="20">
        <f t="shared" ca="1" si="547"/>
        <v>81445575.161844656</v>
      </c>
      <c r="AD2208">
        <f t="shared" ca="1" si="554"/>
        <v>1.0297603923379555</v>
      </c>
      <c r="AE2208">
        <f t="shared" ca="1" si="555"/>
        <v>0.58403141976687023</v>
      </c>
      <c r="AF2208">
        <f t="shared" ca="1" si="556"/>
        <v>1.8667637606624317</v>
      </c>
      <c r="AG2208">
        <f t="shared" ca="1" si="557"/>
        <v>1.3665447209623893</v>
      </c>
      <c r="AH2208">
        <f t="shared" ca="1" si="558"/>
        <v>6.9140686849048616E-2</v>
      </c>
      <c r="AI2208">
        <f t="shared" ca="1" si="559"/>
        <v>-8.3927615652729215E-2</v>
      </c>
    </row>
    <row r="2209" spans="1:35">
      <c r="A2209" s="20"/>
      <c r="B2209" s="20"/>
      <c r="C2209" s="20">
        <f ca="1"/>
        <v>-2.2211162016966881</v>
      </c>
      <c r="D2209" s="20">
        <f ca="1"/>
        <v>-2.411536496025942</v>
      </c>
      <c r="E2209" s="20">
        <f ca="1"/>
        <v>0.5158575157704246</v>
      </c>
      <c r="F2209" s="20">
        <f ca="1"/>
        <v>-0.46607352824372611</v>
      </c>
      <c r="G2209" s="20">
        <f ca="1"/>
        <v>-2.6262863267334033</v>
      </c>
      <c r="H2209" s="20">
        <f ca="1"/>
        <v>-0.57458202561588645</v>
      </c>
      <c r="I2209" s="164">
        <f t="shared" ca="1" si="548"/>
        <v>3.5974676421924521</v>
      </c>
      <c r="J2209" s="164">
        <f t="shared" ca="1" si="549"/>
        <v>2.0709593919331901</v>
      </c>
      <c r="K2209" s="164">
        <f t="shared" ca="1" si="550"/>
        <v>0.41102193461338821</v>
      </c>
      <c r="L2209" s="164">
        <f t="shared" ca="1" si="551"/>
        <v>0.74491857680891194</v>
      </c>
      <c r="M2209" s="20">
        <f t="shared" ca="1" si="552"/>
        <v>2.0877181128122455</v>
      </c>
      <c r="N2209" s="20">
        <f t="shared" ca="1" si="553"/>
        <v>0.69844433575337894</v>
      </c>
      <c r="O2209" s="20">
        <f t="shared" ca="1" si="544"/>
        <v>3020759.7423530109</v>
      </c>
      <c r="P2209" s="20">
        <f t="shared" ca="1" si="545"/>
        <v>21939161.589169148</v>
      </c>
      <c r="Q2209" s="20">
        <f t="shared" ca="1" si="546"/>
        <v>-79067.528988340899</v>
      </c>
      <c r="R2209" s="20">
        <f t="shared" ca="1" si="547"/>
        <v>24880853.802533817</v>
      </c>
      <c r="AD2209">
        <f t="shared" ca="1" si="554"/>
        <v>-4.1268282421862983</v>
      </c>
      <c r="AE2209">
        <f t="shared" ca="1" si="555"/>
        <v>-4.3084028886130232</v>
      </c>
      <c r="AF2209">
        <f t="shared" ca="1" si="556"/>
        <v>-1.3543460489691987</v>
      </c>
      <c r="AG2209">
        <f t="shared" ca="1" si="557"/>
        <v>-1.5685519235958552</v>
      </c>
      <c r="AH2209">
        <f t="shared" ca="1" si="558"/>
        <v>-2.7025354302086155</v>
      </c>
      <c r="AI2209">
        <f t="shared" ca="1" si="559"/>
        <v>-3.0852855790449221</v>
      </c>
    </row>
    <row r="2210" spans="1:35">
      <c r="A2210" s="20"/>
      <c r="B2210" s="20"/>
      <c r="C2210" s="20">
        <f ca="1"/>
        <v>-1.7104482145961817</v>
      </c>
      <c r="D2210" s="20">
        <f ca="1"/>
        <v>0.40681199122892148</v>
      </c>
      <c r="E2210" s="20">
        <f ca="1"/>
        <v>-0.2585014257473125</v>
      </c>
      <c r="F2210" s="20">
        <f ca="1"/>
        <v>-0.60741477114322906</v>
      </c>
      <c r="G2210" s="20">
        <f ca="1"/>
        <v>-0.56537572522350077</v>
      </c>
      <c r="H2210" s="20">
        <f ca="1"/>
        <v>-1.4438464831386482</v>
      </c>
      <c r="I2210" s="164">
        <f t="shared" ca="1" si="548"/>
        <v>14.586905875783245</v>
      </c>
      <c r="J2210" s="164">
        <f t="shared" ca="1" si="549"/>
        <v>11.021314127625171</v>
      </c>
      <c r="K2210" s="164">
        <f t="shared" ca="1" si="550"/>
        <v>0.41293682341018162</v>
      </c>
      <c r="L2210" s="164">
        <f t="shared" ca="1" si="551"/>
        <v>0.73040537631773539</v>
      </c>
      <c r="M2210" s="20">
        <f t="shared" ca="1" si="552"/>
        <v>2.8617962418283018</v>
      </c>
      <c r="N2210" s="20">
        <f t="shared" ca="1" si="553"/>
        <v>1.0080255702671606</v>
      </c>
      <c r="O2210" s="20">
        <f t="shared" ca="1" si="544"/>
        <v>13653953.440117588</v>
      </c>
      <c r="P2210" s="20">
        <f t="shared" ca="1" si="545"/>
        <v>32540059.326256953</v>
      </c>
      <c r="Q2210" s="20">
        <f t="shared" ca="1" si="546"/>
        <v>-23656.596309650329</v>
      </c>
      <c r="R2210" s="20">
        <f t="shared" ca="1" si="547"/>
        <v>46170356.170064896</v>
      </c>
      <c r="AD2210">
        <f t="shared" ca="1" si="554"/>
        <v>-1.4594888651011546</v>
      </c>
      <c r="AE2210">
        <f t="shared" ca="1" si="555"/>
        <v>-1.3049281450922248</v>
      </c>
      <c r="AF2210">
        <f t="shared" ca="1" si="556"/>
        <v>-1.3369379689983494</v>
      </c>
      <c r="AG2210">
        <f t="shared" ca="1" si="557"/>
        <v>-1.634521016737567</v>
      </c>
      <c r="AH2210">
        <f t="shared" ca="1" si="558"/>
        <v>-1.8424486201907753</v>
      </c>
      <c r="AI2210">
        <f t="shared" ca="1" si="559"/>
        <v>-2.2485795398184854</v>
      </c>
    </row>
    <row r="2211" spans="1:35">
      <c r="A2211" s="20"/>
      <c r="B2211" s="20"/>
      <c r="C2211" s="20">
        <f ca="1"/>
        <v>1.1834669777888693</v>
      </c>
      <c r="D2211" s="20">
        <f ca="1"/>
        <v>-7.4983441966203785E-3</v>
      </c>
      <c r="E2211" s="20">
        <f ca="1"/>
        <v>-0.54645231795588767</v>
      </c>
      <c r="F2211" s="20">
        <f ca="1"/>
        <v>1.3416830338548238</v>
      </c>
      <c r="G2211" s="20">
        <f ca="1"/>
        <v>-1.1130878042953565</v>
      </c>
      <c r="H2211" s="20">
        <f ca="1"/>
        <v>-3.0250583237543616</v>
      </c>
      <c r="I2211" s="164">
        <f t="shared" ca="1" si="548"/>
        <v>25.498576126336811</v>
      </c>
      <c r="J2211" s="164">
        <f t="shared" ca="1" si="549"/>
        <v>17.363164052378544</v>
      </c>
      <c r="K2211" s="164">
        <f t="shared" ca="1" si="550"/>
        <v>0.46708455086560507</v>
      </c>
      <c r="L2211" s="164">
        <f t="shared" ca="1" si="551"/>
        <v>1.0113453766242286</v>
      </c>
      <c r="M2211" s="20">
        <f t="shared" ca="1" si="552"/>
        <v>1.424126319503586</v>
      </c>
      <c r="N2211" s="20">
        <f t="shared" ca="1" si="553"/>
        <v>0.56089338009287415</v>
      </c>
      <c r="O2211" s="20">
        <f t="shared" ca="1" si="544"/>
        <v>22854651.876402643</v>
      </c>
      <c r="P2211" s="20">
        <f t="shared" ca="1" si="545"/>
        <v>50342256.007431261</v>
      </c>
      <c r="Q2211" s="20">
        <f t="shared" ca="1" si="546"/>
        <v>87285.432240316004</v>
      </c>
      <c r="R2211" s="20">
        <f t="shared" ca="1" si="547"/>
        <v>73284193.316074222</v>
      </c>
      <c r="AD2211">
        <f t="shared" ca="1" si="554"/>
        <v>1.1889747879458277</v>
      </c>
      <c r="AE2211">
        <f t="shared" ca="1" si="555"/>
        <v>0.82320941354984623</v>
      </c>
      <c r="AF2211">
        <f t="shared" ca="1" si="556"/>
        <v>-0.84468590122177245</v>
      </c>
      <c r="AG2211">
        <f t="shared" ca="1" si="557"/>
        <v>-0.35752101534441549</v>
      </c>
      <c r="AH2211">
        <f t="shared" ca="1" si="558"/>
        <v>-3.439859644996015</v>
      </c>
      <c r="AI2211">
        <f t="shared" ca="1" si="559"/>
        <v>-3.4570449186679078</v>
      </c>
    </row>
    <row r="2212" spans="1:35">
      <c r="A2212" s="20"/>
      <c r="B2212" s="20"/>
      <c r="C2212" s="20">
        <f ca="1"/>
        <v>-4.1150037533157761E-2</v>
      </c>
      <c r="D2212" s="20">
        <f ca="1"/>
        <v>-0.23510169613798695</v>
      </c>
      <c r="E2212" s="20">
        <f ca="1"/>
        <v>-7.1470913981146522E-2</v>
      </c>
      <c r="F2212" s="20">
        <f ca="1"/>
        <v>0.14894196865077125</v>
      </c>
      <c r="G2212" s="20">
        <f ca="1"/>
        <v>-0.67220886116159539</v>
      </c>
      <c r="H2212" s="20">
        <f ca="1"/>
        <v>0.42185687692107265</v>
      </c>
      <c r="I2212" s="164">
        <f t="shared" ca="1" si="548"/>
        <v>19.939752389771822</v>
      </c>
      <c r="J2212" s="164">
        <f t="shared" ca="1" si="549"/>
        <v>14.32579903544301</v>
      </c>
      <c r="K2212" s="164">
        <f t="shared" ca="1" si="550"/>
        <v>0.54278593642165951</v>
      </c>
      <c r="L2212" s="164">
        <f t="shared" ca="1" si="551"/>
        <v>1.1041716334143854</v>
      </c>
      <c r="M2212" s="20">
        <f t="shared" ca="1" si="552"/>
        <v>4.2507330496735767</v>
      </c>
      <c r="N2212" s="20">
        <f t="shared" ca="1" si="553"/>
        <v>1.8030855349225539</v>
      </c>
      <c r="O2212" s="20">
        <f t="shared" ca="1" si="544"/>
        <v>18270605.280767187</v>
      </c>
      <c r="P2212" s="20">
        <f t="shared" ca="1" si="545"/>
        <v>47085995.473410659</v>
      </c>
      <c r="Q2212" s="20">
        <f t="shared" ca="1" si="546"/>
        <v>476527.68459480524</v>
      </c>
      <c r="R2212" s="20">
        <f t="shared" ca="1" si="547"/>
        <v>65833128.438772649</v>
      </c>
      <c r="AD2212">
        <f t="shared" ca="1" si="554"/>
        <v>-0.16025427432722766</v>
      </c>
      <c r="AE2212">
        <f t="shared" ca="1" si="555"/>
        <v>-0.19604059213321801</v>
      </c>
      <c r="AF2212">
        <f t="shared" ca="1" si="556"/>
        <v>-0.1564914870758235</v>
      </c>
      <c r="AG2212">
        <f t="shared" ca="1" si="557"/>
        <v>6.4416515519933326E-2</v>
      </c>
      <c r="AH2212">
        <f t="shared" ca="1" si="558"/>
        <v>-0.29918550036269204</v>
      </c>
      <c r="AI2212">
        <f t="shared" ca="1" si="559"/>
        <v>-9.9768824533638445E-2</v>
      </c>
    </row>
    <row r="2213" spans="1:35">
      <c r="A2213" s="20"/>
      <c r="B2213" s="20"/>
      <c r="C2213" s="20">
        <f ca="1"/>
        <v>8.9504035737930823E-2</v>
      </c>
      <c r="D2213" s="20">
        <f ca="1"/>
        <v>1.8048413717515831E-2</v>
      </c>
      <c r="E2213" s="20">
        <f ca="1"/>
        <v>1.2897670590067638</v>
      </c>
      <c r="F2213" s="20">
        <f ca="1"/>
        <v>-0.39352053591121933</v>
      </c>
      <c r="G2213" s="20">
        <f ca="1"/>
        <v>-1.3856438039214252</v>
      </c>
      <c r="H2213" s="20">
        <f ca="1"/>
        <v>-0.83914610756017827</v>
      </c>
      <c r="I2213" s="164">
        <f t="shared" ca="1" si="548"/>
        <v>22.068646876033814</v>
      </c>
      <c r="J2213" s="164">
        <f t="shared" ca="1" si="549"/>
        <v>15.48594550719193</v>
      </c>
      <c r="K2213" s="164">
        <f t="shared" ca="1" si="550"/>
        <v>0.60548229174731572</v>
      </c>
      <c r="L2213" s="164">
        <f t="shared" ca="1" si="551"/>
        <v>0.98217013140329323</v>
      </c>
      <c r="M2213" s="20">
        <f t="shared" ca="1" si="552"/>
        <v>2.9598939160847877</v>
      </c>
      <c r="N2213" s="20">
        <f t="shared" ca="1" si="553"/>
        <v>1.1827514038539573</v>
      </c>
      <c r="O2213" s="20">
        <f t="shared" ca="1" si="544"/>
        <v>20024535.70724088</v>
      </c>
      <c r="P2213" s="20">
        <f t="shared" ca="1" si="545"/>
        <v>46203231.63806393</v>
      </c>
      <c r="Q2213" s="20">
        <f t="shared" ca="1" si="546"/>
        <v>210017.72626807576</v>
      </c>
      <c r="R2213" s="20">
        <f t="shared" ca="1" si="547"/>
        <v>66437785.071572885</v>
      </c>
      <c r="AD2213">
        <f t="shared" ca="1" si="554"/>
        <v>0.3564676883577213</v>
      </c>
      <c r="AE2213">
        <f t="shared" ca="1" si="555"/>
        <v>0.19327030442682244</v>
      </c>
      <c r="AF2213">
        <f t="shared" ca="1" si="556"/>
        <v>0.4134753795210519</v>
      </c>
      <c r="AG2213">
        <f t="shared" ca="1" si="557"/>
        <v>-0.49013576634866746</v>
      </c>
      <c r="AH2213">
        <f t="shared" ca="1" si="558"/>
        <v>-1.7334512043502353</v>
      </c>
      <c r="AI2213">
        <f t="shared" ca="1" si="559"/>
        <v>-1.7763475571514671</v>
      </c>
    </row>
    <row r="2214" spans="1:35">
      <c r="A2214" s="20"/>
      <c r="B2214" s="20"/>
      <c r="C2214" s="20">
        <f ca="1"/>
        <v>-0.47778704715429415</v>
      </c>
      <c r="D2214" s="20">
        <f ca="1"/>
        <v>-1.467699454377478</v>
      </c>
      <c r="E2214" s="20">
        <f ca="1"/>
        <v>-1.8517940933072485</v>
      </c>
      <c r="F2214" s="20">
        <f ca="1"/>
        <v>-0.8304658381171266</v>
      </c>
      <c r="G2214" s="20">
        <f ca="1"/>
        <v>0.21012055474664787</v>
      </c>
      <c r="H2214" s="20">
        <f ca="1"/>
        <v>0.36941517994052558</v>
      </c>
      <c r="I2214" s="164">
        <f t="shared" ca="1" si="548"/>
        <v>11.692256972436615</v>
      </c>
      <c r="J2214" s="164">
        <f t="shared" ca="1" si="549"/>
        <v>8.6580344767673125</v>
      </c>
      <c r="K2214" s="164">
        <f t="shared" ca="1" si="550"/>
        <v>0.30484740716967301</v>
      </c>
      <c r="L2214" s="164">
        <f t="shared" ca="1" si="551"/>
        <v>0.72332064876293312</v>
      </c>
      <c r="M2214" s="20">
        <f t="shared" ca="1" si="552"/>
        <v>4.2765938228366265</v>
      </c>
      <c r="N2214" s="20">
        <f t="shared" ca="1" si="553"/>
        <v>1.6815354629264259</v>
      </c>
      <c r="O2214" s="20">
        <f t="shared" ca="1" si="544"/>
        <v>10850084.169659734</v>
      </c>
      <c r="P2214" s="20">
        <f t="shared" ca="1" si="545"/>
        <v>29479032.484482415</v>
      </c>
      <c r="Q2214" s="20">
        <f t="shared" ca="1" si="546"/>
        <v>257749.41332315523</v>
      </c>
      <c r="R2214" s="20">
        <f t="shared" ca="1" si="547"/>
        <v>40586866.067465305</v>
      </c>
      <c r="AD2214">
        <f t="shared" ca="1" si="554"/>
        <v>-2.1620735503794628</v>
      </c>
      <c r="AE2214">
        <f t="shared" ca="1" si="555"/>
        <v>-2.0979750077962036</v>
      </c>
      <c r="AF2214">
        <f t="shared" ca="1" si="556"/>
        <v>-2.3195690257302459</v>
      </c>
      <c r="AG2214">
        <f t="shared" ca="1" si="557"/>
        <v>-1.6667243238048495</v>
      </c>
      <c r="AH2214">
        <f t="shared" ca="1" si="558"/>
        <v>-0.27045130795930322</v>
      </c>
      <c r="AI2214">
        <f t="shared" ca="1" si="559"/>
        <v>-0.42828253263128141</v>
      </c>
    </row>
    <row r="2215" spans="1:35">
      <c r="A2215" s="20"/>
      <c r="B2215" s="20"/>
      <c r="C2215" s="20">
        <f ca="1"/>
        <v>0.16459239965724554</v>
      </c>
      <c r="D2215" s="20">
        <f ca="1"/>
        <v>-0.78354155692891125</v>
      </c>
      <c r="E2215" s="20">
        <f ca="1"/>
        <v>0.48901582056461718</v>
      </c>
      <c r="F2215" s="20">
        <f ca="1"/>
        <v>-0.47831538932225021</v>
      </c>
      <c r="G2215" s="20">
        <f ca="1"/>
        <v>-0.22740165265188236</v>
      </c>
      <c r="H2215" s="20">
        <f ca="1"/>
        <v>-0.86905928914234543</v>
      </c>
      <c r="I2215" s="164">
        <f t="shared" ca="1" si="548"/>
        <v>18.392557697532869</v>
      </c>
      <c r="J2215" s="164">
        <f t="shared" ca="1" si="549"/>
        <v>12.86584387583253</v>
      </c>
      <c r="K2215" s="164">
        <f t="shared" ca="1" si="550"/>
        <v>0.54892711723899879</v>
      </c>
      <c r="L2215" s="164">
        <f t="shared" ca="1" si="551"/>
        <v>0.9420787037579037</v>
      </c>
      <c r="M2215" s="20">
        <f t="shared" ca="1" si="552"/>
        <v>3.7349567068843124</v>
      </c>
      <c r="N2215" s="20">
        <f t="shared" ca="1" si="553"/>
        <v>1.3996343814021985</v>
      </c>
      <c r="O2215" s="20">
        <f t="shared" ca="1" si="544"/>
        <v>16666997.515020698</v>
      </c>
      <c r="P2215" s="20">
        <f t="shared" ca="1" si="545"/>
        <v>41549808.129625157</v>
      </c>
      <c r="Q2215" s="20">
        <f t="shared" ca="1" si="546"/>
        <v>109775.21486178228</v>
      </c>
      <c r="R2215" s="20">
        <f t="shared" ca="1" si="547"/>
        <v>58326580.859507635</v>
      </c>
      <c r="AD2215">
        <f t="shared" ca="1" si="554"/>
        <v>-0.5357869666182361</v>
      </c>
      <c r="AE2215">
        <f t="shared" ca="1" si="555"/>
        <v>-0.68595843092868147</v>
      </c>
      <c r="AF2215">
        <f t="shared" ca="1" si="556"/>
        <v>-0.10066257055455739</v>
      </c>
      <c r="AG2215">
        <f t="shared" ca="1" si="557"/>
        <v>-0.67236952837316544</v>
      </c>
      <c r="AH2215">
        <f t="shared" ca="1" si="558"/>
        <v>-0.87227032568409668</v>
      </c>
      <c r="AI2215">
        <f t="shared" ca="1" si="559"/>
        <v>-1.190177347561626</v>
      </c>
    </row>
    <row r="2216" spans="1:35">
      <c r="A2216" s="20"/>
      <c r="B2216" s="20"/>
      <c r="C2216" s="20">
        <f ca="1"/>
        <v>-0.19548502140535451</v>
      </c>
      <c r="D2216" s="20">
        <f ca="1"/>
        <v>-1.0317743415219651</v>
      </c>
      <c r="E2216" s="20">
        <f ca="1"/>
        <v>0.22688220392447095</v>
      </c>
      <c r="F2216" s="20">
        <f ca="1"/>
        <v>-0.66604841866949838</v>
      </c>
      <c r="G2216" s="20">
        <f ca="1"/>
        <v>0.50808749681956644</v>
      </c>
      <c r="H2216" s="20">
        <f ca="1"/>
        <v>0.17766344465324943</v>
      </c>
      <c r="I2216" s="164">
        <f t="shared" ca="1" si="548"/>
        <v>15.661850327888892</v>
      </c>
      <c r="J2216" s="164">
        <f t="shared" ca="1" si="549"/>
        <v>11.256629986723674</v>
      </c>
      <c r="K2216" s="164">
        <f t="shared" ca="1" si="550"/>
        <v>0.5581964721504572</v>
      </c>
      <c r="L2216" s="164">
        <f t="shared" ca="1" si="551"/>
        <v>1.0019443600163203</v>
      </c>
      <c r="M2216" s="20">
        <f t="shared" ca="1" si="552"/>
        <v>5.0608547457783635</v>
      </c>
      <c r="N2216" s="20">
        <f t="shared" ca="1" si="553"/>
        <v>1.9367486879479101</v>
      </c>
      <c r="O2216" s="20">
        <f t="shared" ca="1" si="544"/>
        <v>14352669.40497187</v>
      </c>
      <c r="P2216" s="20">
        <f t="shared" ca="1" si="545"/>
        <v>40301664.339779027</v>
      </c>
      <c r="Q2216" s="20">
        <f t="shared" ca="1" si="546"/>
        <v>216130.33771856781</v>
      </c>
      <c r="R2216" s="20">
        <f t="shared" ca="1" si="547"/>
        <v>54870464.082469463</v>
      </c>
      <c r="AD2216">
        <f t="shared" ca="1" si="554"/>
        <v>-1.1985800175026964</v>
      </c>
      <c r="AE2216">
        <f t="shared" ca="1" si="555"/>
        <v>-1.2259630917034654</v>
      </c>
      <c r="AF2216">
        <f t="shared" ca="1" si="556"/>
        <v>-1.6395707723117305E-2</v>
      </c>
      <c r="AG2216">
        <f t="shared" ca="1" si="557"/>
        <v>-0.40025290901672694</v>
      </c>
      <c r="AH2216">
        <f t="shared" ca="1" si="558"/>
        <v>0.60094971753151505</v>
      </c>
      <c r="AI2216">
        <f t="shared" ca="1" si="559"/>
        <v>0.26148294039975672</v>
      </c>
    </row>
    <row r="2217" spans="1:35">
      <c r="A2217" s="20"/>
      <c r="B2217" s="20"/>
      <c r="C2217" s="20">
        <f ca="1"/>
        <v>-1.3182476188083694</v>
      </c>
      <c r="D2217" s="20">
        <f ca="1"/>
        <v>-0.2748278640016289</v>
      </c>
      <c r="E2217" s="20">
        <f ca="1"/>
        <v>-2.0025480676506664</v>
      </c>
      <c r="F2217" s="20">
        <f ca="1"/>
        <v>1.5471665322378989</v>
      </c>
      <c r="G2217" s="20">
        <f ca="1"/>
        <v>1.7412879632712486</v>
      </c>
      <c r="H2217" s="20">
        <f ca="1"/>
        <v>-1.069396885355669</v>
      </c>
      <c r="I2217" s="164">
        <f t="shared" ca="1" si="548"/>
        <v>12.61190959701436</v>
      </c>
      <c r="J2217" s="164">
        <f t="shared" ca="1" si="549"/>
        <v>9.6111091624112426</v>
      </c>
      <c r="K2217" s="164">
        <f t="shared" ca="1" si="550"/>
        <v>0.43767085185581739</v>
      </c>
      <c r="L2217" s="164">
        <f t="shared" ca="1" si="551"/>
        <v>1.1988898751975661</v>
      </c>
      <c r="M2217" s="20">
        <f t="shared" ca="1" si="552"/>
        <v>5.2351352714551407</v>
      </c>
      <c r="N2217" s="20">
        <f t="shared" ca="1" si="553"/>
        <v>1.9689331281441993</v>
      </c>
      <c r="O2217" s="20">
        <f t="shared" ca="1" si="544"/>
        <v>11848744.098745095</v>
      </c>
      <c r="P2217" s="20">
        <f t="shared" ca="1" si="545"/>
        <v>42112315.859879829</v>
      </c>
      <c r="Q2217" s="20">
        <f t="shared" ca="1" si="546"/>
        <v>165848.45408904643</v>
      </c>
      <c r="R2217" s="20">
        <f t="shared" ca="1" si="547"/>
        <v>54126908.412713967</v>
      </c>
      <c r="AD2217">
        <f t="shared" ca="1" si="554"/>
        <v>-1.9388568939285538</v>
      </c>
      <c r="AE2217">
        <f t="shared" ca="1" si="555"/>
        <v>-1.7781512877814625</v>
      </c>
      <c r="AF2217">
        <f t="shared" ca="1" si="556"/>
        <v>-1.1120831649471152</v>
      </c>
      <c r="AG2217">
        <f t="shared" ca="1" si="557"/>
        <v>0.49495397817075426</v>
      </c>
      <c r="AH2217">
        <f t="shared" ca="1" si="558"/>
        <v>0.79459474606126834</v>
      </c>
      <c r="AI2217">
        <f t="shared" ca="1" si="559"/>
        <v>0.34846791390324139</v>
      </c>
    </row>
    <row r="2218" spans="1:35">
      <c r="A2218" s="20"/>
      <c r="B2218" s="20"/>
      <c r="C2218" s="20">
        <f ca="1"/>
        <v>0.990867209548428</v>
      </c>
      <c r="D2218" s="20">
        <f ca="1"/>
        <v>9.7384457334031768E-2</v>
      </c>
      <c r="E2218" s="20">
        <f ca="1"/>
        <v>0.59095216949491425</v>
      </c>
      <c r="F2218" s="20">
        <f ca="1"/>
        <v>-0.7700443831770879</v>
      </c>
      <c r="G2218" s="20">
        <f ca="1"/>
        <v>0.64432695787799232</v>
      </c>
      <c r="H2218" s="20">
        <f ca="1"/>
        <v>-2.98170215143689</v>
      </c>
      <c r="I2218" s="164">
        <f t="shared" ca="1" si="548"/>
        <v>24.211731276171278</v>
      </c>
      <c r="J2218" s="164">
        <f t="shared" ca="1" si="549"/>
        <v>16.934526714428383</v>
      </c>
      <c r="K2218" s="164">
        <f t="shared" ca="1" si="550"/>
        <v>0.54288261427171247</v>
      </c>
      <c r="L2218" s="164">
        <f t="shared" ca="1" si="551"/>
        <v>0.78860107187972228</v>
      </c>
      <c r="M2218" s="20">
        <f t="shared" ca="1" si="552"/>
        <v>2.8377463135493262</v>
      </c>
      <c r="N2218" s="20">
        <f t="shared" ca="1" si="553"/>
        <v>0.89012175876631217</v>
      </c>
      <c r="O2218" s="20">
        <f t="shared" ca="1" si="544"/>
        <v>21939845.26735713</v>
      </c>
      <c r="P2218" s="20">
        <f t="shared" ca="1" si="545"/>
        <v>43571464.198675364</v>
      </c>
      <c r="Q2218" s="20">
        <f t="shared" ca="1" si="546"/>
        <v>-206517.43132084433</v>
      </c>
      <c r="R2218" s="20">
        <f t="shared" ca="1" si="547"/>
        <v>65304792.034711644</v>
      </c>
      <c r="AD2218">
        <f t="shared" ca="1" si="554"/>
        <v>0.87663380489594123</v>
      </c>
      <c r="AE2218">
        <f t="shared" ca="1" si="555"/>
        <v>0.67937138068066538</v>
      </c>
      <c r="AF2218">
        <f t="shared" ca="1" si="556"/>
        <v>-0.15561259752988743</v>
      </c>
      <c r="AG2218">
        <f t="shared" ca="1" si="557"/>
        <v>-1.3699951278194449</v>
      </c>
      <c r="AH2218">
        <f t="shared" ca="1" si="558"/>
        <v>-1.8691707627229706</v>
      </c>
      <c r="AI2218">
        <f t="shared" ca="1" si="559"/>
        <v>-2.5672384898207783</v>
      </c>
    </row>
    <row r="2219" spans="1:35">
      <c r="A2219" s="20"/>
      <c r="B2219" s="20"/>
      <c r="C2219" s="20">
        <f ca="1"/>
        <v>-2.7973254489119876E-2</v>
      </c>
      <c r="D2219" s="20">
        <f ca="1"/>
        <v>-1.178962839274279</v>
      </c>
      <c r="E2219" s="20">
        <f ca="1"/>
        <v>-0.25516049954886505</v>
      </c>
      <c r="F2219" s="20">
        <f ca="1"/>
        <v>-1.3883770430900575</v>
      </c>
      <c r="G2219" s="20">
        <f ca="1"/>
        <v>1.2210380849997298</v>
      </c>
      <c r="H2219" s="20">
        <f ca="1"/>
        <v>1.3618926694636657</v>
      </c>
      <c r="I2219" s="164">
        <f t="shared" ca="1" si="548"/>
        <v>15.160937651891125</v>
      </c>
      <c r="J2219" s="164">
        <f t="shared" ca="1" si="549"/>
        <v>11.262669802972063</v>
      </c>
      <c r="K2219" s="164">
        <f t="shared" ca="1" si="550"/>
        <v>0.52660347243132455</v>
      </c>
      <c r="L2219" s="164">
        <f t="shared" ca="1" si="551"/>
        <v>0.94334046126181936</v>
      </c>
      <c r="M2219" s="20">
        <f t="shared" ca="1" si="552"/>
        <v>6.1998305601927512</v>
      </c>
      <c r="N2219" s="20">
        <f t="shared" ca="1" si="553"/>
        <v>2.432106282014681</v>
      </c>
      <c r="O2219" s="20">
        <f t="shared" ca="1" si="544"/>
        <v>14088771.029417617</v>
      </c>
      <c r="P2219" s="20">
        <f t="shared" ca="1" si="545"/>
        <v>38358386.177574299</v>
      </c>
      <c r="Q2219" s="20">
        <f t="shared" ca="1" si="546"/>
        <v>364307.38447359309</v>
      </c>
      <c r="R2219" s="20">
        <f t="shared" ca="1" si="547"/>
        <v>52811464.59146551</v>
      </c>
      <c r="AD2219">
        <f t="shared" ca="1" si="554"/>
        <v>-1.3201607641040962</v>
      </c>
      <c r="AE2219">
        <f t="shared" ca="1" si="555"/>
        <v>-1.2239363077274961</v>
      </c>
      <c r="AF2219">
        <f t="shared" ca="1" si="556"/>
        <v>-0.30360479607886798</v>
      </c>
      <c r="AG2219">
        <f t="shared" ca="1" si="557"/>
        <v>-0.66663426699173067</v>
      </c>
      <c r="AH2219">
        <f t="shared" ca="1" si="558"/>
        <v>1.8664784002141683</v>
      </c>
      <c r="AI2219">
        <f t="shared" ca="1" si="559"/>
        <v>1.6002872486883266</v>
      </c>
    </row>
    <row r="2220" spans="1:35">
      <c r="A2220" s="20"/>
      <c r="B2220" s="20"/>
      <c r="C2220" s="20">
        <f ca="1"/>
        <v>-0.20322651040591805</v>
      </c>
      <c r="D2220" s="20">
        <f ca="1"/>
        <v>0.66491751584994374</v>
      </c>
      <c r="E2220" s="20">
        <f ca="1"/>
        <v>-0.81430098914483262</v>
      </c>
      <c r="F2220" s="20">
        <f ca="1"/>
        <v>-0.46985962068987192</v>
      </c>
      <c r="G2220" s="20">
        <f ca="1"/>
        <v>-0.3476580861979694</v>
      </c>
      <c r="H2220" s="20">
        <f ca="1"/>
        <v>-0.94666545841229044</v>
      </c>
      <c r="I2220" s="164">
        <f t="shared" ca="1" si="548"/>
        <v>21.479622797964108</v>
      </c>
      <c r="J2220" s="164">
        <f t="shared" ca="1" si="549"/>
        <v>15.803424666312845</v>
      </c>
      <c r="K2220" s="164">
        <f t="shared" ca="1" si="550"/>
        <v>0.40912733088381742</v>
      </c>
      <c r="L2220" s="164">
        <f t="shared" ca="1" si="551"/>
        <v>0.79364889005836825</v>
      </c>
      <c r="M2220" s="20">
        <f t="shared" ca="1" si="552"/>
        <v>3.1305107809213757</v>
      </c>
      <c r="N2220" s="20">
        <f t="shared" ca="1" si="553"/>
        <v>1.262807179158794</v>
      </c>
      <c r="O2220" s="20">
        <f t="shared" ca="1" si="544"/>
        <v>19879730.30603765</v>
      </c>
      <c r="P2220" s="20">
        <f t="shared" ca="1" si="545"/>
        <v>40971419.383975588</v>
      </c>
      <c r="Q2220" s="20">
        <f t="shared" ca="1" si="546"/>
        <v>242003.54177115872</v>
      </c>
      <c r="R2220" s="20">
        <f t="shared" ca="1" si="547"/>
        <v>61093153.231784396</v>
      </c>
      <c r="AD2220">
        <f t="shared" ca="1" si="554"/>
        <v>0.2135006791175017</v>
      </c>
      <c r="AE2220">
        <f t="shared" ca="1" si="555"/>
        <v>0.29980693500430999</v>
      </c>
      <c r="AF2220">
        <f t="shared" ca="1" si="556"/>
        <v>-1.3715697192380238</v>
      </c>
      <c r="AG2220">
        <f t="shared" ca="1" si="557"/>
        <v>-1.3470504997346899</v>
      </c>
      <c r="AH2220">
        <f t="shared" ca="1" si="558"/>
        <v>-1.5438769100873602</v>
      </c>
      <c r="AI2220">
        <f t="shared" ca="1" si="559"/>
        <v>-1.5599805968681244</v>
      </c>
    </row>
    <row r="2221" spans="1:35">
      <c r="A2221" s="20"/>
      <c r="B2221" s="20"/>
      <c r="C2221" s="20">
        <f ca="1"/>
        <v>0.34950456016813208</v>
      </c>
      <c r="D2221" s="20">
        <f ca="1"/>
        <v>0.44845879727539023</v>
      </c>
      <c r="E2221" s="20">
        <f ca="1"/>
        <v>-1.2281956648851218</v>
      </c>
      <c r="F2221" s="20">
        <f ca="1"/>
        <v>0.92252840104833811</v>
      </c>
      <c r="G2221" s="20">
        <f ca="1"/>
        <v>0.81198804694545212</v>
      </c>
      <c r="H2221" s="20">
        <f ca="1"/>
        <v>-0.29536568413719044</v>
      </c>
      <c r="I2221" s="164">
        <f t="shared" ca="1" si="548"/>
        <v>22.928516382248976</v>
      </c>
      <c r="J2221" s="164">
        <f t="shared" ca="1" si="549"/>
        <v>16.746227677004274</v>
      </c>
      <c r="K2221" s="164">
        <f t="shared" ca="1" si="550"/>
        <v>0.50947639442672588</v>
      </c>
      <c r="L2221" s="164">
        <f t="shared" ca="1" si="551"/>
        <v>1.1980759030813264</v>
      </c>
      <c r="M2221" s="20">
        <f t="shared" ca="1" si="552"/>
        <v>4.848690927223843</v>
      </c>
      <c r="N2221" s="20">
        <f t="shared" ca="1" si="553"/>
        <v>2.0170480729806735</v>
      </c>
      <c r="O2221" s="20">
        <f t="shared" ca="1" si="544"/>
        <v>21155138.390757684</v>
      </c>
      <c r="P2221" s="20">
        <f t="shared" ca="1" si="545"/>
        <v>52379776.624553837</v>
      </c>
      <c r="Q2221" s="20">
        <f t="shared" ca="1" si="546"/>
        <v>477207.09566834534</v>
      </c>
      <c r="R2221" s="20">
        <f t="shared" ca="1" si="547"/>
        <v>74012122.11097987</v>
      </c>
      <c r="AD2221">
        <f t="shared" ca="1" si="554"/>
        <v>0.56517387918664408</v>
      </c>
      <c r="AE2221">
        <f t="shared" ca="1" si="555"/>
        <v>0.61618378422962206</v>
      </c>
      <c r="AF2221">
        <f t="shared" ca="1" si="556"/>
        <v>-0.45930550521158331</v>
      </c>
      <c r="AG2221">
        <f t="shared" ca="1" si="557"/>
        <v>0.49125410491511945</v>
      </c>
      <c r="AH2221">
        <f t="shared" ca="1" si="558"/>
        <v>0.36521214135982594</v>
      </c>
      <c r="AI2221">
        <f t="shared" ca="1" si="559"/>
        <v>0.47850830535317168</v>
      </c>
    </row>
    <row r="2222" spans="1:35">
      <c r="A2222" s="20"/>
      <c r="B2222" s="20"/>
      <c r="C2222" s="20">
        <f ca="1"/>
        <v>1.7716041779402956</v>
      </c>
      <c r="D2222" s="20">
        <f ca="1"/>
        <v>-1.6057926636217044</v>
      </c>
      <c r="E2222" s="20">
        <f ca="1"/>
        <v>-0.92793801471496018</v>
      </c>
      <c r="F2222" s="20">
        <f ca="1"/>
        <v>0.57583446241504499</v>
      </c>
      <c r="G2222" s="20">
        <f ca="1"/>
        <v>-1.0371058540241653</v>
      </c>
      <c r="H2222" s="20">
        <f ca="1"/>
        <v>-0.26670330115151342</v>
      </c>
      <c r="I2222" s="164">
        <f t="shared" ca="1" si="548"/>
        <v>21.980854853646637</v>
      </c>
      <c r="J2222" s="164">
        <f t="shared" ca="1" si="549"/>
        <v>14.760505262664427</v>
      </c>
      <c r="K2222" s="164">
        <f t="shared" ca="1" si="550"/>
        <v>0.453902547288761</v>
      </c>
      <c r="L2222" s="164">
        <f t="shared" ca="1" si="551"/>
        <v>1.0440030958605839</v>
      </c>
      <c r="M2222" s="20">
        <f t="shared" ca="1" si="552"/>
        <v>3.170569478614361</v>
      </c>
      <c r="N2222" s="20">
        <f t="shared" ca="1" si="553"/>
        <v>1.4070860285969724</v>
      </c>
      <c r="O2222" s="20">
        <f t="shared" ca="1" si="544"/>
        <v>19590867.402424619</v>
      </c>
      <c r="P2222" s="20">
        <f t="shared" ca="1" si="545"/>
        <v>47639017.195589237</v>
      </c>
      <c r="Q2222" s="20">
        <f t="shared" ca="1" si="546"/>
        <v>459420.3407144759</v>
      </c>
      <c r="R2222" s="20">
        <f t="shared" ca="1" si="547"/>
        <v>67689304.938728318</v>
      </c>
      <c r="AD2222">
        <f t="shared" ca="1" si="554"/>
        <v>0.33515894505986293</v>
      </c>
      <c r="AE2222">
        <f t="shared" ca="1" si="555"/>
        <v>-5.0166019240125218E-2</v>
      </c>
      <c r="AF2222">
        <f t="shared" ca="1" si="556"/>
        <v>-0.96452229737490014</v>
      </c>
      <c r="AG2222">
        <f t="shared" ca="1" si="557"/>
        <v>-0.20907683699734569</v>
      </c>
      <c r="AH2222">
        <f t="shared" ca="1" si="558"/>
        <v>-1.499367245984043</v>
      </c>
      <c r="AI2222">
        <f t="shared" ca="1" si="559"/>
        <v>-1.1700377605487233</v>
      </c>
    </row>
    <row r="2223" spans="1:35">
      <c r="A2223" s="20"/>
      <c r="B2223" s="20"/>
      <c r="C2223" s="20">
        <f ca="1"/>
        <v>-0.26638654538928419</v>
      </c>
      <c r="D2223" s="20">
        <f ca="1"/>
        <v>-1.1269388890824348</v>
      </c>
      <c r="E2223" s="20">
        <f ca="1"/>
        <v>0.20875416976691524</v>
      </c>
      <c r="F2223" s="20">
        <f ca="1"/>
        <v>0.41536028705886124</v>
      </c>
      <c r="G2223" s="20">
        <f ca="1"/>
        <v>-1.4796356098104182</v>
      </c>
      <c r="H2223" s="20">
        <f ca="1"/>
        <v>-1.1455959600903789</v>
      </c>
      <c r="I2223" s="164">
        <f t="shared" ca="1" si="548"/>
        <v>15.99755365092596</v>
      </c>
      <c r="J2223" s="164">
        <f t="shared" ca="1" si="549"/>
        <v>10.840448930917415</v>
      </c>
      <c r="K2223" s="164">
        <f t="shared" ca="1" si="550"/>
        <v>0.50054620880358158</v>
      </c>
      <c r="L2223" s="164">
        <f t="shared" ca="1" si="551"/>
        <v>0.98761699531339819</v>
      </c>
      <c r="M2223" s="20">
        <f t="shared" ca="1" si="552"/>
        <v>2.6160907399817663</v>
      </c>
      <c r="N2223" s="20">
        <f t="shared" ca="1" si="553"/>
        <v>1.0123155474650753</v>
      </c>
      <c r="O2223" s="20">
        <f t="shared" ca="1" si="544"/>
        <v>14309753.446806706</v>
      </c>
      <c r="P2223" s="20">
        <f t="shared" ca="1" si="545"/>
        <v>40283448.988593765</v>
      </c>
      <c r="Q2223" s="20">
        <f t="shared" ca="1" si="546"/>
        <v>130310.7042976267</v>
      </c>
      <c r="R2223" s="20">
        <f t="shared" ca="1" si="547"/>
        <v>54723513.139698096</v>
      </c>
      <c r="AD2223">
        <f t="shared" ca="1" si="554"/>
        <v>-1.1170986284160294</v>
      </c>
      <c r="AE2223">
        <f t="shared" ca="1" si="555"/>
        <v>-1.3656211641216731</v>
      </c>
      <c r="AF2223">
        <f t="shared" ca="1" si="556"/>
        <v>-0.54048901087653134</v>
      </c>
      <c r="AG2223">
        <f t="shared" ca="1" si="557"/>
        <v>-0.46537729403000833</v>
      </c>
      <c r="AH2223">
        <f t="shared" ca="1" si="558"/>
        <v>-2.1154547333535927</v>
      </c>
      <c r="AI2223">
        <f t="shared" ca="1" si="559"/>
        <v>-2.2369850068511479</v>
      </c>
    </row>
    <row r="2224" spans="1:35">
      <c r="A2224" s="20"/>
      <c r="B2224" s="20"/>
      <c r="C2224" s="20">
        <f ca="1"/>
        <v>9.5242598435121395E-2</v>
      </c>
      <c r="D2224" s="20">
        <f ca="1"/>
        <v>-1.8472153775921354</v>
      </c>
      <c r="E2224" s="20">
        <f ca="1"/>
        <v>-0.32359985144073367</v>
      </c>
      <c r="F2224" s="20">
        <f ca="1"/>
        <v>-0.24209865640755407</v>
      </c>
      <c r="G2224" s="20">
        <f ca="1"/>
        <v>1.2409754002400146</v>
      </c>
      <c r="H2224" s="20">
        <f ca="1"/>
        <v>-0.37536969012548654</v>
      </c>
      <c r="I2224" s="164">
        <f t="shared" ca="1" si="548"/>
        <v>13.254587509746042</v>
      </c>
      <c r="J2224" s="164">
        <f t="shared" ca="1" si="549"/>
        <v>9.2314678659512097</v>
      </c>
      <c r="K2224" s="164">
        <f t="shared" ca="1" si="550"/>
        <v>0.52979561039055956</v>
      </c>
      <c r="L2224" s="164">
        <f t="shared" ca="1" si="551"/>
        <v>1.0317901236287148</v>
      </c>
      <c r="M2224" s="20">
        <f t="shared" ca="1" si="552"/>
        <v>5.2738639510242766</v>
      </c>
      <c r="N2224" s="20">
        <f t="shared" ca="1" si="553"/>
        <v>1.9360933648181693</v>
      </c>
      <c r="O2224" s="20">
        <f t="shared" ca="1" si="544"/>
        <v>11989012.319921194</v>
      </c>
      <c r="P2224" s="20">
        <f t="shared" ca="1" si="545"/>
        <v>38636476.555417635</v>
      </c>
      <c r="Q2224" s="20">
        <f t="shared" ca="1" si="546"/>
        <v>87776.711646132462</v>
      </c>
      <c r="R2224" s="20">
        <f t="shared" ca="1" si="547"/>
        <v>50713265.586984962</v>
      </c>
      <c r="AD2224">
        <f t="shared" ca="1" si="554"/>
        <v>-1.7828671092849417</v>
      </c>
      <c r="AE2224">
        <f t="shared" ca="1" si="555"/>
        <v>-1.9055476959895268</v>
      </c>
      <c r="AF2224">
        <f t="shared" ca="1" si="556"/>
        <v>-0.27458536008582257</v>
      </c>
      <c r="AG2224">
        <f t="shared" ca="1" si="557"/>
        <v>-0.26459034714220581</v>
      </c>
      <c r="AH2224">
        <f t="shared" ca="1" si="558"/>
        <v>0.83762661224919688</v>
      </c>
      <c r="AI2224">
        <f t="shared" ca="1" si="559"/>
        <v>0.2597117968058627</v>
      </c>
    </row>
    <row r="2225" spans="1:35">
      <c r="A2225" s="20"/>
      <c r="B2225" s="20"/>
      <c r="C2225" s="20">
        <f ca="1"/>
        <v>-0.75306295942208168</v>
      </c>
      <c r="D2225" s="20">
        <f ca="1"/>
        <v>1.3926408121418328</v>
      </c>
      <c r="E2225" s="20">
        <f ca="1"/>
        <v>-1.4355687889903093</v>
      </c>
      <c r="F2225" s="20">
        <f ca="1"/>
        <v>-0.48587023455171702</v>
      </c>
      <c r="G2225" s="20">
        <f ca="1"/>
        <v>-4.9716008900559543E-2</v>
      </c>
      <c r="H2225" s="20">
        <f ca="1"/>
        <v>1.6016171393674599</v>
      </c>
      <c r="I2225" s="164">
        <f t="shared" ca="1" si="548"/>
        <v>21.924348816748349</v>
      </c>
      <c r="J2225" s="164">
        <f t="shared" ca="1" si="549"/>
        <v>17.024850191803008</v>
      </c>
      <c r="K2225" s="164">
        <f t="shared" ca="1" si="550"/>
        <v>0.42038848540375101</v>
      </c>
      <c r="L2225" s="164">
        <f t="shared" ca="1" si="551"/>
        <v>0.96160869711286223</v>
      </c>
      <c r="M2225" s="20">
        <f t="shared" ca="1" si="552"/>
        <v>5.0501376302747616</v>
      </c>
      <c r="N2225" s="20">
        <f t="shared" ca="1" si="553"/>
        <v>2.250779540536076</v>
      </c>
      <c r="O2225" s="20">
        <f t="shared" ca="1" si="544"/>
        <v>20768230.609295141</v>
      </c>
      <c r="P2225" s="20">
        <f t="shared" ca="1" si="545"/>
        <v>45552784.649940506</v>
      </c>
      <c r="Q2225" s="20">
        <f t="shared" ca="1" si="546"/>
        <v>747842.26964123466</v>
      </c>
      <c r="R2225" s="20">
        <f t="shared" ca="1" si="547"/>
        <v>67068857.528876886</v>
      </c>
      <c r="AD2225">
        <f t="shared" ca="1" si="554"/>
        <v>0.32144388756027875</v>
      </c>
      <c r="AE2225">
        <f t="shared" ca="1" si="555"/>
        <v>0.70968127241711643</v>
      </c>
      <c r="AF2225">
        <f t="shared" ca="1" si="556"/>
        <v>-1.2691955872386276</v>
      </c>
      <c r="AG2225">
        <f t="shared" ca="1" si="557"/>
        <v>-0.58359683130517204</v>
      </c>
      <c r="AH2225">
        <f t="shared" ca="1" si="558"/>
        <v>0.58904181141640177</v>
      </c>
      <c r="AI2225">
        <f t="shared" ca="1" si="559"/>
        <v>1.1102149744218273</v>
      </c>
    </row>
    <row r="2226" spans="1:35">
      <c r="A2226" s="20"/>
      <c r="B2226" s="20"/>
      <c r="C2226" s="20">
        <f ca="1"/>
        <v>1.2025239616213683</v>
      </c>
      <c r="D2226" s="20">
        <f ca="1"/>
        <v>0.45154301057224</v>
      </c>
      <c r="E2226" s="20">
        <f ca="1"/>
        <v>8.3086667050154328E-2</v>
      </c>
      <c r="F2226" s="20">
        <f ca="1"/>
        <v>-0.3664778580699149</v>
      </c>
      <c r="G2226" s="20">
        <f ca="1"/>
        <v>-0.17888146272975505</v>
      </c>
      <c r="H2226" s="20">
        <f ca="1"/>
        <v>0.5695469648624305</v>
      </c>
      <c r="I2226" s="164">
        <f t="shared" ca="1" si="548"/>
        <v>27.320104725200416</v>
      </c>
      <c r="J2226" s="164">
        <f t="shared" ca="1" si="549"/>
        <v>19.64730039597805</v>
      </c>
      <c r="K2226" s="164">
        <f t="shared" ca="1" si="550"/>
        <v>0.58256747488334015</v>
      </c>
      <c r="L2226" s="164">
        <f t="shared" ca="1" si="551"/>
        <v>1.0882508612398305</v>
      </c>
      <c r="M2226" s="20">
        <f t="shared" ca="1" si="552"/>
        <v>4.5677571846644174</v>
      </c>
      <c r="N2226" s="20">
        <f t="shared" ca="1" si="553"/>
        <v>1.9901840424200519</v>
      </c>
      <c r="O2226" s="20">
        <f t="shared" ca="1" si="544"/>
        <v>25044059.291945234</v>
      </c>
      <c r="P2226" s="20">
        <f t="shared" ca="1" si="545"/>
        <v>54053307.700503379</v>
      </c>
      <c r="Q2226" s="20">
        <f t="shared" ca="1" si="546"/>
        <v>600106.42248265247</v>
      </c>
      <c r="R2226" s="20">
        <f t="shared" ca="1" si="547"/>
        <v>79697473.414931267</v>
      </c>
      <c r="AD2226">
        <f t="shared" ca="1" si="554"/>
        <v>1.631093379903013</v>
      </c>
      <c r="AE2226">
        <f t="shared" ca="1" si="555"/>
        <v>1.589698119455722</v>
      </c>
      <c r="AF2226">
        <f t="shared" ca="1" si="556"/>
        <v>0.2051588625758195</v>
      </c>
      <c r="AG2226">
        <f t="shared" ca="1" si="557"/>
        <v>-7.9506307280431954E-3</v>
      </c>
      <c r="AH2226">
        <f t="shared" ca="1" si="558"/>
        <v>5.3063538516020026E-2</v>
      </c>
      <c r="AI2226">
        <f t="shared" ca="1" si="559"/>
        <v>0.40590281735149147</v>
      </c>
    </row>
    <row r="2227" spans="1:35">
      <c r="A2227" s="20"/>
      <c r="B2227" s="20"/>
      <c r="C2227" s="20">
        <f ca="1"/>
        <v>-0.5059777460209407</v>
      </c>
      <c r="D2227" s="20">
        <f ca="1"/>
        <v>-0.13542887678124796</v>
      </c>
      <c r="E2227" s="20">
        <f ca="1"/>
        <v>-1.9426390382124603</v>
      </c>
      <c r="F2227" s="20">
        <f ca="1"/>
        <v>0.79268414868097692</v>
      </c>
      <c r="G2227" s="20">
        <f ca="1"/>
        <v>0.55142331187093707</v>
      </c>
      <c r="H2227" s="20">
        <f ca="1"/>
        <v>-0.26681077318671531</v>
      </c>
      <c r="I2227" s="164">
        <f t="shared" ca="1" si="548"/>
        <v>16.857086931162833</v>
      </c>
      <c r="J2227" s="164">
        <f t="shared" ca="1" si="549"/>
        <v>12.526921453251459</v>
      </c>
      <c r="K2227" s="164">
        <f t="shared" ca="1" si="550"/>
        <v>0.39396148476454029</v>
      </c>
      <c r="L2227" s="164">
        <f t="shared" ca="1" si="551"/>
        <v>1.0509935809924409</v>
      </c>
      <c r="M2227" s="20">
        <f t="shared" ca="1" si="552"/>
        <v>4.4779029436933877</v>
      </c>
      <c r="N2227" s="20">
        <f t="shared" ca="1" si="553"/>
        <v>1.8277530004625513</v>
      </c>
      <c r="O2227" s="20">
        <f t="shared" ca="1" si="544"/>
        <v>15667449.231114687</v>
      </c>
      <c r="P2227" s="20">
        <f t="shared" ca="1" si="545"/>
        <v>42701917.370693289</v>
      </c>
      <c r="Q2227" s="20">
        <f t="shared" ca="1" si="546"/>
        <v>382073.91801747447</v>
      </c>
      <c r="R2227" s="20">
        <f t="shared" ca="1" si="547"/>
        <v>58751440.519825451</v>
      </c>
      <c r="AD2227">
        <f t="shared" ca="1" si="554"/>
        <v>-0.90847404583426461</v>
      </c>
      <c r="AE2227">
        <f t="shared" ca="1" si="555"/>
        <v>-0.79969078749951017</v>
      </c>
      <c r="AF2227">
        <f t="shared" ca="1" si="556"/>
        <v>-1.5094410475950888</v>
      </c>
      <c r="AG2227">
        <f t="shared" ca="1" si="557"/>
        <v>-0.17730190457981462</v>
      </c>
      <c r="AH2227">
        <f t="shared" ca="1" si="558"/>
        <v>-4.6774507007346644E-2</v>
      </c>
      <c r="AI2227">
        <f t="shared" ca="1" si="559"/>
        <v>-3.3099998749861692E-2</v>
      </c>
    </row>
    <row r="2228" spans="1:35">
      <c r="A2228" s="20"/>
      <c r="B2228" s="20"/>
      <c r="C2228" s="20">
        <f ca="1"/>
        <v>-0.70941145984019882</v>
      </c>
      <c r="D2228" s="20">
        <f ca="1"/>
        <v>0.79614988532366493</v>
      </c>
      <c r="E2228" s="20">
        <f ca="1"/>
        <v>-0.71683029703956491</v>
      </c>
      <c r="F2228" s="20">
        <f ca="1"/>
        <v>-0.27791103591295818</v>
      </c>
      <c r="G2228" s="20">
        <f ca="1"/>
        <v>2.0435115935466368</v>
      </c>
      <c r="H2228" s="20">
        <f ca="1"/>
        <v>0.31572284319910643</v>
      </c>
      <c r="I2228" s="164">
        <f t="shared" ca="1" si="548"/>
        <v>19.294960219029743</v>
      </c>
      <c r="J2228" s="164">
        <f t="shared" ca="1" si="549"/>
        <v>14.914463129939172</v>
      </c>
      <c r="K2228" s="164">
        <f t="shared" ca="1" si="550"/>
        <v>0.55027349454115315</v>
      </c>
      <c r="L2228" s="164">
        <f t="shared" ca="1" si="551"/>
        <v>1.1058142114224725</v>
      </c>
      <c r="M2228" s="20">
        <f t="shared" ca="1" si="552"/>
        <v>6.3136636445774208</v>
      </c>
      <c r="N2228" s="20">
        <f t="shared" ca="1" si="553"/>
        <v>2.4705926816321284</v>
      </c>
      <c r="O2228" s="20">
        <f t="shared" ca="1" si="544"/>
        <v>18240674.142187905</v>
      </c>
      <c r="P2228" s="20">
        <f t="shared" ca="1" si="545"/>
        <v>46483488.516237356</v>
      </c>
      <c r="Q2228" s="20">
        <f t="shared" ca="1" si="546"/>
        <v>360680.30760978529</v>
      </c>
      <c r="R2228" s="20">
        <f t="shared" ca="1" si="547"/>
        <v>65084842.966035038</v>
      </c>
      <c r="AD2228">
        <f t="shared" ca="1" si="554"/>
        <v>-0.31675722839083931</v>
      </c>
      <c r="AE2228">
        <f t="shared" ca="1" si="555"/>
        <v>1.4976946104603983E-3</v>
      </c>
      <c r="AF2228">
        <f t="shared" ca="1" si="556"/>
        <v>-8.8422776898607822E-2</v>
      </c>
      <c r="AG2228">
        <f t="shared" ca="1" si="557"/>
        <v>7.1882779193056356E-2</v>
      </c>
      <c r="AH2228">
        <f t="shared" ca="1" si="558"/>
        <v>1.9929596050860234</v>
      </c>
      <c r="AI2228">
        <f t="shared" ca="1" si="559"/>
        <v>1.704304544951698</v>
      </c>
    </row>
    <row r="2229" spans="1:35">
      <c r="A2229" s="20"/>
      <c r="B2229" s="20"/>
      <c r="C2229" s="20">
        <f ca="1"/>
        <v>0.33354805217436334</v>
      </c>
      <c r="D2229" s="20">
        <f ca="1"/>
        <v>1.5583791375757581</v>
      </c>
      <c r="E2229" s="20">
        <f ca="1"/>
        <v>-1.3316397280056742</v>
      </c>
      <c r="F2229" s="20">
        <f ca="1"/>
        <v>1.5624828024126656</v>
      </c>
      <c r="G2229" s="20">
        <f ca="1"/>
        <v>-2.5437017068978434</v>
      </c>
      <c r="H2229" s="20">
        <f ca="1"/>
        <v>0.50760527774621178</v>
      </c>
      <c r="I2229" s="164">
        <f t="shared" ca="1" si="548"/>
        <v>28.726049170233431</v>
      </c>
      <c r="J2229" s="164">
        <f t="shared" ca="1" si="549"/>
        <v>20.814804931617349</v>
      </c>
      <c r="K2229" s="164">
        <f t="shared" ca="1" si="550"/>
        <v>0.43812852684873671</v>
      </c>
      <c r="L2229" s="164">
        <f t="shared" ca="1" si="551"/>
        <v>1.1885310258977406</v>
      </c>
      <c r="M2229" s="20">
        <f t="shared" ca="1" si="552"/>
        <v>2.4984017202122435</v>
      </c>
      <c r="N2229" s="20">
        <f t="shared" ca="1" si="553"/>
        <v>1.4467796944964153</v>
      </c>
      <c r="O2229" s="20">
        <f t="shared" ca="1" si="544"/>
        <v>26416389.562623456</v>
      </c>
      <c r="P2229" s="20">
        <f t="shared" ca="1" si="545"/>
        <v>57925810.754513241</v>
      </c>
      <c r="Q2229" s="20">
        <f t="shared" ca="1" si="546"/>
        <v>927390.72992568801</v>
      </c>
      <c r="R2229" s="20">
        <f t="shared" ca="1" si="547"/>
        <v>85269591.047062397</v>
      </c>
      <c r="AD2229">
        <f t="shared" ca="1" si="554"/>
        <v>1.9723420316100559</v>
      </c>
      <c r="AE2229">
        <f t="shared" ca="1" si="555"/>
        <v>1.9814781649722646</v>
      </c>
      <c r="AF2229">
        <f t="shared" ca="1" si="556"/>
        <v>-1.1079224831933032</v>
      </c>
      <c r="AG2229">
        <f t="shared" ca="1" si="557"/>
        <v>0.44786829953518437</v>
      </c>
      <c r="AH2229">
        <f t="shared" ca="1" si="558"/>
        <v>-2.2462203108752843</v>
      </c>
      <c r="AI2229">
        <f t="shared" ca="1" si="559"/>
        <v>-1.0627575824421212</v>
      </c>
    </row>
    <row r="2230" spans="1:35">
      <c r="A2230" s="20"/>
      <c r="B2230" s="20"/>
      <c r="C2230" s="20">
        <f ca="1"/>
        <v>-0.59681935289431576</v>
      </c>
      <c r="D2230" s="20">
        <f ca="1"/>
        <v>1.7220544178109471</v>
      </c>
      <c r="E2230" s="20">
        <f ca="1"/>
        <v>-0.50435145287324645</v>
      </c>
      <c r="F2230" s="20">
        <f ca="1"/>
        <v>1.2278822439595296</v>
      </c>
      <c r="G2230" s="20">
        <f ca="1"/>
        <v>-0.69323697866230738</v>
      </c>
      <c r="H2230" s="20">
        <f ca="1"/>
        <v>-0.69662550131106271</v>
      </c>
      <c r="I2230" s="164">
        <f t="shared" ca="1" si="548"/>
        <v>24.862789115892866</v>
      </c>
      <c r="J2230" s="164">
        <f t="shared" ca="1" si="549"/>
        <v>18.369408292437797</v>
      </c>
      <c r="K2230" s="164">
        <f t="shared" ca="1" si="550"/>
        <v>0.53530311791032825</v>
      </c>
      <c r="L2230" s="164">
        <f t="shared" ca="1" si="551"/>
        <v>1.2034113219801992</v>
      </c>
      <c r="M2230" s="20">
        <f t="shared" ca="1" si="552"/>
        <v>3.5433951494329543</v>
      </c>
      <c r="N2230" s="20">
        <f t="shared" ca="1" si="553"/>
        <v>1.5647993369765592</v>
      </c>
      <c r="O2230" s="20">
        <f t="shared" ca="1" si="544"/>
        <v>23052203.750953451</v>
      </c>
      <c r="P2230" s="20">
        <f t="shared" ca="1" si="545"/>
        <v>54440039.218934894</v>
      </c>
      <c r="Q2230" s="20">
        <f t="shared" ca="1" si="546"/>
        <v>500506.33225638198</v>
      </c>
      <c r="R2230" s="20">
        <f t="shared" ca="1" si="547"/>
        <v>77992749.302144721</v>
      </c>
      <c r="AD2230">
        <f t="shared" ca="1" si="554"/>
        <v>1.0346575524011805</v>
      </c>
      <c r="AE2230">
        <f t="shared" ca="1" si="555"/>
        <v>1.1608752659187238</v>
      </c>
      <c r="AF2230">
        <f t="shared" ca="1" si="556"/>
        <v>-0.22451710990610751</v>
      </c>
      <c r="AG2230">
        <f t="shared" ca="1" si="557"/>
        <v>0.51550600900090471</v>
      </c>
      <c r="AH2230">
        <f t="shared" ca="1" si="558"/>
        <v>-1.0851165006300505</v>
      </c>
      <c r="AI2230">
        <f t="shared" ca="1" si="559"/>
        <v>-0.74378557573902948</v>
      </c>
    </row>
    <row r="2231" spans="1:35">
      <c r="A2231" s="20"/>
      <c r="B2231" s="20"/>
      <c r="C2231" s="20">
        <f ca="1"/>
        <v>-0.58017606650567144</v>
      </c>
      <c r="D2231" s="20">
        <f ca="1"/>
        <v>2.6755995476778929</v>
      </c>
      <c r="E2231" s="20">
        <f ca="1"/>
        <v>-1.9456117029996244E-2</v>
      </c>
      <c r="F2231" s="20">
        <f ca="1"/>
        <v>-0.67876217218102841</v>
      </c>
      <c r="G2231" s="20">
        <f ca="1"/>
        <v>1.0016126438529123</v>
      </c>
      <c r="H2231" s="20">
        <f ca="1"/>
        <v>0.38639163362854023</v>
      </c>
      <c r="I2231" s="164">
        <f t="shared" ca="1" si="548"/>
        <v>27.506056100783219</v>
      </c>
      <c r="J2231" s="164">
        <f t="shared" ca="1" si="549"/>
        <v>21.186225378069221</v>
      </c>
      <c r="K2231" s="164">
        <f t="shared" ca="1" si="550"/>
        <v>0.58957445429697908</v>
      </c>
      <c r="L2231" s="164">
        <f t="shared" ca="1" si="551"/>
        <v>1.0553087690618099</v>
      </c>
      <c r="M2231" s="20">
        <f t="shared" ca="1" si="552"/>
        <v>5.442072758666848</v>
      </c>
      <c r="N2231" s="20">
        <f t="shared" ca="1" si="553"/>
        <v>2.2654496807486821</v>
      </c>
      <c r="O2231" s="20">
        <f t="shared" ca="1" si="544"/>
        <v>25963875.482820246</v>
      </c>
      <c r="P2231" s="20">
        <f t="shared" ca="1" si="545"/>
        <v>53427166.334336855</v>
      </c>
      <c r="Q2231" s="20">
        <f t="shared" ca="1" si="546"/>
        <v>538229.86287438101</v>
      </c>
      <c r="R2231" s="20">
        <f t="shared" ca="1" si="547"/>
        <v>79929271.680031478</v>
      </c>
      <c r="AD2231">
        <f t="shared" ca="1" si="554"/>
        <v>1.676227208927966</v>
      </c>
      <c r="AE2231">
        <f t="shared" ca="1" si="555"/>
        <v>2.1061158986809461</v>
      </c>
      <c r="AF2231">
        <f t="shared" ca="1" si="556"/>
        <v>0.26885867542708253</v>
      </c>
      <c r="AG2231">
        <f t="shared" ca="1" si="557"/>
        <v>-0.15768741335540931</v>
      </c>
      <c r="AH2231">
        <f t="shared" ca="1" si="558"/>
        <v>1.0245252874076098</v>
      </c>
      <c r="AI2231">
        <f t="shared" ca="1" si="559"/>
        <v>1.1498640020234654</v>
      </c>
    </row>
    <row r="2232" spans="1:35">
      <c r="A2232" s="20"/>
      <c r="B2232" s="20"/>
      <c r="C2232" s="20">
        <f ca="1"/>
        <v>1.8843727440576115</v>
      </c>
      <c r="D2232" s="20">
        <f ca="1"/>
        <v>-0.72903841799264146</v>
      </c>
      <c r="E2232" s="20">
        <f ca="1"/>
        <v>0.28467391229088462</v>
      </c>
      <c r="F2232" s="20">
        <f ca="1"/>
        <v>1.5971809666624703</v>
      </c>
      <c r="G2232" s="20">
        <f ca="1"/>
        <v>-0.7942751393867894</v>
      </c>
      <c r="H2232" s="20">
        <f ca="1"/>
        <v>0.32843665407042133</v>
      </c>
      <c r="I2232" s="164">
        <f t="shared" ca="1" si="548"/>
        <v>26.889207595827216</v>
      </c>
      <c r="J2232" s="164">
        <f t="shared" ca="1" si="549"/>
        <v>18.330387122521451</v>
      </c>
      <c r="K2232" s="164">
        <f t="shared" ca="1" si="550"/>
        <v>0.68068422631800996</v>
      </c>
      <c r="L2232" s="164">
        <f t="shared" ca="1" si="551"/>
        <v>1.4826109871477582</v>
      </c>
      <c r="M2232" s="20">
        <f t="shared" ca="1" si="552"/>
        <v>4.4257510906975721</v>
      </c>
      <c r="N2232" s="20">
        <f t="shared" ca="1" si="553"/>
        <v>1.9970177149998567</v>
      </c>
      <c r="O2232" s="20">
        <f t="shared" ca="1" si="544"/>
        <v>24112013.177480202</v>
      </c>
      <c r="P2232" s="20">
        <f t="shared" ca="1" si="545"/>
        <v>63339165.274458781</v>
      </c>
      <c r="Q2232" s="20">
        <f t="shared" ca="1" si="546"/>
        <v>696376.00007624051</v>
      </c>
      <c r="R2232" s="20">
        <f t="shared" ca="1" si="547"/>
        <v>88147554.452015221</v>
      </c>
      <c r="AD2232">
        <f t="shared" ca="1" si="554"/>
        <v>1.5265066980163138</v>
      </c>
      <c r="AE2232">
        <f t="shared" ca="1" si="555"/>
        <v>1.1477809135978023</v>
      </c>
      <c r="AF2232">
        <f t="shared" ca="1" si="556"/>
        <v>1.0971293301637264</v>
      </c>
      <c r="AG2232">
        <f t="shared" ca="1" si="557"/>
        <v>1.7845953961261734</v>
      </c>
      <c r="AH2232">
        <f t="shared" ca="1" si="558"/>
        <v>-0.10472101033603065</v>
      </c>
      <c r="AI2232">
        <f t="shared" ca="1" si="559"/>
        <v>0.42437220270231546</v>
      </c>
    </row>
    <row r="2233" spans="1:35">
      <c r="A2233" s="20"/>
      <c r="B2233" s="20"/>
      <c r="C2233" s="20">
        <f ca="1"/>
        <v>-6.1902389519130803E-2</v>
      </c>
      <c r="D2233" s="20">
        <f ca="1"/>
        <v>-2.109025638526663</v>
      </c>
      <c r="E2233" s="20">
        <f ca="1"/>
        <v>-1.1751319927555059</v>
      </c>
      <c r="F2233" s="20">
        <f ca="1"/>
        <v>1.441918542058988E-2</v>
      </c>
      <c r="G2233" s="20">
        <f ca="1"/>
        <v>0.16215951674434911</v>
      </c>
      <c r="H2233" s="20">
        <f ca="1"/>
        <v>-1.1905116815338999</v>
      </c>
      <c r="I2233" s="164">
        <f t="shared" ca="1" si="548"/>
        <v>11.49234909310004</v>
      </c>
      <c r="J2233" s="164">
        <f t="shared" ca="1" si="549"/>
        <v>7.7321062641947531</v>
      </c>
      <c r="K2233" s="164">
        <f t="shared" ca="1" si="550"/>
        <v>0.3808119346966431</v>
      </c>
      <c r="L2233" s="164">
        <f t="shared" ca="1" si="551"/>
        <v>0.84528406712635384</v>
      </c>
      <c r="M2233" s="20">
        <f t="shared" ca="1" si="552"/>
        <v>3.5429791255015024</v>
      </c>
      <c r="N2233" s="20">
        <f t="shared" ca="1" si="553"/>
        <v>1.261765082069557</v>
      </c>
      <c r="O2233" s="20">
        <f t="shared" ca="1" si="544"/>
        <v>10249715.186107809</v>
      </c>
      <c r="P2233" s="20">
        <f t="shared" ca="1" si="545"/>
        <v>32284404.947714213</v>
      </c>
      <c r="Q2233" s="20">
        <f t="shared" ca="1" si="546"/>
        <v>-6159.3103406292093</v>
      </c>
      <c r="R2233" s="20">
        <f t="shared" ca="1" si="547"/>
        <v>42527960.823481396</v>
      </c>
      <c r="AD2233">
        <f t="shared" ca="1" si="554"/>
        <v>-2.2105948803155244</v>
      </c>
      <c r="AE2233">
        <f t="shared" ca="1" si="555"/>
        <v>-2.4086891730890092</v>
      </c>
      <c r="AF2233">
        <f t="shared" ca="1" si="556"/>
        <v>-1.6289824118486997</v>
      </c>
      <c r="AG2233">
        <f t="shared" ca="1" si="557"/>
        <v>-1.1123451494256646</v>
      </c>
      <c r="AH2233">
        <f t="shared" ca="1" si="558"/>
        <v>-1.0855787494427747</v>
      </c>
      <c r="AI2233">
        <f t="shared" ca="1" si="559"/>
        <v>-1.5627970754876839</v>
      </c>
    </row>
    <row r="2234" spans="1:35">
      <c r="A2234" s="20"/>
      <c r="B2234" s="20"/>
      <c r="C2234" s="20">
        <f ca="1"/>
        <v>-0.35904076276617386</v>
      </c>
      <c r="D2234" s="20">
        <f ca="1"/>
        <v>-0.79592739114425315</v>
      </c>
      <c r="E2234" s="20">
        <f ca="1"/>
        <v>-0.98290062822603363</v>
      </c>
      <c r="F2234" s="20">
        <f ca="1"/>
        <v>-0.3892596564180783</v>
      </c>
      <c r="G2234" s="20">
        <f ca="1"/>
        <v>0.62930130170935106</v>
      </c>
      <c r="H2234" s="20">
        <f ca="1"/>
        <v>1.7131748960364803</v>
      </c>
      <c r="I2234" s="164">
        <f t="shared" ca="1" si="548"/>
        <v>15.495287616631799</v>
      </c>
      <c r="J2234" s="164">
        <f t="shared" ca="1" si="549"/>
        <v>11.641045197697775</v>
      </c>
      <c r="K2234" s="164">
        <f t="shared" ca="1" si="550"/>
        <v>0.48713268566072665</v>
      </c>
      <c r="L2234" s="164">
        <f t="shared" ca="1" si="551"/>
        <v>1.0718829851637439</v>
      </c>
      <c r="M2234" s="20">
        <f t="shared" ca="1" si="552"/>
        <v>5.9732736928110466</v>
      </c>
      <c r="N2234" s="20">
        <f t="shared" ca="1" si="553"/>
        <v>2.4755275919951707</v>
      </c>
      <c r="O2234" s="20">
        <f t="shared" ca="1" si="544"/>
        <v>14468842.518233459</v>
      </c>
      <c r="P2234" s="20">
        <f t="shared" ca="1" si="545"/>
        <v>41858594.11503198</v>
      </c>
      <c r="Q2234" s="20">
        <f t="shared" ca="1" si="546"/>
        <v>572293.47576375643</v>
      </c>
      <c r="R2234" s="20">
        <f t="shared" ca="1" si="547"/>
        <v>56899730.109029189</v>
      </c>
      <c r="AD2234">
        <f t="shared" ca="1" si="554"/>
        <v>-1.2390078600408259</v>
      </c>
      <c r="AE2234">
        <f t="shared" ca="1" si="555"/>
        <v>-1.0969646987591364</v>
      </c>
      <c r="AF2234">
        <f t="shared" ca="1" si="556"/>
        <v>-0.66243013035703124</v>
      </c>
      <c r="AG2234">
        <f t="shared" ca="1" si="557"/>
        <v>-8.2350067437527708E-2</v>
      </c>
      <c r="AH2234">
        <f t="shared" ca="1" si="558"/>
        <v>1.6147485475678303</v>
      </c>
      <c r="AI2234">
        <f t="shared" ca="1" si="559"/>
        <v>1.7176421405274875</v>
      </c>
    </row>
    <row r="2235" spans="1:35">
      <c r="A2235" s="20"/>
      <c r="B2235" s="20"/>
      <c r="C2235" s="20">
        <f ca="1"/>
        <v>0.8315729953803076</v>
      </c>
      <c r="D2235" s="20">
        <f ca="1"/>
        <v>0.16093534962995432</v>
      </c>
      <c r="E2235" s="20">
        <f ca="1"/>
        <v>-0.6362108871868285</v>
      </c>
      <c r="F2235" s="20">
        <f ca="1"/>
        <v>0.46955748305896949</v>
      </c>
      <c r="G2235" s="20">
        <f ca="1"/>
        <v>-0.83297145793817462</v>
      </c>
      <c r="H2235" s="20">
        <f ca="1"/>
        <v>1.7461375141771147</v>
      </c>
      <c r="I2235" s="164">
        <f t="shared" ca="1" si="548"/>
        <v>25.12599694072459</v>
      </c>
      <c r="J2235" s="164">
        <f t="shared" ca="1" si="549"/>
        <v>18.14470106255893</v>
      </c>
      <c r="K2235" s="164">
        <f t="shared" ca="1" si="550"/>
        <v>0.5472830877566478</v>
      </c>
      <c r="L2235" s="164">
        <f t="shared" ca="1" si="551"/>
        <v>1.2420683284503851</v>
      </c>
      <c r="M2235" s="20">
        <f t="shared" ca="1" si="552"/>
        <v>4.8718351287076604</v>
      </c>
      <c r="N2235" s="20">
        <f t="shared" ca="1" si="553"/>
        <v>2.2714950374746228</v>
      </c>
      <c r="O2235" s="20">
        <f t="shared" ca="1" si="544"/>
        <v>23072734.770720985</v>
      </c>
      <c r="P2235" s="20">
        <f t="shared" ca="1" si="545"/>
        <v>55654866.995289691</v>
      </c>
      <c r="Q2235" s="20">
        <f t="shared" ca="1" si="546"/>
        <v>889017.73973860033</v>
      </c>
      <c r="R2235" s="20">
        <f t="shared" ca="1" si="547"/>
        <v>79616619.50574927</v>
      </c>
      <c r="AD2235">
        <f t="shared" ca="1" si="554"/>
        <v>1.0985429467778125</v>
      </c>
      <c r="AE2235">
        <f t="shared" ca="1" si="555"/>
        <v>1.0854701552211168</v>
      </c>
      <c r="AF2235">
        <f t="shared" ca="1" si="556"/>
        <v>-0.11560829312138454</v>
      </c>
      <c r="AG2235">
        <f t="shared" ca="1" si="557"/>
        <v>0.69121967477447732</v>
      </c>
      <c r="AH2235">
        <f t="shared" ca="1" si="558"/>
        <v>0.39092792078628968</v>
      </c>
      <c r="AI2235">
        <f t="shared" ca="1" si="559"/>
        <v>1.1662028039854664</v>
      </c>
    </row>
    <row r="2236" spans="1:35">
      <c r="A2236" s="20"/>
      <c r="B2236" s="20"/>
      <c r="C2236" s="20">
        <f ca="1"/>
        <v>-8.558563442240491E-2</v>
      </c>
      <c r="D2236" s="20">
        <f ca="1"/>
        <v>0.43992604158995663</v>
      </c>
      <c r="E2236" s="20">
        <f ca="1"/>
        <v>-1.6081365525397948</v>
      </c>
      <c r="F2236" s="20">
        <f ca="1"/>
        <v>1.9936638117560519</v>
      </c>
      <c r="G2236" s="20">
        <f ca="1"/>
        <v>0.63464312195897454</v>
      </c>
      <c r="H2236" s="20">
        <f ca="1"/>
        <v>-1.3003873979720284</v>
      </c>
      <c r="I2236" s="164">
        <f t="shared" ca="1" si="548"/>
        <v>21.176841279139818</v>
      </c>
      <c r="J2236" s="164">
        <f t="shared" ca="1" si="549"/>
        <v>15.327192877944421</v>
      </c>
      <c r="K2236" s="164">
        <f t="shared" ca="1" si="550"/>
        <v>0.48485661910791505</v>
      </c>
      <c r="L2236" s="164">
        <f t="shared" ca="1" si="551"/>
        <v>1.2821196753349045</v>
      </c>
      <c r="M2236" s="20">
        <f t="shared" ca="1" si="552"/>
        <v>4.1745321335737833</v>
      </c>
      <c r="N2236" s="20">
        <f t="shared" ca="1" si="553"/>
        <v>1.7077145691821847</v>
      </c>
      <c r="O2236" s="20">
        <f t="shared" ca="1" si="544"/>
        <v>19464309.774777528</v>
      </c>
      <c r="P2236" s="20">
        <f t="shared" ca="1" si="545"/>
        <v>52703561.415979303</v>
      </c>
      <c r="Q2236" s="20">
        <f t="shared" ca="1" si="546"/>
        <v>362516.07833312778</v>
      </c>
      <c r="R2236" s="20">
        <f t="shared" ca="1" si="547"/>
        <v>72530387.269089952</v>
      </c>
      <c r="AD2236">
        <f t="shared" ca="1" si="554"/>
        <v>0.14001001920869316</v>
      </c>
      <c r="AE2236">
        <f t="shared" ca="1" si="555"/>
        <v>0.13999761004846376</v>
      </c>
      <c r="AF2236">
        <f t="shared" ca="1" si="556"/>
        <v>-0.68312164447349999</v>
      </c>
      <c r="AG2236">
        <f t="shared" ca="1" si="557"/>
        <v>0.87327125152229301</v>
      </c>
      <c r="AH2236">
        <f t="shared" ca="1" si="558"/>
        <v>-0.38385318491801812</v>
      </c>
      <c r="AI2236">
        <f t="shared" ca="1" si="559"/>
        <v>-0.35752819139950121</v>
      </c>
    </row>
    <row r="2237" spans="1:35">
      <c r="A2237" s="20"/>
      <c r="B2237" s="20"/>
      <c r="C2237" s="20">
        <f ca="1"/>
        <v>1.6283169172179219</v>
      </c>
      <c r="D2237" s="20">
        <f ca="1"/>
        <v>-0.36412145222376557</v>
      </c>
      <c r="E2237" s="20">
        <f ca="1"/>
        <v>0.38286308859821311</v>
      </c>
      <c r="F2237" s="20">
        <f ca="1"/>
        <v>0.32593306177974013</v>
      </c>
      <c r="G2237" s="20">
        <f ca="1"/>
        <v>-1.1462234989099032</v>
      </c>
      <c r="H2237" s="20">
        <f ca="1"/>
        <v>1.4427663623397382</v>
      </c>
      <c r="I2237" s="164">
        <f t="shared" ca="1" si="548"/>
        <v>27.098851116491932</v>
      </c>
      <c r="J2237" s="164">
        <f t="shared" ca="1" si="549"/>
        <v>18.955452948273912</v>
      </c>
      <c r="K2237" s="164">
        <f t="shared" ca="1" si="550"/>
        <v>0.63844962155963503</v>
      </c>
      <c r="L2237" s="164">
        <f t="shared" ca="1" si="551"/>
        <v>1.2869505384995226</v>
      </c>
      <c r="M2237" s="20">
        <f t="shared" ca="1" si="552"/>
        <v>4.6056313742551218</v>
      </c>
      <c r="N2237" s="20">
        <f t="shared" ca="1" si="553"/>
        <v>2.1348456964633602</v>
      </c>
      <c r="O2237" s="20">
        <f t="shared" ca="1" si="544"/>
        <v>24557134.457097355</v>
      </c>
      <c r="P2237" s="20">
        <f t="shared" ca="1" si="545"/>
        <v>58727885.353519946</v>
      </c>
      <c r="Q2237" s="20">
        <f t="shared" ca="1" si="546"/>
        <v>819468.65870932036</v>
      </c>
      <c r="R2237" s="20">
        <f t="shared" ca="1" si="547"/>
        <v>84104488.469326615</v>
      </c>
      <c r="AD2237">
        <f t="shared" ca="1" si="554"/>
        <v>1.5773910476922162</v>
      </c>
      <c r="AE2237">
        <f t="shared" ca="1" si="555"/>
        <v>1.3575345464006412</v>
      </c>
      <c r="AF2237">
        <f t="shared" ca="1" si="556"/>
        <v>0.71317837781486348</v>
      </c>
      <c r="AG2237">
        <f t="shared" ca="1" si="557"/>
        <v>0.89522972045237492</v>
      </c>
      <c r="AH2237">
        <f t="shared" ca="1" si="558"/>
        <v>9.5145971394580142E-2</v>
      </c>
      <c r="AI2237">
        <f t="shared" ca="1" si="559"/>
        <v>0.79688026071178453</v>
      </c>
    </row>
    <row r="2238" spans="1:35">
      <c r="A2238" s="20"/>
      <c r="B2238" s="20"/>
      <c r="C2238" s="20">
        <f ca="1"/>
        <v>0.64920231207709078</v>
      </c>
      <c r="D2238" s="20">
        <f ca="1"/>
        <v>-1.0317130749130812</v>
      </c>
      <c r="E2238" s="20">
        <f ca="1"/>
        <v>1.8625031321883192</v>
      </c>
      <c r="F2238" s="20">
        <f ca="1"/>
        <v>1.403541517277527</v>
      </c>
      <c r="G2238" s="20">
        <f ca="1"/>
        <v>0.10671496055492584</v>
      </c>
      <c r="H2238" s="20">
        <f ca="1"/>
        <v>0.5505637378097431</v>
      </c>
      <c r="I2238" s="164">
        <f t="shared" ca="1" si="548"/>
        <v>21.24785705103081</v>
      </c>
      <c r="J2238" s="164">
        <f t="shared" ca="1" si="549"/>
        <v>14.488976721960865</v>
      </c>
      <c r="K2238" s="164">
        <f t="shared" ca="1" si="550"/>
        <v>0.86068215108733981</v>
      </c>
      <c r="L2238" s="164">
        <f t="shared" ca="1" si="551"/>
        <v>1.6620808817073056</v>
      </c>
      <c r="M2238" s="20">
        <f t="shared" ca="1" si="552"/>
        <v>5.9660929323108514</v>
      </c>
      <c r="N2238" s="20">
        <f t="shared" ca="1" si="553"/>
        <v>2.4291387545999985</v>
      </c>
      <c r="O2238" s="20">
        <f t="shared" ca="1" si="544"/>
        <v>19055188.661954403</v>
      </c>
      <c r="P2238" s="20">
        <f t="shared" ca="1" si="545"/>
        <v>62135181.665957153</v>
      </c>
      <c r="Q2238" s="20">
        <f t="shared" ca="1" si="546"/>
        <v>498984.4391779151</v>
      </c>
      <c r="R2238" s="20">
        <f t="shared" ca="1" si="547"/>
        <v>81689354.767089471</v>
      </c>
      <c r="AD2238">
        <f t="shared" ca="1" si="554"/>
        <v>0.15724685704631283</v>
      </c>
      <c r="AE2238">
        <f t="shared" ca="1" si="555"/>
        <v>-0.1412829792077632</v>
      </c>
      <c r="AF2238">
        <f t="shared" ca="1" si="556"/>
        <v>2.7334741007939978</v>
      </c>
      <c r="AG2238">
        <f t="shared" ca="1" si="557"/>
        <v>2.6003676441241161</v>
      </c>
      <c r="AH2238">
        <f t="shared" ca="1" si="558"/>
        <v>1.606769924789835</v>
      </c>
      <c r="AI2238">
        <f t="shared" ca="1" si="559"/>
        <v>1.5922669043243207</v>
      </c>
    </row>
    <row r="2239" spans="1:35">
      <c r="A2239" s="20"/>
      <c r="B2239" s="20"/>
      <c r="C2239" s="20">
        <f ca="1"/>
        <v>-0.45038911119056252</v>
      </c>
      <c r="D2239" s="20">
        <f ca="1"/>
        <v>1.1254723368202946</v>
      </c>
      <c r="E2239" s="20">
        <f ca="1"/>
        <v>-1.9562719835258866</v>
      </c>
      <c r="F2239" s="20">
        <f ca="1"/>
        <v>-0.97113561864216036</v>
      </c>
      <c r="G2239" s="20">
        <f ca="1"/>
        <v>-1.6247702561266368</v>
      </c>
      <c r="H2239" s="20">
        <f ca="1"/>
        <v>-1.0961484767433498</v>
      </c>
      <c r="I2239" s="164">
        <f t="shared" ca="1" si="548"/>
        <v>21.752163085440014</v>
      </c>
      <c r="J2239" s="164">
        <f t="shared" ca="1" si="549"/>
        <v>16.243734231336344</v>
      </c>
      <c r="K2239" s="164">
        <f t="shared" ca="1" si="550"/>
        <v>0.203648660185895</v>
      </c>
      <c r="L2239" s="164">
        <f t="shared" ca="1" si="551"/>
        <v>0.45993597811193532</v>
      </c>
      <c r="M2239" s="20">
        <f t="shared" ca="1" si="552"/>
        <v>1.3799363392370143</v>
      </c>
      <c r="N2239" s="20">
        <f t="shared" ca="1" si="553"/>
        <v>0.66212011566161744</v>
      </c>
      <c r="O2239" s="20">
        <f t="shared" ca="1" si="544"/>
        <v>20259868.182630744</v>
      </c>
      <c r="P2239" s="20">
        <f t="shared" ca="1" si="545"/>
        <v>33021769.140511841</v>
      </c>
      <c r="Q2239" s="20">
        <f t="shared" ca="1" si="546"/>
        <v>283017.28723746765</v>
      </c>
      <c r="R2239" s="20">
        <f t="shared" ca="1" si="547"/>
        <v>53564654.610380054</v>
      </c>
      <c r="AD2239">
        <f t="shared" ca="1" si="554"/>
        <v>0.27965123433009986</v>
      </c>
      <c r="AE2239">
        <f t="shared" ca="1" si="555"/>
        <v>0.4475618225960884</v>
      </c>
      <c r="AF2239">
        <f t="shared" ca="1" si="556"/>
        <v>-3.2395576346736821</v>
      </c>
      <c r="AG2239">
        <f t="shared" ca="1" si="557"/>
        <v>-2.8639273722184759</v>
      </c>
      <c r="AH2239">
        <f t="shared" ca="1" si="558"/>
        <v>-3.4889596230699835</v>
      </c>
      <c r="AI2239">
        <f t="shared" ca="1" si="559"/>
        <v>-3.1834591468604936</v>
      </c>
    </row>
    <row r="2240" spans="1:35">
      <c r="A2240" s="20"/>
      <c r="B2240" s="20"/>
      <c r="C2240" s="20">
        <f ca="1"/>
        <v>0.16783849148863336</v>
      </c>
      <c r="D2240" s="20">
        <f ca="1"/>
        <v>-0.66729798728136558</v>
      </c>
      <c r="E2240" s="20">
        <f ca="1"/>
        <v>-1.0717362386605036</v>
      </c>
      <c r="F2240" s="20">
        <f ca="1"/>
        <v>1.314454423264827</v>
      </c>
      <c r="G2240" s="20">
        <f ca="1"/>
        <v>-0.54763133759524241</v>
      </c>
      <c r="H2240" s="20">
        <f ca="1"/>
        <v>-1.0297626588190085</v>
      </c>
      <c r="I2240" s="164">
        <f t="shared" ca="1" si="548"/>
        <v>18.709868878359309</v>
      </c>
      <c r="J2240" s="164">
        <f t="shared" ca="1" si="549"/>
        <v>13.022798938993301</v>
      </c>
      <c r="K2240" s="164">
        <f t="shared" ca="1" si="550"/>
        <v>0.460430784661438</v>
      </c>
      <c r="L2240" s="164">
        <f t="shared" ca="1" si="551"/>
        <v>1.1308783735609027</v>
      </c>
      <c r="M2240" s="20">
        <f t="shared" ca="1" si="552"/>
        <v>3.3179314061117244</v>
      </c>
      <c r="N2240" s="20">
        <f t="shared" ca="1" si="553"/>
        <v>1.370707579439002</v>
      </c>
      <c r="O2240" s="20">
        <f t="shared" ca="1" si="544"/>
        <v>16919907.10362054</v>
      </c>
      <c r="P2240" s="20">
        <f t="shared" ca="1" si="545"/>
        <v>46517533.1392949</v>
      </c>
      <c r="Q2240" s="20">
        <f t="shared" ca="1" si="546"/>
        <v>310528.69017385732</v>
      </c>
      <c r="R2240" s="20">
        <f t="shared" ca="1" si="547"/>
        <v>63747968.933089294</v>
      </c>
      <c r="AD2240">
        <f t="shared" ca="1" si="554"/>
        <v>-0.45876968971861465</v>
      </c>
      <c r="AE2240">
        <f t="shared" ca="1" si="555"/>
        <v>-0.63328894664654323</v>
      </c>
      <c r="AF2240">
        <f t="shared" ca="1" si="556"/>
        <v>-0.90517468489601871</v>
      </c>
      <c r="AG2240">
        <f t="shared" ca="1" si="557"/>
        <v>0.18581078891319408</v>
      </c>
      <c r="AH2240">
        <f t="shared" ca="1" si="558"/>
        <v>-1.3356317709869723</v>
      </c>
      <c r="AI2240">
        <f t="shared" ca="1" si="559"/>
        <v>-1.2683578934081026</v>
      </c>
    </row>
    <row r="2241" spans="1:35">
      <c r="A2241" s="20"/>
      <c r="B2241" s="20"/>
      <c r="C2241" s="20">
        <f ca="1"/>
        <v>0.11319825135468953</v>
      </c>
      <c r="D2241" s="20">
        <f ca="1"/>
        <v>-0.96659414052373571</v>
      </c>
      <c r="E2241" s="20">
        <f ca="1"/>
        <v>-1.0199820717824677</v>
      </c>
      <c r="F2241" s="20">
        <f ca="1"/>
        <v>0.18897130786755165</v>
      </c>
      <c r="G2241" s="20">
        <f ca="1"/>
        <v>-1.6439485391112077E-2</v>
      </c>
      <c r="H2241" s="20">
        <f ca="1"/>
        <v>-1.43847795308815</v>
      </c>
      <c r="I2241" s="164">
        <f t="shared" ca="1" si="548"/>
        <v>16.640199590644155</v>
      </c>
      <c r="J2241" s="164">
        <f t="shared" ca="1" si="549"/>
        <v>11.631132292156643</v>
      </c>
      <c r="K2241" s="164">
        <f t="shared" ca="1" si="550"/>
        <v>0.40923956574075326</v>
      </c>
      <c r="L2241" s="164">
        <f t="shared" ca="1" si="551"/>
        <v>0.8835624199112615</v>
      </c>
      <c r="M2241" s="20">
        <f t="shared" ca="1" si="552"/>
        <v>3.2325371311389386</v>
      </c>
      <c r="N2241" s="20">
        <f t="shared" ca="1" si="553"/>
        <v>1.2028466660568182</v>
      </c>
      <c r="O2241" s="20">
        <f t="shared" ca="1" si="544"/>
        <v>15074097.796481768</v>
      </c>
      <c r="P2241" s="20">
        <f t="shared" ca="1" si="545"/>
        <v>38360772.112068363</v>
      </c>
      <c r="Q2241" s="20">
        <f t="shared" ca="1" si="546"/>
        <v>80748.620788100685</v>
      </c>
      <c r="R2241" s="20">
        <f t="shared" ca="1" si="547"/>
        <v>53515618.529338226</v>
      </c>
      <c r="AD2241">
        <f t="shared" ca="1" si="554"/>
        <v>-0.96111660421258394</v>
      </c>
      <c r="AE2241">
        <f t="shared" ca="1" si="555"/>
        <v>-1.1002911771286437</v>
      </c>
      <c r="AF2241">
        <f t="shared" ca="1" si="556"/>
        <v>-1.3705494023567888</v>
      </c>
      <c r="AG2241">
        <f t="shared" ca="1" si="557"/>
        <v>-0.93835263676699365</v>
      </c>
      <c r="AH2241">
        <f t="shared" ca="1" si="558"/>
        <v>-1.4305142987345123</v>
      </c>
      <c r="AI2241">
        <f t="shared" ca="1" si="559"/>
        <v>-1.7220360376842749</v>
      </c>
    </row>
    <row r="2242" spans="1:35">
      <c r="A2242" s="20"/>
      <c r="B2242" s="20"/>
      <c r="C2242" s="20">
        <f ca="1"/>
        <v>-1.3146294569495385</v>
      </c>
      <c r="D2242" s="20">
        <f ca="1"/>
        <v>-0.62321918358879602</v>
      </c>
      <c r="E2242" s="20">
        <f ca="1"/>
        <v>5.0122099618696195E-2</v>
      </c>
      <c r="F2242" s="20">
        <f ca="1"/>
        <v>0.60779728882688855</v>
      </c>
      <c r="G2242" s="20">
        <f ca="1"/>
        <v>-8.4039758079529056E-2</v>
      </c>
      <c r="H2242" s="20">
        <f ca="1"/>
        <v>0.91579117974447433</v>
      </c>
      <c r="I2242" s="164">
        <f t="shared" ca="1" si="548"/>
        <v>13.377495208537805</v>
      </c>
      <c r="J2242" s="164">
        <f t="shared" ca="1" si="549"/>
        <v>9.9178965066060059</v>
      </c>
      <c r="K2242" s="164">
        <f t="shared" ca="1" si="550"/>
        <v>0.59234421154130257</v>
      </c>
      <c r="L2242" s="164">
        <f t="shared" ca="1" si="551"/>
        <v>1.2684945752118704</v>
      </c>
      <c r="M2242" s="20">
        <f t="shared" ca="1" si="552"/>
        <v>5.4299891108945486</v>
      </c>
      <c r="N2242" s="20">
        <f t="shared" ca="1" si="553"/>
        <v>2.2011775063286718</v>
      </c>
      <c r="O2242" s="20">
        <f t="shared" ca="1" si="544"/>
        <v>12420603.062976165</v>
      </c>
      <c r="P2242" s="20">
        <f t="shared" ca="1" si="545"/>
        <v>44590538.649349995</v>
      </c>
      <c r="Q2242" s="20">
        <f t="shared" ca="1" si="546"/>
        <v>437934.78571376827</v>
      </c>
      <c r="R2242" s="20">
        <f t="shared" ca="1" si="547"/>
        <v>57449076.498039931</v>
      </c>
      <c r="AD2242">
        <f t="shared" ca="1" si="554"/>
        <v>-1.7530351435587852</v>
      </c>
      <c r="AE2242">
        <f t="shared" ca="1" si="555"/>
        <v>-1.6752025145617426</v>
      </c>
      <c r="AF2242">
        <f t="shared" ca="1" si="556"/>
        <v>0.29403828673911347</v>
      </c>
      <c r="AG2242">
        <f t="shared" ca="1" si="557"/>
        <v>0.81133897823577406</v>
      </c>
      <c r="AH2242">
        <f t="shared" ca="1" si="558"/>
        <v>1.0110990121050543</v>
      </c>
      <c r="AI2242">
        <f t="shared" ca="1" si="559"/>
        <v>0.97615542250992404</v>
      </c>
    </row>
    <row r="2243" spans="1:35">
      <c r="A2243" s="20"/>
      <c r="B2243" s="20"/>
      <c r="C2243" s="20">
        <f ca="1"/>
        <v>-8.602155663800402E-3</v>
      </c>
      <c r="D2243" s="20">
        <f ca="1"/>
        <v>8.3573839707610523E-2</v>
      </c>
      <c r="E2243" s="20">
        <f ca="1"/>
        <v>-0.1023898970645831</v>
      </c>
      <c r="F2243" s="20">
        <f ca="1"/>
        <v>-0.12454174562417422</v>
      </c>
      <c r="G2243" s="20">
        <f ca="1"/>
        <v>-1.2656399219649102</v>
      </c>
      <c r="H2243" s="20">
        <f ca="1"/>
        <v>0.64171335387738204</v>
      </c>
      <c r="I2243" s="164">
        <f t="shared" ca="1" si="548"/>
        <v>21.413499359466176</v>
      </c>
      <c r="J2243" s="164">
        <f t="shared" ca="1" si="549"/>
        <v>15.466721079243351</v>
      </c>
      <c r="K2243" s="164">
        <f t="shared" ca="1" si="550"/>
        <v>0.51158467221787629</v>
      </c>
      <c r="L2243" s="164">
        <f t="shared" ca="1" si="551"/>
        <v>1.0250065323892832</v>
      </c>
      <c r="M2243" s="20">
        <f t="shared" ca="1" si="552"/>
        <v>3.7740919673523243</v>
      </c>
      <c r="N2243" s="20">
        <f t="shared" ca="1" si="553"/>
        <v>1.6778343723915676</v>
      </c>
      <c r="O2243" s="20">
        <f t="shared" ca="1" si="544"/>
        <v>19664916.752248436</v>
      </c>
      <c r="P2243" s="20">
        <f t="shared" ca="1" si="545"/>
        <v>46605258.283421718</v>
      </c>
      <c r="Q2243" s="20">
        <f t="shared" ca="1" si="546"/>
        <v>551766.31591934827</v>
      </c>
      <c r="R2243" s="20">
        <f t="shared" ca="1" si="547"/>
        <v>66821941.351589501</v>
      </c>
      <c r="AD2243">
        <f t="shared" ca="1" si="554"/>
        <v>0.19745130084130433</v>
      </c>
      <c r="AE2243">
        <f t="shared" ca="1" si="555"/>
        <v>0.18681915410850686</v>
      </c>
      <c r="AF2243">
        <f t="shared" ca="1" si="556"/>
        <v>-0.44013934347385225</v>
      </c>
      <c r="AG2243">
        <f t="shared" ca="1" si="557"/>
        <v>-0.29542485277598546</v>
      </c>
      <c r="AH2243">
        <f t="shared" ca="1" si="558"/>
        <v>-0.8287867029418613</v>
      </c>
      <c r="AI2243">
        <f t="shared" ca="1" si="559"/>
        <v>-0.43828548002279066</v>
      </c>
    </row>
    <row r="2244" spans="1:35">
      <c r="A2244" s="20"/>
      <c r="B2244" s="20"/>
      <c r="C2244" s="20">
        <f ca="1"/>
        <v>-0.48981027371362124</v>
      </c>
      <c r="D2244" s="20">
        <f ca="1"/>
        <v>1.3375791707748124</v>
      </c>
      <c r="E2244" s="20">
        <f ca="1"/>
        <v>-0.88922350602834077</v>
      </c>
      <c r="F2244" s="20">
        <f ca="1"/>
        <v>-1.1338401198799983E-2</v>
      </c>
      <c r="G2244" s="20">
        <f ca="1"/>
        <v>-0.22898219063051908</v>
      </c>
      <c r="H2244" s="20">
        <f ca="1"/>
        <v>-0.37090557716200762</v>
      </c>
      <c r="I2244" s="164">
        <f t="shared" ca="1" si="548"/>
        <v>23.005447803157868</v>
      </c>
      <c r="J2244" s="164">
        <f t="shared" ca="1" si="549"/>
        <v>17.239225232643612</v>
      </c>
      <c r="K2244" s="164">
        <f t="shared" ca="1" si="550"/>
        <v>0.44917758592196655</v>
      </c>
      <c r="L2244" s="164">
        <f t="shared" ca="1" si="551"/>
        <v>0.94587599555809898</v>
      </c>
      <c r="M2244" s="20">
        <f t="shared" ca="1" si="552"/>
        <v>3.7475891021026428</v>
      </c>
      <c r="N2244" s="20">
        <f t="shared" ca="1" si="553"/>
        <v>1.5914838895933459</v>
      </c>
      <c r="O2244" s="20">
        <f t="shared" ca="1" si="544"/>
        <v>21459061.566436678</v>
      </c>
      <c r="P2244" s="20">
        <f t="shared" ca="1" si="545"/>
        <v>46243240.770074293</v>
      </c>
      <c r="Q2244" s="20">
        <f t="shared" ca="1" si="546"/>
        <v>423153.18164523266</v>
      </c>
      <c r="R2244" s="20">
        <f t="shared" ca="1" si="547"/>
        <v>68125455.518156201</v>
      </c>
      <c r="AD2244">
        <f t="shared" ca="1" si="554"/>
        <v>0.58384655416453035</v>
      </c>
      <c r="AE2244">
        <f t="shared" ca="1" si="555"/>
        <v>0.78161920558510445</v>
      </c>
      <c r="AF2244">
        <f t="shared" ca="1" si="556"/>
        <v>-1.0074764916184864</v>
      </c>
      <c r="AG2244">
        <f t="shared" ca="1" si="557"/>
        <v>-0.65510911109955061</v>
      </c>
      <c r="AH2244">
        <f t="shared" ca="1" si="558"/>
        <v>-0.85823433099706292</v>
      </c>
      <c r="AI2244">
        <f t="shared" ca="1" si="559"/>
        <v>-0.67166516326122783</v>
      </c>
    </row>
    <row r="2245" spans="1:35">
      <c r="A2245" s="20"/>
      <c r="B2245" s="20"/>
      <c r="C2245" s="20">
        <f ca="1"/>
        <v>0.93305876534570542</v>
      </c>
      <c r="D2245" s="20">
        <f ca="1"/>
        <v>-0.10916874343346812</v>
      </c>
      <c r="E2245" s="20">
        <f ca="1"/>
        <v>0.36986679223619962</v>
      </c>
      <c r="F2245" s="20">
        <f ca="1"/>
        <v>-0.48998816172766763</v>
      </c>
      <c r="G2245" s="20">
        <f ca="1"/>
        <v>-0.79958917093516024</v>
      </c>
      <c r="H2245" s="20">
        <f ca="1"/>
        <v>0.39617933554662155</v>
      </c>
      <c r="I2245" s="164">
        <f t="shared" ca="1" si="548"/>
        <v>24.477150649091072</v>
      </c>
      <c r="J2245" s="164">
        <f t="shared" ca="1" si="549"/>
        <v>17.361553049676644</v>
      </c>
      <c r="K2245" s="164">
        <f t="shared" ca="1" si="550"/>
        <v>0.56804136034792474</v>
      </c>
      <c r="L2245" s="164">
        <f t="shared" ca="1" si="551"/>
        <v>1.0243052844721148</v>
      </c>
      <c r="M2245" s="20">
        <f t="shared" ca="1" si="552"/>
        <v>3.990767408213248</v>
      </c>
      <c r="N2245" s="20">
        <f t="shared" ca="1" si="553"/>
        <v>1.7248247335534534</v>
      </c>
      <c r="O2245" s="20">
        <f t="shared" ca="1" si="544"/>
        <v>22309102.327923365</v>
      </c>
      <c r="P2245" s="20">
        <f t="shared" ca="1" si="545"/>
        <v>49642993.984222956</v>
      </c>
      <c r="Q2245" s="20">
        <f t="shared" ca="1" si="546"/>
        <v>500923.84494237753</v>
      </c>
      <c r="R2245" s="20">
        <f t="shared" ca="1" si="547"/>
        <v>72453020.157088697</v>
      </c>
      <c r="AD2245">
        <f t="shared" ca="1" si="554"/>
        <v>0.94105598278909441</v>
      </c>
      <c r="AE2245">
        <f t="shared" ca="1" si="555"/>
        <v>0.82266880861632341</v>
      </c>
      <c r="AF2245">
        <f t="shared" ca="1" si="556"/>
        <v>7.3103275890224112E-2</v>
      </c>
      <c r="AG2245">
        <f t="shared" ca="1" si="557"/>
        <v>-0.29861234330857006</v>
      </c>
      <c r="AH2245">
        <f t="shared" ca="1" si="558"/>
        <v>-0.58803621309639054</v>
      </c>
      <c r="AI2245">
        <f t="shared" ca="1" si="559"/>
        <v>-0.3112845039095854</v>
      </c>
    </row>
    <row r="2246" spans="1:35">
      <c r="A2246" s="20"/>
      <c r="B2246" s="20"/>
      <c r="C2246" s="20">
        <f ca="1"/>
        <v>0.37193414773837746</v>
      </c>
      <c r="D2246" s="20">
        <f ca="1"/>
        <v>-0.79970626362135622</v>
      </c>
      <c r="E2246" s="20">
        <f ca="1"/>
        <v>-1.2946988497114107</v>
      </c>
      <c r="F2246" s="20">
        <f ca="1"/>
        <v>0.75176471300060854</v>
      </c>
      <c r="G2246" s="20">
        <f ca="1"/>
        <v>-0.73845013121014058</v>
      </c>
      <c r="H2246" s="20">
        <f ca="1"/>
        <v>-0.39224424958522758</v>
      </c>
      <c r="I2246" s="164">
        <f t="shared" ca="1" si="548"/>
        <v>18.900100174452749</v>
      </c>
      <c r="J2246" s="164">
        <f t="shared" ca="1" si="549"/>
        <v>13.24373568683969</v>
      </c>
      <c r="K2246" s="164">
        <f t="shared" ca="1" si="550"/>
        <v>0.41705328336944247</v>
      </c>
      <c r="L2246" s="164">
        <f t="shared" ca="1" si="551"/>
        <v>1.0291019431189188</v>
      </c>
      <c r="M2246" s="20">
        <f t="shared" ca="1" si="552"/>
        <v>3.3706380656270865</v>
      </c>
      <c r="N2246" s="20">
        <f t="shared" ca="1" si="553"/>
        <v>1.4450815727202186</v>
      </c>
      <c r="O2246" s="20">
        <f t="shared" ca="1" si="544"/>
        <v>17139168.63057211</v>
      </c>
      <c r="P2246" s="20">
        <f t="shared" ca="1" si="545"/>
        <v>44199842.290108785</v>
      </c>
      <c r="Q2246" s="20">
        <f t="shared" ca="1" si="546"/>
        <v>403452.76408471004</v>
      </c>
      <c r="R2246" s="20">
        <f t="shared" ca="1" si="547"/>
        <v>61742463.684765607</v>
      </c>
      <c r="AD2246">
        <f t="shared" ca="1" si="554"/>
        <v>-0.41259704503574118</v>
      </c>
      <c r="AE2246">
        <f t="shared" ca="1" si="555"/>
        <v>-0.55914909837594284</v>
      </c>
      <c r="AF2246">
        <f t="shared" ca="1" si="556"/>
        <v>-1.2995156057323416</v>
      </c>
      <c r="AG2246">
        <f t="shared" ca="1" si="557"/>
        <v>-0.27680934945946006</v>
      </c>
      <c r="AH2246">
        <f t="shared" ca="1" si="558"/>
        <v>-1.2770688159699037</v>
      </c>
      <c r="AI2246">
        <f t="shared" ca="1" si="559"/>
        <v>-1.0673471007561661</v>
      </c>
    </row>
    <row r="2247" spans="1:35">
      <c r="A2247" s="20"/>
      <c r="B2247" s="20"/>
      <c r="C2247" s="20">
        <f ca="1"/>
        <v>0.32562630880919607</v>
      </c>
      <c r="D2247" s="20">
        <f ca="1"/>
        <v>0.65893385354923018</v>
      </c>
      <c r="E2247" s="20">
        <f ca="1"/>
        <v>-0.12879465991932437</v>
      </c>
      <c r="F2247" s="20">
        <f ca="1"/>
        <v>0.58301374680585705</v>
      </c>
      <c r="G2247" s="20">
        <f ca="1"/>
        <v>-1.4512826833778538</v>
      </c>
      <c r="H2247" s="20">
        <f ca="1"/>
        <v>0.33317428776187719</v>
      </c>
      <c r="I2247" s="164">
        <f t="shared" ca="1" si="548"/>
        <v>25.212076053938929</v>
      </c>
      <c r="J2247" s="164">
        <f t="shared" ca="1" si="549"/>
        <v>18.110967940997423</v>
      </c>
      <c r="K2247" s="164">
        <f t="shared" ca="1" si="550"/>
        <v>0.54380735957099402</v>
      </c>
      <c r="L2247" s="164">
        <f t="shared" ca="1" si="551"/>
        <v>1.1520423431091136</v>
      </c>
      <c r="M2247" s="20">
        <f t="shared" ca="1" si="552"/>
        <v>3.5116160747089342</v>
      </c>
      <c r="N2247" s="20">
        <f t="shared" ca="1" si="553"/>
        <v>1.638471979971071</v>
      </c>
      <c r="O2247" s="20">
        <f t="shared" ca="1" si="544"/>
        <v>23100649.055959735</v>
      </c>
      <c r="P2247" s="20">
        <f t="shared" ca="1" si="545"/>
        <v>53522804.126210898</v>
      </c>
      <c r="Q2247" s="20">
        <f t="shared" ca="1" si="546"/>
        <v>642731.23155973188</v>
      </c>
      <c r="R2247" s="20">
        <f t="shared" ca="1" si="547"/>
        <v>77266184.413730368</v>
      </c>
      <c r="AD2247">
        <f t="shared" ca="1" si="554"/>
        <v>1.1194359354220695</v>
      </c>
      <c r="AE2247">
        <f t="shared" ca="1" si="555"/>
        <v>1.0741503157709473</v>
      </c>
      <c r="AF2247">
        <f t="shared" ca="1" si="556"/>
        <v>-0.14720582208187291</v>
      </c>
      <c r="AG2247">
        <f t="shared" ca="1" si="557"/>
        <v>0.28201065049597074</v>
      </c>
      <c r="AH2247">
        <f t="shared" ca="1" si="558"/>
        <v>-1.1204265836567395</v>
      </c>
      <c r="AI2247">
        <f t="shared" ca="1" si="559"/>
        <v>-0.5446703244025114</v>
      </c>
    </row>
    <row r="2248" spans="1:35">
      <c r="A2248" s="20"/>
      <c r="B2248" s="20"/>
      <c r="C2248" s="20">
        <f ca="1"/>
        <v>-0.30738213870290243</v>
      </c>
      <c r="D2248" s="20">
        <f ca="1"/>
        <v>1.2229432435069789</v>
      </c>
      <c r="E2248" s="20">
        <f ca="1"/>
        <v>6.0052288380998589E-2</v>
      </c>
      <c r="F2248" s="20">
        <f ca="1"/>
        <v>-0.82415492146506208</v>
      </c>
      <c r="G2248" s="20">
        <f ca="1"/>
        <v>0.41546872758758585</v>
      </c>
      <c r="H2248" s="20">
        <f ca="1"/>
        <v>-2.6675906047638089</v>
      </c>
      <c r="I2248" s="164">
        <f t="shared" ca="1" si="548"/>
        <v>22.845122841696345</v>
      </c>
      <c r="J2248" s="164">
        <f t="shared" ca="1" si="549"/>
        <v>16.76822162765869</v>
      </c>
      <c r="K2248" s="164">
        <f t="shared" ca="1" si="550"/>
        <v>0.47229460581242766</v>
      </c>
      <c r="L2248" s="164">
        <f t="shared" ca="1" si="551"/>
        <v>0.71465460042827456</v>
      </c>
      <c r="M2248" s="20">
        <f t="shared" ca="1" si="552"/>
        <v>2.7422832079687791</v>
      </c>
      <c r="N2248" s="20">
        <f t="shared" ca="1" si="553"/>
        <v>0.89911245834548392</v>
      </c>
      <c r="O2248" s="20">
        <f t="shared" ca="1" si="544"/>
        <v>21122396.138450611</v>
      </c>
      <c r="P2248" s="20">
        <f t="shared" ca="1" si="545"/>
        <v>40386948.670055002</v>
      </c>
      <c r="Q2248" s="20">
        <f t="shared" ca="1" si="546"/>
        <v>-134445.61769701418</v>
      </c>
      <c r="R2248" s="20">
        <f t="shared" ca="1" si="547"/>
        <v>61374899.190808594</v>
      </c>
      <c r="AD2248">
        <f t="shared" ca="1" si="554"/>
        <v>0.5449327285670732</v>
      </c>
      <c r="AE2248">
        <f t="shared" ca="1" si="555"/>
        <v>0.62356430458345313</v>
      </c>
      <c r="AF2248">
        <f t="shared" ca="1" si="556"/>
        <v>-0.79732176534156718</v>
      </c>
      <c r="AG2248">
        <f t="shared" ca="1" si="557"/>
        <v>-1.7061154525987521</v>
      </c>
      <c r="AH2248">
        <f t="shared" ca="1" si="558"/>
        <v>-1.9752408800346895</v>
      </c>
      <c r="AI2248">
        <f t="shared" ca="1" si="559"/>
        <v>-2.5429393017689628</v>
      </c>
    </row>
    <row r="2249" spans="1:35">
      <c r="A2249" s="20"/>
      <c r="B2249" s="20"/>
      <c r="C2249" s="20">
        <f ca="1"/>
        <v>9.6196937133030305E-2</v>
      </c>
      <c r="D2249" s="20">
        <f ca="1"/>
        <v>0.44188020263101324</v>
      </c>
      <c r="E2249" s="20">
        <f ca="1"/>
        <v>0.47796077263643844</v>
      </c>
      <c r="F2249" s="20">
        <f ca="1"/>
        <v>-0.49147565736688886</v>
      </c>
      <c r="G2249" s="20">
        <f ca="1"/>
        <v>1.021878395742478</v>
      </c>
      <c r="H2249" s="20">
        <f ca="1"/>
        <v>-0.39645825860191614</v>
      </c>
      <c r="I2249" s="164">
        <f t="shared" ca="1" si="548"/>
        <v>22.225030658680147</v>
      </c>
      <c r="J2249" s="164">
        <f t="shared" ca="1" si="549"/>
        <v>16.283601184500199</v>
      </c>
      <c r="K2249" s="164">
        <f t="shared" ca="1" si="550"/>
        <v>0.62043217165099829</v>
      </c>
      <c r="L2249" s="164">
        <f t="shared" ca="1" si="551"/>
        <v>1.0739837025771954</v>
      </c>
      <c r="M2249" s="20">
        <f t="shared" ca="1" si="552"/>
        <v>5.1435574924059004</v>
      </c>
      <c r="N2249" s="20">
        <f t="shared" ca="1" si="553"/>
        <v>1.9853886344699441</v>
      </c>
      <c r="O2249" s="20">
        <f t="shared" ca="1" si="544"/>
        <v>20533291.559853565</v>
      </c>
      <c r="P2249" s="20">
        <f t="shared" ca="1" si="545"/>
        <v>48621113.000757352</v>
      </c>
      <c r="Q2249" s="20">
        <f t="shared" ca="1" si="546"/>
        <v>248086.16097346134</v>
      </c>
      <c r="R2249" s="20">
        <f t="shared" ca="1" si="547"/>
        <v>69402490.72158438</v>
      </c>
      <c r="AD2249">
        <f t="shared" ca="1" si="554"/>
        <v>0.39442491715537548</v>
      </c>
      <c r="AE2249">
        <f t="shared" ca="1" si="555"/>
        <v>0.46093999479872449</v>
      </c>
      <c r="AF2249">
        <f t="shared" ca="1" si="556"/>
        <v>0.54938337864543818</v>
      </c>
      <c r="AG2249">
        <f t="shared" ca="1" si="557"/>
        <v>-7.2801351921839036E-2</v>
      </c>
      <c r="AH2249">
        <f t="shared" ca="1" si="558"/>
        <v>0.69284165822877819</v>
      </c>
      <c r="AI2249">
        <f t="shared" ca="1" si="559"/>
        <v>0.39294225532417321</v>
      </c>
    </row>
    <row r="2250" spans="1:35">
      <c r="A2250" s="20"/>
      <c r="B2250" s="20"/>
      <c r="C2250" s="20">
        <f ca="1"/>
        <v>-0.24062511269213951</v>
      </c>
      <c r="D2250" s="20">
        <f ca="1"/>
        <v>0.41726110629198493</v>
      </c>
      <c r="E2250" s="20">
        <f ca="1"/>
        <v>-7.9392638502620516E-2</v>
      </c>
      <c r="F2250" s="20">
        <f ca="1"/>
        <v>-0.10132011385592753</v>
      </c>
      <c r="G2250" s="20">
        <f ca="1"/>
        <v>1.7444519237607212</v>
      </c>
      <c r="H2250" s="20">
        <f ca="1"/>
        <v>-0.29042886824034531</v>
      </c>
      <c r="I2250" s="164">
        <f t="shared" ca="1" si="548"/>
        <v>20.286477640888876</v>
      </c>
      <c r="J2250" s="164">
        <f t="shared" ca="1" si="549"/>
        <v>15.122854701895513</v>
      </c>
      <c r="K2250" s="164">
        <f t="shared" ca="1" si="550"/>
        <v>0.60548836650060556</v>
      </c>
      <c r="L2250" s="164">
        <f t="shared" ca="1" si="551"/>
        <v>1.1478485909694498</v>
      </c>
      <c r="M2250" s="20">
        <f t="shared" ca="1" si="552"/>
        <v>5.8314123447413273</v>
      </c>
      <c r="N2250" s="20">
        <f t="shared" ca="1" si="553"/>
        <v>2.2375469886200752</v>
      </c>
      <c r="O2250" s="20">
        <f t="shared" ca="1" si="544"/>
        <v>18880543.611774918</v>
      </c>
      <c r="P2250" s="20">
        <f t="shared" ca="1" si="545"/>
        <v>48507777.734884195</v>
      </c>
      <c r="Q2250" s="20">
        <f t="shared" ca="1" si="546"/>
        <v>258952.48153530108</v>
      </c>
      <c r="R2250" s="20">
        <f t="shared" ca="1" si="547"/>
        <v>67647273.82819441</v>
      </c>
      <c r="AD2250">
        <f t="shared" ca="1" si="554"/>
        <v>-7.6097659978428323E-2</v>
      </c>
      <c r="AE2250">
        <f t="shared" ca="1" si="555"/>
        <v>7.1427752313930309E-2</v>
      </c>
      <c r="AF2250">
        <f t="shared" ca="1" si="556"/>
        <v>0.41353060455095936</v>
      </c>
      <c r="AG2250">
        <f t="shared" ca="1" si="557"/>
        <v>0.26294814077022577</v>
      </c>
      <c r="AH2250">
        <f t="shared" ca="1" si="558"/>
        <v>1.4571248274903643</v>
      </c>
      <c r="AI2250">
        <f t="shared" ca="1" si="559"/>
        <v>1.0744513205947972</v>
      </c>
    </row>
    <row r="2251" spans="1:35">
      <c r="A2251" s="20"/>
      <c r="B2251" s="20"/>
      <c r="C2251" s="20">
        <f ca="1"/>
        <v>-1.1976539471954089</v>
      </c>
      <c r="D2251" s="20">
        <f ca="1"/>
        <v>2.4251990786548014</v>
      </c>
      <c r="E2251" s="20">
        <f ca="1"/>
        <v>1.1915381091268933</v>
      </c>
      <c r="F2251" s="20">
        <f ca="1"/>
        <v>0.88020725876225936</v>
      </c>
      <c r="G2251" s="20">
        <f ca="1"/>
        <v>1.2902091976340351</v>
      </c>
      <c r="H2251" s="20">
        <f ca="1"/>
        <v>2.6160777539676849</v>
      </c>
      <c r="I2251" s="164">
        <f t="shared" ca="1" si="548"/>
        <v>25.76466569114951</v>
      </c>
      <c r="J2251" s="164">
        <f t="shared" ca="1" si="549"/>
        <v>19.998564606323512</v>
      </c>
      <c r="K2251" s="164">
        <f t="shared" ca="1" si="550"/>
        <v>0.86801168331538281</v>
      </c>
      <c r="L2251" s="164">
        <f t="shared" ca="1" si="551"/>
        <v>1.7304122413515619</v>
      </c>
      <c r="M2251" s="20">
        <f t="shared" ca="1" si="552"/>
        <v>8.1764096216762674</v>
      </c>
      <c r="N2251" s="20">
        <f t="shared" ca="1" si="553"/>
        <v>3.4979144087458827</v>
      </c>
      <c r="O2251" s="20">
        <f t="shared" ca="1" si="544"/>
        <v>24401915.004581954</v>
      </c>
      <c r="P2251" s="20">
        <f t="shared" ca="1" si="545"/>
        <v>68322678.752076894</v>
      </c>
      <c r="Q2251" s="20">
        <f t="shared" ca="1" si="546"/>
        <v>966324.6144166576</v>
      </c>
      <c r="R2251" s="20">
        <f t="shared" ca="1" si="547"/>
        <v>93690918.371075511</v>
      </c>
      <c r="AD2251">
        <f t="shared" ca="1" si="554"/>
        <v>1.2535596337741528</v>
      </c>
      <c r="AE2251">
        <f t="shared" ca="1" si="555"/>
        <v>1.7075720155448026</v>
      </c>
      <c r="AF2251">
        <f t="shared" ca="1" si="556"/>
        <v>2.8001062119580253</v>
      </c>
      <c r="AG2251">
        <f t="shared" ca="1" si="557"/>
        <v>2.9109647334161899</v>
      </c>
      <c r="AH2251">
        <f t="shared" ca="1" si="558"/>
        <v>4.0626773574180746</v>
      </c>
      <c r="AI2251">
        <f t="shared" ca="1" si="559"/>
        <v>4.4808497533672504</v>
      </c>
    </row>
    <row r="2252" spans="1:35">
      <c r="A2252" s="20"/>
      <c r="B2252" s="20"/>
      <c r="C2252" s="20">
        <f ca="1"/>
        <v>-0.44896472787083425</v>
      </c>
      <c r="D2252" s="20">
        <f ca="1"/>
        <v>-2.0522070676187343</v>
      </c>
      <c r="E2252" s="20">
        <f ca="1"/>
        <v>-0.95960013344264372</v>
      </c>
      <c r="F2252" s="20">
        <f ca="1"/>
        <v>-0.64358618952461089</v>
      </c>
      <c r="G2252" s="20">
        <f ca="1"/>
        <v>0.80094360121204955</v>
      </c>
      <c r="H2252" s="20">
        <f ca="1"/>
        <v>0.25298324252354093</v>
      </c>
      <c r="I2252" s="164">
        <f t="shared" ca="1" si="548"/>
        <v>10.004616906150687</v>
      </c>
      <c r="J2252" s="164">
        <f t="shared" ca="1" si="549"/>
        <v>7.1644927660329412</v>
      </c>
      <c r="K2252" s="164">
        <f t="shared" ca="1" si="550"/>
        <v>0.4268579169598421</v>
      </c>
      <c r="L2252" s="164">
        <f t="shared" ca="1" si="551"/>
        <v>0.88552832489099731</v>
      </c>
      <c r="M2252" s="20">
        <f t="shared" ca="1" si="552"/>
        <v>5.0797110060529338</v>
      </c>
      <c r="N2252" s="20">
        <f t="shared" ca="1" si="553"/>
        <v>1.9024318283318864</v>
      </c>
      <c r="O2252" s="20">
        <f t="shared" ca="1" si="544"/>
        <v>9153671.2693370041</v>
      </c>
      <c r="P2252" s="20">
        <f t="shared" ca="1" si="545"/>
        <v>31792334.222135223</v>
      </c>
      <c r="Q2252" s="20">
        <f t="shared" ca="1" si="546"/>
        <v>147460.03157075302</v>
      </c>
      <c r="R2252" s="20">
        <f t="shared" ca="1" si="547"/>
        <v>41093465.523042984</v>
      </c>
      <c r="AD2252">
        <f t="shared" ca="1" si="554"/>
        <v>-2.5716949256915811</v>
      </c>
      <c r="AE2252">
        <f t="shared" ca="1" si="555"/>
        <v>-2.599163501331228</v>
      </c>
      <c r="AF2252">
        <f t="shared" ca="1" si="556"/>
        <v>-1.210382573092345</v>
      </c>
      <c r="AG2252">
        <f t="shared" ca="1" si="557"/>
        <v>-0.92941670504092155</v>
      </c>
      <c r="AH2252">
        <f t="shared" ca="1" si="558"/>
        <v>0.62190111783659385</v>
      </c>
      <c r="AI2252">
        <f t="shared" ca="1" si="559"/>
        <v>0.16873467116726021</v>
      </c>
    </row>
    <row r="2253" spans="1:35">
      <c r="A2253" s="20"/>
      <c r="B2253" s="20"/>
      <c r="C2253" s="20">
        <f ca="1"/>
        <v>-1.3422149219750357</v>
      </c>
      <c r="D2253" s="20">
        <f ca="1"/>
        <v>0.58742347800892769</v>
      </c>
      <c r="E2253" s="20">
        <f ca="1"/>
        <v>0.40116938280710329</v>
      </c>
      <c r="F2253" s="20">
        <f ca="1"/>
        <v>-0.9693867044849126</v>
      </c>
      <c r="G2253" s="20">
        <f ca="1"/>
        <v>0.35736478623722417</v>
      </c>
      <c r="H2253" s="20">
        <f ca="1"/>
        <v>-0.33868235783912376</v>
      </c>
      <c r="I2253" s="164">
        <f t="shared" ca="1" si="548"/>
        <v>16.879773276602368</v>
      </c>
      <c r="J2253" s="164">
        <f t="shared" ca="1" si="549"/>
        <v>12.881636705052419</v>
      </c>
      <c r="K2253" s="164">
        <f t="shared" ca="1" si="550"/>
        <v>0.53957225483717852</v>
      </c>
      <c r="L2253" s="164">
        <f t="shared" ca="1" si="551"/>
        <v>0.89157851549856204</v>
      </c>
      <c r="M2253" s="20">
        <f t="shared" ca="1" si="552"/>
        <v>4.5567762418099944</v>
      </c>
      <c r="N2253" s="20">
        <f t="shared" ca="1" si="553"/>
        <v>1.7110101326014249</v>
      </c>
      <c r="O2253" s="20">
        <f t="shared" ca="1" si="544"/>
        <v>15868704.293867139</v>
      </c>
      <c r="P2253" s="20">
        <f t="shared" ca="1" si="545"/>
        <v>38797156.428647034</v>
      </c>
      <c r="Q2253" s="20">
        <f t="shared" ca="1" si="546"/>
        <v>139666.01140123254</v>
      </c>
      <c r="R2253" s="20">
        <f t="shared" ca="1" si="547"/>
        <v>54805526.733915411</v>
      </c>
      <c r="AD2253">
        <f t="shared" ca="1" si="554"/>
        <v>-0.90296765131010504</v>
      </c>
      <c r="AE2253">
        <f t="shared" ca="1" si="555"/>
        <v>-0.68065882380791332</v>
      </c>
      <c r="AF2253">
        <f t="shared" ca="1" si="556"/>
        <v>-0.18570677420746806</v>
      </c>
      <c r="AG2253">
        <f t="shared" ca="1" si="557"/>
        <v>-0.90191583864290037</v>
      </c>
      <c r="AH2253">
        <f t="shared" ca="1" si="558"/>
        <v>4.0862490899994719E-2</v>
      </c>
      <c r="AI2253">
        <f t="shared" ca="1" si="559"/>
        <v>-0.34862126323939269</v>
      </c>
    </row>
    <row r="2254" spans="1:35">
      <c r="A2254" s="20"/>
      <c r="B2254" s="20"/>
      <c r="C2254" s="20">
        <f ca="1"/>
        <v>0.2280100004233091</v>
      </c>
      <c r="D2254" s="20">
        <f ca="1"/>
        <v>0.17441019600768051</v>
      </c>
      <c r="E2254" s="20">
        <f ca="1"/>
        <v>-1.8612373627032166</v>
      </c>
      <c r="F2254" s="20">
        <f ca="1"/>
        <v>1.1600694390787349</v>
      </c>
      <c r="G2254" s="20">
        <f ca="1"/>
        <v>6.2622464717558793E-2</v>
      </c>
      <c r="H2254" s="20">
        <f ca="1"/>
        <v>0.62419436780203841</v>
      </c>
      <c r="I2254" s="164">
        <f t="shared" ca="1" si="548"/>
        <v>21.616601711593951</v>
      </c>
      <c r="J2254" s="164">
        <f t="shared" ca="1" si="549"/>
        <v>15.836145991937467</v>
      </c>
      <c r="K2254" s="164">
        <f t="shared" ca="1" si="550"/>
        <v>0.44432469642122785</v>
      </c>
      <c r="L2254" s="164">
        <f t="shared" ca="1" si="551"/>
        <v>1.2064760859033035</v>
      </c>
      <c r="M2254" s="20">
        <f t="shared" ca="1" si="552"/>
        <v>4.724339783504572</v>
      </c>
      <c r="N2254" s="20">
        <f t="shared" ca="1" si="553"/>
        <v>2.0996853488368723</v>
      </c>
      <c r="O2254" s="20">
        <f t="shared" ca="1" si="544"/>
        <v>19970225.50412368</v>
      </c>
      <c r="P2254" s="20">
        <f t="shared" ca="1" si="545"/>
        <v>51278510.236134529</v>
      </c>
      <c r="Q2254" s="20">
        <f t="shared" ca="1" si="546"/>
        <v>689733.02162631496</v>
      </c>
      <c r="R2254" s="20">
        <f t="shared" ca="1" si="547"/>
        <v>71938468.761884525</v>
      </c>
      <c r="AD2254">
        <f t="shared" ca="1" si="554"/>
        <v>0.24674798825095862</v>
      </c>
      <c r="AE2254">
        <f t="shared" ca="1" si="555"/>
        <v>0.31078724561659971</v>
      </c>
      <c r="AF2254">
        <f t="shared" ca="1" si="556"/>
        <v>-1.0515936688979293</v>
      </c>
      <c r="AG2254">
        <f t="shared" ca="1" si="557"/>
        <v>0.52943675410592461</v>
      </c>
      <c r="AH2254">
        <f t="shared" ca="1" si="558"/>
        <v>0.22704420389396929</v>
      </c>
      <c r="AI2254">
        <f t="shared" ca="1" si="559"/>
        <v>0.70185229415370876</v>
      </c>
    </row>
    <row r="2255" spans="1:35">
      <c r="A2255" s="20"/>
      <c r="B2255" s="20"/>
      <c r="C2255" s="20">
        <f ca="1"/>
        <v>1.3585701279244362</v>
      </c>
      <c r="D2255" s="20">
        <f ca="1"/>
        <v>0.78644745873955768</v>
      </c>
      <c r="E2255" s="20">
        <f ca="1"/>
        <v>0.49321903509858395</v>
      </c>
      <c r="F2255" s="20">
        <f ca="1"/>
        <v>-0.75594071372624649</v>
      </c>
      <c r="G2255" s="20">
        <f ca="1"/>
        <v>6.1016466381917329E-2</v>
      </c>
      <c r="H2255" s="20">
        <f ca="1"/>
        <v>-0.641148570859155</v>
      </c>
      <c r="I2255" s="164">
        <f t="shared" ca="1" si="548"/>
        <v>28.949602503944334</v>
      </c>
      <c r="J2255" s="164">
        <f t="shared" ca="1" si="549"/>
        <v>20.731488888644453</v>
      </c>
      <c r="K2255" s="164">
        <f t="shared" ca="1" si="550"/>
        <v>0.58846223201986614</v>
      </c>
      <c r="L2255" s="164">
        <f t="shared" ca="1" si="551"/>
        <v>0.96409261424714376</v>
      </c>
      <c r="M2255" s="20">
        <f t="shared" ca="1" si="552"/>
        <v>3.9068864049186214</v>
      </c>
      <c r="N2255" s="20">
        <f t="shared" ca="1" si="553"/>
        <v>1.6088115412862605</v>
      </c>
      <c r="O2255" s="20">
        <f t="shared" ca="1" si="544"/>
        <v>26491173.201468855</v>
      </c>
      <c r="P2255" s="20">
        <f t="shared" ca="1" si="545"/>
        <v>52619421.430264749</v>
      </c>
      <c r="Q2255" s="20">
        <f t="shared" ca="1" si="546"/>
        <v>356970.31516457669</v>
      </c>
      <c r="R2255" s="20">
        <f t="shared" ca="1" si="547"/>
        <v>79467564.946898177</v>
      </c>
      <c r="AD2255">
        <f t="shared" ca="1" si="554"/>
        <v>2.0266025495010513</v>
      </c>
      <c r="AE2255">
        <f t="shared" ca="1" si="555"/>
        <v>1.9535197612900848</v>
      </c>
      <c r="AF2255">
        <f t="shared" ca="1" si="556"/>
        <v>0.25874756381696418</v>
      </c>
      <c r="AG2255">
        <f t="shared" ca="1" si="557"/>
        <v>-0.57230629887661988</v>
      </c>
      <c r="AH2255">
        <f t="shared" ca="1" si="558"/>
        <v>-0.6812373278681978</v>
      </c>
      <c r="AI2255">
        <f t="shared" ca="1" si="559"/>
        <v>-0.6248336721992962</v>
      </c>
    </row>
    <row r="2256" spans="1:35">
      <c r="A2256" s="20"/>
      <c r="B2256" s="20"/>
      <c r="C2256" s="20">
        <f ca="1"/>
        <v>-0.74989423364861196</v>
      </c>
      <c r="D2256" s="20">
        <f ca="1"/>
        <v>0.62049515206880046</v>
      </c>
      <c r="E2256" s="20">
        <f ca="1"/>
        <v>1.0781591310799419</v>
      </c>
      <c r="F2256" s="20">
        <f ca="1"/>
        <v>0.55350722360934246</v>
      </c>
      <c r="G2256" s="20">
        <f ca="1"/>
        <v>0.13570559266747104</v>
      </c>
      <c r="H2256" s="20">
        <f ca="1"/>
        <v>1.9829879525093785</v>
      </c>
      <c r="I2256" s="164">
        <f t="shared" ca="1" si="548"/>
        <v>21.058163914411221</v>
      </c>
      <c r="J2256" s="164">
        <f t="shared" ca="1" si="549"/>
        <v>15.722333492439404</v>
      </c>
      <c r="K2256" s="164">
        <f t="shared" ca="1" si="550"/>
        <v>0.76324942754656777</v>
      </c>
      <c r="L2256" s="164">
        <f t="shared" ca="1" si="551"/>
        <v>1.5041563760822148</v>
      </c>
      <c r="M2256" s="20">
        <f t="shared" ca="1" si="552"/>
        <v>6.5985216350574589</v>
      </c>
      <c r="N2256" s="20">
        <f t="shared" ca="1" si="553"/>
        <v>2.804608463881165</v>
      </c>
      <c r="O2256" s="20">
        <f t="shared" ca="1" si="544"/>
        <v>19611737.949664202</v>
      </c>
      <c r="P2256" s="20">
        <f t="shared" ca="1" si="545"/>
        <v>58055361.900566608</v>
      </c>
      <c r="Q2256" s="20">
        <f t="shared" ca="1" si="546"/>
        <v>749238.44443954283</v>
      </c>
      <c r="R2256" s="20">
        <f t="shared" ca="1" si="547"/>
        <v>78416338.294670358</v>
      </c>
      <c r="AD2256">
        <f t="shared" ca="1" si="554"/>
        <v>0.11120483359495578</v>
      </c>
      <c r="AE2256">
        <f t="shared" ca="1" si="555"/>
        <v>0.27259513169107524</v>
      </c>
      <c r="AF2256">
        <f t="shared" ca="1" si="556"/>
        <v>1.8477220686051608</v>
      </c>
      <c r="AG2256">
        <f t="shared" ca="1" si="557"/>
        <v>1.8825289821918849</v>
      </c>
      <c r="AH2256">
        <f t="shared" ca="1" si="558"/>
        <v>2.3094684833971773</v>
      </c>
      <c r="AI2256">
        <f t="shared" ca="1" si="559"/>
        <v>2.6070499023815272</v>
      </c>
    </row>
    <row r="2257" spans="1:35">
      <c r="A2257" s="20"/>
      <c r="B2257" s="20"/>
      <c r="C2257" s="20">
        <f ca="1"/>
        <v>-1.0437826851810099</v>
      </c>
      <c r="D2257" s="20">
        <f ca="1"/>
        <v>-1.1218595472633826</v>
      </c>
      <c r="E2257" s="20">
        <f ca="1"/>
        <v>0.84736981436849079</v>
      </c>
      <c r="F2257" s="20">
        <f ca="1"/>
        <v>1.1676581461589503E-2</v>
      </c>
      <c r="G2257" s="20">
        <f ca="1"/>
        <v>0.23325152169383256</v>
      </c>
      <c r="H2257" s="20">
        <f ca="1"/>
        <v>1.1813300514817472E-2</v>
      </c>
      <c r="I2257" s="164">
        <f t="shared" ca="1" si="548"/>
        <v>12.574579345611712</v>
      </c>
      <c r="J2257" s="164">
        <f t="shared" ca="1" si="549"/>
        <v>8.9904552896402734</v>
      </c>
      <c r="K2257" s="164">
        <f t="shared" ca="1" si="550"/>
        <v>0.63359507158490769</v>
      </c>
      <c r="L2257" s="164">
        <f t="shared" ca="1" si="551"/>
        <v>1.1669100242853012</v>
      </c>
      <c r="M2257" s="20">
        <f t="shared" ca="1" si="552"/>
        <v>5.1529302357089648</v>
      </c>
      <c r="N2257" s="20">
        <f t="shared" ca="1" si="553"/>
        <v>1.9327044305726637</v>
      </c>
      <c r="O2257" s="20">
        <f t="shared" ca="1" si="544"/>
        <v>11497864.194767648</v>
      </c>
      <c r="P2257" s="20">
        <f t="shared" ca="1" si="545"/>
        <v>41287228.500507846</v>
      </c>
      <c r="Q2257" s="20">
        <f t="shared" ca="1" si="546"/>
        <v>154356.7602102352</v>
      </c>
      <c r="R2257" s="20">
        <f t="shared" ca="1" si="547"/>
        <v>52939449.455485731</v>
      </c>
      <c r="AD2257">
        <f t="shared" ca="1" si="554"/>
        <v>-1.9479176345602645</v>
      </c>
      <c r="AE2257">
        <f t="shared" ca="1" si="555"/>
        <v>-1.9864243994495727</v>
      </c>
      <c r="AF2257">
        <f t="shared" ca="1" si="556"/>
        <v>0.66904610531734166</v>
      </c>
      <c r="AG2257">
        <f t="shared" ca="1" si="557"/>
        <v>0.34959101947864157</v>
      </c>
      <c r="AH2257">
        <f t="shared" ca="1" si="558"/>
        <v>0.70325581745440524</v>
      </c>
      <c r="AI2257">
        <f t="shared" ca="1" si="559"/>
        <v>0.25055251506125326</v>
      </c>
    </row>
    <row r="2258" spans="1:35">
      <c r="A2258" s="20"/>
      <c r="B2258" s="20"/>
      <c r="C2258" s="20">
        <f ca="1"/>
        <v>-1.373218785828124</v>
      </c>
      <c r="D2258" s="20">
        <f ca="1"/>
        <v>1.7086143579526833</v>
      </c>
      <c r="E2258" s="20">
        <f ca="1"/>
        <v>-1.0217056962242228</v>
      </c>
      <c r="F2258" s="20">
        <f ca="1"/>
        <v>0.78994540881687492</v>
      </c>
      <c r="G2258" s="20">
        <f ca="1"/>
        <v>0.20787036482379792</v>
      </c>
      <c r="H2258" s="20">
        <f ca="1"/>
        <v>-0.34333124195494708</v>
      </c>
      <c r="I2258" s="164">
        <f t="shared" ca="1" si="548"/>
        <v>20.81555520369254</v>
      </c>
      <c r="J2258" s="164">
        <f t="shared" ca="1" si="549"/>
        <v>15.998646177085543</v>
      </c>
      <c r="K2258" s="164">
        <f t="shared" ca="1" si="550"/>
        <v>0.48575741876353429</v>
      </c>
      <c r="L2258" s="164">
        <f t="shared" ca="1" si="551"/>
        <v>1.1234906027906442</v>
      </c>
      <c r="M2258" s="20">
        <f t="shared" ca="1" si="552"/>
        <v>4.398034844820442</v>
      </c>
      <c r="N2258" s="20">
        <f t="shared" ca="1" si="553"/>
        <v>1.8347153957750997</v>
      </c>
      <c r="O2258" s="20">
        <f t="shared" ca="1" si="544"/>
        <v>19629711.099320628</v>
      </c>
      <c r="P2258" s="20">
        <f t="shared" ca="1" si="545"/>
        <v>48435274.744025499</v>
      </c>
      <c r="Q2258" s="20">
        <f t="shared" ca="1" si="546"/>
        <v>441435.9196751038</v>
      </c>
      <c r="R2258" s="20">
        <f t="shared" ca="1" si="547"/>
        <v>68506421.763021216</v>
      </c>
      <c r="AD2258">
        <f t="shared" ca="1" si="554"/>
        <v>5.2319224197218094E-2</v>
      </c>
      <c r="AE2258">
        <f t="shared" ca="1" si="555"/>
        <v>0.36531750908910859</v>
      </c>
      <c r="AF2258">
        <f t="shared" ca="1" si="556"/>
        <v>-0.67493255669514307</v>
      </c>
      <c r="AG2258">
        <f t="shared" ca="1" si="557"/>
        <v>0.15223001268474584</v>
      </c>
      <c r="AH2258">
        <f t="shared" ca="1" si="558"/>
        <v>-0.1355168390883971</v>
      </c>
      <c r="AI2258">
        <f t="shared" ca="1" si="559"/>
        <v>-1.4282714121352236E-2</v>
      </c>
    </row>
    <row r="2259" spans="1:35">
      <c r="A2259" s="20"/>
      <c r="B2259" s="20"/>
      <c r="C2259" s="20">
        <f ca="1"/>
        <v>-0.64730120328106533</v>
      </c>
      <c r="D2259" s="20">
        <f ca="1"/>
        <v>3.2548501887678216E-2</v>
      </c>
      <c r="E2259" s="20">
        <f ca="1"/>
        <v>-0.13749426744317481</v>
      </c>
      <c r="F2259" s="20">
        <f ca="1"/>
        <v>3.0642050142631323</v>
      </c>
      <c r="G2259" s="20">
        <f ca="1"/>
        <v>-1.1303459805867266</v>
      </c>
      <c r="H2259" s="20">
        <f ca="1"/>
        <v>0.62846753750213225</v>
      </c>
      <c r="I2259" s="164">
        <f t="shared" ca="1" si="548"/>
        <v>19.826456752805221</v>
      </c>
      <c r="J2259" s="164">
        <f t="shared" ca="1" si="549"/>
        <v>14.042230841135662</v>
      </c>
      <c r="K2259" s="164">
        <f t="shared" ca="1" si="550"/>
        <v>0.67684900706106965</v>
      </c>
      <c r="L2259" s="164">
        <f t="shared" ca="1" si="551"/>
        <v>1.7158204493491847</v>
      </c>
      <c r="M2259" s="20">
        <f t="shared" ca="1" si="552"/>
        <v>4.7960023297902765</v>
      </c>
      <c r="N2259" s="20">
        <f t="shared" ca="1" si="553"/>
        <v>2.167963923303712</v>
      </c>
      <c r="O2259" s="20">
        <f t="shared" ca="1" si="544"/>
        <v>18058971.689782888</v>
      </c>
      <c r="P2259" s="20">
        <f t="shared" ca="1" si="545"/>
        <v>62041729.085141629</v>
      </c>
      <c r="Q2259" s="20">
        <f t="shared" ca="1" si="546"/>
        <v>761135.95491800201</v>
      </c>
      <c r="R2259" s="20">
        <f t="shared" ca="1" si="547"/>
        <v>80861836.729842514</v>
      </c>
      <c r="AD2259">
        <f t="shared" ca="1" si="554"/>
        <v>-0.18775321533853856</v>
      </c>
      <c r="AE2259">
        <f t="shared" ca="1" si="555"/>
        <v>-0.29119770431689185</v>
      </c>
      <c r="AF2259">
        <f t="shared" ca="1" si="556"/>
        <v>1.062263700555178</v>
      </c>
      <c r="AG2259">
        <f t="shared" ca="1" si="557"/>
        <v>2.8446384061326571</v>
      </c>
      <c r="AH2259">
        <f t="shared" ca="1" si="558"/>
        <v>0.3066692553225302</v>
      </c>
      <c r="AI2259">
        <f t="shared" ca="1" si="559"/>
        <v>0.88638898190192483</v>
      </c>
    </row>
    <row r="2260" spans="1:35">
      <c r="A2260" s="20"/>
      <c r="B2260" s="20"/>
      <c r="C2260" s="20">
        <f ca="1"/>
        <v>1.2062674473159871</v>
      </c>
      <c r="D2260" s="20">
        <f ca="1"/>
        <v>0.91273135302783914</v>
      </c>
      <c r="E2260" s="20">
        <f ca="1"/>
        <v>-0.63489994026322183</v>
      </c>
      <c r="F2260" s="20">
        <f ca="1"/>
        <v>-9.5577902306265727E-2</v>
      </c>
      <c r="G2260" s="20">
        <f ca="1"/>
        <v>-1.3261603241243594</v>
      </c>
      <c r="H2260" s="20">
        <f ca="1"/>
        <v>1.0187928853521269</v>
      </c>
      <c r="I2260" s="164">
        <f t="shared" ca="1" si="548"/>
        <v>29.278732869058018</v>
      </c>
      <c r="J2260" s="164">
        <f t="shared" ca="1" si="549"/>
        <v>21.162905604211829</v>
      </c>
      <c r="K2260" s="164">
        <f t="shared" ca="1" si="550"/>
        <v>0.49180731157661672</v>
      </c>
      <c r="L2260" s="164">
        <f t="shared" ca="1" si="551"/>
        <v>1.0378389893067046</v>
      </c>
      <c r="M2260" s="20">
        <f t="shared" ca="1" si="552"/>
        <v>3.6845500897913093</v>
      </c>
      <c r="N2260" s="20">
        <f t="shared" ca="1" si="553"/>
        <v>1.8076231454611771</v>
      </c>
      <c r="O2260" s="20">
        <f t="shared" ca="1" si="544"/>
        <v>26896746.340448245</v>
      </c>
      <c r="P2260" s="20">
        <f t="shared" ca="1" si="545"/>
        <v>54764454.960595578</v>
      </c>
      <c r="Q2260" s="20">
        <f t="shared" ca="1" si="546"/>
        <v>822371.04266442475</v>
      </c>
      <c r="R2260" s="20">
        <f t="shared" ca="1" si="547"/>
        <v>82483572.343708247</v>
      </c>
      <c r="AD2260">
        <f t="shared" ca="1" si="554"/>
        <v>2.1064885604509751</v>
      </c>
      <c r="AE2260">
        <f t="shared" ca="1" si="555"/>
        <v>2.0982904712120227</v>
      </c>
      <c r="AF2260">
        <f t="shared" ca="1" si="556"/>
        <v>-0.61993353112166671</v>
      </c>
      <c r="AG2260">
        <f t="shared" ca="1" si="557"/>
        <v>-0.23709550315134298</v>
      </c>
      <c r="AH2260">
        <f t="shared" ca="1" si="558"/>
        <v>-0.92827767800965577</v>
      </c>
      <c r="AI2260">
        <f t="shared" ca="1" si="559"/>
        <v>-8.7505012267089066E-2</v>
      </c>
    </row>
    <row r="2261" spans="1:35">
      <c r="A2261" s="20"/>
      <c r="B2261" s="20"/>
      <c r="C2261" s="20">
        <f ca="1"/>
        <v>-1.0984670182069194</v>
      </c>
      <c r="D2261" s="20">
        <f ca="1"/>
        <v>0.3266758735888986</v>
      </c>
      <c r="E2261" s="20">
        <f ca="1"/>
        <v>1.8451534240042515</v>
      </c>
      <c r="F2261" s="20">
        <f ca="1"/>
        <v>-7.1846077262520666E-2</v>
      </c>
      <c r="G2261" s="20">
        <f ca="1"/>
        <v>0.24478837138369336</v>
      </c>
      <c r="H2261" s="20">
        <f ca="1"/>
        <v>1.71721145475848</v>
      </c>
      <c r="I2261" s="164">
        <f t="shared" ca="1" si="548"/>
        <v>18.649227007127763</v>
      </c>
      <c r="J2261" s="164">
        <f t="shared" ca="1" si="549"/>
        <v>13.951811761486969</v>
      </c>
      <c r="K2261" s="164">
        <f t="shared" ca="1" si="550"/>
        <v>0.80113173850422315</v>
      </c>
      <c r="L2261" s="164">
        <f t="shared" ca="1" si="551"/>
        <v>1.4238585403817088</v>
      </c>
      <c r="M2261" s="20">
        <f t="shared" ca="1" si="552"/>
        <v>6.6226882866990104</v>
      </c>
      <c r="N2261" s="20">
        <f t="shared" ca="1" si="553"/>
        <v>2.6996344359617126</v>
      </c>
      <c r="O2261" s="20">
        <f t="shared" ca="1" si="544"/>
        <v>17382978.938945334</v>
      </c>
      <c r="P2261" s="20">
        <f t="shared" ca="1" si="545"/>
        <v>53674983.710796461</v>
      </c>
      <c r="Q2261" s="20">
        <f t="shared" ca="1" si="546"/>
        <v>559200.61039433302</v>
      </c>
      <c r="R2261" s="20">
        <f t="shared" ca="1" si="547"/>
        <v>71617163.260136127</v>
      </c>
      <c r="AD2261">
        <f t="shared" ca="1" si="554"/>
        <v>-0.47348859050297021</v>
      </c>
      <c r="AE2261">
        <f t="shared" ca="1" si="555"/>
        <v>-0.32153967735336642</v>
      </c>
      <c r="AF2261">
        <f t="shared" ca="1" si="556"/>
        <v>2.1921067136747556</v>
      </c>
      <c r="AG2261">
        <f t="shared" ca="1" si="557"/>
        <v>1.517538819916858</v>
      </c>
      <c r="AH2261">
        <f t="shared" ca="1" si="558"/>
        <v>2.3363203185544563</v>
      </c>
      <c r="AI2261">
        <f t="shared" ca="1" si="559"/>
        <v>2.3233363134100333</v>
      </c>
    </row>
    <row r="2262" spans="1:35">
      <c r="A2262" s="20"/>
      <c r="B2262" s="20"/>
      <c r="C2262" s="20">
        <f ca="1"/>
        <v>0.76731306998652815</v>
      </c>
      <c r="D2262" s="20">
        <f ca="1"/>
        <v>-0.55398754125698657</v>
      </c>
      <c r="E2262" s="20">
        <f ca="1"/>
        <v>-0.88508090533165062</v>
      </c>
      <c r="F2262" s="20">
        <f ca="1"/>
        <v>2.8156519697017372E-2</v>
      </c>
      <c r="G2262" s="20">
        <f ca="1"/>
        <v>4.0761211755143439E-2</v>
      </c>
      <c r="H2262" s="20">
        <f ca="1"/>
        <v>-1.152861869842309</v>
      </c>
      <c r="I2262" s="164">
        <f t="shared" ca="1" si="548"/>
        <v>20.917481367553169</v>
      </c>
      <c r="J2262" s="164">
        <f t="shared" ca="1" si="549"/>
        <v>14.707865734639547</v>
      </c>
      <c r="K2262" s="164">
        <f t="shared" ca="1" si="550"/>
        <v>0.44062211692971481</v>
      </c>
      <c r="L2262" s="164">
        <f t="shared" ca="1" si="551"/>
        <v>0.91086095476245543</v>
      </c>
      <c r="M2262" s="20">
        <f t="shared" ca="1" si="552"/>
        <v>3.4112975824896674</v>
      </c>
      <c r="N2262" s="20">
        <f t="shared" ca="1" si="553"/>
        <v>1.3415013607780915</v>
      </c>
      <c r="O2262" s="20">
        <f t="shared" ca="1" si="544"/>
        <v>18995736.7224508</v>
      </c>
      <c r="P2262" s="20">
        <f t="shared" ca="1" si="545"/>
        <v>43298524.439826705</v>
      </c>
      <c r="Q2262" s="20">
        <f t="shared" ca="1" si="546"/>
        <v>205893.2189810721</v>
      </c>
      <c r="R2262" s="20">
        <f t="shared" ca="1" si="547"/>
        <v>62500154.381258577</v>
      </c>
      <c r="AD2262">
        <f t="shared" ca="1" si="554"/>
        <v>7.7058584357564616E-2</v>
      </c>
      <c r="AE2262">
        <f t="shared" ca="1" si="555"/>
        <v>-6.7830290389413517E-2</v>
      </c>
      <c r="AF2262">
        <f t="shared" ca="1" si="556"/>
        <v>-1.0852534824571385</v>
      </c>
      <c r="AG2262">
        <f t="shared" ca="1" si="557"/>
        <v>-0.81426838744338492</v>
      </c>
      <c r="AH2262">
        <f t="shared" ca="1" si="558"/>
        <v>-1.2318915750114798</v>
      </c>
      <c r="AI2262">
        <f t="shared" ca="1" si="559"/>
        <v>-1.3472936195186722</v>
      </c>
    </row>
    <row r="2263" spans="1:35">
      <c r="A2263" s="20"/>
      <c r="B2263" s="20"/>
      <c r="C2263" s="20">
        <f ca="1"/>
        <v>-0.64437279985314588</v>
      </c>
      <c r="D2263" s="20">
        <f ca="1"/>
        <v>1.3055406279109552</v>
      </c>
      <c r="E2263" s="20">
        <f ca="1"/>
        <v>-2.1588568532196106</v>
      </c>
      <c r="F2263" s="20">
        <f ca="1"/>
        <v>0.5080134477653292</v>
      </c>
      <c r="G2263" s="20">
        <f ca="1"/>
        <v>0.52698281992695961</v>
      </c>
      <c r="H2263" s="20">
        <f ca="1"/>
        <v>0.33148977299779953</v>
      </c>
      <c r="I2263" s="164">
        <f t="shared" ca="1" si="548"/>
        <v>21.512426689516097</v>
      </c>
      <c r="J2263" s="164">
        <f t="shared" ca="1" si="549"/>
        <v>16.524921395610328</v>
      </c>
      <c r="K2263" s="164">
        <f t="shared" ca="1" si="550"/>
        <v>0.38360008880700702</v>
      </c>
      <c r="L2263" s="164">
        <f t="shared" ca="1" si="551"/>
        <v>1.0284254161034523</v>
      </c>
      <c r="M2263" s="20">
        <f t="shared" ca="1" si="552"/>
        <v>4.6893251203559307</v>
      </c>
      <c r="N2263" s="20">
        <f t="shared" ca="1" si="553"/>
        <v>2.0305139684894429</v>
      </c>
      <c r="O2263" s="20">
        <f t="shared" ca="1" si="544"/>
        <v>20281972.426614944</v>
      </c>
      <c r="P2263" s="20">
        <f t="shared" ca="1" si="545"/>
        <v>46788134.981582075</v>
      </c>
      <c r="Q2263" s="20">
        <f t="shared" ca="1" si="546"/>
        <v>594942.18009579775</v>
      </c>
      <c r="R2263" s="20">
        <f t="shared" ca="1" si="547"/>
        <v>67665049.588292807</v>
      </c>
      <c r="AD2263">
        <f t="shared" ca="1" si="554"/>
        <v>0.22146278871749911</v>
      </c>
      <c r="AE2263">
        <f t="shared" ca="1" si="555"/>
        <v>0.54191993141286121</v>
      </c>
      <c r="AF2263">
        <f t="shared" ca="1" si="556"/>
        <v>-1.6036355562999365</v>
      </c>
      <c r="AG2263">
        <f t="shared" ca="1" si="557"/>
        <v>-0.27988447225703528</v>
      </c>
      <c r="AH2263">
        <f t="shared" ca="1" si="558"/>
        <v>0.18813902261770105</v>
      </c>
      <c r="AI2263">
        <f t="shared" ca="1" si="559"/>
        <v>0.51490261753903455</v>
      </c>
    </row>
    <row r="2264" spans="1:35">
      <c r="A2264" s="20"/>
      <c r="B2264" s="20"/>
      <c r="C2264" s="20">
        <f ca="1"/>
        <v>-6.2180773644433723E-2</v>
      </c>
      <c r="D2264" s="20">
        <f ca="1"/>
        <v>0.30326468394101319</v>
      </c>
      <c r="E2264" s="20">
        <f ca="1"/>
        <v>0.47223939851471403</v>
      </c>
      <c r="F2264" s="20">
        <f ca="1"/>
        <v>-0.2984723240698397</v>
      </c>
      <c r="G2264" s="20">
        <f ca="1"/>
        <v>-0.75727345441180871</v>
      </c>
      <c r="H2264" s="20">
        <f ca="1"/>
        <v>-0.52938740637117065</v>
      </c>
      <c r="I2264" s="164">
        <f t="shared" ca="1" si="548"/>
        <v>21.840136868908736</v>
      </c>
      <c r="J2264" s="164">
        <f t="shared" ca="1" si="549"/>
        <v>15.698291185309577</v>
      </c>
      <c r="K2264" s="164">
        <f t="shared" ca="1" si="550"/>
        <v>0.5541271031009336</v>
      </c>
      <c r="L2264" s="164">
        <f t="shared" ca="1" si="551"/>
        <v>0.98168421729258515</v>
      </c>
      <c r="M2264" s="20">
        <f t="shared" ca="1" si="552"/>
        <v>3.5174122003260604</v>
      </c>
      <c r="N2264" s="20">
        <f t="shared" ca="1" si="553"/>
        <v>1.4295524065304419</v>
      </c>
      <c r="O2264" s="20">
        <f t="shared" ca="1" si="544"/>
        <v>20015915.836332731</v>
      </c>
      <c r="P2264" s="20">
        <f t="shared" ca="1" si="545"/>
        <v>45963394.946228087</v>
      </c>
      <c r="Q2264" s="20">
        <f t="shared" ca="1" si="546"/>
        <v>289788.85300907894</v>
      </c>
      <c r="R2264" s="20">
        <f t="shared" ca="1" si="547"/>
        <v>66269099.6355699</v>
      </c>
      <c r="AD2264">
        <f t="shared" ca="1" si="554"/>
        <v>0.30100409439532361</v>
      </c>
      <c r="AE2264">
        <f t="shared" ca="1" si="555"/>
        <v>0.26452724339247563</v>
      </c>
      <c r="AF2264">
        <f t="shared" ca="1" si="556"/>
        <v>-5.3389971809695264E-2</v>
      </c>
      <c r="AG2264">
        <f t="shared" ca="1" si="557"/>
        <v>-0.49234446685188626</v>
      </c>
      <c r="AH2264">
        <f t="shared" ca="1" si="558"/>
        <v>-1.1139864440821545</v>
      </c>
      <c r="AI2264">
        <f t="shared" ca="1" si="559"/>
        <v>-1.1093178201879954</v>
      </c>
    </row>
    <row r="2265" spans="1:35">
      <c r="A2265" s="20"/>
      <c r="B2265" s="20"/>
      <c r="C2265" s="20">
        <f ca="1"/>
        <v>0.59983712687144441</v>
      </c>
      <c r="D2265" s="20">
        <f ca="1"/>
        <v>0.86300119495735295</v>
      </c>
      <c r="E2265" s="20">
        <f ca="1"/>
        <v>-0.84595724783961124</v>
      </c>
      <c r="F2265" s="20">
        <f ca="1"/>
        <v>-2.0709172948648127</v>
      </c>
      <c r="G2265" s="20">
        <f ca="1"/>
        <v>1.3319064065536454</v>
      </c>
      <c r="H2265" s="20">
        <f ca="1"/>
        <v>-1.6689006374640138</v>
      </c>
      <c r="I2265" s="164">
        <f t="shared" ca="1" si="548"/>
        <v>24.002778918145346</v>
      </c>
      <c r="J2265" s="164">
        <f t="shared" ca="1" si="549"/>
        <v>17.834058353910294</v>
      </c>
      <c r="K2265" s="164">
        <f t="shared" ca="1" si="550"/>
        <v>0.37781820638004282</v>
      </c>
      <c r="L2265" s="164">
        <f t="shared" ca="1" si="551"/>
        <v>0.50507489453879406</v>
      </c>
      <c r="M2265" s="20">
        <f t="shared" ca="1" si="552"/>
        <v>3.5986627090497025</v>
      </c>
      <c r="N2265" s="20">
        <f t="shared" ca="1" si="553"/>
        <v>1.2750322864735815</v>
      </c>
      <c r="O2265" s="20">
        <f t="shared" ca="1" si="544"/>
        <v>22308107.027882751</v>
      </c>
      <c r="P2265" s="20">
        <f t="shared" ca="1" si="545"/>
        <v>36378090.140490405</v>
      </c>
      <c r="Q2265" s="20">
        <f t="shared" ca="1" si="546"/>
        <v>-17232.861485853005</v>
      </c>
      <c r="R2265" s="20">
        <f t="shared" ca="1" si="547"/>
        <v>58668964.306887299</v>
      </c>
      <c r="AD2265">
        <f t="shared" ca="1" si="554"/>
        <v>0.82591721314207367</v>
      </c>
      <c r="AE2265">
        <f t="shared" ca="1" si="555"/>
        <v>0.98122763554036763</v>
      </c>
      <c r="AF2265">
        <f t="shared" ca="1" si="556"/>
        <v>-1.6561981238177932</v>
      </c>
      <c r="AG2265">
        <f t="shared" ca="1" si="557"/>
        <v>-2.6587504793691181</v>
      </c>
      <c r="AH2265">
        <f t="shared" ca="1" si="558"/>
        <v>-1.0237081010558855</v>
      </c>
      <c r="AI2265">
        <f t="shared" ca="1" si="559"/>
        <v>-1.5269397662876179</v>
      </c>
    </row>
    <row r="2266" spans="1:35">
      <c r="A2266" s="20"/>
      <c r="B2266" s="20"/>
      <c r="C2266" s="20">
        <f ca="1"/>
        <v>0.40604243281331831</v>
      </c>
      <c r="D2266" s="20">
        <f ca="1"/>
        <v>-1.8390430333104952</v>
      </c>
      <c r="E2266" s="20">
        <f ca="1"/>
        <v>1.3171111012189978</v>
      </c>
      <c r="F2266" s="20">
        <f ca="1"/>
        <v>-1.8601406815782094E-3</v>
      </c>
      <c r="G2266" s="20">
        <f ca="1"/>
        <v>-1.5425479862303078</v>
      </c>
      <c r="H2266" s="20">
        <f ca="1"/>
        <v>-0.51538436747721561</v>
      </c>
      <c r="I2266" s="164">
        <f t="shared" ca="1" si="548"/>
        <v>16.796292128894667</v>
      </c>
      <c r="J2266" s="164">
        <f t="shared" ca="1" si="549"/>
        <v>10.987134621181855</v>
      </c>
      <c r="K2266" s="164">
        <f t="shared" ca="1" si="550"/>
        <v>0.61768897259611699</v>
      </c>
      <c r="L2266" s="164">
        <f t="shared" ca="1" si="551"/>
        <v>1.0760144589104248</v>
      </c>
      <c r="M2266" s="20">
        <f t="shared" ca="1" si="552"/>
        <v>3.221230944254859</v>
      </c>
      <c r="N2266" s="20">
        <f t="shared" ca="1" si="553"/>
        <v>1.253738248925701</v>
      </c>
      <c r="O2266" s="20">
        <f t="shared" ca="1" si="544"/>
        <v>14813915.065879557</v>
      </c>
      <c r="P2266" s="20">
        <f t="shared" ca="1" si="545"/>
        <v>43257713.656693831</v>
      </c>
      <c r="Q2266" s="20">
        <f t="shared" ca="1" si="546"/>
        <v>172634.42504209405</v>
      </c>
      <c r="R2266" s="20">
        <f t="shared" ca="1" si="547"/>
        <v>58244263.147615477</v>
      </c>
      <c r="AD2266">
        <f t="shared" ca="1" si="554"/>
        <v>-0.92323006580226563</v>
      </c>
      <c r="AE2266">
        <f t="shared" ca="1" si="555"/>
        <v>-1.3163977781268943</v>
      </c>
      <c r="AF2266">
        <f t="shared" ca="1" si="556"/>
        <v>0.52444520541924522</v>
      </c>
      <c r="AG2266">
        <f t="shared" ca="1" si="557"/>
        <v>-6.3570641316250814E-2</v>
      </c>
      <c r="AH2266">
        <f t="shared" ca="1" si="558"/>
        <v>-1.4430767286057118</v>
      </c>
      <c r="AI2266">
        <f t="shared" ca="1" si="559"/>
        <v>-1.5844912191197273</v>
      </c>
    </row>
    <row r="2267" spans="1:35">
      <c r="A2267" s="20"/>
      <c r="B2267" s="20"/>
      <c r="C2267" s="20">
        <f ca="1"/>
        <v>-0.55773137665329142</v>
      </c>
      <c r="D2267" s="20">
        <f ca="1"/>
        <v>-0.92047505351587122</v>
      </c>
      <c r="E2267" s="20">
        <f ca="1"/>
        <v>-0.1899918277758833</v>
      </c>
      <c r="F2267" s="20">
        <f ca="1"/>
        <v>-0.81424005322489479</v>
      </c>
      <c r="G2267" s="20">
        <f ca="1"/>
        <v>-1.1234205412851961</v>
      </c>
      <c r="H2267" s="20">
        <f ca="1"/>
        <v>0.57828243332005269</v>
      </c>
      <c r="I2267" s="164">
        <f t="shared" ca="1" si="548"/>
        <v>15.018118822530869</v>
      </c>
      <c r="J2267" s="164">
        <f t="shared" ca="1" si="549"/>
        <v>10.832927281511724</v>
      </c>
      <c r="K2267" s="164">
        <f t="shared" ca="1" si="550"/>
        <v>0.44764097879065118</v>
      </c>
      <c r="L2267" s="164">
        <f t="shared" ca="1" si="551"/>
        <v>0.84431586976747075</v>
      </c>
      <c r="M2267" s="20">
        <f t="shared" ca="1" si="552"/>
        <v>3.7372098260206466</v>
      </c>
      <c r="N2267" s="20">
        <f t="shared" ca="1" si="553"/>
        <v>1.5389746407132747</v>
      </c>
      <c r="O2267" s="20">
        <f t="shared" ca="1" si="544"/>
        <v>13783444.100672275</v>
      </c>
      <c r="P2267" s="20">
        <f t="shared" ca="1" si="545"/>
        <v>35776379.291344576</v>
      </c>
      <c r="Q2267" s="20">
        <f t="shared" ca="1" si="546"/>
        <v>341516.83021260245</v>
      </c>
      <c r="R2267" s="20">
        <f t="shared" ca="1" si="547"/>
        <v>49901340.222229451</v>
      </c>
      <c r="AD2267">
        <f t="shared" ca="1" si="554"/>
        <v>-1.3548255285119251</v>
      </c>
      <c r="AE2267">
        <f t="shared" ca="1" si="555"/>
        <v>-1.3681452075464013</v>
      </c>
      <c r="AF2267">
        <f t="shared" ca="1" si="556"/>
        <v>-1.0214456473577169</v>
      </c>
      <c r="AG2267">
        <f t="shared" ca="1" si="557"/>
        <v>-1.1167460465114969</v>
      </c>
      <c r="AH2267">
        <f t="shared" ca="1" si="558"/>
        <v>-0.86976685997705883</v>
      </c>
      <c r="AI2267">
        <f t="shared" ca="1" si="559"/>
        <v>-0.81358205212628465</v>
      </c>
    </row>
    <row r="2268" spans="1:35">
      <c r="A2268" s="20"/>
      <c r="B2268" s="20"/>
      <c r="C2268" s="20">
        <f ca="1"/>
        <v>-0.72068888581681423</v>
      </c>
      <c r="D2268" s="20">
        <f ca="1"/>
        <v>1.1883580752045375</v>
      </c>
      <c r="E2268" s="20">
        <f ca="1"/>
        <v>0.51125652722835924</v>
      </c>
      <c r="F2268" s="20">
        <f ca="1"/>
        <v>1.0538446997487581</v>
      </c>
      <c r="G2268" s="20">
        <f ca="1"/>
        <v>-0.16562362356780799</v>
      </c>
      <c r="H2268" s="20">
        <f ca="1"/>
        <v>1.3110462673042362</v>
      </c>
      <c r="I2268" s="164">
        <f t="shared" ca="1" si="548"/>
        <v>23.125646547391376</v>
      </c>
      <c r="J2268" s="164">
        <f t="shared" ca="1" si="549"/>
        <v>17.243166485293706</v>
      </c>
      <c r="K2268" s="164">
        <f t="shared" ca="1" si="550"/>
        <v>0.70505751153607965</v>
      </c>
      <c r="L2268" s="164">
        <f t="shared" ca="1" si="551"/>
        <v>1.4797417476464239</v>
      </c>
      <c r="M2268" s="20">
        <f t="shared" ca="1" si="552"/>
        <v>5.7718618125964296</v>
      </c>
      <c r="N2268" s="20">
        <f t="shared" ca="1" si="553"/>
        <v>2.5099592750528927</v>
      </c>
      <c r="O2268" s="20">
        <f t="shared" ref="O2268:O2331" ca="1" si="560">(I2268+J2268)/2*$C$4*365-$C$5-$C$6</f>
        <v>21525261.08187481</v>
      </c>
      <c r="P2268" s="20">
        <f t="shared" ref="P2268:P2331" ca="1" si="561">(L2268/1.7*42+I2268)*$C$7*365-$C$8-$C$9</f>
        <v>59515530.276221007</v>
      </c>
      <c r="Q2268" s="20">
        <f t="shared" ref="Q2268:Q2331" ca="1" si="562">(N2268-M2268/2.8)*$C$10*365-$C$11-$C$12</f>
        <v>750219.47522558796</v>
      </c>
      <c r="R2268" s="20">
        <f t="shared" ref="R2268:R2331" ca="1" si="563">O2268+P2268+Q2268</f>
        <v>81791010.833321407</v>
      </c>
      <c r="AD2268">
        <f t="shared" ca="1" si="554"/>
        <v>0.61302100664839199</v>
      </c>
      <c r="AE2268">
        <f t="shared" ca="1" si="555"/>
        <v>0.7829417735884926</v>
      </c>
      <c r="AF2268">
        <f t="shared" ca="1" si="556"/>
        <v>1.3187046503279962</v>
      </c>
      <c r="AG2268">
        <f t="shared" ca="1" si="557"/>
        <v>1.7715533983928355</v>
      </c>
      <c r="AH2268">
        <f t="shared" ca="1" si="558"/>
        <v>1.3909575695515888</v>
      </c>
      <c r="AI2268">
        <f t="shared" ca="1" si="559"/>
        <v>1.8107007433861959</v>
      </c>
    </row>
    <row r="2269" spans="1:35">
      <c r="A2269" s="20"/>
      <c r="B2269" s="20"/>
      <c r="C2269" s="20">
        <f ca="1"/>
        <v>-0.26673897268451746</v>
      </c>
      <c r="D2269" s="20">
        <f ca="1"/>
        <v>1.5857527732929837</v>
      </c>
      <c r="E2269" s="20">
        <f ca="1"/>
        <v>-0.93971840956218</v>
      </c>
      <c r="F2269" s="20">
        <f ca="1"/>
        <v>0.85112789708283132</v>
      </c>
      <c r="G2269" s="20">
        <f ca="1"/>
        <v>-1.1047647760963846</v>
      </c>
      <c r="H2269" s="20">
        <f ca="1"/>
        <v>0.16975917707506094</v>
      </c>
      <c r="I2269" s="164">
        <f t="shared" ref="I2269:I2332" ca="1" si="564">$C$14+AD2269*$D$14</f>
        <v>25.641058910628047</v>
      </c>
      <c r="J2269" s="164">
        <f t="shared" ref="J2269:J2332" ca="1" si="565">$C$15+AE2269*$D$15</f>
        <v>18.982129496695755</v>
      </c>
      <c r="K2269" s="164">
        <f t="shared" ref="K2269:K2332" ca="1" si="566">$C$16+AF2269*$D$16</f>
        <v>0.47862003023449762</v>
      </c>
      <c r="L2269" s="164">
        <f t="shared" ref="L2269:L2332" ca="1" si="567">$C$17+AG2269*$D$17</f>
        <v>1.1274784677737906</v>
      </c>
      <c r="M2269" s="20">
        <f t="shared" ref="M2269:M2332" ca="1" si="568">$C$18+AH2269*$D$18</f>
        <v>3.5343791749509972</v>
      </c>
      <c r="N2269" s="20">
        <f t="shared" ref="N2269:N2332" ca="1" si="569">$C$19+AI2269*$D$19</f>
        <v>1.668581679294177</v>
      </c>
      <c r="O2269" s="20">
        <f t="shared" ca="1" si="560"/>
        <v>23793970.566031527</v>
      </c>
      <c r="P2269" s="20">
        <f t="shared" ca="1" si="561"/>
        <v>53345416.416721299</v>
      </c>
      <c r="Q2269" s="20">
        <f t="shared" ca="1" si="562"/>
        <v>679499.30022841913</v>
      </c>
      <c r="R2269" s="20">
        <f t="shared" ca="1" si="563"/>
        <v>77818886.282981247</v>
      </c>
      <c r="AD2269">
        <f t="shared" ref="AD2269:AD2332" ca="1" si="570">SUMPRODUCT(C2269:H2269,$J$9:$O$9)</f>
        <v>1.2235579880165155</v>
      </c>
      <c r="AE2269">
        <f t="shared" ref="AE2269:AE2332" ca="1" si="571">SUMPRODUCT(C2269:H2269,$J$10:$O$10)</f>
        <v>1.3664864082871668</v>
      </c>
      <c r="AF2269">
        <f t="shared" ref="AF2269:AF2332" ca="1" si="572">SUMPRODUCT(C2269:H2269,$J$11:$O$11)</f>
        <v>-0.73981790695911298</v>
      </c>
      <c r="AG2269">
        <f t="shared" ref="AG2269:AG2332" ca="1" si="573">SUMPRODUCT(C2269:H2269,$J$12:$O$12)</f>
        <v>0.17035667169904781</v>
      </c>
      <c r="AH2269">
        <f t="shared" ref="AH2269:AH2332" ca="1" si="574">SUMPRODUCT(C2269:H2269,$J$13:$O$13)</f>
        <v>-1.095134250054447</v>
      </c>
      <c r="AI2269">
        <f t="shared" ref="AI2269:AI2332" ca="1" si="575">SUMPRODUCT(C2269:H2269,$J$14:$O$14)</f>
        <v>-0.46329275866438679</v>
      </c>
    </row>
    <row r="2270" spans="1:35">
      <c r="A2270" s="20"/>
      <c r="B2270" s="20"/>
      <c r="C2270" s="20">
        <f ca="1"/>
        <v>1.1365947536446848</v>
      </c>
      <c r="D2270" s="20">
        <f ca="1"/>
        <v>8.1703736627968523E-2</v>
      </c>
      <c r="E2270" s="20">
        <f ca="1"/>
        <v>-0.66584651009625273</v>
      </c>
      <c r="F2270" s="20">
        <f ca="1"/>
        <v>-0.10438806831545404</v>
      </c>
      <c r="G2270" s="20">
        <f ca="1"/>
        <v>1.7490842327528553</v>
      </c>
      <c r="H2270" s="20">
        <f ca="1"/>
        <v>0.37327637516920481</v>
      </c>
      <c r="I2270" s="164">
        <f t="shared" ca="1" si="564"/>
        <v>24.48749904243784</v>
      </c>
      <c r="J2270" s="164">
        <f t="shared" ca="1" si="565"/>
        <v>17.838470991358953</v>
      </c>
      <c r="K2270" s="164">
        <f t="shared" ca="1" si="566"/>
        <v>0.5782729379482453</v>
      </c>
      <c r="L2270" s="164">
        <f t="shared" ca="1" si="567"/>
        <v>1.1679832149196816</v>
      </c>
      <c r="M2270" s="20">
        <f t="shared" ca="1" si="568"/>
        <v>6.0190381744976245</v>
      </c>
      <c r="N2270" s="20">
        <f t="shared" ca="1" si="569"/>
        <v>2.4428509966105221</v>
      </c>
      <c r="O2270" s="20">
        <f t="shared" ca="1" si="560"/>
        <v>22568944.410072647</v>
      </c>
      <c r="P2270" s="20">
        <f t="shared" ca="1" si="561"/>
        <v>53192993.115521424</v>
      </c>
      <c r="Q2270" s="20">
        <f t="shared" ca="1" si="562"/>
        <v>490291.30319340003</v>
      </c>
      <c r="R2270" s="20">
        <f t="shared" ca="1" si="563"/>
        <v>76252228.828787476</v>
      </c>
      <c r="AD2270">
        <f t="shared" ca="1" si="570"/>
        <v>0.94356772874704808</v>
      </c>
      <c r="AE2270">
        <f t="shared" ca="1" si="571"/>
        <v>0.98270838636206459</v>
      </c>
      <c r="AF2270">
        <f t="shared" ca="1" si="572"/>
        <v>0.16611761771132028</v>
      </c>
      <c r="AG2270">
        <f t="shared" ca="1" si="573"/>
        <v>0.35446915872582496</v>
      </c>
      <c r="AH2270">
        <f t="shared" ca="1" si="574"/>
        <v>1.6655979716640275</v>
      </c>
      <c r="AI2270">
        <f t="shared" ca="1" si="575"/>
        <v>1.6293270178662755</v>
      </c>
    </row>
    <row r="2271" spans="1:35">
      <c r="A2271" s="20"/>
      <c r="B2271" s="20"/>
      <c r="C2271" s="20">
        <f ca="1"/>
        <v>0.59486269339760767</v>
      </c>
      <c r="D2271" s="20">
        <f ca="1"/>
        <v>0.12031689359147556</v>
      </c>
      <c r="E2271" s="20">
        <f ca="1"/>
        <v>-1.0456802153672646</v>
      </c>
      <c r="F2271" s="20">
        <f ca="1"/>
        <v>-1.1412958585054744</v>
      </c>
      <c r="G2271" s="20">
        <f ca="1"/>
        <v>-1.2645655134450897</v>
      </c>
      <c r="H2271" s="20">
        <f ca="1"/>
        <v>0.88375273870792981</v>
      </c>
      <c r="I2271" s="164">
        <f t="shared" ca="1" si="564"/>
        <v>23.083579127147321</v>
      </c>
      <c r="J2271" s="164">
        <f t="shared" ca="1" si="565"/>
        <v>16.834078877136502</v>
      </c>
      <c r="K2271" s="164">
        <f t="shared" ca="1" si="566"/>
        <v>0.36896005240919871</v>
      </c>
      <c r="L2271" s="164">
        <f t="shared" ca="1" si="567"/>
        <v>0.73260946964157214</v>
      </c>
      <c r="M2271" s="20">
        <f t="shared" ca="1" si="568"/>
        <v>3.3217019575145605</v>
      </c>
      <c r="N2271" s="20">
        <f t="shared" ca="1" si="569"/>
        <v>1.5424965992526456</v>
      </c>
      <c r="O2271" s="20">
        <f t="shared" ca="1" si="560"/>
        <v>21284675.895654414</v>
      </c>
      <c r="P2271" s="20">
        <f t="shared" ca="1" si="561"/>
        <v>41067072.468927406</v>
      </c>
      <c r="Q2271" s="20">
        <f t="shared" ca="1" si="562"/>
        <v>595643.87516805448</v>
      </c>
      <c r="R2271" s="20">
        <f t="shared" ca="1" si="563"/>
        <v>62947392.239749879</v>
      </c>
      <c r="AD2271">
        <f t="shared" ca="1" si="570"/>
        <v>0.60281046775420399</v>
      </c>
      <c r="AE2271">
        <f t="shared" ca="1" si="571"/>
        <v>0.64566405273036975</v>
      </c>
      <c r="AF2271">
        <f t="shared" ca="1" si="572"/>
        <v>-1.7367267962800121</v>
      </c>
      <c r="AG2271">
        <f t="shared" ca="1" si="573"/>
        <v>-1.6245024107201274</v>
      </c>
      <c r="AH2271">
        <f t="shared" ca="1" si="574"/>
        <v>-1.3314422694282655</v>
      </c>
      <c r="AI2271">
        <f t="shared" ca="1" si="575"/>
        <v>-0.80406324526312001</v>
      </c>
    </row>
    <row r="2272" spans="1:35">
      <c r="A2272" s="20"/>
      <c r="B2272" s="20"/>
      <c r="C2272" s="20">
        <f ca="1"/>
        <v>-7.856974875604078E-2</v>
      </c>
      <c r="D2272" s="20">
        <f ca="1"/>
        <v>-1.1761626584280522</v>
      </c>
      <c r="E2272" s="20">
        <f ca="1"/>
        <v>9.907574779982975E-2</v>
      </c>
      <c r="F2272" s="20">
        <f ca="1"/>
        <v>0.68455847919457813</v>
      </c>
      <c r="G2272" s="20">
        <f ca="1"/>
        <v>0.33523457087909281</v>
      </c>
      <c r="H2272" s="20">
        <f ca="1"/>
        <v>-1.240302817290565</v>
      </c>
      <c r="I2272" s="164">
        <f t="shared" ca="1" si="564"/>
        <v>15.864729379678314</v>
      </c>
      <c r="J2272" s="164">
        <f t="shared" ca="1" si="565"/>
        <v>10.906274807351471</v>
      </c>
      <c r="K2272" s="164">
        <f t="shared" ca="1" si="566"/>
        <v>0.57311306201985435</v>
      </c>
      <c r="L2272" s="164">
        <f t="shared" ca="1" si="567"/>
        <v>1.1498137077218975</v>
      </c>
      <c r="M2272" s="20">
        <f t="shared" ca="1" si="568"/>
        <v>4.2047313322987652</v>
      </c>
      <c r="N2272" s="20">
        <f t="shared" ca="1" si="569"/>
        <v>1.5458249934611596</v>
      </c>
      <c r="O2272" s="20">
        <f t="shared" ca="1" si="560"/>
        <v>14274025.547796438</v>
      </c>
      <c r="P2272" s="20">
        <f t="shared" ca="1" si="561"/>
        <v>44146911.836225927</v>
      </c>
      <c r="Q2272" s="20">
        <f t="shared" ca="1" si="562"/>
        <v>73666.195289462994</v>
      </c>
      <c r="R2272" s="20">
        <f t="shared" ca="1" si="563"/>
        <v>58494603.579311825</v>
      </c>
      <c r="AD2272">
        <f t="shared" ca="1" si="570"/>
        <v>-1.1493375292042929</v>
      </c>
      <c r="AE2272">
        <f t="shared" ca="1" si="571"/>
        <v>-1.3435319438417883</v>
      </c>
      <c r="AF2272">
        <f t="shared" ca="1" si="572"/>
        <v>0.11920965472594863</v>
      </c>
      <c r="AG2272">
        <f t="shared" ca="1" si="573"/>
        <v>0.27188048964498812</v>
      </c>
      <c r="AH2272">
        <f t="shared" ca="1" si="574"/>
        <v>-0.35029851966803871</v>
      </c>
      <c r="AI2272">
        <f t="shared" ca="1" si="575"/>
        <v>-0.79506758524010934</v>
      </c>
    </row>
    <row r="2273" spans="1:35">
      <c r="A2273" s="20"/>
      <c r="B2273" s="20"/>
      <c r="C2273" s="20">
        <f ca="1"/>
        <v>1.5636897498677909</v>
      </c>
      <c r="D2273" s="20">
        <f ca="1"/>
        <v>-0.10091664118565083</v>
      </c>
      <c r="E2273" s="20">
        <f ca="1"/>
        <v>-1.3798277307612177</v>
      </c>
      <c r="F2273" s="20">
        <f ca="1"/>
        <v>-0.83316157762215326</v>
      </c>
      <c r="G2273" s="20">
        <f ca="1"/>
        <v>1.1101156894700539</v>
      </c>
      <c r="H2273" s="20">
        <f ca="1"/>
        <v>1.4822266702923013</v>
      </c>
      <c r="I2273" s="164">
        <f t="shared" ca="1" si="564"/>
        <v>25.320177786366699</v>
      </c>
      <c r="J2273" s="164">
        <f t="shared" ca="1" si="565"/>
        <v>18.544050889595699</v>
      </c>
      <c r="K2273" s="164">
        <f t="shared" ca="1" si="566"/>
        <v>0.47058654814445944</v>
      </c>
      <c r="L2273" s="164">
        <f t="shared" ca="1" si="567"/>
        <v>0.99191807647418773</v>
      </c>
      <c r="M2273" s="20">
        <f t="shared" ca="1" si="568"/>
        <v>5.7905171333509928</v>
      </c>
      <c r="N2273" s="20">
        <f t="shared" ca="1" si="569"/>
        <v>2.4912704781564812</v>
      </c>
      <c r="O2273" s="20">
        <f t="shared" ca="1" si="560"/>
        <v>23389243.904887088</v>
      </c>
      <c r="P2273" s="20">
        <f t="shared" ca="1" si="561"/>
        <v>49685745.670266956</v>
      </c>
      <c r="Q2273" s="20">
        <f t="shared" ca="1" si="562"/>
        <v>707811.76090638712</v>
      </c>
      <c r="R2273" s="20">
        <f t="shared" ca="1" si="563"/>
        <v>73782801.33606042</v>
      </c>
      <c r="AD2273">
        <f t="shared" ca="1" si="570"/>
        <v>1.145674219991917</v>
      </c>
      <c r="AE2273">
        <f t="shared" ca="1" si="571"/>
        <v>1.2194801642938589</v>
      </c>
      <c r="AF2273">
        <f t="shared" ca="1" si="572"/>
        <v>-0.81284956232309669</v>
      </c>
      <c r="AG2273">
        <f t="shared" ca="1" si="573"/>
        <v>-0.44582692511732891</v>
      </c>
      <c r="AH2273">
        <f t="shared" ca="1" si="574"/>
        <v>1.4116857037233261</v>
      </c>
      <c r="AI2273">
        <f t="shared" ca="1" si="575"/>
        <v>1.760190481504003</v>
      </c>
    </row>
    <row r="2274" spans="1:35">
      <c r="A2274" s="20"/>
      <c r="B2274" s="20"/>
      <c r="C2274" s="20">
        <f ca="1"/>
        <v>0.66456136251354359</v>
      </c>
      <c r="D2274" s="20">
        <f ca="1"/>
        <v>0.19517386720036797</v>
      </c>
      <c r="E2274" s="20">
        <f ca="1"/>
        <v>-0.4589373595308151</v>
      </c>
      <c r="F2274" s="20">
        <f ca="1"/>
        <v>1.134152623363071</v>
      </c>
      <c r="G2274" s="20">
        <f ca="1"/>
        <v>-0.58452090282936964</v>
      </c>
      <c r="H2274" s="20">
        <f ca="1"/>
        <v>4.1100696741214436E-2</v>
      </c>
      <c r="I2274" s="164">
        <f t="shared" ca="1" si="564"/>
        <v>24.494634461264695</v>
      </c>
      <c r="J2274" s="164">
        <f t="shared" ca="1" si="565"/>
        <v>17.405538728409795</v>
      </c>
      <c r="K2274" s="164">
        <f t="shared" ca="1" si="566"/>
        <v>0.56363367415870946</v>
      </c>
      <c r="L2274" s="164">
        <f t="shared" ca="1" si="567"/>
        <v>1.2708362118324765</v>
      </c>
      <c r="M2274" s="20">
        <f t="shared" ca="1" si="568"/>
        <v>4.1165862825128281</v>
      </c>
      <c r="N2274" s="20">
        <f t="shared" ca="1" si="569"/>
        <v>1.8271077713508044</v>
      </c>
      <c r="O2274" s="20">
        <f t="shared" ca="1" si="560"/>
        <v>22341881.855991766</v>
      </c>
      <c r="P2274" s="20">
        <f t="shared" ca="1" si="561"/>
        <v>55734016.625045441</v>
      </c>
      <c r="Q2274" s="20">
        <f t="shared" ca="1" si="562"/>
        <v>596854.83349960914</v>
      </c>
      <c r="R2274" s="20">
        <f t="shared" ca="1" si="563"/>
        <v>78672753.31453681</v>
      </c>
      <c r="AD2274">
        <f t="shared" ca="1" si="570"/>
        <v>0.94529962652055721</v>
      </c>
      <c r="AE2274">
        <f t="shared" ca="1" si="571"/>
        <v>0.83742910349321908</v>
      </c>
      <c r="AF2274">
        <f t="shared" ca="1" si="572"/>
        <v>3.3033401442812978E-2</v>
      </c>
      <c r="AG2274">
        <f t="shared" ca="1" si="573"/>
        <v>0.82198278105671108</v>
      </c>
      <c r="AH2274">
        <f t="shared" ca="1" si="574"/>
        <v>-0.44823746387463481</v>
      </c>
      <c r="AI2274">
        <f t="shared" ca="1" si="575"/>
        <v>-3.4843861214042628E-2</v>
      </c>
    </row>
    <row r="2275" spans="1:35">
      <c r="A2275" s="20"/>
      <c r="B2275" s="20"/>
      <c r="C2275" s="20">
        <f ca="1"/>
        <v>-0.41229709100914164</v>
      </c>
      <c r="D2275" s="20">
        <f ca="1"/>
        <v>1.2140647089781478</v>
      </c>
      <c r="E2275" s="20">
        <f ca="1"/>
        <v>-0.14617994222399297</v>
      </c>
      <c r="F2275" s="20">
        <f ca="1"/>
        <v>-1.5246812828158327</v>
      </c>
      <c r="G2275" s="20">
        <f ca="1"/>
        <v>-1.4342516852622782</v>
      </c>
      <c r="H2275" s="20">
        <f ca="1"/>
        <v>-1.5958803335064622</v>
      </c>
      <c r="I2275" s="164">
        <f t="shared" ca="1" si="564"/>
        <v>22.946740378744487</v>
      </c>
      <c r="J2275" s="164">
        <f t="shared" ca="1" si="565"/>
        <v>16.889524062465206</v>
      </c>
      <c r="K2275" s="164">
        <f t="shared" ca="1" si="566"/>
        <v>0.36750914654357342</v>
      </c>
      <c r="L2275" s="164">
        <f t="shared" ca="1" si="567"/>
        <v>0.50767641935655716</v>
      </c>
      <c r="M2275" s="20">
        <f t="shared" ca="1" si="568"/>
        <v>1.6049028412652699</v>
      </c>
      <c r="N2275" s="20">
        <f t="shared" ca="1" si="569"/>
        <v>0.62310420130103439</v>
      </c>
      <c r="O2275" s="20">
        <f t="shared" ca="1" si="560"/>
        <v>21241271.557241686</v>
      </c>
      <c r="P2275" s="20">
        <f t="shared" ca="1" si="561"/>
        <v>35389121.346092202</v>
      </c>
      <c r="Q2275" s="20">
        <f t="shared" ca="1" si="562"/>
        <v>83350.646574529121</v>
      </c>
      <c r="R2275" s="20">
        <f t="shared" ca="1" si="563"/>
        <v>56713743.549908414</v>
      </c>
      <c r="AD2275">
        <f t="shared" ca="1" si="570"/>
        <v>0.56959717930691378</v>
      </c>
      <c r="AE2275">
        <f t="shared" ca="1" si="571"/>
        <v>0.66426981961919707</v>
      </c>
      <c r="AF2275">
        <f t="shared" ca="1" si="572"/>
        <v>-1.7499168496038786</v>
      </c>
      <c r="AG2275">
        <f t="shared" ca="1" si="573"/>
        <v>-2.6469253665611041</v>
      </c>
      <c r="AH2275">
        <f t="shared" ca="1" si="574"/>
        <v>-3.2389968430385885</v>
      </c>
      <c r="AI2275">
        <f t="shared" ca="1" si="575"/>
        <v>-3.2889075640512586</v>
      </c>
    </row>
    <row r="2276" spans="1:35">
      <c r="A2276" s="20"/>
      <c r="B2276" s="20"/>
      <c r="C2276" s="20">
        <f ca="1"/>
        <v>1.0110793761553245</v>
      </c>
      <c r="D2276" s="20">
        <f ca="1"/>
        <v>-0.94877009637169407</v>
      </c>
      <c r="E2276" s="20">
        <f ca="1"/>
        <v>1.8059901329847142E-2</v>
      </c>
      <c r="F2276" s="20">
        <f ca="1"/>
        <v>-0.67531421616410459</v>
      </c>
      <c r="G2276" s="20">
        <f ca="1"/>
        <v>-2.3356231443520179</v>
      </c>
      <c r="H2276" s="20">
        <f ca="1"/>
        <v>0.68460125325364185</v>
      </c>
      <c r="I2276" s="164">
        <f t="shared" ca="1" si="564"/>
        <v>22.083843668019213</v>
      </c>
      <c r="J2276" s="164">
        <f t="shared" ca="1" si="565"/>
        <v>15.251159054026811</v>
      </c>
      <c r="K2276" s="164">
        <f t="shared" ca="1" si="566"/>
        <v>0.45999568931065415</v>
      </c>
      <c r="L2276" s="164">
        <f t="shared" ca="1" si="567"/>
        <v>0.86131851956459604</v>
      </c>
      <c r="M2276" s="20">
        <f t="shared" ca="1" si="568"/>
        <v>2.6859036134631462</v>
      </c>
      <c r="N2276" s="20">
        <f t="shared" ca="1" si="569"/>
        <v>1.2872825247494943</v>
      </c>
      <c r="O2276" s="20">
        <f t="shared" ca="1" si="560"/>
        <v>19907436.226571873</v>
      </c>
      <c r="P2276" s="20">
        <f t="shared" ca="1" si="561"/>
        <v>43241059.673731759</v>
      </c>
      <c r="Q2276" s="20">
        <f t="shared" ca="1" si="562"/>
        <v>548566.00845865742</v>
      </c>
      <c r="R2276" s="20">
        <f t="shared" ca="1" si="563"/>
        <v>63697061.908762291</v>
      </c>
      <c r="AD2276">
        <f t="shared" ca="1" si="570"/>
        <v>0.3601562301017503</v>
      </c>
      <c r="AE2276">
        <f t="shared" ca="1" si="571"/>
        <v>0.11448290403584263</v>
      </c>
      <c r="AF2276">
        <f t="shared" ca="1" si="572"/>
        <v>-0.90913009717587157</v>
      </c>
      <c r="AG2276">
        <f t="shared" ca="1" si="573"/>
        <v>-1.0394612747063818</v>
      </c>
      <c r="AH2276">
        <f t="shared" ca="1" si="574"/>
        <v>-2.037884873929837</v>
      </c>
      <c r="AI2276">
        <f t="shared" ca="1" si="575"/>
        <v>-1.493831014190556</v>
      </c>
    </row>
    <row r="2277" spans="1:35">
      <c r="A2277" s="20"/>
      <c r="B2277" s="20"/>
      <c r="C2277" s="20">
        <f ca="1"/>
        <v>-0.2125932518577841</v>
      </c>
      <c r="D2277" s="20">
        <f ca="1"/>
        <v>-0.67650504949237777</v>
      </c>
      <c r="E2277" s="20">
        <f ca="1"/>
        <v>0.63773835866397754</v>
      </c>
      <c r="F2277" s="20">
        <f ca="1"/>
        <v>0.15650878648839081</v>
      </c>
      <c r="G2277" s="20">
        <f ca="1"/>
        <v>2.5785628408584849</v>
      </c>
      <c r="H2277" s="20">
        <f ca="1"/>
        <v>0.19468098339965123</v>
      </c>
      <c r="I2277" s="164">
        <f t="shared" ca="1" si="564"/>
        <v>16.65197539666238</v>
      </c>
      <c r="J2277" s="164">
        <f t="shared" ca="1" si="565"/>
        <v>12.211014760863955</v>
      </c>
      <c r="K2277" s="164">
        <f t="shared" ca="1" si="566"/>
        <v>0.73243825492637149</v>
      </c>
      <c r="L2277" s="164">
        <f t="shared" ca="1" si="567"/>
        <v>1.3697816194310255</v>
      </c>
      <c r="M2277" s="20">
        <f t="shared" ca="1" si="568"/>
        <v>7.2735979400457609</v>
      </c>
      <c r="N2277" s="20">
        <f t="shared" ca="1" si="569"/>
        <v>2.7284770013380957</v>
      </c>
      <c r="O2277" s="20">
        <f t="shared" ca="1" si="560"/>
        <v>15389608.446353279</v>
      </c>
      <c r="P2277" s="20">
        <f t="shared" ca="1" si="561"/>
        <v>50351113.873748295</v>
      </c>
      <c r="Q2277" s="20">
        <f t="shared" ca="1" si="562"/>
        <v>218577.44755377076</v>
      </c>
      <c r="R2277" s="20">
        <f t="shared" ca="1" si="563"/>
        <v>65959299.767655343</v>
      </c>
      <c r="AD2277">
        <f t="shared" ca="1" si="570"/>
        <v>-0.9582583988683544</v>
      </c>
      <c r="AE2277">
        <f t="shared" ca="1" si="571"/>
        <v>-0.90569974467652525</v>
      </c>
      <c r="AF2277">
        <f t="shared" ca="1" si="572"/>
        <v>1.56762049933065</v>
      </c>
      <c r="AG2277">
        <f t="shared" ca="1" si="573"/>
        <v>1.2717346337773883</v>
      </c>
      <c r="AH2277">
        <f t="shared" ca="1" si="574"/>
        <v>3.0595532667175123</v>
      </c>
      <c r="AI2277">
        <f t="shared" ca="1" si="575"/>
        <v>2.4012891928056632</v>
      </c>
    </row>
    <row r="2278" spans="1:35">
      <c r="A2278" s="20"/>
      <c r="B2278" s="20"/>
      <c r="C2278" s="20">
        <f ca="1"/>
        <v>-0.81703156950037936</v>
      </c>
      <c r="D2278" s="20">
        <f ca="1"/>
        <v>-0.38338954104335377</v>
      </c>
      <c r="E2278" s="20">
        <f ca="1"/>
        <v>-0.61071067651864497</v>
      </c>
      <c r="F2278" s="20">
        <f ca="1"/>
        <v>-0.31592744234167308</v>
      </c>
      <c r="G2278" s="20">
        <f ca="1"/>
        <v>-0.56645564268716331</v>
      </c>
      <c r="H2278" s="20">
        <f ca="1"/>
        <v>-1.7811186716570997</v>
      </c>
      <c r="I2278" s="164">
        <f t="shared" ca="1" si="564"/>
        <v>15.17110948956214</v>
      </c>
      <c r="J2278" s="164">
        <f t="shared" ca="1" si="565"/>
        <v>10.900784054385895</v>
      </c>
      <c r="K2278" s="164">
        <f t="shared" ca="1" si="566"/>
        <v>0.3869582046918979</v>
      </c>
      <c r="L2278" s="164">
        <f t="shared" ca="1" si="567"/>
        <v>0.73700129326411823</v>
      </c>
      <c r="M2278" s="20">
        <f t="shared" ca="1" si="568"/>
        <v>2.5408955760548007</v>
      </c>
      <c r="N2278" s="20">
        <f t="shared" ca="1" si="569"/>
        <v>0.88076672515256949</v>
      </c>
      <c r="O2278" s="20">
        <f t="shared" ca="1" si="560"/>
        <v>13901214.310713449</v>
      </c>
      <c r="P2278" s="20">
        <f t="shared" ca="1" si="561"/>
        <v>33285113.892518491</v>
      </c>
      <c r="Q2278" s="20">
        <f t="shared" ca="1" si="562"/>
        <v>-44819.902836475616</v>
      </c>
      <c r="R2278" s="20">
        <f t="shared" ca="1" si="563"/>
        <v>47141508.300395459</v>
      </c>
      <c r="AD2278">
        <f t="shared" ca="1" si="570"/>
        <v>-1.3176918714655004</v>
      </c>
      <c r="AE2278">
        <f t="shared" ca="1" si="571"/>
        <v>-1.3453744783939954</v>
      </c>
      <c r="AF2278">
        <f t="shared" ca="1" si="572"/>
        <v>-1.5731072300736559</v>
      </c>
      <c r="AG2278">
        <f t="shared" ca="1" si="573"/>
        <v>-1.6045395760721901</v>
      </c>
      <c r="AH2278">
        <f t="shared" ca="1" si="574"/>
        <v>-2.1990049154946654</v>
      </c>
      <c r="AI2278">
        <f t="shared" ca="1" si="575"/>
        <v>-2.592522364452515</v>
      </c>
    </row>
    <row r="2279" spans="1:35">
      <c r="A2279" s="20"/>
      <c r="B2279" s="20"/>
      <c r="C2279" s="20">
        <f ca="1"/>
        <v>1.3178509449594726</v>
      </c>
      <c r="D2279" s="20">
        <f ca="1"/>
        <v>0.17797336750401918</v>
      </c>
      <c r="E2279" s="20">
        <f ca="1"/>
        <v>-1.3113767987751457</v>
      </c>
      <c r="F2279" s="20">
        <f ca="1"/>
        <v>0.13214279298211926</v>
      </c>
      <c r="G2279" s="20">
        <f ca="1"/>
        <v>-0.83223277424552466</v>
      </c>
      <c r="H2279" s="20">
        <f ca="1"/>
        <v>0.25274067900446695</v>
      </c>
      <c r="I2279" s="164">
        <f t="shared" ca="1" si="564"/>
        <v>26.328427591867602</v>
      </c>
      <c r="J2279" s="164">
        <f t="shared" ca="1" si="565"/>
        <v>18.803055265368538</v>
      </c>
      <c r="K2279" s="164">
        <f t="shared" ca="1" si="566"/>
        <v>0.42162806024729627</v>
      </c>
      <c r="L2279" s="164">
        <f t="shared" ca="1" si="567"/>
        <v>0.97308421107464138</v>
      </c>
      <c r="M2279" s="20">
        <f t="shared" ca="1" si="568"/>
        <v>3.4489432679692111</v>
      </c>
      <c r="N2279" s="20">
        <f t="shared" ca="1" si="569"/>
        <v>1.6163931866090291</v>
      </c>
      <c r="O2279" s="20">
        <f t="shared" ca="1" si="560"/>
        <v>24065026.205864027</v>
      </c>
      <c r="P2279" s="20">
        <f t="shared" ca="1" si="561"/>
        <v>50227157.114985153</v>
      </c>
      <c r="Q2279" s="20">
        <f t="shared" ca="1" si="562"/>
        <v>643240.34989988059</v>
      </c>
      <c r="R2279" s="20">
        <f t="shared" ca="1" si="563"/>
        <v>74935423.670749068</v>
      </c>
      <c r="AD2279">
        <f t="shared" ca="1" si="570"/>
        <v>1.3903950465698058</v>
      </c>
      <c r="AE2279">
        <f t="shared" ca="1" si="571"/>
        <v>1.3063943843518586</v>
      </c>
      <c r="AF2279">
        <f t="shared" ca="1" si="572"/>
        <v>-1.25792672502458</v>
      </c>
      <c r="AG2279">
        <f t="shared" ca="1" si="573"/>
        <v>-0.53143540420617585</v>
      </c>
      <c r="AH2279">
        <f t="shared" ca="1" si="574"/>
        <v>-1.1900630355897646</v>
      </c>
      <c r="AI2279">
        <f t="shared" ca="1" si="575"/>
        <v>-0.60434273889451606</v>
      </c>
    </row>
    <row r="2280" spans="1:35">
      <c r="A2280" s="20"/>
      <c r="B2280" s="20"/>
      <c r="C2280" s="20">
        <f ca="1"/>
        <v>-0.46199516092052406</v>
      </c>
      <c r="D2280" s="20">
        <f ca="1"/>
        <v>1.3148210621999052</v>
      </c>
      <c r="E2280" s="20">
        <f ca="1"/>
        <v>1.4591404510815846</v>
      </c>
      <c r="F2280" s="20">
        <f ca="1"/>
        <v>1.0284621101794487</v>
      </c>
      <c r="G2280" s="20">
        <f ca="1"/>
        <v>-1.5930025580038545E-2</v>
      </c>
      <c r="H2280" s="20">
        <f ca="1"/>
        <v>-0.15192347937859854</v>
      </c>
      <c r="I2280" s="164">
        <f t="shared" ca="1" si="564"/>
        <v>24.872678557594028</v>
      </c>
      <c r="J2280" s="164">
        <f t="shared" ca="1" si="565"/>
        <v>18.134260829562525</v>
      </c>
      <c r="K2280" s="164">
        <f t="shared" ca="1" si="566"/>
        <v>0.77911977554011136</v>
      </c>
      <c r="L2280" s="164">
        <f t="shared" ca="1" si="567"/>
        <v>1.4666456041288014</v>
      </c>
      <c r="M2280" s="20">
        <f t="shared" ca="1" si="568"/>
        <v>5.116004700348376</v>
      </c>
      <c r="N2280" s="20">
        <f t="shared" ca="1" si="569"/>
        <v>2.1063573779141991</v>
      </c>
      <c r="O2280" s="20">
        <f t="shared" ca="1" si="560"/>
        <v>22932081.532292038</v>
      </c>
      <c r="P2280" s="20">
        <f t="shared" ca="1" si="561"/>
        <v>60934996.291153751</v>
      </c>
      <c r="Q2280" s="20">
        <f t="shared" ca="1" si="562"/>
        <v>466902.84615967493</v>
      </c>
      <c r="R2280" s="20">
        <f t="shared" ca="1" si="563"/>
        <v>84333980.669605479</v>
      </c>
      <c r="AD2280">
        <f t="shared" ca="1" si="570"/>
        <v>1.0370579023286473</v>
      </c>
      <c r="AE2280">
        <f t="shared" ca="1" si="571"/>
        <v>1.0819667213297064</v>
      </c>
      <c r="AF2280">
        <f t="shared" ca="1" si="572"/>
        <v>1.9919979594555579</v>
      </c>
      <c r="AG2280">
        <f t="shared" ca="1" si="573"/>
        <v>1.7120254733127329</v>
      </c>
      <c r="AH2280">
        <f t="shared" ca="1" si="574"/>
        <v>0.66222744483152896</v>
      </c>
      <c r="AI2280">
        <f t="shared" ca="1" si="575"/>
        <v>0.71988480517351061</v>
      </c>
    </row>
    <row r="2281" spans="1:35">
      <c r="A2281" s="20"/>
      <c r="B2281" s="20"/>
      <c r="C2281" s="20">
        <f ca="1"/>
        <v>-0.81464748844003065</v>
      </c>
      <c r="D2281" s="20">
        <f ca="1"/>
        <v>-0.34341302588054495</v>
      </c>
      <c r="E2281" s="20">
        <f ca="1"/>
        <v>-0.38893809035822896</v>
      </c>
      <c r="F2281" s="20">
        <f ca="1"/>
        <v>2.454200004601061</v>
      </c>
      <c r="G2281" s="20">
        <f ca="1"/>
        <v>1.4773792349313482</v>
      </c>
      <c r="H2281" s="20">
        <f ca="1"/>
        <v>0.38676998273900148</v>
      </c>
      <c r="I2281" s="164">
        <f t="shared" ca="1" si="564"/>
        <v>16.212037881368786</v>
      </c>
      <c r="J2281" s="164">
        <f t="shared" ca="1" si="565"/>
        <v>11.846644817490072</v>
      </c>
      <c r="K2281" s="164">
        <f t="shared" ca="1" si="566"/>
        <v>0.70249385853988611</v>
      </c>
      <c r="L2281" s="164">
        <f t="shared" ca="1" si="567"/>
        <v>1.6969838110289626</v>
      </c>
      <c r="M2281" s="20">
        <f t="shared" ca="1" si="568"/>
        <v>6.757006061913966</v>
      </c>
      <c r="N2281" s="20">
        <f t="shared" ca="1" si="569"/>
        <v>2.71987671398221</v>
      </c>
      <c r="O2281" s="20">
        <f t="shared" ca="1" si="560"/>
        <v>14960699.429406969</v>
      </c>
      <c r="P2281" s="20">
        <f t="shared" ca="1" si="561"/>
        <v>57973439.46433048</v>
      </c>
      <c r="Q2281" s="20">
        <f t="shared" ca="1" si="562"/>
        <v>512816.75514466583</v>
      </c>
      <c r="R2281" s="20">
        <f t="shared" ca="1" si="563"/>
        <v>73446955.648882121</v>
      </c>
      <c r="AD2281">
        <f t="shared" ca="1" si="570"/>
        <v>-1.0650393491823342</v>
      </c>
      <c r="AE2281">
        <f t="shared" ca="1" si="571"/>
        <v>-1.0279715377550096</v>
      </c>
      <c r="AF2281">
        <f t="shared" ca="1" si="572"/>
        <v>1.2953987139989647</v>
      </c>
      <c r="AG2281">
        <f t="shared" ca="1" si="573"/>
        <v>2.759017322858921</v>
      </c>
      <c r="AH2281">
        <f t="shared" ca="1" si="574"/>
        <v>2.4855622910155177</v>
      </c>
      <c r="AI2281">
        <f t="shared" ca="1" si="575"/>
        <v>2.3780451729248915</v>
      </c>
    </row>
    <row r="2282" spans="1:35">
      <c r="A2282" s="20"/>
      <c r="B2282" s="20"/>
      <c r="C2282" s="20">
        <f ca="1"/>
        <v>0.938341480548469</v>
      </c>
      <c r="D2282" s="20">
        <f ca="1"/>
        <v>6.0552916098964349E-2</v>
      </c>
      <c r="E2282" s="20">
        <f ca="1"/>
        <v>0.12155887462815412</v>
      </c>
      <c r="F2282" s="20">
        <f ca="1"/>
        <v>0.74276621383389041</v>
      </c>
      <c r="G2282" s="20">
        <f ca="1"/>
        <v>2.3862329019745792</v>
      </c>
      <c r="H2282" s="20">
        <f ca="1"/>
        <v>0.43592868707578053</v>
      </c>
      <c r="I2282" s="164">
        <f t="shared" ca="1" si="564"/>
        <v>24.1783135312985</v>
      </c>
      <c r="J2282" s="164">
        <f t="shared" ca="1" si="565"/>
        <v>17.528334297660717</v>
      </c>
      <c r="K2282" s="164">
        <f t="shared" ca="1" si="566"/>
        <v>0.73423034009670463</v>
      </c>
      <c r="L2282" s="164">
        <f t="shared" ca="1" si="567"/>
        <v>1.4839427338946987</v>
      </c>
      <c r="M2282" s="20">
        <f t="shared" ca="1" si="568"/>
        <v>7.1331405752408861</v>
      </c>
      <c r="N2282" s="20">
        <f t="shared" ca="1" si="569"/>
        <v>2.8483919240388427</v>
      </c>
      <c r="O2282" s="20">
        <f t="shared" ca="1" si="560"/>
        <v>22238681.554509938</v>
      </c>
      <c r="P2282" s="20">
        <f t="shared" ca="1" si="561"/>
        <v>60668725.126066618</v>
      </c>
      <c r="Q2282" s="20">
        <f t="shared" ca="1" si="562"/>
        <v>503083.52265824197</v>
      </c>
      <c r="R2282" s="20">
        <f t="shared" ca="1" si="563"/>
        <v>83410490.203234807</v>
      </c>
      <c r="AD2282">
        <f t="shared" ca="1" si="570"/>
        <v>0.86852270177148028</v>
      </c>
      <c r="AE2282">
        <f t="shared" ca="1" si="571"/>
        <v>0.87863567035594548</v>
      </c>
      <c r="AF2282">
        <f t="shared" ca="1" si="572"/>
        <v>1.5839121826973139</v>
      </c>
      <c r="AG2282">
        <f t="shared" ca="1" si="573"/>
        <v>1.7906487904304487</v>
      </c>
      <c r="AH2282">
        <f t="shared" ca="1" si="574"/>
        <v>2.9034895280454296</v>
      </c>
      <c r="AI2282">
        <f t="shared" ca="1" si="575"/>
        <v>2.7253835784833584</v>
      </c>
    </row>
    <row r="2283" spans="1:35">
      <c r="A2283" s="20"/>
      <c r="B2283" s="20"/>
      <c r="C2283" s="20">
        <f ca="1"/>
        <v>-1.5180817094963646</v>
      </c>
      <c r="D2283" s="20">
        <f ca="1"/>
        <v>-0.63583735893911386</v>
      </c>
      <c r="E2283" s="20">
        <f ca="1"/>
        <v>1.7704973079556108</v>
      </c>
      <c r="F2283" s="20">
        <f ca="1"/>
        <v>1.1432543868367571</v>
      </c>
      <c r="G2283" s="20">
        <f ca="1"/>
        <v>1.0222216421556669</v>
      </c>
      <c r="H2283" s="20">
        <f ca="1"/>
        <v>-0.539090532732447</v>
      </c>
      <c r="I2283" s="164">
        <f t="shared" ca="1" si="564"/>
        <v>13.020798607311036</v>
      </c>
      <c r="J2283" s="164">
        <f t="shared" ca="1" si="565"/>
        <v>9.3287026234661763</v>
      </c>
      <c r="K2283" s="164">
        <f t="shared" ca="1" si="566"/>
        <v>0.81012167956896963</v>
      </c>
      <c r="L2283" s="164">
        <f t="shared" ca="1" si="567"/>
        <v>1.5159053219237721</v>
      </c>
      <c r="M2283" s="20">
        <f t="shared" ca="1" si="568"/>
        <v>6.0834796658316126</v>
      </c>
      <c r="N2283" s="20">
        <f t="shared" ca="1" si="569"/>
        <v>2.2244762652983763</v>
      </c>
      <c r="O2283" s="20">
        <f t="shared" ca="1" si="560"/>
        <v>11916192.773830412</v>
      </c>
      <c r="P2283" s="20">
        <f t="shared" ca="1" si="561"/>
        <v>50330111.481397115</v>
      </c>
      <c r="Q2283" s="20">
        <f t="shared" ca="1" si="562"/>
        <v>86496.071493799856</v>
      </c>
      <c r="R2283" s="20">
        <f t="shared" ca="1" si="563"/>
        <v>62332800.326721326</v>
      </c>
      <c r="AD2283">
        <f t="shared" ca="1" si="570"/>
        <v>-1.8396119885167392</v>
      </c>
      <c r="AE2283">
        <f t="shared" ca="1" si="571"/>
        <v>-1.8729185827294712</v>
      </c>
      <c r="AF2283">
        <f t="shared" ca="1" si="572"/>
        <v>2.2738334506269955</v>
      </c>
      <c r="AG2283">
        <f t="shared" ca="1" si="573"/>
        <v>1.9359332814716916</v>
      </c>
      <c r="AH2283">
        <f t="shared" ca="1" si="574"/>
        <v>1.7371996287017923</v>
      </c>
      <c r="AI2283">
        <f t="shared" ca="1" si="575"/>
        <v>1.0391250413469626</v>
      </c>
    </row>
    <row r="2284" spans="1:35">
      <c r="A2284" s="20"/>
      <c r="B2284" s="20"/>
      <c r="C2284" s="20">
        <f ca="1"/>
        <v>-0.37326940792973884</v>
      </c>
      <c r="D2284" s="20">
        <f ca="1"/>
        <v>-0.56195102754690418</v>
      </c>
      <c r="E2284" s="20">
        <f ca="1"/>
        <v>-0.15612665643742357</v>
      </c>
      <c r="F2284" s="20">
        <f ca="1"/>
        <v>-0.81582060540114754</v>
      </c>
      <c r="G2284" s="20">
        <f ca="1"/>
        <v>-0.67135328832065055</v>
      </c>
      <c r="H2284" s="20">
        <f ca="1"/>
        <v>0.73253447419698037</v>
      </c>
      <c r="I2284" s="164">
        <f t="shared" ca="1" si="564"/>
        <v>16.973310922554642</v>
      </c>
      <c r="J2284" s="164">
        <f t="shared" ca="1" si="565"/>
        <v>12.38452128529002</v>
      </c>
      <c r="K2284" s="164">
        <f t="shared" ca="1" si="566"/>
        <v>0.47991312440103562</v>
      </c>
      <c r="L2284" s="164">
        <f t="shared" ca="1" si="567"/>
        <v>0.89910586302633222</v>
      </c>
      <c r="M2284" s="20">
        <f t="shared" ca="1" si="568"/>
        <v>4.2326374446504289</v>
      </c>
      <c r="N2284" s="20">
        <f t="shared" ca="1" si="569"/>
        <v>1.7494363447242032</v>
      </c>
      <c r="O2284" s="20">
        <f t="shared" ca="1" si="560"/>
        <v>15653490.392316284</v>
      </c>
      <c r="P2284" s="20">
        <f t="shared" ca="1" si="561"/>
        <v>39075875.626158401</v>
      </c>
      <c r="Q2284" s="20">
        <f t="shared" ca="1" si="562"/>
        <v>397594.38662148948</v>
      </c>
      <c r="R2284" s="20">
        <f t="shared" ca="1" si="563"/>
        <v>55126960.405096173</v>
      </c>
      <c r="AD2284">
        <f t="shared" ca="1" si="570"/>
        <v>-0.88026433918576685</v>
      </c>
      <c r="AE2284">
        <f t="shared" ca="1" si="571"/>
        <v>-0.84747607876173825</v>
      </c>
      <c r="AF2284">
        <f t="shared" ca="1" si="572"/>
        <v>-0.72806250544513129</v>
      </c>
      <c r="AG2284">
        <f t="shared" ca="1" si="573"/>
        <v>-0.86770062260758141</v>
      </c>
      <c r="AH2284">
        <f t="shared" ca="1" si="574"/>
        <v>-0.31929172816618967</v>
      </c>
      <c r="AI2284">
        <f t="shared" ca="1" si="575"/>
        <v>-0.24476663588053249</v>
      </c>
    </row>
    <row r="2285" spans="1:35">
      <c r="A2285" s="20"/>
      <c r="B2285" s="20"/>
      <c r="C2285" s="20">
        <f ca="1"/>
        <v>0.39845660118196596</v>
      </c>
      <c r="D2285" s="20">
        <f ca="1"/>
        <v>-1.4136050867892469</v>
      </c>
      <c r="E2285" s="20">
        <f ca="1"/>
        <v>2.0493001129860553</v>
      </c>
      <c r="F2285" s="20">
        <f ca="1"/>
        <v>-8.3880139732274192E-2</v>
      </c>
      <c r="G2285" s="20">
        <f ca="1"/>
        <v>-0.29349341360613834</v>
      </c>
      <c r="H2285" s="20">
        <f ca="1"/>
        <v>-8.3476149982674691E-2</v>
      </c>
      <c r="I2285" s="164">
        <f t="shared" ca="1" si="564"/>
        <v>18.335625586820157</v>
      </c>
      <c r="J2285" s="164">
        <f t="shared" ca="1" si="565"/>
        <v>12.383165364520291</v>
      </c>
      <c r="K2285" s="164">
        <f t="shared" ca="1" si="566"/>
        <v>0.75823939215965186</v>
      </c>
      <c r="L2285" s="164">
        <f t="shared" ca="1" si="567"/>
        <v>1.263469304462207</v>
      </c>
      <c r="M2285" s="20">
        <f t="shared" ca="1" si="568"/>
        <v>4.8463861324289814</v>
      </c>
      <c r="N2285" s="20">
        <f t="shared" ca="1" si="569"/>
        <v>1.8544538327604914</v>
      </c>
      <c r="O2285" s="20">
        <f t="shared" ca="1" si="560"/>
        <v>16379242.056666564</v>
      </c>
      <c r="P2285" s="20">
        <f t="shared" ca="1" si="561"/>
        <v>49410883.465601906</v>
      </c>
      <c r="Q2285" s="20">
        <f t="shared" ca="1" si="562"/>
        <v>206597.20974525111</v>
      </c>
      <c r="R2285" s="20">
        <f t="shared" ca="1" si="563"/>
        <v>65996722.732013725</v>
      </c>
      <c r="AD2285">
        <f t="shared" ca="1" si="570"/>
        <v>-0.54960544009219536</v>
      </c>
      <c r="AE2285">
        <f t="shared" ca="1" si="571"/>
        <v>-0.84793108573144615</v>
      </c>
      <c r="AF2285">
        <f t="shared" ca="1" si="572"/>
        <v>1.8021762923604712</v>
      </c>
      <c r="AG2285">
        <f t="shared" ca="1" si="573"/>
        <v>0.7884968384645763</v>
      </c>
      <c r="AH2285">
        <f t="shared" ca="1" si="574"/>
        <v>0.36265125825442468</v>
      </c>
      <c r="AI2285">
        <f t="shared" ca="1" si="575"/>
        <v>3.9064412866192388E-2</v>
      </c>
    </row>
    <row r="2286" spans="1:35">
      <c r="A2286" s="20"/>
      <c r="B2286" s="20"/>
      <c r="C2286" s="20">
        <f ca="1"/>
        <v>-0.33947597386188788</v>
      </c>
      <c r="D2286" s="20">
        <f ca="1"/>
        <v>-0.45815519846217773</v>
      </c>
      <c r="E2286" s="20">
        <f ca="1"/>
        <v>0.8077194321668919</v>
      </c>
      <c r="F2286" s="20">
        <f ca="1"/>
        <v>1.3300938727584668</v>
      </c>
      <c r="G2286" s="20">
        <f ca="1"/>
        <v>1.1618760211883559</v>
      </c>
      <c r="H2286" s="20">
        <f ca="1"/>
        <v>-0.57142908783023416</v>
      </c>
      <c r="I2286" s="164">
        <f t="shared" ca="1" si="564"/>
        <v>17.953281483624266</v>
      </c>
      <c r="J2286" s="164">
        <f t="shared" ca="1" si="565"/>
        <v>12.729701929181399</v>
      </c>
      <c r="K2286" s="164">
        <f t="shared" ca="1" si="566"/>
        <v>0.74038116668868903</v>
      </c>
      <c r="L2286" s="164">
        <f t="shared" ca="1" si="567"/>
        <v>1.4853596686065464</v>
      </c>
      <c r="M2286" s="20">
        <f t="shared" ca="1" si="568"/>
        <v>5.8189862641874761</v>
      </c>
      <c r="N2286" s="20">
        <f t="shared" ca="1" si="569"/>
        <v>2.220822432558712</v>
      </c>
      <c r="O2286" s="20">
        <f t="shared" ca="1" si="560"/>
        <v>16360147.149629813</v>
      </c>
      <c r="P2286" s="20">
        <f t="shared" ca="1" si="561"/>
        <v>54496155.572384678</v>
      </c>
      <c r="Q2286" s="20">
        <f t="shared" ca="1" si="562"/>
        <v>238399.40114294723</v>
      </c>
      <c r="R2286" s="20">
        <f t="shared" ca="1" si="563"/>
        <v>71094702.123157427</v>
      </c>
      <c r="AD2286">
        <f t="shared" ca="1" si="570"/>
        <v>-0.64240740688731468</v>
      </c>
      <c r="AE2286">
        <f t="shared" ca="1" si="571"/>
        <v>-0.73164364792570535</v>
      </c>
      <c r="AF2286">
        <f t="shared" ca="1" si="572"/>
        <v>1.6398287880789906</v>
      </c>
      <c r="AG2286">
        <f t="shared" ca="1" si="573"/>
        <v>1.7970894027570283</v>
      </c>
      <c r="AH2286">
        <f t="shared" ca="1" si="574"/>
        <v>1.4433180713194185</v>
      </c>
      <c r="AI2286">
        <f t="shared" ca="1" si="575"/>
        <v>1.0292498177262481</v>
      </c>
    </row>
    <row r="2287" spans="1:35">
      <c r="A2287" s="20"/>
      <c r="B2287" s="20"/>
      <c r="C2287" s="20">
        <f ca="1"/>
        <v>-1.4340191956091102</v>
      </c>
      <c r="D2287" s="20">
        <f ca="1"/>
        <v>7.3783316061758503E-2</v>
      </c>
      <c r="E2287" s="20">
        <f ca="1"/>
        <v>-0.86365576874886629</v>
      </c>
      <c r="F2287" s="20">
        <f ca="1"/>
        <v>-0.95781127749927031</v>
      </c>
      <c r="G2287" s="20">
        <f ca="1"/>
        <v>-2.6056437180552736</v>
      </c>
      <c r="H2287" s="20">
        <f ca="1"/>
        <v>-0.35437484399091057</v>
      </c>
      <c r="I2287" s="164">
        <f t="shared" ca="1" si="564"/>
        <v>15.037595932607616</v>
      </c>
      <c r="J2287" s="164">
        <f t="shared" ca="1" si="565"/>
        <v>11.166388710286798</v>
      </c>
      <c r="K2287" s="164">
        <f t="shared" ca="1" si="566"/>
        <v>0.27940595356941583</v>
      </c>
      <c r="L2287" s="164">
        <f t="shared" ca="1" si="567"/>
        <v>0.55038510689821607</v>
      </c>
      <c r="M2287" s="20">
        <f t="shared" ca="1" si="568"/>
        <v>1.5148516323781425</v>
      </c>
      <c r="N2287" s="20">
        <f t="shared" ca="1" si="569"/>
        <v>0.69216716707535664</v>
      </c>
      <c r="O2287" s="20">
        <f t="shared" ca="1" si="560"/>
        <v>13971653.870593088</v>
      </c>
      <c r="P2287" s="20">
        <f t="shared" ca="1" si="561"/>
        <v>28554460.957762402</v>
      </c>
      <c r="Q2287" s="20">
        <f t="shared" ca="1" si="562"/>
        <v>252677.83468210863</v>
      </c>
      <c r="R2287" s="20">
        <f t="shared" ca="1" si="563"/>
        <v>42778792.663037598</v>
      </c>
      <c r="AD2287">
        <f t="shared" ca="1" si="570"/>
        <v>-1.3500980746098026</v>
      </c>
      <c r="AE2287">
        <f t="shared" ca="1" si="571"/>
        <v>-1.2562453992326181</v>
      </c>
      <c r="AF2287">
        <f t="shared" ca="1" si="572"/>
        <v>-2.5508549675507655</v>
      </c>
      <c r="AG2287">
        <f t="shared" ca="1" si="573"/>
        <v>-2.452794968644473</v>
      </c>
      <c r="AH2287">
        <f t="shared" ca="1" si="574"/>
        <v>-3.3390537418020632</v>
      </c>
      <c r="AI2287">
        <f t="shared" ca="1" si="575"/>
        <v>-3.1022508997963336</v>
      </c>
    </row>
    <row r="2288" spans="1:35">
      <c r="A2288" s="20"/>
      <c r="B2288" s="20"/>
      <c r="C2288" s="20">
        <f ca="1"/>
        <v>0.45779693418570827</v>
      </c>
      <c r="D2288" s="20">
        <f ca="1"/>
        <v>1.569368074186523E-2</v>
      </c>
      <c r="E2288" s="20">
        <f ca="1"/>
        <v>0.17332758302045398</v>
      </c>
      <c r="F2288" s="20">
        <f ca="1"/>
        <v>0.87980944060034605</v>
      </c>
      <c r="G2288" s="20">
        <f ca="1"/>
        <v>2.0374820182126614</v>
      </c>
      <c r="H2288" s="20">
        <f ca="1"/>
        <v>-0.50314240167760504</v>
      </c>
      <c r="I2288" s="164">
        <f t="shared" ca="1" si="564"/>
        <v>22.070823546620737</v>
      </c>
      <c r="J2288" s="164">
        <f t="shared" ca="1" si="565"/>
        <v>15.913800516072762</v>
      </c>
      <c r="K2288" s="164">
        <f t="shared" ca="1" si="566"/>
        <v>0.69978847492254703</v>
      </c>
      <c r="L2288" s="164">
        <f t="shared" ca="1" si="567"/>
        <v>1.4030655559589786</v>
      </c>
      <c r="M2288" s="20">
        <f t="shared" ca="1" si="568"/>
        <v>6.2417100850869582</v>
      </c>
      <c r="N2288" s="20">
        <f t="shared" ca="1" si="569"/>
        <v>2.412226496878362</v>
      </c>
      <c r="O2288" s="20">
        <f t="shared" ca="1" si="560"/>
        <v>20253856.550792247</v>
      </c>
      <c r="P2288" s="20">
        <f t="shared" ca="1" si="561"/>
        <v>56574670.980589449</v>
      </c>
      <c r="Q2288" s="20">
        <f t="shared" ca="1" si="562"/>
        <v>306032.62935169716</v>
      </c>
      <c r="R2288" s="20">
        <f t="shared" ca="1" si="563"/>
        <v>77134560.160733387</v>
      </c>
      <c r="AD2288">
        <f t="shared" ca="1" si="570"/>
        <v>0.35699600646134322</v>
      </c>
      <c r="AE2288">
        <f t="shared" ca="1" si="571"/>
        <v>0.33684581076267184</v>
      </c>
      <c r="AF2288">
        <f t="shared" ca="1" si="572"/>
        <v>1.2708043174776997</v>
      </c>
      <c r="AG2288">
        <f t="shared" ca="1" si="573"/>
        <v>1.4230252543589934</v>
      </c>
      <c r="AH2288">
        <f t="shared" ca="1" si="574"/>
        <v>1.913011205652176</v>
      </c>
      <c r="AI2288">
        <f t="shared" ca="1" si="575"/>
        <v>1.5465580996712482</v>
      </c>
    </row>
    <row r="2289" spans="1:35">
      <c r="A2289" s="20"/>
      <c r="B2289" s="20"/>
      <c r="C2289" s="20">
        <f ca="1"/>
        <v>0.82068422171957034</v>
      </c>
      <c r="D2289" s="20">
        <f ca="1"/>
        <v>0.19927544733622118</v>
      </c>
      <c r="E2289" s="20">
        <f ca="1"/>
        <v>1.5458408095075569</v>
      </c>
      <c r="F2289" s="20">
        <f ca="1"/>
        <v>0.52822882119620407</v>
      </c>
      <c r="G2289" s="20">
        <f ca="1"/>
        <v>-0.23822069617784919</v>
      </c>
      <c r="H2289" s="20">
        <f ca="1"/>
        <v>0.28798129304432124</v>
      </c>
      <c r="I2289" s="164">
        <f t="shared" ca="1" si="564"/>
        <v>26.050563320008251</v>
      </c>
      <c r="J2289" s="164">
        <f t="shared" ca="1" si="565"/>
        <v>18.365595880363021</v>
      </c>
      <c r="K2289" s="164">
        <f t="shared" ca="1" si="566"/>
        <v>0.77357638254656547</v>
      </c>
      <c r="L2289" s="164">
        <f t="shared" ca="1" si="567"/>
        <v>1.4061197003476875</v>
      </c>
      <c r="M2289" s="20">
        <f t="shared" ca="1" si="568"/>
        <v>5.0596805660648112</v>
      </c>
      <c r="N2289" s="20">
        <f t="shared" ca="1" si="569"/>
        <v>2.1197637424274949</v>
      </c>
      <c r="O2289" s="20">
        <f t="shared" ca="1" si="560"/>
        <v>23683569.135985985</v>
      </c>
      <c r="P2289" s="20">
        <f t="shared" ca="1" si="561"/>
        <v>60618430.435736239</v>
      </c>
      <c r="Q2289" s="20">
        <f t="shared" ca="1" si="562"/>
        <v>522978.49218886328</v>
      </c>
      <c r="R2289" s="20">
        <f t="shared" ca="1" si="563"/>
        <v>84824978.06391108</v>
      </c>
      <c r="AD2289">
        <f t="shared" ca="1" si="570"/>
        <v>1.3229522621379244</v>
      </c>
      <c r="AE2289">
        <f t="shared" ca="1" si="571"/>
        <v>1.159595933007725</v>
      </c>
      <c r="AF2289">
        <f t="shared" ca="1" si="572"/>
        <v>1.9416034776960496</v>
      </c>
      <c r="AG2289">
        <f t="shared" ca="1" si="573"/>
        <v>1.4369077288531247</v>
      </c>
      <c r="AH2289">
        <f t="shared" ca="1" si="574"/>
        <v>0.59964507340534579</v>
      </c>
      <c r="AI2289">
        <f t="shared" ca="1" si="575"/>
        <v>0.75611822277701335</v>
      </c>
    </row>
    <row r="2290" spans="1:35">
      <c r="A2290" s="20"/>
      <c r="B2290" s="20"/>
      <c r="C2290" s="20">
        <f ca="1"/>
        <v>0.3738330632452615</v>
      </c>
      <c r="D2290" s="20">
        <f ca="1"/>
        <v>0.1337218351913152</v>
      </c>
      <c r="E2290" s="20">
        <f ca="1"/>
        <v>0.59526602470753476</v>
      </c>
      <c r="F2290" s="20">
        <f ca="1"/>
        <v>-0.25511607013282822</v>
      </c>
      <c r="G2290" s="20">
        <f ca="1"/>
        <v>1.028706613229148</v>
      </c>
      <c r="H2290" s="20">
        <f ca="1"/>
        <v>-1.1355945180751128</v>
      </c>
      <c r="I2290" s="164">
        <f t="shared" ca="1" si="564"/>
        <v>22.241039772460525</v>
      </c>
      <c r="J2290" s="164">
        <f t="shared" ca="1" si="565"/>
        <v>15.958803873649439</v>
      </c>
      <c r="K2290" s="164">
        <f t="shared" ca="1" si="566"/>
        <v>0.62746341995343125</v>
      </c>
      <c r="L2290" s="164">
        <f t="shared" ca="1" si="567"/>
        <v>1.0770113137496207</v>
      </c>
      <c r="M2290" s="20">
        <f t="shared" ca="1" si="568"/>
        <v>4.7071728994634787</v>
      </c>
      <c r="N2290" s="20">
        <f t="shared" ca="1" si="569"/>
        <v>1.7534957343059405</v>
      </c>
      <c r="O2290" s="20">
        <f t="shared" ca="1" si="560"/>
        <v>20368625.621942829</v>
      </c>
      <c r="P2290" s="20">
        <f t="shared" ca="1" si="561"/>
        <v>48711665.838821933</v>
      </c>
      <c r="Q2290" s="20">
        <f t="shared" ca="1" si="562"/>
        <v>120884.72174044479</v>
      </c>
      <c r="R2290" s="20">
        <f t="shared" ca="1" si="563"/>
        <v>69201176.182505205</v>
      </c>
      <c r="AD2290">
        <f t="shared" ca="1" si="570"/>
        <v>0.39831062438362225</v>
      </c>
      <c r="AE2290">
        <f t="shared" ca="1" si="571"/>
        <v>0.35194760860719398</v>
      </c>
      <c r="AF2290">
        <f t="shared" ca="1" si="572"/>
        <v>0.61330381775846499</v>
      </c>
      <c r="AG2290">
        <f t="shared" ca="1" si="573"/>
        <v>-5.9039482956269651E-2</v>
      </c>
      <c r="AH2290">
        <f t="shared" ca="1" si="574"/>
        <v>0.20796988829275453</v>
      </c>
      <c r="AI2290">
        <f t="shared" ca="1" si="575"/>
        <v>-0.23379531268664733</v>
      </c>
    </row>
    <row r="2291" spans="1:35">
      <c r="A2291" s="20"/>
      <c r="B2291" s="20"/>
      <c r="C2291" s="20">
        <f ca="1"/>
        <v>0.42511085278401184</v>
      </c>
      <c r="D2291" s="20">
        <f ca="1"/>
        <v>-2.3715889241645587</v>
      </c>
      <c r="E2291" s="20">
        <f ca="1"/>
        <v>0.21731090414811702</v>
      </c>
      <c r="F2291" s="20">
        <f ca="1"/>
        <v>-0.14990688877827771</v>
      </c>
      <c r="G2291" s="20">
        <f ca="1"/>
        <v>0.34292702532505437</v>
      </c>
      <c r="H2291" s="20">
        <f ca="1"/>
        <v>0.26926292280372949</v>
      </c>
      <c r="I2291" s="164">
        <f t="shared" ca="1" si="564"/>
        <v>13.544323710918478</v>
      </c>
      <c r="J2291" s="164">
        <f t="shared" ca="1" si="565"/>
        <v>9.054379060386589</v>
      </c>
      <c r="K2291" s="164">
        <f t="shared" ca="1" si="566"/>
        <v>0.57719359233073086</v>
      </c>
      <c r="L2291" s="164">
        <f t="shared" ca="1" si="567"/>
        <v>1.1105179653986919</v>
      </c>
      <c r="M2291" s="20">
        <f t="shared" ca="1" si="568"/>
        <v>5.1189432268845998</v>
      </c>
      <c r="N2291" s="20">
        <f t="shared" ca="1" si="569"/>
        <v>1.9591644806105273</v>
      </c>
      <c r="O2291" s="20">
        <f t="shared" ca="1" si="560"/>
        <v>12049083.233339997</v>
      </c>
      <c r="P2291" s="20">
        <f t="shared" ca="1" si="561"/>
        <v>40864951.482126176</v>
      </c>
      <c r="Q2291" s="20">
        <f t="shared" ca="1" si="562"/>
        <v>218923.74905130672</v>
      </c>
      <c r="R2291" s="20">
        <f t="shared" ca="1" si="563"/>
        <v>53132958.464517482</v>
      </c>
      <c r="AD2291">
        <f t="shared" ca="1" si="570"/>
        <v>-1.7125427886120201</v>
      </c>
      <c r="AE2291">
        <f t="shared" ca="1" si="571"/>
        <v>-1.9649734696689298</v>
      </c>
      <c r="AF2291">
        <f t="shared" ca="1" si="572"/>
        <v>0.15630538482482548</v>
      </c>
      <c r="AG2291">
        <f t="shared" ca="1" si="573"/>
        <v>9.3263479084962173E-2</v>
      </c>
      <c r="AH2291">
        <f t="shared" ca="1" si="574"/>
        <v>0.66549247431622238</v>
      </c>
      <c r="AI2291">
        <f t="shared" ca="1" si="575"/>
        <v>0.32206616381223585</v>
      </c>
    </row>
    <row r="2292" spans="1:35">
      <c r="A2292" s="20"/>
      <c r="B2292" s="20"/>
      <c r="C2292" s="20">
        <f ca="1"/>
        <v>0.10840510208414651</v>
      </c>
      <c r="D2292" s="20">
        <f ca="1"/>
        <v>-0.43135917038224497</v>
      </c>
      <c r="E2292" s="20">
        <f ca="1"/>
        <v>1.8588020446454674</v>
      </c>
      <c r="F2292" s="20">
        <f ca="1"/>
        <v>-0.43032489054834477</v>
      </c>
      <c r="G2292" s="20">
        <f ca="1"/>
        <v>0.73869118197490247</v>
      </c>
      <c r="H2292" s="20">
        <f ca="1"/>
        <v>-1.0070438469172183E-2</v>
      </c>
      <c r="I2292" s="164">
        <f t="shared" ca="1" si="564"/>
        <v>20.112179748195992</v>
      </c>
      <c r="J2292" s="164">
        <f t="shared" ca="1" si="565"/>
        <v>14.292030779885163</v>
      </c>
      <c r="K2292" s="164">
        <f t="shared" ca="1" si="566"/>
        <v>0.76600676268915779</v>
      </c>
      <c r="L2292" s="164">
        <f t="shared" ca="1" si="567"/>
        <v>1.2453041297870686</v>
      </c>
      <c r="M2292" s="20">
        <f t="shared" ca="1" si="568"/>
        <v>5.6565609751745045</v>
      </c>
      <c r="N2292" s="20">
        <f t="shared" ca="1" si="569"/>
        <v>2.1492228380439418</v>
      </c>
      <c r="O2292" s="20">
        <f t="shared" ca="1" si="560"/>
        <v>18344547.327257194</v>
      </c>
      <c r="P2292" s="20">
        <f t="shared" ca="1" si="561"/>
        <v>50734906.65420308</v>
      </c>
      <c r="Q2292" s="20">
        <f t="shared" ca="1" si="562"/>
        <v>215665.17577034564</v>
      </c>
      <c r="R2292" s="20">
        <f t="shared" ca="1" si="563"/>
        <v>69295119.157230616</v>
      </c>
      <c r="AD2292">
        <f t="shared" ca="1" si="570"/>
        <v>-0.11840297373883718</v>
      </c>
      <c r="AE2292">
        <f t="shared" ca="1" si="571"/>
        <v>-0.20737222151504595</v>
      </c>
      <c r="AF2292">
        <f t="shared" ca="1" si="572"/>
        <v>1.8727887517196153</v>
      </c>
      <c r="AG2292">
        <f t="shared" ca="1" si="573"/>
        <v>0.70592786266849317</v>
      </c>
      <c r="AH2292">
        <f t="shared" ca="1" si="574"/>
        <v>1.2628455279716724</v>
      </c>
      <c r="AI2292">
        <f t="shared" ca="1" si="575"/>
        <v>0.83573740011876152</v>
      </c>
    </row>
    <row r="2293" spans="1:35">
      <c r="A2293" s="20"/>
      <c r="B2293" s="20"/>
      <c r="C2293" s="20">
        <f ca="1"/>
        <v>-0.36825575813474259</v>
      </c>
      <c r="D2293" s="20">
        <f ca="1"/>
        <v>0.77527182041669307</v>
      </c>
      <c r="E2293" s="20">
        <f ca="1"/>
        <v>-1.8731038130452746</v>
      </c>
      <c r="F2293" s="20">
        <f ca="1"/>
        <v>-1.138264027127897</v>
      </c>
      <c r="G2293" s="20">
        <f ca="1"/>
        <v>8.9309141058187685E-2</v>
      </c>
      <c r="H2293" s="20">
        <f ca="1"/>
        <v>0.4288554102903388</v>
      </c>
      <c r="I2293" s="164">
        <f t="shared" ca="1" si="564"/>
        <v>20.382500099355124</v>
      </c>
      <c r="J2293" s="164">
        <f t="shared" ca="1" si="565"/>
        <v>15.619353655443668</v>
      </c>
      <c r="K2293" s="164">
        <f t="shared" ca="1" si="566"/>
        <v>0.30903775480207046</v>
      </c>
      <c r="L2293" s="164">
        <f t="shared" ca="1" si="567"/>
        <v>0.67760053735789194</v>
      </c>
      <c r="M2293" s="20">
        <f t="shared" ca="1" si="568"/>
        <v>4.0100509202409942</v>
      </c>
      <c r="N2293" s="20">
        <f t="shared" ca="1" si="569"/>
        <v>1.7052591546689573</v>
      </c>
      <c r="O2293" s="20">
        <f t="shared" ca="1" si="560"/>
        <v>19196514.542552777</v>
      </c>
      <c r="P2293" s="20">
        <f t="shared" ca="1" si="561"/>
        <v>37018398.77930247</v>
      </c>
      <c r="Q2293" s="20">
        <f t="shared" ca="1" si="562"/>
        <v>456674.1558042675</v>
      </c>
      <c r="R2293" s="20">
        <f t="shared" ca="1" si="563"/>
        <v>56671587.477659516</v>
      </c>
      <c r="AD2293">
        <f t="shared" ca="1" si="570"/>
        <v>-5.2791238020601539E-2</v>
      </c>
      <c r="AE2293">
        <f t="shared" ca="1" si="571"/>
        <v>0.23803813941062688</v>
      </c>
      <c r="AF2293">
        <f t="shared" ca="1" si="572"/>
        <v>-2.2814749563448147</v>
      </c>
      <c r="AG2293">
        <f t="shared" ca="1" si="573"/>
        <v>-1.8745430120095823</v>
      </c>
      <c r="AH2293">
        <f t="shared" ca="1" si="574"/>
        <v>-0.56661008862111673</v>
      </c>
      <c r="AI2293">
        <f t="shared" ca="1" si="575"/>
        <v>-0.3641644468406563</v>
      </c>
    </row>
    <row r="2294" spans="1:35">
      <c r="A2294" s="20"/>
      <c r="B2294" s="20"/>
      <c r="C2294" s="20">
        <f ca="1"/>
        <v>-0.54022838138241913</v>
      </c>
      <c r="D2294" s="20">
        <f ca="1"/>
        <v>1.6194998903740994E-2</v>
      </c>
      <c r="E2294" s="20">
        <f ca="1"/>
        <v>0.12928810891198222</v>
      </c>
      <c r="F2294" s="20">
        <f ca="1"/>
        <v>0.93058701309760239</v>
      </c>
      <c r="G2294" s="20">
        <f ca="1"/>
        <v>0.53176173116478676</v>
      </c>
      <c r="H2294" s="20">
        <f ca="1"/>
        <v>1.1653146337762323</v>
      </c>
      <c r="I2294" s="164">
        <f t="shared" ca="1" si="564"/>
        <v>18.918581006661334</v>
      </c>
      <c r="J2294" s="164">
        <f t="shared" ca="1" si="565"/>
        <v>13.954585162194578</v>
      </c>
      <c r="K2294" s="164">
        <f t="shared" ca="1" si="566"/>
        <v>0.66918733347450821</v>
      </c>
      <c r="L2294" s="164">
        <f t="shared" ca="1" si="567"/>
        <v>1.434887917488503</v>
      </c>
      <c r="M2294" s="20">
        <f t="shared" ca="1" si="568"/>
        <v>6.1774881215845712</v>
      </c>
      <c r="N2294" s="20">
        <f t="shared" ca="1" si="569"/>
        <v>2.5688589048386499</v>
      </c>
      <c r="O2294" s="20">
        <f t="shared" ca="1" si="560"/>
        <v>17528094.957034945</v>
      </c>
      <c r="P2294" s="20">
        <f t="shared" ca="1" si="561"/>
        <v>54215300.202087119</v>
      </c>
      <c r="Q2294" s="20">
        <f t="shared" ca="1" si="562"/>
        <v>606414.4594531178</v>
      </c>
      <c r="R2294" s="20">
        <f t="shared" ca="1" si="563"/>
        <v>72349809.618575186</v>
      </c>
      <c r="AD2294">
        <f t="shared" ca="1" si="570"/>
        <v>-0.40811140615016178</v>
      </c>
      <c r="AE2294">
        <f t="shared" ca="1" si="571"/>
        <v>-0.32060900597497399</v>
      </c>
      <c r="AF2294">
        <f t="shared" ca="1" si="572"/>
        <v>0.9926121224955281</v>
      </c>
      <c r="AG2294">
        <f t="shared" ca="1" si="573"/>
        <v>1.5676723522204674</v>
      </c>
      <c r="AH2294">
        <f t="shared" ca="1" si="574"/>
        <v>1.841653468427302</v>
      </c>
      <c r="AI2294">
        <f t="shared" ca="1" si="575"/>
        <v>1.9698889319963515</v>
      </c>
    </row>
    <row r="2295" spans="1:35">
      <c r="A2295" s="20"/>
      <c r="B2295" s="20"/>
      <c r="C2295" s="20">
        <f ca="1"/>
        <v>1.011875534086085</v>
      </c>
      <c r="D2295" s="20">
        <f ca="1"/>
        <v>-6.5603456863021187E-2</v>
      </c>
      <c r="E2295" s="20">
        <f ca="1"/>
        <v>8.7351052706566831E-2</v>
      </c>
      <c r="F2295" s="20">
        <f ca="1"/>
        <v>-0.63132940159965523</v>
      </c>
      <c r="G2295" s="20">
        <f ca="1"/>
        <v>0.87629863760263405</v>
      </c>
      <c r="H2295" s="20">
        <f ca="1"/>
        <v>-0.82779630980205166</v>
      </c>
      <c r="I2295" s="164">
        <f t="shared" ca="1" si="564"/>
        <v>23.787983740988683</v>
      </c>
      <c r="J2295" s="164">
        <f t="shared" ca="1" si="565"/>
        <v>16.983062616511482</v>
      </c>
      <c r="K2295" s="164">
        <f t="shared" ca="1" si="566"/>
        <v>0.56183290602481351</v>
      </c>
      <c r="L2295" s="164">
        <f t="shared" ca="1" si="567"/>
        <v>0.96724540598939224</v>
      </c>
      <c r="M2295" s="20">
        <f t="shared" ca="1" si="568"/>
        <v>4.4815954314466433</v>
      </c>
      <c r="N2295" s="20">
        <f t="shared" ca="1" si="569"/>
        <v>1.7240353525188898</v>
      </c>
      <c r="O2295" s="20">
        <f t="shared" ca="1" si="560"/>
        <v>21739758.035832327</v>
      </c>
      <c r="P2295" s="20">
        <f t="shared" ca="1" si="561"/>
        <v>47550031.277232677</v>
      </c>
      <c r="Q2295" s="20">
        <f t="shared" ca="1" si="562"/>
        <v>206369.56403584039</v>
      </c>
      <c r="R2295" s="20">
        <f t="shared" ca="1" si="563"/>
        <v>69496158.877100855</v>
      </c>
      <c r="AD2295">
        <f t="shared" ca="1" si="570"/>
        <v>0.77378246140501938</v>
      </c>
      <c r="AE2295">
        <f t="shared" ca="1" si="571"/>
        <v>0.69565859614479231</v>
      </c>
      <c r="AF2295">
        <f t="shared" ca="1" si="572"/>
        <v>1.6662782043758845E-2</v>
      </c>
      <c r="AG2295">
        <f t="shared" ca="1" si="573"/>
        <v>-0.55797542732094485</v>
      </c>
      <c r="AH2295">
        <f t="shared" ca="1" si="574"/>
        <v>-4.2671742837062987E-2</v>
      </c>
      <c r="AI2295">
        <f t="shared" ca="1" si="575"/>
        <v>-0.31341796616516271</v>
      </c>
    </row>
    <row r="2296" spans="1:35">
      <c r="A2296" s="20"/>
      <c r="B2296" s="20"/>
      <c r="C2296" s="20">
        <f ca="1"/>
        <v>1.6720873225656707</v>
      </c>
      <c r="D2296" s="20">
        <f ca="1"/>
        <v>-0.37414197315704673</v>
      </c>
      <c r="E2296" s="20">
        <f ca="1"/>
        <v>2.1027787179497635</v>
      </c>
      <c r="F2296" s="20">
        <f ca="1"/>
        <v>0.58657236167722371</v>
      </c>
      <c r="G2296" s="20">
        <f ca="1"/>
        <v>1.3482325965689197</v>
      </c>
      <c r="H2296" s="20">
        <f ca="1"/>
        <v>-0.70860069348279497</v>
      </c>
      <c r="I2296" s="164">
        <f t="shared" ca="1" si="564"/>
        <v>26.941422820564355</v>
      </c>
      <c r="J2296" s="164">
        <f t="shared" ca="1" si="565"/>
        <v>18.581572795405425</v>
      </c>
      <c r="K2296" s="164">
        <f t="shared" ca="1" si="566"/>
        <v>0.87946145388145402</v>
      </c>
      <c r="L2296" s="164">
        <f t="shared" ca="1" si="567"/>
        <v>1.5096484282822433</v>
      </c>
      <c r="M2296" s="20">
        <f t="shared" ca="1" si="568"/>
        <v>5.9103152011725975</v>
      </c>
      <c r="N2296" s="20">
        <f t="shared" ca="1" si="569"/>
        <v>2.2753046953950027</v>
      </c>
      <c r="O2296" s="20">
        <f t="shared" ca="1" si="560"/>
        <v>24273806.257150125</v>
      </c>
      <c r="P2296" s="20">
        <f t="shared" ca="1" si="561"/>
        <v>64057333.377627119</v>
      </c>
      <c r="Q2296" s="20">
        <f t="shared" ca="1" si="562"/>
        <v>274974.70473845658</v>
      </c>
      <c r="R2296" s="20">
        <f t="shared" ca="1" si="563"/>
        <v>88606114.339515701</v>
      </c>
      <c r="AD2296">
        <f t="shared" ca="1" si="570"/>
        <v>1.539180296253484</v>
      </c>
      <c r="AE2296">
        <f t="shared" ca="1" si="571"/>
        <v>1.2320714078541692</v>
      </c>
      <c r="AF2296">
        <f t="shared" ca="1" si="572"/>
        <v>2.9041950352859445</v>
      </c>
      <c r="AG2296">
        <f t="shared" ca="1" si="573"/>
        <v>1.9074928558283779</v>
      </c>
      <c r="AH2296">
        <f t="shared" ca="1" si="574"/>
        <v>1.5447946679695534</v>
      </c>
      <c r="AI2296">
        <f t="shared" ca="1" si="575"/>
        <v>1.17649917674325</v>
      </c>
    </row>
    <row r="2297" spans="1:35">
      <c r="A2297" s="20"/>
      <c r="B2297" s="20"/>
      <c r="C2297" s="20">
        <f ca="1"/>
        <v>0.78854555989642705</v>
      </c>
      <c r="D2297" s="20">
        <f ca="1"/>
        <v>6.9916627929412639E-2</v>
      </c>
      <c r="E2297" s="20">
        <f ca="1"/>
        <v>0.17233821366002192</v>
      </c>
      <c r="F2297" s="20">
        <f ca="1"/>
        <v>0.57326328902121038</v>
      </c>
      <c r="G2297" s="20">
        <f ca="1"/>
        <v>0.64962627932754891</v>
      </c>
      <c r="H2297" s="20">
        <f ca="1"/>
        <v>1.1712541304027961</v>
      </c>
      <c r="I2297" s="164">
        <f t="shared" ca="1" si="564"/>
        <v>24.424380378034201</v>
      </c>
      <c r="J2297" s="164">
        <f t="shared" ca="1" si="565"/>
        <v>17.622243175846943</v>
      </c>
      <c r="K2297" s="164">
        <f t="shared" ca="1" si="566"/>
        <v>0.68148686938447112</v>
      </c>
      <c r="L2297" s="164">
        <f t="shared" ca="1" si="567"/>
        <v>1.3991379102232779</v>
      </c>
      <c r="M2297" s="20">
        <f t="shared" ca="1" si="568"/>
        <v>6.0829189019759387</v>
      </c>
      <c r="N2297" s="20">
        <f t="shared" ca="1" si="569"/>
        <v>2.5836126665601524</v>
      </c>
      <c r="O2297" s="20">
        <f t="shared" ca="1" si="560"/>
        <v>22419978.70946043</v>
      </c>
      <c r="P2297" s="20">
        <f t="shared" ca="1" si="561"/>
        <v>58824828.46965687</v>
      </c>
      <c r="Q2297" s="20">
        <f t="shared" ca="1" si="562"/>
        <v>687592.66319033236</v>
      </c>
      <c r="R2297" s="20">
        <f t="shared" ca="1" si="563"/>
        <v>81932399.842307627</v>
      </c>
      <c r="AD2297">
        <f t="shared" ca="1" si="570"/>
        <v>0.92824766457140773</v>
      </c>
      <c r="AE2297">
        <f t="shared" ca="1" si="571"/>
        <v>0.91014871672716202</v>
      </c>
      <c r="AF2297">
        <f t="shared" ca="1" si="572"/>
        <v>1.1044260853133736</v>
      </c>
      <c r="AG2297">
        <f t="shared" ca="1" si="573"/>
        <v>1.4051723191967178</v>
      </c>
      <c r="AH2297">
        <f t="shared" ca="1" si="574"/>
        <v>1.7365765577510435</v>
      </c>
      <c r="AI2297">
        <f t="shared" ca="1" si="575"/>
        <v>2.0097639636760878</v>
      </c>
    </row>
    <row r="2298" spans="1:35">
      <c r="A2298" s="20"/>
      <c r="B2298" s="20"/>
      <c r="C2298" s="20">
        <f ca="1"/>
        <v>0.8125750748175149</v>
      </c>
      <c r="D2298" s="20">
        <f ca="1"/>
        <v>0.12425053106773726</v>
      </c>
      <c r="E2298" s="20">
        <f ca="1"/>
        <v>-0.89414726051288118</v>
      </c>
      <c r="F2298" s="20">
        <f ca="1"/>
        <v>-1.7531441137610417</v>
      </c>
      <c r="G2298" s="20">
        <f ca="1"/>
        <v>0.39714347416830792</v>
      </c>
      <c r="H2298" s="20">
        <f ca="1"/>
        <v>0.26672660169946921</v>
      </c>
      <c r="I2298" s="164">
        <f t="shared" ca="1" si="564"/>
        <v>23.024974464173571</v>
      </c>
      <c r="J2298" s="164">
        <f t="shared" ca="1" si="565"/>
        <v>16.952228726314562</v>
      </c>
      <c r="K2298" s="164">
        <f t="shared" ca="1" si="566"/>
        <v>0.40262012496517519</v>
      </c>
      <c r="L2298" s="164">
        <f t="shared" ca="1" si="567"/>
        <v>0.67487891404854605</v>
      </c>
      <c r="M2298" s="20">
        <f t="shared" ca="1" si="568"/>
        <v>4.2357439515664312</v>
      </c>
      <c r="N2298" s="20">
        <f t="shared" ca="1" si="569"/>
        <v>1.7336992690821775</v>
      </c>
      <c r="O2298" s="20">
        <f t="shared" ca="1" si="560"/>
        <v>21316429.259375654</v>
      </c>
      <c r="P2298" s="20">
        <f t="shared" ca="1" si="561"/>
        <v>39586370.878219321</v>
      </c>
      <c r="Q2298" s="20">
        <f t="shared" ca="1" si="562"/>
        <v>369413.57473126089</v>
      </c>
      <c r="R2298" s="20">
        <f t="shared" ca="1" si="563"/>
        <v>61272213.712326236</v>
      </c>
      <c r="AD2298">
        <f t="shared" ca="1" si="570"/>
        <v>0.58858603499358486</v>
      </c>
      <c r="AE2298">
        <f t="shared" ca="1" si="571"/>
        <v>0.68531165312569209</v>
      </c>
      <c r="AF2298">
        <f t="shared" ca="1" si="572"/>
        <v>-1.4307261366802262</v>
      </c>
      <c r="AG2298">
        <f t="shared" ca="1" si="573"/>
        <v>-1.8869140270520637</v>
      </c>
      <c r="AH2298">
        <f t="shared" ca="1" si="574"/>
        <v>-0.31584005381507596</v>
      </c>
      <c r="AI2298">
        <f t="shared" ca="1" si="575"/>
        <v>-0.28729927275087203</v>
      </c>
    </row>
    <row r="2299" spans="1:35">
      <c r="A2299" s="20"/>
      <c r="B2299" s="20"/>
      <c r="C2299" s="20">
        <f ca="1"/>
        <v>1.3173440161193788</v>
      </c>
      <c r="D2299" s="20">
        <f ca="1"/>
        <v>-1.50127446127018</v>
      </c>
      <c r="E2299" s="20">
        <f ca="1"/>
        <v>0.33548613736632044</v>
      </c>
      <c r="F2299" s="20">
        <f ca="1"/>
        <v>-1.1698045269809989</v>
      </c>
      <c r="G2299" s="20">
        <f ca="1"/>
        <v>-0.67051876800874199</v>
      </c>
      <c r="H2299" s="20">
        <f ca="1"/>
        <v>-0.14495475201886973</v>
      </c>
      <c r="I2299" s="164">
        <f t="shared" ca="1" si="564"/>
        <v>20.432495665301943</v>
      </c>
      <c r="J2299" s="164">
        <f t="shared" ca="1" si="565"/>
        <v>13.951703531393711</v>
      </c>
      <c r="K2299" s="164">
        <f t="shared" ca="1" si="566"/>
        <v>0.50798515506948261</v>
      </c>
      <c r="L2299" s="164">
        <f t="shared" ca="1" si="567"/>
        <v>0.82500377158889238</v>
      </c>
      <c r="M2299" s="20">
        <f t="shared" ca="1" si="568"/>
        <v>3.5509929876304809</v>
      </c>
      <c r="N2299" s="20">
        <f t="shared" ca="1" si="569"/>
        <v>1.4146182933668394</v>
      </c>
      <c r="O2299" s="20">
        <f t="shared" ca="1" si="560"/>
        <v>18333875.984625909</v>
      </c>
      <c r="P2299" s="20">
        <f t="shared" ca="1" si="561"/>
        <v>40699710.651070781</v>
      </c>
      <c r="Q2299" s="20">
        <f t="shared" ca="1" si="562"/>
        <v>244745.0813585353</v>
      </c>
      <c r="R2299" s="20">
        <f t="shared" ca="1" si="563"/>
        <v>59278331.717055231</v>
      </c>
      <c r="AD2299">
        <f t="shared" ca="1" si="570"/>
        <v>-4.0656391917004493E-2</v>
      </c>
      <c r="AE2299">
        <f t="shared" ca="1" si="571"/>
        <v>-0.32157599617660698</v>
      </c>
      <c r="AF2299">
        <f t="shared" ca="1" si="572"/>
        <v>-0.47286222664106731</v>
      </c>
      <c r="AG2299">
        <f t="shared" ca="1" si="573"/>
        <v>-1.2045283109595804</v>
      </c>
      <c r="AH2299">
        <f t="shared" ca="1" si="574"/>
        <v>-1.0766744581883541</v>
      </c>
      <c r="AI2299">
        <f t="shared" ca="1" si="575"/>
        <v>-1.1496802881977317</v>
      </c>
    </row>
    <row r="2300" spans="1:35">
      <c r="A2300" s="20"/>
      <c r="B2300" s="20"/>
      <c r="C2300" s="20">
        <f ca="1"/>
        <v>1.8274928666066597</v>
      </c>
      <c r="D2300" s="20">
        <f ca="1"/>
        <v>-0.46907571873434484</v>
      </c>
      <c r="E2300" s="20">
        <f ca="1"/>
        <v>-0.55330005691214146</v>
      </c>
      <c r="F2300" s="20">
        <f ca="1"/>
        <v>-2.5605444836636631</v>
      </c>
      <c r="G2300" s="20">
        <f ca="1"/>
        <v>0.20129992099757307</v>
      </c>
      <c r="H2300" s="20">
        <f ca="1"/>
        <v>-0.43757628477120575</v>
      </c>
      <c r="I2300" s="164">
        <f t="shared" ca="1" si="564"/>
        <v>24.819977800797488</v>
      </c>
      <c r="J2300" s="164">
        <f t="shared" ca="1" si="565"/>
        <v>17.706694260294551</v>
      </c>
      <c r="K2300" s="164">
        <f t="shared" ca="1" si="566"/>
        <v>0.37901754565829349</v>
      </c>
      <c r="L2300" s="164">
        <f t="shared" ca="1" si="567"/>
        <v>0.47564129921890097</v>
      </c>
      <c r="M2300" s="20">
        <f t="shared" ca="1" si="568"/>
        <v>3.3771125246944798</v>
      </c>
      <c r="N2300" s="20">
        <f t="shared" ca="1" si="569"/>
        <v>1.3239935288423927</v>
      </c>
      <c r="O2300" s="20">
        <f t="shared" ca="1" si="560"/>
        <v>22675971.776658248</v>
      </c>
      <c r="P2300" s="20">
        <f t="shared" ca="1" si="561"/>
        <v>36467852.234995924</v>
      </c>
      <c r="Q2300" s="20">
        <f t="shared" ca="1" si="562"/>
        <v>197029.27445623098</v>
      </c>
      <c r="R2300" s="20">
        <f t="shared" ca="1" si="563"/>
        <v>59340853.286110401</v>
      </c>
      <c r="AD2300">
        <f t="shared" ca="1" si="570"/>
        <v>1.0242664565042443</v>
      </c>
      <c r="AE2300">
        <f t="shared" ca="1" si="571"/>
        <v>0.93848800681025246</v>
      </c>
      <c r="AF2300">
        <f t="shared" ca="1" si="572"/>
        <v>-1.6452950394700594</v>
      </c>
      <c r="AG2300">
        <f t="shared" ca="1" si="573"/>
        <v>-2.7925395490049958</v>
      </c>
      <c r="AH2300">
        <f t="shared" ca="1" si="574"/>
        <v>-1.2698749725616887</v>
      </c>
      <c r="AI2300">
        <f t="shared" ca="1" si="575"/>
        <v>-1.3946120842097494</v>
      </c>
    </row>
    <row r="2301" spans="1:35">
      <c r="A2301" s="20"/>
      <c r="B2301" s="20"/>
      <c r="C2301" s="20">
        <f ca="1"/>
        <v>7.0928606080739143E-2</v>
      </c>
      <c r="D2301" s="20">
        <f ca="1"/>
        <v>-0.63338177456939759</v>
      </c>
      <c r="E2301" s="20">
        <f ca="1"/>
        <v>1.0893646517992808</v>
      </c>
      <c r="F2301" s="20">
        <f ca="1"/>
        <v>7.5975918828096387E-2</v>
      </c>
      <c r="G2301" s="20">
        <f ca="1"/>
        <v>0.25692703386627019</v>
      </c>
      <c r="H2301" s="20">
        <f ca="1"/>
        <v>0.85408924995633995</v>
      </c>
      <c r="I2301" s="164">
        <f t="shared" ca="1" si="564"/>
        <v>19.318264117856554</v>
      </c>
      <c r="J2301" s="164">
        <f t="shared" ca="1" si="565"/>
        <v>13.764940379874226</v>
      </c>
      <c r="K2301" s="164">
        <f t="shared" ca="1" si="566"/>
        <v>0.71159105489118579</v>
      </c>
      <c r="L2301" s="164">
        <f t="shared" ca="1" si="567"/>
        <v>1.3132550818849469</v>
      </c>
      <c r="M2301" s="20">
        <f t="shared" ca="1" si="568"/>
        <v>5.7519605591569229</v>
      </c>
      <c r="N2301" s="20">
        <f t="shared" ca="1" si="569"/>
        <v>2.3219511443396796</v>
      </c>
      <c r="O2301" s="20">
        <f t="shared" ca="1" si="560"/>
        <v>17640101.046482403</v>
      </c>
      <c r="P2301" s="20">
        <f t="shared" ca="1" si="561"/>
        <v>51617283.911437914</v>
      </c>
      <c r="Q2301" s="20">
        <f t="shared" ca="1" si="562"/>
        <v>447609.95608322788</v>
      </c>
      <c r="R2301" s="20">
        <f t="shared" ca="1" si="563"/>
        <v>69704994.914003536</v>
      </c>
      <c r="AD2301">
        <f t="shared" ca="1" si="570"/>
        <v>-0.31110094226782703</v>
      </c>
      <c r="AE2301">
        <f t="shared" ca="1" si="571"/>
        <v>-0.38424819467307897</v>
      </c>
      <c r="AF2301">
        <f t="shared" ca="1" si="572"/>
        <v>1.3781004990107797</v>
      </c>
      <c r="AG2301">
        <f t="shared" ca="1" si="573"/>
        <v>1.0147958267497579</v>
      </c>
      <c r="AH2301">
        <f t="shared" ca="1" si="574"/>
        <v>1.3688450657299152</v>
      </c>
      <c r="AI2301">
        <f t="shared" ca="1" si="575"/>
        <v>1.302570660377512</v>
      </c>
    </row>
    <row r="2302" spans="1:35">
      <c r="A2302" s="20"/>
      <c r="B2302" s="20"/>
      <c r="C2302" s="20">
        <f ca="1"/>
        <v>0.30406818174179834</v>
      </c>
      <c r="D2302" s="20">
        <f ca="1"/>
        <v>0.31076911162776755</v>
      </c>
      <c r="E2302" s="20">
        <f ca="1"/>
        <v>1.014638227313583</v>
      </c>
      <c r="F2302" s="20">
        <f ca="1"/>
        <v>0.2194458343969809</v>
      </c>
      <c r="G2302" s="20">
        <f ca="1"/>
        <v>-0.95051725032821099</v>
      </c>
      <c r="H2302" s="20">
        <f ca="1"/>
        <v>0.86348904359101253</v>
      </c>
      <c r="I2302" s="164">
        <f t="shared" ca="1" si="564"/>
        <v>24.292042733058295</v>
      </c>
      <c r="J2302" s="164">
        <f t="shared" ca="1" si="565"/>
        <v>17.385609242435873</v>
      </c>
      <c r="K2302" s="164">
        <f t="shared" ca="1" si="566"/>
        <v>0.67926634568408994</v>
      </c>
      <c r="L2302" s="164">
        <f t="shared" ca="1" si="567"/>
        <v>1.2732491461124023</v>
      </c>
      <c r="M2302" s="20">
        <f t="shared" ca="1" si="568"/>
        <v>4.6237572566010909</v>
      </c>
      <c r="N2302" s="20">
        <f t="shared" ca="1" si="569"/>
        <v>2.0215935780412346</v>
      </c>
      <c r="O2302" s="20">
        <f t="shared" ca="1" si="560"/>
        <v>22223219.080711901</v>
      </c>
      <c r="P2302" s="20">
        <f t="shared" ca="1" si="561"/>
        <v>55591441.765407152</v>
      </c>
      <c r="Q2302" s="20">
        <f t="shared" ca="1" si="562"/>
        <v>619192.19364519347</v>
      </c>
      <c r="R2302" s="20">
        <f t="shared" ca="1" si="563"/>
        <v>78433853.03976424</v>
      </c>
      <c r="AD2302">
        <f t="shared" ca="1" si="570"/>
        <v>0.89612687695589643</v>
      </c>
      <c r="AE2302">
        <f t="shared" ca="1" si="571"/>
        <v>0.83074135652210523</v>
      </c>
      <c r="AF2302">
        <f t="shared" ca="1" si="572"/>
        <v>1.0842395062189989</v>
      </c>
      <c r="AG2302">
        <f t="shared" ca="1" si="573"/>
        <v>0.83295066414728236</v>
      </c>
      <c r="AH2302">
        <f t="shared" ca="1" si="574"/>
        <v>0.11528584066787917</v>
      </c>
      <c r="AI2302">
        <f t="shared" ca="1" si="575"/>
        <v>0.49079345416549841</v>
      </c>
    </row>
    <row r="2303" spans="1:35">
      <c r="A2303" s="20"/>
      <c r="B2303" s="20"/>
      <c r="C2303" s="20">
        <f ca="1"/>
        <v>-0.79792726447948559</v>
      </c>
      <c r="D2303" s="20">
        <f ca="1"/>
        <v>-0.94678486630332692</v>
      </c>
      <c r="E2303" s="20">
        <f ca="1"/>
        <v>1.8957483992992078E-2</v>
      </c>
      <c r="F2303" s="20">
        <f ca="1"/>
        <v>0.60024367245042509</v>
      </c>
      <c r="G2303" s="20">
        <f ca="1"/>
        <v>-0.42736466800380796</v>
      </c>
      <c r="H2303" s="20">
        <f ca="1"/>
        <v>0.60886678434092056</v>
      </c>
      <c r="I2303" s="164">
        <f t="shared" ca="1" si="564"/>
        <v>14.362378305040828</v>
      </c>
      <c r="J2303" s="164">
        <f t="shared" ca="1" si="565"/>
        <v>10.288745449773291</v>
      </c>
      <c r="K2303" s="164">
        <f t="shared" ca="1" si="566"/>
        <v>0.57180858868198314</v>
      </c>
      <c r="L2303" s="164">
        <f t="shared" ca="1" si="567"/>
        <v>1.2215441067641872</v>
      </c>
      <c r="M2303" s="20">
        <f t="shared" ca="1" si="568"/>
        <v>4.8562120553282462</v>
      </c>
      <c r="N2303" s="20">
        <f t="shared" ca="1" si="569"/>
        <v>1.9795777048229346</v>
      </c>
      <c r="O2303" s="20">
        <f t="shared" ca="1" si="560"/>
        <v>13143567.50911095</v>
      </c>
      <c r="P2303" s="20">
        <f t="shared" ca="1" si="561"/>
        <v>44415962.692391619</v>
      </c>
      <c r="Q2303" s="20">
        <f t="shared" ca="1" si="562"/>
        <v>410033.52777756151</v>
      </c>
      <c r="R2303" s="20">
        <f t="shared" ca="1" si="563"/>
        <v>57969563.729280129</v>
      </c>
      <c r="AD2303">
        <f t="shared" ca="1" si="570"/>
        <v>-1.5139858482910618</v>
      </c>
      <c r="AE2303">
        <f t="shared" ca="1" si="571"/>
        <v>-1.5507565604787612</v>
      </c>
      <c r="AF2303">
        <f t="shared" ca="1" si="572"/>
        <v>0.10735080619984647</v>
      </c>
      <c r="AG2303">
        <f t="shared" ca="1" si="573"/>
        <v>0.59792775801903209</v>
      </c>
      <c r="AH2303">
        <f t="shared" ca="1" si="574"/>
        <v>0.37356895036471821</v>
      </c>
      <c r="AI2303">
        <f t="shared" ca="1" si="575"/>
        <v>0.37723704006198527</v>
      </c>
    </row>
    <row r="2304" spans="1:35">
      <c r="A2304" s="20"/>
      <c r="B2304" s="20"/>
      <c r="C2304" s="20">
        <f ca="1"/>
        <v>-0.21382500606569621</v>
      </c>
      <c r="D2304" s="20">
        <f ca="1"/>
        <v>1.729716829273054</v>
      </c>
      <c r="E2304" s="20">
        <f ca="1"/>
        <v>-0.11207435395102568</v>
      </c>
      <c r="F2304" s="20">
        <f ca="1"/>
        <v>0.44041639619332279</v>
      </c>
      <c r="G2304" s="20">
        <f ca="1"/>
        <v>0.10115541761701831</v>
      </c>
      <c r="H2304" s="20">
        <f ca="1"/>
        <v>-2.1362794333766328</v>
      </c>
      <c r="I2304" s="164">
        <f t="shared" ca="1" si="564"/>
        <v>25.763270987109934</v>
      </c>
      <c r="J2304" s="164">
        <f t="shared" ca="1" si="565"/>
        <v>18.871617942149729</v>
      </c>
      <c r="K2304" s="164">
        <f t="shared" ca="1" si="566"/>
        <v>0.5325402945383374</v>
      </c>
      <c r="L2304" s="164">
        <f t="shared" ca="1" si="567"/>
        <v>1.007569830642056</v>
      </c>
      <c r="M2304" s="20">
        <f t="shared" ca="1" si="568"/>
        <v>3.0979346825303899</v>
      </c>
      <c r="N2304" s="20">
        <f t="shared" ca="1" si="569"/>
        <v>1.194377122232313</v>
      </c>
      <c r="O2304" s="20">
        <f t="shared" ca="1" si="560"/>
        <v>23800210.044861652</v>
      </c>
      <c r="P2304" s="20">
        <f t="shared" ca="1" si="561"/>
        <v>50513189.278352812</v>
      </c>
      <c r="Q2304" s="20">
        <f t="shared" ca="1" si="562"/>
        <v>146995.91844766488</v>
      </c>
      <c r="R2304" s="20">
        <f t="shared" ca="1" si="563"/>
        <v>74460395.24166213</v>
      </c>
      <c r="AD2304">
        <f t="shared" ca="1" si="570"/>
        <v>1.2532211133761975</v>
      </c>
      <c r="AE2304">
        <f t="shared" ca="1" si="571"/>
        <v>1.3294019940099766</v>
      </c>
      <c r="AF2304">
        <f t="shared" ca="1" si="572"/>
        <v>-0.2496336860151151</v>
      </c>
      <c r="AG2304">
        <f t="shared" ca="1" si="573"/>
        <v>-0.37468258799065468</v>
      </c>
      <c r="AH2304">
        <f t="shared" ca="1" si="574"/>
        <v>-1.5800725749662332</v>
      </c>
      <c r="AI2304">
        <f t="shared" ca="1" si="575"/>
        <v>-1.7449266966694248</v>
      </c>
    </row>
    <row r="2305" spans="1:35">
      <c r="A2305" s="20"/>
      <c r="B2305" s="20"/>
      <c r="C2305" s="20">
        <f ca="1"/>
        <v>-0.26438612381368637</v>
      </c>
      <c r="D2305" s="20">
        <f ca="1"/>
        <v>9.8812218461000051E-2</v>
      </c>
      <c r="E2305" s="20">
        <f ca="1"/>
        <v>-0.5553393403371033</v>
      </c>
      <c r="F2305" s="20">
        <f ca="1"/>
        <v>-3.4698432759302372E-2</v>
      </c>
      <c r="G2305" s="20">
        <f ca="1"/>
        <v>0.51654101921673456</v>
      </c>
      <c r="H2305" s="20">
        <f ca="1"/>
        <v>-0.35179515681377671</v>
      </c>
      <c r="I2305" s="164">
        <f t="shared" ca="1" si="564"/>
        <v>19.234344707094905</v>
      </c>
      <c r="J2305" s="164">
        <f t="shared" ca="1" si="565"/>
        <v>14.142916068450081</v>
      </c>
      <c r="K2305" s="164">
        <f t="shared" ca="1" si="566"/>
        <v>0.50394128454876763</v>
      </c>
      <c r="L2305" s="164">
        <f t="shared" ca="1" si="567"/>
        <v>1.0196831905037342</v>
      </c>
      <c r="M2305" s="20">
        <f t="shared" ca="1" si="568"/>
        <v>4.5666421366504286</v>
      </c>
      <c r="N2305" s="20">
        <f t="shared" ca="1" si="569"/>
        <v>1.8049925854300011</v>
      </c>
      <c r="O2305" s="20">
        <f t="shared" ca="1" si="560"/>
        <v>17796910.967470996</v>
      </c>
      <c r="P2305" s="20">
        <f t="shared" ca="1" si="561"/>
        <v>44301101.869181827</v>
      </c>
      <c r="Q2305" s="20">
        <f t="shared" ca="1" si="562"/>
        <v>290985.2387378951</v>
      </c>
      <c r="R2305" s="20">
        <f t="shared" ca="1" si="563"/>
        <v>62388998.075390719</v>
      </c>
      <c r="AD2305">
        <f t="shared" ca="1" si="570"/>
        <v>-0.33146973128764434</v>
      </c>
      <c r="AE2305">
        <f t="shared" ca="1" si="571"/>
        <v>-0.25741071528520754</v>
      </c>
      <c r="AF2305">
        <f t="shared" ca="1" si="572"/>
        <v>-0.50962468592029453</v>
      </c>
      <c r="AG2305">
        <f t="shared" ca="1" si="573"/>
        <v>-0.31962186134666304</v>
      </c>
      <c r="AH2305">
        <f t="shared" ca="1" si="574"/>
        <v>5.1824596278254975E-2</v>
      </c>
      <c r="AI2305">
        <f t="shared" ca="1" si="575"/>
        <v>-9.4614633972970097E-2</v>
      </c>
    </row>
    <row r="2306" spans="1:35">
      <c r="A2306" s="20"/>
      <c r="B2306" s="20"/>
      <c r="C2306" s="20">
        <f ca="1"/>
        <v>-1.988265555796878</v>
      </c>
      <c r="D2306" s="20">
        <f ca="1"/>
        <v>-0.16458191692963539</v>
      </c>
      <c r="E2306" s="20">
        <f ca="1"/>
        <v>-1.0716929416510979</v>
      </c>
      <c r="F2306" s="20">
        <f ca="1"/>
        <v>-0.25432153149479642</v>
      </c>
      <c r="G2306" s="20">
        <f ca="1"/>
        <v>0.26823722144634293</v>
      </c>
      <c r="H2306" s="20">
        <f ca="1"/>
        <v>1.1336534920447354</v>
      </c>
      <c r="I2306" s="164">
        <f t="shared" ca="1" si="564"/>
        <v>11.154008337350861</v>
      </c>
      <c r="J2306" s="164">
        <f t="shared" ca="1" si="565"/>
        <v>9.0276206567315356</v>
      </c>
      <c r="K2306" s="164">
        <f t="shared" ca="1" si="566"/>
        <v>0.43501191348620538</v>
      </c>
      <c r="L2306" s="164">
        <f t="shared" ca="1" si="567"/>
        <v>0.98807596009116216</v>
      </c>
      <c r="M2306" s="20">
        <f t="shared" ca="1" si="568"/>
        <v>5.3577440097337794</v>
      </c>
      <c r="N2306" s="20">
        <f t="shared" ca="1" si="569"/>
        <v>2.1592063821320746</v>
      </c>
      <c r="O2306" s="20">
        <f t="shared" ca="1" si="560"/>
        <v>10760142.385529349</v>
      </c>
      <c r="P2306" s="20">
        <f t="shared" ca="1" si="561"/>
        <v>35464869.626260482</v>
      </c>
      <c r="Q2306" s="20">
        <f t="shared" ca="1" si="562"/>
        <v>410886.85758340295</v>
      </c>
      <c r="R2306" s="20">
        <f t="shared" ca="1" si="563"/>
        <v>46635898.869373232</v>
      </c>
      <c r="AD2306">
        <f t="shared" ca="1" si="570"/>
        <v>-2.2927164229730921</v>
      </c>
      <c r="AE2306">
        <f t="shared" ca="1" si="571"/>
        <v>-1.9739527997545185</v>
      </c>
      <c r="AF2306">
        <f t="shared" ca="1" si="572"/>
        <v>-1.1362553319435877</v>
      </c>
      <c r="AG2306">
        <f t="shared" ca="1" si="573"/>
        <v>-0.46329109049471784</v>
      </c>
      <c r="AH2306">
        <f t="shared" ca="1" si="574"/>
        <v>0.93082667748197778</v>
      </c>
      <c r="AI2306">
        <f t="shared" ca="1" si="575"/>
        <v>0.86271995170830929</v>
      </c>
    </row>
    <row r="2307" spans="1:35">
      <c r="A2307" s="20"/>
      <c r="B2307" s="20"/>
      <c r="C2307" s="20">
        <f ca="1"/>
        <v>-1.6578572124387079</v>
      </c>
      <c r="D2307" s="20">
        <f ca="1"/>
        <v>-0.73327895571738866</v>
      </c>
      <c r="E2307" s="20">
        <f ca="1"/>
        <v>-1.789281884716549</v>
      </c>
      <c r="F2307" s="20">
        <f ca="1"/>
        <v>0.41190188213505208</v>
      </c>
      <c r="G2307" s="20">
        <f ca="1"/>
        <v>1.141534941890983</v>
      </c>
      <c r="H2307" s="20">
        <f ca="1"/>
        <v>5.3796454706750561E-2</v>
      </c>
      <c r="I2307" s="164">
        <f t="shared" ca="1" si="564"/>
        <v>9.6553269612477663</v>
      </c>
      <c r="J2307" s="164">
        <f t="shared" ca="1" si="565"/>
        <v>7.6525656841550127</v>
      </c>
      <c r="K2307" s="164">
        <f t="shared" ca="1" si="566"/>
        <v>0.39584138144771608</v>
      </c>
      <c r="L2307" s="164">
        <f t="shared" ca="1" si="567"/>
        <v>1.0193338737433473</v>
      </c>
      <c r="M2307" s="20">
        <f t="shared" ca="1" si="568"/>
        <v>5.3159093117082623</v>
      </c>
      <c r="N2307" s="20">
        <f t="shared" ca="1" si="569"/>
        <v>2.0354502554692764</v>
      </c>
      <c r="O2307" s="20">
        <f t="shared" ca="1" si="560"/>
        <v>9227679.3715507127</v>
      </c>
      <c r="P2307" s="20">
        <f t="shared" ca="1" si="561"/>
        <v>34740491.111696124</v>
      </c>
      <c r="Q2307" s="20">
        <f t="shared" ca="1" si="562"/>
        <v>228861.39685521973</v>
      </c>
      <c r="R2307" s="20">
        <f t="shared" ca="1" si="563"/>
        <v>44197031.880102053</v>
      </c>
      <c r="AD2307">
        <f t="shared" ca="1" si="570"/>
        <v>-2.656474038532096</v>
      </c>
      <c r="AE2307">
        <f t="shared" ca="1" si="571"/>
        <v>-2.4353806429010025</v>
      </c>
      <c r="AF2307">
        <f t="shared" ca="1" si="572"/>
        <v>-1.4923510777480362</v>
      </c>
      <c r="AG2307">
        <f t="shared" ca="1" si="573"/>
        <v>-0.32120966480296759</v>
      </c>
      <c r="AH2307">
        <f t="shared" ca="1" si="574"/>
        <v>0.88434367967584726</v>
      </c>
      <c r="AI2307">
        <f t="shared" ca="1" si="575"/>
        <v>0.52824393370074629</v>
      </c>
    </row>
    <row r="2308" spans="1:35">
      <c r="A2308" s="20"/>
      <c r="B2308" s="20"/>
      <c r="C2308" s="20">
        <f ca="1"/>
        <v>-1.7488914988450184</v>
      </c>
      <c r="D2308" s="20">
        <f ca="1"/>
        <v>0.17251755411835101</v>
      </c>
      <c r="E2308" s="20">
        <f ca="1"/>
        <v>-1.8805694184273782</v>
      </c>
      <c r="F2308" s="20">
        <f ca="1"/>
        <v>-1.1082136641658065</v>
      </c>
      <c r="G2308" s="20">
        <f ca="1"/>
        <v>0.72634100609940433</v>
      </c>
      <c r="H2308" s="20">
        <f ca="1"/>
        <v>-0.81261070505053301</v>
      </c>
      <c r="I2308" s="164">
        <f t="shared" ca="1" si="564"/>
        <v>11.948835885451576</v>
      </c>
      <c r="J2308" s="164">
        <f t="shared" ca="1" si="565"/>
        <v>9.6576589887044122</v>
      </c>
      <c r="K2308" s="164">
        <f t="shared" ca="1" si="566"/>
        <v>0.27084393015416552</v>
      </c>
      <c r="L2308" s="164">
        <f t="shared" ca="1" si="567"/>
        <v>0.57918120233533621</v>
      </c>
      <c r="M2308" s="20">
        <f t="shared" ca="1" si="568"/>
        <v>3.8466670866844135</v>
      </c>
      <c r="N2308" s="20">
        <f t="shared" ca="1" si="569"/>
        <v>1.3903913402094008</v>
      </c>
      <c r="O2308" s="20">
        <f t="shared" ca="1" si="560"/>
        <v>11519973.489066793</v>
      </c>
      <c r="P2308" s="20">
        <f t="shared" ca="1" si="561"/>
        <v>26183837.919124912</v>
      </c>
      <c r="Q2308" s="20">
        <f t="shared" ca="1" si="562"/>
        <v>27574.728634779658</v>
      </c>
      <c r="R2308" s="20">
        <f t="shared" ca="1" si="563"/>
        <v>37731386.136826485</v>
      </c>
      <c r="AD2308">
        <f t="shared" ca="1" si="570"/>
        <v>-2.0997971151816568</v>
      </c>
      <c r="AE2308">
        <f t="shared" ca="1" si="571"/>
        <v>-1.7625305407032172</v>
      </c>
      <c r="AF2308">
        <f t="shared" ca="1" si="572"/>
        <v>-2.6286915440530412</v>
      </c>
      <c r="AG2308">
        <f t="shared" ca="1" si="573"/>
        <v>-2.321903625748472</v>
      </c>
      <c r="AH2308">
        <f t="shared" ca="1" si="574"/>
        <v>-0.74814768146176203</v>
      </c>
      <c r="AI2308">
        <f t="shared" ca="1" si="575"/>
        <v>-1.2151585399745923</v>
      </c>
    </row>
    <row r="2309" spans="1:35">
      <c r="A2309" s="20"/>
      <c r="B2309" s="20"/>
      <c r="C2309" s="20">
        <f ca="1"/>
        <v>0.32379774647017517</v>
      </c>
      <c r="D2309" s="20">
        <f ca="1"/>
        <v>-0.57040993533707107</v>
      </c>
      <c r="E2309" s="20">
        <f ca="1"/>
        <v>-0.3441940930991288</v>
      </c>
      <c r="F2309" s="20">
        <f ca="1"/>
        <v>6.5307732897914819E-2</v>
      </c>
      <c r="G2309" s="20">
        <f ca="1"/>
        <v>-1.3578862848225615</v>
      </c>
      <c r="H2309" s="20">
        <f ca="1"/>
        <v>-1.2468362431496334</v>
      </c>
      <c r="I2309" s="164">
        <f t="shared" ca="1" si="564"/>
        <v>19.935762394904014</v>
      </c>
      <c r="J2309" s="164">
        <f t="shared" ca="1" si="565"/>
        <v>13.816532817166758</v>
      </c>
      <c r="K2309" s="164">
        <f t="shared" ca="1" si="566"/>
        <v>0.43823210994424777</v>
      </c>
      <c r="L2309" s="164">
        <f t="shared" ca="1" si="567"/>
        <v>0.86801330793481646</v>
      </c>
      <c r="M2309" s="20">
        <f t="shared" ca="1" si="568"/>
        <v>2.3059188470560219</v>
      </c>
      <c r="N2309" s="20">
        <f t="shared" ca="1" si="569"/>
        <v>0.93944893128660611</v>
      </c>
      <c r="O2309" s="20">
        <f t="shared" ca="1" si="560"/>
        <v>17996903.706264917</v>
      </c>
      <c r="P2309" s="20">
        <f t="shared" ca="1" si="561"/>
        <v>41263970.213815384</v>
      </c>
      <c r="Q2309" s="20">
        <f t="shared" ca="1" si="562"/>
        <v>193724.79009690747</v>
      </c>
      <c r="R2309" s="20">
        <f t="shared" ca="1" si="563"/>
        <v>59454598.710177213</v>
      </c>
      <c r="AD2309">
        <f t="shared" ca="1" si="570"/>
        <v>-0.16122271968349219</v>
      </c>
      <c r="AE2309">
        <f t="shared" ca="1" si="571"/>
        <v>-0.36693529625276583</v>
      </c>
      <c r="AF2309">
        <f t="shared" ca="1" si="572"/>
        <v>-1.1069808186886569</v>
      </c>
      <c r="AG2309">
        <f t="shared" ca="1" si="573"/>
        <v>-1.0090304184781074</v>
      </c>
      <c r="AH2309">
        <f t="shared" ca="1" si="574"/>
        <v>-2.4600901699377529</v>
      </c>
      <c r="AI2309">
        <f t="shared" ca="1" si="575"/>
        <v>-2.4339218073334972</v>
      </c>
    </row>
    <row r="2310" spans="1:35">
      <c r="A2310" s="20"/>
      <c r="B2310" s="20"/>
      <c r="C2310" s="20">
        <f ca="1"/>
        <v>-1.43703244977582</v>
      </c>
      <c r="D2310" s="20">
        <f ca="1"/>
        <v>0.55422085760602491</v>
      </c>
      <c r="E2310" s="20">
        <f ca="1"/>
        <v>1.1537339343715847</v>
      </c>
      <c r="F2310" s="20">
        <f ca="1"/>
        <v>1.1374683078871684</v>
      </c>
      <c r="G2310" s="20">
        <f ca="1"/>
        <v>-1.8164179809558882</v>
      </c>
      <c r="H2310" s="20">
        <f ca="1"/>
        <v>0.64205094713456279</v>
      </c>
      <c r="I2310" s="164">
        <f t="shared" ca="1" si="564"/>
        <v>18.79674846448146</v>
      </c>
      <c r="J2310" s="164">
        <f t="shared" ca="1" si="565"/>
        <v>13.682730077093652</v>
      </c>
      <c r="K2310" s="164">
        <f t="shared" ca="1" si="566"/>
        <v>0.67958119250643267</v>
      </c>
      <c r="L2310" s="164">
        <f t="shared" ca="1" si="567"/>
        <v>1.3782523726594027</v>
      </c>
      <c r="M2310" s="20">
        <f t="shared" ca="1" si="568"/>
        <v>4.122436113420723</v>
      </c>
      <c r="N2310" s="20">
        <f t="shared" ca="1" si="569"/>
        <v>1.8088858979840881</v>
      </c>
      <c r="O2310" s="20">
        <f t="shared" ca="1" si="560"/>
        <v>17318155.12447305</v>
      </c>
      <c r="P2310" s="20">
        <f t="shared" ca="1" si="561"/>
        <v>52698525.951856986</v>
      </c>
      <c r="Q2310" s="20">
        <f t="shared" ca="1" si="562"/>
        <v>562878.52916485723</v>
      </c>
      <c r="R2310" s="20">
        <f t="shared" ca="1" si="563"/>
        <v>70579559.605494887</v>
      </c>
      <c r="AD2310">
        <f t="shared" ca="1" si="570"/>
        <v>-0.43768241153362614</v>
      </c>
      <c r="AE2310">
        <f t="shared" ca="1" si="571"/>
        <v>-0.4118355445994456</v>
      </c>
      <c r="AF2310">
        <f t="shared" ca="1" si="572"/>
        <v>1.0871017500584781</v>
      </c>
      <c r="AG2310">
        <f t="shared" ca="1" si="573"/>
        <v>1.3102380575427386</v>
      </c>
      <c r="AH2310">
        <f t="shared" ca="1" si="574"/>
        <v>-0.4417376517547521</v>
      </c>
      <c r="AI2310">
        <f t="shared" ca="1" si="575"/>
        <v>-8.4092167610572921E-2</v>
      </c>
    </row>
    <row r="2311" spans="1:35">
      <c r="A2311" s="20"/>
      <c r="B2311" s="20"/>
      <c r="C2311" s="20">
        <f ca="1"/>
        <v>-0.72676662126867231</v>
      </c>
      <c r="D2311" s="20">
        <f ca="1"/>
        <v>-2.0497623053971088</v>
      </c>
      <c r="E2311" s="20">
        <f ca="1"/>
        <v>0.55788539304535489</v>
      </c>
      <c r="F2311" s="20">
        <f ca="1"/>
        <v>1.3718049152906735</v>
      </c>
      <c r="G2311" s="20">
        <f ca="1"/>
        <v>-0.93227664053167814</v>
      </c>
      <c r="H2311" s="20">
        <f ca="1"/>
        <v>-0.44565255528752507</v>
      </c>
      <c r="I2311" s="164">
        <f t="shared" ca="1" si="564"/>
        <v>11.207453239472201</v>
      </c>
      <c r="J2311" s="164">
        <f t="shared" ca="1" si="565"/>
        <v>7.2292737891434005</v>
      </c>
      <c r="K2311" s="164">
        <f t="shared" ca="1" si="566"/>
        <v>0.61412953303479834</v>
      </c>
      <c r="L2311" s="164">
        <f t="shared" ca="1" si="567"/>
        <v>1.3138805404312652</v>
      </c>
      <c r="M2311" s="20">
        <f t="shared" ca="1" si="568"/>
        <v>4.0638507093092899</v>
      </c>
      <c r="N2311" s="20">
        <f t="shared" ca="1" si="569"/>
        <v>1.5644998074727905</v>
      </c>
      <c r="O2311" s="20">
        <f t="shared" ca="1" si="560"/>
        <v>9829647.2389146984</v>
      </c>
      <c r="P2311" s="20">
        <f t="shared" ca="1" si="561"/>
        <v>43544754.448927745</v>
      </c>
      <c r="Q2311" s="20">
        <f t="shared" ca="1" si="562"/>
        <v>189071.1885560771</v>
      </c>
      <c r="R2311" s="20">
        <f t="shared" ca="1" si="563"/>
        <v>53563472.876398519</v>
      </c>
      <c r="AD2311">
        <f t="shared" ca="1" si="570"/>
        <v>-2.2797443593514077</v>
      </c>
      <c r="AE2311">
        <f t="shared" ca="1" si="571"/>
        <v>-2.5774249029720133</v>
      </c>
      <c r="AF2311">
        <f t="shared" ca="1" si="572"/>
        <v>0.49208666395271133</v>
      </c>
      <c r="AG2311">
        <f t="shared" ca="1" si="573"/>
        <v>1.0176388201421147</v>
      </c>
      <c r="AH2311">
        <f t="shared" ca="1" si="574"/>
        <v>-0.50683254521189935</v>
      </c>
      <c r="AI2311">
        <f t="shared" ca="1" si="575"/>
        <v>-0.74459511493840402</v>
      </c>
    </row>
    <row r="2312" spans="1:35">
      <c r="A2312" s="20"/>
      <c r="B2312" s="20"/>
      <c r="C2312" s="20">
        <f ca="1"/>
        <v>-0.47822591602247072</v>
      </c>
      <c r="D2312" s="20">
        <f ca="1"/>
        <v>-0.2352010206774669</v>
      </c>
      <c r="E2312" s="20">
        <f ca="1"/>
        <v>-0.90239252539844161</v>
      </c>
      <c r="F2312" s="20">
        <f ca="1"/>
        <v>1.0890764907162105</v>
      </c>
      <c r="G2312" s="20">
        <f ca="1"/>
        <v>-0.10298197664208202</v>
      </c>
      <c r="H2312" s="20">
        <f ca="1"/>
        <v>-2.0516834449599473</v>
      </c>
      <c r="I2312" s="164">
        <f t="shared" ca="1" si="564"/>
        <v>17.268386559509004</v>
      </c>
      <c r="J2312" s="164">
        <f t="shared" ca="1" si="565"/>
        <v>12.223801124078468</v>
      </c>
      <c r="K2312" s="164">
        <f t="shared" ca="1" si="566"/>
        <v>0.44977198951662145</v>
      </c>
      <c r="L2312" s="164">
        <f t="shared" ca="1" si="567"/>
        <v>1.0298805151689385</v>
      </c>
      <c r="M2312" s="20">
        <f t="shared" ca="1" si="568"/>
        <v>3.0135255260163394</v>
      </c>
      <c r="N2312" s="20">
        <f t="shared" ca="1" si="569"/>
        <v>1.1105568550939247</v>
      </c>
      <c r="O2312" s="20">
        <f t="shared" ca="1" si="560"/>
        <v>15725137.465088274</v>
      </c>
      <c r="P2312" s="20">
        <f t="shared" ca="1" si="561"/>
        <v>42591911.173457548</v>
      </c>
      <c r="Q2312" s="20">
        <f t="shared" ca="1" si="562"/>
        <v>57210.085740947696</v>
      </c>
      <c r="R2312" s="20">
        <f t="shared" ca="1" si="563"/>
        <v>58374258.724286772</v>
      </c>
      <c r="AD2312">
        <f t="shared" ca="1" si="570"/>
        <v>-0.80864403895412518</v>
      </c>
      <c r="AE2312">
        <f t="shared" ca="1" si="571"/>
        <v>-0.90140901876561474</v>
      </c>
      <c r="AF2312">
        <f t="shared" ca="1" si="572"/>
        <v>-1.0020728225761693</v>
      </c>
      <c r="AG2312">
        <f t="shared" ca="1" si="573"/>
        <v>-0.27327038559573436</v>
      </c>
      <c r="AH2312">
        <f t="shared" ca="1" si="574"/>
        <v>-1.6738605266485109</v>
      </c>
      <c r="AI2312">
        <f t="shared" ca="1" si="575"/>
        <v>-1.9714679592056092</v>
      </c>
    </row>
    <row r="2313" spans="1:35">
      <c r="A2313" s="20"/>
      <c r="B2313" s="20"/>
      <c r="C2313" s="20">
        <f ca="1"/>
        <v>1.3609314015728107</v>
      </c>
      <c r="D2313" s="20">
        <f ca="1"/>
        <v>0.30530633317356098</v>
      </c>
      <c r="E2313" s="20">
        <f ca="1"/>
        <v>0.1718721288908264</v>
      </c>
      <c r="F2313" s="20">
        <f ca="1"/>
        <v>0.23584159536124683</v>
      </c>
      <c r="G2313" s="20">
        <f ca="1"/>
        <v>0.94475963525845996</v>
      </c>
      <c r="H2313" s="20">
        <f ca="1"/>
        <v>1.2711930013106589</v>
      </c>
      <c r="I2313" s="164">
        <f t="shared" ca="1" si="564"/>
        <v>27.415121759374419</v>
      </c>
      <c r="J2313" s="164">
        <f t="shared" ca="1" si="565"/>
        <v>19.79423551273085</v>
      </c>
      <c r="K2313" s="164">
        <f t="shared" ca="1" si="566"/>
        <v>0.6890220132072139</v>
      </c>
      <c r="L2313" s="164">
        <f t="shared" ca="1" si="567"/>
        <v>1.3683090656993726</v>
      </c>
      <c r="M2313" s="20">
        <f t="shared" ca="1" si="568"/>
        <v>6.2671369728900714</v>
      </c>
      <c r="N2313" s="20">
        <f t="shared" ca="1" si="569"/>
        <v>2.6772665558138327</v>
      </c>
      <c r="O2313" s="20">
        <f t="shared" ca="1" si="560"/>
        <v>25173083.905709215</v>
      </c>
      <c r="P2313" s="20">
        <f t="shared" ca="1" si="561"/>
        <v>61047630.018149577</v>
      </c>
      <c r="Q2313" s="20">
        <f t="shared" ca="1" si="562"/>
        <v>734199.61088772595</v>
      </c>
      <c r="R2313" s="20">
        <f t="shared" ca="1" si="563"/>
        <v>86954913.534746513</v>
      </c>
      <c r="AD2313">
        <f t="shared" ca="1" si="570"/>
        <v>1.6541557668384508</v>
      </c>
      <c r="AE2313">
        <f t="shared" ca="1" si="571"/>
        <v>1.6390052056143787</v>
      </c>
      <c r="AF2313">
        <f t="shared" ca="1" si="572"/>
        <v>1.1729273927928534</v>
      </c>
      <c r="AG2313">
        <f t="shared" ca="1" si="573"/>
        <v>1.2650412077244209</v>
      </c>
      <c r="AH2313">
        <f t="shared" ca="1" si="574"/>
        <v>1.9412633032111914</v>
      </c>
      <c r="AI2313">
        <f t="shared" ca="1" si="575"/>
        <v>2.262882583280629</v>
      </c>
    </row>
    <row r="2314" spans="1:35">
      <c r="A2314" s="20"/>
      <c r="B2314" s="20"/>
      <c r="C2314" s="20">
        <f ca="1"/>
        <v>-0.18891695709759132</v>
      </c>
      <c r="D2314" s="20">
        <f ca="1"/>
        <v>1.1116478166010701</v>
      </c>
      <c r="E2314" s="20">
        <f ca="1"/>
        <v>0.82074062855029994</v>
      </c>
      <c r="F2314" s="20">
        <f ca="1"/>
        <v>-1.1908874092188082</v>
      </c>
      <c r="G2314" s="20">
        <f ca="1"/>
        <v>0.18566938818087422</v>
      </c>
      <c r="H2314" s="20">
        <f ca="1"/>
        <v>-1.1874864108912235</v>
      </c>
      <c r="I2314" s="164">
        <f t="shared" ca="1" si="564"/>
        <v>23.63910634798652</v>
      </c>
      <c r="J2314" s="164">
        <f t="shared" ca="1" si="565"/>
        <v>17.401638008585302</v>
      </c>
      <c r="K2314" s="164">
        <f t="shared" ca="1" si="566"/>
        <v>0.5683860529694551</v>
      </c>
      <c r="L2314" s="164">
        <f t="shared" ca="1" si="567"/>
        <v>0.83411356750037013</v>
      </c>
      <c r="M2314" s="20">
        <f t="shared" ca="1" si="568"/>
        <v>3.7360843054171067</v>
      </c>
      <c r="N2314" s="20">
        <f t="shared" ca="1" si="569"/>
        <v>1.3928913439562394</v>
      </c>
      <c r="O2314" s="20">
        <f t="shared" ca="1" si="560"/>
        <v>21883578.539307274</v>
      </c>
      <c r="P2314" s="20">
        <f t="shared" ca="1" si="561"/>
        <v>44121709.552838616</v>
      </c>
      <c r="Q2314" s="20">
        <f t="shared" ca="1" si="562"/>
        <v>97821.837970345659</v>
      </c>
      <c r="R2314" s="20">
        <f t="shared" ca="1" si="563"/>
        <v>66103109.930116236</v>
      </c>
      <c r="AD2314">
        <f t="shared" ca="1" si="570"/>
        <v>0.73764717184138751</v>
      </c>
      <c r="AE2314">
        <f t="shared" ca="1" si="571"/>
        <v>0.83612013710916155</v>
      </c>
      <c r="AF2314">
        <f t="shared" ca="1" si="572"/>
        <v>7.6236845176864243E-2</v>
      </c>
      <c r="AG2314">
        <f t="shared" ca="1" si="573"/>
        <v>-1.163120147725591</v>
      </c>
      <c r="AH2314">
        <f t="shared" ca="1" si="574"/>
        <v>-0.87101743842543655</v>
      </c>
      <c r="AI2314">
        <f t="shared" ca="1" si="575"/>
        <v>-1.2084017730912451</v>
      </c>
    </row>
    <row r="2315" spans="1:35">
      <c r="A2315" s="20"/>
      <c r="B2315" s="20"/>
      <c r="C2315" s="20">
        <f ca="1"/>
        <v>1.2570748774772182E-3</v>
      </c>
      <c r="D2315" s="20">
        <f ca="1"/>
        <v>-0.53238808821150752</v>
      </c>
      <c r="E2315" s="20">
        <f ca="1"/>
        <v>0.63846713590121673</v>
      </c>
      <c r="F2315" s="20">
        <f ca="1"/>
        <v>-0.1188148433112457</v>
      </c>
      <c r="G2315" s="20">
        <f ca="1"/>
        <v>-0.19539986393136111</v>
      </c>
      <c r="H2315" s="20">
        <f ca="1"/>
        <v>-0.96404917197889373</v>
      </c>
      <c r="I2315" s="164">
        <f t="shared" ca="1" si="564"/>
        <v>18.858615706461727</v>
      </c>
      <c r="J2315" s="164">
        <f t="shared" ca="1" si="565"/>
        <v>13.241242693272351</v>
      </c>
      <c r="K2315" s="164">
        <f t="shared" ca="1" si="566"/>
        <v>0.58382679434139018</v>
      </c>
      <c r="L2315" s="164">
        <f t="shared" ca="1" si="567"/>
        <v>1.0305307879440253</v>
      </c>
      <c r="M2315" s="20">
        <f t="shared" ca="1" si="568"/>
        <v>3.842906185982363</v>
      </c>
      <c r="N2315" s="20">
        <f t="shared" ca="1" si="569"/>
        <v>1.4472619565263323</v>
      </c>
      <c r="O2315" s="20">
        <f t="shared" ca="1" si="560"/>
        <v>17115716.989534192</v>
      </c>
      <c r="P2315" s="20">
        <f t="shared" ca="1" si="561"/>
        <v>44193676.132007726</v>
      </c>
      <c r="Q2315" s="20">
        <f t="shared" ca="1" si="562"/>
        <v>124954.47407447777</v>
      </c>
      <c r="R2315" s="20">
        <f t="shared" ca="1" si="563"/>
        <v>61434347.595616393</v>
      </c>
      <c r="AD2315">
        <f t="shared" ca="1" si="570"/>
        <v>-0.42266609066463018</v>
      </c>
      <c r="AE2315">
        <f t="shared" ca="1" si="571"/>
        <v>-0.55998567339853988</v>
      </c>
      <c r="AF2315">
        <f t="shared" ca="1" si="572"/>
        <v>0.21660722128536491</v>
      </c>
      <c r="AG2315">
        <f t="shared" ca="1" si="573"/>
        <v>-0.27031460025443083</v>
      </c>
      <c r="AH2315">
        <f t="shared" ca="1" si="574"/>
        <v>-0.75232646001959635</v>
      </c>
      <c r="AI2315">
        <f t="shared" ca="1" si="575"/>
        <v>-1.0614541715504537</v>
      </c>
    </row>
    <row r="2316" spans="1:35">
      <c r="A2316" s="20"/>
      <c r="B2316" s="20"/>
      <c r="C2316" s="20">
        <f ca="1"/>
        <v>1.398185668921184</v>
      </c>
      <c r="D2316" s="20">
        <f ca="1"/>
        <v>0.40184742213301888</v>
      </c>
      <c r="E2316" s="20">
        <f ca="1"/>
        <v>0.34652486712867597</v>
      </c>
      <c r="F2316" s="20">
        <f ca="1"/>
        <v>-1.1388597252256527</v>
      </c>
      <c r="G2316" s="20">
        <f ca="1"/>
        <v>-0.29247535701218541</v>
      </c>
      <c r="H2316" s="20">
        <f ca="1"/>
        <v>1.0394768651792901</v>
      </c>
      <c r="I2316" s="164">
        <f t="shared" ca="1" si="564"/>
        <v>27.93014943963302</v>
      </c>
      <c r="J2316" s="164">
        <f t="shared" ca="1" si="565"/>
        <v>20.14435652736698</v>
      </c>
      <c r="K2316" s="164">
        <f t="shared" ca="1" si="566"/>
        <v>0.58029614822486764</v>
      </c>
      <c r="L2316" s="164">
        <f t="shared" ca="1" si="567"/>
        <v>0.98491959276721341</v>
      </c>
      <c r="M2316" s="20">
        <f t="shared" ca="1" si="568"/>
        <v>4.662938884753836</v>
      </c>
      <c r="N2316" s="20">
        <f t="shared" ca="1" si="569"/>
        <v>2.0422708348106999</v>
      </c>
      <c r="O2316" s="20">
        <f t="shared" ca="1" si="560"/>
        <v>25634437.424492259</v>
      </c>
      <c r="P2316" s="20">
        <f t="shared" ca="1" si="561"/>
        <v>52115941.076834209</v>
      </c>
      <c r="Q2316" s="20">
        <f t="shared" ca="1" si="562"/>
        <v>630372.85121652426</v>
      </c>
      <c r="R2316" s="20">
        <f t="shared" ca="1" si="563"/>
        <v>78380751.352542996</v>
      </c>
      <c r="AD2316">
        <f t="shared" ca="1" si="570"/>
        <v>1.7791624853478201</v>
      </c>
      <c r="AE2316">
        <f t="shared" ca="1" si="571"/>
        <v>1.7564954789822078</v>
      </c>
      <c r="AF2316">
        <f t="shared" ca="1" si="572"/>
        <v>0.18451043840788678</v>
      </c>
      <c r="AG2316">
        <f t="shared" ca="1" si="573"/>
        <v>-0.47763821469448497</v>
      </c>
      <c r="AH2316">
        <f t="shared" ca="1" si="574"/>
        <v>0.15882098305981818</v>
      </c>
      <c r="AI2316">
        <f t="shared" ca="1" si="575"/>
        <v>0.54667793192081071</v>
      </c>
    </row>
    <row r="2317" spans="1:35">
      <c r="A2317" s="20"/>
      <c r="B2317" s="20"/>
      <c r="C2317" s="20">
        <f ca="1"/>
        <v>2.1472085480711205</v>
      </c>
      <c r="D2317" s="20">
        <f ca="1"/>
        <v>0.22152133291581858</v>
      </c>
      <c r="E2317" s="20">
        <f ca="1"/>
        <v>-0.964765259231121</v>
      </c>
      <c r="F2317" s="20">
        <f ca="1"/>
        <v>-1.5886901826477593</v>
      </c>
      <c r="G2317" s="20">
        <f ca="1"/>
        <v>0.10842036090350453</v>
      </c>
      <c r="H2317" s="20">
        <f ca="1"/>
        <v>1.0821625899742111</v>
      </c>
      <c r="I2317" s="164">
        <f t="shared" ca="1" si="564"/>
        <v>29.195391339891607</v>
      </c>
      <c r="J2317" s="164">
        <f t="shared" ca="1" si="565"/>
        <v>21.111061831588188</v>
      </c>
      <c r="K2317" s="164">
        <f t="shared" ca="1" si="566"/>
        <v>0.43829719226327318</v>
      </c>
      <c r="L2317" s="164">
        <f t="shared" ca="1" si="567"/>
        <v>0.78642535575907024</v>
      </c>
      <c r="M2317" s="20">
        <f t="shared" ca="1" si="568"/>
        <v>4.4606707543142745</v>
      </c>
      <c r="N2317" s="20">
        <f t="shared" ca="1" si="569"/>
        <v>1.9960452990643494</v>
      </c>
      <c r="O2317" s="20">
        <f t="shared" ca="1" si="560"/>
        <v>26824656.750489175</v>
      </c>
      <c r="P2317" s="20">
        <f t="shared" ca="1" si="561"/>
        <v>48487468.937927723</v>
      </c>
      <c r="Q2317" s="20">
        <f t="shared" ca="1" si="562"/>
        <v>673887.40516865277</v>
      </c>
      <c r="R2317" s="20">
        <f t="shared" ca="1" si="563"/>
        <v>75986013.093585551</v>
      </c>
      <c r="AD2317">
        <f t="shared" ca="1" si="570"/>
        <v>2.086260033954273</v>
      </c>
      <c r="AE2317">
        <f t="shared" ca="1" si="571"/>
        <v>2.0808932320765727</v>
      </c>
      <c r="AF2317">
        <f t="shared" ca="1" si="572"/>
        <v>-1.1063891612429715</v>
      </c>
      <c r="AG2317">
        <f t="shared" ca="1" si="573"/>
        <v>-1.3798847465496811</v>
      </c>
      <c r="AH2317">
        <f t="shared" ca="1" si="574"/>
        <v>-6.5921384095249724E-2</v>
      </c>
      <c r="AI2317">
        <f t="shared" ca="1" si="575"/>
        <v>0.4217440515252685</v>
      </c>
    </row>
    <row r="2318" spans="1:35">
      <c r="A2318" s="20"/>
      <c r="B2318" s="20"/>
      <c r="C2318" s="20">
        <f ca="1"/>
        <v>0.70642129337985748</v>
      </c>
      <c r="D2318" s="20">
        <f ca="1"/>
        <v>0.90286990608113038</v>
      </c>
      <c r="E2318" s="20">
        <f ca="1"/>
        <v>-1.1148530721447998</v>
      </c>
      <c r="F2318" s="20">
        <f ca="1"/>
        <v>-1.7649591738256265</v>
      </c>
      <c r="G2318" s="20">
        <f ca="1"/>
        <v>-0.18632220185091999</v>
      </c>
      <c r="H2318" s="20">
        <f ca="1"/>
        <v>-0.80119172341813794</v>
      </c>
      <c r="I2318" s="164">
        <f t="shared" ca="1" si="564"/>
        <v>25.353874214410645</v>
      </c>
      <c r="J2318" s="164">
        <f t="shared" ca="1" si="565"/>
        <v>18.688975971064561</v>
      </c>
      <c r="K2318" s="164">
        <f t="shared" ca="1" si="566"/>
        <v>0.33267475064606344</v>
      </c>
      <c r="L2318" s="164">
        <f t="shared" ca="1" si="567"/>
        <v>0.52174584426072679</v>
      </c>
      <c r="M2318" s="20">
        <f t="shared" ca="1" si="568"/>
        <v>2.843527220636743</v>
      </c>
      <c r="N2318" s="20">
        <f t="shared" ca="1" si="569"/>
        <v>1.1705448041403592</v>
      </c>
      <c r="O2318" s="20">
        <f t="shared" ca="1" si="560"/>
        <v>23484496.504157435</v>
      </c>
      <c r="P2318" s="20">
        <f t="shared" ca="1" si="561"/>
        <v>38136084.395688526</v>
      </c>
      <c r="Q2318" s="20">
        <f t="shared" ca="1" si="562"/>
        <v>259119.16812588621</v>
      </c>
      <c r="R2318" s="20">
        <f t="shared" ca="1" si="563"/>
        <v>61879700.067971841</v>
      </c>
      <c r="AD2318">
        <f t="shared" ca="1" si="570"/>
        <v>1.1538529646627771</v>
      </c>
      <c r="AE2318">
        <f t="shared" ca="1" si="571"/>
        <v>1.2681127419679732</v>
      </c>
      <c r="AF2318">
        <f t="shared" ca="1" si="572"/>
        <v>-2.0665931759448779</v>
      </c>
      <c r="AG2318">
        <f t="shared" ca="1" si="573"/>
        <v>-2.582973435178515</v>
      </c>
      <c r="AH2318">
        <f t="shared" ca="1" si="574"/>
        <v>-1.8627475326258405</v>
      </c>
      <c r="AI2318">
        <f t="shared" ca="1" si="575"/>
        <v>-1.8093383671882184</v>
      </c>
    </row>
    <row r="2319" spans="1:35">
      <c r="A2319" s="20"/>
      <c r="B2319" s="20"/>
      <c r="C2319" s="20">
        <f ca="1"/>
        <v>9.8250825684339668E-2</v>
      </c>
      <c r="D2319" s="20">
        <f ca="1"/>
        <v>1.3812856216336153</v>
      </c>
      <c r="E2319" s="20">
        <f ca="1"/>
        <v>0.69262558839934119</v>
      </c>
      <c r="F2319" s="20">
        <f ca="1"/>
        <v>0.1298377863992744</v>
      </c>
      <c r="G2319" s="20">
        <f ca="1"/>
        <v>0.78656197019866847</v>
      </c>
      <c r="H2319" s="20">
        <f ca="1"/>
        <v>0.96999334333803022</v>
      </c>
      <c r="I2319" s="164">
        <f t="shared" ca="1" si="564"/>
        <v>26.483891365470004</v>
      </c>
      <c r="J2319" s="164">
        <f t="shared" ca="1" si="565"/>
        <v>19.687348405225201</v>
      </c>
      <c r="K2319" s="164">
        <f t="shared" ca="1" si="566"/>
        <v>0.71710262623209364</v>
      </c>
      <c r="L2319" s="164">
        <f t="shared" ca="1" si="567"/>
        <v>1.3493812919816519</v>
      </c>
      <c r="M2319" s="20">
        <f t="shared" ca="1" si="568"/>
        <v>6.1085338157706763</v>
      </c>
      <c r="N2319" s="20">
        <f t="shared" ca="1" si="569"/>
        <v>2.5679289478035128</v>
      </c>
      <c r="O2319" s="20">
        <f t="shared" ca="1" si="560"/>
        <v>24619492.176319782</v>
      </c>
      <c r="P2319" s="20">
        <f t="shared" ca="1" si="561"/>
        <v>59652717.052411772</v>
      </c>
      <c r="Q2319" s="20">
        <f t="shared" ca="1" si="562"/>
        <v>646053.98125808104</v>
      </c>
      <c r="R2319" s="20">
        <f t="shared" ca="1" si="563"/>
        <v>84918263.209989637</v>
      </c>
      <c r="AD2319">
        <f t="shared" ca="1" si="570"/>
        <v>1.4281289722014567</v>
      </c>
      <c r="AE2319">
        <f t="shared" ca="1" si="571"/>
        <v>1.6031370487332883</v>
      </c>
      <c r="AF2319">
        <f t="shared" ca="1" si="572"/>
        <v>1.4282056930190323</v>
      </c>
      <c r="AG2319">
        <f t="shared" ca="1" si="573"/>
        <v>1.1790058726438724</v>
      </c>
      <c r="AH2319">
        <f t="shared" ca="1" si="574"/>
        <v>1.7650375730785297</v>
      </c>
      <c r="AI2319">
        <f t="shared" ca="1" si="575"/>
        <v>1.9673755346040886</v>
      </c>
    </row>
    <row r="2320" spans="1:35">
      <c r="A2320" s="20"/>
      <c r="B2320" s="20"/>
      <c r="C2320" s="20">
        <f ca="1"/>
        <v>1.1317987695598646</v>
      </c>
      <c r="D2320" s="20">
        <f ca="1"/>
        <v>-1.2454297523056328</v>
      </c>
      <c r="E2320" s="20">
        <f ca="1"/>
        <v>-0.82815308485787964</v>
      </c>
      <c r="F2320" s="20">
        <f ca="1"/>
        <v>-0.68181781498193172</v>
      </c>
      <c r="G2320" s="20">
        <f ca="1"/>
        <v>0.41179738067235244</v>
      </c>
      <c r="H2320" s="20">
        <f ca="1"/>
        <v>1.6063906972124213</v>
      </c>
      <c r="I2320" s="164">
        <f t="shared" ca="1" si="564"/>
        <v>20.013505825611382</v>
      </c>
      <c r="J2320" s="164">
        <f t="shared" ca="1" si="565"/>
        <v>14.303069782417936</v>
      </c>
      <c r="K2320" s="164">
        <f t="shared" ca="1" si="566"/>
        <v>0.49640807659323</v>
      </c>
      <c r="L2320" s="164">
        <f t="shared" ca="1" si="567"/>
        <v>1.0286440955036318</v>
      </c>
      <c r="M2320" s="20">
        <f t="shared" ca="1" si="568"/>
        <v>5.5564423624160728</v>
      </c>
      <c r="N2320" s="20">
        <f t="shared" ca="1" si="569"/>
        <v>2.3536007620824817</v>
      </c>
      <c r="O2320" s="20">
        <f t="shared" ca="1" si="560"/>
        <v>18297814.691615753</v>
      </c>
      <c r="P2320" s="20">
        <f t="shared" ca="1" si="561"/>
        <v>45298828.506524973</v>
      </c>
      <c r="Q2320" s="20">
        <f t="shared" ca="1" si="562"/>
        <v>617361.08622283826</v>
      </c>
      <c r="R2320" s="20">
        <f t="shared" ca="1" si="563"/>
        <v>64214004.28436356</v>
      </c>
      <c r="AD2320">
        <f t="shared" ca="1" si="570"/>
        <v>-0.14235295494869415</v>
      </c>
      <c r="AE2320">
        <f t="shared" ca="1" si="571"/>
        <v>-0.20366785824901473</v>
      </c>
      <c r="AF2320">
        <f t="shared" ca="1" si="572"/>
        <v>-0.57810839460700036</v>
      </c>
      <c r="AG2320">
        <f t="shared" ca="1" si="573"/>
        <v>-0.2788904749834924</v>
      </c>
      <c r="AH2320">
        <f t="shared" ca="1" si="574"/>
        <v>1.1516026249067475</v>
      </c>
      <c r="AI2320">
        <f t="shared" ca="1" si="575"/>
        <v>1.3881101677904906</v>
      </c>
    </row>
    <row r="2321" spans="1:35">
      <c r="A2321" s="20"/>
      <c r="B2321" s="20"/>
      <c r="C2321" s="20">
        <f ca="1"/>
        <v>0.80158274248628469</v>
      </c>
      <c r="D2321" s="20">
        <f ca="1"/>
        <v>0.23899976216630189</v>
      </c>
      <c r="E2321" s="20">
        <f ca="1"/>
        <v>-4.8663676444818907E-2</v>
      </c>
      <c r="F2321" s="20">
        <f ca="1"/>
        <v>-0.2206556593389038</v>
      </c>
      <c r="G2321" s="20">
        <f ca="1"/>
        <v>0.1939017393183125</v>
      </c>
      <c r="H2321" s="20">
        <f ca="1"/>
        <v>2.2262559597280127</v>
      </c>
      <c r="I2321" s="164">
        <f t="shared" ca="1" si="564"/>
        <v>25.046468944570442</v>
      </c>
      <c r="J2321" s="164">
        <f t="shared" ca="1" si="565"/>
        <v>18.359217654622263</v>
      </c>
      <c r="K2321" s="164">
        <f t="shared" ca="1" si="566"/>
        <v>0.62705330281855864</v>
      </c>
      <c r="L2321" s="164">
        <f t="shared" ca="1" si="567"/>
        <v>1.2650746075061126</v>
      </c>
      <c r="M2321" s="20">
        <f t="shared" ca="1" si="568"/>
        <v>6.1396123341677793</v>
      </c>
      <c r="N2321" s="20">
        <f t="shared" ca="1" si="569"/>
        <v>2.7076234642204313</v>
      </c>
      <c r="O2321" s="20">
        <f t="shared" ca="1" si="560"/>
        <v>23144719.464318495</v>
      </c>
      <c r="P2321" s="20">
        <f t="shared" ca="1" si="561"/>
        <v>56142350.830819517</v>
      </c>
      <c r="Q2321" s="20">
        <f t="shared" ca="1" si="562"/>
        <v>861167.13049697701</v>
      </c>
      <c r="R2321" s="20">
        <f t="shared" ca="1" si="563"/>
        <v>80148237.425634995</v>
      </c>
      <c r="AD2321">
        <f t="shared" ca="1" si="570"/>
        <v>1.0792400350899125</v>
      </c>
      <c r="AE2321">
        <f t="shared" ca="1" si="571"/>
        <v>1.1574555887994169</v>
      </c>
      <c r="AF2321">
        <f t="shared" ca="1" si="572"/>
        <v>0.60957548016871466</v>
      </c>
      <c r="AG2321">
        <f t="shared" ca="1" si="573"/>
        <v>0.7957936704823293</v>
      </c>
      <c r="AH2321">
        <f t="shared" ca="1" si="574"/>
        <v>1.7995692601864215</v>
      </c>
      <c r="AI2321">
        <f t="shared" ca="1" si="575"/>
        <v>2.3449282816768409</v>
      </c>
    </row>
    <row r="2322" spans="1:35">
      <c r="A2322" s="20"/>
      <c r="B2322" s="20"/>
      <c r="C2322" s="20">
        <f ca="1"/>
        <v>-6.3367894039487768E-2</v>
      </c>
      <c r="D2322" s="20">
        <f ca="1"/>
        <v>0.49965428354321345</v>
      </c>
      <c r="E2322" s="20">
        <f ca="1"/>
        <v>-0.27545814465919966</v>
      </c>
      <c r="F2322" s="20">
        <f ca="1"/>
        <v>0.60816435103019562</v>
      </c>
      <c r="G2322" s="20">
        <f ca="1"/>
        <v>-0.24848821478739694</v>
      </c>
      <c r="H2322" s="20">
        <f ca="1"/>
        <v>-0.61622916706721564</v>
      </c>
      <c r="I2322" s="164">
        <f t="shared" ca="1" si="564"/>
        <v>22.247406875237164</v>
      </c>
      <c r="J2322" s="164">
        <f t="shared" ca="1" si="565"/>
        <v>16.090935486557221</v>
      </c>
      <c r="K2322" s="164">
        <f t="shared" ca="1" si="566"/>
        <v>0.54108617189780939</v>
      </c>
      <c r="L2322" s="164">
        <f t="shared" ca="1" si="567"/>
        <v>1.1269694758863547</v>
      </c>
      <c r="M2322" s="20">
        <f t="shared" ca="1" si="568"/>
        <v>3.9133293333175612</v>
      </c>
      <c r="N2322" s="20">
        <f t="shared" ca="1" si="569"/>
        <v>1.6202860446309222</v>
      </c>
      <c r="O2322" s="20">
        <f t="shared" ca="1" si="560"/>
        <v>20442482.139562286</v>
      </c>
      <c r="P2322" s="20">
        <f t="shared" ca="1" si="561"/>
        <v>49948794.848144829</v>
      </c>
      <c r="Q2322" s="20">
        <f t="shared" ca="1" si="562"/>
        <v>372315.62898304412</v>
      </c>
      <c r="R2322" s="20">
        <f t="shared" ca="1" si="563"/>
        <v>70763592.616690159</v>
      </c>
      <c r="AD2322">
        <f t="shared" ca="1" si="570"/>
        <v>0.3998560376789228</v>
      </c>
      <c r="AE2322">
        <f t="shared" ca="1" si="571"/>
        <v>0.39628707602591251</v>
      </c>
      <c r="AF2322">
        <f t="shared" ca="1" si="572"/>
        <v>-0.1719438918380965</v>
      </c>
      <c r="AG2322">
        <f t="shared" ca="1" si="573"/>
        <v>0.1680430722107023</v>
      </c>
      <c r="AH2322">
        <f t="shared" ca="1" si="574"/>
        <v>-0.67407851853604261</v>
      </c>
      <c r="AI2322">
        <f t="shared" ca="1" si="575"/>
        <v>-0.59382150099750786</v>
      </c>
    </row>
    <row r="2323" spans="1:35">
      <c r="A2323" s="20"/>
      <c r="B2323" s="20"/>
      <c r="C2323" s="20">
        <f ca="1"/>
        <v>1.1868197786262689</v>
      </c>
      <c r="D2323" s="20">
        <f ca="1"/>
        <v>-0.46706313423099344</v>
      </c>
      <c r="E2323" s="20">
        <f ca="1"/>
        <v>-0.84951249244997462</v>
      </c>
      <c r="F2323" s="20">
        <f ca="1"/>
        <v>-0.14620119512960528</v>
      </c>
      <c r="G2323" s="20">
        <f ca="1"/>
        <v>0.28588108644165261</v>
      </c>
      <c r="H2323" s="20">
        <f ca="1"/>
        <v>-0.30872112604107915</v>
      </c>
      <c r="I2323" s="164">
        <f t="shared" ca="1" si="564"/>
        <v>22.991214213905803</v>
      </c>
      <c r="J2323" s="164">
        <f t="shared" ca="1" si="565"/>
        <v>16.291668628002842</v>
      </c>
      <c r="K2323" s="164">
        <f t="shared" ca="1" si="566"/>
        <v>0.47547398283104103</v>
      </c>
      <c r="L2323" s="164">
        <f t="shared" ca="1" si="567"/>
        <v>0.97706239616876078</v>
      </c>
      <c r="M2323" s="20">
        <f t="shared" ca="1" si="568"/>
        <v>4.1621470702052052</v>
      </c>
      <c r="N2323" s="20">
        <f t="shared" ca="1" si="569"/>
        <v>1.714851132458765</v>
      </c>
      <c r="O2323" s="20">
        <f t="shared" ca="1" si="560"/>
        <v>20946172.518690415</v>
      </c>
      <c r="P2323" s="20">
        <f t="shared" ca="1" si="561"/>
        <v>46997362.089167133</v>
      </c>
      <c r="Q2323" s="20">
        <f t="shared" ca="1" si="562"/>
        <v>381853.25429853232</v>
      </c>
      <c r="R2323" s="20">
        <f t="shared" ca="1" si="563"/>
        <v>68325387.862156093</v>
      </c>
      <c r="AD2323">
        <f t="shared" ca="1" si="570"/>
        <v>0.58039179949169895</v>
      </c>
      <c r="AE2323">
        <f t="shared" ca="1" si="571"/>
        <v>0.46364719060498016</v>
      </c>
      <c r="AF2323">
        <f t="shared" ca="1" si="572"/>
        <v>-0.76841833789962777</v>
      </c>
      <c r="AG2323">
        <f t="shared" ca="1" si="573"/>
        <v>-0.51335274468745129</v>
      </c>
      <c r="AH2323">
        <f t="shared" ca="1" si="574"/>
        <v>-0.3976143664386606</v>
      </c>
      <c r="AI2323">
        <f t="shared" ca="1" si="575"/>
        <v>-0.33824018254387872</v>
      </c>
    </row>
    <row r="2324" spans="1:35">
      <c r="A2324" s="20"/>
      <c r="B2324" s="20"/>
      <c r="C2324" s="20">
        <f ca="1"/>
        <v>-0.60989978661592792</v>
      </c>
      <c r="D2324" s="20">
        <f ca="1"/>
        <v>-0.60474631321475947</v>
      </c>
      <c r="E2324" s="20">
        <f ca="1"/>
        <v>-1.2303508334318707</v>
      </c>
      <c r="F2324" s="20">
        <f ca="1"/>
        <v>-0.9903500581512058</v>
      </c>
      <c r="G2324" s="20">
        <f ca="1"/>
        <v>0.41078271018913309</v>
      </c>
      <c r="H2324" s="20">
        <f ca="1"/>
        <v>-0.66228256193004953</v>
      </c>
      <c r="I2324" s="164">
        <f t="shared" ca="1" si="564"/>
        <v>14.370759826367344</v>
      </c>
      <c r="J2324" s="164">
        <f t="shared" ca="1" si="565"/>
        <v>10.699331224615536</v>
      </c>
      <c r="K2324" s="164">
        <f t="shared" ca="1" si="566"/>
        <v>0.35107896308885805</v>
      </c>
      <c r="L2324" s="164">
        <f t="shared" ca="1" si="567"/>
        <v>0.68554518420095467</v>
      </c>
      <c r="M2324" s="20">
        <f t="shared" ca="1" si="568"/>
        <v>3.8400105312388164</v>
      </c>
      <c r="N2324" s="20">
        <f t="shared" ca="1" si="569"/>
        <v>1.4225091139616979</v>
      </c>
      <c r="O2324" s="20">
        <f t="shared" ca="1" si="560"/>
        <v>13366988.104302386</v>
      </c>
      <c r="P2324" s="20">
        <f t="shared" ca="1" si="561"/>
        <v>31219337.615906011</v>
      </c>
      <c r="Q2324" s="20">
        <f t="shared" ca="1" si="562"/>
        <v>85277.984502545311</v>
      </c>
      <c r="R2324" s="20">
        <f t="shared" ca="1" si="563"/>
        <v>44671603.704710945</v>
      </c>
      <c r="AD2324">
        <f t="shared" ca="1" si="570"/>
        <v>-1.5119514984545284</v>
      </c>
      <c r="AE2324">
        <f t="shared" ca="1" si="571"/>
        <v>-1.4129760991223035</v>
      </c>
      <c r="AF2324">
        <f t="shared" ca="1" si="572"/>
        <v>-1.8992821537376545</v>
      </c>
      <c r="AG2324">
        <f t="shared" ca="1" si="573"/>
        <v>-1.8384309809047519</v>
      </c>
      <c r="AH2324">
        <f t="shared" ca="1" si="574"/>
        <v>-0.7555438541790922</v>
      </c>
      <c r="AI2324">
        <f t="shared" ca="1" si="575"/>
        <v>-1.1283537460494655</v>
      </c>
    </row>
    <row r="2325" spans="1:35">
      <c r="A2325" s="20"/>
      <c r="B2325" s="20"/>
      <c r="C2325" s="20">
        <f ca="1"/>
        <v>-2.8987027965095802</v>
      </c>
      <c r="D2325" s="20">
        <f ca="1"/>
        <v>1.121235791587651</v>
      </c>
      <c r="E2325" s="20">
        <f ca="1"/>
        <v>-1.3586690180886594</v>
      </c>
      <c r="F2325" s="20">
        <f ca="1"/>
        <v>-1.6590180940574837</v>
      </c>
      <c r="G2325" s="20">
        <f ca="1"/>
        <v>0.16119330939984633</v>
      </c>
      <c r="H2325" s="20">
        <f ca="1"/>
        <v>-1.9717525134667424</v>
      </c>
      <c r="I2325" s="164">
        <f t="shared" ca="1" si="564"/>
        <v>10.81912122441018</v>
      </c>
      <c r="J2325" s="164">
        <f t="shared" ca="1" si="565"/>
        <v>9.2132846431738535</v>
      </c>
      <c r="K2325" s="164">
        <f t="shared" ca="1" si="566"/>
        <v>0.23578815869370068</v>
      </c>
      <c r="L2325" s="164">
        <f t="shared" ca="1" si="567"/>
        <v>0.36124909673717109</v>
      </c>
      <c r="M2325" s="20">
        <f t="shared" ca="1" si="568"/>
        <v>2.5799241837347768</v>
      </c>
      <c r="N2325" s="20">
        <f t="shared" ca="1" si="569"/>
        <v>0.77481295005926709</v>
      </c>
      <c r="O2325" s="20">
        <f t="shared" ca="1" si="560"/>
        <v>10680566.914977198</v>
      </c>
      <c r="P2325" s="20">
        <f t="shared" ca="1" si="561"/>
        <v>19688287.54958301</v>
      </c>
      <c r="Q2325" s="20">
        <f t="shared" ca="1" si="562"/>
        <v>-245375.58368082848</v>
      </c>
      <c r="R2325" s="20">
        <f t="shared" ca="1" si="563"/>
        <v>30123478.880879384</v>
      </c>
      <c r="AD2325">
        <f t="shared" ca="1" si="570"/>
        <v>-2.3739997028130633</v>
      </c>
      <c r="AE2325">
        <f t="shared" ca="1" si="571"/>
        <v>-1.9116494485993778</v>
      </c>
      <c r="AF2325">
        <f t="shared" ca="1" si="572"/>
        <v>-2.9473803755118126</v>
      </c>
      <c r="AG2325">
        <f t="shared" ca="1" si="573"/>
        <v>-3.3125041057401319</v>
      </c>
      <c r="AH2325">
        <f t="shared" ca="1" si="574"/>
        <v>-2.1556397958502478</v>
      </c>
      <c r="AI2325">
        <f t="shared" ca="1" si="575"/>
        <v>-2.8788839187587376</v>
      </c>
    </row>
    <row r="2326" spans="1:35">
      <c r="A2326" s="20"/>
      <c r="B2326" s="20"/>
      <c r="C2326" s="20">
        <f ca="1"/>
        <v>0.47206683006300582</v>
      </c>
      <c r="D2326" s="20">
        <f ca="1"/>
        <v>0.44754427757457182</v>
      </c>
      <c r="E2326" s="20">
        <f ca="1"/>
        <v>0.39455542680959649</v>
      </c>
      <c r="F2326" s="20">
        <f ca="1"/>
        <v>0.61633458905335792</v>
      </c>
      <c r="G2326" s="20">
        <f ca="1"/>
        <v>0.7025565572922926</v>
      </c>
      <c r="H2326" s="20">
        <f ca="1"/>
        <v>-0.28439841562982321</v>
      </c>
      <c r="I2326" s="164">
        <f t="shared" ca="1" si="564"/>
        <v>24.354135250340242</v>
      </c>
      <c r="J2326" s="164">
        <f t="shared" ca="1" si="565"/>
        <v>17.529744901465175</v>
      </c>
      <c r="K2326" s="164">
        <f t="shared" ca="1" si="566"/>
        <v>0.6692390601222834</v>
      </c>
      <c r="L2326" s="164">
        <f t="shared" ca="1" si="567"/>
        <v>1.3056448360613677</v>
      </c>
      <c r="M2326" s="20">
        <f t="shared" ca="1" si="568"/>
        <v>5.1756038336024934</v>
      </c>
      <c r="N2326" s="20">
        <f t="shared" ca="1" si="569"/>
        <v>2.0957355979616934</v>
      </c>
      <c r="O2326" s="20">
        <f t="shared" ca="1" si="560"/>
        <v>22333193.349152513</v>
      </c>
      <c r="P2326" s="20">
        <f t="shared" ca="1" si="561"/>
        <v>56451466.259636827</v>
      </c>
      <c r="Q2326" s="20">
        <f t="shared" ca="1" si="562"/>
        <v>413528.66715265816</v>
      </c>
      <c r="R2326" s="20">
        <f t="shared" ca="1" si="563"/>
        <v>79198188.275941998</v>
      </c>
      <c r="AD2326">
        <f t="shared" ca="1" si="570"/>
        <v>0.91119787629617532</v>
      </c>
      <c r="AE2326">
        <f t="shared" ca="1" si="571"/>
        <v>0.87910902733730756</v>
      </c>
      <c r="AF2326">
        <f t="shared" ca="1" si="572"/>
        <v>0.99308236474803024</v>
      </c>
      <c r="AG2326">
        <f t="shared" ca="1" si="573"/>
        <v>0.98020380027894383</v>
      </c>
      <c r="AH2326">
        <f t="shared" ca="1" si="574"/>
        <v>0.72844870400277095</v>
      </c>
      <c r="AI2326">
        <f t="shared" ca="1" si="575"/>
        <v>0.69117729178836074</v>
      </c>
    </row>
    <row r="2327" spans="1:35">
      <c r="A2327" s="20"/>
      <c r="B2327" s="20"/>
      <c r="C2327" s="20">
        <f ca="1"/>
        <v>-1.067617463387436</v>
      </c>
      <c r="D2327" s="20">
        <f ca="1"/>
        <v>0.27453112493990772</v>
      </c>
      <c r="E2327" s="20">
        <f ca="1"/>
        <v>-0.91101954342805369</v>
      </c>
      <c r="F2327" s="20">
        <f ca="1"/>
        <v>-0.10670821124042701</v>
      </c>
      <c r="G2327" s="20">
        <f ca="1"/>
        <v>0.26581948405687744</v>
      </c>
      <c r="H2327" s="20">
        <f ca="1"/>
        <v>-0.60647299825191325</v>
      </c>
      <c r="I2327" s="164">
        <f t="shared" ca="1" si="564"/>
        <v>16.377952536180022</v>
      </c>
      <c r="J2327" s="164">
        <f t="shared" ca="1" si="565"/>
        <v>12.357033311495893</v>
      </c>
      <c r="K2327" s="164">
        <f t="shared" ca="1" si="566"/>
        <v>0.43287909551739912</v>
      </c>
      <c r="L2327" s="164">
        <f t="shared" ca="1" si="567"/>
        <v>0.91001876403142112</v>
      </c>
      <c r="M2327" s="20">
        <f t="shared" ca="1" si="568"/>
        <v>4.0905262747776332</v>
      </c>
      <c r="N2327" s="20">
        <f t="shared" ca="1" si="569"/>
        <v>1.5846321634470588</v>
      </c>
      <c r="O2327" s="20">
        <f t="shared" ca="1" si="560"/>
        <v>15321348.228060897</v>
      </c>
      <c r="P2327" s="20">
        <f t="shared" ca="1" si="561"/>
        <v>38751048.690561995</v>
      </c>
      <c r="Q2327" s="20">
        <f t="shared" ca="1" si="562"/>
        <v>206811.79563318996</v>
      </c>
      <c r="R2327" s="20">
        <f t="shared" ca="1" si="563"/>
        <v>54279208.714256085</v>
      </c>
      <c r="AD2327">
        <f t="shared" ca="1" si="570"/>
        <v>-1.0247688018980532</v>
      </c>
      <c r="AE2327">
        <f t="shared" ca="1" si="571"/>
        <v>-0.85670023104164672</v>
      </c>
      <c r="AF2327">
        <f t="shared" ca="1" si="572"/>
        <v>-1.155644586205463</v>
      </c>
      <c r="AG2327">
        <f t="shared" ca="1" si="573"/>
        <v>-0.81809652712990422</v>
      </c>
      <c r="AH2327">
        <f t="shared" ca="1" si="574"/>
        <v>-0.47719302802485181</v>
      </c>
      <c r="AI2327">
        <f t="shared" ca="1" si="575"/>
        <v>-0.69018334203497655</v>
      </c>
    </row>
    <row r="2328" spans="1:35">
      <c r="A2328" s="20"/>
      <c r="B2328" s="20"/>
      <c r="C2328" s="20">
        <f ca="1"/>
        <v>1.7345525518227869</v>
      </c>
      <c r="D2328" s="20">
        <f ca="1"/>
        <v>1.0237551323169181</v>
      </c>
      <c r="E2328" s="20">
        <f ca="1"/>
        <v>-0.30584199150741698</v>
      </c>
      <c r="F2328" s="20">
        <f ca="1"/>
        <v>-4.4736822156553318E-3</v>
      </c>
      <c r="G2328" s="20">
        <f ca="1"/>
        <v>0.37082918519695862</v>
      </c>
      <c r="H2328" s="20">
        <f ca="1"/>
        <v>0.84915690271274313</v>
      </c>
      <c r="I2328" s="164">
        <f t="shared" ca="1" si="564"/>
        <v>31.37373173397426</v>
      </c>
      <c r="J2328" s="164">
        <f t="shared" ca="1" si="565"/>
        <v>22.71884795458784</v>
      </c>
      <c r="K2328" s="164">
        <f t="shared" ca="1" si="566"/>
        <v>0.60362149042756852</v>
      </c>
      <c r="L2328" s="164">
        <f t="shared" ca="1" si="567"/>
        <v>1.2039951671040481</v>
      </c>
      <c r="M2328" s="20">
        <f t="shared" ca="1" si="568"/>
        <v>5.1654124044890617</v>
      </c>
      <c r="N2328" s="20">
        <f t="shared" ca="1" si="569"/>
        <v>2.3049691657441094</v>
      </c>
      <c r="O2328" s="20">
        <f t="shared" ca="1" si="560"/>
        <v>28843665.507621065</v>
      </c>
      <c r="P2328" s="20">
        <f t="shared" ca="1" si="561"/>
        <v>60947004.710942231</v>
      </c>
      <c r="Q2328" s="20">
        <f t="shared" ca="1" si="562"/>
        <v>769622.16590831708</v>
      </c>
      <c r="R2328" s="20">
        <f t="shared" ca="1" si="563"/>
        <v>90560292.38447161</v>
      </c>
      <c r="AD2328">
        <f t="shared" ca="1" si="570"/>
        <v>2.6149834305762765</v>
      </c>
      <c r="AE2328">
        <f t="shared" ca="1" si="571"/>
        <v>2.6204187767073286</v>
      </c>
      <c r="AF2328">
        <f t="shared" ca="1" si="572"/>
        <v>0.39655900388698651</v>
      </c>
      <c r="AG2328">
        <f t="shared" ca="1" si="573"/>
        <v>0.51815985047294566</v>
      </c>
      <c r="AH2328">
        <f t="shared" ca="1" si="574"/>
        <v>0.71712489387673606</v>
      </c>
      <c r="AI2328">
        <f t="shared" ca="1" si="575"/>
        <v>1.2566734209300248</v>
      </c>
    </row>
    <row r="2329" spans="1:35">
      <c r="A2329" s="20"/>
      <c r="B2329" s="20"/>
      <c r="C2329" s="20">
        <f ca="1"/>
        <v>-0.24957140342206849</v>
      </c>
      <c r="D2329" s="20">
        <f ca="1"/>
        <v>0.21081200676048725</v>
      </c>
      <c r="E2329" s="20">
        <f ca="1"/>
        <v>0.28658611121781824</v>
      </c>
      <c r="F2329" s="20">
        <f ca="1"/>
        <v>-0.17454101493149293</v>
      </c>
      <c r="G2329" s="20">
        <f ca="1"/>
        <v>-0.65569442485316609</v>
      </c>
      <c r="H2329" s="20">
        <f ca="1"/>
        <v>-0.70227029560420273</v>
      </c>
      <c r="I2329" s="164">
        <f t="shared" ca="1" si="564"/>
        <v>20.584134479694843</v>
      </c>
      <c r="J2329" s="164">
        <f t="shared" ca="1" si="565"/>
        <v>14.816687247299452</v>
      </c>
      <c r="K2329" s="164">
        <f t="shared" ca="1" si="566"/>
        <v>0.53556905184466674</v>
      </c>
      <c r="L2329" s="164">
        <f t="shared" ca="1" si="567"/>
        <v>0.97487819209463267</v>
      </c>
      <c r="M2329" s="20">
        <f t="shared" ca="1" si="568"/>
        <v>3.4803638418029976</v>
      </c>
      <c r="N2329" s="20">
        <f t="shared" ca="1" si="569"/>
        <v>1.3899345592345249</v>
      </c>
      <c r="O2329" s="20">
        <f t="shared" ca="1" si="560"/>
        <v>18876005.198245615</v>
      </c>
      <c r="P2329" s="20">
        <f t="shared" ca="1" si="561"/>
        <v>44543259.805699088</v>
      </c>
      <c r="Q2329" s="20">
        <f t="shared" ca="1" si="562"/>
        <v>245649.99789012928</v>
      </c>
      <c r="R2329" s="20">
        <f t="shared" ca="1" si="563"/>
        <v>63664915.001834832</v>
      </c>
      <c r="AD2329">
        <f t="shared" ca="1" si="570"/>
        <v>-3.8508544430000333E-3</v>
      </c>
      <c r="AE2329">
        <f t="shared" ca="1" si="571"/>
        <v>-3.1313004261929192E-2</v>
      </c>
      <c r="AF2329">
        <f t="shared" ca="1" si="572"/>
        <v>-0.22209952868484859</v>
      </c>
      <c r="AG2329">
        <f t="shared" ca="1" si="573"/>
        <v>-0.52328094502439726</v>
      </c>
      <c r="AH2329">
        <f t="shared" ca="1" si="574"/>
        <v>-1.1551512868855573</v>
      </c>
      <c r="AI2329">
        <f t="shared" ca="1" si="575"/>
        <v>-1.216393083149933</v>
      </c>
    </row>
    <row r="2330" spans="1:35">
      <c r="A2330" s="20"/>
      <c r="B2330" s="20"/>
      <c r="C2330" s="20">
        <f ca="1"/>
        <v>-0.97556898005024884</v>
      </c>
      <c r="D2330" s="20">
        <f ca="1"/>
        <v>1.4074851339020649</v>
      </c>
      <c r="E2330" s="20">
        <f ca="1"/>
        <v>-0.4161143654169096</v>
      </c>
      <c r="F2330" s="20">
        <f ca="1"/>
        <v>0.60363483540053331</v>
      </c>
      <c r="G2330" s="20">
        <f ca="1"/>
        <v>0.60353184505631763</v>
      </c>
      <c r="H2330" s="20">
        <f ca="1"/>
        <v>0.1556759614527273</v>
      </c>
      <c r="I2330" s="164">
        <f t="shared" ca="1" si="564"/>
        <v>21.574563680955261</v>
      </c>
      <c r="J2330" s="164">
        <f t="shared" ca="1" si="565"/>
        <v>16.410234395713349</v>
      </c>
      <c r="K2330" s="164">
        <f t="shared" ca="1" si="566"/>
        <v>0.5743298490278812</v>
      </c>
      <c r="L2330" s="164">
        <f t="shared" ca="1" si="567"/>
        <v>1.2245794888856316</v>
      </c>
      <c r="M2330" s="20">
        <f t="shared" ca="1" si="568"/>
        <v>5.2316351104273959</v>
      </c>
      <c r="N2330" s="20">
        <f t="shared" ca="1" si="569"/>
        <v>2.1611218325358408</v>
      </c>
      <c r="O2330" s="20">
        <f t="shared" ca="1" si="560"/>
        <v>20253949.346354686</v>
      </c>
      <c r="P2330" s="20">
        <f t="shared" ca="1" si="561"/>
        <v>51682590.022276685</v>
      </c>
      <c r="Q2330" s="20">
        <f t="shared" ca="1" si="562"/>
        <v>489431.84780415025</v>
      </c>
      <c r="R2330" s="20">
        <f t="shared" ca="1" si="563"/>
        <v>72425971.216435507</v>
      </c>
      <c r="AD2330">
        <f t="shared" ca="1" si="570"/>
        <v>0.23654458275613108</v>
      </c>
      <c r="AE2330">
        <f t="shared" ca="1" si="571"/>
        <v>0.50343436097763339</v>
      </c>
      <c r="AF2330">
        <f t="shared" ca="1" si="572"/>
        <v>0.13027135479891924</v>
      </c>
      <c r="AG2330">
        <f t="shared" ca="1" si="573"/>
        <v>0.611724949480143</v>
      </c>
      <c r="AH2330">
        <f t="shared" ca="1" si="574"/>
        <v>0.79070567825266269</v>
      </c>
      <c r="AI2330">
        <f t="shared" ca="1" si="575"/>
        <v>0.86789684469146144</v>
      </c>
    </row>
    <row r="2331" spans="1:35">
      <c r="A2331" s="20"/>
      <c r="B2331" s="20"/>
      <c r="C2331" s="20">
        <f ca="1"/>
        <v>-1.8582243407520245</v>
      </c>
      <c r="D2331" s="20">
        <f ca="1"/>
        <v>-0.14548765190487353</v>
      </c>
      <c r="E2331" s="20">
        <f ca="1"/>
        <v>1.0090746787972735</v>
      </c>
      <c r="F2331" s="20">
        <f ca="1"/>
        <v>0.47550811125426706</v>
      </c>
      <c r="G2331" s="20">
        <f ca="1"/>
        <v>0.19928452055078255</v>
      </c>
      <c r="H2331" s="20">
        <f ca="1"/>
        <v>-1.3578680983101654</v>
      </c>
      <c r="I2331" s="164">
        <f t="shared" ca="1" si="564"/>
        <v>12.862338945453047</v>
      </c>
      <c r="J2331" s="164">
        <f t="shared" ca="1" si="565"/>
        <v>9.4299059914265229</v>
      </c>
      <c r="K2331" s="164">
        <f t="shared" ca="1" si="566"/>
        <v>0.63522117633099839</v>
      </c>
      <c r="L2331" s="164">
        <f t="shared" ca="1" si="567"/>
        <v>1.1567890851811979</v>
      </c>
      <c r="M2331" s="20">
        <f t="shared" ca="1" si="568"/>
        <v>4.3417238865755792</v>
      </c>
      <c r="N2331" s="20">
        <f t="shared" ca="1" si="569"/>
        <v>1.5205314365382572</v>
      </c>
      <c r="O2331" s="20">
        <f t="shared" ca="1" si="560"/>
        <v>11885659.996265084</v>
      </c>
      <c r="P2331" s="20">
        <f t="shared" ca="1" si="561"/>
        <v>41324835.01925125</v>
      </c>
      <c r="Q2331" s="20">
        <f t="shared" ca="1" si="562"/>
        <v>-50487.761631770627</v>
      </c>
      <c r="R2331" s="20">
        <f t="shared" ca="1" si="563"/>
        <v>53160007.253884561</v>
      </c>
      <c r="AD2331">
        <f t="shared" ca="1" si="570"/>
        <v>-1.8780730714919791</v>
      </c>
      <c r="AE2331">
        <f t="shared" ca="1" si="571"/>
        <v>-1.838957720997811</v>
      </c>
      <c r="AF2331">
        <f t="shared" ca="1" si="572"/>
        <v>0.68382887573634865</v>
      </c>
      <c r="AG2331">
        <f t="shared" ca="1" si="573"/>
        <v>0.30358675082362618</v>
      </c>
      <c r="AH2331">
        <f t="shared" ca="1" si="574"/>
        <v>-0.1980845704715779</v>
      </c>
      <c r="AI2331">
        <f t="shared" ca="1" si="575"/>
        <v>-0.86342854989660267</v>
      </c>
    </row>
    <row r="2332" spans="1:35">
      <c r="A2332" s="20"/>
      <c r="B2332" s="20"/>
      <c r="C2332" s="20">
        <f ca="1"/>
        <v>1.4627894031270432</v>
      </c>
      <c r="D2332" s="20">
        <f ca="1"/>
        <v>1.363561088460834</v>
      </c>
      <c r="E2332" s="20">
        <f ca="1"/>
        <v>1.4330192556594961</v>
      </c>
      <c r="F2332" s="20">
        <f ca="1"/>
        <v>0.12254059941542643</v>
      </c>
      <c r="G2332" s="20">
        <f ca="1"/>
        <v>-0.79858526809560892</v>
      </c>
      <c r="H2332" s="20">
        <f ca="1"/>
        <v>9.6626888236778247E-3</v>
      </c>
      <c r="I2332" s="164">
        <f t="shared" ca="1" si="564"/>
        <v>32.949877128205983</v>
      </c>
      <c r="J2332" s="164">
        <f t="shared" ca="1" si="565"/>
        <v>23.463780196515145</v>
      </c>
      <c r="K2332" s="164">
        <f t="shared" ca="1" si="566"/>
        <v>0.73302723933602865</v>
      </c>
      <c r="L2332" s="164">
        <f t="shared" ca="1" si="567"/>
        <v>1.2699152777579761</v>
      </c>
      <c r="M2332" s="20">
        <f t="shared" ca="1" si="568"/>
        <v>4.0997061267797346</v>
      </c>
      <c r="N2332" s="20">
        <f t="shared" ca="1" si="569"/>
        <v>1.8353976096013482</v>
      </c>
      <c r="O2332" s="20">
        <f t="shared" ref="O2332:O2395" ca="1" si="576">(I2332+J2332)/2*$C$4*365-$C$5-$C$6</f>
        <v>30081414.97326741</v>
      </c>
      <c r="P2332" s="20">
        <f t="shared" ref="P2332:P2395" ca="1" si="577">(L2332/1.7*42+I2332)*$C$7*365-$C$8-$C$9</f>
        <v>64142727.180785231</v>
      </c>
      <c r="Q2332" s="20">
        <f t="shared" ref="Q2332:Q2395" ca="1" si="578">(N2332-M2332/2.8)*$C$10*365-$C$11-$C$12</f>
        <v>620806.69065790658</v>
      </c>
      <c r="R2332" s="20">
        <f t="shared" ref="R2332:R2395" ca="1" si="579">O2332+P2332+Q2332</f>
        <v>94844948.844710559</v>
      </c>
      <c r="AD2332">
        <f t="shared" ca="1" si="570"/>
        <v>2.9975429922830061</v>
      </c>
      <c r="AE2332">
        <f t="shared" ca="1" si="571"/>
        <v>2.8703960390990426</v>
      </c>
      <c r="AF2332">
        <f t="shared" ca="1" si="572"/>
        <v>1.5729749030548055</v>
      </c>
      <c r="AG2332">
        <f t="shared" ca="1" si="573"/>
        <v>0.81779671708170898</v>
      </c>
      <c r="AH2332">
        <f t="shared" ca="1" si="574"/>
        <v>-0.46699319246696119</v>
      </c>
      <c r="AI2332">
        <f t="shared" ca="1" si="575"/>
        <v>-1.2438892969329316E-2</v>
      </c>
    </row>
    <row r="2333" spans="1:35">
      <c r="A2333" s="20"/>
      <c r="B2333" s="20"/>
      <c r="C2333" s="20">
        <f ca="1"/>
        <v>-1.0237094408957375</v>
      </c>
      <c r="D2333" s="20">
        <f ca="1"/>
        <v>1.0919088285201988</v>
      </c>
      <c r="E2333" s="20">
        <f ca="1"/>
        <v>-0.70435338674837322</v>
      </c>
      <c r="F2333" s="20">
        <f ca="1"/>
        <v>0.71848915793694024</v>
      </c>
      <c r="G2333" s="20">
        <f ca="1"/>
        <v>-1.1446546823321233</v>
      </c>
      <c r="H2333" s="20">
        <f ca="1"/>
        <v>0.41176291157266248</v>
      </c>
      <c r="I2333" s="164">
        <f t="shared" ref="I2333:I2396" ca="1" si="580">$C$14+AD2333*$D$14</f>
        <v>20.848263068626789</v>
      </c>
      <c r="J2333" s="164">
        <f t="shared" ref="J2333:J2396" ca="1" si="581">$C$15+AE2333*$D$15</f>
        <v>15.608716059105554</v>
      </c>
      <c r="K2333" s="164">
        <f t="shared" ref="K2333:K2396" ca="1" si="582">$C$16+AF2333*$D$16</f>
        <v>0.48441209728161472</v>
      </c>
      <c r="L2333" s="164">
        <f t="shared" ref="L2333:L2396" ca="1" si="583">$C$17+AG2333*$D$17</f>
        <v>1.1207660588022961</v>
      </c>
      <c r="M2333" s="20">
        <f t="shared" ref="M2333:M2396" ca="1" si="584">$C$18+AH2333*$D$18</f>
        <v>3.8013987904478492</v>
      </c>
      <c r="N2333" s="20">
        <f t="shared" ref="N2333:N2396" ca="1" si="585">$C$19+AI2333*$D$19</f>
        <v>1.7161802004106956</v>
      </c>
      <c r="O2333" s="20">
        <f t="shared" ca="1" si="576"/>
        <v>19439216.974550188</v>
      </c>
      <c r="P2333" s="20">
        <f t="shared" ca="1" si="577"/>
        <v>48400767.930121437</v>
      </c>
      <c r="Q2333" s="20">
        <f t="shared" ca="1" si="578"/>
        <v>599597.19775057747</v>
      </c>
      <c r="R2333" s="20">
        <f t="shared" ca="1" si="579"/>
        <v>68439582.102422208</v>
      </c>
      <c r="AD2333">
        <f t="shared" ref="AD2333:AD2396" ca="1" si="586">SUMPRODUCT(C2333:H2333,$J$9:$O$9)</f>
        <v>6.0258026365725012E-2</v>
      </c>
      <c r="AE2333">
        <f t="shared" ref="AE2333:AE2396" ca="1" si="587">SUMPRODUCT(C2333:H2333,$J$10:$O$10)</f>
        <v>0.23446847620991715</v>
      </c>
      <c r="AF2333">
        <f t="shared" ref="AF2333:AF2396" ca="1" si="588">SUMPRODUCT(C2333:H2333,$J$11:$O$11)</f>
        <v>-0.68716275198532129</v>
      </c>
      <c r="AG2333">
        <f t="shared" ref="AG2333:AG2396" ca="1" si="589">SUMPRODUCT(C2333:H2333,$J$12:$O$12)</f>
        <v>0.13984572182861779</v>
      </c>
      <c r="AH2333">
        <f t="shared" ref="AH2333:AH2396" ca="1" si="590">SUMPRODUCT(C2333:H2333,$J$13:$O$13)</f>
        <v>-0.79844578839127789</v>
      </c>
      <c r="AI2333">
        <f t="shared" ref="AI2333:AI2396" ca="1" si="591">SUMPRODUCT(C2333:H2333,$J$14:$O$14)</f>
        <v>-0.33464810699812036</v>
      </c>
    </row>
    <row r="2334" spans="1:35">
      <c r="A2334" s="20"/>
      <c r="B2334" s="20"/>
      <c r="C2334" s="20">
        <f ca="1"/>
        <v>-0.71037499369579216</v>
      </c>
      <c r="D2334" s="20">
        <f ca="1"/>
        <v>-2.3530884743844207</v>
      </c>
      <c r="E2334" s="20">
        <f ca="1"/>
        <v>1.5418722748866021</v>
      </c>
      <c r="F2334" s="20">
        <f ca="1"/>
        <v>0.27452967792883121</v>
      </c>
      <c r="G2334" s="20">
        <f ca="1"/>
        <v>0.53814797852253726</v>
      </c>
      <c r="H2334" s="20">
        <f ca="1"/>
        <v>-0.39625366357169639</v>
      </c>
      <c r="I2334" s="164">
        <f t="shared" ca="1" si="580"/>
        <v>9.710641034295449</v>
      </c>
      <c r="J2334" s="164">
        <f t="shared" ca="1" si="581"/>
        <v>6.2946858326256923</v>
      </c>
      <c r="K2334" s="164">
        <f t="shared" ca="1" si="582"/>
        <v>0.71692164333429886</v>
      </c>
      <c r="L2334" s="164">
        <f t="shared" ca="1" si="583"/>
        <v>1.2791377004905113</v>
      </c>
      <c r="M2334" s="20">
        <f t="shared" ca="1" si="584"/>
        <v>5.4486660533086457</v>
      </c>
      <c r="N2334" s="20">
        <f t="shared" ca="1" si="585"/>
        <v>1.9357253129460255</v>
      </c>
      <c r="O2334" s="20">
        <f t="shared" ca="1" si="576"/>
        <v>8533066.6316887029</v>
      </c>
      <c r="P2334" s="20">
        <f t="shared" ca="1" si="577"/>
        <v>41196231.2920819</v>
      </c>
      <c r="Q2334" s="20">
        <f t="shared" ca="1" si="578"/>
        <v>-17270.421789180662</v>
      </c>
      <c r="R2334" s="20">
        <f t="shared" ca="1" si="579"/>
        <v>49712027.501981422</v>
      </c>
      <c r="AD2334">
        <f t="shared" ca="1" si="586"/>
        <v>-2.643048292646736</v>
      </c>
      <c r="AE2334">
        <f t="shared" ca="1" si="587"/>
        <v>-2.8910450226088282</v>
      </c>
      <c r="AF2334">
        <f t="shared" ca="1" si="588"/>
        <v>1.4265603939481706</v>
      </c>
      <c r="AG2334">
        <f t="shared" ca="1" si="589"/>
        <v>0.85971682041141462</v>
      </c>
      <c r="AH2334">
        <f t="shared" ca="1" si="590"/>
        <v>1.0318511703429405</v>
      </c>
      <c r="AI2334">
        <f t="shared" ca="1" si="591"/>
        <v>0.2587170620162848</v>
      </c>
    </row>
    <row r="2335" spans="1:35">
      <c r="A2335" s="20"/>
      <c r="B2335" s="20"/>
      <c r="C2335" s="20">
        <f ca="1"/>
        <v>-0.49038678607339892</v>
      </c>
      <c r="D2335" s="20">
        <f ca="1"/>
        <v>0.83356107858883188</v>
      </c>
      <c r="E2335" s="20">
        <f ca="1"/>
        <v>0.21081847418586644</v>
      </c>
      <c r="F2335" s="20">
        <f ca="1"/>
        <v>1.6500970319232564</v>
      </c>
      <c r="G2335" s="20">
        <f ca="1"/>
        <v>-0.5879695467373387</v>
      </c>
      <c r="H2335" s="20">
        <f ca="1"/>
        <v>-1.6633460427479205</v>
      </c>
      <c r="I2335" s="164">
        <f t="shared" ca="1" si="580"/>
        <v>22.380170883433944</v>
      </c>
      <c r="J2335" s="164">
        <f t="shared" ca="1" si="581"/>
        <v>15.979413358734799</v>
      </c>
      <c r="K2335" s="164">
        <f t="shared" ca="1" si="582"/>
        <v>0.60664431508553518</v>
      </c>
      <c r="L2335" s="164">
        <f t="shared" ca="1" si="583"/>
        <v>1.2894115999079427</v>
      </c>
      <c r="M2335" s="20">
        <f t="shared" ca="1" si="584"/>
        <v>3.3117768373558274</v>
      </c>
      <c r="N2335" s="20">
        <f t="shared" ca="1" si="585"/>
        <v>1.3360076523012807</v>
      </c>
      <c r="O2335" s="20">
        <f t="shared" ca="1" si="576"/>
        <v>20453809.690900113</v>
      </c>
      <c r="P2335" s="20">
        <f t="shared" ca="1" si="577"/>
        <v>54083143.028742954</v>
      </c>
      <c r="Q2335" s="20">
        <f t="shared" ca="1" si="578"/>
        <v>256159.72978680587</v>
      </c>
      <c r="R2335" s="20">
        <f t="shared" ca="1" si="579"/>
        <v>74793112.449429885</v>
      </c>
      <c r="AD2335">
        <f t="shared" ca="1" si="586"/>
        <v>0.43208031151309328</v>
      </c>
      <c r="AE2335">
        <f t="shared" ca="1" si="587"/>
        <v>0.35886354319959723</v>
      </c>
      <c r="AF2335">
        <f t="shared" ca="1" si="588"/>
        <v>0.42403922805031935</v>
      </c>
      <c r="AG2335">
        <f t="shared" ca="1" si="589"/>
        <v>0.90641636321792141</v>
      </c>
      <c r="AH2335">
        <f t="shared" ca="1" si="590"/>
        <v>-1.3424701807157469</v>
      </c>
      <c r="AI2335">
        <f t="shared" ca="1" si="591"/>
        <v>-1.362141480266809</v>
      </c>
    </row>
    <row r="2336" spans="1:35">
      <c r="A2336" s="20"/>
      <c r="B2336" s="20"/>
      <c r="C2336" s="20">
        <f ca="1"/>
        <v>-1.2333669318971665</v>
      </c>
      <c r="D2336" s="20">
        <f ca="1"/>
        <v>0.44626081464037243</v>
      </c>
      <c r="E2336" s="20">
        <f ca="1"/>
        <v>2.0339963090892494</v>
      </c>
      <c r="F2336" s="20">
        <f ca="1"/>
        <v>0.77637864855902672</v>
      </c>
      <c r="G2336" s="20">
        <f ca="1"/>
        <v>0.7225776266303805</v>
      </c>
      <c r="H2336" s="20">
        <f ca="1"/>
        <v>-1.4821821579690448</v>
      </c>
      <c r="I2336" s="164">
        <f t="shared" ca="1" si="580"/>
        <v>18.147109556780311</v>
      </c>
      <c r="J2336" s="164">
        <f t="shared" ca="1" si="581"/>
        <v>13.104424085581298</v>
      </c>
      <c r="K2336" s="164">
        <f t="shared" ca="1" si="582"/>
        <v>0.79805796353642577</v>
      </c>
      <c r="L2336" s="164">
        <f t="shared" ca="1" si="583"/>
        <v>1.3795757865984388</v>
      </c>
      <c r="M2336" s="20">
        <f t="shared" ca="1" si="584"/>
        <v>5.044401069915609</v>
      </c>
      <c r="N2336" s="20">
        <f t="shared" ca="1" si="585"/>
        <v>1.8022186395131339</v>
      </c>
      <c r="O2336" s="20">
        <f t="shared" ca="1" si="576"/>
        <v>16663335.087793965</v>
      </c>
      <c r="P2336" s="20">
        <f t="shared" ca="1" si="577"/>
        <v>52083322.93193002</v>
      </c>
      <c r="Q2336" s="20">
        <f t="shared" ca="1" si="578"/>
        <v>919.01203098629389</v>
      </c>
      <c r="R2336" s="20">
        <f t="shared" ca="1" si="579"/>
        <v>68747577.031754971</v>
      </c>
      <c r="AD2336">
        <f t="shared" ca="1" si="586"/>
        <v>-0.59536175806303149</v>
      </c>
      <c r="AE2336">
        <f t="shared" ca="1" si="587"/>
        <v>-0.60589795785862477</v>
      </c>
      <c r="AF2336">
        <f t="shared" ca="1" si="588"/>
        <v>2.1641633048765971</v>
      </c>
      <c r="AG2336">
        <f t="shared" ca="1" si="589"/>
        <v>1.3162535754474494</v>
      </c>
      <c r="AH2336">
        <f t="shared" ca="1" si="590"/>
        <v>0.5826678554617879</v>
      </c>
      <c r="AI2336">
        <f t="shared" ca="1" si="591"/>
        <v>-0.10211178509963847</v>
      </c>
    </row>
    <row r="2337" spans="1:35">
      <c r="A2337" s="20"/>
      <c r="B2337" s="20"/>
      <c r="C2337" s="20">
        <f ca="1"/>
        <v>1.7422666248452445</v>
      </c>
      <c r="D2337" s="20">
        <f ca="1"/>
        <v>1.3205037129820272</v>
      </c>
      <c r="E2337" s="20">
        <f ca="1"/>
        <v>0.60989938940406052</v>
      </c>
      <c r="F2337" s="20">
        <f ca="1"/>
        <v>2.3557495657341319</v>
      </c>
      <c r="G2337" s="20">
        <f ca="1"/>
        <v>0.20560919692067262</v>
      </c>
      <c r="H2337" s="20">
        <f ca="1"/>
        <v>0.36809904170344454</v>
      </c>
      <c r="I2337" s="164">
        <f t="shared" ca="1" si="580"/>
        <v>34.013170319293536</v>
      </c>
      <c r="J2337" s="164">
        <f t="shared" ca="1" si="581"/>
        <v>24.129674599944629</v>
      </c>
      <c r="K2337" s="164">
        <f t="shared" ca="1" si="582"/>
        <v>0.81796677683086338</v>
      </c>
      <c r="L2337" s="164">
        <f t="shared" ca="1" si="583"/>
        <v>1.7741721665520209</v>
      </c>
      <c r="M2337" s="20">
        <f t="shared" ca="1" si="584"/>
        <v>5.5820236143453164</v>
      </c>
      <c r="N2337" s="20">
        <f t="shared" ca="1" si="585"/>
        <v>2.5232141669072927</v>
      </c>
      <c r="O2337" s="20">
        <f t="shared" ca="1" si="576"/>
        <v>31003530.19585754</v>
      </c>
      <c r="P2337" s="20">
        <f t="shared" ca="1" si="577"/>
        <v>77626001.381215751</v>
      </c>
      <c r="Q2337" s="20">
        <f t="shared" ca="1" si="578"/>
        <v>885806.61663212266</v>
      </c>
      <c r="R2337" s="20">
        <f t="shared" ca="1" si="579"/>
        <v>109515338.19370541</v>
      </c>
      <c r="AD2337">
        <f t="shared" ca="1" si="586"/>
        <v>3.2556238639061967</v>
      </c>
      <c r="AE2337">
        <f t="shared" ca="1" si="587"/>
        <v>3.0938505368941707</v>
      </c>
      <c r="AF2337">
        <f t="shared" ca="1" si="588"/>
        <v>2.3451525166442124</v>
      </c>
      <c r="AG2337">
        <f t="shared" ca="1" si="589"/>
        <v>3.1098734843273674</v>
      </c>
      <c r="AH2337">
        <f t="shared" ca="1" si="590"/>
        <v>1.1800262381614632</v>
      </c>
      <c r="AI2337">
        <f t="shared" ca="1" si="591"/>
        <v>1.8465247754251157</v>
      </c>
    </row>
    <row r="2338" spans="1:35">
      <c r="A2338" s="20"/>
      <c r="B2338" s="20"/>
      <c r="C2338" s="20">
        <f ca="1"/>
        <v>-1.343210174023159</v>
      </c>
      <c r="D2338" s="20">
        <f ca="1"/>
        <v>-0.69334870214368272</v>
      </c>
      <c r="E2338" s="20">
        <f ca="1"/>
        <v>-0.54516028466455135</v>
      </c>
      <c r="F2338" s="20">
        <f ca="1"/>
        <v>0.7280910923492897</v>
      </c>
      <c r="G2338" s="20">
        <f ca="1"/>
        <v>-0.47405918355236731</v>
      </c>
      <c r="H2338" s="20">
        <f ca="1"/>
        <v>0.34686993737387134</v>
      </c>
      <c r="I2338" s="164">
        <f t="shared" ca="1" si="580"/>
        <v>12.724869160323617</v>
      </c>
      <c r="J2338" s="164">
        <f t="shared" ca="1" si="581"/>
        <v>9.3613610484984378</v>
      </c>
      <c r="K2338" s="164">
        <f t="shared" ca="1" si="582"/>
        <v>0.50157521988216303</v>
      </c>
      <c r="L2338" s="164">
        <f t="shared" ca="1" si="583"/>
        <v>1.1522715978260976</v>
      </c>
      <c r="M2338" s="20">
        <f t="shared" ca="1" si="584"/>
        <v>4.5200418022355811</v>
      </c>
      <c r="N2338" s="20">
        <f t="shared" ca="1" si="585"/>
        <v>1.834847223634311</v>
      </c>
      <c r="O2338" s="20">
        <f t="shared" ca="1" si="576"/>
        <v>11775799.552307492</v>
      </c>
      <c r="P2338" s="20">
        <f t="shared" ca="1" si="577"/>
        <v>41076459.123791255</v>
      </c>
      <c r="Q2338" s="20">
        <f t="shared" ca="1" si="578"/>
        <v>368766.2162555469</v>
      </c>
      <c r="R2338" s="20">
        <f t="shared" ca="1" si="579"/>
        <v>53221024.892354295</v>
      </c>
      <c r="AD2338">
        <f t="shared" ca="1" si="586"/>
        <v>-1.9114395241932969</v>
      </c>
      <c r="AE2338">
        <f t="shared" ca="1" si="587"/>
        <v>-1.861959379698511</v>
      </c>
      <c r="AF2338">
        <f t="shared" ca="1" si="588"/>
        <v>-0.53113436470760933</v>
      </c>
      <c r="AG2338">
        <f t="shared" ca="1" si="589"/>
        <v>0.28305271739135229</v>
      </c>
      <c r="AH2338">
        <f t="shared" ca="1" si="590"/>
        <v>4.6446928423815592E-5</v>
      </c>
      <c r="AI2338">
        <f t="shared" ca="1" si="591"/>
        <v>-1.3926422609970734E-2</v>
      </c>
    </row>
    <row r="2339" spans="1:35">
      <c r="A2339" s="20"/>
      <c r="B2339" s="20"/>
      <c r="C2339" s="20">
        <f ca="1"/>
        <v>-1.4538067463766828</v>
      </c>
      <c r="D2339" s="20">
        <f ca="1"/>
        <v>1.0550225418021251</v>
      </c>
      <c r="E2339" s="20">
        <f ca="1"/>
        <v>1.4361961594852264</v>
      </c>
      <c r="F2339" s="20">
        <f ca="1"/>
        <v>1.4653662456298007</v>
      </c>
      <c r="G2339" s="20">
        <f ca="1"/>
        <v>-1.1824326239691827</v>
      </c>
      <c r="H2339" s="20">
        <f ca="1"/>
        <v>6.6638476677382777E-2</v>
      </c>
      <c r="I2339" s="164">
        <f t="shared" ca="1" si="580"/>
        <v>20.514529676962539</v>
      </c>
      <c r="J2339" s="164">
        <f t="shared" ca="1" si="581"/>
        <v>14.997224233934775</v>
      </c>
      <c r="K2339" s="164">
        <f t="shared" ca="1" si="582"/>
        <v>0.74250305978343656</v>
      </c>
      <c r="L2339" s="164">
        <f t="shared" ca="1" si="583"/>
        <v>1.477807283887111</v>
      </c>
      <c r="M2339" s="20">
        <f t="shared" ca="1" si="584"/>
        <v>4.4352076109861489</v>
      </c>
      <c r="N2339" s="20">
        <f t="shared" ca="1" si="585"/>
        <v>1.8765189380200575</v>
      </c>
      <c r="O2339" s="20">
        <f t="shared" ca="1" si="576"/>
        <v>18935161.449294653</v>
      </c>
      <c r="P2339" s="20">
        <f t="shared" ca="1" si="577"/>
        <v>56864118.896541193</v>
      </c>
      <c r="Q2339" s="20">
        <f t="shared" ca="1" si="578"/>
        <v>489156.66991827084</v>
      </c>
      <c r="R2339" s="20">
        <f t="shared" ca="1" si="579"/>
        <v>76288437.015754119</v>
      </c>
      <c r="AD2339">
        <f t="shared" ca="1" si="586"/>
        <v>-2.0745224038218824E-2</v>
      </c>
      <c r="AE2339">
        <f t="shared" ca="1" si="587"/>
        <v>2.9269877159320588E-2</v>
      </c>
      <c r="AF2339">
        <f t="shared" ca="1" si="588"/>
        <v>1.6591187253039685</v>
      </c>
      <c r="AG2339">
        <f t="shared" ca="1" si="589"/>
        <v>1.7627603813050499</v>
      </c>
      <c r="AH2339">
        <f t="shared" ca="1" si="590"/>
        <v>-9.4213765570944991E-2</v>
      </c>
      <c r="AI2339">
        <f t="shared" ca="1" si="591"/>
        <v>9.8699832486641839E-2</v>
      </c>
    </row>
    <row r="2340" spans="1:35">
      <c r="A2340" s="20"/>
      <c r="B2340" s="20"/>
      <c r="C2340" s="20">
        <f ca="1"/>
        <v>1.452154410946612</v>
      </c>
      <c r="D2340" s="20">
        <f ca="1"/>
        <v>-6.6165802557238432E-2</v>
      </c>
      <c r="E2340" s="20">
        <f ca="1"/>
        <v>-0.76015065805056103</v>
      </c>
      <c r="F2340" s="20">
        <f ca="1"/>
        <v>-0.31109613978023637</v>
      </c>
      <c r="G2340" s="20">
        <f ca="1"/>
        <v>0.66149171357676151</v>
      </c>
      <c r="H2340" s="20">
        <f ca="1"/>
        <v>0.813959252695864</v>
      </c>
      <c r="I2340" s="164">
        <f t="shared" ca="1" si="580"/>
        <v>25.634729681014822</v>
      </c>
      <c r="J2340" s="164">
        <f t="shared" ca="1" si="581"/>
        <v>18.478623409592352</v>
      </c>
      <c r="K2340" s="164">
        <f t="shared" ca="1" si="582"/>
        <v>0.53035717430085638</v>
      </c>
      <c r="L2340" s="164">
        <f t="shared" ca="1" si="583"/>
        <v>1.0844487174087845</v>
      </c>
      <c r="M2340" s="20">
        <f t="shared" ca="1" si="584"/>
        <v>5.2502333532633969</v>
      </c>
      <c r="N2340" s="20">
        <f t="shared" ca="1" si="585"/>
        <v>2.245027028066934</v>
      </c>
      <c r="O2340" s="20">
        <f t="shared" ca="1" si="576"/>
        <v>23522093.235862635</v>
      </c>
      <c r="P2340" s="20">
        <f t="shared" ca="1" si="577"/>
        <v>52279014.993360855</v>
      </c>
      <c r="Q2340" s="20">
        <f t="shared" ca="1" si="578"/>
        <v>618676.95092513959</v>
      </c>
      <c r="R2340" s="20">
        <f t="shared" ca="1" si="579"/>
        <v>76419785.180148631</v>
      </c>
      <c r="AD2340">
        <f t="shared" ca="1" si="586"/>
        <v>1.2220217672366067</v>
      </c>
      <c r="AE2340">
        <f t="shared" ca="1" si="587"/>
        <v>1.1975246340913928</v>
      </c>
      <c r="AF2340">
        <f t="shared" ca="1" si="588"/>
        <v>-0.26948023362857865</v>
      </c>
      <c r="AG2340">
        <f t="shared" ca="1" si="589"/>
        <v>-2.5233102687343634E-2</v>
      </c>
      <c r="AH2340">
        <f t="shared" ca="1" si="590"/>
        <v>0.8113703925148863</v>
      </c>
      <c r="AI2340">
        <f t="shared" ca="1" si="591"/>
        <v>1.0946676434241454</v>
      </c>
    </row>
    <row r="2341" spans="1:35">
      <c r="A2341" s="20"/>
      <c r="B2341" s="20"/>
      <c r="C2341" s="20">
        <f ca="1"/>
        <v>-1.6361414178889706</v>
      </c>
      <c r="D2341" s="20">
        <f ca="1"/>
        <v>0.71865748329044421</v>
      </c>
      <c r="E2341" s="20">
        <f ca="1"/>
        <v>-0.98463317623259949</v>
      </c>
      <c r="F2341" s="20">
        <f ca="1"/>
        <v>-0.88492908917483826</v>
      </c>
      <c r="G2341" s="20">
        <f ca="1"/>
        <v>0.28413488187965452</v>
      </c>
      <c r="H2341" s="20">
        <f ca="1"/>
        <v>-0.33308600033443159</v>
      </c>
      <c r="I2341" s="164">
        <f t="shared" ca="1" si="580"/>
        <v>15.36510593128332</v>
      </c>
      <c r="J2341" s="164">
        <f t="shared" ca="1" si="581"/>
        <v>12.096597171123211</v>
      </c>
      <c r="K2341" s="164">
        <f t="shared" ca="1" si="582"/>
        <v>0.38570747757399471</v>
      </c>
      <c r="L2341" s="164">
        <f t="shared" ca="1" si="583"/>
        <v>0.74835740629321446</v>
      </c>
      <c r="M2341" s="20">
        <f t="shared" ca="1" si="584"/>
        <v>4.1017223097223603</v>
      </c>
      <c r="N2341" s="20">
        <f t="shared" ca="1" si="585"/>
        <v>1.575135741564047</v>
      </c>
      <c r="O2341" s="20">
        <f t="shared" ca="1" si="576"/>
        <v>14642351.104904817</v>
      </c>
      <c r="P2341" s="20">
        <f t="shared" ca="1" si="577"/>
        <v>33758334.869682774</v>
      </c>
      <c r="Q2341" s="20">
        <f t="shared" ca="1" si="578"/>
        <v>184237.41741962425</v>
      </c>
      <c r="R2341" s="20">
        <f t="shared" ca="1" si="579"/>
        <v>48584923.392007217</v>
      </c>
      <c r="AD2341">
        <f t="shared" ca="1" si="586"/>
        <v>-1.2706053564846314</v>
      </c>
      <c r="AE2341">
        <f t="shared" ca="1" si="587"/>
        <v>-0.94409490901905713</v>
      </c>
      <c r="AF2341">
        <f t="shared" ca="1" si="588"/>
        <v>-1.5844774766000487</v>
      </c>
      <c r="AG2341">
        <f t="shared" ca="1" si="589"/>
        <v>-1.5529208804853891</v>
      </c>
      <c r="AH2341">
        <f t="shared" ca="1" si="590"/>
        <v>-0.46475298919737718</v>
      </c>
      <c r="AI2341">
        <f t="shared" ca="1" si="591"/>
        <v>-0.71584934712419723</v>
      </c>
    </row>
    <row r="2342" spans="1:35">
      <c r="A2342" s="20"/>
      <c r="B2342" s="20"/>
      <c r="C2342" s="20">
        <f ca="1"/>
        <v>-1.4692974820332199</v>
      </c>
      <c r="D2342" s="20">
        <f ca="1"/>
        <v>-0.23692671224156475</v>
      </c>
      <c r="E2342" s="20">
        <f ca="1"/>
        <v>-0.2091447550025437</v>
      </c>
      <c r="F2342" s="20">
        <f ca="1"/>
        <v>1.037837926271685</v>
      </c>
      <c r="G2342" s="20">
        <f ca="1"/>
        <v>-1.6371108806766717</v>
      </c>
      <c r="H2342" s="20">
        <f ca="1"/>
        <v>0.664222420280142</v>
      </c>
      <c r="I2342" s="164">
        <f t="shared" ca="1" si="580"/>
        <v>14.777627393480273</v>
      </c>
      <c r="J2342" s="164">
        <f t="shared" ca="1" si="581"/>
        <v>10.797483067195071</v>
      </c>
      <c r="K2342" s="164">
        <f t="shared" ca="1" si="582"/>
        <v>0.52246290825810959</v>
      </c>
      <c r="L2342" s="164">
        <f t="shared" ca="1" si="583"/>
        <v>1.2107899371500952</v>
      </c>
      <c r="M2342" s="20">
        <f t="shared" ca="1" si="584"/>
        <v>3.8820744676941112</v>
      </c>
      <c r="N2342" s="20">
        <f t="shared" ca="1" si="585"/>
        <v>1.6994833063032795</v>
      </c>
      <c r="O2342" s="20">
        <f t="shared" ca="1" si="576"/>
        <v>13636297.279812038</v>
      </c>
      <c r="P2342" s="20">
        <f t="shared" ca="1" si="577"/>
        <v>44565098.778435335</v>
      </c>
      <c r="Q2342" s="20">
        <f t="shared" ca="1" si="578"/>
        <v>523468.90622960479</v>
      </c>
      <c r="R2342" s="20">
        <f t="shared" ca="1" si="579"/>
        <v>58724864.96447698</v>
      </c>
      <c r="AD2342">
        <f t="shared" ca="1" si="586"/>
        <v>-1.4131972345921668</v>
      </c>
      <c r="AE2342">
        <f t="shared" ca="1" si="587"/>
        <v>-1.380039239196285</v>
      </c>
      <c r="AF2342">
        <f t="shared" ca="1" si="588"/>
        <v>-0.34124628856264017</v>
      </c>
      <c r="AG2342">
        <f t="shared" ca="1" si="589"/>
        <v>0.54904516886406829</v>
      </c>
      <c r="AH2342">
        <f t="shared" ca="1" si="590"/>
        <v>-0.70880614700654265</v>
      </c>
      <c r="AI2342">
        <f t="shared" ca="1" si="591"/>
        <v>-0.37977484782897475</v>
      </c>
    </row>
    <row r="2343" spans="1:35">
      <c r="A2343" s="20"/>
      <c r="B2343" s="20"/>
      <c r="C2343" s="20">
        <f ca="1"/>
        <v>-0.37566363812597986</v>
      </c>
      <c r="D2343" s="20">
        <f ca="1"/>
        <v>0.99108503466857933</v>
      </c>
      <c r="E2343" s="20">
        <f ca="1"/>
        <v>1.1990819708521603</v>
      </c>
      <c r="F2343" s="20">
        <f ca="1"/>
        <v>-1.2715932001541215</v>
      </c>
      <c r="G2343" s="20">
        <f ca="1"/>
        <v>0.91453702737350406</v>
      </c>
      <c r="H2343" s="20">
        <f ca="1"/>
        <v>-0.40726631817836023</v>
      </c>
      <c r="I2343" s="164">
        <f t="shared" ca="1" si="580"/>
        <v>22.483659262172566</v>
      </c>
      <c r="J2343" s="164">
        <f t="shared" ca="1" si="581"/>
        <v>16.766131186453666</v>
      </c>
      <c r="K2343" s="164">
        <f t="shared" ca="1" si="582"/>
        <v>0.65067472794151171</v>
      </c>
      <c r="L2343" s="164">
        <f t="shared" ca="1" si="583"/>
        <v>0.96930585590936935</v>
      </c>
      <c r="M2343" s="20">
        <f t="shared" ca="1" si="584"/>
        <v>5.0734431331958039</v>
      </c>
      <c r="N2343" s="20">
        <f t="shared" ca="1" si="585"/>
        <v>1.9124540800349856</v>
      </c>
      <c r="O2343" s="20">
        <f t="shared" ca="1" si="576"/>
        <v>20928525.503586665</v>
      </c>
      <c r="P2343" s="20">
        <f t="shared" ca="1" si="577"/>
        <v>46300146.674005948</v>
      </c>
      <c r="Q2343" s="20">
        <f t="shared" ca="1" si="578"/>
        <v>167969.79924273962</v>
      </c>
      <c r="R2343" s="20">
        <f t="shared" ca="1" si="579"/>
        <v>67396641.97683534</v>
      </c>
      <c r="AD2343">
        <f t="shared" ca="1" si="586"/>
        <v>0.45719885004188493</v>
      </c>
      <c r="AE2343">
        <f t="shared" ca="1" si="587"/>
        <v>0.62286281424619627</v>
      </c>
      <c r="AF2343">
        <f t="shared" ca="1" si="588"/>
        <v>0.824315708559197</v>
      </c>
      <c r="AG2343">
        <f t="shared" ca="1" si="589"/>
        <v>-0.54860974586650324</v>
      </c>
      <c r="AH2343">
        <f t="shared" ca="1" si="590"/>
        <v>0.61493681466200445</v>
      </c>
      <c r="AI2343">
        <f t="shared" ca="1" si="591"/>
        <v>0.19582183793239349</v>
      </c>
    </row>
    <row r="2344" spans="1:35">
      <c r="A2344" s="20"/>
      <c r="B2344" s="20"/>
      <c r="C2344" s="20">
        <f ca="1"/>
        <v>0.74414496990613321</v>
      </c>
      <c r="D2344" s="20">
        <f ca="1"/>
        <v>-0.80166777051991833</v>
      </c>
      <c r="E2344" s="20">
        <f ca="1"/>
        <v>0.27526837091575862</v>
      </c>
      <c r="F2344" s="20">
        <f ca="1"/>
        <v>-0.77767281406156008</v>
      </c>
      <c r="G2344" s="20">
        <f ca="1"/>
        <v>0.58869349169416152</v>
      </c>
      <c r="H2344" s="20">
        <f ca="1"/>
        <v>-0.92422594178055961</v>
      </c>
      <c r="I2344" s="164">
        <f t="shared" ca="1" si="580"/>
        <v>20.110075574173198</v>
      </c>
      <c r="J2344" s="164">
        <f t="shared" ca="1" si="581"/>
        <v>14.11984891746358</v>
      </c>
      <c r="K2344" s="164">
        <f t="shared" ca="1" si="582"/>
        <v>0.54821604858633965</v>
      </c>
      <c r="L2344" s="164">
        <f t="shared" ca="1" si="583"/>
        <v>0.91426623314453159</v>
      </c>
      <c r="M2344" s="20">
        <f t="shared" ca="1" si="584"/>
        <v>4.2302213438664289</v>
      </c>
      <c r="N2344" s="20">
        <f t="shared" ca="1" si="585"/>
        <v>1.5667613973452881</v>
      </c>
      <c r="O2344" s="20">
        <f t="shared" ca="1" si="576"/>
        <v>18251606.684032686</v>
      </c>
      <c r="P2344" s="20">
        <f t="shared" ca="1" si="577"/>
        <v>42577288.690122671</v>
      </c>
      <c r="Q2344" s="20">
        <f t="shared" ca="1" si="578"/>
        <v>93460.09134612442</v>
      </c>
      <c r="R2344" s="20">
        <f t="shared" ca="1" si="579"/>
        <v>60922355.46550148</v>
      </c>
      <c r="AD2344">
        <f t="shared" ca="1" si="586"/>
        <v>-0.11891369558902967</v>
      </c>
      <c r="AE2344">
        <f t="shared" ca="1" si="587"/>
        <v>-0.26515136997866462</v>
      </c>
      <c r="AF2344">
        <f t="shared" ca="1" si="588"/>
        <v>-0.10712683103327666</v>
      </c>
      <c r="AG2344">
        <f t="shared" ca="1" si="589"/>
        <v>-0.79878984934303876</v>
      </c>
      <c r="AH2344">
        <f t="shared" ca="1" si="590"/>
        <v>-0.3219762845928561</v>
      </c>
      <c r="AI2344">
        <f t="shared" ca="1" si="591"/>
        <v>-0.7384827098775999</v>
      </c>
    </row>
    <row r="2345" spans="1:35">
      <c r="A2345" s="20"/>
      <c r="B2345" s="20"/>
      <c r="C2345" s="20">
        <f ca="1"/>
        <v>0.26836600751152417</v>
      </c>
      <c r="D2345" s="20">
        <f ca="1"/>
        <v>-0.9475243093435991</v>
      </c>
      <c r="E2345" s="20">
        <f ca="1"/>
        <v>-0.51326903967367876</v>
      </c>
      <c r="F2345" s="20">
        <f ca="1"/>
        <v>0.9180248848458793</v>
      </c>
      <c r="G2345" s="20">
        <f ca="1"/>
        <v>0.6927045000485661</v>
      </c>
      <c r="H2345" s="20">
        <f ca="1"/>
        <v>-1.8123819125890983</v>
      </c>
      <c r="I2345" s="164">
        <f t="shared" ca="1" si="580"/>
        <v>17.594528869926222</v>
      </c>
      <c r="J2345" s="164">
        <f t="shared" ca="1" si="581"/>
        <v>12.146663943862475</v>
      </c>
      <c r="K2345" s="164">
        <f t="shared" ca="1" si="582"/>
        <v>0.52486566667924894</v>
      </c>
      <c r="L2345" s="164">
        <f t="shared" ca="1" si="583"/>
        <v>1.1172160537598275</v>
      </c>
      <c r="M2345" s="20">
        <f t="shared" ca="1" si="584"/>
        <v>3.9431916976351618</v>
      </c>
      <c r="N2345" s="20">
        <f t="shared" ca="1" si="585"/>
        <v>1.4327558928370343</v>
      </c>
      <c r="O2345" s="20">
        <f t="shared" ca="1" si="576"/>
        <v>15857923.18584503</v>
      </c>
      <c r="P2345" s="20">
        <f t="shared" ca="1" si="577"/>
        <v>45068750.585869178</v>
      </c>
      <c r="Q2345" s="20">
        <f t="shared" ca="1" si="578"/>
        <v>40775.552384894247</v>
      </c>
      <c r="R2345" s="20">
        <f t="shared" ca="1" si="579"/>
        <v>60967449.324099101</v>
      </c>
      <c r="AD2345">
        <f t="shared" ca="1" si="586"/>
        <v>-0.72948328399849049</v>
      </c>
      <c r="AE2345">
        <f t="shared" ca="1" si="587"/>
        <v>-0.92729397856963935</v>
      </c>
      <c r="AF2345">
        <f t="shared" ca="1" si="588"/>
        <v>-0.31940303018864691</v>
      </c>
      <c r="AG2345">
        <f t="shared" ca="1" si="589"/>
        <v>0.12370933527194283</v>
      </c>
      <c r="AH2345">
        <f t="shared" ca="1" si="590"/>
        <v>-0.64089811373870886</v>
      </c>
      <c r="AI2345">
        <f t="shared" ca="1" si="591"/>
        <v>-1.100659749089097</v>
      </c>
    </row>
    <row r="2346" spans="1:35">
      <c r="A2346" s="20"/>
      <c r="B2346" s="20"/>
      <c r="C2346" s="20">
        <f ca="1"/>
        <v>0.41777987923085758</v>
      </c>
      <c r="D2346" s="20">
        <f ca="1"/>
        <v>-0.37241104717532275</v>
      </c>
      <c r="E2346" s="20">
        <f ca="1"/>
        <v>-0.11553371207146799</v>
      </c>
      <c r="F2346" s="20">
        <f ca="1"/>
        <v>-0.57581515590790222</v>
      </c>
      <c r="G2346" s="20">
        <f ca="1"/>
        <v>-0.29819841427783755</v>
      </c>
      <c r="H2346" s="20">
        <f ca="1"/>
        <v>-0.5100453296146763</v>
      </c>
      <c r="I2346" s="164">
        <f t="shared" ca="1" si="580"/>
        <v>20.64950566999266</v>
      </c>
      <c r="J2346" s="164">
        <f t="shared" ca="1" si="581"/>
        <v>14.692913266589347</v>
      </c>
      <c r="K2346" s="164">
        <f t="shared" ca="1" si="582"/>
        <v>0.49291141907148417</v>
      </c>
      <c r="L2346" s="164">
        <f t="shared" ca="1" si="583"/>
        <v>0.8911415088481216</v>
      </c>
      <c r="M2346" s="20">
        <f t="shared" ca="1" si="584"/>
        <v>3.6716838864218451</v>
      </c>
      <c r="N2346" s="20">
        <f t="shared" ca="1" si="585"/>
        <v>1.4610587049956334</v>
      </c>
      <c r="O2346" s="20">
        <f t="shared" ca="1" si="576"/>
        <v>18844861.034216404</v>
      </c>
      <c r="P2346" s="20">
        <f t="shared" ca="1" si="577"/>
        <v>42545491.988305129</v>
      </c>
      <c r="Q2346" s="20">
        <f t="shared" ca="1" si="578"/>
        <v>250326.3939992309</v>
      </c>
      <c r="R2346" s="20">
        <f t="shared" ca="1" si="579"/>
        <v>61640679.416520767</v>
      </c>
      <c r="AD2346">
        <f t="shared" ca="1" si="586"/>
        <v>1.2015939318606624E-2</v>
      </c>
      <c r="AE2346">
        <f t="shared" ca="1" si="587"/>
        <v>-7.2847897117668578E-2</v>
      </c>
      <c r="AF2346">
        <f t="shared" ca="1" si="588"/>
        <v>-0.60989619025923503</v>
      </c>
      <c r="AG2346">
        <f t="shared" ca="1" si="589"/>
        <v>-0.90390223250853841</v>
      </c>
      <c r="AH2346">
        <f t="shared" ca="1" si="590"/>
        <v>-0.94257345953128269</v>
      </c>
      <c r="AI2346">
        <f t="shared" ca="1" si="591"/>
        <v>-1.0241656621739637</v>
      </c>
    </row>
    <row r="2347" spans="1:35">
      <c r="A2347" s="20"/>
      <c r="B2347" s="20"/>
      <c r="C2347" s="20">
        <f ca="1"/>
        <v>0.83184950966777627</v>
      </c>
      <c r="D2347" s="20">
        <f ca="1"/>
        <v>0.14723531361260619</v>
      </c>
      <c r="E2347" s="20">
        <f ca="1"/>
        <v>-1.1545266254546833</v>
      </c>
      <c r="F2347" s="20">
        <f ca="1"/>
        <v>-0.8404711275075083</v>
      </c>
      <c r="G2347" s="20">
        <f ca="1"/>
        <v>-0.41533981978914836</v>
      </c>
      <c r="H2347" s="20">
        <f ca="1"/>
        <v>0.68565644503201373</v>
      </c>
      <c r="I2347" s="164">
        <f t="shared" ca="1" si="580"/>
        <v>23.825762197072422</v>
      </c>
      <c r="J2347" s="164">
        <f t="shared" ca="1" si="581"/>
        <v>17.37671374087855</v>
      </c>
      <c r="K2347" s="164">
        <f t="shared" ca="1" si="582"/>
        <v>0.40498623372282705</v>
      </c>
      <c r="L2347" s="164">
        <f t="shared" ca="1" si="583"/>
        <v>0.83094403986749621</v>
      </c>
      <c r="M2347" s="20">
        <f t="shared" ca="1" si="584"/>
        <v>3.9677716661848965</v>
      </c>
      <c r="N2347" s="20">
        <f t="shared" ca="1" si="585"/>
        <v>1.7604057808111082</v>
      </c>
      <c r="O2347" s="20">
        <f t="shared" ca="1" si="576"/>
        <v>21969824.331051424</v>
      </c>
      <c r="P2347" s="20">
        <f t="shared" ca="1" si="577"/>
        <v>44229753.878472522</v>
      </c>
      <c r="Q2347" s="20">
        <f t="shared" ca="1" si="578"/>
        <v>574181.91513485915</v>
      </c>
      <c r="R2347" s="20">
        <f t="shared" ca="1" si="579"/>
        <v>66773760.124658808</v>
      </c>
      <c r="AD2347">
        <f t="shared" ca="1" si="586"/>
        <v>0.78295198958068402</v>
      </c>
      <c r="AE2347">
        <f t="shared" ca="1" si="587"/>
        <v>0.82775628888541986</v>
      </c>
      <c r="AF2347">
        <f t="shared" ca="1" si="588"/>
        <v>-1.409216057065209</v>
      </c>
      <c r="AG2347">
        <f t="shared" ca="1" si="589"/>
        <v>-1.1775270915113811</v>
      </c>
      <c r="AH2347">
        <f t="shared" ca="1" si="590"/>
        <v>-0.6135870375723369</v>
      </c>
      <c r="AI2347">
        <f t="shared" ca="1" si="591"/>
        <v>-0.21511951132132967</v>
      </c>
    </row>
    <row r="2348" spans="1:35">
      <c r="A2348" s="20"/>
      <c r="B2348" s="20"/>
      <c r="C2348" s="20">
        <f ca="1"/>
        <v>0.10791871343416744</v>
      </c>
      <c r="D2348" s="20">
        <f ca="1"/>
        <v>-0.59402551645098611</v>
      </c>
      <c r="E2348" s="20">
        <f ca="1"/>
        <v>-0.35229762999065245</v>
      </c>
      <c r="F2348" s="20">
        <f ca="1"/>
        <v>1.1924377161928172</v>
      </c>
      <c r="G2348" s="20">
        <f ca="1"/>
        <v>-0.28985810101540371</v>
      </c>
      <c r="H2348" s="20">
        <f ca="1"/>
        <v>1.0074518478996319</v>
      </c>
      <c r="I2348" s="164">
        <f t="shared" ca="1" si="580"/>
        <v>19.442499506371401</v>
      </c>
      <c r="J2348" s="164">
        <f t="shared" ca="1" si="581"/>
        <v>13.845339984107399</v>
      </c>
      <c r="K2348" s="164">
        <f t="shared" ca="1" si="582"/>
        <v>0.59862310211048297</v>
      </c>
      <c r="L2348" s="164">
        <f t="shared" ca="1" si="583"/>
        <v>1.37894861722619</v>
      </c>
      <c r="M2348" s="20">
        <f t="shared" ca="1" si="584"/>
        <v>5.2124959335300955</v>
      </c>
      <c r="N2348" s="20">
        <f t="shared" ca="1" si="585"/>
        <v>2.2508699891345518</v>
      </c>
      <c r="O2348" s="20">
        <f t="shared" ca="1" si="576"/>
        <v>17749225.725890178</v>
      </c>
      <c r="P2348" s="20">
        <f t="shared" ca="1" si="577"/>
        <v>53359608.804396205</v>
      </c>
      <c r="Q2348" s="20">
        <f t="shared" ca="1" si="578"/>
        <v>650996.37235666229</v>
      </c>
      <c r="R2348" s="20">
        <f t="shared" ca="1" si="579"/>
        <v>71759830.902643055</v>
      </c>
      <c r="AD2348">
        <f t="shared" ca="1" si="586"/>
        <v>-0.28094672175451429</v>
      </c>
      <c r="AE2348">
        <f t="shared" ca="1" si="587"/>
        <v>-0.35726846170892645</v>
      </c>
      <c r="AF2348">
        <f t="shared" ca="1" si="588"/>
        <v>0.35111911009529939</v>
      </c>
      <c r="AG2348">
        <f t="shared" ca="1" si="589"/>
        <v>1.31340280557359</v>
      </c>
      <c r="AH2348">
        <f t="shared" ca="1" si="590"/>
        <v>0.76943992614455126</v>
      </c>
      <c r="AI2348">
        <f t="shared" ca="1" si="591"/>
        <v>1.1104594300933825</v>
      </c>
    </row>
    <row r="2349" spans="1:35">
      <c r="A2349" s="20"/>
      <c r="B2349" s="20"/>
      <c r="C2349" s="20">
        <f ca="1"/>
        <v>-1.7621134912692789</v>
      </c>
      <c r="D2349" s="20">
        <f ca="1"/>
        <v>0.34727304629763867</v>
      </c>
      <c r="E2349" s="20">
        <f ca="1"/>
        <v>1.6242523176375667</v>
      </c>
      <c r="F2349" s="20">
        <f ca="1"/>
        <v>0.257901291134781</v>
      </c>
      <c r="G2349" s="20">
        <f ca="1"/>
        <v>-1.1869030124706175</v>
      </c>
      <c r="H2349" s="20">
        <f ca="1"/>
        <v>1.9077901106717685</v>
      </c>
      <c r="I2349" s="164">
        <f t="shared" ca="1" si="580"/>
        <v>16.61983293982604</v>
      </c>
      <c r="J2349" s="164">
        <f t="shared" ca="1" si="581"/>
        <v>12.486709779256145</v>
      </c>
      <c r="K2349" s="164">
        <f t="shared" ca="1" si="582"/>
        <v>0.73436591891923109</v>
      </c>
      <c r="L2349" s="164">
        <f t="shared" ca="1" si="583"/>
        <v>1.3800094766071891</v>
      </c>
      <c r="M2349" s="20">
        <f t="shared" ca="1" si="584"/>
        <v>5.5496319242531831</v>
      </c>
      <c r="N2349" s="20">
        <f t="shared" ca="1" si="585"/>
        <v>2.363221782851205</v>
      </c>
      <c r="O2349" s="20">
        <f t="shared" ca="1" si="576"/>
        <v>15519486.503091361</v>
      </c>
      <c r="P2349" s="20">
        <f t="shared" ca="1" si="577"/>
        <v>50571037.713931374</v>
      </c>
      <c r="Q2349" s="20">
        <f t="shared" ca="1" si="578"/>
        <v>637523.81984061585</v>
      </c>
      <c r="R2349" s="20">
        <f t="shared" ca="1" si="579"/>
        <v>66728048.036863349</v>
      </c>
      <c r="AD2349">
        <f t="shared" ca="1" si="586"/>
        <v>-0.96605996606164068</v>
      </c>
      <c r="AE2349">
        <f t="shared" ca="1" si="587"/>
        <v>-0.81318463783350869</v>
      </c>
      <c r="AF2349">
        <f t="shared" ca="1" si="588"/>
        <v>1.5851447174475553</v>
      </c>
      <c r="AG2349">
        <f t="shared" ca="1" si="589"/>
        <v>1.3182248936690406</v>
      </c>
      <c r="AH2349">
        <f t="shared" ca="1" si="590"/>
        <v>1.1440354713924261</v>
      </c>
      <c r="AI2349">
        <f t="shared" ca="1" si="591"/>
        <v>1.4141129266248784</v>
      </c>
    </row>
    <row r="2350" spans="1:35">
      <c r="A2350" s="20"/>
      <c r="B2350" s="20"/>
      <c r="C2350" s="20">
        <f ca="1"/>
        <v>-0.85744074592402453</v>
      </c>
      <c r="D2350" s="20">
        <f ca="1"/>
        <v>-0.86329687206877359</v>
      </c>
      <c r="E2350" s="20">
        <f ca="1"/>
        <v>0.10239530468230154</v>
      </c>
      <c r="F2350" s="20">
        <f ca="1"/>
        <v>-0.70772195952536221</v>
      </c>
      <c r="G2350" s="20">
        <f ca="1"/>
        <v>2.5574892380531133E-2</v>
      </c>
      <c r="H2350" s="20">
        <f ca="1"/>
        <v>1.2325385576589392</v>
      </c>
      <c r="I2350" s="164">
        <f t="shared" ca="1" si="580"/>
        <v>13.881304263348184</v>
      </c>
      <c r="J2350" s="164">
        <f t="shared" ca="1" si="581"/>
        <v>10.326268300710533</v>
      </c>
      <c r="K2350" s="164">
        <f t="shared" ca="1" si="582"/>
        <v>0.54357418153292669</v>
      </c>
      <c r="L2350" s="164">
        <f t="shared" ca="1" si="583"/>
        <v>1.0273560263874901</v>
      </c>
      <c r="M2350" s="20">
        <f t="shared" ca="1" si="584"/>
        <v>5.3876327829362483</v>
      </c>
      <c r="N2350" s="20">
        <f t="shared" ca="1" si="585"/>
        <v>2.160533512085665</v>
      </c>
      <c r="O2350" s="20">
        <f t="shared" ca="1" si="576"/>
        <v>12907037.183372771</v>
      </c>
      <c r="P2350" s="20">
        <f t="shared" ca="1" si="577"/>
        <v>39152186.609154515</v>
      </c>
      <c r="Q2350" s="20">
        <f t="shared" ca="1" si="578"/>
        <v>395250.52023082488</v>
      </c>
      <c r="R2350" s="20">
        <f t="shared" ca="1" si="579"/>
        <v>52454474.31275811</v>
      </c>
      <c r="AD2350">
        <f t="shared" ca="1" si="586"/>
        <v>-1.630751392391218</v>
      </c>
      <c r="AE2350">
        <f t="shared" ca="1" si="587"/>
        <v>-1.5381649997615663</v>
      </c>
      <c r="AF2350">
        <f t="shared" ca="1" si="588"/>
        <v>-0.1493256224279399</v>
      </c>
      <c r="AG2350">
        <f t="shared" ca="1" si="589"/>
        <v>-0.28474533460231755</v>
      </c>
      <c r="AH2350">
        <f t="shared" ca="1" si="590"/>
        <v>0.96403642548472057</v>
      </c>
      <c r="AI2350">
        <f t="shared" ca="1" si="591"/>
        <v>0.86630678942071593</v>
      </c>
    </row>
    <row r="2351" spans="1:35">
      <c r="A2351" s="20"/>
      <c r="B2351" s="20"/>
      <c r="C2351" s="20">
        <f ca="1"/>
        <v>-0.62312427839278683</v>
      </c>
      <c r="D2351" s="20">
        <f ca="1"/>
        <v>0.142212584738625</v>
      </c>
      <c r="E2351" s="20">
        <f ca="1"/>
        <v>-0.80403333287167256</v>
      </c>
      <c r="F2351" s="20">
        <f ca="1"/>
        <v>-1.0972465518211922</v>
      </c>
      <c r="G2351" s="20">
        <f ca="1"/>
        <v>-1.0451008119343181</v>
      </c>
      <c r="H2351" s="20">
        <f ca="1"/>
        <v>1.6518423536424023</v>
      </c>
      <c r="I2351" s="164">
        <f t="shared" ca="1" si="580"/>
        <v>18.38195511753479</v>
      </c>
      <c r="J2351" s="164">
        <f t="shared" ca="1" si="581"/>
        <v>13.907451560818181</v>
      </c>
      <c r="K2351" s="164">
        <f t="shared" ca="1" si="582"/>
        <v>0.40767984433828919</v>
      </c>
      <c r="L2351" s="164">
        <f t="shared" ca="1" si="583"/>
        <v>0.82440316982380379</v>
      </c>
      <c r="M2351" s="20">
        <f t="shared" ca="1" si="584"/>
        <v>4.2688903137774572</v>
      </c>
      <c r="N2351" s="20">
        <f t="shared" ca="1" si="585"/>
        <v>1.8988003240400271</v>
      </c>
      <c r="O2351" s="20">
        <f t="shared" ca="1" si="576"/>
        <v>17216796.452331901</v>
      </c>
      <c r="P2351" s="20">
        <f t="shared" ca="1" si="577"/>
        <v>38640156.07537736</v>
      </c>
      <c r="Q2351" s="20">
        <f t="shared" ca="1" si="578"/>
        <v>625791.26932562201</v>
      </c>
      <c r="R2351" s="20">
        <f t="shared" ca="1" si="579"/>
        <v>56482743.797034882</v>
      </c>
      <c r="AD2351">
        <f t="shared" ca="1" si="586"/>
        <v>-0.53836040836534249</v>
      </c>
      <c r="AE2351">
        <f t="shared" ca="1" si="587"/>
        <v>-0.33642565073215391</v>
      </c>
      <c r="AF2351">
        <f t="shared" ca="1" si="588"/>
        <v>-1.3847286878337348</v>
      </c>
      <c r="AG2351">
        <f t="shared" ca="1" si="589"/>
        <v>-1.2072583189827104</v>
      </c>
      <c r="AH2351">
        <f t="shared" ca="1" si="590"/>
        <v>-0.27901076246949175</v>
      </c>
      <c r="AI2351">
        <f t="shared" ca="1" si="591"/>
        <v>0.15891979470277584</v>
      </c>
    </row>
    <row r="2352" spans="1:35">
      <c r="A2352" s="20"/>
      <c r="B2352" s="20"/>
      <c r="C2352" s="20">
        <f ca="1"/>
        <v>1.0245144867549749</v>
      </c>
      <c r="D2352" s="20">
        <f ca="1"/>
        <v>0.58342714784132843</v>
      </c>
      <c r="E2352" s="20">
        <f ca="1"/>
        <v>0.57735454763127603</v>
      </c>
      <c r="F2352" s="20">
        <f ca="1"/>
        <v>0.76933421968866378</v>
      </c>
      <c r="G2352" s="20">
        <f ca="1"/>
        <v>-0.50500566659189394</v>
      </c>
      <c r="H2352" s="20">
        <f ca="1"/>
        <v>-0.73395553368520505</v>
      </c>
      <c r="I2352" s="164">
        <f t="shared" ca="1" si="580"/>
        <v>27.714985853270711</v>
      </c>
      <c r="J2352" s="164">
        <f t="shared" ca="1" si="581"/>
        <v>19.539570303255736</v>
      </c>
      <c r="K2352" s="164">
        <f t="shared" ca="1" si="582"/>
        <v>0.64951807463989752</v>
      </c>
      <c r="L2352" s="164">
        <f t="shared" ca="1" si="583"/>
        <v>1.2538010849464476</v>
      </c>
      <c r="M2352" s="20">
        <f t="shared" ca="1" si="584"/>
        <v>3.8081733121729311</v>
      </c>
      <c r="N2352" s="20">
        <f t="shared" ca="1" si="585"/>
        <v>1.626761857870185</v>
      </c>
      <c r="O2352" s="20">
        <f t="shared" ca="1" si="576"/>
        <v>25197186.88881008</v>
      </c>
      <c r="P2352" s="20">
        <f t="shared" ca="1" si="577"/>
        <v>58525605.63272316</v>
      </c>
      <c r="Q2352" s="20">
        <f t="shared" ca="1" si="578"/>
        <v>445971.36070155661</v>
      </c>
      <c r="R2352" s="20">
        <f t="shared" ca="1" si="579"/>
        <v>84168763.882234797</v>
      </c>
      <c r="AD2352">
        <f t="shared" ca="1" si="586"/>
        <v>1.7269383139006573</v>
      </c>
      <c r="AE2352">
        <f t="shared" ca="1" si="587"/>
        <v>1.553547081629441</v>
      </c>
      <c r="AF2352">
        <f t="shared" ca="1" si="588"/>
        <v>0.81380067854452287</v>
      </c>
      <c r="AG2352">
        <f t="shared" ca="1" si="589"/>
        <v>0.74455038612021562</v>
      </c>
      <c r="AH2352">
        <f t="shared" ca="1" si="590"/>
        <v>-0.79091854203007617</v>
      </c>
      <c r="AI2352">
        <f t="shared" ca="1" si="591"/>
        <v>-0.57631930305355406</v>
      </c>
    </row>
    <row r="2353" spans="1:35">
      <c r="A2353" s="20"/>
      <c r="B2353" s="20"/>
      <c r="C2353" s="20">
        <f ca="1"/>
        <v>0.5933191385711446</v>
      </c>
      <c r="D2353" s="20">
        <f ca="1"/>
        <v>1.2803830032525962</v>
      </c>
      <c r="E2353" s="20">
        <f ca="1"/>
        <v>0.16969937481587019</v>
      </c>
      <c r="F2353" s="20">
        <f ca="1"/>
        <v>-2.5960779685841726</v>
      </c>
      <c r="G2353" s="20">
        <f ca="1"/>
        <v>-0.27988143992352515</v>
      </c>
      <c r="H2353" s="20">
        <f ca="1"/>
        <v>1.2205082150920752</v>
      </c>
      <c r="I2353" s="164">
        <f t="shared" ca="1" si="580"/>
        <v>27.194160963110733</v>
      </c>
      <c r="J2353" s="164">
        <f t="shared" ca="1" si="581"/>
        <v>20.385991858362679</v>
      </c>
      <c r="K2353" s="164">
        <f t="shared" ca="1" si="582"/>
        <v>0.48254516225779509</v>
      </c>
      <c r="L2353" s="164">
        <f t="shared" ca="1" si="583"/>
        <v>0.65359956011872145</v>
      </c>
      <c r="M2353" s="20">
        <f t="shared" ca="1" si="584"/>
        <v>4.3883709128666233</v>
      </c>
      <c r="N2353" s="20">
        <f t="shared" ca="1" si="585"/>
        <v>1.898571361370627</v>
      </c>
      <c r="O2353" s="20">
        <f t="shared" ca="1" si="576"/>
        <v>25370816.194343019</v>
      </c>
      <c r="P2353" s="20">
        <f t="shared" ca="1" si="577"/>
        <v>43219557.601598188</v>
      </c>
      <c r="Q2353" s="20">
        <f t="shared" ca="1" si="578"/>
        <v>554027.35144800518</v>
      </c>
      <c r="R2353" s="20">
        <f t="shared" ca="1" si="579"/>
        <v>69144401.147389203</v>
      </c>
      <c r="AD2353">
        <f t="shared" ca="1" si="586"/>
        <v>1.6005245056094006</v>
      </c>
      <c r="AE2353">
        <f t="shared" ca="1" si="587"/>
        <v>1.8375811605243884</v>
      </c>
      <c r="AF2353">
        <f t="shared" ca="1" si="588"/>
        <v>-0.70413488856549988</v>
      </c>
      <c r="AG2353">
        <f t="shared" ca="1" si="589"/>
        <v>-1.9836383630967207</v>
      </c>
      <c r="AH2353">
        <f t="shared" ca="1" si="590"/>
        <v>-0.14625454125930648</v>
      </c>
      <c r="AI2353">
        <f t="shared" ca="1" si="591"/>
        <v>0.1583009766773702</v>
      </c>
    </row>
    <row r="2354" spans="1:35">
      <c r="A2354" s="20"/>
      <c r="B2354" s="20"/>
      <c r="C2354" s="20">
        <f ca="1"/>
        <v>1.4531845774426873</v>
      </c>
      <c r="D2354" s="20">
        <f ca="1"/>
        <v>0.66525123112656892</v>
      </c>
      <c r="E2354" s="20">
        <f ca="1"/>
        <v>2.1978676644421933</v>
      </c>
      <c r="F2354" s="20">
        <f ca="1"/>
        <v>1.2645013757750303</v>
      </c>
      <c r="G2354" s="20">
        <f ca="1"/>
        <v>-0.18331423707742692</v>
      </c>
      <c r="H2354" s="20">
        <f ca="1"/>
        <v>1.6891439973153048</v>
      </c>
      <c r="I2354" s="164">
        <f t="shared" ca="1" si="580"/>
        <v>31.356617936648632</v>
      </c>
      <c r="J2354" s="164">
        <f t="shared" ca="1" si="581"/>
        <v>22.163943706977214</v>
      </c>
      <c r="K2354" s="164">
        <f t="shared" ca="1" si="582"/>
        <v>0.94200218962515458</v>
      </c>
      <c r="L2354" s="164">
        <f t="shared" ca="1" si="583"/>
        <v>1.7857895021219159</v>
      </c>
      <c r="M2354" s="20">
        <f t="shared" ca="1" si="584"/>
        <v>6.4442216330853466</v>
      </c>
      <c r="N2354" s="20">
        <f t="shared" ca="1" si="585"/>
        <v>2.8526694376417248</v>
      </c>
      <c r="O2354" s="20">
        <f t="shared" ca="1" si="576"/>
        <v>28538628.304888137</v>
      </c>
      <c r="P2354" s="20">
        <f t="shared" ca="1" si="577"/>
        <v>75263147.615531489</v>
      </c>
      <c r="Q2354" s="20">
        <f t="shared" ca="1" si="578"/>
        <v>921817.55525524507</v>
      </c>
      <c r="R2354" s="20">
        <f t="shared" ca="1" si="579"/>
        <v>104723593.47567488</v>
      </c>
      <c r="AD2354">
        <f t="shared" ca="1" si="586"/>
        <v>2.610829596273939</v>
      </c>
      <c r="AE2354">
        <f t="shared" ca="1" si="587"/>
        <v>2.4342092976433602</v>
      </c>
      <c r="AF2354">
        <f t="shared" ca="1" si="588"/>
        <v>3.4727471784104957</v>
      </c>
      <c r="AG2354">
        <f t="shared" ca="1" si="589"/>
        <v>3.1626795550996176</v>
      </c>
      <c r="AH2354">
        <f t="shared" ca="1" si="590"/>
        <v>2.1380240367614967</v>
      </c>
      <c r="AI2354">
        <f t="shared" ca="1" si="591"/>
        <v>2.7369444260587152</v>
      </c>
    </row>
    <row r="2355" spans="1:35">
      <c r="A2355" s="20"/>
      <c r="B2355" s="20"/>
      <c r="C2355" s="20">
        <f ca="1"/>
        <v>0.51801581268287433</v>
      </c>
      <c r="D2355" s="20">
        <f ca="1"/>
        <v>1.4128348033170486</v>
      </c>
      <c r="E2355" s="20">
        <f ca="1"/>
        <v>-0.42133726062148003</v>
      </c>
      <c r="F2355" s="20">
        <f ca="1"/>
        <v>-0.47480912894116084</v>
      </c>
      <c r="G2355" s="20">
        <f ca="1"/>
        <v>-0.137494489748721</v>
      </c>
      <c r="H2355" s="20">
        <f ca="1"/>
        <v>0.68165867791151402</v>
      </c>
      <c r="I2355" s="164">
        <f t="shared" ca="1" si="580"/>
        <v>27.714078228191472</v>
      </c>
      <c r="J2355" s="164">
        <f t="shared" ca="1" si="581"/>
        <v>20.536882024613032</v>
      </c>
      <c r="K2355" s="164">
        <f t="shared" ca="1" si="582"/>
        <v>0.52507891877286927</v>
      </c>
      <c r="L2355" s="164">
        <f t="shared" ca="1" si="583"/>
        <v>1.0170437510128902</v>
      </c>
      <c r="M2355" s="20">
        <f t="shared" ca="1" si="584"/>
        <v>4.515930516121835</v>
      </c>
      <c r="N2355" s="20">
        <f t="shared" ca="1" si="585"/>
        <v>2.0041280744282242</v>
      </c>
      <c r="O2355" s="20">
        <f t="shared" ca="1" si="576"/>
        <v>25728534.319211796</v>
      </c>
      <c r="P2355" s="20">
        <f t="shared" ca="1" si="577"/>
        <v>52691896.751512334</v>
      </c>
      <c r="Q2355" s="20">
        <f t="shared" ca="1" si="578"/>
        <v>654394.56950743776</v>
      </c>
      <c r="R2355" s="20">
        <f t="shared" ca="1" si="579"/>
        <v>79074825.640231565</v>
      </c>
      <c r="AD2355">
        <f t="shared" ca="1" si="586"/>
        <v>1.7267180165513278</v>
      </c>
      <c r="AE2355">
        <f t="shared" ca="1" si="587"/>
        <v>1.8882154445010171</v>
      </c>
      <c r="AF2355">
        <f t="shared" ca="1" si="588"/>
        <v>-0.31746437479209832</v>
      </c>
      <c r="AG2355">
        <f t="shared" ca="1" si="589"/>
        <v>-0.33161931357777169</v>
      </c>
      <c r="AH2355">
        <f t="shared" ca="1" si="590"/>
        <v>-4.5216487535159056E-3</v>
      </c>
      <c r="AI2355">
        <f t="shared" ca="1" si="591"/>
        <v>0.44358939034655143</v>
      </c>
    </row>
    <row r="2356" spans="1:35">
      <c r="A2356" s="20"/>
      <c r="B2356" s="20"/>
      <c r="C2356" s="20">
        <f ca="1"/>
        <v>1.4285637145660989E-2</v>
      </c>
      <c r="D2356" s="20">
        <f ca="1"/>
        <v>1.2180145938764857</v>
      </c>
      <c r="E2356" s="20">
        <f ca="1"/>
        <v>-1.2500921816126198</v>
      </c>
      <c r="F2356" s="20">
        <f ca="1"/>
        <v>0.44223838619240391</v>
      </c>
      <c r="G2356" s="20">
        <f ca="1"/>
        <v>2.1620099362073981</v>
      </c>
      <c r="H2356" s="20">
        <f ca="1"/>
        <v>0.24278441173845008</v>
      </c>
      <c r="I2356" s="164">
        <f t="shared" ca="1" si="580"/>
        <v>23.744165681109479</v>
      </c>
      <c r="J2356" s="164">
        <f t="shared" ca="1" si="581"/>
        <v>18.021573892201854</v>
      </c>
      <c r="K2356" s="164">
        <f t="shared" ca="1" si="582"/>
        <v>0.550360798675531</v>
      </c>
      <c r="L2356" s="164">
        <f t="shared" ca="1" si="583"/>
        <v>1.2275524335574586</v>
      </c>
      <c r="M2356" s="20">
        <f t="shared" ca="1" si="584"/>
        <v>6.3101426820347646</v>
      </c>
      <c r="N2356" s="20">
        <f t="shared" ca="1" si="585"/>
        <v>2.5649337520785496</v>
      </c>
      <c r="O2356" s="20">
        <f t="shared" ca="1" si="576"/>
        <v>22270193.113561872</v>
      </c>
      <c r="P2356" s="20">
        <f t="shared" ca="1" si="577"/>
        <v>53919315.839290351</v>
      </c>
      <c r="Q2356" s="20">
        <f t="shared" ca="1" si="578"/>
        <v>520597.09588168532</v>
      </c>
      <c r="R2356" s="20">
        <f t="shared" ca="1" si="579"/>
        <v>76710106.048733905</v>
      </c>
      <c r="AD2356">
        <f t="shared" ca="1" si="586"/>
        <v>0.76314700997802809</v>
      </c>
      <c r="AE2356">
        <f t="shared" ca="1" si="587"/>
        <v>1.0441523128194139</v>
      </c>
      <c r="AF2356">
        <f t="shared" ca="1" si="588"/>
        <v>-8.7629102949718318E-2</v>
      </c>
      <c r="AG2356">
        <f t="shared" ca="1" si="589"/>
        <v>0.62523833435208387</v>
      </c>
      <c r="AH2356">
        <f t="shared" ca="1" si="590"/>
        <v>1.989047424483072</v>
      </c>
      <c r="AI2356">
        <f t="shared" ca="1" si="591"/>
        <v>1.959280411023107</v>
      </c>
    </row>
    <row r="2357" spans="1:35">
      <c r="A2357" s="20"/>
      <c r="B2357" s="20"/>
      <c r="C2357" s="20">
        <f ca="1"/>
        <v>-0.69610081774924848</v>
      </c>
      <c r="D2357" s="20">
        <f ca="1"/>
        <v>-1.21951466891843</v>
      </c>
      <c r="E2357" s="20">
        <f ca="1"/>
        <v>1.0715002399782108</v>
      </c>
      <c r="F2357" s="20">
        <f ca="1"/>
        <v>-2.7429836852470859</v>
      </c>
      <c r="G2357" s="20">
        <f ca="1"/>
        <v>0.22853718243299903</v>
      </c>
      <c r="H2357" s="20">
        <f ca="1"/>
        <v>-0.24204862472292035</v>
      </c>
      <c r="I2357" s="164">
        <f t="shared" ca="1" si="580"/>
        <v>12.598162772652977</v>
      </c>
      <c r="J2357" s="164">
        <f t="shared" ca="1" si="581"/>
        <v>9.213323865481339</v>
      </c>
      <c r="K2357" s="164">
        <f t="shared" ca="1" si="582"/>
        <v>0.50424294320183827</v>
      </c>
      <c r="L2357" s="164">
        <f t="shared" ca="1" si="583"/>
        <v>0.56946291135961913</v>
      </c>
      <c r="M2357" s="20">
        <f t="shared" ca="1" si="584"/>
        <v>4.2658526686643805</v>
      </c>
      <c r="N2357" s="20">
        <f t="shared" ca="1" si="585"/>
        <v>1.4532412937557599</v>
      </c>
      <c r="O2357" s="20">
        <f t="shared" ca="1" si="576"/>
        <v>11629288.422084697</v>
      </c>
      <c r="P2357" s="20">
        <f t="shared" ca="1" si="577"/>
        <v>26591911.830035608</v>
      </c>
      <c r="Q2357" s="20">
        <f t="shared" ca="1" si="578"/>
        <v>-117722.87818270225</v>
      </c>
      <c r="R2357" s="20">
        <f t="shared" ca="1" si="579"/>
        <v>38103477.373937599</v>
      </c>
      <c r="AD2357">
        <f t="shared" ca="1" si="586"/>
        <v>-1.9421935017832586</v>
      </c>
      <c r="AE2357">
        <f t="shared" ca="1" si="587"/>
        <v>-1.9116362867512289</v>
      </c>
      <c r="AF2357">
        <f t="shared" ca="1" si="588"/>
        <v>-0.50688233452874298</v>
      </c>
      <c r="AG2357">
        <f t="shared" ca="1" si="589"/>
        <v>-2.366077675638095</v>
      </c>
      <c r="AH2357">
        <f t="shared" ca="1" si="590"/>
        <v>-0.28238592370624294</v>
      </c>
      <c r="AI2357">
        <f t="shared" ca="1" si="591"/>
        <v>-1.0452938006601085</v>
      </c>
    </row>
    <row r="2358" spans="1:35">
      <c r="A2358" s="20"/>
      <c r="B2358" s="20"/>
      <c r="C2358" s="20">
        <f ca="1"/>
        <v>-1.3235652233682789</v>
      </c>
      <c r="D2358" s="20">
        <f ca="1"/>
        <v>2.0138273929318604</v>
      </c>
      <c r="E2358" s="20">
        <f ca="1"/>
        <v>-1.1843735145992342</v>
      </c>
      <c r="F2358" s="20">
        <f ca="1"/>
        <v>-0.73739792333525966</v>
      </c>
      <c r="G2358" s="20">
        <f ca="1"/>
        <v>0.45296290557022156</v>
      </c>
      <c r="H2358" s="20">
        <f ca="1"/>
        <v>-0.8162288223079387</v>
      </c>
      <c r="I2358" s="164">
        <f t="shared" ca="1" si="580"/>
        <v>21.223668621787212</v>
      </c>
      <c r="J2358" s="164">
        <f t="shared" ca="1" si="581"/>
        <v>16.587860441957964</v>
      </c>
      <c r="K2358" s="164">
        <f t="shared" ca="1" si="582"/>
        <v>0.38446808199830407</v>
      </c>
      <c r="L2358" s="164">
        <f t="shared" ca="1" si="583"/>
        <v>0.74859245207301162</v>
      </c>
      <c r="M2358" s="20">
        <f t="shared" ca="1" si="584"/>
        <v>3.7963054039734154</v>
      </c>
      <c r="N2358" s="20">
        <f t="shared" ca="1" si="585"/>
        <v>1.5034085699469664</v>
      </c>
      <c r="O2358" s="20">
        <f t="shared" ca="1" si="576"/>
        <v>20161551.046178073</v>
      </c>
      <c r="P2358" s="20">
        <f t="shared" ca="1" si="577"/>
        <v>39606167.051004916</v>
      </c>
      <c r="Q2358" s="20">
        <f t="shared" ca="1" si="578"/>
        <v>246716.803678825</v>
      </c>
      <c r="R2358" s="20">
        <f t="shared" ca="1" si="579"/>
        <v>60014434.900861815</v>
      </c>
      <c r="AD2358">
        <f t="shared" ca="1" si="586"/>
        <v>0.15137587907456537</v>
      </c>
      <c r="AE2358">
        <f t="shared" ca="1" si="587"/>
        <v>0.56304041676441818</v>
      </c>
      <c r="AF2358">
        <f t="shared" ca="1" si="588"/>
        <v>-1.5957447091063273</v>
      </c>
      <c r="AG2358">
        <f t="shared" ca="1" si="589"/>
        <v>-1.5518524905772206</v>
      </c>
      <c r="AH2358">
        <f t="shared" ca="1" si="590"/>
        <v>-0.8041051066962045</v>
      </c>
      <c r="AI2358">
        <f t="shared" ca="1" si="591"/>
        <v>-0.90970656771090175</v>
      </c>
    </row>
    <row r="2359" spans="1:35">
      <c r="A2359" s="20"/>
      <c r="B2359" s="20"/>
      <c r="C2359" s="20">
        <f ca="1"/>
        <v>-1.8562465212224004</v>
      </c>
      <c r="D2359" s="20">
        <f ca="1"/>
        <v>1.1822257352330079</v>
      </c>
      <c r="E2359" s="20">
        <f ca="1"/>
        <v>-1.3853764727121332</v>
      </c>
      <c r="F2359" s="20">
        <f ca="1"/>
        <v>-0.49907093993609297</v>
      </c>
      <c r="G2359" s="20">
        <f ca="1"/>
        <v>-4.152219641783117E-2</v>
      </c>
      <c r="H2359" s="20">
        <f ca="1"/>
        <v>-0.46040998374114694</v>
      </c>
      <c r="I2359" s="164">
        <f t="shared" ca="1" si="580"/>
        <v>16.196440159691406</v>
      </c>
      <c r="J2359" s="164">
        <f t="shared" ca="1" si="581"/>
        <v>12.836360394268587</v>
      </c>
      <c r="K2359" s="164">
        <f t="shared" ca="1" si="582"/>
        <v>0.34827622267760572</v>
      </c>
      <c r="L2359" s="164">
        <f t="shared" ca="1" si="583"/>
        <v>0.75672349730359745</v>
      </c>
      <c r="M2359" s="20">
        <f t="shared" ca="1" si="584"/>
        <v>3.6938541210677895</v>
      </c>
      <c r="N2359" s="20">
        <f t="shared" ca="1" si="585"/>
        <v>1.4647497046006905</v>
      </c>
      <c r="O2359" s="20">
        <f t="shared" ca="1" si="576"/>
        <v>15480162.387407476</v>
      </c>
      <c r="P2359" s="20">
        <f t="shared" ca="1" si="577"/>
        <v>34793433.525341347</v>
      </c>
      <c r="Q2359" s="20">
        <f t="shared" ca="1" si="578"/>
        <v>243255.58766051449</v>
      </c>
      <c r="R2359" s="20">
        <f t="shared" ca="1" si="579"/>
        <v>50516851.500409335</v>
      </c>
      <c r="AD2359">
        <f t="shared" ca="1" si="586"/>
        <v>-1.0688252039583965</v>
      </c>
      <c r="AE2359">
        <f t="shared" ca="1" si="587"/>
        <v>-0.69585221668839359</v>
      </c>
      <c r="AF2359">
        <f t="shared" ca="1" si="588"/>
        <v>-1.9247616120217665</v>
      </c>
      <c r="AG2359">
        <f t="shared" ca="1" si="589"/>
        <v>-1.5148931940745574</v>
      </c>
      <c r="AH2359">
        <f t="shared" ca="1" si="590"/>
        <v>-0.91793986548023354</v>
      </c>
      <c r="AI2359">
        <f t="shared" ca="1" si="591"/>
        <v>-1.0141899875657017</v>
      </c>
    </row>
    <row r="2360" spans="1:35">
      <c r="A2360" s="20"/>
      <c r="B2360" s="20"/>
      <c r="C2360" s="20">
        <f ca="1"/>
        <v>-1.0578014928110389</v>
      </c>
      <c r="D2360" s="20">
        <f ca="1"/>
        <v>0.23223566307829335</v>
      </c>
      <c r="E2360" s="20">
        <f ca="1"/>
        <v>-0.81384457593636861</v>
      </c>
      <c r="F2360" s="20">
        <f ca="1"/>
        <v>0.36114505394254659</v>
      </c>
      <c r="G2360" s="20">
        <f ca="1"/>
        <v>1.1054769200578927</v>
      </c>
      <c r="H2360" s="20">
        <f ca="1"/>
        <v>-0.44257822823278486</v>
      </c>
      <c r="I2360" s="164">
        <f t="shared" ca="1" si="580"/>
        <v>16.202195896528682</v>
      </c>
      <c r="J2360" s="164">
        <f t="shared" ca="1" si="581"/>
        <v>12.279719228560513</v>
      </c>
      <c r="K2360" s="164">
        <f t="shared" ca="1" si="582"/>
        <v>0.5058309024221459</v>
      </c>
      <c r="L2360" s="164">
        <f t="shared" ca="1" si="583"/>
        <v>1.0932265606057139</v>
      </c>
      <c r="M2360" s="20">
        <f t="shared" ca="1" si="584"/>
        <v>5.1221725563835001</v>
      </c>
      <c r="N2360" s="20">
        <f t="shared" ca="1" si="585"/>
        <v>1.9706594605172814</v>
      </c>
      <c r="O2360" s="20">
        <f t="shared" ca="1" si="576"/>
        <v>15186394.469180688</v>
      </c>
      <c r="P2360" s="20">
        <f t="shared" ca="1" si="577"/>
        <v>43089333.757983916</v>
      </c>
      <c r="Q2360" s="20">
        <f t="shared" ca="1" si="578"/>
        <v>236223.20602188501</v>
      </c>
      <c r="R2360" s="20">
        <f t="shared" ca="1" si="579"/>
        <v>58511951.433186486</v>
      </c>
      <c r="AD2360">
        <f t="shared" ca="1" si="586"/>
        <v>-1.0674281804542038</v>
      </c>
      <c r="AE2360">
        <f t="shared" ca="1" si="587"/>
        <v>-0.8826445541743243</v>
      </c>
      <c r="AF2360">
        <f t="shared" ca="1" si="588"/>
        <v>-0.49244634161685563</v>
      </c>
      <c r="AG2360">
        <f t="shared" ca="1" si="589"/>
        <v>1.4666184571426877E-2</v>
      </c>
      <c r="AH2360">
        <f t="shared" ca="1" si="590"/>
        <v>0.66908061820388898</v>
      </c>
      <c r="AI2360">
        <f t="shared" ca="1" si="591"/>
        <v>0.35313367707373317</v>
      </c>
    </row>
    <row r="2361" spans="1:35">
      <c r="A2361" s="20"/>
      <c r="B2361" s="20"/>
      <c r="C2361" s="20">
        <f ca="1"/>
        <v>1.5075814376920753</v>
      </c>
      <c r="D2361" s="20">
        <f ca="1"/>
        <v>-0.44031446130885293</v>
      </c>
      <c r="E2361" s="20">
        <f ca="1"/>
        <v>-1.4608641767183916</v>
      </c>
      <c r="F2361" s="20">
        <f ca="1"/>
        <v>-0.55149004646423239</v>
      </c>
      <c r="G2361" s="20">
        <f ca="1"/>
        <v>0.45276673499994852</v>
      </c>
      <c r="H2361" s="20">
        <f ca="1"/>
        <v>9.2753504903830983E-2</v>
      </c>
      <c r="I2361" s="164">
        <f t="shared" ca="1" si="580"/>
        <v>23.881088867593107</v>
      </c>
      <c r="J2361" s="164">
        <f t="shared" ca="1" si="581"/>
        <v>17.083865080550861</v>
      </c>
      <c r="K2361" s="164">
        <f t="shared" ca="1" si="582"/>
        <v>0.40898686333531942</v>
      </c>
      <c r="L2361" s="164">
        <f t="shared" ca="1" si="583"/>
        <v>0.87434537583520788</v>
      </c>
      <c r="M2361" s="20">
        <f t="shared" ca="1" si="584"/>
        <v>4.2693298781856868</v>
      </c>
      <c r="N2361" s="20">
        <f t="shared" ca="1" si="585"/>
        <v>1.8031859086801205</v>
      </c>
      <c r="O2361" s="20">
        <f t="shared" ca="1" si="576"/>
        <v>21843162.167156994</v>
      </c>
      <c r="P2361" s="20">
        <f t="shared" ca="1" si="577"/>
        <v>45354169.031554028</v>
      </c>
      <c r="Q2361" s="20">
        <f t="shared" ca="1" si="578"/>
        <v>465585.34583212424</v>
      </c>
      <c r="R2361" s="20">
        <f t="shared" ca="1" si="579"/>
        <v>67662916.544543147</v>
      </c>
      <c r="AD2361">
        <f t="shared" ca="1" si="586"/>
        <v>0.79638079310512233</v>
      </c>
      <c r="AE2361">
        <f t="shared" ca="1" si="587"/>
        <v>0.72948492635934969</v>
      </c>
      <c r="AF2361">
        <f t="shared" ca="1" si="588"/>
        <v>-1.3728466969516422</v>
      </c>
      <c r="AG2361">
        <f t="shared" ca="1" si="589"/>
        <v>-0.9802482916581462</v>
      </c>
      <c r="AH2361">
        <f t="shared" ca="1" si="590"/>
        <v>-0.27852235757145832</v>
      </c>
      <c r="AI2361">
        <f t="shared" ca="1" si="591"/>
        <v>-9.9497544107782623E-2</v>
      </c>
    </row>
    <row r="2362" spans="1:35">
      <c r="A2362" s="20"/>
      <c r="B2362" s="20"/>
      <c r="C2362" s="20">
        <f ca="1"/>
        <v>-0.54496487102983548</v>
      </c>
      <c r="D2362" s="20">
        <f ca="1"/>
        <v>-0.3792014582932729</v>
      </c>
      <c r="E2362" s="20">
        <f ca="1"/>
        <v>-0.15601446804962876</v>
      </c>
      <c r="F2362" s="20">
        <f ca="1"/>
        <v>1.6732551441787462</v>
      </c>
      <c r="G2362" s="20">
        <f ca="1"/>
        <v>-1.1188037184410178</v>
      </c>
      <c r="H2362" s="20">
        <f ca="1"/>
        <v>-0.75260934267446178</v>
      </c>
      <c r="I2362" s="164">
        <f t="shared" ca="1" si="580"/>
        <v>17.847539509559358</v>
      </c>
      <c r="J2362" s="164">
        <f t="shared" ca="1" si="581"/>
        <v>12.463630745118595</v>
      </c>
      <c r="K2362" s="164">
        <f t="shared" ca="1" si="582"/>
        <v>0.55793360494762678</v>
      </c>
      <c r="L2362" s="164">
        <f t="shared" ca="1" si="583"/>
        <v>1.2847234294575229</v>
      </c>
      <c r="M2362" s="20">
        <f t="shared" ca="1" si="584"/>
        <v>3.439943162185982</v>
      </c>
      <c r="N2362" s="20">
        <f t="shared" ca="1" si="585"/>
        <v>1.4394667615248686</v>
      </c>
      <c r="O2362" s="20">
        <f t="shared" ca="1" si="576"/>
        <v>16161872.205860838</v>
      </c>
      <c r="P2362" s="20">
        <f t="shared" ca="1" si="577"/>
        <v>49447794.915337116</v>
      </c>
      <c r="Q2362" s="20">
        <f t="shared" ca="1" si="578"/>
        <v>352655.61492038541</v>
      </c>
      <c r="R2362" s="20">
        <f t="shared" ca="1" si="579"/>
        <v>65962322.736118339</v>
      </c>
      <c r="AD2362">
        <f t="shared" ca="1" si="586"/>
        <v>-0.66807293457297201</v>
      </c>
      <c r="AE2362">
        <f t="shared" ca="1" si="587"/>
        <v>-0.82092928016154565</v>
      </c>
      <c r="AF2362">
        <f t="shared" ca="1" si="588"/>
        <v>-1.8785409567029898E-2</v>
      </c>
      <c r="AG2362">
        <f t="shared" ca="1" si="589"/>
        <v>0.88510649753419468</v>
      </c>
      <c r="AH2362">
        <f t="shared" ca="1" si="590"/>
        <v>-1.2000631531266861</v>
      </c>
      <c r="AI2362">
        <f t="shared" ca="1" si="591"/>
        <v>-1.0825222661490037</v>
      </c>
    </row>
    <row r="2363" spans="1:35">
      <c r="A2363" s="20"/>
      <c r="B2363" s="20"/>
      <c r="C2363" s="20">
        <f ca="1"/>
        <v>-0.47393705725278068</v>
      </c>
      <c r="D2363" s="20">
        <f ca="1"/>
        <v>0.32207375135514882</v>
      </c>
      <c r="E2363" s="20">
        <f ca="1"/>
        <v>1.1531981575512398</v>
      </c>
      <c r="F2363" s="20">
        <f ca="1"/>
        <v>-0.38487232246567982</v>
      </c>
      <c r="G2363" s="20">
        <f ca="1"/>
        <v>-1.1685239328170556</v>
      </c>
      <c r="H2363" s="20">
        <f ca="1"/>
        <v>-1.6697134405979812</v>
      </c>
      <c r="I2363" s="164">
        <f t="shared" ca="1" si="580"/>
        <v>20.533208750211685</v>
      </c>
      <c r="J2363" s="164">
        <f t="shared" ca="1" si="581"/>
        <v>14.561523127080811</v>
      </c>
      <c r="K2363" s="164">
        <f t="shared" ca="1" si="582"/>
        <v>0.57050137838535864</v>
      </c>
      <c r="L2363" s="164">
        <f t="shared" ca="1" si="583"/>
        <v>0.90123872005498429</v>
      </c>
      <c r="M2363" s="20">
        <f t="shared" ca="1" si="584"/>
        <v>2.5536376921387784</v>
      </c>
      <c r="N2363" s="20">
        <f t="shared" ca="1" si="585"/>
        <v>0.92918156195443169</v>
      </c>
      <c r="O2363" s="20">
        <f t="shared" ca="1" si="576"/>
        <v>18712778.194544382</v>
      </c>
      <c r="P2363" s="20">
        <f t="shared" ca="1" si="577"/>
        <v>42678280.059363164</v>
      </c>
      <c r="Q2363" s="20">
        <f t="shared" ca="1" si="578"/>
        <v>28555.71263624635</v>
      </c>
      <c r="R2363" s="20">
        <f t="shared" ca="1" si="579"/>
        <v>61419613.966543794</v>
      </c>
      <c r="AD2363">
        <f t="shared" ca="1" si="586"/>
        <v>-1.621146839522225E-2</v>
      </c>
      <c r="AE2363">
        <f t="shared" ca="1" si="587"/>
        <v>-0.11693854795945915</v>
      </c>
      <c r="AF2363">
        <f t="shared" ca="1" si="588"/>
        <v>9.546707623053291E-2</v>
      </c>
      <c r="AG2363">
        <f t="shared" ca="1" si="589"/>
        <v>-0.85800581793188968</v>
      </c>
      <c r="AH2363">
        <f t="shared" ca="1" si="590"/>
        <v>-2.1848470087346898</v>
      </c>
      <c r="AI2363">
        <f t="shared" ca="1" si="591"/>
        <v>-2.4616714541772118</v>
      </c>
    </row>
    <row r="2364" spans="1:35">
      <c r="A2364" s="20"/>
      <c r="B2364" s="20"/>
      <c r="C2364" s="20">
        <f ca="1"/>
        <v>-1.1669552696024774</v>
      </c>
      <c r="D2364" s="20">
        <f ca="1"/>
        <v>-1.1317403238633628</v>
      </c>
      <c r="E2364" s="20">
        <f ca="1"/>
        <v>0.71971187624667687</v>
      </c>
      <c r="F2364" s="20">
        <f ca="1"/>
        <v>-1.5788763072484187</v>
      </c>
      <c r="G2364" s="20">
        <f ca="1"/>
        <v>1.4643362155122117</v>
      </c>
      <c r="H2364" s="20">
        <f ca="1"/>
        <v>-0.49791445813557617</v>
      </c>
      <c r="I2364" s="164">
        <f t="shared" ca="1" si="580"/>
        <v>10.684059170119582</v>
      </c>
      <c r="J2364" s="164">
        <f t="shared" ca="1" si="581"/>
        <v>8.0202967665191096</v>
      </c>
      <c r="K2364" s="164">
        <f t="shared" ca="1" si="582"/>
        <v>0.56331050067602539</v>
      </c>
      <c r="L2364" s="164">
        <f t="shared" ca="1" si="583"/>
        <v>0.83652307720660612</v>
      </c>
      <c r="M2364" s="20">
        <f t="shared" ca="1" si="584"/>
        <v>5.4357711110020794</v>
      </c>
      <c r="N2364" s="20">
        <f t="shared" ca="1" si="585"/>
        <v>1.858651760890913</v>
      </c>
      <c r="O2364" s="20">
        <f t="shared" ca="1" si="576"/>
        <v>9972364.3685516324</v>
      </c>
      <c r="P2364" s="20">
        <f t="shared" ca="1" si="577"/>
        <v>31262556.799385201</v>
      </c>
      <c r="Q2364" s="20">
        <f t="shared" ca="1" si="578"/>
        <v>-138494.89036502945</v>
      </c>
      <c r="R2364" s="20">
        <f t="shared" ca="1" si="579"/>
        <v>41096426.277571805</v>
      </c>
      <c r="AD2364">
        <f t="shared" ca="1" si="586"/>
        <v>-2.4067817548253445</v>
      </c>
      <c r="AE2364">
        <f t="shared" ca="1" si="587"/>
        <v>-2.3119809508325138</v>
      </c>
      <c r="AF2364">
        <f t="shared" ca="1" si="588"/>
        <v>3.0095460691139705E-2</v>
      </c>
      <c r="AG2364">
        <f t="shared" ca="1" si="589"/>
        <v>-1.152167830879063</v>
      </c>
      <c r="AH2364">
        <f t="shared" ca="1" si="590"/>
        <v>1.0175234566689779</v>
      </c>
      <c r="AI2364">
        <f t="shared" ca="1" si="591"/>
        <v>5.0410164570034721E-2</v>
      </c>
    </row>
    <row r="2365" spans="1:35">
      <c r="A2365" s="20"/>
      <c r="B2365" s="20"/>
      <c r="C2365" s="20">
        <f ca="1"/>
        <v>0.41746264696027369</v>
      </c>
      <c r="D2365" s="20">
        <f ca="1"/>
        <v>-1.3029382427000289</v>
      </c>
      <c r="E2365" s="20">
        <f ca="1"/>
        <v>1.160231760690331</v>
      </c>
      <c r="F2365" s="20">
        <f ca="1"/>
        <v>-1.652671253823413</v>
      </c>
      <c r="G2365" s="20">
        <f ca="1"/>
        <v>-0.89079324629566115</v>
      </c>
      <c r="H2365" s="20">
        <f ca="1"/>
        <v>0.78238831494027927</v>
      </c>
      <c r="I2365" s="164">
        <f t="shared" ca="1" si="580"/>
        <v>18.052952583427512</v>
      </c>
      <c r="J2365" s="164">
        <f t="shared" ca="1" si="581"/>
        <v>12.612259815317655</v>
      </c>
      <c r="K2365" s="164">
        <f t="shared" ca="1" si="582"/>
        <v>0.57650452639926764</v>
      </c>
      <c r="L2365" s="164">
        <f t="shared" ca="1" si="583"/>
        <v>0.85894749285744232</v>
      </c>
      <c r="M2365" s="20">
        <f t="shared" ca="1" si="584"/>
        <v>4.2219180138711154</v>
      </c>
      <c r="N2365" s="20">
        <f t="shared" ca="1" si="585"/>
        <v>1.6880493119112421</v>
      </c>
      <c r="O2365" s="20">
        <f t="shared" ca="1" si="576"/>
        <v>16350670.489816843</v>
      </c>
      <c r="P2365" s="20">
        <f t="shared" ca="1" si="577"/>
        <v>39163122.585941389</v>
      </c>
      <c r="Q2365" s="20">
        <f t="shared" ca="1" si="578"/>
        <v>301310.54014230432</v>
      </c>
      <c r="R2365" s="20">
        <f t="shared" ca="1" si="579"/>
        <v>55815103.615900539</v>
      </c>
      <c r="AD2365">
        <f t="shared" ca="1" si="586"/>
        <v>-0.61821539237196388</v>
      </c>
      <c r="AE2365">
        <f t="shared" ca="1" si="587"/>
        <v>-0.77105375324910908</v>
      </c>
      <c r="AF2365">
        <f t="shared" ca="1" si="588"/>
        <v>0.1500411490842512</v>
      </c>
      <c r="AG2365">
        <f t="shared" ca="1" si="589"/>
        <v>-1.050238668829808</v>
      </c>
      <c r="AH2365">
        <f t="shared" ca="1" si="590"/>
        <v>-0.33120220680987167</v>
      </c>
      <c r="AI2365">
        <f t="shared" ca="1" si="591"/>
        <v>-0.41067753537502139</v>
      </c>
    </row>
    <row r="2366" spans="1:35">
      <c r="A2366" s="20"/>
      <c r="B2366" s="20"/>
      <c r="C2366" s="20">
        <f ca="1"/>
        <v>0.73931775899423979</v>
      </c>
      <c r="D2366" s="20">
        <f ca="1"/>
        <v>-1.2315023112307208</v>
      </c>
      <c r="E2366" s="20">
        <f ca="1"/>
        <v>2.3773209084695893E-2</v>
      </c>
      <c r="F2366" s="20">
        <f ca="1"/>
        <v>0.13461416400499862</v>
      </c>
      <c r="G2366" s="20">
        <f ca="1"/>
        <v>-1.0191287234003505</v>
      </c>
      <c r="H2366" s="20">
        <f ca="1"/>
        <v>-0.40062190129497816</v>
      </c>
      <c r="I2366" s="164">
        <f t="shared" ca="1" si="580"/>
        <v>19.487084398171337</v>
      </c>
      <c r="J2366" s="164">
        <f t="shared" ca="1" si="581"/>
        <v>13.282580122099736</v>
      </c>
      <c r="K2366" s="164">
        <f t="shared" ca="1" si="582"/>
        <v>0.51841749148293315</v>
      </c>
      <c r="L2366" s="164">
        <f t="shared" ca="1" si="583"/>
        <v>1.0224314112963704</v>
      </c>
      <c r="M2366" s="20">
        <f t="shared" ca="1" si="584"/>
        <v>3.3470497708462297</v>
      </c>
      <c r="N2366" s="20">
        <f t="shared" ca="1" si="585"/>
        <v>1.3803415055332853</v>
      </c>
      <c r="O2366" s="20">
        <f t="shared" ca="1" si="576"/>
        <v>17472901.150402352</v>
      </c>
      <c r="P2366" s="20">
        <f t="shared" ca="1" si="577"/>
        <v>44620834.583752975</v>
      </c>
      <c r="Q2366" s="20">
        <f t="shared" ca="1" si="578"/>
        <v>309248.18252615223</v>
      </c>
      <c r="R2366" s="20">
        <f t="shared" ca="1" si="579"/>
        <v>62402983.916681476</v>
      </c>
      <c r="AD2366">
        <f t="shared" ca="1" si="586"/>
        <v>-0.27012514607491861</v>
      </c>
      <c r="AE2366">
        <f t="shared" ca="1" si="587"/>
        <v>-0.54611405298666593</v>
      </c>
      <c r="AF2366">
        <f t="shared" ca="1" si="588"/>
        <v>-0.37802280470060812</v>
      </c>
      <c r="AG2366">
        <f t="shared" ca="1" si="589"/>
        <v>-0.30712994865286192</v>
      </c>
      <c r="AH2366">
        <f t="shared" ca="1" si="590"/>
        <v>-1.3032780323930779</v>
      </c>
      <c r="AI2366">
        <f t="shared" ca="1" si="591"/>
        <v>-1.2423202553154453</v>
      </c>
    </row>
    <row r="2367" spans="1:35">
      <c r="A2367" s="20"/>
      <c r="B2367" s="20"/>
      <c r="C2367" s="20">
        <f ca="1"/>
        <v>0.55464395968976832</v>
      </c>
      <c r="D2367" s="20">
        <f ca="1"/>
        <v>1.3563984942700595</v>
      </c>
      <c r="E2367" s="20">
        <f ca="1"/>
        <v>-0.23297901997008058</v>
      </c>
      <c r="F2367" s="20">
        <f ca="1"/>
        <v>1.1957947323032747</v>
      </c>
      <c r="G2367" s="20">
        <f ca="1"/>
        <v>1.4505029522276804</v>
      </c>
      <c r="H2367" s="20">
        <f ca="1"/>
        <v>1.0361677518019869</v>
      </c>
      <c r="I2367" s="164">
        <f t="shared" ca="1" si="580"/>
        <v>27.879188466596073</v>
      </c>
      <c r="J2367" s="164">
        <f t="shared" ca="1" si="581"/>
        <v>20.641021330129906</v>
      </c>
      <c r="K2367" s="164">
        <f t="shared" ca="1" si="582"/>
        <v>0.70855200368714344</v>
      </c>
      <c r="L2367" s="164">
        <f t="shared" ca="1" si="583"/>
        <v>1.5414856564657591</v>
      </c>
      <c r="M2367" s="20">
        <f t="shared" ca="1" si="584"/>
        <v>6.7100137361194196</v>
      </c>
      <c r="N2367" s="20">
        <f t="shared" ca="1" si="585"/>
        <v>2.868605660602034</v>
      </c>
      <c r="O2367" s="20">
        <f t="shared" ca="1" si="576"/>
        <v>25872115.677251078</v>
      </c>
      <c r="P2367" s="20">
        <f t="shared" ca="1" si="577"/>
        <v>65776803.220067374</v>
      </c>
      <c r="Q2367" s="20">
        <f t="shared" ca="1" si="578"/>
        <v>789684.26755824906</v>
      </c>
      <c r="R2367" s="20">
        <f t="shared" ca="1" si="579"/>
        <v>92438603.164876699</v>
      </c>
      <c r="AD2367">
        <f t="shared" ca="1" si="586"/>
        <v>1.7667933171349686</v>
      </c>
      <c r="AE2367">
        <f t="shared" ca="1" si="587"/>
        <v>1.9231615201778212</v>
      </c>
      <c r="AF2367">
        <f t="shared" ca="1" si="588"/>
        <v>1.3504727607922127</v>
      </c>
      <c r="AG2367">
        <f t="shared" ca="1" si="589"/>
        <v>2.0522075293898134</v>
      </c>
      <c r="AH2367">
        <f t="shared" ca="1" si="590"/>
        <v>2.4333485956882446</v>
      </c>
      <c r="AI2367">
        <f t="shared" ca="1" si="591"/>
        <v>2.7800152989244156</v>
      </c>
    </row>
    <row r="2368" spans="1:35">
      <c r="A2368" s="20"/>
      <c r="B2368" s="20"/>
      <c r="C2368" s="20">
        <f ca="1"/>
        <v>-1.3983947314883058</v>
      </c>
      <c r="D2368" s="20">
        <f ca="1"/>
        <v>-0.36049663045496316</v>
      </c>
      <c r="E2368" s="20">
        <f ca="1"/>
        <v>-6.5413817469657479E-2</v>
      </c>
      <c r="F2368" s="20">
        <f ca="1"/>
        <v>1.6566519244341258</v>
      </c>
      <c r="G2368" s="20">
        <f ca="1"/>
        <v>0.99234475643009268</v>
      </c>
      <c r="H2368" s="20">
        <f ca="1"/>
        <v>0.29580280978469758</v>
      </c>
      <c r="I2368" s="164">
        <f t="shared" ca="1" si="580"/>
        <v>13.796096393378239</v>
      </c>
      <c r="J2368" s="164">
        <f t="shared" ca="1" si="581"/>
        <v>10.252863059135056</v>
      </c>
      <c r="K2368" s="164">
        <f t="shared" ca="1" si="582"/>
        <v>0.66322121030929071</v>
      </c>
      <c r="L2368" s="164">
        <f t="shared" ca="1" si="583"/>
        <v>1.5040631576115375</v>
      </c>
      <c r="M2368" s="20">
        <f t="shared" ca="1" si="584"/>
        <v>6.194856845130758</v>
      </c>
      <c r="N2368" s="20">
        <f t="shared" ca="1" si="585"/>
        <v>2.4431061163645857</v>
      </c>
      <c r="O2368" s="20">
        <f t="shared" ca="1" si="576"/>
        <v>12822454.362444501</v>
      </c>
      <c r="P2368" s="20">
        <f t="shared" ca="1" si="577"/>
        <v>50811476.859958954</v>
      </c>
      <c r="Q2368" s="20">
        <f t="shared" ca="1" si="578"/>
        <v>385679.28297748778</v>
      </c>
      <c r="R2368" s="20">
        <f t="shared" ca="1" si="579"/>
        <v>64019610.505380936</v>
      </c>
      <c r="AD2368">
        <f t="shared" ca="1" si="586"/>
        <v>-1.6514329142285833</v>
      </c>
      <c r="AE2368">
        <f t="shared" ca="1" si="587"/>
        <v>-1.5627976311627327</v>
      </c>
      <c r="AF2368">
        <f t="shared" ca="1" si="588"/>
        <v>0.93837463917537012</v>
      </c>
      <c r="AG2368">
        <f t="shared" ca="1" si="589"/>
        <v>1.8821052618706251</v>
      </c>
      <c r="AH2368">
        <f t="shared" ca="1" si="590"/>
        <v>1.8609520501452872</v>
      </c>
      <c r="AI2368">
        <f t="shared" ca="1" si="591"/>
        <v>1.6300165307150962</v>
      </c>
    </row>
    <row r="2369" spans="1:35">
      <c r="A2369" s="20"/>
      <c r="B2369" s="20"/>
      <c r="C2369" s="20">
        <f ca="1"/>
        <v>9.7352285114592749E-2</v>
      </c>
      <c r="D2369" s="20">
        <f ca="1"/>
        <v>0.47406432225107431</v>
      </c>
      <c r="E2369" s="20">
        <f ca="1"/>
        <v>-0.52051760023292282</v>
      </c>
      <c r="F2369" s="20">
        <f ca="1"/>
        <v>-1.2419851894417497</v>
      </c>
      <c r="G2369" s="20">
        <f ca="1"/>
        <v>-0.1943351712788951</v>
      </c>
      <c r="H2369" s="20">
        <f ca="1"/>
        <v>-0.20369920892794663</v>
      </c>
      <c r="I2369" s="164">
        <f t="shared" ca="1" si="580"/>
        <v>21.963648200112907</v>
      </c>
      <c r="J2369" s="164">
        <f t="shared" ca="1" si="581"/>
        <v>16.211894047149336</v>
      </c>
      <c r="K2369" s="164">
        <f t="shared" ca="1" si="582"/>
        <v>0.42817126646447889</v>
      </c>
      <c r="L2369" s="164">
        <f t="shared" ca="1" si="583"/>
        <v>0.73611112842441018</v>
      </c>
      <c r="M2369" s="20">
        <f t="shared" ca="1" si="584"/>
        <v>3.6690412700366175</v>
      </c>
      <c r="N2369" s="20">
        <f t="shared" ca="1" si="585"/>
        <v>1.4944877931370923</v>
      </c>
      <c r="O2369" s="20">
        <f t="shared" ca="1" si="576"/>
        <v>20355666.536486302</v>
      </c>
      <c r="P2369" s="20">
        <f t="shared" ca="1" si="577"/>
        <v>40036567.354408965</v>
      </c>
      <c r="Q2369" s="20">
        <f t="shared" ca="1" si="578"/>
        <v>307825.17530972522</v>
      </c>
      <c r="R2369" s="20">
        <f t="shared" ca="1" si="579"/>
        <v>60700059.066204987</v>
      </c>
      <c r="AD2369">
        <f t="shared" ca="1" si="586"/>
        <v>0.33098257284293831</v>
      </c>
      <c r="AE2369">
        <f t="shared" ca="1" si="587"/>
        <v>0.43687719702997813</v>
      </c>
      <c r="AF2369">
        <f t="shared" ca="1" si="588"/>
        <v>-1.1984430321411013</v>
      </c>
      <c r="AG2369">
        <f t="shared" ca="1" si="589"/>
        <v>-1.6085857798890453</v>
      </c>
      <c r="AH2369">
        <f t="shared" ca="1" si="590"/>
        <v>-0.94550969995931333</v>
      </c>
      <c r="AI2369">
        <f t="shared" ca="1" si="591"/>
        <v>-0.93381677530515628</v>
      </c>
    </row>
    <row r="2370" spans="1:35">
      <c r="A2370" s="20"/>
      <c r="B2370" s="20"/>
      <c r="C2370" s="20">
        <f ca="1"/>
        <v>1.7610478568390038</v>
      </c>
      <c r="D2370" s="20">
        <f ca="1"/>
        <v>-0.81016441289394014</v>
      </c>
      <c r="E2370" s="20">
        <f ca="1"/>
        <v>-0.62209654428007055</v>
      </c>
      <c r="F2370" s="20">
        <f ca="1"/>
        <v>1.7806602053502043</v>
      </c>
      <c r="G2370" s="20">
        <f ca="1"/>
        <v>-1.3806119888648096</v>
      </c>
      <c r="H2370" s="20">
        <f ca="1"/>
        <v>-0.71507727435970203</v>
      </c>
      <c r="I2370" s="164">
        <f t="shared" ca="1" si="580"/>
        <v>25.622110088299372</v>
      </c>
      <c r="J2370" s="164">
        <f t="shared" ca="1" si="581"/>
        <v>17.291392160601653</v>
      </c>
      <c r="K2370" s="164">
        <f t="shared" ca="1" si="582"/>
        <v>0.53683298590327677</v>
      </c>
      <c r="L2370" s="164">
        <f t="shared" ca="1" si="583"/>
        <v>1.2890986782061309</v>
      </c>
      <c r="M2370" s="20">
        <f t="shared" ca="1" si="584"/>
        <v>2.9253745079437352</v>
      </c>
      <c r="N2370" s="20">
        <f t="shared" ca="1" si="585"/>
        <v>1.3753573419032961</v>
      </c>
      <c r="O2370" s="20">
        <f t="shared" ca="1" si="576"/>
        <v>22882254.776760206</v>
      </c>
      <c r="P2370" s="20">
        <f t="shared" ca="1" si="577"/>
        <v>57308230.759739049</v>
      </c>
      <c r="Q2370" s="20">
        <f t="shared" ca="1" si="578"/>
        <v>552830.79545778828</v>
      </c>
      <c r="R2370" s="20">
        <f t="shared" ca="1" si="579"/>
        <v>80743316.331957057</v>
      </c>
      <c r="AD2370">
        <f t="shared" ca="1" si="586"/>
        <v>1.2189587592959634</v>
      </c>
      <c r="AE2370">
        <f t="shared" ca="1" si="587"/>
        <v>0.79912488610793664</v>
      </c>
      <c r="AF2370">
        <f t="shared" ca="1" si="588"/>
        <v>-0.21060921906112068</v>
      </c>
      <c r="AG2370">
        <f t="shared" ca="1" si="589"/>
        <v>0.90499399184604856</v>
      </c>
      <c r="AH2370">
        <f t="shared" ca="1" si="590"/>
        <v>-1.7718061022847382</v>
      </c>
      <c r="AI2370">
        <f t="shared" ca="1" si="591"/>
        <v>-1.2557909678289296</v>
      </c>
    </row>
    <row r="2371" spans="1:35">
      <c r="A2371" s="20"/>
      <c r="B2371" s="20"/>
      <c r="C2371" s="20">
        <f ca="1"/>
        <v>-0.67884906314390736</v>
      </c>
      <c r="D2371" s="20">
        <f ca="1"/>
        <v>-1.7097887632806641</v>
      </c>
      <c r="E2371" s="20">
        <f ca="1"/>
        <v>-2.0889969068233674</v>
      </c>
      <c r="F2371" s="20">
        <f ca="1"/>
        <v>-0.2200592860347175</v>
      </c>
      <c r="G2371" s="20">
        <f ca="1"/>
        <v>-3.9875670142364074E-2</v>
      </c>
      <c r="H2371" s="20">
        <f ca="1"/>
        <v>-0.61775202820322095</v>
      </c>
      <c r="I2371" s="164">
        <f t="shared" ca="1" si="580"/>
        <v>9.9707524696280441</v>
      </c>
      <c r="J2371" s="164">
        <f t="shared" ca="1" si="581"/>
        <v>7.160697756665777</v>
      </c>
      <c r="K2371" s="164">
        <f t="shared" ca="1" si="582"/>
        <v>0.26957499950348884</v>
      </c>
      <c r="L2371" s="164">
        <f t="shared" ca="1" si="583"/>
        <v>0.72106096882525905</v>
      </c>
      <c r="M2371" s="20">
        <f t="shared" ca="1" si="584"/>
        <v>3.4599173137174</v>
      </c>
      <c r="N2371" s="20">
        <f t="shared" ca="1" si="585"/>
        <v>1.2980066710788221</v>
      </c>
      <c r="O2371" s="20">
        <f t="shared" ca="1" si="576"/>
        <v>9133588.8049245756</v>
      </c>
      <c r="P2371" s="20">
        <f t="shared" ca="1" si="577"/>
        <v>27706712.670906764</v>
      </c>
      <c r="Q2371" s="20">
        <f t="shared" ca="1" si="578"/>
        <v>104088.78977590587</v>
      </c>
      <c r="R2371" s="20">
        <f t="shared" ca="1" si="579"/>
        <v>36944390.265607245</v>
      </c>
      <c r="AD2371">
        <f t="shared" ca="1" si="586"/>
        <v>-2.579914449119407</v>
      </c>
      <c r="AE2371">
        <f t="shared" ca="1" si="587"/>
        <v>-2.6004369944074575</v>
      </c>
      <c r="AF2371">
        <f t="shared" ca="1" si="588"/>
        <v>-2.6402272772410109</v>
      </c>
      <c r="AG2371">
        <f t="shared" ca="1" si="589"/>
        <v>-1.6769955962488228</v>
      </c>
      <c r="AH2371">
        <f t="shared" ca="1" si="590"/>
        <v>-1.1778696514251106</v>
      </c>
      <c r="AI2371">
        <f t="shared" ca="1" si="591"/>
        <v>-1.4648468349221027</v>
      </c>
    </row>
    <row r="2372" spans="1:35">
      <c r="A2372" s="20"/>
      <c r="B2372" s="20"/>
      <c r="C2372" s="20">
        <f ca="1"/>
        <v>-0.30353975264864813</v>
      </c>
      <c r="D2372" s="20">
        <f ca="1"/>
        <v>0.54826295784217594</v>
      </c>
      <c r="E2372" s="20">
        <f ca="1"/>
        <v>-0.24154346766563706</v>
      </c>
      <c r="F2372" s="20">
        <f ca="1"/>
        <v>-1.2876126680498019</v>
      </c>
      <c r="G2372" s="20">
        <f ca="1"/>
        <v>0.61132913327791272</v>
      </c>
      <c r="H2372" s="20">
        <f ca="1"/>
        <v>-8.346048170026267E-2</v>
      </c>
      <c r="I2372" s="164">
        <f t="shared" ca="1" si="580"/>
        <v>20.433544522371722</v>
      </c>
      <c r="J2372" s="164">
        <f t="shared" ca="1" si="581"/>
        <v>15.349936492457143</v>
      </c>
      <c r="K2372" s="164">
        <f t="shared" ca="1" si="582"/>
        <v>0.4848750168160445</v>
      </c>
      <c r="L2372" s="164">
        <f t="shared" ca="1" si="583"/>
        <v>0.81251164997053649</v>
      </c>
      <c r="M2372" s="20">
        <f t="shared" ca="1" si="584"/>
        <v>4.5890098050732906</v>
      </c>
      <c r="N2372" s="20">
        <f t="shared" ca="1" si="585"/>
        <v>1.7918338436068835</v>
      </c>
      <c r="O2372" s="20">
        <f t="shared" ca="1" si="576"/>
        <v>19080064.003372718</v>
      </c>
      <c r="P2372" s="20">
        <f t="shared" ca="1" si="577"/>
        <v>40392997.996783353</v>
      </c>
      <c r="Q2372" s="20">
        <f t="shared" ca="1" si="578"/>
        <v>255610.31696009956</v>
      </c>
      <c r="R2372" s="20">
        <f t="shared" ca="1" si="579"/>
        <v>59728672.317116171</v>
      </c>
      <c r="AD2372">
        <f t="shared" ca="1" si="586"/>
        <v>-4.0401814958319959E-2</v>
      </c>
      <c r="AE2372">
        <f t="shared" ca="1" si="587"/>
        <v>0.14762969545541693</v>
      </c>
      <c r="AF2372">
        <f t="shared" ca="1" si="588"/>
        <v>-0.68295439258141388</v>
      </c>
      <c r="AG2372">
        <f t="shared" ca="1" si="589"/>
        <v>-1.2613106819521076</v>
      </c>
      <c r="AH2372">
        <f t="shared" ca="1" si="590"/>
        <v>7.6677561192545082E-2</v>
      </c>
      <c r="AI2372">
        <f t="shared" ca="1" si="591"/>
        <v>-0.13017880106247737</v>
      </c>
    </row>
    <row r="2373" spans="1:35">
      <c r="A2373" s="20"/>
      <c r="B2373" s="20"/>
      <c r="C2373" s="20">
        <f ca="1"/>
        <v>0.34208729528958709</v>
      </c>
      <c r="D2373" s="20">
        <f ca="1"/>
        <v>-1.4069155418694492</v>
      </c>
      <c r="E2373" s="20">
        <f ca="1"/>
        <v>-7.609967516142109E-2</v>
      </c>
      <c r="F2373" s="20">
        <f ca="1"/>
        <v>0.36645285906901592</v>
      </c>
      <c r="G2373" s="20">
        <f ca="1"/>
        <v>-0.5956076864644817</v>
      </c>
      <c r="H2373" s="20">
        <f ca="1"/>
        <v>-1.3883590908216992</v>
      </c>
      <c r="I2373" s="164">
        <f t="shared" ca="1" si="580"/>
        <v>16.855894200141954</v>
      </c>
      <c r="J2373" s="164">
        <f t="shared" ca="1" si="581"/>
        <v>11.341808120217236</v>
      </c>
      <c r="K2373" s="164">
        <f t="shared" ca="1" si="582"/>
        <v>0.50084154146627458</v>
      </c>
      <c r="L2373" s="164">
        <f t="shared" ca="1" si="583"/>
        <v>0.99281280696426888</v>
      </c>
      <c r="M2373" s="20">
        <f t="shared" ca="1" si="584"/>
        <v>3.0918287538711917</v>
      </c>
      <c r="N2373" s="20">
        <f t="shared" ca="1" si="585"/>
        <v>1.1514758043059554</v>
      </c>
      <c r="O2373" s="20">
        <f t="shared" ca="1" si="576"/>
        <v>15034833.727866344</v>
      </c>
      <c r="P2373" s="20">
        <f t="shared" ca="1" si="577"/>
        <v>41267374.133581348</v>
      </c>
      <c r="Q2373" s="20">
        <f t="shared" ca="1" si="578"/>
        <v>78878.653659709162</v>
      </c>
      <c r="R2373" s="20">
        <f t="shared" ca="1" si="579"/>
        <v>56381086.515107401</v>
      </c>
      <c r="AD2373">
        <f t="shared" ca="1" si="586"/>
        <v>-0.90876354365486556</v>
      </c>
      <c r="AE2373">
        <f t="shared" ca="1" si="587"/>
        <v>-1.197379825430458</v>
      </c>
      <c r="AF2373">
        <f t="shared" ca="1" si="588"/>
        <v>-0.53780416848841339</v>
      </c>
      <c r="AG2373">
        <f t="shared" ca="1" si="589"/>
        <v>-0.44175996834423259</v>
      </c>
      <c r="AH2373">
        <f t="shared" ca="1" si="590"/>
        <v>-1.5868569401431198</v>
      </c>
      <c r="AI2373">
        <f t="shared" ca="1" si="591"/>
        <v>-1.860876204578499</v>
      </c>
    </row>
    <row r="2374" spans="1:35">
      <c r="A2374" s="20"/>
      <c r="B2374" s="20"/>
      <c r="C2374" s="20">
        <f ca="1"/>
        <v>-0.62266907840235797</v>
      </c>
      <c r="D2374" s="20">
        <f ca="1"/>
        <v>4.9339944633412895E-2</v>
      </c>
      <c r="E2374" s="20">
        <f ca="1"/>
        <v>-0.11907818393459414</v>
      </c>
      <c r="F2374" s="20">
        <f ca="1"/>
        <v>0.37225365903351448</v>
      </c>
      <c r="G2374" s="20">
        <f ca="1"/>
        <v>0.4969538949637084</v>
      </c>
      <c r="H2374" s="20">
        <f ca="1"/>
        <v>-0.29695302298138299</v>
      </c>
      <c r="I2374" s="164">
        <f t="shared" ca="1" si="580"/>
        <v>18.031416774073996</v>
      </c>
      <c r="J2374" s="164">
        <f t="shared" ca="1" si="581"/>
        <v>13.244476931917886</v>
      </c>
      <c r="K2374" s="164">
        <f t="shared" ca="1" si="582"/>
        <v>0.56861056743548133</v>
      </c>
      <c r="L2374" s="164">
        <f t="shared" ca="1" si="583"/>
        <v>1.1523083154659266</v>
      </c>
      <c r="M2374" s="20">
        <f t="shared" ca="1" si="584"/>
        <v>4.8702711084681019</v>
      </c>
      <c r="N2374" s="20">
        <f t="shared" ca="1" si="585"/>
        <v>1.9116107439301488</v>
      </c>
      <c r="O2374" s="20">
        <f t="shared" ca="1" si="576"/>
        <v>16676325.457125762</v>
      </c>
      <c r="P2374" s="20">
        <f t="shared" ca="1" si="577"/>
        <v>46368946.856821187</v>
      </c>
      <c r="Q2374" s="20">
        <f t="shared" ca="1" si="578"/>
        <v>287939.48050338367</v>
      </c>
      <c r="R2374" s="20">
        <f t="shared" ca="1" si="579"/>
        <v>63333211.794450328</v>
      </c>
      <c r="AD2374">
        <f t="shared" ca="1" si="586"/>
        <v>-0.623442530564564</v>
      </c>
      <c r="AE2374">
        <f t="shared" ca="1" si="587"/>
        <v>-0.55890035841681673</v>
      </c>
      <c r="AF2374">
        <f t="shared" ca="1" si="588"/>
        <v>7.8277885777102887E-2</v>
      </c>
      <c r="AG2374">
        <f t="shared" ca="1" si="589"/>
        <v>0.28321961575421162</v>
      </c>
      <c r="AH2374">
        <f t="shared" ca="1" si="590"/>
        <v>0.38919012052011359</v>
      </c>
      <c r="AI2374">
        <f t="shared" ca="1" si="591"/>
        <v>0.19354255116256441</v>
      </c>
    </row>
    <row r="2375" spans="1:35">
      <c r="A2375" s="20"/>
      <c r="B2375" s="20"/>
      <c r="C2375" s="20">
        <f ca="1"/>
        <v>0.15170726551055802</v>
      </c>
      <c r="D2375" s="20">
        <f ca="1"/>
        <v>-0.72071009188679147</v>
      </c>
      <c r="E2375" s="20">
        <f ca="1"/>
        <v>-0.44034428804768144</v>
      </c>
      <c r="F2375" s="20">
        <f ca="1"/>
        <v>-1.1149819352743242</v>
      </c>
      <c r="G2375" s="20">
        <f ca="1"/>
        <v>1.7319137519779215</v>
      </c>
      <c r="H2375" s="20">
        <f ca="1"/>
        <v>0.95386455598154229</v>
      </c>
      <c r="I2375" s="164">
        <f t="shared" ca="1" si="580"/>
        <v>17.304083218558084</v>
      </c>
      <c r="J2375" s="164">
        <f t="shared" ca="1" si="581"/>
        <v>12.898004394720385</v>
      </c>
      <c r="K2375" s="164">
        <f t="shared" ca="1" si="582"/>
        <v>0.53772343548547918</v>
      </c>
      <c r="L2375" s="164">
        <f t="shared" ca="1" si="583"/>
        <v>0.98992223994179995</v>
      </c>
      <c r="M2375" s="20">
        <f t="shared" ca="1" si="584"/>
        <v>6.3445295840667075</v>
      </c>
      <c r="N2375" s="20">
        <f t="shared" ca="1" si="585"/>
        <v>2.4759674942457592</v>
      </c>
      <c r="O2375" s="20">
        <f t="shared" ca="1" si="576"/>
        <v>16103702.251094941</v>
      </c>
      <c r="P2375" s="20">
        <f t="shared" ca="1" si="577"/>
        <v>41643086.63767992</v>
      </c>
      <c r="Q2375" s="20">
        <f t="shared" ca="1" si="578"/>
        <v>351231.12825866777</v>
      </c>
      <c r="R2375" s="20">
        <f t="shared" ca="1" si="579"/>
        <v>58098020.017033525</v>
      </c>
      <c r="AD2375">
        <f t="shared" ca="1" si="586"/>
        <v>-0.79997980132085389</v>
      </c>
      <c r="AE2375">
        <f t="shared" ca="1" si="587"/>
        <v>-0.67516631049651532</v>
      </c>
      <c r="AF2375">
        <f t="shared" ca="1" si="588"/>
        <v>-0.20251422285928092</v>
      </c>
      <c r="AG2375">
        <f t="shared" ca="1" si="589"/>
        <v>-0.45489890935545529</v>
      </c>
      <c r="AH2375">
        <f t="shared" ca="1" si="590"/>
        <v>2.0272550934074536</v>
      </c>
      <c r="AI2375">
        <f t="shared" ca="1" si="591"/>
        <v>1.7188310655290784</v>
      </c>
    </row>
    <row r="2376" spans="1:35">
      <c r="A2376" s="20"/>
      <c r="B2376" s="20"/>
      <c r="C2376" s="20">
        <f ca="1"/>
        <v>-1.1992995899036778</v>
      </c>
      <c r="D2376" s="20">
        <f ca="1"/>
        <v>-0.26891095253445807</v>
      </c>
      <c r="E2376" s="20">
        <f ca="1"/>
        <v>0.51659293913228155</v>
      </c>
      <c r="F2376" s="20">
        <f ca="1"/>
        <v>-0.51924276274874259</v>
      </c>
      <c r="G2376" s="20">
        <f ca="1"/>
        <v>-0.78038517323183954</v>
      </c>
      <c r="H2376" s="20">
        <f ca="1"/>
        <v>-1.0122973389290408</v>
      </c>
      <c r="I2376" s="164">
        <f t="shared" ca="1" si="580"/>
        <v>14.880075735282482</v>
      </c>
      <c r="J2376" s="164">
        <f t="shared" ca="1" si="581"/>
        <v>10.783314169348198</v>
      </c>
      <c r="K2376" s="164">
        <f t="shared" ca="1" si="582"/>
        <v>0.50763740165210602</v>
      </c>
      <c r="L2376" s="164">
        <f t="shared" ca="1" si="583"/>
        <v>0.86266161678501074</v>
      </c>
      <c r="M2376" s="20">
        <f t="shared" ca="1" si="584"/>
        <v>3.2313684459023246</v>
      </c>
      <c r="N2376" s="20">
        <f t="shared" ca="1" si="585"/>
        <v>1.1732561436455597</v>
      </c>
      <c r="O2376" s="20">
        <f t="shared" ca="1" si="576"/>
        <v>13683373.617492881</v>
      </c>
      <c r="P2376" s="20">
        <f t="shared" ca="1" si="577"/>
        <v>36090695.194108069</v>
      </c>
      <c r="Q2376" s="20">
        <f t="shared" ca="1" si="578"/>
        <v>31947.946715581296</v>
      </c>
      <c r="R2376" s="20">
        <f t="shared" ca="1" si="579"/>
        <v>49806016.758316532</v>
      </c>
      <c r="AD2376">
        <f t="shared" ca="1" si="586"/>
        <v>-1.3883311322129903</v>
      </c>
      <c r="AE2376">
        <f t="shared" ca="1" si="587"/>
        <v>-1.3847939029032892</v>
      </c>
      <c r="AF2376">
        <f t="shared" ca="1" si="588"/>
        <v>-0.47602362134449122</v>
      </c>
      <c r="AG2376">
        <f t="shared" ca="1" si="589"/>
        <v>-1.0333562873408606</v>
      </c>
      <c r="AH2376">
        <f t="shared" ca="1" si="590"/>
        <v>-1.4318128378863058</v>
      </c>
      <c r="AI2376">
        <f t="shared" ca="1" si="591"/>
        <v>-1.8020104225795688</v>
      </c>
    </row>
    <row r="2377" spans="1:35">
      <c r="A2377" s="20"/>
      <c r="B2377" s="20"/>
      <c r="C2377" s="20">
        <f ca="1"/>
        <v>1.0136768280347275</v>
      </c>
      <c r="D2377" s="20">
        <f ca="1"/>
        <v>0.35111183728527218</v>
      </c>
      <c r="E2377" s="20">
        <f ca="1"/>
        <v>-0.53027423721468814</v>
      </c>
      <c r="F2377" s="20">
        <f ca="1"/>
        <v>-0.42035860062589359</v>
      </c>
      <c r="G2377" s="20">
        <f ca="1"/>
        <v>-0.49360694078489575</v>
      </c>
      <c r="H2377" s="20">
        <f ca="1"/>
        <v>0.18275416473919198</v>
      </c>
      <c r="I2377" s="164">
        <f t="shared" ca="1" si="580"/>
        <v>25.818387419639972</v>
      </c>
      <c r="J2377" s="164">
        <f t="shared" ca="1" si="581"/>
        <v>18.582347548985243</v>
      </c>
      <c r="K2377" s="164">
        <f t="shared" ca="1" si="582"/>
        <v>0.48515988105478053</v>
      </c>
      <c r="L2377" s="164">
        <f t="shared" ca="1" si="583"/>
        <v>0.94885837060083555</v>
      </c>
      <c r="M2377" s="20">
        <f t="shared" ca="1" si="584"/>
        <v>3.8197725978132309</v>
      </c>
      <c r="N2377" s="20">
        <f t="shared" ca="1" si="585"/>
        <v>1.6819921059443785</v>
      </c>
      <c r="O2377" s="20">
        <f t="shared" ca="1" si="576"/>
        <v>23675343.933043927</v>
      </c>
      <c r="P2377" s="20">
        <f t="shared" ca="1" si="577"/>
        <v>49121722.319952548</v>
      </c>
      <c r="Q2377" s="20">
        <f t="shared" ca="1" si="578"/>
        <v>531430.51959216082</v>
      </c>
      <c r="R2377" s="20">
        <f t="shared" ca="1" si="579"/>
        <v>73328496.77258864</v>
      </c>
      <c r="AD2377">
        <f t="shared" ca="1" si="586"/>
        <v>1.2665988882621291</v>
      </c>
      <c r="AE2377">
        <f t="shared" ca="1" si="587"/>
        <v>1.2323313922769272</v>
      </c>
      <c r="AF2377">
        <f t="shared" ca="1" si="588"/>
        <v>-0.68036471768381401</v>
      </c>
      <c r="AG2377">
        <f t="shared" ca="1" si="589"/>
        <v>-0.64155286090529318</v>
      </c>
      <c r="AH2377">
        <f t="shared" ca="1" si="590"/>
        <v>-0.77803044687418743</v>
      </c>
      <c r="AI2377">
        <f t="shared" ca="1" si="591"/>
        <v>-0.42704836231249049</v>
      </c>
    </row>
    <row r="2378" spans="1:35">
      <c r="A2378" s="20"/>
      <c r="B2378" s="20"/>
      <c r="C2378" s="20">
        <f ca="1"/>
        <v>0.18380180438403418</v>
      </c>
      <c r="D2378" s="20">
        <f ca="1"/>
        <v>0.83340512711117043</v>
      </c>
      <c r="E2378" s="20">
        <f ca="1"/>
        <v>-0.50570769667663851</v>
      </c>
      <c r="F2378" s="20">
        <f ca="1"/>
        <v>0.21663911584083537</v>
      </c>
      <c r="G2378" s="20">
        <f ca="1"/>
        <v>0.82376822435343044</v>
      </c>
      <c r="H2378" s="20">
        <f ca="1"/>
        <v>2.329252105653068</v>
      </c>
      <c r="I2378" s="164">
        <f t="shared" ca="1" si="580"/>
        <v>24.364691029901621</v>
      </c>
      <c r="J2378" s="164">
        <f t="shared" ca="1" si="581"/>
        <v>18.339457714855868</v>
      </c>
      <c r="K2378" s="164">
        <f t="shared" ca="1" si="582"/>
        <v>0.62425700045044163</v>
      </c>
      <c r="L2378" s="164">
        <f t="shared" ca="1" si="583"/>
        <v>1.3545867430500216</v>
      </c>
      <c r="M2378" s="20">
        <f t="shared" ca="1" si="584"/>
        <v>6.7836021616976145</v>
      </c>
      <c r="N2378" s="20">
        <f t="shared" ca="1" si="585"/>
        <v>2.965179623786323</v>
      </c>
      <c r="O2378" s="20">
        <f t="shared" ca="1" si="576"/>
        <v>22770613.880373102</v>
      </c>
      <c r="P2378" s="20">
        <f t="shared" ca="1" si="577"/>
        <v>57667735.456640869</v>
      </c>
      <c r="Q2378" s="20">
        <f t="shared" ca="1" si="578"/>
        <v>907269.01374415576</v>
      </c>
      <c r="R2378" s="20">
        <f t="shared" ca="1" si="579"/>
        <v>81345618.350758135</v>
      </c>
      <c r="AD2378">
        <f t="shared" ca="1" si="586"/>
        <v>0.91375995871398574</v>
      </c>
      <c r="AE2378">
        <f t="shared" ca="1" si="587"/>
        <v>1.1508247365288145</v>
      </c>
      <c r="AF2378">
        <f t="shared" ca="1" si="588"/>
        <v>0.58415454954946899</v>
      </c>
      <c r="AG2378">
        <f t="shared" ca="1" si="589"/>
        <v>1.2026670138637343</v>
      </c>
      <c r="AH2378">
        <f t="shared" ca="1" si="590"/>
        <v>2.5151135129973499</v>
      </c>
      <c r="AI2378">
        <f t="shared" ca="1" si="591"/>
        <v>3.0410260102333058</v>
      </c>
    </row>
    <row r="2379" spans="1:35">
      <c r="A2379" s="20"/>
      <c r="B2379" s="20"/>
      <c r="C2379" s="20">
        <f ca="1"/>
        <v>-0.63043942888756166</v>
      </c>
      <c r="D2379" s="20">
        <f ca="1"/>
        <v>-0.89032020700111214</v>
      </c>
      <c r="E2379" s="20">
        <f ca="1"/>
        <v>-0.61058628409875693</v>
      </c>
      <c r="F2379" s="20">
        <f ca="1"/>
        <v>0.50315391524149933</v>
      </c>
      <c r="G2379" s="20">
        <f ca="1"/>
        <v>1.7881391372415745</v>
      </c>
      <c r="H2379" s="20">
        <f ca="1"/>
        <v>-0.18044073771408928</v>
      </c>
      <c r="I2379" s="164">
        <f t="shared" ca="1" si="580"/>
        <v>13.757355198416958</v>
      </c>
      <c r="J2379" s="164">
        <f t="shared" ca="1" si="581"/>
        <v>10.138818384282006</v>
      </c>
      <c r="K2379" s="164">
        <f t="shared" ca="1" si="582"/>
        <v>0.56419443773042544</v>
      </c>
      <c r="L2379" s="164">
        <f t="shared" ca="1" si="583"/>
        <v>1.212004578528832</v>
      </c>
      <c r="M2379" s="20">
        <f t="shared" ca="1" si="584"/>
        <v>6.0397287279022995</v>
      </c>
      <c r="N2379" s="20">
        <f t="shared" ca="1" si="585"/>
        <v>2.2759086827524388</v>
      </c>
      <c r="O2379" s="20">
        <f t="shared" ca="1" si="576"/>
        <v>12740979.005577963</v>
      </c>
      <c r="P2379" s="20">
        <f t="shared" ca="1" si="577"/>
        <v>43577627.913186826</v>
      </c>
      <c r="Q2379" s="20">
        <f t="shared" ca="1" si="578"/>
        <v>198669.94446796307</v>
      </c>
      <c r="R2379" s="20">
        <f t="shared" ca="1" si="579"/>
        <v>56517276.863232747</v>
      </c>
      <c r="AD2379">
        <f t="shared" ca="1" si="586"/>
        <v>-1.6608361168890882</v>
      </c>
      <c r="AE2379">
        <f t="shared" ca="1" si="587"/>
        <v>-1.6010676562812063</v>
      </c>
      <c r="AF2379">
        <f t="shared" ca="1" si="588"/>
        <v>3.8131252094775976E-2</v>
      </c>
      <c r="AG2379">
        <f t="shared" ca="1" si="589"/>
        <v>0.55456626604014569</v>
      </c>
      <c r="AH2379">
        <f t="shared" ca="1" si="590"/>
        <v>1.6885874754469996</v>
      </c>
      <c r="AI2379">
        <f t="shared" ca="1" si="591"/>
        <v>1.1781315750065915</v>
      </c>
    </row>
    <row r="2380" spans="1:35">
      <c r="A2380" s="20"/>
      <c r="B2380" s="20"/>
      <c r="C2380" s="20">
        <f ca="1"/>
        <v>-1.1252205114730192</v>
      </c>
      <c r="D2380" s="20">
        <f ca="1"/>
        <v>0.68935210945907877</v>
      </c>
      <c r="E2380" s="20">
        <f ca="1"/>
        <v>-0.18283042593716456</v>
      </c>
      <c r="F2380" s="20">
        <f ca="1"/>
        <v>-1.5422797606817626</v>
      </c>
      <c r="G2380" s="20">
        <f ca="1"/>
        <v>-0.41733263584332964</v>
      </c>
      <c r="H2380" s="20">
        <f ca="1"/>
        <v>5.563050960230382E-2</v>
      </c>
      <c r="I2380" s="164">
        <f t="shared" ca="1" si="580"/>
        <v>17.9552015809209</v>
      </c>
      <c r="J2380" s="164">
        <f t="shared" ca="1" si="581"/>
        <v>13.740905177748703</v>
      </c>
      <c r="K2380" s="164">
        <f t="shared" ca="1" si="582"/>
        <v>0.42954253360825523</v>
      </c>
      <c r="L2380" s="164">
        <f t="shared" ca="1" si="583"/>
        <v>0.69076665862791065</v>
      </c>
      <c r="M2380" s="20">
        <f t="shared" ca="1" si="584"/>
        <v>3.7806964762072921</v>
      </c>
      <c r="N2380" s="20">
        <f t="shared" ca="1" si="585"/>
        <v>1.4965730579508734</v>
      </c>
      <c r="O2380" s="20">
        <f t="shared" ca="1" si="576"/>
        <v>16900410.370661944</v>
      </c>
      <c r="P2380" s="20">
        <f t="shared" ca="1" si="577"/>
        <v>34922308.594418205</v>
      </c>
      <c r="Q2380" s="20">
        <f t="shared" ca="1" si="578"/>
        <v>244607.58493308222</v>
      </c>
      <c r="R2380" s="20">
        <f t="shared" ca="1" si="579"/>
        <v>52067326.550013229</v>
      </c>
      <c r="AD2380">
        <f t="shared" ca="1" si="586"/>
        <v>-0.64194136385415101</v>
      </c>
      <c r="AE2380">
        <f t="shared" ca="1" si="587"/>
        <v>-0.39231369874204614</v>
      </c>
      <c r="AF2380">
        <f t="shared" ca="1" si="588"/>
        <v>-1.1859769671976801</v>
      </c>
      <c r="AG2380">
        <f t="shared" ca="1" si="589"/>
        <v>-1.8146970062367702</v>
      </c>
      <c r="AH2380">
        <f t="shared" ca="1" si="590"/>
        <v>-0.8214483597696749</v>
      </c>
      <c r="AI2380">
        <f t="shared" ca="1" si="591"/>
        <v>-0.92818092445709921</v>
      </c>
    </row>
    <row r="2381" spans="1:35">
      <c r="A2381" s="20"/>
      <c r="B2381" s="20"/>
      <c r="C2381" s="20">
        <f ca="1"/>
        <v>-0.72396098677961462</v>
      </c>
      <c r="D2381" s="20">
        <f ca="1"/>
        <v>-0.85482060466413434</v>
      </c>
      <c r="E2381" s="20">
        <f ca="1"/>
        <v>-0.49735149135310319</v>
      </c>
      <c r="F2381" s="20">
        <f ca="1"/>
        <v>-0.40302135195950212</v>
      </c>
      <c r="G2381" s="20">
        <f ca="1"/>
        <v>1.3126834163713161</v>
      </c>
      <c r="H2381" s="20">
        <f ca="1"/>
        <v>0.42320399266978498</v>
      </c>
      <c r="I2381" s="164">
        <f t="shared" ca="1" si="580"/>
        <v>13.52055236865484</v>
      </c>
      <c r="J2381" s="164">
        <f t="shared" ca="1" si="581"/>
        <v>10.143235266469032</v>
      </c>
      <c r="K2381" s="164">
        <f t="shared" ca="1" si="582"/>
        <v>0.52395319998893175</v>
      </c>
      <c r="L2381" s="164">
        <f t="shared" ca="1" si="583"/>
        <v>1.0451755269950591</v>
      </c>
      <c r="M2381" s="20">
        <f t="shared" ca="1" si="584"/>
        <v>5.8442638806711873</v>
      </c>
      <c r="N2381" s="20">
        <f t="shared" ca="1" si="585"/>
        <v>2.2344659548655659</v>
      </c>
      <c r="O2381" s="20">
        <f t="shared" ca="1" si="576"/>
        <v>12617055.713244334</v>
      </c>
      <c r="P2381" s="20">
        <f t="shared" ca="1" si="577"/>
        <v>39231457.025313579</v>
      </c>
      <c r="Q2381" s="20">
        <f t="shared" ca="1" si="578"/>
        <v>246120.6918738588</v>
      </c>
      <c r="R2381" s="20">
        <f t="shared" ca="1" si="579"/>
        <v>52094633.430431768</v>
      </c>
      <c r="AD2381">
        <f t="shared" ca="1" si="586"/>
        <v>-1.7183125318798935</v>
      </c>
      <c r="AE2381">
        <f t="shared" ca="1" si="587"/>
        <v>-1.5995854810506602</v>
      </c>
      <c r="AF2381">
        <f t="shared" ca="1" si="588"/>
        <v>-0.32769818191880296</v>
      </c>
      <c r="AG2381">
        <f t="shared" ca="1" si="589"/>
        <v>-0.20374760456791302</v>
      </c>
      <c r="AH2381">
        <f t="shared" ca="1" si="590"/>
        <v>1.4714043118568756</v>
      </c>
      <c r="AI2381">
        <f t="shared" ca="1" si="591"/>
        <v>1.0661242023393671</v>
      </c>
    </row>
    <row r="2382" spans="1:35">
      <c r="A2382" s="20"/>
      <c r="B2382" s="20"/>
      <c r="C2382" s="20">
        <f ca="1"/>
        <v>2.9070145475884517</v>
      </c>
      <c r="D2382" s="20">
        <f ca="1"/>
        <v>-0.89410098389896353</v>
      </c>
      <c r="E2382" s="20">
        <f ca="1"/>
        <v>1.2569337066292261</v>
      </c>
      <c r="F2382" s="20">
        <f ca="1"/>
        <v>1.000190969116773</v>
      </c>
      <c r="G2382" s="20">
        <f ca="1"/>
        <v>0.10613123870587893</v>
      </c>
      <c r="H2382" s="20">
        <f ca="1"/>
        <v>0.98749896640804735</v>
      </c>
      <c r="I2382" s="164">
        <f t="shared" ca="1" si="580"/>
        <v>30.610135914473275</v>
      </c>
      <c r="J2382" s="164">
        <f t="shared" ca="1" si="581"/>
        <v>20.844247921009647</v>
      </c>
      <c r="K2382" s="164">
        <f t="shared" ca="1" si="582"/>
        <v>0.82264611450935587</v>
      </c>
      <c r="L2382" s="164">
        <f t="shared" ca="1" si="583"/>
        <v>1.5963285009574584</v>
      </c>
      <c r="M2382" s="20">
        <f t="shared" ca="1" si="584"/>
        <v>5.7711062848913119</v>
      </c>
      <c r="N2382" s="20">
        <f t="shared" ca="1" si="585"/>
        <v>2.5217821282465285</v>
      </c>
      <c r="O2382" s="20">
        <f t="shared" ca="1" si="576"/>
        <v>27436807.9960288</v>
      </c>
      <c r="P2382" s="20">
        <f t="shared" ca="1" si="577"/>
        <v>69851169.3268179</v>
      </c>
      <c r="Q2382" s="20">
        <f t="shared" ca="1" si="578"/>
        <v>770448.05742202245</v>
      </c>
      <c r="R2382" s="20">
        <f t="shared" ca="1" si="579"/>
        <v>98058425.380268723</v>
      </c>
      <c r="AD2382">
        <f t="shared" ca="1" si="586"/>
        <v>2.4296446394352604</v>
      </c>
      <c r="AE2382">
        <f t="shared" ca="1" si="587"/>
        <v>1.9913583627549152</v>
      </c>
      <c r="AF2382">
        <f t="shared" ca="1" si="588"/>
        <v>2.3876919500850531</v>
      </c>
      <c r="AG2382">
        <f t="shared" ca="1" si="589"/>
        <v>2.3014931861702657</v>
      </c>
      <c r="AH2382">
        <f t="shared" ca="1" si="590"/>
        <v>1.3901180943236808</v>
      </c>
      <c r="AI2382">
        <f t="shared" ca="1" si="591"/>
        <v>1.8426544006662926</v>
      </c>
    </row>
    <row r="2383" spans="1:35">
      <c r="A2383" s="20"/>
      <c r="B2383" s="20"/>
      <c r="C2383" s="20">
        <f ca="1"/>
        <v>1.5506699043903203</v>
      </c>
      <c r="D2383" s="20">
        <f ca="1"/>
        <v>0.21250844110467293</v>
      </c>
      <c r="E2383" s="20">
        <f ca="1"/>
        <v>0.46986754729287206</v>
      </c>
      <c r="F2383" s="20">
        <f ca="1"/>
        <v>1.5173742064894462</v>
      </c>
      <c r="G2383" s="20">
        <f ca="1"/>
        <v>0.84762312946547347</v>
      </c>
      <c r="H2383" s="20">
        <f ca="1"/>
        <v>-1.2996469626935019</v>
      </c>
      <c r="I2383" s="164">
        <f t="shared" ca="1" si="580"/>
        <v>28.075329619350256</v>
      </c>
      <c r="J2383" s="164">
        <f t="shared" ca="1" si="581"/>
        <v>19.554690482753948</v>
      </c>
      <c r="K2383" s="164">
        <f t="shared" ca="1" si="582"/>
        <v>0.71995785684407665</v>
      </c>
      <c r="L2383" s="164">
        <f t="shared" ca="1" si="583"/>
        <v>1.4535342802063258</v>
      </c>
      <c r="M2383" s="20">
        <f t="shared" ca="1" si="584"/>
        <v>4.7556911452841701</v>
      </c>
      <c r="N2383" s="20">
        <f t="shared" ca="1" si="585"/>
        <v>1.9146114063623072</v>
      </c>
      <c r="O2383" s="20">
        <f t="shared" ca="1" si="576"/>
        <v>25397408.669748601</v>
      </c>
      <c r="P2383" s="20">
        <f t="shared" ca="1" si="577"/>
        <v>63805602.524246074</v>
      </c>
      <c r="Q2383" s="20">
        <f t="shared" ca="1" si="578"/>
        <v>361412.11272882362</v>
      </c>
      <c r="R2383" s="20">
        <f t="shared" ca="1" si="579"/>
        <v>89564423.30672349</v>
      </c>
      <c r="AD2383">
        <f t="shared" ca="1" si="586"/>
        <v>1.8144003930461787</v>
      </c>
      <c r="AE2383">
        <f t="shared" ca="1" si="587"/>
        <v>1.558620967367097</v>
      </c>
      <c r="AF2383">
        <f t="shared" ca="1" si="588"/>
        <v>1.4541623349461508</v>
      </c>
      <c r="AG2383">
        <f t="shared" ca="1" si="589"/>
        <v>1.6524285463923893</v>
      </c>
      <c r="AH2383">
        <f t="shared" ca="1" si="590"/>
        <v>0.26187905031574532</v>
      </c>
      <c r="AI2383">
        <f t="shared" ca="1" si="591"/>
        <v>0.20165244962785689</v>
      </c>
    </row>
    <row r="2384" spans="1:35">
      <c r="A2384" s="20"/>
      <c r="B2384" s="20"/>
      <c r="C2384" s="20">
        <f ca="1"/>
        <v>-1.045790199478223</v>
      </c>
      <c r="D2384" s="20">
        <f ca="1"/>
        <v>-0.1481298662096289</v>
      </c>
      <c r="E2384" s="20">
        <f ca="1"/>
        <v>-1.5081764294645832</v>
      </c>
      <c r="F2384" s="20">
        <f ca="1"/>
        <v>0.24245387278665156</v>
      </c>
      <c r="G2384" s="20">
        <f ca="1"/>
        <v>-0.21858674383475718</v>
      </c>
      <c r="H2384" s="20">
        <f ca="1"/>
        <v>-0.25111418708263195</v>
      </c>
      <c r="I2384" s="164">
        <f t="shared" ca="1" si="580"/>
        <v>14.948245012344305</v>
      </c>
      <c r="J2384" s="164">
        <f t="shared" ca="1" si="581"/>
        <v>11.208190131840231</v>
      </c>
      <c r="K2384" s="164">
        <f t="shared" ca="1" si="582"/>
        <v>0.37322935916005462</v>
      </c>
      <c r="L2384" s="164">
        <f t="shared" ca="1" si="583"/>
        <v>0.91627885829876687</v>
      </c>
      <c r="M2384" s="20">
        <f t="shared" ca="1" si="584"/>
        <v>3.8336436481527487</v>
      </c>
      <c r="N2384" s="20">
        <f t="shared" ca="1" si="585"/>
        <v>1.5539350043111853</v>
      </c>
      <c r="O2384" s="20">
        <f t="shared" ca="1" si="576"/>
        <v>13946297.387163565</v>
      </c>
      <c r="P2384" s="20">
        <f t="shared" ca="1" si="577"/>
        <v>37479597.949980848</v>
      </c>
      <c r="Q2384" s="20">
        <f t="shared" ca="1" si="578"/>
        <v>308930.30324684439</v>
      </c>
      <c r="R2384" s="20">
        <f t="shared" ca="1" si="579"/>
        <v>51734825.640391253</v>
      </c>
      <c r="AD2384">
        <f t="shared" ca="1" si="586"/>
        <v>-1.3717851911785672</v>
      </c>
      <c r="AE2384">
        <f t="shared" ca="1" si="587"/>
        <v>-1.2422180765636808</v>
      </c>
      <c r="AF2384">
        <f t="shared" ca="1" si="588"/>
        <v>-1.6979149167267769</v>
      </c>
      <c r="AG2384">
        <f t="shared" ca="1" si="589"/>
        <v>-0.78964155318742379</v>
      </c>
      <c r="AH2384">
        <f t="shared" ca="1" si="590"/>
        <v>-0.76261816871916754</v>
      </c>
      <c r="AI2384">
        <f t="shared" ca="1" si="591"/>
        <v>-0.77314863699679681</v>
      </c>
    </row>
    <row r="2385" spans="1:35">
      <c r="A2385" s="20"/>
      <c r="B2385" s="20"/>
      <c r="C2385" s="20">
        <f ca="1"/>
        <v>1.8864760376322185</v>
      </c>
      <c r="D2385" s="20">
        <f ca="1"/>
        <v>-1.0520089389914571</v>
      </c>
      <c r="E2385" s="20">
        <f ca="1"/>
        <v>-1.9832066350516881</v>
      </c>
      <c r="F2385" s="20">
        <f ca="1"/>
        <v>1.6442500284688926</v>
      </c>
      <c r="G2385" s="20">
        <f ca="1"/>
        <v>0.83745397132141752</v>
      </c>
      <c r="H2385" s="20">
        <f ca="1"/>
        <v>-0.38227830587346556</v>
      </c>
      <c r="I2385" s="164">
        <f t="shared" ca="1" si="580"/>
        <v>23.499461073337301</v>
      </c>
      <c r="J2385" s="164">
        <f t="shared" ca="1" si="581"/>
        <v>16.249840194854347</v>
      </c>
      <c r="K2385" s="164">
        <f t="shared" ca="1" si="582"/>
        <v>0.47356510248648326</v>
      </c>
      <c r="L2385" s="164">
        <f t="shared" ca="1" si="583"/>
        <v>1.2851441220968221</v>
      </c>
      <c r="M2385" s="20">
        <f t="shared" ca="1" si="584"/>
        <v>4.6952631704734156</v>
      </c>
      <c r="N2385" s="20">
        <f t="shared" ca="1" si="585"/>
        <v>2.0023212687625844</v>
      </c>
      <c r="O2385" s="20">
        <f t="shared" ca="1" si="576"/>
        <v>21194897.140782215</v>
      </c>
      <c r="P2385" s="20">
        <f t="shared" ca="1" si="577"/>
        <v>55094142.333254836</v>
      </c>
      <c r="Q2385" s="20">
        <f t="shared" ca="1" si="578"/>
        <v>544234.02276110824</v>
      </c>
      <c r="R2385" s="20">
        <f t="shared" ca="1" si="579"/>
        <v>76833273.496798158</v>
      </c>
      <c r="AD2385">
        <f t="shared" ca="1" si="586"/>
        <v>0.70375268770322807</v>
      </c>
      <c r="AE2385">
        <f t="shared" ca="1" si="587"/>
        <v>0.4496108036423978</v>
      </c>
      <c r="AF2385">
        <f t="shared" ca="1" si="588"/>
        <v>-0.78577179557742527</v>
      </c>
      <c r="AG2385">
        <f t="shared" ca="1" si="589"/>
        <v>0.88701873680373644</v>
      </c>
      <c r="AH2385">
        <f t="shared" ca="1" si="590"/>
        <v>0.19473685608157304</v>
      </c>
      <c r="AI2385">
        <f t="shared" ca="1" si="591"/>
        <v>0.43870613179076867</v>
      </c>
    </row>
    <row r="2386" spans="1:35">
      <c r="A2386" s="20"/>
      <c r="B2386" s="20"/>
      <c r="C2386" s="20">
        <f ca="1"/>
        <v>-2.4113547660049117</v>
      </c>
      <c r="D2386" s="20">
        <f ca="1"/>
        <v>-1.4631264148691627</v>
      </c>
      <c r="E2386" s="20">
        <f ca="1"/>
        <v>0.72736939040715409</v>
      </c>
      <c r="F2386" s="20">
        <f ca="1"/>
        <v>-8.2282547998517447E-2</v>
      </c>
      <c r="G2386" s="20">
        <f ca="1"/>
        <v>0.69749688527889708</v>
      </c>
      <c r="H2386" s="20">
        <f ca="1"/>
        <v>2.5937852737866445</v>
      </c>
      <c r="I2386" s="164">
        <f t="shared" ca="1" si="580"/>
        <v>5.9025105408862828</v>
      </c>
      <c r="J2386" s="164">
        <f t="shared" ca="1" si="581"/>
        <v>4.9561467556361389</v>
      </c>
      <c r="K2386" s="164">
        <f t="shared" ca="1" si="582"/>
        <v>0.67778607371459698</v>
      </c>
      <c r="L2386" s="164">
        <f t="shared" ca="1" si="583"/>
        <v>1.3570521754910763</v>
      </c>
      <c r="M2386" s="20">
        <f t="shared" ca="1" si="584"/>
        <v>7.5050402815055994</v>
      </c>
      <c r="N2386" s="20">
        <f t="shared" ca="1" si="585"/>
        <v>2.9625177403312435</v>
      </c>
      <c r="O2386" s="20">
        <f t="shared" ca="1" si="576"/>
        <v>5788527.8832300296</v>
      </c>
      <c r="P2386" s="20">
        <f t="shared" ca="1" si="577"/>
        <v>39318357.232313946</v>
      </c>
      <c r="Q2386" s="20">
        <f t="shared" ca="1" si="578"/>
        <v>471809.77140127396</v>
      </c>
      <c r="R2386" s="20">
        <f t="shared" ca="1" si="579"/>
        <v>45578694.886945248</v>
      </c>
      <c r="AD2386">
        <f t="shared" ca="1" si="586"/>
        <v>-3.5673518104644946</v>
      </c>
      <c r="AE2386">
        <f t="shared" ca="1" si="587"/>
        <v>-3.3402192095180743</v>
      </c>
      <c r="AF2386">
        <f t="shared" ca="1" si="588"/>
        <v>1.0707824883145174</v>
      </c>
      <c r="AG2386">
        <f t="shared" ca="1" si="589"/>
        <v>1.2138735249594372</v>
      </c>
      <c r="AH2386">
        <f t="shared" ca="1" si="590"/>
        <v>3.3167114238951108</v>
      </c>
      <c r="AI2386">
        <f t="shared" ca="1" si="591"/>
        <v>3.033831730624982</v>
      </c>
    </row>
    <row r="2387" spans="1:35">
      <c r="A2387" s="20"/>
      <c r="B2387" s="20"/>
      <c r="C2387" s="20">
        <f ca="1"/>
        <v>-0.14806199020887151</v>
      </c>
      <c r="D2387" s="20">
        <f ca="1"/>
        <v>-0.44475752812858604</v>
      </c>
      <c r="E2387" s="20">
        <f ca="1"/>
        <v>0.81971935889723435</v>
      </c>
      <c r="F2387" s="20">
        <f ca="1"/>
        <v>0.27175207168368659</v>
      </c>
      <c r="G2387" s="20">
        <f ca="1"/>
        <v>-0.18338597093194525</v>
      </c>
      <c r="H2387" s="20">
        <f ca="1"/>
        <v>-0.7625049521785412</v>
      </c>
      <c r="I2387" s="164">
        <f t="shared" ca="1" si="580"/>
        <v>18.877851103246005</v>
      </c>
      <c r="J2387" s="164">
        <f t="shared" ca="1" si="581"/>
        <v>13.272385769988521</v>
      </c>
      <c r="K2387" s="164">
        <f t="shared" ca="1" si="582"/>
        <v>0.62975089170764798</v>
      </c>
      <c r="L2387" s="164">
        <f t="shared" ca="1" si="583"/>
        <v>1.1526009787818772</v>
      </c>
      <c r="M2387" s="20">
        <f t="shared" ca="1" si="584"/>
        <v>4.1708733858845077</v>
      </c>
      <c r="N2387" s="20">
        <f t="shared" ca="1" si="585"/>
        <v>1.600439092245642</v>
      </c>
      <c r="O2387" s="20">
        <f t="shared" ca="1" si="576"/>
        <v>17142582.066205408</v>
      </c>
      <c r="P2387" s="20">
        <f t="shared" ca="1" si="577"/>
        <v>47220204.356612451</v>
      </c>
      <c r="Q2387" s="20">
        <f t="shared" ca="1" si="578"/>
        <v>185252.03076280738</v>
      </c>
      <c r="R2387" s="20">
        <f t="shared" ca="1" si="579"/>
        <v>64548038.453580663</v>
      </c>
      <c r="AD2387">
        <f t="shared" ca="1" si="586"/>
        <v>-0.4179973050373777</v>
      </c>
      <c r="AE2387">
        <f t="shared" ca="1" si="587"/>
        <v>-0.54953497651391947</v>
      </c>
      <c r="AF2387">
        <f t="shared" ca="1" si="588"/>
        <v>0.63409901552407211</v>
      </c>
      <c r="AG2387">
        <f t="shared" ca="1" si="589"/>
        <v>0.28454990355398724</v>
      </c>
      <c r="AH2387">
        <f t="shared" ca="1" si="590"/>
        <v>-0.38791846012832382</v>
      </c>
      <c r="AI2387">
        <f t="shared" ca="1" si="591"/>
        <v>-0.64746191284961641</v>
      </c>
    </row>
    <row r="2388" spans="1:35">
      <c r="A2388" s="20"/>
      <c r="B2388" s="20"/>
      <c r="C2388" s="20">
        <f ca="1"/>
        <v>-0.83720722726033592</v>
      </c>
      <c r="D2388" s="20">
        <f ca="1"/>
        <v>-1.4081439334124906</v>
      </c>
      <c r="E2388" s="20">
        <f ca="1"/>
        <v>-1.7338209974968319</v>
      </c>
      <c r="F2388" s="20">
        <f ca="1"/>
        <v>-0.60755030850518787</v>
      </c>
      <c r="G2388" s="20">
        <f ca="1"/>
        <v>0.64632566541372938</v>
      </c>
      <c r="H2388" s="20">
        <f ca="1"/>
        <v>0.36506176838556298</v>
      </c>
      <c r="I2388" s="164">
        <f t="shared" ca="1" si="580"/>
        <v>10.416412965173693</v>
      </c>
      <c r="J2388" s="164">
        <f t="shared" ca="1" si="581"/>
        <v>7.8736235245294814</v>
      </c>
      <c r="K2388" s="164">
        <f t="shared" ca="1" si="582"/>
        <v>0.3414836575392618</v>
      </c>
      <c r="L2388" s="164">
        <f t="shared" ca="1" si="583"/>
        <v>0.80649340967217809</v>
      </c>
      <c r="M2388" s="20">
        <f t="shared" ca="1" si="584"/>
        <v>4.7930605020590509</v>
      </c>
      <c r="N2388" s="20">
        <f t="shared" ca="1" si="585"/>
        <v>1.8484997040973192</v>
      </c>
      <c r="O2388" s="20">
        <f t="shared" ca="1" si="576"/>
        <v>9751422.3086815644</v>
      </c>
      <c r="P2388" s="20">
        <f t="shared" ca="1" si="577"/>
        <v>30255848.108135376</v>
      </c>
      <c r="Q2388" s="20">
        <f t="shared" ca="1" si="578"/>
        <v>228495.33303623553</v>
      </c>
      <c r="R2388" s="20">
        <f t="shared" ca="1" si="579"/>
        <v>40235765.749853179</v>
      </c>
      <c r="AD2388">
        <f t="shared" ca="1" si="586"/>
        <v>-2.4717444259287156</v>
      </c>
      <c r="AE2388">
        <f t="shared" ca="1" si="587"/>
        <v>-2.3612001595538654</v>
      </c>
      <c r="AF2388">
        <f t="shared" ca="1" si="588"/>
        <v>-1.9865122041885293</v>
      </c>
      <c r="AG2388">
        <f t="shared" ca="1" si="589"/>
        <v>-1.2886663196719179</v>
      </c>
      <c r="AH2388">
        <f t="shared" ca="1" si="590"/>
        <v>0.30340055784339054</v>
      </c>
      <c r="AI2388">
        <f t="shared" ca="1" si="591"/>
        <v>2.2972173235997484E-2</v>
      </c>
    </row>
    <row r="2389" spans="1:35">
      <c r="A2389" s="20"/>
      <c r="B2389" s="20"/>
      <c r="C2389" s="20">
        <f ca="1"/>
        <v>0.98186350689174429</v>
      </c>
      <c r="D2389" s="20">
        <f ca="1"/>
        <v>2.3409920857646358</v>
      </c>
      <c r="E2389" s="20">
        <f ca="1"/>
        <v>0.40589955782752674</v>
      </c>
      <c r="F2389" s="20">
        <f ca="1"/>
        <v>-0.82882995053442365</v>
      </c>
      <c r="G2389" s="20">
        <f ca="1"/>
        <v>-0.21035533395529257</v>
      </c>
      <c r="H2389" s="20">
        <f ca="1"/>
        <v>-0.31600144980915457</v>
      </c>
      <c r="I2389" s="164">
        <f t="shared" ca="1" si="580"/>
        <v>33.256614388455382</v>
      </c>
      <c r="J2389" s="164">
        <f t="shared" ca="1" si="581"/>
        <v>24.454151259381458</v>
      </c>
      <c r="K2389" s="164">
        <f t="shared" ca="1" si="582"/>
        <v>0.58422624466172901</v>
      </c>
      <c r="L2389" s="164">
        <f t="shared" ca="1" si="583"/>
        <v>0.9579666927142293</v>
      </c>
      <c r="M2389" s="20">
        <f t="shared" ca="1" si="584"/>
        <v>3.8135210701693558</v>
      </c>
      <c r="N2389" s="20">
        <f t="shared" ca="1" si="585"/>
        <v>1.6804743431905866</v>
      </c>
      <c r="O2389" s="20">
        <f t="shared" ca="1" si="576"/>
        <v>30773117.443193711</v>
      </c>
      <c r="P2389" s="20">
        <f t="shared" ca="1" si="577"/>
        <v>56763368.041122623</v>
      </c>
      <c r="Q2389" s="20">
        <f t="shared" ca="1" si="578"/>
        <v>532626.44371251587</v>
      </c>
      <c r="R2389" s="20">
        <f t="shared" ca="1" si="579"/>
        <v>88069111.928028852</v>
      </c>
      <c r="AD2389">
        <f t="shared" ca="1" si="586"/>
        <v>3.0719937836056745</v>
      </c>
      <c r="AE2389">
        <f t="shared" ca="1" si="587"/>
        <v>3.2027353219400867</v>
      </c>
      <c r="AF2389">
        <f t="shared" ca="1" si="588"/>
        <v>0.2202385878338991</v>
      </c>
      <c r="AG2389">
        <f t="shared" ca="1" si="589"/>
        <v>-0.60015139675350371</v>
      </c>
      <c r="AH2389">
        <f t="shared" ca="1" si="590"/>
        <v>-0.78497658870071518</v>
      </c>
      <c r="AI2389">
        <f t="shared" ca="1" si="591"/>
        <v>-0.43115042380922564</v>
      </c>
    </row>
    <row r="2390" spans="1:35">
      <c r="A2390" s="20"/>
      <c r="B2390" s="20"/>
      <c r="C2390" s="20">
        <f ca="1"/>
        <v>-0.96690195933592604</v>
      </c>
      <c r="D2390" s="20">
        <f ca="1"/>
        <v>-1.1453249886226124</v>
      </c>
      <c r="E2390" s="20">
        <f ca="1"/>
        <v>-0.31069540734523493</v>
      </c>
      <c r="F2390" s="20">
        <f ca="1"/>
        <v>1.0806047204895457</v>
      </c>
      <c r="G2390" s="20">
        <f ca="1"/>
        <v>2.5590796948781569</v>
      </c>
      <c r="H2390" s="20">
        <f ca="1"/>
        <v>0.44225959680371058</v>
      </c>
      <c r="I2390" s="164">
        <f t="shared" ca="1" si="580"/>
        <v>11.659462895477439</v>
      </c>
      <c r="J2390" s="164">
        <f t="shared" ca="1" si="581"/>
        <v>8.7226138362403844</v>
      </c>
      <c r="K2390" s="164">
        <f t="shared" ca="1" si="582"/>
        <v>0.66739101477996876</v>
      </c>
      <c r="L2390" s="164">
        <f t="shared" ca="1" si="583"/>
        <v>1.4675042301001699</v>
      </c>
      <c r="M2390" s="20">
        <f t="shared" ca="1" si="584"/>
        <v>7.4740536571356921</v>
      </c>
      <c r="N2390" s="20">
        <f t="shared" ca="1" si="585"/>
        <v>2.8320491031275745</v>
      </c>
      <c r="O2390" s="20">
        <f t="shared" ca="1" si="576"/>
        <v>10867034.148339504</v>
      </c>
      <c r="P2390" s="20">
        <f t="shared" ca="1" si="577"/>
        <v>47780195.188461646</v>
      </c>
      <c r="Q2390" s="20">
        <f t="shared" ca="1" si="578"/>
        <v>272074.72682761186</v>
      </c>
      <c r="R2390" s="20">
        <f t="shared" ca="1" si="579"/>
        <v>58919304.063628763</v>
      </c>
      <c r="AD2390">
        <f t="shared" ca="1" si="586"/>
        <v>-2.1700332777967382</v>
      </c>
      <c r="AE2390">
        <f t="shared" ca="1" si="587"/>
        <v>-2.0763040817985288</v>
      </c>
      <c r="AF2390">
        <f t="shared" ca="1" si="588"/>
        <v>0.97628195254517014</v>
      </c>
      <c r="AG2390">
        <f t="shared" ca="1" si="589"/>
        <v>1.7159283186371364</v>
      </c>
      <c r="AH2390">
        <f t="shared" ca="1" si="590"/>
        <v>3.2822818412618804</v>
      </c>
      <c r="AI2390">
        <f t="shared" ca="1" si="591"/>
        <v>2.6812137922366879</v>
      </c>
    </row>
    <row r="2391" spans="1:35">
      <c r="A2391" s="20"/>
      <c r="B2391" s="20"/>
      <c r="C2391" s="20">
        <f ca="1"/>
        <v>0.57376983476331989</v>
      </c>
      <c r="D2391" s="20">
        <f ca="1"/>
        <v>-0.31412687586757254</v>
      </c>
      <c r="E2391" s="20">
        <f ca="1"/>
        <v>1.1766489367612629</v>
      </c>
      <c r="F2391" s="20">
        <f ca="1"/>
        <v>0.79338006237975545</v>
      </c>
      <c r="G2391" s="20">
        <f ca="1"/>
        <v>9.6624354435891874E-2</v>
      </c>
      <c r="H2391" s="20">
        <f ca="1"/>
        <v>1.3964097470609604</v>
      </c>
      <c r="I2391" s="164">
        <f t="shared" ca="1" si="580"/>
        <v>23.101042065993809</v>
      </c>
      <c r="J2391" s="164">
        <f t="shared" ca="1" si="581"/>
        <v>16.383340695012517</v>
      </c>
      <c r="K2391" s="164">
        <f t="shared" ca="1" si="582"/>
        <v>0.78120039880363523</v>
      </c>
      <c r="L2391" s="164">
        <f t="shared" ca="1" si="583"/>
        <v>1.5324038026316684</v>
      </c>
      <c r="M2391" s="20">
        <f t="shared" ca="1" si="584"/>
        <v>6.1597303930838674</v>
      </c>
      <c r="N2391" s="20">
        <f t="shared" ca="1" si="585"/>
        <v>2.6105247387442212</v>
      </c>
      <c r="O2391" s="20">
        <f t="shared" ca="1" si="576"/>
        <v>21053625.373048041</v>
      </c>
      <c r="P2391" s="20">
        <f t="shared" ca="1" si="577"/>
        <v>60788388.718042046</v>
      </c>
      <c r="Q2391" s="20">
        <f t="shared" ca="1" si="578"/>
        <v>686721.80074095039</v>
      </c>
      <c r="R2391" s="20">
        <f t="shared" ca="1" si="579"/>
        <v>82528735.89183104</v>
      </c>
      <c r="AD2391">
        <f t="shared" ca="1" si="586"/>
        <v>0.60704904514412839</v>
      </c>
      <c r="AE2391">
        <f t="shared" ca="1" si="587"/>
        <v>0.49440962919883086</v>
      </c>
      <c r="AF2391">
        <f t="shared" ca="1" si="588"/>
        <v>2.0109127163966836</v>
      </c>
      <c r="AG2391">
        <f t="shared" ca="1" si="589"/>
        <v>2.0109263755984923</v>
      </c>
      <c r="AH2391">
        <f t="shared" ca="1" si="590"/>
        <v>1.8219226589820754</v>
      </c>
      <c r="AI2391">
        <f t="shared" ca="1" si="591"/>
        <v>2.0824992939033007</v>
      </c>
    </row>
    <row r="2392" spans="1:35">
      <c r="A2392" s="20"/>
      <c r="B2392" s="20"/>
      <c r="C2392" s="20">
        <f ca="1"/>
        <v>-0.68315250925450743</v>
      </c>
      <c r="D2392" s="20">
        <f ca="1"/>
        <v>0.46783187296044582</v>
      </c>
      <c r="E2392" s="20">
        <f ca="1"/>
        <v>-1.5564054478857745</v>
      </c>
      <c r="F2392" s="20">
        <f ca="1"/>
        <v>-2.6144911386708878</v>
      </c>
      <c r="G2392" s="20">
        <f ca="1"/>
        <v>-1.7151758308592215</v>
      </c>
      <c r="H2392" s="20">
        <f ca="1"/>
        <v>-0.55206048607422598</v>
      </c>
      <c r="I2392" s="164">
        <f t="shared" ca="1" si="580"/>
        <v>18.074031313065657</v>
      </c>
      <c r="J2392" s="164">
        <f t="shared" ca="1" si="581"/>
        <v>13.709603122417521</v>
      </c>
      <c r="K2392" s="164">
        <f t="shared" ca="1" si="582"/>
        <v>0.15765658945041033</v>
      </c>
      <c r="L2392" s="164">
        <f t="shared" ca="1" si="583"/>
        <v>0.17194121801269491</v>
      </c>
      <c r="M2392" s="20">
        <f t="shared" ca="1" si="584"/>
        <v>1.4231091702777845</v>
      </c>
      <c r="N2392" s="20">
        <f t="shared" ca="1" si="585"/>
        <v>0.60180483964380938</v>
      </c>
      <c r="O2392" s="20">
        <f t="shared" ca="1" si="576"/>
        <v>16947085.81723794</v>
      </c>
      <c r="P2392" s="20">
        <f t="shared" ca="1" si="577"/>
        <v>22258909.802805029</v>
      </c>
      <c r="Q2392" s="20">
        <f t="shared" ca="1" si="578"/>
        <v>156329.5894123851</v>
      </c>
      <c r="R2392" s="20">
        <f t="shared" ca="1" si="579"/>
        <v>39362325.209455349</v>
      </c>
      <c r="AD2392">
        <f t="shared" ca="1" si="586"/>
        <v>-0.61309919585785033</v>
      </c>
      <c r="AE2392">
        <f t="shared" ca="1" si="587"/>
        <v>-0.40281774415519428</v>
      </c>
      <c r="AF2392">
        <f t="shared" ca="1" si="588"/>
        <v>-3.6576673686326338</v>
      </c>
      <c r="AG2392">
        <f t="shared" ca="1" si="589"/>
        <v>-4.17299446357866</v>
      </c>
      <c r="AH2392">
        <f t="shared" ca="1" si="590"/>
        <v>-3.4409898108024612</v>
      </c>
      <c r="AI2392">
        <f t="shared" ca="1" si="591"/>
        <v>-3.3464734063680828</v>
      </c>
    </row>
    <row r="2393" spans="1:35">
      <c r="A2393" s="20"/>
      <c r="B2393" s="20"/>
      <c r="C2393" s="20">
        <f ca="1"/>
        <v>1.4139334626583142</v>
      </c>
      <c r="D2393" s="20">
        <f ca="1"/>
        <v>-0.3841719923054665</v>
      </c>
      <c r="E2393" s="20">
        <f ca="1"/>
        <v>1.4217058598232046</v>
      </c>
      <c r="F2393" s="20">
        <f ca="1"/>
        <v>-0.11464199227077253</v>
      </c>
      <c r="G2393" s="20">
        <f ca="1"/>
        <v>2.5352171601268574</v>
      </c>
      <c r="H2393" s="20">
        <f ca="1"/>
        <v>1.05345622659507</v>
      </c>
      <c r="I2393" s="164">
        <f t="shared" ca="1" si="580"/>
        <v>25.004780351945087</v>
      </c>
      <c r="J2393" s="164">
        <f t="shared" ca="1" si="581"/>
        <v>17.900106297824706</v>
      </c>
      <c r="K2393" s="164">
        <f t="shared" ca="1" si="582"/>
        <v>0.85576225212041057</v>
      </c>
      <c r="L2393" s="164">
        <f t="shared" ca="1" si="583"/>
        <v>1.5080755310528442</v>
      </c>
      <c r="M2393" s="20">
        <f t="shared" ca="1" si="584"/>
        <v>7.8671016632083202</v>
      </c>
      <c r="N2393" s="20">
        <f t="shared" ca="1" si="585"/>
        <v>3.1066872657591746</v>
      </c>
      <c r="O2393" s="20">
        <f t="shared" ca="1" si="576"/>
        <v>22877660.379289489</v>
      </c>
      <c r="P2393" s="20">
        <f t="shared" ca="1" si="577"/>
        <v>62087402.011541761</v>
      </c>
      <c r="Q2393" s="20">
        <f t="shared" ca="1" si="578"/>
        <v>496670.66518756031</v>
      </c>
      <c r="R2393" s="20">
        <f t="shared" ca="1" si="579"/>
        <v>85461733.056018814</v>
      </c>
      <c r="AD2393">
        <f t="shared" ca="1" si="586"/>
        <v>1.0691214446468655</v>
      </c>
      <c r="AE2393">
        <f t="shared" ca="1" si="587"/>
        <v>1.0033913751089623</v>
      </c>
      <c r="AF2393">
        <f t="shared" ca="1" si="588"/>
        <v>2.6887477465491867</v>
      </c>
      <c r="AG2393">
        <f t="shared" ca="1" si="589"/>
        <v>1.9003433229674731</v>
      </c>
      <c r="AH2393">
        <f t="shared" ca="1" si="590"/>
        <v>3.7190018480092455</v>
      </c>
      <c r="AI2393">
        <f t="shared" ca="1" si="591"/>
        <v>3.423479096646417</v>
      </c>
    </row>
    <row r="2394" spans="1:35">
      <c r="A2394" s="20"/>
      <c r="B2394" s="20"/>
      <c r="C2394" s="20">
        <f ca="1"/>
        <v>0.43605803323675241</v>
      </c>
      <c r="D2394" s="20">
        <f ca="1"/>
        <v>0.34310236488740992</v>
      </c>
      <c r="E2394" s="20">
        <f ca="1"/>
        <v>-1.4219956306619919</v>
      </c>
      <c r="F2394" s="20">
        <f ca="1"/>
        <v>0.35625084322540118</v>
      </c>
      <c r="G2394" s="20">
        <f ca="1"/>
        <v>-0.53007566449757249</v>
      </c>
      <c r="H2394" s="20">
        <f ca="1"/>
        <v>-6.1339684916650462E-2</v>
      </c>
      <c r="I2394" s="164">
        <f t="shared" ca="1" si="580"/>
        <v>23.142519912277862</v>
      </c>
      <c r="J2394" s="164">
        <f t="shared" ca="1" si="581"/>
        <v>16.791981418113739</v>
      </c>
      <c r="K2394" s="164">
        <f t="shared" ca="1" si="582"/>
        <v>0.41204860614838151</v>
      </c>
      <c r="L2394" s="164">
        <f t="shared" ca="1" si="583"/>
        <v>0.98494018275223427</v>
      </c>
      <c r="M2394" s="20">
        <f t="shared" ca="1" si="584"/>
        <v>3.5923416034132858</v>
      </c>
      <c r="N2394" s="20">
        <f t="shared" ca="1" si="585"/>
        <v>1.6023543099663971</v>
      </c>
      <c r="O2394" s="20">
        <f t="shared" ca="1" si="576"/>
        <v>21293657.851951275</v>
      </c>
      <c r="P2394" s="20">
        <f t="shared" ca="1" si="577"/>
        <v>47342319.92397739</v>
      </c>
      <c r="Q2394" s="20">
        <f t="shared" ca="1" si="578"/>
        <v>534086.18062533648</v>
      </c>
      <c r="R2394" s="20">
        <f t="shared" ca="1" si="579"/>
        <v>69170063.956553996</v>
      </c>
      <c r="AD2394">
        <f t="shared" ca="1" si="586"/>
        <v>0.6171164835625873</v>
      </c>
      <c r="AE2394">
        <f t="shared" ca="1" si="587"/>
        <v>0.63153738862877162</v>
      </c>
      <c r="AF2394">
        <f t="shared" ca="1" si="588"/>
        <v>-1.3450126713783503</v>
      </c>
      <c r="AG2394">
        <f t="shared" ca="1" si="589"/>
        <v>-0.4775446238534809</v>
      </c>
      <c r="AH2394">
        <f t="shared" ca="1" si="590"/>
        <v>-1.0307315517630153</v>
      </c>
      <c r="AI2394">
        <f t="shared" ca="1" si="591"/>
        <v>-0.64228564873946736</v>
      </c>
    </row>
    <row r="2395" spans="1:35">
      <c r="A2395" s="20"/>
      <c r="B2395" s="20"/>
      <c r="C2395" s="20">
        <f ca="1"/>
        <v>-1.0853548382690088</v>
      </c>
      <c r="D2395" s="20">
        <f ca="1"/>
        <v>0.27807268729009815</v>
      </c>
      <c r="E2395" s="20">
        <f ca="1"/>
        <v>0.98555121571099458</v>
      </c>
      <c r="F2395" s="20">
        <f ca="1"/>
        <v>-1.4652872436873525</v>
      </c>
      <c r="G2395" s="20">
        <f ca="1"/>
        <v>0.67191950392841793</v>
      </c>
      <c r="H2395" s="20">
        <f ca="1"/>
        <v>1.1552966280723775</v>
      </c>
      <c r="I2395" s="164">
        <f t="shared" ca="1" si="580"/>
        <v>17.125964167477978</v>
      </c>
      <c r="J2395" s="164">
        <f t="shared" ca="1" si="581"/>
        <v>13.147263783939707</v>
      </c>
      <c r="K2395" s="164">
        <f t="shared" ca="1" si="582"/>
        <v>0.63060983822739192</v>
      </c>
      <c r="L2395" s="164">
        <f t="shared" ca="1" si="583"/>
        <v>1.0012412237649095</v>
      </c>
      <c r="M2395" s="20">
        <f t="shared" ca="1" si="584"/>
        <v>5.9565308674172224</v>
      </c>
      <c r="N2395" s="20">
        <f t="shared" ca="1" si="585"/>
        <v>2.3308585258588872</v>
      </c>
      <c r="O2395" s="20">
        <f t="shared" ca="1" si="576"/>
        <v>16141638.903512752</v>
      </c>
      <c r="P2395" s="20">
        <f t="shared" ca="1" si="577"/>
        <v>41744326.764751263</v>
      </c>
      <c r="Q2395" s="20">
        <f t="shared" ca="1" si="578"/>
        <v>340294.39763511979</v>
      </c>
      <c r="R2395" s="20">
        <f t="shared" ca="1" si="579"/>
        <v>58226260.065899134</v>
      </c>
      <c r="AD2395">
        <f t="shared" ca="1" si="586"/>
        <v>-0.84321258070922933</v>
      </c>
      <c r="AE2395">
        <f t="shared" ca="1" si="587"/>
        <v>-0.5915222201544611</v>
      </c>
      <c r="AF2395">
        <f t="shared" ca="1" si="588"/>
        <v>0.64190762024901749</v>
      </c>
      <c r="AG2395">
        <f t="shared" ca="1" si="589"/>
        <v>-0.40344898288677478</v>
      </c>
      <c r="AH2395">
        <f t="shared" ca="1" si="590"/>
        <v>1.5961454082413584</v>
      </c>
      <c r="AI2395">
        <f t="shared" ca="1" si="591"/>
        <v>1.3266446644834788</v>
      </c>
    </row>
    <row r="2396" spans="1:35">
      <c r="A2396" s="20"/>
      <c r="B2396" s="20"/>
      <c r="C2396" s="20">
        <f ca="1"/>
        <v>-1.3848100478192233</v>
      </c>
      <c r="D2396" s="20">
        <f ca="1"/>
        <v>1.654838407780711</v>
      </c>
      <c r="E2396" s="20">
        <f ca="1"/>
        <v>-1.2407954219993322</v>
      </c>
      <c r="F2396" s="20">
        <f ca="1"/>
        <v>-0.53375364684905602</v>
      </c>
      <c r="G2396" s="20">
        <f ca="1"/>
        <v>0.53872416912446741</v>
      </c>
      <c r="H2396" s="20">
        <f ca="1"/>
        <v>1.3394629964585076</v>
      </c>
      <c r="I2396" s="164">
        <f t="shared" ca="1" si="580"/>
        <v>20.097980365329452</v>
      </c>
      <c r="J2396" s="164">
        <f t="shared" ca="1" si="581"/>
        <v>15.996961649544142</v>
      </c>
      <c r="K2396" s="164">
        <f t="shared" ca="1" si="582"/>
        <v>0.447086022613847</v>
      </c>
      <c r="L2396" s="164">
        <f t="shared" ca="1" si="583"/>
        <v>0.97725264155740965</v>
      </c>
      <c r="M2396" s="20">
        <f t="shared" ca="1" si="584"/>
        <v>5.4844662430367093</v>
      </c>
      <c r="N2396" s="20">
        <f t="shared" ca="1" si="585"/>
        <v>2.3369045816851224</v>
      </c>
      <c r="O2396" s="20">
        <f t="shared" ref="O2396:O2459" ca="1" si="592">(I2396+J2396)/2*$C$4*365-$C$5-$C$6</f>
        <v>19246155.253561568</v>
      </c>
      <c r="P2396" s="20">
        <f t="shared" ref="P2396:P2459" ca="1" si="593">(L2396/1.7*42+I2396)*$C$7*365-$C$8-$C$9</f>
        <v>44116974.085725777</v>
      </c>
      <c r="Q2396" s="20">
        <f t="shared" ref="Q2396:Q2459" ca="1" si="594">(N2396-M2396/2.8)*$C$10*365-$C$11-$C$12</f>
        <v>632432.26078403823</v>
      </c>
      <c r="R2396" s="20">
        <f t="shared" ref="R2396:R2459" ca="1" si="595">O2396+P2396+Q2396</f>
        <v>63995561.600071378</v>
      </c>
      <c r="AD2396">
        <f t="shared" ca="1" si="586"/>
        <v>-0.12184942589091012</v>
      </c>
      <c r="AE2396">
        <f t="shared" ca="1" si="587"/>
        <v>0.36475223139065133</v>
      </c>
      <c r="AF2396">
        <f t="shared" ca="1" si="588"/>
        <v>-1.026490703510482</v>
      </c>
      <c r="AG2396">
        <f t="shared" ca="1" si="589"/>
        <v>-0.51248799292086555</v>
      </c>
      <c r="AH2396">
        <f t="shared" ca="1" si="590"/>
        <v>1.0716291589296774</v>
      </c>
      <c r="AI2396">
        <f t="shared" ca="1" si="591"/>
        <v>1.3429853559057361</v>
      </c>
    </row>
    <row r="2397" spans="1:35">
      <c r="A2397" s="20"/>
      <c r="B2397" s="20"/>
      <c r="C2397" s="20">
        <f ca="1"/>
        <v>0.19624313859116385</v>
      </c>
      <c r="D2397" s="20">
        <f ca="1"/>
        <v>0.21240947243712707</v>
      </c>
      <c r="E2397" s="20">
        <f ca="1"/>
        <v>0.28297813825647239</v>
      </c>
      <c r="F2397" s="20">
        <f ca="1"/>
        <v>7.6082984058971903E-2</v>
      </c>
      <c r="G2397" s="20">
        <f ca="1"/>
        <v>0.73783735308088561</v>
      </c>
      <c r="H2397" s="20">
        <f ca="1"/>
        <v>0.91445883934203465</v>
      </c>
      <c r="I2397" s="164">
        <f t="shared" ref="I2397:I2460" ca="1" si="596">$C$14+AD2397*$D$14</f>
        <v>22.286752265102393</v>
      </c>
      <c r="J2397" s="164">
        <f t="shared" ref="J2397:J2460" ca="1" si="597">$C$15+AE2397*$D$15</f>
        <v>16.327539143904229</v>
      </c>
      <c r="K2397" s="164">
        <f t="shared" ref="K2397:K2460" ca="1" si="598">$C$16+AF2397*$D$16</f>
        <v>0.65444103149053812</v>
      </c>
      <c r="L2397" s="164">
        <f t="shared" ref="L2397:L2460" ca="1" si="599">$C$17+AG2397*$D$17</f>
        <v>1.2736893481124374</v>
      </c>
      <c r="M2397" s="20">
        <f t="shared" ref="M2397:M2460" ca="1" si="600">$C$18+AH2397*$D$18</f>
        <v>5.924924192612897</v>
      </c>
      <c r="N2397" s="20">
        <f t="shared" ref="N2397:N2460" ca="1" si="601">$C$19+AI2397*$D$19</f>
        <v>2.4456750350420569</v>
      </c>
      <c r="O2397" s="20">
        <f t="shared" ca="1" si="592"/>
        <v>20589636.108223919</v>
      </c>
      <c r="P2397" s="20">
        <f t="shared" ca="1" si="593"/>
        <v>53602651.126263008</v>
      </c>
      <c r="Q2397" s="20">
        <f t="shared" ca="1" si="594"/>
        <v>551241.55424964486</v>
      </c>
      <c r="R2397" s="20">
        <f t="shared" ca="1" si="595"/>
        <v>74743528.788736567</v>
      </c>
      <c r="AD2397">
        <f t="shared" ref="AD2397:AD2460" ca="1" si="602">SUMPRODUCT(C2397:H2397,$J$9:$O$9)</f>
        <v>0.40940588958795948</v>
      </c>
      <c r="AE2397">
        <f t="shared" ref="AE2397:AE2460" ca="1" si="603">SUMPRODUCT(C2397:H2397,$J$10:$O$10)</f>
        <v>0.47568427647792955</v>
      </c>
      <c r="AF2397">
        <f t="shared" ref="AF2397:AF2460" ca="1" si="604">SUMPRODUCT(C2397:H2397,$J$11:$O$11)</f>
        <v>0.85855483173216429</v>
      </c>
      <c r="AG2397">
        <f t="shared" ref="AG2397:AG2460" ca="1" si="605">SUMPRODUCT(C2397:H2397,$J$12:$O$12)</f>
        <v>0.83495158232926037</v>
      </c>
      <c r="AH2397">
        <f t="shared" ref="AH2397:AH2460" ca="1" si="606">SUMPRODUCT(C2397:H2397,$J$13:$O$13)</f>
        <v>1.5610268806809975</v>
      </c>
      <c r="AI2397">
        <f t="shared" ref="AI2397:AI2460" ca="1" si="607">SUMPRODUCT(C2397:H2397,$J$14:$O$14)</f>
        <v>1.6369595541677209</v>
      </c>
    </row>
    <row r="2398" spans="1:35">
      <c r="A2398" s="20"/>
      <c r="B2398" s="20"/>
      <c r="C2398" s="20">
        <f ca="1"/>
        <v>0.89884885660585001</v>
      </c>
      <c r="D2398" s="20">
        <f ca="1"/>
        <v>-1.6323880331375766</v>
      </c>
      <c r="E2398" s="20">
        <f ca="1"/>
        <v>7.9106893506345442E-3</v>
      </c>
      <c r="F2398" s="20">
        <f ca="1"/>
        <v>0.82548714804141465</v>
      </c>
      <c r="G2398" s="20">
        <f ca="1"/>
        <v>-2.0304264199484425</v>
      </c>
      <c r="H2398" s="20">
        <f ca="1"/>
        <v>-2.4531854228345622E-2</v>
      </c>
      <c r="I2398" s="164">
        <f t="shared" ca="1" si="596"/>
        <v>19.426834096401443</v>
      </c>
      <c r="J2398" s="164">
        <f t="shared" ca="1" si="597"/>
        <v>12.876774309163842</v>
      </c>
      <c r="K2398" s="164">
        <f t="shared" ca="1" si="598"/>
        <v>0.52430066358103633</v>
      </c>
      <c r="L2398" s="164">
        <f t="shared" ca="1" si="599"/>
        <v>1.1381288079898049</v>
      </c>
      <c r="M2398" s="20">
        <f t="shared" ca="1" si="600"/>
        <v>2.8928877485152888</v>
      </c>
      <c r="N2398" s="20">
        <f t="shared" ca="1" si="601"/>
        <v>1.3090511769269542</v>
      </c>
      <c r="O2398" s="20">
        <f t="shared" ca="1" si="592"/>
        <v>17224369.736393772</v>
      </c>
      <c r="P2398" s="20">
        <f t="shared" ca="1" si="593"/>
        <v>47411099.753398709</v>
      </c>
      <c r="Q2398" s="20">
        <f t="shared" ca="1" si="594"/>
        <v>461322.63447979809</v>
      </c>
      <c r="R2398" s="20">
        <f t="shared" ca="1" si="595"/>
        <v>65096792.124272279</v>
      </c>
      <c r="AD2398">
        <f t="shared" ca="1" si="602"/>
        <v>-0.28474900572780532</v>
      </c>
      <c r="AE2398">
        <f t="shared" ca="1" si="603"/>
        <v>-0.6822905002805898</v>
      </c>
      <c r="AF2398">
        <f t="shared" ca="1" si="604"/>
        <v>-0.32453942199057961</v>
      </c>
      <c r="AG2398">
        <f t="shared" ca="1" si="605"/>
        <v>0.21876730904456712</v>
      </c>
      <c r="AH2398">
        <f t="shared" ca="1" si="606"/>
        <v>-1.8079025016496788</v>
      </c>
      <c r="AI2398">
        <f t="shared" ca="1" si="607"/>
        <v>-1.4349968191163405</v>
      </c>
    </row>
    <row r="2399" spans="1:35">
      <c r="A2399" s="20"/>
      <c r="B2399" s="20"/>
      <c r="C2399" s="20">
        <f ca="1"/>
        <v>0.61253006263543397</v>
      </c>
      <c r="D2399" s="20">
        <f ca="1"/>
        <v>-0.59162948797181003</v>
      </c>
      <c r="E2399" s="20">
        <f ca="1"/>
        <v>0.63466590074613216</v>
      </c>
      <c r="F2399" s="20">
        <f ca="1"/>
        <v>1.3066290234508908</v>
      </c>
      <c r="G2399" s="20">
        <f ca="1"/>
        <v>0.70714651758014269</v>
      </c>
      <c r="H2399" s="20">
        <f ca="1"/>
        <v>0.19693873741842888</v>
      </c>
      <c r="I2399" s="164">
        <f t="shared" ca="1" si="596"/>
        <v>21.609641415646571</v>
      </c>
      <c r="J2399" s="164">
        <f t="shared" ca="1" si="597"/>
        <v>15.12689082938002</v>
      </c>
      <c r="K2399" s="164">
        <f t="shared" ca="1" si="598"/>
        <v>0.73791762324351062</v>
      </c>
      <c r="L2399" s="164">
        <f t="shared" ca="1" si="599"/>
        <v>1.5182416503046714</v>
      </c>
      <c r="M2399" s="20">
        <f t="shared" ca="1" si="600"/>
        <v>5.8224329731517113</v>
      </c>
      <c r="N2399" s="20">
        <f t="shared" ca="1" si="601"/>
        <v>2.3637119084420886</v>
      </c>
      <c r="O2399" s="20">
        <f t="shared" ca="1" si="592"/>
        <v>19588292.867644105</v>
      </c>
      <c r="P2399" s="20">
        <f t="shared" ca="1" si="593"/>
        <v>58952292.033756867</v>
      </c>
      <c r="Q2399" s="20">
        <f t="shared" ca="1" si="594"/>
        <v>475365.04569548438</v>
      </c>
      <c r="R2399" s="20">
        <f t="shared" ca="1" si="595"/>
        <v>79015949.947096452</v>
      </c>
      <c r="AD2399">
        <f t="shared" ca="1" si="602"/>
        <v>0.24505859603072103</v>
      </c>
      <c r="AE2399">
        <f t="shared" ca="1" si="603"/>
        <v>7.2782157510074108E-2</v>
      </c>
      <c r="AF2399">
        <f t="shared" ca="1" si="604"/>
        <v>1.6174329385773689</v>
      </c>
      <c r="AG2399">
        <f t="shared" ca="1" si="605"/>
        <v>1.9465529559303241</v>
      </c>
      <c r="AH2399">
        <f t="shared" ca="1" si="606"/>
        <v>1.4471477479463464</v>
      </c>
      <c r="AI2399">
        <f t="shared" ca="1" si="607"/>
        <v>1.4154375903840231</v>
      </c>
    </row>
    <row r="2400" spans="1:35">
      <c r="A2400" s="20"/>
      <c r="B2400" s="20"/>
      <c r="C2400" s="20">
        <f ca="1"/>
        <v>-1.8136346491638629</v>
      </c>
      <c r="D2400" s="20">
        <f ca="1"/>
        <v>0.1048422408759105</v>
      </c>
      <c r="E2400" s="20">
        <f ca="1"/>
        <v>-7.1648485381500607E-2</v>
      </c>
      <c r="F2400" s="20">
        <f ca="1"/>
        <v>-0.3638672902351423</v>
      </c>
      <c r="G2400" s="20">
        <f ca="1"/>
        <v>-6.4918402885943458E-2</v>
      </c>
      <c r="H2400" s="20">
        <f ca="1"/>
        <v>-0.58934109222270692</v>
      </c>
      <c r="I2400" s="164">
        <f t="shared" ca="1" si="596"/>
        <v>13.227730304061247</v>
      </c>
      <c r="J2400" s="164">
        <f t="shared" ca="1" si="597"/>
        <v>10.116743470411649</v>
      </c>
      <c r="K2400" s="164">
        <f t="shared" ca="1" si="598"/>
        <v>0.48462802003630018</v>
      </c>
      <c r="L2400" s="164">
        <f t="shared" ca="1" si="599"/>
        <v>0.90717453441826323</v>
      </c>
      <c r="M2400" s="20">
        <f t="shared" ca="1" si="600"/>
        <v>4.0749436273289721</v>
      </c>
      <c r="N2400" s="20">
        <f t="shared" ca="1" si="601"/>
        <v>1.5125750266736466</v>
      </c>
      <c r="O2400" s="20">
        <f t="shared" ca="1" si="592"/>
        <v>12446776.807344289</v>
      </c>
      <c r="P2400" s="20">
        <f t="shared" ca="1" si="593"/>
        <v>35539639.042080589</v>
      </c>
      <c r="Q2400" s="20">
        <f t="shared" ca="1" si="594"/>
        <v>95584.468502482545</v>
      </c>
      <c r="R2400" s="20">
        <f t="shared" ca="1" si="595"/>
        <v>48082000.317927361</v>
      </c>
      <c r="AD2400">
        <f t="shared" ca="1" si="602"/>
        <v>-1.7893858485288237</v>
      </c>
      <c r="AE2400">
        <f t="shared" ca="1" si="603"/>
        <v>-1.6084753454994469</v>
      </c>
      <c r="AF2400">
        <f t="shared" ca="1" si="604"/>
        <v>-0.68519981785181705</v>
      </c>
      <c r="AG2400">
        <f t="shared" ca="1" si="605"/>
        <v>-0.83102484355334927</v>
      </c>
      <c r="AH2400">
        <f t="shared" ca="1" si="606"/>
        <v>-0.49450708074558614</v>
      </c>
      <c r="AI2400">
        <f t="shared" ca="1" si="607"/>
        <v>-0.88493236034149581</v>
      </c>
    </row>
    <row r="2401" spans="1:35">
      <c r="A2401" s="20"/>
      <c r="B2401" s="20"/>
      <c r="C2401" s="20">
        <f ca="1"/>
        <v>0.38798190451282333</v>
      </c>
      <c r="D2401" s="20">
        <f ca="1"/>
        <v>-1.8870476034578623</v>
      </c>
      <c r="E2401" s="20">
        <f ca="1"/>
        <v>0.59089754588345711</v>
      </c>
      <c r="F2401" s="20">
        <f ca="1"/>
        <v>1.3673660639271057</v>
      </c>
      <c r="G2401" s="20">
        <f ca="1"/>
        <v>-1.7630172055620477</v>
      </c>
      <c r="H2401" s="20">
        <f ca="1"/>
        <v>0.50410134611679602</v>
      </c>
      <c r="I2401" s="164">
        <f t="shared" ca="1" si="596"/>
        <v>16.960050400656648</v>
      </c>
      <c r="J2401" s="164">
        <f t="shared" ca="1" si="597"/>
        <v>11.119902386568922</v>
      </c>
      <c r="K2401" s="164">
        <f t="shared" ca="1" si="598"/>
        <v>0.63183466595366933</v>
      </c>
      <c r="L2401" s="164">
        <f t="shared" ca="1" si="599"/>
        <v>1.3715991252635722</v>
      </c>
      <c r="M2401" s="20">
        <f t="shared" ca="1" si="600"/>
        <v>3.9015578191613072</v>
      </c>
      <c r="N2401" s="20">
        <f t="shared" ca="1" si="601"/>
        <v>1.6990495095778262</v>
      </c>
      <c r="O2401" s="20">
        <f t="shared" ca="1" si="592"/>
        <v>14972042.023079846</v>
      </c>
      <c r="P2401" s="20">
        <f t="shared" ca="1" si="593"/>
        <v>50703096.564805515</v>
      </c>
      <c r="Q2401" s="20">
        <f t="shared" ca="1" si="594"/>
        <v>511103.37719426164</v>
      </c>
      <c r="R2401" s="20">
        <f t="shared" ca="1" si="595"/>
        <v>66186241.965079628</v>
      </c>
      <c r="AD2401">
        <f t="shared" ca="1" si="602"/>
        <v>-0.88348291246197885</v>
      </c>
      <c r="AE2401">
        <f t="shared" ca="1" si="603"/>
        <v>-1.271844836721838</v>
      </c>
      <c r="AF2401">
        <f t="shared" ca="1" si="604"/>
        <v>0.65304241776062966</v>
      </c>
      <c r="AG2401">
        <f t="shared" ca="1" si="605"/>
        <v>1.2799960239253276</v>
      </c>
      <c r="AH2401">
        <f t="shared" ca="1" si="606"/>
        <v>-0.68715797870965833</v>
      </c>
      <c r="AI2401">
        <f t="shared" ca="1" si="607"/>
        <v>-0.38094727141128071</v>
      </c>
    </row>
    <row r="2402" spans="1:35">
      <c r="A2402" s="20"/>
      <c r="B2402" s="20"/>
      <c r="C2402" s="20">
        <f ca="1"/>
        <v>-1.6089892937196</v>
      </c>
      <c r="D2402" s="20">
        <f ca="1"/>
        <v>-0.71428279242353521</v>
      </c>
      <c r="E2402" s="20">
        <f ca="1"/>
        <v>8.28598519356257E-2</v>
      </c>
      <c r="F2402" s="20">
        <f ca="1"/>
        <v>0.21889396800967781</v>
      </c>
      <c r="G2402" s="20">
        <f ca="1"/>
        <v>3.4915333882173757E-2</v>
      </c>
      <c r="H2402" s="20">
        <f ca="1"/>
        <v>-2.628241305102539E-2</v>
      </c>
      <c r="I2402" s="164">
        <f t="shared" ca="1" si="596"/>
        <v>11.443995924237017</v>
      </c>
      <c r="J2402" s="164">
        <f t="shared" ca="1" si="597"/>
        <v>8.5104008860945068</v>
      </c>
      <c r="K2402" s="164">
        <f t="shared" ca="1" si="598"/>
        <v>0.54736979188597934</v>
      </c>
      <c r="L2402" s="164">
        <f t="shared" ca="1" si="599"/>
        <v>1.1040079411842911</v>
      </c>
      <c r="M2402" s="20">
        <f t="shared" ca="1" si="600"/>
        <v>4.7946544499133763</v>
      </c>
      <c r="N2402" s="20">
        <f t="shared" ca="1" si="601"/>
        <v>1.8244765243162384</v>
      </c>
      <c r="O2402" s="20">
        <f t="shared" ca="1" si="592"/>
        <v>10638967.41506144</v>
      </c>
      <c r="P2402" s="20">
        <f t="shared" ca="1" si="593"/>
        <v>38610164.284663819</v>
      </c>
      <c r="Q2402" s="20">
        <f t="shared" ca="1" si="594"/>
        <v>187357.21087113683</v>
      </c>
      <c r="R2402" s="20">
        <f t="shared" ca="1" si="595"/>
        <v>49436488.910596393</v>
      </c>
      <c r="AD2402">
        <f t="shared" ca="1" si="602"/>
        <v>-2.222331086350239</v>
      </c>
      <c r="AE2402">
        <f t="shared" ca="1" si="603"/>
        <v>-2.1475164811763401</v>
      </c>
      <c r="AF2402">
        <f t="shared" ca="1" si="604"/>
        <v>-0.11482007376382446</v>
      </c>
      <c r="AG2402">
        <f t="shared" ca="1" si="605"/>
        <v>6.367245992859584E-2</v>
      </c>
      <c r="AH2402">
        <f t="shared" ca="1" si="606"/>
        <v>0.30517161101486256</v>
      </c>
      <c r="AI2402">
        <f t="shared" ca="1" si="607"/>
        <v>-4.1955339685842349E-2</v>
      </c>
    </row>
    <row r="2403" spans="1:35">
      <c r="A2403" s="20"/>
      <c r="B2403" s="20"/>
      <c r="C2403" s="20">
        <f ca="1"/>
        <v>-0.30614422153063942</v>
      </c>
      <c r="D2403" s="20">
        <f ca="1"/>
        <v>0.82362729168583748</v>
      </c>
      <c r="E2403" s="20">
        <f ca="1"/>
        <v>-1.1634780806232279</v>
      </c>
      <c r="F2403" s="20">
        <f ca="1"/>
        <v>-1.0011382431938847</v>
      </c>
      <c r="G2403" s="20">
        <f ca="1"/>
        <v>0.3419249467326656</v>
      </c>
      <c r="H2403" s="20">
        <f ca="1"/>
        <v>0.18807883846009216</v>
      </c>
      <c r="I2403" s="164">
        <f t="shared" ca="1" si="596"/>
        <v>21.15906855751274</v>
      </c>
      <c r="J2403" s="164">
        <f t="shared" ca="1" si="597"/>
        <v>16.052545137614949</v>
      </c>
      <c r="K2403" s="164">
        <f t="shared" ca="1" si="598"/>
        <v>0.39929960681593013</v>
      </c>
      <c r="L2403" s="164">
        <f t="shared" ca="1" si="599"/>
        <v>0.78320970923250455</v>
      </c>
      <c r="M2403" s="20">
        <f t="shared" ca="1" si="600"/>
        <v>4.3168360465038944</v>
      </c>
      <c r="N2403" s="20">
        <f t="shared" ca="1" si="601"/>
        <v>1.7798193137068188</v>
      </c>
      <c r="O2403" s="20">
        <f t="shared" ca="1" si="592"/>
        <v>19841637.177132268</v>
      </c>
      <c r="P2403" s="20">
        <f t="shared" ca="1" si="593"/>
        <v>40394587.237006247</v>
      </c>
      <c r="Q2403" s="20">
        <f t="shared" ca="1" si="594"/>
        <v>398116.36515381123</v>
      </c>
      <c r="R2403" s="20">
        <f t="shared" ca="1" si="595"/>
        <v>60634340.779292323</v>
      </c>
      <c r="AD2403">
        <f t="shared" ca="1" si="602"/>
        <v>0.13569625182347969</v>
      </c>
      <c r="AE2403">
        <f t="shared" ca="1" si="603"/>
        <v>0.38340440859562092</v>
      </c>
      <c r="AF2403">
        <f t="shared" ca="1" si="604"/>
        <v>-1.4609126653097264</v>
      </c>
      <c r="AG2403">
        <f t="shared" ca="1" si="605"/>
        <v>-1.3945013216704341</v>
      </c>
      <c r="AH2403">
        <f t="shared" ca="1" si="606"/>
        <v>-0.22573772610678366</v>
      </c>
      <c r="AI2403">
        <f t="shared" ca="1" si="607"/>
        <v>-0.16265050349508436</v>
      </c>
    </row>
    <row r="2404" spans="1:35">
      <c r="A2404" s="20"/>
      <c r="B2404" s="20"/>
      <c r="C2404" s="20">
        <f ca="1"/>
        <v>0.87328853799389672</v>
      </c>
      <c r="D2404" s="20">
        <f ca="1"/>
        <v>1.0512747767203847</v>
      </c>
      <c r="E2404" s="20">
        <f ca="1"/>
        <v>-0.96263982552786465</v>
      </c>
      <c r="F2404" s="20">
        <f ca="1"/>
        <v>-1.2013454270830481</v>
      </c>
      <c r="G2404" s="20">
        <f ca="1"/>
        <v>-0.4339675975334259</v>
      </c>
      <c r="H2404" s="20">
        <f ca="1"/>
        <v>-0.88411129890833473</v>
      </c>
      <c r="I2404" s="164">
        <f t="shared" ca="1" si="596"/>
        <v>27.002877643088262</v>
      </c>
      <c r="J2404" s="164">
        <f t="shared" ca="1" si="597"/>
        <v>19.720287561841495</v>
      </c>
      <c r="K2404" s="164">
        <f t="shared" ca="1" si="598"/>
        <v>0.37298809089817475</v>
      </c>
      <c r="L2404" s="164">
        <f t="shared" ca="1" si="599"/>
        <v>0.64414633987231484</v>
      </c>
      <c r="M2404" s="20">
        <f t="shared" ca="1" si="600"/>
        <v>2.7393708832803467</v>
      </c>
      <c r="N2404" s="20">
        <f t="shared" ca="1" si="601"/>
        <v>1.172634108155945</v>
      </c>
      <c r="O2404" s="20">
        <f t="shared" ca="1" si="592"/>
        <v>24913814.693006866</v>
      </c>
      <c r="P2404" s="20">
        <f t="shared" ca="1" si="593"/>
        <v>42795922.164689302</v>
      </c>
      <c r="Q2404" s="20">
        <f t="shared" ca="1" si="594"/>
        <v>324839.93127524259</v>
      </c>
      <c r="R2404" s="20">
        <f t="shared" ca="1" si="595"/>
        <v>68034576.788971424</v>
      </c>
      <c r="AD2404">
        <f t="shared" ca="1" si="602"/>
        <v>1.5540965153126844</v>
      </c>
      <c r="AE2404">
        <f t="shared" ca="1" si="603"/>
        <v>1.6141904569937906</v>
      </c>
      <c r="AF2404">
        <f t="shared" ca="1" si="604"/>
        <v>-1.7001082645620482</v>
      </c>
      <c r="AG2404">
        <f t="shared" ca="1" si="605"/>
        <v>-2.0266075460349331</v>
      </c>
      <c r="AH2404">
        <f t="shared" ca="1" si="606"/>
        <v>-1.9784767963551695</v>
      </c>
      <c r="AI2404">
        <f t="shared" ca="1" si="607"/>
        <v>-1.8036915995785274</v>
      </c>
    </row>
    <row r="2405" spans="1:35">
      <c r="A2405" s="20"/>
      <c r="B2405" s="20"/>
      <c r="C2405" s="20">
        <f ca="1"/>
        <v>-1.454005899371966</v>
      </c>
      <c r="D2405" s="20">
        <f ca="1"/>
        <v>0.52638447747476447</v>
      </c>
      <c r="E2405" s="20">
        <f ca="1"/>
        <v>0.44225875689774774</v>
      </c>
      <c r="F2405" s="20">
        <f ca="1"/>
        <v>-0.78241539062092369</v>
      </c>
      <c r="G2405" s="20">
        <f ca="1"/>
        <v>1.2574197590326093</v>
      </c>
      <c r="H2405" s="20">
        <f ca="1"/>
        <v>-5.7455449148361329E-2</v>
      </c>
      <c r="I2405" s="164">
        <f t="shared" ca="1" si="596"/>
        <v>15.982397344644918</v>
      </c>
      <c r="J2405" s="164">
        <f t="shared" ca="1" si="597"/>
        <v>12.389717869170127</v>
      </c>
      <c r="K2405" s="164">
        <f t="shared" ca="1" si="598"/>
        <v>0.59424538455836196</v>
      </c>
      <c r="L2405" s="164">
        <f t="shared" ca="1" si="599"/>
        <v>1.0182528013592846</v>
      </c>
      <c r="M2405" s="20">
        <f t="shared" ca="1" si="600"/>
        <v>5.6455424421547811</v>
      </c>
      <c r="N2405" s="20">
        <f t="shared" ca="1" si="601"/>
        <v>2.1086263062180888</v>
      </c>
      <c r="O2405" s="20">
        <f t="shared" ca="1" si="592"/>
        <v>15127842.019495077</v>
      </c>
      <c r="P2405" s="20">
        <f t="shared" ca="1" si="593"/>
        <v>41023085.628425352</v>
      </c>
      <c r="Q2405" s="20">
        <f t="shared" ca="1" si="594"/>
        <v>154338.26707997784</v>
      </c>
      <c r="R2405" s="20">
        <f t="shared" ca="1" si="595"/>
        <v>56305265.915000409</v>
      </c>
      <c r="AD2405">
        <f t="shared" ca="1" si="602"/>
        <v>-1.1207773435327872</v>
      </c>
      <c r="AE2405">
        <f t="shared" ca="1" si="603"/>
        <v>-0.84573225866774293</v>
      </c>
      <c r="AF2405">
        <f t="shared" ca="1" si="604"/>
        <v>0.31132167780329034</v>
      </c>
      <c r="AG2405">
        <f t="shared" ca="1" si="605"/>
        <v>-0.32612363018506996</v>
      </c>
      <c r="AH2405">
        <f t="shared" ca="1" si="606"/>
        <v>1.250602713505313</v>
      </c>
      <c r="AI2405">
        <f t="shared" ca="1" si="607"/>
        <v>0.72601704383267185</v>
      </c>
    </row>
    <row r="2406" spans="1:35">
      <c r="A2406" s="20"/>
      <c r="B2406" s="20"/>
      <c r="C2406" s="20">
        <f ca="1"/>
        <v>-1.2430122768311649</v>
      </c>
      <c r="D2406" s="20">
        <f ca="1"/>
        <v>-0.43038411443922159</v>
      </c>
      <c r="E2406" s="20">
        <f ca="1"/>
        <v>-0.43676354136184853</v>
      </c>
      <c r="F2406" s="20">
        <f ca="1"/>
        <v>0.37217044122100751</v>
      </c>
      <c r="G2406" s="20">
        <f ca="1"/>
        <v>-1.2294373625952606</v>
      </c>
      <c r="H2406" s="20">
        <f ca="1"/>
        <v>0.747791945633696</v>
      </c>
      <c r="I2406" s="164">
        <f t="shared" ca="1" si="596"/>
        <v>14.42691281052619</v>
      </c>
      <c r="J2406" s="164">
        <f t="shared" ca="1" si="597"/>
        <v>10.62502243975157</v>
      </c>
      <c r="K2406" s="164">
        <f t="shared" ca="1" si="598"/>
        <v>0.48041239693581561</v>
      </c>
      <c r="L2406" s="164">
        <f t="shared" ca="1" si="599"/>
        <v>1.0764158374541795</v>
      </c>
      <c r="M2406" s="20">
        <f t="shared" ca="1" si="600"/>
        <v>4.0460604681857859</v>
      </c>
      <c r="N2406" s="20">
        <f t="shared" ca="1" si="601"/>
        <v>1.7285302189253808</v>
      </c>
      <c r="O2406" s="20">
        <f t="shared" ca="1" si="592"/>
        <v>13357306.251239367</v>
      </c>
      <c r="P2406" s="20">
        <f t="shared" ca="1" si="593"/>
        <v>40904904.434804901</v>
      </c>
      <c r="Q2406" s="20">
        <f t="shared" ca="1" si="594"/>
        <v>474088.8072534104</v>
      </c>
      <c r="R2406" s="20">
        <f t="shared" ca="1" si="595"/>
        <v>54736299.493297681</v>
      </c>
      <c r="AD2406">
        <f t="shared" ca="1" si="602"/>
        <v>-1.4983221333674299</v>
      </c>
      <c r="AE2406">
        <f t="shared" ca="1" si="603"/>
        <v>-1.437911932969272</v>
      </c>
      <c r="AF2406">
        <f t="shared" ca="1" si="604"/>
        <v>-0.72352366421985881</v>
      </c>
      <c r="AG2406">
        <f t="shared" ca="1" si="605"/>
        <v>-6.1746193390094073E-2</v>
      </c>
      <c r="AH2406">
        <f t="shared" ca="1" si="606"/>
        <v>-0.5265994797935708</v>
      </c>
      <c r="AI2406">
        <f t="shared" ca="1" si="607"/>
        <v>-0.30126967858005205</v>
      </c>
    </row>
    <row r="2407" spans="1:35">
      <c r="A2407" s="20"/>
      <c r="B2407" s="20"/>
      <c r="C2407" s="20">
        <f ca="1"/>
        <v>-1.4114730269015512</v>
      </c>
      <c r="D2407" s="20">
        <f ca="1"/>
        <v>-1.4287329189277784</v>
      </c>
      <c r="E2407" s="20">
        <f ca="1"/>
        <v>8.2291640826382975E-2</v>
      </c>
      <c r="F2407" s="20">
        <f ca="1"/>
        <v>7.1612879346000038E-2</v>
      </c>
      <c r="G2407" s="20">
        <f ca="1"/>
        <v>-0.73255775487122232</v>
      </c>
      <c r="H2407" s="20">
        <f ca="1"/>
        <v>0.17854031118115182</v>
      </c>
      <c r="I2407" s="164">
        <f t="shared" ca="1" si="596"/>
        <v>9.905943305212924</v>
      </c>
      <c r="J2407" s="164">
        <f t="shared" ca="1" si="597"/>
        <v>7.0643545896418694</v>
      </c>
      <c r="K2407" s="164">
        <f t="shared" ca="1" si="598"/>
        <v>0.51069180679779069</v>
      </c>
      <c r="L2407" s="164">
        <f t="shared" ca="1" si="599"/>
        <v>1.0354011808094232</v>
      </c>
      <c r="M2407" s="20">
        <f t="shared" ca="1" si="600"/>
        <v>4.2258299427229495</v>
      </c>
      <c r="N2407" s="20">
        <f t="shared" ca="1" si="601"/>
        <v>1.6284581336167863</v>
      </c>
      <c r="O2407" s="20">
        <f t="shared" ca="1" si="592"/>
        <v>9047651.9068997428</v>
      </c>
      <c r="P2407" s="20">
        <f t="shared" ca="1" si="593"/>
        <v>35386238.296939701</v>
      </c>
      <c r="Q2407" s="20">
        <f t="shared" ca="1" si="594"/>
        <v>199289.62396733611</v>
      </c>
      <c r="R2407" s="20">
        <f t="shared" ca="1" si="595"/>
        <v>44633179.827806778</v>
      </c>
      <c r="AD2407">
        <f t="shared" ca="1" si="602"/>
        <v>-2.5956448288318148</v>
      </c>
      <c r="AE2407">
        <f t="shared" ca="1" si="603"/>
        <v>-2.6327669162275606</v>
      </c>
      <c r="AF2407">
        <f t="shared" ca="1" si="604"/>
        <v>-0.44825630183826731</v>
      </c>
      <c r="AG2407">
        <f t="shared" ca="1" si="605"/>
        <v>-0.24817645086625847</v>
      </c>
      <c r="AH2407">
        <f t="shared" ca="1" si="606"/>
        <v>-0.32685561919672274</v>
      </c>
      <c r="AI2407">
        <f t="shared" ca="1" si="607"/>
        <v>-0.57173477400868578</v>
      </c>
    </row>
    <row r="2408" spans="1:35">
      <c r="A2408" s="20"/>
      <c r="B2408" s="20"/>
      <c r="C2408" s="20">
        <f ca="1"/>
        <v>-0.45115970026918301</v>
      </c>
      <c r="D2408" s="20">
        <f ca="1"/>
        <v>-8.6259725673254618E-3</v>
      </c>
      <c r="E2408" s="20">
        <f ca="1"/>
        <v>-0.73328903271644963</v>
      </c>
      <c r="F2408" s="20">
        <f ca="1"/>
        <v>-0.52124011021246142</v>
      </c>
      <c r="G2408" s="20">
        <f ca="1"/>
        <v>1.2393418086693961</v>
      </c>
      <c r="H2408" s="20">
        <f ca="1"/>
        <v>0.1249322851545209</v>
      </c>
      <c r="I2408" s="164">
        <f t="shared" ca="1" si="596"/>
        <v>17.556440606555064</v>
      </c>
      <c r="J2408" s="164">
        <f t="shared" ca="1" si="597"/>
        <v>13.23066726894057</v>
      </c>
      <c r="K2408" s="164">
        <f t="shared" ca="1" si="598"/>
        <v>0.49428127706234415</v>
      </c>
      <c r="L2408" s="164">
        <f t="shared" ca="1" si="599"/>
        <v>0.97743558351606452</v>
      </c>
      <c r="M2408" s="20">
        <f t="shared" ca="1" si="600"/>
        <v>5.3946305398404206</v>
      </c>
      <c r="N2408" s="20">
        <f t="shared" ca="1" si="601"/>
        <v>2.0994317335956274</v>
      </c>
      <c r="O2408" s="20">
        <f t="shared" ca="1" si="592"/>
        <v>16415673.081226179</v>
      </c>
      <c r="P2408" s="20">
        <f t="shared" ca="1" si="593"/>
        <v>41587108.465905204</v>
      </c>
      <c r="Q2408" s="20">
        <f t="shared" ca="1" si="594"/>
        <v>288859.12326711282</v>
      </c>
      <c r="R2408" s="20">
        <f t="shared" ca="1" si="595"/>
        <v>58291640.670398496</v>
      </c>
      <c r="AD2408">
        <f t="shared" ca="1" si="602"/>
        <v>-0.73872800811770323</v>
      </c>
      <c r="AE2408">
        <f t="shared" ca="1" si="603"/>
        <v>-0.56353447350987595</v>
      </c>
      <c r="AF2408">
        <f t="shared" ca="1" si="604"/>
        <v>-0.59744293579687158</v>
      </c>
      <c r="AG2408">
        <f t="shared" ca="1" si="605"/>
        <v>-0.51165643856334353</v>
      </c>
      <c r="AH2408">
        <f t="shared" ca="1" si="606"/>
        <v>0.9718117109338017</v>
      </c>
      <c r="AI2408">
        <f t="shared" ca="1" si="607"/>
        <v>0.70116684755574921</v>
      </c>
    </row>
    <row r="2409" spans="1:35">
      <c r="A2409" s="20"/>
      <c r="B2409" s="20"/>
      <c r="C2409" s="20">
        <f ca="1"/>
        <v>0.46545947614110367</v>
      </c>
      <c r="D2409" s="20">
        <f ca="1"/>
        <v>0.18431647820098002</v>
      </c>
      <c r="E2409" s="20">
        <f ca="1"/>
        <v>0.5633984935116394</v>
      </c>
      <c r="F2409" s="20">
        <f ca="1"/>
        <v>-0.50325995970424076</v>
      </c>
      <c r="G2409" s="20">
        <f ca="1"/>
        <v>-0.5907949284672247</v>
      </c>
      <c r="H2409" s="20">
        <f ca="1"/>
        <v>-0.29351842929258543</v>
      </c>
      <c r="I2409" s="164">
        <f t="shared" ca="1" si="596"/>
        <v>23.524918422556851</v>
      </c>
      <c r="J2409" s="164">
        <f t="shared" ca="1" si="597"/>
        <v>16.801092389532322</v>
      </c>
      <c r="K2409" s="164">
        <f t="shared" ca="1" si="598"/>
        <v>0.57318473756755184</v>
      </c>
      <c r="L2409" s="164">
        <f t="shared" ca="1" si="599"/>
        <v>0.98870214583007821</v>
      </c>
      <c r="M2409" s="20">
        <f t="shared" ca="1" si="600"/>
        <v>3.7683560372531137</v>
      </c>
      <c r="N2409" s="20">
        <f t="shared" ca="1" si="601"/>
        <v>1.5495854789510906</v>
      </c>
      <c r="O2409" s="20">
        <f t="shared" ca="1" si="592"/>
        <v>21502436.155708734</v>
      </c>
      <c r="P2409" s="20">
        <f t="shared" ca="1" si="593"/>
        <v>47816320.589494169</v>
      </c>
      <c r="Q2409" s="20">
        <f t="shared" ca="1" si="594"/>
        <v>340659.00649883837</v>
      </c>
      <c r="R2409" s="20">
        <f t="shared" ca="1" si="595"/>
        <v>69659415.751701742</v>
      </c>
      <c r="AD2409">
        <f t="shared" ca="1" si="602"/>
        <v>0.70993165596040064</v>
      </c>
      <c r="AE2409">
        <f t="shared" ca="1" si="603"/>
        <v>0.63459476158802797</v>
      </c>
      <c r="AF2409">
        <f t="shared" ca="1" si="604"/>
        <v>0.11986125061410755</v>
      </c>
      <c r="AG2409">
        <f t="shared" ca="1" si="605"/>
        <v>-0.46044479168146324</v>
      </c>
      <c r="AH2409">
        <f t="shared" ca="1" si="606"/>
        <v>-0.83515995860765091</v>
      </c>
      <c r="AI2409">
        <f t="shared" ca="1" si="607"/>
        <v>-0.7849041109429985</v>
      </c>
    </row>
    <row r="2410" spans="1:35">
      <c r="A2410" s="20"/>
      <c r="B2410" s="20"/>
      <c r="C2410" s="20">
        <f ca="1"/>
        <v>0.60027659452921778</v>
      </c>
      <c r="D2410" s="20">
        <f ca="1"/>
        <v>0.8268275604744415</v>
      </c>
      <c r="E2410" s="20">
        <f ca="1"/>
        <v>0.56324661258600106</v>
      </c>
      <c r="F2410" s="20">
        <f ca="1"/>
        <v>-0.8520176328703406</v>
      </c>
      <c r="G2410" s="20">
        <f ca="1"/>
        <v>0.38639513149368987</v>
      </c>
      <c r="H2410" s="20">
        <f ca="1"/>
        <v>-0.90212118823621124</v>
      </c>
      <c r="I2410" s="164">
        <f t="shared" ca="1" si="596"/>
        <v>25.791039546583118</v>
      </c>
      <c r="J2410" s="164">
        <f t="shared" ca="1" si="597"/>
        <v>18.698379831307193</v>
      </c>
      <c r="K2410" s="164">
        <f t="shared" ca="1" si="598"/>
        <v>0.58416370443755361</v>
      </c>
      <c r="L2410" s="164">
        <f t="shared" ca="1" si="599"/>
        <v>0.9329298505116439</v>
      </c>
      <c r="M2410" s="20">
        <f t="shared" ca="1" si="600"/>
        <v>4.074374151174867</v>
      </c>
      <c r="N2410" s="20">
        <f t="shared" ca="1" si="601"/>
        <v>1.5882875580104736</v>
      </c>
      <c r="O2410" s="20">
        <f t="shared" ca="1" si="592"/>
        <v>23722636.224550679</v>
      </c>
      <c r="P2410" s="20">
        <f t="shared" ca="1" si="593"/>
        <v>48702033.173882023</v>
      </c>
      <c r="Q2410" s="20">
        <f t="shared" ca="1" si="594"/>
        <v>222576.23266835805</v>
      </c>
      <c r="R2410" s="20">
        <f t="shared" ca="1" si="595"/>
        <v>72647245.631101057</v>
      </c>
      <c r="AD2410">
        <f t="shared" ca="1" si="602"/>
        <v>1.2599610549959017</v>
      </c>
      <c r="AE2410">
        <f t="shared" ca="1" si="603"/>
        <v>1.2712683997675149</v>
      </c>
      <c r="AF2410">
        <f t="shared" ca="1" si="604"/>
        <v>0.21967004034139626</v>
      </c>
      <c r="AG2410">
        <f t="shared" ca="1" si="605"/>
        <v>-0.71395522494707375</v>
      </c>
      <c r="AH2410">
        <f t="shared" ca="1" si="606"/>
        <v>-0.49513983202792478</v>
      </c>
      <c r="AI2410">
        <f t="shared" ca="1" si="607"/>
        <v>-0.68030389726899032</v>
      </c>
    </row>
    <row r="2411" spans="1:35">
      <c r="A2411" s="20"/>
      <c r="B2411" s="20"/>
      <c r="C2411" s="20">
        <f ca="1"/>
        <v>0.89887878823555467</v>
      </c>
      <c r="D2411" s="20">
        <f ca="1"/>
        <v>-0.53427891564564711</v>
      </c>
      <c r="E2411" s="20">
        <f ca="1"/>
        <v>-0.67229982481511086</v>
      </c>
      <c r="F2411" s="20">
        <f ca="1"/>
        <v>-0.84353089055984565</v>
      </c>
      <c r="G2411" s="20">
        <f ca="1"/>
        <v>1.4108949024249888</v>
      </c>
      <c r="H2411" s="20">
        <f ca="1"/>
        <v>-2.9033632278584302E-2</v>
      </c>
      <c r="I2411" s="164">
        <f t="shared" ca="1" si="596"/>
        <v>20.971988741621548</v>
      </c>
      <c r="J2411" s="164">
        <f t="shared" ca="1" si="597"/>
        <v>15.183734928055069</v>
      </c>
      <c r="K2411" s="164">
        <f t="shared" ca="1" si="598"/>
        <v>0.50212828107903185</v>
      </c>
      <c r="L2411" s="164">
        <f t="shared" ca="1" si="599"/>
        <v>0.93493259253578576</v>
      </c>
      <c r="M2411" s="20">
        <f t="shared" ca="1" si="600"/>
        <v>5.2725168719368449</v>
      </c>
      <c r="N2411" s="20">
        <f t="shared" ca="1" si="601"/>
        <v>2.0567130792799344</v>
      </c>
      <c r="O2411" s="20">
        <f t="shared" ca="1" si="592"/>
        <v>19278567.982710101</v>
      </c>
      <c r="P2411" s="20">
        <f t="shared" ca="1" si="593"/>
        <v>43945912.068807267</v>
      </c>
      <c r="Q2411" s="20">
        <f t="shared" ca="1" si="594"/>
        <v>290353.54802850803</v>
      </c>
      <c r="R2411" s="20">
        <f t="shared" ca="1" si="595"/>
        <v>63514833.599545874</v>
      </c>
      <c r="AD2411">
        <f t="shared" ca="1" si="602"/>
        <v>9.0288529519792923E-2</v>
      </c>
      <c r="AE2411">
        <f t="shared" ca="1" si="603"/>
        <v>9.1857358407740883E-2</v>
      </c>
      <c r="AF2411">
        <f t="shared" ca="1" si="604"/>
        <v>-0.5261065356451653</v>
      </c>
      <c r="AG2411">
        <f t="shared" ca="1" si="605"/>
        <v>-0.70485185211006507</v>
      </c>
      <c r="AH2411">
        <f t="shared" ca="1" si="606"/>
        <v>0.83612985770760584</v>
      </c>
      <c r="AI2411">
        <f t="shared" ca="1" si="607"/>
        <v>0.58571102508090378</v>
      </c>
    </row>
    <row r="2412" spans="1:35">
      <c r="A2412" s="20"/>
      <c r="B2412" s="20"/>
      <c r="C2412" s="20">
        <f ca="1"/>
        <v>0.90368568479102951</v>
      </c>
      <c r="D2412" s="20">
        <f ca="1"/>
        <v>-2.0544491954210098E-2</v>
      </c>
      <c r="E2412" s="20">
        <f ca="1"/>
        <v>-1.9751751400760693E-2</v>
      </c>
      <c r="F2412" s="20">
        <f ca="1"/>
        <v>1.8895942974381517</v>
      </c>
      <c r="G2412" s="20">
        <f ca="1"/>
        <v>2.078437552281426</v>
      </c>
      <c r="H2412" s="20">
        <f ca="1"/>
        <v>-1.6959821815128511</v>
      </c>
      <c r="I2412" s="164">
        <f t="shared" ca="1" si="596"/>
        <v>23.807623712420085</v>
      </c>
      <c r="J2412" s="164">
        <f t="shared" ca="1" si="597"/>
        <v>16.73303606360609</v>
      </c>
      <c r="K2412" s="164">
        <f t="shared" ca="1" si="598"/>
        <v>0.70982015386380193</v>
      </c>
      <c r="L2412" s="164">
        <f t="shared" ca="1" si="599"/>
        <v>1.5111235949136592</v>
      </c>
      <c r="M2412" s="20">
        <f t="shared" ca="1" si="600"/>
        <v>5.5930480754878378</v>
      </c>
      <c r="N2412" s="20">
        <f t="shared" ca="1" si="601"/>
        <v>2.1214950662981518</v>
      </c>
      <c r="O2412" s="20">
        <f t="shared" ca="1" si="592"/>
        <v>21616900.935462598</v>
      </c>
      <c r="P2412" s="20">
        <f t="shared" ca="1" si="593"/>
        <v>60968714.100487597</v>
      </c>
      <c r="Q2412" s="20">
        <f t="shared" ca="1" si="594"/>
        <v>207226.60534404602</v>
      </c>
      <c r="R2412" s="20">
        <f t="shared" ca="1" si="595"/>
        <v>82792841.641294241</v>
      </c>
      <c r="AD2412">
        <f t="shared" ca="1" si="602"/>
        <v>0.77854944476215648</v>
      </c>
      <c r="AE2412">
        <f t="shared" ca="1" si="603"/>
        <v>0.61175706832419152</v>
      </c>
      <c r="AF2412">
        <f t="shared" ca="1" si="604"/>
        <v>1.3620013987618351</v>
      </c>
      <c r="AG2412">
        <f t="shared" ca="1" si="605"/>
        <v>1.9141981586984509</v>
      </c>
      <c r="AH2412">
        <f t="shared" ca="1" si="606"/>
        <v>1.1922756394309317</v>
      </c>
      <c r="AI2412">
        <f t="shared" ca="1" si="607"/>
        <v>0.76079747648149065</v>
      </c>
    </row>
    <row r="2413" spans="1:35">
      <c r="A2413" s="20"/>
      <c r="B2413" s="20"/>
      <c r="C2413" s="20">
        <f ca="1"/>
        <v>1.0346311405727318</v>
      </c>
      <c r="D2413" s="20">
        <f ca="1"/>
        <v>-1.4681693973300129</v>
      </c>
      <c r="E2413" s="20">
        <f ca="1"/>
        <v>6.3558710587298298E-2</v>
      </c>
      <c r="F2413" s="20">
        <f ca="1"/>
        <v>-0.62949989881077073</v>
      </c>
      <c r="G2413" s="20">
        <f ca="1"/>
        <v>-1.3563218599971933</v>
      </c>
      <c r="H2413" s="20">
        <f ca="1"/>
        <v>-0.74554160479997111</v>
      </c>
      <c r="I2413" s="164">
        <f t="shared" ca="1" si="596"/>
        <v>19.603856534422931</v>
      </c>
      <c r="J2413" s="164">
        <f t="shared" ca="1" si="597"/>
        <v>13.214801484714028</v>
      </c>
      <c r="K2413" s="164">
        <f t="shared" ca="1" si="598"/>
        <v>0.46056972843693922</v>
      </c>
      <c r="L2413" s="164">
        <f t="shared" ca="1" si="599"/>
        <v>0.80998859816599111</v>
      </c>
      <c r="M2413" s="20">
        <f t="shared" ca="1" si="600"/>
        <v>2.585527211930942</v>
      </c>
      <c r="N2413" s="20">
        <f t="shared" ca="1" si="601"/>
        <v>1.0402099397695577</v>
      </c>
      <c r="O2413" s="20">
        <f t="shared" ca="1" si="592"/>
        <v>17499027.668575071</v>
      </c>
      <c r="P2413" s="20">
        <f t="shared" ca="1" si="593"/>
        <v>39503491.290410474</v>
      </c>
      <c r="Q2413" s="20">
        <f t="shared" ca="1" si="594"/>
        <v>195231.77459609555</v>
      </c>
      <c r="R2413" s="20">
        <f t="shared" ca="1" si="595"/>
        <v>57197750.73358164</v>
      </c>
      <c r="AD2413">
        <f t="shared" ca="1" si="602"/>
        <v>-0.24178239455754152</v>
      </c>
      <c r="AE2413">
        <f t="shared" ca="1" si="603"/>
        <v>-0.56885856217650044</v>
      </c>
      <c r="AF2413">
        <f t="shared" ca="1" si="604"/>
        <v>-0.90391155966418912</v>
      </c>
      <c r="AG2413">
        <f t="shared" ca="1" si="605"/>
        <v>-1.2727790992454955</v>
      </c>
      <c r="AH2413">
        <f t="shared" ca="1" si="606"/>
        <v>-2.1494142089656196</v>
      </c>
      <c r="AI2413">
        <f t="shared" ca="1" si="607"/>
        <v>-2.1615947573795742</v>
      </c>
    </row>
    <row r="2414" spans="1:35">
      <c r="A2414" s="20"/>
      <c r="B2414" s="20"/>
      <c r="C2414" s="20">
        <f ca="1"/>
        <v>0.19180883540207413</v>
      </c>
      <c r="D2414" s="20">
        <f ca="1"/>
        <v>2.2862392171999342</v>
      </c>
      <c r="E2414" s="20">
        <f ca="1"/>
        <v>0.22609123259609332</v>
      </c>
      <c r="F2414" s="20">
        <f ca="1"/>
        <v>0.48200885720299241</v>
      </c>
      <c r="G2414" s="20">
        <f ca="1"/>
        <v>1.12442497938119</v>
      </c>
      <c r="H2414" s="20">
        <f ca="1"/>
        <v>0.98550422173826857</v>
      </c>
      <c r="I2414" s="164">
        <f t="shared" ca="1" si="596"/>
        <v>29.945690228318956</v>
      </c>
      <c r="J2414" s="164">
        <f t="shared" ca="1" si="597"/>
        <v>22.502759606991255</v>
      </c>
      <c r="K2414" s="164">
        <f t="shared" ca="1" si="598"/>
        <v>0.71008572770904665</v>
      </c>
      <c r="L2414" s="164">
        <f t="shared" ca="1" si="599"/>
        <v>1.4112168300903998</v>
      </c>
      <c r="M2414" s="20">
        <f t="shared" ca="1" si="600"/>
        <v>6.3227630908470172</v>
      </c>
      <c r="N2414" s="20">
        <f t="shared" ca="1" si="601"/>
        <v>2.7178564203125091</v>
      </c>
      <c r="O2414" s="20">
        <f t="shared" ca="1" si="592"/>
        <v>27966908.601426698</v>
      </c>
      <c r="P2414" s="20">
        <f t="shared" ca="1" si="593"/>
        <v>64628147.053899154</v>
      </c>
      <c r="Q2414" s="20">
        <f t="shared" ca="1" si="594"/>
        <v>768865.60041900771</v>
      </c>
      <c r="R2414" s="20">
        <f t="shared" ca="1" si="595"/>
        <v>93363921.255744874</v>
      </c>
      <c r="AD2414">
        <f t="shared" ca="1" si="602"/>
        <v>2.2683714146405229</v>
      </c>
      <c r="AE2414">
        <f t="shared" ca="1" si="603"/>
        <v>2.5479059083863271</v>
      </c>
      <c r="AF2414">
        <f t="shared" ca="1" si="604"/>
        <v>1.3644157064458777</v>
      </c>
      <c r="AG2414">
        <f t="shared" ca="1" si="605"/>
        <v>1.4600765004109075</v>
      </c>
      <c r="AH2414">
        <f t="shared" ca="1" si="606"/>
        <v>2.0030701009411311</v>
      </c>
      <c r="AI2414">
        <f t="shared" ca="1" si="607"/>
        <v>2.372584919763538</v>
      </c>
    </row>
    <row r="2415" spans="1:35">
      <c r="A2415" s="20"/>
      <c r="B2415" s="20"/>
      <c r="C2415" s="20">
        <f ca="1"/>
        <v>-1.0961496813879912</v>
      </c>
      <c r="D2415" s="20">
        <f ca="1"/>
        <v>-2.0412501663295748E-2</v>
      </c>
      <c r="E2415" s="20">
        <f ca="1"/>
        <v>-1.8062243901997879</v>
      </c>
      <c r="F2415" s="20">
        <f ca="1"/>
        <v>0.86457013603159349</v>
      </c>
      <c r="G2415" s="20">
        <f ca="1"/>
        <v>-0.58895616897408631</v>
      </c>
      <c r="H2415" s="20">
        <f ca="1"/>
        <v>-0.16370235148675066</v>
      </c>
      <c r="I2415" s="164">
        <f t="shared" ca="1" si="596"/>
        <v>15.457057236626577</v>
      </c>
      <c r="J2415" s="164">
        <f t="shared" ca="1" si="597"/>
        <v>11.538834549984045</v>
      </c>
      <c r="K2415" s="164">
        <f t="shared" ca="1" si="598"/>
        <v>0.36337904012717492</v>
      </c>
      <c r="L2415" s="164">
        <f t="shared" ca="1" si="599"/>
        <v>1.0039040024130181</v>
      </c>
      <c r="M2415" s="20">
        <f t="shared" ca="1" si="600"/>
        <v>3.6361190425682262</v>
      </c>
      <c r="N2415" s="20">
        <f t="shared" ca="1" si="601"/>
        <v>1.5449456963055486</v>
      </c>
      <c r="O2415" s="20">
        <f t="shared" ca="1" si="592"/>
        <v>14393950.233586911</v>
      </c>
      <c r="P2415" s="20">
        <f t="shared" ca="1" si="593"/>
        <v>40145726.930102207</v>
      </c>
      <c r="Q2415" s="20">
        <f t="shared" ca="1" si="594"/>
        <v>411899.52397539845</v>
      </c>
      <c r="R2415" s="20">
        <f t="shared" ca="1" si="595"/>
        <v>54951576.687664524</v>
      </c>
      <c r="AD2415">
        <f t="shared" ca="1" si="602"/>
        <v>-1.2482870784886952</v>
      </c>
      <c r="AE2415">
        <f t="shared" ca="1" si="603"/>
        <v>-1.1312635738308576</v>
      </c>
      <c r="AF2415">
        <f t="shared" ca="1" si="604"/>
        <v>-1.7874632715711372</v>
      </c>
      <c r="AG2415">
        <f t="shared" ca="1" si="605"/>
        <v>-0.39134544357719042</v>
      </c>
      <c r="AH2415">
        <f t="shared" ca="1" si="606"/>
        <v>-0.98208995270197064</v>
      </c>
      <c r="AI2415">
        <f t="shared" ca="1" si="607"/>
        <v>-0.79744406403905832</v>
      </c>
    </row>
    <row r="2416" spans="1:35">
      <c r="A2416" s="20"/>
      <c r="B2416" s="20"/>
      <c r="C2416" s="20">
        <f ca="1"/>
        <v>-0.7727608559532757</v>
      </c>
      <c r="D2416" s="20">
        <f ca="1"/>
        <v>0.58419002014832522</v>
      </c>
      <c r="E2416" s="20">
        <f ca="1"/>
        <v>-0.87777533274850628</v>
      </c>
      <c r="F2416" s="20">
        <f ca="1"/>
        <v>-1.1583029687855875</v>
      </c>
      <c r="G2416" s="20">
        <f ca="1"/>
        <v>-2.9108659718247067</v>
      </c>
      <c r="H2416" s="20">
        <f ca="1"/>
        <v>-0.52818304358920687</v>
      </c>
      <c r="I2416" s="164">
        <f t="shared" ca="1" si="596"/>
        <v>19.653186962816658</v>
      </c>
      <c r="J2416" s="164">
        <f t="shared" ca="1" si="597"/>
        <v>14.420497935679514</v>
      </c>
      <c r="K2416" s="164">
        <f t="shared" ca="1" si="598"/>
        <v>0.26682021259890515</v>
      </c>
      <c r="L2416" s="164">
        <f t="shared" ca="1" si="599"/>
        <v>0.48944614967921385</v>
      </c>
      <c r="M2416" s="20">
        <f t="shared" ca="1" si="600"/>
        <v>0.97394772871476665</v>
      </c>
      <c r="N2416" s="20">
        <f t="shared" ca="1" si="601"/>
        <v>0.53765184346272887</v>
      </c>
      <c r="O2416" s="20">
        <f t="shared" ca="1" si="592"/>
        <v>18168289.57739656</v>
      </c>
      <c r="P2416" s="20">
        <f t="shared" ca="1" si="593"/>
        <v>31655730.966498557</v>
      </c>
      <c r="Q2416" s="20">
        <f t="shared" ca="1" si="594"/>
        <v>317355.85446544335</v>
      </c>
      <c r="R2416" s="20">
        <f t="shared" ca="1" si="595"/>
        <v>50141376.398360558</v>
      </c>
      <c r="AD2416">
        <f t="shared" ca="1" si="602"/>
        <v>-0.22980898960760734</v>
      </c>
      <c r="AE2416">
        <f t="shared" ca="1" si="603"/>
        <v>-0.16426243769143833</v>
      </c>
      <c r="AF2416">
        <f t="shared" ca="1" si="604"/>
        <v>-2.6652707945554082</v>
      </c>
      <c r="AG2416">
        <f t="shared" ca="1" si="605"/>
        <v>-2.7297902287308466</v>
      </c>
      <c r="AH2416">
        <f t="shared" ca="1" si="606"/>
        <v>-3.9400580792058144</v>
      </c>
      <c r="AI2416">
        <f t="shared" ca="1" si="607"/>
        <v>-3.5198598825331655</v>
      </c>
    </row>
    <row r="2417" spans="1:35">
      <c r="A2417" s="20"/>
      <c r="B2417" s="20"/>
      <c r="C2417" s="20">
        <f ca="1"/>
        <v>-1.6715911045812806</v>
      </c>
      <c r="D2417" s="20">
        <f ca="1"/>
        <v>0.6070857704914161</v>
      </c>
      <c r="E2417" s="20">
        <f ca="1"/>
        <v>-0.92647937468978869</v>
      </c>
      <c r="F2417" s="20">
        <f ca="1"/>
        <v>-1.3434689751428106</v>
      </c>
      <c r="G2417" s="20">
        <f ca="1"/>
        <v>-1.1124426803899441</v>
      </c>
      <c r="H2417" s="20">
        <f ca="1"/>
        <v>-1.9170883809652788</v>
      </c>
      <c r="I2417" s="164">
        <f t="shared" ca="1" si="596"/>
        <v>14.90145139263198</v>
      </c>
      <c r="J2417" s="164">
        <f t="shared" ca="1" si="597"/>
        <v>11.354102144474037</v>
      </c>
      <c r="K2417" s="164">
        <f t="shared" ca="1" si="598"/>
        <v>0.26774419172952518</v>
      </c>
      <c r="L2417" s="164">
        <f t="shared" ca="1" si="599"/>
        <v>0.42030203899664142</v>
      </c>
      <c r="M2417" s="20">
        <f t="shared" ca="1" si="600"/>
        <v>1.6070446667784082</v>
      </c>
      <c r="N2417" s="20">
        <f t="shared" ca="1" si="601"/>
        <v>0.50839925324091073</v>
      </c>
      <c r="O2417" s="20">
        <f t="shared" ca="1" si="592"/>
        <v>13999153.756964842</v>
      </c>
      <c r="P2417" s="20">
        <f t="shared" ca="1" si="593"/>
        <v>25213946.337563686</v>
      </c>
      <c r="Q2417" s="20">
        <f t="shared" ca="1" si="594"/>
        <v>-109806.80094758052</v>
      </c>
      <c r="R2417" s="20">
        <f t="shared" ca="1" si="595"/>
        <v>39103293.293580942</v>
      </c>
      <c r="AD2417">
        <f t="shared" ca="1" si="602"/>
        <v>-1.3831428658660248</v>
      </c>
      <c r="AE2417">
        <f t="shared" ca="1" si="603"/>
        <v>-1.1932543139348866</v>
      </c>
      <c r="AF2417">
        <f t="shared" ca="1" si="604"/>
        <v>-2.6568709842770444</v>
      </c>
      <c r="AG2417">
        <f t="shared" ca="1" si="605"/>
        <v>-3.0440816409243574</v>
      </c>
      <c r="AH2417">
        <f t="shared" ca="1" si="606"/>
        <v>-3.2366170369128793</v>
      </c>
      <c r="AI2417">
        <f t="shared" ca="1" si="607"/>
        <v>-3.5989209371867279</v>
      </c>
    </row>
    <row r="2418" spans="1:35">
      <c r="A2418" s="20"/>
      <c r="B2418" s="20"/>
      <c r="C2418" s="20">
        <f ca="1"/>
        <v>0.19822349017009214</v>
      </c>
      <c r="D2418" s="20">
        <f ca="1"/>
        <v>-1.7003531527951019E-2</v>
      </c>
      <c r="E2418" s="20">
        <f ca="1"/>
        <v>0.88791861243550929</v>
      </c>
      <c r="F2418" s="20">
        <f ca="1"/>
        <v>-2.8055248160193433</v>
      </c>
      <c r="G2418" s="20">
        <f ca="1"/>
        <v>3.2089657011227703E-3</v>
      </c>
      <c r="H2418" s="20">
        <f ca="1"/>
        <v>-0.59368660464463319</v>
      </c>
      <c r="I2418" s="164">
        <f t="shared" ca="1" si="596"/>
        <v>20.622867628454657</v>
      </c>
      <c r="J2418" s="164">
        <f t="shared" ca="1" si="597"/>
        <v>15.060144681528225</v>
      </c>
      <c r="K2418" s="164">
        <f t="shared" ca="1" si="598"/>
        <v>0.49024799477960707</v>
      </c>
      <c r="L2418" s="164">
        <f t="shared" ca="1" si="599"/>
        <v>0.52259683630813158</v>
      </c>
      <c r="M2418" s="20">
        <f t="shared" ca="1" si="600"/>
        <v>3.6005614211822863</v>
      </c>
      <c r="N2418" s="20">
        <f t="shared" ca="1" si="601"/>
        <v>1.2912386129100524</v>
      </c>
      <c r="O2418" s="20">
        <f t="shared" ca="1" si="592"/>
        <v>19026487.559483021</v>
      </c>
      <c r="P2418" s="20">
        <f t="shared" ca="1" si="593"/>
        <v>33439384.468594879</v>
      </c>
      <c r="Q2418" s="20">
        <f t="shared" ca="1" si="594"/>
        <v>8742.6588590772826</v>
      </c>
      <c r="R2418" s="20">
        <f t="shared" ca="1" si="595"/>
        <v>52474614.686936975</v>
      </c>
      <c r="AD2418">
        <f t="shared" ca="1" si="602"/>
        <v>5.5503952559843583E-3</v>
      </c>
      <c r="AE2418">
        <f t="shared" ca="1" si="603"/>
        <v>5.0384121318196182E-2</v>
      </c>
      <c r="AF2418">
        <f t="shared" ca="1" si="604"/>
        <v>-0.63410913836720906</v>
      </c>
      <c r="AG2418">
        <f t="shared" ca="1" si="605"/>
        <v>-2.5791052895084934</v>
      </c>
      <c r="AH2418">
        <f t="shared" ca="1" si="606"/>
        <v>-1.0215984209085702</v>
      </c>
      <c r="AI2418">
        <f t="shared" ca="1" si="607"/>
        <v>-1.4831388840268855</v>
      </c>
    </row>
    <row r="2419" spans="1:35">
      <c r="A2419" s="20"/>
      <c r="B2419" s="20"/>
      <c r="C2419" s="20">
        <f ca="1"/>
        <v>8.0034821393918168E-3</v>
      </c>
      <c r="D2419" s="20">
        <f ca="1"/>
        <v>0.21228111369512084</v>
      </c>
      <c r="E2419" s="20">
        <f ca="1"/>
        <v>0.36468343343838294</v>
      </c>
      <c r="F2419" s="20">
        <f ca="1"/>
        <v>0.81157616048661219</v>
      </c>
      <c r="G2419" s="20">
        <f ca="1"/>
        <v>1.0249613072150758</v>
      </c>
      <c r="H2419" s="20">
        <f ca="1"/>
        <v>1.1098868144957255</v>
      </c>
      <c r="I2419" s="164">
        <f t="shared" ca="1" si="596"/>
        <v>21.786209081194716</v>
      </c>
      <c r="J2419" s="164">
        <f t="shared" ca="1" si="597"/>
        <v>15.971690604931132</v>
      </c>
      <c r="K2419" s="164">
        <f t="shared" ca="1" si="598"/>
        <v>0.717201913937345</v>
      </c>
      <c r="L2419" s="164">
        <f t="shared" ca="1" si="599"/>
        <v>1.4764905877948087</v>
      </c>
      <c r="M2419" s="20">
        <f t="shared" ca="1" si="600"/>
        <v>6.5653115642861408</v>
      </c>
      <c r="N2419" s="20">
        <f t="shared" ca="1" si="601"/>
        <v>2.7158956232704483</v>
      </c>
      <c r="O2419" s="20">
        <f t="shared" ca="1" si="592"/>
        <v>20132952.376121897</v>
      </c>
      <c r="P2419" s="20">
        <f t="shared" ca="1" si="593"/>
        <v>58099773.761093728</v>
      </c>
      <c r="Q2419" s="20">
        <f t="shared" ca="1" si="594"/>
        <v>620680.63406439091</v>
      </c>
      <c r="R2419" s="20">
        <f t="shared" ca="1" si="595"/>
        <v>78853406.77128002</v>
      </c>
      <c r="AD2419">
        <f t="shared" ca="1" si="602"/>
        <v>0.28791482553269793</v>
      </c>
      <c r="AE2419">
        <f t="shared" ca="1" si="603"/>
        <v>0.35627201507756112</v>
      </c>
      <c r="AF2419">
        <f t="shared" ca="1" si="604"/>
        <v>1.4291083085213176</v>
      </c>
      <c r="AG2419">
        <f t="shared" ca="1" si="605"/>
        <v>1.7567753990673118</v>
      </c>
      <c r="AH2419">
        <f t="shared" ca="1" si="606"/>
        <v>2.2725684047623789</v>
      </c>
      <c r="AI2419">
        <f t="shared" ca="1" si="607"/>
        <v>2.3672854682985083</v>
      </c>
    </row>
    <row r="2420" spans="1:35">
      <c r="A2420" s="20"/>
      <c r="B2420" s="20"/>
      <c r="C2420" s="20">
        <f ca="1"/>
        <v>-2.0691313818683486</v>
      </c>
      <c r="D2420" s="20">
        <f ca="1"/>
        <v>1.2804431469435711</v>
      </c>
      <c r="E2420" s="20">
        <f ca="1"/>
        <v>-0.67903213980238331</v>
      </c>
      <c r="F2420" s="20">
        <f ca="1"/>
        <v>1.7764815540240855</v>
      </c>
      <c r="G2420" s="20">
        <f ca="1"/>
        <v>0.11308326133875837</v>
      </c>
      <c r="H2420" s="20">
        <f ca="1"/>
        <v>1.0069528445061313</v>
      </c>
      <c r="I2420" s="164">
        <f t="shared" ca="1" si="596"/>
        <v>17.296172415725913</v>
      </c>
      <c r="J2420" s="164">
        <f t="shared" ca="1" si="597"/>
        <v>13.521876927332762</v>
      </c>
      <c r="K2420" s="164">
        <f t="shared" ca="1" si="598"/>
        <v>0.59500206569407488</v>
      </c>
      <c r="L2420" s="164">
        <f t="shared" ca="1" si="599"/>
        <v>1.4707717362872099</v>
      </c>
      <c r="M2420" s="20">
        <f t="shared" ca="1" si="600"/>
        <v>5.7411377615537393</v>
      </c>
      <c r="N2420" s="20">
        <f t="shared" ca="1" si="601"/>
        <v>2.4552514607597331</v>
      </c>
      <c r="O2420" s="20">
        <f t="shared" ca="1" si="592"/>
        <v>16432173.082926184</v>
      </c>
      <c r="P2420" s="20">
        <f t="shared" ca="1" si="593"/>
        <v>53481508.162229426</v>
      </c>
      <c r="Q2420" s="20">
        <f t="shared" ca="1" si="594"/>
        <v>677059.88807361736</v>
      </c>
      <c r="R2420" s="20">
        <f t="shared" ca="1" si="595"/>
        <v>70590741.133229226</v>
      </c>
      <c r="AD2420">
        <f t="shared" ca="1" si="602"/>
        <v>-0.80189989909565296</v>
      </c>
      <c r="AE2420">
        <f t="shared" ca="1" si="603"/>
        <v>-0.46581311163330152</v>
      </c>
      <c r="AF2420">
        <f t="shared" ca="1" si="604"/>
        <v>0.31820059721886251</v>
      </c>
      <c r="AG2420">
        <f t="shared" ca="1" si="605"/>
        <v>1.7307806194873177</v>
      </c>
      <c r="AH2420">
        <f t="shared" ca="1" si="606"/>
        <v>1.3568197350597111</v>
      </c>
      <c r="AI2420">
        <f t="shared" ca="1" si="607"/>
        <v>1.6628417858371161</v>
      </c>
    </row>
    <row r="2421" spans="1:35">
      <c r="A2421" s="20"/>
      <c r="B2421" s="20"/>
      <c r="C2421" s="20">
        <f ca="1"/>
        <v>-0.99012828829300215</v>
      </c>
      <c r="D2421" s="20">
        <f ca="1"/>
        <v>1.8448952063156816</v>
      </c>
      <c r="E2421" s="20">
        <f ca="1"/>
        <v>-0.35614082900766708</v>
      </c>
      <c r="F2421" s="20">
        <f ca="1"/>
        <v>0.11971339346736329</v>
      </c>
      <c r="G2421" s="20">
        <f ca="1"/>
        <v>1.2331375483073796</v>
      </c>
      <c r="H2421" s="20">
        <f ca="1"/>
        <v>4.6360508933966496E-2</v>
      </c>
      <c r="I2421" s="164">
        <f t="shared" ca="1" si="596"/>
        <v>22.692267357970952</v>
      </c>
      <c r="J2421" s="164">
        <f t="shared" ca="1" si="597"/>
        <v>17.494048911165773</v>
      </c>
      <c r="K2421" s="164">
        <f t="shared" ca="1" si="598"/>
        <v>0.58011618556801781</v>
      </c>
      <c r="L2421" s="164">
        <f t="shared" ca="1" si="599"/>
        <v>1.1611392832734793</v>
      </c>
      <c r="M2421" s="20">
        <f t="shared" ca="1" si="600"/>
        <v>5.5894328766700347</v>
      </c>
      <c r="N2421" s="20">
        <f t="shared" ca="1" si="601"/>
        <v>2.2568804074547724</v>
      </c>
      <c r="O2421" s="20">
        <f t="shared" ca="1" si="592"/>
        <v>21427941.945261195</v>
      </c>
      <c r="P2421" s="20">
        <f t="shared" ca="1" si="593"/>
        <v>51234215.435065724</v>
      </c>
      <c r="Q2421" s="20">
        <f t="shared" ca="1" si="594"/>
        <v>435858.34371357318</v>
      </c>
      <c r="R2421" s="20">
        <f t="shared" ca="1" si="595"/>
        <v>73098015.724040493</v>
      </c>
      <c r="AD2421">
        <f t="shared" ca="1" si="602"/>
        <v>0.5078318830026578</v>
      </c>
      <c r="AE2421">
        <f t="shared" ca="1" si="603"/>
        <v>0.86713050710260875</v>
      </c>
      <c r="AF2421">
        <f t="shared" ca="1" si="604"/>
        <v>0.18287441425470685</v>
      </c>
      <c r="AG2421">
        <f t="shared" ca="1" si="605"/>
        <v>0.32336037851581406</v>
      </c>
      <c r="AH2421">
        <f t="shared" ca="1" si="606"/>
        <v>1.1882587518555945</v>
      </c>
      <c r="AI2421">
        <f t="shared" ca="1" si="607"/>
        <v>1.1267038039318169</v>
      </c>
    </row>
    <row r="2422" spans="1:35">
      <c r="A2422" s="20"/>
      <c r="B2422" s="20"/>
      <c r="C2422" s="20">
        <f ca="1"/>
        <v>0.78856935265886685</v>
      </c>
      <c r="D2422" s="20">
        <f ca="1"/>
        <v>-0.42170271120358715</v>
      </c>
      <c r="E2422" s="20">
        <f ca="1"/>
        <v>-1.4042779912288565</v>
      </c>
      <c r="F2422" s="20">
        <f ca="1"/>
        <v>-1.0553373410865454</v>
      </c>
      <c r="G2422" s="20">
        <f ca="1"/>
        <v>1.0499136244551739</v>
      </c>
      <c r="H2422" s="20">
        <f ca="1"/>
        <v>-1.2147418427833006</v>
      </c>
      <c r="I2422" s="164">
        <f t="shared" ca="1" si="596"/>
        <v>20.299788063815651</v>
      </c>
      <c r="J2422" s="164">
        <f t="shared" ca="1" si="597"/>
        <v>14.674118620043052</v>
      </c>
      <c r="K2422" s="164">
        <f t="shared" ca="1" si="598"/>
        <v>0.36287480556568108</v>
      </c>
      <c r="L2422" s="164">
        <f t="shared" ca="1" si="599"/>
        <v>0.67846201891015245</v>
      </c>
      <c r="M2422" s="20">
        <f t="shared" ca="1" si="600"/>
        <v>3.8110248661400861</v>
      </c>
      <c r="N2422" s="20">
        <f t="shared" ca="1" si="601"/>
        <v>1.4142198430490887</v>
      </c>
      <c r="O2422" s="20">
        <f t="shared" ca="1" si="592"/>
        <v>18648346.347767912</v>
      </c>
      <c r="P2422" s="20">
        <f t="shared" ca="1" si="593"/>
        <v>36957143.633656099</v>
      </c>
      <c r="Q2422" s="20">
        <f t="shared" ca="1" si="594"/>
        <v>88728.546298012545</v>
      </c>
      <c r="R2422" s="20">
        <f t="shared" ca="1" si="595"/>
        <v>55694218.527722023</v>
      </c>
      <c r="AD2422">
        <f t="shared" ca="1" si="602"/>
        <v>-7.2866974802027043E-2</v>
      </c>
      <c r="AE2422">
        <f t="shared" ca="1" si="603"/>
        <v>-7.9154825488908676E-2</v>
      </c>
      <c r="AF2422">
        <f t="shared" ca="1" si="604"/>
        <v>-1.7920472221301722</v>
      </c>
      <c r="AG2422">
        <f t="shared" ca="1" si="605"/>
        <v>-1.8706271867720345</v>
      </c>
      <c r="AH2422">
        <f t="shared" ca="1" si="606"/>
        <v>-0.78775014873323723</v>
      </c>
      <c r="AI2422">
        <f t="shared" ca="1" si="607"/>
        <v>-1.1507571809484092</v>
      </c>
    </row>
    <row r="2423" spans="1:35">
      <c r="A2423" s="20"/>
      <c r="B2423" s="20"/>
      <c r="C2423" s="20">
        <f ca="1"/>
        <v>-1.3417262808158088</v>
      </c>
      <c r="D2423" s="20">
        <f ca="1"/>
        <v>0.73795984263238634</v>
      </c>
      <c r="E2423" s="20">
        <f ca="1"/>
        <v>0.60597886904376153</v>
      </c>
      <c r="F2423" s="20">
        <f ca="1"/>
        <v>-1.3480637795931405</v>
      </c>
      <c r="G2423" s="20">
        <f ca="1"/>
        <v>0.17699936586666923</v>
      </c>
      <c r="H2423" s="20">
        <f ca="1"/>
        <v>1.6521230154637117</v>
      </c>
      <c r="I2423" s="164">
        <f t="shared" ca="1" si="596"/>
        <v>17.894949085844885</v>
      </c>
      <c r="J2423" s="164">
        <f t="shared" ca="1" si="597"/>
        <v>13.956290398806228</v>
      </c>
      <c r="K2423" s="164">
        <f t="shared" ca="1" si="598"/>
        <v>0.59074110086380538</v>
      </c>
      <c r="L2423" s="164">
        <f t="shared" ca="1" si="599"/>
        <v>0.99575200768333816</v>
      </c>
      <c r="M2423" s="20">
        <f t="shared" ca="1" si="600"/>
        <v>5.7832812960274769</v>
      </c>
      <c r="N2423" s="20">
        <f t="shared" ca="1" si="601"/>
        <v>2.3626995120071763</v>
      </c>
      <c r="O2423" s="20">
        <f t="shared" ca="1" si="592"/>
        <v>16983137.223782476</v>
      </c>
      <c r="P2423" s="20">
        <f t="shared" ca="1" si="593"/>
        <v>42375909.655840561</v>
      </c>
      <c r="Q2423" s="20">
        <f t="shared" ca="1" si="594"/>
        <v>497061.77462079999</v>
      </c>
      <c r="R2423" s="20">
        <f t="shared" ca="1" si="595"/>
        <v>59856108.654243842</v>
      </c>
      <c r="AD2423">
        <f t="shared" ca="1" si="602"/>
        <v>-0.65656575586289223</v>
      </c>
      <c r="AE2423">
        <f t="shared" ca="1" si="603"/>
        <v>-0.32003677892408466</v>
      </c>
      <c r="AF2423">
        <f t="shared" ca="1" si="604"/>
        <v>0.27946455330732078</v>
      </c>
      <c r="AG2423">
        <f t="shared" ca="1" si="605"/>
        <v>-0.42839996507573574</v>
      </c>
      <c r="AH2423">
        <f t="shared" ca="1" si="606"/>
        <v>1.4036458844749746</v>
      </c>
      <c r="AI2423">
        <f t="shared" ca="1" si="607"/>
        <v>1.4127013838031794</v>
      </c>
    </row>
    <row r="2424" spans="1:35">
      <c r="A2424" s="20"/>
      <c r="B2424" s="20"/>
      <c r="C2424" s="20">
        <f ca="1"/>
        <v>0.79565514397959158</v>
      </c>
      <c r="D2424" s="20">
        <f ca="1"/>
        <v>-0.65725197928734647</v>
      </c>
      <c r="E2424" s="20">
        <f ca="1"/>
        <v>1.1190903205604266</v>
      </c>
      <c r="F2424" s="20">
        <f ca="1"/>
        <v>1.4754980147241679</v>
      </c>
      <c r="G2424" s="20">
        <f ca="1"/>
        <v>0.56524179628648319</v>
      </c>
      <c r="H2424" s="20">
        <f ca="1"/>
        <v>-1.206328059243285</v>
      </c>
      <c r="I2424" s="164">
        <f t="shared" ca="1" si="596"/>
        <v>22.25912865389699</v>
      </c>
      <c r="J2424" s="164">
        <f t="shared" ca="1" si="597"/>
        <v>15.194967528296695</v>
      </c>
      <c r="K2424" s="164">
        <f t="shared" ca="1" si="598"/>
        <v>0.75873865170281796</v>
      </c>
      <c r="L2424" s="164">
        <f t="shared" ca="1" si="599"/>
        <v>1.479133229237853</v>
      </c>
      <c r="M2424" s="20">
        <f t="shared" ca="1" si="600"/>
        <v>4.8690267050644964</v>
      </c>
      <c r="N2424" s="20">
        <f t="shared" ca="1" si="601"/>
        <v>1.8732610475417906</v>
      </c>
      <c r="O2424" s="20">
        <f t="shared" ca="1" si="592"/>
        <v>19970944.600597519</v>
      </c>
      <c r="P2424" s="20">
        <f t="shared" ca="1" si="593"/>
        <v>58636464.374809995</v>
      </c>
      <c r="Q2424" s="20">
        <f t="shared" ca="1" si="594"/>
        <v>224531.7400589677</v>
      </c>
      <c r="R2424" s="20">
        <f t="shared" ca="1" si="595"/>
        <v>78831940.715466484</v>
      </c>
      <c r="AD2424">
        <f t="shared" ca="1" si="602"/>
        <v>0.40270112958664805</v>
      </c>
      <c r="AE2424">
        <f t="shared" ca="1" si="603"/>
        <v>9.5626687347884376E-2</v>
      </c>
      <c r="AF2424">
        <f t="shared" ca="1" si="604"/>
        <v>1.8067150154801626</v>
      </c>
      <c r="AG2424">
        <f t="shared" ca="1" si="605"/>
        <v>1.7687874056266037</v>
      </c>
      <c r="AH2424">
        <f t="shared" ca="1" si="606"/>
        <v>0.38780745007166306</v>
      </c>
      <c r="AI2424">
        <f t="shared" ca="1" si="607"/>
        <v>8.989472308592017E-2</v>
      </c>
    </row>
    <row r="2425" spans="1:35">
      <c r="A2425" s="20"/>
      <c r="B2425" s="20"/>
      <c r="C2425" s="20">
        <f ca="1"/>
        <v>1.7745371161045209</v>
      </c>
      <c r="D2425" s="20">
        <f ca="1"/>
        <v>-0.39122388047236795</v>
      </c>
      <c r="E2425" s="20">
        <f ca="1"/>
        <v>-0.56860093370437137</v>
      </c>
      <c r="F2425" s="20">
        <f ca="1"/>
        <v>-0.65450245263386653</v>
      </c>
      <c r="G2425" s="20">
        <f ca="1"/>
        <v>-7.7877214291790217E-2</v>
      </c>
      <c r="H2425" s="20">
        <f ca="1"/>
        <v>-2.0953222450288291</v>
      </c>
      <c r="I2425" s="164">
        <f t="shared" ca="1" si="596"/>
        <v>25.439833411856913</v>
      </c>
      <c r="J2425" s="164">
        <f t="shared" ca="1" si="597"/>
        <v>17.623695113809205</v>
      </c>
      <c r="K2425" s="164">
        <f t="shared" ca="1" si="598"/>
        <v>0.42581302763965834</v>
      </c>
      <c r="L2425" s="164">
        <f t="shared" ca="1" si="599"/>
        <v>0.72867145787637688</v>
      </c>
      <c r="M2425" s="20">
        <f t="shared" ca="1" si="600"/>
        <v>2.4433502685604598</v>
      </c>
      <c r="N2425" s="20">
        <f t="shared" ca="1" si="601"/>
        <v>0.91057081762195291</v>
      </c>
      <c r="O2425" s="20">
        <f t="shared" ca="1" si="592"/>
        <v>22962258.53923934</v>
      </c>
      <c r="P2425" s="20">
        <f t="shared" ca="1" si="593"/>
        <v>43319664.424774863</v>
      </c>
      <c r="Q2425" s="20">
        <f t="shared" ca="1" si="594"/>
        <v>63312.413543702467</v>
      </c>
      <c r="R2425" s="20">
        <f t="shared" ca="1" si="595"/>
        <v>66345235.377557904</v>
      </c>
      <c r="AD2425">
        <f t="shared" ca="1" si="602"/>
        <v>1.1747168475380851</v>
      </c>
      <c r="AE2425">
        <f t="shared" ca="1" si="603"/>
        <v>0.91063594423127714</v>
      </c>
      <c r="AF2425">
        <f t="shared" ca="1" si="604"/>
        <v>-1.2198815669121972</v>
      </c>
      <c r="AG2425">
        <f t="shared" ca="1" si="605"/>
        <v>-1.6424024641982873</v>
      </c>
      <c r="AH2425">
        <f t="shared" ca="1" si="606"/>
        <v>-2.3073885904883773</v>
      </c>
      <c r="AI2425">
        <f t="shared" ca="1" si="607"/>
        <v>-2.5119707631839114</v>
      </c>
    </row>
    <row r="2426" spans="1:35">
      <c r="A2426" s="20"/>
      <c r="B2426" s="20"/>
      <c r="C2426" s="20">
        <f ca="1"/>
        <v>1.3834594744813391</v>
      </c>
      <c r="D2426" s="20">
        <f ca="1"/>
        <v>0.13233703235315222</v>
      </c>
      <c r="E2426" s="20">
        <f ca="1"/>
        <v>-0.30284862230879378</v>
      </c>
      <c r="F2426" s="20">
        <f ca="1"/>
        <v>0.22391498127633336</v>
      </c>
      <c r="G2426" s="20">
        <f ca="1"/>
        <v>0.92684606011872694</v>
      </c>
      <c r="H2426" s="20">
        <f ca="1"/>
        <v>5.1449114874186019E-2</v>
      </c>
      <c r="I2426" s="164">
        <f t="shared" ca="1" si="596"/>
        <v>26.324389215422787</v>
      </c>
      <c r="J2426" s="164">
        <f t="shared" ca="1" si="597"/>
        <v>18.835148883008316</v>
      </c>
      <c r="K2426" s="164">
        <f t="shared" ca="1" si="598"/>
        <v>0.60038318817466896</v>
      </c>
      <c r="L2426" s="164">
        <f t="shared" ca="1" si="599"/>
        <v>1.2035391252980645</v>
      </c>
      <c r="M2426" s="20">
        <f t="shared" ca="1" si="600"/>
        <v>5.2257980265743953</v>
      </c>
      <c r="N2426" s="20">
        <f t="shared" ca="1" si="601"/>
        <v>2.1689989964388974</v>
      </c>
      <c r="O2426" s="20">
        <f t="shared" ca="1" si="592"/>
        <v>24079987.084059857</v>
      </c>
      <c r="P2426" s="20">
        <f t="shared" ca="1" si="593"/>
        <v>55900666.195787303</v>
      </c>
      <c r="Q2426" s="20">
        <f t="shared" ca="1" si="594"/>
        <v>506095.95843960677</v>
      </c>
      <c r="R2426" s="20">
        <f t="shared" ca="1" si="595"/>
        <v>80486749.238286763</v>
      </c>
      <c r="AD2426">
        <f t="shared" ca="1" si="602"/>
        <v>1.3894148581123269</v>
      </c>
      <c r="AE2426">
        <f t="shared" ca="1" si="603"/>
        <v>1.317164054700777</v>
      </c>
      <c r="AF2426">
        <f t="shared" ca="1" si="604"/>
        <v>0.3671198924969899</v>
      </c>
      <c r="AG2426">
        <f t="shared" ca="1" si="605"/>
        <v>0.51608693317302046</v>
      </c>
      <c r="AH2426">
        <f t="shared" ca="1" si="606"/>
        <v>0.78422002952710645</v>
      </c>
      <c r="AI2426">
        <f t="shared" ca="1" si="607"/>
        <v>0.88918647686188468</v>
      </c>
    </row>
    <row r="2427" spans="1:35">
      <c r="A2427" s="20"/>
      <c r="B2427" s="20"/>
      <c r="C2427" s="20">
        <f ca="1"/>
        <v>-1.3434904071434901</v>
      </c>
      <c r="D2427" s="20">
        <f ca="1"/>
        <v>-0.29893491311510656</v>
      </c>
      <c r="E2427" s="20">
        <f ca="1"/>
        <v>-0.39225907705013835</v>
      </c>
      <c r="F2427" s="20">
        <f ca="1"/>
        <v>8.9383741271877121E-2</v>
      </c>
      <c r="G2427" s="20">
        <f ca="1"/>
        <v>0.12746681676276508</v>
      </c>
      <c r="H2427" s="20">
        <f ca="1"/>
        <v>-1.4900222580937078E-3</v>
      </c>
      <c r="I2427" s="164">
        <f t="shared" ca="1" si="596"/>
        <v>13.697955583433608</v>
      </c>
      <c r="J2427" s="164">
        <f t="shared" ca="1" si="597"/>
        <v>10.292921077116146</v>
      </c>
      <c r="K2427" s="164">
        <f t="shared" ca="1" si="598"/>
        <v>0.50117822836557324</v>
      </c>
      <c r="L2427" s="164">
        <f t="shared" ca="1" si="599"/>
        <v>1.0419525395505052</v>
      </c>
      <c r="M2427" s="20">
        <f t="shared" ca="1" si="600"/>
        <v>4.6685855276663677</v>
      </c>
      <c r="N2427" s="20">
        <f t="shared" ca="1" si="601"/>
        <v>1.8182085342899703</v>
      </c>
      <c r="O2427" s="20">
        <f t="shared" ca="1" si="592"/>
        <v>12791480.842388062</v>
      </c>
      <c r="P2427" s="20">
        <f t="shared" ca="1" si="593"/>
        <v>39328957.761827648</v>
      </c>
      <c r="Q2427" s="20">
        <f t="shared" ca="1" si="594"/>
        <v>252189.09949164031</v>
      </c>
      <c r="R2427" s="20">
        <f t="shared" ca="1" si="595"/>
        <v>52372627.703707352</v>
      </c>
      <c r="AD2427">
        <f t="shared" ca="1" si="602"/>
        <v>-1.6752534991666002</v>
      </c>
      <c r="AE2427">
        <f t="shared" ca="1" si="603"/>
        <v>-1.5493553432496154</v>
      </c>
      <c r="AF2427">
        <f t="shared" ca="1" si="604"/>
        <v>-0.53474337849478959</v>
      </c>
      <c r="AG2427">
        <f t="shared" ca="1" si="605"/>
        <v>-0.2183975474977044</v>
      </c>
      <c r="AH2427">
        <f t="shared" ca="1" si="606"/>
        <v>0.16509503074040921</v>
      </c>
      <c r="AI2427">
        <f t="shared" ca="1" si="607"/>
        <v>-5.8895853270350559E-2</v>
      </c>
    </row>
    <row r="2428" spans="1:35">
      <c r="A2428" s="20"/>
      <c r="B2428" s="20"/>
      <c r="C2428" s="20">
        <f ca="1"/>
        <v>1.3743297749772765</v>
      </c>
      <c r="D2428" s="20">
        <f ca="1"/>
        <v>2.1609437967467406</v>
      </c>
      <c r="E2428" s="20">
        <f ca="1"/>
        <v>-0.35092509552821166</v>
      </c>
      <c r="F2428" s="20">
        <f ca="1"/>
        <v>-0.28244889994702349</v>
      </c>
      <c r="G2428" s="20">
        <f ca="1"/>
        <v>0.39372323501839029</v>
      </c>
      <c r="H2428" s="20">
        <f ca="1"/>
        <v>-0.24811127386925505</v>
      </c>
      <c r="I2428" s="164">
        <f t="shared" ca="1" si="596"/>
        <v>33.728452720184045</v>
      </c>
      <c r="J2428" s="164">
        <f t="shared" ca="1" si="597"/>
        <v>24.756302484604049</v>
      </c>
      <c r="K2428" s="164">
        <f t="shared" ca="1" si="598"/>
        <v>0.56064565756295315</v>
      </c>
      <c r="L2428" s="164">
        <f t="shared" ca="1" si="599"/>
        <v>1.0474170597279853</v>
      </c>
      <c r="M2428" s="20">
        <f t="shared" ca="1" si="600"/>
        <v>4.2879760356520462</v>
      </c>
      <c r="N2428" s="20">
        <f t="shared" ca="1" si="601"/>
        <v>1.8958579190220093</v>
      </c>
      <c r="O2428" s="20">
        <f t="shared" ca="1" si="592"/>
        <v>31185858.984281324</v>
      </c>
      <c r="P2428" s="20">
        <f t="shared" ca="1" si="593"/>
        <v>59437593.97293736</v>
      </c>
      <c r="Q2428" s="20">
        <f t="shared" ca="1" si="594"/>
        <v>609466.90745093464</v>
      </c>
      <c r="R2428" s="20">
        <f t="shared" ca="1" si="595"/>
        <v>91232919.864669606</v>
      </c>
      <c r="AD2428">
        <f t="shared" ca="1" si="602"/>
        <v>3.1865176505301074</v>
      </c>
      <c r="AE2428">
        <f t="shared" ca="1" si="603"/>
        <v>3.3041283505382721</v>
      </c>
      <c r="AF2428">
        <f t="shared" ca="1" si="604"/>
        <v>5.8696142086649347E-3</v>
      </c>
      <c r="AG2428">
        <f t="shared" ca="1" si="605"/>
        <v>-0.19355881941824959</v>
      </c>
      <c r="AH2428">
        <f t="shared" ca="1" si="606"/>
        <v>-0.25780440483105954</v>
      </c>
      <c r="AI2428">
        <f t="shared" ca="1" si="607"/>
        <v>0.15096734870813275</v>
      </c>
    </row>
    <row r="2429" spans="1:35">
      <c r="A2429" s="20"/>
      <c r="B2429" s="20"/>
      <c r="C2429" s="20">
        <f ca="1"/>
        <v>0.15907453960508061</v>
      </c>
      <c r="D2429" s="20">
        <f ca="1"/>
        <v>0.21897451376404742</v>
      </c>
      <c r="E2429" s="20">
        <f ca="1"/>
        <v>0.24296127634279943</v>
      </c>
      <c r="F2429" s="20">
        <f ca="1"/>
        <v>-0.46973683877197575</v>
      </c>
      <c r="G2429" s="20">
        <f ca="1"/>
        <v>0.17690764922385782</v>
      </c>
      <c r="H2429" s="20">
        <f ca="1"/>
        <v>-0.46933612711007389</v>
      </c>
      <c r="I2429" s="164">
        <f t="shared" ca="1" si="596"/>
        <v>21.854393897750914</v>
      </c>
      <c r="J2429" s="164">
        <f t="shared" ca="1" si="597"/>
        <v>15.825372231997662</v>
      </c>
      <c r="K2429" s="164">
        <f t="shared" ca="1" si="598"/>
        <v>0.55982786481972913</v>
      </c>
      <c r="L2429" s="164">
        <f t="shared" ca="1" si="599"/>
        <v>0.9896663210536778</v>
      </c>
      <c r="M2429" s="20">
        <f t="shared" ca="1" si="600"/>
        <v>4.2668281666779277</v>
      </c>
      <c r="N2429" s="20">
        <f t="shared" ca="1" si="601"/>
        <v>1.682708099054955</v>
      </c>
      <c r="O2429" s="20">
        <f t="shared" ca="1" si="592"/>
        <v>20091286.485180371</v>
      </c>
      <c r="P2429" s="20">
        <f t="shared" ca="1" si="593"/>
        <v>46174260.568835065</v>
      </c>
      <c r="Q2429" s="20">
        <f t="shared" ca="1" si="594"/>
        <v>265545.25774506055</v>
      </c>
      <c r="R2429" s="20">
        <f t="shared" ca="1" si="595"/>
        <v>66531092.311760493</v>
      </c>
      <c r="AD2429">
        <f t="shared" ca="1" si="602"/>
        <v>0.30446453828905617</v>
      </c>
      <c r="AE2429">
        <f t="shared" ca="1" si="603"/>
        <v>0.30717188993210093</v>
      </c>
      <c r="AF2429">
        <f t="shared" ca="1" si="604"/>
        <v>-1.5648652751898418E-3</v>
      </c>
      <c r="AG2429">
        <f t="shared" ca="1" si="605"/>
        <v>-0.4560621770287378</v>
      </c>
      <c r="AH2429">
        <f t="shared" ca="1" si="606"/>
        <v>-0.28130203702452466</v>
      </c>
      <c r="AI2429">
        <f t="shared" ca="1" si="607"/>
        <v>-0.42511324579741933</v>
      </c>
    </row>
    <row r="2430" spans="1:35">
      <c r="A2430" s="20"/>
      <c r="B2430" s="20"/>
      <c r="C2430" s="20">
        <f ca="1"/>
        <v>-0.5134972724070751</v>
      </c>
      <c r="D2430" s="20">
        <f ca="1"/>
        <v>-9.0228741441012089E-2</v>
      </c>
      <c r="E2430" s="20">
        <f ca="1"/>
        <v>-1.1741988778296961</v>
      </c>
      <c r="F2430" s="20">
        <f ca="1"/>
        <v>-0.60678165926868222</v>
      </c>
      <c r="G2430" s="20">
        <f ca="1"/>
        <v>-0.45273367596796399</v>
      </c>
      <c r="H2430" s="20">
        <f ca="1"/>
        <v>-0.93276473634887413</v>
      </c>
      <c r="I2430" s="164">
        <f t="shared" ca="1" si="596"/>
        <v>17.168550853113061</v>
      </c>
      <c r="J2430" s="164">
        <f t="shared" ca="1" si="597"/>
        <v>12.613090359372988</v>
      </c>
      <c r="K2430" s="164">
        <f t="shared" ca="1" si="598"/>
        <v>0.34491863425402747</v>
      </c>
      <c r="L2430" s="164">
        <f t="shared" ca="1" si="599"/>
        <v>0.70309298283823007</v>
      </c>
      <c r="M2430" s="20">
        <f t="shared" ca="1" si="600"/>
        <v>2.9575204348202262</v>
      </c>
      <c r="N2430" s="20">
        <f t="shared" ca="1" si="601"/>
        <v>1.1496126347205391</v>
      </c>
      <c r="O2430" s="20">
        <f t="shared" ca="1" si="592"/>
        <v>15879492.901176374</v>
      </c>
      <c r="P2430" s="20">
        <f t="shared" ca="1" si="593"/>
        <v>34441550.155188642</v>
      </c>
      <c r="Q2430" s="20">
        <f t="shared" ca="1" si="594"/>
        <v>156001.34023837972</v>
      </c>
      <c r="R2430" s="20">
        <f t="shared" ca="1" si="595"/>
        <v>50477044.396603391</v>
      </c>
      <c r="AD2430">
        <f t="shared" ca="1" si="602"/>
        <v>-0.83287600652595606</v>
      </c>
      <c r="AE2430">
        <f t="shared" ca="1" si="603"/>
        <v>-0.77077504719027268</v>
      </c>
      <c r="AF2430">
        <f t="shared" ca="1" si="604"/>
        <v>-1.9552851431452056</v>
      </c>
      <c r="AG2430">
        <f t="shared" ca="1" si="605"/>
        <v>-1.7586682598262273</v>
      </c>
      <c r="AH2430">
        <f t="shared" ca="1" si="606"/>
        <v>-1.7360884057553037</v>
      </c>
      <c r="AI2430">
        <f t="shared" ca="1" si="607"/>
        <v>-1.8659117980525972</v>
      </c>
    </row>
    <row r="2431" spans="1:35">
      <c r="A2431" s="20"/>
      <c r="B2431" s="20"/>
      <c r="C2431" s="20">
        <f ca="1"/>
        <v>-0.96334044040489308</v>
      </c>
      <c r="D2431" s="20">
        <f ca="1"/>
        <v>1.0797367929089912</v>
      </c>
      <c r="E2431" s="20">
        <f ca="1"/>
        <v>-0.80330625140661738</v>
      </c>
      <c r="F2431" s="20">
        <f ca="1"/>
        <v>-1.6099947345437731</v>
      </c>
      <c r="G2431" s="20">
        <f ca="1"/>
        <v>0.34704773663699817</v>
      </c>
      <c r="H2431" s="20">
        <f ca="1"/>
        <v>0.68793497411962601</v>
      </c>
      <c r="I2431" s="164">
        <f t="shared" ca="1" si="596"/>
        <v>19.473671256811258</v>
      </c>
      <c r="J2431" s="164">
        <f t="shared" ca="1" si="597"/>
        <v>15.217956612865413</v>
      </c>
      <c r="K2431" s="164">
        <f t="shared" ca="1" si="598"/>
        <v>0.41134813904949696</v>
      </c>
      <c r="L2431" s="164">
        <f t="shared" ca="1" si="599"/>
        <v>0.72156451411930234</v>
      </c>
      <c r="M2431" s="20">
        <f t="shared" ca="1" si="600"/>
        <v>4.6780285807750612</v>
      </c>
      <c r="N2431" s="20">
        <f t="shared" ca="1" si="601"/>
        <v>1.9068054846913649</v>
      </c>
      <c r="O2431" s="20">
        <f t="shared" ca="1" si="592"/>
        <v>18497816.935923129</v>
      </c>
      <c r="P2431" s="20">
        <f t="shared" ca="1" si="593"/>
        <v>37195238.675607286</v>
      </c>
      <c r="Q2431" s="20">
        <f t="shared" ca="1" si="594"/>
        <v>394752.10227228515</v>
      </c>
      <c r="R2431" s="20">
        <f t="shared" ca="1" si="595"/>
        <v>56087807.713802703</v>
      </c>
      <c r="AD2431">
        <f t="shared" ca="1" si="602"/>
        <v>-0.27338076290988944</v>
      </c>
      <c r="AE2431">
        <f t="shared" ca="1" si="603"/>
        <v>0.10334114525684965</v>
      </c>
      <c r="AF2431">
        <f t="shared" ca="1" si="604"/>
        <v>-1.3513805540954826</v>
      </c>
      <c r="AG2431">
        <f t="shared" ca="1" si="605"/>
        <v>-1.6747067540031715</v>
      </c>
      <c r="AH2431">
        <f t="shared" ca="1" si="606"/>
        <v>0.17558731197229072</v>
      </c>
      <c r="AI2431">
        <f t="shared" ca="1" si="607"/>
        <v>0.18055536403071548</v>
      </c>
    </row>
    <row r="2432" spans="1:35">
      <c r="A2432" s="20"/>
      <c r="B2432" s="20"/>
      <c r="C2432" s="20">
        <f ca="1"/>
        <v>0.21339607020773352</v>
      </c>
      <c r="D2432" s="20">
        <f ca="1"/>
        <v>1.1880637341868368</v>
      </c>
      <c r="E2432" s="20">
        <f ca="1"/>
        <v>-0.41388112658253579</v>
      </c>
      <c r="F2432" s="20">
        <f ca="1"/>
        <v>0.27559779629115694</v>
      </c>
      <c r="G2432" s="20">
        <f ca="1"/>
        <v>-0.91177852885615263</v>
      </c>
      <c r="H2432" s="20">
        <f ca="1"/>
        <v>2.0628289811861111</v>
      </c>
      <c r="I2432" s="164">
        <f t="shared" ca="1" si="596"/>
        <v>26.54289541547768</v>
      </c>
      <c r="J2432" s="164">
        <f t="shared" ca="1" si="597"/>
        <v>19.691063721292728</v>
      </c>
      <c r="K2432" s="164">
        <f t="shared" ca="1" si="598"/>
        <v>0.56784501472807369</v>
      </c>
      <c r="L2432" s="164">
        <f t="shared" ca="1" si="599"/>
        <v>1.2442195733204726</v>
      </c>
      <c r="M2432" s="20">
        <f t="shared" ca="1" si="600"/>
        <v>5.0560065262514717</v>
      </c>
      <c r="N2432" s="20">
        <f t="shared" ca="1" si="601"/>
        <v>2.3837709336034028</v>
      </c>
      <c r="O2432" s="20">
        <f t="shared" ca="1" si="592"/>
        <v>24652938.219069872</v>
      </c>
      <c r="P2432" s="20">
        <f t="shared" ca="1" si="593"/>
        <v>57120768.340521201</v>
      </c>
      <c r="Q2432" s="20">
        <f t="shared" ca="1" si="594"/>
        <v>966803.37134823587</v>
      </c>
      <c r="R2432" s="20">
        <f t="shared" ca="1" si="595"/>
        <v>82740509.930939302</v>
      </c>
      <c r="AD2432">
        <f t="shared" ca="1" si="602"/>
        <v>1.4424503435625429</v>
      </c>
      <c r="AE2432">
        <f t="shared" ca="1" si="603"/>
        <v>1.6043837990915197</v>
      </c>
      <c r="AF2432">
        <f t="shared" ca="1" si="604"/>
        <v>7.1318315709760771E-2</v>
      </c>
      <c r="AG2432">
        <f t="shared" ca="1" si="605"/>
        <v>0.70099806054760294</v>
      </c>
      <c r="AH2432">
        <f t="shared" ca="1" si="606"/>
        <v>0.59556280694608055</v>
      </c>
      <c r="AI2432">
        <f t="shared" ca="1" si="607"/>
        <v>1.4696511719010883</v>
      </c>
    </row>
    <row r="2433" spans="1:35">
      <c r="A2433" s="20"/>
      <c r="B2433" s="20"/>
      <c r="C2433" s="20">
        <f ca="1"/>
        <v>-0.17534866837789817</v>
      </c>
      <c r="D2433" s="20">
        <f ca="1"/>
        <v>0.20725551212875643</v>
      </c>
      <c r="E2433" s="20">
        <f ca="1"/>
        <v>0.32078743771949042</v>
      </c>
      <c r="F2433" s="20">
        <f ca="1"/>
        <v>5.2320414226752869E-2</v>
      </c>
      <c r="G2433" s="20">
        <f ca="1"/>
        <v>0.80985984677374623</v>
      </c>
      <c r="H2433" s="20">
        <f ca="1"/>
        <v>-0.38991377976076291</v>
      </c>
      <c r="I2433" s="164">
        <f t="shared" ca="1" si="596"/>
        <v>20.451885076927056</v>
      </c>
      <c r="J2433" s="164">
        <f t="shared" ca="1" si="597"/>
        <v>14.923863272176369</v>
      </c>
      <c r="K2433" s="164">
        <f t="shared" ca="1" si="598"/>
        <v>0.61800777369416471</v>
      </c>
      <c r="L2433" s="164">
        <f t="shared" ca="1" si="599"/>
        <v>1.1543575864762523</v>
      </c>
      <c r="M2433" s="20">
        <f t="shared" ca="1" si="600"/>
        <v>5.0897653774997016</v>
      </c>
      <c r="N2433" s="20">
        <f t="shared" ca="1" si="601"/>
        <v>1.9772911790119319</v>
      </c>
      <c r="O2433" s="20">
        <f t="shared" ca="1" si="592"/>
        <v>18862634.443384636</v>
      </c>
      <c r="P2433" s="20">
        <f t="shared" ca="1" si="593"/>
        <v>48833075.713633858</v>
      </c>
      <c r="Q2433" s="20">
        <f t="shared" ca="1" si="594"/>
        <v>266677.62827575946</v>
      </c>
      <c r="R2433" s="20">
        <f t="shared" ca="1" si="595"/>
        <v>67962387.78529425</v>
      </c>
      <c r="AD2433">
        <f t="shared" ca="1" si="602"/>
        <v>-3.5950224046831319E-2</v>
      </c>
      <c r="AE2433">
        <f t="shared" ca="1" si="603"/>
        <v>4.6521047571711563E-3</v>
      </c>
      <c r="AF2433">
        <f t="shared" ca="1" si="604"/>
        <v>0.52734339721967816</v>
      </c>
      <c r="AG2433">
        <f t="shared" ca="1" si="605"/>
        <v>0.29253448398296478</v>
      </c>
      <c r="AH2433">
        <f t="shared" ca="1" si="606"/>
        <v>0.63307264166633537</v>
      </c>
      <c r="AI2433">
        <f t="shared" ca="1" si="607"/>
        <v>0.37105724057278855</v>
      </c>
    </row>
    <row r="2434" spans="1:35">
      <c r="A2434" s="20"/>
      <c r="B2434" s="20"/>
      <c r="C2434" s="20">
        <f ca="1"/>
        <v>1.8272596130358967</v>
      </c>
      <c r="D2434" s="20">
        <f ca="1"/>
        <v>1.1515324160599358</v>
      </c>
      <c r="E2434" s="20">
        <f ca="1"/>
        <v>-0.33168395967875797</v>
      </c>
      <c r="F2434" s="20">
        <f ca="1"/>
        <v>-0.14239215009678724</v>
      </c>
      <c r="G2434" s="20">
        <f ca="1"/>
        <v>-1.296656472773237</v>
      </c>
      <c r="H2434" s="20">
        <f ca="1"/>
        <v>1.1319085066192951</v>
      </c>
      <c r="I2434" s="164">
        <f t="shared" ca="1" si="596"/>
        <v>32.901941170682939</v>
      </c>
      <c r="J2434" s="164">
        <f t="shared" ca="1" si="597"/>
        <v>23.652729181087956</v>
      </c>
      <c r="K2434" s="164">
        <f t="shared" ca="1" si="598"/>
        <v>0.53970604610202599</v>
      </c>
      <c r="L2434" s="164">
        <f t="shared" ca="1" si="599"/>
        <v>1.0890836808569568</v>
      </c>
      <c r="M2434" s="20">
        <f t="shared" ca="1" si="600"/>
        <v>3.8087846475491096</v>
      </c>
      <c r="N2434" s="20">
        <f t="shared" ca="1" si="601"/>
        <v>1.8996520292590331</v>
      </c>
      <c r="O2434" s="20">
        <f t="shared" ca="1" si="592"/>
        <v>30156612.285137106</v>
      </c>
      <c r="P2434" s="20">
        <f t="shared" ca="1" si="593"/>
        <v>59639920.887658954</v>
      </c>
      <c r="Q2434" s="20">
        <f t="shared" ca="1" si="594"/>
        <v>902095.44682118099</v>
      </c>
      <c r="R2434" s="20">
        <f t="shared" ca="1" si="595"/>
        <v>90698628.619617239</v>
      </c>
      <c r="AD2434">
        <f t="shared" ca="1" si="602"/>
        <v>2.9859080511366352</v>
      </c>
      <c r="AE2434">
        <f t="shared" ca="1" si="603"/>
        <v>2.9338017386201192</v>
      </c>
      <c r="AF2434">
        <f t="shared" ca="1" si="604"/>
        <v>-0.18449048998158268</v>
      </c>
      <c r="AG2434">
        <f t="shared" ca="1" si="605"/>
        <v>-4.16508701383278E-3</v>
      </c>
      <c r="AH2434">
        <f t="shared" ca="1" si="606"/>
        <v>-0.79023928050098879</v>
      </c>
      <c r="AI2434">
        <f t="shared" ca="1" si="607"/>
        <v>0.16122170070008945</v>
      </c>
    </row>
    <row r="2435" spans="1:35">
      <c r="A2435" s="20"/>
      <c r="B2435" s="20"/>
      <c r="C2435" s="20">
        <f ca="1"/>
        <v>0.49828806114134899</v>
      </c>
      <c r="D2435" s="20">
        <f ca="1"/>
        <v>0.20738232542224608</v>
      </c>
      <c r="E2435" s="20">
        <f ca="1"/>
        <v>-5.0285154244530221E-2</v>
      </c>
      <c r="F2435" s="20">
        <f ca="1"/>
        <v>1.8955440073137366</v>
      </c>
      <c r="G2435" s="20">
        <f ca="1"/>
        <v>-1.6067144534600299</v>
      </c>
      <c r="H2435" s="20">
        <f ca="1"/>
        <v>-7.2077230713821577E-2</v>
      </c>
      <c r="I2435" s="164">
        <f t="shared" ca="1" si="596"/>
        <v>24.818926825556673</v>
      </c>
      <c r="J2435" s="164">
        <f t="shared" ca="1" si="597"/>
        <v>17.349780429677093</v>
      </c>
      <c r="K2435" s="164">
        <f t="shared" ca="1" si="598"/>
        <v>0.60538588172099295</v>
      </c>
      <c r="L2435" s="164">
        <f t="shared" ca="1" si="599"/>
        <v>1.4023459073356999</v>
      </c>
      <c r="M2435" s="20">
        <f t="shared" ca="1" si="600"/>
        <v>3.4638403140129803</v>
      </c>
      <c r="N2435" s="20">
        <f t="shared" ca="1" si="601"/>
        <v>1.6305245578982692</v>
      </c>
      <c r="O2435" s="20">
        <f t="shared" ca="1" si="592"/>
        <v>22485081.674462236</v>
      </c>
      <c r="P2435" s="20">
        <f t="shared" ca="1" si="593"/>
        <v>59297295.192399517</v>
      </c>
      <c r="Q2435" s="20">
        <f t="shared" ca="1" si="594"/>
        <v>657979.34280109801</v>
      </c>
      <c r="R2435" s="20">
        <f t="shared" ca="1" si="595"/>
        <v>82440356.209662855</v>
      </c>
      <c r="AD2435">
        <f t="shared" ca="1" si="602"/>
        <v>1.0240113654263765</v>
      </c>
      <c r="AE2435">
        <f t="shared" ca="1" si="603"/>
        <v>0.81871826499231326</v>
      </c>
      <c r="AF2435">
        <f t="shared" ca="1" si="604"/>
        <v>0.41259892473629922</v>
      </c>
      <c r="AG2435">
        <f t="shared" ca="1" si="605"/>
        <v>1.419754124253181</v>
      </c>
      <c r="AH2435">
        <f t="shared" ca="1" si="606"/>
        <v>-1.1735107622077989</v>
      </c>
      <c r="AI2435">
        <f t="shared" ca="1" si="607"/>
        <v>-0.56614984351819142</v>
      </c>
    </row>
    <row r="2436" spans="1:35">
      <c r="A2436" s="20"/>
      <c r="B2436" s="20"/>
      <c r="C2436" s="20">
        <f ca="1"/>
        <v>-0.57196542918853677</v>
      </c>
      <c r="D2436" s="20">
        <f ca="1"/>
        <v>2.059459645202113</v>
      </c>
      <c r="E2436" s="20">
        <f ca="1"/>
        <v>-0.13516797290762952</v>
      </c>
      <c r="F2436" s="20">
        <f ca="1"/>
        <v>0.86841185159992407</v>
      </c>
      <c r="G2436" s="20">
        <f ca="1"/>
        <v>1.5955386826046247</v>
      </c>
      <c r="H2436" s="20">
        <f ca="1"/>
        <v>-0.27759095937356598</v>
      </c>
      <c r="I2436" s="164">
        <f t="shared" ca="1" si="596"/>
        <v>25.439684996890858</v>
      </c>
      <c r="J2436" s="164">
        <f t="shared" ca="1" si="597"/>
        <v>19.281834401979143</v>
      </c>
      <c r="K2436" s="164">
        <f t="shared" ca="1" si="598"/>
        <v>0.65990528923127401</v>
      </c>
      <c r="L2436" s="164">
        <f t="shared" ca="1" si="599"/>
        <v>1.3571304956142509</v>
      </c>
      <c r="M2436" s="20">
        <f t="shared" ca="1" si="600"/>
        <v>5.906813816654144</v>
      </c>
      <c r="N2436" s="20">
        <f t="shared" ca="1" si="601"/>
        <v>2.3912113580580732</v>
      </c>
      <c r="O2436" s="20">
        <f t="shared" ca="1" si="592"/>
        <v>23846407.042238411</v>
      </c>
      <c r="P2436" s="20">
        <f t="shared" ca="1" si="593"/>
        <v>58802366.367492557</v>
      </c>
      <c r="Q2436" s="20">
        <f t="shared" ca="1" si="594"/>
        <v>470954.61140633654</v>
      </c>
      <c r="R2436" s="20">
        <f t="shared" ca="1" si="595"/>
        <v>83119728.021137312</v>
      </c>
      <c r="AD2436">
        <f t="shared" ca="1" si="602"/>
        <v>1.174680824488072</v>
      </c>
      <c r="AE2436">
        <f t="shared" ca="1" si="603"/>
        <v>1.4670585241540752</v>
      </c>
      <c r="AF2436">
        <f t="shared" ca="1" si="604"/>
        <v>0.90822990210249044</v>
      </c>
      <c r="AG2436">
        <f t="shared" ca="1" si="605"/>
        <v>1.2142295255193223</v>
      </c>
      <c r="AH2436">
        <f t="shared" ca="1" si="606"/>
        <v>1.5409042407268267</v>
      </c>
      <c r="AI2436">
        <f t="shared" ca="1" si="607"/>
        <v>1.4897604271839806</v>
      </c>
    </row>
    <row r="2437" spans="1:35">
      <c r="A2437" s="20"/>
      <c r="B2437" s="20"/>
      <c r="C2437" s="20">
        <f ca="1"/>
        <v>-6.6374539307803029E-2</v>
      </c>
      <c r="D2437" s="20">
        <f ca="1"/>
        <v>0.94296753705322256</v>
      </c>
      <c r="E2437" s="20">
        <f ca="1"/>
        <v>1.1933275038089346</v>
      </c>
      <c r="F2437" s="20">
        <f ca="1"/>
        <v>-0.98712870019904164</v>
      </c>
      <c r="G2437" s="20">
        <f ca="1"/>
        <v>-0.12080030326780246</v>
      </c>
      <c r="H2437" s="20">
        <f ca="1"/>
        <v>-0.57255721165329154</v>
      </c>
      <c r="I2437" s="164">
        <f t="shared" ca="1" si="596"/>
        <v>24.085662837662877</v>
      </c>
      <c r="J2437" s="164">
        <f t="shared" ca="1" si="597"/>
        <v>17.597933361914702</v>
      </c>
      <c r="K2437" s="164">
        <f t="shared" ca="1" si="598"/>
        <v>0.62585527492076631</v>
      </c>
      <c r="L2437" s="164">
        <f t="shared" ca="1" si="599"/>
        <v>0.95465225977684287</v>
      </c>
      <c r="M2437" s="20">
        <f t="shared" ca="1" si="600"/>
        <v>4.0719521186849876</v>
      </c>
      <c r="N2437" s="20">
        <f t="shared" ca="1" si="601"/>
        <v>1.5903465582876559</v>
      </c>
      <c r="O2437" s="20">
        <f t="shared" ca="1" si="592"/>
        <v>22226388.927367739</v>
      </c>
      <c r="P2437" s="20">
        <f t="shared" ca="1" si="593"/>
        <v>47536623.50197798</v>
      </c>
      <c r="Q2437" s="20">
        <f t="shared" ca="1" si="594"/>
        <v>227467.50512235123</v>
      </c>
      <c r="R2437" s="20">
        <f t="shared" ca="1" si="595"/>
        <v>69990479.934468076</v>
      </c>
      <c r="AD2437">
        <f t="shared" ca="1" si="602"/>
        <v>0.84603466933564908</v>
      </c>
      <c r="AE2437">
        <f t="shared" ca="1" si="603"/>
        <v>0.90199106104520221</v>
      </c>
      <c r="AF2437">
        <f t="shared" ca="1" si="604"/>
        <v>0.59868431746151174</v>
      </c>
      <c r="AG2437">
        <f t="shared" ca="1" si="605"/>
        <v>-0.61521700101435084</v>
      </c>
      <c r="AH2437">
        <f t="shared" ca="1" si="606"/>
        <v>-0.49783097923890196</v>
      </c>
      <c r="AI2437">
        <f t="shared" ca="1" si="607"/>
        <v>-0.67473903165498439</v>
      </c>
    </row>
    <row r="2438" spans="1:35">
      <c r="A2438" s="20"/>
      <c r="B2438" s="20"/>
      <c r="C2438" s="20">
        <f ca="1"/>
        <v>-0.52150680940458594</v>
      </c>
      <c r="D2438" s="20">
        <f ca="1"/>
        <v>1.0269172570276695</v>
      </c>
      <c r="E2438" s="20">
        <f ca="1"/>
        <v>-0.39452066726675877</v>
      </c>
      <c r="F2438" s="20">
        <f ca="1"/>
        <v>1.4899000561633535</v>
      </c>
      <c r="G2438" s="20">
        <f ca="1"/>
        <v>0.72186439614299058</v>
      </c>
      <c r="H2438" s="20">
        <f ca="1"/>
        <v>-1.1613571138777472</v>
      </c>
      <c r="I2438" s="164">
        <f t="shared" ca="1" si="596"/>
        <v>22.092578488410421</v>
      </c>
      <c r="J2438" s="164">
        <f t="shared" ca="1" si="597"/>
        <v>16.222317897681329</v>
      </c>
      <c r="K2438" s="164">
        <f t="shared" ca="1" si="598"/>
        <v>0.59709291578163681</v>
      </c>
      <c r="L2438" s="164">
        <f t="shared" ca="1" si="599"/>
        <v>1.3196473031011935</v>
      </c>
      <c r="M2438" s="20">
        <f t="shared" ca="1" si="600"/>
        <v>4.6122241757919573</v>
      </c>
      <c r="N2438" s="20">
        <f t="shared" ca="1" si="601"/>
        <v>1.8363298382495989</v>
      </c>
      <c r="O2438" s="20">
        <f t="shared" ca="1" si="592"/>
        <v>20429979.221329216</v>
      </c>
      <c r="P2438" s="20">
        <f t="shared" ca="1" si="593"/>
        <v>54541254.830997117</v>
      </c>
      <c r="Q2438" s="20">
        <f t="shared" ca="1" si="594"/>
        <v>316174.10743762797</v>
      </c>
      <c r="R2438" s="20">
        <f t="shared" ca="1" si="595"/>
        <v>75287408.159763962</v>
      </c>
      <c r="AD2438">
        <f t="shared" ca="1" si="602"/>
        <v>0.36227633213845167</v>
      </c>
      <c r="AE2438">
        <f t="shared" ca="1" si="603"/>
        <v>0.44037513345010965</v>
      </c>
      <c r="AF2438">
        <f t="shared" ca="1" si="604"/>
        <v>0.33720832528760697</v>
      </c>
      <c r="AG2438">
        <f t="shared" ca="1" si="605"/>
        <v>1.0438513777326972</v>
      </c>
      <c r="AH2438">
        <f t="shared" ca="1" si="606"/>
        <v>0.10247130643550828</v>
      </c>
      <c r="AI2438">
        <f t="shared" ca="1" si="607"/>
        <v>-9.9193560821653204E-3</v>
      </c>
    </row>
    <row r="2439" spans="1:35">
      <c r="A2439" s="20"/>
      <c r="B2439" s="20"/>
      <c r="C2439" s="20">
        <f ca="1"/>
        <v>0.60742784955099671</v>
      </c>
      <c r="D2439" s="20">
        <f ca="1"/>
        <v>-0.28590783691162297</v>
      </c>
      <c r="E2439" s="20">
        <f ca="1"/>
        <v>-0.27533585761319729</v>
      </c>
      <c r="F2439" s="20">
        <f ca="1"/>
        <v>-0.29927149709265227</v>
      </c>
      <c r="G2439" s="20">
        <f ca="1"/>
        <v>-0.85283833163770528</v>
      </c>
      <c r="H2439" s="20">
        <f ca="1"/>
        <v>1.8456445544050115</v>
      </c>
      <c r="I2439" s="164">
        <f t="shared" ca="1" si="596"/>
        <v>22.480571234916848</v>
      </c>
      <c r="J2439" s="164">
        <f t="shared" ca="1" si="597"/>
        <v>16.23754958849031</v>
      </c>
      <c r="K2439" s="164">
        <f t="shared" ca="1" si="598"/>
        <v>0.53805164611210221</v>
      </c>
      <c r="L2439" s="164">
        <f t="shared" ca="1" si="599"/>
        <v>1.1102211436858114</v>
      </c>
      <c r="M2439" s="20">
        <f t="shared" ca="1" si="600"/>
        <v>4.8719728275359335</v>
      </c>
      <c r="N2439" s="20">
        <f t="shared" ca="1" si="601"/>
        <v>2.2013464158171239</v>
      </c>
      <c r="O2439" s="20">
        <f t="shared" ca="1" si="592"/>
        <v>20645004.700894218</v>
      </c>
      <c r="P2439" s="20">
        <f t="shared" ca="1" si="593"/>
        <v>49768686.225531988</v>
      </c>
      <c r="Q2439" s="20">
        <f t="shared" ca="1" si="594"/>
        <v>771591.2112046727</v>
      </c>
      <c r="R2439" s="20">
        <f t="shared" ca="1" si="595"/>
        <v>71185282.13763088</v>
      </c>
      <c r="AD2439">
        <f t="shared" ca="1" si="602"/>
        <v>0.4564493288633123</v>
      </c>
      <c r="AE2439">
        <f t="shared" ca="1" si="603"/>
        <v>0.44548643909070818</v>
      </c>
      <c r="AF2439">
        <f t="shared" ca="1" si="604"/>
        <v>-0.19953048988998018</v>
      </c>
      <c r="AG2439">
        <f t="shared" ca="1" si="605"/>
        <v>9.1914289480960587E-2</v>
      </c>
      <c r="AH2439">
        <f t="shared" ca="1" si="606"/>
        <v>0.39108091948437074</v>
      </c>
      <c r="AI2439">
        <f t="shared" ca="1" si="607"/>
        <v>0.97661193464087459</v>
      </c>
    </row>
    <row r="2440" spans="1:35">
      <c r="A2440" s="20"/>
      <c r="B2440" s="20"/>
      <c r="C2440" s="20">
        <f ca="1"/>
        <v>0.27020213803468418</v>
      </c>
      <c r="D2440" s="20">
        <f ca="1"/>
        <v>1.6566713939466007</v>
      </c>
      <c r="E2440" s="20">
        <f ca="1"/>
        <v>-0.37033260443915383</v>
      </c>
      <c r="F2440" s="20">
        <f ca="1"/>
        <v>-3.9960317862822045E-2</v>
      </c>
      <c r="G2440" s="20">
        <f ca="1"/>
        <v>2.5332891757634445E-2</v>
      </c>
      <c r="H2440" s="20">
        <f ca="1"/>
        <v>-1.9125986835769391</v>
      </c>
      <c r="I2440" s="164">
        <f t="shared" ca="1" si="596"/>
        <v>27.206408656733021</v>
      </c>
      <c r="J2440" s="164">
        <f t="shared" ca="1" si="597"/>
        <v>19.881520676107648</v>
      </c>
      <c r="K2440" s="164">
        <f t="shared" ca="1" si="598"/>
        <v>0.48812616917452589</v>
      </c>
      <c r="L2440" s="164">
        <f t="shared" ca="1" si="599"/>
        <v>0.89800326265328123</v>
      </c>
      <c r="M2440" s="20">
        <f t="shared" ca="1" si="600"/>
        <v>2.9394160890344603</v>
      </c>
      <c r="N2440" s="20">
        <f t="shared" ca="1" si="601"/>
        <v>1.1659627112121389</v>
      </c>
      <c r="O2440" s="20">
        <f t="shared" ca="1" si="592"/>
        <v>25108330.635677282</v>
      </c>
      <c r="P2440" s="20">
        <f t="shared" ca="1" si="593"/>
        <v>49252952.128444068</v>
      </c>
      <c r="Q2440" s="20">
        <f t="shared" ca="1" si="594"/>
        <v>194167.68755339534</v>
      </c>
      <c r="R2440" s="20">
        <f t="shared" ca="1" si="595"/>
        <v>74555450.451674744</v>
      </c>
      <c r="AD2440">
        <f t="shared" ca="1" si="602"/>
        <v>1.6034972467798592</v>
      </c>
      <c r="AE2440">
        <f t="shared" ca="1" si="603"/>
        <v>1.6682955288951842</v>
      </c>
      <c r="AF2440">
        <f t="shared" ca="1" si="604"/>
        <v>-0.65339846204976482</v>
      </c>
      <c r="AG2440">
        <f t="shared" ca="1" si="605"/>
        <v>-0.87271244248508584</v>
      </c>
      <c r="AH2440">
        <f t="shared" ca="1" si="606"/>
        <v>-1.7562043455172658</v>
      </c>
      <c r="AI2440">
        <f t="shared" ca="1" si="607"/>
        <v>-1.8217224021293545</v>
      </c>
    </row>
    <row r="2441" spans="1:35">
      <c r="A2441" s="20"/>
      <c r="B2441" s="20"/>
      <c r="C2441" s="20">
        <f ca="1"/>
        <v>-0.63802109257697293</v>
      </c>
      <c r="D2441" s="20">
        <f ca="1"/>
        <v>1.384680944722305</v>
      </c>
      <c r="E2441" s="20">
        <f ca="1"/>
        <v>2.5833155656101412</v>
      </c>
      <c r="F2441" s="20">
        <f ca="1"/>
        <v>-0.89488846981023529</v>
      </c>
      <c r="G2441" s="20">
        <f ca="1"/>
        <v>-9.2967214222776845E-2</v>
      </c>
      <c r="H2441" s="20">
        <f ca="1"/>
        <v>-0.94240665134403023</v>
      </c>
      <c r="I2441" s="164">
        <f t="shared" ca="1" si="596"/>
        <v>24.177711733681342</v>
      </c>
      <c r="J2441" s="164">
        <f t="shared" ca="1" si="597"/>
        <v>17.694681234349797</v>
      </c>
      <c r="K2441" s="164">
        <f t="shared" ca="1" si="598"/>
        <v>0.77015456808244021</v>
      </c>
      <c r="L2441" s="164">
        <f t="shared" ca="1" si="599"/>
        <v>1.0894166537571379</v>
      </c>
      <c r="M2441" s="20">
        <f t="shared" ca="1" si="600"/>
        <v>4.3250324903696535</v>
      </c>
      <c r="N2441" s="20">
        <f t="shared" ca="1" si="601"/>
        <v>1.6097342446218414</v>
      </c>
      <c r="O2441" s="20">
        <f t="shared" ca="1" si="592"/>
        <v>22327067.636097122</v>
      </c>
      <c r="P2441" s="20">
        <f t="shared" ca="1" si="593"/>
        <v>50948496.968550481</v>
      </c>
      <c r="Q2441" s="20">
        <f t="shared" ca="1" si="594"/>
        <v>108702.13690079872</v>
      </c>
      <c r="R2441" s="20">
        <f t="shared" ca="1" si="595"/>
        <v>73384266.741548404</v>
      </c>
      <c r="AD2441">
        <f t="shared" ca="1" si="602"/>
        <v>0.86837663438867529</v>
      </c>
      <c r="AE2441">
        <f t="shared" ca="1" si="603"/>
        <v>0.93445679005026783</v>
      </c>
      <c r="AF2441">
        <f t="shared" ca="1" si="604"/>
        <v>1.9104960734767287</v>
      </c>
      <c r="AG2441">
        <f t="shared" ca="1" si="605"/>
        <v>-2.6515738311918557E-3</v>
      </c>
      <c r="AH2441">
        <f t="shared" ca="1" si="606"/>
        <v>-0.21663056625594035</v>
      </c>
      <c r="AI2441">
        <f t="shared" ca="1" si="607"/>
        <v>-0.62233987940042867</v>
      </c>
    </row>
    <row r="2442" spans="1:35">
      <c r="A2442" s="20"/>
      <c r="B2442" s="20"/>
      <c r="C2442" s="20">
        <f ca="1"/>
        <v>0.37714686739041425</v>
      </c>
      <c r="D2442" s="20">
        <f ca="1"/>
        <v>-0.61329796274177095</v>
      </c>
      <c r="E2442" s="20">
        <f ca="1"/>
        <v>1.1738295411260087</v>
      </c>
      <c r="F2442" s="20">
        <f ca="1"/>
        <v>0.48623656507920116</v>
      </c>
      <c r="G2442" s="20">
        <f ca="1"/>
        <v>0.52786363641474376</v>
      </c>
      <c r="H2442" s="20">
        <f ca="1"/>
        <v>-0.34594858134167383</v>
      </c>
      <c r="I2442" s="164">
        <f t="shared" ca="1" si="596"/>
        <v>20.516747143071267</v>
      </c>
      <c r="J2442" s="164">
        <f t="shared" ca="1" si="597"/>
        <v>14.33438606175735</v>
      </c>
      <c r="K2442" s="164">
        <f t="shared" ca="1" si="598"/>
        <v>0.72615007034007106</v>
      </c>
      <c r="L2442" s="164">
        <f t="shared" ca="1" si="599"/>
        <v>1.3320397721790207</v>
      </c>
      <c r="M2442" s="20">
        <f t="shared" ca="1" si="600"/>
        <v>5.2406896624915831</v>
      </c>
      <c r="N2442" s="20">
        <f t="shared" ca="1" si="601"/>
        <v>2.0330740978934996</v>
      </c>
      <c r="O2442" s="20">
        <f t="shared" ca="1" si="592"/>
        <v>18582875.54847293</v>
      </c>
      <c r="P2442" s="20">
        <f t="shared" ca="1" si="593"/>
        <v>53275170.822540738</v>
      </c>
      <c r="Q2442" s="20">
        <f t="shared" ca="1" si="594"/>
        <v>269824.80559732497</v>
      </c>
      <c r="R2442" s="20">
        <f t="shared" ca="1" si="595"/>
        <v>72127871.176610991</v>
      </c>
      <c r="AD2442">
        <f t="shared" ca="1" si="602"/>
        <v>-2.0207004108916248E-2</v>
      </c>
      <c r="AE2442">
        <f t="shared" ca="1" si="603"/>
        <v>-0.19315903967874179</v>
      </c>
      <c r="AF2442">
        <f t="shared" ca="1" si="604"/>
        <v>1.5104551849097363</v>
      </c>
      <c r="AG2442">
        <f t="shared" ca="1" si="605"/>
        <v>1.1001807826319121</v>
      </c>
      <c r="AH2442">
        <f t="shared" ca="1" si="606"/>
        <v>0.80076629165731528</v>
      </c>
      <c r="AI2442">
        <f t="shared" ca="1" si="607"/>
        <v>0.52182188619864744</v>
      </c>
    </row>
    <row r="2443" spans="1:35">
      <c r="A2443" s="20"/>
      <c r="B2443" s="20"/>
      <c r="C2443" s="20">
        <f ca="1"/>
        <v>-0.92828648902380173</v>
      </c>
      <c r="D2443" s="20">
        <f ca="1"/>
        <v>-0.94716059291968946</v>
      </c>
      <c r="E2443" s="20">
        <f ca="1"/>
        <v>0.87899954372464328</v>
      </c>
      <c r="F2443" s="20">
        <f ca="1"/>
        <v>-0.8913539173555507</v>
      </c>
      <c r="G2443" s="20">
        <f ca="1"/>
        <v>0.21027716831753404</v>
      </c>
      <c r="H2443" s="20">
        <f ca="1"/>
        <v>1.0383753305176968</v>
      </c>
      <c r="I2443" s="164">
        <f t="shared" ca="1" si="596"/>
        <v>13.566643215486895</v>
      </c>
      <c r="J2443" s="164">
        <f t="shared" ca="1" si="597"/>
        <v>10.005031750296418</v>
      </c>
      <c r="K2443" s="164">
        <f t="shared" ca="1" si="598"/>
        <v>0.61858098333360789</v>
      </c>
      <c r="L2443" s="164">
        <f t="shared" ca="1" si="599"/>
        <v>1.0650063409053641</v>
      </c>
      <c r="M2443" s="20">
        <f t="shared" ca="1" si="600"/>
        <v>5.619266998739314</v>
      </c>
      <c r="N2443" s="20">
        <f t="shared" ca="1" si="601"/>
        <v>2.1836097501544769</v>
      </c>
      <c r="O2443" s="20">
        <f t="shared" ca="1" si="592"/>
        <v>12567935.250628438</v>
      </c>
      <c r="P2443" s="20">
        <f t="shared" ca="1" si="593"/>
        <v>39765974.026918314</v>
      </c>
      <c r="Q2443" s="20">
        <f t="shared" ca="1" si="594"/>
        <v>295467.85088246822</v>
      </c>
      <c r="R2443" s="20">
        <f t="shared" ca="1" si="595"/>
        <v>52629377.128429219</v>
      </c>
      <c r="AD2443">
        <f t="shared" ca="1" si="602"/>
        <v>-1.7071254331342494</v>
      </c>
      <c r="AE2443">
        <f t="shared" ca="1" si="603"/>
        <v>-1.6459624999005311</v>
      </c>
      <c r="AF2443">
        <f t="shared" ca="1" si="604"/>
        <v>0.53255439394188986</v>
      </c>
      <c r="AG2443">
        <f t="shared" ca="1" si="605"/>
        <v>-0.11360754133925477</v>
      </c>
      <c r="AH2443">
        <f t="shared" ca="1" si="606"/>
        <v>1.2214077763770161</v>
      </c>
      <c r="AI2443">
        <f t="shared" ca="1" si="607"/>
        <v>0.9286750004175055</v>
      </c>
    </row>
    <row r="2444" spans="1:35">
      <c r="A2444" s="20"/>
      <c r="B2444" s="20"/>
      <c r="C2444" s="20">
        <f ca="1"/>
        <v>-0.38699233121347759</v>
      </c>
      <c r="D2444" s="20">
        <f ca="1"/>
        <v>0.35612265692514383</v>
      </c>
      <c r="E2444" s="20">
        <f ca="1"/>
        <v>1.2537884200844731</v>
      </c>
      <c r="F2444" s="20">
        <f ca="1"/>
        <v>-0.22990593151892297</v>
      </c>
      <c r="G2444" s="20">
        <f ca="1"/>
        <v>0.46566077103454956</v>
      </c>
      <c r="H2444" s="20">
        <f ca="1"/>
        <v>0.48608330962525909</v>
      </c>
      <c r="I2444" s="164">
        <f t="shared" ca="1" si="596"/>
        <v>20.914495331221886</v>
      </c>
      <c r="J2444" s="164">
        <f t="shared" ca="1" si="597"/>
        <v>15.348174422095415</v>
      </c>
      <c r="K2444" s="164">
        <f t="shared" ca="1" si="598"/>
        <v>0.71409910643643038</v>
      </c>
      <c r="L2444" s="164">
        <f t="shared" ca="1" si="599"/>
        <v>1.2462498813499123</v>
      </c>
      <c r="M2444" s="20">
        <f t="shared" ca="1" si="600"/>
        <v>5.6407472179253624</v>
      </c>
      <c r="N2444" s="20">
        <f t="shared" ca="1" si="601"/>
        <v>2.2456529439593669</v>
      </c>
      <c r="O2444" s="20">
        <f t="shared" ca="1" si="592"/>
        <v>19335598.586002748</v>
      </c>
      <c r="P2444" s="20">
        <f t="shared" ca="1" si="593"/>
        <v>51558259.443063863</v>
      </c>
      <c r="Q2444" s="20">
        <f t="shared" ca="1" si="594"/>
        <v>386420.53695856017</v>
      </c>
      <c r="R2444" s="20">
        <f t="shared" ca="1" si="595"/>
        <v>71280278.566025168</v>
      </c>
      <c r="AD2444">
        <f t="shared" ca="1" si="602"/>
        <v>7.633381825773855E-2</v>
      </c>
      <c r="AE2444">
        <f t="shared" ca="1" si="603"/>
        <v>0.1470383966763136</v>
      </c>
      <c r="AF2444">
        <f t="shared" ca="1" si="604"/>
        <v>1.4009009676039115</v>
      </c>
      <c r="AG2444">
        <f t="shared" ca="1" si="605"/>
        <v>0.71022673340869158</v>
      </c>
      <c r="AH2444">
        <f t="shared" ca="1" si="606"/>
        <v>1.2452746865837361</v>
      </c>
      <c r="AI2444">
        <f t="shared" ca="1" si="607"/>
        <v>1.0963593079982883</v>
      </c>
    </row>
    <row r="2445" spans="1:35">
      <c r="A2445" s="20"/>
      <c r="B2445" s="20"/>
      <c r="C2445" s="20">
        <f ca="1"/>
        <v>0.97281997613600146</v>
      </c>
      <c r="D2445" s="20">
        <f ca="1"/>
        <v>0.20656685844130276</v>
      </c>
      <c r="E2445" s="20">
        <f ca="1"/>
        <v>-0.78538252060287805</v>
      </c>
      <c r="F2445" s="20">
        <f ca="1"/>
        <v>-0.78732740712646054</v>
      </c>
      <c r="G2445" s="20">
        <f ca="1"/>
        <v>-1.3541292189692058</v>
      </c>
      <c r="H2445" s="20">
        <f ca="1"/>
        <v>0.23523398500974413</v>
      </c>
      <c r="I2445" s="164">
        <f t="shared" ca="1" si="596"/>
        <v>25.170582362439319</v>
      </c>
      <c r="J2445" s="164">
        <f t="shared" ca="1" si="597"/>
        <v>18.055181620509654</v>
      </c>
      <c r="K2445" s="164">
        <f t="shared" ca="1" si="598"/>
        <v>0.40296364004828</v>
      </c>
      <c r="L2445" s="164">
        <f t="shared" ca="1" si="599"/>
        <v>0.78539823031259837</v>
      </c>
      <c r="M2445" s="20">
        <f t="shared" ca="1" si="600"/>
        <v>2.9138289717385804</v>
      </c>
      <c r="N2445" s="20">
        <f t="shared" ca="1" si="601"/>
        <v>1.3626821295490825</v>
      </c>
      <c r="O2445" s="20">
        <f t="shared" ca="1" si="592"/>
        <v>23048773.030367285</v>
      </c>
      <c r="P2445" s="20">
        <f t="shared" ca="1" si="593"/>
        <v>44448705.441783659</v>
      </c>
      <c r="Q2445" s="20">
        <f t="shared" ca="1" si="594"/>
        <v>538525.37619211513</v>
      </c>
      <c r="R2445" s="20">
        <f t="shared" ca="1" si="595"/>
        <v>68036003.848343059</v>
      </c>
      <c r="AD2445">
        <f t="shared" ca="1" si="602"/>
        <v>1.1093646510775041</v>
      </c>
      <c r="AE2445">
        <f t="shared" ca="1" si="603"/>
        <v>1.0554300739965279</v>
      </c>
      <c r="AF2445">
        <f t="shared" ca="1" si="604"/>
        <v>-1.4276032722883638</v>
      </c>
      <c r="AG2445">
        <f t="shared" ca="1" si="605"/>
        <v>-1.3845534985790986</v>
      </c>
      <c r="AH2445">
        <f t="shared" ca="1" si="606"/>
        <v>-1.7846344758460213</v>
      </c>
      <c r="AI2445">
        <f t="shared" ca="1" si="607"/>
        <v>-1.2900482985159938</v>
      </c>
    </row>
    <row r="2446" spans="1:35">
      <c r="A2446" s="20"/>
      <c r="B2446" s="20"/>
      <c r="C2446" s="20">
        <f ca="1"/>
        <v>0.10145049458843275</v>
      </c>
      <c r="D2446" s="20">
        <f ca="1"/>
        <v>0.31332589728600552</v>
      </c>
      <c r="E2446" s="20">
        <f ca="1"/>
        <v>-0.38743654215315204</v>
      </c>
      <c r="F2446" s="20">
        <f ca="1"/>
        <v>-1.325156050805262</v>
      </c>
      <c r="G2446" s="20">
        <f ca="1"/>
        <v>-1.7958760082413103</v>
      </c>
      <c r="H2446" s="20">
        <f ca="1"/>
        <v>0.46072370191218998</v>
      </c>
      <c r="I2446" s="164">
        <f t="shared" ca="1" si="596"/>
        <v>22.229198386847766</v>
      </c>
      <c r="J2446" s="164">
        <f t="shared" ca="1" si="597"/>
        <v>16.207778247664638</v>
      </c>
      <c r="K2446" s="164">
        <f t="shared" ca="1" si="598"/>
        <v>0.39314759108501396</v>
      </c>
      <c r="L2446" s="164">
        <f t="shared" ca="1" si="599"/>
        <v>0.68354201416143345</v>
      </c>
      <c r="M2446" s="20">
        <f t="shared" ca="1" si="600"/>
        <v>2.732367803573104</v>
      </c>
      <c r="N2446" s="20">
        <f t="shared" ca="1" si="601"/>
        <v>1.2603973879492054</v>
      </c>
      <c r="O2446" s="20">
        <f t="shared" ca="1" si="592"/>
        <v>20495080.345003255</v>
      </c>
      <c r="P2446" s="20">
        <f t="shared" ca="1" si="593"/>
        <v>39006264.858351521</v>
      </c>
      <c r="Q2446" s="20">
        <f t="shared" ca="1" si="594"/>
        <v>475833.73429660872</v>
      </c>
      <c r="R2446" s="20">
        <f t="shared" ca="1" si="595"/>
        <v>59977178.937651381</v>
      </c>
      <c r="AD2446">
        <f t="shared" ca="1" si="602"/>
        <v>0.39543650166207928</v>
      </c>
      <c r="AE2446">
        <f t="shared" ca="1" si="603"/>
        <v>0.43549605626330123</v>
      </c>
      <c r="AF2446">
        <f t="shared" ca="1" si="604"/>
        <v>-1.5168400810453284</v>
      </c>
      <c r="AG2446">
        <f t="shared" ca="1" si="605"/>
        <v>-1.8475362992662117</v>
      </c>
      <c r="AH2446">
        <f t="shared" ca="1" si="606"/>
        <v>-1.9862579960298836</v>
      </c>
      <c r="AI2446">
        <f t="shared" ca="1" si="607"/>
        <v>-1.5664935460832292</v>
      </c>
    </row>
    <row r="2447" spans="1:35">
      <c r="A2447" s="20"/>
      <c r="B2447" s="20"/>
      <c r="C2447" s="20">
        <f ca="1"/>
        <v>-0.91319189470956241</v>
      </c>
      <c r="D2447" s="20">
        <f ca="1"/>
        <v>-0.31121718325929604</v>
      </c>
      <c r="E2447" s="20">
        <f ca="1"/>
        <v>0.98197475030140435</v>
      </c>
      <c r="F2447" s="20">
        <f ca="1"/>
        <v>0.85973440276495205</v>
      </c>
      <c r="G2447" s="20">
        <f ca="1"/>
        <v>0.38282980441157577</v>
      </c>
      <c r="H2447" s="20">
        <f ca="1"/>
        <v>-9.102478450936323E-2</v>
      </c>
      <c r="I2447" s="164">
        <f t="shared" ca="1" si="596"/>
        <v>16.468250062870062</v>
      </c>
      <c r="J2447" s="164">
        <f t="shared" ca="1" si="597"/>
        <v>11.869954007236933</v>
      </c>
      <c r="K2447" s="164">
        <f t="shared" ca="1" si="598"/>
        <v>0.70904732530250503</v>
      </c>
      <c r="L2447" s="164">
        <f t="shared" ca="1" si="599"/>
        <v>1.3809017664963215</v>
      </c>
      <c r="M2447" s="20">
        <f t="shared" ca="1" si="600"/>
        <v>5.436651357985685</v>
      </c>
      <c r="N2447" s="20">
        <f t="shared" ca="1" si="601"/>
        <v>2.109302722016734</v>
      </c>
      <c r="O2447" s="20">
        <f t="shared" ca="1" si="592"/>
        <v>15109758.393445607</v>
      </c>
      <c r="P2447" s="20">
        <f t="shared" ca="1" si="593"/>
        <v>50441864.94335258</v>
      </c>
      <c r="Q2447" s="20">
        <f t="shared" ca="1" si="594"/>
        <v>280266.9010253881</v>
      </c>
      <c r="R2447" s="20">
        <f t="shared" ca="1" si="595"/>
        <v>65831890.237823576</v>
      </c>
      <c r="AD2447">
        <f t="shared" ca="1" si="602"/>
        <v>-1.0028519264878488</v>
      </c>
      <c r="AE2447">
        <f t="shared" ca="1" si="603"/>
        <v>-1.0201496620010295</v>
      </c>
      <c r="AF2447">
        <f t="shared" ca="1" si="604"/>
        <v>1.354975684568227</v>
      </c>
      <c r="AG2447">
        <f t="shared" ca="1" si="605"/>
        <v>1.3222807568014607</v>
      </c>
      <c r="AH2447">
        <f t="shared" ca="1" si="606"/>
        <v>1.0185015088729834</v>
      </c>
      <c r="AI2447">
        <f t="shared" ca="1" si="607"/>
        <v>0.72784519463982156</v>
      </c>
    </row>
    <row r="2448" spans="1:35">
      <c r="A2448" s="20"/>
      <c r="B2448" s="20"/>
      <c r="C2448" s="20">
        <f ca="1"/>
        <v>-0.61452260813794335</v>
      </c>
      <c r="D2448" s="20">
        <f ca="1"/>
        <v>-1.2962664506301691</v>
      </c>
      <c r="E2448" s="20">
        <f ca="1"/>
        <v>1.0679411397048888</v>
      </c>
      <c r="F2448" s="20">
        <f ca="1"/>
        <v>0.5145970935478773</v>
      </c>
      <c r="G2448" s="20">
        <f ca="1"/>
        <v>-1.4289905500795537</v>
      </c>
      <c r="H2448" s="20">
        <f ca="1"/>
        <v>-1.0490608183097525</v>
      </c>
      <c r="I2448" s="164">
        <f t="shared" ca="1" si="596"/>
        <v>14.50625006047532</v>
      </c>
      <c r="J2448" s="164">
        <f t="shared" ca="1" si="597"/>
        <v>9.6941972367723697</v>
      </c>
      <c r="K2448" s="164">
        <f t="shared" ca="1" si="598"/>
        <v>0.59751250283988211</v>
      </c>
      <c r="L2448" s="164">
        <f t="shared" ca="1" si="599"/>
        <v>1.1062757292955954</v>
      </c>
      <c r="M2448" s="20">
        <f t="shared" ca="1" si="600"/>
        <v>3.0675664150211186</v>
      </c>
      <c r="N2448" s="20">
        <f t="shared" ca="1" si="601"/>
        <v>1.1444806927457636</v>
      </c>
      <c r="O2448" s="20">
        <f t="shared" ca="1" si="592"/>
        <v>12903237.52796679</v>
      </c>
      <c r="P2448" s="20">
        <f t="shared" ca="1" si="593"/>
        <v>41719652.572385512</v>
      </c>
      <c r="Q2448" s="20">
        <f t="shared" ca="1" si="594"/>
        <v>81672.237130487978</v>
      </c>
      <c r="R2448" s="20">
        <f t="shared" ca="1" si="595"/>
        <v>54704562.337482788</v>
      </c>
      <c r="AD2448">
        <f t="shared" ca="1" si="602"/>
        <v>-1.4790655193021067</v>
      </c>
      <c r="AE2448">
        <f t="shared" ca="1" si="603"/>
        <v>-1.7502693836334331</v>
      </c>
      <c r="AF2448">
        <f t="shared" ca="1" si="604"/>
        <v>0.34102275308983726</v>
      </c>
      <c r="AG2448">
        <f t="shared" ca="1" si="605"/>
        <v>7.3980587707251799E-2</v>
      </c>
      <c r="AH2448">
        <f t="shared" ca="1" si="606"/>
        <v>-1.6138150944209788</v>
      </c>
      <c r="AI2448">
        <f t="shared" ca="1" si="607"/>
        <v>-1.8797819114979366</v>
      </c>
    </row>
    <row r="2449" spans="1:35">
      <c r="A2449" s="20"/>
      <c r="B2449" s="20"/>
      <c r="C2449" s="20">
        <f ca="1"/>
        <v>0.73378695251589876</v>
      </c>
      <c r="D2449" s="20">
        <f ca="1"/>
        <v>0.78422307949538761</v>
      </c>
      <c r="E2449" s="20">
        <f ca="1"/>
        <v>0.35334098089886168</v>
      </c>
      <c r="F2449" s="20">
        <f ca="1"/>
        <v>-1.1926328277218592</v>
      </c>
      <c r="G2449" s="20">
        <f ca="1"/>
        <v>0.65065935573048295</v>
      </c>
      <c r="H2449" s="20">
        <f ca="1"/>
        <v>2.1838437745040098</v>
      </c>
      <c r="I2449" s="164">
        <f t="shared" ca="1" si="596"/>
        <v>26.43990158729536</v>
      </c>
      <c r="J2449" s="164">
        <f t="shared" ca="1" si="597"/>
        <v>19.696431905319553</v>
      </c>
      <c r="K2449" s="164">
        <f t="shared" ca="1" si="598"/>
        <v>0.63911272995961799</v>
      </c>
      <c r="L2449" s="164">
        <f t="shared" ca="1" si="599"/>
        <v>1.1263798222644297</v>
      </c>
      <c r="M2449" s="20">
        <f t="shared" ca="1" si="600"/>
        <v>6.3659216189948378</v>
      </c>
      <c r="N2449" s="20">
        <f t="shared" ca="1" si="601"/>
        <v>2.7393830606558893</v>
      </c>
      <c r="O2449" s="20">
        <f t="shared" ca="1" si="592"/>
        <v>24600877.879939288</v>
      </c>
      <c r="P2449" s="20">
        <f t="shared" ca="1" si="593"/>
        <v>54114939.893617444</v>
      </c>
      <c r="Q2449" s="20">
        <f t="shared" ca="1" si="594"/>
        <v>779091.19600470015</v>
      </c>
      <c r="R2449" s="20">
        <f t="shared" ca="1" si="595"/>
        <v>79494908.969561443</v>
      </c>
      <c r="AD2449">
        <f t="shared" ca="1" si="602"/>
        <v>1.4174518415765431</v>
      </c>
      <c r="AE2449">
        <f t="shared" ca="1" si="603"/>
        <v>1.6061852031273665</v>
      </c>
      <c r="AF2449">
        <f t="shared" ca="1" si="604"/>
        <v>0.71920663599652712</v>
      </c>
      <c r="AG2449">
        <f t="shared" ca="1" si="605"/>
        <v>0.16536282847467976</v>
      </c>
      <c r="AH2449">
        <f t="shared" ca="1" si="606"/>
        <v>2.0510240211053752</v>
      </c>
      <c r="AI2449">
        <f t="shared" ca="1" si="607"/>
        <v>2.4307650287997014</v>
      </c>
    </row>
    <row r="2450" spans="1:35">
      <c r="A2450" s="20"/>
      <c r="B2450" s="20"/>
      <c r="C2450" s="20">
        <f ca="1"/>
        <v>-0.69471865104420272</v>
      </c>
      <c r="D2450" s="20">
        <f ca="1"/>
        <v>-0.1568283971282054</v>
      </c>
      <c r="E2450" s="20">
        <f ca="1"/>
        <v>0.22733876101607037</v>
      </c>
      <c r="F2450" s="20">
        <f ca="1"/>
        <v>1.4166398865718561</v>
      </c>
      <c r="G2450" s="20">
        <f ca="1"/>
        <v>0.50216439996629536</v>
      </c>
      <c r="H2450" s="20">
        <f ca="1"/>
        <v>-0.97132664002676605</v>
      </c>
      <c r="I2450" s="164">
        <f t="shared" ca="1" si="596"/>
        <v>17.473405428090409</v>
      </c>
      <c r="J2450" s="164">
        <f t="shared" ca="1" si="597"/>
        <v>12.493964414016437</v>
      </c>
      <c r="K2450" s="164">
        <f t="shared" ca="1" si="598"/>
        <v>0.6423563341605466</v>
      </c>
      <c r="L2450" s="164">
        <f t="shared" ca="1" si="599"/>
        <v>1.3573252221416134</v>
      </c>
      <c r="M2450" s="20">
        <f t="shared" ca="1" si="600"/>
        <v>4.7962792147096049</v>
      </c>
      <c r="N2450" s="20">
        <f t="shared" ca="1" si="601"/>
        <v>1.84128639844868</v>
      </c>
      <c r="O2450" s="20">
        <f t="shared" ca="1" si="592"/>
        <v>15978535.47885111</v>
      </c>
      <c r="P2450" s="20">
        <f t="shared" ca="1" si="593"/>
        <v>50863349.031040438</v>
      </c>
      <c r="Q2450" s="20">
        <f t="shared" ca="1" si="594"/>
        <v>214506.00626076173</v>
      </c>
      <c r="R2450" s="20">
        <f t="shared" ca="1" si="595"/>
        <v>67056390.516152307</v>
      </c>
      <c r="AD2450">
        <f t="shared" ca="1" si="602"/>
        <v>-0.75888217764795918</v>
      </c>
      <c r="AE2450">
        <f t="shared" ca="1" si="603"/>
        <v>-0.81075019663877945</v>
      </c>
      <c r="AF2450">
        <f t="shared" ca="1" si="604"/>
        <v>0.74869394691405922</v>
      </c>
      <c r="AG2450">
        <f t="shared" ca="1" si="605"/>
        <v>1.2151146460982429</v>
      </c>
      <c r="AH2450">
        <f t="shared" ca="1" si="606"/>
        <v>0.30697690523289456</v>
      </c>
      <c r="AI2450">
        <f t="shared" ca="1" si="607"/>
        <v>3.4767525639997077E-3</v>
      </c>
    </row>
    <row r="2451" spans="1:35">
      <c r="A2451" s="20"/>
      <c r="B2451" s="20"/>
      <c r="C2451" s="20">
        <f ca="1"/>
        <v>9.2362447815390311E-2</v>
      </c>
      <c r="D2451" s="20">
        <f ca="1"/>
        <v>1.7225237560927029</v>
      </c>
      <c r="E2451" s="20">
        <f ca="1"/>
        <v>-0.77683044484248709</v>
      </c>
      <c r="F2451" s="20">
        <f ca="1"/>
        <v>1.2655835729119729</v>
      </c>
      <c r="G2451" s="20">
        <f ca="1"/>
        <v>1.10545042047442</v>
      </c>
      <c r="H2451" s="20">
        <f ca="1"/>
        <v>-0.25375396504290659</v>
      </c>
      <c r="I2451" s="164">
        <f t="shared" ca="1" si="596"/>
        <v>26.901271699683928</v>
      </c>
      <c r="J2451" s="164">
        <f t="shared" ca="1" si="597"/>
        <v>20.00758256376448</v>
      </c>
      <c r="K2451" s="164">
        <f t="shared" ca="1" si="598"/>
        <v>0.60020909643304388</v>
      </c>
      <c r="L2451" s="164">
        <f t="shared" ca="1" si="599"/>
        <v>1.3545861511044548</v>
      </c>
      <c r="M2451" s="20">
        <f t="shared" ca="1" si="600"/>
        <v>5.3433823088293773</v>
      </c>
      <c r="N2451" s="20">
        <f t="shared" ca="1" si="601"/>
        <v>2.2542159942976099</v>
      </c>
      <c r="O2451" s="20">
        <f t="shared" ca="1" si="592"/>
        <v>25012836.168797813</v>
      </c>
      <c r="P2451" s="20">
        <f t="shared" ca="1" si="593"/>
        <v>60197148.385638051</v>
      </c>
      <c r="Q2451" s="20">
        <f t="shared" ca="1" si="594"/>
        <v>578398.5265745566</v>
      </c>
      <c r="R2451" s="20">
        <f t="shared" ca="1" si="595"/>
        <v>85788383.081010416</v>
      </c>
      <c r="AD2451">
        <f t="shared" ca="1" si="602"/>
        <v>1.5294348785640599</v>
      </c>
      <c r="AE2451">
        <f t="shared" ca="1" si="603"/>
        <v>1.7105981757598925</v>
      </c>
      <c r="AF2451">
        <f t="shared" ca="1" si="604"/>
        <v>0.36553724030039858</v>
      </c>
      <c r="AG2451">
        <f t="shared" ca="1" si="605"/>
        <v>1.2026643232020668</v>
      </c>
      <c r="AH2451">
        <f t="shared" ca="1" si="606"/>
        <v>0.91486923203264192</v>
      </c>
      <c r="AI2451">
        <f t="shared" ca="1" si="607"/>
        <v>1.1195026872908367</v>
      </c>
    </row>
    <row r="2452" spans="1:35">
      <c r="A2452" s="20"/>
      <c r="B2452" s="20"/>
      <c r="C2452" s="20">
        <f ca="1"/>
        <v>-0.45838721325189441</v>
      </c>
      <c r="D2452" s="20">
        <f ca="1"/>
        <v>0.69105204721652203</v>
      </c>
      <c r="E2452" s="20">
        <f ca="1"/>
        <v>1.8935457462545431</v>
      </c>
      <c r="F2452" s="20">
        <f ca="1"/>
        <v>1.143188401446642</v>
      </c>
      <c r="G2452" s="20">
        <f ca="1"/>
        <v>-1.1542155711744557</v>
      </c>
      <c r="H2452" s="20">
        <f ca="1"/>
        <v>0.88471937437633674</v>
      </c>
      <c r="I2452" s="164">
        <f t="shared" ca="1" si="596"/>
        <v>23.572859571507784</v>
      </c>
      <c r="J2452" s="164">
        <f t="shared" ca="1" si="597"/>
        <v>16.9101767926322</v>
      </c>
      <c r="K2452" s="164">
        <f t="shared" ca="1" si="598"/>
        <v>0.81109606097342324</v>
      </c>
      <c r="L2452" s="164">
        <f t="shared" ca="1" si="599"/>
        <v>1.5489856114817047</v>
      </c>
      <c r="M2452" s="20">
        <f t="shared" ca="1" si="600"/>
        <v>5.0334892210226529</v>
      </c>
      <c r="N2452" s="20">
        <f t="shared" ca="1" si="601"/>
        <v>2.1871319866961052</v>
      </c>
      <c r="O2452" s="20">
        <f t="shared" ca="1" si="592"/>
        <v>21586172.386723109</v>
      </c>
      <c r="P2452" s="20">
        <f t="shared" ca="1" si="593"/>
        <v>61667388.652461849</v>
      </c>
      <c r="Q2452" s="20">
        <f t="shared" ca="1" si="594"/>
        <v>651319.1654422438</v>
      </c>
      <c r="R2452" s="20">
        <f t="shared" ca="1" si="595"/>
        <v>83904880.204627201</v>
      </c>
      <c r="AD2452">
        <f t="shared" ca="1" si="602"/>
        <v>0.7215678571620836</v>
      </c>
      <c r="AE2452">
        <f t="shared" ca="1" si="603"/>
        <v>0.67120026598395999</v>
      </c>
      <c r="AF2452">
        <f t="shared" ca="1" si="604"/>
        <v>2.2826914633947566</v>
      </c>
      <c r="AG2452">
        <f t="shared" ca="1" si="605"/>
        <v>2.0862982340077481</v>
      </c>
      <c r="AH2452">
        <f t="shared" ca="1" si="606"/>
        <v>0.5705435789140596</v>
      </c>
      <c r="AI2452">
        <f t="shared" ca="1" si="607"/>
        <v>0.93819455863812218</v>
      </c>
    </row>
    <row r="2453" spans="1:35">
      <c r="A2453" s="20"/>
      <c r="B2453" s="20"/>
      <c r="C2453" s="20">
        <f ca="1"/>
        <v>0.41895469682372705</v>
      </c>
      <c r="D2453" s="20">
        <f ca="1"/>
        <v>0.71134614968621701</v>
      </c>
      <c r="E2453" s="20">
        <f ca="1"/>
        <v>-5.1937956680771731E-2</v>
      </c>
      <c r="F2453" s="20">
        <f ca="1"/>
        <v>0.4348568326540781</v>
      </c>
      <c r="G2453" s="20">
        <f ca="1"/>
        <v>-0.30330017921179975</v>
      </c>
      <c r="H2453" s="20">
        <f ca="1"/>
        <v>0.72935623287443829</v>
      </c>
      <c r="I2453" s="164">
        <f t="shared" ca="1" si="596"/>
        <v>25.386035289582409</v>
      </c>
      <c r="J2453" s="164">
        <f t="shared" ca="1" si="597"/>
        <v>18.46530406401989</v>
      </c>
      <c r="K2453" s="164">
        <f t="shared" ca="1" si="598"/>
        <v>0.60132175020962209</v>
      </c>
      <c r="L2453" s="164">
        <f t="shared" ca="1" si="599"/>
        <v>1.2411626755906546</v>
      </c>
      <c r="M2453" s="20">
        <f t="shared" ca="1" si="600"/>
        <v>4.8035007153911184</v>
      </c>
      <c r="N2453" s="20">
        <f t="shared" ca="1" si="601"/>
        <v>2.1137099727863107</v>
      </c>
      <c r="O2453" s="20">
        <f t="shared" ca="1" si="592"/>
        <v>23382370.480398729</v>
      </c>
      <c r="P2453" s="20">
        <f t="shared" ca="1" si="593"/>
        <v>55891860.180366106</v>
      </c>
      <c r="Q2453" s="20">
        <f t="shared" ca="1" si="594"/>
        <v>665900.48135468876</v>
      </c>
      <c r="R2453" s="20">
        <f t="shared" ca="1" si="595"/>
        <v>79940131.142119527</v>
      </c>
      <c r="AD2453">
        <f t="shared" ca="1" si="602"/>
        <v>1.1616590508695164</v>
      </c>
      <c r="AE2453">
        <f t="shared" ca="1" si="603"/>
        <v>1.1930550550402319</v>
      </c>
      <c r="AF2453">
        <f t="shared" ca="1" si="604"/>
        <v>0.37565227463292777</v>
      </c>
      <c r="AG2453">
        <f t="shared" ca="1" si="605"/>
        <v>0.68710307086661127</v>
      </c>
      <c r="AH2453">
        <f t="shared" ca="1" si="606"/>
        <v>0.31500079487902066</v>
      </c>
      <c r="AI2453">
        <f t="shared" ca="1" si="607"/>
        <v>0.73975668320624488</v>
      </c>
    </row>
    <row r="2454" spans="1:35">
      <c r="A2454" s="20"/>
      <c r="B2454" s="20"/>
      <c r="C2454" s="20">
        <f ca="1"/>
        <v>-0.66636812838619541</v>
      </c>
      <c r="D2454" s="20">
        <f ca="1"/>
        <v>0.22609113839056702</v>
      </c>
      <c r="E2454" s="20">
        <f ca="1"/>
        <v>0.83314665871495097</v>
      </c>
      <c r="F2454" s="20">
        <f ca="1"/>
        <v>-4.8710351999796606E-3</v>
      </c>
      <c r="G2454" s="20">
        <f ca="1"/>
        <v>0.19945501816879357</v>
      </c>
      <c r="H2454" s="20">
        <f ca="1"/>
        <v>0.20849271393875887</v>
      </c>
      <c r="I2454" s="164">
        <f t="shared" ca="1" si="596"/>
        <v>19.166561052370387</v>
      </c>
      <c r="J2454" s="164">
        <f t="shared" ca="1" si="597"/>
        <v>14.076516223170973</v>
      </c>
      <c r="K2454" s="164">
        <f t="shared" ca="1" si="598"/>
        <v>0.65628272175938418</v>
      </c>
      <c r="L2454" s="164">
        <f t="shared" ca="1" si="599"/>
        <v>1.1999127984382003</v>
      </c>
      <c r="M2454" s="20">
        <f t="shared" ca="1" si="600"/>
        <v>5.1605493187062175</v>
      </c>
      <c r="N2454" s="20">
        <f t="shared" ca="1" si="601"/>
        <v>2.048563704002146</v>
      </c>
      <c r="O2454" s="20">
        <f t="shared" ca="1" si="592"/>
        <v>17725355.603341561</v>
      </c>
      <c r="P2454" s="20">
        <f t="shared" ca="1" si="593"/>
        <v>48673684.151707053</v>
      </c>
      <c r="Q2454" s="20">
        <f t="shared" ca="1" si="594"/>
        <v>343613.7292415672</v>
      </c>
      <c r="R2454" s="20">
        <f t="shared" ca="1" si="595"/>
        <v>66742653.484290183</v>
      </c>
      <c r="AD2454">
        <f t="shared" ca="1" si="602"/>
        <v>-0.34792207466738184</v>
      </c>
      <c r="AE2454">
        <f t="shared" ca="1" si="603"/>
        <v>-0.27969254256007647</v>
      </c>
      <c r="AF2454">
        <f t="shared" ca="1" si="604"/>
        <v>0.87529747053985596</v>
      </c>
      <c r="AG2454">
        <f t="shared" ca="1" si="605"/>
        <v>0.49960362926454627</v>
      </c>
      <c r="AH2454">
        <f t="shared" ca="1" si="606"/>
        <v>0.71172146522913082</v>
      </c>
      <c r="AI2454">
        <f t="shared" ca="1" si="607"/>
        <v>0.56368568649228656</v>
      </c>
    </row>
    <row r="2455" spans="1:35">
      <c r="A2455" s="20"/>
      <c r="B2455" s="20"/>
      <c r="C2455" s="20">
        <f ca="1"/>
        <v>1.1069170536760338</v>
      </c>
      <c r="D2455" s="20">
        <f ca="1"/>
        <v>0.45046913211890705</v>
      </c>
      <c r="E2455" s="20">
        <f ca="1"/>
        <v>0.41630669961383937</v>
      </c>
      <c r="F2455" s="20">
        <f ca="1"/>
        <v>2.2491667398295805</v>
      </c>
      <c r="G2455" s="20">
        <f ca="1"/>
        <v>0.79477675719076857</v>
      </c>
      <c r="H2455" s="20">
        <f ca="1"/>
        <v>0.25851939854852612</v>
      </c>
      <c r="I2455" s="164">
        <f t="shared" ca="1" si="596"/>
        <v>27.740579012351709</v>
      </c>
      <c r="J2455" s="164">
        <f t="shared" ca="1" si="597"/>
        <v>19.638951836339032</v>
      </c>
      <c r="K2455" s="164">
        <f t="shared" ca="1" si="598"/>
        <v>0.79042538809904084</v>
      </c>
      <c r="L2455" s="164">
        <f t="shared" ca="1" si="599"/>
        <v>1.7351227284010717</v>
      </c>
      <c r="M2455" s="20">
        <f t="shared" ca="1" si="600"/>
        <v>6.0399510327827821</v>
      </c>
      <c r="N2455" s="20">
        <f t="shared" ca="1" si="601"/>
        <v>2.5794364681818864</v>
      </c>
      <c r="O2455" s="20">
        <f t="shared" ca="1" si="592"/>
        <v>25263831.518027067</v>
      </c>
      <c r="P2455" s="20">
        <f t="shared" ca="1" si="593"/>
        <v>70409068.554179922</v>
      </c>
      <c r="Q2455" s="20">
        <f t="shared" ca="1" si="594"/>
        <v>706276.89540522033</v>
      </c>
      <c r="R2455" s="20">
        <f t="shared" ca="1" si="595"/>
        <v>96379176.967612207</v>
      </c>
      <c r="AD2455">
        <f t="shared" ca="1" si="602"/>
        <v>1.7331502457164334</v>
      </c>
      <c r="AE2455">
        <f t="shared" ca="1" si="603"/>
        <v>1.5868965893755147</v>
      </c>
      <c r="AF2455">
        <f t="shared" ca="1" si="604"/>
        <v>2.0947762554458258</v>
      </c>
      <c r="AG2455">
        <f t="shared" ca="1" si="605"/>
        <v>2.9323760381866895</v>
      </c>
      <c r="AH2455">
        <f t="shared" ca="1" si="606"/>
        <v>1.6888344808697586</v>
      </c>
      <c r="AI2455">
        <f t="shared" ca="1" si="607"/>
        <v>1.9984769410321255</v>
      </c>
    </row>
    <row r="2456" spans="1:35">
      <c r="A2456" s="20"/>
      <c r="B2456" s="20"/>
      <c r="C2456" s="20">
        <f ca="1"/>
        <v>0.8766776053237344</v>
      </c>
      <c r="D2456" s="20">
        <f ca="1"/>
        <v>2.4937070888121974E-2</v>
      </c>
      <c r="E2456" s="20">
        <f ca="1"/>
        <v>-0.10853227809840583</v>
      </c>
      <c r="F2456" s="20">
        <f ca="1"/>
        <v>1.1709163377229652</v>
      </c>
      <c r="G2456" s="20">
        <f ca="1"/>
        <v>-1.231360890718892</v>
      </c>
      <c r="H2456" s="20">
        <f ca="1"/>
        <v>0.69414130353646275</v>
      </c>
      <c r="I2456" s="164">
        <f t="shared" ca="1" si="596"/>
        <v>25.370036771568685</v>
      </c>
      <c r="J2456" s="164">
        <f t="shared" ca="1" si="597"/>
        <v>17.868012605343239</v>
      </c>
      <c r="K2456" s="164">
        <f t="shared" ca="1" si="598"/>
        <v>0.5988828278061249</v>
      </c>
      <c r="L2456" s="164">
        <f t="shared" ca="1" si="599"/>
        <v>1.3350388747288813</v>
      </c>
      <c r="M2456" s="20">
        <f t="shared" ca="1" si="600"/>
        <v>4.1134935278143514</v>
      </c>
      <c r="N2456" s="20">
        <f t="shared" ca="1" si="601"/>
        <v>1.9127470482359452</v>
      </c>
      <c r="O2456" s="20">
        <f t="shared" ca="1" si="592"/>
        <v>23055324.400978938</v>
      </c>
      <c r="P2456" s="20">
        <f t="shared" ca="1" si="593"/>
        <v>58188660.69980824</v>
      </c>
      <c r="Q2456" s="20">
        <f t="shared" ca="1" si="594"/>
        <v>741959.48217520199</v>
      </c>
      <c r="R2456" s="20">
        <f t="shared" ca="1" si="595"/>
        <v>81985944.582962379</v>
      </c>
      <c r="AD2456">
        <f t="shared" ca="1" si="602"/>
        <v>1.1577759154292921</v>
      </c>
      <c r="AE2456">
        <f t="shared" ca="1" si="603"/>
        <v>0.9926216796453815</v>
      </c>
      <c r="AF2456">
        <f t="shared" ca="1" si="604"/>
        <v>0.35348025278295264</v>
      </c>
      <c r="AG2456">
        <f t="shared" ca="1" si="605"/>
        <v>1.1138130669494595</v>
      </c>
      <c r="AH2456">
        <f t="shared" ca="1" si="606"/>
        <v>-0.45167385798405368</v>
      </c>
      <c r="AI2456">
        <f t="shared" ca="1" si="607"/>
        <v>0.19661364388093266</v>
      </c>
    </row>
    <row r="2457" spans="1:35">
      <c r="A2457" s="20"/>
      <c r="B2457" s="20"/>
      <c r="C2457" s="20">
        <f ca="1"/>
        <v>-0.63202626782558013</v>
      </c>
      <c r="D2457" s="20">
        <f ca="1"/>
        <v>1.8193604747755041E-2</v>
      </c>
      <c r="E2457" s="20">
        <f ca="1"/>
        <v>1.0836957807396292</v>
      </c>
      <c r="F2457" s="20">
        <f ca="1"/>
        <v>-0.43094871518038774</v>
      </c>
      <c r="G2457" s="20">
        <f ca="1"/>
        <v>0.9073716684673987</v>
      </c>
      <c r="H2457" s="20">
        <f ca="1"/>
        <v>-0.45871330488141049</v>
      </c>
      <c r="I2457" s="164">
        <f t="shared" ca="1" si="596"/>
        <v>18.087354716591918</v>
      </c>
      <c r="J2457" s="164">
        <f t="shared" ca="1" si="597"/>
        <v>13.255957532482332</v>
      </c>
      <c r="K2457" s="164">
        <f t="shared" ca="1" si="598"/>
        <v>0.66759524613129728</v>
      </c>
      <c r="L2457" s="164">
        <f t="shared" ca="1" si="599"/>
        <v>1.1202131295910207</v>
      </c>
      <c r="M2457" s="20">
        <f t="shared" ca="1" si="600"/>
        <v>5.2874325918309744</v>
      </c>
      <c r="N2457" s="20">
        <f t="shared" ca="1" si="601"/>
        <v>1.9643002183528402</v>
      </c>
      <c r="O2457" s="20">
        <f t="shared" ca="1" si="592"/>
        <v>16712277.40650258</v>
      </c>
      <c r="P2457" s="20">
        <f t="shared" ca="1" si="593"/>
        <v>45634023.258499421</v>
      </c>
      <c r="Q2457" s="20">
        <f t="shared" ca="1" si="594"/>
        <v>126854.7257410051</v>
      </c>
      <c r="R2457" s="20">
        <f t="shared" ca="1" si="595"/>
        <v>62473155.39074301</v>
      </c>
      <c r="AD2457">
        <f t="shared" ca="1" si="602"/>
        <v>-0.6098653600505054</v>
      </c>
      <c r="AE2457">
        <f t="shared" ca="1" si="603"/>
        <v>-0.55504780789183472</v>
      </c>
      <c r="AF2457">
        <f t="shared" ca="1" si="604"/>
        <v>0.97813860119361085</v>
      </c>
      <c r="AG2457">
        <f t="shared" ca="1" si="605"/>
        <v>0.13733240723191201</v>
      </c>
      <c r="AH2457">
        <f t="shared" ca="1" si="606"/>
        <v>0.8527028798121945</v>
      </c>
      <c r="AI2457">
        <f t="shared" ca="1" si="607"/>
        <v>0.33594653608875724</v>
      </c>
    </row>
    <row r="2458" spans="1:35">
      <c r="A2458" s="20"/>
      <c r="B2458" s="20"/>
      <c r="C2458" s="20">
        <f ca="1"/>
        <v>0.16534351694413063</v>
      </c>
      <c r="D2458" s="20">
        <f ca="1"/>
        <v>-1.053606487016062</v>
      </c>
      <c r="E2458" s="20">
        <f ca="1"/>
        <v>-0.2885397567139566</v>
      </c>
      <c r="F2458" s="20">
        <f ca="1"/>
        <v>0.20477217761017052</v>
      </c>
      <c r="G2458" s="20">
        <f ca="1"/>
        <v>5.4835545624599358E-2</v>
      </c>
      <c r="H2458" s="20">
        <f ca="1"/>
        <v>-1.0984055407758024</v>
      </c>
      <c r="I2458" s="164">
        <f t="shared" ca="1" si="596"/>
        <v>17.031627217283276</v>
      </c>
      <c r="J2458" s="164">
        <f t="shared" ca="1" si="597"/>
        <v>11.822734840650195</v>
      </c>
      <c r="K2458" s="164">
        <f t="shared" ca="1" si="598"/>
        <v>0.50256660933763819</v>
      </c>
      <c r="L2458" s="164">
        <f t="shared" ca="1" si="599"/>
        <v>1.0023178502742496</v>
      </c>
      <c r="M2458" s="20">
        <f t="shared" ca="1" si="600"/>
        <v>3.7754298416841618</v>
      </c>
      <c r="N2458" s="20">
        <f t="shared" ca="1" si="601"/>
        <v>1.417513041251971</v>
      </c>
      <c r="O2458" s="20">
        <f t="shared" ca="1" si="592"/>
        <v>15385007.382823892</v>
      </c>
      <c r="P2458" s="20">
        <f t="shared" ca="1" si="593"/>
        <v>41676779.843431711</v>
      </c>
      <c r="Q2458" s="20">
        <f t="shared" ca="1" si="594"/>
        <v>115502.81283392712</v>
      </c>
      <c r="R2458" s="20">
        <f t="shared" ca="1" si="595"/>
        <v>57177290.039089531</v>
      </c>
      <c r="AD2458">
        <f t="shared" ca="1" si="602"/>
        <v>-0.86610989871765165</v>
      </c>
      <c r="AE2458">
        <f t="shared" ca="1" si="603"/>
        <v>-1.0359950199160417</v>
      </c>
      <c r="AF2458">
        <f t="shared" ca="1" si="604"/>
        <v>-0.52212173329419875</v>
      </c>
      <c r="AG2458">
        <f t="shared" ca="1" si="605"/>
        <v>-0.39855522602613902</v>
      </c>
      <c r="AH2458">
        <f t="shared" ca="1" si="606"/>
        <v>-0.8273001759064863</v>
      </c>
      <c r="AI2458">
        <f t="shared" ca="1" si="607"/>
        <v>-1.1418566452649435</v>
      </c>
    </row>
    <row r="2459" spans="1:35">
      <c r="A2459" s="20"/>
      <c r="B2459" s="20"/>
      <c r="C2459" s="20">
        <f ca="1"/>
        <v>-0.92415575511255654</v>
      </c>
      <c r="D2459" s="20">
        <f ca="1"/>
        <v>1.2423254985427348</v>
      </c>
      <c r="E2459" s="20">
        <f ca="1"/>
        <v>3.0973296005155051</v>
      </c>
      <c r="F2459" s="20">
        <f ca="1"/>
        <v>-0.38406289826811579</v>
      </c>
      <c r="G2459" s="20">
        <f ca="1"/>
        <v>0.97210234680934782</v>
      </c>
      <c r="H2459" s="20">
        <f ca="1"/>
        <v>1.0850112936977836</v>
      </c>
      <c r="I2459" s="164">
        <f t="shared" ca="1" si="596"/>
        <v>22.977943176181139</v>
      </c>
      <c r="J2459" s="164">
        <f t="shared" ca="1" si="597"/>
        <v>17.177813215404491</v>
      </c>
      <c r="K2459" s="164">
        <f t="shared" ca="1" si="598"/>
        <v>0.94526355810542118</v>
      </c>
      <c r="L2459" s="164">
        <f t="shared" ca="1" si="599"/>
        <v>1.4991863210440359</v>
      </c>
      <c r="M2459" s="20">
        <f t="shared" ca="1" si="600"/>
        <v>7.0753314557465163</v>
      </c>
      <c r="N2459" s="20">
        <f t="shared" ca="1" si="601"/>
        <v>2.7877273144042487</v>
      </c>
      <c r="O2459" s="20">
        <f t="shared" ca="1" si="592"/>
        <v>21411645.43215891</v>
      </c>
      <c r="P2459" s="20">
        <f t="shared" ca="1" si="593"/>
        <v>59847284.056415521</v>
      </c>
      <c r="Q2459" s="20">
        <f t="shared" ca="1" si="594"/>
        <v>436140.78342903586</v>
      </c>
      <c r="R2459" s="20">
        <f t="shared" ca="1" si="595"/>
        <v>81695070.272003472</v>
      </c>
      <c r="AD2459">
        <f t="shared" ca="1" si="602"/>
        <v>0.57717067383037335</v>
      </c>
      <c r="AE2459">
        <f t="shared" ca="1" si="603"/>
        <v>0.76101114610888976</v>
      </c>
      <c r="AF2459">
        <f t="shared" ca="1" si="604"/>
        <v>3.5023959827765552</v>
      </c>
      <c r="AG2459">
        <f t="shared" ca="1" si="605"/>
        <v>1.8599378229274355</v>
      </c>
      <c r="AH2459">
        <f t="shared" ca="1" si="606"/>
        <v>2.8392571730516858</v>
      </c>
      <c r="AI2459">
        <f t="shared" ca="1" si="607"/>
        <v>2.5614251740655374</v>
      </c>
    </row>
    <row r="2460" spans="1:35">
      <c r="A2460" s="20"/>
      <c r="B2460" s="20"/>
      <c r="C2460" s="20">
        <f ca="1"/>
        <v>8.5607411765318536E-3</v>
      </c>
      <c r="D2460" s="20">
        <f ca="1"/>
        <v>-0.60421152586034077</v>
      </c>
      <c r="E2460" s="20">
        <f ca="1"/>
        <v>-0.22389884683370059</v>
      </c>
      <c r="F2460" s="20">
        <f ca="1"/>
        <v>1.0319400686642155</v>
      </c>
      <c r="G2460" s="20">
        <f ca="1"/>
        <v>0.47464609712965472</v>
      </c>
      <c r="H2460" s="20">
        <f ca="1"/>
        <v>-6.3238746425237247E-2</v>
      </c>
      <c r="I2460" s="164">
        <f t="shared" ca="1" si="596"/>
        <v>18.473062362922583</v>
      </c>
      <c r="J2460" s="164">
        <f t="shared" ca="1" si="597"/>
        <v>13.129879359739128</v>
      </c>
      <c r="K2460" s="164">
        <f t="shared" ca="1" si="598"/>
        <v>0.60215756528257158</v>
      </c>
      <c r="L2460" s="164">
        <f t="shared" ca="1" si="599"/>
        <v>1.3117015842009767</v>
      </c>
      <c r="M2460" s="20">
        <f t="shared" ca="1" si="600"/>
        <v>5.136164323735068</v>
      </c>
      <c r="N2460" s="20">
        <f t="shared" ca="1" si="601"/>
        <v>2.0669159426581598</v>
      </c>
      <c r="O2460" s="20">
        <f t="shared" ref="O2460:O2523" ca="1" si="608">(I2460+J2460)/2*$C$4*365-$C$5-$C$6</f>
        <v>16850728.717735197</v>
      </c>
      <c r="P2460" s="20">
        <f t="shared" ref="P2460:P2523" ca="1" si="609">(L2460/1.7*42+I2460)*$C$7*365-$C$8-$C$9</f>
        <v>50736193.327534586</v>
      </c>
      <c r="Q2460" s="20">
        <f t="shared" ref="Q2460:Q2523" ca="1" si="610">(N2460-M2460/2.8)*$C$10*365-$C$11-$C$12</f>
        <v>388881.51146942668</v>
      </c>
      <c r="R2460" s="20">
        <f t="shared" ref="R2460:R2523" ca="1" si="611">O2460+P2460+Q2460</f>
        <v>67975803.556739211</v>
      </c>
      <c r="AD2460">
        <f t="shared" ca="1" si="602"/>
        <v>-0.51624699929063578</v>
      </c>
      <c r="AE2460">
        <f t="shared" ca="1" si="603"/>
        <v>-0.59735591955062795</v>
      </c>
      <c r="AF2460">
        <f t="shared" ca="1" si="604"/>
        <v>0.38325059347792267</v>
      </c>
      <c r="AG2460">
        <f t="shared" ca="1" si="605"/>
        <v>1.0077344736408029</v>
      </c>
      <c r="AH2460">
        <f t="shared" ca="1" si="606"/>
        <v>0.68462702637229833</v>
      </c>
      <c r="AI2460">
        <f t="shared" ca="1" si="607"/>
        <v>0.61328633150854017</v>
      </c>
    </row>
    <row r="2461" spans="1:35">
      <c r="A2461" s="20"/>
      <c r="B2461" s="20"/>
      <c r="C2461" s="20">
        <f ca="1"/>
        <v>1.7332720145412031</v>
      </c>
      <c r="D2461" s="20">
        <f ca="1"/>
        <v>-2.2279733112631281</v>
      </c>
      <c r="E2461" s="20">
        <f ca="1"/>
        <v>-1.1548395823532238</v>
      </c>
      <c r="F2461" s="20">
        <f ca="1"/>
        <v>-0.69232031550608897</v>
      </c>
      <c r="G2461" s="20">
        <f ca="1"/>
        <v>-1.7777510162250667</v>
      </c>
      <c r="H2461" s="20">
        <f ca="1"/>
        <v>1.4762635122642258</v>
      </c>
      <c r="I2461" s="164">
        <f t="shared" ref="I2461:I2524" ca="1" si="612">$C$14+AD2461*$D$14</f>
        <v>19.517372532074436</v>
      </c>
      <c r="J2461" s="164">
        <f t="shared" ref="J2461:J2524" ca="1" si="613">$C$15+AE2461*$D$15</f>
        <v>13.176788580955991</v>
      </c>
      <c r="K2461" s="164">
        <f t="shared" ref="K2461:K2524" ca="1" si="614">$C$16+AF2461*$D$16</f>
        <v>0.37113514286694715</v>
      </c>
      <c r="L2461" s="164">
        <f t="shared" ref="L2461:L2524" ca="1" si="615">$C$17+AG2461*$D$17</f>
        <v>0.83686107643421548</v>
      </c>
      <c r="M2461" s="20">
        <f t="shared" ref="M2461:M2524" ca="1" si="616">$C$18+AH2461*$D$18</f>
        <v>3.376497178297905</v>
      </c>
      <c r="N2461" s="20">
        <f t="shared" ref="N2461:N2524" ca="1" si="617">$C$19+AI2461*$D$19</f>
        <v>1.6003476504248459</v>
      </c>
      <c r="O2461" s="20">
        <f t="shared" ca="1" si="608"/>
        <v>17432637.825940169</v>
      </c>
      <c r="P2461" s="20">
        <f t="shared" ca="1" si="609"/>
        <v>40079287.238207035</v>
      </c>
      <c r="Q2461" s="20">
        <f t="shared" ca="1" si="610"/>
        <v>659680.69168855727</v>
      </c>
      <c r="R2461" s="20">
        <f t="shared" ca="1" si="611"/>
        <v>58171605.755835764</v>
      </c>
      <c r="AD2461">
        <f t="shared" ref="AD2461:AD2524" ca="1" si="618">SUMPRODUCT(C2461:H2461,$J$9:$O$9)</f>
        <v>-0.26277365726348656</v>
      </c>
      <c r="AE2461">
        <f t="shared" ref="AE2461:AE2524" ca="1" si="619">SUMPRODUCT(C2461:H2461,$J$10:$O$10)</f>
        <v>-0.58161457014899631</v>
      </c>
      <c r="AF2461">
        <f t="shared" ref="AF2461:AF2524" ca="1" si="620">SUMPRODUCT(C2461:H2461,$J$11:$O$11)</f>
        <v>-1.7169532466641175</v>
      </c>
      <c r="AG2461">
        <f t="shared" ref="AG2461:AG2524" ca="1" si="621">SUMPRODUCT(C2461:H2461,$J$12:$O$12)</f>
        <v>-1.1506314707535665</v>
      </c>
      <c r="AH2461">
        <f t="shared" ref="AH2461:AH2524" ca="1" si="622">SUMPRODUCT(C2461:H2461,$J$13:$O$13)</f>
        <v>-1.270558690780105</v>
      </c>
      <c r="AI2461">
        <f t="shared" ref="AI2461:AI2524" ca="1" si="623">SUMPRODUCT(C2461:H2461,$J$14:$O$14)</f>
        <v>-0.64770905290582204</v>
      </c>
    </row>
    <row r="2462" spans="1:35">
      <c r="A2462" s="20"/>
      <c r="B2462" s="20"/>
      <c r="C2462" s="20">
        <f ca="1"/>
        <v>1.6245664161402222</v>
      </c>
      <c r="D2462" s="20">
        <f ca="1"/>
        <v>-1.5670923646978474</v>
      </c>
      <c r="E2462" s="20">
        <f ca="1"/>
        <v>1.65191885155977</v>
      </c>
      <c r="F2462" s="20">
        <f ca="1"/>
        <v>1.0621414750461309</v>
      </c>
      <c r="G2462" s="20">
        <f ca="1"/>
        <v>-0.85889490401759938</v>
      </c>
      <c r="H2462" s="20">
        <f ca="1"/>
        <v>0.51389669920513792</v>
      </c>
      <c r="I2462" s="164">
        <f t="shared" ca="1" si="612"/>
        <v>23.40065070467255</v>
      </c>
      <c r="J2462" s="164">
        <f t="shared" ca="1" si="613"/>
        <v>15.528799335896929</v>
      </c>
      <c r="K2462" s="164">
        <f t="shared" ca="1" si="614"/>
        <v>0.79076089007721295</v>
      </c>
      <c r="L2462" s="164">
        <f t="shared" ca="1" si="615"/>
        <v>1.5124204891900228</v>
      </c>
      <c r="M2462" s="20">
        <f t="shared" ca="1" si="616"/>
        <v>4.8484410252744254</v>
      </c>
      <c r="N2462" s="20">
        <f t="shared" ca="1" si="617"/>
        <v>2.0579803803975714</v>
      </c>
      <c r="O2462" s="20">
        <f t="shared" ca="1" si="608"/>
        <v>20757699.175884284</v>
      </c>
      <c r="P2462" s="20">
        <f t="shared" ca="1" si="609"/>
        <v>60594839.318650842</v>
      </c>
      <c r="Q2462" s="20">
        <f t="shared" ca="1" si="610"/>
        <v>545827.75297217944</v>
      </c>
      <c r="R2462" s="20">
        <f t="shared" ca="1" si="611"/>
        <v>81898366.247507304</v>
      </c>
      <c r="AD2462">
        <f t="shared" ca="1" si="618"/>
        <v>0.67976958851275493</v>
      </c>
      <c r="AE2462">
        <f t="shared" ca="1" si="619"/>
        <v>0.20765078385802987</v>
      </c>
      <c r="AF2462">
        <f t="shared" ca="1" si="620"/>
        <v>2.0978262734292086</v>
      </c>
      <c r="AG2462">
        <f t="shared" ca="1" si="621"/>
        <v>1.9200931326819213</v>
      </c>
      <c r="AH2462">
        <f t="shared" ca="1" si="622"/>
        <v>0.36493447252713979</v>
      </c>
      <c r="AI2462">
        <f t="shared" ca="1" si="623"/>
        <v>0.58913616323667961</v>
      </c>
    </row>
    <row r="2463" spans="1:35">
      <c r="A2463" s="20"/>
      <c r="B2463" s="20"/>
      <c r="C2463" s="20">
        <f ca="1"/>
        <v>-1.1827819004441076</v>
      </c>
      <c r="D2463" s="20">
        <f ca="1"/>
        <v>-1.4753883264665619</v>
      </c>
      <c r="E2463" s="20">
        <f ca="1"/>
        <v>1.2527049988180541</v>
      </c>
      <c r="F2463" s="20">
        <f ca="1"/>
        <v>-0.25054674792063242</v>
      </c>
      <c r="G2463" s="20">
        <f ca="1"/>
        <v>-0.29494985785687389</v>
      </c>
      <c r="H2463" s="20">
        <f ca="1"/>
        <v>0.50053543475951645</v>
      </c>
      <c r="I2463" s="164">
        <f t="shared" ca="1" si="612"/>
        <v>11.151774725756015</v>
      </c>
      <c r="J2463" s="164">
        <f t="shared" ca="1" si="613"/>
        <v>7.870203442725165</v>
      </c>
      <c r="K2463" s="164">
        <f t="shared" ca="1" si="614"/>
        <v>0.65068146071428834</v>
      </c>
      <c r="L2463" s="164">
        <f t="shared" ca="1" si="615"/>
        <v>1.1550072195668282</v>
      </c>
      <c r="M2463" s="20">
        <f t="shared" ca="1" si="616"/>
        <v>5.1147279393757463</v>
      </c>
      <c r="N2463" s="20">
        <f t="shared" ca="1" si="617"/>
        <v>1.940216413396324</v>
      </c>
      <c r="O2463" s="20">
        <f t="shared" ca="1" si="608"/>
        <v>10141741.188015116</v>
      </c>
      <c r="P2463" s="20">
        <f t="shared" ca="1" si="609"/>
        <v>39575196.172041908</v>
      </c>
      <c r="Q2463" s="20">
        <f t="shared" ca="1" si="610"/>
        <v>189745.84262299942</v>
      </c>
      <c r="R2463" s="20">
        <f t="shared" ca="1" si="611"/>
        <v>49906683.202680029</v>
      </c>
      <c r="AD2463">
        <f t="shared" ca="1" si="618"/>
        <v>-2.2932585617097052</v>
      </c>
      <c r="AE2463">
        <f t="shared" ca="1" si="619"/>
        <v>-2.3623478380116896</v>
      </c>
      <c r="AF2463">
        <f t="shared" ca="1" si="620"/>
        <v>0.82437691558443871</v>
      </c>
      <c r="AG2463">
        <f t="shared" ca="1" si="621"/>
        <v>0.29548736166740019</v>
      </c>
      <c r="AH2463">
        <f t="shared" ca="1" si="622"/>
        <v>0.66080882152860732</v>
      </c>
      <c r="AI2463">
        <f t="shared" ca="1" si="623"/>
        <v>0.27085517134141629</v>
      </c>
    </row>
    <row r="2464" spans="1:35">
      <c r="A2464" s="20"/>
      <c r="B2464" s="20"/>
      <c r="C2464" s="20">
        <f ca="1"/>
        <v>-0.50963270763859969</v>
      </c>
      <c r="D2464" s="20">
        <f ca="1"/>
        <v>-0.1086001597054481</v>
      </c>
      <c r="E2464" s="20">
        <f ca="1"/>
        <v>-0.13008655457783835</v>
      </c>
      <c r="F2464" s="20">
        <f ca="1"/>
        <v>1.3061769985097513</v>
      </c>
      <c r="G2464" s="20">
        <f ca="1"/>
        <v>1.0778349154757019</v>
      </c>
      <c r="H2464" s="20">
        <f ca="1"/>
        <v>0.27115358869228801</v>
      </c>
      <c r="I2464" s="164">
        <f t="shared" ca="1" si="612"/>
        <v>18.167164939092704</v>
      </c>
      <c r="J2464" s="164">
        <f t="shared" ca="1" si="613"/>
        <v>13.295597548729219</v>
      </c>
      <c r="K2464" s="164">
        <f t="shared" ca="1" si="614"/>
        <v>0.65688004041652981</v>
      </c>
      <c r="L2464" s="164">
        <f t="shared" ca="1" si="615"/>
        <v>1.4456415175700916</v>
      </c>
      <c r="M2464" s="20">
        <f t="shared" ca="1" si="616"/>
        <v>6.0477264835664117</v>
      </c>
      <c r="N2464" s="20">
        <f t="shared" ca="1" si="617"/>
        <v>2.4272007412775318</v>
      </c>
      <c r="O2464" s="20">
        <f t="shared" ca="1" si="608"/>
        <v>16775976.038068358</v>
      </c>
      <c r="P2464" s="20">
        <f t="shared" ca="1" si="609"/>
        <v>53730931.096672013</v>
      </c>
      <c r="Q2464" s="20">
        <f t="shared" ca="1" si="610"/>
        <v>446972.4700491071</v>
      </c>
      <c r="R2464" s="20">
        <f t="shared" ca="1" si="611"/>
        <v>70953879.604789481</v>
      </c>
      <c r="AD2464">
        <f t="shared" ca="1" si="618"/>
        <v>-0.59049394682215928</v>
      </c>
      <c r="AE2464">
        <f t="shared" ca="1" si="619"/>
        <v>-0.5417457890170404</v>
      </c>
      <c r="AF2464">
        <f t="shared" ca="1" si="620"/>
        <v>0.88072764015027016</v>
      </c>
      <c r="AG2464">
        <f t="shared" ca="1" si="621"/>
        <v>1.6165523525913255</v>
      </c>
      <c r="AH2464">
        <f t="shared" ca="1" si="622"/>
        <v>1.6974738706293466</v>
      </c>
      <c r="AI2464">
        <f t="shared" ca="1" si="623"/>
        <v>1.5870290304798156</v>
      </c>
    </row>
    <row r="2465" spans="1:35">
      <c r="A2465" s="20"/>
      <c r="B2465" s="20"/>
      <c r="C2465" s="20">
        <f ca="1"/>
        <v>0.70400755718480323</v>
      </c>
      <c r="D2465" s="20">
        <f ca="1"/>
        <v>-1.086515970731599</v>
      </c>
      <c r="E2465" s="20">
        <f ca="1"/>
        <v>-2.1076001777148958</v>
      </c>
      <c r="F2465" s="20">
        <f ca="1"/>
        <v>-0.34932843197589836</v>
      </c>
      <c r="G2465" s="20">
        <f ca="1"/>
        <v>0.18859751924812723</v>
      </c>
      <c r="H2465" s="20">
        <f ca="1"/>
        <v>-0.79663615054232428</v>
      </c>
      <c r="I2465" s="164">
        <f t="shared" ca="1" si="612"/>
        <v>17.783480467384798</v>
      </c>
      <c r="J2465" s="164">
        <f t="shared" ca="1" si="613"/>
        <v>12.614717283036446</v>
      </c>
      <c r="K2465" s="164">
        <f t="shared" ca="1" si="614"/>
        <v>0.29396887605932776</v>
      </c>
      <c r="L2465" s="164">
        <f t="shared" ca="1" si="615"/>
        <v>0.7271916710193338</v>
      </c>
      <c r="M2465" s="20">
        <f t="shared" ca="1" si="616"/>
        <v>3.3434795448554455</v>
      </c>
      <c r="N2465" s="20">
        <f t="shared" ca="1" si="617"/>
        <v>1.3272389145165746</v>
      </c>
      <c r="O2465" s="20">
        <f t="shared" ca="1" si="608"/>
        <v>16208280.923378386</v>
      </c>
      <c r="P2465" s="20">
        <f t="shared" ca="1" si="609"/>
        <v>35648446.053229421</v>
      </c>
      <c r="Q2465" s="20">
        <f t="shared" ca="1" si="610"/>
        <v>222551.38242430138</v>
      </c>
      <c r="R2465" s="20">
        <f t="shared" ca="1" si="611"/>
        <v>52079278.359032109</v>
      </c>
      <c r="AD2465">
        <f t="shared" ca="1" si="618"/>
        <v>-0.68362124578038896</v>
      </c>
      <c r="AE2465">
        <f t="shared" ca="1" si="619"/>
        <v>-0.77022909965219943</v>
      </c>
      <c r="AF2465">
        <f t="shared" ca="1" si="620"/>
        <v>-2.4184647630970209</v>
      </c>
      <c r="AG2465">
        <f t="shared" ca="1" si="621"/>
        <v>-1.6491287680939373</v>
      </c>
      <c r="AH2465">
        <f t="shared" ca="1" si="622"/>
        <v>-1.3072449501606154</v>
      </c>
      <c r="AI2465">
        <f t="shared" ca="1" si="623"/>
        <v>-1.3858407715768255</v>
      </c>
    </row>
    <row r="2466" spans="1:35">
      <c r="A2466" s="20"/>
      <c r="B2466" s="20"/>
      <c r="C2466" s="20">
        <f ca="1"/>
        <v>0.12379284889365601</v>
      </c>
      <c r="D2466" s="20">
        <f ca="1"/>
        <v>1.7380233552250486</v>
      </c>
      <c r="E2466" s="20">
        <f ca="1"/>
        <v>0.40674043811220939</v>
      </c>
      <c r="F2466" s="20">
        <f ca="1"/>
        <v>-0.9758087118244505</v>
      </c>
      <c r="G2466" s="20">
        <f ca="1"/>
        <v>0.65205066364110376</v>
      </c>
      <c r="H2466" s="20">
        <f ca="1"/>
        <v>-3.7434364144080662E-2</v>
      </c>
      <c r="I2466" s="164">
        <f t="shared" ca="1" si="612"/>
        <v>27.1275931876642</v>
      </c>
      <c r="J2466" s="164">
        <f t="shared" ca="1" si="613"/>
        <v>20.288824182401566</v>
      </c>
      <c r="K2466" s="164">
        <f t="shared" ca="1" si="614"/>
        <v>0.59630731349243948</v>
      </c>
      <c r="L2466" s="164">
        <f t="shared" ca="1" si="615"/>
        <v>0.98164635092973374</v>
      </c>
      <c r="M2466" s="20">
        <f t="shared" ca="1" si="616"/>
        <v>4.8551953335204425</v>
      </c>
      <c r="N2466" s="20">
        <f t="shared" ca="1" si="617"/>
        <v>1.978957114727677</v>
      </c>
      <c r="O2466" s="20">
        <f t="shared" ca="1" si="608"/>
        <v>25283501.80884812</v>
      </c>
      <c r="P2466" s="20">
        <f t="shared" ca="1" si="609"/>
        <v>51235007.754430689</v>
      </c>
      <c r="Q2466" s="20">
        <f t="shared" ca="1" si="610"/>
        <v>409602.82461076701</v>
      </c>
      <c r="R2466" s="20">
        <f t="shared" ca="1" si="611"/>
        <v>76928112.387889579</v>
      </c>
      <c r="AD2466">
        <f t="shared" ca="1" si="618"/>
        <v>1.5843672785592715</v>
      </c>
      <c r="AE2466">
        <f t="shared" ca="1" si="619"/>
        <v>1.8049745578528742</v>
      </c>
      <c r="AF2466">
        <f t="shared" ca="1" si="620"/>
        <v>0.33006648629490354</v>
      </c>
      <c r="AG2466">
        <f t="shared" ca="1" si="621"/>
        <v>-0.49251658668302883</v>
      </c>
      <c r="AH2466">
        <f t="shared" ca="1" si="622"/>
        <v>0.37243925946715928</v>
      </c>
      <c r="AI2466">
        <f t="shared" ca="1" si="623"/>
        <v>0.37555976953426207</v>
      </c>
    </row>
    <row r="2467" spans="1:35">
      <c r="A2467" s="20"/>
      <c r="B2467" s="20"/>
      <c r="C2467" s="20">
        <f ca="1"/>
        <v>4.1882834165191785E-2</v>
      </c>
      <c r="D2467" s="20">
        <f ca="1"/>
        <v>-0.55212428965668403</v>
      </c>
      <c r="E2467" s="20">
        <f ca="1"/>
        <v>0.26454998826541953</v>
      </c>
      <c r="F2467" s="20">
        <f ca="1"/>
        <v>-0.16159119439323033</v>
      </c>
      <c r="G2467" s="20">
        <f ca="1"/>
        <v>0.74668576219980654</v>
      </c>
      <c r="H2467" s="20">
        <f ca="1"/>
        <v>2.3775461949220172E-2</v>
      </c>
      <c r="I2467" s="164">
        <f t="shared" ca="1" si="612"/>
        <v>18.519459942506845</v>
      </c>
      <c r="J2467" s="164">
        <f t="shared" ca="1" si="613"/>
        <v>13.327587095685725</v>
      </c>
      <c r="K2467" s="164">
        <f t="shared" ca="1" si="614"/>
        <v>0.60423190964336682</v>
      </c>
      <c r="L2467" s="164">
        <f t="shared" ca="1" si="615"/>
        <v>1.1297719920648148</v>
      </c>
      <c r="M2467" s="20">
        <f t="shared" ca="1" si="616"/>
        <v>5.2699152803603821</v>
      </c>
      <c r="N2467" s="20">
        <f t="shared" ca="1" si="617"/>
        <v>2.0507175173914662</v>
      </c>
      <c r="O2467" s="20">
        <f t="shared" ca="1" si="608"/>
        <v>16980901.538821761</v>
      </c>
      <c r="P2467" s="20">
        <f t="shared" ca="1" si="609"/>
        <v>46300404.107811369</v>
      </c>
      <c r="Q2467" s="20">
        <f t="shared" ca="1" si="610"/>
        <v>281878.46257255552</v>
      </c>
      <c r="R2467" s="20">
        <f t="shared" ca="1" si="611"/>
        <v>63563184.109205686</v>
      </c>
      <c r="AD2467">
        <f t="shared" ca="1" si="618"/>
        <v>-0.50498545084785362</v>
      </c>
      <c r="AE2467">
        <f t="shared" ca="1" si="619"/>
        <v>-0.53101104171619928</v>
      </c>
      <c r="AF2467">
        <f t="shared" ca="1" si="620"/>
        <v>0.40210826948515205</v>
      </c>
      <c r="AG2467">
        <f t="shared" ca="1" si="621"/>
        <v>0.18078178211279444</v>
      </c>
      <c r="AH2467">
        <f t="shared" ca="1" si="622"/>
        <v>0.83323920040042543</v>
      </c>
      <c r="AI2467">
        <f t="shared" ca="1" si="623"/>
        <v>0.56950680376071938</v>
      </c>
    </row>
    <row r="2468" spans="1:35">
      <c r="A2468" s="20"/>
      <c r="B2468" s="20"/>
      <c r="C2468" s="20">
        <f ca="1"/>
        <v>-0.36718780499074077</v>
      </c>
      <c r="D2468" s="20">
        <f ca="1"/>
        <v>-1.0369541455040703</v>
      </c>
      <c r="E2468" s="20">
        <f ca="1"/>
        <v>-1.3969329626226747</v>
      </c>
      <c r="F2468" s="20">
        <f ca="1"/>
        <v>0.1144944213109048</v>
      </c>
      <c r="G2468" s="20">
        <f ca="1"/>
        <v>0.63669837943355601</v>
      </c>
      <c r="H2468" s="20">
        <f ca="1"/>
        <v>-0.8211711876409733</v>
      </c>
      <c r="I2468" s="164">
        <f t="shared" ca="1" si="612"/>
        <v>13.994546405607672</v>
      </c>
      <c r="J2468" s="164">
        <f t="shared" ca="1" si="613"/>
        <v>10.09627552687386</v>
      </c>
      <c r="K2468" s="164">
        <f t="shared" ca="1" si="614"/>
        <v>0.39710015284877875</v>
      </c>
      <c r="L2468" s="164">
        <f t="shared" ca="1" si="615"/>
        <v>0.91180054801977284</v>
      </c>
      <c r="M2468" s="20">
        <f t="shared" ca="1" si="616"/>
        <v>4.1723747359133512</v>
      </c>
      <c r="N2468" s="20">
        <f t="shared" ca="1" si="617"/>
        <v>1.5671979784206098</v>
      </c>
      <c r="O2468" s="20">
        <f t="shared" ca="1" si="608"/>
        <v>12844778.157824766</v>
      </c>
      <c r="P2468" s="20">
        <f t="shared" ca="1" si="609"/>
        <v>36418260.172933862</v>
      </c>
      <c r="Q2468" s="20">
        <f t="shared" ca="1" si="610"/>
        <v>128749.51503989886</v>
      </c>
      <c r="R2468" s="20">
        <f t="shared" ca="1" si="611"/>
        <v>49391787.84579853</v>
      </c>
      <c r="AD2468">
        <f t="shared" ca="1" si="618"/>
        <v>-1.603265435532119</v>
      </c>
      <c r="AE2468">
        <f t="shared" ca="1" si="619"/>
        <v>-1.6153437829282344</v>
      </c>
      <c r="AF2468">
        <f t="shared" ca="1" si="620"/>
        <v>-1.4809077013747391</v>
      </c>
      <c r="AG2468">
        <f t="shared" ca="1" si="621"/>
        <v>-0.80999750900103262</v>
      </c>
      <c r="AH2468">
        <f t="shared" ca="1" si="622"/>
        <v>-0.3862502934296097</v>
      </c>
      <c r="AI2468">
        <f t="shared" ca="1" si="623"/>
        <v>-0.73730276102537928</v>
      </c>
    </row>
    <row r="2469" spans="1:35">
      <c r="A2469" s="20"/>
      <c r="B2469" s="20"/>
      <c r="C2469" s="20">
        <f ca="1"/>
        <v>0.90627576819671485</v>
      </c>
      <c r="D2469" s="20">
        <f ca="1"/>
        <v>0.80587741591682005</v>
      </c>
      <c r="E2469" s="20">
        <f ca="1"/>
        <v>0.70092776686496361</v>
      </c>
      <c r="F2469" s="20">
        <f ca="1"/>
        <v>2.4957328587554145E-2</v>
      </c>
      <c r="G2469" s="20">
        <f ca="1"/>
        <v>-6.3129076078649635E-2</v>
      </c>
      <c r="H2469" s="20">
        <f ca="1"/>
        <v>1.2291559477399865</v>
      </c>
      <c r="I2469" s="164">
        <f t="shared" ca="1" si="612"/>
        <v>28.044720707069498</v>
      </c>
      <c r="J2469" s="164">
        <f t="shared" ca="1" si="613"/>
        <v>20.330436130983252</v>
      </c>
      <c r="K2469" s="164">
        <f t="shared" ca="1" si="614"/>
        <v>0.6936642283116139</v>
      </c>
      <c r="L2469" s="164">
        <f t="shared" ca="1" si="615"/>
        <v>1.3053945894997487</v>
      </c>
      <c r="M2469" s="20">
        <f t="shared" ca="1" si="616"/>
        <v>5.4578775363291472</v>
      </c>
      <c r="N2469" s="20">
        <f t="shared" ca="1" si="617"/>
        <v>2.3912145633110433</v>
      </c>
      <c r="O2469" s="20">
        <f t="shared" ca="1" si="608"/>
        <v>25794764.0112442</v>
      </c>
      <c r="P2469" s="20">
        <f t="shared" ca="1" si="609"/>
        <v>60125479.138092682</v>
      </c>
      <c r="Q2469" s="20">
        <f t="shared" ca="1" si="610"/>
        <v>739166.5320825692</v>
      </c>
      <c r="R2469" s="20">
        <f t="shared" ca="1" si="611"/>
        <v>86659409.681419447</v>
      </c>
      <c r="AD2469">
        <f t="shared" ca="1" si="618"/>
        <v>1.8069710454052172</v>
      </c>
      <c r="AE2469">
        <f t="shared" ca="1" si="619"/>
        <v>1.8189382989876686</v>
      </c>
      <c r="AF2469">
        <f t="shared" ca="1" si="620"/>
        <v>1.215129348287399</v>
      </c>
      <c r="AG2469">
        <f t="shared" ca="1" si="621"/>
        <v>0.97906631590794824</v>
      </c>
      <c r="AH2469">
        <f t="shared" ca="1" si="622"/>
        <v>1.0420861514768307</v>
      </c>
      <c r="AI2469">
        <f t="shared" ca="1" si="623"/>
        <v>1.489769090029847</v>
      </c>
    </row>
    <row r="2470" spans="1:35">
      <c r="A2470" s="20"/>
      <c r="B2470" s="20"/>
      <c r="C2470" s="20">
        <f ca="1"/>
        <v>-0.35574286480828821</v>
      </c>
      <c r="D2470" s="20">
        <f ca="1"/>
        <v>1.5715520621895782</v>
      </c>
      <c r="E2470" s="20">
        <f ca="1"/>
        <v>0.80952539990107453</v>
      </c>
      <c r="F2470" s="20">
        <f ca="1"/>
        <v>-1.6841979186684322</v>
      </c>
      <c r="G2470" s="20">
        <f ca="1"/>
        <v>-0.91925708686518937</v>
      </c>
      <c r="H2470" s="20">
        <f ca="1"/>
        <v>8.9353855542887134E-2</v>
      </c>
      <c r="I2470" s="164">
        <f t="shared" ca="1" si="612"/>
        <v>25.165192412266574</v>
      </c>
      <c r="J2470" s="164">
        <f t="shared" ca="1" si="613"/>
        <v>18.793012616092732</v>
      </c>
      <c r="K2470" s="164">
        <f t="shared" ca="1" si="614"/>
        <v>0.5349000570602227</v>
      </c>
      <c r="L2470" s="164">
        <f t="shared" ca="1" si="615"/>
        <v>0.76517715309503775</v>
      </c>
      <c r="M2470" s="20">
        <f t="shared" ca="1" si="616"/>
        <v>3.5185674757747849</v>
      </c>
      <c r="N2470" s="20">
        <f t="shared" ca="1" si="617"/>
        <v>1.4781468196687548</v>
      </c>
      <c r="O2470" s="20">
        <f t="shared" ca="1" si="608"/>
        <v>23439358.204448026</v>
      </c>
      <c r="P2470" s="20">
        <f t="shared" ca="1" si="609"/>
        <v>43945159.950828105</v>
      </c>
      <c r="Q2470" s="20">
        <f t="shared" ca="1" si="610"/>
        <v>370387.151836837</v>
      </c>
      <c r="R2470" s="20">
        <f t="shared" ca="1" si="611"/>
        <v>67754905.307112977</v>
      </c>
      <c r="AD2470">
        <f t="shared" ca="1" si="618"/>
        <v>1.1080564107443134</v>
      </c>
      <c r="AE2470">
        <f t="shared" ca="1" si="619"/>
        <v>1.3030243678163529</v>
      </c>
      <c r="AF2470">
        <f t="shared" ca="1" si="620"/>
        <v>-0.22818129945252144</v>
      </c>
      <c r="AG2470">
        <f t="shared" ca="1" si="621"/>
        <v>-1.4764674859316467</v>
      </c>
      <c r="AH2470">
        <f t="shared" ca="1" si="622"/>
        <v>-1.1127028046946832</v>
      </c>
      <c r="AI2470">
        <f t="shared" ca="1" si="623"/>
        <v>-0.97798156846282536</v>
      </c>
    </row>
    <row r="2471" spans="1:35">
      <c r="A2471" s="20"/>
      <c r="B2471" s="20"/>
      <c r="C2471" s="20">
        <f ca="1"/>
        <v>-1.2922692684095227</v>
      </c>
      <c r="D2471" s="20">
        <f ca="1"/>
        <v>-2.3246853607221407</v>
      </c>
      <c r="E2471" s="20">
        <f ca="1"/>
        <v>0.51673257423158447</v>
      </c>
      <c r="F2471" s="20">
        <f ca="1"/>
        <v>-1.7143224884915291</v>
      </c>
      <c r="G2471" s="20">
        <f ca="1"/>
        <v>-0.24660107700296172</v>
      </c>
      <c r="H2471" s="20">
        <f ca="1"/>
        <v>-0.14412766093637783</v>
      </c>
      <c r="I2471" s="164">
        <f t="shared" ca="1" si="612"/>
        <v>6.3408665077840052</v>
      </c>
      <c r="J2471" s="164">
        <f t="shared" ca="1" si="613"/>
        <v>4.4089172210238559</v>
      </c>
      <c r="K2471" s="164">
        <f t="shared" ca="1" si="614"/>
        <v>0.46220121226137517</v>
      </c>
      <c r="L2471" s="164">
        <f t="shared" ca="1" si="615"/>
        <v>0.68672926757978825</v>
      </c>
      <c r="M2471" s="20">
        <f t="shared" ca="1" si="616"/>
        <v>4.1151058792027317</v>
      </c>
      <c r="N2471" s="20">
        <f t="shared" ca="1" si="617"/>
        <v>1.3978365416680436</v>
      </c>
      <c r="O2471" s="20">
        <f t="shared" ca="1" si="608"/>
        <v>5730469.4201427242</v>
      </c>
      <c r="P2471" s="20">
        <f t="shared" ca="1" si="609"/>
        <v>23241259.925349087</v>
      </c>
      <c r="Q2471" s="20">
        <f t="shared" ca="1" si="610"/>
        <v>-120343.50056645283</v>
      </c>
      <c r="R2471" s="20">
        <f t="shared" ca="1" si="611"/>
        <v>28851385.844925359</v>
      </c>
      <c r="AD2471">
        <f t="shared" ca="1" si="618"/>
        <v>-3.4609547311203874</v>
      </c>
      <c r="AE2471">
        <f t="shared" ca="1" si="619"/>
        <v>-3.5238532815356192</v>
      </c>
      <c r="AF2471">
        <f t="shared" ca="1" si="620"/>
        <v>-0.88907988853295361</v>
      </c>
      <c r="AG2471">
        <f t="shared" ca="1" si="621"/>
        <v>-1.8330487837282357</v>
      </c>
      <c r="AH2471">
        <f t="shared" ca="1" si="622"/>
        <v>-0.44988235644140884</v>
      </c>
      <c r="AI2471">
        <f t="shared" ca="1" si="623"/>
        <v>-1.1950363738701528</v>
      </c>
    </row>
    <row r="2472" spans="1:35">
      <c r="A2472" s="20"/>
      <c r="B2472" s="20"/>
      <c r="C2472" s="20">
        <f ca="1"/>
        <v>-0.25503163705187848</v>
      </c>
      <c r="D2472" s="20">
        <f ca="1"/>
        <v>0.59334625735498514</v>
      </c>
      <c r="E2472" s="20">
        <f ca="1"/>
        <v>-3.8476199010413254E-3</v>
      </c>
      <c r="F2472" s="20">
        <f ca="1"/>
        <v>-0.56500749849787235</v>
      </c>
      <c r="G2472" s="20">
        <f ca="1"/>
        <v>1.2269486422696776</v>
      </c>
      <c r="H2472" s="20">
        <f ca="1"/>
        <v>0.76264300722811373</v>
      </c>
      <c r="I2472" s="164">
        <f t="shared" ca="1" si="612"/>
        <v>21.165838278012465</v>
      </c>
      <c r="J2472" s="164">
        <f t="shared" ca="1" si="613"/>
        <v>15.95329655679382</v>
      </c>
      <c r="K2472" s="164">
        <f t="shared" ca="1" si="614"/>
        <v>0.5990303416392071</v>
      </c>
      <c r="L2472" s="164">
        <f t="shared" ca="1" si="615"/>
        <v>1.1142824199829899</v>
      </c>
      <c r="M2472" s="20">
        <f t="shared" ca="1" si="616"/>
        <v>6.0158449841373924</v>
      </c>
      <c r="N2472" s="20">
        <f t="shared" ca="1" si="617"/>
        <v>2.4186134224043698</v>
      </c>
      <c r="O2472" s="20">
        <f t="shared" ca="1" si="608"/>
        <v>19792321.437682975</v>
      </c>
      <c r="P2472" s="20">
        <f t="shared" ca="1" si="609"/>
        <v>48557715.278458349</v>
      </c>
      <c r="Q2472" s="20">
        <f t="shared" ca="1" si="610"/>
        <v>451654.50770230702</v>
      </c>
      <c r="R2472" s="20">
        <f t="shared" ca="1" si="611"/>
        <v>68801691.223843634</v>
      </c>
      <c r="AD2472">
        <f t="shared" ca="1" si="618"/>
        <v>0.13733938786710262</v>
      </c>
      <c r="AE2472">
        <f t="shared" ca="1" si="619"/>
        <v>0.35009951570262426</v>
      </c>
      <c r="AF2472">
        <f t="shared" ca="1" si="620"/>
        <v>0.35482128762915477</v>
      </c>
      <c r="AG2472">
        <f t="shared" ca="1" si="621"/>
        <v>0.11037463628631711</v>
      </c>
      <c r="AH2472">
        <f t="shared" ca="1" si="622"/>
        <v>1.6620499823748811</v>
      </c>
      <c r="AI2472">
        <f t="shared" ca="1" si="623"/>
        <v>1.5638200605523513</v>
      </c>
    </row>
    <row r="2473" spans="1:35">
      <c r="A2473" s="20"/>
      <c r="B2473" s="20"/>
      <c r="C2473" s="20">
        <f ca="1"/>
        <v>-0.10252173090260129</v>
      </c>
      <c r="D2473" s="20">
        <f ca="1"/>
        <v>0.75974108318216838</v>
      </c>
      <c r="E2473" s="20">
        <f ca="1"/>
        <v>1.1302865930853152</v>
      </c>
      <c r="F2473" s="20">
        <f ca="1"/>
        <v>-0.8345270080091991</v>
      </c>
      <c r="G2473" s="20">
        <f ca="1"/>
        <v>1.5163661269943296</v>
      </c>
      <c r="H2473" s="20">
        <f ca="1"/>
        <v>2.3607558942764064</v>
      </c>
      <c r="I2473" s="164">
        <f t="shared" ca="1" si="612"/>
        <v>23.210995262246975</v>
      </c>
      <c r="J2473" s="164">
        <f t="shared" ca="1" si="613"/>
        <v>17.589112729720352</v>
      </c>
      <c r="K2473" s="164">
        <f t="shared" ca="1" si="614"/>
        <v>0.76839896613587255</v>
      </c>
      <c r="L2473" s="164">
        <f t="shared" ca="1" si="615"/>
        <v>1.344663940390457</v>
      </c>
      <c r="M2473" s="20">
        <f t="shared" ca="1" si="616"/>
        <v>7.690230349871336</v>
      </c>
      <c r="N2473" s="20">
        <f t="shared" ca="1" si="617"/>
        <v>3.1695793352036645</v>
      </c>
      <c r="O2473" s="20">
        <f t="shared" ca="1" si="608"/>
        <v>21755255.588336453</v>
      </c>
      <c r="P2473" s="20">
        <f t="shared" ca="1" si="609"/>
        <v>56272832.843430586</v>
      </c>
      <c r="Q2473" s="20">
        <f t="shared" ca="1" si="610"/>
        <v>707543.86470593431</v>
      </c>
      <c r="R2473" s="20">
        <f t="shared" ca="1" si="611"/>
        <v>78735632.296472982</v>
      </c>
      <c r="AD2473">
        <f t="shared" ca="1" si="618"/>
        <v>0.63373671413761501</v>
      </c>
      <c r="AE2473">
        <f t="shared" ca="1" si="619"/>
        <v>0.89903111735582308</v>
      </c>
      <c r="AF2473">
        <f t="shared" ca="1" si="620"/>
        <v>1.8945360557806592</v>
      </c>
      <c r="AG2473">
        <f t="shared" ca="1" si="621"/>
        <v>1.1575633654111681</v>
      </c>
      <c r="AH2473">
        <f t="shared" ca="1" si="622"/>
        <v>3.5224781665237073</v>
      </c>
      <c r="AI2473">
        <f t="shared" ca="1" si="623"/>
        <v>3.593457662712606</v>
      </c>
    </row>
    <row r="2474" spans="1:35">
      <c r="A2474" s="20"/>
      <c r="B2474" s="20"/>
      <c r="C2474" s="20">
        <f ca="1"/>
        <v>0.95409156726265987</v>
      </c>
      <c r="D2474" s="20">
        <f ca="1"/>
        <v>-1.1431215520975957</v>
      </c>
      <c r="E2474" s="20">
        <f ca="1"/>
        <v>1.4190191903155986</v>
      </c>
      <c r="F2474" s="20">
        <f ca="1"/>
        <v>-1.7295522054345658</v>
      </c>
      <c r="G2474" s="20">
        <f ca="1"/>
        <v>0.28158374992961571</v>
      </c>
      <c r="H2474" s="20">
        <f ca="1"/>
        <v>-7.2965959331341779E-3</v>
      </c>
      <c r="I2474" s="164">
        <f t="shared" ca="1" si="612"/>
        <v>20.339025289187045</v>
      </c>
      <c r="J2474" s="164">
        <f t="shared" ca="1" si="613"/>
        <v>14.18340543392433</v>
      </c>
      <c r="K2474" s="164">
        <f t="shared" ca="1" si="614"/>
        <v>0.63477523140670411</v>
      </c>
      <c r="L2474" s="164">
        <f t="shared" ca="1" si="615"/>
        <v>0.8919487301990553</v>
      </c>
      <c r="M2474" s="20">
        <f t="shared" ca="1" si="616"/>
        <v>4.7137560041376307</v>
      </c>
      <c r="N2474" s="20">
        <f t="shared" ca="1" si="617"/>
        <v>1.7712897947505319</v>
      </c>
      <c r="O2474" s="20">
        <f t="shared" ca="1" si="608"/>
        <v>18407590.019559987</v>
      </c>
      <c r="P2474" s="20">
        <f t="shared" ca="1" si="609"/>
        <v>42255774.038315982</v>
      </c>
      <c r="Q2474" s="20">
        <f t="shared" ca="1" si="610"/>
        <v>146717.61401635598</v>
      </c>
      <c r="R2474" s="20">
        <f t="shared" ca="1" si="611"/>
        <v>60810081.671892323</v>
      </c>
      <c r="AD2474">
        <f t="shared" ca="1" si="618"/>
        <v>-6.3343376410911451E-2</v>
      </c>
      <c r="AE2474">
        <f t="shared" ca="1" si="619"/>
        <v>-0.24382367989116438</v>
      </c>
      <c r="AF2474">
        <f t="shared" ca="1" si="620"/>
        <v>0.67977483097003721</v>
      </c>
      <c r="AG2474">
        <f t="shared" ca="1" si="621"/>
        <v>-0.90023304454974917</v>
      </c>
      <c r="AH2474">
        <f t="shared" ca="1" si="622"/>
        <v>0.21528444904181196</v>
      </c>
      <c r="AI2474">
        <f t="shared" ca="1" si="623"/>
        <v>-0.18570325743099483</v>
      </c>
    </row>
    <row r="2475" spans="1:35">
      <c r="A2475" s="20"/>
      <c r="B2475" s="20"/>
      <c r="C2475" s="20">
        <f ca="1"/>
        <v>-2.5727799911912673E-2</v>
      </c>
      <c r="D2475" s="20">
        <f ca="1"/>
        <v>0.31756496376817051</v>
      </c>
      <c r="E2475" s="20">
        <f ca="1"/>
        <v>0.51765075579282016</v>
      </c>
      <c r="F2475" s="20">
        <f ca="1"/>
        <v>-0.31337566500248826</v>
      </c>
      <c r="G2475" s="20">
        <f ca="1"/>
        <v>-0.49210675003755772</v>
      </c>
      <c r="H2475" s="20">
        <f ca="1"/>
        <v>-0.51707150795136048</v>
      </c>
      <c r="I2475" s="164">
        <f t="shared" ca="1" si="612"/>
        <v>21.95856099349173</v>
      </c>
      <c r="J2475" s="164">
        <f t="shared" ca="1" si="613"/>
        <v>15.814145180192378</v>
      </c>
      <c r="K2475" s="164">
        <f t="shared" ca="1" si="614"/>
        <v>0.56960905111986837</v>
      </c>
      <c r="L2475" s="164">
        <f t="shared" ca="1" si="615"/>
        <v>1.0029448016378522</v>
      </c>
      <c r="M2475" s="20">
        <f t="shared" ca="1" si="616"/>
        <v>3.7712860763877889</v>
      </c>
      <c r="N2475" s="20">
        <f t="shared" ca="1" si="617"/>
        <v>1.5157969798983992</v>
      </c>
      <c r="O2475" s="20">
        <f t="shared" ca="1" si="608"/>
        <v>20140848.157709654</v>
      </c>
      <c r="P2475" s="20">
        <f t="shared" ca="1" si="609"/>
        <v>46605265.372951142</v>
      </c>
      <c r="Q2475" s="20">
        <f t="shared" ca="1" si="610"/>
        <v>282387.29036374559</v>
      </c>
      <c r="R2475" s="20">
        <f t="shared" ca="1" si="611"/>
        <v>67028500.821024537</v>
      </c>
      <c r="AD2475">
        <f t="shared" ca="1" si="618"/>
        <v>0.32974781395430275</v>
      </c>
      <c r="AE2475">
        <f t="shared" ca="1" si="619"/>
        <v>0.30340442288334851</v>
      </c>
      <c r="AF2475">
        <f t="shared" ca="1" si="620"/>
        <v>8.735501018062089E-2</v>
      </c>
      <c r="AG2475">
        <f t="shared" ca="1" si="621"/>
        <v>-0.3957054471006724</v>
      </c>
      <c r="AH2475">
        <f t="shared" ca="1" si="622"/>
        <v>-0.83190435956912279</v>
      </c>
      <c r="AI2475">
        <f t="shared" ca="1" si="623"/>
        <v>-0.87622437865297553</v>
      </c>
    </row>
    <row r="2476" spans="1:35">
      <c r="A2476" s="20"/>
      <c r="B2476" s="20"/>
      <c r="C2476" s="20">
        <f ca="1"/>
        <v>-0.32239542525401538</v>
      </c>
      <c r="D2476" s="20">
        <f ca="1"/>
        <v>0.60371931235326481</v>
      </c>
      <c r="E2476" s="20">
        <f ca="1"/>
        <v>-0.48796398156860127</v>
      </c>
      <c r="F2476" s="20">
        <f ca="1"/>
        <v>0.91670900576304681</v>
      </c>
      <c r="G2476" s="20">
        <f ca="1"/>
        <v>-6.5920503440761044E-2</v>
      </c>
      <c r="H2476" s="20">
        <f ca="1"/>
        <v>-0.3156025849828088</v>
      </c>
      <c r="I2476" s="164">
        <f t="shared" ca="1" si="612"/>
        <v>21.548589542835479</v>
      </c>
      <c r="J2476" s="164">
        <f t="shared" ca="1" si="613"/>
        <v>15.751367980320508</v>
      </c>
      <c r="K2476" s="164">
        <f t="shared" ca="1" si="614"/>
        <v>0.54684733479411962</v>
      </c>
      <c r="L2476" s="164">
        <f t="shared" ca="1" si="615"/>
        <v>1.2054243756700445</v>
      </c>
      <c r="M2476" s="20">
        <f t="shared" ca="1" si="616"/>
        <v>4.3290886822945698</v>
      </c>
      <c r="N2476" s="20">
        <f t="shared" ca="1" si="617"/>
        <v>1.8106241382856023</v>
      </c>
      <c r="O2476" s="20">
        <f t="shared" ca="1" si="608"/>
        <v>19888747.848585781</v>
      </c>
      <c r="P2476" s="20">
        <f t="shared" ca="1" si="609"/>
        <v>51184779.705670282</v>
      </c>
      <c r="Q2476" s="20">
        <f t="shared" ca="1" si="610"/>
        <v>442326.46886812669</v>
      </c>
      <c r="R2476" s="20">
        <f t="shared" ca="1" si="611"/>
        <v>71515854.023124188</v>
      </c>
      <c r="AD2476">
        <f t="shared" ca="1" si="618"/>
        <v>0.23024018029987312</v>
      </c>
      <c r="AE2476">
        <f t="shared" ca="1" si="619"/>
        <v>0.28233824842970029</v>
      </c>
      <c r="AF2476">
        <f t="shared" ca="1" si="620"/>
        <v>-0.11956968368982222</v>
      </c>
      <c r="AG2476">
        <f t="shared" ca="1" si="621"/>
        <v>0.524656253045656</v>
      </c>
      <c r="AH2476">
        <f t="shared" ca="1" si="622"/>
        <v>-0.21212368633936624</v>
      </c>
      <c r="AI2476">
        <f t="shared" ca="1" si="623"/>
        <v>-7.9394220849723474E-2</v>
      </c>
    </row>
    <row r="2477" spans="1:35">
      <c r="A2477" s="20"/>
      <c r="B2477" s="20"/>
      <c r="C2477" s="20">
        <f ca="1"/>
        <v>-0.39742557251437433</v>
      </c>
      <c r="D2477" s="20">
        <f ca="1"/>
        <v>0.47008890650414553</v>
      </c>
      <c r="E2477" s="20">
        <f ca="1"/>
        <v>0.62951048317394709</v>
      </c>
      <c r="F2477" s="20">
        <f ca="1"/>
        <v>0.46846389202599087</v>
      </c>
      <c r="G2477" s="20">
        <f ca="1"/>
        <v>-0.9699753274394769</v>
      </c>
      <c r="H2477" s="20">
        <f ca="1"/>
        <v>-1.756245716236386</v>
      </c>
      <c r="I2477" s="164">
        <f t="shared" ca="1" si="612"/>
        <v>21.325584126034727</v>
      </c>
      <c r="J2477" s="164">
        <f t="shared" ca="1" si="613"/>
        <v>15.123529900146551</v>
      </c>
      <c r="K2477" s="164">
        <f t="shared" ca="1" si="614"/>
        <v>0.56798431593270171</v>
      </c>
      <c r="L2477" s="164">
        <f t="shared" ca="1" si="615"/>
        <v>1.0401678301312742</v>
      </c>
      <c r="M2477" s="20">
        <f t="shared" ca="1" si="616"/>
        <v>2.7219206433946903</v>
      </c>
      <c r="N2477" s="20">
        <f t="shared" ca="1" si="617"/>
        <v>1.0406796802330263</v>
      </c>
      <c r="O2477" s="20">
        <f t="shared" ca="1" si="608"/>
        <v>19435022.791171558</v>
      </c>
      <c r="P2477" s="20">
        <f t="shared" ca="1" si="609"/>
        <v>46891107.912747994</v>
      </c>
      <c r="Q2477" s="20">
        <f t="shared" ca="1" si="610"/>
        <v>114532.46474275463</v>
      </c>
      <c r="R2477" s="20">
        <f t="shared" ca="1" si="611"/>
        <v>66440663.16866231</v>
      </c>
      <c r="AD2477">
        <f t="shared" ca="1" si="618"/>
        <v>0.17611265195017617</v>
      </c>
      <c r="AE2477">
        <f t="shared" ca="1" si="619"/>
        <v>7.1654328908238141E-2</v>
      </c>
      <c r="AF2477">
        <f t="shared" ca="1" si="620"/>
        <v>7.2584690297287535E-2</v>
      </c>
      <c r="AG2477">
        <f t="shared" ca="1" si="621"/>
        <v>-0.2265098630396632</v>
      </c>
      <c r="AH2477">
        <f t="shared" ca="1" si="622"/>
        <v>-1.997865951783677</v>
      </c>
      <c r="AI2477">
        <f t="shared" ca="1" si="623"/>
        <v>-2.1603251885593888</v>
      </c>
    </row>
    <row r="2478" spans="1:35">
      <c r="A2478" s="20"/>
      <c r="B2478" s="20"/>
      <c r="C2478" s="20">
        <f ca="1"/>
        <v>-0.33518029563337598</v>
      </c>
      <c r="D2478" s="20">
        <f ca="1"/>
        <v>-1.2279265822303116</v>
      </c>
      <c r="E2478" s="20">
        <f ca="1"/>
        <v>-0.97194100083875246</v>
      </c>
      <c r="F2478" s="20">
        <f ca="1"/>
        <v>-0.79780800915743499</v>
      </c>
      <c r="G2478" s="20">
        <f ca="1"/>
        <v>0.68439286722678339</v>
      </c>
      <c r="H2478" s="20">
        <f ca="1"/>
        <v>-1.4512337120900891</v>
      </c>
      <c r="I2478" s="164">
        <f t="shared" ca="1" si="612"/>
        <v>13.155624970801291</v>
      </c>
      <c r="J2478" s="164">
        <f t="shared" ca="1" si="613"/>
        <v>9.4088712370309153</v>
      </c>
      <c r="K2478" s="164">
        <f t="shared" ca="1" si="614"/>
        <v>0.37660958042734793</v>
      </c>
      <c r="L2478" s="164">
        <f t="shared" ca="1" si="615"/>
        <v>0.70414893155767377</v>
      </c>
      <c r="M2478" s="20">
        <f t="shared" ca="1" si="616"/>
        <v>3.6549186528698936</v>
      </c>
      <c r="N2478" s="20">
        <f t="shared" ca="1" si="617"/>
        <v>1.2460095682811709</v>
      </c>
      <c r="O2478" s="20">
        <f t="shared" ca="1" si="608"/>
        <v>12030842.070269641</v>
      </c>
      <c r="P2478" s="20">
        <f t="shared" ca="1" si="609"/>
        <v>30465955.300129872</v>
      </c>
      <c r="Q2478" s="20">
        <f t="shared" ca="1" si="610"/>
        <v>-99390.727058346456</v>
      </c>
      <c r="R2478" s="20">
        <f t="shared" ca="1" si="611"/>
        <v>42397406.643341169</v>
      </c>
      <c r="AD2478">
        <f t="shared" ca="1" si="618"/>
        <v>-1.8068871430093956</v>
      </c>
      <c r="AE2478">
        <f t="shared" ca="1" si="619"/>
        <v>-1.8460163634124449</v>
      </c>
      <c r="AF2478">
        <f t="shared" ca="1" si="620"/>
        <v>-1.6671856324786558</v>
      </c>
      <c r="AG2478">
        <f t="shared" ca="1" si="621"/>
        <v>-1.7538684929196651</v>
      </c>
      <c r="AH2478">
        <f t="shared" ca="1" si="622"/>
        <v>-0.96120149681122857</v>
      </c>
      <c r="AI2478">
        <f t="shared" ca="1" si="623"/>
        <v>-1.6053795451860244</v>
      </c>
    </row>
    <row r="2479" spans="1:35">
      <c r="A2479" s="20"/>
      <c r="B2479" s="20"/>
      <c r="C2479" s="20">
        <f ca="1"/>
        <v>0.58851337276788551</v>
      </c>
      <c r="D2479" s="20">
        <f ca="1"/>
        <v>0.73085263307454218</v>
      </c>
      <c r="E2479" s="20">
        <f ca="1"/>
        <v>-1.1120121371067249</v>
      </c>
      <c r="F2479" s="20">
        <f ca="1"/>
        <v>-3.0577436084711383E-2</v>
      </c>
      <c r="G2479" s="20">
        <f ca="1"/>
        <v>-0.71038322683593991</v>
      </c>
      <c r="H2479" s="20">
        <f ca="1"/>
        <v>0.16567655859243183</v>
      </c>
      <c r="I2479" s="164">
        <f t="shared" ca="1" si="612"/>
        <v>25.361662515371684</v>
      </c>
      <c r="J2479" s="164">
        <f t="shared" ca="1" si="613"/>
        <v>18.485616772750276</v>
      </c>
      <c r="K2479" s="164">
        <f t="shared" ca="1" si="614"/>
        <v>0.43095310667619946</v>
      </c>
      <c r="L2479" s="164">
        <f t="shared" ca="1" si="615"/>
        <v>0.94963254632929928</v>
      </c>
      <c r="M2479" s="20">
        <f t="shared" ca="1" si="616"/>
        <v>3.55554791506525</v>
      </c>
      <c r="N2479" s="20">
        <f t="shared" ca="1" si="617"/>
        <v>1.6215693531328164</v>
      </c>
      <c r="O2479" s="20">
        <f t="shared" ca="1" si="608"/>
        <v>23380205.389580358</v>
      </c>
      <c r="P2479" s="20">
        <f t="shared" ca="1" si="609"/>
        <v>48685358.137103818</v>
      </c>
      <c r="Q2479" s="20">
        <f t="shared" ca="1" si="610"/>
        <v>588210.54372324701</v>
      </c>
      <c r="R2479" s="20">
        <f t="shared" ca="1" si="611"/>
        <v>72653774.07040742</v>
      </c>
      <c r="AD2479">
        <f t="shared" ca="1" si="618"/>
        <v>1.1557433289737093</v>
      </c>
      <c r="AE2479">
        <f t="shared" ca="1" si="619"/>
        <v>1.1998714002517712</v>
      </c>
      <c r="AF2479">
        <f t="shared" ca="1" si="620"/>
        <v>-1.1731535756709144</v>
      </c>
      <c r="AG2479">
        <f t="shared" ca="1" si="621"/>
        <v>-0.63803388032136732</v>
      </c>
      <c r="AH2479">
        <f t="shared" ca="1" si="622"/>
        <v>-1.0716134277052771</v>
      </c>
      <c r="AI2479">
        <f t="shared" ca="1" si="623"/>
        <v>-0.59035309964103733</v>
      </c>
    </row>
    <row r="2480" spans="1:35">
      <c r="A2480" s="20"/>
      <c r="B2480" s="20"/>
      <c r="C2480" s="20">
        <f ca="1"/>
        <v>1.6186915119061276</v>
      </c>
      <c r="D2480" s="20">
        <f ca="1"/>
        <v>-1.6323925333764149</v>
      </c>
      <c r="E2480" s="20">
        <f ca="1"/>
        <v>0.73152731996184117</v>
      </c>
      <c r="F2480" s="20">
        <f ca="1"/>
        <v>-1.2135566268232036</v>
      </c>
      <c r="G2480" s="20">
        <f ca="1"/>
        <v>-0.63466235562780127</v>
      </c>
      <c r="H2480" s="20">
        <f ca="1"/>
        <v>-0.5490229420950189</v>
      </c>
      <c r="I2480" s="164">
        <f t="shared" ca="1" si="612"/>
        <v>21.31657823322584</v>
      </c>
      <c r="J2480" s="164">
        <f t="shared" ca="1" si="613"/>
        <v>14.354931943666717</v>
      </c>
      <c r="K2480" s="164">
        <f t="shared" ca="1" si="614"/>
        <v>0.5429418512005536</v>
      </c>
      <c r="L2480" s="164">
        <f t="shared" ca="1" si="615"/>
        <v>0.83093870831369554</v>
      </c>
      <c r="M2480" s="20">
        <f t="shared" ca="1" si="616"/>
        <v>3.3840536061026669</v>
      </c>
      <c r="N2480" s="20">
        <f t="shared" ca="1" si="617"/>
        <v>1.3066086197209861</v>
      </c>
      <c r="O2480" s="20">
        <f t="shared" ca="1" si="608"/>
        <v>19020353.874480609</v>
      </c>
      <c r="P2480" s="20">
        <f t="shared" ca="1" si="609"/>
        <v>41727514.464115523</v>
      </c>
      <c r="Q2480" s="20">
        <f t="shared" ca="1" si="610"/>
        <v>163801.09744741314</v>
      </c>
      <c r="R2480" s="20">
        <f t="shared" ca="1" si="611"/>
        <v>60911669.436043546</v>
      </c>
      <c r="AD2480">
        <f t="shared" ca="1" si="618"/>
        <v>0.17392675563733911</v>
      </c>
      <c r="AE2480">
        <f t="shared" ca="1" si="619"/>
        <v>-0.18626444843398793</v>
      </c>
      <c r="AF2480">
        <f t="shared" ca="1" si="620"/>
        <v>-0.15507407999496814</v>
      </c>
      <c r="AG2480">
        <f t="shared" ca="1" si="621"/>
        <v>-1.1775513258468389</v>
      </c>
      <c r="AH2480">
        <f t="shared" ca="1" si="622"/>
        <v>-1.262162659885925</v>
      </c>
      <c r="AI2480">
        <f t="shared" ca="1" si="623"/>
        <v>-1.4415983250784161</v>
      </c>
    </row>
    <row r="2481" spans="1:35">
      <c r="A2481" s="20"/>
      <c r="B2481" s="20"/>
      <c r="C2481" s="20">
        <f ca="1"/>
        <v>0.13905710278794359</v>
      </c>
      <c r="D2481" s="20">
        <f ca="1"/>
        <v>-0.78706740795232977</v>
      </c>
      <c r="E2481" s="20">
        <f ca="1"/>
        <v>-0.39254359643743014</v>
      </c>
      <c r="F2481" s="20">
        <f ca="1"/>
        <v>-2.7563108368387912</v>
      </c>
      <c r="G2481" s="20">
        <f ca="1"/>
        <v>0.21775540425463211</v>
      </c>
      <c r="H2481" s="20">
        <f ca="1"/>
        <v>5.1012434707132306E-2</v>
      </c>
      <c r="I2481" s="164">
        <f t="shared" ca="1" si="612"/>
        <v>16.797070642419936</v>
      </c>
      <c r="J2481" s="164">
        <f t="shared" ca="1" si="613"/>
        <v>12.392578117860774</v>
      </c>
      <c r="K2481" s="164">
        <f t="shared" ca="1" si="614"/>
        <v>0.36864623409252417</v>
      </c>
      <c r="L2481" s="164">
        <f t="shared" ca="1" si="615"/>
        <v>0.45369428599624129</v>
      </c>
      <c r="M2481" s="20">
        <f t="shared" ca="1" si="616"/>
        <v>3.9077565521009796</v>
      </c>
      <c r="N2481" s="20">
        <f t="shared" ca="1" si="617"/>
        <v>1.4525369762857476</v>
      </c>
      <c r="O2481" s="20">
        <f t="shared" ca="1" si="608"/>
        <v>15563804.046151092</v>
      </c>
      <c r="P2481" s="20">
        <f t="shared" ca="1" si="609"/>
        <v>27926878.409448743</v>
      </c>
      <c r="Q2481" s="20">
        <f t="shared" ca="1" si="610"/>
        <v>95035.154970289281</v>
      </c>
      <c r="R2481" s="20">
        <f t="shared" ca="1" si="611"/>
        <v>43585717.610570125</v>
      </c>
      <c r="AD2481">
        <f t="shared" ca="1" si="618"/>
        <v>-0.92304110620875346</v>
      </c>
      <c r="AE2481">
        <f t="shared" ca="1" si="619"/>
        <v>-0.84477244367088145</v>
      </c>
      <c r="AF2481">
        <f t="shared" ca="1" si="620"/>
        <v>-1.7395796900679628</v>
      </c>
      <c r="AG2481">
        <f t="shared" ca="1" si="621"/>
        <v>-2.8922987000170854</v>
      </c>
      <c r="AH2481">
        <f t="shared" ca="1" si="622"/>
        <v>-0.68027049766557779</v>
      </c>
      <c r="AI2481">
        <f t="shared" ca="1" si="623"/>
        <v>-1.0471973613898717</v>
      </c>
    </row>
    <row r="2482" spans="1:35">
      <c r="A2482" s="20"/>
      <c r="B2482" s="20"/>
      <c r="C2482" s="20">
        <f ca="1"/>
        <v>0.11978442278389276</v>
      </c>
      <c r="D2482" s="20">
        <f ca="1"/>
        <v>0.43101834383981813</v>
      </c>
      <c r="E2482" s="20">
        <f ca="1"/>
        <v>0.22605392714904113</v>
      </c>
      <c r="F2482" s="20">
        <f ca="1"/>
        <v>0.88759685170277913</v>
      </c>
      <c r="G2482" s="20">
        <f ca="1"/>
        <v>0.20387521411465109</v>
      </c>
      <c r="H2482" s="20">
        <f ca="1"/>
        <v>0.48891418388061481</v>
      </c>
      <c r="I2482" s="164">
        <f t="shared" ca="1" si="612"/>
        <v>23.213838804371509</v>
      </c>
      <c r="J2482" s="164">
        <f t="shared" ca="1" si="613"/>
        <v>16.830631507636525</v>
      </c>
      <c r="K2482" s="164">
        <f t="shared" ca="1" si="614"/>
        <v>0.66169573938835069</v>
      </c>
      <c r="L2482" s="164">
        <f t="shared" ca="1" si="615"/>
        <v>1.3739939107575507</v>
      </c>
      <c r="M2482" s="20">
        <f t="shared" ca="1" si="616"/>
        <v>5.3361876185855843</v>
      </c>
      <c r="N2482" s="20">
        <f t="shared" ca="1" si="617"/>
        <v>2.2516833242706373</v>
      </c>
      <c r="O2482" s="20">
        <f t="shared" ca="1" si="608"/>
        <v>21352300.460932963</v>
      </c>
      <c r="P2482" s="20">
        <f t="shared" ca="1" si="609"/>
        <v>56998247.727782592</v>
      </c>
      <c r="Q2482" s="20">
        <f t="shared" ca="1" si="610"/>
        <v>578460.18948334607</v>
      </c>
      <c r="R2482" s="20">
        <f t="shared" ca="1" si="611"/>
        <v>78929008.378198892</v>
      </c>
      <c r="AD2482">
        <f t="shared" ca="1" si="618"/>
        <v>0.63442689426492882</v>
      </c>
      <c r="AE2482">
        <f t="shared" ca="1" si="619"/>
        <v>0.64450721732769356</v>
      </c>
      <c r="AF2482">
        <f t="shared" ca="1" si="620"/>
        <v>0.92450672171227799</v>
      </c>
      <c r="AG2482">
        <f t="shared" ca="1" si="621"/>
        <v>1.2908814125343211</v>
      </c>
      <c r="AH2482">
        <f t="shared" ca="1" si="622"/>
        <v>0.90687513176176093</v>
      </c>
      <c r="AI2482">
        <f t="shared" ca="1" si="623"/>
        <v>1.112657633163884</v>
      </c>
    </row>
    <row r="2483" spans="1:35">
      <c r="A2483" s="20"/>
      <c r="B2483" s="20"/>
      <c r="C2483" s="20">
        <f ca="1"/>
        <v>-0.19950503962731719</v>
      </c>
      <c r="D2483" s="20">
        <f ca="1"/>
        <v>1.0573495269853181</v>
      </c>
      <c r="E2483" s="20">
        <f ca="1"/>
        <v>1.1149024525215414</v>
      </c>
      <c r="F2483" s="20">
        <f ca="1"/>
        <v>-7.7166746209105016E-3</v>
      </c>
      <c r="G2483" s="20">
        <f ca="1"/>
        <v>0.8860107236922099</v>
      </c>
      <c r="H2483" s="20">
        <f ca="1"/>
        <v>0.11166716861526652</v>
      </c>
      <c r="I2483" s="164">
        <f t="shared" ca="1" si="612"/>
        <v>24.042488747085066</v>
      </c>
      <c r="J2483" s="164">
        <f t="shared" ca="1" si="613"/>
        <v>17.758181438885899</v>
      </c>
      <c r="K2483" s="164">
        <f t="shared" ca="1" si="614"/>
        <v>0.72773612431527723</v>
      </c>
      <c r="L2483" s="164">
        <f t="shared" ca="1" si="615"/>
        <v>1.2864867538876361</v>
      </c>
      <c r="M2483" s="20">
        <f t="shared" ca="1" si="616"/>
        <v>5.7172955079747396</v>
      </c>
      <c r="N2483" s="20">
        <f t="shared" ca="1" si="617"/>
        <v>2.280993524880242</v>
      </c>
      <c r="O2483" s="20">
        <f t="shared" ca="1" si="608"/>
        <v>22288820.386721805</v>
      </c>
      <c r="P2483" s="20">
        <f t="shared" ca="1" si="609"/>
        <v>55668716.03008315</v>
      </c>
      <c r="Q2483" s="20">
        <f t="shared" ca="1" si="610"/>
        <v>399806.08514397143</v>
      </c>
      <c r="R2483" s="20">
        <f t="shared" ca="1" si="611"/>
        <v>78357342.501948923</v>
      </c>
      <c r="AD2483">
        <f t="shared" ca="1" si="618"/>
        <v>0.83555552113715159</v>
      </c>
      <c r="AE2483">
        <f t="shared" ca="1" si="619"/>
        <v>0.95576558351875751</v>
      </c>
      <c r="AF2483">
        <f t="shared" ca="1" si="620"/>
        <v>1.5248738574116105</v>
      </c>
      <c r="AG2483">
        <f t="shared" ca="1" si="621"/>
        <v>0.89312160858016398</v>
      </c>
      <c r="AH2483">
        <f t="shared" ca="1" si="622"/>
        <v>1.3303283421941552</v>
      </c>
      <c r="AI2483">
        <f t="shared" ca="1" si="623"/>
        <v>1.1918743915682217</v>
      </c>
    </row>
    <row r="2484" spans="1:35">
      <c r="A2484" s="20"/>
      <c r="B2484" s="20"/>
      <c r="C2484" s="20">
        <f ca="1"/>
        <v>0.44011088175530905</v>
      </c>
      <c r="D2484" s="20">
        <f ca="1"/>
        <v>2.1815735818204738</v>
      </c>
      <c r="E2484" s="20">
        <f ca="1"/>
        <v>0.42802478264992155</v>
      </c>
      <c r="F2484" s="20">
        <f ca="1"/>
        <v>-0.43087944594941202</v>
      </c>
      <c r="G2484" s="20">
        <f ca="1"/>
        <v>-2.485994907938625</v>
      </c>
      <c r="H2484" s="20">
        <f ca="1"/>
        <v>-0.27811925424937178</v>
      </c>
      <c r="I2484" s="164">
        <f t="shared" ca="1" si="612"/>
        <v>31.556465993864027</v>
      </c>
      <c r="J2484" s="164">
        <f t="shared" ca="1" si="613"/>
        <v>22.94235070999251</v>
      </c>
      <c r="K2484" s="164">
        <f t="shared" ca="1" si="614"/>
        <v>0.5112844120657668</v>
      </c>
      <c r="L2484" s="164">
        <f t="shared" ca="1" si="615"/>
        <v>0.88741883848336878</v>
      </c>
      <c r="M2484" s="20">
        <f t="shared" ca="1" si="616"/>
        <v>1.9630682853841748</v>
      </c>
      <c r="N2484" s="20">
        <f t="shared" ca="1" si="617"/>
        <v>1.065923791412335</v>
      </c>
      <c r="O2484" s="20">
        <f t="shared" ca="1" si="608"/>
        <v>29060297.489582054</v>
      </c>
      <c r="P2484" s="20">
        <f t="shared" ca="1" si="609"/>
        <v>53329982.18862693</v>
      </c>
      <c r="Q2484" s="20">
        <f t="shared" ca="1" si="610"/>
        <v>610119.41278087511</v>
      </c>
      <c r="R2484" s="20">
        <f t="shared" ca="1" si="611"/>
        <v>83000399.090989858</v>
      </c>
      <c r="AD2484">
        <f t="shared" ca="1" si="618"/>
        <v>2.6593364062776761</v>
      </c>
      <c r="AE2484">
        <f t="shared" ca="1" si="619"/>
        <v>2.6954197013397678</v>
      </c>
      <c r="AF2484">
        <f t="shared" ca="1" si="620"/>
        <v>-0.44286898122030244</v>
      </c>
      <c r="AG2484">
        <f t="shared" ca="1" si="621"/>
        <v>-0.92082346143923288</v>
      </c>
      <c r="AH2484">
        <f t="shared" ca="1" si="622"/>
        <v>-2.8410352384620277</v>
      </c>
      <c r="AI2484">
        <f t="shared" ca="1" si="623"/>
        <v>-2.0920978610477432</v>
      </c>
    </row>
    <row r="2485" spans="1:35">
      <c r="A2485" s="20"/>
      <c r="B2485" s="20"/>
      <c r="C2485" s="20">
        <f ca="1"/>
        <v>-0.3530295274258598</v>
      </c>
      <c r="D2485" s="20">
        <f ca="1"/>
        <v>-1.8062535502485046</v>
      </c>
      <c r="E2485" s="20">
        <f ca="1"/>
        <v>0.42987083724019409</v>
      </c>
      <c r="F2485" s="20">
        <f ca="1"/>
        <v>0.59998694752608295</v>
      </c>
      <c r="G2485" s="20">
        <f ca="1"/>
        <v>-0.66907596814394665</v>
      </c>
      <c r="H2485" s="20">
        <f ca="1"/>
        <v>-0.92424401913347531</v>
      </c>
      <c r="I2485" s="164">
        <f t="shared" ca="1" si="612"/>
        <v>13.046050013413</v>
      </c>
      <c r="J2485" s="164">
        <f t="shared" ca="1" si="613"/>
        <v>8.6223063939339397</v>
      </c>
      <c r="K2485" s="164">
        <f t="shared" ca="1" si="614"/>
        <v>0.56341516265538316</v>
      </c>
      <c r="L2485" s="164">
        <f t="shared" ca="1" si="615"/>
        <v>1.1161549943148108</v>
      </c>
      <c r="M2485" s="20">
        <f t="shared" ca="1" si="616"/>
        <v>3.6628357916865588</v>
      </c>
      <c r="N2485" s="20">
        <f t="shared" ca="1" si="617"/>
        <v>1.3551819194120112</v>
      </c>
      <c r="O2485" s="20">
        <f t="shared" ca="1" si="608"/>
        <v>11552962.079563867</v>
      </c>
      <c r="P2485" s="20">
        <f t="shared" ca="1" si="609"/>
        <v>40506957.954548948</v>
      </c>
      <c r="Q2485" s="20">
        <f t="shared" ca="1" si="610"/>
        <v>78502.325256273369</v>
      </c>
      <c r="R2485" s="20">
        <f t="shared" ca="1" si="611"/>
        <v>52138422.359369084</v>
      </c>
      <c r="AD2485">
        <f t="shared" ca="1" si="618"/>
        <v>-1.8334830064531558</v>
      </c>
      <c r="AE2485">
        <f t="shared" ca="1" si="619"/>
        <v>-2.1099642973376045</v>
      </c>
      <c r="AF2485">
        <f t="shared" ca="1" si="620"/>
        <v>3.1046933230755969E-2</v>
      </c>
      <c r="AG2485">
        <f t="shared" ca="1" si="621"/>
        <v>0.11888633779459462</v>
      </c>
      <c r="AH2485">
        <f t="shared" ca="1" si="622"/>
        <v>-0.95240467590382294</v>
      </c>
      <c r="AI2485">
        <f t="shared" ca="1" si="623"/>
        <v>-1.3103191367242943</v>
      </c>
    </row>
    <row r="2486" spans="1:35">
      <c r="A2486" s="20"/>
      <c r="B2486" s="20"/>
      <c r="C2486" s="20">
        <f ca="1"/>
        <v>1.7933799174168004</v>
      </c>
      <c r="D2486" s="20">
        <f ca="1"/>
        <v>0.1043261268102583</v>
      </c>
      <c r="E2486" s="20">
        <f ca="1"/>
        <v>0.86888944081725661</v>
      </c>
      <c r="F2486" s="20">
        <f ca="1"/>
        <v>-0.4377161081613018</v>
      </c>
      <c r="G2486" s="20">
        <f ca="1"/>
        <v>1.8097931421781628</v>
      </c>
      <c r="H2486" s="20">
        <f ca="1"/>
        <v>0.30470315687373112</v>
      </c>
      <c r="I2486" s="164">
        <f t="shared" ca="1" si="612"/>
        <v>28.049335251570852</v>
      </c>
      <c r="J2486" s="164">
        <f t="shared" ca="1" si="613"/>
        <v>20.045588512217762</v>
      </c>
      <c r="K2486" s="164">
        <f t="shared" ca="1" si="614"/>
        <v>0.74029818136120362</v>
      </c>
      <c r="L2486" s="164">
        <f t="shared" ca="1" si="615"/>
        <v>1.2761424654611415</v>
      </c>
      <c r="M2486" s="20">
        <f t="shared" ca="1" si="616"/>
        <v>6.3576180572893435</v>
      </c>
      <c r="N2486" s="20">
        <f t="shared" ca="1" si="617"/>
        <v>2.5410668225599307</v>
      </c>
      <c r="O2486" s="20">
        <f t="shared" ca="1" si="608"/>
        <v>25645325.520896737</v>
      </c>
      <c r="P2486" s="20">
        <f t="shared" ca="1" si="609"/>
        <v>59409419.147195965</v>
      </c>
      <c r="Q2486" s="20">
        <f t="shared" ca="1" si="610"/>
        <v>452309.55467866512</v>
      </c>
      <c r="R2486" s="20">
        <f t="shared" ca="1" si="611"/>
        <v>85507054.222771361</v>
      </c>
      <c r="AD2486">
        <f t="shared" ca="1" si="618"/>
        <v>1.8080910804783614</v>
      </c>
      <c r="AE2486">
        <f t="shared" ca="1" si="619"/>
        <v>1.7233518497375042</v>
      </c>
      <c r="AF2486">
        <f t="shared" ca="1" si="620"/>
        <v>1.6390743760109412</v>
      </c>
      <c r="AG2486">
        <f t="shared" ca="1" si="621"/>
        <v>0.84610211573246086</v>
      </c>
      <c r="AH2486">
        <f t="shared" ca="1" si="622"/>
        <v>2.0417978414326039</v>
      </c>
      <c r="AI2486">
        <f t="shared" ca="1" si="623"/>
        <v>1.8947751961079207</v>
      </c>
    </row>
    <row r="2487" spans="1:35">
      <c r="A2487" s="20"/>
      <c r="B2487" s="20"/>
      <c r="C2487" s="20">
        <f ca="1"/>
        <v>-0.32670198149306101</v>
      </c>
      <c r="D2487" s="20">
        <f ca="1"/>
        <v>1.2186388121762697</v>
      </c>
      <c r="E2487" s="20">
        <f ca="1"/>
        <v>-0.13039293787936765</v>
      </c>
      <c r="F2487" s="20">
        <f ca="1"/>
        <v>1.1178756555631297</v>
      </c>
      <c r="G2487" s="20">
        <f ca="1"/>
        <v>-1.6600879961218966</v>
      </c>
      <c r="H2487" s="20">
        <f ca="1"/>
        <v>1.1917133254579664</v>
      </c>
      <c r="I2487" s="164">
        <f t="shared" ca="1" si="612"/>
        <v>25.082131685727322</v>
      </c>
      <c r="J2487" s="164">
        <f t="shared" ca="1" si="613"/>
        <v>18.395519005520384</v>
      </c>
      <c r="K2487" s="164">
        <f t="shared" ca="1" si="614"/>
        <v>0.58401311072794626</v>
      </c>
      <c r="L2487" s="164">
        <f t="shared" ca="1" si="615"/>
        <v>1.3231119692945057</v>
      </c>
      <c r="M2487" s="20">
        <f t="shared" ca="1" si="616"/>
        <v>4.1192714811765159</v>
      </c>
      <c r="N2487" s="20">
        <f t="shared" ca="1" si="617"/>
        <v>1.9819777832297683</v>
      </c>
      <c r="O2487" s="20">
        <f t="shared" ca="1" si="608"/>
        <v>23183095.395868205</v>
      </c>
      <c r="P2487" s="20">
        <f t="shared" ca="1" si="609"/>
        <v>57607733.738330044</v>
      </c>
      <c r="Q2487" s="20">
        <f t="shared" ca="1" si="610"/>
        <v>854316.40541402949</v>
      </c>
      <c r="R2487" s="20">
        <f t="shared" ca="1" si="611"/>
        <v>81645145.539612278</v>
      </c>
      <c r="AD2487">
        <f t="shared" ca="1" si="618"/>
        <v>1.0878960402250777</v>
      </c>
      <c r="AE2487">
        <f t="shared" ca="1" si="619"/>
        <v>1.1696372501746259</v>
      </c>
      <c r="AF2487">
        <f t="shared" ca="1" si="620"/>
        <v>0.21830100661769281</v>
      </c>
      <c r="AG2487">
        <f t="shared" ca="1" si="621"/>
        <v>1.0595998604295709</v>
      </c>
      <c r="AH2487">
        <f t="shared" ca="1" si="622"/>
        <v>-0.44525390980387058</v>
      </c>
      <c r="AI2487">
        <f t="shared" ca="1" si="623"/>
        <v>0.3837237384588329</v>
      </c>
    </row>
    <row r="2488" spans="1:35">
      <c r="A2488" s="20"/>
      <c r="B2488" s="20"/>
      <c r="C2488" s="20">
        <f ca="1"/>
        <v>0.97316281977429619</v>
      </c>
      <c r="D2488" s="20">
        <f ca="1"/>
        <v>-1.3262684069837076</v>
      </c>
      <c r="E2488" s="20">
        <f ca="1"/>
        <v>1.5095830678764497</v>
      </c>
      <c r="F2488" s="20">
        <f ca="1"/>
        <v>-0.71628795057552685</v>
      </c>
      <c r="G2488" s="20">
        <f ca="1"/>
        <v>1.5470246988549849</v>
      </c>
      <c r="H2488" s="20">
        <f ca="1"/>
        <v>-6.2512318587833557E-2</v>
      </c>
      <c r="I2488" s="164">
        <f t="shared" ca="1" si="612"/>
        <v>19.679187551127697</v>
      </c>
      <c r="J2488" s="164">
        <f t="shared" ca="1" si="613"/>
        <v>13.661736328346075</v>
      </c>
      <c r="K2488" s="164">
        <f t="shared" ca="1" si="614"/>
        <v>0.7459678963789621</v>
      </c>
      <c r="L2488" s="164">
        <f t="shared" ca="1" si="615"/>
        <v>1.201893963986707</v>
      </c>
      <c r="M2488" s="20">
        <f t="shared" ca="1" si="616"/>
        <v>6.1215317038465153</v>
      </c>
      <c r="N2488" s="20">
        <f t="shared" ca="1" si="617"/>
        <v>2.2773471511843981</v>
      </c>
      <c r="O2488" s="20">
        <f t="shared" ca="1" si="608"/>
        <v>17777533.772587582</v>
      </c>
      <c r="P2488" s="20">
        <f t="shared" ca="1" si="609"/>
        <v>49233673.457731813</v>
      </c>
      <c r="Q2488" s="20">
        <f t="shared" ca="1" si="610"/>
        <v>152204.91828838649</v>
      </c>
      <c r="R2488" s="20">
        <f t="shared" ca="1" si="611"/>
        <v>67163412.148607776</v>
      </c>
      <c r="AD2488">
        <f t="shared" ca="1" si="618"/>
        <v>-0.22349816720201607</v>
      </c>
      <c r="AE2488">
        <f t="shared" ca="1" si="619"/>
        <v>-0.41888042672950498</v>
      </c>
      <c r="AF2488">
        <f t="shared" ca="1" si="620"/>
        <v>1.6906172398087462</v>
      </c>
      <c r="AG2488">
        <f t="shared" ca="1" si="621"/>
        <v>0.50860892721230433</v>
      </c>
      <c r="AH2488">
        <f t="shared" ca="1" si="622"/>
        <v>1.7794796709405731</v>
      </c>
      <c r="AI2488">
        <f t="shared" ca="1" si="623"/>
        <v>1.1820193275254003</v>
      </c>
    </row>
    <row r="2489" spans="1:35">
      <c r="A2489" s="20"/>
      <c r="B2489" s="20"/>
      <c r="C2489" s="20">
        <f ca="1"/>
        <v>-1.3405403569334506</v>
      </c>
      <c r="D2489" s="20">
        <f ca="1"/>
        <v>-0.97904568525432034</v>
      </c>
      <c r="E2489" s="20">
        <f ca="1"/>
        <v>0.36876237245399751</v>
      </c>
      <c r="F2489" s="20">
        <f ca="1"/>
        <v>-2.0155342139272405</v>
      </c>
      <c r="G2489" s="20">
        <f ca="1"/>
        <v>-1.3059460969935988</v>
      </c>
      <c r="H2489" s="20">
        <f ca="1"/>
        <v>0.74625495706212819</v>
      </c>
      <c r="I2489" s="164">
        <f t="shared" ca="1" si="612"/>
        <v>11.535945691665873</v>
      </c>
      <c r="J2489" s="164">
        <f t="shared" ca="1" si="613"/>
        <v>8.6236611554193026</v>
      </c>
      <c r="K2489" s="164">
        <f t="shared" ca="1" si="614"/>
        <v>0.42706414736169707</v>
      </c>
      <c r="L2489" s="164">
        <f t="shared" ca="1" si="615"/>
        <v>0.62636293733550319</v>
      </c>
      <c r="M2489" s="20">
        <f t="shared" ca="1" si="616"/>
        <v>3.6186236793136022</v>
      </c>
      <c r="N2489" s="20">
        <f t="shared" ca="1" si="617"/>
        <v>1.4043410582359668</v>
      </c>
      <c r="O2489" s="20">
        <f t="shared" ca="1" si="608"/>
        <v>10748398.745310877</v>
      </c>
      <c r="P2489" s="20">
        <f t="shared" ca="1" si="609"/>
        <v>26934491.290576033</v>
      </c>
      <c r="Q2489" s="20">
        <f t="shared" ca="1" si="610"/>
        <v>187148.98706990638</v>
      </c>
      <c r="R2489" s="20">
        <f t="shared" ca="1" si="611"/>
        <v>37870039.022956818</v>
      </c>
      <c r="AD2489">
        <f t="shared" ca="1" si="618"/>
        <v>-2.200013181634497</v>
      </c>
      <c r="AE2489">
        <f t="shared" ca="1" si="619"/>
        <v>-2.1095096793894954</v>
      </c>
      <c r="AF2489">
        <f t="shared" ca="1" si="620"/>
        <v>-1.2085077512572999</v>
      </c>
      <c r="AG2489">
        <f t="shared" ca="1" si="621"/>
        <v>-2.1074411939295312</v>
      </c>
      <c r="AH2489">
        <f t="shared" ca="1" si="622"/>
        <v>-1.0015292452071081</v>
      </c>
      <c r="AI2489">
        <f t="shared" ca="1" si="623"/>
        <v>-1.1774565993622521</v>
      </c>
    </row>
    <row r="2490" spans="1:35">
      <c r="A2490" s="20"/>
      <c r="B2490" s="20"/>
      <c r="C2490" s="20">
        <f ca="1"/>
        <v>-6.7573557308977766E-2</v>
      </c>
      <c r="D2490" s="20">
        <f ca="1"/>
        <v>0.57559313461299022</v>
      </c>
      <c r="E2490" s="20">
        <f ca="1"/>
        <v>-0.13845915990944471</v>
      </c>
      <c r="F2490" s="20">
        <f ca="1"/>
        <v>-0.46559617280652704</v>
      </c>
      <c r="G2490" s="20">
        <f ca="1"/>
        <v>1.1793057161835232</v>
      </c>
      <c r="H2490" s="20">
        <f ca="1"/>
        <v>-0.25667178789794537</v>
      </c>
      <c r="I2490" s="164">
        <f t="shared" ca="1" si="612"/>
        <v>21.639754559637066</v>
      </c>
      <c r="J2490" s="164">
        <f t="shared" ca="1" si="613"/>
        <v>16.081195856537914</v>
      </c>
      <c r="K2490" s="164">
        <f t="shared" ca="1" si="614"/>
        <v>0.56272305959661906</v>
      </c>
      <c r="L2490" s="164">
        <f t="shared" ca="1" si="615"/>
        <v>1.032430300545564</v>
      </c>
      <c r="M2490" s="20">
        <f t="shared" ca="1" si="616"/>
        <v>5.2074257843496357</v>
      </c>
      <c r="N2490" s="20">
        <f t="shared" ca="1" si="617"/>
        <v>2.0324370597715582</v>
      </c>
      <c r="O2490" s="20">
        <f t="shared" ca="1" si="608"/>
        <v>20113248.623681553</v>
      </c>
      <c r="P2490" s="20">
        <f t="shared" ca="1" si="609"/>
        <v>47013768.968318336</v>
      </c>
      <c r="Q2490" s="20">
        <f t="shared" ca="1" si="610"/>
        <v>288631.90321086766</v>
      </c>
      <c r="R2490" s="20">
        <f t="shared" ca="1" si="611"/>
        <v>67415649.495210752</v>
      </c>
      <c r="AD2490">
        <f t="shared" ca="1" si="618"/>
        <v>0.25236761156239446</v>
      </c>
      <c r="AE2490">
        <f t="shared" ca="1" si="619"/>
        <v>0.39301874380466878</v>
      </c>
      <c r="AF2490">
        <f t="shared" ca="1" si="620"/>
        <v>2.4755087241990895E-2</v>
      </c>
      <c r="AG2490">
        <f t="shared" ca="1" si="621"/>
        <v>-0.26168045206561885</v>
      </c>
      <c r="AH2490">
        <f t="shared" ca="1" si="622"/>
        <v>0.76380642705515145</v>
      </c>
      <c r="AI2490">
        <f t="shared" ca="1" si="623"/>
        <v>0.52010016154475136</v>
      </c>
    </row>
    <row r="2491" spans="1:35">
      <c r="A2491" s="20"/>
      <c r="B2491" s="20"/>
      <c r="C2491" s="20">
        <f ca="1"/>
        <v>1.2719571209265794</v>
      </c>
      <c r="D2491" s="20">
        <f ca="1"/>
        <v>-0.14791352088171486</v>
      </c>
      <c r="E2491" s="20">
        <f ca="1"/>
        <v>-1.5736061055540589</v>
      </c>
      <c r="F2491" s="20">
        <f ca="1"/>
        <v>0.71854731685595674</v>
      </c>
      <c r="G2491" s="20">
        <f ca="1"/>
        <v>0.32844877166478403</v>
      </c>
      <c r="H2491" s="20">
        <f ca="1"/>
        <v>0.61270504598751685</v>
      </c>
      <c r="I2491" s="164">
        <f t="shared" ca="1" si="612"/>
        <v>24.606449269647893</v>
      </c>
      <c r="J2491" s="164">
        <f t="shared" ca="1" si="613"/>
        <v>17.65238287358023</v>
      </c>
      <c r="K2491" s="164">
        <f t="shared" ca="1" si="614"/>
        <v>0.47527834105547179</v>
      </c>
      <c r="L2491" s="164">
        <f t="shared" ca="1" si="615"/>
        <v>1.1769354090048272</v>
      </c>
      <c r="M2491" s="20">
        <f t="shared" ca="1" si="616"/>
        <v>4.8472533474671824</v>
      </c>
      <c r="N2491" s="20">
        <f t="shared" ca="1" si="617"/>
        <v>2.1427665480236069</v>
      </c>
      <c r="O2491" s="20">
        <f t="shared" ca="1" si="608"/>
        <v>22533142.122858543</v>
      </c>
      <c r="P2491" s="20">
        <f t="shared" ca="1" si="609"/>
        <v>53532156.052331135</v>
      </c>
      <c r="Q2491" s="20">
        <f t="shared" ca="1" si="610"/>
        <v>688367.18078101869</v>
      </c>
      <c r="R2491" s="20">
        <f t="shared" ca="1" si="611"/>
        <v>76753665.355970696</v>
      </c>
      <c r="AD2491">
        <f t="shared" ca="1" si="618"/>
        <v>0.97243914311842028</v>
      </c>
      <c r="AE2491">
        <f t="shared" ca="1" si="619"/>
        <v>0.92026270925511111</v>
      </c>
      <c r="AF2491">
        <f t="shared" ca="1" si="620"/>
        <v>-0.77019689949571146</v>
      </c>
      <c r="AG2491">
        <f t="shared" ca="1" si="621"/>
        <v>0.39516095002194151</v>
      </c>
      <c r="AH2491">
        <f t="shared" ca="1" si="622"/>
        <v>0.36361483051909171</v>
      </c>
      <c r="AI2491">
        <f t="shared" ca="1" si="623"/>
        <v>0.81828796763136957</v>
      </c>
    </row>
    <row r="2492" spans="1:35">
      <c r="A2492" s="20"/>
      <c r="B2492" s="20"/>
      <c r="C2492" s="20">
        <f ca="1"/>
        <v>0.74604231911639241</v>
      </c>
      <c r="D2492" s="20">
        <f ca="1"/>
        <v>-0.58283539693491571</v>
      </c>
      <c r="E2492" s="20">
        <f ca="1"/>
        <v>-0.71020124779537608</v>
      </c>
      <c r="F2492" s="20">
        <f ca="1"/>
        <v>1.0832967121908312</v>
      </c>
      <c r="G2492" s="20">
        <f ca="1"/>
        <v>0.79677763951369296</v>
      </c>
      <c r="H2492" s="20">
        <f ca="1"/>
        <v>-0.30630685687838521</v>
      </c>
      <c r="I2492" s="164">
        <f t="shared" ca="1" si="612"/>
        <v>21.128582977213362</v>
      </c>
      <c r="J2492" s="164">
        <f t="shared" ca="1" si="613"/>
        <v>14.913807943640229</v>
      </c>
      <c r="K2492" s="164">
        <f t="shared" ca="1" si="614"/>
        <v>0.56961019136926239</v>
      </c>
      <c r="L2492" s="164">
        <f t="shared" ca="1" si="615"/>
        <v>1.285837201881374</v>
      </c>
      <c r="M2492" s="20">
        <f t="shared" ca="1" si="616"/>
        <v>5.0444194419874631</v>
      </c>
      <c r="N2492" s="20">
        <f t="shared" ca="1" si="617"/>
        <v>2.0493838154512827</v>
      </c>
      <c r="O2492" s="20">
        <f t="shared" ca="1" si="608"/>
        <v>19218131.594408993</v>
      </c>
      <c r="P2492" s="20">
        <f t="shared" ca="1" si="609"/>
        <v>52747024.973704018</v>
      </c>
      <c r="Q2492" s="20">
        <f t="shared" ca="1" si="610"/>
        <v>414364.70654660743</v>
      </c>
      <c r="R2492" s="20">
        <f t="shared" ca="1" si="611"/>
        <v>72379521.274659619</v>
      </c>
      <c r="AD2492">
        <f t="shared" ca="1" si="618"/>
        <v>0.12829683912945639</v>
      </c>
      <c r="AE2492">
        <f t="shared" ca="1" si="619"/>
        <v>1.2778334363182549E-3</v>
      </c>
      <c r="AF2492">
        <f t="shared" ca="1" si="620"/>
        <v>8.7365376084203E-2</v>
      </c>
      <c r="AG2492">
        <f t="shared" ca="1" si="621"/>
        <v>0.89016909946079037</v>
      </c>
      <c r="AH2492">
        <f t="shared" ca="1" si="622"/>
        <v>0.58268826887495906</v>
      </c>
      <c r="AI2492">
        <f t="shared" ca="1" si="623"/>
        <v>0.56590220392238577</v>
      </c>
    </row>
    <row r="2493" spans="1:35">
      <c r="A2493" s="20"/>
      <c r="B2493" s="20"/>
      <c r="C2493" s="20">
        <f ca="1"/>
        <v>-2.3795767953236426</v>
      </c>
      <c r="D2493" s="20">
        <f ca="1"/>
        <v>0.76079806333599698</v>
      </c>
      <c r="E2493" s="20">
        <f ca="1"/>
        <v>-1.229047300081296</v>
      </c>
      <c r="F2493" s="20">
        <f ca="1"/>
        <v>4.5609667489557998E-2</v>
      </c>
      <c r="G2493" s="20">
        <f ca="1"/>
        <v>-0.86042413091555381</v>
      </c>
      <c r="H2493" s="20">
        <f ca="1"/>
        <v>0.19948827794068866</v>
      </c>
      <c r="I2493" s="164">
        <f t="shared" ca="1" si="612"/>
        <v>13.272012100864917</v>
      </c>
      <c r="J2493" s="164">
        <f t="shared" ca="1" si="613"/>
        <v>10.623343711047724</v>
      </c>
      <c r="K2493" s="164">
        <f t="shared" ca="1" si="614"/>
        <v>0.36877868887995918</v>
      </c>
      <c r="L2493" s="164">
        <f t="shared" ca="1" si="615"/>
        <v>0.88162398885669013</v>
      </c>
      <c r="M2493" s="20">
        <f t="shared" ca="1" si="616"/>
        <v>3.6943405517188772</v>
      </c>
      <c r="N2493" s="20">
        <f t="shared" ca="1" si="617"/>
        <v>1.5363158332479303</v>
      </c>
      <c r="O2493" s="20">
        <f t="shared" ca="1" si="608"/>
        <v>12740542.917039596</v>
      </c>
      <c r="P2493" s="20">
        <f t="shared" ca="1" si="609"/>
        <v>34954327.313058592</v>
      </c>
      <c r="Q2493" s="20">
        <f t="shared" ca="1" si="610"/>
        <v>362680.44313062163</v>
      </c>
      <c r="R2493" s="20">
        <f t="shared" ca="1" si="611"/>
        <v>48057550.673228808</v>
      </c>
      <c r="AD2493">
        <f t="shared" ca="1" si="618"/>
        <v>-1.7786378395958942</v>
      </c>
      <c r="AE2493">
        <f t="shared" ca="1" si="619"/>
        <v>-1.4384752647490864</v>
      </c>
      <c r="AF2493">
        <f t="shared" ca="1" si="620"/>
        <v>-1.7383755556367353</v>
      </c>
      <c r="AG2493">
        <f t="shared" ca="1" si="621"/>
        <v>-0.94716368701504505</v>
      </c>
      <c r="AH2493">
        <f t="shared" ca="1" si="622"/>
        <v>-0.91739938697902468</v>
      </c>
      <c r="AI2493">
        <f t="shared" ca="1" si="623"/>
        <v>-0.82076801824883761</v>
      </c>
    </row>
    <row r="2494" spans="1:35">
      <c r="A2494" s="20"/>
      <c r="B2494" s="20"/>
      <c r="C2494" s="20">
        <f ca="1"/>
        <v>0.25707790482061321</v>
      </c>
      <c r="D2494" s="20">
        <f ca="1"/>
        <v>0.39362505660063474</v>
      </c>
      <c r="E2494" s="20">
        <f ca="1"/>
        <v>0.37014648669725092</v>
      </c>
      <c r="F2494" s="20">
        <f ca="1"/>
        <v>1.0958444628925643</v>
      </c>
      <c r="G2494" s="20">
        <f ca="1"/>
        <v>1.5861800171542755</v>
      </c>
      <c r="H2494" s="20">
        <f ca="1"/>
        <v>-0.3345402826966134</v>
      </c>
      <c r="I2494" s="164">
        <f t="shared" ca="1" si="612"/>
        <v>23.076539659923654</v>
      </c>
      <c r="J2494" s="164">
        <f t="shared" ca="1" si="613"/>
        <v>16.710036260605971</v>
      </c>
      <c r="K2494" s="164">
        <f t="shared" ca="1" si="614"/>
        <v>0.72142729293421848</v>
      </c>
      <c r="L2494" s="164">
        <f t="shared" ca="1" si="615"/>
        <v>1.4570358211566026</v>
      </c>
      <c r="M2494" s="20">
        <f t="shared" ca="1" si="616"/>
        <v>6.0783170212070283</v>
      </c>
      <c r="N2494" s="20">
        <f t="shared" ca="1" si="617"/>
        <v>2.4014729793409186</v>
      </c>
      <c r="O2494" s="20">
        <f t="shared" ca="1" si="608"/>
        <v>21214774.408261232</v>
      </c>
      <c r="P2494" s="20">
        <f t="shared" ca="1" si="609"/>
        <v>58907173.856858857</v>
      </c>
      <c r="Q2494" s="20">
        <f t="shared" ca="1" si="610"/>
        <v>385659.59194444475</v>
      </c>
      <c r="R2494" s="20">
        <f t="shared" ca="1" si="611"/>
        <v>80507607.85706453</v>
      </c>
      <c r="AD2494">
        <f t="shared" ca="1" si="618"/>
        <v>0.60110185920477044</v>
      </c>
      <c r="AE2494">
        <f t="shared" ca="1" si="619"/>
        <v>0.60403901362616474</v>
      </c>
      <c r="AF2494">
        <f t="shared" ca="1" si="620"/>
        <v>1.4675208448565316</v>
      </c>
      <c r="AG2494">
        <f t="shared" ca="1" si="621"/>
        <v>1.66834464162092</v>
      </c>
      <c r="AH2494">
        <f t="shared" ca="1" si="622"/>
        <v>1.7314633568966988</v>
      </c>
      <c r="AI2494">
        <f t="shared" ca="1" si="623"/>
        <v>1.5174945387592396</v>
      </c>
    </row>
    <row r="2495" spans="1:35">
      <c r="A2495" s="20"/>
      <c r="B2495" s="20"/>
      <c r="C2495" s="20">
        <f ca="1"/>
        <v>-3.631391982962117E-2</v>
      </c>
      <c r="D2495" s="20">
        <f ca="1"/>
        <v>0.20329823998951624</v>
      </c>
      <c r="E2495" s="20">
        <f ca="1"/>
        <v>-0.83565023061900623</v>
      </c>
      <c r="F2495" s="20">
        <f ca="1"/>
        <v>-0.52358263762162915</v>
      </c>
      <c r="G2495" s="20">
        <f ca="1"/>
        <v>-0.38699416385775676</v>
      </c>
      <c r="H2495" s="20">
        <f ca="1"/>
        <v>1.0951315266633272</v>
      </c>
      <c r="I2495" s="164">
        <f t="shared" ca="1" si="612"/>
        <v>20.857107324962474</v>
      </c>
      <c r="J2495" s="164">
        <f t="shared" ca="1" si="613"/>
        <v>15.475408565816105</v>
      </c>
      <c r="K2495" s="164">
        <f t="shared" ca="1" si="614"/>
        <v>0.45613537220013356</v>
      </c>
      <c r="L2495" s="164">
        <f t="shared" ca="1" si="615"/>
        <v>0.95515762829054485</v>
      </c>
      <c r="M2495" s="20">
        <f t="shared" ca="1" si="616"/>
        <v>4.5497226489079248</v>
      </c>
      <c r="N2495" s="20">
        <f t="shared" ca="1" si="617"/>
        <v>1.98271074302604</v>
      </c>
      <c r="O2495" s="20">
        <f t="shared" ca="1" si="608"/>
        <v>19372845.08649604</v>
      </c>
      <c r="P2495" s="20">
        <f t="shared" ca="1" si="609"/>
        <v>44329622.88154617</v>
      </c>
      <c r="Q2495" s="20">
        <f t="shared" ca="1" si="610"/>
        <v>598379.43935169734</v>
      </c>
      <c r="R2495" s="20">
        <f t="shared" ca="1" si="611"/>
        <v>64300847.40739391</v>
      </c>
      <c r="AD2495">
        <f t="shared" ca="1" si="618"/>
        <v>6.2404690524871652E-2</v>
      </c>
      <c r="AE2495">
        <f t="shared" ca="1" si="619"/>
        <v>0.18973441805909569</v>
      </c>
      <c r="AF2495">
        <f t="shared" ca="1" si="620"/>
        <v>-0.94422388908969546</v>
      </c>
      <c r="AG2495">
        <f t="shared" ca="1" si="621"/>
        <v>-0.61291987140661486</v>
      </c>
      <c r="AH2495">
        <f t="shared" ca="1" si="622"/>
        <v>3.3025165453250516E-2</v>
      </c>
      <c r="AI2495">
        <f t="shared" ca="1" si="623"/>
        <v>0.38570471088118918</v>
      </c>
    </row>
    <row r="2496" spans="1:35">
      <c r="A2496" s="20"/>
      <c r="B2496" s="20"/>
      <c r="C2496" s="20">
        <f ca="1"/>
        <v>-0.37735027966963397</v>
      </c>
      <c r="D2496" s="20">
        <f ca="1"/>
        <v>2.4275521219666293E-2</v>
      </c>
      <c r="E2496" s="20">
        <f ca="1"/>
        <v>-2.1363548543810862</v>
      </c>
      <c r="F2496" s="20">
        <f ca="1"/>
        <v>1.3234488719674569</v>
      </c>
      <c r="G2496" s="20">
        <f ca="1"/>
        <v>-1.6723588537168448</v>
      </c>
      <c r="H2496" s="20">
        <f ca="1"/>
        <v>2.1918633211379728</v>
      </c>
      <c r="I2496" s="164">
        <f t="shared" ca="1" si="612"/>
        <v>19.500859807572475</v>
      </c>
      <c r="J2496" s="164">
        <f t="shared" ca="1" si="613"/>
        <v>14.43320447738116</v>
      </c>
      <c r="K2496" s="164">
        <f t="shared" ca="1" si="614"/>
        <v>0.38772183055835385</v>
      </c>
      <c r="L2496" s="164">
        <f t="shared" ca="1" si="615"/>
        <v>1.2206333303464354</v>
      </c>
      <c r="M2496" s="20">
        <f t="shared" ca="1" si="616"/>
        <v>4.3102671658907328</v>
      </c>
      <c r="N2496" s="20">
        <f t="shared" ca="1" si="617"/>
        <v>2.1481460312530363</v>
      </c>
      <c r="O2496" s="20">
        <f t="shared" ca="1" si="608"/>
        <v>18093834.790915798</v>
      </c>
      <c r="P2496" s="20">
        <f t="shared" ca="1" si="609"/>
        <v>49517515.596388094</v>
      </c>
      <c r="Q2496" s="20">
        <f t="shared" ca="1" si="610"/>
        <v>1018175.8818619981</v>
      </c>
      <c r="R2496" s="20">
        <f t="shared" ca="1" si="611"/>
        <v>68629526.269165888</v>
      </c>
      <c r="AD2496">
        <f t="shared" ca="1" si="618"/>
        <v>-0.26678160010376839</v>
      </c>
      <c r="AE2496">
        <f t="shared" ca="1" si="619"/>
        <v>-0.15999849752310064</v>
      </c>
      <c r="AF2496">
        <f t="shared" ca="1" si="620"/>
        <v>-1.5661651767422384</v>
      </c>
      <c r="AG2496">
        <f t="shared" ca="1" si="621"/>
        <v>0.59378786521106941</v>
      </c>
      <c r="AH2496">
        <f t="shared" ca="1" si="622"/>
        <v>-0.2330364823436295</v>
      </c>
      <c r="AI2496">
        <f t="shared" ca="1" si="623"/>
        <v>0.83282711149469302</v>
      </c>
    </row>
    <row r="2497" spans="1:35">
      <c r="A2497" s="20"/>
      <c r="B2497" s="20"/>
      <c r="C2497" s="20">
        <f ca="1"/>
        <v>-0.30270913533686905</v>
      </c>
      <c r="D2497" s="20">
        <f ca="1"/>
        <v>-0.69537053614047029</v>
      </c>
      <c r="E2497" s="20">
        <f ca="1"/>
        <v>0.9380321934009197</v>
      </c>
      <c r="F2497" s="20">
        <f ca="1"/>
        <v>-0.15294762378196142</v>
      </c>
      <c r="G2497" s="20">
        <f ca="1"/>
        <v>0.95905834553670977</v>
      </c>
      <c r="H2497" s="20">
        <f ca="1"/>
        <v>1.4633446779550567</v>
      </c>
      <c r="I2497" s="164">
        <f t="shared" ca="1" si="612"/>
        <v>17.197410854224454</v>
      </c>
      <c r="J2497" s="164">
        <f t="shared" ca="1" si="613"/>
        <v>12.575851319563515</v>
      </c>
      <c r="K2497" s="164">
        <f t="shared" ca="1" si="614"/>
        <v>0.71929337028241713</v>
      </c>
      <c r="L2497" s="164">
        <f t="shared" ca="1" si="615"/>
        <v>1.3372985696325812</v>
      </c>
      <c r="M2497" s="20">
        <f t="shared" ca="1" si="616"/>
        <v>6.7494804579174783</v>
      </c>
      <c r="N2497" s="20">
        <f t="shared" ca="1" si="617"/>
        <v>2.6981217018511625</v>
      </c>
      <c r="O2497" s="20">
        <f t="shared" ca="1" si="608"/>
        <v>15875024.653105041</v>
      </c>
      <c r="P2497" s="20">
        <f t="shared" ca="1" si="609"/>
        <v>50094751.90972209</v>
      </c>
      <c r="Q2497" s="20">
        <f t="shared" ca="1" si="610"/>
        <v>480921.07703309058</v>
      </c>
      <c r="R2497" s="20">
        <f t="shared" ca="1" si="611"/>
        <v>66450697.63986022</v>
      </c>
      <c r="AD2497">
        <f t="shared" ca="1" si="618"/>
        <v>-0.82587115188726867</v>
      </c>
      <c r="AE2497">
        <f t="shared" ca="1" si="619"/>
        <v>-0.78327136927398833</v>
      </c>
      <c r="AF2497">
        <f t="shared" ca="1" si="620"/>
        <v>1.448121548021974</v>
      </c>
      <c r="AG2497">
        <f t="shared" ca="1" si="621"/>
        <v>1.1240844074208236</v>
      </c>
      <c r="AH2497">
        <f t="shared" ca="1" si="622"/>
        <v>2.4772005087971989</v>
      </c>
      <c r="AI2497">
        <f t="shared" ca="1" si="623"/>
        <v>2.3192478428409795</v>
      </c>
    </row>
    <row r="2498" spans="1:35">
      <c r="A2498" s="20"/>
      <c r="B2498" s="20"/>
      <c r="C2498" s="20">
        <f ca="1"/>
        <v>1.8333139059338976</v>
      </c>
      <c r="D2498" s="20">
        <f ca="1"/>
        <v>0.23195549525159093</v>
      </c>
      <c r="E2498" s="20">
        <f ca="1"/>
        <v>1.9846260961675719</v>
      </c>
      <c r="F2498" s="20">
        <f ca="1"/>
        <v>0.66271529978057619</v>
      </c>
      <c r="G2498" s="20">
        <f ca="1"/>
        <v>0.41008685256997157</v>
      </c>
      <c r="H2498" s="20">
        <f ca="1"/>
        <v>0.96167117585620521</v>
      </c>
      <c r="I2498" s="164">
        <f t="shared" ca="1" si="612"/>
        <v>30.542030378749267</v>
      </c>
      <c r="J2498" s="164">
        <f t="shared" ca="1" si="613"/>
        <v>21.433813497261919</v>
      </c>
      <c r="K2498" s="164">
        <f t="shared" ca="1" si="614"/>
        <v>0.88979370312203099</v>
      </c>
      <c r="L2498" s="164">
        <f t="shared" ca="1" si="615"/>
        <v>1.6086834486534372</v>
      </c>
      <c r="M2498" s="20">
        <f t="shared" ca="1" si="616"/>
        <v>6.2101355163426097</v>
      </c>
      <c r="N2498" s="20">
        <f t="shared" ca="1" si="617"/>
        <v>2.6413624822746193</v>
      </c>
      <c r="O2498" s="20">
        <f t="shared" ca="1" si="608"/>
        <v>27714884.384541105</v>
      </c>
      <c r="P2498" s="20">
        <f t="shared" ca="1" si="609"/>
        <v>70087634.956484631</v>
      </c>
      <c r="Q2498" s="20">
        <f t="shared" ca="1" si="610"/>
        <v>708193.6531578803</v>
      </c>
      <c r="R2498" s="20">
        <f t="shared" ca="1" si="611"/>
        <v>98510712.994183615</v>
      </c>
      <c r="AD2498">
        <f t="shared" ca="1" si="618"/>
        <v>2.4131141695993361</v>
      </c>
      <c r="AE2498">
        <f t="shared" ca="1" si="619"/>
        <v>2.1891991601550065</v>
      </c>
      <c r="AF2498">
        <f t="shared" ca="1" si="620"/>
        <v>2.9981245738366447</v>
      </c>
      <c r="AG2498">
        <f t="shared" ca="1" si="621"/>
        <v>2.357652039333805</v>
      </c>
      <c r="AH2498">
        <f t="shared" ca="1" si="622"/>
        <v>1.8779283514917893</v>
      </c>
      <c r="AI2498">
        <f t="shared" ca="1" si="623"/>
        <v>2.16584454668816</v>
      </c>
    </row>
    <row r="2499" spans="1:35">
      <c r="A2499" s="20"/>
      <c r="B2499" s="20"/>
      <c r="C2499" s="20">
        <f ca="1"/>
        <v>7.044496989030731E-2</v>
      </c>
      <c r="D2499" s="20">
        <f ca="1"/>
        <v>0.63474366229067025</v>
      </c>
      <c r="E2499" s="20">
        <f ca="1"/>
        <v>1.6892705390272382</v>
      </c>
      <c r="F2499" s="20">
        <f ca="1"/>
        <v>0.43440375677732329</v>
      </c>
      <c r="G2499" s="20">
        <f ca="1"/>
        <v>-0.29286995260937149</v>
      </c>
      <c r="H2499" s="20">
        <f ca="1"/>
        <v>0.42485000593671873</v>
      </c>
      <c r="I2499" s="164">
        <f t="shared" ca="1" si="612"/>
        <v>24.674987838330988</v>
      </c>
      <c r="J2499" s="164">
        <f t="shared" ca="1" si="613"/>
        <v>17.72884122796988</v>
      </c>
      <c r="K2499" s="164">
        <f t="shared" ca="1" si="614"/>
        <v>0.7782643701919354</v>
      </c>
      <c r="L2499" s="164">
        <f t="shared" ca="1" si="615"/>
        <v>1.3979779390570042</v>
      </c>
      <c r="M2499" s="20">
        <f t="shared" ca="1" si="616"/>
        <v>5.1768147689562527</v>
      </c>
      <c r="N2499" s="20">
        <f t="shared" ca="1" si="617"/>
        <v>2.1558430245350011</v>
      </c>
      <c r="O2499" s="20">
        <f t="shared" ca="1" si="608"/>
        <v>22610463.907040935</v>
      </c>
      <c r="P2499" s="20">
        <f t="shared" ca="1" si="609"/>
        <v>59046151.921622351</v>
      </c>
      <c r="Q2499" s="20">
        <f t="shared" ca="1" si="610"/>
        <v>513352.62457125011</v>
      </c>
      <c r="R2499" s="20">
        <f t="shared" ca="1" si="611"/>
        <v>82169968.453234538</v>
      </c>
      <c r="AD2499">
        <f t="shared" ca="1" si="618"/>
        <v>0.98907471804150171</v>
      </c>
      <c r="AE2499">
        <f t="shared" ca="1" si="619"/>
        <v>0.94591987515767739</v>
      </c>
      <c r="AF2499">
        <f t="shared" ca="1" si="620"/>
        <v>1.9842215471994127</v>
      </c>
      <c r="AG2499">
        <f t="shared" ca="1" si="621"/>
        <v>1.3998997229863828</v>
      </c>
      <c r="AH2499">
        <f t="shared" ca="1" si="622"/>
        <v>0.72979418772916971</v>
      </c>
      <c r="AI2499">
        <f t="shared" ca="1" si="623"/>
        <v>0.85362979604054279</v>
      </c>
    </row>
    <row r="2500" spans="1:35">
      <c r="A2500" s="20"/>
      <c r="B2500" s="20"/>
      <c r="C2500" s="20">
        <f ca="1"/>
        <v>9.9146454474365708E-2</v>
      </c>
      <c r="D2500" s="20">
        <f ca="1"/>
        <v>-0.90176505775587346</v>
      </c>
      <c r="E2500" s="20">
        <f ca="1"/>
        <v>-1.8700392710176104</v>
      </c>
      <c r="F2500" s="20">
        <f ca="1"/>
        <v>-1.1172050738040116</v>
      </c>
      <c r="G2500" s="20">
        <f ca="1"/>
        <v>-0.38815534428807258</v>
      </c>
      <c r="H2500" s="20">
        <f ca="1"/>
        <v>1.2346159452675636</v>
      </c>
      <c r="I2500" s="164">
        <f t="shared" ca="1" si="612"/>
        <v>16.463016684951278</v>
      </c>
      <c r="J2500" s="164">
        <f t="shared" ca="1" si="613"/>
        <v>12.190666358016358</v>
      </c>
      <c r="K2500" s="164">
        <f t="shared" ca="1" si="614"/>
        <v>0.30357385973212192</v>
      </c>
      <c r="L2500" s="164">
        <f t="shared" ca="1" si="615"/>
        <v>0.71380032077483468</v>
      </c>
      <c r="M2500" s="20">
        <f t="shared" ca="1" si="616"/>
        <v>4.2005321771320716</v>
      </c>
      <c r="N2500" s="20">
        <f t="shared" ca="1" si="617"/>
        <v>1.812057836618415</v>
      </c>
      <c r="O2500" s="20">
        <f t="shared" ca="1" si="608"/>
        <v>15277992.287908137</v>
      </c>
      <c r="P2500" s="20">
        <f t="shared" ca="1" si="609"/>
        <v>34001793.838223532</v>
      </c>
      <c r="Q2500" s="20">
        <f t="shared" ca="1" si="610"/>
        <v>521527.8519326573</v>
      </c>
      <c r="R2500" s="20">
        <f t="shared" ca="1" si="611"/>
        <v>49801313.978064328</v>
      </c>
      <c r="AD2500">
        <f t="shared" ca="1" si="618"/>
        <v>-1.0041221638467777</v>
      </c>
      <c r="AE2500">
        <f t="shared" ca="1" si="619"/>
        <v>-0.91252806777974582</v>
      </c>
      <c r="AF2500">
        <f t="shared" ca="1" si="620"/>
        <v>-2.3311467297079829</v>
      </c>
      <c r="AG2500">
        <f t="shared" ca="1" si="621"/>
        <v>-1.7099985419325703</v>
      </c>
      <c r="AH2500">
        <f t="shared" ca="1" si="622"/>
        <v>-0.35496424763103152</v>
      </c>
      <c r="AI2500">
        <f t="shared" ca="1" si="623"/>
        <v>-7.5519360490770682E-2</v>
      </c>
    </row>
    <row r="2501" spans="1:35">
      <c r="A2501" s="20"/>
      <c r="B2501" s="20"/>
      <c r="C2501" s="20">
        <f ca="1"/>
        <v>-0.2277025978988482</v>
      </c>
      <c r="D2501" s="20">
        <f ca="1"/>
        <v>-1.7494811209025591</v>
      </c>
      <c r="E2501" s="20">
        <f ca="1"/>
        <v>1.7343162009271618</v>
      </c>
      <c r="F2501" s="20">
        <f ca="1"/>
        <v>-0.84656981110341623</v>
      </c>
      <c r="G2501" s="20">
        <f ca="1"/>
        <v>1.1158669510370296</v>
      </c>
      <c r="H2501" s="20">
        <f ca="1"/>
        <v>-0.48904919830111476</v>
      </c>
      <c r="I2501" s="164">
        <f t="shared" ca="1" si="612"/>
        <v>13.337328631671149</v>
      </c>
      <c r="J2501" s="164">
        <f t="shared" ca="1" si="613"/>
        <v>9.1645343813692985</v>
      </c>
      <c r="K2501" s="164">
        <f t="shared" ca="1" si="614"/>
        <v>0.71072408195768577</v>
      </c>
      <c r="L2501" s="164">
        <f t="shared" ca="1" si="615"/>
        <v>1.1008865634934792</v>
      </c>
      <c r="M2501" s="20">
        <f t="shared" ca="1" si="616"/>
        <v>5.5891204717021683</v>
      </c>
      <c r="N2501" s="20">
        <f t="shared" ca="1" si="617"/>
        <v>1.9555370311434819</v>
      </c>
      <c r="O2501" s="20">
        <f t="shared" ca="1" si="608"/>
        <v>11997441.979649015</v>
      </c>
      <c r="P2501" s="20">
        <f t="shared" ca="1" si="609"/>
        <v>40421258.87207453</v>
      </c>
      <c r="Q2501" s="20">
        <f t="shared" ca="1" si="610"/>
        <v>-68040.71036727808</v>
      </c>
      <c r="R2501" s="20">
        <f t="shared" ca="1" si="611"/>
        <v>52350660.141356267</v>
      </c>
      <c r="AD2501">
        <f t="shared" ca="1" si="618"/>
        <v>-1.7627843127011777</v>
      </c>
      <c r="AE2501">
        <f t="shared" ca="1" si="619"/>
        <v>-1.9280085968559402</v>
      </c>
      <c r="AF2501">
        <f t="shared" ca="1" si="620"/>
        <v>1.3702189268880522</v>
      </c>
      <c r="AG2501">
        <f t="shared" ca="1" si="621"/>
        <v>4.9484379515814775E-2</v>
      </c>
      <c r="AH2501">
        <f t="shared" ca="1" si="622"/>
        <v>1.1879116352246324</v>
      </c>
      <c r="AI2501">
        <f t="shared" ca="1" si="623"/>
        <v>0.31226224633373451</v>
      </c>
    </row>
    <row r="2502" spans="1:35">
      <c r="A2502" s="20"/>
      <c r="B2502" s="20"/>
      <c r="C2502" s="20">
        <f ca="1"/>
        <v>0.13038082003100648</v>
      </c>
      <c r="D2502" s="20">
        <f ca="1"/>
        <v>0.57328704602352598</v>
      </c>
      <c r="E2502" s="20">
        <f ca="1"/>
        <v>-1.8207262508766882</v>
      </c>
      <c r="F2502" s="20">
        <f ca="1"/>
        <v>1.6201235648722345</v>
      </c>
      <c r="G2502" s="20">
        <f ca="1"/>
        <v>1.0343203584550507</v>
      </c>
      <c r="H2502" s="20">
        <f ca="1"/>
        <v>1.4180607568901524</v>
      </c>
      <c r="I2502" s="164">
        <f t="shared" ca="1" si="612"/>
        <v>22.671179959104439</v>
      </c>
      <c r="J2502" s="164">
        <f t="shared" ca="1" si="613"/>
        <v>16.935367117021439</v>
      </c>
      <c r="K2502" s="164">
        <f t="shared" ca="1" si="614"/>
        <v>0.53610235412330631</v>
      </c>
      <c r="L2502" s="164">
        <f t="shared" ca="1" si="615"/>
        <v>1.4483763224867636</v>
      </c>
      <c r="M2502" s="20">
        <f t="shared" ca="1" si="616"/>
        <v>6.298264470185952</v>
      </c>
      <c r="N2502" s="20">
        <f t="shared" ca="1" si="617"/>
        <v>2.7658260814204927</v>
      </c>
      <c r="O2502" s="20">
        <f t="shared" ca="1" si="608"/>
        <v>21118771.326550268</v>
      </c>
      <c r="P2502" s="20">
        <f t="shared" ca="1" si="609"/>
        <v>58289620.027389608</v>
      </c>
      <c r="Q2502" s="20">
        <f t="shared" ca="1" si="610"/>
        <v>863745.14186811051</v>
      </c>
      <c r="R2502" s="20">
        <f t="shared" ca="1" si="611"/>
        <v>80272136.49580799</v>
      </c>
      <c r="AD2502">
        <f t="shared" ca="1" si="618"/>
        <v>0.50271358230690255</v>
      </c>
      <c r="AE2502">
        <f t="shared" ca="1" si="619"/>
        <v>0.67965339497363753</v>
      </c>
      <c r="AF2502">
        <f t="shared" ca="1" si="620"/>
        <v>-0.21725132615176157</v>
      </c>
      <c r="AG2502">
        <f t="shared" ca="1" si="621"/>
        <v>1.6289832840307437</v>
      </c>
      <c r="AH2502">
        <f t="shared" ca="1" si="622"/>
        <v>1.975849411317725</v>
      </c>
      <c r="AI2502">
        <f t="shared" ca="1" si="623"/>
        <v>2.5022326524878178</v>
      </c>
    </row>
    <row r="2503" spans="1:35">
      <c r="A2503" s="20"/>
      <c r="B2503" s="20"/>
      <c r="C2503" s="20">
        <f ca="1"/>
        <v>-1.8313865552275046</v>
      </c>
      <c r="D2503" s="20">
        <f ca="1"/>
        <v>1.4470495294732554E-2</v>
      </c>
      <c r="E2503" s="20">
        <f ca="1"/>
        <v>0.31695574683771971</v>
      </c>
      <c r="F2503" s="20">
        <f ca="1"/>
        <v>-1.0467046538236042</v>
      </c>
      <c r="G2503" s="20">
        <f ca="1"/>
        <v>-0.28376758409520908</v>
      </c>
      <c r="H2503" s="20">
        <f ca="1"/>
        <v>2.1721427794978543</v>
      </c>
      <c r="I2503" s="164">
        <f t="shared" ca="1" si="612"/>
        <v>13.437353980409721</v>
      </c>
      <c r="J2503" s="164">
        <f t="shared" ca="1" si="613"/>
        <v>10.669417072316605</v>
      </c>
      <c r="K2503" s="164">
        <f t="shared" ca="1" si="614"/>
        <v>0.55604654792736463</v>
      </c>
      <c r="L2503" s="164">
        <f t="shared" ca="1" si="615"/>
        <v>1.0268786835897206</v>
      </c>
      <c r="M2503" s="20">
        <f t="shared" ca="1" si="616"/>
        <v>5.8099563969564878</v>
      </c>
      <c r="N2503" s="20">
        <f t="shared" ca="1" si="617"/>
        <v>2.4007584983928161</v>
      </c>
      <c r="O2503" s="20">
        <f t="shared" ca="1" si="608"/>
        <v>12853283.265432103</v>
      </c>
      <c r="P2503" s="20">
        <f t="shared" ca="1" si="609"/>
        <v>38697728.347763732</v>
      </c>
      <c r="Q2503" s="20">
        <f t="shared" ca="1" si="610"/>
        <v>544790.23694514355</v>
      </c>
      <c r="R2503" s="20">
        <f t="shared" ca="1" si="611"/>
        <v>52095801.850140981</v>
      </c>
      <c r="AD2503">
        <f t="shared" ca="1" si="618"/>
        <v>-1.7385063154345342</v>
      </c>
      <c r="AE2503">
        <f t="shared" ca="1" si="619"/>
        <v>-1.4230144052628841</v>
      </c>
      <c r="AF2503">
        <f t="shared" ca="1" si="620"/>
        <v>-3.5940473387594429E-2</v>
      </c>
      <c r="AG2503">
        <f t="shared" ca="1" si="621"/>
        <v>-0.28691507459217935</v>
      </c>
      <c r="AH2503">
        <f t="shared" ca="1" si="622"/>
        <v>1.4332848855072089</v>
      </c>
      <c r="AI2503">
        <f t="shared" ca="1" si="623"/>
        <v>1.5155635091697732</v>
      </c>
    </row>
    <row r="2504" spans="1:35">
      <c r="A2504" s="20"/>
      <c r="B2504" s="20"/>
      <c r="C2504" s="20">
        <f ca="1"/>
        <v>-1.0765921705556674</v>
      </c>
      <c r="D2504" s="20">
        <f ca="1"/>
        <v>1.1901929577425072</v>
      </c>
      <c r="E2504" s="20">
        <f ca="1"/>
        <v>-0.17137388033376461</v>
      </c>
      <c r="F2504" s="20">
        <f ca="1"/>
        <v>1.3910780720424893</v>
      </c>
      <c r="G2504" s="20">
        <f ca="1"/>
        <v>0.38299289059440866</v>
      </c>
      <c r="H2504" s="20">
        <f ca="1"/>
        <v>-0.98657527409143608</v>
      </c>
      <c r="I2504" s="164">
        <f t="shared" ca="1" si="612"/>
        <v>20.683863274867377</v>
      </c>
      <c r="J2504" s="164">
        <f t="shared" ca="1" si="613"/>
        <v>15.374490656659425</v>
      </c>
      <c r="K2504" s="164">
        <f t="shared" ca="1" si="614"/>
        <v>0.60060092509699214</v>
      </c>
      <c r="L2504" s="164">
        <f t="shared" ca="1" si="615"/>
        <v>1.3050520504547611</v>
      </c>
      <c r="M2504" s="20">
        <f t="shared" ca="1" si="616"/>
        <v>4.5193023235870671</v>
      </c>
      <c r="N2504" s="20">
        <f t="shared" ca="1" si="617"/>
        <v>1.8024806992147218</v>
      </c>
      <c r="O2504" s="20">
        <f t="shared" ca="1" si="608"/>
        <v>19226644.10929564</v>
      </c>
      <c r="P2504" s="20">
        <f t="shared" ca="1" si="609"/>
        <v>52776940.459399372</v>
      </c>
      <c r="Q2504" s="20">
        <f t="shared" ca="1" si="610"/>
        <v>315065.44039116619</v>
      </c>
      <c r="R2504" s="20">
        <f t="shared" ca="1" si="611"/>
        <v>72318650.009086177</v>
      </c>
      <c r="AD2504">
        <f t="shared" ca="1" si="618"/>
        <v>2.0355163802760805E-2</v>
      </c>
      <c r="AE2504">
        <f t="shared" ca="1" si="619"/>
        <v>0.15586934787229045</v>
      </c>
      <c r="AF2504">
        <f t="shared" ca="1" si="620"/>
        <v>0.36909931906356475</v>
      </c>
      <c r="AG2504">
        <f t="shared" ca="1" si="621"/>
        <v>0.97750932024891357</v>
      </c>
      <c r="AH2504">
        <f t="shared" ca="1" si="622"/>
        <v>-7.7519601436970564E-4</v>
      </c>
      <c r="AI2504">
        <f t="shared" ca="1" si="623"/>
        <v>-0.10140351563588712</v>
      </c>
    </row>
    <row r="2505" spans="1:35">
      <c r="A2505" s="20"/>
      <c r="B2505" s="20"/>
      <c r="C2505" s="20">
        <f ca="1"/>
        <v>0.24300006139271582</v>
      </c>
      <c r="D2505" s="20">
        <f ca="1"/>
        <v>-0.95917811109561668</v>
      </c>
      <c r="E2505" s="20">
        <f ca="1"/>
        <v>0.75952871846264824</v>
      </c>
      <c r="F2505" s="20">
        <f ca="1"/>
        <v>0.76779839484487256</v>
      </c>
      <c r="G2505" s="20">
        <f ca="1"/>
        <v>-0.39834874491755379</v>
      </c>
      <c r="H2505" s="20">
        <f ca="1"/>
        <v>0.25913426660464389</v>
      </c>
      <c r="I2505" s="164">
        <f t="shared" ca="1" si="612"/>
        <v>19.047750845508038</v>
      </c>
      <c r="J2505" s="164">
        <f t="shared" ca="1" si="613"/>
        <v>13.18069288696498</v>
      </c>
      <c r="K2505" s="164">
        <f t="shared" ca="1" si="614"/>
        <v>0.67102537819058927</v>
      </c>
      <c r="L2505" s="164">
        <f t="shared" ca="1" si="615"/>
        <v>1.3337716463220013</v>
      </c>
      <c r="M2505" s="20">
        <f t="shared" ca="1" si="616"/>
        <v>4.8159129239273533</v>
      </c>
      <c r="N2505" s="20">
        <f t="shared" ca="1" si="617"/>
        <v>1.970864930068186</v>
      </c>
      <c r="O2505" s="20">
        <f t="shared" ca="1" si="608"/>
        <v>17184287.046997223</v>
      </c>
      <c r="P2505" s="20">
        <f t="shared" ca="1" si="609"/>
        <v>51852983.912672922</v>
      </c>
      <c r="Q2505" s="20">
        <f t="shared" ca="1" si="610"/>
        <v>419534.62227160501</v>
      </c>
      <c r="R2505" s="20">
        <f t="shared" ca="1" si="611"/>
        <v>69456805.581941754</v>
      </c>
      <c r="AD2505">
        <f t="shared" ca="1" si="618"/>
        <v>-0.37675950351746718</v>
      </c>
      <c r="AE2505">
        <f t="shared" ca="1" si="619"/>
        <v>-0.58030440034732189</v>
      </c>
      <c r="AF2505">
        <f t="shared" ca="1" si="620"/>
        <v>1.0093216199144472</v>
      </c>
      <c r="AG2505">
        <f t="shared" ca="1" si="621"/>
        <v>1.1080529378272788</v>
      </c>
      <c r="AH2505">
        <f t="shared" ca="1" si="622"/>
        <v>0.32879213769705928</v>
      </c>
      <c r="AI2505">
        <f t="shared" ca="1" si="623"/>
        <v>0.35368900018428606</v>
      </c>
    </row>
    <row r="2506" spans="1:35">
      <c r="A2506" s="20"/>
      <c r="B2506" s="20"/>
      <c r="C2506" s="20">
        <f ca="1"/>
        <v>1.719549646120657</v>
      </c>
      <c r="D2506" s="20">
        <f ca="1"/>
        <v>6.5815091630252259E-2</v>
      </c>
      <c r="E2506" s="20">
        <f ca="1"/>
        <v>-9.7647124917645808E-2</v>
      </c>
      <c r="F2506" s="20">
        <f ca="1"/>
        <v>2.0751202656896974E-2</v>
      </c>
      <c r="G2506" s="20">
        <f ca="1"/>
        <v>0.44033603643614294</v>
      </c>
      <c r="H2506" s="20">
        <f ca="1"/>
        <v>0.68079244047432563</v>
      </c>
      <c r="I2506" s="164">
        <f t="shared" ca="1" si="612"/>
        <v>27.83561526980364</v>
      </c>
      <c r="J2506" s="164">
        <f t="shared" ca="1" si="613"/>
        <v>19.829220287756534</v>
      </c>
      <c r="K2506" s="164">
        <f t="shared" ca="1" si="614"/>
        <v>0.61517139708994739</v>
      </c>
      <c r="L2506" s="164">
        <f t="shared" ca="1" si="615"/>
        <v>1.2113500522326897</v>
      </c>
      <c r="M2506" s="20">
        <f t="shared" ca="1" si="616"/>
        <v>5.2235958230281261</v>
      </c>
      <c r="N2506" s="20">
        <f t="shared" ca="1" si="617"/>
        <v>2.250518315542489</v>
      </c>
      <c r="O2506" s="20">
        <f t="shared" ca="1" si="608"/>
        <v>25415974.533602327</v>
      </c>
      <c r="P2506" s="20">
        <f t="shared" ca="1" si="609"/>
        <v>57600062.242734872</v>
      </c>
      <c r="Q2506" s="20">
        <f t="shared" ca="1" si="610"/>
        <v>643776.72322563559</v>
      </c>
      <c r="R2506" s="20">
        <f t="shared" ca="1" si="611"/>
        <v>83659813.499562845</v>
      </c>
      <c r="AD2506">
        <f t="shared" ca="1" si="618"/>
        <v>1.7562172984960289</v>
      </c>
      <c r="AE2506">
        <f t="shared" ca="1" si="619"/>
        <v>1.6507450630055491</v>
      </c>
      <c r="AF2506">
        <f t="shared" ca="1" si="620"/>
        <v>0.50155815536315784</v>
      </c>
      <c r="AG2506">
        <f t="shared" ca="1" si="621"/>
        <v>0.55159114651222563</v>
      </c>
      <c r="AH2506">
        <f t="shared" ca="1" si="622"/>
        <v>0.78177313669791815</v>
      </c>
      <c r="AI2506">
        <f t="shared" ca="1" si="623"/>
        <v>1.1095089609256454</v>
      </c>
    </row>
    <row r="2507" spans="1:35">
      <c r="A2507" s="20"/>
      <c r="B2507" s="20"/>
      <c r="C2507" s="20">
        <f ca="1"/>
        <v>-0.83049772582135106</v>
      </c>
      <c r="D2507" s="20">
        <f ca="1"/>
        <v>-1.022980491509738</v>
      </c>
      <c r="E2507" s="20">
        <f ca="1"/>
        <v>-0.22495774557415166</v>
      </c>
      <c r="F2507" s="20">
        <f ca="1"/>
        <v>0.18770101610005985</v>
      </c>
      <c r="G2507" s="20">
        <f ca="1"/>
        <v>-3.630002838572052</v>
      </c>
      <c r="H2507" s="20">
        <f ca="1"/>
        <v>-0.92115562610008184</v>
      </c>
      <c r="I2507" s="164">
        <f t="shared" ca="1" si="612"/>
        <v>14.629249749481394</v>
      </c>
      <c r="J2507" s="164">
        <f t="shared" ca="1" si="613"/>
        <v>9.8614193242353405</v>
      </c>
      <c r="K2507" s="164">
        <f t="shared" ca="1" si="614"/>
        <v>0.35553531698691099</v>
      </c>
      <c r="L2507" s="164">
        <f t="shared" ca="1" si="615"/>
        <v>0.75638325371161708</v>
      </c>
      <c r="M2507" s="20">
        <f t="shared" ca="1" si="616"/>
        <v>0.69036189642611179</v>
      </c>
      <c r="N2507" s="20">
        <f t="shared" ca="1" si="617"/>
        <v>0.3784482509292868</v>
      </c>
      <c r="O2507" s="20">
        <f t="shared" ca="1" si="608"/>
        <v>13058002.643595554</v>
      </c>
      <c r="P2507" s="20">
        <f t="shared" ca="1" si="609"/>
        <v>33222280.278904513</v>
      </c>
      <c r="Q2507" s="20">
        <f t="shared" ca="1" si="610"/>
        <v>220462.65315178566</v>
      </c>
      <c r="R2507" s="20">
        <f t="shared" ca="1" si="611"/>
        <v>46500745.575651854</v>
      </c>
      <c r="AD2507">
        <f t="shared" ca="1" si="618"/>
        <v>-1.4492112258540308</v>
      </c>
      <c r="AE2507">
        <f t="shared" ca="1" si="619"/>
        <v>-1.6941545891827716</v>
      </c>
      <c r="AF2507">
        <f t="shared" ca="1" si="620"/>
        <v>-1.8587698455735366</v>
      </c>
      <c r="AG2507">
        <f t="shared" ca="1" si="621"/>
        <v>-1.5164397558562863</v>
      </c>
      <c r="AH2507">
        <f t="shared" ca="1" si="622"/>
        <v>-4.255153448415431</v>
      </c>
      <c r="AI2507">
        <f t="shared" ca="1" si="623"/>
        <v>-3.9501398623532791</v>
      </c>
    </row>
    <row r="2508" spans="1:35">
      <c r="A2508" s="20"/>
      <c r="B2508" s="20"/>
      <c r="C2508" s="20">
        <f ca="1"/>
        <v>9.1207882603646651E-2</v>
      </c>
      <c r="D2508" s="20">
        <f ca="1"/>
        <v>0.64969818305955229</v>
      </c>
      <c r="E2508" s="20">
        <f ca="1"/>
        <v>0.17991606234362018</v>
      </c>
      <c r="F2508" s="20">
        <f ca="1"/>
        <v>-0.57690541713501631</v>
      </c>
      <c r="G2508" s="20">
        <f ca="1"/>
        <v>1.5594628799563068</v>
      </c>
      <c r="H2508" s="20">
        <f ca="1"/>
        <v>-1.7989083707048452</v>
      </c>
      <c r="I2508" s="164">
        <f t="shared" ca="1" si="612"/>
        <v>22.245286602873378</v>
      </c>
      <c r="J2508" s="164">
        <f t="shared" ca="1" si="613"/>
        <v>16.289941542502195</v>
      </c>
      <c r="K2508" s="164">
        <f t="shared" ca="1" si="614"/>
        <v>0.56728191967592223</v>
      </c>
      <c r="L2508" s="164">
        <f t="shared" ca="1" si="615"/>
        <v>0.93664544197411992</v>
      </c>
      <c r="M2508" s="20">
        <f t="shared" ca="1" si="616"/>
        <v>4.4917665343929647</v>
      </c>
      <c r="N2508" s="20">
        <f t="shared" ca="1" si="617"/>
        <v>1.5929913279384476</v>
      </c>
      <c r="O2508" s="20">
        <f t="shared" ca="1" si="608"/>
        <v>20547474.436943702</v>
      </c>
      <c r="P2508" s="20">
        <f t="shared" ca="1" si="609"/>
        <v>45257817.351574235</v>
      </c>
      <c r="Q2508" s="20">
        <f t="shared" ca="1" si="610"/>
        <v>-18916.714402590329</v>
      </c>
      <c r="R2508" s="20">
        <f t="shared" ca="1" si="611"/>
        <v>65786375.074115343</v>
      </c>
      <c r="AD2508">
        <f t="shared" ca="1" si="618"/>
        <v>0.39934140846441213</v>
      </c>
      <c r="AE2508">
        <f t="shared" ca="1" si="619"/>
        <v>0.46306763171214566</v>
      </c>
      <c r="AF2508">
        <f t="shared" ca="1" si="620"/>
        <v>6.6199269781110293E-2</v>
      </c>
      <c r="AG2508">
        <f t="shared" ca="1" si="621"/>
        <v>-0.69706617284491013</v>
      </c>
      <c r="AH2508">
        <f t="shared" ca="1" si="622"/>
        <v>-3.1370517341149595E-2</v>
      </c>
      <c r="AI2508">
        <f t="shared" ca="1" si="623"/>
        <v>-0.66759100557176354</v>
      </c>
    </row>
    <row r="2509" spans="1:35">
      <c r="A2509" s="20"/>
      <c r="B2509" s="20"/>
      <c r="C2509" s="20">
        <f ca="1"/>
        <v>1.2613551766300484</v>
      </c>
      <c r="D2509" s="20">
        <f ca="1"/>
        <v>0.80201920430939766</v>
      </c>
      <c r="E2509" s="20">
        <f ca="1"/>
        <v>-0.41553982658230926</v>
      </c>
      <c r="F2509" s="20">
        <f ca="1"/>
        <v>-1.2165173056182415</v>
      </c>
      <c r="G2509" s="20">
        <f ca="1"/>
        <v>0.20316802368709788</v>
      </c>
      <c r="H2509" s="20">
        <f ca="1"/>
        <v>0.16299995005829385</v>
      </c>
      <c r="I2509" s="164">
        <f t="shared" ca="1" si="612"/>
        <v>27.962534558505389</v>
      </c>
      <c r="J2509" s="164">
        <f t="shared" ca="1" si="613"/>
        <v>20.39618181529314</v>
      </c>
      <c r="K2509" s="164">
        <f t="shared" ca="1" si="614"/>
        <v>0.48932120646729826</v>
      </c>
      <c r="L2509" s="164">
        <f t="shared" ca="1" si="615"/>
        <v>0.84098192214167566</v>
      </c>
      <c r="M2509" s="20">
        <f t="shared" ca="1" si="616"/>
        <v>4.2112436373793791</v>
      </c>
      <c r="N2509" s="20">
        <f t="shared" ca="1" si="617"/>
        <v>1.7949755026696901</v>
      </c>
      <c r="O2509" s="20">
        <f t="shared" ca="1" si="608"/>
        <v>25785996.887073673</v>
      </c>
      <c r="P2509" s="20">
        <f t="shared" ca="1" si="609"/>
        <v>48602155.935222119</v>
      </c>
      <c r="Q2509" s="20">
        <f t="shared" ca="1" si="610"/>
        <v>486553.29584904446</v>
      </c>
      <c r="R2509" s="20">
        <f t="shared" ca="1" si="611"/>
        <v>74874706.118144825</v>
      </c>
      <c r="AD2509">
        <f t="shared" ca="1" si="618"/>
        <v>1.7870229510935407</v>
      </c>
      <c r="AE2509">
        <f t="shared" ca="1" si="619"/>
        <v>1.8410006091587725</v>
      </c>
      <c r="AF2509">
        <f t="shared" ca="1" si="620"/>
        <v>-0.64253448666092516</v>
      </c>
      <c r="AG2509">
        <f t="shared" ca="1" si="621"/>
        <v>-1.1319003539014745</v>
      </c>
      <c r="AH2509">
        <f t="shared" ca="1" si="622"/>
        <v>-0.34306262513402241</v>
      </c>
      <c r="AI2509">
        <f t="shared" ca="1" si="623"/>
        <v>-0.12168783062245955</v>
      </c>
    </row>
    <row r="2510" spans="1:35">
      <c r="A2510" s="20"/>
      <c r="B2510" s="20"/>
      <c r="C2510" s="20">
        <f ca="1"/>
        <v>-1.0042594996299972</v>
      </c>
      <c r="D2510" s="20">
        <f ca="1"/>
        <v>0.12939093331362661</v>
      </c>
      <c r="E2510" s="20">
        <f ca="1"/>
        <v>0.11554220513086415</v>
      </c>
      <c r="F2510" s="20">
        <f ca="1"/>
        <v>0.20193842426213066</v>
      </c>
      <c r="G2510" s="20">
        <f ca="1"/>
        <v>-0.56449908384770797</v>
      </c>
      <c r="H2510" s="20">
        <f ca="1"/>
        <v>-0.96133395996484139</v>
      </c>
      <c r="I2510" s="164">
        <f t="shared" ca="1" si="612"/>
        <v>17.131374982610712</v>
      </c>
      <c r="J2510" s="164">
        <f t="shared" ca="1" si="613"/>
        <v>12.464314249034796</v>
      </c>
      <c r="K2510" s="164">
        <f t="shared" ca="1" si="614"/>
        <v>0.52049937579419736</v>
      </c>
      <c r="L2510" s="164">
        <f t="shared" ca="1" si="615"/>
        <v>1.004611359165799</v>
      </c>
      <c r="M2510" s="20">
        <f t="shared" ca="1" si="616"/>
        <v>3.4952703054969607</v>
      </c>
      <c r="N2510" s="20">
        <f t="shared" ca="1" si="617"/>
        <v>1.3439979105489368</v>
      </c>
      <c r="O2510" s="20">
        <f t="shared" ca="1" si="608"/>
        <v>15780331.218113443</v>
      </c>
      <c r="P2510" s="20">
        <f t="shared" ca="1" si="609"/>
        <v>41832749.690797381</v>
      </c>
      <c r="Q2510" s="20">
        <f t="shared" ca="1" si="610"/>
        <v>159901.88096107004</v>
      </c>
      <c r="R2510" s="20">
        <f t="shared" ca="1" si="611"/>
        <v>57772982.789871894</v>
      </c>
      <c r="AD2510">
        <f t="shared" ca="1" si="618"/>
        <v>-0.84189927606536175</v>
      </c>
      <c r="AE2510">
        <f t="shared" ca="1" si="619"/>
        <v>-0.82069991643127671</v>
      </c>
      <c r="AF2510">
        <f t="shared" ca="1" si="620"/>
        <v>-0.35909658368911557</v>
      </c>
      <c r="AG2510">
        <f t="shared" ca="1" si="621"/>
        <v>-0.38813018561000456</v>
      </c>
      <c r="AH2510">
        <f t="shared" ca="1" si="622"/>
        <v>-1.138588549447821</v>
      </c>
      <c r="AI2510">
        <f t="shared" ca="1" si="623"/>
        <v>-1.3405461877055767</v>
      </c>
    </row>
    <row r="2511" spans="1:35">
      <c r="A2511" s="20"/>
      <c r="B2511" s="20"/>
      <c r="C2511" s="20">
        <f ca="1"/>
        <v>0.50249995692619476</v>
      </c>
      <c r="D2511" s="20">
        <f ca="1"/>
        <v>0.90160723959492917</v>
      </c>
      <c r="E2511" s="20">
        <f ca="1"/>
        <v>1.4861108426111607</v>
      </c>
      <c r="F2511" s="20">
        <f ca="1"/>
        <v>0.10335798501720314</v>
      </c>
      <c r="G2511" s="20">
        <f ca="1"/>
        <v>1.3838706330854835</v>
      </c>
      <c r="H2511" s="20">
        <f ca="1"/>
        <v>-0.24929168988161557</v>
      </c>
      <c r="I2511" s="164">
        <f t="shared" ca="1" si="612"/>
        <v>26.352950668567875</v>
      </c>
      <c r="J2511" s="164">
        <f t="shared" ca="1" si="613"/>
        <v>19.122270181420173</v>
      </c>
      <c r="K2511" s="164">
        <f t="shared" ca="1" si="614"/>
        <v>0.79378930869004705</v>
      </c>
      <c r="L2511" s="164">
        <f t="shared" ca="1" si="615"/>
        <v>1.3665814211529927</v>
      </c>
      <c r="M2511" s="20">
        <f t="shared" ca="1" si="616"/>
        <v>5.9962278025342028</v>
      </c>
      <c r="N2511" s="20">
        <f t="shared" ca="1" si="617"/>
        <v>2.3528057339293307</v>
      </c>
      <c r="O2511" s="20">
        <f t="shared" ca="1" si="608"/>
        <v>24248329.646568876</v>
      </c>
      <c r="P2511" s="20">
        <f t="shared" ca="1" si="609"/>
        <v>59945891.63292037</v>
      </c>
      <c r="Q2511" s="20">
        <f t="shared" ca="1" si="610"/>
        <v>353291.56520967087</v>
      </c>
      <c r="R2511" s="20">
        <f t="shared" ca="1" si="611"/>
        <v>84547512.844698921</v>
      </c>
      <c r="AD2511">
        <f t="shared" ca="1" si="618"/>
        <v>1.3963472496523961</v>
      </c>
      <c r="AE2511">
        <f t="shared" ca="1" si="619"/>
        <v>1.413513483698045</v>
      </c>
      <c r="AF2511">
        <f t="shared" ca="1" si="620"/>
        <v>2.1253573517276996</v>
      </c>
      <c r="AG2511">
        <f t="shared" ca="1" si="621"/>
        <v>1.2571882779681482</v>
      </c>
      <c r="AH2511">
        <f t="shared" ca="1" si="622"/>
        <v>1.6402531139268923</v>
      </c>
      <c r="AI2511">
        <f t="shared" ca="1" si="623"/>
        <v>1.3859614430522453</v>
      </c>
    </row>
    <row r="2512" spans="1:35">
      <c r="A2512" s="20"/>
      <c r="B2512" s="20"/>
      <c r="C2512" s="20">
        <f ca="1"/>
        <v>0.54586963638703945</v>
      </c>
      <c r="D2512" s="20">
        <f ca="1"/>
        <v>-1.5166226411084309</v>
      </c>
      <c r="E2512" s="20">
        <f ca="1"/>
        <v>0.82798762456383557</v>
      </c>
      <c r="F2512" s="20">
        <f ca="1"/>
        <v>-0.27516427101440161</v>
      </c>
      <c r="G2512" s="20">
        <f ca="1"/>
        <v>1.1865765893531643</v>
      </c>
      <c r="H2512" s="20">
        <f ca="1"/>
        <v>-0.45779385419440088</v>
      </c>
      <c r="I2512" s="164">
        <f t="shared" ca="1" si="612"/>
        <v>17.04049973222951</v>
      </c>
      <c r="J2512" s="164">
        <f t="shared" ca="1" si="613"/>
        <v>11.747005249662239</v>
      </c>
      <c r="K2512" s="164">
        <f t="shared" ca="1" si="614"/>
        <v>0.66136247144417404</v>
      </c>
      <c r="L2512" s="164">
        <f t="shared" ca="1" si="615"/>
        <v>1.1538969777553774</v>
      </c>
      <c r="M2512" s="20">
        <f t="shared" ca="1" si="616"/>
        <v>5.4639488555366444</v>
      </c>
      <c r="N2512" s="20">
        <f t="shared" ca="1" si="617"/>
        <v>2.0116910381107802</v>
      </c>
      <c r="O2512" s="20">
        <f t="shared" ca="1" si="608"/>
        <v>15349354.844168503</v>
      </c>
      <c r="P2512" s="20">
        <f t="shared" ca="1" si="609"/>
        <v>45419962.821620218</v>
      </c>
      <c r="Q2512" s="20">
        <f t="shared" ca="1" si="610"/>
        <v>100674.30802601487</v>
      </c>
      <c r="R2512" s="20">
        <f t="shared" ca="1" si="611"/>
        <v>60869991.973814741</v>
      </c>
      <c r="AD2512">
        <f t="shared" ca="1" si="618"/>
        <v>-0.86395637567244965</v>
      </c>
      <c r="AE2512">
        <f t="shared" ca="1" si="619"/>
        <v>-1.0614076343415304</v>
      </c>
      <c r="AF2512">
        <f t="shared" ca="1" si="620"/>
        <v>0.92147701312885477</v>
      </c>
      <c r="AG2512">
        <f t="shared" ca="1" si="621"/>
        <v>0.29044080797898753</v>
      </c>
      <c r="AH2512">
        <f t="shared" ca="1" si="622"/>
        <v>1.0488320617073832</v>
      </c>
      <c r="AI2512">
        <f t="shared" ca="1" si="623"/>
        <v>0.46402983273183773</v>
      </c>
    </row>
    <row r="2513" spans="1:35">
      <c r="A2513" s="20"/>
      <c r="B2513" s="20"/>
      <c r="C2513" s="20">
        <f ca="1"/>
        <v>0.91270662772510591</v>
      </c>
      <c r="D2513" s="20">
        <f ca="1"/>
        <v>-0.69243161887167737</v>
      </c>
      <c r="E2513" s="20">
        <f ca="1"/>
        <v>-0.78966481969123758</v>
      </c>
      <c r="F2513" s="20">
        <f ca="1"/>
        <v>0.1211211790439846</v>
      </c>
      <c r="G2513" s="20">
        <f ca="1"/>
        <v>-0.78492679481537819</v>
      </c>
      <c r="H2513" s="20">
        <f ca="1"/>
        <v>1.4318782847825531</v>
      </c>
      <c r="I2513" s="164">
        <f t="shared" ca="1" si="612"/>
        <v>21.973060696777338</v>
      </c>
      <c r="J2513" s="164">
        <f t="shared" ca="1" si="613"/>
        <v>15.620813712023393</v>
      </c>
      <c r="K2513" s="164">
        <f t="shared" ca="1" si="614"/>
        <v>0.496398417462387</v>
      </c>
      <c r="L2513" s="164">
        <f t="shared" ca="1" si="615"/>
        <v>1.1164464478290541</v>
      </c>
      <c r="M2513" s="20">
        <f t="shared" ca="1" si="616"/>
        <v>4.5774923762026996</v>
      </c>
      <c r="N2513" s="20">
        <f t="shared" ca="1" si="617"/>
        <v>2.0736036754959253</v>
      </c>
      <c r="O2513" s="20">
        <f t="shared" ca="1" si="608"/>
        <v>20045483.436609123</v>
      </c>
      <c r="P2513" s="20">
        <f t="shared" ca="1" si="609"/>
        <v>49415974.778282657</v>
      </c>
      <c r="Q2513" s="20">
        <f t="shared" ca="1" si="610"/>
        <v>733834.30340477941</v>
      </c>
      <c r="R2513" s="20">
        <f t="shared" ca="1" si="611"/>
        <v>70195292.518296555</v>
      </c>
      <c r="AD2513">
        <f t="shared" ca="1" si="618"/>
        <v>0.33326715941197455</v>
      </c>
      <c r="AE2513">
        <f t="shared" ca="1" si="619"/>
        <v>0.23852809128301763</v>
      </c>
      <c r="AF2513">
        <f t="shared" ca="1" si="620"/>
        <v>-0.57819620488739121</v>
      </c>
      <c r="AG2513">
        <f t="shared" ca="1" si="621"/>
        <v>0.12021112649570037</v>
      </c>
      <c r="AH2513">
        <f t="shared" ca="1" si="622"/>
        <v>6.3880418002999706E-2</v>
      </c>
      <c r="AI2513">
        <f t="shared" ca="1" si="623"/>
        <v>0.6313612851241226</v>
      </c>
    </row>
    <row r="2514" spans="1:35">
      <c r="A2514" s="20"/>
      <c r="B2514" s="20"/>
      <c r="C2514" s="20">
        <f ca="1"/>
        <v>-1.8638310905051367</v>
      </c>
      <c r="D2514" s="20">
        <f ca="1"/>
        <v>8.7453544602028033E-2</v>
      </c>
      <c r="E2514" s="20">
        <f ca="1"/>
        <v>2.803695363047209</v>
      </c>
      <c r="F2514" s="20">
        <f ca="1"/>
        <v>0.26780186357174823</v>
      </c>
      <c r="G2514" s="20">
        <f ca="1"/>
        <v>1.0346791331168643</v>
      </c>
      <c r="H2514" s="20">
        <f ca="1"/>
        <v>-1.8634759374448702</v>
      </c>
      <c r="I2514" s="164">
        <f t="shared" ca="1" si="612"/>
        <v>14.278147906700102</v>
      </c>
      <c r="J2514" s="164">
        <f t="shared" ca="1" si="613"/>
        <v>10.337737253846541</v>
      </c>
      <c r="K2514" s="164">
        <f t="shared" ca="1" si="614"/>
        <v>0.8419339267741921</v>
      </c>
      <c r="L2514" s="164">
        <f t="shared" ca="1" si="615"/>
        <v>1.3215835452110514</v>
      </c>
      <c r="M2514" s="20">
        <f t="shared" ca="1" si="616"/>
        <v>5.2287884760074848</v>
      </c>
      <c r="N2514" s="20">
        <f t="shared" ca="1" si="617"/>
        <v>1.7245103294144055</v>
      </c>
      <c r="O2514" s="20">
        <f t="shared" ca="1" si="608"/>
        <v>13124776.000138907</v>
      </c>
      <c r="P2514" s="20">
        <f t="shared" ca="1" si="609"/>
        <v>46796562.61417342</v>
      </c>
      <c r="Q2514" s="20">
        <f t="shared" ca="1" si="610"/>
        <v>-239229.03590828</v>
      </c>
      <c r="R2514" s="20">
        <f t="shared" ca="1" si="611"/>
        <v>59682109.578404047</v>
      </c>
      <c r="AD2514">
        <f t="shared" ca="1" si="618"/>
        <v>-1.5344301197329853</v>
      </c>
      <c r="AE2514">
        <f t="shared" ca="1" si="619"/>
        <v>-1.5343163577696168</v>
      </c>
      <c r="AF2514">
        <f t="shared" ca="1" si="620"/>
        <v>2.5630356979472002</v>
      </c>
      <c r="AG2514">
        <f t="shared" ca="1" si="621"/>
        <v>1.0526524782320514</v>
      </c>
      <c r="AH2514">
        <f t="shared" ca="1" si="622"/>
        <v>0.78754275111942795</v>
      </c>
      <c r="AI2514">
        <f t="shared" ca="1" si="623"/>
        <v>-0.31213424482593122</v>
      </c>
    </row>
    <row r="2515" spans="1:35">
      <c r="A2515" s="20"/>
      <c r="B2515" s="20"/>
      <c r="C2515" s="20">
        <f ca="1"/>
        <v>-0.43181153530549149</v>
      </c>
      <c r="D2515" s="20">
        <f ca="1"/>
        <v>-2.2971787428496562</v>
      </c>
      <c r="E2515" s="20">
        <f ca="1"/>
        <v>0.19062032781467594</v>
      </c>
      <c r="F2515" s="20">
        <f ca="1"/>
        <v>-1.8758711302401608E-2</v>
      </c>
      <c r="G2515" s="20">
        <f ca="1"/>
        <v>0.49699910061438896</v>
      </c>
      <c r="H2515" s="20">
        <f ca="1"/>
        <v>0.26056230367900174</v>
      </c>
      <c r="I2515" s="164">
        <f t="shared" ca="1" si="612"/>
        <v>10.261984674692478</v>
      </c>
      <c r="J2515" s="164">
        <f t="shared" ca="1" si="613"/>
        <v>6.9638933188282115</v>
      </c>
      <c r="K2515" s="164">
        <f t="shared" ca="1" si="614"/>
        <v>0.57384257915892201</v>
      </c>
      <c r="L2515" s="164">
        <f t="shared" ca="1" si="615"/>
        <v>1.1278039229893209</v>
      </c>
      <c r="M2515" s="20">
        <f t="shared" ca="1" si="616"/>
        <v>5.3521206820175342</v>
      </c>
      <c r="N2515" s="20">
        <f t="shared" ca="1" si="617"/>
        <v>2.0053917503046033</v>
      </c>
      <c r="O2515" s="20">
        <f t="shared" ca="1" si="608"/>
        <v>9183943.8282148112</v>
      </c>
      <c r="P2515" s="20">
        <f t="shared" ca="1" si="609"/>
        <v>38017729.153740801</v>
      </c>
      <c r="Q2515" s="20">
        <f t="shared" ca="1" si="610"/>
        <v>156946.03713810263</v>
      </c>
      <c r="R2515" s="20">
        <f t="shared" ca="1" si="611"/>
        <v>47358619.019093715</v>
      </c>
      <c r="AD2515">
        <f t="shared" ca="1" si="618"/>
        <v>-2.5092270207057097</v>
      </c>
      <c r="AE2515">
        <f t="shared" ca="1" si="619"/>
        <v>-2.66647875207107</v>
      </c>
      <c r="AF2515">
        <f t="shared" ca="1" si="620"/>
        <v>0.12584162871747237</v>
      </c>
      <c r="AG2515">
        <f t="shared" ca="1" si="621"/>
        <v>0.1718360135878218</v>
      </c>
      <c r="AH2515">
        <f t="shared" ca="1" si="622"/>
        <v>0.92457853557503844</v>
      </c>
      <c r="AI2515">
        <f t="shared" ca="1" si="623"/>
        <v>0.44700473055298107</v>
      </c>
    </row>
    <row r="2516" spans="1:35">
      <c r="A2516" s="20"/>
      <c r="B2516" s="20"/>
      <c r="C2516" s="20">
        <f ca="1"/>
        <v>-1.0746476613992835</v>
      </c>
      <c r="D2516" s="20">
        <f ca="1"/>
        <v>0.41590952515712021</v>
      </c>
      <c r="E2516" s="20">
        <f ca="1"/>
        <v>-1.5593950754010706</v>
      </c>
      <c r="F2516" s="20">
        <f ca="1"/>
        <v>-1.2213885145180368</v>
      </c>
      <c r="G2516" s="20">
        <f ca="1"/>
        <v>-0.49828981419698842</v>
      </c>
      <c r="H2516" s="20">
        <f ca="1"/>
        <v>-0.34251335267037308</v>
      </c>
      <c r="I2516" s="164">
        <f t="shared" ca="1" si="612"/>
        <v>16.382463582537326</v>
      </c>
      <c r="J2516" s="164">
        <f t="shared" ca="1" si="613"/>
        <v>12.592694939182213</v>
      </c>
      <c r="K2516" s="164">
        <f t="shared" ca="1" si="614"/>
        <v>0.27953021672601108</v>
      </c>
      <c r="L2516" s="164">
        <f t="shared" ca="1" si="615"/>
        <v>0.56766552196586428</v>
      </c>
      <c r="M2516" s="20">
        <f t="shared" ca="1" si="616"/>
        <v>3.0819475665226994</v>
      </c>
      <c r="N2516" s="20">
        <f t="shared" ca="1" si="617"/>
        <v>1.2362744005813118</v>
      </c>
      <c r="O2516" s="20">
        <f t="shared" ca="1" si="608"/>
        <v>15449423.909084769</v>
      </c>
      <c r="P2516" s="20">
        <f t="shared" ca="1" si="609"/>
        <v>30321260.045907903</v>
      </c>
      <c r="Q2516" s="20">
        <f t="shared" ca="1" si="610"/>
        <v>226632.60751279444</v>
      </c>
      <c r="R2516" s="20">
        <f t="shared" ca="1" si="611"/>
        <v>45997316.562505469</v>
      </c>
      <c r="AD2516">
        <f t="shared" ca="1" si="618"/>
        <v>-1.0236738877336593</v>
      </c>
      <c r="AE2516">
        <f t="shared" ca="1" si="619"/>
        <v>-0.77761914792543174</v>
      </c>
      <c r="AF2516">
        <f t="shared" ca="1" si="620"/>
        <v>-2.5497253024908089</v>
      </c>
      <c r="AG2516">
        <f t="shared" ca="1" si="621"/>
        <v>-2.3742476274278901</v>
      </c>
      <c r="AH2516">
        <f t="shared" ca="1" si="622"/>
        <v>-1.5978360371970002</v>
      </c>
      <c r="AI2516">
        <f t="shared" ca="1" si="623"/>
        <v>-1.6316908092396982</v>
      </c>
    </row>
    <row r="2517" spans="1:35">
      <c r="A2517" s="20"/>
      <c r="B2517" s="20"/>
      <c r="C2517" s="20">
        <f ca="1"/>
        <v>-1.1047866682816407</v>
      </c>
      <c r="D2517" s="20">
        <f ca="1"/>
        <v>-0.73291115632218207</v>
      </c>
      <c r="E2517" s="20">
        <f ca="1"/>
        <v>1.0749834451308375</v>
      </c>
      <c r="F2517" s="20">
        <f ca="1"/>
        <v>-0.78155868048982835</v>
      </c>
      <c r="G2517" s="20">
        <f ca="1"/>
        <v>-0.51067486634311854</v>
      </c>
      <c r="H2517" s="20">
        <f ca="1"/>
        <v>0.96889693400187771</v>
      </c>
      <c r="I2517" s="164">
        <f t="shared" ca="1" si="612"/>
        <v>14.08297276510379</v>
      </c>
      <c r="J2517" s="164">
        <f t="shared" ca="1" si="613"/>
        <v>10.331601574502226</v>
      </c>
      <c r="K2517" s="164">
        <f t="shared" ca="1" si="614"/>
        <v>0.61595513212210218</v>
      </c>
      <c r="L2517" s="164">
        <f t="shared" ca="1" si="615"/>
        <v>1.0554963288484094</v>
      </c>
      <c r="M2517" s="20">
        <f t="shared" ca="1" si="616"/>
        <v>5.0180091564363511</v>
      </c>
      <c r="N2517" s="20">
        <f t="shared" ca="1" si="617"/>
        <v>1.9835411229581086</v>
      </c>
      <c r="O2517" s="20">
        <f t="shared" ca="1" si="608"/>
        <v>13017423.985210003</v>
      </c>
      <c r="P2517" s="20">
        <f t="shared" ca="1" si="609"/>
        <v>40046556.856285252</v>
      </c>
      <c r="Q2517" s="20">
        <f t="shared" ca="1" si="610"/>
        <v>320001.59176408552</v>
      </c>
      <c r="R2517" s="20">
        <f t="shared" ca="1" si="611"/>
        <v>53383982.433259338</v>
      </c>
      <c r="AD2517">
        <f t="shared" ca="1" si="618"/>
        <v>-1.581802726916556</v>
      </c>
      <c r="AE2517">
        <f t="shared" ca="1" si="619"/>
        <v>-1.5363753105697227</v>
      </c>
      <c r="AF2517">
        <f t="shared" ca="1" si="620"/>
        <v>0.50868301929183701</v>
      </c>
      <c r="AG2517">
        <f t="shared" ca="1" si="621"/>
        <v>-0.15683486887086728</v>
      </c>
      <c r="AH2517">
        <f t="shared" ca="1" si="622"/>
        <v>0.55334350715150138</v>
      </c>
      <c r="AI2517">
        <f t="shared" ca="1" si="623"/>
        <v>0.38794898096786068</v>
      </c>
    </row>
    <row r="2518" spans="1:35">
      <c r="A2518" s="20"/>
      <c r="B2518" s="20"/>
      <c r="C2518" s="20">
        <f ca="1"/>
        <v>-0.96128481847931824</v>
      </c>
      <c r="D2518" s="20">
        <f ca="1"/>
        <v>-0.38609199032161629</v>
      </c>
      <c r="E2518" s="20">
        <f ca="1"/>
        <v>-0.69340696093963583</v>
      </c>
      <c r="F2518" s="20">
        <f ca="1"/>
        <v>-1.0778955889623003</v>
      </c>
      <c r="G2518" s="20">
        <f ca="1"/>
        <v>-1.0463578815614594</v>
      </c>
      <c r="H2518" s="20">
        <f ca="1"/>
        <v>2.9866995898466548E-2</v>
      </c>
      <c r="I2518" s="164">
        <f t="shared" ca="1" si="612"/>
        <v>14.772511011597899</v>
      </c>
      <c r="J2518" s="164">
        <f t="shared" ca="1" si="613"/>
        <v>10.978845957695059</v>
      </c>
      <c r="K2518" s="164">
        <f t="shared" ca="1" si="614"/>
        <v>0.36486932945235873</v>
      </c>
      <c r="L2518" s="164">
        <f t="shared" ca="1" si="615"/>
        <v>0.68476160228086003</v>
      </c>
      <c r="M2518" s="20">
        <f t="shared" ca="1" si="616"/>
        <v>3.1942169151533868</v>
      </c>
      <c r="N2518" s="20">
        <f t="shared" ca="1" si="617"/>
        <v>1.2855909917031367</v>
      </c>
      <c r="O2518" s="20">
        <f t="shared" ca="1" si="608"/>
        <v>13730283.374230009</v>
      </c>
      <c r="P2518" s="20">
        <f t="shared" ca="1" si="609"/>
        <v>31600651.372675765</v>
      </c>
      <c r="Q2518" s="20">
        <f t="shared" ca="1" si="610"/>
        <v>242056.43847175917</v>
      </c>
      <c r="R2518" s="20">
        <f t="shared" ca="1" si="611"/>
        <v>45572991.185377531</v>
      </c>
      <c r="AD2518">
        <f t="shared" ca="1" si="618"/>
        <v>-1.414439074854879</v>
      </c>
      <c r="AE2518">
        <f t="shared" ca="1" si="619"/>
        <v>-1.3191792088271617</v>
      </c>
      <c r="AF2518">
        <f t="shared" ca="1" si="620"/>
        <v>-1.7739151867967393</v>
      </c>
      <c r="AG2518">
        <f t="shared" ca="1" si="621"/>
        <v>-1.841992716905182</v>
      </c>
      <c r="AH2518">
        <f t="shared" ca="1" si="622"/>
        <v>-1.4730923164962362</v>
      </c>
      <c r="AI2518">
        <f t="shared" ca="1" si="623"/>
        <v>-1.4984027251266576</v>
      </c>
    </row>
    <row r="2519" spans="1:35">
      <c r="A2519" s="20"/>
      <c r="B2519" s="20"/>
      <c r="C2519" s="20">
        <f ca="1"/>
        <v>-1.6745338962098633</v>
      </c>
      <c r="D2519" s="20">
        <f ca="1"/>
        <v>-0.53323412151246752</v>
      </c>
      <c r="E2519" s="20">
        <f ca="1"/>
        <v>0.76375312929889771</v>
      </c>
      <c r="F2519" s="20">
        <f ca="1"/>
        <v>0.19930813414455925</v>
      </c>
      <c r="G2519" s="20">
        <f ca="1"/>
        <v>0.73807869555852279</v>
      </c>
      <c r="H2519" s="20">
        <f ca="1"/>
        <v>0.85386819868901875</v>
      </c>
      <c r="I2519" s="164">
        <f t="shared" ca="1" si="612"/>
        <v>12.149611036581238</v>
      </c>
      <c r="J2519" s="164">
        <f t="shared" ca="1" si="613"/>
        <v>9.231636750347711</v>
      </c>
      <c r="K2519" s="164">
        <f t="shared" ca="1" si="614"/>
        <v>0.67337681221968082</v>
      </c>
      <c r="L2519" s="164">
        <f t="shared" ca="1" si="615"/>
        <v>1.2990089080729239</v>
      </c>
      <c r="M2519" s="20">
        <f t="shared" ca="1" si="616"/>
        <v>6.2681549471338958</v>
      </c>
      <c r="N2519" s="20">
        <f t="shared" ca="1" si="617"/>
        <v>2.4238387561379588</v>
      </c>
      <c r="O2519" s="20">
        <f t="shared" ca="1" si="608"/>
        <v>11399857.101096665</v>
      </c>
      <c r="P2519" s="20">
        <f t="shared" ca="1" si="609"/>
        <v>44117874.676981993</v>
      </c>
      <c r="Q2519" s="20">
        <f t="shared" ca="1" si="610"/>
        <v>309658.68964849459</v>
      </c>
      <c r="R2519" s="20">
        <f t="shared" ca="1" si="611"/>
        <v>55827390.467727154</v>
      </c>
      <c r="AD2519">
        <f t="shared" ca="1" si="618"/>
        <v>-2.051065282383195</v>
      </c>
      <c r="AE2519">
        <f t="shared" ca="1" si="619"/>
        <v>-1.9054910233732512</v>
      </c>
      <c r="AF2519">
        <f t="shared" ca="1" si="620"/>
        <v>1.0306982929061888</v>
      </c>
      <c r="AG2519">
        <f t="shared" ca="1" si="621"/>
        <v>0.95004049124056289</v>
      </c>
      <c r="AH2519">
        <f t="shared" ca="1" si="622"/>
        <v>1.9423943857043295</v>
      </c>
      <c r="AI2519">
        <f t="shared" ca="1" si="623"/>
        <v>1.5779425841566452</v>
      </c>
    </row>
    <row r="2520" spans="1:35">
      <c r="A2520" s="20"/>
      <c r="B2520" s="20"/>
      <c r="C2520" s="20">
        <f ca="1"/>
        <v>-0.7485616463885425</v>
      </c>
      <c r="D2520" s="20">
        <f ca="1"/>
        <v>-1.1487695998357446</v>
      </c>
      <c r="E2520" s="20">
        <f ca="1"/>
        <v>-0.13489481678760371</v>
      </c>
      <c r="F2520" s="20">
        <f ca="1"/>
        <v>1.1398512151984828</v>
      </c>
      <c r="G2520" s="20">
        <f ca="1"/>
        <v>-0.37556441164115784</v>
      </c>
      <c r="H2520" s="20">
        <f ca="1"/>
        <v>-0.50984394737922645</v>
      </c>
      <c r="I2520" s="164">
        <f t="shared" ca="1" si="612"/>
        <v>13.692246729011337</v>
      </c>
      <c r="J2520" s="164">
        <f t="shared" ca="1" si="613"/>
        <v>9.5126890335528014</v>
      </c>
      <c r="K2520" s="164">
        <f t="shared" ca="1" si="614"/>
        <v>0.55438571582456275</v>
      </c>
      <c r="L2520" s="164">
        <f t="shared" ca="1" si="615"/>
        <v>1.2271704971406003</v>
      </c>
      <c r="M2520" s="20">
        <f t="shared" ca="1" si="616"/>
        <v>4.1992375283929873</v>
      </c>
      <c r="N2520" s="20">
        <f t="shared" ca="1" si="617"/>
        <v>1.640058017268315</v>
      </c>
      <c r="O2520" s="20">
        <f t="shared" ca="1" si="608"/>
        <v>12372366.069423765</v>
      </c>
      <c r="P2520" s="20">
        <f t="shared" ca="1" si="609"/>
        <v>43886333.832190745</v>
      </c>
      <c r="Q2520" s="20">
        <f t="shared" ca="1" si="610"/>
        <v>234580.87195772701</v>
      </c>
      <c r="R2520" s="20">
        <f t="shared" ca="1" si="611"/>
        <v>56493280.773572236</v>
      </c>
      <c r="AD2520">
        <f t="shared" ca="1" si="618"/>
        <v>-1.6766391434438503</v>
      </c>
      <c r="AE2520">
        <f t="shared" ca="1" si="619"/>
        <v>-1.8111781766601338</v>
      </c>
      <c r="AF2520">
        <f t="shared" ca="1" si="620"/>
        <v>-5.1038947049430017E-2</v>
      </c>
      <c r="AG2520">
        <f t="shared" ca="1" si="621"/>
        <v>0.6235022597300014</v>
      </c>
      <c r="AH2520">
        <f t="shared" ca="1" si="622"/>
        <v>-0.356402746230014</v>
      </c>
      <c r="AI2520">
        <f t="shared" ca="1" si="623"/>
        <v>-0.54038373711266208</v>
      </c>
    </row>
    <row r="2521" spans="1:35">
      <c r="A2521" s="20"/>
      <c r="B2521" s="20"/>
      <c r="C2521" s="20">
        <f ca="1"/>
        <v>-1.2496428378750419</v>
      </c>
      <c r="D2521" s="20">
        <f ca="1"/>
        <v>0.9824951724398141</v>
      </c>
      <c r="E2521" s="20">
        <f ca="1"/>
        <v>-0.59597051708354143</v>
      </c>
      <c r="F2521" s="20">
        <f ca="1"/>
        <v>0.38414104333215809</v>
      </c>
      <c r="G2521" s="20">
        <f ca="1"/>
        <v>-0.69112009638745064</v>
      </c>
      <c r="H2521" s="20">
        <f ca="1"/>
        <v>0.58252726618673045</v>
      </c>
      <c r="I2521" s="164">
        <f t="shared" ca="1" si="612"/>
        <v>19.289262034202977</v>
      </c>
      <c r="J2521" s="164">
        <f t="shared" ca="1" si="613"/>
        <v>14.642501343740756</v>
      </c>
      <c r="K2521" s="164">
        <f t="shared" ca="1" si="614"/>
        <v>0.49517071668519719</v>
      </c>
      <c r="L2521" s="164">
        <f t="shared" ca="1" si="615"/>
        <v>1.0979180501803329</v>
      </c>
      <c r="M2521" s="20">
        <f t="shared" ca="1" si="616"/>
        <v>4.301654486373069</v>
      </c>
      <c r="N2521" s="20">
        <f t="shared" ca="1" si="617"/>
        <v>1.8659230704209215</v>
      </c>
      <c r="O2521" s="20">
        <f t="shared" ca="1" si="608"/>
        <v>18092607.797739163</v>
      </c>
      <c r="P2521" s="20">
        <f t="shared" ca="1" si="609"/>
        <v>46283274.899802186</v>
      </c>
      <c r="Q2521" s="20">
        <f t="shared" ca="1" si="610"/>
        <v>551220.16953746602</v>
      </c>
      <c r="R2521" s="20">
        <f t="shared" ca="1" si="611"/>
        <v>64927102.867078811</v>
      </c>
      <c r="AD2521">
        <f t="shared" ca="1" si="618"/>
        <v>-0.31814028296044294</v>
      </c>
      <c r="AE2521">
        <f t="shared" ca="1" si="619"/>
        <v>-8.9764649751424244E-2</v>
      </c>
      <c r="AF2521">
        <f t="shared" ca="1" si="620"/>
        <v>-0.58935712104366234</v>
      </c>
      <c r="AG2521">
        <f t="shared" ca="1" si="621"/>
        <v>3.5991137183330885E-2</v>
      </c>
      <c r="AH2521">
        <f t="shared" ca="1" si="622"/>
        <v>-0.24260612625214484</v>
      </c>
      <c r="AI2521">
        <f t="shared" ca="1" si="623"/>
        <v>7.0062352488977075E-2</v>
      </c>
    </row>
    <row r="2522" spans="1:35">
      <c r="A2522" s="20"/>
      <c r="B2522" s="20"/>
      <c r="C2522" s="20">
        <f ca="1"/>
        <v>-1.4921587808283563</v>
      </c>
      <c r="D2522" s="20">
        <f ca="1"/>
        <v>-2.7027614293834796</v>
      </c>
      <c r="E2522" s="20">
        <f ca="1"/>
        <v>0.10889488323187824</v>
      </c>
      <c r="F2522" s="20">
        <f ca="1"/>
        <v>1.5682918567800403</v>
      </c>
      <c r="G2522" s="20">
        <f ca="1"/>
        <v>-1.0525452434210594</v>
      </c>
      <c r="H2522" s="20">
        <f ca="1"/>
        <v>-1.4615009804578383</v>
      </c>
      <c r="I2522" s="164">
        <f t="shared" ca="1" si="612"/>
        <v>5.2764791639790722</v>
      </c>
      <c r="J2522" s="164">
        <f t="shared" ca="1" si="613"/>
        <v>2.8412292012122062</v>
      </c>
      <c r="K2522" s="164">
        <f t="shared" ca="1" si="614"/>
        <v>0.52316922483722139</v>
      </c>
      <c r="L2522" s="164">
        <f t="shared" ca="1" si="615"/>
        <v>1.1863647043995937</v>
      </c>
      <c r="M2522" s="20">
        <f t="shared" ca="1" si="616"/>
        <v>3.2340878191368638</v>
      </c>
      <c r="N2522" s="20">
        <f t="shared" ca="1" si="617"/>
        <v>1.1022641063478478</v>
      </c>
      <c r="O2522" s="20">
        <f t="shared" ca="1" si="608"/>
        <v>4326875.7513637273</v>
      </c>
      <c r="P2522" s="20">
        <f t="shared" ca="1" si="609"/>
        <v>34488998.580497742</v>
      </c>
      <c r="Q2522" s="20">
        <f t="shared" ca="1" si="610"/>
        <v>-88431.804726512855</v>
      </c>
      <c r="R2522" s="20">
        <f t="shared" ca="1" si="611"/>
        <v>38727442.527134955</v>
      </c>
      <c r="AD2522">
        <f t="shared" ca="1" si="618"/>
        <v>-3.7193011737914876</v>
      </c>
      <c r="AE2522">
        <f t="shared" ca="1" si="619"/>
        <v>-4.0499230868415417</v>
      </c>
      <c r="AF2522">
        <f t="shared" ca="1" si="620"/>
        <v>-0.33482522875253329</v>
      </c>
      <c r="AG2522">
        <f t="shared" ca="1" si="621"/>
        <v>0.43802138363451681</v>
      </c>
      <c r="AH2522">
        <f t="shared" ca="1" si="622"/>
        <v>-1.428791312070151</v>
      </c>
      <c r="AI2522">
        <f t="shared" ca="1" si="623"/>
        <v>-1.9938807936544658</v>
      </c>
    </row>
    <row r="2523" spans="1:35">
      <c r="A2523" s="20"/>
      <c r="B2523" s="20"/>
      <c r="C2523" s="20">
        <f ca="1"/>
        <v>-0.19559378834036872</v>
      </c>
      <c r="D2523" s="20">
        <f ca="1"/>
        <v>-2.2713881878244848</v>
      </c>
      <c r="E2523" s="20">
        <f ca="1"/>
        <v>-1.3341809940421709</v>
      </c>
      <c r="F2523" s="20">
        <f ca="1"/>
        <v>-0.21310699236356678</v>
      </c>
      <c r="G2523" s="20">
        <f ca="1"/>
        <v>-1.1478741339809799</v>
      </c>
      <c r="H2523" s="20">
        <f ca="1"/>
        <v>-0.34105352083982071</v>
      </c>
      <c r="I2523" s="164">
        <f t="shared" ca="1" si="612"/>
        <v>10.862189374319804</v>
      </c>
      <c r="J2523" s="164">
        <f t="shared" ca="1" si="613"/>
        <v>7.2567410786203261</v>
      </c>
      <c r="K2523" s="164">
        <f t="shared" ca="1" si="614"/>
        <v>0.31973451252031682</v>
      </c>
      <c r="L2523" s="164">
        <f t="shared" ca="1" si="615"/>
        <v>0.7612958162491702</v>
      </c>
      <c r="M2523" s="20">
        <f t="shared" ca="1" si="616"/>
        <v>2.8833647527537347</v>
      </c>
      <c r="N2523" s="20">
        <f t="shared" ca="1" si="617"/>
        <v>1.1314280287783849</v>
      </c>
      <c r="O2523" s="20">
        <f t="shared" ca="1" si="608"/>
        <v>9660177.4479871187</v>
      </c>
      <c r="P2523" s="20">
        <f t="shared" ca="1" si="609"/>
        <v>29586869.944983397</v>
      </c>
      <c r="Q2523" s="20">
        <f t="shared" ca="1" si="610"/>
        <v>169884.81312080825</v>
      </c>
      <c r="R2523" s="20">
        <f t="shared" ca="1" si="611"/>
        <v>39416932.206091322</v>
      </c>
      <c r="AD2523">
        <f t="shared" ca="1" si="618"/>
        <v>-2.3635462683689799</v>
      </c>
      <c r="AE2523">
        <f t="shared" ca="1" si="619"/>
        <v>-2.5682076917381456</v>
      </c>
      <c r="AF2523">
        <f t="shared" ca="1" si="620"/>
        <v>-2.1842317043607564</v>
      </c>
      <c r="AG2523">
        <f t="shared" ca="1" si="621"/>
        <v>-1.4941099261401358</v>
      </c>
      <c r="AH2523">
        <f t="shared" ca="1" si="622"/>
        <v>-1.8184836080514053</v>
      </c>
      <c r="AI2523">
        <f t="shared" ca="1" si="623"/>
        <v>-1.9150593816800412</v>
      </c>
    </row>
    <row r="2524" spans="1:35">
      <c r="A2524" s="20"/>
      <c r="B2524" s="20"/>
      <c r="C2524" s="20">
        <f ca="1"/>
        <v>0.7678418701853259</v>
      </c>
      <c r="D2524" s="20">
        <f ca="1"/>
        <v>0.60301311619544606</v>
      </c>
      <c r="E2524" s="20">
        <f ca="1"/>
        <v>-0.96135876875832593</v>
      </c>
      <c r="F2524" s="20">
        <f ca="1"/>
        <v>-1.5413050735485605</v>
      </c>
      <c r="G2524" s="20">
        <f ca="1"/>
        <v>-1.015895152945647</v>
      </c>
      <c r="H2524" s="20">
        <f ca="1"/>
        <v>0.70686501272967939</v>
      </c>
      <c r="I2524" s="164">
        <f t="shared" ca="1" si="612"/>
        <v>25.334506726257526</v>
      </c>
      <c r="J2524" s="164">
        <f t="shared" ca="1" si="613"/>
        <v>18.612205764633103</v>
      </c>
      <c r="K2524" s="164">
        <f t="shared" ca="1" si="614"/>
        <v>0.36910811598927995</v>
      </c>
      <c r="L2524" s="164">
        <f t="shared" ca="1" si="615"/>
        <v>0.66384412570392715</v>
      </c>
      <c r="M2524" s="20">
        <f t="shared" ca="1" si="616"/>
        <v>3.2994154309518278</v>
      </c>
      <c r="N2524" s="20">
        <f t="shared" ca="1" si="617"/>
        <v>1.5203128123403977</v>
      </c>
      <c r="O2524" s="20">
        <f t="shared" ref="O2524:O2587" ca="1" si="624">(I2524+J2524)/2*$C$4*365-$C$5-$C$6</f>
        <v>23433229.636454795</v>
      </c>
      <c r="P2524" s="20">
        <f t="shared" ref="P2524:P2587" ca="1" si="625">(L2524/1.7*42+I2524)*$C$7*365-$C$8-$C$9</f>
        <v>41617534.876887456</v>
      </c>
      <c r="Q2524" s="20">
        <f t="shared" ref="Q2524:Q2587" ca="1" si="626">(N2524-M2524/2.8)*$C$10*365-$C$11-$C$12</f>
        <v>571849.51526929019</v>
      </c>
      <c r="R2524" s="20">
        <f t="shared" ref="R2524:R2587" ca="1" si="627">O2524+P2524+Q2524</f>
        <v>65622614.028611533</v>
      </c>
      <c r="AD2524">
        <f t="shared" ca="1" si="618"/>
        <v>1.1491521180236712</v>
      </c>
      <c r="AE2524">
        <f t="shared" ca="1" si="619"/>
        <v>1.2423509277292286</v>
      </c>
      <c r="AF2524">
        <f t="shared" ca="1" si="620"/>
        <v>-1.7353807637338194</v>
      </c>
      <c r="AG2524">
        <f t="shared" ca="1" si="621"/>
        <v>-1.9370721558912409</v>
      </c>
      <c r="AH2524">
        <f t="shared" ca="1" si="622"/>
        <v>-1.3562050767201905</v>
      </c>
      <c r="AI2524">
        <f t="shared" ca="1" si="623"/>
        <v>-0.86401942610703331</v>
      </c>
    </row>
    <row r="2525" spans="1:35">
      <c r="A2525" s="20"/>
      <c r="B2525" s="20"/>
      <c r="C2525" s="20">
        <f ca="1"/>
        <v>6.6708502742796397E-2</v>
      </c>
      <c r="D2525" s="20">
        <f ca="1"/>
        <v>0.73303634371440685</v>
      </c>
      <c r="E2525" s="20">
        <f ca="1"/>
        <v>-0.81787351009451992</v>
      </c>
      <c r="F2525" s="20">
        <f ca="1"/>
        <v>0.67527838866460921</v>
      </c>
      <c r="G2525" s="20">
        <f ca="1"/>
        <v>0.46490200144899058</v>
      </c>
      <c r="H2525" s="20">
        <f ca="1"/>
        <v>0.56492988053150039</v>
      </c>
      <c r="I2525" s="164">
        <f t="shared" ref="I2525:I2588" ca="1" si="628">$C$14+AD2525*$D$14</f>
        <v>23.290542591477255</v>
      </c>
      <c r="J2525" s="164">
        <f t="shared" ref="J2525:J2588" ca="1" si="629">$C$15+AE2525*$D$15</f>
        <v>17.229329388710461</v>
      </c>
      <c r="K2525" s="164">
        <f t="shared" ref="K2525:K2588" ca="1" si="630">$C$16+AF2525*$D$16</f>
        <v>0.54977261411267342</v>
      </c>
      <c r="L2525" s="164">
        <f t="shared" ref="L2525:L2588" ca="1" si="631">$C$17+AG2525*$D$17</f>
        <v>1.2385235078194223</v>
      </c>
      <c r="M2525" s="20">
        <f t="shared" ref="M2525:M2588" ca="1" si="632">$C$18+AH2525*$D$18</f>
        <v>5.2308659238324422</v>
      </c>
      <c r="N2525" s="20">
        <f t="shared" ref="N2525:N2588" ca="1" si="633">$C$19+AI2525*$D$19</f>
        <v>2.2392794020823503</v>
      </c>
      <c r="O2525" s="20">
        <f t="shared" ca="1" si="624"/>
        <v>21605815.531514801</v>
      </c>
      <c r="P2525" s="20">
        <f t="shared" ca="1" si="625"/>
        <v>53737257.675574943</v>
      </c>
      <c r="Q2525" s="20">
        <f t="shared" ca="1" si="626"/>
        <v>620632.97202874126</v>
      </c>
      <c r="R2525" s="20">
        <f t="shared" ca="1" si="627"/>
        <v>75963706.179118499</v>
      </c>
      <c r="AD2525">
        <f t="shared" ref="AD2525:AD2588" ca="1" si="634">SUMPRODUCT(C2525:H2525,$J$9:$O$9)</f>
        <v>0.65304431831972143</v>
      </c>
      <c r="AE2525">
        <f t="shared" ref="AE2525:AE2588" ca="1" si="635">SUMPRODUCT(C2525:H2525,$J$10:$O$10)</f>
        <v>0.7782984525874026</v>
      </c>
      <c r="AF2525">
        <f t="shared" ref="AF2525:AF2588" ca="1" si="636">SUMPRODUCT(C2525:H2525,$J$11:$O$11)</f>
        <v>-9.2976235339333385E-2</v>
      </c>
      <c r="AG2525">
        <f t="shared" ref="AG2525:AG2588" ca="1" si="637">SUMPRODUCT(C2525:H2525,$J$12:$O$12)</f>
        <v>0.67510685372464652</v>
      </c>
      <c r="AH2525">
        <f t="shared" ref="AH2525:AH2588" ca="1" si="638">SUMPRODUCT(C2525:H2525,$J$13:$O$13)</f>
        <v>0.78985102648049166</v>
      </c>
      <c r="AI2525">
        <f t="shared" ref="AI2525:AI2588" ca="1" si="639">SUMPRODUCT(C2525:H2525,$J$14:$O$14)</f>
        <v>1.079133519141487</v>
      </c>
    </row>
    <row r="2526" spans="1:35">
      <c r="A2526" s="20"/>
      <c r="B2526" s="20"/>
      <c r="C2526" s="20">
        <f ca="1"/>
        <v>-2.1022780524430802</v>
      </c>
      <c r="D2526" s="20">
        <f ca="1"/>
        <v>0.70911477521624133</v>
      </c>
      <c r="E2526" s="20">
        <f ca="1"/>
        <v>-0.6921595796153972</v>
      </c>
      <c r="F2526" s="20">
        <f ca="1"/>
        <v>0.82086409935631111</v>
      </c>
      <c r="G2526" s="20">
        <f ca="1"/>
        <v>0.19687911631826316</v>
      </c>
      <c r="H2526" s="20">
        <f ca="1"/>
        <v>-0.74717090320338575</v>
      </c>
      <c r="I2526" s="164">
        <f t="shared" ca="1" si="628"/>
        <v>14.243421997185798</v>
      </c>
      <c r="J2526" s="164">
        <f t="shared" ca="1" si="629"/>
        <v>11.048905572084729</v>
      </c>
      <c r="K2526" s="164">
        <f t="shared" ca="1" si="630"/>
        <v>0.48915529250913137</v>
      </c>
      <c r="L2526" s="164">
        <f t="shared" ca="1" si="631"/>
        <v>1.1032456756694331</v>
      </c>
      <c r="M2526" s="20">
        <f t="shared" ca="1" si="632"/>
        <v>4.3201260534624986</v>
      </c>
      <c r="N2526" s="20">
        <f t="shared" ca="1" si="633"/>
        <v>1.6666312125480669</v>
      </c>
      <c r="O2526" s="20">
        <f t="shared" ca="1" si="624"/>
        <v>13485499.061227046</v>
      </c>
      <c r="P2526" s="20">
        <f t="shared" ca="1" si="625"/>
        <v>41382916.641441911</v>
      </c>
      <c r="Q2526" s="20">
        <f t="shared" ca="1" si="626"/>
        <v>206810.3371937004</v>
      </c>
      <c r="R2526" s="20">
        <f t="shared" ca="1" si="627"/>
        <v>55075226.039862655</v>
      </c>
      <c r="AD2526">
        <f t="shared" ca="1" si="634"/>
        <v>-1.5428587385471368</v>
      </c>
      <c r="AE2526">
        <f t="shared" ca="1" si="635"/>
        <v>-1.2956692711125068</v>
      </c>
      <c r="AF2526">
        <f t="shared" ca="1" si="636"/>
        <v>-0.64404279537153375</v>
      </c>
      <c r="AG2526">
        <f t="shared" ca="1" si="637"/>
        <v>6.0207616679241183E-2</v>
      </c>
      <c r="AH2526">
        <f t="shared" ca="1" si="638"/>
        <v>-0.22208216281944515</v>
      </c>
      <c r="AI2526">
        <f t="shared" ca="1" si="639"/>
        <v>-0.46856429041062997</v>
      </c>
    </row>
    <row r="2527" spans="1:35">
      <c r="A2527" s="20"/>
      <c r="B2527" s="20"/>
      <c r="C2527" s="20">
        <f ca="1"/>
        <v>9.3406308133853422E-2</v>
      </c>
      <c r="D2527" s="20">
        <f ca="1"/>
        <v>2.6208470077880665E-2</v>
      </c>
      <c r="E2527" s="20">
        <f ca="1"/>
        <v>-0.70275378535991617</v>
      </c>
      <c r="F2527" s="20">
        <f ca="1"/>
        <v>-0.38276201948802274</v>
      </c>
      <c r="G2527" s="20">
        <f ca="1"/>
        <v>1.4036782785964246</v>
      </c>
      <c r="H2527" s="20">
        <f ca="1"/>
        <v>-1.1902929468438934</v>
      </c>
      <c r="I2527" s="164">
        <f t="shared" ca="1" si="628"/>
        <v>19.666499407347196</v>
      </c>
      <c r="J2527" s="164">
        <f t="shared" ca="1" si="629"/>
        <v>14.408309428635761</v>
      </c>
      <c r="K2527" s="164">
        <f t="shared" ca="1" si="630"/>
        <v>0.48478322748138858</v>
      </c>
      <c r="L2527" s="164">
        <f t="shared" ca="1" si="631"/>
        <v>0.91872965833794717</v>
      </c>
      <c r="M2527" s="20">
        <f t="shared" ca="1" si="632"/>
        <v>4.5920003924734871</v>
      </c>
      <c r="N2527" s="20">
        <f t="shared" ca="1" si="633"/>
        <v>1.6961246061956394</v>
      </c>
      <c r="O2527" s="20">
        <f t="shared" ca="1" si="624"/>
        <v>18168888.933920451</v>
      </c>
      <c r="P2527" s="20">
        <f t="shared" ca="1" si="625"/>
        <v>42244925.296348028</v>
      </c>
      <c r="Q2527" s="20">
        <f t="shared" ca="1" si="626"/>
        <v>93721.726146860557</v>
      </c>
      <c r="R2527" s="20">
        <f t="shared" ca="1" si="627"/>
        <v>60507535.95641534</v>
      </c>
      <c r="AD2527">
        <f t="shared" ca="1" si="634"/>
        <v>-0.22657781375068081</v>
      </c>
      <c r="AE2527">
        <f t="shared" ca="1" si="635"/>
        <v>-0.16835254072625458</v>
      </c>
      <c r="AF2527">
        <f t="shared" ca="1" si="636"/>
        <v>-0.68378884107828619</v>
      </c>
      <c r="AG2527">
        <f t="shared" ca="1" si="637"/>
        <v>-0.77850155300933155</v>
      </c>
      <c r="AH2527">
        <f t="shared" ca="1" si="638"/>
        <v>8.000043608165297E-2</v>
      </c>
      <c r="AI2527">
        <f t="shared" ca="1" si="639"/>
        <v>-0.38885241568746109</v>
      </c>
    </row>
    <row r="2528" spans="1:35">
      <c r="A2528" s="20"/>
      <c r="B2528" s="20"/>
      <c r="C2528" s="20">
        <f ca="1"/>
        <v>-0.4562421900199729</v>
      </c>
      <c r="D2528" s="20">
        <f ca="1"/>
        <v>-0.33627598391196073</v>
      </c>
      <c r="E2528" s="20">
        <f ca="1"/>
        <v>5.0785615558828004E-2</v>
      </c>
      <c r="F2528" s="20">
        <f ca="1"/>
        <v>-1.1169330728729137</v>
      </c>
      <c r="G2528" s="20">
        <f ca="1"/>
        <v>-0.63973004656032983</v>
      </c>
      <c r="H2528" s="20">
        <f ca="1"/>
        <v>1.0683988281658925</v>
      </c>
      <c r="I2528" s="164">
        <f t="shared" ca="1" si="628"/>
        <v>17.528238850948906</v>
      </c>
      <c r="J2528" s="164">
        <f t="shared" ca="1" si="629"/>
        <v>12.946669727618181</v>
      </c>
      <c r="K2528" s="164">
        <f t="shared" ca="1" si="630"/>
        <v>0.49767942772708912</v>
      </c>
      <c r="L2528" s="164">
        <f t="shared" ca="1" si="631"/>
        <v>0.88792169148157596</v>
      </c>
      <c r="M2528" s="20">
        <f t="shared" ca="1" si="632"/>
        <v>4.4841098699783251</v>
      </c>
      <c r="N2528" s="20">
        <f t="shared" ca="1" si="633"/>
        <v>1.864456355373411</v>
      </c>
      <c r="O2528" s="20">
        <f t="shared" ca="1" si="624"/>
        <v>16249188.123149578</v>
      </c>
      <c r="P2528" s="20">
        <f t="shared" ca="1" si="625"/>
        <v>39353703.039205186</v>
      </c>
      <c r="Q2528" s="20">
        <f t="shared" ca="1" si="626"/>
        <v>439762.92257601058</v>
      </c>
      <c r="R2528" s="20">
        <f t="shared" ca="1" si="627"/>
        <v>56042654.084930778</v>
      </c>
      <c r="AD2528">
        <f t="shared" ca="1" si="634"/>
        <v>-0.74557309442987718</v>
      </c>
      <c r="AE2528">
        <f t="shared" ca="1" si="635"/>
        <v>-0.6588356618730935</v>
      </c>
      <c r="AF2528">
        <f t="shared" ca="1" si="636"/>
        <v>-0.56655065702646312</v>
      </c>
      <c r="AG2528">
        <f t="shared" ca="1" si="637"/>
        <v>-0.91853776599283687</v>
      </c>
      <c r="AH2528">
        <f t="shared" ca="1" si="638"/>
        <v>-3.9877922246304709E-2</v>
      </c>
      <c r="AI2528">
        <f t="shared" ca="1" si="639"/>
        <v>6.6098257765975443E-2</v>
      </c>
    </row>
    <row r="2529" spans="1:35">
      <c r="A2529" s="20"/>
      <c r="B2529" s="20"/>
      <c r="C2529" s="20">
        <f ca="1"/>
        <v>0.70538319152305551</v>
      </c>
      <c r="D2529" s="20">
        <f ca="1"/>
        <v>-0.49811307211279349</v>
      </c>
      <c r="E2529" s="20">
        <f ca="1"/>
        <v>-1.5912062010260207E-2</v>
      </c>
      <c r="F2529" s="20">
        <f ca="1"/>
        <v>-0.7134052859900194</v>
      </c>
      <c r="G2529" s="20">
        <f ca="1"/>
        <v>2.1442146683961454</v>
      </c>
      <c r="H2529" s="20">
        <f ca="1"/>
        <v>0.37237073505987117</v>
      </c>
      <c r="I2529" s="164">
        <f t="shared" ca="1" si="628"/>
        <v>20.548710773573646</v>
      </c>
      <c r="J2529" s="164">
        <f t="shared" ca="1" si="629"/>
        <v>14.997900076133956</v>
      </c>
      <c r="K2529" s="164">
        <f t="shared" ca="1" si="630"/>
        <v>0.6179644212637081</v>
      </c>
      <c r="L2529" s="164">
        <f t="shared" ca="1" si="631"/>
        <v>1.1156264894807479</v>
      </c>
      <c r="M2529" s="20">
        <f t="shared" ca="1" si="632"/>
        <v>6.4791990050571009</v>
      </c>
      <c r="N2529" s="20">
        <f t="shared" ca="1" si="633"/>
        <v>2.5000282711299429</v>
      </c>
      <c r="O2529" s="20">
        <f t="shared" ca="1" si="624"/>
        <v>18953749.434769325</v>
      </c>
      <c r="P2529" s="20">
        <f t="shared" ca="1" si="625"/>
        <v>47975440.854355291</v>
      </c>
      <c r="Q2529" s="20">
        <f t="shared" ca="1" si="626"/>
        <v>311024.75621035107</v>
      </c>
      <c r="R2529" s="20">
        <f t="shared" ca="1" si="627"/>
        <v>67240215.045334965</v>
      </c>
      <c r="AD2529">
        <f t="shared" ca="1" si="634"/>
        <v>-1.2448841365620567E-2</v>
      </c>
      <c r="AE2529">
        <f t="shared" ca="1" si="635"/>
        <v>2.9496669843609304E-2</v>
      </c>
      <c r="AF2529">
        <f t="shared" ca="1" si="636"/>
        <v>0.52694928421552767</v>
      </c>
      <c r="AG2529">
        <f t="shared" ca="1" si="637"/>
        <v>0.11648404309430846</v>
      </c>
      <c r="AH2529">
        <f t="shared" ca="1" si="638"/>
        <v>2.1768877833967792</v>
      </c>
      <c r="AI2529">
        <f t="shared" ca="1" si="639"/>
        <v>1.7838601922430883</v>
      </c>
    </row>
    <row r="2530" spans="1:35">
      <c r="A2530" s="20"/>
      <c r="B2530" s="20"/>
      <c r="C2530" s="20">
        <f ca="1"/>
        <v>0.77643350857990068</v>
      </c>
      <c r="D2530" s="20">
        <f ca="1"/>
        <v>-0.20771418038626926</v>
      </c>
      <c r="E2530" s="20">
        <f ca="1"/>
        <v>-4.3672210499638819E-2</v>
      </c>
      <c r="F2530" s="20">
        <f ca="1"/>
        <v>2.0618176780909567</v>
      </c>
      <c r="G2530" s="20">
        <f ca="1"/>
        <v>-0.61587949379384088</v>
      </c>
      <c r="H2530" s="20">
        <f ca="1"/>
        <v>0.67827240367000496</v>
      </c>
      <c r="I2530" s="164">
        <f t="shared" ca="1" si="628"/>
        <v>24.244647798360688</v>
      </c>
      <c r="J2530" s="164">
        <f t="shared" ca="1" si="629"/>
        <v>16.961494148635815</v>
      </c>
      <c r="K2530" s="164">
        <f t="shared" ca="1" si="630"/>
        <v>0.67406345663722411</v>
      </c>
      <c r="L2530" s="164">
        <f t="shared" ca="1" si="631"/>
        <v>1.5726325521621261</v>
      </c>
      <c r="M2530" s="20">
        <f t="shared" ca="1" si="632"/>
        <v>4.9364667353503098</v>
      </c>
      <c r="N2530" s="20">
        <f t="shared" ca="1" si="633"/>
        <v>2.2164483913156063</v>
      </c>
      <c r="O2530" s="20">
        <f t="shared" ca="1" si="624"/>
        <v>21971779.28536509</v>
      </c>
      <c r="P2530" s="20">
        <f t="shared" ca="1" si="625"/>
        <v>62919853.474705316</v>
      </c>
      <c r="Q2530" s="20">
        <f t="shared" ca="1" si="626"/>
        <v>758323.33226496051</v>
      </c>
      <c r="R2530" s="20">
        <f t="shared" ca="1" si="627"/>
        <v>85649956.092335373</v>
      </c>
      <c r="AD2530">
        <f t="shared" ca="1" si="634"/>
        <v>0.88462325202929248</v>
      </c>
      <c r="AE2530">
        <f t="shared" ca="1" si="635"/>
        <v>0.68842085524691787</v>
      </c>
      <c r="AF2530">
        <f t="shared" ca="1" si="636"/>
        <v>1.0369405148838546</v>
      </c>
      <c r="AG2530">
        <f t="shared" ca="1" si="637"/>
        <v>2.1937843280096638</v>
      </c>
      <c r="AH2530">
        <f t="shared" ca="1" si="638"/>
        <v>0.46274081705589987</v>
      </c>
      <c r="AI2530">
        <f t="shared" ca="1" si="639"/>
        <v>1.0174280846367734</v>
      </c>
    </row>
    <row r="2531" spans="1:35">
      <c r="A2531" s="20"/>
      <c r="B2531" s="20"/>
      <c r="C2531" s="20">
        <f ca="1"/>
        <v>-2.3392276436142381</v>
      </c>
      <c r="D2531" s="20">
        <f ca="1"/>
        <v>-1.3132768393106062</v>
      </c>
      <c r="E2531" s="20">
        <f ca="1"/>
        <v>-1.1800348779994148</v>
      </c>
      <c r="F2531" s="20">
        <f ca="1"/>
        <v>-0.90890505483337281</v>
      </c>
      <c r="G2531" s="20">
        <f ca="1"/>
        <v>1.1160446768166266</v>
      </c>
      <c r="H2531" s="20">
        <f ca="1"/>
        <v>0.28820594234127767</v>
      </c>
      <c r="I2531" s="164">
        <f t="shared" ca="1" si="628"/>
        <v>4.5885811682244793</v>
      </c>
      <c r="J2531" s="164">
        <f t="shared" ca="1" si="629"/>
        <v>4.1551439458390309</v>
      </c>
      <c r="K2531" s="164">
        <f t="shared" ca="1" si="630"/>
        <v>0.37805646752400263</v>
      </c>
      <c r="L2531" s="164">
        <f t="shared" ca="1" si="631"/>
        <v>0.79334906956072238</v>
      </c>
      <c r="M2531" s="20">
        <f t="shared" ca="1" si="632"/>
        <v>5.384461081940116</v>
      </c>
      <c r="N2531" s="20">
        <f t="shared" ca="1" si="633"/>
        <v>1.9414472942123533</v>
      </c>
      <c r="O2531" s="20">
        <f t="shared" ca="1" si="624"/>
        <v>4660708.5729510775</v>
      </c>
      <c r="P2531" s="20">
        <f t="shared" ca="1" si="625"/>
        <v>24120624.050360419</v>
      </c>
      <c r="Q2531" s="20">
        <f t="shared" ca="1" si="626"/>
        <v>30659.049534804744</v>
      </c>
      <c r="R2531" s="20">
        <f t="shared" ca="1" si="627"/>
        <v>28811991.672846302</v>
      </c>
      <c r="AD2531">
        <f t="shared" ca="1" si="634"/>
        <v>-3.8862667067416314</v>
      </c>
      <c r="AE2531">
        <f t="shared" ca="1" si="635"/>
        <v>-3.6090120987117347</v>
      </c>
      <c r="AF2531">
        <f t="shared" ca="1" si="636"/>
        <v>-1.6540321134181584</v>
      </c>
      <c r="AG2531">
        <f t="shared" ca="1" si="637"/>
        <v>-1.3484133201785351</v>
      </c>
      <c r="AH2531">
        <f t="shared" ca="1" si="638"/>
        <v>0.96051231326679576</v>
      </c>
      <c r="AI2531">
        <f t="shared" ca="1" si="639"/>
        <v>0.2741818762496035</v>
      </c>
    </row>
    <row r="2532" spans="1:35">
      <c r="A2532" s="20"/>
      <c r="B2532" s="20"/>
      <c r="C2532" s="20">
        <f ca="1"/>
        <v>0.54759585942840905</v>
      </c>
      <c r="D2532" s="20">
        <f ca="1"/>
        <v>1.4326403179005926E-2</v>
      </c>
      <c r="E2532" s="20">
        <f ca="1"/>
        <v>-0.77089410649531021</v>
      </c>
      <c r="F2532" s="20">
        <f ca="1"/>
        <v>-0.58948402839583669</v>
      </c>
      <c r="G2532" s="20">
        <f ca="1"/>
        <v>1.2675868163745694</v>
      </c>
      <c r="H2532" s="20">
        <f ca="1"/>
        <v>0.5326165188277584</v>
      </c>
      <c r="I2532" s="164">
        <f t="shared" ca="1" si="628"/>
        <v>21.777410500851811</v>
      </c>
      <c r="J2532" s="164">
        <f t="shared" ca="1" si="629"/>
        <v>16.07363449946471</v>
      </c>
      <c r="K2532" s="164">
        <f t="shared" ca="1" si="630"/>
        <v>0.51542199553746704</v>
      </c>
      <c r="L2532" s="164">
        <f t="shared" ca="1" si="631"/>
        <v>1.0182508449183902</v>
      </c>
      <c r="M2532" s="20">
        <f t="shared" ca="1" si="632"/>
        <v>5.5923913815885875</v>
      </c>
      <c r="N2532" s="20">
        <f t="shared" ca="1" si="633"/>
        <v>2.2643830688767919</v>
      </c>
      <c r="O2532" s="20">
        <f t="shared" ca="1" si="624"/>
        <v>20182623.512093786</v>
      </c>
      <c r="P2532" s="20">
        <f t="shared" ca="1" si="625"/>
        <v>46801708.64823956</v>
      </c>
      <c r="Q2532" s="20">
        <f t="shared" ca="1" si="626"/>
        <v>446641.26814300957</v>
      </c>
      <c r="R2532" s="20">
        <f t="shared" ca="1" si="627"/>
        <v>67430973.428476363</v>
      </c>
      <c r="AD2532">
        <f t="shared" ca="1" si="634"/>
        <v>0.28577924777956515</v>
      </c>
      <c r="AE2532">
        <f t="shared" ca="1" si="635"/>
        <v>0.39048137565929852</v>
      </c>
      <c r="AF2532">
        <f t="shared" ca="1" si="636"/>
        <v>-0.40525458602302766</v>
      </c>
      <c r="AG2532">
        <f t="shared" ca="1" si="637"/>
        <v>-0.32613252309822649</v>
      </c>
      <c r="AH2532">
        <f t="shared" ca="1" si="638"/>
        <v>1.1915459795428753</v>
      </c>
      <c r="AI2532">
        <f t="shared" ca="1" si="639"/>
        <v>1.1469812672345725</v>
      </c>
    </row>
    <row r="2533" spans="1:35">
      <c r="A2533" s="20"/>
      <c r="B2533" s="20"/>
      <c r="C2533" s="20">
        <f ca="1"/>
        <v>-0.12972002668431903</v>
      </c>
      <c r="D2533" s="20">
        <f ca="1"/>
        <v>0.13532245437786447</v>
      </c>
      <c r="E2533" s="20">
        <f ca="1"/>
        <v>-1.0108297445354537</v>
      </c>
      <c r="F2533" s="20">
        <f ca="1"/>
        <v>-0.23138070827913665</v>
      </c>
      <c r="G2533" s="20">
        <f ca="1"/>
        <v>-0.70994266642973181</v>
      </c>
      <c r="H2533" s="20">
        <f ca="1"/>
        <v>-0.41496233421137863</v>
      </c>
      <c r="I2533" s="164">
        <f t="shared" ca="1" si="628"/>
        <v>20.054321654681321</v>
      </c>
      <c r="J2533" s="164">
        <f t="shared" ca="1" si="629"/>
        <v>14.611771494776574</v>
      </c>
      <c r="K2533" s="164">
        <f t="shared" ca="1" si="630"/>
        <v>0.39668669885525532</v>
      </c>
      <c r="L2533" s="164">
        <f t="shared" ca="1" si="631"/>
        <v>0.84316677729582801</v>
      </c>
      <c r="M2533" s="20">
        <f t="shared" ca="1" si="632"/>
        <v>3.2069798507715981</v>
      </c>
      <c r="N2533" s="20">
        <f t="shared" ca="1" si="633"/>
        <v>1.3511819212020688</v>
      </c>
      <c r="O2533" s="20">
        <f t="shared" ca="1" si="624"/>
        <v>18484200.163345665</v>
      </c>
      <c r="P2533" s="20">
        <f t="shared" ca="1" si="625"/>
        <v>40770070.746039741</v>
      </c>
      <c r="Q2533" s="20">
        <f t="shared" ca="1" si="626"/>
        <v>344151.69778025924</v>
      </c>
      <c r="R2533" s="20">
        <f t="shared" ca="1" si="627"/>
        <v>59598422.607165664</v>
      </c>
      <c r="AD2533">
        <f t="shared" ca="1" si="634"/>
        <v>-0.13244620032006846</v>
      </c>
      <c r="AE2533">
        <f t="shared" ca="1" si="635"/>
        <v>-0.10007667960517613</v>
      </c>
      <c r="AF2533">
        <f t="shared" ca="1" si="636"/>
        <v>-1.4846663740431343</v>
      </c>
      <c r="AG2533">
        <f t="shared" ca="1" si="637"/>
        <v>-1.1219691941098731</v>
      </c>
      <c r="AH2533">
        <f t="shared" ca="1" si="638"/>
        <v>-1.458911276920446</v>
      </c>
      <c r="AI2533">
        <f t="shared" ca="1" si="639"/>
        <v>-1.3211299426971117</v>
      </c>
    </row>
    <row r="2534" spans="1:35">
      <c r="A2534" s="20"/>
      <c r="B2534" s="20"/>
      <c r="C2534" s="20">
        <f ca="1"/>
        <v>0.54074145542288066</v>
      </c>
      <c r="D2534" s="20">
        <f ca="1"/>
        <v>1.4718009085853601</v>
      </c>
      <c r="E2534" s="20">
        <f ca="1"/>
        <v>-2.1683338391592688</v>
      </c>
      <c r="F2534" s="20">
        <f ca="1"/>
        <v>1.7079766655302078</v>
      </c>
      <c r="G2534" s="20">
        <f ca="1"/>
        <v>1.2648790430332713</v>
      </c>
      <c r="H2534" s="20">
        <f ca="1"/>
        <v>-1.1993892947783886</v>
      </c>
      <c r="I2534" s="164">
        <f t="shared" ca="1" si="628"/>
        <v>26.880744278520748</v>
      </c>
      <c r="J2534" s="164">
        <f t="shared" ca="1" si="629"/>
        <v>19.808675342867161</v>
      </c>
      <c r="K2534" s="164">
        <f t="shared" ca="1" si="630"/>
        <v>0.45624867585593365</v>
      </c>
      <c r="L2534" s="164">
        <f t="shared" ca="1" si="631"/>
        <v>1.2332600250225663</v>
      </c>
      <c r="M2534" s="20">
        <f t="shared" ca="1" si="632"/>
        <v>4.4580616149730901</v>
      </c>
      <c r="N2534" s="20">
        <f t="shared" ca="1" si="633"/>
        <v>1.8873001745890645</v>
      </c>
      <c r="O2534" s="20">
        <f t="shared" ca="1" si="624"/>
        <v>24895819.354399428</v>
      </c>
      <c r="P2534" s="20">
        <f t="shared" ca="1" si="625"/>
        <v>57187662.717057735</v>
      </c>
      <c r="Q2534" s="20">
        <f t="shared" ca="1" si="626"/>
        <v>493537.87440210313</v>
      </c>
      <c r="R2534" s="20">
        <f t="shared" ca="1" si="627"/>
        <v>82577019.945859268</v>
      </c>
      <c r="AD2534">
        <f t="shared" ca="1" si="634"/>
        <v>1.5244524947865887</v>
      </c>
      <c r="AE2534">
        <f t="shared" ca="1" si="635"/>
        <v>1.643850786197034</v>
      </c>
      <c r="AF2534">
        <f t="shared" ca="1" si="636"/>
        <v>-0.94319385585514914</v>
      </c>
      <c r="AG2534">
        <f t="shared" ca="1" si="637"/>
        <v>0.65118193192075546</v>
      </c>
      <c r="AH2534">
        <f t="shared" ca="1" si="638"/>
        <v>-6.8820427807677609E-2</v>
      </c>
      <c r="AI2534">
        <f t="shared" ca="1" si="639"/>
        <v>0.12783830970017429</v>
      </c>
    </row>
    <row r="2535" spans="1:35">
      <c r="A2535" s="20"/>
      <c r="B2535" s="20"/>
      <c r="C2535" s="20">
        <f ca="1"/>
        <v>0.85596986584386769</v>
      </c>
      <c r="D2535" s="20">
        <f ca="1"/>
        <v>1.3961561170374903</v>
      </c>
      <c r="E2535" s="20">
        <f ca="1"/>
        <v>-4.5788169212764213E-4</v>
      </c>
      <c r="F2535" s="20">
        <f ca="1"/>
        <v>-7.0567272658842412E-2</v>
      </c>
      <c r="G2535" s="20">
        <f ca="1"/>
        <v>-2.2124976242252106</v>
      </c>
      <c r="H2535" s="20">
        <f ca="1"/>
        <v>0.15836387115186148</v>
      </c>
      <c r="I2535" s="164">
        <f t="shared" ca="1" si="628"/>
        <v>30.218358020668642</v>
      </c>
      <c r="J2535" s="164">
        <f t="shared" ca="1" si="629"/>
        <v>21.732460016207362</v>
      </c>
      <c r="K2535" s="164">
        <f t="shared" ca="1" si="630"/>
        <v>0.50472350101547148</v>
      </c>
      <c r="L2535" s="164">
        <f t="shared" ca="1" si="631"/>
        <v>0.97652506482739809</v>
      </c>
      <c r="M2535" s="20">
        <f t="shared" ca="1" si="632"/>
        <v>2.4837124158831076</v>
      </c>
      <c r="N2535" s="20">
        <f t="shared" ca="1" si="633"/>
        <v>1.3007022439939946</v>
      </c>
      <c r="O2535" s="20">
        <f t="shared" ca="1" si="624"/>
        <v>27701538.980434682</v>
      </c>
      <c r="P2535" s="20">
        <f t="shared" ca="1" si="625"/>
        <v>54190887.541681275</v>
      </c>
      <c r="Q2535" s="20">
        <f t="shared" ca="1" si="626"/>
        <v>691808.88498222583</v>
      </c>
      <c r="R2535" s="20">
        <f t="shared" ca="1" si="627"/>
        <v>82584235.407098189</v>
      </c>
      <c r="AD2535">
        <f t="shared" ca="1" si="634"/>
        <v>2.3345529176380198</v>
      </c>
      <c r="AE2535">
        <f t="shared" ca="1" si="635"/>
        <v>2.2894161128212631</v>
      </c>
      <c r="AF2535">
        <f t="shared" ca="1" si="636"/>
        <v>-0.50251362713207803</v>
      </c>
      <c r="AG2535">
        <f t="shared" ca="1" si="637"/>
        <v>-0.51579515987546343</v>
      </c>
      <c r="AH2535">
        <f t="shared" ca="1" si="638"/>
        <v>-2.2625417601298801</v>
      </c>
      <c r="AI2535">
        <f t="shared" ca="1" si="639"/>
        <v>-1.4575615027189335</v>
      </c>
    </row>
    <row r="2536" spans="1:35">
      <c r="A2536" s="20"/>
      <c r="B2536" s="20"/>
      <c r="C2536" s="20">
        <f ca="1"/>
        <v>-0.94445182081636991</v>
      </c>
      <c r="D2536" s="20">
        <f ca="1"/>
        <v>-0.78004279372135954</v>
      </c>
      <c r="E2536" s="20">
        <f ca="1"/>
        <v>-1.6623734174321374E-2</v>
      </c>
      <c r="F2536" s="20">
        <f ca="1"/>
        <v>1.7143995169455091E-2</v>
      </c>
      <c r="G2536" s="20">
        <f ca="1"/>
        <v>-1.6217900550952213</v>
      </c>
      <c r="H2536" s="20">
        <f ca="1"/>
        <v>-1.0604860882778122</v>
      </c>
      <c r="I2536" s="164">
        <f t="shared" ca="1" si="628"/>
        <v>14.262967045921842</v>
      </c>
      <c r="J2536" s="164">
        <f t="shared" ca="1" si="629"/>
        <v>9.9756751376795449</v>
      </c>
      <c r="K2536" s="164">
        <f t="shared" ca="1" si="630"/>
        <v>0.44334809865193381</v>
      </c>
      <c r="L2536" s="164">
        <f t="shared" ca="1" si="631"/>
        <v>0.86222373798447771</v>
      </c>
      <c r="M2536" s="20">
        <f t="shared" ca="1" si="632"/>
        <v>2.4163339588760513</v>
      </c>
      <c r="N2536" s="20">
        <f t="shared" ca="1" si="633"/>
        <v>0.92223596485018555</v>
      </c>
      <c r="O2536" s="20">
        <f t="shared" ca="1" si="624"/>
        <v>12923605.524038192</v>
      </c>
      <c r="P2536" s="20">
        <f t="shared" ca="1" si="625"/>
        <v>35464539.076394215</v>
      </c>
      <c r="Q2536" s="20">
        <f t="shared" ca="1" si="626"/>
        <v>98966.080557971625</v>
      </c>
      <c r="R2536" s="20">
        <f t="shared" ca="1" si="627"/>
        <v>48487110.680990383</v>
      </c>
      <c r="AD2536">
        <f t="shared" ca="1" si="634"/>
        <v>-1.5381147946791649</v>
      </c>
      <c r="AE2536">
        <f t="shared" ca="1" si="635"/>
        <v>-1.6558137121880718</v>
      </c>
      <c r="AF2536">
        <f t="shared" ca="1" si="636"/>
        <v>-1.0604718304369656</v>
      </c>
      <c r="AG2536">
        <f t="shared" ca="1" si="637"/>
        <v>-1.0353466455251019</v>
      </c>
      <c r="AH2536">
        <f t="shared" ca="1" si="638"/>
        <v>-2.3374067123599422</v>
      </c>
      <c r="AI2536">
        <f t="shared" ca="1" si="639"/>
        <v>-2.480443338242742</v>
      </c>
    </row>
    <row r="2537" spans="1:35">
      <c r="A2537" s="20"/>
      <c r="B2537" s="20"/>
      <c r="C2537" s="20">
        <f ca="1"/>
        <v>1.7929979883710949</v>
      </c>
      <c r="D2537" s="20">
        <f ca="1"/>
        <v>-1.1930451730143774</v>
      </c>
      <c r="E2537" s="20">
        <f ca="1"/>
        <v>-0.70739426894196156</v>
      </c>
      <c r="F2537" s="20">
        <f ca="1"/>
        <v>-0.2895278031130617</v>
      </c>
      <c r="G2537" s="20">
        <f ca="1"/>
        <v>-0.4710828434692611</v>
      </c>
      <c r="H2537" s="20">
        <f ca="1"/>
        <v>0.1065495372185709</v>
      </c>
      <c r="I2537" s="164">
        <f t="shared" ca="1" si="628"/>
        <v>23.222920433639249</v>
      </c>
      <c r="J2537" s="164">
        <f t="shared" ca="1" si="629"/>
        <v>16.011545960187934</v>
      </c>
      <c r="K2537" s="164">
        <f t="shared" ca="1" si="630"/>
        <v>0.46751699395007495</v>
      </c>
      <c r="L2537" s="164">
        <f t="shared" ca="1" si="631"/>
        <v>0.95309786417877973</v>
      </c>
      <c r="M2537" s="20">
        <f t="shared" ca="1" si="632"/>
        <v>3.7640566199500398</v>
      </c>
      <c r="N2537" s="20">
        <f t="shared" ca="1" si="633"/>
        <v>1.6207265137494387</v>
      </c>
      <c r="O2537" s="20">
        <f t="shared" ca="1" si="624"/>
        <v>20920353.721504252</v>
      </c>
      <c r="P2537" s="20">
        <f t="shared" ca="1" si="625"/>
        <v>46638019.612413689</v>
      </c>
      <c r="Q2537" s="20">
        <f t="shared" ca="1" si="626"/>
        <v>462231.96086416108</v>
      </c>
      <c r="R2537" s="20">
        <f t="shared" ca="1" si="627"/>
        <v>68020605.294782102</v>
      </c>
      <c r="AD2537">
        <f t="shared" ca="1" si="634"/>
        <v>0.63663117321340945</v>
      </c>
      <c r="AE2537">
        <f t="shared" ca="1" si="635"/>
        <v>0.36964629536507898</v>
      </c>
      <c r="AF2537">
        <f t="shared" ca="1" si="636"/>
        <v>-0.84075460045386474</v>
      </c>
      <c r="AG2537">
        <f t="shared" ca="1" si="637"/>
        <v>-0.62228243555100182</v>
      </c>
      <c r="AH2537">
        <f t="shared" ca="1" si="638"/>
        <v>-0.8399370889444</v>
      </c>
      <c r="AI2537">
        <f t="shared" ca="1" si="639"/>
        <v>-0.5926310439204362</v>
      </c>
    </row>
    <row r="2538" spans="1:35">
      <c r="A2538" s="20"/>
      <c r="B2538" s="20"/>
      <c r="C2538" s="20">
        <f ca="1"/>
        <v>-1.7054965480806763</v>
      </c>
      <c r="D2538" s="20">
        <f ca="1"/>
        <v>-0.12841865905528427</v>
      </c>
      <c r="E2538" s="20">
        <f ca="1"/>
        <v>0.31468927426022197</v>
      </c>
      <c r="F2538" s="20">
        <f ca="1"/>
        <v>-0.36650674506944753</v>
      </c>
      <c r="G2538" s="20">
        <f ca="1"/>
        <v>1.1596724171025741</v>
      </c>
      <c r="H2538" s="20">
        <f ca="1"/>
        <v>0.84453979485230612</v>
      </c>
      <c r="I2538" s="164">
        <f t="shared" ca="1" si="628"/>
        <v>12.836845188548139</v>
      </c>
      <c r="J2538" s="164">
        <f t="shared" ca="1" si="629"/>
        <v>10.07122022149478</v>
      </c>
      <c r="K2538" s="164">
        <f t="shared" ca="1" si="630"/>
        <v>0.61277688331375313</v>
      </c>
      <c r="L2538" s="164">
        <f t="shared" ca="1" si="631"/>
        <v>1.1559086884217358</v>
      </c>
      <c r="M2538" s="20">
        <f t="shared" ca="1" si="632"/>
        <v>6.3312176568939442</v>
      </c>
      <c r="N2538" s="20">
        <f t="shared" ca="1" si="633"/>
        <v>2.4343053426319696</v>
      </c>
      <c r="O2538" s="20">
        <f t="shared" ca="1" si="624"/>
        <v>12214055.500886539</v>
      </c>
      <c r="P2538" s="20">
        <f t="shared" ca="1" si="625"/>
        <v>41277723.513737746</v>
      </c>
      <c r="Q2538" s="20">
        <f t="shared" ca="1" si="626"/>
        <v>289491.79121236474</v>
      </c>
      <c r="R2538" s="20">
        <f t="shared" ca="1" si="627"/>
        <v>53781270.805836648</v>
      </c>
      <c r="AD2538">
        <f t="shared" ca="1" si="634"/>
        <v>-1.8842608765659858</v>
      </c>
      <c r="AE2538">
        <f t="shared" ca="1" si="635"/>
        <v>-1.6237516035252413</v>
      </c>
      <c r="AF2538">
        <f t="shared" ca="1" si="636"/>
        <v>0.47978984830684585</v>
      </c>
      <c r="AG2538">
        <f t="shared" ca="1" si="637"/>
        <v>0.2995849473715263</v>
      </c>
      <c r="AH2538">
        <f t="shared" ca="1" si="638"/>
        <v>2.0124640632154942</v>
      </c>
      <c r="AI2538">
        <f t="shared" ca="1" si="639"/>
        <v>1.6062306557620796</v>
      </c>
    </row>
    <row r="2539" spans="1:35">
      <c r="A2539" s="20"/>
      <c r="B2539" s="20"/>
      <c r="C2539" s="20">
        <f ca="1"/>
        <v>-0.46448709679733891</v>
      </c>
      <c r="D2539" s="20">
        <f ca="1"/>
        <v>-1.4758688837388776</v>
      </c>
      <c r="E2539" s="20">
        <f ca="1"/>
        <v>-1.9536563533859921</v>
      </c>
      <c r="F2539" s="20">
        <f ca="1"/>
        <v>-1.0919289468455111</v>
      </c>
      <c r="G2539" s="20">
        <f ca="1"/>
        <v>-0.21246756075214146</v>
      </c>
      <c r="H2539" s="20">
        <f ca="1"/>
        <v>0.50575958223283735</v>
      </c>
      <c r="I2539" s="164">
        <f t="shared" ca="1" si="628"/>
        <v>11.748280096768161</v>
      </c>
      <c r="J2539" s="164">
        <f t="shared" ca="1" si="629"/>
        <v>8.7036433485161293</v>
      </c>
      <c r="K2539" s="164">
        <f t="shared" ca="1" si="630"/>
        <v>0.26687150165519968</v>
      </c>
      <c r="L2539" s="164">
        <f t="shared" ca="1" si="631"/>
        <v>0.63890414319770783</v>
      </c>
      <c r="M2539" s="20">
        <f t="shared" ca="1" si="632"/>
        <v>3.8909214660458495</v>
      </c>
      <c r="N2539" s="20">
        <f t="shared" ca="1" si="633"/>
        <v>1.5587217906330868</v>
      </c>
      <c r="O2539" s="20">
        <f t="shared" ca="1" si="624"/>
        <v>10904280.956049526</v>
      </c>
      <c r="P2539" s="20">
        <f t="shared" ca="1" si="625"/>
        <v>27455194.71606198</v>
      </c>
      <c r="Q2539" s="20">
        <f t="shared" ca="1" si="626"/>
        <v>282718.31283558608</v>
      </c>
      <c r="R2539" s="20">
        <f t="shared" ca="1" si="627"/>
        <v>38642193.984947093</v>
      </c>
      <c r="AD2539">
        <f t="shared" ca="1" si="634"/>
        <v>-2.1484757046679226</v>
      </c>
      <c r="AE2539">
        <f t="shared" ca="1" si="635"/>
        <v>-2.0826700172764667</v>
      </c>
      <c r="AF2539">
        <f t="shared" ca="1" si="636"/>
        <v>-2.6648045304072761</v>
      </c>
      <c r="AG2539">
        <f t="shared" ca="1" si="637"/>
        <v>-2.0504357127376922</v>
      </c>
      <c r="AH2539">
        <f t="shared" ca="1" si="638"/>
        <v>-0.69897614883794446</v>
      </c>
      <c r="AI2539">
        <f t="shared" ca="1" si="639"/>
        <v>-0.76021137666733307</v>
      </c>
    </row>
    <row r="2540" spans="1:35">
      <c r="A2540" s="20"/>
      <c r="B2540" s="20"/>
      <c r="C2540" s="20">
        <f ca="1"/>
        <v>-1.8306512309656839E-2</v>
      </c>
      <c r="D2540" s="20">
        <f ca="1"/>
        <v>-0.51970435876897614</v>
      </c>
      <c r="E2540" s="20">
        <f ca="1"/>
        <v>0.25916321316745461</v>
      </c>
      <c r="F2540" s="20">
        <f ca="1"/>
        <v>-1.2088694063729624</v>
      </c>
      <c r="G2540" s="20">
        <f ca="1"/>
        <v>-1.3918014871676492</v>
      </c>
      <c r="H2540" s="20">
        <f ca="1"/>
        <v>-1.3339108340529853</v>
      </c>
      <c r="I2540" s="164">
        <f t="shared" ca="1" si="628"/>
        <v>18.558258658178836</v>
      </c>
      <c r="J2540" s="164">
        <f t="shared" ca="1" si="629"/>
        <v>13.019165033868472</v>
      </c>
      <c r="K2540" s="164">
        <f t="shared" ca="1" si="630"/>
        <v>0.42573442550592744</v>
      </c>
      <c r="L2540" s="164">
        <f t="shared" ca="1" si="631"/>
        <v>0.63719414127936957</v>
      </c>
      <c r="M2540" s="20">
        <f t="shared" ca="1" si="632"/>
        <v>2.0872388157104873</v>
      </c>
      <c r="N2540" s="20">
        <f t="shared" ca="1" si="633"/>
        <v>0.75997194452138173</v>
      </c>
      <c r="O2540" s="20">
        <f t="shared" ca="1" si="624"/>
        <v>16837120.845139608</v>
      </c>
      <c r="P2540" s="20">
        <f t="shared" ca="1" si="625"/>
        <v>34203841.168551236</v>
      </c>
      <c r="Q2540" s="20">
        <f t="shared" ca="1" si="626"/>
        <v>24141.892247635904</v>
      </c>
      <c r="R2540" s="20">
        <f t="shared" ca="1" si="627"/>
        <v>51065103.905938484</v>
      </c>
      <c r="AD2540">
        <f t="shared" ca="1" si="634"/>
        <v>-0.49556828684979781</v>
      </c>
      <c r="AE2540">
        <f t="shared" ca="1" si="635"/>
        <v>-0.63450837789648595</v>
      </c>
      <c r="AF2540">
        <f t="shared" ca="1" si="636"/>
        <v>-1.2205961317642962</v>
      </c>
      <c r="AG2540">
        <f t="shared" ca="1" si="637"/>
        <v>-2.0582084487301384</v>
      </c>
      <c r="AH2540">
        <f t="shared" ca="1" si="638"/>
        <v>-2.7030679825439026</v>
      </c>
      <c r="AI2540">
        <f t="shared" ca="1" si="639"/>
        <v>-2.9189947445368065</v>
      </c>
    </row>
    <row r="2541" spans="1:35">
      <c r="A2541" s="20"/>
      <c r="B2541" s="20"/>
      <c r="C2541" s="20">
        <f ca="1"/>
        <v>-0.39068930795707751</v>
      </c>
      <c r="D2541" s="20">
        <f ca="1"/>
        <v>0.77838749972838417</v>
      </c>
      <c r="E2541" s="20">
        <f ca="1"/>
        <v>-0.32510384510396101</v>
      </c>
      <c r="F2541" s="20">
        <f ca="1"/>
        <v>-1.1892550210807653</v>
      </c>
      <c r="G2541" s="20">
        <f ca="1"/>
        <v>-0.15793016121853071</v>
      </c>
      <c r="H2541" s="20">
        <f ca="1"/>
        <v>-1.9003434307432012</v>
      </c>
      <c r="I2541" s="164">
        <f t="shared" ca="1" si="628"/>
        <v>20.859330134939103</v>
      </c>
      <c r="J2541" s="164">
        <f t="shared" ca="1" si="629"/>
        <v>15.364915332927776</v>
      </c>
      <c r="K2541" s="164">
        <f t="shared" ca="1" si="630"/>
        <v>0.40260568424249121</v>
      </c>
      <c r="L2541" s="164">
        <f t="shared" ca="1" si="631"/>
        <v>0.61491595757692785</v>
      </c>
      <c r="M2541" s="20">
        <f t="shared" ca="1" si="632"/>
        <v>2.5862436180970221</v>
      </c>
      <c r="N2541" s="20">
        <f t="shared" ca="1" si="633"/>
        <v>0.90561633940500519</v>
      </c>
      <c r="O2541" s="20">
        <f t="shared" ca="1" si="624"/>
        <v>19315108.25942203</v>
      </c>
      <c r="P2541" s="20">
        <f t="shared" ca="1" si="625"/>
        <v>35949573.57232067</v>
      </c>
      <c r="Q2541" s="20">
        <f t="shared" ca="1" si="626"/>
        <v>-30343.727358793094</v>
      </c>
      <c r="R2541" s="20">
        <f t="shared" ca="1" si="627"/>
        <v>55234338.104383908</v>
      </c>
      <c r="AD2541">
        <f t="shared" ca="1" si="634"/>
        <v>6.2944207509490605E-2</v>
      </c>
      <c r="AE2541">
        <f t="shared" ca="1" si="635"/>
        <v>0.15265615198918639</v>
      </c>
      <c r="AF2541">
        <f t="shared" ca="1" si="636"/>
        <v>-1.4308574159773528</v>
      </c>
      <c r="AG2541">
        <f t="shared" ca="1" si="637"/>
        <v>-2.1594729201048741</v>
      </c>
      <c r="AH2541">
        <f t="shared" ca="1" si="638"/>
        <v>-2.1486182021144193</v>
      </c>
      <c r="AI2541">
        <f t="shared" ca="1" si="639"/>
        <v>-2.5253612448513376</v>
      </c>
    </row>
    <row r="2542" spans="1:35">
      <c r="A2542" s="20"/>
      <c r="B2542" s="20"/>
      <c r="C2542" s="20">
        <f ca="1"/>
        <v>-0.46319669602490626</v>
      </c>
      <c r="D2542" s="20">
        <f ca="1"/>
        <v>1.000764707135382</v>
      </c>
      <c r="E2542" s="20">
        <f ca="1"/>
        <v>-5.9630908135825812E-2</v>
      </c>
      <c r="F2542" s="20">
        <f ca="1"/>
        <v>-2.0063812995689974</v>
      </c>
      <c r="G2542" s="20">
        <f ca="1"/>
        <v>1.4939363506903995</v>
      </c>
      <c r="H2542" s="20">
        <f ca="1"/>
        <v>-0.80113241867014029</v>
      </c>
      <c r="I2542" s="164">
        <f t="shared" ca="1" si="628"/>
        <v>20.758449095054523</v>
      </c>
      <c r="J2542" s="164">
        <f t="shared" ca="1" si="629"/>
        <v>15.871930487247813</v>
      </c>
      <c r="K2542" s="164">
        <f t="shared" ca="1" si="630"/>
        <v>0.48194070291099411</v>
      </c>
      <c r="L2542" s="164">
        <f t="shared" ca="1" si="631"/>
        <v>0.67095494496841512</v>
      </c>
      <c r="M2542" s="20">
        <f t="shared" ca="1" si="632"/>
        <v>4.723873978053593</v>
      </c>
      <c r="N2542" s="20">
        <f t="shared" ca="1" si="633"/>
        <v>1.7117850288451792</v>
      </c>
      <c r="O2542" s="20">
        <f t="shared" ca="1" si="624"/>
        <v>19531685.367956456</v>
      </c>
      <c r="P2542" s="20">
        <f t="shared" ca="1" si="625"/>
        <v>37229565.377424926</v>
      </c>
      <c r="Q2542" s="20">
        <f t="shared" ca="1" si="626"/>
        <v>41133.590499157137</v>
      </c>
      <c r="R2542" s="20">
        <f t="shared" ca="1" si="627"/>
        <v>56802384.33588054</v>
      </c>
      <c r="AD2542">
        <f t="shared" ca="1" si="634"/>
        <v>3.8458518217116926E-2</v>
      </c>
      <c r="AE2542">
        <f t="shared" ca="1" si="635"/>
        <v>0.32279546551939992</v>
      </c>
      <c r="AF2542">
        <f t="shared" ca="1" si="636"/>
        <v>-0.70962997353641744</v>
      </c>
      <c r="AG2542">
        <f t="shared" ca="1" si="637"/>
        <v>-1.9047502501435682</v>
      </c>
      <c r="AH2542">
        <f t="shared" ca="1" si="638"/>
        <v>0.22652664228177055</v>
      </c>
      <c r="AI2542">
        <f t="shared" ca="1" si="639"/>
        <v>-0.34652694906708315</v>
      </c>
    </row>
    <row r="2543" spans="1:35">
      <c r="A2543" s="20"/>
      <c r="B2543" s="20"/>
      <c r="C2543" s="20">
        <f ca="1"/>
        <v>-0.18275128543501076</v>
      </c>
      <c r="D2543" s="20">
        <f ca="1"/>
        <v>0.79654074991212853</v>
      </c>
      <c r="E2543" s="20">
        <f ca="1"/>
        <v>0.40532367924250129</v>
      </c>
      <c r="F2543" s="20">
        <f ca="1"/>
        <v>-0.23461669909917177</v>
      </c>
      <c r="G2543" s="20">
        <f ca="1"/>
        <v>0.3043124790006167</v>
      </c>
      <c r="H2543" s="20">
        <f ca="1"/>
        <v>0.14168576060222174</v>
      </c>
      <c r="I2543" s="164">
        <f t="shared" ca="1" si="628"/>
        <v>22.858276283760741</v>
      </c>
      <c r="J2543" s="164">
        <f t="shared" ca="1" si="629"/>
        <v>16.876260852738302</v>
      </c>
      <c r="K2543" s="164">
        <f t="shared" ca="1" si="630"/>
        <v>0.61304062716366137</v>
      </c>
      <c r="L2543" s="164">
        <f t="shared" ca="1" si="631"/>
        <v>1.1202643214313568</v>
      </c>
      <c r="M2543" s="20">
        <f t="shared" ca="1" si="632"/>
        <v>4.9408287108818714</v>
      </c>
      <c r="N2543" s="20">
        <f t="shared" ca="1" si="633"/>
        <v>2.0113605030364599</v>
      </c>
      <c r="O2543" s="20">
        <f t="shared" ca="1" si="624"/>
        <v>21187023.946095161</v>
      </c>
      <c r="P2543" s="20">
        <f t="shared" ca="1" si="625"/>
        <v>50392751.999867983</v>
      </c>
      <c r="Q2543" s="20">
        <f t="shared" ca="1" si="626"/>
        <v>412647.37716986035</v>
      </c>
      <c r="R2543" s="20">
        <f t="shared" ca="1" si="627"/>
        <v>71992423.323133007</v>
      </c>
      <c r="AD2543">
        <f t="shared" ca="1" si="634"/>
        <v>0.5481253115924124</v>
      </c>
      <c r="AE2543">
        <f t="shared" ca="1" si="635"/>
        <v>0.65981907810010165</v>
      </c>
      <c r="AF2543">
        <f t="shared" ca="1" si="636"/>
        <v>0.4821875196696479</v>
      </c>
      <c r="AG2543">
        <f t="shared" ca="1" si="637"/>
        <v>0.13756509741525794</v>
      </c>
      <c r="AH2543">
        <f t="shared" ca="1" si="638"/>
        <v>0.46758745653541267</v>
      </c>
      <c r="AI2543">
        <f t="shared" ca="1" si="639"/>
        <v>0.463136494693134</v>
      </c>
    </row>
    <row r="2544" spans="1:35">
      <c r="A2544" s="20"/>
      <c r="B2544" s="20"/>
      <c r="C2544" s="20">
        <f ca="1"/>
        <v>1.0230784629037455</v>
      </c>
      <c r="D2544" s="20">
        <f ca="1"/>
        <v>0.64076742069757497</v>
      </c>
      <c r="E2544" s="20">
        <f ca="1"/>
        <v>0.29894739758908934</v>
      </c>
      <c r="F2544" s="20">
        <f ca="1"/>
        <v>0.36384029569978876</v>
      </c>
      <c r="G2544" s="20">
        <f ca="1"/>
        <v>-6.4854476391960347E-2</v>
      </c>
      <c r="H2544" s="20">
        <f ca="1"/>
        <v>0.20419805640687924</v>
      </c>
      <c r="I2544" s="164">
        <f t="shared" ca="1" si="628"/>
        <v>27.594485400541714</v>
      </c>
      <c r="J2544" s="164">
        <f t="shared" ca="1" si="629"/>
        <v>19.777196217519087</v>
      </c>
      <c r="K2544" s="164">
        <f t="shared" ca="1" si="630"/>
        <v>0.63994321547397204</v>
      </c>
      <c r="L2544" s="164">
        <f t="shared" ca="1" si="631"/>
        <v>1.2461742801222451</v>
      </c>
      <c r="M2544" s="20">
        <f t="shared" ca="1" si="632"/>
        <v>4.6801472863469664</v>
      </c>
      <c r="N2544" s="20">
        <f t="shared" ca="1" si="633"/>
        <v>2.0204927000286141</v>
      </c>
      <c r="O2544" s="20">
        <f t="shared" ca="1" si="624"/>
        <v>25259645.798055194</v>
      </c>
      <c r="P2544" s="20">
        <f t="shared" ca="1" si="625"/>
        <v>58217549.412533723</v>
      </c>
      <c r="Q2544" s="20">
        <f t="shared" ca="1" si="626"/>
        <v>583661.73619266064</v>
      </c>
      <c r="R2544" s="20">
        <f t="shared" ca="1" si="627"/>
        <v>84060856.946781576</v>
      </c>
      <c r="AD2544">
        <f t="shared" ca="1" si="634"/>
        <v>1.6976906311994453</v>
      </c>
      <c r="AE2544">
        <f t="shared" ca="1" si="635"/>
        <v>1.6332873213151302</v>
      </c>
      <c r="AF2544">
        <f t="shared" ca="1" si="636"/>
        <v>0.72675650430883665</v>
      </c>
      <c r="AG2544">
        <f t="shared" ca="1" si="637"/>
        <v>0.70988309146475026</v>
      </c>
      <c r="AH2544">
        <f t="shared" ca="1" si="638"/>
        <v>0.17794142927440765</v>
      </c>
      <c r="AI2544">
        <f t="shared" ca="1" si="639"/>
        <v>0.48781810818544358</v>
      </c>
    </row>
    <row r="2545" spans="1:35">
      <c r="A2545" s="20"/>
      <c r="B2545" s="20"/>
      <c r="C2545" s="20">
        <f ca="1"/>
        <v>-0.33636709453618135</v>
      </c>
      <c r="D2545" s="20">
        <f ca="1"/>
        <v>-0.59195081263667781</v>
      </c>
      <c r="E2545" s="20">
        <f ca="1"/>
        <v>0.79815386030664348</v>
      </c>
      <c r="F2545" s="20">
        <f ca="1"/>
        <v>0.93297617780472608</v>
      </c>
      <c r="G2545" s="20">
        <f ca="1"/>
        <v>-0.23318762712037605</v>
      </c>
      <c r="H2545" s="20">
        <f ca="1"/>
        <v>0.36142109340375878</v>
      </c>
      <c r="I2545" s="164">
        <f t="shared" ca="1" si="628"/>
        <v>18.067385275793956</v>
      </c>
      <c r="J2545" s="164">
        <f t="shared" ca="1" si="629"/>
        <v>12.763161773936202</v>
      </c>
      <c r="K2545" s="164">
        <f t="shared" ca="1" si="630"/>
        <v>0.68801045483860923</v>
      </c>
      <c r="L2545" s="164">
        <f t="shared" ca="1" si="631"/>
        <v>1.3855548215615572</v>
      </c>
      <c r="M2545" s="20">
        <f t="shared" ca="1" si="632"/>
        <v>5.1305871819231434</v>
      </c>
      <c r="N2545" s="20">
        <f t="shared" ca="1" si="633"/>
        <v>2.0884870020087472</v>
      </c>
      <c r="O2545" s="20">
        <f t="shared" ca="1" si="624"/>
        <v>16438837.672474351</v>
      </c>
      <c r="P2545" s="20">
        <f t="shared" ca="1" si="625"/>
        <v>52151124.244916007</v>
      </c>
      <c r="Q2545" s="20">
        <f t="shared" ca="1" si="626"/>
        <v>428297.40560196311</v>
      </c>
      <c r="R2545" s="20">
        <f t="shared" ca="1" si="627"/>
        <v>69018259.322992325</v>
      </c>
      <c r="AD2545">
        <f t="shared" ca="1" si="634"/>
        <v>-0.61471231170049667</v>
      </c>
      <c r="AE2545">
        <f t="shared" ca="1" si="635"/>
        <v>-0.72041551210194577</v>
      </c>
      <c r="AF2545">
        <f t="shared" ca="1" si="636"/>
        <v>1.1637314076237193</v>
      </c>
      <c r="AG2545">
        <f t="shared" ca="1" si="637"/>
        <v>1.3434310070979865</v>
      </c>
      <c r="AH2545">
        <f t="shared" ca="1" si="638"/>
        <v>0.67843020213682603</v>
      </c>
      <c r="AI2545">
        <f t="shared" ca="1" si="639"/>
        <v>0.67158649191553232</v>
      </c>
    </row>
    <row r="2546" spans="1:35">
      <c r="A2546" s="20"/>
      <c r="B2546" s="20"/>
      <c r="C2546" s="20">
        <f ca="1"/>
        <v>1.2756707081042777</v>
      </c>
      <c r="D2546" s="20">
        <f ca="1"/>
        <v>0.87868213047078769</v>
      </c>
      <c r="E2546" s="20">
        <f ca="1"/>
        <v>0.32748231105464642</v>
      </c>
      <c r="F2546" s="20">
        <f ca="1"/>
        <v>-0.61512227741020131</v>
      </c>
      <c r="G2546" s="20">
        <f ca="1"/>
        <v>8.3307283920471681E-2</v>
      </c>
      <c r="H2546" s="20">
        <f ca="1"/>
        <v>0.50469282035487306</v>
      </c>
      <c r="I2546" s="164">
        <f t="shared" ca="1" si="628"/>
        <v>29.132514467131944</v>
      </c>
      <c r="J2546" s="164">
        <f t="shared" ca="1" si="629"/>
        <v>21.093743772460389</v>
      </c>
      <c r="K2546" s="164">
        <f t="shared" ca="1" si="630"/>
        <v>0.6099917820680465</v>
      </c>
      <c r="L2546" s="164">
        <f t="shared" ca="1" si="631"/>
        <v>1.0783376611292197</v>
      </c>
      <c r="M2546" s="20">
        <f t="shared" ca="1" si="632"/>
        <v>4.7410782396648212</v>
      </c>
      <c r="N2546" s="20">
        <f t="shared" ca="1" si="633"/>
        <v>2.0467604632149561</v>
      </c>
      <c r="O2546" s="20">
        <f t="shared" ca="1" si="624"/>
        <v>26781891.600136206</v>
      </c>
      <c r="P2546" s="20">
        <f t="shared" ca="1" si="625"/>
        <v>55616382.749771737</v>
      </c>
      <c r="Q2546" s="20">
        <f t="shared" ca="1" si="626"/>
        <v>591200.5355207643</v>
      </c>
      <c r="R2546" s="20">
        <f t="shared" ca="1" si="627"/>
        <v>82989474.885428697</v>
      </c>
      <c r="AD2546">
        <f t="shared" ca="1" si="634"/>
        <v>2.0709986570708598</v>
      </c>
      <c r="AE2546">
        <f t="shared" ca="1" si="635"/>
        <v>2.0750818028390565</v>
      </c>
      <c r="AF2546">
        <f t="shared" ca="1" si="636"/>
        <v>0.45447074607314952</v>
      </c>
      <c r="AG2546">
        <f t="shared" ca="1" si="637"/>
        <v>-5.3010631230820227E-2</v>
      </c>
      <c r="AH2546">
        <f t="shared" ca="1" si="638"/>
        <v>0.24564248851646889</v>
      </c>
      <c r="AI2546">
        <f t="shared" ca="1" si="639"/>
        <v>0.55881206274312412</v>
      </c>
    </row>
    <row r="2547" spans="1:35">
      <c r="A2547" s="20"/>
      <c r="B2547" s="20"/>
      <c r="C2547" s="20">
        <f ca="1"/>
        <v>0.30749194045110712</v>
      </c>
      <c r="D2547" s="20">
        <f ca="1"/>
        <v>0.19080073562078534</v>
      </c>
      <c r="E2547" s="20">
        <f ca="1"/>
        <v>0.92412447261113506</v>
      </c>
      <c r="F2547" s="20">
        <f ca="1"/>
        <v>0.13344557518091596</v>
      </c>
      <c r="G2547" s="20">
        <f ca="1"/>
        <v>1.0125701774812723</v>
      </c>
      <c r="H2547" s="20">
        <f ca="1"/>
        <v>0.64951627874976592</v>
      </c>
      <c r="I2547" s="164">
        <f t="shared" ca="1" si="628"/>
        <v>22.917065863688823</v>
      </c>
      <c r="J2547" s="164">
        <f t="shared" ca="1" si="629"/>
        <v>16.641234954602606</v>
      </c>
      <c r="K2547" s="164">
        <f t="shared" ca="1" si="630"/>
        <v>0.73301127323009474</v>
      </c>
      <c r="L2547" s="164">
        <f t="shared" ca="1" si="631"/>
        <v>1.3538624135525228</v>
      </c>
      <c r="M2547" s="20">
        <f t="shared" ca="1" si="632"/>
        <v>6.1898340868607962</v>
      </c>
      <c r="N2547" s="20">
        <f t="shared" ca="1" si="633"/>
        <v>2.4980214826314899</v>
      </c>
      <c r="O2547" s="20">
        <f t="shared" ca="1" si="624"/>
        <v>21093043.285866179</v>
      </c>
      <c r="P2547" s="20">
        <f t="shared" ca="1" si="625"/>
        <v>56206347.858508982</v>
      </c>
      <c r="Q2547" s="20">
        <f t="shared" ca="1" si="626"/>
        <v>480542.16342057637</v>
      </c>
      <c r="R2547" s="20">
        <f t="shared" ca="1" si="627"/>
        <v>77779933.307795733</v>
      </c>
      <c r="AD2547">
        <f t="shared" ca="1" si="634"/>
        <v>0.56239462710893684</v>
      </c>
      <c r="AE2547">
        <f t="shared" ca="1" si="635"/>
        <v>0.58095132704785402</v>
      </c>
      <c r="AF2547">
        <f t="shared" ca="1" si="636"/>
        <v>1.5728297566372242</v>
      </c>
      <c r="AG2547">
        <f t="shared" ca="1" si="637"/>
        <v>1.1993746070569216</v>
      </c>
      <c r="AH2547">
        <f t="shared" ca="1" si="638"/>
        <v>1.855371207623107</v>
      </c>
      <c r="AI2547">
        <f t="shared" ca="1" si="639"/>
        <v>1.7784364395445678</v>
      </c>
    </row>
    <row r="2548" spans="1:35">
      <c r="A2548" s="20"/>
      <c r="B2548" s="20"/>
      <c r="C2548" s="20">
        <f ca="1"/>
        <v>1.0249144269802264</v>
      </c>
      <c r="D2548" s="20">
        <f ca="1"/>
        <v>1.4372418452090154</v>
      </c>
      <c r="E2548" s="20">
        <f ca="1"/>
        <v>1.9074392835091221</v>
      </c>
      <c r="F2548" s="20">
        <f ca="1"/>
        <v>0.86057025309446666</v>
      </c>
      <c r="G2548" s="20">
        <f ca="1"/>
        <v>0.1752674391746423</v>
      </c>
      <c r="H2548" s="20">
        <f ca="1"/>
        <v>-2.0567748221344879</v>
      </c>
      <c r="I2548" s="164">
        <f t="shared" ca="1" si="628"/>
        <v>31.189386824377468</v>
      </c>
      <c r="J2548" s="164">
        <f t="shared" ca="1" si="629"/>
        <v>21.999409320647526</v>
      </c>
      <c r="K2548" s="164">
        <f t="shared" ca="1" si="630"/>
        <v>0.80005692224819736</v>
      </c>
      <c r="L2548" s="164">
        <f t="shared" ca="1" si="631"/>
        <v>1.3580730211953418</v>
      </c>
      <c r="M2548" s="20">
        <f t="shared" ca="1" si="632"/>
        <v>3.8731419844985995</v>
      </c>
      <c r="N2548" s="20">
        <f t="shared" ca="1" si="633"/>
        <v>1.5068138741603763</v>
      </c>
      <c r="O2548" s="20">
        <f t="shared" ca="1" si="624"/>
        <v>28361709.376276758</v>
      </c>
      <c r="P2548" s="20">
        <f t="shared" ca="1" si="625"/>
        <v>64559074.295635067</v>
      </c>
      <c r="Q2548" s="20">
        <f t="shared" ca="1" si="626"/>
        <v>206508.9482120584</v>
      </c>
      <c r="R2548" s="20">
        <f t="shared" ca="1" si="627"/>
        <v>93127292.620123878</v>
      </c>
      <c r="AD2548">
        <f t="shared" ca="1" si="634"/>
        <v>2.5702395204799675</v>
      </c>
      <c r="AE2548">
        <f t="shared" ca="1" si="635"/>
        <v>2.3789964163246733</v>
      </c>
      <c r="AF2548">
        <f t="shared" ca="1" si="636"/>
        <v>2.182335656801794</v>
      </c>
      <c r="AG2548">
        <f t="shared" ca="1" si="637"/>
        <v>1.2185137327060986</v>
      </c>
      <c r="AH2548">
        <f t="shared" ca="1" si="638"/>
        <v>-0.71873112833488895</v>
      </c>
      <c r="AI2548">
        <f t="shared" ca="1" si="639"/>
        <v>-0.90050304280979399</v>
      </c>
    </row>
    <row r="2549" spans="1:35">
      <c r="A2549" s="20"/>
      <c r="B2549" s="20"/>
      <c r="C2549" s="20">
        <f ca="1"/>
        <v>-0.41975886809397234</v>
      </c>
      <c r="D2549" s="20">
        <f ca="1"/>
        <v>1.0767522725889103</v>
      </c>
      <c r="E2549" s="20">
        <f ca="1"/>
        <v>-0.88646713388099163</v>
      </c>
      <c r="F2549" s="20">
        <f ca="1"/>
        <v>0.80287312689698453</v>
      </c>
      <c r="G2549" s="20">
        <f ca="1"/>
        <v>0.38637836935481029</v>
      </c>
      <c r="H2549" s="20">
        <f ca="1"/>
        <v>-9.7611465738341313E-2</v>
      </c>
      <c r="I2549" s="164">
        <f t="shared" ca="1" si="628"/>
        <v>22.466842079639338</v>
      </c>
      <c r="J2549" s="164">
        <f t="shared" ca="1" si="629"/>
        <v>16.761730784274143</v>
      </c>
      <c r="K2549" s="164">
        <f t="shared" ca="1" si="630"/>
        <v>0.52375614283970839</v>
      </c>
      <c r="L2549" s="164">
        <f t="shared" ca="1" si="631"/>
        <v>1.1886414464832817</v>
      </c>
      <c r="M2549" s="20">
        <f t="shared" ca="1" si="632"/>
        <v>4.7243233200393533</v>
      </c>
      <c r="N2549" s="20">
        <f t="shared" ca="1" si="633"/>
        <v>1.9871530629286509</v>
      </c>
      <c r="O2549" s="20">
        <f t="shared" ca="1" si="624"/>
        <v>20917210.908274822</v>
      </c>
      <c r="P2549" s="20">
        <f t="shared" ca="1" si="625"/>
        <v>51686974.972843207</v>
      </c>
      <c r="Q2549" s="20">
        <f t="shared" ca="1" si="626"/>
        <v>501499.41213557887</v>
      </c>
      <c r="R2549" s="20">
        <f t="shared" ca="1" si="627"/>
        <v>73105685.293253615</v>
      </c>
      <c r="AD2549">
        <f t="shared" ca="1" si="634"/>
        <v>0.45311700962119861</v>
      </c>
      <c r="AE2549">
        <f t="shared" ca="1" si="635"/>
        <v>0.62138616921951062</v>
      </c>
      <c r="AF2549">
        <f t="shared" ca="1" si="636"/>
        <v>-0.32948961054810588</v>
      </c>
      <c r="AG2549">
        <f t="shared" ca="1" si="637"/>
        <v>0.44837021128764354</v>
      </c>
      <c r="AH2549">
        <f t="shared" ca="1" si="638"/>
        <v>0.22702591115483728</v>
      </c>
      <c r="AI2549">
        <f t="shared" ca="1" si="639"/>
        <v>0.3977109808882453</v>
      </c>
    </row>
    <row r="2550" spans="1:35">
      <c r="A2550" s="20"/>
      <c r="B2550" s="20"/>
      <c r="C2550" s="20">
        <f ca="1"/>
        <v>0.67308835256826238</v>
      </c>
      <c r="D2550" s="20">
        <f ca="1"/>
        <v>-0.53595659045939925</v>
      </c>
      <c r="E2550" s="20">
        <f ca="1"/>
        <v>-1.0733343613311541</v>
      </c>
      <c r="F2550" s="20">
        <f ca="1"/>
        <v>-1.8015515321532718</v>
      </c>
      <c r="G2550" s="20">
        <f ca="1"/>
        <v>-0.4824562159297221</v>
      </c>
      <c r="H2550" s="20">
        <f ca="1"/>
        <v>-1.2816263433707116</v>
      </c>
      <c r="I2550" s="164">
        <f t="shared" ca="1" si="628"/>
        <v>19.914994042836668</v>
      </c>
      <c r="J2550" s="164">
        <f t="shared" ca="1" si="629"/>
        <v>14.219748829900606</v>
      </c>
      <c r="K2550" s="164">
        <f t="shared" ca="1" si="630"/>
        <v>0.29423903255147721</v>
      </c>
      <c r="L2550" s="164">
        <f t="shared" ca="1" si="631"/>
        <v>0.43987907597331743</v>
      </c>
      <c r="M2550" s="20">
        <f t="shared" ca="1" si="632"/>
        <v>2.3020392957751694</v>
      </c>
      <c r="N2550" s="20">
        <f t="shared" ca="1" si="633"/>
        <v>0.8496998985313382</v>
      </c>
      <c r="O2550" s="20">
        <f t="shared" ca="1" si="624"/>
        <v>18200849.658030242</v>
      </c>
      <c r="P2550" s="20">
        <f t="shared" ca="1" si="625"/>
        <v>30695654.826177668</v>
      </c>
      <c r="Q2550" s="20">
        <f t="shared" ca="1" si="626"/>
        <v>45910.804700792454</v>
      </c>
      <c r="R2550" s="20">
        <f t="shared" ca="1" si="627"/>
        <v>48942415.288908705</v>
      </c>
      <c r="AD2550">
        <f t="shared" ca="1" si="634"/>
        <v>-0.16626358183576062</v>
      </c>
      <c r="AE2550">
        <f t="shared" ca="1" si="635"/>
        <v>-0.23162790942932709</v>
      </c>
      <c r="AF2550">
        <f t="shared" ca="1" si="636"/>
        <v>-2.4160087949865714</v>
      </c>
      <c r="AG2550">
        <f t="shared" ca="1" si="637"/>
        <v>-2.955095109212194</v>
      </c>
      <c r="AH2550">
        <f t="shared" ca="1" si="638"/>
        <v>-2.4644007824720333</v>
      </c>
      <c r="AI2550">
        <f t="shared" ca="1" si="639"/>
        <v>-2.6764867607261134</v>
      </c>
    </row>
    <row r="2551" spans="1:35">
      <c r="A2551" s="20"/>
      <c r="B2551" s="20"/>
      <c r="C2551" s="20">
        <f ca="1"/>
        <v>0.63631305370169811</v>
      </c>
      <c r="D2551" s="20">
        <f ca="1"/>
        <v>-0.50388799656166239</v>
      </c>
      <c r="E2551" s="20">
        <f ca="1"/>
        <v>0.44141424141403351</v>
      </c>
      <c r="F2551" s="20">
        <f ca="1"/>
        <v>1.2527979745344919</v>
      </c>
      <c r="G2551" s="20">
        <f ca="1"/>
        <v>-1.7180601917209322</v>
      </c>
      <c r="H2551" s="20">
        <f ca="1"/>
        <v>-1.4809551221624382</v>
      </c>
      <c r="I2551" s="164">
        <f t="shared" ca="1" si="628"/>
        <v>22.544903900525998</v>
      </c>
      <c r="J2551" s="164">
        <f t="shared" ca="1" si="629"/>
        <v>15.247880064583233</v>
      </c>
      <c r="K2551" s="164">
        <f t="shared" ca="1" si="630"/>
        <v>0.57554426933811764</v>
      </c>
      <c r="L2551" s="164">
        <f t="shared" ca="1" si="631"/>
        <v>1.178911216768515</v>
      </c>
      <c r="M2551" s="20">
        <f t="shared" ca="1" si="632"/>
        <v>2.3501658636760601</v>
      </c>
      <c r="N2551" s="20">
        <f t="shared" ca="1" si="633"/>
        <v>1.002873641233105</v>
      </c>
      <c r="O2551" s="20">
        <f t="shared" ca="1" si="624"/>
        <v>20151554.941153973</v>
      </c>
      <c r="P2551" s="20">
        <f t="shared" ca="1" si="625"/>
        <v>51525100.659622729</v>
      </c>
      <c r="Q2551" s="20">
        <f t="shared" ca="1" si="626"/>
        <v>273386.97485510493</v>
      </c>
      <c r="R2551" s="20">
        <f t="shared" ca="1" si="627"/>
        <v>71950042.575631812</v>
      </c>
      <c r="AD2551">
        <f t="shared" ca="1" si="634"/>
        <v>0.4720640535257275</v>
      </c>
      <c r="AE2551">
        <f t="shared" ca="1" si="635"/>
        <v>0.11338257200779664</v>
      </c>
      <c r="AF2551">
        <f t="shared" ca="1" si="636"/>
        <v>0.14131153943743213</v>
      </c>
      <c r="AG2551">
        <f t="shared" ca="1" si="637"/>
        <v>0.40414189440234038</v>
      </c>
      <c r="AH2551">
        <f t="shared" ca="1" si="638"/>
        <v>-2.4109268181377104</v>
      </c>
      <c r="AI2551">
        <f t="shared" ca="1" si="639"/>
        <v>-2.2625036723429601</v>
      </c>
    </row>
    <row r="2552" spans="1:35">
      <c r="A2552" s="20"/>
      <c r="B2552" s="20"/>
      <c r="C2552" s="20">
        <f ca="1"/>
        <v>-0.15812347608641597</v>
      </c>
      <c r="D2552" s="20">
        <f ca="1"/>
        <v>-1.0917028071716306</v>
      </c>
      <c r="E2552" s="20">
        <f ca="1"/>
        <v>-2.113551510693628</v>
      </c>
      <c r="F2552" s="20">
        <f ca="1"/>
        <v>-0.68456723069579806</v>
      </c>
      <c r="G2552" s="20">
        <f ca="1"/>
        <v>-0.50345587394534896</v>
      </c>
      <c r="H2552" s="20">
        <f ca="1"/>
        <v>0.45451305074896836</v>
      </c>
      <c r="I2552" s="164">
        <f t="shared" ca="1" si="628"/>
        <v>14.613334245396</v>
      </c>
      <c r="J2552" s="164">
        <f t="shared" ca="1" si="629"/>
        <v>10.711259418545449</v>
      </c>
      <c r="K2552" s="164">
        <f t="shared" ca="1" si="630"/>
        <v>0.26835642564981899</v>
      </c>
      <c r="L2552" s="164">
        <f t="shared" ca="1" si="631"/>
        <v>0.69818615650335247</v>
      </c>
      <c r="M2552" s="20">
        <f t="shared" ca="1" si="632"/>
        <v>3.6068949710025855</v>
      </c>
      <c r="N2552" s="20">
        <f t="shared" ca="1" si="633"/>
        <v>1.5190091370342074</v>
      </c>
      <c r="O2552" s="20">
        <f t="shared" ca="1" si="624"/>
        <v>13502705.440201737</v>
      </c>
      <c r="P2552" s="20">
        <f t="shared" ca="1" si="625"/>
        <v>31772653.64562666</v>
      </c>
      <c r="Q2552" s="20">
        <f t="shared" ca="1" si="626"/>
        <v>385972.22045004024</v>
      </c>
      <c r="R2552" s="20">
        <f t="shared" ca="1" si="627"/>
        <v>45661331.306278437</v>
      </c>
      <c r="AD2552">
        <f t="shared" ca="1" si="634"/>
        <v>-1.4530742122825242</v>
      </c>
      <c r="AE2552">
        <f t="shared" ca="1" si="635"/>
        <v>-1.4089733494813934</v>
      </c>
      <c r="AF2552">
        <f t="shared" ca="1" si="636"/>
        <v>-2.6513052213652823</v>
      </c>
      <c r="AG2552">
        <f t="shared" ca="1" si="637"/>
        <v>-1.7809720158938527</v>
      </c>
      <c r="AH2552">
        <f t="shared" ca="1" si="638"/>
        <v>-1.0145611433304602</v>
      </c>
      <c r="AI2552">
        <f t="shared" ca="1" si="639"/>
        <v>-0.86754287288052101</v>
      </c>
    </row>
    <row r="2553" spans="1:35">
      <c r="A2553" s="20"/>
      <c r="B2553" s="20"/>
      <c r="C2553" s="20">
        <f ca="1"/>
        <v>2.0572036872380388</v>
      </c>
      <c r="D2553" s="20">
        <f ca="1"/>
        <v>-0.26294411093554648</v>
      </c>
      <c r="E2553" s="20">
        <f ca="1"/>
        <v>0.9408342320097608</v>
      </c>
      <c r="F2553" s="20">
        <f ca="1"/>
        <v>-0.71199496311271049</v>
      </c>
      <c r="G2553" s="20">
        <f ca="1"/>
        <v>0.49928575464638131</v>
      </c>
      <c r="H2553" s="20">
        <f ca="1"/>
        <v>-1.0362259285552851</v>
      </c>
      <c r="I2553" s="164">
        <f t="shared" ca="1" si="628"/>
        <v>27.969607786454613</v>
      </c>
      <c r="J2553" s="164">
        <f t="shared" ca="1" si="629"/>
        <v>19.43493928606782</v>
      </c>
      <c r="K2553" s="164">
        <f t="shared" ca="1" si="630"/>
        <v>0.64610980668762663</v>
      </c>
      <c r="L2553" s="164">
        <f t="shared" ca="1" si="631"/>
        <v>1.0209839476290195</v>
      </c>
      <c r="M2553" s="20">
        <f t="shared" ca="1" si="632"/>
        <v>4.1540828068052562</v>
      </c>
      <c r="N2553" s="20">
        <f t="shared" ca="1" si="633"/>
        <v>1.6143662378393837</v>
      </c>
      <c r="O2553" s="20">
        <f t="shared" ca="1" si="624"/>
        <v>25277171.794628672</v>
      </c>
      <c r="P2553" s="20">
        <f t="shared" ca="1" si="625"/>
        <v>53043777.234650716</v>
      </c>
      <c r="Q2553" s="20">
        <f t="shared" ca="1" si="626"/>
        <v>218580.43196588947</v>
      </c>
      <c r="R2553" s="20">
        <f t="shared" ca="1" si="627"/>
        <v>78539529.461245269</v>
      </c>
      <c r="AD2553">
        <f t="shared" ca="1" si="634"/>
        <v>1.7887397539938379</v>
      </c>
      <c r="AE2553">
        <f t="shared" ca="1" si="635"/>
        <v>1.5184360020361813</v>
      </c>
      <c r="AF2553">
        <f t="shared" ca="1" si="636"/>
        <v>0.78281642443296873</v>
      </c>
      <c r="AG2553">
        <f t="shared" ca="1" si="637"/>
        <v>-0.31370932895900316</v>
      </c>
      <c r="AH2553">
        <f t="shared" ca="1" si="638"/>
        <v>-0.40657465910527024</v>
      </c>
      <c r="AI2553">
        <f t="shared" ca="1" si="639"/>
        <v>-0.60982097881247666</v>
      </c>
    </row>
    <row r="2554" spans="1:35">
      <c r="A2554" s="20"/>
      <c r="B2554" s="20"/>
      <c r="C2554" s="20">
        <f ca="1"/>
        <v>0.40707695352057405</v>
      </c>
      <c r="D2554" s="20">
        <f ca="1"/>
        <v>0.74539381137361349</v>
      </c>
      <c r="E2554" s="20">
        <f ca="1"/>
        <v>-0.36273721679994597</v>
      </c>
      <c r="F2554" s="20">
        <f ca="1"/>
        <v>0.94727370676411826</v>
      </c>
      <c r="G2554" s="20">
        <f ca="1"/>
        <v>0.71925826669733151</v>
      </c>
      <c r="H2554" s="20">
        <f ca="1"/>
        <v>-0.42023901644461559</v>
      </c>
      <c r="I2554" s="164">
        <f t="shared" ca="1" si="628"/>
        <v>24.824278825015686</v>
      </c>
      <c r="J2554" s="164">
        <f t="shared" ca="1" si="629"/>
        <v>18.023701330298621</v>
      </c>
      <c r="K2554" s="164">
        <f t="shared" ca="1" si="630"/>
        <v>0.60324993199785204</v>
      </c>
      <c r="L2554" s="164">
        <f t="shared" ca="1" si="631"/>
        <v>1.2861441586975721</v>
      </c>
      <c r="M2554" s="20">
        <f t="shared" ca="1" si="632"/>
        <v>4.9360823783931398</v>
      </c>
      <c r="N2554" s="20">
        <f t="shared" ca="1" si="633"/>
        <v>2.0391658215659514</v>
      </c>
      <c r="O2554" s="20">
        <f t="shared" ca="1" si="624"/>
        <v>22847314.137523681</v>
      </c>
      <c r="P2554" s="20">
        <f t="shared" ca="1" si="625"/>
        <v>56439861.212342024</v>
      </c>
      <c r="Q2554" s="20">
        <f t="shared" ca="1" si="626"/>
        <v>461995.56114207528</v>
      </c>
      <c r="R2554" s="20">
        <f t="shared" ca="1" si="627"/>
        <v>79749170.911007777</v>
      </c>
      <c r="AD2554">
        <f t="shared" ca="1" si="634"/>
        <v>1.0253103944212822</v>
      </c>
      <c r="AE2554">
        <f t="shared" ca="1" si="635"/>
        <v>1.0448662182210133</v>
      </c>
      <c r="AF2554">
        <f t="shared" ca="1" si="636"/>
        <v>0.39318119998047274</v>
      </c>
      <c r="AG2554">
        <f t="shared" ca="1" si="637"/>
        <v>0.89156435771623643</v>
      </c>
      <c r="AH2554">
        <f t="shared" ca="1" si="638"/>
        <v>0.46231375377015532</v>
      </c>
      <c r="AI2554">
        <f t="shared" ca="1" si="639"/>
        <v>0.53828600423230055</v>
      </c>
    </row>
    <row r="2555" spans="1:35">
      <c r="A2555" s="20"/>
      <c r="B2555" s="20"/>
      <c r="C2555" s="20">
        <f ca="1"/>
        <v>-6.9131450356948706E-3</v>
      </c>
      <c r="D2555" s="20">
        <f ca="1"/>
        <v>1.9091550919220652</v>
      </c>
      <c r="E2555" s="20">
        <f ca="1"/>
        <v>1.2524416288497713</v>
      </c>
      <c r="F2555" s="20">
        <f ca="1"/>
        <v>0.20795793496914283</v>
      </c>
      <c r="G2555" s="20">
        <f ca="1"/>
        <v>0.49702833903650073</v>
      </c>
      <c r="H2555" s="20">
        <f ca="1"/>
        <v>-1.1545366503840913</v>
      </c>
      <c r="I2555" s="164">
        <f t="shared" ca="1" si="628"/>
        <v>28.06774229347424</v>
      </c>
      <c r="J2555" s="164">
        <f t="shared" ca="1" si="629"/>
        <v>20.566845312318755</v>
      </c>
      <c r="K2555" s="164">
        <f t="shared" ca="1" si="630"/>
        <v>0.71747873788217431</v>
      </c>
      <c r="L2555" s="164">
        <f t="shared" ca="1" si="631"/>
        <v>1.2255725868296528</v>
      </c>
      <c r="M2555" s="20">
        <f t="shared" ca="1" si="632"/>
        <v>4.5014370763023708</v>
      </c>
      <c r="N2555" s="20">
        <f t="shared" ca="1" si="633"/>
        <v>1.7770812979746835</v>
      </c>
      <c r="O2555" s="20">
        <f t="shared" ca="1" si="624"/>
        <v>25933109.359603204</v>
      </c>
      <c r="P2555" s="20">
        <f t="shared" ca="1" si="625"/>
        <v>58181924.042360358</v>
      </c>
      <c r="Q2555" s="20">
        <f t="shared" ca="1" si="626"/>
        <v>283250.62625512341</v>
      </c>
      <c r="R2555" s="20">
        <f t="shared" ca="1" si="627"/>
        <v>84398284.028218687</v>
      </c>
      <c r="AD2555">
        <f t="shared" ca="1" si="634"/>
        <v>1.812558809095689</v>
      </c>
      <c r="AE2555">
        <f t="shared" ca="1" si="635"/>
        <v>1.8982702390331399</v>
      </c>
      <c r="AF2555">
        <f t="shared" ca="1" si="636"/>
        <v>1.4316248898379476</v>
      </c>
      <c r="AG2555">
        <f t="shared" ca="1" si="637"/>
        <v>0.6162390310438759</v>
      </c>
      <c r="AH2555">
        <f t="shared" ca="1" si="638"/>
        <v>-2.0625470775143318E-2</v>
      </c>
      <c r="AI2555">
        <f t="shared" ca="1" si="639"/>
        <v>-0.17005054601436886</v>
      </c>
    </row>
    <row r="2556" spans="1:35">
      <c r="A2556" s="20"/>
      <c r="B2556" s="20"/>
      <c r="C2556" s="20">
        <f ca="1"/>
        <v>-0.44965510350820576</v>
      </c>
      <c r="D2556" s="20">
        <f ca="1"/>
        <v>-0.20554936522470635</v>
      </c>
      <c r="E2556" s="20">
        <f ca="1"/>
        <v>1.6220646787746906</v>
      </c>
      <c r="F2556" s="20">
        <f ca="1"/>
        <v>-0.64395405020493957</v>
      </c>
      <c r="G2556" s="20">
        <f ca="1"/>
        <v>0.57068884302076783</v>
      </c>
      <c r="H2556" s="20">
        <f ca="1"/>
        <v>1.1832223603213503</v>
      </c>
      <c r="I2556" s="164">
        <f t="shared" ca="1" si="628"/>
        <v>18.730990832992948</v>
      </c>
      <c r="J2556" s="164">
        <f t="shared" ca="1" si="629"/>
        <v>13.746481650581357</v>
      </c>
      <c r="K2556" s="164">
        <f t="shared" ca="1" si="630"/>
        <v>0.74783942504372392</v>
      </c>
      <c r="L2556" s="164">
        <f t="shared" ca="1" si="631"/>
        <v>1.2563927996731266</v>
      </c>
      <c r="M2556" s="20">
        <f t="shared" ca="1" si="632"/>
        <v>6.2723415191596068</v>
      </c>
      <c r="N2556" s="20">
        <f t="shared" ca="1" si="633"/>
        <v>2.4855280082811588</v>
      </c>
      <c r="O2556" s="20">
        <f t="shared" ca="1" si="624"/>
        <v>17317085.363953251</v>
      </c>
      <c r="P2556" s="20">
        <f t="shared" ca="1" si="625"/>
        <v>49630795.511242755</v>
      </c>
      <c r="Q2556" s="20">
        <f t="shared" ca="1" si="626"/>
        <v>410350.99191889697</v>
      </c>
      <c r="R2556" s="20">
        <f t="shared" ca="1" si="627"/>
        <v>67358231.867114902</v>
      </c>
      <c r="AD2556">
        <f t="shared" ca="1" si="634"/>
        <v>-0.45364300170074112</v>
      </c>
      <c r="AE2556">
        <f t="shared" ca="1" si="635"/>
        <v>-0.39044239913377282</v>
      </c>
      <c r="AF2556">
        <f t="shared" ca="1" si="636"/>
        <v>1.7076311367611257</v>
      </c>
      <c r="AG2556">
        <f t="shared" ca="1" si="637"/>
        <v>0.75633090760512045</v>
      </c>
      <c r="AH2556">
        <f t="shared" ca="1" si="638"/>
        <v>1.9470461323995638</v>
      </c>
      <c r="AI2556">
        <f t="shared" ca="1" si="639"/>
        <v>1.7446702926517805</v>
      </c>
    </row>
    <row r="2557" spans="1:35">
      <c r="A2557" s="20"/>
      <c r="B2557" s="20"/>
      <c r="C2557" s="20">
        <f ca="1"/>
        <v>-0.22894524746447228</v>
      </c>
      <c r="D2557" s="20">
        <f ca="1"/>
        <v>-1.4022218348276867</v>
      </c>
      <c r="E2557" s="20">
        <f ca="1"/>
        <v>0.75437536745134504</v>
      </c>
      <c r="F2557" s="20">
        <f ca="1"/>
        <v>-0.53028464711205348</v>
      </c>
      <c r="G2557" s="20">
        <f ca="1"/>
        <v>-1.3673169711352842</v>
      </c>
      <c r="H2557" s="20">
        <f ca="1"/>
        <v>-2.4008670044319951</v>
      </c>
      <c r="I2557" s="164">
        <f t="shared" ca="1" si="628"/>
        <v>14.773789708574824</v>
      </c>
      <c r="J2557" s="164">
        <f t="shared" ca="1" si="629"/>
        <v>9.7514110869730075</v>
      </c>
      <c r="K2557" s="164">
        <f t="shared" ca="1" si="630"/>
        <v>0.47594805205162843</v>
      </c>
      <c r="L2557" s="164">
        <f t="shared" ca="1" si="631"/>
        <v>0.73433821594272897</v>
      </c>
      <c r="M2557" s="20">
        <f t="shared" ca="1" si="632"/>
        <v>1.7389469236531747</v>
      </c>
      <c r="N2557" s="20">
        <f t="shared" ca="1" si="633"/>
        <v>0.48213328365406616</v>
      </c>
      <c r="O2557" s="20">
        <f t="shared" ca="1" si="624"/>
        <v>13076417.202237815</v>
      </c>
      <c r="P2557" s="20">
        <f t="shared" ca="1" si="625"/>
        <v>32823306.416478034</v>
      </c>
      <c r="Q2557" s="20">
        <f t="shared" ca="1" si="626"/>
        <v>-232546.32489575798</v>
      </c>
      <c r="R2557" s="20">
        <f t="shared" ca="1" si="627"/>
        <v>45667177.293820098</v>
      </c>
      <c r="AD2557">
        <f t="shared" ca="1" si="634"/>
        <v>-1.4141287115109653</v>
      </c>
      <c r="AE2557">
        <f t="shared" ca="1" si="635"/>
        <v>-1.7310701050426152</v>
      </c>
      <c r="AF2557">
        <f t="shared" ca="1" si="636"/>
        <v>-0.76410861771246941</v>
      </c>
      <c r="AG2557">
        <f t="shared" ca="1" si="637"/>
        <v>-1.6166444729875957</v>
      </c>
      <c r="AH2557">
        <f t="shared" ca="1" si="638"/>
        <v>-3.0900589737186941</v>
      </c>
      <c r="AI2557">
        <f t="shared" ca="1" si="639"/>
        <v>-3.6699100441782</v>
      </c>
    </row>
    <row r="2558" spans="1:35">
      <c r="A2558" s="20"/>
      <c r="B2558" s="20"/>
      <c r="C2558" s="20">
        <f ca="1"/>
        <v>0.31918770070869479</v>
      </c>
      <c r="D2558" s="20">
        <f ca="1"/>
        <v>-1.7134593860105598</v>
      </c>
      <c r="E2558" s="20">
        <f ca="1"/>
        <v>0.38988646125260662</v>
      </c>
      <c r="F2558" s="20">
        <f ca="1"/>
        <v>-2.052249686652619</v>
      </c>
      <c r="G2558" s="20">
        <f ca="1"/>
        <v>-0.72814317391293926</v>
      </c>
      <c r="H2558" s="20">
        <f ca="1"/>
        <v>-1.4961101824694889</v>
      </c>
      <c r="I2558" s="164">
        <f t="shared" ca="1" si="628"/>
        <v>14.948765175809315</v>
      </c>
      <c r="J2558" s="164">
        <f t="shared" ca="1" si="629"/>
        <v>10.133005903668408</v>
      </c>
      <c r="K2558" s="164">
        <f t="shared" ca="1" si="630"/>
        <v>0.4072557795739109</v>
      </c>
      <c r="L2558" s="164">
        <f t="shared" ca="1" si="631"/>
        <v>0.4898515103081168</v>
      </c>
      <c r="M2558" s="20">
        <f t="shared" ca="1" si="632"/>
        <v>2.4045574113053787</v>
      </c>
      <c r="N2558" s="20">
        <f t="shared" ca="1" si="633"/>
        <v>0.7457473722300576</v>
      </c>
      <c r="O2558" s="20">
        <f t="shared" ca="1" si="624"/>
        <v>13373216.654697688</v>
      </c>
      <c r="P2558" s="20">
        <f t="shared" ca="1" si="625"/>
        <v>26974562.199225303</v>
      </c>
      <c r="Q2558" s="20">
        <f t="shared" ca="1" si="626"/>
        <v>-189227.52977205697</v>
      </c>
      <c r="R2558" s="20">
        <f t="shared" ca="1" si="627"/>
        <v>40158551.324150935</v>
      </c>
      <c r="AD2558">
        <f t="shared" ca="1" si="634"/>
        <v>-1.3716589379103608</v>
      </c>
      <c r="AE2558">
        <f t="shared" ca="1" si="635"/>
        <v>-1.6030181531314067</v>
      </c>
      <c r="AF2558">
        <f t="shared" ca="1" si="636"/>
        <v>-1.3885838220553557</v>
      </c>
      <c r="AG2558">
        <f t="shared" ca="1" si="637"/>
        <v>-2.7279476804176515</v>
      </c>
      <c r="AH2558">
        <f t="shared" ca="1" si="638"/>
        <v>-2.3504917652162454</v>
      </c>
      <c r="AI2558">
        <f t="shared" ca="1" si="639"/>
        <v>-2.9574395345133579</v>
      </c>
    </row>
    <row r="2559" spans="1:35">
      <c r="A2559" s="20"/>
      <c r="B2559" s="20"/>
      <c r="C2559" s="20">
        <f ca="1"/>
        <v>0.10916054925340236</v>
      </c>
      <c r="D2559" s="20">
        <f ca="1"/>
        <v>-1.5801011599959458</v>
      </c>
      <c r="E2559" s="20">
        <f ca="1"/>
        <v>-0.36657836392923021</v>
      </c>
      <c r="F2559" s="20">
        <f ca="1"/>
        <v>1.3774286512169267</v>
      </c>
      <c r="G2559" s="20">
        <f ca="1"/>
        <v>0.43542457814115437</v>
      </c>
      <c r="H2559" s="20">
        <f ca="1"/>
        <v>-0.17110915706363844</v>
      </c>
      <c r="I2559" s="164">
        <f t="shared" ca="1" si="628"/>
        <v>15.317038124502897</v>
      </c>
      <c r="J2559" s="164">
        <f t="shared" ca="1" si="629"/>
        <v>10.474194861942122</v>
      </c>
      <c r="K2559" s="164">
        <f t="shared" ca="1" si="630"/>
        <v>0.59191333652662581</v>
      </c>
      <c r="L2559" s="164">
        <f t="shared" ca="1" si="631"/>
        <v>1.3514115188948441</v>
      </c>
      <c r="M2559" s="20">
        <f t="shared" ca="1" si="632"/>
        <v>5.1063971811990925</v>
      </c>
      <c r="N2559" s="20">
        <f t="shared" ca="1" si="633"/>
        <v>2.019081955974225</v>
      </c>
      <c r="O2559" s="20">
        <f t="shared" ca="1" si="624"/>
        <v>13751547.858516602</v>
      </c>
      <c r="P2559" s="20">
        <f t="shared" ca="1" si="625"/>
        <v>48567371.437748007</v>
      </c>
      <c r="Q2559" s="20">
        <f t="shared" ca="1" si="626"/>
        <v>326648.74599964079</v>
      </c>
      <c r="R2559" s="20">
        <f t="shared" ca="1" si="627"/>
        <v>62645568.042264253</v>
      </c>
      <c r="AD2559">
        <f t="shared" ca="1" si="634"/>
        <v>-1.2822722998779379</v>
      </c>
      <c r="AE2559">
        <f t="shared" ca="1" si="635"/>
        <v>-1.488525214113382</v>
      </c>
      <c r="AF2559">
        <f t="shared" ca="1" si="636"/>
        <v>0.29012124115114335</v>
      </c>
      <c r="AG2559">
        <f t="shared" ca="1" si="637"/>
        <v>1.1882341767947453</v>
      </c>
      <c r="AH2559">
        <f t="shared" ca="1" si="638"/>
        <v>0.65155242355454812</v>
      </c>
      <c r="AI2559">
        <f t="shared" ca="1" si="639"/>
        <v>0.48400528641682378</v>
      </c>
    </row>
    <row r="2560" spans="1:35">
      <c r="A2560" s="20"/>
      <c r="B2560" s="20"/>
      <c r="C2560" s="20">
        <f ca="1"/>
        <v>-1.2763813703734133</v>
      </c>
      <c r="D2560" s="20">
        <f ca="1"/>
        <v>-0.82341715394758963</v>
      </c>
      <c r="E2560" s="20">
        <f ca="1"/>
        <v>6.2905758910905343E-2</v>
      </c>
      <c r="F2560" s="20">
        <f ca="1"/>
        <v>-0.49008430238008277</v>
      </c>
      <c r="G2560" s="20">
        <f ca="1"/>
        <v>1.216371513297247</v>
      </c>
      <c r="H2560" s="20">
        <f ca="1"/>
        <v>-1.5470571116421123</v>
      </c>
      <c r="I2560" s="164">
        <f t="shared" ca="1" si="628"/>
        <v>11.305200145173481</v>
      </c>
      <c r="J2560" s="164">
        <f t="shared" ca="1" si="629"/>
        <v>8.3364230262448658</v>
      </c>
      <c r="K2560" s="164">
        <f t="shared" ca="1" si="630"/>
        <v>0.51413334823649626</v>
      </c>
      <c r="L2560" s="164">
        <f t="shared" ca="1" si="631"/>
        <v>0.89610260216805526</v>
      </c>
      <c r="M2560" s="20">
        <f t="shared" ca="1" si="632"/>
        <v>4.5402738892607628</v>
      </c>
      <c r="N2560" s="20">
        <f t="shared" ca="1" si="633"/>
        <v>1.5068416525274411</v>
      </c>
      <c r="O2560" s="20">
        <f t="shared" ca="1" si="624"/>
        <v>10472176.180506404</v>
      </c>
      <c r="P2560" s="20">
        <f t="shared" ca="1" si="625"/>
        <v>33349759.950680286</v>
      </c>
      <c r="Q2560" s="20">
        <f t="shared" ca="1" si="626"/>
        <v>-192007.0537839157</v>
      </c>
      <c r="R2560" s="20">
        <f t="shared" ca="1" si="627"/>
        <v>43629929.077402778</v>
      </c>
      <c r="AD2560">
        <f t="shared" ca="1" si="634"/>
        <v>-2.2560193822394465</v>
      </c>
      <c r="AE2560">
        <f t="shared" ca="1" si="635"/>
        <v>-2.2058983133406489</v>
      </c>
      <c r="AF2560">
        <f t="shared" ca="1" si="636"/>
        <v>-0.41696956148639863</v>
      </c>
      <c r="AG2560">
        <f t="shared" ca="1" si="637"/>
        <v>-0.88135180832702176</v>
      </c>
      <c r="AH2560">
        <f t="shared" ca="1" si="638"/>
        <v>2.2526543623069939E-2</v>
      </c>
      <c r="AI2560">
        <f t="shared" ca="1" si="639"/>
        <v>-0.90042796614205112</v>
      </c>
    </row>
    <row r="2561" spans="1:35">
      <c r="A2561" s="20"/>
      <c r="B2561" s="20"/>
      <c r="C2561" s="20">
        <f ca="1"/>
        <v>-2.5153573574073374E-2</v>
      </c>
      <c r="D2561" s="20">
        <f ca="1"/>
        <v>-0.15554705282119585</v>
      </c>
      <c r="E2561" s="20">
        <f ca="1"/>
        <v>1.2543551322666944</v>
      </c>
      <c r="F2561" s="20">
        <f ca="1"/>
        <v>0.1983339288785641</v>
      </c>
      <c r="G2561" s="20">
        <f ca="1"/>
        <v>0.16441358298118686</v>
      </c>
      <c r="H2561" s="20">
        <f ca="1"/>
        <v>-0.19450542047344985</v>
      </c>
      <c r="I2561" s="164">
        <f t="shared" ca="1" si="628"/>
        <v>20.66869734264683</v>
      </c>
      <c r="J2561" s="164">
        <f t="shared" ca="1" si="629"/>
        <v>14.699897243920267</v>
      </c>
      <c r="K2561" s="164">
        <f t="shared" ca="1" si="630"/>
        <v>0.70774240297440794</v>
      </c>
      <c r="L2561" s="164">
        <f t="shared" ca="1" si="631"/>
        <v>1.2630829521780527</v>
      </c>
      <c r="M2561" s="20">
        <f t="shared" ca="1" si="632"/>
        <v>4.9858637884020256</v>
      </c>
      <c r="N2561" s="20">
        <f t="shared" ca="1" si="633"/>
        <v>1.9558601041304471</v>
      </c>
      <c r="O2561" s="20">
        <f t="shared" ca="1" si="624"/>
        <v>18858819.592205703</v>
      </c>
      <c r="P2561" s="20">
        <f t="shared" ca="1" si="625"/>
        <v>51727857.702388942</v>
      </c>
      <c r="Q2561" s="20">
        <f t="shared" ca="1" si="626"/>
        <v>292901.4257746173</v>
      </c>
      <c r="R2561" s="20">
        <f t="shared" ca="1" si="627"/>
        <v>70879578.720369264</v>
      </c>
      <c r="AD2561">
        <f t="shared" ca="1" si="634"/>
        <v>1.6674112292919735E-2</v>
      </c>
      <c r="AE2561">
        <f t="shared" ca="1" si="635"/>
        <v>-7.0504280563668587E-2</v>
      </c>
      <c r="AF2561">
        <f t="shared" ca="1" si="636"/>
        <v>1.3431127543127985</v>
      </c>
      <c r="AG2561">
        <f t="shared" ca="1" si="637"/>
        <v>0.78674069171842043</v>
      </c>
      <c r="AH2561">
        <f t="shared" ca="1" si="638"/>
        <v>0.51762643155780641</v>
      </c>
      <c r="AI2561">
        <f t="shared" ca="1" si="639"/>
        <v>0.31313541656877564</v>
      </c>
    </row>
    <row r="2562" spans="1:35">
      <c r="A2562" s="20"/>
      <c r="B2562" s="20"/>
      <c r="C2562" s="20">
        <f ca="1"/>
        <v>-0.94995199112266848</v>
      </c>
      <c r="D2562" s="20">
        <f ca="1"/>
        <v>-8.870380322048356E-2</v>
      </c>
      <c r="E2562" s="20">
        <f ca="1"/>
        <v>3.3984930452520115E-2</v>
      </c>
      <c r="F2562" s="20">
        <f ca="1"/>
        <v>2.1744862215632987</v>
      </c>
      <c r="G2562" s="20">
        <f ca="1"/>
        <v>0.6488103170302183</v>
      </c>
      <c r="H2562" s="20">
        <f ca="1"/>
        <v>2.4335241543082167</v>
      </c>
      <c r="I2562" s="164">
        <f t="shared" ca="1" si="628"/>
        <v>17.508171229707834</v>
      </c>
      <c r="J2562" s="164">
        <f t="shared" ca="1" si="629"/>
        <v>13.06053484324609</v>
      </c>
      <c r="K2562" s="164">
        <f t="shared" ca="1" si="630"/>
        <v>0.75858624629594873</v>
      </c>
      <c r="L2562" s="164">
        <f t="shared" ca="1" si="631"/>
        <v>1.8072222319566964</v>
      </c>
      <c r="M2562" s="20">
        <f t="shared" ca="1" si="632"/>
        <v>7.5433705596897092</v>
      </c>
      <c r="N2562" s="20">
        <f t="shared" ca="1" si="633"/>
        <v>3.236563205238284</v>
      </c>
      <c r="O2562" s="20">
        <f t="shared" ca="1" si="624"/>
        <v>16299207.043993775</v>
      </c>
      <c r="P2562" s="20">
        <f t="shared" ca="1" si="625"/>
        <v>61981774.799209647</v>
      </c>
      <c r="Q2562" s="20">
        <f t="shared" ca="1" si="626"/>
        <v>907332.11997937993</v>
      </c>
      <c r="R2562" s="20">
        <f t="shared" ca="1" si="627"/>
        <v>79188313.963182807</v>
      </c>
      <c r="AD2562">
        <f t="shared" ca="1" si="634"/>
        <v>-0.75044387628450671</v>
      </c>
      <c r="AE2562">
        <f t="shared" ca="1" si="635"/>
        <v>-0.6206258915281575</v>
      </c>
      <c r="AF2562">
        <f t="shared" ca="1" si="636"/>
        <v>1.8053295117813515</v>
      </c>
      <c r="AG2562">
        <f t="shared" ca="1" si="637"/>
        <v>3.26010105434862</v>
      </c>
      <c r="AH2562">
        <f t="shared" ca="1" si="638"/>
        <v>3.3593006218774546</v>
      </c>
      <c r="AI2562">
        <f t="shared" ca="1" si="639"/>
        <v>3.7744951492926591</v>
      </c>
    </row>
    <row r="2563" spans="1:35">
      <c r="A2563" s="20"/>
      <c r="B2563" s="20"/>
      <c r="C2563" s="20">
        <f ca="1"/>
        <v>1.8868839484534099E-2</v>
      </c>
      <c r="D2563" s="20">
        <f ca="1"/>
        <v>-0.75550126547099328</v>
      </c>
      <c r="E2563" s="20">
        <f ca="1"/>
        <v>0.56475036631990161</v>
      </c>
      <c r="F2563" s="20">
        <f ca="1"/>
        <v>-0.39768547121182174</v>
      </c>
      <c r="G2563" s="20">
        <f ca="1"/>
        <v>-0.85668369186225934</v>
      </c>
      <c r="H2563" s="20">
        <f ca="1"/>
        <v>-0.23758259059204756</v>
      </c>
      <c r="I2563" s="164">
        <f t="shared" ca="1" si="628"/>
        <v>18.365521905941556</v>
      </c>
      <c r="J2563" s="164">
        <f t="shared" ca="1" si="629"/>
        <v>12.875099188437776</v>
      </c>
      <c r="K2563" s="164">
        <f t="shared" ca="1" si="630"/>
        <v>0.55273481793187462</v>
      </c>
      <c r="L2563" s="164">
        <f t="shared" ca="1" si="631"/>
        <v>0.979287945542058</v>
      </c>
      <c r="M2563" s="20">
        <f t="shared" ca="1" si="632"/>
        <v>3.6807458616538558</v>
      </c>
      <c r="N2563" s="20">
        <f t="shared" ca="1" si="633"/>
        <v>1.464293554542992</v>
      </c>
      <c r="O2563" s="20">
        <f t="shared" ca="1" si="624"/>
        <v>16657515.807894196</v>
      </c>
      <c r="P2563" s="20">
        <f t="shared" ca="1" si="625"/>
        <v>42439543.339164704</v>
      </c>
      <c r="Q2563" s="20">
        <f t="shared" ca="1" si="626"/>
        <v>250323.76741272229</v>
      </c>
      <c r="R2563" s="20">
        <f t="shared" ca="1" si="627"/>
        <v>59347382.914471626</v>
      </c>
      <c r="AD2563">
        <f t="shared" ca="1" si="634"/>
        <v>-0.54234905195593308</v>
      </c>
      <c r="AE2563">
        <f t="shared" ca="1" si="635"/>
        <v>-0.68285262132960534</v>
      </c>
      <c r="AF2563">
        <f t="shared" ca="1" si="636"/>
        <v>-6.6047109710231061E-2</v>
      </c>
      <c r="AG2563">
        <f t="shared" ca="1" si="637"/>
        <v>-0.50323661117246399</v>
      </c>
      <c r="AH2563">
        <f t="shared" ca="1" si="638"/>
        <v>-0.93250459816238207</v>
      </c>
      <c r="AI2563">
        <f t="shared" ca="1" si="639"/>
        <v>-1.015422825559481</v>
      </c>
    </row>
    <row r="2564" spans="1:35">
      <c r="A2564" s="20"/>
      <c r="B2564" s="20"/>
      <c r="C2564" s="20">
        <f ca="1"/>
        <v>0.10268085441843529</v>
      </c>
      <c r="D2564" s="20">
        <f ca="1"/>
        <v>-0.2773118786371816</v>
      </c>
      <c r="E2564" s="20">
        <f ca="1"/>
        <v>-0.10601659096991606</v>
      </c>
      <c r="F2564" s="20">
        <f ca="1"/>
        <v>1.8917717947416397</v>
      </c>
      <c r="G2564" s="20">
        <f ca="1"/>
        <v>1.8447426911891629</v>
      </c>
      <c r="H2564" s="20">
        <f ca="1"/>
        <v>-1.6821694559755216</v>
      </c>
      <c r="I2564" s="164">
        <f t="shared" ca="1" si="628"/>
        <v>19.60210350373054</v>
      </c>
      <c r="J2564" s="164">
        <f t="shared" ca="1" si="629"/>
        <v>13.833128547651022</v>
      </c>
      <c r="K2564" s="164">
        <f t="shared" ca="1" si="630"/>
        <v>0.67579236070845061</v>
      </c>
      <c r="L2564" s="164">
        <f t="shared" ca="1" si="631"/>
        <v>1.4674586234613054</v>
      </c>
      <c r="M2564" s="20">
        <f t="shared" ca="1" si="632"/>
        <v>5.4497273298336033</v>
      </c>
      <c r="N2564" s="20">
        <f t="shared" ca="1" si="633"/>
        <v>2.0254558851352602</v>
      </c>
      <c r="O2564" s="20">
        <f t="shared" ca="1" si="624"/>
        <v>17827825.019879986</v>
      </c>
      <c r="P2564" s="20">
        <f t="shared" ca="1" si="625"/>
        <v>55699313.97538653</v>
      </c>
      <c r="Q2564" s="20">
        <f t="shared" ca="1" si="626"/>
        <v>132196.39569305064</v>
      </c>
      <c r="R2564" s="20">
        <f t="shared" ca="1" si="627"/>
        <v>73659335.390959561</v>
      </c>
      <c r="AD2564">
        <f t="shared" ca="1" si="634"/>
        <v>-0.24220788744404398</v>
      </c>
      <c r="AE2564">
        <f t="shared" ca="1" si="635"/>
        <v>-0.36136625917750975</v>
      </c>
      <c r="AF2564">
        <f t="shared" ca="1" si="636"/>
        <v>1.0526578246222777</v>
      </c>
      <c r="AG2564">
        <f t="shared" ca="1" si="637"/>
        <v>1.7157210157332061</v>
      </c>
      <c r="AH2564">
        <f t="shared" ca="1" si="638"/>
        <v>1.0330303664817824</v>
      </c>
      <c r="AI2564">
        <f t="shared" ca="1" si="639"/>
        <v>0.50123212198718936</v>
      </c>
    </row>
    <row r="2565" spans="1:35">
      <c r="A2565" s="20"/>
      <c r="B2565" s="20"/>
      <c r="C2565" s="20">
        <f ca="1"/>
        <v>6.7634281347026384E-2</v>
      </c>
      <c r="D2565" s="20">
        <f ca="1"/>
        <v>0.23917652243117296</v>
      </c>
      <c r="E2565" s="20">
        <f ca="1"/>
        <v>0.23274933422961161</v>
      </c>
      <c r="F2565" s="20">
        <f ca="1"/>
        <v>0.10126480257810837</v>
      </c>
      <c r="G2565" s="20">
        <f ca="1"/>
        <v>0.69008520830231812</v>
      </c>
      <c r="H2565" s="20">
        <f ca="1"/>
        <v>-0.3553972934672846</v>
      </c>
      <c r="I2565" s="164">
        <f t="shared" ca="1" si="628"/>
        <v>21.593553023265805</v>
      </c>
      <c r="J2565" s="164">
        <f t="shared" ca="1" si="629"/>
        <v>15.679857847111887</v>
      </c>
      <c r="K2565" s="164">
        <f t="shared" ca="1" si="630"/>
        <v>0.61171375324531108</v>
      </c>
      <c r="L2565" s="164">
        <f t="shared" ca="1" si="631"/>
        <v>1.1562702411916506</v>
      </c>
      <c r="M2565" s="20">
        <f t="shared" ca="1" si="632"/>
        <v>4.9689981443234226</v>
      </c>
      <c r="N2565" s="20">
        <f t="shared" ca="1" si="633"/>
        <v>1.9593854928072634</v>
      </c>
      <c r="O2565" s="20">
        <f t="shared" ca="1" si="624"/>
        <v>19874591.44779196</v>
      </c>
      <c r="P2565" s="20">
        <f t="shared" ca="1" si="625"/>
        <v>50018644.722965248</v>
      </c>
      <c r="Q2565" s="20">
        <f t="shared" ca="1" si="626"/>
        <v>308874.66585713311</v>
      </c>
      <c r="R2565" s="20">
        <f t="shared" ca="1" si="627"/>
        <v>70202110.836614341</v>
      </c>
      <c r="AD2565">
        <f t="shared" ca="1" si="634"/>
        <v>0.24115364642373854</v>
      </c>
      <c r="AE2565">
        <f t="shared" ca="1" si="635"/>
        <v>0.25834155943351894</v>
      </c>
      <c r="AF2565">
        <f t="shared" ca="1" si="636"/>
        <v>0.4701250295028272</v>
      </c>
      <c r="AG2565">
        <f t="shared" ca="1" si="637"/>
        <v>0.30122836905295702</v>
      </c>
      <c r="AH2565">
        <f t="shared" ca="1" si="638"/>
        <v>0.49888682702602566</v>
      </c>
      <c r="AI2565">
        <f t="shared" ca="1" si="639"/>
        <v>0.32266349407368483</v>
      </c>
    </row>
    <row r="2566" spans="1:35">
      <c r="A2566" s="20"/>
      <c r="B2566" s="20"/>
      <c r="C2566" s="20">
        <f ca="1"/>
        <v>0.50432734212716679</v>
      </c>
      <c r="D2566" s="20">
        <f ca="1"/>
        <v>0.67815465035937661</v>
      </c>
      <c r="E2566" s="20">
        <f ca="1"/>
        <v>0.12720052593843106</v>
      </c>
      <c r="F2566" s="20">
        <f ca="1"/>
        <v>7.2847491009727344E-2</v>
      </c>
      <c r="G2566" s="20">
        <f ca="1"/>
        <v>1.1542156068160656</v>
      </c>
      <c r="H2566" s="20">
        <f ca="1"/>
        <v>-0.11631917914079012</v>
      </c>
      <c r="I2566" s="164">
        <f t="shared" ca="1" si="628"/>
        <v>24.801550603511235</v>
      </c>
      <c r="J2566" s="164">
        <f t="shared" ca="1" si="629"/>
        <v>18.125625581746558</v>
      </c>
      <c r="K2566" s="164">
        <f t="shared" ca="1" si="630"/>
        <v>0.63501829559386069</v>
      </c>
      <c r="L2566" s="164">
        <f t="shared" ca="1" si="631"/>
        <v>1.2045155508415892</v>
      </c>
      <c r="M2566" s="20">
        <f t="shared" ca="1" si="632"/>
        <v>5.4588748053387048</v>
      </c>
      <c r="N2566" s="20">
        <f t="shared" ca="1" si="633"/>
        <v>2.1955789785468571</v>
      </c>
      <c r="O2566" s="20">
        <f t="shared" ca="1" si="624"/>
        <v>22889546.608431499</v>
      </c>
      <c r="P2566" s="20">
        <f t="shared" ca="1" si="625"/>
        <v>54406177.415224075</v>
      </c>
      <c r="Q2566" s="20">
        <f t="shared" ca="1" si="626"/>
        <v>411312.50884809002</v>
      </c>
      <c r="R2566" s="20">
        <f t="shared" ca="1" si="627"/>
        <v>77707036.532503664</v>
      </c>
      <c r="AD2566">
        <f t="shared" ca="1" si="634"/>
        <v>1.0197938358036971</v>
      </c>
      <c r="AE2566">
        <f t="shared" ca="1" si="635"/>
        <v>1.0790689871632739</v>
      </c>
      <c r="AF2566">
        <f t="shared" ca="1" si="636"/>
        <v>0.68198450539873279</v>
      </c>
      <c r="AG2566">
        <f t="shared" ca="1" si="637"/>
        <v>0.52052523109813209</v>
      </c>
      <c r="AH2566">
        <f t="shared" ca="1" si="638"/>
        <v>1.0431942281541171</v>
      </c>
      <c r="AI2566">
        <f t="shared" ca="1" si="639"/>
        <v>0.96102426634285709</v>
      </c>
    </row>
    <row r="2567" spans="1:35">
      <c r="A2567" s="20"/>
      <c r="B2567" s="20"/>
      <c r="C2567" s="20">
        <f ca="1"/>
        <v>1.2132203581314362</v>
      </c>
      <c r="D2567" s="20">
        <f ca="1"/>
        <v>3.4957238001772167E-2</v>
      </c>
      <c r="E2567" s="20">
        <f ca="1"/>
        <v>0.49040702746566561</v>
      </c>
      <c r="F2567" s="20">
        <f ca="1"/>
        <v>0.4580156004028329</v>
      </c>
      <c r="G2567" s="20">
        <f ca="1"/>
        <v>-0.14477670496397765</v>
      </c>
      <c r="H2567" s="20">
        <f ca="1"/>
        <v>0.14566467086074289</v>
      </c>
      <c r="I2567" s="164">
        <f t="shared" ca="1" si="628"/>
        <v>26.309518208994312</v>
      </c>
      <c r="J2567" s="164">
        <f t="shared" ca="1" si="629"/>
        <v>18.547394989354718</v>
      </c>
      <c r="K2567" s="164">
        <f t="shared" ca="1" si="630"/>
        <v>0.65797017187812457</v>
      </c>
      <c r="L2567" s="164">
        <f t="shared" ca="1" si="631"/>
        <v>1.2750468111148805</v>
      </c>
      <c r="M2567" s="20">
        <f t="shared" ca="1" si="632"/>
        <v>4.6619590463706952</v>
      </c>
      <c r="N2567" s="20">
        <f t="shared" ca="1" si="633"/>
        <v>1.9879289768808281</v>
      </c>
      <c r="O2567" s="20">
        <f t="shared" ca="1" si="624"/>
        <v>23918607.816717595</v>
      </c>
      <c r="P2567" s="20">
        <f t="shared" ca="1" si="625"/>
        <v>57647515.616184093</v>
      </c>
      <c r="Q2567" s="20">
        <f t="shared" ca="1" si="626"/>
        <v>540055.44467648363</v>
      </c>
      <c r="R2567" s="20">
        <f t="shared" ca="1" si="627"/>
        <v>82106178.877578169</v>
      </c>
      <c r="AD2567">
        <f t="shared" ca="1" si="634"/>
        <v>1.3858053905325993</v>
      </c>
      <c r="AE2567">
        <f t="shared" ca="1" si="635"/>
        <v>1.2206023454210464</v>
      </c>
      <c r="AF2567">
        <f t="shared" ca="1" si="636"/>
        <v>0.89063792616476822</v>
      </c>
      <c r="AG2567">
        <f t="shared" ca="1" si="637"/>
        <v>0.84112186870400174</v>
      </c>
      <c r="AH2567">
        <f t="shared" ca="1" si="638"/>
        <v>0.15773227374521726</v>
      </c>
      <c r="AI2567">
        <f t="shared" ca="1" si="639"/>
        <v>0.39980804562385941</v>
      </c>
    </row>
    <row r="2568" spans="1:35">
      <c r="A2568" s="20"/>
      <c r="B2568" s="20"/>
      <c r="C2568" s="20">
        <f ca="1"/>
        <v>-1.1867575036860722</v>
      </c>
      <c r="D2568" s="20">
        <f ca="1"/>
        <v>-0.34634629552047325</v>
      </c>
      <c r="E2568" s="20">
        <f ca="1"/>
        <v>1.0910632996924032</v>
      </c>
      <c r="F2568" s="20">
        <f ca="1"/>
        <v>-0.32288171067056315</v>
      </c>
      <c r="G2568" s="20">
        <f ca="1"/>
        <v>-2.0224180565739371</v>
      </c>
      <c r="H2568" s="20">
        <f ca="1"/>
        <v>-0.2011115204970183</v>
      </c>
      <c r="I2568" s="164">
        <f t="shared" ca="1" si="628"/>
        <v>15.759364141523179</v>
      </c>
      <c r="J2568" s="164">
        <f t="shared" ca="1" si="629"/>
        <v>11.213440960202771</v>
      </c>
      <c r="K2568" s="164">
        <f t="shared" ca="1" si="630"/>
        <v>0.55547349882597341</v>
      </c>
      <c r="L2568" s="164">
        <f t="shared" ca="1" si="631"/>
        <v>0.9578871067492043</v>
      </c>
      <c r="M2568" s="20">
        <f t="shared" ca="1" si="632"/>
        <v>2.9339240904778254</v>
      </c>
      <c r="N2568" s="20">
        <f t="shared" ca="1" si="633"/>
        <v>1.185320027960072</v>
      </c>
      <c r="O2568" s="20">
        <f t="shared" ca="1" si="624"/>
        <v>14381638.912571887</v>
      </c>
      <c r="P2568" s="20">
        <f t="shared" ca="1" si="625"/>
        <v>39313499.343198903</v>
      </c>
      <c r="Q2568" s="20">
        <f t="shared" ca="1" si="626"/>
        <v>229829.5772675919</v>
      </c>
      <c r="R2568" s="20">
        <f t="shared" ca="1" si="627"/>
        <v>53924967.833038382</v>
      </c>
      <c r="AD2568">
        <f t="shared" ca="1" si="634"/>
        <v>-1.1749116161351509</v>
      </c>
      <c r="AE2568">
        <f t="shared" ca="1" si="635"/>
        <v>-1.2404560536232314</v>
      </c>
      <c r="AF2568">
        <f t="shared" ca="1" si="636"/>
        <v>-4.1150010672969056E-2</v>
      </c>
      <c r="AG2568">
        <f t="shared" ca="1" si="637"/>
        <v>-0.60051315113998083</v>
      </c>
      <c r="AH2568">
        <f t="shared" ca="1" si="638"/>
        <v>-1.7623065661357487</v>
      </c>
      <c r="AI2568">
        <f t="shared" ca="1" si="639"/>
        <v>-1.7694053298376433</v>
      </c>
    </row>
    <row r="2569" spans="1:35">
      <c r="A2569" s="20"/>
      <c r="B2569" s="20"/>
      <c r="C2569" s="20">
        <f ca="1"/>
        <v>-2.6296151509835193</v>
      </c>
      <c r="D2569" s="20">
        <f ca="1"/>
        <v>4.5638367943376876E-2</v>
      </c>
      <c r="E2569" s="20">
        <f ca="1"/>
        <v>-0.10898792069720054</v>
      </c>
      <c r="F2569" s="20">
        <f ca="1"/>
        <v>-1.1465156255489071</v>
      </c>
      <c r="G2569" s="20">
        <f ca="1"/>
        <v>1.2030339718284901</v>
      </c>
      <c r="H2569" s="20">
        <f ca="1"/>
        <v>-0.1702029533182253</v>
      </c>
      <c r="I2569" s="164">
        <f t="shared" ca="1" si="628"/>
        <v>8.8647818687880306</v>
      </c>
      <c r="J2569" s="164">
        <f t="shared" ca="1" si="629"/>
        <v>7.560092731067634</v>
      </c>
      <c r="K2569" s="164">
        <f t="shared" ca="1" si="630"/>
        <v>0.48370256807341283</v>
      </c>
      <c r="L2569" s="164">
        <f t="shared" ca="1" si="631"/>
        <v>0.83285076207696473</v>
      </c>
      <c r="M2569" s="20">
        <f t="shared" ca="1" si="632"/>
        <v>5.3709056713697603</v>
      </c>
      <c r="N2569" s="20">
        <f t="shared" ca="1" si="633"/>
        <v>1.9063980070084703</v>
      </c>
      <c r="O2569" s="20">
        <f t="shared" ca="1" si="624"/>
        <v>8756796.7534920294</v>
      </c>
      <c r="P2569" s="20">
        <f t="shared" ca="1" si="625"/>
        <v>29357937.926842831</v>
      </c>
      <c r="Q2569" s="20">
        <f t="shared" ca="1" si="626"/>
        <v>-19872.857487329777</v>
      </c>
      <c r="R2569" s="20">
        <f t="shared" ca="1" si="627"/>
        <v>38094861.82284753</v>
      </c>
      <c r="AD2569">
        <f t="shared" ca="1" si="634"/>
        <v>-2.8483539153427113</v>
      </c>
      <c r="AE2569">
        <f t="shared" ca="1" si="635"/>
        <v>-2.4664118352122033</v>
      </c>
      <c r="AF2569">
        <f t="shared" ca="1" si="636"/>
        <v>-0.69361301751442905</v>
      </c>
      <c r="AG2569">
        <f t="shared" ca="1" si="637"/>
        <v>-1.1688601723774334</v>
      </c>
      <c r="AH2569">
        <f t="shared" ca="1" si="638"/>
        <v>0.94545074596640055</v>
      </c>
      <c r="AI2569">
        <f t="shared" ca="1" si="639"/>
        <v>0.1794540729958656</v>
      </c>
    </row>
    <row r="2570" spans="1:35">
      <c r="A2570" s="20"/>
      <c r="B2570" s="20"/>
      <c r="C2570" s="20">
        <f ca="1"/>
        <v>0.49277760685433097</v>
      </c>
      <c r="D2570" s="20">
        <f ca="1"/>
        <v>1.8118389664560164</v>
      </c>
      <c r="E2570" s="20">
        <f ca="1"/>
        <v>-0.76896977065844929</v>
      </c>
      <c r="F2570" s="20">
        <f ca="1"/>
        <v>-1.0346152513120463</v>
      </c>
      <c r="G2570" s="20">
        <f ca="1"/>
        <v>1.1552324555892899</v>
      </c>
      <c r="H2570" s="20">
        <f ca="1"/>
        <v>0.37440209698707955</v>
      </c>
      <c r="I2570" s="164">
        <f t="shared" ca="1" si="628"/>
        <v>28.04822888632782</v>
      </c>
      <c r="J2570" s="164">
        <f t="shared" ca="1" si="629"/>
        <v>21.187041186539876</v>
      </c>
      <c r="K2570" s="164">
        <f t="shared" ca="1" si="630"/>
        <v>0.50134305275685309</v>
      </c>
      <c r="L2570" s="164">
        <f t="shared" ca="1" si="631"/>
        <v>0.91776203252448807</v>
      </c>
      <c r="M2570" s="20">
        <f t="shared" ca="1" si="632"/>
        <v>5.181824386141983</v>
      </c>
      <c r="N2570" s="20">
        <f t="shared" ca="1" si="633"/>
        <v>2.1723792492452376</v>
      </c>
      <c r="O2570" s="20">
        <f t="shared" ca="1" si="624"/>
        <v>26253432.295407787</v>
      </c>
      <c r="P2570" s="20">
        <f t="shared" ca="1" si="625"/>
        <v>50579179.663748547</v>
      </c>
      <c r="Q2570" s="20">
        <f t="shared" ca="1" si="626"/>
        <v>538021.45909248048</v>
      </c>
      <c r="R2570" s="20">
        <f t="shared" ca="1" si="627"/>
        <v>77370633.418248817</v>
      </c>
      <c r="AD2570">
        <f t="shared" ca="1" si="634"/>
        <v>1.8078225452251986</v>
      </c>
      <c r="AE2570">
        <f t="shared" ca="1" si="635"/>
        <v>2.1063896599127103</v>
      </c>
      <c r="AF2570">
        <f t="shared" ca="1" si="636"/>
        <v>-0.53324497493769973</v>
      </c>
      <c r="AG2570">
        <f t="shared" ca="1" si="637"/>
        <v>-0.78289985216141822</v>
      </c>
      <c r="AH2570">
        <f t="shared" ca="1" si="638"/>
        <v>0.73536042904664844</v>
      </c>
      <c r="AI2570">
        <f t="shared" ca="1" si="639"/>
        <v>0.89832229525739882</v>
      </c>
    </row>
    <row r="2571" spans="1:35">
      <c r="A2571" s="20"/>
      <c r="B2571" s="20"/>
      <c r="C2571" s="20">
        <f ca="1"/>
        <v>-2.507943070038801</v>
      </c>
      <c r="D2571" s="20">
        <f ca="1"/>
        <v>0.16519503160559654</v>
      </c>
      <c r="E2571" s="20">
        <f ca="1"/>
        <v>0.95271503792942758</v>
      </c>
      <c r="F2571" s="20">
        <f ca="1"/>
        <v>0.32499133225657562</v>
      </c>
      <c r="G2571" s="20">
        <f ca="1"/>
        <v>2.4671497107027911E-2</v>
      </c>
      <c r="H2571" s="20">
        <f ca="1"/>
        <v>-0.16151651054044977</v>
      </c>
      <c r="I2571" s="164">
        <f t="shared" ca="1" si="628"/>
        <v>11.559054992984361</v>
      </c>
      <c r="J2571" s="164">
        <f t="shared" ca="1" si="629"/>
        <v>8.9565026969398112</v>
      </c>
      <c r="K2571" s="164">
        <f t="shared" ca="1" si="630"/>
        <v>0.6396174107371283</v>
      </c>
      <c r="L2571" s="164">
        <f t="shared" ca="1" si="631"/>
        <v>1.2003540109569959</v>
      </c>
      <c r="M2571" s="20">
        <f t="shared" ca="1" si="632"/>
        <v>5.0320464563454861</v>
      </c>
      <c r="N2571" s="20">
        <f t="shared" ca="1" si="633"/>
        <v>1.8834817817998484</v>
      </c>
      <c r="O2571" s="20">
        <f t="shared" ca="1" si="624"/>
        <v>10938214.871517414</v>
      </c>
      <c r="P2571" s="20">
        <f t="shared" ca="1" si="625"/>
        <v>41098501.064454786</v>
      </c>
      <c r="Q2571" s="20">
        <f t="shared" ca="1" si="626"/>
        <v>144236.56720643165</v>
      </c>
      <c r="R2571" s="20">
        <f t="shared" ca="1" si="627"/>
        <v>52180952.503178634</v>
      </c>
      <c r="AD2571">
        <f t="shared" ca="1" si="634"/>
        <v>-2.1944041279164175</v>
      </c>
      <c r="AE2571">
        <f t="shared" ca="1" si="635"/>
        <v>-1.997817886932949</v>
      </c>
      <c r="AF2571">
        <f t="shared" ca="1" si="636"/>
        <v>0.72379464306480223</v>
      </c>
      <c r="AG2571">
        <f t="shared" ca="1" si="637"/>
        <v>0.50160914071361762</v>
      </c>
      <c r="AH2571">
        <f t="shared" ca="1" si="638"/>
        <v>0.56894050705054067</v>
      </c>
      <c r="AI2571">
        <f t="shared" ca="1" si="639"/>
        <v>0.11751832918877927</v>
      </c>
    </row>
    <row r="2572" spans="1:35">
      <c r="A2572" s="20"/>
      <c r="B2572" s="20"/>
      <c r="C2572" s="20">
        <f ca="1"/>
        <v>1.9123137002220274</v>
      </c>
      <c r="D2572" s="20">
        <f ca="1"/>
        <v>4.2183465065480513E-2</v>
      </c>
      <c r="E2572" s="20">
        <f ca="1"/>
        <v>-0.83201556158010226</v>
      </c>
      <c r="F2572" s="20">
        <f ca="1"/>
        <v>-0.2557664895093017</v>
      </c>
      <c r="G2572" s="20">
        <f ca="1"/>
        <v>-0.50090054154759878</v>
      </c>
      <c r="H2572" s="20">
        <f ca="1"/>
        <v>-0.26242605339061564</v>
      </c>
      <c r="I2572" s="164">
        <f t="shared" ca="1" si="628"/>
        <v>28.167898578762365</v>
      </c>
      <c r="J2572" s="164">
        <f t="shared" ca="1" si="629"/>
        <v>19.87491344238304</v>
      </c>
      <c r="K2572" s="164">
        <f t="shared" ca="1" si="630"/>
        <v>0.45992693815473645</v>
      </c>
      <c r="L2572" s="164">
        <f t="shared" ca="1" si="631"/>
        <v>0.92859165161423163</v>
      </c>
      <c r="M2572" s="20">
        <f t="shared" ca="1" si="632"/>
        <v>3.3750944111527446</v>
      </c>
      <c r="N2572" s="20">
        <f t="shared" ca="1" si="633"/>
        <v>1.5167595117153772</v>
      </c>
      <c r="O2572" s="20">
        <f t="shared" ca="1" si="624"/>
        <v>25617536.152456108</v>
      </c>
      <c r="P2572" s="20">
        <f t="shared" ca="1" si="625"/>
        <v>50965312.676876448</v>
      </c>
      <c r="Q2572" s="20">
        <f t="shared" ca="1" si="626"/>
        <v>520692.92186269019</v>
      </c>
      <c r="R2572" s="20">
        <f t="shared" ca="1" si="627"/>
        <v>77103541.751195252</v>
      </c>
      <c r="AD2572">
        <f t="shared" ca="1" si="634"/>
        <v>1.8368685870782437</v>
      </c>
      <c r="AE2572">
        <f t="shared" ca="1" si="635"/>
        <v>1.6660783363701479</v>
      </c>
      <c r="AF2572">
        <f t="shared" ca="1" si="636"/>
        <v>-0.90975510768421441</v>
      </c>
      <c r="AG2572">
        <f t="shared" ca="1" si="637"/>
        <v>-0.73367431084440193</v>
      </c>
      <c r="AH2572">
        <f t="shared" ca="1" si="638"/>
        <v>-1.2721173209413943</v>
      </c>
      <c r="AI2572">
        <f t="shared" ca="1" si="639"/>
        <v>-0.87362294130979146</v>
      </c>
    </row>
    <row r="2573" spans="1:35">
      <c r="A2573" s="20"/>
      <c r="B2573" s="20"/>
      <c r="C2573" s="20">
        <f ca="1"/>
        <v>0.89377982021780267</v>
      </c>
      <c r="D2573" s="20">
        <f ca="1"/>
        <v>0.73624906230250897</v>
      </c>
      <c r="E2573" s="20">
        <f ca="1"/>
        <v>1.9819691894390961</v>
      </c>
      <c r="F2573" s="20">
        <f ca="1"/>
        <v>0.16039181076311393</v>
      </c>
      <c r="G2573" s="20">
        <f ca="1"/>
        <v>6.6609167713531481E-2</v>
      </c>
      <c r="H2573" s="20">
        <f ca="1"/>
        <v>1.7491341660982902</v>
      </c>
      <c r="I2573" s="164">
        <f t="shared" ca="1" si="628"/>
        <v>28.636201428541089</v>
      </c>
      <c r="J2573" s="164">
        <f t="shared" ca="1" si="629"/>
        <v>20.626982097250153</v>
      </c>
      <c r="K2573" s="164">
        <f t="shared" ca="1" si="630"/>
        <v>0.86034990967386715</v>
      </c>
      <c r="L2573" s="164">
        <f t="shared" ca="1" si="631"/>
        <v>1.5293847166220476</v>
      </c>
      <c r="M2573" s="20">
        <f t="shared" ca="1" si="632"/>
        <v>6.3933795424890878</v>
      </c>
      <c r="N2573" s="20">
        <f t="shared" ca="1" si="633"/>
        <v>2.7577422350948519</v>
      </c>
      <c r="O2573" s="20">
        <f t="shared" ca="1" si="624"/>
        <v>26268317.562881067</v>
      </c>
      <c r="P2573" s="20">
        <f t="shared" ca="1" si="625"/>
        <v>66233560.088918068</v>
      </c>
      <c r="Q2573" s="20">
        <f t="shared" ca="1" si="626"/>
        <v>793398.23223476659</v>
      </c>
      <c r="R2573" s="20">
        <f t="shared" ca="1" si="627"/>
        <v>93295275.884033903</v>
      </c>
      <c r="AD2573">
        <f t="shared" ca="1" si="634"/>
        <v>1.950534327315798</v>
      </c>
      <c r="AE2573">
        <f t="shared" ca="1" si="635"/>
        <v>1.9184503682047491</v>
      </c>
      <c r="AF2573">
        <f t="shared" ca="1" si="636"/>
        <v>2.7304537243078832</v>
      </c>
      <c r="AG2573">
        <f t="shared" ca="1" si="637"/>
        <v>1.9972032573729432</v>
      </c>
      <c r="AH2573">
        <f t="shared" ca="1" si="638"/>
        <v>2.0815328249878755</v>
      </c>
      <c r="AI2573">
        <f t="shared" ca="1" si="639"/>
        <v>2.4803844191752757</v>
      </c>
    </row>
    <row r="2574" spans="1:35">
      <c r="A2574" s="20"/>
      <c r="B2574" s="20"/>
      <c r="C2574" s="20">
        <f ca="1"/>
        <v>0.59919494240153492</v>
      </c>
      <c r="D2574" s="20">
        <f ca="1"/>
        <v>0.82723161946726187</v>
      </c>
      <c r="E2574" s="20">
        <f ca="1"/>
        <v>0.31571022909934787</v>
      </c>
      <c r="F2574" s="20">
        <f ca="1"/>
        <v>0.16674628354819851</v>
      </c>
      <c r="G2574" s="20">
        <f ca="1"/>
        <v>-0.6608094575060105</v>
      </c>
      <c r="H2574" s="20">
        <f ca="1"/>
        <v>1.2016834775579657</v>
      </c>
      <c r="I2574" s="164">
        <f t="shared" ca="1" si="628"/>
        <v>26.919666690953605</v>
      </c>
      <c r="J2574" s="164">
        <f t="shared" ca="1" si="629"/>
        <v>19.557680191534313</v>
      </c>
      <c r="K2574" s="164">
        <f t="shared" ca="1" si="630"/>
        <v>0.63049056667870707</v>
      </c>
      <c r="L2574" s="164">
        <f t="shared" ca="1" si="631"/>
        <v>1.24582886595821</v>
      </c>
      <c r="M2574" s="20">
        <f t="shared" ca="1" si="632"/>
        <v>4.8438008431184691</v>
      </c>
      <c r="N2574" s="20">
        <f t="shared" ca="1" si="633"/>
        <v>2.1845976097862083</v>
      </c>
      <c r="O2574" s="20">
        <f t="shared" ca="1" si="624"/>
        <v>24782728.385289922</v>
      </c>
      <c r="P2574" s="20">
        <f t="shared" ca="1" si="625"/>
        <v>57536123.995214954</v>
      </c>
      <c r="Q2574" s="20">
        <f t="shared" ca="1" si="626"/>
        <v>760404.590317906</v>
      </c>
      <c r="R2574" s="20">
        <f t="shared" ca="1" si="627"/>
        <v>83079256.970822781</v>
      </c>
      <c r="AD2574">
        <f t="shared" ca="1" si="634"/>
        <v>1.5338996822702922</v>
      </c>
      <c r="AE2574">
        <f t="shared" ca="1" si="635"/>
        <v>1.5596242253470851</v>
      </c>
      <c r="AF2574">
        <f t="shared" ca="1" si="636"/>
        <v>0.6408233334427913</v>
      </c>
      <c r="AG2574">
        <f t="shared" ca="1" si="637"/>
        <v>0.70831302708277222</v>
      </c>
      <c r="AH2574">
        <f t="shared" ca="1" si="638"/>
        <v>0.3597787145760768</v>
      </c>
      <c r="AI2574">
        <f t="shared" ca="1" si="639"/>
        <v>0.9313448913140765</v>
      </c>
    </row>
    <row r="2575" spans="1:35">
      <c r="A2575" s="20"/>
      <c r="B2575" s="20"/>
      <c r="C2575" s="20">
        <f ca="1"/>
        <v>-0.23203838476771627</v>
      </c>
      <c r="D2575" s="20">
        <f ca="1"/>
        <v>-0.29689438169270138</v>
      </c>
      <c r="E2575" s="20">
        <f ca="1"/>
        <v>1.4515021998272286</v>
      </c>
      <c r="F2575" s="20">
        <f ca="1"/>
        <v>-0.88349690556392657</v>
      </c>
      <c r="G2575" s="20">
        <f ca="1"/>
        <v>-1.5499198887902357</v>
      </c>
      <c r="H2575" s="20">
        <f ca="1"/>
        <v>-0.10410913518139729</v>
      </c>
      <c r="I2575" s="164">
        <f t="shared" ca="1" si="628"/>
        <v>19.693265634175571</v>
      </c>
      <c r="J2575" s="164">
        <f t="shared" ca="1" si="629"/>
        <v>13.903747952373912</v>
      </c>
      <c r="K2575" s="164">
        <f t="shared" ca="1" si="630"/>
        <v>0.60144352369177967</v>
      </c>
      <c r="L2575" s="164">
        <f t="shared" ca="1" si="631"/>
        <v>0.93546892353730338</v>
      </c>
      <c r="M2575" s="20">
        <f t="shared" ca="1" si="632"/>
        <v>3.3030362530067645</v>
      </c>
      <c r="N2575" s="20">
        <f t="shared" ca="1" si="633"/>
        <v>1.3309319421206982</v>
      </c>
      <c r="O2575" s="20">
        <f t="shared" ca="1" si="624"/>
        <v>17914097.45023131</v>
      </c>
      <c r="P2575" s="20">
        <f t="shared" ca="1" si="625"/>
        <v>42684008.12465366</v>
      </c>
      <c r="Q2575" s="20">
        <f t="shared" ca="1" si="626"/>
        <v>252890.96638820358</v>
      </c>
      <c r="R2575" s="20">
        <f t="shared" ca="1" si="627"/>
        <v>60850996.541273169</v>
      </c>
      <c r="AD2575">
        <f t="shared" ca="1" si="634"/>
        <v>-0.22008115675350218</v>
      </c>
      <c r="AE2575">
        <f t="shared" ca="1" si="635"/>
        <v>-0.33766847235774738</v>
      </c>
      <c r="AF2575">
        <f t="shared" ca="1" si="636"/>
        <v>0.37675930628890603</v>
      </c>
      <c r="AG2575">
        <f t="shared" ca="1" si="637"/>
        <v>-0.70241398392134857</v>
      </c>
      <c r="AH2575">
        <f t="shared" ca="1" si="638"/>
        <v>-1.3521819411035947</v>
      </c>
      <c r="AI2575">
        <f t="shared" ca="1" si="639"/>
        <v>-1.3758596158900052</v>
      </c>
    </row>
    <row r="2576" spans="1:35">
      <c r="A2576" s="20"/>
      <c r="B2576" s="20"/>
      <c r="C2576" s="20">
        <f ca="1"/>
        <v>-9.4810485260512251E-2</v>
      </c>
      <c r="D2576" s="20">
        <f ca="1"/>
        <v>-1.1796091908555855</v>
      </c>
      <c r="E2576" s="20">
        <f ca="1"/>
        <v>-0.12871625723857003</v>
      </c>
      <c r="F2576" s="20">
        <f ca="1"/>
        <v>1.1067630325089171</v>
      </c>
      <c r="G2576" s="20">
        <f ca="1"/>
        <v>0.26188216306828532</v>
      </c>
      <c r="H2576" s="20">
        <f ca="1"/>
        <v>0.3671572937052876</v>
      </c>
      <c r="I2576" s="164">
        <f t="shared" ca="1" si="628"/>
        <v>16.179568594773574</v>
      </c>
      <c r="J2576" s="164">
        <f t="shared" ca="1" si="629"/>
        <v>11.337425568195398</v>
      </c>
      <c r="K2576" s="164">
        <f t="shared" ca="1" si="630"/>
        <v>0.61235239324056234</v>
      </c>
      <c r="L2576" s="164">
        <f t="shared" ca="1" si="631"/>
        <v>1.3538616116891484</v>
      </c>
      <c r="M2576" s="20">
        <f t="shared" ca="1" si="632"/>
        <v>5.3399429532384692</v>
      </c>
      <c r="N2576" s="20">
        <f t="shared" ca="1" si="633"/>
        <v>2.1598604599169446</v>
      </c>
      <c r="O2576" s="20">
        <f t="shared" ca="1" si="624"/>
        <v>14671835.892315648</v>
      </c>
      <c r="P2576" s="20">
        <f t="shared" ca="1" si="625"/>
        <v>49487830.577016182</v>
      </c>
      <c r="Q2576" s="20">
        <f t="shared" ca="1" si="626"/>
        <v>422615.82359585632</v>
      </c>
      <c r="R2576" s="20">
        <f t="shared" ca="1" si="627"/>
        <v>64582282.29292769</v>
      </c>
      <c r="AD2576">
        <f t="shared" ca="1" si="634"/>
        <v>-1.0729202439869969</v>
      </c>
      <c r="AE2576">
        <f t="shared" ca="1" si="635"/>
        <v>-1.1988504804713431</v>
      </c>
      <c r="AF2576">
        <f t="shared" ca="1" si="636"/>
        <v>0.47593084764147486</v>
      </c>
      <c r="AG2576">
        <f t="shared" ca="1" si="637"/>
        <v>1.1993709622234021</v>
      </c>
      <c r="AH2576">
        <f t="shared" ca="1" si="638"/>
        <v>0.91104772582052151</v>
      </c>
      <c r="AI2576">
        <f t="shared" ca="1" si="639"/>
        <v>0.8644877295052561</v>
      </c>
    </row>
    <row r="2577" spans="1:35">
      <c r="A2577" s="20"/>
      <c r="B2577" s="20"/>
      <c r="C2577" s="20">
        <f ca="1"/>
        <v>0.27810393676221251</v>
      </c>
      <c r="D2577" s="20">
        <f ca="1"/>
        <v>1.1005919960236652</v>
      </c>
      <c r="E2577" s="20">
        <f ca="1"/>
        <v>-1.065829543540201</v>
      </c>
      <c r="F2577" s="20">
        <f ca="1"/>
        <v>-1.0388537382916501</v>
      </c>
      <c r="G2577" s="20">
        <f ca="1"/>
        <v>-0.56403387746037348</v>
      </c>
      <c r="H2577" s="20">
        <f ca="1"/>
        <v>-0.75208732038614545</v>
      </c>
      <c r="I2577" s="164">
        <f t="shared" ca="1" si="628"/>
        <v>24.81754491214619</v>
      </c>
      <c r="J2577" s="164">
        <f t="shared" ca="1" si="629"/>
        <v>18.323151521832866</v>
      </c>
      <c r="K2577" s="164">
        <f t="shared" ca="1" si="630"/>
        <v>0.35991931592453064</v>
      </c>
      <c r="L2577" s="164">
        <f t="shared" ca="1" si="631"/>
        <v>0.65902580624507845</v>
      </c>
      <c r="M2577" s="20">
        <f t="shared" ca="1" si="632"/>
        <v>2.7800838299240658</v>
      </c>
      <c r="N2577" s="20">
        <f t="shared" ca="1" si="633"/>
        <v>1.1883009043671993</v>
      </c>
      <c r="O2577" s="20">
        <f t="shared" ca="1" si="624"/>
        <v>23003409.483865842</v>
      </c>
      <c r="P2577" s="20">
        <f t="shared" ca="1" si="625"/>
        <v>40983325.756553717</v>
      </c>
      <c r="Q2577" s="20">
        <f t="shared" ca="1" si="626"/>
        <v>326724.26479313342</v>
      </c>
      <c r="R2577" s="20">
        <f t="shared" ca="1" si="627"/>
        <v>64313459.505212694</v>
      </c>
      <c r="AD2577">
        <f t="shared" ca="1" si="634"/>
        <v>1.023675949550046</v>
      </c>
      <c r="AE2577">
        <f t="shared" ca="1" si="635"/>
        <v>1.1453528596754579</v>
      </c>
      <c r="AF2577">
        <f t="shared" ca="1" si="636"/>
        <v>-1.8189153097769948</v>
      </c>
      <c r="AG2577">
        <f t="shared" ca="1" si="637"/>
        <v>-1.9589736079769162</v>
      </c>
      <c r="AH2577">
        <f t="shared" ca="1" si="638"/>
        <v>-1.9332401889732598</v>
      </c>
      <c r="AI2577">
        <f t="shared" ca="1" si="639"/>
        <v>-1.7613489071156776</v>
      </c>
    </row>
    <row r="2578" spans="1:35">
      <c r="A2578" s="20"/>
      <c r="B2578" s="20"/>
      <c r="C2578" s="20">
        <f ca="1"/>
        <v>0.23592219523963598</v>
      </c>
      <c r="D2578" s="20">
        <f ca="1"/>
        <v>4.5942722680503471E-2</v>
      </c>
      <c r="E2578" s="20">
        <f ca="1"/>
        <v>1.9514366228010696</v>
      </c>
      <c r="F2578" s="20">
        <f ca="1"/>
        <v>1.8002355037401494</v>
      </c>
      <c r="G2578" s="20">
        <f ca="1"/>
        <v>0.30037559371831218</v>
      </c>
      <c r="H2578" s="20">
        <f ca="1"/>
        <v>0.62759859524600303</v>
      </c>
      <c r="I2578" s="164">
        <f t="shared" ca="1" si="628"/>
        <v>23.695570486527345</v>
      </c>
      <c r="J2578" s="164">
        <f t="shared" ca="1" si="629"/>
        <v>16.671684262791885</v>
      </c>
      <c r="K2578" s="164">
        <f t="shared" ca="1" si="630"/>
        <v>0.90689248911218556</v>
      </c>
      <c r="L2578" s="164">
        <f t="shared" ca="1" si="631"/>
        <v>1.7814589631427649</v>
      </c>
      <c r="M2578" s="20">
        <f t="shared" ca="1" si="632"/>
        <v>6.3196747250235905</v>
      </c>
      <c r="N2578" s="20">
        <f t="shared" ca="1" si="633"/>
        <v>2.6141298394953947</v>
      </c>
      <c r="O2578" s="20">
        <f t="shared" ca="1" si="624"/>
        <v>21524430.10389572</v>
      </c>
      <c r="P2578" s="20">
        <f t="shared" ca="1" si="625"/>
        <v>67517016.243873864</v>
      </c>
      <c r="Q2578" s="20">
        <f t="shared" ca="1" si="626"/>
        <v>597197.36712804215</v>
      </c>
      <c r="R2578" s="20">
        <f t="shared" ca="1" si="627"/>
        <v>89638643.714897633</v>
      </c>
      <c r="AD2578">
        <f t="shared" ca="1" si="634"/>
        <v>0.75135205983673348</v>
      </c>
      <c r="AE2578">
        <f t="shared" ca="1" si="635"/>
        <v>0.59116921570197489</v>
      </c>
      <c r="AF2578">
        <f t="shared" ca="1" si="636"/>
        <v>3.1535680828380501</v>
      </c>
      <c r="AG2578">
        <f t="shared" ca="1" si="637"/>
        <v>3.1429952870125675</v>
      </c>
      <c r="AH2578">
        <f t="shared" ca="1" si="638"/>
        <v>1.9996385833595449</v>
      </c>
      <c r="AI2578">
        <f t="shared" ca="1" si="639"/>
        <v>2.0922428094470122</v>
      </c>
    </row>
    <row r="2579" spans="1:35">
      <c r="A2579" s="20"/>
      <c r="B2579" s="20"/>
      <c r="C2579" s="20">
        <f ca="1"/>
        <v>1.3330536483902107</v>
      </c>
      <c r="D2579" s="20">
        <f ca="1"/>
        <v>-2.4728441637208816</v>
      </c>
      <c r="E2579" s="20">
        <f ca="1"/>
        <v>0.55211523325800604</v>
      </c>
      <c r="F2579" s="20">
        <f ca="1"/>
        <v>-1.8898047091744143</v>
      </c>
      <c r="G2579" s="20">
        <f ca="1"/>
        <v>1.4227595753184472</v>
      </c>
      <c r="H2579" s="20">
        <f ca="1"/>
        <v>2.1423021495492347</v>
      </c>
      <c r="I2579" s="164">
        <f t="shared" ca="1" si="628"/>
        <v>16.34061984404017</v>
      </c>
      <c r="J2579" s="164">
        <f t="shared" ca="1" si="629"/>
        <v>11.42553857878144</v>
      </c>
      <c r="K2579" s="164">
        <f t="shared" ca="1" si="630"/>
        <v>0.62527706881366085</v>
      </c>
      <c r="L2579" s="164">
        <f t="shared" ca="1" si="631"/>
        <v>1.0195262552350146</v>
      </c>
      <c r="M2579" s="20">
        <f t="shared" ca="1" si="632"/>
        <v>6.9979133514735512</v>
      </c>
      <c r="N2579" s="20">
        <f t="shared" ca="1" si="633"/>
        <v>2.7583344501835758</v>
      </c>
      <c r="O2579" s="20">
        <f t="shared" ca="1" si="624"/>
        <v>14804706.471345965</v>
      </c>
      <c r="P2579" s="20">
        <f t="shared" ca="1" si="625"/>
        <v>41411671.019727379</v>
      </c>
      <c r="Q2579" s="20">
        <f t="shared" ca="1" si="626"/>
        <v>433224.19631690631</v>
      </c>
      <c r="R2579" s="20">
        <f t="shared" ca="1" si="627"/>
        <v>56649601.687390245</v>
      </c>
      <c r="AD2579">
        <f t="shared" ca="1" si="634"/>
        <v>-1.0338301349417065</v>
      </c>
      <c r="AE2579">
        <f t="shared" ca="1" si="635"/>
        <v>-1.1692823561136108</v>
      </c>
      <c r="AF2579">
        <f t="shared" ca="1" si="636"/>
        <v>0.59342789830600751</v>
      </c>
      <c r="AG2579">
        <f t="shared" ca="1" si="637"/>
        <v>-0.32033520347720634</v>
      </c>
      <c r="AH2579">
        <f t="shared" ca="1" si="638"/>
        <v>2.7532370571928357</v>
      </c>
      <c r="AI2579">
        <f t="shared" ca="1" si="639"/>
        <v>2.4819850004961506</v>
      </c>
    </row>
    <row r="2580" spans="1:35">
      <c r="A2580" s="20"/>
      <c r="B2580" s="20"/>
      <c r="C2580" s="20">
        <f ca="1"/>
        <v>-1.9844510593430704</v>
      </c>
      <c r="D2580" s="20">
        <f ca="1"/>
        <v>0.73875526547823511</v>
      </c>
      <c r="E2580" s="20">
        <f ca="1"/>
        <v>-0.98382890724484429</v>
      </c>
      <c r="F2580" s="20">
        <f ca="1"/>
        <v>1.0951141254634205</v>
      </c>
      <c r="G2580" s="20">
        <f ca="1"/>
        <v>-0.12665730772376352</v>
      </c>
      <c r="H2580" s="20">
        <f ca="1"/>
        <v>-0.8809619643473493</v>
      </c>
      <c r="I2580" s="164">
        <f t="shared" ca="1" si="628"/>
        <v>14.877251561040099</v>
      </c>
      <c r="J2580" s="164">
        <f t="shared" ca="1" si="629"/>
        <v>11.415529213777443</v>
      </c>
      <c r="K2580" s="164">
        <f t="shared" ca="1" si="630"/>
        <v>0.45829020217773819</v>
      </c>
      <c r="L2580" s="164">
        <f t="shared" ca="1" si="631"/>
        <v>1.1012882772473975</v>
      </c>
      <c r="M2580" s="20">
        <f t="shared" ca="1" si="632"/>
        <v>3.9028471252058741</v>
      </c>
      <c r="N2580" s="20">
        <f t="shared" ca="1" si="633"/>
        <v>1.5382478269785329</v>
      </c>
      <c r="O2580" s="20">
        <f t="shared" ca="1" si="624"/>
        <v>14019005.739883078</v>
      </c>
      <c r="P2580" s="20">
        <f t="shared" ca="1" si="625"/>
        <v>41966735.923892975</v>
      </c>
      <c r="Q2580" s="20">
        <f t="shared" ca="1" si="626"/>
        <v>241344.86058456902</v>
      </c>
      <c r="R2580" s="20">
        <f t="shared" ca="1" si="627"/>
        <v>56227086.524360627</v>
      </c>
      <c r="AD2580">
        <f t="shared" ca="1" si="634"/>
        <v>-1.3890166113980345</v>
      </c>
      <c r="AE2580">
        <f t="shared" ca="1" si="635"/>
        <v>-1.1726412034303881</v>
      </c>
      <c r="AF2580">
        <f t="shared" ca="1" si="636"/>
        <v>-0.92463452565692572</v>
      </c>
      <c r="AG2580">
        <f t="shared" ca="1" si="637"/>
        <v>5.1310351124534193E-2</v>
      </c>
      <c r="AH2580">
        <f t="shared" ca="1" si="638"/>
        <v>-0.68572541643791707</v>
      </c>
      <c r="AI2580">
        <f t="shared" ca="1" si="639"/>
        <v>-0.81554641357153301</v>
      </c>
    </row>
    <row r="2581" spans="1:35">
      <c r="A2581" s="20"/>
      <c r="B2581" s="20"/>
      <c r="C2581" s="20">
        <f ca="1"/>
        <v>1.05268064131338</v>
      </c>
      <c r="D2581" s="20">
        <f ca="1"/>
        <v>-1.8942964445244403</v>
      </c>
      <c r="E2581" s="20">
        <f ca="1"/>
        <v>-0.76814214777089163</v>
      </c>
      <c r="F2581" s="20">
        <f ca="1"/>
        <v>0.98243862388017444</v>
      </c>
      <c r="G2581" s="20">
        <f ca="1"/>
        <v>-1.4872906041901717</v>
      </c>
      <c r="H2581" s="20">
        <f ca="1"/>
        <v>-9.1342690092910614E-3</v>
      </c>
      <c r="I2581" s="164">
        <f t="shared" ca="1" si="628"/>
        <v>18.453927961141158</v>
      </c>
      <c r="J2581" s="164">
        <f t="shared" ca="1" si="629"/>
        <v>12.224647358101642</v>
      </c>
      <c r="K2581" s="164">
        <f t="shared" ca="1" si="630"/>
        <v>0.46855857709143639</v>
      </c>
      <c r="L2581" s="164">
        <f t="shared" ca="1" si="631"/>
        <v>1.1249975786685971</v>
      </c>
      <c r="M2581" s="20">
        <f t="shared" ca="1" si="632"/>
        <v>3.1886575167273676</v>
      </c>
      <c r="N2581" s="20">
        <f t="shared" ca="1" si="633"/>
        <v>1.4201156927086231</v>
      </c>
      <c r="O2581" s="20">
        <f t="shared" ca="1" si="624"/>
        <v>16357796.46761601</v>
      </c>
      <c r="P2581" s="20">
        <f t="shared" ca="1" si="625"/>
        <v>46117433.467151664</v>
      </c>
      <c r="Q2581" s="20">
        <f t="shared" ca="1" si="626"/>
        <v>470410.01922239369</v>
      </c>
      <c r="R2581" s="20">
        <f t="shared" ca="1" si="627"/>
        <v>62945639.953990072</v>
      </c>
      <c r="AD2581">
        <f t="shared" ca="1" si="634"/>
        <v>-0.52089127156768023</v>
      </c>
      <c r="AE2581">
        <f t="shared" ca="1" si="635"/>
        <v>-0.90112504761689916</v>
      </c>
      <c r="AF2581">
        <f t="shared" ca="1" si="636"/>
        <v>-0.83128566280512428</v>
      </c>
      <c r="AG2581">
        <f t="shared" ca="1" si="637"/>
        <v>0.15907990303907671</v>
      </c>
      <c r="AH2581">
        <f t="shared" ca="1" si="638"/>
        <v>-1.4792694258584802</v>
      </c>
      <c r="AI2581">
        <f t="shared" ca="1" si="639"/>
        <v>-1.1348224521388566</v>
      </c>
    </row>
    <row r="2582" spans="1:35">
      <c r="A2582" s="20"/>
      <c r="B2582" s="20"/>
      <c r="C2582" s="20">
        <f ca="1"/>
        <v>-1.6010307830936812</v>
      </c>
      <c r="D2582" s="20">
        <f ca="1"/>
        <v>0.58836661617102903</v>
      </c>
      <c r="E2582" s="20">
        <f ca="1"/>
        <v>-2.8761947807440905E-2</v>
      </c>
      <c r="F2582" s="20">
        <f ca="1"/>
        <v>-0.60454962688689362</v>
      </c>
      <c r="G2582" s="20">
        <f ca="1"/>
        <v>0.81202800327082858</v>
      </c>
      <c r="H2582" s="20">
        <f ca="1"/>
        <v>0.6028276667388377</v>
      </c>
      <c r="I2582" s="164">
        <f t="shared" ca="1" si="628"/>
        <v>15.708194218394432</v>
      </c>
      <c r="J2582" s="164">
        <f t="shared" ca="1" si="629"/>
        <v>12.329369473280469</v>
      </c>
      <c r="K2582" s="164">
        <f t="shared" ca="1" si="630"/>
        <v>0.55148182008048297</v>
      </c>
      <c r="L2582" s="164">
        <f t="shared" ca="1" si="631"/>
        <v>1.0317273062647778</v>
      </c>
      <c r="M2582" s="20">
        <f t="shared" ca="1" si="632"/>
        <v>5.6301889829276384</v>
      </c>
      <c r="N2582" s="20">
        <f t="shared" ca="1" si="633"/>
        <v>2.2034231960211819</v>
      </c>
      <c r="O2582" s="20">
        <f t="shared" ca="1" si="624"/>
        <v>14949437.402041018</v>
      </c>
      <c r="P2582" s="20">
        <f t="shared" ca="1" si="625"/>
        <v>41081616.511267193</v>
      </c>
      <c r="Q2582" s="20">
        <f t="shared" ca="1" si="626"/>
        <v>322086.59815381037</v>
      </c>
      <c r="R2582" s="20">
        <f t="shared" ca="1" si="627"/>
        <v>56353140.511462018</v>
      </c>
      <c r="AD2582">
        <f t="shared" ca="1" si="634"/>
        <v>-1.1873315003897014</v>
      </c>
      <c r="AE2582">
        <f t="shared" ca="1" si="635"/>
        <v>-0.86598339822803061</v>
      </c>
      <c r="AF2582">
        <f t="shared" ca="1" si="636"/>
        <v>-7.7437999268337554E-2</v>
      </c>
      <c r="AG2582">
        <f t="shared" ca="1" si="637"/>
        <v>-0.26487588061464706</v>
      </c>
      <c r="AH2582">
        <f t="shared" ca="1" si="638"/>
        <v>1.2335433143640429</v>
      </c>
      <c r="AI2582">
        <f t="shared" ca="1" si="639"/>
        <v>0.98222485411130178</v>
      </c>
    </row>
    <row r="2583" spans="1:35">
      <c r="A2583" s="20"/>
      <c r="B2583" s="20"/>
      <c r="C2583" s="20">
        <f ca="1"/>
        <v>0.70378367304020406</v>
      </c>
      <c r="D2583" s="20">
        <f ca="1"/>
        <v>0.40976739524217937</v>
      </c>
      <c r="E2583" s="20">
        <f ca="1"/>
        <v>-1.9100246092346962</v>
      </c>
      <c r="F2583" s="20">
        <f ca="1"/>
        <v>-1.5284697061526684</v>
      </c>
      <c r="G2583" s="20">
        <f ca="1"/>
        <v>1.4670836792743509</v>
      </c>
      <c r="H2583" s="20">
        <f ca="1"/>
        <v>-0.28266187880365845</v>
      </c>
      <c r="I2583" s="164">
        <f t="shared" ca="1" si="628"/>
        <v>22.546214684147117</v>
      </c>
      <c r="J2583" s="164">
        <f t="shared" ca="1" si="629"/>
        <v>16.918896621051466</v>
      </c>
      <c r="K2583" s="164">
        <f t="shared" ca="1" si="630"/>
        <v>0.33066085108357596</v>
      </c>
      <c r="L2583" s="164">
        <f t="shared" ca="1" si="631"/>
        <v>0.63557791728252999</v>
      </c>
      <c r="M2583" s="20">
        <f t="shared" ca="1" si="632"/>
        <v>4.5407341226786153</v>
      </c>
      <c r="N2583" s="20">
        <f t="shared" ca="1" si="633"/>
        <v>1.7949624726182545</v>
      </c>
      <c r="O2583" s="20">
        <f t="shared" ca="1" si="624"/>
        <v>21043348.580166724</v>
      </c>
      <c r="P2583" s="20">
        <f t="shared" ca="1" si="625"/>
        <v>38140733.521880947</v>
      </c>
      <c r="Q2583" s="20">
        <f t="shared" ca="1" si="626"/>
        <v>289685.05768839072</v>
      </c>
      <c r="R2583" s="20">
        <f t="shared" ca="1" si="627"/>
        <v>59473767.15973606</v>
      </c>
      <c r="AD2583">
        <f t="shared" ca="1" si="634"/>
        <v>0.47238220489007621</v>
      </c>
      <c r="AE2583">
        <f t="shared" ca="1" si="635"/>
        <v>0.67412638290317672</v>
      </c>
      <c r="AF2583">
        <f t="shared" ca="1" si="636"/>
        <v>-2.0849013537856735</v>
      </c>
      <c r="AG2583">
        <f t="shared" ca="1" si="637"/>
        <v>-2.0655549214430455</v>
      </c>
      <c r="AH2583">
        <f t="shared" ca="1" si="638"/>
        <v>2.3037914087350786E-2</v>
      </c>
      <c r="AI2583">
        <f t="shared" ca="1" si="639"/>
        <v>-0.12172304697769099</v>
      </c>
    </row>
    <row r="2584" spans="1:35">
      <c r="A2584" s="20"/>
      <c r="B2584" s="20"/>
      <c r="C2584" s="20">
        <f ca="1"/>
        <v>-0.16694087788990711</v>
      </c>
      <c r="D2584" s="20">
        <f ca="1"/>
        <v>-0.1266861659310968</v>
      </c>
      <c r="E2584" s="20">
        <f ca="1"/>
        <v>0.97178190875638493</v>
      </c>
      <c r="F2584" s="20">
        <f ca="1"/>
        <v>-0.73258503080915238</v>
      </c>
      <c r="G2584" s="20">
        <f ca="1"/>
        <v>1.2049930300352112</v>
      </c>
      <c r="H2584" s="20">
        <f ca="1"/>
        <v>0.91398179288746884</v>
      </c>
      <c r="I2584" s="164">
        <f t="shared" ca="1" si="628"/>
        <v>19.433010587699464</v>
      </c>
      <c r="J2584" s="164">
        <f t="shared" ca="1" si="629"/>
        <v>14.357998243048659</v>
      </c>
      <c r="K2584" s="164">
        <f t="shared" ca="1" si="630"/>
        <v>0.69398249191903449</v>
      </c>
      <c r="L2584" s="164">
        <f t="shared" ca="1" si="631"/>
        <v>1.1906209938027901</v>
      </c>
      <c r="M2584" s="20">
        <f t="shared" ca="1" si="632"/>
        <v>6.3915995173274478</v>
      </c>
      <c r="N2584" s="20">
        <f t="shared" ca="1" si="633"/>
        <v>2.5085426478785831</v>
      </c>
      <c r="O2584" s="20">
        <f t="shared" ca="1" si="624"/>
        <v>18017548.3241289</v>
      </c>
      <c r="P2584" s="20">
        <f t="shared" ca="1" si="625"/>
        <v>48710467.432672255</v>
      </c>
      <c r="Q2584" s="20">
        <f t="shared" ca="1" si="626"/>
        <v>377601.84344813705</v>
      </c>
      <c r="R2584" s="20">
        <f t="shared" ca="1" si="627"/>
        <v>67105617.600249298</v>
      </c>
      <c r="AD2584">
        <f t="shared" ca="1" si="634"/>
        <v>-0.28324985735449937</v>
      </c>
      <c r="AE2584">
        <f t="shared" ca="1" si="635"/>
        <v>-0.18523548890984598</v>
      </c>
      <c r="AF2584">
        <f t="shared" ca="1" si="636"/>
        <v>1.2180226538094041</v>
      </c>
      <c r="AG2584">
        <f t="shared" ca="1" si="637"/>
        <v>0.45736815364904537</v>
      </c>
      <c r="AH2584">
        <f t="shared" ca="1" si="638"/>
        <v>2.0795550192527208</v>
      </c>
      <c r="AI2584">
        <f t="shared" ca="1" si="639"/>
        <v>1.8068720212934681</v>
      </c>
    </row>
    <row r="2585" spans="1:35">
      <c r="A2585" s="20"/>
      <c r="B2585" s="20"/>
      <c r="C2585" s="20">
        <f ca="1"/>
        <v>-0.69290547886507425</v>
      </c>
      <c r="D2585" s="20">
        <f ca="1"/>
        <v>1.1786414245143222</v>
      </c>
      <c r="E2585" s="20">
        <f ca="1"/>
        <v>-0.10702636197714534</v>
      </c>
      <c r="F2585" s="20">
        <f ca="1"/>
        <v>-1.0269347956227832</v>
      </c>
      <c r="G2585" s="20">
        <f ca="1"/>
        <v>0.41246735333868034</v>
      </c>
      <c r="H2585" s="20">
        <f ca="1"/>
        <v>2.7520776623950964</v>
      </c>
      <c r="I2585" s="164">
        <f t="shared" ca="1" si="628"/>
        <v>22.023383850554392</v>
      </c>
      <c r="J2585" s="164">
        <f t="shared" ca="1" si="629"/>
        <v>17.137733318065841</v>
      </c>
      <c r="K2585" s="164">
        <f t="shared" ca="1" si="630"/>
        <v>0.5848399305110491</v>
      </c>
      <c r="L2585" s="164">
        <f t="shared" ca="1" si="631"/>
        <v>1.1194282598912491</v>
      </c>
      <c r="M2585" s="20">
        <f t="shared" ca="1" si="632"/>
        <v>6.5710534650830414</v>
      </c>
      <c r="N2585" s="20">
        <f t="shared" ca="1" si="633"/>
        <v>2.8492637647874033</v>
      </c>
      <c r="O2585" s="20">
        <f t="shared" ca="1" si="624"/>
        <v>20881239.146924272</v>
      </c>
      <c r="P2585" s="20">
        <f t="shared" ca="1" si="625"/>
        <v>49539616.574172854</v>
      </c>
      <c r="Q2585" s="20">
        <f t="shared" ca="1" si="626"/>
        <v>840347.82901626301</v>
      </c>
      <c r="R2585" s="20">
        <f t="shared" ca="1" si="627"/>
        <v>71261203.550113395</v>
      </c>
      <c r="AD2585">
        <f t="shared" ca="1" si="634"/>
        <v>0.34548151712485242</v>
      </c>
      <c r="AE2585">
        <f t="shared" ca="1" si="635"/>
        <v>0.7475615161294773</v>
      </c>
      <c r="AF2585">
        <f t="shared" ca="1" si="636"/>
        <v>0.22581755010044635</v>
      </c>
      <c r="AG2585">
        <f t="shared" ca="1" si="637"/>
        <v>0.1337648176874956</v>
      </c>
      <c r="AH2585">
        <f t="shared" ca="1" si="638"/>
        <v>2.278948294536713</v>
      </c>
      <c r="AI2585">
        <f t="shared" ca="1" si="639"/>
        <v>2.7277399048308197</v>
      </c>
    </row>
    <row r="2586" spans="1:35">
      <c r="A2586" s="20"/>
      <c r="B2586" s="20"/>
      <c r="C2586" s="20">
        <f ca="1"/>
        <v>-0.32971884248261651</v>
      </c>
      <c r="D2586" s="20">
        <f ca="1"/>
        <v>-1.9213557745713503</v>
      </c>
      <c r="E2586" s="20">
        <f ca="1"/>
        <v>0.52448946343124336</v>
      </c>
      <c r="F2586" s="20">
        <f ca="1"/>
        <v>-1.0293571876477225</v>
      </c>
      <c r="G2586" s="20">
        <f ca="1"/>
        <v>-0.50563731055756622</v>
      </c>
      <c r="H2586" s="20">
        <f ca="1"/>
        <v>1.0614169459578926</v>
      </c>
      <c r="I2586" s="164">
        <f t="shared" ca="1" si="628"/>
        <v>12.444184946767743</v>
      </c>
      <c r="J2586" s="164">
        <f t="shared" ca="1" si="629"/>
        <v>8.6946197045505293</v>
      </c>
      <c r="K2586" s="164">
        <f t="shared" ca="1" si="630"/>
        <v>0.54422585079293984</v>
      </c>
      <c r="L2586" s="164">
        <f t="shared" ca="1" si="631"/>
        <v>0.95287916038753062</v>
      </c>
      <c r="M2586" s="20">
        <f t="shared" ca="1" si="632"/>
        <v>4.8325700675829752</v>
      </c>
      <c r="N2586" s="20">
        <f t="shared" ca="1" si="633"/>
        <v>1.9020360754298393</v>
      </c>
      <c r="O2586" s="20">
        <f t="shared" ca="1" si="624"/>
        <v>11270570.66238524</v>
      </c>
      <c r="P2586" s="20">
        <f t="shared" ca="1" si="625"/>
        <v>35884292.1267002</v>
      </c>
      <c r="Q2586" s="20">
        <f t="shared" ca="1" si="626"/>
        <v>294446.63458349259</v>
      </c>
      <c r="R2586" s="20">
        <f t="shared" ca="1" si="627"/>
        <v>47449309.423668936</v>
      </c>
      <c r="AD2586">
        <f t="shared" ca="1" si="634"/>
        <v>-1.9795667604932665</v>
      </c>
      <c r="AE2586">
        <f t="shared" ca="1" si="635"/>
        <v>-2.0856980857212992</v>
      </c>
      <c r="AF2586">
        <f t="shared" ca="1" si="636"/>
        <v>-0.14340135642782048</v>
      </c>
      <c r="AG2586">
        <f t="shared" ca="1" si="637"/>
        <v>-0.62327654369304275</v>
      </c>
      <c r="AH2586">
        <f t="shared" ca="1" si="638"/>
        <v>0.3473000750921954</v>
      </c>
      <c r="AI2586">
        <f t="shared" ca="1" si="639"/>
        <v>0.16766506872929554</v>
      </c>
    </row>
    <row r="2587" spans="1:35">
      <c r="A2587" s="20"/>
      <c r="B2587" s="20"/>
      <c r="C2587" s="20">
        <f ca="1"/>
        <v>0.24453045906902404</v>
      </c>
      <c r="D2587" s="20">
        <f ca="1"/>
        <v>0.56872076624150725</v>
      </c>
      <c r="E2587" s="20">
        <f ca="1"/>
        <v>0.71275435658600894</v>
      </c>
      <c r="F2587" s="20">
        <f ca="1"/>
        <v>0.95198688232257311</v>
      </c>
      <c r="G2587" s="20">
        <f ca="1"/>
        <v>-0.30398845059872642</v>
      </c>
      <c r="H2587" s="20">
        <f ca="1"/>
        <v>-1.2735242729622136</v>
      </c>
      <c r="I2587" s="164">
        <f t="shared" ca="1" si="628"/>
        <v>24.411880121891404</v>
      </c>
      <c r="J2587" s="164">
        <f t="shared" ca="1" si="629"/>
        <v>17.280649464147977</v>
      </c>
      <c r="K2587" s="164">
        <f t="shared" ca="1" si="630"/>
        <v>0.65432746590098612</v>
      </c>
      <c r="L2587" s="164">
        <f t="shared" ca="1" si="631"/>
        <v>1.2573423181034116</v>
      </c>
      <c r="M2587" s="20">
        <f t="shared" ca="1" si="632"/>
        <v>3.7634268226829595</v>
      </c>
      <c r="N2587" s="20">
        <f t="shared" ca="1" si="633"/>
        <v>1.5112057560384173</v>
      </c>
      <c r="O2587" s="20">
        <f t="shared" ca="1" si="624"/>
        <v>22231152.78969929</v>
      </c>
      <c r="P2587" s="20">
        <f t="shared" ca="1" si="625"/>
        <v>55319057.229469508</v>
      </c>
      <c r="Q2587" s="20">
        <f t="shared" ca="1" si="626"/>
        <v>279402.44272587664</v>
      </c>
      <c r="R2587" s="20">
        <f t="shared" ca="1" si="627"/>
        <v>77829612.461894676</v>
      </c>
      <c r="AD2587">
        <f t="shared" ca="1" si="634"/>
        <v>0.92521362181830114</v>
      </c>
      <c r="AE2587">
        <f t="shared" ca="1" si="635"/>
        <v>0.79551995441207346</v>
      </c>
      <c r="AF2587">
        <f t="shared" ca="1" si="636"/>
        <v>0.85752241728169198</v>
      </c>
      <c r="AG2587">
        <f t="shared" ca="1" si="637"/>
        <v>0.76064690047005179</v>
      </c>
      <c r="AH2587">
        <f t="shared" ca="1" si="638"/>
        <v>-0.84063686368560009</v>
      </c>
      <c r="AI2587">
        <f t="shared" ca="1" si="639"/>
        <v>-0.88863309178806138</v>
      </c>
    </row>
    <row r="2588" spans="1:35">
      <c r="A2588" s="20"/>
      <c r="B2588" s="20"/>
      <c r="C2588" s="20">
        <f ca="1"/>
        <v>-0.27017267385241039</v>
      </c>
      <c r="D2588" s="20">
        <f ca="1"/>
        <v>-0.97503960978177961</v>
      </c>
      <c r="E2588" s="20">
        <f ca="1"/>
        <v>-0.20954274133302553</v>
      </c>
      <c r="F2588" s="20">
        <f ca="1"/>
        <v>-3.8013676582884931E-2</v>
      </c>
      <c r="G2588" s="20">
        <f ca="1"/>
        <v>-5.8709502364426028E-2</v>
      </c>
      <c r="H2588" s="20">
        <f ca="1"/>
        <v>-0.85696713067364616</v>
      </c>
      <c r="I2588" s="164">
        <f t="shared" ca="1" si="628"/>
        <v>15.573935747816645</v>
      </c>
      <c r="J2588" s="164">
        <f t="shared" ca="1" si="629"/>
        <v>10.965042587761593</v>
      </c>
      <c r="K2588" s="164">
        <f t="shared" ca="1" si="630"/>
        <v>0.49384934948058856</v>
      </c>
      <c r="L2588" s="164">
        <f t="shared" ca="1" si="631"/>
        <v>0.962630120417447</v>
      </c>
      <c r="M2588" s="20">
        <f t="shared" ca="1" si="632"/>
        <v>3.8420677806766061</v>
      </c>
      <c r="N2588" s="20">
        <f t="shared" ca="1" si="633"/>
        <v>1.4394607612151136</v>
      </c>
      <c r="O2588" s="20">
        <f t="shared" ref="O2588:O2651" ca="1" si="640">(I2588+J2588)/2*$C$4*365-$C$5-$C$6</f>
        <v>14150294.28212213</v>
      </c>
      <c r="P2588" s="20">
        <f t="shared" ref="P2588:P2651" ca="1" si="641">(L2588/1.7*42+I2588)*$C$7*365-$C$8-$C$9</f>
        <v>39245443.746696346</v>
      </c>
      <c r="Q2588" s="20">
        <f t="shared" ref="Q2588:Q2651" ca="1" si="642">(N2588-M2588/2.8)*$C$10*365-$C$11-$C$12</f>
        <v>112405.55935079178</v>
      </c>
      <c r="R2588" s="20">
        <f t="shared" ref="R2588:R2651" ca="1" si="643">O2588+P2588+Q2588</f>
        <v>53508143.588169262</v>
      </c>
      <c r="AD2588">
        <f t="shared" ca="1" si="634"/>
        <v>-1.219918507811494</v>
      </c>
      <c r="AE2588">
        <f t="shared" ca="1" si="635"/>
        <v>-1.3238112121605392</v>
      </c>
      <c r="AF2588">
        <f t="shared" ca="1" si="636"/>
        <v>-0.6013695501764682</v>
      </c>
      <c r="AG2588">
        <f t="shared" ca="1" si="637"/>
        <v>-0.57895399810251402</v>
      </c>
      <c r="AH2588">
        <f t="shared" ca="1" si="638"/>
        <v>-0.75325802147043741</v>
      </c>
      <c r="AI2588">
        <f t="shared" ca="1" si="639"/>
        <v>-1.0825384832023959</v>
      </c>
    </row>
    <row r="2589" spans="1:35">
      <c r="A2589" s="20"/>
      <c r="B2589" s="20"/>
      <c r="C2589" s="20">
        <f ca="1"/>
        <v>0.63747292572872538</v>
      </c>
      <c r="D2589" s="20">
        <f ca="1"/>
        <v>-0.53075610703859499</v>
      </c>
      <c r="E2589" s="20">
        <f ca="1"/>
        <v>1.2846283372694765</v>
      </c>
      <c r="F2589" s="20">
        <f ca="1"/>
        <v>-0.2130233280655387</v>
      </c>
      <c r="G2589" s="20">
        <f ca="1"/>
        <v>0.30786586135312127</v>
      </c>
      <c r="H2589" s="20">
        <f ca="1"/>
        <v>-0.27154412342655848</v>
      </c>
      <c r="I2589" s="164">
        <f t="shared" ref="I2589:I2652" ca="1" si="644">$C$14+AD2589*$D$14</f>
        <v>21.781700686069417</v>
      </c>
      <c r="J2589" s="164">
        <f t="shared" ref="J2589:J2652" ca="1" si="645">$C$15+AE2589*$D$15</f>
        <v>15.262335794331237</v>
      </c>
      <c r="K2589" s="164">
        <f t="shared" ref="K2589:K2652" ca="1" si="646">$C$16+AF2589*$D$16</f>
        <v>0.69865819242100213</v>
      </c>
      <c r="L2589" s="164">
        <f t="shared" ref="L2589:L2652" ca="1" si="647">$C$17+AG2589*$D$17</f>
        <v>1.1890533361016002</v>
      </c>
      <c r="M2589" s="20">
        <f t="shared" ref="M2589:M2652" ca="1" si="648">$C$18+AH2589*$D$18</f>
        <v>4.915220595514028</v>
      </c>
      <c r="N2589" s="20">
        <f t="shared" ref="N2589:N2652" ca="1" si="649">$C$19+AI2589*$D$19</f>
        <v>1.9101129111019777</v>
      </c>
      <c r="O2589" s="20">
        <f t="shared" ca="1" si="640"/>
        <v>19752274.113720857</v>
      </c>
      <c r="P2589" s="20">
        <f t="shared" ca="1" si="641"/>
        <v>51013913.077863723</v>
      </c>
      <c r="Q2589" s="20">
        <f t="shared" ca="1" si="642"/>
        <v>258579.88567222949</v>
      </c>
      <c r="R2589" s="20">
        <f t="shared" ca="1" si="643"/>
        <v>71024767.077256814</v>
      </c>
      <c r="AD2589">
        <f t="shared" ref="AD2589:AD2652" ca="1" si="650">SUMPRODUCT(C2589:H2589,$J$9:$O$9)</f>
        <v>0.28682055487121744</v>
      </c>
      <c r="AE2589">
        <f t="shared" ref="AE2589:AE2652" ca="1" si="651">SUMPRODUCT(C2589:H2589,$J$10:$O$10)</f>
        <v>0.11823348803061669</v>
      </c>
      <c r="AF2589">
        <f t="shared" ref="AF2589:AF2652" ca="1" si="652">SUMPRODUCT(C2589:H2589,$J$11:$O$11)</f>
        <v>1.2605290220091094</v>
      </c>
      <c r="AG2589">
        <f t="shared" ref="AG2589:AG2652" ca="1" si="653">SUMPRODUCT(C2589:H2589,$J$12:$O$12)</f>
        <v>0.45024243682545523</v>
      </c>
      <c r="AH2589">
        <f t="shared" ref="AH2589:AH2652" ca="1" si="654">SUMPRODUCT(C2589:H2589,$J$13:$O$13)</f>
        <v>0.4391339950155867</v>
      </c>
      <c r="AI2589">
        <f t="shared" ref="AI2589:AI2652" ca="1" si="655">SUMPRODUCT(C2589:H2589,$J$14:$O$14)</f>
        <v>0.18949435432966893</v>
      </c>
    </row>
    <row r="2590" spans="1:35">
      <c r="A2590" s="20"/>
      <c r="B2590" s="20"/>
      <c r="C2590" s="20">
        <f ca="1"/>
        <v>0.6838325752512201</v>
      </c>
      <c r="D2590" s="20">
        <f ca="1"/>
        <v>1.1344007828331519</v>
      </c>
      <c r="E2590" s="20">
        <f ca="1"/>
        <v>0.41417842548289852</v>
      </c>
      <c r="F2590" s="20">
        <f ca="1"/>
        <v>0.38697540759310961</v>
      </c>
      <c r="G2590" s="20">
        <f ca="1"/>
        <v>1.2726238916608053</v>
      </c>
      <c r="H2590" s="20">
        <f ca="1"/>
        <v>-1.1404846331195211</v>
      </c>
      <c r="I2590" s="164">
        <f t="shared" ca="1" si="644"/>
        <v>27.279883569870275</v>
      </c>
      <c r="J2590" s="164">
        <f t="shared" ca="1" si="645"/>
        <v>19.776152425664765</v>
      </c>
      <c r="K2590" s="164">
        <f t="shared" ca="1" si="646"/>
        <v>0.6682376127417039</v>
      </c>
      <c r="L2590" s="164">
        <f t="shared" ca="1" si="647"/>
        <v>1.2318474708753899</v>
      </c>
      <c r="M2590" s="20">
        <f t="shared" ca="1" si="648"/>
        <v>4.9665691637258202</v>
      </c>
      <c r="N2590" s="20">
        <f t="shared" ca="1" si="649"/>
        <v>1.9449249539652982</v>
      </c>
      <c r="O2590" s="20">
        <f t="shared" ca="1" si="640"/>
        <v>25091323.035158996</v>
      </c>
      <c r="P2590" s="20">
        <f t="shared" ca="1" si="641"/>
        <v>57550876.452506706</v>
      </c>
      <c r="Q2590" s="20">
        <f t="shared" ca="1" si="642"/>
        <v>286136.28685597604</v>
      </c>
      <c r="R2590" s="20">
        <f t="shared" ca="1" si="643"/>
        <v>82928335.774521679</v>
      </c>
      <c r="AD2590">
        <f t="shared" ca="1" si="650"/>
        <v>1.621330963560746</v>
      </c>
      <c r="AE2590">
        <f t="shared" ca="1" si="651"/>
        <v>1.6329370555922031</v>
      </c>
      <c r="AF2590">
        <f t="shared" ca="1" si="652"/>
        <v>0.98397829765185318</v>
      </c>
      <c r="AG2590">
        <f t="shared" ca="1" si="653"/>
        <v>0.64476123125177165</v>
      </c>
      <c r="AH2590">
        <f t="shared" ca="1" si="654"/>
        <v>0.49618795969535601</v>
      </c>
      <c r="AI2590">
        <f t="shared" ca="1" si="655"/>
        <v>0.2835809566629679</v>
      </c>
    </row>
    <row r="2591" spans="1:35">
      <c r="A2591" s="20"/>
      <c r="B2591" s="20"/>
      <c r="C2591" s="20">
        <f ca="1"/>
        <v>0.44105754005210634</v>
      </c>
      <c r="D2591" s="20">
        <f ca="1"/>
        <v>-1.3455079463899133</v>
      </c>
      <c r="E2591" s="20">
        <f ca="1"/>
        <v>-0.17493306809309103</v>
      </c>
      <c r="F2591" s="20">
        <f ca="1"/>
        <v>-0.81101599770369914</v>
      </c>
      <c r="G2591" s="20">
        <f ca="1"/>
        <v>0.71507741927578794</v>
      </c>
      <c r="H2591" s="20">
        <f ca="1"/>
        <v>-1.3565437414591526</v>
      </c>
      <c r="I2591" s="164">
        <f t="shared" ca="1" si="644"/>
        <v>16.411706465183215</v>
      </c>
      <c r="J2591" s="164">
        <f t="shared" ca="1" si="645"/>
        <v>11.399534633801295</v>
      </c>
      <c r="K2591" s="164">
        <f t="shared" ca="1" si="646"/>
        <v>0.47885387238861843</v>
      </c>
      <c r="L2591" s="164">
        <f t="shared" ca="1" si="647"/>
        <v>0.81505578190960004</v>
      </c>
      <c r="M2591" s="20">
        <f t="shared" ca="1" si="648"/>
        <v>3.933632626651153</v>
      </c>
      <c r="N2591" s="20">
        <f t="shared" ca="1" si="649"/>
        <v>1.3719058257815258</v>
      </c>
      <c r="O2591" s="20">
        <f t="shared" ca="1" si="640"/>
        <v>14828747.484649975</v>
      </c>
      <c r="P2591" s="20">
        <f t="shared" ca="1" si="641"/>
        <v>36445179.296124235</v>
      </c>
      <c r="Q2591" s="20">
        <f t="shared" ca="1" si="642"/>
        <v>-55303.290482833967</v>
      </c>
      <c r="R2591" s="20">
        <f t="shared" ca="1" si="643"/>
        <v>51218623.490291372</v>
      </c>
      <c r="AD2591">
        <f t="shared" ca="1" si="650"/>
        <v>-1.0165761006836858</v>
      </c>
      <c r="AE2591">
        <f t="shared" ca="1" si="651"/>
        <v>-1.1780085121472164</v>
      </c>
      <c r="AF2591">
        <f t="shared" ca="1" si="652"/>
        <v>-0.73769206919437835</v>
      </c>
      <c r="AG2591">
        <f t="shared" ca="1" si="653"/>
        <v>-1.2497464458654544</v>
      </c>
      <c r="AH2591">
        <f t="shared" ca="1" si="654"/>
        <v>-0.6515193037209408</v>
      </c>
      <c r="AI2591">
        <f t="shared" ca="1" si="655"/>
        <v>-1.2651193897796607</v>
      </c>
    </row>
    <row r="2592" spans="1:35">
      <c r="A2592" s="20"/>
      <c r="B2592" s="20"/>
      <c r="C2592" s="20">
        <f ca="1"/>
        <v>-6.1083117644271608E-2</v>
      </c>
      <c r="D2592" s="20">
        <f ca="1"/>
        <v>-1.4910743558325776</v>
      </c>
      <c r="E2592" s="20">
        <f ca="1"/>
        <v>-0.11644306680411506</v>
      </c>
      <c r="F2592" s="20">
        <f ca="1"/>
        <v>-0.40951578913404424</v>
      </c>
      <c r="G2592" s="20">
        <f ca="1"/>
        <v>0.17802733240533061</v>
      </c>
      <c r="H2592" s="20">
        <f ca="1"/>
        <v>-0.10522989283735613</v>
      </c>
      <c r="I2592" s="164">
        <f t="shared" ca="1" si="644"/>
        <v>14.483726904594743</v>
      </c>
      <c r="J2592" s="164">
        <f t="shared" ca="1" si="645"/>
        <v>10.149171031014458</v>
      </c>
      <c r="K2592" s="164">
        <f t="shared" ca="1" si="646"/>
        <v>0.5112184351384641</v>
      </c>
      <c r="L2592" s="164">
        <f t="shared" ca="1" si="647"/>
        <v>0.97184171590878987</v>
      </c>
      <c r="M2592" s="20">
        <f t="shared" ca="1" si="648"/>
        <v>4.5298060738128632</v>
      </c>
      <c r="N2592" s="20">
        <f t="shared" ca="1" si="649"/>
        <v>1.7260819207287126</v>
      </c>
      <c r="O2592" s="20">
        <f t="shared" ca="1" si="640"/>
        <v>13133848.317632642</v>
      </c>
      <c r="P2592" s="20">
        <f t="shared" ca="1" si="641"/>
        <v>38385248.109627865</v>
      </c>
      <c r="Q2592" s="20">
        <f t="shared" ca="1" si="642"/>
        <v>180990.72399831942</v>
      </c>
      <c r="R2592" s="20">
        <f t="shared" ca="1" si="643"/>
        <v>51700087.151258826</v>
      </c>
      <c r="AD2592">
        <f t="shared" ca="1" si="650"/>
        <v>-1.4845323047100143</v>
      </c>
      <c r="AE2592">
        <f t="shared" ca="1" si="651"/>
        <v>-1.597593613753538</v>
      </c>
      <c r="AF2592">
        <f t="shared" ca="1" si="652"/>
        <v>-0.44346877146850905</v>
      </c>
      <c r="AG2592">
        <f t="shared" ca="1" si="653"/>
        <v>-0.53708310950550109</v>
      </c>
      <c r="AH2592">
        <f t="shared" ca="1" si="654"/>
        <v>1.0895637569848196E-2</v>
      </c>
      <c r="AI2592">
        <f t="shared" ca="1" si="655"/>
        <v>-0.30788670073320945</v>
      </c>
    </row>
    <row r="2593" spans="1:35">
      <c r="A2593" s="20"/>
      <c r="B2593" s="20"/>
      <c r="C2593" s="20">
        <f ca="1"/>
        <v>0.49002087905448494</v>
      </c>
      <c r="D2593" s="20">
        <f ca="1"/>
        <v>1.6962439818200992</v>
      </c>
      <c r="E2593" s="20">
        <f ca="1"/>
        <v>-0.76585041653428565</v>
      </c>
      <c r="F2593" s="20">
        <f ca="1"/>
        <v>0.10244149006920757</v>
      </c>
      <c r="G2593" s="20">
        <f ca="1"/>
        <v>0.55314737228436373</v>
      </c>
      <c r="H2593" s="20">
        <f ca="1"/>
        <v>1.143758657352772</v>
      </c>
      <c r="I2593" s="164">
        <f t="shared" ca="1" si="644"/>
        <v>28.485186608817244</v>
      </c>
      <c r="J2593" s="164">
        <f t="shared" ca="1" si="645"/>
        <v>21.324504542761876</v>
      </c>
      <c r="K2593" s="164">
        <f t="shared" ca="1" si="646"/>
        <v>0.56088430134960443</v>
      </c>
      <c r="L2593" s="164">
        <f t="shared" ca="1" si="647"/>
        <v>1.1948912135534859</v>
      </c>
      <c r="M2593" s="20">
        <f t="shared" ca="1" si="648"/>
        <v>5.5073223311635005</v>
      </c>
      <c r="N2593" s="20">
        <f t="shared" ca="1" si="649"/>
        <v>2.4430689160073702</v>
      </c>
      <c r="O2593" s="20">
        <f t="shared" ca="1" si="640"/>
        <v>26559750.951946836</v>
      </c>
      <c r="P2593" s="20">
        <f t="shared" ca="1" si="641"/>
        <v>57842318.355470449</v>
      </c>
      <c r="Q2593" s="20">
        <f t="shared" ca="1" si="642"/>
        <v>796368.58915303147</v>
      </c>
      <c r="R2593" s="20">
        <f t="shared" ca="1" si="643"/>
        <v>85198437.896570325</v>
      </c>
      <c r="AD2593">
        <f t="shared" ca="1" si="650"/>
        <v>1.9138802448585543</v>
      </c>
      <c r="AE2593">
        <f t="shared" ca="1" si="651"/>
        <v>2.1525183029402264</v>
      </c>
      <c r="AF2593">
        <f t="shared" ca="1" si="652"/>
        <v>8.0391031782211519E-3</v>
      </c>
      <c r="AG2593">
        <f t="shared" ca="1" si="653"/>
        <v>0.47677824342493613</v>
      </c>
      <c r="AH2593">
        <f t="shared" ca="1" si="654"/>
        <v>1.0970248124038902</v>
      </c>
      <c r="AI2593">
        <f t="shared" ca="1" si="655"/>
        <v>1.6299159892091089</v>
      </c>
    </row>
    <row r="2594" spans="1:35">
      <c r="A2594" s="20"/>
      <c r="B2594" s="20"/>
      <c r="C2594" s="20">
        <f ca="1"/>
        <v>0.23491625851365</v>
      </c>
      <c r="D2594" s="20">
        <f ca="1"/>
        <v>1.1610387316537649</v>
      </c>
      <c r="E2594" s="20">
        <f ca="1"/>
        <v>0.68570786661237637</v>
      </c>
      <c r="F2594" s="20">
        <f ca="1"/>
        <v>-0.34131623420561191</v>
      </c>
      <c r="G2594" s="20">
        <f ca="1"/>
        <v>0.78081405214710142</v>
      </c>
      <c r="H2594" s="20">
        <f ca="1"/>
        <v>-0.71506386759257323</v>
      </c>
      <c r="I2594" s="164">
        <f t="shared" ca="1" si="644"/>
        <v>25.68713322891346</v>
      </c>
      <c r="J2594" s="164">
        <f t="shared" ca="1" si="645"/>
        <v>18.823995324703176</v>
      </c>
      <c r="K2594" s="164">
        <f t="shared" ca="1" si="646"/>
        <v>0.64370010140858713</v>
      </c>
      <c r="L2594" s="164">
        <f t="shared" ca="1" si="647"/>
        <v>1.0968859846311809</v>
      </c>
      <c r="M2594" s="20">
        <f t="shared" ca="1" si="648"/>
        <v>4.7583400508224738</v>
      </c>
      <c r="N2594" s="20">
        <f t="shared" ca="1" si="649"/>
        <v>1.8667648872791962</v>
      </c>
      <c r="O2594" s="20">
        <f t="shared" ca="1" si="640"/>
        <v>23734212.968144376</v>
      </c>
      <c r="P2594" s="20">
        <f t="shared" ca="1" si="641"/>
        <v>52637677.912319615</v>
      </c>
      <c r="Q2594" s="20">
        <f t="shared" ca="1" si="642"/>
        <v>279792.16771778156</v>
      </c>
      <c r="R2594" s="20">
        <f t="shared" ca="1" si="643"/>
        <v>76651683.048181772</v>
      </c>
      <c r="AD2594">
        <f t="shared" ca="1" si="650"/>
        <v>1.2347410749789949</v>
      </c>
      <c r="AE2594">
        <f t="shared" ca="1" si="651"/>
        <v>1.3134212499003945</v>
      </c>
      <c r="AF2594">
        <f t="shared" ca="1" si="652"/>
        <v>0.76091001280533666</v>
      </c>
      <c r="AG2594">
        <f t="shared" ca="1" si="653"/>
        <v>3.1299930141730603E-2</v>
      </c>
      <c r="AH2594">
        <f t="shared" ca="1" si="654"/>
        <v>0.26482227869163766</v>
      </c>
      <c r="AI2594">
        <f t="shared" ca="1" si="655"/>
        <v>7.2337533187016301E-2</v>
      </c>
    </row>
    <row r="2595" spans="1:35">
      <c r="A2595" s="20"/>
      <c r="B2595" s="20"/>
      <c r="C2595" s="20">
        <f ca="1"/>
        <v>1.1545736729089777E-2</v>
      </c>
      <c r="D2595" s="20">
        <f ca="1"/>
        <v>0.57443047271072223</v>
      </c>
      <c r="E2595" s="20">
        <f ca="1"/>
        <v>-2.349120451326317E-2</v>
      </c>
      <c r="F2595" s="20">
        <f ca="1"/>
        <v>1.1580002651573631</v>
      </c>
      <c r="G2595" s="20">
        <f ca="1"/>
        <v>0.37790968401551001</v>
      </c>
      <c r="H2595" s="20">
        <f ca="1"/>
        <v>-0.78405902789088611</v>
      </c>
      <c r="I2595" s="164">
        <f t="shared" ca="1" si="644"/>
        <v>22.922920223430932</v>
      </c>
      <c r="J2595" s="164">
        <f t="shared" ca="1" si="645"/>
        <v>16.528352001919071</v>
      </c>
      <c r="K2595" s="164">
        <f t="shared" ca="1" si="646"/>
        <v>0.62060312151064179</v>
      </c>
      <c r="L2595" s="164">
        <f t="shared" ca="1" si="647"/>
        <v>1.3046936119366446</v>
      </c>
      <c r="M2595" s="20">
        <f t="shared" ca="1" si="648"/>
        <v>4.5739680701257299</v>
      </c>
      <c r="N2595" s="20">
        <f t="shared" ca="1" si="649"/>
        <v>1.852438052594561</v>
      </c>
      <c r="O2595" s="20">
        <f t="shared" ca="1" si="640"/>
        <v>21035968.683251269</v>
      </c>
      <c r="P2595" s="20">
        <f t="shared" ca="1" si="641"/>
        <v>55000852.700131021</v>
      </c>
      <c r="Q2595" s="20">
        <f t="shared" ca="1" si="642"/>
        <v>365975.07009492908</v>
      </c>
      <c r="R2595" s="20">
        <f t="shared" ca="1" si="643"/>
        <v>76402796.453477219</v>
      </c>
      <c r="AD2595">
        <f t="shared" ca="1" si="650"/>
        <v>0.56381558821139122</v>
      </c>
      <c r="AE2595">
        <f t="shared" ca="1" si="651"/>
        <v>0.54307114158358083</v>
      </c>
      <c r="AF2595">
        <f t="shared" ca="1" si="652"/>
        <v>0.55093746827856105</v>
      </c>
      <c r="AG2595">
        <f t="shared" ca="1" si="653"/>
        <v>0.97588005425747526</v>
      </c>
      <c r="AH2595">
        <f t="shared" ca="1" si="654"/>
        <v>5.9964522361922845E-2</v>
      </c>
      <c r="AI2595">
        <f t="shared" ca="1" si="655"/>
        <v>3.3616358363678156E-2</v>
      </c>
    </row>
    <row r="2596" spans="1:35">
      <c r="A2596" s="20"/>
      <c r="B2596" s="20"/>
      <c r="C2596" s="20">
        <f ca="1"/>
        <v>-0.26987089653093865</v>
      </c>
      <c r="D2596" s="20">
        <f ca="1"/>
        <v>-1.6419866231810034</v>
      </c>
      <c r="E2596" s="20">
        <f ca="1"/>
        <v>-2.0200470713618017</v>
      </c>
      <c r="F2596" s="20">
        <f ca="1"/>
        <v>0.91493777830816103</v>
      </c>
      <c r="G2596" s="20">
        <f ca="1"/>
        <v>0.65918352856979767</v>
      </c>
      <c r="H2596" s="20">
        <f ca="1"/>
        <v>0.55656341324166025</v>
      </c>
      <c r="I2596" s="164">
        <f t="shared" ca="1" si="644"/>
        <v>12.371279231455768</v>
      </c>
      <c r="J2596" s="164">
        <f t="shared" ca="1" si="645"/>
        <v>8.8950753715158477</v>
      </c>
      <c r="K2596" s="164">
        <f t="shared" ca="1" si="646"/>
        <v>0.40628573702348203</v>
      </c>
      <c r="L2596" s="164">
        <f t="shared" ca="1" si="647"/>
        <v>1.1375658140501983</v>
      </c>
      <c r="M2596" s="20">
        <f t="shared" ca="1" si="648"/>
        <v>5.2228869846419785</v>
      </c>
      <c r="N2596" s="20">
        <f t="shared" ca="1" si="649"/>
        <v>2.1238571078011961</v>
      </c>
      <c r="O2596" s="20">
        <f t="shared" ca="1" si="640"/>
        <v>11338588.58735366</v>
      </c>
      <c r="P2596" s="20">
        <f t="shared" ca="1" si="641"/>
        <v>40361571.515253782</v>
      </c>
      <c r="Q2596" s="20">
        <f t="shared" ca="1" si="642"/>
        <v>432321.96726066631</v>
      </c>
      <c r="R2596" s="20">
        <f t="shared" ca="1" si="643"/>
        <v>52132482.06986811</v>
      </c>
      <c r="AD2596">
        <f t="shared" ca="1" si="650"/>
        <v>-1.9972623224621926</v>
      </c>
      <c r="AE2596">
        <f t="shared" ca="1" si="651"/>
        <v>-2.0184310833839438</v>
      </c>
      <c r="AF2596">
        <f t="shared" ca="1" si="652"/>
        <v>-1.3974023906956181</v>
      </c>
      <c r="AG2596">
        <f t="shared" ca="1" si="653"/>
        <v>0.21620824568271954</v>
      </c>
      <c r="AH2596">
        <f t="shared" ca="1" si="654"/>
        <v>0.78098553849108765</v>
      </c>
      <c r="AI2596">
        <f t="shared" ca="1" si="655"/>
        <v>0.76718137243566509</v>
      </c>
    </row>
    <row r="2597" spans="1:35">
      <c r="A2597" s="20"/>
      <c r="B2597" s="20"/>
      <c r="C2597" s="20">
        <f ca="1"/>
        <v>1.541036273062222</v>
      </c>
      <c r="D2597" s="20">
        <f ca="1"/>
        <v>1.4626934399900604</v>
      </c>
      <c r="E2597" s="20">
        <f ca="1"/>
        <v>-1.5467430426880362</v>
      </c>
      <c r="F2597" s="20">
        <f ca="1"/>
        <v>1.1512490533738959</v>
      </c>
      <c r="G2597" s="20">
        <f ca="1"/>
        <v>6.2897067070346743E-2</v>
      </c>
      <c r="H2597" s="20">
        <f ca="1"/>
        <v>1.1941162812486343</v>
      </c>
      <c r="I2597" s="164">
        <f t="shared" ca="1" si="644"/>
        <v>32.111238492412575</v>
      </c>
      <c r="J2597" s="164">
        <f t="shared" ca="1" si="645"/>
        <v>23.458967406573549</v>
      </c>
      <c r="K2597" s="164">
        <f t="shared" ca="1" si="646"/>
        <v>0.52995342440184345</v>
      </c>
      <c r="L2597" s="164">
        <f t="shared" ca="1" si="647"/>
        <v>1.3323589220703556</v>
      </c>
      <c r="M2597" s="20">
        <f t="shared" ca="1" si="648"/>
        <v>5.0554697994513962</v>
      </c>
      <c r="N2597" s="20">
        <f t="shared" ca="1" si="649"/>
        <v>2.4103805126967939</v>
      </c>
      <c r="O2597" s="20">
        <f t="shared" ca="1" si="640"/>
        <v>29631631.848722834</v>
      </c>
      <c r="P2597" s="20">
        <f t="shared" ca="1" si="641"/>
        <v>64844828.350584522</v>
      </c>
      <c r="Q2597" s="20">
        <f t="shared" ca="1" si="642"/>
        <v>1011636.3971747407</v>
      </c>
      <c r="R2597" s="20">
        <f t="shared" ca="1" si="643"/>
        <v>95488096.596482098</v>
      </c>
      <c r="AD2597">
        <f t="shared" ca="1" si="650"/>
        <v>2.7939899253428577</v>
      </c>
      <c r="AE2597">
        <f t="shared" ca="1" si="651"/>
        <v>2.8687810089172978</v>
      </c>
      <c r="AF2597">
        <f t="shared" ca="1" si="652"/>
        <v>-0.27315068725596892</v>
      </c>
      <c r="AG2597">
        <f t="shared" ca="1" si="653"/>
        <v>1.1016314639561609</v>
      </c>
      <c r="AH2597">
        <f t="shared" ca="1" si="654"/>
        <v>0.59496644383488517</v>
      </c>
      <c r="AI2597">
        <f t="shared" ca="1" si="655"/>
        <v>1.5415689532345782</v>
      </c>
    </row>
    <row r="2598" spans="1:35">
      <c r="A2598" s="20"/>
      <c r="B2598" s="20"/>
      <c r="C2598" s="20">
        <f ca="1"/>
        <v>0.81794163769856321</v>
      </c>
      <c r="D2598" s="20">
        <f ca="1"/>
        <v>-1.8715908559379302</v>
      </c>
      <c r="E2598" s="20">
        <f ca="1"/>
        <v>1.63317472499049</v>
      </c>
      <c r="F2598" s="20">
        <f ca="1"/>
        <v>-0.62800677513706538</v>
      </c>
      <c r="G2598" s="20">
        <f ca="1"/>
        <v>0.65096048390593841</v>
      </c>
      <c r="H2598" s="20">
        <f ca="1"/>
        <v>0.95643133117686396</v>
      </c>
      <c r="I2598" s="164">
        <f t="shared" ca="1" si="644"/>
        <v>17.709452977041074</v>
      </c>
      <c r="J2598" s="164">
        <f t="shared" ca="1" si="645"/>
        <v>12.107515204752978</v>
      </c>
      <c r="K2598" s="164">
        <f t="shared" ca="1" si="646"/>
        <v>0.74938122496086679</v>
      </c>
      <c r="L2598" s="164">
        <f t="shared" ca="1" si="647"/>
        <v>1.2560242949142066</v>
      </c>
      <c r="M2598" s="20">
        <f t="shared" ca="1" si="648"/>
        <v>6.1499900441720188</v>
      </c>
      <c r="N2598" s="20">
        <f t="shared" ca="1" si="649"/>
        <v>2.3905706137406524</v>
      </c>
      <c r="O2598" s="20">
        <f t="shared" ca="1" si="640"/>
        <v>15898331.537464406</v>
      </c>
      <c r="P2598" s="20">
        <f t="shared" ca="1" si="641"/>
        <v>48603059.830767609</v>
      </c>
      <c r="Q2598" s="20">
        <f t="shared" ca="1" si="642"/>
        <v>324602.78554774699</v>
      </c>
      <c r="R2598" s="20">
        <f t="shared" ca="1" si="643"/>
        <v>64825994.15377976</v>
      </c>
      <c r="AD2598">
        <f t="shared" ca="1" si="650"/>
        <v>-0.70158908324245761</v>
      </c>
      <c r="AE2598">
        <f t="shared" ca="1" si="651"/>
        <v>-0.94043113934463807</v>
      </c>
      <c r="AF2598">
        <f t="shared" ca="1" si="652"/>
        <v>1.7216474996442432</v>
      </c>
      <c r="AG2598">
        <f t="shared" ca="1" si="653"/>
        <v>0.75465588597366651</v>
      </c>
      <c r="AH2598">
        <f t="shared" ca="1" si="654"/>
        <v>1.8111000490800215</v>
      </c>
      <c r="AI2598">
        <f t="shared" ca="1" si="655"/>
        <v>1.4880286857855463</v>
      </c>
    </row>
    <row r="2599" spans="1:35">
      <c r="A2599" s="20"/>
      <c r="B2599" s="20"/>
      <c r="C2599" s="20">
        <f ca="1"/>
        <v>-0.54837729396063384</v>
      </c>
      <c r="D2599" s="20">
        <f ca="1"/>
        <v>-0.54996638659370367</v>
      </c>
      <c r="E2599" s="20">
        <f ca="1"/>
        <v>-0.54611468609290414</v>
      </c>
      <c r="F2599" s="20">
        <f ca="1"/>
        <v>0.25365298095899491</v>
      </c>
      <c r="G2599" s="20">
        <f ca="1"/>
        <v>1.2195528584102922</v>
      </c>
      <c r="H2599" s="20">
        <f ca="1"/>
        <v>0.19262503875946468</v>
      </c>
      <c r="I2599" s="164">
        <f t="shared" ca="1" si="644"/>
        <v>15.605641319861839</v>
      </c>
      <c r="J2599" s="164">
        <f t="shared" ca="1" si="645"/>
        <v>11.551093268902735</v>
      </c>
      <c r="K2599" s="164">
        <f t="shared" ca="1" si="646"/>
        <v>0.5510304164943256</v>
      </c>
      <c r="L2599" s="164">
        <f t="shared" ca="1" si="647"/>
        <v>1.165058601687007</v>
      </c>
      <c r="M2599" s="20">
        <f t="shared" ca="1" si="648"/>
        <v>5.7268502230689151</v>
      </c>
      <c r="N2599" s="20">
        <f t="shared" ca="1" si="649"/>
        <v>2.2287902069065475</v>
      </c>
      <c r="O2599" s="20">
        <f t="shared" ca="1" si="640"/>
        <v>14479722.070477538</v>
      </c>
      <c r="P2599" s="20">
        <f t="shared" ca="1" si="641"/>
        <v>44264130.840793051</v>
      </c>
      <c r="Q2599" s="20">
        <f t="shared" ca="1" si="642"/>
        <v>306772.39312703593</v>
      </c>
      <c r="R2599" s="20">
        <f t="shared" ca="1" si="643"/>
        <v>59050625.304397628</v>
      </c>
      <c r="AD2599">
        <f t="shared" ca="1" si="650"/>
        <v>-1.2122229806160592</v>
      </c>
      <c r="AE2599">
        <f t="shared" ca="1" si="651"/>
        <v>-1.1271499097641831</v>
      </c>
      <c r="AF2599">
        <f t="shared" ca="1" si="652"/>
        <v>-8.1541668233403725E-2</v>
      </c>
      <c r="AG2599">
        <f t="shared" ca="1" si="653"/>
        <v>0.34117546221366779</v>
      </c>
      <c r="AH2599">
        <f t="shared" ca="1" si="654"/>
        <v>1.3409446922987944</v>
      </c>
      <c r="AI2599">
        <f t="shared" ca="1" si="655"/>
        <v>1.0507843429906683</v>
      </c>
    </row>
    <row r="2600" spans="1:35">
      <c r="A2600" s="20"/>
      <c r="B2600" s="20"/>
      <c r="C2600" s="20">
        <f ca="1"/>
        <v>-0.43614089050312133</v>
      </c>
      <c r="D2600" s="20">
        <f ca="1"/>
        <v>-0.1827203336543716</v>
      </c>
      <c r="E2600" s="20">
        <f ca="1"/>
        <v>0.65989750561510063</v>
      </c>
      <c r="F2600" s="20">
        <f ca="1"/>
        <v>0.99853787574321595</v>
      </c>
      <c r="G2600" s="20">
        <f ca="1"/>
        <v>-0.61018388434927306</v>
      </c>
      <c r="H2600" s="20">
        <f ca="1"/>
        <v>-0.57492996651263517</v>
      </c>
      <c r="I2600" s="164">
        <f t="shared" ca="1" si="644"/>
        <v>19.077746984463367</v>
      </c>
      <c r="J2600" s="164">
        <f t="shared" ca="1" si="645"/>
        <v>13.460783406286916</v>
      </c>
      <c r="K2600" s="164">
        <f t="shared" ca="1" si="646"/>
        <v>0.63899940679349387</v>
      </c>
      <c r="L2600" s="164">
        <f t="shared" ca="1" si="647"/>
        <v>1.2797960615997379</v>
      </c>
      <c r="M2600" s="20">
        <f t="shared" ca="1" si="648"/>
        <v>4.0818329640757094</v>
      </c>
      <c r="N2600" s="20">
        <f t="shared" ca="1" si="649"/>
        <v>1.6406563486828136</v>
      </c>
      <c r="O2600" s="20">
        <f t="shared" ca="1" si="640"/>
        <v>17349645.408823449</v>
      </c>
      <c r="P2600" s="20">
        <f t="shared" ca="1" si="641"/>
        <v>50553141.527174905</v>
      </c>
      <c r="Q2600" s="20">
        <f t="shared" ca="1" si="642"/>
        <v>305722.38924450066</v>
      </c>
      <c r="R2600" s="20">
        <f t="shared" ca="1" si="643"/>
        <v>68208509.325242847</v>
      </c>
      <c r="AD2600">
        <f t="shared" ca="1" si="650"/>
        <v>-0.36947888726617351</v>
      </c>
      <c r="AE2600">
        <f t="shared" ca="1" si="651"/>
        <v>-0.48631429319230984</v>
      </c>
      <c r="AF2600">
        <f t="shared" ca="1" si="652"/>
        <v>0.71817642539539883</v>
      </c>
      <c r="AG2600">
        <f t="shared" ca="1" si="653"/>
        <v>0.86270937090789968</v>
      </c>
      <c r="AH2600">
        <f t="shared" ca="1" si="654"/>
        <v>-0.48685226213810051</v>
      </c>
      <c r="AI2600">
        <f t="shared" ca="1" si="655"/>
        <v>-0.53876662518158525</v>
      </c>
    </row>
    <row r="2601" spans="1:35">
      <c r="A2601" s="20"/>
      <c r="B2601" s="20"/>
      <c r="C2601" s="20">
        <f ca="1"/>
        <v>0.87794002826094741</v>
      </c>
      <c r="D2601" s="20">
        <f ca="1"/>
        <v>1.2363643701642808</v>
      </c>
      <c r="E2601" s="20">
        <f ca="1"/>
        <v>1.2567446719646034</v>
      </c>
      <c r="F2601" s="20">
        <f ca="1"/>
        <v>0.15371242942764388</v>
      </c>
      <c r="G2601" s="20">
        <f ca="1"/>
        <v>1.2747652394204934</v>
      </c>
      <c r="H2601" s="20">
        <f ca="1"/>
        <v>1.109473238610184</v>
      </c>
      <c r="I2601" s="164">
        <f t="shared" ca="1" si="644"/>
        <v>29.344897937715025</v>
      </c>
      <c r="J2601" s="164">
        <f t="shared" ca="1" si="645"/>
        <v>21.487097047547771</v>
      </c>
      <c r="K2601" s="164">
        <f t="shared" ca="1" si="646"/>
        <v>0.81437109185220868</v>
      </c>
      <c r="L2601" s="164">
        <f t="shared" ca="1" si="647"/>
        <v>1.4767414878831848</v>
      </c>
      <c r="M2601" s="20">
        <f t="shared" ca="1" si="648"/>
        <v>6.7688353756912125</v>
      </c>
      <c r="N2601" s="20">
        <f t="shared" ca="1" si="649"/>
        <v>2.828821303085157</v>
      </c>
      <c r="O2601" s="20">
        <f t="shared" ca="1" si="640"/>
        <v>27104909.805816166</v>
      </c>
      <c r="P2601" s="20">
        <f t="shared" ca="1" si="641"/>
        <v>65643328.342747658</v>
      </c>
      <c r="Q2601" s="20">
        <f t="shared" ca="1" si="642"/>
        <v>687991.57016598422</v>
      </c>
      <c r="R2601" s="20">
        <f t="shared" ca="1" si="643"/>
        <v>93436229.718729809</v>
      </c>
      <c r="AD2601">
        <f t="shared" ca="1" si="650"/>
        <v>2.122548043134715</v>
      </c>
      <c r="AE2601">
        <f t="shared" ca="1" si="651"/>
        <v>2.2070795461569697</v>
      </c>
      <c r="AF2601">
        <f t="shared" ca="1" si="652"/>
        <v>2.3124644713837141</v>
      </c>
      <c r="AG2601">
        <f t="shared" ca="1" si="653"/>
        <v>1.7579158540144759</v>
      </c>
      <c r="AH2601">
        <f t="shared" ca="1" si="654"/>
        <v>2.4987059729902361</v>
      </c>
      <c r="AI2601">
        <f t="shared" ca="1" si="655"/>
        <v>2.6724900083382623</v>
      </c>
    </row>
    <row r="2602" spans="1:35">
      <c r="A2602" s="20"/>
      <c r="B2602" s="20"/>
      <c r="C2602" s="20">
        <f ca="1"/>
        <v>-1.5643712821956384</v>
      </c>
      <c r="D2602" s="20">
        <f ca="1"/>
        <v>-0.2925539077602608</v>
      </c>
      <c r="E2602" s="20">
        <f ca="1"/>
        <v>0.21675947266422066</v>
      </c>
      <c r="F2602" s="20">
        <f ca="1"/>
        <v>1.1204722427508726</v>
      </c>
      <c r="G2602" s="20">
        <f ca="1"/>
        <v>1.9896470228046472</v>
      </c>
      <c r="H2602" s="20">
        <f ca="1"/>
        <v>-0.9982511712583183</v>
      </c>
      <c r="I2602" s="164">
        <f t="shared" ca="1" si="644"/>
        <v>12.640218030824043</v>
      </c>
      <c r="J2602" s="164">
        <f t="shared" ca="1" si="645"/>
        <v>9.4801540076166688</v>
      </c>
      <c r="K2602" s="164">
        <f t="shared" ca="1" si="646"/>
        <v>0.66558879937114657</v>
      </c>
      <c r="L2602" s="164">
        <f t="shared" ca="1" si="647"/>
        <v>1.366183774638964</v>
      </c>
      <c r="M2602" s="20">
        <f t="shared" ca="1" si="648"/>
        <v>6.1167065578969773</v>
      </c>
      <c r="N2602" s="20">
        <f t="shared" ca="1" si="649"/>
        <v>2.2056973652254186</v>
      </c>
      <c r="O2602" s="20">
        <f t="shared" ca="1" si="640"/>
        <v>11794006.195079088</v>
      </c>
      <c r="P2602" s="20">
        <f t="shared" ca="1" si="641"/>
        <v>46262032.397487856</v>
      </c>
      <c r="Q2602" s="20">
        <f t="shared" ca="1" si="642"/>
        <v>35232.18602037018</v>
      </c>
      <c r="R2602" s="20">
        <f t="shared" ca="1" si="643"/>
        <v>58091270.778587312</v>
      </c>
      <c r="AD2602">
        <f t="shared" ca="1" si="650"/>
        <v>-1.9319859148485337</v>
      </c>
      <c r="AE2602">
        <f t="shared" ca="1" si="651"/>
        <v>-1.8220959705984336</v>
      </c>
      <c r="AF2602">
        <f t="shared" ca="1" si="652"/>
        <v>0.9598981761013321</v>
      </c>
      <c r="AG2602">
        <f t="shared" ca="1" si="653"/>
        <v>1.2553807938134729</v>
      </c>
      <c r="AH2602">
        <f t="shared" ca="1" si="654"/>
        <v>1.7741183976633084</v>
      </c>
      <c r="AI2602">
        <f t="shared" ca="1" si="655"/>
        <v>0.98837125736599585</v>
      </c>
    </row>
    <row r="2603" spans="1:35">
      <c r="A2603" s="20"/>
      <c r="B2603" s="20"/>
      <c r="C2603" s="20">
        <f ca="1"/>
        <v>-0.97738395556407442</v>
      </c>
      <c r="D2603" s="20">
        <f ca="1"/>
        <v>1.1384206479167205</v>
      </c>
      <c r="E2603" s="20">
        <f ca="1"/>
        <v>0.3119674691681012</v>
      </c>
      <c r="F2603" s="20">
        <f ca="1"/>
        <v>-0.74920440026595614</v>
      </c>
      <c r="G2603" s="20">
        <f ca="1"/>
        <v>0.35087678140779771</v>
      </c>
      <c r="H2603" s="20">
        <f ca="1"/>
        <v>-0.34766979187223507</v>
      </c>
      <c r="I2603" s="164">
        <f t="shared" ca="1" si="644"/>
        <v>20.462384337521833</v>
      </c>
      <c r="J2603" s="164">
        <f t="shared" ca="1" si="645"/>
        <v>15.506598373733759</v>
      </c>
      <c r="K2603" s="164">
        <f t="shared" ca="1" si="646"/>
        <v>0.55345380826185409</v>
      </c>
      <c r="L2603" s="164">
        <f t="shared" ca="1" si="647"/>
        <v>0.94307455954281316</v>
      </c>
      <c r="M2603" s="20">
        <f t="shared" ca="1" si="648"/>
        <v>4.5181870446796664</v>
      </c>
      <c r="N2603" s="20">
        <f t="shared" ca="1" si="649"/>
        <v>1.7572364047576523</v>
      </c>
      <c r="O2603" s="20">
        <f t="shared" ca="1" si="640"/>
        <v>19178985.565517712</v>
      </c>
      <c r="P2603" s="20">
        <f t="shared" ca="1" si="641"/>
        <v>43638331.972493492</v>
      </c>
      <c r="Q2603" s="20">
        <f t="shared" ca="1" si="642"/>
        <v>240047.30833767587</v>
      </c>
      <c r="R2603" s="20">
        <f t="shared" ca="1" si="643"/>
        <v>63057364.846348882</v>
      </c>
      <c r="AD2603">
        <f t="shared" ca="1" si="650"/>
        <v>-3.340185982479793E-2</v>
      </c>
      <c r="AE2603">
        <f t="shared" ca="1" si="651"/>
        <v>0.20020079655495238</v>
      </c>
      <c r="AF2603">
        <f t="shared" ca="1" si="652"/>
        <v>-5.9510833983145522E-2</v>
      </c>
      <c r="AG2603">
        <f t="shared" ca="1" si="653"/>
        <v>-0.66784291116903172</v>
      </c>
      <c r="AH2603">
        <f t="shared" ca="1" si="654"/>
        <v>-2.014394800370356E-3</v>
      </c>
      <c r="AI2603">
        <f t="shared" ca="1" si="655"/>
        <v>-0.22368539254688574</v>
      </c>
    </row>
    <row r="2604" spans="1:35">
      <c r="A2604" s="20"/>
      <c r="B2604" s="20"/>
      <c r="C2604" s="20">
        <f ca="1"/>
        <v>-1.424951211386732</v>
      </c>
      <c r="D2604" s="20">
        <f ca="1"/>
        <v>0.36418394629490303</v>
      </c>
      <c r="E2604" s="20">
        <f ca="1"/>
        <v>-0.91792759962946135</v>
      </c>
      <c r="F2604" s="20">
        <f ca="1"/>
        <v>2.474599923439869</v>
      </c>
      <c r="G2604" s="20">
        <f ca="1"/>
        <v>1.2510226580940011</v>
      </c>
      <c r="H2604" s="20">
        <f ca="1"/>
        <v>-0.24695624073487366</v>
      </c>
      <c r="I2604" s="164">
        <f t="shared" ca="1" si="644"/>
        <v>15.965556673108273</v>
      </c>
      <c r="J2604" s="164">
        <f t="shared" ca="1" si="645"/>
        <v>12.008726639127559</v>
      </c>
      <c r="K2604" s="164">
        <f t="shared" ca="1" si="646"/>
        <v>0.61699836396772501</v>
      </c>
      <c r="L2604" s="164">
        <f t="shared" ca="1" si="647"/>
        <v>1.5669323902058017</v>
      </c>
      <c r="M2604" s="20">
        <f t="shared" ca="1" si="648"/>
        <v>5.9589640158425112</v>
      </c>
      <c r="N2604" s="20">
        <f t="shared" ca="1" si="649"/>
        <v>2.3873745920295537</v>
      </c>
      <c r="O2604" s="20">
        <f t="shared" ca="1" si="640"/>
        <v>14915692.190499442</v>
      </c>
      <c r="P2604" s="20">
        <f t="shared" ca="1" si="641"/>
        <v>54523678.989376992</v>
      </c>
      <c r="Q2604" s="20">
        <f t="shared" ca="1" si="642"/>
        <v>433380.56250219332</v>
      </c>
      <c r="R2604" s="20">
        <f t="shared" ca="1" si="643"/>
        <v>69872751.742378622</v>
      </c>
      <c r="AD2604">
        <f t="shared" ca="1" si="650"/>
        <v>-1.1248648851678953</v>
      </c>
      <c r="AE2604">
        <f t="shared" ca="1" si="651"/>
        <v>-0.97358166472229601</v>
      </c>
      <c r="AF2604">
        <f t="shared" ca="1" si="652"/>
        <v>0.51816694516113571</v>
      </c>
      <c r="AG2604">
        <f t="shared" ca="1" si="653"/>
        <v>2.1678745009354614</v>
      </c>
      <c r="AH2604">
        <f t="shared" ca="1" si="654"/>
        <v>1.5988489064916793</v>
      </c>
      <c r="AI2604">
        <f t="shared" ca="1" si="655"/>
        <v>1.4793907892690634</v>
      </c>
    </row>
    <row r="2605" spans="1:35">
      <c r="A2605" s="20"/>
      <c r="B2605" s="20"/>
      <c r="C2605" s="20">
        <f ca="1"/>
        <v>-0.46360551834548513</v>
      </c>
      <c r="D2605" s="20">
        <f ca="1"/>
        <v>0.33842800077361951</v>
      </c>
      <c r="E2605" s="20">
        <f ca="1"/>
        <v>0.757455273170487</v>
      </c>
      <c r="F2605" s="20">
        <f ca="1"/>
        <v>0.24178213901186835</v>
      </c>
      <c r="G2605" s="20">
        <f ca="1"/>
        <v>1.8075994037969128</v>
      </c>
      <c r="H2605" s="20">
        <f ca="1"/>
        <v>-6.0022821464162983E-2</v>
      </c>
      <c r="I2605" s="164">
        <f t="shared" ca="1" si="644"/>
        <v>19.755462235791487</v>
      </c>
      <c r="J2605" s="164">
        <f t="shared" ca="1" si="645"/>
        <v>14.649653540258308</v>
      </c>
      <c r="K2605" s="164">
        <f t="shared" ca="1" si="646"/>
        <v>0.72063326410613238</v>
      </c>
      <c r="L2605" s="164">
        <f t="shared" ca="1" si="647"/>
        <v>1.3340550895980237</v>
      </c>
      <c r="M2605" s="20">
        <f t="shared" ca="1" si="648"/>
        <v>6.433997857161212</v>
      </c>
      <c r="N2605" s="20">
        <f t="shared" ca="1" si="649"/>
        <v>2.4626344828634048</v>
      </c>
      <c r="O2605" s="20">
        <f t="shared" ca="1" si="640"/>
        <v>18345030.064315196</v>
      </c>
      <c r="P2605" s="20">
        <f t="shared" ca="1" si="641"/>
        <v>52565682.525407143</v>
      </c>
      <c r="Q2605" s="20">
        <f t="shared" ca="1" si="642"/>
        <v>275476.99066506431</v>
      </c>
      <c r="R2605" s="20">
        <f t="shared" ca="1" si="643"/>
        <v>71186189.580387399</v>
      </c>
      <c r="AD2605">
        <f t="shared" ca="1" si="650"/>
        <v>-0.20498489422536714</v>
      </c>
      <c r="AE2605">
        <f t="shared" ca="1" si="651"/>
        <v>-8.7364583805936924E-2</v>
      </c>
      <c r="AF2605">
        <f t="shared" ca="1" si="652"/>
        <v>1.4603024009648389</v>
      </c>
      <c r="AG2605">
        <f t="shared" ca="1" si="653"/>
        <v>1.1093413163546528</v>
      </c>
      <c r="AH2605">
        <f t="shared" ca="1" si="654"/>
        <v>2.1266642857346807</v>
      </c>
      <c r="AI2605">
        <f t="shared" ca="1" si="655"/>
        <v>1.6827958996308241</v>
      </c>
    </row>
    <row r="2606" spans="1:35">
      <c r="A2606" s="20"/>
      <c r="B2606" s="20"/>
      <c r="C2606" s="20">
        <f ca="1"/>
        <v>-0.98579081721112682</v>
      </c>
      <c r="D2606" s="20">
        <f ca="1"/>
        <v>0.1774608425475733</v>
      </c>
      <c r="E2606" s="20">
        <f ca="1"/>
        <v>0.81635691841403468</v>
      </c>
      <c r="F2606" s="20">
        <f ca="1"/>
        <v>-1.0772830226444545</v>
      </c>
      <c r="G2606" s="20">
        <f ca="1"/>
        <v>-6.6401855473969583E-3</v>
      </c>
      <c r="H2606" s="20">
        <f ca="1"/>
        <v>-0.71657524973915121</v>
      </c>
      <c r="I2606" s="164">
        <f t="shared" ca="1" si="644"/>
        <v>17.112355862506181</v>
      </c>
      <c r="J2606" s="164">
        <f t="shared" ca="1" si="645"/>
        <v>12.66515149356918</v>
      </c>
      <c r="K2606" s="164">
        <f t="shared" ca="1" si="646"/>
        <v>0.55627374905273719</v>
      </c>
      <c r="L2606" s="164">
        <f t="shared" ca="1" si="647"/>
        <v>0.85956479310996892</v>
      </c>
      <c r="M2606" s="20">
        <f t="shared" ca="1" si="648"/>
        <v>4.045111102015932</v>
      </c>
      <c r="N2606" s="20">
        <f t="shared" ca="1" si="649"/>
        <v>1.4773057113322579</v>
      </c>
      <c r="O2606" s="20">
        <f t="shared" ca="1" si="640"/>
        <v>15877288.460237529</v>
      </c>
      <c r="P2606" s="20">
        <f t="shared" ca="1" si="641"/>
        <v>38240386.287516713</v>
      </c>
      <c r="Q2606" s="20">
        <f t="shared" ca="1" si="642"/>
        <v>54408.883853493848</v>
      </c>
      <c r="R2606" s="20">
        <f t="shared" ca="1" si="643"/>
        <v>54172083.631607741</v>
      </c>
      <c r="AD2606">
        <f t="shared" ca="1" si="650"/>
        <v>-0.84651556735286881</v>
      </c>
      <c r="AE2606">
        <f t="shared" ca="1" si="651"/>
        <v>-0.75330486792980533</v>
      </c>
      <c r="AF2606">
        <f t="shared" ca="1" si="652"/>
        <v>-3.3875008611480989E-2</v>
      </c>
      <c r="AG2606">
        <f t="shared" ca="1" si="653"/>
        <v>-1.0474327585910508</v>
      </c>
      <c r="AH2606">
        <f t="shared" ca="1" si="654"/>
        <v>-0.5276543310934082</v>
      </c>
      <c r="AI2606">
        <f t="shared" ca="1" si="655"/>
        <v>-0.98025483423714088</v>
      </c>
    </row>
    <row r="2607" spans="1:35">
      <c r="A2607" s="20"/>
      <c r="B2607" s="20"/>
      <c r="C2607" s="20">
        <f ca="1"/>
        <v>0.42150119427591948</v>
      </c>
      <c r="D2607" s="20">
        <f ca="1"/>
        <v>1.0979954147732887</v>
      </c>
      <c r="E2607" s="20">
        <f ca="1"/>
        <v>-2.6411080792521009</v>
      </c>
      <c r="F2607" s="20">
        <f ca="1"/>
        <v>-0.72633787052484688</v>
      </c>
      <c r="G2607" s="20">
        <f ca="1"/>
        <v>-2.7664648447738656</v>
      </c>
      <c r="H2607" s="20">
        <f ca="1"/>
        <v>-0.98854161694533393</v>
      </c>
      <c r="I2607" s="164">
        <f t="shared" ca="1" si="644"/>
        <v>25.412639865718202</v>
      </c>
      <c r="J2607" s="164">
        <f t="shared" ca="1" si="645"/>
        <v>18.534835848768687</v>
      </c>
      <c r="K2607" s="164">
        <f t="shared" ca="1" si="646"/>
        <v>0.11486845668167078</v>
      </c>
      <c r="L2607" s="164">
        <f t="shared" ca="1" si="647"/>
        <v>0.39145641355711447</v>
      </c>
      <c r="M2607" s="20">
        <f t="shared" ca="1" si="648"/>
        <v>0.20302650434712799</v>
      </c>
      <c r="N2607" s="20">
        <f t="shared" ca="1" si="649"/>
        <v>0.35198910794938199</v>
      </c>
      <c r="O2607" s="20">
        <f t="shared" ca="1" si="640"/>
        <v>23433636.636885848</v>
      </c>
      <c r="P2607" s="20">
        <f t="shared" ca="1" si="641"/>
        <v>34984846.322342232</v>
      </c>
      <c r="Q2607" s="20">
        <f t="shared" ca="1" si="642"/>
        <v>467349.14792527427</v>
      </c>
      <c r="R2607" s="20">
        <f t="shared" ca="1" si="643"/>
        <v>58885832.107153356</v>
      </c>
      <c r="AD2607">
        <f t="shared" ca="1" si="650"/>
        <v>1.1681164722616992</v>
      </c>
      <c r="AE2607">
        <f t="shared" ca="1" si="651"/>
        <v>1.2163878687143237</v>
      </c>
      <c r="AF2607">
        <f t="shared" ca="1" si="652"/>
        <v>-4.0466503938029934</v>
      </c>
      <c r="AG2607">
        <f t="shared" ca="1" si="653"/>
        <v>-3.1751981201949344</v>
      </c>
      <c r="AH2607">
        <f t="shared" ca="1" si="654"/>
        <v>-4.796637217392079</v>
      </c>
      <c r="AI2607">
        <f t="shared" ca="1" si="655"/>
        <v>-4.0216510595962651</v>
      </c>
    </row>
    <row r="2608" spans="1:35">
      <c r="A2608" s="20"/>
      <c r="B2608" s="20"/>
      <c r="C2608" s="20">
        <f ca="1"/>
        <v>-0.83193141672652482</v>
      </c>
      <c r="D2608" s="20">
        <f ca="1"/>
        <v>0.81026332957851033</v>
      </c>
      <c r="E2608" s="20">
        <f ca="1"/>
        <v>1.6426090761001193</v>
      </c>
      <c r="F2608" s="20">
        <f ca="1"/>
        <v>2.4400556312993951</v>
      </c>
      <c r="G2608" s="20">
        <f ca="1"/>
        <v>0.87629896627351811</v>
      </c>
      <c r="H2608" s="20">
        <f ca="1"/>
        <v>-0.10677286839556495</v>
      </c>
      <c r="I2608" s="164">
        <f t="shared" ca="1" si="644"/>
        <v>21.814303933294884</v>
      </c>
      <c r="J2608" s="164">
        <f t="shared" ca="1" si="645"/>
        <v>15.784023595468234</v>
      </c>
      <c r="K2608" s="164">
        <f t="shared" ca="1" si="646"/>
        <v>0.9008773426625083</v>
      </c>
      <c r="L2608" s="164">
        <f t="shared" ca="1" si="647"/>
        <v>1.8465493620695028</v>
      </c>
      <c r="M2608" s="20">
        <f t="shared" ca="1" si="648"/>
        <v>6.4464414614980878</v>
      </c>
      <c r="N2608" s="20">
        <f t="shared" ca="1" si="649"/>
        <v>2.587537117667138</v>
      </c>
      <c r="O2608" s="20">
        <f t="shared" ca="1" si="640"/>
        <v>20047858.129625864</v>
      </c>
      <c r="P2608" s="20">
        <f t="shared" ca="1" si="641"/>
        <v>67244635.71412982</v>
      </c>
      <c r="Q2608" s="20">
        <f t="shared" ca="1" si="642"/>
        <v>476979.35110989516</v>
      </c>
      <c r="R2608" s="20">
        <f t="shared" ca="1" si="643"/>
        <v>87769473.194865584</v>
      </c>
      <c r="AD2608">
        <f t="shared" ca="1" si="650"/>
        <v>0.29473396439196187</v>
      </c>
      <c r="AE2608">
        <f t="shared" ca="1" si="651"/>
        <v>0.29329650854638722</v>
      </c>
      <c r="AF2608">
        <f t="shared" ca="1" si="652"/>
        <v>3.0988849332955293</v>
      </c>
      <c r="AG2608">
        <f t="shared" ca="1" si="653"/>
        <v>3.4388607366795574</v>
      </c>
      <c r="AH2608">
        <f t="shared" ca="1" si="654"/>
        <v>2.1404905127756537</v>
      </c>
      <c r="AI2608">
        <f t="shared" ca="1" si="655"/>
        <v>2.0203705882895622</v>
      </c>
    </row>
    <row r="2609" spans="1:35">
      <c r="A2609" s="20"/>
      <c r="B2609" s="20"/>
      <c r="C2609" s="20">
        <f ca="1"/>
        <v>-1.7756385103033738</v>
      </c>
      <c r="D2609" s="20">
        <f ca="1"/>
        <v>1.4733608386489847</v>
      </c>
      <c r="E2609" s="20">
        <f ca="1"/>
        <v>-1.6909699886596117</v>
      </c>
      <c r="F2609" s="20">
        <f ca="1"/>
        <v>0.10700222077126682</v>
      </c>
      <c r="G2609" s="20">
        <f ca="1"/>
        <v>-2.8889800782218891</v>
      </c>
      <c r="H2609" s="20">
        <f ca="1"/>
        <v>-0.35208460413980308</v>
      </c>
      <c r="I2609" s="164">
        <f t="shared" ca="1" si="644"/>
        <v>18.864387153001278</v>
      </c>
      <c r="J2609" s="164">
        <f t="shared" ca="1" si="645"/>
        <v>14.37592390843608</v>
      </c>
      <c r="K2609" s="164">
        <f t="shared" ca="1" si="646"/>
        <v>0.2458792975696083</v>
      </c>
      <c r="L2609" s="164">
        <f t="shared" ca="1" si="647"/>
        <v>0.68302058148863876</v>
      </c>
      <c r="M2609" s="20">
        <f t="shared" ca="1" si="648"/>
        <v>1.2561582959882052</v>
      </c>
      <c r="N2609" s="20">
        <f t="shared" ca="1" si="649"/>
        <v>0.73567723662712714</v>
      </c>
      <c r="O2609" s="20">
        <f t="shared" ca="1" si="640"/>
        <v>17723880.478177395</v>
      </c>
      <c r="P2609" s="20">
        <f t="shared" ca="1" si="641"/>
        <v>35638096.266436465</v>
      </c>
      <c r="Q2609" s="20">
        <f t="shared" ca="1" si="642"/>
        <v>480011.58992310736</v>
      </c>
      <c r="R2609" s="20">
        <f t="shared" ca="1" si="643"/>
        <v>53841988.334536962</v>
      </c>
      <c r="AD2609">
        <f t="shared" ca="1" si="650"/>
        <v>-0.42126525412590388</v>
      </c>
      <c r="AE2609">
        <f t="shared" ca="1" si="651"/>
        <v>-0.17922016495433535</v>
      </c>
      <c r="AF2609">
        <f t="shared" ca="1" si="652"/>
        <v>-2.8556427493671976</v>
      </c>
      <c r="AG2609">
        <f t="shared" ca="1" si="653"/>
        <v>-1.8499064477789151</v>
      </c>
      <c r="AH2609">
        <f t="shared" ca="1" si="654"/>
        <v>-3.6264907822353272</v>
      </c>
      <c r="AI2609">
        <f t="shared" ca="1" si="655"/>
        <v>-2.9846561172239809</v>
      </c>
    </row>
    <row r="2610" spans="1:35">
      <c r="A2610" s="20"/>
      <c r="B2610" s="20"/>
      <c r="C2610" s="20">
        <f ca="1"/>
        <v>-0.78725917819705049</v>
      </c>
      <c r="D2610" s="20">
        <f ca="1"/>
        <v>0.4264547305633089</v>
      </c>
      <c r="E2610" s="20">
        <f ca="1"/>
        <v>0.55414836099153064</v>
      </c>
      <c r="F2610" s="20">
        <f ca="1"/>
        <v>-0.78245253260536218</v>
      </c>
      <c r="G2610" s="20">
        <f ca="1"/>
        <v>0.11514636550880603</v>
      </c>
      <c r="H2610" s="20">
        <f ca="1"/>
        <v>-0.61411422894340684</v>
      </c>
      <c r="I2610" s="164">
        <f t="shared" ca="1" si="644"/>
        <v>18.78393173666429</v>
      </c>
      <c r="J2610" s="164">
        <f t="shared" ca="1" si="645"/>
        <v>13.9177939166855</v>
      </c>
      <c r="K2610" s="164">
        <f t="shared" ca="1" si="646"/>
        <v>0.55716764978786393</v>
      </c>
      <c r="L2610" s="164">
        <f t="shared" ca="1" si="647"/>
        <v>0.91974567062831147</v>
      </c>
      <c r="M2610" s="20">
        <f t="shared" ca="1" si="648"/>
        <v>4.1964268971899417</v>
      </c>
      <c r="N2610" s="20">
        <f t="shared" ca="1" si="649"/>
        <v>1.5835313382818661</v>
      </c>
      <c r="O2610" s="20">
        <f t="shared" ca="1" si="640"/>
        <v>17436671.730533578</v>
      </c>
      <c r="P2610" s="20">
        <f t="shared" ca="1" si="641"/>
        <v>41389877.160437405</v>
      </c>
      <c r="Q2610" s="20">
        <f t="shared" ca="1" si="642"/>
        <v>141702.47234805403</v>
      </c>
      <c r="R2610" s="20">
        <f t="shared" ca="1" si="643"/>
        <v>58968251.363319039</v>
      </c>
      <c r="AD2610">
        <f t="shared" ca="1" si="650"/>
        <v>-0.44079326779993</v>
      </c>
      <c r="AE2610">
        <f t="shared" ca="1" si="651"/>
        <v>-0.33295506151493259</v>
      </c>
      <c r="AF2610">
        <f t="shared" ca="1" si="652"/>
        <v>-2.5748638292146714E-2</v>
      </c>
      <c r="AG2610">
        <f t="shared" ca="1" si="653"/>
        <v>-0.77388331532585741</v>
      </c>
      <c r="AH2610">
        <f t="shared" ca="1" si="654"/>
        <v>-0.35952566978895278</v>
      </c>
      <c r="AI2610">
        <f t="shared" ca="1" si="655"/>
        <v>-0.69315854518414588</v>
      </c>
    </row>
    <row r="2611" spans="1:35">
      <c r="A2611" s="20"/>
      <c r="B2611" s="20"/>
      <c r="C2611" s="20">
        <f ca="1"/>
        <v>0.26687952416598365</v>
      </c>
      <c r="D2611" s="20">
        <f ca="1"/>
        <v>0.97064063849573745</v>
      </c>
      <c r="E2611" s="20">
        <f ca="1"/>
        <v>-6.13309269044892E-2</v>
      </c>
      <c r="F2611" s="20">
        <f ca="1"/>
        <v>-0.6763411178475861</v>
      </c>
      <c r="G2611" s="20">
        <f ca="1"/>
        <v>-1.9724390953220576</v>
      </c>
      <c r="H2611" s="20">
        <f ca="1"/>
        <v>1.0867924364185739</v>
      </c>
      <c r="I2611" s="164">
        <f t="shared" ca="1" si="644"/>
        <v>26.018648222900783</v>
      </c>
      <c r="J2611" s="164">
        <f t="shared" ca="1" si="645"/>
        <v>19.01698611500936</v>
      </c>
      <c r="K2611" s="164">
        <f t="shared" ca="1" si="646"/>
        <v>0.4850832825626924</v>
      </c>
      <c r="L2611" s="164">
        <f t="shared" ca="1" si="647"/>
        <v>0.91646370278272071</v>
      </c>
      <c r="M2611" s="20">
        <f t="shared" ca="1" si="648"/>
        <v>3.2576660387305116</v>
      </c>
      <c r="N2611" s="20">
        <f t="shared" ca="1" si="649"/>
        <v>1.5933506079008484</v>
      </c>
      <c r="O2611" s="20">
        <f t="shared" ca="1" si="640"/>
        <v>24013913.545205649</v>
      </c>
      <c r="P2611" s="20">
        <f t="shared" ca="1" si="641"/>
        <v>48523336.49133379</v>
      </c>
      <c r="Q2611" s="20">
        <f t="shared" ca="1" si="642"/>
        <v>718968.97969414026</v>
      </c>
      <c r="R2611" s="20">
        <f t="shared" ca="1" si="643"/>
        <v>73256219.016233578</v>
      </c>
      <c r="AD2611">
        <f t="shared" ca="1" si="650"/>
        <v>1.3152058793448498</v>
      </c>
      <c r="AE2611">
        <f t="shared" ca="1" si="651"/>
        <v>1.3781832600702548</v>
      </c>
      <c r="AF2611">
        <f t="shared" ca="1" si="652"/>
        <v>-0.68106106761188756</v>
      </c>
      <c r="AG2611">
        <f t="shared" ca="1" si="653"/>
        <v>-0.78880135098763327</v>
      </c>
      <c r="AH2611">
        <f t="shared" ca="1" si="654"/>
        <v>-1.4025932902994307</v>
      </c>
      <c r="AI2611">
        <f t="shared" ca="1" si="655"/>
        <v>-0.66661997864635603</v>
      </c>
    </row>
    <row r="2612" spans="1:35">
      <c r="A2612" s="20"/>
      <c r="B2612" s="20"/>
      <c r="C2612" s="20">
        <f ca="1"/>
        <v>-1.2683335239901294</v>
      </c>
      <c r="D2612" s="20">
        <f ca="1"/>
        <v>-1.1038991956223358</v>
      </c>
      <c r="E2612" s="20">
        <f ca="1"/>
        <v>1.6612751584295495</v>
      </c>
      <c r="F2612" s="20">
        <f ca="1"/>
        <v>-1.3667245501031819</v>
      </c>
      <c r="G2612" s="20">
        <f ca="1"/>
        <v>0.55627777815648061</v>
      </c>
      <c r="H2612" s="20">
        <f ca="1"/>
        <v>0.68520656067044194</v>
      </c>
      <c r="I2612" s="164">
        <f t="shared" ca="1" si="644"/>
        <v>11.656751303957638</v>
      </c>
      <c r="J2612" s="164">
        <f t="shared" ca="1" si="645"/>
        <v>8.6314340910850191</v>
      </c>
      <c r="K2612" s="164">
        <f t="shared" ca="1" si="646"/>
        <v>0.67475989775135425</v>
      </c>
      <c r="L2612" s="164">
        <f t="shared" ca="1" si="647"/>
        <v>1.0290271484222486</v>
      </c>
      <c r="M2612" s="20">
        <f t="shared" ca="1" si="648"/>
        <v>5.8321102513631162</v>
      </c>
      <c r="N2612" s="20">
        <f t="shared" ca="1" si="649"/>
        <v>2.1452689280900006</v>
      </c>
      <c r="O2612" s="20">
        <f t="shared" ca="1" si="640"/>
        <v>10816965.184687423</v>
      </c>
      <c r="P2612" s="20">
        <f t="shared" ca="1" si="641"/>
        <v>36975077.005442426</v>
      </c>
      <c r="Q2612" s="20">
        <f t="shared" ca="1" si="642"/>
        <v>104173.25516111076</v>
      </c>
      <c r="R2612" s="20">
        <f t="shared" ca="1" si="643"/>
        <v>47896215.44529096</v>
      </c>
      <c r="AD2612">
        <f t="shared" ca="1" si="650"/>
        <v>-2.1706914310782435</v>
      </c>
      <c r="AE2612">
        <f t="shared" ca="1" si="651"/>
        <v>-2.1069013117164364</v>
      </c>
      <c r="AF2612">
        <f t="shared" ca="1" si="652"/>
        <v>1.043271797739584</v>
      </c>
      <c r="AG2612">
        <f t="shared" ca="1" si="653"/>
        <v>-0.27714932535341591</v>
      </c>
      <c r="AH2612">
        <f t="shared" ca="1" si="654"/>
        <v>1.4579002792923514</v>
      </c>
      <c r="AI2612">
        <f t="shared" ca="1" si="655"/>
        <v>0.82505115700000098</v>
      </c>
    </row>
    <row r="2613" spans="1:35">
      <c r="A2613" s="20"/>
      <c r="B2613" s="20"/>
      <c r="C2613" s="20">
        <f ca="1"/>
        <v>0.15188475596417156</v>
      </c>
      <c r="D2613" s="20">
        <f ca="1"/>
        <v>-1.1676409891604584</v>
      </c>
      <c r="E2613" s="20">
        <f ca="1"/>
        <v>-0.27324475540714049</v>
      </c>
      <c r="F2613" s="20">
        <f ca="1"/>
        <v>-1.7186219537312581</v>
      </c>
      <c r="G2613" s="20">
        <f ca="1"/>
        <v>-0.66143902653933728</v>
      </c>
      <c r="H2613" s="20">
        <f ca="1"/>
        <v>1.6811472034734862E-2</v>
      </c>
      <c r="I2613" s="164">
        <f t="shared" ca="1" si="644"/>
        <v>16.295190945159881</v>
      </c>
      <c r="J2613" s="164">
        <f t="shared" ca="1" si="645"/>
        <v>11.603847393201169</v>
      </c>
      <c r="K2613" s="164">
        <f t="shared" ca="1" si="646"/>
        <v>0.40007783000182989</v>
      </c>
      <c r="L2613" s="164">
        <f t="shared" ca="1" si="647"/>
        <v>0.63016809462224499</v>
      </c>
      <c r="M2613" s="20">
        <f t="shared" ca="1" si="648"/>
        <v>3.425583326994361</v>
      </c>
      <c r="N2613" s="20">
        <f t="shared" ca="1" si="649"/>
        <v>1.3304102551562216</v>
      </c>
      <c r="O2613" s="20">
        <f t="shared" ca="1" si="640"/>
        <v>14875566.679506106</v>
      </c>
      <c r="P2613" s="20">
        <f t="shared" ca="1" si="641"/>
        <v>31774060.133169372</v>
      </c>
      <c r="Q2613" s="20">
        <f t="shared" ca="1" si="642"/>
        <v>178805.38653136167</v>
      </c>
      <c r="R2613" s="20">
        <f t="shared" ca="1" si="643"/>
        <v>46828432.199206837</v>
      </c>
      <c r="AD2613">
        <f t="shared" ca="1" si="650"/>
        <v>-1.0448565667087675</v>
      </c>
      <c r="AE2613">
        <f t="shared" ca="1" si="651"/>
        <v>-1.1094471834895405</v>
      </c>
      <c r="AF2613">
        <f t="shared" ca="1" si="652"/>
        <v>-1.4538379090742741</v>
      </c>
      <c r="AG2613">
        <f t="shared" ca="1" si="653"/>
        <v>-2.0901450244443414</v>
      </c>
      <c r="AH2613">
        <f t="shared" ca="1" si="654"/>
        <v>-1.2160185255618203</v>
      </c>
      <c r="AI2613">
        <f t="shared" ca="1" si="655"/>
        <v>-1.3772695806588608</v>
      </c>
    </row>
    <row r="2614" spans="1:35">
      <c r="A2614" s="20"/>
      <c r="B2614" s="20"/>
      <c r="C2614" s="20">
        <f ca="1"/>
        <v>-0.85693603153288644</v>
      </c>
      <c r="D2614" s="20">
        <f ca="1"/>
        <v>0.9541321239767282</v>
      </c>
      <c r="E2614" s="20">
        <f ca="1"/>
        <v>-2.23841514405246</v>
      </c>
      <c r="F2614" s="20">
        <f ca="1"/>
        <v>0.2985379658558307</v>
      </c>
      <c r="G2614" s="20">
        <f ca="1"/>
        <v>-0.17296359836798603</v>
      </c>
      <c r="H2614" s="20">
        <f ca="1"/>
        <v>0.77067639697193902</v>
      </c>
      <c r="I2614" s="164">
        <f t="shared" ca="1" si="644"/>
        <v>19.57702288900223</v>
      </c>
      <c r="J2614" s="164">
        <f t="shared" ca="1" si="645"/>
        <v>15.087878879318803</v>
      </c>
      <c r="K2614" s="164">
        <f t="shared" ca="1" si="646"/>
        <v>0.34108443349931239</v>
      </c>
      <c r="L2614" s="164">
        <f t="shared" ca="1" si="647"/>
        <v>0.95749947275377634</v>
      </c>
      <c r="M2614" s="20">
        <f t="shared" ca="1" si="648"/>
        <v>4.328912544952165</v>
      </c>
      <c r="N2614" s="20">
        <f t="shared" ca="1" si="649"/>
        <v>1.9305328318882846</v>
      </c>
      <c r="O2614" s="20">
        <f t="shared" ca="1" si="640"/>
        <v>18483564.841483716</v>
      </c>
      <c r="P2614" s="20">
        <f t="shared" ca="1" si="641"/>
        <v>43110842.459811509</v>
      </c>
      <c r="Q2614" s="20">
        <f t="shared" ca="1" si="642"/>
        <v>643014.3611495425</v>
      </c>
      <c r="R2614" s="20">
        <f t="shared" ca="1" si="643"/>
        <v>62237421.662444763</v>
      </c>
      <c r="AD2614">
        <f t="shared" ca="1" si="650"/>
        <v>-0.24829541529072136</v>
      </c>
      <c r="AE2614">
        <f t="shared" ca="1" si="651"/>
        <v>5.9690899100269139E-2</v>
      </c>
      <c r="AF2614">
        <f t="shared" ca="1" si="652"/>
        <v>-1.9901415136426153</v>
      </c>
      <c r="AG2614">
        <f t="shared" ca="1" si="653"/>
        <v>-0.60227512384647164</v>
      </c>
      <c r="AH2614">
        <f t="shared" ca="1" si="654"/>
        <v>-0.21231939449759418</v>
      </c>
      <c r="AI2614">
        <f t="shared" ca="1" si="655"/>
        <v>0.24468332942779603</v>
      </c>
    </row>
    <row r="2615" spans="1:35">
      <c r="A2615" s="20"/>
      <c r="B2615" s="20"/>
      <c r="C2615" s="20">
        <f ca="1"/>
        <v>1.3871921903908664</v>
      </c>
      <c r="D2615" s="20">
        <f ca="1"/>
        <v>0.90997907724299354</v>
      </c>
      <c r="E2615" s="20">
        <f ca="1"/>
        <v>-0.8912927531071978</v>
      </c>
      <c r="F2615" s="20">
        <f ca="1"/>
        <v>1.587139071563219</v>
      </c>
      <c r="G2615" s="20">
        <f ca="1"/>
        <v>0.43675986249840221</v>
      </c>
      <c r="H2615" s="20">
        <f ca="1"/>
        <v>0.14439866902061918</v>
      </c>
      <c r="I2615" s="164">
        <f t="shared" ca="1" si="644"/>
        <v>29.64231768136009</v>
      </c>
      <c r="J2615" s="164">
        <f t="shared" ca="1" si="645"/>
        <v>21.291019169905283</v>
      </c>
      <c r="K2615" s="164">
        <f t="shared" ca="1" si="646"/>
        <v>0.60293510518956306</v>
      </c>
      <c r="L2615" s="164">
        <f t="shared" ca="1" si="647"/>
        <v>1.4231896247390976</v>
      </c>
      <c r="M2615" s="20">
        <f t="shared" ca="1" si="648"/>
        <v>4.9990248944255962</v>
      </c>
      <c r="N2615" s="20">
        <f t="shared" ca="1" si="649"/>
        <v>2.2344927111463186</v>
      </c>
      <c r="O2615" s="20">
        <f t="shared" ca="1" si="640"/>
        <v>27158951.875990033</v>
      </c>
      <c r="P2615" s="20">
        <f t="shared" ca="1" si="641"/>
        <v>64620594.321903363</v>
      </c>
      <c r="Q2615" s="20">
        <f t="shared" ca="1" si="642"/>
        <v>751133.86035962543</v>
      </c>
      <c r="R2615" s="20">
        <f t="shared" ca="1" si="643"/>
        <v>92530680.05825302</v>
      </c>
      <c r="AD2615">
        <f t="shared" ca="1" si="650"/>
        <v>2.194737301300993</v>
      </c>
      <c r="AE2615">
        <f t="shared" ca="1" si="651"/>
        <v>2.1412816006393562</v>
      </c>
      <c r="AF2615">
        <f t="shared" ca="1" si="652"/>
        <v>0.39031913808693652</v>
      </c>
      <c r="AG2615">
        <f t="shared" ca="1" si="653"/>
        <v>1.5144982942686247</v>
      </c>
      <c r="AH2615">
        <f t="shared" ca="1" si="654"/>
        <v>0.53224988269510765</v>
      </c>
      <c r="AI2615">
        <f t="shared" ca="1" si="655"/>
        <v>1.0661965166116718</v>
      </c>
    </row>
    <row r="2616" spans="1:35">
      <c r="A2616" s="20"/>
      <c r="B2616" s="20"/>
      <c r="C2616" s="20">
        <f ca="1"/>
        <v>0.40796967137607265</v>
      </c>
      <c r="D2616" s="20">
        <f ca="1"/>
        <v>-0.74549756728970984</v>
      </c>
      <c r="E2616" s="20">
        <f ca="1"/>
        <v>5.8360877199159701E-2</v>
      </c>
      <c r="F2616" s="20">
        <f ca="1"/>
        <v>0.14737568910883597</v>
      </c>
      <c r="G2616" s="20">
        <f ca="1"/>
        <v>1.3699146192828882</v>
      </c>
      <c r="H2616" s="20">
        <f ca="1"/>
        <v>-0.46342723012434273</v>
      </c>
      <c r="I2616" s="164">
        <f t="shared" ca="1" si="644"/>
        <v>18.953445040030932</v>
      </c>
      <c r="J2616" s="164">
        <f t="shared" ca="1" si="645"/>
        <v>13.479723834339653</v>
      </c>
      <c r="K2616" s="164">
        <f t="shared" ca="1" si="646"/>
        <v>0.61305384974438371</v>
      </c>
      <c r="L2616" s="164">
        <f t="shared" ca="1" si="647"/>
        <v>1.1792499762476667</v>
      </c>
      <c r="M2616" s="20">
        <f t="shared" ca="1" si="648"/>
        <v>5.4742607841463835</v>
      </c>
      <c r="N2616" s="20">
        <f t="shared" ca="1" si="649"/>
        <v>2.0812006642214964</v>
      </c>
      <c r="O2616" s="20">
        <f t="shared" ca="1" si="640"/>
        <v>17293459.799791232</v>
      </c>
      <c r="P2616" s="20">
        <f t="shared" ca="1" si="641"/>
        <v>47952115.463379942</v>
      </c>
      <c r="Q2616" s="20">
        <f t="shared" ca="1" si="642"/>
        <v>210789.04067205888</v>
      </c>
      <c r="R2616" s="20">
        <f t="shared" ca="1" si="643"/>
        <v>65456364.30384323</v>
      </c>
      <c r="AD2616">
        <f t="shared" ca="1" si="650"/>
        <v>-0.39964926212841456</v>
      </c>
      <c r="AE2616">
        <f t="shared" ca="1" si="651"/>
        <v>-0.47995844485246542</v>
      </c>
      <c r="AF2616">
        <f t="shared" ca="1" si="652"/>
        <v>0.48230772494894275</v>
      </c>
      <c r="AG2616">
        <f t="shared" ca="1" si="653"/>
        <v>0.40568171021666688</v>
      </c>
      <c r="AH2616">
        <f t="shared" ca="1" si="654"/>
        <v>1.0602897601626489</v>
      </c>
      <c r="AI2616">
        <f t="shared" ca="1" si="655"/>
        <v>0.65189368708512485</v>
      </c>
    </row>
    <row r="2617" spans="1:35">
      <c r="A2617" s="20"/>
      <c r="B2617" s="20"/>
      <c r="C2617" s="20">
        <f ca="1"/>
        <v>1.1966417280344106</v>
      </c>
      <c r="D2617" s="20">
        <f ca="1"/>
        <v>-1.1878044682828488</v>
      </c>
      <c r="E2617" s="20">
        <f ca="1"/>
        <v>-0.18767472688674805</v>
      </c>
      <c r="F2617" s="20">
        <f ca="1"/>
        <v>-0.81288418191197964</v>
      </c>
      <c r="G2617" s="20">
        <f ca="1"/>
        <v>1.3194446046409969</v>
      </c>
      <c r="H2617" s="20">
        <f ca="1"/>
        <v>0.85703071725309798</v>
      </c>
      <c r="I2617" s="164">
        <f t="shared" ca="1" si="644"/>
        <v>20.307830837587272</v>
      </c>
      <c r="J2617" s="164">
        <f t="shared" ca="1" si="645"/>
        <v>14.461486895038179</v>
      </c>
      <c r="K2617" s="164">
        <f t="shared" ca="1" si="646"/>
        <v>0.57569285140189386</v>
      </c>
      <c r="L2617" s="164">
        <f t="shared" ca="1" si="647"/>
        <v>1.0662835759120464</v>
      </c>
      <c r="M2617" s="20">
        <f t="shared" ca="1" si="648"/>
        <v>5.9917194380631988</v>
      </c>
      <c r="N2617" s="20">
        <f t="shared" ca="1" si="649"/>
        <v>2.3881793038395553</v>
      </c>
      <c r="O2617" s="20">
        <f t="shared" ca="1" si="640"/>
        <v>18539246.220688511</v>
      </c>
      <c r="P2617" s="20">
        <f t="shared" ca="1" si="641"/>
        <v>46519617.732022293</v>
      </c>
      <c r="Q2617" s="20">
        <f t="shared" ca="1" si="642"/>
        <v>415157.7137823854</v>
      </c>
      <c r="R2617" s="20">
        <f t="shared" ca="1" si="643"/>
        <v>65474021.666493192</v>
      </c>
      <c r="AD2617">
        <f t="shared" ca="1" si="650"/>
        <v>-7.0914845245808253E-2</v>
      </c>
      <c r="AE2617">
        <f t="shared" ca="1" si="651"/>
        <v>-0.15050775334289312</v>
      </c>
      <c r="AF2617">
        <f t="shared" ca="1" si="652"/>
        <v>0.14266228547176224</v>
      </c>
      <c r="AG2617">
        <f t="shared" ca="1" si="653"/>
        <v>-0.10780192767251673</v>
      </c>
      <c r="AH2617">
        <f t="shared" ca="1" si="654"/>
        <v>1.6352438200702211</v>
      </c>
      <c r="AI2617">
        <f t="shared" ca="1" si="655"/>
        <v>1.4815656860528521</v>
      </c>
    </row>
    <row r="2618" spans="1:35">
      <c r="A2618" s="20"/>
      <c r="B2618" s="20"/>
      <c r="C2618" s="20">
        <f ca="1"/>
        <v>0.5533831644860342</v>
      </c>
      <c r="D2618" s="20">
        <f ca="1"/>
        <v>0.74299863909926556</v>
      </c>
      <c r="E2618" s="20">
        <f ca="1"/>
        <v>-0.92226866902166116</v>
      </c>
      <c r="F2618" s="20">
        <f ca="1"/>
        <v>0.59328872565773982</v>
      </c>
      <c r="G2618" s="20">
        <f ca="1"/>
        <v>1.2225316446905974</v>
      </c>
      <c r="H2618" s="20">
        <f ca="1"/>
        <v>-1.1296599451470186</v>
      </c>
      <c r="I2618" s="164">
        <f t="shared" ca="1" si="644"/>
        <v>24.57305752266533</v>
      </c>
      <c r="J2618" s="164">
        <f t="shared" ca="1" si="645"/>
        <v>17.903077669709191</v>
      </c>
      <c r="K2618" s="164">
        <f t="shared" ca="1" si="646"/>
        <v>0.52448695339194951</v>
      </c>
      <c r="L2618" s="164">
        <f t="shared" ca="1" si="647"/>
        <v>1.1206983940777466</v>
      </c>
      <c r="M2618" s="20">
        <f t="shared" ca="1" si="648"/>
        <v>4.5933572213382403</v>
      </c>
      <c r="N2618" s="20">
        <f t="shared" ca="1" si="649"/>
        <v>1.8241206048265264</v>
      </c>
      <c r="O2618" s="20">
        <f t="shared" ca="1" si="640"/>
        <v>22649022.233361598</v>
      </c>
      <c r="P2618" s="20">
        <f t="shared" ca="1" si="641"/>
        <v>52113391.461316586</v>
      </c>
      <c r="Q2618" s="20">
        <f t="shared" ca="1" si="642"/>
        <v>307022.18676918146</v>
      </c>
      <c r="R2618" s="20">
        <f t="shared" ca="1" si="643"/>
        <v>75069435.881447375</v>
      </c>
      <c r="AD2618">
        <f t="shared" ca="1" si="650"/>
        <v>0.96433435016148727</v>
      </c>
      <c r="AE2618">
        <f t="shared" ca="1" si="651"/>
        <v>1.0043884797681852</v>
      </c>
      <c r="AF2618">
        <f t="shared" ca="1" si="652"/>
        <v>-0.3228458782550051</v>
      </c>
      <c r="AG2618">
        <f t="shared" ca="1" si="653"/>
        <v>0.13953815489884763</v>
      </c>
      <c r="AH2618">
        <f t="shared" ca="1" si="654"/>
        <v>8.150802370915633E-2</v>
      </c>
      <c r="AI2618">
        <f t="shared" ca="1" si="655"/>
        <v>-4.2917284252631749E-2</v>
      </c>
    </row>
    <row r="2619" spans="1:35">
      <c r="A2619" s="20"/>
      <c r="B2619" s="20"/>
      <c r="C2619" s="20">
        <f ca="1"/>
        <v>0.4452222620763514</v>
      </c>
      <c r="D2619" s="20">
        <f ca="1"/>
        <v>-1.3313618143051749</v>
      </c>
      <c r="E2619" s="20">
        <f ca="1"/>
        <v>0.44183131876751625</v>
      </c>
      <c r="F2619" s="20">
        <f ca="1"/>
        <v>0.68945884686049153</v>
      </c>
      <c r="G2619" s="20">
        <f ca="1"/>
        <v>0.38569483508270441</v>
      </c>
      <c r="H2619" s="20">
        <f ca="1"/>
        <v>-0.65104361269666322</v>
      </c>
      <c r="I2619" s="164">
        <f t="shared" ca="1" si="644"/>
        <v>17.761713655946242</v>
      </c>
      <c r="J2619" s="164">
        <f t="shared" ca="1" si="645"/>
        <v>12.119543474423358</v>
      </c>
      <c r="K2619" s="164">
        <f t="shared" ca="1" si="646"/>
        <v>0.63616842081018266</v>
      </c>
      <c r="L2619" s="164">
        <f t="shared" ca="1" si="647"/>
        <v>1.25359632238021</v>
      </c>
      <c r="M2619" s="20">
        <f t="shared" ca="1" si="648"/>
        <v>4.7435459825537976</v>
      </c>
      <c r="N2619" s="20">
        <f t="shared" ca="1" si="649"/>
        <v>1.8151650655271843</v>
      </c>
      <c r="O2619" s="20">
        <f t="shared" ca="1" si="640"/>
        <v>15932614.583626542</v>
      </c>
      <c r="P2619" s="20">
        <f t="shared" ca="1" si="641"/>
        <v>48595357.089051828</v>
      </c>
      <c r="Q2619" s="20">
        <f t="shared" ca="1" si="642"/>
        <v>202314.61654351771</v>
      </c>
      <c r="R2619" s="20">
        <f t="shared" ca="1" si="643"/>
        <v>64730286.289221883</v>
      </c>
      <c r="AD2619">
        <f t="shared" ca="1" si="650"/>
        <v>-0.68890445244023313</v>
      </c>
      <c r="AE2619">
        <f t="shared" ca="1" si="651"/>
        <v>-0.93639480724048396</v>
      </c>
      <c r="AF2619">
        <f t="shared" ca="1" si="652"/>
        <v>0.69244018918347794</v>
      </c>
      <c r="AG2619">
        <f t="shared" ca="1" si="653"/>
        <v>0.74361964718277207</v>
      </c>
      <c r="AH2619">
        <f t="shared" ca="1" si="654"/>
        <v>0.24838442505977543</v>
      </c>
      <c r="AI2619">
        <f t="shared" ca="1" si="655"/>
        <v>-6.7121444521123896E-2</v>
      </c>
    </row>
    <row r="2620" spans="1:35">
      <c r="A2620" s="20"/>
      <c r="B2620" s="20"/>
      <c r="C2620" s="20">
        <f ca="1"/>
        <v>0.25973359169345644</v>
      </c>
      <c r="D2620" s="20">
        <f ca="1"/>
        <v>1.2947919455415955</v>
      </c>
      <c r="E2620" s="20">
        <f ca="1"/>
        <v>-7.727564839996337E-2</v>
      </c>
      <c r="F2620" s="20">
        <f ca="1"/>
        <v>1.3177228030384027</v>
      </c>
      <c r="G2620" s="20">
        <f ca="1"/>
        <v>-2.3772261066364178</v>
      </c>
      <c r="H2620" s="20">
        <f ca="1"/>
        <v>0.41371928045190171</v>
      </c>
      <c r="I2620" s="164">
        <f t="shared" ca="1" si="644"/>
        <v>28.03097970369322</v>
      </c>
      <c r="J2620" s="164">
        <f t="shared" ca="1" si="645"/>
        <v>20.115893080528831</v>
      </c>
      <c r="K2620" s="164">
        <f t="shared" ca="1" si="646"/>
        <v>0.56235682361394101</v>
      </c>
      <c r="L2620" s="164">
        <f t="shared" ca="1" si="647"/>
        <v>1.2708659194044301</v>
      </c>
      <c r="M2620" s="20">
        <f t="shared" ca="1" si="648"/>
        <v>2.9281760527251901</v>
      </c>
      <c r="N2620" s="20">
        <f t="shared" ca="1" si="649"/>
        <v>1.530004557006879</v>
      </c>
      <c r="O2620" s="20">
        <f t="shared" ca="1" si="640"/>
        <v>25673028.115278173</v>
      </c>
      <c r="P2620" s="20">
        <f t="shared" ca="1" si="641"/>
        <v>59261121.255923986</v>
      </c>
      <c r="Q2620" s="20">
        <f t="shared" ca="1" si="642"/>
        <v>809850.16575316689</v>
      </c>
      <c r="R2620" s="20">
        <f t="shared" ca="1" si="643"/>
        <v>85743999.536955327</v>
      </c>
      <c r="AD2620">
        <f t="shared" ca="1" si="650"/>
        <v>1.8036358504109753</v>
      </c>
      <c r="AE2620">
        <f t="shared" ca="1" si="651"/>
        <v>1.746943986754641</v>
      </c>
      <c r="AF2620">
        <f t="shared" ca="1" si="652"/>
        <v>2.142566921764523E-2</v>
      </c>
      <c r="AG2620">
        <f t="shared" ca="1" si="653"/>
        <v>0.82211781547468177</v>
      </c>
      <c r="AH2620">
        <f t="shared" ca="1" si="654"/>
        <v>-1.7686932747497881</v>
      </c>
      <c r="AI2620">
        <f t="shared" ca="1" si="655"/>
        <v>-0.83782552160302992</v>
      </c>
    </row>
    <row r="2621" spans="1:35">
      <c r="A2621" s="20"/>
      <c r="B2621" s="20"/>
      <c r="C2621" s="20">
        <f ca="1"/>
        <v>-0.7072024356500658</v>
      </c>
      <c r="D2621" s="20">
        <f ca="1"/>
        <v>0.78248157200246493</v>
      </c>
      <c r="E2621" s="20">
        <f ca="1"/>
        <v>0.4133014237750352</v>
      </c>
      <c r="F2621" s="20">
        <f ca="1"/>
        <v>-1.2800960924942892</v>
      </c>
      <c r="G2621" s="20">
        <f ca="1"/>
        <v>1.8307131974052682</v>
      </c>
      <c r="H2621" s="20">
        <f ca="1"/>
        <v>0.39686919866533066</v>
      </c>
      <c r="I2621" s="164">
        <f t="shared" ca="1" si="644"/>
        <v>19.643289541486283</v>
      </c>
      <c r="J2621" s="164">
        <f t="shared" ca="1" si="645"/>
        <v>15.122998413446064</v>
      </c>
      <c r="K2621" s="164">
        <f t="shared" ca="1" si="646"/>
        <v>0.6133926896952685</v>
      </c>
      <c r="L2621" s="164">
        <f t="shared" ca="1" si="647"/>
        <v>1.0026424204855329</v>
      </c>
      <c r="M2621" s="20">
        <f t="shared" ca="1" si="648"/>
        <v>6.266388252687852</v>
      </c>
      <c r="N2621" s="20">
        <f t="shared" ca="1" si="649"/>
        <v>2.3933774430527328</v>
      </c>
      <c r="O2621" s="20">
        <f t="shared" ca="1" si="640"/>
        <v>18537630.546286996</v>
      </c>
      <c r="P2621" s="20">
        <f t="shared" ca="1" si="641"/>
        <v>44289073.46033816</v>
      </c>
      <c r="Q2621" s="20">
        <f t="shared" ca="1" si="642"/>
        <v>259758.6280103332</v>
      </c>
      <c r="R2621" s="20">
        <f t="shared" ca="1" si="643"/>
        <v>63086462.634635493</v>
      </c>
      <c r="AD2621">
        <f t="shared" ca="1" si="650"/>
        <v>-0.23221127633828126</v>
      </c>
      <c r="AE2621">
        <f t="shared" ca="1" si="651"/>
        <v>7.1475977666464463E-2</v>
      </c>
      <c r="AF2621">
        <f t="shared" ca="1" si="652"/>
        <v>0.48538808813880363</v>
      </c>
      <c r="AG2621">
        <f t="shared" ca="1" si="653"/>
        <v>-0.39707990688394218</v>
      </c>
      <c r="AH2621">
        <f t="shared" ca="1" si="654"/>
        <v>1.9404313918753915</v>
      </c>
      <c r="AI2621">
        <f t="shared" ca="1" si="655"/>
        <v>1.4956147109533315</v>
      </c>
    </row>
    <row r="2622" spans="1:35">
      <c r="A2622" s="20"/>
      <c r="B2622" s="20"/>
      <c r="C2622" s="20">
        <f ca="1"/>
        <v>0.15541203565369482</v>
      </c>
      <c r="D2622" s="20">
        <f ca="1"/>
        <v>0.78726830585513707</v>
      </c>
      <c r="E2622" s="20">
        <f ca="1"/>
        <v>-1.4469167406772203</v>
      </c>
      <c r="F2622" s="20">
        <f ca="1"/>
        <v>0.95055636596423365</v>
      </c>
      <c r="G2622" s="20">
        <f ca="1"/>
        <v>2.1636020870488704</v>
      </c>
      <c r="H2622" s="20">
        <f ca="1"/>
        <v>-1.4346945095242685</v>
      </c>
      <c r="I2622" s="164">
        <f t="shared" ca="1" si="644"/>
        <v>22.469972013216683</v>
      </c>
      <c r="J2622" s="164">
        <f t="shared" ca="1" si="645"/>
        <v>16.633410666069864</v>
      </c>
      <c r="K2622" s="164">
        <f t="shared" ca="1" si="646"/>
        <v>0.50818858994569527</v>
      </c>
      <c r="L2622" s="164">
        <f t="shared" ca="1" si="647"/>
        <v>1.168585196093515</v>
      </c>
      <c r="M2622" s="20">
        <f t="shared" ca="1" si="648"/>
        <v>5.185719120011214</v>
      </c>
      <c r="N2622" s="20">
        <f t="shared" ca="1" si="649"/>
        <v>1.9884358428687836</v>
      </c>
      <c r="O2622" s="20">
        <f t="shared" ca="1" si="640"/>
        <v>20850451.364469741</v>
      </c>
      <c r="P2622" s="20">
        <f t="shared" ca="1" si="641"/>
        <v>51195986.048199601</v>
      </c>
      <c r="Q2622" s="20">
        <f t="shared" ca="1" si="642"/>
        <v>227995.03028627281</v>
      </c>
      <c r="R2622" s="20">
        <f t="shared" ca="1" si="643"/>
        <v>72274432.442955613</v>
      </c>
      <c r="AD2622">
        <f t="shared" ca="1" si="650"/>
        <v>0.45387670223705823</v>
      </c>
      <c r="AE2622">
        <f t="shared" ca="1" si="651"/>
        <v>0.57832572686908179</v>
      </c>
      <c r="AF2622">
        <f t="shared" ca="1" si="652"/>
        <v>-0.47101281867549805</v>
      </c>
      <c r="AG2622">
        <f t="shared" ca="1" si="653"/>
        <v>0.35720543678870353</v>
      </c>
      <c r="AH2622">
        <f t="shared" ca="1" si="654"/>
        <v>0.73968791112357213</v>
      </c>
      <c r="AI2622">
        <f t="shared" ca="1" si="655"/>
        <v>0.40117795369941467</v>
      </c>
    </row>
    <row r="2623" spans="1:35">
      <c r="A2623" s="20"/>
      <c r="B2623" s="20"/>
      <c r="C2623" s="20">
        <f ca="1"/>
        <v>0.10915285030068131</v>
      </c>
      <c r="D2623" s="20">
        <f ca="1"/>
        <v>0.36836177728052982</v>
      </c>
      <c r="E2623" s="20">
        <f ca="1"/>
        <v>-3.7503578855328512E-2</v>
      </c>
      <c r="F2623" s="20">
        <f ca="1"/>
        <v>0.72044035079002078</v>
      </c>
      <c r="G2623" s="20">
        <f ca="1"/>
        <v>-0.39364396977095761</v>
      </c>
      <c r="H2623" s="20">
        <f ca="1"/>
        <v>-0.63863880347820312</v>
      </c>
      <c r="I2623" s="164">
        <f t="shared" ca="1" si="644"/>
        <v>22.719861148217035</v>
      </c>
      <c r="J2623" s="164">
        <f t="shared" ca="1" si="645"/>
        <v>16.264974174630598</v>
      </c>
      <c r="K2623" s="164">
        <f t="shared" ca="1" si="646"/>
        <v>0.56863396726757964</v>
      </c>
      <c r="L2623" s="164">
        <f t="shared" ca="1" si="647"/>
        <v>1.1686441090454542</v>
      </c>
      <c r="M2623" s="20">
        <f t="shared" ca="1" si="648"/>
        <v>3.8622057195710235</v>
      </c>
      <c r="N2623" s="20">
        <f t="shared" ca="1" si="649"/>
        <v>1.6059898320236088</v>
      </c>
      <c r="O2623" s="20">
        <f t="shared" ca="1" si="640"/>
        <v>20787234.208438341</v>
      </c>
      <c r="P2623" s="20">
        <f t="shared" ca="1" si="641"/>
        <v>51446621.887798905</v>
      </c>
      <c r="Q2623" s="20">
        <f t="shared" ca="1" si="642"/>
        <v>378943.61224928615</v>
      </c>
      <c r="R2623" s="20">
        <f t="shared" ca="1" si="643"/>
        <v>72612799.708486527</v>
      </c>
      <c r="AD2623">
        <f t="shared" ca="1" si="650"/>
        <v>0.51452940490704657</v>
      </c>
      <c r="AE2623">
        <f t="shared" ca="1" si="651"/>
        <v>0.45468932034583875</v>
      </c>
      <c r="AF2623">
        <f t="shared" ca="1" si="652"/>
        <v>7.8490611523451131E-2</v>
      </c>
      <c r="AG2623">
        <f t="shared" ca="1" si="653"/>
        <v>0.35747322293388262</v>
      </c>
      <c r="AH2623">
        <f t="shared" ca="1" si="654"/>
        <v>-0.73088253380997348</v>
      </c>
      <c r="AI2623">
        <f t="shared" ca="1" si="655"/>
        <v>-0.63245991344970598</v>
      </c>
    </row>
    <row r="2624" spans="1:35">
      <c r="A2624" s="20"/>
      <c r="B2624" s="20"/>
      <c r="C2624" s="20">
        <f ca="1"/>
        <v>0.55540776610581644</v>
      </c>
      <c r="D2624" s="20">
        <f ca="1"/>
        <v>2.4058683812059996</v>
      </c>
      <c r="E2624" s="20">
        <f ca="1"/>
        <v>-1.2196284249797729</v>
      </c>
      <c r="F2624" s="20">
        <f ca="1"/>
        <v>-0.86558443014514908</v>
      </c>
      <c r="G2624" s="20">
        <f ca="1"/>
        <v>-1.457885801100488</v>
      </c>
      <c r="H2624" s="20">
        <f ca="1"/>
        <v>1.3716680181813039</v>
      </c>
      <c r="I2624" s="164">
        <f t="shared" ca="1" si="644"/>
        <v>31.582101363809258</v>
      </c>
      <c r="J2624" s="164">
        <f t="shared" ca="1" si="645"/>
        <v>23.702652107736078</v>
      </c>
      <c r="K2624" s="164">
        <f t="shared" ca="1" si="646"/>
        <v>0.3954547770858709</v>
      </c>
      <c r="L2624" s="164">
        <f t="shared" ca="1" si="647"/>
        <v>0.82858214439520883</v>
      </c>
      <c r="M2624" s="20">
        <f t="shared" ca="1" si="648"/>
        <v>3.419362225988487</v>
      </c>
      <c r="N2624" s="20">
        <f t="shared" ca="1" si="649"/>
        <v>1.7743530184068066</v>
      </c>
      <c r="O2624" s="20">
        <f t="shared" ca="1" si="640"/>
        <v>29479410.060003627</v>
      </c>
      <c r="P2624" s="20">
        <f t="shared" ca="1" si="641"/>
        <v>51906032.011737786</v>
      </c>
      <c r="Q2624" s="20">
        <f t="shared" ca="1" si="642"/>
        <v>925147.27356066718</v>
      </c>
      <c r="R2624" s="20">
        <f t="shared" ca="1" si="643"/>
        <v>82310589.34530209</v>
      </c>
      <c r="AD2624">
        <f t="shared" ca="1" si="650"/>
        <v>2.6655585834488491</v>
      </c>
      <c r="AE2624">
        <f t="shared" ca="1" si="651"/>
        <v>2.950554398569154</v>
      </c>
      <c r="AF2624">
        <f t="shared" ca="1" si="652"/>
        <v>-1.4958656628557196</v>
      </c>
      <c r="AG2624">
        <f t="shared" ca="1" si="653"/>
        <v>-1.1882629800217785</v>
      </c>
      <c r="AH2624">
        <f t="shared" ca="1" si="654"/>
        <v>-1.2229308600127919</v>
      </c>
      <c r="AI2624">
        <f t="shared" ca="1" si="655"/>
        <v>-0.17742427457619869</v>
      </c>
    </row>
    <row r="2625" spans="1:35">
      <c r="A2625" s="20"/>
      <c r="B2625" s="20"/>
      <c r="C2625" s="20">
        <f ca="1"/>
        <v>4.8061538031354913E-2</v>
      </c>
      <c r="D2625" s="20">
        <f ca="1"/>
        <v>1.4371368748371065</v>
      </c>
      <c r="E2625" s="20">
        <f ca="1"/>
        <v>1.3686395743800355</v>
      </c>
      <c r="F2625" s="20">
        <f ca="1"/>
        <v>0.32167637117619785</v>
      </c>
      <c r="G2625" s="20">
        <f ca="1"/>
        <v>0.16546623072358216</v>
      </c>
      <c r="H2625" s="20">
        <f ca="1"/>
        <v>-0.80461384739663055</v>
      </c>
      <c r="I2625" s="164">
        <f t="shared" ca="1" si="644"/>
        <v>26.871344450854806</v>
      </c>
      <c r="J2625" s="164">
        <f t="shared" ca="1" si="645"/>
        <v>19.512923909583165</v>
      </c>
      <c r="K2625" s="164">
        <f t="shared" ca="1" si="646"/>
        <v>0.72908764367667089</v>
      </c>
      <c r="L2625" s="164">
        <f t="shared" ca="1" si="647"/>
        <v>1.2682997669573184</v>
      </c>
      <c r="M2625" s="20">
        <f t="shared" ca="1" si="648"/>
        <v>4.5385750258824427</v>
      </c>
      <c r="N2625" s="20">
        <f t="shared" ca="1" si="649"/>
        <v>1.8195413471442106</v>
      </c>
      <c r="O2625" s="20">
        <f t="shared" ca="1" si="640"/>
        <v>24733092.867228955</v>
      </c>
      <c r="P2625" s="20">
        <f t="shared" ca="1" si="641"/>
        <v>58041535.89939101</v>
      </c>
      <c r="Q2625" s="20">
        <f t="shared" ca="1" si="642"/>
        <v>332090.37836002081</v>
      </c>
      <c r="R2625" s="20">
        <f t="shared" ca="1" si="643"/>
        <v>83106719.144979984</v>
      </c>
      <c r="AD2625">
        <f t="shared" ca="1" si="650"/>
        <v>1.5221709832171861</v>
      </c>
      <c r="AE2625">
        <f t="shared" ca="1" si="651"/>
        <v>1.5446053387862972</v>
      </c>
      <c r="AF2625">
        <f t="shared" ca="1" si="652"/>
        <v>1.5371603970606444</v>
      </c>
      <c r="AG2625">
        <f t="shared" ca="1" si="653"/>
        <v>0.81045348616962887</v>
      </c>
      <c r="AH2625">
        <f t="shared" ca="1" si="654"/>
        <v>2.0638917647158528E-2</v>
      </c>
      <c r="AI2625">
        <f t="shared" ca="1" si="655"/>
        <v>-5.5293656366998456E-2</v>
      </c>
    </row>
    <row r="2626" spans="1:35">
      <c r="A2626" s="20"/>
      <c r="B2626" s="20"/>
      <c r="C2626" s="20">
        <f ca="1"/>
        <v>-0.48986622590587037</v>
      </c>
      <c r="D2626" s="20">
        <f ca="1"/>
        <v>-0.71336600321353794</v>
      </c>
      <c r="E2626" s="20">
        <f ca="1"/>
        <v>-1.0994912757263344</v>
      </c>
      <c r="F2626" s="20">
        <f ca="1"/>
        <v>0.52330998029074283</v>
      </c>
      <c r="G2626" s="20">
        <f ca="1"/>
        <v>0.57906603388282585</v>
      </c>
      <c r="H2626" s="20">
        <f ca="1"/>
        <v>-2.1116773682516574</v>
      </c>
      <c r="I2626" s="164">
        <f t="shared" ca="1" si="644"/>
        <v>14.799127369013361</v>
      </c>
      <c r="J2626" s="164">
        <f t="shared" ca="1" si="645"/>
        <v>10.50511218465345</v>
      </c>
      <c r="K2626" s="164">
        <f t="shared" ca="1" si="646"/>
        <v>0.41613110450086654</v>
      </c>
      <c r="L2626" s="164">
        <f t="shared" ca="1" si="647"/>
        <v>0.91795082215890922</v>
      </c>
      <c r="M2626" s="20">
        <f t="shared" ca="1" si="648"/>
        <v>3.3918950986541923</v>
      </c>
      <c r="N2626" s="20">
        <f t="shared" ca="1" si="649"/>
        <v>1.1703727865563878</v>
      </c>
      <c r="O2626" s="20">
        <f t="shared" ca="1" si="640"/>
        <v>13491851.305586133</v>
      </c>
      <c r="P2626" s="20">
        <f t="shared" ca="1" si="641"/>
        <v>37372091.674125507</v>
      </c>
      <c r="Q2626" s="20">
        <f t="shared" ca="1" si="642"/>
        <v>-68778.240781421599</v>
      </c>
      <c r="R2626" s="20">
        <f t="shared" ca="1" si="643"/>
        <v>50795164.738930218</v>
      </c>
      <c r="AD2626">
        <f t="shared" ca="1" si="650"/>
        <v>-1.4079787939287962</v>
      </c>
      <c r="AE2626">
        <f t="shared" ca="1" si="651"/>
        <v>-1.4781502736062246</v>
      </c>
      <c r="AF2626">
        <f t="shared" ca="1" si="652"/>
        <v>-1.3078990499921226</v>
      </c>
      <c r="AG2626">
        <f t="shared" ca="1" si="653"/>
        <v>-0.78204171745950368</v>
      </c>
      <c r="AH2626">
        <f t="shared" ca="1" si="654"/>
        <v>-1.2534498903842306</v>
      </c>
      <c r="AI2626">
        <f t="shared" ca="1" si="655"/>
        <v>-1.8098032795773304</v>
      </c>
    </row>
    <row r="2627" spans="1:35">
      <c r="A2627" s="20"/>
      <c r="B2627" s="20"/>
      <c r="C2627" s="20">
        <f ca="1"/>
        <v>-0.80715305409805371</v>
      </c>
      <c r="D2627" s="20">
        <f ca="1"/>
        <v>0.48090979582810739</v>
      </c>
      <c r="E2627" s="20">
        <f ca="1"/>
        <v>1.1895818671634451</v>
      </c>
      <c r="F2627" s="20">
        <f ca="1"/>
        <v>0.75902768882563121</v>
      </c>
      <c r="G2627" s="20">
        <f ca="1"/>
        <v>0.13423243578846253</v>
      </c>
      <c r="H2627" s="20">
        <f ca="1"/>
        <v>-0.22953107059975431</v>
      </c>
      <c r="I2627" s="164">
        <f t="shared" ca="1" si="644"/>
        <v>20.003036777661414</v>
      </c>
      <c r="J2627" s="164">
        <f t="shared" ca="1" si="645"/>
        <v>14.557516330555298</v>
      </c>
      <c r="K2627" s="164">
        <f t="shared" ca="1" si="646"/>
        <v>0.72342835497124258</v>
      </c>
      <c r="L2627" s="164">
        <f t="shared" ca="1" si="647"/>
        <v>1.3640333440428301</v>
      </c>
      <c r="M2627" s="20">
        <f t="shared" ca="1" si="648"/>
        <v>5.1062054195737581</v>
      </c>
      <c r="N2627" s="20">
        <f t="shared" ca="1" si="649"/>
        <v>2.0200400564751138</v>
      </c>
      <c r="O2627" s="20">
        <f t="shared" ca="1" si="640"/>
        <v>18427919.353253182</v>
      </c>
      <c r="P2627" s="20">
        <f t="shared" ca="1" si="641"/>
        <v>53551109.531907491</v>
      </c>
      <c r="Q2627" s="20">
        <f t="shared" ca="1" si="642"/>
        <v>328366.01525847171</v>
      </c>
      <c r="R2627" s="20">
        <f t="shared" ca="1" si="643"/>
        <v>72307394.900419146</v>
      </c>
      <c r="AD2627">
        <f t="shared" ca="1" si="650"/>
        <v>-0.14489398600451114</v>
      </c>
      <c r="AE2627">
        <f t="shared" ca="1" si="651"/>
        <v>-0.11828311055191348</v>
      </c>
      <c r="AF2627">
        <f t="shared" ca="1" si="652"/>
        <v>1.4857123179203868</v>
      </c>
      <c r="AG2627">
        <f t="shared" ca="1" si="653"/>
        <v>1.2456061092855908</v>
      </c>
      <c r="AH2627">
        <f t="shared" ca="1" si="654"/>
        <v>0.65133935508195429</v>
      </c>
      <c r="AI2627">
        <f t="shared" ca="1" si="655"/>
        <v>0.48659474723003748</v>
      </c>
    </row>
    <row r="2628" spans="1:35">
      <c r="A2628" s="20"/>
      <c r="B2628" s="20"/>
      <c r="C2628" s="20">
        <f ca="1"/>
        <v>1.6781272496155406</v>
      </c>
      <c r="D2628" s="20">
        <f ca="1"/>
        <v>-0.68640635628377378</v>
      </c>
      <c r="E2628" s="20">
        <f ca="1"/>
        <v>-0.43176571862775731</v>
      </c>
      <c r="F2628" s="20">
        <f ca="1"/>
        <v>5.1060920707167785E-2</v>
      </c>
      <c r="G2628" s="20">
        <f ca="1"/>
        <v>1.2668818331878198</v>
      </c>
      <c r="H2628" s="20">
        <f ca="1"/>
        <v>0.15307069016723254</v>
      </c>
      <c r="I2628" s="164">
        <f t="shared" ca="1" si="644"/>
        <v>24.232472631436263</v>
      </c>
      <c r="J2628" s="164">
        <f t="shared" ca="1" si="645"/>
        <v>17.101037907302381</v>
      </c>
      <c r="K2628" s="164">
        <f t="shared" ca="1" si="646"/>
        <v>0.58843714584670581</v>
      </c>
      <c r="L2628" s="164">
        <f t="shared" ca="1" si="647"/>
        <v>1.1801919248040567</v>
      </c>
      <c r="M2628" s="20">
        <f t="shared" ca="1" si="648"/>
        <v>5.5280416275800075</v>
      </c>
      <c r="N2628" s="20">
        <f t="shared" ca="1" si="649"/>
        <v>2.2449001842124519</v>
      </c>
      <c r="O2628" s="20">
        <f t="shared" ca="1" si="640"/>
        <v>22039700.497440461</v>
      </c>
      <c r="P2628" s="20">
        <f t="shared" ca="1" si="641"/>
        <v>53239462.241084196</v>
      </c>
      <c r="Q2628" s="20">
        <f t="shared" ca="1" si="642"/>
        <v>452494.6627897757</v>
      </c>
      <c r="R2628" s="20">
        <f t="shared" ca="1" si="643"/>
        <v>75731657.401314437</v>
      </c>
      <c r="AD2628">
        <f t="shared" ca="1" si="650"/>
        <v>0.88166811442627702</v>
      </c>
      <c r="AE2628">
        <f t="shared" ca="1" si="651"/>
        <v>0.73524761990012777</v>
      </c>
      <c r="AF2628">
        <f t="shared" ca="1" si="652"/>
        <v>0.25851950769732529</v>
      </c>
      <c r="AG2628">
        <f t="shared" ca="1" si="653"/>
        <v>0.40996329456389347</v>
      </c>
      <c r="AH2628">
        <f t="shared" ca="1" si="654"/>
        <v>1.1200462528666757</v>
      </c>
      <c r="AI2628">
        <f t="shared" ca="1" si="655"/>
        <v>1.0943248221958159</v>
      </c>
    </row>
    <row r="2629" spans="1:35">
      <c r="A2629" s="20"/>
      <c r="B2629" s="20"/>
      <c r="C2629" s="20">
        <f ca="1"/>
        <v>7.68926717496142E-2</v>
      </c>
      <c r="D2629" s="20">
        <f ca="1"/>
        <v>0.33306161608188262</v>
      </c>
      <c r="E2629" s="20">
        <f ca="1"/>
        <v>-5.9280819610478354E-2</v>
      </c>
      <c r="F2629" s="20">
        <f ca="1"/>
        <v>1.9446299599438466</v>
      </c>
      <c r="G2629" s="20">
        <f ca="1"/>
        <v>6.9668484332722963E-2</v>
      </c>
      <c r="H2629" s="20">
        <f ca="1"/>
        <v>0.5279949559792585</v>
      </c>
      <c r="I2629" s="164">
        <f t="shared" ca="1" si="644"/>
        <v>22.996405822404267</v>
      </c>
      <c r="J2629" s="164">
        <f t="shared" ca="1" si="645"/>
        <v>16.527795834060431</v>
      </c>
      <c r="K2629" s="164">
        <f t="shared" ca="1" si="646"/>
        <v>0.68256826243676783</v>
      </c>
      <c r="L2629" s="164">
        <f t="shared" ca="1" si="647"/>
        <v>1.5677146936780204</v>
      </c>
      <c r="M2629" s="20">
        <f t="shared" ca="1" si="648"/>
        <v>5.4473265220309042</v>
      </c>
      <c r="N2629" s="20">
        <f t="shared" ca="1" si="649"/>
        <v>2.3520475575549291</v>
      </c>
      <c r="O2629" s="20">
        <f t="shared" ca="1" si="640"/>
        <v>21074859.396334644</v>
      </c>
      <c r="P2629" s="20">
        <f t="shared" ca="1" si="641"/>
        <v>61553974.13807781</v>
      </c>
      <c r="Q2629" s="20">
        <f t="shared" ca="1" si="642"/>
        <v>679951.61924699508</v>
      </c>
      <c r="R2629" s="20">
        <f t="shared" ca="1" si="643"/>
        <v>83308785.153659448</v>
      </c>
      <c r="AD2629">
        <f t="shared" ca="1" si="650"/>
        <v>0.5816518986418121</v>
      </c>
      <c r="AE2629">
        <f t="shared" ca="1" si="651"/>
        <v>0.5428845080739696</v>
      </c>
      <c r="AF2629">
        <f t="shared" ca="1" si="652"/>
        <v>1.114256931243343</v>
      </c>
      <c r="AG2629">
        <f t="shared" ca="1" si="653"/>
        <v>2.1714304258091834</v>
      </c>
      <c r="AH2629">
        <f t="shared" ca="1" si="654"/>
        <v>1.0303628022565607</v>
      </c>
      <c r="AI2629">
        <f t="shared" ca="1" si="655"/>
        <v>1.3839123177160249</v>
      </c>
    </row>
    <row r="2630" spans="1:35">
      <c r="A2630" s="20"/>
      <c r="B2630" s="20"/>
      <c r="C2630" s="20">
        <f ca="1"/>
        <v>0.85760031095538936</v>
      </c>
      <c r="D2630" s="20">
        <f ca="1"/>
        <v>0.8343244992615525</v>
      </c>
      <c r="E2630" s="20">
        <f ca="1"/>
        <v>0.31180509275720864</v>
      </c>
      <c r="F2630" s="20">
        <f ca="1"/>
        <v>-0.40190599288048412</v>
      </c>
      <c r="G2630" s="20">
        <f ca="1"/>
        <v>1.5852399966009847</v>
      </c>
      <c r="H2630" s="20">
        <f ca="1"/>
        <v>1.0690023149151084</v>
      </c>
      <c r="I2630" s="164">
        <f t="shared" ca="1" si="644"/>
        <v>26.821194400928142</v>
      </c>
      <c r="J2630" s="164">
        <f t="shared" ca="1" si="645"/>
        <v>19.811766896835394</v>
      </c>
      <c r="K2630" s="164">
        <f t="shared" ca="1" si="646"/>
        <v>0.68595100874681081</v>
      </c>
      <c r="L2630" s="164">
        <f t="shared" ca="1" si="647"/>
        <v>1.2626220615906767</v>
      </c>
      <c r="M2630" s="20">
        <f t="shared" ca="1" si="648"/>
        <v>6.5913730193677988</v>
      </c>
      <c r="N2630" s="20">
        <f t="shared" ca="1" si="649"/>
        <v>2.7208573918715642</v>
      </c>
      <c r="O2630" s="20">
        <f t="shared" ca="1" si="640"/>
        <v>24865712.106451873</v>
      </c>
      <c r="P2630" s="20">
        <f t="shared" ca="1" si="641"/>
        <v>57851650.120854944</v>
      </c>
      <c r="Q2630" s="20">
        <f t="shared" ca="1" si="642"/>
        <v>613410.84443102288</v>
      </c>
      <c r="R2630" s="20">
        <f t="shared" ca="1" si="643"/>
        <v>83330773.071737841</v>
      </c>
      <c r="AD2630">
        <f t="shared" ca="1" si="650"/>
        <v>1.5099986410019763</v>
      </c>
      <c r="AE2630">
        <f t="shared" ca="1" si="651"/>
        <v>1.6448882204145614</v>
      </c>
      <c r="AF2630">
        <f t="shared" ca="1" si="652"/>
        <v>1.1450091704255518</v>
      </c>
      <c r="AG2630">
        <f t="shared" ca="1" si="653"/>
        <v>0.78464573450307551</v>
      </c>
      <c r="AH2630">
        <f t="shared" ca="1" si="654"/>
        <v>2.3015255770753327</v>
      </c>
      <c r="AI2630">
        <f t="shared" ca="1" si="655"/>
        <v>2.3806956537069297</v>
      </c>
    </row>
    <row r="2631" spans="1:35">
      <c r="A2631" s="20"/>
      <c r="B2631" s="20"/>
      <c r="C2631" s="20">
        <f ca="1"/>
        <v>0.39804029237616312</v>
      </c>
      <c r="D2631" s="20">
        <f ca="1"/>
        <v>-0.57400073175650135</v>
      </c>
      <c r="E2631" s="20">
        <f ca="1"/>
        <v>1.9321438040014625</v>
      </c>
      <c r="F2631" s="20">
        <f ca="1"/>
        <v>-0.77954642314552858</v>
      </c>
      <c r="G2631" s="20">
        <f ca="1"/>
        <v>-1.1047013876038709</v>
      </c>
      <c r="H2631" s="20">
        <f ca="1"/>
        <v>0.65985844935333948</v>
      </c>
      <c r="I2631" s="164">
        <f t="shared" ca="1" si="644"/>
        <v>21.575490848033215</v>
      </c>
      <c r="J2631" s="164">
        <f t="shared" ca="1" si="645"/>
        <v>15.08788664472252</v>
      </c>
      <c r="K2631" s="164">
        <f t="shared" ca="1" si="646"/>
        <v>0.70552952587650986</v>
      </c>
      <c r="L2631" s="164">
        <f t="shared" ca="1" si="647"/>
        <v>1.1186357356923371</v>
      </c>
      <c r="M2631" s="20">
        <f t="shared" ca="1" si="648"/>
        <v>4.389021005317276</v>
      </c>
      <c r="N2631" s="20">
        <f t="shared" ca="1" si="649"/>
        <v>1.8066321651085555</v>
      </c>
      <c r="O2631" s="20">
        <f t="shared" ca="1" si="640"/>
        <v>19549281.998674385</v>
      </c>
      <c r="P2631" s="20">
        <f t="shared" ca="1" si="641"/>
        <v>49073461.835925743</v>
      </c>
      <c r="Q2631" s="20">
        <f t="shared" ca="1" si="642"/>
        <v>399843.54099358292</v>
      </c>
      <c r="R2631" s="20">
        <f t="shared" ca="1" si="643"/>
        <v>69022587.375593707</v>
      </c>
      <c r="AD2631">
        <f t="shared" ca="1" si="650"/>
        <v>0.23676962330903242</v>
      </c>
      <c r="AE2631">
        <f t="shared" ca="1" si="651"/>
        <v>5.9693504940442829E-2</v>
      </c>
      <c r="AF2631">
        <f t="shared" ca="1" si="652"/>
        <v>1.3229956897864525</v>
      </c>
      <c r="AG2631">
        <f t="shared" ca="1" si="653"/>
        <v>0.13016243496516844</v>
      </c>
      <c r="AH2631">
        <f t="shared" ca="1" si="654"/>
        <v>-0.14553221631413726</v>
      </c>
      <c r="AI2631">
        <f t="shared" ca="1" si="655"/>
        <v>-9.0183337544445075E-2</v>
      </c>
    </row>
    <row r="2632" spans="1:35">
      <c r="A2632" s="20"/>
      <c r="B2632" s="20"/>
      <c r="C2632" s="20">
        <f ca="1"/>
        <v>-0.93629703898164762</v>
      </c>
      <c r="D2632" s="20">
        <f ca="1"/>
        <v>0.58308756431417874</v>
      </c>
      <c r="E2632" s="20">
        <f ca="1"/>
        <v>0.53302646531956288</v>
      </c>
      <c r="F2632" s="20">
        <f ca="1"/>
        <v>-0.58228452186794333</v>
      </c>
      <c r="G2632" s="20">
        <f ca="1"/>
        <v>8.2588667108811714E-2</v>
      </c>
      <c r="H2632" s="20">
        <f ca="1"/>
        <v>0.35075305993754829</v>
      </c>
      <c r="I2632" s="164">
        <f t="shared" ca="1" si="644"/>
        <v>19.03228261992879</v>
      </c>
      <c r="J2632" s="164">
        <f t="shared" ca="1" si="645"/>
        <v>14.300752476476557</v>
      </c>
      <c r="K2632" s="164">
        <f t="shared" ca="1" si="646"/>
        <v>0.59039769737864567</v>
      </c>
      <c r="L2632" s="164">
        <f t="shared" ca="1" si="647"/>
        <v>1.0426628660277499</v>
      </c>
      <c r="M2632" s="20">
        <f t="shared" ca="1" si="648"/>
        <v>4.9155863123384931</v>
      </c>
      <c r="N2632" s="20">
        <f t="shared" ca="1" si="649"/>
        <v>1.9616044611051693</v>
      </c>
      <c r="O2632" s="20">
        <f t="shared" ca="1" si="640"/>
        <v>17773326.960684597</v>
      </c>
      <c r="P2632" s="20">
        <f t="shared" ca="1" si="641"/>
        <v>44665741.749595404</v>
      </c>
      <c r="Q2632" s="20">
        <f t="shared" ca="1" si="642"/>
        <v>344496.20403289679</v>
      </c>
      <c r="R2632" s="20">
        <f t="shared" ca="1" si="643"/>
        <v>62783564.914312899</v>
      </c>
      <c r="AD2632">
        <f t="shared" ca="1" si="650"/>
        <v>-0.38051392720175037</v>
      </c>
      <c r="AE2632">
        <f t="shared" ca="1" si="651"/>
        <v>-0.20444547769243079</v>
      </c>
      <c r="AF2632">
        <f t="shared" ca="1" si="652"/>
        <v>0.27634270344223311</v>
      </c>
      <c r="AG2632">
        <f t="shared" ca="1" si="653"/>
        <v>-0.21516879078295492</v>
      </c>
      <c r="AH2632">
        <f t="shared" ca="1" si="654"/>
        <v>0.43954034704277017</v>
      </c>
      <c r="AI2632">
        <f t="shared" ca="1" si="655"/>
        <v>0.32866070568964656</v>
      </c>
    </row>
    <row r="2633" spans="1:35">
      <c r="A2633" s="20"/>
      <c r="B2633" s="20"/>
      <c r="C2633" s="20">
        <f ca="1"/>
        <v>-0.31405904583662697</v>
      </c>
      <c r="D2633" s="20">
        <f ca="1"/>
        <v>-1.2140032173682962</v>
      </c>
      <c r="E2633" s="20">
        <f ca="1"/>
        <v>1.1500009046006314</v>
      </c>
      <c r="F2633" s="20">
        <f ca="1"/>
        <v>1.9219752548513167</v>
      </c>
      <c r="G2633" s="20">
        <f ca="1"/>
        <v>0.68134944245880891</v>
      </c>
      <c r="H2633" s="20">
        <f ca="1"/>
        <v>0.86282864833978778</v>
      </c>
      <c r="I2633" s="164">
        <f t="shared" ca="1" si="644"/>
        <v>16.204133896458355</v>
      </c>
      <c r="J2633" s="164">
        <f t="shared" ca="1" si="645"/>
        <v>11.234640504131374</v>
      </c>
      <c r="K2633" s="164">
        <f t="shared" ca="1" si="646"/>
        <v>0.82363247023954467</v>
      </c>
      <c r="L2633" s="164">
        <f t="shared" ca="1" si="647"/>
        <v>1.7399693054300849</v>
      </c>
      <c r="M2633" s="20">
        <f t="shared" ca="1" si="648"/>
        <v>6.7185301876834984</v>
      </c>
      <c r="N2633" s="20">
        <f t="shared" ca="1" si="649"/>
        <v>2.7010252448564778</v>
      </c>
      <c r="O2633" s="20">
        <f t="shared" ca="1" si="640"/>
        <v>14630124.030730482</v>
      </c>
      <c r="P2633" s="20">
        <f t="shared" ca="1" si="641"/>
        <v>59024557.511534125</v>
      </c>
      <c r="Q2633" s="20">
        <f t="shared" ca="1" si="642"/>
        <v>504268.62971754221</v>
      </c>
      <c r="R2633" s="20">
        <f t="shared" ca="1" si="643"/>
        <v>74158950.171982154</v>
      </c>
      <c r="AD2633">
        <f t="shared" ca="1" si="650"/>
        <v>-1.0669577921217588</v>
      </c>
      <c r="AE2633">
        <f t="shared" ca="1" si="651"/>
        <v>-1.233342112707593</v>
      </c>
      <c r="AF2633">
        <f t="shared" ca="1" si="652"/>
        <v>2.3966588203594963</v>
      </c>
      <c r="AG2633">
        <f t="shared" ca="1" si="653"/>
        <v>2.9544059337731126</v>
      </c>
      <c r="AH2633">
        <f t="shared" ca="1" si="654"/>
        <v>2.4428113196483325</v>
      </c>
      <c r="AI2633">
        <f t="shared" ca="1" si="655"/>
        <v>2.3270952563688585</v>
      </c>
    </row>
    <row r="2634" spans="1:35">
      <c r="A2634" s="20"/>
      <c r="B2634" s="20"/>
      <c r="C2634" s="20">
        <f ca="1"/>
        <v>0.64767609599449849</v>
      </c>
      <c r="D2634" s="20">
        <f ca="1"/>
        <v>3.5083006173128449E-2</v>
      </c>
      <c r="E2634" s="20">
        <f ca="1"/>
        <v>-0.50208587323371301</v>
      </c>
      <c r="F2634" s="20">
        <f ca="1"/>
        <v>-0.17010376674231928</v>
      </c>
      <c r="G2634" s="20">
        <f ca="1"/>
        <v>-0.3486854042535476</v>
      </c>
      <c r="H2634" s="20">
        <f ca="1"/>
        <v>-1.0269594054615203</v>
      </c>
      <c r="I2634" s="164">
        <f t="shared" ca="1" si="644"/>
        <v>22.950246229858415</v>
      </c>
      <c r="J2634" s="164">
        <f t="shared" ca="1" si="645"/>
        <v>16.32256781879116</v>
      </c>
      <c r="K2634" s="164">
        <f t="shared" ca="1" si="646"/>
        <v>0.46482164371132434</v>
      </c>
      <c r="L2634" s="164">
        <f t="shared" ca="1" si="647"/>
        <v>0.89859684807941687</v>
      </c>
      <c r="M2634" s="20">
        <f t="shared" ca="1" si="648"/>
        <v>3.2028177132331703</v>
      </c>
      <c r="N2634" s="20">
        <f t="shared" ca="1" si="649"/>
        <v>1.2984759185725099</v>
      </c>
      <c r="O2634" s="20">
        <f t="shared" ca="1" si="640"/>
        <v>20940803.18365312</v>
      </c>
      <c r="P2634" s="20">
        <f t="shared" ca="1" si="641"/>
        <v>45023415.77587197</v>
      </c>
      <c r="Q2634" s="20">
        <f t="shared" ca="1" si="642"/>
        <v>258471.93256282981</v>
      </c>
      <c r="R2634" s="20">
        <f t="shared" ca="1" si="643"/>
        <v>66222690.892087922</v>
      </c>
      <c r="AD2634">
        <f t="shared" ca="1" si="650"/>
        <v>0.57044811404330409</v>
      </c>
      <c r="AE2634">
        <f t="shared" ca="1" si="651"/>
        <v>0.47401604657421514</v>
      </c>
      <c r="AF2634">
        <f t="shared" ca="1" si="652"/>
        <v>-0.86525778444250667</v>
      </c>
      <c r="AG2634">
        <f t="shared" ca="1" si="653"/>
        <v>-0.87001432691174196</v>
      </c>
      <c r="AH2634">
        <f t="shared" ca="1" si="654"/>
        <v>-1.4635358741853657</v>
      </c>
      <c r="AI2634">
        <f t="shared" ca="1" si="655"/>
        <v>-1.4635785984526766</v>
      </c>
    </row>
    <row r="2635" spans="1:35">
      <c r="A2635" s="20"/>
      <c r="B2635" s="20"/>
      <c r="C2635" s="20">
        <f ca="1"/>
        <v>-0.62103677587581618</v>
      </c>
      <c r="D2635" s="20">
        <f ca="1"/>
        <v>0.31219348622218196</v>
      </c>
      <c r="E2635" s="20">
        <f ca="1"/>
        <v>-0.66878117413636273</v>
      </c>
      <c r="F2635" s="20">
        <f ca="1"/>
        <v>-0.95718685561564976</v>
      </c>
      <c r="G2635" s="20">
        <f ca="1"/>
        <v>1.0192723408381881</v>
      </c>
      <c r="H2635" s="20">
        <f ca="1"/>
        <v>-0.44568299465946903</v>
      </c>
      <c r="I2635" s="164">
        <f t="shared" ca="1" si="644"/>
        <v>17.879523278848385</v>
      </c>
      <c r="J2635" s="164">
        <f t="shared" ca="1" si="645"/>
        <v>13.548113213470383</v>
      </c>
      <c r="K2635" s="164">
        <f t="shared" ca="1" si="646"/>
        <v>0.45396151810176733</v>
      </c>
      <c r="L2635" s="164">
        <f t="shared" ca="1" si="647"/>
        <v>0.8236761528540204</v>
      </c>
      <c r="M2635" s="20">
        <f t="shared" ca="1" si="648"/>
        <v>4.6891914326791966</v>
      </c>
      <c r="N2635" s="20">
        <f t="shared" ca="1" si="649"/>
        <v>1.7733379702618886</v>
      </c>
      <c r="O2635" s="20">
        <f t="shared" ca="1" si="640"/>
        <v>16757244.574076368</v>
      </c>
      <c r="P2635" s="20">
        <f t="shared" ca="1" si="641"/>
        <v>38121230.150451936</v>
      </c>
      <c r="Q2635" s="20">
        <f t="shared" ca="1" si="642"/>
        <v>164819.32473973703</v>
      </c>
      <c r="R2635" s="20">
        <f t="shared" ca="1" si="643"/>
        <v>55043294.049268045</v>
      </c>
      <c r="AD2635">
        <f t="shared" ca="1" si="650"/>
        <v>-0.66030988377466404</v>
      </c>
      <c r="AE2635">
        <f t="shared" ca="1" si="651"/>
        <v>-0.4570089887683278</v>
      </c>
      <c r="AF2635">
        <f t="shared" ca="1" si="652"/>
        <v>-0.96398619907484329</v>
      </c>
      <c r="AG2635">
        <f t="shared" ca="1" si="653"/>
        <v>-1.2105629415726349</v>
      </c>
      <c r="AH2635">
        <f t="shared" ca="1" si="654"/>
        <v>0.18799048075466346</v>
      </c>
      <c r="AI2635">
        <f t="shared" ca="1" si="655"/>
        <v>-0.18016764794084172</v>
      </c>
    </row>
    <row r="2636" spans="1:35">
      <c r="A2636" s="20"/>
      <c r="B2636" s="20"/>
      <c r="C2636" s="20">
        <f ca="1"/>
        <v>0.13630181349688711</v>
      </c>
      <c r="D2636" s="20">
        <f ca="1"/>
        <v>-0.63522002139144962</v>
      </c>
      <c r="E2636" s="20">
        <f ca="1"/>
        <v>1.1026264869651197</v>
      </c>
      <c r="F2636" s="20">
        <f ca="1"/>
        <v>1.1230134344520961</v>
      </c>
      <c r="G2636" s="20">
        <f ca="1"/>
        <v>-0.305832323458957</v>
      </c>
      <c r="H2636" s="20">
        <f ca="1"/>
        <v>0.62347896429483851</v>
      </c>
      <c r="I2636" s="164">
        <f t="shared" ca="1" si="644"/>
        <v>20.204711920136216</v>
      </c>
      <c r="J2636" s="164">
        <f t="shared" ca="1" si="645"/>
        <v>14.109883242456347</v>
      </c>
      <c r="K2636" s="164">
        <f t="shared" ca="1" si="646"/>
        <v>0.74368733921335939</v>
      </c>
      <c r="L2636" s="164">
        <f t="shared" ca="1" si="647"/>
        <v>1.4890443043169046</v>
      </c>
      <c r="M2636" s="20">
        <f t="shared" ca="1" si="648"/>
        <v>5.3605144716231958</v>
      </c>
      <c r="N2636" s="20">
        <f t="shared" ca="1" si="649"/>
        <v>2.2273782301466314</v>
      </c>
      <c r="O2636" s="20">
        <f t="shared" ca="1" si="640"/>
        <v>18296758.589379922</v>
      </c>
      <c r="P2636" s="20">
        <f t="shared" ca="1" si="641"/>
        <v>56832012.440701842</v>
      </c>
      <c r="Q2636" s="20">
        <f t="shared" ca="1" si="642"/>
        <v>523269.23594137537</v>
      </c>
      <c r="R2636" s="20">
        <f t="shared" ca="1" si="643"/>
        <v>75652040.266023144</v>
      </c>
      <c r="AD2636">
        <f t="shared" ca="1" si="650"/>
        <v>-9.5943708704802427E-2</v>
      </c>
      <c r="AE2636">
        <f t="shared" ca="1" si="651"/>
        <v>-0.26849555622270282</v>
      </c>
      <c r="AF2636">
        <f t="shared" ca="1" si="652"/>
        <v>1.6698849019396302</v>
      </c>
      <c r="AG2636">
        <f t="shared" ca="1" si="653"/>
        <v>1.8138377468950206</v>
      </c>
      <c r="AH2636">
        <f t="shared" ca="1" si="654"/>
        <v>0.93390496847021831</v>
      </c>
      <c r="AI2636">
        <f t="shared" ca="1" si="655"/>
        <v>1.0469681895854905</v>
      </c>
    </row>
    <row r="2637" spans="1:35">
      <c r="A2637" s="20"/>
      <c r="B2637" s="20"/>
      <c r="C2637" s="20">
        <f ca="1"/>
        <v>-9.3067377595624765E-2</v>
      </c>
      <c r="D2637" s="20">
        <f ca="1"/>
        <v>9.4063321286653873E-2</v>
      </c>
      <c r="E2637" s="20">
        <f ca="1"/>
        <v>-1.0131105936427407</v>
      </c>
      <c r="F2637" s="20">
        <f ca="1"/>
        <v>1.1091812152501443</v>
      </c>
      <c r="G2637" s="20">
        <f ca="1"/>
        <v>1.4055749145119403</v>
      </c>
      <c r="H2637" s="20">
        <f ca="1"/>
        <v>-0.59706651087566509</v>
      </c>
      <c r="I2637" s="164">
        <f t="shared" ca="1" si="644"/>
        <v>19.694136947429477</v>
      </c>
      <c r="J2637" s="164">
        <f t="shared" ca="1" si="645"/>
        <v>14.41670655238627</v>
      </c>
      <c r="K2637" s="164">
        <f t="shared" ca="1" si="646"/>
        <v>0.54675719150151081</v>
      </c>
      <c r="L2637" s="164">
        <f t="shared" ca="1" si="647"/>
        <v>1.2617910076821093</v>
      </c>
      <c r="M2637" s="20">
        <f t="shared" ca="1" si="648"/>
        <v>5.339621840876049</v>
      </c>
      <c r="N2637" s="20">
        <f t="shared" ca="1" si="649"/>
        <v>2.1073402520186932</v>
      </c>
      <c r="O2637" s="20">
        <f t="shared" ca="1" si="640"/>
        <v>18188104.958929241</v>
      </c>
      <c r="P2637" s="20">
        <f t="shared" ca="1" si="641"/>
        <v>50724216.949295796</v>
      </c>
      <c r="Q2637" s="20">
        <f t="shared" ca="1" si="642"/>
        <v>334952.12355123466</v>
      </c>
      <c r="R2637" s="20">
        <f t="shared" ca="1" si="643"/>
        <v>69247274.031776264</v>
      </c>
      <c r="AD2637">
        <f t="shared" ca="1" si="650"/>
        <v>-0.21986967295401025</v>
      </c>
      <c r="AE2637">
        <f t="shared" ca="1" si="651"/>
        <v>-0.1655347139643388</v>
      </c>
      <c r="AF2637">
        <f t="shared" ca="1" si="652"/>
        <v>-0.12038916816808401</v>
      </c>
      <c r="AG2637">
        <f t="shared" ca="1" si="653"/>
        <v>0.78086821673686035</v>
      </c>
      <c r="AH2637">
        <f t="shared" ca="1" si="654"/>
        <v>0.91069093430672199</v>
      </c>
      <c r="AI2637">
        <f t="shared" ca="1" si="655"/>
        <v>0.72254122167214396</v>
      </c>
    </row>
    <row r="2638" spans="1:35">
      <c r="A2638" s="20"/>
      <c r="B2638" s="20"/>
      <c r="C2638" s="20">
        <f ca="1"/>
        <v>0.78147996852701163</v>
      </c>
      <c r="D2638" s="20">
        <f ca="1"/>
        <v>2.0916920488553061</v>
      </c>
      <c r="E2638" s="20">
        <f ca="1"/>
        <v>0.154137873617501</v>
      </c>
      <c r="F2638" s="20">
        <f ca="1"/>
        <v>-3.4922034167716144E-2</v>
      </c>
      <c r="G2638" s="20">
        <f ca="1"/>
        <v>0.54450783890275323</v>
      </c>
      <c r="H2638" s="20">
        <f ca="1"/>
        <v>-0.38709335647892518</v>
      </c>
      <c r="I2638" s="164">
        <f t="shared" ca="1" si="644"/>
        <v>31.35248245424269</v>
      </c>
      <c r="J2638" s="164">
        <f t="shared" ca="1" si="645"/>
        <v>23.083415796198054</v>
      </c>
      <c r="K2638" s="164">
        <f t="shared" ca="1" si="646"/>
        <v>0.62125597073139038</v>
      </c>
      <c r="L2638" s="164">
        <f t="shared" ca="1" si="647"/>
        <v>1.1413467924234666</v>
      </c>
      <c r="M2638" s="20">
        <f t="shared" ca="1" si="648"/>
        <v>4.6060149799459609</v>
      </c>
      <c r="N2638" s="20">
        <f t="shared" ca="1" si="649"/>
        <v>1.9588890558962055</v>
      </c>
      <c r="O2638" s="20">
        <f t="shared" ca="1" si="640"/>
        <v>29026745.280521281</v>
      </c>
      <c r="P2638" s="20">
        <f t="shared" ca="1" si="641"/>
        <v>59382396.728834063</v>
      </c>
      <c r="Q2638" s="20">
        <f t="shared" ca="1" si="642"/>
        <v>524900.09383692732</v>
      </c>
      <c r="R2638" s="20">
        <f t="shared" ca="1" si="643"/>
        <v>88934042.10319227</v>
      </c>
      <c r="AD2638">
        <f t="shared" ca="1" si="650"/>
        <v>2.609825838408419</v>
      </c>
      <c r="AE2638">
        <f t="shared" ca="1" si="651"/>
        <v>2.7427569785899508</v>
      </c>
      <c r="AF2638">
        <f t="shared" ca="1" si="652"/>
        <v>0.55687246119445755</v>
      </c>
      <c r="AG2638">
        <f t="shared" ca="1" si="653"/>
        <v>0.23339451101575673</v>
      </c>
      <c r="AH2638">
        <f t="shared" ca="1" si="654"/>
        <v>9.5572199939957081E-2</v>
      </c>
      <c r="AI2638">
        <f t="shared" ca="1" si="655"/>
        <v>0.32132177269244744</v>
      </c>
    </row>
    <row r="2639" spans="1:35">
      <c r="A2639" s="20"/>
      <c r="B2639" s="20"/>
      <c r="C2639" s="20">
        <f ca="1"/>
        <v>-1.0808409199312512</v>
      </c>
      <c r="D2639" s="20">
        <f ca="1"/>
        <v>-2.0111473165944811</v>
      </c>
      <c r="E2639" s="20">
        <f ca="1"/>
        <v>1.1347592017518544</v>
      </c>
      <c r="F2639" s="20">
        <f ca="1"/>
        <v>0.76832833114915877</v>
      </c>
      <c r="G2639" s="20">
        <f ca="1"/>
        <v>0.8556249244462184</v>
      </c>
      <c r="H2639" s="20">
        <f ca="1"/>
        <v>0.15498557558530399</v>
      </c>
      <c r="I2639" s="164">
        <f t="shared" ca="1" si="644"/>
        <v>9.3868431787657407</v>
      </c>
      <c r="J2639" s="164">
        <f t="shared" ca="1" si="645"/>
        <v>6.3893024005380443</v>
      </c>
      <c r="K2639" s="164">
        <f t="shared" ca="1" si="646"/>
        <v>0.72432873766427808</v>
      </c>
      <c r="L2639" s="164">
        <f t="shared" ca="1" si="647"/>
        <v>1.4080645999894492</v>
      </c>
      <c r="M2639" s="20">
        <f t="shared" ca="1" si="648"/>
        <v>6.1543271564256861</v>
      </c>
      <c r="N2639" s="20">
        <f t="shared" ca="1" si="649"/>
        <v>2.2748794520420414</v>
      </c>
      <c r="O2639" s="20">
        <f t="shared" ca="1" si="640"/>
        <v>8410852.2723474335</v>
      </c>
      <c r="P2639" s="20">
        <f t="shared" ca="1" si="641"/>
        <v>44049616.94472757</v>
      </c>
      <c r="Q2639" s="20">
        <f t="shared" ca="1" si="642"/>
        <v>128484.08168112861</v>
      </c>
      <c r="R2639" s="20">
        <f t="shared" ca="1" si="643"/>
        <v>52588953.298756137</v>
      </c>
      <c r="AD2639">
        <f t="shared" ca="1" si="650"/>
        <v>-2.7216400051539469</v>
      </c>
      <c r="AE2639">
        <f t="shared" ca="1" si="651"/>
        <v>-2.8592944964637437</v>
      </c>
      <c r="AF2639">
        <f t="shared" ca="1" si="652"/>
        <v>1.4938976151298002</v>
      </c>
      <c r="AG2639">
        <f t="shared" ca="1" si="653"/>
        <v>1.4457481817702238</v>
      </c>
      <c r="AH2639">
        <f t="shared" ca="1" si="654"/>
        <v>1.8159190626952073</v>
      </c>
      <c r="AI2639">
        <f t="shared" ca="1" si="655"/>
        <v>1.1753498703838952</v>
      </c>
    </row>
    <row r="2640" spans="1:35">
      <c r="A2640" s="20"/>
      <c r="B2640" s="20"/>
      <c r="C2640" s="20">
        <f ca="1"/>
        <v>-0.3510194693434282</v>
      </c>
      <c r="D2640" s="20">
        <f ca="1"/>
        <v>-0.17096969814447993</v>
      </c>
      <c r="E2640" s="20">
        <f ca="1"/>
        <v>1.4345510841204336</v>
      </c>
      <c r="F2640" s="20">
        <f ca="1"/>
        <v>-0.95337259523178053</v>
      </c>
      <c r="G2640" s="20">
        <f ca="1"/>
        <v>0.40870841305444533</v>
      </c>
      <c r="H2640" s="20">
        <f ca="1"/>
        <v>1.2927802701188309</v>
      </c>
      <c r="I2640" s="164">
        <f t="shared" ca="1" si="644"/>
        <v>19.111532075802327</v>
      </c>
      <c r="J2640" s="164">
        <f t="shared" ca="1" si="645"/>
        <v>14.068870756079029</v>
      </c>
      <c r="K2640" s="164">
        <f t="shared" ca="1" si="646"/>
        <v>0.7089793699226079</v>
      </c>
      <c r="L2640" s="164">
        <f t="shared" ca="1" si="647"/>
        <v>1.1691949723291619</v>
      </c>
      <c r="M2640" s="20">
        <f t="shared" ca="1" si="648"/>
        <v>6.0523977456773244</v>
      </c>
      <c r="N2640" s="20">
        <f t="shared" ca="1" si="649"/>
        <v>2.4180834823807209</v>
      </c>
      <c r="O2640" s="20">
        <f t="shared" ca="1" si="640"/>
        <v>17691933.51614321</v>
      </c>
      <c r="P2640" s="20">
        <f t="shared" ca="1" si="641"/>
        <v>47862039.487879239</v>
      </c>
      <c r="Q2640" s="20">
        <f t="shared" ca="1" si="642"/>
        <v>428930.42784466513</v>
      </c>
      <c r="R2640" s="20">
        <f t="shared" ca="1" si="643"/>
        <v>65982903.431867115</v>
      </c>
      <c r="AD2640">
        <f t="shared" ca="1" si="650"/>
        <v>-0.36127862237807618</v>
      </c>
      <c r="AE2640">
        <f t="shared" ca="1" si="651"/>
        <v>-0.28225813554395007</v>
      </c>
      <c r="AF2640">
        <f t="shared" ca="1" si="652"/>
        <v>1.3543579083873447</v>
      </c>
      <c r="AG2640">
        <f t="shared" ca="1" si="653"/>
        <v>0.35997714695073546</v>
      </c>
      <c r="AH2640">
        <f t="shared" ca="1" si="654"/>
        <v>1.7026641618636944</v>
      </c>
      <c r="AI2640">
        <f t="shared" ca="1" si="655"/>
        <v>1.562387790218164</v>
      </c>
    </row>
    <row r="2641" spans="1:35">
      <c r="A2641" s="20"/>
      <c r="B2641" s="20"/>
      <c r="C2641" s="20">
        <f ca="1"/>
        <v>-2.871906913472114E-2</v>
      </c>
      <c r="D2641" s="20">
        <f ca="1"/>
        <v>-7.4341681595872303E-2</v>
      </c>
      <c r="E2641" s="20">
        <f ca="1"/>
        <v>-1.8138990886197792</v>
      </c>
      <c r="F2641" s="20">
        <f ca="1"/>
        <v>1.3035823823083392</v>
      </c>
      <c r="G2641" s="20">
        <f ca="1"/>
        <v>0.18027816263870944</v>
      </c>
      <c r="H2641" s="20">
        <f ca="1"/>
        <v>0.73773426432159595</v>
      </c>
      <c r="I2641" s="164">
        <f t="shared" ca="1" si="644"/>
        <v>19.699803439994568</v>
      </c>
      <c r="J2641" s="164">
        <f t="shared" ca="1" si="645"/>
        <v>14.458112456514895</v>
      </c>
      <c r="K2641" s="164">
        <f t="shared" ca="1" si="646"/>
        <v>0.4581049096709397</v>
      </c>
      <c r="L2641" s="164">
        <f t="shared" ca="1" si="647"/>
        <v>1.2526286203355959</v>
      </c>
      <c r="M2641" s="20">
        <f t="shared" ca="1" si="648"/>
        <v>4.9999381388883473</v>
      </c>
      <c r="N2641" s="20">
        <f t="shared" ca="1" si="649"/>
        <v>2.1881865958263136</v>
      </c>
      <c r="O2641" s="20">
        <f t="shared" ca="1" si="640"/>
        <v>18213207.020552121</v>
      </c>
      <c r="P2641" s="20">
        <f t="shared" ca="1" si="641"/>
        <v>50504140.947412893</v>
      </c>
      <c r="Q2641" s="20">
        <f t="shared" ca="1" si="642"/>
        <v>673127.62547894497</v>
      </c>
      <c r="R2641" s="20">
        <f t="shared" ca="1" si="643"/>
        <v>69390475.593443945</v>
      </c>
      <c r="AD2641">
        <f t="shared" ca="1" si="650"/>
        <v>-0.21849431068093031</v>
      </c>
      <c r="AE2641">
        <f t="shared" ca="1" si="651"/>
        <v>-0.15164011526345816</v>
      </c>
      <c r="AF2641">
        <f t="shared" ca="1" si="652"/>
        <v>-0.92631900299145775</v>
      </c>
      <c r="AG2641">
        <f t="shared" ca="1" si="653"/>
        <v>0.73922100152543513</v>
      </c>
      <c r="AH2641">
        <f t="shared" ca="1" si="654"/>
        <v>0.53326459876483101</v>
      </c>
      <c r="AI2641">
        <f t="shared" ca="1" si="655"/>
        <v>0.94104485358463108</v>
      </c>
    </row>
    <row r="2642" spans="1:35">
      <c r="A2642" s="20"/>
      <c r="B2642" s="20"/>
      <c r="C2642" s="20">
        <f ca="1"/>
        <v>-1.5720252439018396</v>
      </c>
      <c r="D2642" s="20">
        <f ca="1"/>
        <v>-0.98352689761665546</v>
      </c>
      <c r="E2642" s="20">
        <f ca="1"/>
        <v>1.5672319997329289</v>
      </c>
      <c r="F2642" s="20">
        <f ca="1"/>
        <v>-0.94539857988286846</v>
      </c>
      <c r="G2642" s="20">
        <f ca="1"/>
        <v>0.24685063962633841</v>
      </c>
      <c r="H2642" s="20">
        <f ca="1"/>
        <v>-0.2968343668071724</v>
      </c>
      <c r="I2642" s="164">
        <f t="shared" ca="1" si="644"/>
        <v>10.892533076596745</v>
      </c>
      <c r="J2642" s="164">
        <f t="shared" ca="1" si="645"/>
        <v>7.9638515018626359</v>
      </c>
      <c r="K2642" s="164">
        <f t="shared" ca="1" si="646"/>
        <v>0.64498219021731773</v>
      </c>
      <c r="L2642" s="164">
        <f t="shared" ca="1" si="647"/>
        <v>0.99917519909307462</v>
      </c>
      <c r="M2642" s="20">
        <f t="shared" ca="1" si="648"/>
        <v>4.9526062772539534</v>
      </c>
      <c r="N2642" s="20">
        <f t="shared" ca="1" si="649"/>
        <v>1.7428160815393736</v>
      </c>
      <c r="O2642" s="20">
        <f t="shared" ca="1" si="640"/>
        <v>10053435.922232142</v>
      </c>
      <c r="P2642" s="20">
        <f t="shared" ca="1" si="641"/>
        <v>35477574.928219892</v>
      </c>
      <c r="Q2642" s="20">
        <f t="shared" ca="1" si="642"/>
        <v>-43608.622009567494</v>
      </c>
      <c r="R2642" s="20">
        <f t="shared" ca="1" si="643"/>
        <v>45487402.228442468</v>
      </c>
      <c r="AD2642">
        <f t="shared" ca="1" si="650"/>
        <v>-2.3561812920881691</v>
      </c>
      <c r="AE2642">
        <f t="shared" ca="1" si="651"/>
        <v>-2.3309223148111959</v>
      </c>
      <c r="AF2642">
        <f t="shared" ca="1" si="652"/>
        <v>0.77256536561197853</v>
      </c>
      <c r="AG2642">
        <f t="shared" ca="1" si="653"/>
        <v>-0.41284000412238819</v>
      </c>
      <c r="AH2642">
        <f t="shared" ca="1" si="654"/>
        <v>0.48067364139328184</v>
      </c>
      <c r="AI2642">
        <f t="shared" ca="1" si="655"/>
        <v>-0.26265923908277439</v>
      </c>
    </row>
    <row r="2643" spans="1:35">
      <c r="A2643" s="20"/>
      <c r="B2643" s="20"/>
      <c r="C2643" s="20">
        <f ca="1"/>
        <v>-1.2932528974408721</v>
      </c>
      <c r="D2643" s="20">
        <f ca="1"/>
        <v>-0.33629392020374516</v>
      </c>
      <c r="E2643" s="20">
        <f ca="1"/>
        <v>-3.1533688236116193E-2</v>
      </c>
      <c r="F2643" s="20">
        <f ca="1"/>
        <v>1.5526286613111824</v>
      </c>
      <c r="G2643" s="20">
        <f ca="1"/>
        <v>-0.1928313225869594</v>
      </c>
      <c r="H2643" s="20">
        <f ca="1"/>
        <v>0.70931887471826305</v>
      </c>
      <c r="I2643" s="164">
        <f t="shared" ca="1" si="644"/>
        <v>14.870581588656197</v>
      </c>
      <c r="J2643" s="164">
        <f t="shared" ca="1" si="645"/>
        <v>10.901393370028924</v>
      </c>
      <c r="K2643" s="164">
        <f t="shared" ca="1" si="646"/>
        <v>0.62897022787128098</v>
      </c>
      <c r="L2643" s="164">
        <f t="shared" ca="1" si="647"/>
        <v>1.4456519966010148</v>
      </c>
      <c r="M2643" s="20">
        <f t="shared" ca="1" si="648"/>
        <v>5.3979640134073748</v>
      </c>
      <c r="N2643" s="20">
        <f t="shared" ca="1" si="649"/>
        <v>2.2358740342220371</v>
      </c>
      <c r="O2643" s="20">
        <f t="shared" ca="1" si="640"/>
        <v>13741278.22634322</v>
      </c>
      <c r="P2643" s="20">
        <f t="shared" ca="1" si="641"/>
        <v>50443902.274908654</v>
      </c>
      <c r="Q2643" s="20">
        <f t="shared" ca="1" si="642"/>
        <v>515107.61514509883</v>
      </c>
      <c r="R2643" s="20">
        <f t="shared" ca="1" si="643"/>
        <v>64700288.116396978</v>
      </c>
      <c r="AD2643">
        <f t="shared" ca="1" si="650"/>
        <v>-1.3906355367339331</v>
      </c>
      <c r="AE2643">
        <f t="shared" ca="1" si="651"/>
        <v>-1.3451700100574082</v>
      </c>
      <c r="AF2643">
        <f t="shared" ca="1" si="652"/>
        <v>0.62700207155709964</v>
      </c>
      <c r="AG2643">
        <f t="shared" ca="1" si="653"/>
        <v>1.6165999845500674</v>
      </c>
      <c r="AH2643">
        <f t="shared" ca="1" si="654"/>
        <v>0.97551557045263948</v>
      </c>
      <c r="AI2643">
        <f t="shared" ca="1" si="655"/>
        <v>1.0699298222217213</v>
      </c>
    </row>
    <row r="2644" spans="1:35">
      <c r="A2644" s="20"/>
      <c r="B2644" s="20"/>
      <c r="C2644" s="20">
        <f ca="1"/>
        <v>-0.55087164571668179</v>
      </c>
      <c r="D2644" s="20">
        <f ca="1"/>
        <v>0.1824236810396028</v>
      </c>
      <c r="E2644" s="20">
        <f ca="1"/>
        <v>-0.75079504191686353</v>
      </c>
      <c r="F2644" s="20">
        <f ca="1"/>
        <v>-1.5318925492512077</v>
      </c>
      <c r="G2644" s="20">
        <f ca="1"/>
        <v>-0.18794378771281695</v>
      </c>
      <c r="H2644" s="20">
        <f ca="1"/>
        <v>-0.19157241082887336</v>
      </c>
      <c r="I2644" s="164">
        <f t="shared" ca="1" si="644"/>
        <v>17.949673686652933</v>
      </c>
      <c r="J2644" s="164">
        <f t="shared" ca="1" si="645"/>
        <v>13.495110949298425</v>
      </c>
      <c r="K2644" s="164">
        <f t="shared" ca="1" si="646"/>
        <v>0.37357165639270151</v>
      </c>
      <c r="L2644" s="164">
        <f t="shared" ca="1" si="647"/>
        <v>0.63102100669756134</v>
      </c>
      <c r="M2644" s="20">
        <f t="shared" ca="1" si="648"/>
        <v>3.6041764112277566</v>
      </c>
      <c r="N2644" s="20">
        <f t="shared" ca="1" si="649"/>
        <v>1.4138767589165413</v>
      </c>
      <c r="O2644" s="20">
        <f t="shared" ca="1" si="640"/>
        <v>16766389.078890601</v>
      </c>
      <c r="P2644" s="20">
        <f t="shared" ca="1" si="641"/>
        <v>33444889.755835582</v>
      </c>
      <c r="Q2644" s="20">
        <f t="shared" ca="1" si="642"/>
        <v>211731.44442474723</v>
      </c>
      <c r="R2644" s="20">
        <f t="shared" ca="1" si="643"/>
        <v>50423010.279150933</v>
      </c>
      <c r="AD2644">
        <f t="shared" ca="1" si="650"/>
        <v>-0.64328308576385163</v>
      </c>
      <c r="AE2644">
        <f t="shared" ca="1" si="651"/>
        <v>-0.47479498345690407</v>
      </c>
      <c r="AF2644">
        <f t="shared" ca="1" si="652"/>
        <v>-1.6948031237027137</v>
      </c>
      <c r="AG2644">
        <f t="shared" ca="1" si="653"/>
        <v>-2.0862681513747217</v>
      </c>
      <c r="AH2644">
        <f t="shared" ca="1" si="654"/>
        <v>-1.0175817653024921</v>
      </c>
      <c r="AI2644">
        <f t="shared" ca="1" si="655"/>
        <v>-1.1516844353606996</v>
      </c>
    </row>
    <row r="2645" spans="1:35">
      <c r="A2645" s="20"/>
      <c r="B2645" s="20"/>
      <c r="C2645" s="20">
        <f ca="1"/>
        <v>0.36739164012016962</v>
      </c>
      <c r="D2645" s="20">
        <f ca="1"/>
        <v>-1.4051254777576685</v>
      </c>
      <c r="E2645" s="20">
        <f ca="1"/>
        <v>0.19975393248916629</v>
      </c>
      <c r="F2645" s="20">
        <f ca="1"/>
        <v>1.4186185042254333</v>
      </c>
      <c r="G2645" s="20">
        <f ca="1"/>
        <v>-0.85985329753815509</v>
      </c>
      <c r="H2645" s="20">
        <f ca="1"/>
        <v>-0.22970042473114649</v>
      </c>
      <c r="I2645" s="164">
        <f t="shared" ca="1" si="644"/>
        <v>17.918308310879951</v>
      </c>
      <c r="J2645" s="164">
        <f t="shared" ca="1" si="645"/>
        <v>12.038638698859108</v>
      </c>
      <c r="K2645" s="164">
        <f t="shared" ca="1" si="646"/>
        <v>0.61118141847753016</v>
      </c>
      <c r="L2645" s="164">
        <f t="shared" ca="1" si="647"/>
        <v>1.3397312843168541</v>
      </c>
      <c r="M2645" s="20">
        <f t="shared" ca="1" si="648"/>
        <v>4.0568626101724687</v>
      </c>
      <c r="N2645" s="20">
        <f t="shared" ca="1" si="649"/>
        <v>1.6837341468239835</v>
      </c>
      <c r="O2645" s="20">
        <f t="shared" ca="1" si="640"/>
        <v>15972977.347148499</v>
      </c>
      <c r="P2645" s="20">
        <f t="shared" ca="1" si="641"/>
        <v>50873549.309674665</v>
      </c>
      <c r="Q2645" s="20">
        <f t="shared" ca="1" si="642"/>
        <v>392700.67285661999</v>
      </c>
      <c r="R2645" s="20">
        <f t="shared" ca="1" si="643"/>
        <v>67239227.329679787</v>
      </c>
      <c r="AD2645">
        <f t="shared" ca="1" si="650"/>
        <v>-0.65089604104855581</v>
      </c>
      <c r="AE2645">
        <f t="shared" ca="1" si="651"/>
        <v>-0.96354406078553445</v>
      </c>
      <c r="AF2645">
        <f t="shared" ca="1" si="652"/>
        <v>0.46528562252300065</v>
      </c>
      <c r="AG2645">
        <f t="shared" ca="1" si="653"/>
        <v>1.135142201440245</v>
      </c>
      <c r="AH2645">
        <f t="shared" ca="1" si="654"/>
        <v>-0.51459709980836765</v>
      </c>
      <c r="AI2645">
        <f t="shared" ca="1" si="655"/>
        <v>-0.422340143718964</v>
      </c>
    </row>
    <row r="2646" spans="1:35">
      <c r="A2646" s="20"/>
      <c r="B2646" s="20"/>
      <c r="C2646" s="20">
        <f ca="1"/>
        <v>0.26260359163957964</v>
      </c>
      <c r="D2646" s="20">
        <f ca="1"/>
        <v>-0.69362469527187021</v>
      </c>
      <c r="E2646" s="20">
        <f ca="1"/>
        <v>-1.8416222620019578</v>
      </c>
      <c r="F2646" s="20">
        <f ca="1"/>
        <v>0.49469237220534534</v>
      </c>
      <c r="G2646" s="20">
        <f ca="1"/>
        <v>-0.80847335712827284</v>
      </c>
      <c r="H2646" s="20">
        <f ca="1"/>
        <v>0.57660891264136716</v>
      </c>
      <c r="I2646" s="164">
        <f t="shared" ca="1" si="644"/>
        <v>18.627529586059339</v>
      </c>
      <c r="J2646" s="164">
        <f t="shared" ca="1" si="645"/>
        <v>13.364498956428433</v>
      </c>
      <c r="K2646" s="164">
        <f t="shared" ca="1" si="646"/>
        <v>0.36606324011334029</v>
      </c>
      <c r="L2646" s="164">
        <f t="shared" ca="1" si="647"/>
        <v>0.99178362317501523</v>
      </c>
      <c r="M2646" s="20">
        <f t="shared" ca="1" si="648"/>
        <v>3.768567111690837</v>
      </c>
      <c r="N2646" s="20">
        <f t="shared" ca="1" si="649"/>
        <v>1.6960956485388201</v>
      </c>
      <c r="O2646" s="20">
        <f t="shared" ca="1" si="640"/>
        <v>17058215.100709744</v>
      </c>
      <c r="P2646" s="20">
        <f t="shared" ca="1" si="641"/>
        <v>43008658.317933582</v>
      </c>
      <c r="Q2646" s="20">
        <f t="shared" ca="1" si="642"/>
        <v>585614.38411146903</v>
      </c>
      <c r="R2646" s="20">
        <f t="shared" ca="1" si="643"/>
        <v>60652487.802754797</v>
      </c>
      <c r="AD2646">
        <f t="shared" ca="1" si="650"/>
        <v>-0.478754954839967</v>
      </c>
      <c r="AE2646">
        <f t="shared" ca="1" si="651"/>
        <v>-0.5186245112656267</v>
      </c>
      <c r="AF2646">
        <f t="shared" ca="1" si="652"/>
        <v>-1.7630614535150888</v>
      </c>
      <c r="AG2646">
        <f t="shared" ca="1" si="653"/>
        <v>-0.44643807647720407</v>
      </c>
      <c r="AH2646">
        <f t="shared" ca="1" si="654"/>
        <v>-0.83492543145462517</v>
      </c>
      <c r="AI2646">
        <f t="shared" ca="1" si="655"/>
        <v>-0.38893067962481054</v>
      </c>
    </row>
    <row r="2647" spans="1:35">
      <c r="A2647" s="20"/>
      <c r="B2647" s="20"/>
      <c r="C2647" s="20">
        <f ca="1"/>
        <v>0.16425186699292349</v>
      </c>
      <c r="D2647" s="20">
        <f ca="1"/>
        <v>-9.467654728860922E-2</v>
      </c>
      <c r="E2647" s="20">
        <f ca="1"/>
        <v>-1.1899790456169561</v>
      </c>
      <c r="F2647" s="20">
        <f ca="1"/>
        <v>1.554212250876825</v>
      </c>
      <c r="G2647" s="20">
        <f ca="1"/>
        <v>-4.4816955115197017E-2</v>
      </c>
      <c r="H2647" s="20">
        <f ca="1"/>
        <v>0.69264522404465534</v>
      </c>
      <c r="I2647" s="164">
        <f t="shared" ca="1" si="644"/>
        <v>20.991734953495317</v>
      </c>
      <c r="J2647" s="164">
        <f t="shared" ca="1" si="645"/>
        <v>15.158437269219231</v>
      </c>
      <c r="K2647" s="164">
        <f t="shared" ca="1" si="646"/>
        <v>0.53357498345486176</v>
      </c>
      <c r="L2647" s="164">
        <f t="shared" ca="1" si="647"/>
        <v>1.3615959599070326</v>
      </c>
      <c r="M2647" s="20">
        <f t="shared" ca="1" si="648"/>
        <v>5.0126409866744996</v>
      </c>
      <c r="N2647" s="20">
        <f t="shared" ca="1" si="649"/>
        <v>2.2024988928823164</v>
      </c>
      <c r="O2647" s="20">
        <f t="shared" ca="1" si="640"/>
        <v>19275607.590345871</v>
      </c>
      <c r="P2647" s="20">
        <f t="shared" ca="1" si="641"/>
        <v>54476971.667164102</v>
      </c>
      <c r="Q2647" s="20">
        <f t="shared" ca="1" si="642"/>
        <v>689480.14291044208</v>
      </c>
      <c r="R2647" s="20">
        <f t="shared" ca="1" si="643"/>
        <v>74442059.400420412</v>
      </c>
      <c r="AD2647">
        <f t="shared" ca="1" si="650"/>
        <v>9.5081299392066776E-2</v>
      </c>
      <c r="AE2647">
        <f t="shared" ca="1" si="651"/>
        <v>8.3368211147392943E-2</v>
      </c>
      <c r="AF2647">
        <f t="shared" ca="1" si="652"/>
        <v>-0.24022742313762116</v>
      </c>
      <c r="AG2647">
        <f t="shared" ca="1" si="653"/>
        <v>1.234527090486512</v>
      </c>
      <c r="AH2647">
        <f t="shared" ca="1" si="654"/>
        <v>0.5473788740827783</v>
      </c>
      <c r="AI2647">
        <f t="shared" ca="1" si="655"/>
        <v>0.97972673751977402</v>
      </c>
    </row>
    <row r="2648" spans="1:35">
      <c r="A2648" s="20"/>
      <c r="B2648" s="20"/>
      <c r="C2648" s="20">
        <f ca="1"/>
        <v>-1.2306794970035699</v>
      </c>
      <c r="D2648" s="20">
        <f ca="1"/>
        <v>1.1326067052398654</v>
      </c>
      <c r="E2648" s="20">
        <f ca="1"/>
        <v>-1.5417785798862067</v>
      </c>
      <c r="F2648" s="20">
        <f ca="1"/>
        <v>-1.7121617965534868</v>
      </c>
      <c r="G2648" s="20">
        <f ca="1"/>
        <v>0.5207643365214808</v>
      </c>
      <c r="H2648" s="20">
        <f ca="1"/>
        <v>1.334805683642077</v>
      </c>
      <c r="I2648" s="164">
        <f t="shared" ca="1" si="644"/>
        <v>18.13149137700842</v>
      </c>
      <c r="J2648" s="164">
        <f t="shared" ca="1" si="645"/>
        <v>14.590101653742304</v>
      </c>
      <c r="K2648" s="164">
        <f t="shared" ca="1" si="646"/>
        <v>0.34514450271538927</v>
      </c>
      <c r="L2648" s="164">
        <f t="shared" ca="1" si="647"/>
        <v>0.68094583216523086</v>
      </c>
      <c r="M2648" s="20">
        <f t="shared" ca="1" si="648"/>
        <v>5.0615979103525586</v>
      </c>
      <c r="N2648" s="20">
        <f t="shared" ca="1" si="649"/>
        <v>2.111148759427846</v>
      </c>
      <c r="O2648" s="20">
        <f t="shared" ca="1" si="640"/>
        <v>17447266.307543285</v>
      </c>
      <c r="P2648" s="20">
        <f t="shared" ca="1" si="641"/>
        <v>34856153.292841755</v>
      </c>
      <c r="Q2648" s="20">
        <f t="shared" ca="1" si="642"/>
        <v>507421.91886702902</v>
      </c>
      <c r="R2648" s="20">
        <f t="shared" ca="1" si="643"/>
        <v>52810841.519252069</v>
      </c>
      <c r="AD2648">
        <f t="shared" ca="1" si="650"/>
        <v>-0.59915257839601488</v>
      </c>
      <c r="AE2648">
        <f t="shared" ca="1" si="651"/>
        <v>-0.10734843834150884</v>
      </c>
      <c r="AF2648">
        <f t="shared" ca="1" si="652"/>
        <v>-1.9532317934964616</v>
      </c>
      <c r="AG2648">
        <f t="shared" ca="1" si="653"/>
        <v>-1.8593371265216785</v>
      </c>
      <c r="AH2648">
        <f t="shared" ca="1" si="654"/>
        <v>0.60177545594728787</v>
      </c>
      <c r="AI2648">
        <f t="shared" ca="1" si="655"/>
        <v>0.73283448494012338</v>
      </c>
    </row>
    <row r="2649" spans="1:35">
      <c r="A2649" s="20"/>
      <c r="B2649" s="20"/>
      <c r="C2649" s="20">
        <f ca="1"/>
        <v>0.50141252447664586</v>
      </c>
      <c r="D2649" s="20">
        <f ca="1"/>
        <v>-1.0001201531807713</v>
      </c>
      <c r="E2649" s="20">
        <f ca="1"/>
        <v>0.55893092368520292</v>
      </c>
      <c r="F2649" s="20">
        <f ca="1"/>
        <v>-0.93712079594922626</v>
      </c>
      <c r="G2649" s="20">
        <f ca="1"/>
        <v>0.41446814061330017</v>
      </c>
      <c r="H2649" s="20">
        <f ca="1"/>
        <v>3.8894174754987416E-2</v>
      </c>
      <c r="I2649" s="164">
        <f t="shared" ca="1" si="644"/>
        <v>18.753950941822705</v>
      </c>
      <c r="J2649" s="164">
        <f t="shared" ca="1" si="645"/>
        <v>13.251195461955026</v>
      </c>
      <c r="K2649" s="164">
        <f t="shared" ca="1" si="646"/>
        <v>0.5842393560164153</v>
      </c>
      <c r="L2649" s="164">
        <f t="shared" ca="1" si="647"/>
        <v>0.97612316500895702</v>
      </c>
      <c r="M2649" s="20">
        <f t="shared" ca="1" si="648"/>
        <v>4.8439440381203447</v>
      </c>
      <c r="N2649" s="20">
        <f t="shared" ca="1" si="649"/>
        <v>1.8623523329564076</v>
      </c>
      <c r="O2649" s="20">
        <f t="shared" ca="1" si="640"/>
        <v>17065210.397010531</v>
      </c>
      <c r="P2649" s="20">
        <f t="shared" ca="1" si="641"/>
        <v>42748908.801762372</v>
      </c>
      <c r="Q2649" s="20">
        <f t="shared" ca="1" si="642"/>
        <v>221268.75393369849</v>
      </c>
      <c r="R2649" s="20">
        <f t="shared" ca="1" si="643"/>
        <v>60035387.952706605</v>
      </c>
      <c r="AD2649">
        <f t="shared" ca="1" si="650"/>
        <v>-0.44807015975177117</v>
      </c>
      <c r="AE2649">
        <f t="shared" ca="1" si="651"/>
        <v>-0.5566458181358972</v>
      </c>
      <c r="AF2649">
        <f t="shared" ca="1" si="652"/>
        <v>0.22035778196741149</v>
      </c>
      <c r="AG2649">
        <f t="shared" ca="1" si="653"/>
        <v>-0.51762197723201375</v>
      </c>
      <c r="AH2649">
        <f t="shared" ca="1" si="654"/>
        <v>0.35993782013371722</v>
      </c>
      <c r="AI2649">
        <f t="shared" ca="1" si="655"/>
        <v>6.0411710692992955E-2</v>
      </c>
    </row>
    <row r="2650" spans="1:35">
      <c r="A2650" s="20"/>
      <c r="B2650" s="20"/>
      <c r="C2650" s="20">
        <f ca="1"/>
        <v>-1.7450284162700442</v>
      </c>
      <c r="D2650" s="20">
        <f ca="1"/>
        <v>1.2602849188354437</v>
      </c>
      <c r="E2650" s="20">
        <f ca="1"/>
        <v>1.3083031136448187</v>
      </c>
      <c r="F2650" s="20">
        <f ca="1"/>
        <v>-0.59488434942606849</v>
      </c>
      <c r="G2650" s="20">
        <f ca="1"/>
        <v>-0.37779707420778191</v>
      </c>
      <c r="H2650" s="20">
        <f ca="1"/>
        <v>-4.0378902975670102E-2</v>
      </c>
      <c r="I2650" s="164">
        <f t="shared" ca="1" si="644"/>
        <v>18.794392716838821</v>
      </c>
      <c r="J2650" s="164">
        <f t="shared" ca="1" si="645"/>
        <v>14.330978256465245</v>
      </c>
      <c r="K2650" s="164">
        <f t="shared" ca="1" si="646"/>
        <v>0.64060926133239993</v>
      </c>
      <c r="L2650" s="164">
        <f t="shared" ca="1" si="647"/>
        <v>1.0500233442168714</v>
      </c>
      <c r="M2650" s="20">
        <f t="shared" ca="1" si="648"/>
        <v>4.5027462656403019</v>
      </c>
      <c r="N2650" s="20">
        <f t="shared" ca="1" si="649"/>
        <v>1.7605545425265019</v>
      </c>
      <c r="O2650" s="20">
        <f t="shared" ca="1" si="640"/>
        <v>17662586.952078994</v>
      </c>
      <c r="P2650" s="20">
        <f t="shared" ca="1" si="641"/>
        <v>44609856.995388843</v>
      </c>
      <c r="Q2650" s="20">
        <f t="shared" ca="1" si="642"/>
        <v>254822.60759713067</v>
      </c>
      <c r="R2650" s="20">
        <f t="shared" ca="1" si="643"/>
        <v>62527266.555064961</v>
      </c>
      <c r="AD2650">
        <f t="shared" ca="1" si="650"/>
        <v>-0.43825419494203427</v>
      </c>
      <c r="AE2650">
        <f t="shared" ca="1" si="651"/>
        <v>-0.19430259850159556</v>
      </c>
      <c r="AF2650">
        <f t="shared" ca="1" si="652"/>
        <v>0.73281146665818087</v>
      </c>
      <c r="AG2650">
        <f t="shared" ca="1" si="653"/>
        <v>-0.18171207174149404</v>
      </c>
      <c r="AH2650">
        <f t="shared" ca="1" si="654"/>
        <v>-1.9170815955219765E-2</v>
      </c>
      <c r="AI2650">
        <f t="shared" ca="1" si="655"/>
        <v>-0.21471745263107625</v>
      </c>
    </row>
    <row r="2651" spans="1:35">
      <c r="A2651" s="20"/>
      <c r="B2651" s="20"/>
      <c r="C2651" s="20">
        <f ca="1"/>
        <v>-1.3987312071695908</v>
      </c>
      <c r="D2651" s="20">
        <f ca="1"/>
        <v>4.9263349998494348E-2</v>
      </c>
      <c r="E2651" s="20">
        <f ca="1"/>
        <v>2.3640915915575258</v>
      </c>
      <c r="F2651" s="20">
        <f ca="1"/>
        <v>-0.15400562561645972</v>
      </c>
      <c r="G2651" s="20">
        <f ca="1"/>
        <v>0.29200640124078076</v>
      </c>
      <c r="H2651" s="20">
        <f ca="1"/>
        <v>-0.648586577970651</v>
      </c>
      <c r="I2651" s="164">
        <f t="shared" ca="1" si="644"/>
        <v>16.163538741711118</v>
      </c>
      <c r="J2651" s="164">
        <f t="shared" ca="1" si="645"/>
        <v>11.75017238741383</v>
      </c>
      <c r="K2651" s="164">
        <f t="shared" ca="1" si="646"/>
        <v>0.78244871314768494</v>
      </c>
      <c r="L2651" s="164">
        <f t="shared" ca="1" si="647"/>
        <v>1.2481354513484335</v>
      </c>
      <c r="M2651" s="20">
        <f t="shared" ca="1" si="648"/>
        <v>5.1425997152973411</v>
      </c>
      <c r="N2651" s="20">
        <f t="shared" ca="1" si="649"/>
        <v>1.8582887171632723</v>
      </c>
      <c r="O2651" s="20">
        <f t="shared" ca="1" si="640"/>
        <v>14883391.165272815</v>
      </c>
      <c r="P2651" s="20">
        <f t="shared" ca="1" si="641"/>
        <v>46867153.852916256</v>
      </c>
      <c r="Q2651" s="20">
        <f t="shared" ca="1" si="642"/>
        <v>36046.256501844517</v>
      </c>
      <c r="R2651" s="20">
        <f t="shared" ca="1" si="643"/>
        <v>61786591.274690919</v>
      </c>
      <c r="AD2651">
        <f t="shared" ca="1" si="650"/>
        <v>-1.0768109850215737</v>
      </c>
      <c r="AE2651">
        <f t="shared" ca="1" si="651"/>
        <v>-1.0603448364383121</v>
      </c>
      <c r="AF2651">
        <f t="shared" ca="1" si="652"/>
        <v>2.0222610286153171</v>
      </c>
      <c r="AG2651">
        <f t="shared" ca="1" si="653"/>
        <v>0.71879750612924265</v>
      </c>
      <c r="AH2651">
        <f t="shared" ca="1" si="654"/>
        <v>0.69177746144149033</v>
      </c>
      <c r="AI2651">
        <f t="shared" ca="1" si="655"/>
        <v>4.9428965306141048E-2</v>
      </c>
    </row>
    <row r="2652" spans="1:35">
      <c r="A2652" s="20"/>
      <c r="B2652" s="20"/>
      <c r="C2652" s="20">
        <f ca="1"/>
        <v>-0.49409307040175826</v>
      </c>
      <c r="D2652" s="20">
        <f ca="1"/>
        <v>1.7154617979948341</v>
      </c>
      <c r="E2652" s="20">
        <f ca="1"/>
        <v>-1.2013727002891865</v>
      </c>
      <c r="F2652" s="20">
        <f ca="1"/>
        <v>0.67174189093618597</v>
      </c>
      <c r="G2652" s="20">
        <f ca="1"/>
        <v>0.22319333971394542</v>
      </c>
      <c r="H2652" s="20">
        <f ca="1"/>
        <v>0.37762324298514582</v>
      </c>
      <c r="I2652" s="164">
        <f t="shared" ca="1" si="644"/>
        <v>24.445412959289389</v>
      </c>
      <c r="J2652" s="164">
        <f t="shared" ca="1" si="645"/>
        <v>18.5182749390626</v>
      </c>
      <c r="K2652" s="164">
        <f t="shared" ca="1" si="646"/>
        <v>0.49448993384707235</v>
      </c>
      <c r="L2652" s="164">
        <f t="shared" ca="1" si="647"/>
        <v>1.1615938570070683</v>
      </c>
      <c r="M2652" s="20">
        <f t="shared" ca="1" si="648"/>
        <v>4.7629732460799223</v>
      </c>
      <c r="N2652" s="20">
        <f t="shared" ca="1" si="649"/>
        <v>2.0884080182650138</v>
      </c>
      <c r="O2652" s="20">
        <f t="shared" ref="O2652:O2715" ca="1" si="656">(I2652+J2652)/2*$C$4*365-$C$5-$C$6</f>
        <v>22909017.027114674</v>
      </c>
      <c r="P2652" s="20">
        <f t="shared" ref="P2652:P2715" ca="1" si="657">(L2652/1.7*42+I2652)*$C$7*365-$C$8-$C$9</f>
        <v>52993616.140551813</v>
      </c>
      <c r="Q2652" s="20">
        <f t="shared" ref="Q2652:Q2715" ca="1" si="658">(N2652-M2652/2.8)*$C$10*365-$C$11-$C$12</f>
        <v>647787.69406495802</v>
      </c>
      <c r="R2652" s="20">
        <f t="shared" ref="R2652:R2715" ca="1" si="659">O2652+P2652+Q2652</f>
        <v>76550420.861731455</v>
      </c>
      <c r="AD2652">
        <f t="shared" ca="1" si="650"/>
        <v>0.93335266002169592</v>
      </c>
      <c r="AE2652">
        <f t="shared" ca="1" si="651"/>
        <v>1.2108305164639597</v>
      </c>
      <c r="AF2652">
        <f t="shared" ca="1" si="652"/>
        <v>-0.59554605593570642</v>
      </c>
      <c r="AG2652">
        <f t="shared" ca="1" si="653"/>
        <v>0.32542662275940054</v>
      </c>
      <c r="AH2652">
        <f t="shared" ca="1" si="654"/>
        <v>0.26997027342213675</v>
      </c>
      <c r="AI2652">
        <f t="shared" ca="1" si="655"/>
        <v>0.67137302233787544</v>
      </c>
    </row>
    <row r="2653" spans="1:35">
      <c r="A2653" s="20"/>
      <c r="B2653" s="20"/>
      <c r="C2653" s="20">
        <f ca="1"/>
        <v>1.7667903482203335</v>
      </c>
      <c r="D2653" s="20">
        <f ca="1"/>
        <v>0.77436526150912888</v>
      </c>
      <c r="E2653" s="20">
        <f ca="1"/>
        <v>1.8627424881746195</v>
      </c>
      <c r="F2653" s="20">
        <f ca="1"/>
        <v>-1.0784595075514072</v>
      </c>
      <c r="G2653" s="20">
        <f ca="1"/>
        <v>-1.3754672789072642</v>
      </c>
      <c r="H2653" s="20">
        <f ca="1"/>
        <v>-0.51767136838010208</v>
      </c>
      <c r="I2653" s="164">
        <f t="shared" ref="I2653:I2716" ca="1" si="660">$C$14+AD2653*$D$14</f>
        <v>31.917424381947853</v>
      </c>
      <c r="J2653" s="164">
        <f t="shared" ref="J2653:J2716" ca="1" si="661">$C$15+AE2653*$D$15</f>
        <v>22.401225544854928</v>
      </c>
      <c r="K2653" s="164">
        <f t="shared" ref="K2653:K2716" ca="1" si="662">$C$16+AF2653*$D$16</f>
        <v>0.67606500653773427</v>
      </c>
      <c r="L2653" s="164">
        <f t="shared" ref="L2653:L2716" ca="1" si="663">$C$17+AG2653*$D$17</f>
        <v>0.96869206675001795</v>
      </c>
      <c r="M2653" s="20">
        <f t="shared" ref="M2653:M2716" ca="1" si="664">$C$18+AH2653*$D$18</f>
        <v>3.0110783123781726</v>
      </c>
      <c r="N2653" s="20">
        <f t="shared" ref="N2653:N2716" ca="1" si="665">$C$19+AI2653*$D$19</f>
        <v>1.31535208829927</v>
      </c>
      <c r="O2653" s="20">
        <f t="shared" ca="1" si="656"/>
        <v>28964220.853216484</v>
      </c>
      <c r="P2653" s="20">
        <f t="shared" ca="1" si="657"/>
        <v>55692187.136434808</v>
      </c>
      <c r="Q2653" s="20">
        <f t="shared" ca="1" si="658"/>
        <v>401252.55884848977</v>
      </c>
      <c r="R2653" s="20">
        <f t="shared" ca="1" si="659"/>
        <v>85057660.548499778</v>
      </c>
      <c r="AD2653">
        <f t="shared" ref="AD2653:AD2716" ca="1" si="666">SUMPRODUCT(C2653:H2653,$J$9:$O$9)</f>
        <v>2.746947665521323</v>
      </c>
      <c r="AE2653">
        <f t="shared" ref="AE2653:AE2716" ca="1" si="667">SUMPRODUCT(C2653:H2653,$J$10:$O$10)</f>
        <v>2.5138340754546737</v>
      </c>
      <c r="AF2653">
        <f t="shared" ref="AF2653:AF2716" ca="1" si="668">SUMPRODUCT(C2653:H2653,$J$11:$O$11)</f>
        <v>1.0551364230703106</v>
      </c>
      <c r="AG2653">
        <f t="shared" ref="AG2653:AG2716" ca="1" si="669">SUMPRODUCT(C2653:H2653,$J$12:$O$12)</f>
        <v>-0.55139969659082777</v>
      </c>
      <c r="AH2653">
        <f t="shared" ref="AH2653:AH2716" ca="1" si="670">SUMPRODUCT(C2653:H2653,$J$13:$O$13)</f>
        <v>-1.6765796529131409</v>
      </c>
      <c r="AI2653">
        <f t="shared" ref="AI2653:AI2716" ca="1" si="671">SUMPRODUCT(C2653:H2653,$J$14:$O$14)</f>
        <v>-1.4179673289208918</v>
      </c>
    </row>
    <row r="2654" spans="1:35">
      <c r="A2654" s="20"/>
      <c r="B2654" s="20"/>
      <c r="C2654" s="20">
        <f ca="1"/>
        <v>-0.71221840767576916</v>
      </c>
      <c r="D2654" s="20">
        <f ca="1"/>
        <v>2.5502726700536185</v>
      </c>
      <c r="E2654" s="20">
        <f ca="1"/>
        <v>0.41346160345527361</v>
      </c>
      <c r="F2654" s="20">
        <f ca="1"/>
        <v>0.209724135910791</v>
      </c>
      <c r="G2654" s="20">
        <f ca="1"/>
        <v>-0.64998188753055064</v>
      </c>
      <c r="H2654" s="20">
        <f ca="1"/>
        <v>-0.783814971735313</v>
      </c>
      <c r="I2654" s="164">
        <f t="shared" ca="1" si="660"/>
        <v>27.570323489350368</v>
      </c>
      <c r="J2654" s="164">
        <f t="shared" ca="1" si="661"/>
        <v>20.617373681118679</v>
      </c>
      <c r="K2654" s="164">
        <f t="shared" ca="1" si="662"/>
        <v>0.58673778510646601</v>
      </c>
      <c r="L2654" s="164">
        <f t="shared" ca="1" si="663"/>
        <v>1.0821297585924532</v>
      </c>
      <c r="M2654" s="20">
        <f t="shared" ca="1" si="664"/>
        <v>3.5068728298958094</v>
      </c>
      <c r="N2654" s="20">
        <f t="shared" ca="1" si="665"/>
        <v>1.5080622404332833</v>
      </c>
      <c r="O2654" s="20">
        <f t="shared" ca="1" si="656"/>
        <v>25694798.331610177</v>
      </c>
      <c r="P2654" s="20">
        <f t="shared" ca="1" si="657"/>
        <v>54152020.066684134</v>
      </c>
      <c r="Q2654" s="20">
        <f t="shared" ca="1" si="658"/>
        <v>427416.21281217947</v>
      </c>
      <c r="R2654" s="20">
        <f t="shared" ca="1" si="659"/>
        <v>80274234.6111065</v>
      </c>
      <c r="AD2654">
        <f t="shared" ca="1" si="666"/>
        <v>1.691826089648147</v>
      </c>
      <c r="AE2654">
        <f t="shared" ca="1" si="667"/>
        <v>1.9152260674894894</v>
      </c>
      <c r="AF2654">
        <f t="shared" ca="1" si="668"/>
        <v>0.24307077369514471</v>
      </c>
      <c r="AG2654">
        <f t="shared" ca="1" si="669"/>
        <v>-3.5773824579758584E-2</v>
      </c>
      <c r="AH2654">
        <f t="shared" ca="1" si="670"/>
        <v>-1.125696855671322</v>
      </c>
      <c r="AI2654">
        <f t="shared" ca="1" si="671"/>
        <v>-0.89712907991004531</v>
      </c>
    </row>
    <row r="2655" spans="1:35">
      <c r="A2655" s="20"/>
      <c r="B2655" s="20"/>
      <c r="C2655" s="20">
        <f ca="1"/>
        <v>0.4000131549331975</v>
      </c>
      <c r="D2655" s="20">
        <f ca="1"/>
        <v>1.6092447406663368</v>
      </c>
      <c r="E2655" s="20">
        <f ca="1"/>
        <v>1.6701469193343581</v>
      </c>
      <c r="F2655" s="20">
        <f ca="1"/>
        <v>5.3447604432471839E-2</v>
      </c>
      <c r="G2655" s="20">
        <f ca="1"/>
        <v>-0.48349720545044444</v>
      </c>
      <c r="H2655" s="20">
        <f ca="1"/>
        <v>-0.99211346312975779</v>
      </c>
      <c r="I2655" s="164">
        <f t="shared" ca="1" si="660"/>
        <v>29.264130381131217</v>
      </c>
      <c r="J2655" s="164">
        <f t="shared" ca="1" si="661"/>
        <v>21.060443355338045</v>
      </c>
      <c r="K2655" s="164">
        <f t="shared" ca="1" si="662"/>
        <v>0.72505992592838242</v>
      </c>
      <c r="L2655" s="164">
        <f t="shared" ca="1" si="663"/>
        <v>1.1927598153426353</v>
      </c>
      <c r="M2655" s="20">
        <f t="shared" ca="1" si="664"/>
        <v>3.8026407571542911</v>
      </c>
      <c r="N2655" s="20">
        <f t="shared" ca="1" si="665"/>
        <v>1.5591439800940108</v>
      </c>
      <c r="O2655" s="20">
        <f t="shared" ca="1" si="656"/>
        <v>26834319.813578282</v>
      </c>
      <c r="P2655" s="20">
        <f t="shared" ca="1" si="657"/>
        <v>58566555.92866908</v>
      </c>
      <c r="Q2655" s="20">
        <f t="shared" ca="1" si="658"/>
        <v>336165.80940853484</v>
      </c>
      <c r="R2655" s="20">
        <f t="shared" ca="1" si="659"/>
        <v>85737041.551655889</v>
      </c>
      <c r="AD2655">
        <f t="shared" ca="1" si="666"/>
        <v>2.1029442672648582</v>
      </c>
      <c r="AE2655">
        <f t="shared" ca="1" si="667"/>
        <v>2.0639071662208197</v>
      </c>
      <c r="AF2655">
        <f t="shared" ca="1" si="668"/>
        <v>1.5005447811671124</v>
      </c>
      <c r="AG2655">
        <f t="shared" ca="1" si="669"/>
        <v>0.46709006973925105</v>
      </c>
      <c r="AH2655">
        <f t="shared" ca="1" si="670"/>
        <v>-0.79706582538412052</v>
      </c>
      <c r="AI2655">
        <f t="shared" ca="1" si="671"/>
        <v>-0.75907032407024144</v>
      </c>
    </row>
    <row r="2656" spans="1:35">
      <c r="A2656" s="20"/>
      <c r="B2656" s="20"/>
      <c r="C2656" s="20">
        <f ca="1"/>
        <v>-1.1382739926090828</v>
      </c>
      <c r="D2656" s="20">
        <f ca="1"/>
        <v>0.59377743118424664</v>
      </c>
      <c r="E2656" s="20">
        <f ca="1"/>
        <v>-0.51049770380807546</v>
      </c>
      <c r="F2656" s="20">
        <f ca="1"/>
        <v>2.4568264756487959</v>
      </c>
      <c r="G2656" s="20">
        <f ca="1"/>
        <v>0.48164469160076556</v>
      </c>
      <c r="H2656" s="20">
        <f ca="1"/>
        <v>-0.62316946647635951</v>
      </c>
      <c r="I2656" s="164">
        <f t="shared" ca="1" si="660"/>
        <v>18.481952269262035</v>
      </c>
      <c r="J2656" s="164">
        <f t="shared" ca="1" si="661"/>
        <v>13.583075165829889</v>
      </c>
      <c r="K2656" s="164">
        <f t="shared" ca="1" si="662"/>
        <v>0.62812689990530202</v>
      </c>
      <c r="L2656" s="164">
        <f t="shared" ca="1" si="663"/>
        <v>1.5327862377252046</v>
      </c>
      <c r="M2656" s="20">
        <f t="shared" ca="1" si="664"/>
        <v>5.0830592532348673</v>
      </c>
      <c r="N2656" s="20">
        <f t="shared" ca="1" si="665"/>
        <v>2.0692951030018976</v>
      </c>
      <c r="O2656" s="20">
        <f t="shared" ca="1" si="656"/>
        <v>17097142.855174292</v>
      </c>
      <c r="P2656" s="20">
        <f t="shared" ca="1" si="657"/>
        <v>56191746.506487675</v>
      </c>
      <c r="Q2656" s="20">
        <f t="shared" ca="1" si="658"/>
        <v>424587.7505706948</v>
      </c>
      <c r="R2656" s="20">
        <f t="shared" ca="1" si="659"/>
        <v>73713477.11223267</v>
      </c>
      <c r="AD2656">
        <f t="shared" ca="1" si="666"/>
        <v>-0.51408925503348712</v>
      </c>
      <c r="AE2656">
        <f t="shared" ca="1" si="667"/>
        <v>-0.44527678998996989</v>
      </c>
      <c r="AF2656">
        <f t="shared" ca="1" si="668"/>
        <v>0.61933545368456278</v>
      </c>
      <c r="AG2656">
        <f t="shared" ca="1" si="669"/>
        <v>2.0126647169327478</v>
      </c>
      <c r="AH2656">
        <f t="shared" ca="1" si="670"/>
        <v>0.62562139248318616</v>
      </c>
      <c r="AI2656">
        <f t="shared" ca="1" si="671"/>
        <v>0.619716494599723</v>
      </c>
    </row>
    <row r="2657" spans="1:35">
      <c r="A2657" s="20"/>
      <c r="B2657" s="20"/>
      <c r="C2657" s="20">
        <f ca="1"/>
        <v>-1.2494768626467496</v>
      </c>
      <c r="D2657" s="20">
        <f ca="1"/>
        <v>-0.62681262167641782</v>
      </c>
      <c r="E2657" s="20">
        <f ca="1"/>
        <v>-0.16206363731836715</v>
      </c>
      <c r="F2657" s="20">
        <f ca="1"/>
        <v>-1.531391855601002</v>
      </c>
      <c r="G2657" s="20">
        <f ca="1"/>
        <v>-0.20711973081832138</v>
      </c>
      <c r="H2657" s="20">
        <f ca="1"/>
        <v>1.111487070066562</v>
      </c>
      <c r="I2657" s="164">
        <f t="shared" ca="1" si="660"/>
        <v>12.711145017879732</v>
      </c>
      <c r="J2657" s="164">
        <f t="shared" ca="1" si="661"/>
        <v>9.7766130781520353</v>
      </c>
      <c r="K2657" s="164">
        <f t="shared" ca="1" si="662"/>
        <v>0.45302692555513768</v>
      </c>
      <c r="L2657" s="164">
        <f t="shared" ca="1" si="663"/>
        <v>0.78502432177793835</v>
      </c>
      <c r="M2657" s="20">
        <f t="shared" ca="1" si="664"/>
        <v>4.8099965715575248</v>
      </c>
      <c r="N2657" s="20">
        <f t="shared" ca="1" si="665"/>
        <v>1.9019985055605153</v>
      </c>
      <c r="O2657" s="20">
        <f t="shared" ca="1" si="656"/>
        <v>11989920.321080379</v>
      </c>
      <c r="P2657" s="20">
        <f t="shared" ca="1" si="657"/>
        <v>32015192.020695217</v>
      </c>
      <c r="Q2657" s="20">
        <f t="shared" ca="1" si="658"/>
        <v>307869.79906675557</v>
      </c>
      <c r="R2657" s="20">
        <f t="shared" ca="1" si="659"/>
        <v>44312982.140842348</v>
      </c>
      <c r="AD2657">
        <f t="shared" ca="1" si="666"/>
        <v>-1.9147706267282207</v>
      </c>
      <c r="AE2657">
        <f t="shared" ca="1" si="667"/>
        <v>-1.7226130610228072</v>
      </c>
      <c r="AF2657">
        <f t="shared" ca="1" si="668"/>
        <v>-0.97248249495329442</v>
      </c>
      <c r="AG2657">
        <f t="shared" ca="1" si="669"/>
        <v>-1.3862530828275532</v>
      </c>
      <c r="AH2657">
        <f t="shared" ca="1" si="670"/>
        <v>0.32221841284169506</v>
      </c>
      <c r="AI2657">
        <f t="shared" ca="1" si="671"/>
        <v>0.16756352854193302</v>
      </c>
    </row>
    <row r="2658" spans="1:35">
      <c r="A2658" s="20"/>
      <c r="B2658" s="20"/>
      <c r="C2658" s="20">
        <f ca="1"/>
        <v>0.32438104020986142</v>
      </c>
      <c r="D2658" s="20">
        <f ca="1"/>
        <v>-0.22379224754807622</v>
      </c>
      <c r="E2658" s="20">
        <f ca="1"/>
        <v>-1.0976208669345906</v>
      </c>
      <c r="F2658" s="20">
        <f ca="1"/>
        <v>-0.68761700515580138</v>
      </c>
      <c r="G2658" s="20">
        <f ca="1"/>
        <v>-0.1431435549266222</v>
      </c>
      <c r="H2658" s="20">
        <f ca="1"/>
        <v>2.8343475256835329</v>
      </c>
      <c r="I2658" s="164">
        <f t="shared" ca="1" si="660"/>
        <v>20.787851064787173</v>
      </c>
      <c r="J2658" s="164">
        <f t="shared" ca="1" si="661"/>
        <v>15.549507052372618</v>
      </c>
      <c r="K2658" s="164">
        <f t="shared" ca="1" si="662"/>
        <v>0.47676687188568212</v>
      </c>
      <c r="L2658" s="164">
        <f t="shared" ca="1" si="663"/>
        <v>1.0626357392995007</v>
      </c>
      <c r="M2658" s="20">
        <f t="shared" ca="1" si="664"/>
        <v>5.8813702121024969</v>
      </c>
      <c r="N2658" s="20">
        <f t="shared" ca="1" si="665"/>
        <v>2.6407615813747225</v>
      </c>
      <c r="O2658" s="20">
        <f t="shared" ca="1" si="656"/>
        <v>19375427.27634722</v>
      </c>
      <c r="P2658" s="20">
        <f t="shared" ca="1" si="657"/>
        <v>46908415.426911771</v>
      </c>
      <c r="Q2658" s="20">
        <f t="shared" ca="1" si="658"/>
        <v>903601.66810358758</v>
      </c>
      <c r="R2658" s="20">
        <f t="shared" ca="1" si="659"/>
        <v>67187444.371362582</v>
      </c>
      <c r="AD2658">
        <f t="shared" ca="1" si="666"/>
        <v>4.5594918637662962E-2</v>
      </c>
      <c r="AE2658">
        <f t="shared" ca="1" si="667"/>
        <v>0.21459968200423435</v>
      </c>
      <c r="AF2658">
        <f t="shared" ca="1" si="668"/>
        <v>-0.75666480103925415</v>
      </c>
      <c r="AG2658">
        <f t="shared" ca="1" si="669"/>
        <v>-0.12438300318408757</v>
      </c>
      <c r="AH2658">
        <f t="shared" ca="1" si="670"/>
        <v>1.5126335690027748</v>
      </c>
      <c r="AI2658">
        <f t="shared" ca="1" si="671"/>
        <v>2.1642204902019522</v>
      </c>
    </row>
    <row r="2659" spans="1:35">
      <c r="A2659" s="20"/>
      <c r="B2659" s="20"/>
      <c r="C2659" s="20">
        <f ca="1"/>
        <v>0.39141508048600693</v>
      </c>
      <c r="D2659" s="20">
        <f ca="1"/>
        <v>0.79516883620488632</v>
      </c>
      <c r="E2659" s="20">
        <f ca="1"/>
        <v>1.1805430374877584</v>
      </c>
      <c r="F2659" s="20">
        <f ca="1"/>
        <v>-0.12186211398688569</v>
      </c>
      <c r="G2659" s="20">
        <f ca="1"/>
        <v>9.818121949459227E-2</v>
      </c>
      <c r="H2659" s="20">
        <f ca="1"/>
        <v>-0.39861821109597767</v>
      </c>
      <c r="I2659" s="164">
        <f t="shared" ca="1" si="660"/>
        <v>25.717918568537364</v>
      </c>
      <c r="J2659" s="164">
        <f t="shared" ca="1" si="661"/>
        <v>18.52960551933004</v>
      </c>
      <c r="K2659" s="164">
        <f t="shared" ca="1" si="662"/>
        <v>0.69118050002605003</v>
      </c>
      <c r="L2659" s="164">
        <f t="shared" ca="1" si="663"/>
        <v>1.1818096159256817</v>
      </c>
      <c r="M2659" s="20">
        <f t="shared" ca="1" si="664"/>
        <v>4.5893163167152533</v>
      </c>
      <c r="N2659" s="20">
        <f t="shared" ca="1" si="665"/>
        <v>1.8493999668910182</v>
      </c>
      <c r="O2659" s="20">
        <f t="shared" ca="1" si="656"/>
        <v>23593641.932716612</v>
      </c>
      <c r="P2659" s="20">
        <f t="shared" ca="1" si="657"/>
        <v>54760573.001684904</v>
      </c>
      <c r="Q2659" s="20">
        <f t="shared" ca="1" si="658"/>
        <v>351723.52189414186</v>
      </c>
      <c r="R2659" s="20">
        <f t="shared" ca="1" si="659"/>
        <v>78705938.456295654</v>
      </c>
      <c r="AD2659">
        <f t="shared" ca="1" si="666"/>
        <v>1.2422132447906216</v>
      </c>
      <c r="AE2659">
        <f t="shared" ca="1" si="667"/>
        <v>1.2146327246073967</v>
      </c>
      <c r="AF2659">
        <f t="shared" ca="1" si="668"/>
        <v>1.1925500002368179</v>
      </c>
      <c r="AG2659">
        <f t="shared" ca="1" si="669"/>
        <v>0.41731643602582502</v>
      </c>
      <c r="AH2659">
        <f t="shared" ca="1" si="670"/>
        <v>7.7018129683614767E-2</v>
      </c>
      <c r="AI2659">
        <f t="shared" ca="1" si="671"/>
        <v>2.5405315921670446E-2</v>
      </c>
    </row>
    <row r="2660" spans="1:35">
      <c r="A2660" s="20"/>
      <c r="B2660" s="20"/>
      <c r="C2660" s="20">
        <f ca="1"/>
        <v>-0.99606752922818353</v>
      </c>
      <c r="D2660" s="20">
        <f ca="1"/>
        <v>0.74249106335450465</v>
      </c>
      <c r="E2660" s="20">
        <f ca="1"/>
        <v>0.88332099273151887</v>
      </c>
      <c r="F2660" s="20">
        <f ca="1"/>
        <v>-1.0138917530761549</v>
      </c>
      <c r="G2660" s="20">
        <f ca="1"/>
        <v>-0.47578243931817193</v>
      </c>
      <c r="H2660" s="20">
        <f ca="1"/>
        <v>-0.35531408066563086</v>
      </c>
      <c r="I2660" s="164">
        <f t="shared" ca="1" si="660"/>
        <v>19.500355278121059</v>
      </c>
      <c r="J2660" s="164">
        <f t="shared" ca="1" si="661"/>
        <v>14.528338027452131</v>
      </c>
      <c r="K2660" s="164">
        <f t="shared" ca="1" si="662"/>
        <v>0.56504478911385869</v>
      </c>
      <c r="L2660" s="164">
        <f t="shared" ca="1" si="663"/>
        <v>0.88769375948401774</v>
      </c>
      <c r="M2660" s="20">
        <f t="shared" ca="1" si="664"/>
        <v>3.896698985693841</v>
      </c>
      <c r="N2660" s="20">
        <f t="shared" ca="1" si="665"/>
        <v>1.5083983205413276</v>
      </c>
      <c r="O2660" s="20">
        <f t="shared" ca="1" si="656"/>
        <v>18144297.135596488</v>
      </c>
      <c r="P2660" s="20">
        <f t="shared" ca="1" si="657"/>
        <v>41314642.717092909</v>
      </c>
      <c r="Q2660" s="20">
        <f t="shared" ca="1" si="658"/>
        <v>195085.81869074094</v>
      </c>
      <c r="R2660" s="20">
        <f t="shared" ca="1" si="659"/>
        <v>59654025.67138014</v>
      </c>
      <c r="AD2660">
        <f t="shared" ca="1" si="666"/>
        <v>-0.26690405870848133</v>
      </c>
      <c r="AE2660">
        <f t="shared" ca="1" si="667"/>
        <v>-0.12807448743217092</v>
      </c>
      <c r="AF2660">
        <f t="shared" ca="1" si="668"/>
        <v>4.5861719216896524E-2</v>
      </c>
      <c r="AG2660">
        <f t="shared" ca="1" si="669"/>
        <v>-0.91957382052719261</v>
      </c>
      <c r="AH2660">
        <f t="shared" ca="1" si="670"/>
        <v>-0.69255668256239833</v>
      </c>
      <c r="AI2660">
        <f t="shared" ca="1" si="671"/>
        <v>-0.89622075529370937</v>
      </c>
    </row>
    <row r="2661" spans="1:35">
      <c r="A2661" s="20"/>
      <c r="B2661" s="20"/>
      <c r="C2661" s="20">
        <f ca="1"/>
        <v>-0.24959477556804269</v>
      </c>
      <c r="D2661" s="20">
        <f ca="1"/>
        <v>-1.45402856751635</v>
      </c>
      <c r="E2661" s="20">
        <f ca="1"/>
        <v>0.4817673133198655</v>
      </c>
      <c r="F2661" s="20">
        <f ca="1"/>
        <v>1.5134918305528824</v>
      </c>
      <c r="G2661" s="20">
        <f ca="1"/>
        <v>0.33552449627130781</v>
      </c>
      <c r="H2661" s="20">
        <f ca="1"/>
        <v>0.93353806275944962</v>
      </c>
      <c r="I2661" s="164">
        <f t="shared" ca="1" si="660"/>
        <v>15.155495178593171</v>
      </c>
      <c r="J2661" s="164">
        <f t="shared" ca="1" si="661"/>
        <v>10.504859815607377</v>
      </c>
      <c r="K2661" s="164">
        <f t="shared" ca="1" si="662"/>
        <v>0.71471381693837144</v>
      </c>
      <c r="L2661" s="164">
        <f t="shared" ca="1" si="663"/>
        <v>1.5587731741583806</v>
      </c>
      <c r="M2661" s="20">
        <f t="shared" ca="1" si="664"/>
        <v>6.1424137651153758</v>
      </c>
      <c r="N2661" s="20">
        <f t="shared" ca="1" si="665"/>
        <v>2.4948680411751041</v>
      </c>
      <c r="O2661" s="20">
        <f t="shared" ca="1" si="656"/>
        <v>13681755.205982354</v>
      </c>
      <c r="P2661" s="20">
        <f t="shared" ca="1" si="657"/>
        <v>53514889.693898164</v>
      </c>
      <c r="Q2661" s="20">
        <f t="shared" ca="1" si="658"/>
        <v>503597.27271744516</v>
      </c>
      <c r="R2661" s="20">
        <f t="shared" ca="1" si="659"/>
        <v>67700242.17259796</v>
      </c>
      <c r="AD2661">
        <f t="shared" ca="1" si="666"/>
        <v>-1.321481752768648</v>
      </c>
      <c r="AE2661">
        <f t="shared" ca="1" si="667"/>
        <v>-1.4782349612055783</v>
      </c>
      <c r="AF2661">
        <f t="shared" ca="1" si="668"/>
        <v>1.4064892448942854</v>
      </c>
      <c r="AG2661">
        <f t="shared" ca="1" si="669"/>
        <v>2.1307871552653657</v>
      </c>
      <c r="AH2661">
        <f t="shared" ca="1" si="670"/>
        <v>1.802681961239307</v>
      </c>
      <c r="AI2661">
        <f t="shared" ca="1" si="671"/>
        <v>1.7699136247975782</v>
      </c>
    </row>
    <row r="2662" spans="1:35">
      <c r="A2662" s="20"/>
      <c r="B2662" s="20"/>
      <c r="C2662" s="20">
        <f ca="1"/>
        <v>-0.36313798839709754</v>
      </c>
      <c r="D2662" s="20">
        <f ca="1"/>
        <v>1.3042274692480798</v>
      </c>
      <c r="E2662" s="20">
        <f ca="1"/>
        <v>0.4925041909739456</v>
      </c>
      <c r="F2662" s="20">
        <f ca="1"/>
        <v>-0.36127108704808608</v>
      </c>
      <c r="G2662" s="20">
        <f ca="1"/>
        <v>0.35490035474346787</v>
      </c>
      <c r="H2662" s="20">
        <f ca="1"/>
        <v>0.16556398428847988</v>
      </c>
      <c r="I2662" s="164">
        <f t="shared" ca="1" si="660"/>
        <v>23.983358080543045</v>
      </c>
      <c r="J2662" s="164">
        <f t="shared" ca="1" si="661"/>
        <v>17.912056544879523</v>
      </c>
      <c r="K2662" s="164">
        <f t="shared" ca="1" si="662"/>
        <v>0.62087694979822283</v>
      </c>
      <c r="L2662" s="164">
        <f t="shared" ca="1" si="663"/>
        <v>1.1090463423040029</v>
      </c>
      <c r="M2662" s="20">
        <f t="shared" ca="1" si="664"/>
        <v>4.9902041974502112</v>
      </c>
      <c r="N2662" s="20">
        <f t="shared" ca="1" si="665"/>
        <v>2.0399360595496101</v>
      </c>
      <c r="O2662" s="20">
        <f t="shared" ca="1" si="656"/>
        <v>22339344.280225966</v>
      </c>
      <c r="P2662" s="20">
        <f t="shared" ca="1" si="657"/>
        <v>51238292.556629822</v>
      </c>
      <c r="Q2662" s="20">
        <f t="shared" ca="1" si="658"/>
        <v>430950.18699367321</v>
      </c>
      <c r="R2662" s="20">
        <f t="shared" ca="1" si="659"/>
        <v>74008587.023849458</v>
      </c>
      <c r="AD2662">
        <f t="shared" ca="1" si="666"/>
        <v>0.82120341760753457</v>
      </c>
      <c r="AE2662">
        <f t="shared" ca="1" si="667"/>
        <v>1.0074015251273567</v>
      </c>
      <c r="AF2662">
        <f t="shared" ca="1" si="668"/>
        <v>0.55342681634747959</v>
      </c>
      <c r="AG2662">
        <f t="shared" ca="1" si="669"/>
        <v>8.6574283200013299E-2</v>
      </c>
      <c r="AH2662">
        <f t="shared" ca="1" si="670"/>
        <v>0.52244910827801272</v>
      </c>
      <c r="AI2662">
        <f t="shared" ca="1" si="671"/>
        <v>0.54036772851245918</v>
      </c>
    </row>
    <row r="2663" spans="1:35">
      <c r="A2663" s="20"/>
      <c r="B2663" s="20"/>
      <c r="C2663" s="20">
        <f ca="1"/>
        <v>1.7943857767507676</v>
      </c>
      <c r="D2663" s="20">
        <f ca="1"/>
        <v>-5.0366146525463021E-2</v>
      </c>
      <c r="E2663" s="20">
        <f ca="1"/>
        <v>1.6305582613150644</v>
      </c>
      <c r="F2663" s="20">
        <f ca="1"/>
        <v>0.11054544486122732</v>
      </c>
      <c r="G2663" s="20">
        <f ca="1"/>
        <v>0.5019892865058565</v>
      </c>
      <c r="H2663" s="20">
        <f ca="1"/>
        <v>-1.3207898900873223</v>
      </c>
      <c r="I2663" s="164">
        <f t="shared" ca="1" si="660"/>
        <v>28.38043915427388</v>
      </c>
      <c r="J2663" s="164">
        <f t="shared" ca="1" si="661"/>
        <v>19.606437378820495</v>
      </c>
      <c r="K2663" s="164">
        <f t="shared" ca="1" si="662"/>
        <v>0.75749961146970635</v>
      </c>
      <c r="L2663" s="164">
        <f t="shared" ca="1" si="663"/>
        <v>1.2495056486725662</v>
      </c>
      <c r="M2663" s="20">
        <f t="shared" ca="1" si="664"/>
        <v>4.4050665161052516</v>
      </c>
      <c r="N2663" s="20">
        <f t="shared" ca="1" si="665"/>
        <v>1.6984165239329765</v>
      </c>
      <c r="O2663" s="20">
        <f t="shared" ca="1" si="656"/>
        <v>25587707.714420572</v>
      </c>
      <c r="P2663" s="20">
        <f t="shared" ca="1" si="657"/>
        <v>59083359.077752359</v>
      </c>
      <c r="Q2663" s="20">
        <f t="shared" ca="1" si="658"/>
        <v>209234.93957807613</v>
      </c>
      <c r="R2663" s="20">
        <f t="shared" ca="1" si="659"/>
        <v>84880301.73175101</v>
      </c>
      <c r="AD2663">
        <f t="shared" ca="1" si="666"/>
        <v>1.8884561054062814</v>
      </c>
      <c r="AE2663">
        <f t="shared" ca="1" si="667"/>
        <v>1.5759856975907707</v>
      </c>
      <c r="AF2663">
        <f t="shared" ca="1" si="668"/>
        <v>1.795451013360966</v>
      </c>
      <c r="AG2663">
        <f t="shared" ca="1" si="669"/>
        <v>0.72502567578439125</v>
      </c>
      <c r="AH2663">
        <f t="shared" ca="1" si="670"/>
        <v>-0.12770387099416447</v>
      </c>
      <c r="AI2663">
        <f t="shared" ca="1" si="671"/>
        <v>-0.38265804342438803</v>
      </c>
    </row>
    <row r="2664" spans="1:35">
      <c r="A2664" s="20"/>
      <c r="B2664" s="20"/>
      <c r="C2664" s="20">
        <f ca="1"/>
        <v>-1.6718219527888887</v>
      </c>
      <c r="D2664" s="20">
        <f ca="1"/>
        <v>0.26352425576226762</v>
      </c>
      <c r="E2664" s="20">
        <f ca="1"/>
        <v>-1.9140366493592653</v>
      </c>
      <c r="F2664" s="20">
        <f ca="1"/>
        <v>-1.0203361464160736</v>
      </c>
      <c r="G2664" s="20">
        <f ca="1"/>
        <v>-6.6065453607696786E-4</v>
      </c>
      <c r="H2664" s="20">
        <f ca="1"/>
        <v>-0.58630784389951063</v>
      </c>
      <c r="I2664" s="164">
        <f t="shared" ca="1" si="660"/>
        <v>12.965481127074383</v>
      </c>
      <c r="J2664" s="164">
        <f t="shared" ca="1" si="661"/>
        <v>10.314441497510522</v>
      </c>
      <c r="K2664" s="164">
        <f t="shared" ca="1" si="662"/>
        <v>0.25250228420308962</v>
      </c>
      <c r="L2664" s="164">
        <f t="shared" ca="1" si="663"/>
        <v>0.56946200674843594</v>
      </c>
      <c r="M2664" s="20">
        <f t="shared" ca="1" si="664"/>
        <v>3.3574568434710721</v>
      </c>
      <c r="N2664" s="20">
        <f t="shared" ca="1" si="665"/>
        <v>1.273634095615801</v>
      </c>
      <c r="O2664" s="20">
        <f t="shared" ca="1" si="656"/>
        <v>12412353.93839927</v>
      </c>
      <c r="P2664" s="20">
        <f t="shared" ca="1" si="657"/>
        <v>26958172.060504872</v>
      </c>
      <c r="Q2664" s="20">
        <f t="shared" ca="1" si="658"/>
        <v>124531.0968062794</v>
      </c>
      <c r="R2664" s="20">
        <f t="shared" ca="1" si="659"/>
        <v>39495057.095710419</v>
      </c>
      <c r="AD2664">
        <f t="shared" ca="1" si="666"/>
        <v>-1.8530385613897129</v>
      </c>
      <c r="AE2664">
        <f t="shared" ca="1" si="667"/>
        <v>-1.5421337256676098</v>
      </c>
      <c r="AF2664">
        <f t="shared" ca="1" si="668"/>
        <v>-2.7954337799719129</v>
      </c>
      <c r="AG2664">
        <f t="shared" ca="1" si="669"/>
        <v>-2.3660817875071096</v>
      </c>
      <c r="AH2664">
        <f t="shared" ca="1" si="670"/>
        <v>-1.2917146183654749</v>
      </c>
      <c r="AI2664">
        <f t="shared" ca="1" si="671"/>
        <v>-1.5307186604978358</v>
      </c>
    </row>
    <row r="2665" spans="1:35">
      <c r="A2665" s="20"/>
      <c r="B2665" s="20"/>
      <c r="C2665" s="20">
        <f ca="1"/>
        <v>0.77581245430659385</v>
      </c>
      <c r="D2665" s="20">
        <f ca="1"/>
        <v>0.54144156986085101</v>
      </c>
      <c r="E2665" s="20">
        <f ca="1"/>
        <v>0.11250916132597671</v>
      </c>
      <c r="F2665" s="20">
        <f ca="1"/>
        <v>-1.6780141250380936</v>
      </c>
      <c r="G2665" s="20">
        <f ca="1"/>
        <v>0.88277741905635732</v>
      </c>
      <c r="H2665" s="20">
        <f ca="1"/>
        <v>0.90553341192020298</v>
      </c>
      <c r="I2665" s="164">
        <f t="shared" ca="1" si="660"/>
        <v>25.005037081175303</v>
      </c>
      <c r="J2665" s="164">
        <f t="shared" ca="1" si="661"/>
        <v>18.526043627392909</v>
      </c>
      <c r="K2665" s="164">
        <f t="shared" ca="1" si="662"/>
        <v>0.55773109309476587</v>
      </c>
      <c r="L2665" s="164">
        <f t="shared" ca="1" si="663"/>
        <v>0.89418688140738878</v>
      </c>
      <c r="M2665" s="20">
        <f t="shared" ca="1" si="664"/>
        <v>5.4546723142593327</v>
      </c>
      <c r="N2665" s="20">
        <f t="shared" ca="1" si="665"/>
        <v>2.2327963538576956</v>
      </c>
      <c r="O2665" s="20">
        <f t="shared" ca="1" si="656"/>
        <v>23211587.754054628</v>
      </c>
      <c r="P2665" s="20">
        <f t="shared" ca="1" si="657"/>
        <v>46963767.244180769</v>
      </c>
      <c r="Q2665" s="20">
        <f t="shared" ca="1" si="658"/>
        <v>476080.22891872632</v>
      </c>
      <c r="R2665" s="20">
        <f t="shared" ca="1" si="659"/>
        <v>70651435.227154136</v>
      </c>
      <c r="AD2665">
        <f t="shared" ca="1" si="666"/>
        <v>1.069183757566821</v>
      </c>
      <c r="AE2665">
        <f t="shared" ca="1" si="667"/>
        <v>1.213437458856681</v>
      </c>
      <c r="AF2665">
        <f t="shared" ca="1" si="668"/>
        <v>-2.0626426411220145E-2</v>
      </c>
      <c r="AG2665">
        <f t="shared" ca="1" si="669"/>
        <v>-0.89005962996641474</v>
      </c>
      <c r="AH2665">
        <f t="shared" ca="1" si="670"/>
        <v>1.0385247936214816</v>
      </c>
      <c r="AI2665">
        <f t="shared" ca="1" si="671"/>
        <v>1.0616117671829604</v>
      </c>
    </row>
    <row r="2666" spans="1:35">
      <c r="A2666" s="20"/>
      <c r="B2666" s="20"/>
      <c r="C2666" s="20">
        <f ca="1"/>
        <v>-0.59708772707688462</v>
      </c>
      <c r="D2666" s="20">
        <f ca="1"/>
        <v>1.391323509239287</v>
      </c>
      <c r="E2666" s="20">
        <f ca="1"/>
        <v>-0.95741519477749426</v>
      </c>
      <c r="F2666" s="20">
        <f ca="1"/>
        <v>0.57071494691741265</v>
      </c>
      <c r="G2666" s="20">
        <f ca="1"/>
        <v>0.75374298911168791</v>
      </c>
      <c r="H2666" s="20">
        <f ca="1"/>
        <v>-0.66182160745324103</v>
      </c>
      <c r="I2666" s="164">
        <f t="shared" ca="1" si="660"/>
        <v>22.495600741810613</v>
      </c>
      <c r="J2666" s="164">
        <f t="shared" ca="1" si="661"/>
        <v>16.944951028161164</v>
      </c>
      <c r="K2666" s="164">
        <f t="shared" ca="1" si="662"/>
        <v>0.50234527263563278</v>
      </c>
      <c r="L2666" s="164">
        <f t="shared" ca="1" si="663"/>
        <v>1.1039169813277334</v>
      </c>
      <c r="M2666" s="20">
        <f t="shared" ca="1" si="664"/>
        <v>4.5654927196681276</v>
      </c>
      <c r="N2666" s="20">
        <f t="shared" ca="1" si="665"/>
        <v>1.8545716835371506</v>
      </c>
      <c r="O2666" s="20">
        <f t="shared" ca="1" si="656"/>
        <v>21030251.839614</v>
      </c>
      <c r="P2666" s="20">
        <f t="shared" ca="1" si="657"/>
        <v>49628362.670363605</v>
      </c>
      <c r="Q2666" s="20">
        <f t="shared" ca="1" si="658"/>
        <v>374607.59864922566</v>
      </c>
      <c r="R2666" s="20">
        <f t="shared" ca="1" si="659"/>
        <v>71033222.108626828</v>
      </c>
      <c r="AD2666">
        <f t="shared" ca="1" si="666"/>
        <v>0.46009726742976004</v>
      </c>
      <c r="AE2666">
        <f t="shared" ca="1" si="667"/>
        <v>0.68286947253730357</v>
      </c>
      <c r="AF2666">
        <f t="shared" ca="1" si="668"/>
        <v>-0.52413388513061143</v>
      </c>
      <c r="AG2666">
        <f t="shared" ca="1" si="669"/>
        <v>6.3259006035151277E-2</v>
      </c>
      <c r="AH2666">
        <f t="shared" ca="1" si="670"/>
        <v>5.0547466297919952E-2</v>
      </c>
      <c r="AI2666">
        <f t="shared" ca="1" si="671"/>
        <v>3.9382928478785328E-2</v>
      </c>
    </row>
    <row r="2667" spans="1:35">
      <c r="A2667" s="20"/>
      <c r="B2667" s="20"/>
      <c r="C2667" s="20">
        <f ca="1"/>
        <v>0.98452426956215922</v>
      </c>
      <c r="D2667" s="20">
        <f ca="1"/>
        <v>-0.54597848010505967</v>
      </c>
      <c r="E2667" s="20">
        <f ca="1"/>
        <v>0.66278927165766277</v>
      </c>
      <c r="F2667" s="20">
        <f ca="1"/>
        <v>0.21888233806717872</v>
      </c>
      <c r="G2667" s="20">
        <f ca="1"/>
        <v>3.1527008557180132</v>
      </c>
      <c r="H2667" s="20">
        <f ca="1"/>
        <v>0.3341892071393015</v>
      </c>
      <c r="I2667" s="164">
        <f t="shared" ca="1" si="660"/>
        <v>21.901465303649523</v>
      </c>
      <c r="J2667" s="164">
        <f t="shared" ca="1" si="661"/>
        <v>15.783438847804154</v>
      </c>
      <c r="K2667" s="164">
        <f t="shared" ca="1" si="662"/>
        <v>0.78575342178413199</v>
      </c>
      <c r="L2667" s="164">
        <f t="shared" ca="1" si="663"/>
        <v>1.4642016116119816</v>
      </c>
      <c r="M2667" s="20">
        <f t="shared" ca="1" si="664"/>
        <v>7.8018856984809437</v>
      </c>
      <c r="N2667" s="20">
        <f t="shared" ca="1" si="665"/>
        <v>2.9885645488193626</v>
      </c>
      <c r="O2667" s="20">
        <f t="shared" ca="1" si="656"/>
        <v>20094026.412324946</v>
      </c>
      <c r="P2667" s="20">
        <f t="shared" ca="1" si="657"/>
        <v>57911951.141389653</v>
      </c>
      <c r="Q2667" s="20">
        <f t="shared" ca="1" si="658"/>
        <v>338037.33908856043</v>
      </c>
      <c r="R2667" s="20">
        <f t="shared" ca="1" si="659"/>
        <v>78344014.892803162</v>
      </c>
      <c r="AD2667">
        <f t="shared" ca="1" si="666"/>
        <v>0.31588963680813653</v>
      </c>
      <c r="AE2667">
        <f t="shared" ca="1" si="667"/>
        <v>0.29310028449803832</v>
      </c>
      <c r="AF2667">
        <f t="shared" ca="1" si="668"/>
        <v>2.0523038344011999</v>
      </c>
      <c r="AG2667">
        <f t="shared" ca="1" si="669"/>
        <v>1.7009164164180977</v>
      </c>
      <c r="AH2667">
        <f t="shared" ca="1" si="670"/>
        <v>3.6465396649788269</v>
      </c>
      <c r="AI2667">
        <f t="shared" ca="1" si="671"/>
        <v>3.1042285103226015</v>
      </c>
    </row>
    <row r="2668" spans="1:35">
      <c r="A2668" s="20"/>
      <c r="B2668" s="20"/>
      <c r="C2668" s="20">
        <f ca="1"/>
        <v>0.58767991463352764</v>
      </c>
      <c r="D2668" s="20">
        <f ca="1"/>
        <v>-9.6510531962765753E-2</v>
      </c>
      <c r="E2668" s="20">
        <f ca="1"/>
        <v>0.4257048808519116</v>
      </c>
      <c r="F2668" s="20">
        <f ca="1"/>
        <v>0.32145337226742648</v>
      </c>
      <c r="G2668" s="20">
        <f ca="1"/>
        <v>-1.4601125445401351</v>
      </c>
      <c r="H2668" s="20">
        <f ca="1"/>
        <v>0.78358875339972411</v>
      </c>
      <c r="I2668" s="164">
        <f t="shared" ca="1" si="660"/>
        <v>23.821890253063739</v>
      </c>
      <c r="J2668" s="164">
        <f t="shared" ca="1" si="661"/>
        <v>16.824378970409395</v>
      </c>
      <c r="K2668" s="164">
        <f t="shared" ca="1" si="662"/>
        <v>0.59847693286197878</v>
      </c>
      <c r="L2668" s="164">
        <f t="shared" ca="1" si="663"/>
        <v>1.1920030034224183</v>
      </c>
      <c r="M2668" s="20">
        <f t="shared" ca="1" si="664"/>
        <v>3.9424238419635436</v>
      </c>
      <c r="N2668" s="20">
        <f t="shared" ca="1" si="665"/>
        <v>1.7919885148864969</v>
      </c>
      <c r="O2668" s="20">
        <f t="shared" ca="1" si="656"/>
        <v>21673218.757455401</v>
      </c>
      <c r="P2668" s="20">
        <f t="shared" ca="1" si="657"/>
        <v>53121017.939030237</v>
      </c>
      <c r="Q2668" s="20">
        <f t="shared" ca="1" si="658"/>
        <v>642156.82393191254</v>
      </c>
      <c r="R2668" s="20">
        <f t="shared" ca="1" si="659"/>
        <v>75436393.520417556</v>
      </c>
      <c r="AD2668">
        <f t="shared" ca="1" si="666"/>
        <v>0.78201219734556759</v>
      </c>
      <c r="AE2668">
        <f t="shared" ca="1" si="667"/>
        <v>0.64240905047295072</v>
      </c>
      <c r="AF2668">
        <f t="shared" ca="1" si="668"/>
        <v>0.34979029874526119</v>
      </c>
      <c r="AG2668">
        <f t="shared" ca="1" si="669"/>
        <v>0.46365001555644592</v>
      </c>
      <c r="AH2668">
        <f t="shared" ca="1" si="670"/>
        <v>-0.64175128670717319</v>
      </c>
      <c r="AI2668">
        <f t="shared" ca="1" si="671"/>
        <v>-0.12976077057703561</v>
      </c>
    </row>
    <row r="2669" spans="1:35">
      <c r="A2669" s="20"/>
      <c r="B2669" s="20"/>
      <c r="C2669" s="20">
        <f ca="1"/>
        <v>0.29831907666332413</v>
      </c>
      <c r="D2669" s="20">
        <f ca="1"/>
        <v>-0.38592823545117177</v>
      </c>
      <c r="E2669" s="20">
        <f ca="1"/>
        <v>-1.2026618681991184</v>
      </c>
      <c r="F2669" s="20">
        <f ca="1"/>
        <v>-0.26837546632457332</v>
      </c>
      <c r="G2669" s="20">
        <f ca="1"/>
        <v>0.16879713461661852</v>
      </c>
      <c r="H2669" s="20">
        <f ca="1"/>
        <v>-1.2852998363504835</v>
      </c>
      <c r="I2669" s="164">
        <f t="shared" ca="1" si="660"/>
        <v>19.209920786376927</v>
      </c>
      <c r="J2669" s="164">
        <f t="shared" ca="1" si="661"/>
        <v>13.753474316470525</v>
      </c>
      <c r="K2669" s="164">
        <f t="shared" ca="1" si="662"/>
        <v>0.38477654220832902</v>
      </c>
      <c r="L2669" s="164">
        <f t="shared" ca="1" si="663"/>
        <v>0.79901662628917536</v>
      </c>
      <c r="M2669" s="20">
        <f t="shared" ca="1" si="664"/>
        <v>3.2857197282878543</v>
      </c>
      <c r="N2669" s="20">
        <f t="shared" ca="1" si="665"/>
        <v>1.254676778778963</v>
      </c>
      <c r="O2669" s="20">
        <f t="shared" ca="1" si="656"/>
        <v>17576210.889519945</v>
      </c>
      <c r="P2669" s="20">
        <f t="shared" ca="1" si="657"/>
        <v>38840358.618540332</v>
      </c>
      <c r="Q2669" s="20">
        <f t="shared" ca="1" si="658"/>
        <v>135677.06612852644</v>
      </c>
      <c r="R2669" s="20">
        <f t="shared" ca="1" si="659"/>
        <v>56552246.574188806</v>
      </c>
      <c r="AD2669">
        <f t="shared" ca="1" si="666"/>
        <v>-0.3373978673842416</v>
      </c>
      <c r="AE2669">
        <f t="shared" ca="1" si="667"/>
        <v>-0.38809586695619985</v>
      </c>
      <c r="AF2669">
        <f t="shared" ca="1" si="668"/>
        <v>-1.5929405253788278</v>
      </c>
      <c r="AG2669">
        <f t="shared" ca="1" si="669"/>
        <v>-1.3226516986855668</v>
      </c>
      <c r="AH2669">
        <f t="shared" ca="1" si="670"/>
        <v>-1.3714225241246056</v>
      </c>
      <c r="AI2669">
        <f t="shared" ca="1" si="671"/>
        <v>-1.5819546519487486</v>
      </c>
    </row>
    <row r="2670" spans="1:35">
      <c r="A2670" s="20"/>
      <c r="B2670" s="20"/>
      <c r="C2670" s="20">
        <f ca="1"/>
        <v>-0.12125400224341849</v>
      </c>
      <c r="D2670" s="20">
        <f ca="1"/>
        <v>0.54989085776182678</v>
      </c>
      <c r="E2670" s="20">
        <f ca="1"/>
        <v>0.51541531329670265</v>
      </c>
      <c r="F2670" s="20">
        <f ca="1"/>
        <v>-0.11476038981727323</v>
      </c>
      <c r="G2670" s="20">
        <f ca="1"/>
        <v>7.8770323907628115E-2</v>
      </c>
      <c r="H2670" s="20">
        <f ca="1"/>
        <v>0.15980076625709486</v>
      </c>
      <c r="I2670" s="164">
        <f t="shared" ca="1" si="660"/>
        <v>22.411139778749636</v>
      </c>
      <c r="J2670" s="164">
        <f t="shared" ca="1" si="661"/>
        <v>16.395849837475417</v>
      </c>
      <c r="K2670" s="164">
        <f t="shared" ca="1" si="662"/>
        <v>0.62185914996356484</v>
      </c>
      <c r="L2670" s="164">
        <f t="shared" ca="1" si="663"/>
        <v>1.14409091889739</v>
      </c>
      <c r="M2670" s="20">
        <f t="shared" ca="1" si="664"/>
        <v>4.823488133262396</v>
      </c>
      <c r="N2670" s="20">
        <f t="shared" ca="1" si="665"/>
        <v>1.971236440874456</v>
      </c>
      <c r="O2670" s="20">
        <f t="shared" ca="1" si="656"/>
        <v>20692395.317696251</v>
      </c>
      <c r="P2670" s="20">
        <f t="shared" ca="1" si="657"/>
        <v>50533873.5206066</v>
      </c>
      <c r="Q2670" s="20">
        <f t="shared" ca="1" si="658"/>
        <v>415630.45072663226</v>
      </c>
      <c r="R2670" s="20">
        <f t="shared" ca="1" si="659"/>
        <v>71641899.289029479</v>
      </c>
      <c r="AD2670">
        <f t="shared" ca="1" si="666"/>
        <v>0.43959703367709563</v>
      </c>
      <c r="AE2670">
        <f t="shared" ca="1" si="667"/>
        <v>0.49860732801188484</v>
      </c>
      <c r="AF2670">
        <f t="shared" ca="1" si="668"/>
        <v>0.56235590875967956</v>
      </c>
      <c r="AG2670">
        <f t="shared" ca="1" si="669"/>
        <v>0.24586781316995399</v>
      </c>
      <c r="AH2670">
        <f t="shared" ca="1" si="670"/>
        <v>0.33720903695821847</v>
      </c>
      <c r="AI2670">
        <f t="shared" ca="1" si="671"/>
        <v>0.35469308344447548</v>
      </c>
    </row>
    <row r="2671" spans="1:35">
      <c r="A2671" s="20"/>
      <c r="B2671" s="20"/>
      <c r="C2671" s="20">
        <f ca="1"/>
        <v>-1.0709717468789322</v>
      </c>
      <c r="D2671" s="20">
        <f ca="1"/>
        <v>-0.7080797418352982</v>
      </c>
      <c r="E2671" s="20">
        <f ca="1"/>
        <v>0.94453160252091872</v>
      </c>
      <c r="F2671" s="20">
        <f ca="1"/>
        <v>0.73084403355012439</v>
      </c>
      <c r="G2671" s="20">
        <f ca="1"/>
        <v>0.74298287861110657</v>
      </c>
      <c r="H2671" s="20">
        <f ca="1"/>
        <v>-0.75084360720270482</v>
      </c>
      <c r="I2671" s="164">
        <f t="shared" ca="1" si="660"/>
        <v>13.98608226324256</v>
      </c>
      <c r="J2671" s="164">
        <f t="shared" ca="1" si="661"/>
        <v>9.9834864788922566</v>
      </c>
      <c r="K2671" s="164">
        <f t="shared" ca="1" si="662"/>
        <v>0.68659162876732049</v>
      </c>
      <c r="L2671" s="164">
        <f t="shared" ca="1" si="663"/>
        <v>1.3062965406212987</v>
      </c>
      <c r="M2671" s="20">
        <f t="shared" ca="1" si="664"/>
        <v>5.2711835830183631</v>
      </c>
      <c r="N2671" s="20">
        <f t="shared" ca="1" si="665"/>
        <v>1.9316329598373239</v>
      </c>
      <c r="O2671" s="20">
        <f t="shared" ca="1" si="656"/>
        <v>12780118.075274525</v>
      </c>
      <c r="P2671" s="20">
        <f t="shared" ca="1" si="657"/>
        <v>46128706.713509254</v>
      </c>
      <c r="Q2671" s="20">
        <f t="shared" ca="1" si="658"/>
        <v>81916.692138503568</v>
      </c>
      <c r="R2671" s="20">
        <f t="shared" ca="1" si="659"/>
        <v>58990741.480922282</v>
      </c>
      <c r="AD2671">
        <f t="shared" ca="1" si="666"/>
        <v>-1.6053198390187964</v>
      </c>
      <c r="AE2671">
        <f t="shared" ca="1" si="667"/>
        <v>-1.6531924567475649</v>
      </c>
      <c r="AF2671">
        <f t="shared" ca="1" si="668"/>
        <v>1.1508329887938222</v>
      </c>
      <c r="AG2671">
        <f t="shared" ca="1" si="669"/>
        <v>0.98316609373317565</v>
      </c>
      <c r="AH2671">
        <f t="shared" ca="1" si="670"/>
        <v>0.83464842557595975</v>
      </c>
      <c r="AI2671">
        <f t="shared" ca="1" si="671"/>
        <v>0.24765664820898348</v>
      </c>
    </row>
    <row r="2672" spans="1:35">
      <c r="A2672" s="20"/>
      <c r="B2672" s="20"/>
      <c r="C2672" s="20">
        <f ca="1"/>
        <v>0.5711685937080917</v>
      </c>
      <c r="D2672" s="20">
        <f ca="1"/>
        <v>-0.58013663374163538</v>
      </c>
      <c r="E2672" s="20">
        <f ca="1"/>
        <v>0.87229550755989416</v>
      </c>
      <c r="F2672" s="20">
        <f ca="1"/>
        <v>-0.41314085254267591</v>
      </c>
      <c r="G2672" s="20">
        <f ca="1"/>
        <v>-0.37869629563586465</v>
      </c>
      <c r="H2672" s="20">
        <f ca="1"/>
        <v>0.48706551638107387</v>
      </c>
      <c r="I2672" s="164">
        <f t="shared" ca="1" si="660"/>
        <v>21.427290930764265</v>
      </c>
      <c r="J2672" s="164">
        <f t="shared" ca="1" si="661"/>
        <v>15.113024345930322</v>
      </c>
      <c r="K2672" s="164">
        <f t="shared" ca="1" si="662"/>
        <v>0.63508703208526551</v>
      </c>
      <c r="L2672" s="164">
        <f t="shared" ca="1" si="663"/>
        <v>1.1191135342921872</v>
      </c>
      <c r="M2672" s="20">
        <f t="shared" ca="1" si="664"/>
        <v>4.667786535501584</v>
      </c>
      <c r="N2672" s="20">
        <f t="shared" ca="1" si="665"/>
        <v>1.9167641893609149</v>
      </c>
      <c r="O2672" s="20">
        <f t="shared" ca="1" si="656"/>
        <v>19483657.226026539</v>
      </c>
      <c r="P2672" s="20">
        <f t="shared" ca="1" si="657"/>
        <v>48937450.989910275</v>
      </c>
      <c r="Q2672" s="20">
        <f t="shared" ca="1" si="658"/>
        <v>417529.84583685861</v>
      </c>
      <c r="R2672" s="20">
        <f t="shared" ca="1" si="659"/>
        <v>68838638.061773673</v>
      </c>
      <c r="AD2672">
        <f t="shared" ca="1" si="666"/>
        <v>0.20079876960297646</v>
      </c>
      <c r="AE2672">
        <f t="shared" ca="1" si="667"/>
        <v>6.8128975144403442E-2</v>
      </c>
      <c r="AF2672">
        <f t="shared" ca="1" si="668"/>
        <v>0.68260938259332227</v>
      </c>
      <c r="AG2672">
        <f t="shared" ca="1" si="669"/>
        <v>0.13233424678266872</v>
      </c>
      <c r="AH2672">
        <f t="shared" ca="1" si="670"/>
        <v>0.1642072616684272</v>
      </c>
      <c r="AI2672">
        <f t="shared" ca="1" si="671"/>
        <v>0.2074707820565263</v>
      </c>
    </row>
    <row r="2673" spans="1:35">
      <c r="A2673" s="20"/>
      <c r="B2673" s="20"/>
      <c r="C2673" s="20">
        <f ca="1"/>
        <v>-0.5731659520440594</v>
      </c>
      <c r="D2673" s="20">
        <f ca="1"/>
        <v>-0.83061962532430311</v>
      </c>
      <c r="E2673" s="20">
        <f ca="1"/>
        <v>-0.67261081816815793</v>
      </c>
      <c r="F2673" s="20">
        <f ca="1"/>
        <v>0.15445887765233063</v>
      </c>
      <c r="G2673" s="20">
        <f ca="1"/>
        <v>8.1607023088566863E-2</v>
      </c>
      <c r="H2673" s="20">
        <f ca="1"/>
        <v>1.8372723147222711</v>
      </c>
      <c r="I2673" s="164">
        <f t="shared" ca="1" si="660"/>
        <v>15.151438282161097</v>
      </c>
      <c r="J2673" s="164">
        <f t="shared" ca="1" si="661"/>
        <v>11.255446485454536</v>
      </c>
      <c r="K2673" s="164">
        <f t="shared" ca="1" si="662"/>
        <v>0.52958085322885884</v>
      </c>
      <c r="L2673" s="164">
        <f t="shared" ca="1" si="663"/>
        <v>1.1953133234808841</v>
      </c>
      <c r="M2673" s="20">
        <f t="shared" ca="1" si="664"/>
        <v>5.8350766954464639</v>
      </c>
      <c r="N2673" s="20">
        <f t="shared" ca="1" si="665"/>
        <v>2.4632533522436324</v>
      </c>
      <c r="O2673" s="20">
        <f t="shared" ca="1" si="656"/>
        <v>14079853.40560255</v>
      </c>
      <c r="P2673" s="20">
        <f t="shared" ca="1" si="657"/>
        <v>44556570.38865485</v>
      </c>
      <c r="Q2673" s="20">
        <f t="shared" ca="1" si="658"/>
        <v>634323.77680946956</v>
      </c>
      <c r="R2673" s="20">
        <f t="shared" ca="1" si="659"/>
        <v>59270747.571066871</v>
      </c>
      <c r="AD2673">
        <f t="shared" ca="1" si="666"/>
        <v>-1.322466436368666</v>
      </c>
      <c r="AE2673">
        <f t="shared" ca="1" si="667"/>
        <v>-1.226360239780357</v>
      </c>
      <c r="AF2673">
        <f t="shared" ca="1" si="668"/>
        <v>-0.27653769791946564</v>
      </c>
      <c r="AG2673">
        <f t="shared" ca="1" si="669"/>
        <v>0.47869692491310917</v>
      </c>
      <c r="AH2673">
        <f t="shared" ca="1" si="670"/>
        <v>1.4611963282738489</v>
      </c>
      <c r="AI2673">
        <f t="shared" ca="1" si="671"/>
        <v>1.6844685195773841</v>
      </c>
    </row>
    <row r="2674" spans="1:35">
      <c r="A2674" s="20"/>
      <c r="B2674" s="20"/>
      <c r="C2674" s="20">
        <f ca="1"/>
        <v>0.69086413890542142</v>
      </c>
      <c r="D2674" s="20">
        <f ca="1"/>
        <v>1.0349220007442437</v>
      </c>
      <c r="E2674" s="20">
        <f ca="1"/>
        <v>-0.63431443321496628</v>
      </c>
      <c r="F2674" s="20">
        <f ca="1"/>
        <v>0.56099420771246455</v>
      </c>
      <c r="G2674" s="20">
        <f ca="1"/>
        <v>-1.8131763192768304</v>
      </c>
      <c r="H2674" s="20">
        <f ca="1"/>
        <v>-0.32678996063716881</v>
      </c>
      <c r="I2674" s="164">
        <f t="shared" ca="1" si="660"/>
        <v>27.802684236551478</v>
      </c>
      <c r="J2674" s="164">
        <f t="shared" ca="1" si="661"/>
        <v>19.914307481915657</v>
      </c>
      <c r="K2674" s="164">
        <f t="shared" ca="1" si="662"/>
        <v>0.46506948186098535</v>
      </c>
      <c r="L2674" s="164">
        <f t="shared" ca="1" si="663"/>
        <v>1.0218001374988603</v>
      </c>
      <c r="M2674" s="20">
        <f t="shared" ca="1" si="664"/>
        <v>2.4957626680767628</v>
      </c>
      <c r="N2674" s="20">
        <f t="shared" ca="1" si="665"/>
        <v>1.2578136823246535</v>
      </c>
      <c r="O2674" s="20">
        <f t="shared" ca="1" si="656"/>
        <v>25443787.588748377</v>
      </c>
      <c r="P2674" s="20">
        <f t="shared" ca="1" si="657"/>
        <v>52897432.235631913</v>
      </c>
      <c r="Q2674" s="20">
        <f t="shared" ca="1" si="658"/>
        <v>612865.97002945852</v>
      </c>
      <c r="R2674" s="20">
        <f t="shared" ca="1" si="659"/>
        <v>78954085.794409752</v>
      </c>
      <c r="AD2674">
        <f t="shared" ca="1" si="666"/>
        <v>1.7482243292600668</v>
      </c>
      <c r="AE2674">
        <f t="shared" ca="1" si="667"/>
        <v>1.6792978127233742</v>
      </c>
      <c r="AF2674">
        <f t="shared" ca="1" si="668"/>
        <v>-0.86300471035467918</v>
      </c>
      <c r="AG2674">
        <f t="shared" ca="1" si="669"/>
        <v>-0.30999937500518082</v>
      </c>
      <c r="AH2674">
        <f t="shared" ca="1" si="670"/>
        <v>-2.2491525910258185</v>
      </c>
      <c r="AI2674">
        <f t="shared" ca="1" si="671"/>
        <v>-1.5734765342576935</v>
      </c>
    </row>
    <row r="2675" spans="1:35">
      <c r="A2675" s="20"/>
      <c r="B2675" s="20"/>
      <c r="C2675" s="20">
        <f ca="1"/>
        <v>1.3668327374498703</v>
      </c>
      <c r="D2675" s="20">
        <f ca="1"/>
        <v>2.6440539540684131</v>
      </c>
      <c r="E2675" s="20">
        <f ca="1"/>
        <v>2.4684811125539712</v>
      </c>
      <c r="F2675" s="20">
        <f ca="1"/>
        <v>0.56040770422671837</v>
      </c>
      <c r="G2675" s="20">
        <f ca="1"/>
        <v>0.59382230752912568</v>
      </c>
      <c r="H2675" s="20">
        <f ca="1"/>
        <v>0.99486400096503491</v>
      </c>
      <c r="I2675" s="164">
        <f t="shared" ca="1" si="660"/>
        <v>37.752199435175704</v>
      </c>
      <c r="J2675" s="164">
        <f t="shared" ca="1" si="661"/>
        <v>27.482224252901027</v>
      </c>
      <c r="K2675" s="164">
        <f t="shared" ca="1" si="662"/>
        <v>0.96421359864249157</v>
      </c>
      <c r="L2675" s="164">
        <f t="shared" ca="1" si="663"/>
        <v>1.6707178354113101</v>
      </c>
      <c r="M2675" s="20">
        <f t="shared" ca="1" si="664"/>
        <v>6.4576264137631858</v>
      </c>
      <c r="N2675" s="20">
        <f t="shared" ca="1" si="665"/>
        <v>2.8182623284658348</v>
      </c>
      <c r="O2675" s="20">
        <f t="shared" ca="1" si="656"/>
        <v>34785220.948022239</v>
      </c>
      <c r="P2675" s="20">
        <f t="shared" ca="1" si="657"/>
        <v>78805763.625032559</v>
      </c>
      <c r="Q2675" s="20">
        <f t="shared" ca="1" si="658"/>
        <v>856253.14002779557</v>
      </c>
      <c r="R2675" s="20">
        <f t="shared" ca="1" si="659"/>
        <v>114447237.71308258</v>
      </c>
      <c r="AD2675">
        <f t="shared" ca="1" si="666"/>
        <v>4.1631552027125496</v>
      </c>
      <c r="AE2675">
        <f t="shared" ca="1" si="667"/>
        <v>4.2188671989600763</v>
      </c>
      <c r="AF2675">
        <f t="shared" ca="1" si="668"/>
        <v>3.6746690785681047</v>
      </c>
      <c r="AG2675">
        <f t="shared" ca="1" si="669"/>
        <v>2.6396265245968635</v>
      </c>
      <c r="AH2675">
        <f t="shared" ca="1" si="670"/>
        <v>2.1529182375146512</v>
      </c>
      <c r="AI2675">
        <f t="shared" ca="1" si="671"/>
        <v>2.6439522390968504</v>
      </c>
    </row>
    <row r="2676" spans="1:35">
      <c r="A2676" s="20"/>
      <c r="B2676" s="20"/>
      <c r="C2676" s="20">
        <f ca="1"/>
        <v>6.0051759066458009E-2</v>
      </c>
      <c r="D2676" s="20">
        <f ca="1"/>
        <v>-1.0467320146433821</v>
      </c>
      <c r="E2676" s="20">
        <f ca="1"/>
        <v>0.28913044157090911</v>
      </c>
      <c r="F2676" s="20">
        <f ca="1"/>
        <v>-0.4072130135816463</v>
      </c>
      <c r="G2676" s="20">
        <f ca="1"/>
        <v>-1.2640867991442084</v>
      </c>
      <c r="H2676" s="20">
        <f ca="1"/>
        <v>0.33237699505704327</v>
      </c>
      <c r="I2676" s="164">
        <f t="shared" ca="1" si="660"/>
        <v>17.566315210580495</v>
      </c>
      <c r="J2676" s="164">
        <f t="shared" ca="1" si="661"/>
        <v>12.264680824342914</v>
      </c>
      <c r="K2676" s="164">
        <f t="shared" ca="1" si="662"/>
        <v>0.51935746028634555</v>
      </c>
      <c r="L2676" s="164">
        <f t="shared" ca="1" si="663"/>
        <v>0.96784401894472483</v>
      </c>
      <c r="M2676" s="20">
        <f t="shared" ca="1" si="664"/>
        <v>3.6444601749820462</v>
      </c>
      <c r="N2676" s="20">
        <f t="shared" ca="1" si="665"/>
        <v>1.5176687084605702</v>
      </c>
      <c r="O2676" s="20">
        <f t="shared" ca="1" si="656"/>
        <v>15905812.100563431</v>
      </c>
      <c r="P2676" s="20">
        <f t="shared" ca="1" si="657"/>
        <v>41360655.407612905</v>
      </c>
      <c r="Q2676" s="20">
        <f t="shared" ca="1" si="658"/>
        <v>361287.49916605244</v>
      </c>
      <c r="R2676" s="20">
        <f t="shared" ca="1" si="659"/>
        <v>57627755.007342383</v>
      </c>
      <c r="AD2676">
        <f t="shared" ca="1" si="666"/>
        <v>-0.73633125956784107</v>
      </c>
      <c r="AE2676">
        <f t="shared" ca="1" si="667"/>
        <v>-0.88769099854264644</v>
      </c>
      <c r="AF2676">
        <f t="shared" ca="1" si="668"/>
        <v>-0.36947763376049564</v>
      </c>
      <c r="AG2676">
        <f t="shared" ca="1" si="669"/>
        <v>-0.55525445934216022</v>
      </c>
      <c r="AH2676">
        <f t="shared" ca="1" si="670"/>
        <v>-0.9728220277977262</v>
      </c>
      <c r="AI2676">
        <f t="shared" ca="1" si="671"/>
        <v>-0.87116565280926994</v>
      </c>
    </row>
    <row r="2677" spans="1:35">
      <c r="A2677" s="20"/>
      <c r="B2677" s="20"/>
      <c r="C2677" s="20">
        <f ca="1"/>
        <v>0.28142707766637293</v>
      </c>
      <c r="D2677" s="20">
        <f ca="1"/>
        <v>-0.90907042151302386</v>
      </c>
      <c r="E2677" s="20">
        <f ca="1"/>
        <v>-1.7048794625929058</v>
      </c>
      <c r="F2677" s="20">
        <f ca="1"/>
        <v>-1.6545655569700983</v>
      </c>
      <c r="G2677" s="20">
        <f ca="1"/>
        <v>0.46017677819961034</v>
      </c>
      <c r="H2677" s="20">
        <f ca="1"/>
        <v>-0.84960822584614726</v>
      </c>
      <c r="I2677" s="164">
        <f t="shared" ca="1" si="660"/>
        <v>16.288737792518525</v>
      </c>
      <c r="J2677" s="164">
        <f t="shared" ca="1" si="661"/>
        <v>11.879423627097276</v>
      </c>
      <c r="K2677" s="164">
        <f t="shared" ca="1" si="662"/>
        <v>0.27045850537619287</v>
      </c>
      <c r="L2677" s="164">
        <f t="shared" ca="1" si="663"/>
        <v>0.49025660114008907</v>
      </c>
      <c r="M2677" s="20">
        <f t="shared" ca="1" si="664"/>
        <v>3.354251178649843</v>
      </c>
      <c r="N2677" s="20">
        <f t="shared" ca="1" si="665"/>
        <v>1.2308510254034379</v>
      </c>
      <c r="O2677" s="20">
        <f t="shared" ca="1" si="656"/>
        <v>15019080.59943142</v>
      </c>
      <c r="P2677" s="20">
        <f t="shared" ca="1" si="657"/>
        <v>28320735.996675804</v>
      </c>
      <c r="Q2677" s="20">
        <f t="shared" ca="1" si="658"/>
        <v>54878.940900613758</v>
      </c>
      <c r="R2677" s="20">
        <f t="shared" ca="1" si="659"/>
        <v>43394695.537007838</v>
      </c>
      <c r="AD2677">
        <f t="shared" ca="1" si="666"/>
        <v>-1.0464228658935626</v>
      </c>
      <c r="AE2677">
        <f t="shared" ca="1" si="667"/>
        <v>-1.0169719372156789</v>
      </c>
      <c r="AF2677">
        <f t="shared" ca="1" si="668"/>
        <v>-2.6321954056709744</v>
      </c>
      <c r="AG2677">
        <f t="shared" ca="1" si="669"/>
        <v>-2.7261063584541407</v>
      </c>
      <c r="AH2677">
        <f t="shared" ca="1" si="670"/>
        <v>-1.2952764681668403</v>
      </c>
      <c r="AI2677">
        <f t="shared" ca="1" si="671"/>
        <v>-1.6463485799907085</v>
      </c>
    </row>
    <row r="2678" spans="1:35">
      <c r="A2678" s="20"/>
      <c r="B2678" s="20"/>
      <c r="C2678" s="20">
        <f ca="1"/>
        <v>1.3626213763887325</v>
      </c>
      <c r="D2678" s="20">
        <f ca="1"/>
        <v>0.20966242951138306</v>
      </c>
      <c r="E2678" s="20">
        <f ca="1"/>
        <v>0.31457067395287391</v>
      </c>
      <c r="F2678" s="20">
        <f ca="1"/>
        <v>0.82203925356533925</v>
      </c>
      <c r="G2678" s="20">
        <f ca="1"/>
        <v>-1.1826387332371997</v>
      </c>
      <c r="H2678" s="20">
        <f ca="1"/>
        <v>-0.12184465332411257</v>
      </c>
      <c r="I2678" s="164">
        <f t="shared" ca="1" si="660"/>
        <v>27.986660367830542</v>
      </c>
      <c r="J2678" s="164">
        <f t="shared" ca="1" si="661"/>
        <v>19.545473945599451</v>
      </c>
      <c r="K2678" s="164">
        <f t="shared" ca="1" si="662"/>
        <v>0.61572215331990388</v>
      </c>
      <c r="L2678" s="164">
        <f t="shared" ca="1" si="663"/>
        <v>1.2489588810381911</v>
      </c>
      <c r="M2678" s="20">
        <f t="shared" ca="1" si="664"/>
        <v>3.5568666172479575</v>
      </c>
      <c r="N2678" s="20">
        <f t="shared" ca="1" si="665"/>
        <v>1.628582015455291</v>
      </c>
      <c r="O2678" s="20">
        <f t="shared" ca="1" si="656"/>
        <v>25345209.604651246</v>
      </c>
      <c r="P2678" s="20">
        <f t="shared" ca="1" si="657"/>
        <v>58677220.464260243</v>
      </c>
      <c r="Q2678" s="20">
        <f t="shared" ca="1" si="658"/>
        <v>599153.46218664153</v>
      </c>
      <c r="R2678" s="20">
        <f t="shared" ca="1" si="659"/>
        <v>84621583.531098127</v>
      </c>
      <c r="AD2678">
        <f t="shared" ca="1" si="666"/>
        <v>1.7928787300559565</v>
      </c>
      <c r="AE2678">
        <f t="shared" ca="1" si="667"/>
        <v>1.5555281696642453</v>
      </c>
      <c r="AF2678">
        <f t="shared" ca="1" si="668"/>
        <v>0.50656503018094368</v>
      </c>
      <c r="AG2678">
        <f t="shared" ca="1" si="669"/>
        <v>0.72254036835541369</v>
      </c>
      <c r="AH2678">
        <f t="shared" ca="1" si="670"/>
        <v>-1.0701482030578244</v>
      </c>
      <c r="AI2678">
        <f t="shared" ca="1" si="671"/>
        <v>-0.57139995822894318</v>
      </c>
    </row>
    <row r="2679" spans="1:35">
      <c r="A2679" s="20"/>
      <c r="B2679" s="20"/>
      <c r="C2679" s="20">
        <f ca="1"/>
        <v>-8.2807997834094343E-2</v>
      </c>
      <c r="D2679" s="20">
        <f ca="1"/>
        <v>-1.430958768634516</v>
      </c>
      <c r="E2679" s="20">
        <f ca="1"/>
        <v>-0.13863981373330622</v>
      </c>
      <c r="F2679" s="20">
        <f ca="1"/>
        <v>-0.4542631989143982</v>
      </c>
      <c r="G2679" s="20">
        <f ca="1"/>
        <v>0.24493949800368867</v>
      </c>
      <c r="H2679" s="20">
        <f ca="1"/>
        <v>0.93675894861592301</v>
      </c>
      <c r="I2679" s="164">
        <f t="shared" ca="1" si="660"/>
        <v>14.772057362224192</v>
      </c>
      <c r="J2679" s="164">
        <f t="shared" ca="1" si="661"/>
        <v>10.557310119632326</v>
      </c>
      <c r="K2679" s="164">
        <f t="shared" ca="1" si="662"/>
        <v>0.53784930788988217</v>
      </c>
      <c r="L2679" s="164">
        <f t="shared" ca="1" si="663"/>
        <v>1.0558501886672838</v>
      </c>
      <c r="M2679" s="20">
        <f t="shared" ca="1" si="664"/>
        <v>5.3204352505675265</v>
      </c>
      <c r="N2679" s="20">
        <f t="shared" ca="1" si="665"/>
        <v>2.124570343787914</v>
      </c>
      <c r="O2679" s="20">
        <f t="shared" ca="1" si="656"/>
        <v>13505251.150212215</v>
      </c>
      <c r="P2679" s="20">
        <f t="shared" ca="1" si="657"/>
        <v>40742416.000274584</v>
      </c>
      <c r="Q2679" s="20">
        <f t="shared" ca="1" si="658"/>
        <v>375237.11788916576</v>
      </c>
      <c r="R2679" s="20">
        <f t="shared" ca="1" si="659"/>
        <v>54622904.268375963</v>
      </c>
      <c r="AD2679">
        <f t="shared" ca="1" si="666"/>
        <v>-1.4145491839261672</v>
      </c>
      <c r="AE2679">
        <f t="shared" ca="1" si="667"/>
        <v>-1.4606341880428435</v>
      </c>
      <c r="AF2679">
        <f t="shared" ca="1" si="668"/>
        <v>-0.20136992827379926</v>
      </c>
      <c r="AG2679">
        <f t="shared" ca="1" si="669"/>
        <v>-0.15522641514871072</v>
      </c>
      <c r="AH2679">
        <f t="shared" ca="1" si="670"/>
        <v>0.88937250063058571</v>
      </c>
      <c r="AI2679">
        <f t="shared" ca="1" si="671"/>
        <v>0.76910903726463176</v>
      </c>
    </row>
    <row r="2680" spans="1:35">
      <c r="A2680" s="20"/>
      <c r="B2680" s="20"/>
      <c r="C2680" s="20">
        <f ca="1"/>
        <v>-0.70498611412218226</v>
      </c>
      <c r="D2680" s="20">
        <f ca="1"/>
        <v>0.19640143488823031</v>
      </c>
      <c r="E2680" s="20">
        <f ca="1"/>
        <v>-1.2402309966924505</v>
      </c>
      <c r="F2680" s="20">
        <f ca="1"/>
        <v>-0.13471974740489587</v>
      </c>
      <c r="G2680" s="20">
        <f ca="1"/>
        <v>-0.49244932233339556</v>
      </c>
      <c r="H2680" s="20">
        <f ca="1"/>
        <v>-1.284270222557985</v>
      </c>
      <c r="I2680" s="164">
        <f t="shared" ca="1" si="660"/>
        <v>17.540075893449831</v>
      </c>
      <c r="J2680" s="164">
        <f t="shared" ca="1" si="661"/>
        <v>12.90550386121895</v>
      </c>
      <c r="K2680" s="164">
        <f t="shared" ca="1" si="662"/>
        <v>0.35241641912713539</v>
      </c>
      <c r="L2680" s="164">
        <f t="shared" ca="1" si="663"/>
        <v>0.7650695323487291</v>
      </c>
      <c r="M2680" s="20">
        <f t="shared" ca="1" si="664"/>
        <v>2.7796846396017765</v>
      </c>
      <c r="N2680" s="20">
        <f t="shared" ca="1" si="665"/>
        <v>1.0786197384124885</v>
      </c>
      <c r="O2680" s="20">
        <f t="shared" ca="1" si="656"/>
        <v>16233548.087873448</v>
      </c>
      <c r="P2680" s="20">
        <f t="shared" ca="1" si="657"/>
        <v>36338894.893098094</v>
      </c>
      <c r="Q2680" s="20">
        <f t="shared" ca="1" si="658"/>
        <v>143488.64578105658</v>
      </c>
      <c r="R2680" s="20">
        <f t="shared" ca="1" si="659"/>
        <v>52715931.6267526</v>
      </c>
      <c r="AD2680">
        <f t="shared" ca="1" si="666"/>
        <v>-0.74270002586169181</v>
      </c>
      <c r="AE2680">
        <f t="shared" ca="1" si="667"/>
        <v>-0.67264971100035231</v>
      </c>
      <c r="AF2680">
        <f t="shared" ca="1" si="668"/>
        <v>-1.8871234624805875</v>
      </c>
      <c r="AG2680">
        <f t="shared" ca="1" si="669"/>
        <v>-1.4769566711421405</v>
      </c>
      <c r="AH2680">
        <f t="shared" ca="1" si="670"/>
        <v>-1.9336837337758033</v>
      </c>
      <c r="AI2680">
        <f t="shared" ca="1" si="671"/>
        <v>-2.0577844907770584</v>
      </c>
    </row>
    <row r="2681" spans="1:35">
      <c r="A2681" s="20"/>
      <c r="B2681" s="20"/>
      <c r="C2681" s="20">
        <f ca="1"/>
        <v>0.82591729736230968</v>
      </c>
      <c r="D2681" s="20">
        <f ca="1"/>
        <v>-1.7313922476402892</v>
      </c>
      <c r="E2681" s="20">
        <f ca="1"/>
        <v>-0.78611809452851489</v>
      </c>
      <c r="F2681" s="20">
        <f ca="1"/>
        <v>0.94455875677001311</v>
      </c>
      <c r="G2681" s="20">
        <f ca="1"/>
        <v>-0.61090280601144886</v>
      </c>
      <c r="H2681" s="20">
        <f ca="1"/>
        <v>-1.6189827390215121</v>
      </c>
      <c r="I2681" s="164">
        <f t="shared" ca="1" si="660"/>
        <v>17.404295548091433</v>
      </c>
      <c r="J2681" s="164">
        <f t="shared" ca="1" si="661"/>
        <v>11.480605018014183</v>
      </c>
      <c r="K2681" s="164">
        <f t="shared" ca="1" si="662"/>
        <v>0.45201827855211674</v>
      </c>
      <c r="L2681" s="164">
        <f t="shared" ca="1" si="663"/>
        <v>1.0276647356785453</v>
      </c>
      <c r="M2681" s="20">
        <f t="shared" ca="1" si="664"/>
        <v>2.8155036614268334</v>
      </c>
      <c r="N2681" s="20">
        <f t="shared" ca="1" si="665"/>
        <v>1.0784458850792382</v>
      </c>
      <c r="O2681" s="20">
        <f t="shared" ca="1" si="656"/>
        <v>15401292.50038431</v>
      </c>
      <c r="P2681" s="20">
        <f t="shared" ca="1" si="657"/>
        <v>42672848.485942952</v>
      </c>
      <c r="Q2681" s="20">
        <f t="shared" ca="1" si="658"/>
        <v>121798.58171808872</v>
      </c>
      <c r="R2681" s="20">
        <f t="shared" ca="1" si="659"/>
        <v>58195939.568045348</v>
      </c>
      <c r="AD2681">
        <f t="shared" ca="1" si="666"/>
        <v>-0.77565642036615734</v>
      </c>
      <c r="AE2681">
        <f t="shared" ca="1" si="667"/>
        <v>-1.1508036852301402</v>
      </c>
      <c r="AF2681">
        <f t="shared" ca="1" si="668"/>
        <v>-0.98165201316257589</v>
      </c>
      <c r="AG2681">
        <f t="shared" ca="1" si="669"/>
        <v>-0.28334211055206737</v>
      </c>
      <c r="AH2681">
        <f t="shared" ca="1" si="670"/>
        <v>-1.8938848206368513</v>
      </c>
      <c r="AI2681">
        <f t="shared" ca="1" si="671"/>
        <v>-2.0582543646507081</v>
      </c>
    </row>
    <row r="2682" spans="1:35">
      <c r="A2682" s="20"/>
      <c r="B2682" s="20"/>
      <c r="C2682" s="20">
        <f ca="1"/>
        <v>0.33120498406209126</v>
      </c>
      <c r="D2682" s="20">
        <f ca="1"/>
        <v>0.25786064656162688</v>
      </c>
      <c r="E2682" s="20">
        <f ca="1"/>
        <v>-0.13463326637753076</v>
      </c>
      <c r="F2682" s="20">
        <f ca="1"/>
        <v>1.2908779914139232</v>
      </c>
      <c r="G2682" s="20">
        <f ca="1"/>
        <v>1.8194143388995121</v>
      </c>
      <c r="H2682" s="20">
        <f ca="1"/>
        <v>-0.87512115716072236</v>
      </c>
      <c r="I2682" s="164">
        <f t="shared" ca="1" si="660"/>
        <v>22.439476519625845</v>
      </c>
      <c r="J2682" s="164">
        <f t="shared" ca="1" si="661"/>
        <v>16.187057760018426</v>
      </c>
      <c r="K2682" s="164">
        <f t="shared" ca="1" si="662"/>
        <v>0.67047159980115123</v>
      </c>
      <c r="L2682" s="164">
        <f t="shared" ca="1" si="663"/>
        <v>1.4123771601083028</v>
      </c>
      <c r="M2682" s="20">
        <f t="shared" ca="1" si="664"/>
        <v>5.7921010729658153</v>
      </c>
      <c r="N2682" s="20">
        <f t="shared" ca="1" si="665"/>
        <v>2.2490163178820564</v>
      </c>
      <c r="O2682" s="20">
        <f t="shared" ca="1" si="656"/>
        <v>20596164.802634504</v>
      </c>
      <c r="P2682" s="20">
        <f t="shared" ca="1" si="657"/>
        <v>57171687.003902562</v>
      </c>
      <c r="Q2682" s="20">
        <f t="shared" ca="1" si="658"/>
        <v>301623.92491728184</v>
      </c>
      <c r="R2682" s="20">
        <f t="shared" ca="1" si="659"/>
        <v>78069475.731454343</v>
      </c>
      <c r="AD2682">
        <f t="shared" ca="1" si="666"/>
        <v>0.44647488340433089</v>
      </c>
      <c r="AE2682">
        <f t="shared" ca="1" si="667"/>
        <v>0.42854287248940431</v>
      </c>
      <c r="AF2682">
        <f t="shared" ca="1" si="668"/>
        <v>1.0042872709195558</v>
      </c>
      <c r="AG2682">
        <f t="shared" ca="1" si="669"/>
        <v>1.4653507277650129</v>
      </c>
      <c r="AH2682">
        <f t="shared" ca="1" si="670"/>
        <v>1.4134456366286847</v>
      </c>
      <c r="AI2682">
        <f t="shared" ca="1" si="671"/>
        <v>1.1054495077893414</v>
      </c>
    </row>
    <row r="2683" spans="1:35">
      <c r="A2683" s="20"/>
      <c r="B2683" s="20"/>
      <c r="C2683" s="20">
        <f ca="1"/>
        <v>-1.877860791746041</v>
      </c>
      <c r="D2683" s="20">
        <f ca="1"/>
        <v>0.70027189256702915</v>
      </c>
      <c r="E2683" s="20">
        <f ca="1"/>
        <v>1.0559779018329207</v>
      </c>
      <c r="F2683" s="20">
        <f ca="1"/>
        <v>-1.0760246218698388</v>
      </c>
      <c r="G2683" s="20">
        <f ca="1"/>
        <v>-1.1140894796192229</v>
      </c>
      <c r="H2683" s="20">
        <f ca="1"/>
        <v>0.22601906511304862</v>
      </c>
      <c r="I2683" s="164">
        <f t="shared" ca="1" si="660"/>
        <v>16.174658707783635</v>
      </c>
      <c r="J2683" s="164">
        <f t="shared" ca="1" si="661"/>
        <v>12.348094356341422</v>
      </c>
      <c r="K2683" s="164">
        <f t="shared" ca="1" si="662"/>
        <v>0.55701758207847663</v>
      </c>
      <c r="L2683" s="164">
        <f t="shared" ca="1" si="663"/>
        <v>0.88218197786516084</v>
      </c>
      <c r="M2683" s="20">
        <f t="shared" ca="1" si="664"/>
        <v>3.8596548224882348</v>
      </c>
      <c r="N2683" s="20">
        <f t="shared" ca="1" si="665"/>
        <v>1.5234525153850254</v>
      </c>
      <c r="O2683" s="20">
        <f t="shared" ca="1" si="656"/>
        <v>15208171.912740648</v>
      </c>
      <c r="P2683" s="20">
        <f t="shared" ca="1" si="657"/>
        <v>37862535.191920869</v>
      </c>
      <c r="Q2683" s="20">
        <f t="shared" ca="1" si="658"/>
        <v>242399.57590770506</v>
      </c>
      <c r="R2683" s="20">
        <f t="shared" ca="1" si="659"/>
        <v>53313106.680569224</v>
      </c>
      <c r="AD2683">
        <f t="shared" ca="1" si="666"/>
        <v>-1.0741119641301857</v>
      </c>
      <c r="AE2683">
        <f t="shared" ca="1" si="667"/>
        <v>-0.8596998804223418</v>
      </c>
      <c r="AF2683">
        <f t="shared" ca="1" si="668"/>
        <v>-2.7112890195667781E-2</v>
      </c>
      <c r="AG2683">
        <f t="shared" ca="1" si="669"/>
        <v>-0.94462737334017854</v>
      </c>
      <c r="AH2683">
        <f t="shared" ca="1" si="670"/>
        <v>-0.73371686390196078</v>
      </c>
      <c r="AI2683">
        <f t="shared" ca="1" si="671"/>
        <v>-0.85553374220263423</v>
      </c>
    </row>
    <row r="2684" spans="1:35">
      <c r="A2684" s="20"/>
      <c r="B2684" s="20"/>
      <c r="C2684" s="20">
        <f ca="1"/>
        <v>2.0940056779158218</v>
      </c>
      <c r="D2684" s="20">
        <f ca="1"/>
        <v>-0.82237735899580189</v>
      </c>
      <c r="E2684" s="20">
        <f ca="1"/>
        <v>-0.47147069502773825</v>
      </c>
      <c r="F2684" s="20">
        <f ca="1"/>
        <v>-0.52973833177287732</v>
      </c>
      <c r="G2684" s="20">
        <f ca="1"/>
        <v>-0.34673605979872496</v>
      </c>
      <c r="H2684" s="20">
        <f ca="1"/>
        <v>1.4597770286740075</v>
      </c>
      <c r="I2684" s="164">
        <f t="shared" ca="1" si="660"/>
        <v>26.111876388183106</v>
      </c>
      <c r="J2684" s="164">
        <f t="shared" ca="1" si="661"/>
        <v>18.342686647265182</v>
      </c>
      <c r="K2684" s="164">
        <f t="shared" ca="1" si="662"/>
        <v>0.5313020880223821</v>
      </c>
      <c r="L2684" s="164">
        <f t="shared" ca="1" si="663"/>
        <v>1.0641935630987069</v>
      </c>
      <c r="M2684" s="20">
        <f t="shared" ca="1" si="664"/>
        <v>4.8159808584564052</v>
      </c>
      <c r="N2684" s="20">
        <f t="shared" ca="1" si="665"/>
        <v>2.1637824572751065</v>
      </c>
      <c r="O2684" s="20">
        <f t="shared" ca="1" si="656"/>
        <v>23704048.557098333</v>
      </c>
      <c r="P2684" s="20">
        <f t="shared" ca="1" si="657"/>
        <v>52255805.875905067</v>
      </c>
      <c r="Q2684" s="20">
        <f t="shared" ca="1" si="658"/>
        <v>742205.51128837501</v>
      </c>
      <c r="R2684" s="20">
        <f t="shared" ca="1" si="659"/>
        <v>76702059.94429177</v>
      </c>
      <c r="AD2684">
        <f t="shared" ca="1" si="666"/>
        <v>1.3378340748017243</v>
      </c>
      <c r="AE2684">
        <f t="shared" ca="1" si="667"/>
        <v>1.1519082708943571</v>
      </c>
      <c r="AF2684">
        <f t="shared" ca="1" si="668"/>
        <v>-0.26089010888743569</v>
      </c>
      <c r="AG2684">
        <f t="shared" ca="1" si="669"/>
        <v>-0.11730198591496888</v>
      </c>
      <c r="AH2684">
        <f t="shared" ca="1" si="670"/>
        <v>0.32886762050711738</v>
      </c>
      <c r="AI2684">
        <f t="shared" ca="1" si="671"/>
        <v>0.87508772236515286</v>
      </c>
    </row>
    <row r="2685" spans="1:35">
      <c r="A2685" s="20"/>
      <c r="B2685" s="20"/>
      <c r="C2685" s="20">
        <f ca="1"/>
        <v>-0.64801753794121075</v>
      </c>
      <c r="D2685" s="20">
        <f ca="1"/>
        <v>-0.86265936351068351</v>
      </c>
      <c r="E2685" s="20">
        <f ca="1"/>
        <v>0.63947971836531303</v>
      </c>
      <c r="F2685" s="20">
        <f ca="1"/>
        <v>-0.23524853816962335</v>
      </c>
      <c r="G2685" s="20">
        <f ca="1"/>
        <v>1.2976594033266349</v>
      </c>
      <c r="H2685" s="20">
        <f ca="1"/>
        <v>1.0302191364064317</v>
      </c>
      <c r="I2685" s="164">
        <f t="shared" ca="1" si="660"/>
        <v>14.707292359937629</v>
      </c>
      <c r="J2685" s="164">
        <f t="shared" ca="1" si="661"/>
        <v>10.870459035418873</v>
      </c>
      <c r="K2685" s="164">
        <f t="shared" ca="1" si="662"/>
        <v>0.67551347032546005</v>
      </c>
      <c r="L2685" s="164">
        <f t="shared" ca="1" si="663"/>
        <v>1.2611472564128672</v>
      </c>
      <c r="M2685" s="20">
        <f t="shared" ca="1" si="664"/>
        <v>6.6647114969585672</v>
      </c>
      <c r="N2685" s="20">
        <f t="shared" ca="1" si="665"/>
        <v>2.5857166332529431</v>
      </c>
      <c r="O2685" s="20">
        <f t="shared" ca="1" si="656"/>
        <v>13637705.597844783</v>
      </c>
      <c r="P2685" s="20">
        <f t="shared" ca="1" si="657"/>
        <v>45735575.670947827</v>
      </c>
      <c r="Q2685" s="20">
        <f t="shared" ca="1" si="658"/>
        <v>343533.68818135432</v>
      </c>
      <c r="R2685" s="20">
        <f t="shared" ca="1" si="659"/>
        <v>59716814.95697397</v>
      </c>
      <c r="AD2685">
        <f t="shared" ca="1" si="666"/>
        <v>-1.4302688446753331</v>
      </c>
      <c r="AE2685">
        <f t="shared" ca="1" si="667"/>
        <v>-1.3555506592554116</v>
      </c>
      <c r="AF2685">
        <f t="shared" ca="1" si="668"/>
        <v>1.0501224575041817</v>
      </c>
      <c r="AG2685">
        <f t="shared" ca="1" si="669"/>
        <v>0.77794207460394105</v>
      </c>
      <c r="AH2685">
        <f t="shared" ca="1" si="670"/>
        <v>2.383012774398408</v>
      </c>
      <c r="AI2685">
        <f t="shared" ca="1" si="671"/>
        <v>2.01545036014309</v>
      </c>
    </row>
    <row r="2686" spans="1:35">
      <c r="A2686" s="20"/>
      <c r="B2686" s="20"/>
      <c r="C2686" s="20">
        <f ca="1"/>
        <v>0.15572605783469859</v>
      </c>
      <c r="D2686" s="20">
        <f ca="1"/>
        <v>0.21659296455906665</v>
      </c>
      <c r="E2686" s="20">
        <f ca="1"/>
        <v>-0.55648012221075771</v>
      </c>
      <c r="F2686" s="20">
        <f ca="1"/>
        <v>-1.4929753155427183</v>
      </c>
      <c r="G2686" s="20">
        <f ca="1"/>
        <v>-0.17643802600713615</v>
      </c>
      <c r="H2686" s="20">
        <f ca="1"/>
        <v>0.25225033075196679</v>
      </c>
      <c r="I2686" s="164">
        <f t="shared" ca="1" si="660"/>
        <v>21.210363560183975</v>
      </c>
      <c r="J2686" s="164">
        <f t="shared" ca="1" si="661"/>
        <v>15.686279787503159</v>
      </c>
      <c r="K2686" s="164">
        <f t="shared" ca="1" si="662"/>
        <v>0.42176956686079381</v>
      </c>
      <c r="L2686" s="164">
        <f t="shared" ca="1" si="663"/>
        <v>0.71669423240963392</v>
      </c>
      <c r="M2686" s="20">
        <f t="shared" ca="1" si="664"/>
        <v>3.9406694124317898</v>
      </c>
      <c r="N2686" s="20">
        <f t="shared" ca="1" si="665"/>
        <v>1.6195670804339255</v>
      </c>
      <c r="O2686" s="20">
        <f t="shared" ca="1" si="656"/>
        <v>19673674.514804378</v>
      </c>
      <c r="P2686" s="20">
        <f t="shared" ca="1" si="657"/>
        <v>38807048.215131335</v>
      </c>
      <c r="Q2686" s="20">
        <f t="shared" ca="1" si="658"/>
        <v>354779.25368274131</v>
      </c>
      <c r="R2686" s="20">
        <f t="shared" ca="1" si="659"/>
        <v>58835501.983618453</v>
      </c>
      <c r="AD2686">
        <f t="shared" ca="1" si="666"/>
        <v>0.148146495190285</v>
      </c>
      <c r="AE2686">
        <f t="shared" ca="1" si="667"/>
        <v>0.26049657298763718</v>
      </c>
      <c r="AF2686">
        <f t="shared" ca="1" si="668"/>
        <v>-1.2566403012655112</v>
      </c>
      <c r="AG2686">
        <f t="shared" ca="1" si="669"/>
        <v>-1.6968443981380279</v>
      </c>
      <c r="AH2686">
        <f t="shared" ca="1" si="670"/>
        <v>-0.64370065285356659</v>
      </c>
      <c r="AI2686">
        <f t="shared" ca="1" si="671"/>
        <v>-0.59576464747587732</v>
      </c>
    </row>
    <row r="2687" spans="1:35">
      <c r="A2687" s="20"/>
      <c r="B2687" s="20"/>
      <c r="C2687" s="20">
        <f ca="1"/>
        <v>0.7592015840977473</v>
      </c>
      <c r="D2687" s="20">
        <f ca="1"/>
        <v>1.6511987650777742</v>
      </c>
      <c r="E2687" s="20">
        <f ca="1"/>
        <v>-0.93812610746693348</v>
      </c>
      <c r="F2687" s="20">
        <f ca="1"/>
        <v>-0.38373949881293934</v>
      </c>
      <c r="G2687" s="20">
        <f ca="1"/>
        <v>-0.97946721641664825</v>
      </c>
      <c r="H2687" s="20">
        <f ca="1"/>
        <v>-5.4222125883924568E-2</v>
      </c>
      <c r="I2687" s="164">
        <f t="shared" ca="1" si="660"/>
        <v>29.505063674697183</v>
      </c>
      <c r="J2687" s="164">
        <f t="shared" ca="1" si="661"/>
        <v>21.659794624866322</v>
      </c>
      <c r="K2687" s="164">
        <f t="shared" ca="1" si="662"/>
        <v>0.42718987200354519</v>
      </c>
      <c r="L2687" s="164">
        <f t="shared" ca="1" si="663"/>
        <v>0.86783267634451255</v>
      </c>
      <c r="M2687" s="20">
        <f t="shared" ca="1" si="664"/>
        <v>3.0576880990597157</v>
      </c>
      <c r="N2687" s="20">
        <f t="shared" ca="1" si="665"/>
        <v>1.4615849902122997</v>
      </c>
      <c r="O2687" s="20">
        <f t="shared" ca="1" si="656"/>
        <v>27282414.16111673</v>
      </c>
      <c r="P2687" s="20">
        <f t="shared" ca="1" si="657"/>
        <v>50801835.985889398</v>
      </c>
      <c r="Q2687" s="20">
        <f t="shared" ca="1" si="658"/>
        <v>618024.29096411343</v>
      </c>
      <c r="R2687" s="20">
        <f t="shared" ca="1" si="659"/>
        <v>78702274.437970236</v>
      </c>
      <c r="AD2687">
        <f t="shared" ca="1" si="666"/>
        <v>2.1614232220138789</v>
      </c>
      <c r="AE2687">
        <f t="shared" ca="1" si="667"/>
        <v>2.2650317533108466</v>
      </c>
      <c r="AF2687">
        <f t="shared" ca="1" si="668"/>
        <v>-1.2073647999677717</v>
      </c>
      <c r="AG2687">
        <f t="shared" ca="1" si="669"/>
        <v>-1.0098514711613071</v>
      </c>
      <c r="AH2687">
        <f t="shared" ca="1" si="670"/>
        <v>-1.6247910010447597</v>
      </c>
      <c r="AI2687">
        <f t="shared" ca="1" si="671"/>
        <v>-1.0227432696964875</v>
      </c>
    </row>
    <row r="2688" spans="1:35">
      <c r="A2688" s="20"/>
      <c r="B2688" s="20"/>
      <c r="C2688" s="20">
        <f ca="1"/>
        <v>0.11923963137711105</v>
      </c>
      <c r="D2688" s="20">
        <f ca="1"/>
        <v>-2.4789646472523996</v>
      </c>
      <c r="E2688" s="20">
        <f ca="1"/>
        <v>1.4070872853688865</v>
      </c>
      <c r="F2688" s="20">
        <f ca="1"/>
        <v>0.52576331875278315</v>
      </c>
      <c r="G2688" s="20">
        <f ca="1"/>
        <v>-1.446452403839867</v>
      </c>
      <c r="H2688" s="20">
        <f ca="1"/>
        <v>-0.68473011624165026</v>
      </c>
      <c r="I2688" s="164">
        <f t="shared" ca="1" si="660"/>
        <v>13.440344785382162</v>
      </c>
      <c r="J2688" s="164">
        <f t="shared" ca="1" si="661"/>
        <v>8.3516086216074825</v>
      </c>
      <c r="K2688" s="164">
        <f t="shared" ca="1" si="662"/>
        <v>0.64387693097544629</v>
      </c>
      <c r="L2688" s="164">
        <f t="shared" ca="1" si="663"/>
        <v>1.1800800834040135</v>
      </c>
      <c r="M2688" s="20">
        <f t="shared" ca="1" si="664"/>
        <v>3.4111975861069999</v>
      </c>
      <c r="N2688" s="20">
        <f t="shared" ca="1" si="665"/>
        <v>1.2769527317581604</v>
      </c>
      <c r="O2688" s="20">
        <f t="shared" ca="1" si="656"/>
        <v>11618872.033578333</v>
      </c>
      <c r="P2688" s="20">
        <f t="shared" ca="1" si="657"/>
        <v>42475012.847140439</v>
      </c>
      <c r="Q2688" s="20">
        <f t="shared" ca="1" si="658"/>
        <v>97976.335617156525</v>
      </c>
      <c r="R2688" s="20">
        <f t="shared" ca="1" si="659"/>
        <v>54191861.216335922</v>
      </c>
      <c r="AD2688">
        <f t="shared" ca="1" si="666"/>
        <v>-1.7377803918975334</v>
      </c>
      <c r="AE2688">
        <f t="shared" ca="1" si="667"/>
        <v>-2.2008024759706433</v>
      </c>
      <c r="AF2688">
        <f t="shared" ca="1" si="668"/>
        <v>0.76251755432223889</v>
      </c>
      <c r="AG2688">
        <f t="shared" ca="1" si="669"/>
        <v>0.40945492456369736</v>
      </c>
      <c r="AH2688">
        <f t="shared" ca="1" si="670"/>
        <v>-1.232002682103333</v>
      </c>
      <c r="AI2688">
        <f t="shared" ca="1" si="671"/>
        <v>-1.5217493736265935</v>
      </c>
    </row>
    <row r="2689" spans="1:35">
      <c r="A2689" s="20"/>
      <c r="B2689" s="20"/>
      <c r="C2689" s="20">
        <f ca="1"/>
        <v>-0.39474056133227031</v>
      </c>
      <c r="D2689" s="20">
        <f ca="1"/>
        <v>5.9525866524339756E-2</v>
      </c>
      <c r="E2689" s="20">
        <f ca="1"/>
        <v>-1.3049562898459557</v>
      </c>
      <c r="F2689" s="20">
        <f ca="1"/>
        <v>0.1697007274398952</v>
      </c>
      <c r="G2689" s="20">
        <f ca="1"/>
        <v>1.2142861043513495</v>
      </c>
      <c r="H2689" s="20">
        <f ca="1"/>
        <v>-1.5907931884261171</v>
      </c>
      <c r="I2689" s="164">
        <f t="shared" ca="1" si="660"/>
        <v>17.629855241155198</v>
      </c>
      <c r="J2689" s="164">
        <f t="shared" ca="1" si="661"/>
        <v>13.010116331064498</v>
      </c>
      <c r="K2689" s="164">
        <f t="shared" ca="1" si="662"/>
        <v>0.4229331157317332</v>
      </c>
      <c r="L2689" s="164">
        <f t="shared" ca="1" si="663"/>
        <v>0.91591254264187039</v>
      </c>
      <c r="M2689" s="20">
        <f t="shared" ca="1" si="664"/>
        <v>4.1350923498830143</v>
      </c>
      <c r="N2689" s="20">
        <f t="shared" ca="1" si="665"/>
        <v>1.5101422146974435</v>
      </c>
      <c r="O2689" s="20">
        <f t="shared" ca="1" si="656"/>
        <v>16337210.440459738</v>
      </c>
      <c r="P2689" s="20">
        <f t="shared" ca="1" si="657"/>
        <v>40144621.407850467</v>
      </c>
      <c r="Q2689" s="20">
        <f t="shared" ca="1" si="658"/>
        <v>55580.414812468138</v>
      </c>
      <c r="R2689" s="20">
        <f t="shared" ca="1" si="659"/>
        <v>56537412.26312267</v>
      </c>
      <c r="AD2689">
        <f t="shared" ca="1" si="666"/>
        <v>-0.72090892204970913</v>
      </c>
      <c r="AE2689">
        <f t="shared" ca="1" si="667"/>
        <v>-0.63754485534748362</v>
      </c>
      <c r="AF2689">
        <f t="shared" ca="1" si="668"/>
        <v>-1.2460625842569717</v>
      </c>
      <c r="AG2689">
        <f t="shared" ca="1" si="669"/>
        <v>-0.79130662435513477</v>
      </c>
      <c r="AH2689">
        <f t="shared" ca="1" si="670"/>
        <v>-0.42767516679665007</v>
      </c>
      <c r="AI2689">
        <f t="shared" ca="1" si="671"/>
        <v>-0.89150752784474774</v>
      </c>
    </row>
    <row r="2690" spans="1:35">
      <c r="A2690" s="20"/>
      <c r="B2690" s="20"/>
      <c r="C2690" s="20">
        <f ca="1"/>
        <v>-0.60968832033064468</v>
      </c>
      <c r="D2690" s="20">
        <f ca="1"/>
        <v>1.0767408022693921</v>
      </c>
      <c r="E2690" s="20">
        <f ca="1"/>
        <v>-1.0306810944503291</v>
      </c>
      <c r="F2690" s="20">
        <f ca="1"/>
        <v>1.8368406505428663</v>
      </c>
      <c r="G2690" s="20">
        <f ca="1"/>
        <v>1.3039596541612235</v>
      </c>
      <c r="H2690" s="20">
        <f ca="1"/>
        <v>1.0746093195797847E-2</v>
      </c>
      <c r="I2690" s="164">
        <f t="shared" ca="1" si="660"/>
        <v>21.665438764389918</v>
      </c>
      <c r="J2690" s="164">
        <f t="shared" ca="1" si="661"/>
        <v>16.258962153723015</v>
      </c>
      <c r="K2690" s="164">
        <f t="shared" ca="1" si="662"/>
        <v>0.59993357117792068</v>
      </c>
      <c r="L2690" s="164">
        <f t="shared" ca="1" si="663"/>
        <v>1.4661680218834545</v>
      </c>
      <c r="M2690" s="20">
        <f t="shared" ca="1" si="664"/>
        <v>5.8790019194684309</v>
      </c>
      <c r="N2690" s="20">
        <f t="shared" ca="1" si="665"/>
        <v>2.435022702915707</v>
      </c>
      <c r="O2690" s="20">
        <f t="shared" ca="1" si="656"/>
        <v>20221741.655597497</v>
      </c>
      <c r="P2690" s="20">
        <f t="shared" ca="1" si="657"/>
        <v>57725035.096835047</v>
      </c>
      <c r="Q2690" s="20">
        <f t="shared" ca="1" si="658"/>
        <v>560857.58236773929</v>
      </c>
      <c r="R2690" s="20">
        <f t="shared" ca="1" si="659"/>
        <v>78507634.334800273</v>
      </c>
      <c r="AD2690">
        <f t="shared" ca="1" si="666"/>
        <v>0.25860164184221307</v>
      </c>
      <c r="AE2690">
        <f t="shared" ca="1" si="667"/>
        <v>0.45267186366544088</v>
      </c>
      <c r="AF2690">
        <f t="shared" ca="1" si="668"/>
        <v>0.36303246525382421</v>
      </c>
      <c r="AG2690">
        <f t="shared" ca="1" si="669"/>
        <v>1.7098546449247931</v>
      </c>
      <c r="AH2690">
        <f t="shared" ca="1" si="670"/>
        <v>1.5100021327427013</v>
      </c>
      <c r="AI2690">
        <f t="shared" ca="1" si="671"/>
        <v>1.608169467339748</v>
      </c>
    </row>
    <row r="2691" spans="1:35">
      <c r="A2691" s="20"/>
      <c r="B2691" s="20"/>
      <c r="C2691" s="20">
        <f ca="1"/>
        <v>-1.6053605921705942</v>
      </c>
      <c r="D2691" s="20">
        <f ca="1"/>
        <v>0.6036015866742005</v>
      </c>
      <c r="E2691" s="20">
        <f ca="1"/>
        <v>1.3029004749683668</v>
      </c>
      <c r="F2691" s="20">
        <f ca="1"/>
        <v>0.34742783558109375</v>
      </c>
      <c r="G2691" s="20">
        <f ca="1"/>
        <v>-0.20260948484788718</v>
      </c>
      <c r="H2691" s="20">
        <f ca="1"/>
        <v>2.8471726261950759E-2</v>
      </c>
      <c r="I2691" s="164">
        <f t="shared" ca="1" si="660"/>
        <v>17.261742088802244</v>
      </c>
      <c r="J2691" s="164">
        <f t="shared" ca="1" si="661"/>
        <v>12.881860096798137</v>
      </c>
      <c r="K2691" s="164">
        <f t="shared" ca="1" si="662"/>
        <v>0.69556125819164194</v>
      </c>
      <c r="L2691" s="164">
        <f t="shared" ca="1" si="663"/>
        <v>1.2702081464111152</v>
      </c>
      <c r="M2691" s="20">
        <f t="shared" ca="1" si="664"/>
        <v>4.979690653662451</v>
      </c>
      <c r="N2691" s="20">
        <f t="shared" ca="1" si="665"/>
        <v>1.9551338325543124</v>
      </c>
      <c r="O2691" s="20">
        <f t="shared" ca="1" si="656"/>
        <v>16072514.019504186</v>
      </c>
      <c r="P2691" s="20">
        <f t="shared" ca="1" si="657"/>
        <v>48506047.856350593</v>
      </c>
      <c r="Q2691" s="20">
        <f t="shared" ca="1" si="658"/>
        <v>295374.51835866226</v>
      </c>
      <c r="R2691" s="20">
        <f t="shared" ca="1" si="659"/>
        <v>64873936.394213438</v>
      </c>
      <c r="AD2691">
        <f t="shared" ca="1" si="666"/>
        <v>-0.81025677456256295</v>
      </c>
      <c r="AE2691">
        <f t="shared" ca="1" si="667"/>
        <v>-0.6805838601348535</v>
      </c>
      <c r="AF2691">
        <f t="shared" ca="1" si="668"/>
        <v>1.2323750744694719</v>
      </c>
      <c r="AG2691">
        <f t="shared" ca="1" si="669"/>
        <v>0.81912793823234187</v>
      </c>
      <c r="AH2691">
        <f t="shared" ca="1" si="670"/>
        <v>0.51076739295827933</v>
      </c>
      <c r="AI2691">
        <f t="shared" ca="1" si="671"/>
        <v>0.31117252041706051</v>
      </c>
    </row>
    <row r="2692" spans="1:35">
      <c r="A2692" s="20"/>
      <c r="B2692" s="20"/>
      <c r="C2692" s="20">
        <f ca="1"/>
        <v>-0.47122740974562843</v>
      </c>
      <c r="D2692" s="20">
        <f ca="1"/>
        <v>0.7747171452718431</v>
      </c>
      <c r="E2692" s="20">
        <f ca="1"/>
        <v>1.4842044757069775E-2</v>
      </c>
      <c r="F2692" s="20">
        <f ca="1"/>
        <v>-2.3842428362038066</v>
      </c>
      <c r="G2692" s="20">
        <f ca="1"/>
        <v>-0.75396874193179275</v>
      </c>
      <c r="H2692" s="20">
        <f ca="1"/>
        <v>1.5062626816870619</v>
      </c>
      <c r="I2692" s="164">
        <f t="shared" ca="1" si="660"/>
        <v>21.178983815763342</v>
      </c>
      <c r="J2692" s="164">
        <f t="shared" ca="1" si="661"/>
        <v>16.165203548406136</v>
      </c>
      <c r="K2692" s="164">
        <f t="shared" ca="1" si="662"/>
        <v>0.44364033245127599</v>
      </c>
      <c r="L2692" s="164">
        <f t="shared" ca="1" si="663"/>
        <v>0.64804326556298975</v>
      </c>
      <c r="M2692" s="20">
        <f t="shared" ca="1" si="664"/>
        <v>4.294415136739393</v>
      </c>
      <c r="N2692" s="20">
        <f t="shared" ca="1" si="665"/>
        <v>1.8425942212890318</v>
      </c>
      <c r="O2692" s="20">
        <f t="shared" ca="1" si="656"/>
        <v>19912334.074753836</v>
      </c>
      <c r="P2692" s="20">
        <f t="shared" ca="1" si="657"/>
        <v>37084457.204504237</v>
      </c>
      <c r="Q2692" s="20">
        <f t="shared" ca="1" si="658"/>
        <v>516520.76873619534</v>
      </c>
      <c r="R2692" s="20">
        <f t="shared" ca="1" si="659"/>
        <v>57513312.047994271</v>
      </c>
      <c r="AD2692">
        <f t="shared" ca="1" si="666"/>
        <v>0.14053005236974259</v>
      </c>
      <c r="AE2692">
        <f t="shared" ca="1" si="667"/>
        <v>0.42120924443158991</v>
      </c>
      <c r="AF2692">
        <f t="shared" ca="1" si="668"/>
        <v>-1.0578151595338554</v>
      </c>
      <c r="AG2692">
        <f t="shared" ca="1" si="669"/>
        <v>-2.0088942474409559</v>
      </c>
      <c r="AH2692">
        <f t="shared" ca="1" si="670"/>
        <v>-0.25064984806734025</v>
      </c>
      <c r="AI2692">
        <f t="shared" ca="1" si="671"/>
        <v>7.0114088892752058E-3</v>
      </c>
    </row>
    <row r="2693" spans="1:35">
      <c r="A2693" s="20"/>
      <c r="B2693" s="20"/>
      <c r="C2693" s="20">
        <f ca="1"/>
        <v>-2.2181142834022585</v>
      </c>
      <c r="D2693" s="20">
        <f ca="1"/>
        <v>0.26650729597462114</v>
      </c>
      <c r="E2693" s="20">
        <f ca="1"/>
        <v>-0.78414606634787731</v>
      </c>
      <c r="F2693" s="20">
        <f ca="1"/>
        <v>0.13675925336513428</v>
      </c>
      <c r="G2693" s="20">
        <f ca="1"/>
        <v>2.8102067119745615</v>
      </c>
      <c r="H2693" s="20">
        <f ca="1"/>
        <v>-1.5635631091783</v>
      </c>
      <c r="I2693" s="164">
        <f t="shared" ca="1" si="660"/>
        <v>10.541421583415788</v>
      </c>
      <c r="J2693" s="164">
        <f t="shared" ca="1" si="661"/>
        <v>8.6572482282799079</v>
      </c>
      <c r="K2693" s="164">
        <f t="shared" ca="1" si="662"/>
        <v>0.51279335912501689</v>
      </c>
      <c r="L2693" s="164">
        <f t="shared" ca="1" si="663"/>
        <v>1.0358441238455649</v>
      </c>
      <c r="M2693" s="20">
        <f t="shared" ca="1" si="664"/>
        <v>5.9009770468650791</v>
      </c>
      <c r="N2693" s="20">
        <f t="shared" ca="1" si="665"/>
        <v>2.0098353504174797</v>
      </c>
      <c r="O2693" s="20">
        <f t="shared" ca="1" si="656"/>
        <v>10235964.657133905</v>
      </c>
      <c r="P2693" s="20">
        <f t="shared" ca="1" si="657"/>
        <v>36030836.964836113</v>
      </c>
      <c r="Q2693" s="20">
        <f t="shared" ca="1" si="658"/>
        <v>-163522.224680774</v>
      </c>
      <c r="R2693" s="20">
        <f t="shared" ca="1" si="659"/>
        <v>46103279.397289246</v>
      </c>
      <c r="AD2693">
        <f t="shared" ca="1" si="666"/>
        <v>-2.441402528297139</v>
      </c>
      <c r="AE2693">
        <f t="shared" ca="1" si="667"/>
        <v>-2.0982388495705009</v>
      </c>
      <c r="AF2693">
        <f t="shared" ca="1" si="668"/>
        <v>-0.4291512806816653</v>
      </c>
      <c r="AG2693">
        <f t="shared" ca="1" si="669"/>
        <v>-0.24616307342925081</v>
      </c>
      <c r="AH2693">
        <f t="shared" ca="1" si="670"/>
        <v>1.5344189409611995</v>
      </c>
      <c r="AI2693">
        <f t="shared" ca="1" si="671"/>
        <v>0.45901446058778284</v>
      </c>
    </row>
    <row r="2694" spans="1:35">
      <c r="A2694" s="20"/>
      <c r="B2694" s="20"/>
      <c r="C2694" s="20">
        <f ca="1"/>
        <v>1.4529349435257544</v>
      </c>
      <c r="D2694" s="20">
        <f ca="1"/>
        <v>-0.87350518456709769</v>
      </c>
      <c r="E2694" s="20">
        <f ca="1"/>
        <v>-1.194427400372353</v>
      </c>
      <c r="F2694" s="20">
        <f ca="1"/>
        <v>-0.13332468834513275</v>
      </c>
      <c r="G2694" s="20">
        <f ca="1"/>
        <v>1.5652591612149807</v>
      </c>
      <c r="H2694" s="20">
        <f ca="1"/>
        <v>1.6761709815871346</v>
      </c>
      <c r="I2694" s="164">
        <f t="shared" ca="1" si="660"/>
        <v>22.254453285709381</v>
      </c>
      <c r="J2694" s="164">
        <f t="shared" ca="1" si="661"/>
        <v>16.09419666214367</v>
      </c>
      <c r="K2694" s="164">
        <f t="shared" ca="1" si="662"/>
        <v>0.54200217733841871</v>
      </c>
      <c r="L2694" s="164">
        <f t="shared" ca="1" si="663"/>
        <v>1.2024477172702972</v>
      </c>
      <c r="M2694" s="20">
        <f t="shared" ca="1" si="664"/>
        <v>6.6318776432539437</v>
      </c>
      <c r="N2694" s="20">
        <f t="shared" ca="1" si="665"/>
        <v>2.787842991123596</v>
      </c>
      <c r="O2694" s="20">
        <f t="shared" ca="1" si="656"/>
        <v>20447978.814441856</v>
      </c>
      <c r="P2694" s="20">
        <f t="shared" ca="1" si="657"/>
        <v>51815319.326101914</v>
      </c>
      <c r="Q2694" s="20">
        <f t="shared" ca="1" si="658"/>
        <v>701265.47267695924</v>
      </c>
      <c r="R2694" s="20">
        <f t="shared" ca="1" si="659"/>
        <v>72964563.613220736</v>
      </c>
      <c r="AD2694">
        <f t="shared" ca="1" si="666"/>
        <v>0.40156633148285881</v>
      </c>
      <c r="AE2694">
        <f t="shared" ca="1" si="667"/>
        <v>0.39738143024955375</v>
      </c>
      <c r="AF2694">
        <f t="shared" ca="1" si="668"/>
        <v>-0.16361656965073923</v>
      </c>
      <c r="AG2694">
        <f t="shared" ca="1" si="669"/>
        <v>0.51112598759225936</v>
      </c>
      <c r="AH2694">
        <f t="shared" ca="1" si="670"/>
        <v>2.3465307147266046</v>
      </c>
      <c r="AI2694">
        <f t="shared" ca="1" si="671"/>
        <v>2.5617378138475559</v>
      </c>
    </row>
    <row r="2695" spans="1:35">
      <c r="A2695" s="20"/>
      <c r="B2695" s="20"/>
      <c r="C2695" s="20">
        <f ca="1"/>
        <v>-0.82825813004358628</v>
      </c>
      <c r="D2695" s="20">
        <f ca="1"/>
        <v>-1.3452578319451103</v>
      </c>
      <c r="E2695" s="20">
        <f ca="1"/>
        <v>0.70746852489817336</v>
      </c>
      <c r="F2695" s="20">
        <f ca="1"/>
        <v>0.41571192994001754</v>
      </c>
      <c r="G2695" s="20">
        <f ca="1"/>
        <v>0.61223909318054714</v>
      </c>
      <c r="H2695" s="20">
        <f ca="1"/>
        <v>0.14924628944053969</v>
      </c>
      <c r="I2695" s="164">
        <f t="shared" ca="1" si="660"/>
        <v>12.586351556124679</v>
      </c>
      <c r="J2695" s="164">
        <f t="shared" ca="1" si="661"/>
        <v>8.9057618233767677</v>
      </c>
      <c r="K2695" s="164">
        <f t="shared" ca="1" si="662"/>
        <v>0.65989707663545061</v>
      </c>
      <c r="L2695" s="164">
        <f t="shared" ca="1" si="663"/>
        <v>1.2798001009339315</v>
      </c>
      <c r="M2695" s="20">
        <f t="shared" ca="1" si="664"/>
        <v>5.6486471528278628</v>
      </c>
      <c r="N2695" s="20">
        <f t="shared" ca="1" si="665"/>
        <v>2.1383127876708699</v>
      </c>
      <c r="O2695" s="20">
        <f t="shared" ca="1" si="656"/>
        <v>11458977.841319839</v>
      </c>
      <c r="P2695" s="20">
        <f t="shared" ca="1" si="657"/>
        <v>44080151.347836711</v>
      </c>
      <c r="Q2695" s="20">
        <f t="shared" ca="1" si="658"/>
        <v>202142.82750379102</v>
      </c>
      <c r="R2695" s="20">
        <f t="shared" ca="1" si="659"/>
        <v>55741272.01666034</v>
      </c>
      <c r="AD2695">
        <f t="shared" ca="1" si="666"/>
        <v>-1.9450603019114858</v>
      </c>
      <c r="AE2695">
        <f t="shared" ca="1" si="667"/>
        <v>-2.0148450257124937</v>
      </c>
      <c r="AF2695">
        <f t="shared" ca="1" si="668"/>
        <v>0.90815524214045962</v>
      </c>
      <c r="AG2695">
        <f t="shared" ca="1" si="669"/>
        <v>0.86272773151787019</v>
      </c>
      <c r="AH2695">
        <f t="shared" ca="1" si="670"/>
        <v>1.254052392030959</v>
      </c>
      <c r="AI2695">
        <f t="shared" ca="1" si="671"/>
        <v>0.80625077748883744</v>
      </c>
    </row>
    <row r="2696" spans="1:35">
      <c r="A2696" s="20"/>
      <c r="B2696" s="20"/>
      <c r="C2696" s="20">
        <f ca="1"/>
        <v>3.0174314296080949E-2</v>
      </c>
      <c r="D2696" s="20">
        <f ca="1"/>
        <v>-0.37368674499916121</v>
      </c>
      <c r="E2696" s="20">
        <f ca="1"/>
        <v>0.39945666068810043</v>
      </c>
      <c r="F2696" s="20">
        <f ca="1"/>
        <v>1.4514404251245838</v>
      </c>
      <c r="G2696" s="20">
        <f ca="1"/>
        <v>-0.63570083030706048</v>
      </c>
      <c r="H2696" s="20">
        <f ca="1"/>
        <v>-0.65827876004460684</v>
      </c>
      <c r="I2696" s="164">
        <f t="shared" ca="1" si="660"/>
        <v>20.309848713416859</v>
      </c>
      <c r="J2696" s="164">
        <f t="shared" ca="1" si="661"/>
        <v>14.111196072295664</v>
      </c>
      <c r="K2696" s="164">
        <f t="shared" ca="1" si="662"/>
        <v>0.63757963018038932</v>
      </c>
      <c r="L2696" s="164">
        <f t="shared" ca="1" si="663"/>
        <v>1.3499256212384312</v>
      </c>
      <c r="M2696" s="20">
        <f t="shared" ca="1" si="664"/>
        <v>4.0057265236302326</v>
      </c>
      <c r="N2696" s="20">
        <f t="shared" ca="1" si="665"/>
        <v>1.6467641522942018</v>
      </c>
      <c r="O2696" s="20">
        <f t="shared" ca="1" si="656"/>
        <v>18353524.447652988</v>
      </c>
      <c r="P2696" s="20">
        <f t="shared" ca="1" si="657"/>
        <v>53509495.411477163</v>
      </c>
      <c r="Q2696" s="20">
        <f t="shared" ca="1" si="658"/>
        <v>361407.51867410965</v>
      </c>
      <c r="R2696" s="20">
        <f t="shared" ca="1" si="659"/>
        <v>72224427.37780425</v>
      </c>
      <c r="AD2696">
        <f t="shared" ca="1" si="666"/>
        <v>-7.0425069559014994E-2</v>
      </c>
      <c r="AE2696">
        <f t="shared" ca="1" si="667"/>
        <v>-0.2680550092967568</v>
      </c>
      <c r="AF2696">
        <f t="shared" ca="1" si="668"/>
        <v>0.7052693652762656</v>
      </c>
      <c r="AG2696">
        <f t="shared" ca="1" si="669"/>
        <v>1.1814800965383232</v>
      </c>
      <c r="AH2696">
        <f t="shared" ca="1" si="670"/>
        <v>-0.57141497374418571</v>
      </c>
      <c r="AI2696">
        <f t="shared" ca="1" si="671"/>
        <v>-0.52225904785350863</v>
      </c>
    </row>
    <row r="2697" spans="1:35">
      <c r="A2697" s="20"/>
      <c r="B2697" s="20"/>
      <c r="C2697" s="20">
        <f ca="1"/>
        <v>0.893184446039477</v>
      </c>
      <c r="D2697" s="20">
        <f ca="1"/>
        <v>-1.3579478393917119</v>
      </c>
      <c r="E2697" s="20">
        <f ca="1"/>
        <v>0.95092388170764064</v>
      </c>
      <c r="F2697" s="20">
        <f ca="1"/>
        <v>-2.4694990431454138</v>
      </c>
      <c r="G2697" s="20">
        <f ca="1"/>
        <v>-1.0760772440150614</v>
      </c>
      <c r="H2697" s="20">
        <f ca="1"/>
        <v>-0.3391519409346635</v>
      </c>
      <c r="I2697" s="164">
        <f t="shared" ca="1" si="660"/>
        <v>19.188365207039254</v>
      </c>
      <c r="J2697" s="164">
        <f t="shared" ca="1" si="661"/>
        <v>13.2335243131705</v>
      </c>
      <c r="K2697" s="164">
        <f t="shared" ca="1" si="662"/>
        <v>0.4778236444709022</v>
      </c>
      <c r="L2697" s="164">
        <f t="shared" ca="1" si="663"/>
        <v>0.55515800016816474</v>
      </c>
      <c r="M2697" s="20">
        <f t="shared" ca="1" si="664"/>
        <v>2.9208384166312058</v>
      </c>
      <c r="N2697" s="20">
        <f t="shared" ca="1" si="665"/>
        <v>1.0847493604923888</v>
      </c>
      <c r="O2697" s="20">
        <f t="shared" ca="1" si="656"/>
        <v>17287444.914994653</v>
      </c>
      <c r="P2697" s="20">
        <f t="shared" ca="1" si="657"/>
        <v>32811111.072168931</v>
      </c>
      <c r="Q2697" s="20">
        <f t="shared" ca="1" si="658"/>
        <v>69413.19964608048</v>
      </c>
      <c r="R2697" s="20">
        <f t="shared" ca="1" si="659"/>
        <v>50167969.186809666</v>
      </c>
      <c r="AD2697">
        <f t="shared" ca="1" si="666"/>
        <v>-0.3426298041166862</v>
      </c>
      <c r="AE2697">
        <f t="shared" ca="1" si="667"/>
        <v>-0.56257573383540249</v>
      </c>
      <c r="AF2697">
        <f t="shared" ca="1" si="668"/>
        <v>-0.74705777753725333</v>
      </c>
      <c r="AG2697">
        <f t="shared" ca="1" si="669"/>
        <v>-2.4310999992356153</v>
      </c>
      <c r="AH2697">
        <f t="shared" ca="1" si="670"/>
        <v>-1.7768462037431043</v>
      </c>
      <c r="AI2697">
        <f t="shared" ca="1" si="671"/>
        <v>-2.0412179446151653</v>
      </c>
    </row>
    <row r="2698" spans="1:35">
      <c r="A2698" s="20"/>
      <c r="B2698" s="20"/>
      <c r="C2698" s="20">
        <f ca="1"/>
        <v>-0.85110003939266643</v>
      </c>
      <c r="D2698" s="20">
        <f ca="1"/>
        <v>-2.0087674716727917</v>
      </c>
      <c r="E2698" s="20">
        <f ca="1"/>
        <v>0.82250491064046372</v>
      </c>
      <c r="F2698" s="20">
        <f ca="1"/>
        <v>0.89695055883125208</v>
      </c>
      <c r="G2698" s="20">
        <f ca="1"/>
        <v>-0.85365233635551363</v>
      </c>
      <c r="H2698" s="20">
        <f ca="1"/>
        <v>0.70077359784283078</v>
      </c>
      <c r="I2698" s="164">
        <f t="shared" ca="1" si="660"/>
        <v>11.018873841487881</v>
      </c>
      <c r="J2698" s="164">
        <f t="shared" ca="1" si="661"/>
        <v>7.3559994556748007</v>
      </c>
      <c r="K2698" s="164">
        <f t="shared" ca="1" si="662"/>
        <v>0.65007388705878077</v>
      </c>
      <c r="L2698" s="164">
        <f t="shared" ca="1" si="663"/>
        <v>1.3423110424689924</v>
      </c>
      <c r="M2698" s="20">
        <f t="shared" ca="1" si="664"/>
        <v>4.9245291252336756</v>
      </c>
      <c r="N2698" s="20">
        <f t="shared" ca="1" si="665"/>
        <v>1.965365779401226</v>
      </c>
      <c r="O2698" s="20">
        <f t="shared" ca="1" si="656"/>
        <v>9796662.8088114578</v>
      </c>
      <c r="P2698" s="20">
        <f t="shared" ca="1" si="657"/>
        <v>44057126.713624097</v>
      </c>
      <c r="Q2698" s="20">
        <f t="shared" ca="1" si="658"/>
        <v>345445.44250873558</v>
      </c>
      <c r="R2698" s="20">
        <f t="shared" ca="1" si="659"/>
        <v>54199234.964944288</v>
      </c>
      <c r="AD2698">
        <f t="shared" ca="1" si="666"/>
        <v>-2.3255160578912912</v>
      </c>
      <c r="AE2698">
        <f t="shared" ca="1" si="667"/>
        <v>-2.5348995115185233</v>
      </c>
      <c r="AF2698">
        <f t="shared" ca="1" si="668"/>
        <v>0.8188535187161885</v>
      </c>
      <c r="AG2698">
        <f t="shared" ca="1" si="669"/>
        <v>1.146868374859056</v>
      </c>
      <c r="AH2698">
        <f t="shared" ca="1" si="670"/>
        <v>0.44947680581519511</v>
      </c>
      <c r="AI2698">
        <f t="shared" ca="1" si="671"/>
        <v>0.338826430814124</v>
      </c>
    </row>
    <row r="2699" spans="1:35">
      <c r="A2699" s="20"/>
      <c r="B2699" s="20"/>
      <c r="C2699" s="20">
        <f ca="1"/>
        <v>-0.6321468791854189</v>
      </c>
      <c r="D2699" s="20">
        <f ca="1"/>
        <v>-9.9591805577693274E-2</v>
      </c>
      <c r="E2699" s="20">
        <f ca="1"/>
        <v>-1.2647581442236795</v>
      </c>
      <c r="F2699" s="20">
        <f ca="1"/>
        <v>-0.70324714423794732</v>
      </c>
      <c r="G2699" s="20">
        <f ca="1"/>
        <v>-0.36908975827654261</v>
      </c>
      <c r="H2699" s="20">
        <f ca="1"/>
        <v>-0.36213108467976007</v>
      </c>
      <c r="I2699" s="164">
        <f t="shared" ca="1" si="660"/>
        <v>16.632376063083626</v>
      </c>
      <c r="J2699" s="164">
        <f t="shared" ca="1" si="661"/>
        <v>12.383196048681706</v>
      </c>
      <c r="K2699" s="164">
        <f t="shared" ca="1" si="662"/>
        <v>0.34650351731205387</v>
      </c>
      <c r="L2699" s="164">
        <f t="shared" ca="1" si="663"/>
        <v>0.72493203170154241</v>
      </c>
      <c r="M2699" s="20">
        <f t="shared" ca="1" si="664"/>
        <v>3.4001841425846631</v>
      </c>
      <c r="N2699" s="20">
        <f t="shared" ca="1" si="665"/>
        <v>1.3603106104594207</v>
      </c>
      <c r="O2699" s="20">
        <f t="shared" ca="1" si="656"/>
        <v>15470975.062180538</v>
      </c>
      <c r="P2699" s="20">
        <f t="shared" ca="1" si="657"/>
        <v>34444918.810603403</v>
      </c>
      <c r="Q2699" s="20">
        <f t="shared" ca="1" si="658"/>
        <v>243996.7044824269</v>
      </c>
      <c r="R2699" s="20">
        <f t="shared" ca="1" si="659"/>
        <v>50159890.577266373</v>
      </c>
      <c r="AD2699">
        <f t="shared" ca="1" si="666"/>
        <v>-0.96301551866902324</v>
      </c>
      <c r="AE2699">
        <f t="shared" ca="1" si="667"/>
        <v>-0.84792078903298451</v>
      </c>
      <c r="AF2699">
        <f t="shared" ca="1" si="668"/>
        <v>-1.9408771153449651</v>
      </c>
      <c r="AG2699">
        <f t="shared" ca="1" si="669"/>
        <v>-1.6593998559020802</v>
      </c>
      <c r="AH2699">
        <f t="shared" ca="1" si="670"/>
        <v>-1.2442398415725962</v>
      </c>
      <c r="AI2699">
        <f t="shared" ca="1" si="671"/>
        <v>-1.2964578095691333</v>
      </c>
    </row>
    <row r="2700" spans="1:35">
      <c r="A2700" s="20"/>
      <c r="B2700" s="20"/>
      <c r="C2700" s="20">
        <f ca="1"/>
        <v>1.2784624309366506</v>
      </c>
      <c r="D2700" s="20">
        <f ca="1"/>
        <v>-1.5758825323118255</v>
      </c>
      <c r="E2700" s="20">
        <f ca="1"/>
        <v>1.3178034693313472</v>
      </c>
      <c r="F2700" s="20">
        <f ca="1"/>
        <v>1.0167458074429736E-2</v>
      </c>
      <c r="G2700" s="20">
        <f ca="1"/>
        <v>-1.9367962173739786</v>
      </c>
      <c r="H2700" s="20">
        <f ca="1"/>
        <v>0.41001164216676217</v>
      </c>
      <c r="I2700" s="164">
        <f t="shared" ca="1" si="660"/>
        <v>21.724906762264624</v>
      </c>
      <c r="J2700" s="164">
        <f t="shared" ca="1" si="661"/>
        <v>14.447692784351107</v>
      </c>
      <c r="K2700" s="164">
        <f t="shared" ca="1" si="662"/>
        <v>0.64598617986625428</v>
      </c>
      <c r="L2700" s="164">
        <f t="shared" ca="1" si="663"/>
        <v>1.1562391621919916</v>
      </c>
      <c r="M2700" s="20">
        <f t="shared" ca="1" si="664"/>
        <v>3.4457981884126916</v>
      </c>
      <c r="N2700" s="20">
        <f t="shared" ca="1" si="665"/>
        <v>1.5071581332439601</v>
      </c>
      <c r="O2700" s="20">
        <f t="shared" ca="1" si="656"/>
        <v>19287567.297226034</v>
      </c>
      <c r="P2700" s="20">
        <f t="shared" ca="1" si="657"/>
        <v>50148862.37560305</v>
      </c>
      <c r="Q2700" s="20">
        <f t="shared" ca="1" si="658"/>
        <v>462391.45357632707</v>
      </c>
      <c r="R2700" s="20">
        <f t="shared" ca="1" si="659"/>
        <v>69898821.126405418</v>
      </c>
      <c r="AD2700">
        <f t="shared" ca="1" si="666"/>
        <v>0.27303562190888858</v>
      </c>
      <c r="AE2700">
        <f t="shared" ca="1" si="667"/>
        <v>-0.15513664954660872</v>
      </c>
      <c r="AF2700">
        <f t="shared" ca="1" si="668"/>
        <v>0.78169254423867496</v>
      </c>
      <c r="AG2700">
        <f t="shared" ca="1" si="669"/>
        <v>0.30108710087268853</v>
      </c>
      <c r="AH2700">
        <f t="shared" ca="1" si="670"/>
        <v>-1.1935575684303423</v>
      </c>
      <c r="AI2700">
        <f t="shared" ca="1" si="671"/>
        <v>-0.89957261285416212</v>
      </c>
    </row>
    <row r="2701" spans="1:35">
      <c r="A2701" s="20"/>
      <c r="B2701" s="20"/>
      <c r="C2701" s="20">
        <f ca="1"/>
        <v>-0.67240359343409906</v>
      </c>
      <c r="D2701" s="20">
        <f ca="1"/>
        <v>0.12875274409764204</v>
      </c>
      <c r="E2701" s="20">
        <f ca="1"/>
        <v>-1.1151351974685506</v>
      </c>
      <c r="F2701" s="20">
        <f ca="1"/>
        <v>-5.4251685909287688E-3</v>
      </c>
      <c r="G2701" s="20">
        <f ca="1"/>
        <v>-0.75649519258158904</v>
      </c>
      <c r="H2701" s="20">
        <f ca="1"/>
        <v>-1.1612938309424818</v>
      </c>
      <c r="I2701" s="164">
        <f t="shared" ca="1" si="660"/>
        <v>17.688173138840007</v>
      </c>
      <c r="J2701" s="164">
        <f t="shared" ca="1" si="661"/>
        <v>12.92383032292884</v>
      </c>
      <c r="K2701" s="164">
        <f t="shared" ca="1" si="662"/>
        <v>0.36629771963406044</v>
      </c>
      <c r="L2701" s="164">
        <f t="shared" ca="1" si="663"/>
        <v>0.80064245248465582</v>
      </c>
      <c r="M2701" s="20">
        <f t="shared" ca="1" si="664"/>
        <v>2.7050128356005132</v>
      </c>
      <c r="N2701" s="20">
        <f t="shared" ca="1" si="665"/>
        <v>1.0747701598829149</v>
      </c>
      <c r="O2701" s="20">
        <f t="shared" ca="1" si="656"/>
        <v>16322296.026040165</v>
      </c>
      <c r="P2701" s="20">
        <f t="shared" ca="1" si="657"/>
        <v>37362956.497813918</v>
      </c>
      <c r="Q2701" s="20">
        <f t="shared" ca="1" si="658"/>
        <v>181660.02591264035</v>
      </c>
      <c r="R2701" s="20">
        <f t="shared" ca="1" si="659"/>
        <v>53866912.549766727</v>
      </c>
      <c r="AD2701">
        <f t="shared" ca="1" si="666"/>
        <v>-0.706754092514562</v>
      </c>
      <c r="AE2701">
        <f t="shared" ca="1" si="667"/>
        <v>-0.66649989163461743</v>
      </c>
      <c r="AF2701">
        <f t="shared" ca="1" si="668"/>
        <v>-1.760929821508542</v>
      </c>
      <c r="AG2701">
        <f t="shared" ca="1" si="669"/>
        <v>-1.3152615796152014</v>
      </c>
      <c r="AH2701">
        <f t="shared" ca="1" si="670"/>
        <v>-2.0166524048883181</v>
      </c>
      <c r="AI2701">
        <f t="shared" ca="1" si="671"/>
        <v>-2.0681887570732029</v>
      </c>
    </row>
    <row r="2702" spans="1:35">
      <c r="A2702" s="20"/>
      <c r="B2702" s="20"/>
      <c r="C2702" s="20">
        <f ca="1"/>
        <v>-0.31478523886276016</v>
      </c>
      <c r="D2702" s="20">
        <f ca="1"/>
        <v>-4.9739528030372841E-2</v>
      </c>
      <c r="E2702" s="20">
        <f ca="1"/>
        <v>-1.0811930754646253</v>
      </c>
      <c r="F2702" s="20">
        <f ca="1"/>
        <v>-1.017299379157121</v>
      </c>
      <c r="G2702" s="20">
        <f ca="1"/>
        <v>0.32575463854901782</v>
      </c>
      <c r="H2702" s="20">
        <f ca="1"/>
        <v>-0.28285201202553056</v>
      </c>
      <c r="I2702" s="164">
        <f t="shared" ca="1" si="660"/>
        <v>17.83886755553948</v>
      </c>
      <c r="J2702" s="164">
        <f t="shared" ca="1" si="661"/>
        <v>13.310921711129286</v>
      </c>
      <c r="K2702" s="164">
        <f t="shared" ca="1" si="662"/>
        <v>0.38413932784911509</v>
      </c>
      <c r="L2702" s="164">
        <f t="shared" ca="1" si="663"/>
        <v>0.73639931730699826</v>
      </c>
      <c r="M2702" s="20">
        <f t="shared" ca="1" si="664"/>
        <v>4.0248480251509688</v>
      </c>
      <c r="N2702" s="20">
        <f t="shared" ca="1" si="665"/>
        <v>1.5735335715092464</v>
      </c>
      <c r="O2702" s="20">
        <f t="shared" ca="1" si="656"/>
        <v>16609078.37329012</v>
      </c>
      <c r="P2702" s="20">
        <f t="shared" ca="1" si="657"/>
        <v>35930518.473592907</v>
      </c>
      <c r="Q2702" s="20">
        <f t="shared" ca="1" si="658"/>
        <v>227484.07209837594</v>
      </c>
      <c r="R2702" s="20">
        <f t="shared" ca="1" si="659"/>
        <v>52767080.918981403</v>
      </c>
      <c r="AD2702">
        <f t="shared" ca="1" si="666"/>
        <v>-0.67017777778167975</v>
      </c>
      <c r="AE2702">
        <f t="shared" ca="1" si="667"/>
        <v>-0.53660345264117959</v>
      </c>
      <c r="AF2702">
        <f t="shared" ca="1" si="668"/>
        <v>-1.5987333831898636</v>
      </c>
      <c r="AG2702">
        <f t="shared" ca="1" si="669"/>
        <v>-1.6072758304227353</v>
      </c>
      <c r="AH2702">
        <f t="shared" ca="1" si="670"/>
        <v>-0.55016886094336714</v>
      </c>
      <c r="AI2702">
        <f t="shared" ca="1" si="671"/>
        <v>-0.72017953646149646</v>
      </c>
    </row>
    <row r="2703" spans="1:35">
      <c r="A2703" s="20"/>
      <c r="B2703" s="20"/>
      <c r="C2703" s="20">
        <f ca="1"/>
        <v>-0.23347317969004425</v>
      </c>
      <c r="D2703" s="20">
        <f ca="1"/>
        <v>1.1954296938293296</v>
      </c>
      <c r="E2703" s="20">
        <f ca="1"/>
        <v>-1.347873424048019</v>
      </c>
      <c r="F2703" s="20">
        <f ca="1"/>
        <v>-0.45936425021106403</v>
      </c>
      <c r="G2703" s="20">
        <f ca="1"/>
        <v>-0.63584266282389423</v>
      </c>
      <c r="H2703" s="20">
        <f ca="1"/>
        <v>2.0366612928177297</v>
      </c>
      <c r="I2703" s="164">
        <f t="shared" ca="1" si="660"/>
        <v>23.730019360651436</v>
      </c>
      <c r="J2703" s="164">
        <f t="shared" ca="1" si="661"/>
        <v>18.077759488055388</v>
      </c>
      <c r="K2703" s="164">
        <f t="shared" ca="1" si="662"/>
        <v>0.42729455179411396</v>
      </c>
      <c r="L2703" s="164">
        <f t="shared" ca="1" si="663"/>
        <v>0.98594768300880875</v>
      </c>
      <c r="M2703" s="20">
        <f t="shared" ca="1" si="664"/>
        <v>4.8327475081049309</v>
      </c>
      <c r="N2703" s="20">
        <f t="shared" ca="1" si="665"/>
        <v>2.2526026942384276</v>
      </c>
      <c r="O2703" s="20">
        <f t="shared" ca="1" si="656"/>
        <v>22292611.187755644</v>
      </c>
      <c r="P2703" s="20">
        <f t="shared" ca="1" si="657"/>
        <v>47952983.613580517</v>
      </c>
      <c r="Q2703" s="20">
        <f t="shared" ca="1" si="658"/>
        <v>880766.71397271741</v>
      </c>
      <c r="R2703" s="20">
        <f t="shared" ca="1" si="659"/>
        <v>71126361.515308887</v>
      </c>
      <c r="AD2703">
        <f t="shared" ca="1" si="666"/>
        <v>0.75971343705131922</v>
      </c>
      <c r="AE2703">
        <f t="shared" ca="1" si="667"/>
        <v>1.0630065396159023</v>
      </c>
      <c r="AF2703">
        <f t="shared" ca="1" si="668"/>
        <v>-1.2064131655080554</v>
      </c>
      <c r="AG2703">
        <f t="shared" ca="1" si="669"/>
        <v>-0.47296507723268788</v>
      </c>
      <c r="AH2703">
        <f t="shared" ca="1" si="670"/>
        <v>0.3474972312277016</v>
      </c>
      <c r="AI2703">
        <f t="shared" ca="1" si="671"/>
        <v>1.1151424168606145</v>
      </c>
    </row>
    <row r="2704" spans="1:35">
      <c r="A2704" s="20"/>
      <c r="B2704" s="20"/>
      <c r="C2704" s="20">
        <f ca="1"/>
        <v>1.4915813987293824</v>
      </c>
      <c r="D2704" s="20">
        <f ca="1"/>
        <v>-1.2368354158082946</v>
      </c>
      <c r="E2704" s="20">
        <f ca="1"/>
        <v>-0.78366250127205794</v>
      </c>
      <c r="F2704" s="20">
        <f ca="1"/>
        <v>-4.2953783773966086E-3</v>
      </c>
      <c r="G2704" s="20">
        <f ca="1"/>
        <v>-1.2113441166218486</v>
      </c>
      <c r="H2704" s="20">
        <f ca="1"/>
        <v>-0.35052421261959898</v>
      </c>
      <c r="I2704" s="164">
        <f t="shared" ca="1" si="660"/>
        <v>22.099922307518845</v>
      </c>
      <c r="J2704" s="164">
        <f t="shared" ca="1" si="661"/>
        <v>15.066514393542196</v>
      </c>
      <c r="K2704" s="164">
        <f t="shared" ca="1" si="662"/>
        <v>0.42829061821748027</v>
      </c>
      <c r="L2704" s="164">
        <f t="shared" ca="1" si="663"/>
        <v>0.91126690040763492</v>
      </c>
      <c r="M2704" s="20">
        <f t="shared" ca="1" si="664"/>
        <v>2.8508146897173581</v>
      </c>
      <c r="N2704" s="20">
        <f t="shared" ca="1" si="665"/>
        <v>1.260455030934748</v>
      </c>
      <c r="O2704" s="20">
        <f t="shared" ca="1" si="656"/>
        <v>19817545.867391318</v>
      </c>
      <c r="P2704" s="20">
        <f t="shared" ca="1" si="657"/>
        <v>44487631.859221287</v>
      </c>
      <c r="Q2704" s="20">
        <f t="shared" ca="1" si="658"/>
        <v>405166.81672758161</v>
      </c>
      <c r="R2704" s="20">
        <f t="shared" ca="1" si="659"/>
        <v>64710344.543340184</v>
      </c>
      <c r="AD2704">
        <f t="shared" ca="1" si="666"/>
        <v>0.36405881250457395</v>
      </c>
      <c r="AE2704">
        <f t="shared" ca="1" si="667"/>
        <v>5.252160857120651E-2</v>
      </c>
      <c r="AF2704">
        <f t="shared" ca="1" si="668"/>
        <v>-1.1973580162047253</v>
      </c>
      <c r="AG2704">
        <f t="shared" ca="1" si="669"/>
        <v>-0.81242317996529634</v>
      </c>
      <c r="AH2704">
        <f t="shared" ca="1" si="670"/>
        <v>-1.8546503447584906</v>
      </c>
      <c r="AI2704">
        <f t="shared" ca="1" si="671"/>
        <v>-1.5663377542304113</v>
      </c>
    </row>
    <row r="2705" spans="1:35">
      <c r="A2705" s="20"/>
      <c r="B2705" s="20"/>
      <c r="C2705" s="20">
        <f ca="1"/>
        <v>-0.56389550399218746</v>
      </c>
      <c r="D2705" s="20">
        <f ca="1"/>
        <v>0.67831108598411227</v>
      </c>
      <c r="E2705" s="20">
        <f ca="1"/>
        <v>0.73373534588384914</v>
      </c>
      <c r="F2705" s="20">
        <f ca="1"/>
        <v>-1.1271434941804066</v>
      </c>
      <c r="G2705" s="20">
        <f ca="1"/>
        <v>-0.87303137947865472</v>
      </c>
      <c r="H2705" s="20">
        <f ca="1"/>
        <v>-0.4587804511585466</v>
      </c>
      <c r="I2705" s="164">
        <f t="shared" ca="1" si="660"/>
        <v>21.046173509941713</v>
      </c>
      <c r="J2705" s="164">
        <f t="shared" ca="1" si="661"/>
        <v>15.463073148063188</v>
      </c>
      <c r="K2705" s="164">
        <f t="shared" ca="1" si="662"/>
        <v>0.53064697148046702</v>
      </c>
      <c r="L2705" s="164">
        <f t="shared" ca="1" si="663"/>
        <v>0.81980228943798783</v>
      </c>
      <c r="M2705" s="20">
        <f t="shared" ca="1" si="664"/>
        <v>3.3509743206497715</v>
      </c>
      <c r="N2705" s="20">
        <f t="shared" ca="1" si="665"/>
        <v>1.3275526704587686</v>
      </c>
      <c r="O2705" s="20">
        <f t="shared" ca="1" si="656"/>
        <v>19467089.41908098</v>
      </c>
      <c r="P2705" s="20">
        <f t="shared" ca="1" si="657"/>
        <v>41183513.10842865</v>
      </c>
      <c r="Q2705" s="20">
        <f t="shared" ca="1" si="658"/>
        <v>218598.6519831706</v>
      </c>
      <c r="R2705" s="20">
        <f t="shared" ca="1" si="659"/>
        <v>60869201.179492801</v>
      </c>
      <c r="AD2705">
        <f t="shared" ca="1" si="666"/>
        <v>0.10829454124798844</v>
      </c>
      <c r="AE2705">
        <f t="shared" ca="1" si="667"/>
        <v>0.18559501612858625</v>
      </c>
      <c r="AF2705">
        <f t="shared" ca="1" si="668"/>
        <v>-0.26684571381393685</v>
      </c>
      <c r="AG2705">
        <f t="shared" ca="1" si="669"/>
        <v>-1.2281714116455102</v>
      </c>
      <c r="AH2705">
        <f t="shared" ca="1" si="670"/>
        <v>-1.2989174215002537</v>
      </c>
      <c r="AI2705">
        <f t="shared" ca="1" si="671"/>
        <v>-1.3849927825438688</v>
      </c>
    </row>
    <row r="2706" spans="1:35">
      <c r="A2706" s="20"/>
      <c r="B2706" s="20"/>
      <c r="C2706" s="20">
        <f ca="1"/>
        <v>-0.3194718968047226</v>
      </c>
      <c r="D2706" s="20">
        <f ca="1"/>
        <v>-0.12493542376829141</v>
      </c>
      <c r="E2706" s="20">
        <f ca="1"/>
        <v>3.572244599713971E-2</v>
      </c>
      <c r="F2706" s="20">
        <f ca="1"/>
        <v>0.43769816258279054</v>
      </c>
      <c r="G2706" s="20">
        <f ca="1"/>
        <v>0.40320987611205533</v>
      </c>
      <c r="H2706" s="20">
        <f ca="1"/>
        <v>0.19508946176734943</v>
      </c>
      <c r="I2706" s="164">
        <f t="shared" ca="1" si="660"/>
        <v>18.896989308607971</v>
      </c>
      <c r="J2706" s="164">
        <f t="shared" ca="1" si="661"/>
        <v>13.754789513138183</v>
      </c>
      <c r="K2706" s="164">
        <f t="shared" ca="1" si="662"/>
        <v>0.60224583247192598</v>
      </c>
      <c r="L2706" s="164">
        <f t="shared" ca="1" si="663"/>
        <v>1.2256001178956666</v>
      </c>
      <c r="M2706" s="20">
        <f t="shared" ca="1" si="664"/>
        <v>5.1871589401417912</v>
      </c>
      <c r="N2706" s="20">
        <f t="shared" ca="1" si="665"/>
        <v>2.0890840377297621</v>
      </c>
      <c r="O2706" s="20">
        <f t="shared" ca="1" si="656"/>
        <v>17410036.833378464</v>
      </c>
      <c r="P2706" s="20">
        <f t="shared" ca="1" si="657"/>
        <v>49037710.842083842</v>
      </c>
      <c r="Q2706" s="20">
        <f t="shared" ca="1" si="658"/>
        <v>395498.64029612602</v>
      </c>
      <c r="R2706" s="20">
        <f t="shared" ca="1" si="659"/>
        <v>66843246.315758429</v>
      </c>
      <c r="AD2706">
        <f t="shared" ca="1" si="666"/>
        <v>-0.41335210956117291</v>
      </c>
      <c r="AE2706">
        <f t="shared" ca="1" si="667"/>
        <v>-0.3876545257925561</v>
      </c>
      <c r="AF2706">
        <f t="shared" ca="1" si="668"/>
        <v>0.3840530224720542</v>
      </c>
      <c r="AG2706">
        <f t="shared" ca="1" si="669"/>
        <v>0.61636417225302997</v>
      </c>
      <c r="AH2706">
        <f t="shared" ca="1" si="670"/>
        <v>0.74128771126865778</v>
      </c>
      <c r="AI2706">
        <f t="shared" ca="1" si="671"/>
        <v>0.6732001019723296</v>
      </c>
    </row>
    <row r="2707" spans="1:35">
      <c r="A2707" s="20"/>
      <c r="B2707" s="20"/>
      <c r="C2707" s="20">
        <f ca="1"/>
        <v>2.3199160393497396</v>
      </c>
      <c r="D2707" s="20">
        <f ca="1"/>
        <v>2.5180586832321973E-2</v>
      </c>
      <c r="E2707" s="20">
        <f ca="1"/>
        <v>-0.69730818460357358</v>
      </c>
      <c r="F2707" s="20">
        <f ca="1"/>
        <v>1.0303138440108914</v>
      </c>
      <c r="G2707" s="20">
        <f ca="1"/>
        <v>-0.46670277432682528</v>
      </c>
      <c r="H2707" s="20">
        <f ca="1"/>
        <v>2.0380199090037889</v>
      </c>
      <c r="I2707" s="164">
        <f t="shared" ca="1" si="660"/>
        <v>30.857090188020088</v>
      </c>
      <c r="J2707" s="164">
        <f t="shared" ca="1" si="661"/>
        <v>21.829640536299905</v>
      </c>
      <c r="K2707" s="164">
        <f t="shared" ca="1" si="662"/>
        <v>0.6165964529046537</v>
      </c>
      <c r="L2707" s="164">
        <f t="shared" ca="1" si="663"/>
        <v>1.4398236535836157</v>
      </c>
      <c r="M2707" s="20">
        <f t="shared" ca="1" si="664"/>
        <v>5.4159489273724688</v>
      </c>
      <c r="N2707" s="20">
        <f t="shared" ca="1" si="665"/>
        <v>2.5877589154092093</v>
      </c>
      <c r="O2707" s="20">
        <f t="shared" ca="1" si="656"/>
        <v>28093975.4597045</v>
      </c>
      <c r="P2707" s="20">
        <f t="shared" ca="1" si="657"/>
        <v>66241740.627208337</v>
      </c>
      <c r="Q2707" s="20">
        <f t="shared" ca="1" si="658"/>
        <v>1092994.2156290805</v>
      </c>
      <c r="R2707" s="20">
        <f t="shared" ca="1" si="659"/>
        <v>95428710.302541927</v>
      </c>
      <c r="AD2707">
        <f t="shared" ca="1" si="666"/>
        <v>2.4895849970922543</v>
      </c>
      <c r="AE2707">
        <f t="shared" ca="1" si="667"/>
        <v>2.3220270256039952</v>
      </c>
      <c r="AF2707">
        <f t="shared" ca="1" si="668"/>
        <v>0.51451320822412361</v>
      </c>
      <c r="AG2707">
        <f t="shared" ca="1" si="669"/>
        <v>1.5901075162891627</v>
      </c>
      <c r="AH2707">
        <f t="shared" ca="1" si="670"/>
        <v>0.9954988081916325</v>
      </c>
      <c r="AI2707">
        <f t="shared" ca="1" si="671"/>
        <v>2.0209700416465113</v>
      </c>
    </row>
    <row r="2708" spans="1:35">
      <c r="A2708" s="20"/>
      <c r="B2708" s="20"/>
      <c r="C2708" s="20">
        <f ca="1"/>
        <v>0.42908710559030955</v>
      </c>
      <c r="D2708" s="20">
        <f ca="1"/>
        <v>-0.44883085300242703</v>
      </c>
      <c r="E2708" s="20">
        <f ca="1"/>
        <v>1.544237700670225</v>
      </c>
      <c r="F2708" s="20">
        <f ca="1"/>
        <v>0.8959943810360983</v>
      </c>
      <c r="G2708" s="20">
        <f ca="1"/>
        <v>0.61680436500869351</v>
      </c>
      <c r="H2708" s="20">
        <f ca="1"/>
        <v>-0.81250597037749595</v>
      </c>
      <c r="I2708" s="164">
        <f t="shared" ca="1" si="660"/>
        <v>21.605563027818803</v>
      </c>
      <c r="J2708" s="164">
        <f t="shared" ca="1" si="661"/>
        <v>14.982951043261295</v>
      </c>
      <c r="K2708" s="164">
        <f t="shared" ca="1" si="662"/>
        <v>0.78269168975737724</v>
      </c>
      <c r="L2708" s="164">
        <f t="shared" ca="1" si="663"/>
        <v>1.4306962505389806</v>
      </c>
      <c r="M2708" s="20">
        <f t="shared" ca="1" si="664"/>
        <v>5.2000525373088751</v>
      </c>
      <c r="N2708" s="20">
        <f t="shared" ca="1" si="665"/>
        <v>1.9887274086005693</v>
      </c>
      <c r="O2708" s="20">
        <f t="shared" ca="1" si="656"/>
        <v>19509359.956114527</v>
      </c>
      <c r="P2708" s="20">
        <f t="shared" ca="1" si="657"/>
        <v>56791438.139329389</v>
      </c>
      <c r="Q2708" s="20">
        <f t="shared" ca="1" si="658"/>
        <v>219919.59256013215</v>
      </c>
      <c r="R2708" s="20">
        <f t="shared" ca="1" si="659"/>
        <v>76520717.688004047</v>
      </c>
      <c r="AD2708">
        <f t="shared" ca="1" si="666"/>
        <v>0.24406869607252463</v>
      </c>
      <c r="AE2708">
        <f t="shared" ca="1" si="667"/>
        <v>2.4480215859494711E-2</v>
      </c>
      <c r="AF2708">
        <f t="shared" ca="1" si="668"/>
        <v>2.0244699068852468</v>
      </c>
      <c r="AG2708">
        <f t="shared" ca="1" si="669"/>
        <v>1.54861932063173</v>
      </c>
      <c r="AH2708">
        <f t="shared" ca="1" si="670"/>
        <v>0.75561393034319535</v>
      </c>
      <c r="AI2708">
        <f t="shared" ca="1" si="671"/>
        <v>0.40196596919072736</v>
      </c>
    </row>
    <row r="2709" spans="1:35">
      <c r="A2709" s="20"/>
      <c r="B2709" s="20"/>
      <c r="C2709" s="20">
        <f ca="1"/>
        <v>-1.1016886200753095E-2</v>
      </c>
      <c r="D2709" s="20">
        <f ca="1"/>
        <v>-0.43532616979442895</v>
      </c>
      <c r="E2709" s="20">
        <f ca="1"/>
        <v>-0.42879905727804107</v>
      </c>
      <c r="F2709" s="20">
        <f ca="1"/>
        <v>-9.5328147354316162E-2</v>
      </c>
      <c r="G2709" s="20">
        <f ca="1"/>
        <v>-0.20460061971349841</v>
      </c>
      <c r="H2709" s="20">
        <f ca="1"/>
        <v>0.45842908165441465</v>
      </c>
      <c r="I2709" s="164">
        <f t="shared" ca="1" si="660"/>
        <v>18.81487982329012</v>
      </c>
      <c r="J2709" s="164">
        <f t="shared" ca="1" si="661"/>
        <v>13.60829207086786</v>
      </c>
      <c r="K2709" s="164">
        <f t="shared" ca="1" si="662"/>
        <v>0.50734836499140368</v>
      </c>
      <c r="L2709" s="164">
        <f t="shared" ca="1" si="663"/>
        <v>1.0436670702018083</v>
      </c>
      <c r="M2709" s="20">
        <f t="shared" ca="1" si="664"/>
        <v>4.5256992756195986</v>
      </c>
      <c r="N2709" s="20">
        <f t="shared" ca="1" si="665"/>
        <v>1.8789736174931726</v>
      </c>
      <c r="O2709" s="20">
        <f t="shared" ca="1" si="656"/>
        <v>17288128.760138158</v>
      </c>
      <c r="P2709" s="20">
        <f t="shared" ca="1" si="657"/>
        <v>44473691.815530352</v>
      </c>
      <c r="Q2709" s="20">
        <f t="shared" ca="1" si="658"/>
        <v>439200.70113160351</v>
      </c>
      <c r="R2709" s="20">
        <f t="shared" ca="1" si="659"/>
        <v>62201021.276800118</v>
      </c>
      <c r="AD2709">
        <f t="shared" ca="1" si="666"/>
        <v>-0.4332815962888063</v>
      </c>
      <c r="AE2709">
        <f t="shared" ca="1" si="667"/>
        <v>-0.43681474131951026</v>
      </c>
      <c r="AF2709">
        <f t="shared" ca="1" si="668"/>
        <v>-0.47865122735087584</v>
      </c>
      <c r="AG2709">
        <f t="shared" ca="1" si="669"/>
        <v>-0.21060422635541709</v>
      </c>
      <c r="AH2709">
        <f t="shared" ca="1" si="670"/>
        <v>6.3325284662208992E-3</v>
      </c>
      <c r="AI2709">
        <f t="shared" ca="1" si="671"/>
        <v>0.10533410133289861</v>
      </c>
    </row>
    <row r="2710" spans="1:35">
      <c r="A2710" s="20"/>
      <c r="B2710" s="20"/>
      <c r="C2710" s="20">
        <f ca="1"/>
        <v>-0.33647017573135984</v>
      </c>
      <c r="D2710" s="20">
        <f ca="1"/>
        <v>-0.19770223725536287</v>
      </c>
      <c r="E2710" s="20">
        <f ca="1"/>
        <v>-0.1009021658820943</v>
      </c>
      <c r="F2710" s="20">
        <f ca="1"/>
        <v>0.84486349773796521</v>
      </c>
      <c r="G2710" s="20">
        <f ca="1"/>
        <v>0.2414007433660445</v>
      </c>
      <c r="H2710" s="20">
        <f ca="1"/>
        <v>-0.43608430595652681</v>
      </c>
      <c r="I2710" s="164">
        <f t="shared" ca="1" si="660"/>
        <v>18.577098729502964</v>
      </c>
      <c r="J2710" s="164">
        <f t="shared" ca="1" si="661"/>
        <v>13.348328303461019</v>
      </c>
      <c r="K2710" s="164">
        <f t="shared" ca="1" si="662"/>
        <v>0.58494338182496952</v>
      </c>
      <c r="L2710" s="164">
        <f t="shared" ca="1" si="663"/>
        <v>1.2327506929174077</v>
      </c>
      <c r="M2710" s="20">
        <f t="shared" ca="1" si="664"/>
        <v>4.6587878473694451</v>
      </c>
      <c r="N2710" s="20">
        <f t="shared" ca="1" si="665"/>
        <v>1.852270093124081</v>
      </c>
      <c r="O2710" s="20">
        <f t="shared" ca="1" si="656"/>
        <v>17022698.846733537</v>
      </c>
      <c r="P2710" s="20">
        <f t="shared" ca="1" si="657"/>
        <v>48894885.434886932</v>
      </c>
      <c r="Q2710" s="20">
        <f t="shared" ca="1" si="658"/>
        <v>315020.50144879299</v>
      </c>
      <c r="R2710" s="20">
        <f t="shared" ca="1" si="659"/>
        <v>66232604.783069268</v>
      </c>
      <c r="AD2710">
        <f t="shared" ca="1" si="666"/>
        <v>-0.49099545400413486</v>
      </c>
      <c r="AE2710">
        <f t="shared" ca="1" si="667"/>
        <v>-0.52405090487885286</v>
      </c>
      <c r="AF2710">
        <f t="shared" ca="1" si="668"/>
        <v>0.22675801659063191</v>
      </c>
      <c r="AG2710">
        <f t="shared" ca="1" si="669"/>
        <v>0.64886678598821645</v>
      </c>
      <c r="AH2710">
        <f t="shared" ca="1" si="670"/>
        <v>0.15420871929938373</v>
      </c>
      <c r="AI2710">
        <f t="shared" ca="1" si="671"/>
        <v>3.3162413848867034E-2</v>
      </c>
    </row>
    <row r="2711" spans="1:35">
      <c r="A2711" s="20"/>
      <c r="B2711" s="20"/>
      <c r="C2711" s="20">
        <f ca="1"/>
        <v>-0.80309141105667947</v>
      </c>
      <c r="D2711" s="20">
        <f ca="1"/>
        <v>-0.56875761201036357</v>
      </c>
      <c r="E2711" s="20">
        <f ca="1"/>
        <v>-0.98779996623459243</v>
      </c>
      <c r="F2711" s="20">
        <f ca="1"/>
        <v>5.2337956908890232E-2</v>
      </c>
      <c r="G2711" s="20">
        <f ca="1"/>
        <v>0.52820527075808565</v>
      </c>
      <c r="H2711" s="20">
        <f ca="1"/>
        <v>-0.79721616875478096</v>
      </c>
      <c r="I2711" s="164">
        <f t="shared" ca="1" si="660"/>
        <v>14.21156591790972</v>
      </c>
      <c r="J2711" s="164">
        <f t="shared" ca="1" si="661"/>
        <v>10.458372113764739</v>
      </c>
      <c r="K2711" s="164">
        <f t="shared" ca="1" si="662"/>
        <v>0.43312570761306446</v>
      </c>
      <c r="L2711" s="164">
        <f t="shared" ca="1" si="663"/>
        <v>0.93363853447840273</v>
      </c>
      <c r="M2711" s="20">
        <f t="shared" ca="1" si="664"/>
        <v>4.2222356807159054</v>
      </c>
      <c r="N2711" s="20">
        <f t="shared" ca="1" si="665"/>
        <v>1.5818520757020085</v>
      </c>
      <c r="O2711" s="20">
        <f t="shared" ca="1" si="656"/>
        <v>13153600.504460881</v>
      </c>
      <c r="P2711" s="20">
        <f t="shared" ca="1" si="657"/>
        <v>37172672.949120797</v>
      </c>
      <c r="Q2711" s="20">
        <f t="shared" ca="1" si="658"/>
        <v>123474.55171566857</v>
      </c>
      <c r="R2711" s="20">
        <f t="shared" ca="1" si="659"/>
        <v>50449748.005297348</v>
      </c>
      <c r="AD2711">
        <f t="shared" ca="1" si="666"/>
        <v>-1.5505907966238544</v>
      </c>
      <c r="AE2711">
        <f t="shared" ca="1" si="667"/>
        <v>-1.4938348611527723</v>
      </c>
      <c r="AF2711">
        <f t="shared" ca="1" si="668"/>
        <v>-1.153402658063051</v>
      </c>
      <c r="AG2711">
        <f t="shared" ca="1" si="669"/>
        <v>-0.71073393418907882</v>
      </c>
      <c r="AH2711">
        <f t="shared" ca="1" si="670"/>
        <v>-0.33084924364899326</v>
      </c>
      <c r="AI2711">
        <f t="shared" ca="1" si="671"/>
        <v>-0.69769709269727476</v>
      </c>
    </row>
    <row r="2712" spans="1:35">
      <c r="A2712" s="20"/>
      <c r="B2712" s="20"/>
      <c r="C2712" s="20">
        <f ca="1"/>
        <v>-0.18112777437031119</v>
      </c>
      <c r="D2712" s="20">
        <f ca="1"/>
        <v>0.87883794672151905</v>
      </c>
      <c r="E2712" s="20">
        <f ca="1"/>
        <v>0.26626422659638294</v>
      </c>
      <c r="F2712" s="20">
        <f ca="1"/>
        <v>-0.76793024732568937</v>
      </c>
      <c r="G2712" s="20">
        <f ca="1"/>
        <v>2.3502440551107862</v>
      </c>
      <c r="H2712" s="20">
        <f ca="1"/>
        <v>-1.3062420044462422</v>
      </c>
      <c r="I2712" s="164">
        <f t="shared" ca="1" si="660"/>
        <v>21.723262302554524</v>
      </c>
      <c r="J2712" s="164">
        <f t="shared" ca="1" si="661"/>
        <v>16.268631041506659</v>
      </c>
      <c r="K2712" s="164">
        <f t="shared" ca="1" si="662"/>
        <v>0.60829425145900939</v>
      </c>
      <c r="L2712" s="164">
        <f t="shared" ca="1" si="663"/>
        <v>0.996193628137783</v>
      </c>
      <c r="M2712" s="20">
        <f t="shared" ca="1" si="664"/>
        <v>5.5480112630891965</v>
      </c>
      <c r="N2712" s="20">
        <f t="shared" ca="1" si="665"/>
        <v>1.9925046032264919</v>
      </c>
      <c r="O2712" s="20">
        <f t="shared" ca="1" si="656"/>
        <v>20257733.004120786</v>
      </c>
      <c r="P2712" s="20">
        <f t="shared" ca="1" si="657"/>
        <v>46204306.884314403</v>
      </c>
      <c r="Q2712" s="20">
        <f t="shared" ca="1" si="658"/>
        <v>18358.201740226454</v>
      </c>
      <c r="R2712" s="20">
        <f t="shared" ca="1" si="659"/>
        <v>66480398.090175413</v>
      </c>
      <c r="AD2712">
        <f t="shared" ca="1" si="666"/>
        <v>0.27263648120255385</v>
      </c>
      <c r="AE2712">
        <f t="shared" ca="1" si="667"/>
        <v>0.45591645688142923</v>
      </c>
      <c r="AF2712">
        <f t="shared" ca="1" si="668"/>
        <v>0.43903864962735806</v>
      </c>
      <c r="AG2712">
        <f t="shared" ca="1" si="669"/>
        <v>-0.4263925993737141</v>
      </c>
      <c r="AH2712">
        <f t="shared" ca="1" si="670"/>
        <v>1.1422347367657746</v>
      </c>
      <c r="AI2712">
        <f t="shared" ca="1" si="671"/>
        <v>0.41217460331484301</v>
      </c>
    </row>
    <row r="2713" spans="1:35">
      <c r="A2713" s="20"/>
      <c r="B2713" s="20"/>
      <c r="C2713" s="20">
        <f ca="1"/>
        <v>-0.25972895508476868</v>
      </c>
      <c r="D2713" s="20">
        <f ca="1"/>
        <v>-0.41523546207600343</v>
      </c>
      <c r="E2713" s="20">
        <f ca="1"/>
        <v>-0.62529661519844593</v>
      </c>
      <c r="F2713" s="20">
        <f ca="1"/>
        <v>-1.029795289946273</v>
      </c>
      <c r="G2713" s="20">
        <f ca="1"/>
        <v>0.29052025608867815</v>
      </c>
      <c r="H2713" s="20">
        <f ca="1"/>
        <v>0.39615386029264937</v>
      </c>
      <c r="I2713" s="164">
        <f t="shared" ca="1" si="660"/>
        <v>17.14142799373418</v>
      </c>
      <c r="J2713" s="164">
        <f t="shared" ca="1" si="661"/>
        <v>12.710993708155025</v>
      </c>
      <c r="K2713" s="164">
        <f t="shared" ca="1" si="662"/>
        <v>0.44780477455685319</v>
      </c>
      <c r="L2713" s="164">
        <f t="shared" ca="1" si="663"/>
        <v>0.838416658052896</v>
      </c>
      <c r="M2713" s="20">
        <f t="shared" ca="1" si="664"/>
        <v>4.6337470495685631</v>
      </c>
      <c r="N2713" s="20">
        <f t="shared" ca="1" si="665"/>
        <v>1.8421525865267441</v>
      </c>
      <c r="O2713" s="20">
        <f t="shared" ca="1" si="656"/>
        <v>15917237.658857947</v>
      </c>
      <c r="P2713" s="20">
        <f t="shared" ca="1" si="657"/>
        <v>37748366.501639992</v>
      </c>
      <c r="Q2713" s="20">
        <f t="shared" ca="1" si="658"/>
        <v>313056.03034220316</v>
      </c>
      <c r="R2713" s="20">
        <f t="shared" ca="1" si="659"/>
        <v>53978660.190840147</v>
      </c>
      <c r="AD2713">
        <f t="shared" ca="1" si="666"/>
        <v>-0.83945922482180135</v>
      </c>
      <c r="AE2713">
        <f t="shared" ca="1" si="667"/>
        <v>-0.73792157444462247</v>
      </c>
      <c r="AF2713">
        <f t="shared" ca="1" si="668"/>
        <v>-1.0199565949376985</v>
      </c>
      <c r="AG2713">
        <f t="shared" ca="1" si="669"/>
        <v>-1.1435606452141096</v>
      </c>
      <c r="AH2713">
        <f t="shared" ca="1" si="670"/>
        <v>0.12638561063173681</v>
      </c>
      <c r="AI2713">
        <f t="shared" ca="1" si="671"/>
        <v>5.8178014236323627E-3</v>
      </c>
    </row>
    <row r="2714" spans="1:35">
      <c r="A2714" s="20"/>
      <c r="B2714" s="20"/>
      <c r="C2714" s="20">
        <f ca="1"/>
        <v>-0.9297427139612412</v>
      </c>
      <c r="D2714" s="20">
        <f ca="1"/>
        <v>0.44485302472316735</v>
      </c>
      <c r="E2714" s="20">
        <f ca="1"/>
        <v>-0.89536115152929585</v>
      </c>
      <c r="F2714" s="20">
        <f ca="1"/>
        <v>-0.34392307787635701</v>
      </c>
      <c r="G2714" s="20">
        <f ca="1"/>
        <v>1.0106675509883902</v>
      </c>
      <c r="H2714" s="20">
        <f ca="1"/>
        <v>-0.91439867414677378</v>
      </c>
      <c r="I2714" s="164">
        <f t="shared" ca="1" si="660"/>
        <v>17.119184376541575</v>
      </c>
      <c r="J2714" s="164">
        <f t="shared" ca="1" si="661"/>
        <v>13.000949623078673</v>
      </c>
      <c r="K2714" s="164">
        <f t="shared" ca="1" si="662"/>
        <v>0.445911869714189</v>
      </c>
      <c r="L2714" s="164">
        <f t="shared" ca="1" si="663"/>
        <v>0.88652321480410412</v>
      </c>
      <c r="M2714" s="20">
        <f t="shared" ca="1" si="664"/>
        <v>4.4599942148894982</v>
      </c>
      <c r="N2714" s="20">
        <f t="shared" ca="1" si="665"/>
        <v>1.6663678853225707</v>
      </c>
      <c r="O2714" s="20">
        <f t="shared" ca="1" si="656"/>
        <v>16059999.257307492</v>
      </c>
      <c r="P2714" s="20">
        <f t="shared" ca="1" si="657"/>
        <v>38911348.930841476</v>
      </c>
      <c r="Q2714" s="20">
        <f t="shared" ca="1" si="658"/>
        <v>122808.8586224273</v>
      </c>
      <c r="R2714" s="20">
        <f t="shared" ca="1" si="659"/>
        <v>55094157.046771392</v>
      </c>
      <c r="AD2714">
        <f t="shared" ca="1" si="666"/>
        <v>-0.84485816103359845</v>
      </c>
      <c r="AE2714">
        <f t="shared" ca="1" si="667"/>
        <v>-0.64062093185279401</v>
      </c>
      <c r="AF2714">
        <f t="shared" ca="1" si="668"/>
        <v>-1.0371648207801005</v>
      </c>
      <c r="AG2714">
        <f t="shared" ca="1" si="669"/>
        <v>-0.92489447816316328</v>
      </c>
      <c r="AH2714">
        <f t="shared" ca="1" si="670"/>
        <v>-6.6673094567223701E-2</v>
      </c>
      <c r="AI2714">
        <f t="shared" ca="1" si="671"/>
        <v>-0.46927598561467365</v>
      </c>
    </row>
    <row r="2715" spans="1:35">
      <c r="A2715" s="20"/>
      <c r="B2715" s="20"/>
      <c r="C2715" s="20">
        <f ca="1"/>
        <v>-1.6169609692092013</v>
      </c>
      <c r="D2715" s="20">
        <f ca="1"/>
        <v>0.18530840492850545</v>
      </c>
      <c r="E2715" s="20">
        <f ca="1"/>
        <v>-0.75468875617809461</v>
      </c>
      <c r="F2715" s="20">
        <f ca="1"/>
        <v>0.4208006065595451</v>
      </c>
      <c r="G2715" s="20">
        <f ca="1"/>
        <v>-0.20688829856213653</v>
      </c>
      <c r="H2715" s="20">
        <f ca="1"/>
        <v>-1.0227499521416272</v>
      </c>
      <c r="I2715" s="164">
        <f t="shared" ca="1" si="660"/>
        <v>14.206768059783887</v>
      </c>
      <c r="J2715" s="164">
        <f t="shared" ca="1" si="661"/>
        <v>10.689378639051721</v>
      </c>
      <c r="K2715" s="164">
        <f t="shared" ca="1" si="662"/>
        <v>0.43939598346490938</v>
      </c>
      <c r="L2715" s="164">
        <f t="shared" ca="1" si="663"/>
        <v>0.9623689979015565</v>
      </c>
      <c r="M2715" s="20">
        <f t="shared" ca="1" si="664"/>
        <v>3.6104973803341278</v>
      </c>
      <c r="N2715" s="20">
        <f t="shared" ca="1" si="665"/>
        <v>1.369755994209529</v>
      </c>
      <c r="O2715" s="20">
        <f t="shared" ca="1" si="656"/>
        <v>13274229.669354569</v>
      </c>
      <c r="P2715" s="20">
        <f t="shared" ca="1" si="657"/>
        <v>37875698.401945837</v>
      </c>
      <c r="Q2715" s="20">
        <f t="shared" ca="1" si="658"/>
        <v>134150.1335708618</v>
      </c>
      <c r="R2715" s="20">
        <f t="shared" ca="1" si="659"/>
        <v>51284078.204871267</v>
      </c>
      <c r="AD2715">
        <f t="shared" ca="1" si="666"/>
        <v>-1.5517553252951737</v>
      </c>
      <c r="AE2715">
        <f t="shared" ca="1" si="667"/>
        <v>-1.4163158929356641</v>
      </c>
      <c r="AF2715">
        <f t="shared" ca="1" si="668"/>
        <v>-1.0964001503190064</v>
      </c>
      <c r="AG2715">
        <f t="shared" ca="1" si="669"/>
        <v>-0.58014091862928896</v>
      </c>
      <c r="AH2715">
        <f t="shared" ca="1" si="670"/>
        <v>-1.010558466295413</v>
      </c>
      <c r="AI2715">
        <f t="shared" ca="1" si="671"/>
        <v>-1.2709297453796515</v>
      </c>
    </row>
    <row r="2716" spans="1:35">
      <c r="A2716" s="20"/>
      <c r="B2716" s="20"/>
      <c r="C2716" s="20">
        <f ca="1"/>
        <v>0.60205316644053175</v>
      </c>
      <c r="D2716" s="20">
        <f ca="1"/>
        <v>1.0007217070584622</v>
      </c>
      <c r="E2716" s="20">
        <f ca="1"/>
        <v>2.0179773404310293</v>
      </c>
      <c r="F2716" s="20">
        <f ca="1"/>
        <v>-0.84178705256512998</v>
      </c>
      <c r="G2716" s="20">
        <f ca="1"/>
        <v>0.20689002629904685</v>
      </c>
      <c r="H2716" s="20">
        <f ca="1"/>
        <v>0.52759246827380213</v>
      </c>
      <c r="I2716" s="164">
        <f t="shared" ca="1" si="660"/>
        <v>27.714874223866509</v>
      </c>
      <c r="J2716" s="164">
        <f t="shared" ca="1" si="661"/>
        <v>20.109184197671002</v>
      </c>
      <c r="K2716" s="164">
        <f t="shared" ca="1" si="662"/>
        <v>0.7790950944702858</v>
      </c>
      <c r="L2716" s="164">
        <f t="shared" ca="1" si="663"/>
        <v>1.2111203432662512</v>
      </c>
      <c r="M2716" s="20">
        <f t="shared" ca="1" si="664"/>
        <v>5.3952306970721899</v>
      </c>
      <c r="N2716" s="20">
        <f t="shared" ca="1" si="665"/>
        <v>2.2066917679963685</v>
      </c>
      <c r="O2716" s="20">
        <f t="shared" ref="O2716:O2779" ca="1" si="672">(I2716+J2716)/2*$C$4*365-$C$5-$C$6</f>
        <v>25500882.514161203</v>
      </c>
      <c r="P2716" s="20">
        <f t="shared" ref="P2716:P2779" ca="1" si="673">(L2716/1.7*42+I2716)*$C$7*365-$C$8-$C$9</f>
        <v>57474002.52780585</v>
      </c>
      <c r="Q2716" s="20">
        <f t="shared" ref="Q2716:Q2779" ca="1" si="674">(N2716-M2716/2.8)*$C$10*365-$C$11-$C$12</f>
        <v>467924.62250660144</v>
      </c>
      <c r="R2716" s="20">
        <f t="shared" ref="R2716:R2779" ca="1" si="675">O2716+P2716+Q2716</f>
        <v>83442809.664473653</v>
      </c>
      <c r="AD2716">
        <f t="shared" ca="1" si="666"/>
        <v>1.7269112193850746</v>
      </c>
      <c r="AE2716">
        <f t="shared" ca="1" si="667"/>
        <v>1.7446926837822152</v>
      </c>
      <c r="AF2716">
        <f t="shared" ca="1" si="668"/>
        <v>1.9917735860935071</v>
      </c>
      <c r="AG2716">
        <f t="shared" ca="1" si="669"/>
        <v>0.55054701484659596</v>
      </c>
      <c r="AH2716">
        <f t="shared" ca="1" si="670"/>
        <v>0.97247855230243341</v>
      </c>
      <c r="AI2716">
        <f t="shared" ca="1" si="671"/>
        <v>0.99105883242261772</v>
      </c>
    </row>
    <row r="2717" spans="1:35">
      <c r="A2717" s="20"/>
      <c r="B2717" s="20"/>
      <c r="C2717" s="20">
        <f ca="1"/>
        <v>-0.19948611088146889</v>
      </c>
      <c r="D2717" s="20">
        <f ca="1"/>
        <v>0.69254090793378753</v>
      </c>
      <c r="E2717" s="20">
        <f ca="1"/>
        <v>1.1259317302544061</v>
      </c>
      <c r="F2717" s="20">
        <f ca="1"/>
        <v>0.444313966958509</v>
      </c>
      <c r="G2717" s="20">
        <f ca="1"/>
        <v>-0.31981209741606448</v>
      </c>
      <c r="H2717" s="20">
        <f ca="1"/>
        <v>-0.94225938226624972</v>
      </c>
      <c r="I2717" s="164">
        <f t="shared" ref="I2717:I2780" ca="1" si="676">$C$14+AD2717*$D$14</f>
        <v>23.162599224859534</v>
      </c>
      <c r="J2717" s="164">
        <f t="shared" ref="J2717:J2780" ca="1" si="677">$C$15+AE2717*$D$15</f>
        <v>16.607339299550869</v>
      </c>
      <c r="K2717" s="164">
        <f t="shared" ref="K2717:K2780" ca="1" si="678">$C$16+AF2717*$D$16</f>
        <v>0.67439128890558975</v>
      </c>
      <c r="L2717" s="164">
        <f t="shared" ref="L2717:L2780" ca="1" si="679">$C$17+AG2717*$D$17</f>
        <v>1.2108043945378459</v>
      </c>
      <c r="M2717" s="20">
        <f t="shared" ref="M2717:M2780" ca="1" si="680">$C$18+AH2717*$D$18</f>
        <v>4.0151650323250889</v>
      </c>
      <c r="N2717" s="20">
        <f t="shared" ref="N2717:N2780" ca="1" si="681">$C$19+AI2717*$D$19</f>
        <v>1.5885403204269675</v>
      </c>
      <c r="O2717" s="20">
        <f t="shared" ca="1" si="672"/>
        <v>21205902.267219715</v>
      </c>
      <c r="P2717" s="20">
        <f t="shared" ca="1" si="673"/>
        <v>52926781.164516293</v>
      </c>
      <c r="Q2717" s="20">
        <f t="shared" ca="1" si="674"/>
        <v>258372.16593425485</v>
      </c>
      <c r="R2717" s="20">
        <f t="shared" ca="1" si="675"/>
        <v>74391055.597670257</v>
      </c>
      <c r="AD2717">
        <f t="shared" ref="AD2717:AD2780" ca="1" si="682">SUMPRODUCT(C2717:H2717,$J$9:$O$9)</f>
        <v>0.6219901031212457</v>
      </c>
      <c r="AE2717">
        <f t="shared" ref="AE2717:AE2780" ca="1" si="683">SUMPRODUCT(C2717:H2717,$J$10:$O$10)</f>
        <v>0.5695769461580098</v>
      </c>
      <c r="AF2717">
        <f t="shared" ref="AF2717:AF2780" ca="1" si="684">SUMPRODUCT(C2717:H2717,$J$11:$O$11)</f>
        <v>1.0399208082326339</v>
      </c>
      <c r="AG2717">
        <f t="shared" ref="AG2717:AG2780" ca="1" si="685">SUMPRODUCT(C2717:H2717,$J$12:$O$12)</f>
        <v>0.54911088426293531</v>
      </c>
      <c r="AH2717">
        <f t="shared" ref="AH2717:AH2780" ca="1" si="686">SUMPRODUCT(C2717:H2717,$J$13:$O$13)</f>
        <v>-0.56092774186101191</v>
      </c>
      <c r="AI2717">
        <f t="shared" ref="AI2717:AI2780" ca="1" si="687">SUMPRODUCT(C2717:H2717,$J$14:$O$14)</f>
        <v>-0.67962075560279089</v>
      </c>
    </row>
    <row r="2718" spans="1:35">
      <c r="A2718" s="20"/>
      <c r="B2718" s="20"/>
      <c r="C2718" s="20">
        <f ca="1"/>
        <v>1.542478471785077</v>
      </c>
      <c r="D2718" s="20">
        <f ca="1"/>
        <v>-1.8918345661067072E-2</v>
      </c>
      <c r="E2718" s="20">
        <f ca="1"/>
        <v>-0.98320134711873697</v>
      </c>
      <c r="F2718" s="20">
        <f ca="1"/>
        <v>-0.60886740098651726</v>
      </c>
      <c r="G2718" s="20">
        <f ca="1"/>
        <v>-1.0255924231335596</v>
      </c>
      <c r="H2718" s="20">
        <f ca="1"/>
        <v>-1.3724932238551784</v>
      </c>
      <c r="I2718" s="164">
        <f t="shared" ca="1" si="676"/>
        <v>26.166200750534315</v>
      </c>
      <c r="J2718" s="164">
        <f t="shared" ca="1" si="677"/>
        <v>18.350645637407279</v>
      </c>
      <c r="K2718" s="164">
        <f t="shared" ca="1" si="678"/>
        <v>0.36637406579820314</v>
      </c>
      <c r="L2718" s="164">
        <f t="shared" ca="1" si="679"/>
        <v>0.69315494455083448</v>
      </c>
      <c r="M2718" s="20">
        <f t="shared" ca="1" si="680"/>
        <v>1.9966973384893967</v>
      </c>
      <c r="N2718" s="20">
        <f t="shared" ca="1" si="681"/>
        <v>0.87537952291012722</v>
      </c>
      <c r="O2718" s="20">
        <f t="shared" ca="1" si="672"/>
        <v>23737262.089065675</v>
      </c>
      <c r="P2718" s="20">
        <f t="shared" ca="1" si="673"/>
        <v>43168991.064125136</v>
      </c>
      <c r="Q2718" s="20">
        <f t="shared" ca="1" si="674"/>
        <v>271287.01604845678</v>
      </c>
      <c r="R2718" s="20">
        <f t="shared" ca="1" si="675"/>
        <v>67177540.169239268</v>
      </c>
      <c r="AD2718">
        <f t="shared" ca="1" si="682"/>
        <v>1.3510195996442513</v>
      </c>
      <c r="AE2718">
        <f t="shared" ca="1" si="683"/>
        <v>1.154579072955463</v>
      </c>
      <c r="AF2718">
        <f t="shared" ca="1" si="684"/>
        <v>-1.7602357654708811</v>
      </c>
      <c r="AG2718">
        <f t="shared" ca="1" si="685"/>
        <v>-1.8038411611325706</v>
      </c>
      <c r="AH2718">
        <f t="shared" ca="1" si="686"/>
        <v>-2.80366962390067</v>
      </c>
      <c r="AI2718">
        <f t="shared" ca="1" si="687"/>
        <v>-2.60708237051317</v>
      </c>
    </row>
    <row r="2719" spans="1:35">
      <c r="A2719" s="20"/>
      <c r="B2719" s="20"/>
      <c r="C2719" s="20">
        <f ca="1"/>
        <v>-3.3801302838768567E-2</v>
      </c>
      <c r="D2719" s="20">
        <f ca="1"/>
        <v>0.6446114565456591</v>
      </c>
      <c r="E2719" s="20">
        <f ca="1"/>
        <v>0.49986358153599442</v>
      </c>
      <c r="F2719" s="20">
        <f ca="1"/>
        <v>0.79296242031882369</v>
      </c>
      <c r="G2719" s="20">
        <f ca="1"/>
        <v>0.15077518652115199</v>
      </c>
      <c r="H2719" s="20">
        <f ca="1"/>
        <v>2.0945648882587209</v>
      </c>
      <c r="I2719" s="164">
        <f t="shared" ca="1" si="676"/>
        <v>23.85593511387076</v>
      </c>
      <c r="J2719" s="164">
        <f t="shared" ca="1" si="677"/>
        <v>17.609112628127164</v>
      </c>
      <c r="K2719" s="164">
        <f t="shared" ca="1" si="678"/>
        <v>0.72853631071983649</v>
      </c>
      <c r="L2719" s="164">
        <f t="shared" ca="1" si="679"/>
        <v>1.5200566962758135</v>
      </c>
      <c r="M2719" s="20">
        <f t="shared" ca="1" si="680"/>
        <v>6.5093758707961706</v>
      </c>
      <c r="N2719" s="20">
        <f t="shared" ca="1" si="681"/>
        <v>2.8464395831549254</v>
      </c>
      <c r="O2719" s="20">
        <f t="shared" ca="1" si="672"/>
        <v>22109844.684136521</v>
      </c>
      <c r="P2719" s="20">
        <f t="shared" ca="1" si="673"/>
        <v>61236967.0406598</v>
      </c>
      <c r="Q2719" s="20">
        <f t="shared" ca="1" si="674"/>
        <v>872471.39900775743</v>
      </c>
      <c r="R2719" s="20">
        <f t="shared" ca="1" si="675"/>
        <v>84219283.123804078</v>
      </c>
      <c r="AD2719">
        <f t="shared" ca="1" si="682"/>
        <v>0.79027551307542709</v>
      </c>
      <c r="AE2719">
        <f t="shared" ca="1" si="683"/>
        <v>0.90574249266012241</v>
      </c>
      <c r="AF2719">
        <f t="shared" ca="1" si="684"/>
        <v>1.5321482792712402</v>
      </c>
      <c r="AG2719">
        <f t="shared" ca="1" si="685"/>
        <v>1.954803164890061</v>
      </c>
      <c r="AH2719">
        <f t="shared" ca="1" si="686"/>
        <v>2.2104176342179676</v>
      </c>
      <c r="AI2719">
        <f t="shared" ca="1" si="687"/>
        <v>2.7201069814997982</v>
      </c>
    </row>
    <row r="2720" spans="1:35">
      <c r="A2720" s="20"/>
      <c r="B2720" s="20"/>
      <c r="C2720" s="20">
        <f ca="1"/>
        <v>-0.39147684382579773</v>
      </c>
      <c r="D2720" s="20">
        <f ca="1"/>
        <v>0.33267422000863456</v>
      </c>
      <c r="E2720" s="20">
        <f ca="1"/>
        <v>1.6153124598847328</v>
      </c>
      <c r="F2720" s="20">
        <f ca="1"/>
        <v>0.67384504711136928</v>
      </c>
      <c r="G2720" s="20">
        <f ca="1"/>
        <v>0.89741270828850317</v>
      </c>
      <c r="H2720" s="20">
        <f ca="1"/>
        <v>1.3019511115095934</v>
      </c>
      <c r="I2720" s="164">
        <f t="shared" ca="1" si="676"/>
        <v>21.395026564004493</v>
      </c>
      <c r="J2720" s="164">
        <f t="shared" ca="1" si="677"/>
        <v>15.687461243245059</v>
      </c>
      <c r="K2720" s="164">
        <f t="shared" ca="1" si="678"/>
        <v>0.84229994151103649</v>
      </c>
      <c r="L2720" s="164">
        <f t="shared" ca="1" si="679"/>
        <v>1.5847781433676349</v>
      </c>
      <c r="M2720" s="20">
        <f t="shared" ca="1" si="680"/>
        <v>6.9761004013742536</v>
      </c>
      <c r="N2720" s="20">
        <f t="shared" ca="1" si="681"/>
        <v>2.8415681669533095</v>
      </c>
      <c r="O2720" s="20">
        <f t="shared" ca="1" si="672"/>
        <v>19772778.860532932</v>
      </c>
      <c r="P2720" s="20">
        <f t="shared" ca="1" si="673"/>
        <v>60377489.529176474</v>
      </c>
      <c r="Q2720" s="20">
        <f t="shared" ca="1" si="674"/>
        <v>585488.78222550254</v>
      </c>
      <c r="R2720" s="20">
        <f t="shared" ca="1" si="675"/>
        <v>80735757.171934918</v>
      </c>
      <c r="AD2720">
        <f t="shared" ca="1" si="682"/>
        <v>0.1929676126224496</v>
      </c>
      <c r="AE2720">
        <f t="shared" ca="1" si="683"/>
        <v>0.26089303464599256</v>
      </c>
      <c r="AF2720">
        <f t="shared" ca="1" si="684"/>
        <v>2.5663631046457858</v>
      </c>
      <c r="AG2720">
        <f t="shared" ca="1" si="685"/>
        <v>2.2489915607619761</v>
      </c>
      <c r="AH2720">
        <f t="shared" ca="1" si="686"/>
        <v>2.7290004459713932</v>
      </c>
      <c r="AI2720">
        <f t="shared" ca="1" si="687"/>
        <v>2.7069409917657006</v>
      </c>
    </row>
    <row r="2721" spans="1:35">
      <c r="A2721" s="20"/>
      <c r="B2721" s="20"/>
      <c r="C2721" s="20">
        <f ca="1"/>
        <v>-4.3421714261354168E-2</v>
      </c>
      <c r="D2721" s="20">
        <f ca="1"/>
        <v>0.30082973682441427</v>
      </c>
      <c r="E2721" s="20">
        <f ca="1"/>
        <v>1.2742969964266175</v>
      </c>
      <c r="F2721" s="20">
        <f ca="1"/>
        <v>-0.71295256270668506</v>
      </c>
      <c r="G2721" s="20">
        <f ca="1"/>
        <v>-0.95258126416396682</v>
      </c>
      <c r="H2721" s="20">
        <f ca="1"/>
        <v>1.149955459362348</v>
      </c>
      <c r="I2721" s="164">
        <f t="shared" ca="1" si="676"/>
        <v>22.659712594808845</v>
      </c>
      <c r="J2721" s="164">
        <f t="shared" ca="1" si="677"/>
        <v>16.448147486430049</v>
      </c>
      <c r="K2721" s="164">
        <f t="shared" ca="1" si="678"/>
        <v>0.65850234393996843</v>
      </c>
      <c r="L2721" s="164">
        <f t="shared" ca="1" si="679"/>
        <v>1.1140026721918408</v>
      </c>
      <c r="M2721" s="20">
        <f t="shared" ca="1" si="680"/>
        <v>4.6899217710633225</v>
      </c>
      <c r="N2721" s="20">
        <f t="shared" ca="1" si="681"/>
        <v>2.0062023572090757</v>
      </c>
      <c r="O2721" s="20">
        <f t="shared" ca="1" si="672"/>
        <v>20852839.006221861</v>
      </c>
      <c r="P2721" s="20">
        <f t="shared" ca="1" si="673"/>
        <v>50040484.943857901</v>
      </c>
      <c r="Q2721" s="20">
        <f t="shared" ca="1" si="674"/>
        <v>553917.38318974443</v>
      </c>
      <c r="R2721" s="20">
        <f t="shared" ca="1" si="675"/>
        <v>71447241.333269507</v>
      </c>
      <c r="AD2721">
        <f t="shared" ca="1" si="682"/>
        <v>0.49993024145845694</v>
      </c>
      <c r="AE2721">
        <f t="shared" ca="1" si="683"/>
        <v>0.51615687464095628</v>
      </c>
      <c r="AF2721">
        <f t="shared" ca="1" si="684"/>
        <v>0.89547585399971197</v>
      </c>
      <c r="AG2721">
        <f t="shared" ca="1" si="685"/>
        <v>0.10910305541745818</v>
      </c>
      <c r="AH2721">
        <f t="shared" ca="1" si="686"/>
        <v>0.18880196784813685</v>
      </c>
      <c r="AI2721">
        <f t="shared" ca="1" si="687"/>
        <v>0.44919556002452854</v>
      </c>
    </row>
    <row r="2722" spans="1:35">
      <c r="A2722" s="20"/>
      <c r="B2722" s="20"/>
      <c r="C2722" s="20">
        <f ca="1"/>
        <v>0.49242086436803606</v>
      </c>
      <c r="D2722" s="20">
        <f ca="1"/>
        <v>-0.20317270827975736</v>
      </c>
      <c r="E2722" s="20">
        <f ca="1"/>
        <v>0.36505629628017633</v>
      </c>
      <c r="F2722" s="20">
        <f ca="1"/>
        <v>-0.35171872273813448</v>
      </c>
      <c r="G2722" s="20">
        <f ca="1"/>
        <v>-0.32019182801562923</v>
      </c>
      <c r="H2722" s="20">
        <f ca="1"/>
        <v>0.67157624361756618</v>
      </c>
      <c r="I2722" s="164">
        <f t="shared" ca="1" si="676"/>
        <v>22.226369975555667</v>
      </c>
      <c r="J2722" s="164">
        <f t="shared" ca="1" si="677"/>
        <v>15.929437077137269</v>
      </c>
      <c r="K2722" s="164">
        <f t="shared" ca="1" si="678"/>
        <v>0.59284266863209867</v>
      </c>
      <c r="L2722" s="164">
        <f t="shared" ca="1" si="679"/>
        <v>1.0993424816027637</v>
      </c>
      <c r="M2722" s="20">
        <f t="shared" ca="1" si="680"/>
        <v>4.7002158224590058</v>
      </c>
      <c r="N2722" s="20">
        <f t="shared" ca="1" si="681"/>
        <v>1.9770121612710034</v>
      </c>
      <c r="O2722" s="20">
        <f t="shared" ca="1" si="672"/>
        <v>20345142.447954297</v>
      </c>
      <c r="P2722" s="20">
        <f t="shared" ca="1" si="673"/>
        <v>49247192.790927567</v>
      </c>
      <c r="Q2722" s="20">
        <f t="shared" ca="1" si="674"/>
        <v>498938.22733821644</v>
      </c>
      <c r="R2722" s="20">
        <f t="shared" ca="1" si="675"/>
        <v>70091273.466220066</v>
      </c>
      <c r="AD2722">
        <f t="shared" ca="1" si="682"/>
        <v>0.39474999406690864</v>
      </c>
      <c r="AE2722">
        <f t="shared" ca="1" si="683"/>
        <v>0.34209297890512402</v>
      </c>
      <c r="AF2722">
        <f t="shared" ca="1" si="684"/>
        <v>0.29856971483726008</v>
      </c>
      <c r="AG2722">
        <f t="shared" ca="1" si="685"/>
        <v>4.2465825467107143E-2</v>
      </c>
      <c r="AH2722">
        <f t="shared" ca="1" si="686"/>
        <v>0.20023980273222941</v>
      </c>
      <c r="AI2722">
        <f t="shared" ca="1" si="687"/>
        <v>0.37030313857027908</v>
      </c>
    </row>
    <row r="2723" spans="1:35">
      <c r="A2723" s="20"/>
      <c r="B2723" s="20"/>
      <c r="C2723" s="20">
        <f ca="1"/>
        <v>1.2954677481648056</v>
      </c>
      <c r="D2723" s="20">
        <f ca="1"/>
        <v>1.9938115059336938</v>
      </c>
      <c r="E2723" s="20">
        <f ca="1"/>
        <v>2.4109303553673436</v>
      </c>
      <c r="F2723" s="20">
        <f ca="1"/>
        <v>-0.64747907581229269</v>
      </c>
      <c r="G2723" s="20">
        <f ca="1"/>
        <v>4.087596305612673E-2</v>
      </c>
      <c r="H2723" s="20">
        <f ca="1"/>
        <v>0.77471112572542722</v>
      </c>
      <c r="I2723" s="164">
        <f t="shared" ca="1" si="676"/>
        <v>34.696323361943804</v>
      </c>
      <c r="J2723" s="164">
        <f t="shared" ca="1" si="677"/>
        <v>25.172759048834667</v>
      </c>
      <c r="K2723" s="164">
        <f t="shared" ca="1" si="678"/>
        <v>0.85577641486583178</v>
      </c>
      <c r="L2723" s="164">
        <f t="shared" ca="1" si="679"/>
        <v>1.3340615520621417</v>
      </c>
      <c r="M2723" s="20">
        <f t="shared" ca="1" si="680"/>
        <v>5.4928904736423672</v>
      </c>
      <c r="N2723" s="20">
        <f t="shared" ca="1" si="681"/>
        <v>2.3636637352948773</v>
      </c>
      <c r="O2723" s="20">
        <f t="shared" ca="1" si="672"/>
        <v>31924072.231783781</v>
      </c>
      <c r="P2723" s="20">
        <f t="shared" ca="1" si="673"/>
        <v>67464569.633818254</v>
      </c>
      <c r="Q2723" s="20">
        <f t="shared" ca="1" si="674"/>
        <v>672161.97813381406</v>
      </c>
      <c r="R2723" s="20">
        <f t="shared" ca="1" si="675"/>
        <v>100060803.84373584</v>
      </c>
      <c r="AD2723">
        <f t="shared" ca="1" si="682"/>
        <v>3.4214377092096608</v>
      </c>
      <c r="AE2723">
        <f t="shared" ca="1" si="683"/>
        <v>3.4438788754478749</v>
      </c>
      <c r="AF2723">
        <f t="shared" ca="1" si="684"/>
        <v>2.6888764987802882</v>
      </c>
      <c r="AG2723">
        <f t="shared" ca="1" si="685"/>
        <v>1.1093706911915533</v>
      </c>
      <c r="AH2723">
        <f t="shared" ca="1" si="686"/>
        <v>1.0809894151581858</v>
      </c>
      <c r="AI2723">
        <f t="shared" ca="1" si="687"/>
        <v>1.4153073926888569</v>
      </c>
    </row>
    <row r="2724" spans="1:35">
      <c r="A2724" s="20"/>
      <c r="B2724" s="20"/>
      <c r="C2724" s="20">
        <f ca="1"/>
        <v>-0.20997704385477525</v>
      </c>
      <c r="D2724" s="20">
        <f ca="1"/>
        <v>-0.45166051495308679</v>
      </c>
      <c r="E2724" s="20">
        <f ca="1"/>
        <v>7.3459959298972616E-2</v>
      </c>
      <c r="F2724" s="20">
        <f ca="1"/>
        <v>-1.6774493590435831</v>
      </c>
      <c r="G2724" s="20">
        <f ca="1"/>
        <v>-3.3686090242544167E-2</v>
      </c>
      <c r="H2724" s="20">
        <f ca="1"/>
        <v>1.450818588726388</v>
      </c>
      <c r="I2724" s="164">
        <f t="shared" ca="1" si="676"/>
        <v>17.727173807250654</v>
      </c>
      <c r="J2724" s="164">
        <f t="shared" ca="1" si="677"/>
        <v>13.210207514081496</v>
      </c>
      <c r="K2724" s="164">
        <f t="shared" ca="1" si="678"/>
        <v>0.50598859060303991</v>
      </c>
      <c r="L2724" s="164">
        <f t="shared" ca="1" si="679"/>
        <v>0.84490272975592406</v>
      </c>
      <c r="M2724" s="20">
        <f t="shared" ca="1" si="680"/>
        <v>5.1437231200219369</v>
      </c>
      <c r="N2724" s="20">
        <f t="shared" ca="1" si="681"/>
        <v>2.1047683218490976</v>
      </c>
      <c r="O2724" s="20">
        <f t="shared" ca="1" si="672"/>
        <v>16495808.650320189</v>
      </c>
      <c r="P2724" s="20">
        <f t="shared" ca="1" si="673"/>
        <v>38492252.747959211</v>
      </c>
      <c r="Q2724" s="20">
        <f t="shared" ca="1" si="674"/>
        <v>447684.95474859804</v>
      </c>
      <c r="R2724" s="20">
        <f t="shared" ca="1" si="675"/>
        <v>55435746.353027999</v>
      </c>
      <c r="AD2724">
        <f t="shared" ca="1" si="682"/>
        <v>-0.69728791086149211</v>
      </c>
      <c r="AE2724">
        <f t="shared" ca="1" si="683"/>
        <v>-0.57040016305990049</v>
      </c>
      <c r="AF2724">
        <f t="shared" ca="1" si="684"/>
        <v>-0.49101281269963737</v>
      </c>
      <c r="AG2724">
        <f t="shared" ca="1" si="685"/>
        <v>-1.1140785011094365</v>
      </c>
      <c r="AH2724">
        <f t="shared" ca="1" si="686"/>
        <v>0.69302568891326355</v>
      </c>
      <c r="AI2724">
        <f t="shared" ca="1" si="687"/>
        <v>0.7155900590516151</v>
      </c>
    </row>
    <row r="2725" spans="1:35">
      <c r="A2725" s="20"/>
      <c r="B2725" s="20"/>
      <c r="C2725" s="20">
        <f ca="1"/>
        <v>3.6246297808955226E-2</v>
      </c>
      <c r="D2725" s="20">
        <f ca="1"/>
        <v>-1.0841290745796966E-2</v>
      </c>
      <c r="E2725" s="20">
        <f ca="1"/>
        <v>3.7996654503648815E-2</v>
      </c>
      <c r="F2725" s="20">
        <f ca="1"/>
        <v>1.7512149758767812</v>
      </c>
      <c r="G2725" s="20">
        <f ca="1"/>
        <v>-1.5014517172983757</v>
      </c>
      <c r="H2725" s="20">
        <f ca="1"/>
        <v>-1.9167186582183193</v>
      </c>
      <c r="I2725" s="164">
        <f t="shared" ca="1" si="676"/>
        <v>21.677871807365928</v>
      </c>
      <c r="J2725" s="164">
        <f t="shared" ca="1" si="677"/>
        <v>14.89969370447727</v>
      </c>
      <c r="K2725" s="164">
        <f t="shared" ca="1" si="678"/>
        <v>0.55045961116727715</v>
      </c>
      <c r="L2725" s="164">
        <f t="shared" ca="1" si="679"/>
        <v>1.2123580357769816</v>
      </c>
      <c r="M2725" s="20">
        <f t="shared" ca="1" si="680"/>
        <v>2.2706787014504064</v>
      </c>
      <c r="N2725" s="20">
        <f t="shared" ca="1" si="681"/>
        <v>0.94934832386212509</v>
      </c>
      <c r="O2725" s="20">
        <f t="shared" ca="1" si="672"/>
        <v>19503521.472673062</v>
      </c>
      <c r="P2725" s="20">
        <f t="shared" ca="1" si="673"/>
        <v>51484516.512913749</v>
      </c>
      <c r="Q2725" s="20">
        <f t="shared" ca="1" si="674"/>
        <v>231337.85141753894</v>
      </c>
      <c r="R2725" s="20">
        <f t="shared" ca="1" si="675"/>
        <v>71219375.837004349</v>
      </c>
      <c r="AD2725">
        <f t="shared" ca="1" si="682"/>
        <v>0.26161937071988506</v>
      </c>
      <c r="AE2725">
        <f t="shared" ca="1" si="683"/>
        <v>-3.4584884304464381E-3</v>
      </c>
      <c r="AF2725">
        <f t="shared" ca="1" si="684"/>
        <v>-8.6730807570208346E-2</v>
      </c>
      <c r="AG2725">
        <f t="shared" ca="1" si="685"/>
        <v>0.55617288989537084</v>
      </c>
      <c r="AH2725">
        <f t="shared" ca="1" si="686"/>
        <v>-2.4992458872773256</v>
      </c>
      <c r="AI2725">
        <f t="shared" ca="1" si="687"/>
        <v>-2.4071666922645272</v>
      </c>
    </row>
    <row r="2726" spans="1:35">
      <c r="A2726" s="20"/>
      <c r="B2726" s="20"/>
      <c r="C2726" s="20">
        <f ca="1"/>
        <v>0.73913070074505083</v>
      </c>
      <c r="D2726" s="20">
        <f ca="1"/>
        <v>1.2652014709232431</v>
      </c>
      <c r="E2726" s="20">
        <f ca="1"/>
        <v>-1.1728927566105556</v>
      </c>
      <c r="F2726" s="20">
        <f ca="1"/>
        <v>-1.0427286242127498</v>
      </c>
      <c r="G2726" s="20">
        <f ca="1"/>
        <v>0.62385775721685777</v>
      </c>
      <c r="H2726" s="20">
        <f ca="1"/>
        <v>3.2852679605215966</v>
      </c>
      <c r="I2726" s="164">
        <f t="shared" ca="1" si="676"/>
        <v>27.601869428386124</v>
      </c>
      <c r="J2726" s="164">
        <f t="shared" ca="1" si="677"/>
        <v>21.043815362681968</v>
      </c>
      <c r="K2726" s="164">
        <f t="shared" ca="1" si="678"/>
        <v>0.5141079877507797</v>
      </c>
      <c r="L2726" s="164">
        <f t="shared" ca="1" si="679"/>
        <v>1.0920377835447939</v>
      </c>
      <c r="M2726" s="20">
        <f t="shared" ca="1" si="680"/>
        <v>6.6724111369423529</v>
      </c>
      <c r="N2726" s="20">
        <f t="shared" ca="1" si="681"/>
        <v>3.0378809975471608</v>
      </c>
      <c r="O2726" s="20">
        <f t="shared" ca="1" si="672"/>
        <v>25939027.100108925</v>
      </c>
      <c r="P2726" s="20">
        <f t="shared" ca="1" si="673"/>
        <v>54427573.24706766</v>
      </c>
      <c r="Q2726" s="20">
        <f t="shared" ca="1" si="674"/>
        <v>1095312.0047842297</v>
      </c>
      <c r="R2726" s="20">
        <f t="shared" ca="1" si="675"/>
        <v>81461912.351960808</v>
      </c>
      <c r="AD2726">
        <f t="shared" ca="1" si="682"/>
        <v>1.6994828709675056</v>
      </c>
      <c r="AE2726">
        <f t="shared" ca="1" si="683"/>
        <v>2.0583273029134128</v>
      </c>
      <c r="AF2726">
        <f t="shared" ca="1" si="684"/>
        <v>-0.41720011135654911</v>
      </c>
      <c r="AG2726">
        <f t="shared" ca="1" si="685"/>
        <v>9.2626524763355089E-3</v>
      </c>
      <c r="AH2726">
        <f t="shared" ca="1" si="686"/>
        <v>2.3915679299359485</v>
      </c>
      <c r="AI2726">
        <f t="shared" ca="1" si="687"/>
        <v>3.237516209586921</v>
      </c>
    </row>
    <row r="2727" spans="1:35">
      <c r="A2727" s="20"/>
      <c r="B2727" s="20"/>
      <c r="C2727" s="20">
        <f ca="1"/>
        <v>-0.41354410665571817</v>
      </c>
      <c r="D2727" s="20">
        <f ca="1"/>
        <v>-1.7317352978022953</v>
      </c>
      <c r="E2727" s="20">
        <f ca="1"/>
        <v>-1.6078438477924193</v>
      </c>
      <c r="F2727" s="20">
        <f ca="1"/>
        <v>-0.19829431993518778</v>
      </c>
      <c r="G2727" s="20">
        <f ca="1"/>
        <v>4.7924587375862929E-2</v>
      </c>
      <c r="H2727" s="20">
        <f ca="1"/>
        <v>-1.4641234968822776</v>
      </c>
      <c r="I2727" s="164">
        <f t="shared" ca="1" si="676"/>
        <v>11.078224668221916</v>
      </c>
      <c r="J2727" s="164">
        <f t="shared" ca="1" si="677"/>
        <v>7.6881706325961163</v>
      </c>
      <c r="K2727" s="164">
        <f t="shared" ca="1" si="678"/>
        <v>0.30794012356046208</v>
      </c>
      <c r="L2727" s="164">
        <f t="shared" ca="1" si="679"/>
        <v>0.71568552277600817</v>
      </c>
      <c r="M2727" s="20">
        <f t="shared" ca="1" si="680"/>
        <v>3.0640999904460413</v>
      </c>
      <c r="N2727" s="20">
        <f t="shared" ca="1" si="681"/>
        <v>1.0626620967537903</v>
      </c>
      <c r="O2727" s="20">
        <f t="shared" ca="1" si="672"/>
        <v>10005447.790090729</v>
      </c>
      <c r="P2727" s="20">
        <f t="shared" ca="1" si="673"/>
        <v>28678631.1707015</v>
      </c>
      <c r="Q2727" s="20">
        <f t="shared" ca="1" si="674"/>
        <v>-53122.566260095475</v>
      </c>
      <c r="R2727" s="20">
        <f t="shared" ca="1" si="675"/>
        <v>38630956.394532137</v>
      </c>
      <c r="AD2727">
        <f t="shared" ca="1" si="682"/>
        <v>-2.3111105174218656</v>
      </c>
      <c r="AE2727">
        <f t="shared" ca="1" si="683"/>
        <v>-2.4234326736254643</v>
      </c>
      <c r="AF2727">
        <f t="shared" ca="1" si="684"/>
        <v>-2.2914534221776179</v>
      </c>
      <c r="AG2727">
        <f t="shared" ca="1" si="685"/>
        <v>-1.7014294419272362</v>
      </c>
      <c r="AH2727">
        <f t="shared" ca="1" si="686"/>
        <v>-1.6176666772821757</v>
      </c>
      <c r="AI2727">
        <f t="shared" ca="1" si="687"/>
        <v>-2.1009132520167828</v>
      </c>
    </row>
    <row r="2728" spans="1:35">
      <c r="A2728" s="20"/>
      <c r="B2728" s="20"/>
      <c r="C2728" s="20">
        <f ca="1"/>
        <v>0.54057870559837862</v>
      </c>
      <c r="D2728" s="20">
        <f ca="1"/>
        <v>0.96102339841692141</v>
      </c>
      <c r="E2728" s="20">
        <f ca="1"/>
        <v>-0.48838829145694529</v>
      </c>
      <c r="F2728" s="20">
        <f ca="1"/>
        <v>0.28968389320512294</v>
      </c>
      <c r="G2728" s="20">
        <f ca="1"/>
        <v>0.58118113424061901</v>
      </c>
      <c r="H2728" s="20">
        <f ca="1"/>
        <v>0.60306241389155679</v>
      </c>
      <c r="I2728" s="164">
        <f t="shared" ca="1" si="676"/>
        <v>26.092969058229912</v>
      </c>
      <c r="J2728" s="164">
        <f t="shared" ca="1" si="677"/>
        <v>19.214421615268503</v>
      </c>
      <c r="K2728" s="164">
        <f t="shared" ca="1" si="678"/>
        <v>0.5806603981412588</v>
      </c>
      <c r="L2728" s="164">
        <f t="shared" ca="1" si="679"/>
        <v>1.2138991806329515</v>
      </c>
      <c r="M2728" s="20">
        <f t="shared" ca="1" si="680"/>
        <v>5.3097421617423075</v>
      </c>
      <c r="N2728" s="20">
        <f t="shared" ca="1" si="681"/>
        <v>2.2784185799046863</v>
      </c>
      <c r="O2728" s="20">
        <f t="shared" ca="1" si="672"/>
        <v>24158831.687503137</v>
      </c>
      <c r="P2728" s="20">
        <f t="shared" ca="1" si="673"/>
        <v>55925131.160562053</v>
      </c>
      <c r="Q2728" s="20">
        <f t="shared" ca="1" si="674"/>
        <v>638982.01571032964</v>
      </c>
      <c r="R2728" s="20">
        <f t="shared" ca="1" si="675"/>
        <v>80722944.863775522</v>
      </c>
      <c r="AD2728">
        <f t="shared" ca="1" si="682"/>
        <v>1.3332449170460943</v>
      </c>
      <c r="AE2728">
        <f t="shared" ca="1" si="683"/>
        <v>1.4444367836471486</v>
      </c>
      <c r="AF2728">
        <f t="shared" ca="1" si="684"/>
        <v>0.18782180128417097</v>
      </c>
      <c r="AG2728">
        <f t="shared" ca="1" si="685"/>
        <v>0.5631780937861427</v>
      </c>
      <c r="AH2728">
        <f t="shared" ca="1" si="686"/>
        <v>0.8774912908247865</v>
      </c>
      <c r="AI2728">
        <f t="shared" ca="1" si="687"/>
        <v>1.1849150808234761</v>
      </c>
    </row>
    <row r="2729" spans="1:35">
      <c r="A2729" s="20"/>
      <c r="B2729" s="20"/>
      <c r="C2729" s="20">
        <f ca="1"/>
        <v>-1.0957205745912026</v>
      </c>
      <c r="D2729" s="20">
        <f ca="1"/>
        <v>-0.20638973581282719</v>
      </c>
      <c r="E2729" s="20">
        <f ca="1"/>
        <v>0.4526305094198706</v>
      </c>
      <c r="F2729" s="20">
        <f ca="1"/>
        <v>0.58801152889352715</v>
      </c>
      <c r="G2729" s="20">
        <f ca="1"/>
        <v>-0.95879525013603772</v>
      </c>
      <c r="H2729" s="20">
        <f ca="1"/>
        <v>2.2055752248766618</v>
      </c>
      <c r="I2729" s="164">
        <f t="shared" ca="1" si="676"/>
        <v>16.691696636396536</v>
      </c>
      <c r="J2729" s="164">
        <f t="shared" ca="1" si="677"/>
        <v>12.378855525119942</v>
      </c>
      <c r="K2729" s="164">
        <f t="shared" ca="1" si="678"/>
        <v>0.64552001510450463</v>
      </c>
      <c r="L2729" s="164">
        <f t="shared" ca="1" si="679"/>
        <v>1.3735858859379819</v>
      </c>
      <c r="M2729" s="20">
        <f t="shared" ca="1" si="680"/>
        <v>5.6543425498820596</v>
      </c>
      <c r="N2729" s="20">
        <f t="shared" ca="1" si="681"/>
        <v>2.473246216706666</v>
      </c>
      <c r="O2729" s="20">
        <f t="shared" ca="1" si="672"/>
        <v>15500293.998411085</v>
      </c>
      <c r="P2729" s="20">
        <f t="shared" ca="1" si="673"/>
        <v>50484445.814861163</v>
      </c>
      <c r="Q2729" s="20">
        <f t="shared" ca="1" si="674"/>
        <v>759015.21017227019</v>
      </c>
      <c r="R2729" s="20">
        <f t="shared" ca="1" si="675"/>
        <v>66743755.023444526</v>
      </c>
      <c r="AD2729">
        <f t="shared" ca="1" si="682"/>
        <v>-0.94861732126297704</v>
      </c>
      <c r="AE2729">
        <f t="shared" ca="1" si="683"/>
        <v>-0.84937734056377812</v>
      </c>
      <c r="AF2729">
        <f t="shared" ca="1" si="684"/>
        <v>0.77745468276822338</v>
      </c>
      <c r="AG2729">
        <f t="shared" ca="1" si="685"/>
        <v>1.2890267542635543</v>
      </c>
      <c r="AH2729">
        <f t="shared" ca="1" si="686"/>
        <v>1.2603806109800662</v>
      </c>
      <c r="AI2729">
        <f t="shared" ca="1" si="687"/>
        <v>1.7114762613693673</v>
      </c>
    </row>
    <row r="2730" spans="1:35">
      <c r="A2730" s="20"/>
      <c r="B2730" s="20"/>
      <c r="C2730" s="20">
        <f ca="1"/>
        <v>0.20167907267647264</v>
      </c>
      <c r="D2730" s="20">
        <f ca="1"/>
        <v>1.3021138688525067</v>
      </c>
      <c r="E2730" s="20">
        <f ca="1"/>
        <v>-1.1702692441259206</v>
      </c>
      <c r="F2730" s="20">
        <f ca="1"/>
        <v>-0.75231413121370261</v>
      </c>
      <c r="G2730" s="20">
        <f ca="1"/>
        <v>-0.76555412558830105</v>
      </c>
      <c r="H2730" s="20">
        <f ca="1"/>
        <v>4.9413721931257606E-2</v>
      </c>
      <c r="I2730" s="164">
        <f t="shared" ca="1" si="676"/>
        <v>25.551563716662518</v>
      </c>
      <c r="J2730" s="164">
        <f t="shared" ca="1" si="677"/>
        <v>18.999160415646575</v>
      </c>
      <c r="K2730" s="164">
        <f t="shared" ca="1" si="678"/>
        <v>0.37942910670389451</v>
      </c>
      <c r="L2730" s="164">
        <f t="shared" ca="1" si="679"/>
        <v>0.76834330167651688</v>
      </c>
      <c r="M2730" s="20">
        <f t="shared" ca="1" si="680"/>
        <v>3.2180732987944243</v>
      </c>
      <c r="N2730" s="20">
        <f t="shared" ca="1" si="681"/>
        <v>1.46399593543121</v>
      </c>
      <c r="O2730" s="20">
        <f t="shared" ca="1" si="672"/>
        <v>23755327.904415809</v>
      </c>
      <c r="P2730" s="20">
        <f t="shared" ca="1" si="673"/>
        <v>44408443.5950775</v>
      </c>
      <c r="Q2730" s="20">
        <f t="shared" ca="1" si="674"/>
        <v>526238.89371792972</v>
      </c>
      <c r="R2730" s="20">
        <f t="shared" ca="1" si="675"/>
        <v>68690010.393211231</v>
      </c>
      <c r="AD2730">
        <f t="shared" ca="1" si="682"/>
        <v>1.2018358535588634</v>
      </c>
      <c r="AE2730">
        <f t="shared" ca="1" si="683"/>
        <v>1.3722014817605956</v>
      </c>
      <c r="AF2730">
        <f t="shared" ca="1" si="684"/>
        <v>-1.6415535754191413</v>
      </c>
      <c r="AG2730">
        <f t="shared" ca="1" si="685"/>
        <v>-1.4620759014703779</v>
      </c>
      <c r="AH2730">
        <f t="shared" ca="1" si="686"/>
        <v>-1.4465852235617505</v>
      </c>
      <c r="AI2730">
        <f t="shared" ca="1" si="687"/>
        <v>-1.0162272015372702</v>
      </c>
    </row>
    <row r="2731" spans="1:35">
      <c r="A2731" s="20"/>
      <c r="B2731" s="20"/>
      <c r="C2731" s="20">
        <f ca="1"/>
        <v>-0.70664541971098249</v>
      </c>
      <c r="D2731" s="20">
        <f ca="1"/>
        <v>-0.62410919132312481</v>
      </c>
      <c r="E2731" s="20">
        <f ca="1"/>
        <v>-2.214755639172671</v>
      </c>
      <c r="F2731" s="20">
        <f ca="1"/>
        <v>0.98915062777359364</v>
      </c>
      <c r="G2731" s="20">
        <f ca="1"/>
        <v>-0.55764769713333073</v>
      </c>
      <c r="H2731" s="20">
        <f ca="1"/>
        <v>1.4578790491565665</v>
      </c>
      <c r="I2731" s="164">
        <f t="shared" ca="1" si="676"/>
        <v>14.943308998343802</v>
      </c>
      <c r="J2731" s="164">
        <f t="shared" ca="1" si="677"/>
        <v>11.159855320778565</v>
      </c>
      <c r="K2731" s="164">
        <f t="shared" ca="1" si="678"/>
        <v>0.37087755120094062</v>
      </c>
      <c r="L2731" s="164">
        <f t="shared" ca="1" si="679"/>
        <v>1.133067225777979</v>
      </c>
      <c r="M2731" s="20">
        <f t="shared" ca="1" si="680"/>
        <v>4.7288956325157381</v>
      </c>
      <c r="N2731" s="20">
        <f t="shared" ca="1" si="681"/>
        <v>2.1197159457798747</v>
      </c>
      <c r="O2731" s="20">
        <f t="shared" ca="1" si="672"/>
        <v>13917889.92063679</v>
      </c>
      <c r="P2731" s="20">
        <f t="shared" ca="1" si="673"/>
        <v>42815519.984882578</v>
      </c>
      <c r="Q2731" s="20">
        <f t="shared" ca="1" si="674"/>
        <v>720518.31780864391</v>
      </c>
      <c r="R2731" s="20">
        <f t="shared" ca="1" si="675"/>
        <v>57453928.223328009</v>
      </c>
      <c r="AD2731">
        <f t="shared" ca="1" si="682"/>
        <v>-1.3729832528291748</v>
      </c>
      <c r="AE2731">
        <f t="shared" ca="1" si="683"/>
        <v>-1.2584378118192734</v>
      </c>
      <c r="AF2731">
        <f t="shared" ca="1" si="684"/>
        <v>-1.7192949890823583</v>
      </c>
      <c r="AG2731">
        <f t="shared" ca="1" si="685"/>
        <v>0.19576011717263109</v>
      </c>
      <c r="AH2731">
        <f t="shared" ca="1" si="686"/>
        <v>0.23210625835082022</v>
      </c>
      <c r="AI2731">
        <f t="shared" ca="1" si="687"/>
        <v>0.75598904264831002</v>
      </c>
    </row>
    <row r="2732" spans="1:35">
      <c r="A2732" s="20"/>
      <c r="B2732" s="20"/>
      <c r="C2732" s="20">
        <f ca="1"/>
        <v>-0.25637314458386995</v>
      </c>
      <c r="D2732" s="20">
        <f ca="1"/>
        <v>0.70085373756317104</v>
      </c>
      <c r="E2732" s="20">
        <f ca="1"/>
        <v>-0.77003340927602593</v>
      </c>
      <c r="F2732" s="20">
        <f ca="1"/>
        <v>-1.9009632130335286</v>
      </c>
      <c r="G2732" s="20">
        <f ca="1"/>
        <v>0.59847211409768519</v>
      </c>
      <c r="H2732" s="20">
        <f ca="1"/>
        <v>1.8807409111462468</v>
      </c>
      <c r="I2732" s="164">
        <f t="shared" ca="1" si="676"/>
        <v>21.024292929184178</v>
      </c>
      <c r="J2732" s="164">
        <f t="shared" ca="1" si="677"/>
        <v>16.269526335979087</v>
      </c>
      <c r="K2732" s="164">
        <f t="shared" ca="1" si="678"/>
        <v>0.44898413393963682</v>
      </c>
      <c r="L2732" s="164">
        <f t="shared" ca="1" si="679"/>
        <v>0.79415795975592762</v>
      </c>
      <c r="M2732" s="20">
        <f t="shared" ca="1" si="680"/>
        <v>5.6484729320944194</v>
      </c>
      <c r="N2732" s="20">
        <f t="shared" ca="1" si="681"/>
        <v>2.3816399221250673</v>
      </c>
      <c r="O2732" s="20">
        <f t="shared" ca="1" si="672"/>
        <v>19885474.530437291</v>
      </c>
      <c r="P2732" s="20">
        <f t="shared" ca="1" si="673"/>
        <v>40529915.094297685</v>
      </c>
      <c r="Q2732" s="20">
        <f t="shared" ca="1" si="674"/>
        <v>609283.32551588607</v>
      </c>
      <c r="R2732" s="20">
        <f t="shared" ca="1" si="675"/>
        <v>61024672.950250864</v>
      </c>
      <c r="AD2732">
        <f t="shared" ca="1" si="682"/>
        <v>0.10298372067577109</v>
      </c>
      <c r="AE2732">
        <f t="shared" ca="1" si="683"/>
        <v>0.45621689126814952</v>
      </c>
      <c r="AF2732">
        <f t="shared" ca="1" si="684"/>
        <v>-1.009235146003302</v>
      </c>
      <c r="AG2732">
        <f t="shared" ca="1" si="685"/>
        <v>-1.3447365465639658</v>
      </c>
      <c r="AH2732">
        <f t="shared" ca="1" si="686"/>
        <v>1.2538588134382436</v>
      </c>
      <c r="AI2732">
        <f t="shared" ca="1" si="687"/>
        <v>1.4638916814191005</v>
      </c>
    </row>
    <row r="2733" spans="1:35">
      <c r="A2733" s="20"/>
      <c r="B2733" s="20"/>
      <c r="C2733" s="20">
        <f ca="1"/>
        <v>1.1387556012998077</v>
      </c>
      <c r="D2733" s="20">
        <f ca="1"/>
        <v>1.0679051055562259</v>
      </c>
      <c r="E2733" s="20">
        <f ca="1"/>
        <v>-6.8366960083573111E-2</v>
      </c>
      <c r="F2733" s="20">
        <f ca="1"/>
        <v>2.1305206332609194E-2</v>
      </c>
      <c r="G2733" s="20">
        <f ca="1"/>
        <v>0.33045923434206259</v>
      </c>
      <c r="H2733" s="20">
        <f ca="1"/>
        <v>0.83700567065687104</v>
      </c>
      <c r="I2733" s="164">
        <f t="shared" ca="1" si="676"/>
        <v>29.254266136041466</v>
      </c>
      <c r="J2733" s="164">
        <f t="shared" ca="1" si="677"/>
        <v>21.32949012282107</v>
      </c>
      <c r="K2733" s="164">
        <f t="shared" ca="1" si="678"/>
        <v>0.61992818078689915</v>
      </c>
      <c r="L2733" s="164">
        <f t="shared" ca="1" si="679"/>
        <v>1.2194331676580761</v>
      </c>
      <c r="M2733" s="20">
        <f t="shared" ca="1" si="680"/>
        <v>5.2537304731972689</v>
      </c>
      <c r="N2733" s="20">
        <f t="shared" ca="1" si="681"/>
        <v>2.3049167257674155</v>
      </c>
      <c r="O2733" s="20">
        <f t="shared" ca="1" si="672"/>
        <v>26972532.78138233</v>
      </c>
      <c r="P2733" s="20">
        <f t="shared" ca="1" si="673"/>
        <v>59213849.856868275</v>
      </c>
      <c r="Q2733" s="20">
        <f t="shared" ca="1" si="674"/>
        <v>716770.8646686658</v>
      </c>
      <c r="R2733" s="20">
        <f t="shared" ca="1" si="675"/>
        <v>86903153.502919272</v>
      </c>
      <c r="AD2733">
        <f t="shared" ca="1" si="682"/>
        <v>2.1005500330197728</v>
      </c>
      <c r="AE2733">
        <f t="shared" ca="1" si="683"/>
        <v>2.1541913163829101</v>
      </c>
      <c r="AF2733">
        <f t="shared" ca="1" si="684"/>
        <v>0.5448016435172649</v>
      </c>
      <c r="AG2733">
        <f t="shared" ca="1" si="685"/>
        <v>0.58833258026398183</v>
      </c>
      <c r="AH2733">
        <f t="shared" ca="1" si="686"/>
        <v>0.81525608133029959</v>
      </c>
      <c r="AI2733">
        <f t="shared" ca="1" si="687"/>
        <v>1.2565316912632845</v>
      </c>
    </row>
    <row r="2734" spans="1:35">
      <c r="A2734" s="20"/>
      <c r="B2734" s="20"/>
      <c r="C2734" s="20">
        <f ca="1"/>
        <v>1.6230193116216971</v>
      </c>
      <c r="D2734" s="20">
        <f ca="1"/>
        <v>-0.50299109279292564</v>
      </c>
      <c r="E2734" s="20">
        <f ca="1"/>
        <v>1.3752719229826098</v>
      </c>
      <c r="F2734" s="20">
        <f ca="1"/>
        <v>-1.1740903321821452</v>
      </c>
      <c r="G2734" s="20">
        <f ca="1"/>
        <v>0.11967615297815419</v>
      </c>
      <c r="H2734" s="20">
        <f ca="1"/>
        <v>0.35413225208021154</v>
      </c>
      <c r="I2734" s="164">
        <f t="shared" ca="1" si="676"/>
        <v>25.811586092250959</v>
      </c>
      <c r="J2734" s="164">
        <f t="shared" ca="1" si="677"/>
        <v>18.086615575126309</v>
      </c>
      <c r="K2734" s="164">
        <f t="shared" ca="1" si="678"/>
        <v>0.68229802870096967</v>
      </c>
      <c r="L2734" s="164">
        <f t="shared" ca="1" si="679"/>
        <v>1.0522158255625871</v>
      </c>
      <c r="M2734" s="20">
        <f t="shared" ca="1" si="680"/>
        <v>4.8754528863581621</v>
      </c>
      <c r="N2734" s="20">
        <f t="shared" ca="1" si="681"/>
        <v>1.9713155450958091</v>
      </c>
      <c r="O2734" s="20">
        <f t="shared" ca="1" si="672"/>
        <v>23407360.512153938</v>
      </c>
      <c r="P2734" s="20">
        <f t="shared" ca="1" si="673"/>
        <v>51661276.320205532</v>
      </c>
      <c r="Q2734" s="20">
        <f t="shared" ca="1" si="674"/>
        <v>384717.64046015049</v>
      </c>
      <c r="R2734" s="20">
        <f t="shared" ca="1" si="675"/>
        <v>75453354.472819611</v>
      </c>
      <c r="AD2734">
        <f t="shared" ca="1" si="682"/>
        <v>1.2649480806434361</v>
      </c>
      <c r="AE2734">
        <f t="shared" ca="1" si="683"/>
        <v>1.0659783809148691</v>
      </c>
      <c r="AF2734">
        <f t="shared" ca="1" si="684"/>
        <v>1.1118002609179061</v>
      </c>
      <c r="AG2734">
        <f t="shared" ca="1" si="685"/>
        <v>-0.17174624744278597</v>
      </c>
      <c r="AH2734">
        <f t="shared" ca="1" si="686"/>
        <v>0.39494765150906985</v>
      </c>
      <c r="AI2734">
        <f t="shared" ca="1" si="687"/>
        <v>0.35490687863732151</v>
      </c>
    </row>
    <row r="2735" spans="1:35">
      <c r="A2735" s="20"/>
      <c r="B2735" s="20"/>
      <c r="C2735" s="20">
        <f ca="1"/>
        <v>-1.5174172231771361</v>
      </c>
      <c r="D2735" s="20">
        <f ca="1"/>
        <v>-0.77691085731538601</v>
      </c>
      <c r="E2735" s="20">
        <f ca="1"/>
        <v>-0.73745234355096501</v>
      </c>
      <c r="F2735" s="20">
        <f ca="1"/>
        <v>-9.6880286306837912E-2</v>
      </c>
      <c r="G2735" s="20">
        <f ca="1"/>
        <v>1.3653373452380773</v>
      </c>
      <c r="H2735" s="20">
        <f ca="1"/>
        <v>1.7943112716785945</v>
      </c>
      <c r="I2735" s="164">
        <f t="shared" ca="1" si="676"/>
        <v>10.778904491039539</v>
      </c>
      <c r="J2735" s="164">
        <f t="shared" ca="1" si="677"/>
        <v>8.6221661861209107</v>
      </c>
      <c r="K2735" s="164">
        <f t="shared" ca="1" si="678"/>
        <v>0.54187747061245317</v>
      </c>
      <c r="L2735" s="164">
        <f t="shared" ca="1" si="679"/>
        <v>1.1936490375749529</v>
      </c>
      <c r="M2735" s="20">
        <f t="shared" ca="1" si="680"/>
        <v>6.9537810994665925</v>
      </c>
      <c r="N2735" s="20">
        <f t="shared" ca="1" si="681"/>
        <v>2.7686644802102283</v>
      </c>
      <c r="O2735" s="20">
        <f t="shared" ca="1" si="672"/>
        <v>10343897.954655966</v>
      </c>
      <c r="P2735" s="20">
        <f t="shared" ca="1" si="673"/>
        <v>40155365.442808717</v>
      </c>
      <c r="Q2735" s="20">
        <f t="shared" ca="1" si="674"/>
        <v>476870.00835819083</v>
      </c>
      <c r="R2735" s="20">
        <f t="shared" ca="1" si="675"/>
        <v>50976133.405822873</v>
      </c>
      <c r="AD2735">
        <f t="shared" ca="1" si="682"/>
        <v>-2.38376104586419</v>
      </c>
      <c r="AE2735">
        <f t="shared" ca="1" si="683"/>
        <v>-2.1100113469392916</v>
      </c>
      <c r="AF2735">
        <f t="shared" ca="1" si="684"/>
        <v>-0.16475026715951741</v>
      </c>
      <c r="AG2735">
        <f t="shared" ca="1" si="685"/>
        <v>0.47113198897705777</v>
      </c>
      <c r="AH2735">
        <f t="shared" ca="1" si="686"/>
        <v>2.704201221629547</v>
      </c>
      <c r="AI2735">
        <f t="shared" ca="1" si="687"/>
        <v>2.5099040005681843</v>
      </c>
    </row>
    <row r="2736" spans="1:35">
      <c r="A2736" s="20"/>
      <c r="B2736" s="20"/>
      <c r="C2736" s="20">
        <f ca="1"/>
        <v>-0.48281041678531367</v>
      </c>
      <c r="D2736" s="20">
        <f ca="1"/>
        <v>-1.6645672249787966</v>
      </c>
      <c r="E2736" s="20">
        <f ca="1"/>
        <v>1.2655925062948161</v>
      </c>
      <c r="F2736" s="20">
        <f ca="1"/>
        <v>0.14826280488402915</v>
      </c>
      <c r="G2736" s="20">
        <f ca="1"/>
        <v>-0.66954383919125038</v>
      </c>
      <c r="H2736" s="20">
        <f ca="1"/>
        <v>0.1576910651377095</v>
      </c>
      <c r="I2736" s="164">
        <f t="shared" ca="1" si="676"/>
        <v>13.590162678290712</v>
      </c>
      <c r="J2736" s="164">
        <f t="shared" ca="1" si="677"/>
        <v>9.2006838259990857</v>
      </c>
      <c r="K2736" s="164">
        <f t="shared" ca="1" si="678"/>
        <v>0.65965208509175088</v>
      </c>
      <c r="L2736" s="164">
        <f t="shared" ca="1" si="679"/>
        <v>1.2025878444683684</v>
      </c>
      <c r="M2736" s="20">
        <f t="shared" ca="1" si="680"/>
        <v>4.5879991710633039</v>
      </c>
      <c r="N2736" s="20">
        <f t="shared" ca="1" si="681"/>
        <v>1.7686499396207056</v>
      </c>
      <c r="O2736" s="20">
        <f t="shared" ca="1" si="672"/>
        <v>12151546.761110097</v>
      </c>
      <c r="P2736" s="20">
        <f t="shared" ca="1" si="673"/>
        <v>43178914.221521839</v>
      </c>
      <c r="Q2736" s="20">
        <f t="shared" ca="1" si="674"/>
        <v>217432.17811966105</v>
      </c>
      <c r="R2736" s="20">
        <f t="shared" ca="1" si="675"/>
        <v>55547893.160751596</v>
      </c>
      <c r="AD2736">
        <f t="shared" ca="1" si="682"/>
        <v>-1.7014168256575946</v>
      </c>
      <c r="AE2736">
        <f t="shared" ca="1" si="683"/>
        <v>-1.9158779107385622</v>
      </c>
      <c r="AF2736">
        <f t="shared" ca="1" si="684"/>
        <v>0.90592804628864376</v>
      </c>
      <c r="AG2736">
        <f t="shared" ca="1" si="685"/>
        <v>0.51176292940167456</v>
      </c>
      <c r="AH2736">
        <f t="shared" ca="1" si="686"/>
        <v>7.5554634514782865E-2</v>
      </c>
      <c r="AI2736">
        <f t="shared" ca="1" si="687"/>
        <v>-0.19283800102512053</v>
      </c>
    </row>
    <row r="2737" spans="1:35">
      <c r="A2737" s="20"/>
      <c r="B2737" s="20"/>
      <c r="C2737" s="20">
        <f ca="1"/>
        <v>1.7024833222806157</v>
      </c>
      <c r="D2737" s="20">
        <f ca="1"/>
        <v>1.5393234209097986</v>
      </c>
      <c r="E2737" s="20">
        <f ca="1"/>
        <v>0.10439880268937667</v>
      </c>
      <c r="F2737" s="20">
        <f ca="1"/>
        <v>-1.2550763288201541</v>
      </c>
      <c r="G2737" s="20">
        <f ca="1"/>
        <v>-0.22055432967374655</v>
      </c>
      <c r="H2737" s="20">
        <f ca="1"/>
        <v>-0.77399151041973613</v>
      </c>
      <c r="I2737" s="164">
        <f t="shared" ca="1" si="676"/>
        <v>32.800895677796923</v>
      </c>
      <c r="J2737" s="164">
        <f t="shared" ca="1" si="677"/>
        <v>23.709561659891349</v>
      </c>
      <c r="K2737" s="164">
        <f t="shared" ca="1" si="678"/>
        <v>0.51770209442937898</v>
      </c>
      <c r="L2737" s="164">
        <f t="shared" ca="1" si="679"/>
        <v>0.79708642800017493</v>
      </c>
      <c r="M2737" s="20">
        <f t="shared" ca="1" si="680"/>
        <v>3.2357491769109332</v>
      </c>
      <c r="N2737" s="20">
        <f t="shared" ca="1" si="681"/>
        <v>1.4006955601805071</v>
      </c>
      <c r="O2737" s="20">
        <f t="shared" ca="1" si="672"/>
        <v>30133035.032182336</v>
      </c>
      <c r="P2737" s="20">
        <f t="shared" ca="1" si="673"/>
        <v>52345454.186970837</v>
      </c>
      <c r="Q2737" s="20">
        <f t="shared" ca="1" si="674"/>
        <v>409790.29945260694</v>
      </c>
      <c r="R2737" s="20">
        <f t="shared" ca="1" si="675"/>
        <v>82888279.518605769</v>
      </c>
      <c r="AD2737">
        <f t="shared" ca="1" si="682"/>
        <v>2.9613824460672138</v>
      </c>
      <c r="AE2737">
        <f t="shared" ca="1" si="683"/>
        <v>2.9528730402319963</v>
      </c>
      <c r="AF2737">
        <f t="shared" ca="1" si="684"/>
        <v>-0.38452641427837347</v>
      </c>
      <c r="AG2737">
        <f t="shared" ca="1" si="685"/>
        <v>-1.3314253272719325</v>
      </c>
      <c r="AH2737">
        <f t="shared" ca="1" si="686"/>
        <v>-1.4269453589878514</v>
      </c>
      <c r="AI2737">
        <f t="shared" ca="1" si="687"/>
        <v>-1.1873092968094401</v>
      </c>
    </row>
    <row r="2738" spans="1:35">
      <c r="A2738" s="20"/>
      <c r="B2738" s="20"/>
      <c r="C2738" s="20">
        <f ca="1"/>
        <v>-0.24937659956119687</v>
      </c>
      <c r="D2738" s="20">
        <f ca="1"/>
        <v>8.9969956495238923E-2</v>
      </c>
      <c r="E2738" s="20">
        <f ca="1"/>
        <v>-1.4042228282494846</v>
      </c>
      <c r="F2738" s="20">
        <f ca="1"/>
        <v>1.4829828317520419</v>
      </c>
      <c r="G2738" s="20">
        <f ca="1"/>
        <v>0.50095614809349565</v>
      </c>
      <c r="H2738" s="20">
        <f ca="1"/>
        <v>-0.97243218299982925</v>
      </c>
      <c r="I2738" s="164">
        <f t="shared" ca="1" si="676"/>
        <v>19.242641264603392</v>
      </c>
      <c r="J2738" s="164">
        <f t="shared" ca="1" si="677"/>
        <v>13.947361212845509</v>
      </c>
      <c r="K2738" s="164">
        <f t="shared" ca="1" si="678"/>
        <v>0.47651942693671123</v>
      </c>
      <c r="L2738" s="164">
        <f t="shared" ca="1" si="679"/>
        <v>1.2047841698792929</v>
      </c>
      <c r="M2738" s="20">
        <f t="shared" ca="1" si="680"/>
        <v>4.2471797811169543</v>
      </c>
      <c r="N2738" s="20">
        <f t="shared" ca="1" si="681"/>
        <v>1.7167893809104045</v>
      </c>
      <c r="O2738" s="20">
        <f t="shared" ca="1" si="672"/>
        <v>17697052.671136785</v>
      </c>
      <c r="P2738" s="20">
        <f t="shared" ca="1" si="673"/>
        <v>48869561.956148863</v>
      </c>
      <c r="Q2738" s="20">
        <f t="shared" ca="1" si="674"/>
        <v>334294.72745661426</v>
      </c>
      <c r="R2738" s="20">
        <f t="shared" ca="1" si="675"/>
        <v>66900909.354742259</v>
      </c>
      <c r="AD2738">
        <f t="shared" ca="1" si="682"/>
        <v>-0.32945600373704137</v>
      </c>
      <c r="AE2738">
        <f t="shared" ca="1" si="683"/>
        <v>-0.32303315005184235</v>
      </c>
      <c r="AF2738">
        <f t="shared" ca="1" si="684"/>
        <v>-0.75891430057535314</v>
      </c>
      <c r="AG2738">
        <f t="shared" ca="1" si="685"/>
        <v>0.52174622672405868</v>
      </c>
      <c r="AH2738">
        <f t="shared" ca="1" si="686"/>
        <v>-0.30313357653671708</v>
      </c>
      <c r="AI2738">
        <f t="shared" ca="1" si="687"/>
        <v>-0.33300167321512308</v>
      </c>
    </row>
    <row r="2739" spans="1:35">
      <c r="A2739" s="20"/>
      <c r="B2739" s="20"/>
      <c r="C2739" s="20">
        <f ca="1"/>
        <v>-1.1115263544377356</v>
      </c>
      <c r="D2739" s="20">
        <f ca="1"/>
        <v>0.90563019891143925</v>
      </c>
      <c r="E2739" s="20">
        <f ca="1"/>
        <v>-0.44589349786487881</v>
      </c>
      <c r="F2739" s="20">
        <f ca="1"/>
        <v>1.1762352828025093</v>
      </c>
      <c r="G2739" s="20">
        <f ca="1"/>
        <v>-0.36808568369390043</v>
      </c>
      <c r="H2739" s="20">
        <f ca="1"/>
        <v>-6.605017337844904E-2</v>
      </c>
      <c r="I2739" s="164">
        <f t="shared" ca="1" si="676"/>
        <v>19.725679918080214</v>
      </c>
      <c r="J2739" s="164">
        <f t="shared" ca="1" si="677"/>
        <v>14.705208920131536</v>
      </c>
      <c r="K2739" s="164">
        <f t="shared" ca="1" si="678"/>
        <v>0.5512787245386821</v>
      </c>
      <c r="L2739" s="164">
        <f t="shared" ca="1" si="679"/>
        <v>1.2551257594607101</v>
      </c>
      <c r="M2739" s="20">
        <f t="shared" ca="1" si="680"/>
        <v>4.3775778473206284</v>
      </c>
      <c r="N2739" s="20">
        <f t="shared" ca="1" si="681"/>
        <v>1.8523908265814746</v>
      </c>
      <c r="O2739" s="20">
        <f t="shared" ca="1" si="672"/>
        <v>18358773.936308987</v>
      </c>
      <c r="P2739" s="20">
        <f t="shared" ca="1" si="673"/>
        <v>50591464.502122581</v>
      </c>
      <c r="Q2739" s="20">
        <f t="shared" ca="1" si="674"/>
        <v>483224.85021253233</v>
      </c>
      <c r="R2739" s="20">
        <f t="shared" ca="1" si="675"/>
        <v>69433463.28864409</v>
      </c>
      <c r="AD2739">
        <f t="shared" ca="1" si="682"/>
        <v>-0.21221361211645356</v>
      </c>
      <c r="AE2739">
        <f t="shared" ca="1" si="683"/>
        <v>-6.8721838882035133E-2</v>
      </c>
      <c r="AF2739">
        <f t="shared" ca="1" si="684"/>
        <v>-7.9284322375617985E-2</v>
      </c>
      <c r="AG2739">
        <f t="shared" ca="1" si="685"/>
        <v>0.75057163391231851</v>
      </c>
      <c r="AH2739">
        <f t="shared" ca="1" si="686"/>
        <v>-0.15824683631041281</v>
      </c>
      <c r="AI2739">
        <f t="shared" ca="1" si="687"/>
        <v>3.3488720490471802E-2</v>
      </c>
    </row>
    <row r="2740" spans="1:35">
      <c r="A2740" s="20"/>
      <c r="B2740" s="20"/>
      <c r="C2740" s="20">
        <f ca="1"/>
        <v>0.14581027958723516</v>
      </c>
      <c r="D2740" s="20">
        <f ca="1"/>
        <v>0.63304292312137511</v>
      </c>
      <c r="E2740" s="20">
        <f ca="1"/>
        <v>3.631087245046672E-2</v>
      </c>
      <c r="F2740" s="20">
        <f ca="1"/>
        <v>-0.88910303730570006</v>
      </c>
      <c r="G2740" s="20">
        <f ca="1"/>
        <v>-1.5756877889917873</v>
      </c>
      <c r="H2740" s="20">
        <f ca="1"/>
        <v>-0.21065890242848687</v>
      </c>
      <c r="I2740" s="164">
        <f t="shared" ca="1" si="676"/>
        <v>23.809978813802257</v>
      </c>
      <c r="J2740" s="164">
        <f t="shared" ca="1" si="677"/>
        <v>17.237876495822441</v>
      </c>
      <c r="K2740" s="164">
        <f t="shared" ca="1" si="678"/>
        <v>0.45800577099229522</v>
      </c>
      <c r="L2740" s="164">
        <f t="shared" ca="1" si="679"/>
        <v>0.78602944858038692</v>
      </c>
      <c r="M2740" s="20">
        <f t="shared" ca="1" si="680"/>
        <v>2.6799768282049254</v>
      </c>
      <c r="N2740" s="20">
        <f t="shared" ca="1" si="681"/>
        <v>1.1935442050681702</v>
      </c>
      <c r="O2740" s="20">
        <f t="shared" ca="1" si="672"/>
        <v>21887370.561687011</v>
      </c>
      <c r="P2740" s="20">
        <f t="shared" ca="1" si="673"/>
        <v>43107489.62206874</v>
      </c>
      <c r="Q2740" s="20">
        <f t="shared" ca="1" si="674"/>
        <v>395301.83625377453</v>
      </c>
      <c r="R2740" s="20">
        <f t="shared" ca="1" si="675"/>
        <v>65390162.020009533</v>
      </c>
      <c r="AD2740">
        <f t="shared" ca="1" si="682"/>
        <v>0.7791210713112271</v>
      </c>
      <c r="AE2740">
        <f t="shared" ca="1" si="683"/>
        <v>0.78116660933638915</v>
      </c>
      <c r="AF2740">
        <f t="shared" ca="1" si="684"/>
        <v>-0.92722026370640775</v>
      </c>
      <c r="AG2740">
        <f t="shared" ca="1" si="685"/>
        <v>-1.3816843246346053</v>
      </c>
      <c r="AH2740">
        <f t="shared" ca="1" si="686"/>
        <v>-2.0444701908834157</v>
      </c>
      <c r="AI2740">
        <f t="shared" ca="1" si="687"/>
        <v>-1.747177824140081</v>
      </c>
    </row>
    <row r="2741" spans="1:35">
      <c r="A2741" s="20"/>
      <c r="B2741" s="20"/>
      <c r="C2741" s="20">
        <f ca="1"/>
        <v>0.21838160580256127</v>
      </c>
      <c r="D2741" s="20">
        <f ca="1"/>
        <v>-1.2462613507411158</v>
      </c>
      <c r="E2741" s="20">
        <f ca="1"/>
        <v>-6.6633309012483497E-3</v>
      </c>
      <c r="F2741" s="20">
        <f ca="1"/>
        <v>0.27189814288807373</v>
      </c>
      <c r="G2741" s="20">
        <f ca="1"/>
        <v>-1.0451288024493912</v>
      </c>
      <c r="H2741" s="20">
        <f ca="1"/>
        <v>0.53163941097524403</v>
      </c>
      <c r="I2741" s="164">
        <f t="shared" ca="1" si="676"/>
        <v>17.526610009001459</v>
      </c>
      <c r="J2741" s="164">
        <f t="shared" ca="1" si="677"/>
        <v>12.134520528271278</v>
      </c>
      <c r="K2741" s="164">
        <f t="shared" ca="1" si="678"/>
        <v>0.53849847800481443</v>
      </c>
      <c r="L2741" s="164">
        <f t="shared" ca="1" si="679"/>
        <v>1.1179859127099048</v>
      </c>
      <c r="M2741" s="20">
        <f t="shared" ca="1" si="680"/>
        <v>4.0699054193047299</v>
      </c>
      <c r="N2741" s="20">
        <f t="shared" ca="1" si="681"/>
        <v>1.7249014133048162</v>
      </c>
      <c r="O2741" s="20">
        <f t="shared" ca="1" si="672"/>
        <v>15815228.775958745</v>
      </c>
      <c r="P2741" s="20">
        <f t="shared" ca="1" si="673"/>
        <v>45019989.664255276</v>
      </c>
      <c r="Q2741" s="20">
        <f t="shared" ca="1" si="674"/>
        <v>453772.94685285271</v>
      </c>
      <c r="R2741" s="20">
        <f t="shared" ca="1" si="675"/>
        <v>61288991.387066878</v>
      </c>
      <c r="AD2741">
        <f t="shared" ca="1" si="682"/>
        <v>-0.74596844441712151</v>
      </c>
      <c r="AE2741">
        <f t="shared" ca="1" si="683"/>
        <v>-0.93136895024453781</v>
      </c>
      <c r="AF2741">
        <f t="shared" ca="1" si="684"/>
        <v>-0.19546838177441478</v>
      </c>
      <c r="AG2741">
        <f t="shared" ca="1" si="685"/>
        <v>0.12720869413593017</v>
      </c>
      <c r="AH2741">
        <f t="shared" ca="1" si="686"/>
        <v>-0.50010508966141121</v>
      </c>
      <c r="AI2741">
        <f t="shared" ca="1" si="687"/>
        <v>-0.31107726133833513</v>
      </c>
    </row>
    <row r="2742" spans="1:35">
      <c r="A2742" s="20"/>
      <c r="B2742" s="20"/>
      <c r="C2742" s="20">
        <f ca="1"/>
        <v>0.34046210501680768</v>
      </c>
      <c r="D2742" s="20">
        <f ca="1"/>
        <v>0.55168422623277802</v>
      </c>
      <c r="E2742" s="20">
        <f ca="1"/>
        <v>1.227716526556444</v>
      </c>
      <c r="F2742" s="20">
        <f ca="1"/>
        <v>-1.0692425347456607</v>
      </c>
      <c r="G2742" s="20">
        <f ca="1"/>
        <v>-1.8714898165899168</v>
      </c>
      <c r="H2742" s="20">
        <f ca="1"/>
        <v>0.83517853377543039</v>
      </c>
      <c r="I2742" s="164">
        <f t="shared" ca="1" si="676"/>
        <v>25.309650455029846</v>
      </c>
      <c r="J2742" s="164">
        <f t="shared" ca="1" si="677"/>
        <v>18.201415932802448</v>
      </c>
      <c r="K2742" s="164">
        <f t="shared" ca="1" si="678"/>
        <v>0.59884168147164796</v>
      </c>
      <c r="L2742" s="164">
        <f t="shared" ca="1" si="679"/>
        <v>0.95335153615339729</v>
      </c>
      <c r="M2742" s="20">
        <f t="shared" ca="1" si="680"/>
        <v>3.4795555512393479</v>
      </c>
      <c r="N2742" s="20">
        <f t="shared" ca="1" si="681"/>
        <v>1.5770818206638308</v>
      </c>
      <c r="O2742" s="20">
        <f t="shared" ca="1" si="672"/>
        <v>23200914.81730739</v>
      </c>
      <c r="P2742" s="20">
        <f t="shared" ca="1" si="673"/>
        <v>48725114.571629412</v>
      </c>
      <c r="Q2742" s="20">
        <f t="shared" ca="1" si="674"/>
        <v>559191.89550612972</v>
      </c>
      <c r="R2742" s="20">
        <f t="shared" ca="1" si="675"/>
        <v>72485221.284442931</v>
      </c>
      <c r="AD2742">
        <f t="shared" ca="1" si="682"/>
        <v>1.1431190424829716</v>
      </c>
      <c r="AE2742">
        <f t="shared" ca="1" si="683"/>
        <v>1.1045019908733051</v>
      </c>
      <c r="AF2742">
        <f t="shared" ca="1" si="684"/>
        <v>0.35310619519679931</v>
      </c>
      <c r="AG2742">
        <f t="shared" ca="1" si="685"/>
        <v>-0.62112938112092175</v>
      </c>
      <c r="AH2742">
        <f t="shared" ca="1" si="686"/>
        <v>-1.1560493875118349</v>
      </c>
      <c r="AI2742">
        <f t="shared" ca="1" si="687"/>
        <v>-0.71058967388153815</v>
      </c>
    </row>
    <row r="2743" spans="1:35">
      <c r="A2743" s="20"/>
      <c r="B2743" s="20"/>
      <c r="C2743" s="20">
        <f ca="1"/>
        <v>0.33378641954606164</v>
      </c>
      <c r="D2743" s="20">
        <f ca="1"/>
        <v>-0.52732861835044098</v>
      </c>
      <c r="E2743" s="20">
        <f ca="1"/>
        <v>1.4445112990623847</v>
      </c>
      <c r="F2743" s="20">
        <f ca="1"/>
        <v>-1.6238766283841179</v>
      </c>
      <c r="G2743" s="20">
        <f ca="1"/>
        <v>0.20550062463693938</v>
      </c>
      <c r="H2743" s="20">
        <f ca="1"/>
        <v>2.6034579585897779</v>
      </c>
      <c r="I2743" s="164">
        <f t="shared" ca="1" si="676"/>
        <v>20.695182425731712</v>
      </c>
      <c r="J2743" s="164">
        <f t="shared" ca="1" si="677"/>
        <v>15.167493522618431</v>
      </c>
      <c r="K2743" s="164">
        <f t="shared" ca="1" si="678"/>
        <v>0.70879675736613212</v>
      </c>
      <c r="L2743" s="164">
        <f t="shared" ca="1" si="679"/>
        <v>1.1358534126624535</v>
      </c>
      <c r="M2743" s="20">
        <f t="shared" ca="1" si="680"/>
        <v>6.5897036719654487</v>
      </c>
      <c r="N2743" s="20">
        <f t="shared" ca="1" si="681"/>
        <v>2.7440550736158089</v>
      </c>
      <c r="O2743" s="20">
        <f t="shared" ca="1" si="672"/>
        <v>19122295.889596939</v>
      </c>
      <c r="P2743" s="20">
        <f t="shared" ca="1" si="673"/>
        <v>48619814.219307214</v>
      </c>
      <c r="Q2743" s="20">
        <f t="shared" ca="1" si="674"/>
        <v>653213.12331721326</v>
      </c>
      <c r="R2743" s="20">
        <f t="shared" ca="1" si="675"/>
        <v>68395323.232221365</v>
      </c>
      <c r="AD2743">
        <f t="shared" ca="1" si="682"/>
        <v>2.3102530517405642E-2</v>
      </c>
      <c r="AE2743">
        <f t="shared" ca="1" si="683"/>
        <v>8.6407222355177948E-2</v>
      </c>
      <c r="AF2743">
        <f t="shared" ca="1" si="684"/>
        <v>1.3526977942375642</v>
      </c>
      <c r="AG2743">
        <f t="shared" ca="1" si="685"/>
        <v>0.20842460301115173</v>
      </c>
      <c r="AH2743">
        <f t="shared" ca="1" si="686"/>
        <v>2.2996707466282773</v>
      </c>
      <c r="AI2743">
        <f t="shared" ca="1" si="687"/>
        <v>2.4433920908535374</v>
      </c>
    </row>
    <row r="2744" spans="1:35">
      <c r="A2744" s="20"/>
      <c r="B2744" s="20"/>
      <c r="C2744" s="20">
        <f ca="1"/>
        <v>-0.88554380154164225</v>
      </c>
      <c r="D2744" s="20">
        <f ca="1"/>
        <v>-4.4358787328262657E-2</v>
      </c>
      <c r="E2744" s="20">
        <f ca="1"/>
        <v>1.0561195412172193</v>
      </c>
      <c r="F2744" s="20">
        <f ca="1"/>
        <v>1.0407889923818148</v>
      </c>
      <c r="G2744" s="20">
        <f ca="1"/>
        <v>-0.36325761600801987</v>
      </c>
      <c r="H2744" s="20">
        <f ca="1"/>
        <v>-1.6006639726612049</v>
      </c>
      <c r="I2744" s="164">
        <f t="shared" ca="1" si="676"/>
        <v>17.688489454995882</v>
      </c>
      <c r="J2744" s="164">
        <f t="shared" ca="1" si="677"/>
        <v>12.44971104210687</v>
      </c>
      <c r="K2744" s="164">
        <f t="shared" ca="1" si="678"/>
        <v>0.66031344726435415</v>
      </c>
      <c r="L2744" s="164">
        <f t="shared" ca="1" si="679"/>
        <v>1.2503433853126511</v>
      </c>
      <c r="M2744" s="20">
        <f t="shared" ca="1" si="680"/>
        <v>3.735975856271748</v>
      </c>
      <c r="N2744" s="20">
        <f t="shared" ca="1" si="681"/>
        <v>1.3739340687524155</v>
      </c>
      <c r="O2744" s="20">
        <f t="shared" ca="1" si="672"/>
        <v>16069633.488087498</v>
      </c>
      <c r="P2744" s="20">
        <f t="shared" ca="1" si="673"/>
        <v>48442199.333894514</v>
      </c>
      <c r="Q2744" s="20">
        <f t="shared" ca="1" si="674"/>
        <v>66174.993220090153</v>
      </c>
      <c r="R2744" s="20">
        <f t="shared" ca="1" si="675"/>
        <v>64578007.815202102</v>
      </c>
      <c r="AD2744">
        <f t="shared" ca="1" si="682"/>
        <v>-0.70667731674857248</v>
      </c>
      <c r="AE2744">
        <f t="shared" ca="1" si="683"/>
        <v>-0.82560032144064766</v>
      </c>
      <c r="AF2744">
        <f t="shared" ca="1" si="684"/>
        <v>0.91194042967594613</v>
      </c>
      <c r="AG2744">
        <f t="shared" ca="1" si="685"/>
        <v>0.72883356960295909</v>
      </c>
      <c r="AH2744">
        <f t="shared" ca="1" si="686"/>
        <v>-0.87113793747583523</v>
      </c>
      <c r="AI2744">
        <f t="shared" ca="1" si="687"/>
        <v>-1.2596376520204986</v>
      </c>
    </row>
    <row r="2745" spans="1:35">
      <c r="A2745" s="20"/>
      <c r="B2745" s="20"/>
      <c r="C2745" s="20">
        <f ca="1"/>
        <v>-0.12037562826518031</v>
      </c>
      <c r="D2745" s="20">
        <f ca="1"/>
        <v>-0.69923254465388829</v>
      </c>
      <c r="E2745" s="20">
        <f ca="1"/>
        <v>-1.219010980444736</v>
      </c>
      <c r="F2745" s="20">
        <f ca="1"/>
        <v>0.11232976313578327</v>
      </c>
      <c r="G2745" s="20">
        <f ca="1"/>
        <v>-0.50403020203893656</v>
      </c>
      <c r="H2745" s="20">
        <f ca="1"/>
        <v>3.8567244874370521E-2</v>
      </c>
      <c r="I2745" s="164">
        <f t="shared" ca="1" si="676"/>
        <v>17.019834508152098</v>
      </c>
      <c r="J2745" s="164">
        <f t="shared" ca="1" si="677"/>
        <v>12.243504983535264</v>
      </c>
      <c r="K2745" s="164">
        <f t="shared" ca="1" si="678"/>
        <v>0.40406460972152503</v>
      </c>
      <c r="L2745" s="164">
        <f t="shared" ca="1" si="679"/>
        <v>0.94040944244229951</v>
      </c>
      <c r="M2745" s="20">
        <f t="shared" ca="1" si="680"/>
        <v>3.7827810827343642</v>
      </c>
      <c r="N2745" s="20">
        <f t="shared" ca="1" si="681"/>
        <v>1.5808446767778501</v>
      </c>
      <c r="O2745" s="20">
        <f t="shared" ca="1" si="672"/>
        <v>15603100.734034661</v>
      </c>
      <c r="P2745" s="20">
        <f t="shared" ca="1" si="673"/>
        <v>40139831.744376585</v>
      </c>
      <c r="Q2745" s="20">
        <f t="shared" ca="1" si="674"/>
        <v>384331.32777180697</v>
      </c>
      <c r="R2745" s="20">
        <f t="shared" ca="1" si="675"/>
        <v>56127263.806183048</v>
      </c>
      <c r="AD2745">
        <f t="shared" ca="1" si="682"/>
        <v>-0.86897220675919973</v>
      </c>
      <c r="AE2745">
        <f t="shared" ca="1" si="683"/>
        <v>-0.89479698539085117</v>
      </c>
      <c r="AF2745">
        <f t="shared" ca="1" si="684"/>
        <v>-1.4175944570770456</v>
      </c>
      <c r="AG2745">
        <f t="shared" ca="1" si="685"/>
        <v>-0.67995707980773001</v>
      </c>
      <c r="AH2745">
        <f t="shared" ca="1" si="686"/>
        <v>-0.81913213029515031</v>
      </c>
      <c r="AI2745">
        <f t="shared" ca="1" si="687"/>
        <v>-0.70041979249229724</v>
      </c>
    </row>
    <row r="2746" spans="1:35">
      <c r="A2746" s="20"/>
      <c r="B2746" s="20"/>
      <c r="C2746" s="20">
        <f ca="1"/>
        <v>-1.4817653834402074</v>
      </c>
      <c r="D2746" s="20">
        <f ca="1"/>
        <v>0.22604861569256782</v>
      </c>
      <c r="E2746" s="20">
        <f ca="1"/>
        <v>-0.5052201067254829</v>
      </c>
      <c r="F2746" s="20">
        <f ca="1"/>
        <v>-0.79439048876148399</v>
      </c>
      <c r="G2746" s="20">
        <f ca="1"/>
        <v>-0.11845507718534661</v>
      </c>
      <c r="H2746" s="20">
        <f ca="1"/>
        <v>1.674188471394481</v>
      </c>
      <c r="I2746" s="164">
        <f t="shared" ca="1" si="676"/>
        <v>15.087486296795934</v>
      </c>
      <c r="J2746" s="164">
        <f t="shared" ca="1" si="677"/>
        <v>11.857168312723733</v>
      </c>
      <c r="K2746" s="164">
        <f t="shared" ca="1" si="678"/>
        <v>0.48025137981588251</v>
      </c>
      <c r="L2746" s="164">
        <f t="shared" ca="1" si="679"/>
        <v>0.96905812745808562</v>
      </c>
      <c r="M2746" s="20">
        <f t="shared" ca="1" si="680"/>
        <v>5.3683630611565389</v>
      </c>
      <c r="N2746" s="20">
        <f t="shared" ca="1" si="681"/>
        <v>2.2410355185472697</v>
      </c>
      <c r="O2746" s="20">
        <f t="shared" ca="1" si="672"/>
        <v>14366627.240345504</v>
      </c>
      <c r="P2746" s="20">
        <f t="shared" ca="1" si="673"/>
        <v>38918727.825805709</v>
      </c>
      <c r="Q2746" s="20">
        <f t="shared" ca="1" si="674"/>
        <v>541426.12207422545</v>
      </c>
      <c r="R2746" s="20">
        <f t="shared" ca="1" si="675"/>
        <v>53826781.188225441</v>
      </c>
      <c r="AD2746">
        <f t="shared" ca="1" si="682"/>
        <v>-1.3379887629136087</v>
      </c>
      <c r="AE2746">
        <f t="shared" ca="1" si="683"/>
        <v>-1.0244401635155258</v>
      </c>
      <c r="AF2746">
        <f t="shared" ca="1" si="684"/>
        <v>-0.72498745621925043</v>
      </c>
      <c r="AG2746">
        <f t="shared" ca="1" si="685"/>
        <v>-0.54973578428142944</v>
      </c>
      <c r="AH2746">
        <f t="shared" ca="1" si="686"/>
        <v>0.94262562350726631</v>
      </c>
      <c r="AI2746">
        <f t="shared" ca="1" si="687"/>
        <v>1.0838797798574857</v>
      </c>
    </row>
    <row r="2747" spans="1:35">
      <c r="A2747" s="20"/>
      <c r="B2747" s="20"/>
      <c r="C2747" s="20">
        <f ca="1"/>
        <v>-3.7748562819505923E-3</v>
      </c>
      <c r="D2747" s="20">
        <f ca="1"/>
        <v>-0.67286851753830823</v>
      </c>
      <c r="E2747" s="20">
        <f ca="1"/>
        <v>0.41305027006081263</v>
      </c>
      <c r="F2747" s="20">
        <f ca="1"/>
        <v>-0.12771084665315907</v>
      </c>
      <c r="G2747" s="20">
        <f ca="1"/>
        <v>-0.16076453386441739</v>
      </c>
      <c r="H2747" s="20">
        <f ca="1"/>
        <v>-0.25246370245223221</v>
      </c>
      <c r="I2747" s="164">
        <f t="shared" ca="1" si="676"/>
        <v>18.306326792409777</v>
      </c>
      <c r="J2747" s="164">
        <f t="shared" ca="1" si="677"/>
        <v>12.947507449729484</v>
      </c>
      <c r="K2747" s="164">
        <f t="shared" ca="1" si="678"/>
        <v>0.5778154079479757</v>
      </c>
      <c r="L2747" s="164">
        <f t="shared" ca="1" si="679"/>
        <v>1.0670272778610221</v>
      </c>
      <c r="M2747" s="20">
        <f t="shared" ca="1" si="680"/>
        <v>4.3197857805838193</v>
      </c>
      <c r="N2747" s="20">
        <f t="shared" ca="1" si="681"/>
        <v>1.6933421027546307</v>
      </c>
      <c r="O2747" s="20">
        <f t="shared" ca="1" si="672"/>
        <v>16664561.917134395</v>
      </c>
      <c r="P2747" s="20">
        <f t="shared" ca="1" si="673"/>
        <v>44542079.926956996</v>
      </c>
      <c r="Q2747" s="20">
        <f t="shared" ca="1" si="674"/>
        <v>251695.46890896448</v>
      </c>
      <c r="R2747" s="20">
        <f t="shared" ca="1" si="675"/>
        <v>61458337.313000359</v>
      </c>
      <c r="AD2747">
        <f t="shared" ca="1" si="682"/>
        <v>-0.55671679795879203</v>
      </c>
      <c r="AE2747">
        <f t="shared" ca="1" si="683"/>
        <v>-0.65855454707064287</v>
      </c>
      <c r="AF2747">
        <f t="shared" ca="1" si="684"/>
        <v>0.16195825407250558</v>
      </c>
      <c r="AG2747">
        <f t="shared" ca="1" si="685"/>
        <v>-0.10442146426808133</v>
      </c>
      <c r="AH2747">
        <f t="shared" ca="1" si="686"/>
        <v>-0.22246024379575599</v>
      </c>
      <c r="AI2747">
        <f t="shared" ca="1" si="687"/>
        <v>-0.39637269525775498</v>
      </c>
    </row>
    <row r="2748" spans="1:35">
      <c r="A2748" s="20"/>
      <c r="B2748" s="20"/>
      <c r="C2748" s="20">
        <f ca="1"/>
        <v>-1.7924738352950668E-2</v>
      </c>
      <c r="D2748" s="20">
        <f ca="1"/>
        <v>-2.5520633776382891</v>
      </c>
      <c r="E2748" s="20">
        <f ca="1"/>
        <v>-0.75028356655184947</v>
      </c>
      <c r="F2748" s="20">
        <f ca="1"/>
        <v>1.7344106943393653</v>
      </c>
      <c r="G2748" s="20">
        <f ca="1"/>
        <v>-0.58095520841554305</v>
      </c>
      <c r="H2748" s="20">
        <f ca="1"/>
        <v>-2.2773456926687974</v>
      </c>
      <c r="I2748" s="164">
        <f t="shared" ca="1" si="676"/>
        <v>11.084221368819275</v>
      </c>
      <c r="J2748" s="164">
        <f t="shared" ca="1" si="677"/>
        <v>6.6995329866380136</v>
      </c>
      <c r="K2748" s="164">
        <f t="shared" ca="1" si="678"/>
        <v>0.45949915845872652</v>
      </c>
      <c r="L2748" s="164">
        <f t="shared" ca="1" si="679"/>
        <v>1.1218226543258909</v>
      </c>
      <c r="M2748" s="20">
        <f t="shared" ca="1" si="680"/>
        <v>2.7058590561577613</v>
      </c>
      <c r="N2748" s="20">
        <f t="shared" ca="1" si="681"/>
        <v>0.91795295224557805</v>
      </c>
      <c r="O2748" s="20">
        <f t="shared" ca="1" si="672"/>
        <v>9481439.7663629316</v>
      </c>
      <c r="P2748" s="20">
        <f t="shared" ca="1" si="673"/>
        <v>38690291.338976294</v>
      </c>
      <c r="Q2748" s="20">
        <f t="shared" ca="1" si="674"/>
        <v>-81168.569764580709</v>
      </c>
      <c r="R2748" s="20">
        <f t="shared" ca="1" si="675"/>
        <v>48090562.535574645</v>
      </c>
      <c r="AD2748">
        <f t="shared" ca="1" si="682"/>
        <v>-2.3096550075681375</v>
      </c>
      <c r="AE2748">
        <f t="shared" ca="1" si="683"/>
        <v>-2.755190272940264</v>
      </c>
      <c r="AF2748">
        <f t="shared" ca="1" si="684"/>
        <v>-0.91364401401157769</v>
      </c>
      <c r="AG2748">
        <f t="shared" ca="1" si="685"/>
        <v>0.14464842875404926</v>
      </c>
      <c r="AH2748">
        <f t="shared" ca="1" si="686"/>
        <v>-2.0157121598247092</v>
      </c>
      <c r="AI2748">
        <f t="shared" ca="1" si="687"/>
        <v>-2.4920190479849245</v>
      </c>
    </row>
    <row r="2749" spans="1:35">
      <c r="A2749" s="20"/>
      <c r="B2749" s="20"/>
      <c r="C2749" s="20">
        <f ca="1"/>
        <v>-1.8492839388956706</v>
      </c>
      <c r="D2749" s="21">
        <f ca="1"/>
        <v>-0.5755077671958716</v>
      </c>
      <c r="E2749" s="20">
        <f ca="1"/>
        <v>0.75870980966122337</v>
      </c>
      <c r="F2749" s="20">
        <f ca="1"/>
        <v>0.76903502877073926</v>
      </c>
      <c r="G2749" s="20">
        <f ca="1"/>
        <v>-0.23891550952290336</v>
      </c>
      <c r="H2749" s="20">
        <f ca="1"/>
        <v>-0.52314578803899126</v>
      </c>
      <c r="I2749" s="164">
        <f t="shared" ca="1" si="676"/>
        <v>11.62335762279913</v>
      </c>
      <c r="J2749" s="164">
        <f t="shared" ca="1" si="677"/>
        <v>8.4555900382872906</v>
      </c>
      <c r="K2749" s="164">
        <f t="shared" ca="1" si="678"/>
        <v>0.62532647892648807</v>
      </c>
      <c r="L2749" s="164">
        <f t="shared" ca="1" si="679"/>
        <v>1.233825700321495</v>
      </c>
      <c r="M2749" s="20">
        <f t="shared" ca="1" si="680"/>
        <v>4.5672775258771221</v>
      </c>
      <c r="N2749" s="20">
        <f t="shared" ca="1" si="681"/>
        <v>1.7042093690027094</v>
      </c>
      <c r="O2749" s="20">
        <f t="shared" ca="1" si="672"/>
        <v>10705386.02448925</v>
      </c>
      <c r="P2749" s="20">
        <f t="shared" ca="1" si="673"/>
        <v>41987237.988159716</v>
      </c>
      <c r="Q2749" s="20">
        <f t="shared" ca="1" si="674"/>
        <v>122015.97967102261</v>
      </c>
      <c r="R2749" s="20">
        <f t="shared" ca="1" si="675"/>
        <v>52814639.992319994</v>
      </c>
      <c r="AD2749">
        <f t="shared" ca="1" si="682"/>
        <v>-2.1787966934953569</v>
      </c>
      <c r="AE2749">
        <f t="shared" ca="1" si="683"/>
        <v>-2.16590938312507</v>
      </c>
      <c r="AF2749">
        <f t="shared" ca="1" si="684"/>
        <v>0.59387708114989124</v>
      </c>
      <c r="AG2749">
        <f t="shared" ca="1" si="685"/>
        <v>0.6537531832795227</v>
      </c>
      <c r="AH2749">
        <f t="shared" ca="1" si="686"/>
        <v>5.2530584307914185E-2</v>
      </c>
      <c r="AI2749">
        <f t="shared" ca="1" si="687"/>
        <v>-0.36700170539808308</v>
      </c>
    </row>
    <row r="2750" spans="1:35">
      <c r="A2750" s="20"/>
      <c r="B2750" s="20"/>
      <c r="C2750" s="20">
        <f ca="1"/>
        <v>1.201344414786278</v>
      </c>
      <c r="D2750" s="20">
        <f ca="1"/>
        <v>-0.85303099914885572</v>
      </c>
      <c r="E2750" s="20">
        <f ca="1"/>
        <v>-1.387433272703928</v>
      </c>
      <c r="F2750" s="20">
        <f ca="1"/>
        <v>0.39974159863129399</v>
      </c>
      <c r="G2750" s="20">
        <f ca="1"/>
        <v>0.25537588153126778</v>
      </c>
      <c r="H2750" s="20">
        <f ca="1"/>
        <v>0.9704129854917054</v>
      </c>
      <c r="I2750" s="164">
        <f t="shared" ca="1" si="676"/>
        <v>21.788450032000984</v>
      </c>
      <c r="J2750" s="164">
        <f t="shared" ca="1" si="677"/>
        <v>15.487211789251869</v>
      </c>
      <c r="K2750" s="164">
        <f t="shared" ca="1" si="678"/>
        <v>0.476325298320601</v>
      </c>
      <c r="L2750" s="164">
        <f t="shared" ca="1" si="679"/>
        <v>1.1446228787404471</v>
      </c>
      <c r="M2750" s="20">
        <f t="shared" ca="1" si="680"/>
        <v>5.0496897912918142</v>
      </c>
      <c r="N2750" s="20">
        <f t="shared" ca="1" si="681"/>
        <v>2.1961309691425428</v>
      </c>
      <c r="O2750" s="20">
        <f t="shared" ca="1" si="672"/>
        <v>19875791.801110405</v>
      </c>
      <c r="P2750" s="20">
        <f t="shared" ca="1" si="673"/>
        <v>49926045.234287657</v>
      </c>
      <c r="Q2750" s="20">
        <f t="shared" ca="1" si="674"/>
        <v>656693.96366108872</v>
      </c>
      <c r="R2750" s="20">
        <f t="shared" ca="1" si="675"/>
        <v>70458530.999059156</v>
      </c>
      <c r="AD2750">
        <f t="shared" ca="1" si="682"/>
        <v>0.28845874563130652</v>
      </c>
      <c r="AE2750">
        <f t="shared" ca="1" si="683"/>
        <v>0.19369523129257343</v>
      </c>
      <c r="AF2750">
        <f t="shared" ca="1" si="684"/>
        <v>-0.76067910617635492</v>
      </c>
      <c r="AG2750">
        <f t="shared" ca="1" si="685"/>
        <v>0.24828581245657749</v>
      </c>
      <c r="AH2750">
        <f t="shared" ca="1" si="686"/>
        <v>0.5885442125464605</v>
      </c>
      <c r="AI2750">
        <f t="shared" ca="1" si="687"/>
        <v>0.96251613281768356</v>
      </c>
    </row>
    <row r="2751" spans="1:35">
      <c r="A2751" s="20"/>
      <c r="B2751" s="20"/>
      <c r="C2751" s="20">
        <f ca="1"/>
        <v>-1.6535331125322636</v>
      </c>
      <c r="D2751" s="20">
        <f ca="1"/>
        <v>1.7526663216424838</v>
      </c>
      <c r="E2751" s="20">
        <f ca="1"/>
        <v>-1.146031993593416</v>
      </c>
      <c r="F2751" s="20">
        <f ca="1"/>
        <v>0.73334357860799715</v>
      </c>
      <c r="G2751" s="20">
        <f ca="1"/>
        <v>0.15084621979111099</v>
      </c>
      <c r="H2751" s="20">
        <f ca="1"/>
        <v>-9.583952728641712E-2</v>
      </c>
      <c r="I2751" s="164">
        <f t="shared" ca="1" si="676"/>
        <v>19.79832849418823</v>
      </c>
      <c r="J2751" s="164">
        <f t="shared" ca="1" si="677"/>
        <v>15.414884223924597</v>
      </c>
      <c r="K2751" s="164">
        <f t="shared" ca="1" si="678"/>
        <v>0.46943840317103042</v>
      </c>
      <c r="L2751" s="164">
        <f t="shared" ca="1" si="679"/>
        <v>1.1096956411658498</v>
      </c>
      <c r="M2751" s="20">
        <f t="shared" ca="1" si="680"/>
        <v>4.4937078220620039</v>
      </c>
      <c r="N2751" s="20">
        <f t="shared" ca="1" si="681"/>
        <v>1.8859750375077122</v>
      </c>
      <c r="O2751" s="20">
        <f t="shared" ca="1" si="672"/>
        <v>18775959.880124439</v>
      </c>
      <c r="P2751" s="20">
        <f t="shared" ca="1" si="673"/>
        <v>47081061.017967567</v>
      </c>
      <c r="Q2751" s="20">
        <f t="shared" ca="1" si="674"/>
        <v>470025.19279406703</v>
      </c>
      <c r="R2751" s="20">
        <f t="shared" ca="1" si="675"/>
        <v>66327046.090886071</v>
      </c>
      <c r="AD2751">
        <f t="shared" ca="1" si="682"/>
        <v>-0.19458046257567288</v>
      </c>
      <c r="AE2751">
        <f t="shared" ca="1" si="683"/>
        <v>0.16942423621630756</v>
      </c>
      <c r="AF2751">
        <f t="shared" ca="1" si="684"/>
        <v>-0.82328724389972396</v>
      </c>
      <c r="AG2751">
        <f t="shared" ca="1" si="685"/>
        <v>8.9525641662953417E-2</v>
      </c>
      <c r="AH2751">
        <f t="shared" ca="1" si="686"/>
        <v>-2.9213531042216995E-2</v>
      </c>
      <c r="AI2751">
        <f t="shared" ca="1" si="687"/>
        <v>0.12425685812895174</v>
      </c>
    </row>
    <row r="2752" spans="1:35">
      <c r="A2752" s="20"/>
      <c r="B2752" s="20"/>
      <c r="C2752" s="20">
        <f ca="1"/>
        <v>-0.3050377581551027</v>
      </c>
      <c r="D2752" s="20">
        <f ca="1"/>
        <v>0.80288776072084411</v>
      </c>
      <c r="E2752" s="20">
        <f ca="1"/>
        <v>-0.12626984920399068</v>
      </c>
      <c r="F2752" s="20">
        <f ca="1"/>
        <v>1.0386469799070528</v>
      </c>
      <c r="G2752" s="20">
        <f ca="1"/>
        <v>0.90034578860158698</v>
      </c>
      <c r="H2752" s="20">
        <f ca="1"/>
        <v>0.43294566740265306</v>
      </c>
      <c r="I2752" s="164">
        <f t="shared" ca="1" si="676"/>
        <v>22.388484384648599</v>
      </c>
      <c r="J2752" s="164">
        <f t="shared" ca="1" si="677"/>
        <v>16.596490530903846</v>
      </c>
      <c r="K2752" s="164">
        <f t="shared" ca="1" si="678"/>
        <v>0.65360386155555317</v>
      </c>
      <c r="L2752" s="164">
        <f t="shared" ca="1" si="679"/>
        <v>1.404255627634768</v>
      </c>
      <c r="M2752" s="20">
        <f t="shared" ca="1" si="680"/>
        <v>5.8740152213485066</v>
      </c>
      <c r="N2752" s="20">
        <f t="shared" ca="1" si="681"/>
        <v>2.4327956909607278</v>
      </c>
      <c r="O2752" s="20">
        <f t="shared" ca="1" si="672"/>
        <v>20787308.648342073</v>
      </c>
      <c r="P2752" s="20">
        <f t="shared" ca="1" si="673"/>
        <v>56920754.872874007</v>
      </c>
      <c r="Q2752" s="20">
        <f t="shared" ca="1" si="674"/>
        <v>560111.43493362376</v>
      </c>
      <c r="R2752" s="20">
        <f t="shared" ca="1" si="675"/>
        <v>78268174.956149697</v>
      </c>
      <c r="AD2752">
        <f t="shared" ca="1" si="682"/>
        <v>0.4340981516137376</v>
      </c>
      <c r="AE2752">
        <f t="shared" ca="1" si="683"/>
        <v>0.56593641976639131</v>
      </c>
      <c r="AF2752">
        <f t="shared" ca="1" si="684"/>
        <v>0.85094419595957338</v>
      </c>
      <c r="AG2752">
        <f t="shared" ca="1" si="685"/>
        <v>1.4284346710671267</v>
      </c>
      <c r="AH2752">
        <f t="shared" ca="1" si="686"/>
        <v>1.5044613570538965</v>
      </c>
      <c r="AI2752">
        <f t="shared" ca="1" si="687"/>
        <v>1.6021505161100753</v>
      </c>
    </row>
    <row r="2753" spans="1:35">
      <c r="A2753" s="20"/>
      <c r="B2753" s="20"/>
      <c r="C2753" s="20">
        <f ca="1"/>
        <v>1.9704918571686945</v>
      </c>
      <c r="D2753" s="20">
        <f ca="1"/>
        <v>1.0658422098331208</v>
      </c>
      <c r="E2753" s="20">
        <f ca="1"/>
        <v>2.5118277726183105</v>
      </c>
      <c r="F2753" s="20">
        <f ca="1"/>
        <v>1.2233549202716687</v>
      </c>
      <c r="G2753" s="20">
        <f ca="1"/>
        <v>0.58120987648572831</v>
      </c>
      <c r="H2753" s="20">
        <f ca="1"/>
        <v>0.6913357379066678</v>
      </c>
      <c r="I2753" s="164">
        <f t="shared" ca="1" si="676"/>
        <v>34.629857849122928</v>
      </c>
      <c r="J2753" s="164">
        <f t="shared" ca="1" si="677"/>
        <v>24.421291283889687</v>
      </c>
      <c r="K2753" s="164">
        <f t="shared" ca="1" si="678"/>
        <v>0.98921126859153763</v>
      </c>
      <c r="L2753" s="164">
        <f t="shared" ca="1" si="679"/>
        <v>1.7897116193975018</v>
      </c>
      <c r="M2753" s="20">
        <f t="shared" ca="1" si="680"/>
        <v>6.4370750303904014</v>
      </c>
      <c r="N2753" s="20">
        <f t="shared" ca="1" si="681"/>
        <v>2.7571232047540897</v>
      </c>
      <c r="O2753" s="20">
        <f t="shared" ca="1" si="672"/>
        <v>31487897.042415969</v>
      </c>
      <c r="P2753" s="20">
        <f t="shared" ca="1" si="673"/>
        <v>78623783.103219956</v>
      </c>
      <c r="Q2753" s="20">
        <f t="shared" ca="1" si="674"/>
        <v>766257.86648879142</v>
      </c>
      <c r="R2753" s="20">
        <f t="shared" ca="1" si="675"/>
        <v>110877938.01212472</v>
      </c>
      <c r="AD2753">
        <f t="shared" ca="1" si="682"/>
        <v>3.4053053031851768</v>
      </c>
      <c r="AE2753">
        <f t="shared" ca="1" si="683"/>
        <v>3.1917084845267407</v>
      </c>
      <c r="AF2753">
        <f t="shared" ca="1" si="684"/>
        <v>3.9019206235594326</v>
      </c>
      <c r="AG2753">
        <f t="shared" ca="1" si="685"/>
        <v>3.1805073608977352</v>
      </c>
      <c r="AH2753">
        <f t="shared" ca="1" si="686"/>
        <v>2.130083367100446</v>
      </c>
      <c r="AI2753">
        <f t="shared" ca="1" si="687"/>
        <v>2.4787113642002425</v>
      </c>
    </row>
    <row r="2754" spans="1:35">
      <c r="A2754" s="20"/>
      <c r="B2754" s="20"/>
      <c r="C2754" s="20">
        <f ca="1"/>
        <v>0.97798607433606377</v>
      </c>
      <c r="D2754" s="20">
        <f ca="1"/>
        <v>1.6355796193610377</v>
      </c>
      <c r="E2754" s="20">
        <f ca="1"/>
        <v>1.2175022898555903</v>
      </c>
      <c r="F2754" s="20">
        <f ca="1"/>
        <v>2.1272879871796264</v>
      </c>
      <c r="G2754" s="20">
        <f ca="1"/>
        <v>-0.4566928708611474</v>
      </c>
      <c r="H2754" s="20">
        <f ca="1"/>
        <v>0.74361086288105105</v>
      </c>
      <c r="I2754" s="164">
        <f t="shared" ca="1" si="676"/>
        <v>32.664232221252362</v>
      </c>
      <c r="J2754" s="164">
        <f t="shared" ca="1" si="677"/>
        <v>23.37641078442881</v>
      </c>
      <c r="K2754" s="164">
        <f t="shared" ca="1" si="678"/>
        <v>0.84792086041958559</v>
      </c>
      <c r="L2754" s="164">
        <f t="shared" ca="1" si="679"/>
        <v>1.7667317049686946</v>
      </c>
      <c r="M2754" s="20">
        <f t="shared" ca="1" si="680"/>
        <v>5.4406373857808417</v>
      </c>
      <c r="N2754" s="20">
        <f t="shared" ca="1" si="681"/>
        <v>2.4860217016968917</v>
      </c>
      <c r="O2754" s="20">
        <f t="shared" ca="1" si="672"/>
        <v>29882499.492424574</v>
      </c>
      <c r="P2754" s="20">
        <f t="shared" ca="1" si="673"/>
        <v>76097562.501417071</v>
      </c>
      <c r="Q2754" s="20">
        <f t="shared" ca="1" si="674"/>
        <v>908059.16686602938</v>
      </c>
      <c r="R2754" s="20">
        <f t="shared" ca="1" si="675"/>
        <v>106888121.16070768</v>
      </c>
      <c r="AD2754">
        <f t="shared" ca="1" si="682"/>
        <v>2.9282117041874662</v>
      </c>
      <c r="AE2754">
        <f t="shared" ca="1" si="683"/>
        <v>2.8410774444391982</v>
      </c>
      <c r="AF2754">
        <f t="shared" ca="1" si="684"/>
        <v>2.617462367450778</v>
      </c>
      <c r="AG2754">
        <f t="shared" ca="1" si="685"/>
        <v>3.0760532044031561</v>
      </c>
      <c r="AH2754">
        <f t="shared" ca="1" si="686"/>
        <v>1.0229304286453798</v>
      </c>
      <c r="AI2754">
        <f t="shared" ca="1" si="687"/>
        <v>1.7460045991807882</v>
      </c>
    </row>
    <row r="2755" spans="1:35">
      <c r="A2755" s="20"/>
      <c r="B2755" s="20"/>
      <c r="C2755" s="20">
        <f ca="1"/>
        <v>-1.2225641205988989</v>
      </c>
      <c r="D2755" s="20">
        <f ca="1"/>
        <v>-0.73038611822761912</v>
      </c>
      <c r="E2755" s="20">
        <f ca="1"/>
        <v>-0.9779617514778155</v>
      </c>
      <c r="F2755" s="20">
        <f ca="1"/>
        <v>0.22413648561884139</v>
      </c>
      <c r="G2755" s="20">
        <f ca="1"/>
        <v>0.76739865873840662</v>
      </c>
      <c r="H2755" s="20">
        <f ca="1"/>
        <v>0.76909572836729423</v>
      </c>
      <c r="I2755" s="164">
        <f t="shared" ca="1" si="676"/>
        <v>12.184993439049638</v>
      </c>
      <c r="J2755" s="164">
        <f t="shared" ca="1" si="677"/>
        <v>9.3113442575536975</v>
      </c>
      <c r="K2755" s="164">
        <f t="shared" ca="1" si="678"/>
        <v>0.4872401396476202</v>
      </c>
      <c r="L2755" s="164">
        <f t="shared" ca="1" si="679"/>
        <v>1.1151323117929626</v>
      </c>
      <c r="M2755" s="20">
        <f t="shared" ca="1" si="680"/>
        <v>5.6597647628647367</v>
      </c>
      <c r="N2755" s="20">
        <f t="shared" ca="1" si="681"/>
        <v>2.2447844377368562</v>
      </c>
      <c r="O2755" s="20">
        <f t="shared" ca="1" si="672"/>
        <v>11461230.521779176</v>
      </c>
      <c r="P2755" s="20">
        <f t="shared" ca="1" si="673"/>
        <v>39623134.53654898</v>
      </c>
      <c r="Q2755" s="20">
        <f t="shared" ca="1" si="674"/>
        <v>373606.11334676808</v>
      </c>
      <c r="R2755" s="20">
        <f t="shared" ca="1" si="675"/>
        <v>51457971.171674922</v>
      </c>
      <c r="AD2755">
        <f t="shared" ca="1" si="682"/>
        <v>-2.0424773206190201</v>
      </c>
      <c r="AE2755">
        <f t="shared" ca="1" si="683"/>
        <v>-1.8787435377336585</v>
      </c>
      <c r="AF2755">
        <f t="shared" ca="1" si="684"/>
        <v>-0.66145327593072578</v>
      </c>
      <c r="AG2755">
        <f t="shared" ca="1" si="685"/>
        <v>0.11423778087710248</v>
      </c>
      <c r="AH2755">
        <f t="shared" ca="1" si="686"/>
        <v>1.26640529207193</v>
      </c>
      <c r="AI2755">
        <f t="shared" ca="1" si="687"/>
        <v>1.0940119938833954</v>
      </c>
    </row>
    <row r="2756" spans="1:35">
      <c r="A2756" s="20"/>
      <c r="B2756" s="20"/>
      <c r="C2756" s="20">
        <f ca="1"/>
        <v>-0.67501178838422515</v>
      </c>
      <c r="D2756" s="20">
        <f ca="1"/>
        <v>0.17100213259395092</v>
      </c>
      <c r="E2756" s="20">
        <f ca="1"/>
        <v>0.5795926781430446</v>
      </c>
      <c r="F2756" s="20">
        <f ca="1"/>
        <v>-2.579485745422863</v>
      </c>
      <c r="G2756" s="20">
        <f ca="1"/>
        <v>-0.28675139167565183</v>
      </c>
      <c r="H2756" s="20">
        <f ca="1"/>
        <v>0.37447368717053919</v>
      </c>
      <c r="I2756" s="164">
        <f t="shared" ca="1" si="676"/>
        <v>17.943750640421044</v>
      </c>
      <c r="J2756" s="164">
        <f t="shared" ca="1" si="677"/>
        <v>13.551899096838596</v>
      </c>
      <c r="K2756" s="164">
        <f t="shared" ca="1" si="678"/>
        <v>0.47188490536534844</v>
      </c>
      <c r="L2756" s="164">
        <f t="shared" ca="1" si="679"/>
        <v>0.58732718733719991</v>
      </c>
      <c r="M2756" s="20">
        <f t="shared" ca="1" si="680"/>
        <v>4.07071130959344</v>
      </c>
      <c r="N2756" s="20">
        <f t="shared" ca="1" si="681"/>
        <v>1.5593646455436225</v>
      </c>
      <c r="O2756" s="20">
        <f t="shared" ca="1" si="672"/>
        <v>16793513.657139763</v>
      </c>
      <c r="P2756" s="20">
        <f t="shared" ca="1" si="673"/>
        <v>32362533.226023398</v>
      </c>
      <c r="Q2756" s="20">
        <f t="shared" ca="1" si="674"/>
        <v>176382.40898094457</v>
      </c>
      <c r="R2756" s="20">
        <f t="shared" ca="1" si="675"/>
        <v>49332429.292144105</v>
      </c>
      <c r="AD2756">
        <f t="shared" ca="1" si="682"/>
        <v>-0.64472071834440692</v>
      </c>
      <c r="AE2756">
        <f t="shared" ca="1" si="683"/>
        <v>-0.45573855810785385</v>
      </c>
      <c r="AF2756">
        <f t="shared" ca="1" si="684"/>
        <v>-0.80104631486046896</v>
      </c>
      <c r="AG2756">
        <f t="shared" ca="1" si="685"/>
        <v>-2.284876421194546</v>
      </c>
      <c r="AH2756">
        <f t="shared" ca="1" si="686"/>
        <v>-0.49920965600728878</v>
      </c>
      <c r="AI2756">
        <f t="shared" ca="1" si="687"/>
        <v>-0.7584739309631825</v>
      </c>
    </row>
    <row r="2757" spans="1:35">
      <c r="A2757" s="20"/>
      <c r="B2757" s="20"/>
      <c r="C2757" s="20">
        <f ca="1"/>
        <v>-0.70027936037714478</v>
      </c>
      <c r="D2757" s="20">
        <f ca="1"/>
        <v>2.4033331108180462</v>
      </c>
      <c r="E2757" s="20">
        <f ca="1"/>
        <v>9.9446495774431307E-2</v>
      </c>
      <c r="F2757" s="20">
        <f ca="1"/>
        <v>1.2637383284882069</v>
      </c>
      <c r="G2757" s="20">
        <f ca="1"/>
        <v>-0.84295574690444142</v>
      </c>
      <c r="H2757" s="20">
        <f ca="1"/>
        <v>-0.40099337664341789</v>
      </c>
      <c r="I2757" s="164">
        <f t="shared" ca="1" si="676"/>
        <v>27.473219468021306</v>
      </c>
      <c r="J2757" s="164">
        <f t="shared" ca="1" si="677"/>
        <v>20.417819872440823</v>
      </c>
      <c r="K2757" s="164">
        <f t="shared" ca="1" si="678"/>
        <v>0.61184566326129952</v>
      </c>
      <c r="L2757" s="164">
        <f t="shared" ca="1" si="679"/>
        <v>1.2990695686529805</v>
      </c>
      <c r="M2757" s="20">
        <f t="shared" ca="1" si="680"/>
        <v>3.8000347439106341</v>
      </c>
      <c r="N2757" s="20">
        <f t="shared" ca="1" si="681"/>
        <v>1.7143177799669009</v>
      </c>
      <c r="O2757" s="20">
        <f t="shared" ca="1" si="672"/>
        <v>25536601.093891539</v>
      </c>
      <c r="P2757" s="20">
        <f t="shared" ca="1" si="673"/>
        <v>59399764.979541436</v>
      </c>
      <c r="Q2757" s="20">
        <f t="shared" ca="1" si="674"/>
        <v>597296.66808259313</v>
      </c>
      <c r="R2757" s="20">
        <f t="shared" ca="1" si="675"/>
        <v>85533662.741515577</v>
      </c>
      <c r="AD2757">
        <f t="shared" ca="1" si="682"/>
        <v>1.6682571524323557</v>
      </c>
      <c r="AE2757">
        <f t="shared" ca="1" si="683"/>
        <v>1.8482617021613499</v>
      </c>
      <c r="AF2757">
        <f t="shared" ca="1" si="684"/>
        <v>0.47132421146635872</v>
      </c>
      <c r="AG2757">
        <f t="shared" ca="1" si="685"/>
        <v>0.95031622114991088</v>
      </c>
      <c r="AH2757">
        <f t="shared" ca="1" si="686"/>
        <v>-0.79996139565485058</v>
      </c>
      <c r="AI2757">
        <f t="shared" ca="1" si="687"/>
        <v>-0.33968167576513303</v>
      </c>
    </row>
    <row r="2758" spans="1:35">
      <c r="A2758" s="20"/>
      <c r="B2758" s="20"/>
      <c r="C2758" s="20">
        <f ca="1"/>
        <v>1.1698033029970747</v>
      </c>
      <c r="D2758" s="20">
        <f ca="1"/>
        <v>0.77372904608881332</v>
      </c>
      <c r="E2758" s="20">
        <f ca="1"/>
        <v>0.24850296843169237</v>
      </c>
      <c r="F2758" s="20">
        <f ca="1"/>
        <v>0.36790391315278725</v>
      </c>
      <c r="G2758" s="20">
        <f ca="1"/>
        <v>1.4913150447954187</v>
      </c>
      <c r="H2758" s="20">
        <f ca="1"/>
        <v>0.50869102220100337</v>
      </c>
      <c r="I2758" s="164">
        <f t="shared" ca="1" si="676"/>
        <v>28.0840967100727</v>
      </c>
      <c r="J2758" s="164">
        <f t="shared" ca="1" si="677"/>
        <v>20.411380566576611</v>
      </c>
      <c r="K2758" s="164">
        <f t="shared" ca="1" si="678"/>
        <v>0.70678744809246941</v>
      </c>
      <c r="L2758" s="164">
        <f t="shared" ca="1" si="679"/>
        <v>1.375712482504198</v>
      </c>
      <c r="M2758" s="20">
        <f t="shared" ca="1" si="680"/>
        <v>6.2659534635641014</v>
      </c>
      <c r="N2758" s="20">
        <f t="shared" ca="1" si="681"/>
        <v>2.5973505710110913</v>
      </c>
      <c r="O2758" s="20">
        <f t="shared" ca="1" si="672"/>
        <v>25858926.689932398</v>
      </c>
      <c r="P2758" s="20">
        <f t="shared" ca="1" si="673"/>
        <v>61897110.603672951</v>
      </c>
      <c r="Q2758" s="20">
        <f t="shared" ca="1" si="674"/>
        <v>601223.61126210133</v>
      </c>
      <c r="R2758" s="20">
        <f t="shared" ca="1" si="675"/>
        <v>88357260.904867455</v>
      </c>
      <c r="AD2758">
        <f t="shared" ca="1" si="682"/>
        <v>1.8165283276875477</v>
      </c>
      <c r="AE2758">
        <f t="shared" ca="1" si="683"/>
        <v>1.8461008612673186</v>
      </c>
      <c r="AF2758">
        <f t="shared" ca="1" si="684"/>
        <v>1.3344313462951758</v>
      </c>
      <c r="AG2758">
        <f t="shared" ca="1" si="685"/>
        <v>1.2986931022918085</v>
      </c>
      <c r="AH2758">
        <f t="shared" ca="1" si="686"/>
        <v>1.9399482928490017</v>
      </c>
      <c r="AI2758">
        <f t="shared" ca="1" si="687"/>
        <v>2.0468934351651114</v>
      </c>
    </row>
    <row r="2759" spans="1:35">
      <c r="A2759" s="20"/>
      <c r="B2759" s="20"/>
      <c r="C2759" s="20">
        <f ca="1"/>
        <v>1.3579010268784728E-2</v>
      </c>
      <c r="D2759" s="20">
        <f ca="1"/>
        <v>0.81535711115409004</v>
      </c>
      <c r="E2759" s="20">
        <f ca="1"/>
        <v>-7.0873202311787439E-2</v>
      </c>
      <c r="F2759" s="20">
        <f ca="1"/>
        <v>0.7065027097316261</v>
      </c>
      <c r="G2759" s="20">
        <f ca="1"/>
        <v>1.4294691565564426</v>
      </c>
      <c r="H2759" s="20">
        <f ca="1"/>
        <v>-0.90428497654722284</v>
      </c>
      <c r="I2759" s="164">
        <f t="shared" ca="1" si="676"/>
        <v>23.151345170177525</v>
      </c>
      <c r="J2759" s="164">
        <f t="shared" ca="1" si="677"/>
        <v>16.977863958903185</v>
      </c>
      <c r="K2759" s="164">
        <f t="shared" ca="1" si="678"/>
        <v>0.63042130434544719</v>
      </c>
      <c r="L2759" s="164">
        <f t="shared" ca="1" si="679"/>
        <v>1.2616700967318391</v>
      </c>
      <c r="M2759" s="20">
        <f t="shared" ca="1" si="680"/>
        <v>5.2859545497599987</v>
      </c>
      <c r="N2759" s="20">
        <f t="shared" ca="1" si="681"/>
        <v>2.0569634836473489</v>
      </c>
      <c r="O2759" s="20">
        <f t="shared" ca="1" si="672"/>
        <v>21397488.706219222</v>
      </c>
      <c r="P2759" s="20">
        <f t="shared" ca="1" si="673"/>
        <v>54168697.057080172</v>
      </c>
      <c r="Q2759" s="20">
        <f t="shared" ca="1" si="674"/>
        <v>282744.39453294635</v>
      </c>
      <c r="R2759" s="20">
        <f t="shared" ca="1" si="675"/>
        <v>75848930.157832339</v>
      </c>
      <c r="AD2759">
        <f t="shared" ca="1" si="682"/>
        <v>0.61925853645085482</v>
      </c>
      <c r="AE2759">
        <f t="shared" ca="1" si="683"/>
        <v>0.69391408016885447</v>
      </c>
      <c r="AF2759">
        <f t="shared" ca="1" si="684"/>
        <v>0.64019367586770148</v>
      </c>
      <c r="AG2759">
        <f t="shared" ca="1" si="685"/>
        <v>0.78031862150835907</v>
      </c>
      <c r="AH2759">
        <f t="shared" ca="1" si="686"/>
        <v>0.85106061084444351</v>
      </c>
      <c r="AI2759">
        <f t="shared" ca="1" si="687"/>
        <v>0.58638779364148308</v>
      </c>
    </row>
    <row r="2760" spans="1:35">
      <c r="A2760" s="20"/>
      <c r="B2760" s="20"/>
      <c r="C2760" s="20">
        <f ca="1"/>
        <v>0.69629862099013529</v>
      </c>
      <c r="D2760" s="20">
        <f ca="1"/>
        <v>1.121303891342575</v>
      </c>
      <c r="E2760" s="20">
        <f ca="1"/>
        <v>0.38789967907772971</v>
      </c>
      <c r="F2760" s="20">
        <f ca="1"/>
        <v>0.67838522817697133</v>
      </c>
      <c r="G2760" s="20">
        <f ca="1"/>
        <v>-0.8840172116605064</v>
      </c>
      <c r="H2760" s="20">
        <f ca="1"/>
        <v>-0.60813091970490463</v>
      </c>
      <c r="I2760" s="164">
        <f t="shared" ca="1" si="676"/>
        <v>28.384701985001495</v>
      </c>
      <c r="J2760" s="164">
        <f t="shared" ca="1" si="677"/>
        <v>20.286127551525304</v>
      </c>
      <c r="K2760" s="164">
        <f t="shared" ca="1" si="678"/>
        <v>0.61304515935857495</v>
      </c>
      <c r="L2760" s="164">
        <f t="shared" ca="1" si="679"/>
        <v>1.1977059704604103</v>
      </c>
      <c r="M2760" s="20">
        <f t="shared" ca="1" si="680"/>
        <v>3.4787571068357512</v>
      </c>
      <c r="N2760" s="20">
        <f t="shared" ca="1" si="681"/>
        <v>1.5439739676105499</v>
      </c>
      <c r="O2760" s="20">
        <f t="shared" ca="1" si="672"/>
        <v>25952435.912795961</v>
      </c>
      <c r="P2760" s="20">
        <f t="shared" ca="1" si="673"/>
        <v>57811462.045519032</v>
      </c>
      <c r="Q2760" s="20">
        <f t="shared" ca="1" si="674"/>
        <v>504286.25653147884</v>
      </c>
      <c r="R2760" s="20">
        <f t="shared" ca="1" si="675"/>
        <v>84268184.214846462</v>
      </c>
      <c r="AD2760">
        <f t="shared" ca="1" si="682"/>
        <v>1.8894907730586148</v>
      </c>
      <c r="AE2760">
        <f t="shared" ca="1" si="683"/>
        <v>1.8040696481628531</v>
      </c>
      <c r="AF2760">
        <f t="shared" ca="1" si="684"/>
        <v>0.48222872144158979</v>
      </c>
      <c r="AG2760">
        <f t="shared" ca="1" si="685"/>
        <v>0.48957259300186468</v>
      </c>
      <c r="AH2760">
        <f t="shared" ca="1" si="686"/>
        <v>-1.1569365479602758</v>
      </c>
      <c r="AI2760">
        <f t="shared" ca="1" si="687"/>
        <v>-0.80007035780932456</v>
      </c>
    </row>
    <row r="2761" spans="1:35">
      <c r="A2761" s="20"/>
      <c r="B2761" s="20"/>
      <c r="C2761" s="20">
        <f ca="1"/>
        <v>0.22633411953488861</v>
      </c>
      <c r="D2761" s="20">
        <f ca="1"/>
        <v>-0.85138826753355346</v>
      </c>
      <c r="E2761" s="20">
        <f ca="1"/>
        <v>-0.31113905263348285</v>
      </c>
      <c r="F2761" s="20">
        <f ca="1"/>
        <v>0.9437867898754434</v>
      </c>
      <c r="G2761" s="20">
        <f ca="1"/>
        <v>-1.618715231713167</v>
      </c>
      <c r="H2761" s="20">
        <f ca="1"/>
        <v>1.6938680393958296</v>
      </c>
      <c r="I2761" s="164">
        <f t="shared" ca="1" si="676"/>
        <v>19.587952590951883</v>
      </c>
      <c r="J2761" s="164">
        <f t="shared" ca="1" si="677"/>
        <v>13.773757110614465</v>
      </c>
      <c r="K2761" s="164">
        <f t="shared" ca="1" si="678"/>
        <v>0.55631305434535128</v>
      </c>
      <c r="L2761" s="164">
        <f t="shared" ca="1" si="679"/>
        <v>1.301247059843577</v>
      </c>
      <c r="M2761" s="20">
        <f t="shared" ca="1" si="680"/>
        <v>4.4574973127908395</v>
      </c>
      <c r="N2761" s="20">
        <f t="shared" ca="1" si="681"/>
        <v>2.0711773638349822</v>
      </c>
      <c r="O2761" s="20">
        <f t="shared" ca="1" si="672"/>
        <v>17788618.124005776</v>
      </c>
      <c r="P2761" s="20">
        <f t="shared" ca="1" si="673"/>
        <v>51590379.689152665</v>
      </c>
      <c r="Q2761" s="20">
        <f t="shared" ca="1" si="674"/>
        <v>801463.84642564156</v>
      </c>
      <c r="R2761" s="20">
        <f t="shared" ca="1" si="675"/>
        <v>70180461.659584075</v>
      </c>
      <c r="AD2761">
        <f t="shared" ca="1" si="682"/>
        <v>-0.24564257501167941</v>
      </c>
      <c r="AE2761">
        <f t="shared" ca="1" si="683"/>
        <v>-0.38128956019648852</v>
      </c>
      <c r="AF2761">
        <f t="shared" ca="1" si="684"/>
        <v>-3.3517687769534177E-2</v>
      </c>
      <c r="AG2761">
        <f t="shared" ca="1" si="685"/>
        <v>0.96021390837989495</v>
      </c>
      <c r="AH2761">
        <f t="shared" ca="1" si="686"/>
        <v>-6.9447430232400409E-2</v>
      </c>
      <c r="AI2761">
        <f t="shared" ca="1" si="687"/>
        <v>0.62480368604049175</v>
      </c>
    </row>
    <row r="2762" spans="1:35">
      <c r="A2762" s="20"/>
      <c r="B2762" s="20"/>
      <c r="C2762" s="20">
        <f ca="1"/>
        <v>-1.0601458601601674</v>
      </c>
      <c r="D2762" s="20">
        <f ca="1"/>
        <v>1.0671568807693514</v>
      </c>
      <c r="E2762" s="20">
        <f ca="1"/>
        <v>-1.6718730855502981</v>
      </c>
      <c r="F2762" s="20">
        <f ca="1"/>
        <v>-0.1358943073004717</v>
      </c>
      <c r="G2762" s="20">
        <f ca="1"/>
        <v>-1.461360357774059</v>
      </c>
      <c r="H2762" s="20">
        <f ca="1"/>
        <v>0.39509760582227732</v>
      </c>
      <c r="I2762" s="164">
        <f t="shared" ca="1" si="676"/>
        <v>19.783481322757289</v>
      </c>
      <c r="J2762" s="164">
        <f t="shared" ca="1" si="677"/>
        <v>15.063831656304712</v>
      </c>
      <c r="K2762" s="164">
        <f t="shared" ca="1" si="678"/>
        <v>0.31746890306957276</v>
      </c>
      <c r="L2762" s="164">
        <f t="shared" ca="1" si="679"/>
        <v>0.80293153544757523</v>
      </c>
      <c r="M2762" s="20">
        <f t="shared" ca="1" si="680"/>
        <v>2.9733055370557091</v>
      </c>
      <c r="N2762" s="20">
        <f t="shared" ca="1" si="681"/>
        <v>1.3987349365347517</v>
      </c>
      <c r="O2762" s="20">
        <f t="shared" ca="1" si="672"/>
        <v>18580838.355779499</v>
      </c>
      <c r="P2762" s="20">
        <f t="shared" ca="1" si="673"/>
        <v>39508750.245274022</v>
      </c>
      <c r="Q2762" s="20">
        <f t="shared" ca="1" si="674"/>
        <v>563301.43821096967</v>
      </c>
      <c r="R2762" s="20">
        <f t="shared" ca="1" si="675"/>
        <v>58652890.039264493</v>
      </c>
      <c r="AD2762">
        <f t="shared" ca="1" si="682"/>
        <v>-0.19818414496182316</v>
      </c>
      <c r="AE2762">
        <f t="shared" ca="1" si="683"/>
        <v>5.1621361176078052E-2</v>
      </c>
      <c r="AF2762">
        <f t="shared" ca="1" si="684"/>
        <v>-2.2048281539129753</v>
      </c>
      <c r="AG2762">
        <f t="shared" ca="1" si="685"/>
        <v>-1.3048566570564768</v>
      </c>
      <c r="AH2762">
        <f t="shared" ca="1" si="686"/>
        <v>-1.7185494032714337</v>
      </c>
      <c r="AI2762">
        <f t="shared" ca="1" si="687"/>
        <v>-1.1926082796358066</v>
      </c>
    </row>
    <row r="2763" spans="1:35">
      <c r="A2763" s="20"/>
      <c r="B2763" s="20"/>
      <c r="C2763" s="20">
        <f ca="1"/>
        <v>-0.92457882596514362</v>
      </c>
      <c r="D2763" s="20">
        <f ca="1"/>
        <v>0.15526847169108057</v>
      </c>
      <c r="E2763" s="20">
        <f ca="1"/>
        <v>0.50215992210450755</v>
      </c>
      <c r="F2763" s="20">
        <f ca="1"/>
        <v>-0.83385776520734967</v>
      </c>
      <c r="G2763" s="20">
        <f ca="1"/>
        <v>0.97205356972905543</v>
      </c>
      <c r="H2763" s="20">
        <f ca="1"/>
        <v>6.1529420664589413E-2</v>
      </c>
      <c r="I2763" s="164">
        <f t="shared" ca="1" si="676"/>
        <v>16.945445152577829</v>
      </c>
      <c r="J2763" s="164">
        <f t="shared" ca="1" si="677"/>
        <v>12.79187826964057</v>
      </c>
      <c r="K2763" s="164">
        <f t="shared" ca="1" si="678"/>
        <v>0.59494393840811355</v>
      </c>
      <c r="L2763" s="164">
        <f t="shared" ca="1" si="679"/>
        <v>1.0127262267238493</v>
      </c>
      <c r="M2763" s="20">
        <f t="shared" ca="1" si="680"/>
        <v>5.4484131876023536</v>
      </c>
      <c r="N2763" s="20">
        <f t="shared" ca="1" si="681"/>
        <v>2.0621728110018926</v>
      </c>
      <c r="O2763" s="20">
        <f t="shared" ca="1" si="672"/>
        <v>15855859.774749294</v>
      </c>
      <c r="P2763" s="20">
        <f t="shared" ca="1" si="673"/>
        <v>41847263.778487846</v>
      </c>
      <c r="Q2763" s="20">
        <f t="shared" ca="1" si="674"/>
        <v>194401.38946731121</v>
      </c>
      <c r="R2763" s="20">
        <f t="shared" ca="1" si="675"/>
        <v>57897524.942704454</v>
      </c>
      <c r="AD2763">
        <f t="shared" ca="1" si="682"/>
        <v>-0.88702787558790597</v>
      </c>
      <c r="AE2763">
        <f t="shared" ca="1" si="683"/>
        <v>-0.71077910414745948</v>
      </c>
      <c r="AF2763">
        <f t="shared" ca="1" si="684"/>
        <v>0.31767216734648596</v>
      </c>
      <c r="AG2763">
        <f t="shared" ca="1" si="685"/>
        <v>-0.35124442398250383</v>
      </c>
      <c r="AH2763">
        <f t="shared" ca="1" si="686"/>
        <v>1.0315702084470602</v>
      </c>
      <c r="AI2763">
        <f t="shared" ca="1" si="687"/>
        <v>0.60046705676187173</v>
      </c>
    </row>
    <row r="2764" spans="1:35">
      <c r="A2764" s="20"/>
      <c r="B2764" s="20"/>
      <c r="C2764" s="20">
        <f ca="1"/>
        <v>-0.5143015040279918</v>
      </c>
      <c r="D2764" s="20">
        <f ca="1"/>
        <v>0.19825965617315389</v>
      </c>
      <c r="E2764" s="20">
        <f ca="1"/>
        <v>-0.36033169450396729</v>
      </c>
      <c r="F2764" s="20">
        <f ca="1"/>
        <v>0.4502720293661856</v>
      </c>
      <c r="G2764" s="20">
        <f ca="1"/>
        <v>-0.50396583983862919</v>
      </c>
      <c r="H2764" s="20">
        <f ca="1"/>
        <v>0.17279208805455784</v>
      </c>
      <c r="I2764" s="164">
        <f t="shared" ca="1" si="676"/>
        <v>19.4222807935429</v>
      </c>
      <c r="J2764" s="164">
        <f t="shared" ca="1" si="677"/>
        <v>14.207751781382518</v>
      </c>
      <c r="K2764" s="164">
        <f t="shared" ca="1" si="678"/>
        <v>0.52417245420885983</v>
      </c>
      <c r="L2764" s="164">
        <f t="shared" ca="1" si="679"/>
        <v>1.1222335415138649</v>
      </c>
      <c r="M2764" s="20">
        <f t="shared" ca="1" si="680"/>
        <v>4.2362754625393624</v>
      </c>
      <c r="N2764" s="20">
        <f t="shared" ca="1" si="681"/>
        <v>1.7858897920464196</v>
      </c>
      <c r="O2764" s="20">
        <f t="shared" ca="1" si="672"/>
        <v>17931705.321067601</v>
      </c>
      <c r="P2764" s="20">
        <f t="shared" ca="1" si="673"/>
        <v>47014960.139896534</v>
      </c>
      <c r="Q2764" s="20">
        <f t="shared" ca="1" si="674"/>
        <v>456400.08170110005</v>
      </c>
      <c r="R2764" s="20">
        <f t="shared" ca="1" si="675"/>
        <v>65403065.542665236</v>
      </c>
      <c r="AD2764">
        <f t="shared" ca="1" si="682"/>
        <v>-0.28585417632453908</v>
      </c>
      <c r="AE2764">
        <f t="shared" ca="1" si="683"/>
        <v>-0.23565376463673895</v>
      </c>
      <c r="AF2764">
        <f t="shared" ca="1" si="684"/>
        <v>-0.32570496173763858</v>
      </c>
      <c r="AG2764">
        <f t="shared" ca="1" si="685"/>
        <v>0.14651609779029484</v>
      </c>
      <c r="AH2764">
        <f t="shared" ca="1" si="686"/>
        <v>-0.31524948606737424</v>
      </c>
      <c r="AI2764">
        <f t="shared" ca="1" si="687"/>
        <v>-0.14624380527994732</v>
      </c>
    </row>
    <row r="2765" spans="1:35">
      <c r="A2765" s="20"/>
      <c r="B2765" s="20"/>
      <c r="C2765" s="20">
        <f ca="1"/>
        <v>-0.77049749652232469</v>
      </c>
      <c r="D2765" s="20">
        <f ca="1"/>
        <v>-0.76658070663939182</v>
      </c>
      <c r="E2765" s="20">
        <f ca="1"/>
        <v>4.5624378779824212E-2</v>
      </c>
      <c r="F2765" s="20">
        <f ca="1"/>
        <v>-0.37670562011670711</v>
      </c>
      <c r="G2765" s="20">
        <f ca="1"/>
        <v>1.5568753532516426</v>
      </c>
      <c r="H2765" s="20">
        <f ca="1"/>
        <v>-0.76759395009330822</v>
      </c>
      <c r="I2765" s="164">
        <f t="shared" ca="1" si="676"/>
        <v>13.656505205448109</v>
      </c>
      <c r="J2765" s="164">
        <f t="shared" ca="1" si="677"/>
        <v>10.055864711258437</v>
      </c>
      <c r="K2765" s="164">
        <f t="shared" ca="1" si="678"/>
        <v>0.56198514356633245</v>
      </c>
      <c r="L2765" s="164">
        <f t="shared" ca="1" si="679"/>
        <v>1.0219656182499781</v>
      </c>
      <c r="M2765" s="20">
        <f t="shared" ca="1" si="680"/>
        <v>5.385022242229212</v>
      </c>
      <c r="N2765" s="20">
        <f t="shared" ca="1" si="681"/>
        <v>1.9226754764565028</v>
      </c>
      <c r="O2765" s="20">
        <f t="shared" ca="1" si="672"/>
        <v>12642962.943632517</v>
      </c>
      <c r="P2765" s="20">
        <f t="shared" ca="1" si="673"/>
        <v>38795222.248223767</v>
      </c>
      <c r="Q2765" s="20">
        <f t="shared" ca="1" si="674"/>
        <v>-1077.6055358783231</v>
      </c>
      <c r="R2765" s="20">
        <f t="shared" ca="1" si="675"/>
        <v>51437107.5863204</v>
      </c>
      <c r="AD2765">
        <f t="shared" ca="1" si="682"/>
        <v>-1.6853142705223041</v>
      </c>
      <c r="AE2765">
        <f t="shared" ca="1" si="683"/>
        <v>-1.6289044593092499</v>
      </c>
      <c r="AF2765">
        <f t="shared" ca="1" si="684"/>
        <v>1.8046759693930658E-2</v>
      </c>
      <c r="AG2765">
        <f t="shared" ca="1" si="685"/>
        <v>-0.30924718977282761</v>
      </c>
      <c r="AH2765">
        <f t="shared" ca="1" si="686"/>
        <v>0.9611358246991244</v>
      </c>
      <c r="AI2765">
        <f t="shared" ca="1" si="687"/>
        <v>0.22344723366622377</v>
      </c>
    </row>
    <row r="2766" spans="1:35">
      <c r="A2766" s="20"/>
      <c r="B2766" s="20"/>
      <c r="C2766" s="20">
        <f ca="1"/>
        <v>1.1554605382267951</v>
      </c>
      <c r="D2766" s="20">
        <f ca="1"/>
        <v>-4.0724797445653202E-2</v>
      </c>
      <c r="E2766" s="20">
        <f ca="1"/>
        <v>0.25823477910040954</v>
      </c>
      <c r="F2766" s="20">
        <f ca="1"/>
        <v>-0.42740071154830828</v>
      </c>
      <c r="G2766" s="20">
        <f ca="1"/>
        <v>0.14545858761438415</v>
      </c>
      <c r="H2766" s="20">
        <f ca="1"/>
        <v>2.0283272406143191</v>
      </c>
      <c r="I2766" s="164">
        <f t="shared" ca="1" si="676"/>
        <v>25.55089634236149</v>
      </c>
      <c r="J2766" s="164">
        <f t="shared" ca="1" si="677"/>
        <v>18.483624713435965</v>
      </c>
      <c r="K2766" s="164">
        <f t="shared" ca="1" si="678"/>
        <v>0.64489506741477565</v>
      </c>
      <c r="L2766" s="164">
        <f t="shared" ca="1" si="679"/>
        <v>1.237442892186114</v>
      </c>
      <c r="M2766" s="20">
        <f t="shared" ca="1" si="680"/>
        <v>5.9750952728384839</v>
      </c>
      <c r="N2766" s="20">
        <f t="shared" ca="1" si="681"/>
        <v>2.6140374351705007</v>
      </c>
      <c r="O2766" s="20">
        <f t="shared" ca="1" si="672"/>
        <v>23480054.870819829</v>
      </c>
      <c r="P2766" s="20">
        <f t="shared" ca="1" si="673"/>
        <v>55964614.953303248</v>
      </c>
      <c r="Q2766" s="20">
        <f t="shared" ca="1" si="674"/>
        <v>802903.78817751876</v>
      </c>
      <c r="R2766" s="20">
        <f t="shared" ca="1" si="675"/>
        <v>80247573.612300605</v>
      </c>
      <c r="AD2766">
        <f t="shared" ca="1" si="682"/>
        <v>1.2016738695052154</v>
      </c>
      <c r="AE2766">
        <f t="shared" ca="1" si="683"/>
        <v>1.1992029239718005</v>
      </c>
      <c r="AF2766">
        <f t="shared" ca="1" si="684"/>
        <v>0.77177334013432364</v>
      </c>
      <c r="AG2766">
        <f t="shared" ca="1" si="685"/>
        <v>0.6701949644823364</v>
      </c>
      <c r="AH2766">
        <f t="shared" ca="1" si="686"/>
        <v>1.6167725253760936</v>
      </c>
      <c r="AI2766">
        <f t="shared" ca="1" si="687"/>
        <v>2.0919930680283798</v>
      </c>
    </row>
    <row r="2767" spans="1:35">
      <c r="A2767" s="20"/>
      <c r="B2767" s="20"/>
      <c r="C2767" s="20">
        <f ca="1"/>
        <v>-0.99613012776983934</v>
      </c>
      <c r="D2767" s="20">
        <f ca="1"/>
        <v>-0.95815205077763133</v>
      </c>
      <c r="E2767" s="20">
        <f ca="1"/>
        <v>0.93174265545176138</v>
      </c>
      <c r="F2767" s="20">
        <f ca="1"/>
        <v>-0.86312097222492878</v>
      </c>
      <c r="G2767" s="20">
        <f ca="1"/>
        <v>-0.24469666915566562</v>
      </c>
      <c r="H2767" s="20">
        <f ca="1"/>
        <v>0.316340778827995</v>
      </c>
      <c r="I2767" s="164">
        <f t="shared" ca="1" si="676"/>
        <v>13.329308417948026</v>
      </c>
      <c r="J2767" s="164">
        <f t="shared" ca="1" si="677"/>
        <v>9.6628695282619965</v>
      </c>
      <c r="K2767" s="164">
        <f t="shared" ca="1" si="678"/>
        <v>0.5873227686158432</v>
      </c>
      <c r="L2767" s="164">
        <f t="shared" ca="1" si="679"/>
        <v>0.98183855121330876</v>
      </c>
      <c r="M2767" s="20">
        <f t="shared" ca="1" si="680"/>
        <v>4.7207631862669102</v>
      </c>
      <c r="N2767" s="20">
        <f t="shared" ca="1" si="681"/>
        <v>1.7891801325937653</v>
      </c>
      <c r="O2767" s="20">
        <f t="shared" ca="1" si="672"/>
        <v>12258909.772485686</v>
      </c>
      <c r="P2767" s="20">
        <f t="shared" ca="1" si="673"/>
        <v>37480369.234652504</v>
      </c>
      <c r="Q2767" s="20">
        <f t="shared" ca="1" si="674"/>
        <v>172458.20341241756</v>
      </c>
      <c r="R2767" s="20">
        <f t="shared" ca="1" si="675"/>
        <v>49911737.210550614</v>
      </c>
      <c r="AD2767">
        <f t="shared" ca="1" si="682"/>
        <v>-1.7647309665174697</v>
      </c>
      <c r="AE2767">
        <f t="shared" ca="1" si="683"/>
        <v>-1.7607820374959742</v>
      </c>
      <c r="AF2767">
        <f t="shared" ca="1" si="684"/>
        <v>0.24838880559857379</v>
      </c>
      <c r="AG2767">
        <f t="shared" ca="1" si="685"/>
        <v>-0.49164294903041517</v>
      </c>
      <c r="AH2767">
        <f t="shared" ca="1" si="686"/>
        <v>0.22307020696323376</v>
      </c>
      <c r="AI2767">
        <f t="shared" ca="1" si="687"/>
        <v>-0.13735099298982384</v>
      </c>
    </row>
    <row r="2768" spans="1:35">
      <c r="A2768" s="20"/>
      <c r="B2768" s="20"/>
      <c r="C2768" s="20">
        <f ca="1"/>
        <v>-0.48733985118881873</v>
      </c>
      <c r="D2768" s="20">
        <f ca="1"/>
        <v>-0.92825392154724917</v>
      </c>
      <c r="E2768" s="20">
        <f ca="1"/>
        <v>1.7347666554218479</v>
      </c>
      <c r="F2768" s="20">
        <f ca="1"/>
        <v>1.3806543032958818</v>
      </c>
      <c r="G2768" s="20">
        <f ca="1"/>
        <v>1.236339069931089</v>
      </c>
      <c r="H2768" s="20">
        <f ca="1"/>
        <v>1.9111342144376704</v>
      </c>
      <c r="I2768" s="164">
        <f t="shared" ca="1" si="676"/>
        <v>16.675431589376025</v>
      </c>
      <c r="J2768" s="164">
        <f t="shared" ca="1" si="677"/>
        <v>11.944739261890277</v>
      </c>
      <c r="K2768" s="164">
        <f t="shared" ca="1" si="678"/>
        <v>0.90866366318542446</v>
      </c>
      <c r="L2768" s="164">
        <f t="shared" ca="1" si="679"/>
        <v>1.8134141984442906</v>
      </c>
      <c r="M2768" s="20">
        <f t="shared" ca="1" si="680"/>
        <v>8.0135819687574923</v>
      </c>
      <c r="N2768" s="20">
        <f t="shared" ca="1" si="681"/>
        <v>3.2345175942116104</v>
      </c>
      <c r="O2768" s="20">
        <f t="shared" ca="1" si="672"/>
        <v>15260121.409000525</v>
      </c>
      <c r="P2768" s="20">
        <f t="shared" ca="1" si="673"/>
        <v>61303930.082291909</v>
      </c>
      <c r="Q2768" s="20">
        <f t="shared" ca="1" si="674"/>
        <v>622993.34135646443</v>
      </c>
      <c r="R2768" s="20">
        <f t="shared" ca="1" si="675"/>
        <v>77187044.832648903</v>
      </c>
      <c r="AD2768">
        <f t="shared" ca="1" si="682"/>
        <v>-0.95256514820970306</v>
      </c>
      <c r="AE2768">
        <f t="shared" ca="1" si="683"/>
        <v>-0.99505393896299443</v>
      </c>
      <c r="AF2768">
        <f t="shared" ca="1" si="684"/>
        <v>3.16966966532204</v>
      </c>
      <c r="AG2768">
        <f t="shared" ca="1" si="685"/>
        <v>3.2882463565649567</v>
      </c>
      <c r="AH2768">
        <f t="shared" ca="1" si="686"/>
        <v>3.881757743063881</v>
      </c>
      <c r="AI2768">
        <f t="shared" ca="1" si="687"/>
        <v>3.7689664708421904</v>
      </c>
    </row>
    <row r="2769" spans="1:35">
      <c r="A2769" s="20"/>
      <c r="B2769" s="20"/>
      <c r="C2769" s="20">
        <f ca="1"/>
        <v>0.27096922904666609</v>
      </c>
      <c r="D2769" s="20">
        <f ca="1"/>
        <v>1.0693910677681839</v>
      </c>
      <c r="E2769" s="20">
        <f ca="1"/>
        <v>1.2259374913050047</v>
      </c>
      <c r="F2769" s="20">
        <f ca="1"/>
        <v>-1.1376129533648405</v>
      </c>
      <c r="G2769" s="20">
        <f ca="1"/>
        <v>1.0653783826208261</v>
      </c>
      <c r="H2769" s="20">
        <f ca="1"/>
        <v>-0.20623306763480503</v>
      </c>
      <c r="I2769" s="164">
        <f t="shared" ca="1" si="676"/>
        <v>25.489208230224321</v>
      </c>
      <c r="J2769" s="164">
        <f t="shared" ca="1" si="677"/>
        <v>18.799151063444203</v>
      </c>
      <c r="K2769" s="164">
        <f t="shared" ca="1" si="678"/>
        <v>0.68386436400414896</v>
      </c>
      <c r="L2769" s="164">
        <f t="shared" ca="1" si="679"/>
        <v>1.0444693623888741</v>
      </c>
      <c r="M2769" s="20">
        <f t="shared" ca="1" si="680"/>
        <v>5.3368577193504851</v>
      </c>
      <c r="N2769" s="20">
        <f t="shared" ca="1" si="681"/>
        <v>2.0686586673233895</v>
      </c>
      <c r="O2769" s="20">
        <f t="shared" ca="1" si="672"/>
        <v>23615417.918738145</v>
      </c>
      <c r="P2769" s="20">
        <f t="shared" ca="1" si="673"/>
        <v>51148964.056574725</v>
      </c>
      <c r="Q2769" s="20">
        <f t="shared" ca="1" si="674"/>
        <v>271897.12231919542</v>
      </c>
      <c r="R2769" s="20">
        <f t="shared" ca="1" si="675"/>
        <v>75036279.097632065</v>
      </c>
      <c r="AD2769">
        <f t="shared" ca="1" si="682"/>
        <v>1.1867010267534757</v>
      </c>
      <c r="AE2769">
        <f t="shared" ca="1" si="683"/>
        <v>1.30508424947792</v>
      </c>
      <c r="AF2769">
        <f t="shared" ca="1" si="684"/>
        <v>1.1260396727649904</v>
      </c>
      <c r="AG2769">
        <f t="shared" ca="1" si="685"/>
        <v>-0.20695744368693653</v>
      </c>
      <c r="AH2769">
        <f t="shared" ca="1" si="686"/>
        <v>0.90761968816720584</v>
      </c>
      <c r="AI2769">
        <f t="shared" ca="1" si="687"/>
        <v>0.61799639817132257</v>
      </c>
    </row>
    <row r="2770" spans="1:35">
      <c r="A2770" s="20"/>
      <c r="B2770" s="20"/>
      <c r="C2770" s="20">
        <f ca="1"/>
        <v>-0.32887342691705779</v>
      </c>
      <c r="D2770" s="20">
        <f ca="1"/>
        <v>-2.2639120397326811</v>
      </c>
      <c r="E2770" s="20">
        <f ca="1"/>
        <v>-3.2377264129399865</v>
      </c>
      <c r="F2770" s="20">
        <f ca="1"/>
        <v>1.1596806460031616E-2</v>
      </c>
      <c r="G2770" s="20">
        <f ca="1"/>
        <v>0.4265138699320638</v>
      </c>
      <c r="H2770" s="20">
        <f ca="1"/>
        <v>1.0941539794878901</v>
      </c>
      <c r="I2770" s="164">
        <f t="shared" ca="1" si="676"/>
        <v>8.9039906042000556</v>
      </c>
      <c r="J2770" s="164">
        <f t="shared" ca="1" si="677"/>
        <v>6.5808963629790025</v>
      </c>
      <c r="K2770" s="164">
        <f t="shared" ca="1" si="678"/>
        <v>0.22066849337901379</v>
      </c>
      <c r="L2770" s="164">
        <f t="shared" ca="1" si="679"/>
        <v>0.82869860977902432</v>
      </c>
      <c r="M2770" s="20">
        <f t="shared" ca="1" si="680"/>
        <v>4.806375316048757</v>
      </c>
      <c r="N2770" s="20">
        <f t="shared" ca="1" si="681"/>
        <v>1.9834628082014714</v>
      </c>
      <c r="O2770" s="20">
        <f t="shared" ca="1" si="672"/>
        <v>8255534.2485527406</v>
      </c>
      <c r="P2770" s="20">
        <f t="shared" ca="1" si="673"/>
        <v>29294742.790329624</v>
      </c>
      <c r="Q2770" s="20">
        <f t="shared" ca="1" si="674"/>
        <v>446306.31224188715</v>
      </c>
      <c r="R2770" s="20">
        <f t="shared" ca="1" si="675"/>
        <v>37996583.351124257</v>
      </c>
      <c r="AD2770">
        <f t="shared" ca="1" si="682"/>
        <v>-2.8388372319902779</v>
      </c>
      <c r="AE2770">
        <f t="shared" ca="1" si="683"/>
        <v>-2.7950012204768448</v>
      </c>
      <c r="AF2770">
        <f t="shared" ca="1" si="684"/>
        <v>-3.0848318783726025</v>
      </c>
      <c r="AG2770">
        <f t="shared" ca="1" si="685"/>
        <v>-1.1877335919135263</v>
      </c>
      <c r="AH2770">
        <f t="shared" ca="1" si="686"/>
        <v>0.31819479560973019</v>
      </c>
      <c r="AI2770">
        <f t="shared" ca="1" si="687"/>
        <v>0.38773731946343615</v>
      </c>
    </row>
    <row r="2771" spans="1:35">
      <c r="A2771" s="20"/>
      <c r="B2771" s="20"/>
      <c r="C2771" s="20">
        <f ca="1"/>
        <v>1.1328506371112692</v>
      </c>
      <c r="D2771" s="20">
        <f ca="1"/>
        <v>-0.75632496849983166</v>
      </c>
      <c r="E2771" s="20">
        <f ca="1"/>
        <v>0.56201738089139797</v>
      </c>
      <c r="F2771" s="20">
        <f ca="1"/>
        <v>-1.1163761039950935</v>
      </c>
      <c r="G2771" s="20">
        <f ca="1"/>
        <v>0.48350411121228676</v>
      </c>
      <c r="H2771" s="20">
        <f ca="1"/>
        <v>0.92824003218483875</v>
      </c>
      <c r="I2771" s="164">
        <f t="shared" ca="1" si="676"/>
        <v>22.342285181056575</v>
      </c>
      <c r="J2771" s="164">
        <f t="shared" ca="1" si="677"/>
        <v>15.900171559633744</v>
      </c>
      <c r="K2771" s="164">
        <f t="shared" ca="1" si="678"/>
        <v>0.61493519620391757</v>
      </c>
      <c r="L2771" s="164">
        <f t="shared" ca="1" si="679"/>
        <v>1.0364187025543599</v>
      </c>
      <c r="M2771" s="20">
        <f t="shared" ca="1" si="680"/>
        <v>5.4311785164087354</v>
      </c>
      <c r="N2771" s="20">
        <f t="shared" ca="1" si="681"/>
        <v>2.2063026861204724</v>
      </c>
      <c r="O2771" s="20">
        <f t="shared" ca="1" si="672"/>
        <v>20391349.69382422</v>
      </c>
      <c r="P2771" s="20">
        <f t="shared" ca="1" si="673"/>
        <v>47812577.569876917</v>
      </c>
      <c r="Q2771" s="20">
        <f t="shared" ca="1" si="674"/>
        <v>445797.5781303416</v>
      </c>
      <c r="R2771" s="20">
        <f t="shared" ca="1" si="675"/>
        <v>68649724.841831475</v>
      </c>
      <c r="AD2771">
        <f t="shared" ca="1" si="682"/>
        <v>0.42288475268363435</v>
      </c>
      <c r="AE2771">
        <f t="shared" ca="1" si="683"/>
        <v>0.33227233544756529</v>
      </c>
      <c r="AF2771">
        <f t="shared" ca="1" si="684"/>
        <v>0.49941087458106842</v>
      </c>
      <c r="AG2771">
        <f t="shared" ca="1" si="685"/>
        <v>-0.2435513520256376</v>
      </c>
      <c r="AH2771">
        <f t="shared" ca="1" si="686"/>
        <v>1.0124205737874838</v>
      </c>
      <c r="AI2771">
        <f t="shared" ca="1" si="687"/>
        <v>0.99000725978506054</v>
      </c>
    </row>
    <row r="2772" spans="1:35">
      <c r="A2772" s="20"/>
      <c r="B2772" s="20"/>
      <c r="C2772" s="20">
        <f ca="1"/>
        <v>-0.54338093865298187</v>
      </c>
      <c r="D2772" s="20">
        <f ca="1"/>
        <v>0.59027343438802682</v>
      </c>
      <c r="E2772" s="20">
        <f ca="1"/>
        <v>-0.1384522623938155</v>
      </c>
      <c r="F2772" s="20">
        <f ca="1"/>
        <v>1.4016676514452246</v>
      </c>
      <c r="G2772" s="20">
        <f ca="1"/>
        <v>-0.46999186707721602</v>
      </c>
      <c r="H2772" s="20">
        <f ca="1"/>
        <v>-0.51502900994788103</v>
      </c>
      <c r="I2772" s="164">
        <f t="shared" ca="1" si="676"/>
        <v>21.129468674883125</v>
      </c>
      <c r="J2772" s="164">
        <f t="shared" ca="1" si="677"/>
        <v>15.29580700611104</v>
      </c>
      <c r="K2772" s="164">
        <f t="shared" ca="1" si="678"/>
        <v>0.58713120960062226</v>
      </c>
      <c r="L2772" s="164">
        <f t="shared" ca="1" si="679"/>
        <v>1.3013337454800227</v>
      </c>
      <c r="M2772" s="20">
        <f t="shared" ca="1" si="680"/>
        <v>4.0833662156354968</v>
      </c>
      <c r="N2772" s="20">
        <f t="shared" ca="1" si="681"/>
        <v>1.7167492215141702</v>
      </c>
      <c r="O2772" s="20">
        <f t="shared" ca="1" si="672"/>
        <v>19422310.636025351</v>
      </c>
      <c r="P2772" s="20">
        <f t="shared" ca="1" si="673"/>
        <v>53129684.303423658</v>
      </c>
      <c r="Q2772" s="20">
        <f t="shared" ca="1" si="674"/>
        <v>432094.16090137436</v>
      </c>
      <c r="R2772" s="20">
        <f t="shared" ca="1" si="675"/>
        <v>72984089.10035038</v>
      </c>
      <c r="AD2772">
        <f t="shared" ca="1" si="682"/>
        <v>0.12851181429201999</v>
      </c>
      <c r="AE2772">
        <f t="shared" ca="1" si="683"/>
        <v>0.12946543829229551</v>
      </c>
      <c r="AF2772">
        <f t="shared" ca="1" si="684"/>
        <v>0.24664736000565637</v>
      </c>
      <c r="AG2772">
        <f t="shared" ca="1" si="685"/>
        <v>0.9606079340001028</v>
      </c>
      <c r="AH2772">
        <f t="shared" ca="1" si="686"/>
        <v>-0.48514864929389206</v>
      </c>
      <c r="AI2772">
        <f t="shared" ca="1" si="687"/>
        <v>-0.33311021212386427</v>
      </c>
    </row>
    <row r="2773" spans="1:35">
      <c r="A2773" s="20"/>
      <c r="B2773" s="20"/>
      <c r="C2773" s="20">
        <f ca="1"/>
        <v>0.16185622111169121</v>
      </c>
      <c r="D2773" s="20">
        <f ca="1"/>
        <v>0.48717542504499345</v>
      </c>
      <c r="E2773" s="20">
        <f ca="1"/>
        <v>-0.63848164492117887</v>
      </c>
      <c r="F2773" s="20">
        <f ca="1"/>
        <v>-0.32897427108414024</v>
      </c>
      <c r="G2773" s="20">
        <f ca="1"/>
        <v>1.5646331182003346</v>
      </c>
      <c r="H2773" s="20">
        <f ca="1"/>
        <v>0.71412771697071509</v>
      </c>
      <c r="I2773" s="164">
        <f t="shared" ca="1" si="676"/>
        <v>22.04565651579648</v>
      </c>
      <c r="J2773" s="164">
        <f t="shared" ca="1" si="677"/>
        <v>16.536276180123011</v>
      </c>
      <c r="K2773" s="164">
        <f t="shared" ca="1" si="678"/>
        <v>0.55957987874028803</v>
      </c>
      <c r="L2773" s="164">
        <f t="shared" ca="1" si="679"/>
        <v>1.1224214708547566</v>
      </c>
      <c r="M2773" s="20">
        <f t="shared" ca="1" si="680"/>
        <v>6.1159070372292499</v>
      </c>
      <c r="N2773" s="20">
        <f t="shared" ca="1" si="681"/>
        <v>2.4806307448080331</v>
      </c>
      <c r="O2773" s="20">
        <f t="shared" ca="1" si="672"/>
        <v>20572380.339089505</v>
      </c>
      <c r="P2773" s="20">
        <f t="shared" ca="1" si="673"/>
        <v>49635567.809652373</v>
      </c>
      <c r="Q2773" s="20">
        <f t="shared" ca="1" si="674"/>
        <v>495617.02378190216</v>
      </c>
      <c r="R2773" s="20">
        <f t="shared" ca="1" si="675"/>
        <v>70703565.172523767</v>
      </c>
      <c r="AD2773">
        <f t="shared" ca="1" si="682"/>
        <v>0.35088750383409667</v>
      </c>
      <c r="AE2773">
        <f t="shared" ca="1" si="683"/>
        <v>0.54573026178624562</v>
      </c>
      <c r="AF2773">
        <f t="shared" ca="1" si="684"/>
        <v>-3.8192841792002163E-3</v>
      </c>
      <c r="AG2773">
        <f t="shared" ca="1" si="685"/>
        <v>0.14737032206707551</v>
      </c>
      <c r="AH2773">
        <f t="shared" ca="1" si="686"/>
        <v>1.7732300413658333</v>
      </c>
      <c r="AI2773">
        <f t="shared" ca="1" si="687"/>
        <v>1.7314344454271162</v>
      </c>
    </row>
    <row r="2774" spans="1:35">
      <c r="A2774" s="20"/>
      <c r="B2774" s="20"/>
      <c r="C2774" s="20">
        <f ca="1"/>
        <v>0.78781304044189659</v>
      </c>
      <c r="D2774" s="20">
        <f ca="1"/>
        <v>-0.20798219903699597</v>
      </c>
      <c r="E2774" s="20">
        <f ca="1"/>
        <v>1.2464062166622143</v>
      </c>
      <c r="F2774" s="20">
        <f ca="1"/>
        <v>1.6451368176359711</v>
      </c>
      <c r="G2774" s="20">
        <f ca="1"/>
        <v>0.24325215343460882</v>
      </c>
      <c r="H2774" s="20">
        <f ca="1"/>
        <v>-0.66908306823157715</v>
      </c>
      <c r="I2774" s="164">
        <f t="shared" ca="1" si="676"/>
        <v>24.284616144083941</v>
      </c>
      <c r="J2774" s="164">
        <f t="shared" ca="1" si="677"/>
        <v>16.784050734533253</v>
      </c>
      <c r="K2774" s="164">
        <f t="shared" ca="1" si="678"/>
        <v>0.78926374331157045</v>
      </c>
      <c r="L2774" s="164">
        <f t="shared" ca="1" si="679"/>
        <v>1.5612541985353774</v>
      </c>
      <c r="M2774" s="20">
        <f t="shared" ca="1" si="680"/>
        <v>5.0324480532916152</v>
      </c>
      <c r="N2774" s="20">
        <f t="shared" ca="1" si="681"/>
        <v>2.0300939261061455</v>
      </c>
      <c r="O2774" s="20">
        <f t="shared" ca="1" si="672"/>
        <v>21898468.643025797</v>
      </c>
      <c r="P2774" s="20">
        <f t="shared" ca="1" si="673"/>
        <v>62679389.580211349</v>
      </c>
      <c r="Q2774" s="20">
        <f t="shared" ca="1" si="674"/>
        <v>389248.70436860539</v>
      </c>
      <c r="R2774" s="20">
        <f t="shared" ca="1" si="675"/>
        <v>84967106.927605748</v>
      </c>
      <c r="AD2774">
        <f t="shared" ca="1" si="682"/>
        <v>0.89432430681648978</v>
      </c>
      <c r="AE2774">
        <f t="shared" ca="1" si="683"/>
        <v>0.62887608541384288</v>
      </c>
      <c r="AF2774">
        <f t="shared" ca="1" si="684"/>
        <v>2.0842158482870037</v>
      </c>
      <c r="AG2774">
        <f t="shared" ca="1" si="685"/>
        <v>2.14206453879717</v>
      </c>
      <c r="AH2774">
        <f t="shared" ca="1" si="686"/>
        <v>0.5693867258795734</v>
      </c>
      <c r="AI2774">
        <f t="shared" ca="1" si="687"/>
        <v>0.51376736785444721</v>
      </c>
    </row>
    <row r="2775" spans="1:35">
      <c r="A2775" s="20"/>
      <c r="B2775" s="20"/>
      <c r="C2775" s="20">
        <f ca="1"/>
        <v>-0.67743055078862247</v>
      </c>
      <c r="D2775" s="20">
        <f ca="1"/>
        <v>1.6120667591373752</v>
      </c>
      <c r="E2775" s="20">
        <f ca="1"/>
        <v>-0.4898166539865903</v>
      </c>
      <c r="F2775" s="20">
        <f ca="1"/>
        <v>1.0928511550342452</v>
      </c>
      <c r="G2775" s="20">
        <f ca="1"/>
        <v>-1.0491463376533641</v>
      </c>
      <c r="H2775" s="20">
        <f ca="1"/>
        <v>-0.73028733587475003</v>
      </c>
      <c r="I2775" s="164">
        <f t="shared" ca="1" si="676"/>
        <v>24.21588675726565</v>
      </c>
      <c r="J2775" s="164">
        <f t="shared" ca="1" si="677"/>
        <v>17.852656842446066</v>
      </c>
      <c r="K2775" s="164">
        <f t="shared" ca="1" si="678"/>
        <v>0.51230707611464732</v>
      </c>
      <c r="L2775" s="164">
        <f t="shared" ca="1" si="679"/>
        <v>1.1458677405600706</v>
      </c>
      <c r="M2775" s="20">
        <f t="shared" ca="1" si="680"/>
        <v>3.1791647255454158</v>
      </c>
      <c r="N2775" s="20">
        <f t="shared" ca="1" si="681"/>
        <v>1.4227943051307488</v>
      </c>
      <c r="O2775" s="20">
        <f t="shared" ca="1" si="672"/>
        <v>22431667.902700268</v>
      </c>
      <c r="P2775" s="20">
        <f t="shared" ca="1" si="673"/>
        <v>52377305.26739312</v>
      </c>
      <c r="Q2775" s="20">
        <f t="shared" ca="1" si="674"/>
        <v>480562.03641235363</v>
      </c>
      <c r="R2775" s="20">
        <f t="shared" ca="1" si="675"/>
        <v>75289535.206505746</v>
      </c>
      <c r="AD2775">
        <f t="shared" ca="1" si="682"/>
        <v>0.87764241681205024</v>
      </c>
      <c r="AE2775">
        <f t="shared" ca="1" si="683"/>
        <v>0.98746873907586152</v>
      </c>
      <c r="AF2775">
        <f t="shared" ca="1" si="684"/>
        <v>-0.43357203532138844</v>
      </c>
      <c r="AG2775">
        <f t="shared" ca="1" si="685"/>
        <v>0.25394427527304747</v>
      </c>
      <c r="AH2775">
        <f t="shared" ca="1" si="686"/>
        <v>-1.4898169716162037</v>
      </c>
      <c r="AI2775">
        <f t="shared" ca="1" si="687"/>
        <v>-1.1275829591060844</v>
      </c>
    </row>
    <row r="2776" spans="1:35">
      <c r="A2776" s="20"/>
      <c r="B2776" s="20"/>
      <c r="C2776" s="20">
        <f ca="1"/>
        <v>-0.56033609637331094</v>
      </c>
      <c r="D2776" s="20">
        <f ca="1"/>
        <v>0.60779157663644534</v>
      </c>
      <c r="E2776" s="20">
        <f ca="1"/>
        <v>-0.43725605333210049</v>
      </c>
      <c r="F2776" s="20">
        <f ca="1"/>
        <v>-0.76174754004775758</v>
      </c>
      <c r="G2776" s="20">
        <f ca="1"/>
        <v>-0.22662832767901953</v>
      </c>
      <c r="H2776" s="20">
        <f ca="1"/>
        <v>0.50471761188496489</v>
      </c>
      <c r="I2776" s="164">
        <f t="shared" ca="1" si="676"/>
        <v>20.158384920703046</v>
      </c>
      <c r="J2776" s="164">
        <f t="shared" ca="1" si="677"/>
        <v>15.158768269709199</v>
      </c>
      <c r="K2776" s="164">
        <f t="shared" ca="1" si="678"/>
        <v>0.47260042489487786</v>
      </c>
      <c r="L2776" s="164">
        <f t="shared" ca="1" si="679"/>
        <v>0.89813336876481209</v>
      </c>
      <c r="M2776" s="20">
        <f t="shared" ca="1" si="680"/>
        <v>4.3591033207585088</v>
      </c>
      <c r="N2776" s="20">
        <f t="shared" ca="1" si="681"/>
        <v>1.8186007810968021</v>
      </c>
      <c r="O2776" s="20">
        <f t="shared" ca="1" si="672"/>
        <v>18831387.696085185</v>
      </c>
      <c r="P2776" s="20">
        <f t="shared" ca="1" si="673"/>
        <v>42228009.141065247</v>
      </c>
      <c r="Q2776" s="20">
        <f t="shared" ca="1" si="674"/>
        <v>437738.20809759997</v>
      </c>
      <c r="R2776" s="20">
        <f t="shared" ca="1" si="675"/>
        <v>61497135.045248032</v>
      </c>
      <c r="AD2776">
        <f t="shared" ca="1" si="682"/>
        <v>-0.10718812604295072</v>
      </c>
      <c r="AE2776">
        <f t="shared" ca="1" si="683"/>
        <v>8.3479285137315007E-2</v>
      </c>
      <c r="AF2776">
        <f t="shared" ca="1" si="684"/>
        <v>-0.79454159186474704</v>
      </c>
      <c r="AG2776">
        <f t="shared" ca="1" si="685"/>
        <v>-0.87212105106903648</v>
      </c>
      <c r="AH2776">
        <f t="shared" ca="1" si="686"/>
        <v>-0.17877408804610112</v>
      </c>
      <c r="AI2776">
        <f t="shared" ca="1" si="687"/>
        <v>-5.7835726765399942E-2</v>
      </c>
    </row>
    <row r="2777" spans="1:35">
      <c r="A2777" s="20"/>
      <c r="B2777" s="20"/>
      <c r="C2777" s="20">
        <f ca="1"/>
        <v>0.53089723010964884</v>
      </c>
      <c r="D2777" s="20">
        <f ca="1"/>
        <v>-0.60544864930796582</v>
      </c>
      <c r="E2777" s="20">
        <f ca="1"/>
        <v>-0.54039966582872223</v>
      </c>
      <c r="F2777" s="20">
        <f ca="1"/>
        <v>-0.84752014934080055</v>
      </c>
      <c r="G2777" s="20">
        <f ca="1"/>
        <v>1.1630519605171123</v>
      </c>
      <c r="H2777" s="20">
        <f ca="1"/>
        <v>8.0880613123603923E-2</v>
      </c>
      <c r="I2777" s="164">
        <f t="shared" ca="1" si="676"/>
        <v>19.396631699977668</v>
      </c>
      <c r="J2777" s="164">
        <f t="shared" ca="1" si="677"/>
        <v>14.093117474141387</v>
      </c>
      <c r="K2777" s="164">
        <f t="shared" ca="1" si="678"/>
        <v>0.50304401504032614</v>
      </c>
      <c r="L2777" s="164">
        <f t="shared" ca="1" si="679"/>
        <v>0.93300033117289571</v>
      </c>
      <c r="M2777" s="20">
        <f t="shared" ca="1" si="680"/>
        <v>5.2053889093653218</v>
      </c>
      <c r="N2777" s="20">
        <f t="shared" ca="1" si="681"/>
        <v>2.0261892547098372</v>
      </c>
      <c r="O2777" s="20">
        <f t="shared" ca="1" si="672"/>
        <v>17856897.093336601</v>
      </c>
      <c r="P2777" s="20">
        <f t="shared" ca="1" si="673"/>
        <v>42327393.933899917</v>
      </c>
      <c r="Q2777" s="20">
        <f t="shared" ca="1" si="674"/>
        <v>279397.48981742654</v>
      </c>
      <c r="R2777" s="20">
        <f t="shared" ca="1" si="675"/>
        <v>60463688.517053947</v>
      </c>
      <c r="AD2777">
        <f t="shared" ca="1" si="682"/>
        <v>-0.29207968447143984</v>
      </c>
      <c r="AE2777">
        <f t="shared" ca="1" si="683"/>
        <v>-0.27412165297268931</v>
      </c>
      <c r="AF2777">
        <f t="shared" ca="1" si="684"/>
        <v>-0.51778168145158143</v>
      </c>
      <c r="AG2777">
        <f t="shared" ca="1" si="685"/>
        <v>-0.71363485830501994</v>
      </c>
      <c r="AH2777">
        <f t="shared" ca="1" si="686"/>
        <v>0.76154323262813595</v>
      </c>
      <c r="AI2777">
        <f t="shared" ca="1" si="687"/>
        <v>0.50321420191847899</v>
      </c>
    </row>
    <row r="2778" spans="1:35">
      <c r="A2778" s="20"/>
      <c r="B2778" s="20"/>
      <c r="C2778" s="20">
        <f ca="1"/>
        <v>3.9882755698207116E-2</v>
      </c>
      <c r="D2778" s="20">
        <f ca="1"/>
        <v>-1.0571298039670884</v>
      </c>
      <c r="E2778" s="20">
        <f ca="1"/>
        <v>-0.91019669422436866</v>
      </c>
      <c r="F2778" s="20">
        <f ca="1"/>
        <v>-0.80995957364130899</v>
      </c>
      <c r="G2778" s="20">
        <f ca="1"/>
        <v>0.50407364892944651</v>
      </c>
      <c r="H2778" s="20">
        <f ca="1"/>
        <v>0.54613919299892455</v>
      </c>
      <c r="I2778" s="164">
        <f t="shared" ca="1" si="676"/>
        <v>15.853101069394619</v>
      </c>
      <c r="J2778" s="164">
        <f t="shared" ca="1" si="677"/>
        <v>11.562438649432444</v>
      </c>
      <c r="K2778" s="164">
        <f t="shared" ca="1" si="678"/>
        <v>0.43878588800168405</v>
      </c>
      <c r="L2778" s="164">
        <f t="shared" ca="1" si="679"/>
        <v>0.88226536002920297</v>
      </c>
      <c r="M2778" s="20">
        <f t="shared" ca="1" si="680"/>
        <v>4.905466852597578</v>
      </c>
      <c r="N2778" s="20">
        <f t="shared" ca="1" si="681"/>
        <v>1.9488341186116851</v>
      </c>
      <c r="O2778" s="20">
        <f t="shared" ca="1" si="672"/>
        <v>14617733.788160313</v>
      </c>
      <c r="P2778" s="20">
        <f t="shared" ca="1" si="673"/>
        <v>37543938.566722848</v>
      </c>
      <c r="Q2778" s="20">
        <f t="shared" ca="1" si="674"/>
        <v>329179.67526768876</v>
      </c>
      <c r="R2778" s="20">
        <f t="shared" ca="1" si="675"/>
        <v>52490852.030150853</v>
      </c>
      <c r="AD2778">
        <f t="shared" ca="1" si="682"/>
        <v>-1.1521599346129572</v>
      </c>
      <c r="AE2778">
        <f t="shared" ca="1" si="683"/>
        <v>-1.123342735089784</v>
      </c>
      <c r="AF2778">
        <f t="shared" ca="1" si="684"/>
        <v>-1.1019464727119634</v>
      </c>
      <c r="AG2778">
        <f t="shared" ca="1" si="685"/>
        <v>-0.9442483635036234</v>
      </c>
      <c r="AH2778">
        <f t="shared" ca="1" si="686"/>
        <v>0.42829650288619814</v>
      </c>
      <c r="AI2778">
        <f t="shared" ca="1" si="687"/>
        <v>0.29414626651806747</v>
      </c>
    </row>
    <row r="2779" spans="1:35">
      <c r="A2779" s="20"/>
      <c r="B2779" s="20"/>
      <c r="C2779" s="20">
        <f ca="1"/>
        <v>0.74989266484295236</v>
      </c>
      <c r="D2779" s="20">
        <f ca="1"/>
        <v>1.4300534210920282</v>
      </c>
      <c r="E2779" s="20">
        <f ca="1"/>
        <v>-1.1527231459825646</v>
      </c>
      <c r="F2779" s="20">
        <f ca="1"/>
        <v>0.17151050229213355</v>
      </c>
      <c r="G2779" s="20">
        <f ca="1"/>
        <v>-1.6894918929850333</v>
      </c>
      <c r="H2779" s="20">
        <f ca="1"/>
        <v>0.26824706433679124</v>
      </c>
      <c r="I2779" s="164">
        <f t="shared" ca="1" si="676"/>
        <v>29.101804842452552</v>
      </c>
      <c r="J2779" s="164">
        <f t="shared" ca="1" si="677"/>
        <v>21.196486806528899</v>
      </c>
      <c r="K2779" s="164">
        <f t="shared" ca="1" si="678"/>
        <v>0.41306870455924427</v>
      </c>
      <c r="L2779" s="164">
        <f t="shared" ca="1" si="679"/>
        <v>0.94526026742936997</v>
      </c>
      <c r="M2779" s="20">
        <f t="shared" ca="1" si="680"/>
        <v>2.7439524834853204</v>
      </c>
      <c r="N2779" s="20">
        <f t="shared" ca="1" si="681"/>
        <v>1.4247034676968913</v>
      </c>
      <c r="O2779" s="20">
        <f t="shared" ca="1" si="672"/>
        <v>26820304.496194091</v>
      </c>
      <c r="P2779" s="20">
        <f t="shared" ca="1" si="673"/>
        <v>52307236.873949304</v>
      </c>
      <c r="Q2779" s="20">
        <f t="shared" ca="1" si="674"/>
        <v>743763.12488465453</v>
      </c>
      <c r="R2779" s="20">
        <f t="shared" ca="1" si="675"/>
        <v>79871304.495028049</v>
      </c>
      <c r="AD2779">
        <f t="shared" ca="1" si="682"/>
        <v>2.0635448646729495</v>
      </c>
      <c r="AE2779">
        <f t="shared" ca="1" si="683"/>
        <v>2.1095593310499661</v>
      </c>
      <c r="AF2779">
        <f t="shared" ca="1" si="684"/>
        <v>-1.3357390494614159</v>
      </c>
      <c r="AG2779">
        <f t="shared" ca="1" si="685"/>
        <v>-0.65790787532104567</v>
      </c>
      <c r="AH2779">
        <f t="shared" ca="1" si="686"/>
        <v>-1.9733861294607546</v>
      </c>
      <c r="AI2779">
        <f t="shared" ca="1" si="687"/>
        <v>-1.1224230602786727</v>
      </c>
    </row>
    <row r="2780" spans="1:35">
      <c r="A2780" s="20"/>
      <c r="B2780" s="20"/>
      <c r="C2780" s="20">
        <f ca="1"/>
        <v>1.5967860256316677</v>
      </c>
      <c r="D2780" s="20">
        <f ca="1"/>
        <v>-0.97852942611954863</v>
      </c>
      <c r="E2780" s="20">
        <f ca="1"/>
        <v>-1.1785669055097321</v>
      </c>
      <c r="F2780" s="20">
        <f ca="1"/>
        <v>-0.29211878178957768</v>
      </c>
      <c r="G2780" s="20">
        <f ca="1"/>
        <v>-2.0372372680393664</v>
      </c>
      <c r="H2780" s="20">
        <f ca="1"/>
        <v>0.54773938736593097</v>
      </c>
      <c r="I2780" s="164">
        <f t="shared" ca="1" si="676"/>
        <v>23.653840096078468</v>
      </c>
      <c r="J2780" s="164">
        <f t="shared" ca="1" si="677"/>
        <v>16.348598484952245</v>
      </c>
      <c r="K2780" s="164">
        <f t="shared" ca="1" si="678"/>
        <v>0.36650345146415775</v>
      </c>
      <c r="L2780" s="164">
        <f t="shared" ca="1" si="679"/>
        <v>0.83420038367440785</v>
      </c>
      <c r="M2780" s="20">
        <f t="shared" ca="1" si="680"/>
        <v>2.5310612532178176</v>
      </c>
      <c r="N2780" s="20">
        <f t="shared" ca="1" si="681"/>
        <v>1.2807252762289969</v>
      </c>
      <c r="O2780" s="20">
        <f t="shared" ref="O2780:O2843" ca="1" si="688">(I2780+J2780)/2*$C$4*365-$C$5-$C$6</f>
        <v>21329886.409913346</v>
      </c>
      <c r="P2780" s="20">
        <f t="shared" ref="P2780:P2843" ca="1" si="689">(L2780/1.7*42+I2780)*$C$7*365-$C$8-$C$9</f>
        <v>44138540.57340914</v>
      </c>
      <c r="Q2780" s="20">
        <f t="shared" ref="Q2780:Q2843" ca="1" si="690">(N2780-M2780/2.8)*$C$10*365-$C$11-$C$12</f>
        <v>630104.04949359212</v>
      </c>
      <c r="R2780" s="20">
        <f t="shared" ref="R2780:R2843" ca="1" si="691">O2780+P2780+Q2780</f>
        <v>66098531.032816075</v>
      </c>
      <c r="AD2780">
        <f t="shared" ca="1" si="682"/>
        <v>0.74122332429088966</v>
      </c>
      <c r="AE2780">
        <f t="shared" ca="1" si="683"/>
        <v>0.48275116944706176</v>
      </c>
      <c r="AF2780">
        <f t="shared" ca="1" si="684"/>
        <v>-1.7590595321440212</v>
      </c>
      <c r="AG2780">
        <f t="shared" ca="1" si="685"/>
        <v>-1.1627255287526919</v>
      </c>
      <c r="AH2780">
        <f t="shared" ca="1" si="686"/>
        <v>-2.2099319408690907</v>
      </c>
      <c r="AI2780">
        <f t="shared" ca="1" si="687"/>
        <v>-1.5115533074891983</v>
      </c>
    </row>
    <row r="2781" spans="1:35">
      <c r="A2781" s="20"/>
      <c r="B2781" s="20"/>
      <c r="C2781" s="20">
        <f ca="1"/>
        <v>1.0453953454404499</v>
      </c>
      <c r="D2781" s="20">
        <f ca="1"/>
        <v>-0.28242319672689986</v>
      </c>
      <c r="E2781" s="20">
        <f ca="1"/>
        <v>-2.3606588930433219</v>
      </c>
      <c r="F2781" s="20">
        <f ca="1"/>
        <v>3.2018517742835685E-2</v>
      </c>
      <c r="G2781" s="20">
        <f ca="1"/>
        <v>-0.83347912926602286</v>
      </c>
      <c r="H2781" s="20">
        <f ca="1"/>
        <v>1.4130950905232254</v>
      </c>
      <c r="I2781" s="164">
        <f t="shared" ref="I2781:I2844" ca="1" si="692">$C$14+AD2781*$D$14</f>
        <v>23.048599033065972</v>
      </c>
      <c r="J2781" s="164">
        <f t="shared" ref="J2781:J2844" ca="1" si="693">$C$15+AE2781*$D$15</f>
        <v>16.718714326478455</v>
      </c>
      <c r="K2781" s="164">
        <f t="shared" ref="K2781:K2844" ca="1" si="694">$C$16+AF2781*$D$16</f>
        <v>0.32300207678950899</v>
      </c>
      <c r="L2781" s="164">
        <f t="shared" ref="L2781:L2844" ca="1" si="695">$C$17+AG2781*$D$17</f>
        <v>0.92660638353883884</v>
      </c>
      <c r="M2781" s="20">
        <f t="shared" ref="M2781:M2844" ca="1" si="696">$C$18+AH2781*$D$18</f>
        <v>3.9709581600822905</v>
      </c>
      <c r="N2781" s="20">
        <f t="shared" ref="N2781:N2844" ca="1" si="697">$C$19+AI2781*$D$19</f>
        <v>1.911403309862036</v>
      </c>
      <c r="O2781" s="20">
        <f t="shared" ca="1" si="688"/>
        <v>21204502.358677462</v>
      </c>
      <c r="P2781" s="20">
        <f t="shared" ca="1" si="689"/>
        <v>45811540.071183838</v>
      </c>
      <c r="Q2781" s="20">
        <f t="shared" ca="1" si="690"/>
        <v>824866.1299367873</v>
      </c>
      <c r="R2781" s="20">
        <f t="shared" ca="1" si="691"/>
        <v>67840908.559798092</v>
      </c>
      <c r="AD2781">
        <f t="shared" ref="AD2781:AD2844" ca="1" si="698">SUMPRODUCT(C2781:H2781,$J$9:$O$9)</f>
        <v>0.59432015365678881</v>
      </c>
      <c r="AE2781">
        <f t="shared" ref="AE2781:AE2844" ca="1" si="699">SUMPRODUCT(C2781:H2781,$J$10:$O$10)</f>
        <v>0.6069511162679383</v>
      </c>
      <c r="AF2781">
        <f t="shared" ref="AF2781:AF2844" ca="1" si="700">SUMPRODUCT(C2781:H2781,$J$11:$O$11)</f>
        <v>-2.154526574640828</v>
      </c>
      <c r="AG2781">
        <f t="shared" ref="AG2781:AG2844" ca="1" si="701">SUMPRODUCT(C2781:H2781,$J$12:$O$12)</f>
        <v>-0.74269825664164202</v>
      </c>
      <c r="AH2781">
        <f t="shared" ref="AH2781:AH2844" ca="1" si="702">SUMPRODUCT(C2781:H2781,$J$13:$O$13)</f>
        <v>-0.6100464887974546</v>
      </c>
      <c r="AI2781">
        <f t="shared" ref="AI2781:AI2844" ca="1" si="703">SUMPRODUCT(C2781:H2781,$J$14:$O$14)</f>
        <v>0.1929819185460433</v>
      </c>
    </row>
    <row r="2782" spans="1:35">
      <c r="A2782" s="20"/>
      <c r="B2782" s="20"/>
      <c r="C2782" s="20">
        <f ca="1"/>
        <v>-0.40882053572365795</v>
      </c>
      <c r="D2782" s="20">
        <f ca="1"/>
        <v>2.9121024084028586</v>
      </c>
      <c r="E2782" s="20">
        <f ca="1"/>
        <v>0.21193907871374046</v>
      </c>
      <c r="F2782" s="20">
        <f ca="1"/>
        <v>-1.2355040472503969</v>
      </c>
      <c r="G2782" s="20">
        <f ca="1"/>
        <v>-3.5991493094238174</v>
      </c>
      <c r="H2782" s="20">
        <f ca="1"/>
        <v>0.63687740307437235</v>
      </c>
      <c r="I2782" s="164">
        <f t="shared" ca="1" si="692"/>
        <v>30.949732066870194</v>
      </c>
      <c r="J2782" s="164">
        <f t="shared" ca="1" si="693"/>
        <v>23.096738955866364</v>
      </c>
      <c r="K2782" s="164">
        <f t="shared" ca="1" si="694"/>
        <v>0.41959504388445901</v>
      </c>
      <c r="L2782" s="164">
        <f t="shared" ca="1" si="695"/>
        <v>0.68304284001850801</v>
      </c>
      <c r="M2782" s="20">
        <f t="shared" ca="1" si="696"/>
        <v>1.3782413086063334</v>
      </c>
      <c r="N2782" s="20">
        <f t="shared" ca="1" si="697"/>
        <v>0.94723081853604829</v>
      </c>
      <c r="O2782" s="20">
        <f t="shared" ca="1" si="688"/>
        <v>28819077.369939607</v>
      </c>
      <c r="P2782" s="20">
        <f t="shared" ca="1" si="689"/>
        <v>47689908.873503707</v>
      </c>
      <c r="Q2782" s="20">
        <f t="shared" ca="1" si="690"/>
        <v>760961.70215367619</v>
      </c>
      <c r="R2782" s="20">
        <f t="shared" ca="1" si="691"/>
        <v>77269947.945596993</v>
      </c>
      <c r="AD2782">
        <f t="shared" ca="1" si="698"/>
        <v>2.512070890017037</v>
      </c>
      <c r="AE2782">
        <f t="shared" ca="1" si="699"/>
        <v>2.7472278375390484</v>
      </c>
      <c r="AF2782">
        <f t="shared" ca="1" si="700"/>
        <v>-1.2764086919594637</v>
      </c>
      <c r="AG2782">
        <f t="shared" ca="1" si="701"/>
        <v>-1.8498052726431455</v>
      </c>
      <c r="AH2782">
        <f t="shared" ca="1" si="702"/>
        <v>-3.490842990437407</v>
      </c>
      <c r="AI2782">
        <f t="shared" ca="1" si="703"/>
        <v>-2.4128896796323023</v>
      </c>
    </row>
    <row r="2783" spans="1:35">
      <c r="A2783" s="20"/>
      <c r="B2783" s="20"/>
      <c r="C2783" s="20">
        <f ca="1"/>
        <v>1.1107973271945684</v>
      </c>
      <c r="D2783" s="20">
        <f ca="1"/>
        <v>-0.94148684504124269</v>
      </c>
      <c r="E2783" s="20">
        <f ca="1"/>
        <v>-0.72475937181790961</v>
      </c>
      <c r="F2783" s="20">
        <f ca="1"/>
        <v>0.74618160110117027</v>
      </c>
      <c r="G2783" s="20">
        <f ca="1"/>
        <v>0.12271016770907013</v>
      </c>
      <c r="H2783" s="20">
        <f ca="1"/>
        <v>0.64496191530409319</v>
      </c>
      <c r="I2783" s="164">
        <f t="shared" ca="1" si="692"/>
        <v>21.627282859955415</v>
      </c>
      <c r="J2783" s="164">
        <f t="shared" ca="1" si="693"/>
        <v>15.152645234847235</v>
      </c>
      <c r="K2783" s="164">
        <f t="shared" ca="1" si="694"/>
        <v>0.5517490518915128</v>
      </c>
      <c r="L2783" s="164">
        <f t="shared" ca="1" si="695"/>
        <v>1.2533731268606731</v>
      </c>
      <c r="M2783" s="20">
        <f t="shared" ca="1" si="696"/>
        <v>5.0103767087111288</v>
      </c>
      <c r="N2783" s="20">
        <f t="shared" ca="1" si="697"/>
        <v>2.1440674906607895</v>
      </c>
      <c r="O2783" s="20">
        <f t="shared" ca="1" si="688"/>
        <v>19611434.355474934</v>
      </c>
      <c r="P2783" s="20">
        <f t="shared" ca="1" si="689"/>
        <v>52444526.695821449</v>
      </c>
      <c r="Q2783" s="20">
        <f t="shared" ca="1" si="690"/>
        <v>593089.1257369034</v>
      </c>
      <c r="R2783" s="20">
        <f t="shared" ca="1" si="691"/>
        <v>72649050.17703329</v>
      </c>
      <c r="AD2783">
        <f t="shared" ca="1" si="698"/>
        <v>0.24934049998917818</v>
      </c>
      <c r="AE2783">
        <f t="shared" ca="1" si="699"/>
        <v>8.1424575452092224E-2</v>
      </c>
      <c r="AF2783">
        <f t="shared" ca="1" si="700"/>
        <v>-7.5008619168065699E-2</v>
      </c>
      <c r="AG2783">
        <f t="shared" ca="1" si="701"/>
        <v>0.74260512209396845</v>
      </c>
      <c r="AH2783">
        <f t="shared" ca="1" si="702"/>
        <v>0.54486300967903278</v>
      </c>
      <c r="AI2783">
        <f t="shared" ca="1" si="703"/>
        <v>0.82180402881294423</v>
      </c>
    </row>
    <row r="2784" spans="1:35">
      <c r="A2784" s="20"/>
      <c r="B2784" s="20"/>
      <c r="C2784" s="20">
        <f ca="1"/>
        <v>-1.3269641939980921</v>
      </c>
      <c r="D2784" s="20">
        <f ca="1"/>
        <v>-0.1228068982294459</v>
      </c>
      <c r="E2784" s="20">
        <f ca="1"/>
        <v>-0.24016590139921276</v>
      </c>
      <c r="F2784" s="20">
        <f ca="1"/>
        <v>0.13246906279510265</v>
      </c>
      <c r="G2784" s="20">
        <f ca="1"/>
        <v>-2.6495938911953461E-2</v>
      </c>
      <c r="H2784" s="20">
        <f ca="1"/>
        <v>-2.1430918513409111E-2</v>
      </c>
      <c r="I2784" s="164">
        <f t="shared" ca="1" si="692"/>
        <v>14.590195826517908</v>
      </c>
      <c r="J2784" s="164">
        <f t="shared" ca="1" si="693"/>
        <v>10.930847407893758</v>
      </c>
      <c r="K2784" s="164">
        <f t="shared" ca="1" si="694"/>
        <v>0.5160123203110959</v>
      </c>
      <c r="L2784" s="164">
        <f t="shared" ca="1" si="695"/>
        <v>1.0585462037151583</v>
      </c>
      <c r="M2784" s="20">
        <f t="shared" ca="1" si="696"/>
        <v>4.5657908695436662</v>
      </c>
      <c r="N2784" s="20">
        <f t="shared" ca="1" si="697"/>
        <v>1.7925251448228943</v>
      </c>
      <c r="O2784" s="20">
        <f t="shared" ca="1" si="688"/>
        <v>13607465.120398536</v>
      </c>
      <c r="P2784" s="20">
        <f t="shared" ca="1" si="689"/>
        <v>40627486.91173926</v>
      </c>
      <c r="Q2784" s="20">
        <f t="shared" ca="1" si="690"/>
        <v>270638.33619890735</v>
      </c>
      <c r="R2784" s="20">
        <f t="shared" ca="1" si="691"/>
        <v>54505590.368336707</v>
      </c>
      <c r="AD2784">
        <f t="shared" ca="1" si="698"/>
        <v>-1.4586903333694401</v>
      </c>
      <c r="AE2784">
        <f t="shared" ca="1" si="699"/>
        <v>-1.3352861047336382</v>
      </c>
      <c r="AF2784">
        <f t="shared" ca="1" si="700"/>
        <v>-0.39988799717185586</v>
      </c>
      <c r="AG2784">
        <f t="shared" ca="1" si="701"/>
        <v>-0.14297180129473494</v>
      </c>
      <c r="AH2784">
        <f t="shared" ca="1" si="702"/>
        <v>5.0878743937407128E-2</v>
      </c>
      <c r="AI2784">
        <f t="shared" ca="1" si="703"/>
        <v>-0.12831041939758323</v>
      </c>
    </row>
    <row r="2785" spans="1:35">
      <c r="A2785" s="20"/>
      <c r="B2785" s="20"/>
      <c r="C2785" s="20">
        <f ca="1"/>
        <v>-1.2096369612938722</v>
      </c>
      <c r="D2785" s="20">
        <f ca="1"/>
        <v>-0.51576064514379361</v>
      </c>
      <c r="E2785" s="20">
        <f ca="1"/>
        <v>0.41234185807207563</v>
      </c>
      <c r="F2785" s="20">
        <f ca="1"/>
        <v>0.15807796257185597</v>
      </c>
      <c r="G2785" s="20">
        <f ca="1"/>
        <v>-0.65416108514734372</v>
      </c>
      <c r="H2785" s="20">
        <f ca="1"/>
        <v>-0.75055203227904732</v>
      </c>
      <c r="I2785" s="164">
        <f t="shared" ca="1" si="692"/>
        <v>14.138711284575432</v>
      </c>
      <c r="J2785" s="164">
        <f t="shared" ca="1" si="693"/>
        <v>10.149023933477814</v>
      </c>
      <c r="K2785" s="164">
        <f t="shared" ca="1" si="694"/>
        <v>0.5425941327056033</v>
      </c>
      <c r="L2785" s="164">
        <f t="shared" ca="1" si="695"/>
        <v>1.028626165448409</v>
      </c>
      <c r="M2785" s="20">
        <f t="shared" ca="1" si="696"/>
        <v>3.6955028508615002</v>
      </c>
      <c r="N2785" s="20">
        <f t="shared" ca="1" si="697"/>
        <v>1.3887397995311836</v>
      </c>
      <c r="O2785" s="20">
        <f t="shared" ca="1" si="688"/>
        <v>12949785.121055163</v>
      </c>
      <c r="P2785" s="20">
        <f t="shared" ca="1" si="689"/>
        <v>39440159.157457322</v>
      </c>
      <c r="Q2785" s="20">
        <f t="shared" ca="1" si="690"/>
        <v>115121.60316860059</v>
      </c>
      <c r="R2785" s="20">
        <f t="shared" ca="1" si="691"/>
        <v>52505065.881681085</v>
      </c>
      <c r="AD2785">
        <f t="shared" ca="1" si="698"/>
        <v>-1.5682739600545073</v>
      </c>
      <c r="AE2785">
        <f t="shared" ca="1" si="699"/>
        <v>-1.5976429753430159</v>
      </c>
      <c r="AF2785">
        <f t="shared" ca="1" si="700"/>
        <v>-0.15823515722178866</v>
      </c>
      <c r="AG2785">
        <f t="shared" ca="1" si="701"/>
        <v>-0.27897197523450518</v>
      </c>
      <c r="AH2785">
        <f t="shared" ca="1" si="702"/>
        <v>-0.91610794348722147</v>
      </c>
      <c r="AI2785">
        <f t="shared" ca="1" si="703"/>
        <v>-1.2196221634292339</v>
      </c>
    </row>
    <row r="2786" spans="1:35">
      <c r="A2786" s="20"/>
      <c r="B2786" s="20"/>
      <c r="C2786" s="20">
        <f ca="1"/>
        <v>-0.59539837146594943</v>
      </c>
      <c r="D2786" s="20">
        <f ca="1"/>
        <v>-0.83257280930972222</v>
      </c>
      <c r="E2786" s="20">
        <f ca="1"/>
        <v>-0.32424273363003198</v>
      </c>
      <c r="F2786" s="20">
        <f ca="1"/>
        <v>-1.2229503532473414</v>
      </c>
      <c r="G2786" s="20">
        <f ca="1"/>
        <v>1.945242571501143</v>
      </c>
      <c r="H2786" s="20">
        <f ca="1"/>
        <v>0.894915977688439</v>
      </c>
      <c r="I2786" s="164">
        <f t="shared" ca="1" si="692"/>
        <v>13.738453929663923</v>
      </c>
      <c r="J2786" s="164">
        <f t="shared" ca="1" si="693"/>
        <v>10.530074476927233</v>
      </c>
      <c r="K2786" s="164">
        <f t="shared" ca="1" si="694"/>
        <v>0.53759068422972378</v>
      </c>
      <c r="L2786" s="164">
        <f t="shared" ca="1" si="695"/>
        <v>0.97016577226728173</v>
      </c>
      <c r="M2786" s="20">
        <f t="shared" ca="1" si="696"/>
        <v>6.5737763916673355</v>
      </c>
      <c r="N2786" s="20">
        <f t="shared" ca="1" si="697"/>
        <v>2.4941015439510967</v>
      </c>
      <c r="O2786" s="20">
        <f t="shared" ca="1" si="688"/>
        <v>12939542.800740832</v>
      </c>
      <c r="P2786" s="20">
        <f t="shared" ca="1" si="689"/>
        <v>37600787.902028449</v>
      </c>
      <c r="Q2786" s="20">
        <f t="shared" ca="1" si="690"/>
        <v>244607.49253540294</v>
      </c>
      <c r="R2786" s="20">
        <f t="shared" ca="1" si="691"/>
        <v>50784938.195304684</v>
      </c>
      <c r="AD2786">
        <f t="shared" ca="1" si="698"/>
        <v>-1.6654238034796305</v>
      </c>
      <c r="AE2786">
        <f t="shared" ca="1" si="699"/>
        <v>-1.4697736654606601</v>
      </c>
      <c r="AF2786">
        <f t="shared" ca="1" si="700"/>
        <v>-0.20372105245705746</v>
      </c>
      <c r="AG2786">
        <f t="shared" ca="1" si="701"/>
        <v>-0.54470103514871981</v>
      </c>
      <c r="AH2786">
        <f t="shared" ca="1" si="702"/>
        <v>2.2819737685192618</v>
      </c>
      <c r="AI2786">
        <f t="shared" ca="1" si="703"/>
        <v>1.7678420106786392</v>
      </c>
    </row>
    <row r="2787" spans="1:35">
      <c r="A2787" s="20"/>
      <c r="B2787" s="20"/>
      <c r="C2787" s="20">
        <f ca="1"/>
        <v>1.9825914229972517</v>
      </c>
      <c r="D2787" s="20">
        <f ca="1"/>
        <v>-0.28912548254229564</v>
      </c>
      <c r="E2787" s="20">
        <f ca="1"/>
        <v>0.58452411706524421</v>
      </c>
      <c r="F2787" s="20">
        <f ca="1"/>
        <v>0.28912960445981234</v>
      </c>
      <c r="G2787" s="20">
        <f ca="1"/>
        <v>-0.86624251353608672</v>
      </c>
      <c r="H2787" s="20">
        <f ca="1"/>
        <v>0.49742770789434937</v>
      </c>
      <c r="I2787" s="164">
        <f t="shared" ca="1" si="692"/>
        <v>28.635918698268711</v>
      </c>
      <c r="J2787" s="164">
        <f t="shared" ca="1" si="693"/>
        <v>19.860288347921937</v>
      </c>
      <c r="K2787" s="164">
        <f t="shared" ca="1" si="694"/>
        <v>0.65006108448991129</v>
      </c>
      <c r="L2787" s="164">
        <f t="shared" ca="1" si="695"/>
        <v>1.244944429257631</v>
      </c>
      <c r="M2787" s="20">
        <f t="shared" ca="1" si="696"/>
        <v>4.1952971962258054</v>
      </c>
      <c r="N2787" s="20">
        <f t="shared" ca="1" si="697"/>
        <v>1.8904804286741992</v>
      </c>
      <c r="O2787" s="20">
        <f t="shared" ca="1" si="688"/>
        <v>25859315.850486856</v>
      </c>
      <c r="P2787" s="20">
        <f t="shared" ca="1" si="689"/>
        <v>59225747.002021492</v>
      </c>
      <c r="Q2787" s="20">
        <f t="shared" ca="1" si="690"/>
        <v>655840.28962671896</v>
      </c>
      <c r="R2787" s="20">
        <f t="shared" ca="1" si="691"/>
        <v>85740903.142135069</v>
      </c>
      <c r="AD2787">
        <f t="shared" ca="1" si="698"/>
        <v>1.9504657034632795</v>
      </c>
      <c r="AE2787">
        <f t="shared" ca="1" si="699"/>
        <v>1.6611705865509849</v>
      </c>
      <c r="AF2787">
        <f t="shared" ca="1" si="700"/>
        <v>0.81873713172646567</v>
      </c>
      <c r="AG2787">
        <f t="shared" ca="1" si="701"/>
        <v>0.70429286026195848</v>
      </c>
      <c r="AH2787">
        <f t="shared" ca="1" si="702"/>
        <v>-0.36078089308243844</v>
      </c>
      <c r="AI2787">
        <f t="shared" ca="1" si="703"/>
        <v>0.13643359101134894</v>
      </c>
    </row>
    <row r="2788" spans="1:35">
      <c r="A2788" s="20"/>
      <c r="B2788" s="20"/>
      <c r="C2788" s="20">
        <f ca="1"/>
        <v>0.98213080261186791</v>
      </c>
      <c r="D2788" s="20">
        <f ca="1"/>
        <v>-0.12157526829380053</v>
      </c>
      <c r="E2788" s="20">
        <f ca="1"/>
        <v>0.83067964422598417</v>
      </c>
      <c r="F2788" s="20">
        <f ca="1"/>
        <v>8.2714152739294652E-2</v>
      </c>
      <c r="G2788" s="20">
        <f ca="1"/>
        <v>-0.57225731397851287</v>
      </c>
      <c r="H2788" s="20">
        <f ca="1"/>
        <v>0.90484470363453895</v>
      </c>
      <c r="I2788" s="164">
        <f t="shared" ca="1" si="692"/>
        <v>25.165184085295593</v>
      </c>
      <c r="J2788" s="164">
        <f t="shared" ca="1" si="693"/>
        <v>17.796557517292893</v>
      </c>
      <c r="K2788" s="164">
        <f t="shared" ca="1" si="694"/>
        <v>0.67364319231916059</v>
      </c>
      <c r="L2788" s="164">
        <f t="shared" ca="1" si="695"/>
        <v>1.2616987753709901</v>
      </c>
      <c r="M2788" s="20">
        <f t="shared" ca="1" si="696"/>
        <v>4.8575326280451536</v>
      </c>
      <c r="N2788" s="20">
        <f t="shared" ca="1" si="697"/>
        <v>2.1081550720249078</v>
      </c>
      <c r="O2788" s="20">
        <f t="shared" ca="1" si="688"/>
        <v>22907979.135704353</v>
      </c>
      <c r="P2788" s="20">
        <f t="shared" ca="1" si="689"/>
        <v>56177563.479484849</v>
      </c>
      <c r="Q2788" s="20">
        <f t="shared" ca="1" si="690"/>
        <v>624328.15923262259</v>
      </c>
      <c r="R2788" s="20">
        <f t="shared" ca="1" si="691"/>
        <v>79709870.774421811</v>
      </c>
      <c r="AD2788">
        <f t="shared" ca="1" si="698"/>
        <v>1.1080543896348527</v>
      </c>
      <c r="AE2788">
        <f t="shared" ca="1" si="699"/>
        <v>0.96864346217882324</v>
      </c>
      <c r="AF2788">
        <f t="shared" ca="1" si="700"/>
        <v>1.0331199301741869</v>
      </c>
      <c r="AG2788">
        <f t="shared" ca="1" si="701"/>
        <v>0.78044897895904519</v>
      </c>
      <c r="AH2788">
        <f t="shared" ca="1" si="702"/>
        <v>0.37503625338350444</v>
      </c>
      <c r="AI2788">
        <f t="shared" ca="1" si="703"/>
        <v>0.72474343790515583</v>
      </c>
    </row>
    <row r="2789" spans="1:35">
      <c r="A2789" s="20"/>
      <c r="B2789" s="20"/>
      <c r="C2789" s="20">
        <f ca="1"/>
        <v>0.63183039888640768</v>
      </c>
      <c r="D2789" s="20">
        <f ca="1"/>
        <v>-0.56437996589969253</v>
      </c>
      <c r="E2789" s="20">
        <f ca="1"/>
        <v>-0.23888915356717583</v>
      </c>
      <c r="F2789" s="20">
        <f ca="1"/>
        <v>-0.87818452299081196</v>
      </c>
      <c r="G2789" s="20">
        <f ca="1"/>
        <v>1.0146920445995278</v>
      </c>
      <c r="H2789" s="20">
        <f ca="1"/>
        <v>0.65958649885702003</v>
      </c>
      <c r="I2789" s="164">
        <f t="shared" ca="1" si="692"/>
        <v>20.318796505868754</v>
      </c>
      <c r="J2789" s="164">
        <f t="shared" ca="1" si="693"/>
        <v>14.766046031757675</v>
      </c>
      <c r="K2789" s="164">
        <f t="shared" ca="1" si="694"/>
        <v>0.54684333873549507</v>
      </c>
      <c r="L2789" s="164">
        <f t="shared" ca="1" si="695"/>
        <v>1.0032269740432231</v>
      </c>
      <c r="M2789" s="20">
        <f t="shared" ca="1" si="696"/>
        <v>5.5642975773011587</v>
      </c>
      <c r="N2789" s="20">
        <f t="shared" ca="1" si="697"/>
        <v>2.2231340973120637</v>
      </c>
      <c r="O2789" s="20">
        <f t="shared" ca="1" si="688"/>
        <v>18707504.555827357</v>
      </c>
      <c r="P2789" s="20">
        <f t="shared" ca="1" si="689"/>
        <v>44977076.680316143</v>
      </c>
      <c r="Q2789" s="20">
        <f t="shared" ca="1" si="690"/>
        <v>394424.18594831479</v>
      </c>
      <c r="R2789" s="20">
        <f t="shared" ca="1" si="691"/>
        <v>64079005.422091812</v>
      </c>
      <c r="AD2789">
        <f t="shared" ca="1" si="698"/>
        <v>-6.8253275274574893E-2</v>
      </c>
      <c r="AE2789">
        <f t="shared" ca="1" si="699"/>
        <v>-4.8306700752458118E-2</v>
      </c>
      <c r="AF2789">
        <f t="shared" ca="1" si="700"/>
        <v>-0.11960601149550013</v>
      </c>
      <c r="AG2789">
        <f t="shared" ca="1" si="701"/>
        <v>-0.39442284525807741</v>
      </c>
      <c r="AH2789">
        <f t="shared" ca="1" si="702"/>
        <v>1.1603306414457326</v>
      </c>
      <c r="AI2789">
        <f t="shared" ca="1" si="703"/>
        <v>1.0354975603028747</v>
      </c>
    </row>
    <row r="2790" spans="1:35">
      <c r="A2790" s="20"/>
      <c r="B2790" s="20"/>
      <c r="C2790" s="20">
        <f ca="1"/>
        <v>-4.6862416193938057E-2</v>
      </c>
      <c r="D2790" s="20">
        <f ca="1"/>
        <v>-4.1311596197234811E-2</v>
      </c>
      <c r="E2790" s="20">
        <f ca="1"/>
        <v>0.41135210698305702</v>
      </c>
      <c r="F2790" s="20">
        <f ca="1"/>
        <v>-0.64400864905838395</v>
      </c>
      <c r="G2790" s="20">
        <f ca="1"/>
        <v>-0.29680146863854651</v>
      </c>
      <c r="H2790" s="20">
        <f ca="1"/>
        <v>0.69403623403699521</v>
      </c>
      <c r="I2790" s="164">
        <f t="shared" ca="1" si="692"/>
        <v>20.507881154575806</v>
      </c>
      <c r="J2790" s="164">
        <f t="shared" ca="1" si="693"/>
        <v>14.938878298841518</v>
      </c>
      <c r="K2790" s="164">
        <f t="shared" ca="1" si="694"/>
        <v>0.57625973853798895</v>
      </c>
      <c r="L2790" s="164">
        <f t="shared" ca="1" si="695"/>
        <v>1.0335677199259672</v>
      </c>
      <c r="M2790" s="20">
        <f t="shared" ca="1" si="696"/>
        <v>4.7143549844721733</v>
      </c>
      <c r="N2790" s="20">
        <f t="shared" ca="1" si="697"/>
        <v>1.9492814779530849</v>
      </c>
      <c r="O2790" s="20">
        <f t="shared" ca="1" si="688"/>
        <v>18900502.179926589</v>
      </c>
      <c r="P2790" s="20">
        <f t="shared" ca="1" si="689"/>
        <v>45913109.150980249</v>
      </c>
      <c r="Q2790" s="20">
        <f t="shared" ca="1" si="690"/>
        <v>444103.36482319864</v>
      </c>
      <c r="R2790" s="20">
        <f t="shared" ca="1" si="691"/>
        <v>65257714.695730038</v>
      </c>
      <c r="AD2790">
        <f t="shared" ca="1" si="698"/>
        <v>-2.2358943064124809E-2</v>
      </c>
      <c r="AE2790">
        <f t="shared" ca="1" si="699"/>
        <v>9.6907043092342993E-3</v>
      </c>
      <c r="AF2790">
        <f t="shared" ca="1" si="700"/>
        <v>0.14781580489080839</v>
      </c>
      <c r="AG2790">
        <f t="shared" ca="1" si="701"/>
        <v>-0.2565103639728768</v>
      </c>
      <c r="AH2790">
        <f t="shared" ca="1" si="702"/>
        <v>0.21594998274686006</v>
      </c>
      <c r="AI2790">
        <f t="shared" ca="1" si="703"/>
        <v>0.2953553458191483</v>
      </c>
    </row>
    <row r="2791" spans="1:35">
      <c r="A2791" s="20"/>
      <c r="B2791" s="20"/>
      <c r="C2791" s="20">
        <f ca="1"/>
        <v>-1.9918600817966963</v>
      </c>
      <c r="D2791" s="20">
        <f ca="1"/>
        <v>0.51736890091573273</v>
      </c>
      <c r="E2791" s="20">
        <f ca="1"/>
        <v>-1.0483700072262698</v>
      </c>
      <c r="F2791" s="20">
        <f ca="1"/>
        <v>-0.334026975049034</v>
      </c>
      <c r="G2791" s="20">
        <f ca="1"/>
        <v>0.3889052595435773</v>
      </c>
      <c r="H2791" s="20">
        <f ca="1"/>
        <v>8.9938535802193617E-2</v>
      </c>
      <c r="I2791" s="164">
        <f t="shared" ca="1" si="692"/>
        <v>13.38472694085041</v>
      </c>
      <c r="J2791" s="164">
        <f t="shared" ca="1" si="693"/>
        <v>10.716261103911471</v>
      </c>
      <c r="K2791" s="164">
        <f t="shared" ca="1" si="694"/>
        <v>0.41657934436482913</v>
      </c>
      <c r="L2791" s="164">
        <f t="shared" ca="1" si="695"/>
        <v>0.89664583908533779</v>
      </c>
      <c r="M2791" s="20">
        <f t="shared" ca="1" si="696"/>
        <v>4.6703324506477788</v>
      </c>
      <c r="N2791" s="20">
        <f t="shared" ca="1" si="697"/>
        <v>1.8242762349166668</v>
      </c>
      <c r="O2791" s="20">
        <f t="shared" ca="1" si="688"/>
        <v>12850199.389689945</v>
      </c>
      <c r="P2791" s="20">
        <f t="shared" ca="1" si="689"/>
        <v>35436805.780525982</v>
      </c>
      <c r="Q2791" s="20">
        <f t="shared" ca="1" si="690"/>
        <v>261295.4601798002</v>
      </c>
      <c r="R2791" s="20">
        <f t="shared" ca="1" si="691"/>
        <v>48548300.630395725</v>
      </c>
      <c r="AD2791">
        <f t="shared" ca="1" si="698"/>
        <v>-1.7512798687256288</v>
      </c>
      <c r="AE2791">
        <f t="shared" ca="1" si="699"/>
        <v>-1.4072949315733319</v>
      </c>
      <c r="AF2791">
        <f t="shared" ca="1" si="700"/>
        <v>-1.3038241421379175</v>
      </c>
      <c r="AG2791">
        <f t="shared" ca="1" si="701"/>
        <v>-0.87888254961210133</v>
      </c>
      <c r="AH2791">
        <f t="shared" ca="1" si="702"/>
        <v>0.16703605627531054</v>
      </c>
      <c r="AI2791">
        <f t="shared" ca="1" si="703"/>
        <v>-4.2496662387387155E-2</v>
      </c>
    </row>
    <row r="2792" spans="1:35">
      <c r="A2792" s="20"/>
      <c r="B2792" s="20"/>
      <c r="C2792" s="20">
        <f ca="1"/>
        <v>-0.72208160171198055</v>
      </c>
      <c r="D2792" s="20">
        <f ca="1"/>
        <v>-0.82342008079772044</v>
      </c>
      <c r="E2792" s="20">
        <f ca="1"/>
        <v>0.2636147990875608</v>
      </c>
      <c r="F2792" s="20">
        <f ca="1"/>
        <v>-0.3031745023471703</v>
      </c>
      <c r="G2792" s="20">
        <f ca="1"/>
        <v>-0.53805147544554477</v>
      </c>
      <c r="H2792" s="20">
        <f ca="1"/>
        <v>0.80025263123426338</v>
      </c>
      <c r="I2792" s="164">
        <f t="shared" ca="1" si="692"/>
        <v>14.996317442135595</v>
      </c>
      <c r="J2792" s="164">
        <f t="shared" ca="1" si="693"/>
        <v>10.871614466658823</v>
      </c>
      <c r="K2792" s="164">
        <f t="shared" ca="1" si="694"/>
        <v>0.55264302850780356</v>
      </c>
      <c r="L2792" s="164">
        <f t="shared" ca="1" si="695"/>
        <v>1.0622666554260249</v>
      </c>
      <c r="M2792" s="20">
        <f t="shared" ca="1" si="696"/>
        <v>4.7151583604564999</v>
      </c>
      <c r="N2792" s="20">
        <f t="shared" ca="1" si="697"/>
        <v>1.9125197267718272</v>
      </c>
      <c r="O2792" s="20">
        <f t="shared" ca="1" si="688"/>
        <v>13792448.709343255</v>
      </c>
      <c r="P2792" s="20">
        <f t="shared" ca="1" si="689"/>
        <v>41124121.100610182</v>
      </c>
      <c r="Q2792" s="20">
        <f t="shared" ca="1" si="690"/>
        <v>382128.53292391065</v>
      </c>
      <c r="R2792" s="20">
        <f t="shared" ca="1" si="691"/>
        <v>55298698.342877343</v>
      </c>
      <c r="AD2792">
        <f t="shared" ca="1" si="698"/>
        <v>-1.3601171256952442</v>
      </c>
      <c r="AE2792">
        <f t="shared" ca="1" si="699"/>
        <v>-1.3551629306514019</v>
      </c>
      <c r="AF2792">
        <f t="shared" ca="1" si="700"/>
        <v>-6.6881559019968312E-2</v>
      </c>
      <c r="AG2792">
        <f t="shared" ca="1" si="701"/>
        <v>-0.12606065715443204</v>
      </c>
      <c r="AH2792">
        <f t="shared" ca="1" si="702"/>
        <v>0.21684262272944521</v>
      </c>
      <c r="AI2792">
        <f t="shared" ca="1" si="703"/>
        <v>0.19599926154547853</v>
      </c>
    </row>
    <row r="2793" spans="1:35">
      <c r="A2793" s="20"/>
      <c r="B2793" s="20"/>
      <c r="C2793" s="20">
        <f ca="1"/>
        <v>0.77000690556781648</v>
      </c>
      <c r="D2793" s="20">
        <f ca="1"/>
        <v>1.3520935532463649</v>
      </c>
      <c r="E2793" s="20">
        <f ca="1"/>
        <v>-0.54454905184280378</v>
      </c>
      <c r="F2793" s="20">
        <f ca="1"/>
        <v>-0.1180606428941144</v>
      </c>
      <c r="G2793" s="20">
        <f ca="1"/>
        <v>-0.82773681416276157</v>
      </c>
      <c r="H2793" s="20">
        <f ca="1"/>
        <v>1.2220495719083631</v>
      </c>
      <c r="I2793" s="164">
        <f t="shared" ca="1" si="692"/>
        <v>28.993588826713882</v>
      </c>
      <c r="J2793" s="164">
        <f t="shared" ca="1" si="693"/>
        <v>21.312034213905616</v>
      </c>
      <c r="K2793" s="164">
        <f t="shared" ca="1" si="694"/>
        <v>0.52292290784790796</v>
      </c>
      <c r="L2793" s="164">
        <f t="shared" ca="1" si="695"/>
        <v>1.0888491764619821</v>
      </c>
      <c r="M2793" s="20">
        <f t="shared" ca="1" si="696"/>
        <v>4.3213584027184515</v>
      </c>
      <c r="N2793" s="20">
        <f t="shared" ca="1" si="697"/>
        <v>2.0435770713932486</v>
      </c>
      <c r="O2793" s="20">
        <f t="shared" ca="1" si="688"/>
        <v>26824214.070755955</v>
      </c>
      <c r="P2793" s="20">
        <f t="shared" ca="1" si="689"/>
        <v>55736812.797365539</v>
      </c>
      <c r="Q2793" s="20">
        <f t="shared" ca="1" si="690"/>
        <v>836627.24668576475</v>
      </c>
      <c r="R2793" s="20">
        <f t="shared" ca="1" si="691"/>
        <v>83397654.114807248</v>
      </c>
      <c r="AD2793">
        <f t="shared" ca="1" si="698"/>
        <v>2.0372788414354073</v>
      </c>
      <c r="AE2793">
        <f t="shared" ca="1" si="699"/>
        <v>2.148333628827388</v>
      </c>
      <c r="AF2793">
        <f t="shared" ca="1" si="700"/>
        <v>-0.33706447410992779</v>
      </c>
      <c r="AG2793">
        <f t="shared" ca="1" si="701"/>
        <v>-5.2310160818995755E-3</v>
      </c>
      <c r="AH2793">
        <f t="shared" ca="1" si="702"/>
        <v>-0.22071288586838678</v>
      </c>
      <c r="AI2793">
        <f t="shared" ca="1" si="703"/>
        <v>0.55020830106283436</v>
      </c>
    </row>
    <row r="2794" spans="1:35">
      <c r="A2794" s="20"/>
      <c r="B2794" s="20"/>
      <c r="C2794" s="20">
        <f ca="1"/>
        <v>-0.87870120326167833</v>
      </c>
      <c r="D2794" s="20">
        <f ca="1"/>
        <v>-0.44088003525639147</v>
      </c>
      <c r="E2794" s="20">
        <f ca="1"/>
        <v>0.40174097924689822</v>
      </c>
      <c r="F2794" s="20">
        <f ca="1"/>
        <v>0.82061453173887355</v>
      </c>
      <c r="G2794" s="20">
        <f ca="1"/>
        <v>-0.38075650357564483</v>
      </c>
      <c r="H2794" s="20">
        <f ca="1"/>
        <v>0.38935732218227942</v>
      </c>
      <c r="I2794" s="164">
        <f t="shared" ca="1" si="692"/>
        <v>16.168416271924901</v>
      </c>
      <c r="J2794" s="164">
        <f t="shared" ca="1" si="693"/>
        <v>11.65425244587589</v>
      </c>
      <c r="K2794" s="164">
        <f t="shared" ca="1" si="694"/>
        <v>0.62602525769350925</v>
      </c>
      <c r="L2794" s="164">
        <f t="shared" ca="1" si="695"/>
        <v>1.2996791129561818</v>
      </c>
      <c r="M2794" s="20">
        <f t="shared" ca="1" si="696"/>
        <v>4.9046934606655181</v>
      </c>
      <c r="N2794" s="20">
        <f t="shared" ca="1" si="697"/>
        <v>1.9974017418619163</v>
      </c>
      <c r="O2794" s="20">
        <f t="shared" ca="1" si="688"/>
        <v>14834841.433798037</v>
      </c>
      <c r="P2794" s="20">
        <f t="shared" ca="1" si="689"/>
        <v>48141858.19099167</v>
      </c>
      <c r="Q2794" s="20">
        <f t="shared" ca="1" si="690"/>
        <v>410885.39765862725</v>
      </c>
      <c r="R2794" s="20">
        <f t="shared" ca="1" si="691"/>
        <v>63387585.022448331</v>
      </c>
      <c r="AD2794">
        <f t="shared" ca="1" si="698"/>
        <v>-1.0756271184648301</v>
      </c>
      <c r="AE2794">
        <f t="shared" ca="1" si="699"/>
        <v>-1.0925327362832584</v>
      </c>
      <c r="AF2794">
        <f t="shared" ca="1" si="700"/>
        <v>0.60022961539553832</v>
      </c>
      <c r="AG2794">
        <f t="shared" ca="1" si="701"/>
        <v>0.95308687707355355</v>
      </c>
      <c r="AH2794">
        <f t="shared" ca="1" si="702"/>
        <v>0.42743717851724256</v>
      </c>
      <c r="AI2794">
        <f t="shared" ca="1" si="703"/>
        <v>0.42541011314031441</v>
      </c>
    </row>
    <row r="2795" spans="1:35">
      <c r="A2795" s="20"/>
      <c r="B2795" s="20"/>
      <c r="C2795" s="20">
        <f ca="1"/>
        <v>0.71601280979570536</v>
      </c>
      <c r="D2795" s="20">
        <f ca="1"/>
        <v>-0.89133820289657761</v>
      </c>
      <c r="E2795" s="20">
        <f ca="1"/>
        <v>-0.55963049926769737</v>
      </c>
      <c r="F2795" s="20">
        <f ca="1"/>
        <v>0.24458315512613479</v>
      </c>
      <c r="G2795" s="20">
        <f ca="1"/>
        <v>1.0401229176328015</v>
      </c>
      <c r="H2795" s="20">
        <f ca="1"/>
        <v>-1.519184110948163</v>
      </c>
      <c r="I2795" s="164">
        <f t="shared" ca="1" si="692"/>
        <v>19.258324762462294</v>
      </c>
      <c r="J2795" s="164">
        <f t="shared" ca="1" si="693"/>
        <v>13.436136332782461</v>
      </c>
      <c r="K2795" s="164">
        <f t="shared" ca="1" si="694"/>
        <v>0.51216937902004589</v>
      </c>
      <c r="L2795" s="164">
        <f t="shared" ca="1" si="695"/>
        <v>1.0231564115922727</v>
      </c>
      <c r="M2795" s="20">
        <f t="shared" ca="1" si="696"/>
        <v>4.2277209768503079</v>
      </c>
      <c r="N2795" s="20">
        <f t="shared" ca="1" si="697"/>
        <v>1.5504774718189422</v>
      </c>
      <c r="O2795" s="20">
        <f t="shared" ca="1" si="688"/>
        <v>17432797.795955695</v>
      </c>
      <c r="P2795" s="20">
        <f t="shared" ca="1" si="689"/>
        <v>44410581.311035946</v>
      </c>
      <c r="Q2795" s="20">
        <f t="shared" ca="1" si="690"/>
        <v>67714.208374827591</v>
      </c>
      <c r="R2795" s="20">
        <f t="shared" ca="1" si="691"/>
        <v>61911093.315366469</v>
      </c>
      <c r="AD2795">
        <f t="shared" ca="1" si="698"/>
        <v>-0.32564932949944392</v>
      </c>
      <c r="AE2795">
        <f t="shared" ca="1" si="699"/>
        <v>-0.4945851232273622</v>
      </c>
      <c r="AF2795">
        <f t="shared" ca="1" si="700"/>
        <v>-0.43482382709049217</v>
      </c>
      <c r="AG2795">
        <f t="shared" ca="1" si="701"/>
        <v>-0.30383449276239705</v>
      </c>
      <c r="AH2795">
        <f t="shared" ca="1" si="702"/>
        <v>-0.32475447016632408</v>
      </c>
      <c r="AI2795">
        <f t="shared" ca="1" si="703"/>
        <v>-0.78249331940826461</v>
      </c>
    </row>
    <row r="2796" spans="1:35">
      <c r="A2796" s="20"/>
      <c r="B2796" s="20"/>
      <c r="C2796" s="20">
        <f ca="1"/>
        <v>-1.2207112719526569</v>
      </c>
      <c r="D2796" s="20">
        <f ca="1"/>
        <v>-0.45766539478279722</v>
      </c>
      <c r="E2796" s="20">
        <f ca="1"/>
        <v>1.0146402092405862</v>
      </c>
      <c r="F2796" s="20">
        <f ca="1"/>
        <v>-1.5310830758612599</v>
      </c>
      <c r="G2796" s="20">
        <f ca="1"/>
        <v>-0.10065764361875509</v>
      </c>
      <c r="H2796" s="20">
        <f ca="1"/>
        <v>1.9011723192780745</v>
      </c>
      <c r="I2796" s="164">
        <f t="shared" ca="1" si="692"/>
        <v>14.303000144698498</v>
      </c>
      <c r="J2796" s="164">
        <f t="shared" ca="1" si="693"/>
        <v>10.927988236264667</v>
      </c>
      <c r="K2796" s="164">
        <f t="shared" ca="1" si="694"/>
        <v>0.61063171801509064</v>
      </c>
      <c r="L2796" s="164">
        <f t="shared" ca="1" si="695"/>
        <v>0.99354193861905093</v>
      </c>
      <c r="M2796" s="20">
        <f t="shared" ca="1" si="696"/>
        <v>5.8349303832925434</v>
      </c>
      <c r="N2796" s="20">
        <f t="shared" ca="1" si="697"/>
        <v>2.341376241610936</v>
      </c>
      <c r="O2796" s="20">
        <f t="shared" ca="1" si="688"/>
        <v>13452789.018974323</v>
      </c>
      <c r="P2796" s="20">
        <f t="shared" ca="1" si="689"/>
        <v>38739642.281225808</v>
      </c>
      <c r="Q2796" s="20">
        <f t="shared" ca="1" si="690"/>
        <v>430535.76632847614</v>
      </c>
      <c r="R2796" s="20">
        <f t="shared" ca="1" si="691"/>
        <v>52622967.066528611</v>
      </c>
      <c r="AD2796">
        <f t="shared" ca="1" si="698"/>
        <v>-1.5283980231314331</v>
      </c>
      <c r="AE2796">
        <f t="shared" ca="1" si="699"/>
        <v>-1.3362455583004476</v>
      </c>
      <c r="AF2796">
        <f t="shared" ca="1" si="700"/>
        <v>0.46028834559173232</v>
      </c>
      <c r="AG2796">
        <f t="shared" ca="1" si="701"/>
        <v>-0.43844573354976901</v>
      </c>
      <c r="AH2796">
        <f t="shared" ca="1" si="702"/>
        <v>1.4610337592139375</v>
      </c>
      <c r="AI2796">
        <f t="shared" ca="1" si="703"/>
        <v>1.3550709232728004</v>
      </c>
    </row>
    <row r="2797" spans="1:35">
      <c r="A2797" s="20"/>
      <c r="B2797" s="20"/>
      <c r="C2797" s="20">
        <f ca="1"/>
        <v>7.5751512318347883E-2</v>
      </c>
      <c r="D2797" s="20">
        <f ca="1"/>
        <v>-0.70966927336097962</v>
      </c>
      <c r="E2797" s="20">
        <f ca="1"/>
        <v>-0.14419298902503919</v>
      </c>
      <c r="F2797" s="20">
        <f ca="1"/>
        <v>-0.79482350271170088</v>
      </c>
      <c r="G2797" s="20">
        <f ca="1"/>
        <v>-1.7255755658178742</v>
      </c>
      <c r="H2797" s="20">
        <f ca="1"/>
        <v>-4.8183064957524946E-2</v>
      </c>
      <c r="I2797" s="164">
        <f t="shared" ca="1" si="692"/>
        <v>18.565075436530101</v>
      </c>
      <c r="J2797" s="164">
        <f t="shared" ca="1" si="693"/>
        <v>13.079705114738106</v>
      </c>
      <c r="K2797" s="164">
        <f t="shared" ca="1" si="694"/>
        <v>0.42610732293406406</v>
      </c>
      <c r="L2797" s="164">
        <f t="shared" ca="1" si="695"/>
        <v>0.77500967481446259</v>
      </c>
      <c r="M2797" s="20">
        <f t="shared" ca="1" si="696"/>
        <v>2.6973845279120408</v>
      </c>
      <c r="N2797" s="20">
        <f t="shared" ca="1" si="697"/>
        <v>1.1555738084610105</v>
      </c>
      <c r="O2797" s="20">
        <f t="shared" ca="1" si="688"/>
        <v>16873039.900672037</v>
      </c>
      <c r="P2797" s="20">
        <f t="shared" ca="1" si="689"/>
        <v>37605891.392224029</v>
      </c>
      <c r="Q2797" s="20">
        <f t="shared" ca="1" si="690"/>
        <v>321385.32057859947</v>
      </c>
      <c r="R2797" s="20">
        <f t="shared" ca="1" si="691"/>
        <v>54800316.61347466</v>
      </c>
      <c r="AD2797">
        <f t="shared" ca="1" si="698"/>
        <v>-0.4939137289975486</v>
      </c>
      <c r="AE2797">
        <f t="shared" ca="1" si="699"/>
        <v>-0.61419291451741442</v>
      </c>
      <c r="AF2797">
        <f t="shared" ca="1" si="700"/>
        <v>-1.2172061551448723</v>
      </c>
      <c r="AG2797">
        <f t="shared" ca="1" si="701"/>
        <v>-1.431774205388807</v>
      </c>
      <c r="AH2797">
        <f t="shared" ca="1" si="702"/>
        <v>-2.025128302319954</v>
      </c>
      <c r="AI2797">
        <f t="shared" ca="1" si="703"/>
        <v>-1.8498005176729451</v>
      </c>
    </row>
    <row r="2798" spans="1:35">
      <c r="A2798" s="20"/>
      <c r="B2798" s="20"/>
      <c r="C2798" s="20">
        <f ca="1"/>
        <v>0.93547484084646326</v>
      </c>
      <c r="D2798" s="20">
        <f ca="1"/>
        <v>0.34983541009533042</v>
      </c>
      <c r="E2798" s="20">
        <f ca="1"/>
        <v>-0.28161179251976715</v>
      </c>
      <c r="F2798" s="20">
        <f ca="1"/>
        <v>0.16658935138897352</v>
      </c>
      <c r="G2798" s="20">
        <f ca="1"/>
        <v>0.75342273177159491</v>
      </c>
      <c r="H2798" s="20">
        <f ca="1"/>
        <v>-0.13250713591001406</v>
      </c>
      <c r="I2798" s="164">
        <f t="shared" ca="1" si="692"/>
        <v>25.308238134428596</v>
      </c>
      <c r="J2798" s="164">
        <f t="shared" ca="1" si="693"/>
        <v>18.250607430885214</v>
      </c>
      <c r="K2798" s="164">
        <f t="shared" ca="1" si="694"/>
        <v>0.58283147046991546</v>
      </c>
      <c r="L2798" s="164">
        <f t="shared" ca="1" si="695"/>
        <v>1.1581662684749148</v>
      </c>
      <c r="M2798" s="20">
        <f t="shared" ca="1" si="696"/>
        <v>4.9590114018400495</v>
      </c>
      <c r="N2798" s="20">
        <f t="shared" ca="1" si="697"/>
        <v>2.0428418162443633</v>
      </c>
      <c r="O2798" s="20">
        <f t="shared" ca="1" si="688"/>
        <v>23226393.78038707</v>
      </c>
      <c r="P2798" s="20">
        <f t="shared" ca="1" si="689"/>
        <v>53769565.351776719</v>
      </c>
      <c r="Q2798" s="20">
        <f t="shared" ca="1" si="690"/>
        <v>454446.33388269483</v>
      </c>
      <c r="R2798" s="20">
        <f t="shared" ca="1" si="691"/>
        <v>77450405.466046482</v>
      </c>
      <c r="AD2798">
        <f t="shared" ca="1" si="698"/>
        <v>1.1427762462205324</v>
      </c>
      <c r="AE2798">
        <f t="shared" ca="1" si="699"/>
        <v>1.1210092049950382</v>
      </c>
      <c r="AF2798">
        <f t="shared" ca="1" si="700"/>
        <v>0.20755882245377683</v>
      </c>
      <c r="AG2798">
        <f t="shared" ca="1" si="701"/>
        <v>0.30984667488597561</v>
      </c>
      <c r="AH2798">
        <f t="shared" ca="1" si="702"/>
        <v>0.48779044648894437</v>
      </c>
      <c r="AI2798">
        <f t="shared" ca="1" si="703"/>
        <v>0.54822112498476572</v>
      </c>
    </row>
    <row r="2799" spans="1:35">
      <c r="A2799" s="20"/>
      <c r="B2799" s="20"/>
      <c r="C2799" s="20">
        <f ca="1"/>
        <v>0.53339468296606773</v>
      </c>
      <c r="D2799" s="20">
        <f ca="1"/>
        <v>-2.1665222994350404</v>
      </c>
      <c r="E2799" s="20">
        <f ca="1"/>
        <v>0.57200987645718804</v>
      </c>
      <c r="F2799" s="20">
        <f ca="1"/>
        <v>0.74085616130582943</v>
      </c>
      <c r="G2799" s="20">
        <f ca="1"/>
        <v>0.24873476590484705</v>
      </c>
      <c r="H2799" s="20">
        <f ca="1"/>
        <v>1.029626251640118</v>
      </c>
      <c r="I2799" s="164">
        <f t="shared" ca="1" si="692"/>
        <v>15.532480533908682</v>
      </c>
      <c r="J2799" s="164">
        <f t="shared" ca="1" si="693"/>
        <v>10.434941741486316</v>
      </c>
      <c r="K2799" s="164">
        <f t="shared" ca="1" si="694"/>
        <v>0.68652845266470586</v>
      </c>
      <c r="L2799" s="164">
        <f t="shared" ca="1" si="695"/>
        <v>1.4108359843230915</v>
      </c>
      <c r="M2799" s="20">
        <f t="shared" ca="1" si="696"/>
        <v>5.9148944471394653</v>
      </c>
      <c r="N2799" s="20">
        <f t="shared" ca="1" si="697"/>
        <v>2.3868513058160068</v>
      </c>
      <c r="O2799" s="20">
        <f t="shared" ca="1" si="688"/>
        <v>13845503.439688515</v>
      </c>
      <c r="P2799" s="20">
        <f t="shared" ca="1" si="689"/>
        <v>50246200.013854012</v>
      </c>
      <c r="Q2799" s="20">
        <f t="shared" ca="1" si="690"/>
        <v>458833.5527186793</v>
      </c>
      <c r="R2799" s="20">
        <f t="shared" ca="1" si="691"/>
        <v>64550537.006261207</v>
      </c>
      <c r="AD2799">
        <f t="shared" ca="1" si="698"/>
        <v>-1.2299804529347864</v>
      </c>
      <c r="AE2799">
        <f t="shared" ca="1" si="699"/>
        <v>-1.5016974021857996</v>
      </c>
      <c r="AF2799">
        <f t="shared" ca="1" si="700"/>
        <v>1.1502586605882348</v>
      </c>
      <c r="AG2799">
        <f t="shared" ca="1" si="701"/>
        <v>1.4583453832867797</v>
      </c>
      <c r="AH2799">
        <f t="shared" ca="1" si="702"/>
        <v>1.5498827190438513</v>
      </c>
      <c r="AI2799">
        <f t="shared" ca="1" si="703"/>
        <v>1.4779765022054239</v>
      </c>
    </row>
    <row r="2800" spans="1:35">
      <c r="A2800" s="20"/>
      <c r="B2800" s="20"/>
      <c r="C2800" s="20">
        <f ca="1"/>
        <v>-0.70172187632353822</v>
      </c>
      <c r="D2800" s="20">
        <f ca="1"/>
        <v>0.51779436225744646</v>
      </c>
      <c r="E2800" s="20">
        <f ca="1"/>
        <v>-0.23744509327418548</v>
      </c>
      <c r="F2800" s="20">
        <f ca="1"/>
        <v>0.47695565834053094</v>
      </c>
      <c r="G2800" s="20">
        <f ca="1"/>
        <v>1.3872050401272993</v>
      </c>
      <c r="H2800" s="20">
        <f ca="1"/>
        <v>-0.83558778085854368</v>
      </c>
      <c r="I2800" s="164">
        <f t="shared" ca="1" si="692"/>
        <v>18.93499246900118</v>
      </c>
      <c r="J2800" s="164">
        <f t="shared" ca="1" si="693"/>
        <v>14.115618172849679</v>
      </c>
      <c r="K2800" s="164">
        <f t="shared" ca="1" si="694"/>
        <v>0.58465965804535347</v>
      </c>
      <c r="L2800" s="164">
        <f t="shared" ca="1" si="695"/>
        <v>1.1770929492133204</v>
      </c>
      <c r="M2800" s="20">
        <f t="shared" ca="1" si="696"/>
        <v>5.2606983798345262</v>
      </c>
      <c r="N2800" s="20">
        <f t="shared" ca="1" si="697"/>
        <v>1.9962475159580959</v>
      </c>
      <c r="O2800" s="20">
        <f t="shared" ca="1" si="688"/>
        <v>17622719.8839266</v>
      </c>
      <c r="P2800" s="20">
        <f t="shared" ca="1" si="689"/>
        <v>47880573.953800149</v>
      </c>
      <c r="Q2800" s="20">
        <f t="shared" ca="1" si="690"/>
        <v>196267.73978023144</v>
      </c>
      <c r="R2800" s="20">
        <f t="shared" ca="1" si="691"/>
        <v>65699561.577506982</v>
      </c>
      <c r="AD2800">
        <f t="shared" ca="1" si="698"/>
        <v>-0.40412804150456827</v>
      </c>
      <c r="AE2800">
        <f t="shared" ca="1" si="699"/>
        <v>-0.26657108293634935</v>
      </c>
      <c r="AF2800">
        <f t="shared" ca="1" si="700"/>
        <v>0.22417870950321267</v>
      </c>
      <c r="AG2800">
        <f t="shared" ca="1" si="701"/>
        <v>0.39587704187872896</v>
      </c>
      <c r="AH2800">
        <f t="shared" ca="1" si="702"/>
        <v>0.8229981998161402</v>
      </c>
      <c r="AI2800">
        <f t="shared" ca="1" si="703"/>
        <v>0.42229058367052952</v>
      </c>
    </row>
    <row r="2801" spans="1:35">
      <c r="A2801" s="20"/>
      <c r="B2801" s="20"/>
      <c r="C2801" s="20">
        <f ca="1"/>
        <v>1.4914285919322376</v>
      </c>
      <c r="D2801" s="20">
        <f ca="1"/>
        <v>1.7608175840094067</v>
      </c>
      <c r="E2801" s="20">
        <f ca="1"/>
        <v>-1.0374741125510789</v>
      </c>
      <c r="F2801" s="20">
        <f ca="1"/>
        <v>-0.73585398976261418</v>
      </c>
      <c r="G2801" s="20">
        <f ca="1"/>
        <v>0.70497306840757368</v>
      </c>
      <c r="H2801" s="20">
        <f ca="1"/>
        <v>0.28864008222235471</v>
      </c>
      <c r="I2801" s="164">
        <f t="shared" ca="1" si="692"/>
        <v>32.098477507682823</v>
      </c>
      <c r="J2801" s="164">
        <f t="shared" ca="1" si="693"/>
        <v>23.719412111204974</v>
      </c>
      <c r="K2801" s="164">
        <f t="shared" ca="1" si="694"/>
        <v>0.48446250876822933</v>
      </c>
      <c r="L2801" s="164">
        <f t="shared" ca="1" si="695"/>
        <v>0.93809894206868605</v>
      </c>
      <c r="M2801" s="20">
        <f t="shared" ca="1" si="696"/>
        <v>4.6233463335230907</v>
      </c>
      <c r="N2801" s="20">
        <f t="shared" ca="1" si="697"/>
        <v>2.043337792334166</v>
      </c>
      <c r="O2801" s="20">
        <f t="shared" ca="1" si="688"/>
        <v>29763712.907616202</v>
      </c>
      <c r="P2801" s="20">
        <f t="shared" ca="1" si="689"/>
        <v>55119030.994161859</v>
      </c>
      <c r="Q2801" s="20">
        <f t="shared" ca="1" si="690"/>
        <v>655811.30304700322</v>
      </c>
      <c r="R2801" s="20">
        <f t="shared" ca="1" si="691"/>
        <v>85538555.204825059</v>
      </c>
      <c r="AD2801">
        <f t="shared" ca="1" si="698"/>
        <v>2.7908925989521411</v>
      </c>
      <c r="AE2801">
        <f t="shared" ca="1" si="699"/>
        <v>2.9561785608070381</v>
      </c>
      <c r="AF2801">
        <f t="shared" ca="1" si="700"/>
        <v>-0.68670446574337007</v>
      </c>
      <c r="AG2801">
        <f t="shared" ca="1" si="701"/>
        <v>-0.69045935423324567</v>
      </c>
      <c r="AH2801">
        <f t="shared" ca="1" si="702"/>
        <v>0.11482925947010156</v>
      </c>
      <c r="AI2801">
        <f t="shared" ca="1" si="703"/>
        <v>0.54956160090315087</v>
      </c>
    </row>
    <row r="2802" spans="1:35">
      <c r="A2802" s="20"/>
      <c r="B2802" s="20"/>
      <c r="C2802" s="20">
        <f ca="1"/>
        <v>1.2250776687366567</v>
      </c>
      <c r="D2802" s="20">
        <f ca="1"/>
        <v>1.3316445322699768</v>
      </c>
      <c r="E2802" s="20">
        <f ca="1"/>
        <v>-0.89804953554090139</v>
      </c>
      <c r="F2802" s="20">
        <f ca="1"/>
        <v>1.6531500375522246</v>
      </c>
      <c r="G2802" s="20">
        <f ca="1"/>
        <v>-0.81180494223664612</v>
      </c>
      <c r="H2802" s="20">
        <f ca="1"/>
        <v>0.65734122086344593</v>
      </c>
      <c r="I2802" s="164">
        <f t="shared" ca="1" si="692"/>
        <v>31.181037051058709</v>
      </c>
      <c r="J2802" s="164">
        <f t="shared" ca="1" si="693"/>
        <v>22.459506227930902</v>
      </c>
      <c r="K2802" s="164">
        <f t="shared" ca="1" si="694"/>
        <v>0.57382206784263168</v>
      </c>
      <c r="L2802" s="164">
        <f t="shared" ca="1" si="695"/>
        <v>1.4007742591675312</v>
      </c>
      <c r="M2802" s="20">
        <f t="shared" ca="1" si="696"/>
        <v>4.2559451433139674</v>
      </c>
      <c r="N2802" s="20">
        <f t="shared" ca="1" si="697"/>
        <v>2.0764533969032408</v>
      </c>
      <c r="O2802" s="20">
        <f t="shared" ca="1" si="688"/>
        <v>28602610.311670393</v>
      </c>
      <c r="P2802" s="20">
        <f t="shared" ca="1" si="689"/>
        <v>65602744.809975028</v>
      </c>
      <c r="Q2802" s="20">
        <f t="shared" ca="1" si="690"/>
        <v>930702.23292636801</v>
      </c>
      <c r="R2802" s="20">
        <f t="shared" ca="1" si="691"/>
        <v>95136057.35457179</v>
      </c>
      <c r="AD2802">
        <f t="shared" ca="1" si="698"/>
        <v>2.5682128764705601</v>
      </c>
      <c r="AE2802">
        <f t="shared" ca="1" si="699"/>
        <v>2.5333913516546653</v>
      </c>
      <c r="AF2802">
        <f t="shared" ca="1" si="700"/>
        <v>0.12565516220574241</v>
      </c>
      <c r="AG2802">
        <f t="shared" ca="1" si="701"/>
        <v>1.4126102689433229</v>
      </c>
      <c r="AH2802">
        <f t="shared" ca="1" si="702"/>
        <v>-0.29339428520670197</v>
      </c>
      <c r="AI2802">
        <f t="shared" ca="1" si="703"/>
        <v>0.63906323487362393</v>
      </c>
    </row>
    <row r="2803" spans="1:35">
      <c r="A2803" s="20"/>
      <c r="B2803" s="20"/>
      <c r="C2803" s="20">
        <f ca="1"/>
        <v>-1.1913568564112345</v>
      </c>
      <c r="D2803" s="20">
        <f ca="1"/>
        <v>-0.77870316394196204</v>
      </c>
      <c r="E2803" s="20">
        <f ca="1"/>
        <v>0.44090127148953973</v>
      </c>
      <c r="F2803" s="20">
        <f ca="1"/>
        <v>-0.52831049733432989</v>
      </c>
      <c r="G2803" s="20">
        <f ca="1"/>
        <v>0.28129435209298603</v>
      </c>
      <c r="H2803" s="20">
        <f ca="1"/>
        <v>-0.89123829381742103</v>
      </c>
      <c r="I2803" s="164">
        <f t="shared" ca="1" si="692"/>
        <v>12.559503118979011</v>
      </c>
      <c r="J2803" s="164">
        <f t="shared" ca="1" si="693"/>
        <v>9.1394139273396426</v>
      </c>
      <c r="K2803" s="164">
        <f t="shared" ca="1" si="694"/>
        <v>0.53753971905191522</v>
      </c>
      <c r="L2803" s="164">
        <f t="shared" ca="1" si="695"/>
        <v>0.92763170218809221</v>
      </c>
      <c r="M2803" s="20">
        <f t="shared" ca="1" si="696"/>
        <v>4.2699771710284793</v>
      </c>
      <c r="N2803" s="20">
        <f t="shared" ca="1" si="697"/>
        <v>1.5052462546049192</v>
      </c>
      <c r="O2803" s="20">
        <f t="shared" ca="1" si="688"/>
        <v>11569258.998705117</v>
      </c>
      <c r="P2803" s="20">
        <f t="shared" ca="1" si="689"/>
        <v>35377283.374943912</v>
      </c>
      <c r="Q2803" s="20">
        <f t="shared" ca="1" si="690"/>
        <v>-33193.327889087617</v>
      </c>
      <c r="R2803" s="20">
        <f t="shared" ca="1" si="691"/>
        <v>46913349.045759946</v>
      </c>
      <c r="AD2803">
        <f t="shared" ca="1" si="698"/>
        <v>-1.9515769128691722</v>
      </c>
      <c r="AE2803">
        <f t="shared" ca="1" si="699"/>
        <v>-1.9364382794162269</v>
      </c>
      <c r="AF2803">
        <f t="shared" ca="1" si="700"/>
        <v>-0.20418437225531672</v>
      </c>
      <c r="AG2803">
        <f t="shared" ca="1" si="701"/>
        <v>-0.73803771732685419</v>
      </c>
      <c r="AH2803">
        <f t="shared" ca="1" si="702"/>
        <v>-0.27780314330168943</v>
      </c>
      <c r="AI2803">
        <f t="shared" ca="1" si="703"/>
        <v>-0.90473985241913724</v>
      </c>
    </row>
    <row r="2804" spans="1:35">
      <c r="A2804" s="20"/>
      <c r="B2804" s="20"/>
      <c r="C2804" s="20">
        <f ca="1"/>
        <v>-0.88781777499325509</v>
      </c>
      <c r="D2804" s="20">
        <f ca="1"/>
        <v>0.19880336885946806</v>
      </c>
      <c r="E2804" s="20">
        <f ca="1"/>
        <v>0.26500255043919224</v>
      </c>
      <c r="F2804" s="20">
        <f ca="1"/>
        <v>-0.75612017936792242</v>
      </c>
      <c r="G2804" s="20">
        <f ca="1"/>
        <v>-0.26799237231602829</v>
      </c>
      <c r="H2804" s="20">
        <f ca="1"/>
        <v>1.1985408692077459</v>
      </c>
      <c r="I2804" s="164">
        <f t="shared" ca="1" si="692"/>
        <v>17.888915997481533</v>
      </c>
      <c r="J2804" s="164">
        <f t="shared" ca="1" si="693"/>
        <v>13.484711662473361</v>
      </c>
      <c r="K2804" s="164">
        <f t="shared" ca="1" si="694"/>
        <v>0.55774368202218683</v>
      </c>
      <c r="L2804" s="164">
        <f t="shared" ca="1" si="695"/>
        <v>1.0232427870123946</v>
      </c>
      <c r="M2804" s="20">
        <f t="shared" ca="1" si="696"/>
        <v>5.0920370938548745</v>
      </c>
      <c r="N2804" s="20">
        <f t="shared" ca="1" si="697"/>
        <v>2.1076724245809197</v>
      </c>
      <c r="O2804" s="20">
        <f t="shared" ca="1" si="688"/>
        <v>16728443.554085847</v>
      </c>
      <c r="P2804" s="20">
        <f t="shared" ca="1" si="689"/>
        <v>43047162.241913825</v>
      </c>
      <c r="Q2804" s="20">
        <f t="shared" ca="1" si="690"/>
        <v>483421.53975720913</v>
      </c>
      <c r="R2804" s="20">
        <f t="shared" ca="1" si="691"/>
        <v>60259027.335756883</v>
      </c>
      <c r="AD2804">
        <f t="shared" ca="1" si="698"/>
        <v>-0.65803009769865728</v>
      </c>
      <c r="AE2804">
        <f t="shared" ca="1" si="699"/>
        <v>-0.47828467702236255</v>
      </c>
      <c r="AF2804">
        <f t="shared" ca="1" si="700"/>
        <v>-2.0511981616483821E-2</v>
      </c>
      <c r="AG2804">
        <f t="shared" ca="1" si="701"/>
        <v>-0.30344187721638849</v>
      </c>
      <c r="AH2804">
        <f t="shared" ca="1" si="702"/>
        <v>0.63559677094986111</v>
      </c>
      <c r="AI2804">
        <f t="shared" ca="1" si="703"/>
        <v>0.72343898535383644</v>
      </c>
    </row>
    <row r="2805" spans="1:35">
      <c r="A2805" s="20"/>
      <c r="B2805" s="20"/>
      <c r="C2805" s="20">
        <f ca="1"/>
        <v>-0.76512235207440293</v>
      </c>
      <c r="D2805" s="20">
        <f ca="1"/>
        <v>0.62050147966509817</v>
      </c>
      <c r="E2805" s="20">
        <f ca="1"/>
        <v>-0.88642709647087725</v>
      </c>
      <c r="F2805" s="20">
        <f ca="1"/>
        <v>0.31091933579836084</v>
      </c>
      <c r="G2805" s="20">
        <f ca="1"/>
        <v>0.77068317175867929</v>
      </c>
      <c r="H2805" s="20">
        <f ca="1"/>
        <v>-0.8006754091973789</v>
      </c>
      <c r="I2805" s="164">
        <f t="shared" ca="1" si="692"/>
        <v>18.846341615722331</v>
      </c>
      <c r="J2805" s="164">
        <f t="shared" ca="1" si="693"/>
        <v>14.135774902891216</v>
      </c>
      <c r="K2805" s="164">
        <f t="shared" ca="1" si="694"/>
        <v>0.48144730868398306</v>
      </c>
      <c r="L2805" s="164">
        <f t="shared" ca="1" si="695"/>
        <v>1.0312937511212257</v>
      </c>
      <c r="M2805" s="20">
        <f t="shared" ca="1" si="696"/>
        <v>4.4827906903396961</v>
      </c>
      <c r="N2805" s="20">
        <f t="shared" ca="1" si="697"/>
        <v>1.7446976639463725</v>
      </c>
      <c r="O2805" s="20">
        <f t="shared" ca="1" si="688"/>
        <v>17586194.365298454</v>
      </c>
      <c r="P2805" s="20">
        <f t="shared" ca="1" si="689"/>
        <v>44200233.176606402</v>
      </c>
      <c r="Q2805" s="20">
        <f t="shared" ca="1" si="690"/>
        <v>240219.2956016036</v>
      </c>
      <c r="R2805" s="20">
        <f t="shared" ca="1" si="691"/>
        <v>62026646.837506458</v>
      </c>
      <c r="AD2805">
        <f t="shared" ca="1" si="698"/>
        <v>-0.4256452389023469</v>
      </c>
      <c r="AE2805">
        <f t="shared" ca="1" si="699"/>
        <v>-0.25980707956670601</v>
      </c>
      <c r="AF2805">
        <f t="shared" ca="1" si="700"/>
        <v>-0.71411537560015437</v>
      </c>
      <c r="AG2805">
        <f t="shared" ca="1" si="701"/>
        <v>-0.26684658581261095</v>
      </c>
      <c r="AH2805">
        <f t="shared" ca="1" si="702"/>
        <v>-4.1343677400337286E-2</v>
      </c>
      <c r="AI2805">
        <f t="shared" ca="1" si="703"/>
        <v>-0.25757388122602076</v>
      </c>
    </row>
    <row r="2806" spans="1:35">
      <c r="A2806" s="20"/>
      <c r="B2806" s="20"/>
      <c r="C2806" s="20">
        <f ca="1"/>
        <v>9.678266587328746E-2</v>
      </c>
      <c r="D2806" s="20">
        <f ca="1"/>
        <v>0.63352034709460681</v>
      </c>
      <c r="E2806" s="20">
        <f ca="1"/>
        <v>-0.13848111006370734</v>
      </c>
      <c r="F2806" s="20">
        <f ca="1"/>
        <v>0.59441693124333184</v>
      </c>
      <c r="G2806" s="20">
        <f ca="1"/>
        <v>-0.65815194496719531</v>
      </c>
      <c r="H2806" s="20">
        <f ca="1"/>
        <v>-0.40046849302927179</v>
      </c>
      <c r="I2806" s="164">
        <f t="shared" ca="1" si="692"/>
        <v>23.695818571840086</v>
      </c>
      <c r="J2806" s="164">
        <f t="shared" ca="1" si="693"/>
        <v>17.083487525047747</v>
      </c>
      <c r="K2806" s="164">
        <f t="shared" ca="1" si="694"/>
        <v>0.5496739134767834</v>
      </c>
      <c r="L2806" s="164">
        <f t="shared" ca="1" si="695"/>
        <v>1.1359574894793674</v>
      </c>
      <c r="M2806" s="20">
        <f t="shared" ca="1" si="696"/>
        <v>3.7189781007662268</v>
      </c>
      <c r="N2806" s="20">
        <f t="shared" ca="1" si="697"/>
        <v>1.5974086171731561</v>
      </c>
      <c r="O2806" s="20">
        <f t="shared" ca="1" si="688"/>
        <v>21744162.665756892</v>
      </c>
      <c r="P2806" s="20">
        <f t="shared" ca="1" si="689"/>
        <v>51614552.629984848</v>
      </c>
      <c r="Q2806" s="20">
        <f t="shared" ca="1" si="690"/>
        <v>450157.01488158369</v>
      </c>
      <c r="R2806" s="20">
        <f t="shared" ca="1" si="691"/>
        <v>73808872.310623318</v>
      </c>
      <c r="AD2806">
        <f t="shared" ca="1" si="698"/>
        <v>0.75141227471846661</v>
      </c>
      <c r="AE2806">
        <f t="shared" ca="1" si="699"/>
        <v>0.729358229881794</v>
      </c>
      <c r="AF2806">
        <f t="shared" ca="1" si="700"/>
        <v>-9.3873513847423901E-2</v>
      </c>
      <c r="AG2806">
        <f t="shared" ca="1" si="701"/>
        <v>0.20889767945166993</v>
      </c>
      <c r="AH2806">
        <f t="shared" ca="1" si="702"/>
        <v>-0.89002433248196988</v>
      </c>
      <c r="AI2806">
        <f t="shared" ca="1" si="703"/>
        <v>-0.65565238601849707</v>
      </c>
    </row>
    <row r="2807" spans="1:35">
      <c r="A2807" s="20"/>
      <c r="B2807" s="20"/>
      <c r="C2807" s="20">
        <f ca="1"/>
        <v>-1.7067084790416864</v>
      </c>
      <c r="D2807" s="20">
        <f ca="1"/>
        <v>1.5042968541425243</v>
      </c>
      <c r="E2807" s="20">
        <f ca="1"/>
        <v>-1.0107725815500679</v>
      </c>
      <c r="F2807" s="20">
        <f ca="1"/>
        <v>-0.38380510900777592</v>
      </c>
      <c r="G2807" s="20">
        <f ca="1"/>
        <v>-1.3417109534164691</v>
      </c>
      <c r="H2807" s="20">
        <f ca="1"/>
        <v>0.29898928317749074</v>
      </c>
      <c r="I2807" s="164">
        <f t="shared" ca="1" si="692"/>
        <v>18.977885346341736</v>
      </c>
      <c r="J2807" s="164">
        <f t="shared" ca="1" si="693"/>
        <v>14.746029032456786</v>
      </c>
      <c r="K2807" s="164">
        <f t="shared" ca="1" si="694"/>
        <v>0.37265864410629179</v>
      </c>
      <c r="L2807" s="164">
        <f t="shared" ca="1" si="695"/>
        <v>0.81113570489856479</v>
      </c>
      <c r="M2807" s="20">
        <f t="shared" ca="1" si="696"/>
        <v>3.1916220878699377</v>
      </c>
      <c r="N2807" s="20">
        <f t="shared" ca="1" si="697"/>
        <v>1.4272648493788669</v>
      </c>
      <c r="O2807" s="20">
        <f t="shared" ca="1" si="688"/>
        <v>17981769.201209996</v>
      </c>
      <c r="P2807" s="20">
        <f t="shared" ca="1" si="689"/>
        <v>38907545.705460072</v>
      </c>
      <c r="Q2807" s="20">
        <f t="shared" ca="1" si="690"/>
        <v>480597.97854586726</v>
      </c>
      <c r="R2807" s="20">
        <f t="shared" ca="1" si="691"/>
        <v>57369912.885215931</v>
      </c>
      <c r="AD2807">
        <f t="shared" ca="1" si="698"/>
        <v>-0.39371714894618071</v>
      </c>
      <c r="AE2807">
        <f t="shared" ca="1" si="699"/>
        <v>-5.5023814611816609E-2</v>
      </c>
      <c r="AF2807">
        <f t="shared" ca="1" si="700"/>
        <v>-1.7031032353973476</v>
      </c>
      <c r="AG2807">
        <f t="shared" ca="1" si="701"/>
        <v>-1.2675649777337967</v>
      </c>
      <c r="AH2807">
        <f t="shared" ca="1" si="702"/>
        <v>-1.4759754579222906</v>
      </c>
      <c r="AI2807">
        <f t="shared" ca="1" si="703"/>
        <v>-1.1155004070841439</v>
      </c>
    </row>
    <row r="2808" spans="1:35">
      <c r="A2808" s="20"/>
      <c r="B2808" s="20"/>
      <c r="C2808" s="20">
        <f ca="1"/>
        <v>-0.27033984215039031</v>
      </c>
      <c r="D2808" s="20">
        <f ca="1"/>
        <v>7.5719808255458029E-2</v>
      </c>
      <c r="E2808" s="20">
        <f ca="1"/>
        <v>-1.0308051487305669</v>
      </c>
      <c r="F2808" s="20">
        <f ca="1"/>
        <v>1.264557586444421</v>
      </c>
      <c r="G2808" s="20">
        <f ca="1"/>
        <v>-0.79066682684371481</v>
      </c>
      <c r="H2808" s="20">
        <f ca="1"/>
        <v>1.1400233809848186</v>
      </c>
      <c r="I2808" s="164">
        <f t="shared" ca="1" si="692"/>
        <v>20.211528592193726</v>
      </c>
      <c r="J2808" s="164">
        <f t="shared" ca="1" si="693"/>
        <v>14.749369042745618</v>
      </c>
      <c r="K2808" s="164">
        <f t="shared" ca="1" si="694"/>
        <v>0.51344438153300898</v>
      </c>
      <c r="L2808" s="164">
        <f t="shared" ca="1" si="695"/>
        <v>1.2978375909758906</v>
      </c>
      <c r="M2808" s="20">
        <f t="shared" ca="1" si="696"/>
        <v>4.66686681106163</v>
      </c>
      <c r="N2808" s="20">
        <f t="shared" ca="1" si="697"/>
        <v>2.1173766625805097</v>
      </c>
      <c r="O2808" s="20">
        <f t="shared" ca="1" si="688"/>
        <v>18641409.077295929</v>
      </c>
      <c r="P2808" s="20">
        <f t="shared" ca="1" si="689"/>
        <v>52128200.809041522</v>
      </c>
      <c r="Q2808" s="20">
        <f t="shared" ca="1" si="690"/>
        <v>753662.85599213524</v>
      </c>
      <c r="R2808" s="20">
        <f t="shared" ca="1" si="691"/>
        <v>71523272.742329597</v>
      </c>
      <c r="AD2808">
        <f t="shared" ca="1" si="698"/>
        <v>-9.4289176652008616E-2</v>
      </c>
      <c r="AE2808">
        <f t="shared" ca="1" si="699"/>
        <v>-5.390300579006127E-2</v>
      </c>
      <c r="AF2808">
        <f t="shared" ca="1" si="700"/>
        <v>-0.42323289515446472</v>
      </c>
      <c r="AG2808">
        <f t="shared" ca="1" si="701"/>
        <v>0.94471632261768435</v>
      </c>
      <c r="AH2808">
        <f t="shared" ca="1" si="702"/>
        <v>0.16318534562403408</v>
      </c>
      <c r="AI2808">
        <f t="shared" ca="1" si="703"/>
        <v>0.74966665562299961</v>
      </c>
    </row>
    <row r="2809" spans="1:35">
      <c r="A2809" s="20"/>
      <c r="B2809" s="20"/>
      <c r="C2809" s="20">
        <f ca="1"/>
        <v>-1.0335053500627129</v>
      </c>
      <c r="D2809" s="20">
        <f ca="1"/>
        <v>-1.1963000172250033</v>
      </c>
      <c r="E2809" s="20">
        <f ca="1"/>
        <v>0.53244339341295244</v>
      </c>
      <c r="F2809" s="20">
        <f ca="1"/>
        <v>-0.3309188431483972</v>
      </c>
      <c r="G2809" s="20">
        <f ca="1"/>
        <v>-0.40683492399709603</v>
      </c>
      <c r="H2809" s="20">
        <f ca="1"/>
        <v>0.5535397763412051</v>
      </c>
      <c r="I2809" s="164">
        <f t="shared" ca="1" si="692"/>
        <v>12.380434130236466</v>
      </c>
      <c r="J2809" s="164">
        <f t="shared" ca="1" si="693"/>
        <v>8.9080990804344893</v>
      </c>
      <c r="K2809" s="164">
        <f t="shared" ca="1" si="694"/>
        <v>0.56971529771224816</v>
      </c>
      <c r="L2809" s="164">
        <f t="shared" ca="1" si="695"/>
        <v>1.0617306052261404</v>
      </c>
      <c r="M2809" s="20">
        <f t="shared" ca="1" si="696"/>
        <v>4.7776177709240626</v>
      </c>
      <c r="N2809" s="20">
        <f t="shared" ca="1" si="697"/>
        <v>1.8612786552343557</v>
      </c>
      <c r="O2809" s="20">
        <f t="shared" ca="1" si="688"/>
        <v>11350415.662588447</v>
      </c>
      <c r="P2809" s="20">
        <f t="shared" ca="1" si="689"/>
        <v>38502408.333409734</v>
      </c>
      <c r="Q2809" s="20">
        <f t="shared" ca="1" si="690"/>
        <v>259097.79982814044</v>
      </c>
      <c r="R2809" s="20">
        <f t="shared" ca="1" si="691"/>
        <v>50111921.795826323</v>
      </c>
      <c r="AD2809">
        <f t="shared" ca="1" si="698"/>
        <v>-1.9950402596513435</v>
      </c>
      <c r="AE2809">
        <f t="shared" ca="1" si="699"/>
        <v>-2.014060711263594</v>
      </c>
      <c r="AF2809">
        <f t="shared" ca="1" si="700"/>
        <v>8.8320888293164229E-2</v>
      </c>
      <c r="AG2809">
        <f t="shared" ca="1" si="701"/>
        <v>-0.12849724897208922</v>
      </c>
      <c r="AH2809">
        <f t="shared" ca="1" si="702"/>
        <v>0.28624196769340371</v>
      </c>
      <c r="AI2809">
        <f t="shared" ca="1" si="703"/>
        <v>5.7509879011771514E-2</v>
      </c>
    </row>
    <row r="2810" spans="1:35">
      <c r="A2810" s="20"/>
      <c r="B2810" s="20"/>
      <c r="C2810" s="20">
        <f ca="1"/>
        <v>-2.1121460140685291</v>
      </c>
      <c r="D2810" s="20">
        <f ca="1"/>
        <v>-0.48921591590444197</v>
      </c>
      <c r="E2810" s="20">
        <f ca="1"/>
        <v>0.32516579933812317</v>
      </c>
      <c r="F2810" s="20">
        <f ca="1"/>
        <v>1.2908216758118292</v>
      </c>
      <c r="G2810" s="20">
        <f ca="1"/>
        <v>0.6224652163683968</v>
      </c>
      <c r="H2810" s="20">
        <f ca="1"/>
        <v>2.2861282574546502E-3</v>
      </c>
      <c r="I2810" s="164">
        <f t="shared" ca="1" si="692"/>
        <v>10.560732073566683</v>
      </c>
      <c r="J2810" s="164">
        <f t="shared" ca="1" si="693"/>
        <v>7.9845267477535229</v>
      </c>
      <c r="K2810" s="164">
        <f t="shared" ca="1" si="694"/>
        <v>0.65055942514702791</v>
      </c>
      <c r="L2810" s="164">
        <f t="shared" ca="1" si="695"/>
        <v>1.3991843027883097</v>
      </c>
      <c r="M2810" s="20">
        <f t="shared" ca="1" si="696"/>
        <v>5.7449216438194943</v>
      </c>
      <c r="N2810" s="20">
        <f t="shared" ca="1" si="697"/>
        <v>2.1890393258104988</v>
      </c>
      <c r="O2810" s="20">
        <f t="shared" ca="1" si="688"/>
        <v>9887523.4453513213</v>
      </c>
      <c r="P2810" s="20">
        <f t="shared" ca="1" si="689"/>
        <v>45001418.590464383</v>
      </c>
      <c r="Q2810" s="20">
        <f t="shared" ca="1" si="690"/>
        <v>229480.96717166231</v>
      </c>
      <c r="R2810" s="20">
        <f t="shared" ca="1" si="691"/>
        <v>55118423.002987362</v>
      </c>
      <c r="AD2810">
        <f t="shared" ca="1" si="698"/>
        <v>-2.4367155161245919</v>
      </c>
      <c r="AE2810">
        <f t="shared" ca="1" si="699"/>
        <v>-2.3239843128343884</v>
      </c>
      <c r="AF2810">
        <f t="shared" ca="1" si="700"/>
        <v>0.82326750133661686</v>
      </c>
      <c r="AG2810">
        <f t="shared" ca="1" si="701"/>
        <v>1.4053831944923167</v>
      </c>
      <c r="AH2810">
        <f t="shared" ca="1" si="702"/>
        <v>1.3610240486883274</v>
      </c>
      <c r="AI2810">
        <f t="shared" ca="1" si="703"/>
        <v>0.94334952921756399</v>
      </c>
    </row>
    <row r="2811" spans="1:35">
      <c r="A2811" s="20"/>
      <c r="B2811" s="20"/>
      <c r="C2811" s="20">
        <f ca="1"/>
        <v>5.9384756912624043E-2</v>
      </c>
      <c r="D2811" s="20">
        <f ca="1"/>
        <v>-0.68794707248996489</v>
      </c>
      <c r="E2811" s="20">
        <f ca="1"/>
        <v>-0.31042600405794635</v>
      </c>
      <c r="F2811" s="20">
        <f ca="1"/>
        <v>0.74865537356077494</v>
      </c>
      <c r="G2811" s="20">
        <f ca="1"/>
        <v>2.1113634074069463</v>
      </c>
      <c r="H2811" s="20">
        <f ca="1"/>
        <v>-2.3520836931623159</v>
      </c>
      <c r="I2811" s="164">
        <f t="shared" ca="1" si="692"/>
        <v>17.055949232443353</v>
      </c>
      <c r="J2811" s="164">
        <f t="shared" ca="1" si="693"/>
        <v>12.022716255204845</v>
      </c>
      <c r="K2811" s="164">
        <f t="shared" ca="1" si="694"/>
        <v>0.57704680541434095</v>
      </c>
      <c r="L2811" s="164">
        <f t="shared" ca="1" si="695"/>
        <v>1.1466629884822592</v>
      </c>
      <c r="M2811" s="20">
        <f t="shared" ca="1" si="696"/>
        <v>4.856692557312452</v>
      </c>
      <c r="N2811" s="20">
        <f t="shared" ca="1" si="697"/>
        <v>1.6524237683547889</v>
      </c>
      <c r="O2811" s="20">
        <f t="shared" ca="1" si="688"/>
        <v>15504620.551270718</v>
      </c>
      <c r="P2811" s="20">
        <f t="shared" ca="1" si="689"/>
        <v>45257150.662607305</v>
      </c>
      <c r="Q2811" s="20">
        <f t="shared" ca="1" si="690"/>
        <v>-137515.00613262347</v>
      </c>
      <c r="R2811" s="20">
        <f t="shared" ca="1" si="691"/>
        <v>60624256.207745396</v>
      </c>
      <c r="AD2811">
        <f t="shared" ca="1" si="698"/>
        <v>-0.86020649697976936</v>
      </c>
      <c r="AE2811">
        <f t="shared" ca="1" si="699"/>
        <v>-0.96888716268293795</v>
      </c>
      <c r="AF2811">
        <f t="shared" ca="1" si="700"/>
        <v>0.15497095831219043</v>
      </c>
      <c r="AG2811">
        <f t="shared" ca="1" si="701"/>
        <v>0.25755903855572349</v>
      </c>
      <c r="AH2811">
        <f t="shared" ca="1" si="702"/>
        <v>0.37410284145828077</v>
      </c>
      <c r="AI2811">
        <f t="shared" ca="1" si="703"/>
        <v>-0.50696278823030072</v>
      </c>
    </row>
    <row r="2812" spans="1:35">
      <c r="A2812" s="20"/>
      <c r="B2812" s="20"/>
      <c r="C2812" s="20">
        <f ca="1"/>
        <v>1.5442218851628664</v>
      </c>
      <c r="D2812" s="20">
        <f ca="1"/>
        <v>-0.82942448967833082</v>
      </c>
      <c r="E2812" s="20">
        <f ca="1"/>
        <v>1.1639983328639403</v>
      </c>
      <c r="F2812" s="20">
        <f ca="1"/>
        <v>0.1314903962586067</v>
      </c>
      <c r="G2812" s="20">
        <f ca="1"/>
        <v>-1.9964475821784207</v>
      </c>
      <c r="H2812" s="20">
        <f ca="1"/>
        <v>0.38249218426540427</v>
      </c>
      <c r="I2812" s="164">
        <f t="shared" ca="1" si="692"/>
        <v>25.561542965928403</v>
      </c>
      <c r="J2812" s="164">
        <f t="shared" ca="1" si="693"/>
        <v>17.357835049657044</v>
      </c>
      <c r="K2812" s="164">
        <f t="shared" ca="1" si="694"/>
        <v>0.64528308328141193</v>
      </c>
      <c r="L2812" s="164">
        <f t="shared" ca="1" si="695"/>
        <v>1.1737106876706282</v>
      </c>
      <c r="M2812" s="20">
        <f t="shared" ca="1" si="696"/>
        <v>3.2990975629233441</v>
      </c>
      <c r="N2812" s="20">
        <f t="shared" ca="1" si="697"/>
        <v>1.5155834470469902</v>
      </c>
      <c r="O2812" s="20">
        <f t="shared" ca="1" si="688"/>
        <v>22885388.117481176</v>
      </c>
      <c r="P2812" s="20">
        <f t="shared" ca="1" si="689"/>
        <v>54405111.466716647</v>
      </c>
      <c r="Q2812" s="20">
        <f t="shared" ca="1" si="690"/>
        <v>564128.15952784312</v>
      </c>
      <c r="R2812" s="20">
        <f t="shared" ca="1" si="691"/>
        <v>77854627.743725657</v>
      </c>
      <c r="AD2812">
        <f t="shared" ca="1" si="698"/>
        <v>1.2042580014389326</v>
      </c>
      <c r="AE2812">
        <f t="shared" ca="1" si="699"/>
        <v>0.82142115760303469</v>
      </c>
      <c r="AF2812">
        <f t="shared" ca="1" si="700"/>
        <v>0.77530075710374435</v>
      </c>
      <c r="AG2812">
        <f t="shared" ca="1" si="701"/>
        <v>0.38050312577558237</v>
      </c>
      <c r="AH2812">
        <f t="shared" ca="1" si="702"/>
        <v>-1.3565582634185063</v>
      </c>
      <c r="AI2812">
        <f t="shared" ca="1" si="703"/>
        <v>-0.87680149446759437</v>
      </c>
    </row>
    <row r="2813" spans="1:35">
      <c r="A2813" s="20"/>
      <c r="B2813" s="20"/>
      <c r="C2813" s="20">
        <f ca="1"/>
        <v>-0.17780144960415509</v>
      </c>
      <c r="D2813" s="20">
        <f ca="1"/>
        <v>1.8544508869325973</v>
      </c>
      <c r="E2813" s="20">
        <f ca="1"/>
        <v>0.66554468602580963</v>
      </c>
      <c r="F2813" s="20">
        <f ca="1"/>
        <v>-0.38769717944260396</v>
      </c>
      <c r="G2813" s="20">
        <f ca="1"/>
        <v>0.51226405311924317</v>
      </c>
      <c r="H2813" s="20">
        <f ca="1"/>
        <v>0.34772099247181876</v>
      </c>
      <c r="I2813" s="164">
        <f t="shared" ca="1" si="692"/>
        <v>26.855915028974618</v>
      </c>
      <c r="J2813" s="164">
        <f t="shared" ca="1" si="693"/>
        <v>20.127259103761375</v>
      </c>
      <c r="K2813" s="164">
        <f t="shared" ca="1" si="694"/>
        <v>0.65863629976935179</v>
      </c>
      <c r="L2813" s="164">
        <f t="shared" ca="1" si="695"/>
        <v>1.1588127386938236</v>
      </c>
      <c r="M2813" s="20">
        <f t="shared" ca="1" si="696"/>
        <v>5.2689169405880616</v>
      </c>
      <c r="N2813" s="20">
        <f t="shared" ca="1" si="697"/>
        <v>2.1897959838365804</v>
      </c>
      <c r="O2813" s="20">
        <f t="shared" ca="1" si="688"/>
        <v>25052468.353893463</v>
      </c>
      <c r="P2813" s="20">
        <f t="shared" ca="1" si="689"/>
        <v>55328804.374692738</v>
      </c>
      <c r="Q2813" s="20">
        <f t="shared" ca="1" si="690"/>
        <v>515124.6607708385</v>
      </c>
      <c r="R2813" s="20">
        <f t="shared" ca="1" si="691"/>
        <v>80896397.38935703</v>
      </c>
      <c r="AD2813">
        <f t="shared" ca="1" si="698"/>
        <v>1.5184259779064602</v>
      </c>
      <c r="AE2813">
        <f t="shared" ca="1" si="699"/>
        <v>1.7507580885105283</v>
      </c>
      <c r="AF2813">
        <f t="shared" ca="1" si="700"/>
        <v>0.89669363426683379</v>
      </c>
      <c r="AG2813">
        <f t="shared" ca="1" si="701"/>
        <v>0.31278517588101573</v>
      </c>
      <c r="AH2813">
        <f t="shared" ca="1" si="702"/>
        <v>0.83212993398673607</v>
      </c>
      <c r="AI2813">
        <f t="shared" ca="1" si="703"/>
        <v>0.94539455090967617</v>
      </c>
    </row>
    <row r="2814" spans="1:35">
      <c r="A2814" s="20"/>
      <c r="B2814" s="20"/>
      <c r="C2814" s="20">
        <f ca="1"/>
        <v>-2.0644868291431648</v>
      </c>
      <c r="D2814" s="20">
        <f ca="1"/>
        <v>0.26687692402834512</v>
      </c>
      <c r="E2814" s="20">
        <f ca="1"/>
        <v>-0.90180914473178209</v>
      </c>
      <c r="F2814" s="20">
        <f ca="1"/>
        <v>-1.703564680406338</v>
      </c>
      <c r="G2814" s="20">
        <f ca="1"/>
        <v>-0.17983974080376167</v>
      </c>
      <c r="H2814" s="20">
        <f ca="1"/>
        <v>-1.5702092886231147</v>
      </c>
      <c r="I2814" s="164">
        <f t="shared" ca="1" si="692"/>
        <v>11.575338058210399</v>
      </c>
      <c r="J2814" s="164">
        <f t="shared" ca="1" si="693"/>
        <v>9.204643048701957</v>
      </c>
      <c r="K2814" s="164">
        <f t="shared" ca="1" si="694"/>
        <v>0.28587196468252452</v>
      </c>
      <c r="L2814" s="164">
        <f t="shared" ca="1" si="695"/>
        <v>0.42348586002138944</v>
      </c>
      <c r="M2814" s="20">
        <f t="shared" ca="1" si="696"/>
        <v>2.6573555542093583</v>
      </c>
      <c r="N2814" s="20">
        <f t="shared" ca="1" si="697"/>
        <v>0.84192652119360656</v>
      </c>
      <c r="O2814" s="20">
        <f t="shared" ca="1" si="688"/>
        <v>11079222.624977618</v>
      </c>
      <c r="P2814" s="20">
        <f t="shared" ca="1" si="689"/>
        <v>21975649.93173179</v>
      </c>
      <c r="Q2814" s="20">
        <f t="shared" ca="1" si="690"/>
        <v>-179367.91223124231</v>
      </c>
      <c r="R2814" s="20">
        <f t="shared" ca="1" si="691"/>
        <v>32875504.644478165</v>
      </c>
      <c r="AD2814">
        <f t="shared" ca="1" si="698"/>
        <v>-2.1904519276188354</v>
      </c>
      <c r="AE2814">
        <f t="shared" ca="1" si="699"/>
        <v>-1.9145493125161219</v>
      </c>
      <c r="AF2814">
        <f t="shared" ca="1" si="700"/>
        <v>-2.4920730483406865</v>
      </c>
      <c r="AG2814">
        <f t="shared" ca="1" si="701"/>
        <v>-3.0296097271755027</v>
      </c>
      <c r="AH2814">
        <f t="shared" ca="1" si="702"/>
        <v>-2.0696049397673795</v>
      </c>
      <c r="AI2814">
        <f t="shared" ca="1" si="703"/>
        <v>-2.6974958886659284</v>
      </c>
    </row>
    <row r="2815" spans="1:35">
      <c r="A2815" s="20"/>
      <c r="B2815" s="20"/>
      <c r="C2815" s="20">
        <f ca="1"/>
        <v>-0.2119453949116214</v>
      </c>
      <c r="D2815" s="20">
        <f ca="1"/>
        <v>1.5192570131399798E-2</v>
      </c>
      <c r="E2815" s="20">
        <f ca="1"/>
        <v>-0.76080383762755666</v>
      </c>
      <c r="F2815" s="20">
        <f ca="1"/>
        <v>-1.0796831373354139</v>
      </c>
      <c r="G2815" s="20">
        <f ca="1"/>
        <v>1.4491830866746338</v>
      </c>
      <c r="H2815" s="20">
        <f ca="1"/>
        <v>1.3130787974352438</v>
      </c>
      <c r="I2815" s="164">
        <f t="shared" ca="1" si="692"/>
        <v>18.541543599337043</v>
      </c>
      <c r="J2815" s="164">
        <f t="shared" ca="1" si="693"/>
        <v>14.174613180483796</v>
      </c>
      <c r="K2815" s="164">
        <f t="shared" ca="1" si="694"/>
        <v>0.5055022403293673</v>
      </c>
      <c r="L2815" s="164">
        <f t="shared" ca="1" si="695"/>
        <v>0.97548262512539485</v>
      </c>
      <c r="M2815" s="20">
        <f t="shared" ca="1" si="696"/>
        <v>6.2569052761134367</v>
      </c>
      <c r="N2815" s="20">
        <f t="shared" ca="1" si="697"/>
        <v>2.5212710246895385</v>
      </c>
      <c r="O2815" s="20">
        <f t="shared" ca="1" si="688"/>
        <v>17444367.345191158</v>
      </c>
      <c r="P2815" s="20">
        <f t="shared" ca="1" si="689"/>
        <v>42521319.971767344</v>
      </c>
      <c r="Q2815" s="20">
        <f t="shared" ca="1" si="690"/>
        <v>479363.75611833017</v>
      </c>
      <c r="R2815" s="20">
        <f t="shared" ca="1" si="691"/>
        <v>60445051.073076829</v>
      </c>
      <c r="AD2815">
        <f t="shared" ca="1" si="698"/>
        <v>-0.49962533996673769</v>
      </c>
      <c r="AE2815">
        <f t="shared" ca="1" si="699"/>
        <v>-0.24677410050879314</v>
      </c>
      <c r="AF2815">
        <f t="shared" ca="1" si="700"/>
        <v>-0.49543417882393409</v>
      </c>
      <c r="AG2815">
        <f t="shared" ca="1" si="701"/>
        <v>-0.52053352215729654</v>
      </c>
      <c r="AH2815">
        <f t="shared" ca="1" si="702"/>
        <v>1.9298947512371523</v>
      </c>
      <c r="AI2815">
        <f t="shared" ca="1" si="703"/>
        <v>1.8412730397014552</v>
      </c>
    </row>
    <row r="2816" spans="1:35">
      <c r="A2816" s="20"/>
      <c r="B2816" s="20"/>
      <c r="C2816" s="20">
        <f ca="1"/>
        <v>0.4659646156511108</v>
      </c>
      <c r="D2816" s="20">
        <f ca="1"/>
        <v>-0.64387300852007801</v>
      </c>
      <c r="E2816" s="20">
        <f ca="1"/>
        <v>-0.39114945939016982</v>
      </c>
      <c r="F2816" s="20">
        <f ca="1"/>
        <v>-0.26978703064927601</v>
      </c>
      <c r="G2816" s="20">
        <f ca="1"/>
        <v>-3.369307534674764E-2</v>
      </c>
      <c r="H2816" s="20">
        <f ca="1"/>
        <v>-0.24919090637716368</v>
      </c>
      <c r="I2816" s="164">
        <f t="shared" ca="1" si="692"/>
        <v>19.741958698688666</v>
      </c>
      <c r="J2816" s="164">
        <f t="shared" ca="1" si="693"/>
        <v>14.014976105447705</v>
      </c>
      <c r="K2816" s="164">
        <f t="shared" ca="1" si="694"/>
        <v>0.49459115251967189</v>
      </c>
      <c r="L2816" s="164">
        <f t="shared" ca="1" si="695"/>
        <v>0.96663648844076855</v>
      </c>
      <c r="M2816" s="20">
        <f t="shared" ca="1" si="696"/>
        <v>4.1012416715879647</v>
      </c>
      <c r="N2816" s="20">
        <f t="shared" ca="1" si="697"/>
        <v>1.6465134528824312</v>
      </c>
      <c r="O2816" s="20">
        <f t="shared" ca="1" si="688"/>
        <v>17999377.838327784</v>
      </c>
      <c r="P2816" s="20">
        <f t="shared" ca="1" si="689"/>
        <v>43500414.603876814</v>
      </c>
      <c r="Q2816" s="20">
        <f t="shared" ca="1" si="690"/>
        <v>303924.84212018456</v>
      </c>
      <c r="R2816" s="20">
        <f t="shared" ca="1" si="691"/>
        <v>61803717.28432478</v>
      </c>
      <c r="AD2816">
        <f t="shared" ca="1" si="698"/>
        <v>-0.20826245177459587</v>
      </c>
      <c r="AE2816">
        <f t="shared" ca="1" si="699"/>
        <v>-0.30034358877593798</v>
      </c>
      <c r="AF2816">
        <f t="shared" ca="1" si="700"/>
        <v>-0.5946258861848015</v>
      </c>
      <c r="AG2816">
        <f t="shared" ca="1" si="701"/>
        <v>-0.56074323436014351</v>
      </c>
      <c r="AH2816">
        <f t="shared" ca="1" si="702"/>
        <v>-0.46528703156892803</v>
      </c>
      <c r="AI2816">
        <f t="shared" ca="1" si="703"/>
        <v>-0.52293661383126699</v>
      </c>
    </row>
    <row r="2817" spans="1:35">
      <c r="A2817" s="20"/>
      <c r="B2817" s="20"/>
      <c r="C2817" s="20">
        <f ca="1"/>
        <v>-0.34837665363262094</v>
      </c>
      <c r="D2817" s="20">
        <f ca="1"/>
        <v>-0.31518341987046783</v>
      </c>
      <c r="E2817" s="20">
        <f ca="1"/>
        <v>-0.52525504780841137</v>
      </c>
      <c r="F2817" s="20">
        <f ca="1"/>
        <v>0.26494658100754459</v>
      </c>
      <c r="G2817" s="20">
        <f ca="1"/>
        <v>0.69653187784414694</v>
      </c>
      <c r="H2817" s="20">
        <f ca="1"/>
        <v>-1.2887400940145632</v>
      </c>
      <c r="I2817" s="164">
        <f t="shared" ca="1" si="692"/>
        <v>17.228086844944631</v>
      </c>
      <c r="J2817" s="164">
        <f t="shared" ca="1" si="693"/>
        <v>12.431530462251416</v>
      </c>
      <c r="K2817" s="164">
        <f t="shared" ca="1" si="694"/>
        <v>0.49895489900457551</v>
      </c>
      <c r="L2817" s="164">
        <f t="shared" ca="1" si="695"/>
        <v>1.011940864228674</v>
      </c>
      <c r="M2817" s="20">
        <f t="shared" ca="1" si="696"/>
        <v>4.1706032119027405</v>
      </c>
      <c r="N2817" s="20">
        <f t="shared" ca="1" si="697"/>
        <v>1.5418588484959068</v>
      </c>
      <c r="O2817" s="20">
        <f t="shared" ca="1" si="688"/>
        <v>15814421.823321899</v>
      </c>
      <c r="P2817" s="20">
        <f t="shared" ca="1" si="689"/>
        <v>42109760.064538985</v>
      </c>
      <c r="Q2817" s="20">
        <f t="shared" ca="1" si="690"/>
        <v>87420.701092980089</v>
      </c>
      <c r="R2817" s="20">
        <f t="shared" ca="1" si="691"/>
        <v>58011602.588953868</v>
      </c>
      <c r="AD2817">
        <f t="shared" ca="1" si="698"/>
        <v>-0.81842552307169214</v>
      </c>
      <c r="AE2817">
        <f t="shared" ca="1" si="699"/>
        <v>-0.83170118716395425</v>
      </c>
      <c r="AF2817">
        <f t="shared" ca="1" si="700"/>
        <v>-0.55495546359476833</v>
      </c>
      <c r="AG2817">
        <f t="shared" ca="1" si="701"/>
        <v>-0.3548142535060278</v>
      </c>
      <c r="AH2817">
        <f t="shared" ca="1" si="702"/>
        <v>-0.38821865344139872</v>
      </c>
      <c r="AI2817">
        <f t="shared" ca="1" si="703"/>
        <v>-0.80578689595700848</v>
      </c>
    </row>
    <row r="2818" spans="1:35">
      <c r="A2818" s="20"/>
      <c r="B2818" s="20"/>
      <c r="C2818" s="20">
        <f ca="1"/>
        <v>-0.29162354941751728</v>
      </c>
      <c r="D2818" s="20">
        <f ca="1"/>
        <v>-0.65633540257227985</v>
      </c>
      <c r="E2818" s="20">
        <f ca="1"/>
        <v>0.62292550378585299</v>
      </c>
      <c r="F2818" s="20">
        <f ca="1"/>
        <v>-0.71973044424863242</v>
      </c>
      <c r="G2818" s="20">
        <f ca="1"/>
        <v>1.2988758880886044</v>
      </c>
      <c r="H2818" s="20">
        <f ca="1"/>
        <v>-1.6793028132058421</v>
      </c>
      <c r="I2818" s="164">
        <f t="shared" ca="1" si="692"/>
        <v>16.172185076558129</v>
      </c>
      <c r="J2818" s="164">
        <f t="shared" ca="1" si="693"/>
        <v>11.556413359071421</v>
      </c>
      <c r="K2818" s="164">
        <f t="shared" ca="1" si="694"/>
        <v>0.5807310473173356</v>
      </c>
      <c r="L2818" s="164">
        <f t="shared" ca="1" si="695"/>
        <v>0.92449286121799812</v>
      </c>
      <c r="M2818" s="20">
        <f t="shared" ca="1" si="696"/>
        <v>4.5375658000802792</v>
      </c>
      <c r="N2818" s="20">
        <f t="shared" ca="1" si="697"/>
        <v>1.5245462797800609</v>
      </c>
      <c r="O2818" s="20">
        <f t="shared" ca="1" si="688"/>
        <v>14784677.044775991</v>
      </c>
      <c r="P2818" s="20">
        <f t="shared" ca="1" si="689"/>
        <v>38902448.418567687</v>
      </c>
      <c r="Q2818" s="20">
        <f t="shared" ca="1" si="690"/>
        <v>-160772.95682434549</v>
      </c>
      <c r="R2818" s="20">
        <f t="shared" ca="1" si="691"/>
        <v>53526352.506519333</v>
      </c>
      <c r="AD2818">
        <f t="shared" ca="1" si="698"/>
        <v>-1.074712360058707</v>
      </c>
      <c r="AE2818">
        <f t="shared" ca="1" si="699"/>
        <v>-1.1253646446069061</v>
      </c>
      <c r="AF2818">
        <f t="shared" ca="1" si="700"/>
        <v>0.18846406652123227</v>
      </c>
      <c r="AG2818">
        <f t="shared" ca="1" si="701"/>
        <v>-0.75230517628182714</v>
      </c>
      <c r="AH2818">
        <f t="shared" ca="1" si="702"/>
        <v>1.9517555644755324E-2</v>
      </c>
      <c r="AI2818">
        <f t="shared" ca="1" si="703"/>
        <v>-0.85257762221605204</v>
      </c>
    </row>
    <row r="2819" spans="1:35">
      <c r="A2819" s="20"/>
      <c r="B2819" s="20"/>
      <c r="C2819" s="20">
        <f ca="1"/>
        <v>0.3428311394372181</v>
      </c>
      <c r="D2819" s="20">
        <f ca="1"/>
        <v>-1.1530568495381195</v>
      </c>
      <c r="E2819" s="20">
        <f ca="1"/>
        <v>9.0691214361411657E-2</v>
      </c>
      <c r="F2819" s="20">
        <f ca="1"/>
        <v>0.98200612440659074</v>
      </c>
      <c r="G2819" s="20">
        <f ca="1"/>
        <v>-1.6911401325658453</v>
      </c>
      <c r="H2819" s="20">
        <f ca="1"/>
        <v>-1.4219993900993535</v>
      </c>
      <c r="I2819" s="164">
        <f t="shared" ca="1" si="692"/>
        <v>18.601381050381523</v>
      </c>
      <c r="J2819" s="164">
        <f t="shared" ca="1" si="693"/>
        <v>12.39493266026601</v>
      </c>
      <c r="K2819" s="164">
        <f t="shared" ca="1" si="694"/>
        <v>0.5127455805463953</v>
      </c>
      <c r="L2819" s="164">
        <f t="shared" ca="1" si="695"/>
        <v>1.0741248455938159</v>
      </c>
      <c r="M2819" s="20">
        <f t="shared" ca="1" si="696"/>
        <v>2.288876461612694</v>
      </c>
      <c r="N2819" s="20">
        <f t="shared" ca="1" si="697"/>
        <v>0.93068786281103311</v>
      </c>
      <c r="O2819" s="20">
        <f t="shared" ca="1" si="688"/>
        <v>16527235.230908457</v>
      </c>
      <c r="P2819" s="20">
        <f t="shared" ca="1" si="689"/>
        <v>45011159.313600704</v>
      </c>
      <c r="Q2819" s="20">
        <f t="shared" ca="1" si="690"/>
        <v>189250.89611262269</v>
      </c>
      <c r="R2819" s="20">
        <f t="shared" ca="1" si="691"/>
        <v>61727645.440621778</v>
      </c>
      <c r="AD2819">
        <f t="shared" ca="1" si="698"/>
        <v>-0.48510168680060189</v>
      </c>
      <c r="AE2819">
        <f t="shared" ca="1" si="699"/>
        <v>-0.84398232876979562</v>
      </c>
      <c r="AF2819">
        <f t="shared" ca="1" si="700"/>
        <v>-0.42958563139640643</v>
      </c>
      <c r="AG2819">
        <f t="shared" ca="1" si="701"/>
        <v>-7.2159792755382535E-2</v>
      </c>
      <c r="AH2819">
        <f t="shared" ca="1" si="702"/>
        <v>-2.4790261537636726</v>
      </c>
      <c r="AI2819">
        <f t="shared" ca="1" si="703"/>
        <v>-2.4576003707809919</v>
      </c>
    </row>
    <row r="2820" spans="1:35">
      <c r="A2820" s="20"/>
      <c r="B2820" s="20"/>
      <c r="C2820" s="20">
        <f ca="1"/>
        <v>1.7867241266062557</v>
      </c>
      <c r="D2820" s="20">
        <f ca="1"/>
        <v>0.99701695365738974</v>
      </c>
      <c r="E2820" s="20">
        <f ca="1"/>
        <v>-1.9522935380128412</v>
      </c>
      <c r="F2820" s="20">
        <f ca="1"/>
        <v>-1.4878261072381299E-2</v>
      </c>
      <c r="G2820" s="20">
        <f ca="1"/>
        <v>2.8180449905977509</v>
      </c>
      <c r="H2820" s="20">
        <f ca="1"/>
        <v>-0.78883193052368428</v>
      </c>
      <c r="I2820" s="164">
        <f t="shared" ca="1" si="692"/>
        <v>29.12206110191147</v>
      </c>
      <c r="J2820" s="164">
        <f t="shared" ca="1" si="693"/>
        <v>21.434143675334266</v>
      </c>
      <c r="K2820" s="164">
        <f t="shared" ca="1" si="694"/>
        <v>0.47167939508745316</v>
      </c>
      <c r="L2820" s="164">
        <f t="shared" ca="1" si="695"/>
        <v>1.0388233701515999</v>
      </c>
      <c r="M2820" s="20">
        <f t="shared" ca="1" si="696"/>
        <v>5.6636209722881894</v>
      </c>
      <c r="N2820" s="20">
        <f t="shared" ca="1" si="697"/>
        <v>2.26942839164581</v>
      </c>
      <c r="O2820" s="20">
        <f t="shared" ca="1" si="688"/>
        <v>26957840.54053795</v>
      </c>
      <c r="P2820" s="20">
        <f t="shared" ca="1" si="689"/>
        <v>54632476.422784336</v>
      </c>
      <c r="Q2820" s="20">
        <f t="shared" ca="1" si="690"/>
        <v>412526.59342500183</v>
      </c>
      <c r="R2820" s="20">
        <f t="shared" ca="1" si="691"/>
        <v>82002843.556747288</v>
      </c>
      <c r="AD2820">
        <f t="shared" ca="1" si="698"/>
        <v>2.0684614325027835</v>
      </c>
      <c r="AE2820">
        <f t="shared" ca="1" si="699"/>
        <v>2.1893099581658606</v>
      </c>
      <c r="AF2820">
        <f t="shared" ca="1" si="700"/>
        <v>-0.80291459011406296</v>
      </c>
      <c r="AG2820">
        <f t="shared" ca="1" si="701"/>
        <v>-0.23262104476545531</v>
      </c>
      <c r="AH2820">
        <f t="shared" ca="1" si="702"/>
        <v>1.2706899692090996</v>
      </c>
      <c r="AI2820">
        <f t="shared" ca="1" si="703"/>
        <v>1.1606172747184056</v>
      </c>
    </row>
    <row r="2821" spans="1:35">
      <c r="A2821" s="20"/>
      <c r="B2821" s="20"/>
      <c r="C2821" s="20">
        <f ca="1"/>
        <v>0.43962441898912885</v>
      </c>
      <c r="D2821" s="20">
        <f ca="1"/>
        <v>0.51350380294160836</v>
      </c>
      <c r="E2821" s="20">
        <f ca="1"/>
        <v>0.56780926651012376</v>
      </c>
      <c r="F2821" s="20">
        <f ca="1"/>
        <v>1.464372585186233</v>
      </c>
      <c r="G2821" s="20">
        <f ca="1"/>
        <v>-0.86916899291898442</v>
      </c>
      <c r="H2821" s="20">
        <f ca="1"/>
        <v>-0.16041846907514665</v>
      </c>
      <c r="I2821" s="164">
        <f t="shared" ca="1" si="692"/>
        <v>25.59460375979582</v>
      </c>
      <c r="J2821" s="164">
        <f t="shared" ca="1" si="693"/>
        <v>18.088414177268138</v>
      </c>
      <c r="K2821" s="164">
        <f t="shared" ca="1" si="694"/>
        <v>0.67802734212008742</v>
      </c>
      <c r="L2821" s="164">
        <f t="shared" ca="1" si="695"/>
        <v>1.4184592882959377</v>
      </c>
      <c r="M2821" s="20">
        <f t="shared" ca="1" si="696"/>
        <v>4.1338132567483861</v>
      </c>
      <c r="N2821" s="20">
        <f t="shared" ca="1" si="697"/>
        <v>1.8197533367580638</v>
      </c>
      <c r="O2821" s="20">
        <f t="shared" ca="1" si="688"/>
        <v>23292610.560208414</v>
      </c>
      <c r="P2821" s="20">
        <f t="shared" ca="1" si="689"/>
        <v>60467757.383265913</v>
      </c>
      <c r="Q2821" s="20">
        <f t="shared" ca="1" si="690"/>
        <v>574260.51623991376</v>
      </c>
      <c r="R2821" s="20">
        <f t="shared" ca="1" si="691"/>
        <v>84334628.459714234</v>
      </c>
      <c r="AD2821">
        <f t="shared" ca="1" si="698"/>
        <v>1.2122824659698592</v>
      </c>
      <c r="AE2821">
        <f t="shared" ca="1" si="699"/>
        <v>1.0665819386805828</v>
      </c>
      <c r="AF2821">
        <f t="shared" ca="1" si="700"/>
        <v>1.0729758374553393</v>
      </c>
      <c r="AG2821">
        <f t="shared" ca="1" si="701"/>
        <v>1.4929967649815343</v>
      </c>
      <c r="AH2821">
        <f t="shared" ca="1" si="702"/>
        <v>-0.42909638139068179</v>
      </c>
      <c r="AI2821">
        <f t="shared" ca="1" si="703"/>
        <v>-5.4720711464692789E-2</v>
      </c>
    </row>
    <row r="2822" spans="1:35">
      <c r="A2822" s="20"/>
      <c r="B2822" s="20"/>
      <c r="C2822" s="20">
        <f ca="1"/>
        <v>0.63204631569171754</v>
      </c>
      <c r="D2822" s="20">
        <f ca="1"/>
        <v>-0.69553366092337288</v>
      </c>
      <c r="E2822" s="20">
        <f ca="1"/>
        <v>0.60470851529360614</v>
      </c>
      <c r="F2822" s="20">
        <f ca="1"/>
        <v>0.20950864748029713</v>
      </c>
      <c r="G2822" s="20">
        <f ca="1"/>
        <v>-0.74820031152738453</v>
      </c>
      <c r="H2822" s="20">
        <f ca="1"/>
        <v>1.1013587342482738</v>
      </c>
      <c r="I2822" s="164">
        <f t="shared" ca="1" si="692"/>
        <v>21.620157858763768</v>
      </c>
      <c r="J2822" s="164">
        <f t="shared" ca="1" si="693"/>
        <v>15.18356458438916</v>
      </c>
      <c r="K2822" s="164">
        <f t="shared" ca="1" si="694"/>
        <v>0.64230045943049252</v>
      </c>
      <c r="L2822" s="164">
        <f t="shared" ca="1" si="695"/>
        <v>1.2564023358560634</v>
      </c>
      <c r="M2822" s="20">
        <f t="shared" ca="1" si="696"/>
        <v>4.861063371750574</v>
      </c>
      <c r="N2822" s="20">
        <f t="shared" ca="1" si="697"/>
        <v>2.0989363683376299</v>
      </c>
      <c r="O2822" s="20">
        <f t="shared" ca="1" si="688"/>
        <v>19624123.048647944</v>
      </c>
      <c r="P2822" s="20">
        <f t="shared" ca="1" si="689"/>
        <v>52512050.021423154</v>
      </c>
      <c r="Q2822" s="20">
        <f t="shared" ca="1" si="690"/>
        <v>606797.79693495203</v>
      </c>
      <c r="R2822" s="20">
        <f t="shared" ca="1" si="691"/>
        <v>72742970.867006049</v>
      </c>
      <c r="AD2822">
        <f t="shared" ca="1" si="698"/>
        <v>0.24761113076790478</v>
      </c>
      <c r="AE2822">
        <f t="shared" ca="1" si="699"/>
        <v>9.1800196103744985E-2</v>
      </c>
      <c r="AF2822">
        <f t="shared" ca="1" si="700"/>
        <v>0.74818599482265891</v>
      </c>
      <c r="AG2822">
        <f t="shared" ca="1" si="701"/>
        <v>0.7563742538911975</v>
      </c>
      <c r="AH2822">
        <f t="shared" ca="1" si="702"/>
        <v>0.37895930194508276</v>
      </c>
      <c r="AI2822">
        <f t="shared" ca="1" si="703"/>
        <v>0.69982802253413512</v>
      </c>
    </row>
    <row r="2823" spans="1:35">
      <c r="A2823" s="20"/>
      <c r="B2823" s="20"/>
      <c r="C2823" s="20">
        <f ca="1"/>
        <v>0.44970635391660307</v>
      </c>
      <c r="D2823" s="20">
        <f ca="1"/>
        <v>0.99292302979502955</v>
      </c>
      <c r="E2823" s="20">
        <f ca="1"/>
        <v>1.4247617727334749</v>
      </c>
      <c r="F2823" s="20">
        <f ca="1"/>
        <v>-0.7093706303843984</v>
      </c>
      <c r="G2823" s="20">
        <f ca="1"/>
        <v>-0.14805747972080044</v>
      </c>
      <c r="H2823" s="20">
        <f ca="1"/>
        <v>-1.9552981540546837</v>
      </c>
      <c r="I2823" s="164">
        <f t="shared" ca="1" si="692"/>
        <v>26.380999110356996</v>
      </c>
      <c r="J2823" s="164">
        <f t="shared" ca="1" si="693"/>
        <v>18.833287568910922</v>
      </c>
      <c r="K2823" s="164">
        <f t="shared" ca="1" si="694"/>
        <v>0.63657980629115507</v>
      </c>
      <c r="L2823" s="164">
        <f t="shared" ca="1" si="695"/>
        <v>0.92963991821164027</v>
      </c>
      <c r="M2823" s="20">
        <f t="shared" ca="1" si="696"/>
        <v>3.1510483773458935</v>
      </c>
      <c r="N2823" s="20">
        <f t="shared" ca="1" si="697"/>
        <v>1.1445759993332389</v>
      </c>
      <c r="O2823" s="20">
        <f t="shared" ca="1" si="688"/>
        <v>24109182.586019807</v>
      </c>
      <c r="P2823" s="20">
        <f t="shared" ca="1" si="689"/>
        <v>49209277.582851619</v>
      </c>
      <c r="Q2823" s="20">
        <f t="shared" ca="1" si="690"/>
        <v>31957.305096672411</v>
      </c>
      <c r="R2823" s="20">
        <f t="shared" ca="1" si="691"/>
        <v>73350417.473968104</v>
      </c>
      <c r="AD2823">
        <f t="shared" ca="1" si="698"/>
        <v>1.4031551238730569</v>
      </c>
      <c r="AE2823">
        <f t="shared" ca="1" si="699"/>
        <v>1.3165394526546716</v>
      </c>
      <c r="AF2823">
        <f t="shared" ca="1" si="700"/>
        <v>0.69618005719231824</v>
      </c>
      <c r="AG2823">
        <f t="shared" ca="1" si="701"/>
        <v>-0.72890946267436285</v>
      </c>
      <c r="AH2823">
        <f t="shared" ca="1" si="702"/>
        <v>-1.5210573585045626</v>
      </c>
      <c r="AI2823">
        <f t="shared" ca="1" si="703"/>
        <v>-1.8795243261263817</v>
      </c>
    </row>
    <row r="2824" spans="1:35">
      <c r="A2824" s="20"/>
      <c r="B2824" s="20"/>
      <c r="C2824" s="20">
        <f ca="1"/>
        <v>-0.91739230519974746</v>
      </c>
      <c r="D2824" s="20">
        <f ca="1"/>
        <v>-0.19717353676427748</v>
      </c>
      <c r="E2824" s="20">
        <f ca="1"/>
        <v>-0.35639334552189333</v>
      </c>
      <c r="F2824" s="20">
        <f ca="1"/>
        <v>0.56925543693059366</v>
      </c>
      <c r="G2824" s="20">
        <f ca="1"/>
        <v>-0.18067014553095259</v>
      </c>
      <c r="H2824" s="20">
        <f ca="1"/>
        <v>-2.1648604373190401</v>
      </c>
      <c r="I2824" s="164">
        <f t="shared" ca="1" si="692"/>
        <v>15.731981230609005</v>
      </c>
      <c r="J2824" s="164">
        <f t="shared" ca="1" si="693"/>
        <v>11.222381982396904</v>
      </c>
      <c r="K2824" s="164">
        <f t="shared" ca="1" si="694"/>
        <v>0.46831043645435627</v>
      </c>
      <c r="L2824" s="164">
        <f t="shared" ca="1" si="695"/>
        <v>0.95124944040940251</v>
      </c>
      <c r="M2824" s="20">
        <f t="shared" ca="1" si="696"/>
        <v>2.9315705349066667</v>
      </c>
      <c r="N2824" s="20">
        <f t="shared" ca="1" si="697"/>
        <v>1.0125395168132725</v>
      </c>
      <c r="O2824" s="20">
        <f t="shared" ca="1" si="688"/>
        <v>14371804.498783596</v>
      </c>
      <c r="P2824" s="20">
        <f t="shared" ca="1" si="689"/>
        <v>39122666.698522702</v>
      </c>
      <c r="Q2824" s="20">
        <f t="shared" ca="1" si="690"/>
        <v>-57790.720736341165</v>
      </c>
      <c r="R2824" s="20">
        <f t="shared" ca="1" si="691"/>
        <v>53436680.476569958</v>
      </c>
      <c r="AD2824">
        <f t="shared" ca="1" si="698"/>
        <v>-1.1815579537356786</v>
      </c>
      <c r="AE2824">
        <f t="shared" ca="1" si="699"/>
        <v>-1.2374557106050661</v>
      </c>
      <c r="AF2824">
        <f t="shared" ca="1" si="700"/>
        <v>-0.83354148677857975</v>
      </c>
      <c r="AG2824">
        <f t="shared" ca="1" si="701"/>
        <v>-0.63068436177544351</v>
      </c>
      <c r="AH2824">
        <f t="shared" ca="1" si="702"/>
        <v>-1.7649216278814808</v>
      </c>
      <c r="AI2824">
        <f t="shared" ca="1" si="703"/>
        <v>-2.2363796842884534</v>
      </c>
    </row>
    <row r="2825" spans="1:35">
      <c r="A2825" s="20"/>
      <c r="B2825" s="20"/>
      <c r="C2825" s="20">
        <f ca="1"/>
        <v>0.29095688753776283</v>
      </c>
      <c r="D2825" s="20">
        <f ca="1"/>
        <v>0.26083318976791775</v>
      </c>
      <c r="E2825" s="20">
        <f ca="1"/>
        <v>-0.77499901239443503</v>
      </c>
      <c r="F2825" s="20">
        <f ca="1"/>
        <v>-0.44873610452113893</v>
      </c>
      <c r="G2825" s="20">
        <f ca="1"/>
        <v>0.5107593554318226</v>
      </c>
      <c r="H2825" s="20">
        <f ca="1"/>
        <v>0.86817347197692818</v>
      </c>
      <c r="I2825" s="164">
        <f t="shared" ca="1" si="692"/>
        <v>22.07049406038189</v>
      </c>
      <c r="J2825" s="164">
        <f t="shared" ca="1" si="693"/>
        <v>16.352430443307266</v>
      </c>
      <c r="K2825" s="164">
        <f t="shared" ca="1" si="694"/>
        <v>0.5012785822832605</v>
      </c>
      <c r="L2825" s="164">
        <f t="shared" ca="1" si="695"/>
        <v>1.0254077652477096</v>
      </c>
      <c r="M2825" s="20">
        <f t="shared" ca="1" si="696"/>
        <v>5.2015612691691189</v>
      </c>
      <c r="N2825" s="20">
        <f t="shared" ca="1" si="697"/>
        <v>2.1893421321645308</v>
      </c>
      <c r="O2825" s="20">
        <f t="shared" ca="1" si="688"/>
        <v>20487586.835459799</v>
      </c>
      <c r="P2825" s="20">
        <f t="shared" ca="1" si="689"/>
        <v>47270285.116948001</v>
      </c>
      <c r="Q2825" s="20">
        <f t="shared" ca="1" si="690"/>
        <v>554605.54223853885</v>
      </c>
      <c r="R2825" s="20">
        <f t="shared" ca="1" si="691"/>
        <v>68312477.494646341</v>
      </c>
      <c r="AD2825">
        <f t="shared" ca="1" si="698"/>
        <v>0.35691603407327382</v>
      </c>
      <c r="AE2825">
        <f t="shared" ca="1" si="699"/>
        <v>0.48403706151250558</v>
      </c>
      <c r="AF2825">
        <f t="shared" ca="1" si="700"/>
        <v>-0.53383107015217823</v>
      </c>
      <c r="AG2825">
        <f t="shared" ca="1" si="701"/>
        <v>-0.2936010670558663</v>
      </c>
      <c r="AH2825">
        <f t="shared" ca="1" si="702"/>
        <v>0.75729029907679912</v>
      </c>
      <c r="AI2825">
        <f t="shared" ca="1" si="703"/>
        <v>0.94416792476900191</v>
      </c>
    </row>
    <row r="2826" spans="1:35">
      <c r="A2826" s="20"/>
      <c r="B2826" s="20"/>
      <c r="C2826" s="20">
        <f ca="1"/>
        <v>2.3657154318498868</v>
      </c>
      <c r="D2826" s="20">
        <f ca="1"/>
        <v>-1.4463597146220999</v>
      </c>
      <c r="E2826" s="20">
        <f ca="1"/>
        <v>1.4594940224943225</v>
      </c>
      <c r="F2826" s="20">
        <f ca="1"/>
        <v>-1.9471596347663516</v>
      </c>
      <c r="G2826" s="20">
        <f ca="1"/>
        <v>1.6643582405982384</v>
      </c>
      <c r="H2826" s="20">
        <f ca="1"/>
        <v>-0.76921796825898958</v>
      </c>
      <c r="I2826" s="164">
        <f t="shared" ca="1" si="692"/>
        <v>24.239208797192717</v>
      </c>
      <c r="J2826" s="164">
        <f t="shared" ca="1" si="693"/>
        <v>16.612282939380343</v>
      </c>
      <c r="K2826" s="164">
        <f t="shared" ca="1" si="694"/>
        <v>0.6794992084628162</v>
      </c>
      <c r="L2826" s="164">
        <f t="shared" ca="1" si="695"/>
        <v>0.90046146813832528</v>
      </c>
      <c r="M2826" s="20">
        <f t="shared" ca="1" si="696"/>
        <v>5.2502647933822431</v>
      </c>
      <c r="N2826" s="20">
        <f t="shared" ca="1" si="697"/>
        <v>1.8851133881447626</v>
      </c>
      <c r="O2826" s="20">
        <f t="shared" ca="1" si="688"/>
        <v>21782656.740903631</v>
      </c>
      <c r="P2826" s="20">
        <f t="shared" ca="1" si="689"/>
        <v>46354680.643398374</v>
      </c>
      <c r="Q2826" s="20">
        <f t="shared" ca="1" si="690"/>
        <v>16596.43046238615</v>
      </c>
      <c r="R2826" s="20">
        <f t="shared" ca="1" si="691"/>
        <v>68153933.814764395</v>
      </c>
      <c r="AD2826">
        <f t="shared" ca="1" si="698"/>
        <v>0.8833031061147365</v>
      </c>
      <c r="AE2826">
        <f t="shared" ca="1" si="699"/>
        <v>0.57123588569810213</v>
      </c>
      <c r="AF2826">
        <f t="shared" ca="1" si="700"/>
        <v>1.0863564405710557</v>
      </c>
      <c r="AG2826">
        <f t="shared" ca="1" si="701"/>
        <v>-0.86153878118943084</v>
      </c>
      <c r="AH2826">
        <f t="shared" ca="1" si="702"/>
        <v>0.81140532598027038</v>
      </c>
      <c r="AI2826">
        <f t="shared" ca="1" si="703"/>
        <v>0.12192807606692557</v>
      </c>
    </row>
    <row r="2827" spans="1:35">
      <c r="A2827" s="20"/>
      <c r="B2827" s="20"/>
      <c r="C2827" s="20">
        <f ca="1"/>
        <v>0.41298801641815136</v>
      </c>
      <c r="D2827" s="20">
        <f ca="1"/>
        <v>1.1890398990138387</v>
      </c>
      <c r="E2827" s="20">
        <f ca="1"/>
        <v>-0.62562754401031162</v>
      </c>
      <c r="F2827" s="20">
        <f ca="1"/>
        <v>-0.79465806573748388</v>
      </c>
      <c r="G2827" s="20">
        <f ca="1"/>
        <v>-1.9024240173176858</v>
      </c>
      <c r="H2827" s="20">
        <f ca="1"/>
        <v>-0.29446956528549845</v>
      </c>
      <c r="I2827" s="164">
        <f t="shared" ca="1" si="692"/>
        <v>26.719571592589958</v>
      </c>
      <c r="J2827" s="164">
        <f t="shared" ca="1" si="693"/>
        <v>19.451840947310018</v>
      </c>
      <c r="K2827" s="164">
        <f t="shared" ca="1" si="694"/>
        <v>0.38602727999127373</v>
      </c>
      <c r="L2827" s="164">
        <f t="shared" ca="1" si="695"/>
        <v>0.71704806405887989</v>
      </c>
      <c r="M2827" s="20">
        <f t="shared" ca="1" si="696"/>
        <v>2.0934942263628984</v>
      </c>
      <c r="N2827" s="20">
        <f t="shared" ca="1" si="697"/>
        <v>1.0440835647354771</v>
      </c>
      <c r="O2827" s="20">
        <f t="shared" ca="1" si="688"/>
        <v>24619584.308089763</v>
      </c>
      <c r="P2827" s="20">
        <f t="shared" ca="1" si="689"/>
        <v>44309437.352325805</v>
      </c>
      <c r="Q2827" s="20">
        <f t="shared" ca="1" si="690"/>
        <v>495665.2401042807</v>
      </c>
      <c r="R2827" s="20">
        <f t="shared" ca="1" si="691"/>
        <v>69424686.900519848</v>
      </c>
      <c r="AD2827">
        <f t="shared" ca="1" si="698"/>
        <v>1.4853329108228048</v>
      </c>
      <c r="AE2827">
        <f t="shared" ca="1" si="699"/>
        <v>1.524107700439604</v>
      </c>
      <c r="AF2827">
        <f t="shared" ca="1" si="700"/>
        <v>-1.5815701818975116</v>
      </c>
      <c r="AG2827">
        <f t="shared" ca="1" si="701"/>
        <v>-1.6952360724596376</v>
      </c>
      <c r="AH2827">
        <f t="shared" ca="1" si="702"/>
        <v>-2.6961175262634458</v>
      </c>
      <c r="AI2827">
        <f t="shared" ca="1" si="703"/>
        <v>-2.1511255007149273</v>
      </c>
    </row>
    <row r="2828" spans="1:35">
      <c r="A2828" s="20"/>
      <c r="B2828" s="20"/>
      <c r="C2828" s="20">
        <f ca="1"/>
        <v>-2.7473156666194267</v>
      </c>
      <c r="D2828" s="20">
        <f ca="1"/>
        <v>1.1727601481099075</v>
      </c>
      <c r="E2828" s="20">
        <f ca="1"/>
        <v>-1.7196831464503564</v>
      </c>
      <c r="F2828" s="20">
        <f ca="1"/>
        <v>1.1762328336830368</v>
      </c>
      <c r="G2828" s="20">
        <f ca="1"/>
        <v>0.53586572396989796</v>
      </c>
      <c r="H2828" s="20">
        <f ca="1"/>
        <v>-0.51014444993028696</v>
      </c>
      <c r="I2828" s="164">
        <f t="shared" ca="1" si="692"/>
        <v>12.725631390729355</v>
      </c>
      <c r="J2828" s="164">
        <f t="shared" ca="1" si="693"/>
        <v>10.467450699120047</v>
      </c>
      <c r="K2828" s="164">
        <f t="shared" ca="1" si="694"/>
        <v>0.40969917087277452</v>
      </c>
      <c r="L2828" s="164">
        <f t="shared" ca="1" si="695"/>
        <v>1.1025399204524586</v>
      </c>
      <c r="M2828" s="20">
        <f t="shared" ca="1" si="696"/>
        <v>4.6053420249164612</v>
      </c>
      <c r="N2828" s="20">
        <f t="shared" ca="1" si="697"/>
        <v>1.8174413618069223</v>
      </c>
      <c r="O2828" s="20">
        <f t="shared" ca="1" si="688"/>
        <v>12366044.92064354</v>
      </c>
      <c r="P2828" s="20">
        <f t="shared" ca="1" si="689"/>
        <v>39852019.069516249</v>
      </c>
      <c r="Q2828" s="20">
        <f t="shared" ca="1" si="690"/>
        <v>288689.13976304908</v>
      </c>
      <c r="R2828" s="20">
        <f t="shared" ca="1" si="691"/>
        <v>52506753.129922837</v>
      </c>
      <c r="AD2828">
        <f t="shared" ca="1" si="698"/>
        <v>-1.9112545168132637</v>
      </c>
      <c r="AE2828">
        <f t="shared" ca="1" si="699"/>
        <v>-1.4907883559999842</v>
      </c>
      <c r="AF2828">
        <f t="shared" ca="1" si="700"/>
        <v>-1.3663711738838684</v>
      </c>
      <c r="AG2828">
        <f t="shared" ca="1" si="701"/>
        <v>5.6999638420265814E-2</v>
      </c>
      <c r="AH2828">
        <f t="shared" ca="1" si="702"/>
        <v>9.4824472129401982E-2</v>
      </c>
      <c r="AI2828">
        <f t="shared" ca="1" si="703"/>
        <v>-6.0969292413723508E-2</v>
      </c>
    </row>
    <row r="2829" spans="1:35">
      <c r="A2829" s="20"/>
      <c r="B2829" s="20"/>
      <c r="C2829" s="20">
        <f ca="1"/>
        <v>0.69482312903434185</v>
      </c>
      <c r="D2829" s="20">
        <f ca="1"/>
        <v>0.64946865187627678</v>
      </c>
      <c r="E2829" s="20">
        <f ca="1"/>
        <v>-0.35459124342367676</v>
      </c>
      <c r="F2829" s="20">
        <f ca="1"/>
        <v>0.87214180523477702</v>
      </c>
      <c r="G2829" s="20">
        <f ca="1"/>
        <v>1.02002879502448</v>
      </c>
      <c r="H2829" s="20">
        <f ca="1"/>
        <v>0.68536827738853245</v>
      </c>
      <c r="I2829" s="164">
        <f t="shared" ca="1" si="692"/>
        <v>25.732020089691574</v>
      </c>
      <c r="J2829" s="164">
        <f t="shared" ca="1" si="693"/>
        <v>18.785468609304271</v>
      </c>
      <c r="K2829" s="164">
        <f t="shared" ca="1" si="694"/>
        <v>0.64569023554764116</v>
      </c>
      <c r="L2829" s="164">
        <f t="shared" ca="1" si="695"/>
        <v>1.3929307332662477</v>
      </c>
      <c r="M2829" s="20">
        <f t="shared" ca="1" si="696"/>
        <v>5.9635129500291839</v>
      </c>
      <c r="N2829" s="20">
        <f t="shared" ca="1" si="697"/>
        <v>2.5286766511256178</v>
      </c>
      <c r="O2829" s="20">
        <f t="shared" ca="1" si="688"/>
        <v>23737604.611070022</v>
      </c>
      <c r="P2829" s="20">
        <f t="shared" ca="1" si="689"/>
        <v>59975859.311352961</v>
      </c>
      <c r="Q2829" s="20">
        <f t="shared" ca="1" si="690"/>
        <v>667032.28531822469</v>
      </c>
      <c r="R2829" s="20">
        <f t="shared" ca="1" si="691"/>
        <v>84380496.207741201</v>
      </c>
      <c r="AD2829">
        <f t="shared" ca="1" si="698"/>
        <v>1.2456359440998956</v>
      </c>
      <c r="AE2829">
        <f t="shared" ca="1" si="699"/>
        <v>1.3004928219141849</v>
      </c>
      <c r="AF2829">
        <f t="shared" ca="1" si="700"/>
        <v>0.77900214134219181</v>
      </c>
      <c r="AG2829">
        <f t="shared" ca="1" si="701"/>
        <v>1.3769578784829437</v>
      </c>
      <c r="AH2829">
        <f t="shared" ca="1" si="702"/>
        <v>1.6039032778102043</v>
      </c>
      <c r="AI2829">
        <f t="shared" ca="1" si="703"/>
        <v>1.861288246285453</v>
      </c>
    </row>
    <row r="2830" spans="1:35">
      <c r="A2830" s="20"/>
      <c r="B2830" s="20"/>
      <c r="C2830" s="20">
        <f ca="1"/>
        <v>-0.76012199099011413</v>
      </c>
      <c r="D2830" s="20">
        <f ca="1"/>
        <v>0.67602388107367017</v>
      </c>
      <c r="E2830" s="20">
        <f ca="1"/>
        <v>-0.17501583024737988</v>
      </c>
      <c r="F2830" s="20">
        <f ca="1"/>
        <v>0.65474947992540078</v>
      </c>
      <c r="G2830" s="20">
        <f ca="1"/>
        <v>-0.24492654919344947</v>
      </c>
      <c r="H2830" s="20">
        <f ca="1"/>
        <v>1.0207641340159872</v>
      </c>
      <c r="I2830" s="164">
        <f t="shared" ca="1" si="692"/>
        <v>20.447778100653281</v>
      </c>
      <c r="J2830" s="164">
        <f t="shared" ca="1" si="693"/>
        <v>15.271988708625805</v>
      </c>
      <c r="K2830" s="164">
        <f t="shared" ca="1" si="694"/>
        <v>0.59029507145065063</v>
      </c>
      <c r="L2830" s="164">
        <f t="shared" ca="1" si="695"/>
        <v>1.2791688146930436</v>
      </c>
      <c r="M2830" s="20">
        <f t="shared" ca="1" si="696"/>
        <v>5.194158559810135</v>
      </c>
      <c r="N2830" s="20">
        <f t="shared" ca="1" si="697"/>
        <v>2.2368490565221397</v>
      </c>
      <c r="O2830" s="20">
        <f t="shared" ca="1" si="688"/>
        <v>19046087.447550211</v>
      </c>
      <c r="P2830" s="20">
        <f t="shared" ca="1" si="689"/>
        <v>51903856.16799508</v>
      </c>
      <c r="Q2830" s="20">
        <f t="shared" ca="1" si="690"/>
        <v>638497.46462723997</v>
      </c>
      <c r="R2830" s="20">
        <f t="shared" ca="1" si="691"/>
        <v>71588441.080172524</v>
      </c>
      <c r="AD2830">
        <f t="shared" ca="1" si="698"/>
        <v>-3.6947062948233508E-2</v>
      </c>
      <c r="AE2830">
        <f t="shared" ca="1" si="699"/>
        <v>0.12147272101537067</v>
      </c>
      <c r="AF2830">
        <f t="shared" ca="1" si="700"/>
        <v>0.27540974046045991</v>
      </c>
      <c r="AG2830">
        <f t="shared" ca="1" si="701"/>
        <v>0.85985824860474303</v>
      </c>
      <c r="AH2830">
        <f t="shared" ca="1" si="702"/>
        <v>0.74906506645570559</v>
      </c>
      <c r="AI2830">
        <f t="shared" ca="1" si="703"/>
        <v>1.0725650176274042</v>
      </c>
    </row>
    <row r="2831" spans="1:35">
      <c r="A2831" s="20"/>
      <c r="B2831" s="20"/>
      <c r="C2831" s="20">
        <f ca="1"/>
        <v>1.1304947937689267</v>
      </c>
      <c r="D2831" s="20">
        <f ca="1"/>
        <v>-0.31833306233317826</v>
      </c>
      <c r="E2831" s="20">
        <f ca="1"/>
        <v>-0.11252533888988951</v>
      </c>
      <c r="F2831" s="20">
        <f ca="1"/>
        <v>-0.47103245962252677</v>
      </c>
      <c r="G2831" s="20">
        <f ca="1"/>
        <v>-0.28985289426221694</v>
      </c>
      <c r="H2831" s="20">
        <f ca="1"/>
        <v>-2.7324735088476002</v>
      </c>
      <c r="I2831" s="164">
        <f t="shared" ca="1" si="692"/>
        <v>23.370183372011549</v>
      </c>
      <c r="J2831" s="164">
        <f t="shared" ca="1" si="693"/>
        <v>16.118549099270933</v>
      </c>
      <c r="K2831" s="164">
        <f t="shared" ca="1" si="694"/>
        <v>0.45056456993199123</v>
      </c>
      <c r="L2831" s="164">
        <f t="shared" ca="1" si="695"/>
        <v>0.73577633358251271</v>
      </c>
      <c r="M2831" s="20">
        <f t="shared" ca="1" si="696"/>
        <v>2.041707679311124</v>
      </c>
      <c r="N2831" s="20">
        <f t="shared" ca="1" si="697"/>
        <v>0.67220277753172075</v>
      </c>
      <c r="O2831" s="20">
        <f t="shared" ca="1" si="688"/>
        <v>21055944.921298452</v>
      </c>
      <c r="P2831" s="20">
        <f t="shared" ca="1" si="689"/>
        <v>41430888.020500131</v>
      </c>
      <c r="Q2831" s="20">
        <f t="shared" ca="1" si="690"/>
        <v>-95476.410977843785</v>
      </c>
      <c r="R2831" s="20">
        <f t="shared" ca="1" si="691"/>
        <v>62391356.530820742</v>
      </c>
      <c r="AD2831">
        <f t="shared" ca="1" si="698"/>
        <v>0.67237460485717171</v>
      </c>
      <c r="AE2831">
        <f t="shared" ca="1" si="699"/>
        <v>0.40555338901709137</v>
      </c>
      <c r="AF2831">
        <f t="shared" ca="1" si="700"/>
        <v>-0.9948675460728077</v>
      </c>
      <c r="AG2831">
        <f t="shared" ca="1" si="701"/>
        <v>-1.6101075746249429</v>
      </c>
      <c r="AH2831">
        <f t="shared" ca="1" si="702"/>
        <v>-2.7536581340987505</v>
      </c>
      <c r="AI2831">
        <f t="shared" ca="1" si="703"/>
        <v>-3.1562087093737281</v>
      </c>
    </row>
    <row r="2832" spans="1:35">
      <c r="A2832" s="20"/>
      <c r="B2832" s="20"/>
      <c r="C2832" s="20">
        <f ca="1"/>
        <v>2.1688207992829391</v>
      </c>
      <c r="D2832" s="20">
        <f ca="1"/>
        <v>-0.84473510794937257</v>
      </c>
      <c r="E2832" s="20">
        <f ca="1"/>
        <v>-0.6723198902232006</v>
      </c>
      <c r="F2832" s="20">
        <f ca="1"/>
        <v>-0.57934443434732352</v>
      </c>
      <c r="G2832" s="20">
        <f ca="1"/>
        <v>-0.80498119172912674</v>
      </c>
      <c r="H2832" s="20">
        <f ca="1"/>
        <v>-0.10012483329236817</v>
      </c>
      <c r="I2832" s="164">
        <f t="shared" ca="1" si="692"/>
        <v>26.060106848994572</v>
      </c>
      <c r="J2832" s="164">
        <f t="shared" ca="1" si="693"/>
        <v>18.012898111229962</v>
      </c>
      <c r="K2832" s="164">
        <f t="shared" ca="1" si="694"/>
        <v>0.44692911638995908</v>
      </c>
      <c r="L2832" s="164">
        <f t="shared" ca="1" si="695"/>
        <v>0.86507126393196765</v>
      </c>
      <c r="M2832" s="20">
        <f t="shared" ca="1" si="696"/>
        <v>3.1980424927014521</v>
      </c>
      <c r="N2832" s="20">
        <f t="shared" ca="1" si="697"/>
        <v>1.4256147985935601</v>
      </c>
      <c r="O2832" s="20">
        <f t="shared" ca="1" si="688"/>
        <v>23500576.990114138</v>
      </c>
      <c r="P2832" s="20">
        <f t="shared" ca="1" si="689"/>
        <v>47298563.197470136</v>
      </c>
      <c r="Q2832" s="20">
        <f t="shared" ca="1" si="690"/>
        <v>474002.06002098368</v>
      </c>
      <c r="R2832" s="20">
        <f t="shared" ca="1" si="691"/>
        <v>71273142.247605264</v>
      </c>
      <c r="AD2832">
        <f t="shared" ca="1" si="698"/>
        <v>1.3252686526685855</v>
      </c>
      <c r="AE2832">
        <f t="shared" ca="1" si="699"/>
        <v>1.0412409769228061</v>
      </c>
      <c r="AF2832">
        <f t="shared" ca="1" si="700"/>
        <v>-1.0279171237276452</v>
      </c>
      <c r="AG2832">
        <f t="shared" ca="1" si="701"/>
        <v>-1.0224033457637838</v>
      </c>
      <c r="AH2832">
        <f t="shared" ca="1" si="702"/>
        <v>-1.4688416747761639</v>
      </c>
      <c r="AI2832">
        <f t="shared" ca="1" si="703"/>
        <v>-1.1199600038011894</v>
      </c>
    </row>
    <row r="2833" spans="1:35">
      <c r="A2833" s="20"/>
      <c r="B2833" s="20"/>
      <c r="C2833" s="20">
        <f ca="1"/>
        <v>-0.13903280508870261</v>
      </c>
      <c r="D2833" s="20">
        <f ca="1"/>
        <v>2.3660496582320278E-2</v>
      </c>
      <c r="E2833" s="20">
        <f ca="1"/>
        <v>1.6807672917592713</v>
      </c>
      <c r="F2833" s="20">
        <f ca="1"/>
        <v>-4.9384683301985963E-2</v>
      </c>
      <c r="G2833" s="20">
        <f ca="1"/>
        <v>-0.22877376624313289</v>
      </c>
      <c r="H2833" s="20">
        <f ca="1"/>
        <v>-0.8250948557176212</v>
      </c>
      <c r="I2833" s="164">
        <f t="shared" ca="1" si="692"/>
        <v>21.057570912562941</v>
      </c>
      <c r="J2833" s="164">
        <f t="shared" ca="1" si="693"/>
        <v>14.889341655866057</v>
      </c>
      <c r="K2833" s="164">
        <f t="shared" ca="1" si="694"/>
        <v>0.70863657015775738</v>
      </c>
      <c r="L2833" s="164">
        <f t="shared" ca="1" si="695"/>
        <v>1.1735138996423395</v>
      </c>
      <c r="M2833" s="20">
        <f t="shared" ca="1" si="696"/>
        <v>4.2475913767889057</v>
      </c>
      <c r="N2833" s="20">
        <f t="shared" ca="1" si="697"/>
        <v>1.6134632414149563</v>
      </c>
      <c r="O2833" s="20">
        <f t="shared" ca="1" si="688"/>
        <v>19167216.33080329</v>
      </c>
      <c r="P2833" s="20">
        <f t="shared" ca="1" si="689"/>
        <v>49908992.503004</v>
      </c>
      <c r="Q2833" s="20">
        <f t="shared" ca="1" si="690"/>
        <v>161205.37966001831</v>
      </c>
      <c r="R2833" s="20">
        <f t="shared" ca="1" si="691"/>
        <v>69237414.213467315</v>
      </c>
      <c r="AD2833">
        <f t="shared" ca="1" si="698"/>
        <v>0.11106090110750996</v>
      </c>
      <c r="AE2833">
        <f t="shared" ca="1" si="699"/>
        <v>-6.9323302462896974E-3</v>
      </c>
      <c r="AF2833">
        <f t="shared" ca="1" si="700"/>
        <v>1.3512415468887031</v>
      </c>
      <c r="AG2833">
        <f t="shared" ca="1" si="701"/>
        <v>0.37960863473790707</v>
      </c>
      <c r="AH2833">
        <f t="shared" ca="1" si="702"/>
        <v>-0.30267624801232657</v>
      </c>
      <c r="AI2833">
        <f t="shared" ca="1" si="703"/>
        <v>-0.61226150968930715</v>
      </c>
    </row>
    <row r="2834" spans="1:35">
      <c r="A2834" s="20"/>
      <c r="B2834" s="20"/>
      <c r="C2834" s="20">
        <f ca="1"/>
        <v>0.28229749535207566</v>
      </c>
      <c r="D2834" s="20">
        <f ca="1"/>
        <v>-1.393428026180723</v>
      </c>
      <c r="E2834" s="20">
        <f ca="1"/>
        <v>2.0874883260970827</v>
      </c>
      <c r="F2834" s="20">
        <f ca="1"/>
        <v>-0.45364595509860084</v>
      </c>
      <c r="G2834" s="20">
        <f ca="1"/>
        <v>1.1966436145563157</v>
      </c>
      <c r="H2834" s="20">
        <f ca="1"/>
        <v>-0.81161397630092147</v>
      </c>
      <c r="I2834" s="164">
        <f t="shared" ca="1" si="692"/>
        <v>17.039190563484613</v>
      </c>
      <c r="J2834" s="164">
        <f t="shared" ca="1" si="693"/>
        <v>11.649023774876385</v>
      </c>
      <c r="K2834" s="164">
        <f t="shared" ca="1" si="694"/>
        <v>0.77775478353772021</v>
      </c>
      <c r="L2834" s="164">
        <f t="shared" ca="1" si="695"/>
        <v>1.2182608910049804</v>
      </c>
      <c r="M2834" s="20">
        <f t="shared" ca="1" si="696"/>
        <v>5.5849890916044247</v>
      </c>
      <c r="N2834" s="20">
        <f t="shared" ca="1" si="697"/>
        <v>1.9735280741820425</v>
      </c>
      <c r="O2834" s="20">
        <f t="shared" ca="1" si="688"/>
        <v>15296406.619146077</v>
      </c>
      <c r="P2834" s="20">
        <f t="shared" ca="1" si="689"/>
        <v>47004340.341553554</v>
      </c>
      <c r="Q2834" s="20">
        <f t="shared" ca="1" si="690"/>
        <v>-35477.186395230201</v>
      </c>
      <c r="R2834" s="20">
        <f t="shared" ca="1" si="691"/>
        <v>62265269.774304405</v>
      </c>
      <c r="AD2834">
        <f t="shared" ca="1" si="698"/>
        <v>-0.8642741350765506</v>
      </c>
      <c r="AE2834">
        <f t="shared" ca="1" si="699"/>
        <v>-1.0942873238669848</v>
      </c>
      <c r="AF2834">
        <f t="shared" ca="1" si="700"/>
        <v>1.9795889412520016</v>
      </c>
      <c r="AG2834">
        <f t="shared" ca="1" si="701"/>
        <v>0.58300405002263811</v>
      </c>
      <c r="AH2834">
        <f t="shared" ca="1" si="702"/>
        <v>1.1833212128938055</v>
      </c>
      <c r="AI2834">
        <f t="shared" ca="1" si="703"/>
        <v>0.36088668697849291</v>
      </c>
    </row>
    <row r="2835" spans="1:35">
      <c r="A2835" s="20"/>
      <c r="B2835" s="20"/>
      <c r="C2835" s="20">
        <f ca="1"/>
        <v>0.14656838572527087</v>
      </c>
      <c r="D2835" s="20">
        <f ca="1"/>
        <v>-0.65148927670524603</v>
      </c>
      <c r="E2835" s="20">
        <f ca="1"/>
        <v>-0.38304987809200441</v>
      </c>
      <c r="F2835" s="20">
        <f ca="1"/>
        <v>0.5138799773995808</v>
      </c>
      <c r="G2835" s="20">
        <f ca="1"/>
        <v>-1.5308595769753566</v>
      </c>
      <c r="H2835" s="20">
        <f ca="1"/>
        <v>0.36003600012445303</v>
      </c>
      <c r="I2835" s="164">
        <f t="shared" ca="1" si="692"/>
        <v>19.468014798932316</v>
      </c>
      <c r="J2835" s="164">
        <f t="shared" ca="1" si="693"/>
        <v>13.65946642390108</v>
      </c>
      <c r="K2835" s="164">
        <f t="shared" ca="1" si="694"/>
        <v>0.49234280477743703</v>
      </c>
      <c r="L2835" s="164">
        <f t="shared" ca="1" si="695"/>
        <v>1.087622666810564</v>
      </c>
      <c r="M2835" s="20">
        <f t="shared" ca="1" si="696"/>
        <v>3.435665045847152</v>
      </c>
      <c r="N2835" s="20">
        <f t="shared" ca="1" si="697"/>
        <v>1.539307420090793</v>
      </c>
      <c r="O2835" s="20">
        <f t="shared" ca="1" si="688"/>
        <v>17663712.274294253</v>
      </c>
      <c r="P2835" s="20">
        <f t="shared" ca="1" si="689"/>
        <v>46207884.336838521</v>
      </c>
      <c r="Q2835" s="20">
        <f t="shared" ca="1" si="690"/>
        <v>522224.43065938976</v>
      </c>
      <c r="R2835" s="20">
        <f t="shared" ca="1" si="691"/>
        <v>64393821.041792162</v>
      </c>
      <c r="AD2835">
        <f t="shared" ca="1" si="698"/>
        <v>-0.27475368957953483</v>
      </c>
      <c r="AE2835">
        <f t="shared" ca="1" si="699"/>
        <v>-0.41964213963051056</v>
      </c>
      <c r="AF2835">
        <f t="shared" ca="1" si="700"/>
        <v>-0.61506541111420943</v>
      </c>
      <c r="AG2835">
        <f t="shared" ca="1" si="701"/>
        <v>-1.0806059951982361E-2</v>
      </c>
      <c r="AH2835">
        <f t="shared" ca="1" si="702"/>
        <v>-1.2048166157253863</v>
      </c>
      <c r="AI2835">
        <f t="shared" ca="1" si="703"/>
        <v>-0.81268264840326221</v>
      </c>
    </row>
    <row r="2836" spans="1:35">
      <c r="A2836" s="20"/>
      <c r="B2836" s="20"/>
      <c r="C2836" s="20">
        <f ca="1"/>
        <v>0.30079630375404248</v>
      </c>
      <c r="D2836" s="20">
        <f ca="1"/>
        <v>-0.33278165615901323</v>
      </c>
      <c r="E2836" s="20">
        <f ca="1"/>
        <v>-0.12357043852349603</v>
      </c>
      <c r="F2836" s="20">
        <f ca="1"/>
        <v>0.97777447907146786</v>
      </c>
      <c r="G2836" s="20">
        <f ca="1"/>
        <v>-4.5268344398536969E-2</v>
      </c>
      <c r="H2836" s="20">
        <f ca="1"/>
        <v>0.10608586882413136</v>
      </c>
      <c r="I2836" s="164">
        <f t="shared" ca="1" si="692"/>
        <v>20.972307191668929</v>
      </c>
      <c r="J2836" s="164">
        <f t="shared" ca="1" si="693"/>
        <v>14.872269330241103</v>
      </c>
      <c r="K2836" s="164">
        <f t="shared" ca="1" si="694"/>
        <v>0.60266191903885868</v>
      </c>
      <c r="L2836" s="164">
        <f t="shared" ca="1" si="695"/>
        <v>1.3008224033491984</v>
      </c>
      <c r="M2836" s="20">
        <f t="shared" ca="1" si="696"/>
        <v>4.768618243998378</v>
      </c>
      <c r="N2836" s="20">
        <f t="shared" ca="1" si="697"/>
        <v>1.9923845092036818</v>
      </c>
      <c r="O2836" s="20">
        <f t="shared" ca="1" si="688"/>
        <v>19112644.09895635</v>
      </c>
      <c r="P2836" s="20">
        <f t="shared" ca="1" si="689"/>
        <v>52960368.482572928</v>
      </c>
      <c r="Q2836" s="20">
        <f t="shared" ca="1" si="690"/>
        <v>483787.57526292029</v>
      </c>
      <c r="R2836" s="20">
        <f t="shared" ca="1" si="691"/>
        <v>72556800.156792194</v>
      </c>
      <c r="AD2836">
        <f t="shared" ca="1" si="698"/>
        <v>9.036582322061322E-2</v>
      </c>
      <c r="AE2836">
        <f t="shared" ca="1" si="699"/>
        <v>-1.2661298576811203E-2</v>
      </c>
      <c r="AF2836">
        <f t="shared" ca="1" si="700"/>
        <v>0.38783562762598783</v>
      </c>
      <c r="AG2836">
        <f t="shared" ca="1" si="701"/>
        <v>0.95828365158726492</v>
      </c>
      <c r="AH2836">
        <f t="shared" ca="1" si="702"/>
        <v>0.27624249333153128</v>
      </c>
      <c r="AI2836">
        <f t="shared" ca="1" si="703"/>
        <v>0.41185002487481576</v>
      </c>
    </row>
    <row r="2837" spans="1:35">
      <c r="A2837" s="20"/>
      <c r="B2837" s="20"/>
      <c r="C2837" s="20">
        <f ca="1"/>
        <v>-0.50710077088783168</v>
      </c>
      <c r="D2837" s="20">
        <f ca="1"/>
        <v>-0.38142468989793588</v>
      </c>
      <c r="E2837" s="20">
        <f ca="1"/>
        <v>-0.98997497440304461</v>
      </c>
      <c r="F2837" s="20">
        <f ca="1"/>
        <v>1.7693825360498312E-2</v>
      </c>
      <c r="G2837" s="20">
        <f ca="1"/>
        <v>0.44739197347741877</v>
      </c>
      <c r="H2837" s="20">
        <f ca="1"/>
        <v>0.28780431829666053</v>
      </c>
      <c r="I2837" s="164">
        <f t="shared" ca="1" si="692"/>
        <v>16.366869592164448</v>
      </c>
      <c r="J2837" s="164">
        <f t="shared" ca="1" si="693"/>
        <v>12.140038276993863</v>
      </c>
      <c r="K2837" s="164">
        <f t="shared" ca="1" si="694"/>
        <v>0.46465228863400482</v>
      </c>
      <c r="L2837" s="164">
        <f t="shared" ca="1" si="695"/>
        <v>1.024498156106181</v>
      </c>
      <c r="M2837" s="20">
        <f t="shared" ca="1" si="696"/>
        <v>4.8856102816389599</v>
      </c>
      <c r="N2837" s="20">
        <f t="shared" ca="1" si="697"/>
        <v>1.966467545152504</v>
      </c>
      <c r="O2837" s="20">
        <f t="shared" ca="1" si="688"/>
        <v>15199722.224846708</v>
      </c>
      <c r="P2837" s="20">
        <f t="shared" ca="1" si="689"/>
        <v>41560335.546297133</v>
      </c>
      <c r="Q2837" s="20">
        <f t="shared" ca="1" si="690"/>
        <v>370539.63038115285</v>
      </c>
      <c r="R2837" s="20">
        <f t="shared" ca="1" si="691"/>
        <v>57130597.401524991</v>
      </c>
      <c r="AD2837">
        <f t="shared" ca="1" si="698"/>
        <v>-1.0274588368532895</v>
      </c>
      <c r="AE2837">
        <f t="shared" ca="1" si="699"/>
        <v>-0.9295173567134688</v>
      </c>
      <c r="AF2837">
        <f t="shared" ca="1" si="700"/>
        <v>-0.86679737605450224</v>
      </c>
      <c r="AG2837">
        <f t="shared" ca="1" si="701"/>
        <v>-0.2977356540628141</v>
      </c>
      <c r="AH2837">
        <f t="shared" ca="1" si="702"/>
        <v>0.40623364626551106</v>
      </c>
      <c r="AI2837">
        <f t="shared" ca="1" si="703"/>
        <v>0.34180417608784858</v>
      </c>
    </row>
    <row r="2838" spans="1:35">
      <c r="A2838" s="20"/>
      <c r="B2838" s="20"/>
      <c r="C2838" s="20">
        <f ca="1"/>
        <v>-0.28402574514063988</v>
      </c>
      <c r="D2838" s="20">
        <f ca="1"/>
        <v>-1.6511439636267833</v>
      </c>
      <c r="E2838" s="20">
        <f ca="1"/>
        <v>0.22946408779412344</v>
      </c>
      <c r="F2838" s="20">
        <f ca="1"/>
        <v>-0.84072547019121902</v>
      </c>
      <c r="G2838" s="20">
        <f ca="1"/>
        <v>-0.25895252095298943</v>
      </c>
      <c r="H2838" s="20">
        <f ca="1"/>
        <v>0.78208564511999557</v>
      </c>
      <c r="I2838" s="164">
        <f t="shared" ca="1" si="692"/>
        <v>13.370600106957788</v>
      </c>
      <c r="J2838" s="164">
        <f t="shared" ca="1" si="693"/>
        <v>9.4425915908969014</v>
      </c>
      <c r="K2838" s="164">
        <f t="shared" ca="1" si="694"/>
        <v>0.52768982358623118</v>
      </c>
      <c r="L2838" s="164">
        <f t="shared" ca="1" si="695"/>
        <v>0.95760296660995914</v>
      </c>
      <c r="M2838" s="20">
        <f t="shared" ca="1" si="696"/>
        <v>4.7951935017580887</v>
      </c>
      <c r="N2838" s="20">
        <f t="shared" ca="1" si="697"/>
        <v>1.8831729980856768</v>
      </c>
      <c r="O2838" s="20">
        <f t="shared" ca="1" si="688"/>
        <v>12163462.670756482</v>
      </c>
      <c r="P2838" s="20">
        <f t="shared" ca="1" si="689"/>
        <v>36924471.486569703</v>
      </c>
      <c r="Q2838" s="20">
        <f t="shared" ca="1" si="690"/>
        <v>285222.33469936455</v>
      </c>
      <c r="R2838" s="20">
        <f t="shared" ca="1" si="691"/>
        <v>49373156.492025547</v>
      </c>
      <c r="AD2838">
        <f t="shared" ca="1" si="698"/>
        <v>-1.7547087119034497</v>
      </c>
      <c r="AE2838">
        <f t="shared" ca="1" si="699"/>
        <v>-1.8347008084238585</v>
      </c>
      <c r="AF2838">
        <f t="shared" ca="1" si="700"/>
        <v>-0.2937288764888078</v>
      </c>
      <c r="AG2838">
        <f t="shared" ca="1" si="701"/>
        <v>-0.601804697227459</v>
      </c>
      <c r="AH2838">
        <f t="shared" ca="1" si="702"/>
        <v>0.30577055750898768</v>
      </c>
      <c r="AI2838">
        <f t="shared" ca="1" si="703"/>
        <v>0.11668377860993695</v>
      </c>
    </row>
    <row r="2839" spans="1:35">
      <c r="A2839" s="20"/>
      <c r="B2839" s="20"/>
      <c r="C2839" s="20">
        <f ca="1"/>
        <v>0.43482591559141398</v>
      </c>
      <c r="D2839" s="20">
        <f ca="1"/>
        <v>-0.32164159138709947</v>
      </c>
      <c r="E2839" s="20">
        <f ca="1"/>
        <v>-6.3865122803495392E-2</v>
      </c>
      <c r="F2839" s="20">
        <f ca="1"/>
        <v>-1.5126492135888014</v>
      </c>
      <c r="G2839" s="20">
        <f ca="1"/>
        <v>0.64571103813453978</v>
      </c>
      <c r="H2839" s="20">
        <f ca="1"/>
        <v>-1.6878610864465873</v>
      </c>
      <c r="I2839" s="164">
        <f t="shared" ca="1" si="692"/>
        <v>19.922423297962688</v>
      </c>
      <c r="J2839" s="164">
        <f t="shared" ca="1" si="693"/>
        <v>14.274101075419313</v>
      </c>
      <c r="K2839" s="164">
        <f t="shared" ca="1" si="694"/>
        <v>0.45185939493713034</v>
      </c>
      <c r="L2839" s="164">
        <f t="shared" ca="1" si="695"/>
        <v>0.65030527504941227</v>
      </c>
      <c r="M2839" s="20">
        <f t="shared" ca="1" si="696"/>
        <v>3.4326866899366575</v>
      </c>
      <c r="N2839" s="20">
        <f t="shared" ca="1" si="697"/>
        <v>1.1729857983892391</v>
      </c>
      <c r="O2839" s="20">
        <f t="shared" ca="1" si="688"/>
        <v>18233795.569971554</v>
      </c>
      <c r="P2839" s="20">
        <f t="shared" ca="1" si="689"/>
        <v>35887167.532085061</v>
      </c>
      <c r="Q2839" s="20">
        <f t="shared" ca="1" si="690"/>
        <v>-88777.19691654091</v>
      </c>
      <c r="R2839" s="20">
        <f t="shared" ca="1" si="691"/>
        <v>54032185.905140072</v>
      </c>
      <c r="AD2839">
        <f t="shared" ca="1" si="698"/>
        <v>-0.16446036457216331</v>
      </c>
      <c r="AE2839">
        <f t="shared" ca="1" si="699"/>
        <v>-0.21338890086600223</v>
      </c>
      <c r="AF2839">
        <f t="shared" ca="1" si="700"/>
        <v>-0.98309640966245193</v>
      </c>
      <c r="AG2839">
        <f t="shared" ca="1" si="701"/>
        <v>-1.9986123861390355</v>
      </c>
      <c r="AH2839">
        <f t="shared" ca="1" si="702"/>
        <v>-1.2081259000703803</v>
      </c>
      <c r="AI2839">
        <f t="shared" ca="1" si="703"/>
        <v>-1.8027410854344892</v>
      </c>
    </row>
    <row r="2840" spans="1:35">
      <c r="A2840" s="20"/>
      <c r="B2840" s="20"/>
      <c r="C2840" s="20">
        <f ca="1"/>
        <v>0.71324583904686767</v>
      </c>
      <c r="D2840" s="20">
        <f ca="1"/>
        <v>1.2481170506023436</v>
      </c>
      <c r="E2840" s="20">
        <f ca="1"/>
        <v>0.29337832554745541</v>
      </c>
      <c r="F2840" s="20">
        <f ca="1"/>
        <v>-0.34250600071804627</v>
      </c>
      <c r="G2840" s="20">
        <f ca="1"/>
        <v>1.7767528107748372</v>
      </c>
      <c r="H2840" s="20">
        <f ca="1"/>
        <v>0.39801698192680973</v>
      </c>
      <c r="I2840" s="164">
        <f t="shared" ca="1" si="692"/>
        <v>27.556755553636769</v>
      </c>
      <c r="J2840" s="164">
        <f t="shared" ca="1" si="693"/>
        <v>20.432580389833575</v>
      </c>
      <c r="K2840" s="164">
        <f t="shared" ca="1" si="694"/>
        <v>0.67828207988944522</v>
      </c>
      <c r="L2840" s="164">
        <f t="shared" ca="1" si="695"/>
        <v>1.2286321715886053</v>
      </c>
      <c r="M2840" s="20">
        <f t="shared" ca="1" si="696"/>
        <v>6.2852299162469087</v>
      </c>
      <c r="N2840" s="20">
        <f t="shared" ca="1" si="697"/>
        <v>2.5490071012037943</v>
      </c>
      <c r="O2840" s="20">
        <f t="shared" ca="1" si="688"/>
        <v>25589019.231894713</v>
      </c>
      <c r="P2840" s="20">
        <f t="shared" ca="1" si="689"/>
        <v>57747754.863162838</v>
      </c>
      <c r="Q2840" s="20">
        <f t="shared" ca="1" si="690"/>
        <v>508838.62751954066</v>
      </c>
      <c r="R2840" s="20">
        <f t="shared" ca="1" si="691"/>
        <v>83845612.722577095</v>
      </c>
      <c r="AD2840">
        <f t="shared" ca="1" si="698"/>
        <v>1.6885329013681472</v>
      </c>
      <c r="AE2840">
        <f t="shared" ca="1" si="699"/>
        <v>1.8532148959173067</v>
      </c>
      <c r="AF2840">
        <f t="shared" ca="1" si="700"/>
        <v>1.0752916353585922</v>
      </c>
      <c r="AG2840">
        <f t="shared" ca="1" si="701"/>
        <v>0.63014623449366047</v>
      </c>
      <c r="AH2840">
        <f t="shared" ca="1" si="702"/>
        <v>1.9613665736076766</v>
      </c>
      <c r="AI2840">
        <f t="shared" ca="1" si="703"/>
        <v>1.9162354086589026</v>
      </c>
    </row>
    <row r="2841" spans="1:35">
      <c r="A2841" s="20"/>
      <c r="B2841" s="20"/>
      <c r="C2841" s="20">
        <f ca="1"/>
        <v>0.16857739739507313</v>
      </c>
      <c r="D2841" s="20">
        <f ca="1"/>
        <v>1.1063124706030116</v>
      </c>
      <c r="E2841" s="20">
        <f ca="1"/>
        <v>-0.31096145870322173</v>
      </c>
      <c r="F2841" s="20">
        <f ca="1"/>
        <v>3.2703982268579609E-2</v>
      </c>
      <c r="G2841" s="20">
        <f ca="1"/>
        <v>-8.9088276460515869E-2</v>
      </c>
      <c r="H2841" s="20">
        <f ca="1"/>
        <v>-0.48146542639885448</v>
      </c>
      <c r="I2841" s="164">
        <f t="shared" ca="1" si="692"/>
        <v>25.155567869543304</v>
      </c>
      <c r="J2841" s="164">
        <f t="shared" ca="1" si="693"/>
        <v>18.440939577000776</v>
      </c>
      <c r="K2841" s="164">
        <f t="shared" ca="1" si="694"/>
        <v>0.52587372493137097</v>
      </c>
      <c r="L2841" s="164">
        <f t="shared" ca="1" si="695"/>
        <v>1.0306184717915647</v>
      </c>
      <c r="M2841" s="20">
        <f t="shared" ca="1" si="696"/>
        <v>3.9390866329566698</v>
      </c>
      <c r="N2841" s="20">
        <f t="shared" ca="1" si="697"/>
        <v>1.6556161601099333</v>
      </c>
      <c r="O2841" s="20">
        <f t="shared" ca="1" si="688"/>
        <v>23246477.543481328</v>
      </c>
      <c r="P2841" s="20">
        <f t="shared" ca="1" si="689"/>
        <v>50475031.087825745</v>
      </c>
      <c r="Q2841" s="20">
        <f t="shared" ca="1" si="690"/>
        <v>416027.56877368415</v>
      </c>
      <c r="R2841" s="20">
        <f t="shared" ca="1" si="691"/>
        <v>74137536.200080752</v>
      </c>
      <c r="AD2841">
        <f t="shared" ca="1" si="698"/>
        <v>1.1057203566852674</v>
      </c>
      <c r="AE2841">
        <f t="shared" ca="1" si="699"/>
        <v>1.1848790526848245</v>
      </c>
      <c r="AF2841">
        <f t="shared" ca="1" si="700"/>
        <v>-0.31023886426026392</v>
      </c>
      <c r="AG2841">
        <f t="shared" ca="1" si="701"/>
        <v>-0.26991603731106995</v>
      </c>
      <c r="AH2841">
        <f t="shared" ca="1" si="702"/>
        <v>-0.64545929671481106</v>
      </c>
      <c r="AI2841">
        <f t="shared" ca="1" si="703"/>
        <v>-0.49833470240558592</v>
      </c>
    </row>
    <row r="2842" spans="1:35">
      <c r="A2842" s="20"/>
      <c r="B2842" s="20"/>
      <c r="C2842" s="20">
        <f ca="1"/>
        <v>0.22561544980959428</v>
      </c>
      <c r="D2842" s="20">
        <f ca="1"/>
        <v>0.23755402874961531</v>
      </c>
      <c r="E2842" s="20">
        <f ca="1"/>
        <v>-0.369508723692553</v>
      </c>
      <c r="F2842" s="20">
        <f ca="1"/>
        <v>-0.29743997090791513</v>
      </c>
      <c r="G2842" s="20">
        <f ca="1"/>
        <v>0.24934096300214606</v>
      </c>
      <c r="H2842" s="20">
        <f ca="1"/>
        <v>-1.2486041509606971</v>
      </c>
      <c r="I2842" s="164">
        <f t="shared" ca="1" si="692"/>
        <v>21.699543400708258</v>
      </c>
      <c r="J2842" s="164">
        <f t="shared" ca="1" si="693"/>
        <v>15.659343646263919</v>
      </c>
      <c r="K2842" s="164">
        <f t="shared" ca="1" si="694"/>
        <v>0.48459360415615144</v>
      </c>
      <c r="L2842" s="164">
        <f t="shared" ca="1" si="695"/>
        <v>0.89807321927973505</v>
      </c>
      <c r="M2842" s="20">
        <f t="shared" ca="1" si="696"/>
        <v>3.6177125161253416</v>
      </c>
      <c r="N2842" s="20">
        <f t="shared" ca="1" si="697"/>
        <v>1.386584101442458</v>
      </c>
      <c r="O2842" s="20">
        <f t="shared" ca="1" si="688"/>
        <v>19920172.901103619</v>
      </c>
      <c r="P2842" s="20">
        <f t="shared" ca="1" si="689"/>
        <v>43763339.698704958</v>
      </c>
      <c r="Q2842" s="20">
        <f t="shared" ca="1" si="690"/>
        <v>157989.59182533267</v>
      </c>
      <c r="R2842" s="20">
        <f t="shared" ca="1" si="691"/>
        <v>63841502.19163391</v>
      </c>
      <c r="AD2842">
        <f t="shared" ca="1" si="698"/>
        <v>0.26687946619132413</v>
      </c>
      <c r="AE2842">
        <f t="shared" ca="1" si="699"/>
        <v>0.25145759941742207</v>
      </c>
      <c r="AF2842">
        <f t="shared" ca="1" si="700"/>
        <v>-0.68551268948953303</v>
      </c>
      <c r="AG2842">
        <f t="shared" ca="1" si="701"/>
        <v>-0.87239445781938652</v>
      </c>
      <c r="AH2842">
        <f t="shared" ca="1" si="702"/>
        <v>-1.0025416487496199</v>
      </c>
      <c r="AI2842">
        <f t="shared" ca="1" si="703"/>
        <v>-1.2254483744798432</v>
      </c>
    </row>
    <row r="2843" spans="1:35">
      <c r="A2843" s="20"/>
      <c r="B2843" s="20"/>
      <c r="C2843" s="20">
        <f ca="1"/>
        <v>-0.20869657021031796</v>
      </c>
      <c r="D2843" s="20">
        <f ca="1"/>
        <v>-6.3348303702213157E-2</v>
      </c>
      <c r="E2843" s="20">
        <f ca="1"/>
        <v>0.22364911524838851</v>
      </c>
      <c r="F2843" s="20">
        <f ca="1"/>
        <v>0.23615700209997767</v>
      </c>
      <c r="G2843" s="20">
        <f ca="1"/>
        <v>1.0741903349016653</v>
      </c>
      <c r="H2843" s="20">
        <f ca="1"/>
        <v>2.46585035207905</v>
      </c>
      <c r="I2843" s="164">
        <f t="shared" ca="1" si="692"/>
        <v>19.806185213243179</v>
      </c>
      <c r="J2843" s="164">
        <f t="shared" ca="1" si="693"/>
        <v>14.838101728339458</v>
      </c>
      <c r="K2843" s="164">
        <f t="shared" ca="1" si="694"/>
        <v>0.70261692561951494</v>
      </c>
      <c r="L2843" s="164">
        <f t="shared" ca="1" si="695"/>
        <v>1.4491591803404329</v>
      </c>
      <c r="M2843" s="20">
        <f t="shared" ca="1" si="696"/>
        <v>7.4180287817641783</v>
      </c>
      <c r="N2843" s="20">
        <f t="shared" ca="1" si="697"/>
        <v>3.1197589750855412</v>
      </c>
      <c r="O2843" s="20">
        <f t="shared" ca="1" si="688"/>
        <v>18472571.675903067</v>
      </c>
      <c r="P2843" s="20">
        <f t="shared" ca="1" si="689"/>
        <v>55451991.218576342</v>
      </c>
      <c r="Q2843" s="20">
        <f t="shared" ca="1" si="690"/>
        <v>786825.12330278603</v>
      </c>
      <c r="R2843" s="20">
        <f t="shared" ca="1" si="691"/>
        <v>74711388.017782196</v>
      </c>
      <c r="AD2843">
        <f t="shared" ca="1" si="698"/>
        <v>-0.19267349193126782</v>
      </c>
      <c r="AE2843">
        <f t="shared" ca="1" si="699"/>
        <v>-2.4126936798839843E-2</v>
      </c>
      <c r="AF2843">
        <f t="shared" ca="1" si="700"/>
        <v>1.2965175056319538</v>
      </c>
      <c r="AG2843">
        <f t="shared" ca="1" si="701"/>
        <v>1.6325417288201489</v>
      </c>
      <c r="AH2843">
        <f t="shared" ca="1" si="702"/>
        <v>3.2200319797379771</v>
      </c>
      <c r="AI2843">
        <f t="shared" ca="1" si="703"/>
        <v>3.458808040771733</v>
      </c>
    </row>
    <row r="2844" spans="1:35">
      <c r="A2844" s="20"/>
      <c r="B2844" s="20"/>
      <c r="C2844" s="20">
        <f ca="1"/>
        <v>-0.80861982248719211</v>
      </c>
      <c r="D2844" s="20">
        <f ca="1"/>
        <v>0.83012362770979564</v>
      </c>
      <c r="E2844" s="20">
        <f ca="1"/>
        <v>1.6280633822799948</v>
      </c>
      <c r="F2844" s="20">
        <f ca="1"/>
        <v>-1.7192875509406287</v>
      </c>
      <c r="G2844" s="20">
        <f ca="1"/>
        <v>-1.8583572047024708</v>
      </c>
      <c r="H2844" s="20">
        <f ca="1"/>
        <v>-1.1813476295729368</v>
      </c>
      <c r="I2844" s="164">
        <f t="shared" ca="1" si="692"/>
        <v>21.166666998807582</v>
      </c>
      <c r="J2844" s="164">
        <f t="shared" ca="1" si="693"/>
        <v>15.36889271938176</v>
      </c>
      <c r="K2844" s="164">
        <f t="shared" ca="1" si="694"/>
        <v>0.53628147738853316</v>
      </c>
      <c r="L2844" s="164">
        <f t="shared" ca="1" si="695"/>
        <v>0.65557526774116925</v>
      </c>
      <c r="M2844" s="20">
        <f t="shared" ca="1" si="696"/>
        <v>2.0809607699163961</v>
      </c>
      <c r="N2844" s="20">
        <f t="shared" ca="1" si="697"/>
        <v>0.76472405729701798</v>
      </c>
      <c r="O2844" s="20">
        <f t="shared" ref="O2844:O2907" ca="1" si="704">(I2844+J2844)/2*$C$4*365-$C$5-$C$6</f>
        <v>19481121.25312024</v>
      </c>
      <c r="P2844" s="20">
        <f t="shared" ref="P2844:P2907" ca="1" si="705">(L2844/1.7*42+I2844)*$C$7*365-$C$8-$C$9</f>
        <v>37257735.121646151</v>
      </c>
      <c r="Q2844" s="20">
        <f t="shared" ref="Q2844:Q2907" ca="1" si="706">(N2844-M2844/2.8)*$C$10*365-$C$11-$C$12</f>
        <v>35841.875457487309</v>
      </c>
      <c r="R2844" s="20">
        <f t="shared" ref="R2844:R2907" ca="1" si="707">O2844+P2844+Q2844</f>
        <v>56774698.250223882</v>
      </c>
      <c r="AD2844">
        <f t="shared" ca="1" si="698"/>
        <v>0.13754053369116054</v>
      </c>
      <c r="AE2844">
        <f t="shared" ca="1" si="699"/>
        <v>0.15399084543012065</v>
      </c>
      <c r="AF2844">
        <f t="shared" ca="1" si="700"/>
        <v>-0.21562293283151762</v>
      </c>
      <c r="AG2844">
        <f t="shared" ca="1" si="701"/>
        <v>-1.9746578739037768</v>
      </c>
      <c r="AH2844">
        <f t="shared" ca="1" si="702"/>
        <v>-2.7100435889817813</v>
      </c>
      <c r="AI2844">
        <f t="shared" ca="1" si="703"/>
        <v>-2.9061511964945463</v>
      </c>
    </row>
    <row r="2845" spans="1:35">
      <c r="A2845" s="20"/>
      <c r="B2845" s="20"/>
      <c r="C2845" s="20">
        <f ca="1"/>
        <v>-0.64100404835184555</v>
      </c>
      <c r="D2845" s="20">
        <f ca="1"/>
        <v>0.38232852270001993</v>
      </c>
      <c r="E2845" s="20">
        <f ca="1"/>
        <v>-0.38654768136598933</v>
      </c>
      <c r="F2845" s="20">
        <f ca="1"/>
        <v>1.6754630161393402</v>
      </c>
      <c r="G2845" s="20">
        <f ca="1"/>
        <v>-0.13912339761006828</v>
      </c>
      <c r="H2845" s="20">
        <f ca="1"/>
        <v>-0.52473066759125986</v>
      </c>
      <c r="I2845" s="164">
        <f t="shared" ref="I2845:I2908" ca="1" si="708">$C$14+AD2845*$D$14</f>
        <v>19.777366100818845</v>
      </c>
      <c r="J2845" s="164">
        <f t="shared" ref="J2845:J2908" ca="1" si="709">$C$15+AE2845*$D$15</f>
        <v>14.328978567625811</v>
      </c>
      <c r="K2845" s="164">
        <f t="shared" ref="K2845:K2908" ca="1" si="710">$C$16+AF2845*$D$16</f>
        <v>0.58347292372255244</v>
      </c>
      <c r="L2845" s="164">
        <f t="shared" ref="L2845:L2908" ca="1" si="711">$C$17+AG2845*$D$17</f>
        <v>1.3508267002960603</v>
      </c>
      <c r="M2845" s="20">
        <f t="shared" ref="M2845:M2908" ca="1" si="712">$C$18+AH2845*$D$18</f>
        <v>4.3880809370427318</v>
      </c>
      <c r="N2845" s="20">
        <f t="shared" ref="N2845:N2908" ca="1" si="713">$C$19+AI2845*$D$19</f>
        <v>1.8191695736063136</v>
      </c>
      <c r="O2845" s="20">
        <f t="shared" ca="1" si="704"/>
        <v>18185705.88961814</v>
      </c>
      <c r="P2845" s="20">
        <f t="shared" ca="1" si="705"/>
        <v>53000713.574327171</v>
      </c>
      <c r="Q2845" s="20">
        <f t="shared" ca="1" si="706"/>
        <v>421377.6772092029</v>
      </c>
      <c r="R2845" s="20">
        <f t="shared" ca="1" si="707"/>
        <v>71607797.141154513</v>
      </c>
      <c r="AD2845">
        <f t="shared" ref="AD2845:AD2908" ca="1" si="714">SUMPRODUCT(C2845:H2845,$J$9:$O$9)</f>
        <v>-0.19966842213134814</v>
      </c>
      <c r="AE2845">
        <f t="shared" ref="AE2845:AE2908" ca="1" si="715">SUMPRODUCT(C2845:H2845,$J$10:$O$10)</f>
        <v>-0.19497363502489559</v>
      </c>
      <c r="AF2845">
        <f t="shared" ref="AF2845:AF2908" ca="1" si="716">SUMPRODUCT(C2845:H2845,$J$11:$O$11)</f>
        <v>0.21339021565956709</v>
      </c>
      <c r="AG2845">
        <f t="shared" ref="AG2845:AG2908" ca="1" si="717">SUMPRODUCT(C2845:H2845,$J$12:$O$12)</f>
        <v>1.1855759104366377</v>
      </c>
      <c r="AH2845">
        <f t="shared" ref="AH2845:AH2908" ca="1" si="718">SUMPRODUCT(C2845:H2845,$J$13:$O$13)</f>
        <v>-0.14657673661918685</v>
      </c>
      <c r="AI2845">
        <f t="shared" ref="AI2845:AI2908" ca="1" si="719">SUMPRODUCT(C2845:H2845,$J$14:$O$14)</f>
        <v>-5.629844971266601E-2</v>
      </c>
    </row>
    <row r="2846" spans="1:35">
      <c r="A2846" s="20"/>
      <c r="B2846" s="20"/>
      <c r="C2846" s="20">
        <f ca="1"/>
        <v>0.1346389352087789</v>
      </c>
      <c r="D2846" s="20">
        <f ca="1"/>
        <v>0.75679880302242908</v>
      </c>
      <c r="E2846" s="20">
        <f ca="1"/>
        <v>-1.4409496876928358</v>
      </c>
      <c r="F2846" s="20">
        <f ca="1"/>
        <v>-0.50928852049962436</v>
      </c>
      <c r="G2846" s="20">
        <f ca="1"/>
        <v>0.70342463081908213</v>
      </c>
      <c r="H2846" s="20">
        <f ca="1"/>
        <v>0.59685958434065756</v>
      </c>
      <c r="I2846" s="164">
        <f t="shared" ca="1" si="708"/>
        <v>22.693730723704032</v>
      </c>
      <c r="J2846" s="164">
        <f t="shared" ca="1" si="709"/>
        <v>17.094128946891345</v>
      </c>
      <c r="K2846" s="164">
        <f t="shared" ca="1" si="710"/>
        <v>0.42752648184640307</v>
      </c>
      <c r="L2846" s="164">
        <f t="shared" ca="1" si="711"/>
        <v>0.92968857230774793</v>
      </c>
      <c r="M2846" s="20">
        <f t="shared" ca="1" si="712"/>
        <v>4.945240565999506</v>
      </c>
      <c r="N2846" s="20">
        <f t="shared" ca="1" si="713"/>
        <v>2.0908815657961521</v>
      </c>
      <c r="O2846" s="20">
        <f t="shared" ca="1" si="704"/>
        <v>21215458.987240046</v>
      </c>
      <c r="P2846" s="20">
        <f t="shared" ca="1" si="705"/>
        <v>45533605.945663936</v>
      </c>
      <c r="Q2846" s="20">
        <f t="shared" ca="1" si="706"/>
        <v>543034.05292699405</v>
      </c>
      <c r="R2846" s="20">
        <f t="shared" ca="1" si="707"/>
        <v>67292098.985830978</v>
      </c>
      <c r="AD2846">
        <f t="shared" ca="1" si="714"/>
        <v>0.50818706886020193</v>
      </c>
      <c r="AE2846">
        <f t="shared" ca="1" si="715"/>
        <v>0.73292917680917691</v>
      </c>
      <c r="AF2846">
        <f t="shared" ca="1" si="716"/>
        <v>-1.2043047104872451</v>
      </c>
      <c r="AG2846">
        <f t="shared" ca="1" si="717"/>
        <v>-0.72868830769205539</v>
      </c>
      <c r="AH2846">
        <f t="shared" ca="1" si="718"/>
        <v>0.47248951777722908</v>
      </c>
      <c r="AI2846">
        <f t="shared" ca="1" si="719"/>
        <v>0.6780582859355464</v>
      </c>
    </row>
    <row r="2847" spans="1:35">
      <c r="A2847" s="20"/>
      <c r="B2847" s="20"/>
      <c r="C2847" s="20">
        <f ca="1"/>
        <v>-1.5465822293614022</v>
      </c>
      <c r="D2847" s="20">
        <f ca="1"/>
        <v>-0.40844708029824334</v>
      </c>
      <c r="E2847" s="20">
        <f ca="1"/>
        <v>-0.88091735367835544</v>
      </c>
      <c r="F2847" s="20">
        <f ca="1"/>
        <v>0.86106156496952002</v>
      </c>
      <c r="G2847" s="20">
        <f ca="1"/>
        <v>0.23562288144019164</v>
      </c>
      <c r="H2847" s="20">
        <f ca="1"/>
        <v>-1.4649070266774245</v>
      </c>
      <c r="I2847" s="164">
        <f t="shared" ca="1" si="708"/>
        <v>12.125062406830448</v>
      </c>
      <c r="J2847" s="164">
        <f t="shared" ca="1" si="709"/>
        <v>8.9390288600638019</v>
      </c>
      <c r="K2847" s="164">
        <f t="shared" ca="1" si="710"/>
        <v>0.44923249020277894</v>
      </c>
      <c r="L2847" s="164">
        <f t="shared" ca="1" si="711"/>
        <v>1.0306542002868833</v>
      </c>
      <c r="M2847" s="20">
        <f t="shared" ca="1" si="712"/>
        <v>3.789897709477462</v>
      </c>
      <c r="N2847" s="20">
        <f t="shared" ca="1" si="713"/>
        <v>1.3699567162216699</v>
      </c>
      <c r="O2847" s="20">
        <f t="shared" ca="1" si="704"/>
        <v>11230728.629440363</v>
      </c>
      <c r="P2847" s="20">
        <f t="shared" ca="1" si="705"/>
        <v>37482151.865294442</v>
      </c>
      <c r="Q2847" s="20">
        <f t="shared" ca="1" si="706"/>
        <v>27307.3383529741</v>
      </c>
      <c r="R2847" s="20">
        <f t="shared" ca="1" si="707"/>
        <v>48740187.83308778</v>
      </c>
      <c r="AD2847">
        <f t="shared" ca="1" si="714"/>
        <v>-2.0570236876625128</v>
      </c>
      <c r="AE2847">
        <f t="shared" ca="1" si="715"/>
        <v>-2.0036815905826169</v>
      </c>
      <c r="AF2847">
        <f t="shared" ca="1" si="716"/>
        <v>-1.0069773617929192</v>
      </c>
      <c r="AG2847">
        <f t="shared" ca="1" si="717"/>
        <v>-0.26975363505962235</v>
      </c>
      <c r="AH2847">
        <f t="shared" ca="1" si="718"/>
        <v>-0.81122476724726389</v>
      </c>
      <c r="AI2847">
        <f t="shared" ca="1" si="719"/>
        <v>-1.2703872534549463</v>
      </c>
    </row>
    <row r="2848" spans="1:35">
      <c r="A2848" s="20"/>
      <c r="B2848" s="20"/>
      <c r="C2848" s="20">
        <f ca="1"/>
        <v>1.341189683999952</v>
      </c>
      <c r="D2848" s="20">
        <f ca="1"/>
        <v>0.93327902918649064</v>
      </c>
      <c r="E2848" s="20">
        <f ca="1"/>
        <v>0.81930477763175913</v>
      </c>
      <c r="F2848" s="20">
        <f ca="1"/>
        <v>0.2676908381973328</v>
      </c>
      <c r="G2848" s="20">
        <f ca="1"/>
        <v>-0.13846971225422058</v>
      </c>
      <c r="H2848" s="20">
        <f ca="1"/>
        <v>2.2516188575712257</v>
      </c>
      <c r="I2848" s="164">
        <f t="shared" ca="1" si="708"/>
        <v>30.723802122325448</v>
      </c>
      <c r="J2848" s="164">
        <f t="shared" ca="1" si="709"/>
        <v>22.263895404771382</v>
      </c>
      <c r="K2848" s="164">
        <f t="shared" ca="1" si="710"/>
        <v>0.75383065540881866</v>
      </c>
      <c r="L2848" s="164">
        <f t="shared" ca="1" si="711"/>
        <v>1.4677912107694464</v>
      </c>
      <c r="M2848" s="20">
        <f t="shared" ca="1" si="712"/>
        <v>6.1841957398163796</v>
      </c>
      <c r="N2848" s="20">
        <f t="shared" ca="1" si="713"/>
        <v>2.8068592116921467</v>
      </c>
      <c r="O2848" s="20">
        <f t="shared" ca="1" si="704"/>
        <v>28254470.52178729</v>
      </c>
      <c r="P2848" s="20">
        <f t="shared" ca="1" si="705"/>
        <v>66797843.095230617</v>
      </c>
      <c r="Q2848" s="20">
        <f t="shared" ca="1" si="706"/>
        <v>1000532.8719560856</v>
      </c>
      <c r="R2848" s="20">
        <f t="shared" ca="1" si="707"/>
        <v>96052846.48897399</v>
      </c>
      <c r="AD2848">
        <f t="shared" ca="1" si="714"/>
        <v>2.4572335248362736</v>
      </c>
      <c r="AE2848">
        <f t="shared" ca="1" si="715"/>
        <v>2.4677501358293235</v>
      </c>
      <c r="AF2848">
        <f t="shared" ca="1" si="716"/>
        <v>1.7620968673528967</v>
      </c>
      <c r="AG2848">
        <f t="shared" ca="1" si="717"/>
        <v>1.7172327762247561</v>
      </c>
      <c r="AH2848">
        <f t="shared" ca="1" si="718"/>
        <v>1.849106377573756</v>
      </c>
      <c r="AI2848">
        <f t="shared" ca="1" si="719"/>
        <v>2.6131330045733687</v>
      </c>
    </row>
    <row r="2849" spans="1:35">
      <c r="A2849" s="20"/>
      <c r="B2849" s="20"/>
      <c r="C2849" s="20">
        <f ca="1"/>
        <v>0.18024312804973658</v>
      </c>
      <c r="D2849" s="20">
        <f ca="1"/>
        <v>0.10571176057649201</v>
      </c>
      <c r="E2849" s="20">
        <f ca="1"/>
        <v>-0.99549705525839627</v>
      </c>
      <c r="F2849" s="20">
        <f ca="1"/>
        <v>0.84776835307259701</v>
      </c>
      <c r="G2849" s="20">
        <f ca="1"/>
        <v>0.62627271418922315</v>
      </c>
      <c r="H2849" s="20">
        <f ca="1"/>
        <v>0.31226815046647982</v>
      </c>
      <c r="I2849" s="164">
        <f t="shared" ca="1" si="708"/>
        <v>21.274947157848906</v>
      </c>
      <c r="J2849" s="164">
        <f t="shared" ca="1" si="709"/>
        <v>15.537833752512972</v>
      </c>
      <c r="K2849" s="164">
        <f t="shared" ca="1" si="710"/>
        <v>0.53395829795384464</v>
      </c>
      <c r="L2849" s="164">
        <f t="shared" ca="1" si="711"/>
        <v>1.2409461361585223</v>
      </c>
      <c r="M2849" s="20">
        <f t="shared" ca="1" si="712"/>
        <v>5.2028154832789539</v>
      </c>
      <c r="N2849" s="20">
        <f t="shared" ca="1" si="713"/>
        <v>2.1815480107262006</v>
      </c>
      <c r="O2849" s="20">
        <f t="shared" ca="1" si="704"/>
        <v>19628953.612164129</v>
      </c>
      <c r="P2849" s="20">
        <f t="shared" ca="1" si="705"/>
        <v>51787030.605858669</v>
      </c>
      <c r="Q2849" s="20">
        <f t="shared" ca="1" si="706"/>
        <v>540818.27376287116</v>
      </c>
      <c r="R2849" s="20">
        <f t="shared" ca="1" si="707"/>
        <v>71956802.49178566</v>
      </c>
      <c r="AD2849">
        <f t="shared" ca="1" si="714"/>
        <v>0.16382212569148139</v>
      </c>
      <c r="AE2849">
        <f t="shared" ca="1" si="715"/>
        <v>0.21068246728623194</v>
      </c>
      <c r="AF2849">
        <f t="shared" ca="1" si="716"/>
        <v>-0.23674274587413999</v>
      </c>
      <c r="AG2849">
        <f t="shared" ca="1" si="717"/>
        <v>0.68611880072055598</v>
      </c>
      <c r="AH2849">
        <f t="shared" ca="1" si="718"/>
        <v>0.75868387030994922</v>
      </c>
      <c r="AI2849">
        <f t="shared" ca="1" si="719"/>
        <v>0.92310273169243418</v>
      </c>
    </row>
    <row r="2850" spans="1:35">
      <c r="A2850" s="20"/>
      <c r="B2850" s="20"/>
      <c r="C2850" s="20">
        <f ca="1"/>
        <v>-0.69967040004082826</v>
      </c>
      <c r="D2850" s="20">
        <f ca="1"/>
        <v>-0.10090979698901829</v>
      </c>
      <c r="E2850" s="20">
        <f ca="1"/>
        <v>1.0023145785233205</v>
      </c>
      <c r="F2850" s="20">
        <f ca="1"/>
        <v>-0.7666961767964795</v>
      </c>
      <c r="G2850" s="20">
        <f ca="1"/>
        <v>-1.1044771789151731</v>
      </c>
      <c r="H2850" s="20">
        <f ca="1"/>
        <v>0.67393807722317933</v>
      </c>
      <c r="I2850" s="164">
        <f t="shared" ca="1" si="708"/>
        <v>18.240611850904799</v>
      </c>
      <c r="J2850" s="164">
        <f t="shared" ca="1" si="709"/>
        <v>13.282625452791367</v>
      </c>
      <c r="K2850" s="164">
        <f t="shared" ca="1" si="710"/>
        <v>0.59144267028160935</v>
      </c>
      <c r="L2850" s="164">
        <f t="shared" ca="1" si="711"/>
        <v>1.0014897451618008</v>
      </c>
      <c r="M2850" s="20">
        <f t="shared" ca="1" si="712"/>
        <v>4.1874383559450097</v>
      </c>
      <c r="N2850" s="20">
        <f t="shared" ca="1" si="713"/>
        <v>1.7249973430718644</v>
      </c>
      <c r="O2850" s="20">
        <f t="shared" ca="1" si="704"/>
        <v>16808225.140755534</v>
      </c>
      <c r="P2850" s="20">
        <f t="shared" ca="1" si="705"/>
        <v>42861953.767472707</v>
      </c>
      <c r="Q2850" s="20">
        <f t="shared" ca="1" si="706"/>
        <v>383716.09313495917</v>
      </c>
      <c r="R2850" s="20">
        <f t="shared" ca="1" si="707"/>
        <v>60053895.001363203</v>
      </c>
      <c r="AD2850">
        <f t="shared" ca="1" si="714"/>
        <v>-0.57266702647941825</v>
      </c>
      <c r="AE2850">
        <f t="shared" ca="1" si="715"/>
        <v>-0.54609884134517905</v>
      </c>
      <c r="AF2850">
        <f t="shared" ca="1" si="716"/>
        <v>0.28584245710553896</v>
      </c>
      <c r="AG2850">
        <f t="shared" ca="1" si="717"/>
        <v>-0.40231934017363319</v>
      </c>
      <c r="AH2850">
        <f t="shared" ca="1" si="718"/>
        <v>-0.36951293783887751</v>
      </c>
      <c r="AI2850">
        <f t="shared" ca="1" si="719"/>
        <v>-0.31081799169766411</v>
      </c>
    </row>
    <row r="2851" spans="1:35">
      <c r="A2851" s="20"/>
      <c r="B2851" s="20"/>
      <c r="C2851" s="20">
        <f ca="1"/>
        <v>-1.6993996100650728</v>
      </c>
      <c r="D2851" s="20">
        <f ca="1"/>
        <v>0.41908458393576531</v>
      </c>
      <c r="E2851" s="20">
        <f ca="1"/>
        <v>-1.6222151040471098</v>
      </c>
      <c r="F2851" s="20">
        <f ca="1"/>
        <v>-0.53489587788230752</v>
      </c>
      <c r="G2851" s="20">
        <f ca="1"/>
        <v>-0.57431854923749059</v>
      </c>
      <c r="H2851" s="20">
        <f ca="1"/>
        <v>-9.8146355540253222E-2</v>
      </c>
      <c r="I2851" s="164">
        <f t="shared" ca="1" si="708"/>
        <v>14.145934300821651</v>
      </c>
      <c r="J2851" s="164">
        <f t="shared" ca="1" si="709"/>
        <v>11.094288569008944</v>
      </c>
      <c r="K2851" s="164">
        <f t="shared" ca="1" si="710"/>
        <v>0.30389661320551042</v>
      </c>
      <c r="L2851" s="164">
        <f t="shared" ca="1" si="711"/>
        <v>0.71456048088535551</v>
      </c>
      <c r="M2851" s="20">
        <f t="shared" ca="1" si="712"/>
        <v>3.4111154435229603</v>
      </c>
      <c r="N2851" s="20">
        <f t="shared" ca="1" si="713"/>
        <v>1.3885353076442895</v>
      </c>
      <c r="O2851" s="20">
        <f t="shared" ca="1" si="704"/>
        <v>13457713.448680215</v>
      </c>
      <c r="P2851" s="20">
        <f t="shared" ca="1" si="705"/>
        <v>31709973.091875017</v>
      </c>
      <c r="Q2851" s="20">
        <f t="shared" ca="1" si="706"/>
        <v>284680.1848265467</v>
      </c>
      <c r="R2851" s="20">
        <f t="shared" ca="1" si="707"/>
        <v>45452366.725381777</v>
      </c>
      <c r="AD2851">
        <f t="shared" ca="1" si="714"/>
        <v>-1.5665208007714446</v>
      </c>
      <c r="AE2851">
        <f t="shared" ca="1" si="715"/>
        <v>-1.2804400775137774</v>
      </c>
      <c r="AF2851">
        <f t="shared" ca="1" si="716"/>
        <v>-2.3282126072226328</v>
      </c>
      <c r="AG2851">
        <f t="shared" ca="1" si="717"/>
        <v>-1.7065432687029298</v>
      </c>
      <c r="AH2851">
        <f t="shared" ca="1" si="718"/>
        <v>-1.2320939516411546</v>
      </c>
      <c r="AI2851">
        <f t="shared" ca="1" si="719"/>
        <v>-1.2201748442046234</v>
      </c>
    </row>
    <row r="2852" spans="1:35">
      <c r="A2852" s="20"/>
      <c r="B2852" s="20"/>
      <c r="C2852" s="20">
        <f ca="1"/>
        <v>0.86598723347553397</v>
      </c>
      <c r="D2852" s="20">
        <f ca="1"/>
        <v>0.29673135985894428</v>
      </c>
      <c r="E2852" s="20">
        <f ca="1"/>
        <v>1.3816903685693296</v>
      </c>
      <c r="F2852" s="20">
        <f ca="1"/>
        <v>0.64622284956782006</v>
      </c>
      <c r="G2852" s="20">
        <f ca="1"/>
        <v>1.2426686997183121</v>
      </c>
      <c r="H2852" s="20">
        <f ca="1"/>
        <v>-1.0540275790023885</v>
      </c>
      <c r="I2852" s="164">
        <f t="shared" ca="1" si="708"/>
        <v>25.659166560515516</v>
      </c>
      <c r="J2852" s="164">
        <f t="shared" ca="1" si="709"/>
        <v>18.125610292179562</v>
      </c>
      <c r="K2852" s="164">
        <f t="shared" ca="1" si="710"/>
        <v>0.78393801809624042</v>
      </c>
      <c r="L2852" s="164">
        <f t="shared" ca="1" si="711"/>
        <v>1.3957324387716552</v>
      </c>
      <c r="M2852" s="20">
        <f t="shared" ca="1" si="712"/>
        <v>5.3979228461409603</v>
      </c>
      <c r="N2852" s="20">
        <f t="shared" ca="1" si="713"/>
        <v>2.0682868958485154</v>
      </c>
      <c r="O2852" s="20">
        <f t="shared" ca="1" si="704"/>
        <v>23346875.028352439</v>
      </c>
      <c r="P2852" s="20">
        <f t="shared" ca="1" si="705"/>
        <v>59972234.639262751</v>
      </c>
      <c r="Q2852" s="20">
        <f t="shared" ca="1" si="706"/>
        <v>234793.28243721428</v>
      </c>
      <c r="R2852" s="20">
        <f t="shared" ca="1" si="707"/>
        <v>83553902.95005241</v>
      </c>
      <c r="AD2852">
        <f t="shared" ca="1" si="714"/>
        <v>1.2279530486688144</v>
      </c>
      <c r="AE2852">
        <f t="shared" ca="1" si="715"/>
        <v>1.0790638564360948</v>
      </c>
      <c r="AF2852">
        <f t="shared" ca="1" si="716"/>
        <v>2.0358001645112762</v>
      </c>
      <c r="AG2852">
        <f t="shared" ca="1" si="717"/>
        <v>1.3896929035075238</v>
      </c>
      <c r="AH2852">
        <f t="shared" ca="1" si="718"/>
        <v>0.97546982904551205</v>
      </c>
      <c r="AI2852">
        <f t="shared" ca="1" si="719"/>
        <v>0.61699161040139283</v>
      </c>
    </row>
    <row r="2853" spans="1:35">
      <c r="A2853" s="20"/>
      <c r="B2853" s="20"/>
      <c r="C2853" s="20">
        <f ca="1"/>
        <v>-0.78641008059414386</v>
      </c>
      <c r="D2853" s="20">
        <f ca="1"/>
        <v>0.8395737989614257</v>
      </c>
      <c r="E2853" s="20">
        <f ca="1"/>
        <v>1.3278723490511017</v>
      </c>
      <c r="F2853" s="20">
        <f ca="1"/>
        <v>0.58598390069239992</v>
      </c>
      <c r="G2853" s="20">
        <f ca="1"/>
        <v>-1.4531443195347342</v>
      </c>
      <c r="H2853" s="20">
        <f ca="1"/>
        <v>1.2024337499368107</v>
      </c>
      <c r="I2853" s="164">
        <f t="shared" ca="1" si="708"/>
        <v>22.381577405435237</v>
      </c>
      <c r="J2853" s="164">
        <f t="shared" ca="1" si="709"/>
        <v>16.360639407063797</v>
      </c>
      <c r="K2853" s="164">
        <f t="shared" ca="1" si="710"/>
        <v>0.71167549021365062</v>
      </c>
      <c r="L2853" s="164">
        <f t="shared" ca="1" si="711"/>
        <v>1.3668233514686006</v>
      </c>
      <c r="M2853" s="20">
        <f t="shared" ca="1" si="712"/>
        <v>4.6874139418114966</v>
      </c>
      <c r="N2853" s="20">
        <f t="shared" ca="1" si="713"/>
        <v>2.0808392225546219</v>
      </c>
      <c r="O2853" s="20">
        <f t="shared" ca="1" si="704"/>
        <v>20657854.248517301</v>
      </c>
      <c r="P2853" s="20">
        <f t="shared" ca="1" si="705"/>
        <v>55991677.888877369</v>
      </c>
      <c r="Q2853" s="20">
        <f t="shared" ca="1" si="706"/>
        <v>680267.80272448645</v>
      </c>
      <c r="R2853" s="20">
        <f t="shared" ca="1" si="707"/>
        <v>77329799.940119147</v>
      </c>
      <c r="AD2853">
        <f t="shared" ca="1" si="714"/>
        <v>0.43242170034835847</v>
      </c>
      <c r="AE2853">
        <f t="shared" ca="1" si="715"/>
        <v>0.48679174733684416</v>
      </c>
      <c r="AF2853">
        <f t="shared" ca="1" si="716"/>
        <v>1.3788680928513686</v>
      </c>
      <c r="AG2853">
        <f t="shared" ca="1" si="717"/>
        <v>1.2582879612209117</v>
      </c>
      <c r="AH2853">
        <f t="shared" ca="1" si="718"/>
        <v>0.18601549090166303</v>
      </c>
      <c r="AI2853">
        <f t="shared" ca="1" si="719"/>
        <v>0.65091681771519405</v>
      </c>
    </row>
    <row r="2854" spans="1:35">
      <c r="A2854" s="20"/>
      <c r="B2854" s="20"/>
      <c r="C2854" s="20">
        <f ca="1"/>
        <v>-6.374646264734489E-2</v>
      </c>
      <c r="D2854" s="20">
        <f ca="1"/>
        <v>1.7034070575765536</v>
      </c>
      <c r="E2854" s="20">
        <f ca="1"/>
        <v>-1.0353316068891385</v>
      </c>
      <c r="F2854" s="20">
        <f ca="1"/>
        <v>-1.8246009833000396</v>
      </c>
      <c r="G2854" s="20">
        <f ca="1"/>
        <v>-1.4662610493864885</v>
      </c>
      <c r="H2854" s="20">
        <f ca="1"/>
        <v>0.33583426327246368</v>
      </c>
      <c r="I2854" s="164">
        <f t="shared" ca="1" si="708"/>
        <v>25.935308815791061</v>
      </c>
      <c r="J2854" s="164">
        <f t="shared" ca="1" si="709"/>
        <v>19.553342160207063</v>
      </c>
      <c r="K2854" s="164">
        <f t="shared" ca="1" si="710"/>
        <v>0.31623052199896651</v>
      </c>
      <c r="L2854" s="164">
        <f t="shared" ca="1" si="711"/>
        <v>0.52481654827975532</v>
      </c>
      <c r="M2854" s="20">
        <f t="shared" ca="1" si="712"/>
        <v>2.5524778674945603</v>
      </c>
      <c r="N2854" s="20">
        <f t="shared" ca="1" si="713"/>
        <v>1.2262830391981163</v>
      </c>
      <c r="O2854" s="20">
        <f t="shared" ca="1" si="704"/>
        <v>24255491.462715637</v>
      </c>
      <c r="P2854" s="20">
        <f t="shared" ca="1" si="705"/>
        <v>38791529.865972571</v>
      </c>
      <c r="Q2854" s="20">
        <f t="shared" ca="1" si="706"/>
        <v>526238.48857128317</v>
      </c>
      <c r="R2854" s="20">
        <f t="shared" ca="1" si="707"/>
        <v>63573259.81725949</v>
      </c>
      <c r="AD2854">
        <f t="shared" ca="1" si="714"/>
        <v>1.2949778679104507</v>
      </c>
      <c r="AE2854">
        <f t="shared" ca="1" si="715"/>
        <v>1.5581685101365981</v>
      </c>
      <c r="AF2854">
        <f t="shared" ca="1" si="716"/>
        <v>-2.2160861636457598</v>
      </c>
      <c r="AG2854">
        <f t="shared" ca="1" si="717"/>
        <v>-2.5690156896374763</v>
      </c>
      <c r="AH2854">
        <f t="shared" ca="1" si="718"/>
        <v>-2.1861357027838211</v>
      </c>
      <c r="AI2854">
        <f t="shared" ca="1" si="719"/>
        <v>-1.6586944886537398</v>
      </c>
    </row>
    <row r="2855" spans="1:35">
      <c r="A2855" s="20"/>
      <c r="B2855" s="20"/>
      <c r="C2855" s="20">
        <f ca="1"/>
        <v>0.48800050828281905</v>
      </c>
      <c r="D2855" s="20">
        <f ca="1"/>
        <v>0.39970107053527615</v>
      </c>
      <c r="E2855" s="20">
        <f ca="1"/>
        <v>-0.6807777313268123</v>
      </c>
      <c r="F2855" s="20">
        <f ca="1"/>
        <v>-0.48902736054761475</v>
      </c>
      <c r="G2855" s="20">
        <f ca="1"/>
        <v>6.0632218578299625E-2</v>
      </c>
      <c r="H2855" s="20">
        <f ca="1"/>
        <v>-0.83349828931766012</v>
      </c>
      <c r="I2855" s="164">
        <f t="shared" ca="1" si="708"/>
        <v>23.273772631510734</v>
      </c>
      <c r="J2855" s="164">
        <f t="shared" ca="1" si="709"/>
        <v>16.876773021967828</v>
      </c>
      <c r="K2855" s="164">
        <f t="shared" ca="1" si="710"/>
        <v>0.45007980234551531</v>
      </c>
      <c r="L2855" s="164">
        <f t="shared" ca="1" si="711"/>
        <v>0.85331503015789922</v>
      </c>
      <c r="M2855" s="20">
        <f t="shared" ca="1" si="712"/>
        <v>3.5660612617764107</v>
      </c>
      <c r="N2855" s="20">
        <f t="shared" ca="1" si="713"/>
        <v>1.4380217291559028</v>
      </c>
      <c r="O2855" s="20">
        <f t="shared" ca="1" si="704"/>
        <v>21408866.727902245</v>
      </c>
      <c r="P2855" s="20">
        <f t="shared" ca="1" si="705"/>
        <v>44230457.377666265</v>
      </c>
      <c r="Q2855" s="20">
        <f t="shared" ca="1" si="706"/>
        <v>274892.04114003718</v>
      </c>
      <c r="R2855" s="20">
        <f t="shared" ca="1" si="707"/>
        <v>65914216.146708548</v>
      </c>
      <c r="AD2855">
        <f t="shared" ca="1" si="714"/>
        <v>0.6489739396870714</v>
      </c>
      <c r="AE2855">
        <f t="shared" ca="1" si="715"/>
        <v>0.65999094696907035</v>
      </c>
      <c r="AF2855">
        <f t="shared" ca="1" si="716"/>
        <v>-0.99927452413167928</v>
      </c>
      <c r="AG2855">
        <f t="shared" ca="1" si="717"/>
        <v>-1.0758407720095493</v>
      </c>
      <c r="AH2855">
        <f t="shared" ca="1" si="718"/>
        <v>-1.059931931359543</v>
      </c>
      <c r="AI2855">
        <f t="shared" ca="1" si="719"/>
        <v>-1.0864277590381008</v>
      </c>
    </row>
    <row r="2856" spans="1:35">
      <c r="A2856" s="20"/>
      <c r="B2856" s="20"/>
      <c r="C2856" s="20">
        <f ca="1"/>
        <v>1.0233338179298515</v>
      </c>
      <c r="D2856" s="20">
        <f ca="1"/>
        <v>0.9858527620521137</v>
      </c>
      <c r="E2856" s="20">
        <f ca="1"/>
        <v>1.5016082029714461</v>
      </c>
      <c r="F2856" s="20">
        <f ca="1"/>
        <v>4.5920766988337261E-2</v>
      </c>
      <c r="G2856" s="20">
        <f ca="1"/>
        <v>5.5713407238702127E-2</v>
      </c>
      <c r="H2856" s="20">
        <f ca="1"/>
        <v>0.3992739009035482</v>
      </c>
      <c r="I2856" s="164">
        <f t="shared" ca="1" si="708"/>
        <v>29.477887096799563</v>
      </c>
      <c r="J2856" s="164">
        <f t="shared" ca="1" si="709"/>
        <v>21.157426294160604</v>
      </c>
      <c r="K2856" s="164">
        <f t="shared" ca="1" si="710"/>
        <v>0.76855693134317105</v>
      </c>
      <c r="L2856" s="164">
        <f t="shared" ca="1" si="711"/>
        <v>1.33745038359859</v>
      </c>
      <c r="M2856" s="20">
        <f t="shared" ca="1" si="712"/>
        <v>5.2065610482822109</v>
      </c>
      <c r="N2856" s="20">
        <f t="shared" ca="1" si="713"/>
        <v>2.2053257719937318</v>
      </c>
      <c r="O2856" s="20">
        <f t="shared" ca="1" si="704"/>
        <v>27000026.395430371</v>
      </c>
      <c r="P2856" s="20">
        <f t="shared" ca="1" si="705"/>
        <v>62344337.330308557</v>
      </c>
      <c r="Q2856" s="20">
        <f t="shared" ca="1" si="706"/>
        <v>578355.89306181134</v>
      </c>
      <c r="R2856" s="20">
        <f t="shared" ca="1" si="707"/>
        <v>89922719.618800744</v>
      </c>
      <c r="AD2856">
        <f t="shared" ca="1" si="714"/>
        <v>2.1548269652426115</v>
      </c>
      <c r="AE2856">
        <f t="shared" ca="1" si="715"/>
        <v>2.0964517765639612</v>
      </c>
      <c r="AF2856">
        <f t="shared" ca="1" si="716"/>
        <v>1.8959721031197367</v>
      </c>
      <c r="AG2856">
        <f t="shared" ca="1" si="717"/>
        <v>1.1247744709026812</v>
      </c>
      <c r="AH2856">
        <f t="shared" ca="1" si="718"/>
        <v>0.76284560920245714</v>
      </c>
      <c r="AI2856">
        <f t="shared" ca="1" si="719"/>
        <v>0.98736695133441021</v>
      </c>
    </row>
    <row r="2857" spans="1:35">
      <c r="A2857" s="20"/>
      <c r="B2857" s="20"/>
      <c r="C2857" s="20">
        <f ca="1"/>
        <v>-1.553428561536492</v>
      </c>
      <c r="D2857" s="20">
        <f ca="1"/>
        <v>1.2660787943821723</v>
      </c>
      <c r="E2857" s="20">
        <f ca="1"/>
        <v>-0.51708333730057843</v>
      </c>
      <c r="F2857" s="20">
        <f ca="1"/>
        <v>-0.24484031347030058</v>
      </c>
      <c r="G2857" s="20">
        <f ca="1"/>
        <v>-0.4006965750421731</v>
      </c>
      <c r="H2857" s="20">
        <f ca="1"/>
        <v>-2.2434507461302444</v>
      </c>
      <c r="I2857" s="164">
        <f t="shared" ca="1" si="708"/>
        <v>18.176998919651773</v>
      </c>
      <c r="J2857" s="164">
        <f t="shared" ca="1" si="709"/>
        <v>13.717202831329825</v>
      </c>
      <c r="K2857" s="164">
        <f t="shared" ca="1" si="710"/>
        <v>0.40082819747121629</v>
      </c>
      <c r="L2857" s="164">
        <f t="shared" ca="1" si="711"/>
        <v>0.73513776270562647</v>
      </c>
      <c r="M2857" s="20">
        <f t="shared" ca="1" si="712"/>
        <v>2.3979354341526911</v>
      </c>
      <c r="N2857" s="20">
        <f t="shared" ca="1" si="713"/>
        <v>0.82535694962913375</v>
      </c>
      <c r="O2857" s="20">
        <f t="shared" ca="1" si="704"/>
        <v>17006047.496737201</v>
      </c>
      <c r="P2857" s="20">
        <f t="shared" ca="1" si="705"/>
        <v>36236616.380946271</v>
      </c>
      <c r="Q2857" s="20">
        <f t="shared" ca="1" si="706"/>
        <v>-52100.880221365704</v>
      </c>
      <c r="R2857" s="20">
        <f t="shared" ca="1" si="707"/>
        <v>53190562.997462109</v>
      </c>
      <c r="AD2857">
        <f t="shared" ca="1" si="714"/>
        <v>-0.58810705833694865</v>
      </c>
      <c r="AE2857">
        <f t="shared" ca="1" si="715"/>
        <v>-0.40026750626515917</v>
      </c>
      <c r="AF2857">
        <f t="shared" ca="1" si="716"/>
        <v>-1.447016386625307</v>
      </c>
      <c r="AG2857">
        <f t="shared" ca="1" si="717"/>
        <v>-1.61301016951988</v>
      </c>
      <c r="AH2857">
        <f t="shared" ca="1" si="718"/>
        <v>-2.3578495176081207</v>
      </c>
      <c r="AI2857">
        <f t="shared" ca="1" si="719"/>
        <v>-2.742278514515855</v>
      </c>
    </row>
    <row r="2858" spans="1:35">
      <c r="A2858" s="20"/>
      <c r="B2858" s="20"/>
      <c r="C2858" s="20">
        <f ca="1"/>
        <v>1.6177921066673313</v>
      </c>
      <c r="D2858" s="20">
        <f ca="1"/>
        <v>-0.21196556745290226</v>
      </c>
      <c r="E2858" s="20">
        <f ca="1"/>
        <v>-1.1357319074087677</v>
      </c>
      <c r="F2858" s="20">
        <f ca="1"/>
        <v>0.83173304579174689</v>
      </c>
      <c r="G2858" s="20">
        <f ca="1"/>
        <v>0.31477694131100648</v>
      </c>
      <c r="H2858" s="20">
        <f ca="1"/>
        <v>0.13080162456227912</v>
      </c>
      <c r="I2858" s="164">
        <f t="shared" ca="1" si="708"/>
        <v>26.017383886281323</v>
      </c>
      <c r="J2858" s="164">
        <f t="shared" ca="1" si="709"/>
        <v>18.394818274351511</v>
      </c>
      <c r="K2858" s="164">
        <f t="shared" ca="1" si="710"/>
        <v>0.52089271313754715</v>
      </c>
      <c r="L2858" s="164">
        <f t="shared" ca="1" si="711"/>
        <v>1.2135963864519264</v>
      </c>
      <c r="M2858" s="20">
        <f t="shared" ca="1" si="712"/>
        <v>4.6282259493300772</v>
      </c>
      <c r="N2858" s="20">
        <f t="shared" ca="1" si="713"/>
        <v>2.0216982930355569</v>
      </c>
      <c r="O2858" s="20">
        <f t="shared" ca="1" si="704"/>
        <v>23681458.985189866</v>
      </c>
      <c r="P2858" s="20">
        <f t="shared" ca="1" si="705"/>
        <v>55842299.437233508</v>
      </c>
      <c r="Q2858" s="20">
        <f t="shared" ca="1" si="706"/>
        <v>616697.64363069774</v>
      </c>
      <c r="R2858" s="20">
        <f t="shared" ca="1" si="707"/>
        <v>80140456.066054076</v>
      </c>
      <c r="AD2858">
        <f t="shared" ca="1" si="714"/>
        <v>1.3148990015245923</v>
      </c>
      <c r="AE2858">
        <f t="shared" ca="1" si="715"/>
        <v>1.1694021054870842</v>
      </c>
      <c r="AF2858">
        <f t="shared" ca="1" si="716"/>
        <v>-0.35552078965866274</v>
      </c>
      <c r="AG2858">
        <f t="shared" ca="1" si="717"/>
        <v>0.56180175659966469</v>
      </c>
      <c r="AH2858">
        <f t="shared" ca="1" si="718"/>
        <v>0.12025105481119711</v>
      </c>
      <c r="AI2858">
        <f t="shared" ca="1" si="719"/>
        <v>0.49107646766366753</v>
      </c>
    </row>
    <row r="2859" spans="1:35">
      <c r="A2859" s="20"/>
      <c r="B2859" s="20"/>
      <c r="C2859" s="20">
        <f ca="1"/>
        <v>-0.40010484909138883</v>
      </c>
      <c r="D2859" s="20">
        <f ca="1"/>
        <v>1.2859240415358246</v>
      </c>
      <c r="E2859" s="20">
        <f ca="1"/>
        <v>-5.3383935753142632E-2</v>
      </c>
      <c r="F2859" s="20">
        <f ca="1"/>
        <v>-1.8874103180191514E-2</v>
      </c>
      <c r="G2859" s="20">
        <f ca="1"/>
        <v>-1.0893375477877976</v>
      </c>
      <c r="H2859" s="20">
        <f ca="1"/>
        <v>0.96390235313745076</v>
      </c>
      <c r="I2859" s="164">
        <f t="shared" ca="1" si="708"/>
        <v>24.326377919387525</v>
      </c>
      <c r="J2859" s="164">
        <f t="shared" ca="1" si="709"/>
        <v>18.099805980140712</v>
      </c>
      <c r="K2859" s="164">
        <f t="shared" ca="1" si="710"/>
        <v>0.54520094496057969</v>
      </c>
      <c r="L2859" s="164">
        <f t="shared" ca="1" si="711"/>
        <v>1.0982454510664967</v>
      </c>
      <c r="M2859" s="20">
        <f t="shared" ca="1" si="712"/>
        <v>4.1898368081781676</v>
      </c>
      <c r="N2859" s="20">
        <f t="shared" ca="1" si="713"/>
        <v>1.9066458250164695</v>
      </c>
      <c r="O2859" s="20">
        <f t="shared" ca="1" si="704"/>
        <v>22622384.957181927</v>
      </c>
      <c r="P2859" s="20">
        <f t="shared" ca="1" si="705"/>
        <v>51314252.035753995</v>
      </c>
      <c r="Q2859" s="20">
        <f t="shared" ca="1" si="706"/>
        <v>686143.86588113976</v>
      </c>
      <c r="R2859" s="20">
        <f t="shared" ca="1" si="707"/>
        <v>74622780.858817071</v>
      </c>
      <c r="AD2859">
        <f t="shared" ca="1" si="714"/>
        <v>0.90446066004551517</v>
      </c>
      <c r="AE2859">
        <f t="shared" ca="1" si="715"/>
        <v>1.0704046913223859</v>
      </c>
      <c r="AF2859">
        <f t="shared" ca="1" si="716"/>
        <v>-0.13453686399473067</v>
      </c>
      <c r="AG2859">
        <f t="shared" ca="1" si="717"/>
        <v>3.7479323029530554E-2</v>
      </c>
      <c r="AH2859">
        <f t="shared" ca="1" si="718"/>
        <v>-0.36684799091314657</v>
      </c>
      <c r="AI2859">
        <f t="shared" ca="1" si="719"/>
        <v>0.18012385139586351</v>
      </c>
    </row>
    <row r="2860" spans="1:35">
      <c r="A2860" s="20"/>
      <c r="B2860" s="20"/>
      <c r="C2860" s="20">
        <f ca="1"/>
        <v>-0.74552024934516781</v>
      </c>
      <c r="D2860" s="20">
        <f ca="1"/>
        <v>0.37338773063087594</v>
      </c>
      <c r="E2860" s="20">
        <f ca="1"/>
        <v>1.2080280643723185</v>
      </c>
      <c r="F2860" s="20">
        <f ca="1"/>
        <v>-1.3346693360780522</v>
      </c>
      <c r="G2860" s="20">
        <f ca="1"/>
        <v>-6.136052720349594E-2</v>
      </c>
      <c r="H2860" s="20">
        <f ca="1"/>
        <v>0.34922491113842719</v>
      </c>
      <c r="I2860" s="164">
        <f t="shared" ca="1" si="708"/>
        <v>19.206876724097491</v>
      </c>
      <c r="J2860" s="164">
        <f t="shared" ca="1" si="709"/>
        <v>14.297548502716163</v>
      </c>
      <c r="K2860" s="164">
        <f t="shared" ca="1" si="710"/>
        <v>0.61852375927837877</v>
      </c>
      <c r="L2860" s="164">
        <f t="shared" ca="1" si="711"/>
        <v>0.94364365007988038</v>
      </c>
      <c r="M2860" s="20">
        <f t="shared" ca="1" si="712"/>
        <v>4.7866799556354032</v>
      </c>
      <c r="N2860" s="20">
        <f t="shared" ca="1" si="713"/>
        <v>1.8652852567043279</v>
      </c>
      <c r="O2860" s="20">
        <f t="shared" ca="1" si="704"/>
        <v>17864723.318576783</v>
      </c>
      <c r="P2860" s="20">
        <f t="shared" ca="1" si="705"/>
        <v>42400385.125523493</v>
      </c>
      <c r="Q2860" s="20">
        <f t="shared" ca="1" si="706"/>
        <v>260386.03085045729</v>
      </c>
      <c r="R2860" s="20">
        <f t="shared" ca="1" si="707"/>
        <v>60525494.474950731</v>
      </c>
      <c r="AD2860">
        <f t="shared" ca="1" si="714"/>
        <v>-0.33813671745206597</v>
      </c>
      <c r="AE2860">
        <f t="shared" ca="1" si="715"/>
        <v>-0.2055206366724284</v>
      </c>
      <c r="AF2860">
        <f t="shared" ca="1" si="716"/>
        <v>0.53203417525798802</v>
      </c>
      <c r="AG2860">
        <f t="shared" ca="1" si="717"/>
        <v>-0.6652561360005439</v>
      </c>
      <c r="AH2860">
        <f t="shared" ca="1" si="718"/>
        <v>0.29631106181711464</v>
      </c>
      <c r="AI2860">
        <f t="shared" ca="1" si="719"/>
        <v>6.8338531633318322E-2</v>
      </c>
    </row>
    <row r="2861" spans="1:35">
      <c r="A2861" s="20"/>
      <c r="B2861" s="20"/>
      <c r="C2861" s="20">
        <f ca="1"/>
        <v>1.7196322861673969</v>
      </c>
      <c r="D2861" s="20">
        <f ca="1"/>
        <v>-0.11318021067353171</v>
      </c>
      <c r="E2861" s="20">
        <f ca="1"/>
        <v>1.2176946779254909</v>
      </c>
      <c r="F2861" s="20">
        <f ca="1"/>
        <v>0.68893869735356172</v>
      </c>
      <c r="G2861" s="20">
        <f ca="1"/>
        <v>-0.89081485690308848</v>
      </c>
      <c r="H2861" s="20">
        <f ca="1"/>
        <v>-0.3782353472677541</v>
      </c>
      <c r="I2861" s="164">
        <f t="shared" ca="1" si="708"/>
        <v>28.59069009160676</v>
      </c>
      <c r="J2861" s="164">
        <f t="shared" ca="1" si="709"/>
        <v>19.670318923814079</v>
      </c>
      <c r="K2861" s="164">
        <f t="shared" ca="1" si="710"/>
        <v>0.71426914928997098</v>
      </c>
      <c r="L2861" s="164">
        <f t="shared" ca="1" si="711"/>
        <v>1.3200213648526953</v>
      </c>
      <c r="M2861" s="20">
        <f t="shared" ca="1" si="712"/>
        <v>3.8658506543116715</v>
      </c>
      <c r="N2861" s="20">
        <f t="shared" ca="1" si="713"/>
        <v>1.6785969382832282</v>
      </c>
      <c r="O2861" s="20">
        <f t="shared" ca="1" si="704"/>
        <v>25733892.972608395</v>
      </c>
      <c r="P2861" s="20">
        <f t="shared" ca="1" si="705"/>
        <v>61030257.223995522</v>
      </c>
      <c r="Q2861" s="20">
        <f t="shared" ca="1" si="706"/>
        <v>498222.83491860243</v>
      </c>
      <c r="R2861" s="20">
        <f t="shared" ca="1" si="707"/>
        <v>87262373.031522527</v>
      </c>
      <c r="AD2861">
        <f t="shared" ca="1" si="714"/>
        <v>1.9394878863123195</v>
      </c>
      <c r="AE2861">
        <f t="shared" ca="1" si="715"/>
        <v>1.5974224576557319</v>
      </c>
      <c r="AF2861">
        <f t="shared" ca="1" si="716"/>
        <v>1.4024468117270086</v>
      </c>
      <c r="AG2861">
        <f t="shared" ca="1" si="717"/>
        <v>1.045551658421342</v>
      </c>
      <c r="AH2861">
        <f t="shared" ca="1" si="718"/>
        <v>-0.72683260632036462</v>
      </c>
      <c r="AI2861">
        <f t="shared" ca="1" si="719"/>
        <v>-0.43622449112641082</v>
      </c>
    </row>
    <row r="2862" spans="1:35">
      <c r="A2862" s="20"/>
      <c r="B2862" s="20"/>
      <c r="C2862" s="20">
        <f ca="1"/>
        <v>0.59560888276899648</v>
      </c>
      <c r="D2862" s="20">
        <f ca="1"/>
        <v>-1.6338387439534963</v>
      </c>
      <c r="E2862" s="20">
        <f ca="1"/>
        <v>-1.2712892674298384</v>
      </c>
      <c r="F2862" s="20">
        <f ca="1"/>
        <v>-0.37589307434537195</v>
      </c>
      <c r="G2862" s="20">
        <f ca="1"/>
        <v>-1.2910792376817406</v>
      </c>
      <c r="H2862" s="20">
        <f ca="1"/>
        <v>-2.1063749716322286</v>
      </c>
      <c r="I2862" s="164">
        <f t="shared" ca="1" si="708"/>
        <v>16.153121222295407</v>
      </c>
      <c r="J2862" s="164">
        <f t="shared" ca="1" si="709"/>
        <v>10.768402361701654</v>
      </c>
      <c r="K2862" s="164">
        <f t="shared" ca="1" si="710"/>
        <v>0.28370751950528905</v>
      </c>
      <c r="L2862" s="164">
        <f t="shared" ca="1" si="711"/>
        <v>0.59202064627353446</v>
      </c>
      <c r="M2862" s="20">
        <f t="shared" ca="1" si="712"/>
        <v>1.3594094012262761</v>
      </c>
      <c r="N2862" s="20">
        <f t="shared" ca="1" si="713"/>
        <v>0.45582210470685225</v>
      </c>
      <c r="O2862" s="20">
        <f t="shared" ca="1" si="704"/>
        <v>14354292.274020193</v>
      </c>
      <c r="P2862" s="20">
        <f t="shared" ca="1" si="705"/>
        <v>30692582.431121361</v>
      </c>
      <c r="Q2862" s="20">
        <f t="shared" ca="1" si="706"/>
        <v>-49813.651401297044</v>
      </c>
      <c r="R2862" s="20">
        <f t="shared" ca="1" si="707"/>
        <v>44997061.053740256</v>
      </c>
      <c r="AD2862">
        <f t="shared" ca="1" si="714"/>
        <v>-1.0793395091516007</v>
      </c>
      <c r="AE2862">
        <f t="shared" ca="1" si="715"/>
        <v>-1.3897978652007876</v>
      </c>
      <c r="AF2862">
        <f t="shared" ca="1" si="716"/>
        <v>-2.511749822679191</v>
      </c>
      <c r="AG2862">
        <f t="shared" ca="1" si="717"/>
        <v>-2.2635425169384797</v>
      </c>
      <c r="AH2862">
        <f t="shared" ca="1" si="718"/>
        <v>-3.5117673319708036</v>
      </c>
      <c r="AI2862">
        <f t="shared" ca="1" si="719"/>
        <v>-3.7410213386301292</v>
      </c>
    </row>
    <row r="2863" spans="1:35">
      <c r="A2863" s="20"/>
      <c r="B2863" s="20"/>
      <c r="C2863" s="20">
        <f ca="1"/>
        <v>2.0356128842376942</v>
      </c>
      <c r="D2863" s="20">
        <f ca="1"/>
        <v>1.6209646770759862</v>
      </c>
      <c r="E2863" s="20">
        <f ca="1"/>
        <v>0.5704985905889367</v>
      </c>
      <c r="F2863" s="20">
        <f ca="1"/>
        <v>-0.62907541559355495</v>
      </c>
      <c r="G2863" s="20">
        <f ca="1"/>
        <v>0.81207376249871355</v>
      </c>
      <c r="H2863" s="20">
        <f ca="1"/>
        <v>-1.1635737977597318</v>
      </c>
      <c r="I2863" s="164">
        <f t="shared" ca="1" si="708"/>
        <v>34.516380570928504</v>
      </c>
      <c r="J2863" s="164">
        <f t="shared" ca="1" si="709"/>
        <v>24.808520853939289</v>
      </c>
      <c r="K2863" s="164">
        <f t="shared" ca="1" si="710"/>
        <v>0.63884048156270323</v>
      </c>
      <c r="L2863" s="164">
        <f t="shared" ca="1" si="711"/>
        <v>1.0281747225573248</v>
      </c>
      <c r="M2863" s="20">
        <f t="shared" ca="1" si="712"/>
        <v>4.1668013756372781</v>
      </c>
      <c r="N2863" s="20">
        <f t="shared" ca="1" si="713"/>
        <v>1.7071540180603579</v>
      </c>
      <c r="O2863" s="20">
        <f t="shared" ca="1" si="704"/>
        <v>31633879.558332123</v>
      </c>
      <c r="P2863" s="20">
        <f t="shared" ca="1" si="705"/>
        <v>59749241.573758453</v>
      </c>
      <c r="Q2863" s="20">
        <f t="shared" ca="1" si="706"/>
        <v>366196.95308443322</v>
      </c>
      <c r="R2863" s="20">
        <f t="shared" ca="1" si="707"/>
        <v>91749318.085175008</v>
      </c>
      <c r="AD2863">
        <f t="shared" ca="1" si="714"/>
        <v>3.3777622744972087</v>
      </c>
      <c r="AE2863">
        <f t="shared" ca="1" si="715"/>
        <v>3.3216512932682178</v>
      </c>
      <c r="AF2863">
        <f t="shared" ca="1" si="716"/>
        <v>0.71673165057002874</v>
      </c>
      <c r="AG2863">
        <f t="shared" ca="1" si="717"/>
        <v>-0.28102398837579645</v>
      </c>
      <c r="AH2863">
        <f t="shared" ca="1" si="718"/>
        <v>-0.39244291595857939</v>
      </c>
      <c r="AI2863">
        <f t="shared" ca="1" si="719"/>
        <v>-0.35904319443146537</v>
      </c>
    </row>
    <row r="2864" spans="1:35">
      <c r="A2864" s="20"/>
      <c r="B2864" s="20"/>
      <c r="C2864" s="20">
        <f ca="1"/>
        <v>-0.45396647894564673</v>
      </c>
      <c r="D2864" s="20">
        <f ca="1"/>
        <v>-0.73312953758622212</v>
      </c>
      <c r="E2864" s="20">
        <f ca="1"/>
        <v>1.4985210310986574</v>
      </c>
      <c r="F2864" s="20">
        <f ca="1"/>
        <v>-0.28090600413550976</v>
      </c>
      <c r="G2864" s="20">
        <f ca="1"/>
        <v>-3.2735300440991417</v>
      </c>
      <c r="H2864" s="20">
        <f ca="1"/>
        <v>-0.42685263107322258</v>
      </c>
      <c r="I2864" s="164">
        <f t="shared" ca="1" si="708"/>
        <v>18.082329241057128</v>
      </c>
      <c r="J2864" s="164">
        <f t="shared" ca="1" si="709"/>
        <v>12.272994046622994</v>
      </c>
      <c r="K2864" s="164">
        <f t="shared" ca="1" si="710"/>
        <v>0.55606325732501716</v>
      </c>
      <c r="L2864" s="164">
        <f t="shared" ca="1" si="711"/>
        <v>0.92137029061580067</v>
      </c>
      <c r="M2864" s="20">
        <f t="shared" ca="1" si="712"/>
        <v>1.7365263819140293</v>
      </c>
      <c r="N2864" s="20">
        <f t="shared" ca="1" si="713"/>
        <v>0.77461456746294743</v>
      </c>
      <c r="O2864" s="20">
        <f t="shared" ca="1" si="704"/>
        <v>16185417.47300474</v>
      </c>
      <c r="P2864" s="20">
        <f t="shared" ca="1" si="705"/>
        <v>40730277.665916808</v>
      </c>
      <c r="Q2864" s="20">
        <f t="shared" ca="1" si="706"/>
        <v>258161.00072422452</v>
      </c>
      <c r="R2864" s="20">
        <f t="shared" ca="1" si="707"/>
        <v>57173856.13964577</v>
      </c>
      <c r="AD2864">
        <f t="shared" ca="1" si="714"/>
        <v>-0.61108513566574574</v>
      </c>
      <c r="AE2864">
        <f t="shared" ca="1" si="715"/>
        <v>-0.88490132663657906</v>
      </c>
      <c r="AF2864">
        <f t="shared" ca="1" si="716"/>
        <v>-3.5788569772571777E-2</v>
      </c>
      <c r="AG2864">
        <f t="shared" ca="1" si="717"/>
        <v>-0.7664986790190883</v>
      </c>
      <c r="AH2864">
        <f t="shared" ca="1" si="718"/>
        <v>-3.0927484645399668</v>
      </c>
      <c r="AI2864">
        <f t="shared" ca="1" si="719"/>
        <v>-2.8794200879379801</v>
      </c>
    </row>
    <row r="2865" spans="1:35">
      <c r="A2865" s="20"/>
      <c r="B2865" s="20"/>
      <c r="C2865" s="20">
        <f ca="1"/>
        <v>-0.4808972176378794</v>
      </c>
      <c r="D2865" s="20">
        <f ca="1"/>
        <v>0.38015362624631682</v>
      </c>
      <c r="E2865" s="20">
        <f ca="1"/>
        <v>0.35266146369301932</v>
      </c>
      <c r="F2865" s="20">
        <f ca="1"/>
        <v>-0.28752390783069121</v>
      </c>
      <c r="G2865" s="20">
        <f ca="1"/>
        <v>0.25135993599117351</v>
      </c>
      <c r="H2865" s="20">
        <f ca="1"/>
        <v>-0.20659631773873363</v>
      </c>
      <c r="I2865" s="164">
        <f t="shared" ca="1" si="708"/>
        <v>19.98167890890678</v>
      </c>
      <c r="J2865" s="164">
        <f t="shared" ca="1" si="709"/>
        <v>14.716325189274151</v>
      </c>
      <c r="K2865" s="164">
        <f t="shared" ca="1" si="710"/>
        <v>0.5832217906710736</v>
      </c>
      <c r="L2865" s="164">
        <f t="shared" ca="1" si="711"/>
        <v>1.0575487321985653</v>
      </c>
      <c r="M2865" s="20">
        <f t="shared" ca="1" si="712"/>
        <v>4.6571053359755066</v>
      </c>
      <c r="N2865" s="20">
        <f t="shared" ca="1" si="713"/>
        <v>1.833198636167531</v>
      </c>
      <c r="O2865" s="20">
        <f t="shared" ca="1" si="704"/>
        <v>18501217.155416451</v>
      </c>
      <c r="P2865" s="20">
        <f t="shared" ca="1" si="705"/>
        <v>45979192.09232375</v>
      </c>
      <c r="Q2865" s="20">
        <f t="shared" ca="1" si="706"/>
        <v>284123.04098316928</v>
      </c>
      <c r="R2865" s="20">
        <f t="shared" ca="1" si="707"/>
        <v>64764532.288723372</v>
      </c>
      <c r="AD2865">
        <f t="shared" ca="1" si="714"/>
        <v>-0.15007793473136452</v>
      </c>
      <c r="AE2865">
        <f t="shared" ca="1" si="715"/>
        <v>-6.4991547223439305E-2</v>
      </c>
      <c r="AF2865">
        <f t="shared" ca="1" si="716"/>
        <v>0.21110718791885077</v>
      </c>
      <c r="AG2865">
        <f t="shared" ca="1" si="717"/>
        <v>-0.14750576273379506</v>
      </c>
      <c r="AH2865">
        <f t="shared" ca="1" si="718"/>
        <v>0.1523392621950081</v>
      </c>
      <c r="AI2865">
        <f t="shared" ca="1" si="719"/>
        <v>-1.8382064412078764E-2</v>
      </c>
    </row>
    <row r="2866" spans="1:35">
      <c r="A2866" s="20"/>
      <c r="B2866" s="20"/>
      <c r="C2866" s="20">
        <f ca="1"/>
        <v>-0.69555899230065776</v>
      </c>
      <c r="D2866" s="20">
        <f ca="1"/>
        <v>0.87128522727101465</v>
      </c>
      <c r="E2866" s="20">
        <f ca="1"/>
        <v>0.8024967603569032</v>
      </c>
      <c r="F2866" s="20">
        <f ca="1"/>
        <v>-0.74120039833439166</v>
      </c>
      <c r="G2866" s="20">
        <f ca="1"/>
        <v>-0.43056224161118872</v>
      </c>
      <c r="H2866" s="20">
        <f ca="1"/>
        <v>0.21563662379136764</v>
      </c>
      <c r="I2866" s="164">
        <f t="shared" ca="1" si="708"/>
        <v>21.377403796273843</v>
      </c>
      <c r="J2866" s="164">
        <f t="shared" ca="1" si="709"/>
        <v>15.898059423041687</v>
      </c>
      <c r="K2866" s="164">
        <f t="shared" ca="1" si="710"/>
        <v>0.59496939671012006</v>
      </c>
      <c r="L2866" s="164">
        <f t="shared" ca="1" si="711"/>
        <v>1.0000513106223619</v>
      </c>
      <c r="M2866" s="20">
        <f t="shared" ca="1" si="712"/>
        <v>4.3638071977217168</v>
      </c>
      <c r="N2866" s="20">
        <f t="shared" ca="1" si="713"/>
        <v>1.7762421307168832</v>
      </c>
      <c r="O2866" s="20">
        <f t="shared" ca="1" si="704"/>
        <v>19875685.893648293</v>
      </c>
      <c r="P2866" s="20">
        <f t="shared" ca="1" si="705"/>
        <v>45954462.381632522</v>
      </c>
      <c r="Q2866" s="20">
        <f t="shared" ca="1" si="706"/>
        <v>364070.64744079876</v>
      </c>
      <c r="R2866" s="20">
        <f t="shared" ca="1" si="707"/>
        <v>66194218.922721617</v>
      </c>
      <c r="AD2866">
        <f t="shared" ca="1" si="714"/>
        <v>0.18869024181403898</v>
      </c>
      <c r="AE2866">
        <f t="shared" ca="1" si="715"/>
        <v>0.3315635647790896</v>
      </c>
      <c r="AF2866">
        <f t="shared" ca="1" si="716"/>
        <v>0.31790360645563603</v>
      </c>
      <c r="AG2866">
        <f t="shared" ca="1" si="717"/>
        <v>-0.40885767898926467</v>
      </c>
      <c r="AH2866">
        <f t="shared" ca="1" si="718"/>
        <v>-0.17354755808698094</v>
      </c>
      <c r="AI2866">
        <f t="shared" ca="1" si="719"/>
        <v>-0.17231856563004558</v>
      </c>
    </row>
    <row r="2867" spans="1:35">
      <c r="A2867" s="20"/>
      <c r="B2867" s="20"/>
      <c r="C2867" s="20">
        <f ca="1"/>
        <v>-2.0213534930051762</v>
      </c>
      <c r="D2867" s="20">
        <f ca="1"/>
        <v>-0.86178305592689819</v>
      </c>
      <c r="E2867" s="20">
        <f ca="1"/>
        <v>-3.1420190406216679E-2</v>
      </c>
      <c r="F2867" s="20">
        <f ca="1"/>
        <v>-0.28908520056032755</v>
      </c>
      <c r="G2867" s="20">
        <f ca="1"/>
        <v>-0.51764395342684566</v>
      </c>
      <c r="H2867" s="20">
        <f ca="1"/>
        <v>5.7978394880067773E-3</v>
      </c>
      <c r="I2867" s="164">
        <f t="shared" ca="1" si="708"/>
        <v>9.152474920886231</v>
      </c>
      <c r="J2867" s="164">
        <f t="shared" ca="1" si="709"/>
        <v>6.9470362187014461</v>
      </c>
      <c r="K2867" s="164">
        <f t="shared" ca="1" si="710"/>
        <v>0.47804229515370356</v>
      </c>
      <c r="L2867" s="164">
        <f t="shared" ca="1" si="711"/>
        <v>0.93534135341950719</v>
      </c>
      <c r="M2867" s="20">
        <f t="shared" ca="1" si="712"/>
        <v>4.1910465741051333</v>
      </c>
      <c r="N2867" s="20">
        <f t="shared" ca="1" si="713"/>
        <v>1.5739506004108219</v>
      </c>
      <c r="O2867" s="20">
        <f t="shared" ca="1" si="704"/>
        <v>8583291.8078522235</v>
      </c>
      <c r="P2867" s="20">
        <f t="shared" ca="1" si="705"/>
        <v>32169799.59673892</v>
      </c>
      <c r="Q2867" s="20">
        <f t="shared" ca="1" si="706"/>
        <v>128890.21106772192</v>
      </c>
      <c r="R2867" s="20">
        <f t="shared" ca="1" si="707"/>
        <v>40881981.615658864</v>
      </c>
      <c r="AD2867">
        <f t="shared" ca="1" si="714"/>
        <v>-2.7785255046392647</v>
      </c>
      <c r="AE2867">
        <f t="shared" ca="1" si="715"/>
        <v>-2.6721354970800517</v>
      </c>
      <c r="AF2867">
        <f t="shared" ca="1" si="716"/>
        <v>-0.74507004405724098</v>
      </c>
      <c r="AG2867">
        <f t="shared" ca="1" si="717"/>
        <v>-0.70299384809314935</v>
      </c>
      <c r="AH2867">
        <f t="shared" ca="1" si="718"/>
        <v>-0.36550380654985182</v>
      </c>
      <c r="AI2867">
        <f t="shared" ca="1" si="719"/>
        <v>-0.7190524313221035</v>
      </c>
    </row>
    <row r="2868" spans="1:35">
      <c r="A2868" s="20"/>
      <c r="B2868" s="20"/>
      <c r="C2868" s="20">
        <f ca="1"/>
        <v>-0.13542880576742999</v>
      </c>
      <c r="D2868" s="20">
        <f ca="1"/>
        <v>-0.36999688572971906</v>
      </c>
      <c r="E2868" s="20">
        <f ca="1"/>
        <v>-0.21773796806245035</v>
      </c>
      <c r="F2868" s="20">
        <f ca="1"/>
        <v>-8.5025893215572024E-2</v>
      </c>
      <c r="G2868" s="20">
        <f ca="1"/>
        <v>-0.2374524243810458</v>
      </c>
      <c r="H2868" s="20">
        <f ca="1"/>
        <v>-0.57424166217754513</v>
      </c>
      <c r="I2868" s="164">
        <f t="shared" ca="1" si="708"/>
        <v>18.480028752121399</v>
      </c>
      <c r="J2868" s="164">
        <f t="shared" ca="1" si="709"/>
        <v>13.230890846789327</v>
      </c>
      <c r="K2868" s="164">
        <f t="shared" ca="1" si="710"/>
        <v>0.50013429429953182</v>
      </c>
      <c r="L2868" s="164">
        <f t="shared" ca="1" si="711"/>
        <v>0.97408860125502128</v>
      </c>
      <c r="M2868" s="20">
        <f t="shared" ca="1" si="712"/>
        <v>3.8301328225582556</v>
      </c>
      <c r="N2868" s="20">
        <f t="shared" ca="1" si="713"/>
        <v>1.5083247554571404</v>
      </c>
      <c r="O2868" s="20">
        <f t="shared" ca="1" si="704"/>
        <v>16908309.539913129</v>
      </c>
      <c r="P2868" s="20">
        <f t="shared" ca="1" si="705"/>
        <v>42425635.129145265</v>
      </c>
      <c r="Q2868" s="20">
        <f t="shared" ca="1" si="706"/>
        <v>234731.16826516358</v>
      </c>
      <c r="R2868" s="20">
        <f t="shared" ca="1" si="707"/>
        <v>59568675.837323561</v>
      </c>
      <c r="AD2868">
        <f t="shared" ca="1" si="714"/>
        <v>-0.51455612812587459</v>
      </c>
      <c r="AE2868">
        <f t="shared" ca="1" si="715"/>
        <v>-0.56345944738613185</v>
      </c>
      <c r="AF2868">
        <f t="shared" ca="1" si="716"/>
        <v>-0.54423368818607509</v>
      </c>
      <c r="AG2868">
        <f t="shared" ca="1" si="717"/>
        <v>-0.52686999429535797</v>
      </c>
      <c r="AH2868">
        <f t="shared" ca="1" si="718"/>
        <v>-0.76651908604638219</v>
      </c>
      <c r="AI2868">
        <f t="shared" ca="1" si="719"/>
        <v>-0.89641957984556653</v>
      </c>
    </row>
    <row r="2869" spans="1:35">
      <c r="A2869" s="20"/>
      <c r="B2869" s="20"/>
      <c r="C2869" s="20">
        <f ca="1"/>
        <v>-0.80494482921325328</v>
      </c>
      <c r="D2869" s="20">
        <f ca="1"/>
        <v>-3.4582815920453328E-2</v>
      </c>
      <c r="E2869" s="20">
        <f ca="1"/>
        <v>-1.4946869961431593</v>
      </c>
      <c r="F2869" s="20">
        <f ca="1"/>
        <v>2.3187724718751905</v>
      </c>
      <c r="G2869" s="20">
        <f ca="1"/>
        <v>-9.06052804398884E-2</v>
      </c>
      <c r="H2869" s="20">
        <f ca="1"/>
        <v>-0.45207901945880563</v>
      </c>
      <c r="I2869" s="164">
        <f t="shared" ca="1" si="708"/>
        <v>17.131213014537181</v>
      </c>
      <c r="J2869" s="164">
        <f t="shared" ca="1" si="709"/>
        <v>12.426942189052665</v>
      </c>
      <c r="K2869" s="164">
        <f t="shared" ca="1" si="710"/>
        <v>0.49353443938819147</v>
      </c>
      <c r="L2869" s="164">
        <f t="shared" ca="1" si="711"/>
        <v>1.3718622747975704</v>
      </c>
      <c r="M2869" s="20">
        <f t="shared" ca="1" si="712"/>
        <v>4.3422017785605798</v>
      </c>
      <c r="N2869" s="20">
        <f t="shared" ca="1" si="713"/>
        <v>1.8346603349548189</v>
      </c>
      <c r="O2869" s="20">
        <f t="shared" ca="1" si="704"/>
        <v>15760315.634642342</v>
      </c>
      <c r="P2869" s="20">
        <f t="shared" ca="1" si="705"/>
        <v>50880259.507760271</v>
      </c>
      <c r="Q2869" s="20">
        <f t="shared" ca="1" si="706"/>
        <v>474699.98352244426</v>
      </c>
      <c r="R2869" s="20">
        <f t="shared" ca="1" si="707"/>
        <v>67115275.125925049</v>
      </c>
      <c r="AD2869">
        <f t="shared" ca="1" si="714"/>
        <v>-0.84193858870456761</v>
      </c>
      <c r="AE2869">
        <f t="shared" ca="1" si="715"/>
        <v>-0.83324087615682385</v>
      </c>
      <c r="AF2869">
        <f t="shared" ca="1" si="716"/>
        <v>-0.60423236919825973</v>
      </c>
      <c r="AG2869">
        <f t="shared" ca="1" si="717"/>
        <v>1.2811921581707741</v>
      </c>
      <c r="AH2869">
        <f t="shared" ca="1" si="718"/>
        <v>-0.19755357937713347</v>
      </c>
      <c r="AI2869">
        <f t="shared" ca="1" si="719"/>
        <v>-1.4431527149137924E-2</v>
      </c>
    </row>
    <row r="2870" spans="1:35">
      <c r="A2870" s="20"/>
      <c r="B2870" s="20"/>
      <c r="C2870" s="20">
        <f ca="1"/>
        <v>-1.2278036737476068</v>
      </c>
      <c r="D2870" s="20">
        <f ca="1"/>
        <v>1.3449860668372091</v>
      </c>
      <c r="E2870" s="20">
        <f ca="1"/>
        <v>-0.77771200498741277</v>
      </c>
      <c r="F2870" s="20">
        <f ca="1"/>
        <v>6.4099831873960761E-2</v>
      </c>
      <c r="G2870" s="20">
        <f ca="1"/>
        <v>0.10124467024931752</v>
      </c>
      <c r="H2870" s="20">
        <f ca="1"/>
        <v>-0.8201254910847563</v>
      </c>
      <c r="I2870" s="164">
        <f t="shared" ca="1" si="708"/>
        <v>19.863781656335906</v>
      </c>
      <c r="J2870" s="164">
        <f t="shared" ca="1" si="709"/>
        <v>15.143398871436368</v>
      </c>
      <c r="K2870" s="164">
        <f t="shared" ca="1" si="710"/>
        <v>0.4538577251225942</v>
      </c>
      <c r="L2870" s="164">
        <f t="shared" ca="1" si="711"/>
        <v>0.94084791339741436</v>
      </c>
      <c r="M2870" s="20">
        <f t="shared" ca="1" si="712"/>
        <v>3.8429354803079052</v>
      </c>
      <c r="N2870" s="20">
        <f t="shared" ca="1" si="713"/>
        <v>1.5311205218570947</v>
      </c>
      <c r="O2870" s="20">
        <f t="shared" ca="1" si="704"/>
        <v>18666090.124142483</v>
      </c>
      <c r="P2870" s="20">
        <f t="shared" ca="1" si="705"/>
        <v>42986561.224905394</v>
      </c>
      <c r="Q2870" s="20">
        <f t="shared" ca="1" si="706"/>
        <v>265215.16165220184</v>
      </c>
      <c r="R2870" s="20">
        <f t="shared" ca="1" si="707"/>
        <v>61917866.510700077</v>
      </c>
      <c r="AD2870">
        <f t="shared" ca="1" si="714"/>
        <v>-0.17869377273400389</v>
      </c>
      <c r="AE2870">
        <f t="shared" ca="1" si="715"/>
        <v>7.8321768938378278E-2</v>
      </c>
      <c r="AF2870">
        <f t="shared" ca="1" si="716"/>
        <v>-0.96492977161278037</v>
      </c>
      <c r="AG2870">
        <f t="shared" ca="1" si="717"/>
        <v>-0.6779640300117532</v>
      </c>
      <c r="AH2870">
        <f t="shared" ca="1" si="718"/>
        <v>-0.75229391076899355</v>
      </c>
      <c r="AI2870">
        <f t="shared" ca="1" si="719"/>
        <v>-0.83480940038623064</v>
      </c>
    </row>
    <row r="2871" spans="1:35">
      <c r="A2871" s="20"/>
      <c r="B2871" s="20"/>
      <c r="C2871" s="20">
        <f ca="1"/>
        <v>-0.39305382441888082</v>
      </c>
      <c r="D2871" s="20">
        <f ca="1"/>
        <v>-1.4417741723004878</v>
      </c>
      <c r="E2871" s="20">
        <f ca="1"/>
        <v>-0.64225418400182488</v>
      </c>
      <c r="F2871" s="20">
        <f ca="1"/>
        <v>0.55989167815503182</v>
      </c>
      <c r="G2871" s="20">
        <f ca="1"/>
        <v>-0.38671871814572845</v>
      </c>
      <c r="H2871" s="20">
        <f ca="1"/>
        <v>0.57418833444664075</v>
      </c>
      <c r="I2871" s="164">
        <f t="shared" ca="1" si="708"/>
        <v>13.745892806962797</v>
      </c>
      <c r="J2871" s="164">
        <f t="shared" ca="1" si="709"/>
        <v>9.6801039353344756</v>
      </c>
      <c r="K2871" s="164">
        <f t="shared" ca="1" si="710"/>
        <v>0.49870268660878125</v>
      </c>
      <c r="L2871" s="164">
        <f t="shared" ca="1" si="711"/>
        <v>1.1430266469550718</v>
      </c>
      <c r="M2871" s="20">
        <f t="shared" ca="1" si="712"/>
        <v>4.63448412156293</v>
      </c>
      <c r="N2871" s="20">
        <f t="shared" ca="1" si="713"/>
        <v>1.9008192593940301</v>
      </c>
      <c r="O2871" s="20">
        <f t="shared" ca="1" si="704"/>
        <v>12490250.152781155</v>
      </c>
      <c r="P2871" s="20">
        <f t="shared" ca="1" si="705"/>
        <v>41866842.916334026</v>
      </c>
      <c r="Q2871" s="20">
        <f t="shared" ca="1" si="706"/>
        <v>410753.00082880002</v>
      </c>
      <c r="R2871" s="20">
        <f t="shared" ca="1" si="707"/>
        <v>54767846.069943979</v>
      </c>
      <c r="AD2871">
        <f t="shared" ca="1" si="714"/>
        <v>-1.6636182507371855</v>
      </c>
      <c r="AE2871">
        <f t="shared" ca="1" si="715"/>
        <v>-1.7549986794179608</v>
      </c>
      <c r="AF2871">
        <f t="shared" ca="1" si="716"/>
        <v>-0.55724830355653476</v>
      </c>
      <c r="AG2871">
        <f t="shared" ca="1" si="717"/>
        <v>0.24103021343214467</v>
      </c>
      <c r="AH2871">
        <f t="shared" ca="1" si="718"/>
        <v>0.12720457951436753</v>
      </c>
      <c r="AI2871">
        <f t="shared" ca="1" si="719"/>
        <v>0.16437637674062161</v>
      </c>
    </row>
    <row r="2872" spans="1:35">
      <c r="A2872" s="20"/>
      <c r="B2872" s="20"/>
      <c r="C2872" s="20">
        <f ca="1"/>
        <v>2.6546311309248991</v>
      </c>
      <c r="D2872" s="20">
        <f ca="1"/>
        <v>0.52075609516267807</v>
      </c>
      <c r="E2872" s="20">
        <f ca="1"/>
        <v>0.11402092292631291</v>
      </c>
      <c r="F2872" s="20">
        <f ca="1"/>
        <v>-0.54223645130493525</v>
      </c>
      <c r="G2872" s="20">
        <f ca="1"/>
        <v>0.68382062953361877</v>
      </c>
      <c r="H2872" s="20">
        <f ca="1"/>
        <v>-0.12271448389236636</v>
      </c>
      <c r="I2872" s="164">
        <f t="shared" ca="1" si="708"/>
        <v>33.008094089654946</v>
      </c>
      <c r="J2872" s="164">
        <f t="shared" ca="1" si="709"/>
        <v>23.396300670512531</v>
      </c>
      <c r="K2872" s="164">
        <f t="shared" ca="1" si="710"/>
        <v>0.61520147333717756</v>
      </c>
      <c r="L2872" s="164">
        <f t="shared" ca="1" si="711"/>
        <v>1.0817137711286366</v>
      </c>
      <c r="M2872" s="20">
        <f t="shared" ca="1" si="712"/>
        <v>4.6742460609816474</v>
      </c>
      <c r="N2872" s="20">
        <f t="shared" ca="1" si="713"/>
        <v>1.9956811393224589</v>
      </c>
      <c r="O2872" s="20">
        <f t="shared" ca="1" si="704"/>
        <v>30076475.571780711</v>
      </c>
      <c r="P2872" s="20">
        <f t="shared" ca="1" si="705"/>
        <v>59564207.798645809</v>
      </c>
      <c r="Q2872" s="20">
        <f t="shared" ca="1" si="706"/>
        <v>545682.63160298567</v>
      </c>
      <c r="R2872" s="20">
        <f t="shared" ca="1" si="707"/>
        <v>90186366.002029508</v>
      </c>
      <c r="AD2872">
        <f t="shared" ca="1" si="714"/>
        <v>3.0116733227317827</v>
      </c>
      <c r="AE2872">
        <f t="shared" ca="1" si="715"/>
        <v>2.8477519028565541</v>
      </c>
      <c r="AF2872">
        <f t="shared" ca="1" si="716"/>
        <v>0.50183157579252291</v>
      </c>
      <c r="AG2872">
        <f t="shared" ca="1" si="717"/>
        <v>-3.7664676688015888E-2</v>
      </c>
      <c r="AH2872">
        <f t="shared" ca="1" si="718"/>
        <v>0.17138451220183079</v>
      </c>
      <c r="AI2872">
        <f t="shared" ca="1" si="719"/>
        <v>0.42075983600664557</v>
      </c>
    </row>
    <row r="2873" spans="1:35">
      <c r="A2873" s="20"/>
      <c r="B2873" s="20"/>
      <c r="C2873" s="20">
        <f ca="1"/>
        <v>0.71323542273151641</v>
      </c>
      <c r="D2873" s="20">
        <f ca="1"/>
        <v>-1.3492628299963605</v>
      </c>
      <c r="E2873" s="20">
        <f ca="1"/>
        <v>-1.8938555227542271</v>
      </c>
      <c r="F2873" s="20">
        <f ca="1"/>
        <v>1.0285434075188747E-2</v>
      </c>
      <c r="G2873" s="20">
        <f ca="1"/>
        <v>0.89571712859754371</v>
      </c>
      <c r="H2873" s="20">
        <f ca="1"/>
        <v>1.7175250227232246</v>
      </c>
      <c r="I2873" s="164">
        <f t="shared" ca="1" si="708"/>
        <v>17.354072951503007</v>
      </c>
      <c r="J2873" s="164">
        <f t="shared" ca="1" si="709"/>
        <v>12.617618358883703</v>
      </c>
      <c r="K2873" s="164">
        <f t="shared" ca="1" si="710"/>
        <v>0.43088513229217462</v>
      </c>
      <c r="L2873" s="164">
        <f t="shared" ca="1" si="711"/>
        <v>1.0950475086507916</v>
      </c>
      <c r="M2873" s="20">
        <f t="shared" ca="1" si="712"/>
        <v>5.9655016489352297</v>
      </c>
      <c r="N2873" s="20">
        <f t="shared" ca="1" si="713"/>
        <v>2.5302292674714959</v>
      </c>
      <c r="O2873" s="20">
        <f t="shared" ca="1" si="704"/>
        <v>15980839.96663337</v>
      </c>
      <c r="P2873" s="20">
        <f t="shared" ca="1" si="705"/>
        <v>44282823.781314269</v>
      </c>
      <c r="Q2873" s="20">
        <f t="shared" ca="1" si="706"/>
        <v>668441.39218333503</v>
      </c>
      <c r="R2873" s="20">
        <f t="shared" ca="1" si="707"/>
        <v>60932105.140130974</v>
      </c>
      <c r="AD2873">
        <f t="shared" ca="1" si="714"/>
        <v>-0.78784637099441635</v>
      </c>
      <c r="AE2873">
        <f t="shared" ca="1" si="715"/>
        <v>-0.76925558426721374</v>
      </c>
      <c r="AF2873">
        <f t="shared" ca="1" si="716"/>
        <v>-1.173771524616595</v>
      </c>
      <c r="AG2873">
        <f t="shared" ca="1" si="717"/>
        <v>2.2943221139961834E-2</v>
      </c>
      <c r="AH2873">
        <f t="shared" ca="1" si="718"/>
        <v>1.606112943261367</v>
      </c>
      <c r="AI2873">
        <f t="shared" ca="1" si="719"/>
        <v>1.8654845066797181</v>
      </c>
    </row>
    <row r="2874" spans="1:35">
      <c r="A2874" s="20"/>
      <c r="B2874" s="20"/>
      <c r="C2874" s="20">
        <f ca="1"/>
        <v>-0.51118397798306203</v>
      </c>
      <c r="D2874" s="20">
        <f ca="1"/>
        <v>-1.6128004589150646</v>
      </c>
      <c r="E2874" s="20">
        <f ca="1"/>
        <v>-0.11083384092059689</v>
      </c>
      <c r="F2874" s="20">
        <f ca="1"/>
        <v>0.37034664201337664</v>
      </c>
      <c r="G2874" s="20">
        <f ca="1"/>
        <v>2.5913778265141869</v>
      </c>
      <c r="H2874" s="20">
        <f ca="1"/>
        <v>0.777446020689191</v>
      </c>
      <c r="I2874" s="164">
        <f t="shared" ca="1" si="708"/>
        <v>11.690251627611438</v>
      </c>
      <c r="J2874" s="164">
        <f t="shared" ca="1" si="709"/>
        <v>8.600575986562955</v>
      </c>
      <c r="K2874" s="164">
        <f t="shared" ca="1" si="710"/>
        <v>0.66314981401443285</v>
      </c>
      <c r="L2874" s="164">
        <f t="shared" ca="1" si="711"/>
        <v>1.3697438725485693</v>
      </c>
      <c r="M2874" s="20">
        <f t="shared" ca="1" si="712"/>
        <v>7.5956646908822627</v>
      </c>
      <c r="N2874" s="20">
        <f t="shared" ca="1" si="713"/>
        <v>2.8701315164634806</v>
      </c>
      <c r="O2874" s="20">
        <f t="shared" ca="1" si="704"/>
        <v>10818374.187672708</v>
      </c>
      <c r="P2874" s="20">
        <f t="shared" ca="1" si="705"/>
        <v>45402452.225536428</v>
      </c>
      <c r="Q2874" s="20">
        <f t="shared" ca="1" si="706"/>
        <v>263125.10844524408</v>
      </c>
      <c r="R2874" s="20">
        <f t="shared" ca="1" si="707"/>
        <v>56483951.521654382</v>
      </c>
      <c r="AD2874">
        <f t="shared" ca="1" si="714"/>
        <v>-2.1625602845603309</v>
      </c>
      <c r="AE2874">
        <f t="shared" ca="1" si="715"/>
        <v>-2.1172563803480013</v>
      </c>
      <c r="AF2874">
        <f t="shared" ca="1" si="716"/>
        <v>0.93772558194938882</v>
      </c>
      <c r="AG2874">
        <f t="shared" ca="1" si="717"/>
        <v>1.2715630570389513</v>
      </c>
      <c r="AH2874">
        <f t="shared" ca="1" si="718"/>
        <v>3.4174052120914031</v>
      </c>
      <c r="AI2874">
        <f t="shared" ca="1" si="719"/>
        <v>2.7841392336850825</v>
      </c>
    </row>
    <row r="2875" spans="1:35">
      <c r="A2875" s="20"/>
      <c r="B2875" s="20"/>
      <c r="C2875" s="20">
        <f ca="1"/>
        <v>4.4514320588179696E-2</v>
      </c>
      <c r="D2875" s="20">
        <f ca="1"/>
        <v>0.20561457503882732</v>
      </c>
      <c r="E2875" s="20">
        <f ca="1"/>
        <v>-4.0191390251642645E-2</v>
      </c>
      <c r="F2875" s="20">
        <f ca="1"/>
        <v>0.58534984243893118</v>
      </c>
      <c r="G2875" s="20">
        <f ca="1"/>
        <v>-0.20389153796068163</v>
      </c>
      <c r="H2875" s="20">
        <f ca="1"/>
        <v>1.3446079793578789</v>
      </c>
      <c r="I2875" s="164">
        <f t="shared" ca="1" si="708"/>
        <v>22.123136258364124</v>
      </c>
      <c r="J2875" s="164">
        <f t="shared" ca="1" si="709"/>
        <v>16.148431950666403</v>
      </c>
      <c r="K2875" s="164">
        <f t="shared" ca="1" si="710"/>
        <v>0.61989633024244806</v>
      </c>
      <c r="L2875" s="164">
        <f t="shared" ca="1" si="711"/>
        <v>1.3224656484653396</v>
      </c>
      <c r="M2875" s="20">
        <f t="shared" ca="1" si="712"/>
        <v>5.4367405857726192</v>
      </c>
      <c r="N2875" s="20">
        <f t="shared" ca="1" si="713"/>
        <v>2.3684983844160561</v>
      </c>
      <c r="O2875" s="20">
        <f t="shared" ca="1" si="704"/>
        <v>20406873.820988663</v>
      </c>
      <c r="P2875" s="20">
        <f t="shared" ca="1" si="705"/>
        <v>54641159.781256735</v>
      </c>
      <c r="Q2875" s="20">
        <f t="shared" ca="1" si="706"/>
        <v>713794.80203871743</v>
      </c>
      <c r="R2875" s="20">
        <f t="shared" ca="1" si="707"/>
        <v>75761828.404284105</v>
      </c>
      <c r="AD2875">
        <f t="shared" ca="1" si="714"/>
        <v>0.36969326659323315</v>
      </c>
      <c r="AE2875">
        <f t="shared" ca="1" si="715"/>
        <v>0.41558119149879336</v>
      </c>
      <c r="AF2875">
        <f t="shared" ca="1" si="716"/>
        <v>0.54451209311316373</v>
      </c>
      <c r="AG2875">
        <f t="shared" ca="1" si="717"/>
        <v>1.0566620384788163</v>
      </c>
      <c r="AH2875">
        <f t="shared" ca="1" si="718"/>
        <v>1.0186006508584664</v>
      </c>
      <c r="AI2875">
        <f t="shared" ca="1" si="719"/>
        <v>1.4283740119352872</v>
      </c>
    </row>
    <row r="2876" spans="1:35">
      <c r="A2876" s="20"/>
      <c r="B2876" s="20"/>
      <c r="C2876" s="20">
        <f ca="1"/>
        <v>-1.358810079065627</v>
      </c>
      <c r="D2876" s="20">
        <f ca="1"/>
        <v>0.55438292747513684</v>
      </c>
      <c r="E2876" s="20">
        <f ca="1"/>
        <v>-1.121019838548718</v>
      </c>
      <c r="F2876" s="20">
        <f ca="1"/>
        <v>1.0419011641796616</v>
      </c>
      <c r="G2876" s="20">
        <f ca="1"/>
        <v>1.9368515229089411</v>
      </c>
      <c r="H2876" s="20">
        <f ca="1"/>
        <v>-0.30222670900175835</v>
      </c>
      <c r="I2876" s="164">
        <f t="shared" ca="1" si="708"/>
        <v>15.933585859253492</v>
      </c>
      <c r="J2876" s="164">
        <f t="shared" ca="1" si="709"/>
        <v>12.360257417201192</v>
      </c>
      <c r="K2876" s="164">
        <f t="shared" ca="1" si="710"/>
        <v>0.54392777682161197</v>
      </c>
      <c r="L2876" s="164">
        <f t="shared" ca="1" si="711"/>
        <v>1.2733467144617847</v>
      </c>
      <c r="M2876" s="20">
        <f t="shared" ca="1" si="712"/>
        <v>6.0711008807019686</v>
      </c>
      <c r="N2876" s="20">
        <f t="shared" ca="1" si="713"/>
        <v>2.3473653875370957</v>
      </c>
      <c r="O2876" s="20">
        <f t="shared" ca="1" si="704"/>
        <v>15086102.334818607</v>
      </c>
      <c r="P2876" s="20">
        <f t="shared" ca="1" si="705"/>
        <v>47258959.454503402</v>
      </c>
      <c r="Q2876" s="20">
        <f t="shared" ca="1" si="706"/>
        <v>299459.79854016966</v>
      </c>
      <c r="R2876" s="20">
        <f t="shared" ca="1" si="707"/>
        <v>62644521.587862179</v>
      </c>
      <c r="AD2876">
        <f t="shared" ca="1" si="714"/>
        <v>-1.1326247914433274</v>
      </c>
      <c r="AE2876">
        <f t="shared" ca="1" si="715"/>
        <v>-0.85561831637543917</v>
      </c>
      <c r="AF2876">
        <f t="shared" ca="1" si="716"/>
        <v>-0.14611111980352787</v>
      </c>
      <c r="AG2876">
        <f t="shared" ca="1" si="717"/>
        <v>0.8333941566444758</v>
      </c>
      <c r="AH2876">
        <f t="shared" ca="1" si="718"/>
        <v>1.7234454230021876</v>
      </c>
      <c r="AI2876">
        <f t="shared" ca="1" si="719"/>
        <v>1.371257804154312</v>
      </c>
    </row>
    <row r="2877" spans="1:35">
      <c r="A2877" s="20"/>
      <c r="B2877" s="20"/>
      <c r="C2877" s="20">
        <f ca="1"/>
        <v>-0.90283135097980338</v>
      </c>
      <c r="D2877" s="20">
        <f ca="1"/>
        <v>0.19439739460528382</v>
      </c>
      <c r="E2877" s="20">
        <f ca="1"/>
        <v>0.60994525385522746</v>
      </c>
      <c r="F2877" s="20">
        <f ca="1"/>
        <v>-1.6642945959096489</v>
      </c>
      <c r="G2877" s="20">
        <f ca="1"/>
        <v>0.45125487880877069</v>
      </c>
      <c r="H2877" s="20">
        <f ca="1"/>
        <v>-0.74565876313620905</v>
      </c>
      <c r="I2877" s="164">
        <f t="shared" ca="1" si="708"/>
        <v>16.952894451252085</v>
      </c>
      <c r="J2877" s="164">
        <f t="shared" ca="1" si="709"/>
        <v>12.712251055097136</v>
      </c>
      <c r="K2877" s="164">
        <f t="shared" ca="1" si="710"/>
        <v>0.51966712604642762</v>
      </c>
      <c r="L2877" s="164">
        <f t="shared" ca="1" si="711"/>
        <v>0.73739009928844723</v>
      </c>
      <c r="M2877" s="20">
        <f t="shared" ca="1" si="712"/>
        <v>4.2045352343695583</v>
      </c>
      <c r="N2877" s="20">
        <f t="shared" ca="1" si="713"/>
        <v>1.4982723611612485</v>
      </c>
      <c r="O2877" s="20">
        <f t="shared" ca="1" si="704"/>
        <v>15817369.818443317</v>
      </c>
      <c r="P2877" s="20">
        <f t="shared" ca="1" si="705"/>
        <v>35071452.928167239</v>
      </c>
      <c r="Q2877" s="20">
        <f t="shared" ca="1" si="706"/>
        <v>-5762.4561031356479</v>
      </c>
      <c r="R2877" s="20">
        <f t="shared" ca="1" si="707"/>
        <v>50883060.290507413</v>
      </c>
      <c r="AD2877">
        <f t="shared" ca="1" si="714"/>
        <v>-0.88521979338541634</v>
      </c>
      <c r="AE2877">
        <f t="shared" ca="1" si="715"/>
        <v>-0.73749964594055839</v>
      </c>
      <c r="AF2877">
        <f t="shared" ca="1" si="716"/>
        <v>-0.36666249048702165</v>
      </c>
      <c r="AG2877">
        <f t="shared" ca="1" si="717"/>
        <v>-1.6027722759616037</v>
      </c>
      <c r="AH2877">
        <f t="shared" ca="1" si="718"/>
        <v>-0.35051640625604552</v>
      </c>
      <c r="AI2877">
        <f t="shared" ca="1" si="719"/>
        <v>-0.923588213077707</v>
      </c>
    </row>
    <row r="2878" spans="1:35">
      <c r="A2878" s="20"/>
      <c r="B2878" s="20"/>
      <c r="C2878" s="20">
        <f ca="1"/>
        <v>-0.13081555798669098</v>
      </c>
      <c r="D2878" s="20">
        <f ca="1"/>
        <v>-3.3335077836834977E-3</v>
      </c>
      <c r="E2878" s="20">
        <f ca="1"/>
        <v>-0.1568277266174877</v>
      </c>
      <c r="F2878" s="20">
        <f ca="1"/>
        <v>1.0449123222660681</v>
      </c>
      <c r="G2878" s="20">
        <f ca="1"/>
        <v>0.17947250446568375</v>
      </c>
      <c r="H2878" s="20">
        <f ca="1"/>
        <v>0.54225393947635858</v>
      </c>
      <c r="I2878" s="164">
        <f t="shared" ca="1" si="708"/>
        <v>20.420025235649216</v>
      </c>
      <c r="J2878" s="164">
        <f t="shared" ca="1" si="709"/>
        <v>14.793026364568519</v>
      </c>
      <c r="K2878" s="164">
        <f t="shared" ca="1" si="710"/>
        <v>0.61984567726183792</v>
      </c>
      <c r="L2878" s="164">
        <f t="shared" ca="1" si="711"/>
        <v>1.3592785820779385</v>
      </c>
      <c r="M2878" s="20">
        <f t="shared" ca="1" si="712"/>
        <v>5.3165970916384904</v>
      </c>
      <c r="N2878" s="20">
        <f t="shared" ca="1" si="713"/>
        <v>2.2313548503006055</v>
      </c>
      <c r="O2878" s="20">
        <f t="shared" ca="1" si="704"/>
        <v>18775873.961590111</v>
      </c>
      <c r="P2878" s="20">
        <f t="shared" ca="1" si="705"/>
        <v>53849782.759785935</v>
      </c>
      <c r="Q2878" s="20">
        <f t="shared" ca="1" si="706"/>
        <v>556158.72541309835</v>
      </c>
      <c r="R2878" s="20">
        <f t="shared" ca="1" si="707"/>
        <v>73181815.446789145</v>
      </c>
      <c r="AD2878">
        <f t="shared" ca="1" si="714"/>
        <v>-4.3683195230772909E-2</v>
      </c>
      <c r="AE2878">
        <f t="shared" ca="1" si="715"/>
        <v>-3.9252897795799054E-2</v>
      </c>
      <c r="AF2878">
        <f t="shared" ca="1" si="716"/>
        <v>0.54405161147125325</v>
      </c>
      <c r="AG2878">
        <f t="shared" ca="1" si="717"/>
        <v>1.2239935548997196</v>
      </c>
      <c r="AH2878">
        <f t="shared" ca="1" si="718"/>
        <v>0.8851078795983236</v>
      </c>
      <c r="AI2878">
        <f t="shared" ca="1" si="719"/>
        <v>1.0577158116232579</v>
      </c>
    </row>
    <row r="2879" spans="1:35">
      <c r="A2879" s="20"/>
      <c r="B2879" s="20"/>
      <c r="C2879" s="20">
        <f ca="1"/>
        <v>0.7730918744391031</v>
      </c>
      <c r="D2879" s="20">
        <f ca="1"/>
        <v>0.64330114271073902</v>
      </c>
      <c r="E2879" s="20">
        <f ca="1"/>
        <v>0.95749383293120904</v>
      </c>
      <c r="F2879" s="20">
        <f ca="1"/>
        <v>-1.2521430838027929</v>
      </c>
      <c r="G2879" s="20">
        <f ca="1"/>
        <v>0.20859791105008044</v>
      </c>
      <c r="H2879" s="20">
        <f ca="1"/>
        <v>-0.3840457169740521</v>
      </c>
      <c r="I2879" s="164">
        <f t="shared" ca="1" si="708"/>
        <v>26.081291641035975</v>
      </c>
      <c r="J2879" s="164">
        <f t="shared" ca="1" si="709"/>
        <v>18.853706942845832</v>
      </c>
      <c r="K2879" s="164">
        <f t="shared" ca="1" si="710"/>
        <v>0.61375854286998444</v>
      </c>
      <c r="L2879" s="164">
        <f t="shared" ca="1" si="711"/>
        <v>0.92390861602888574</v>
      </c>
      <c r="M2879" s="20">
        <f t="shared" ca="1" si="712"/>
        <v>4.2962303083488287</v>
      </c>
      <c r="N2879" s="20">
        <f t="shared" ca="1" si="713"/>
        <v>1.7010034114911687</v>
      </c>
      <c r="O2879" s="20">
        <f t="shared" ca="1" si="704"/>
        <v>23960248.019833732</v>
      </c>
      <c r="P2879" s="20">
        <f t="shared" ca="1" si="705"/>
        <v>48769217.714332215</v>
      </c>
      <c r="Q2879" s="20">
        <f t="shared" ca="1" si="706"/>
        <v>278583.93792023422</v>
      </c>
      <c r="R2879" s="20">
        <f t="shared" ca="1" si="707"/>
        <v>73008049.672086179</v>
      </c>
      <c r="AD2879">
        <f t="shared" ca="1" si="714"/>
        <v>1.3304105924844596</v>
      </c>
      <c r="AE2879">
        <f t="shared" ca="1" si="715"/>
        <v>1.323391591559004</v>
      </c>
      <c r="AF2879">
        <f t="shared" ca="1" si="716"/>
        <v>0.48871402609076697</v>
      </c>
      <c r="AG2879">
        <f t="shared" ca="1" si="717"/>
        <v>-0.75496083623233778</v>
      </c>
      <c r="AH2879">
        <f t="shared" ca="1" si="718"/>
        <v>-0.24863299072352327</v>
      </c>
      <c r="AI2879">
        <f t="shared" ca="1" si="719"/>
        <v>-0.37566645542927363</v>
      </c>
    </row>
    <row r="2880" spans="1:35">
      <c r="A2880" s="20"/>
      <c r="B2880" s="20"/>
      <c r="C2880" s="20">
        <f ca="1"/>
        <v>0.83932270210306603</v>
      </c>
      <c r="D2880" s="20">
        <f ca="1"/>
        <v>-4.2858040333462029E-2</v>
      </c>
      <c r="E2880" s="20">
        <f ca="1"/>
        <v>-1.3521203565213054</v>
      </c>
      <c r="F2880" s="20">
        <f ca="1"/>
        <v>-0.66146967161708081</v>
      </c>
      <c r="G2880" s="20">
        <f ca="1"/>
        <v>0.93818633241358207</v>
      </c>
      <c r="H2880" s="20">
        <f ca="1"/>
        <v>0.45417833196407464</v>
      </c>
      <c r="I2880" s="164">
        <f t="shared" ca="1" si="708"/>
        <v>22.497984001501955</v>
      </c>
      <c r="J2880" s="164">
        <f t="shared" ca="1" si="709"/>
        <v>16.527411058928081</v>
      </c>
      <c r="K2880" s="164">
        <f t="shared" ca="1" si="710"/>
        <v>0.43687339291168448</v>
      </c>
      <c r="L2880" s="164">
        <f t="shared" ca="1" si="711"/>
        <v>0.91562508518163299</v>
      </c>
      <c r="M2880" s="20">
        <f t="shared" ca="1" si="712"/>
        <v>5.013250943171264</v>
      </c>
      <c r="N2880" s="20">
        <f t="shared" ca="1" si="713"/>
        <v>2.0767222153401477</v>
      </c>
      <c r="O2880" s="20">
        <f t="shared" ca="1" si="704"/>
        <v>20808863.296900224</v>
      </c>
      <c r="P2880" s="20">
        <f t="shared" ca="1" si="705"/>
        <v>44991940.182229288</v>
      </c>
      <c r="Q2880" s="20">
        <f t="shared" ca="1" si="706"/>
        <v>478717.14125200262</v>
      </c>
      <c r="R2880" s="20">
        <f t="shared" ca="1" si="707"/>
        <v>66279520.620381512</v>
      </c>
      <c r="AD2880">
        <f t="shared" ca="1" si="714"/>
        <v>0.4606757285198918</v>
      </c>
      <c r="AE2880">
        <f t="shared" ca="1" si="715"/>
        <v>0.54275538890204111</v>
      </c>
      <c r="AF2880">
        <f t="shared" ca="1" si="716"/>
        <v>-1.1193327917119598</v>
      </c>
      <c r="AG2880">
        <f t="shared" ca="1" si="717"/>
        <v>-0.79261324917439557</v>
      </c>
      <c r="AH2880">
        <f t="shared" ca="1" si="718"/>
        <v>0.54805660352362717</v>
      </c>
      <c r="AI2880">
        <f t="shared" ca="1" si="719"/>
        <v>0.63978977118958869</v>
      </c>
    </row>
    <row r="2881" spans="1:35">
      <c r="A2881" s="20"/>
      <c r="B2881" s="20"/>
      <c r="C2881" s="20">
        <f ca="1"/>
        <v>-2.3472727656670656</v>
      </c>
      <c r="D2881" s="20">
        <f ca="1"/>
        <v>0.27841131967800614</v>
      </c>
      <c r="E2881" s="20">
        <f ca="1"/>
        <v>0.12408576996938711</v>
      </c>
      <c r="F2881" s="20">
        <f ca="1"/>
        <v>-0.44972657023918955</v>
      </c>
      <c r="G2881" s="20">
        <f ca="1"/>
        <v>-0.47327229071408311</v>
      </c>
      <c r="H2881" s="20">
        <f ca="1"/>
        <v>-0.25447135630486245</v>
      </c>
      <c r="I2881" s="164">
        <f t="shared" ca="1" si="708"/>
        <v>11.995550122095674</v>
      </c>
      <c r="J2881" s="164">
        <f t="shared" ca="1" si="709"/>
        <v>9.4089335827441758</v>
      </c>
      <c r="K2881" s="164">
        <f t="shared" ca="1" si="710"/>
        <v>0.48802805172555275</v>
      </c>
      <c r="L2881" s="164">
        <f t="shared" ca="1" si="711"/>
        <v>0.90250266237383614</v>
      </c>
      <c r="M2881" s="20">
        <f t="shared" ca="1" si="712"/>
        <v>4.0272224449181255</v>
      </c>
      <c r="N2881" s="20">
        <f t="shared" ca="1" si="713"/>
        <v>1.5175520741058461</v>
      </c>
      <c r="O2881" s="20">
        <f t="shared" ca="1" si="704"/>
        <v>11412248.002861422</v>
      </c>
      <c r="P2881" s="20">
        <f t="shared" ca="1" si="705"/>
        <v>34195836.379204042</v>
      </c>
      <c r="Q2881" s="20">
        <f t="shared" ca="1" si="706"/>
        <v>132419.96118002609</v>
      </c>
      <c r="R2881" s="20">
        <f t="shared" ca="1" si="707"/>
        <v>45740504.343245484</v>
      </c>
      <c r="AD2881">
        <f t="shared" ca="1" si="714"/>
        <v>-2.0884587082292057</v>
      </c>
      <c r="AE2881">
        <f t="shared" ca="1" si="715"/>
        <v>-1.845995442032156</v>
      </c>
      <c r="AF2881">
        <f t="shared" ca="1" si="716"/>
        <v>-0.6542904388586116</v>
      </c>
      <c r="AG2881">
        <f t="shared" ca="1" si="717"/>
        <v>-0.85226062557347226</v>
      </c>
      <c r="AH2881">
        <f t="shared" ca="1" si="718"/>
        <v>-0.54753061675763826</v>
      </c>
      <c r="AI2881">
        <f t="shared" ca="1" si="719"/>
        <v>-0.87148088079501074</v>
      </c>
    </row>
    <row r="2882" spans="1:35">
      <c r="A2882" s="20"/>
      <c r="B2882" s="20"/>
      <c r="C2882" s="20">
        <f ca="1"/>
        <v>-1.3745236696467515</v>
      </c>
      <c r="D2882" s="20">
        <f ca="1"/>
        <v>-1.3834254078687451</v>
      </c>
      <c r="E2882" s="20">
        <f ca="1"/>
        <v>-0.18308823312170214</v>
      </c>
      <c r="F2882" s="20">
        <f ca="1"/>
        <v>-0.59900634425516197</v>
      </c>
      <c r="G2882" s="20">
        <f ca="1"/>
        <v>0.50949965106180339</v>
      </c>
      <c r="H2882" s="20">
        <f ca="1"/>
        <v>-1.7053173827387243E-2</v>
      </c>
      <c r="I2882" s="164">
        <f t="shared" ca="1" si="708"/>
        <v>9.2338551167298313</v>
      </c>
      <c r="J2882" s="164">
        <f t="shared" ca="1" si="709"/>
        <v>6.8761102699854959</v>
      </c>
      <c r="K2882" s="164">
        <f t="shared" ca="1" si="710"/>
        <v>0.4881643996724776</v>
      </c>
      <c r="L2882" s="164">
        <f t="shared" ca="1" si="711"/>
        <v>0.92474799607496139</v>
      </c>
      <c r="M2882" s="20">
        <f t="shared" ca="1" si="712"/>
        <v>4.9328281680399755</v>
      </c>
      <c r="N2882" s="20">
        <f t="shared" ca="1" si="713"/>
        <v>1.8022981939050307</v>
      </c>
      <c r="O2882" s="20">
        <f t="shared" ca="1" si="704"/>
        <v>8588866.6919467486</v>
      </c>
      <c r="P2882" s="20">
        <f t="shared" ca="1" si="705"/>
        <v>31989970.105590809</v>
      </c>
      <c r="Q2882" s="20">
        <f t="shared" ca="1" si="706"/>
        <v>67708.730360354646</v>
      </c>
      <c r="R2882" s="20">
        <f t="shared" ca="1" si="707"/>
        <v>40646545.527897909</v>
      </c>
      <c r="AD2882">
        <f t="shared" ca="1" si="714"/>
        <v>-2.758773029919944</v>
      </c>
      <c r="AE2882">
        <f t="shared" ca="1" si="715"/>
        <v>-2.6959361510115785</v>
      </c>
      <c r="AF2882">
        <f t="shared" ca="1" si="716"/>
        <v>-0.65305091206838606</v>
      </c>
      <c r="AG2882">
        <f t="shared" ca="1" si="717"/>
        <v>-0.75114547238653928</v>
      </c>
      <c r="AH2882">
        <f t="shared" ca="1" si="718"/>
        <v>0.45869796448886169</v>
      </c>
      <c r="AI2882">
        <f t="shared" ca="1" si="719"/>
        <v>-0.10189677322964696</v>
      </c>
    </row>
    <row r="2883" spans="1:35">
      <c r="A2883" s="20"/>
      <c r="B2883" s="20"/>
      <c r="C2883" s="20">
        <f ca="1"/>
        <v>-0.59705034724913675</v>
      </c>
      <c r="D2883" s="20">
        <f ca="1"/>
        <v>-0.47425848399155357</v>
      </c>
      <c r="E2883" s="20">
        <f ca="1"/>
        <v>-0.42776228915496983</v>
      </c>
      <c r="F2883" s="20">
        <f ca="1"/>
        <v>-0.30331575525083165</v>
      </c>
      <c r="G2883" s="20">
        <f ca="1"/>
        <v>-1.4008427825710972</v>
      </c>
      <c r="H2883" s="20">
        <f ca="1"/>
        <v>5.5558377201520681E-2</v>
      </c>
      <c r="I2883" s="164">
        <f t="shared" ca="1" si="708"/>
        <v>16.580871176954567</v>
      </c>
      <c r="J2883" s="164">
        <f t="shared" ca="1" si="709"/>
        <v>11.948035447691577</v>
      </c>
      <c r="K2883" s="164">
        <f t="shared" ca="1" si="710"/>
        <v>0.42879101584469437</v>
      </c>
      <c r="L2883" s="164">
        <f t="shared" ca="1" si="711"/>
        <v>0.87029824461842376</v>
      </c>
      <c r="M2883" s="20">
        <f t="shared" ca="1" si="712"/>
        <v>3.1576793153016092</v>
      </c>
      <c r="N2883" s="20">
        <f t="shared" ca="1" si="713"/>
        <v>1.3328553970677637</v>
      </c>
      <c r="O2883" s="20">
        <f t="shared" ca="1" si="704"/>
        <v>15211453.391191926</v>
      </c>
      <c r="P2883" s="20">
        <f t="shared" ca="1" si="705"/>
        <v>37974831.973106846</v>
      </c>
      <c r="Q2883" s="20">
        <f t="shared" ca="1" si="706"/>
        <v>342948.64028084261</v>
      </c>
      <c r="R2883" s="20">
        <f t="shared" ca="1" si="707"/>
        <v>53529234.004579619</v>
      </c>
      <c r="AD2883">
        <f t="shared" ca="1" si="714"/>
        <v>-0.97551670462267803</v>
      </c>
      <c r="AE2883">
        <f t="shared" ca="1" si="715"/>
        <v>-0.99394783634510819</v>
      </c>
      <c r="AF2883">
        <f t="shared" ca="1" si="716"/>
        <v>-1.1928089468664154</v>
      </c>
      <c r="AG2883">
        <f t="shared" ca="1" si="717"/>
        <v>-0.99864434264352897</v>
      </c>
      <c r="AH2883">
        <f t="shared" ca="1" si="718"/>
        <v>-1.5136896496648782</v>
      </c>
      <c r="AI2883">
        <f t="shared" ca="1" si="719"/>
        <v>-1.3706610890060444</v>
      </c>
    </row>
    <row r="2884" spans="1:35">
      <c r="A2884" s="20"/>
      <c r="B2884" s="20"/>
      <c r="C2884" s="20">
        <f ca="1"/>
        <v>0.58932775847006158</v>
      </c>
      <c r="D2884" s="20">
        <f ca="1"/>
        <v>3.0173545343372634</v>
      </c>
      <c r="E2884" s="20">
        <f ca="1"/>
        <v>-0.1085387816033249</v>
      </c>
      <c r="F2884" s="20">
        <f ca="1"/>
        <v>2.8799424014184827</v>
      </c>
      <c r="G2884" s="20">
        <f ca="1"/>
        <v>1.8771935031466163</v>
      </c>
      <c r="H2884" s="20">
        <f ca="1"/>
        <v>0.24347383907331877</v>
      </c>
      <c r="I2884" s="164">
        <f t="shared" ca="1" si="708"/>
        <v>34.612592168125488</v>
      </c>
      <c r="J2884" s="164">
        <f t="shared" ca="1" si="709"/>
        <v>25.671913793510313</v>
      </c>
      <c r="K2884" s="164">
        <f t="shared" ca="1" si="710"/>
        <v>0.82833985443977776</v>
      </c>
      <c r="L2884" s="164">
        <f t="shared" ca="1" si="711"/>
        <v>1.9031246419458805</v>
      </c>
      <c r="M2884" s="20">
        <f t="shared" ca="1" si="712"/>
        <v>6.9393495968352044</v>
      </c>
      <c r="N2884" s="20">
        <f t="shared" ca="1" si="713"/>
        <v>3.0244709168023292</v>
      </c>
      <c r="O2884" s="20">
        <f t="shared" ca="1" si="704"/>
        <v>32145603.071631718</v>
      </c>
      <c r="P2884" s="20">
        <f t="shared" ca="1" si="705"/>
        <v>81400633.351820141</v>
      </c>
      <c r="Q2884" s="20">
        <f t="shared" ca="1" si="706"/>
        <v>913403.50268737157</v>
      </c>
      <c r="R2884" s="20">
        <f t="shared" ca="1" si="707"/>
        <v>114459639.92613922</v>
      </c>
      <c r="AD2884">
        <f t="shared" ca="1" si="714"/>
        <v>3.4011146039139524</v>
      </c>
      <c r="AE2884">
        <f t="shared" ca="1" si="715"/>
        <v>3.6113804676209114</v>
      </c>
      <c r="AF2884">
        <f t="shared" ca="1" si="716"/>
        <v>2.4394532221797975</v>
      </c>
      <c r="AG2884">
        <f t="shared" ca="1" si="717"/>
        <v>3.6960210997540015</v>
      </c>
      <c r="AH2884">
        <f t="shared" ca="1" si="718"/>
        <v>2.6881662187057831</v>
      </c>
      <c r="AI2884">
        <f t="shared" ca="1" si="719"/>
        <v>3.2012727481144032</v>
      </c>
    </row>
    <row r="2885" spans="1:35">
      <c r="A2885" s="20"/>
      <c r="B2885" s="20"/>
      <c r="C2885" s="20">
        <f ca="1"/>
        <v>1.1668604921158521</v>
      </c>
      <c r="D2885" s="20">
        <f ca="1"/>
        <v>1.6681694640899674</v>
      </c>
      <c r="E2885" s="20">
        <f ca="1"/>
        <v>-0.63183152621519778</v>
      </c>
      <c r="F2885" s="20">
        <f ca="1"/>
        <v>-0.47331139775828757</v>
      </c>
      <c r="G2885" s="20">
        <f ca="1"/>
        <v>1.6392888041202185</v>
      </c>
      <c r="H2885" s="20">
        <f ca="1"/>
        <v>-2.0521063062383411</v>
      </c>
      <c r="I2885" s="164">
        <f t="shared" ca="1" si="708"/>
        <v>29.909440534902878</v>
      </c>
      <c r="J2885" s="164">
        <f t="shared" ca="1" si="709"/>
        <v>21.896073938691764</v>
      </c>
      <c r="K2885" s="164">
        <f t="shared" ca="1" si="710"/>
        <v>0.50874916300159767</v>
      </c>
      <c r="L2885" s="164">
        <f t="shared" ca="1" si="711"/>
        <v>0.88799852566400383</v>
      </c>
      <c r="M2885" s="20">
        <f t="shared" ca="1" si="712"/>
        <v>4.0109373048895902</v>
      </c>
      <c r="N2885" s="20">
        <f t="shared" ca="1" si="713"/>
        <v>1.5207648389437383</v>
      </c>
      <c r="O2885" s="20">
        <f t="shared" ca="1" si="704"/>
        <v>27624053.675761446</v>
      </c>
      <c r="P2885" s="20">
        <f t="shared" ca="1" si="705"/>
        <v>51701882.637599461</v>
      </c>
      <c r="Q2885" s="20">
        <f t="shared" ca="1" si="706"/>
        <v>147523.43699918245</v>
      </c>
      <c r="R2885" s="20">
        <f t="shared" ca="1" si="707"/>
        <v>79473459.750360087</v>
      </c>
      <c r="AD2885">
        <f t="shared" ca="1" si="714"/>
        <v>2.2595729453647753</v>
      </c>
      <c r="AE2885">
        <f t="shared" ca="1" si="715"/>
        <v>2.344320113654955</v>
      </c>
      <c r="AF2885">
        <f t="shared" ca="1" si="716"/>
        <v>-0.4659166999854758</v>
      </c>
      <c r="AG2885">
        <f t="shared" ca="1" si="717"/>
        <v>-0.91818851970907389</v>
      </c>
      <c r="AH2885">
        <f t="shared" ca="1" si="718"/>
        <v>-0.56562521678934363</v>
      </c>
      <c r="AI2885">
        <f t="shared" ca="1" si="719"/>
        <v>-0.86279773258449133</v>
      </c>
    </row>
    <row r="2886" spans="1:35">
      <c r="A2886" s="20"/>
      <c r="B2886" s="20"/>
      <c r="C2886" s="20">
        <f ca="1"/>
        <v>-0.49036017907819618</v>
      </c>
      <c r="D2886" s="20">
        <f ca="1"/>
        <v>0.6586239641475361</v>
      </c>
      <c r="E2886" s="20">
        <f ca="1"/>
        <v>-0.57853644032202889</v>
      </c>
      <c r="F2886" s="20">
        <f ca="1"/>
        <v>-0.85026430115213969</v>
      </c>
      <c r="G2886" s="20">
        <f ca="1"/>
        <v>1.3679276969035876</v>
      </c>
      <c r="H2886" s="20">
        <f ca="1"/>
        <v>-0.2982025871385085</v>
      </c>
      <c r="I2886" s="164">
        <f t="shared" ca="1" si="708"/>
        <v>19.68903336498839</v>
      </c>
      <c r="J2886" s="164">
        <f t="shared" ca="1" si="709"/>
        <v>14.965774574978392</v>
      </c>
      <c r="K2886" s="164">
        <f t="shared" ca="1" si="710"/>
        <v>0.49321502083652102</v>
      </c>
      <c r="L2886" s="164">
        <f t="shared" ca="1" si="711"/>
        <v>0.89980118530445674</v>
      </c>
      <c r="M2886" s="20">
        <f t="shared" ca="1" si="712"/>
        <v>5.1391130621913836</v>
      </c>
      <c r="N2886" s="20">
        <f t="shared" ca="1" si="713"/>
        <v>1.9705153271024218</v>
      </c>
      <c r="O2886" s="20">
        <f t="shared" ca="1" si="704"/>
        <v>18478182.156106383</v>
      </c>
      <c r="P2886" s="20">
        <f t="shared" ca="1" si="705"/>
        <v>41801069.838193081</v>
      </c>
      <c r="Q2886" s="20">
        <f t="shared" ca="1" si="706"/>
        <v>225861.3884329969</v>
      </c>
      <c r="R2886" s="20">
        <f t="shared" ca="1" si="707"/>
        <v>60505113.382732458</v>
      </c>
      <c r="AD2886">
        <f t="shared" ca="1" si="714"/>
        <v>-0.22110840655621616</v>
      </c>
      <c r="AE2886">
        <f t="shared" ca="1" si="715"/>
        <v>1.871630032831938E-2</v>
      </c>
      <c r="AF2886">
        <f t="shared" ca="1" si="716"/>
        <v>-0.60713617421344601</v>
      </c>
      <c r="AG2886">
        <f t="shared" ca="1" si="717"/>
        <v>-0.86454006679792417</v>
      </c>
      <c r="AH2886">
        <f t="shared" ca="1" si="718"/>
        <v>0.68790340243487158</v>
      </c>
      <c r="AI2886">
        <f t="shared" ca="1" si="719"/>
        <v>0.35274412730384236</v>
      </c>
    </row>
    <row r="2887" spans="1:35">
      <c r="A2887" s="20"/>
      <c r="B2887" s="20"/>
      <c r="C2887" s="20">
        <f ca="1"/>
        <v>0.88873428242289765</v>
      </c>
      <c r="D2887" s="20">
        <f ca="1"/>
        <v>0.77065087409607225</v>
      </c>
      <c r="E2887" s="20">
        <f ca="1"/>
        <v>-1.9540841350871509E-2</v>
      </c>
      <c r="F2887" s="20">
        <f ca="1"/>
        <v>0.20482957559352058</v>
      </c>
      <c r="G2887" s="20">
        <f ca="1"/>
        <v>-0.67005737224349193</v>
      </c>
      <c r="H2887" s="20">
        <f ca="1"/>
        <v>-0.35426683666496928</v>
      </c>
      <c r="I2887" s="164">
        <f t="shared" ca="1" si="708"/>
        <v>27.394556898931604</v>
      </c>
      <c r="J2887" s="164">
        <f t="shared" ca="1" si="709"/>
        <v>19.609088417443502</v>
      </c>
      <c r="K2887" s="164">
        <f t="shared" ca="1" si="710"/>
        <v>0.55671786254442135</v>
      </c>
      <c r="L2887" s="164">
        <f t="shared" ca="1" si="711"/>
        <v>1.0855430597157516</v>
      </c>
      <c r="M2887" s="20">
        <f t="shared" ca="1" si="712"/>
        <v>3.596359488214421</v>
      </c>
      <c r="N2887" s="20">
        <f t="shared" ca="1" si="713"/>
        <v>1.5840472041791516</v>
      </c>
      <c r="O2887" s="20">
        <f t="shared" ca="1" si="704"/>
        <v>25063384.919636771</v>
      </c>
      <c r="P2887" s="20">
        <f t="shared" ca="1" si="705"/>
        <v>54060839.947340637</v>
      </c>
      <c r="Q2887" s="20">
        <f t="shared" ca="1" si="706"/>
        <v>501061.75359784847</v>
      </c>
      <c r="R2887" s="20">
        <f t="shared" ca="1" si="707"/>
        <v>79625286.620575264</v>
      </c>
      <c r="AD2887">
        <f t="shared" ca="1" si="714"/>
        <v>1.6491642958571848</v>
      </c>
      <c r="AE2887">
        <f t="shared" ca="1" si="715"/>
        <v>1.5768753078669466</v>
      </c>
      <c r="AF2887">
        <f t="shared" ca="1" si="716"/>
        <v>-2.9837613232533838E-2</v>
      </c>
      <c r="AG2887">
        <f t="shared" ca="1" si="717"/>
        <v>-2.0258819473857076E-2</v>
      </c>
      <c r="AH2887">
        <f t="shared" ca="1" si="718"/>
        <v>-1.0262672353173095</v>
      </c>
      <c r="AI2887">
        <f t="shared" ca="1" si="719"/>
        <v>-0.6917643130293204</v>
      </c>
    </row>
    <row r="2888" spans="1:35">
      <c r="A2888" s="20"/>
      <c r="B2888" s="20"/>
      <c r="C2888" s="20">
        <f ca="1"/>
        <v>5.70650362729056E-2</v>
      </c>
      <c r="D2888" s="20">
        <f ca="1"/>
        <v>-6.5244198931874803E-2</v>
      </c>
      <c r="E2888" s="20">
        <f ca="1"/>
        <v>1.2076365094608239</v>
      </c>
      <c r="F2888" s="20">
        <f ca="1"/>
        <v>0.17365600207653931</v>
      </c>
      <c r="G2888" s="20">
        <f ca="1"/>
        <v>1.512166792274434</v>
      </c>
      <c r="H2888" s="20">
        <f ca="1"/>
        <v>-0.13377479952085383</v>
      </c>
      <c r="I2888" s="164">
        <f t="shared" ca="1" si="708"/>
        <v>20.760477768388942</v>
      </c>
      <c r="J2888" s="164">
        <f t="shared" ca="1" si="709"/>
        <v>14.98919339628957</v>
      </c>
      <c r="K2888" s="164">
        <f t="shared" ca="1" si="710"/>
        <v>0.75715459758089487</v>
      </c>
      <c r="L2888" s="164">
        <f t="shared" ca="1" si="711"/>
        <v>1.3496129070395602</v>
      </c>
      <c r="M2888" s="20">
        <f t="shared" ca="1" si="712"/>
        <v>6.2097250141201732</v>
      </c>
      <c r="N2888" s="20">
        <f t="shared" ca="1" si="713"/>
        <v>2.3741538279335401</v>
      </c>
      <c r="O2888" s="20">
        <f t="shared" ca="1" si="704"/>
        <v>19062034.393632285</v>
      </c>
      <c r="P2888" s="20">
        <f t="shared" ca="1" si="705"/>
        <v>53951149.599289</v>
      </c>
      <c r="Q2888" s="20">
        <f t="shared" ca="1" si="706"/>
        <v>261453.59724267383</v>
      </c>
      <c r="R2888" s="20">
        <f t="shared" ca="1" si="707"/>
        <v>73274637.590163961</v>
      </c>
      <c r="AD2888">
        <f t="shared" ca="1" si="714"/>
        <v>3.8950914657509661E-2</v>
      </c>
      <c r="AE2888">
        <f t="shared" ca="1" si="715"/>
        <v>2.6574965197842495E-2</v>
      </c>
      <c r="AF2888">
        <f t="shared" ca="1" si="716"/>
        <v>1.7923145234626801</v>
      </c>
      <c r="AG2888">
        <f t="shared" ca="1" si="717"/>
        <v>1.1800586683616368</v>
      </c>
      <c r="AH2888">
        <f t="shared" ca="1" si="718"/>
        <v>1.8774722379113042</v>
      </c>
      <c r="AI2888">
        <f t="shared" ca="1" si="719"/>
        <v>1.4436589944149731</v>
      </c>
    </row>
    <row r="2889" spans="1:35">
      <c r="A2889" s="20"/>
      <c r="B2889" s="20"/>
      <c r="C2889" s="20">
        <f ca="1"/>
        <v>0.74373183763056872</v>
      </c>
      <c r="D2889" s="20">
        <f ca="1"/>
        <v>-1.0196364024749522</v>
      </c>
      <c r="E2889" s="20">
        <f ca="1"/>
        <v>-1.1676375314386314</v>
      </c>
      <c r="F2889" s="20">
        <f ca="1"/>
        <v>1.4456182501914769</v>
      </c>
      <c r="G2889" s="20">
        <f ca="1"/>
        <v>-0.29768588022614573</v>
      </c>
      <c r="H2889" s="20">
        <f ca="1"/>
        <v>1.0233068054503047</v>
      </c>
      <c r="I2889" s="164">
        <f t="shared" ca="1" si="708"/>
        <v>20.090805899886572</v>
      </c>
      <c r="J2889" s="164">
        <f t="shared" ca="1" si="709"/>
        <v>14.082914068237532</v>
      </c>
      <c r="K2889" s="164">
        <f t="shared" ca="1" si="710"/>
        <v>0.5288044809571385</v>
      </c>
      <c r="L2889" s="164">
        <f t="shared" ca="1" si="711"/>
        <v>1.3551457173692247</v>
      </c>
      <c r="M2889" s="20">
        <f t="shared" ca="1" si="712"/>
        <v>4.9903224855938397</v>
      </c>
      <c r="N2889" s="20">
        <f t="shared" ca="1" si="713"/>
        <v>2.212486018944531</v>
      </c>
      <c r="O2889" s="20">
        <f t="shared" ca="1" si="704"/>
        <v>18221634.778801702</v>
      </c>
      <c r="P2889" s="20">
        <f t="shared" ca="1" si="705"/>
        <v>53419673.692391373</v>
      </c>
      <c r="Q2889" s="20">
        <f t="shared" ca="1" si="706"/>
        <v>719520.22781426401</v>
      </c>
      <c r="R2889" s="20">
        <f t="shared" ca="1" si="707"/>
        <v>72360828.699007332</v>
      </c>
      <c r="AD2889">
        <f t="shared" ca="1" si="714"/>
        <v>-0.12359080099840558</v>
      </c>
      <c r="AE2889">
        <f t="shared" ca="1" si="715"/>
        <v>-0.27754561468539191</v>
      </c>
      <c r="AF2889">
        <f t="shared" ca="1" si="716"/>
        <v>-0.28359562766237761</v>
      </c>
      <c r="AG2889">
        <f t="shared" ca="1" si="717"/>
        <v>1.2052078062237488</v>
      </c>
      <c r="AH2889">
        <f t="shared" ca="1" si="718"/>
        <v>0.52258053954871087</v>
      </c>
      <c r="AI2889">
        <f t="shared" ca="1" si="719"/>
        <v>1.0067189701203543</v>
      </c>
    </row>
    <row r="2890" spans="1:35">
      <c r="A2890" s="20"/>
      <c r="B2890" s="20"/>
      <c r="C2890" s="20">
        <f ca="1"/>
        <v>-1.260446345334588</v>
      </c>
      <c r="D2890" s="20">
        <f ca="1"/>
        <v>-0.95125129090749772</v>
      </c>
      <c r="E2890" s="20">
        <f ca="1"/>
        <v>-0.73487384933241662</v>
      </c>
      <c r="F2890" s="20">
        <f ca="1"/>
        <v>0.68618814690763252</v>
      </c>
      <c r="G2890" s="20">
        <f ca="1"/>
        <v>0.2557703146940245</v>
      </c>
      <c r="H2890" s="20">
        <f ca="1"/>
        <v>-0.31458397409310046</v>
      </c>
      <c r="I2890" s="164">
        <f t="shared" ca="1" si="708"/>
        <v>11.538097079857893</v>
      </c>
      <c r="J2890" s="164">
        <f t="shared" ca="1" si="709"/>
        <v>8.4461478805273167</v>
      </c>
      <c r="K2890" s="164">
        <f t="shared" ca="1" si="710"/>
        <v>0.48683919358351047</v>
      </c>
      <c r="L2890" s="164">
        <f t="shared" ca="1" si="711"/>
        <v>1.1111291361453828</v>
      </c>
      <c r="M2890" s="20">
        <f t="shared" ca="1" si="712"/>
        <v>4.6337248381738894</v>
      </c>
      <c r="N2890" s="20">
        <f t="shared" ca="1" si="713"/>
        <v>1.774377402261798</v>
      </c>
      <c r="O2890" s="20">
        <f t="shared" ca="1" si="704"/>
        <v>10654884.38879982</v>
      </c>
      <c r="P2890" s="20">
        <f t="shared" ca="1" si="705"/>
        <v>38879439.342105053</v>
      </c>
      <c r="Q2890" s="20">
        <f t="shared" ca="1" si="706"/>
        <v>199695.31066184855</v>
      </c>
      <c r="R2890" s="20">
        <f t="shared" ca="1" si="707"/>
        <v>49734019.041566722</v>
      </c>
      <c r="AD2890">
        <f t="shared" ca="1" si="714"/>
        <v>-2.199491000034492</v>
      </c>
      <c r="AE2890">
        <f t="shared" ca="1" si="715"/>
        <v>-2.1690778924404981</v>
      </c>
      <c r="AF2890">
        <f t="shared" ca="1" si="716"/>
        <v>-0.66509824014990504</v>
      </c>
      <c r="AG2890">
        <f t="shared" ca="1" si="717"/>
        <v>9.6041527933557719E-2</v>
      </c>
      <c r="AH2890">
        <f t="shared" ca="1" si="718"/>
        <v>0.12636093130432174</v>
      </c>
      <c r="AI2890">
        <f t="shared" ca="1" si="719"/>
        <v>-0.17735837226541115</v>
      </c>
    </row>
    <row r="2891" spans="1:35">
      <c r="A2891" s="20"/>
      <c r="B2891" s="20"/>
      <c r="C2891" s="20">
        <f ca="1"/>
        <v>-0.32348427348000935</v>
      </c>
      <c r="D2891" s="20">
        <f ca="1"/>
        <v>-1.1006420907149006</v>
      </c>
      <c r="E2891" s="20">
        <f ca="1"/>
        <v>-1.6353634956386298</v>
      </c>
      <c r="F2891" s="20">
        <f ca="1"/>
        <v>-1.230679187834401</v>
      </c>
      <c r="G2891" s="20">
        <f ca="1"/>
        <v>-0.69583600792814126</v>
      </c>
      <c r="H2891" s="20">
        <f ca="1"/>
        <v>-1.0380585789594639</v>
      </c>
      <c r="I2891" s="164">
        <f t="shared" ca="1" si="708"/>
        <v>13.741213823199811</v>
      </c>
      <c r="J2891" s="164">
        <f t="shared" ca="1" si="709"/>
        <v>9.8861303361599475</v>
      </c>
      <c r="K2891" s="164">
        <f t="shared" ca="1" si="710"/>
        <v>0.23964180941195601</v>
      </c>
      <c r="L2891" s="164">
        <f t="shared" ca="1" si="711"/>
        <v>0.48286254567006825</v>
      </c>
      <c r="M2891" s="20">
        <f t="shared" ca="1" si="712"/>
        <v>2.3775650128677732</v>
      </c>
      <c r="N2891" s="20">
        <f t="shared" ca="1" si="713"/>
        <v>0.86983100787637246</v>
      </c>
      <c r="O2891" s="20">
        <f t="shared" ca="1" si="704"/>
        <v>12597621.68314098</v>
      </c>
      <c r="P2891" s="20">
        <f t="shared" ca="1" si="705"/>
        <v>25598234.528591152</v>
      </c>
      <c r="Q2891" s="20">
        <f t="shared" ca="1" si="706"/>
        <v>34464.937356218368</v>
      </c>
      <c r="R2891" s="20">
        <f t="shared" ca="1" si="707"/>
        <v>38230321.149088353</v>
      </c>
      <c r="AD2891">
        <f t="shared" ca="1" si="714"/>
        <v>-1.6647539264078135</v>
      </c>
      <c r="AE2891">
        <f t="shared" ca="1" si="715"/>
        <v>-1.6858623033020315</v>
      </c>
      <c r="AF2891">
        <f t="shared" ca="1" si="716"/>
        <v>-2.9123471871640367</v>
      </c>
      <c r="AG2891">
        <f t="shared" ca="1" si="717"/>
        <v>-2.7597157014996903</v>
      </c>
      <c r="AH2891">
        <f t="shared" ca="1" si="718"/>
        <v>-2.380483319035807</v>
      </c>
      <c r="AI2891">
        <f t="shared" ca="1" si="719"/>
        <v>-2.6220783570908854</v>
      </c>
    </row>
    <row r="2892" spans="1:35">
      <c r="A2892" s="20"/>
      <c r="B2892" s="20"/>
      <c r="C2892" s="20">
        <f ca="1"/>
        <v>0.94627545976620553</v>
      </c>
      <c r="D2892" s="20">
        <f ca="1"/>
        <v>0.61267735367904508</v>
      </c>
      <c r="E2892" s="20">
        <f ca="1"/>
        <v>0.26299720187286751</v>
      </c>
      <c r="F2892" s="20">
        <f ca="1"/>
        <v>0.27623515526151077</v>
      </c>
      <c r="G2892" s="20">
        <f ca="1"/>
        <v>1.8927753981778195</v>
      </c>
      <c r="H2892" s="20">
        <f ca="1"/>
        <v>0.24954372149442672</v>
      </c>
      <c r="I2892" s="164">
        <f t="shared" ca="1" si="708"/>
        <v>26.318386218982432</v>
      </c>
      <c r="J2892" s="164">
        <f t="shared" ca="1" si="709"/>
        <v>19.185561996025442</v>
      </c>
      <c r="K2892" s="164">
        <f t="shared" ca="1" si="710"/>
        <v>0.70620992689295325</v>
      </c>
      <c r="L2892" s="164">
        <f t="shared" ca="1" si="711"/>
        <v>1.3541419611401195</v>
      </c>
      <c r="M2892" s="20">
        <f t="shared" ca="1" si="712"/>
        <v>6.4478616760520699</v>
      </c>
      <c r="N2892" s="20">
        <f t="shared" ca="1" si="713"/>
        <v>2.5979778970573157</v>
      </c>
      <c r="O2892" s="20">
        <f t="shared" ca="1" si="704"/>
        <v>24263648.944876175</v>
      </c>
      <c r="P2892" s="20">
        <f t="shared" ca="1" si="705"/>
        <v>59604963.483967014</v>
      </c>
      <c r="Q2892" s="20">
        <f t="shared" ca="1" si="706"/>
        <v>493596.16045387683</v>
      </c>
      <c r="R2892" s="20">
        <f t="shared" ca="1" si="707"/>
        <v>84362208.589297056</v>
      </c>
      <c r="AD2892">
        <f t="shared" ca="1" si="714"/>
        <v>1.3879578201413665</v>
      </c>
      <c r="AE2892">
        <f t="shared" ca="1" si="715"/>
        <v>1.4347523476595441</v>
      </c>
      <c r="AF2892">
        <f t="shared" ca="1" si="716"/>
        <v>1.3291811535723019</v>
      </c>
      <c r="AG2892">
        <f t="shared" ca="1" si="717"/>
        <v>1.2006452779096339</v>
      </c>
      <c r="AH2892">
        <f t="shared" ca="1" si="718"/>
        <v>2.1420685289467447</v>
      </c>
      <c r="AI2892">
        <f t="shared" ca="1" si="719"/>
        <v>2.0485889109657185</v>
      </c>
    </row>
    <row r="2893" spans="1:35">
      <c r="A2893" s="20"/>
      <c r="B2893" s="20"/>
      <c r="C2893" s="20">
        <f ca="1"/>
        <v>-1.8632319610311538</v>
      </c>
      <c r="D2893" s="20">
        <f ca="1"/>
        <v>0.84909760040999382</v>
      </c>
      <c r="E2893" s="20">
        <f ca="1"/>
        <v>-0.27470357498805498</v>
      </c>
      <c r="F2893" s="20">
        <f ca="1"/>
        <v>0.48538254888501881</v>
      </c>
      <c r="G2893" s="20">
        <f ca="1"/>
        <v>2.4701117090288122E-2</v>
      </c>
      <c r="H2893" s="20">
        <f ca="1"/>
        <v>0.78555681633260177</v>
      </c>
      <c r="I2893" s="164">
        <f t="shared" ca="1" si="708"/>
        <v>16.253796867593231</v>
      </c>
      <c r="J2893" s="164">
        <f t="shared" ca="1" si="709"/>
        <v>12.663998528994316</v>
      </c>
      <c r="K2893" s="164">
        <f t="shared" ca="1" si="710"/>
        <v>0.55762919864460858</v>
      </c>
      <c r="L2893" s="164">
        <f t="shared" ca="1" si="711"/>
        <v>1.2056750115330708</v>
      </c>
      <c r="M2893" s="20">
        <f t="shared" ca="1" si="712"/>
        <v>5.2818350596928045</v>
      </c>
      <c r="N2893" s="20">
        <f t="shared" ca="1" si="713"/>
        <v>2.1813409091864693</v>
      </c>
      <c r="O2893" s="20">
        <f t="shared" ca="1" si="704"/>
        <v>15418834.162161257</v>
      </c>
      <c r="P2893" s="20">
        <f t="shared" ca="1" si="705"/>
        <v>45911093.06396956</v>
      </c>
      <c r="Q2893" s="20">
        <f t="shared" ca="1" si="706"/>
        <v>493263.42379728507</v>
      </c>
      <c r="R2893" s="20">
        <f t="shared" ca="1" si="707"/>
        <v>61823190.6499281</v>
      </c>
      <c r="AD2893">
        <f t="shared" ca="1" si="714"/>
        <v>-1.0549036729142647</v>
      </c>
      <c r="AE2893">
        <f t="shared" ca="1" si="715"/>
        <v>-0.75369176879385347</v>
      </c>
      <c r="AF2893">
        <f t="shared" ca="1" si="716"/>
        <v>-2.1552739594468018E-2</v>
      </c>
      <c r="AG2893">
        <f t="shared" ca="1" si="717"/>
        <v>0.52579550696850275</v>
      </c>
      <c r="AH2893">
        <f t="shared" ca="1" si="718"/>
        <v>0.8464833996586717</v>
      </c>
      <c r="AI2893">
        <f t="shared" ca="1" si="719"/>
        <v>0.92254299780126781</v>
      </c>
    </row>
    <row r="2894" spans="1:35">
      <c r="A2894" s="20"/>
      <c r="B2894" s="20"/>
      <c r="C2894" s="20">
        <f ca="1"/>
        <v>0.6199968841378305</v>
      </c>
      <c r="D2894" s="20">
        <f ca="1"/>
        <v>-6.044760592862157E-2</v>
      </c>
      <c r="E2894" s="20">
        <f ca="1"/>
        <v>2.072345564245524</v>
      </c>
      <c r="F2894" s="20">
        <f ca="1"/>
        <v>0.74321127903786444</v>
      </c>
      <c r="G2894" s="20">
        <f ca="1"/>
        <v>-0.77594471492953021</v>
      </c>
      <c r="H2894" s="20">
        <f ca="1"/>
        <v>-1.0534979892348861</v>
      </c>
      <c r="I2894" s="164">
        <f t="shared" ca="1" si="708"/>
        <v>24.619828682300447</v>
      </c>
      <c r="J2894" s="164">
        <f t="shared" ca="1" si="709"/>
        <v>16.92266859804468</v>
      </c>
      <c r="K2894" s="164">
        <f t="shared" ca="1" si="710"/>
        <v>0.77955459110840331</v>
      </c>
      <c r="L2894" s="164">
        <f t="shared" ca="1" si="711"/>
        <v>1.3505193270031364</v>
      </c>
      <c r="M2894" s="20">
        <f t="shared" ca="1" si="712"/>
        <v>3.8635075250862512</v>
      </c>
      <c r="N2894" s="20">
        <f t="shared" ca="1" si="713"/>
        <v>1.531446723291457</v>
      </c>
      <c r="O2894" s="20">
        <f t="shared" ca="1" si="704"/>
        <v>22151145.812203247</v>
      </c>
      <c r="P2894" s="20">
        <f t="shared" ca="1" si="705"/>
        <v>57821947.89779371</v>
      </c>
      <c r="Q2894" s="20">
        <f t="shared" ca="1" si="706"/>
        <v>253470.53919309861</v>
      </c>
      <c r="R2894" s="20">
        <f t="shared" ca="1" si="707"/>
        <v>80226564.249190047</v>
      </c>
      <c r="AD2894">
        <f t="shared" ca="1" si="714"/>
        <v>0.97568657337389464</v>
      </c>
      <c r="AE2894">
        <f t="shared" ca="1" si="715"/>
        <v>0.6753921469948595</v>
      </c>
      <c r="AF2894">
        <f t="shared" ca="1" si="716"/>
        <v>1.9959508282582115</v>
      </c>
      <c r="AG2894">
        <f t="shared" ca="1" si="717"/>
        <v>1.1841787591051649</v>
      </c>
      <c r="AH2894">
        <f t="shared" ca="1" si="718"/>
        <v>-0.72943608323749842</v>
      </c>
      <c r="AI2894">
        <f t="shared" ca="1" si="719"/>
        <v>-0.83392777488795422</v>
      </c>
    </row>
    <row r="2895" spans="1:35">
      <c r="A2895" s="20"/>
      <c r="B2895" s="20"/>
      <c r="C2895" s="20">
        <f ca="1"/>
        <v>1.1814972049517178</v>
      </c>
      <c r="D2895" s="20">
        <f ca="1"/>
        <v>-9.7342399875916061E-3</v>
      </c>
      <c r="E2895" s="20">
        <f ca="1"/>
        <v>1.0667062410161308</v>
      </c>
      <c r="F2895" s="20">
        <f ca="1"/>
        <v>-0.41252860553596438</v>
      </c>
      <c r="G2895" s="20">
        <f ca="1"/>
        <v>0.55478120601510561</v>
      </c>
      <c r="H2895" s="20">
        <f ca="1"/>
        <v>0.52995432773245665</v>
      </c>
      <c r="I2895" s="164">
        <f t="shared" ca="1" si="708"/>
        <v>25.801537328628903</v>
      </c>
      <c r="J2895" s="164">
        <f t="shared" ca="1" si="709"/>
        <v>18.381443156083453</v>
      </c>
      <c r="K2895" s="164">
        <f t="shared" ca="1" si="710"/>
        <v>0.70996906089336032</v>
      </c>
      <c r="L2895" s="164">
        <f t="shared" ca="1" si="711"/>
        <v>1.2257187956003897</v>
      </c>
      <c r="M2895" s="20">
        <f t="shared" ca="1" si="712"/>
        <v>5.5196032361601208</v>
      </c>
      <c r="N2895" s="20">
        <f t="shared" ca="1" si="713"/>
        <v>2.2594119633282155</v>
      </c>
      <c r="O2895" s="20">
        <f t="shared" ca="1" si="704"/>
        <v>23559223.088180136</v>
      </c>
      <c r="P2895" s="20">
        <f t="shared" ca="1" si="705"/>
        <v>55925711.805753611</v>
      </c>
      <c r="Q2895" s="20">
        <f t="shared" ca="1" si="706"/>
        <v>481811.21539831144</v>
      </c>
      <c r="R2895" s="20">
        <f t="shared" ca="1" si="707"/>
        <v>79966746.109332055</v>
      </c>
      <c r="AD2895">
        <f t="shared" ca="1" si="714"/>
        <v>1.262509060346821</v>
      </c>
      <c r="AE2895">
        <f t="shared" ca="1" si="715"/>
        <v>1.1649138107662595</v>
      </c>
      <c r="AF2895">
        <f t="shared" ca="1" si="716"/>
        <v>1.3633550990305481</v>
      </c>
      <c r="AG2895">
        <f t="shared" ca="1" si="717"/>
        <v>0.61690361636540758</v>
      </c>
      <c r="AH2895">
        <f t="shared" ca="1" si="718"/>
        <v>1.1106702624001352</v>
      </c>
      <c r="AI2895">
        <f t="shared" ca="1" si="719"/>
        <v>1.1335458468330148</v>
      </c>
    </row>
    <row r="2896" spans="1:35">
      <c r="A2896" s="20"/>
      <c r="B2896" s="20"/>
      <c r="C2896" s="20">
        <f ca="1"/>
        <v>-0.28263353352555287</v>
      </c>
      <c r="D2896" s="20">
        <f ca="1"/>
        <v>-0.30267898566324447</v>
      </c>
      <c r="E2896" s="20">
        <f ca="1"/>
        <v>0.18290083685715999</v>
      </c>
      <c r="F2896" s="20">
        <f ca="1"/>
        <v>-1.643384099446271</v>
      </c>
      <c r="G2896" s="20">
        <f ca="1"/>
        <v>0.50600104036520988</v>
      </c>
      <c r="H2896" s="20">
        <f ca="1"/>
        <v>1.1029292849631991</v>
      </c>
      <c r="I2896" s="164">
        <f t="shared" ca="1" si="708"/>
        <v>17.767905635313227</v>
      </c>
      <c r="J2896" s="164">
        <f t="shared" ca="1" si="709"/>
        <v>13.312912476278555</v>
      </c>
      <c r="K2896" s="164">
        <f t="shared" ca="1" si="710"/>
        <v>0.53155163982982401</v>
      </c>
      <c r="L2896" s="164">
        <f t="shared" ca="1" si="711"/>
        <v>0.86948102933711557</v>
      </c>
      <c r="M2896" s="20">
        <f t="shared" ca="1" si="712"/>
        <v>5.4224676506338501</v>
      </c>
      <c r="N2896" s="20">
        <f t="shared" ca="1" si="713"/>
        <v>2.1551297812359622</v>
      </c>
      <c r="O2896" s="20">
        <f t="shared" ca="1" si="704"/>
        <v>16572298.470277991</v>
      </c>
      <c r="P2896" s="20">
        <f t="shared" ca="1" si="705"/>
        <v>39138385.905565277</v>
      </c>
      <c r="Q2896" s="20">
        <f t="shared" ca="1" si="706"/>
        <v>365399.90324473573</v>
      </c>
      <c r="R2896" s="20">
        <f t="shared" ca="1" si="707"/>
        <v>56076084.279088005</v>
      </c>
      <c r="AD2896">
        <f t="shared" ca="1" si="714"/>
        <v>-0.68740154482688698</v>
      </c>
      <c r="AE2896">
        <f t="shared" ca="1" si="715"/>
        <v>-0.53593541064478023</v>
      </c>
      <c r="AF2896">
        <f t="shared" ca="1" si="716"/>
        <v>-0.25862145609250958</v>
      </c>
      <c r="AG2896">
        <f t="shared" ca="1" si="717"/>
        <v>-1.0023589575585659</v>
      </c>
      <c r="AH2896">
        <f t="shared" ca="1" si="718"/>
        <v>1.0027418340376113</v>
      </c>
      <c r="AI2896">
        <f t="shared" ca="1" si="719"/>
        <v>0.85170211144854646</v>
      </c>
    </row>
    <row r="2897" spans="1:35">
      <c r="A2897" s="20"/>
      <c r="B2897" s="20"/>
      <c r="C2897" s="20">
        <f ca="1"/>
        <v>-0.24328105386113746</v>
      </c>
      <c r="D2897" s="20">
        <f ca="1"/>
        <v>-0.6514773766885269</v>
      </c>
      <c r="E2897" s="20">
        <f ca="1"/>
        <v>-1.3033756212013146E-3</v>
      </c>
      <c r="F2897" s="20">
        <f ca="1"/>
        <v>0.45884619625706791</v>
      </c>
      <c r="G2897" s="20">
        <f ca="1"/>
        <v>1.2223620174395466</v>
      </c>
      <c r="H2897" s="20">
        <f ca="1"/>
        <v>2.616506397993938</v>
      </c>
      <c r="I2897" s="164">
        <f t="shared" ca="1" si="708"/>
        <v>17.405630258856725</v>
      </c>
      <c r="J2897" s="164">
        <f t="shared" ca="1" si="709"/>
        <v>12.981684274323506</v>
      </c>
      <c r="K2897" s="164">
        <f t="shared" ca="1" si="710"/>
        <v>0.69292764455977995</v>
      </c>
      <c r="L2897" s="164">
        <f t="shared" ca="1" si="711"/>
        <v>1.4892128137041807</v>
      </c>
      <c r="M2897" s="20">
        <f t="shared" ca="1" si="712"/>
        <v>7.6787001087184432</v>
      </c>
      <c r="N2897" s="20">
        <f t="shared" ca="1" si="713"/>
        <v>3.2091098367870412</v>
      </c>
      <c r="O2897" s="20">
        <f t="shared" ca="1" si="704"/>
        <v>16202477.284536356</v>
      </c>
      <c r="P2897" s="20">
        <f t="shared" ca="1" si="705"/>
        <v>54044975.622656435</v>
      </c>
      <c r="Q2897" s="20">
        <f t="shared" ca="1" si="706"/>
        <v>780558.76501258241</v>
      </c>
      <c r="R2897" s="20">
        <f t="shared" ca="1" si="707"/>
        <v>71028011.672205374</v>
      </c>
      <c r="AD2897">
        <f t="shared" ca="1" si="714"/>
        <v>-0.77533246144254298</v>
      </c>
      <c r="AE2897">
        <f t="shared" ca="1" si="715"/>
        <v>-0.64708581398540077</v>
      </c>
      <c r="AF2897">
        <f t="shared" ca="1" si="716"/>
        <v>1.2084331323616353</v>
      </c>
      <c r="AG2897">
        <f t="shared" ca="1" si="717"/>
        <v>1.8146036986553664</v>
      </c>
      <c r="AH2897">
        <f t="shared" ca="1" si="718"/>
        <v>3.509666787464937</v>
      </c>
      <c r="AI2897">
        <f t="shared" ca="1" si="719"/>
        <v>3.7002968561811924</v>
      </c>
    </row>
    <row r="2898" spans="1:35">
      <c r="A2898" s="20"/>
      <c r="B2898" s="20"/>
      <c r="C2898" s="20">
        <f ca="1"/>
        <v>-0.25654732534804009</v>
      </c>
      <c r="D2898" s="20">
        <f ca="1"/>
        <v>-1.0875061808297708</v>
      </c>
      <c r="E2898" s="20">
        <f ca="1"/>
        <v>0.44086988623365897</v>
      </c>
      <c r="F2898" s="20">
        <f ca="1"/>
        <v>0.91092530667404414</v>
      </c>
      <c r="G2898" s="20">
        <f ca="1"/>
        <v>-8.2434637349391035E-2</v>
      </c>
      <c r="H2898" s="20">
        <f ca="1"/>
        <v>0.78995816371291139</v>
      </c>
      <c r="I2898" s="164">
        <f t="shared" ca="1" si="708"/>
        <v>16.355005369404203</v>
      </c>
      <c r="J2898" s="164">
        <f t="shared" ca="1" si="709"/>
        <v>11.49596904508741</v>
      </c>
      <c r="K2898" s="164">
        <f t="shared" ca="1" si="710"/>
        <v>0.6609510964595583</v>
      </c>
      <c r="L2898" s="164">
        <f t="shared" ca="1" si="711"/>
        <v>1.3853682781488843</v>
      </c>
      <c r="M2898" s="20">
        <f t="shared" ca="1" si="712"/>
        <v>5.4714295886431019</v>
      </c>
      <c r="N2898" s="20">
        <f t="shared" ca="1" si="713"/>
        <v>2.2384974235730892</v>
      </c>
      <c r="O2898" s="20">
        <f t="shared" ca="1" si="704"/>
        <v>14849935.87114387</v>
      </c>
      <c r="P2898" s="20">
        <f t="shared" ca="1" si="705"/>
        <v>50438977.526844367</v>
      </c>
      <c r="Q2898" s="20">
        <f t="shared" ca="1" si="706"/>
        <v>475605.70526086079</v>
      </c>
      <c r="R2898" s="20">
        <f t="shared" ca="1" si="707"/>
        <v>65764519.103249095</v>
      </c>
      <c r="AD2898">
        <f t="shared" ca="1" si="714"/>
        <v>-1.0303385025717959</v>
      </c>
      <c r="AE2898">
        <f t="shared" ca="1" si="715"/>
        <v>-1.1456479714471781</v>
      </c>
      <c r="AF2898">
        <f t="shared" ca="1" si="716"/>
        <v>0.91773724054143879</v>
      </c>
      <c r="AG2898">
        <f t="shared" ca="1" si="717"/>
        <v>1.3425830824949283</v>
      </c>
      <c r="AH2898">
        <f t="shared" ca="1" si="718"/>
        <v>1.0571439873812245</v>
      </c>
      <c r="AI2898">
        <f t="shared" ca="1" si="719"/>
        <v>1.0770200637110519</v>
      </c>
    </row>
    <row r="2899" spans="1:35">
      <c r="A2899" s="20"/>
      <c r="B2899" s="20"/>
      <c r="C2899" s="20">
        <f ca="1"/>
        <v>-1.513326345909082</v>
      </c>
      <c r="D2899" s="20">
        <f ca="1"/>
        <v>-0.36701578100213739</v>
      </c>
      <c r="E2899" s="20">
        <f ca="1"/>
        <v>2.6491027497339344E-2</v>
      </c>
      <c r="F2899" s="20">
        <f ca="1"/>
        <v>-0.8750367410955654</v>
      </c>
      <c r="G2899" s="20">
        <f ca="1"/>
        <v>-0.40009955452886631</v>
      </c>
      <c r="H2899" s="20">
        <f ca="1"/>
        <v>1.1399585086040402</v>
      </c>
      <c r="I2899" s="164">
        <f t="shared" ca="1" si="708"/>
        <v>13.059729725798967</v>
      </c>
      <c r="J2899" s="164">
        <f t="shared" ca="1" si="709"/>
        <v>10.034388033845246</v>
      </c>
      <c r="K2899" s="164">
        <f t="shared" ca="1" si="710"/>
        <v>0.50172496010317769</v>
      </c>
      <c r="L2899" s="164">
        <f t="shared" ca="1" si="711"/>
        <v>0.93698535494091006</v>
      </c>
      <c r="M2899" s="20">
        <f t="shared" ca="1" si="712"/>
        <v>4.9054803619617022</v>
      </c>
      <c r="N2899" s="20">
        <f t="shared" ca="1" si="713"/>
        <v>1.9747240411079137</v>
      </c>
      <c r="O2899" s="20">
        <f t="shared" ca="1" si="704"/>
        <v>12313270.70709667</v>
      </c>
      <c r="P2899" s="20">
        <f t="shared" ca="1" si="705"/>
        <v>36106537.912724577</v>
      </c>
      <c r="Q2899" s="20">
        <f t="shared" ca="1" si="706"/>
        <v>372480.13731378177</v>
      </c>
      <c r="R2899" s="20">
        <f t="shared" ca="1" si="707"/>
        <v>48792288.757135034</v>
      </c>
      <c r="AD2899">
        <f t="shared" ca="1" si="714"/>
        <v>-1.8301626879128727</v>
      </c>
      <c r="AE2899">
        <f t="shared" ca="1" si="715"/>
        <v>-1.6361113980385082</v>
      </c>
      <c r="AF2899">
        <f t="shared" ca="1" si="716"/>
        <v>-0.5297730899711125</v>
      </c>
      <c r="AG2899">
        <f t="shared" ca="1" si="717"/>
        <v>-0.69552111390495464</v>
      </c>
      <c r="AH2899">
        <f t="shared" ca="1" si="718"/>
        <v>0.42831151329078021</v>
      </c>
      <c r="AI2899">
        <f t="shared" ca="1" si="719"/>
        <v>0.36411903002138801</v>
      </c>
    </row>
    <row r="2900" spans="1:35">
      <c r="A2900" s="20"/>
      <c r="B2900" s="20"/>
      <c r="C2900" s="20">
        <f ca="1"/>
        <v>-0.31787358142855116</v>
      </c>
      <c r="D2900" s="20">
        <f ca="1"/>
        <v>5.8894966397541409E-2</v>
      </c>
      <c r="E2900" s="20">
        <f ca="1"/>
        <v>1.7427107487174072</v>
      </c>
      <c r="F2900" s="20">
        <f ca="1"/>
        <v>0.91985967081965003</v>
      </c>
      <c r="G2900" s="20">
        <f ca="1"/>
        <v>0.68256526097784898</v>
      </c>
      <c r="H2900" s="20">
        <f ca="1"/>
        <v>0.51021940298397239</v>
      </c>
      <c r="I2900" s="164">
        <f t="shared" ca="1" si="708"/>
        <v>20.788609116493333</v>
      </c>
      <c r="J2900" s="164">
        <f t="shared" ca="1" si="709"/>
        <v>14.93970010674674</v>
      </c>
      <c r="K2900" s="164">
        <f t="shared" ca="1" si="710"/>
        <v>0.8380031909205039</v>
      </c>
      <c r="L2900" s="164">
        <f t="shared" ca="1" si="711"/>
        <v>1.5676705504653103</v>
      </c>
      <c r="M2900" s="20">
        <f t="shared" ca="1" si="712"/>
        <v>6.3249410508364932</v>
      </c>
      <c r="N2900" s="20">
        <f t="shared" ca="1" si="713"/>
        <v>2.5244589243914621</v>
      </c>
      <c r="O2900" s="20">
        <f t="shared" ca="1" si="704"/>
        <v>19050642.817931119</v>
      </c>
      <c r="P2900" s="20">
        <f t="shared" ca="1" si="705"/>
        <v>59351315.897341251</v>
      </c>
      <c r="Q2900" s="20">
        <f t="shared" ca="1" si="706"/>
        <v>444050.06459383317</v>
      </c>
      <c r="R2900" s="20">
        <f t="shared" ca="1" si="707"/>
        <v>78846008.779866204</v>
      </c>
      <c r="AD2900">
        <f t="shared" ca="1" si="714"/>
        <v>4.5778911770225902E-2</v>
      </c>
      <c r="AE2900">
        <f t="shared" ca="1" si="715"/>
        <v>9.9664787740733826E-3</v>
      </c>
      <c r="AF2900">
        <f t="shared" ca="1" si="716"/>
        <v>2.5273017356409437</v>
      </c>
      <c r="AG2900">
        <f t="shared" ca="1" si="717"/>
        <v>2.1712297748423195</v>
      </c>
      <c r="AH2900">
        <f t="shared" ca="1" si="718"/>
        <v>2.0054900564849927</v>
      </c>
      <c r="AI2900">
        <f t="shared" ca="1" si="719"/>
        <v>1.8498889848417901</v>
      </c>
    </row>
    <row r="2901" spans="1:35">
      <c r="A2901" s="20"/>
      <c r="B2901" s="20"/>
      <c r="C2901" s="20">
        <f ca="1"/>
        <v>1.4442104983035842</v>
      </c>
      <c r="D2901" s="20">
        <f ca="1"/>
        <v>-0.78696230440837067</v>
      </c>
      <c r="E2901" s="20">
        <f ca="1"/>
        <v>-0.97514593788978654</v>
      </c>
      <c r="F2901" s="20">
        <f ca="1"/>
        <v>-1.4161652439697991</v>
      </c>
      <c r="G2901" s="20">
        <f ca="1"/>
        <v>-1.3639283263531952</v>
      </c>
      <c r="H2901" s="20">
        <f ca="1"/>
        <v>0.46223006989131032</v>
      </c>
      <c r="I2901" s="164">
        <f t="shared" ca="1" si="708"/>
        <v>23.103148622988211</v>
      </c>
      <c r="J2901" s="164">
        <f t="shared" ca="1" si="709"/>
        <v>16.277592659924849</v>
      </c>
      <c r="K2901" s="164">
        <f t="shared" ca="1" si="710"/>
        <v>0.35021783264471468</v>
      </c>
      <c r="L2901" s="164">
        <f t="shared" ca="1" si="711"/>
        <v>0.64495061538407894</v>
      </c>
      <c r="M2901" s="20">
        <f t="shared" ca="1" si="712"/>
        <v>2.8411689291477931</v>
      </c>
      <c r="N2901" s="20">
        <f t="shared" ca="1" si="713"/>
        <v>1.3051091748524102</v>
      </c>
      <c r="O2901" s="20">
        <f t="shared" ca="1" si="704"/>
        <v>20998357.000232633</v>
      </c>
      <c r="P2901" s="20">
        <f t="shared" ca="1" si="705"/>
        <v>38927004.682250924</v>
      </c>
      <c r="Q2901" s="20">
        <f t="shared" ca="1" si="706"/>
        <v>485626.68113517226</v>
      </c>
      <c r="R2901" s="20">
        <f t="shared" ca="1" si="707"/>
        <v>60410988.363618724</v>
      </c>
      <c r="AD2901">
        <f t="shared" ca="1" si="714"/>
        <v>0.60756034538548764</v>
      </c>
      <c r="AE2901">
        <f t="shared" ca="1" si="715"/>
        <v>0.45892371138417731</v>
      </c>
      <c r="AF2901">
        <f t="shared" ca="1" si="716"/>
        <v>-1.9071106123207762</v>
      </c>
      <c r="AG2901">
        <f t="shared" ca="1" si="717"/>
        <v>-2.022951748254187</v>
      </c>
      <c r="AH2901">
        <f t="shared" ca="1" si="718"/>
        <v>-1.8653678565024518</v>
      </c>
      <c r="AI2901">
        <f t="shared" ca="1" si="719"/>
        <v>-1.4456508787772697</v>
      </c>
    </row>
    <row r="2902" spans="1:35">
      <c r="A2902" s="20"/>
      <c r="B2902" s="20"/>
      <c r="C2902" s="20">
        <f ca="1"/>
        <v>0.48220561344899021</v>
      </c>
      <c r="D2902" s="20">
        <f ca="1"/>
        <v>0.43835842159242649</v>
      </c>
      <c r="E2902" s="20">
        <f ca="1"/>
        <v>-0.85955598616838458</v>
      </c>
      <c r="F2902" s="20">
        <f ca="1"/>
        <v>-0.67572816803865987</v>
      </c>
      <c r="G2902" s="20">
        <f ca="1"/>
        <v>-1.3675502277501141</v>
      </c>
      <c r="H2902" s="20">
        <f ca="1"/>
        <v>1.0870269685938037</v>
      </c>
      <c r="I2902" s="164">
        <f t="shared" ca="1" si="708"/>
        <v>24.189872799353939</v>
      </c>
      <c r="J2902" s="164">
        <f t="shared" ca="1" si="709"/>
        <v>17.680451391275405</v>
      </c>
      <c r="K2902" s="164">
        <f t="shared" ca="1" si="710"/>
        <v>0.41830468540672672</v>
      </c>
      <c r="L2902" s="164">
        <f t="shared" ca="1" si="711"/>
        <v>0.86761916889111435</v>
      </c>
      <c r="M2902" s="20">
        <f t="shared" ca="1" si="712"/>
        <v>3.5555328372168877</v>
      </c>
      <c r="N2902" s="20">
        <f t="shared" ca="1" si="713"/>
        <v>1.6830284788231025</v>
      </c>
      <c r="O2902" s="20">
        <f t="shared" ca="1" si="704"/>
        <v>22325964.429515958</v>
      </c>
      <c r="P2902" s="20">
        <f t="shared" ca="1" si="705"/>
        <v>45496373.933979377</v>
      </c>
      <c r="Q2902" s="20">
        <f t="shared" ca="1" si="706"/>
        <v>691028.06979281188</v>
      </c>
      <c r="R2902" s="20">
        <f t="shared" ca="1" si="707"/>
        <v>68513366.433288142</v>
      </c>
      <c r="AD2902">
        <f t="shared" ca="1" si="714"/>
        <v>0.87132834935775194</v>
      </c>
      <c r="AE2902">
        <f t="shared" ca="1" si="715"/>
        <v>0.92968167492463227</v>
      </c>
      <c r="AF2902">
        <f t="shared" ca="1" si="716"/>
        <v>-1.2881392235752123</v>
      </c>
      <c r="AG2902">
        <f t="shared" ca="1" si="717"/>
        <v>-1.0108219595858443</v>
      </c>
      <c r="AH2902">
        <f t="shared" ca="1" si="718"/>
        <v>-1.0716301808701241</v>
      </c>
      <c r="AI2902">
        <f t="shared" ca="1" si="719"/>
        <v>-0.42424735453215567</v>
      </c>
    </row>
    <row r="2903" spans="1:35">
      <c r="A2903" s="20"/>
      <c r="B2903" s="20"/>
      <c r="C2903" s="20">
        <f ca="1"/>
        <v>0.3069891316370742</v>
      </c>
      <c r="D2903" s="20">
        <f ca="1"/>
        <v>-0.75264202695075544</v>
      </c>
      <c r="E2903" s="20">
        <f ca="1"/>
        <v>-0.27210337263657824</v>
      </c>
      <c r="F2903" s="20">
        <f ca="1"/>
        <v>-2.1345715158960044</v>
      </c>
      <c r="G2903" s="20">
        <f ca="1"/>
        <v>0.83999864796325596</v>
      </c>
      <c r="H2903" s="20">
        <f ca="1"/>
        <v>-1.3948758252794029</v>
      </c>
      <c r="I2903" s="164">
        <f t="shared" ca="1" si="708"/>
        <v>17.392971374604368</v>
      </c>
      <c r="J2903" s="164">
        <f t="shared" ca="1" si="709"/>
        <v>12.55050085534339</v>
      </c>
      <c r="K2903" s="164">
        <f t="shared" ca="1" si="710"/>
        <v>0.4034343167626514</v>
      </c>
      <c r="L2903" s="164">
        <f t="shared" ca="1" si="711"/>
        <v>0.52162843225340028</v>
      </c>
      <c r="M2903" s="20">
        <f t="shared" ca="1" si="712"/>
        <v>3.6158811866587639</v>
      </c>
      <c r="N2903" s="20">
        <f t="shared" ca="1" si="713"/>
        <v>1.2092809420603605</v>
      </c>
      <c r="O2903" s="20">
        <f t="shared" ca="1" si="704"/>
        <v>15965791.718703091</v>
      </c>
      <c r="P2903" s="20">
        <f t="shared" ca="1" si="705"/>
        <v>30194738.714814287</v>
      </c>
      <c r="Q2903" s="20">
        <f t="shared" ca="1" si="706"/>
        <v>-137508.16139644204</v>
      </c>
      <c r="R2903" s="20">
        <f t="shared" ca="1" si="707"/>
        <v>46023022.272120938</v>
      </c>
      <c r="AD2903">
        <f t="shared" ca="1" si="714"/>
        <v>-0.77840500616398856</v>
      </c>
      <c r="AE2903">
        <f t="shared" ca="1" si="715"/>
        <v>-0.79177823646194989</v>
      </c>
      <c r="AF2903">
        <f t="shared" ca="1" si="716"/>
        <v>-1.423324393066806</v>
      </c>
      <c r="AG2903">
        <f t="shared" ca="1" si="717"/>
        <v>-2.5835071261209084</v>
      </c>
      <c r="AH2903">
        <f t="shared" ca="1" si="718"/>
        <v>-1.0045764592680397</v>
      </c>
      <c r="AI2903">
        <f t="shared" ca="1" si="719"/>
        <v>-1.7046461025395663</v>
      </c>
    </row>
    <row r="2904" spans="1:35">
      <c r="A2904" s="20"/>
      <c r="B2904" s="20"/>
      <c r="C2904" s="20">
        <f ca="1"/>
        <v>0.29782999187695763</v>
      </c>
      <c r="D2904" s="20">
        <f ca="1"/>
        <v>-0.43756758448387512</v>
      </c>
      <c r="E2904" s="20">
        <f ca="1"/>
        <v>-0.93627954892598309</v>
      </c>
      <c r="F2904" s="20">
        <f ca="1"/>
        <v>-1.9801304659311068</v>
      </c>
      <c r="G2904" s="20">
        <f ca="1"/>
        <v>1.6539253148262925</v>
      </c>
      <c r="H2904" s="20">
        <f ca="1"/>
        <v>-1.237615985446207</v>
      </c>
      <c r="I2904" s="164">
        <f t="shared" ca="1" si="708"/>
        <v>17.873758327356633</v>
      </c>
      <c r="J2904" s="164">
        <f t="shared" ca="1" si="709"/>
        <v>13.215533455876288</v>
      </c>
      <c r="K2904" s="164">
        <f t="shared" ca="1" si="710"/>
        <v>0.37784471044961976</v>
      </c>
      <c r="L2904" s="164">
        <f t="shared" ca="1" si="711"/>
        <v>0.55336842756453808</v>
      </c>
      <c r="M2904" s="20">
        <f t="shared" ca="1" si="712"/>
        <v>4.2807718321421584</v>
      </c>
      <c r="N2904" s="20">
        <f t="shared" ca="1" si="713"/>
        <v>1.4812986655638491</v>
      </c>
      <c r="O2904" s="20">
        <f t="shared" ca="1" si="704"/>
        <v>16576817.182785703</v>
      </c>
      <c r="P2904" s="20">
        <f t="shared" ca="1" si="705"/>
        <v>31456123.094255749</v>
      </c>
      <c r="Q2904" s="20">
        <f t="shared" ca="1" si="706"/>
        <v>-79701.754791064479</v>
      </c>
      <c r="R2904" s="20">
        <f t="shared" ca="1" si="707"/>
        <v>47953238.522250384</v>
      </c>
      <c r="AD2904">
        <f t="shared" ca="1" si="714"/>
        <v>-0.66170914384547774</v>
      </c>
      <c r="AE2904">
        <f t="shared" ca="1" si="715"/>
        <v>-0.56861293426970216</v>
      </c>
      <c r="AF2904">
        <f t="shared" ca="1" si="716"/>
        <v>-1.6559571777307298</v>
      </c>
      <c r="AG2904">
        <f t="shared" ca="1" si="717"/>
        <v>-2.4392344201611911</v>
      </c>
      <c r="AH2904">
        <f t="shared" ca="1" si="718"/>
        <v>-0.26580907539760124</v>
      </c>
      <c r="AI2904">
        <f t="shared" ca="1" si="719"/>
        <v>-0.96946306604365118</v>
      </c>
    </row>
    <row r="2905" spans="1:35">
      <c r="A2905" s="20"/>
      <c r="B2905" s="20"/>
      <c r="C2905" s="20">
        <f ca="1"/>
        <v>2.3934920257683183</v>
      </c>
      <c r="D2905" s="20">
        <f ca="1"/>
        <v>-0.45914046316943907</v>
      </c>
      <c r="E2905" s="20">
        <f ca="1"/>
        <v>-0.58466372262246669</v>
      </c>
      <c r="F2905" s="20">
        <f ca="1"/>
        <v>-0.82343365187759021</v>
      </c>
      <c r="G2905" s="20">
        <f ca="1"/>
        <v>0.22902412119926646</v>
      </c>
      <c r="H2905" s="20">
        <f ca="1"/>
        <v>-0.39199039363945309</v>
      </c>
      <c r="I2905" s="164">
        <f t="shared" ca="1" si="708"/>
        <v>27.883009504555119</v>
      </c>
      <c r="J2905" s="164">
        <f t="shared" ca="1" si="709"/>
        <v>19.513247898031196</v>
      </c>
      <c r="K2905" s="164">
        <f t="shared" ca="1" si="710"/>
        <v>0.4828779058296615</v>
      </c>
      <c r="L2905" s="164">
        <f t="shared" ca="1" si="711"/>
        <v>0.87275830392937781</v>
      </c>
      <c r="M2905" s="20">
        <f t="shared" ca="1" si="712"/>
        <v>3.8426395055493829</v>
      </c>
      <c r="N2905" s="20">
        <f t="shared" ca="1" si="713"/>
        <v>1.6140965247473684</v>
      </c>
      <c r="O2905" s="20">
        <f t="shared" ca="1" si="704"/>
        <v>25272751.203790192</v>
      </c>
      <c r="P2905" s="20">
        <f t="shared" ca="1" si="705"/>
        <v>49305704.812761962</v>
      </c>
      <c r="Q2905" s="20">
        <f t="shared" ca="1" si="706"/>
        <v>404193.82765567378</v>
      </c>
      <c r="R2905" s="20">
        <f t="shared" ca="1" si="707"/>
        <v>74982649.844207823</v>
      </c>
      <c r="AD2905">
        <f t="shared" ca="1" si="714"/>
        <v>1.767720753532795</v>
      </c>
      <c r="AE2905">
        <f t="shared" ca="1" si="715"/>
        <v>1.5447140597420126</v>
      </c>
      <c r="AF2905">
        <f t="shared" ca="1" si="716"/>
        <v>-0.70110994700307794</v>
      </c>
      <c r="AG2905">
        <f t="shared" ca="1" si="717"/>
        <v>-0.98746225486646499</v>
      </c>
      <c r="AH2905">
        <f t="shared" ca="1" si="718"/>
        <v>-0.75262277161179636</v>
      </c>
      <c r="AI2905">
        <f t="shared" ca="1" si="719"/>
        <v>-0.61054993311522066</v>
      </c>
    </row>
    <row r="2906" spans="1:35">
      <c r="A2906" s="20"/>
      <c r="B2906" s="20"/>
      <c r="C2906" s="20">
        <f ca="1"/>
        <v>-0.40947426283067551</v>
      </c>
      <c r="D2906" s="20">
        <f ca="1"/>
        <v>-0.68397211876826491</v>
      </c>
      <c r="E2906" s="20">
        <f ca="1"/>
        <v>-0.23354166751880331</v>
      </c>
      <c r="F2906" s="20">
        <f ca="1"/>
        <v>-0.39624829185655558</v>
      </c>
      <c r="G2906" s="20">
        <f ca="1"/>
        <v>3.5727475358611822E-2</v>
      </c>
      <c r="H2906" s="20">
        <f ca="1"/>
        <v>-1.8657644681552685</v>
      </c>
      <c r="I2906" s="164">
        <f t="shared" ca="1" si="708"/>
        <v>15.670147173685637</v>
      </c>
      <c r="J2906" s="164">
        <f t="shared" ca="1" si="709"/>
        <v>11.083595495412766</v>
      </c>
      <c r="K2906" s="164">
        <f t="shared" ca="1" si="710"/>
        <v>0.44830372680470076</v>
      </c>
      <c r="L2906" s="164">
        <f t="shared" ca="1" si="711"/>
        <v>0.79877440545176848</v>
      </c>
      <c r="M2906" s="20">
        <f t="shared" ca="1" si="712"/>
        <v>3.0958830756805966</v>
      </c>
      <c r="N2906" s="20">
        <f t="shared" ca="1" si="713"/>
        <v>1.047112885791647</v>
      </c>
      <c r="O2906" s="20">
        <f t="shared" ca="1" si="704"/>
        <v>14264820.584436757</v>
      </c>
      <c r="P2906" s="20">
        <f t="shared" ca="1" si="705"/>
        <v>35304599.763592646</v>
      </c>
      <c r="Q2906" s="20">
        <f t="shared" ca="1" si="706"/>
        <v>-98121.275063277644</v>
      </c>
      <c r="R2906" s="20">
        <f t="shared" ca="1" si="707"/>
        <v>49471299.072966129</v>
      </c>
      <c r="AD2906">
        <f t="shared" ca="1" si="714"/>
        <v>-1.1965662199792146</v>
      </c>
      <c r="AE2906">
        <f t="shared" ca="1" si="715"/>
        <v>-1.2840283572440387</v>
      </c>
      <c r="AF2906">
        <f t="shared" ca="1" si="716"/>
        <v>-1.0154206654118119</v>
      </c>
      <c r="AG2906">
        <f t="shared" ca="1" si="717"/>
        <v>-1.323752702491962</v>
      </c>
      <c r="AH2906">
        <f t="shared" ca="1" si="718"/>
        <v>-1.5823521381326702</v>
      </c>
      <c r="AI2906">
        <f t="shared" ca="1" si="719"/>
        <v>-2.1429381465090622</v>
      </c>
    </row>
    <row r="2907" spans="1:35">
      <c r="A2907" s="20"/>
      <c r="B2907" s="20"/>
      <c r="C2907" s="20">
        <f ca="1"/>
        <v>-0.99327659906462396</v>
      </c>
      <c r="D2907" s="20">
        <f ca="1"/>
        <v>0.92116605852825351</v>
      </c>
      <c r="E2907" s="20">
        <f ca="1"/>
        <v>0.67856136012510782</v>
      </c>
      <c r="F2907" s="20">
        <f ca="1"/>
        <v>1.097263769685995</v>
      </c>
      <c r="G2907" s="20">
        <f ca="1"/>
        <v>0.67812839187453877</v>
      </c>
      <c r="H2907" s="20">
        <f ca="1"/>
        <v>2.8749236815692343</v>
      </c>
      <c r="I2907" s="164">
        <f t="shared" ca="1" si="708"/>
        <v>21.107653131495415</v>
      </c>
      <c r="J2907" s="164">
        <f t="shared" ca="1" si="709"/>
        <v>16.112496729441695</v>
      </c>
      <c r="K2907" s="164">
        <f t="shared" ca="1" si="710"/>
        <v>0.79390336403605977</v>
      </c>
      <c r="L2907" s="164">
        <f t="shared" ca="1" si="711"/>
        <v>1.6920702782508821</v>
      </c>
      <c r="M2907" s="20">
        <f t="shared" ca="1" si="712"/>
        <v>7.758211070953605</v>
      </c>
      <c r="N2907" s="20">
        <f t="shared" ca="1" si="713"/>
        <v>3.3453172569834297</v>
      </c>
      <c r="O2907" s="20">
        <f t="shared" ca="1" si="704"/>
        <v>19846189.21559263</v>
      </c>
      <c r="P2907" s="20">
        <f t="shared" ca="1" si="705"/>
        <v>62734198.245418131</v>
      </c>
      <c r="Q2907" s="20">
        <f t="shared" ca="1" si="706"/>
        <v>960903.87788279727</v>
      </c>
      <c r="R2907" s="20">
        <f t="shared" ca="1" si="707"/>
        <v>83541291.338893548</v>
      </c>
      <c r="AD2907">
        <f t="shared" ca="1" si="714"/>
        <v>0.12321677948917772</v>
      </c>
      <c r="AE2907">
        <f t="shared" ca="1" si="715"/>
        <v>0.40352239243009896</v>
      </c>
      <c r="AF2907">
        <f t="shared" ca="1" si="716"/>
        <v>2.1263942185096343</v>
      </c>
      <c r="AG2907">
        <f t="shared" ca="1" si="717"/>
        <v>2.7366830829585549</v>
      </c>
      <c r="AH2907">
        <f t="shared" ca="1" si="718"/>
        <v>3.5980123010595619</v>
      </c>
      <c r="AI2907">
        <f t="shared" ca="1" si="719"/>
        <v>4.0684250188741347</v>
      </c>
    </row>
    <row r="2908" spans="1:35">
      <c r="A2908" s="20"/>
      <c r="B2908" s="20"/>
      <c r="C2908" s="20">
        <f ca="1"/>
        <v>0.31367251628682891</v>
      </c>
      <c r="D2908" s="20">
        <f ca="1"/>
        <v>-1.1487445722602208</v>
      </c>
      <c r="E2908" s="20">
        <f ca="1"/>
        <v>0.90792554245924029</v>
      </c>
      <c r="F2908" s="20">
        <f ca="1"/>
        <v>-1.6026569211006478</v>
      </c>
      <c r="G2908" s="20">
        <f ca="1"/>
        <v>0.9765749879350839</v>
      </c>
      <c r="H2908" s="20">
        <f ca="1"/>
        <v>0.9506210588791606</v>
      </c>
      <c r="I2908" s="164">
        <f t="shared" ca="1" si="708"/>
        <v>17.327068270007032</v>
      </c>
      <c r="J2908" s="164">
        <f t="shared" ca="1" si="709"/>
        <v>12.497552196098336</v>
      </c>
      <c r="K2908" s="164">
        <f t="shared" ca="1" si="710"/>
        <v>0.62800530138852872</v>
      </c>
      <c r="L2908" s="164">
        <f t="shared" ca="1" si="711"/>
        <v>0.9796604944769034</v>
      </c>
      <c r="M2908" s="20">
        <f t="shared" ca="1" si="712"/>
        <v>5.9601068079979527</v>
      </c>
      <c r="N2908" s="20">
        <f t="shared" ca="1" si="713"/>
        <v>2.2908852689463366</v>
      </c>
      <c r="O2908" s="20">
        <f t="shared" ref="O2908:O2971" ca="1" si="720">(I2908+J2908)/2*$C$4*365-$C$5-$C$6</f>
        <v>15902412.23285768</v>
      </c>
      <c r="P2908" s="20">
        <f t="shared" ref="P2908:P2971" ca="1" si="721">(L2908/1.7*42+I2908)*$C$7*365-$C$8-$C$9</f>
        <v>41413196.336935081</v>
      </c>
      <c r="Q2908" s="20">
        <f t="shared" ref="Q2908:Q2971" ca="1" si="722">(N2908-M2908/2.8)*$C$10*365-$C$11-$C$12</f>
        <v>271290.97065103881</v>
      </c>
      <c r="R2908" s="20">
        <f t="shared" ref="R2908:R2971" ca="1" si="723">O2908+P2908+Q2908</f>
        <v>57586899.5404438</v>
      </c>
      <c r="AD2908">
        <f t="shared" ca="1" si="714"/>
        <v>-0.79440090533809893</v>
      </c>
      <c r="AE2908">
        <f t="shared" ca="1" si="715"/>
        <v>-0.80954624292002109</v>
      </c>
      <c r="AF2908">
        <f t="shared" ca="1" si="716"/>
        <v>0.61823001262298805</v>
      </c>
      <c r="AG2908">
        <f t="shared" ca="1" si="717"/>
        <v>-0.50154320692316645</v>
      </c>
      <c r="AH2908">
        <f t="shared" ca="1" si="718"/>
        <v>1.6001186755532806</v>
      </c>
      <c r="AI2908">
        <f t="shared" ca="1" si="719"/>
        <v>1.2186088349900981</v>
      </c>
    </row>
    <row r="2909" spans="1:35">
      <c r="A2909" s="20"/>
      <c r="B2909" s="20"/>
      <c r="C2909" s="20">
        <f ca="1"/>
        <v>-1.1734407591773081E-2</v>
      </c>
      <c r="D2909" s="20">
        <f ca="1"/>
        <v>0.23718896133502967</v>
      </c>
      <c r="E2909" s="20">
        <f ca="1"/>
        <v>-1.6740522798574684</v>
      </c>
      <c r="F2909" s="20">
        <f ca="1"/>
        <v>1.6895383121606653</v>
      </c>
      <c r="G2909" s="20">
        <f ca="1"/>
        <v>3.2048537240047388</v>
      </c>
      <c r="H2909" s="20">
        <f ca="1"/>
        <v>0.69832012143999445</v>
      </c>
      <c r="I2909" s="164">
        <f t="shared" ref="I2909:I2972" ca="1" si="724">$C$14+AD2909*$D$14</f>
        <v>19.916130595737151</v>
      </c>
      <c r="J2909" s="164">
        <f t="shared" ref="J2909:J2972" ca="1" si="725">$C$15+AE2909*$D$15</f>
        <v>15.06880124404408</v>
      </c>
      <c r="K2909" s="164">
        <f t="shared" ref="K2909:K2972" ca="1" si="726">$C$16+AF2909*$D$16</f>
        <v>0.61378498894771849</v>
      </c>
      <c r="L2909" s="164">
        <f t="shared" ref="L2909:L2972" ca="1" si="727">$C$17+AG2909*$D$17</f>
        <v>1.5528761159697235</v>
      </c>
      <c r="M2909" s="20">
        <f t="shared" ref="M2909:M2972" ca="1" si="728">$C$18+AH2909*$D$18</f>
        <v>7.8263903085925213</v>
      </c>
      <c r="N2909" s="20">
        <f t="shared" ref="N2909:N2972" ca="1" si="729">$C$19+AI2909*$D$19</f>
        <v>3.1507758865801119</v>
      </c>
      <c r="O2909" s="20">
        <f t="shared" ca="1" si="720"/>
        <v>18654225.677540939</v>
      </c>
      <c r="P2909" s="20">
        <f t="shared" ca="1" si="721"/>
        <v>58116818.944841258</v>
      </c>
      <c r="Q2909" s="20">
        <f t="shared" ca="1" si="722"/>
        <v>594743.94338391104</v>
      </c>
      <c r="R2909" s="20">
        <f t="shared" ca="1" si="723"/>
        <v>77365788.565766111</v>
      </c>
      <c r="AD2909">
        <f t="shared" ref="AD2909:AD2972" ca="1" si="730">SUMPRODUCT(C2909:H2909,$J$9:$O$9)</f>
        <v>-0.16598771948127428</v>
      </c>
      <c r="AE2909">
        <f t="shared" ref="AE2909:AE2972" ca="1" si="731">SUMPRODUCT(C2909:H2909,$J$10:$O$10)</f>
        <v>5.3289008068482802E-2</v>
      </c>
      <c r="AF2909">
        <f t="shared" ref="AF2909:AF2972" ca="1" si="732">SUMPRODUCT(C2909:H2909,$J$11:$O$11)</f>
        <v>0.48895444497925822</v>
      </c>
      <c r="AG2909">
        <f t="shared" ref="AG2909:AG2972" ca="1" si="733">SUMPRODUCT(C2909:H2909,$J$12:$O$12)</f>
        <v>2.1039823453169246</v>
      </c>
      <c r="AH2909">
        <f t="shared" ref="AH2909:AH2972" ca="1" si="734">SUMPRODUCT(C2909:H2909,$J$13:$O$13)</f>
        <v>3.6737670095472463</v>
      </c>
      <c r="AI2909">
        <f t="shared" ref="AI2909:AI2972" ca="1" si="735">SUMPRODUCT(C2909:H2909,$J$14:$O$14)</f>
        <v>3.5426375312975993</v>
      </c>
    </row>
    <row r="2910" spans="1:35">
      <c r="A2910" s="20"/>
      <c r="B2910" s="20"/>
      <c r="C2910" s="20">
        <f ca="1"/>
        <v>-2.1910819243580084</v>
      </c>
      <c r="D2910" s="20">
        <f ca="1"/>
        <v>-0.20393250123591194</v>
      </c>
      <c r="E2910" s="20">
        <f ca="1"/>
        <v>-5.6128637672147604E-2</v>
      </c>
      <c r="F2910" s="20">
        <f ca="1"/>
        <v>-0.31889935537327863</v>
      </c>
      <c r="G2910" s="20">
        <f ca="1"/>
        <v>-1.3358442318097543</v>
      </c>
      <c r="H2910" s="20">
        <f ca="1"/>
        <v>0.42073333545364844</v>
      </c>
      <c r="I2910" s="164">
        <f t="shared" ca="1" si="724"/>
        <v>11.287525615176138</v>
      </c>
      <c r="J2910" s="164">
        <f t="shared" ca="1" si="725"/>
        <v>8.6859764117167249</v>
      </c>
      <c r="K2910" s="164">
        <f t="shared" ca="1" si="726"/>
        <v>0.45803043984533109</v>
      </c>
      <c r="L2910" s="164">
        <f t="shared" ca="1" si="727"/>
        <v>0.91207974604494857</v>
      </c>
      <c r="M2910" s="20">
        <f t="shared" ca="1" si="728"/>
        <v>3.7232591818281726</v>
      </c>
      <c r="N2910" s="20">
        <f t="shared" ca="1" si="729"/>
        <v>1.499791919775892</v>
      </c>
      <c r="O2910" s="20">
        <f t="shared" ca="1" si="720"/>
        <v>10649155.558371022</v>
      </c>
      <c r="P2910" s="20">
        <f t="shared" ca="1" si="721"/>
        <v>33725751.562803857</v>
      </c>
      <c r="Q2910" s="20">
        <f t="shared" ca="1" si="722"/>
        <v>284306.65906070668</v>
      </c>
      <c r="R2910" s="20">
        <f t="shared" ca="1" si="723"/>
        <v>44659213.780235589</v>
      </c>
      <c r="AD2910">
        <f t="shared" ca="1" si="730"/>
        <v>-2.2603093167048209</v>
      </c>
      <c r="AE2910">
        <f t="shared" ca="1" si="731"/>
        <v>-2.088598519558146</v>
      </c>
      <c r="AF2910">
        <f t="shared" ca="1" si="732"/>
        <v>-0.92699600140608118</v>
      </c>
      <c r="AG2910">
        <f t="shared" ca="1" si="733"/>
        <v>-0.80872842706841586</v>
      </c>
      <c r="AH2910">
        <f t="shared" ca="1" si="734"/>
        <v>-0.8852675757464743</v>
      </c>
      <c r="AI2910">
        <f t="shared" ca="1" si="735"/>
        <v>-0.91948129790299515</v>
      </c>
    </row>
    <row r="2911" spans="1:35">
      <c r="A2911" s="20"/>
      <c r="B2911" s="20"/>
      <c r="C2911" s="20">
        <f ca="1"/>
        <v>0.24052403545409837</v>
      </c>
      <c r="D2911" s="20">
        <f ca="1"/>
        <v>-0.38188355568229376</v>
      </c>
      <c r="E2911" s="20">
        <f ca="1"/>
        <v>-1.3108003107981232</v>
      </c>
      <c r="F2911" s="20">
        <f ca="1"/>
        <v>3.009265898747743</v>
      </c>
      <c r="G2911" s="20">
        <f ca="1"/>
        <v>-0.15157487815010054</v>
      </c>
      <c r="H2911" s="20">
        <f ca="1"/>
        <v>-0.87836378988925168</v>
      </c>
      <c r="I2911" s="164">
        <f t="shared" ca="1" si="724"/>
        <v>20.486183668892426</v>
      </c>
      <c r="J2911" s="164">
        <f t="shared" ca="1" si="725"/>
        <v>14.235666840907598</v>
      </c>
      <c r="K2911" s="164">
        <f t="shared" ca="1" si="726"/>
        <v>0.5510988806850865</v>
      </c>
      <c r="L2911" s="164">
        <f t="shared" ca="1" si="727"/>
        <v>1.5216413177360342</v>
      </c>
      <c r="M2911" s="20">
        <f t="shared" ca="1" si="728"/>
        <v>4.1462979725199638</v>
      </c>
      <c r="N2911" s="20">
        <f t="shared" ca="1" si="729"/>
        <v>1.7845815611700429</v>
      </c>
      <c r="O2911" s="20">
        <f t="shared" ca="1" si="720"/>
        <v>18513933.612108506</v>
      </c>
      <c r="P2911" s="20">
        <f t="shared" ca="1" si="721"/>
        <v>57915757.364617191</v>
      </c>
      <c r="Q2911" s="20">
        <f t="shared" ca="1" si="722"/>
        <v>507966.64228118007</v>
      </c>
      <c r="R2911" s="20">
        <f t="shared" ca="1" si="723"/>
        <v>76937657.619006872</v>
      </c>
      <c r="AD2911">
        <f t="shared" ca="1" si="730"/>
        <v>-2.7625323084362698E-2</v>
      </c>
      <c r="AE2911">
        <f t="shared" ca="1" si="731"/>
        <v>-0.22628629499745057</v>
      </c>
      <c r="AF2911">
        <f t="shared" ca="1" si="732"/>
        <v>-8.0919266499214437E-2</v>
      </c>
      <c r="AG2911">
        <f t="shared" ca="1" si="733"/>
        <v>1.9620059897092457</v>
      </c>
      <c r="AH2911">
        <f t="shared" ca="1" si="734"/>
        <v>-0.41522447497781734</v>
      </c>
      <c r="AI2911">
        <f t="shared" ca="1" si="735"/>
        <v>-0.14977956440529006</v>
      </c>
    </row>
    <row r="2912" spans="1:35">
      <c r="A2912" s="20"/>
      <c r="B2912" s="20"/>
      <c r="C2912" s="20">
        <f ca="1"/>
        <v>0.56486393720865913</v>
      </c>
      <c r="D2912" s="20">
        <f ca="1"/>
        <v>0.40493764894039985</v>
      </c>
      <c r="E2912" s="20">
        <f ca="1"/>
        <v>1.4576390448046108</v>
      </c>
      <c r="F2912" s="20">
        <f ca="1"/>
        <v>-0.42113983331610894</v>
      </c>
      <c r="G2912" s="20">
        <f ca="1"/>
        <v>-0.43335095030010867</v>
      </c>
      <c r="H2912" s="20">
        <f ca="1"/>
        <v>-1.494980483293078</v>
      </c>
      <c r="I2912" s="164">
        <f t="shared" ca="1" si="724"/>
        <v>25.026634153898964</v>
      </c>
      <c r="J2912" s="164">
        <f t="shared" ca="1" si="725"/>
        <v>17.622370981197069</v>
      </c>
      <c r="K2912" s="164">
        <f t="shared" ca="1" si="726"/>
        <v>0.65315619832129468</v>
      </c>
      <c r="L2912" s="164">
        <f t="shared" ca="1" si="727"/>
        <v>1.0144114071063002</v>
      </c>
      <c r="M2912" s="20">
        <f t="shared" ca="1" si="728"/>
        <v>3.329986792325891</v>
      </c>
      <c r="N2912" s="20">
        <f t="shared" ca="1" si="729"/>
        <v>1.2565209320555264</v>
      </c>
      <c r="O2912" s="20">
        <f t="shared" ca="1" si="720"/>
        <v>22741207.723366987</v>
      </c>
      <c r="P2912" s="20">
        <f t="shared" ca="1" si="721"/>
        <v>49947180.287589051</v>
      </c>
      <c r="Q2912" s="20">
        <f t="shared" ca="1" si="722"/>
        <v>112315.62672754243</v>
      </c>
      <c r="R2912" s="20">
        <f t="shared" ca="1" si="723"/>
        <v>72800703.63768357</v>
      </c>
      <c r="AD2912">
        <f t="shared" ca="1" si="730"/>
        <v>1.0744257655094569</v>
      </c>
      <c r="AE2912">
        <f t="shared" ca="1" si="731"/>
        <v>0.9101916044285463</v>
      </c>
      <c r="AF2912">
        <f t="shared" ca="1" si="732"/>
        <v>0.84687453019358772</v>
      </c>
      <c r="AG2912">
        <f t="shared" ca="1" si="733"/>
        <v>-0.34358451315318139</v>
      </c>
      <c r="AH2912">
        <f t="shared" ca="1" si="734"/>
        <v>-1.322236897415676</v>
      </c>
      <c r="AI2912">
        <f t="shared" ca="1" si="735"/>
        <v>-1.576970453903983</v>
      </c>
    </row>
    <row r="2913" spans="1:35">
      <c r="A2913" s="20"/>
      <c r="B2913" s="20"/>
      <c r="C2913" s="20">
        <f ca="1"/>
        <v>-1.137445964671457</v>
      </c>
      <c r="D2913" s="20">
        <f ca="1"/>
        <v>0.26214944749136759</v>
      </c>
      <c r="E2913" s="20">
        <f ca="1"/>
        <v>-1.0082776379220535</v>
      </c>
      <c r="F2913" s="20">
        <f ca="1"/>
        <v>-0.67641116442774474</v>
      </c>
      <c r="G2913" s="20">
        <f ca="1"/>
        <v>0.22742889017266263</v>
      </c>
      <c r="H2913" s="20">
        <f ca="1"/>
        <v>-0.38474582235899074</v>
      </c>
      <c r="I2913" s="164">
        <f t="shared" ca="1" si="724"/>
        <v>15.811017454714442</v>
      </c>
      <c r="J2913" s="164">
        <f t="shared" ca="1" si="725"/>
        <v>12.090782116976216</v>
      </c>
      <c r="K2913" s="164">
        <f t="shared" ca="1" si="726"/>
        <v>0.39417813344714947</v>
      </c>
      <c r="L2913" s="164">
        <f t="shared" ca="1" si="727"/>
        <v>0.78929151073790793</v>
      </c>
      <c r="M2913" s="20">
        <f t="shared" ca="1" si="728"/>
        <v>4.0380039503993039</v>
      </c>
      <c r="N2913" s="20">
        <f t="shared" ca="1" si="729"/>
        <v>1.5602452425859441</v>
      </c>
      <c r="O2913" s="20">
        <f t="shared" ca="1" si="720"/>
        <v>14877039.148597619</v>
      </c>
      <c r="P2913" s="20">
        <f t="shared" ca="1" si="721"/>
        <v>35211450.188115872</v>
      </c>
      <c r="Q2913" s="20">
        <f t="shared" ca="1" si="722"/>
        <v>197395.7197829099</v>
      </c>
      <c r="R2913" s="20">
        <f t="shared" ca="1" si="723"/>
        <v>50285885.056496404</v>
      </c>
      <c r="AD2913">
        <f t="shared" ca="1" si="730"/>
        <v>-1.1623744041955244</v>
      </c>
      <c r="AE2913">
        <f t="shared" ca="1" si="731"/>
        <v>-0.9460462694710684</v>
      </c>
      <c r="AF2913">
        <f t="shared" ca="1" si="732"/>
        <v>-1.5074715141168233</v>
      </c>
      <c r="AG2913">
        <f t="shared" ca="1" si="733"/>
        <v>-1.3668567693731462</v>
      </c>
      <c r="AH2913">
        <f t="shared" ca="1" si="734"/>
        <v>-0.53555116622299481</v>
      </c>
      <c r="AI2913">
        <f t="shared" ca="1" si="735"/>
        <v>-0.75609393895690813</v>
      </c>
    </row>
    <row r="2914" spans="1:35">
      <c r="A2914" s="20"/>
      <c r="B2914" s="20"/>
      <c r="C2914" s="20">
        <f ca="1"/>
        <v>-1.0272317142555201</v>
      </c>
      <c r="D2914" s="20">
        <f ca="1"/>
        <v>1.4189183285120743</v>
      </c>
      <c r="E2914" s="20">
        <f ca="1"/>
        <v>1.5093415384183302</v>
      </c>
      <c r="F2914" s="20">
        <f ca="1"/>
        <v>-1.5412350612096406</v>
      </c>
      <c r="G2914" s="20">
        <f ca="1"/>
        <v>0.38353331901073801</v>
      </c>
      <c r="H2914" s="20">
        <f ca="1"/>
        <v>-0.3200303805701134</v>
      </c>
      <c r="I2914" s="164">
        <f t="shared" ca="1" si="724"/>
        <v>21.70299673908432</v>
      </c>
      <c r="J2914" s="164">
        <f t="shared" ca="1" si="725"/>
        <v>16.450965397718608</v>
      </c>
      <c r="K2914" s="164">
        <f t="shared" ca="1" si="726"/>
        <v>0.64588361650413817</v>
      </c>
      <c r="L2914" s="164">
        <f t="shared" ca="1" si="727"/>
        <v>0.90711538522444557</v>
      </c>
      <c r="M2914" s="20">
        <f t="shared" ca="1" si="728"/>
        <v>4.7226667606743069</v>
      </c>
      <c r="N2914" s="20">
        <f t="shared" ca="1" si="729"/>
        <v>1.780122116302125</v>
      </c>
      <c r="O2914" s="20">
        <f t="shared" ca="1" si="720"/>
        <v>20344158.618882217</v>
      </c>
      <c r="P2914" s="20">
        <f t="shared" ca="1" si="721"/>
        <v>43989548.013692297</v>
      </c>
      <c r="Q2914" s="20">
        <f t="shared" ca="1" si="722"/>
        <v>156168.75271026406</v>
      </c>
      <c r="R2914" s="20">
        <f t="shared" ca="1" si="723"/>
        <v>64489875.385284774</v>
      </c>
      <c r="AD2914">
        <f t="shared" ca="1" si="730"/>
        <v>0.26771765511755297</v>
      </c>
      <c r="AE2914">
        <f t="shared" ca="1" si="731"/>
        <v>0.51710248245590906</v>
      </c>
      <c r="AF2914">
        <f t="shared" ca="1" si="732"/>
        <v>0.78076015003761934</v>
      </c>
      <c r="AG2914">
        <f t="shared" ca="1" si="733"/>
        <v>-0.83129370352524778</v>
      </c>
      <c r="AH2914">
        <f t="shared" ca="1" si="734"/>
        <v>0.22518528963811896</v>
      </c>
      <c r="AI2914">
        <f t="shared" ca="1" si="735"/>
        <v>-0.16183211810236525</v>
      </c>
    </row>
    <row r="2915" spans="1:35">
      <c r="A2915" s="20"/>
      <c r="B2915" s="20"/>
      <c r="C2915" s="20">
        <f ca="1"/>
        <v>0.97583150069079105</v>
      </c>
      <c r="D2915" s="20">
        <f ca="1"/>
        <v>1.1434713096273155</v>
      </c>
      <c r="E2915" s="20">
        <f ca="1"/>
        <v>-1.0463697411057378</v>
      </c>
      <c r="F2915" s="20">
        <f ca="1"/>
        <v>0.98082854579937306</v>
      </c>
      <c r="G2915" s="20">
        <f ca="1"/>
        <v>0.118526812075763</v>
      </c>
      <c r="H2915" s="20">
        <f ca="1"/>
        <v>1.616936251301478</v>
      </c>
      <c r="I2915" s="164">
        <f t="shared" ca="1" si="724"/>
        <v>28.902118081003032</v>
      </c>
      <c r="J2915" s="164">
        <f t="shared" ca="1" si="725"/>
        <v>21.233236365905249</v>
      </c>
      <c r="K2915" s="164">
        <f t="shared" ca="1" si="726"/>
        <v>0.57655333184034041</v>
      </c>
      <c r="L2915" s="164">
        <f t="shared" ca="1" si="727"/>
        <v>1.3748412456868593</v>
      </c>
      <c r="M2915" s="20">
        <f t="shared" ca="1" si="728"/>
        <v>5.5868044267273733</v>
      </c>
      <c r="N2915" s="20">
        <f t="shared" ca="1" si="729"/>
        <v>2.5820850943009894</v>
      </c>
      <c r="O2915" s="20">
        <f t="shared" ca="1" si="720"/>
        <v>26733415.789130546</v>
      </c>
      <c r="P2915" s="20">
        <f t="shared" ca="1" si="721"/>
        <v>62691361.179608099</v>
      </c>
      <c r="Q2915" s="20">
        <f t="shared" ca="1" si="722"/>
        <v>981429.42424714623</v>
      </c>
      <c r="R2915" s="20">
        <f t="shared" ca="1" si="723"/>
        <v>90406206.392985791</v>
      </c>
      <c r="AD2915">
        <f t="shared" ca="1" si="730"/>
        <v>2.0150772041269494</v>
      </c>
      <c r="AE2915">
        <f t="shared" ca="1" si="731"/>
        <v>2.1218913979547822</v>
      </c>
      <c r="AF2915">
        <f t="shared" ca="1" si="732"/>
        <v>0.15048483491218556</v>
      </c>
      <c r="AG2915">
        <f t="shared" ca="1" si="733"/>
        <v>1.2947329349402692</v>
      </c>
      <c r="AH2915">
        <f t="shared" ca="1" si="734"/>
        <v>1.1853382519193043</v>
      </c>
      <c r="AI2915">
        <f t="shared" ca="1" si="735"/>
        <v>2.0056353900026744</v>
      </c>
    </row>
    <row r="2916" spans="1:35">
      <c r="A2916" s="20"/>
      <c r="B2916" s="20"/>
      <c r="C2916" s="20">
        <f ca="1"/>
        <v>0.91862280470990054</v>
      </c>
      <c r="D2916" s="20">
        <f ca="1"/>
        <v>1.1032244663254376</v>
      </c>
      <c r="E2916" s="20">
        <f ca="1"/>
        <v>0.38738544575699513</v>
      </c>
      <c r="F2916" s="20">
        <f ca="1"/>
        <v>-0.26515187381083233</v>
      </c>
      <c r="G2916" s="20">
        <f ca="1"/>
        <v>-9.9058163477750746E-2</v>
      </c>
      <c r="H2916" s="20">
        <f ca="1"/>
        <v>-0.47493924564393425</v>
      </c>
      <c r="I2916" s="164">
        <f t="shared" ca="1" si="724"/>
        <v>28.548618388757458</v>
      </c>
      <c r="J2916" s="164">
        <f t="shared" ca="1" si="725"/>
        <v>20.610516276675821</v>
      </c>
      <c r="K2916" s="164">
        <f t="shared" ca="1" si="726"/>
        <v>0.59844722283186536</v>
      </c>
      <c r="L2916" s="164">
        <f t="shared" ca="1" si="727"/>
        <v>1.0582916652218863</v>
      </c>
      <c r="M2916" s="20">
        <f t="shared" ca="1" si="728"/>
        <v>4.007005652082384</v>
      </c>
      <c r="N2916" s="20">
        <f t="shared" ca="1" si="729"/>
        <v>1.6893557662720233</v>
      </c>
      <c r="O2916" s="20">
        <f t="shared" ca="1" si="720"/>
        <v>26212831.947362278</v>
      </c>
      <c r="P2916" s="20">
        <f t="shared" ca="1" si="721"/>
        <v>54540275.858130775</v>
      </c>
      <c r="Q2916" s="20">
        <f t="shared" ca="1" si="722"/>
        <v>431890.37197845493</v>
      </c>
      <c r="R2916" s="20">
        <f t="shared" ca="1" si="723"/>
        <v>81184998.177471519</v>
      </c>
      <c r="AD2916">
        <f t="shared" ca="1" si="730"/>
        <v>1.929276307950839</v>
      </c>
      <c r="AE2916">
        <f t="shared" ca="1" si="731"/>
        <v>1.9129249250589999</v>
      </c>
      <c r="AF2916">
        <f t="shared" ca="1" si="732"/>
        <v>0.34952020756241148</v>
      </c>
      <c r="AG2916">
        <f t="shared" ca="1" si="733"/>
        <v>-0.14412879444597176</v>
      </c>
      <c r="AH2916">
        <f t="shared" ca="1" si="734"/>
        <v>-0.56999371990846148</v>
      </c>
      <c r="AI2916">
        <f t="shared" ca="1" si="735"/>
        <v>-0.40714657764318024</v>
      </c>
    </row>
    <row r="2917" spans="1:35">
      <c r="A2917" s="20"/>
      <c r="B2917" s="20"/>
      <c r="C2917" s="20">
        <f ca="1"/>
        <v>-0.49832985747200381</v>
      </c>
      <c r="D2917" s="20">
        <f ca="1"/>
        <v>0.94931684104005098</v>
      </c>
      <c r="E2917" s="20">
        <f ca="1"/>
        <v>0.12218501324018258</v>
      </c>
      <c r="F2917" s="20">
        <f ca="1"/>
        <v>1.2788246812608279</v>
      </c>
      <c r="G2917" s="20">
        <f ca="1"/>
        <v>0.62318063950088232</v>
      </c>
      <c r="H2917" s="20">
        <f ca="1"/>
        <v>-0.96716482249384417</v>
      </c>
      <c r="I2917" s="164">
        <f t="shared" ca="1" si="724"/>
        <v>22.213347563745653</v>
      </c>
      <c r="J2917" s="164">
        <f t="shared" ca="1" si="725"/>
        <v>16.248330487624077</v>
      </c>
      <c r="K2917" s="164">
        <f t="shared" ca="1" si="726"/>
        <v>0.64339117353112141</v>
      </c>
      <c r="L2917" s="164">
        <f t="shared" ca="1" si="727"/>
        <v>1.3402804275484588</v>
      </c>
      <c r="M2917" s="20">
        <f t="shared" ca="1" si="728"/>
        <v>4.770405275791985</v>
      </c>
      <c r="N2917" s="20">
        <f t="shared" ca="1" si="729"/>
        <v>1.8930842722761081</v>
      </c>
      <c r="O2917" s="20">
        <f t="shared" ca="1" si="720"/>
        <v>20508252.746063679</v>
      </c>
      <c r="P2917" s="20">
        <f t="shared" ca="1" si="721"/>
        <v>55170005.36079026</v>
      </c>
      <c r="Q2917" s="20">
        <f t="shared" ca="1" si="722"/>
        <v>316611.01477123576</v>
      </c>
      <c r="R2917" s="20">
        <f t="shared" ca="1" si="723"/>
        <v>75994869.12162517</v>
      </c>
      <c r="AD2917">
        <f t="shared" ca="1" si="730"/>
        <v>0.39158921450137185</v>
      </c>
      <c r="AE2917">
        <f t="shared" ca="1" si="731"/>
        <v>0.44910419047787864</v>
      </c>
      <c r="AF2917">
        <f t="shared" ca="1" si="732"/>
        <v>0.75810157755564878</v>
      </c>
      <c r="AG2917">
        <f t="shared" ca="1" si="733"/>
        <v>1.1376383070384484</v>
      </c>
      <c r="AH2917">
        <f t="shared" ca="1" si="734"/>
        <v>0.27822808421331691</v>
      </c>
      <c r="AI2917">
        <f t="shared" ca="1" si="735"/>
        <v>0.14347100615164343</v>
      </c>
    </row>
    <row r="2918" spans="1:35">
      <c r="A2918" s="20"/>
      <c r="B2918" s="20"/>
      <c r="C2918" s="20">
        <f ca="1"/>
        <v>-0.25766574150476762</v>
      </c>
      <c r="D2918" s="20">
        <f ca="1"/>
        <v>-0.28124957565158759</v>
      </c>
      <c r="E2918" s="20">
        <f ca="1"/>
        <v>-1.0699529721947705</v>
      </c>
      <c r="F2918" s="20">
        <f ca="1"/>
        <v>0.28784286124375158</v>
      </c>
      <c r="G2918" s="20">
        <f ca="1"/>
        <v>0.64563780818767691</v>
      </c>
      <c r="H2918" s="20">
        <f ca="1"/>
        <v>0.49255774375654438</v>
      </c>
      <c r="I2918" s="164">
        <f t="shared" ca="1" si="724"/>
        <v>17.788368158740855</v>
      </c>
      <c r="J2918" s="164">
        <f t="shared" ca="1" si="725"/>
        <v>13.155441520673246</v>
      </c>
      <c r="K2918" s="164">
        <f t="shared" ca="1" si="726"/>
        <v>0.48919369392851603</v>
      </c>
      <c r="L2918" s="164">
        <f t="shared" ca="1" si="727"/>
        <v>1.1128253876778909</v>
      </c>
      <c r="M2918" s="20">
        <f t="shared" ca="1" si="728"/>
        <v>5.2322441368078314</v>
      </c>
      <c r="N2918" s="20">
        <f t="shared" ca="1" si="729"/>
        <v>2.1418121994325858</v>
      </c>
      <c r="O2918" s="20">
        <f t="shared" ca="1" si="720"/>
        <v>16499236.668692762</v>
      </c>
      <c r="P2918" s="20">
        <f t="shared" ca="1" si="721"/>
        <v>45153873.86850664</v>
      </c>
      <c r="Q2918" s="20">
        <f t="shared" ca="1" si="722"/>
        <v>456766.94142431201</v>
      </c>
      <c r="R2918" s="20">
        <f t="shared" ca="1" si="723"/>
        <v>62109877.478623711</v>
      </c>
      <c r="AD2918">
        <f t="shared" ca="1" si="730"/>
        <v>-0.68243491292697733</v>
      </c>
      <c r="AE2918">
        <f t="shared" ca="1" si="731"/>
        <v>-0.58877801319689738</v>
      </c>
      <c r="AF2918">
        <f t="shared" ca="1" si="732"/>
        <v>-0.64369369155894551</v>
      </c>
      <c r="AG2918">
        <f t="shared" ca="1" si="733"/>
        <v>0.103751762172231</v>
      </c>
      <c r="AH2918">
        <f t="shared" ca="1" si="734"/>
        <v>0.79138237423092439</v>
      </c>
      <c r="AI2918">
        <f t="shared" ca="1" si="735"/>
        <v>0.81570864711509672</v>
      </c>
    </row>
    <row r="2919" spans="1:35">
      <c r="A2919" s="20"/>
      <c r="B2919" s="20"/>
      <c r="C2919" s="20">
        <f ca="1"/>
        <v>-0.96216026965390444</v>
      </c>
      <c r="D2919" s="20">
        <f ca="1"/>
        <v>0.42099436972843834</v>
      </c>
      <c r="E2919" s="20">
        <f ca="1"/>
        <v>0.89729762383675948</v>
      </c>
      <c r="F2919" s="20">
        <f ca="1"/>
        <v>0.18425322303344127</v>
      </c>
      <c r="G2919" s="20">
        <f ca="1"/>
        <v>0.46457318011280785</v>
      </c>
      <c r="H2919" s="20">
        <f ca="1"/>
        <v>0.50353392375139572</v>
      </c>
      <c r="I2919" s="164">
        <f t="shared" ca="1" si="724"/>
        <v>18.739712909486169</v>
      </c>
      <c r="J2919" s="164">
        <f t="shared" ca="1" si="725"/>
        <v>13.959729506155419</v>
      </c>
      <c r="K2919" s="164">
        <f t="shared" ca="1" si="726"/>
        <v>0.68932520984411272</v>
      </c>
      <c r="L2919" s="164">
        <f t="shared" ca="1" si="727"/>
        <v>1.2876746750015957</v>
      </c>
      <c r="M2919" s="20">
        <f t="shared" ca="1" si="728"/>
        <v>5.7007070865612119</v>
      </c>
      <c r="N2919" s="20">
        <f t="shared" ca="1" si="729"/>
        <v>2.2718675470066119</v>
      </c>
      <c r="O2919" s="20">
        <f t="shared" ca="1" si="720"/>
        <v>17435454.159777109</v>
      </c>
      <c r="P2919" s="20">
        <f t="shared" ca="1" si="721"/>
        <v>50410159.896469556</v>
      </c>
      <c r="Q2919" s="20">
        <f t="shared" ca="1" si="722"/>
        <v>394450.56227200956</v>
      </c>
      <c r="R2919" s="20">
        <f t="shared" ca="1" si="723"/>
        <v>68240064.61851868</v>
      </c>
      <c r="AD2919">
        <f t="shared" ca="1" si="730"/>
        <v>-0.45152599284316286</v>
      </c>
      <c r="AE2919">
        <f t="shared" ca="1" si="731"/>
        <v>-0.31888271605522844</v>
      </c>
      <c r="AF2919">
        <f t="shared" ca="1" si="732"/>
        <v>1.1756837258555699</v>
      </c>
      <c r="AG2919">
        <f t="shared" ca="1" si="733"/>
        <v>0.89852125000725325</v>
      </c>
      <c r="AH2919">
        <f t="shared" ca="1" si="734"/>
        <v>1.3118967628457912</v>
      </c>
      <c r="AI2919">
        <f t="shared" ca="1" si="735"/>
        <v>1.1672095865043568</v>
      </c>
    </row>
    <row r="2920" spans="1:35">
      <c r="A2920" s="20"/>
      <c r="B2920" s="20"/>
      <c r="C2920" s="20">
        <f ca="1"/>
        <v>-0.36098096012572328</v>
      </c>
      <c r="D2920" s="20">
        <f ca="1"/>
        <v>-1.210466156120777</v>
      </c>
      <c r="E2920" s="20">
        <f ca="1"/>
        <v>0.58811306347785974</v>
      </c>
      <c r="F2920" s="20">
        <f ca="1"/>
        <v>4.666076730690729E-2</v>
      </c>
      <c r="G2920" s="20">
        <f ca="1"/>
        <v>0.84133994804909329</v>
      </c>
      <c r="H2920" s="20">
        <f ca="1"/>
        <v>0.76889378479148973</v>
      </c>
      <c r="I2920" s="164">
        <f t="shared" ca="1" si="724"/>
        <v>14.818788107816765</v>
      </c>
      <c r="J2920" s="164">
        <f t="shared" ca="1" si="725"/>
        <v>10.620640762556576</v>
      </c>
      <c r="K2920" s="164">
        <f t="shared" ca="1" si="726"/>
        <v>0.66152363270669756</v>
      </c>
      <c r="L2920" s="164">
        <f t="shared" ca="1" si="727"/>
        <v>1.2668921865828811</v>
      </c>
      <c r="M2920" s="20">
        <f t="shared" ca="1" si="728"/>
        <v>6.1156227638991973</v>
      </c>
      <c r="N2920" s="20">
        <f t="shared" ca="1" si="729"/>
        <v>2.3833681813897125</v>
      </c>
      <c r="O2920" s="20">
        <f t="shared" ca="1" si="720"/>
        <v>13563943.036559639</v>
      </c>
      <c r="P2920" s="20">
        <f t="shared" ca="1" si="721"/>
        <v>45988290.31705986</v>
      </c>
      <c r="Q2920" s="20">
        <f t="shared" ca="1" si="722"/>
        <v>333086.5265103901</v>
      </c>
      <c r="R2920" s="20">
        <f t="shared" ca="1" si="723"/>
        <v>59885319.880129889</v>
      </c>
      <c r="AD2920">
        <f t="shared" ca="1" si="730"/>
        <v>-1.4032067699473876</v>
      </c>
      <c r="AE2920">
        <f t="shared" ca="1" si="731"/>
        <v>-1.4393822944441024</v>
      </c>
      <c r="AF2920">
        <f t="shared" ca="1" si="732"/>
        <v>0.92294211551543226</v>
      </c>
      <c r="AG2920">
        <f t="shared" ca="1" si="733"/>
        <v>0.80405539355854994</v>
      </c>
      <c r="AH2920">
        <f t="shared" ca="1" si="734"/>
        <v>1.7729141821102194</v>
      </c>
      <c r="AI2920">
        <f t="shared" ca="1" si="735"/>
        <v>1.4685626524046285</v>
      </c>
    </row>
    <row r="2921" spans="1:35">
      <c r="A2921" s="20"/>
      <c r="B2921" s="20"/>
      <c r="C2921" s="20">
        <f ca="1"/>
        <v>-6.3495301152436331E-2</v>
      </c>
      <c r="D2921" s="20">
        <f ca="1"/>
        <v>2.6738216176471044</v>
      </c>
      <c r="E2921" s="20">
        <f ca="1"/>
        <v>-0.10589220731533402</v>
      </c>
      <c r="F2921" s="20">
        <f ca="1"/>
        <v>-0.36083570832465939</v>
      </c>
      <c r="G2921" s="20">
        <f ca="1"/>
        <v>-1.8518481646979033</v>
      </c>
      <c r="H2921" s="20">
        <f ca="1"/>
        <v>0.64452560422640315</v>
      </c>
      <c r="I2921" s="164">
        <f t="shared" ca="1" si="724"/>
        <v>30.934557939862966</v>
      </c>
      <c r="J2921" s="164">
        <f t="shared" ca="1" si="725"/>
        <v>23.090367631176647</v>
      </c>
      <c r="K2921" s="164">
        <f t="shared" ca="1" si="726"/>
        <v>0.50329855833791681</v>
      </c>
      <c r="L2921" s="164">
        <f t="shared" ca="1" si="727"/>
        <v>0.96147941683451466</v>
      </c>
      <c r="M2921" s="20">
        <f t="shared" ca="1" si="728"/>
        <v>3.0720060045725082</v>
      </c>
      <c r="N2921" s="20">
        <f t="shared" ca="1" si="729"/>
        <v>1.5648854395860947</v>
      </c>
      <c r="O2921" s="20">
        <f t="shared" ca="1" si="720"/>
        <v>28807587.934640441</v>
      </c>
      <c r="P2921" s="20">
        <f t="shared" ca="1" si="721"/>
        <v>54534400.007013574</v>
      </c>
      <c r="Q2921" s="20">
        <f t="shared" ca="1" si="722"/>
        <v>782270.86590568244</v>
      </c>
      <c r="R2921" s="20">
        <f t="shared" ca="1" si="723"/>
        <v>84124258.807559699</v>
      </c>
      <c r="AD2921">
        <f t="shared" ca="1" si="730"/>
        <v>2.5083878494813021</v>
      </c>
      <c r="AE2921">
        <f t="shared" ca="1" si="731"/>
        <v>2.7450898091196807</v>
      </c>
      <c r="AF2921">
        <f t="shared" ca="1" si="732"/>
        <v>-0.51546765147348395</v>
      </c>
      <c r="AG2921">
        <f t="shared" ca="1" si="733"/>
        <v>-0.58418446893402454</v>
      </c>
      <c r="AH2921">
        <f t="shared" ca="1" si="734"/>
        <v>-1.608882217141657</v>
      </c>
      <c r="AI2921">
        <f t="shared" ca="1" si="735"/>
        <v>-0.74355286598352821</v>
      </c>
    </row>
    <row r="2922" spans="1:35">
      <c r="A2922" s="20"/>
      <c r="B2922" s="20"/>
      <c r="C2922" s="20">
        <f ca="1"/>
        <v>0.8253746804055111</v>
      </c>
      <c r="D2922" s="20">
        <f ca="1"/>
        <v>-1.5565144005427849</v>
      </c>
      <c r="E2922" s="20">
        <f ca="1"/>
        <v>0.70961318745590063</v>
      </c>
      <c r="F2922" s="20">
        <f ca="1"/>
        <v>-0.51794264309799098</v>
      </c>
      <c r="G2922" s="20">
        <f ca="1"/>
        <v>-0.74457613627371744</v>
      </c>
      <c r="H2922" s="20">
        <f ca="1"/>
        <v>0.34430384092388033</v>
      </c>
      <c r="I2922" s="164">
        <f t="shared" ca="1" si="724"/>
        <v>18.831828826324525</v>
      </c>
      <c r="J2922" s="164">
        <f t="shared" ca="1" si="725"/>
        <v>12.833077644170441</v>
      </c>
      <c r="K2922" s="164">
        <f t="shared" ca="1" si="726"/>
        <v>0.58686980344934847</v>
      </c>
      <c r="L2922" s="164">
        <f t="shared" ca="1" si="727"/>
        <v>1.0363033667087778</v>
      </c>
      <c r="M2922" s="20">
        <f t="shared" ca="1" si="728"/>
        <v>4.1772233100189284</v>
      </c>
      <c r="N2922" s="20">
        <f t="shared" ca="1" si="729"/>
        <v>1.6936599922334026</v>
      </c>
      <c r="O2922" s="20">
        <f t="shared" ca="1" si="720"/>
        <v>16883772.348988499</v>
      </c>
      <c r="P2922" s="20">
        <f t="shared" ca="1" si="721"/>
        <v>44309179.263749398</v>
      </c>
      <c r="Q2922" s="20">
        <f t="shared" ca="1" si="722"/>
        <v>337397.87139267678</v>
      </c>
      <c r="R2922" s="20">
        <f t="shared" ca="1" si="723"/>
        <v>61530349.484130569</v>
      </c>
      <c r="AD2922">
        <f t="shared" ca="1" si="730"/>
        <v>-0.42916776060084344</v>
      </c>
      <c r="AE2922">
        <f t="shared" ca="1" si="731"/>
        <v>-0.69695381068106033</v>
      </c>
      <c r="AF2922">
        <f t="shared" ca="1" si="732"/>
        <v>0.2442709404486223</v>
      </c>
      <c r="AG2922">
        <f t="shared" ca="1" si="733"/>
        <v>-0.24407560586919186</v>
      </c>
      <c r="AH2922">
        <f t="shared" ca="1" si="734"/>
        <v>-0.38086298886785708</v>
      </c>
      <c r="AI2922">
        <f t="shared" ca="1" si="735"/>
        <v>-0.39551353450431781</v>
      </c>
    </row>
    <row r="2923" spans="1:35">
      <c r="A2923" s="20"/>
      <c r="B2923" s="20"/>
      <c r="C2923" s="20">
        <f ca="1"/>
        <v>0.61140506923499516</v>
      </c>
      <c r="D2923" s="20">
        <f ca="1"/>
        <v>-1.4817082514419366</v>
      </c>
      <c r="E2923" s="20">
        <f ca="1"/>
        <v>1.1791502939994647</v>
      </c>
      <c r="F2923" s="20">
        <f ca="1"/>
        <v>-1.5417778466999126</v>
      </c>
      <c r="G2923" s="20">
        <f ca="1"/>
        <v>-0.57157200571474631</v>
      </c>
      <c r="H2923" s="20">
        <f ca="1"/>
        <v>1.4223987735613715</v>
      </c>
      <c r="I2923" s="164">
        <f t="shared" ca="1" si="724"/>
        <v>18.246818911460903</v>
      </c>
      <c r="J2923" s="164">
        <f t="shared" ca="1" si="725"/>
        <v>12.764998758217626</v>
      </c>
      <c r="K2923" s="164">
        <f t="shared" ca="1" si="726"/>
        <v>0.61580858770088209</v>
      </c>
      <c r="L2923" s="164">
        <f t="shared" ca="1" si="727"/>
        <v>0.96511486651949652</v>
      </c>
      <c r="M2923" s="20">
        <f t="shared" ca="1" si="728"/>
        <v>4.9965150509055078</v>
      </c>
      <c r="N2923" s="20">
        <f t="shared" ca="1" si="729"/>
        <v>2.0344783018870016</v>
      </c>
      <c r="O2923" s="20">
        <f t="shared" ca="1" si="720"/>
        <v>16535502.949621119</v>
      </c>
      <c r="P2923" s="20">
        <f t="shared" ca="1" si="721"/>
        <v>41972004.11097075</v>
      </c>
      <c r="Q2923" s="20">
        <f t="shared" ca="1" si="722"/>
        <v>418050.20436953835</v>
      </c>
      <c r="R2923" s="20">
        <f t="shared" ca="1" si="723"/>
        <v>58925557.264961407</v>
      </c>
      <c r="AD2923">
        <f t="shared" ca="1" si="730"/>
        <v>-0.57116045838327634</v>
      </c>
      <c r="AE2923">
        <f t="shared" ca="1" si="731"/>
        <v>-0.71979907442361557</v>
      </c>
      <c r="AF2923">
        <f t="shared" ca="1" si="732"/>
        <v>0.50735079728074572</v>
      </c>
      <c r="AG2923">
        <f t="shared" ca="1" si="733"/>
        <v>-0.56765969763865265</v>
      </c>
      <c r="AH2923">
        <f t="shared" ca="1" si="734"/>
        <v>0.52946116767278717</v>
      </c>
      <c r="AI2923">
        <f t="shared" ca="1" si="735"/>
        <v>0.52561703212703148</v>
      </c>
    </row>
    <row r="2924" spans="1:35">
      <c r="A2924" s="20"/>
      <c r="B2924" s="20"/>
      <c r="C2924" s="20">
        <f ca="1"/>
        <v>-1.852406937792807</v>
      </c>
      <c r="D2924" s="20">
        <f ca="1"/>
        <v>-1.369668310329534</v>
      </c>
      <c r="E2924" s="20">
        <f ca="1"/>
        <v>0.34603106337679723</v>
      </c>
      <c r="F2924" s="20">
        <f ca="1"/>
        <v>-1.0070225679746452</v>
      </c>
      <c r="G2924" s="20">
        <f ca="1"/>
        <v>0.12579581860376066</v>
      </c>
      <c r="H2924" s="20">
        <f ca="1"/>
        <v>0.37838248955560361</v>
      </c>
      <c r="I2924" s="164">
        <f t="shared" ca="1" si="724"/>
        <v>7.7144261363367335</v>
      </c>
      <c r="J2924" s="164">
        <f t="shared" ca="1" si="725"/>
        <v>5.9073183272313532</v>
      </c>
      <c r="K2924" s="164">
        <f t="shared" ca="1" si="726"/>
        <v>0.51229476732465995</v>
      </c>
      <c r="L2924" s="164">
        <f t="shared" ca="1" si="727"/>
        <v>0.89229933108070059</v>
      </c>
      <c r="M2924" s="20">
        <f t="shared" ca="1" si="728"/>
        <v>4.9711070192001374</v>
      </c>
      <c r="N2924" s="20">
        <f t="shared" ca="1" si="729"/>
        <v>1.8152583609130331</v>
      </c>
      <c r="O2924" s="20">
        <f t="shared" ca="1" si="720"/>
        <v>7261985.5613646368</v>
      </c>
      <c r="P2924" s="20">
        <f t="shared" ca="1" si="721"/>
        <v>29675413.732641805</v>
      </c>
      <c r="Q2924" s="20">
        <f t="shared" ca="1" si="722"/>
        <v>66519.621921054699</v>
      </c>
      <c r="R2924" s="20">
        <f t="shared" ca="1" si="723"/>
        <v>37003918.9159275</v>
      </c>
      <c r="AD2924">
        <f t="shared" ca="1" si="730"/>
        <v>-3.127566471762929</v>
      </c>
      <c r="AE2924">
        <f t="shared" ca="1" si="731"/>
        <v>-3.0210341183787404</v>
      </c>
      <c r="AF2924">
        <f t="shared" ca="1" si="732"/>
        <v>-0.43368393341218264</v>
      </c>
      <c r="AG2924">
        <f t="shared" ca="1" si="733"/>
        <v>-0.8986394041786343</v>
      </c>
      <c r="AH2924">
        <f t="shared" ca="1" si="734"/>
        <v>0.50123002133348638</v>
      </c>
      <c r="AI2924">
        <f t="shared" ca="1" si="735"/>
        <v>-6.6869294829640435E-2</v>
      </c>
    </row>
    <row r="2925" spans="1:35">
      <c r="A2925" s="20"/>
      <c r="B2925" s="20"/>
      <c r="C2925" s="20">
        <f ca="1"/>
        <v>-0.73024350702285479</v>
      </c>
      <c r="D2925" s="20">
        <f ca="1"/>
        <v>-0.22742067150549039</v>
      </c>
      <c r="E2925" s="20">
        <f ca="1"/>
        <v>0.32227949459364524</v>
      </c>
      <c r="F2925" s="20">
        <f ca="1"/>
        <v>0.19158783813598113</v>
      </c>
      <c r="G2925" s="20">
        <f ca="1"/>
        <v>-0.20753710035082354</v>
      </c>
      <c r="H2925" s="20">
        <f ca="1"/>
        <v>0.47560699840539167</v>
      </c>
      <c r="I2925" s="164">
        <f t="shared" ca="1" si="724"/>
        <v>17.209704145110429</v>
      </c>
      <c r="J2925" s="164">
        <f t="shared" ca="1" si="725"/>
        <v>12.571013103826589</v>
      </c>
      <c r="K2925" s="164">
        <f t="shared" ca="1" si="726"/>
        <v>0.59652644434298407</v>
      </c>
      <c r="L2925" s="164">
        <f t="shared" ca="1" si="727"/>
        <v>1.1771890514906738</v>
      </c>
      <c r="M2925" s="20">
        <f t="shared" ca="1" si="728"/>
        <v>4.9048562514796572</v>
      </c>
      <c r="N2925" s="20">
        <f t="shared" ca="1" si="729"/>
        <v>1.9907853912745628</v>
      </c>
      <c r="O2925" s="20">
        <f t="shared" ca="1" si="720"/>
        <v>15879000.183754398</v>
      </c>
      <c r="P2925" s="20">
        <f t="shared" ca="1" si="721"/>
        <v>46162518.53903871</v>
      </c>
      <c r="Q2925" s="20">
        <f t="shared" ca="1" si="722"/>
        <v>399720.34388502012</v>
      </c>
      <c r="R2925" s="20">
        <f t="shared" ca="1" si="723"/>
        <v>62441239.066678129</v>
      </c>
      <c r="AD2925">
        <f t="shared" ca="1" si="730"/>
        <v>-0.8228873434197993</v>
      </c>
      <c r="AE2925">
        <f t="shared" ca="1" si="731"/>
        <v>-0.78489493160181589</v>
      </c>
      <c r="AF2925">
        <f t="shared" ca="1" si="732"/>
        <v>0.33205858493621826</v>
      </c>
      <c r="AG2925">
        <f t="shared" ca="1" si="733"/>
        <v>0.39631387041215338</v>
      </c>
      <c r="AH2925">
        <f t="shared" ca="1" si="734"/>
        <v>0.42761805719961998</v>
      </c>
      <c r="AI2925">
        <f t="shared" ca="1" si="735"/>
        <v>0.40752808452584482</v>
      </c>
    </row>
    <row r="2926" spans="1:35">
      <c r="A2926" s="20"/>
      <c r="B2926" s="20"/>
      <c r="C2926" s="20">
        <f ca="1"/>
        <v>4.2066322162634603E-2</v>
      </c>
      <c r="D2926" s="20">
        <f ca="1"/>
        <v>0.31068435497021024</v>
      </c>
      <c r="E2926" s="20">
        <f ca="1"/>
        <v>-1.2807526791797128</v>
      </c>
      <c r="F2926" s="20">
        <f ca="1"/>
        <v>-0.68531041307946661</v>
      </c>
      <c r="G2926" s="20">
        <f ca="1"/>
        <v>-0.68418108613157236</v>
      </c>
      <c r="H2926" s="20">
        <f ca="1"/>
        <v>-0.38963511577568799</v>
      </c>
      <c r="I2926" s="164">
        <f t="shared" ca="1" si="724"/>
        <v>21.05309556325421</v>
      </c>
      <c r="J2926" s="164">
        <f t="shared" ca="1" si="725"/>
        <v>15.450717421239467</v>
      </c>
      <c r="K2926" s="164">
        <f t="shared" ca="1" si="726"/>
        <v>0.3484808172913198</v>
      </c>
      <c r="L2926" s="164">
        <f t="shared" ca="1" si="727"/>
        <v>0.72324805953205495</v>
      </c>
      <c r="M2926" s="20">
        <f t="shared" ca="1" si="728"/>
        <v>3.0174620686817271</v>
      </c>
      <c r="N2926" s="20">
        <f t="shared" ca="1" si="729"/>
        <v>1.2856953898020722</v>
      </c>
      <c r="O2926" s="20">
        <f t="shared" ca="1" si="720"/>
        <v>19464191.83117602</v>
      </c>
      <c r="P2926" s="20">
        <f t="shared" ca="1" si="721"/>
        <v>38811685.186810136</v>
      </c>
      <c r="Q2926" s="20">
        <f t="shared" ca="1" si="722"/>
        <v>347829.1548766538</v>
      </c>
      <c r="R2926" s="20">
        <f t="shared" ca="1" si="723"/>
        <v>58623706.172862813</v>
      </c>
      <c r="AD2926">
        <f t="shared" ca="1" si="730"/>
        <v>0.10997465127529306</v>
      </c>
      <c r="AE2926">
        <f t="shared" ca="1" si="731"/>
        <v>0.18144879907364656</v>
      </c>
      <c r="AF2926">
        <f t="shared" ca="1" si="732"/>
        <v>-1.9229016609880023</v>
      </c>
      <c r="AG2926">
        <f t="shared" ca="1" si="733"/>
        <v>-1.667054274854296</v>
      </c>
      <c r="AH2926">
        <f t="shared" ca="1" si="734"/>
        <v>-1.6694865903536362</v>
      </c>
      <c r="AI2926">
        <f t="shared" ca="1" si="735"/>
        <v>-1.4981205681025078</v>
      </c>
    </row>
    <row r="2927" spans="1:35">
      <c r="A2927" s="20"/>
      <c r="B2927" s="20"/>
      <c r="C2927" s="20">
        <f ca="1"/>
        <v>-0.43767360215328638</v>
      </c>
      <c r="D2927" s="20">
        <f ca="1"/>
        <v>1.2684021903096387</v>
      </c>
      <c r="E2927" s="20">
        <f ca="1"/>
        <v>0.19896797554377729</v>
      </c>
      <c r="F2927" s="20">
        <f ca="1"/>
        <v>0.2679112434499219</v>
      </c>
      <c r="G2927" s="20">
        <f ca="1"/>
        <v>-0.28628850406453055</v>
      </c>
      <c r="H2927" s="20">
        <f ca="1"/>
        <v>-0.71561953984449778</v>
      </c>
      <c r="I2927" s="164">
        <f t="shared" ca="1" si="724"/>
        <v>23.703894960450643</v>
      </c>
      <c r="J2927" s="164">
        <f t="shared" ca="1" si="725"/>
        <v>17.444611522365648</v>
      </c>
      <c r="K2927" s="164">
        <f t="shared" ca="1" si="726"/>
        <v>0.5726507606052299</v>
      </c>
      <c r="L2927" s="164">
        <f t="shared" ca="1" si="727"/>
        <v>1.0932809949402573</v>
      </c>
      <c r="M2927" s="20">
        <f t="shared" ca="1" si="728"/>
        <v>3.8644177513115143</v>
      </c>
      <c r="N2927" s="20">
        <f t="shared" ca="1" si="729"/>
        <v>1.5873686942244436</v>
      </c>
      <c r="O2927" s="20">
        <f t="shared" ca="1" si="720"/>
        <v>21941044.309559029</v>
      </c>
      <c r="P2927" s="20">
        <f t="shared" ca="1" si="721"/>
        <v>50571219.086338699</v>
      </c>
      <c r="Q2927" s="20">
        <f t="shared" ca="1" si="722"/>
        <v>346472.73903191212</v>
      </c>
      <c r="R2927" s="20">
        <f t="shared" ca="1" si="723"/>
        <v>72858736.134929642</v>
      </c>
      <c r="AD2927">
        <f t="shared" ca="1" si="730"/>
        <v>0.75337256321617541</v>
      </c>
      <c r="AE2927">
        <f t="shared" ca="1" si="731"/>
        <v>0.85054077931733163</v>
      </c>
      <c r="AF2927">
        <f t="shared" ca="1" si="732"/>
        <v>0.11500691459299905</v>
      </c>
      <c r="AG2927">
        <f t="shared" ca="1" si="733"/>
        <v>1.4913613364805567E-2</v>
      </c>
      <c r="AH2927">
        <f t="shared" ca="1" si="734"/>
        <v>-0.72842472076498344</v>
      </c>
      <c r="AI2927">
        <f t="shared" ca="1" si="735"/>
        <v>-0.68278731290690953</v>
      </c>
    </row>
    <row r="2928" spans="1:35">
      <c r="A2928" s="20"/>
      <c r="B2928" s="20"/>
      <c r="C2928" s="20">
        <f ca="1"/>
        <v>1.2295665062974901</v>
      </c>
      <c r="D2928" s="20">
        <f ca="1"/>
        <v>-0.42067217377382676</v>
      </c>
      <c r="E2928" s="20">
        <f ca="1"/>
        <v>2.9522294068901833E-2</v>
      </c>
      <c r="F2928" s="20">
        <f ca="1"/>
        <v>-1.2512729836929859</v>
      </c>
      <c r="G2928" s="20">
        <f ca="1"/>
        <v>0.49440003353025974</v>
      </c>
      <c r="H2928" s="20">
        <f ca="1"/>
        <v>0.67265794988952399</v>
      </c>
      <c r="I2928" s="164">
        <f t="shared" ca="1" si="724"/>
        <v>23.543556617908159</v>
      </c>
      <c r="J2928" s="164">
        <f t="shared" ca="1" si="725"/>
        <v>16.903238725177211</v>
      </c>
      <c r="K2928" s="164">
        <f t="shared" ca="1" si="726"/>
        <v>0.54762038659973844</v>
      </c>
      <c r="L2928" s="164">
        <f t="shared" ca="1" si="727"/>
        <v>0.93221476696543037</v>
      </c>
      <c r="M2928" s="20">
        <f t="shared" ca="1" si="728"/>
        <v>5.0289988333853364</v>
      </c>
      <c r="N2928" s="20">
        <f t="shared" ca="1" si="729"/>
        <v>2.0599503719357646</v>
      </c>
      <c r="O2928" s="20">
        <f t="shared" ca="1" si="720"/>
        <v>21566846.31863042</v>
      </c>
      <c r="P2928" s="20">
        <f t="shared" ca="1" si="721"/>
        <v>46443271.197391942</v>
      </c>
      <c r="Q2928" s="20">
        <f t="shared" ca="1" si="722"/>
        <v>441253.07403199293</v>
      </c>
      <c r="R2928" s="20">
        <f t="shared" ca="1" si="723"/>
        <v>68451370.590054348</v>
      </c>
      <c r="AD2928">
        <f t="shared" ca="1" si="730"/>
        <v>0.7144554897835329</v>
      </c>
      <c r="AE2928">
        <f t="shared" ca="1" si="731"/>
        <v>0.66887205542859451</v>
      </c>
      <c r="AF2928">
        <f t="shared" ca="1" si="732"/>
        <v>-0.11254194000237838</v>
      </c>
      <c r="AG2928">
        <f t="shared" ca="1" si="733"/>
        <v>-0.71720560470258987</v>
      </c>
      <c r="AH2928">
        <f t="shared" ca="1" si="734"/>
        <v>0.56555425931704106</v>
      </c>
      <c r="AI2928">
        <f t="shared" ca="1" si="735"/>
        <v>0.5944604646912548</v>
      </c>
    </row>
    <row r="2929" spans="1:35">
      <c r="A2929" s="20"/>
      <c r="B2929" s="20"/>
      <c r="C2929" s="20">
        <f ca="1"/>
        <v>0.81711659101914491</v>
      </c>
      <c r="D2929" s="20">
        <f ca="1"/>
        <v>2.8801271298675681</v>
      </c>
      <c r="E2929" s="20">
        <f ca="1"/>
        <v>-1.8217575906873895</v>
      </c>
      <c r="F2929" s="20">
        <f ca="1"/>
        <v>-0.74866903783756056</v>
      </c>
      <c r="G2929" s="20">
        <f ca="1"/>
        <v>4.3347465304963279E-2</v>
      </c>
      <c r="H2929" s="20">
        <f ca="1"/>
        <v>-0.99250744558257231</v>
      </c>
      <c r="I2929" s="164">
        <f t="shared" ca="1" si="724"/>
        <v>32.989418228418288</v>
      </c>
      <c r="J2929" s="164">
        <f t="shared" ca="1" si="725"/>
        <v>24.727624104342013</v>
      </c>
      <c r="K2929" s="164">
        <f t="shared" ca="1" si="726"/>
        <v>0.33796861278440088</v>
      </c>
      <c r="L2929" s="164">
        <f t="shared" ca="1" si="727"/>
        <v>0.69007771762994952</v>
      </c>
      <c r="M2929" s="20">
        <f t="shared" ca="1" si="728"/>
        <v>2.8652668626365818</v>
      </c>
      <c r="N2929" s="20">
        <f t="shared" ca="1" si="729"/>
        <v>1.3279688608651292</v>
      </c>
      <c r="O2929" s="20">
        <f t="shared" ca="1" si="720"/>
        <v>30776464.579579424</v>
      </c>
      <c r="P2929" s="20">
        <f t="shared" ca="1" si="721"/>
        <v>49897155.854650497</v>
      </c>
      <c r="Q2929" s="20">
        <f t="shared" ca="1" si="722"/>
        <v>509469.49865225481</v>
      </c>
      <c r="R2929" s="20">
        <f t="shared" ca="1" si="723"/>
        <v>81183089.932882175</v>
      </c>
      <c r="AD2929">
        <f t="shared" ca="1" si="730"/>
        <v>3.0071403467034674</v>
      </c>
      <c r="AE2929">
        <f t="shared" ca="1" si="731"/>
        <v>3.294504733000676</v>
      </c>
      <c r="AF2929">
        <f t="shared" ca="1" si="732"/>
        <v>-2.0184671565054471</v>
      </c>
      <c r="AG2929">
        <f t="shared" ca="1" si="733"/>
        <v>-1.8178285562275023</v>
      </c>
      <c r="AH2929">
        <f t="shared" ca="1" si="734"/>
        <v>-1.838592374848242</v>
      </c>
      <c r="AI2929">
        <f t="shared" ca="1" si="735"/>
        <v>-1.3838679436077592</v>
      </c>
    </row>
    <row r="2930" spans="1:35">
      <c r="A2930" s="20"/>
      <c r="B2930" s="20"/>
      <c r="C2930" s="20">
        <f ca="1"/>
        <v>0.33161434198868855</v>
      </c>
      <c r="D2930" s="20">
        <f ca="1"/>
        <v>-1.8835552328514893</v>
      </c>
      <c r="E2930" s="20">
        <f ca="1"/>
        <v>0.50829431102432188</v>
      </c>
      <c r="F2930" s="20">
        <f ca="1"/>
        <v>-0.58971869313337544</v>
      </c>
      <c r="G2930" s="20">
        <f ca="1"/>
        <v>1.4059296755092503</v>
      </c>
      <c r="H2930" s="20">
        <f ca="1"/>
        <v>-1.0469266780433848</v>
      </c>
      <c r="I2930" s="164">
        <f t="shared" ca="1" si="724"/>
        <v>14.258280146235407</v>
      </c>
      <c r="J2930" s="164">
        <f t="shared" ca="1" si="725"/>
        <v>9.728531019016792</v>
      </c>
      <c r="K2930" s="164">
        <f t="shared" ca="1" si="726"/>
        <v>0.59356818403269984</v>
      </c>
      <c r="L2930" s="164">
        <f t="shared" ca="1" si="727"/>
        <v>1.0034124806015103</v>
      </c>
      <c r="M2930" s="20">
        <f t="shared" ca="1" si="728"/>
        <v>5.0873528552930729</v>
      </c>
      <c r="N2930" s="20">
        <f t="shared" ca="1" si="729"/>
        <v>1.7649744919719816</v>
      </c>
      <c r="O2930" s="20">
        <f t="shared" ca="1" si="720"/>
        <v>12789312.856038213</v>
      </c>
      <c r="P2930" s="20">
        <f t="shared" ca="1" si="721"/>
        <v>38938221.155670665</v>
      </c>
      <c r="Q2930" s="20">
        <f t="shared" ca="1" si="722"/>
        <v>-87043.358833863269</v>
      </c>
      <c r="R2930" s="20">
        <f t="shared" ca="1" si="723"/>
        <v>51640490.652875014</v>
      </c>
      <c r="AD2930">
        <f t="shared" ca="1" si="730"/>
        <v>-1.5392523916904355</v>
      </c>
      <c r="AE2930">
        <f t="shared" ca="1" si="731"/>
        <v>-1.7387479801957071</v>
      </c>
      <c r="AF2930">
        <f t="shared" ca="1" si="732"/>
        <v>0.30516530938817993</v>
      </c>
      <c r="AG2930">
        <f t="shared" ca="1" si="733"/>
        <v>-0.39357963362949899</v>
      </c>
      <c r="AH2930">
        <f t="shared" ca="1" si="734"/>
        <v>0.63039206143674809</v>
      </c>
      <c r="AI2930">
        <f t="shared" ca="1" si="735"/>
        <v>-0.20277164331896869</v>
      </c>
    </row>
    <row r="2931" spans="1:35">
      <c r="A2931" s="20"/>
      <c r="B2931" s="20"/>
      <c r="C2931" s="20">
        <f ca="1"/>
        <v>2.4041633811670373E-2</v>
      </c>
      <c r="D2931" s="20">
        <f ca="1"/>
        <v>-0.58458755186384981</v>
      </c>
      <c r="E2931" s="20">
        <f ca="1"/>
        <v>0.53677505636433354</v>
      </c>
      <c r="F2931" s="20">
        <f ca="1"/>
        <v>-1.0512988395724001</v>
      </c>
      <c r="G2931" s="20">
        <f ca="1"/>
        <v>-0.67962747650154054</v>
      </c>
      <c r="H2931" s="20">
        <f ca="1"/>
        <v>0.90464804580719504</v>
      </c>
      <c r="I2931" s="164">
        <f t="shared" ca="1" si="724"/>
        <v>18.896356769677176</v>
      </c>
      <c r="J2931" s="164">
        <f t="shared" ca="1" si="725"/>
        <v>13.606573808678185</v>
      </c>
      <c r="K2931" s="164">
        <f t="shared" ca="1" si="726"/>
        <v>0.55390220732537354</v>
      </c>
      <c r="L2931" s="164">
        <f t="shared" ca="1" si="727"/>
        <v>0.9466115789494346</v>
      </c>
      <c r="M2931" s="20">
        <f t="shared" ca="1" si="728"/>
        <v>4.4690580129908337</v>
      </c>
      <c r="N2931" s="20">
        <f t="shared" ca="1" si="729"/>
        <v>1.8464245391677454</v>
      </c>
      <c r="O2931" s="20">
        <f t="shared" ca="1" si="720"/>
        <v>17330661.27486667</v>
      </c>
      <c r="P2931" s="20">
        <f t="shared" ca="1" si="721"/>
        <v>42163859.361507557</v>
      </c>
      <c r="Q2931" s="20">
        <f t="shared" ca="1" si="722"/>
        <v>418591.77312532213</v>
      </c>
      <c r="R2931" s="20">
        <f t="shared" ca="1" si="723"/>
        <v>59913112.409499548</v>
      </c>
      <c r="AD2931">
        <f t="shared" ca="1" si="730"/>
        <v>-0.41350563842787058</v>
      </c>
      <c r="AE2931">
        <f t="shared" ca="1" si="731"/>
        <v>-0.43739133936973662</v>
      </c>
      <c r="AF2931">
        <f t="shared" ca="1" si="732"/>
        <v>-5.5434478860241387E-2</v>
      </c>
      <c r="AG2931">
        <f t="shared" ca="1" si="733"/>
        <v>-0.65176555022984306</v>
      </c>
      <c r="AH2931">
        <f t="shared" ca="1" si="734"/>
        <v>-5.6602207787962322E-2</v>
      </c>
      <c r="AI2931">
        <f t="shared" ca="1" si="735"/>
        <v>1.7363619372284367E-2</v>
      </c>
    </row>
    <row r="2932" spans="1:35">
      <c r="A2932" s="20"/>
      <c r="B2932" s="20"/>
      <c r="C2932" s="20">
        <f ca="1"/>
        <v>6.0119828340449023E-2</v>
      </c>
      <c r="D2932" s="20">
        <f ca="1"/>
        <v>-0.79552470940623921</v>
      </c>
      <c r="E2932" s="20">
        <f ca="1"/>
        <v>1.6528797066399161</v>
      </c>
      <c r="F2932" s="20">
        <f ca="1"/>
        <v>-7.3069755773399114E-3</v>
      </c>
      <c r="G2932" s="20">
        <f ca="1"/>
        <v>-1.1812131066803067</v>
      </c>
      <c r="H2932" s="20">
        <f ca="1"/>
        <v>-0.32572493882539866</v>
      </c>
      <c r="I2932" s="164">
        <f t="shared" ca="1" si="724"/>
        <v>19.335917717604175</v>
      </c>
      <c r="J2932" s="164">
        <f t="shared" ca="1" si="725"/>
        <v>13.27098187992156</v>
      </c>
      <c r="K2932" s="164">
        <f t="shared" ca="1" si="726"/>
        <v>0.67922194901289568</v>
      </c>
      <c r="L2932" s="164">
        <f t="shared" ca="1" si="727"/>
        <v>1.156157237865862</v>
      </c>
      <c r="M2932" s="20">
        <f t="shared" ca="1" si="728"/>
        <v>3.7714582995917687</v>
      </c>
      <c r="N2932" s="20">
        <f t="shared" ca="1" si="729"/>
        <v>1.4933304361122453</v>
      </c>
      <c r="O2932" s="20">
        <f t="shared" ca="1" si="720"/>
        <v>17386104.313874561</v>
      </c>
      <c r="P2932" s="20">
        <f t="shared" ca="1" si="721"/>
        <v>47764591.975001335</v>
      </c>
      <c r="Q2932" s="20">
        <f t="shared" ca="1" si="722"/>
        <v>244702.47749580716</v>
      </c>
      <c r="R2932" s="20">
        <f t="shared" ca="1" si="723"/>
        <v>65395398.766371697</v>
      </c>
      <c r="AD2932">
        <f t="shared" ca="1" si="730"/>
        <v>-0.30681608796015214</v>
      </c>
      <c r="AE2932">
        <f t="shared" ca="1" si="731"/>
        <v>-0.55000608056323508</v>
      </c>
      <c r="AF2932">
        <f t="shared" ca="1" si="732"/>
        <v>1.0838359001172324</v>
      </c>
      <c r="AG2932">
        <f t="shared" ca="1" si="733"/>
        <v>0.30071471757209961</v>
      </c>
      <c r="AH2932">
        <f t="shared" ca="1" si="734"/>
        <v>-0.83171300045358998</v>
      </c>
      <c r="AI2932">
        <f t="shared" ca="1" si="735"/>
        <v>-0.93694476726420239</v>
      </c>
    </row>
    <row r="2933" spans="1:35">
      <c r="A2933" s="20"/>
      <c r="B2933" s="20"/>
      <c r="C2933" s="20">
        <f ca="1"/>
        <v>0.38173027374566232</v>
      </c>
      <c r="D2933" s="20">
        <f ca="1"/>
        <v>-1.6083673249634611</v>
      </c>
      <c r="E2933" s="20">
        <f ca="1"/>
        <v>-1.9010020909358254</v>
      </c>
      <c r="F2933" s="20">
        <f ca="1"/>
        <v>1.4295363325660746</v>
      </c>
      <c r="G2933" s="20">
        <f ca="1"/>
        <v>-0.78466685300030237</v>
      </c>
      <c r="H2933" s="20">
        <f ca="1"/>
        <v>-0.39374969857646114</v>
      </c>
      <c r="I2933" s="164">
        <f t="shared" ca="1" si="724"/>
        <v>15.865222669215871</v>
      </c>
      <c r="J2933" s="164">
        <f t="shared" ca="1" si="725"/>
        <v>10.78694620716948</v>
      </c>
      <c r="K2933" s="164">
        <f t="shared" ca="1" si="726"/>
        <v>0.37708298667903439</v>
      </c>
      <c r="L2933" s="164">
        <f t="shared" ca="1" si="727"/>
        <v>1.0996558028366537</v>
      </c>
      <c r="M2933" s="20">
        <f t="shared" ca="1" si="728"/>
        <v>3.3554800054589764</v>
      </c>
      <c r="N2933" s="20">
        <f t="shared" ca="1" si="729"/>
        <v>1.445332325887482</v>
      </c>
      <c r="O2933" s="20">
        <f t="shared" ca="1" si="720"/>
        <v>14210654.835865637</v>
      </c>
      <c r="P2933" s="20">
        <f t="shared" ca="1" si="721"/>
        <v>42911702.968260139</v>
      </c>
      <c r="Q2933" s="20">
        <f t="shared" ca="1" si="722"/>
        <v>412928.05389303999</v>
      </c>
      <c r="R2933" s="20">
        <f t="shared" ca="1" si="723"/>
        <v>57535285.858018816</v>
      </c>
      <c r="AD2933">
        <f t="shared" ca="1" si="730"/>
        <v>-1.149217798734012</v>
      </c>
      <c r="AE2933">
        <f t="shared" ca="1" si="731"/>
        <v>-1.383575098265275</v>
      </c>
      <c r="AF2933">
        <f t="shared" ca="1" si="732"/>
        <v>-1.6628819392815062</v>
      </c>
      <c r="AG2933">
        <f t="shared" ca="1" si="733"/>
        <v>4.3890012893879921E-2</v>
      </c>
      <c r="AH2933">
        <f t="shared" ca="1" si="734"/>
        <v>-1.2939111050455812</v>
      </c>
      <c r="AI2933">
        <f t="shared" ca="1" si="735"/>
        <v>-1.0666693894932926</v>
      </c>
    </row>
    <row r="2934" spans="1:35">
      <c r="A2934" s="20"/>
      <c r="B2934" s="20"/>
      <c r="C2934" s="20">
        <f ca="1"/>
        <v>0.73347673677946268</v>
      </c>
      <c r="D2934" s="20">
        <f ca="1"/>
        <v>2.0120911360775646</v>
      </c>
      <c r="E2934" s="20">
        <f ca="1"/>
        <v>-0.11989901799214032</v>
      </c>
      <c r="F2934" s="20">
        <f ca="1"/>
        <v>-0.84374631183275361</v>
      </c>
      <c r="G2934" s="20">
        <f ca="1"/>
        <v>0.91691007272258351</v>
      </c>
      <c r="H2934" s="20">
        <f ca="1"/>
        <v>0.62216963202807274</v>
      </c>
      <c r="I2934" s="164">
        <f t="shared" ca="1" si="724"/>
        <v>30.411437008748841</v>
      </c>
      <c r="J2934" s="164">
        <f t="shared" ca="1" si="725"/>
        <v>22.760555035237623</v>
      </c>
      <c r="K2934" s="164">
        <f t="shared" ca="1" si="726"/>
        <v>0.587051132204369</v>
      </c>
      <c r="L2934" s="164">
        <f t="shared" ca="1" si="727"/>
        <v>1.0447234025418211</v>
      </c>
      <c r="M2934" s="20">
        <f t="shared" ca="1" si="728"/>
        <v>5.3710444982145278</v>
      </c>
      <c r="N2934" s="20">
        <f t="shared" ca="1" si="729"/>
        <v>2.2936597237260412</v>
      </c>
      <c r="O2934" s="20">
        <f t="shared" ca="1" si="720"/>
        <v>28352748.337336443</v>
      </c>
      <c r="P2934" s="20">
        <f t="shared" ca="1" si="721"/>
        <v>56063570.736948535</v>
      </c>
      <c r="Q2934" s="20">
        <f t="shared" ca="1" si="722"/>
        <v>627853.66705359891</v>
      </c>
      <c r="R2934" s="20">
        <f t="shared" ca="1" si="723"/>
        <v>85044172.741338566</v>
      </c>
      <c r="AD2934">
        <f t="shared" ca="1" si="730"/>
        <v>2.3814167496963199</v>
      </c>
      <c r="AE2934">
        <f t="shared" ca="1" si="731"/>
        <v>2.6344144413549073</v>
      </c>
      <c r="AF2934">
        <f t="shared" ca="1" si="732"/>
        <v>0.24591938367608118</v>
      </c>
      <c r="AG2934">
        <f t="shared" ca="1" si="733"/>
        <v>-0.20580271571899514</v>
      </c>
      <c r="AH2934">
        <f t="shared" ca="1" si="734"/>
        <v>0.94560499801614206</v>
      </c>
      <c r="AI2934">
        <f t="shared" ca="1" si="735"/>
        <v>1.2261073614217326</v>
      </c>
    </row>
    <row r="2935" spans="1:35">
      <c r="A2935" s="20"/>
      <c r="B2935" s="20"/>
      <c r="C2935" s="20">
        <f ca="1"/>
        <v>0.42523166592323713</v>
      </c>
      <c r="D2935" s="20">
        <f ca="1"/>
        <v>-8.2661237763006809E-2</v>
      </c>
      <c r="E2935" s="20">
        <f ca="1"/>
        <v>0.46351347682293298</v>
      </c>
      <c r="F2935" s="20">
        <f ca="1"/>
        <v>0.96450375541693245</v>
      </c>
      <c r="G2935" s="20">
        <f ca="1"/>
        <v>0.15851240223321428</v>
      </c>
      <c r="H2935" s="20">
        <f ca="1"/>
        <v>0.16078875623639952</v>
      </c>
      <c r="I2935" s="164">
        <f t="shared" ca="1" si="724"/>
        <v>22.697088843951473</v>
      </c>
      <c r="J2935" s="164">
        <f t="shared" ca="1" si="725"/>
        <v>16.110275616548417</v>
      </c>
      <c r="K2935" s="164">
        <f t="shared" ca="1" si="726"/>
        <v>0.68066565615327401</v>
      </c>
      <c r="L2935" s="164">
        <f t="shared" ca="1" si="727"/>
        <v>1.3862343607733614</v>
      </c>
      <c r="M2935" s="20">
        <f t="shared" ca="1" si="728"/>
        <v>5.1503007314281399</v>
      </c>
      <c r="N2935" s="20">
        <f t="shared" ca="1" si="729"/>
        <v>2.1368413832986755</v>
      </c>
      <c r="O2935" s="20">
        <f t="shared" ca="1" si="720"/>
        <v>20692595.209028475</v>
      </c>
      <c r="P2935" s="20">
        <f t="shared" ca="1" si="721"/>
        <v>56784513.320935756</v>
      </c>
      <c r="Q2935" s="20">
        <f t="shared" ca="1" si="722"/>
        <v>497406.97033605917</v>
      </c>
      <c r="R2935" s="20">
        <f t="shared" ca="1" si="723"/>
        <v>77974515.500300303</v>
      </c>
      <c r="AD2935">
        <f t="shared" ca="1" si="730"/>
        <v>0.50900214659016274</v>
      </c>
      <c r="AE2935">
        <f t="shared" ca="1" si="731"/>
        <v>0.40277705253302581</v>
      </c>
      <c r="AF2935">
        <f t="shared" ca="1" si="732"/>
        <v>1.096960510484309</v>
      </c>
      <c r="AG2935">
        <f t="shared" ca="1" si="733"/>
        <v>1.3465198216970964</v>
      </c>
      <c r="AH2935">
        <f t="shared" ca="1" si="734"/>
        <v>0.70033414603126676</v>
      </c>
      <c r="AI2935">
        <f t="shared" ca="1" si="735"/>
        <v>0.8022740089153384</v>
      </c>
    </row>
    <row r="2936" spans="1:35">
      <c r="A2936" s="20"/>
      <c r="B2936" s="20"/>
      <c r="C2936" s="20">
        <f ca="1"/>
        <v>0.32180733616829338</v>
      </c>
      <c r="D2936" s="20">
        <f ca="1"/>
        <v>0.45995792391268858</v>
      </c>
      <c r="E2936" s="20">
        <f ca="1"/>
        <v>0.17465062141630494</v>
      </c>
      <c r="F2936" s="20">
        <f ca="1"/>
        <v>1.165506508761847</v>
      </c>
      <c r="G2936" s="20">
        <f ca="1"/>
        <v>1.8560970910493935</v>
      </c>
      <c r="H2936" s="20">
        <f ca="1"/>
        <v>-0.20017578618131507</v>
      </c>
      <c r="I2936" s="164">
        <f t="shared" ca="1" si="724"/>
        <v>23.413544759061075</v>
      </c>
      <c r="J2936" s="164">
        <f t="shared" ca="1" si="725"/>
        <v>17.033257393002359</v>
      </c>
      <c r="K2936" s="164">
        <f t="shared" ca="1" si="726"/>
        <v>0.71963868843292711</v>
      </c>
      <c r="L2936" s="164">
        <f t="shared" ca="1" si="727"/>
        <v>1.4826492376674463</v>
      </c>
      <c r="M2936" s="20">
        <f t="shared" ca="1" si="728"/>
        <v>6.3664017521745242</v>
      </c>
      <c r="N2936" s="20">
        <f t="shared" ca="1" si="729"/>
        <v>2.5269617227451784</v>
      </c>
      <c r="O2936" s="20">
        <f t="shared" ca="1" si="720"/>
        <v>21566849.949620109</v>
      </c>
      <c r="P2936" s="20">
        <f t="shared" ca="1" si="721"/>
        <v>59874246.154795468</v>
      </c>
      <c r="Q2936" s="20">
        <f t="shared" ca="1" si="722"/>
        <v>423466.99963209825</v>
      </c>
      <c r="R2936" s="20">
        <f t="shared" ca="1" si="723"/>
        <v>81864563.104047686</v>
      </c>
      <c r="AD2936">
        <f t="shared" ca="1" si="730"/>
        <v>0.68289921336433845</v>
      </c>
      <c r="AE2936">
        <f t="shared" ca="1" si="731"/>
        <v>0.71250248087327428</v>
      </c>
      <c r="AF2936">
        <f t="shared" ca="1" si="732"/>
        <v>1.4512608039357002</v>
      </c>
      <c r="AG2936">
        <f t="shared" ca="1" si="733"/>
        <v>1.7847692621247553</v>
      </c>
      <c r="AH2936">
        <f t="shared" ca="1" si="734"/>
        <v>2.0515575024161383</v>
      </c>
      <c r="AI2936">
        <f t="shared" ca="1" si="735"/>
        <v>1.856653304716698</v>
      </c>
    </row>
    <row r="2937" spans="1:35">
      <c r="A2937" s="20"/>
      <c r="B2937" s="20"/>
      <c r="C2937" s="20">
        <f ca="1"/>
        <v>0.59736430082436254</v>
      </c>
      <c r="D2937" s="20">
        <f ca="1"/>
        <v>-6.6575371394733254E-2</v>
      </c>
      <c r="E2937" s="20">
        <f ca="1"/>
        <v>-1.9720055662349223</v>
      </c>
      <c r="F2937" s="20">
        <f ca="1"/>
        <v>-1.9043536185879042</v>
      </c>
      <c r="G2937" s="20">
        <f ca="1"/>
        <v>-8.2423888392683831E-2</v>
      </c>
      <c r="H2937" s="20">
        <f ca="1"/>
        <v>0.24216802188776657</v>
      </c>
      <c r="I2937" s="164">
        <f t="shared" ca="1" si="724"/>
        <v>20.894831565999972</v>
      </c>
      <c r="J2937" s="164">
        <f t="shared" ca="1" si="725"/>
        <v>15.526777330040096</v>
      </c>
      <c r="K2937" s="164">
        <f t="shared" ca="1" si="726"/>
        <v>0.25095042146887903</v>
      </c>
      <c r="L2937" s="164">
        <f t="shared" ca="1" si="727"/>
        <v>0.48240208644981986</v>
      </c>
      <c r="M2937" s="20">
        <f t="shared" ca="1" si="728"/>
        <v>3.4340553504616116</v>
      </c>
      <c r="N2937" s="20">
        <f t="shared" ca="1" si="729"/>
        <v>1.4495377975301447</v>
      </c>
      <c r="O2937" s="20">
        <f t="shared" ca="1" si="720"/>
        <v>19420355.26794681</v>
      </c>
      <c r="P2937" s="20">
        <f t="shared" ca="1" si="721"/>
        <v>32720335.098497566</v>
      </c>
      <c r="Q2937" s="20">
        <f t="shared" ca="1" si="722"/>
        <v>373019.93002821266</v>
      </c>
      <c r="R2937" s="20">
        <f t="shared" ca="1" si="723"/>
        <v>52513710.296472594</v>
      </c>
      <c r="AD2937">
        <f t="shared" ca="1" si="730"/>
        <v>7.1561059708730501E-2</v>
      </c>
      <c r="AE2937">
        <f t="shared" ca="1" si="731"/>
        <v>0.20697225840271649</v>
      </c>
      <c r="AF2937">
        <f t="shared" ca="1" si="732"/>
        <v>-2.8095416230101913</v>
      </c>
      <c r="AG2937">
        <f t="shared" ca="1" si="733"/>
        <v>-2.7618086979553644</v>
      </c>
      <c r="AH2937">
        <f t="shared" ca="1" si="734"/>
        <v>-1.2066051661537642</v>
      </c>
      <c r="AI2937">
        <f t="shared" ca="1" si="735"/>
        <v>-1.055303249918528</v>
      </c>
    </row>
    <row r="2938" spans="1:35">
      <c r="A2938" s="20"/>
      <c r="B2938" s="20"/>
      <c r="C2938" s="20">
        <f ca="1"/>
        <v>0.84850075511605949</v>
      </c>
      <c r="D2938" s="20">
        <f ca="1"/>
        <v>-0.29251562895776889</v>
      </c>
      <c r="E2938" s="20">
        <f ca="1"/>
        <v>-1.6248679261197467</v>
      </c>
      <c r="F2938" s="20">
        <f ca="1"/>
        <v>0.3351100167938118</v>
      </c>
      <c r="G2938" s="20">
        <f ca="1"/>
        <v>-0.65174824365117912</v>
      </c>
      <c r="H2938" s="20">
        <f ca="1"/>
        <v>0.95809643542224232</v>
      </c>
      <c r="I2938" s="164">
        <f t="shared" ca="1" si="724"/>
        <v>22.610960249561074</v>
      </c>
      <c r="J2938" s="164">
        <f t="shared" ca="1" si="725"/>
        <v>16.262326427505567</v>
      </c>
      <c r="K2938" s="164">
        <f t="shared" ca="1" si="726"/>
        <v>0.41173351418490833</v>
      </c>
      <c r="L2938" s="164">
        <f t="shared" ca="1" si="727"/>
        <v>1.041735178751664</v>
      </c>
      <c r="M2938" s="20">
        <f t="shared" ca="1" si="728"/>
        <v>4.1387004573672161</v>
      </c>
      <c r="N2938" s="20">
        <f t="shared" ca="1" si="729"/>
        <v>1.9057483860030979</v>
      </c>
      <c r="O2938" s="20">
        <f t="shared" ca="1" si="720"/>
        <v>20727749.219845943</v>
      </c>
      <c r="P2938" s="20">
        <f t="shared" ca="1" si="721"/>
        <v>48211472.808127046</v>
      </c>
      <c r="Q2938" s="20">
        <f t="shared" ca="1" si="722"/>
        <v>715192.86008491181</v>
      </c>
      <c r="R2938" s="20">
        <f t="shared" ca="1" si="723"/>
        <v>69654414.888057902</v>
      </c>
      <c r="AD2938">
        <f t="shared" ca="1" si="730"/>
        <v>0.48809714795171666</v>
      </c>
      <c r="AE2938">
        <f t="shared" ca="1" si="731"/>
        <v>0.45380081459918375</v>
      </c>
      <c r="AF2938">
        <f t="shared" ca="1" si="732"/>
        <v>-1.3478771437735608</v>
      </c>
      <c r="AG2938">
        <f t="shared" ca="1" si="733"/>
        <v>-0.21938555112880087</v>
      </c>
      <c r="AH2938">
        <f t="shared" ca="1" si="734"/>
        <v>-0.42366615848087052</v>
      </c>
      <c r="AI2938">
        <f t="shared" ca="1" si="735"/>
        <v>0.17769834054891309</v>
      </c>
    </row>
    <row r="2939" spans="1:35">
      <c r="A2939" s="20"/>
      <c r="B2939" s="20"/>
      <c r="C2939" s="20">
        <f ca="1"/>
        <v>1.1876745257445303</v>
      </c>
      <c r="D2939" s="20">
        <f ca="1"/>
        <v>-8.2208118507941991E-2</v>
      </c>
      <c r="E2939" s="20">
        <f ca="1"/>
        <v>-0.24829681400209694</v>
      </c>
      <c r="F2939" s="20">
        <f ca="1"/>
        <v>-0.36372331376440864</v>
      </c>
      <c r="G2939" s="20">
        <f ca="1"/>
        <v>0.75625750178712414</v>
      </c>
      <c r="H2939" s="20">
        <f ca="1"/>
        <v>-1.9293244791799782</v>
      </c>
      <c r="I2939" s="164">
        <f t="shared" ca="1" si="724"/>
        <v>24.176070972868416</v>
      </c>
      <c r="J2939" s="164">
        <f t="shared" ca="1" si="725"/>
        <v>17.034554598007727</v>
      </c>
      <c r="K2939" s="164">
        <f t="shared" ca="1" si="726"/>
        <v>0.50743439921527922</v>
      </c>
      <c r="L2939" s="164">
        <f t="shared" ca="1" si="727"/>
        <v>0.88802521264450385</v>
      </c>
      <c r="M2939" s="20">
        <f t="shared" ca="1" si="728"/>
        <v>3.5319079934876259</v>
      </c>
      <c r="N2939" s="20">
        <f t="shared" ca="1" si="729"/>
        <v>1.2921339358415505</v>
      </c>
      <c r="O2939" s="20">
        <f t="shared" ca="1" si="720"/>
        <v>21974170.245053265</v>
      </c>
      <c r="P2939" s="20">
        <f t="shared" ca="1" si="721"/>
        <v>45985338.643832892</v>
      </c>
      <c r="Q2939" s="20">
        <f t="shared" ca="1" si="722"/>
        <v>51255.747218161603</v>
      </c>
      <c r="R2939" s="20">
        <f t="shared" ca="1" si="723"/>
        <v>68010764.636104316</v>
      </c>
      <c r="AD2939">
        <f t="shared" ca="1" si="730"/>
        <v>0.86797839147291578</v>
      </c>
      <c r="AE2939">
        <f t="shared" ca="1" si="731"/>
        <v>0.71293778456635104</v>
      </c>
      <c r="AF2939">
        <f t="shared" ca="1" si="732"/>
        <v>-0.47786909804291705</v>
      </c>
      <c r="AG2939">
        <f t="shared" ca="1" si="733"/>
        <v>-0.91806721525225532</v>
      </c>
      <c r="AH2939">
        <f t="shared" ca="1" si="734"/>
        <v>-1.0978800072359709</v>
      </c>
      <c r="AI2939">
        <f t="shared" ca="1" si="735"/>
        <v>-1.4807190923201341</v>
      </c>
    </row>
    <row r="2940" spans="1:35">
      <c r="A2940" s="20"/>
      <c r="B2940" s="20"/>
      <c r="C2940" s="20">
        <f ca="1"/>
        <v>0.51529881591580584</v>
      </c>
      <c r="D2940" s="20">
        <f ca="1"/>
        <v>-0.33577555497092504</v>
      </c>
      <c r="E2940" s="20">
        <f ca="1"/>
        <v>1.3435340478881401</v>
      </c>
      <c r="F2940" s="20">
        <f ca="1"/>
        <v>-2.3161277905427164</v>
      </c>
      <c r="G2940" s="20">
        <f ca="1"/>
        <v>0.71295722094513836</v>
      </c>
      <c r="H2940" s="20">
        <f ca="1"/>
        <v>-3.2103838656835686E-2</v>
      </c>
      <c r="I2940" s="164">
        <f t="shared" ca="1" si="724"/>
        <v>21.053682989839498</v>
      </c>
      <c r="J2940" s="164">
        <f t="shared" ca="1" si="725"/>
        <v>15.230892806112074</v>
      </c>
      <c r="K2940" s="164">
        <f t="shared" ca="1" si="726"/>
        <v>0.61177661358910151</v>
      </c>
      <c r="L2940" s="164">
        <f t="shared" ca="1" si="727"/>
        <v>0.78011371297434295</v>
      </c>
      <c r="M2940" s="20">
        <f t="shared" ca="1" si="728"/>
        <v>4.9051384631972024</v>
      </c>
      <c r="N2940" s="20">
        <f t="shared" ca="1" si="729"/>
        <v>1.8177562360865809</v>
      </c>
      <c r="O2940" s="20">
        <f t="shared" ca="1" si="720"/>
        <v>19347280.311828114</v>
      </c>
      <c r="P2940" s="20">
        <f t="shared" ca="1" si="721"/>
        <v>40213225.237195052</v>
      </c>
      <c r="Q2940" s="20">
        <f t="shared" ca="1" si="722"/>
        <v>110109.43739303619</v>
      </c>
      <c r="R2940" s="20">
        <f t="shared" ca="1" si="723"/>
        <v>59670614.986416206</v>
      </c>
      <c r="AD2940">
        <f t="shared" ca="1" si="730"/>
        <v>0.11011723054356705</v>
      </c>
      <c r="AE2940">
        <f t="shared" ca="1" si="731"/>
        <v>0.10768214970203793</v>
      </c>
      <c r="AF2940">
        <f t="shared" ca="1" si="732"/>
        <v>0.4706964871736497</v>
      </c>
      <c r="AG2940">
        <f t="shared" ca="1" si="733"/>
        <v>-1.4085740319348048</v>
      </c>
      <c r="AH2940">
        <f t="shared" ca="1" si="734"/>
        <v>0.42793162577466953</v>
      </c>
      <c r="AI2940">
        <f t="shared" ca="1" si="735"/>
        <v>-6.0118280847078868E-2</v>
      </c>
    </row>
    <row r="2941" spans="1:35">
      <c r="A2941" s="20"/>
      <c r="B2941" s="20"/>
      <c r="C2941" s="20">
        <f ca="1"/>
        <v>1.5685454487234431</v>
      </c>
      <c r="D2941" s="20">
        <f ca="1"/>
        <v>-0.58127359866735273</v>
      </c>
      <c r="E2941" s="20">
        <f ca="1"/>
        <v>-1.1508388284141842</v>
      </c>
      <c r="F2941" s="20">
        <f ca="1"/>
        <v>0.87145368091388598</v>
      </c>
      <c r="G2941" s="20">
        <f ca="1"/>
        <v>0.84726021146153863</v>
      </c>
      <c r="H2941" s="20">
        <f ca="1"/>
        <v>-2.9004827182091817</v>
      </c>
      <c r="I2941" s="164">
        <f t="shared" ca="1" si="724"/>
        <v>23.608294618385354</v>
      </c>
      <c r="J2941" s="164">
        <f t="shared" ca="1" si="725"/>
        <v>16.180954575502199</v>
      </c>
      <c r="K2941" s="164">
        <f t="shared" ca="1" si="726"/>
        <v>0.45368091503381619</v>
      </c>
      <c r="L2941" s="164">
        <f t="shared" ca="1" si="727"/>
        <v>0.98391822371612314</v>
      </c>
      <c r="M2941" s="20">
        <f t="shared" ca="1" si="728"/>
        <v>2.9519531176559752</v>
      </c>
      <c r="N2941" s="20">
        <f t="shared" ca="1" si="729"/>
        <v>1.047643937652853</v>
      </c>
      <c r="O2941" s="20">
        <f t="shared" ca="1" si="720"/>
        <v>21216199.971378449</v>
      </c>
      <c r="P2941" s="20">
        <f t="shared" ca="1" si="721"/>
        <v>47781603.946185172</v>
      </c>
      <c r="Q2941" s="20">
        <f t="shared" ca="1" si="722"/>
        <v>-11245.32197446996</v>
      </c>
      <c r="R2941" s="20">
        <f t="shared" ca="1" si="723"/>
        <v>68986558.595589146</v>
      </c>
      <c r="AD2941">
        <f t="shared" ca="1" si="730"/>
        <v>0.73016859669547363</v>
      </c>
      <c r="AE2941">
        <f t="shared" ca="1" si="731"/>
        <v>0.42649482399402694</v>
      </c>
      <c r="AF2941">
        <f t="shared" ca="1" si="732"/>
        <v>-0.96653713605621694</v>
      </c>
      <c r="AG2941">
        <f t="shared" ca="1" si="733"/>
        <v>-0.48218989219944064</v>
      </c>
      <c r="AH2941">
        <f t="shared" ca="1" si="734"/>
        <v>-1.7422743137155823</v>
      </c>
      <c r="AI2941">
        <f t="shared" ca="1" si="735"/>
        <v>-2.1415028712085054</v>
      </c>
    </row>
    <row r="2942" spans="1:35">
      <c r="A2942" s="20"/>
      <c r="B2942" s="20"/>
      <c r="C2942" s="20">
        <f ca="1"/>
        <v>-0.38984427815299183</v>
      </c>
      <c r="D2942" s="20">
        <f ca="1"/>
        <v>-0.86949533926749767</v>
      </c>
      <c r="E2942" s="20">
        <f ca="1"/>
        <v>1.6904018656470825E-2</v>
      </c>
      <c r="F2942" s="20">
        <f ca="1"/>
        <v>-2.3756159593925785</v>
      </c>
      <c r="G2942" s="20">
        <f ca="1"/>
        <v>-1.0002936134085902</v>
      </c>
      <c r="H2942" s="20">
        <f ca="1"/>
        <v>0.25244168323742811</v>
      </c>
      <c r="I2942" s="164">
        <f t="shared" ca="1" si="724"/>
        <v>15.265569719736998</v>
      </c>
      <c r="J2942" s="164">
        <f t="shared" ca="1" si="725"/>
        <v>11.148683524589302</v>
      </c>
      <c r="K2942" s="164">
        <f t="shared" ca="1" si="726"/>
        <v>0.38363452713695173</v>
      </c>
      <c r="L2942" s="164">
        <f t="shared" ca="1" si="727"/>
        <v>0.50727839777446304</v>
      </c>
      <c r="M2942" s="20">
        <f t="shared" ca="1" si="728"/>
        <v>3.2396154920048152</v>
      </c>
      <c r="N2942" s="20">
        <f t="shared" ca="1" si="729"/>
        <v>1.2479055262658001</v>
      </c>
      <c r="O2942" s="20">
        <f t="shared" ca="1" si="720"/>
        <v>14083782.756335665</v>
      </c>
      <c r="P2942" s="20">
        <f t="shared" ca="1" si="721"/>
        <v>27719805.844359718</v>
      </c>
      <c r="Q2942" s="20">
        <f t="shared" ca="1" si="722"/>
        <v>151894.0544711579</v>
      </c>
      <c r="R2942" s="20">
        <f t="shared" ca="1" si="723"/>
        <v>41955482.655166544</v>
      </c>
      <c r="AD2942">
        <f t="shared" ca="1" si="730"/>
        <v>-1.2947646311317966</v>
      </c>
      <c r="AE2942">
        <f t="shared" ca="1" si="731"/>
        <v>-1.2621867367149997</v>
      </c>
      <c r="AF2942">
        <f t="shared" ca="1" si="732"/>
        <v>-1.6033224805731665</v>
      </c>
      <c r="AG2942">
        <f t="shared" ca="1" si="733"/>
        <v>-2.648734555570623</v>
      </c>
      <c r="AH2942">
        <f t="shared" ca="1" si="734"/>
        <v>-1.4226494533279823</v>
      </c>
      <c r="AI2942">
        <f t="shared" ca="1" si="735"/>
        <v>-1.6002553344167572</v>
      </c>
    </row>
    <row r="2943" spans="1:35">
      <c r="A2943" s="20"/>
      <c r="B2943" s="20"/>
      <c r="C2943" s="20">
        <f ca="1"/>
        <v>0.2517737219329077</v>
      </c>
      <c r="D2943" s="20">
        <f ca="1"/>
        <v>-1.3513522191545713</v>
      </c>
      <c r="E2943" s="20">
        <f ca="1"/>
        <v>-0.65832372382631921</v>
      </c>
      <c r="F2943" s="20">
        <f ca="1"/>
        <v>-1.1618728752462018</v>
      </c>
      <c r="G2943" s="20">
        <f ca="1"/>
        <v>2.2219295332481521</v>
      </c>
      <c r="H2943" s="20">
        <f ca="1"/>
        <v>0.78704953931391175</v>
      </c>
      <c r="I2943" s="164">
        <f t="shared" ca="1" si="724"/>
        <v>14.987655257212758</v>
      </c>
      <c r="J2943" s="164">
        <f t="shared" ca="1" si="725"/>
        <v>11.092401243293079</v>
      </c>
      <c r="K2943" s="164">
        <f t="shared" ca="1" si="726"/>
        <v>0.52015892360294291</v>
      </c>
      <c r="L2943" s="164">
        <f t="shared" ca="1" si="727"/>
        <v>0.96855421395076657</v>
      </c>
      <c r="M2943" s="20">
        <f t="shared" ca="1" si="728"/>
        <v>6.6034858137955821</v>
      </c>
      <c r="N2943" s="20">
        <f t="shared" ca="1" si="729"/>
        <v>2.5107051231442679</v>
      </c>
      <c r="O2943" s="20">
        <f t="shared" ca="1" si="720"/>
        <v>13905567.329742244</v>
      </c>
      <c r="P2943" s="20">
        <f t="shared" ca="1" si="721"/>
        <v>38806763.789876752</v>
      </c>
      <c r="Q2943" s="20">
        <f t="shared" ca="1" si="722"/>
        <v>254632.67222433627</v>
      </c>
      <c r="R2943" s="20">
        <f t="shared" ca="1" si="723"/>
        <v>52966963.791843332</v>
      </c>
      <c r="AD2943">
        <f t="shared" ca="1" si="730"/>
        <v>-1.362219597763894</v>
      </c>
      <c r="AE2943">
        <f t="shared" ca="1" si="731"/>
        <v>-1.281073408290913</v>
      </c>
      <c r="AF2943">
        <f t="shared" ca="1" si="732"/>
        <v>-0.36219160360960989</v>
      </c>
      <c r="AG2943">
        <f t="shared" ca="1" si="733"/>
        <v>-0.55202630022378885</v>
      </c>
      <c r="AH2943">
        <f t="shared" ca="1" si="734"/>
        <v>2.3149842375506471</v>
      </c>
      <c r="AI2943">
        <f t="shared" ca="1" si="735"/>
        <v>1.8127165490385613</v>
      </c>
    </row>
    <row r="2944" spans="1:35">
      <c r="A2944" s="20"/>
      <c r="B2944" s="20"/>
      <c r="C2944" s="20">
        <f ca="1"/>
        <v>-0.44038012815839106</v>
      </c>
      <c r="D2944" s="20">
        <f ca="1"/>
        <v>-0.66237849126382231</v>
      </c>
      <c r="E2944" s="20">
        <f ca="1"/>
        <v>1.2378261395828831</v>
      </c>
      <c r="F2944" s="20">
        <f ca="1"/>
        <v>-2.7911637482333016</v>
      </c>
      <c r="G2944" s="20">
        <f ca="1"/>
        <v>0.21106262035015377</v>
      </c>
      <c r="H2944" s="20">
        <f ca="1"/>
        <v>1.4841752072128025</v>
      </c>
      <c r="I2944" s="164">
        <f t="shared" ca="1" si="724"/>
        <v>16.163333809472853</v>
      </c>
      <c r="J2944" s="164">
        <f t="shared" ca="1" si="725"/>
        <v>12.118837264739184</v>
      </c>
      <c r="K2944" s="164">
        <f t="shared" ca="1" si="726"/>
        <v>0.57703516276460309</v>
      </c>
      <c r="L2944" s="164">
        <f t="shared" ca="1" si="727"/>
        <v>0.73966787569724102</v>
      </c>
      <c r="M2944" s="20">
        <f t="shared" ca="1" si="728"/>
        <v>5.4843047730950998</v>
      </c>
      <c r="N2944" s="20">
        <f t="shared" ca="1" si="729"/>
        <v>2.1203710089175791</v>
      </c>
      <c r="O2944" s="20">
        <f t="shared" ca="1" si="720"/>
        <v>15079877.957889684</v>
      </c>
      <c r="P2944" s="20">
        <f t="shared" ca="1" si="721"/>
        <v>34340234.629357517</v>
      </c>
      <c r="Q2944" s="20">
        <f t="shared" ca="1" si="722"/>
        <v>270312.44939456094</v>
      </c>
      <c r="R2944" s="20">
        <f t="shared" ca="1" si="723"/>
        <v>49690425.036641762</v>
      </c>
      <c r="AD2944">
        <f t="shared" ca="1" si="730"/>
        <v>-1.076860725856104</v>
      </c>
      <c r="AE2944">
        <f t="shared" ca="1" si="731"/>
        <v>-0.93663179035597877</v>
      </c>
      <c r="AF2944">
        <f t="shared" ca="1" si="732"/>
        <v>0.15486511604184594</v>
      </c>
      <c r="AG2944">
        <f t="shared" ca="1" si="733"/>
        <v>-1.5924187468307229</v>
      </c>
      <c r="AH2944">
        <f t="shared" ca="1" si="734"/>
        <v>1.0714497478834446</v>
      </c>
      <c r="AI2944">
        <f t="shared" ca="1" si="735"/>
        <v>0.75775948356102385</v>
      </c>
    </row>
    <row r="2945" spans="1:35">
      <c r="A2945" s="20"/>
      <c r="B2945" s="20"/>
      <c r="C2945" s="20">
        <f ca="1"/>
        <v>0.50285850911561336</v>
      </c>
      <c r="D2945" s="20">
        <f ca="1"/>
        <v>0.44821917091940505</v>
      </c>
      <c r="E2945" s="20">
        <f ca="1"/>
        <v>0.42195268390173701</v>
      </c>
      <c r="F2945" s="20">
        <f ca="1"/>
        <v>-0.72984339420394528</v>
      </c>
      <c r="G2945" s="20">
        <f ca="1"/>
        <v>-0.47283120830944797</v>
      </c>
      <c r="H2945" s="20">
        <f ca="1"/>
        <v>-1.9135764300154845</v>
      </c>
      <c r="I2945" s="164">
        <f t="shared" ca="1" si="724"/>
        <v>24.094454736805034</v>
      </c>
      <c r="J2945" s="164">
        <f t="shared" ca="1" si="725"/>
        <v>17.111560958747724</v>
      </c>
      <c r="K2945" s="164">
        <f t="shared" ca="1" si="726"/>
        <v>0.5086736314831557</v>
      </c>
      <c r="L2945" s="164">
        <f t="shared" ca="1" si="727"/>
        <v>0.79224096099519392</v>
      </c>
      <c r="M2945" s="20">
        <f t="shared" ca="1" si="728"/>
        <v>2.5871071333925513</v>
      </c>
      <c r="N2945" s="20">
        <f t="shared" ca="1" si="729"/>
        <v>0.94891947589605785</v>
      </c>
      <c r="O2945" s="20">
        <f t="shared" ca="1" si="720"/>
        <v>21971711.959888939</v>
      </c>
      <c r="P2945" s="20">
        <f t="shared" ca="1" si="721"/>
        <v>43544191.458198935</v>
      </c>
      <c r="Q2945" s="20">
        <f t="shared" ca="1" si="722"/>
        <v>41577.655680334188</v>
      </c>
      <c r="R2945" s="20">
        <f t="shared" ca="1" si="723"/>
        <v>65557481.073768206</v>
      </c>
      <c r="AD2945">
        <f t="shared" ca="1" si="730"/>
        <v>0.84816862543811444</v>
      </c>
      <c r="AE2945">
        <f t="shared" ca="1" si="731"/>
        <v>0.73877884521735748</v>
      </c>
      <c r="AF2945">
        <f t="shared" ca="1" si="732"/>
        <v>-0.46660335015313104</v>
      </c>
      <c r="AG2945">
        <f t="shared" ca="1" si="733"/>
        <v>-1.3534501772945733</v>
      </c>
      <c r="AH2945">
        <f t="shared" ca="1" si="734"/>
        <v>-2.1476587406749426</v>
      </c>
      <c r="AI2945">
        <f t="shared" ca="1" si="735"/>
        <v>-2.4083257408214656</v>
      </c>
    </row>
    <row r="2946" spans="1:35">
      <c r="A2946" s="20"/>
      <c r="B2946" s="20"/>
      <c r="C2946" s="20">
        <f ca="1"/>
        <v>2.5471300207252376</v>
      </c>
      <c r="D2946" s="20">
        <f ca="1"/>
        <v>0.1570952297310825</v>
      </c>
      <c r="E2946" s="20">
        <f ca="1"/>
        <v>-0.38412124584116952</v>
      </c>
      <c r="F2946" s="20">
        <f ca="1"/>
        <v>-0.70391728493635519</v>
      </c>
      <c r="G2946" s="20">
        <f ca="1"/>
        <v>-0.4031411734536452</v>
      </c>
      <c r="H2946" s="20">
        <f ca="1"/>
        <v>-0.35469785045707608</v>
      </c>
      <c r="I2946" s="164">
        <f t="shared" ca="1" si="724"/>
        <v>31.242310352175956</v>
      </c>
      <c r="J2946" s="164">
        <f t="shared" ca="1" si="725"/>
        <v>21.944562768875912</v>
      </c>
      <c r="K2946" s="164">
        <f t="shared" ca="1" si="726"/>
        <v>0.49751177908944527</v>
      </c>
      <c r="L2946" s="164">
        <f t="shared" ca="1" si="727"/>
        <v>0.89282903996630714</v>
      </c>
      <c r="M2946" s="20">
        <f t="shared" ca="1" si="728"/>
        <v>3.35442364498667</v>
      </c>
      <c r="N2946" s="20">
        <f t="shared" ca="1" si="729"/>
        <v>1.5026554634611811</v>
      </c>
      <c r="O2946" s="20">
        <f t="shared" ca="1" si="720"/>
        <v>28360683.894897725</v>
      </c>
      <c r="P2946" s="20">
        <f t="shared" ca="1" si="721"/>
        <v>53149999.335271813</v>
      </c>
      <c r="Q2946" s="20">
        <f t="shared" ca="1" si="722"/>
        <v>509449.00985216163</v>
      </c>
      <c r="R2946" s="20">
        <f t="shared" ca="1" si="723"/>
        <v>82020132.240021691</v>
      </c>
      <c r="AD2946">
        <f t="shared" ca="1" si="730"/>
        <v>2.5830850369359117</v>
      </c>
      <c r="AE2946">
        <f t="shared" ca="1" si="731"/>
        <v>2.3605915331798366</v>
      </c>
      <c r="AF2946">
        <f t="shared" ca="1" si="732"/>
        <v>-0.56807473555049803</v>
      </c>
      <c r="AG2946">
        <f t="shared" ca="1" si="733"/>
        <v>-0.89623163651678606</v>
      </c>
      <c r="AH2946">
        <f t="shared" ca="1" si="734"/>
        <v>-1.2950848389036997</v>
      </c>
      <c r="AI2946">
        <f t="shared" ca="1" si="735"/>
        <v>-0.91174199064545669</v>
      </c>
    </row>
    <row r="2947" spans="1:35">
      <c r="A2947" s="20"/>
      <c r="B2947" s="20"/>
      <c r="C2947" s="20">
        <f ca="1"/>
        <v>1.4518013815838355</v>
      </c>
      <c r="D2947" s="20">
        <f ca="1"/>
        <v>0.83128053369165189</v>
      </c>
      <c r="E2947" s="20">
        <f ca="1"/>
        <v>-9.4233325847777841E-2</v>
      </c>
      <c r="F2947" s="20">
        <f ca="1"/>
        <v>0.55544477357610988</v>
      </c>
      <c r="G2947" s="20">
        <f ca="1"/>
        <v>-1.1332218758240864</v>
      </c>
      <c r="H2947" s="20">
        <f ca="1"/>
        <v>-0.43298248239476361</v>
      </c>
      <c r="I2947" s="164">
        <f t="shared" ca="1" si="724"/>
        <v>30.212109983859683</v>
      </c>
      <c r="J2947" s="164">
        <f t="shared" ca="1" si="725"/>
        <v>21.375448315713321</v>
      </c>
      <c r="K2947" s="164">
        <f t="shared" ca="1" si="726"/>
        <v>0.55774654488508868</v>
      </c>
      <c r="L2947" s="164">
        <f t="shared" ca="1" si="727"/>
        <v>1.1300207983538124</v>
      </c>
      <c r="M2947" s="20">
        <f t="shared" ca="1" si="728"/>
        <v>3.1405697672989219</v>
      </c>
      <c r="N2947" s="20">
        <f t="shared" ca="1" si="729"/>
        <v>1.4754677554242448</v>
      </c>
      <c r="O2947" s="20">
        <f t="shared" ca="1" si="720"/>
        <v>27507825.2766218</v>
      </c>
      <c r="P2947" s="20">
        <f t="shared" ca="1" si="721"/>
        <v>57966210.520471722</v>
      </c>
      <c r="Q2947" s="20">
        <f t="shared" ca="1" si="722"/>
        <v>591731.58254604239</v>
      </c>
      <c r="R2947" s="20">
        <f t="shared" ca="1" si="723"/>
        <v>86065767.379639566</v>
      </c>
      <c r="AD2947">
        <f t="shared" ca="1" si="730"/>
        <v>2.3330364038494369</v>
      </c>
      <c r="AE2947">
        <f t="shared" ca="1" si="731"/>
        <v>2.1696135287628593</v>
      </c>
      <c r="AF2947">
        <f t="shared" ca="1" si="732"/>
        <v>-2.0485955590103508E-2</v>
      </c>
      <c r="AG2947">
        <f t="shared" ca="1" si="733"/>
        <v>0.18191271979005574</v>
      </c>
      <c r="AH2947">
        <f t="shared" ca="1" si="734"/>
        <v>-1.5327002585567528</v>
      </c>
      <c r="AI2947">
        <f t="shared" ca="1" si="735"/>
        <v>-0.98522228263717637</v>
      </c>
    </row>
    <row r="2948" spans="1:35">
      <c r="A2948" s="20"/>
      <c r="B2948" s="20"/>
      <c r="C2948" s="20">
        <f ca="1"/>
        <v>2.0359988918258529</v>
      </c>
      <c r="D2948" s="20">
        <f ca="1"/>
        <v>0.66422472918485498</v>
      </c>
      <c r="E2948" s="20">
        <f ca="1"/>
        <v>-0.80602664027563842</v>
      </c>
      <c r="F2948" s="20">
        <f ca="1"/>
        <v>9.4470862225972646E-2</v>
      </c>
      <c r="G2948" s="20">
        <f ca="1"/>
        <v>-1.0857014535727774</v>
      </c>
      <c r="H2948" s="20">
        <f ca="1"/>
        <v>0.38510496616731699</v>
      </c>
      <c r="I2948" s="164">
        <f t="shared" ca="1" si="724"/>
        <v>31.518698883589167</v>
      </c>
      <c r="J2948" s="164">
        <f t="shared" ca="1" si="725"/>
        <v>22.400349737017539</v>
      </c>
      <c r="K2948" s="164">
        <f t="shared" ca="1" si="726"/>
        <v>0.48622430133531758</v>
      </c>
      <c r="L2948" s="164">
        <f t="shared" ca="1" si="727"/>
        <v>1.0364520479875166</v>
      </c>
      <c r="M2948" s="20">
        <f t="shared" ca="1" si="728"/>
        <v>3.3786229954615097</v>
      </c>
      <c r="N2948" s="20">
        <f t="shared" ca="1" si="729"/>
        <v>1.6627877250869305</v>
      </c>
      <c r="O2948" s="20">
        <f t="shared" ca="1" si="720"/>
        <v>28751127.46266783</v>
      </c>
      <c r="P2948" s="20">
        <f t="shared" ca="1" si="721"/>
        <v>56963935.290921003</v>
      </c>
      <c r="Q2948" s="20">
        <f t="shared" ca="1" si="722"/>
        <v>762860.11626785062</v>
      </c>
      <c r="R2948" s="20">
        <f t="shared" ca="1" si="723"/>
        <v>86477922.86985667</v>
      </c>
      <c r="AD2948">
        <f t="shared" ca="1" si="730"/>
        <v>2.6501696319391175</v>
      </c>
      <c r="AE2948">
        <f t="shared" ca="1" si="731"/>
        <v>2.5135401802072277</v>
      </c>
      <c r="AF2948">
        <f t="shared" ca="1" si="732"/>
        <v>-0.67068816967893152</v>
      </c>
      <c r="AG2948">
        <f t="shared" ca="1" si="733"/>
        <v>-0.24339978187492489</v>
      </c>
      <c r="AH2948">
        <f t="shared" ca="1" si="734"/>
        <v>-1.2681966717094335</v>
      </c>
      <c r="AI2948">
        <f t="shared" ca="1" si="735"/>
        <v>-0.47895209435964731</v>
      </c>
    </row>
    <row r="2949" spans="1:35">
      <c r="A2949" s="20"/>
      <c r="B2949" s="20"/>
      <c r="C2949" s="20">
        <f ca="1"/>
        <v>1.4600447409298785</v>
      </c>
      <c r="D2949" s="20">
        <f ca="1"/>
        <v>-0.91436576597879238</v>
      </c>
      <c r="E2949" s="20">
        <f ca="1"/>
        <v>-0.18307295687904868</v>
      </c>
      <c r="F2949" s="20">
        <f ca="1"/>
        <v>8.2678970149663605E-2</v>
      </c>
      <c r="G2949" s="20">
        <f ca="1"/>
        <v>-0.93237397885716677</v>
      </c>
      <c r="H2949" s="20">
        <f ca="1"/>
        <v>0.89777108465899835</v>
      </c>
      <c r="I2949" s="164">
        <f t="shared" ca="1" si="724"/>
        <v>23.714919643461055</v>
      </c>
      <c r="J2949" s="164">
        <f t="shared" ca="1" si="725"/>
        <v>16.465252944037577</v>
      </c>
      <c r="K2949" s="164">
        <f t="shared" ca="1" si="726"/>
        <v>0.54723433954323397</v>
      </c>
      <c r="L2949" s="164">
        <f t="shared" ca="1" si="727"/>
        <v>1.1275814818963401</v>
      </c>
      <c r="M2949" s="20">
        <f t="shared" ca="1" si="728"/>
        <v>4.2016563732918941</v>
      </c>
      <c r="N2949" s="20">
        <f t="shared" ca="1" si="729"/>
        <v>1.8846741370189337</v>
      </c>
      <c r="O2949" s="20">
        <f t="shared" ca="1" si="720"/>
        <v>21424665.734872457</v>
      </c>
      <c r="P2949" s="20">
        <f t="shared" ca="1" si="721"/>
        <v>51427246.74002561</v>
      </c>
      <c r="Q2949" s="20">
        <f t="shared" ca="1" si="722"/>
        <v>642328.41126286774</v>
      </c>
      <c r="R2949" s="20">
        <f t="shared" ca="1" si="723"/>
        <v>73494240.88616094</v>
      </c>
      <c r="AD2949">
        <f t="shared" ca="1" si="730"/>
        <v>0.75604845715074087</v>
      </c>
      <c r="AE2949">
        <f t="shared" ca="1" si="731"/>
        <v>0.5218969610864348</v>
      </c>
      <c r="AF2949">
        <f t="shared" ca="1" si="732"/>
        <v>-0.11605145869787314</v>
      </c>
      <c r="AG2949">
        <f t="shared" ca="1" si="733"/>
        <v>0.17082491771063688</v>
      </c>
      <c r="AH2949">
        <f t="shared" ca="1" si="734"/>
        <v>-0.35371514078678423</v>
      </c>
      <c r="AI2949">
        <f t="shared" ca="1" si="735"/>
        <v>0.12074091086198291</v>
      </c>
    </row>
    <row r="2950" spans="1:35">
      <c r="A2950" s="20"/>
      <c r="B2950" s="20"/>
      <c r="C2950" s="20">
        <f ca="1"/>
        <v>0.45694770343907554</v>
      </c>
      <c r="D2950" s="20">
        <f ca="1"/>
        <v>0.18117715521840122</v>
      </c>
      <c r="E2950" s="20">
        <f ca="1"/>
        <v>-0.22194740992957671</v>
      </c>
      <c r="F2950" s="20">
        <f ca="1"/>
        <v>-0.39967153210557332</v>
      </c>
      <c r="G2950" s="20">
        <f ca="1"/>
        <v>-0.34723151625885129</v>
      </c>
      <c r="H2950" s="20">
        <f ca="1"/>
        <v>0.13640607272336674</v>
      </c>
      <c r="I2950" s="164">
        <f t="shared" ca="1" si="724"/>
        <v>23.02376029483451</v>
      </c>
      <c r="J2950" s="164">
        <f t="shared" ca="1" si="725"/>
        <v>16.642136782325824</v>
      </c>
      <c r="K2950" s="164">
        <f t="shared" ca="1" si="726"/>
        <v>0.51351919008001401</v>
      </c>
      <c r="L2950" s="164">
        <f t="shared" ca="1" si="727"/>
        <v>0.97879030035415471</v>
      </c>
      <c r="M2950" s="20">
        <f t="shared" ca="1" si="728"/>
        <v>4.0786009946371911</v>
      </c>
      <c r="N2950" s="20">
        <f t="shared" ca="1" si="729"/>
        <v>1.7231652831816189</v>
      </c>
      <c r="O2950" s="20">
        <f t="shared" ca="1" si="720"/>
        <v>21150420.604851905</v>
      </c>
      <c r="P2950" s="20">
        <f t="shared" ca="1" si="721"/>
        <v>47072385.403568104</v>
      </c>
      <c r="Q2950" s="20">
        <f t="shared" ca="1" si="722"/>
        <v>445673.78744261042</v>
      </c>
      <c r="R2950" s="20">
        <f t="shared" ca="1" si="723"/>
        <v>68668479.795862615</v>
      </c>
      <c r="AD2950">
        <f t="shared" ca="1" si="730"/>
        <v>0.58829133369769637</v>
      </c>
      <c r="AE2950">
        <f t="shared" ca="1" si="731"/>
        <v>0.58125395380061196</v>
      </c>
      <c r="AF2950">
        <f t="shared" ca="1" si="732"/>
        <v>-0.42255281745441819</v>
      </c>
      <c r="AG2950">
        <f t="shared" ca="1" si="733"/>
        <v>-0.50549863475384271</v>
      </c>
      <c r="AH2950">
        <f t="shared" ca="1" si="734"/>
        <v>-0.49044333929200939</v>
      </c>
      <c r="AI2950">
        <f t="shared" ca="1" si="735"/>
        <v>-0.31576950491454386</v>
      </c>
    </row>
    <row r="2951" spans="1:35">
      <c r="A2951" s="20"/>
      <c r="B2951" s="20"/>
      <c r="C2951" s="20">
        <f ca="1"/>
        <v>-0.92185451682830444</v>
      </c>
      <c r="D2951" s="20">
        <f ca="1"/>
        <v>-0.29631775752783557</v>
      </c>
      <c r="E2951" s="20">
        <f ca="1"/>
        <v>0.10303646688862364</v>
      </c>
      <c r="F2951" s="20">
        <f ca="1"/>
        <v>0.14277739557884817</v>
      </c>
      <c r="G2951" s="20">
        <f ca="1"/>
        <v>0.44657099439160752</v>
      </c>
      <c r="H2951" s="20">
        <f ca="1"/>
        <v>0.75401008942171377</v>
      </c>
      <c r="I2951" s="164">
        <f t="shared" ca="1" si="724"/>
        <v>15.797052798001356</v>
      </c>
      <c r="J2951" s="164">
        <f t="shared" ca="1" si="725"/>
        <v>11.764693895990916</v>
      </c>
      <c r="K2951" s="164">
        <f t="shared" ca="1" si="726"/>
        <v>0.59864493399728613</v>
      </c>
      <c r="L2951" s="164">
        <f t="shared" ca="1" si="727"/>
        <v>1.2050313171810234</v>
      </c>
      <c r="M2951" s="20">
        <f t="shared" ca="1" si="728"/>
        <v>5.6321087488155861</v>
      </c>
      <c r="N2951" s="20">
        <f t="shared" ca="1" si="729"/>
        <v>2.2538126095689637</v>
      </c>
      <c r="O2951" s="20">
        <f t="shared" ca="1" si="720"/>
        <v>14695700.850771789</v>
      </c>
      <c r="P2951" s="20">
        <f t="shared" ca="1" si="721"/>
        <v>45439778.822285153</v>
      </c>
      <c r="Q2951" s="20">
        <f t="shared" ca="1" si="722"/>
        <v>405230.83762571111</v>
      </c>
      <c r="R2951" s="20">
        <f t="shared" ca="1" si="723"/>
        <v>60540710.510682657</v>
      </c>
      <c r="AD2951">
        <f t="shared" ca="1" si="730"/>
        <v>-1.1657638839802533</v>
      </c>
      <c r="AE2951">
        <f t="shared" ca="1" si="731"/>
        <v>-1.0554718469829139</v>
      </c>
      <c r="AF2951">
        <f t="shared" ca="1" si="732"/>
        <v>0.35131758179350958</v>
      </c>
      <c r="AG2951">
        <f t="shared" ca="1" si="733"/>
        <v>0.52286962355010558</v>
      </c>
      <c r="AH2951">
        <f t="shared" ca="1" si="734"/>
        <v>1.2356763875728736</v>
      </c>
      <c r="AI2951">
        <f t="shared" ca="1" si="735"/>
        <v>1.1184124582944963</v>
      </c>
    </row>
    <row r="2952" spans="1:35">
      <c r="A2952" s="20"/>
      <c r="B2952" s="20"/>
      <c r="C2952" s="20">
        <f ca="1"/>
        <v>-0.32949887480523282</v>
      </c>
      <c r="D2952" s="20">
        <f ca="1"/>
        <v>0.31846427107210906</v>
      </c>
      <c r="E2952" s="20">
        <f ca="1"/>
        <v>1.0399059337798493</v>
      </c>
      <c r="F2952" s="20">
        <f ca="1"/>
        <v>0.81711590064126693</v>
      </c>
      <c r="G2952" s="20">
        <f ca="1"/>
        <v>-0.7256048739321288</v>
      </c>
      <c r="H2952" s="20">
        <f ca="1"/>
        <v>0.28651992202643073</v>
      </c>
      <c r="I2952" s="164">
        <f t="shared" ca="1" si="724"/>
        <v>21.760616083075455</v>
      </c>
      <c r="J2952" s="164">
        <f t="shared" ca="1" si="725"/>
        <v>15.600447846008958</v>
      </c>
      <c r="K2952" s="164">
        <f t="shared" ca="1" si="726"/>
        <v>0.69734091300789991</v>
      </c>
      <c r="L2952" s="164">
        <f t="shared" ca="1" si="727"/>
        <v>1.3577331140517457</v>
      </c>
      <c r="M2952" s="20">
        <f t="shared" ca="1" si="728"/>
        <v>4.6367656261681347</v>
      </c>
      <c r="N2952" s="20">
        <f t="shared" ca="1" si="729"/>
        <v>1.9540452294811841</v>
      </c>
      <c r="O2952" s="20">
        <f t="shared" ca="1" si="720"/>
        <v>19921333.756143197</v>
      </c>
      <c r="P2952" s="20">
        <f t="shared" ca="1" si="721"/>
        <v>55148518.663453549</v>
      </c>
      <c r="Q2952" s="20">
        <f t="shared" ca="1" si="722"/>
        <v>498426.10549786105</v>
      </c>
      <c r="R2952" s="20">
        <f t="shared" ca="1" si="723"/>
        <v>75568278.525094613</v>
      </c>
      <c r="AD2952">
        <f t="shared" ca="1" si="730"/>
        <v>0.28170293278530384</v>
      </c>
      <c r="AE2952">
        <f t="shared" ca="1" si="731"/>
        <v>0.23169390805669737</v>
      </c>
      <c r="AF2952">
        <f t="shared" ca="1" si="732"/>
        <v>1.2485537546172714</v>
      </c>
      <c r="AG2952">
        <f t="shared" ca="1" si="733"/>
        <v>1.2169687002352076</v>
      </c>
      <c r="AH2952">
        <f t="shared" ca="1" si="734"/>
        <v>0.12973958463126092</v>
      </c>
      <c r="AI2952">
        <f t="shared" ca="1" si="735"/>
        <v>0.30823034994914611</v>
      </c>
    </row>
    <row r="2953" spans="1:35">
      <c r="A2953" s="20"/>
      <c r="B2953" s="20"/>
      <c r="C2953" s="20">
        <f ca="1"/>
        <v>-0.64340111009508816</v>
      </c>
      <c r="D2953" s="20">
        <f ca="1"/>
        <v>0.27626251859341339</v>
      </c>
      <c r="E2953" s="20">
        <f ca="1"/>
        <v>-0.70034568678835596</v>
      </c>
      <c r="F2953" s="20">
        <f ca="1"/>
        <v>-0.2360546288853291</v>
      </c>
      <c r="G2953" s="20">
        <f ca="1"/>
        <v>1.7496156898682937</v>
      </c>
      <c r="H2953" s="20">
        <f ca="1"/>
        <v>9.0319187201998129E-3</v>
      </c>
      <c r="I2953" s="164">
        <f t="shared" ca="1" si="724"/>
        <v>17.724519614847278</v>
      </c>
      <c r="J2953" s="164">
        <f t="shared" ca="1" si="725"/>
        <v>13.505784147754746</v>
      </c>
      <c r="K2953" s="164">
        <f t="shared" ca="1" si="726"/>
        <v>0.53001032107728119</v>
      </c>
      <c r="L2953" s="164">
        <f t="shared" ca="1" si="727"/>
        <v>1.066183463759629</v>
      </c>
      <c r="M2953" s="20">
        <f t="shared" ca="1" si="728"/>
        <v>5.8622877477944915</v>
      </c>
      <c r="N2953" s="20">
        <f t="shared" ca="1" si="729"/>
        <v>2.2598287856757344</v>
      </c>
      <c r="O2953" s="20">
        <f t="shared" ca="1" si="720"/>
        <v>16652013.935963968</v>
      </c>
      <c r="P2953" s="20">
        <f t="shared" ca="1" si="721"/>
        <v>43941125.062743254</v>
      </c>
      <c r="Q2953" s="20">
        <f t="shared" ca="1" si="722"/>
        <v>277779.567437338</v>
      </c>
      <c r="R2953" s="20">
        <f t="shared" ca="1" si="723"/>
        <v>60870918.566144556</v>
      </c>
      <c r="AD2953">
        <f t="shared" ca="1" si="730"/>
        <v>-0.69793213231862183</v>
      </c>
      <c r="AE2953">
        <f t="shared" ca="1" si="731"/>
        <v>-0.47121337323666279</v>
      </c>
      <c r="AF2953">
        <f t="shared" ca="1" si="732"/>
        <v>-0.2726334447519897</v>
      </c>
      <c r="AG2953">
        <f t="shared" ca="1" si="733"/>
        <v>-0.10825698291077723</v>
      </c>
      <c r="AH2953">
        <f t="shared" ca="1" si="734"/>
        <v>1.4914308308827684</v>
      </c>
      <c r="AI2953">
        <f t="shared" ca="1" si="735"/>
        <v>1.1346723937182011</v>
      </c>
    </row>
    <row r="2954" spans="1:35">
      <c r="A2954" s="20"/>
      <c r="B2954" s="20"/>
      <c r="C2954" s="20">
        <f ca="1"/>
        <v>-1.6072324464211558</v>
      </c>
      <c r="D2954" s="20">
        <f ca="1"/>
        <v>-0.85382109699409137</v>
      </c>
      <c r="E2954" s="20">
        <f ca="1"/>
        <v>1.3130551793970058</v>
      </c>
      <c r="F2954" s="20">
        <f ca="1"/>
        <v>1.1151477523102513</v>
      </c>
      <c r="G2954" s="20">
        <f ca="1"/>
        <v>1.8547367109049597</v>
      </c>
      <c r="H2954" s="20">
        <f ca="1"/>
        <v>0.29145878214278509</v>
      </c>
      <c r="I2954" s="164">
        <f t="shared" ca="1" si="724"/>
        <v>11.379031652138492</v>
      </c>
      <c r="J2954" s="164">
        <f t="shared" ca="1" si="725"/>
        <v>8.4229621153643137</v>
      </c>
      <c r="K2954" s="164">
        <f t="shared" ca="1" si="726"/>
        <v>0.80928030855661803</v>
      </c>
      <c r="L2954" s="164">
        <f t="shared" ca="1" si="727"/>
        <v>1.583078425102018</v>
      </c>
      <c r="M2954" s="20">
        <f t="shared" ca="1" si="728"/>
        <v>7.2968885071337315</v>
      </c>
      <c r="N2954" s="20">
        <f t="shared" ca="1" si="729"/>
        <v>2.7220161064092663</v>
      </c>
      <c r="O2954" s="20">
        <f t="shared" ca="1" si="720"/>
        <v>10557696.206427384</v>
      </c>
      <c r="P2954" s="20">
        <f t="shared" ca="1" si="721"/>
        <v>50347865.103829853</v>
      </c>
      <c r="Q2954" s="20">
        <f t="shared" ca="1" si="722"/>
        <v>193855.28618847017</v>
      </c>
      <c r="R2954" s="20">
        <f t="shared" ca="1" si="723"/>
        <v>61099416.596445709</v>
      </c>
      <c r="AD2954">
        <f t="shared" ca="1" si="730"/>
        <v>-2.2380991135586186</v>
      </c>
      <c r="AE2954">
        <f t="shared" ca="1" si="731"/>
        <v>-2.1768583505488879</v>
      </c>
      <c r="AF2954">
        <f t="shared" ca="1" si="732"/>
        <v>2.2661846232419811</v>
      </c>
      <c r="AG2954">
        <f t="shared" ca="1" si="733"/>
        <v>2.2412655686455358</v>
      </c>
      <c r="AH2954">
        <f t="shared" ca="1" si="734"/>
        <v>3.0854316745930355</v>
      </c>
      <c r="AI2954">
        <f t="shared" ca="1" si="735"/>
        <v>2.383827314619638</v>
      </c>
    </row>
    <row r="2955" spans="1:35">
      <c r="A2955" s="20"/>
      <c r="B2955" s="20"/>
      <c r="C2955" s="20">
        <f ca="1"/>
        <v>-1.0261030384446168E-2</v>
      </c>
      <c r="D2955" s="20">
        <f ca="1"/>
        <v>-0.25928209183350925</v>
      </c>
      <c r="E2955" s="20">
        <f ca="1"/>
        <v>2.4877588410853178</v>
      </c>
      <c r="F2955" s="20">
        <f ca="1"/>
        <v>0.22915095520304812</v>
      </c>
      <c r="G2955" s="20">
        <f ca="1"/>
        <v>-0.7884674182447885</v>
      </c>
      <c r="H2955" s="20">
        <f ca="1"/>
        <v>-0.40518385697470671</v>
      </c>
      <c r="I2955" s="164">
        <f t="shared" ca="1" si="724"/>
        <v>21.469532417411877</v>
      </c>
      <c r="J2955" s="164">
        <f t="shared" ca="1" si="725"/>
        <v>14.882051765753747</v>
      </c>
      <c r="K2955" s="164">
        <f t="shared" ca="1" si="726"/>
        <v>0.80173681337481184</v>
      </c>
      <c r="L2955" s="164">
        <f t="shared" ca="1" si="727"/>
        <v>1.323293807967499</v>
      </c>
      <c r="M2955" s="20">
        <f t="shared" ca="1" si="728"/>
        <v>4.3767529262717071</v>
      </c>
      <c r="N2955" s="20">
        <f t="shared" ca="1" si="729"/>
        <v>1.7109443848293922</v>
      </c>
      <c r="O2955" s="20">
        <f t="shared" ca="1" si="720"/>
        <v>19383013.539435819</v>
      </c>
      <c r="P2955" s="20">
        <f t="shared" ca="1" si="721"/>
        <v>54009801.816006117</v>
      </c>
      <c r="Q2955" s="20">
        <f t="shared" ca="1" si="722"/>
        <v>247106.77961258279</v>
      </c>
      <c r="R2955" s="20">
        <f t="shared" ca="1" si="723"/>
        <v>73639922.135054514</v>
      </c>
      <c r="AD2955">
        <f t="shared" ca="1" si="730"/>
        <v>0.21105155762424149</v>
      </c>
      <c r="AE2955">
        <f t="shared" ca="1" si="731"/>
        <v>-9.3786020960578628E-3</v>
      </c>
      <c r="AF2955">
        <f t="shared" ca="1" si="732"/>
        <v>2.1976073943164711</v>
      </c>
      <c r="AG2955">
        <f t="shared" ca="1" si="733"/>
        <v>1.0604263998522676</v>
      </c>
      <c r="AH2955">
        <f t="shared" ca="1" si="734"/>
        <v>-0.15916341525365835</v>
      </c>
      <c r="AI2955">
        <f t="shared" ca="1" si="735"/>
        <v>-0.34879895992056209</v>
      </c>
    </row>
    <row r="2956" spans="1:35">
      <c r="A2956" s="20"/>
      <c r="B2956" s="20"/>
      <c r="C2956" s="20">
        <f ca="1"/>
        <v>-0.83436041746915046</v>
      </c>
      <c r="D2956" s="20">
        <f ca="1"/>
        <v>1.5220004545398782</v>
      </c>
      <c r="E2956" s="20">
        <f ca="1"/>
        <v>-0.25134073747679797</v>
      </c>
      <c r="F2956" s="20">
        <f ca="1"/>
        <v>1.0988744082361592</v>
      </c>
      <c r="G2956" s="20">
        <f ca="1"/>
        <v>-6.1559168983249021E-2</v>
      </c>
      <c r="H2956" s="20">
        <f ca="1"/>
        <v>-0.21189684857944688</v>
      </c>
      <c r="I2956" s="164">
        <f t="shared" ca="1" si="724"/>
        <v>23.085132072707339</v>
      </c>
      <c r="J2956" s="164">
        <f t="shared" ca="1" si="725"/>
        <v>17.242666517237506</v>
      </c>
      <c r="K2956" s="164">
        <f t="shared" ca="1" si="726"/>
        <v>0.58756847810044888</v>
      </c>
      <c r="L2956" s="164">
        <f t="shared" ca="1" si="727"/>
        <v>1.2797811366772389</v>
      </c>
      <c r="M2956" s="20">
        <f t="shared" ca="1" si="728"/>
        <v>4.5361571919743744</v>
      </c>
      <c r="N2956" s="20">
        <f t="shared" ca="1" si="729"/>
        <v>1.923639395303707</v>
      </c>
      <c r="O2956" s="20">
        <f t="shared" ca="1" si="720"/>
        <v>21503389.51506694</v>
      </c>
      <c r="P2956" s="20">
        <f t="shared" ca="1" si="721"/>
        <v>54548858.095918767</v>
      </c>
      <c r="Q2956" s="20">
        <f t="shared" ca="1" si="722"/>
        <v>507669.55157107365</v>
      </c>
      <c r="R2956" s="20">
        <f t="shared" ca="1" si="723"/>
        <v>76559917.162556782</v>
      </c>
      <c r="AD2956">
        <f t="shared" ca="1" si="730"/>
        <v>0.60318739628818874</v>
      </c>
      <c r="AE2956">
        <f t="shared" ca="1" si="731"/>
        <v>0.78277399907298861</v>
      </c>
      <c r="AF2956">
        <f t="shared" ca="1" si="732"/>
        <v>0.25062252818589803</v>
      </c>
      <c r="AG2956">
        <f t="shared" ca="1" si="733"/>
        <v>0.86264153035108571</v>
      </c>
      <c r="AH2956">
        <f t="shared" ca="1" si="734"/>
        <v>1.7952435527083088E-2</v>
      </c>
      <c r="AI2956">
        <f t="shared" ca="1" si="735"/>
        <v>0.22605241973974841</v>
      </c>
    </row>
    <row r="2957" spans="1:35">
      <c r="A2957" s="20"/>
      <c r="B2957" s="20"/>
      <c r="C2957" s="20">
        <f ca="1"/>
        <v>4.2257830738468755E-2</v>
      </c>
      <c r="D2957" s="20">
        <f ca="1"/>
        <v>-2.118986246334023</v>
      </c>
      <c r="E2957" s="20">
        <f ca="1"/>
        <v>-9.4000035610827773E-2</v>
      </c>
      <c r="F2957" s="20">
        <f ca="1"/>
        <v>-1.0934154353354217</v>
      </c>
      <c r="G2957" s="20">
        <f ca="1"/>
        <v>-1.3311665082900499</v>
      </c>
      <c r="H2957" s="20">
        <f ca="1"/>
        <v>-1.4842251834803042</v>
      </c>
      <c r="I2957" s="164">
        <f t="shared" ca="1" si="724"/>
        <v>12.651012293488808</v>
      </c>
      <c r="J2957" s="164">
        <f t="shared" ca="1" si="725"/>
        <v>8.273870282546266</v>
      </c>
      <c r="K2957" s="164">
        <f t="shared" ca="1" si="726"/>
        <v>0.37484444952199603</v>
      </c>
      <c r="L2957" s="164">
        <f t="shared" ca="1" si="727"/>
        <v>0.59826061818217824</v>
      </c>
      <c r="M2957" s="20">
        <f t="shared" ca="1" si="728"/>
        <v>2.0200270079937299</v>
      </c>
      <c r="N2957" s="20">
        <f t="shared" ca="1" si="729"/>
        <v>0.6486701866890916</v>
      </c>
      <c r="O2957" s="20">
        <f t="shared" ca="1" si="720"/>
        <v>11156493.506909344</v>
      </c>
      <c r="P2957" s="20">
        <f t="shared" ca="1" si="721"/>
        <v>27354078.718841162</v>
      </c>
      <c r="Q2957" s="20">
        <f t="shared" ca="1" si="722"/>
        <v>-121888.99749916085</v>
      </c>
      <c r="R2957" s="20">
        <f t="shared" ca="1" si="723"/>
        <v>38388683.228251345</v>
      </c>
      <c r="AD2957">
        <f t="shared" ca="1" si="730"/>
        <v>-1.9293659481823286</v>
      </c>
      <c r="AE2957">
        <f t="shared" ca="1" si="731"/>
        <v>-2.2268891669307829</v>
      </c>
      <c r="AF2957">
        <f t="shared" ca="1" si="732"/>
        <v>-1.6832322770727641</v>
      </c>
      <c r="AG2957">
        <f t="shared" ca="1" si="733"/>
        <v>-2.2351790082628264</v>
      </c>
      <c r="AH2957">
        <f t="shared" ca="1" si="734"/>
        <v>-2.7777477688958552</v>
      </c>
      <c r="AI2957">
        <f t="shared" ca="1" si="735"/>
        <v>-3.2198103062456989</v>
      </c>
    </row>
    <row r="2958" spans="1:35">
      <c r="A2958" s="20"/>
      <c r="B2958" s="20"/>
      <c r="C2958" s="20">
        <f ca="1"/>
        <v>0.84965748371448313</v>
      </c>
      <c r="D2958" s="20">
        <f ca="1"/>
        <v>-0.62944759594483846</v>
      </c>
      <c r="E2958" s="20">
        <f ca="1"/>
        <v>1.6453934718384542</v>
      </c>
      <c r="F2958" s="20">
        <f ca="1"/>
        <v>-0.2782938798805446</v>
      </c>
      <c r="G2958" s="20">
        <f ca="1"/>
        <v>1.1419778381284771</v>
      </c>
      <c r="H2958" s="20">
        <f ca="1"/>
        <v>0.11050209614090101</v>
      </c>
      <c r="I2958" s="164">
        <f t="shared" ca="1" si="724"/>
        <v>22.221061796721685</v>
      </c>
      <c r="J2958" s="164">
        <f t="shared" ca="1" si="725"/>
        <v>15.624663928681128</v>
      </c>
      <c r="K2958" s="164">
        <f t="shared" ca="1" si="726"/>
        <v>0.77978749784651691</v>
      </c>
      <c r="L2958" s="164">
        <f t="shared" ca="1" si="727"/>
        <v>1.3066318911917145</v>
      </c>
      <c r="M2958" s="20">
        <f t="shared" ca="1" si="728"/>
        <v>6.0223571278816577</v>
      </c>
      <c r="N2958" s="20">
        <f t="shared" ca="1" si="729"/>
        <v>2.3223517199796579</v>
      </c>
      <c r="O2958" s="20">
        <f t="shared" ca="1" si="720"/>
        <v>20179786.928956933</v>
      </c>
      <c r="P2958" s="20">
        <f t="shared" ca="1" si="721"/>
        <v>54348725.372372143</v>
      </c>
      <c r="Q2958" s="20">
        <f t="shared" ca="1" si="722"/>
        <v>286737.88408951578</v>
      </c>
      <c r="R2958" s="20">
        <f t="shared" ca="1" si="723"/>
        <v>74815250.185418591</v>
      </c>
      <c r="AD2958">
        <f t="shared" ca="1" si="730"/>
        <v>0.39346160114603956</v>
      </c>
      <c r="AE2958">
        <f t="shared" ca="1" si="731"/>
        <v>0.23982011029568079</v>
      </c>
      <c r="AF2958">
        <f t="shared" ca="1" si="732"/>
        <v>1.9980681622410628</v>
      </c>
      <c r="AG2958">
        <f t="shared" ca="1" si="733"/>
        <v>0.98469041450779238</v>
      </c>
      <c r="AH2958">
        <f t="shared" ca="1" si="734"/>
        <v>1.6692856976462869</v>
      </c>
      <c r="AI2958">
        <f t="shared" ca="1" si="735"/>
        <v>1.3036532972423185</v>
      </c>
    </row>
    <row r="2959" spans="1:35">
      <c r="A2959" s="20"/>
      <c r="B2959" s="20"/>
      <c r="C2959" s="20">
        <f ca="1"/>
        <v>1.2519736295497366</v>
      </c>
      <c r="D2959" s="20">
        <f ca="1"/>
        <v>-0.16652204250609229</v>
      </c>
      <c r="E2959" s="20">
        <f ca="1"/>
        <v>-0.83781971588488369</v>
      </c>
      <c r="F2959" s="20">
        <f ca="1"/>
        <v>0.9434420924575222</v>
      </c>
      <c r="G2959" s="20">
        <f ca="1"/>
        <v>-0.43607653146477338</v>
      </c>
      <c r="H2959" s="20">
        <f ca="1"/>
        <v>3.3232517731923164E-2</v>
      </c>
      <c r="I2959" s="164">
        <f t="shared" ca="1" si="724"/>
        <v>25.198102607424229</v>
      </c>
      <c r="J2959" s="164">
        <f t="shared" ca="1" si="725"/>
        <v>17.737338877699077</v>
      </c>
      <c r="K2959" s="164">
        <f t="shared" ca="1" si="726"/>
        <v>0.52267991653406431</v>
      </c>
      <c r="L2959" s="164">
        <f t="shared" ca="1" si="727"/>
        <v>1.2052521794595792</v>
      </c>
      <c r="M2959" s="20">
        <f t="shared" ca="1" si="728"/>
        <v>4.0370905541617788</v>
      </c>
      <c r="N2959" s="20">
        <f t="shared" ca="1" si="729"/>
        <v>1.8023486807855449</v>
      </c>
      <c r="O2959" s="20">
        <f t="shared" ca="1" si="720"/>
        <v>22893954.203564279</v>
      </c>
      <c r="P2959" s="20">
        <f t="shared" ca="1" si="721"/>
        <v>54819758.881110787</v>
      </c>
      <c r="Q2959" s="20">
        <f t="shared" ca="1" si="722"/>
        <v>602930.82806427951</v>
      </c>
      <c r="R2959" s="20">
        <f t="shared" ca="1" si="723"/>
        <v>78316643.912739351</v>
      </c>
      <c r="AD2959">
        <f t="shared" ca="1" si="730"/>
        <v>1.1160443221903467</v>
      </c>
      <c r="AE2959">
        <f t="shared" ca="1" si="731"/>
        <v>0.94877143546948939</v>
      </c>
      <c r="AF2959">
        <f t="shared" ca="1" si="732"/>
        <v>-0.33927348605396118</v>
      </c>
      <c r="AG2959">
        <f t="shared" ca="1" si="733"/>
        <v>0.52387354299808664</v>
      </c>
      <c r="AH2959">
        <f t="shared" ca="1" si="734"/>
        <v>-0.53656605093135656</v>
      </c>
      <c r="AI2959">
        <f t="shared" ca="1" si="735"/>
        <v>-0.10176032220122998</v>
      </c>
    </row>
    <row r="2960" spans="1:35">
      <c r="A2960" s="20"/>
      <c r="B2960" s="20"/>
      <c r="C2960" s="20">
        <f ca="1"/>
        <v>-0.56924702810842986</v>
      </c>
      <c r="D2960" s="20">
        <f ca="1"/>
        <v>-1.4936959233465013</v>
      </c>
      <c r="E2960" s="20">
        <f ca="1"/>
        <v>2.1497893488175013</v>
      </c>
      <c r="F2960" s="20">
        <f ca="1"/>
        <v>-0.20546274907259932</v>
      </c>
      <c r="G2960" s="20">
        <f ca="1"/>
        <v>2.1284100937361883</v>
      </c>
      <c r="H2960" s="20">
        <f ca="1"/>
        <v>-0.33073981559049898</v>
      </c>
      <c r="I2960" s="164">
        <f t="shared" ca="1" si="724"/>
        <v>13.014959564744796</v>
      </c>
      <c r="J2960" s="164">
        <f t="shared" ca="1" si="725"/>
        <v>9.1263953263637561</v>
      </c>
      <c r="K2960" s="164">
        <f t="shared" ca="1" si="726"/>
        <v>0.83220158973043612</v>
      </c>
      <c r="L2960" s="164">
        <f t="shared" ca="1" si="727"/>
        <v>1.3636908962133809</v>
      </c>
      <c r="M2960" s="20">
        <f t="shared" ca="1" si="728"/>
        <v>6.9375936688456719</v>
      </c>
      <c r="N2960" s="20">
        <f t="shared" ca="1" si="729"/>
        <v>2.4502848646964748</v>
      </c>
      <c r="O2960" s="20">
        <f t="shared" ca="1" si="720"/>
        <v>11805195.616007002</v>
      </c>
      <c r="P2960" s="20">
        <f t="shared" ca="1" si="721"/>
        <v>46574302.079486623</v>
      </c>
      <c r="Q2960" s="20">
        <f t="shared" ca="1" si="722"/>
        <v>-46043.015930309353</v>
      </c>
      <c r="R2960" s="20">
        <f t="shared" ca="1" si="723"/>
        <v>58333454.679563314</v>
      </c>
      <c r="AD2960">
        <f t="shared" ca="1" si="730"/>
        <v>-1.8410292318580597</v>
      </c>
      <c r="AE2960">
        <f t="shared" ca="1" si="731"/>
        <v>-1.9408069374618273</v>
      </c>
      <c r="AF2960">
        <f t="shared" ca="1" si="732"/>
        <v>2.4745599066403279</v>
      </c>
      <c r="AG2960">
        <f t="shared" ca="1" si="733"/>
        <v>1.24404952824264</v>
      </c>
      <c r="AH2960">
        <f t="shared" ca="1" si="734"/>
        <v>2.6862151876063027</v>
      </c>
      <c r="AI2960">
        <f t="shared" ca="1" si="735"/>
        <v>1.6494185532337156</v>
      </c>
    </row>
    <row r="2961" spans="1:35">
      <c r="A2961" s="20"/>
      <c r="B2961" s="20"/>
      <c r="C2961" s="20">
        <f ca="1"/>
        <v>2.4777278840859904</v>
      </c>
      <c r="D2961" s="20">
        <f ca="1"/>
        <v>-1.0356426610947085</v>
      </c>
      <c r="E2961" s="20">
        <f ca="1"/>
        <v>2.5010501087184376</v>
      </c>
      <c r="F2961" s="20">
        <f ca="1"/>
        <v>-5.5288313593740979E-2</v>
      </c>
      <c r="G2961" s="20">
        <f ca="1"/>
        <v>-1.6005208511908819</v>
      </c>
      <c r="H2961" s="20">
        <f ca="1"/>
        <v>2.9000864103675455E-2</v>
      </c>
      <c r="I2961" s="164">
        <f t="shared" ca="1" si="724"/>
        <v>29.156334845778474</v>
      </c>
      <c r="J2961" s="164">
        <f t="shared" ca="1" si="725"/>
        <v>19.453245893059361</v>
      </c>
      <c r="K2961" s="164">
        <f t="shared" ca="1" si="726"/>
        <v>0.80074256651875164</v>
      </c>
      <c r="L2961" s="164">
        <f t="shared" ca="1" si="727"/>
        <v>1.2929877270087804</v>
      </c>
      <c r="M2961" s="20">
        <f t="shared" ca="1" si="728"/>
        <v>3.6969232058403727</v>
      </c>
      <c r="N2961" s="20">
        <f t="shared" ca="1" si="729"/>
        <v>1.6076597998055273</v>
      </c>
      <c r="O2961" s="20">
        <f t="shared" ca="1" si="720"/>
        <v>25919774.072696354</v>
      </c>
      <c r="P2961" s="20">
        <f t="shared" ca="1" si="721"/>
        <v>60928300.433267415</v>
      </c>
      <c r="Q2961" s="20">
        <f t="shared" ca="1" si="722"/>
        <v>480481.32691792049</v>
      </c>
      <c r="R2961" s="20">
        <f t="shared" ca="1" si="723"/>
        <v>87328555.832881689</v>
      </c>
      <c r="AD2961">
        <f t="shared" ca="1" si="730"/>
        <v>2.0767803023734159</v>
      </c>
      <c r="AE2961">
        <f t="shared" ca="1" si="731"/>
        <v>1.5245791587447513</v>
      </c>
      <c r="AF2961">
        <f t="shared" ca="1" si="732"/>
        <v>2.188568786534105</v>
      </c>
      <c r="AG2961">
        <f t="shared" ca="1" si="733"/>
        <v>0.92267148640354713</v>
      </c>
      <c r="AH2961">
        <f t="shared" ca="1" si="734"/>
        <v>-0.91452977128847446</v>
      </c>
      <c r="AI2961">
        <f t="shared" ca="1" si="735"/>
        <v>-0.62794648701208844</v>
      </c>
    </row>
    <row r="2962" spans="1:35">
      <c r="A2962" s="20"/>
      <c r="B2962" s="20"/>
      <c r="C2962" s="20">
        <f ca="1"/>
        <v>-1.8010216825620871</v>
      </c>
      <c r="D2962" s="20">
        <f ca="1"/>
        <v>-0.40320575105216572</v>
      </c>
      <c r="E2962" s="20">
        <f ca="1"/>
        <v>0.16895223241786606</v>
      </c>
      <c r="F2962" s="20">
        <f ca="1"/>
        <v>-0.33320860138834002</v>
      </c>
      <c r="G2962" s="20">
        <f ca="1"/>
        <v>0.86749617680474356</v>
      </c>
      <c r="H2962" s="20">
        <f ca="1"/>
        <v>-0.40413768935691502</v>
      </c>
      <c r="I2962" s="164">
        <f t="shared" ca="1" si="724"/>
        <v>11.211173489953939</v>
      </c>
      <c r="J2962" s="164">
        <f t="shared" ca="1" si="725"/>
        <v>8.6291164311144222</v>
      </c>
      <c r="K2962" s="164">
        <f t="shared" ca="1" si="726"/>
        <v>0.54839096781542584</v>
      </c>
      <c r="L2962" s="164">
        <f t="shared" ca="1" si="727"/>
        <v>1.0129117439882953</v>
      </c>
      <c r="M2962" s="20">
        <f t="shared" ca="1" si="728"/>
        <v>5.1532572638520016</v>
      </c>
      <c r="N2962" s="20">
        <f t="shared" ca="1" si="729"/>
        <v>1.8653236178489951</v>
      </c>
      <c r="O2962" s="20">
        <f t="shared" ca="1" si="720"/>
        <v>10578118.204758519</v>
      </c>
      <c r="P2962" s="20">
        <f t="shared" ca="1" si="721"/>
        <v>36133733.204565465</v>
      </c>
      <c r="Q2962" s="20">
        <f t="shared" ca="1" si="722"/>
        <v>41447.098217813458</v>
      </c>
      <c r="R2962" s="20">
        <f t="shared" ca="1" si="723"/>
        <v>46753298.507541798</v>
      </c>
      <c r="AD2962">
        <f t="shared" ca="1" si="730"/>
        <v>-2.2788413859335104</v>
      </c>
      <c r="AE2962">
        <f t="shared" ca="1" si="731"/>
        <v>-2.1076790499616029</v>
      </c>
      <c r="AF2962">
        <f t="shared" ca="1" si="732"/>
        <v>-0.10553665622340212</v>
      </c>
      <c r="AG2962">
        <f t="shared" ca="1" si="733"/>
        <v>-0.35040116368956697</v>
      </c>
      <c r="AH2962">
        <f t="shared" ca="1" si="734"/>
        <v>0.70361918205777951</v>
      </c>
      <c r="AI2962">
        <f t="shared" ca="1" si="735"/>
        <v>6.8442210402689441E-2</v>
      </c>
    </row>
    <row r="2963" spans="1:35">
      <c r="A2963" s="20"/>
      <c r="B2963" s="20"/>
      <c r="C2963" s="20">
        <f ca="1"/>
        <v>-0.97080656380703156</v>
      </c>
      <c r="D2963" s="20">
        <f ca="1"/>
        <v>-2.6504772124472577E-3</v>
      </c>
      <c r="E2963" s="20">
        <f ca="1"/>
        <v>-6.9619451062412366E-2</v>
      </c>
      <c r="F2963" s="20">
        <f ca="1"/>
        <v>-0.37372562387438579</v>
      </c>
      <c r="G2963" s="20">
        <f ca="1"/>
        <v>0.44558682133823546</v>
      </c>
      <c r="H2963" s="20">
        <f ca="1"/>
        <v>0.34668720300822564</v>
      </c>
      <c r="I2963" s="164">
        <f t="shared" ca="1" si="724"/>
        <v>16.281285003246801</v>
      </c>
      <c r="J2963" s="164">
        <f t="shared" ca="1" si="725"/>
        <v>12.25888700951962</v>
      </c>
      <c r="K2963" s="164">
        <f t="shared" ca="1" si="726"/>
        <v>0.5424284782221388</v>
      </c>
      <c r="L2963" s="164">
        <f t="shared" ca="1" si="727"/>
        <v>1.0386525275507257</v>
      </c>
      <c r="M2963" s="20">
        <f t="shared" ca="1" si="728"/>
        <v>5.1352987420567828</v>
      </c>
      <c r="N2963" s="20">
        <f t="shared" ca="1" si="729"/>
        <v>2.0203587835851886</v>
      </c>
      <c r="O2963" s="20">
        <f t="shared" ca="1" si="720"/>
        <v>15217460.828387884</v>
      </c>
      <c r="P2963" s="20">
        <f t="shared" ca="1" si="721"/>
        <v>41823702.398224331</v>
      </c>
      <c r="Q2963" s="20">
        <f t="shared" ca="1" si="722"/>
        <v>311518.05023778661</v>
      </c>
      <c r="R2963" s="20">
        <f t="shared" ca="1" si="723"/>
        <v>57352681.276850007</v>
      </c>
      <c r="AD2963">
        <f t="shared" ca="1" si="730"/>
        <v>-1.048231795328447</v>
      </c>
      <c r="AE2963">
        <f t="shared" ca="1" si="731"/>
        <v>-0.88963523170482539</v>
      </c>
      <c r="AF2963">
        <f t="shared" ca="1" si="732"/>
        <v>-0.15974110707146591</v>
      </c>
      <c r="AG2963">
        <f t="shared" ca="1" si="733"/>
        <v>-0.23339760204215662</v>
      </c>
      <c r="AH2963">
        <f t="shared" ca="1" si="734"/>
        <v>0.68366526895198154</v>
      </c>
      <c r="AI2963">
        <f t="shared" ca="1" si="735"/>
        <v>0.48745617185186035</v>
      </c>
    </row>
    <row r="2964" spans="1:35">
      <c r="A2964" s="20"/>
      <c r="B2964" s="20"/>
      <c r="C2964" s="20">
        <f ca="1"/>
        <v>0.53200169843230927</v>
      </c>
      <c r="D2964" s="20">
        <f ca="1"/>
        <v>-0.28598207048428659</v>
      </c>
      <c r="E2964" s="20">
        <f ca="1"/>
        <v>1.4936726130342277</v>
      </c>
      <c r="F2964" s="20">
        <f ca="1"/>
        <v>0.68390603750664425</v>
      </c>
      <c r="G2964" s="20">
        <f ca="1"/>
        <v>0.68063634596962841</v>
      </c>
      <c r="H2964" s="20">
        <f ca="1"/>
        <v>-1.6246518350621295</v>
      </c>
      <c r="I2964" s="164">
        <f t="shared" ca="1" si="724"/>
        <v>22.321183989930987</v>
      </c>
      <c r="J2964" s="164">
        <f t="shared" ca="1" si="725"/>
        <v>15.44605736102698</v>
      </c>
      <c r="K2964" s="164">
        <f t="shared" ca="1" si="726"/>
        <v>0.74907761860105859</v>
      </c>
      <c r="L2964" s="164">
        <f t="shared" ca="1" si="727"/>
        <v>1.3152741876239387</v>
      </c>
      <c r="M2964" s="20">
        <f t="shared" ca="1" si="728"/>
        <v>4.5829739336733928</v>
      </c>
      <c r="N2964" s="20">
        <f t="shared" ca="1" si="729"/>
        <v>1.6789906845037506</v>
      </c>
      <c r="O2964" s="20">
        <f t="shared" ca="1" si="720"/>
        <v>20137933.959018603</v>
      </c>
      <c r="P2964" s="20">
        <f t="shared" ca="1" si="721"/>
        <v>54661478.666034237</v>
      </c>
      <c r="Q2964" s="20">
        <f t="shared" ca="1" si="722"/>
        <v>70452.835877600199</v>
      </c>
      <c r="R2964" s="20">
        <f t="shared" ca="1" si="723"/>
        <v>74869865.460930437</v>
      </c>
      <c r="AD2964">
        <f t="shared" ca="1" si="730"/>
        <v>0.41776310435218056</v>
      </c>
      <c r="AE2964">
        <f t="shared" ca="1" si="731"/>
        <v>0.17988502047885235</v>
      </c>
      <c r="AF2964">
        <f t="shared" ca="1" si="732"/>
        <v>1.7188874418278051</v>
      </c>
      <c r="AG2964">
        <f t="shared" ca="1" si="733"/>
        <v>1.0239735801088112</v>
      </c>
      <c r="AH2964">
        <f t="shared" ca="1" si="734"/>
        <v>6.9971037414880977E-2</v>
      </c>
      <c r="AI2964">
        <f t="shared" ca="1" si="735"/>
        <v>-0.43516031215202555</v>
      </c>
    </row>
    <row r="2965" spans="1:35">
      <c r="A2965" s="20"/>
      <c r="B2965" s="20"/>
      <c r="C2965" s="20">
        <f ca="1"/>
        <v>-0.74581368950259241</v>
      </c>
      <c r="D2965" s="20">
        <f ca="1"/>
        <v>3.589823505917112E-2</v>
      </c>
      <c r="E2965" s="20">
        <f ca="1"/>
        <v>-8.2412442696576341E-2</v>
      </c>
      <c r="F2965" s="20">
        <f ca="1"/>
        <v>0.79539603870936781</v>
      </c>
      <c r="G2965" s="20">
        <f ca="1"/>
        <v>1.0717037636108853</v>
      </c>
      <c r="H2965" s="20">
        <f ca="1"/>
        <v>0.29774689203052207</v>
      </c>
      <c r="I2965" s="164">
        <f t="shared" ca="1" si="724"/>
        <v>17.556924442361105</v>
      </c>
      <c r="J2965" s="164">
        <f t="shared" ca="1" si="725"/>
        <v>13.039704240121567</v>
      </c>
      <c r="K2965" s="164">
        <f t="shared" ca="1" si="726"/>
        <v>0.63221900257110841</v>
      </c>
      <c r="L2965" s="164">
        <f t="shared" ca="1" si="727"/>
        <v>1.3368429141330358</v>
      </c>
      <c r="M2965" s="20">
        <f t="shared" ca="1" si="728"/>
        <v>5.953215971991451</v>
      </c>
      <c r="N2965" s="20">
        <f t="shared" ca="1" si="729"/>
        <v>2.3650168083010596</v>
      </c>
      <c r="O2965" s="20">
        <f t="shared" ca="1" si="720"/>
        <v>16314097.194364123</v>
      </c>
      <c r="P2965" s="20">
        <f t="shared" ca="1" si="721"/>
        <v>50442026.044161633</v>
      </c>
      <c r="Q2965" s="20">
        <f t="shared" ca="1" si="722"/>
        <v>399414.60903217125</v>
      </c>
      <c r="R2965" s="20">
        <f t="shared" ca="1" si="723"/>
        <v>67155537.847557932</v>
      </c>
      <c r="AD2965">
        <f t="shared" ca="1" si="730"/>
        <v>-0.73861057224245052</v>
      </c>
      <c r="AE2965">
        <f t="shared" ca="1" si="731"/>
        <v>-0.62761602680484341</v>
      </c>
      <c r="AF2965">
        <f t="shared" ca="1" si="732"/>
        <v>0.65653638701007611</v>
      </c>
      <c r="AG2965">
        <f t="shared" ca="1" si="733"/>
        <v>1.1220132460592533</v>
      </c>
      <c r="AH2965">
        <f t="shared" ca="1" si="734"/>
        <v>1.5924621911016121</v>
      </c>
      <c r="AI2965">
        <f t="shared" ca="1" si="735"/>
        <v>1.4189643467596209</v>
      </c>
    </row>
    <row r="2966" spans="1:35">
      <c r="A2966" s="20"/>
      <c r="B2966" s="20"/>
      <c r="C2966" s="20">
        <f ca="1"/>
        <v>3.0592855174905627E-2</v>
      </c>
      <c r="D2966" s="20">
        <f ca="1"/>
        <v>-1.7371279639549837</v>
      </c>
      <c r="E2966" s="20">
        <f ca="1"/>
        <v>7.144546625636089E-2</v>
      </c>
      <c r="F2966" s="20">
        <f ca="1"/>
        <v>-0.92999699723520524</v>
      </c>
      <c r="G2966" s="20">
        <f ca="1"/>
        <v>-1.4391554743609067</v>
      </c>
      <c r="H2966" s="20">
        <f ca="1"/>
        <v>-0.12213425841648927</v>
      </c>
      <c r="I2966" s="164">
        <f t="shared" ca="1" si="724"/>
        <v>14.513539006463956</v>
      </c>
      <c r="J2966" s="164">
        <f t="shared" ca="1" si="725"/>
        <v>9.876168058021257</v>
      </c>
      <c r="K2966" s="164">
        <f t="shared" ca="1" si="726"/>
        <v>0.4393393630777962</v>
      </c>
      <c r="L2966" s="164">
        <f t="shared" ca="1" si="727"/>
        <v>0.76909222105832686</v>
      </c>
      <c r="M2966" s="20">
        <f t="shared" ca="1" si="728"/>
        <v>2.9836469410447926</v>
      </c>
      <c r="N2966" s="20">
        <f t="shared" ca="1" si="729"/>
        <v>1.1740816871673752</v>
      </c>
      <c r="O2966" s="20">
        <f t="shared" ca="1" si="720"/>
        <v>13004163.137742709</v>
      </c>
      <c r="P2966" s="20">
        <f t="shared" ca="1" si="721"/>
        <v>33419996.651046656</v>
      </c>
      <c r="Q2966" s="20">
        <f t="shared" ca="1" si="722"/>
        <v>181324.37419049794</v>
      </c>
      <c r="R2966" s="20">
        <f t="shared" ca="1" si="723"/>
        <v>46605484.162979856</v>
      </c>
      <c r="AD2966">
        <f t="shared" ca="1" si="730"/>
        <v>-1.4772963576543798</v>
      </c>
      <c r="AE2966">
        <f t="shared" ca="1" si="731"/>
        <v>-1.6892053496572965</v>
      </c>
      <c r="AF2966">
        <f t="shared" ca="1" si="732"/>
        <v>-1.0969148811109439</v>
      </c>
      <c r="AG2966">
        <f t="shared" ca="1" si="733"/>
        <v>-1.458671722462151</v>
      </c>
      <c r="AH2966">
        <f t="shared" ca="1" si="734"/>
        <v>-1.7070589543946746</v>
      </c>
      <c r="AI2966">
        <f t="shared" ca="1" si="735"/>
        <v>-1.7997792238719597</v>
      </c>
    </row>
    <row r="2967" spans="1:35">
      <c r="A2967" s="20"/>
      <c r="B2967" s="20"/>
      <c r="C2967" s="20">
        <f ca="1"/>
        <v>-1.3623860785868509</v>
      </c>
      <c r="D2967" s="20">
        <f ca="1"/>
        <v>-4.287002870233337E-2</v>
      </c>
      <c r="E2967" s="20">
        <f ca="1"/>
        <v>-0.3025216609230621</v>
      </c>
      <c r="F2967" s="20">
        <f ca="1"/>
        <v>-3.5911627703916593E-2</v>
      </c>
      <c r="G2967" s="20">
        <f ca="1"/>
        <v>-0.12498166788775977</v>
      </c>
      <c r="H2967" s="20">
        <f ca="1"/>
        <v>2.6252595532901757</v>
      </c>
      <c r="I2967" s="164">
        <f t="shared" ca="1" si="724"/>
        <v>15.21854922787699</v>
      </c>
      <c r="J2967" s="164">
        <f t="shared" ca="1" si="725"/>
        <v>11.833775179609905</v>
      </c>
      <c r="K2967" s="164">
        <f t="shared" ca="1" si="726"/>
        <v>0.5691793806641402</v>
      </c>
      <c r="L2967" s="164">
        <f t="shared" ca="1" si="727"/>
        <v>1.2411520457679086</v>
      </c>
      <c r="M2967" s="20">
        <f t="shared" ca="1" si="728"/>
        <v>6.3172568129635422</v>
      </c>
      <c r="N2967" s="20">
        <f t="shared" ca="1" si="729"/>
        <v>2.7142629529711821</v>
      </c>
      <c r="O2967" s="20">
        <f t="shared" ca="1" si="720"/>
        <v>14424043.775158498</v>
      </c>
      <c r="P2967" s="20">
        <f t="shared" ca="1" si="721"/>
        <v>45752784.550790504</v>
      </c>
      <c r="Q2967" s="20">
        <f t="shared" ca="1" si="722"/>
        <v>766144.06411494687</v>
      </c>
      <c r="R2967" s="20">
        <f t="shared" ca="1" si="723"/>
        <v>60942972.390063941</v>
      </c>
      <c r="AD2967">
        <f t="shared" ca="1" si="730"/>
        <v>-1.3061773718745173</v>
      </c>
      <c r="AE2967">
        <f t="shared" ca="1" si="731"/>
        <v>-1.0322902081845957</v>
      </c>
      <c r="AF2967">
        <f t="shared" ca="1" si="732"/>
        <v>8.3448915128546575E-2</v>
      </c>
      <c r="AG2967">
        <f t="shared" ca="1" si="733"/>
        <v>0.68705475349049294</v>
      </c>
      <c r="AH2967">
        <f t="shared" ca="1" si="734"/>
        <v>1.9969520144039359</v>
      </c>
      <c r="AI2967">
        <f t="shared" ca="1" si="735"/>
        <v>2.3628728458680599</v>
      </c>
    </row>
    <row r="2968" spans="1:35">
      <c r="A2968" s="20"/>
      <c r="B2968" s="20"/>
      <c r="C2968" s="20">
        <f ca="1"/>
        <v>-0.86711318566458795</v>
      </c>
      <c r="D2968" s="20">
        <f ca="1"/>
        <v>-1.4355220971453162</v>
      </c>
      <c r="E2968" s="20">
        <f ca="1"/>
        <v>0.84659453104807914</v>
      </c>
      <c r="F2968" s="20">
        <f ca="1"/>
        <v>0.63095634513909671</v>
      </c>
      <c r="G2968" s="20">
        <f ca="1"/>
        <v>-0.54692458035808778</v>
      </c>
      <c r="H2968" s="20">
        <f ca="1"/>
        <v>-0.860722252911851</v>
      </c>
      <c r="I2968" s="164">
        <f t="shared" ca="1" si="724"/>
        <v>12.535751316239779</v>
      </c>
      <c r="J2968" s="164">
        <f t="shared" ca="1" si="725"/>
        <v>8.477840783338209</v>
      </c>
      <c r="K2968" s="164">
        <f t="shared" ca="1" si="726"/>
        <v>0.61300342846701261</v>
      </c>
      <c r="L2968" s="164">
        <f t="shared" ca="1" si="727"/>
        <v>1.1752279806327939</v>
      </c>
      <c r="M2968" s="20">
        <f t="shared" ca="1" si="728"/>
        <v>3.9877220271302409</v>
      </c>
      <c r="N2968" s="20">
        <f t="shared" ca="1" si="729"/>
        <v>1.4621787123099832</v>
      </c>
      <c r="O2968" s="20">
        <f t="shared" ca="1" si="720"/>
        <v>11203799.190981457</v>
      </c>
      <c r="P2968" s="20">
        <f t="shared" ca="1" si="721"/>
        <v>41453432.90020515</v>
      </c>
      <c r="Q2968" s="20">
        <f t="shared" ca="1" si="722"/>
        <v>63390.286068102585</v>
      </c>
      <c r="R2968" s="20">
        <f t="shared" ca="1" si="723"/>
        <v>52720622.37725471</v>
      </c>
      <c r="AD2968">
        <f t="shared" ca="1" si="730"/>
        <v>-1.9573419135340344</v>
      </c>
      <c r="AE2968">
        <f t="shared" ca="1" si="731"/>
        <v>-2.1584426901549634</v>
      </c>
      <c r="AF2968">
        <f t="shared" ca="1" si="732"/>
        <v>0.48184934970011428</v>
      </c>
      <c r="AG2968">
        <f t="shared" ca="1" si="733"/>
        <v>0.38739991196724488</v>
      </c>
      <c r="AH2968">
        <f t="shared" ca="1" si="734"/>
        <v>-0.59141996985528733</v>
      </c>
      <c r="AI2968">
        <f t="shared" ca="1" si="735"/>
        <v>-1.0211386153784239</v>
      </c>
    </row>
    <row r="2969" spans="1:35">
      <c r="A2969" s="20"/>
      <c r="B2969" s="20"/>
      <c r="C2969" s="20">
        <f ca="1"/>
        <v>-0.865205155226483</v>
      </c>
      <c r="D2969" s="20">
        <f ca="1"/>
        <v>1.0300141499952835</v>
      </c>
      <c r="E2969" s="20">
        <f ca="1"/>
        <v>0.44629355945240418</v>
      </c>
      <c r="F2969" s="20">
        <f ca="1"/>
        <v>-0.52454943340014737</v>
      </c>
      <c r="G2969" s="20">
        <f ca="1"/>
        <v>-0.35702390765156622</v>
      </c>
      <c r="H2969" s="20">
        <f ca="1"/>
        <v>0.69594679567643214</v>
      </c>
      <c r="I2969" s="164">
        <f t="shared" ca="1" si="724"/>
        <v>21.204801171691919</v>
      </c>
      <c r="J2969" s="164">
        <f t="shared" ca="1" si="725"/>
        <v>15.974388263160371</v>
      </c>
      <c r="K2969" s="164">
        <f t="shared" ca="1" si="726"/>
        <v>0.58268945972798414</v>
      </c>
      <c r="L2969" s="164">
        <f t="shared" ca="1" si="727"/>
        <v>1.0536667985412203</v>
      </c>
      <c r="M2969" s="20">
        <f t="shared" ca="1" si="728"/>
        <v>4.7302321274306847</v>
      </c>
      <c r="N2969" s="20">
        <f t="shared" ca="1" si="729"/>
        <v>1.9775743040196776</v>
      </c>
      <c r="O2969" s="20">
        <f t="shared" ca="1" si="720"/>
        <v>19824346.453976508</v>
      </c>
      <c r="P2969" s="20">
        <f t="shared" ca="1" si="721"/>
        <v>47103229.010688938</v>
      </c>
      <c r="Q2969" s="20">
        <f t="shared" ca="1" si="722"/>
        <v>481946.03231923492</v>
      </c>
      <c r="R2969" s="20">
        <f t="shared" ca="1" si="723"/>
        <v>67409521.496984676</v>
      </c>
      <c r="AD2969">
        <f t="shared" ca="1" si="730"/>
        <v>0.14679640089609633</v>
      </c>
      <c r="AE2969">
        <f t="shared" ca="1" si="731"/>
        <v>0.35717726951690332</v>
      </c>
      <c r="AF2969">
        <f t="shared" ca="1" si="732"/>
        <v>0.20626781570894631</v>
      </c>
      <c r="AG2969">
        <f t="shared" ca="1" si="733"/>
        <v>-0.16515091572172641</v>
      </c>
      <c r="AH2969">
        <f t="shared" ca="1" si="734"/>
        <v>0.23359125270076087</v>
      </c>
      <c r="AI2969">
        <f t="shared" ca="1" si="735"/>
        <v>0.37182244329642544</v>
      </c>
    </row>
    <row r="2970" spans="1:35">
      <c r="A2970" s="20"/>
      <c r="B2970" s="20"/>
      <c r="C2970" s="20">
        <f ca="1"/>
        <v>-0.79262737344616518</v>
      </c>
      <c r="D2970" s="20">
        <f ca="1"/>
        <v>3.1036853035043038E-2</v>
      </c>
      <c r="E2970" s="20">
        <f ca="1"/>
        <v>1.1079626563203244</v>
      </c>
      <c r="F2970" s="20">
        <f ca="1"/>
        <v>0.42082905854008024</v>
      </c>
      <c r="G2970" s="20">
        <f ca="1"/>
        <v>-2.4597392171054113</v>
      </c>
      <c r="H2970" s="20">
        <f ca="1"/>
        <v>-0.53491012692431072</v>
      </c>
      <c r="I2970" s="164">
        <f t="shared" ca="1" si="724"/>
        <v>19.210783437481236</v>
      </c>
      <c r="J2970" s="164">
        <f t="shared" ca="1" si="725"/>
        <v>13.476637533293005</v>
      </c>
      <c r="K2970" s="164">
        <f t="shared" ca="1" si="726"/>
        <v>0.58287455578748704</v>
      </c>
      <c r="L2970" s="164">
        <f t="shared" ca="1" si="727"/>
        <v>1.0779470087433267</v>
      </c>
      <c r="M2970" s="20">
        <f t="shared" ca="1" si="728"/>
        <v>2.4536713009899276</v>
      </c>
      <c r="N2970" s="20">
        <f t="shared" ca="1" si="729"/>
        <v>1.0652544483019077</v>
      </c>
      <c r="O2970" s="20">
        <f t="shared" ca="1" si="720"/>
        <v>17429043.543979924</v>
      </c>
      <c r="P2970" s="20">
        <f t="shared" ca="1" si="721"/>
        <v>45713006.8067194</v>
      </c>
      <c r="Q2970" s="20">
        <f t="shared" ca="1" si="722"/>
        <v>315900.35629738751</v>
      </c>
      <c r="R2970" s="20">
        <f t="shared" ca="1" si="723"/>
        <v>63457950.706996709</v>
      </c>
      <c r="AD2970">
        <f t="shared" ca="1" si="730"/>
        <v>-0.33718848604824425</v>
      </c>
      <c r="AE2970">
        <f t="shared" ca="1" si="731"/>
        <v>-0.48099411634462969</v>
      </c>
      <c r="AF2970">
        <f t="shared" ca="1" si="732"/>
        <v>0.20795050715897254</v>
      </c>
      <c r="AG2970">
        <f t="shared" ca="1" si="733"/>
        <v>-5.4786323893969591E-2</v>
      </c>
      <c r="AH2970">
        <f t="shared" ca="1" si="734"/>
        <v>-2.2959207766778578</v>
      </c>
      <c r="AI2970">
        <f t="shared" ca="1" si="735"/>
        <v>-2.0939068964813305</v>
      </c>
    </row>
    <row r="2971" spans="1:35">
      <c r="A2971" s="20"/>
      <c r="B2971" s="20"/>
      <c r="C2971" s="20">
        <f ca="1"/>
        <v>-0.76132628655312218</v>
      </c>
      <c r="D2971" s="20">
        <f ca="1"/>
        <v>0.28893782523320077</v>
      </c>
      <c r="E2971" s="20">
        <f ca="1"/>
        <v>-0.84023230892521772</v>
      </c>
      <c r="F2971" s="20">
        <f ca="1"/>
        <v>1.6541282513917122</v>
      </c>
      <c r="G2971" s="20">
        <f ca="1"/>
        <v>-0.37818644645392963</v>
      </c>
      <c r="H2971" s="20">
        <f ca="1"/>
        <v>1.5960504312549022</v>
      </c>
      <c r="I2971" s="164">
        <f t="shared" ca="1" si="724"/>
        <v>19.181553632800977</v>
      </c>
      <c r="J2971" s="164">
        <f t="shared" ca="1" si="725"/>
        <v>14.257206309092712</v>
      </c>
      <c r="K2971" s="164">
        <f t="shared" ca="1" si="726"/>
        <v>0.57849914086524246</v>
      </c>
      <c r="L2971" s="164">
        <f t="shared" ca="1" si="727"/>
        <v>1.4634039315822713</v>
      </c>
      <c r="M2971" s="20">
        <f t="shared" ca="1" si="728"/>
        <v>5.5662471229135981</v>
      </c>
      <c r="N2971" s="20">
        <f t="shared" ca="1" si="729"/>
        <v>2.4822911272767372</v>
      </c>
      <c r="O2971" s="20">
        <f t="shared" ca="1" si="720"/>
        <v>17829706.32041394</v>
      </c>
      <c r="P2971" s="20">
        <f t="shared" ca="1" si="721"/>
        <v>55180057.807320476</v>
      </c>
      <c r="Q2971" s="20">
        <f t="shared" ca="1" si="722"/>
        <v>826776.05911922781</v>
      </c>
      <c r="R2971" s="20">
        <f t="shared" ca="1" si="723"/>
        <v>73836540.186853647</v>
      </c>
      <c r="AD2971">
        <f t="shared" ca="1" si="730"/>
        <v>-0.34428309883471486</v>
      </c>
      <c r="AE2971">
        <f t="shared" ca="1" si="731"/>
        <v>-0.21905828553935863</v>
      </c>
      <c r="AF2971">
        <f t="shared" ca="1" si="732"/>
        <v>0.16817400786584036</v>
      </c>
      <c r="AG2971">
        <f t="shared" ca="1" si="733"/>
        <v>1.6972905981012332</v>
      </c>
      <c r="AH2971">
        <f t="shared" ca="1" si="734"/>
        <v>1.162496803237332</v>
      </c>
      <c r="AI2971">
        <f t="shared" ca="1" si="735"/>
        <v>1.7359219656128029</v>
      </c>
    </row>
    <row r="2972" spans="1:35">
      <c r="A2972" s="20"/>
      <c r="B2972" s="20"/>
      <c r="C2972" s="20">
        <f ca="1"/>
        <v>0.47758374808299597</v>
      </c>
      <c r="D2972" s="20">
        <f ca="1"/>
        <v>-1.0638281092607914E-2</v>
      </c>
      <c r="E2972" s="20">
        <f ca="1"/>
        <v>1.1402241966602036</v>
      </c>
      <c r="F2972" s="20">
        <f ca="1"/>
        <v>-0.1729918575102036</v>
      </c>
      <c r="G2972" s="20">
        <f ca="1"/>
        <v>-0.61021116292026545</v>
      </c>
      <c r="H2972" s="20">
        <f ca="1"/>
        <v>0.78443762730906552</v>
      </c>
      <c r="I2972" s="164">
        <f t="shared" ca="1" si="724"/>
        <v>23.574585354401172</v>
      </c>
      <c r="J2972" s="164">
        <f t="shared" ca="1" si="725"/>
        <v>16.797872434751564</v>
      </c>
      <c r="K2972" s="164">
        <f t="shared" ca="1" si="726"/>
        <v>0.68175212519948114</v>
      </c>
      <c r="L2972" s="164">
        <f t="shared" ca="1" si="727"/>
        <v>1.2165128487966452</v>
      </c>
      <c r="M2972" s="20">
        <f t="shared" ca="1" si="728"/>
        <v>4.8055640507761943</v>
      </c>
      <c r="N2972" s="20">
        <f t="shared" ca="1" si="729"/>
        <v>2.0379290440986235</v>
      </c>
      <c r="O2972" s="20">
        <f t="shared" ref="O2972:O3035" ca="1" si="736">(I2972+J2972)/2*$C$4*365-$C$5-$C$6</f>
        <v>21527204.702932533</v>
      </c>
      <c r="P2972" s="20">
        <f t="shared" ref="P2972:P3035" ca="1" si="737">(L2972/1.7*42+I2972)*$C$7*365-$C$8-$C$9</f>
        <v>53478240.181141548</v>
      </c>
      <c r="Q2972" s="20">
        <f t="shared" ref="Q2972:Q3035" ca="1" si="738">(N2972-M2972/2.8)*$C$10*365-$C$11-$C$12</f>
        <v>537901.83092361258</v>
      </c>
      <c r="R2972" s="20">
        <f t="shared" ref="R2972:R3035" ca="1" si="739">O2972+P2972+Q2972</f>
        <v>75543346.714997694</v>
      </c>
      <c r="AD2972">
        <f t="shared" ca="1" si="730"/>
        <v>0.72198673650513878</v>
      </c>
      <c r="AE2972">
        <f t="shared" ca="1" si="731"/>
        <v>0.63351423984951849</v>
      </c>
      <c r="AF2972">
        <f t="shared" ca="1" si="732"/>
        <v>1.106837501813464</v>
      </c>
      <c r="AG2972">
        <f t="shared" ca="1" si="733"/>
        <v>0.57505840362111393</v>
      </c>
      <c r="AH2972">
        <f t="shared" ca="1" si="734"/>
        <v>0.31729338975132798</v>
      </c>
      <c r="AI2972">
        <f t="shared" ca="1" si="735"/>
        <v>0.53494336242871154</v>
      </c>
    </row>
    <row r="2973" spans="1:35">
      <c r="A2973" s="20"/>
      <c r="B2973" s="20"/>
      <c r="C2973" s="20">
        <f ca="1"/>
        <v>-0.83027445319530357</v>
      </c>
      <c r="D2973" s="20">
        <f ca="1"/>
        <v>1.8024808808606743</v>
      </c>
      <c r="E2973" s="20">
        <f ca="1"/>
        <v>0.13640658536778791</v>
      </c>
      <c r="F2973" s="20">
        <f ca="1"/>
        <v>-1.8115111798514691</v>
      </c>
      <c r="G2973" s="20">
        <f ca="1"/>
        <v>1.3837676387794648</v>
      </c>
      <c r="H2973" s="20">
        <f ca="1"/>
        <v>1.8582426845547875</v>
      </c>
      <c r="I2973" s="164">
        <f t="shared" ref="I2973:I3036" ca="1" si="740">$C$14+AD2973*$D$14</f>
        <v>23.013510748566365</v>
      </c>
      <c r="J2973" s="164">
        <f t="shared" ref="J2973:J3036" ca="1" si="741">$C$15+AE2973*$D$15</f>
        <v>18.172905879955923</v>
      </c>
      <c r="K2973" s="164">
        <f t="shared" ref="K2973:K3036" ca="1" si="742">$C$16+AF2973*$D$16</f>
        <v>0.58587609862863688</v>
      </c>
      <c r="L2973" s="164">
        <f t="shared" ref="L2973:L3036" ca="1" si="743">$C$17+AG2973*$D$17</f>
        <v>0.96288753694257023</v>
      </c>
      <c r="M2973" s="20">
        <f t="shared" ref="M2973:M3036" ca="1" si="744">$C$18+AH2973*$D$18</f>
        <v>6.6507987247607687</v>
      </c>
      <c r="N2973" s="20">
        <f t="shared" ref="N2973:N3036" ca="1" si="745">$C$19+AI2973*$D$19</f>
        <v>2.7329906841002276</v>
      </c>
      <c r="O2973" s="20">
        <f t="shared" ca="1" si="736"/>
        <v>21961260.463408936</v>
      </c>
      <c r="P2973" s="20">
        <f t="shared" ca="1" si="737"/>
        <v>46670380.91396863</v>
      </c>
      <c r="Q2973" s="20">
        <f t="shared" ca="1" si="738"/>
        <v>598204.84684294369</v>
      </c>
      <c r="R2973" s="20">
        <f t="shared" ca="1" si="739"/>
        <v>69229846.224220514</v>
      </c>
      <c r="AD2973">
        <f t="shared" ref="AD2973:AD3036" ca="1" si="746">SUMPRODUCT(C2973:H2973,$J$9:$O$9)</f>
        <v>0.58580357974911745</v>
      </c>
      <c r="AE2973">
        <f t="shared" ref="AE2973:AE3036" ca="1" si="747">SUMPRODUCT(C2973:H2973,$J$10:$O$10)</f>
        <v>1.0949348590456121</v>
      </c>
      <c r="AF2973">
        <f t="shared" ref="AF2973:AF3036" ca="1" si="748">SUMPRODUCT(C2973:H2973,$J$11:$O$11)</f>
        <v>0.2352372602603347</v>
      </c>
      <c r="AG2973">
        <f t="shared" ref="AG2973:AG3036" ca="1" si="749">SUMPRODUCT(C2973:H2973,$J$12:$O$12)</f>
        <v>-0.57778392298831738</v>
      </c>
      <c r="AH2973">
        <f t="shared" ref="AH2973:AH3036" ca="1" si="750">SUMPRODUCT(C2973:H2973,$J$13:$O$13)</f>
        <v>2.3675541386230767</v>
      </c>
      <c r="AI2973">
        <f t="shared" ref="AI2973:AI3036" ca="1" si="751">SUMPRODUCT(C2973:H2973,$J$14:$O$14)</f>
        <v>2.4134883354060208</v>
      </c>
    </row>
    <row r="2974" spans="1:35">
      <c r="A2974" s="20"/>
      <c r="B2974" s="20"/>
      <c r="C2974" s="20">
        <f ca="1"/>
        <v>0.63652549895330979</v>
      </c>
      <c r="D2974" s="20">
        <f ca="1"/>
        <v>-0.11188110045877254</v>
      </c>
      <c r="E2974" s="20">
        <f ca="1"/>
        <v>-0.6538936836260818</v>
      </c>
      <c r="F2974" s="20">
        <f ca="1"/>
        <v>-1.2290680408701833</v>
      </c>
      <c r="G2974" s="20">
        <f ca="1"/>
        <v>-0.49785928313207362</v>
      </c>
      <c r="H2974" s="20">
        <f ca="1"/>
        <v>-0.97095751370438033</v>
      </c>
      <c r="I2974" s="164">
        <f t="shared" ca="1" si="740"/>
        <v>21.902248382694388</v>
      </c>
      <c r="J2974" s="164">
        <f t="shared" ca="1" si="741"/>
        <v>15.690599947118178</v>
      </c>
      <c r="K2974" s="164">
        <f t="shared" ca="1" si="742"/>
        <v>0.38387601715349878</v>
      </c>
      <c r="L2974" s="164">
        <f t="shared" ca="1" si="743"/>
        <v>0.64214662078891471</v>
      </c>
      <c r="M2974" s="20">
        <f t="shared" ca="1" si="744"/>
        <v>2.7827597085516613</v>
      </c>
      <c r="N2974" s="20">
        <f t="shared" ca="1" si="745"/>
        <v>1.0986282573517476</v>
      </c>
      <c r="O2974" s="20">
        <f t="shared" ca="1" si="736"/>
        <v>20044936.264597498</v>
      </c>
      <c r="P2974" s="20">
        <f t="shared" ca="1" si="737"/>
        <v>37660411.176001176</v>
      </c>
      <c r="Q2974" s="20">
        <f t="shared" ca="1" si="738"/>
        <v>175121.66766147505</v>
      </c>
      <c r="R2974" s="20">
        <f t="shared" ca="1" si="739"/>
        <v>57880469.108260147</v>
      </c>
      <c r="AD2974">
        <f t="shared" ca="1" si="746"/>
        <v>0.31607970453747231</v>
      </c>
      <c r="AE2974">
        <f t="shared" ca="1" si="747"/>
        <v>0.26194629097925459</v>
      </c>
      <c r="AF2974">
        <f t="shared" ca="1" si="748"/>
        <v>-1.6011271167863752</v>
      </c>
      <c r="AG2974">
        <f t="shared" ca="1" si="749"/>
        <v>-2.0356971782322062</v>
      </c>
      <c r="AH2974">
        <f t="shared" ca="1" si="750"/>
        <v>-1.9302669904981538</v>
      </c>
      <c r="AI2974">
        <f t="shared" ca="1" si="751"/>
        <v>-2.0037074125628447</v>
      </c>
    </row>
    <row r="2975" spans="1:35">
      <c r="A2975" s="20"/>
      <c r="B2975" s="20"/>
      <c r="C2975" s="20">
        <f ca="1"/>
        <v>-2.2956283508315365</v>
      </c>
      <c r="D2975" s="20">
        <f ca="1"/>
        <v>-0.46767971648683282</v>
      </c>
      <c r="E2975" s="20">
        <f ca="1"/>
        <v>-0.59024488050863255</v>
      </c>
      <c r="F2975" s="20">
        <f ca="1"/>
        <v>-0.50174219269513698</v>
      </c>
      <c r="G2975" s="20">
        <f ca="1"/>
        <v>-0.37273616154031908</v>
      </c>
      <c r="H2975" s="20">
        <f ca="1"/>
        <v>-0.53541463296199521</v>
      </c>
      <c r="I2975" s="164">
        <f t="shared" ca="1" si="740"/>
        <v>8.8796375704606021</v>
      </c>
      <c r="J2975" s="164">
        <f t="shared" ca="1" si="741"/>
        <v>7.0047707742827416</v>
      </c>
      <c r="K2975" s="164">
        <f t="shared" ca="1" si="742"/>
        <v>0.39538065324998528</v>
      </c>
      <c r="L2975" s="164">
        <f t="shared" ca="1" si="743"/>
        <v>0.78732440578915475</v>
      </c>
      <c r="M2975" s="20">
        <f t="shared" ca="1" si="744"/>
        <v>3.7052935283099155</v>
      </c>
      <c r="N2975" s="20">
        <f t="shared" ca="1" si="745"/>
        <v>1.3429379120218023</v>
      </c>
      <c r="O2975" s="20">
        <f t="shared" ca="1" si="736"/>
        <v>8468585.015959559</v>
      </c>
      <c r="P2975" s="20">
        <f t="shared" ca="1" si="737"/>
        <v>28251154.781054746</v>
      </c>
      <c r="Q2975" s="20">
        <f t="shared" ca="1" si="738"/>
        <v>32655.221794372985</v>
      </c>
      <c r="R2975" s="20">
        <f t="shared" ca="1" si="739"/>
        <v>36752395.018808678</v>
      </c>
      <c r="AD2975">
        <f t="shared" ca="1" si="746"/>
        <v>-2.8447481625095627</v>
      </c>
      <c r="AE2975">
        <f t="shared" ca="1" si="747"/>
        <v>-2.6527614851400196</v>
      </c>
      <c r="AF2975">
        <f t="shared" ca="1" si="748"/>
        <v>-1.4965395159092254</v>
      </c>
      <c r="AG2975">
        <f t="shared" ca="1" si="749"/>
        <v>-1.3757981555038423</v>
      </c>
      <c r="AH2975">
        <f t="shared" ca="1" si="750"/>
        <v>-0.90522941298898241</v>
      </c>
      <c r="AI2975">
        <f t="shared" ca="1" si="751"/>
        <v>-1.3434110485897235</v>
      </c>
    </row>
    <row r="2976" spans="1:35">
      <c r="A2976" s="20"/>
      <c r="B2976" s="20"/>
      <c r="C2976" s="20">
        <f ca="1"/>
        <v>-0.8316286461089083</v>
      </c>
      <c r="D2976" s="20">
        <f ca="1"/>
        <v>1.2145376991221608</v>
      </c>
      <c r="E2976" s="20">
        <f ca="1"/>
        <v>1.23329233238499</v>
      </c>
      <c r="F2976" s="20">
        <f ca="1"/>
        <v>2.0719603935546891</v>
      </c>
      <c r="G2976" s="20">
        <f ca="1"/>
        <v>1.4364509717950793</v>
      </c>
      <c r="H2976" s="20">
        <f ca="1"/>
        <v>-0.25995454458383704</v>
      </c>
      <c r="I2976" s="164">
        <f t="shared" ca="1" si="740"/>
        <v>22.647649673370886</v>
      </c>
      <c r="J2976" s="164">
        <f t="shared" ca="1" si="741"/>
        <v>16.683639879126872</v>
      </c>
      <c r="K2976" s="164">
        <f t="shared" ca="1" si="742"/>
        <v>0.85741263267545875</v>
      </c>
      <c r="L2976" s="164">
        <f t="shared" ca="1" si="743"/>
        <v>1.7484872918354259</v>
      </c>
      <c r="M2976" s="20">
        <f t="shared" ca="1" si="744"/>
        <v>6.5937473751655507</v>
      </c>
      <c r="N2976" s="20">
        <f t="shared" ca="1" si="745"/>
        <v>2.6192887500615347</v>
      </c>
      <c r="O2976" s="20">
        <f t="shared" ca="1" si="736"/>
        <v>20971986.123212717</v>
      </c>
      <c r="P2976" s="20">
        <f t="shared" ca="1" si="737"/>
        <v>65659753.490846641</v>
      </c>
      <c r="Q2976" s="20">
        <f t="shared" ca="1" si="738"/>
        <v>442088.82450202131</v>
      </c>
      <c r="R2976" s="20">
        <f t="shared" ca="1" si="739"/>
        <v>87073828.43856138</v>
      </c>
      <c r="AD2976">
        <f t="shared" ca="1" si="746"/>
        <v>0.49700234790555414</v>
      </c>
      <c r="AE2976">
        <f t="shared" ca="1" si="747"/>
        <v>0.59518116749223915</v>
      </c>
      <c r="AF2976">
        <f t="shared" ca="1" si="748"/>
        <v>2.7037512061405331</v>
      </c>
      <c r="AG2976">
        <f t="shared" ca="1" si="749"/>
        <v>2.9931240537973904</v>
      </c>
      <c r="AH2976">
        <f t="shared" ca="1" si="750"/>
        <v>2.3041637501839456</v>
      </c>
      <c r="AI2976">
        <f t="shared" ca="1" si="751"/>
        <v>2.1061858109771201</v>
      </c>
    </row>
    <row r="2977" spans="1:35">
      <c r="A2977" s="20"/>
      <c r="B2977" s="20"/>
      <c r="C2977" s="20">
        <f ca="1"/>
        <v>0.52654377750632031</v>
      </c>
      <c r="D2977" s="20">
        <f ca="1"/>
        <v>-1.6210088780047096</v>
      </c>
      <c r="E2977" s="20">
        <f ca="1"/>
        <v>-0.18040337109836879</v>
      </c>
      <c r="F2977" s="20">
        <f ca="1"/>
        <v>0.39435033465797553</v>
      </c>
      <c r="G2977" s="20">
        <f ca="1"/>
        <v>-0.91577549218469756</v>
      </c>
      <c r="H2977" s="20">
        <f ca="1"/>
        <v>-0.30239637870053487</v>
      </c>
      <c r="I2977" s="164">
        <f t="shared" ca="1" si="740"/>
        <v>17.124648346992657</v>
      </c>
      <c r="J2977" s="164">
        <f t="shared" ca="1" si="741"/>
        <v>11.542918377577401</v>
      </c>
      <c r="K2977" s="164">
        <f t="shared" ca="1" si="742"/>
        <v>0.50912851539279502</v>
      </c>
      <c r="L2977" s="164">
        <f t="shared" ca="1" si="743"/>
        <v>1.0636135044411843</v>
      </c>
      <c r="M2977" s="20">
        <f t="shared" ca="1" si="744"/>
        <v>3.553280652365697</v>
      </c>
      <c r="N2977" s="20">
        <f t="shared" ca="1" si="745"/>
        <v>1.4484840632946057</v>
      </c>
      <c r="O2977" s="20">
        <f t="shared" ca="1" si="736"/>
        <v>15285395.969377853</v>
      </c>
      <c r="P2977" s="20">
        <f t="shared" ca="1" si="737"/>
        <v>43279631.3698681</v>
      </c>
      <c r="Q2977" s="20">
        <f t="shared" ca="1" si="738"/>
        <v>300028.85977530107</v>
      </c>
      <c r="R2977" s="20">
        <f t="shared" ca="1" si="739"/>
        <v>58865056.19902125</v>
      </c>
      <c r="AD2977">
        <f t="shared" ca="1" si="746"/>
        <v>-0.84353195461343333</v>
      </c>
      <c r="AE2977">
        <f t="shared" ca="1" si="747"/>
        <v>-1.1298931618867782</v>
      </c>
      <c r="AF2977">
        <f t="shared" ca="1" si="748"/>
        <v>-0.46246804188368179</v>
      </c>
      <c r="AG2977">
        <f t="shared" ca="1" si="749"/>
        <v>-0.11993861617643553</v>
      </c>
      <c r="AH2977">
        <f t="shared" ca="1" si="750"/>
        <v>-1.0741326084825584</v>
      </c>
      <c r="AI2977">
        <f t="shared" ca="1" si="751"/>
        <v>-1.05815118028485</v>
      </c>
    </row>
    <row r="2978" spans="1:35">
      <c r="A2978" s="20"/>
      <c r="B2978" s="20"/>
      <c r="C2978" s="20">
        <f ca="1"/>
        <v>-0.90486248242777745</v>
      </c>
      <c r="D2978" s="20">
        <f ca="1"/>
        <v>0.29743191401334523</v>
      </c>
      <c r="E2978" s="20">
        <f ca="1"/>
        <v>0.5189965322330673</v>
      </c>
      <c r="F2978" s="20">
        <f ca="1"/>
        <v>-1.0764222529934999</v>
      </c>
      <c r="G2978" s="20">
        <f ca="1"/>
        <v>0.34110300600619875</v>
      </c>
      <c r="H2978" s="20">
        <f ca="1"/>
        <v>-0.13549069872951908</v>
      </c>
      <c r="I2978" s="164">
        <f t="shared" ca="1" si="740"/>
        <v>17.683652475832922</v>
      </c>
      <c r="J2978" s="164">
        <f t="shared" ca="1" si="741"/>
        <v>13.272579400681572</v>
      </c>
      <c r="K2978" s="164">
        <f t="shared" ca="1" si="742"/>
        <v>0.55563438624126027</v>
      </c>
      <c r="L2978" s="164">
        <f t="shared" ca="1" si="743"/>
        <v>0.9042311162360146</v>
      </c>
      <c r="M2978" s="20">
        <f t="shared" ca="1" si="744"/>
        <v>4.6703424889533958</v>
      </c>
      <c r="N2978" s="20">
        <f t="shared" ca="1" si="745"/>
        <v>1.7737966419300135</v>
      </c>
      <c r="O2978" s="20">
        <f t="shared" ca="1" si="736"/>
        <v>16505860.991629502</v>
      </c>
      <c r="P2978" s="20">
        <f t="shared" ca="1" si="737"/>
        <v>39910480.8396779</v>
      </c>
      <c r="Q2978" s="20">
        <f t="shared" ca="1" si="738"/>
        <v>176847.4522770328</v>
      </c>
      <c r="R2978" s="20">
        <f t="shared" ca="1" si="739"/>
        <v>56593189.283584438</v>
      </c>
      <c r="AD2978">
        <f t="shared" ca="1" si="746"/>
        <v>-0.70785134081725254</v>
      </c>
      <c r="AE2978">
        <f t="shared" ca="1" si="747"/>
        <v>-0.54946999977128452</v>
      </c>
      <c r="AF2978">
        <f t="shared" ca="1" si="748"/>
        <v>-3.968739780672495E-2</v>
      </c>
      <c r="AG2978">
        <f t="shared" ca="1" si="749"/>
        <v>-0.84440401710902468</v>
      </c>
      <c r="AH2978">
        <f t="shared" ca="1" si="750"/>
        <v>0.16704720994821753</v>
      </c>
      <c r="AI2978">
        <f t="shared" ca="1" si="751"/>
        <v>-0.17892799478374755</v>
      </c>
    </row>
    <row r="2979" spans="1:35">
      <c r="A2979" s="20"/>
      <c r="B2979" s="20"/>
      <c r="C2979" s="20">
        <f ca="1"/>
        <v>-0.63865014308731627</v>
      </c>
      <c r="D2979" s="20">
        <f ca="1"/>
        <v>0.7948708560269534</v>
      </c>
      <c r="E2979" s="20">
        <f ca="1"/>
        <v>-2.0658098528314867E-2</v>
      </c>
      <c r="F2979" s="20">
        <f ca="1"/>
        <v>0.89519084448896236</v>
      </c>
      <c r="G2979" s="20">
        <f ca="1"/>
        <v>1.1609463821965069</v>
      </c>
      <c r="H2979" s="20">
        <f ca="1"/>
        <v>-0.38896123781861563</v>
      </c>
      <c r="I2979" s="164">
        <f t="shared" ca="1" si="740"/>
        <v>20.713758543211561</v>
      </c>
      <c r="J2979" s="164">
        <f t="shared" ca="1" si="741"/>
        <v>15.404191329850329</v>
      </c>
      <c r="K2979" s="164">
        <f t="shared" ca="1" si="742"/>
        <v>0.63916895933868767</v>
      </c>
      <c r="L2979" s="164">
        <f t="shared" ca="1" si="743"/>
        <v>1.3217567435147639</v>
      </c>
      <c r="M2979" s="20">
        <f t="shared" ca="1" si="744"/>
        <v>5.541703204079699</v>
      </c>
      <c r="N2979" s="20">
        <f t="shared" ca="1" si="745"/>
        <v>2.1878970360336574</v>
      </c>
      <c r="O2979" s="20">
        <f t="shared" ca="1" si="736"/>
        <v>19258424.539058346</v>
      </c>
      <c r="P2979" s="20">
        <f t="shared" ca="1" si="737"/>
        <v>53218291.778777473</v>
      </c>
      <c r="Q2979" s="20">
        <f t="shared" ca="1" si="738"/>
        <v>348978.28979602881</v>
      </c>
      <c r="R2979" s="20">
        <f t="shared" ca="1" si="739"/>
        <v>72825694.607631847</v>
      </c>
      <c r="AD2979">
        <f t="shared" ca="1" si="746"/>
        <v>2.7611296896009295E-2</v>
      </c>
      <c r="AE2979">
        <f t="shared" ca="1" si="747"/>
        <v>0.16583601672829845</v>
      </c>
      <c r="AF2979">
        <f t="shared" ca="1" si="748"/>
        <v>0.71971781216988773</v>
      </c>
      <c r="AG2979">
        <f t="shared" ca="1" si="749"/>
        <v>1.0534397432489266</v>
      </c>
      <c r="AH2979">
        <f t="shared" ca="1" si="750"/>
        <v>1.1352257823107768</v>
      </c>
      <c r="AI2979">
        <f t="shared" ca="1" si="751"/>
        <v>0.94026225955042575</v>
      </c>
    </row>
    <row r="2980" spans="1:35">
      <c r="A2980" s="20"/>
      <c r="B2980" s="20"/>
      <c r="C2980" s="20">
        <f ca="1"/>
        <v>0.26475417075824931</v>
      </c>
      <c r="D2980" s="20">
        <f ca="1"/>
        <v>6.4316260530196623E-2</v>
      </c>
      <c r="E2980" s="20">
        <f ca="1"/>
        <v>-0.18467012663876944</v>
      </c>
      <c r="F2980" s="20">
        <f ca="1"/>
        <v>-0.6577543051890804</v>
      </c>
      <c r="G2980" s="20">
        <f ca="1"/>
        <v>1.0868457393821347</v>
      </c>
      <c r="H2980" s="20">
        <f ca="1"/>
        <v>0.21939178548635818</v>
      </c>
      <c r="I2980" s="164">
        <f t="shared" ca="1" si="740"/>
        <v>21.141565228754047</v>
      </c>
      <c r="J2980" s="164">
        <f t="shared" ca="1" si="741"/>
        <v>15.562134790049081</v>
      </c>
      <c r="K2980" s="164">
        <f t="shared" ca="1" si="742"/>
        <v>0.55646255703476633</v>
      </c>
      <c r="L2980" s="164">
        <f t="shared" ca="1" si="743"/>
        <v>1.0225507054726719</v>
      </c>
      <c r="M2980" s="20">
        <f t="shared" ca="1" si="744"/>
        <v>5.3936363916097338</v>
      </c>
      <c r="N2980" s="20">
        <f t="shared" ca="1" si="745"/>
        <v>2.1357293294036395</v>
      </c>
      <c r="O2980" s="20">
        <f t="shared" ca="1" si="736"/>
        <v>19570784.59052705</v>
      </c>
      <c r="P2980" s="20">
        <f t="shared" ca="1" si="737"/>
        <v>46273588.734983094</v>
      </c>
      <c r="Q2980" s="20">
        <f t="shared" ca="1" si="738"/>
        <v>350171.49082875927</v>
      </c>
      <c r="R2980" s="20">
        <f t="shared" ca="1" si="739"/>
        <v>66194544.816338904</v>
      </c>
      <c r="AD2980">
        <f t="shared" ca="1" si="746"/>
        <v>0.13144787105680722</v>
      </c>
      <c r="AE2980">
        <f t="shared" ca="1" si="747"/>
        <v>0.21883717786881918</v>
      </c>
      <c r="AF2980">
        <f t="shared" ca="1" si="748"/>
        <v>-3.2158572411215919E-2</v>
      </c>
      <c r="AG2980">
        <f t="shared" ca="1" si="749"/>
        <v>-0.30658770239694666</v>
      </c>
      <c r="AH2980">
        <f t="shared" ca="1" si="750"/>
        <v>0.9707071017885931</v>
      </c>
      <c r="AI2980">
        <f t="shared" ca="1" si="751"/>
        <v>0.79926845784767353</v>
      </c>
    </row>
    <row r="2981" spans="1:35">
      <c r="A2981" s="20"/>
      <c r="B2981" s="20"/>
      <c r="C2981" s="20">
        <f ca="1"/>
        <v>-0.74608080572669211</v>
      </c>
      <c r="D2981" s="20">
        <f ca="1"/>
        <v>-0.29982556572651259</v>
      </c>
      <c r="E2981" s="20">
        <f ca="1"/>
        <v>0.16120582110430526</v>
      </c>
      <c r="F2981" s="20">
        <f ca="1"/>
        <v>0.15085481683842578</v>
      </c>
      <c r="G2981" s="20">
        <f ca="1"/>
        <v>1.599335648620051</v>
      </c>
      <c r="H2981" s="20">
        <f ca="1"/>
        <v>0.46609070826061505</v>
      </c>
      <c r="I2981" s="164">
        <f t="shared" ca="1" si="740"/>
        <v>16.013259663342239</v>
      </c>
      <c r="J2981" s="164">
        <f t="shared" ca="1" si="741"/>
        <v>11.986641814991289</v>
      </c>
      <c r="K2981" s="164">
        <f t="shared" ca="1" si="742"/>
        <v>0.64481315767914382</v>
      </c>
      <c r="L2981" s="164">
        <f t="shared" ca="1" si="743"/>
        <v>1.2677809762128058</v>
      </c>
      <c r="M2981" s="20">
        <f t="shared" ca="1" si="744"/>
        <v>6.4671374508730146</v>
      </c>
      <c r="N2981" s="20">
        <f t="shared" ca="1" si="745"/>
        <v>2.498198924554373</v>
      </c>
      <c r="O2981" s="20">
        <f t="shared" ca="1" si="736"/>
        <v>14929353.461843528</v>
      </c>
      <c r="P2981" s="20">
        <f t="shared" ca="1" si="737"/>
        <v>47201289.872335851</v>
      </c>
      <c r="Q2981" s="20">
        <f t="shared" ca="1" si="738"/>
        <v>315170.52995238767</v>
      </c>
      <c r="R2981" s="20">
        <f t="shared" ca="1" si="739"/>
        <v>62445813.864131764</v>
      </c>
      <c r="AD2981">
        <f t="shared" ca="1" si="746"/>
        <v>-1.1132864894800394</v>
      </c>
      <c r="AE2981">
        <f t="shared" ca="1" si="747"/>
        <v>-0.98099267953312463</v>
      </c>
      <c r="AF2981">
        <f t="shared" ca="1" si="748"/>
        <v>0.77102870617403463</v>
      </c>
      <c r="AG2981">
        <f t="shared" ca="1" si="749"/>
        <v>0.80809534642184488</v>
      </c>
      <c r="AH2981">
        <f t="shared" ca="1" si="750"/>
        <v>2.1634860565255725</v>
      </c>
      <c r="AI2981">
        <f t="shared" ca="1" si="751"/>
        <v>1.7789160123091166</v>
      </c>
    </row>
    <row r="2982" spans="1:35">
      <c r="A2982" s="20"/>
      <c r="B2982" s="20"/>
      <c r="C2982" s="20">
        <f ca="1"/>
        <v>0.22910881021393231</v>
      </c>
      <c r="D2982" s="20">
        <f ca="1"/>
        <v>4.3707754882692851E-2</v>
      </c>
      <c r="E2982" s="20">
        <f ca="1"/>
        <v>0.35297983734490801</v>
      </c>
      <c r="F2982" s="20">
        <f ca="1"/>
        <v>-8.0990826690131218E-2</v>
      </c>
      <c r="G2982" s="20">
        <f ca="1"/>
        <v>-0.9746481115668264</v>
      </c>
      <c r="H2982" s="20">
        <f ca="1"/>
        <v>-9.8252201560714101E-3</v>
      </c>
      <c r="I2982" s="164">
        <f t="shared" ca="1" si="740"/>
        <v>22.290300998682628</v>
      </c>
      <c r="J2982" s="164">
        <f t="shared" ca="1" si="741"/>
        <v>15.890133949913093</v>
      </c>
      <c r="K2982" s="164">
        <f t="shared" ca="1" si="742"/>
        <v>0.56084022146260748</v>
      </c>
      <c r="L2982" s="164">
        <f t="shared" ca="1" si="743"/>
        <v>1.0513395846273823</v>
      </c>
      <c r="M2982" s="20">
        <f t="shared" ca="1" si="744"/>
        <v>3.7024770247458196</v>
      </c>
      <c r="N2982" s="20">
        <f t="shared" ca="1" si="745"/>
        <v>1.5743885200423549</v>
      </c>
      <c r="O2982" s="20">
        <f t="shared" ca="1" si="736"/>
        <v>20358275.642862894</v>
      </c>
      <c r="P2982" s="20">
        <f t="shared" ca="1" si="737"/>
        <v>48128333.993364461</v>
      </c>
      <c r="Q2982" s="20">
        <f t="shared" ca="1" si="738"/>
        <v>421507.29630936397</v>
      </c>
      <c r="R2982" s="20">
        <f t="shared" ca="1" si="739"/>
        <v>68908116.932536721</v>
      </c>
      <c r="AD2982">
        <f t="shared" ca="1" si="746"/>
        <v>0.41026723268995807</v>
      </c>
      <c r="AE2982">
        <f t="shared" ca="1" si="747"/>
        <v>0.32890401003795028</v>
      </c>
      <c r="AF2982">
        <f t="shared" ca="1" si="748"/>
        <v>7.6383769327944395E-3</v>
      </c>
      <c r="AG2982">
        <f t="shared" ca="1" si="749"/>
        <v>-0.1757291607846258</v>
      </c>
      <c r="AH2982">
        <f t="shared" ca="1" si="750"/>
        <v>-0.90835886139353295</v>
      </c>
      <c r="AI2982">
        <f t="shared" ca="1" si="751"/>
        <v>-0.71786886475039224</v>
      </c>
    </row>
    <row r="2983" spans="1:35">
      <c r="A2983" s="20"/>
      <c r="B2983" s="20"/>
      <c r="C2983" s="20">
        <f ca="1"/>
        <v>-1.1817075687946208</v>
      </c>
      <c r="D2983" s="20">
        <f ca="1"/>
        <v>-1.8751304963914663</v>
      </c>
      <c r="E2983" s="20">
        <f ca="1"/>
        <v>0.41652345371515004</v>
      </c>
      <c r="F2983" s="20">
        <f ca="1"/>
        <v>-0.12054791351079053</v>
      </c>
      <c r="G2983" s="20">
        <f ca="1"/>
        <v>-1.9482960210467453</v>
      </c>
      <c r="H2983" s="20">
        <f ca="1"/>
        <v>-0.21712909726681287</v>
      </c>
      <c r="I2983" s="164">
        <f t="shared" ca="1" si="740"/>
        <v>9.7440960566104202</v>
      </c>
      <c r="J2983" s="164">
        <f t="shared" ca="1" si="741"/>
        <v>6.4845254074907182</v>
      </c>
      <c r="K2983" s="164">
        <f t="shared" ca="1" si="742"/>
        <v>0.47808238733501868</v>
      </c>
      <c r="L2983" s="164">
        <f t="shared" ca="1" si="743"/>
        <v>0.91497813901394021</v>
      </c>
      <c r="M2983" s="20">
        <f t="shared" ca="1" si="744"/>
        <v>2.8995921358273145</v>
      </c>
      <c r="N2983" s="20">
        <f t="shared" ca="1" si="745"/>
        <v>1.1124125216613123</v>
      </c>
      <c r="O2983" s="20">
        <f t="shared" ca="1" si="736"/>
        <v>8652141.825053893</v>
      </c>
      <c r="P2983" s="20">
        <f t="shared" ca="1" si="737"/>
        <v>32258079.898554709</v>
      </c>
      <c r="Q2983" s="20">
        <f t="shared" ca="1" si="738"/>
        <v>128381.0945827017</v>
      </c>
      <c r="R2983" s="20">
        <f t="shared" ca="1" si="739"/>
        <v>41038602.818191297</v>
      </c>
      <c r="AD2983">
        <f t="shared" ca="1" si="746"/>
        <v>-2.634928141599413</v>
      </c>
      <c r="AE2983">
        <f t="shared" ca="1" si="747"/>
        <v>-2.8273404672849938</v>
      </c>
      <c r="AF2983">
        <f t="shared" ca="1" si="748"/>
        <v>-0.74470556968164903</v>
      </c>
      <c r="AG2983">
        <f t="shared" ca="1" si="749"/>
        <v>-0.79555391357299965</v>
      </c>
      <c r="AH2983">
        <f t="shared" ca="1" si="750"/>
        <v>-1.8004531824140946</v>
      </c>
      <c r="AI2983">
        <f t="shared" ca="1" si="751"/>
        <v>-1.9664526441586156</v>
      </c>
    </row>
    <row r="2984" spans="1:35">
      <c r="A2984" s="20"/>
      <c r="B2984" s="20"/>
      <c r="C2984" s="20">
        <f ca="1"/>
        <v>-0.13109967633795394</v>
      </c>
      <c r="D2984" s="20">
        <f ca="1"/>
        <v>0.90629222076250016</v>
      </c>
      <c r="E2984" s="20">
        <f ca="1"/>
        <v>-0.47050264028882882</v>
      </c>
      <c r="F2984" s="20">
        <f ca="1"/>
        <v>2.2966006596645978</v>
      </c>
      <c r="G2984" s="20">
        <f ca="1"/>
        <v>0.26232570312549602</v>
      </c>
      <c r="H2984" s="20">
        <f ca="1"/>
        <v>1.0488028804655718</v>
      </c>
      <c r="I2984" s="164">
        <f t="shared" ca="1" si="740"/>
        <v>24.183804931846502</v>
      </c>
      <c r="J2984" s="164">
        <f t="shared" ca="1" si="741"/>
        <v>17.734581926030852</v>
      </c>
      <c r="K2984" s="164">
        <f t="shared" ca="1" si="742"/>
        <v>0.68130543440172786</v>
      </c>
      <c r="L2984" s="164">
        <f t="shared" ca="1" si="743"/>
        <v>1.6601900261306459</v>
      </c>
      <c r="M2984" s="20">
        <f t="shared" ca="1" si="744"/>
        <v>5.9541208741027214</v>
      </c>
      <c r="N2984" s="20">
        <f t="shared" ca="1" si="745"/>
        <v>2.6331883454570129</v>
      </c>
      <c r="O2984" s="20">
        <f t="shared" ca="1" si="736"/>
        <v>22351594.567765966</v>
      </c>
      <c r="P2984" s="20">
        <f t="shared" ca="1" si="737"/>
        <v>65016266.655345887</v>
      </c>
      <c r="Q2984" s="20">
        <f t="shared" ca="1" si="738"/>
        <v>847470.00276924146</v>
      </c>
      <c r="R2984" s="20">
        <f t="shared" ca="1" si="739"/>
        <v>88215331.2258811</v>
      </c>
      <c r="AD2984">
        <f t="shared" ca="1" si="746"/>
        <v>0.86985556598216074</v>
      </c>
      <c r="AE2984">
        <f t="shared" ca="1" si="747"/>
        <v>0.94784628390297088</v>
      </c>
      <c r="AF2984">
        <f t="shared" ca="1" si="748"/>
        <v>1.1027766763793436</v>
      </c>
      <c r="AG2984">
        <f t="shared" ca="1" si="749"/>
        <v>2.5917728460483902</v>
      </c>
      <c r="AH2984">
        <f t="shared" ca="1" si="750"/>
        <v>1.5934676378919133</v>
      </c>
      <c r="AI2984">
        <f t="shared" ca="1" si="751"/>
        <v>2.143752285018953</v>
      </c>
    </row>
    <row r="2985" spans="1:35">
      <c r="A2985" s="20"/>
      <c r="B2985" s="20"/>
      <c r="C2985" s="20">
        <f ca="1"/>
        <v>-0.69467870681929222</v>
      </c>
      <c r="D2985" s="20">
        <f ca="1"/>
        <v>1.1548589187378449</v>
      </c>
      <c r="E2985" s="20">
        <f ca="1"/>
        <v>-0.19742915840343025</v>
      </c>
      <c r="F2985" s="20">
        <f ca="1"/>
        <v>1.3585911750152262</v>
      </c>
      <c r="G2985" s="20">
        <f ca="1"/>
        <v>0.65559160465869115</v>
      </c>
      <c r="H2985" s="20">
        <f ca="1"/>
        <v>-1.8441869041605885</v>
      </c>
      <c r="I2985" s="164">
        <f t="shared" ca="1" si="740"/>
        <v>21.807862699420937</v>
      </c>
      <c r="J2985" s="164">
        <f t="shared" ca="1" si="741"/>
        <v>15.984696635488483</v>
      </c>
      <c r="K2985" s="164">
        <f t="shared" ca="1" si="742"/>
        <v>0.58877169356000159</v>
      </c>
      <c r="L2985" s="164">
        <f t="shared" ca="1" si="743"/>
        <v>1.2455739659764062</v>
      </c>
      <c r="M2985" s="20">
        <f t="shared" ca="1" si="744"/>
        <v>4.0973997378247615</v>
      </c>
      <c r="N2985" s="20">
        <f t="shared" ca="1" si="745"/>
        <v>1.5643934811066345</v>
      </c>
      <c r="O2985" s="20">
        <f t="shared" ca="1" si="736"/>
        <v>20151435.153730471</v>
      </c>
      <c r="P2985" s="20">
        <f t="shared" ca="1" si="737"/>
        <v>52432455.521007873</v>
      </c>
      <c r="Q2985" s="20">
        <f t="shared" ca="1" si="738"/>
        <v>168850.23807256826</v>
      </c>
      <c r="R2985" s="20">
        <f t="shared" ca="1" si="739"/>
        <v>72752740.912810922</v>
      </c>
      <c r="AD2985">
        <f t="shared" ca="1" si="746"/>
        <v>0.29317055811187775</v>
      </c>
      <c r="AE2985">
        <f t="shared" ca="1" si="747"/>
        <v>0.36063645486190665</v>
      </c>
      <c r="AF2985">
        <f t="shared" ca="1" si="748"/>
        <v>0.26156085054546824</v>
      </c>
      <c r="AG2985">
        <f t="shared" ca="1" si="749"/>
        <v>0.70715439080184606</v>
      </c>
      <c r="AH2985">
        <f t="shared" ca="1" si="750"/>
        <v>-0.46955584686137541</v>
      </c>
      <c r="AI2985">
        <f t="shared" ca="1" si="751"/>
        <v>-0.74488248349558273</v>
      </c>
    </row>
    <row r="2986" spans="1:35">
      <c r="A2986" s="20"/>
      <c r="B2986" s="20"/>
      <c r="C2986" s="20">
        <f ca="1"/>
        <v>0.10961404996161461</v>
      </c>
      <c r="D2986" s="20">
        <f ca="1"/>
        <v>-1.1725839211365885E-3</v>
      </c>
      <c r="E2986" s="20">
        <f ca="1"/>
        <v>-0.86816270565408771</v>
      </c>
      <c r="F2986" s="20">
        <f ca="1"/>
        <v>0.50895085236789828</v>
      </c>
      <c r="G2986" s="20">
        <f ca="1"/>
        <v>0.54653354377701846</v>
      </c>
      <c r="H2986" s="20">
        <f ca="1"/>
        <v>0.6432256323516381</v>
      </c>
      <c r="I2986" s="164">
        <f t="shared" ca="1" si="740"/>
        <v>20.627757803971932</v>
      </c>
      <c r="J2986" s="164">
        <f t="shared" ca="1" si="741"/>
        <v>15.127859513047975</v>
      </c>
      <c r="K2986" s="164">
        <f t="shared" ca="1" si="742"/>
        <v>0.53302037898460419</v>
      </c>
      <c r="L2986" s="164">
        <f t="shared" ca="1" si="743"/>
        <v>1.2015449701112384</v>
      </c>
      <c r="M2986" s="20">
        <f t="shared" ca="1" si="744"/>
        <v>5.3291356243306964</v>
      </c>
      <c r="N2986" s="20">
        <f t="shared" ca="1" si="745"/>
        <v>2.2367715631247571</v>
      </c>
      <c r="O2986" s="20">
        <f t="shared" ca="1" si="736"/>
        <v>19065205.268560618</v>
      </c>
      <c r="P2986" s="20">
        <f t="shared" ca="1" si="737"/>
        <v>50170970.855442405</v>
      </c>
      <c r="Q2986" s="20">
        <f t="shared" ca="1" si="738"/>
        <v>557728.92025789677</v>
      </c>
      <c r="R2986" s="20">
        <f t="shared" ca="1" si="739"/>
        <v>69793905.044260919</v>
      </c>
      <c r="AD2986">
        <f t="shared" ca="1" si="746"/>
        <v>6.7373310611484188E-3</v>
      </c>
      <c r="AE2986">
        <f t="shared" ca="1" si="747"/>
        <v>7.3107219143615607E-2</v>
      </c>
      <c r="AF2986">
        <f t="shared" ca="1" si="748"/>
        <v>-0.24526928195814407</v>
      </c>
      <c r="AG2986">
        <f t="shared" ca="1" si="749"/>
        <v>0.50702259141471984</v>
      </c>
      <c r="AH2986">
        <f t="shared" ca="1" si="750"/>
        <v>0.89903958258966321</v>
      </c>
      <c r="AI2986">
        <f t="shared" ca="1" si="751"/>
        <v>1.0723555760128574</v>
      </c>
    </row>
    <row r="2987" spans="1:35">
      <c r="A2987" s="20"/>
      <c r="B2987" s="20"/>
      <c r="C2987" s="20">
        <f ca="1"/>
        <v>-0.88486738616491778</v>
      </c>
      <c r="D2987" s="20">
        <f ca="1"/>
        <v>0.87810938592087329</v>
      </c>
      <c r="E2987" s="20">
        <f ca="1"/>
        <v>1.0339541059975643</v>
      </c>
      <c r="F2987" s="20">
        <f ca="1"/>
        <v>-0.85813410526393941</v>
      </c>
      <c r="G2987" s="20">
        <f ca="1"/>
        <v>-1.6092736038061517</v>
      </c>
      <c r="H2987" s="20">
        <f ca="1"/>
        <v>0.56854981503203939</v>
      </c>
      <c r="I2987" s="164">
        <f t="shared" ca="1" si="740"/>
        <v>21.275950344797625</v>
      </c>
      <c r="J2987" s="164">
        <f t="shared" ca="1" si="741"/>
        <v>15.743017594099504</v>
      </c>
      <c r="K2987" s="164">
        <f t="shared" ca="1" si="742"/>
        <v>0.57527455341046818</v>
      </c>
      <c r="L2987" s="164">
        <f t="shared" ca="1" si="743"/>
        <v>0.94895789512278039</v>
      </c>
      <c r="M2987" s="20">
        <f t="shared" ca="1" si="744"/>
        <v>3.6151321007539039</v>
      </c>
      <c r="N2987" s="20">
        <f t="shared" ca="1" si="745"/>
        <v>1.5587753526959667</v>
      </c>
      <c r="O2987" s="20">
        <f t="shared" ca="1" si="736"/>
        <v>19738905.937935978</v>
      </c>
      <c r="P2987" s="20">
        <f t="shared" ca="1" si="737"/>
        <v>44594546.824859664</v>
      </c>
      <c r="Q2987" s="20">
        <f t="shared" ca="1" si="738"/>
        <v>447571.86522711132</v>
      </c>
      <c r="R2987" s="20">
        <f t="shared" ca="1" si="739"/>
        <v>64781024.628022753</v>
      </c>
      <c r="AD2987">
        <f t="shared" ca="1" si="746"/>
        <v>0.16406561766932601</v>
      </c>
      <c r="AE2987">
        <f t="shared" ca="1" si="747"/>
        <v>0.27953610540251828</v>
      </c>
      <c r="AF2987">
        <f t="shared" ca="1" si="748"/>
        <v>0.13885957645880104</v>
      </c>
      <c r="AG2987">
        <f t="shared" ca="1" si="749"/>
        <v>-0.6411004767146351</v>
      </c>
      <c r="AH2987">
        <f t="shared" ca="1" si="750"/>
        <v>-1.0054087769401063</v>
      </c>
      <c r="AI2987">
        <f t="shared" ca="1" si="751"/>
        <v>-0.76006661433522527</v>
      </c>
    </row>
    <row r="2988" spans="1:35">
      <c r="A2988" s="20"/>
      <c r="B2988" s="20"/>
      <c r="C2988" s="20">
        <f ca="1"/>
        <v>0.8967568807560895</v>
      </c>
      <c r="D2988" s="20">
        <f ca="1"/>
        <v>0.9369571438244011</v>
      </c>
      <c r="E2988" s="20">
        <f ca="1"/>
        <v>2.4759846964495602</v>
      </c>
      <c r="F2988" s="20">
        <f ca="1"/>
        <v>-0.8814716441460313</v>
      </c>
      <c r="G2988" s="20">
        <f ca="1"/>
        <v>-0.5080133971173989</v>
      </c>
      <c r="H2988" s="20">
        <f ca="1"/>
        <v>-0.42178670400400525</v>
      </c>
      <c r="I2988" s="164">
        <f t="shared" ca="1" si="740"/>
        <v>29.058281121621178</v>
      </c>
      <c r="J2988" s="164">
        <f t="shared" ca="1" si="741"/>
        <v>20.663739965726059</v>
      </c>
      <c r="K2988" s="164">
        <f t="shared" ca="1" si="742"/>
        <v>0.77782274314683386</v>
      </c>
      <c r="L2988" s="164">
        <f t="shared" ca="1" si="743"/>
        <v>1.1278236206939265</v>
      </c>
      <c r="M2988" s="20">
        <f t="shared" ca="1" si="744"/>
        <v>4.1781681604334935</v>
      </c>
      <c r="N2988" s="20">
        <f t="shared" ca="1" si="745"/>
        <v>1.6833951516752304</v>
      </c>
      <c r="O2988" s="20">
        <f t="shared" ca="1" si="736"/>
        <v>26512999.575144224</v>
      </c>
      <c r="P2988" s="20">
        <f t="shared" ca="1" si="737"/>
        <v>56761505.321511097</v>
      </c>
      <c r="Q2988" s="20">
        <f t="shared" ca="1" si="738"/>
        <v>319662.41848501464</v>
      </c>
      <c r="R2988" s="20">
        <f t="shared" ca="1" si="739"/>
        <v>83594167.315140337</v>
      </c>
      <c r="AD2988">
        <f t="shared" ca="1" si="746"/>
        <v>2.0529808547624211</v>
      </c>
      <c r="AE2988">
        <f t="shared" ca="1" si="747"/>
        <v>1.9307852233980056</v>
      </c>
      <c r="AF2988">
        <f t="shared" ca="1" si="748"/>
        <v>1.9802067558803074</v>
      </c>
      <c r="AG2988">
        <f t="shared" ca="1" si="749"/>
        <v>0.171925548608756</v>
      </c>
      <c r="AH2988">
        <f t="shared" ca="1" si="750"/>
        <v>-0.37981315507389551</v>
      </c>
      <c r="AI2988">
        <f t="shared" ca="1" si="751"/>
        <v>-0.42325634682370222</v>
      </c>
    </row>
    <row r="2989" spans="1:35">
      <c r="A2989" s="20"/>
      <c r="B2989" s="20"/>
      <c r="C2989" s="20">
        <f ca="1"/>
        <v>-0.88460008244074051</v>
      </c>
      <c r="D2989" s="20">
        <f ca="1"/>
        <v>1.0132639459738237</v>
      </c>
      <c r="E2989" s="20">
        <f ca="1"/>
        <v>-0.47958654072884827</v>
      </c>
      <c r="F2989" s="20">
        <f ca="1"/>
        <v>1.4754243562650557</v>
      </c>
      <c r="G2989" s="20">
        <f ca="1"/>
        <v>0.24219176717696245</v>
      </c>
      <c r="H2989" s="20">
        <f ca="1"/>
        <v>-2.8444903421890282</v>
      </c>
      <c r="I2989" s="164">
        <f t="shared" ca="1" si="740"/>
        <v>20.338372706058017</v>
      </c>
      <c r="J2989" s="164">
        <f t="shared" ca="1" si="741"/>
        <v>14.750205882560527</v>
      </c>
      <c r="K2989" s="164">
        <f t="shared" ca="1" si="742"/>
        <v>0.51604472078595942</v>
      </c>
      <c r="L2989" s="164">
        <f t="shared" ca="1" si="743"/>
        <v>1.1191930470111997</v>
      </c>
      <c r="M2989" s="20">
        <f t="shared" ca="1" si="744"/>
        <v>2.9712514897959879</v>
      </c>
      <c r="N2989" s="20">
        <f t="shared" ca="1" si="745"/>
        <v>1.0543540506601281</v>
      </c>
      <c r="O2989" s="20">
        <f t="shared" ca="1" si="736"/>
        <v>18709496.861059669</v>
      </c>
      <c r="P2989" s="20">
        <f t="shared" ca="1" si="737"/>
        <v>47853562.406781271</v>
      </c>
      <c r="Q2989" s="20">
        <f t="shared" ca="1" si="738"/>
        <v>-11550.04292359104</v>
      </c>
      <c r="R2989" s="20">
        <f t="shared" ca="1" si="739"/>
        <v>66551509.224917345</v>
      </c>
      <c r="AD2989">
        <f t="shared" ca="1" si="746"/>
        <v>-6.3501770374268449E-2</v>
      </c>
      <c r="AE2989">
        <f t="shared" ca="1" si="747"/>
        <v>-5.3622187060225701E-2</v>
      </c>
      <c r="AF2989">
        <f t="shared" ca="1" si="748"/>
        <v>-0.39959344740036928</v>
      </c>
      <c r="AG2989">
        <f t="shared" ca="1" si="749"/>
        <v>0.13269566823272605</v>
      </c>
      <c r="AH2989">
        <f t="shared" ca="1" si="750"/>
        <v>-1.7208316780044575</v>
      </c>
      <c r="AI2989">
        <f t="shared" ca="1" si="751"/>
        <v>-2.1233674306483028</v>
      </c>
    </row>
    <row r="2990" spans="1:35">
      <c r="A2990" s="20"/>
      <c r="B2990" s="20"/>
      <c r="C2990" s="20">
        <f ca="1"/>
        <v>-0.97095947294400498</v>
      </c>
      <c r="D2990" s="20">
        <f ca="1"/>
        <v>0.37408314713956886</v>
      </c>
      <c r="E2990" s="20">
        <f ca="1"/>
        <v>-0.50374610377935181</v>
      </c>
      <c r="F2990" s="20">
        <f ca="1"/>
        <v>0.87583441360331993</v>
      </c>
      <c r="G2990" s="20">
        <f ca="1"/>
        <v>0.37502094728413854</v>
      </c>
      <c r="H2990" s="20">
        <f ca="1"/>
        <v>-1.0631201484961723</v>
      </c>
      <c r="I2990" s="164">
        <f t="shared" ca="1" si="740"/>
        <v>17.662764586461876</v>
      </c>
      <c r="J2990" s="164">
        <f t="shared" ca="1" si="741"/>
        <v>13.028349535343546</v>
      </c>
      <c r="K2990" s="164">
        <f t="shared" ca="1" si="742"/>
        <v>0.52605540703420772</v>
      </c>
      <c r="L2990" s="164">
        <f t="shared" ca="1" si="743"/>
        <v>1.1412221152438589</v>
      </c>
      <c r="M2990" s="20">
        <f t="shared" ca="1" si="744"/>
        <v>4.2404202255645611</v>
      </c>
      <c r="N2990" s="20">
        <f t="shared" ca="1" si="745"/>
        <v>1.6365570502609226</v>
      </c>
      <c r="O2990" s="20">
        <f t="shared" ca="1" si="736"/>
        <v>16364482.972164566</v>
      </c>
      <c r="P2990" s="20">
        <f t="shared" ca="1" si="737"/>
        <v>45728212.292041339</v>
      </c>
      <c r="Q2990" s="20">
        <f t="shared" ca="1" si="738"/>
        <v>204120.82545433767</v>
      </c>
      <c r="R2990" s="20">
        <f t="shared" ca="1" si="739"/>
        <v>62296816.089660242</v>
      </c>
      <c r="AD2990">
        <f t="shared" ca="1" si="746"/>
        <v>-0.71292121687818621</v>
      </c>
      <c r="AE2990">
        <f t="shared" ca="1" si="747"/>
        <v>-0.63142633042162899</v>
      </c>
      <c r="AF2990">
        <f t="shared" ca="1" si="748"/>
        <v>-0.30858720877993029</v>
      </c>
      <c r="AG2990">
        <f t="shared" ca="1" si="749"/>
        <v>0.23282779656299452</v>
      </c>
      <c r="AH2990">
        <f t="shared" ca="1" si="750"/>
        <v>-0.31064419381715436</v>
      </c>
      <c r="AI2990">
        <f t="shared" ca="1" si="751"/>
        <v>-0.54984581010561473</v>
      </c>
    </row>
    <row r="2991" spans="1:35">
      <c r="A2991" s="20"/>
      <c r="B2991" s="20"/>
      <c r="C2991" s="20">
        <f ca="1"/>
        <v>-0.39257182519261757</v>
      </c>
      <c r="D2991" s="20">
        <f ca="1"/>
        <v>-0.59300464222644345</v>
      </c>
      <c r="E2991" s="20">
        <f ca="1"/>
        <v>1.159036306404466</v>
      </c>
      <c r="F2991" s="20">
        <f ca="1"/>
        <v>-3.0335316673002006E-2</v>
      </c>
      <c r="G2991" s="20">
        <f ca="1"/>
        <v>-1.7084507979939132</v>
      </c>
      <c r="H2991" s="20">
        <f ca="1"/>
        <v>0.49918074618266917</v>
      </c>
      <c r="I2991" s="164">
        <f t="shared" ca="1" si="740"/>
        <v>18.294242116206568</v>
      </c>
      <c r="J2991" s="164">
        <f t="shared" ca="1" si="741"/>
        <v>12.834156419386382</v>
      </c>
      <c r="K2991" s="164">
        <f t="shared" ca="1" si="742"/>
        <v>0.62077717990456482</v>
      </c>
      <c r="L2991" s="164">
        <f t="shared" ca="1" si="743"/>
        <v>1.1268307458141791</v>
      </c>
      <c r="M2991" s="20">
        <f t="shared" ca="1" si="744"/>
        <v>3.7607269932402212</v>
      </c>
      <c r="N2991" s="20">
        <f t="shared" ca="1" si="745"/>
        <v>1.5925129208277562</v>
      </c>
      <c r="O2991" s="20">
        <f t="shared" ca="1" si="736"/>
        <v>16597671.445082976</v>
      </c>
      <c r="P2991" s="20">
        <f t="shared" ca="1" si="737"/>
        <v>46003360.230298445</v>
      </c>
      <c r="Q2991" s="20">
        <f t="shared" ca="1" si="738"/>
        <v>417025.61187561083</v>
      </c>
      <c r="R2991" s="20">
        <f t="shared" ca="1" si="739"/>
        <v>63018057.287257031</v>
      </c>
      <c r="AD2991">
        <f t="shared" ca="1" si="746"/>
        <v>-0.55964997179452225</v>
      </c>
      <c r="AE2991">
        <f t="shared" ca="1" si="747"/>
        <v>-0.69659180557504008</v>
      </c>
      <c r="AF2991">
        <f t="shared" ca="1" si="748"/>
        <v>0.55251981731422561</v>
      </c>
      <c r="AG2991">
        <f t="shared" ca="1" si="749"/>
        <v>0.16741248097354083</v>
      </c>
      <c r="AH2991">
        <f t="shared" ca="1" si="750"/>
        <v>-0.84363667417753141</v>
      </c>
      <c r="AI2991">
        <f t="shared" ca="1" si="751"/>
        <v>-0.66888399776282115</v>
      </c>
    </row>
    <row r="2992" spans="1:35">
      <c r="A2992" s="20"/>
      <c r="B2992" s="20"/>
      <c r="C2992" s="20">
        <f ca="1"/>
        <v>1.3524381523157429</v>
      </c>
      <c r="D2992" s="20">
        <f ca="1"/>
        <v>0.43094646523516311</v>
      </c>
      <c r="E2992" s="20">
        <f ca="1"/>
        <v>0.77835316116298592</v>
      </c>
      <c r="F2992" s="20">
        <f ca="1"/>
        <v>0.19800671867533493</v>
      </c>
      <c r="G2992" s="20">
        <f ca="1"/>
        <v>1.7075109435784084</v>
      </c>
      <c r="H2992" s="20">
        <f ca="1"/>
        <v>-0.96431927763166536</v>
      </c>
      <c r="I2992" s="164">
        <f t="shared" ca="1" si="740"/>
        <v>27.430451422379384</v>
      </c>
      <c r="J2992" s="164">
        <f t="shared" ca="1" si="741"/>
        <v>19.541125558693384</v>
      </c>
      <c r="K2992" s="164">
        <f t="shared" ca="1" si="742"/>
        <v>0.7227852490787664</v>
      </c>
      <c r="L2992" s="164">
        <f t="shared" ca="1" si="743"/>
        <v>1.2815100021496237</v>
      </c>
      <c r="M2992" s="20">
        <f t="shared" ca="1" si="744"/>
        <v>5.5199810044904503</v>
      </c>
      <c r="N2992" s="20">
        <f t="shared" ca="1" si="745"/>
        <v>2.1308928933785607</v>
      </c>
      <c r="O2992" s="20">
        <f t="shared" ca="1" si="736"/>
        <v>25046283.998811774</v>
      </c>
      <c r="P2992" s="20">
        <f t="shared" ca="1" si="737"/>
        <v>58924516.340915099</v>
      </c>
      <c r="Q2992" s="20">
        <f t="shared" ca="1" si="738"/>
        <v>266599.46886254556</v>
      </c>
      <c r="R2992" s="20">
        <f t="shared" ca="1" si="739"/>
        <v>84237399.808589414</v>
      </c>
      <c r="AD2992">
        <f t="shared" ca="1" si="746"/>
        <v>1.6578765588299471</v>
      </c>
      <c r="AE2992">
        <f t="shared" ca="1" si="747"/>
        <v>1.5540689794273104</v>
      </c>
      <c r="AF2992">
        <f t="shared" ca="1" si="748"/>
        <v>1.4798659007160575</v>
      </c>
      <c r="AG2992">
        <f t="shared" ca="1" si="749"/>
        <v>0.87050000977101671</v>
      </c>
      <c r="AH2992">
        <f t="shared" ca="1" si="750"/>
        <v>1.1110900049893893</v>
      </c>
      <c r="AI2992">
        <f t="shared" ca="1" si="751"/>
        <v>0.78619700913124557</v>
      </c>
    </row>
    <row r="2993" spans="1:35">
      <c r="A2993" s="20"/>
      <c r="B2993" s="20"/>
      <c r="C2993" s="20">
        <f ca="1"/>
        <v>-0.43606894115313249</v>
      </c>
      <c r="D2993" s="20">
        <f ca="1"/>
        <v>-1.3376585923067335</v>
      </c>
      <c r="E2993" s="20">
        <f ca="1"/>
        <v>0.28726900366784858</v>
      </c>
      <c r="F2993" s="20">
        <f ca="1"/>
        <v>2.7147390251602421</v>
      </c>
      <c r="G2993" s="20">
        <f ca="1"/>
        <v>-0.88736030444220182</v>
      </c>
      <c r="H2993" s="20">
        <f ca="1"/>
        <v>-1.6580615212331933</v>
      </c>
      <c r="I2993" s="164">
        <f t="shared" ca="1" si="740"/>
        <v>15.163394396864629</v>
      </c>
      <c r="J2993" s="164">
        <f t="shared" ca="1" si="741"/>
        <v>9.882457124629525</v>
      </c>
      <c r="K2993" s="164">
        <f t="shared" ca="1" si="742"/>
        <v>0.63924079118793831</v>
      </c>
      <c r="L2993" s="164">
        <f t="shared" ca="1" si="743"/>
        <v>1.4900592207562675</v>
      </c>
      <c r="M2993" s="20">
        <f t="shared" ca="1" si="744"/>
        <v>3.4504815450203417</v>
      </c>
      <c r="N2993" s="20">
        <f t="shared" ca="1" si="745"/>
        <v>1.3346517022651367</v>
      </c>
      <c r="O2993" s="20">
        <f t="shared" ca="1" si="736"/>
        <v>13354062.01160958</v>
      </c>
      <c r="P2993" s="20">
        <f t="shared" ca="1" si="737"/>
        <v>51829915.129169501</v>
      </c>
      <c r="Q2993" s="20">
        <f t="shared" ca="1" si="738"/>
        <v>171025.59568264405</v>
      </c>
      <c r="R2993" s="20">
        <f t="shared" ca="1" si="739"/>
        <v>65355002.736461721</v>
      </c>
      <c r="AD2993">
        <f t="shared" ca="1" si="746"/>
        <v>-1.3195644667804305</v>
      </c>
      <c r="AE2993">
        <f t="shared" ca="1" si="747"/>
        <v>-1.687094924620965</v>
      </c>
      <c r="AF2993">
        <f t="shared" ca="1" si="748"/>
        <v>0.72037082898125737</v>
      </c>
      <c r="AG2993">
        <f t="shared" ca="1" si="749"/>
        <v>1.8184510034375789</v>
      </c>
      <c r="AH2993">
        <f t="shared" ca="1" si="750"/>
        <v>-1.1883538388662869</v>
      </c>
      <c r="AI2993">
        <f t="shared" ca="1" si="751"/>
        <v>-1.3658062100942256</v>
      </c>
    </row>
    <row r="2994" spans="1:35">
      <c r="A2994" s="20"/>
      <c r="B2994" s="20"/>
      <c r="C2994" s="20">
        <f ca="1"/>
        <v>-0.37356582564416163</v>
      </c>
      <c r="D2994" s="20">
        <f ca="1"/>
        <v>-1.7343653108653978</v>
      </c>
      <c r="E2994" s="20">
        <f ca="1"/>
        <v>-0.54360960343608822</v>
      </c>
      <c r="F2994" s="20">
        <f ca="1"/>
        <v>-0.73878150451077207</v>
      </c>
      <c r="G2994" s="20">
        <f ca="1"/>
        <v>-0.81692278182374833</v>
      </c>
      <c r="H2994" s="20">
        <f ca="1"/>
        <v>-0.61236522075810751</v>
      </c>
      <c r="I2994" s="164">
        <f t="shared" ca="1" si="740"/>
        <v>12.199978461510433</v>
      </c>
      <c r="J2994" s="164">
        <f t="shared" ca="1" si="741"/>
        <v>8.4068503819532374</v>
      </c>
      <c r="K2994" s="164">
        <f t="shared" ca="1" si="742"/>
        <v>0.38603653566022755</v>
      </c>
      <c r="L2994" s="164">
        <f t="shared" ca="1" si="743"/>
        <v>0.73256950301888879</v>
      </c>
      <c r="M2994" s="20">
        <f t="shared" ca="1" si="744"/>
        <v>3.0848258694094297</v>
      </c>
      <c r="N2994" s="20">
        <f t="shared" ca="1" si="745"/>
        <v>1.1409096896378017</v>
      </c>
      <c r="O2994" s="20">
        <f t="shared" ca="1" si="736"/>
        <v>10986886.583209654</v>
      </c>
      <c r="P2994" s="20">
        <f t="shared" ca="1" si="737"/>
        <v>30213178.93098766</v>
      </c>
      <c r="Q2994" s="20">
        <f t="shared" ca="1" si="738"/>
        <v>65387.420628113745</v>
      </c>
      <c r="R2994" s="20">
        <f t="shared" ca="1" si="739"/>
        <v>41265452.934825428</v>
      </c>
      <c r="AD2994">
        <f t="shared" ca="1" si="746"/>
        <v>-2.0388401792450406</v>
      </c>
      <c r="AE2994">
        <f t="shared" ca="1" si="747"/>
        <v>-2.1822649724989134</v>
      </c>
      <c r="AF2994">
        <f t="shared" ca="1" si="748"/>
        <v>-1.5814860394524772</v>
      </c>
      <c r="AG2994">
        <f t="shared" ca="1" si="749"/>
        <v>-1.6246840771868696</v>
      </c>
      <c r="AH2994">
        <f t="shared" ca="1" si="750"/>
        <v>-1.5946379228784109</v>
      </c>
      <c r="AI2994">
        <f t="shared" ca="1" si="751"/>
        <v>-1.8894332712491848</v>
      </c>
    </row>
    <row r="2995" spans="1:35">
      <c r="A2995" s="20"/>
      <c r="B2995" s="20"/>
      <c r="C2995" s="20">
        <f ca="1"/>
        <v>0.33351612069250958</v>
      </c>
      <c r="D2995" s="20">
        <f ca="1"/>
        <v>-2.9554854550598808</v>
      </c>
      <c r="E2995" s="20">
        <f ca="1"/>
        <v>-1.2266733369549163</v>
      </c>
      <c r="F2995" s="20">
        <f ca="1"/>
        <v>-8.7062233105612868E-2</v>
      </c>
      <c r="G2995" s="20">
        <f ca="1"/>
        <v>0.89171193088214162</v>
      </c>
      <c r="H2995" s="20">
        <f ca="1"/>
        <v>0.29467048111799682</v>
      </c>
      <c r="I2995" s="164">
        <f t="shared" ca="1" si="740"/>
        <v>9.9145093912003173</v>
      </c>
      <c r="J2995" s="164">
        <f t="shared" ca="1" si="741"/>
        <v>6.5735693781452902</v>
      </c>
      <c r="K2995" s="164">
        <f t="shared" ca="1" si="742"/>
        <v>0.43570453366962564</v>
      </c>
      <c r="L2995" s="164">
        <f t="shared" ca="1" si="743"/>
        <v>0.99552324607790599</v>
      </c>
      <c r="M2995" s="20">
        <f t="shared" ca="1" si="744"/>
        <v>5.2277749747349391</v>
      </c>
      <c r="N2995" s="20">
        <f t="shared" ca="1" si="745"/>
        <v>1.9834394017824082</v>
      </c>
      <c r="O2995" s="20">
        <f t="shared" ca="1" si="736"/>
        <v>8790501.3249350842</v>
      </c>
      <c r="P2995" s="20">
        <f t="shared" ca="1" si="737"/>
        <v>34412338.981779821</v>
      </c>
      <c r="Q2995" s="20">
        <f t="shared" ca="1" si="738"/>
        <v>194511.71451112736</v>
      </c>
      <c r="R2995" s="20">
        <f t="shared" ca="1" si="739"/>
        <v>43397352.021226034</v>
      </c>
      <c r="AD2995">
        <f t="shared" ca="1" si="746"/>
        <v>-2.5935656817474961</v>
      </c>
      <c r="AE2995">
        <f t="shared" ca="1" si="747"/>
        <v>-2.7974599402197016</v>
      </c>
      <c r="AF2995">
        <f t="shared" ca="1" si="748"/>
        <v>-1.1299587848215857</v>
      </c>
      <c r="AG2995">
        <f t="shared" ca="1" si="749"/>
        <v>-0.42943979055497294</v>
      </c>
      <c r="AH2995">
        <f t="shared" ca="1" si="750"/>
        <v>0.7864166385943776</v>
      </c>
      <c r="AI2995">
        <f t="shared" ca="1" si="751"/>
        <v>0.38767405887137335</v>
      </c>
    </row>
    <row r="2996" spans="1:35">
      <c r="A2996" s="20"/>
      <c r="B2996" s="20"/>
      <c r="C2996" s="20">
        <f ca="1"/>
        <v>0.98655766835271974</v>
      </c>
      <c r="D2996" s="20">
        <f ca="1"/>
        <v>-0.69298892052298233</v>
      </c>
      <c r="E2996" s="20">
        <f ca="1"/>
        <v>-0.15456292282826126</v>
      </c>
      <c r="F2996" s="20">
        <f ca="1"/>
        <v>0.47231440594093643</v>
      </c>
      <c r="G2996" s="20">
        <f ca="1"/>
        <v>-0.99982304343095507</v>
      </c>
      <c r="H2996" s="20">
        <f ca="1"/>
        <v>-1.2416305133081176</v>
      </c>
      <c r="I2996" s="164">
        <f t="shared" ca="1" si="740"/>
        <v>22.350239533405869</v>
      </c>
      <c r="J2996" s="164">
        <f t="shared" ca="1" si="741"/>
        <v>15.294123519351277</v>
      </c>
      <c r="K2996" s="164">
        <f t="shared" ca="1" si="742"/>
        <v>0.50499266792964492</v>
      </c>
      <c r="L2996" s="164">
        <f t="shared" ca="1" si="743"/>
        <v>1.0157368323363469</v>
      </c>
      <c r="M2996" s="20">
        <f t="shared" ca="1" si="744"/>
        <v>2.7474171715152353</v>
      </c>
      <c r="N2996" s="20">
        <f t="shared" ca="1" si="745"/>
        <v>1.1328652777432531</v>
      </c>
      <c r="O2996" s="20">
        <f t="shared" ca="1" si="736"/>
        <v>20072407.263328537</v>
      </c>
      <c r="P2996" s="20">
        <f t="shared" ca="1" si="737"/>
        <v>47310986.556571461</v>
      </c>
      <c r="Q2996" s="20">
        <f t="shared" ca="1" si="738"/>
        <v>253507.7624879434</v>
      </c>
      <c r="R2996" s="20">
        <f t="shared" ca="1" si="739"/>
        <v>67636901.582387954</v>
      </c>
      <c r="AD2996">
        <f t="shared" ca="1" si="746"/>
        <v>0.42481542072957973</v>
      </c>
      <c r="AE2996">
        <f t="shared" ca="1" si="747"/>
        <v>0.12890050984942211</v>
      </c>
      <c r="AF2996">
        <f t="shared" ca="1" si="748"/>
        <v>-0.500066655185047</v>
      </c>
      <c r="AG2996">
        <f t="shared" ca="1" si="749"/>
        <v>-0.3375598530166049</v>
      </c>
      <c r="AH2996">
        <f t="shared" ca="1" si="750"/>
        <v>-1.9695364760941825</v>
      </c>
      <c r="AI2996">
        <f t="shared" ca="1" si="751"/>
        <v>-1.9111749250182348</v>
      </c>
    </row>
    <row r="2997" spans="1:35">
      <c r="A2997" s="20"/>
      <c r="B2997" s="20"/>
      <c r="C2997" s="20">
        <f ca="1"/>
        <v>-0.41196424232513568</v>
      </c>
      <c r="D2997" s="20">
        <f ca="1"/>
        <v>0.13364261568674299</v>
      </c>
      <c r="E2997" s="20">
        <f ca="1"/>
        <v>0.41700281444605497</v>
      </c>
      <c r="F2997" s="20">
        <f ca="1"/>
        <v>0.91009995520265874</v>
      </c>
      <c r="G2997" s="20">
        <f ca="1"/>
        <v>0.64368458444092325</v>
      </c>
      <c r="H2997" s="20">
        <f ca="1"/>
        <v>5.2780539865312212E-2</v>
      </c>
      <c r="I2997" s="164">
        <f t="shared" ca="1" si="740"/>
        <v>19.776597803880637</v>
      </c>
      <c r="J2997" s="164">
        <f t="shared" ca="1" si="741"/>
        <v>14.383058226658767</v>
      </c>
      <c r="K2997" s="164">
        <f t="shared" ca="1" si="742"/>
        <v>0.67683178724667337</v>
      </c>
      <c r="L2997" s="164">
        <f t="shared" ca="1" si="743"/>
        <v>1.3756270252563005</v>
      </c>
      <c r="M2997" s="20">
        <f t="shared" ca="1" si="744"/>
        <v>5.5454638532584397</v>
      </c>
      <c r="N2997" s="20">
        <f t="shared" ca="1" si="745"/>
        <v>2.2206504287483271</v>
      </c>
      <c r="O2997" s="20">
        <f t="shared" ca="1" si="736"/>
        <v>18214134.973125592</v>
      </c>
      <c r="P2997" s="20">
        <f t="shared" ca="1" si="737"/>
        <v>53610933.501540311</v>
      </c>
      <c r="Q2997" s="20">
        <f t="shared" ca="1" si="738"/>
        <v>401521.28881111072</v>
      </c>
      <c r="R2997" s="20">
        <f t="shared" ca="1" si="739"/>
        <v>72226589.763477027</v>
      </c>
      <c r="AD2997">
        <f t="shared" ca="1" si="746"/>
        <v>-0.19985490197071956</v>
      </c>
      <c r="AE2997">
        <f t="shared" ca="1" si="747"/>
        <v>-0.17682609843665562</v>
      </c>
      <c r="AF2997">
        <f t="shared" ca="1" si="748"/>
        <v>1.0621071567879394</v>
      </c>
      <c r="AG2997">
        <f t="shared" ca="1" si="749"/>
        <v>1.2983046602559114</v>
      </c>
      <c r="AH2997">
        <f t="shared" ca="1" si="750"/>
        <v>1.1394042813982663</v>
      </c>
      <c r="AI2997">
        <f t="shared" ca="1" si="751"/>
        <v>1.0287849425630455</v>
      </c>
    </row>
    <row r="2998" spans="1:35">
      <c r="A2998" s="20"/>
      <c r="B2998" s="20"/>
      <c r="C2998" s="20">
        <f ca="1"/>
        <v>8.8700832528622223E-2</v>
      </c>
      <c r="D2998" s="20">
        <f ca="1"/>
        <v>0.34066062298283967</v>
      </c>
      <c r="E2998" s="20">
        <f ca="1"/>
        <v>-1.6631800931713414</v>
      </c>
      <c r="F2998" s="20">
        <f ca="1"/>
        <v>0.72512219222552954</v>
      </c>
      <c r="G2998" s="20">
        <f ca="1"/>
        <v>-0.91979684275218965</v>
      </c>
      <c r="H2998" s="20">
        <f ca="1"/>
        <v>5.6465721842667495E-2</v>
      </c>
      <c r="I2998" s="164">
        <f t="shared" ca="1" si="740"/>
        <v>21.890110303568814</v>
      </c>
      <c r="J2998" s="164">
        <f t="shared" ca="1" si="741"/>
        <v>15.929356342886361</v>
      </c>
      <c r="K2998" s="164">
        <f t="shared" ca="1" si="742"/>
        <v>0.3882833698178042</v>
      </c>
      <c r="L2998" s="164">
        <f t="shared" ca="1" si="743"/>
        <v>1.0165381491097203</v>
      </c>
      <c r="M2998" s="20">
        <f t="shared" ca="1" si="744"/>
        <v>3.3814066208398659</v>
      </c>
      <c r="N2998" s="20">
        <f t="shared" ca="1" si="745"/>
        <v>1.5563517859103126</v>
      </c>
      <c r="O2998" s="20">
        <f t="shared" ca="1" si="736"/>
        <v>20165783.88122192</v>
      </c>
      <c r="P2998" s="20">
        <f t="shared" ca="1" si="737"/>
        <v>46871896.300881989</v>
      </c>
      <c r="Q2998" s="20">
        <f t="shared" ca="1" si="738"/>
        <v>583151.59703047574</v>
      </c>
      <c r="R2998" s="20">
        <f t="shared" ca="1" si="739"/>
        <v>67620831.779134393</v>
      </c>
      <c r="AD2998">
        <f t="shared" ca="1" si="746"/>
        <v>0.31313356882738203</v>
      </c>
      <c r="AE2998">
        <f t="shared" ca="1" si="747"/>
        <v>0.3420658868746182</v>
      </c>
      <c r="AF2998">
        <f t="shared" ca="1" si="748"/>
        <v>-1.5610602743835988</v>
      </c>
      <c r="AG2998">
        <f t="shared" ca="1" si="749"/>
        <v>-0.33391750404672682</v>
      </c>
      <c r="AH2998">
        <f t="shared" ca="1" si="750"/>
        <v>-1.2651037546223705</v>
      </c>
      <c r="AI2998">
        <f t="shared" ca="1" si="751"/>
        <v>-0.76661679483699274</v>
      </c>
    </row>
    <row r="2999" spans="1:35">
      <c r="A2999" s="20"/>
      <c r="B2999" s="20"/>
      <c r="C2999" s="20">
        <f ca="1"/>
        <v>-0.82544603582927056</v>
      </c>
      <c r="D2999" s="20">
        <f ca="1"/>
        <v>-0.7009467889700155</v>
      </c>
      <c r="E2999" s="20">
        <f ca="1"/>
        <v>-5.6472345485533051E-2</v>
      </c>
      <c r="F2999" s="20">
        <f ca="1"/>
        <v>-0.48951221404843404</v>
      </c>
      <c r="G2999" s="20">
        <f ca="1"/>
        <v>0.19280305753347651</v>
      </c>
      <c r="H2999" s="20">
        <f ca="1"/>
        <v>-0.42844233666175058</v>
      </c>
      <c r="I2999" s="164">
        <f t="shared" ca="1" si="740"/>
        <v>14.195778716128462</v>
      </c>
      <c r="J2999" s="164">
        <f t="shared" ca="1" si="741"/>
        <v>10.361162750029656</v>
      </c>
      <c r="K2999" s="164">
        <f t="shared" ca="1" si="742"/>
        <v>0.50117534941091513</v>
      </c>
      <c r="L2999" s="164">
        <f t="shared" ca="1" si="743"/>
        <v>0.92524720360999724</v>
      </c>
      <c r="M2999" s="20">
        <f t="shared" ca="1" si="744"/>
        <v>4.3409199314909328</v>
      </c>
      <c r="N2999" s="20">
        <f t="shared" ca="1" si="745"/>
        <v>1.6196687579737492</v>
      </c>
      <c r="O2999" s="20">
        <f t="shared" ca="1" si="736"/>
        <v>13093343.390950808</v>
      </c>
      <c r="P2999" s="20">
        <f t="shared" ca="1" si="737"/>
        <v>36950199.662986815</v>
      </c>
      <c r="Q2999" s="20">
        <f t="shared" ca="1" si="738"/>
        <v>115828.95828099236</v>
      </c>
      <c r="R2999" s="20">
        <f t="shared" ca="1" si="739"/>
        <v>50159372.012218617</v>
      </c>
      <c r="AD2999">
        <f t="shared" ca="1" si="746"/>
        <v>-1.5544226417163931</v>
      </c>
      <c r="AE2999">
        <f t="shared" ca="1" si="747"/>
        <v>-1.5264554530101828</v>
      </c>
      <c r="AF2999">
        <f t="shared" ca="1" si="748"/>
        <v>-0.5347695508098631</v>
      </c>
      <c r="AG2999">
        <f t="shared" ca="1" si="749"/>
        <v>-0.74887634722728569</v>
      </c>
      <c r="AH2999">
        <f t="shared" ca="1" si="750"/>
        <v>-0.19897785389896291</v>
      </c>
      <c r="AI2999">
        <f t="shared" ca="1" si="751"/>
        <v>-0.5954898433141913</v>
      </c>
    </row>
    <row r="3000" spans="1:35">
      <c r="A3000" s="20"/>
      <c r="B3000" s="20"/>
      <c r="C3000" s="20">
        <f ca="1"/>
        <v>-1.5141714857397863</v>
      </c>
      <c r="D3000" s="20">
        <f ca="1"/>
        <v>-1.245335746297044</v>
      </c>
      <c r="E3000" s="20">
        <f ca="1"/>
        <v>-0.8284661499660092</v>
      </c>
      <c r="F3000" s="20">
        <f ca="1"/>
        <v>-1.0047859590418409</v>
      </c>
      <c r="G3000" s="20">
        <f ca="1"/>
        <v>0.70549484849968958</v>
      </c>
      <c r="H3000" s="20">
        <f ca="1"/>
        <v>1.8182312118438506</v>
      </c>
      <c r="I3000" s="164">
        <f t="shared" ca="1" si="740"/>
        <v>8.9018363877363704</v>
      </c>
      <c r="J3000" s="164">
        <f t="shared" ca="1" si="741"/>
        <v>7.178009699396612</v>
      </c>
      <c r="K3000" s="164">
        <f t="shared" ca="1" si="742"/>
        <v>0.45208588302540775</v>
      </c>
      <c r="L3000" s="164">
        <f t="shared" ca="1" si="743"/>
        <v>0.93737235326222967</v>
      </c>
      <c r="M3000" s="20">
        <f t="shared" ca="1" si="744"/>
        <v>6.1241283322966504</v>
      </c>
      <c r="N3000" s="20">
        <f t="shared" ca="1" si="745"/>
        <v>2.4221409876289082</v>
      </c>
      <c r="O3000" s="20">
        <f t="shared" ca="1" si="736"/>
        <v>8572805.123654969</v>
      </c>
      <c r="P3000" s="20">
        <f t="shared" ca="1" si="737"/>
        <v>31969904.006471943</v>
      </c>
      <c r="Q3000" s="20">
        <f t="shared" ca="1" si="738"/>
        <v>392864.02853492263</v>
      </c>
      <c r="R3000" s="20">
        <f t="shared" ca="1" si="739"/>
        <v>40935573.158661827</v>
      </c>
      <c r="AD3000">
        <f t="shared" ca="1" si="746"/>
        <v>-2.8393601000639879</v>
      </c>
      <c r="AE3000">
        <f t="shared" ca="1" si="747"/>
        <v>-2.5946276176521437</v>
      </c>
      <c r="AF3000">
        <f t="shared" ca="1" si="748"/>
        <v>-0.98103742704174812</v>
      </c>
      <c r="AG3000">
        <f t="shared" ca="1" si="749"/>
        <v>-0.69376203062622921</v>
      </c>
      <c r="AH3000">
        <f t="shared" ca="1" si="750"/>
        <v>1.7823648136629455</v>
      </c>
      <c r="AI3000">
        <f t="shared" ca="1" si="751"/>
        <v>1.57335402061867</v>
      </c>
    </row>
    <row r="3001" spans="1:35">
      <c r="A3001" s="20"/>
      <c r="B3001" s="20"/>
      <c r="C3001" s="20">
        <f ca="1"/>
        <v>-0.68057505099644511</v>
      </c>
      <c r="D3001" s="20">
        <f ca="1"/>
        <v>-9.0408242147099804E-2</v>
      </c>
      <c r="E3001" s="20">
        <f ca="1"/>
        <v>0.72971532555616969</v>
      </c>
      <c r="F3001" s="20">
        <f ca="1"/>
        <v>-1.0086394877668092</v>
      </c>
      <c r="G3001" s="20">
        <f ca="1"/>
        <v>0.1901754002294872</v>
      </c>
      <c r="H3001" s="20">
        <f ca="1"/>
        <v>-1.4110311337065602</v>
      </c>
      <c r="I3001" s="164">
        <f t="shared" ca="1" si="740"/>
        <v>17.127176951808888</v>
      </c>
      <c r="J3001" s="164">
        <f t="shared" ca="1" si="741"/>
        <v>12.433625622488913</v>
      </c>
      <c r="K3001" s="164">
        <f t="shared" ca="1" si="742"/>
        <v>0.54108793171084968</v>
      </c>
      <c r="L3001" s="164">
        <f t="shared" ca="1" si="743"/>
        <v>0.82078169336590967</v>
      </c>
      <c r="M3001" s="20">
        <f t="shared" ca="1" si="744"/>
        <v>3.6980632352772691</v>
      </c>
      <c r="N3001" s="20">
        <f t="shared" ca="1" si="745"/>
        <v>1.276494679018082</v>
      </c>
      <c r="O3001" s="20">
        <f t="shared" ca="1" si="736"/>
        <v>15761727.384782916</v>
      </c>
      <c r="P3001" s="20">
        <f t="shared" ca="1" si="737"/>
        <v>37299696.923161231</v>
      </c>
      <c r="Q3001" s="20">
        <f t="shared" ca="1" si="738"/>
        <v>-74171.115431818995</v>
      </c>
      <c r="R3001" s="20">
        <f t="shared" ca="1" si="739"/>
        <v>52987253.192512333</v>
      </c>
      <c r="AD3001">
        <f t="shared" ca="1" si="746"/>
        <v>-0.84291821558036717</v>
      </c>
      <c r="AE3001">
        <f t="shared" ca="1" si="747"/>
        <v>-0.83099811325875428</v>
      </c>
      <c r="AF3001">
        <f t="shared" ca="1" si="748"/>
        <v>-0.17192789353773119</v>
      </c>
      <c r="AG3001">
        <f t="shared" ca="1" si="749"/>
        <v>-1.2237195756095018</v>
      </c>
      <c r="AH3001">
        <f t="shared" ca="1" si="750"/>
        <v>-0.91326307191414502</v>
      </c>
      <c r="AI3001">
        <f t="shared" ca="1" si="751"/>
        <v>-1.5229873540051839</v>
      </c>
    </row>
    <row r="3002" spans="1:35">
      <c r="A3002" s="20"/>
      <c r="B3002" s="20"/>
      <c r="C3002" s="20">
        <f ca="1"/>
        <v>-0.70211723124023995</v>
      </c>
      <c r="D3002" s="20">
        <f ca="1"/>
        <v>-0.28555019462248998</v>
      </c>
      <c r="E3002" s="20">
        <f ca="1"/>
        <v>0.95538793237082309</v>
      </c>
      <c r="F3002" s="20">
        <f ca="1"/>
        <v>0.31080085125706886</v>
      </c>
      <c r="G3002" s="20">
        <f ca="1"/>
        <v>1.7167402621894294</v>
      </c>
      <c r="H3002" s="20">
        <f ca="1"/>
        <v>0.25049310500969285</v>
      </c>
      <c r="I3002" s="164">
        <f t="shared" ca="1" si="740"/>
        <v>16.711241170163053</v>
      </c>
      <c r="J3002" s="164">
        <f t="shared" ca="1" si="741"/>
        <v>12.325849582749129</v>
      </c>
      <c r="K3002" s="164">
        <f t="shared" ca="1" si="742"/>
        <v>0.74044379340567756</v>
      </c>
      <c r="L3002" s="164">
        <f t="shared" ca="1" si="743"/>
        <v>1.3802294791545684</v>
      </c>
      <c r="M3002" s="20">
        <f t="shared" ca="1" si="744"/>
        <v>6.7063250096833169</v>
      </c>
      <c r="N3002" s="20">
        <f t="shared" ca="1" si="745"/>
        <v>2.5516549502130283</v>
      </c>
      <c r="O3002" s="20">
        <f t="shared" ca="1" si="736"/>
        <v>15482450.200351713</v>
      </c>
      <c r="P3002" s="20">
        <f t="shared" ca="1" si="737"/>
        <v>50667608.202404842</v>
      </c>
      <c r="Q3002" s="20">
        <f t="shared" ca="1" si="738"/>
        <v>261694.4479511723</v>
      </c>
      <c r="R3002" s="20">
        <f t="shared" ca="1" si="739"/>
        <v>66411752.850707732</v>
      </c>
      <c r="AD3002">
        <f t="shared" ca="1" si="746"/>
        <v>-0.94387350238760892</v>
      </c>
      <c r="AE3002">
        <f t="shared" ca="1" si="747"/>
        <v>-0.86716456954727239</v>
      </c>
      <c r="AF3002">
        <f t="shared" ca="1" si="748"/>
        <v>1.6403981218697961</v>
      </c>
      <c r="AG3002">
        <f t="shared" ca="1" si="749"/>
        <v>1.3192249052480376</v>
      </c>
      <c r="AH3002">
        <f t="shared" ca="1" si="750"/>
        <v>2.4292500107592412</v>
      </c>
      <c r="AI3002">
        <f t="shared" ca="1" si="751"/>
        <v>1.9233917573325088</v>
      </c>
    </row>
    <row r="3003" spans="1:35">
      <c r="A3003" s="20"/>
      <c r="B3003" s="20"/>
      <c r="C3003" s="20">
        <f ca="1"/>
        <v>0.63968915501297829</v>
      </c>
      <c r="D3003" s="20">
        <f ca="1"/>
        <v>-1.6000061179972034</v>
      </c>
      <c r="E3003" s="20">
        <f ca="1"/>
        <v>-0.31218783093083496</v>
      </c>
      <c r="F3003" s="20">
        <f ca="1"/>
        <v>-1.490044584117403</v>
      </c>
      <c r="G3003" s="20">
        <f ca="1"/>
        <v>-0.83384341752124636</v>
      </c>
      <c r="H3003" s="20">
        <f ca="1"/>
        <v>-2.3366850526947025</v>
      </c>
      <c r="I3003" s="164">
        <f t="shared" ca="1" si="740"/>
        <v>16.358052552111861</v>
      </c>
      <c r="J3003" s="164">
        <f t="shared" ca="1" si="741"/>
        <v>10.970489988969904</v>
      </c>
      <c r="K3003" s="164">
        <f t="shared" ca="1" si="742"/>
        <v>0.34029987970722364</v>
      </c>
      <c r="L3003" s="164">
        <f t="shared" ca="1" si="743"/>
        <v>0.46366067401055977</v>
      </c>
      <c r="M3003" s="20">
        <f t="shared" ca="1" si="744"/>
        <v>1.6009047331944863</v>
      </c>
      <c r="N3003" s="20">
        <f t="shared" ca="1" si="745"/>
        <v>0.4318389291080369</v>
      </c>
      <c r="O3003" s="20">
        <f t="shared" ca="1" si="736"/>
        <v>14571341.238169968</v>
      </c>
      <c r="P3003" s="20">
        <f t="shared" ca="1" si="737"/>
        <v>27734632.395805314</v>
      </c>
      <c r="Q3003" s="20">
        <f t="shared" ca="1" si="738"/>
        <v>-234208.36756988967</v>
      </c>
      <c r="R3003" s="20">
        <f t="shared" ca="1" si="739"/>
        <v>42071765.266405396</v>
      </c>
      <c r="AD3003">
        <f t="shared" ca="1" si="746"/>
        <v>-1.0295988951184807</v>
      </c>
      <c r="AE3003">
        <f t="shared" ca="1" si="747"/>
        <v>-1.3219832251778845</v>
      </c>
      <c r="AF3003">
        <f t="shared" ca="1" si="748"/>
        <v>-1.997273820843422</v>
      </c>
      <c r="AG3003">
        <f t="shared" ca="1" si="749"/>
        <v>-2.8469969363156378</v>
      </c>
      <c r="AH3003">
        <f t="shared" ca="1" si="750"/>
        <v>-3.2434391853394589</v>
      </c>
      <c r="AI3003">
        <f t="shared" ca="1" si="751"/>
        <v>-3.8058407321404411</v>
      </c>
    </row>
    <row r="3004" spans="1:35">
      <c r="A3004" s="20"/>
      <c r="B3004" s="20"/>
      <c r="C3004" s="20">
        <f ca="1"/>
        <v>0.31182157165307828</v>
      </c>
      <c r="D3004" s="20">
        <f ca="1"/>
        <v>0.3957598674884194</v>
      </c>
      <c r="E3004" s="20">
        <f ca="1"/>
        <v>-2.0757058223163307</v>
      </c>
      <c r="F3004" s="20">
        <f ca="1"/>
        <v>-1.3592564061855075</v>
      </c>
      <c r="G3004" s="20">
        <f ca="1"/>
        <v>1.9072581239928699</v>
      </c>
      <c r="H3004" s="20">
        <f ca="1"/>
        <v>-0.26888647487791179</v>
      </c>
      <c r="I3004" s="164">
        <f t="shared" ca="1" si="740"/>
        <v>20.66820166540791</v>
      </c>
      <c r="J3004" s="164">
        <f t="shared" ca="1" si="741"/>
        <v>15.740270690728584</v>
      </c>
      <c r="K3004" s="164">
        <f t="shared" ca="1" si="742"/>
        <v>0.33244673139423209</v>
      </c>
      <c r="L3004" s="164">
        <f t="shared" ca="1" si="743"/>
        <v>0.67606640969740561</v>
      </c>
      <c r="M3004" s="20">
        <f t="shared" ca="1" si="744"/>
        <v>4.976214350495999</v>
      </c>
      <c r="N3004" s="20">
        <f t="shared" ca="1" si="745"/>
        <v>1.9322994864900001</v>
      </c>
      <c r="O3004" s="20">
        <f t="shared" ca="1" si="736"/>
        <v>19413350.010995127</v>
      </c>
      <c r="P3004" s="20">
        <f t="shared" ca="1" si="737"/>
        <v>37265499.573021151</v>
      </c>
      <c r="Q3004" s="20">
        <f t="shared" ca="1" si="738"/>
        <v>259254.17506091279</v>
      </c>
      <c r="R3004" s="20">
        <f t="shared" ca="1" si="739"/>
        <v>56938103.759077191</v>
      </c>
      <c r="AD3004">
        <f t="shared" ca="1" si="746"/>
        <v>1.6553802283472835E-2</v>
      </c>
      <c r="AE3004">
        <f t="shared" ca="1" si="747"/>
        <v>0.27861432574784684</v>
      </c>
      <c r="AF3004">
        <f t="shared" ca="1" si="748"/>
        <v>-2.0686660782342541</v>
      </c>
      <c r="AG3004">
        <f t="shared" ca="1" si="749"/>
        <v>-1.8815163195572477</v>
      </c>
      <c r="AH3004">
        <f t="shared" ca="1" si="750"/>
        <v>0.50690483388444374</v>
      </c>
      <c r="AI3004">
        <f t="shared" ca="1" si="751"/>
        <v>0.24945807159459427</v>
      </c>
    </row>
    <row r="3005" spans="1:35">
      <c r="A3005" s="20"/>
      <c r="B3005" s="20"/>
      <c r="C3005" s="20">
        <f ca="1"/>
        <v>-0.29997940738474976</v>
      </c>
      <c r="D3005" s="20">
        <f ca="1"/>
        <v>-0.77274015534092821</v>
      </c>
      <c r="E3005" s="20">
        <f ca="1"/>
        <v>0.42862533874632597</v>
      </c>
      <c r="F3005" s="20">
        <f ca="1"/>
        <v>7.3990845774594444E-2</v>
      </c>
      <c r="G3005" s="20">
        <f ca="1"/>
        <v>-0.56314244971174787</v>
      </c>
      <c r="H3005" s="20">
        <f ca="1"/>
        <v>-0.30747614882201085</v>
      </c>
      <c r="I3005" s="164">
        <f t="shared" ca="1" si="740"/>
        <v>16.962813635998938</v>
      </c>
      <c r="J3005" s="164">
        <f t="shared" ca="1" si="741"/>
        <v>11.933724886103047</v>
      </c>
      <c r="K3005" s="164">
        <f t="shared" ca="1" si="742"/>
        <v>0.5676319034425924</v>
      </c>
      <c r="L3005" s="164">
        <f t="shared" ca="1" si="743"/>
        <v>1.0741017818839798</v>
      </c>
      <c r="M3005" s="20">
        <f t="shared" ca="1" si="744"/>
        <v>4.0085549318267812</v>
      </c>
      <c r="N3005" s="20">
        <f t="shared" ca="1" si="745"/>
        <v>1.5760011440456216</v>
      </c>
      <c r="O3005" s="20">
        <f t="shared" ca="1" si="736"/>
        <v>15407498.614988714</v>
      </c>
      <c r="P3005" s="20">
        <f t="shared" ca="1" si="737"/>
        <v>43376644.456887074</v>
      </c>
      <c r="Q3005" s="20">
        <f t="shared" ca="1" si="738"/>
        <v>241345.74547337374</v>
      </c>
      <c r="R3005" s="20">
        <f t="shared" ca="1" si="739"/>
        <v>59025488.817349166</v>
      </c>
      <c r="AD3005">
        <f t="shared" ca="1" si="746"/>
        <v>-0.88281222427210249</v>
      </c>
      <c r="AE3005">
        <f t="shared" ca="1" si="747"/>
        <v>-0.99875003822045449</v>
      </c>
      <c r="AF3005">
        <f t="shared" ca="1" si="748"/>
        <v>6.938094038720348E-2</v>
      </c>
      <c r="AG3005">
        <f t="shared" ca="1" si="749"/>
        <v>-7.2264627800092671E-2</v>
      </c>
      <c r="AH3005">
        <f t="shared" ca="1" si="750"/>
        <v>-0.5682722979702427</v>
      </c>
      <c r="AI3005">
        <f t="shared" ca="1" si="751"/>
        <v>-0.71351042149832022</v>
      </c>
    </row>
    <row r="3006" spans="1:35">
      <c r="A3006" s="20"/>
      <c r="B3006" s="20"/>
      <c r="C3006" s="20">
        <f ca="1"/>
        <v>0.73664595399682586</v>
      </c>
      <c r="D3006" s="20">
        <f ca="1"/>
        <v>-1.4737342699610498</v>
      </c>
      <c r="E3006" s="20">
        <f ca="1"/>
        <v>-1.0433451956686117</v>
      </c>
      <c r="F3006" s="20">
        <f ca="1"/>
        <v>-0.17369098721199763</v>
      </c>
      <c r="G3006" s="20">
        <f ca="1"/>
        <v>-0.27962610266476068</v>
      </c>
      <c r="H3006" s="20">
        <f ca="1"/>
        <v>0.90743797816593164</v>
      </c>
      <c r="I3006" s="164">
        <f t="shared" ca="1" si="740"/>
        <v>17.756164817596868</v>
      </c>
      <c r="J3006" s="164">
        <f t="shared" ca="1" si="741"/>
        <v>12.469240305522222</v>
      </c>
      <c r="K3006" s="164">
        <f t="shared" ca="1" si="742"/>
        <v>0.44581154489813885</v>
      </c>
      <c r="L3006" s="164">
        <f t="shared" ca="1" si="743"/>
        <v>0.99841436461089972</v>
      </c>
      <c r="M3006" s="20">
        <f t="shared" ca="1" si="744"/>
        <v>4.5461614549868665</v>
      </c>
      <c r="N3006" s="20">
        <f t="shared" ca="1" si="745"/>
        <v>1.9298668109862858</v>
      </c>
      <c r="O3006" s="20">
        <f t="shared" ca="1" si="736"/>
        <v>16116136.6629801</v>
      </c>
      <c r="P3006" s="20">
        <f t="shared" ca="1" si="737"/>
        <v>42303107.148289643</v>
      </c>
      <c r="Q3006" s="20">
        <f t="shared" ca="1" si="738"/>
        <v>512109.92669281963</v>
      </c>
      <c r="R3006" s="20">
        <f t="shared" ca="1" si="739"/>
        <v>58931353.737962566</v>
      </c>
      <c r="AD3006">
        <f t="shared" ca="1" si="746"/>
        <v>-0.69025125786483787</v>
      </c>
      <c r="AE3006">
        <f t="shared" ca="1" si="747"/>
        <v>-0.81904687734153647</v>
      </c>
      <c r="AF3006">
        <f t="shared" ca="1" si="748"/>
        <v>-1.0380768645623748</v>
      </c>
      <c r="AG3006">
        <f t="shared" ca="1" si="749"/>
        <v>-0.41629834267772892</v>
      </c>
      <c r="AH3006">
        <f t="shared" ca="1" si="750"/>
        <v>2.9068283318741228E-2</v>
      </c>
      <c r="AI3006">
        <f t="shared" ca="1" si="751"/>
        <v>0.24288327293590739</v>
      </c>
    </row>
    <row r="3007" spans="1:35">
      <c r="A3007" s="20"/>
      <c r="B3007" s="20"/>
      <c r="C3007" s="20">
        <f ca="1"/>
        <v>-0.16511675776475568</v>
      </c>
      <c r="D3007" s="20">
        <f ca="1"/>
        <v>-0.77395159377569733</v>
      </c>
      <c r="E3007" s="20">
        <f ca="1"/>
        <v>-0.29047484607055957</v>
      </c>
      <c r="F3007" s="20">
        <f ca="1"/>
        <v>-0.10302070362158486</v>
      </c>
      <c r="G3007" s="20">
        <f ca="1"/>
        <v>-0.94395813617051982</v>
      </c>
      <c r="H3007" s="20">
        <f ca="1"/>
        <v>-0.16303824096497682</v>
      </c>
      <c r="I3007" s="164">
        <f t="shared" ca="1" si="740"/>
        <v>17.183273337988691</v>
      </c>
      <c r="J3007" s="164">
        <f t="shared" ca="1" si="741"/>
        <v>12.150933883736549</v>
      </c>
      <c r="K3007" s="164">
        <f t="shared" ca="1" si="742"/>
        <v>0.47031779432929832</v>
      </c>
      <c r="L3007" s="164">
        <f t="shared" ca="1" si="743"/>
        <v>0.94658857374096028</v>
      </c>
      <c r="M3007" s="20">
        <f t="shared" ca="1" si="744"/>
        <v>3.4834233073804288</v>
      </c>
      <c r="N3007" s="20">
        <f t="shared" ca="1" si="745"/>
        <v>1.4264573861506147</v>
      </c>
      <c r="O3007" s="20">
        <f t="shared" ca="1" si="736"/>
        <v>15640892.01409331</v>
      </c>
      <c r="P3007" s="20">
        <f t="shared" ca="1" si="737"/>
        <v>40455040.063908771</v>
      </c>
      <c r="Q3007" s="20">
        <f t="shared" ca="1" si="738"/>
        <v>304917.39345530141</v>
      </c>
      <c r="R3007" s="20">
        <f t="shared" ca="1" si="739"/>
        <v>56400849.471457385</v>
      </c>
      <c r="AD3007">
        <f t="shared" ca="1" si="746"/>
        <v>-0.82930258786682254</v>
      </c>
      <c r="AE3007">
        <f t="shared" ca="1" si="747"/>
        <v>-0.92586111284008443</v>
      </c>
      <c r="AF3007">
        <f t="shared" ca="1" si="748"/>
        <v>-0.81529277882456119</v>
      </c>
      <c r="AG3007">
        <f t="shared" ca="1" si="749"/>
        <v>-0.65187011935927186</v>
      </c>
      <c r="AH3007">
        <f t="shared" ca="1" si="750"/>
        <v>-1.1517518806884122</v>
      </c>
      <c r="AI3007">
        <f t="shared" ca="1" si="751"/>
        <v>-1.1176827401334741</v>
      </c>
    </row>
    <row r="3008" spans="1:35">
      <c r="A3008" s="20"/>
      <c r="B3008" s="20"/>
      <c r="C3008" s="20">
        <f ca="1"/>
        <v>-2.0166216413309668</v>
      </c>
      <c r="D3008" s="20">
        <f ca="1"/>
        <v>-0.51055327226258929</v>
      </c>
      <c r="E3008" s="20">
        <f ca="1"/>
        <v>-0.48464670254582948</v>
      </c>
      <c r="F3008" s="20">
        <f ca="1"/>
        <v>-0.31341512552842077</v>
      </c>
      <c r="G3008" s="20">
        <f ca="1"/>
        <v>0.56649257232787431</v>
      </c>
      <c r="H3008" s="20">
        <f ca="1"/>
        <v>-1.0350319789924553E-2</v>
      </c>
      <c r="I3008" s="164">
        <f t="shared" ca="1" si="740"/>
        <v>9.7342215045998959</v>
      </c>
      <c r="J3008" s="164">
        <f t="shared" ca="1" si="741"/>
        <v>7.7013566469711892</v>
      </c>
      <c r="K3008" s="164">
        <f t="shared" ca="1" si="742"/>
        <v>0.47208601797944649</v>
      </c>
      <c r="L3008" s="164">
        <f t="shared" ca="1" si="743"/>
        <v>0.95423345463166287</v>
      </c>
      <c r="M3008" s="20">
        <f t="shared" ca="1" si="744"/>
        <v>4.9895761346233343</v>
      </c>
      <c r="N3008" s="20">
        <f t="shared" ca="1" si="745"/>
        <v>1.8564389530847447</v>
      </c>
      <c r="O3008" s="20">
        <f t="shared" ca="1" si="736"/>
        <v>9295769.5829975549</v>
      </c>
      <c r="P3008" s="20">
        <f t="shared" ca="1" si="737"/>
        <v>33215335.461229436</v>
      </c>
      <c r="Q3008" s="20">
        <f t="shared" ca="1" si="738"/>
        <v>124372.36634066675</v>
      </c>
      <c r="R3008" s="20">
        <f t="shared" ca="1" si="739"/>
        <v>42635477.410567656</v>
      </c>
      <c r="AD3008">
        <f t="shared" ca="1" si="746"/>
        <v>-2.6373248775242972</v>
      </c>
      <c r="AE3008">
        <f t="shared" ca="1" si="747"/>
        <v>-2.4190078365868493</v>
      </c>
      <c r="AF3008">
        <f t="shared" ca="1" si="748"/>
        <v>-0.79921801836866901</v>
      </c>
      <c r="AG3008">
        <f t="shared" ca="1" si="749"/>
        <v>-0.61712066076516925</v>
      </c>
      <c r="AH3008">
        <f t="shared" ca="1" si="750"/>
        <v>0.52175126069259425</v>
      </c>
      <c r="AI3008">
        <f t="shared" ca="1" si="751"/>
        <v>4.4429602931741988E-2</v>
      </c>
    </row>
    <row r="3009" spans="1:35">
      <c r="A3009" s="20"/>
      <c r="B3009" s="20"/>
      <c r="C3009" s="20">
        <f ca="1"/>
        <v>0.99736086883464459</v>
      </c>
      <c r="D3009" s="20">
        <f ca="1"/>
        <v>1.7253703302235905</v>
      </c>
      <c r="E3009" s="20">
        <f ca="1"/>
        <v>0.80583503884770091</v>
      </c>
      <c r="F3009" s="20">
        <f ca="1"/>
        <v>0.60320273582671902</v>
      </c>
      <c r="G3009" s="20">
        <f ca="1"/>
        <v>-1.9930991843157924</v>
      </c>
      <c r="H3009" s="20">
        <f ca="1"/>
        <v>1.7435084745259335</v>
      </c>
      <c r="I3009" s="164">
        <f t="shared" ca="1" si="740"/>
        <v>33.033645154926745</v>
      </c>
      <c r="J3009" s="164">
        <f t="shared" ca="1" si="741"/>
        <v>23.873078787367398</v>
      </c>
      <c r="K3009" s="164">
        <f t="shared" ca="1" si="742"/>
        <v>0.68846569716525297</v>
      </c>
      <c r="L3009" s="164">
        <f t="shared" ca="1" si="743"/>
        <v>1.3741516684953869</v>
      </c>
      <c r="M3009" s="20">
        <f t="shared" ca="1" si="744"/>
        <v>4.2308354686295191</v>
      </c>
      <c r="N3009" s="20">
        <f t="shared" ca="1" si="745"/>
        <v>2.1412444013046015</v>
      </c>
      <c r="O3009" s="20">
        <f t="shared" ca="1" si="736"/>
        <v>30344350.143087488</v>
      </c>
      <c r="P3009" s="20">
        <f t="shared" ca="1" si="737"/>
        <v>66794248.777466111</v>
      </c>
      <c r="Q3009" s="20">
        <f t="shared" ca="1" si="738"/>
        <v>1054085.4933710033</v>
      </c>
      <c r="R3009" s="20">
        <f t="shared" ca="1" si="739"/>
        <v>98192684.413924605</v>
      </c>
      <c r="AD3009">
        <f t="shared" ca="1" si="746"/>
        <v>3.017875037603579</v>
      </c>
      <c r="AE3009">
        <f t="shared" ca="1" si="747"/>
        <v>3.00774455951926</v>
      </c>
      <c r="AF3009">
        <f t="shared" ca="1" si="748"/>
        <v>1.1678699742295722</v>
      </c>
      <c r="AG3009">
        <f t="shared" ca="1" si="749"/>
        <v>1.2915984931608491</v>
      </c>
      <c r="AH3009">
        <f t="shared" ca="1" si="750"/>
        <v>-0.32129392374497856</v>
      </c>
      <c r="AI3009">
        <f t="shared" ca="1" si="751"/>
        <v>0.81417405758000361</v>
      </c>
    </row>
    <row r="3010" spans="1:35">
      <c r="A3010" s="20"/>
      <c r="B3010" s="20"/>
      <c r="C3010" s="20">
        <f ca="1"/>
        <v>-0.29285217676769132</v>
      </c>
      <c r="D3010" s="20">
        <f ca="1"/>
        <v>-0.30526593251376993</v>
      </c>
      <c r="E3010" s="20">
        <f ca="1"/>
        <v>0.37464467177177979</v>
      </c>
      <c r="F3010" s="20">
        <f ca="1"/>
        <v>0.26848723023545212</v>
      </c>
      <c r="G3010" s="20">
        <f ca="1"/>
        <v>0.13682290952443113</v>
      </c>
      <c r="H3010" s="20">
        <f ca="1"/>
        <v>-0.4965782927240659</v>
      </c>
      <c r="I3010" s="164">
        <f t="shared" ca="1" si="740"/>
        <v>18.445003932942797</v>
      </c>
      <c r="J3010" s="164">
        <f t="shared" ca="1" si="741"/>
        <v>13.19815974776018</v>
      </c>
      <c r="K3010" s="164">
        <f t="shared" ca="1" si="742"/>
        <v>0.59939950435030609</v>
      </c>
      <c r="L3010" s="164">
        <f t="shared" ca="1" si="743"/>
        <v>1.1458088536690494</v>
      </c>
      <c r="M3010" s="20">
        <f t="shared" ca="1" si="744"/>
        <v>4.5162025344545551</v>
      </c>
      <c r="N3010" s="20">
        <f t="shared" ca="1" si="745"/>
        <v>1.754443750351852</v>
      </c>
      <c r="O3010" s="20">
        <f t="shared" ca="1" si="736"/>
        <v>16872177.680190071</v>
      </c>
      <c r="P3010" s="20">
        <f t="shared" ca="1" si="737"/>
        <v>46621245.582717493</v>
      </c>
      <c r="Q3010" s="20">
        <f t="shared" ca="1" si="738"/>
        <v>236561.36957593061</v>
      </c>
      <c r="R3010" s="20">
        <f t="shared" ca="1" si="739"/>
        <v>63729984.632483497</v>
      </c>
      <c r="AD3010">
        <f t="shared" ca="1" si="746"/>
        <v>-0.52305729782941845</v>
      </c>
      <c r="AE3010">
        <f t="shared" ca="1" si="747"/>
        <v>-0.57444303766436966</v>
      </c>
      <c r="AF3010">
        <f t="shared" ca="1" si="748"/>
        <v>0.35817731227550959</v>
      </c>
      <c r="AG3010">
        <f t="shared" ca="1" si="749"/>
        <v>0.25367660758658739</v>
      </c>
      <c r="AH3010">
        <f t="shared" ca="1" si="750"/>
        <v>-4.2194061616053768E-3</v>
      </c>
      <c r="AI3010">
        <f t="shared" ca="1" si="751"/>
        <v>-0.23123310715715678</v>
      </c>
    </row>
    <row r="3011" spans="1:35">
      <c r="A3011" s="20"/>
      <c r="B3011" s="20"/>
      <c r="C3011" s="20">
        <f ca="1"/>
        <v>-2.0241657749045108</v>
      </c>
      <c r="D3011" s="20">
        <f ca="1"/>
        <v>0.39397972094567701</v>
      </c>
      <c r="E3011" s="20">
        <f ca="1"/>
        <v>1.0458198359613258</v>
      </c>
      <c r="F3011" s="20">
        <f ca="1"/>
        <v>0.91612565879112173</v>
      </c>
      <c r="G3011" s="20">
        <f ca="1"/>
        <v>1.7424390366916094</v>
      </c>
      <c r="H3011" s="20">
        <f ca="1"/>
        <v>1.5588009739598307</v>
      </c>
      <c r="I3011" s="164">
        <f t="shared" ca="1" si="740"/>
        <v>14.34830236022481</v>
      </c>
      <c r="J3011" s="164">
        <f t="shared" ca="1" si="741"/>
        <v>11.308303268173551</v>
      </c>
      <c r="K3011" s="164">
        <f t="shared" ca="1" si="742"/>
        <v>0.80631306453025797</v>
      </c>
      <c r="L3011" s="164">
        <f t="shared" ca="1" si="743"/>
        <v>1.6185654189024072</v>
      </c>
      <c r="M3011" s="20">
        <f t="shared" ca="1" si="744"/>
        <v>7.9517648427737964</v>
      </c>
      <c r="N3011" s="20">
        <f t="shared" ca="1" si="745"/>
        <v>3.1419734303926194</v>
      </c>
      <c r="O3011" s="20">
        <f t="shared" ca="1" si="736"/>
        <v>13679755.80042785</v>
      </c>
      <c r="P3011" s="20">
        <f t="shared" ca="1" si="737"/>
        <v>54183027.562678561</v>
      </c>
      <c r="Q3011" s="20">
        <f t="shared" ca="1" si="738"/>
        <v>505117.13371941022</v>
      </c>
      <c r="R3011" s="20">
        <f t="shared" ca="1" si="739"/>
        <v>68367900.496825829</v>
      </c>
      <c r="AD3011">
        <f t="shared" ca="1" si="746"/>
        <v>-1.5174023397512597</v>
      </c>
      <c r="AE3011">
        <f t="shared" ca="1" si="747"/>
        <v>-1.2086230643712916</v>
      </c>
      <c r="AF3011">
        <f t="shared" ca="1" si="748"/>
        <v>2.239209677547799</v>
      </c>
      <c r="AG3011">
        <f t="shared" ca="1" si="749"/>
        <v>2.4025700859200327</v>
      </c>
      <c r="AH3011">
        <f t="shared" ca="1" si="750"/>
        <v>3.8130720475264415</v>
      </c>
      <c r="AI3011">
        <f t="shared" ca="1" si="751"/>
        <v>3.5188471091692408</v>
      </c>
    </row>
    <row r="3012" spans="1:35">
      <c r="A3012" s="20"/>
      <c r="B3012" s="20"/>
      <c r="C3012" s="20">
        <f ca="1"/>
        <v>0.79947634372456566</v>
      </c>
      <c r="D3012" s="20">
        <f ca="1"/>
        <v>0.82639140752065821</v>
      </c>
      <c r="E3012" s="20">
        <f ca="1"/>
        <v>-0.64044063944651775</v>
      </c>
      <c r="F3012" s="20">
        <f ca="1"/>
        <v>0.11853671384610863</v>
      </c>
      <c r="G3012" s="20">
        <f ca="1"/>
        <v>-0.99548182905347116</v>
      </c>
      <c r="H3012" s="20">
        <f ca="1"/>
        <v>2.1074868158944633</v>
      </c>
      <c r="I3012" s="164">
        <f t="shared" ca="1" si="740"/>
        <v>27.455427483802751</v>
      </c>
      <c r="J3012" s="164">
        <f t="shared" ca="1" si="741"/>
        <v>20.120010471754373</v>
      </c>
      <c r="K3012" s="164">
        <f t="shared" ca="1" si="742"/>
        <v>0.5379825510951407</v>
      </c>
      <c r="L3012" s="164">
        <f t="shared" ca="1" si="743"/>
        <v>1.1920654308328784</v>
      </c>
      <c r="M3012" s="20">
        <f t="shared" ca="1" si="744"/>
        <v>4.862582488335045</v>
      </c>
      <c r="N3012" s="20">
        <f t="shared" ca="1" si="745"/>
        <v>2.3287769694187141</v>
      </c>
      <c r="O3012" s="20">
        <f t="shared" ca="1" si="736"/>
        <v>25368301.921370171</v>
      </c>
      <c r="P3012" s="20">
        <f t="shared" ca="1" si="737"/>
        <v>56745846.569682576</v>
      </c>
      <c r="Q3012" s="20">
        <f t="shared" ca="1" si="738"/>
        <v>990366.44428219856</v>
      </c>
      <c r="R3012" s="20">
        <f t="shared" ca="1" si="739"/>
        <v>83104514.935334951</v>
      </c>
      <c r="AD3012">
        <f t="shared" ca="1" si="746"/>
        <v>1.6639387096608615</v>
      </c>
      <c r="AE3012">
        <f t="shared" ca="1" si="747"/>
        <v>1.7483256616625409</v>
      </c>
      <c r="AF3012">
        <f t="shared" ca="1" si="748"/>
        <v>-0.20015862640781179</v>
      </c>
      <c r="AG3012">
        <f t="shared" ca="1" si="749"/>
        <v>0.46393377651308326</v>
      </c>
      <c r="AH3012">
        <f t="shared" ca="1" si="750"/>
        <v>0.38064720926116169</v>
      </c>
      <c r="AI3012">
        <f t="shared" ca="1" si="751"/>
        <v>1.3210188362667945</v>
      </c>
    </row>
    <row r="3013" spans="1:35">
      <c r="A3013" s="20"/>
      <c r="B3013" s="20"/>
      <c r="C3013" s="20">
        <f ca="1"/>
        <v>-0.25248441089645285</v>
      </c>
      <c r="D3013" s="20">
        <f ca="1"/>
        <v>0.54548926679904508</v>
      </c>
      <c r="E3013" s="20">
        <f ca="1"/>
        <v>0.42756968777075927</v>
      </c>
      <c r="F3013" s="20">
        <f ca="1"/>
        <v>1.105130389673681</v>
      </c>
      <c r="G3013" s="20">
        <f ca="1"/>
        <v>0.25408299046083704</v>
      </c>
      <c r="H3013" s="20">
        <f ca="1"/>
        <v>0.3076173467248608</v>
      </c>
      <c r="I3013" s="164">
        <f t="shared" ca="1" si="740"/>
        <v>22.260677197340819</v>
      </c>
      <c r="J3013" s="164">
        <f t="shared" ca="1" si="741"/>
        <v>16.204286623799277</v>
      </c>
      <c r="K3013" s="164">
        <f t="shared" ca="1" si="742"/>
        <v>0.68789089840951001</v>
      </c>
      <c r="L3013" s="164">
        <f t="shared" ca="1" si="743"/>
        <v>1.4244468801602639</v>
      </c>
      <c r="M3013" s="20">
        <f t="shared" ca="1" si="744"/>
        <v>5.4014054178910591</v>
      </c>
      <c r="N3013" s="20">
        <f t="shared" ca="1" si="745"/>
        <v>2.2476486185250866</v>
      </c>
      <c r="O3013" s="20">
        <f t="shared" ca="1" si="736"/>
        <v>20510004.932080273</v>
      </c>
      <c r="P3013" s="20">
        <f t="shared" ca="1" si="737"/>
        <v>57290744.074847199</v>
      </c>
      <c r="Q3013" s="20">
        <f t="shared" ca="1" si="738"/>
        <v>532748.09367528837</v>
      </c>
      <c r="R3013" s="20">
        <f t="shared" ca="1" si="739"/>
        <v>78333497.100602761</v>
      </c>
      <c r="AD3013">
        <f t="shared" ca="1" si="746"/>
        <v>0.40307698964582905</v>
      </c>
      <c r="AE3013">
        <f t="shared" ca="1" si="747"/>
        <v>0.43432437040244165</v>
      </c>
      <c r="AF3013">
        <f t="shared" ca="1" si="748"/>
        <v>1.1626445309955444</v>
      </c>
      <c r="AG3013">
        <f t="shared" ca="1" si="749"/>
        <v>1.5202130916375629</v>
      </c>
      <c r="AH3013">
        <f t="shared" ca="1" si="750"/>
        <v>0.97933935321228871</v>
      </c>
      <c r="AI3013">
        <f t="shared" ca="1" si="751"/>
        <v>1.1017530230407746</v>
      </c>
    </row>
    <row r="3014" spans="1:35">
      <c r="A3014" s="20"/>
      <c r="B3014" s="20"/>
      <c r="C3014" s="20">
        <f ca="1"/>
        <v>0.26941606108605221</v>
      </c>
      <c r="D3014" s="20">
        <f ca="1"/>
        <v>0.16666048148407303</v>
      </c>
      <c r="E3014" s="20">
        <f ca="1"/>
        <v>-0.59887772606765666</v>
      </c>
      <c r="F3014" s="20">
        <f ca="1"/>
        <v>-0.53804578914466039</v>
      </c>
      <c r="G3014" s="20">
        <f ca="1"/>
        <v>0.36181172716602583</v>
      </c>
      <c r="H3014" s="20">
        <f ca="1"/>
        <v>1.5419528851001476</v>
      </c>
      <c r="I3014" s="164">
        <f t="shared" ca="1" si="740"/>
        <v>21.904765799918295</v>
      </c>
      <c r="J3014" s="164">
        <f t="shared" ca="1" si="741"/>
        <v>16.276179738116721</v>
      </c>
      <c r="K3014" s="164">
        <f t="shared" ca="1" si="742"/>
        <v>0.52714301786999218</v>
      </c>
      <c r="L3014" s="164">
        <f t="shared" ca="1" si="743"/>
        <v>1.0730852230427212</v>
      </c>
      <c r="M3014" s="20">
        <f t="shared" ca="1" si="744"/>
        <v>5.5901706177766313</v>
      </c>
      <c r="N3014" s="20">
        <f t="shared" ca="1" si="745"/>
        <v>2.393742507218533</v>
      </c>
      <c r="O3014" s="20">
        <f t="shared" ca="1" si="736"/>
        <v>20358547.922340244</v>
      </c>
      <c r="P3014" s="20">
        <f t="shared" ca="1" si="737"/>
        <v>48279616.156819649</v>
      </c>
      <c r="Q3014" s="20">
        <f t="shared" ca="1" si="738"/>
        <v>664359.83358988992</v>
      </c>
      <c r="R3014" s="20">
        <f t="shared" ca="1" si="739"/>
        <v>69302523.912749782</v>
      </c>
      <c r="AD3014">
        <f t="shared" ca="1" si="746"/>
        <v>0.31669072813550819</v>
      </c>
      <c r="AE3014">
        <f t="shared" ca="1" si="747"/>
        <v>0.45844957654923479</v>
      </c>
      <c r="AF3014">
        <f t="shared" ca="1" si="748"/>
        <v>-0.29869983754552576</v>
      </c>
      <c r="AG3014">
        <f t="shared" ca="1" si="749"/>
        <v>-7.6885349805812964E-2</v>
      </c>
      <c r="AH3014">
        <f t="shared" ca="1" si="750"/>
        <v>1.1890784641962573</v>
      </c>
      <c r="AI3014">
        <f t="shared" ca="1" si="751"/>
        <v>1.4966013708608998</v>
      </c>
    </row>
    <row r="3015" spans="1:35">
      <c r="A3015" s="20"/>
      <c r="B3015" s="20"/>
      <c r="C3015" s="20">
        <f ca="1"/>
        <v>0.31486125338554266</v>
      </c>
      <c r="D3015" s="20">
        <f ca="1"/>
        <v>0.30903003340944601</v>
      </c>
      <c r="E3015" s="20">
        <f ca="1"/>
        <v>0.16003092075725517</v>
      </c>
      <c r="F3015" s="20">
        <f ca="1"/>
        <v>0.57543176747783209</v>
      </c>
      <c r="G3015" s="20">
        <f ca="1"/>
        <v>-1.7814972880052616E-2</v>
      </c>
      <c r="H3015" s="20">
        <f ca="1"/>
        <v>0.44823643873405761</v>
      </c>
      <c r="I3015" s="164">
        <f t="shared" ca="1" si="740"/>
        <v>23.478765200265311</v>
      </c>
      <c r="J3015" s="164">
        <f t="shared" ca="1" si="741"/>
        <v>16.94502481858191</v>
      </c>
      <c r="K3015" s="164">
        <f t="shared" ca="1" si="742"/>
        <v>0.62948731515224887</v>
      </c>
      <c r="L3015" s="164">
        <f t="shared" ca="1" si="743"/>
        <v>1.2827936864689207</v>
      </c>
      <c r="M3015" s="20">
        <f t="shared" ca="1" si="744"/>
        <v>4.9902292132459003</v>
      </c>
      <c r="N3015" s="20">
        <f t="shared" ca="1" si="745"/>
        <v>2.1178000565396533</v>
      </c>
      <c r="O3015" s="20">
        <f t="shared" ca="1" si="736"/>
        <v>21554578.384400561</v>
      </c>
      <c r="P3015" s="20">
        <f t="shared" ca="1" si="737"/>
        <v>55015598.992676616</v>
      </c>
      <c r="Q3015" s="20">
        <f t="shared" ca="1" si="738"/>
        <v>561185.74673222203</v>
      </c>
      <c r="R3015" s="20">
        <f t="shared" ca="1" si="739"/>
        <v>77131363.123809397</v>
      </c>
      <c r="AD3015">
        <f t="shared" ca="1" si="746"/>
        <v>0.69872941754012374</v>
      </c>
      <c r="AE3015">
        <f t="shared" ca="1" si="747"/>
        <v>0.68289423442345987</v>
      </c>
      <c r="AF3015">
        <f t="shared" ca="1" si="748"/>
        <v>0.63170286502044326</v>
      </c>
      <c r="AG3015">
        <f t="shared" ca="1" si="749"/>
        <v>0.87633493849509358</v>
      </c>
      <c r="AH3015">
        <f t="shared" ca="1" si="750"/>
        <v>0.52247690360655585</v>
      </c>
      <c r="AI3015">
        <f t="shared" ca="1" si="751"/>
        <v>0.75081096362068389</v>
      </c>
    </row>
    <row r="3016" spans="1:35">
      <c r="A3016" s="20"/>
      <c r="B3016" s="20"/>
      <c r="C3016" s="20">
        <f ca="1"/>
        <v>-0.57048181199779358</v>
      </c>
      <c r="D3016" s="20">
        <f ca="1"/>
        <v>-0.87946264788809869</v>
      </c>
      <c r="E3016" s="20">
        <f ca="1"/>
        <v>-0.22896031093817792</v>
      </c>
      <c r="F3016" s="20">
        <f ca="1"/>
        <v>0.28129695189183712</v>
      </c>
      <c r="G3016" s="20">
        <f ca="1"/>
        <v>0.37412745967045441</v>
      </c>
      <c r="H3016" s="20">
        <f ca="1"/>
        <v>0.96991031544089901</v>
      </c>
      <c r="I3016" s="164">
        <f t="shared" ca="1" si="740"/>
        <v>15.008625319816263</v>
      </c>
      <c r="J3016" s="164">
        <f t="shared" ca="1" si="741"/>
        <v>10.966140445198182</v>
      </c>
      <c r="K3016" s="164">
        <f t="shared" ca="1" si="742"/>
        <v>0.57227509999805604</v>
      </c>
      <c r="L3016" s="164">
        <f t="shared" ca="1" si="743"/>
        <v>1.2145195263193331</v>
      </c>
      <c r="M3016" s="20">
        <f t="shared" ca="1" si="744"/>
        <v>5.6497970021208914</v>
      </c>
      <c r="N3016" s="20">
        <f t="shared" ca="1" si="745"/>
        <v>2.2869676333999789</v>
      </c>
      <c r="O3016" s="20">
        <f t="shared" ca="1" si="736"/>
        <v>13849419.46568043</v>
      </c>
      <c r="P3016" s="20">
        <f t="shared" ca="1" si="737"/>
        <v>44887328.239187755</v>
      </c>
      <c r="Q3016" s="20">
        <f t="shared" ca="1" si="738"/>
        <v>450124.95939802605</v>
      </c>
      <c r="R3016" s="20">
        <f t="shared" ca="1" si="739"/>
        <v>59186872.664266206</v>
      </c>
      <c r="AD3016">
        <f t="shared" ca="1" si="746"/>
        <v>-1.3571297767436259</v>
      </c>
      <c r="AE3016">
        <f t="shared" ca="1" si="747"/>
        <v>-1.3234428036247714</v>
      </c>
      <c r="AF3016">
        <f t="shared" ca="1" si="748"/>
        <v>0.11159181816414548</v>
      </c>
      <c r="AG3016">
        <f t="shared" ca="1" si="749"/>
        <v>0.56599784690605981</v>
      </c>
      <c r="AH3016">
        <f t="shared" ca="1" si="750"/>
        <v>1.2553300023565468</v>
      </c>
      <c r="AI3016">
        <f t="shared" ca="1" si="751"/>
        <v>1.2080206308107533</v>
      </c>
    </row>
    <row r="3017" spans="1:35">
      <c r="A3017" s="20"/>
      <c r="B3017" s="20"/>
      <c r="C3017" s="20">
        <f ca="1"/>
        <v>-0.96803546837474963</v>
      </c>
      <c r="D3017" s="20">
        <f ca="1"/>
        <v>8.9301416309958956E-2</v>
      </c>
      <c r="E3017" s="20">
        <f ca="1"/>
        <v>-0.79150601531740816</v>
      </c>
      <c r="F3017" s="20">
        <f ca="1"/>
        <v>0.70308360979199092</v>
      </c>
      <c r="G3017" s="20">
        <f ca="1"/>
        <v>0.43805697888869699</v>
      </c>
      <c r="H3017" s="20">
        <f ca="1"/>
        <v>-0.54256172522214263</v>
      </c>
      <c r="I3017" s="164">
        <f t="shared" ca="1" si="740"/>
        <v>16.4510960610436</v>
      </c>
      <c r="J3017" s="164">
        <f t="shared" ca="1" si="741"/>
        <v>12.221783875746404</v>
      </c>
      <c r="K3017" s="164">
        <f t="shared" ca="1" si="742"/>
        <v>0.49855841344847673</v>
      </c>
      <c r="L3017" s="164">
        <f t="shared" ca="1" si="743"/>
        <v>1.1184645965315936</v>
      </c>
      <c r="M3017" s="20">
        <f t="shared" ca="1" si="744"/>
        <v>4.5472196470785171</v>
      </c>
      <c r="N3017" s="20">
        <f t="shared" ca="1" si="745"/>
        <v>1.7851545914897518</v>
      </c>
      <c r="O3017" s="20">
        <f t="shared" ca="1" si="736"/>
        <v>15288229.319492321</v>
      </c>
      <c r="P3017" s="20">
        <f t="shared" ca="1" si="737"/>
        <v>43959301.621630125</v>
      </c>
      <c r="Q3017" s="20">
        <f t="shared" ca="1" si="738"/>
        <v>269403.85718013206</v>
      </c>
      <c r="R3017" s="20">
        <f t="shared" ca="1" si="739"/>
        <v>59516934.798302576</v>
      </c>
      <c r="AD3017">
        <f t="shared" ca="1" si="746"/>
        <v>-1.0070155191641754</v>
      </c>
      <c r="AE3017">
        <f t="shared" ca="1" si="747"/>
        <v>-0.90208594773610618</v>
      </c>
      <c r="AF3017">
        <f t="shared" ca="1" si="748"/>
        <v>-0.55855987774112104</v>
      </c>
      <c r="AG3017">
        <f t="shared" ca="1" si="749"/>
        <v>0.12938452968906183</v>
      </c>
      <c r="AH3017">
        <f t="shared" ca="1" si="750"/>
        <v>3.0244052309464364E-2</v>
      </c>
      <c r="AI3017">
        <f t="shared" ca="1" si="751"/>
        <v>-0.14823083381148222</v>
      </c>
    </row>
    <row r="3018" spans="1:35">
      <c r="A3018" s="20"/>
      <c r="B3018" s="20"/>
      <c r="C3018" s="20">
        <f ca="1"/>
        <v>-0.60488874601191489</v>
      </c>
      <c r="D3018" s="20">
        <f ca="1"/>
        <v>1.1324212245338394</v>
      </c>
      <c r="E3018" s="20">
        <f ca="1"/>
        <v>0.37170150578400329</v>
      </c>
      <c r="F3018" s="20">
        <f ca="1"/>
        <v>-1.1911881916267228</v>
      </c>
      <c r="G3018" s="20">
        <f ca="1"/>
        <v>-6.3862458249536846E-2</v>
      </c>
      <c r="H3018" s="20">
        <f ca="1"/>
        <v>0.23385551598350207</v>
      </c>
      <c r="I3018" s="164">
        <f t="shared" ca="1" si="740"/>
        <v>22.120303831718104</v>
      </c>
      <c r="J3018" s="164">
        <f t="shared" ca="1" si="741"/>
        <v>16.674788090520401</v>
      </c>
      <c r="K3018" s="164">
        <f t="shared" ca="1" si="742"/>
        <v>0.54182010630438548</v>
      </c>
      <c r="L3018" s="164">
        <f t="shared" ca="1" si="743"/>
        <v>0.8843392076980503</v>
      </c>
      <c r="M3018" s="20">
        <f t="shared" ca="1" si="744"/>
        <v>4.4298459537033334</v>
      </c>
      <c r="N3018" s="20">
        <f t="shared" ca="1" si="745"/>
        <v>1.7964189337028298</v>
      </c>
      <c r="O3018" s="20">
        <f t="shared" ca="1" si="736"/>
        <v>20686050.693912517</v>
      </c>
      <c r="P3018" s="20">
        <f t="shared" ca="1" si="737"/>
        <v>43844559.567594044</v>
      </c>
      <c r="Q3018" s="20">
        <f t="shared" ca="1" si="738"/>
        <v>358368.98087300808</v>
      </c>
      <c r="R3018" s="20">
        <f t="shared" ca="1" si="739"/>
        <v>64888979.242379569</v>
      </c>
      <c r="AD3018">
        <f t="shared" ca="1" si="746"/>
        <v>0.36900578439759757</v>
      </c>
      <c r="AE3018">
        <f t="shared" ca="1" si="747"/>
        <v>0.5922107686310073</v>
      </c>
      <c r="AF3018">
        <f t="shared" ca="1" si="748"/>
        <v>-0.16527176086922379</v>
      </c>
      <c r="AG3018">
        <f t="shared" ca="1" si="749"/>
        <v>-0.93482178319068088</v>
      </c>
      <c r="AH3018">
        <f t="shared" ca="1" si="750"/>
        <v>-0.10017116255185143</v>
      </c>
      <c r="AI3018">
        <f t="shared" ca="1" si="751"/>
        <v>-0.11778666566802759</v>
      </c>
    </row>
    <row r="3019" spans="1:35">
      <c r="A3019" s="20"/>
      <c r="B3019" s="20"/>
      <c r="C3019" s="20">
        <f ca="1"/>
        <v>-0.2694868380254839</v>
      </c>
      <c r="D3019" s="20">
        <f ca="1"/>
        <v>-0.80072913689892844</v>
      </c>
      <c r="E3019" s="20">
        <f ca="1"/>
        <v>0.5888920439240154</v>
      </c>
      <c r="F3019" s="20">
        <f ca="1"/>
        <v>2.0118342784156907E-2</v>
      </c>
      <c r="G3019" s="20">
        <f ca="1"/>
        <v>-0.26334470672264521</v>
      </c>
      <c r="H3019" s="20">
        <f ca="1"/>
        <v>1.0463327192416294</v>
      </c>
      <c r="I3019" s="164">
        <f t="shared" ca="1" si="740"/>
        <v>17.216877187419399</v>
      </c>
      <c r="J3019" s="164">
        <f t="shared" ca="1" si="741"/>
        <v>12.33059644625672</v>
      </c>
      <c r="K3019" s="164">
        <f t="shared" ca="1" si="742"/>
        <v>0.63126545892178465</v>
      </c>
      <c r="L3019" s="164">
        <f t="shared" ca="1" si="743"/>
        <v>1.2191639579512763</v>
      </c>
      <c r="M3019" s="20">
        <f t="shared" ca="1" si="744"/>
        <v>5.2875688947741244</v>
      </c>
      <c r="N3019" s="20">
        <f t="shared" ca="1" si="745"/>
        <v>2.1720306171557948</v>
      </c>
      <c r="O3019" s="20">
        <f t="shared" ca="1" si="736"/>
        <v>15754619.527262297</v>
      </c>
      <c r="P3019" s="20">
        <f t="shared" ca="1" si="737"/>
        <v>47203774.037735492</v>
      </c>
      <c r="Q3019" s="20">
        <f t="shared" ca="1" si="738"/>
        <v>474263.66717738437</v>
      </c>
      <c r="R3019" s="20">
        <f t="shared" ca="1" si="739"/>
        <v>63432657.232175179</v>
      </c>
      <c r="AD3019">
        <f t="shared" ca="1" si="746"/>
        <v>-0.82114631373315561</v>
      </c>
      <c r="AE3019">
        <f t="shared" ca="1" si="747"/>
        <v>-0.8655716623299593</v>
      </c>
      <c r="AF3019">
        <f t="shared" ca="1" si="748"/>
        <v>0.64786780837985991</v>
      </c>
      <c r="AG3019">
        <f t="shared" ca="1" si="749"/>
        <v>0.58710889977852798</v>
      </c>
      <c r="AH3019">
        <f t="shared" ca="1" si="750"/>
        <v>0.85285432752680557</v>
      </c>
      <c r="AI3019">
        <f t="shared" ca="1" si="751"/>
        <v>0.89738004636701274</v>
      </c>
    </row>
    <row r="3020" spans="1:35">
      <c r="A3020" s="20"/>
      <c r="B3020" s="20"/>
      <c r="C3020" s="20">
        <f ca="1"/>
        <v>-0.30395837929422787</v>
      </c>
      <c r="D3020" s="20">
        <f ca="1"/>
        <v>-0.34851673999083249</v>
      </c>
      <c r="E3020" s="20">
        <f ca="1"/>
        <v>-1.4393691585304054</v>
      </c>
      <c r="F3020" s="20">
        <f ca="1"/>
        <v>-0.66297593955532241</v>
      </c>
      <c r="G3020" s="20">
        <f ca="1"/>
        <v>1.1889294973125624</v>
      </c>
      <c r="H3020" s="20">
        <f ca="1"/>
        <v>2.9080927354840345</v>
      </c>
      <c r="I3020" s="164">
        <f t="shared" ca="1" si="740"/>
        <v>17.001943328970128</v>
      </c>
      <c r="J3020" s="164">
        <f t="shared" ca="1" si="741"/>
        <v>13.217949457399067</v>
      </c>
      <c r="K3020" s="164">
        <f t="shared" ca="1" si="742"/>
        <v>0.4821030543602034</v>
      </c>
      <c r="L3020" s="164">
        <f t="shared" ca="1" si="743"/>
        <v>1.1096754249203367</v>
      </c>
      <c r="M3020" s="20">
        <f t="shared" ca="1" si="744"/>
        <v>7.0944980359488641</v>
      </c>
      <c r="N3020" s="20">
        <f t="shared" ca="1" si="745"/>
        <v>3.018137007718757</v>
      </c>
      <c r="O3020" s="20">
        <f t="shared" ca="1" si="736"/>
        <v>16113197.126723168</v>
      </c>
      <c r="P3020" s="20">
        <f t="shared" ca="1" si="737"/>
        <v>44292063.607209831</v>
      </c>
      <c r="Q3020" s="20">
        <f t="shared" ca="1" si="738"/>
        <v>810118.33795365493</v>
      </c>
      <c r="R3020" s="20">
        <f t="shared" ca="1" si="739"/>
        <v>61215379.071886659</v>
      </c>
      <c r="AD3020">
        <f t="shared" ca="1" si="746"/>
        <v>-0.87331472597812465</v>
      </c>
      <c r="AE3020">
        <f t="shared" ca="1" si="747"/>
        <v>-0.56780219550366884</v>
      </c>
      <c r="AF3020">
        <f t="shared" ca="1" si="748"/>
        <v>-0.7081540512708786</v>
      </c>
      <c r="AG3020">
        <f t="shared" ca="1" si="749"/>
        <v>8.943374963789319E-2</v>
      </c>
      <c r="AH3020">
        <f t="shared" ca="1" si="750"/>
        <v>2.8605533732765158</v>
      </c>
      <c r="AI3020">
        <f t="shared" ca="1" si="751"/>
        <v>3.1841540749155595</v>
      </c>
    </row>
    <row r="3021" spans="1:35">
      <c r="A3021" s="20"/>
      <c r="B3021" s="20"/>
      <c r="C3021" s="20">
        <f ca="1"/>
        <v>-0.26083213017916645</v>
      </c>
      <c r="D3021" s="20">
        <f ca="1"/>
        <v>-0.219739639493016</v>
      </c>
      <c r="E3021" s="20">
        <f ca="1"/>
        <v>0.60467024912849543</v>
      </c>
      <c r="F3021" s="20">
        <f ca="1"/>
        <v>0.99054132660282102</v>
      </c>
      <c r="G3021" s="20">
        <f ca="1"/>
        <v>-2.286573744554909</v>
      </c>
      <c r="H3021" s="20">
        <f ca="1"/>
        <v>1.2179409433548192</v>
      </c>
      <c r="I3021" s="164">
        <f t="shared" ca="1" si="740"/>
        <v>20.68533049803122</v>
      </c>
      <c r="J3021" s="164">
        <f t="shared" ca="1" si="741"/>
        <v>14.587052382132818</v>
      </c>
      <c r="K3021" s="164">
        <f t="shared" ca="1" si="742"/>
        <v>0.61973292096180377</v>
      </c>
      <c r="L3021" s="164">
        <f t="shared" ca="1" si="743"/>
        <v>1.3225423122329905</v>
      </c>
      <c r="M3021" s="20">
        <f t="shared" ca="1" si="744"/>
        <v>3.8302815712675997</v>
      </c>
      <c r="N3021" s="20">
        <f t="shared" ca="1" si="745"/>
        <v>1.8033886739650773</v>
      </c>
      <c r="O3021" s="20">
        <f t="shared" ca="1" si="736"/>
        <v>18807513.256590676</v>
      </c>
      <c r="P3021" s="20">
        <f t="shared" ca="1" si="737"/>
        <v>53209297.337982498</v>
      </c>
      <c r="Q3021" s="20">
        <f t="shared" ca="1" si="738"/>
        <v>728223.74936234544</v>
      </c>
      <c r="R3021" s="20">
        <f t="shared" ca="1" si="739"/>
        <v>72745034.343935519</v>
      </c>
      <c r="AD3021">
        <f t="shared" ca="1" si="746"/>
        <v>2.0711285929907418E-2</v>
      </c>
      <c r="AE3021">
        <f t="shared" ca="1" si="747"/>
        <v>-0.10837168384804781</v>
      </c>
      <c r="AF3021">
        <f t="shared" ca="1" si="748"/>
        <v>0.54302655419821599</v>
      </c>
      <c r="AG3021">
        <f t="shared" ca="1" si="749"/>
        <v>1.0570105101499563</v>
      </c>
      <c r="AH3021">
        <f t="shared" ca="1" si="750"/>
        <v>-0.76635380970266642</v>
      </c>
      <c r="AI3021">
        <f t="shared" ca="1" si="751"/>
        <v>-9.8949529824115867E-2</v>
      </c>
    </row>
    <row r="3022" spans="1:35">
      <c r="A3022" s="20"/>
      <c r="B3022" s="20"/>
      <c r="C3022" s="20">
        <f ca="1"/>
        <v>1.3268198772594346</v>
      </c>
      <c r="D3022" s="20">
        <f ca="1"/>
        <v>0.51226652275075057</v>
      </c>
      <c r="E3022" s="20">
        <f ca="1"/>
        <v>1.0725610391211977</v>
      </c>
      <c r="F3022" s="20">
        <f ca="1"/>
        <v>-1.3102164349578886</v>
      </c>
      <c r="G3022" s="20">
        <f ca="1"/>
        <v>1.015478211614123</v>
      </c>
      <c r="H3022" s="20">
        <f ca="1"/>
        <v>1.2822619189290603</v>
      </c>
      <c r="I3022" s="164">
        <f t="shared" ca="1" si="740"/>
        <v>27.934784643757276</v>
      </c>
      <c r="J3022" s="164">
        <f t="shared" ca="1" si="741"/>
        <v>20.350293887766789</v>
      </c>
      <c r="K3022" s="164">
        <f t="shared" ca="1" si="742"/>
        <v>0.70780538402337978</v>
      </c>
      <c r="L3022" s="164">
        <f t="shared" ca="1" si="743"/>
        <v>1.1344196784948517</v>
      </c>
      <c r="M3022" s="20">
        <f t="shared" ca="1" si="744"/>
        <v>6.1987914794890484</v>
      </c>
      <c r="N3022" s="20">
        <f t="shared" ca="1" si="745"/>
        <v>2.5638183534575534</v>
      </c>
      <c r="O3022" s="20">
        <f t="shared" ca="1" si="736"/>
        <v>25746728.403113179</v>
      </c>
      <c r="P3022" s="20">
        <f t="shared" ca="1" si="737"/>
        <v>55803678.980510607</v>
      </c>
      <c r="Q3022" s="20">
        <f t="shared" ca="1" si="738"/>
        <v>585255.45366778411</v>
      </c>
      <c r="R3022" s="20">
        <f t="shared" ca="1" si="739"/>
        <v>82135662.837291569</v>
      </c>
      <c r="AD3022">
        <f t="shared" ca="1" si="746"/>
        <v>1.7802875348925418</v>
      </c>
      <c r="AE3022">
        <f t="shared" ca="1" si="747"/>
        <v>1.825601975760667</v>
      </c>
      <c r="AF3022">
        <f t="shared" ca="1" si="748"/>
        <v>1.3436853093034518</v>
      </c>
      <c r="AG3022">
        <f t="shared" ca="1" si="749"/>
        <v>0.20190762952205232</v>
      </c>
      <c r="AH3022">
        <f t="shared" ca="1" si="750"/>
        <v>1.8653238660989429</v>
      </c>
      <c r="AI3022">
        <f t="shared" ca="1" si="751"/>
        <v>1.9562658201555494</v>
      </c>
    </row>
    <row r="3023" spans="1:35">
      <c r="A3023" s="20"/>
      <c r="B3023" s="20"/>
      <c r="C3023" s="20">
        <f ca="1"/>
        <v>-3.395643707714089E-2</v>
      </c>
      <c r="D3023" s="20">
        <f ca="1"/>
        <v>0.80069356084773569</v>
      </c>
      <c r="E3023" s="20">
        <f ca="1"/>
        <v>0.12338519817058913</v>
      </c>
      <c r="F3023" s="20">
        <f ca="1"/>
        <v>-0.50100012725325349</v>
      </c>
      <c r="G3023" s="20">
        <f ca="1"/>
        <v>-3.1309230459605514E-2</v>
      </c>
      <c r="H3023" s="20">
        <f ca="1"/>
        <v>-1.1485091795251192</v>
      </c>
      <c r="I3023" s="164">
        <f t="shared" ca="1" si="740"/>
        <v>23.075217714873851</v>
      </c>
      <c r="J3023" s="164">
        <f t="shared" ca="1" si="741"/>
        <v>16.829524757019456</v>
      </c>
      <c r="K3023" s="164">
        <f t="shared" ca="1" si="742"/>
        <v>0.52147530494775263</v>
      </c>
      <c r="L3023" s="164">
        <f t="shared" ca="1" si="743"/>
        <v>0.89827771434813264</v>
      </c>
      <c r="M3023" s="20">
        <f t="shared" ca="1" si="744"/>
        <v>3.5355162554924204</v>
      </c>
      <c r="N3023" s="20">
        <f t="shared" ca="1" si="745"/>
        <v>1.3720466510223999</v>
      </c>
      <c r="O3023" s="20">
        <f t="shared" ca="1" si="736"/>
        <v>21277788.494274184</v>
      </c>
      <c r="P3023" s="20">
        <f t="shared" ca="1" si="737"/>
        <v>45140172.595114477</v>
      </c>
      <c r="Q3023" s="20">
        <f t="shared" ca="1" si="738"/>
        <v>182777.66523757126</v>
      </c>
      <c r="R3023" s="20">
        <f t="shared" ca="1" si="739"/>
        <v>66600738.754626229</v>
      </c>
      <c r="AD3023">
        <f t="shared" ca="1" si="746"/>
        <v>0.60078099875578883</v>
      </c>
      <c r="AE3023">
        <f t="shared" ca="1" si="747"/>
        <v>0.64413582450317353</v>
      </c>
      <c r="AF3023">
        <f t="shared" ca="1" si="748"/>
        <v>-0.35022450047497689</v>
      </c>
      <c r="AG3023">
        <f t="shared" ca="1" si="749"/>
        <v>-0.87146493478121556</v>
      </c>
      <c r="AH3023">
        <f t="shared" ca="1" si="750"/>
        <v>-1.0938708272306434</v>
      </c>
      <c r="AI3023">
        <f t="shared" ca="1" si="751"/>
        <v>-1.2647387810205413</v>
      </c>
    </row>
    <row r="3024" spans="1:35">
      <c r="A3024" s="20"/>
      <c r="B3024" s="20"/>
      <c r="C3024" s="20">
        <f ca="1"/>
        <v>-1.3371789823896936</v>
      </c>
      <c r="D3024" s="20">
        <f ca="1"/>
        <v>1.6756156284653114</v>
      </c>
      <c r="E3024" s="20">
        <f ca="1"/>
        <v>1.845435541361059</v>
      </c>
      <c r="F3024" s="20">
        <f ca="1"/>
        <v>-5.2375609230916852E-2</v>
      </c>
      <c r="G3024" s="20">
        <f ca="1"/>
        <v>0.33692772479153693</v>
      </c>
      <c r="H3024" s="20">
        <f ca="1"/>
        <v>-8.8916109401615664E-2</v>
      </c>
      <c r="I3024" s="164">
        <f t="shared" ca="1" si="740"/>
        <v>22.265774815310991</v>
      </c>
      <c r="J3024" s="164">
        <f t="shared" ca="1" si="741"/>
        <v>16.782457136012038</v>
      </c>
      <c r="K3024" s="164">
        <f t="shared" ca="1" si="742"/>
        <v>0.76701209414163429</v>
      </c>
      <c r="L3024" s="164">
        <f t="shared" ca="1" si="743"/>
        <v>1.2849017220283594</v>
      </c>
      <c r="M3024" s="20">
        <f t="shared" ca="1" si="744"/>
        <v>5.3713295397137388</v>
      </c>
      <c r="N3024" s="20">
        <f t="shared" ca="1" si="745"/>
        <v>2.1070428105484265</v>
      </c>
      <c r="O3024" s="20">
        <f t="shared" ca="1" si="736"/>
        <v>20821041.411522277</v>
      </c>
      <c r="P3024" s="20">
        <f t="shared" ca="1" si="737"/>
        <v>53857963.251057729</v>
      </c>
      <c r="Q3024" s="20">
        <f t="shared" ca="1" si="738"/>
        <v>315511.53634798207</v>
      </c>
      <c r="R3024" s="20">
        <f t="shared" ca="1" si="739"/>
        <v>74994516.198927999</v>
      </c>
      <c r="AD3024">
        <f t="shared" ca="1" si="746"/>
        <v>0.40431427556091953</v>
      </c>
      <c r="AE3024">
        <f t="shared" ca="1" si="747"/>
        <v>0.62834132080940885</v>
      </c>
      <c r="AF3024">
        <f t="shared" ca="1" si="748"/>
        <v>1.8819281285603116</v>
      </c>
      <c r="AG3024">
        <f t="shared" ca="1" si="749"/>
        <v>0.88591691831072372</v>
      </c>
      <c r="AH3024">
        <f t="shared" ca="1" si="750"/>
        <v>0.94592171079304366</v>
      </c>
      <c r="AI3024">
        <f t="shared" ca="1" si="751"/>
        <v>0.72173732580655836</v>
      </c>
    </row>
    <row r="3025" spans="1:35">
      <c r="A3025" s="20"/>
      <c r="B3025" s="20"/>
      <c r="C3025" s="20">
        <f ca="1"/>
        <v>1.5890150660578346</v>
      </c>
      <c r="D3025" s="20">
        <f ca="1"/>
        <v>0.46137689189133785</v>
      </c>
      <c r="E3025" s="20">
        <f ca="1"/>
        <v>0.67816631508276903</v>
      </c>
      <c r="F3025" s="20">
        <f ca="1"/>
        <v>0.28212212536450759</v>
      </c>
      <c r="G3025" s="20">
        <f ca="1"/>
        <v>0.11173359101812758</v>
      </c>
      <c r="H3025" s="20">
        <f ca="1"/>
        <v>0.16850345353339835</v>
      </c>
      <c r="I3025" s="164">
        <f t="shared" ca="1" si="740"/>
        <v>29.381546157591103</v>
      </c>
      <c r="J3025" s="164">
        <f t="shared" ca="1" si="741"/>
        <v>20.824337027668527</v>
      </c>
      <c r="K3025" s="164">
        <f t="shared" ca="1" si="742"/>
        <v>0.69034449418127797</v>
      </c>
      <c r="L3025" s="164">
        <f t="shared" ca="1" si="743"/>
        <v>1.2889013604215089</v>
      </c>
      <c r="M3025" s="20">
        <f t="shared" ca="1" si="744"/>
        <v>4.8679047654795351</v>
      </c>
      <c r="N3025" s="20">
        <f t="shared" ca="1" si="745"/>
        <v>2.086371603169876</v>
      </c>
      <c r="O3025" s="20">
        <f t="shared" ca="1" si="736"/>
        <v>26771026.296787478</v>
      </c>
      <c r="P3025" s="20">
        <f t="shared" ca="1" si="737"/>
        <v>61052204.056588486</v>
      </c>
      <c r="Q3025" s="20">
        <f t="shared" ca="1" si="738"/>
        <v>581692.28872086015</v>
      </c>
      <c r="R3025" s="20">
        <f t="shared" ca="1" si="739"/>
        <v>88404922.642096832</v>
      </c>
      <c r="AD3025">
        <f t="shared" ca="1" si="746"/>
        <v>2.1314432421337619</v>
      </c>
      <c r="AE3025">
        <f t="shared" ca="1" si="747"/>
        <v>1.9846768549223246</v>
      </c>
      <c r="AF3025">
        <f t="shared" ca="1" si="748"/>
        <v>1.184949947102526</v>
      </c>
      <c r="AG3025">
        <f t="shared" ca="1" si="749"/>
        <v>0.90409709282504025</v>
      </c>
      <c r="AH3025">
        <f t="shared" ca="1" si="750"/>
        <v>0.3865608505328173</v>
      </c>
      <c r="AI3025">
        <f t="shared" ca="1" si="751"/>
        <v>0.66586919775642128</v>
      </c>
    </row>
    <row r="3026" spans="1:35">
      <c r="A3026" s="20"/>
      <c r="B3026" s="20"/>
      <c r="C3026" s="20">
        <f ca="1"/>
        <v>2.0636227035007368</v>
      </c>
      <c r="D3026" s="20">
        <f ca="1"/>
        <v>-0.1132000075442243</v>
      </c>
      <c r="E3026" s="20">
        <f ca="1"/>
        <v>-0.90769038446876205</v>
      </c>
      <c r="F3026" s="20">
        <f ca="1"/>
        <v>-0.43521405024393073</v>
      </c>
      <c r="G3026" s="20">
        <f ca="1"/>
        <v>-1.7550351193792593</v>
      </c>
      <c r="H3026" s="20">
        <f ca="1"/>
        <v>-1.0479787440606345</v>
      </c>
      <c r="I3026" s="164">
        <f t="shared" ca="1" si="740"/>
        <v>28.449309912054623</v>
      </c>
      <c r="J3026" s="164">
        <f t="shared" ca="1" si="741"/>
        <v>19.721164007306591</v>
      </c>
      <c r="K3026" s="164">
        <f t="shared" ca="1" si="742"/>
        <v>0.37263359191202677</v>
      </c>
      <c r="L3026" s="164">
        <f t="shared" ca="1" si="743"/>
        <v>0.73050701869243428</v>
      </c>
      <c r="M3026" s="20">
        <f t="shared" ca="1" si="744"/>
        <v>1.6018613891859115</v>
      </c>
      <c r="N3026" s="20">
        <f t="shared" ca="1" si="745"/>
        <v>0.81837304909746966</v>
      </c>
      <c r="O3026" s="20">
        <f t="shared" ca="1" si="736"/>
        <v>25685613.774608161</v>
      </c>
      <c r="P3026" s="20">
        <f t="shared" ca="1" si="737"/>
        <v>46365875.466213398</v>
      </c>
      <c r="Q3026" s="20">
        <f t="shared" ca="1" si="738"/>
        <v>411812.44376384217</v>
      </c>
      <c r="R3026" s="20">
        <f t="shared" ca="1" si="739"/>
        <v>72463301.684585392</v>
      </c>
      <c r="AD3026">
        <f t="shared" ca="1" si="746"/>
        <v>1.9051723087511219</v>
      </c>
      <c r="AE3026">
        <f t="shared" ca="1" si="747"/>
        <v>1.6144845662102656</v>
      </c>
      <c r="AF3026">
        <f t="shared" ca="1" si="748"/>
        <v>-1.7033309826179388</v>
      </c>
      <c r="AG3026">
        <f t="shared" ca="1" si="749"/>
        <v>-1.634059005943481</v>
      </c>
      <c r="AH3026">
        <f t="shared" ca="1" si="750"/>
        <v>-3.2423762342378755</v>
      </c>
      <c r="AI3026">
        <f t="shared" ca="1" si="751"/>
        <v>-2.7611539213581904</v>
      </c>
    </row>
    <row r="3027" spans="1:35">
      <c r="A3027" s="20"/>
      <c r="B3027" s="20"/>
      <c r="C3027" s="20">
        <f ca="1"/>
        <v>9.555350292482595E-2</v>
      </c>
      <c r="D3027" s="20">
        <f ca="1"/>
        <v>-1.3264048611252333</v>
      </c>
      <c r="E3027" s="20">
        <f ca="1"/>
        <v>1.5514517405823018</v>
      </c>
      <c r="F3027" s="20">
        <f ca="1"/>
        <v>0.53311858847376448</v>
      </c>
      <c r="G3027" s="20">
        <f ca="1"/>
        <v>0.82611797314401569</v>
      </c>
      <c r="H3027" s="20">
        <f ca="1"/>
        <v>-3.8821407014221314E-2</v>
      </c>
      <c r="I3027" s="164">
        <f t="shared" ca="1" si="740"/>
        <v>16.905455426348709</v>
      </c>
      <c r="J3027" s="164">
        <f t="shared" ca="1" si="741"/>
        <v>11.620694939778609</v>
      </c>
      <c r="K3027" s="164">
        <f t="shared" ca="1" si="742"/>
        <v>0.77770534642914591</v>
      </c>
      <c r="L3027" s="164">
        <f t="shared" ca="1" si="743"/>
        <v>1.4165650069305036</v>
      </c>
      <c r="M3027" s="20">
        <f t="shared" ca="1" si="744"/>
        <v>5.9192924834381166</v>
      </c>
      <c r="N3027" s="20">
        <f t="shared" ca="1" si="745"/>
        <v>2.2452685964958228</v>
      </c>
      <c r="O3027" s="20">
        <f t="shared" ca="1" si="736"/>
        <v>15209983.574992884</v>
      </c>
      <c r="P3027" s="20">
        <f t="shared" ca="1" si="737"/>
        <v>51756444.531258352</v>
      </c>
      <c r="Q3027" s="20">
        <f t="shared" ca="1" si="738"/>
        <v>219367.19979206382</v>
      </c>
      <c r="R3027" s="20">
        <f t="shared" ca="1" si="739"/>
        <v>67185795.306043297</v>
      </c>
      <c r="AD3027">
        <f t="shared" ca="1" si="746"/>
        <v>-0.89673411981827511</v>
      </c>
      <c r="AE3027">
        <f t="shared" ca="1" si="747"/>
        <v>-1.1037936443695944</v>
      </c>
      <c r="AF3027">
        <f t="shared" ca="1" si="748"/>
        <v>1.9791395129922347</v>
      </c>
      <c r="AG3027">
        <f t="shared" ca="1" si="749"/>
        <v>1.4843863951386527</v>
      </c>
      <c r="AH3027">
        <f t="shared" ca="1" si="750"/>
        <v>1.5547694260423528</v>
      </c>
      <c r="AI3027">
        <f t="shared" ca="1" si="751"/>
        <v>1.0953205310697907</v>
      </c>
    </row>
    <row r="3028" spans="1:35">
      <c r="A3028" s="20"/>
      <c r="B3028" s="20"/>
      <c r="C3028" s="20">
        <f ca="1"/>
        <v>-0.30362662007090213</v>
      </c>
      <c r="D3028" s="20">
        <f ca="1"/>
        <v>-0.71232255115068288</v>
      </c>
      <c r="E3028" s="20">
        <f ca="1"/>
        <v>0.53193082986449114</v>
      </c>
      <c r="F3028" s="20">
        <f ca="1"/>
        <v>-1.7178364580563197</v>
      </c>
      <c r="G3028" s="20">
        <f ca="1"/>
        <v>-0.54140106632372687</v>
      </c>
      <c r="H3028" s="20">
        <f ca="1"/>
        <v>-2.1019962439135602</v>
      </c>
      <c r="I3028" s="164">
        <f t="shared" ca="1" si="740"/>
        <v>16.118796950857387</v>
      </c>
      <c r="J3028" s="164">
        <f t="shared" ca="1" si="741"/>
        <v>11.329783835786026</v>
      </c>
      <c r="K3028" s="164">
        <f t="shared" ca="1" si="742"/>
        <v>0.43253716103708273</v>
      </c>
      <c r="L3028" s="164">
        <f t="shared" ca="1" si="743"/>
        <v>0.53536489696672707</v>
      </c>
      <c r="M3028" s="20">
        <f t="shared" ca="1" si="744"/>
        <v>2.2824250230311525</v>
      </c>
      <c r="N3028" s="20">
        <f t="shared" ca="1" si="745"/>
        <v>0.66499745322640269</v>
      </c>
      <c r="O3028" s="20">
        <f t="shared" ca="1" si="736"/>
        <v>14635353.4331894</v>
      </c>
      <c r="P3028" s="20">
        <f t="shared" ca="1" si="737"/>
        <v>29262571.916518204</v>
      </c>
      <c r="Q3028" s="20">
        <f t="shared" ca="1" si="738"/>
        <v>-251340.43037349579</v>
      </c>
      <c r="R3028" s="20">
        <f t="shared" ca="1" si="739"/>
        <v>43646584.919334106</v>
      </c>
      <c r="AD3028">
        <f t="shared" ca="1" si="746"/>
        <v>-1.0876706429957803</v>
      </c>
      <c r="AE3028">
        <f t="shared" ca="1" si="747"/>
        <v>-1.2014148202060315</v>
      </c>
      <c r="AF3028">
        <f t="shared" ca="1" si="748"/>
        <v>-1.1587530814810667</v>
      </c>
      <c r="AG3028">
        <f t="shared" ca="1" si="749"/>
        <v>-2.5210686501512409</v>
      </c>
      <c r="AH3028">
        <f t="shared" ca="1" si="750"/>
        <v>-2.4861944188542746</v>
      </c>
      <c r="AI3028">
        <f t="shared" ca="1" si="751"/>
        <v>-3.1756825588475603</v>
      </c>
    </row>
    <row r="3029" spans="1:35">
      <c r="A3029" s="20"/>
      <c r="B3029" s="20"/>
      <c r="C3029" s="20">
        <f ca="1"/>
        <v>1.6460692317886927</v>
      </c>
      <c r="D3029" s="20">
        <f ca="1"/>
        <v>0.64623372697834325</v>
      </c>
      <c r="E3029" s="20">
        <f ca="1"/>
        <v>-3.2263875603227614</v>
      </c>
      <c r="F3029" s="20">
        <f ca="1"/>
        <v>0.28569918419534507</v>
      </c>
      <c r="G3029" s="20">
        <f ca="1"/>
        <v>0.53215105371483806</v>
      </c>
      <c r="H3029" s="20">
        <f ca="1"/>
        <v>0.99819110068995587</v>
      </c>
      <c r="I3029" s="164">
        <f t="shared" ca="1" si="740"/>
        <v>27.888221578825743</v>
      </c>
      <c r="J3029" s="164">
        <f t="shared" ca="1" si="741"/>
        <v>20.549810312523757</v>
      </c>
      <c r="K3029" s="164">
        <f t="shared" ca="1" si="742"/>
        <v>0.30301760765351055</v>
      </c>
      <c r="L3029" s="164">
        <f t="shared" ca="1" si="743"/>
        <v>0.9642360693894807</v>
      </c>
      <c r="M3029" s="20">
        <f t="shared" ca="1" si="744"/>
        <v>4.6012334904961874</v>
      </c>
      <c r="N3029" s="20">
        <f t="shared" ca="1" si="745"/>
        <v>2.1650529777722207</v>
      </c>
      <c r="O3029" s="20">
        <f t="shared" ca="1" si="736"/>
        <v>25828293.076540489</v>
      </c>
      <c r="P3029" s="20">
        <f t="shared" ca="1" si="737"/>
        <v>51564567.790620327</v>
      </c>
      <c r="Q3029" s="20">
        <f t="shared" ca="1" si="738"/>
        <v>872626.66140442109</v>
      </c>
      <c r="R3029" s="20">
        <f t="shared" ca="1" si="739"/>
        <v>78265487.528565228</v>
      </c>
      <c r="AD3029">
        <f t="shared" ca="1" si="746"/>
        <v>1.7689858201033357</v>
      </c>
      <c r="AE3029">
        <f t="shared" ca="1" si="747"/>
        <v>1.8925537961489118</v>
      </c>
      <c r="AF3029">
        <f t="shared" ca="1" si="748"/>
        <v>-2.3362035667862684</v>
      </c>
      <c r="AG3029">
        <f t="shared" ca="1" si="749"/>
        <v>-0.57165423004781535</v>
      </c>
      <c r="AH3029">
        <f t="shared" ca="1" si="750"/>
        <v>9.0259433884653406E-2</v>
      </c>
      <c r="AI3029">
        <f t="shared" ca="1" si="751"/>
        <v>0.87852156154654293</v>
      </c>
    </row>
    <row r="3030" spans="1:35">
      <c r="A3030" s="20"/>
      <c r="B3030" s="20"/>
      <c r="C3030" s="20">
        <f ca="1"/>
        <v>-0.32677978847348682</v>
      </c>
      <c r="D3030" s="20">
        <f ca="1"/>
        <v>-0.80997376724750936</v>
      </c>
      <c r="E3030" s="20">
        <f ca="1"/>
        <v>-0.56381505939000542</v>
      </c>
      <c r="F3030" s="20">
        <f ca="1"/>
        <v>2.7963747912514276</v>
      </c>
      <c r="G3030" s="20">
        <f ca="1"/>
        <v>0.80736144345118432</v>
      </c>
      <c r="H3030" s="20">
        <f ca="1"/>
        <v>-1.1763622640468046</v>
      </c>
      <c r="I3030" s="164">
        <f t="shared" ca="1" si="740"/>
        <v>16.478989708732506</v>
      </c>
      <c r="J3030" s="164">
        <f t="shared" ca="1" si="741"/>
        <v>11.397644927354598</v>
      </c>
      <c r="K3030" s="164">
        <f t="shared" ca="1" si="742"/>
        <v>0.63621283234797632</v>
      </c>
      <c r="L3030" s="164">
        <f t="shared" ca="1" si="743"/>
        <v>1.5768499067879336</v>
      </c>
      <c r="M3030" s="20">
        <f t="shared" ca="1" si="744"/>
        <v>5.0429229194111516</v>
      </c>
      <c r="N3030" s="20">
        <f t="shared" ca="1" si="745"/>
        <v>1.9694210702009514</v>
      </c>
      <c r="O3030" s="20">
        <f t="shared" ca="1" si="736"/>
        <v>14863619.56921299</v>
      </c>
      <c r="P3030" s="20">
        <f t="shared" ca="1" si="737"/>
        <v>55279994.182538152</v>
      </c>
      <c r="Q3030" s="20">
        <f t="shared" ca="1" si="738"/>
        <v>281497.488778094</v>
      </c>
      <c r="R3030" s="20">
        <f t="shared" ca="1" si="739"/>
        <v>70425111.240529239</v>
      </c>
      <c r="AD3030">
        <f t="shared" ca="1" si="746"/>
        <v>-1.0002452163270619</v>
      </c>
      <c r="AE3030">
        <f t="shared" ca="1" si="747"/>
        <v>-1.1786426418273162</v>
      </c>
      <c r="AF3030">
        <f t="shared" ca="1" si="748"/>
        <v>0.69284393043614789</v>
      </c>
      <c r="AG3030">
        <f t="shared" ca="1" si="749"/>
        <v>2.2129541217633344</v>
      </c>
      <c r="AH3030">
        <f t="shared" ca="1" si="750"/>
        <v>0.58102546601239125</v>
      </c>
      <c r="AI3030">
        <f t="shared" ca="1" si="751"/>
        <v>0.34978667621878734</v>
      </c>
    </row>
    <row r="3031" spans="1:35">
      <c r="A3031" s="20"/>
      <c r="B3031" s="20"/>
      <c r="C3031" s="20">
        <f ca="1"/>
        <v>0.56050855917883435</v>
      </c>
      <c r="D3031" s="20">
        <f ca="1"/>
        <v>-0.32222396821165344</v>
      </c>
      <c r="E3031" s="20">
        <f ca="1"/>
        <v>1.3129514263760194E-2</v>
      </c>
      <c r="F3031" s="20">
        <f ca="1"/>
        <v>1.0370369538320725</v>
      </c>
      <c r="G3031" s="20">
        <f ca="1"/>
        <v>0.24855422814862768</v>
      </c>
      <c r="H3031" s="20">
        <f ca="1"/>
        <v>2.8474020614146268E-2</v>
      </c>
      <c r="I3031" s="164">
        <f t="shared" ca="1" si="740"/>
        <v>22.053323360731085</v>
      </c>
      <c r="J3031" s="164">
        <f t="shared" ca="1" si="741"/>
        <v>15.582938309967357</v>
      </c>
      <c r="K3031" s="164">
        <f t="shared" ca="1" si="742"/>
        <v>0.63453757995651139</v>
      </c>
      <c r="L3031" s="164">
        <f t="shared" ca="1" si="743"/>
        <v>1.3472893939355302</v>
      </c>
      <c r="M3031" s="20">
        <f t="shared" ca="1" si="744"/>
        <v>5.0123901829471231</v>
      </c>
      <c r="N3031" s="20">
        <f t="shared" ca="1" si="745"/>
        <v>2.07725050991675</v>
      </c>
      <c r="O3031" s="20">
        <f t="shared" ca="1" si="736"/>
        <v>20068087.079825006</v>
      </c>
      <c r="P3031" s="20">
        <f t="shared" ca="1" si="737"/>
        <v>55183106.806191787</v>
      </c>
      <c r="Q3031" s="20">
        <f t="shared" ca="1" si="738"/>
        <v>480115.11099224933</v>
      </c>
      <c r="R3031" s="20">
        <f t="shared" ca="1" si="739"/>
        <v>75731308.997009039</v>
      </c>
      <c r="AD3031">
        <f t="shared" ca="1" si="746"/>
        <v>0.35274838852696211</v>
      </c>
      <c r="AE3031">
        <f t="shared" ca="1" si="747"/>
        <v>0.22581822482126043</v>
      </c>
      <c r="AF3031">
        <f t="shared" ca="1" si="748"/>
        <v>0.67761436324101254</v>
      </c>
      <c r="AG3031">
        <f t="shared" ca="1" si="749"/>
        <v>1.1694972451615002</v>
      </c>
      <c r="AH3031">
        <f t="shared" ca="1" si="750"/>
        <v>0.54710020327458175</v>
      </c>
      <c r="AI3031">
        <f t="shared" ca="1" si="751"/>
        <v>0.64121759436959391</v>
      </c>
    </row>
    <row r="3032" spans="1:35">
      <c r="A3032" s="20"/>
      <c r="B3032" s="20"/>
      <c r="C3032" s="20">
        <f ca="1"/>
        <v>-0.88710281218313736</v>
      </c>
      <c r="D3032" s="20">
        <f ca="1"/>
        <v>-2.18724577094383</v>
      </c>
      <c r="E3032" s="20">
        <f ca="1"/>
        <v>-1.5397490118525614</v>
      </c>
      <c r="F3032" s="20">
        <f ca="1"/>
        <v>-1.7405572949156638</v>
      </c>
      <c r="G3032" s="20">
        <f ca="1"/>
        <v>0.39783950298380011</v>
      </c>
      <c r="H3032" s="20">
        <f ca="1"/>
        <v>1.0520055186362662</v>
      </c>
      <c r="I3032" s="164">
        <f t="shared" ca="1" si="740"/>
        <v>7.2189578619253645</v>
      </c>
      <c r="J3032" s="164">
        <f t="shared" ca="1" si="741"/>
        <v>5.5488291764467359</v>
      </c>
      <c r="K3032" s="164">
        <f t="shared" ca="1" si="742"/>
        <v>0.30044703022182645</v>
      </c>
      <c r="L3032" s="164">
        <f t="shared" ca="1" si="743"/>
        <v>0.61296293130328339</v>
      </c>
      <c r="M3032" s="20">
        <f t="shared" ca="1" si="744"/>
        <v>4.8587934305317004</v>
      </c>
      <c r="N3032" s="20">
        <f t="shared" ca="1" si="745"/>
        <v>1.8496337759844335</v>
      </c>
      <c r="O3032" s="20">
        <f t="shared" ca="1" si="736"/>
        <v>6806599.9550174987</v>
      </c>
      <c r="P3032" s="20">
        <f t="shared" ca="1" si="737"/>
        <v>22299551.980257288</v>
      </c>
      <c r="Q3032" s="20">
        <f t="shared" ca="1" si="738"/>
        <v>191121.79064563898</v>
      </c>
      <c r="R3032" s="20">
        <f t="shared" ca="1" si="739"/>
        <v>29297273.725920428</v>
      </c>
      <c r="AD3032">
        <f t="shared" ca="1" si="746"/>
        <v>-3.2478257616686013</v>
      </c>
      <c r="AE3032">
        <f t="shared" ca="1" si="747"/>
        <v>-3.1413324911252563</v>
      </c>
      <c r="AF3032">
        <f t="shared" ca="1" si="748"/>
        <v>-2.3595724525288508</v>
      </c>
      <c r="AG3032">
        <f t="shared" ca="1" si="749"/>
        <v>-2.1683503122578029</v>
      </c>
      <c r="AH3032">
        <f t="shared" ca="1" si="750"/>
        <v>0.37643714503522285</v>
      </c>
      <c r="AI3032">
        <f t="shared" ca="1" si="751"/>
        <v>2.6037232390360376E-2</v>
      </c>
    </row>
    <row r="3033" spans="1:35">
      <c r="A3033" s="20"/>
      <c r="B3033" s="20"/>
      <c r="C3033" s="20">
        <f ca="1"/>
        <v>-1.7081101116627579</v>
      </c>
      <c r="D3033" s="20">
        <f ca="1"/>
        <v>0.59487179080147345</v>
      </c>
      <c r="E3033" s="20">
        <f ca="1"/>
        <v>-0.56386719954518749</v>
      </c>
      <c r="F3033" s="20">
        <f ca="1"/>
        <v>0.38639199041342537</v>
      </c>
      <c r="G3033" s="20">
        <f ca="1"/>
        <v>-2.4607213001719357</v>
      </c>
      <c r="H3033" s="20">
        <f ca="1"/>
        <v>-2.3344883876777098</v>
      </c>
      <c r="I3033" s="164">
        <f t="shared" ca="1" si="740"/>
        <v>16.112007078781936</v>
      </c>
      <c r="J3033" s="164">
        <f t="shared" ca="1" si="741"/>
        <v>11.662076532413669</v>
      </c>
      <c r="K3033" s="164">
        <f t="shared" ca="1" si="742"/>
        <v>0.338649739661392</v>
      </c>
      <c r="L3033" s="164">
        <f t="shared" ca="1" si="743"/>
        <v>0.71410342925623227</v>
      </c>
      <c r="M3033" s="20">
        <f t="shared" ca="1" si="744"/>
        <v>0.6781875397357795</v>
      </c>
      <c r="N3033" s="20">
        <f t="shared" ca="1" si="745"/>
        <v>0.24330430952550519</v>
      </c>
      <c r="O3033" s="20">
        <f t="shared" ca="1" si="736"/>
        <v>14808932.696924226</v>
      </c>
      <c r="P3033" s="20">
        <f t="shared" ca="1" si="737"/>
        <v>33659241.523878977</v>
      </c>
      <c r="Q3033" s="20">
        <f t="shared" ca="1" si="738"/>
        <v>1667.8304768912631</v>
      </c>
      <c r="R3033" s="20">
        <f t="shared" ca="1" si="739"/>
        <v>48469842.051280096</v>
      </c>
      <c r="AD3033">
        <f t="shared" ca="1" si="746"/>
        <v>-1.0893186701985593</v>
      </c>
      <c r="AE3033">
        <f t="shared" ca="1" si="747"/>
        <v>-1.0899072038880304</v>
      </c>
      <c r="AF3033">
        <f t="shared" ca="1" si="748"/>
        <v>-2.0122750939873457</v>
      </c>
      <c r="AG3033">
        <f t="shared" ca="1" si="749"/>
        <v>-1.7086207761080352</v>
      </c>
      <c r="AH3033">
        <f t="shared" ca="1" si="750"/>
        <v>-4.2686805114046891</v>
      </c>
      <c r="AI3033">
        <f t="shared" ca="1" si="751"/>
        <v>-4.3153937580391757</v>
      </c>
    </row>
    <row r="3034" spans="1:35">
      <c r="A3034" s="20"/>
      <c r="B3034" s="20"/>
      <c r="C3034" s="20">
        <f ca="1"/>
        <v>-1.2348744214168261</v>
      </c>
      <c r="D3034" s="20">
        <f ca="1"/>
        <v>-1.0322105011874882</v>
      </c>
      <c r="E3034" s="20">
        <f ca="1"/>
        <v>-1.1351794462974618</v>
      </c>
      <c r="F3034" s="20">
        <f ca="1"/>
        <v>1.1019910480863262</v>
      </c>
      <c r="G3034" s="20">
        <f ca="1"/>
        <v>-0.61167245609947918</v>
      </c>
      <c r="H3034" s="20">
        <f ca="1"/>
        <v>-0.37608108114484795</v>
      </c>
      <c r="I3034" s="164">
        <f t="shared" ca="1" si="740"/>
        <v>11.611896608556354</v>
      </c>
      <c r="J3034" s="164">
        <f t="shared" ca="1" si="741"/>
        <v>8.327059733167232</v>
      </c>
      <c r="K3034" s="164">
        <f t="shared" ca="1" si="742"/>
        <v>0.43011840579427391</v>
      </c>
      <c r="L3034" s="164">
        <f t="shared" ca="1" si="743"/>
        <v>1.0955812214587262</v>
      </c>
      <c r="M3034" s="20">
        <f t="shared" ca="1" si="744"/>
        <v>3.7962606389667366</v>
      </c>
      <c r="N3034" s="20">
        <f t="shared" ca="1" si="745"/>
        <v>1.5168485639650733</v>
      </c>
      <c r="O3034" s="20">
        <f t="shared" ca="1" si="736"/>
        <v>10630733.553569227</v>
      </c>
      <c r="P3034" s="20">
        <f t="shared" ca="1" si="737"/>
        <v>38569989.037412532</v>
      </c>
      <c r="Q3034" s="20">
        <f t="shared" ca="1" si="738"/>
        <v>269225.90228639677</v>
      </c>
      <c r="R3034" s="20">
        <f t="shared" ca="1" si="739"/>
        <v>49469948.493268155</v>
      </c>
      <c r="AD3034">
        <f t="shared" ca="1" si="746"/>
        <v>-2.1815784930688467</v>
      </c>
      <c r="AE3034">
        <f t="shared" ca="1" si="747"/>
        <v>-2.2090403579975733</v>
      </c>
      <c r="AF3034">
        <f t="shared" ca="1" si="748"/>
        <v>-1.1807417655066013</v>
      </c>
      <c r="AG3034">
        <f t="shared" ca="1" si="749"/>
        <v>2.5369188448755381E-2</v>
      </c>
      <c r="AH3034">
        <f t="shared" ca="1" si="750"/>
        <v>-0.80415484559251438</v>
      </c>
      <c r="AI3034">
        <f t="shared" ca="1" si="751"/>
        <v>-0.8733822595538564</v>
      </c>
    </row>
    <row r="3035" spans="1:35">
      <c r="A3035" s="20"/>
      <c r="B3035" s="20"/>
      <c r="C3035" s="20">
        <f ca="1"/>
        <v>-0.31662521868181781</v>
      </c>
      <c r="D3035" s="20">
        <f ca="1"/>
        <v>-0.8152340530146589</v>
      </c>
      <c r="E3035" s="20">
        <f ca="1"/>
        <v>-1.2560127422913958</v>
      </c>
      <c r="F3035" s="20">
        <f ca="1"/>
        <v>-0.80323178373433746</v>
      </c>
      <c r="G3035" s="20">
        <f ca="1"/>
        <v>1.7272819193734892</v>
      </c>
      <c r="H3035" s="20">
        <f ca="1"/>
        <v>-0.68073891447108026</v>
      </c>
      <c r="I3035" s="164">
        <f t="shared" ca="1" si="740"/>
        <v>14.313596493655005</v>
      </c>
      <c r="J3035" s="164">
        <f t="shared" ca="1" si="741"/>
        <v>10.677215150033398</v>
      </c>
      <c r="K3035" s="164">
        <f t="shared" ca="1" si="742"/>
        <v>0.41124899329907133</v>
      </c>
      <c r="L3035" s="164">
        <f t="shared" ca="1" si="743"/>
        <v>0.81328985873742621</v>
      </c>
      <c r="M3035" s="20">
        <f t="shared" ca="1" si="744"/>
        <v>5.0370869156539246</v>
      </c>
      <c r="N3035" s="20">
        <f t="shared" ca="1" si="745"/>
        <v>1.8283213406184611</v>
      </c>
      <c r="O3035" s="20">
        <f t="shared" ca="1" si="736"/>
        <v>13324711.171171498</v>
      </c>
      <c r="P3035" s="20">
        <f t="shared" ca="1" si="737"/>
        <v>34309480.337485865</v>
      </c>
      <c r="Q3035" s="20">
        <f t="shared" ca="1" si="738"/>
        <v>48953.151597248958</v>
      </c>
      <c r="R3035" s="20">
        <f t="shared" ca="1" si="739"/>
        <v>47683144.660254613</v>
      </c>
      <c r="AD3035">
        <f t="shared" ca="1" si="746"/>
        <v>-1.525826093773057</v>
      </c>
      <c r="AE3035">
        <f t="shared" ca="1" si="747"/>
        <v>-1.4203976006599337</v>
      </c>
      <c r="AF3035">
        <f t="shared" ca="1" si="748"/>
        <v>-1.352281879099352</v>
      </c>
      <c r="AG3035">
        <f t="shared" ca="1" si="749"/>
        <v>-1.2577733693753355</v>
      </c>
      <c r="AH3035">
        <f t="shared" ca="1" si="750"/>
        <v>0.57454101739325003</v>
      </c>
      <c r="AI3035">
        <f t="shared" ca="1" si="751"/>
        <v>-3.1563944274429545E-2</v>
      </c>
    </row>
    <row r="3036" spans="1:35">
      <c r="A3036" s="20"/>
      <c r="B3036" s="20"/>
      <c r="C3036" s="20">
        <f ca="1"/>
        <v>0.74851895340684083</v>
      </c>
      <c r="D3036" s="20">
        <f ca="1"/>
        <v>2.0198089470614007</v>
      </c>
      <c r="E3036" s="20">
        <f ca="1"/>
        <v>-0.18777959630073393</v>
      </c>
      <c r="F3036" s="20">
        <f ca="1"/>
        <v>-0.6864408728779996</v>
      </c>
      <c r="G3036" s="20">
        <f ca="1"/>
        <v>1.7946735831951974</v>
      </c>
      <c r="H3036" s="20">
        <f ca="1"/>
        <v>-8.2002618556021978E-2</v>
      </c>
      <c r="I3036" s="164">
        <f t="shared" ca="1" si="740"/>
        <v>30.018190177901307</v>
      </c>
      <c r="J3036" s="164">
        <f t="shared" ca="1" si="741"/>
        <v>22.486477341297903</v>
      </c>
      <c r="K3036" s="164">
        <f t="shared" ca="1" si="742"/>
        <v>0.6029983184902421</v>
      </c>
      <c r="L3036" s="164">
        <f t="shared" ca="1" si="743"/>
        <v>1.0682447938243385</v>
      </c>
      <c r="M3036" s="20">
        <f t="shared" ca="1" si="744"/>
        <v>5.6734166225791718</v>
      </c>
      <c r="N3036" s="20">
        <f t="shared" ca="1" si="745"/>
        <v>2.310500081595587</v>
      </c>
      <c r="O3036" s="20">
        <f t="shared" ref="O3036:O3099" ca="1" si="752">(I3036+J3036)/2*$C$4*365-$C$5-$C$6</f>
        <v>27996887.524625763</v>
      </c>
      <c r="P3036" s="20">
        <f t="shared" ref="P3036:P3099" ca="1" si="753">(L3036/1.7*42+I3036)*$C$7*365-$C$8-$C$9</f>
        <v>56250910.838800609</v>
      </c>
      <c r="Q3036" s="20">
        <f t="shared" ref="Q3036:Q3099" ca="1" si="754">(N3036-M3036/2.8)*$C$10*365-$C$11-$C$12</f>
        <v>475378.92714721622</v>
      </c>
      <c r="R3036" s="20">
        <f t="shared" ref="R3036:R3099" ca="1" si="755">O3036+P3036+Q3036</f>
        <v>84723177.290573582</v>
      </c>
      <c r="AD3036">
        <f t="shared" ca="1" si="746"/>
        <v>2.2859684897818702</v>
      </c>
      <c r="AE3036">
        <f t="shared" ca="1" si="747"/>
        <v>2.5424420608382223</v>
      </c>
      <c r="AF3036">
        <f t="shared" ca="1" si="748"/>
        <v>0.39089380445674604</v>
      </c>
      <c r="AG3036">
        <f t="shared" ca="1" si="749"/>
        <v>-9.888730079846203E-2</v>
      </c>
      <c r="AH3036">
        <f t="shared" ca="1" si="750"/>
        <v>1.281574025087969</v>
      </c>
      <c r="AI3036">
        <f t="shared" ca="1" si="751"/>
        <v>1.271621842150235</v>
      </c>
    </row>
    <row r="3037" spans="1:35">
      <c r="A3037" s="20"/>
      <c r="B3037" s="20"/>
      <c r="C3037" s="20">
        <f ca="1"/>
        <v>-1.0039267510372953</v>
      </c>
      <c r="D3037" s="20">
        <f ca="1"/>
        <v>-1.755340740843045</v>
      </c>
      <c r="E3037" s="20">
        <f ca="1"/>
        <v>8.3525248879852299E-2</v>
      </c>
      <c r="F3037" s="20">
        <f ca="1"/>
        <v>-0.1182060839653216</v>
      </c>
      <c r="G3037" s="20">
        <f ca="1"/>
        <v>-0.61721399385750786</v>
      </c>
      <c r="H3037" s="20">
        <f ca="1"/>
        <v>7.595427226442876E-2</v>
      </c>
      <c r="I3037" s="164">
        <f t="shared" ref="I3037:I3100" ca="1" si="756">$C$14+AD3037*$D$14</f>
        <v>10.227874761450137</v>
      </c>
      <c r="J3037" s="164">
        <f t="shared" ref="J3037:J3100" ca="1" si="757">$C$15+AE3037*$D$15</f>
        <v>7.1084301218806321</v>
      </c>
      <c r="K3037" s="164">
        <f t="shared" ref="K3037:K3100" ca="1" si="758">$C$16+AF3037*$D$16</f>
        <v>0.50513890694106001</v>
      </c>
      <c r="L3037" s="164">
        <f t="shared" ref="L3037:L3100" ca="1" si="759">$C$17+AG3037*$D$17</f>
        <v>0.99773515459699325</v>
      </c>
      <c r="M3037" s="20">
        <f t="shared" ref="M3037:M3100" ca="1" si="760">$C$18+AH3037*$D$18</f>
        <v>4.1829330332164414</v>
      </c>
      <c r="N3037" s="20">
        <f t="shared" ref="N3037:N3100" ca="1" si="761">$C$19+AI3037*$D$19</f>
        <v>1.5921190713451525</v>
      </c>
      <c r="O3037" s="20">
        <f t="shared" ca="1" si="752"/>
        <v>9242830.6236093827</v>
      </c>
      <c r="P3037" s="20">
        <f t="shared" ca="1" si="753"/>
        <v>34779313.708365932</v>
      </c>
      <c r="Q3037" s="20">
        <f t="shared" ca="1" si="754"/>
        <v>164129.58505820809</v>
      </c>
      <c r="R3037" s="20">
        <f t="shared" ca="1" si="755"/>
        <v>44186273.917033516</v>
      </c>
      <c r="AD3037">
        <f t="shared" ref="AD3037:AD3100" ca="1" si="762">SUMPRODUCT(C3037:H3037,$J$9:$O$9)</f>
        <v>-2.5175061258616176</v>
      </c>
      <c r="AE3037">
        <f t="shared" ref="AE3037:AE3100" ca="1" si="763">SUMPRODUCT(C3037:H3037,$J$10:$O$10)</f>
        <v>-2.6179764691675733</v>
      </c>
      <c r="AF3037">
        <f t="shared" ref="AF3037:AF3100" ca="1" si="764">SUMPRODUCT(C3037:H3037,$J$11:$O$11)</f>
        <v>-0.4987372096267278</v>
      </c>
      <c r="AG3037">
        <f t="shared" ref="AG3037:AG3100" ca="1" si="765">SUMPRODUCT(C3037:H3037,$J$12:$O$12)</f>
        <v>-0.41938566092275809</v>
      </c>
      <c r="AH3037">
        <f t="shared" ref="AH3037:AH3100" ca="1" si="766">SUMPRODUCT(C3037:H3037,$J$13:$O$13)</f>
        <v>-0.37451885198173118</v>
      </c>
      <c r="AI3037">
        <f t="shared" ref="AI3037:AI3100" ca="1" si="767">SUMPRODUCT(C3037:H3037,$J$14:$O$14)</f>
        <v>-0.66994845582391249</v>
      </c>
    </row>
    <row r="3038" spans="1:35">
      <c r="A3038" s="20"/>
      <c r="B3038" s="20"/>
      <c r="C3038" s="20">
        <f ca="1"/>
        <v>-0.15955758639776557</v>
      </c>
      <c r="D3038" s="20">
        <f ca="1"/>
        <v>-0.1527853280349146</v>
      </c>
      <c r="E3038" s="20">
        <f ca="1"/>
        <v>0.761608660508868</v>
      </c>
      <c r="F3038" s="20">
        <f ca="1"/>
        <v>1.9029921670223153E-2</v>
      </c>
      <c r="G3038" s="20">
        <f ca="1"/>
        <v>-0.75387560946594123</v>
      </c>
      <c r="H3038" s="20">
        <f ca="1"/>
        <v>2.2358337338477714</v>
      </c>
      <c r="I3038" s="164">
        <f t="shared" ca="1" si="756"/>
        <v>20.625787727882965</v>
      </c>
      <c r="J3038" s="164">
        <f t="shared" ca="1" si="757"/>
        <v>15.035167033394714</v>
      </c>
      <c r="K3038" s="164">
        <f t="shared" ca="1" si="758"/>
        <v>0.67297147628026566</v>
      </c>
      <c r="L3038" s="164">
        <f t="shared" ca="1" si="759"/>
        <v>1.3197702082681415</v>
      </c>
      <c r="M3038" s="20">
        <f t="shared" ca="1" si="760"/>
        <v>5.7175925692996721</v>
      </c>
      <c r="N3038" s="20">
        <f t="shared" ca="1" si="761"/>
        <v>2.5087716581403696</v>
      </c>
      <c r="O3038" s="20">
        <f t="shared" ca="1" si="752"/>
        <v>19014725.040772744</v>
      </c>
      <c r="P3038" s="20">
        <f t="shared" ca="1" si="753"/>
        <v>53081628.338134259</v>
      </c>
      <c r="Q3038" s="20">
        <f t="shared" ca="1" si="754"/>
        <v>780654.73517833161</v>
      </c>
      <c r="R3038" s="20">
        <f t="shared" ca="1" si="755"/>
        <v>72877008.114085332</v>
      </c>
      <c r="AD3038">
        <f t="shared" ca="1" si="762"/>
        <v>6.2591572531465051E-3</v>
      </c>
      <c r="AE3038">
        <f t="shared" ca="1" si="763"/>
        <v>4.2002360199568517E-2</v>
      </c>
      <c r="AF3038">
        <f t="shared" ca="1" si="764"/>
        <v>1.0270134207296868</v>
      </c>
      <c r="AG3038">
        <f t="shared" ca="1" si="765"/>
        <v>1.0444100375824612</v>
      </c>
      <c r="AH3038">
        <f t="shared" ca="1" si="766"/>
        <v>1.3306584103329691</v>
      </c>
      <c r="AI3038">
        <f t="shared" ca="1" si="767"/>
        <v>1.8074909679469449</v>
      </c>
    </row>
    <row r="3039" spans="1:35">
      <c r="A3039" s="20"/>
      <c r="B3039" s="20"/>
      <c r="C3039" s="20">
        <f ca="1"/>
        <v>0.52032711390912889</v>
      </c>
      <c r="D3039" s="20">
        <f ca="1"/>
        <v>0.24005837356443918</v>
      </c>
      <c r="E3039" s="20">
        <f ca="1"/>
        <v>0.34763613577817254</v>
      </c>
      <c r="F3039" s="20">
        <f ca="1"/>
        <v>0.14698374568781361</v>
      </c>
      <c r="G3039" s="20">
        <f ca="1"/>
        <v>-0.51037618209624791</v>
      </c>
      <c r="H3039" s="20">
        <f ca="1"/>
        <v>-0.9372334696940976</v>
      </c>
      <c r="I3039" s="164">
        <f t="shared" ca="1" si="756"/>
        <v>23.926485485883514</v>
      </c>
      <c r="J3039" s="164">
        <f t="shared" ca="1" si="757"/>
        <v>16.943137896459191</v>
      </c>
      <c r="K3039" s="164">
        <f t="shared" ca="1" si="758"/>
        <v>0.57212671700984497</v>
      </c>
      <c r="L3039" s="164">
        <f t="shared" ca="1" si="759"/>
        <v>1.0585028642506948</v>
      </c>
      <c r="M3039" s="20">
        <f t="shared" ca="1" si="760"/>
        <v>3.4774122649772385</v>
      </c>
      <c r="N3039" s="20">
        <f t="shared" ca="1" si="761"/>
        <v>1.4145704146631752</v>
      </c>
      <c r="O3039" s="20">
        <f t="shared" ca="1" si="752"/>
        <v>21792325.712984987</v>
      </c>
      <c r="P3039" s="20">
        <f t="shared" ca="1" si="753"/>
        <v>49936380.514041163</v>
      </c>
      <c r="Q3039" s="20">
        <f t="shared" ca="1" si="754"/>
        <v>288624.08472770051</v>
      </c>
      <c r="R3039" s="20">
        <f t="shared" ca="1" si="755"/>
        <v>72017330.311753854</v>
      </c>
      <c r="AD3039">
        <f t="shared" ca="1" si="762"/>
        <v>0.80739938977755132</v>
      </c>
      <c r="AE3039">
        <f t="shared" ca="1" si="763"/>
        <v>0.68226103908026581</v>
      </c>
      <c r="AF3039">
        <f t="shared" ca="1" si="764"/>
        <v>0.11024288190768144</v>
      </c>
      <c r="AG3039">
        <f t="shared" ca="1" si="765"/>
        <v>-0.14316879886047867</v>
      </c>
      <c r="AH3039">
        <f t="shared" ca="1" si="766"/>
        <v>-1.1584308166919564</v>
      </c>
      <c r="AI3039">
        <f t="shared" ca="1" si="767"/>
        <v>-1.1498096900995269</v>
      </c>
    </row>
    <row r="3040" spans="1:35">
      <c r="A3040" s="20"/>
      <c r="B3040" s="20"/>
      <c r="C3040" s="20">
        <f ca="1"/>
        <v>-0.84751388093209445</v>
      </c>
      <c r="D3040" s="20">
        <f ca="1"/>
        <v>-0.97994477968385785</v>
      </c>
      <c r="E3040" s="20">
        <f ca="1"/>
        <v>1.2074636544034483</v>
      </c>
      <c r="F3040" s="20">
        <f ca="1"/>
        <v>-2.1063347825641316</v>
      </c>
      <c r="G3040" s="20">
        <f ca="1"/>
        <v>0.32857670716959392</v>
      </c>
      <c r="H3040" s="20">
        <f ca="1"/>
        <v>0.91652987355161875</v>
      </c>
      <c r="I3040" s="164">
        <f t="shared" ca="1" si="756"/>
        <v>13.406441726094696</v>
      </c>
      <c r="J3040" s="164">
        <f t="shared" ca="1" si="757"/>
        <v>9.9868805872425117</v>
      </c>
      <c r="K3040" s="164">
        <f t="shared" ca="1" si="758"/>
        <v>0.59006399208014904</v>
      </c>
      <c r="L3040" s="164">
        <f t="shared" ca="1" si="759"/>
        <v>0.83234334340897753</v>
      </c>
      <c r="M3040" s="20">
        <f t="shared" ca="1" si="760"/>
        <v>5.4076349696242323</v>
      </c>
      <c r="N3040" s="20">
        <f t="shared" ca="1" si="761"/>
        <v>2.0243906351035799</v>
      </c>
      <c r="O3040" s="20">
        <f t="shared" ca="1" si="752"/>
        <v>12472826.023421766</v>
      </c>
      <c r="P3040" s="20">
        <f t="shared" ca="1" si="753"/>
        <v>33874289.429593988</v>
      </c>
      <c r="Q3040" s="20">
        <f t="shared" ca="1" si="754"/>
        <v>155561.55422931854</v>
      </c>
      <c r="R3040" s="20">
        <f t="shared" ca="1" si="755"/>
        <v>46502677.007245071</v>
      </c>
      <c r="AD3040">
        <f t="shared" ca="1" si="762"/>
        <v>-1.746009289782841</v>
      </c>
      <c r="AE3040">
        <f t="shared" ca="1" si="763"/>
        <v>-1.6520534942139222</v>
      </c>
      <c r="AF3040">
        <f t="shared" ca="1" si="764"/>
        <v>0.27330901891044507</v>
      </c>
      <c r="AG3040">
        <f t="shared" ca="1" si="765"/>
        <v>-1.1711666208682843</v>
      </c>
      <c r="AH3040">
        <f t="shared" ca="1" si="766"/>
        <v>0.9862610773602587</v>
      </c>
      <c r="AI3040">
        <f t="shared" ca="1" si="767"/>
        <v>0.49835306784751271</v>
      </c>
    </row>
    <row r="3041" spans="1:35">
      <c r="A3041" s="20"/>
      <c r="B3041" s="20"/>
      <c r="C3041" s="20">
        <f ca="1"/>
        <v>1.6014035795609383</v>
      </c>
      <c r="D3041" s="20">
        <f ca="1"/>
        <v>-0.78490353063284013</v>
      </c>
      <c r="E3041" s="20">
        <f ca="1"/>
        <v>0.91601528874134919</v>
      </c>
      <c r="F3041" s="20">
        <f ca="1"/>
        <v>-0.28903016567975148</v>
      </c>
      <c r="G3041" s="20">
        <f ca="1"/>
        <v>1.6816675303535042</v>
      </c>
      <c r="H3041" s="20">
        <f ca="1"/>
        <v>0.73343642736069303</v>
      </c>
      <c r="I3041" s="164">
        <f t="shared" ca="1" si="756"/>
        <v>24.192618357917251</v>
      </c>
      <c r="J3041" s="164">
        <f t="shared" ca="1" si="757"/>
        <v>17.063854533786028</v>
      </c>
      <c r="K3041" s="164">
        <f t="shared" ca="1" si="758"/>
        <v>0.7475679445459853</v>
      </c>
      <c r="L3041" s="164">
        <f t="shared" ca="1" si="759"/>
        <v>1.3293044478364548</v>
      </c>
      <c r="M3041" s="20">
        <f t="shared" ca="1" si="760"/>
        <v>6.6632760129558379</v>
      </c>
      <c r="N3041" s="20">
        <f t="shared" ca="1" si="761"/>
        <v>2.6516845523845278</v>
      </c>
      <c r="O3041" s="20">
        <f t="shared" ca="1" si="752"/>
        <v>21998619.016594149</v>
      </c>
      <c r="P3041" s="20">
        <f t="shared" ca="1" si="753"/>
        <v>56873288.050812259</v>
      </c>
      <c r="Q3041" s="20">
        <f t="shared" ca="1" si="754"/>
        <v>454742.09005876863</v>
      </c>
      <c r="R3041" s="20">
        <f t="shared" ca="1" si="755"/>
        <v>79326649.15746519</v>
      </c>
      <c r="AD3041">
        <f t="shared" ca="1" si="762"/>
        <v>0.87199474706729374</v>
      </c>
      <c r="AE3041">
        <f t="shared" ca="1" si="763"/>
        <v>0.72276997778054575</v>
      </c>
      <c r="AF3041">
        <f t="shared" ca="1" si="764"/>
        <v>1.7051631322362297</v>
      </c>
      <c r="AG3041">
        <f t="shared" ca="1" si="765"/>
        <v>1.0877474901657034</v>
      </c>
      <c r="AH3041">
        <f t="shared" ca="1" si="766"/>
        <v>2.3814177921731536</v>
      </c>
      <c r="AI3041">
        <f t="shared" ca="1" si="767"/>
        <v>2.1937420334716959</v>
      </c>
    </row>
    <row r="3042" spans="1:35">
      <c r="A3042" s="20"/>
      <c r="B3042" s="20"/>
      <c r="C3042" s="20">
        <f ca="1"/>
        <v>0.87131552398052248</v>
      </c>
      <c r="D3042" s="20">
        <f ca="1"/>
        <v>-8.1502776403091268E-2</v>
      </c>
      <c r="E3042" s="20">
        <f ca="1"/>
        <v>-0.82362101454073</v>
      </c>
      <c r="F3042" s="20">
        <f ca="1"/>
        <v>1.3533457838011314</v>
      </c>
      <c r="G3042" s="20">
        <f ca="1"/>
        <v>0.30808723103042057</v>
      </c>
      <c r="H3042" s="20">
        <f ca="1"/>
        <v>-1.0905061456135314</v>
      </c>
      <c r="I3042" s="164">
        <f t="shared" ca="1" si="756"/>
        <v>23.584612134656066</v>
      </c>
      <c r="J3042" s="164">
        <f t="shared" ca="1" si="757"/>
        <v>16.589323592271416</v>
      </c>
      <c r="K3042" s="164">
        <f t="shared" ca="1" si="758"/>
        <v>0.53918832150512563</v>
      </c>
      <c r="L3042" s="164">
        <f t="shared" ca="1" si="759"/>
        <v>1.2397793882579231</v>
      </c>
      <c r="M3042" s="20">
        <f t="shared" ca="1" si="760"/>
        <v>4.0433260529115032</v>
      </c>
      <c r="N3042" s="20">
        <f t="shared" ca="1" si="761"/>
        <v>1.6649205131322731</v>
      </c>
      <c r="O3042" s="20">
        <f t="shared" ca="1" si="752"/>
        <v>21421339.835419983</v>
      </c>
      <c r="P3042" s="20">
        <f t="shared" ca="1" si="753"/>
        <v>54061438.079076044</v>
      </c>
      <c r="Q3042" s="20">
        <f t="shared" ca="1" si="754"/>
        <v>369316.42237935122</v>
      </c>
      <c r="R3042" s="20">
        <f t="shared" ca="1" si="755"/>
        <v>75852094.336875379</v>
      </c>
      <c r="AD3042">
        <f t="shared" ca="1" si="762"/>
        <v>0.7244204210330254</v>
      </c>
      <c r="AE3042">
        <f t="shared" ca="1" si="763"/>
        <v>0.56353140680248848</v>
      </c>
      <c r="AF3042">
        <f t="shared" ca="1" si="764"/>
        <v>-0.18919707722613077</v>
      </c>
      <c r="AG3042">
        <f t="shared" ca="1" si="765"/>
        <v>0.6808154011723776</v>
      </c>
      <c r="AH3042">
        <f t="shared" ca="1" si="766"/>
        <v>-0.52963771898721845</v>
      </c>
      <c r="AI3042">
        <f t="shared" ca="1" si="767"/>
        <v>-0.47318780234520785</v>
      </c>
    </row>
    <row r="3043" spans="1:35">
      <c r="A3043" s="20"/>
      <c r="B3043" s="20"/>
      <c r="C3043" s="20">
        <f ca="1"/>
        <v>-0.35473067830901978</v>
      </c>
      <c r="D3043" s="20">
        <f ca="1"/>
        <v>-0.27732373017376427</v>
      </c>
      <c r="E3043" s="20">
        <f ca="1"/>
        <v>0.32012006649326791</v>
      </c>
      <c r="F3043" s="20">
        <f ca="1"/>
        <v>-0.68327742832505489</v>
      </c>
      <c r="G3043" s="20">
        <f ca="1"/>
        <v>0.25080870060932253</v>
      </c>
      <c r="H3043" s="20">
        <f ca="1"/>
        <v>0.31381083092894391</v>
      </c>
      <c r="I3043" s="164">
        <f t="shared" ca="1" si="756"/>
        <v>17.987828961025759</v>
      </c>
      <c r="J3043" s="164">
        <f t="shared" ca="1" si="757"/>
        <v>13.181920179077988</v>
      </c>
      <c r="K3043" s="164">
        <f t="shared" ca="1" si="758"/>
        <v>0.56701526435637617</v>
      </c>
      <c r="L3043" s="164">
        <f t="shared" ca="1" si="759"/>
        <v>1.0082062644900001</v>
      </c>
      <c r="M3043" s="20">
        <f t="shared" ca="1" si="760"/>
        <v>4.9324298730204754</v>
      </c>
      <c r="N3043" s="20">
        <f t="shared" ca="1" si="761"/>
        <v>1.9420119340174418</v>
      </c>
      <c r="O3043" s="20">
        <f t="shared" ca="1" si="752"/>
        <v>16619722.275197426</v>
      </c>
      <c r="P3043" s="20">
        <f t="shared" ca="1" si="753"/>
        <v>42775353.317834377</v>
      </c>
      <c r="Q3043" s="20">
        <f t="shared" ca="1" si="754"/>
        <v>301659.12836496107</v>
      </c>
      <c r="R3043" s="20">
        <f t="shared" ca="1" si="755"/>
        <v>59696734.721396759</v>
      </c>
      <c r="AD3043">
        <f t="shared" ca="1" si="762"/>
        <v>-0.63402209683840804</v>
      </c>
      <c r="AE3043">
        <f t="shared" ca="1" si="763"/>
        <v>-0.57989255735637979</v>
      </c>
      <c r="AF3043">
        <f t="shared" ca="1" si="764"/>
        <v>6.3775130512509937E-2</v>
      </c>
      <c r="AG3043">
        <f t="shared" ca="1" si="765"/>
        <v>-0.37178970686363677</v>
      </c>
      <c r="AH3043">
        <f t="shared" ca="1" si="766"/>
        <v>0.45825541446719514</v>
      </c>
      <c r="AI3043">
        <f t="shared" ca="1" si="767"/>
        <v>0.27570792977686953</v>
      </c>
    </row>
    <row r="3044" spans="1:35">
      <c r="A3044" s="20"/>
      <c r="B3044" s="20"/>
      <c r="C3044" s="20">
        <f ca="1"/>
        <v>7.9669412621410224E-3</v>
      </c>
      <c r="D3044" s="20">
        <f ca="1"/>
        <v>-0.24541793335771395</v>
      </c>
      <c r="E3044" s="20">
        <f ca="1"/>
        <v>0.87320772113192047</v>
      </c>
      <c r="F3044" s="20">
        <f ca="1"/>
        <v>-2.4491992655406074</v>
      </c>
      <c r="G3044" s="20">
        <f ca="1"/>
        <v>-1.0985850532148149</v>
      </c>
      <c r="H3044" s="20">
        <f ca="1"/>
        <v>-1.4433303501295884</v>
      </c>
      <c r="I3044" s="164">
        <f t="shared" ca="1" si="756"/>
        <v>19.408677365164223</v>
      </c>
      <c r="J3044" s="164">
        <f t="shared" ca="1" si="757"/>
        <v>13.828883833981227</v>
      </c>
      <c r="K3044" s="164">
        <f t="shared" ca="1" si="758"/>
        <v>0.43679163780633434</v>
      </c>
      <c r="L3044" s="164">
        <f t="shared" ca="1" si="759"/>
        <v>0.44518500202282829</v>
      </c>
      <c r="M3044" s="20">
        <f t="shared" ca="1" si="760"/>
        <v>2.1161790127614575</v>
      </c>
      <c r="N3044" s="20">
        <f t="shared" ca="1" si="761"/>
        <v>0.69014374248427401</v>
      </c>
      <c r="O3044" s="20">
        <f t="shared" ca="1" si="752"/>
        <v>17722414.072862297</v>
      </c>
      <c r="P3044" s="20">
        <f t="shared" ca="1" si="753"/>
        <v>30321483.879299875</v>
      </c>
      <c r="Q3044" s="20">
        <f t="shared" ca="1" si="754"/>
        <v>-109956.02388112686</v>
      </c>
      <c r="R3044" s="20">
        <f t="shared" ca="1" si="755"/>
        <v>47933941.928281046</v>
      </c>
      <c r="AD3044">
        <f t="shared" ca="1" si="762"/>
        <v>-0.28915597932907211</v>
      </c>
      <c r="AE3044">
        <f t="shared" ca="1" si="763"/>
        <v>-0.36279065973784341</v>
      </c>
      <c r="AF3044">
        <f t="shared" ca="1" si="764"/>
        <v>-1.1200760199424158</v>
      </c>
      <c r="AG3044">
        <f t="shared" ca="1" si="765"/>
        <v>-2.9309772635325988</v>
      </c>
      <c r="AH3044">
        <f t="shared" ca="1" si="766"/>
        <v>-2.6709122080428243</v>
      </c>
      <c r="AI3044">
        <f t="shared" ca="1" si="767"/>
        <v>-3.1077196149073676</v>
      </c>
    </row>
    <row r="3045" spans="1:35">
      <c r="A3045" s="20"/>
      <c r="B3045" s="20"/>
      <c r="C3045" s="20">
        <f ca="1"/>
        <v>-0.14428706460459262</v>
      </c>
      <c r="D3045" s="20">
        <f ca="1"/>
        <v>1.1956714938291841</v>
      </c>
      <c r="E3045" s="20">
        <f ca="1"/>
        <v>1.4642936126229593</v>
      </c>
      <c r="F3045" s="20">
        <f ca="1"/>
        <v>-0.89255782018940999</v>
      </c>
      <c r="G3045" s="20">
        <f ca="1"/>
        <v>1.2428233858169106E-2</v>
      </c>
      <c r="H3045" s="20">
        <f ca="1"/>
        <v>-0.62294601790636084</v>
      </c>
      <c r="I3045" s="164">
        <f t="shared" ca="1" si="756"/>
        <v>24.84283951159237</v>
      </c>
      <c r="J3045" s="164">
        <f t="shared" ca="1" si="757"/>
        <v>18.202001805513909</v>
      </c>
      <c r="K3045" s="164">
        <f t="shared" ca="1" si="758"/>
        <v>0.6661007386553679</v>
      </c>
      <c r="L3045" s="164">
        <f t="shared" ca="1" si="759"/>
        <v>1.0106886618165547</v>
      </c>
      <c r="M3045" s="20">
        <f t="shared" ca="1" si="760"/>
        <v>4.2621067726969635</v>
      </c>
      <c r="N3045" s="20">
        <f t="shared" ca="1" si="761"/>
        <v>1.6581078669527505</v>
      </c>
      <c r="O3045" s="20">
        <f t="shared" ca="1" si="752"/>
        <v>22952293.304966681</v>
      </c>
      <c r="P3045" s="20">
        <f t="shared" ca="1" si="753"/>
        <v>49672189.60486953</v>
      </c>
      <c r="Q3045" s="20">
        <f t="shared" ca="1" si="754"/>
        <v>227214.79971579142</v>
      </c>
      <c r="R3045" s="20">
        <f t="shared" ca="1" si="755"/>
        <v>72851697.70955199</v>
      </c>
      <c r="AD3045">
        <f t="shared" ca="1" si="762"/>
        <v>1.0298154154350412</v>
      </c>
      <c r="AE3045">
        <f t="shared" ca="1" si="763"/>
        <v>1.104698592454332</v>
      </c>
      <c r="AF3045">
        <f t="shared" ca="1" si="764"/>
        <v>0.96455216959425272</v>
      </c>
      <c r="AG3045">
        <f t="shared" ca="1" si="765"/>
        <v>-0.360506082652024</v>
      </c>
      <c r="AH3045">
        <f t="shared" ca="1" si="766"/>
        <v>-0.28654803033670678</v>
      </c>
      <c r="AI3045">
        <f t="shared" ca="1" si="767"/>
        <v>-0.49160035958716097</v>
      </c>
    </row>
    <row r="3046" spans="1:35">
      <c r="A3046" s="20"/>
      <c r="B3046" s="20"/>
      <c r="C3046" s="20">
        <f ca="1"/>
        <v>-1.1555668266312891</v>
      </c>
      <c r="D3046" s="20">
        <f ca="1"/>
        <v>-0.83767166417046846</v>
      </c>
      <c r="E3046" s="20">
        <f ca="1"/>
        <v>0.79188707759635579</v>
      </c>
      <c r="F3046" s="20">
        <f ca="1"/>
        <v>2.1351939021377251</v>
      </c>
      <c r="G3046" s="20">
        <f ca="1"/>
        <v>0.43116497015342248</v>
      </c>
      <c r="H3046" s="20">
        <f ca="1"/>
        <v>-0.15924963450792329</v>
      </c>
      <c r="I3046" s="164">
        <f t="shared" ca="1" si="756"/>
        <v>13.891618852758441</v>
      </c>
      <c r="J3046" s="164">
        <f t="shared" ca="1" si="757"/>
        <v>9.7569344806529017</v>
      </c>
      <c r="K3046" s="164">
        <f t="shared" ca="1" si="758"/>
        <v>0.74848248860982158</v>
      </c>
      <c r="L3046" s="164">
        <f t="shared" ca="1" si="759"/>
        <v>1.6266562987075639</v>
      </c>
      <c r="M3046" s="20">
        <f t="shared" ca="1" si="760"/>
        <v>5.7610317585969</v>
      </c>
      <c r="N3046" s="20">
        <f t="shared" ca="1" si="761"/>
        <v>2.2455888807245414</v>
      </c>
      <c r="O3046" s="20">
        <f t="shared" ca="1" si="752"/>
        <v>12608931.793341601</v>
      </c>
      <c r="P3046" s="20">
        <f t="shared" ca="1" si="753"/>
        <v>53926960.530945875</v>
      </c>
      <c r="Q3046" s="20">
        <f t="shared" ca="1" si="754"/>
        <v>314452.16579514433</v>
      </c>
      <c r="R3046" s="20">
        <f t="shared" ca="1" si="755"/>
        <v>66850344.490082622</v>
      </c>
      <c r="AD3046">
        <f t="shared" ca="1" si="762"/>
        <v>-1.6282478512722232</v>
      </c>
      <c r="AE3046">
        <f t="shared" ca="1" si="763"/>
        <v>-1.7292166172305701</v>
      </c>
      <c r="AF3046">
        <f t="shared" ca="1" si="764"/>
        <v>1.7134771691801951</v>
      </c>
      <c r="AG3046">
        <f t="shared" ca="1" si="765"/>
        <v>2.4393468123071083</v>
      </c>
      <c r="AH3046">
        <f t="shared" ca="1" si="766"/>
        <v>1.3789241762187781</v>
      </c>
      <c r="AI3046">
        <f t="shared" ca="1" si="767"/>
        <v>1.0961861641203825</v>
      </c>
    </row>
    <row r="3047" spans="1:35">
      <c r="A3047" s="20"/>
      <c r="B3047" s="20"/>
      <c r="C3047" s="20">
        <f ca="1"/>
        <v>2.0657236899953775</v>
      </c>
      <c r="D3047" s="20">
        <f ca="1"/>
        <v>1.4391651518854034</v>
      </c>
      <c r="E3047" s="20">
        <f ca="1"/>
        <v>0.77955295380425271</v>
      </c>
      <c r="F3047" s="20">
        <f ca="1"/>
        <v>-0.39181172638034023</v>
      </c>
      <c r="G3047" s="20">
        <f ca="1"/>
        <v>-1.2860058141458117</v>
      </c>
      <c r="H3047" s="20">
        <f ca="1"/>
        <v>-1.6197087584483203</v>
      </c>
      <c r="I3047" s="164">
        <f t="shared" ca="1" si="756"/>
        <v>34.963717671342081</v>
      </c>
      <c r="J3047" s="164">
        <f t="shared" ca="1" si="757"/>
        <v>24.62185157847923</v>
      </c>
      <c r="K3047" s="164">
        <f t="shared" ca="1" si="758"/>
        <v>0.58006322282126976</v>
      </c>
      <c r="L3047" s="164">
        <f t="shared" ca="1" si="759"/>
        <v>0.92341822848835498</v>
      </c>
      <c r="M3047" s="20">
        <f t="shared" ca="1" si="760"/>
        <v>2.0854969115771986</v>
      </c>
      <c r="N3047" s="20">
        <f t="shared" ca="1" si="761"/>
        <v>0.96563554999423884</v>
      </c>
      <c r="O3047" s="20">
        <f t="shared" ca="1" si="752"/>
        <v>31772884.586005963</v>
      </c>
      <c r="P3047" s="20">
        <f t="shared" ca="1" si="753"/>
        <v>57614514.011937574</v>
      </c>
      <c r="Q3047" s="20">
        <f t="shared" ca="1" si="754"/>
        <v>369215.60335197701</v>
      </c>
      <c r="R3047" s="20">
        <f t="shared" ca="1" si="755"/>
        <v>89756614.201295525</v>
      </c>
      <c r="AD3047">
        <f t="shared" ca="1" si="762"/>
        <v>3.4863392406170091</v>
      </c>
      <c r="AE3047">
        <f t="shared" ca="1" si="763"/>
        <v>3.2590105968051102</v>
      </c>
      <c r="AF3047">
        <f t="shared" ca="1" si="764"/>
        <v>0.18239293473881557</v>
      </c>
      <c r="AG3047">
        <f t="shared" ca="1" si="765"/>
        <v>-0.75718987050747777</v>
      </c>
      <c r="AH3047">
        <f t="shared" ca="1" si="766"/>
        <v>-2.7050034315808897</v>
      </c>
      <c r="AI3047">
        <f t="shared" ca="1" si="767"/>
        <v>-2.3631471621777331</v>
      </c>
    </row>
    <row r="3048" spans="1:35">
      <c r="A3048" s="20"/>
      <c r="B3048" s="20"/>
      <c r="C3048" s="20">
        <f ca="1"/>
        <v>-1.5005447989000491</v>
      </c>
      <c r="D3048" s="20">
        <f ca="1"/>
        <v>0.48228603643358342</v>
      </c>
      <c r="E3048" s="20">
        <f ca="1"/>
        <v>-0.26968666366161176</v>
      </c>
      <c r="F3048" s="20">
        <f ca="1"/>
        <v>-0.57019581124604302</v>
      </c>
      <c r="G3048" s="20">
        <f ca="1"/>
        <v>2.2595033479431152</v>
      </c>
      <c r="H3048" s="20">
        <f ca="1"/>
        <v>-0.47473485868987475</v>
      </c>
      <c r="I3048" s="164">
        <f t="shared" ca="1" si="756"/>
        <v>14.775774259008603</v>
      </c>
      <c r="J3048" s="164">
        <f t="shared" ca="1" si="757"/>
        <v>11.67928844954222</v>
      </c>
      <c r="K3048" s="164">
        <f t="shared" ca="1" si="758"/>
        <v>0.55345552487944738</v>
      </c>
      <c r="L3048" s="164">
        <f t="shared" ca="1" si="759"/>
        <v>1.0145351027475984</v>
      </c>
      <c r="M3048" s="20">
        <f t="shared" ca="1" si="760"/>
        <v>6.0861859070637472</v>
      </c>
      <c r="N3048" s="20">
        <f t="shared" ca="1" si="761"/>
        <v>2.2139106013911869</v>
      </c>
      <c r="O3048" s="20">
        <f t="shared" ca="1" si="752"/>
        <v>14105545.015275354</v>
      </c>
      <c r="P3048" s="20">
        <f t="shared" ca="1" si="753"/>
        <v>39728275.20961567</v>
      </c>
      <c r="Q3048" s="20">
        <f t="shared" ca="1" si="754"/>
        <v>67205.100737491142</v>
      </c>
      <c r="R3048" s="20">
        <f t="shared" ca="1" si="755"/>
        <v>53901025.325628512</v>
      </c>
      <c r="AD3048">
        <f t="shared" ca="1" si="762"/>
        <v>-1.4136470245124753</v>
      </c>
      <c r="AE3048">
        <f t="shared" ca="1" si="763"/>
        <v>-1.0841313927710674</v>
      </c>
      <c r="AF3048">
        <f t="shared" ca="1" si="764"/>
        <v>-5.9495228368660669E-2</v>
      </c>
      <c r="AG3048">
        <f t="shared" ca="1" si="765"/>
        <v>-0.34302226023818994</v>
      </c>
      <c r="AH3048">
        <f t="shared" ca="1" si="766"/>
        <v>1.7402065634041644</v>
      </c>
      <c r="AI3048">
        <f t="shared" ca="1" si="767"/>
        <v>1.0105691929491531</v>
      </c>
    </row>
    <row r="3049" spans="1:35">
      <c r="A3049" s="20"/>
      <c r="B3049" s="20"/>
      <c r="C3049" s="20">
        <f ca="1"/>
        <v>-0.32154277689735139</v>
      </c>
      <c r="D3049" s="20">
        <f ca="1"/>
        <v>1.4077505607496024</v>
      </c>
      <c r="E3049" s="20">
        <f ca="1"/>
        <v>-2.6450931122264776</v>
      </c>
      <c r="F3049" s="20">
        <f ca="1"/>
        <v>-0.62582716088247237</v>
      </c>
      <c r="G3049" s="20">
        <f ca="1"/>
        <v>9.849060910525223E-2</v>
      </c>
      <c r="H3049" s="20">
        <f ca="1"/>
        <v>1.5157886241827345</v>
      </c>
      <c r="I3049" s="164">
        <f t="shared" ca="1" si="756"/>
        <v>22.874348830433178</v>
      </c>
      <c r="J3049" s="164">
        <f t="shared" ca="1" si="757"/>
        <v>17.798262858229911</v>
      </c>
      <c r="K3049" s="164">
        <f t="shared" ca="1" si="758"/>
        <v>0.29027513977156832</v>
      </c>
      <c r="L3049" s="164">
        <f t="shared" ca="1" si="759"/>
        <v>0.80965887646647472</v>
      </c>
      <c r="M3049" s="20">
        <f t="shared" ca="1" si="760"/>
        <v>4.6634217685037171</v>
      </c>
      <c r="N3049" s="20">
        <f t="shared" ca="1" si="761"/>
        <v>2.1388397079263459</v>
      </c>
      <c r="O3049" s="20">
        <f t="shared" ca="1" si="752"/>
        <v>21687266.272154924</v>
      </c>
      <c r="P3049" s="20">
        <f t="shared" ca="1" si="753"/>
        <v>42756637.704533271</v>
      </c>
      <c r="Q3049" s="20">
        <f t="shared" ca="1" si="754"/>
        <v>791624.29163344624</v>
      </c>
      <c r="R3049" s="20">
        <f t="shared" ca="1" si="755"/>
        <v>65235528.268321641</v>
      </c>
      <c r="AD3049">
        <f t="shared" ca="1" si="762"/>
        <v>0.55202641515368356</v>
      </c>
      <c r="AE3049">
        <f t="shared" ca="1" si="763"/>
        <v>0.96921572423822544</v>
      </c>
      <c r="AF3049">
        <f t="shared" ca="1" si="764"/>
        <v>-2.4520441838948339</v>
      </c>
      <c r="AG3049">
        <f t="shared" ca="1" si="765"/>
        <v>-1.2742778342432968</v>
      </c>
      <c r="AH3049">
        <f t="shared" ca="1" si="766"/>
        <v>0.15935752055968622</v>
      </c>
      <c r="AI3049">
        <f t="shared" ca="1" si="767"/>
        <v>0.80767488628742079</v>
      </c>
    </row>
    <row r="3050" spans="1:35">
      <c r="A3050" s="20"/>
      <c r="B3050" s="20"/>
      <c r="C3050" s="20">
        <f ca="1"/>
        <v>1.4216167182648489</v>
      </c>
      <c r="D3050" s="20">
        <f ca="1"/>
        <v>-1.2863797019797123</v>
      </c>
      <c r="E3050" s="20">
        <f ca="1"/>
        <v>-7.3852529454786209E-2</v>
      </c>
      <c r="F3050" s="20">
        <f ca="1"/>
        <v>-7.4573427602657718E-3</v>
      </c>
      <c r="G3050" s="20">
        <f ca="1"/>
        <v>1.182483762542391</v>
      </c>
      <c r="H3050" s="20">
        <f ca="1"/>
        <v>0.72153277854298259</v>
      </c>
      <c r="I3050" s="164">
        <f t="shared" ca="1" si="756"/>
        <v>21.299904098102509</v>
      </c>
      <c r="J3050" s="164">
        <f t="shared" ca="1" si="757"/>
        <v>14.905072016024969</v>
      </c>
      <c r="K3050" s="164">
        <f t="shared" ca="1" si="758"/>
        <v>0.62614034330556623</v>
      </c>
      <c r="L3050" s="164">
        <f t="shared" ca="1" si="759"/>
        <v>1.2388998102723452</v>
      </c>
      <c r="M3050" s="20">
        <f t="shared" ca="1" si="760"/>
        <v>6.0084035394608204</v>
      </c>
      <c r="N3050" s="20">
        <f t="shared" ca="1" si="761"/>
        <v>2.4277511363850146</v>
      </c>
      <c r="O3050" s="20">
        <f t="shared" ca="1" si="752"/>
        <v>19304832.587500188</v>
      </c>
      <c r="P3050" s="20">
        <f t="shared" ca="1" si="753"/>
        <v>51761503.449669294</v>
      </c>
      <c r="Q3050" s="20">
        <f t="shared" ca="1" si="754"/>
        <v>471385.74833475502</v>
      </c>
      <c r="R3050" s="20">
        <f t="shared" ca="1" si="755"/>
        <v>71537721.785504237</v>
      </c>
      <c r="AD3050">
        <f t="shared" ca="1" si="762"/>
        <v>0.16987963546177332</v>
      </c>
      <c r="AE3050">
        <f t="shared" ca="1" si="763"/>
        <v>-1.6536858976614471E-3</v>
      </c>
      <c r="AF3050">
        <f t="shared" ca="1" si="764"/>
        <v>0.60127584823241942</v>
      </c>
      <c r="AG3050">
        <f t="shared" ca="1" si="765"/>
        <v>0.67681731941975076</v>
      </c>
      <c r="AH3050">
        <f t="shared" ca="1" si="766"/>
        <v>1.6537817105120229</v>
      </c>
      <c r="AI3050">
        <f t="shared" ca="1" si="767"/>
        <v>1.5885165848243639</v>
      </c>
    </row>
    <row r="3051" spans="1:35">
      <c r="A3051" s="20"/>
      <c r="B3051" s="20"/>
      <c r="C3051" s="20">
        <f ca="1"/>
        <v>9.6030373685981288E-2</v>
      </c>
      <c r="D3051" s="20">
        <f ca="1"/>
        <v>-0.33740182910232036</v>
      </c>
      <c r="E3051" s="20">
        <f ca="1"/>
        <v>1.8938354605251875</v>
      </c>
      <c r="F3051" s="20">
        <f ca="1"/>
        <v>0.17852656539742762</v>
      </c>
      <c r="G3051" s="20">
        <f ca="1"/>
        <v>-0.82984474833416733</v>
      </c>
      <c r="H3051" s="20">
        <f ca="1"/>
        <v>-2.7018943162235405</v>
      </c>
      <c r="I3051" s="164">
        <f t="shared" ca="1" si="756"/>
        <v>20.773808223994774</v>
      </c>
      <c r="J3051" s="164">
        <f t="shared" ca="1" si="757"/>
        <v>14.071541798248786</v>
      </c>
      <c r="K3051" s="164">
        <f t="shared" ca="1" si="758"/>
        <v>0.66976282629330952</v>
      </c>
      <c r="L3051" s="164">
        <f t="shared" ca="1" si="759"/>
        <v>1.0434625399284443</v>
      </c>
      <c r="M3051" s="20">
        <f t="shared" ca="1" si="760"/>
        <v>2.4790765102189054</v>
      </c>
      <c r="N3051" s="20">
        <f t="shared" ca="1" si="761"/>
        <v>0.78555946350418049</v>
      </c>
      <c r="O3051" s="20">
        <f t="shared" ca="1" si="752"/>
        <v>18579791.579611711</v>
      </c>
      <c r="P3051" s="20">
        <f t="shared" ca="1" si="753"/>
        <v>46422057.187018126</v>
      </c>
      <c r="Q3051" s="20">
        <f t="shared" ca="1" si="754"/>
        <v>-167149.76828739376</v>
      </c>
      <c r="R3051" s="20">
        <f t="shared" ca="1" si="755"/>
        <v>64834698.998342447</v>
      </c>
      <c r="AD3051">
        <f t="shared" ca="1" si="762"/>
        <v>4.2186462134653491E-2</v>
      </c>
      <c r="AE3051">
        <f t="shared" ca="1" si="763"/>
        <v>-0.28136181266819277</v>
      </c>
      <c r="AF3051">
        <f t="shared" ca="1" si="764"/>
        <v>0.99784387539372299</v>
      </c>
      <c r="AG3051">
        <f t="shared" ca="1" si="765"/>
        <v>-0.21153390941616268</v>
      </c>
      <c r="AH3051">
        <f t="shared" ca="1" si="766"/>
        <v>-2.2676927664234379</v>
      </c>
      <c r="AI3051">
        <f t="shared" ca="1" si="767"/>
        <v>-2.8498392878265393</v>
      </c>
    </row>
    <row r="3052" spans="1:35">
      <c r="A3052" s="20"/>
      <c r="B3052" s="20"/>
      <c r="C3052" s="20">
        <f ca="1"/>
        <v>0.26578990512291473</v>
      </c>
      <c r="D3052" s="20">
        <f ca="1"/>
        <v>-1.274771270728756</v>
      </c>
      <c r="E3052" s="20">
        <f ca="1"/>
        <v>0.83846379859669851</v>
      </c>
      <c r="F3052" s="20">
        <f ca="1"/>
        <v>1.6392663063879227</v>
      </c>
      <c r="G3052" s="20">
        <f ca="1"/>
        <v>-0.63944482924096369</v>
      </c>
      <c r="H3052" s="20">
        <f ca="1"/>
        <v>-1.810620870660943</v>
      </c>
      <c r="I3052" s="164">
        <f t="shared" ca="1" si="756"/>
        <v>18.052214253299891</v>
      </c>
      <c r="J3052" s="164">
        <f t="shared" ca="1" si="757"/>
        <v>11.873855290501524</v>
      </c>
      <c r="K3052" s="164">
        <f t="shared" ca="1" si="758"/>
        <v>0.65834301428453135</v>
      </c>
      <c r="L3052" s="164">
        <f t="shared" ca="1" si="759"/>
        <v>1.3331565038376012</v>
      </c>
      <c r="M3052" s="20">
        <f t="shared" ca="1" si="760"/>
        <v>3.381014241811684</v>
      </c>
      <c r="N3052" s="20">
        <f t="shared" ca="1" si="761"/>
        <v>1.2587144993435431</v>
      </c>
      <c r="O3052" s="20">
        <f t="shared" ca="1" si="752"/>
        <v>15956511.475275261</v>
      </c>
      <c r="P3052" s="20">
        <f t="shared" ca="1" si="753"/>
        <v>50845099.953143656</v>
      </c>
      <c r="Q3052" s="20">
        <f t="shared" ca="1" si="754"/>
        <v>85499.84998960502</v>
      </c>
      <c r="R3052" s="20">
        <f t="shared" ca="1" si="755"/>
        <v>66887111.278408527</v>
      </c>
      <c r="AD3052">
        <f t="shared" ca="1" si="762"/>
        <v>-0.61839459871361946</v>
      </c>
      <c r="AE3052">
        <f t="shared" ca="1" si="763"/>
        <v>-1.0188405065431128</v>
      </c>
      <c r="AF3052">
        <f t="shared" ca="1" si="764"/>
        <v>0.89402740258664848</v>
      </c>
      <c r="AG3052">
        <f t="shared" ca="1" si="765"/>
        <v>1.1052568356254593</v>
      </c>
      <c r="AH3052">
        <f t="shared" ca="1" si="766"/>
        <v>-1.2655397313203505</v>
      </c>
      <c r="AI3052">
        <f t="shared" ca="1" si="767"/>
        <v>-1.5710418936660999</v>
      </c>
    </row>
    <row r="3053" spans="1:35">
      <c r="A3053" s="20"/>
      <c r="B3053" s="20"/>
      <c r="C3053" s="20">
        <f ca="1"/>
        <v>0.43063684267747193</v>
      </c>
      <c r="D3053" s="20">
        <f ca="1"/>
        <v>1.5113208345426088</v>
      </c>
      <c r="E3053" s="20">
        <f ca="1"/>
        <v>0.91076141952033529</v>
      </c>
      <c r="F3053" s="20">
        <f ca="1"/>
        <v>-0.20298599486780666</v>
      </c>
      <c r="G3053" s="20">
        <f ca="1"/>
        <v>0.46745949741500148</v>
      </c>
      <c r="H3053" s="20">
        <f ca="1"/>
        <v>1.4045086840012007</v>
      </c>
      <c r="I3053" s="164">
        <f t="shared" ca="1" si="756"/>
        <v>28.554157249662477</v>
      </c>
      <c r="J3053" s="164">
        <f t="shared" ca="1" si="757"/>
        <v>21.158758211497233</v>
      </c>
      <c r="K3053" s="164">
        <f t="shared" ca="1" si="758"/>
        <v>0.72937074297416515</v>
      </c>
      <c r="L3053" s="164">
        <f t="shared" ca="1" si="759"/>
        <v>1.3260744680166883</v>
      </c>
      <c r="M3053" s="20">
        <f t="shared" ca="1" si="760"/>
        <v>6.0772766752935734</v>
      </c>
      <c r="N3053" s="20">
        <f t="shared" ca="1" si="761"/>
        <v>2.6161253808480902</v>
      </c>
      <c r="O3053" s="20">
        <f t="shared" ca="1" si="752"/>
        <v>26508143.863395333</v>
      </c>
      <c r="P3053" s="20">
        <f t="shared" ca="1" si="753"/>
        <v>61142952.936047256</v>
      </c>
      <c r="Q3053" s="20">
        <f t="shared" ca="1" si="754"/>
        <v>745350.58643874072</v>
      </c>
      <c r="R3053" s="20">
        <f t="shared" ca="1" si="755"/>
        <v>88396447.385881335</v>
      </c>
      <c r="AD3053">
        <f t="shared" ca="1" si="762"/>
        <v>1.9306206916656496</v>
      </c>
      <c r="AE3053">
        <f t="shared" ca="1" si="763"/>
        <v>2.0968987286903467</v>
      </c>
      <c r="AF3053">
        <f t="shared" ca="1" si="764"/>
        <v>1.5397340270378641</v>
      </c>
      <c r="AG3053">
        <f t="shared" ca="1" si="765"/>
        <v>1.0730657637122194</v>
      </c>
      <c r="AH3053">
        <f t="shared" ca="1" si="766"/>
        <v>1.7303074169928598</v>
      </c>
      <c r="AI3053">
        <f t="shared" ca="1" si="767"/>
        <v>2.0976361644542973</v>
      </c>
    </row>
    <row r="3054" spans="1:35">
      <c r="A3054" s="20"/>
      <c r="B3054" s="20"/>
      <c r="C3054" s="20">
        <f ca="1"/>
        <v>-0.27076497128709281</v>
      </c>
      <c r="D3054" s="20">
        <f ca="1"/>
        <v>0.78540650235798748</v>
      </c>
      <c r="E3054" s="20">
        <f ca="1"/>
        <v>-0.76162630229609884</v>
      </c>
      <c r="F3054" s="20">
        <f ca="1"/>
        <v>1.4275763418052803</v>
      </c>
      <c r="G3054" s="20">
        <f ca="1"/>
        <v>0.27082179639524634</v>
      </c>
      <c r="H3054" s="20">
        <f ca="1"/>
        <v>-0.4183662756812554</v>
      </c>
      <c r="I3054" s="164">
        <f t="shared" ca="1" si="756"/>
        <v>22.316449994140203</v>
      </c>
      <c r="J3054" s="164">
        <f t="shared" ca="1" si="757"/>
        <v>16.345038363063665</v>
      </c>
      <c r="K3054" s="164">
        <f t="shared" ca="1" si="758"/>
        <v>0.55783122162640286</v>
      </c>
      <c r="L3054" s="164">
        <f t="shared" ca="1" si="759"/>
        <v>1.3040285504043485</v>
      </c>
      <c r="M3054" s="20">
        <f t="shared" ca="1" si="760"/>
        <v>4.597074780139101</v>
      </c>
      <c r="N3054" s="20">
        <f t="shared" ca="1" si="761"/>
        <v>1.9302494839741551</v>
      </c>
      <c r="O3054" s="20">
        <f t="shared" ca="1" si="752"/>
        <v>20614804.58880432</v>
      </c>
      <c r="P3054" s="20">
        <f t="shared" ca="1" si="753"/>
        <v>54379708.120140694</v>
      </c>
      <c r="Q3054" s="20">
        <f t="shared" ca="1" si="754"/>
        <v>482333.07595783693</v>
      </c>
      <c r="R3054" s="20">
        <f t="shared" ca="1" si="755"/>
        <v>75476845.784902841</v>
      </c>
      <c r="AD3054">
        <f t="shared" ca="1" si="762"/>
        <v>0.41661407624762176</v>
      </c>
      <c r="AE3054">
        <f t="shared" ca="1" si="763"/>
        <v>0.48155649767237019</v>
      </c>
      <c r="AF3054">
        <f t="shared" ca="1" si="764"/>
        <v>-1.9716167032701543E-2</v>
      </c>
      <c r="AG3054">
        <f t="shared" ca="1" si="765"/>
        <v>0.97285704729249278</v>
      </c>
      <c r="AH3054">
        <f t="shared" ca="1" si="766"/>
        <v>8.563864459900139E-2</v>
      </c>
      <c r="AI3054">
        <f t="shared" ca="1" si="767"/>
        <v>0.24391752425447322</v>
      </c>
    </row>
    <row r="3055" spans="1:35">
      <c r="A3055" s="20"/>
      <c r="B3055" s="20"/>
      <c r="C3055" s="20">
        <f ca="1"/>
        <v>0.61497161307085968</v>
      </c>
      <c r="D3055" s="20">
        <f ca="1"/>
        <v>1.8345455450781054</v>
      </c>
      <c r="E3055" s="20">
        <f ca="1"/>
        <v>-0.23293398305930624</v>
      </c>
      <c r="F3055" s="20">
        <f ca="1"/>
        <v>0.26304519383307795</v>
      </c>
      <c r="G3055" s="20">
        <f ca="1"/>
        <v>-1.0462612997417717</v>
      </c>
      <c r="H3055" s="20">
        <f ca="1"/>
        <v>-0.97395864595930215</v>
      </c>
      <c r="I3055" s="164">
        <f t="shared" ca="1" si="756"/>
        <v>30.131023519756127</v>
      </c>
      <c r="J3055" s="164">
        <f t="shared" ca="1" si="757"/>
        <v>21.861732254683908</v>
      </c>
      <c r="K3055" s="164">
        <f t="shared" ca="1" si="758"/>
        <v>0.51210685733188499</v>
      </c>
      <c r="L3055" s="164">
        <f t="shared" ca="1" si="759"/>
        <v>1.0011949743627961</v>
      </c>
      <c r="M3055" s="20">
        <f t="shared" ca="1" si="760"/>
        <v>2.7368606081080653</v>
      </c>
      <c r="N3055" s="20">
        <f t="shared" ca="1" si="761"/>
        <v>1.2665814115355043</v>
      </c>
      <c r="O3055" s="20">
        <f t="shared" ca="1" si="752"/>
        <v>27723902.908056766</v>
      </c>
      <c r="P3055" s="20">
        <f t="shared" ca="1" si="753"/>
        <v>54711572.439591534</v>
      </c>
      <c r="Q3055" s="20">
        <f t="shared" ca="1" si="754"/>
        <v>483494.21625948697</v>
      </c>
      <c r="R3055" s="20">
        <f t="shared" ca="1" si="755"/>
        <v>82918969.563907772</v>
      </c>
      <c r="AD3055">
        <f t="shared" ca="1" si="762"/>
        <v>2.3133552232417784</v>
      </c>
      <c r="AE3055">
        <f t="shared" ca="1" si="763"/>
        <v>2.3327960586187606</v>
      </c>
      <c r="AF3055">
        <f t="shared" ca="1" si="764"/>
        <v>-0.43539220607377338</v>
      </c>
      <c r="AG3055">
        <f t="shared" ca="1" si="765"/>
        <v>-0.40365920744183631</v>
      </c>
      <c r="AH3055">
        <f t="shared" ca="1" si="766"/>
        <v>-1.9812659909910384</v>
      </c>
      <c r="AI3055">
        <f t="shared" ca="1" si="767"/>
        <v>-1.5497799688229614</v>
      </c>
    </row>
    <row r="3056" spans="1:35">
      <c r="A3056" s="20"/>
      <c r="B3056" s="20"/>
      <c r="C3056" s="20">
        <f ca="1"/>
        <v>0.14494348256156905</v>
      </c>
      <c r="D3056" s="20">
        <f ca="1"/>
        <v>-1.4904326466067395</v>
      </c>
      <c r="E3056" s="20">
        <f ca="1"/>
        <v>-0.59145077172040084</v>
      </c>
      <c r="F3056" s="20">
        <f ca="1"/>
        <v>0.17662919077972747</v>
      </c>
      <c r="G3056" s="20">
        <f ca="1"/>
        <v>0.68435024105808417</v>
      </c>
      <c r="H3056" s="20">
        <f ca="1"/>
        <v>-1.1446762128073726</v>
      </c>
      <c r="I3056" s="164">
        <f t="shared" ca="1" si="756"/>
        <v>14.860141945059667</v>
      </c>
      <c r="J3056" s="164">
        <f t="shared" ca="1" si="757"/>
        <v>10.264232855461294</v>
      </c>
      <c r="K3056" s="164">
        <f t="shared" ca="1" si="758"/>
        <v>0.48552071738176622</v>
      </c>
      <c r="L3056" s="164">
        <f t="shared" ca="1" si="759"/>
        <v>0.99502844376876121</v>
      </c>
      <c r="M3056" s="20">
        <f t="shared" ca="1" si="760"/>
        <v>4.2271557878163293</v>
      </c>
      <c r="N3056" s="20">
        <f t="shared" ca="1" si="761"/>
        <v>1.5380048429686672</v>
      </c>
      <c r="O3056" s="20">
        <f t="shared" ca="1" si="752"/>
        <v>13395935.72799981</v>
      </c>
      <c r="P3056" s="20">
        <f t="shared" ca="1" si="753"/>
        <v>39331834.797367543</v>
      </c>
      <c r="Q3056" s="20">
        <f t="shared" ca="1" si="754"/>
        <v>47187.716265122683</v>
      </c>
      <c r="R3056" s="20">
        <f t="shared" ca="1" si="755"/>
        <v>52774958.241632469</v>
      </c>
      <c r="AD3056">
        <f t="shared" ca="1" si="762"/>
        <v>-1.3931694308107612</v>
      </c>
      <c r="AE3056">
        <f t="shared" ca="1" si="763"/>
        <v>-1.5589822632680224</v>
      </c>
      <c r="AF3056">
        <f t="shared" ca="1" si="764"/>
        <v>-0.67708438743848931</v>
      </c>
      <c r="AG3056">
        <f t="shared" ca="1" si="765"/>
        <v>-0.43168889196017685</v>
      </c>
      <c r="AH3056">
        <f t="shared" ca="1" si="766"/>
        <v>-0.32538245798185594</v>
      </c>
      <c r="AI3056">
        <f t="shared" ca="1" si="767"/>
        <v>-0.81620312711171006</v>
      </c>
    </row>
    <row r="3057" spans="1:35">
      <c r="A3057" s="20"/>
      <c r="B3057" s="20"/>
      <c r="C3057" s="20">
        <f ca="1"/>
        <v>-0.2046837582710607</v>
      </c>
      <c r="D3057" s="20">
        <f ca="1"/>
        <v>-0.84188770533006585</v>
      </c>
      <c r="E3057" s="20">
        <f ca="1"/>
        <v>1.7103978987671855</v>
      </c>
      <c r="F3057" s="20">
        <f ca="1"/>
        <v>0.50226772106654571</v>
      </c>
      <c r="G3057" s="20">
        <f ca="1"/>
        <v>-1.5314871090434674</v>
      </c>
      <c r="H3057" s="20">
        <f ca="1"/>
        <v>-1.5739783046177946</v>
      </c>
      <c r="I3057" s="164">
        <f t="shared" ca="1" si="756"/>
        <v>18.205676665251527</v>
      </c>
      <c r="J3057" s="164">
        <f t="shared" ca="1" si="757"/>
        <v>12.195895307176329</v>
      </c>
      <c r="K3057" s="164">
        <f t="shared" ca="1" si="758"/>
        <v>0.66088378967778438</v>
      </c>
      <c r="L3057" s="164">
        <f t="shared" ca="1" si="759"/>
        <v>1.1352906200552018</v>
      </c>
      <c r="M3057" s="20">
        <f t="shared" ca="1" si="760"/>
        <v>2.7390913303199458</v>
      </c>
      <c r="N3057" s="20">
        <f t="shared" ca="1" si="761"/>
        <v>1.0019187767431359</v>
      </c>
      <c r="O3057" s="20">
        <f t="shared" ca="1" si="752"/>
        <v>16210080.27787674</v>
      </c>
      <c r="P3057" s="20">
        <f t="shared" ca="1" si="753"/>
        <v>46123463.787219711</v>
      </c>
      <c r="Q3057" s="20">
        <f t="shared" ca="1" si="754"/>
        <v>39435.190891121842</v>
      </c>
      <c r="R3057" s="20">
        <f t="shared" ca="1" si="755"/>
        <v>62372979.255987577</v>
      </c>
      <c r="AD3057">
        <f t="shared" ca="1" si="762"/>
        <v>-0.58114644047293051</v>
      </c>
      <c r="AE3057">
        <f t="shared" ca="1" si="763"/>
        <v>-0.91077338685358078</v>
      </c>
      <c r="AF3057">
        <f t="shared" ca="1" si="764"/>
        <v>0.91712536070713058</v>
      </c>
      <c r="AG3057">
        <f t="shared" ca="1" si="765"/>
        <v>0.20586645479637111</v>
      </c>
      <c r="AH3057">
        <f t="shared" ca="1" si="766"/>
        <v>-1.9787874107556152</v>
      </c>
      <c r="AI3057">
        <f t="shared" ca="1" si="767"/>
        <v>-2.2650843871807136</v>
      </c>
    </row>
    <row r="3058" spans="1:35">
      <c r="A3058" s="20"/>
      <c r="B3058" s="20"/>
      <c r="C3058" s="20">
        <f ca="1"/>
        <v>0.42340512286591531</v>
      </c>
      <c r="D3058" s="20">
        <f ca="1"/>
        <v>0.34286281130332674</v>
      </c>
      <c r="E3058" s="20">
        <f ca="1"/>
        <v>0.23796880567122167</v>
      </c>
      <c r="F3058" s="20">
        <f ca="1"/>
        <v>-6.4842338196162391E-2</v>
      </c>
      <c r="G3058" s="20">
        <f ca="1"/>
        <v>-0.22054965249594766</v>
      </c>
      <c r="H3058" s="20">
        <f ca="1"/>
        <v>0.16086234830742541</v>
      </c>
      <c r="I3058" s="164">
        <f t="shared" ca="1" si="756"/>
        <v>23.860118189667965</v>
      </c>
      <c r="J3058" s="164">
        <f t="shared" ca="1" si="757"/>
        <v>17.209355790926605</v>
      </c>
      <c r="K3058" s="164">
        <f t="shared" ca="1" si="758"/>
        <v>0.58930046843202988</v>
      </c>
      <c r="L3058" s="164">
        <f t="shared" ca="1" si="759"/>
        <v>1.1145972674343863</v>
      </c>
      <c r="M3058" s="20">
        <f t="shared" ca="1" si="760"/>
        <v>4.4412436584418815</v>
      </c>
      <c r="N3058" s="20">
        <f t="shared" ca="1" si="761"/>
        <v>1.8671707389977454</v>
      </c>
      <c r="O3058" s="20">
        <f t="shared" ca="1" si="752"/>
        <v>21898899.042261761</v>
      </c>
      <c r="P3058" s="20">
        <f t="shared" ca="1" si="753"/>
        <v>51252153.969249159</v>
      </c>
      <c r="Q3058" s="20">
        <f t="shared" ca="1" si="754"/>
        <v>469912.95290484506</v>
      </c>
      <c r="R3058" s="20">
        <f t="shared" ca="1" si="755"/>
        <v>73620965.964415774</v>
      </c>
      <c r="AD3058">
        <f t="shared" ca="1" si="762"/>
        <v>0.79129082273494233</v>
      </c>
      <c r="AE3058">
        <f t="shared" ca="1" si="763"/>
        <v>0.77159590299550451</v>
      </c>
      <c r="AF3058">
        <f t="shared" ca="1" si="764"/>
        <v>0.26636789483663514</v>
      </c>
      <c r="AG3058">
        <f t="shared" ca="1" si="765"/>
        <v>0.11180576106539218</v>
      </c>
      <c r="AH3058">
        <f t="shared" ca="1" si="766"/>
        <v>-8.7507046175686332E-2</v>
      </c>
      <c r="AI3058">
        <f t="shared" ca="1" si="767"/>
        <v>7.343442972363616E-2</v>
      </c>
    </row>
    <row r="3059" spans="1:35">
      <c r="A3059" s="20"/>
      <c r="B3059" s="20"/>
      <c r="C3059" s="20">
        <f ca="1"/>
        <v>0.45713636712129135</v>
      </c>
      <c r="D3059" s="20">
        <f ca="1"/>
        <v>-0.14325431149367643</v>
      </c>
      <c r="E3059" s="20">
        <f ca="1"/>
        <v>-1.6500738669611454</v>
      </c>
      <c r="F3059" s="20">
        <f ca="1"/>
        <v>-0.25700504844769839</v>
      </c>
      <c r="G3059" s="20">
        <f ca="1"/>
        <v>-1.1444281583482796</v>
      </c>
      <c r="H3059" s="20">
        <f ca="1"/>
        <v>0.39845517584322282</v>
      </c>
      <c r="I3059" s="164">
        <f t="shared" ca="1" si="756"/>
        <v>21.380169283241926</v>
      </c>
      <c r="J3059" s="164">
        <f t="shared" ca="1" si="757"/>
        <v>15.468385561790193</v>
      </c>
      <c r="K3059" s="164">
        <f t="shared" ca="1" si="758"/>
        <v>0.33722058284000134</v>
      </c>
      <c r="L3059" s="164">
        <f t="shared" ca="1" si="759"/>
        <v>0.81996376364923562</v>
      </c>
      <c r="M3059" s="20">
        <f t="shared" ca="1" si="760"/>
        <v>3.1530419238963283</v>
      </c>
      <c r="N3059" s="20">
        <f t="shared" ca="1" si="761"/>
        <v>1.4611657135932143</v>
      </c>
      <c r="O3059" s="20">
        <f t="shared" ca="1" si="752"/>
        <v>19648030.599436052</v>
      </c>
      <c r="P3059" s="20">
        <f t="shared" ca="1" si="753"/>
        <v>41520545.126511</v>
      </c>
      <c r="Q3059" s="20">
        <f t="shared" ca="1" si="754"/>
        <v>560355.99805438996</v>
      </c>
      <c r="R3059" s="20">
        <f t="shared" ca="1" si="755"/>
        <v>61728931.724001445</v>
      </c>
      <c r="AD3059">
        <f t="shared" ca="1" si="762"/>
        <v>0.18936147651502999</v>
      </c>
      <c r="AE3059">
        <f t="shared" ca="1" si="763"/>
        <v>0.18737770529872258</v>
      </c>
      <c r="AF3059">
        <f t="shared" ca="1" si="764"/>
        <v>-2.0252674287272607</v>
      </c>
      <c r="AG3059">
        <f t="shared" ca="1" si="765"/>
        <v>-1.2274374379580206</v>
      </c>
      <c r="AH3059">
        <f t="shared" ca="1" si="766"/>
        <v>-1.5188423067818568</v>
      </c>
      <c r="AI3059">
        <f t="shared" ca="1" si="767"/>
        <v>-1.0238764497480695</v>
      </c>
    </row>
    <row r="3060" spans="1:35">
      <c r="A3060" s="20"/>
      <c r="B3060" s="20"/>
      <c r="C3060" s="20">
        <f ca="1"/>
        <v>0.14533818962158707</v>
      </c>
      <c r="D3060" s="20">
        <f ca="1"/>
        <v>0.31645422596960315</v>
      </c>
      <c r="E3060" s="20">
        <f ca="1"/>
        <v>-0.82025858044071098</v>
      </c>
      <c r="F3060" s="20">
        <f ca="1"/>
        <v>-0.45730795119093848</v>
      </c>
      <c r="G3060" s="20">
        <f ca="1"/>
        <v>-1.2269072233972429</v>
      </c>
      <c r="H3060" s="20">
        <f ca="1"/>
        <v>0.75369401668469849</v>
      </c>
      <c r="I3060" s="164">
        <f t="shared" ca="1" si="756"/>
        <v>22.337621676009913</v>
      </c>
      <c r="J3060" s="164">
        <f t="shared" ca="1" si="757"/>
        <v>16.337664669513963</v>
      </c>
      <c r="K3060" s="164">
        <f t="shared" ca="1" si="758"/>
        <v>0.42398935280847738</v>
      </c>
      <c r="L3060" s="164">
        <f t="shared" ca="1" si="759"/>
        <v>0.89119144027089137</v>
      </c>
      <c r="M3060" s="20">
        <f t="shared" ca="1" si="760"/>
        <v>3.5492677140605116</v>
      </c>
      <c r="N3060" s="20">
        <f t="shared" ca="1" si="761"/>
        <v>1.6265443154496046</v>
      </c>
      <c r="O3060" s="20">
        <f t="shared" ca="1" si="752"/>
        <v>20622162.573045786</v>
      </c>
      <c r="P3060" s="20">
        <f t="shared" ca="1" si="753"/>
        <v>44230077.628290489</v>
      </c>
      <c r="Q3060" s="20">
        <f t="shared" ca="1" si="754"/>
        <v>600284.59611185943</v>
      </c>
      <c r="R3060" s="20">
        <f t="shared" ca="1" si="755"/>
        <v>65452524.797448136</v>
      </c>
      <c r="AD3060">
        <f t="shared" ca="1" si="762"/>
        <v>0.42175283398298863</v>
      </c>
      <c r="AE3060">
        <f t="shared" ca="1" si="763"/>
        <v>0.47908210386374556</v>
      </c>
      <c r="AF3060">
        <f t="shared" ca="1" si="764"/>
        <v>-1.2364604290138421</v>
      </c>
      <c r="AG3060">
        <f t="shared" ca="1" si="765"/>
        <v>-0.90367527149594862</v>
      </c>
      <c r="AH3060">
        <f t="shared" ca="1" si="766"/>
        <v>-1.0785914288216532</v>
      </c>
      <c r="AI3060">
        <f t="shared" ca="1" si="767"/>
        <v>-0.57690725554160938</v>
      </c>
    </row>
    <row r="3061" spans="1:35">
      <c r="A3061" s="20"/>
      <c r="B3061" s="20"/>
      <c r="C3061" s="20">
        <f ca="1"/>
        <v>-0.47418727157169022</v>
      </c>
      <c r="D3061" s="20">
        <f ca="1"/>
        <v>0.25588577300940024</v>
      </c>
      <c r="E3061" s="20">
        <f ca="1"/>
        <v>-0.62777942938908771</v>
      </c>
      <c r="F3061" s="20">
        <f ca="1"/>
        <v>0.96847212116096759</v>
      </c>
      <c r="G3061" s="20">
        <f ca="1"/>
        <v>0.30111329943853926</v>
      </c>
      <c r="H3061" s="20">
        <f ca="1"/>
        <v>-2.2972453330729001</v>
      </c>
      <c r="I3061" s="164">
        <f t="shared" ca="1" si="756"/>
        <v>19.008924496017659</v>
      </c>
      <c r="J3061" s="164">
        <f t="shared" ca="1" si="757"/>
        <v>13.628548426435708</v>
      </c>
      <c r="K3061" s="164">
        <f t="shared" ca="1" si="758"/>
        <v>0.48761949832210316</v>
      </c>
      <c r="L3061" s="164">
        <f t="shared" ca="1" si="759"/>
        <v>1.0441066414036679</v>
      </c>
      <c r="M3061" s="20">
        <f t="shared" ca="1" si="760"/>
        <v>3.2318842767941245</v>
      </c>
      <c r="N3061" s="20">
        <f t="shared" ca="1" si="761"/>
        <v>1.1651083491874388</v>
      </c>
      <c r="O3061" s="20">
        <f t="shared" ca="1" si="752"/>
        <v>17402407.997992095</v>
      </c>
      <c r="P3061" s="20">
        <f t="shared" ca="1" si="753"/>
        <v>44678018.651495486</v>
      </c>
      <c r="Q3061" s="20">
        <f t="shared" ca="1" si="754"/>
        <v>18010.185693348922</v>
      </c>
      <c r="R3061" s="20">
        <f t="shared" ca="1" si="755"/>
        <v>62098436.835180931</v>
      </c>
      <c r="AD3061">
        <f t="shared" ca="1" si="762"/>
        <v>-0.3861833747529953</v>
      </c>
      <c r="AE3061">
        <f t="shared" ca="1" si="763"/>
        <v>-0.43001730656519832</v>
      </c>
      <c r="AF3061">
        <f t="shared" ca="1" si="764"/>
        <v>-0.65800456070815372</v>
      </c>
      <c r="AG3061">
        <f t="shared" ca="1" si="765"/>
        <v>-0.20860617543787363</v>
      </c>
      <c r="AH3061">
        <f t="shared" ca="1" si="766"/>
        <v>-1.4312396924509725</v>
      </c>
      <c r="AI3061">
        <f t="shared" ca="1" si="767"/>
        <v>-1.8240314886825981</v>
      </c>
    </row>
    <row r="3062" spans="1:35">
      <c r="A3062" s="20"/>
      <c r="B3062" s="20"/>
      <c r="C3062" s="20">
        <f ca="1"/>
        <v>0.60182150359899889</v>
      </c>
      <c r="D3062" s="20">
        <f ca="1"/>
        <v>-1.3177407854535492</v>
      </c>
      <c r="E3062" s="20">
        <f ca="1"/>
        <v>1.407328138642177</v>
      </c>
      <c r="F3062" s="20">
        <f ca="1"/>
        <v>0.45205218278371034</v>
      </c>
      <c r="G3062" s="20">
        <f ca="1"/>
        <v>1.4752339859558201</v>
      </c>
      <c r="H3062" s="20">
        <f ca="1"/>
        <v>0.25144402103617008</v>
      </c>
      <c r="I3062" s="164">
        <f t="shared" ca="1" si="756"/>
        <v>18.693297117473524</v>
      </c>
      <c r="J3062" s="164">
        <f t="shared" ca="1" si="757"/>
        <v>12.939077746912442</v>
      </c>
      <c r="K3062" s="164">
        <f t="shared" ca="1" si="758"/>
        <v>0.7988150905109318</v>
      </c>
      <c r="L3062" s="164">
        <f t="shared" ca="1" si="759"/>
        <v>1.4624950168265118</v>
      </c>
      <c r="M3062" s="20">
        <f t="shared" ca="1" si="760"/>
        <v>6.5992471355516678</v>
      </c>
      <c r="N3062" s="20">
        <f t="shared" ca="1" si="761"/>
        <v>2.5291624122574965</v>
      </c>
      <c r="O3062" s="20">
        <f t="shared" ca="1" si="752"/>
        <v>16866424.382056784</v>
      </c>
      <c r="P3062" s="20">
        <f t="shared" ca="1" si="753"/>
        <v>54670785.958967291</v>
      </c>
      <c r="Q3062" s="20">
        <f t="shared" ca="1" si="754"/>
        <v>288040.23308543884</v>
      </c>
      <c r="R3062" s="20">
        <f t="shared" ca="1" si="755"/>
        <v>71825250.57410951</v>
      </c>
      <c r="AD3062">
        <f t="shared" ca="1" si="762"/>
        <v>-0.46279196177827137</v>
      </c>
      <c r="AE3062">
        <f t="shared" ca="1" si="763"/>
        <v>-0.66138330640522092</v>
      </c>
      <c r="AF3062">
        <f t="shared" ca="1" si="764"/>
        <v>2.1710462773721066</v>
      </c>
      <c r="AG3062">
        <f t="shared" ca="1" si="765"/>
        <v>1.6931591673932354</v>
      </c>
      <c r="AH3062">
        <f t="shared" ca="1" si="766"/>
        <v>2.3102745950574088</v>
      </c>
      <c r="AI3062">
        <f t="shared" ca="1" si="767"/>
        <v>1.8626011142094498</v>
      </c>
    </row>
    <row r="3063" spans="1:35">
      <c r="A3063" s="20"/>
      <c r="B3063" s="20"/>
      <c r="C3063" s="20">
        <f ca="1"/>
        <v>-1.2838049453757827</v>
      </c>
      <c r="D3063" s="20">
        <f ca="1"/>
        <v>-1.5469971075006623</v>
      </c>
      <c r="E3063" s="20">
        <f ca="1"/>
        <v>0.52105761743635004</v>
      </c>
      <c r="F3063" s="20">
        <f ca="1"/>
        <v>-0.69760705067290218</v>
      </c>
      <c r="G3063" s="20">
        <f ca="1"/>
        <v>-0.5192496497907152</v>
      </c>
      <c r="H3063" s="20">
        <f ca="1"/>
        <v>-0.49124030131792262</v>
      </c>
      <c r="I3063" s="164">
        <f t="shared" ca="1" si="756"/>
        <v>9.7217932067800312</v>
      </c>
      <c r="J3063" s="164">
        <f t="shared" ca="1" si="757"/>
        <v>6.8390940636220225</v>
      </c>
      <c r="K3063" s="164">
        <f t="shared" ca="1" si="758"/>
        <v>0.50724798054659581</v>
      </c>
      <c r="L3063" s="164">
        <f t="shared" ca="1" si="759"/>
        <v>0.87108248638702124</v>
      </c>
      <c r="M3063" s="20">
        <f t="shared" ca="1" si="760"/>
        <v>3.8599188589715685</v>
      </c>
      <c r="N3063" s="20">
        <f t="shared" ca="1" si="761"/>
        <v>1.3685058938206134</v>
      </c>
      <c r="O3063" s="20">
        <f t="shared" ca="1" si="752"/>
        <v>8829327.5502509512</v>
      </c>
      <c r="P3063" s="20">
        <f t="shared" ca="1" si="753"/>
        <v>31154417.349094097</v>
      </c>
      <c r="Q3063" s="20">
        <f t="shared" ca="1" si="754"/>
        <v>-16952.100379684827</v>
      </c>
      <c r="R3063" s="20">
        <f t="shared" ca="1" si="755"/>
        <v>39966792.798965365</v>
      </c>
      <c r="AD3063">
        <f t="shared" ca="1" si="762"/>
        <v>-2.6403414546650414</v>
      </c>
      <c r="AE3063">
        <f t="shared" ca="1" si="763"/>
        <v>-2.7083576967711336</v>
      </c>
      <c r="AF3063">
        <f t="shared" ca="1" si="764"/>
        <v>-0.47956381321276564</v>
      </c>
      <c r="AG3063">
        <f t="shared" ca="1" si="765"/>
        <v>-0.99507960733172207</v>
      </c>
      <c r="AH3063">
        <f t="shared" ca="1" si="766"/>
        <v>-0.73342349003159013</v>
      </c>
      <c r="AI3063">
        <f t="shared" ca="1" si="767"/>
        <v>-1.2743083950794234</v>
      </c>
    </row>
    <row r="3064" spans="1:35">
      <c r="A3064" s="20"/>
      <c r="B3064" s="20"/>
      <c r="C3064" s="20">
        <f ca="1"/>
        <v>0.98781794946085089</v>
      </c>
      <c r="D3064" s="20">
        <f ca="1"/>
        <v>-1.2779355848400185</v>
      </c>
      <c r="E3064" s="20">
        <f ca="1"/>
        <v>0.17443635516793121</v>
      </c>
      <c r="F3064" s="20">
        <f ca="1"/>
        <v>-2.0039588937704411</v>
      </c>
      <c r="G3064" s="20">
        <f ca="1"/>
        <v>-0.34780267210557331</v>
      </c>
      <c r="H3064" s="20">
        <f ca="1"/>
        <v>0.71967193161445753</v>
      </c>
      <c r="I3064" s="164">
        <f t="shared" ca="1" si="756"/>
        <v>19.504942525272352</v>
      </c>
      <c r="J3064" s="164">
        <f t="shared" ca="1" si="757"/>
        <v>13.770756690063834</v>
      </c>
      <c r="K3064" s="164">
        <f t="shared" ca="1" si="758"/>
        <v>0.47761253988729507</v>
      </c>
      <c r="L3064" s="164">
        <f t="shared" ca="1" si="759"/>
        <v>0.71636789951697843</v>
      </c>
      <c r="M3064" s="20">
        <f t="shared" ca="1" si="760"/>
        <v>4.2076234222935964</v>
      </c>
      <c r="N3064" s="20">
        <f t="shared" ca="1" si="761"/>
        <v>1.6938694857550531</v>
      </c>
      <c r="O3064" s="20">
        <f t="shared" ca="1" si="752"/>
        <v>17742751.742066253</v>
      </c>
      <c r="P3064" s="20">
        <f t="shared" ca="1" si="753"/>
        <v>37098396.86128892</v>
      </c>
      <c r="Q3064" s="20">
        <f t="shared" ca="1" si="754"/>
        <v>319586.46974661818</v>
      </c>
      <c r="R3064" s="20">
        <f t="shared" ca="1" si="755"/>
        <v>55160735.073101789</v>
      </c>
      <c r="AD3064">
        <f t="shared" ca="1" si="762"/>
        <v>-0.26579064920574003</v>
      </c>
      <c r="AE3064">
        <f t="shared" ca="1" si="763"/>
        <v>-0.38229641273025716</v>
      </c>
      <c r="AF3064">
        <f t="shared" ca="1" si="764"/>
        <v>-0.74897691011549983</v>
      </c>
      <c r="AG3064">
        <f t="shared" ca="1" si="765"/>
        <v>-1.6983277294682804</v>
      </c>
      <c r="AH3064">
        <f t="shared" ca="1" si="766"/>
        <v>-0.34708508634044777</v>
      </c>
      <c r="AI3064">
        <f t="shared" ca="1" si="767"/>
        <v>-0.39494733579715402</v>
      </c>
    </row>
    <row r="3065" spans="1:35">
      <c r="A3065" s="20"/>
      <c r="B3065" s="20"/>
      <c r="C3065" s="20">
        <f ca="1"/>
        <v>1.4178260970400107</v>
      </c>
      <c r="D3065" s="20">
        <f ca="1"/>
        <v>0.48075318237460413</v>
      </c>
      <c r="E3065" s="20">
        <f ca="1"/>
        <v>-1.6544520820146891</v>
      </c>
      <c r="F3065" s="20">
        <f ca="1"/>
        <v>1.2266449715678633</v>
      </c>
      <c r="G3065" s="20">
        <f ca="1"/>
        <v>-1.1140853729938738</v>
      </c>
      <c r="H3065" s="20">
        <f ca="1"/>
        <v>-1.4941424595756005</v>
      </c>
      <c r="I3065" s="164">
        <f t="shared" ca="1" si="756"/>
        <v>27.858212488651663</v>
      </c>
      <c r="J3065" s="164">
        <f t="shared" ca="1" si="757"/>
        <v>19.555741723683422</v>
      </c>
      <c r="K3065" s="164">
        <f t="shared" ca="1" si="758"/>
        <v>0.39017695552330439</v>
      </c>
      <c r="L3065" s="164">
        <f t="shared" ca="1" si="759"/>
        <v>1.0093384528040665</v>
      </c>
      <c r="M3065" s="20">
        <f t="shared" ca="1" si="760"/>
        <v>2.1023440879593185</v>
      </c>
      <c r="N3065" s="20">
        <f t="shared" ca="1" si="761"/>
        <v>1.0299223082996267</v>
      </c>
      <c r="O3065" s="20">
        <f t="shared" ca="1" si="752"/>
        <v>25282188.293040868</v>
      </c>
      <c r="P3065" s="20">
        <f t="shared" ca="1" si="753"/>
        <v>52645795.194975249</v>
      </c>
      <c r="Q3065" s="20">
        <f t="shared" ca="1" si="754"/>
        <v>466689.21677710681</v>
      </c>
      <c r="R3065" s="20">
        <f t="shared" ca="1" si="755"/>
        <v>78394672.704793215</v>
      </c>
      <c r="AD3065">
        <f t="shared" ca="1" si="762"/>
        <v>1.7617020603523448</v>
      </c>
      <c r="AE3065">
        <f t="shared" ca="1" si="763"/>
        <v>1.5589737327796713</v>
      </c>
      <c r="AF3065">
        <f t="shared" ca="1" si="764"/>
        <v>-1.5438458588790516</v>
      </c>
      <c r="AG3065">
        <f t="shared" ca="1" si="765"/>
        <v>-0.36664339634515231</v>
      </c>
      <c r="AH3065">
        <f t="shared" ca="1" si="766"/>
        <v>-2.6862843467118678</v>
      </c>
      <c r="AI3065">
        <f t="shared" ca="1" si="767"/>
        <v>-2.1893991667577657</v>
      </c>
    </row>
    <row r="3066" spans="1:35">
      <c r="A3066" s="20"/>
      <c r="B3066" s="20"/>
      <c r="C3066" s="20">
        <f ca="1"/>
        <v>1.1234255898808356</v>
      </c>
      <c r="D3066" s="20">
        <f ca="1"/>
        <v>-0.90952304950128016</v>
      </c>
      <c r="E3066" s="20">
        <f ca="1"/>
        <v>1.5651706490705048</v>
      </c>
      <c r="F3066" s="20">
        <f ca="1"/>
        <v>0.27491683347454238</v>
      </c>
      <c r="G3066" s="20">
        <f ca="1"/>
        <v>0.45761104398200708</v>
      </c>
      <c r="H3066" s="20">
        <f ca="1"/>
        <v>-0.60225604829339341</v>
      </c>
      <c r="I3066" s="164">
        <f t="shared" ca="1" si="756"/>
        <v>22.623942663206353</v>
      </c>
      <c r="J3066" s="164">
        <f t="shared" ca="1" si="757"/>
        <v>15.472375858212553</v>
      </c>
      <c r="K3066" s="164">
        <f t="shared" ca="1" si="758"/>
        <v>0.75687694979261411</v>
      </c>
      <c r="L3066" s="164">
        <f t="shared" ca="1" si="759"/>
        <v>1.314564880848013</v>
      </c>
      <c r="M3066" s="20">
        <f t="shared" ca="1" si="760"/>
        <v>5.0053021184461803</v>
      </c>
      <c r="N3066" s="20">
        <f t="shared" ca="1" si="761"/>
        <v>1.9252151281246206</v>
      </c>
      <c r="O3066" s="20">
        <f t="shared" ca="1" si="752"/>
        <v>20313419.296324454</v>
      </c>
      <c r="P3066" s="20">
        <f t="shared" ca="1" si="753"/>
        <v>54945908.927913122</v>
      </c>
      <c r="Q3066" s="20">
        <f t="shared" ca="1" si="754"/>
        <v>230025.68409901785</v>
      </c>
      <c r="R3066" s="20">
        <f t="shared" ca="1" si="755"/>
        <v>75489353.908336595</v>
      </c>
      <c r="AD3066">
        <f t="shared" ca="1" si="762"/>
        <v>0.49124821922484302</v>
      </c>
      <c r="AE3066">
        <f t="shared" ca="1" si="763"/>
        <v>0.18871673094380989</v>
      </c>
      <c r="AF3066">
        <f t="shared" ca="1" si="764"/>
        <v>1.7897904526601276</v>
      </c>
      <c r="AG3066">
        <f t="shared" ca="1" si="765"/>
        <v>1.0207494584000589</v>
      </c>
      <c r="AH3066">
        <f t="shared" ca="1" si="766"/>
        <v>0.53922457605131213</v>
      </c>
      <c r="AI3066">
        <f t="shared" ca="1" si="767"/>
        <v>0.2303111570935692</v>
      </c>
    </row>
    <row r="3067" spans="1:35">
      <c r="A3067" s="20"/>
      <c r="B3067" s="20"/>
      <c r="C3067" s="20">
        <f ca="1"/>
        <v>0.7067173885345287</v>
      </c>
      <c r="D3067" s="20">
        <f ca="1"/>
        <v>0.66640758461922911</v>
      </c>
      <c r="E3067" s="20">
        <f ca="1"/>
        <v>-0.13211682523914733</v>
      </c>
      <c r="F3067" s="20">
        <f ca="1"/>
        <v>-1.0899193647671295</v>
      </c>
      <c r="G3067" s="20">
        <f ca="1"/>
        <v>-1.4737436941068391</v>
      </c>
      <c r="H3067" s="20">
        <f ca="1"/>
        <v>-0.89684226880465001</v>
      </c>
      <c r="I3067" s="164">
        <f t="shared" ca="1" si="756"/>
        <v>25.874452882846771</v>
      </c>
      <c r="J3067" s="164">
        <f t="shared" ca="1" si="757"/>
        <v>18.541870653261473</v>
      </c>
      <c r="K3067" s="164">
        <f t="shared" ca="1" si="758"/>
        <v>0.42311060988789179</v>
      </c>
      <c r="L3067" s="164">
        <f t="shared" ca="1" si="759"/>
        <v>0.68237395148763591</v>
      </c>
      <c r="M3067" s="20">
        <f t="shared" ca="1" si="760"/>
        <v>2.1184163070510671</v>
      </c>
      <c r="N3067" s="20">
        <f t="shared" ca="1" si="761"/>
        <v>0.93614270708529923</v>
      </c>
      <c r="O3067" s="20">
        <f t="shared" ca="1" si="752"/>
        <v>23683656.770482764</v>
      </c>
      <c r="P3067" s="20">
        <f t="shared" ca="1" si="753"/>
        <v>42612463.09728568</v>
      </c>
      <c r="Q3067" s="20">
        <f t="shared" ca="1" si="754"/>
        <v>300213.19457250676</v>
      </c>
      <c r="R3067" s="20">
        <f t="shared" ca="1" si="755"/>
        <v>66596333.062340952</v>
      </c>
      <c r="AD3067">
        <f t="shared" ca="1" si="762"/>
        <v>1.2802070103997012</v>
      </c>
      <c r="AE3067">
        <f t="shared" ca="1" si="763"/>
        <v>1.2187485413629104</v>
      </c>
      <c r="AF3067">
        <f t="shared" ca="1" si="764"/>
        <v>-1.244449001019166</v>
      </c>
      <c r="AG3067">
        <f t="shared" ca="1" si="765"/>
        <v>-1.8528456750562006</v>
      </c>
      <c r="AH3067">
        <f t="shared" ca="1" si="766"/>
        <v>-2.6684263254988139</v>
      </c>
      <c r="AI3067">
        <f t="shared" ca="1" si="767"/>
        <v>-2.4428575484181105</v>
      </c>
    </row>
    <row r="3068" spans="1:35">
      <c r="A3068" s="20"/>
      <c r="B3068" s="20"/>
      <c r="C3068" s="20">
        <f ca="1"/>
        <v>-2.5283958960272637</v>
      </c>
      <c r="D3068" s="20">
        <f ca="1"/>
        <v>0.58908629537446344</v>
      </c>
      <c r="E3068" s="20">
        <f ca="1"/>
        <v>-1.7269461295393269</v>
      </c>
      <c r="F3068" s="20">
        <f ca="1"/>
        <v>-0.14150034034556475</v>
      </c>
      <c r="G3068" s="20">
        <f ca="1"/>
        <v>0.68260061793774918</v>
      </c>
      <c r="H3068" s="20">
        <f ca="1"/>
        <v>-1.0674966122025902</v>
      </c>
      <c r="I3068" s="164">
        <f t="shared" ca="1" si="756"/>
        <v>10.740654286634424</v>
      </c>
      <c r="J3068" s="164">
        <f t="shared" ca="1" si="757"/>
        <v>8.9287843872474753</v>
      </c>
      <c r="K3068" s="164">
        <f t="shared" ca="1" si="758"/>
        <v>0.3239387909513694</v>
      </c>
      <c r="L3068" s="164">
        <f t="shared" ca="1" si="759"/>
        <v>0.77087302932123269</v>
      </c>
      <c r="M3068" s="20">
        <f t="shared" ca="1" si="760"/>
        <v>3.9845966200105214</v>
      </c>
      <c r="N3068" s="20">
        <f t="shared" ca="1" si="761"/>
        <v>1.4414123378934349</v>
      </c>
      <c r="O3068" s="20">
        <f t="shared" ca="1" si="752"/>
        <v>10487009.214427631</v>
      </c>
      <c r="P3068" s="20">
        <f t="shared" ca="1" si="753"/>
        <v>29701623.835604329</v>
      </c>
      <c r="Q3068" s="20">
        <f t="shared" ca="1" si="754"/>
        <v>30519.600705555356</v>
      </c>
      <c r="R3068" s="20">
        <f t="shared" ca="1" si="755"/>
        <v>40219152.650737517</v>
      </c>
      <c r="AD3068">
        <f t="shared" ca="1" si="762"/>
        <v>-2.393045076059606</v>
      </c>
      <c r="AE3068">
        <f t="shared" ca="1" si="763"/>
        <v>-2.0071193331384309</v>
      </c>
      <c r="AF3068">
        <f t="shared" ca="1" si="764"/>
        <v>-2.1460109913511878</v>
      </c>
      <c r="AG3068">
        <f t="shared" ca="1" si="765"/>
        <v>-1.4505771394489428</v>
      </c>
      <c r="AH3068">
        <f t="shared" ca="1" si="766"/>
        <v>-0.59489264443275369</v>
      </c>
      <c r="AI3068">
        <f t="shared" ca="1" si="767"/>
        <v>-1.0772639516393654</v>
      </c>
    </row>
    <row r="3069" spans="1:35">
      <c r="A3069" s="20"/>
      <c r="B3069" s="20"/>
      <c r="C3069" s="20">
        <f ca="1"/>
        <v>0.38656230174815015</v>
      </c>
      <c r="D3069" s="20">
        <f ca="1"/>
        <v>-0.55197172830065611</v>
      </c>
      <c r="E3069" s="20">
        <f ca="1"/>
        <v>-0.769121511404948</v>
      </c>
      <c r="F3069" s="20">
        <f ca="1"/>
        <v>-1.6644602573425755</v>
      </c>
      <c r="G3069" s="20">
        <f ca="1"/>
        <v>-2.8454223303004893</v>
      </c>
      <c r="H3069" s="20">
        <f ca="1"/>
        <v>-0.19289220167141649</v>
      </c>
      <c r="I3069" s="164">
        <f t="shared" ca="1" si="756"/>
        <v>20.117429001129636</v>
      </c>
      <c r="J3069" s="164">
        <f t="shared" ca="1" si="757"/>
        <v>14.191167605326555</v>
      </c>
      <c r="K3069" s="164">
        <f t="shared" ca="1" si="758"/>
        <v>0.26930461329661864</v>
      </c>
      <c r="L3069" s="164">
        <f t="shared" ca="1" si="759"/>
        <v>0.43687567121032433</v>
      </c>
      <c r="M3069" s="20">
        <f t="shared" ca="1" si="760"/>
        <v>1.1186080925672814</v>
      </c>
      <c r="N3069" s="20">
        <f t="shared" ca="1" si="761"/>
        <v>0.59562946635618874</v>
      </c>
      <c r="O3069" s="20">
        <f t="shared" ca="1" si="752"/>
        <v>18293559.76934186</v>
      </c>
      <c r="P3069" s="20">
        <f t="shared" ca="1" si="753"/>
        <v>30823526.402132019</v>
      </c>
      <c r="Q3069" s="20">
        <f t="shared" ca="1" si="754"/>
        <v>327916.55595684156</v>
      </c>
      <c r="R3069" s="20">
        <f t="shared" ca="1" si="755"/>
        <v>49445002.727430716</v>
      </c>
      <c r="AD3069">
        <f t="shared" ca="1" si="762"/>
        <v>-0.11712888322096206</v>
      </c>
      <c r="AE3069">
        <f t="shared" ca="1" si="763"/>
        <v>-0.24121892438706177</v>
      </c>
      <c r="AF3069">
        <f t="shared" ca="1" si="764"/>
        <v>-2.6426853336671039</v>
      </c>
      <c r="AG3069">
        <f t="shared" ca="1" si="765"/>
        <v>-2.9687469490439806</v>
      </c>
      <c r="AH3069">
        <f t="shared" ca="1" si="766"/>
        <v>-3.7793243415919089</v>
      </c>
      <c r="AI3069">
        <f t="shared" ca="1" si="767"/>
        <v>-3.3631636044427333</v>
      </c>
    </row>
    <row r="3070" spans="1:35">
      <c r="A3070" s="20"/>
      <c r="B3070" s="20"/>
      <c r="C3070" s="20">
        <f ca="1"/>
        <v>-1.2830471103790189</v>
      </c>
      <c r="D3070" s="20">
        <f ca="1"/>
        <v>0.55419679523473864</v>
      </c>
      <c r="E3070" s="20">
        <f ca="1"/>
        <v>-0.9014291767132987</v>
      </c>
      <c r="F3070" s="20">
        <f ca="1"/>
        <v>-9.4154674375230119E-2</v>
      </c>
      <c r="G3070" s="20">
        <f ca="1"/>
        <v>0.6408216943259385</v>
      </c>
      <c r="H3070" s="20">
        <f ca="1"/>
        <v>-0.12061220850583577</v>
      </c>
      <c r="I3070" s="164">
        <f t="shared" ca="1" si="756"/>
        <v>16.484068011902952</v>
      </c>
      <c r="J3070" s="164">
        <f t="shared" ca="1" si="757"/>
        <v>12.706294288031216</v>
      </c>
      <c r="K3070" s="164">
        <f t="shared" ca="1" si="758"/>
        <v>0.46194497039486604</v>
      </c>
      <c r="L3070" s="164">
        <f t="shared" ca="1" si="759"/>
        <v>0.97967824799522862</v>
      </c>
      <c r="M3070" s="20">
        <f t="shared" ca="1" si="760"/>
        <v>4.7910621661716899</v>
      </c>
      <c r="N3070" s="20">
        <f t="shared" ca="1" si="761"/>
        <v>1.884508523601478</v>
      </c>
      <c r="O3070" s="20">
        <f t="shared" ca="1" si="752"/>
        <v>15564184.551874394</v>
      </c>
      <c r="P3070" s="20">
        <f t="shared" ca="1" si="753"/>
        <v>40573010.718995892</v>
      </c>
      <c r="Q3070" s="20">
        <f t="shared" ca="1" si="754"/>
        <v>289924.5656446584</v>
      </c>
      <c r="R3070" s="20">
        <f t="shared" ca="1" si="755"/>
        <v>56427119.836514942</v>
      </c>
      <c r="AD3070">
        <f t="shared" ca="1" si="762"/>
        <v>-0.99901261847015743</v>
      </c>
      <c r="AE3070">
        <f t="shared" ca="1" si="763"/>
        <v>-0.73949856106335032</v>
      </c>
      <c r="AF3070">
        <f t="shared" ca="1" si="764"/>
        <v>-0.89140936004667315</v>
      </c>
      <c r="AG3070">
        <f t="shared" ca="1" si="765"/>
        <v>-0.50146250911259727</v>
      </c>
      <c r="AH3070">
        <f t="shared" ca="1" si="766"/>
        <v>0.30118018463521123</v>
      </c>
      <c r="AI3070">
        <f t="shared" ca="1" si="767"/>
        <v>0.1202933070310213</v>
      </c>
    </row>
    <row r="3071" spans="1:35">
      <c r="A3071" s="20"/>
      <c r="B3071" s="20"/>
      <c r="C3071" s="20">
        <f ca="1"/>
        <v>-1.5647553306476847</v>
      </c>
      <c r="D3071" s="20">
        <f ca="1"/>
        <v>-1.0000818566756884</v>
      </c>
      <c r="E3071" s="20">
        <f ca="1"/>
        <v>-0.46764531533285181</v>
      </c>
      <c r="F3071" s="20">
        <f ca="1"/>
        <v>-7.7416112176008203E-2</v>
      </c>
      <c r="G3071" s="20">
        <f ca="1"/>
        <v>0.56020965857790384</v>
      </c>
      <c r="H3071" s="20">
        <f ca="1"/>
        <v>-0.12095463391594849</v>
      </c>
      <c r="I3071" s="164">
        <f t="shared" ca="1" si="756"/>
        <v>9.8682812361650889</v>
      </c>
      <c r="J3071" s="164">
        <f t="shared" ca="1" si="757"/>
        <v>7.4626732455908824</v>
      </c>
      <c r="K3071" s="164">
        <f t="shared" ca="1" si="758"/>
        <v>0.48572358518714726</v>
      </c>
      <c r="L3071" s="164">
        <f t="shared" ca="1" si="759"/>
        <v>1.0024317826185212</v>
      </c>
      <c r="M3071" s="20">
        <f t="shared" ca="1" si="760"/>
        <v>4.9547223949919577</v>
      </c>
      <c r="N3071" s="20">
        <f t="shared" ca="1" si="761"/>
        <v>1.8404030658058381</v>
      </c>
      <c r="O3071" s="20">
        <f t="shared" ca="1" si="752"/>
        <v>9239977.4417135976</v>
      </c>
      <c r="P3071" s="20">
        <f t="shared" ca="1" si="753"/>
        <v>34536441.359340608</v>
      </c>
      <c r="Q3071" s="20">
        <f t="shared" ca="1" si="754"/>
        <v>118370.17191804403</v>
      </c>
      <c r="R3071" s="20">
        <f t="shared" ca="1" si="755"/>
        <v>43894788.972972251</v>
      </c>
      <c r="AD3071">
        <f t="shared" ca="1" si="762"/>
        <v>-2.6047861077269205</v>
      </c>
      <c r="AE3071">
        <f t="shared" ca="1" si="763"/>
        <v>-2.4991029377211804</v>
      </c>
      <c r="AF3071">
        <f t="shared" ca="1" si="764"/>
        <v>-0.67524013466229826</v>
      </c>
      <c r="AG3071">
        <f t="shared" ca="1" si="765"/>
        <v>-0.39803735173399529</v>
      </c>
      <c r="AH3071">
        <f t="shared" ca="1" si="766"/>
        <v>0.48302488332439736</v>
      </c>
      <c r="AI3071">
        <f t="shared" ca="1" si="767"/>
        <v>1.0893670428052393E-3</v>
      </c>
    </row>
    <row r="3072" spans="1:35">
      <c r="A3072" s="20"/>
      <c r="B3072" s="20"/>
      <c r="C3072" s="20">
        <f ca="1"/>
        <v>-0.31008032060873048</v>
      </c>
      <c r="D3072" s="20">
        <f ca="1"/>
        <v>-2.1151418308285841</v>
      </c>
      <c r="E3072" s="20">
        <f ca="1"/>
        <v>0.47005669080901169</v>
      </c>
      <c r="F3072" s="20">
        <f ca="1"/>
        <v>-0.94679925221706607</v>
      </c>
      <c r="G3072" s="20">
        <f ca="1"/>
        <v>0.42557030715684174</v>
      </c>
      <c r="H3072" s="20">
        <f ca="1"/>
        <v>0.21167662492866976</v>
      </c>
      <c r="I3072" s="164">
        <f t="shared" ca="1" si="756"/>
        <v>11.248207331572866</v>
      </c>
      <c r="J3072" s="164">
        <f t="shared" ca="1" si="757"/>
        <v>7.7739153880013223</v>
      </c>
      <c r="K3072" s="164">
        <f t="shared" ca="1" si="758"/>
        <v>0.55345495569897107</v>
      </c>
      <c r="L3072" s="164">
        <f t="shared" ca="1" si="759"/>
        <v>0.95003725657480487</v>
      </c>
      <c r="M3072" s="20">
        <f t="shared" ca="1" si="760"/>
        <v>5.0709411171381022</v>
      </c>
      <c r="N3072" s="20">
        <f t="shared" ca="1" si="761"/>
        <v>1.8636463830418217</v>
      </c>
      <c r="O3072" s="20">
        <f t="shared" ca="1" si="752"/>
        <v>10141818.27205373</v>
      </c>
      <c r="P3072" s="20">
        <f t="shared" ca="1" si="753"/>
        <v>34621673.424234934</v>
      </c>
      <c r="Q3072" s="20">
        <f t="shared" ca="1" si="754"/>
        <v>87819.299162218187</v>
      </c>
      <c r="R3072" s="20">
        <f t="shared" ca="1" si="755"/>
        <v>44851310.995450877</v>
      </c>
      <c r="AD3072">
        <f t="shared" ca="1" si="762"/>
        <v>-2.2698525894240618</v>
      </c>
      <c r="AE3072">
        <f t="shared" ca="1" si="763"/>
        <v>-2.3946592657713683</v>
      </c>
      <c r="AF3072">
        <f t="shared" ca="1" si="764"/>
        <v>-5.9500402736627302E-2</v>
      </c>
      <c r="AG3072">
        <f t="shared" ca="1" si="765"/>
        <v>-0.63619428829634206</v>
      </c>
      <c r="AH3072">
        <f t="shared" ca="1" si="766"/>
        <v>0.61215679682011415</v>
      </c>
      <c r="AI3072">
        <f t="shared" ca="1" si="767"/>
        <v>6.3909143356274706E-2</v>
      </c>
    </row>
    <row r="3073" spans="1:35">
      <c r="A3073" s="20"/>
      <c r="B3073" s="20"/>
      <c r="C3073" s="20">
        <f ca="1"/>
        <v>0.37720575858800448</v>
      </c>
      <c r="D3073" s="20">
        <f ca="1"/>
        <v>-0.5390641738276124</v>
      </c>
      <c r="E3073" s="20">
        <f ca="1"/>
        <v>1.5263833408039142</v>
      </c>
      <c r="F3073" s="20">
        <f ca="1"/>
        <v>-1.0984453264942953</v>
      </c>
      <c r="G3073" s="20">
        <f ca="1"/>
        <v>0.9821812472847401</v>
      </c>
      <c r="H3073" s="20">
        <f ca="1"/>
        <v>-1.1796237661843185</v>
      </c>
      <c r="I3073" s="164">
        <f t="shared" ca="1" si="756"/>
        <v>19.998322029215679</v>
      </c>
      <c r="J3073" s="164">
        <f t="shared" ca="1" si="757"/>
        <v>14.108575600270306</v>
      </c>
      <c r="K3073" s="164">
        <f t="shared" ca="1" si="758"/>
        <v>0.67315618808623645</v>
      </c>
      <c r="L3073" s="164">
        <f t="shared" ca="1" si="759"/>
        <v>0.97963008733309087</v>
      </c>
      <c r="M3073" s="20">
        <f t="shared" ca="1" si="760"/>
        <v>4.7291738946526518</v>
      </c>
      <c r="N3073" s="20">
        <f t="shared" ca="1" si="761"/>
        <v>1.6599183385135481</v>
      </c>
      <c r="O3073" s="20">
        <f t="shared" ca="1" si="752"/>
        <v>18186000.764387846</v>
      </c>
      <c r="P3073" s="20">
        <f t="shared" ca="1" si="753"/>
        <v>44076168.043708637</v>
      </c>
      <c r="Q3073" s="20">
        <f t="shared" ca="1" si="754"/>
        <v>-48795.061892473146</v>
      </c>
      <c r="R3073" s="20">
        <f t="shared" ca="1" si="755"/>
        <v>62213373.746204011</v>
      </c>
      <c r="AD3073">
        <f t="shared" ca="1" si="762"/>
        <v>-0.14603834242337901</v>
      </c>
      <c r="AE3073">
        <f t="shared" ca="1" si="763"/>
        <v>-0.26893436232540058</v>
      </c>
      <c r="AF3073">
        <f t="shared" ca="1" si="764"/>
        <v>1.0286926189657852</v>
      </c>
      <c r="AG3073">
        <f t="shared" ca="1" si="765"/>
        <v>-0.50168142121322368</v>
      </c>
      <c r="AH3073">
        <f t="shared" ca="1" si="766"/>
        <v>0.23241543850294677</v>
      </c>
      <c r="AI3073">
        <f t="shared" ca="1" si="767"/>
        <v>-0.48670719320662692</v>
      </c>
    </row>
    <row r="3074" spans="1:35">
      <c r="A3074" s="20"/>
      <c r="B3074" s="20"/>
      <c r="C3074" s="20">
        <f ca="1"/>
        <v>-1.1346130479588246</v>
      </c>
      <c r="D3074" s="20">
        <f ca="1"/>
        <v>-0.61177285160777506</v>
      </c>
      <c r="E3074" s="20">
        <f ca="1"/>
        <v>-0.15050478053680408</v>
      </c>
      <c r="F3074" s="20">
        <f ca="1"/>
        <v>-0.43319544266758797</v>
      </c>
      <c r="G3074" s="20">
        <f ca="1"/>
        <v>0.21006513112841352</v>
      </c>
      <c r="H3074" s="20">
        <f ca="1"/>
        <v>-0.12857022915558056</v>
      </c>
      <c r="I3074" s="164">
        <f t="shared" ca="1" si="756"/>
        <v>13.272419730666266</v>
      </c>
      <c r="J3074" s="164">
        <f t="shared" ca="1" si="757"/>
        <v>9.8648745291993283</v>
      </c>
      <c r="K3074" s="164">
        <f t="shared" ca="1" si="758"/>
        <v>0.4987199343818936</v>
      </c>
      <c r="L3074" s="164">
        <f t="shared" ca="1" si="759"/>
        <v>0.9490006068200868</v>
      </c>
      <c r="M3074" s="20">
        <f t="shared" ca="1" si="760"/>
        <v>4.5817612302728561</v>
      </c>
      <c r="N3074" s="20">
        <f t="shared" ca="1" si="761"/>
        <v>1.7329477394152624</v>
      </c>
      <c r="O3074" s="20">
        <f t="shared" ca="1" si="752"/>
        <v>12336295.223487226</v>
      </c>
      <c r="P3074" s="20">
        <f t="shared" ca="1" si="753"/>
        <v>36614638.421479829</v>
      </c>
      <c r="Q3074" s="20">
        <f t="shared" ca="1" si="754"/>
        <v>161436.42904291008</v>
      </c>
      <c r="R3074" s="20">
        <f t="shared" ca="1" si="755"/>
        <v>49112370.07400997</v>
      </c>
      <c r="AD3074">
        <f t="shared" ca="1" si="762"/>
        <v>-1.778538900323722</v>
      </c>
      <c r="AE3074">
        <f t="shared" ca="1" si="763"/>
        <v>-1.6929951244297556</v>
      </c>
      <c r="AF3074">
        <f t="shared" ca="1" si="764"/>
        <v>-0.55709150561914966</v>
      </c>
      <c r="AG3074">
        <f t="shared" ca="1" si="765"/>
        <v>-0.64090633263596941</v>
      </c>
      <c r="AH3074">
        <f t="shared" ca="1" si="766"/>
        <v>6.8623589192062462E-2</v>
      </c>
      <c r="AI3074">
        <f t="shared" ca="1" si="767"/>
        <v>-0.28933043401280467</v>
      </c>
    </row>
    <row r="3075" spans="1:35">
      <c r="A3075" s="20"/>
      <c r="B3075" s="20"/>
      <c r="C3075" s="20">
        <f ca="1"/>
        <v>1.1612685718818994</v>
      </c>
      <c r="D3075" s="20">
        <f ca="1"/>
        <v>1.6026492079866519</v>
      </c>
      <c r="E3075" s="20">
        <f ca="1"/>
        <v>-1.4279888317910594</v>
      </c>
      <c r="F3075" s="20">
        <f ca="1"/>
        <v>-0.1680657108815872</v>
      </c>
      <c r="G3075" s="20">
        <f ca="1"/>
        <v>0.53586005468927855</v>
      </c>
      <c r="H3075" s="20">
        <f ca="1"/>
        <v>-1.1666042132688734</v>
      </c>
      <c r="I3075" s="164">
        <f t="shared" ca="1" si="756"/>
        <v>29.914214797972473</v>
      </c>
      <c r="J3075" s="164">
        <f t="shared" ca="1" si="757"/>
        <v>21.92234328308956</v>
      </c>
      <c r="K3075" s="164">
        <f t="shared" ca="1" si="758"/>
        <v>0.41901668336904396</v>
      </c>
      <c r="L3075" s="164">
        <f t="shared" ca="1" si="759"/>
        <v>0.87182941482012088</v>
      </c>
      <c r="M3075" s="20">
        <f t="shared" ca="1" si="760"/>
        <v>3.4904914058857788</v>
      </c>
      <c r="N3075" s="20">
        <f t="shared" ca="1" si="761"/>
        <v>1.4907898144027167</v>
      </c>
      <c r="O3075" s="20">
        <f t="shared" ca="1" si="752"/>
        <v>27640608.145097546</v>
      </c>
      <c r="P3075" s="20">
        <f t="shared" ca="1" si="753"/>
        <v>51308297.798450299</v>
      </c>
      <c r="Q3075" s="20">
        <f t="shared" ca="1" si="754"/>
        <v>408309.68640211329</v>
      </c>
      <c r="R3075" s="20">
        <f t="shared" ca="1" si="755"/>
        <v>79357215.629949957</v>
      </c>
      <c r="AD3075">
        <f t="shared" ca="1" si="762"/>
        <v>2.2607317470806971</v>
      </c>
      <c r="AE3075">
        <f t="shared" ca="1" si="763"/>
        <v>2.3531353298958249</v>
      </c>
      <c r="AF3075">
        <f t="shared" ca="1" si="764"/>
        <v>-1.2816665148268738</v>
      </c>
      <c r="AG3075">
        <f t="shared" ca="1" si="765"/>
        <v>-0.9916844780903602</v>
      </c>
      <c r="AH3075">
        <f t="shared" ca="1" si="766"/>
        <v>-1.1438984379046897</v>
      </c>
      <c r="AI3075">
        <f t="shared" ca="1" si="767"/>
        <v>-0.94381131242509009</v>
      </c>
    </row>
    <row r="3076" spans="1:35">
      <c r="A3076" s="20"/>
      <c r="B3076" s="20"/>
      <c r="C3076" s="20">
        <f ca="1"/>
        <v>-0.92377987942095385</v>
      </c>
      <c r="D3076" s="20">
        <f ca="1"/>
        <v>0.89888705982511707</v>
      </c>
      <c r="E3076" s="20">
        <f ca="1"/>
        <v>-1.4279828966452013</v>
      </c>
      <c r="F3076" s="20">
        <f ca="1"/>
        <v>0.54407901569314843</v>
      </c>
      <c r="G3076" s="20">
        <f ca="1"/>
        <v>-0.22577222987214343</v>
      </c>
      <c r="H3076" s="20">
        <f ca="1"/>
        <v>1.1798302160145613</v>
      </c>
      <c r="I3076" s="164">
        <f t="shared" ca="1" si="756"/>
        <v>19.804830422162372</v>
      </c>
      <c r="J3076" s="164">
        <f t="shared" ca="1" si="757"/>
        <v>15.151864138433149</v>
      </c>
      <c r="K3076" s="164">
        <f t="shared" ca="1" si="758"/>
        <v>0.45124471697010454</v>
      </c>
      <c r="L3076" s="164">
        <f t="shared" ca="1" si="759"/>
        <v>1.1311079569700557</v>
      </c>
      <c r="M3076" s="20">
        <f t="shared" ca="1" si="760"/>
        <v>4.9060597418952216</v>
      </c>
      <c r="N3076" s="20">
        <f t="shared" ca="1" si="761"/>
        <v>2.1743127697103799</v>
      </c>
      <c r="O3076" s="20">
        <f t="shared" ca="1" si="752"/>
        <v>18639167.724855971</v>
      </c>
      <c r="P3076" s="20">
        <f t="shared" ca="1" si="753"/>
        <v>47615062.957029998</v>
      </c>
      <c r="Q3076" s="20">
        <f t="shared" ca="1" si="754"/>
        <v>706005.02748495445</v>
      </c>
      <c r="R3076" s="20">
        <f t="shared" ca="1" si="755"/>
        <v>66960235.709370926</v>
      </c>
      <c r="AD3076">
        <f t="shared" ca="1" si="762"/>
        <v>-0.19300232471787138</v>
      </c>
      <c r="AE3076">
        <f t="shared" ca="1" si="763"/>
        <v>8.1162462561459217E-2</v>
      </c>
      <c r="AF3076">
        <f t="shared" ca="1" si="764"/>
        <v>-0.98868439118086837</v>
      </c>
      <c r="AG3076">
        <f t="shared" ca="1" si="765"/>
        <v>0.18685434986388977</v>
      </c>
      <c r="AH3076">
        <f t="shared" ca="1" si="766"/>
        <v>0.42895526877246926</v>
      </c>
      <c r="AI3076">
        <f t="shared" ca="1" si="767"/>
        <v>0.90354802624426955</v>
      </c>
    </row>
    <row r="3077" spans="1:35">
      <c r="A3077" s="20"/>
      <c r="B3077" s="20"/>
      <c r="C3077" s="20">
        <f ca="1"/>
        <v>-0.67753272171240353</v>
      </c>
      <c r="D3077" s="20">
        <f ca="1"/>
        <v>0.29963399462496171</v>
      </c>
      <c r="E3077" s="20">
        <f ca="1"/>
        <v>-0.73689444702729023</v>
      </c>
      <c r="F3077" s="20">
        <f ca="1"/>
        <v>0.57996852471395965</v>
      </c>
      <c r="G3077" s="20">
        <f ca="1"/>
        <v>0.88534629545621191</v>
      </c>
      <c r="H3077" s="20">
        <f ca="1"/>
        <v>-0.5496722737091726</v>
      </c>
      <c r="I3077" s="164">
        <f t="shared" ca="1" si="756"/>
        <v>18.225159140421493</v>
      </c>
      <c r="J3077" s="164">
        <f t="shared" ca="1" si="757"/>
        <v>13.556868373729658</v>
      </c>
      <c r="K3077" s="164">
        <f t="shared" ca="1" si="758"/>
        <v>0.52192640856694772</v>
      </c>
      <c r="L3077" s="164">
        <f t="shared" ca="1" si="759"/>
        <v>1.1349866357409737</v>
      </c>
      <c r="M3077" s="20">
        <f t="shared" ca="1" si="760"/>
        <v>4.8930117948951519</v>
      </c>
      <c r="N3077" s="20">
        <f t="shared" ca="1" si="761"/>
        <v>1.9149084699397307</v>
      </c>
      <c r="O3077" s="20">
        <f t="shared" ca="1" si="752"/>
        <v>16946228.902333815</v>
      </c>
      <c r="P3077" s="20">
        <f t="shared" ca="1" si="753"/>
        <v>46135402.299871229</v>
      </c>
      <c r="Q3077" s="20">
        <f t="shared" ca="1" si="754"/>
        <v>279870.00488653319</v>
      </c>
      <c r="R3077" s="20">
        <f t="shared" ca="1" si="755"/>
        <v>63361501.207091577</v>
      </c>
      <c r="AD3077">
        <f t="shared" ca="1" si="762"/>
        <v>-0.57641768436371532</v>
      </c>
      <c r="AE3077">
        <f t="shared" ca="1" si="763"/>
        <v>-0.45407101552696033</v>
      </c>
      <c r="AF3077">
        <f t="shared" ca="1" si="764"/>
        <v>-0.3461235584822937</v>
      </c>
      <c r="AG3077">
        <f t="shared" ca="1" si="765"/>
        <v>0.20448470791351681</v>
      </c>
      <c r="AH3077">
        <f t="shared" ca="1" si="766"/>
        <v>0.41445754988350236</v>
      </c>
      <c r="AI3077">
        <f t="shared" ca="1" si="767"/>
        <v>0.20245532416143419</v>
      </c>
    </row>
    <row r="3078" spans="1:35">
      <c r="A3078" s="20"/>
      <c r="B3078" s="20"/>
      <c r="C3078" s="20">
        <f ca="1"/>
        <v>-1.0274332218774775</v>
      </c>
      <c r="D3078" s="20">
        <f ca="1"/>
        <v>-0.61088702086855873</v>
      </c>
      <c r="E3078" s="20">
        <f ca="1"/>
        <v>4.1792526303615685E-2</v>
      </c>
      <c r="F3078" s="20">
        <f ca="1"/>
        <v>0.87487654767755874</v>
      </c>
      <c r="G3078" s="20">
        <f ca="1"/>
        <v>0.39667392900719201</v>
      </c>
      <c r="H3078" s="20">
        <f ca="1"/>
        <v>-1.0794992232974614</v>
      </c>
      <c r="I3078" s="164">
        <f t="shared" ca="1" si="756"/>
        <v>14.102276472632727</v>
      </c>
      <c r="J3078" s="164">
        <f t="shared" ca="1" si="757"/>
        <v>10.095996371214019</v>
      </c>
      <c r="K3078" s="164">
        <f t="shared" ca="1" si="758"/>
        <v>0.5746287002512277</v>
      </c>
      <c r="L3078" s="164">
        <f t="shared" ca="1" si="759"/>
        <v>1.1889312779359</v>
      </c>
      <c r="M3078" s="20">
        <f t="shared" ca="1" si="760"/>
        <v>4.4691073148989382</v>
      </c>
      <c r="N3078" s="20">
        <f t="shared" ca="1" si="761"/>
        <v>1.6497379737285613</v>
      </c>
      <c r="O3078" s="20">
        <f t="shared" ca="1" si="752"/>
        <v>12902077.968073932</v>
      </c>
      <c r="P3078" s="20">
        <f t="shared" ca="1" si="753"/>
        <v>43353137.789891124</v>
      </c>
      <c r="Q3078" s="20">
        <f t="shared" ca="1" si="754"/>
        <v>89546.015610993811</v>
      </c>
      <c r="R3078" s="20">
        <f t="shared" ca="1" si="755"/>
        <v>56344761.773576051</v>
      </c>
      <c r="AD3078">
        <f t="shared" ca="1" si="762"/>
        <v>-1.5771173610114744</v>
      </c>
      <c r="AE3078">
        <f t="shared" ca="1" si="763"/>
        <v>-1.6154374593241547</v>
      </c>
      <c r="AF3078">
        <f t="shared" ca="1" si="764"/>
        <v>0.13298818410206942</v>
      </c>
      <c r="AG3078">
        <f t="shared" ca="1" si="765"/>
        <v>0.44968762698136389</v>
      </c>
      <c r="AH3078">
        <f t="shared" ca="1" si="766"/>
        <v>-5.6547427890068391E-2</v>
      </c>
      <c r="AI3078">
        <f t="shared" ca="1" si="767"/>
        <v>-0.5142216926255101</v>
      </c>
    </row>
    <row r="3079" spans="1:35">
      <c r="A3079" s="20"/>
      <c r="B3079" s="20"/>
      <c r="C3079" s="20">
        <f ca="1"/>
        <v>1.2275019054302319</v>
      </c>
      <c r="D3079" s="20">
        <f ca="1"/>
        <v>0.75905317018263185</v>
      </c>
      <c r="E3079" s="20">
        <f ca="1"/>
        <v>0.41170924300654971</v>
      </c>
      <c r="F3079" s="20">
        <f ca="1"/>
        <v>1.0699344847464403</v>
      </c>
      <c r="G3079" s="20">
        <f ca="1"/>
        <v>-0.81242868742883168</v>
      </c>
      <c r="H3079" s="20">
        <f ca="1"/>
        <v>3.9498169841179452E-2</v>
      </c>
      <c r="I3079" s="164">
        <f t="shared" ca="1" si="756"/>
        <v>29.509983567511298</v>
      </c>
      <c r="J3079" s="164">
        <f t="shared" ca="1" si="757"/>
        <v>20.879070479190865</v>
      </c>
      <c r="K3079" s="164">
        <f t="shared" ca="1" si="758"/>
        <v>0.66254547490800497</v>
      </c>
      <c r="L3079" s="164">
        <f t="shared" ca="1" si="759"/>
        <v>1.3558837757421323</v>
      </c>
      <c r="M3079" s="20">
        <f t="shared" ca="1" si="760"/>
        <v>4.0911910218813627</v>
      </c>
      <c r="N3079" s="20">
        <f t="shared" ca="1" si="761"/>
        <v>1.8613625926300981</v>
      </c>
      <c r="O3079" s="20">
        <f t="shared" ca="1" si="752"/>
        <v>26868704.906214632</v>
      </c>
      <c r="P3079" s="20">
        <f t="shared" ca="1" si="753"/>
        <v>62830472.241363071</v>
      </c>
      <c r="Q3079" s="20">
        <f t="shared" ca="1" si="754"/>
        <v>669327.93619293813</v>
      </c>
      <c r="R3079" s="20">
        <f t="shared" ca="1" si="755"/>
        <v>90368505.083770648</v>
      </c>
      <c r="AD3079">
        <f t="shared" ca="1" si="762"/>
        <v>2.1626173707551692</v>
      </c>
      <c r="AE3079">
        <f t="shared" ca="1" si="763"/>
        <v>2.0030437849633773</v>
      </c>
      <c r="AF3079">
        <f t="shared" ca="1" si="764"/>
        <v>0.93223159007277168</v>
      </c>
      <c r="AG3079">
        <f t="shared" ca="1" si="765"/>
        <v>1.2085626170096921</v>
      </c>
      <c r="AH3079">
        <f t="shared" ca="1" si="766"/>
        <v>-0.47645442013181838</v>
      </c>
      <c r="AI3079">
        <f t="shared" ca="1" si="767"/>
        <v>5.7736736838102397E-2</v>
      </c>
    </row>
    <row r="3080" spans="1:35">
      <c r="A3080" s="20"/>
      <c r="B3080" s="20"/>
      <c r="C3080" s="20">
        <f ca="1"/>
        <v>-1.4043179450259855</v>
      </c>
      <c r="D3080" s="20">
        <f ca="1"/>
        <v>-0.42001633981266318</v>
      </c>
      <c r="E3080" s="20">
        <f ca="1"/>
        <v>0.99530132812000371</v>
      </c>
      <c r="F3080" s="20">
        <f ca="1"/>
        <v>0.53118473218943163</v>
      </c>
      <c r="G3080" s="20">
        <f ca="1"/>
        <v>-1.4457798189654678</v>
      </c>
      <c r="H3080" s="20">
        <f ca="1"/>
        <v>0.82265058010504455</v>
      </c>
      <c r="I3080" s="164">
        <f t="shared" ca="1" si="756"/>
        <v>14.855861113823206</v>
      </c>
      <c r="J3080" s="164">
        <f t="shared" ca="1" si="757"/>
        <v>10.728287965571715</v>
      </c>
      <c r="K3080" s="164">
        <f t="shared" ca="1" si="758"/>
        <v>0.63786724845546938</v>
      </c>
      <c r="L3080" s="164">
        <f t="shared" ca="1" si="759"/>
        <v>1.2578003956438875</v>
      </c>
      <c r="M3080" s="20">
        <f t="shared" ca="1" si="760"/>
        <v>4.4133357269995672</v>
      </c>
      <c r="N3080" s="20">
        <f t="shared" ca="1" si="761"/>
        <v>1.8455901148841751</v>
      </c>
      <c r="O3080" s="20">
        <f t="shared" ca="1" si="752"/>
        <v>13641117.258823533</v>
      </c>
      <c r="P3080" s="20">
        <f t="shared" ca="1" si="753"/>
        <v>45801271.49029588</v>
      </c>
      <c r="Q3080" s="20">
        <f t="shared" ca="1" si="754"/>
        <v>450485.93856830179</v>
      </c>
      <c r="R3080" s="20">
        <f t="shared" ca="1" si="755"/>
        <v>59892874.687687717</v>
      </c>
      <c r="AD3080">
        <f t="shared" ca="1" si="762"/>
        <v>-1.3942084675186399</v>
      </c>
      <c r="AE3080">
        <f t="shared" ca="1" si="763"/>
        <v>-1.4032590719558005</v>
      </c>
      <c r="AF3080">
        <f t="shared" ca="1" si="764"/>
        <v>0.70788407686790267</v>
      </c>
      <c r="AG3080">
        <f t="shared" ca="1" si="765"/>
        <v>0.76272907110857924</v>
      </c>
      <c r="AH3080">
        <f t="shared" ca="1" si="766"/>
        <v>-0.11851585888936955</v>
      </c>
      <c r="AI3080">
        <f t="shared" ca="1" si="767"/>
        <v>1.5108418605878304E-2</v>
      </c>
    </row>
    <row r="3081" spans="1:35">
      <c r="A3081" s="20"/>
      <c r="B3081" s="20"/>
      <c r="C3081" s="20">
        <f ca="1"/>
        <v>-0.51070903052974259</v>
      </c>
      <c r="D3081" s="20">
        <f ca="1"/>
        <v>0.26179131386013355</v>
      </c>
      <c r="E3081" s="20">
        <f ca="1"/>
        <v>1.0591680615101404</v>
      </c>
      <c r="F3081" s="20">
        <f ca="1"/>
        <v>-1.2766948433840941</v>
      </c>
      <c r="G3081" s="20">
        <f ca="1"/>
        <v>-0.95894264034669485</v>
      </c>
      <c r="H3081" s="20">
        <f ca="1"/>
        <v>0.93149542731882873</v>
      </c>
      <c r="I3081" s="164">
        <f t="shared" ca="1" si="756"/>
        <v>20.182140998400374</v>
      </c>
      <c r="J3081" s="164">
        <f t="shared" ca="1" si="757"/>
        <v>14.866289136840889</v>
      </c>
      <c r="K3081" s="164">
        <f t="shared" ca="1" si="758"/>
        <v>0.58944010842663108</v>
      </c>
      <c r="L3081" s="164">
        <f t="shared" ca="1" si="759"/>
        <v>0.93596111034359697</v>
      </c>
      <c r="M3081" s="20">
        <f t="shared" ca="1" si="760"/>
        <v>4.3507418666434905</v>
      </c>
      <c r="N3081" s="20">
        <f t="shared" ca="1" si="761"/>
        <v>1.8100666569822117</v>
      </c>
      <c r="O3081" s="20">
        <f t="shared" ca="1" si="752"/>
        <v>18688087.096069433</v>
      </c>
      <c r="P3081" s="20">
        <f t="shared" ca="1" si="753"/>
        <v>43183630.478738993</v>
      </c>
      <c r="Q3081" s="20">
        <f t="shared" ca="1" si="754"/>
        <v>428457.7246051667</v>
      </c>
      <c r="R3081" s="20">
        <f t="shared" ca="1" si="755"/>
        <v>62300175.299413592</v>
      </c>
      <c r="AD3081">
        <f t="shared" ca="1" si="762"/>
        <v>-0.10142208776689982</v>
      </c>
      <c r="AE3081">
        <f t="shared" ca="1" si="763"/>
        <v>-1.4668074885607826E-2</v>
      </c>
      <c r="AF3081">
        <f t="shared" ca="1" si="764"/>
        <v>0.26763734933300942</v>
      </c>
      <c r="AG3081">
        <f t="shared" ca="1" si="765"/>
        <v>-0.7001767711654685</v>
      </c>
      <c r="AH3081">
        <f t="shared" ca="1" si="766"/>
        <v>-0.18806459261834341</v>
      </c>
      <c r="AI3081">
        <f t="shared" ca="1" si="767"/>
        <v>-8.0900927075103546E-2</v>
      </c>
    </row>
    <row r="3082" spans="1:35">
      <c r="A3082" s="20"/>
      <c r="B3082" s="20"/>
      <c r="C3082" s="20">
        <f ca="1"/>
        <v>-0.4006596317669896</v>
      </c>
      <c r="D3082" s="20">
        <f ca="1"/>
        <v>7.1306906052781824E-2</v>
      </c>
      <c r="E3082" s="20">
        <f ca="1"/>
        <v>0.60718886141567219</v>
      </c>
      <c r="F3082" s="20">
        <f ca="1"/>
        <v>0.36782531659773282</v>
      </c>
      <c r="G3082" s="20">
        <f ca="1"/>
        <v>-0.74874824413215668</v>
      </c>
      <c r="H3082" s="20">
        <f ca="1"/>
        <v>-0.80896749464491258</v>
      </c>
      <c r="I3082" s="164">
        <f t="shared" ca="1" si="756"/>
        <v>19.882312044242468</v>
      </c>
      <c r="J3082" s="164">
        <f t="shared" ca="1" si="757"/>
        <v>14.154164875484664</v>
      </c>
      <c r="K3082" s="164">
        <f t="shared" ca="1" si="758"/>
        <v>0.59012124570920144</v>
      </c>
      <c r="L3082" s="164">
        <f t="shared" ca="1" si="759"/>
        <v>1.1090756848334575</v>
      </c>
      <c r="M3082" s="20">
        <f t="shared" ca="1" si="760"/>
        <v>3.5870978670506997</v>
      </c>
      <c r="N3082" s="20">
        <f t="shared" ca="1" si="761"/>
        <v>1.4248818155919418</v>
      </c>
      <c r="O3082" s="20">
        <f t="shared" ca="1" si="752"/>
        <v>18148447.864598293</v>
      </c>
      <c r="P3082" s="20">
        <f t="shared" ca="1" si="753"/>
        <v>47149534.358920969</v>
      </c>
      <c r="Q3082" s="20">
        <f t="shared" ca="1" si="754"/>
        <v>240343.82795845234</v>
      </c>
      <c r="R3082" s="20">
        <f t="shared" ca="1" si="755"/>
        <v>65538326.051477715</v>
      </c>
      <c r="AD3082">
        <f t="shared" ca="1" si="762"/>
        <v>-0.1741961057663918</v>
      </c>
      <c r="AE3082">
        <f t="shared" ca="1" si="763"/>
        <v>-0.25363594782393833</v>
      </c>
      <c r="AF3082">
        <f t="shared" ca="1" si="764"/>
        <v>0.27382950644728538</v>
      </c>
      <c r="AG3082">
        <f t="shared" ca="1" si="765"/>
        <v>8.6707658333897042E-2</v>
      </c>
      <c r="AH3082">
        <f t="shared" ca="1" si="766"/>
        <v>-1.0365579254992219</v>
      </c>
      <c r="AI3082">
        <f t="shared" ca="1" si="767"/>
        <v>-1.1219410389406981</v>
      </c>
    </row>
    <row r="3083" spans="1:35">
      <c r="A3083" s="20"/>
      <c r="B3083" s="20"/>
      <c r="C3083" s="20">
        <f ca="1"/>
        <v>-1.2419066698833527</v>
      </c>
      <c r="D3083" s="20">
        <f ca="1"/>
        <v>-0.67704366924573789</v>
      </c>
      <c r="E3083" s="20">
        <f ca="1"/>
        <v>-1.2664747428540224</v>
      </c>
      <c r="F3083" s="20">
        <f ca="1"/>
        <v>0.74048033933627755</v>
      </c>
      <c r="G3083" s="20">
        <f ca="1"/>
        <v>2.6573378011697429E-2</v>
      </c>
      <c r="H3083" s="20">
        <f ca="1"/>
        <v>-0.57140244722792743</v>
      </c>
      <c r="I3083" s="164">
        <f t="shared" ca="1" si="756"/>
        <v>12.366605967370379</v>
      </c>
      <c r="J3083" s="164">
        <f t="shared" ca="1" si="757"/>
        <v>9.1203009116134908</v>
      </c>
      <c r="K3083" s="164">
        <f t="shared" ca="1" si="758"/>
        <v>0.41878476428945677</v>
      </c>
      <c r="L3083" s="164">
        <f t="shared" ca="1" si="759"/>
        <v>1.0302944534336163</v>
      </c>
      <c r="M3083" s="20">
        <f t="shared" ca="1" si="760"/>
        <v>4.075734991233757</v>
      </c>
      <c r="N3083" s="20">
        <f t="shared" ca="1" si="761"/>
        <v>1.580863101769967</v>
      </c>
      <c r="O3083" s="20">
        <f t="shared" ca="1" si="752"/>
        <v>11456201.396821333</v>
      </c>
      <c r="P3083" s="20">
        <f t="shared" ca="1" si="753"/>
        <v>37714151.473334864</v>
      </c>
      <c r="Q3083" s="20">
        <f t="shared" ca="1" si="754"/>
        <v>209343.63708926589</v>
      </c>
      <c r="R3083" s="20">
        <f t="shared" ca="1" si="755"/>
        <v>49379696.507245466</v>
      </c>
      <c r="AD3083">
        <f t="shared" ca="1" si="762"/>
        <v>-1.9983966098615586</v>
      </c>
      <c r="AE3083">
        <f t="shared" ca="1" si="763"/>
        <v>-1.9428520430827214</v>
      </c>
      <c r="AF3083">
        <f t="shared" ca="1" si="764"/>
        <v>-1.283774870095848</v>
      </c>
      <c r="AG3083">
        <f t="shared" ca="1" si="765"/>
        <v>-0.27138884802901758</v>
      </c>
      <c r="AH3083">
        <f t="shared" ca="1" si="766"/>
        <v>-0.49362778751804692</v>
      </c>
      <c r="AI3083">
        <f t="shared" ca="1" si="767"/>
        <v>-0.7003699952163055</v>
      </c>
    </row>
    <row r="3084" spans="1:35">
      <c r="A3084" s="20"/>
      <c r="B3084" s="20"/>
      <c r="C3084" s="20">
        <f ca="1"/>
        <v>-1.2197751903961649</v>
      </c>
      <c r="D3084" s="20">
        <f ca="1"/>
        <v>0.75246251779149032</v>
      </c>
      <c r="E3084" s="20">
        <f ca="1"/>
        <v>0.5031118547003316</v>
      </c>
      <c r="F3084" s="20">
        <f ca="1"/>
        <v>-1.3586982604084032</v>
      </c>
      <c r="G3084" s="20">
        <f ca="1"/>
        <v>1.6680273957784928</v>
      </c>
      <c r="H3084" s="20">
        <f ca="1"/>
        <v>1.392857817735929</v>
      </c>
      <c r="I3084" s="164">
        <f t="shared" ca="1" si="756"/>
        <v>17.715498097848055</v>
      </c>
      <c r="J3084" s="164">
        <f t="shared" ca="1" si="757"/>
        <v>13.994918081990285</v>
      </c>
      <c r="K3084" s="164">
        <f t="shared" ca="1" si="758"/>
        <v>0.63128734147395404</v>
      </c>
      <c r="L3084" s="164">
        <f t="shared" ca="1" si="759"/>
        <v>1.060532016316321</v>
      </c>
      <c r="M3084" s="20">
        <f t="shared" ca="1" si="760"/>
        <v>6.8916329427258862</v>
      </c>
      <c r="N3084" s="20">
        <f t="shared" ca="1" si="761"/>
        <v>2.6998192778680208</v>
      </c>
      <c r="O3084" s="20">
        <f t="shared" ca="1" si="752"/>
        <v>16908041.084141493</v>
      </c>
      <c r="P3084" s="20">
        <f t="shared" ca="1" si="753"/>
        <v>43792898.730431527</v>
      </c>
      <c r="Q3084" s="20">
        <f t="shared" ca="1" si="754"/>
        <v>398835.07162582548</v>
      </c>
      <c r="R3084" s="20">
        <f t="shared" ca="1" si="755"/>
        <v>61099774.886198848</v>
      </c>
      <c r="AD3084">
        <f t="shared" ca="1" si="762"/>
        <v>-0.70012182091066699</v>
      </c>
      <c r="AE3084">
        <f t="shared" ca="1" si="763"/>
        <v>-0.30707446913077691</v>
      </c>
      <c r="AF3084">
        <f t="shared" ca="1" si="764"/>
        <v>0.64806674067230896</v>
      </c>
      <c r="AG3084">
        <f t="shared" ca="1" si="765"/>
        <v>-0.13394538038035997</v>
      </c>
      <c r="AH3084">
        <f t="shared" ca="1" si="766"/>
        <v>2.6351477141398734</v>
      </c>
      <c r="AI3084">
        <f t="shared" ca="1" si="767"/>
        <v>2.3238358861297859</v>
      </c>
    </row>
    <row r="3085" spans="1:35">
      <c r="A3085" s="20"/>
      <c r="B3085" s="20"/>
      <c r="C3085" s="20">
        <f ca="1"/>
        <v>-0.31208892938307159</v>
      </c>
      <c r="D3085" s="20">
        <f ca="1"/>
        <v>-0.75870784531550395</v>
      </c>
      <c r="E3085" s="20">
        <f ca="1"/>
        <v>0.21778450744853436</v>
      </c>
      <c r="F3085" s="20">
        <f ca="1"/>
        <v>-0.35292519735868255</v>
      </c>
      <c r="G3085" s="20">
        <f ca="1"/>
        <v>-0.17597289080344775</v>
      </c>
      <c r="H3085" s="20">
        <f ca="1"/>
        <v>-1.8943476885552892</v>
      </c>
      <c r="I3085" s="164">
        <f t="shared" ca="1" si="756"/>
        <v>16.172355771971905</v>
      </c>
      <c r="J3085" s="164">
        <f t="shared" ca="1" si="757"/>
        <v>11.286046390707858</v>
      </c>
      <c r="K3085" s="164">
        <f t="shared" ca="1" si="758"/>
        <v>0.49218063860011685</v>
      </c>
      <c r="L3085" s="164">
        <f t="shared" ca="1" si="759"/>
        <v>0.84278420226963757</v>
      </c>
      <c r="M3085" s="20">
        <f t="shared" ca="1" si="760"/>
        <v>3.0332362357602065</v>
      </c>
      <c r="N3085" s="20">
        <f t="shared" ca="1" si="761"/>
        <v>1.0210696818163665</v>
      </c>
      <c r="O3085" s="20">
        <f t="shared" ca="1" si="752"/>
        <v>14640590.829281421</v>
      </c>
      <c r="P3085" s="20">
        <f t="shared" ca="1" si="753"/>
        <v>36889626.807758451</v>
      </c>
      <c r="Q3085" s="20">
        <f t="shared" ca="1" si="754"/>
        <v>-104259.31624831086</v>
      </c>
      <c r="R3085" s="20">
        <f t="shared" ca="1" si="755"/>
        <v>51425958.320791557</v>
      </c>
      <c r="AD3085">
        <f t="shared" ca="1" si="762"/>
        <v>-1.074670929133033</v>
      </c>
      <c r="AE3085">
        <f t="shared" ca="1" si="763"/>
        <v>-1.2160918151987055</v>
      </c>
      <c r="AF3085">
        <f t="shared" ca="1" si="764"/>
        <v>-0.61653964908984704</v>
      </c>
      <c r="AG3085">
        <f t="shared" ca="1" si="765"/>
        <v>-1.1237081715016477</v>
      </c>
      <c r="AH3085">
        <f t="shared" ca="1" si="766"/>
        <v>-1.6519597380442146</v>
      </c>
      <c r="AI3085">
        <f t="shared" ca="1" si="767"/>
        <v>-2.213325184280091</v>
      </c>
    </row>
    <row r="3086" spans="1:35">
      <c r="A3086" s="20"/>
      <c r="B3086" s="20"/>
      <c r="C3086" s="20">
        <f ca="1"/>
        <v>0.74840117720074328</v>
      </c>
      <c r="D3086" s="20">
        <f ca="1"/>
        <v>0.10051969465927235</v>
      </c>
      <c r="E3086" s="20">
        <f ca="1"/>
        <v>-0.28513396997280094</v>
      </c>
      <c r="F3086" s="20">
        <f ca="1"/>
        <v>0.81304611462414556</v>
      </c>
      <c r="G3086" s="20">
        <f ca="1"/>
        <v>-8.3632439687068572E-2</v>
      </c>
      <c r="H3086" s="20">
        <f ca="1"/>
        <v>-0.79804456734110796</v>
      </c>
      <c r="I3086" s="164">
        <f t="shared" ca="1" si="756"/>
        <v>24.084961467924408</v>
      </c>
      <c r="J3086" s="164">
        <f t="shared" ca="1" si="757"/>
        <v>17.027578547809853</v>
      </c>
      <c r="K3086" s="164">
        <f t="shared" ca="1" si="758"/>
        <v>0.56164106114255163</v>
      </c>
      <c r="L3086" s="164">
        <f t="shared" ca="1" si="759"/>
        <v>1.1793282881146083</v>
      </c>
      <c r="M3086" s="20">
        <f t="shared" ca="1" si="760"/>
        <v>3.9279644739953929</v>
      </c>
      <c r="N3086" s="20">
        <f t="shared" ca="1" si="761"/>
        <v>1.631488891158914</v>
      </c>
      <c r="O3086" s="20">
        <f t="shared" ca="1" si="752"/>
        <v>21921864.651490532</v>
      </c>
      <c r="P3086" s="20">
        <f t="shared" ca="1" si="753"/>
        <v>53071090.32268443</v>
      </c>
      <c r="Q3086" s="20">
        <f t="shared" ca="1" si="754"/>
        <v>382312.26958720281</v>
      </c>
      <c r="R3086" s="20">
        <f t="shared" ca="1" si="755"/>
        <v>75375267.243762165</v>
      </c>
      <c r="AD3086">
        <f t="shared" ca="1" si="762"/>
        <v>0.84586443396223432</v>
      </c>
      <c r="AE3086">
        <f t="shared" ca="1" si="763"/>
        <v>0.71059682812411129</v>
      </c>
      <c r="AF3086">
        <f t="shared" ca="1" si="764"/>
        <v>1.4918737659559589E-2</v>
      </c>
      <c r="AG3086">
        <f t="shared" ca="1" si="765"/>
        <v>0.40603767324821938</v>
      </c>
      <c r="AH3086">
        <f t="shared" ca="1" si="766"/>
        <v>-0.65781725111622957</v>
      </c>
      <c r="AI3086">
        <f t="shared" ca="1" si="767"/>
        <v>-0.5635435374083404</v>
      </c>
    </row>
    <row r="3087" spans="1:35">
      <c r="A3087" s="20"/>
      <c r="B3087" s="20"/>
      <c r="C3087" s="20">
        <f ca="1"/>
        <v>-0.72310521384810811</v>
      </c>
      <c r="D3087" s="20">
        <f ca="1"/>
        <v>0.79489516935153026</v>
      </c>
      <c r="E3087" s="20">
        <f ca="1"/>
        <v>-0.54572643497334039</v>
      </c>
      <c r="F3087" s="20">
        <f ca="1"/>
        <v>-0.4023893496422794</v>
      </c>
      <c r="G3087" s="20">
        <f ca="1"/>
        <v>-0.47411170940496278</v>
      </c>
      <c r="H3087" s="20">
        <f ca="1"/>
        <v>-1.9028554892889153</v>
      </c>
      <c r="I3087" s="164">
        <f t="shared" ca="1" si="756"/>
        <v>19.868580251516455</v>
      </c>
      <c r="J3087" s="164">
        <f t="shared" ca="1" si="757"/>
        <v>14.620428639301421</v>
      </c>
      <c r="K3087" s="164">
        <f t="shared" ca="1" si="758"/>
        <v>0.40406946198944405</v>
      </c>
      <c r="L3087" s="164">
        <f t="shared" ca="1" si="759"/>
        <v>0.73553731151168755</v>
      </c>
      <c r="M3087" s="20">
        <f t="shared" ca="1" si="760"/>
        <v>2.4720037444530072</v>
      </c>
      <c r="N3087" s="20">
        <f t="shared" ca="1" si="761"/>
        <v>0.90160675880695784</v>
      </c>
      <c r="O3087" s="20">
        <f t="shared" ca="1" si="752"/>
        <v>18389767.326161996</v>
      </c>
      <c r="P3087" s="20">
        <f t="shared" ca="1" si="753"/>
        <v>37933270.822451547</v>
      </c>
      <c r="Q3087" s="20">
        <f t="shared" ca="1" si="754"/>
        <v>31199.026776246283</v>
      </c>
      <c r="R3087" s="20">
        <f t="shared" ca="1" si="755"/>
        <v>56354237.175389789</v>
      </c>
      <c r="AD3087">
        <f t="shared" ca="1" si="762"/>
        <v>-0.17752906516590938</v>
      </c>
      <c r="AE3087">
        <f t="shared" ca="1" si="763"/>
        <v>-9.7171597549858518E-2</v>
      </c>
      <c r="AF3087">
        <f t="shared" ca="1" si="764"/>
        <v>-1.417550345550509</v>
      </c>
      <c r="AG3087">
        <f t="shared" ca="1" si="765"/>
        <v>-1.6111940385832388</v>
      </c>
      <c r="AH3087">
        <f t="shared" ca="1" si="766"/>
        <v>-2.2755513950522137</v>
      </c>
      <c r="AI3087">
        <f t="shared" ca="1" si="767"/>
        <v>-2.5361979491703845</v>
      </c>
    </row>
    <row r="3088" spans="1:35">
      <c r="A3088" s="20"/>
      <c r="B3088" s="20"/>
      <c r="C3088" s="20">
        <f ca="1"/>
        <v>-0.92353867462224004</v>
      </c>
      <c r="D3088" s="20">
        <f ca="1"/>
        <v>6.1323061068421066E-2</v>
      </c>
      <c r="E3088" s="20">
        <f ca="1"/>
        <v>-0.4673911133691685</v>
      </c>
      <c r="F3088" s="20">
        <f ca="1"/>
        <v>0.91810461173164071</v>
      </c>
      <c r="G3088" s="20">
        <f ca="1"/>
        <v>0.36615903445864983</v>
      </c>
      <c r="H3088" s="20">
        <f ca="1"/>
        <v>-5.0046253923346586E-2</v>
      </c>
      <c r="I3088" s="164">
        <f t="shared" ca="1" si="756"/>
        <v>16.950650912464194</v>
      </c>
      <c r="J3088" s="164">
        <f t="shared" ca="1" si="757"/>
        <v>12.543855552207553</v>
      </c>
      <c r="K3088" s="164">
        <f t="shared" ca="1" si="758"/>
        <v>0.55723974755888339</v>
      </c>
      <c r="L3088" s="164">
        <f t="shared" ca="1" si="759"/>
        <v>1.2406891208694322</v>
      </c>
      <c r="M3088" s="20">
        <f t="shared" ca="1" si="760"/>
        <v>4.9945288156121528</v>
      </c>
      <c r="N3088" s="20">
        <f t="shared" ca="1" si="761"/>
        <v>2.0076952525767773</v>
      </c>
      <c r="O3088" s="20">
        <f t="shared" ca="1" si="752"/>
        <v>15726373.989883179</v>
      </c>
      <c r="P3088" s="20">
        <f t="shared" ca="1" si="753"/>
        <v>47468596.992797151</v>
      </c>
      <c r="Q3088" s="20">
        <f t="shared" ca="1" si="754"/>
        <v>374434.28356562299</v>
      </c>
      <c r="R3088" s="20">
        <f t="shared" ca="1" si="755"/>
        <v>63569405.266245954</v>
      </c>
      <c r="AD3088">
        <f t="shared" ca="1" si="762"/>
        <v>-0.88576434163490458</v>
      </c>
      <c r="AE3088">
        <f t="shared" ca="1" si="763"/>
        <v>-0.79400820395719707</v>
      </c>
      <c r="AF3088">
        <f t="shared" ca="1" si="764"/>
        <v>-2.509320401015127E-2</v>
      </c>
      <c r="AG3088">
        <f t="shared" ca="1" si="765"/>
        <v>0.6849505494065099</v>
      </c>
      <c r="AH3088">
        <f t="shared" ca="1" si="766"/>
        <v>0.52725423956905881</v>
      </c>
      <c r="AI3088">
        <f t="shared" ca="1" si="767"/>
        <v>0.45323041236966755</v>
      </c>
    </row>
    <row r="3089" spans="1:35">
      <c r="A3089" s="20"/>
      <c r="B3089" s="20"/>
      <c r="C3089" s="20">
        <f ca="1"/>
        <v>-1.1754834801794347</v>
      </c>
      <c r="D3089" s="20">
        <f ca="1"/>
        <v>-1.0026992477453514</v>
      </c>
      <c r="E3089" s="20">
        <f ca="1"/>
        <v>0.59244300692433716</v>
      </c>
      <c r="F3089" s="20">
        <f ca="1"/>
        <v>-0.10795504153032104</v>
      </c>
      <c r="G3089" s="20">
        <f ca="1"/>
        <v>-0.96169322867312046</v>
      </c>
      <c r="H3089" s="20">
        <f ca="1"/>
        <v>-0.31201105433307014</v>
      </c>
      <c r="I3089" s="164">
        <f t="shared" ca="1" si="756"/>
        <v>12.692594885210429</v>
      </c>
      <c r="J3089" s="164">
        <f t="shared" ca="1" si="757"/>
        <v>8.9800852596340839</v>
      </c>
      <c r="K3089" s="164">
        <f t="shared" ca="1" si="758"/>
        <v>0.54320054103127535</v>
      </c>
      <c r="L3089" s="164">
        <f t="shared" ca="1" si="759"/>
        <v>1.0035995674621239</v>
      </c>
      <c r="M3089" s="20">
        <f t="shared" ca="1" si="760"/>
        <v>3.7382148004070501</v>
      </c>
      <c r="N3089" s="20">
        <f t="shared" ca="1" si="761"/>
        <v>1.4198720296536367</v>
      </c>
      <c r="O3089" s="20">
        <f t="shared" ca="1" si="752"/>
        <v>11555267.777440511</v>
      </c>
      <c r="P3089" s="20">
        <f t="shared" ca="1" si="753"/>
        <v>37381560.238598242</v>
      </c>
      <c r="Q3089" s="20">
        <f t="shared" ca="1" si="754"/>
        <v>141682.1793277011</v>
      </c>
      <c r="R3089" s="20">
        <f t="shared" ca="1" si="755"/>
        <v>49078510.195366457</v>
      </c>
      <c r="AD3089">
        <f t="shared" ca="1" si="762"/>
        <v>-1.919273086113974</v>
      </c>
      <c r="AE3089">
        <f t="shared" ca="1" si="763"/>
        <v>-1.989904275290576</v>
      </c>
      <c r="AF3089">
        <f t="shared" ca="1" si="764"/>
        <v>-0.15272235426113334</v>
      </c>
      <c r="AG3089">
        <f t="shared" ca="1" si="765"/>
        <v>-0.39272923880852773</v>
      </c>
      <c r="AH3089">
        <f t="shared" ca="1" si="766"/>
        <v>-0.86865022176994389</v>
      </c>
      <c r="AI3089">
        <f t="shared" ca="1" si="767"/>
        <v>-1.1354810009361176</v>
      </c>
    </row>
    <row r="3090" spans="1:35">
      <c r="A3090" s="20"/>
      <c r="B3090" s="20"/>
      <c r="C3090" s="20">
        <f ca="1"/>
        <v>0.97267686998614611</v>
      </c>
      <c r="D3090" s="20">
        <f ca="1"/>
        <v>1.3742691912403655</v>
      </c>
      <c r="E3090" s="20">
        <f ca="1"/>
        <v>-0.47624748727477739</v>
      </c>
      <c r="F3090" s="20">
        <f ca="1"/>
        <v>-0.3714293629418442</v>
      </c>
      <c r="G3090" s="20">
        <f ca="1"/>
        <v>-0.49071754224846981</v>
      </c>
      <c r="H3090" s="20">
        <f ca="1"/>
        <v>0.94654254798412241</v>
      </c>
      <c r="I3090" s="164">
        <f t="shared" ca="1" si="756"/>
        <v>29.653032413085441</v>
      </c>
      <c r="J3090" s="164">
        <f t="shared" ca="1" si="757"/>
        <v>21.771963422007204</v>
      </c>
      <c r="K3090" s="164">
        <f t="shared" ca="1" si="758"/>
        <v>0.5254875855893858</v>
      </c>
      <c r="L3090" s="164">
        <f t="shared" ca="1" si="759"/>
        <v>1.0433225552301117</v>
      </c>
      <c r="M3090" s="20">
        <f t="shared" ca="1" si="760"/>
        <v>4.3601779281345223</v>
      </c>
      <c r="N3090" s="20">
        <f t="shared" ca="1" si="761"/>
        <v>2.0147863941309057</v>
      </c>
      <c r="O3090" s="20">
        <f t="shared" ca="1" si="752"/>
        <v>27421136.404000681</v>
      </c>
      <c r="P3090" s="20">
        <f t="shared" ca="1" si="753"/>
        <v>55272793.27122362</v>
      </c>
      <c r="Q3090" s="20">
        <f t="shared" ca="1" si="754"/>
        <v>765274.52142242668</v>
      </c>
      <c r="R3090" s="20">
        <f t="shared" ca="1" si="755"/>
        <v>83459204.196646735</v>
      </c>
      <c r="AD3090">
        <f t="shared" ca="1" si="762"/>
        <v>2.1973379643411266</v>
      </c>
      <c r="AE3090">
        <f t="shared" ca="1" si="763"/>
        <v>2.3026722892641627</v>
      </c>
      <c r="AF3090">
        <f t="shared" ca="1" si="764"/>
        <v>-0.3137492219146748</v>
      </c>
      <c r="AG3090">
        <f t="shared" ca="1" si="765"/>
        <v>-0.212170203499492</v>
      </c>
      <c r="AH3090">
        <f t="shared" ca="1" si="766"/>
        <v>-0.17758007985053004</v>
      </c>
      <c r="AI3090">
        <f t="shared" ca="1" si="767"/>
        <v>0.47239565981325837</v>
      </c>
    </row>
    <row r="3091" spans="1:35">
      <c r="A3091" s="20"/>
      <c r="B3091" s="20"/>
      <c r="C3091" s="20">
        <f ca="1"/>
        <v>0.72311227535770661</v>
      </c>
      <c r="D3091" s="20">
        <f ca="1"/>
        <v>0.8980944889327952</v>
      </c>
      <c r="E3091" s="20">
        <f ca="1"/>
        <v>-1.1051558713323992</v>
      </c>
      <c r="F3091" s="20">
        <f ca="1"/>
        <v>-0.94748087547399784</v>
      </c>
      <c r="G3091" s="20">
        <f ca="1"/>
        <v>1.3048320444677375</v>
      </c>
      <c r="H3091" s="20">
        <f ca="1"/>
        <v>-0.54853618482856448</v>
      </c>
      <c r="I3091" s="164">
        <f t="shared" ca="1" si="756"/>
        <v>25.185419233862454</v>
      </c>
      <c r="J3091" s="164">
        <f t="shared" ca="1" si="757"/>
        <v>18.697313841721815</v>
      </c>
      <c r="K3091" s="164">
        <f t="shared" ca="1" si="758"/>
        <v>0.44328308655325155</v>
      </c>
      <c r="L3091" s="164">
        <f t="shared" ca="1" si="759"/>
        <v>0.82362230165524397</v>
      </c>
      <c r="M3091" s="20">
        <f t="shared" ca="1" si="760"/>
        <v>4.5899644943125422</v>
      </c>
      <c r="N3091" s="20">
        <f t="shared" ca="1" si="761"/>
        <v>1.827424882292114</v>
      </c>
      <c r="O3091" s="20">
        <f t="shared" ca="1" si="752"/>
        <v>23399111.653551444</v>
      </c>
      <c r="P3091" s="20">
        <f t="shared" ca="1" si="753"/>
        <v>45405196.789336018</v>
      </c>
      <c r="Q3091" s="20">
        <f t="shared" ca="1" si="754"/>
        <v>314576.47159399785</v>
      </c>
      <c r="R3091" s="20">
        <f t="shared" ca="1" si="755"/>
        <v>69118884.914481446</v>
      </c>
      <c r="AD3091">
        <f t="shared" ca="1" si="762"/>
        <v>1.1129658334617605</v>
      </c>
      <c r="AE3091">
        <f t="shared" ca="1" si="763"/>
        <v>1.2709106851415481</v>
      </c>
      <c r="AF3091">
        <f t="shared" ca="1" si="764"/>
        <v>-1.0610628495158958</v>
      </c>
      <c r="AG3091">
        <f t="shared" ca="1" si="765"/>
        <v>-1.2108077197488916</v>
      </c>
      <c r="AH3091">
        <f t="shared" ca="1" si="766"/>
        <v>7.7738327013936404E-2</v>
      </c>
      <c r="AI3091">
        <f t="shared" ca="1" si="767"/>
        <v>-3.3986804615908528E-2</v>
      </c>
    </row>
    <row r="3092" spans="1:35">
      <c r="A3092" s="20"/>
      <c r="B3092" s="20"/>
      <c r="C3092" s="20">
        <f ca="1"/>
        <v>0.69024553970033053</v>
      </c>
      <c r="D3092" s="20">
        <f ca="1"/>
        <v>-2.0539914550054936</v>
      </c>
      <c r="E3092" s="20">
        <f ca="1"/>
        <v>1.0212068749544581</v>
      </c>
      <c r="F3092" s="20">
        <f ca="1"/>
        <v>0.74227601092522477</v>
      </c>
      <c r="G3092" s="20">
        <f ca="1"/>
        <v>0.76248831917215998</v>
      </c>
      <c r="H3092" s="20">
        <f ca="1"/>
        <v>0.95118637426746033</v>
      </c>
      <c r="I3092" s="164">
        <f t="shared" ca="1" si="756"/>
        <v>16.646334079228208</v>
      </c>
      <c r="J3092" s="164">
        <f t="shared" ca="1" si="757"/>
        <v>11.225105555899255</v>
      </c>
      <c r="K3092" s="164">
        <f t="shared" ca="1" si="758"/>
        <v>0.75746650782635616</v>
      </c>
      <c r="L3092" s="164">
        <f t="shared" ca="1" si="759"/>
        <v>1.4922536045177859</v>
      </c>
      <c r="M3092" s="20">
        <f t="shared" ca="1" si="760"/>
        <v>6.4434958821901969</v>
      </c>
      <c r="N3092" s="20">
        <f t="shared" ca="1" si="761"/>
        <v>2.5587258451533934</v>
      </c>
      <c r="O3092" s="20">
        <f t="shared" ca="1" si="752"/>
        <v>14860849.257026246</v>
      </c>
      <c r="P3092" s="20">
        <f t="shared" ca="1" si="753"/>
        <v>53362734.224670619</v>
      </c>
      <c r="Q3092" s="20">
        <f t="shared" ca="1" si="754"/>
        <v>430543.76648324518</v>
      </c>
      <c r="R3092" s="20">
        <f t="shared" ca="1" si="755"/>
        <v>68654127.248180106</v>
      </c>
      <c r="AD3092">
        <f t="shared" ca="1" si="762"/>
        <v>-0.95962765067276556</v>
      </c>
      <c r="AE3092">
        <f t="shared" ca="1" si="763"/>
        <v>-1.236541759765351</v>
      </c>
      <c r="AF3092">
        <f t="shared" ca="1" si="764"/>
        <v>1.7951500711486916</v>
      </c>
      <c r="AG3092">
        <f t="shared" ca="1" si="765"/>
        <v>1.8284254750808444</v>
      </c>
      <c r="AH3092">
        <f t="shared" ca="1" si="766"/>
        <v>2.1372176468779975</v>
      </c>
      <c r="AI3092">
        <f t="shared" ca="1" si="767"/>
        <v>1.9425022841983599</v>
      </c>
    </row>
    <row r="3093" spans="1:35">
      <c r="A3093" s="20"/>
      <c r="B3093" s="20"/>
      <c r="C3093" s="20">
        <f ca="1"/>
        <v>-1.6418692986473986</v>
      </c>
      <c r="D3093" s="20">
        <f ca="1"/>
        <v>1.3809023716878617</v>
      </c>
      <c r="E3093" s="20">
        <f ca="1"/>
        <v>-1.6507647260337219</v>
      </c>
      <c r="F3093" s="20">
        <f ca="1"/>
        <v>-1.7775547730366561</v>
      </c>
      <c r="G3093" s="20">
        <f ca="1"/>
        <v>-0.5057632775831401</v>
      </c>
      <c r="H3093" s="20">
        <f ca="1"/>
        <v>1.7780523583673715</v>
      </c>
      <c r="I3093" s="164">
        <f t="shared" ca="1" si="756"/>
        <v>17.778012572799302</v>
      </c>
      <c r="J3093" s="164">
        <f t="shared" ca="1" si="757"/>
        <v>14.470030390270358</v>
      </c>
      <c r="K3093" s="164">
        <f t="shared" ca="1" si="758"/>
        <v>0.29817400394831078</v>
      </c>
      <c r="L3093" s="164">
        <f t="shared" ca="1" si="759"/>
        <v>0.61951086280239132</v>
      </c>
      <c r="M3093" s="20">
        <f t="shared" ca="1" si="760"/>
        <v>4.4307077009314737</v>
      </c>
      <c r="N3093" s="20">
        <f t="shared" ca="1" si="761"/>
        <v>1.9531184045912477</v>
      </c>
      <c r="O3093" s="20">
        <f t="shared" ca="1" si="752"/>
        <v>17194738.630701341</v>
      </c>
      <c r="P3093" s="20">
        <f t="shared" ca="1" si="753"/>
        <v>32990146.383879371</v>
      </c>
      <c r="Q3093" s="20">
        <f t="shared" ca="1" si="754"/>
        <v>619980.2414011932</v>
      </c>
      <c r="R3093" s="20">
        <f t="shared" ca="1" si="755"/>
        <v>50804865.255981907</v>
      </c>
      <c r="AD3093">
        <f t="shared" ca="1" si="762"/>
        <v>-0.68494840466036433</v>
      </c>
      <c r="AE3093">
        <f t="shared" ca="1" si="763"/>
        <v>-0.14764080863410797</v>
      </c>
      <c r="AF3093">
        <f t="shared" ca="1" si="764"/>
        <v>-2.3802363277426295</v>
      </c>
      <c r="AG3093">
        <f t="shared" ca="1" si="765"/>
        <v>-2.1385869872618577</v>
      </c>
      <c r="AH3093">
        <f t="shared" ca="1" si="766"/>
        <v>-9.9213665631695536E-2</v>
      </c>
      <c r="AI3093">
        <f t="shared" ca="1" si="767"/>
        <v>0.30572541781418261</v>
      </c>
    </row>
    <row r="3094" spans="1:35">
      <c r="A3094" s="20"/>
      <c r="B3094" s="20"/>
      <c r="C3094" s="20">
        <f ca="1"/>
        <v>2.0116732547676119</v>
      </c>
      <c r="D3094" s="20">
        <f ca="1"/>
        <v>-1.5900692130973875</v>
      </c>
      <c r="E3094" s="20">
        <f ca="1"/>
        <v>-0.16532917670740888</v>
      </c>
      <c r="F3094" s="20">
        <f ca="1"/>
        <v>1.0520029397979205</v>
      </c>
      <c r="G3094" s="20">
        <f ca="1"/>
        <v>0.13599679026043182</v>
      </c>
      <c r="H3094" s="20">
        <f ca="1"/>
        <v>-0.72080508539515564</v>
      </c>
      <c r="I3094" s="164">
        <f t="shared" ca="1" si="756"/>
        <v>23.118852422290313</v>
      </c>
      <c r="J3094" s="164">
        <f t="shared" ca="1" si="757"/>
        <v>15.439318320431042</v>
      </c>
      <c r="K3094" s="164">
        <f t="shared" ca="1" si="758"/>
        <v>0.60078953618732489</v>
      </c>
      <c r="L3094" s="164">
        <f t="shared" ca="1" si="759"/>
        <v>1.2755654282209585</v>
      </c>
      <c r="M3094" s="20">
        <f t="shared" ca="1" si="760"/>
        <v>4.2458820744927781</v>
      </c>
      <c r="N3094" s="20">
        <f t="shared" ca="1" si="761"/>
        <v>1.7323440488941348</v>
      </c>
      <c r="O3094" s="20">
        <f t="shared" ca="1" si="752"/>
        <v>20559708.921117306</v>
      </c>
      <c r="P3094" s="20">
        <f t="shared" ca="1" si="753"/>
        <v>54478624.26784873</v>
      </c>
      <c r="Q3094" s="20">
        <f t="shared" ca="1" si="754"/>
        <v>361089.78298374033</v>
      </c>
      <c r="R3094" s="20">
        <f t="shared" ca="1" si="755"/>
        <v>75399422.971949771</v>
      </c>
      <c r="AD3094">
        <f t="shared" ca="1" si="762"/>
        <v>0.61137194715784293</v>
      </c>
      <c r="AE3094">
        <f t="shared" ca="1" si="763"/>
        <v>0.17762359746008122</v>
      </c>
      <c r="AF3094">
        <f t="shared" ca="1" si="764"/>
        <v>0.37081396533931654</v>
      </c>
      <c r="AG3094">
        <f t="shared" ca="1" si="765"/>
        <v>0.84347921918617508</v>
      </c>
      <c r="AH3094">
        <f t="shared" ca="1" si="766"/>
        <v>-0.30457547278580155</v>
      </c>
      <c r="AI3094">
        <f t="shared" ca="1" si="767"/>
        <v>-0.2909620300158523</v>
      </c>
    </row>
    <row r="3095" spans="1:35">
      <c r="A3095" s="20"/>
      <c r="B3095" s="20"/>
      <c r="C3095" s="20">
        <f ca="1"/>
        <v>-0.42180008097393801</v>
      </c>
      <c r="D3095" s="20">
        <f ca="1"/>
        <v>0.34012654103832701</v>
      </c>
      <c r="E3095" s="20">
        <f ca="1"/>
        <v>1.5691526130790916</v>
      </c>
      <c r="F3095" s="20">
        <f ca="1"/>
        <v>-0.70836467820563198</v>
      </c>
      <c r="G3095" s="20">
        <f ca="1"/>
        <v>1.0128719911279844</v>
      </c>
      <c r="H3095" s="20">
        <f ca="1"/>
        <v>-0.53755416627760466</v>
      </c>
      <c r="I3095" s="164">
        <f t="shared" ca="1" si="756"/>
        <v>20.273223529421735</v>
      </c>
      <c r="J3095" s="164">
        <f t="shared" ca="1" si="757"/>
        <v>14.843261348538247</v>
      </c>
      <c r="K3095" s="164">
        <f t="shared" ca="1" si="758"/>
        <v>0.7146412528385353</v>
      </c>
      <c r="L3095" s="164">
        <f t="shared" ca="1" si="759"/>
        <v>1.1207731331854738</v>
      </c>
      <c r="M3095" s="20">
        <f t="shared" ca="1" si="760"/>
        <v>5.3702267152406336</v>
      </c>
      <c r="N3095" s="20">
        <f t="shared" ca="1" si="761"/>
        <v>1.9860050927069524</v>
      </c>
      <c r="O3095" s="20">
        <f t="shared" ca="1" si="752"/>
        <v>18724378.308445331</v>
      </c>
      <c r="P3095" s="20">
        <f t="shared" ca="1" si="753"/>
        <v>47827524.288419008</v>
      </c>
      <c r="Q3095" s="20">
        <f t="shared" ca="1" si="754"/>
        <v>113699.10401152767</v>
      </c>
      <c r="R3095" s="20">
        <f t="shared" ca="1" si="755"/>
        <v>66665601.700875871</v>
      </c>
      <c r="AD3095">
        <f t="shared" ca="1" si="762"/>
        <v>-7.9314677324821836E-2</v>
      </c>
      <c r="AE3095">
        <f t="shared" ca="1" si="763"/>
        <v>-2.2395520624749303E-2</v>
      </c>
      <c r="AF3095">
        <f t="shared" ca="1" si="764"/>
        <v>1.4058295712594111</v>
      </c>
      <c r="AG3095">
        <f t="shared" ca="1" si="765"/>
        <v>0.13987787811578978</v>
      </c>
      <c r="AH3095">
        <f t="shared" ca="1" si="766"/>
        <v>0.94469635026737053</v>
      </c>
      <c r="AI3095">
        <f t="shared" ca="1" si="767"/>
        <v>0.39460835866743882</v>
      </c>
    </row>
    <row r="3096" spans="1:35">
      <c r="A3096" s="20"/>
      <c r="B3096" s="20"/>
      <c r="C3096" s="20">
        <f ca="1"/>
        <v>-1.0072962097334177</v>
      </c>
      <c r="D3096" s="20">
        <f ca="1"/>
        <v>-0.63416919935287686</v>
      </c>
      <c r="E3096" s="20">
        <f ca="1"/>
        <v>-0.50512317419216002</v>
      </c>
      <c r="F3096" s="20">
        <f ca="1"/>
        <v>7.1058603466812212E-2</v>
      </c>
      <c r="G3096" s="20">
        <f ca="1"/>
        <v>0.30823602174192843</v>
      </c>
      <c r="H3096" s="20">
        <f ca="1"/>
        <v>-0.35443397309641916</v>
      </c>
      <c r="I3096" s="164">
        <f t="shared" ca="1" si="756"/>
        <v>13.615543608259888</v>
      </c>
      <c r="J3096" s="164">
        <f t="shared" ca="1" si="757"/>
        <v>10.027119886208411</v>
      </c>
      <c r="K3096" s="164">
        <f t="shared" ca="1" si="758"/>
        <v>0.48686857795296679</v>
      </c>
      <c r="L3096" s="164">
        <f t="shared" ca="1" si="759"/>
        <v>1.0100863535970268</v>
      </c>
      <c r="M3096" s="20">
        <f t="shared" ca="1" si="760"/>
        <v>4.5214862548507089</v>
      </c>
      <c r="N3096" s="20">
        <f t="shared" ca="1" si="761"/>
        <v>1.7217908318341246</v>
      </c>
      <c r="O3096" s="20">
        <f t="shared" ca="1" si="752"/>
        <v>12605790.948377637</v>
      </c>
      <c r="P3096" s="20">
        <f t="shared" ca="1" si="753"/>
        <v>38461716.08314053</v>
      </c>
      <c r="Q3096" s="20">
        <f t="shared" ca="1" si="754"/>
        <v>178783.09465118166</v>
      </c>
      <c r="R3096" s="20">
        <f t="shared" ca="1" si="755"/>
        <v>51246290.126169354</v>
      </c>
      <c r="AD3096">
        <f t="shared" ca="1" si="762"/>
        <v>-1.6952564057621635</v>
      </c>
      <c r="AE3096">
        <f t="shared" ca="1" si="763"/>
        <v>-1.6385503737555667</v>
      </c>
      <c r="AF3096">
        <f t="shared" ca="1" si="764"/>
        <v>-0.66483110951848412</v>
      </c>
      <c r="AG3096">
        <f t="shared" ca="1" si="765"/>
        <v>-0.36324384728624259</v>
      </c>
      <c r="AH3096">
        <f t="shared" ca="1" si="766"/>
        <v>1.6513942785663649E-3</v>
      </c>
      <c r="AI3096">
        <f t="shared" ca="1" si="767"/>
        <v>-0.31948423828615008</v>
      </c>
    </row>
    <row r="3097" spans="1:35">
      <c r="A3097" s="20"/>
      <c r="B3097" s="20"/>
      <c r="C3097" s="20">
        <f ca="1"/>
        <v>-1.3451264730592585</v>
      </c>
      <c r="D3097" s="20">
        <f ca="1"/>
        <v>-1.6986795870179927</v>
      </c>
      <c r="E3097" s="20">
        <f ca="1"/>
        <v>-1.0045087942442488</v>
      </c>
      <c r="F3097" s="20">
        <f ca="1"/>
        <v>0.44350993066031824</v>
      </c>
      <c r="G3097" s="20">
        <f ca="1"/>
        <v>0.3796002552091724</v>
      </c>
      <c r="H3097" s="20">
        <f ca="1"/>
        <v>0.44254771654177416</v>
      </c>
      <c r="I3097" s="164">
        <f t="shared" ca="1" si="756"/>
        <v>8.2560842033836703</v>
      </c>
      <c r="J3097" s="164">
        <f t="shared" ca="1" si="757"/>
        <v>6.0823637704283335</v>
      </c>
      <c r="K3097" s="164">
        <f t="shared" ca="1" si="758"/>
        <v>0.45980168858722642</v>
      </c>
      <c r="L3097" s="164">
        <f t="shared" ca="1" si="759"/>
        <v>1.0927957754133826</v>
      </c>
      <c r="M3097" s="20">
        <f t="shared" ca="1" si="760"/>
        <v>5.1811039606808222</v>
      </c>
      <c r="N3097" s="20">
        <f t="shared" ca="1" si="761"/>
        <v>2.0010907524612436</v>
      </c>
      <c r="O3097" s="20">
        <f t="shared" ca="1" si="752"/>
        <v>7644178.4587548589</v>
      </c>
      <c r="P3097" s="20">
        <f t="shared" ca="1" si="753"/>
        <v>35155017.184590191</v>
      </c>
      <c r="Q3097" s="20">
        <f t="shared" ca="1" si="754"/>
        <v>251921.31958230722</v>
      </c>
      <c r="R3097" s="20">
        <f t="shared" ca="1" si="755"/>
        <v>43051116.962927356</v>
      </c>
      <c r="AD3097">
        <f t="shared" ca="1" si="762"/>
        <v>-2.9960960671398862</v>
      </c>
      <c r="AE3097">
        <f t="shared" ca="1" si="763"/>
        <v>-2.9622940367690154</v>
      </c>
      <c r="AF3097">
        <f t="shared" ca="1" si="764"/>
        <v>-0.91089374011612378</v>
      </c>
      <c r="AG3097">
        <f t="shared" ca="1" si="765"/>
        <v>1.2708070060829801E-2</v>
      </c>
      <c r="AH3097">
        <f t="shared" ca="1" si="766"/>
        <v>0.73455995631202564</v>
      </c>
      <c r="AI3097">
        <f t="shared" ca="1" si="767"/>
        <v>0.43538041205741501</v>
      </c>
    </row>
    <row r="3098" spans="1:35">
      <c r="A3098" s="20"/>
      <c r="B3098" s="20"/>
      <c r="C3098" s="20">
        <f ca="1"/>
        <v>-0.65354138487160807</v>
      </c>
      <c r="D3098" s="20">
        <f ca="1"/>
        <v>0.81607406216717282</v>
      </c>
      <c r="E3098" s="20">
        <f ca="1"/>
        <v>-5.3123835432471386E-2</v>
      </c>
      <c r="F3098" s="20">
        <f ca="1"/>
        <v>-1.0427502263435291</v>
      </c>
      <c r="G3098" s="20">
        <f ca="1"/>
        <v>0.15006504578668753</v>
      </c>
      <c r="H3098" s="20">
        <f ca="1"/>
        <v>7.5303714964796237E-2</v>
      </c>
      <c r="I3098" s="164">
        <f t="shared" ca="1" si="756"/>
        <v>20.424654259712685</v>
      </c>
      <c r="J3098" s="164">
        <f t="shared" ca="1" si="757"/>
        <v>15.417982839585752</v>
      </c>
      <c r="K3098" s="164">
        <f t="shared" ca="1" si="758"/>
        <v>0.50284685391131079</v>
      </c>
      <c r="L3098" s="164">
        <f t="shared" ca="1" si="759"/>
        <v>0.86588125246233882</v>
      </c>
      <c r="M3098" s="20">
        <f t="shared" ca="1" si="760"/>
        <v>4.4330960385496123</v>
      </c>
      <c r="N3098" s="20">
        <f t="shared" ca="1" si="761"/>
        <v>1.771144864493549</v>
      </c>
      <c r="O3098" s="20">
        <f t="shared" ca="1" si="752"/>
        <v>19111609.872757379</v>
      </c>
      <c r="P3098" s="20">
        <f t="shared" ca="1" si="753"/>
        <v>41698957.633451231</v>
      </c>
      <c r="Q3098" s="20">
        <f t="shared" ca="1" si="754"/>
        <v>314148.95652705786</v>
      </c>
      <c r="R3098" s="20">
        <f t="shared" ca="1" si="755"/>
        <v>61124716.462735668</v>
      </c>
      <c r="AD3098">
        <f t="shared" ca="1" si="762"/>
        <v>-4.2559645700805053E-2</v>
      </c>
      <c r="AE3098">
        <f t="shared" ca="1" si="763"/>
        <v>0.17046404012944716</v>
      </c>
      <c r="AF3098">
        <f t="shared" ca="1" si="764"/>
        <v>-0.51957405535172019</v>
      </c>
      <c r="AG3098">
        <f t="shared" ca="1" si="765"/>
        <v>-1.0187215797166422</v>
      </c>
      <c r="AH3098">
        <f t="shared" ca="1" si="766"/>
        <v>-9.6559957167096991E-2</v>
      </c>
      <c r="AI3098">
        <f t="shared" ca="1" si="767"/>
        <v>-0.18609496082824631</v>
      </c>
    </row>
    <row r="3099" spans="1:35">
      <c r="A3099" s="20"/>
      <c r="B3099" s="20"/>
      <c r="C3099" s="20">
        <f ca="1"/>
        <v>0.5974955159835339</v>
      </c>
      <c r="D3099" s="20">
        <f ca="1"/>
        <v>0.31018821390590923</v>
      </c>
      <c r="E3099" s="20">
        <f ca="1"/>
        <v>-3.5483862999746749E-2</v>
      </c>
      <c r="F3099" s="20">
        <f ca="1"/>
        <v>-0.39841679291035942</v>
      </c>
      <c r="G3099" s="20">
        <f ca="1"/>
        <v>0.78125791814327983</v>
      </c>
      <c r="H3099" s="20">
        <f ca="1"/>
        <v>-0.115216106442637</v>
      </c>
      <c r="I3099" s="164">
        <f t="shared" ca="1" si="756"/>
        <v>23.680169896800145</v>
      </c>
      <c r="J3099" s="164">
        <f t="shared" ca="1" si="757"/>
        <v>17.216163728466626</v>
      </c>
      <c r="K3099" s="164">
        <f t="shared" ca="1" si="758"/>
        <v>0.57436458474799523</v>
      </c>
      <c r="L3099" s="164">
        <f t="shared" ca="1" si="759"/>
        <v>1.0564260575648561</v>
      </c>
      <c r="M3099" s="20">
        <f t="shared" ca="1" si="760"/>
        <v>4.9536935126952519</v>
      </c>
      <c r="N3099" s="20">
        <f t="shared" ca="1" si="761"/>
        <v>1.9889050726686395</v>
      </c>
      <c r="O3099" s="20">
        <f t="shared" ca="1" si="752"/>
        <v>21806569.350677885</v>
      </c>
      <c r="P3099" s="20">
        <f t="shared" ca="1" si="753"/>
        <v>49639594.885612331</v>
      </c>
      <c r="Q3099" s="20">
        <f t="shared" ca="1" si="754"/>
        <v>367398.26833150309</v>
      </c>
      <c r="R3099" s="20">
        <f t="shared" ca="1" si="755"/>
        <v>71813562.504621714</v>
      </c>
      <c r="AD3099">
        <f t="shared" ca="1" si="762"/>
        <v>0.74761405262139435</v>
      </c>
      <c r="AE3099">
        <f t="shared" ca="1" si="763"/>
        <v>0.77388044579416948</v>
      </c>
      <c r="AF3099">
        <f t="shared" ca="1" si="764"/>
        <v>0.13058713407268321</v>
      </c>
      <c r="AG3099">
        <f t="shared" ca="1" si="765"/>
        <v>-0.15260882925065483</v>
      </c>
      <c r="AH3099">
        <f t="shared" ca="1" si="766"/>
        <v>0.48188168077250226</v>
      </c>
      <c r="AI3099">
        <f t="shared" ca="1" si="767"/>
        <v>0.40244614234767406</v>
      </c>
    </row>
    <row r="3100" spans="1:35">
      <c r="A3100" s="20"/>
      <c r="B3100" s="20"/>
      <c r="C3100" s="20">
        <f ca="1"/>
        <v>-0.14262985399023534</v>
      </c>
      <c r="D3100" s="20">
        <f ca="1"/>
        <v>-0.93479627972303048</v>
      </c>
      <c r="E3100" s="20">
        <f ca="1"/>
        <v>-0.47057717360608309</v>
      </c>
      <c r="F3100" s="20">
        <f ca="1"/>
        <v>-4.1827592276180769E-2</v>
      </c>
      <c r="G3100" s="20">
        <f ca="1"/>
        <v>1.1516823831112968</v>
      </c>
      <c r="H3100" s="20">
        <f ca="1"/>
        <v>0.24070125475419074</v>
      </c>
      <c r="I3100" s="164">
        <f t="shared" ca="1" si="756"/>
        <v>15.813182051678398</v>
      </c>
      <c r="J3100" s="164">
        <f t="shared" ca="1" si="757"/>
        <v>11.49543780787296</v>
      </c>
      <c r="K3100" s="164">
        <f t="shared" ca="1" si="758"/>
        <v>0.5442588979158739</v>
      </c>
      <c r="L3100" s="164">
        <f t="shared" ca="1" si="759"/>
        <v>1.112806572441547</v>
      </c>
      <c r="M3100" s="20">
        <f t="shared" ca="1" si="760"/>
        <v>5.6251963080693566</v>
      </c>
      <c r="N3100" s="20">
        <f t="shared" ca="1" si="761"/>
        <v>2.1830124627959857</v>
      </c>
      <c r="O3100" s="20">
        <f t="shared" ref="O3100:O3163" ca="1" si="768">(I3100+J3100)/2*$C$4*365-$C$5-$C$6</f>
        <v>14560717.169403654</v>
      </c>
      <c r="P3100" s="20">
        <f t="shared" ref="P3100:P3163" ca="1" si="769">(L3100/1.7*42+I3100)*$C$7*365-$C$8-$C$9</f>
        <v>43183794.250119135</v>
      </c>
      <c r="Q3100" s="20">
        <f t="shared" ref="Q3100:Q3163" ca="1" si="770">(N3100-M3100/2.8)*$C$10*365-$C$11-$C$12</f>
        <v>290926.38336106803</v>
      </c>
      <c r="R3100" s="20">
        <f t="shared" ref="R3100:R3163" ca="1" si="771">O3100+P3100+Q3100</f>
        <v>58035437.802883863</v>
      </c>
      <c r="AD3100">
        <f t="shared" ca="1" si="762"/>
        <v>-1.1618490165829134</v>
      </c>
      <c r="AE3100">
        <f t="shared" ca="1" si="763"/>
        <v>-1.1458262389688056</v>
      </c>
      <c r="AF3100">
        <f t="shared" ca="1" si="764"/>
        <v>-0.14310092803751034</v>
      </c>
      <c r="AG3100">
        <f t="shared" ca="1" si="765"/>
        <v>0.10366623837066796</v>
      </c>
      <c r="AH3100">
        <f t="shared" ca="1" si="766"/>
        <v>1.2279958978548411</v>
      </c>
      <c r="AI3100">
        <f t="shared" ca="1" si="767"/>
        <v>0.92706071025942038</v>
      </c>
    </row>
    <row r="3101" spans="1:35">
      <c r="A3101" s="20"/>
      <c r="B3101" s="20"/>
      <c r="C3101" s="20">
        <f ca="1"/>
        <v>0.23135692342664682</v>
      </c>
      <c r="D3101" s="20">
        <f ca="1"/>
        <v>0.4858005048420585</v>
      </c>
      <c r="E3101" s="20">
        <f ca="1"/>
        <v>-0.92374252932845258</v>
      </c>
      <c r="F3101" s="20">
        <f ca="1"/>
        <v>-0.22465380581058669</v>
      </c>
      <c r="G3101" s="20">
        <f ca="1"/>
        <v>-1.0207648952438837</v>
      </c>
      <c r="H3101" s="20">
        <f ca="1"/>
        <v>0.2081886340970916</v>
      </c>
      <c r="I3101" s="164">
        <f t="shared" ref="I3101:I3164" ca="1" si="772">$C$14+AD3101*$D$14</f>
        <v>23.154550540817674</v>
      </c>
      <c r="J3101" s="164">
        <f t="shared" ref="J3101:J3164" ca="1" si="773">$C$15+AE3101*$D$15</f>
        <v>16.883570264606217</v>
      </c>
      <c r="K3101" s="164">
        <f t="shared" ref="K3101:K3164" ca="1" si="774">$C$16+AF3101*$D$16</f>
        <v>0.42161929621487082</v>
      </c>
      <c r="L3101" s="164">
        <f t="shared" ref="L3101:L3164" ca="1" si="775">$C$17+AG3101*$D$17</f>
        <v>0.9003482590786378</v>
      </c>
      <c r="M3101" s="20">
        <f t="shared" ref="M3101:M3164" ca="1" si="776">$C$18+AH3101*$D$18</f>
        <v>3.356888840696798</v>
      </c>
      <c r="N3101" s="20">
        <f t="shared" ref="N3101:N3164" ca="1" si="777">$C$19+AI3101*$D$19</f>
        <v>1.5184431601634349</v>
      </c>
      <c r="O3101" s="20">
        <f t="shared" ca="1" si="768"/>
        <v>21348914.491304368</v>
      </c>
      <c r="P3101" s="20">
        <f t="shared" ca="1" si="769"/>
        <v>45270292.080938168</v>
      </c>
      <c r="Q3101" s="20">
        <f t="shared" ca="1" si="770"/>
        <v>534385.81600794999</v>
      </c>
      <c r="R3101" s="20">
        <f t="shared" ca="1" si="771"/>
        <v>67153592.388250485</v>
      </c>
      <c r="AD3101">
        <f t="shared" ref="AD3101:AD3164" ca="1" si="778">SUMPRODUCT(C3101:H3101,$J$9:$O$9)</f>
        <v>0.62003653903341582</v>
      </c>
      <c r="AE3101">
        <f t="shared" ref="AE3101:AE3164" ca="1" si="779">SUMPRODUCT(C3101:H3101,$J$10:$O$10)</f>
        <v>0.66227190087456944</v>
      </c>
      <c r="AF3101">
        <f t="shared" ref="AF3101:AF3164" ca="1" si="780">SUMPRODUCT(C3101:H3101,$J$11:$O$11)</f>
        <v>-1.2580063980466294</v>
      </c>
      <c r="AG3101">
        <f t="shared" ref="AG3101:AG3164" ca="1" si="781">SUMPRODUCT(C3101:H3101,$J$12:$O$12)</f>
        <v>-0.86205336782437381</v>
      </c>
      <c r="AH3101">
        <f t="shared" ref="AH3101:AH3164" ca="1" si="782">SUMPRODUCT(C3101:H3101,$J$13:$O$13)</f>
        <v>-1.2923457325591126</v>
      </c>
      <c r="AI3101">
        <f t="shared" ref="AI3101:AI3164" ca="1" si="783">SUMPRODUCT(C3101:H3101,$J$14:$O$14)</f>
        <v>-0.86907254009882506</v>
      </c>
    </row>
    <row r="3102" spans="1:35">
      <c r="A3102" s="20"/>
      <c r="B3102" s="20"/>
      <c r="C3102" s="20">
        <f ca="1"/>
        <v>-0.41312558766720553</v>
      </c>
      <c r="D3102" s="20">
        <f ca="1"/>
        <v>-0.780865990816208</v>
      </c>
      <c r="E3102" s="20">
        <f ca="1"/>
        <v>-1.4572305359013524</v>
      </c>
      <c r="F3102" s="20">
        <f ca="1"/>
        <v>-0.7415008178832696</v>
      </c>
      <c r="G3102" s="20">
        <f ca="1"/>
        <v>-1.4425444482380647</v>
      </c>
      <c r="H3102" s="20">
        <f ca="1"/>
        <v>-0.74594810743050399</v>
      </c>
      <c r="I3102" s="164">
        <f t="shared" ca="1" si="772"/>
        <v>15.237067679253071</v>
      </c>
      <c r="J3102" s="164">
        <f t="shared" ca="1" si="773"/>
        <v>10.922924786454226</v>
      </c>
      <c r="K3102" s="164">
        <f t="shared" ca="1" si="774"/>
        <v>0.26746446376027994</v>
      </c>
      <c r="L3102" s="164">
        <f t="shared" ca="1" si="775"/>
        <v>0.58804480525127856</v>
      </c>
      <c r="M3102" s="20">
        <f t="shared" ca="1" si="776"/>
        <v>2.0977147920751475</v>
      </c>
      <c r="N3102" s="20">
        <f t="shared" ca="1" si="777"/>
        <v>0.85593523292260454</v>
      </c>
      <c r="O3102" s="20">
        <f t="shared" ca="1" si="768"/>
        <v>13948194.382225402</v>
      </c>
      <c r="P3102" s="20">
        <f t="shared" ca="1" si="769"/>
        <v>29681162.497703306</v>
      </c>
      <c r="Q3102" s="20">
        <f t="shared" ca="1" si="770"/>
        <v>178410.17238200159</v>
      </c>
      <c r="R3102" s="20">
        <f t="shared" ca="1" si="771"/>
        <v>43807767.052310713</v>
      </c>
      <c r="AD3102">
        <f t="shared" ca="1" si="778"/>
        <v>-1.3016826021230412</v>
      </c>
      <c r="AE3102">
        <f t="shared" ca="1" si="779"/>
        <v>-1.3379447025321389</v>
      </c>
      <c r="AF3102">
        <f t="shared" ca="1" si="780"/>
        <v>-2.6594139658156375</v>
      </c>
      <c r="AG3102">
        <f t="shared" ca="1" si="781"/>
        <v>-2.2816145215850976</v>
      </c>
      <c r="AH3102">
        <f t="shared" ca="1" si="782"/>
        <v>-2.6914280088053912</v>
      </c>
      <c r="AI3102">
        <f t="shared" ca="1" si="783"/>
        <v>-2.6596345056145827</v>
      </c>
    </row>
    <row r="3103" spans="1:35">
      <c r="A3103" s="20"/>
      <c r="B3103" s="20"/>
      <c r="C3103" s="20">
        <f ca="1"/>
        <v>0.32701651247591146</v>
      </c>
      <c r="D3103" s="20">
        <f ca="1"/>
        <v>2.6199902312597692</v>
      </c>
      <c r="E3103" s="20">
        <f ca="1"/>
        <v>-0.75060043629509776</v>
      </c>
      <c r="F3103" s="20">
        <f ca="1"/>
        <v>2.7075601177570692E-2</v>
      </c>
      <c r="G3103" s="20">
        <f ca="1"/>
        <v>-0.75025696164557032</v>
      </c>
      <c r="H3103" s="20">
        <f ca="1"/>
        <v>1.5217124441617853</v>
      </c>
      <c r="I3103" s="164">
        <f t="shared" ca="1" si="772"/>
        <v>31.832094518662075</v>
      </c>
      <c r="J3103" s="164">
        <f t="shared" ca="1" si="773"/>
        <v>23.940243105819427</v>
      </c>
      <c r="K3103" s="164">
        <f t="shared" ca="1" si="774"/>
        <v>0.52610097426311031</v>
      </c>
      <c r="L3103" s="164">
        <f t="shared" ca="1" si="775"/>
        <v>1.1337985757025619</v>
      </c>
      <c r="M3103" s="20">
        <f t="shared" ca="1" si="776"/>
        <v>4.5639419226709386</v>
      </c>
      <c r="N3103" s="20">
        <f t="shared" ca="1" si="777"/>
        <v>2.2185236363471716</v>
      </c>
      <c r="O3103" s="20">
        <f t="shared" ca="1" si="768"/>
        <v>29739421.623319127</v>
      </c>
      <c r="P3103" s="20">
        <f t="shared" ca="1" si="769"/>
        <v>59674696.821649671</v>
      </c>
      <c r="Q3103" s="20">
        <f t="shared" ca="1" si="770"/>
        <v>984351.09321539092</v>
      </c>
      <c r="R3103" s="20">
        <f t="shared" ca="1" si="771"/>
        <v>90398469.538184181</v>
      </c>
      <c r="AD3103">
        <f t="shared" ca="1" si="778"/>
        <v>2.7262365336558427</v>
      </c>
      <c r="AE3103">
        <f t="shared" ca="1" si="779"/>
        <v>3.0302829214159148</v>
      </c>
      <c r="AF3103">
        <f t="shared" ca="1" si="780"/>
        <v>-0.30817296124445198</v>
      </c>
      <c r="AG3103">
        <f t="shared" ca="1" si="781"/>
        <v>0.19908443501164452</v>
      </c>
      <c r="AH3103">
        <f t="shared" ca="1" si="782"/>
        <v>4.8824358523265499E-2</v>
      </c>
      <c r="AI3103">
        <f t="shared" ca="1" si="783"/>
        <v>1.0230368549923554</v>
      </c>
    </row>
    <row r="3104" spans="1:35">
      <c r="A3104" s="20"/>
      <c r="B3104" s="20"/>
      <c r="C3104" s="20">
        <f ca="1"/>
        <v>-0.51829262928459285</v>
      </c>
      <c r="D3104" s="20">
        <f ca="1"/>
        <v>-1.3707444762881711</v>
      </c>
      <c r="E3104" s="20">
        <f ca="1"/>
        <v>0.65520541995044268</v>
      </c>
      <c r="F3104" s="20">
        <f ca="1"/>
        <v>-1.4718587407593513</v>
      </c>
      <c r="G3104" s="20">
        <f ca="1"/>
        <v>-0.8348080318977964</v>
      </c>
      <c r="H3104" s="20">
        <f ca="1"/>
        <v>-0.70379209871521597</v>
      </c>
      <c r="I3104" s="164">
        <f t="shared" ca="1" si="772"/>
        <v>13.379384734414018</v>
      </c>
      <c r="J3104" s="164">
        <f t="shared" ca="1" si="773"/>
        <v>9.3257212430276972</v>
      </c>
      <c r="K3104" s="164">
        <f t="shared" ca="1" si="774"/>
        <v>0.47599595588768517</v>
      </c>
      <c r="L3104" s="164">
        <f t="shared" ca="1" si="775"/>
        <v>0.69475201135186704</v>
      </c>
      <c r="M3104" s="20">
        <f t="shared" ca="1" si="776"/>
        <v>3.1792601455649727</v>
      </c>
      <c r="N3104" s="20">
        <f t="shared" ca="1" si="777"/>
        <v>1.114959194482227</v>
      </c>
      <c r="O3104" s="20">
        <f t="shared" ca="1" si="768"/>
        <v>12105824.339060456</v>
      </c>
      <c r="P3104" s="20">
        <f t="shared" ca="1" si="769"/>
        <v>30457579.545082908</v>
      </c>
      <c r="Q3104" s="20">
        <f t="shared" ca="1" si="770"/>
        <v>-34440.003980517024</v>
      </c>
      <c r="R3104" s="20">
        <f t="shared" ca="1" si="771"/>
        <v>42528963.88016285</v>
      </c>
      <c r="AD3104">
        <f t="shared" ca="1" si="778"/>
        <v>-1.7525765207732968</v>
      </c>
      <c r="AE3104">
        <f t="shared" ca="1" si="779"/>
        <v>-1.8739190459638597</v>
      </c>
      <c r="AF3104">
        <f t="shared" ca="1" si="780"/>
        <v>-0.76367312829377176</v>
      </c>
      <c r="AG3104">
        <f t="shared" ca="1" si="781"/>
        <v>-1.7965817665824231</v>
      </c>
      <c r="AH3104">
        <f t="shared" ca="1" si="782"/>
        <v>-1.4897109493722518</v>
      </c>
      <c r="AI3104">
        <f t="shared" ca="1" si="783"/>
        <v>-1.9595697446426299</v>
      </c>
    </row>
    <row r="3105" spans="1:35">
      <c r="A3105" s="20"/>
      <c r="B3105" s="20"/>
      <c r="C3105" s="20">
        <f ca="1"/>
        <v>2.9428650185230567</v>
      </c>
      <c r="D3105" s="20">
        <f ca="1"/>
        <v>2.4045420875979819</v>
      </c>
      <c r="E3105" s="20">
        <f ca="1"/>
        <v>1.0880684604226849</v>
      </c>
      <c r="F3105" s="20">
        <f ca="1"/>
        <v>-0.67301599163569747</v>
      </c>
      <c r="G3105" s="20">
        <f ca="1"/>
        <v>1.0183886091004843</v>
      </c>
      <c r="H3105" s="20">
        <f ca="1"/>
        <v>0.19607705490326399</v>
      </c>
      <c r="I3105" s="164">
        <f t="shared" ca="1" si="772"/>
        <v>41.6566054234763</v>
      </c>
      <c r="J3105" s="164">
        <f t="shared" ca="1" si="773"/>
        <v>30.098955478778265</v>
      </c>
      <c r="K3105" s="164">
        <f t="shared" ca="1" si="774"/>
        <v>0.76227896733594869</v>
      </c>
      <c r="L3105" s="164">
        <f t="shared" ca="1" si="775"/>
        <v>1.2372854348898463</v>
      </c>
      <c r="M3105" s="20">
        <f t="shared" ca="1" si="776"/>
        <v>5.3656902294033086</v>
      </c>
      <c r="N3105" s="20">
        <f t="shared" ca="1" si="777"/>
        <v>2.3584425645187683</v>
      </c>
      <c r="O3105" s="20">
        <f t="shared" ca="1" si="768"/>
        <v>38262715.184540778</v>
      </c>
      <c r="P3105" s="20">
        <f t="shared" ca="1" si="769"/>
        <v>72021026.783514559</v>
      </c>
      <c r="Q3105" s="20">
        <f t="shared" ca="1" si="770"/>
        <v>739420.86282320577</v>
      </c>
      <c r="R3105" s="20">
        <f t="shared" ca="1" si="771"/>
        <v>111023162.83087854</v>
      </c>
      <c r="AD3105">
        <f t="shared" ca="1" si="778"/>
        <v>5.1108265590961892</v>
      </c>
      <c r="AE3105">
        <f t="shared" ca="1" si="779"/>
        <v>5.0969649257645191</v>
      </c>
      <c r="AF3105">
        <f t="shared" ca="1" si="780"/>
        <v>1.8388997030540783</v>
      </c>
      <c r="AG3105">
        <f t="shared" ca="1" si="781"/>
        <v>0.6694792494993006</v>
      </c>
      <c r="AH3105">
        <f t="shared" ca="1" si="782"/>
        <v>0.93965581044812119</v>
      </c>
      <c r="AI3105">
        <f t="shared" ca="1" si="783"/>
        <v>1.4011961203209948</v>
      </c>
    </row>
    <row r="3106" spans="1:35">
      <c r="A3106" s="20"/>
      <c r="B3106" s="20"/>
      <c r="C3106" s="20">
        <f ca="1"/>
        <v>-0.37512178587902423</v>
      </c>
      <c r="D3106" s="20">
        <f ca="1"/>
        <v>-5.0685593581917723E-2</v>
      </c>
      <c r="E3106" s="20">
        <f ca="1"/>
        <v>-0.63550854619237773</v>
      </c>
      <c r="F3106" s="20">
        <f ca="1"/>
        <v>0.66842440753201504</v>
      </c>
      <c r="G3106" s="20">
        <f ca="1"/>
        <v>0.42872380363857676</v>
      </c>
      <c r="H3106" s="20">
        <f ca="1"/>
        <v>0.56215512243628307</v>
      </c>
      <c r="I3106" s="164">
        <f t="shared" ca="1" si="772"/>
        <v>18.688372383655754</v>
      </c>
      <c r="J3106" s="164">
        <f t="shared" ca="1" si="773"/>
        <v>13.766736371099149</v>
      </c>
      <c r="K3106" s="164">
        <f t="shared" ca="1" si="774"/>
        <v>0.55207548364377734</v>
      </c>
      <c r="L3106" s="164">
        <f t="shared" ca="1" si="775"/>
        <v>1.2361026305716811</v>
      </c>
      <c r="M3106" s="20">
        <f t="shared" ca="1" si="776"/>
        <v>5.3269343218521863</v>
      </c>
      <c r="N3106" s="20">
        <f t="shared" ca="1" si="777"/>
        <v>2.206226792969094</v>
      </c>
      <c r="O3106" s="20">
        <f t="shared" ca="1" si="768"/>
        <v>17305159.570104375</v>
      </c>
      <c r="P3106" s="20">
        <f t="shared" ca="1" si="769"/>
        <v>49088424.343207777</v>
      </c>
      <c r="Q3106" s="20">
        <f t="shared" ca="1" si="770"/>
        <v>507948.89852947521</v>
      </c>
      <c r="R3106" s="20">
        <f t="shared" ca="1" si="771"/>
        <v>66901532.811841629</v>
      </c>
      <c r="AD3106">
        <f t="shared" ca="1" si="778"/>
        <v>-0.46398728552044888</v>
      </c>
      <c r="AE3106">
        <f t="shared" ca="1" si="779"/>
        <v>-0.38364551305397704</v>
      </c>
      <c r="AF3106">
        <f t="shared" ca="1" si="780"/>
        <v>-7.204105778384301E-2</v>
      </c>
      <c r="AG3106">
        <f t="shared" ca="1" si="781"/>
        <v>0.6641028662349141</v>
      </c>
      <c r="AH3106">
        <f t="shared" ca="1" si="782"/>
        <v>0.89659369094687391</v>
      </c>
      <c r="AI3106">
        <f t="shared" ca="1" si="783"/>
        <v>0.98980214315971315</v>
      </c>
    </row>
    <row r="3107" spans="1:35">
      <c r="A3107" s="20"/>
      <c r="B3107" s="20"/>
      <c r="C3107" s="20">
        <f ca="1"/>
        <v>-0.4487316972754648</v>
      </c>
      <c r="D3107" s="20">
        <f ca="1"/>
        <v>0.75001248685059474</v>
      </c>
      <c r="E3107" s="20">
        <f ca="1"/>
        <v>9.8498402765510293E-2</v>
      </c>
      <c r="F3107" s="20">
        <f ca="1"/>
        <v>-2.1621216196399878E-2</v>
      </c>
      <c r="G3107" s="20">
        <f ca="1"/>
        <v>0.11984418884144818</v>
      </c>
      <c r="H3107" s="20">
        <f ca="1"/>
        <v>-8.5932638200068884E-2</v>
      </c>
      <c r="I3107" s="164">
        <f t="shared" ca="1" si="772"/>
        <v>21.517157851031371</v>
      </c>
      <c r="J3107" s="164">
        <f t="shared" ca="1" si="773"/>
        <v>15.924205051211839</v>
      </c>
      <c r="K3107" s="164">
        <f t="shared" ca="1" si="774"/>
        <v>0.57274257548360941</v>
      </c>
      <c r="L3107" s="164">
        <f t="shared" ca="1" si="775"/>
        <v>1.0948038410582241</v>
      </c>
      <c r="M3107" s="20">
        <f t="shared" ca="1" si="776"/>
        <v>4.597812829797876</v>
      </c>
      <c r="N3107" s="20">
        <f t="shared" ca="1" si="777"/>
        <v>1.8690388916356617</v>
      </c>
      <c r="O3107" s="20">
        <f t="shared" ca="1" si="768"/>
        <v>19964154.388064727</v>
      </c>
      <c r="P3107" s="20">
        <f t="shared" ca="1" si="769"/>
        <v>48428165.735015273</v>
      </c>
      <c r="Q3107" s="20">
        <f t="shared" ca="1" si="770"/>
        <v>379499.37251162739</v>
      </c>
      <c r="R3107" s="20">
        <f t="shared" ca="1" si="771"/>
        <v>68771819.495591626</v>
      </c>
      <c r="AD3107">
        <f t="shared" ca="1" si="778"/>
        <v>0.22261112889110879</v>
      </c>
      <c r="AE3107">
        <f t="shared" ca="1" si="779"/>
        <v>0.34033726550732812</v>
      </c>
      <c r="AF3107">
        <f t="shared" ca="1" si="780"/>
        <v>0.11584159530553975</v>
      </c>
      <c r="AG3107">
        <f t="shared" ca="1" si="781"/>
        <v>2.183564117374541E-2</v>
      </c>
      <c r="AH3107">
        <f t="shared" ca="1" si="782"/>
        <v>8.6458699775418452E-2</v>
      </c>
      <c r="AI3107">
        <f t="shared" ca="1" si="783"/>
        <v>7.8483490907193504E-2</v>
      </c>
    </row>
    <row r="3108" spans="1:35">
      <c r="A3108" s="20"/>
      <c r="B3108" s="20"/>
      <c r="C3108" s="20">
        <f ca="1"/>
        <v>-0.23555105805064958</v>
      </c>
      <c r="D3108" s="20">
        <f ca="1"/>
        <v>0.66849331449373206</v>
      </c>
      <c r="E3108" s="20">
        <f ca="1"/>
        <v>-0.13649058044410611</v>
      </c>
      <c r="F3108" s="20">
        <f ca="1"/>
        <v>-1.5105972077566496</v>
      </c>
      <c r="G3108" s="20">
        <f ca="1"/>
        <v>0.55837821764122963</v>
      </c>
      <c r="H3108" s="20">
        <f ca="1"/>
        <v>0.82233353424117694</v>
      </c>
      <c r="I3108" s="164">
        <f t="shared" ca="1" si="772"/>
        <v>21.340934505049383</v>
      </c>
      <c r="J3108" s="164">
        <f t="shared" ca="1" si="773"/>
        <v>16.166466001346723</v>
      </c>
      <c r="K3108" s="164">
        <f t="shared" ca="1" si="774"/>
        <v>0.50948175729694767</v>
      </c>
      <c r="L3108" s="164">
        <f t="shared" ca="1" si="775"/>
        <v>0.85404426700454694</v>
      </c>
      <c r="M3108" s="20">
        <f t="shared" ca="1" si="776"/>
        <v>5.1548821576689052</v>
      </c>
      <c r="N3108" s="20">
        <f t="shared" ca="1" si="777"/>
        <v>2.0937261527143067</v>
      </c>
      <c r="O3108" s="20">
        <f t="shared" ca="1" si="768"/>
        <v>19999369.931043323</v>
      </c>
      <c r="P3108" s="20">
        <f t="shared" ca="1" si="769"/>
        <v>42321035.488102175</v>
      </c>
      <c r="Q3108" s="20">
        <f t="shared" ca="1" si="770"/>
        <v>422546.96143767273</v>
      </c>
      <c r="R3108" s="20">
        <f t="shared" ca="1" si="771"/>
        <v>62742952.380583167</v>
      </c>
      <c r="AD3108">
        <f t="shared" ca="1" si="778"/>
        <v>0.17983847209936427</v>
      </c>
      <c r="AE3108">
        <f t="shared" ca="1" si="779"/>
        <v>0.42163288635796048</v>
      </c>
      <c r="AF3108">
        <f t="shared" ca="1" si="780"/>
        <v>-0.45925675184593051</v>
      </c>
      <c r="AG3108">
        <f t="shared" ca="1" si="781"/>
        <v>-1.0725260590702415</v>
      </c>
      <c r="AH3108">
        <f t="shared" ca="1" si="782"/>
        <v>0.70542461963211756</v>
      </c>
      <c r="AI3108">
        <f t="shared" ca="1" si="783"/>
        <v>0.68574635868731493</v>
      </c>
    </row>
    <row r="3109" spans="1:35">
      <c r="A3109" s="20"/>
      <c r="B3109" s="20"/>
      <c r="C3109" s="20">
        <f ca="1"/>
        <v>-2.8348699030208781E-2</v>
      </c>
      <c r="D3109" s="20">
        <f ca="1"/>
        <v>1.2101496943383458</v>
      </c>
      <c r="E3109" s="20">
        <f ca="1"/>
        <v>-2.569814790389362</v>
      </c>
      <c r="F3109" s="20">
        <f ca="1"/>
        <v>-0.7222936188915241</v>
      </c>
      <c r="G3109" s="20">
        <f ca="1"/>
        <v>0.71450810464552528</v>
      </c>
      <c r="H3109" s="20">
        <f ca="1"/>
        <v>0.39095944768230972</v>
      </c>
      <c r="I3109" s="164">
        <f t="shared" ca="1" si="772"/>
        <v>22.870868222266793</v>
      </c>
      <c r="J3109" s="164">
        <f t="shared" ca="1" si="773"/>
        <v>17.576832529395528</v>
      </c>
      <c r="K3109" s="164">
        <f t="shared" ca="1" si="774"/>
        <v>0.288698063961976</v>
      </c>
      <c r="L3109" s="164">
        <f t="shared" ca="1" si="775"/>
        <v>0.7426657184627401</v>
      </c>
      <c r="M3109" s="20">
        <f t="shared" ca="1" si="776"/>
        <v>4.388131807106368</v>
      </c>
      <c r="N3109" s="20">
        <f t="shared" ca="1" si="777"/>
        <v>1.8957931586690284</v>
      </c>
      <c r="O3109" s="20">
        <f t="shared" ca="1" si="768"/>
        <v>21567329.141335212</v>
      </c>
      <c r="P3109" s="20">
        <f t="shared" ca="1" si="769"/>
        <v>41102709.284315504</v>
      </c>
      <c r="Q3109" s="20">
        <f t="shared" ca="1" si="770"/>
        <v>549522.83604557975</v>
      </c>
      <c r="R3109" s="20">
        <f t="shared" ca="1" si="771"/>
        <v>63219561.261696294</v>
      </c>
      <c r="AD3109">
        <f t="shared" ca="1" si="778"/>
        <v>0.55118160734630872</v>
      </c>
      <c r="AE3109">
        <f t="shared" ca="1" si="779"/>
        <v>0.89491024476360015</v>
      </c>
      <c r="AF3109">
        <f t="shared" ca="1" si="780"/>
        <v>-2.4663812367093096</v>
      </c>
      <c r="AG3109">
        <f t="shared" ca="1" si="781"/>
        <v>-1.5787921888057272</v>
      </c>
      <c r="AH3109">
        <f t="shared" ca="1" si="782"/>
        <v>-0.14652021432625717</v>
      </c>
      <c r="AI3109">
        <f t="shared" ca="1" si="783"/>
        <v>0.15079232072710391</v>
      </c>
    </row>
    <row r="3110" spans="1:35">
      <c r="A3110" s="20"/>
      <c r="B3110" s="20"/>
      <c r="C3110" s="20">
        <f ca="1"/>
        <v>-0.47138651770857626</v>
      </c>
      <c r="D3110" s="20">
        <f ca="1"/>
        <v>-0.73269841770857413</v>
      </c>
      <c r="E3110" s="20">
        <f ca="1"/>
        <v>-2.2930302942366318</v>
      </c>
      <c r="F3110" s="20">
        <f ca="1"/>
        <v>-0.32751847658086897</v>
      </c>
      <c r="G3110" s="20">
        <f ca="1"/>
        <v>0.73534501212579317</v>
      </c>
      <c r="H3110" s="20">
        <f ca="1"/>
        <v>1.4125038443159854</v>
      </c>
      <c r="I3110" s="164">
        <f t="shared" ca="1" si="772"/>
        <v>14.377025126920984</v>
      </c>
      <c r="J3110" s="164">
        <f t="shared" ca="1" si="773"/>
        <v>11.041536532840402</v>
      </c>
      <c r="K3110" s="164">
        <f t="shared" ca="1" si="774"/>
        <v>0.34107022997056957</v>
      </c>
      <c r="L3110" s="164">
        <f t="shared" ca="1" si="775"/>
        <v>0.92011552590190548</v>
      </c>
      <c r="M3110" s="20">
        <f t="shared" ca="1" si="776"/>
        <v>5.4634749628500074</v>
      </c>
      <c r="N3110" s="20">
        <f t="shared" ca="1" si="777"/>
        <v>2.2838800172024665</v>
      </c>
      <c r="O3110" s="20">
        <f t="shared" ca="1" si="768"/>
        <v>13552815.283492655</v>
      </c>
      <c r="P3110" s="20">
        <f t="shared" ca="1" si="769"/>
        <v>37004509.860176131</v>
      </c>
      <c r="Q3110" s="20">
        <f t="shared" ca="1" si="770"/>
        <v>556273.78749024309</v>
      </c>
      <c r="R3110" s="20">
        <f t="shared" ca="1" si="771"/>
        <v>51113598.931159027</v>
      </c>
      <c r="AD3110">
        <f t="shared" ca="1" si="778"/>
        <v>-1.5104307944366548</v>
      </c>
      <c r="AE3110">
        <f t="shared" ca="1" si="779"/>
        <v>-1.2981421030736908</v>
      </c>
      <c r="AF3110">
        <f t="shared" ca="1" si="780"/>
        <v>-1.9902706366311862</v>
      </c>
      <c r="AG3110">
        <f t="shared" ca="1" si="781"/>
        <v>-0.77220215499133893</v>
      </c>
      <c r="AH3110">
        <f t="shared" ca="1" si="782"/>
        <v>1.0483055142777862</v>
      </c>
      <c r="AI3110">
        <f t="shared" ca="1" si="783"/>
        <v>1.1996757221688283</v>
      </c>
    </row>
    <row r="3111" spans="1:35">
      <c r="A3111" s="20"/>
      <c r="B3111" s="20"/>
      <c r="C3111" s="20">
        <f ca="1"/>
        <v>1.7591265708622599</v>
      </c>
      <c r="D3111" s="20">
        <f ca="1"/>
        <v>-2.189503739168126</v>
      </c>
      <c r="E3111" s="20">
        <f ca="1"/>
        <v>0.2897066328438076</v>
      </c>
      <c r="F3111" s="20">
        <f ca="1"/>
        <v>5.3720571182931345E-2</v>
      </c>
      <c r="G3111" s="20">
        <f ca="1"/>
        <v>0.59947049024300803</v>
      </c>
      <c r="H3111" s="20">
        <f ca="1"/>
        <v>0.9924016157965152</v>
      </c>
      <c r="I3111" s="164">
        <f t="shared" ca="1" si="772"/>
        <v>19.887546072415905</v>
      </c>
      <c r="J3111" s="164">
        <f t="shared" ca="1" si="773"/>
        <v>13.404007840486431</v>
      </c>
      <c r="K3111" s="164">
        <f t="shared" ca="1" si="774"/>
        <v>0.65013406662501794</v>
      </c>
      <c r="L3111" s="164">
        <f t="shared" ca="1" si="775"/>
        <v>1.2751988932473159</v>
      </c>
      <c r="M3111" s="20">
        <f t="shared" ca="1" si="776"/>
        <v>5.820021025042351</v>
      </c>
      <c r="N3111" s="20">
        <f t="shared" ca="1" si="777"/>
        <v>2.3709125742414985</v>
      </c>
      <c r="O3111" s="20">
        <f t="shared" ca="1" si="768"/>
        <v>17751206.497363865</v>
      </c>
      <c r="P3111" s="20">
        <f t="shared" ca="1" si="769"/>
        <v>51247400.168651134</v>
      </c>
      <c r="Q3111" s="20">
        <f t="shared" ca="1" si="770"/>
        <v>488851.24584769335</v>
      </c>
      <c r="R3111" s="20">
        <f t="shared" ca="1" si="771"/>
        <v>69487457.911862686</v>
      </c>
      <c r="AD3111">
        <f t="shared" ca="1" si="778"/>
        <v>-0.17292571057866429</v>
      </c>
      <c r="AE3111">
        <f t="shared" ca="1" si="779"/>
        <v>-0.50536649648106358</v>
      </c>
      <c r="AF3111">
        <f t="shared" ca="1" si="780"/>
        <v>0.81940060568198125</v>
      </c>
      <c r="AG3111">
        <f t="shared" ca="1" si="781"/>
        <v>0.84181315112416333</v>
      </c>
      <c r="AH3111">
        <f t="shared" ca="1" si="782"/>
        <v>1.4444678056026126</v>
      </c>
      <c r="AI3111">
        <f t="shared" ca="1" si="783"/>
        <v>1.4348988493013466</v>
      </c>
    </row>
    <row r="3112" spans="1:35">
      <c r="A3112" s="20"/>
      <c r="B3112" s="20"/>
      <c r="C3112" s="20">
        <f ca="1"/>
        <v>-0.44793445125999171</v>
      </c>
      <c r="D3112" s="20">
        <f ca="1"/>
        <v>-0.15769318063858836</v>
      </c>
      <c r="E3112" s="20">
        <f ca="1"/>
        <v>-1.151525837054014</v>
      </c>
      <c r="F3112" s="20">
        <f ca="1"/>
        <v>-0.83181868951894056</v>
      </c>
      <c r="G3112" s="20">
        <f ca="1"/>
        <v>0.58314088154503074</v>
      </c>
      <c r="H3112" s="20">
        <f ca="1"/>
        <v>-1.9429394085928109</v>
      </c>
      <c r="I3112" s="164">
        <f t="shared" ca="1" si="772"/>
        <v>16.474931918253095</v>
      </c>
      <c r="J3112" s="164">
        <f t="shared" ca="1" si="773"/>
        <v>12.105734504126424</v>
      </c>
      <c r="K3112" s="164">
        <f t="shared" ca="1" si="774"/>
        <v>0.34747667677088384</v>
      </c>
      <c r="L3112" s="164">
        <f t="shared" ca="1" si="775"/>
        <v>0.63625149354095201</v>
      </c>
      <c r="M3112" s="20">
        <f t="shared" ca="1" si="776"/>
        <v>3.1059990281037111</v>
      </c>
      <c r="N3112" s="20">
        <f t="shared" ca="1" si="777"/>
        <v>1.0499753787497521</v>
      </c>
      <c r="O3112" s="20">
        <f t="shared" ca="1" si="768"/>
        <v>15239055.079730213</v>
      </c>
      <c r="P3112" s="20">
        <f t="shared" ca="1" si="769"/>
        <v>32103166.140728906</v>
      </c>
      <c r="Q3112" s="20">
        <f t="shared" ca="1" si="770"/>
        <v>-99376.452096003864</v>
      </c>
      <c r="R3112" s="20">
        <f t="shared" ca="1" si="771"/>
        <v>47242844.768363118</v>
      </c>
      <c r="AD3112">
        <f t="shared" ca="1" si="778"/>
        <v>-1.0012301169288611</v>
      </c>
      <c r="AE3112">
        <f t="shared" ca="1" si="779"/>
        <v>-0.94102868989046196</v>
      </c>
      <c r="AF3112">
        <f t="shared" ca="1" si="780"/>
        <v>-1.9320302111737837</v>
      </c>
      <c r="AG3112">
        <f t="shared" ca="1" si="781"/>
        <v>-2.0624932111774914</v>
      </c>
      <c r="AH3112">
        <f t="shared" ca="1" si="782"/>
        <v>-1.5711121909958763</v>
      </c>
      <c r="AI3112">
        <f t="shared" ca="1" si="783"/>
        <v>-2.1352016790547244</v>
      </c>
    </row>
    <row r="3113" spans="1:35">
      <c r="A3113" s="20"/>
      <c r="B3113" s="20"/>
      <c r="C3113" s="20">
        <f ca="1"/>
        <v>-5.1332575070021244E-2</v>
      </c>
      <c r="D3113" s="20">
        <f ca="1"/>
        <v>-0.72732869523337929</v>
      </c>
      <c r="E3113" s="20">
        <f ca="1"/>
        <v>1.2565309452096272</v>
      </c>
      <c r="F3113" s="20">
        <f ca="1"/>
        <v>1.0320653217138125</v>
      </c>
      <c r="G3113" s="20">
        <f ca="1"/>
        <v>-1.2303796231979121</v>
      </c>
      <c r="H3113" s="20">
        <f ca="1"/>
        <v>-0.32218932482295104</v>
      </c>
      <c r="I3113" s="164">
        <f t="shared" ca="1" si="772"/>
        <v>19.333867429315795</v>
      </c>
      <c r="J3113" s="164">
        <f t="shared" ca="1" si="773"/>
        <v>13.220424621533809</v>
      </c>
      <c r="K3113" s="164">
        <f t="shared" ca="1" si="774"/>
        <v>0.68990457160534546</v>
      </c>
      <c r="L3113" s="164">
        <f t="shared" ca="1" si="775"/>
        <v>1.3365851267355082</v>
      </c>
      <c r="M3113" s="20">
        <f t="shared" ca="1" si="776"/>
        <v>3.89249663289492</v>
      </c>
      <c r="N3113" s="20">
        <f t="shared" ca="1" si="777"/>
        <v>1.5977115470320307</v>
      </c>
      <c r="O3113" s="20">
        <f t="shared" ca="1" si="768"/>
        <v>17358050.550496314</v>
      </c>
      <c r="P3113" s="20">
        <f t="shared" ca="1" si="769"/>
        <v>52207607.146977365</v>
      </c>
      <c r="Q3113" s="20">
        <f t="shared" ca="1" si="770"/>
        <v>346999.13552335341</v>
      </c>
      <c r="R3113" s="20">
        <f t="shared" ca="1" si="771"/>
        <v>69912656.832997024</v>
      </c>
      <c r="AD3113">
        <f t="shared" ca="1" si="778"/>
        <v>-0.30731373074859364</v>
      </c>
      <c r="AE3113">
        <f t="shared" ca="1" si="779"/>
        <v>-0.56697160351214448</v>
      </c>
      <c r="AF3113">
        <f t="shared" ca="1" si="780"/>
        <v>1.1809506509576853</v>
      </c>
      <c r="AG3113">
        <f t="shared" ca="1" si="781"/>
        <v>1.1208414851614008</v>
      </c>
      <c r="AH3113">
        <f t="shared" ca="1" si="782"/>
        <v>-0.69722596345008858</v>
      </c>
      <c r="AI3113">
        <f t="shared" ca="1" si="783"/>
        <v>-0.65483365667018789</v>
      </c>
    </row>
    <row r="3114" spans="1:35">
      <c r="A3114" s="20"/>
      <c r="B3114" s="20"/>
      <c r="C3114" s="20">
        <f ca="1"/>
        <v>0.75700639485132959</v>
      </c>
      <c r="D3114" s="20">
        <f ca="1"/>
        <v>-0.85750527479938421</v>
      </c>
      <c r="E3114" s="20">
        <f ca="1"/>
        <v>0.62233573147516386</v>
      </c>
      <c r="F3114" s="20">
        <f ca="1"/>
        <v>1.5300905303183627</v>
      </c>
      <c r="G3114" s="20">
        <f ca="1"/>
        <v>-0.5522850544351724</v>
      </c>
      <c r="H3114" s="20">
        <f ca="1"/>
        <v>-0.23821009396579218</v>
      </c>
      <c r="I3114" s="164">
        <f t="shared" ca="1" si="772"/>
        <v>21.732707731444517</v>
      </c>
      <c r="J3114" s="164">
        <f t="shared" ca="1" si="773"/>
        <v>14.80966883419517</v>
      </c>
      <c r="K3114" s="164">
        <f t="shared" ca="1" si="774"/>
        <v>0.68785620494221833</v>
      </c>
      <c r="L3114" s="164">
        <f t="shared" ca="1" si="775"/>
        <v>1.4448851279345329</v>
      </c>
      <c r="M3114" s="20">
        <f t="shared" ca="1" si="776"/>
        <v>4.4310495437829616</v>
      </c>
      <c r="N3114" s="20">
        <f t="shared" ca="1" si="777"/>
        <v>1.8546822659055886</v>
      </c>
      <c r="O3114" s="20">
        <f t="shared" ca="1" si="768"/>
        <v>19484756.439275846</v>
      </c>
      <c r="P3114" s="20">
        <f t="shared" ca="1" si="769"/>
        <v>57267784.483111136</v>
      </c>
      <c r="Q3114" s="20">
        <f t="shared" ca="1" si="770"/>
        <v>455112.53471253207</v>
      </c>
      <c r="R3114" s="20">
        <f t="shared" ca="1" si="771"/>
        <v>77207653.457099512</v>
      </c>
      <c r="AD3114">
        <f t="shared" ca="1" si="778"/>
        <v>0.2749290610302223</v>
      </c>
      <c r="AE3114">
        <f t="shared" ca="1" si="779"/>
        <v>-3.3668176444573636E-2</v>
      </c>
      <c r="AF3114">
        <f t="shared" ca="1" si="780"/>
        <v>1.1623291358383478</v>
      </c>
      <c r="AG3114">
        <f t="shared" ca="1" si="781"/>
        <v>1.6131142178842399</v>
      </c>
      <c r="AH3114">
        <f t="shared" ca="1" si="782"/>
        <v>-9.8833840241153825E-2</v>
      </c>
      <c r="AI3114">
        <f t="shared" ca="1" si="783"/>
        <v>3.9681799744834045E-2</v>
      </c>
    </row>
    <row r="3115" spans="1:35">
      <c r="A3115" s="20"/>
      <c r="B3115" s="20"/>
      <c r="C3115" s="20">
        <f ca="1"/>
        <v>0.7078824549079572</v>
      </c>
      <c r="D3115" s="20">
        <f ca="1"/>
        <v>-0.62806609809938274</v>
      </c>
      <c r="E3115" s="20">
        <f ca="1"/>
        <v>-0.40954889966607083</v>
      </c>
      <c r="F3115" s="20">
        <f ca="1"/>
        <v>-1.5131621483098026</v>
      </c>
      <c r="G3115" s="20">
        <f ca="1"/>
        <v>2.0835691859700578</v>
      </c>
      <c r="H3115" s="20">
        <f ca="1"/>
        <v>0.87354914797143479</v>
      </c>
      <c r="I3115" s="164">
        <f t="shared" ca="1" si="772"/>
        <v>19.632603217233456</v>
      </c>
      <c r="J3115" s="164">
        <f t="shared" ca="1" si="773"/>
        <v>14.539262876914281</v>
      </c>
      <c r="K3115" s="164">
        <f t="shared" ca="1" si="774"/>
        <v>0.54073705153564289</v>
      </c>
      <c r="L3115" s="164">
        <f t="shared" ca="1" si="775"/>
        <v>0.93510652663296767</v>
      </c>
      <c r="M3115" s="20">
        <f t="shared" ca="1" si="776"/>
        <v>6.4511595239467816</v>
      </c>
      <c r="N3115" s="20">
        <f t="shared" ca="1" si="777"/>
        <v>2.5079757724137259</v>
      </c>
      <c r="O3115" s="20">
        <f t="shared" ca="1" si="768"/>
        <v>18220646.172695696</v>
      </c>
      <c r="P3115" s="20">
        <f t="shared" ca="1" si="769"/>
        <v>42614588.688849233</v>
      </c>
      <c r="Q3115" s="20">
        <f t="shared" ca="1" si="770"/>
        <v>341070.83369319147</v>
      </c>
      <c r="R3115" s="20">
        <f t="shared" ca="1" si="771"/>
        <v>61176305.695238121</v>
      </c>
      <c r="AD3115">
        <f t="shared" ca="1" si="778"/>
        <v>-0.2348050443608122</v>
      </c>
      <c r="AE3115">
        <f t="shared" ca="1" si="779"/>
        <v>-0.12440843056567781</v>
      </c>
      <c r="AF3115">
        <f t="shared" ca="1" si="780"/>
        <v>-0.17511771331233783</v>
      </c>
      <c r="AG3115">
        <f t="shared" ca="1" si="781"/>
        <v>-0.7040612425774202</v>
      </c>
      <c r="AH3115">
        <f t="shared" ca="1" si="782"/>
        <v>2.1457328043853137</v>
      </c>
      <c r="AI3115">
        <f t="shared" ca="1" si="783"/>
        <v>1.8053399254425018</v>
      </c>
    </row>
    <row r="3116" spans="1:35">
      <c r="A3116" s="20"/>
      <c r="B3116" s="20"/>
      <c r="C3116" s="20">
        <f ca="1"/>
        <v>-1.1121567459123769</v>
      </c>
      <c r="D3116" s="20">
        <f ca="1"/>
        <v>-1.8925503166864623</v>
      </c>
      <c r="E3116" s="20">
        <f ca="1"/>
        <v>0.7574083794517591</v>
      </c>
      <c r="F3116" s="20">
        <f ca="1"/>
        <v>0.54620203015527069</v>
      </c>
      <c r="G3116" s="20">
        <f ca="1"/>
        <v>-2.1275092437421956</v>
      </c>
      <c r="H3116" s="20">
        <f ca="1"/>
        <v>-0.18371312500964693</v>
      </c>
      <c r="I3116" s="164">
        <f t="shared" ca="1" si="772"/>
        <v>10.532140152162562</v>
      </c>
      <c r="J3116" s="164">
        <f t="shared" ca="1" si="773"/>
        <v>6.8567398293718185</v>
      </c>
      <c r="K3116" s="164">
        <f t="shared" ca="1" si="774"/>
        <v>0.54722617678528829</v>
      </c>
      <c r="L3116" s="164">
        <f t="shared" ca="1" si="775"/>
        <v>1.0916115013923959</v>
      </c>
      <c r="M3116" s="20">
        <f t="shared" ca="1" si="776"/>
        <v>3.0442852896773096</v>
      </c>
      <c r="N3116" s="20">
        <f t="shared" ca="1" si="777"/>
        <v>1.2025823216442304</v>
      </c>
      <c r="O3116" s="20">
        <f t="shared" ca="1" si="768"/>
        <v>9270867.0833529308</v>
      </c>
      <c r="P3116" s="20">
        <f t="shared" ca="1" si="769"/>
        <v>37395478.630025059</v>
      </c>
      <c r="Q3116" s="20">
        <f t="shared" ca="1" si="770"/>
        <v>192773.11932566189</v>
      </c>
      <c r="R3116" s="20">
        <f t="shared" ca="1" si="771"/>
        <v>46859118.83270365</v>
      </c>
      <c r="AD3116">
        <f t="shared" ca="1" si="778"/>
        <v>-2.4436553028731649</v>
      </c>
      <c r="AE3116">
        <f t="shared" ca="1" si="779"/>
        <v>-2.7024362988685171</v>
      </c>
      <c r="AF3116">
        <f t="shared" ca="1" si="780"/>
        <v>-0.11612566558828848</v>
      </c>
      <c r="AG3116">
        <f t="shared" ca="1" si="781"/>
        <v>7.3250063290719314E-3</v>
      </c>
      <c r="AH3116">
        <f t="shared" ca="1" si="782"/>
        <v>-1.6396830114696554</v>
      </c>
      <c r="AI3116">
        <f t="shared" ca="1" si="783"/>
        <v>-1.7227504820426205</v>
      </c>
    </row>
    <row r="3117" spans="1:35">
      <c r="A3117" s="20"/>
      <c r="B3117" s="20"/>
      <c r="C3117" s="20">
        <f ca="1"/>
        <v>1.705588048562737</v>
      </c>
      <c r="D3117" s="20">
        <f ca="1"/>
        <v>0.31680451982687713</v>
      </c>
      <c r="E3117" s="20">
        <f ca="1"/>
        <v>2.0728876467053543</v>
      </c>
      <c r="F3117" s="20">
        <f ca="1"/>
        <v>-0.43754009988338299</v>
      </c>
      <c r="G3117" s="20">
        <f ca="1"/>
        <v>-1.0463974624658867</v>
      </c>
      <c r="H3117" s="20">
        <f ca="1"/>
        <v>-0.4950819966929273</v>
      </c>
      <c r="I3117" s="164">
        <f t="shared" ca="1" si="772"/>
        <v>30.231640827325695</v>
      </c>
      <c r="J3117" s="164">
        <f t="shared" ca="1" si="773"/>
        <v>20.989370446057855</v>
      </c>
      <c r="K3117" s="164">
        <f t="shared" ca="1" si="774"/>
        <v>0.74167893094939163</v>
      </c>
      <c r="L3117" s="164">
        <f t="shared" ca="1" si="775"/>
        <v>1.1501371577179946</v>
      </c>
      <c r="M3117" s="20">
        <f t="shared" ca="1" si="776"/>
        <v>3.588847900142611</v>
      </c>
      <c r="N3117" s="20">
        <f t="shared" ca="1" si="777"/>
        <v>1.5173473310032242</v>
      </c>
      <c r="O3117" s="20">
        <f t="shared" ca="1" si="768"/>
        <v>27312358.576700881</v>
      </c>
      <c r="P3117" s="20">
        <f t="shared" ca="1" si="769"/>
        <v>58481277.176190078</v>
      </c>
      <c r="Q3117" s="20">
        <f t="shared" ca="1" si="770"/>
        <v>393974.16316587443</v>
      </c>
      <c r="R3117" s="20">
        <f t="shared" ca="1" si="771"/>
        <v>86187609.916056827</v>
      </c>
      <c r="AD3117">
        <f t="shared" ca="1" si="778"/>
        <v>2.3377768998363333</v>
      </c>
      <c r="AE3117">
        <f t="shared" ca="1" si="779"/>
        <v>2.0400571966637089</v>
      </c>
      <c r="AF3117">
        <f t="shared" ca="1" si="780"/>
        <v>1.651626644994469</v>
      </c>
      <c r="AG3117">
        <f t="shared" ca="1" si="781"/>
        <v>0.27335071689997481</v>
      </c>
      <c r="AH3117">
        <f t="shared" ca="1" si="782"/>
        <v>-1.0346134442859871</v>
      </c>
      <c r="AI3117">
        <f t="shared" ca="1" si="783"/>
        <v>-0.87203424053182677</v>
      </c>
    </row>
    <row r="3118" spans="1:35">
      <c r="A3118" s="20"/>
      <c r="B3118" s="20"/>
      <c r="C3118" s="20">
        <f ca="1"/>
        <v>-0.9125914232358594</v>
      </c>
      <c r="D3118" s="20">
        <f ca="1"/>
        <v>0.44811388048063167</v>
      </c>
      <c r="E3118" s="20">
        <f ca="1"/>
        <v>-4.2938934869280722E-2</v>
      </c>
      <c r="F3118" s="20">
        <f ca="1"/>
        <v>-0.18050700683865309</v>
      </c>
      <c r="G3118" s="20">
        <f ca="1"/>
        <v>-1.2217554282786633</v>
      </c>
      <c r="H3118" s="20">
        <f ca="1"/>
        <v>-0.50399537217226598</v>
      </c>
      <c r="I3118" s="164">
        <f t="shared" ca="1" si="772"/>
        <v>18.800364646307024</v>
      </c>
      <c r="J3118" s="164">
        <f t="shared" ca="1" si="773"/>
        <v>13.789968758009888</v>
      </c>
      <c r="K3118" s="164">
        <f t="shared" ca="1" si="774"/>
        <v>0.47432286926668266</v>
      </c>
      <c r="L3118" s="164">
        <f t="shared" ca="1" si="775"/>
        <v>0.90542996601642234</v>
      </c>
      <c r="M3118" s="20">
        <f t="shared" ca="1" si="776"/>
        <v>3.0572488937245104</v>
      </c>
      <c r="N3118" s="20">
        <f t="shared" ca="1" si="777"/>
        <v>1.2608924892861681</v>
      </c>
      <c r="O3118" s="20">
        <f t="shared" ca="1" si="768"/>
        <v>17377270.142853055</v>
      </c>
      <c r="P3118" s="20">
        <f t="shared" ca="1" si="769"/>
        <v>41053578.998895474</v>
      </c>
      <c r="Q3118" s="20">
        <f t="shared" ca="1" si="770"/>
        <v>282569.2719090656</v>
      </c>
      <c r="R3118" s="20">
        <f t="shared" ca="1" si="771"/>
        <v>58713418.413657598</v>
      </c>
      <c r="AD3118">
        <f t="shared" ca="1" si="778"/>
        <v>-0.4368046974982952</v>
      </c>
      <c r="AE3118">
        <f t="shared" ca="1" si="779"/>
        <v>-0.37584941006379596</v>
      </c>
      <c r="AF3118">
        <f t="shared" ca="1" si="780"/>
        <v>-0.77888300666652166</v>
      </c>
      <c r="AG3118">
        <f t="shared" ca="1" si="781"/>
        <v>-0.83895469992535321</v>
      </c>
      <c r="AH3118">
        <f t="shared" ca="1" si="782"/>
        <v>-1.6252790069727658</v>
      </c>
      <c r="AI3118">
        <f t="shared" ca="1" si="783"/>
        <v>-1.5651554343617078</v>
      </c>
    </row>
    <row r="3119" spans="1:35">
      <c r="A3119" s="20"/>
      <c r="B3119" s="20"/>
      <c r="C3119" s="20">
        <f ca="1"/>
        <v>1.1398248554541697</v>
      </c>
      <c r="D3119" s="20">
        <f ca="1"/>
        <v>5.3281305030712635E-2</v>
      </c>
      <c r="E3119" s="20">
        <f ca="1"/>
        <v>-0.80376341701403531</v>
      </c>
      <c r="F3119" s="20">
        <f ca="1"/>
        <v>-1.7087657354362396</v>
      </c>
      <c r="G3119" s="20">
        <f ca="1"/>
        <v>-0.75138398106027837</v>
      </c>
      <c r="H3119" s="20">
        <f ca="1"/>
        <v>1.109052600946739</v>
      </c>
      <c r="I3119" s="164">
        <f t="shared" ca="1" si="772"/>
        <v>24.830943244802523</v>
      </c>
      <c r="J3119" s="164">
        <f t="shared" ca="1" si="773"/>
        <v>18.074114846729533</v>
      </c>
      <c r="K3119" s="164">
        <f t="shared" ca="1" si="774"/>
        <v>0.39856777640500923</v>
      </c>
      <c r="L3119" s="164">
        <f t="shared" ca="1" si="775"/>
        <v>0.69932508964114781</v>
      </c>
      <c r="M3119" s="20">
        <f t="shared" ca="1" si="776"/>
        <v>3.8227381690829381</v>
      </c>
      <c r="N3119" s="20">
        <f t="shared" ca="1" si="777"/>
        <v>1.7237525271501279</v>
      </c>
      <c r="O3119" s="20">
        <f t="shared" ca="1" si="768"/>
        <v>22877751.80318084</v>
      </c>
      <c r="P3119" s="20">
        <f t="shared" ca="1" si="769"/>
        <v>41989507.985623427</v>
      </c>
      <c r="Q3119" s="20">
        <f t="shared" ca="1" si="770"/>
        <v>599515.43167156482</v>
      </c>
      <c r="R3119" s="20">
        <f t="shared" ca="1" si="771"/>
        <v>65466775.22047583</v>
      </c>
      <c r="AD3119">
        <f t="shared" ca="1" si="778"/>
        <v>1.0269279720394466</v>
      </c>
      <c r="AE3119">
        <f t="shared" ca="1" si="779"/>
        <v>1.0617835056139375</v>
      </c>
      <c r="AF3119">
        <f t="shared" ca="1" si="780"/>
        <v>-1.4675656690453711</v>
      </c>
      <c r="AG3119">
        <f t="shared" ca="1" si="781"/>
        <v>-1.7757950470856925</v>
      </c>
      <c r="AH3119">
        <f t="shared" ca="1" si="782"/>
        <v>-0.77473536768562401</v>
      </c>
      <c r="AI3119">
        <f t="shared" ca="1" si="783"/>
        <v>-0.31418235905370873</v>
      </c>
    </row>
    <row r="3120" spans="1:35">
      <c r="A3120" s="20"/>
      <c r="B3120" s="20"/>
      <c r="C3120" s="20">
        <f ca="1"/>
        <v>1.3761895577495022</v>
      </c>
      <c r="D3120" s="20">
        <f ca="1"/>
        <v>-0.72469445426829593</v>
      </c>
      <c r="E3120" s="20">
        <f ca="1"/>
        <v>1.8092827109285474</v>
      </c>
      <c r="F3120" s="20">
        <f ca="1"/>
        <v>-1.4165686492464014</v>
      </c>
      <c r="G3120" s="20">
        <f ca="1"/>
        <v>0.32526691916687273</v>
      </c>
      <c r="H3120" s="20">
        <f ca="1"/>
        <v>-1.3546336540316144</v>
      </c>
      <c r="I3120" s="164">
        <f t="shared" ca="1" si="772"/>
        <v>23.704179869938169</v>
      </c>
      <c r="J3120" s="164">
        <f t="shared" ca="1" si="773"/>
        <v>16.31730283942635</v>
      </c>
      <c r="K3120" s="164">
        <f t="shared" ca="1" si="774"/>
        <v>0.67111566210155893</v>
      </c>
      <c r="L3120" s="164">
        <f t="shared" ca="1" si="775"/>
        <v>0.90194038175170133</v>
      </c>
      <c r="M3120" s="20">
        <f t="shared" ca="1" si="776"/>
        <v>3.9336087052380044</v>
      </c>
      <c r="N3120" s="20">
        <f t="shared" ca="1" si="777"/>
        <v>1.391416858764559</v>
      </c>
      <c r="O3120" s="20">
        <f t="shared" ca="1" si="768"/>
        <v>21340041.97700927</v>
      </c>
      <c r="P3120" s="20">
        <f t="shared" ca="1" si="769"/>
        <v>45857595.32667952</v>
      </c>
      <c r="Q3120" s="20">
        <f t="shared" ca="1" si="770"/>
        <v>-22651.040771013988</v>
      </c>
      <c r="R3120" s="20">
        <f t="shared" ca="1" si="771"/>
        <v>67174986.262917787</v>
      </c>
      <c r="AD3120">
        <f t="shared" ca="1" si="778"/>
        <v>0.7534417160044099</v>
      </c>
      <c r="AE3120">
        <f t="shared" ca="1" si="779"/>
        <v>0.47224927497528574</v>
      </c>
      <c r="AF3120">
        <f t="shared" ca="1" si="780"/>
        <v>1.0101423827414444</v>
      </c>
      <c r="AG3120">
        <f t="shared" ca="1" si="781"/>
        <v>-0.85481644658317624</v>
      </c>
      <c r="AH3120">
        <f t="shared" ca="1" si="782"/>
        <v>-0.65154588306888317</v>
      </c>
      <c r="AI3120">
        <f t="shared" ca="1" si="783"/>
        <v>-1.2123868682038945</v>
      </c>
    </row>
    <row r="3121" spans="1:35">
      <c r="A3121" s="20"/>
      <c r="B3121" s="20"/>
      <c r="C3121" s="20">
        <f ca="1"/>
        <v>-0.46251504369410884</v>
      </c>
      <c r="D3121" s="20">
        <f ca="1"/>
        <v>-0.20984111935394639</v>
      </c>
      <c r="E3121" s="20">
        <f ca="1"/>
        <v>1.5262749465382142</v>
      </c>
      <c r="F3121" s="20">
        <f ca="1"/>
        <v>0.84256436065815266</v>
      </c>
      <c r="G3121" s="20">
        <f ca="1"/>
        <v>-7.4285383487136383E-2</v>
      </c>
      <c r="H3121" s="20">
        <f ca="1"/>
        <v>-0.65070673475918905</v>
      </c>
      <c r="I3121" s="164">
        <f t="shared" ca="1" si="772"/>
        <v>19.103281573603923</v>
      </c>
      <c r="J3121" s="164">
        <f t="shared" ca="1" si="773"/>
        <v>13.441738056125438</v>
      </c>
      <c r="K3121" s="164">
        <f t="shared" ca="1" si="774"/>
        <v>0.74353711095142327</v>
      </c>
      <c r="L3121" s="164">
        <f t="shared" ca="1" si="775"/>
        <v>1.3686057922208739</v>
      </c>
      <c r="M3121" s="20">
        <f t="shared" ca="1" si="776"/>
        <v>4.7439724956755969</v>
      </c>
      <c r="N3121" s="20">
        <f t="shared" ca="1" si="777"/>
        <v>1.8268093428346621</v>
      </c>
      <c r="O3121" s="20">
        <f t="shared" ca="1" si="768"/>
        <v>17353105.892847627</v>
      </c>
      <c r="P3121" s="20">
        <f t="shared" ca="1" si="769"/>
        <v>52766539.439122863</v>
      </c>
      <c r="Q3121" s="20">
        <f t="shared" ca="1" si="770"/>
        <v>221538.2950386586</v>
      </c>
      <c r="R3121" s="20">
        <f t="shared" ca="1" si="771"/>
        <v>70341183.627009138</v>
      </c>
      <c r="AD3121">
        <f t="shared" ca="1" si="778"/>
        <v>-0.36328117145535899</v>
      </c>
      <c r="AE3121">
        <f t="shared" ca="1" si="779"/>
        <v>-0.4927053502934774</v>
      </c>
      <c r="AF3121">
        <f t="shared" ca="1" si="780"/>
        <v>1.6685191904674843</v>
      </c>
      <c r="AG3121">
        <f t="shared" ca="1" si="781"/>
        <v>1.2663899646403349</v>
      </c>
      <c r="AH3121">
        <f t="shared" ca="1" si="782"/>
        <v>0.24885832852844125</v>
      </c>
      <c r="AI3121">
        <f t="shared" ca="1" si="783"/>
        <v>-3.5650424771183631E-2</v>
      </c>
    </row>
    <row r="3122" spans="1:35">
      <c r="A3122" s="20"/>
      <c r="B3122" s="20"/>
      <c r="C3122" s="20">
        <f ca="1"/>
        <v>0.17466174232567505</v>
      </c>
      <c r="D3122" s="20">
        <f ca="1"/>
        <v>0.66663237177826851</v>
      </c>
      <c r="E3122" s="20">
        <f ca="1"/>
        <v>0.17738677736579017</v>
      </c>
      <c r="F3122" s="20">
        <f ca="1"/>
        <v>-0.1666660001452081</v>
      </c>
      <c r="G3122" s="20">
        <f ca="1"/>
        <v>0.34890575276096913</v>
      </c>
      <c r="H3122" s="20">
        <f ca="1"/>
        <v>1.1092925894523362</v>
      </c>
      <c r="I3122" s="164">
        <f t="shared" ca="1" si="772"/>
        <v>23.917202952577497</v>
      </c>
      <c r="J3122" s="164">
        <f t="shared" ca="1" si="773"/>
        <v>17.671617520945482</v>
      </c>
      <c r="K3122" s="164">
        <f t="shared" ca="1" si="774"/>
        <v>0.62449920803142167</v>
      </c>
      <c r="L3122" s="164">
        <f t="shared" ca="1" si="775"/>
        <v>1.2046670674530466</v>
      </c>
      <c r="M3122" s="20">
        <f t="shared" ca="1" si="776"/>
        <v>5.5978648431822391</v>
      </c>
      <c r="N3122" s="20">
        <f t="shared" ca="1" si="777"/>
        <v>2.3733527097882772</v>
      </c>
      <c r="O3122" s="20">
        <f t="shared" ca="1" si="768"/>
        <v>22175848.34981323</v>
      </c>
      <c r="P3122" s="20">
        <f t="shared" ca="1" si="769"/>
        <v>53528056.419991717</v>
      </c>
      <c r="Q3122" s="20">
        <f t="shared" ca="1" si="770"/>
        <v>625655.14604491193</v>
      </c>
      <c r="R3122" s="20">
        <f t="shared" ca="1" si="771"/>
        <v>76329559.915849864</v>
      </c>
      <c r="AD3122">
        <f t="shared" ca="1" si="778"/>
        <v>0.80514634771298432</v>
      </c>
      <c r="AE3122">
        <f t="shared" ca="1" si="779"/>
        <v>0.92671728890787985</v>
      </c>
      <c r="AF3122">
        <f t="shared" ca="1" si="780"/>
        <v>0.58635643664928749</v>
      </c>
      <c r="AG3122">
        <f t="shared" ca="1" si="781"/>
        <v>0.52121394296839318</v>
      </c>
      <c r="AH3122">
        <f t="shared" ca="1" si="782"/>
        <v>1.1976276035358213</v>
      </c>
      <c r="AI3122">
        <f t="shared" ca="1" si="783"/>
        <v>1.4414938102385864</v>
      </c>
    </row>
    <row r="3123" spans="1:35">
      <c r="A3123" s="20"/>
      <c r="B3123" s="20"/>
      <c r="C3123" s="20">
        <f ca="1"/>
        <v>-0.86653804785336108</v>
      </c>
      <c r="D3123" s="20">
        <f ca="1"/>
        <v>-1.08676637820179</v>
      </c>
      <c r="E3123" s="20">
        <f ca="1"/>
        <v>1.0536403734601638</v>
      </c>
      <c r="F3123" s="20">
        <f ca="1"/>
        <v>1.2108754233685837</v>
      </c>
      <c r="G3123" s="20">
        <f ca="1"/>
        <v>0.4382386880868635</v>
      </c>
      <c r="H3123" s="20">
        <f ca="1"/>
        <v>1.2111552015751177</v>
      </c>
      <c r="I3123" s="164">
        <f t="shared" ca="1" si="772"/>
        <v>14.219107569730841</v>
      </c>
      <c r="J3123" s="164">
        <f t="shared" ca="1" si="773"/>
        <v>10.13741310353344</v>
      </c>
      <c r="K3123" s="164">
        <f t="shared" ca="1" si="774"/>
        <v>0.76642523895074999</v>
      </c>
      <c r="L3123" s="164">
        <f t="shared" ca="1" si="775"/>
        <v>1.5767801781610562</v>
      </c>
      <c r="M3123" s="20">
        <f t="shared" ca="1" si="776"/>
        <v>6.5721725576876135</v>
      </c>
      <c r="N3123" s="20">
        <f t="shared" ca="1" si="777"/>
        <v>2.6382760635813676</v>
      </c>
      <c r="O3123" s="20">
        <f t="shared" ca="1" si="768"/>
        <v>12986465.996828277</v>
      </c>
      <c r="P3123" s="20">
        <f t="shared" ca="1" si="769"/>
        <v>53024767.061950654</v>
      </c>
      <c r="Q3123" s="20">
        <f t="shared" ca="1" si="770"/>
        <v>486740.08147964667</v>
      </c>
      <c r="R3123" s="20">
        <f t="shared" ca="1" si="771"/>
        <v>66497973.140258573</v>
      </c>
      <c r="AD3123">
        <f t="shared" ca="1" si="778"/>
        <v>-1.5487602986090194</v>
      </c>
      <c r="AE3123">
        <f t="shared" ca="1" si="779"/>
        <v>-1.6015392270022011</v>
      </c>
      <c r="AF3123">
        <f t="shared" ca="1" si="780"/>
        <v>1.8765930813704541</v>
      </c>
      <c r="AG3123">
        <f t="shared" ca="1" si="781"/>
        <v>2.212637173459346</v>
      </c>
      <c r="AH3123">
        <f t="shared" ca="1" si="782"/>
        <v>2.2801917307640158</v>
      </c>
      <c r="AI3123">
        <f t="shared" ca="1" si="783"/>
        <v>2.1575028745442362</v>
      </c>
    </row>
    <row r="3124" spans="1:35">
      <c r="A3124" s="20"/>
      <c r="B3124" s="20"/>
      <c r="C3124" s="20">
        <f ca="1"/>
        <v>0.16557011728932669</v>
      </c>
      <c r="D3124" s="20">
        <f ca="1"/>
        <v>-1.6933444039371328</v>
      </c>
      <c r="E3124" s="20">
        <f ca="1"/>
        <v>-7.8183809992976045E-3</v>
      </c>
      <c r="F3124" s="20">
        <f ca="1"/>
        <v>-0.42059306206721569</v>
      </c>
      <c r="G3124" s="20">
        <f ca="1"/>
        <v>-0.13993288390525221</v>
      </c>
      <c r="H3124" s="20">
        <f ca="1"/>
        <v>-1.2283043173473833</v>
      </c>
      <c r="I3124" s="164">
        <f t="shared" ca="1" si="772"/>
        <v>14.629733391199281</v>
      </c>
      <c r="J3124" s="164">
        <f t="shared" ca="1" si="773"/>
        <v>9.8977098001838755</v>
      </c>
      <c r="K3124" s="164">
        <f t="shared" ca="1" si="774"/>
        <v>0.48094669341094065</v>
      </c>
      <c r="L3124" s="164">
        <f t="shared" ca="1" si="775"/>
        <v>0.86429890830803024</v>
      </c>
      <c r="M3124" s="20">
        <f t="shared" ca="1" si="776"/>
        <v>3.454957566843361</v>
      </c>
      <c r="N3124" s="20">
        <f t="shared" ca="1" si="777"/>
        <v>1.2215455997413094</v>
      </c>
      <c r="O3124" s="20">
        <f t="shared" ca="1" si="768"/>
        <v>13077612.99345294</v>
      </c>
      <c r="P3124" s="20">
        <f t="shared" ca="1" si="769"/>
        <v>35881395.476116844</v>
      </c>
      <c r="Q3124" s="20">
        <f t="shared" ca="1" si="770"/>
        <v>-20851.822419215052</v>
      </c>
      <c r="R3124" s="20">
        <f t="shared" ca="1" si="771"/>
        <v>48938156.647150569</v>
      </c>
      <c r="AD3124">
        <f t="shared" ca="1" si="778"/>
        <v>-1.4490938370875532</v>
      </c>
      <c r="AE3124">
        <f t="shared" ca="1" si="779"/>
        <v>-1.681976577119505</v>
      </c>
      <c r="AF3124">
        <f t="shared" ca="1" si="780"/>
        <v>-0.7186664235369038</v>
      </c>
      <c r="AG3124">
        <f t="shared" ca="1" si="781"/>
        <v>-1.0259140531453175</v>
      </c>
      <c r="AH3124">
        <f t="shared" ca="1" si="782"/>
        <v>-1.1833804812851538</v>
      </c>
      <c r="AI3124">
        <f t="shared" ca="1" si="783"/>
        <v>-1.6714983790775428</v>
      </c>
    </row>
    <row r="3125" spans="1:35">
      <c r="A3125" s="20"/>
      <c r="B3125" s="20"/>
      <c r="C3125" s="20">
        <f ca="1"/>
        <v>-0.23884019912239035</v>
      </c>
      <c r="D3125" s="20">
        <f ca="1"/>
        <v>1.7748971898755541</v>
      </c>
      <c r="E3125" s="20">
        <f ca="1"/>
        <v>-0.82107945706650376</v>
      </c>
      <c r="F3125" s="20">
        <f ca="1"/>
        <v>-0.25349302105824673</v>
      </c>
      <c r="G3125" s="20">
        <f ca="1"/>
        <v>0.31031907516895407</v>
      </c>
      <c r="H3125" s="20">
        <f ca="1"/>
        <v>9.8619755191829504E-3</v>
      </c>
      <c r="I3125" s="164">
        <f t="shared" ca="1" si="772"/>
        <v>25.459611038518553</v>
      </c>
      <c r="J3125" s="164">
        <f t="shared" ca="1" si="773"/>
        <v>19.232873399943948</v>
      </c>
      <c r="K3125" s="164">
        <f t="shared" ca="1" si="774"/>
        <v>0.483540638088375</v>
      </c>
      <c r="L3125" s="164">
        <f t="shared" ca="1" si="775"/>
        <v>0.97953109260464799</v>
      </c>
      <c r="M3125" s="20">
        <f t="shared" ca="1" si="776"/>
        <v>4.42092988974081</v>
      </c>
      <c r="N3125" s="20">
        <f t="shared" ca="1" si="777"/>
        <v>1.8832892126384673</v>
      </c>
      <c r="O3125" s="20">
        <f t="shared" ca="1" si="768"/>
        <v>23830923.714076705</v>
      </c>
      <c r="P3125" s="20">
        <f t="shared" ca="1" si="769"/>
        <v>49519617.362911768</v>
      </c>
      <c r="Q3125" s="20">
        <f t="shared" ca="1" si="770"/>
        <v>509011.8445595011</v>
      </c>
      <c r="R3125" s="20">
        <f t="shared" ca="1" si="771"/>
        <v>73859552.921547979</v>
      </c>
      <c r="AD3125">
        <f t="shared" ca="1" si="778"/>
        <v>1.179517242358872</v>
      </c>
      <c r="AE3125">
        <f t="shared" ca="1" si="779"/>
        <v>1.4506286576993106</v>
      </c>
      <c r="AF3125">
        <f t="shared" ca="1" si="780"/>
        <v>-0.69508510828750059</v>
      </c>
      <c r="AG3125">
        <f t="shared" ca="1" si="781"/>
        <v>-0.50213139725160061</v>
      </c>
      <c r="AH3125">
        <f t="shared" ca="1" si="782"/>
        <v>-0.11007790028798849</v>
      </c>
      <c r="AI3125">
        <f t="shared" ca="1" si="783"/>
        <v>0.1169978719958575</v>
      </c>
    </row>
    <row r="3126" spans="1:35">
      <c r="A3126" s="20"/>
      <c r="B3126" s="20"/>
      <c r="C3126" s="20">
        <f ca="1"/>
        <v>-0.93349710917557893</v>
      </c>
      <c r="D3126" s="20">
        <f ca="1"/>
        <v>0.97236438779843737</v>
      </c>
      <c r="E3126" s="20">
        <f ca="1"/>
        <v>0.25408510150471042</v>
      </c>
      <c r="F3126" s="20">
        <f ca="1"/>
        <v>0.15738821974725475</v>
      </c>
      <c r="G3126" s="20">
        <f ca="1"/>
        <v>1.0260341773588604</v>
      </c>
      <c r="H3126" s="20">
        <f ca="1"/>
        <v>0.30018217102835654</v>
      </c>
      <c r="I3126" s="164">
        <f t="shared" ca="1" si="772"/>
        <v>20.220499045578993</v>
      </c>
      <c r="J3126" s="164">
        <f t="shared" ca="1" si="773"/>
        <v>15.339750028361166</v>
      </c>
      <c r="K3126" s="164">
        <f t="shared" ca="1" si="774"/>
        <v>0.63965634474759892</v>
      </c>
      <c r="L3126" s="164">
        <f t="shared" ca="1" si="775"/>
        <v>1.2368681281300145</v>
      </c>
      <c r="M3126" s="20">
        <f t="shared" ca="1" si="776"/>
        <v>5.822351891444006</v>
      </c>
      <c r="N3126" s="20">
        <f t="shared" ca="1" si="777"/>
        <v>2.3202776340192881</v>
      </c>
      <c r="O3126" s="20">
        <f t="shared" ca="1" si="768"/>
        <v>18961022.222414698</v>
      </c>
      <c r="P3126" s="20">
        <f t="shared" ca="1" si="769"/>
        <v>50635089.367896855</v>
      </c>
      <c r="Q3126" s="20">
        <f t="shared" ca="1" si="770"/>
        <v>402756.8489964102</v>
      </c>
      <c r="R3126" s="20">
        <f t="shared" ca="1" si="771"/>
        <v>69998868.439307973</v>
      </c>
      <c r="AD3126">
        <f t="shared" ca="1" si="778"/>
        <v>-9.2111882141021423E-2</v>
      </c>
      <c r="AE3126">
        <f t="shared" ca="1" si="779"/>
        <v>0.14421141891314271</v>
      </c>
      <c r="AF3126">
        <f t="shared" ca="1" si="780"/>
        <v>0.7241485886145349</v>
      </c>
      <c r="AG3126">
        <f t="shared" ca="1" si="781"/>
        <v>0.66758240059097473</v>
      </c>
      <c r="AH3126">
        <f t="shared" ca="1" si="782"/>
        <v>1.4470576571600069</v>
      </c>
      <c r="AI3126">
        <f t="shared" ca="1" si="783"/>
        <v>1.2980476595115893</v>
      </c>
    </row>
    <row r="3127" spans="1:35">
      <c r="A3127" s="20"/>
      <c r="B3127" s="20"/>
      <c r="C3127" s="20">
        <f ca="1"/>
        <v>0.67400599211997825</v>
      </c>
      <c r="D3127" s="20">
        <f ca="1"/>
        <v>-0.27626017250996809</v>
      </c>
      <c r="E3127" s="20">
        <f ca="1"/>
        <v>-0.77152354843633175</v>
      </c>
      <c r="F3127" s="20">
        <f ca="1"/>
        <v>0.74952299844217918</v>
      </c>
      <c r="G3127" s="20">
        <f ca="1"/>
        <v>1.9158135120256166</v>
      </c>
      <c r="H3127" s="20">
        <f ca="1"/>
        <v>-0.22111392605348512</v>
      </c>
      <c r="I3127" s="164">
        <f t="shared" ca="1" si="772"/>
        <v>21.349669254570301</v>
      </c>
      <c r="J3127" s="164">
        <f t="shared" ca="1" si="773"/>
        <v>15.42484550286418</v>
      </c>
      <c r="K3127" s="164">
        <f t="shared" ca="1" si="774"/>
        <v>0.59211659880520884</v>
      </c>
      <c r="L3127" s="164">
        <f t="shared" ca="1" si="775"/>
        <v>1.2888024055592968</v>
      </c>
      <c r="M3127" s="20">
        <f t="shared" ca="1" si="776"/>
        <v>5.9961425943586395</v>
      </c>
      <c r="N3127" s="20">
        <f t="shared" ca="1" si="777"/>
        <v>2.3670796069302256</v>
      </c>
      <c r="O3127" s="20">
        <f t="shared" ca="1" si="768"/>
        <v>19608547.612123299</v>
      </c>
      <c r="P3127" s="20">
        <f t="shared" ca="1" si="769"/>
        <v>53040539.173493601</v>
      </c>
      <c r="Q3127" s="20">
        <f t="shared" ca="1" si="770"/>
        <v>377219.73424264631</v>
      </c>
      <c r="R3127" s="20">
        <f t="shared" ca="1" si="771"/>
        <v>73026306.519859552</v>
      </c>
      <c r="AD3127">
        <f t="shared" ca="1" si="778"/>
        <v>0.18195855693453922</v>
      </c>
      <c r="AE3127">
        <f t="shared" ca="1" si="779"/>
        <v>0.17276694726985875</v>
      </c>
      <c r="AF3127">
        <f t="shared" ca="1" si="780"/>
        <v>0.29196908004735217</v>
      </c>
      <c r="AG3127">
        <f t="shared" ca="1" si="781"/>
        <v>0.90364729799680377</v>
      </c>
      <c r="AH3127">
        <f t="shared" ca="1" si="782"/>
        <v>1.6401584381762668</v>
      </c>
      <c r="AI3127">
        <f t="shared" ca="1" si="783"/>
        <v>1.4245394781897991</v>
      </c>
    </row>
    <row r="3128" spans="1:35">
      <c r="A3128" s="20"/>
      <c r="B3128" s="20"/>
      <c r="C3128" s="20">
        <f ca="1"/>
        <v>0.13212065873639636</v>
      </c>
      <c r="D3128" s="20">
        <f ca="1"/>
        <v>-0.13821350448624525</v>
      </c>
      <c r="E3128" s="20">
        <f ca="1"/>
        <v>-0.52275526857682686</v>
      </c>
      <c r="F3128" s="20">
        <f ca="1"/>
        <v>0.85876770958167925</v>
      </c>
      <c r="G3128" s="20">
        <f ca="1"/>
        <v>-0.91908972035677039</v>
      </c>
      <c r="H3128" s="20">
        <f ca="1"/>
        <v>0.53979411360038798</v>
      </c>
      <c r="I3128" s="164">
        <f t="shared" ca="1" si="772"/>
        <v>21.152453531914798</v>
      </c>
      <c r="J3128" s="164">
        <f t="shared" ca="1" si="773"/>
        <v>15.122449696239855</v>
      </c>
      <c r="K3128" s="164">
        <f t="shared" ca="1" si="774"/>
        <v>0.52984817069361834</v>
      </c>
      <c r="L3128" s="164">
        <f t="shared" ca="1" si="775"/>
        <v>1.2096540829606579</v>
      </c>
      <c r="M3128" s="20">
        <f t="shared" ca="1" si="776"/>
        <v>4.1429991338721441</v>
      </c>
      <c r="N3128" s="20">
        <f t="shared" ca="1" si="777"/>
        <v>1.8437463560019038</v>
      </c>
      <c r="O3128" s="20">
        <f t="shared" ca="1" si="768"/>
        <v>19342122.269961894</v>
      </c>
      <c r="P3128" s="20">
        <f t="shared" ca="1" si="769"/>
        <v>50893964.762814663</v>
      </c>
      <c r="Q3128" s="20">
        <f t="shared" ca="1" si="770"/>
        <v>608908.02982189995</v>
      </c>
      <c r="R3128" s="20">
        <f t="shared" ca="1" si="771"/>
        <v>70844995.062598467</v>
      </c>
      <c r="AD3128">
        <f t="shared" ca="1" si="778"/>
        <v>0.13409066308611597</v>
      </c>
      <c r="AE3128">
        <f t="shared" ca="1" si="779"/>
        <v>7.1291844375790087E-2</v>
      </c>
      <c r="AF3128">
        <f t="shared" ca="1" si="780"/>
        <v>-0.27410753914892494</v>
      </c>
      <c r="AG3128">
        <f t="shared" ca="1" si="781"/>
        <v>0.54388219527571724</v>
      </c>
      <c r="AH3128">
        <f t="shared" ca="1" si="782"/>
        <v>-0.41888985125317296</v>
      </c>
      <c r="AI3128">
        <f t="shared" ca="1" si="783"/>
        <v>1.0125286491631802E-2</v>
      </c>
    </row>
    <row r="3129" spans="1:35">
      <c r="A3129" s="20"/>
      <c r="B3129" s="20"/>
      <c r="C3129" s="20">
        <f ca="1"/>
        <v>-0.38695772184800387</v>
      </c>
      <c r="D3129" s="20">
        <f ca="1"/>
        <v>0.35897797963903832</v>
      </c>
      <c r="E3129" s="20">
        <f ca="1"/>
        <v>0.91298067482600376</v>
      </c>
      <c r="F3129" s="20">
        <f ca="1"/>
        <v>-1.3362233346736687</v>
      </c>
      <c r="G3129" s="20">
        <f ca="1"/>
        <v>-0.59396158077820882</v>
      </c>
      <c r="H3129" s="20">
        <f ca="1"/>
        <v>-1.2561515473116389</v>
      </c>
      <c r="I3129" s="164">
        <f t="shared" ca="1" si="772"/>
        <v>20.336467530179124</v>
      </c>
      <c r="J3129" s="164">
        <f t="shared" ca="1" si="773"/>
        <v>14.729071847996845</v>
      </c>
      <c r="K3129" s="164">
        <f t="shared" ca="1" si="774"/>
        <v>0.52708785777831491</v>
      </c>
      <c r="L3129" s="164">
        <f t="shared" ca="1" si="775"/>
        <v>0.74215162800324075</v>
      </c>
      <c r="M3129" s="20">
        <f t="shared" ca="1" si="776"/>
        <v>3.0264862613260957</v>
      </c>
      <c r="N3129" s="20">
        <f t="shared" ca="1" si="777"/>
        <v>1.0922244258665028</v>
      </c>
      <c r="O3129" s="20">
        <f t="shared" ca="1" si="768"/>
        <v>18697210.85650301</v>
      </c>
      <c r="P3129" s="20">
        <f t="shared" ca="1" si="769"/>
        <v>38562790.360753082</v>
      </c>
      <c r="Q3129" s="20">
        <f t="shared" ca="1" si="770"/>
        <v>18800.599354861239</v>
      </c>
      <c r="R3129" s="20">
        <f t="shared" ca="1" si="771"/>
        <v>57278801.816610955</v>
      </c>
      <c r="AD3129">
        <f t="shared" ca="1" si="778"/>
        <v>-6.3964191704096729E-2</v>
      </c>
      <c r="AE3129">
        <f t="shared" ca="1" si="779"/>
        <v>-6.0714144967501674E-2</v>
      </c>
      <c r="AF3129">
        <f t="shared" ca="1" si="780"/>
        <v>-0.29920129292441022</v>
      </c>
      <c r="AG3129">
        <f t="shared" ca="1" si="781"/>
        <v>-1.5811289636216337</v>
      </c>
      <c r="AH3129">
        <f t="shared" ca="1" si="782"/>
        <v>-1.6594597096376709</v>
      </c>
      <c r="AI3129">
        <f t="shared" ca="1" si="783"/>
        <v>-2.0210150652256686</v>
      </c>
    </row>
    <row r="3130" spans="1:35">
      <c r="A3130" s="20"/>
      <c r="B3130" s="20"/>
      <c r="C3130" s="20">
        <f ca="1"/>
        <v>-0.3416268208543165</v>
      </c>
      <c r="D3130" s="20">
        <f ca="1"/>
        <v>-0.63966751254605025</v>
      </c>
      <c r="E3130" s="20">
        <f ca="1"/>
        <v>0.17084289206274095</v>
      </c>
      <c r="F3130" s="20">
        <f ca="1"/>
        <v>0.31166177979248577</v>
      </c>
      <c r="G3130" s="20">
        <f ca="1"/>
        <v>1.4408150039292595</v>
      </c>
      <c r="H3130" s="20">
        <f ca="1"/>
        <v>1.0584022669337834</v>
      </c>
      <c r="I3130" s="164">
        <f t="shared" ca="1" si="772"/>
        <v>16.679011007498246</v>
      </c>
      <c r="J3130" s="164">
        <f t="shared" ca="1" si="773"/>
        <v>12.285618906066079</v>
      </c>
      <c r="K3130" s="164">
        <f t="shared" ca="1" si="774"/>
        <v>0.66783837082534103</v>
      </c>
      <c r="L3130" s="164">
        <f t="shared" ca="1" si="775"/>
        <v>1.3510393667339509</v>
      </c>
      <c r="M3130" s="20">
        <f t="shared" ca="1" si="776"/>
        <v>6.7762787792138521</v>
      </c>
      <c r="N3130" s="20">
        <f t="shared" ca="1" si="777"/>
        <v>2.6900311967036434</v>
      </c>
      <c r="O3130" s="20">
        <f t="shared" ca="1" si="768"/>
        <v>15443809.370856879</v>
      </c>
      <c r="P3130" s="20">
        <f t="shared" ca="1" si="769"/>
        <v>49916335.13776885</v>
      </c>
      <c r="Q3130" s="20">
        <f t="shared" ca="1" si="770"/>
        <v>451377.28552021558</v>
      </c>
      <c r="R3130" s="20">
        <f t="shared" ca="1" si="771"/>
        <v>65811521.794145949</v>
      </c>
      <c r="AD3130">
        <f t="shared" ca="1" si="778"/>
        <v>-0.9516963574033388</v>
      </c>
      <c r="AE3130">
        <f t="shared" ca="1" si="779"/>
        <v>-0.88066479662212127</v>
      </c>
      <c r="AF3130">
        <f t="shared" ca="1" si="780"/>
        <v>0.98034882568491799</v>
      </c>
      <c r="AG3130">
        <f t="shared" ca="1" si="781"/>
        <v>1.1865425760634132</v>
      </c>
      <c r="AH3130">
        <f t="shared" ca="1" si="782"/>
        <v>2.5069764213487256</v>
      </c>
      <c r="AI3130">
        <f t="shared" ca="1" si="783"/>
        <v>2.2973816127125497</v>
      </c>
    </row>
    <row r="3131" spans="1:35">
      <c r="A3131" s="20"/>
      <c r="B3131" s="20"/>
      <c r="C3131" s="20">
        <f ca="1"/>
        <v>0.11310465219166334</v>
      </c>
      <c r="D3131" s="20">
        <f ca="1"/>
        <v>-0.81898597377128912</v>
      </c>
      <c r="E3131" s="20">
        <f ca="1"/>
        <v>0.60115564294840207</v>
      </c>
      <c r="F3131" s="20">
        <f ca="1"/>
        <v>-0.21315954179383342</v>
      </c>
      <c r="G3131" s="20">
        <f ca="1"/>
        <v>-4.4274362511331836E-2</v>
      </c>
      <c r="H3131" s="20">
        <f ca="1"/>
        <v>-0.85783622848473884</v>
      </c>
      <c r="I3131" s="164">
        <f t="shared" ca="1" si="772"/>
        <v>18.154410406695579</v>
      </c>
      <c r="J3131" s="164">
        <f t="shared" ca="1" si="773"/>
        <v>12.671113769136678</v>
      </c>
      <c r="K3131" s="164">
        <f t="shared" ca="1" si="774"/>
        <v>0.5819656677353251</v>
      </c>
      <c r="L3131" s="164">
        <f t="shared" ca="1" si="775"/>
        <v>1.0242997821340085</v>
      </c>
      <c r="M3131" s="20">
        <f t="shared" ca="1" si="776"/>
        <v>4.020996890597659</v>
      </c>
      <c r="N3131" s="20">
        <f t="shared" ca="1" si="777"/>
        <v>1.5053446239805404</v>
      </c>
      <c r="O3131" s="20">
        <f t="shared" ca="1" si="768"/>
        <v>16436159.149625188</v>
      </c>
      <c r="P3131" s="20">
        <f t="shared" ca="1" si="769"/>
        <v>43337948.312544227</v>
      </c>
      <c r="Q3131" s="20">
        <f t="shared" ca="1" si="770"/>
        <v>115718.71255463125</v>
      </c>
      <c r="R3131" s="20">
        <f t="shared" ca="1" si="771"/>
        <v>59889826.17472405</v>
      </c>
      <c r="AD3131">
        <f t="shared" ca="1" si="778"/>
        <v>-0.59358970711272374</v>
      </c>
      <c r="AE3131">
        <f t="shared" ca="1" si="779"/>
        <v>-0.75130410431655081</v>
      </c>
      <c r="AF3131">
        <f t="shared" ca="1" si="780"/>
        <v>0.19968788850295507</v>
      </c>
      <c r="AG3131">
        <f t="shared" ca="1" si="781"/>
        <v>-0.29863735393632562</v>
      </c>
      <c r="AH3131">
        <f t="shared" ca="1" si="782"/>
        <v>-0.55444789933593419</v>
      </c>
      <c r="AI3131">
        <f t="shared" ca="1" si="783"/>
        <v>-0.90447398924178291</v>
      </c>
    </row>
    <row r="3132" spans="1:35">
      <c r="A3132" s="20"/>
      <c r="B3132" s="20"/>
      <c r="C3132" s="20">
        <f ca="1"/>
        <v>0.21480315147067691</v>
      </c>
      <c r="D3132" s="20">
        <f ca="1"/>
        <v>-0.59238490930233112</v>
      </c>
      <c r="E3132" s="20">
        <f ca="1"/>
        <v>0.7148188889019329</v>
      </c>
      <c r="F3132" s="20">
        <f ca="1"/>
        <v>0.82883696011703223</v>
      </c>
      <c r="G3132" s="20">
        <f ca="1"/>
        <v>-0.91106831081429462</v>
      </c>
      <c r="H3132" s="20">
        <f ca="1"/>
        <v>-3.0009839641769284E-2</v>
      </c>
      <c r="I3132" s="164">
        <f t="shared" ca="1" si="772"/>
        <v>20.440842758365044</v>
      </c>
      <c r="J3132" s="164">
        <f t="shared" ca="1" si="773"/>
        <v>14.184114004571706</v>
      </c>
      <c r="K3132" s="164">
        <f t="shared" ca="1" si="774"/>
        <v>0.64534272802609105</v>
      </c>
      <c r="L3132" s="164">
        <f t="shared" ca="1" si="775"/>
        <v>1.2864122699327698</v>
      </c>
      <c r="M3132" s="20">
        <f t="shared" ca="1" si="776"/>
        <v>4.1347104022470118</v>
      </c>
      <c r="N3132" s="20">
        <f t="shared" ca="1" si="777"/>
        <v>1.730064373310285</v>
      </c>
      <c r="O3132" s="20">
        <f t="shared" ca="1" si="768"/>
        <v>18462263.568187464</v>
      </c>
      <c r="P3132" s="20">
        <f t="shared" ca="1" si="769"/>
        <v>52075391.680566162</v>
      </c>
      <c r="Q3132" s="20">
        <f t="shared" ca="1" si="770"/>
        <v>423693.28787772416</v>
      </c>
      <c r="R3132" s="20">
        <f t="shared" ca="1" si="771"/>
        <v>70961348.536631346</v>
      </c>
      <c r="AD3132">
        <f t="shared" ca="1" si="778"/>
        <v>-3.8630398455086902E-2</v>
      </c>
      <c r="AE3132">
        <f t="shared" ca="1" si="779"/>
        <v>-0.24358590450613915</v>
      </c>
      <c r="AF3132">
        <f t="shared" ca="1" si="780"/>
        <v>0.77584298205537217</v>
      </c>
      <c r="AG3132">
        <f t="shared" ca="1" si="781"/>
        <v>0.89278304514895379</v>
      </c>
      <c r="AH3132">
        <f t="shared" ca="1" si="782"/>
        <v>-0.42809955305887504</v>
      </c>
      <c r="AI3132">
        <f t="shared" ca="1" si="783"/>
        <v>-0.29712331537760822</v>
      </c>
    </row>
    <row r="3133" spans="1:35">
      <c r="A3133" s="20"/>
      <c r="B3133" s="20"/>
      <c r="C3133" s="20">
        <f ca="1"/>
        <v>0.28419322946842401</v>
      </c>
      <c r="D3133" s="20">
        <f ca="1"/>
        <v>0.22411671761808549</v>
      </c>
      <c r="E3133" s="20">
        <f ca="1"/>
        <v>-0.68144416536024532</v>
      </c>
      <c r="F3133" s="20">
        <f ca="1"/>
        <v>2.6014225879015176</v>
      </c>
      <c r="G3133" s="20">
        <f ca="1"/>
        <v>-2.4452550947620546</v>
      </c>
      <c r="H3133" s="20">
        <f ca="1"/>
        <v>1.1999257608359787E-2</v>
      </c>
      <c r="I3133" s="164">
        <f t="shared" ca="1" si="772"/>
        <v>24.262471452469853</v>
      </c>
      <c r="J3133" s="164">
        <f t="shared" ca="1" si="773"/>
        <v>16.892534452143018</v>
      </c>
      <c r="K3133" s="164">
        <f t="shared" ca="1" si="774"/>
        <v>0.54146151476087523</v>
      </c>
      <c r="L3133" s="164">
        <f t="shared" ca="1" si="775"/>
        <v>1.4357407445060515</v>
      </c>
      <c r="M3133" s="20">
        <f t="shared" ca="1" si="776"/>
        <v>2.7799764238921298</v>
      </c>
      <c r="N3133" s="20">
        <f t="shared" ca="1" si="777"/>
        <v>1.4561710682761619</v>
      </c>
      <c r="O3133" s="20">
        <f t="shared" ca="1" si="768"/>
        <v>21944510.223723382</v>
      </c>
      <c r="P3133" s="20">
        <f t="shared" ca="1" si="769"/>
        <v>59565131.303841464</v>
      </c>
      <c r="Q3133" s="20">
        <f t="shared" ca="1" si="770"/>
        <v>774880.3028696524</v>
      </c>
      <c r="R3133" s="20">
        <f t="shared" ca="1" si="771"/>
        <v>82284521.830434501</v>
      </c>
      <c r="AD3133">
        <f t="shared" ca="1" si="778"/>
        <v>0.88894938166743942</v>
      </c>
      <c r="AE3133">
        <f t="shared" ca="1" si="779"/>
        <v>0.66528001749765719</v>
      </c>
      <c r="AF3133">
        <f t="shared" ca="1" si="780"/>
        <v>-0.16853168399204357</v>
      </c>
      <c r="AG3133">
        <f t="shared" ca="1" si="781"/>
        <v>1.5715488386638696</v>
      </c>
      <c r="AH3133">
        <f t="shared" ca="1" si="782"/>
        <v>-1.9333595290087442</v>
      </c>
      <c r="AI3133">
        <f t="shared" ca="1" si="783"/>
        <v>-1.0373754911455082</v>
      </c>
    </row>
    <row r="3134" spans="1:35">
      <c r="A3134" s="20"/>
      <c r="B3134" s="20"/>
      <c r="C3134" s="20">
        <f ca="1"/>
        <v>0.2461755844776046</v>
      </c>
      <c r="D3134" s="20">
        <f ca="1"/>
        <v>-1.9022221795044421</v>
      </c>
      <c r="E3134" s="20">
        <f ca="1"/>
        <v>-2.3067023225439152</v>
      </c>
      <c r="F3134" s="20">
        <f ca="1"/>
        <v>-0.26321453607571454</v>
      </c>
      <c r="G3134" s="20">
        <f ca="1"/>
        <v>-0.58405332208086935</v>
      </c>
      <c r="H3134" s="20">
        <f ca="1"/>
        <v>0.72677793143349401</v>
      </c>
      <c r="I3134" s="164">
        <f t="shared" ca="1" si="772"/>
        <v>13.417163364822544</v>
      </c>
      <c r="J3134" s="164">
        <f t="shared" ca="1" si="773"/>
        <v>9.4786083332095608</v>
      </c>
      <c r="K3134" s="164">
        <f t="shared" ca="1" si="774"/>
        <v>0.27242373841964435</v>
      </c>
      <c r="L3134" s="164">
        <f t="shared" ca="1" si="775"/>
        <v>0.78825590417628077</v>
      </c>
      <c r="M3134" s="20">
        <f t="shared" ca="1" si="776"/>
        <v>3.7833971598922722</v>
      </c>
      <c r="N3134" s="20">
        <f t="shared" ca="1" si="777"/>
        <v>1.617874362791109</v>
      </c>
      <c r="O3134" s="20">
        <f t="shared" ca="1" si="768"/>
        <v>12207499.69455109</v>
      </c>
      <c r="P3134" s="20">
        <f t="shared" ca="1" si="769"/>
        <v>32798833.344200306</v>
      </c>
      <c r="Q3134" s="20">
        <f t="shared" ca="1" si="770"/>
        <v>445906.34039015532</v>
      </c>
      <c r="R3134" s="20">
        <f t="shared" ca="1" si="771"/>
        <v>45452239.379141547</v>
      </c>
      <c r="AD3134">
        <f t="shared" ca="1" si="778"/>
        <v>-1.7434069502857905</v>
      </c>
      <c r="AE3134">
        <f t="shared" ca="1" si="779"/>
        <v>-1.8226146532853822</v>
      </c>
      <c r="AF3134">
        <f t="shared" ca="1" si="780"/>
        <v>-2.6143296507305065</v>
      </c>
      <c r="AG3134">
        <f t="shared" ca="1" si="781"/>
        <v>-1.3715640719259969</v>
      </c>
      <c r="AH3134">
        <f t="shared" ca="1" si="782"/>
        <v>-0.81844760011969719</v>
      </c>
      <c r="AI3134">
        <f t="shared" ca="1" si="783"/>
        <v>-0.60033956002403011</v>
      </c>
    </row>
    <row r="3135" spans="1:35">
      <c r="A3135" s="20"/>
      <c r="B3135" s="20"/>
      <c r="C3135" s="20">
        <f ca="1"/>
        <v>-0.70433164696102391</v>
      </c>
      <c r="D3135" s="20">
        <f ca="1"/>
        <v>0.16894210803094661</v>
      </c>
      <c r="E3135" s="20">
        <f ca="1"/>
        <v>0.57544370640199627</v>
      </c>
      <c r="F3135" s="20">
        <f ca="1"/>
        <v>2.5267782811100314</v>
      </c>
      <c r="G3135" s="20">
        <f ca="1"/>
        <v>-0.48189010583294806</v>
      </c>
      <c r="H3135" s="20">
        <f ca="1"/>
        <v>-4.7150562879611876E-2</v>
      </c>
      <c r="I3135" s="164">
        <f t="shared" ca="1" si="772"/>
        <v>19.910073521123074</v>
      </c>
      <c r="J3135" s="164">
        <f t="shared" ca="1" si="773"/>
        <v>14.130152951206929</v>
      </c>
      <c r="K3135" s="164">
        <f t="shared" ca="1" si="774"/>
        <v>0.73265909462499712</v>
      </c>
      <c r="L3135" s="164">
        <f t="shared" ca="1" si="775"/>
        <v>1.6595990999852441</v>
      </c>
      <c r="M3135" s="20">
        <f t="shared" ca="1" si="776"/>
        <v>4.9716328562584629</v>
      </c>
      <c r="N3135" s="20">
        <f t="shared" ca="1" si="777"/>
        <v>2.1003272713828265</v>
      </c>
      <c r="O3135" s="20">
        <f t="shared" ca="1" si="768"/>
        <v>18150447.369767059</v>
      </c>
      <c r="P3135" s="20">
        <f t="shared" ca="1" si="769"/>
        <v>60740028.985545278</v>
      </c>
      <c r="Q3135" s="20">
        <f t="shared" ca="1" si="770"/>
        <v>543067.32086680806</v>
      </c>
      <c r="R3135" s="20">
        <f t="shared" ca="1" si="771"/>
        <v>79433543.676179141</v>
      </c>
      <c r="AD3135">
        <f t="shared" ca="1" si="778"/>
        <v>-0.1674578832225552</v>
      </c>
      <c r="AE3135">
        <f t="shared" ca="1" si="779"/>
        <v>-0.26169364053458749</v>
      </c>
      <c r="AF3135">
        <f t="shared" ca="1" si="780"/>
        <v>1.5696281329545183</v>
      </c>
      <c r="AG3135">
        <f t="shared" ca="1" si="781"/>
        <v>2.5890868181147453</v>
      </c>
      <c r="AH3135">
        <f t="shared" ca="1" si="782"/>
        <v>0.50181428473162548</v>
      </c>
      <c r="AI3135">
        <f t="shared" ca="1" si="783"/>
        <v>0.70358721995358486</v>
      </c>
    </row>
    <row r="3136" spans="1:35">
      <c r="A3136" s="20"/>
      <c r="B3136" s="20"/>
      <c r="C3136" s="20">
        <f ca="1"/>
        <v>1.4983799344829891</v>
      </c>
      <c r="D3136" s="20">
        <f ca="1"/>
        <v>-1.0537647866025995E-2</v>
      </c>
      <c r="E3136" s="20">
        <f ca="1"/>
        <v>-5.2974059093771536E-2</v>
      </c>
      <c r="F3136" s="20">
        <f ca="1"/>
        <v>0.46900193825509839</v>
      </c>
      <c r="G3136" s="20">
        <f ca="1"/>
        <v>1.1342159416192055</v>
      </c>
      <c r="H3136" s="20">
        <f ca="1"/>
        <v>-5.568532364822594E-2</v>
      </c>
      <c r="I3136" s="164">
        <f t="shared" ca="1" si="772"/>
        <v>26.415974417205195</v>
      </c>
      <c r="J3136" s="164">
        <f t="shared" ca="1" si="773"/>
        <v>18.765755411084253</v>
      </c>
      <c r="K3136" s="164">
        <f t="shared" ca="1" si="774"/>
        <v>0.64671128224817187</v>
      </c>
      <c r="L3136" s="164">
        <f t="shared" ca="1" si="775"/>
        <v>1.2901596680137299</v>
      </c>
      <c r="M3136" s="20">
        <f t="shared" ca="1" si="776"/>
        <v>5.4762646091954021</v>
      </c>
      <c r="N3136" s="20">
        <f t="shared" ca="1" si="777"/>
        <v>2.2469666711819145</v>
      </c>
      <c r="O3136" s="20">
        <f t="shared" ca="1" si="768"/>
        <v>24091821.15688277</v>
      </c>
      <c r="P3136" s="20">
        <f t="shared" ca="1" si="769"/>
        <v>58125995.160817571</v>
      </c>
      <c r="Q3136" s="20">
        <f t="shared" ca="1" si="770"/>
        <v>486884.4495272424</v>
      </c>
      <c r="R3136" s="20">
        <f t="shared" ca="1" si="771"/>
        <v>82704700.76722759</v>
      </c>
      <c r="AD3136">
        <f t="shared" ca="1" si="778"/>
        <v>1.4116442760206778</v>
      </c>
      <c r="AE3136">
        <f t="shared" ca="1" si="779"/>
        <v>1.2938776547262592</v>
      </c>
      <c r="AF3136">
        <f t="shared" ca="1" si="780"/>
        <v>0.7882843840742888</v>
      </c>
      <c r="AG3136">
        <f t="shared" ca="1" si="781"/>
        <v>0.90981667278968148</v>
      </c>
      <c r="AH3136">
        <f t="shared" ca="1" si="782"/>
        <v>1.0625162324393365</v>
      </c>
      <c r="AI3136">
        <f t="shared" ca="1" si="783"/>
        <v>1.0999099221132818</v>
      </c>
    </row>
    <row r="3137" spans="1:35">
      <c r="A3137" s="20"/>
      <c r="B3137" s="20"/>
      <c r="C3137" s="20">
        <f ca="1"/>
        <v>0.69407539690851061</v>
      </c>
      <c r="D3137" s="20">
        <f ca="1"/>
        <v>1.1410334856529063</v>
      </c>
      <c r="E3137" s="20">
        <f ca="1"/>
        <v>0.29366390040291346</v>
      </c>
      <c r="F3137" s="20">
        <f ca="1"/>
        <v>2.2532495335823897</v>
      </c>
      <c r="G3137" s="20">
        <f ca="1"/>
        <v>-0.64155353281723349</v>
      </c>
      <c r="H3137" s="20">
        <f ca="1"/>
        <v>-1.6797265567889395</v>
      </c>
      <c r="I3137" s="164">
        <f t="shared" ca="1" si="772"/>
        <v>28.718662283171163</v>
      </c>
      <c r="J3137" s="164">
        <f t="shared" ca="1" si="773"/>
        <v>20.190068987044796</v>
      </c>
      <c r="K3137" s="164">
        <f t="shared" ca="1" si="774"/>
        <v>0.66934307445736507</v>
      </c>
      <c r="L3137" s="164">
        <f t="shared" ca="1" si="775"/>
        <v>1.4556804833432513</v>
      </c>
      <c r="M3137" s="20">
        <f t="shared" ca="1" si="776"/>
        <v>3.3202669096944688</v>
      </c>
      <c r="N3137" s="20">
        <f t="shared" ca="1" si="777"/>
        <v>1.4443048038436195</v>
      </c>
      <c r="O3137" s="20">
        <f t="shared" ca="1" si="768"/>
        <v>26079300.580811717</v>
      </c>
      <c r="P3137" s="20">
        <f t="shared" ca="1" si="769"/>
        <v>64499995.304926381</v>
      </c>
      <c r="Q3137" s="20">
        <f t="shared" ca="1" si="770"/>
        <v>432246.46677331638</v>
      </c>
      <c r="R3137" s="20">
        <f t="shared" ca="1" si="771"/>
        <v>91011542.352511421</v>
      </c>
      <c r="AD3137">
        <f t="shared" ca="1" si="778"/>
        <v>1.9705490978570785</v>
      </c>
      <c r="AE3137">
        <f t="shared" ca="1" si="779"/>
        <v>1.7718352305519445</v>
      </c>
      <c r="AF3137">
        <f t="shared" ca="1" si="780"/>
        <v>0.99402794961240903</v>
      </c>
      <c r="AG3137">
        <f t="shared" ca="1" si="781"/>
        <v>1.6621840151965968</v>
      </c>
      <c r="AH3137">
        <f t="shared" ca="1" si="782"/>
        <v>-1.3330367670061452</v>
      </c>
      <c r="AI3137">
        <f t="shared" ca="1" si="783"/>
        <v>-1.0694464760983258</v>
      </c>
    </row>
    <row r="3138" spans="1:35">
      <c r="A3138" s="20"/>
      <c r="B3138" s="20"/>
      <c r="C3138" s="20">
        <f ca="1"/>
        <v>-0.83038707571914916</v>
      </c>
      <c r="D3138" s="20">
        <f ca="1"/>
        <v>1.8239916554012814</v>
      </c>
      <c r="E3138" s="20">
        <f ca="1"/>
        <v>-0.48282405726637362</v>
      </c>
      <c r="F3138" s="20">
        <f ca="1"/>
        <v>2.3885667770301922</v>
      </c>
      <c r="G3138" s="20">
        <f ca="1"/>
        <v>-0.30297482850798257</v>
      </c>
      <c r="H3138" s="20">
        <f ca="1"/>
        <v>1.5108514732866885</v>
      </c>
      <c r="I3138" s="164">
        <f t="shared" ca="1" si="772"/>
        <v>25.063931583853226</v>
      </c>
      <c r="J3138" s="164">
        <f t="shared" ca="1" si="773"/>
        <v>18.825788865216303</v>
      </c>
      <c r="K3138" s="164">
        <f t="shared" ca="1" si="774"/>
        <v>0.6745069325152343</v>
      </c>
      <c r="L3138" s="164">
        <f t="shared" ca="1" si="775"/>
        <v>1.6771280281586356</v>
      </c>
      <c r="M3138" s="20">
        <f t="shared" ca="1" si="776"/>
        <v>5.8206143791901406</v>
      </c>
      <c r="N3138" s="20">
        <f t="shared" ca="1" si="777"/>
        <v>2.6703066839300842</v>
      </c>
      <c r="O3138" s="20">
        <f t="shared" ca="1" si="768"/>
        <v>23402837.775273062</v>
      </c>
      <c r="P3138" s="20">
        <f t="shared" ca="1" si="769"/>
        <v>66311199.555026516</v>
      </c>
      <c r="Q3138" s="20">
        <f t="shared" ca="1" si="770"/>
        <v>989321.72990290681</v>
      </c>
      <c r="R3138" s="20">
        <f t="shared" ca="1" si="771"/>
        <v>90703359.060202494</v>
      </c>
      <c r="AD3138">
        <f t="shared" ca="1" si="778"/>
        <v>1.0834785397702003</v>
      </c>
      <c r="AE3138">
        <f t="shared" ca="1" si="779"/>
        <v>1.3140231091329873</v>
      </c>
      <c r="AF3138">
        <f t="shared" ca="1" si="780"/>
        <v>1.0409721137748564</v>
      </c>
      <c r="AG3138">
        <f t="shared" ca="1" si="781"/>
        <v>2.6687637643574349</v>
      </c>
      <c r="AH3138">
        <f t="shared" ca="1" si="782"/>
        <v>1.4451270879890459</v>
      </c>
      <c r="AI3138">
        <f t="shared" ca="1" si="783"/>
        <v>2.2440721187299566</v>
      </c>
    </row>
    <row r="3139" spans="1:35">
      <c r="A3139" s="20"/>
      <c r="B3139" s="20"/>
      <c r="C3139" s="20">
        <f ca="1"/>
        <v>0.5555998778196658</v>
      </c>
      <c r="D3139" s="20">
        <f ca="1"/>
        <v>-0.20030840866609426</v>
      </c>
      <c r="E3139" s="20">
        <f ca="1"/>
        <v>-0.96717288514228594</v>
      </c>
      <c r="F3139" s="20">
        <f ca="1"/>
        <v>1.505859875283974</v>
      </c>
      <c r="G3139" s="20">
        <f ca="1"/>
        <v>2.1349544955921473</v>
      </c>
      <c r="H3139" s="20">
        <f ca="1"/>
        <v>0.23079222240502728</v>
      </c>
      <c r="I3139" s="164">
        <f t="shared" ca="1" si="772"/>
        <v>21.336971288513684</v>
      </c>
      <c r="J3139" s="164">
        <f t="shared" ca="1" si="773"/>
        <v>15.490023278565761</v>
      </c>
      <c r="K3139" s="164">
        <f t="shared" ca="1" si="774"/>
        <v>0.63193981546010058</v>
      </c>
      <c r="L3139" s="164">
        <f t="shared" ca="1" si="775"/>
        <v>1.4861366722942526</v>
      </c>
      <c r="M3139" s="20">
        <f t="shared" ca="1" si="776"/>
        <v>6.6685620430576087</v>
      </c>
      <c r="N3139" s="20">
        <f t="shared" ca="1" si="777"/>
        <v>2.6936106092705208</v>
      </c>
      <c r="O3139" s="20">
        <f t="shared" ca="1" si="768"/>
        <v>19636533.257813621</v>
      </c>
      <c r="P3139" s="20">
        <f t="shared" ca="1" si="769"/>
        <v>57889445.799416587</v>
      </c>
      <c r="Q3139" s="20">
        <f t="shared" ca="1" si="770"/>
        <v>521717.77241448342</v>
      </c>
      <c r="R3139" s="20">
        <f t="shared" ca="1" si="771"/>
        <v>78047696.829644695</v>
      </c>
      <c r="AD3139">
        <f t="shared" ca="1" si="778"/>
        <v>0.17887652633827211</v>
      </c>
      <c r="AE3139">
        <f t="shared" ca="1" si="779"/>
        <v>0.19463868408247043</v>
      </c>
      <c r="AF3139">
        <f t="shared" ca="1" si="780"/>
        <v>0.65399832236454991</v>
      </c>
      <c r="AG3139">
        <f t="shared" ca="1" si="781"/>
        <v>1.8006212377011481</v>
      </c>
      <c r="AH3139">
        <f t="shared" ca="1" si="782"/>
        <v>2.3872911589528996</v>
      </c>
      <c r="AI3139">
        <f t="shared" ca="1" si="783"/>
        <v>2.3070557007311372</v>
      </c>
    </row>
    <row r="3140" spans="1:35">
      <c r="A3140" s="20"/>
      <c r="B3140" s="20"/>
      <c r="C3140" s="20">
        <f ca="1"/>
        <v>6.9754266641099795E-3</v>
      </c>
      <c r="D3140" s="20">
        <f ca="1"/>
        <v>-0.26150408066722952</v>
      </c>
      <c r="E3140" s="20">
        <f ca="1"/>
        <v>1.4473675106012758</v>
      </c>
      <c r="F3140" s="20">
        <f ca="1"/>
        <v>1.6594179337655057</v>
      </c>
      <c r="G3140" s="20">
        <f ca="1"/>
        <v>0.97463819687356912</v>
      </c>
      <c r="H3140" s="20">
        <f ca="1"/>
        <v>0.62335576317504293</v>
      </c>
      <c r="I3140" s="164">
        <f t="shared" ca="1" si="772"/>
        <v>20.964095287107174</v>
      </c>
      <c r="J3140" s="164">
        <f t="shared" ca="1" si="773"/>
        <v>14.868533650307041</v>
      </c>
      <c r="K3140" s="164">
        <f t="shared" ca="1" si="774"/>
        <v>0.86238281624280755</v>
      </c>
      <c r="L3140" s="164">
        <f t="shared" ca="1" si="775"/>
        <v>1.730740714246882</v>
      </c>
      <c r="M3140" s="20">
        <f t="shared" ca="1" si="776"/>
        <v>6.7610940298585867</v>
      </c>
      <c r="N3140" s="20">
        <f t="shared" ca="1" si="777"/>
        <v>2.7290632819858538</v>
      </c>
      <c r="O3140" s="20">
        <f t="shared" ca="1" si="768"/>
        <v>19106272.870310191</v>
      </c>
      <c r="P3140" s="20">
        <f t="shared" ca="1" si="769"/>
        <v>63543738.28438203</v>
      </c>
      <c r="Q3140" s="20">
        <f t="shared" ca="1" si="770"/>
        <v>525741.73861906386</v>
      </c>
      <c r="R3140" s="20">
        <f t="shared" ca="1" si="771"/>
        <v>83175752.893311277</v>
      </c>
      <c r="AD3140">
        <f t="shared" ca="1" si="778"/>
        <v>8.8372642501740553E-2</v>
      </c>
      <c r="AE3140">
        <f t="shared" ca="1" si="779"/>
        <v>-1.3914882447301831E-2</v>
      </c>
      <c r="AF3140">
        <f t="shared" ca="1" si="780"/>
        <v>2.748934693116432</v>
      </c>
      <c r="AG3140">
        <f t="shared" ca="1" si="781"/>
        <v>2.9124577920312813</v>
      </c>
      <c r="AH3140">
        <f t="shared" ca="1" si="782"/>
        <v>2.490104477620652</v>
      </c>
      <c r="AI3140">
        <f t="shared" ca="1" si="783"/>
        <v>2.4028737350969021</v>
      </c>
    </row>
    <row r="3141" spans="1:35">
      <c r="A3141" s="20"/>
      <c r="B3141" s="20"/>
      <c r="C3141" s="20">
        <f ca="1"/>
        <v>-0.22982627632081626</v>
      </c>
      <c r="D3141" s="20">
        <f ca="1"/>
        <v>-0.394004242032027</v>
      </c>
      <c r="E3141" s="20">
        <f ca="1"/>
        <v>0.26816343327394793</v>
      </c>
      <c r="F3141" s="20">
        <f ca="1"/>
        <v>-0.38399089485704391</v>
      </c>
      <c r="G3141" s="20">
        <f ca="1"/>
        <v>-0.41865742467917966</v>
      </c>
      <c r="H3141" s="20">
        <f ca="1"/>
        <v>0.40366415571413677</v>
      </c>
      <c r="I3141" s="164">
        <f t="shared" ca="1" si="772"/>
        <v>18.455310440230615</v>
      </c>
      <c r="J3141" s="164">
        <f t="shared" ca="1" si="773"/>
        <v>13.324843220114078</v>
      </c>
      <c r="K3141" s="164">
        <f t="shared" ca="1" si="774"/>
        <v>0.55523475165334146</v>
      </c>
      <c r="L3141" s="164">
        <f t="shared" ca="1" si="775"/>
        <v>1.0335208117241925</v>
      </c>
      <c r="M3141" s="20">
        <f t="shared" ca="1" si="776"/>
        <v>4.4530550055331224</v>
      </c>
      <c r="N3141" s="20">
        <f t="shared" ca="1" si="777"/>
        <v>1.8145776619810712</v>
      </c>
      <c r="O3141" s="20">
        <f t="shared" ca="1" si="768"/>
        <v>16945229.641683716</v>
      </c>
      <c r="P3141" s="20">
        <f t="shared" ca="1" si="769"/>
        <v>43865171.045657091</v>
      </c>
      <c r="Q3141" s="20">
        <f t="shared" ca="1" si="770"/>
        <v>374879.10150906176</v>
      </c>
      <c r="R3141" s="20">
        <f t="shared" ca="1" si="771"/>
        <v>61185279.788849875</v>
      </c>
      <c r="AD3141">
        <f t="shared" ca="1" si="778"/>
        <v>-0.52055571839062798</v>
      </c>
      <c r="AE3141">
        <f t="shared" ca="1" si="779"/>
        <v>-0.53193180533084639</v>
      </c>
      <c r="AF3141">
        <f t="shared" ca="1" si="780"/>
        <v>-4.3320439515077844E-2</v>
      </c>
      <c r="AG3141">
        <f t="shared" ca="1" si="781"/>
        <v>-0.25672358307185206</v>
      </c>
      <c r="AH3141">
        <f t="shared" ca="1" si="782"/>
        <v>-7.4383327185418624E-2</v>
      </c>
      <c r="AI3141">
        <f t="shared" ca="1" si="783"/>
        <v>-6.8709021672781034E-2</v>
      </c>
    </row>
    <row r="3142" spans="1:35">
      <c r="A3142" s="20"/>
      <c r="B3142" s="20"/>
      <c r="C3142" s="20">
        <f ca="1"/>
        <v>-3.6440572096812132E-2</v>
      </c>
      <c r="D3142" s="20">
        <f ca="1"/>
        <v>0.68368400275097974</v>
      </c>
      <c r="E3142" s="20">
        <f ca="1"/>
        <v>-0.70484632084433929</v>
      </c>
      <c r="F3142" s="20">
        <f ca="1"/>
        <v>-1.4223943054195967</v>
      </c>
      <c r="G3142" s="20">
        <f ca="1"/>
        <v>-6.9940394771718539E-2</v>
      </c>
      <c r="H3142" s="20">
        <f ca="1"/>
        <v>-0.81141583457089939</v>
      </c>
      <c r="I3142" s="164">
        <f t="shared" ca="1" si="772"/>
        <v>21.825007425771435</v>
      </c>
      <c r="J3142" s="164">
        <f t="shared" ca="1" si="773"/>
        <v>16.196282958833994</v>
      </c>
      <c r="K3142" s="164">
        <f t="shared" ca="1" si="774"/>
        <v>0.38614783185029738</v>
      </c>
      <c r="L3142" s="164">
        <f t="shared" ca="1" si="775"/>
        <v>0.63023832946176983</v>
      </c>
      <c r="M3142" s="20">
        <f t="shared" ca="1" si="776"/>
        <v>3.2392750616500665</v>
      </c>
      <c r="N3142" s="20">
        <f t="shared" ca="1" si="777"/>
        <v>1.2679832999941323</v>
      </c>
      <c r="O3142" s="20">
        <f t="shared" ca="1" si="768"/>
        <v>20273409.416946616</v>
      </c>
      <c r="P3142" s="20">
        <f t="shared" ca="1" si="769"/>
        <v>37290012.851685397</v>
      </c>
      <c r="Q3142" s="20">
        <f t="shared" ca="1" si="770"/>
        <v>185683.43618764039</v>
      </c>
      <c r="R3142" s="20">
        <f t="shared" ca="1" si="771"/>
        <v>57749105.704819649</v>
      </c>
      <c r="AD3142">
        <f t="shared" ca="1" si="778"/>
        <v>0.29733189945908589</v>
      </c>
      <c r="AE3142">
        <f t="shared" ca="1" si="779"/>
        <v>0.43163857678993117</v>
      </c>
      <c r="AF3142">
        <f t="shared" ca="1" si="780"/>
        <v>-1.5804742559063878</v>
      </c>
      <c r="AG3142">
        <f t="shared" ca="1" si="781"/>
        <v>-2.0898257751737739</v>
      </c>
      <c r="AH3142">
        <f t="shared" ca="1" si="782"/>
        <v>-1.4230277092777035</v>
      </c>
      <c r="AI3142">
        <f t="shared" ca="1" si="783"/>
        <v>-1.5459910810969404</v>
      </c>
    </row>
    <row r="3143" spans="1:35">
      <c r="A3143" s="20"/>
      <c r="B3143" s="20"/>
      <c r="C3143" s="20">
        <f ca="1"/>
        <v>-1.5568895096780395</v>
      </c>
      <c r="D3143" s="20">
        <f ca="1"/>
        <v>-0.48968690375115764</v>
      </c>
      <c r="E3143" s="20">
        <f ca="1"/>
        <v>-0.40637082470505476</v>
      </c>
      <c r="F3143" s="20">
        <f ca="1"/>
        <v>0.62145773226019763</v>
      </c>
      <c r="G3143" s="20">
        <f ca="1"/>
        <v>0.38242671091736219</v>
      </c>
      <c r="H3143" s="20">
        <f ca="1"/>
        <v>-1.811273708215809</v>
      </c>
      <c r="I3143" s="164">
        <f t="shared" ca="1" si="772"/>
        <v>11.844077408250255</v>
      </c>
      <c r="J3143" s="164">
        <f t="shared" ca="1" si="773"/>
        <v>8.6499129132347115</v>
      </c>
      <c r="K3143" s="164">
        <f t="shared" ca="1" si="774"/>
        <v>0.4833175531001882</v>
      </c>
      <c r="L3143" s="164">
        <f t="shared" ca="1" si="775"/>
        <v>1.0082298618230627</v>
      </c>
      <c r="M3143" s="20">
        <f t="shared" ca="1" si="776"/>
        <v>3.7620097143782294</v>
      </c>
      <c r="N3143" s="20">
        <f t="shared" ca="1" si="777"/>
        <v>1.290492606113145</v>
      </c>
      <c r="O3143" s="20">
        <f t="shared" ca="1" si="768"/>
        <v>10926713.748786679</v>
      </c>
      <c r="P3143" s="20">
        <f t="shared" ca="1" si="769"/>
        <v>36649508.493332118</v>
      </c>
      <c r="Q3143" s="20">
        <f t="shared" ca="1" si="770"/>
        <v>-88958.792443865415</v>
      </c>
      <c r="R3143" s="20">
        <f t="shared" ca="1" si="771"/>
        <v>47487263.449674934</v>
      </c>
      <c r="AD3143">
        <f t="shared" ca="1" si="778"/>
        <v>-2.1252239300363462</v>
      </c>
      <c r="AE3143">
        <f t="shared" ca="1" si="779"/>
        <v>-2.1007003646863383</v>
      </c>
      <c r="AF3143">
        <f t="shared" ca="1" si="780"/>
        <v>-0.69711315363465309</v>
      </c>
      <c r="AG3143">
        <f t="shared" ca="1" si="781"/>
        <v>-0.37168244625880664</v>
      </c>
      <c r="AH3143">
        <f t="shared" ca="1" si="782"/>
        <v>-0.84221142846863328</v>
      </c>
      <c r="AI3143">
        <f t="shared" ca="1" si="783"/>
        <v>-1.4851551186131218</v>
      </c>
    </row>
    <row r="3144" spans="1:35">
      <c r="A3144" s="20"/>
      <c r="B3144" s="20"/>
      <c r="C3144" s="20">
        <f ca="1"/>
        <v>-0.35793320592231476</v>
      </c>
      <c r="D3144" s="20">
        <f ca="1"/>
        <v>-1.3176227096784967</v>
      </c>
      <c r="E3144" s="20">
        <f ca="1"/>
        <v>0.84988271696626272</v>
      </c>
      <c r="F3144" s="20">
        <f ca="1"/>
        <v>1.5732528255363678</v>
      </c>
      <c r="G3144" s="20">
        <f ca="1"/>
        <v>0.54437671162719592</v>
      </c>
      <c r="H3144" s="20">
        <f ca="1"/>
        <v>-0.99106910265408965</v>
      </c>
      <c r="I3144" s="164">
        <f t="shared" ca="1" si="772"/>
        <v>14.984534426981185</v>
      </c>
      <c r="J3144" s="164">
        <f t="shared" ca="1" si="773"/>
        <v>10.134736464911926</v>
      </c>
      <c r="K3144" s="164">
        <f t="shared" ca="1" si="774"/>
        <v>0.71332035964126717</v>
      </c>
      <c r="L3144" s="164">
        <f t="shared" ca="1" si="775"/>
        <v>1.4559491220813705</v>
      </c>
      <c r="M3144" s="20">
        <f t="shared" ca="1" si="776"/>
        <v>5.0803676157612641</v>
      </c>
      <c r="N3144" s="20">
        <f t="shared" ca="1" si="777"/>
        <v>1.8905217035907314</v>
      </c>
      <c r="O3144" s="20">
        <f t="shared" ca="1" si="768"/>
        <v>13393213.992165377</v>
      </c>
      <c r="P3144" s="20">
        <f t="shared" ca="1" si="769"/>
        <v>50811215.930131361</v>
      </c>
      <c r="Q3144" s="20">
        <f t="shared" ca="1" si="770"/>
        <v>127144.55822685595</v>
      </c>
      <c r="R3144" s="20">
        <f t="shared" ca="1" si="771"/>
        <v>64331574.480523594</v>
      </c>
      <c r="AD3144">
        <f t="shared" ca="1" si="778"/>
        <v>-1.3629770808298098</v>
      </c>
      <c r="AE3144">
        <f t="shared" ca="1" si="779"/>
        <v>-1.602437427881904</v>
      </c>
      <c r="AF3144">
        <f t="shared" ca="1" si="780"/>
        <v>1.3938214512842459</v>
      </c>
      <c r="AG3144">
        <f t="shared" ca="1" si="781"/>
        <v>1.6634051003698658</v>
      </c>
      <c r="AH3144">
        <f t="shared" ca="1" si="782"/>
        <v>0.62263068417918266</v>
      </c>
      <c r="AI3144">
        <f t="shared" ca="1" si="783"/>
        <v>0.1365451448398145</v>
      </c>
    </row>
    <row r="3145" spans="1:35">
      <c r="A3145" s="20"/>
      <c r="B3145" s="20"/>
      <c r="C3145" s="20">
        <f ca="1"/>
        <v>-0.17955004188374873</v>
      </c>
      <c r="D3145" s="20">
        <f ca="1"/>
        <v>7.5794881843848042E-2</v>
      </c>
      <c r="E3145" s="20">
        <f ca="1"/>
        <v>-1.7957181804975331</v>
      </c>
      <c r="F3145" s="20">
        <f ca="1"/>
        <v>0.20538436585903982</v>
      </c>
      <c r="G3145" s="20">
        <f ca="1"/>
        <v>1.9820174598076523</v>
      </c>
      <c r="H3145" s="20">
        <f ca="1"/>
        <v>-6.689738810072926E-3</v>
      </c>
      <c r="I3145" s="164">
        <f t="shared" ca="1" si="772"/>
        <v>18.298196492866765</v>
      </c>
      <c r="J3145" s="164">
        <f t="shared" ca="1" si="773"/>
        <v>13.852479644610444</v>
      </c>
      <c r="K3145" s="164">
        <f t="shared" ca="1" si="774"/>
        <v>0.44776201266203669</v>
      </c>
      <c r="L3145" s="164">
        <f t="shared" ca="1" si="775"/>
        <v>1.0647636587451188</v>
      </c>
      <c r="M3145" s="20">
        <f t="shared" ca="1" si="776"/>
        <v>5.801550387895416</v>
      </c>
      <c r="N3145" s="20">
        <f t="shared" ca="1" si="777"/>
        <v>2.2879776540478272</v>
      </c>
      <c r="O3145" s="20">
        <f t="shared" ca="1" si="768"/>
        <v>17142816.310451783</v>
      </c>
      <c r="P3145" s="20">
        <f t="shared" ca="1" si="769"/>
        <v>44478205.554964662</v>
      </c>
      <c r="Q3145" s="20">
        <f t="shared" ca="1" si="770"/>
        <v>361152.97940310865</v>
      </c>
      <c r="R3145" s="20">
        <f t="shared" ca="1" si="771"/>
        <v>61982174.844819553</v>
      </c>
      <c r="AD3145">
        <f t="shared" ca="1" si="778"/>
        <v>-0.55869017163428036</v>
      </c>
      <c r="AE3145">
        <f t="shared" ca="1" si="779"/>
        <v>-0.35487260247971708</v>
      </c>
      <c r="AF3145">
        <f t="shared" ca="1" si="780"/>
        <v>-1.0203453394360307</v>
      </c>
      <c r="AG3145">
        <f t="shared" ca="1" si="781"/>
        <v>-0.11471064206764262</v>
      </c>
      <c r="AH3145">
        <f t="shared" ca="1" si="782"/>
        <v>1.4239448754393518</v>
      </c>
      <c r="AI3145">
        <f t="shared" ca="1" si="783"/>
        <v>1.210750416345479</v>
      </c>
    </row>
    <row r="3146" spans="1:35">
      <c r="A3146" s="20"/>
      <c r="B3146" s="20"/>
      <c r="C3146" s="20">
        <f ca="1"/>
        <v>-0.86473907175349873</v>
      </c>
      <c r="D3146" s="20">
        <f ca="1"/>
        <v>3.5248076855915502</v>
      </c>
      <c r="E3146" s="20">
        <f ca="1"/>
        <v>0.95462719244443706</v>
      </c>
      <c r="F3146" s="20">
        <f ca="1"/>
        <v>0.28183378156143907</v>
      </c>
      <c r="G3146" s="20">
        <f ca="1"/>
        <v>-1.500648595935502</v>
      </c>
      <c r="H3146" s="20">
        <f ca="1"/>
        <v>-0.26093091304529292</v>
      </c>
      <c r="I3146" s="164">
        <f t="shared" ca="1" si="772"/>
        <v>31.377852498921126</v>
      </c>
      <c r="J3146" s="164">
        <f t="shared" ca="1" si="773"/>
        <v>23.567008078127927</v>
      </c>
      <c r="K3146" s="164">
        <f t="shared" ca="1" si="774"/>
        <v>0.64006396796007925</v>
      </c>
      <c r="L3146" s="164">
        <f t="shared" ca="1" si="775"/>
        <v>1.1547563203956059</v>
      </c>
      <c r="M3146" s="20">
        <f t="shared" ca="1" si="776"/>
        <v>3.2775588635132182</v>
      </c>
      <c r="N3146" s="20">
        <f t="shared" ca="1" si="777"/>
        <v>1.5436982042879841</v>
      </c>
      <c r="O3146" s="20">
        <f t="shared" ca="1" si="768"/>
        <v>29298157.075620066</v>
      </c>
      <c r="P3146" s="20">
        <f t="shared" ca="1" si="769"/>
        <v>59738055.200772867</v>
      </c>
      <c r="Q3146" s="20">
        <f t="shared" ca="1" si="770"/>
        <v>624026.18082384893</v>
      </c>
      <c r="R3146" s="20">
        <f t="shared" ca="1" si="771"/>
        <v>89660238.457216784</v>
      </c>
      <c r="AD3146">
        <f t="shared" ca="1" si="778"/>
        <v>2.6159836162429912</v>
      </c>
      <c r="AE3146">
        <f t="shared" ca="1" si="779"/>
        <v>2.9050362678281632</v>
      </c>
      <c r="AF3146">
        <f t="shared" ca="1" si="780"/>
        <v>0.72785425418253802</v>
      </c>
      <c r="AG3146">
        <f t="shared" ca="1" si="781"/>
        <v>0.29434691088911741</v>
      </c>
      <c r="AH3146">
        <f t="shared" ca="1" si="782"/>
        <v>-1.3804901516519794</v>
      </c>
      <c r="AI3146">
        <f t="shared" ca="1" si="783"/>
        <v>-0.80081566408652949</v>
      </c>
    </row>
    <row r="3147" spans="1:35">
      <c r="A3147" s="20"/>
      <c r="B3147" s="20"/>
      <c r="C3147" s="20">
        <f ca="1"/>
        <v>1.4573085901118168</v>
      </c>
      <c r="D3147" s="20">
        <f ca="1"/>
        <v>1.5520247858619252</v>
      </c>
      <c r="E3147" s="20">
        <f ca="1"/>
        <v>-0.25215651391183713</v>
      </c>
      <c r="F3147" s="20">
        <f ca="1"/>
        <v>-1.342038197197309</v>
      </c>
      <c r="G3147" s="20">
        <f ca="1"/>
        <v>-0.83434738379813966</v>
      </c>
      <c r="H3147" s="20">
        <f ca="1"/>
        <v>2.2498047402261223</v>
      </c>
      <c r="I3147" s="164">
        <f t="shared" ca="1" si="772"/>
        <v>32.457477733005312</v>
      </c>
      <c r="J3147" s="164">
        <f t="shared" ca="1" si="773"/>
        <v>23.963188740793612</v>
      </c>
      <c r="K3147" s="164">
        <f t="shared" ca="1" si="774"/>
        <v>0.52931580308516213</v>
      </c>
      <c r="L3147" s="164">
        <f t="shared" ca="1" si="775"/>
        <v>0.95906333152245271</v>
      </c>
      <c r="M3147" s="20">
        <f t="shared" ca="1" si="776"/>
        <v>4.7461682639451297</v>
      </c>
      <c r="N3147" s="20">
        <f t="shared" ca="1" si="777"/>
        <v>2.2878999235513291</v>
      </c>
      <c r="O3147" s="20">
        <f t="shared" ca="1" si="768"/>
        <v>30085152.707150385</v>
      </c>
      <c r="P3147" s="20">
        <f t="shared" ca="1" si="769"/>
        <v>55993501.976949714</v>
      </c>
      <c r="Q3147" s="20">
        <f t="shared" ca="1" si="770"/>
        <v>991536.50222915504</v>
      </c>
      <c r="R3147" s="20">
        <f t="shared" ca="1" si="771"/>
        <v>87070191.186329246</v>
      </c>
      <c r="AD3147">
        <f t="shared" ca="1" si="778"/>
        <v>2.8780285759721629</v>
      </c>
      <c r="AE3147">
        <f t="shared" ca="1" si="779"/>
        <v>3.03798279892403</v>
      </c>
      <c r="AF3147">
        <f t="shared" ca="1" si="780"/>
        <v>-0.27894724468034493</v>
      </c>
      <c r="AG3147">
        <f t="shared" ca="1" si="781"/>
        <v>-0.5951666748979425</v>
      </c>
      <c r="AH3147">
        <f t="shared" ca="1" si="782"/>
        <v>0.25129807105014468</v>
      </c>
      <c r="AI3147">
        <f t="shared" ca="1" si="783"/>
        <v>1.2105403339225109</v>
      </c>
    </row>
    <row r="3148" spans="1:35">
      <c r="A3148" s="20"/>
      <c r="B3148" s="20"/>
      <c r="C3148" s="20">
        <f ca="1"/>
        <v>2.0890872605943405</v>
      </c>
      <c r="D3148" s="20">
        <f ca="1"/>
        <v>1.2700375177800567</v>
      </c>
      <c r="E3148" s="20">
        <f ca="1"/>
        <v>1.4628067856503167E-2</v>
      </c>
      <c r="F3148" s="20">
        <f ca="1"/>
        <v>-0.49550155732135176</v>
      </c>
      <c r="G3148" s="20">
        <f ca="1"/>
        <v>0.64861264999677792</v>
      </c>
      <c r="H3148" s="20">
        <f ca="1"/>
        <v>1.0912096886141054</v>
      </c>
      <c r="I3148" s="164">
        <f t="shared" ca="1" si="772"/>
        <v>33.678792917951888</v>
      </c>
      <c r="J3148" s="164">
        <f t="shared" ca="1" si="773"/>
        <v>24.45671047043643</v>
      </c>
      <c r="K3148" s="164">
        <f t="shared" ca="1" si="774"/>
        <v>0.63777670776869211</v>
      </c>
      <c r="L3148" s="164">
        <f t="shared" ca="1" si="775"/>
        <v>1.1813639647800027</v>
      </c>
      <c r="M3148" s="20">
        <f t="shared" ca="1" si="776"/>
        <v>5.5150752399436955</v>
      </c>
      <c r="N3148" s="20">
        <f t="shared" ca="1" si="777"/>
        <v>2.4493952974582891</v>
      </c>
      <c r="O3148" s="20">
        <f t="shared" ca="1" si="768"/>
        <v>30999615.214408893</v>
      </c>
      <c r="P3148" s="20">
        <f t="shared" ca="1" si="769"/>
        <v>62688018.529435962</v>
      </c>
      <c r="Q3148" s="20">
        <f t="shared" ca="1" si="770"/>
        <v>802319.5330397333</v>
      </c>
      <c r="R3148" s="20">
        <f t="shared" ca="1" si="771"/>
        <v>94489953.276884586</v>
      </c>
      <c r="AD3148">
        <f t="shared" ca="1" si="778"/>
        <v>3.1744643004737592</v>
      </c>
      <c r="AE3148">
        <f t="shared" ca="1" si="779"/>
        <v>3.2035941175961176</v>
      </c>
      <c r="AF3148">
        <f t="shared" ca="1" si="780"/>
        <v>0.70706097971538262</v>
      </c>
      <c r="AG3148">
        <f t="shared" ca="1" si="781"/>
        <v>0.41529074900001228</v>
      </c>
      <c r="AH3148">
        <f t="shared" ca="1" si="782"/>
        <v>1.1056391554929959</v>
      </c>
      <c r="AI3148">
        <f t="shared" ca="1" si="783"/>
        <v>1.6470143174548357</v>
      </c>
    </row>
    <row r="3149" spans="1:35">
      <c r="A3149" s="20"/>
      <c r="B3149" s="20"/>
      <c r="C3149" s="20">
        <f ca="1"/>
        <v>0.93524557039785627</v>
      </c>
      <c r="D3149" s="20">
        <f ca="1"/>
        <v>-1.634919014430491</v>
      </c>
      <c r="E3149" s="20">
        <f ca="1"/>
        <v>0.81102934058448428</v>
      </c>
      <c r="F3149" s="20">
        <f ca="1"/>
        <v>-1.4808497016892386</v>
      </c>
      <c r="G3149" s="20">
        <f ca="1"/>
        <v>-1.0730645035656736</v>
      </c>
      <c r="H3149" s="20">
        <f ca="1"/>
        <v>0.75069441099562517</v>
      </c>
      <c r="I3149" s="164">
        <f t="shared" ca="1" si="772"/>
        <v>18.878783724050312</v>
      </c>
      <c r="J3149" s="164">
        <f t="shared" ca="1" si="773"/>
        <v>12.95090364025465</v>
      </c>
      <c r="K3149" s="164">
        <f t="shared" ca="1" si="774"/>
        <v>0.54454504953931571</v>
      </c>
      <c r="L3149" s="164">
        <f t="shared" ca="1" si="775"/>
        <v>0.85125643741495882</v>
      </c>
      <c r="M3149" s="20">
        <f t="shared" ca="1" si="776"/>
        <v>3.9397859998493265</v>
      </c>
      <c r="N3149" s="20">
        <f t="shared" ca="1" si="777"/>
        <v>1.6127943366854316</v>
      </c>
      <c r="O3149" s="20">
        <f t="shared" ca="1" si="768"/>
        <v>16971644.232326083</v>
      </c>
      <c r="P3149" s="20">
        <f t="shared" ca="1" si="769"/>
        <v>39797146.412172519</v>
      </c>
      <c r="Q3149" s="20">
        <f t="shared" ca="1" si="770"/>
        <v>343977.61614358</v>
      </c>
      <c r="R3149" s="20">
        <f t="shared" ca="1" si="771"/>
        <v>57112768.260642178</v>
      </c>
      <c r="AD3149">
        <f t="shared" ca="1" si="778"/>
        <v>-0.41777094076448817</v>
      </c>
      <c r="AE3149">
        <f t="shared" ca="1" si="779"/>
        <v>-0.6574148858205876</v>
      </c>
      <c r="AF3149">
        <f t="shared" ca="1" si="780"/>
        <v>-0.14049954964258513</v>
      </c>
      <c r="AG3149">
        <f t="shared" ca="1" si="781"/>
        <v>-1.0851980117501874</v>
      </c>
      <c r="AH3149">
        <f t="shared" ca="1" si="782"/>
        <v>-0.64468222238963657</v>
      </c>
      <c r="AI3149">
        <f t="shared" ca="1" si="783"/>
        <v>-0.61406936030964443</v>
      </c>
    </row>
    <row r="3150" spans="1:35">
      <c r="A3150" s="20"/>
      <c r="B3150" s="20"/>
      <c r="C3150" s="20">
        <f ca="1"/>
        <v>0.99751424624739016</v>
      </c>
      <c r="D3150" s="20">
        <f ca="1"/>
        <v>-0.90428899862062651</v>
      </c>
      <c r="E3150" s="20">
        <f ca="1"/>
        <v>-1.5231456540931361</v>
      </c>
      <c r="F3150" s="20">
        <f ca="1"/>
        <v>0.13145457958179621</v>
      </c>
      <c r="G3150" s="20">
        <f ca="1"/>
        <v>-1.8397255829926871</v>
      </c>
      <c r="H3150" s="20">
        <f ca="1"/>
        <v>2.0429633024165739</v>
      </c>
      <c r="I3150" s="164">
        <f t="shared" ca="1" si="772"/>
        <v>21.648327740702911</v>
      </c>
      <c r="J3150" s="164">
        <f t="shared" ca="1" si="773"/>
        <v>15.339163495970016</v>
      </c>
      <c r="K3150" s="164">
        <f t="shared" ca="1" si="774"/>
        <v>0.39154784187624625</v>
      </c>
      <c r="L3150" s="164">
        <f t="shared" ca="1" si="775"/>
        <v>1.021731002125507</v>
      </c>
      <c r="M3150" s="20">
        <f t="shared" ca="1" si="776"/>
        <v>3.8417991312699247</v>
      </c>
      <c r="N3150" s="20">
        <f t="shared" ca="1" si="777"/>
        <v>1.9148972747094013</v>
      </c>
      <c r="O3150" s="20">
        <f t="shared" ca="1" si="768"/>
        <v>19722120.514324386</v>
      </c>
      <c r="P3150" s="20">
        <f t="shared" ca="1" si="769"/>
        <v>46758727.791403271</v>
      </c>
      <c r="Q3150" s="20">
        <f t="shared" ca="1" si="770"/>
        <v>907873.88029298652</v>
      </c>
      <c r="R3150" s="20">
        <f t="shared" ca="1" si="771"/>
        <v>67388722.186020643</v>
      </c>
      <c r="AD3150">
        <f t="shared" ca="1" si="778"/>
        <v>0.25444848075313287</v>
      </c>
      <c r="AE3150">
        <f t="shared" ca="1" si="779"/>
        <v>0.14401459596309263</v>
      </c>
      <c r="AF3150">
        <f t="shared" ca="1" si="780"/>
        <v>-1.5313832556704892</v>
      </c>
      <c r="AG3150">
        <f t="shared" ca="1" si="781"/>
        <v>-0.31031362670224061</v>
      </c>
      <c r="AH3150">
        <f t="shared" ca="1" si="782"/>
        <v>-0.75355652081119429</v>
      </c>
      <c r="AI3150">
        <f t="shared" ca="1" si="783"/>
        <v>0.20242506678216543</v>
      </c>
    </row>
    <row r="3151" spans="1:35">
      <c r="A3151" s="20"/>
      <c r="B3151" s="20"/>
      <c r="C3151" s="20">
        <f ca="1"/>
        <v>0.25422335652864442</v>
      </c>
      <c r="D3151" s="20">
        <f ca="1"/>
        <v>1.9541717367752927</v>
      </c>
      <c r="E3151" s="20">
        <f ca="1"/>
        <v>0.3829465948031513</v>
      </c>
      <c r="F3151" s="20">
        <f ca="1"/>
        <v>7.6517153202399726E-2</v>
      </c>
      <c r="G3151" s="20">
        <f ca="1"/>
        <v>1.3974978553434385</v>
      </c>
      <c r="H3151" s="20">
        <f ca="1"/>
        <v>-0.48398162583327797</v>
      </c>
      <c r="I3151" s="164">
        <f t="shared" ca="1" si="772"/>
        <v>28.486185760245384</v>
      </c>
      <c r="J3151" s="164">
        <f t="shared" ca="1" si="773"/>
        <v>21.188324253934205</v>
      </c>
      <c r="K3151" s="164">
        <f t="shared" ca="1" si="774"/>
        <v>0.6725173160620368</v>
      </c>
      <c r="L3151" s="164">
        <f t="shared" ca="1" si="775"/>
        <v>1.2256911774603716</v>
      </c>
      <c r="M3151" s="20">
        <f t="shared" ca="1" si="776"/>
        <v>5.4597512776943082</v>
      </c>
      <c r="N3151" s="20">
        <f t="shared" ca="1" si="777"/>
        <v>2.1983407486730573</v>
      </c>
      <c r="O3151" s="20">
        <f t="shared" ca="1" si="768"/>
        <v>26487663.582711477</v>
      </c>
      <c r="P3151" s="20">
        <f t="shared" ca="1" si="769"/>
        <v>58602109.12244691</v>
      </c>
      <c r="Q3151" s="20">
        <f t="shared" ca="1" si="770"/>
        <v>415408.75604417158</v>
      </c>
      <c r="R3151" s="20">
        <f t="shared" ca="1" si="771"/>
        <v>85505181.461202547</v>
      </c>
      <c r="AD3151">
        <f t="shared" ca="1" si="778"/>
        <v>1.9141227573411124</v>
      </c>
      <c r="AE3151">
        <f t="shared" ca="1" si="779"/>
        <v>2.1068202194410079</v>
      </c>
      <c r="AF3151">
        <f t="shared" ca="1" si="780"/>
        <v>1.0228846914730612</v>
      </c>
      <c r="AG3151">
        <f t="shared" ca="1" si="781"/>
        <v>0.61677807936532481</v>
      </c>
      <c r="AH3151">
        <f t="shared" ca="1" si="782"/>
        <v>1.04416808632701</v>
      </c>
      <c r="AI3151">
        <f t="shared" ca="1" si="783"/>
        <v>0.96848850992718216</v>
      </c>
    </row>
    <row r="3152" spans="1:35">
      <c r="A3152" s="20"/>
      <c r="B3152" s="20"/>
      <c r="C3152" s="20">
        <f ca="1"/>
        <v>-1.6928983291749327</v>
      </c>
      <c r="D3152" s="20">
        <f ca="1"/>
        <v>-0.64469492747252055</v>
      </c>
      <c r="E3152" s="20">
        <f ca="1"/>
        <v>1.5849538097694389</v>
      </c>
      <c r="F3152" s="20">
        <f ca="1"/>
        <v>0.53669982832697838</v>
      </c>
      <c r="G3152" s="20">
        <f ca="1"/>
        <v>0.39719639465229728</v>
      </c>
      <c r="H3152" s="20">
        <f ca="1"/>
        <v>1.2298249079817472</v>
      </c>
      <c r="I3152" s="164">
        <f t="shared" ca="1" si="772"/>
        <v>12.525050892886894</v>
      </c>
      <c r="J3152" s="164">
        <f t="shared" ca="1" si="773"/>
        <v>9.3080458667921011</v>
      </c>
      <c r="K3152" s="164">
        <f t="shared" ca="1" si="774"/>
        <v>0.7779511891626496</v>
      </c>
      <c r="L3152" s="164">
        <f t="shared" ca="1" si="775"/>
        <v>1.4725230278119728</v>
      </c>
      <c r="M3152" s="20">
        <f t="shared" ca="1" si="776"/>
        <v>6.5884922140215902</v>
      </c>
      <c r="N3152" s="20">
        <f t="shared" ca="1" si="777"/>
        <v>2.583472819360173</v>
      </c>
      <c r="O3152" s="20">
        <f t="shared" ca="1" si="768"/>
        <v>11640812.34355022</v>
      </c>
      <c r="P3152" s="20">
        <f t="shared" ca="1" si="769"/>
        <v>48766986.390950605</v>
      </c>
      <c r="Q3152" s="20">
        <f t="shared" ca="1" si="770"/>
        <v>385315.68873508391</v>
      </c>
      <c r="R3152" s="20">
        <f t="shared" ca="1" si="771"/>
        <v>60793114.423235908</v>
      </c>
      <c r="AD3152">
        <f t="shared" ca="1" si="778"/>
        <v>-1.9599391036682299</v>
      </c>
      <c r="AE3152">
        <f t="shared" ca="1" si="779"/>
        <v>-1.8798503802711071</v>
      </c>
      <c r="AF3152">
        <f t="shared" ca="1" si="780"/>
        <v>1.9813744469331771</v>
      </c>
      <c r="AG3152">
        <f t="shared" ca="1" si="781"/>
        <v>1.7387410355089665</v>
      </c>
      <c r="AH3152">
        <f t="shared" ca="1" si="782"/>
        <v>2.2983246822462116</v>
      </c>
      <c r="AI3152">
        <f t="shared" ca="1" si="783"/>
        <v>2.0093859982707372</v>
      </c>
    </row>
    <row r="3153" spans="1:35">
      <c r="A3153" s="20"/>
      <c r="B3153" s="20"/>
      <c r="C3153" s="20">
        <f ca="1"/>
        <v>1.3358163690669305</v>
      </c>
      <c r="D3153" s="20">
        <f ca="1"/>
        <v>0.99955166719953592</v>
      </c>
      <c r="E3153" s="20">
        <f ca="1"/>
        <v>0.58558607344791258</v>
      </c>
      <c r="F3153" s="20">
        <f ca="1"/>
        <v>2.2275218637090997</v>
      </c>
      <c r="G3153" s="20">
        <f ca="1"/>
        <v>3.0297972055903011</v>
      </c>
      <c r="H3153" s="20">
        <f ca="1"/>
        <v>-0.48999071452626664</v>
      </c>
      <c r="I3153" s="164">
        <f t="shared" ca="1" si="772"/>
        <v>29.740317687874978</v>
      </c>
      <c r="J3153" s="164">
        <f t="shared" ca="1" si="773"/>
        <v>21.380271861110476</v>
      </c>
      <c r="K3153" s="164">
        <f t="shared" ca="1" si="774"/>
        <v>0.88313665677782438</v>
      </c>
      <c r="L3153" s="164">
        <f t="shared" ca="1" si="775"/>
        <v>1.8416997392445882</v>
      </c>
      <c r="M3153" s="20">
        <f t="shared" ca="1" si="776"/>
        <v>7.5147113886699053</v>
      </c>
      <c r="N3153" s="20">
        <f t="shared" ca="1" si="777"/>
        <v>3.0010593706170106</v>
      </c>
      <c r="O3153" s="20">
        <f t="shared" ca="1" si="768"/>
        <v>27258807.185839724</v>
      </c>
      <c r="P3153" s="20">
        <f t="shared" ca="1" si="769"/>
        <v>75028821.775028452</v>
      </c>
      <c r="Q3153" s="20">
        <f t="shared" ca="1" si="770"/>
        <v>530504.23936768377</v>
      </c>
      <c r="R3153" s="20">
        <f t="shared" ca="1" si="771"/>
        <v>102818133.20023586</v>
      </c>
      <c r="AD3153">
        <f t="shared" ca="1" si="778"/>
        <v>2.2185237106492663</v>
      </c>
      <c r="AE3153">
        <f t="shared" ca="1" si="779"/>
        <v>2.1712321681578777</v>
      </c>
      <c r="AF3153">
        <f t="shared" ca="1" si="780"/>
        <v>2.937605970707494</v>
      </c>
      <c r="AG3153">
        <f t="shared" ca="1" si="781"/>
        <v>3.4168169965663093</v>
      </c>
      <c r="AH3153">
        <f t="shared" ca="1" si="782"/>
        <v>3.327457098522117</v>
      </c>
      <c r="AI3153">
        <f t="shared" ca="1" si="783"/>
        <v>3.1379982989648925</v>
      </c>
    </row>
    <row r="3154" spans="1:35">
      <c r="A3154" s="20"/>
      <c r="B3154" s="20"/>
      <c r="C3154" s="20">
        <f ca="1"/>
        <v>0.93703173716634558</v>
      </c>
      <c r="D3154" s="20">
        <f ca="1"/>
        <v>-2.0468988133897197</v>
      </c>
      <c r="E3154" s="20">
        <f ca="1"/>
        <v>0.98438867449750345</v>
      </c>
      <c r="F3154" s="20">
        <f ca="1"/>
        <v>6.1896368690283664E-2</v>
      </c>
      <c r="G3154" s="20">
        <f ca="1"/>
        <v>0.21053202280751451</v>
      </c>
      <c r="H3154" s="20">
        <f ca="1"/>
        <v>1.0538484998017665</v>
      </c>
      <c r="I3154" s="164">
        <f t="shared" ca="1" si="772"/>
        <v>17.634877059378585</v>
      </c>
      <c r="J3154" s="164">
        <f t="shared" ca="1" si="773"/>
        <v>11.908608620656489</v>
      </c>
      <c r="K3154" s="164">
        <f t="shared" ca="1" si="774"/>
        <v>0.70171850781128664</v>
      </c>
      <c r="L3154" s="164">
        <f t="shared" ca="1" si="775"/>
        <v>1.316632548064812</v>
      </c>
      <c r="M3154" s="20">
        <f t="shared" ca="1" si="776"/>
        <v>5.8028217826546911</v>
      </c>
      <c r="N3154" s="20">
        <f t="shared" ca="1" si="777"/>
        <v>2.3340578696770167</v>
      </c>
      <c r="O3154" s="20">
        <f t="shared" ca="1" si="768"/>
        <v>15752492.891163904</v>
      </c>
      <c r="P3154" s="20">
        <f t="shared" ca="1" si="769"/>
        <v>50021851.976500154</v>
      </c>
      <c r="Q3154" s="20">
        <f t="shared" ca="1" si="770"/>
        <v>437476.16842213133</v>
      </c>
      <c r="R3154" s="20">
        <f t="shared" ca="1" si="771"/>
        <v>66211821.036086187</v>
      </c>
      <c r="AD3154">
        <f t="shared" ca="1" si="778"/>
        <v>-0.71969003413141142</v>
      </c>
      <c r="AE3154">
        <f t="shared" ca="1" si="779"/>
        <v>-1.0071783152159435</v>
      </c>
      <c r="AF3154">
        <f t="shared" ca="1" si="780"/>
        <v>1.2883500710116969</v>
      </c>
      <c r="AG3154">
        <f t="shared" ca="1" si="781"/>
        <v>1.0301479457491449</v>
      </c>
      <c r="AH3154">
        <f t="shared" ca="1" si="782"/>
        <v>1.4253575362829904</v>
      </c>
      <c r="AI3154">
        <f t="shared" ca="1" si="783"/>
        <v>1.3352915396676128</v>
      </c>
    </row>
    <row r="3155" spans="1:35">
      <c r="A3155" s="20"/>
      <c r="B3155" s="20"/>
      <c r="C3155" s="20">
        <f ca="1"/>
        <v>-1.0359132443308849</v>
      </c>
      <c r="D3155" s="20">
        <f ca="1"/>
        <v>1.5511813381740185</v>
      </c>
      <c r="E3155" s="20">
        <f ca="1"/>
        <v>0.32837317482467304</v>
      </c>
      <c r="F3155" s="20">
        <f ca="1"/>
        <v>-2.5088247550443716</v>
      </c>
      <c r="G3155" s="20">
        <f ca="1"/>
        <v>1.4644120396720228</v>
      </c>
      <c r="H3155" s="20">
        <f ca="1"/>
        <v>0.42079020929730371</v>
      </c>
      <c r="I3155" s="164">
        <f t="shared" ca="1" si="772"/>
        <v>20.736461681039753</v>
      </c>
      <c r="J3155" s="164">
        <f t="shared" ca="1" si="773"/>
        <v>16.385439472518748</v>
      </c>
      <c r="K3155" s="164">
        <f t="shared" ca="1" si="774"/>
        <v>0.52605770817477704</v>
      </c>
      <c r="L3155" s="164">
        <f t="shared" ca="1" si="775"/>
        <v>0.70213323950210338</v>
      </c>
      <c r="M3155" s="20">
        <f t="shared" ca="1" si="776"/>
        <v>5.590423684378619</v>
      </c>
      <c r="N3155" s="20">
        <f t="shared" ca="1" si="777"/>
        <v>2.1264561105999538</v>
      </c>
      <c r="O3155" s="20">
        <f t="shared" ca="1" si="768"/>
        <v>19793796.618652374</v>
      </c>
      <c r="P3155" s="20">
        <f t="shared" ca="1" si="769"/>
        <v>37975755.034511991</v>
      </c>
      <c r="Q3155" s="20">
        <f t="shared" ca="1" si="770"/>
        <v>217093.29699171643</v>
      </c>
      <c r="R3155" s="20">
        <f t="shared" ca="1" si="771"/>
        <v>57986644.950156078</v>
      </c>
      <c r="AD3155">
        <f t="shared" ca="1" si="778"/>
        <v>3.3121767242658307E-2</v>
      </c>
      <c r="AE3155">
        <f t="shared" ca="1" si="779"/>
        <v>0.49511391695259999</v>
      </c>
      <c r="AF3155">
        <f t="shared" ca="1" si="780"/>
        <v>-0.30856628932020969</v>
      </c>
      <c r="AG3155">
        <f t="shared" ca="1" si="781"/>
        <v>-1.7630307295358942</v>
      </c>
      <c r="AH3155">
        <f t="shared" ca="1" si="782"/>
        <v>1.1893596493095773</v>
      </c>
      <c r="AI3155">
        <f t="shared" ca="1" si="783"/>
        <v>0.77420570432419922</v>
      </c>
    </row>
    <row r="3156" spans="1:35">
      <c r="A3156" s="20"/>
      <c r="B3156" s="20"/>
      <c r="C3156" s="20">
        <f ca="1"/>
        <v>-0.6113596418390268</v>
      </c>
      <c r="D3156" s="20">
        <f ca="1"/>
        <v>-0.73086841799174862</v>
      </c>
      <c r="E3156" s="20">
        <f ca="1"/>
        <v>-0.24011666161847531</v>
      </c>
      <c r="F3156" s="20">
        <f ca="1"/>
        <v>-1.0637877025586748</v>
      </c>
      <c r="G3156" s="20">
        <f ca="1"/>
        <v>0.27027862290646137</v>
      </c>
      <c r="H3156" s="20">
        <f ca="1"/>
        <v>0.14720280694243817</v>
      </c>
      <c r="I3156" s="164">
        <f t="shared" ca="1" si="772"/>
        <v>14.703434536968096</v>
      </c>
      <c r="J3156" s="164">
        <f t="shared" ca="1" si="773"/>
        <v>10.865881343784555</v>
      </c>
      <c r="K3156" s="164">
        <f t="shared" ca="1" si="774"/>
        <v>0.47140566106580328</v>
      </c>
      <c r="L3156" s="164">
        <f t="shared" ca="1" si="775"/>
        <v>0.83885664406345251</v>
      </c>
      <c r="M3156" s="20">
        <f t="shared" ca="1" si="776"/>
        <v>4.5942888000888491</v>
      </c>
      <c r="N3156" s="20">
        <f t="shared" ca="1" si="777"/>
        <v>1.7564638549309053</v>
      </c>
      <c r="O3156" s="20">
        <f t="shared" ca="1" si="768"/>
        <v>13633207.233149564</v>
      </c>
      <c r="P3156" s="20">
        <f t="shared" ca="1" si="769"/>
        <v>35328087.77495157</v>
      </c>
      <c r="Q3156" s="20">
        <f t="shared" ca="1" si="770"/>
        <v>193289.76372891988</v>
      </c>
      <c r="R3156" s="20">
        <f t="shared" ca="1" si="771"/>
        <v>49154584.771830052</v>
      </c>
      <c r="AD3156">
        <f t="shared" ca="1" si="778"/>
        <v>-1.4312052094737635</v>
      </c>
      <c r="AE3156">
        <f t="shared" ca="1" si="779"/>
        <v>-1.3570867973877332</v>
      </c>
      <c r="AF3156">
        <f t="shared" ca="1" si="780"/>
        <v>-0.80540308121997062</v>
      </c>
      <c r="AG3156">
        <f t="shared" ca="1" si="781"/>
        <v>-1.1415607088024891</v>
      </c>
      <c r="AH3156">
        <f t="shared" ca="1" si="782"/>
        <v>8.2543111209833209E-2</v>
      </c>
      <c r="AI3156">
        <f t="shared" ca="1" si="783"/>
        <v>-0.22577336505160775</v>
      </c>
    </row>
    <row r="3157" spans="1:35">
      <c r="A3157" s="20"/>
      <c r="B3157" s="20"/>
      <c r="C3157" s="20">
        <f ca="1"/>
        <v>0.16272013047068684</v>
      </c>
      <c r="D3157" s="20">
        <f ca="1"/>
        <v>2.2491306125690143</v>
      </c>
      <c r="E3157" s="20">
        <f ca="1"/>
        <v>1.7469012842236056</v>
      </c>
      <c r="F3157" s="20">
        <f ca="1"/>
        <v>1.038109244721606</v>
      </c>
      <c r="G3157" s="20">
        <f ca="1"/>
        <v>6.4281423488872461E-2</v>
      </c>
      <c r="H3157" s="20">
        <f ca="1"/>
        <v>0.6118769992366071</v>
      </c>
      <c r="I3157" s="164">
        <f t="shared" ca="1" si="772"/>
        <v>31.217031966785953</v>
      </c>
      <c r="J3157" s="164">
        <f t="shared" ca="1" si="773"/>
        <v>22.896840889212868</v>
      </c>
      <c r="K3157" s="164">
        <f t="shared" ca="1" si="774"/>
        <v>0.85598192089863878</v>
      </c>
      <c r="L3157" s="164">
        <f t="shared" ca="1" si="775"/>
        <v>1.5969512045950514</v>
      </c>
      <c r="M3157" s="20">
        <f t="shared" ca="1" si="776"/>
        <v>5.7331124318876441</v>
      </c>
      <c r="N3157" s="20">
        <f t="shared" ca="1" si="777"/>
        <v>2.4868784831584936</v>
      </c>
      <c r="O3157" s="20">
        <f t="shared" ca="1" si="768"/>
        <v>28855020.408554211</v>
      </c>
      <c r="P3157" s="20">
        <f t="shared" ca="1" si="769"/>
        <v>70471694.990945458</v>
      </c>
      <c r="Q3157" s="20">
        <f t="shared" ca="1" si="770"/>
        <v>734759.95991386531</v>
      </c>
      <c r="R3157" s="20">
        <f t="shared" ca="1" si="771"/>
        <v>100061475.35941353</v>
      </c>
      <c r="AD3157">
        <f t="shared" ca="1" si="778"/>
        <v>2.5769495065014443</v>
      </c>
      <c r="AE3157">
        <f t="shared" ca="1" si="779"/>
        <v>2.6801479494002907</v>
      </c>
      <c r="AF3157">
        <f t="shared" ca="1" si="780"/>
        <v>2.6907447354421703</v>
      </c>
      <c r="AG3157">
        <f t="shared" ca="1" si="781"/>
        <v>2.304323657250233</v>
      </c>
      <c r="AH3157">
        <f t="shared" ca="1" si="782"/>
        <v>1.3479027020973824</v>
      </c>
      <c r="AI3157">
        <f t="shared" ca="1" si="783"/>
        <v>1.7483202247526848</v>
      </c>
    </row>
    <row r="3158" spans="1:35">
      <c r="A3158" s="20"/>
      <c r="B3158" s="20"/>
      <c r="C3158" s="20">
        <f ca="1"/>
        <v>1.2155645503432106</v>
      </c>
      <c r="D3158" s="20">
        <f ca="1"/>
        <v>-1.2842582430489882</v>
      </c>
      <c r="E3158" s="20">
        <f ca="1"/>
        <v>-0.47878058118764522</v>
      </c>
      <c r="F3158" s="20">
        <f ca="1"/>
        <v>-0.21017957433616521</v>
      </c>
      <c r="G3158" s="20">
        <f ca="1"/>
        <v>0.43672755235356392</v>
      </c>
      <c r="H3158" s="20">
        <f ca="1"/>
        <v>0.1164488003802836</v>
      </c>
      <c r="I3158" s="164">
        <f t="shared" ca="1" si="772"/>
        <v>20.307672699696585</v>
      </c>
      <c r="J3158" s="164">
        <f t="shared" ca="1" si="773"/>
        <v>14.138690527177143</v>
      </c>
      <c r="K3158" s="164">
        <f t="shared" ca="1" si="774"/>
        <v>0.52172058666406407</v>
      </c>
      <c r="L3158" s="164">
        <f t="shared" ca="1" si="775"/>
        <v>1.0427817220382147</v>
      </c>
      <c r="M3158" s="20">
        <f t="shared" ca="1" si="776"/>
        <v>4.7377243766534543</v>
      </c>
      <c r="N3158" s="20">
        <f t="shared" ca="1" si="777"/>
        <v>1.9119340200642871</v>
      </c>
      <c r="O3158" s="20">
        <f t="shared" ca="1" si="768"/>
        <v>18367025.886178821</v>
      </c>
      <c r="P3158" s="20">
        <f t="shared" ca="1" si="769"/>
        <v>45940463.391181566</v>
      </c>
      <c r="Q3158" s="20">
        <f t="shared" ca="1" si="770"/>
        <v>367667.22314914793</v>
      </c>
      <c r="R3158" s="20">
        <f t="shared" ca="1" si="771"/>
        <v>64675156.500509538</v>
      </c>
      <c r="AD3158">
        <f t="shared" ca="1" si="778"/>
        <v>-7.0953228228984241E-2</v>
      </c>
      <c r="AE3158">
        <f t="shared" ca="1" si="779"/>
        <v>-0.25882868215532123</v>
      </c>
      <c r="AF3158">
        <f t="shared" ca="1" si="780"/>
        <v>-0.34799466669032675</v>
      </c>
      <c r="AG3158">
        <f t="shared" ca="1" si="781"/>
        <v>-0.21462853618993352</v>
      </c>
      <c r="AH3158">
        <f t="shared" ca="1" si="782"/>
        <v>0.2419159740593938</v>
      </c>
      <c r="AI3158">
        <f t="shared" ca="1" si="783"/>
        <v>0.1944162704440191</v>
      </c>
    </row>
    <row r="3159" spans="1:35">
      <c r="A3159" s="20"/>
      <c r="B3159" s="20"/>
      <c r="C3159" s="20">
        <f ca="1"/>
        <v>0.82998734782463024</v>
      </c>
      <c r="D3159" s="20">
        <f ca="1"/>
        <v>-0.29036790170616456</v>
      </c>
      <c r="E3159" s="20">
        <f ca="1"/>
        <v>0.79319428940301184</v>
      </c>
      <c r="F3159" s="20">
        <f ca="1"/>
        <v>0.28027923254228537</v>
      </c>
      <c r="G3159" s="20">
        <f ca="1"/>
        <v>1.7366848399958268</v>
      </c>
      <c r="H3159" s="20">
        <f ca="1"/>
        <v>-3.3671146587966799E-2</v>
      </c>
      <c r="I3159" s="164">
        <f t="shared" ca="1" si="772"/>
        <v>22.826082397894101</v>
      </c>
      <c r="J3159" s="164">
        <f t="shared" ca="1" si="773"/>
        <v>16.280063180829593</v>
      </c>
      <c r="K3159" s="164">
        <f t="shared" ca="1" si="774"/>
        <v>0.73910388375316582</v>
      </c>
      <c r="L3159" s="164">
        <f t="shared" ca="1" si="775"/>
        <v>1.3656366162669917</v>
      </c>
      <c r="M3159" s="20">
        <f t="shared" ca="1" si="776"/>
        <v>6.3226724186738341</v>
      </c>
      <c r="N3159" s="20">
        <f t="shared" ca="1" si="777"/>
        <v>2.4610633401588813</v>
      </c>
      <c r="O3159" s="20">
        <f t="shared" ca="1" si="768"/>
        <v>20851924.722038094</v>
      </c>
      <c r="P3159" s="20">
        <f t="shared" ca="1" si="769"/>
        <v>56405692.717522033</v>
      </c>
      <c r="Q3159" s="20">
        <f t="shared" ca="1" si="770"/>
        <v>339357.58988839836</v>
      </c>
      <c r="R3159" s="20">
        <f t="shared" ca="1" si="771"/>
        <v>77596975.029448524</v>
      </c>
      <c r="AD3159">
        <f t="shared" ca="1" si="778"/>
        <v>0.54031126162478149</v>
      </c>
      <c r="AE3159">
        <f t="shared" ca="1" si="779"/>
        <v>0.45975274524483017</v>
      </c>
      <c r="AF3159">
        <f t="shared" ca="1" si="780"/>
        <v>1.6282171250287802</v>
      </c>
      <c r="AG3159">
        <f t="shared" ca="1" si="781"/>
        <v>1.2528937103045075</v>
      </c>
      <c r="AH3159">
        <f t="shared" ca="1" si="782"/>
        <v>2.0029693540820381</v>
      </c>
      <c r="AI3159">
        <f t="shared" ca="1" si="783"/>
        <v>1.6785495679969766</v>
      </c>
    </row>
    <row r="3160" spans="1:35">
      <c r="A3160" s="20"/>
      <c r="B3160" s="20"/>
      <c r="C3160" s="20">
        <f ca="1"/>
        <v>0.2630020733936892</v>
      </c>
      <c r="D3160" s="20">
        <f ca="1"/>
        <v>-5.718127027351716E-2</v>
      </c>
      <c r="E3160" s="20">
        <f ca="1"/>
        <v>8.1235898220900535E-2</v>
      </c>
      <c r="F3160" s="20">
        <f ca="1"/>
        <v>0.20314073568118907</v>
      </c>
      <c r="G3160" s="20">
        <f ca="1"/>
        <v>0.60661961112967644</v>
      </c>
      <c r="H3160" s="20">
        <f ca="1"/>
        <v>0.29043932813145795</v>
      </c>
      <c r="I3160" s="164">
        <f t="shared" ca="1" si="772"/>
        <v>21.415341382218621</v>
      </c>
      <c r="J3160" s="164">
        <f t="shared" ca="1" si="773"/>
        <v>15.495612240437971</v>
      </c>
      <c r="K3160" s="164">
        <f t="shared" ca="1" si="774"/>
        <v>0.61516116605685933</v>
      </c>
      <c r="L3160" s="164">
        <f t="shared" ca="1" si="775"/>
        <v>1.2143795175059402</v>
      </c>
      <c r="M3160" s="20">
        <f t="shared" ca="1" si="776"/>
        <v>5.3344142434017385</v>
      </c>
      <c r="N3160" s="20">
        <f t="shared" ca="1" si="777"/>
        <v>2.1673509371269359</v>
      </c>
      <c r="O3160" s="20">
        <f t="shared" ca="1" si="768"/>
        <v>19681305.683585968</v>
      </c>
      <c r="P3160" s="20">
        <f t="shared" ca="1" si="769"/>
        <v>51272528.075518467</v>
      </c>
      <c r="Q3160" s="20">
        <f t="shared" ca="1" si="770"/>
        <v>438448.85576724866</v>
      </c>
      <c r="R3160" s="20">
        <f t="shared" ca="1" si="771"/>
        <v>71392282.614871681</v>
      </c>
      <c r="AD3160">
        <f t="shared" ca="1" si="778"/>
        <v>0.19789839374238299</v>
      </c>
      <c r="AE3160">
        <f t="shared" ca="1" si="779"/>
        <v>0.19651417464361462</v>
      </c>
      <c r="AF3160">
        <f t="shared" ca="1" si="780"/>
        <v>0.50146514597144798</v>
      </c>
      <c r="AG3160">
        <f t="shared" ca="1" si="781"/>
        <v>0.56536144320881854</v>
      </c>
      <c r="AH3160">
        <f t="shared" ca="1" si="782"/>
        <v>0.90490471489082158</v>
      </c>
      <c r="AI3160">
        <f t="shared" ca="1" si="783"/>
        <v>0.88473226250523274</v>
      </c>
    </row>
    <row r="3161" spans="1:35">
      <c r="A3161" s="20"/>
      <c r="B3161" s="20"/>
      <c r="C3161" s="20">
        <f ca="1"/>
        <v>0.45875186899547177</v>
      </c>
      <c r="D3161" s="20">
        <f ca="1"/>
        <v>1.2613339022281398</v>
      </c>
      <c r="E3161" s="20">
        <f ca="1"/>
        <v>0.16378224958480975</v>
      </c>
      <c r="F3161" s="20">
        <f ca="1"/>
        <v>4.4563542873656353E-2</v>
      </c>
      <c r="G3161" s="20">
        <f ca="1"/>
        <v>-0.78951568538620842</v>
      </c>
      <c r="H3161" s="20">
        <f ca="1"/>
        <v>0.10557149305225745</v>
      </c>
      <c r="I3161" s="164">
        <f t="shared" ca="1" si="772"/>
        <v>27.633689609578532</v>
      </c>
      <c r="J3161" s="164">
        <f t="shared" ca="1" si="773"/>
        <v>20.103692761602279</v>
      </c>
      <c r="K3161" s="164">
        <f t="shared" ca="1" si="774"/>
        <v>0.57441798324688309</v>
      </c>
      <c r="L3161" s="164">
        <f t="shared" ca="1" si="775"/>
        <v>1.0989694970820523</v>
      </c>
      <c r="M3161" s="20">
        <f t="shared" ca="1" si="776"/>
        <v>3.8510232295352811</v>
      </c>
      <c r="N3161" s="20">
        <f t="shared" ca="1" si="777"/>
        <v>1.7222663359457711</v>
      </c>
      <c r="O3161" s="20">
        <f t="shared" ca="1" si="768"/>
        <v>25454661.21016774</v>
      </c>
      <c r="P3161" s="20">
        <f t="shared" ca="1" si="769"/>
        <v>54630074.857945278</v>
      </c>
      <c r="Q3161" s="20">
        <f t="shared" ca="1" si="770"/>
        <v>580131.08570609498</v>
      </c>
      <c r="R3161" s="20">
        <f t="shared" ca="1" si="771"/>
        <v>80664867.153819114</v>
      </c>
      <c r="AD3161">
        <f t="shared" ca="1" si="778"/>
        <v>1.7072062159171186</v>
      </c>
      <c r="AE3161">
        <f t="shared" ca="1" si="779"/>
        <v>1.7428499200007643</v>
      </c>
      <c r="AF3161">
        <f t="shared" ca="1" si="780"/>
        <v>0.13107257497166411</v>
      </c>
      <c r="AG3161">
        <f t="shared" ca="1" si="781"/>
        <v>4.0770441282055855E-2</v>
      </c>
      <c r="AH3161">
        <f t="shared" ca="1" si="782"/>
        <v>-0.74330752273857625</v>
      </c>
      <c r="AI3161">
        <f t="shared" ca="1" si="783"/>
        <v>-0.31819909203845675</v>
      </c>
    </row>
    <row r="3162" spans="1:35">
      <c r="A3162" s="20"/>
      <c r="B3162" s="20"/>
      <c r="C3162" s="20">
        <f ca="1"/>
        <v>-0.44191139667325308</v>
      </c>
      <c r="D3162" s="20">
        <f ca="1"/>
        <v>1.9045797949553294</v>
      </c>
      <c r="E3162" s="20">
        <f ca="1"/>
        <v>-0.2850658474838525</v>
      </c>
      <c r="F3162" s="20">
        <f ca="1"/>
        <v>4.3842626614195794E-2</v>
      </c>
      <c r="G3162" s="20">
        <f ca="1"/>
        <v>-4.3298789186789415E-2</v>
      </c>
      <c r="H3162" s="20">
        <f ca="1"/>
        <v>-0.66642379229721638</v>
      </c>
      <c r="I3162" s="164">
        <f t="shared" ca="1" si="772"/>
        <v>25.563955193752321</v>
      </c>
      <c r="J3162" s="164">
        <f t="shared" ca="1" si="773"/>
        <v>19.129881581388805</v>
      </c>
      <c r="K3162" s="164">
        <f t="shared" ca="1" si="774"/>
        <v>0.52471928326809214</v>
      </c>
      <c r="L3162" s="164">
        <f t="shared" ca="1" si="775"/>
        <v>1.0180134478411134</v>
      </c>
      <c r="M3162" s="20">
        <f t="shared" ca="1" si="776"/>
        <v>3.8773136614339156</v>
      </c>
      <c r="N3162" s="20">
        <f t="shared" ca="1" si="777"/>
        <v>1.6230209646722771</v>
      </c>
      <c r="O3162" s="20">
        <f t="shared" ca="1" si="768"/>
        <v>23831644.867895629</v>
      </c>
      <c r="P3162" s="20">
        <f t="shared" ca="1" si="769"/>
        <v>50571726.720437981</v>
      </c>
      <c r="Q3162" s="20">
        <f t="shared" ca="1" si="770"/>
        <v>398407.31664240925</v>
      </c>
      <c r="R3162" s="20">
        <f t="shared" ca="1" si="771"/>
        <v>74801778.90497601</v>
      </c>
      <c r="AD3162">
        <f t="shared" ca="1" si="778"/>
        <v>1.2048434936292032</v>
      </c>
      <c r="AE3162">
        <f t="shared" ca="1" si="779"/>
        <v>1.4160676447613441</v>
      </c>
      <c r="AF3162">
        <f t="shared" ca="1" si="780"/>
        <v>-0.32073378847189005</v>
      </c>
      <c r="AG3162">
        <f t="shared" ca="1" si="781"/>
        <v>-0.32721160072221267</v>
      </c>
      <c r="AH3162">
        <f t="shared" ca="1" si="782"/>
        <v>-0.71409593174009345</v>
      </c>
      <c r="AI3162">
        <f t="shared" ca="1" si="783"/>
        <v>-0.58642982521006237</v>
      </c>
    </row>
    <row r="3163" spans="1:35">
      <c r="A3163" s="20"/>
      <c r="B3163" s="20"/>
      <c r="C3163" s="20">
        <f ca="1"/>
        <v>-1.4770119043634773</v>
      </c>
      <c r="D3163" s="20">
        <f ca="1"/>
        <v>0.11808285858500518</v>
      </c>
      <c r="E3163" s="20">
        <f ca="1"/>
        <v>1.5720663903436793</v>
      </c>
      <c r="F3163" s="20">
        <f ca="1"/>
        <v>1.2784419853518438</v>
      </c>
      <c r="G3163" s="20">
        <f ca="1"/>
        <v>-0.19287366485144339</v>
      </c>
      <c r="H3163" s="20">
        <f ca="1"/>
        <v>1.0020997293915748E-2</v>
      </c>
      <c r="I3163" s="164">
        <f t="shared" ca="1" si="772"/>
        <v>16.53234559621437</v>
      </c>
      <c r="J3163" s="164">
        <f t="shared" ca="1" si="773"/>
        <v>11.991229064476762</v>
      </c>
      <c r="K3163" s="164">
        <f t="shared" ca="1" si="774"/>
        <v>0.77301976848339604</v>
      </c>
      <c r="L3163" s="164">
        <f t="shared" ca="1" si="775"/>
        <v>1.5011413751453184</v>
      </c>
      <c r="M3163" s="20">
        <f t="shared" ca="1" si="776"/>
        <v>5.3216264114449645</v>
      </c>
      <c r="N3163" s="20">
        <f t="shared" ca="1" si="777"/>
        <v>2.0982870646785057</v>
      </c>
      <c r="O3163" s="20">
        <f t="shared" ca="1" si="768"/>
        <v>15208610.041433457</v>
      </c>
      <c r="P3163" s="20">
        <f t="shared" ca="1" si="769"/>
        <v>53468028.188474908</v>
      </c>
      <c r="Q3163" s="20">
        <f t="shared" ca="1" si="770"/>
        <v>330558.94859706674</v>
      </c>
      <c r="R3163" s="20">
        <f t="shared" ca="1" si="771"/>
        <v>69007197.178505436</v>
      </c>
      <c r="AD3163">
        <f t="shared" ca="1" si="778"/>
        <v>-0.98729475820039636</v>
      </c>
      <c r="AE3163">
        <f t="shared" ca="1" si="779"/>
        <v>-0.97945333406820079</v>
      </c>
      <c r="AF3163">
        <f t="shared" ca="1" si="780"/>
        <v>1.9365433498490541</v>
      </c>
      <c r="AG3163">
        <f t="shared" ca="1" si="781"/>
        <v>1.8688244324787193</v>
      </c>
      <c r="AH3163">
        <f t="shared" ca="1" si="782"/>
        <v>0.89069601271662757</v>
      </c>
      <c r="AI3163">
        <f t="shared" ca="1" si="783"/>
        <v>0.69807314777974494</v>
      </c>
    </row>
    <row r="3164" spans="1:35">
      <c r="A3164" s="20"/>
      <c r="B3164" s="20"/>
      <c r="C3164" s="20">
        <f ca="1"/>
        <v>0.15480263263515823</v>
      </c>
      <c r="D3164" s="20">
        <f ca="1"/>
        <v>-0.68110440538806882</v>
      </c>
      <c r="E3164" s="20">
        <f ca="1"/>
        <v>0.35417561381456442</v>
      </c>
      <c r="F3164" s="20">
        <f ca="1"/>
        <v>1.0938200031108007</v>
      </c>
      <c r="G3164" s="20">
        <f ca="1"/>
        <v>-3.0205943234704806</v>
      </c>
      <c r="H3164" s="20">
        <f ca="1"/>
        <v>0.11987784607678534</v>
      </c>
      <c r="I3164" s="164">
        <f t="shared" ca="1" si="772"/>
        <v>20.650965779458602</v>
      </c>
      <c r="J3164" s="164">
        <f t="shared" ca="1" si="773"/>
        <v>14.049805198379282</v>
      </c>
      <c r="K3164" s="164">
        <f t="shared" ca="1" si="774"/>
        <v>0.5411852719834056</v>
      </c>
      <c r="L3164" s="164">
        <f t="shared" ca="1" si="775"/>
        <v>1.1767032527683885</v>
      </c>
      <c r="M3164" s="20">
        <f t="shared" ca="1" si="776"/>
        <v>2.3113913385486553</v>
      </c>
      <c r="N3164" s="20">
        <f t="shared" ca="1" si="777"/>
        <v>1.162568473743786</v>
      </c>
      <c r="O3164" s="20">
        <f t="shared" ref="O3164:O3227" ca="1" si="784">(I3164+J3164)/2*$C$4*365-$C$5-$C$6</f>
        <v>18502692.635496717</v>
      </c>
      <c r="P3164" s="20">
        <f t="shared" ref="P3164:P3227" ca="1" si="785">(L3164/1.7*42+I3164)*$C$7*365-$C$8-$C$9</f>
        <v>49582107.57538078</v>
      </c>
      <c r="Q3164" s="20">
        <f t="shared" ref="Q3164:Q3227" ca="1" si="786">(N3164-M3164/2.8)*$C$10*365-$C$11-$C$12</f>
        <v>563688.63211927295</v>
      </c>
      <c r="R3164" s="20">
        <f t="shared" ref="R3164:R3227" ca="1" si="787">O3164+P3164+Q3164</f>
        <v>68648488.842996761</v>
      </c>
      <c r="AD3164">
        <f t="shared" ca="1" si="778"/>
        <v>1.237033482004838E-2</v>
      </c>
      <c r="AE3164">
        <f t="shared" ca="1" si="779"/>
        <v>-0.28865597369822732</v>
      </c>
      <c r="AF3164">
        <f t="shared" ca="1" si="780"/>
        <v>-0.17104298196904022</v>
      </c>
      <c r="AG3164">
        <f t="shared" ca="1" si="781"/>
        <v>0.39410569440176529</v>
      </c>
      <c r="AH3164">
        <f t="shared" ca="1" si="782"/>
        <v>-2.454009623834827</v>
      </c>
      <c r="AI3164">
        <f t="shared" ca="1" si="783"/>
        <v>-1.8308960169086868</v>
      </c>
    </row>
    <row r="3165" spans="1:35">
      <c r="A3165" s="20"/>
      <c r="B3165" s="20"/>
      <c r="C3165" s="20">
        <f ca="1"/>
        <v>0.54276773153257596</v>
      </c>
      <c r="D3165" s="20">
        <f ca="1"/>
        <v>-1.2626767362272602</v>
      </c>
      <c r="E3165" s="20">
        <f ca="1"/>
        <v>-0.77593473004394153</v>
      </c>
      <c r="F3165" s="20">
        <f ca="1"/>
        <v>-0.89091651581099784</v>
      </c>
      <c r="G3165" s="20">
        <f ca="1"/>
        <v>-0.57548317951207251</v>
      </c>
      <c r="H3165" s="20">
        <f ca="1"/>
        <v>-0.24432196265096334</v>
      </c>
      <c r="I3165" s="164">
        <f t="shared" ref="I3165:I3228" ca="1" si="788">$C$14+AD3165*$D$14</f>
        <v>17.494381193955121</v>
      </c>
      <c r="J3165" s="164">
        <f t="shared" ref="J3165:J3228" ca="1" si="789">$C$15+AE3165*$D$15</f>
        <v>12.251890320481513</v>
      </c>
      <c r="K3165" s="164">
        <f t="shared" ref="K3165:K3228" ca="1" si="790">$C$16+AF3165*$D$16</f>
        <v>0.39183803841323295</v>
      </c>
      <c r="L3165" s="164">
        <f t="shared" ref="L3165:L3228" ca="1" si="791">$C$17+AG3165*$D$17</f>
        <v>0.74721476965088218</v>
      </c>
      <c r="M3165" s="20">
        <f t="shared" ref="M3165:M3228" ca="1" si="792">$C$18+AH3165*$D$18</f>
        <v>3.3491577833899244</v>
      </c>
      <c r="N3165" s="20">
        <f t="shared" ref="N3165:N3228" ca="1" si="793">$C$19+AI3165*$D$19</f>
        <v>1.3389504096074218</v>
      </c>
      <c r="O3165" s="20">
        <f t="shared" ca="1" si="784"/>
        <v>15860631.479146052</v>
      </c>
      <c r="P3165" s="20">
        <f t="shared" ca="1" si="785"/>
        <v>35853455.337823227</v>
      </c>
      <c r="Q3165" s="20">
        <f t="shared" ca="1" si="786"/>
        <v>238749.98105862262</v>
      </c>
      <c r="R3165" s="20">
        <f t="shared" ca="1" si="787"/>
        <v>51952836.798027895</v>
      </c>
      <c r="AD3165">
        <f t="shared" ref="AD3165:AD3228" ca="1" si="794">SUMPRODUCT(C3165:H3165,$J$9:$O$9)</f>
        <v>-0.75379097234099013</v>
      </c>
      <c r="AE3165">
        <f t="shared" ref="AE3165:AE3228" ca="1" si="795">SUMPRODUCT(C3165:H3165,$J$10:$O$10)</f>
        <v>-0.89198311393237839</v>
      </c>
      <c r="AF3165">
        <f t="shared" ref="AF3165:AF3228" ca="1" si="796">SUMPRODUCT(C3165:H3165,$J$11:$O$11)</f>
        <v>-1.5287451053342462</v>
      </c>
      <c r="AG3165">
        <f t="shared" ref="AG3165:AG3228" ca="1" si="797">SUMPRODUCT(C3165:H3165,$J$12:$O$12)</f>
        <v>-1.5581146834050812</v>
      </c>
      <c r="AH3165">
        <f t="shared" ref="AH3165:AH3228" ca="1" si="798">SUMPRODUCT(C3165:H3165,$J$13:$O$13)</f>
        <v>-1.3009357962334165</v>
      </c>
      <c r="AI3165">
        <f t="shared" ref="AI3165:AI3228" ca="1" si="799">SUMPRODUCT(C3165:H3165,$J$14:$O$14)</f>
        <v>-1.3541880821421033</v>
      </c>
    </row>
    <row r="3166" spans="1:35">
      <c r="A3166" s="20"/>
      <c r="B3166" s="20"/>
      <c r="C3166" s="20">
        <f ca="1"/>
        <v>9.8384305944201056E-2</v>
      </c>
      <c r="D3166" s="20">
        <f ca="1"/>
        <v>0.2060334912632151</v>
      </c>
      <c r="E3166" s="20">
        <f ca="1"/>
        <v>-2.347105837975521</v>
      </c>
      <c r="F3166" s="20">
        <f ca="1"/>
        <v>-4.8180688862765005E-2</v>
      </c>
      <c r="G3166" s="20">
        <f ca="1"/>
        <v>-0.68947048271363554</v>
      </c>
      <c r="H3166" s="20">
        <f ca="1"/>
        <v>0.12121593327882896</v>
      </c>
      <c r="I3166" s="164">
        <f t="shared" ca="1" si="788"/>
        <v>20.607985995547239</v>
      </c>
      <c r="J3166" s="164">
        <f t="shared" ca="1" si="789"/>
        <v>15.220083500190894</v>
      </c>
      <c r="K3166" s="164">
        <f t="shared" ca="1" si="790"/>
        <v>0.27984695396790821</v>
      </c>
      <c r="L3166" s="164">
        <f t="shared" ca="1" si="791"/>
        <v>0.79081137967698922</v>
      </c>
      <c r="M3166" s="20">
        <f t="shared" ca="1" si="792"/>
        <v>3.2162788179214261</v>
      </c>
      <c r="N3166" s="20">
        <f t="shared" ca="1" si="793"/>
        <v>1.4659719493022125</v>
      </c>
      <c r="O3166" s="20">
        <f t="shared" ca="1" si="784"/>
        <v>19103841.479644798</v>
      </c>
      <c r="P3166" s="20">
        <f t="shared" ca="1" si="785"/>
        <v>40032335.090701334</v>
      </c>
      <c r="Q3166" s="20">
        <f t="shared" ca="1" si="786"/>
        <v>530616.43078125431</v>
      </c>
      <c r="R3166" s="20">
        <f t="shared" ca="1" si="787"/>
        <v>59666793.001127385</v>
      </c>
      <c r="AD3166">
        <f t="shared" ca="1" si="794"/>
        <v>1.9383484337950454E-3</v>
      </c>
      <c r="AE3166">
        <f t="shared" ca="1" si="795"/>
        <v>0.10405486583587037</v>
      </c>
      <c r="AF3166">
        <f t="shared" ca="1" si="796"/>
        <v>-2.5468458730190169</v>
      </c>
      <c r="AG3166">
        <f t="shared" ca="1" si="797"/>
        <v>-1.3599482741955038</v>
      </c>
      <c r="AH3166">
        <f t="shared" ca="1" si="798"/>
        <v>-1.4485790911984149</v>
      </c>
      <c r="AI3166">
        <f t="shared" ca="1" si="799"/>
        <v>-1.0108866235075342</v>
      </c>
    </row>
    <row r="3167" spans="1:35">
      <c r="A3167" s="20"/>
      <c r="B3167" s="20"/>
      <c r="C3167" s="20">
        <f ca="1"/>
        <v>-0.31840619523701047</v>
      </c>
      <c r="D3167" s="20">
        <f ca="1"/>
        <v>0.98599521142075475</v>
      </c>
      <c r="E3167" s="20">
        <f ca="1"/>
        <v>0.76310994571323021</v>
      </c>
      <c r="F3167" s="20">
        <f ca="1"/>
        <v>-1.1498554892650088</v>
      </c>
      <c r="G3167" s="20">
        <f ca="1"/>
        <v>-0.81318463510381367</v>
      </c>
      <c r="H3167" s="20">
        <f ca="1"/>
        <v>0.39116685862672645</v>
      </c>
      <c r="I3167" s="164">
        <f t="shared" ca="1" si="788"/>
        <v>23.357710646985147</v>
      </c>
      <c r="J3167" s="164">
        <f t="shared" ca="1" si="789"/>
        <v>17.288110844831476</v>
      </c>
      <c r="K3167" s="164">
        <f t="shared" ca="1" si="790"/>
        <v>0.56574176738383564</v>
      </c>
      <c r="L3167" s="164">
        <f t="shared" ca="1" si="791"/>
        <v>0.90556739506286776</v>
      </c>
      <c r="M3167" s="20">
        <f t="shared" ca="1" si="792"/>
        <v>3.9839793904733223</v>
      </c>
      <c r="N3167" s="20">
        <f t="shared" ca="1" si="793"/>
        <v>1.6750294514790958</v>
      </c>
      <c r="O3167" s="20">
        <f t="shared" ca="1" si="784"/>
        <v>21672979.997833591</v>
      </c>
      <c r="P3167" s="20">
        <f t="shared" ca="1" si="785"/>
        <v>45601459.014942527</v>
      </c>
      <c r="Q3167" s="20">
        <f t="shared" ca="1" si="786"/>
        <v>421681.88968453777</v>
      </c>
      <c r="R3167" s="20">
        <f t="shared" ca="1" si="787"/>
        <v>67696120.902460665</v>
      </c>
      <c r="AD3167">
        <f t="shared" ca="1" si="794"/>
        <v>0.66934724441387006</v>
      </c>
      <c r="AE3167">
        <f t="shared" ca="1" si="795"/>
        <v>0.79802377343338138</v>
      </c>
      <c r="AF3167">
        <f t="shared" ca="1" si="796"/>
        <v>5.21978853075966E-2</v>
      </c>
      <c r="AG3167">
        <f t="shared" ca="1" si="797"/>
        <v>-0.83833002244151056</v>
      </c>
      <c r="AH3167">
        <f t="shared" ca="1" si="798"/>
        <v>-0.59557845502964124</v>
      </c>
      <c r="AI3167">
        <f t="shared" ca="1" si="799"/>
        <v>-0.44586634735379543</v>
      </c>
    </row>
    <row r="3168" spans="1:35">
      <c r="A3168" s="20"/>
      <c r="B3168" s="20"/>
      <c r="C3168" s="20">
        <f ca="1"/>
        <v>-1.8119049065469848</v>
      </c>
      <c r="D3168" s="20">
        <f ca="1"/>
        <v>-0.31302084102494304</v>
      </c>
      <c r="E3168" s="20">
        <f ca="1"/>
        <v>0.11406434821189226</v>
      </c>
      <c r="F3168" s="20">
        <f ca="1"/>
        <v>-0.8709834520170302</v>
      </c>
      <c r="G3168" s="20">
        <f ca="1"/>
        <v>-0.79789783774639023</v>
      </c>
      <c r="H3168" s="20">
        <f ca="1"/>
        <v>-0.72485131436577432</v>
      </c>
      <c r="I3168" s="164">
        <f t="shared" ca="1" si="788"/>
        <v>11.86533162986203</v>
      </c>
      <c r="J3168" s="164">
        <f t="shared" ca="1" si="789"/>
        <v>8.9247646619464742</v>
      </c>
      <c r="K3168" s="164">
        <f t="shared" ca="1" si="790"/>
        <v>0.44065085033477713</v>
      </c>
      <c r="L3168" s="164">
        <f t="shared" ca="1" si="791"/>
        <v>0.75117740870880367</v>
      </c>
      <c r="M3168" s="20">
        <f t="shared" ca="1" si="792"/>
        <v>3.2579211167623896</v>
      </c>
      <c r="N3168" s="20">
        <f t="shared" ca="1" si="793"/>
        <v>1.1721706431337695</v>
      </c>
      <c r="O3168" s="20">
        <f t="shared" ca="1" si="784"/>
        <v>11084616.699051261</v>
      </c>
      <c r="P3168" s="20">
        <f t="shared" ca="1" si="785"/>
        <v>30337904.108478926</v>
      </c>
      <c r="Q3168" s="20">
        <f t="shared" ca="1" si="786"/>
        <v>14268.850082903424</v>
      </c>
      <c r="R3168" s="20">
        <f t="shared" ca="1" si="787"/>
        <v>41436789.657613091</v>
      </c>
      <c r="AD3168">
        <f t="shared" ca="1" si="794"/>
        <v>-2.1200651383830027</v>
      </c>
      <c r="AE3168">
        <f t="shared" ca="1" si="795"/>
        <v>-2.0084682342461497</v>
      </c>
      <c r="AF3168">
        <f t="shared" ca="1" si="796"/>
        <v>-1.084992269683845</v>
      </c>
      <c r="AG3168">
        <f t="shared" ca="1" si="797"/>
        <v>-1.5401026876872563</v>
      </c>
      <c r="AH3168">
        <f t="shared" ca="1" si="798"/>
        <v>-1.4023098702640109</v>
      </c>
      <c r="AI3168">
        <f t="shared" ca="1" si="799"/>
        <v>-1.8049442077465692</v>
      </c>
    </row>
    <row r="3169" spans="1:35">
      <c r="A3169" s="20"/>
      <c r="B3169" s="20"/>
      <c r="C3169" s="20">
        <f ca="1"/>
        <v>0.19918289379653908</v>
      </c>
      <c r="D3169" s="20">
        <f ca="1"/>
        <v>-0.79537417862242499</v>
      </c>
      <c r="E3169" s="20">
        <f ca="1"/>
        <v>-0.46285118088306937</v>
      </c>
      <c r="F3169" s="20">
        <f ca="1"/>
        <v>-1.4173034962032243</v>
      </c>
      <c r="G3169" s="20">
        <f ca="1"/>
        <v>-0.97033105123840857</v>
      </c>
      <c r="H3169" s="20">
        <f ca="1"/>
        <v>-0.31135354723253261</v>
      </c>
      <c r="I3169" s="164">
        <f t="shared" ca="1" si="788"/>
        <v>17.937052560268647</v>
      </c>
      <c r="J3169" s="164">
        <f t="shared" ca="1" si="789"/>
        <v>12.776681565589286</v>
      </c>
      <c r="K3169" s="164">
        <f t="shared" ca="1" si="790"/>
        <v>0.37975211157290789</v>
      </c>
      <c r="L3169" s="164">
        <f t="shared" ca="1" si="791"/>
        <v>0.63147154709863251</v>
      </c>
      <c r="M3169" s="20">
        <f t="shared" ca="1" si="792"/>
        <v>2.9119228115212916</v>
      </c>
      <c r="N3169" s="20">
        <f t="shared" ca="1" si="793"/>
        <v>1.159262583613839</v>
      </c>
      <c r="O3169" s="20">
        <f t="shared" ca="1" si="784"/>
        <v>16376545.42862563</v>
      </c>
      <c r="P3169" s="20">
        <f t="shared" ca="1" si="785"/>
        <v>33443403.829757046</v>
      </c>
      <c r="Q3169" s="20">
        <f t="shared" ca="1" si="786"/>
        <v>199384.96802104067</v>
      </c>
      <c r="R3169" s="20">
        <f t="shared" ca="1" si="787"/>
        <v>50019334.226403721</v>
      </c>
      <c r="AD3169">
        <f t="shared" ca="1" si="794"/>
        <v>-0.64634646595421197</v>
      </c>
      <c r="AE3169">
        <f t="shared" ca="1" si="795"/>
        <v>-0.71587866926534072</v>
      </c>
      <c r="AF3169">
        <f t="shared" ca="1" si="796"/>
        <v>-1.6386171675190193</v>
      </c>
      <c r="AG3169">
        <f t="shared" ca="1" si="797"/>
        <v>-2.0842202404607617</v>
      </c>
      <c r="AH3169">
        <f t="shared" ca="1" si="798"/>
        <v>-1.786752431643009</v>
      </c>
      <c r="AI3169">
        <f t="shared" ca="1" si="799"/>
        <v>-1.8398308550977323</v>
      </c>
    </row>
    <row r="3170" spans="1:35">
      <c r="A3170" s="20"/>
      <c r="B3170" s="20"/>
      <c r="C3170" s="20">
        <f ca="1"/>
        <v>1.2806794950734282</v>
      </c>
      <c r="D3170" s="20">
        <f ca="1"/>
        <v>1.4964077669061897</v>
      </c>
      <c r="E3170" s="20">
        <f ca="1"/>
        <v>1.0577478650722218</v>
      </c>
      <c r="F3170" s="20">
        <f ca="1"/>
        <v>-0.11846316781607459</v>
      </c>
      <c r="G3170" s="20">
        <f ca="1"/>
        <v>-0.28434699961605409</v>
      </c>
      <c r="H3170" s="20">
        <f ca="1"/>
        <v>-1.6869929393708525</v>
      </c>
      <c r="I3170" s="164">
        <f t="shared" ca="1" si="788"/>
        <v>31.799591293196507</v>
      </c>
      <c r="J3170" s="164">
        <f t="shared" ca="1" si="789"/>
        <v>22.641279209964583</v>
      </c>
      <c r="K3170" s="164">
        <f t="shared" ca="1" si="790"/>
        <v>0.65008882271482349</v>
      </c>
      <c r="L3170" s="164">
        <f t="shared" ca="1" si="791"/>
        <v>1.057703521926697</v>
      </c>
      <c r="M3170" s="20">
        <f t="shared" ca="1" si="792"/>
        <v>3.1680588021185594</v>
      </c>
      <c r="N3170" s="20">
        <f t="shared" ca="1" si="793"/>
        <v>1.2910146872632215</v>
      </c>
      <c r="O3170" s="20">
        <f t="shared" ca="1" si="784"/>
        <v>29029396.8088682</v>
      </c>
      <c r="P3170" s="20">
        <f t="shared" ca="1" si="785"/>
        <v>57767591.396211036</v>
      </c>
      <c r="Q3170" s="20">
        <f t="shared" ca="1" si="786"/>
        <v>266756.72667693935</v>
      </c>
      <c r="R3170" s="20">
        <f t="shared" ca="1" si="787"/>
        <v>87063744.931756169</v>
      </c>
      <c r="AD3170">
        <f t="shared" ca="1" si="794"/>
        <v>2.7183474012612878</v>
      </c>
      <c r="AE3170">
        <f t="shared" ca="1" si="795"/>
        <v>2.5943889966324107</v>
      </c>
      <c r="AF3170">
        <f t="shared" ca="1" si="796"/>
        <v>0.81898929740748572</v>
      </c>
      <c r="AG3170">
        <f t="shared" ca="1" si="797"/>
        <v>-0.14680217306046872</v>
      </c>
      <c r="AH3170">
        <f t="shared" ca="1" si="798"/>
        <v>-1.5021568865349333</v>
      </c>
      <c r="AI3170">
        <f t="shared" ca="1" si="799"/>
        <v>-1.4837440884777797</v>
      </c>
    </row>
    <row r="3171" spans="1:35">
      <c r="A3171" s="20"/>
      <c r="B3171" s="20"/>
      <c r="C3171" s="20">
        <f ca="1"/>
        <v>0.46452250792014682</v>
      </c>
      <c r="D3171" s="20">
        <f ca="1"/>
        <v>0.54951805210000171</v>
      </c>
      <c r="E3171" s="20">
        <f ca="1"/>
        <v>-2.169970042182896</v>
      </c>
      <c r="F3171" s="20">
        <f ca="1"/>
        <v>-0.3031495259286357</v>
      </c>
      <c r="G3171" s="20">
        <f ca="1"/>
        <v>-0.73234659270845015</v>
      </c>
      <c r="H3171" s="20">
        <f ca="1"/>
        <v>-0.13354943321897597</v>
      </c>
      <c r="I3171" s="164">
        <f t="shared" ca="1" si="788"/>
        <v>23.359722192018957</v>
      </c>
      <c r="J3171" s="164">
        <f t="shared" ca="1" si="789"/>
        <v>17.170914720780274</v>
      </c>
      <c r="K3171" s="164">
        <f t="shared" ca="1" si="790"/>
        <v>0.28647143815479176</v>
      </c>
      <c r="L3171" s="164">
        <f t="shared" ca="1" si="791"/>
        <v>0.74078736816089741</v>
      </c>
      <c r="M3171" s="20">
        <f t="shared" ca="1" si="792"/>
        <v>2.9328062012990745</v>
      </c>
      <c r="N3171" s="20">
        <f t="shared" ca="1" si="793"/>
        <v>1.3571495938521445</v>
      </c>
      <c r="O3171" s="20">
        <f t="shared" ca="1" si="784"/>
        <v>21611556.093303882</v>
      </c>
      <c r="P3171" s="20">
        <f t="shared" ca="1" si="785"/>
        <v>41543909.250068471</v>
      </c>
      <c r="Q3171" s="20">
        <f t="shared" ca="1" si="786"/>
        <v>517933.0728828673</v>
      </c>
      <c r="R3171" s="20">
        <f t="shared" ca="1" si="787"/>
        <v>63673398.416255221</v>
      </c>
      <c r="AD3171">
        <f t="shared" ca="1" si="794"/>
        <v>0.66983548349974664</v>
      </c>
      <c r="AE3171">
        <f t="shared" ca="1" si="795"/>
        <v>0.7586962150269374</v>
      </c>
      <c r="AF3171">
        <f t="shared" ca="1" si="796"/>
        <v>-2.4866232895018934</v>
      </c>
      <c r="AG3171">
        <f t="shared" ca="1" si="797"/>
        <v>-1.587330144723194</v>
      </c>
      <c r="AH3171">
        <f t="shared" ca="1" si="798"/>
        <v>-1.7635486652232502</v>
      </c>
      <c r="AI3171">
        <f t="shared" ca="1" si="799"/>
        <v>-1.3050010976969069</v>
      </c>
    </row>
    <row r="3172" spans="1:35">
      <c r="A3172" s="20"/>
      <c r="B3172" s="20"/>
      <c r="C3172" s="20">
        <f ca="1"/>
        <v>-1.4718601592418434</v>
      </c>
      <c r="D3172" s="20">
        <f ca="1"/>
        <v>0.90444528681758818</v>
      </c>
      <c r="E3172" s="20">
        <f ca="1"/>
        <v>-0.88991721551219494</v>
      </c>
      <c r="F3172" s="20">
        <f ca="1"/>
        <v>-0.1480989111594965</v>
      </c>
      <c r="G3172" s="20">
        <f ca="1"/>
        <v>-0.35732131187141064</v>
      </c>
      <c r="H3172" s="20">
        <f ca="1"/>
        <v>-0.27308476226677625</v>
      </c>
      <c r="I3172" s="164">
        <f t="shared" ca="1" si="788"/>
        <v>17.36959459632304</v>
      </c>
      <c r="J3172" s="164">
        <f t="shared" ca="1" si="789"/>
        <v>13.342317555957731</v>
      </c>
      <c r="K3172" s="164">
        <f t="shared" ca="1" si="790"/>
        <v>0.41836017023800365</v>
      </c>
      <c r="L3172" s="164">
        <f t="shared" ca="1" si="791"/>
        <v>0.88948065482725291</v>
      </c>
      <c r="M3172" s="20">
        <f t="shared" ca="1" si="792"/>
        <v>3.7732465380092202</v>
      </c>
      <c r="N3172" s="20">
        <f t="shared" ca="1" si="793"/>
        <v>1.5351906110271485</v>
      </c>
      <c r="O3172" s="20">
        <f t="shared" ca="1" si="784"/>
        <v>16375573.833886005</v>
      </c>
      <c r="P3172" s="20">
        <f t="shared" ca="1" si="785"/>
        <v>39233913.112494871</v>
      </c>
      <c r="Q3172" s="20">
        <f t="shared" ca="1" si="786"/>
        <v>313657.62726275384</v>
      </c>
      <c r="R3172" s="20">
        <f t="shared" ca="1" si="787"/>
        <v>55923144.573643632</v>
      </c>
      <c r="AD3172">
        <f t="shared" ca="1" si="794"/>
        <v>-0.78407898147499067</v>
      </c>
      <c r="AE3172">
        <f t="shared" ca="1" si="795"/>
        <v>-0.52606793424237241</v>
      </c>
      <c r="AF3172">
        <f t="shared" ca="1" si="796"/>
        <v>-1.2876348160181488</v>
      </c>
      <c r="AG3172">
        <f t="shared" ca="1" si="797"/>
        <v>-0.9114515689670325</v>
      </c>
      <c r="AH3172">
        <f t="shared" ca="1" si="798"/>
        <v>-0.82972606887864386</v>
      </c>
      <c r="AI3172">
        <f t="shared" ca="1" si="799"/>
        <v>-0.82380915938608545</v>
      </c>
    </row>
    <row r="3173" spans="1:35">
      <c r="A3173" s="20"/>
      <c r="B3173" s="20"/>
      <c r="C3173" s="20">
        <f ca="1"/>
        <v>0.61373262794884598</v>
      </c>
      <c r="D3173" s="20">
        <f ca="1"/>
        <v>1.8819185352451142</v>
      </c>
      <c r="E3173" s="20">
        <f ca="1"/>
        <v>-0.48775269303343427</v>
      </c>
      <c r="F3173" s="20">
        <f ca="1"/>
        <v>-0.67448388164033557</v>
      </c>
      <c r="G3173" s="20">
        <f ca="1"/>
        <v>1.0949585110952056</v>
      </c>
      <c r="H3173" s="20">
        <f ca="1"/>
        <v>1.408466057976649</v>
      </c>
      <c r="I3173" s="164">
        <f t="shared" ca="1" si="788"/>
        <v>29.366434933679614</v>
      </c>
      <c r="J3173" s="164">
        <f t="shared" ca="1" si="789"/>
        <v>22.174873809424724</v>
      </c>
      <c r="K3173" s="164">
        <f t="shared" ca="1" si="790"/>
        <v>0.58096700179647931</v>
      </c>
      <c r="L3173" s="164">
        <f t="shared" ca="1" si="791"/>
        <v>1.118376246342248</v>
      </c>
      <c r="M3173" s="20">
        <f t="shared" ca="1" si="792"/>
        <v>6.0438832047790232</v>
      </c>
      <c r="N3173" s="20">
        <f t="shared" ca="1" si="793"/>
        <v>2.6212844615683015</v>
      </c>
      <c r="O3173" s="20">
        <f t="shared" ca="1" si="784"/>
        <v>27483162.006891537</v>
      </c>
      <c r="P3173" s="20">
        <f t="shared" ca="1" si="785"/>
        <v>56836042.624671131</v>
      </c>
      <c r="Q3173" s="20">
        <f t="shared" ca="1" si="786"/>
        <v>773930.82462545868</v>
      </c>
      <c r="R3173" s="20">
        <f t="shared" ca="1" si="787"/>
        <v>85093135.456188127</v>
      </c>
      <c r="AD3173">
        <f t="shared" ca="1" si="794"/>
        <v>2.1277754693397122</v>
      </c>
      <c r="AE3173">
        <f t="shared" ca="1" si="795"/>
        <v>2.4378771172566194</v>
      </c>
      <c r="AF3173">
        <f t="shared" ca="1" si="796"/>
        <v>0.19060910724072039</v>
      </c>
      <c r="AG3173">
        <f t="shared" ca="1" si="797"/>
        <v>0.12898293791930898</v>
      </c>
      <c r="AH3173">
        <f t="shared" ca="1" si="798"/>
        <v>1.693203560865582</v>
      </c>
      <c r="AI3173">
        <f t="shared" ca="1" si="799"/>
        <v>2.1115796258602746</v>
      </c>
    </row>
    <row r="3174" spans="1:35">
      <c r="A3174" s="20"/>
      <c r="B3174" s="20"/>
      <c r="C3174" s="20">
        <f ca="1"/>
        <v>1.9018165509471818</v>
      </c>
      <c r="D3174" s="20">
        <f ca="1"/>
        <v>0.22431582154845733</v>
      </c>
      <c r="E3174" s="20">
        <f ca="1"/>
        <v>0.53835933648097267</v>
      </c>
      <c r="F3174" s="20">
        <f ca="1"/>
        <v>-2.6109856964895716E-2</v>
      </c>
      <c r="G3174" s="20">
        <f ca="1"/>
        <v>5.6010808576688262E-2</v>
      </c>
      <c r="H3174" s="20">
        <f ca="1"/>
        <v>0.32415243387569659</v>
      </c>
      <c r="I3174" s="164">
        <f t="shared" ca="1" si="788"/>
        <v>29.632895013324571</v>
      </c>
      <c r="J3174" s="164">
        <f t="shared" ca="1" si="789"/>
        <v>20.923925666255336</v>
      </c>
      <c r="K3174" s="164">
        <f t="shared" ca="1" si="790"/>
        <v>0.6627015400692835</v>
      </c>
      <c r="L3174" s="164">
        <f t="shared" ca="1" si="791"/>
        <v>1.2200049241856239</v>
      </c>
      <c r="M3174" s="20">
        <f t="shared" ca="1" si="792"/>
        <v>4.7850753081655784</v>
      </c>
      <c r="N3174" s="20">
        <f t="shared" ca="1" si="793"/>
        <v>2.0659328712562086</v>
      </c>
      <c r="O3174" s="20">
        <f t="shared" ca="1" si="784"/>
        <v>26958168.979696181</v>
      </c>
      <c r="P3174" s="20">
        <f t="shared" ca="1" si="785"/>
        <v>59605496.915607974</v>
      </c>
      <c r="Q3174" s="20">
        <f t="shared" ca="1" si="786"/>
        <v>596987.0166148725</v>
      </c>
      <c r="R3174" s="20">
        <f t="shared" ca="1" si="787"/>
        <v>87160652.911919028</v>
      </c>
      <c r="AD3174">
        <f t="shared" ca="1" si="794"/>
        <v>2.1924502459525659</v>
      </c>
      <c r="AE3174">
        <f t="shared" ca="1" si="795"/>
        <v>2.0180958611595088</v>
      </c>
      <c r="AF3174">
        <f t="shared" ca="1" si="796"/>
        <v>0.93365036426621284</v>
      </c>
      <c r="AG3174">
        <f t="shared" ca="1" si="797"/>
        <v>0.59093147357101683</v>
      </c>
      <c r="AH3174">
        <f t="shared" ca="1" si="798"/>
        <v>0.29452812018397617</v>
      </c>
      <c r="AI3174">
        <f t="shared" ca="1" si="799"/>
        <v>0.61062938177353687</v>
      </c>
    </row>
    <row r="3175" spans="1:35">
      <c r="A3175" s="20"/>
      <c r="B3175" s="20"/>
      <c r="C3175" s="20">
        <f ca="1"/>
        <v>-0.1457172128094196</v>
      </c>
      <c r="D3175" s="20">
        <f ca="1"/>
        <v>8.0021736078890293E-2</v>
      </c>
      <c r="E3175" s="20">
        <f ca="1"/>
        <v>-1.2307699809582024</v>
      </c>
      <c r="F3175" s="20">
        <f ca="1"/>
        <v>-8.2042721601830154E-2</v>
      </c>
      <c r="G3175" s="20">
        <f ca="1"/>
        <v>-0.23022855745862081</v>
      </c>
      <c r="H3175" s="20">
        <f ca="1"/>
        <v>-0.17625254025610682</v>
      </c>
      <c r="I3175" s="164">
        <f t="shared" ca="1" si="788"/>
        <v>19.560494373453789</v>
      </c>
      <c r="J3175" s="164">
        <f t="shared" ca="1" si="789"/>
        <v>14.360438186981028</v>
      </c>
      <c r="K3175" s="164">
        <f t="shared" ca="1" si="790"/>
        <v>0.40486811317280968</v>
      </c>
      <c r="L3175" s="164">
        <f t="shared" ca="1" si="791"/>
        <v>0.90353505542244938</v>
      </c>
      <c r="M3175" s="20">
        <f t="shared" ca="1" si="792"/>
        <v>3.7855619614978138</v>
      </c>
      <c r="N3175" s="20">
        <f t="shared" ca="1" si="793"/>
        <v>1.5809153968597289</v>
      </c>
      <c r="O3175" s="20">
        <f t="shared" ca="1" si="784"/>
        <v>18086832.101840273</v>
      </c>
      <c r="P3175" s="20">
        <f t="shared" ca="1" si="785"/>
        <v>41764881.741543382</v>
      </c>
      <c r="Q3175" s="20">
        <f t="shared" ca="1" si="786"/>
        <v>382788.25651006447</v>
      </c>
      <c r="R3175" s="20">
        <f t="shared" ca="1" si="787"/>
        <v>60234502.099893719</v>
      </c>
      <c r="AD3175">
        <f t="shared" ca="1" si="794"/>
        <v>-0.25230719090927495</v>
      </c>
      <c r="AE3175">
        <f t="shared" ca="1" si="795"/>
        <v>-0.18441671577817872</v>
      </c>
      <c r="AF3175">
        <f t="shared" ca="1" si="796"/>
        <v>-1.4102898802471855</v>
      </c>
      <c r="AG3175">
        <f t="shared" ca="1" si="797"/>
        <v>-0.84756792989795782</v>
      </c>
      <c r="AH3175">
        <f t="shared" ca="1" si="798"/>
        <v>-0.81604226500242871</v>
      </c>
      <c r="AI3175">
        <f t="shared" ca="1" si="799"/>
        <v>-0.70022865713586813</v>
      </c>
    </row>
    <row r="3176" spans="1:35">
      <c r="A3176" s="20"/>
      <c r="B3176" s="20"/>
      <c r="C3176" s="20">
        <f ca="1"/>
        <v>-0.63117797241783635</v>
      </c>
      <c r="D3176" s="20">
        <f ca="1"/>
        <v>0.43411933248763179</v>
      </c>
      <c r="E3176" s="20">
        <f ca="1"/>
        <v>-0.91268120609805092</v>
      </c>
      <c r="F3176" s="20">
        <f ca="1"/>
        <v>1.0878263635473597</v>
      </c>
      <c r="G3176" s="20">
        <f ca="1"/>
        <v>0.85344415479410041</v>
      </c>
      <c r="H3176" s="20">
        <f ca="1"/>
        <v>2.1622756745549063</v>
      </c>
      <c r="I3176" s="164">
        <f t="shared" ca="1" si="788"/>
        <v>19.587218512098712</v>
      </c>
      <c r="J3176" s="164">
        <f t="shared" ca="1" si="789"/>
        <v>14.918158389492884</v>
      </c>
      <c r="K3176" s="164">
        <f t="shared" ca="1" si="790"/>
        <v>0.6061165744466217</v>
      </c>
      <c r="L3176" s="164">
        <f t="shared" ca="1" si="791"/>
        <v>1.4664238381510475</v>
      </c>
      <c r="M3176" s="20">
        <f t="shared" ca="1" si="792"/>
        <v>6.888427410786786</v>
      </c>
      <c r="N3176" s="20">
        <f t="shared" ca="1" si="793"/>
        <v>2.9736223824576209</v>
      </c>
      <c r="O3176" s="20">
        <f t="shared" ca="1" si="784"/>
        <v>18398495.813427243</v>
      </c>
      <c r="P3176" s="20">
        <f t="shared" ca="1" si="785"/>
        <v>55658977.769396581</v>
      </c>
      <c r="Q3176" s="20">
        <f t="shared" ca="1" si="786"/>
        <v>858766.60661066626</v>
      </c>
      <c r="R3176" s="20">
        <f t="shared" ca="1" si="787"/>
        <v>74916240.189434499</v>
      </c>
      <c r="AD3176">
        <f t="shared" ca="1" si="794"/>
        <v>-0.24582074949060412</v>
      </c>
      <c r="AE3176">
        <f t="shared" ca="1" si="795"/>
        <v>2.7377145949274984E-3</v>
      </c>
      <c r="AF3176">
        <f t="shared" ca="1" si="796"/>
        <v>0.41924158587837845</v>
      </c>
      <c r="AG3176">
        <f t="shared" ca="1" si="797"/>
        <v>1.7110174461411249</v>
      </c>
      <c r="AH3176">
        <f t="shared" ca="1" si="798"/>
        <v>2.6315860119853181</v>
      </c>
      <c r="AI3176">
        <f t="shared" ca="1" si="799"/>
        <v>3.063844276912489</v>
      </c>
    </row>
    <row r="3177" spans="1:35">
      <c r="A3177" s="20"/>
      <c r="B3177" s="20"/>
      <c r="C3177" s="20">
        <f ca="1"/>
        <v>-5.8813855906864582E-2</v>
      </c>
      <c r="D3177" s="20">
        <f ca="1"/>
        <v>-2.3029136865594713</v>
      </c>
      <c r="E3177" s="20">
        <f ca="1"/>
        <v>-0.69520567019403645</v>
      </c>
      <c r="F3177" s="20">
        <f ca="1"/>
        <v>-8.2082624889156272E-4</v>
      </c>
      <c r="G3177" s="20">
        <f ca="1"/>
        <v>0.49786149995135576</v>
      </c>
      <c r="H3177" s="20">
        <f ca="1"/>
        <v>-0.70572621873539387</v>
      </c>
      <c r="I3177" s="164">
        <f t="shared" ca="1" si="788"/>
        <v>11.03800914026729</v>
      </c>
      <c r="J3177" s="164">
        <f t="shared" ca="1" si="789"/>
        <v>7.3977970830057584</v>
      </c>
      <c r="K3177" s="164">
        <f t="shared" ca="1" si="790"/>
        <v>0.45693994839325341</v>
      </c>
      <c r="L3177" s="164">
        <f t="shared" ca="1" si="791"/>
        <v>0.95747579086986945</v>
      </c>
      <c r="M3177" s="20">
        <f t="shared" ca="1" si="792"/>
        <v>4.3496654261952079</v>
      </c>
      <c r="N3177" s="20">
        <f t="shared" ca="1" si="793"/>
        <v>1.5755244335387439</v>
      </c>
      <c r="O3177" s="20">
        <f t="shared" ca="1" si="784"/>
        <v>9829156.205653701</v>
      </c>
      <c r="P3177" s="20">
        <f t="shared" ca="1" si="785"/>
        <v>34595325.297941089</v>
      </c>
      <c r="Q3177" s="20">
        <f t="shared" ca="1" si="786"/>
        <v>36759.760297081237</v>
      </c>
      <c r="R3177" s="20">
        <f t="shared" ca="1" si="787"/>
        <v>44461241.263891868</v>
      </c>
      <c r="AD3177">
        <f t="shared" ca="1" si="794"/>
        <v>-2.320871567896289</v>
      </c>
      <c r="AE3177">
        <f t="shared" ca="1" si="795"/>
        <v>-2.5208734620786046</v>
      </c>
      <c r="AF3177">
        <f t="shared" ca="1" si="796"/>
        <v>-0.93690956006133308</v>
      </c>
      <c r="AG3177">
        <f t="shared" ca="1" si="797"/>
        <v>-0.60238276877332075</v>
      </c>
      <c r="AH3177">
        <f t="shared" ca="1" si="798"/>
        <v>-0.18926063756087957</v>
      </c>
      <c r="AI3177">
        <f t="shared" ca="1" si="799"/>
        <v>-0.71479882827366525</v>
      </c>
    </row>
    <row r="3178" spans="1:35">
      <c r="A3178" s="20"/>
      <c r="B3178" s="20"/>
      <c r="C3178" s="20">
        <f ca="1"/>
        <v>-7.5692563617091285E-2</v>
      </c>
      <c r="D3178" s="20">
        <f ca="1"/>
        <v>0.40878875908863921</v>
      </c>
      <c r="E3178" s="20">
        <f ca="1"/>
        <v>1.0088974531859187</v>
      </c>
      <c r="F3178" s="20">
        <f ca="1"/>
        <v>0.81399203752797589</v>
      </c>
      <c r="G3178" s="20">
        <f ca="1"/>
        <v>-0.53970598123057933</v>
      </c>
      <c r="H3178" s="20">
        <f ca="1"/>
        <v>-0.48465423313634493</v>
      </c>
      <c r="I3178" s="164">
        <f t="shared" ca="1" si="788"/>
        <v>22.885318794369596</v>
      </c>
      <c r="J3178" s="164">
        <f t="shared" ca="1" si="789"/>
        <v>16.283108530832905</v>
      </c>
      <c r="K3178" s="164">
        <f t="shared" ca="1" si="790"/>
        <v>0.68488935927615602</v>
      </c>
      <c r="L3178" s="164">
        <f t="shared" ca="1" si="791"/>
        <v>1.3046182407797884</v>
      </c>
      <c r="M3178" s="20">
        <f t="shared" ca="1" si="792"/>
        <v>4.2113109534869775</v>
      </c>
      <c r="N3178" s="20">
        <f t="shared" ca="1" si="793"/>
        <v>1.7284436709285023</v>
      </c>
      <c r="O3178" s="20">
        <f t="shared" ca="1" si="784"/>
        <v>20885137.397574112</v>
      </c>
      <c r="P3178" s="20">
        <f t="shared" ca="1" si="785"/>
        <v>54961500.44731839</v>
      </c>
      <c r="Q3178" s="20">
        <f t="shared" ca="1" si="786"/>
        <v>375218.96392575494</v>
      </c>
      <c r="R3178" s="20">
        <f t="shared" ca="1" si="787"/>
        <v>76221856.808818251</v>
      </c>
      <c r="AD3178">
        <f t="shared" ca="1" si="794"/>
        <v>0.55468902775961015</v>
      </c>
      <c r="AE3178">
        <f t="shared" ca="1" si="795"/>
        <v>0.46077467477614215</v>
      </c>
      <c r="AF3178">
        <f t="shared" ca="1" si="796"/>
        <v>1.1353578116014178</v>
      </c>
      <c r="AG3178">
        <f t="shared" ca="1" si="797"/>
        <v>0.97553745808994641</v>
      </c>
      <c r="AH3178">
        <f t="shared" ca="1" si="798"/>
        <v>-0.34298782945891387</v>
      </c>
      <c r="AI3178">
        <f t="shared" ca="1" si="799"/>
        <v>-0.301503592085129</v>
      </c>
    </row>
    <row r="3179" spans="1:35">
      <c r="A3179" s="20"/>
      <c r="B3179" s="20"/>
      <c r="C3179" s="20">
        <f ca="1"/>
        <v>0.89045968724415214</v>
      </c>
      <c r="D3179" s="20">
        <f ca="1"/>
        <v>-1.5201502707159957</v>
      </c>
      <c r="E3179" s="20">
        <f ca="1"/>
        <v>-7.4810576813945609E-2</v>
      </c>
      <c r="F3179" s="20">
        <f ca="1"/>
        <v>0.63204553313596579</v>
      </c>
      <c r="G3179" s="20">
        <f ca="1"/>
        <v>-0.14623703854567274</v>
      </c>
      <c r="H3179" s="20">
        <f ca="1"/>
        <v>-0.35126390606630692</v>
      </c>
      <c r="I3179" s="164">
        <f t="shared" ca="1" si="788"/>
        <v>18.834035826043156</v>
      </c>
      <c r="J3179" s="164">
        <f t="shared" ca="1" si="789"/>
        <v>12.757158981737398</v>
      </c>
      <c r="K3179" s="164">
        <f t="shared" ca="1" si="790"/>
        <v>0.56921438933376489</v>
      </c>
      <c r="L3179" s="164">
        <f t="shared" ca="1" si="791"/>
        <v>1.1831264457040245</v>
      </c>
      <c r="M3179" s="20">
        <f t="shared" ca="1" si="792"/>
        <v>4.2708290055217173</v>
      </c>
      <c r="N3179" s="20">
        <f t="shared" ca="1" si="793"/>
        <v>1.7135968960923054</v>
      </c>
      <c r="O3179" s="20">
        <f t="shared" ca="1" si="784"/>
        <v>16844464.499171097</v>
      </c>
      <c r="P3179" s="20">
        <f t="shared" ca="1" si="785"/>
        <v>47928544.505801857</v>
      </c>
      <c r="Q3179" s="20">
        <f t="shared" ca="1" si="786"/>
        <v>314825.67469454894</v>
      </c>
      <c r="R3179" s="20">
        <f t="shared" ca="1" si="787"/>
        <v>65087834.679667495</v>
      </c>
      <c r="AD3179">
        <f t="shared" ca="1" si="794"/>
        <v>-0.42863208105748724</v>
      </c>
      <c r="AE3179">
        <f t="shared" ca="1" si="795"/>
        <v>-0.72242987190020203</v>
      </c>
      <c r="AF3179">
        <f t="shared" ca="1" si="796"/>
        <v>8.376717576149835E-2</v>
      </c>
      <c r="AG3179">
        <f t="shared" ca="1" si="797"/>
        <v>0.42330202592738375</v>
      </c>
      <c r="AH3179">
        <f t="shared" ca="1" si="798"/>
        <v>-0.27685666053142488</v>
      </c>
      <c r="AI3179">
        <f t="shared" ca="1" si="799"/>
        <v>-0.34163001056133718</v>
      </c>
    </row>
    <row r="3180" spans="1:35">
      <c r="A3180" s="20"/>
      <c r="B3180" s="20"/>
      <c r="C3180" s="20">
        <f ca="1"/>
        <v>0.44704866821936545</v>
      </c>
      <c r="D3180" s="20">
        <f ca="1"/>
        <v>-0.60829997032580529</v>
      </c>
      <c r="E3180" s="20">
        <f ca="1"/>
        <v>-2.681976022282595</v>
      </c>
      <c r="F3180" s="20">
        <f ca="1"/>
        <v>1.0506537463287806</v>
      </c>
      <c r="G3180" s="20">
        <f ca="1"/>
        <v>0.81188765671023044</v>
      </c>
      <c r="H3180" s="20">
        <f ca="1"/>
        <v>1.5953594663870256</v>
      </c>
      <c r="I3180" s="164">
        <f t="shared" ca="1" si="788"/>
        <v>18.955818720323627</v>
      </c>
      <c r="J3180" s="164">
        <f t="shared" ca="1" si="789"/>
        <v>14.008015030289723</v>
      </c>
      <c r="K3180" s="164">
        <f t="shared" ca="1" si="790"/>
        <v>0.39858365705802024</v>
      </c>
      <c r="L3180" s="164">
        <f t="shared" ca="1" si="791"/>
        <v>1.223246451153422</v>
      </c>
      <c r="M3180" s="20">
        <f t="shared" ca="1" si="792"/>
        <v>5.8253508898525368</v>
      </c>
      <c r="N3180" s="20">
        <f t="shared" ca="1" si="793"/>
        <v>2.5637790228049506</v>
      </c>
      <c r="O3180" s="20">
        <f t="shared" ca="1" si="784"/>
        <v>17576444.805020824</v>
      </c>
      <c r="P3180" s="20">
        <f t="shared" ca="1" si="785"/>
        <v>49038388.92257297</v>
      </c>
      <c r="Q3180" s="20">
        <f t="shared" ca="1" si="786"/>
        <v>808293.07267055218</v>
      </c>
      <c r="R3180" s="20">
        <f t="shared" ca="1" si="787"/>
        <v>67423126.800264344</v>
      </c>
      <c r="AD3180">
        <f t="shared" ca="1" si="794"/>
        <v>-0.39907312613504231</v>
      </c>
      <c r="AE3180">
        <f t="shared" ca="1" si="795"/>
        <v>-0.30267952003700577</v>
      </c>
      <c r="AF3180">
        <f t="shared" ca="1" si="796"/>
        <v>-1.4674212994725435</v>
      </c>
      <c r="AG3180">
        <f t="shared" ca="1" si="797"/>
        <v>0.60566568706100876</v>
      </c>
      <c r="AH3180">
        <f t="shared" ca="1" si="798"/>
        <v>1.4503898776139308</v>
      </c>
      <c r="AI3180">
        <f t="shared" ca="1" si="799"/>
        <v>1.9561595210944613</v>
      </c>
    </row>
    <row r="3181" spans="1:35">
      <c r="A3181" s="20"/>
      <c r="B3181" s="20"/>
      <c r="C3181" s="20">
        <f ca="1"/>
        <v>1.3737874063038533</v>
      </c>
      <c r="D3181" s="20">
        <f ca="1"/>
        <v>-1.1838479777599678</v>
      </c>
      <c r="E3181" s="20">
        <f ca="1"/>
        <v>-0.5876982845761024</v>
      </c>
      <c r="F3181" s="20">
        <f ca="1"/>
        <v>0.62952205816002793</v>
      </c>
      <c r="G3181" s="20">
        <f ca="1"/>
        <v>1.2050068650797205</v>
      </c>
      <c r="H3181" s="20">
        <f ca="1"/>
        <v>1.3252051385335701</v>
      </c>
      <c r="I3181" s="164">
        <f t="shared" ca="1" si="788"/>
        <v>21.542990790656887</v>
      </c>
      <c r="J3181" s="164">
        <f t="shared" ca="1" si="789"/>
        <v>15.200660656230522</v>
      </c>
      <c r="K3181" s="164">
        <f t="shared" ca="1" si="790"/>
        <v>0.62245797195932673</v>
      </c>
      <c r="L3181" s="164">
        <f t="shared" ca="1" si="791"/>
        <v>1.3771975419613758</v>
      </c>
      <c r="M3181" s="20">
        <f t="shared" ca="1" si="792"/>
        <v>6.4731321668095063</v>
      </c>
      <c r="N3181" s="20">
        <f t="shared" ca="1" si="793"/>
        <v>2.7074277984449155</v>
      </c>
      <c r="O3181" s="20">
        <f t="shared" ca="1" si="784"/>
        <v>19592089.288824417</v>
      </c>
      <c r="P3181" s="20">
        <f t="shared" ca="1" si="785"/>
        <v>55411036.842220105</v>
      </c>
      <c r="Q3181" s="20">
        <f t="shared" ca="1" si="786"/>
        <v>661586.14017890964</v>
      </c>
      <c r="R3181" s="20">
        <f t="shared" ca="1" si="787"/>
        <v>75664712.271223426</v>
      </c>
      <c r="AD3181">
        <f t="shared" ca="1" si="794"/>
        <v>0.22888125986817609</v>
      </c>
      <c r="AE3181">
        <f t="shared" ca="1" si="795"/>
        <v>9.7537132963262468E-2</v>
      </c>
      <c r="AF3181">
        <f t="shared" ca="1" si="796"/>
        <v>0.56779974508478748</v>
      </c>
      <c r="AG3181">
        <f t="shared" ca="1" si="797"/>
        <v>1.3054433725517081</v>
      </c>
      <c r="AH3181">
        <f t="shared" ca="1" si="798"/>
        <v>2.1701468520105625</v>
      </c>
      <c r="AI3181">
        <f t="shared" ca="1" si="799"/>
        <v>2.3443994552565282</v>
      </c>
    </row>
    <row r="3182" spans="1:35">
      <c r="A3182" s="20"/>
      <c r="B3182" s="20"/>
      <c r="C3182" s="20">
        <f ca="1"/>
        <v>-0.15775479377846013</v>
      </c>
      <c r="D3182" s="20">
        <f ca="1"/>
        <v>-1.4710085764070897</v>
      </c>
      <c r="E3182" s="20">
        <f ca="1"/>
        <v>-1.4980755086769124</v>
      </c>
      <c r="F3182" s="20">
        <f ca="1"/>
        <v>-2.1967284600718449</v>
      </c>
      <c r="G3182" s="20">
        <f ca="1"/>
        <v>1.284273907154228</v>
      </c>
      <c r="H3182" s="20">
        <f ca="1"/>
        <v>-0.96712577386567034</v>
      </c>
      <c r="I3182" s="164">
        <f t="shared" ca="1" si="788"/>
        <v>11.936338899239454</v>
      </c>
      <c r="J3182" s="164">
        <f t="shared" ca="1" si="789"/>
        <v>8.8499967504786667</v>
      </c>
      <c r="K3182" s="164">
        <f t="shared" ca="1" si="790"/>
        <v>0.27845616694789749</v>
      </c>
      <c r="L3182" s="164">
        <f t="shared" ca="1" si="791"/>
        <v>0.42193474279812981</v>
      </c>
      <c r="M3182" s="20">
        <f t="shared" ca="1" si="792"/>
        <v>3.994898807181277</v>
      </c>
      <c r="N3182" s="20">
        <f t="shared" ca="1" si="793"/>
        <v>1.3412749625321423</v>
      </c>
      <c r="O3182" s="20">
        <f t="shared" ca="1" si="784"/>
        <v>11082611.280246932</v>
      </c>
      <c r="P3182" s="20">
        <f t="shared" ca="1" si="785"/>
        <v>22297419.098005034</v>
      </c>
      <c r="Q3182" s="20">
        <f t="shared" ca="1" si="786"/>
        <v>-143144.5026791897</v>
      </c>
      <c r="R3182" s="20">
        <f t="shared" ca="1" si="787"/>
        <v>33236885.875572775</v>
      </c>
      <c r="AD3182">
        <f t="shared" ca="1" si="794"/>
        <v>-2.1028303642622688</v>
      </c>
      <c r="AE3182">
        <f t="shared" ca="1" si="795"/>
        <v>-2.0335581374232659</v>
      </c>
      <c r="AF3182">
        <f t="shared" ca="1" si="796"/>
        <v>-2.5594893913827508</v>
      </c>
      <c r="AG3182">
        <f t="shared" ca="1" si="797"/>
        <v>-3.0366602600085013</v>
      </c>
      <c r="AH3182">
        <f t="shared" ca="1" si="798"/>
        <v>-0.58344576979858054</v>
      </c>
      <c r="AI3182">
        <f t="shared" ca="1" si="799"/>
        <v>-1.347905506669886</v>
      </c>
    </row>
    <row r="3183" spans="1:35">
      <c r="A3183" s="20"/>
      <c r="B3183" s="20"/>
      <c r="C3183" s="20">
        <f ca="1"/>
        <v>2.905379879080025E-2</v>
      </c>
      <c r="D3183" s="20">
        <f ca="1"/>
        <v>0.11215077610955658</v>
      </c>
      <c r="E3183" s="20">
        <f ca="1"/>
        <v>1.3279048744286306</v>
      </c>
      <c r="F3183" s="20">
        <f ca="1"/>
        <v>0.59335680026731108</v>
      </c>
      <c r="G3183" s="20">
        <f ca="1"/>
        <v>0.32613295498606759</v>
      </c>
      <c r="H3183" s="20">
        <f ca="1"/>
        <v>1.2865867193575413</v>
      </c>
      <c r="I3183" s="164">
        <f t="shared" ca="1" si="788"/>
        <v>22.331335029672754</v>
      </c>
      <c r="J3183" s="164">
        <f t="shared" ca="1" si="789"/>
        <v>16.141066449058588</v>
      </c>
      <c r="K3183" s="164">
        <f t="shared" ca="1" si="790"/>
        <v>0.78835445996840081</v>
      </c>
      <c r="L3183" s="164">
        <f t="shared" ca="1" si="791"/>
        <v>1.5032252806891047</v>
      </c>
      <c r="M3183" s="20">
        <f t="shared" ca="1" si="792"/>
        <v>6.3106968421259806</v>
      </c>
      <c r="N3183" s="20">
        <f t="shared" ca="1" si="793"/>
        <v>2.6279075221560602</v>
      </c>
      <c r="O3183" s="20">
        <f t="shared" ca="1" si="784"/>
        <v>20513971.174555667</v>
      </c>
      <c r="P3183" s="20">
        <f t="shared" ca="1" si="785"/>
        <v>59302004.010005303</v>
      </c>
      <c r="Q3183" s="20">
        <f t="shared" ca="1" si="786"/>
        <v>625608.2335164285</v>
      </c>
      <c r="R3183" s="20">
        <f t="shared" ca="1" si="787"/>
        <v>80441583.418077394</v>
      </c>
      <c r="AD3183">
        <f t="shared" ca="1" si="794"/>
        <v>0.42022694894969714</v>
      </c>
      <c r="AE3183">
        <f t="shared" ca="1" si="795"/>
        <v>0.41310954666395616</v>
      </c>
      <c r="AF3183">
        <f t="shared" ca="1" si="796"/>
        <v>2.0759496360763707</v>
      </c>
      <c r="AG3183">
        <f t="shared" ca="1" si="797"/>
        <v>1.8782967304050211</v>
      </c>
      <c r="AH3183">
        <f t="shared" ca="1" si="798"/>
        <v>1.9896631579177568</v>
      </c>
      <c r="AI3183">
        <f t="shared" ca="1" si="799"/>
        <v>2.129479789610973</v>
      </c>
    </row>
    <row r="3184" spans="1:35">
      <c r="A3184" s="20"/>
      <c r="B3184" s="20"/>
      <c r="C3184" s="20">
        <f ca="1"/>
        <v>-0.30782555426557479</v>
      </c>
      <c r="D3184" s="20">
        <f ca="1"/>
        <v>0.30806181567929691</v>
      </c>
      <c r="E3184" s="20">
        <f ca="1"/>
        <v>0.83578155464037052</v>
      </c>
      <c r="F3184" s="20">
        <f ca="1"/>
        <v>-0.40234930908801275</v>
      </c>
      <c r="G3184" s="20">
        <f ca="1"/>
        <v>0.99399986023289566</v>
      </c>
      <c r="H3184" s="20">
        <f ca="1"/>
        <v>-0.37815641099437824</v>
      </c>
      <c r="I3184" s="164">
        <f t="shared" ca="1" si="788"/>
        <v>20.33736885130736</v>
      </c>
      <c r="J3184" s="164">
        <f t="shared" ca="1" si="789"/>
        <v>14.930752340761723</v>
      </c>
      <c r="K3184" s="164">
        <f t="shared" ca="1" si="790"/>
        <v>0.6559860106543115</v>
      </c>
      <c r="L3184" s="164">
        <f t="shared" ca="1" si="791"/>
        <v>1.1223618673975735</v>
      </c>
      <c r="M3184" s="20">
        <f t="shared" ca="1" si="792"/>
        <v>5.3108056527299397</v>
      </c>
      <c r="N3184" s="20">
        <f t="shared" ca="1" si="793"/>
        <v>2.0177716970464465</v>
      </c>
      <c r="O3184" s="20">
        <f t="shared" ca="1" si="784"/>
        <v>18805240.647488721</v>
      </c>
      <c r="P3184" s="20">
        <f t="shared" ca="1" si="785"/>
        <v>47930629.112984031</v>
      </c>
      <c r="Q3184" s="20">
        <f t="shared" ca="1" si="786"/>
        <v>202337.85529710358</v>
      </c>
      <c r="R3184" s="20">
        <f t="shared" ca="1" si="787"/>
        <v>66938207.615769856</v>
      </c>
      <c r="AD3184">
        <f t="shared" ca="1" si="794"/>
        <v>-6.3745424439961756E-2</v>
      </c>
      <c r="AE3184">
        <f t="shared" ca="1" si="795"/>
        <v>6.9638727388333724E-3</v>
      </c>
      <c r="AF3184">
        <f t="shared" ca="1" si="796"/>
        <v>0.87260009685737649</v>
      </c>
      <c r="AG3184">
        <f t="shared" ca="1" si="797"/>
        <v>0.14709939726169724</v>
      </c>
      <c r="AH3184">
        <f t="shared" ca="1" si="798"/>
        <v>0.87867294747771152</v>
      </c>
      <c r="AI3184">
        <f t="shared" ca="1" si="799"/>
        <v>0.48046404607147686</v>
      </c>
    </row>
    <row r="3185" spans="1:35">
      <c r="A3185" s="20"/>
      <c r="B3185" s="20"/>
      <c r="C3185" s="20">
        <f ca="1"/>
        <v>-3.0313528572965271</v>
      </c>
      <c r="D3185" s="20">
        <f ca="1"/>
        <v>-0.71714427086720522</v>
      </c>
      <c r="E3185" s="20">
        <f ca="1"/>
        <v>0.47132646349079677</v>
      </c>
      <c r="F3185" s="20">
        <f ca="1"/>
        <v>-7.2791066298800791E-2</v>
      </c>
      <c r="G3185" s="20">
        <f ca="1"/>
        <v>0.52027355828377142</v>
      </c>
      <c r="H3185" s="20">
        <f ca="1"/>
        <v>-2.9627468742662653</v>
      </c>
      <c r="I3185" s="164">
        <f t="shared" ca="1" si="788"/>
        <v>4.8882665445731543</v>
      </c>
      <c r="J3185" s="164">
        <f t="shared" ca="1" si="789"/>
        <v>3.8120117980725468</v>
      </c>
      <c r="K3185" s="164">
        <f t="shared" ca="1" si="790"/>
        <v>0.48849148616422461</v>
      </c>
      <c r="L3185" s="164">
        <f t="shared" ca="1" si="791"/>
        <v>0.8248698564694863</v>
      </c>
      <c r="M3185" s="20">
        <f t="shared" ca="1" si="792"/>
        <v>3.2889759504283189</v>
      </c>
      <c r="N3185" s="20">
        <f t="shared" ca="1" si="793"/>
        <v>0.84799488395208211</v>
      </c>
      <c r="O3185" s="20">
        <f t="shared" ca="1" si="784"/>
        <v>4637539.9303909596</v>
      </c>
      <c r="P3185" s="20">
        <f t="shared" ca="1" si="785"/>
        <v>25196017.095222265</v>
      </c>
      <c r="Q3185" s="20">
        <f t="shared" ca="1" si="786"/>
        <v>-546563.72845535551</v>
      </c>
      <c r="R3185" s="20">
        <f t="shared" ca="1" si="787"/>
        <v>29286993.297157869</v>
      </c>
      <c r="AD3185">
        <f t="shared" ca="1" si="794"/>
        <v>-3.8135275377249629</v>
      </c>
      <c r="AE3185">
        <f t="shared" ca="1" si="795"/>
        <v>-3.7241571147407559</v>
      </c>
      <c r="AF3185">
        <f t="shared" ca="1" si="796"/>
        <v>-0.65007739850704949</v>
      </c>
      <c r="AG3185">
        <f t="shared" ca="1" si="797"/>
        <v>-1.2051370160477901</v>
      </c>
      <c r="AH3185">
        <f t="shared" ca="1" si="798"/>
        <v>-1.3678044995240892</v>
      </c>
      <c r="AI3185">
        <f t="shared" ca="1" si="799"/>
        <v>-2.6810949082376161</v>
      </c>
    </row>
    <row r="3186" spans="1:35">
      <c r="A3186" s="20"/>
      <c r="B3186" s="20"/>
      <c r="C3186" s="20">
        <f ca="1"/>
        <v>0.26057156124404829</v>
      </c>
      <c r="D3186" s="20">
        <f ca="1"/>
        <v>0.29869909118361859</v>
      </c>
      <c r="E3186" s="20">
        <f ca="1"/>
        <v>1.6147015286824091</v>
      </c>
      <c r="F3186" s="20">
        <f ca="1"/>
        <v>-7.352387881753299E-3</v>
      </c>
      <c r="G3186" s="20">
        <f ca="1"/>
        <v>1.0873996467533182</v>
      </c>
      <c r="H3186" s="20">
        <f ca="1"/>
        <v>-0.18645480350175403</v>
      </c>
      <c r="I3186" s="164">
        <f t="shared" ca="1" si="788"/>
        <v>23.289569079369056</v>
      </c>
      <c r="J3186" s="164">
        <f t="shared" ca="1" si="789"/>
        <v>16.761475689926932</v>
      </c>
      <c r="K3186" s="164">
        <f t="shared" ca="1" si="790"/>
        <v>0.78153528688881968</v>
      </c>
      <c r="L3186" s="164">
        <f t="shared" ca="1" si="791"/>
        <v>1.3303782611490329</v>
      </c>
      <c r="M3186" s="20">
        <f t="shared" ca="1" si="792"/>
        <v>5.8341651607483813</v>
      </c>
      <c r="N3186" s="20">
        <f t="shared" ca="1" si="793"/>
        <v>2.2570261963967653</v>
      </c>
      <c r="O3186" s="20">
        <f t="shared" ca="1" si="784"/>
        <v>21355806.388898626</v>
      </c>
      <c r="P3186" s="20">
        <f t="shared" ca="1" si="785"/>
        <v>55999240.063393995</v>
      </c>
      <c r="Q3186" s="20">
        <f t="shared" ca="1" si="786"/>
        <v>289892.59688935202</v>
      </c>
      <c r="R3186" s="20">
        <f t="shared" ca="1" si="787"/>
        <v>77644939.049181968</v>
      </c>
      <c r="AD3186">
        <f t="shared" ca="1" si="794"/>
        <v>0.65280802897307144</v>
      </c>
      <c r="AE3186">
        <f t="shared" ca="1" si="795"/>
        <v>0.62130056708957404</v>
      </c>
      <c r="AF3186">
        <f t="shared" ca="1" si="796"/>
        <v>2.0139571535347245</v>
      </c>
      <c r="AG3186">
        <f t="shared" ca="1" si="797"/>
        <v>1.0926284597683309</v>
      </c>
      <c r="AH3186">
        <f t="shared" ca="1" si="798"/>
        <v>1.4601835119426463</v>
      </c>
      <c r="AI3186">
        <f t="shared" ca="1" si="799"/>
        <v>1.127097828099366</v>
      </c>
    </row>
    <row r="3187" spans="1:35">
      <c r="A3187" s="20"/>
      <c r="B3187" s="20"/>
      <c r="C3187" s="20">
        <f ca="1"/>
        <v>-0.75113395738354938</v>
      </c>
      <c r="D3187" s="20">
        <f ca="1"/>
        <v>4.0586642845483894E-4</v>
      </c>
      <c r="E3187" s="20">
        <f ca="1"/>
        <v>0.76580731560175208</v>
      </c>
      <c r="F3187" s="20">
        <f ca="1"/>
        <v>0.14777443244448532</v>
      </c>
      <c r="G3187" s="20">
        <f ca="1"/>
        <v>1.0252367833903828</v>
      </c>
      <c r="H3187" s="20">
        <f ca="1"/>
        <v>0.34031292737762542</v>
      </c>
      <c r="I3187" s="164">
        <f t="shared" ca="1" si="788"/>
        <v>17.688691943788452</v>
      </c>
      <c r="J3187" s="164">
        <f t="shared" ca="1" si="789"/>
        <v>13.095550150371032</v>
      </c>
      <c r="K3187" s="164">
        <f t="shared" ca="1" si="790"/>
        <v>0.68880737439793838</v>
      </c>
      <c r="L3187" s="164">
        <f t="shared" ca="1" si="791"/>
        <v>1.2878418626352508</v>
      </c>
      <c r="M3187" s="20">
        <f t="shared" ca="1" si="792"/>
        <v>6.0364506061130365</v>
      </c>
      <c r="N3187" s="20">
        <f t="shared" ca="1" si="793"/>
        <v>2.3482127025544779</v>
      </c>
      <c r="O3187" s="20">
        <f t="shared" ca="1" si="784"/>
        <v>16414144.860341957</v>
      </c>
      <c r="P3187" s="20">
        <f t="shared" ca="1" si="785"/>
        <v>49366221.679842263</v>
      </c>
      <c r="Q3187" s="20">
        <f t="shared" ca="1" si="786"/>
        <v>321578.18503645423</v>
      </c>
      <c r="R3187" s="20">
        <f t="shared" ca="1" si="787"/>
        <v>66101944.725220673</v>
      </c>
      <c r="AD3187">
        <f t="shared" ca="1" si="794"/>
        <v>-0.70662816898338565</v>
      </c>
      <c r="AE3187">
        <f t="shared" ca="1" si="795"/>
        <v>-0.60887578846609669</v>
      </c>
      <c r="AF3187">
        <f t="shared" ca="1" si="796"/>
        <v>1.1709761308903481</v>
      </c>
      <c r="AG3187">
        <f t="shared" ca="1" si="797"/>
        <v>0.89928119379659421</v>
      </c>
      <c r="AH3187">
        <f t="shared" ca="1" si="798"/>
        <v>1.6849451179033741</v>
      </c>
      <c r="AI3187">
        <f t="shared" ca="1" si="799"/>
        <v>1.3735478447418319</v>
      </c>
    </row>
    <row r="3188" spans="1:35">
      <c r="A3188" s="20"/>
      <c r="B3188" s="20"/>
      <c r="C3188" s="20">
        <f ca="1"/>
        <v>-1.5953033699180077</v>
      </c>
      <c r="D3188" s="20">
        <f ca="1"/>
        <v>-1.6864854577402204</v>
      </c>
      <c r="E3188" s="20">
        <f ca="1"/>
        <v>-2.7893883409833911E-2</v>
      </c>
      <c r="F3188" s="20">
        <f ca="1"/>
        <v>-0.91775137790442496</v>
      </c>
      <c r="G3188" s="20">
        <f ca="1"/>
        <v>-5.9953417275027739E-2</v>
      </c>
      <c r="H3188" s="20">
        <f ca="1"/>
        <v>0.15673151391709542</v>
      </c>
      <c r="I3188" s="164">
        <f t="shared" ca="1" si="788"/>
        <v>7.4354975507774057</v>
      </c>
      <c r="J3188" s="164">
        <f t="shared" ca="1" si="789"/>
        <v>5.5162514155714302</v>
      </c>
      <c r="K3188" s="164">
        <f t="shared" ca="1" si="790"/>
        <v>0.46358341146901694</v>
      </c>
      <c r="L3188" s="164">
        <f t="shared" ca="1" si="791"/>
        <v>0.84121380319715877</v>
      </c>
      <c r="M3188" s="20">
        <f t="shared" ca="1" si="792"/>
        <v>4.5417783180554219</v>
      </c>
      <c r="N3188" s="20">
        <f t="shared" ca="1" si="793"/>
        <v>1.6499239862107813</v>
      </c>
      <c r="O3188" s="20">
        <f t="shared" ca="1" si="784"/>
        <v>6904700.412540012</v>
      </c>
      <c r="P3188" s="20">
        <f t="shared" ca="1" si="785"/>
        <v>28138717.842643034</v>
      </c>
      <c r="Q3188" s="20">
        <f t="shared" ca="1" si="786"/>
        <v>46441.57253077827</v>
      </c>
      <c r="R3188" s="20">
        <f t="shared" ca="1" si="787"/>
        <v>35089859.827713825</v>
      </c>
      <c r="AD3188">
        <f t="shared" ca="1" si="794"/>
        <v>-3.1952675847627661</v>
      </c>
      <c r="AE3188">
        <f t="shared" ca="1" si="795"/>
        <v>-3.1522646256471711</v>
      </c>
      <c r="AF3188">
        <f t="shared" ca="1" si="796"/>
        <v>-0.8765144411907555</v>
      </c>
      <c r="AG3188">
        <f t="shared" ca="1" si="797"/>
        <v>-1.1308463491038239</v>
      </c>
      <c r="AH3188">
        <f t="shared" ca="1" si="798"/>
        <v>2.4198131172691068E-2</v>
      </c>
      <c r="AI3188">
        <f t="shared" ca="1" si="799"/>
        <v>-0.51371895618707775</v>
      </c>
    </row>
    <row r="3189" spans="1:35">
      <c r="A3189" s="20"/>
      <c r="B3189" s="20"/>
      <c r="C3189" s="20">
        <f ca="1"/>
        <v>0.18638221469383998</v>
      </c>
      <c r="D3189" s="20">
        <f ca="1"/>
        <v>-7.3588891540348658E-2</v>
      </c>
      <c r="E3189" s="20">
        <f ca="1"/>
        <v>1.0685869229602361</v>
      </c>
      <c r="F3189" s="20">
        <f ca="1"/>
        <v>-1.0098716513766204</v>
      </c>
      <c r="G3189" s="20">
        <f ca="1"/>
        <v>-0.93298792247944129</v>
      </c>
      <c r="H3189" s="20">
        <f ca="1"/>
        <v>-0.51257809355090245</v>
      </c>
      <c r="I3189" s="164">
        <f t="shared" ca="1" si="788"/>
        <v>21.618146649519311</v>
      </c>
      <c r="J3189" s="164">
        <f t="shared" ca="1" si="789"/>
        <v>15.344817158576941</v>
      </c>
      <c r="K3189" s="164">
        <f t="shared" ca="1" si="790"/>
        <v>0.57425151684730813</v>
      </c>
      <c r="L3189" s="164">
        <f t="shared" ca="1" si="791"/>
        <v>0.88197965402296763</v>
      </c>
      <c r="M3189" s="20">
        <f t="shared" ca="1" si="792"/>
        <v>3.3617312780695094</v>
      </c>
      <c r="N3189" s="20">
        <f t="shared" ca="1" si="793"/>
        <v>1.3242902482871768</v>
      </c>
      <c r="O3189" s="20">
        <f t="shared" ca="1" si="784"/>
        <v>19709040.895124447</v>
      </c>
      <c r="P3189" s="20">
        <f t="shared" ca="1" si="785"/>
        <v>43285688.004639529</v>
      </c>
      <c r="Q3189" s="20">
        <f t="shared" ca="1" si="786"/>
        <v>206714.79399130322</v>
      </c>
      <c r="R3189" s="20">
        <f t="shared" ca="1" si="787"/>
        <v>63201443.693755277</v>
      </c>
      <c r="AD3189">
        <f t="shared" ca="1" si="794"/>
        <v>0.24712297318429854</v>
      </c>
      <c r="AE3189">
        <f t="shared" ca="1" si="795"/>
        <v>0.14591179818018174</v>
      </c>
      <c r="AF3189">
        <f t="shared" ca="1" si="796"/>
        <v>0.12955924406643701</v>
      </c>
      <c r="AG3189">
        <f t="shared" ca="1" si="797"/>
        <v>-0.94554702716832917</v>
      </c>
      <c r="AH3189">
        <f t="shared" ca="1" si="798"/>
        <v>-1.2869652465894335</v>
      </c>
      <c r="AI3189">
        <f t="shared" ca="1" si="799"/>
        <v>-1.3938101397643874</v>
      </c>
    </row>
    <row r="3190" spans="1:35">
      <c r="A3190" s="20"/>
      <c r="B3190" s="20"/>
      <c r="C3190" s="20">
        <f ca="1"/>
        <v>-0.11676690191728811</v>
      </c>
      <c r="D3190" s="20">
        <f ca="1"/>
        <v>1.6563508058086522E-4</v>
      </c>
      <c r="E3190" s="20">
        <f ca="1"/>
        <v>-1.4933451428286357</v>
      </c>
      <c r="F3190" s="20">
        <f ca="1"/>
        <v>0.92266533985395904</v>
      </c>
      <c r="G3190" s="20">
        <f ca="1"/>
        <v>-0.32929894335391913</v>
      </c>
      <c r="H3190" s="20">
        <f ca="1"/>
        <v>0.33516063518645367</v>
      </c>
      <c r="I3190" s="164">
        <f t="shared" ca="1" si="788"/>
        <v>19.781499616241526</v>
      </c>
      <c r="J3190" s="164">
        <f t="shared" ca="1" si="789"/>
        <v>14.438728456518568</v>
      </c>
      <c r="K3190" s="164">
        <f t="shared" ca="1" si="790"/>
        <v>0.44109270423357061</v>
      </c>
      <c r="L3190" s="164">
        <f t="shared" ca="1" si="791"/>
        <v>1.1339117648354764</v>
      </c>
      <c r="M3190" s="20">
        <f t="shared" ca="1" si="792"/>
        <v>4.2541640976791975</v>
      </c>
      <c r="N3190" s="20">
        <f t="shared" ca="1" si="793"/>
        <v>1.8628029331854767</v>
      </c>
      <c r="O3190" s="20">
        <f t="shared" ca="1" si="784"/>
        <v>18246435.923220411</v>
      </c>
      <c r="P3190" s="20">
        <f t="shared" ca="1" si="785"/>
        <v>47660873.148301907</v>
      </c>
      <c r="Q3190" s="20">
        <f t="shared" ca="1" si="786"/>
        <v>574372.8498404019</v>
      </c>
      <c r="R3190" s="20">
        <f t="shared" ca="1" si="787"/>
        <v>66481681.92136272</v>
      </c>
      <c r="AD3190">
        <f t="shared" ca="1" si="794"/>
        <v>-0.19866514168895016</v>
      </c>
      <c r="AE3190">
        <f t="shared" ca="1" si="795"/>
        <v>-0.15814481324880278</v>
      </c>
      <c r="AF3190">
        <f t="shared" ca="1" si="796"/>
        <v>-1.0809754160584497</v>
      </c>
      <c r="AG3190">
        <f t="shared" ca="1" si="797"/>
        <v>0.19959893107034715</v>
      </c>
      <c r="AH3190">
        <f t="shared" ca="1" si="798"/>
        <v>-0.29537322480089129</v>
      </c>
      <c r="AI3190">
        <f t="shared" ca="1" si="799"/>
        <v>6.1629549149936735E-2</v>
      </c>
    </row>
    <row r="3191" spans="1:35">
      <c r="A3191" s="20"/>
      <c r="B3191" s="20"/>
      <c r="C3191" s="20">
        <f ca="1"/>
        <v>-1.1860486657589706</v>
      </c>
      <c r="D3191" s="20">
        <f ca="1"/>
        <v>1.4738180533262346</v>
      </c>
      <c r="E3191" s="20">
        <f ca="1"/>
        <v>0.52764274208426176</v>
      </c>
      <c r="F3191" s="20">
        <f ca="1"/>
        <v>-2.5671110330679658</v>
      </c>
      <c r="G3191" s="20">
        <f ca="1"/>
        <v>0.16625652588408465</v>
      </c>
      <c r="H3191" s="20">
        <f ca="1"/>
        <v>9.6628062715974725E-2</v>
      </c>
      <c r="I3191" s="164">
        <f t="shared" ca="1" si="788"/>
        <v>20.398238000046039</v>
      </c>
      <c r="J3191" s="164">
        <f t="shared" ca="1" si="789"/>
        <v>15.899756210893235</v>
      </c>
      <c r="K3191" s="164">
        <f t="shared" ca="1" si="790"/>
        <v>0.48254993838332283</v>
      </c>
      <c r="L3191" s="164">
        <f t="shared" ca="1" si="791"/>
        <v>0.59287140252156301</v>
      </c>
      <c r="M3191" s="20">
        <f t="shared" ca="1" si="792"/>
        <v>4.2527131307979964</v>
      </c>
      <c r="N3191" s="20">
        <f t="shared" ca="1" si="793"/>
        <v>1.6264282032718647</v>
      </c>
      <c r="O3191" s="20">
        <f t="shared" ca="1" si="784"/>
        <v>19354435.882896531</v>
      </c>
      <c r="P3191" s="20">
        <f t="shared" ca="1" si="785"/>
        <v>34946687.39064531</v>
      </c>
      <c r="Q3191" s="20">
        <f t="shared" ca="1" si="786"/>
        <v>179833.22999457503</v>
      </c>
      <c r="R3191" s="20">
        <f t="shared" ca="1" si="787"/>
        <v>54480956.503536411</v>
      </c>
      <c r="AD3191">
        <f t="shared" ca="1" si="794"/>
        <v>-4.8971359212126496E-2</v>
      </c>
      <c r="AE3191">
        <f t="shared" ca="1" si="795"/>
        <v>0.33213295667558212</v>
      </c>
      <c r="AF3191">
        <f t="shared" ca="1" si="796"/>
        <v>-0.70409146924251997</v>
      </c>
      <c r="AG3191">
        <f t="shared" ca="1" si="797"/>
        <v>-2.2596754430838049</v>
      </c>
      <c r="AH3191">
        <f t="shared" ca="1" si="798"/>
        <v>-0.29698541022444835</v>
      </c>
      <c r="AI3191">
        <f t="shared" ca="1" si="799"/>
        <v>-0.57722107223820363</v>
      </c>
    </row>
    <row r="3192" spans="1:35">
      <c r="A3192" s="20"/>
      <c r="B3192" s="20"/>
      <c r="C3192" s="20">
        <f ca="1"/>
        <v>-0.80916708778729685</v>
      </c>
      <c r="D3192" s="20">
        <f ca="1"/>
        <v>1.096728127699341</v>
      </c>
      <c r="E3192" s="20">
        <f ca="1"/>
        <v>-0.32281956927886774</v>
      </c>
      <c r="F3192" s="20">
        <f ca="1"/>
        <v>0.43050462895714714</v>
      </c>
      <c r="G3192" s="20">
        <f ca="1"/>
        <v>-0.41786032185227862</v>
      </c>
      <c r="H3192" s="20">
        <f ca="1"/>
        <v>1.6328841362034348</v>
      </c>
      <c r="I3192" s="164">
        <f t="shared" ca="1" si="788"/>
        <v>21.819297493802544</v>
      </c>
      <c r="J3192" s="164">
        <f t="shared" ca="1" si="789"/>
        <v>16.524869309712631</v>
      </c>
      <c r="K3192" s="164">
        <f t="shared" ca="1" si="790"/>
        <v>0.57569704578245173</v>
      </c>
      <c r="L3192" s="164">
        <f t="shared" ca="1" si="791"/>
        <v>1.2595782219669212</v>
      </c>
      <c r="M3192" s="20">
        <f t="shared" ca="1" si="792"/>
        <v>5.3576226460493945</v>
      </c>
      <c r="N3192" s="20">
        <f t="shared" ca="1" si="793"/>
        <v>2.3799436996551697</v>
      </c>
      <c r="O3192" s="20">
        <f t="shared" ca="1" si="784"/>
        <v>20445588.11047652</v>
      </c>
      <c r="P3192" s="20">
        <f t="shared" ca="1" si="785"/>
        <v>52788869.885458797</v>
      </c>
      <c r="Q3192" s="20">
        <f t="shared" ca="1" si="786"/>
        <v>780207.64456531336</v>
      </c>
      <c r="R3192" s="20">
        <f t="shared" ca="1" si="787"/>
        <v>74014665.640500635</v>
      </c>
      <c r="AD3192">
        <f t="shared" ca="1" si="794"/>
        <v>0.29594599364139423</v>
      </c>
      <c r="AE3192">
        <f t="shared" ca="1" si="795"/>
        <v>0.54190245292370187</v>
      </c>
      <c r="AF3192">
        <f t="shared" ca="1" si="796"/>
        <v>0.14270041620410662</v>
      </c>
      <c r="AG3192">
        <f t="shared" ca="1" si="797"/>
        <v>0.770810099849641</v>
      </c>
      <c r="AH3192">
        <f t="shared" ca="1" si="798"/>
        <v>0.93069182894377245</v>
      </c>
      <c r="AI3192">
        <f t="shared" ca="1" si="799"/>
        <v>1.4593072963653231</v>
      </c>
    </row>
    <row r="3193" spans="1:35">
      <c r="A3193" s="20"/>
      <c r="B3193" s="20"/>
      <c r="C3193" s="20">
        <f ca="1"/>
        <v>-0.5426973952233799</v>
      </c>
      <c r="D3193" s="20">
        <f ca="1"/>
        <v>0.6463745708554236</v>
      </c>
      <c r="E3193" s="20">
        <f ca="1"/>
        <v>-0.84410314415621479</v>
      </c>
      <c r="F3193" s="20">
        <f ca="1"/>
        <v>1.3773799293822702</v>
      </c>
      <c r="G3193" s="20">
        <f ca="1"/>
        <v>0.74020722471470202</v>
      </c>
      <c r="H3193" s="20">
        <f ca="1"/>
        <v>1.2992292413826734</v>
      </c>
      <c r="I3193" s="164">
        <f t="shared" ca="1" si="788"/>
        <v>20.769344275370916</v>
      </c>
      <c r="J3193" s="164">
        <f t="shared" ca="1" si="789"/>
        <v>15.61124811712901</v>
      </c>
      <c r="K3193" s="164">
        <f t="shared" ca="1" si="790"/>
        <v>0.60528694580660469</v>
      </c>
      <c r="L3193" s="164">
        <f t="shared" ca="1" si="791"/>
        <v>1.4585288662642568</v>
      </c>
      <c r="M3193" s="20">
        <f t="shared" ca="1" si="792"/>
        <v>6.2473875564443713</v>
      </c>
      <c r="N3193" s="20">
        <f t="shared" ca="1" si="793"/>
        <v>2.6794648038512854</v>
      </c>
      <c r="O3193" s="20">
        <f t="shared" ca="1" si="784"/>
        <v>19398482.602186475</v>
      </c>
      <c r="P3193" s="20">
        <f t="shared" ca="1" si="785"/>
        <v>56643267.738736987</v>
      </c>
      <c r="Q3193" s="20">
        <f t="shared" ca="1" si="786"/>
        <v>749675.65960042423</v>
      </c>
      <c r="R3193" s="20">
        <f t="shared" ca="1" si="787"/>
        <v>76791426.00052388</v>
      </c>
      <c r="AD3193">
        <f t="shared" ca="1" si="794"/>
        <v>4.1102979458959632E-2</v>
      </c>
      <c r="AE3193">
        <f t="shared" ca="1" si="795"/>
        <v>0.23531816011040596</v>
      </c>
      <c r="AF3193">
        <f t="shared" ca="1" si="796"/>
        <v>0.41169950733276967</v>
      </c>
      <c r="AG3193">
        <f t="shared" ca="1" si="797"/>
        <v>1.6751312102920759</v>
      </c>
      <c r="AH3193">
        <f t="shared" ca="1" si="798"/>
        <v>1.9193195071604134</v>
      </c>
      <c r="AI3193">
        <f t="shared" ca="1" si="799"/>
        <v>2.268823794192663</v>
      </c>
    </row>
    <row r="3194" spans="1:35">
      <c r="A3194" s="20"/>
      <c r="B3194" s="20"/>
      <c r="C3194" s="20">
        <f ca="1"/>
        <v>1.422949564723667</v>
      </c>
      <c r="D3194" s="20">
        <f ca="1"/>
        <v>0.28468733949838515</v>
      </c>
      <c r="E3194" s="20">
        <f ca="1"/>
        <v>1.4364309069844552</v>
      </c>
      <c r="F3194" s="20">
        <f ca="1"/>
        <v>-0.15526271524726781</v>
      </c>
      <c r="G3194" s="20">
        <f ca="1"/>
        <v>-0.76154659776919664</v>
      </c>
      <c r="H3194" s="20">
        <f ca="1"/>
        <v>-0.42848659373139103</v>
      </c>
      <c r="I3194" s="164">
        <f t="shared" ca="1" si="788"/>
        <v>28.567407883328283</v>
      </c>
      <c r="J3194" s="164">
        <f t="shared" ca="1" si="789"/>
        <v>19.965422708139243</v>
      </c>
      <c r="K3194" s="164">
        <f t="shared" ca="1" si="790"/>
        <v>0.69497525364038581</v>
      </c>
      <c r="L3194" s="164">
        <f t="shared" ca="1" si="791"/>
        <v>1.1603171578711646</v>
      </c>
      <c r="M3194" s="20">
        <f t="shared" ca="1" si="792"/>
        <v>3.7957761260019049</v>
      </c>
      <c r="N3194" s="20">
        <f t="shared" ca="1" si="793"/>
        <v>1.6027911429279977</v>
      </c>
      <c r="O3194" s="20">
        <f t="shared" ca="1" si="784"/>
        <v>25878845.905358929</v>
      </c>
      <c r="P3194" s="20">
        <f t="shared" ca="1" si="785"/>
        <v>57072534.008632973</v>
      </c>
      <c r="Q3194" s="20">
        <f t="shared" ca="1" si="786"/>
        <v>413279.6796858983</v>
      </c>
      <c r="R3194" s="20">
        <f t="shared" ca="1" si="787"/>
        <v>83364659.593677804</v>
      </c>
      <c r="AD3194">
        <f t="shared" ca="1" si="794"/>
        <v>1.9338368648855051</v>
      </c>
      <c r="AE3194">
        <f t="shared" ca="1" si="795"/>
        <v>1.6964505732010884</v>
      </c>
      <c r="AF3194">
        <f t="shared" ca="1" si="796"/>
        <v>1.2270477603671435</v>
      </c>
      <c r="AG3194">
        <f t="shared" ca="1" si="797"/>
        <v>0.31962344486893024</v>
      </c>
      <c r="AH3194">
        <f t="shared" ca="1" si="798"/>
        <v>-0.80469319333121647</v>
      </c>
      <c r="AI3194">
        <f t="shared" ca="1" si="799"/>
        <v>-0.6411050191135198</v>
      </c>
    </row>
    <row r="3195" spans="1:35">
      <c r="A3195" s="20"/>
      <c r="B3195" s="20"/>
      <c r="C3195" s="20">
        <f ca="1"/>
        <v>1.1783249596679786</v>
      </c>
      <c r="D3195" s="20">
        <f ca="1"/>
        <v>0.90781567028453791</v>
      </c>
      <c r="E3195" s="20">
        <f ca="1"/>
        <v>-0.91806156905955383</v>
      </c>
      <c r="F3195" s="20">
        <f ca="1"/>
        <v>2.7455088409450261</v>
      </c>
      <c r="G3195" s="20">
        <f ca="1"/>
        <v>0.23287340423030645</v>
      </c>
      <c r="H3195" s="20">
        <f ca="1"/>
        <v>1.608452064853382</v>
      </c>
      <c r="I3195" s="164">
        <f t="shared" ca="1" si="788"/>
        <v>29.620064214854597</v>
      </c>
      <c r="J3195" s="164">
        <f t="shared" ca="1" si="789"/>
        <v>21.355677287094494</v>
      </c>
      <c r="K3195" s="164">
        <f t="shared" ca="1" si="790"/>
        <v>0.69264260570941194</v>
      </c>
      <c r="L3195" s="164">
        <f t="shared" ca="1" si="791"/>
        <v>1.7858477202834782</v>
      </c>
      <c r="M3195" s="20">
        <f t="shared" ca="1" si="792"/>
        <v>6.1928685917701856</v>
      </c>
      <c r="N3195" s="20">
        <f t="shared" ca="1" si="793"/>
        <v>2.8808605965241627</v>
      </c>
      <c r="O3195" s="20">
        <f t="shared" ca="1" si="784"/>
        <v>27181564.79203688</v>
      </c>
      <c r="P3195" s="20">
        <f t="shared" ca="1" si="785"/>
        <v>73532925.250189722</v>
      </c>
      <c r="Q3195" s="20">
        <f t="shared" ca="1" si="786"/>
        <v>1119140.6244304194</v>
      </c>
      <c r="R3195" s="20">
        <f t="shared" ca="1" si="787"/>
        <v>101833630.66665702</v>
      </c>
      <c r="AD3195">
        <f t="shared" ca="1" si="794"/>
        <v>2.1893359744792709</v>
      </c>
      <c r="AE3195">
        <f t="shared" ca="1" si="795"/>
        <v>2.1629789554008374</v>
      </c>
      <c r="AF3195">
        <f t="shared" ca="1" si="796"/>
        <v>1.2058418700855627</v>
      </c>
      <c r="AG3195">
        <f t="shared" ca="1" si="797"/>
        <v>3.1629441831067187</v>
      </c>
      <c r="AH3195">
        <f t="shared" ca="1" si="798"/>
        <v>1.8587428797446512</v>
      </c>
      <c r="AI3195">
        <f t="shared" ca="1" si="799"/>
        <v>2.8131367473626021</v>
      </c>
    </row>
    <row r="3196" spans="1:35">
      <c r="A3196" s="20"/>
      <c r="B3196" s="20"/>
      <c r="C3196" s="20">
        <f ca="1"/>
        <v>0.17571296153501995</v>
      </c>
      <c r="D3196" s="20">
        <f ca="1"/>
        <v>0.71302847606468556</v>
      </c>
      <c r="E3196" s="20">
        <f ca="1"/>
        <v>2.2963572457732866</v>
      </c>
      <c r="F3196" s="20">
        <f ca="1"/>
        <v>-1.2703130978011468</v>
      </c>
      <c r="G3196" s="20">
        <f ca="1"/>
        <v>0.27178701046835479</v>
      </c>
      <c r="H3196" s="20">
        <f ca="1"/>
        <v>0.38332605546207238</v>
      </c>
      <c r="I3196" s="164">
        <f t="shared" ca="1" si="788"/>
        <v>24.830615691478183</v>
      </c>
      <c r="J3196" s="164">
        <f t="shared" ca="1" si="789"/>
        <v>18.074859729145668</v>
      </c>
      <c r="K3196" s="164">
        <f t="shared" ca="1" si="790"/>
        <v>0.77447992018627654</v>
      </c>
      <c r="L3196" s="164">
        <f t="shared" ca="1" si="791"/>
        <v>1.1265100494808651</v>
      </c>
      <c r="M3196" s="20">
        <f t="shared" ca="1" si="792"/>
        <v>5.3730706174054239</v>
      </c>
      <c r="N3196" s="20">
        <f t="shared" ca="1" si="793"/>
        <v>2.1163190457818501</v>
      </c>
      <c r="O3196" s="20">
        <f t="shared" ca="1" si="784"/>
        <v>22877974.350178976</v>
      </c>
      <c r="P3196" s="20">
        <f t="shared" ca="1" si="785"/>
        <v>52513400.489308111</v>
      </c>
      <c r="Q3196" s="20">
        <f t="shared" ca="1" si="786"/>
        <v>329988.60981625487</v>
      </c>
      <c r="R3196" s="20">
        <f t="shared" ca="1" si="787"/>
        <v>75721363.449303344</v>
      </c>
      <c r="AD3196">
        <f t="shared" ca="1" si="794"/>
        <v>1.0268484688053836</v>
      </c>
      <c r="AE3196">
        <f t="shared" ca="1" si="795"/>
        <v>1.0620334661562645</v>
      </c>
      <c r="AF3196">
        <f t="shared" ca="1" si="796"/>
        <v>1.9498174562388773</v>
      </c>
      <c r="AG3196">
        <f t="shared" ca="1" si="797"/>
        <v>0.16595477036756826</v>
      </c>
      <c r="AH3196">
        <f t="shared" ca="1" si="798"/>
        <v>0.94785624156158255</v>
      </c>
      <c r="AI3196">
        <f t="shared" ca="1" si="799"/>
        <v>0.74680823184283862</v>
      </c>
    </row>
    <row r="3197" spans="1:35">
      <c r="A3197" s="20"/>
      <c r="B3197" s="20"/>
      <c r="C3197" s="20">
        <f ca="1"/>
        <v>-0.78133041584290153</v>
      </c>
      <c r="D3197" s="20">
        <f ca="1"/>
        <v>1.8936519647344348</v>
      </c>
      <c r="E3197" s="20">
        <f ca="1"/>
        <v>-1.1564955401242005</v>
      </c>
      <c r="F3197" s="20">
        <f ca="1"/>
        <v>0.19298056441468839</v>
      </c>
      <c r="G3197" s="20">
        <f ca="1"/>
        <v>-0.11837712557931719</v>
      </c>
      <c r="H3197" s="20">
        <f ca="1"/>
        <v>1.6017907606956079</v>
      </c>
      <c r="I3197" s="164">
        <f t="shared" ca="1" si="788"/>
        <v>24.146114193146602</v>
      </c>
      <c r="J3197" s="164">
        <f t="shared" ca="1" si="789"/>
        <v>18.63664495115734</v>
      </c>
      <c r="K3197" s="164">
        <f t="shared" ca="1" si="790"/>
        <v>0.49082936796414228</v>
      </c>
      <c r="L3197" s="164">
        <f t="shared" ca="1" si="791"/>
        <v>1.142026813874083</v>
      </c>
      <c r="M3197" s="20">
        <f t="shared" ca="1" si="792"/>
        <v>5.2396639909451057</v>
      </c>
      <c r="N3197" s="20">
        <f t="shared" ca="1" si="793"/>
        <v>2.3748187483598628</v>
      </c>
      <c r="O3197" s="20">
        <f t="shared" ca="1" si="784"/>
        <v>22812534.055087239</v>
      </c>
      <c r="P3197" s="20">
        <f t="shared" ca="1" si="785"/>
        <v>52213103.578696184</v>
      </c>
      <c r="Q3197" s="20">
        <f t="shared" ca="1" si="786"/>
        <v>842106.31182941562</v>
      </c>
      <c r="R3197" s="20">
        <f t="shared" ca="1" si="787"/>
        <v>75867743.945612848</v>
      </c>
      <c r="AD3197">
        <f t="shared" ca="1" si="794"/>
        <v>0.86070732843364062</v>
      </c>
      <c r="AE3197">
        <f t="shared" ca="1" si="795"/>
        <v>1.2505519970326642</v>
      </c>
      <c r="AF3197">
        <f t="shared" ca="1" si="796"/>
        <v>-0.62882392759870709</v>
      </c>
      <c r="AG3197">
        <f t="shared" ca="1" si="797"/>
        <v>0.23648551760946779</v>
      </c>
      <c r="AH3197">
        <f t="shared" ca="1" si="798"/>
        <v>0.799626656605674</v>
      </c>
      <c r="AI3197">
        <f t="shared" ca="1" si="799"/>
        <v>1.4454560766482778</v>
      </c>
    </row>
    <row r="3198" spans="1:35">
      <c r="A3198" s="20"/>
      <c r="B3198" s="20"/>
      <c r="C3198" s="20">
        <f ca="1"/>
        <v>-2.0705352100262706</v>
      </c>
      <c r="D3198" s="20">
        <f ca="1"/>
        <v>1.1083194649489267</v>
      </c>
      <c r="E3198" s="20">
        <f ca="1"/>
        <v>0.55624638376480962</v>
      </c>
      <c r="F3198" s="20">
        <f ca="1"/>
        <v>0.33703060095547066</v>
      </c>
      <c r="G3198" s="20">
        <f ca="1"/>
        <v>-1.2188820286181294</v>
      </c>
      <c r="H3198" s="20">
        <f ca="1"/>
        <v>-0.8566003454593476</v>
      </c>
      <c r="I3198" s="164">
        <f t="shared" ca="1" si="788"/>
        <v>16.987380108108738</v>
      </c>
      <c r="J3198" s="164">
        <f t="shared" ca="1" si="789"/>
        <v>12.801942073478838</v>
      </c>
      <c r="K3198" s="164">
        <f t="shared" ca="1" si="790"/>
        <v>0.54726800081375471</v>
      </c>
      <c r="L3198" s="164">
        <f t="shared" ca="1" si="791"/>
        <v>1.0361465296289738</v>
      </c>
      <c r="M3198" s="20">
        <f t="shared" ca="1" si="792"/>
        <v>3.2089435916365074</v>
      </c>
      <c r="N3198" s="20">
        <f t="shared" ca="1" si="793"/>
        <v>1.2663050299663539</v>
      </c>
      <c r="O3198" s="20">
        <f t="shared" ca="1" si="784"/>
        <v>15883588.893164299</v>
      </c>
      <c r="P3198" s="20">
        <f t="shared" ca="1" si="785"/>
        <v>42466068.019408368</v>
      </c>
      <c r="Q3198" s="20">
        <f t="shared" ca="1" si="786"/>
        <v>200996.8671127127</v>
      </c>
      <c r="R3198" s="20">
        <f t="shared" ca="1" si="787"/>
        <v>58550653.779685378</v>
      </c>
      <c r="AD3198">
        <f t="shared" ca="1" si="794"/>
        <v>-0.87684948832312259</v>
      </c>
      <c r="AE3198">
        <f t="shared" ca="1" si="795"/>
        <v>-0.70740198876549076</v>
      </c>
      <c r="AF3198">
        <f t="shared" ca="1" si="796"/>
        <v>-0.11574544714768509</v>
      </c>
      <c r="AG3198">
        <f t="shared" ca="1" si="797"/>
        <v>-0.24478850168648314</v>
      </c>
      <c r="AH3198">
        <f t="shared" ca="1" si="798"/>
        <v>-1.4567293426261023</v>
      </c>
      <c r="AI3198">
        <f t="shared" ca="1" si="799"/>
        <v>-1.5505269460368813</v>
      </c>
    </row>
    <row r="3199" spans="1:35">
      <c r="A3199" s="20"/>
      <c r="B3199" s="20"/>
      <c r="C3199" s="20">
        <f ca="1"/>
        <v>-0.86092701141693606</v>
      </c>
      <c r="D3199" s="20">
        <f ca="1"/>
        <v>-1.7405042185160886</v>
      </c>
      <c r="E3199" s="20">
        <f ca="1"/>
        <v>-1.5291897276250601</v>
      </c>
      <c r="F3199" s="20">
        <f ca="1"/>
        <v>-0.18259901556829727</v>
      </c>
      <c r="G3199" s="20">
        <f ca="1"/>
        <v>-1.1023677734428678</v>
      </c>
      <c r="H3199" s="20">
        <f ca="1"/>
        <v>0.62928849147381449</v>
      </c>
      <c r="I3199" s="164">
        <f t="shared" ca="1" si="788"/>
        <v>10.162729976520209</v>
      </c>
      <c r="J3199" s="164">
        <f t="shared" ca="1" si="789"/>
        <v>7.2831661607520743</v>
      </c>
      <c r="K3199" s="164">
        <f t="shared" ca="1" si="790"/>
        <v>0.32325961625091015</v>
      </c>
      <c r="L3199" s="164">
        <f t="shared" ca="1" si="791"/>
        <v>0.82615252008383488</v>
      </c>
      <c r="M3199" s="20">
        <f t="shared" ca="1" si="792"/>
        <v>3.6057663402179791</v>
      </c>
      <c r="N3199" s="20">
        <f t="shared" ca="1" si="793"/>
        <v>1.4977353710004879</v>
      </c>
      <c r="O3199" s="20">
        <f t="shared" ca="1" si="784"/>
        <v>9301271.8036425039</v>
      </c>
      <c r="P3199" s="20">
        <f t="shared" ca="1" si="785"/>
        <v>30487206.512717206</v>
      </c>
      <c r="Q3199" s="20">
        <f t="shared" ca="1" si="786"/>
        <v>351059.84525957034</v>
      </c>
      <c r="R3199" s="20">
        <f t="shared" ca="1" si="787"/>
        <v>40139538.161619283</v>
      </c>
      <c r="AD3199">
        <f t="shared" ca="1" si="794"/>
        <v>-2.5333179668640273</v>
      </c>
      <c r="AE3199">
        <f t="shared" ca="1" si="795"/>
        <v>-2.5593402145127269</v>
      </c>
      <c r="AF3199">
        <f t="shared" ca="1" si="796"/>
        <v>-2.1521853068099079</v>
      </c>
      <c r="AG3199">
        <f t="shared" ca="1" si="797"/>
        <v>-1.19930672689166</v>
      </c>
      <c r="AH3199">
        <f t="shared" ca="1" si="798"/>
        <v>-1.0158151775355784</v>
      </c>
      <c r="AI3199">
        <f t="shared" ca="1" si="799"/>
        <v>-0.92503953783651938</v>
      </c>
    </row>
    <row r="3200" spans="1:35">
      <c r="A3200" s="20"/>
      <c r="B3200" s="20"/>
      <c r="C3200" s="20">
        <f ca="1"/>
        <v>0.41445939466274978</v>
      </c>
      <c r="D3200" s="20">
        <f ca="1"/>
        <v>1.0172580166873015</v>
      </c>
      <c r="E3200" s="20">
        <f ca="1"/>
        <v>-1.1690564222559707</v>
      </c>
      <c r="F3200" s="20">
        <f ca="1"/>
        <v>-0.20123213788752259</v>
      </c>
      <c r="G3200" s="20">
        <f ca="1"/>
        <v>1.1159298793661852</v>
      </c>
      <c r="H3200" s="20">
        <f ca="1"/>
        <v>-0.99199483251442233</v>
      </c>
      <c r="I3200" s="164">
        <f t="shared" ca="1" si="788"/>
        <v>24.610066876326357</v>
      </c>
      <c r="J3200" s="164">
        <f t="shared" ca="1" si="789"/>
        <v>18.212758571721274</v>
      </c>
      <c r="K3200" s="164">
        <f t="shared" ca="1" si="790"/>
        <v>0.45404788662497675</v>
      </c>
      <c r="L3200" s="164">
        <f t="shared" ca="1" si="791"/>
        <v>0.92379649485962823</v>
      </c>
      <c r="M3200" s="20">
        <f t="shared" ca="1" si="792"/>
        <v>4.3044372055083446</v>
      </c>
      <c r="N3200" s="20">
        <f t="shared" ca="1" si="793"/>
        <v>1.7106631262147149</v>
      </c>
      <c r="O3200" s="20">
        <f t="shared" ca="1" si="784"/>
        <v>22833900.012553122</v>
      </c>
      <c r="P3200" s="20">
        <f t="shared" ca="1" si="785"/>
        <v>47299379.562589943</v>
      </c>
      <c r="Q3200" s="20">
        <f t="shared" ca="1" si="786"/>
        <v>289839.64022051118</v>
      </c>
      <c r="R3200" s="20">
        <f t="shared" ca="1" si="787"/>
        <v>70423119.215363577</v>
      </c>
      <c r="AD3200">
        <f t="shared" ca="1" si="794"/>
        <v>0.97331720299183389</v>
      </c>
      <c r="AE3200">
        <f t="shared" ca="1" si="795"/>
        <v>1.1083082455440514</v>
      </c>
      <c r="AF3200">
        <f t="shared" ca="1" si="796"/>
        <v>-0.96320103068203011</v>
      </c>
      <c r="AG3200">
        <f t="shared" ca="1" si="797"/>
        <v>-0.75547047791078126</v>
      </c>
      <c r="AH3200">
        <f t="shared" ca="1" si="798"/>
        <v>-0.23951421610183932</v>
      </c>
      <c r="AI3200">
        <f t="shared" ca="1" si="799"/>
        <v>-0.3495591183386082</v>
      </c>
    </row>
    <row r="3201" spans="1:35">
      <c r="A3201" s="20"/>
      <c r="B3201" s="20"/>
      <c r="C3201" s="20">
        <f ca="1"/>
        <v>0.61237028069996691</v>
      </c>
      <c r="D3201" s="20">
        <f ca="1"/>
        <v>1.9598117356720151</v>
      </c>
      <c r="E3201" s="20">
        <f ca="1"/>
        <v>-0.77279847190699635</v>
      </c>
      <c r="F3201" s="20">
        <f ca="1"/>
        <v>0.95264513211239032</v>
      </c>
      <c r="G3201" s="20">
        <f ca="1"/>
        <v>-0.26831240837680093</v>
      </c>
      <c r="H3201" s="20">
        <f ca="1"/>
        <v>-0.55169283584874018</v>
      </c>
      <c r="I3201" s="164">
        <f t="shared" ca="1" si="788"/>
        <v>30.301743799213881</v>
      </c>
      <c r="J3201" s="164">
        <f t="shared" ca="1" si="789"/>
        <v>22.179840328961596</v>
      </c>
      <c r="K3201" s="164">
        <f t="shared" ca="1" si="790"/>
        <v>0.53354810837200639</v>
      </c>
      <c r="L3201" s="164">
        <f t="shared" ca="1" si="791"/>
        <v>1.1833465839151898</v>
      </c>
      <c r="M3201" s="20">
        <f t="shared" ca="1" si="792"/>
        <v>3.7517778043011898</v>
      </c>
      <c r="N3201" s="20">
        <f t="shared" ca="1" si="793"/>
        <v>1.7098026831704836</v>
      </c>
      <c r="O3201" s="20">
        <f t="shared" ca="1" si="784"/>
        <v>27984577.960111499</v>
      </c>
      <c r="P3201" s="20">
        <f t="shared" ca="1" si="785"/>
        <v>59369336.914076015</v>
      </c>
      <c r="Q3201" s="20">
        <f t="shared" ca="1" si="786"/>
        <v>618573.82505630876</v>
      </c>
      <c r="R3201" s="20">
        <f t="shared" ca="1" si="787"/>
        <v>87972488.699243829</v>
      </c>
      <c r="AD3201">
        <f t="shared" ca="1" si="794"/>
        <v>2.3547921842752131</v>
      </c>
      <c r="AE3201">
        <f t="shared" ca="1" si="795"/>
        <v>2.4395437345508713</v>
      </c>
      <c r="AF3201">
        <f t="shared" ca="1" si="796"/>
        <v>-0.24047174207267002</v>
      </c>
      <c r="AG3201">
        <f t="shared" ca="1" si="797"/>
        <v>0.42430265415995316</v>
      </c>
      <c r="AH3201">
        <f t="shared" ca="1" si="798"/>
        <v>-0.85358021744312218</v>
      </c>
      <c r="AI3201">
        <f t="shared" ca="1" si="799"/>
        <v>-0.35188464007977405</v>
      </c>
    </row>
    <row r="3202" spans="1:35">
      <c r="A3202" s="20"/>
      <c r="B3202" s="20"/>
      <c r="C3202" s="20">
        <f ca="1"/>
        <v>0.70156964382927178</v>
      </c>
      <c r="D3202" s="20">
        <f ca="1"/>
        <v>0.33627191762267539</v>
      </c>
      <c r="E3202" s="20">
        <f ca="1"/>
        <v>-1.0867423439958204</v>
      </c>
      <c r="F3202" s="20">
        <f ca="1"/>
        <v>0.81883559977614029</v>
      </c>
      <c r="G3202" s="20">
        <f ca="1"/>
        <v>0.31530704606385607</v>
      </c>
      <c r="H3202" s="20">
        <f ca="1"/>
        <v>1.4243133215664461</v>
      </c>
      <c r="I3202" s="164">
        <f t="shared" ca="1" si="788"/>
        <v>24.566618742904215</v>
      </c>
      <c r="J3202" s="164">
        <f t="shared" ca="1" si="789"/>
        <v>17.969322005084855</v>
      </c>
      <c r="K3202" s="164">
        <f t="shared" ca="1" si="790"/>
        <v>0.55207712798171571</v>
      </c>
      <c r="L3202" s="164">
        <f t="shared" ca="1" si="791"/>
        <v>1.3158855347073659</v>
      </c>
      <c r="M3202" s="20">
        <f t="shared" ca="1" si="792"/>
        <v>5.6297702023285314</v>
      </c>
      <c r="N3202" s="20">
        <f t="shared" ca="1" si="793"/>
        <v>2.5064119159246223</v>
      </c>
      <c r="O3202" s="20">
        <f t="shared" ca="1" si="784"/>
        <v>22680914.442976393</v>
      </c>
      <c r="P3202" s="20">
        <f t="shared" ca="1" si="785"/>
        <v>56915642.569213122</v>
      </c>
      <c r="Q3202" s="20">
        <f t="shared" ca="1" si="786"/>
        <v>829174.80461193016</v>
      </c>
      <c r="R3202" s="20">
        <f t="shared" ca="1" si="787"/>
        <v>80425731.816801444</v>
      </c>
      <c r="AD3202">
        <f t="shared" ca="1" si="794"/>
        <v>0.96277153953985739</v>
      </c>
      <c r="AE3202">
        <f t="shared" ca="1" si="795"/>
        <v>1.0266181225116968</v>
      </c>
      <c r="AF3202">
        <f t="shared" ca="1" si="796"/>
        <v>-7.2026109257130821E-2</v>
      </c>
      <c r="AG3202">
        <f t="shared" ca="1" si="797"/>
        <v>1.0267524304880262</v>
      </c>
      <c r="AH3202">
        <f t="shared" ca="1" si="798"/>
        <v>1.233078002587257</v>
      </c>
      <c r="AI3202">
        <f t="shared" ca="1" si="799"/>
        <v>1.8011132862827632</v>
      </c>
    </row>
    <row r="3203" spans="1:35">
      <c r="A3203" s="20"/>
      <c r="B3203" s="20"/>
      <c r="C3203" s="20">
        <f ca="1"/>
        <v>2.5836877794183127E-2</v>
      </c>
      <c r="D3203" s="20">
        <f ca="1"/>
        <v>-0.78991082291941461</v>
      </c>
      <c r="E3203" s="20">
        <f ca="1"/>
        <v>2.1946492927061687</v>
      </c>
      <c r="F3203" s="20">
        <f ca="1"/>
        <v>2.2066827306921666</v>
      </c>
      <c r="G3203" s="20">
        <f ca="1"/>
        <v>0.78175694659453721</v>
      </c>
      <c r="H3203" s="20">
        <f ca="1"/>
        <v>0.176125794311696</v>
      </c>
      <c r="I3203" s="164">
        <f t="shared" ca="1" si="788"/>
        <v>19.757103204695692</v>
      </c>
      <c r="J3203" s="164">
        <f t="shared" ca="1" si="789"/>
        <v>13.544165171706014</v>
      </c>
      <c r="K3203" s="164">
        <f t="shared" ca="1" si="790"/>
        <v>0.94945736360469946</v>
      </c>
      <c r="L3203" s="164">
        <f t="shared" ca="1" si="791"/>
        <v>1.8758560435839824</v>
      </c>
      <c r="M3203" s="20">
        <f t="shared" ca="1" si="792"/>
        <v>6.6707313563587292</v>
      </c>
      <c r="N3203" s="20">
        <f t="shared" ca="1" si="793"/>
        <v>2.6374119855962457</v>
      </c>
      <c r="O3203" s="20">
        <f t="shared" ca="1" si="784"/>
        <v>17756386.880741857</v>
      </c>
      <c r="P3203" s="20">
        <f t="shared" ca="1" si="785"/>
        <v>65915241.903496787</v>
      </c>
      <c r="Q3203" s="20">
        <f t="shared" ca="1" si="786"/>
        <v>426412.98985257867</v>
      </c>
      <c r="R3203" s="20">
        <f t="shared" ca="1" si="787"/>
        <v>84098041.774091214</v>
      </c>
      <c r="AD3203">
        <f t="shared" ca="1" si="794"/>
        <v>-0.2045866008020171</v>
      </c>
      <c r="AE3203">
        <f t="shared" ca="1" si="795"/>
        <v>-0.45833383499798186</v>
      </c>
      <c r="AF3203">
        <f t="shared" ca="1" si="796"/>
        <v>3.5405214873154498</v>
      </c>
      <c r="AG3203">
        <f t="shared" ca="1" si="797"/>
        <v>3.5720729253817378</v>
      </c>
      <c r="AH3203">
        <f t="shared" ca="1" si="798"/>
        <v>2.3897015070652556</v>
      </c>
      <c r="AI3203">
        <f t="shared" ca="1" si="799"/>
        <v>2.1551675286385024</v>
      </c>
    </row>
    <row r="3204" spans="1:35">
      <c r="A3204" s="20"/>
      <c r="B3204" s="20"/>
      <c r="C3204" s="20">
        <f ca="1"/>
        <v>0.68894094981064002</v>
      </c>
      <c r="D3204" s="20">
        <f ca="1"/>
        <v>-0.82329519761954384</v>
      </c>
      <c r="E3204" s="20">
        <f ca="1"/>
        <v>0.2903359161097982</v>
      </c>
      <c r="F3204" s="20">
        <f ca="1"/>
        <v>-0.51924021408243015</v>
      </c>
      <c r="G3204" s="20">
        <f ca="1"/>
        <v>-1.2180874630821807</v>
      </c>
      <c r="H3204" s="20">
        <f ca="1"/>
        <v>-0.3217019027867653</v>
      </c>
      <c r="I3204" s="164">
        <f t="shared" ca="1" si="788"/>
        <v>20.78674019121625</v>
      </c>
      <c r="J3204" s="164">
        <f t="shared" ca="1" si="789"/>
        <v>14.399101114557123</v>
      </c>
      <c r="K3204" s="164">
        <f t="shared" ca="1" si="790"/>
        <v>0.50994684784030475</v>
      </c>
      <c r="L3204" s="164">
        <f t="shared" ca="1" si="791"/>
        <v>0.90510101738730309</v>
      </c>
      <c r="M3204" s="20">
        <f t="shared" ca="1" si="792"/>
        <v>3.118400467401818</v>
      </c>
      <c r="N3204" s="20">
        <f t="shared" ca="1" si="793"/>
        <v>1.2927084127121018</v>
      </c>
      <c r="O3204" s="20">
        <f t="shared" ca="1" si="784"/>
        <v>18761363.663923237</v>
      </c>
      <c r="P3204" s="20">
        <f t="shared" ca="1" si="785"/>
        <v>43026248.916681364</v>
      </c>
      <c r="Q3204" s="20">
        <f t="shared" ca="1" si="786"/>
        <v>299257.20143294579</v>
      </c>
      <c r="R3204" s="20">
        <f t="shared" ca="1" si="787"/>
        <v>62086869.782037541</v>
      </c>
      <c r="AD3204">
        <f t="shared" ca="1" si="794"/>
        <v>4.532528913015707E-2</v>
      </c>
      <c r="AE3204">
        <f t="shared" ca="1" si="795"/>
        <v>-0.17144257900767704</v>
      </c>
      <c r="AF3204">
        <f t="shared" ca="1" si="796"/>
        <v>-0.45502865599722986</v>
      </c>
      <c r="AG3204">
        <f t="shared" ca="1" si="797"/>
        <v>-0.8404499209668046</v>
      </c>
      <c r="AH3204">
        <f t="shared" ca="1" si="798"/>
        <v>-1.5573328139979796</v>
      </c>
      <c r="AI3204">
        <f t="shared" ca="1" si="799"/>
        <v>-1.479166452129455</v>
      </c>
    </row>
    <row r="3205" spans="1:35">
      <c r="A3205" s="20"/>
      <c r="B3205" s="20"/>
      <c r="C3205" s="20">
        <f ca="1"/>
        <v>0.60069520434368973</v>
      </c>
      <c r="D3205" s="20">
        <f ca="1"/>
        <v>1.942044055546539</v>
      </c>
      <c r="E3205" s="20">
        <f ca="1"/>
        <v>0.49009229131647591</v>
      </c>
      <c r="F3205" s="20">
        <f ca="1"/>
        <v>0.67060651836198037</v>
      </c>
      <c r="G3205" s="20">
        <f ca="1"/>
        <v>0.24105379307527861</v>
      </c>
      <c r="H3205" s="20">
        <f ca="1"/>
        <v>0.25054376401563344</v>
      </c>
      <c r="I3205" s="164">
        <f t="shared" ca="1" si="788"/>
        <v>30.807428374101491</v>
      </c>
      <c r="J3205" s="164">
        <f t="shared" ca="1" si="789"/>
        <v>22.593068724135151</v>
      </c>
      <c r="K3205" s="164">
        <f t="shared" ca="1" si="790"/>
        <v>0.69823799058123226</v>
      </c>
      <c r="L3205" s="164">
        <f t="shared" ca="1" si="791"/>
        <v>1.3639787667673653</v>
      </c>
      <c r="M3205" s="20">
        <f t="shared" ca="1" si="792"/>
        <v>5.1113282046909045</v>
      </c>
      <c r="N3205" s="20">
        <f t="shared" ca="1" si="793"/>
        <v>2.2316049084359943</v>
      </c>
      <c r="O3205" s="20">
        <f t="shared" ca="1" si="784"/>
        <v>28474602.085091162</v>
      </c>
      <c r="P3205" s="20">
        <f t="shared" ca="1" si="785"/>
        <v>64323688.166729711</v>
      </c>
      <c r="Q3205" s="20">
        <f t="shared" ca="1" si="786"/>
        <v>679210.15274793131</v>
      </c>
      <c r="R3205" s="20">
        <f t="shared" ca="1" si="787"/>
        <v>93477500.404568806</v>
      </c>
      <c r="AD3205">
        <f t="shared" ca="1" si="794"/>
        <v>2.4775311587624977</v>
      </c>
      <c r="AE3205">
        <f t="shared" ca="1" si="795"/>
        <v>2.5782109812534055</v>
      </c>
      <c r="AF3205">
        <f t="shared" ca="1" si="796"/>
        <v>1.2567090052839291</v>
      </c>
      <c r="AG3205">
        <f t="shared" ca="1" si="797"/>
        <v>1.2453580307607512</v>
      </c>
      <c r="AH3205">
        <f t="shared" ca="1" si="798"/>
        <v>0.65703133854545004</v>
      </c>
      <c r="AI3205">
        <f t="shared" ca="1" si="799"/>
        <v>1.0583916444216059</v>
      </c>
    </row>
    <row r="3206" spans="1:35">
      <c r="A3206" s="20"/>
      <c r="B3206" s="20"/>
      <c r="C3206" s="20">
        <f ca="1"/>
        <v>-1.2376035794005931</v>
      </c>
      <c r="D3206" s="20">
        <f ca="1"/>
        <v>-0.40100225844814325</v>
      </c>
      <c r="E3206" s="20">
        <f ca="1"/>
        <v>1.3819681225150475</v>
      </c>
      <c r="F3206" s="20">
        <f ca="1"/>
        <v>0.7543708822478189</v>
      </c>
      <c r="G3206" s="20">
        <f ca="1"/>
        <v>-0.47471807603835531</v>
      </c>
      <c r="H3206" s="20">
        <f ca="1"/>
        <v>-0.13064913471706674</v>
      </c>
      <c r="I3206" s="164">
        <f t="shared" ca="1" si="788"/>
        <v>15.34768410732033</v>
      </c>
      <c r="J3206" s="164">
        <f t="shared" ca="1" si="789"/>
        <v>10.951787783020581</v>
      </c>
      <c r="K3206" s="164">
        <f t="shared" ca="1" si="790"/>
        <v>0.70680591096504997</v>
      </c>
      <c r="L3206" s="164">
        <f t="shared" ca="1" si="791"/>
        <v>1.3335112671077995</v>
      </c>
      <c r="M3206" s="20">
        <f t="shared" ca="1" si="792"/>
        <v>4.7671158751445626</v>
      </c>
      <c r="N3206" s="20">
        <f t="shared" ca="1" si="793"/>
        <v>1.8528894617711591</v>
      </c>
      <c r="O3206" s="20">
        <f t="shared" ca="1" si="784"/>
        <v>14022573.877602646</v>
      </c>
      <c r="P3206" s="20">
        <f t="shared" ca="1" si="785"/>
        <v>48156936.605226703</v>
      </c>
      <c r="Q3206" s="20">
        <f t="shared" ca="1" si="786"/>
        <v>251338.51278832566</v>
      </c>
      <c r="R3206" s="20">
        <f t="shared" ca="1" si="787"/>
        <v>62430848.995617673</v>
      </c>
      <c r="AD3206">
        <f t="shared" ca="1" si="794"/>
        <v>-1.2748339545339007</v>
      </c>
      <c r="AE3206">
        <f t="shared" ca="1" si="795"/>
        <v>-1.3282591332145703</v>
      </c>
      <c r="AF3206">
        <f t="shared" ca="1" si="796"/>
        <v>1.3345991905913628</v>
      </c>
      <c r="AG3206">
        <f t="shared" ca="1" si="797"/>
        <v>1.1068693959445428</v>
      </c>
      <c r="AH3206">
        <f t="shared" ca="1" si="798"/>
        <v>0.2745731946050699</v>
      </c>
      <c r="AI3206">
        <f t="shared" ca="1" si="799"/>
        <v>3.4836383165294416E-2</v>
      </c>
    </row>
    <row r="3207" spans="1:35">
      <c r="A3207" s="20"/>
      <c r="B3207" s="20"/>
      <c r="C3207" s="20">
        <f ca="1"/>
        <v>0.62260168843967167</v>
      </c>
      <c r="D3207" s="20">
        <f ca="1"/>
        <v>-0.30866775700025789</v>
      </c>
      <c r="E3207" s="20">
        <f ca="1"/>
        <v>-1.622042133955353</v>
      </c>
      <c r="F3207" s="20">
        <f ca="1"/>
        <v>0.10825467571950277</v>
      </c>
      <c r="G3207" s="20">
        <f ca="1"/>
        <v>-0.35708679168040602</v>
      </c>
      <c r="H3207" s="20">
        <f ca="1"/>
        <v>-0.77051197415971073</v>
      </c>
      <c r="I3207" s="164">
        <f t="shared" ca="1" si="788"/>
        <v>21.051152092521946</v>
      </c>
      <c r="J3207" s="164">
        <f t="shared" ca="1" si="789"/>
        <v>15.016342566958729</v>
      </c>
      <c r="K3207" s="164">
        <f t="shared" ca="1" si="790"/>
        <v>0.35947003419264789</v>
      </c>
      <c r="L3207" s="164">
        <f t="shared" ca="1" si="791"/>
        <v>0.85432050376491042</v>
      </c>
      <c r="M3207" s="20">
        <f t="shared" ca="1" si="792"/>
        <v>3.1199946534464131</v>
      </c>
      <c r="N3207" s="20">
        <f t="shared" ca="1" si="793"/>
        <v>1.3152930980662476</v>
      </c>
      <c r="O3207" s="20">
        <f t="shared" ca="1" si="784"/>
        <v>19231518.53958796</v>
      </c>
      <c r="P3207" s="20">
        <f t="shared" ca="1" si="785"/>
        <v>42038875.689303577</v>
      </c>
      <c r="Q3207" s="20">
        <f t="shared" ca="1" si="786"/>
        <v>336084.34072548116</v>
      </c>
      <c r="R3207" s="20">
        <f t="shared" ca="1" si="787"/>
        <v>61606478.569617018</v>
      </c>
      <c r="AD3207">
        <f t="shared" ca="1" si="794"/>
        <v>0.10950293507814195</v>
      </c>
      <c r="AE3207">
        <f t="shared" ca="1" si="795"/>
        <v>3.5685425153935704E-2</v>
      </c>
      <c r="AF3207">
        <f t="shared" ca="1" si="796"/>
        <v>-1.8229996891577467</v>
      </c>
      <c r="AG3207">
        <f t="shared" ca="1" si="797"/>
        <v>-1.0712704374322257</v>
      </c>
      <c r="AH3207">
        <f t="shared" ca="1" si="798"/>
        <v>-1.5555614961706516</v>
      </c>
      <c r="AI3207">
        <f t="shared" ca="1" si="799"/>
        <v>-1.4181267619831148</v>
      </c>
    </row>
    <row r="3208" spans="1:35">
      <c r="A3208" s="20"/>
      <c r="B3208" s="20"/>
      <c r="C3208" s="20">
        <f ca="1"/>
        <v>0.24308378354328292</v>
      </c>
      <c r="D3208" s="20">
        <f ca="1"/>
        <v>-1.0148224846388569</v>
      </c>
      <c r="E3208" s="20">
        <f ca="1"/>
        <v>0.61941576171577373</v>
      </c>
      <c r="F3208" s="20">
        <f ca="1"/>
        <v>0.8722633764475447</v>
      </c>
      <c r="G3208" s="20">
        <f ca="1"/>
        <v>-0.50484894099779032</v>
      </c>
      <c r="H3208" s="20">
        <f ca="1"/>
        <v>-0.65189817053328991</v>
      </c>
      <c r="I3208" s="164">
        <f t="shared" ca="1" si="788"/>
        <v>18.654421607555413</v>
      </c>
      <c r="J3208" s="164">
        <f t="shared" ca="1" si="789"/>
        <v>12.733289680711026</v>
      </c>
      <c r="K3208" s="164">
        <f t="shared" ca="1" si="790"/>
        <v>0.63159417067270651</v>
      </c>
      <c r="L3208" s="164">
        <f t="shared" ca="1" si="791"/>
        <v>1.2535314034013361</v>
      </c>
      <c r="M3208" s="20">
        <f t="shared" ca="1" si="792"/>
        <v>4.0506858181891783</v>
      </c>
      <c r="N3208" s="20">
        <f t="shared" ca="1" si="793"/>
        <v>1.6027019461041956</v>
      </c>
      <c r="O3208" s="20">
        <f t="shared" ca="1" si="784"/>
        <v>16735953.860137401</v>
      </c>
      <c r="P3208" s="20">
        <f t="shared" ca="1" si="785"/>
        <v>49483948.246526375</v>
      </c>
      <c r="Q3208" s="20">
        <f t="shared" ca="1" si="786"/>
        <v>260840.59363416547</v>
      </c>
      <c r="R3208" s="20">
        <f t="shared" ca="1" si="787"/>
        <v>66480742.700297944</v>
      </c>
      <c r="AD3208">
        <f t="shared" ca="1" si="794"/>
        <v>-0.47222776515645326</v>
      </c>
      <c r="AE3208">
        <f t="shared" ca="1" si="795"/>
        <v>-0.73043970445938711</v>
      </c>
      <c r="AF3208">
        <f t="shared" ca="1" si="796"/>
        <v>0.65085609702460379</v>
      </c>
      <c r="AG3208">
        <f t="shared" ca="1" si="797"/>
        <v>0.74332456091516397</v>
      </c>
      <c r="AH3208">
        <f t="shared" ca="1" si="798"/>
        <v>-0.52146020201202359</v>
      </c>
      <c r="AI3208">
        <f t="shared" ca="1" si="799"/>
        <v>-0.64134609161028244</v>
      </c>
    </row>
    <row r="3209" spans="1:35">
      <c r="A3209" s="20"/>
      <c r="B3209" s="20"/>
      <c r="C3209" s="20">
        <f ca="1"/>
        <v>-0.28152288235372802</v>
      </c>
      <c r="D3209" s="20">
        <f ca="1"/>
        <v>0.82987810249359162</v>
      </c>
      <c r="E3209" s="20">
        <f ca="1"/>
        <v>-1.2443594373870657</v>
      </c>
      <c r="F3209" s="20">
        <f ca="1"/>
        <v>-0.29187550970530302</v>
      </c>
      <c r="G3209" s="20">
        <f ca="1"/>
        <v>-0.19152042851920886</v>
      </c>
      <c r="H3209" s="20">
        <f ca="1"/>
        <v>1.5473441737325557</v>
      </c>
      <c r="I3209" s="164">
        <f t="shared" ca="1" si="788"/>
        <v>22.025706202783908</v>
      </c>
      <c r="J3209" s="164">
        <f t="shared" ca="1" si="789"/>
        <v>16.703328919292431</v>
      </c>
      <c r="K3209" s="164">
        <f t="shared" ca="1" si="790"/>
        <v>0.4467292687018799</v>
      </c>
      <c r="L3209" s="164">
        <f t="shared" ca="1" si="791"/>
        <v>1.0153689444741008</v>
      </c>
      <c r="M3209" s="20">
        <f t="shared" ca="1" si="792"/>
        <v>4.9789323538224179</v>
      </c>
      <c r="N3209" s="20">
        <f t="shared" ca="1" si="793"/>
        <v>2.2230237905133903</v>
      </c>
      <c r="O3209" s="20">
        <f t="shared" ca="1" si="784"/>
        <v>20650824.914374039</v>
      </c>
      <c r="P3209" s="20">
        <f t="shared" ca="1" si="785"/>
        <v>46978305.046661891</v>
      </c>
      <c r="Q3209" s="20">
        <f t="shared" ca="1" si="786"/>
        <v>743952.52921885659</v>
      </c>
      <c r="R3209" s="20">
        <f t="shared" ca="1" si="787"/>
        <v>68373082.49025479</v>
      </c>
      <c r="AD3209">
        <f t="shared" ca="1" si="794"/>
        <v>0.34604519485046287</v>
      </c>
      <c r="AE3209">
        <f t="shared" ca="1" si="795"/>
        <v>0.6017882279504807</v>
      </c>
      <c r="AF3209">
        <f t="shared" ca="1" si="796"/>
        <v>-1.0297339208920011</v>
      </c>
      <c r="AG3209">
        <f t="shared" ca="1" si="797"/>
        <v>-0.33923207057226945</v>
      </c>
      <c r="AH3209">
        <f t="shared" ca="1" si="798"/>
        <v>0.50992483758046503</v>
      </c>
      <c r="AI3209">
        <f t="shared" ca="1" si="799"/>
        <v>1.0351994338199737</v>
      </c>
    </row>
    <row r="3210" spans="1:35">
      <c r="A3210" s="20"/>
      <c r="B3210" s="20"/>
      <c r="C3210" s="20">
        <f ca="1"/>
        <v>0.27999087371384745</v>
      </c>
      <c r="D3210" s="20">
        <f ca="1"/>
        <v>-0.45802033801958864</v>
      </c>
      <c r="E3210" s="20">
        <f ca="1"/>
        <v>0.85171109442955595</v>
      </c>
      <c r="F3210" s="20">
        <f ca="1"/>
        <v>-0.50281273097866264</v>
      </c>
      <c r="G3210" s="20">
        <f ca="1"/>
        <v>-0.57424051934624432</v>
      </c>
      <c r="H3210" s="20">
        <f ca="1"/>
        <v>-0.25857822184282075</v>
      </c>
      <c r="I3210" s="164">
        <f t="shared" ca="1" si="788"/>
        <v>20.557741577789706</v>
      </c>
      <c r="J3210" s="164">
        <f t="shared" ca="1" si="789"/>
        <v>14.483431252499782</v>
      </c>
      <c r="K3210" s="164">
        <f t="shared" ca="1" si="790"/>
        <v>0.59639598478597977</v>
      </c>
      <c r="L3210" s="164">
        <f t="shared" ca="1" si="791"/>
        <v>1.0135362372764143</v>
      </c>
      <c r="M3210" s="20">
        <f t="shared" ca="1" si="792"/>
        <v>3.9449485068192551</v>
      </c>
      <c r="N3210" s="20">
        <f t="shared" ca="1" si="793"/>
        <v>1.5669509348985413</v>
      </c>
      <c r="O3210" s="20">
        <f t="shared" ca="1" si="784"/>
        <v>18684217.029344324</v>
      </c>
      <c r="P3210" s="20">
        <f t="shared" ca="1" si="785"/>
        <v>45469329.119285271</v>
      </c>
      <c r="Q3210" s="20">
        <f t="shared" ca="1" si="786"/>
        <v>264206.78290620673</v>
      </c>
      <c r="R3210" s="20">
        <f t="shared" ca="1" si="787"/>
        <v>64417752.931535795</v>
      </c>
      <c r="AD3210">
        <f t="shared" ca="1" si="794"/>
        <v>-1.025689859473182E-2</v>
      </c>
      <c r="AE3210">
        <f t="shared" ca="1" si="795"/>
        <v>-0.14314387500007331</v>
      </c>
      <c r="AF3210">
        <f t="shared" ca="1" si="796"/>
        <v>0.33087258896345223</v>
      </c>
      <c r="AG3210">
        <f t="shared" ca="1" si="797"/>
        <v>-0.34756255783448092</v>
      </c>
      <c r="AH3210">
        <f t="shared" ca="1" si="798"/>
        <v>-0.63894610353416048</v>
      </c>
      <c r="AI3210">
        <f t="shared" ca="1" si="799"/>
        <v>-0.73797044622015884</v>
      </c>
    </row>
    <row r="3211" spans="1:35">
      <c r="A3211" s="20"/>
      <c r="B3211" s="20"/>
      <c r="C3211" s="20">
        <f ca="1"/>
        <v>1.1654547366040784</v>
      </c>
      <c r="D3211" s="20">
        <f ca="1"/>
        <v>1.8466343951756437</v>
      </c>
      <c r="E3211" s="20">
        <f ca="1"/>
        <v>-0.57930577241067371</v>
      </c>
      <c r="F3211" s="20">
        <f ca="1"/>
        <v>0.9458746686634435</v>
      </c>
      <c r="G3211" s="20">
        <f ca="1"/>
        <v>0.72398416551804645</v>
      </c>
      <c r="H3211" s="20">
        <f ca="1"/>
        <v>-1.7491998314086707</v>
      </c>
      <c r="I3211" s="164">
        <f t="shared" ca="1" si="788"/>
        <v>31.622066606796011</v>
      </c>
      <c r="J3211" s="164">
        <f t="shared" ca="1" si="789"/>
        <v>22.877887116226056</v>
      </c>
      <c r="K3211" s="164">
        <f t="shared" ca="1" si="790"/>
        <v>0.56761284832092107</v>
      </c>
      <c r="L3211" s="164">
        <f t="shared" ca="1" si="791"/>
        <v>1.1741751444532333</v>
      </c>
      <c r="M3211" s="20">
        <f t="shared" ca="1" si="792"/>
        <v>3.7970772385044946</v>
      </c>
      <c r="N3211" s="20">
        <f t="shared" ca="1" si="793"/>
        <v>1.5833854276350103</v>
      </c>
      <c r="O3211" s="20">
        <f t="shared" ca="1" si="784"/>
        <v>29060903.822107363</v>
      </c>
      <c r="P3211" s="20">
        <f t="shared" ca="1" si="785"/>
        <v>60459986.886568822</v>
      </c>
      <c r="Q3211" s="20">
        <f t="shared" ca="1" si="786"/>
        <v>380040.57671209041</v>
      </c>
      <c r="R3211" s="20">
        <f t="shared" ca="1" si="787"/>
        <v>89900931.285388276</v>
      </c>
      <c r="AD3211">
        <f t="shared" ca="1" si="794"/>
        <v>2.6752588851446624</v>
      </c>
      <c r="AE3211">
        <f t="shared" ca="1" si="795"/>
        <v>2.67378762289465</v>
      </c>
      <c r="AF3211">
        <f t="shared" ca="1" si="796"/>
        <v>6.9207712008372724E-2</v>
      </c>
      <c r="AG3211">
        <f t="shared" ca="1" si="797"/>
        <v>0.38261429296924221</v>
      </c>
      <c r="AH3211">
        <f t="shared" ca="1" si="798"/>
        <v>-0.80324751277278317</v>
      </c>
      <c r="AI3211">
        <f t="shared" ca="1" si="799"/>
        <v>-0.69355289828375621</v>
      </c>
    </row>
    <row r="3212" spans="1:35">
      <c r="A3212" s="20"/>
      <c r="B3212" s="20"/>
      <c r="C3212" s="20">
        <f ca="1"/>
        <v>-0.56432603227416112</v>
      </c>
      <c r="D3212" s="20">
        <f ca="1"/>
        <v>0.4690746895268903</v>
      </c>
      <c r="E3212" s="20">
        <f ca="1"/>
        <v>-1.5928084338743747</v>
      </c>
      <c r="F3212" s="20">
        <f ca="1"/>
        <v>-0.4797559346469592</v>
      </c>
      <c r="G3212" s="20">
        <f ca="1"/>
        <v>1.3744992831138698</v>
      </c>
      <c r="H3212" s="20">
        <f ca="1"/>
        <v>1.6167367068070471</v>
      </c>
      <c r="I3212" s="164">
        <f t="shared" ca="1" si="788"/>
        <v>18.599044695546592</v>
      </c>
      <c r="J3212" s="164">
        <f t="shared" ca="1" si="789"/>
        <v>14.525166754118406</v>
      </c>
      <c r="K3212" s="164">
        <f t="shared" ca="1" si="790"/>
        <v>0.45163141975758597</v>
      </c>
      <c r="L3212" s="164">
        <f t="shared" ca="1" si="791"/>
        <v>1.0349791984107877</v>
      </c>
      <c r="M3212" s="20">
        <f t="shared" ca="1" si="792"/>
        <v>6.3195120065544135</v>
      </c>
      <c r="N3212" s="20">
        <f t="shared" ca="1" si="793"/>
        <v>2.6336214427746061</v>
      </c>
      <c r="O3212" s="20">
        <f t="shared" ca="1" si="784"/>
        <v>17661968.618705604</v>
      </c>
      <c r="P3212" s="20">
        <f t="shared" ca="1" si="785"/>
        <v>44044429.093618855</v>
      </c>
      <c r="Q3212" s="20">
        <f t="shared" ca="1" si="786"/>
        <v>629900.03600750782</v>
      </c>
      <c r="R3212" s="20">
        <f t="shared" ca="1" si="787"/>
        <v>62336297.748331964</v>
      </c>
      <c r="AD3212">
        <f t="shared" ca="1" si="794"/>
        <v>-0.4856687632168466</v>
      </c>
      <c r="AE3212">
        <f t="shared" ca="1" si="795"/>
        <v>-0.12913867311462901</v>
      </c>
      <c r="AF3212">
        <f t="shared" ca="1" si="796"/>
        <v>-0.98516891129467332</v>
      </c>
      <c r="AG3212">
        <f t="shared" ca="1" si="797"/>
        <v>-0.25009455267823832</v>
      </c>
      <c r="AH3212">
        <f t="shared" ca="1" si="798"/>
        <v>1.9994577850604602</v>
      </c>
      <c r="AI3212">
        <f t="shared" ca="1" si="799"/>
        <v>2.1449228183097464</v>
      </c>
    </row>
    <row r="3213" spans="1:35">
      <c r="A3213" s="20"/>
      <c r="B3213" s="20"/>
      <c r="C3213" s="20">
        <f ca="1"/>
        <v>-2.2372942611223463</v>
      </c>
      <c r="D3213" s="20">
        <f ca="1"/>
        <v>0.19665716264629388</v>
      </c>
      <c r="E3213" s="20">
        <f ca="1"/>
        <v>-1.9826201658245048E-3</v>
      </c>
      <c r="F3213" s="20">
        <f ca="1"/>
        <v>-1.2193782906096171</v>
      </c>
      <c r="G3213" s="20">
        <f ca="1"/>
        <v>-1.7997384109588954</v>
      </c>
      <c r="H3213" s="20">
        <f ca="1"/>
        <v>-1.0816808985701321</v>
      </c>
      <c r="I3213" s="164">
        <f t="shared" ca="1" si="788"/>
        <v>12.126609248484367</v>
      </c>
      <c r="J3213" s="164">
        <f t="shared" ca="1" si="789"/>
        <v>9.2591570657045494</v>
      </c>
      <c r="K3213" s="164">
        <f t="shared" ca="1" si="790"/>
        <v>0.35892782574622484</v>
      </c>
      <c r="L3213" s="164">
        <f t="shared" ca="1" si="791"/>
        <v>0.56049078869460245</v>
      </c>
      <c r="M3213" s="20">
        <f t="shared" ca="1" si="792"/>
        <v>1.9840754305315951</v>
      </c>
      <c r="N3213" s="20">
        <f t="shared" ca="1" si="793"/>
        <v>0.69229048969680562</v>
      </c>
      <c r="O3213" s="20">
        <f t="shared" ca="1" si="784"/>
        <v>11402266.673535952</v>
      </c>
      <c r="P3213" s="20">
        <f t="shared" ca="1" si="785"/>
        <v>25900648.972850889</v>
      </c>
      <c r="Q3213" s="20">
        <f t="shared" ca="1" si="786"/>
        <v>-27442.737364810517</v>
      </c>
      <c r="R3213" s="20">
        <f t="shared" ca="1" si="787"/>
        <v>37275472.909022026</v>
      </c>
      <c r="AD3213">
        <f t="shared" ca="1" si="794"/>
        <v>-2.0566482406591344</v>
      </c>
      <c r="AE3213">
        <f t="shared" ca="1" si="795"/>
        <v>-1.8962560182199495</v>
      </c>
      <c r="AF3213">
        <f t="shared" ca="1" si="796"/>
        <v>-1.8279288568525023</v>
      </c>
      <c r="AG3213">
        <f t="shared" ca="1" si="797"/>
        <v>-2.4068600513881711</v>
      </c>
      <c r="AH3213">
        <f t="shared" ca="1" si="798"/>
        <v>-2.8176939660760048</v>
      </c>
      <c r="AI3213">
        <f t="shared" ca="1" si="799"/>
        <v>-3.1019175954140392</v>
      </c>
    </row>
    <row r="3214" spans="1:35">
      <c r="A3214" s="20"/>
      <c r="B3214" s="20"/>
      <c r="C3214" s="20">
        <f ca="1"/>
        <v>-1.4900624387357819E-2</v>
      </c>
      <c r="D3214" s="20">
        <f ca="1"/>
        <v>7.9757649459417657E-2</v>
      </c>
      <c r="E3214" s="20">
        <f ca="1"/>
        <v>-0.5536424526075453</v>
      </c>
      <c r="F3214" s="20">
        <f ca="1"/>
        <v>0.67728198762979974</v>
      </c>
      <c r="G3214" s="20">
        <f ca="1"/>
        <v>-0.32483858214333028</v>
      </c>
      <c r="H3214" s="20">
        <f ca="1"/>
        <v>1.1107366566204591</v>
      </c>
      <c r="I3214" s="164">
        <f t="shared" ca="1" si="788"/>
        <v>21.133885182018489</v>
      </c>
      <c r="J3214" s="164">
        <f t="shared" ca="1" si="789"/>
        <v>15.423044358474217</v>
      </c>
      <c r="K3214" s="164">
        <f t="shared" ca="1" si="790"/>
        <v>0.55502028601901565</v>
      </c>
      <c r="L3214" s="164">
        <f t="shared" ca="1" si="791"/>
        <v>1.2549563672603985</v>
      </c>
      <c r="M3214" s="20">
        <f t="shared" ca="1" si="792"/>
        <v>5.0335963948955902</v>
      </c>
      <c r="N3214" s="20">
        <f t="shared" ca="1" si="793"/>
        <v>2.2065215214169891</v>
      </c>
      <c r="O3214" s="20">
        <f t="shared" ca="1" si="784"/>
        <v>19492517.031410839</v>
      </c>
      <c r="P3214" s="20">
        <f t="shared" ca="1" si="785"/>
        <v>51991525.445098385</v>
      </c>
      <c r="Q3214" s="20">
        <f t="shared" ca="1" si="786"/>
        <v>683689.85363324324</v>
      </c>
      <c r="R3214" s="20">
        <f t="shared" ca="1" si="787"/>
        <v>72167732.330142468</v>
      </c>
      <c r="AD3214">
        <f t="shared" ca="1" si="794"/>
        <v>0.12958378204332224</v>
      </c>
      <c r="AE3214">
        <f t="shared" ca="1" si="795"/>
        <v>0.1721625364007435</v>
      </c>
      <c r="AF3214">
        <f t="shared" ca="1" si="796"/>
        <v>-4.5270127099858171E-2</v>
      </c>
      <c r="AG3214">
        <f t="shared" ca="1" si="797"/>
        <v>0.74980166936544679</v>
      </c>
      <c r="AH3214">
        <f t="shared" ca="1" si="798"/>
        <v>0.57066266099510099</v>
      </c>
      <c r="AI3214">
        <f t="shared" ca="1" si="799"/>
        <v>0.99059870653240223</v>
      </c>
    </row>
    <row r="3215" spans="1:35">
      <c r="A3215" s="20"/>
      <c r="B3215" s="20"/>
      <c r="C3215" s="20">
        <f ca="1"/>
        <v>1.7065596341303231</v>
      </c>
      <c r="D3215" s="20">
        <f ca="1"/>
        <v>-0.17807924143879769</v>
      </c>
      <c r="E3215" s="20">
        <f ca="1"/>
        <v>0.41024817311216605</v>
      </c>
      <c r="F3215" s="20">
        <f ca="1"/>
        <v>-0.4449608692673746</v>
      </c>
      <c r="G3215" s="20">
        <f ca="1"/>
        <v>0.12458418697725764</v>
      </c>
      <c r="H3215" s="20">
        <f ca="1"/>
        <v>0.99857238216325328</v>
      </c>
      <c r="I3215" s="164">
        <f t="shared" ca="1" si="788"/>
        <v>27.195294583898033</v>
      </c>
      <c r="J3215" s="164">
        <f t="shared" ca="1" si="789"/>
        <v>19.291283111341535</v>
      </c>
      <c r="K3215" s="164">
        <f t="shared" ca="1" si="790"/>
        <v>0.63911104524807016</v>
      </c>
      <c r="L3215" s="164">
        <f t="shared" ca="1" si="791"/>
        <v>1.1689182740694215</v>
      </c>
      <c r="M3215" s="20">
        <f t="shared" ca="1" si="792"/>
        <v>5.2146098220582315</v>
      </c>
      <c r="N3215" s="20">
        <f t="shared" ca="1" si="793"/>
        <v>2.2434248694051515</v>
      </c>
      <c r="O3215" s="20">
        <f t="shared" ca="1" si="784"/>
        <v>24787650.854651928</v>
      </c>
      <c r="P3215" s="20">
        <f t="shared" ca="1" si="785"/>
        <v>55916188.988780223</v>
      </c>
      <c r="Q3215" s="20">
        <f t="shared" ca="1" si="786"/>
        <v>637279.31967019779</v>
      </c>
      <c r="R3215" s="20">
        <f t="shared" ca="1" si="787"/>
        <v>81341119.163102359</v>
      </c>
      <c r="AD3215">
        <f t="shared" ca="1" si="794"/>
        <v>1.6007996562859297</v>
      </c>
      <c r="AE3215">
        <f t="shared" ca="1" si="795"/>
        <v>1.4702292319938035</v>
      </c>
      <c r="AF3215">
        <f t="shared" ca="1" si="796"/>
        <v>0.71919132043700107</v>
      </c>
      <c r="AG3215">
        <f t="shared" ca="1" si="797"/>
        <v>0.35871942758827946</v>
      </c>
      <c r="AH3215">
        <f t="shared" ca="1" si="798"/>
        <v>0.77178869117581361</v>
      </c>
      <c r="AI3215">
        <f t="shared" ca="1" si="799"/>
        <v>1.0903374848787875</v>
      </c>
    </row>
    <row r="3216" spans="1:35">
      <c r="A3216" s="20"/>
      <c r="B3216" s="20"/>
      <c r="C3216" s="20">
        <f ca="1"/>
        <v>7.8277492767035911E-2</v>
      </c>
      <c r="D3216" s="20">
        <f ca="1"/>
        <v>2.6747164888861003E-2</v>
      </c>
      <c r="E3216" s="20">
        <f ca="1"/>
        <v>-0.92700625946082449</v>
      </c>
      <c r="F3216" s="20">
        <f ca="1"/>
        <v>-0.47156647341111846</v>
      </c>
      <c r="G3216" s="20">
        <f ca="1"/>
        <v>5.7404359373332242E-2</v>
      </c>
      <c r="H3216" s="20">
        <f ca="1"/>
        <v>0.56459923982595572</v>
      </c>
      <c r="I3216" s="164">
        <f t="shared" ca="1" si="788"/>
        <v>20.347163349558251</v>
      </c>
      <c r="J3216" s="164">
        <f t="shared" ca="1" si="789"/>
        <v>15.012832841033923</v>
      </c>
      <c r="K3216" s="164">
        <f t="shared" ca="1" si="790"/>
        <v>0.45141549979721846</v>
      </c>
      <c r="L3216" s="164">
        <f t="shared" ca="1" si="791"/>
        <v>0.93977443178683961</v>
      </c>
      <c r="M3216" s="20">
        <f t="shared" ca="1" si="792"/>
        <v>4.5505968597904927</v>
      </c>
      <c r="N3216" s="20">
        <f t="shared" ca="1" si="793"/>
        <v>1.9127912707622163</v>
      </c>
      <c r="O3216" s="20">
        <f t="shared" ca="1" si="784"/>
        <v>18854234.368576135</v>
      </c>
      <c r="P3216" s="20">
        <f t="shared" ca="1" si="785"/>
        <v>43442133.261469223</v>
      </c>
      <c r="Q3216" s="20">
        <f t="shared" ca="1" si="786"/>
        <v>480896.21874852554</v>
      </c>
      <c r="R3216" s="20">
        <f t="shared" ca="1" si="787"/>
        <v>62777263.848793879</v>
      </c>
      <c r="AD3216">
        <f t="shared" ca="1" si="794"/>
        <v>-6.1368119039260149E-2</v>
      </c>
      <c r="AE3216">
        <f t="shared" ca="1" si="795"/>
        <v>3.4507664776483912E-2</v>
      </c>
      <c r="AF3216">
        <f t="shared" ca="1" si="796"/>
        <v>-0.98713182002528721</v>
      </c>
      <c r="AG3216">
        <f t="shared" ca="1" si="797"/>
        <v>-0.68284349187800208</v>
      </c>
      <c r="AH3216">
        <f t="shared" ca="1" si="798"/>
        <v>3.3996510878326058E-2</v>
      </c>
      <c r="AI3216">
        <f t="shared" ca="1" si="799"/>
        <v>0.19673316422220588</v>
      </c>
    </row>
    <row r="3217" spans="1:35">
      <c r="A3217" s="20"/>
      <c r="B3217" s="20"/>
      <c r="C3217" s="20">
        <f ca="1"/>
        <v>-0.43803080193980937</v>
      </c>
      <c r="D3217" s="20">
        <f ca="1"/>
        <v>-1.810088348657888</v>
      </c>
      <c r="E3217" s="20">
        <f ca="1"/>
        <v>-0.82338861547167363</v>
      </c>
      <c r="F3217" s="20">
        <f ca="1"/>
        <v>0.50663201557370796</v>
      </c>
      <c r="G3217" s="20">
        <f ca="1"/>
        <v>-0.94417177211952152</v>
      </c>
      <c r="H3217" s="20">
        <f ca="1"/>
        <v>0.47487653669491253</v>
      </c>
      <c r="I3217" s="164">
        <f t="shared" ca="1" si="788"/>
        <v>12.270207061911806</v>
      </c>
      <c r="J3217" s="164">
        <f t="shared" ca="1" si="789"/>
        <v>8.4534512750877404</v>
      </c>
      <c r="K3217" s="164">
        <f t="shared" ca="1" si="790"/>
        <v>0.44686202461993479</v>
      </c>
      <c r="L3217" s="164">
        <f t="shared" ca="1" si="791"/>
        <v>1.060812444515683</v>
      </c>
      <c r="M3217" s="20">
        <f t="shared" ca="1" si="792"/>
        <v>4.0104564897082788</v>
      </c>
      <c r="N3217" s="20">
        <f t="shared" ca="1" si="793"/>
        <v>1.6599707266672901</v>
      </c>
      <c r="O3217" s="20">
        <f t="shared" ca="1" si="784"/>
        <v>11049187.663080065</v>
      </c>
      <c r="P3217" s="20">
        <f t="shared" ca="1" si="785"/>
        <v>38369872.103720888</v>
      </c>
      <c r="Q3217" s="20">
        <f t="shared" ca="1" si="786"/>
        <v>380673.60182199482</v>
      </c>
      <c r="R3217" s="20">
        <f t="shared" ca="1" si="787"/>
        <v>49799733.368622951</v>
      </c>
      <c r="AD3217">
        <f t="shared" ca="1" si="794"/>
        <v>-2.0217944024485908</v>
      </c>
      <c r="AE3217">
        <f t="shared" ca="1" si="795"/>
        <v>-2.1666270888967314</v>
      </c>
      <c r="AF3217">
        <f t="shared" ca="1" si="796"/>
        <v>-1.0285270489096843</v>
      </c>
      <c r="AG3217">
        <f t="shared" ca="1" si="797"/>
        <v>-0.13267070674689557</v>
      </c>
      <c r="AH3217">
        <f t="shared" ca="1" si="798"/>
        <v>-0.56615945587968952</v>
      </c>
      <c r="AI3217">
        <f t="shared" ca="1" si="799"/>
        <v>-0.48656560360191919</v>
      </c>
    </row>
    <row r="3218" spans="1:35">
      <c r="A3218" s="20"/>
      <c r="B3218" s="20"/>
      <c r="C3218" s="20">
        <f ca="1"/>
        <v>-2.4248658152085216</v>
      </c>
      <c r="D3218" s="20">
        <f ca="1"/>
        <v>0.45763423272400122</v>
      </c>
      <c r="E3218" s="20">
        <f ca="1"/>
        <v>0.15472713743106151</v>
      </c>
      <c r="F3218" s="20">
        <f ca="1"/>
        <v>-0.5869569976963398</v>
      </c>
      <c r="G3218" s="20">
        <f ca="1"/>
        <v>0.24862920490909812</v>
      </c>
      <c r="H3218" s="20">
        <f ca="1"/>
        <v>0.75513617703011304</v>
      </c>
      <c r="I3218" s="164">
        <f t="shared" ca="1" si="788"/>
        <v>12.213378484208647</v>
      </c>
      <c r="J3218" s="164">
        <f t="shared" ca="1" si="789"/>
        <v>9.9168968206494874</v>
      </c>
      <c r="K3218" s="164">
        <f t="shared" ca="1" si="790"/>
        <v>0.54009951011046997</v>
      </c>
      <c r="L3218" s="164">
        <f t="shared" ca="1" si="791"/>
        <v>1.0124378853522491</v>
      </c>
      <c r="M3218" s="20">
        <f t="shared" ca="1" si="792"/>
        <v>5.3753693736888284</v>
      </c>
      <c r="N3218" s="20">
        <f t="shared" ca="1" si="793"/>
        <v>2.0925097037369804</v>
      </c>
      <c r="O3218" s="20">
        <f t="shared" ca="1" si="784"/>
        <v>11799287.260445172</v>
      </c>
      <c r="P3218" s="20">
        <f t="shared" ca="1" si="785"/>
        <v>37121437.899032205</v>
      </c>
      <c r="Q3218" s="20">
        <f t="shared" ca="1" si="786"/>
        <v>288787.122912772</v>
      </c>
      <c r="R3218" s="20">
        <f t="shared" ca="1" si="787"/>
        <v>49209512.282390147</v>
      </c>
      <c r="AD3218">
        <f t="shared" ca="1" si="794"/>
        <v>-2.0355877465512995</v>
      </c>
      <c r="AE3218">
        <f t="shared" ca="1" si="795"/>
        <v>-1.6755379796478229</v>
      </c>
      <c r="AF3218">
        <f t="shared" ca="1" si="796"/>
        <v>-0.18091354445027386</v>
      </c>
      <c r="AG3218">
        <f t="shared" ca="1" si="797"/>
        <v>-0.35255506658068653</v>
      </c>
      <c r="AH3218">
        <f t="shared" ca="1" si="798"/>
        <v>0.95041041520981029</v>
      </c>
      <c r="AI3218">
        <f t="shared" ca="1" si="799"/>
        <v>0.68245865874859502</v>
      </c>
    </row>
    <row r="3219" spans="1:35">
      <c r="A3219" s="20"/>
      <c r="B3219" s="20"/>
      <c r="C3219" s="20">
        <f ca="1"/>
        <v>-1.2667397176204225</v>
      </c>
      <c r="D3219" s="20">
        <f ca="1"/>
        <v>0.44074572490015868</v>
      </c>
      <c r="E3219" s="20">
        <f ca="1"/>
        <v>-0.47486331146683347</v>
      </c>
      <c r="F3219" s="20">
        <f ca="1"/>
        <v>-0.42779844018696367</v>
      </c>
      <c r="G3219" s="20">
        <f ca="1"/>
        <v>-0.17225615426808857</v>
      </c>
      <c r="H3219" s="20">
        <f ca="1"/>
        <v>-1.5124230500267641</v>
      </c>
      <c r="I3219" s="164">
        <f t="shared" ca="1" si="788"/>
        <v>16.305009414743058</v>
      </c>
      <c r="J3219" s="164">
        <f t="shared" ca="1" si="789"/>
        <v>12.195739201217496</v>
      </c>
      <c r="K3219" s="164">
        <f t="shared" ca="1" si="790"/>
        <v>0.41995962334647274</v>
      </c>
      <c r="L3219" s="164">
        <f t="shared" ca="1" si="791"/>
        <v>0.77616717349971975</v>
      </c>
      <c r="M3219" s="20">
        <f t="shared" ca="1" si="792"/>
        <v>3.1051103601422474</v>
      </c>
      <c r="N3219" s="20">
        <f t="shared" ca="1" si="793"/>
        <v>1.1150495314137183</v>
      </c>
      <c r="O3219" s="20">
        <f t="shared" ca="1" si="784"/>
        <v>15196437.710690206</v>
      </c>
      <c r="P3219" s="20">
        <f t="shared" ca="1" si="785"/>
        <v>35380715.139345787</v>
      </c>
      <c r="Q3219" s="20">
        <f t="shared" ca="1" si="786"/>
        <v>10010.17915329975</v>
      </c>
      <c r="R3219" s="20">
        <f t="shared" ca="1" si="787"/>
        <v>50587163.029189296</v>
      </c>
      <c r="AD3219">
        <f t="shared" ca="1" si="794"/>
        <v>-1.0424734430235303</v>
      </c>
      <c r="AE3219">
        <f t="shared" ca="1" si="795"/>
        <v>-0.91082577140352505</v>
      </c>
      <c r="AF3219">
        <f t="shared" ca="1" si="796"/>
        <v>-1.2730943332138849</v>
      </c>
      <c r="AG3219">
        <f t="shared" ca="1" si="797"/>
        <v>-1.4265128477285471</v>
      </c>
      <c r="AH3219">
        <f t="shared" ca="1" si="798"/>
        <v>-1.5720995998419465</v>
      </c>
      <c r="AI3219">
        <f t="shared" ca="1" si="799"/>
        <v>-1.9593255907737341</v>
      </c>
    </row>
    <row r="3220" spans="1:35">
      <c r="A3220" s="20"/>
      <c r="B3220" s="20"/>
      <c r="C3220" s="20">
        <f ca="1"/>
        <v>0.72173848903486881</v>
      </c>
      <c r="D3220" s="20">
        <f ca="1"/>
        <v>-0.13868615990930389</v>
      </c>
      <c r="E3220" s="20">
        <f ca="1"/>
        <v>-2.7428514048091698E-2</v>
      </c>
      <c r="F3220" s="20">
        <f ca="1"/>
        <v>0.34063003517101409</v>
      </c>
      <c r="G3220" s="20">
        <f ca="1"/>
        <v>1.2597811496406641</v>
      </c>
      <c r="H3220" s="20">
        <f ca="1"/>
        <v>-0.40078582872702567</v>
      </c>
      <c r="I3220" s="164">
        <f t="shared" ca="1" si="788"/>
        <v>22.581111332318979</v>
      </c>
      <c r="J3220" s="164">
        <f t="shared" ca="1" si="789"/>
        <v>16.167856480858831</v>
      </c>
      <c r="K3220" s="164">
        <f t="shared" ca="1" si="790"/>
        <v>0.62358061667036113</v>
      </c>
      <c r="L3220" s="164">
        <f t="shared" ca="1" si="791"/>
        <v>1.2241505731404034</v>
      </c>
      <c r="M3220" s="20">
        <f t="shared" ca="1" si="792"/>
        <v>5.3898517787469444</v>
      </c>
      <c r="N3220" s="20">
        <f t="shared" ca="1" si="793"/>
        <v>2.1207013454509998</v>
      </c>
      <c r="O3220" s="20">
        <f t="shared" ca="1" si="784"/>
        <v>20661454.320894267</v>
      </c>
      <c r="P3220" s="20">
        <f t="shared" ca="1" si="785"/>
        <v>52675732.350134902</v>
      </c>
      <c r="Q3220" s="20">
        <f t="shared" ca="1" si="786"/>
        <v>327293.78351049265</v>
      </c>
      <c r="R3220" s="20">
        <f t="shared" ca="1" si="787"/>
        <v>73664480.454539657</v>
      </c>
      <c r="AD3220">
        <f t="shared" ca="1" si="794"/>
        <v>0.48085226512596524</v>
      </c>
      <c r="AE3220">
        <f t="shared" ca="1" si="795"/>
        <v>0.4220994902210839</v>
      </c>
      <c r="AF3220">
        <f t="shared" ca="1" si="796"/>
        <v>0.57800560609419127</v>
      </c>
      <c r="AG3220">
        <f t="shared" ca="1" si="797"/>
        <v>0.60977533245637883</v>
      </c>
      <c r="AH3220">
        <f t="shared" ca="1" si="798"/>
        <v>0.96650197638549384</v>
      </c>
      <c r="AI3220">
        <f t="shared" ca="1" si="799"/>
        <v>0.75865228500270154</v>
      </c>
    </row>
    <row r="3221" spans="1:35">
      <c r="A3221" s="20"/>
      <c r="B3221" s="20"/>
      <c r="C3221" s="20">
        <f ca="1"/>
        <v>-0.82644186229947625</v>
      </c>
      <c r="D3221" s="20">
        <f ca="1"/>
        <v>1.2691396450852357</v>
      </c>
      <c r="E3221" s="20">
        <f ca="1"/>
        <v>1.4472563642760456</v>
      </c>
      <c r="F3221" s="20">
        <f ca="1"/>
        <v>-0.10242974926590291</v>
      </c>
      <c r="G3221" s="20">
        <f ca="1"/>
        <v>-0.88688307643006614</v>
      </c>
      <c r="H3221" s="20">
        <f ca="1"/>
        <v>-0.27670359628852226</v>
      </c>
      <c r="I3221" s="164">
        <f t="shared" ca="1" si="788"/>
        <v>23.061627594381008</v>
      </c>
      <c r="J3221" s="164">
        <f t="shared" ca="1" si="789"/>
        <v>16.941227338274551</v>
      </c>
      <c r="K3221" s="164">
        <f t="shared" ca="1" si="790"/>
        <v>0.67213446188824477</v>
      </c>
      <c r="L3221" s="164">
        <f t="shared" ca="1" si="791"/>
        <v>1.1395582708394412</v>
      </c>
      <c r="M3221" s="20">
        <f t="shared" ca="1" si="792"/>
        <v>3.968076847908482</v>
      </c>
      <c r="N3221" s="20">
        <f t="shared" ca="1" si="793"/>
        <v>1.6254828819697413</v>
      </c>
      <c r="O3221" s="20">
        <f t="shared" ca="1" si="784"/>
        <v>21330108.435662568</v>
      </c>
      <c r="P3221" s="20">
        <f t="shared" ca="1" si="785"/>
        <v>51070859.683187388</v>
      </c>
      <c r="Q3221" s="20">
        <f t="shared" ca="1" si="786"/>
        <v>348301.24083133426</v>
      </c>
      <c r="R3221" s="20">
        <f t="shared" ca="1" si="787"/>
        <v>72749269.359681293</v>
      </c>
      <c r="AD3221">
        <f t="shared" ca="1" si="794"/>
        <v>0.59748242582063282</v>
      </c>
      <c r="AE3221">
        <f t="shared" ca="1" si="795"/>
        <v>0.68161991217266771</v>
      </c>
      <c r="AF3221">
        <f t="shared" ca="1" si="796"/>
        <v>1.0194041989840426</v>
      </c>
      <c r="AG3221">
        <f t="shared" ca="1" si="797"/>
        <v>0.22526486745200536</v>
      </c>
      <c r="AH3221">
        <f t="shared" ca="1" si="798"/>
        <v>-0.61324794676835304</v>
      </c>
      <c r="AI3221">
        <f t="shared" ca="1" si="799"/>
        <v>-0.57977599467637519</v>
      </c>
    </row>
    <row r="3222" spans="1:35">
      <c r="A3222" s="20"/>
      <c r="B3222" s="20"/>
      <c r="C3222" s="20">
        <f ca="1"/>
        <v>1.1325891265243018</v>
      </c>
      <c r="D3222" s="20">
        <f ca="1"/>
        <v>1.055813977233836</v>
      </c>
      <c r="E3222" s="20">
        <f ca="1"/>
        <v>0.70363892287610674</v>
      </c>
      <c r="F3222" s="20">
        <f ca="1"/>
        <v>-0.7599164053595121</v>
      </c>
      <c r="G3222" s="20">
        <f ca="1"/>
        <v>0.90573979701814833</v>
      </c>
      <c r="H3222" s="20">
        <f ca="1"/>
        <v>4.1240418238692927E-2</v>
      </c>
      <c r="I3222" s="164">
        <f t="shared" ca="1" si="788"/>
        <v>28.938319453978199</v>
      </c>
      <c r="J3222" s="164">
        <f t="shared" ca="1" si="789"/>
        <v>21.067720958992947</v>
      </c>
      <c r="K3222" s="164">
        <f t="shared" ca="1" si="790"/>
        <v>0.6619116472455846</v>
      </c>
      <c r="L3222" s="164">
        <f t="shared" ca="1" si="791"/>
        <v>1.1001575702785888</v>
      </c>
      <c r="M3222" s="20">
        <f t="shared" ca="1" si="792"/>
        <v>5.2318830993443877</v>
      </c>
      <c r="N3222" s="20">
        <f t="shared" ca="1" si="793"/>
        <v>2.135994923036872</v>
      </c>
      <c r="O3222" s="20">
        <f t="shared" ca="1" si="784"/>
        <v>26664457.140823059</v>
      </c>
      <c r="P3222" s="20">
        <f t="shared" ca="1" si="785"/>
        <v>55960295.269045584</v>
      </c>
      <c r="Q3222" s="20">
        <f t="shared" ca="1" si="786"/>
        <v>447251.52400725172</v>
      </c>
      <c r="R3222" s="20">
        <f t="shared" ca="1" si="787"/>
        <v>83072003.933875889</v>
      </c>
      <c r="AD3222">
        <f t="shared" ca="1" si="794"/>
        <v>2.0238639451403393</v>
      </c>
      <c r="AE3222">
        <f t="shared" ca="1" si="795"/>
        <v>2.0663493150983046</v>
      </c>
      <c r="AF3222">
        <f t="shared" ca="1" si="796"/>
        <v>0.92646952041440456</v>
      </c>
      <c r="AG3222">
        <f t="shared" ca="1" si="797"/>
        <v>4.6170773993584907E-2</v>
      </c>
      <c r="AH3222">
        <f t="shared" ca="1" si="798"/>
        <v>0.79098122149376437</v>
      </c>
      <c r="AI3222">
        <f t="shared" ca="1" si="799"/>
        <v>0.79998627847803228</v>
      </c>
    </row>
    <row r="3223" spans="1:35">
      <c r="A3223" s="20"/>
      <c r="B3223" s="20"/>
      <c r="C3223" s="20">
        <f ca="1"/>
        <v>-1.2827136943381767</v>
      </c>
      <c r="D3223" s="20">
        <f ca="1"/>
        <v>-0.16233667764104831</v>
      </c>
      <c r="E3223" s="20">
        <f ca="1"/>
        <v>0.25195604881716899</v>
      </c>
      <c r="F3223" s="20">
        <f ca="1"/>
        <v>-0.38949293585257999</v>
      </c>
      <c r="G3223" s="20">
        <f ca="1"/>
        <v>0.16041762520763675</v>
      </c>
      <c r="H3223" s="20">
        <f ca="1"/>
        <v>-0.21835461348922261</v>
      </c>
      <c r="I3223" s="164">
        <f t="shared" ca="1" si="788"/>
        <v>14.597439815267126</v>
      </c>
      <c r="J3223" s="164">
        <f t="shared" ca="1" si="789"/>
        <v>10.914075126544441</v>
      </c>
      <c r="K3223" s="164">
        <f t="shared" ca="1" si="790"/>
        <v>0.54351390118690568</v>
      </c>
      <c r="L3223" s="164">
        <f t="shared" ca="1" si="791"/>
        <v>0.99339367202948203</v>
      </c>
      <c r="M3223" s="20">
        <f t="shared" ca="1" si="792"/>
        <v>4.6041129866561272</v>
      </c>
      <c r="N3223" s="20">
        <f t="shared" ca="1" si="793"/>
        <v>1.7426167296618793</v>
      </c>
      <c r="O3223" s="20">
        <f t="shared" ca="1" si="784"/>
        <v>13602384.015445149</v>
      </c>
      <c r="P3223" s="20">
        <f t="shared" ca="1" si="785"/>
        <v>39029598.904825173</v>
      </c>
      <c r="Q3223" s="20">
        <f t="shared" ca="1" si="786"/>
        <v>164257.12961137306</v>
      </c>
      <c r="R3223" s="20">
        <f t="shared" ca="1" si="787"/>
        <v>52796240.049881697</v>
      </c>
      <c r="AD3223">
        <f t="shared" ca="1" si="794"/>
        <v>-1.4569320836730277</v>
      </c>
      <c r="AE3223">
        <f t="shared" ca="1" si="795"/>
        <v>-1.3409143870656237</v>
      </c>
      <c r="AF3223">
        <f t="shared" ca="1" si="796"/>
        <v>-0.14987362557358516</v>
      </c>
      <c r="AG3223">
        <f t="shared" ca="1" si="797"/>
        <v>-0.43911967259326368</v>
      </c>
      <c r="AH3223">
        <f t="shared" ca="1" si="798"/>
        <v>9.3458874062363889E-2</v>
      </c>
      <c r="AI3223">
        <f t="shared" ca="1" si="799"/>
        <v>-0.26319802794086666</v>
      </c>
    </row>
    <row r="3224" spans="1:35">
      <c r="A3224" s="20"/>
      <c r="B3224" s="20"/>
      <c r="C3224" s="20">
        <f ca="1"/>
        <v>-0.83078152904026104</v>
      </c>
      <c r="D3224" s="20">
        <f ca="1"/>
        <v>0.98486421743418362</v>
      </c>
      <c r="E3224" s="20">
        <f ca="1"/>
        <v>-1.0883043697957198</v>
      </c>
      <c r="F3224" s="20">
        <f ca="1"/>
        <v>0.23404877261907017</v>
      </c>
      <c r="G3224" s="20">
        <f ca="1"/>
        <v>0.67132300053129523</v>
      </c>
      <c r="H3224" s="20">
        <f ca="1"/>
        <v>0.98700113672083034</v>
      </c>
      <c r="I3224" s="164">
        <f t="shared" ca="1" si="788"/>
        <v>20.179649770330979</v>
      </c>
      <c r="J3224" s="164">
        <f t="shared" ca="1" si="789"/>
        <v>15.521397083652648</v>
      </c>
      <c r="K3224" s="164">
        <f t="shared" ca="1" si="790"/>
        <v>0.50327327975940916</v>
      </c>
      <c r="L3224" s="164">
        <f t="shared" ca="1" si="791"/>
        <v>1.1454969801180552</v>
      </c>
      <c r="M3224" s="20">
        <f t="shared" ca="1" si="792"/>
        <v>5.5856602588677458</v>
      </c>
      <c r="N3224" s="20">
        <f t="shared" ca="1" si="793"/>
        <v>2.3589436106433088</v>
      </c>
      <c r="O3224" s="20">
        <f t="shared" ca="1" si="784"/>
        <v>19036104.750589579</v>
      </c>
      <c r="P3224" s="20">
        <f t="shared" ca="1" si="785"/>
        <v>48343316.33599814</v>
      </c>
      <c r="Q3224" s="20">
        <f t="shared" ca="1" si="786"/>
        <v>608843.0226186912</v>
      </c>
      <c r="R3224" s="20">
        <f t="shared" ca="1" si="787"/>
        <v>67988264.109206423</v>
      </c>
      <c r="AD3224">
        <f t="shared" ca="1" si="794"/>
        <v>-0.10202675477403475</v>
      </c>
      <c r="AE3224">
        <f t="shared" ca="1" si="795"/>
        <v>0.20516680659484848</v>
      </c>
      <c r="AF3224">
        <f t="shared" ca="1" si="796"/>
        <v>-0.51569745673264455</v>
      </c>
      <c r="AG3224">
        <f t="shared" ca="1" si="797"/>
        <v>0.2522590005366141</v>
      </c>
      <c r="AH3224">
        <f t="shared" ca="1" si="798"/>
        <v>1.1840669542974955</v>
      </c>
      <c r="AI3224">
        <f t="shared" ca="1" si="799"/>
        <v>1.4025502990359699</v>
      </c>
    </row>
    <row r="3225" spans="1:35">
      <c r="A3225" s="20"/>
      <c r="B3225" s="20"/>
      <c r="C3225" s="20">
        <f ca="1"/>
        <v>-0.85587050758125383</v>
      </c>
      <c r="D3225" s="20">
        <f ca="1"/>
        <v>-0.37768778611907616</v>
      </c>
      <c r="E3225" s="20">
        <f ca="1"/>
        <v>0.23415245136506932</v>
      </c>
      <c r="F3225" s="20">
        <f ca="1"/>
        <v>2.2700847247462872</v>
      </c>
      <c r="G3225" s="20">
        <f ca="1"/>
        <v>2.7700742072027986</v>
      </c>
      <c r="H3225" s="20">
        <f ca="1"/>
        <v>0.12786508998433666</v>
      </c>
      <c r="I3225" s="164">
        <f t="shared" ca="1" si="788"/>
        <v>15.638397954544004</v>
      </c>
      <c r="J3225" s="164">
        <f t="shared" ca="1" si="789"/>
        <v>11.522428490468332</v>
      </c>
      <c r="K3225" s="164">
        <f t="shared" ca="1" si="790"/>
        <v>0.80249914744067996</v>
      </c>
      <c r="L3225" s="164">
        <f t="shared" ca="1" si="791"/>
        <v>1.78626871787425</v>
      </c>
      <c r="M3225" s="20">
        <f t="shared" ca="1" si="792"/>
        <v>7.8858348451904066</v>
      </c>
      <c r="N3225" s="20">
        <f t="shared" ca="1" si="793"/>
        <v>3.0350756371632936</v>
      </c>
      <c r="O3225" s="20">
        <f t="shared" ca="1" si="784"/>
        <v>14481904.114199504</v>
      </c>
      <c r="P3225" s="20">
        <f t="shared" ca="1" si="785"/>
        <v>59601059.074531883</v>
      </c>
      <c r="Q3225" s="20">
        <f t="shared" ca="1" si="786"/>
        <v>365687.38623275491</v>
      </c>
      <c r="R3225" s="20">
        <f t="shared" ca="1" si="787"/>
        <v>74448650.574964136</v>
      </c>
      <c r="AD3225">
        <f t="shared" ca="1" si="794"/>
        <v>-1.2042723411300962</v>
      </c>
      <c r="AE3225">
        <f t="shared" ca="1" si="795"/>
        <v>-1.1367689629300897</v>
      </c>
      <c r="AF3225">
        <f t="shared" ca="1" si="796"/>
        <v>2.2045377040061807</v>
      </c>
      <c r="AG3225">
        <f t="shared" ca="1" si="797"/>
        <v>3.1648578085193173</v>
      </c>
      <c r="AH3225">
        <f t="shared" ca="1" si="798"/>
        <v>3.7398164946560075</v>
      </c>
      <c r="AI3225">
        <f t="shared" ca="1" si="799"/>
        <v>3.2299341544953877</v>
      </c>
    </row>
    <row r="3226" spans="1:35">
      <c r="A3226" s="20"/>
      <c r="B3226" s="20"/>
      <c r="C3226" s="20">
        <f ca="1"/>
        <v>-0.14326636357239977</v>
      </c>
      <c r="D3226" s="20">
        <f ca="1"/>
        <v>-0.98038322795797017</v>
      </c>
      <c r="E3226" s="20">
        <f ca="1"/>
        <v>4.3616298670493235E-2</v>
      </c>
      <c r="F3226" s="20">
        <f ca="1"/>
        <v>0.60016808478774952</v>
      </c>
      <c r="G3226" s="20">
        <f ca="1"/>
        <v>2.1785004548267035</v>
      </c>
      <c r="H3226" s="20">
        <f ca="1"/>
        <v>2.3096709750429461</v>
      </c>
      <c r="I3226" s="164">
        <f t="shared" ca="1" si="788"/>
        <v>16.226955729794724</v>
      </c>
      <c r="J3226" s="164">
        <f t="shared" ca="1" si="789"/>
        <v>12.070325678014873</v>
      </c>
      <c r="K3226" s="164">
        <f t="shared" ca="1" si="790"/>
        <v>0.73204714633510737</v>
      </c>
      <c r="L3226" s="164">
        <f t="shared" ca="1" si="791"/>
        <v>1.5599307718232704</v>
      </c>
      <c r="M3226" s="20">
        <f t="shared" ca="1" si="792"/>
        <v>8.3764092463284765</v>
      </c>
      <c r="N3226" s="20">
        <f t="shared" ca="1" si="793"/>
        <v>3.3933491724096676</v>
      </c>
      <c r="O3226" s="20">
        <f t="shared" ca="1" si="784"/>
        <v>15087935.769935586</v>
      </c>
      <c r="P3226" s="20">
        <f t="shared" ca="1" si="785"/>
        <v>54611847.547555894</v>
      </c>
      <c r="Q3226" s="20">
        <f t="shared" ca="1" si="786"/>
        <v>671923.27699958568</v>
      </c>
      <c r="R3226" s="20">
        <f t="shared" ca="1" si="787"/>
        <v>70371706.594491065</v>
      </c>
      <c r="AD3226">
        <f t="shared" ca="1" si="794"/>
        <v>-1.0614185121857469</v>
      </c>
      <c r="AE3226">
        <f t="shared" ca="1" si="795"/>
        <v>-0.9529108463037339</v>
      </c>
      <c r="AF3226">
        <f t="shared" ca="1" si="796"/>
        <v>1.5640649666827937</v>
      </c>
      <c r="AG3226">
        <f t="shared" ca="1" si="797"/>
        <v>2.1360489628330472</v>
      </c>
      <c r="AH3226">
        <f t="shared" ca="1" si="798"/>
        <v>4.2848991625871964</v>
      </c>
      <c r="AI3226">
        <f t="shared" ca="1" si="799"/>
        <v>4.1982410065126157</v>
      </c>
    </row>
    <row r="3227" spans="1:35">
      <c r="A3227" s="20"/>
      <c r="B3227" s="20"/>
      <c r="C3227" s="20">
        <f ca="1"/>
        <v>-0.87408932049802757</v>
      </c>
      <c r="D3227" s="20">
        <f ca="1"/>
        <v>-0.68810233107976559</v>
      </c>
      <c r="E3227" s="20">
        <f ca="1"/>
        <v>-0.30198541663638545</v>
      </c>
      <c r="F3227" s="20">
        <f ca="1"/>
        <v>0.71338773842621661</v>
      </c>
      <c r="G3227" s="20">
        <f ca="1"/>
        <v>-0.28265211327365991</v>
      </c>
      <c r="H3227" s="20">
        <f ca="1"/>
        <v>-0.43725516852662394</v>
      </c>
      <c r="I3227" s="164">
        <f t="shared" ca="1" si="788"/>
        <v>14.580935422606936</v>
      </c>
      <c r="J3227" s="164">
        <f t="shared" ca="1" si="789"/>
        <v>10.443263739331293</v>
      </c>
      <c r="K3227" s="164">
        <f t="shared" ca="1" si="790"/>
        <v>0.5211197068578266</v>
      </c>
      <c r="L3227" s="164">
        <f t="shared" ca="1" si="791"/>
        <v>1.1297943216245268</v>
      </c>
      <c r="M3227" s="20">
        <f t="shared" ca="1" si="792"/>
        <v>4.1579113035925657</v>
      </c>
      <c r="N3227" s="20">
        <f t="shared" ca="1" si="793"/>
        <v>1.6305678576851954</v>
      </c>
      <c r="O3227" s="20">
        <f t="shared" ca="1" si="784"/>
        <v>13342515.566090988</v>
      </c>
      <c r="P3227" s="20">
        <f t="shared" ca="1" si="785"/>
        <v>42373536.342819251</v>
      </c>
      <c r="Q3227" s="20">
        <f t="shared" ca="1" si="786"/>
        <v>243395.17410610433</v>
      </c>
      <c r="R3227" s="20">
        <f t="shared" ca="1" si="787"/>
        <v>55959447.083016343</v>
      </c>
      <c r="AD3227">
        <f t="shared" ca="1" si="794"/>
        <v>-1.4609380042216178</v>
      </c>
      <c r="AE3227">
        <f t="shared" ca="1" si="795"/>
        <v>-1.4989047854592976</v>
      </c>
      <c r="AF3227">
        <f t="shared" ca="1" si="796"/>
        <v>-0.35345721038339484</v>
      </c>
      <c r="AG3227">
        <f t="shared" ca="1" si="797"/>
        <v>0.18088328011148527</v>
      </c>
      <c r="AH3227">
        <f t="shared" ca="1" si="798"/>
        <v>-0.40232077378603798</v>
      </c>
      <c r="AI3227">
        <f t="shared" ca="1" si="799"/>
        <v>-0.56603281706703956</v>
      </c>
    </row>
    <row r="3228" spans="1:35">
      <c r="A3228" s="20"/>
      <c r="B3228" s="20"/>
      <c r="C3228" s="20">
        <f ca="1"/>
        <v>0.97658847244862612</v>
      </c>
      <c r="D3228" s="20">
        <f ca="1"/>
        <v>2.510260443522434</v>
      </c>
      <c r="E3228" s="20">
        <f ca="1"/>
        <v>0.27129481992638066</v>
      </c>
      <c r="F3228" s="20">
        <f ca="1"/>
        <v>-1.0644877979193832</v>
      </c>
      <c r="G3228" s="20">
        <f ca="1"/>
        <v>-0.3229738454793199</v>
      </c>
      <c r="H3228" s="20">
        <f ca="1"/>
        <v>-0.92464209373829109</v>
      </c>
      <c r="I3228" s="164">
        <f t="shared" ca="1" si="788"/>
        <v>33.603270410068639</v>
      </c>
      <c r="J3228" s="164">
        <f t="shared" ca="1" si="789"/>
        <v>24.70460333829455</v>
      </c>
      <c r="K3228" s="164">
        <f t="shared" ca="1" si="790"/>
        <v>0.53716002535172813</v>
      </c>
      <c r="L3228" s="164">
        <f t="shared" ca="1" si="791"/>
        <v>0.8320681478716494</v>
      </c>
      <c r="M3228" s="20">
        <f t="shared" ca="1" si="792"/>
        <v>3.1607727119367324</v>
      </c>
      <c r="N3228" s="20">
        <f t="shared" ca="1" si="793"/>
        <v>1.3807792669567049</v>
      </c>
      <c r="O3228" s="20">
        <f t="shared" ref="O3228:O3291" ca="1" si="800">(I3228+J3228)/2*$C$4*365-$C$5-$C$6</f>
        <v>31091534.294420898</v>
      </c>
      <c r="P3228" s="20">
        <f t="shared" ref="P3228:P3291" ca="1" si="801">(L3228/1.7*42+I3228)*$C$7*365-$C$8-$C$9</f>
        <v>54007383.281144805</v>
      </c>
      <c r="Q3228" s="20">
        <f t="shared" ref="Q3228:Q3291" ca="1" si="802">(N3228-M3228/2.8)*$C$10*365-$C$11-$C$12</f>
        <v>421267.37220305303</v>
      </c>
      <c r="R3228" s="20">
        <f t="shared" ref="R3228:R3291" ca="1" si="803">O3228+P3228+Q3228</f>
        <v>85520184.947768748</v>
      </c>
      <c r="AD3228">
        <f t="shared" ca="1" si="794"/>
        <v>3.1561335946768532</v>
      </c>
      <c r="AE3228">
        <f t="shared" ca="1" si="795"/>
        <v>3.2867796437230035</v>
      </c>
      <c r="AF3228">
        <f t="shared" ca="1" si="796"/>
        <v>-0.20763613316610832</v>
      </c>
      <c r="AG3228">
        <f t="shared" ca="1" si="797"/>
        <v>-1.172417509674321</v>
      </c>
      <c r="AH3228">
        <f t="shared" ca="1" si="798"/>
        <v>-1.5102525422925188</v>
      </c>
      <c r="AI3228">
        <f t="shared" ca="1" si="799"/>
        <v>-1.2411371163332303</v>
      </c>
    </row>
    <row r="3229" spans="1:35">
      <c r="A3229" s="20"/>
      <c r="B3229" s="20"/>
      <c r="C3229" s="20">
        <f ca="1"/>
        <v>0.26357906778993795</v>
      </c>
      <c r="D3229" s="20">
        <f ca="1"/>
        <v>-0.84553867531304583</v>
      </c>
      <c r="E3229" s="20">
        <f ca="1"/>
        <v>2.5893193548828513</v>
      </c>
      <c r="F3229" s="20">
        <f ca="1"/>
        <v>1.3623395786429695</v>
      </c>
      <c r="G3229" s="20">
        <f ca="1"/>
        <v>0.31133338336510119</v>
      </c>
      <c r="H3229" s="20">
        <f ca="1"/>
        <v>-0.19554404377470144</v>
      </c>
      <c r="I3229" s="164">
        <f t="shared" ref="I3229:I3292" ca="1" si="804">$C$14+AD3229*$D$14</f>
        <v>20.543620191988268</v>
      </c>
      <c r="J3229" s="164">
        <f t="shared" ref="J3229:J3292" ca="1" si="805">$C$15+AE3229*$D$15</f>
        <v>13.967158773186368</v>
      </c>
      <c r="K3229" s="164">
        <f t="shared" ref="K3229:K3292" ca="1" si="806">$C$16+AF3229*$D$16</f>
        <v>0.92141080910831952</v>
      </c>
      <c r="L3229" s="164">
        <f t="shared" ref="L3229:L3292" ca="1" si="807">$C$17+AG3229*$D$17</f>
        <v>1.6743777778514253</v>
      </c>
      <c r="M3229" s="20">
        <f t="shared" ref="M3229:M3292" ca="1" si="808">$C$18+AH3229*$D$18</f>
        <v>5.8572027408204983</v>
      </c>
      <c r="N3229" s="20">
        <f t="shared" ref="N3229:N3292" ca="1" si="809">$C$19+AI3229*$D$19</f>
        <v>2.274532965012785</v>
      </c>
      <c r="O3229" s="20">
        <f t="shared" ca="1" si="800"/>
        <v>18401376.544863854</v>
      </c>
      <c r="P3229" s="20">
        <f t="shared" ca="1" si="801"/>
        <v>61735879.692312233</v>
      </c>
      <c r="Q3229" s="20">
        <f t="shared" ca="1" si="802"/>
        <v>305414.56448326644</v>
      </c>
      <c r="R3229" s="20">
        <f t="shared" ca="1" si="803"/>
        <v>80442670.801659361</v>
      </c>
      <c r="AD3229">
        <f t="shared" ref="AD3229:AD3292" ca="1" si="810">SUMPRODUCT(C3229:H3229,$J$9:$O$9)</f>
        <v>-1.3684419420323881E-2</v>
      </c>
      <c r="AE3229">
        <f t="shared" ref="AE3229:AE3292" ca="1" si="811">SUMPRODUCT(C3229:H3229,$J$10:$O$10)</f>
        <v>-0.31638967342739327</v>
      </c>
      <c r="AF3229">
        <f t="shared" ref="AF3229:AF3292" ca="1" si="812">SUMPRODUCT(C3229:H3229,$J$11:$O$11)</f>
        <v>3.2855528100756319</v>
      </c>
      <c r="AG3229">
        <f t="shared" ref="AG3229:AG3292" ca="1" si="813">SUMPRODUCT(C3229:H3229,$J$12:$O$12)</f>
        <v>2.6562626265973868</v>
      </c>
      <c r="AH3229">
        <f t="shared" ref="AH3229:AH3292" ca="1" si="814">SUMPRODUCT(C3229:H3229,$J$13:$O$13)</f>
        <v>1.4857808231338874</v>
      </c>
      <c r="AI3229">
        <f t="shared" ref="AI3229:AI3292" ca="1" si="815">SUMPRODUCT(C3229:H3229,$J$14:$O$14)</f>
        <v>1.1744134189534725</v>
      </c>
    </row>
    <row r="3230" spans="1:35">
      <c r="A3230" s="20"/>
      <c r="B3230" s="20"/>
      <c r="C3230" s="20">
        <f ca="1"/>
        <v>-0.34248647714336583</v>
      </c>
      <c r="D3230" s="20">
        <f ca="1"/>
        <v>-0.53865460731693116</v>
      </c>
      <c r="E3230" s="20">
        <f ca="1"/>
        <v>1.0834203318439108</v>
      </c>
      <c r="F3230" s="20">
        <f ca="1"/>
        <v>0.20182600586396574</v>
      </c>
      <c r="G3230" s="20">
        <f ca="1"/>
        <v>-0.18247093165897785</v>
      </c>
      <c r="H3230" s="20">
        <f ca="1"/>
        <v>3.1005080914443241E-2</v>
      </c>
      <c r="I3230" s="164">
        <f t="shared" ca="1" si="804"/>
        <v>18.025895580245518</v>
      </c>
      <c r="J3230" s="164">
        <f t="shared" ca="1" si="805"/>
        <v>12.775619555189946</v>
      </c>
      <c r="K3230" s="164">
        <f t="shared" ca="1" si="806"/>
        <v>0.6725279481282731</v>
      </c>
      <c r="L3230" s="164">
        <f t="shared" ca="1" si="807"/>
        <v>1.230803420246241</v>
      </c>
      <c r="M3230" s="20">
        <f t="shared" ca="1" si="808"/>
        <v>4.8289334861515858</v>
      </c>
      <c r="N3230" s="20">
        <f t="shared" ca="1" si="809"/>
        <v>1.9012808934328367</v>
      </c>
      <c r="O3230" s="20">
        <f t="shared" ca="1" si="800"/>
        <v>16423355.968697995</v>
      </c>
      <c r="P3230" s="20">
        <f t="shared" ca="1" si="801"/>
        <v>48297263.256619915</v>
      </c>
      <c r="Q3230" s="20">
        <f t="shared" ca="1" si="802"/>
        <v>295355.9610703598</v>
      </c>
      <c r="R3230" s="20">
        <f t="shared" ca="1" si="803"/>
        <v>65015975.186388269</v>
      </c>
      <c r="AD3230">
        <f t="shared" ca="1" si="810"/>
        <v>-0.62478262615400071</v>
      </c>
      <c r="AE3230">
        <f t="shared" ca="1" si="811"/>
        <v>-0.71623504859397791</v>
      </c>
      <c r="AF3230">
        <f t="shared" ca="1" si="812"/>
        <v>1.0229813466206643</v>
      </c>
      <c r="AG3230">
        <f t="shared" ca="1" si="813"/>
        <v>0.64001554657382198</v>
      </c>
      <c r="AH3230">
        <f t="shared" ca="1" si="814"/>
        <v>0.34325942905731832</v>
      </c>
      <c r="AI3230">
        <f t="shared" ca="1" si="815"/>
        <v>0.16562403630496358</v>
      </c>
    </row>
    <row r="3231" spans="1:35">
      <c r="A3231" s="20"/>
      <c r="B3231" s="20"/>
      <c r="C3231" s="20">
        <f ca="1"/>
        <v>0.96784231913819663</v>
      </c>
      <c r="D3231" s="20">
        <f ca="1"/>
        <v>1.2261010164396877</v>
      </c>
      <c r="E3231" s="20">
        <f ca="1"/>
        <v>0.53194350339270779</v>
      </c>
      <c r="F3231" s="20">
        <f ca="1"/>
        <v>-0.83357123036405101</v>
      </c>
      <c r="G3231" s="20">
        <f ca="1"/>
        <v>-6.6416877632901439E-2</v>
      </c>
      <c r="H3231" s="20">
        <f ca="1"/>
        <v>-0.39782646535728861</v>
      </c>
      <c r="I3231" s="164">
        <f t="shared" ca="1" si="804"/>
        <v>29.064614163715596</v>
      </c>
      <c r="J3231" s="164">
        <f t="shared" ca="1" si="805"/>
        <v>21.085195007696527</v>
      </c>
      <c r="K3231" s="164">
        <f t="shared" ca="1" si="806"/>
        <v>0.58862659956359975</v>
      </c>
      <c r="L3231" s="164">
        <f t="shared" ca="1" si="807"/>
        <v>0.96051551401977076</v>
      </c>
      <c r="M3231" s="20">
        <f t="shared" ca="1" si="808"/>
        <v>3.974007371981326</v>
      </c>
      <c r="N3231" s="20">
        <f t="shared" ca="1" si="809"/>
        <v>1.6622518645207354</v>
      </c>
      <c r="O3231" s="20">
        <f t="shared" ca="1" si="800"/>
        <v>26741123.987793084</v>
      </c>
      <c r="P3231" s="20">
        <f t="shared" ca="1" si="801"/>
        <v>52645982.558450304</v>
      </c>
      <c r="Q3231" s="20">
        <f t="shared" ca="1" si="802"/>
        <v>406265.15706328407</v>
      </c>
      <c r="R3231" s="20">
        <f t="shared" ca="1" si="803"/>
        <v>79793371.703306675</v>
      </c>
      <c r="AD3231">
        <f t="shared" ca="1" si="810"/>
        <v>2.0545180009018429</v>
      </c>
      <c r="AE3231">
        <f t="shared" ca="1" si="811"/>
        <v>2.0722130898310489</v>
      </c>
      <c r="AF3231">
        <f t="shared" ca="1" si="812"/>
        <v>0.26024181421454284</v>
      </c>
      <c r="AG3231">
        <f t="shared" ca="1" si="813"/>
        <v>-0.58856584536467893</v>
      </c>
      <c r="AH3231">
        <f t="shared" ca="1" si="814"/>
        <v>-0.60665847557630403</v>
      </c>
      <c r="AI3231">
        <f t="shared" ca="1" si="815"/>
        <v>-0.48040036616017467</v>
      </c>
    </row>
    <row r="3232" spans="1:35">
      <c r="A3232" s="20"/>
      <c r="B3232" s="20"/>
      <c r="C3232" s="20">
        <f ca="1"/>
        <v>0.64873676910378686</v>
      </c>
      <c r="D3232" s="20">
        <f ca="1"/>
        <v>0.78921117756561088</v>
      </c>
      <c r="E3232" s="20">
        <f ca="1"/>
        <v>-1.0173986487330713</v>
      </c>
      <c r="F3232" s="20">
        <f ca="1"/>
        <v>0.55388982190544589</v>
      </c>
      <c r="G3232" s="20">
        <f ca="1"/>
        <v>1.001793556361058</v>
      </c>
      <c r="H3232" s="20">
        <f ca="1"/>
        <v>0.22945315464032115</v>
      </c>
      <c r="I3232" s="164">
        <f t="shared" ca="1" si="804"/>
        <v>25.433169181464045</v>
      </c>
      <c r="J3232" s="164">
        <f t="shared" ca="1" si="805"/>
        <v>18.70021591020835</v>
      </c>
      <c r="K3232" s="164">
        <f t="shared" ca="1" si="806"/>
        <v>0.54281458216010547</v>
      </c>
      <c r="L3232" s="164">
        <f t="shared" ca="1" si="807"/>
        <v>1.2092056936602436</v>
      </c>
      <c r="M3232" s="20">
        <f t="shared" ca="1" si="808"/>
        <v>5.3219893374197422</v>
      </c>
      <c r="N3232" s="20">
        <f t="shared" ca="1" si="809"/>
        <v>2.2504973223323366</v>
      </c>
      <c r="O3232" s="20">
        <f t="shared" ca="1" si="800"/>
        <v>23532775.600910679</v>
      </c>
      <c r="P3232" s="20">
        <f t="shared" ca="1" si="801"/>
        <v>55151562.180474147</v>
      </c>
      <c r="Q3232" s="20">
        <f t="shared" ca="1" si="802"/>
        <v>584958.68485054316</v>
      </c>
      <c r="R3232" s="20">
        <f t="shared" ca="1" si="803"/>
        <v>79269296.466235369</v>
      </c>
      <c r="AD3232">
        <f t="shared" ca="1" si="810"/>
        <v>1.173099315889331</v>
      </c>
      <c r="AE3232">
        <f t="shared" ca="1" si="811"/>
        <v>1.2718845336269635</v>
      </c>
      <c r="AF3232">
        <f t="shared" ca="1" si="812"/>
        <v>-0.15623107127176861</v>
      </c>
      <c r="AG3232">
        <f t="shared" ca="1" si="813"/>
        <v>0.54184406209201541</v>
      </c>
      <c r="AH3232">
        <f t="shared" ca="1" si="814"/>
        <v>0.89109926379971449</v>
      </c>
      <c r="AI3232">
        <f t="shared" ca="1" si="815"/>
        <v>1.1094522225198287</v>
      </c>
    </row>
    <row r="3233" spans="1:35">
      <c r="A3233" s="20"/>
      <c r="B3233" s="20"/>
      <c r="C3233" s="20">
        <f ca="1"/>
        <v>-0.28348438711042351</v>
      </c>
      <c r="D3233" s="20">
        <f ca="1"/>
        <v>1.3995550271671149</v>
      </c>
      <c r="E3233" s="20">
        <f ca="1"/>
        <v>0.14603596362303242</v>
      </c>
      <c r="F3233" s="20">
        <f ca="1"/>
        <v>-0.61503956471943722</v>
      </c>
      <c r="G3233" s="20">
        <f ca="1"/>
        <v>1.0849276054714416</v>
      </c>
      <c r="H3233" s="20">
        <f ca="1"/>
        <v>0.50685202612247338</v>
      </c>
      <c r="I3233" s="164">
        <f t="shared" ca="1" si="804"/>
        <v>24.115869634622339</v>
      </c>
      <c r="J3233" s="164">
        <f t="shared" ca="1" si="805"/>
        <v>18.261634367313569</v>
      </c>
      <c r="K3233" s="164">
        <f t="shared" ca="1" si="806"/>
        <v>0.60866253637949941</v>
      </c>
      <c r="L3233" s="164">
        <f t="shared" ca="1" si="807"/>
        <v>1.0961219008025591</v>
      </c>
      <c r="M3233" s="20">
        <f t="shared" ca="1" si="808"/>
        <v>5.7038425684169027</v>
      </c>
      <c r="N3233" s="20">
        <f t="shared" ca="1" si="809"/>
        <v>2.3176953667851561</v>
      </c>
      <c r="O3233" s="20">
        <f t="shared" ca="1" si="800"/>
        <v>22596425.671592351</v>
      </c>
      <c r="P3233" s="20">
        <f t="shared" ca="1" si="801"/>
        <v>51052021.150356486</v>
      </c>
      <c r="Q3233" s="20">
        <f t="shared" ca="1" si="802"/>
        <v>469237.88921174896</v>
      </c>
      <c r="R3233" s="20">
        <f t="shared" ca="1" si="803"/>
        <v>74117684.711160585</v>
      </c>
      <c r="AD3233">
        <f t="shared" ca="1" si="810"/>
        <v>0.85336641617047049</v>
      </c>
      <c r="AE3233">
        <f t="shared" ca="1" si="811"/>
        <v>1.1247095192327405</v>
      </c>
      <c r="AF3233">
        <f t="shared" ca="1" si="812"/>
        <v>0.44238669435908468</v>
      </c>
      <c r="AG3233">
        <f t="shared" ca="1" si="813"/>
        <v>2.7826821829814247E-2</v>
      </c>
      <c r="AH3233">
        <f t="shared" ca="1" si="814"/>
        <v>1.315380631574337</v>
      </c>
      <c r="AI3233">
        <f t="shared" ca="1" si="815"/>
        <v>1.2910685588788002</v>
      </c>
    </row>
    <row r="3234" spans="1:35">
      <c r="A3234" s="20"/>
      <c r="B3234" s="20"/>
      <c r="C3234" s="20">
        <f ca="1"/>
        <v>1.4729373287574055</v>
      </c>
      <c r="D3234" s="20">
        <f ca="1"/>
        <v>-0.57656726028121386</v>
      </c>
      <c r="E3234" s="20">
        <f ca="1"/>
        <v>-2.0056140677212899</v>
      </c>
      <c r="F3234" s="20">
        <f ca="1"/>
        <v>1.5001068857085378</v>
      </c>
      <c r="G3234" s="20">
        <f ca="1"/>
        <v>0.65144350206550983</v>
      </c>
      <c r="H3234" s="20">
        <f ca="1"/>
        <v>-1.3550731458805567</v>
      </c>
      <c r="I3234" s="164">
        <f t="shared" ca="1" si="804"/>
        <v>23.361625145515546</v>
      </c>
      <c r="J3234" s="164">
        <f t="shared" ca="1" si="805"/>
        <v>16.267213534598806</v>
      </c>
      <c r="K3234" s="164">
        <f t="shared" ca="1" si="806"/>
        <v>0.4276656206438384</v>
      </c>
      <c r="L3234" s="164">
        <f t="shared" ca="1" si="807"/>
        <v>1.1492171830749407</v>
      </c>
      <c r="M3234" s="20">
        <f t="shared" ca="1" si="808"/>
        <v>3.7972880817585444</v>
      </c>
      <c r="N3234" s="20">
        <f t="shared" ca="1" si="809"/>
        <v>1.5738630824078363</v>
      </c>
      <c r="O3234" s="20">
        <f t="shared" ca="1" si="800"/>
        <v>21130658.658751182</v>
      </c>
      <c r="P3234" s="20">
        <f t="shared" ca="1" si="801"/>
        <v>51607970.248478197</v>
      </c>
      <c r="Q3234" s="20">
        <f t="shared" ca="1" si="802"/>
        <v>363985.68182024348</v>
      </c>
      <c r="R3234" s="20">
        <f t="shared" ca="1" si="803"/>
        <v>73102614.589049622</v>
      </c>
      <c r="AD3234">
        <f t="shared" ca="1" si="810"/>
        <v>0.67029736541639451</v>
      </c>
      <c r="AE3234">
        <f t="shared" ca="1" si="811"/>
        <v>0.45544078342241801</v>
      </c>
      <c r="AF3234">
        <f t="shared" ca="1" si="812"/>
        <v>-1.2030398123287422</v>
      </c>
      <c r="AG3234">
        <f t="shared" ca="1" si="813"/>
        <v>0.26916901397700299</v>
      </c>
      <c r="AH3234">
        <f t="shared" ca="1" si="814"/>
        <v>-0.80301324249050565</v>
      </c>
      <c r="AI3234">
        <f t="shared" ca="1" si="815"/>
        <v>-0.71928896646530727</v>
      </c>
    </row>
    <row r="3235" spans="1:35">
      <c r="A3235" s="20"/>
      <c r="B3235" s="20"/>
      <c r="C3235" s="20">
        <f ca="1"/>
        <v>-0.9690474184887784</v>
      </c>
      <c r="D3235" s="20">
        <f ca="1"/>
        <v>0.47743241099998568</v>
      </c>
      <c r="E3235" s="20">
        <f ca="1"/>
        <v>0.22522102654935852</v>
      </c>
      <c r="F3235" s="20">
        <f ca="1"/>
        <v>0.60988757844354036</v>
      </c>
      <c r="G3235" s="20">
        <f ca="1"/>
        <v>1.0443629956139695</v>
      </c>
      <c r="H3235" s="20">
        <f ca="1"/>
        <v>0.33814422880047829</v>
      </c>
      <c r="I3235" s="164">
        <f t="shared" ca="1" si="804"/>
        <v>18.407684449480367</v>
      </c>
      <c r="J3235" s="164">
        <f t="shared" ca="1" si="805"/>
        <v>13.836909417328911</v>
      </c>
      <c r="K3235" s="164">
        <f t="shared" ca="1" si="806"/>
        <v>0.65708754547391024</v>
      </c>
      <c r="L3235" s="164">
        <f t="shared" ca="1" si="807"/>
        <v>1.3315669433372193</v>
      </c>
      <c r="M3235" s="20">
        <f t="shared" ca="1" si="808"/>
        <v>6.0047346195007112</v>
      </c>
      <c r="N3235" s="20">
        <f t="shared" ca="1" si="809"/>
        <v>2.3850787398883289</v>
      </c>
      <c r="O3235" s="20">
        <f t="shared" ca="1" si="800"/>
        <v>17192899.348384053</v>
      </c>
      <c r="P3235" s="20">
        <f t="shared" ca="1" si="801"/>
        <v>51160406.974270694</v>
      </c>
      <c r="Q3235" s="20">
        <f t="shared" ca="1" si="802"/>
        <v>402195.48789589223</v>
      </c>
      <c r="R3235" s="20">
        <f t="shared" ca="1" si="803"/>
        <v>68755501.810550645</v>
      </c>
      <c r="AD3235">
        <f t="shared" ca="1" si="810"/>
        <v>-0.53211542488340646</v>
      </c>
      <c r="AE3235">
        <f t="shared" ca="1" si="811"/>
        <v>-0.36009751096345261</v>
      </c>
      <c r="AF3235">
        <f t="shared" ca="1" si="812"/>
        <v>0.88261404976281943</v>
      </c>
      <c r="AG3235">
        <f t="shared" ca="1" si="813"/>
        <v>1.0980315606237232</v>
      </c>
      <c r="AH3235">
        <f t="shared" ca="1" si="814"/>
        <v>1.6497051327785681</v>
      </c>
      <c r="AI3235">
        <f t="shared" ca="1" si="815"/>
        <v>1.4731857834819695</v>
      </c>
    </row>
    <row r="3236" spans="1:35">
      <c r="A3236" s="20"/>
      <c r="B3236" s="20"/>
      <c r="C3236" s="20">
        <f ca="1"/>
        <v>-0.30599897869061132</v>
      </c>
      <c r="D3236" s="20">
        <f ca="1"/>
        <v>1.0344232198492662</v>
      </c>
      <c r="E3236" s="20">
        <f ca="1"/>
        <v>0.71134197395864784</v>
      </c>
      <c r="F3236" s="20">
        <f ca="1"/>
        <v>-0.34970506223655606</v>
      </c>
      <c r="G3236" s="20">
        <f ca="1"/>
        <v>1.8036431735676883</v>
      </c>
      <c r="H3236" s="20">
        <f ca="1"/>
        <v>0.19969821331979629</v>
      </c>
      <c r="I3236" s="164">
        <f t="shared" ca="1" si="804"/>
        <v>22.768493205694735</v>
      </c>
      <c r="J3236" s="164">
        <f t="shared" ca="1" si="805"/>
        <v>17.122533022976739</v>
      </c>
      <c r="K3236" s="164">
        <f t="shared" ca="1" si="806"/>
        <v>0.70027547403103796</v>
      </c>
      <c r="L3236" s="164">
        <f t="shared" ca="1" si="807"/>
        <v>1.232573073558167</v>
      </c>
      <c r="M3236" s="20">
        <f t="shared" ca="1" si="808"/>
        <v>6.3977047879832138</v>
      </c>
      <c r="N3236" s="20">
        <f t="shared" ca="1" si="809"/>
        <v>2.4944221797131716</v>
      </c>
      <c r="O3236" s="20">
        <f t="shared" ca="1" si="800"/>
        <v>21270474.101832498</v>
      </c>
      <c r="P3236" s="20">
        <f t="shared" ca="1" si="801"/>
        <v>53070084.310508072</v>
      </c>
      <c r="Q3236" s="20">
        <f t="shared" ca="1" si="802"/>
        <v>350333.74267958727</v>
      </c>
      <c r="R3236" s="20">
        <f t="shared" ca="1" si="803"/>
        <v>74690892.155020148</v>
      </c>
      <c r="AD3236">
        <f t="shared" ca="1" si="810"/>
        <v>0.52633330235309084</v>
      </c>
      <c r="AE3236">
        <f t="shared" ca="1" si="811"/>
        <v>0.74246074596534828</v>
      </c>
      <c r="AF3236">
        <f t="shared" ca="1" si="812"/>
        <v>1.2752315821003448</v>
      </c>
      <c r="AG3236">
        <f t="shared" ca="1" si="813"/>
        <v>0.64805942526439508</v>
      </c>
      <c r="AH3236">
        <f t="shared" ca="1" si="814"/>
        <v>2.0863386533146828</v>
      </c>
      <c r="AI3236">
        <f t="shared" ca="1" si="815"/>
        <v>1.7687085938193825</v>
      </c>
    </row>
    <row r="3237" spans="1:35">
      <c r="A3237" s="20"/>
      <c r="B3237" s="20"/>
      <c r="C3237" s="20">
        <f ca="1"/>
        <v>-0.57677775133738896</v>
      </c>
      <c r="D3237" s="20">
        <f ca="1"/>
        <v>0.94098057280505321</v>
      </c>
      <c r="E3237" s="20">
        <f ca="1"/>
        <v>-1.0668594858855232</v>
      </c>
      <c r="F3237" s="20">
        <f ca="1"/>
        <v>-0.49421050183249488</v>
      </c>
      <c r="G3237" s="20">
        <f ca="1"/>
        <v>0.88510404834955358</v>
      </c>
      <c r="H3237" s="20">
        <f ca="1"/>
        <v>1.0794386418060602</v>
      </c>
      <c r="I3237" s="164">
        <f t="shared" ca="1" si="804"/>
        <v>20.707599231710887</v>
      </c>
      <c r="J3237" s="164">
        <f t="shared" ca="1" si="805"/>
        <v>15.965434898359376</v>
      </c>
      <c r="K3237" s="164">
        <f t="shared" ca="1" si="806"/>
        <v>0.48005890086671843</v>
      </c>
      <c r="L3237" s="164">
        <f t="shared" ca="1" si="807"/>
        <v>1.0149882895908806</v>
      </c>
      <c r="M3237" s="20">
        <f t="shared" ca="1" si="808"/>
        <v>5.6338577639103855</v>
      </c>
      <c r="N3237" s="20">
        <f t="shared" ca="1" si="809"/>
        <v>2.3537013318581352</v>
      </c>
      <c r="O3237" s="20">
        <f t="shared" ca="1" si="800"/>
        <v>19554431.545371916</v>
      </c>
      <c r="P3237" s="20">
        <f t="shared" ca="1" si="801"/>
        <v>45654537.242935017</v>
      </c>
      <c r="Q3237" s="20">
        <f t="shared" ca="1" si="802"/>
        <v>571279.28436117445</v>
      </c>
      <c r="R3237" s="20">
        <f t="shared" ca="1" si="803"/>
        <v>65780248.072668113</v>
      </c>
      <c r="AD3237">
        <f t="shared" ca="1" si="810"/>
        <v>2.6116318376428582E-2</v>
      </c>
      <c r="AE3237">
        <f t="shared" ca="1" si="811"/>
        <v>0.35417278468435442</v>
      </c>
      <c r="AF3237">
        <f t="shared" ca="1" si="812"/>
        <v>-0.72673726484801482</v>
      </c>
      <c r="AG3237">
        <f t="shared" ca="1" si="813"/>
        <v>-0.34096232004145244</v>
      </c>
      <c r="AH3237">
        <f t="shared" ca="1" si="814"/>
        <v>1.2376197376782065</v>
      </c>
      <c r="AI3237">
        <f t="shared" ca="1" si="815"/>
        <v>1.3883819779949602</v>
      </c>
    </row>
    <row r="3238" spans="1:35">
      <c r="A3238" s="20"/>
      <c r="B3238" s="20"/>
      <c r="C3238" s="20">
        <f ca="1"/>
        <v>-7.1910068151578174E-2</v>
      </c>
      <c r="D3238" s="20">
        <f ca="1"/>
        <v>-0.78827192608913799</v>
      </c>
      <c r="E3238" s="20">
        <f ca="1"/>
        <v>0.27465261131243257</v>
      </c>
      <c r="F3238" s="20">
        <f ca="1"/>
        <v>-0.24263923311964658</v>
      </c>
      <c r="G3238" s="20">
        <f ca="1"/>
        <v>-0.62447443469227304</v>
      </c>
      <c r="H3238" s="20">
        <f ca="1"/>
        <v>-0.42694069515060823</v>
      </c>
      <c r="I3238" s="164">
        <f t="shared" ca="1" si="804"/>
        <v>17.619919850914954</v>
      </c>
      <c r="J3238" s="164">
        <f t="shared" ca="1" si="805"/>
        <v>12.379598453522382</v>
      </c>
      <c r="K3238" s="164">
        <f t="shared" ca="1" si="806"/>
        <v>0.53122598725901127</v>
      </c>
      <c r="L3238" s="164">
        <f t="shared" ca="1" si="807"/>
        <v>0.97779204940878661</v>
      </c>
      <c r="M3238" s="20">
        <f t="shared" ca="1" si="808"/>
        <v>3.713522830697281</v>
      </c>
      <c r="N3238" s="20">
        <f t="shared" ca="1" si="809"/>
        <v>1.4561858726439523</v>
      </c>
      <c r="O3238" s="20">
        <f t="shared" ca="1" si="800"/>
        <v>15995679.128615776</v>
      </c>
      <c r="P3238" s="20">
        <f t="shared" ca="1" si="801"/>
        <v>41659190.668015994</v>
      </c>
      <c r="Q3238" s="20">
        <f t="shared" ca="1" si="802"/>
        <v>217179.4384093477</v>
      </c>
      <c r="R3238" s="20">
        <f t="shared" ca="1" si="803"/>
        <v>57872049.235041119</v>
      </c>
      <c r="AD3238">
        <f t="shared" ca="1" si="810"/>
        <v>-0.72332042453520529</v>
      </c>
      <c r="AE3238">
        <f t="shared" ca="1" si="811"/>
        <v>-0.84912803573074458</v>
      </c>
      <c r="AF3238">
        <f t="shared" ca="1" si="812"/>
        <v>-0.26158193400898888</v>
      </c>
      <c r="AG3238">
        <f t="shared" ca="1" si="813"/>
        <v>-0.51003613905097023</v>
      </c>
      <c r="AH3238">
        <f t="shared" ca="1" si="814"/>
        <v>-0.89608574366968752</v>
      </c>
      <c r="AI3238">
        <f t="shared" ca="1" si="815"/>
        <v>-1.0373354793406699</v>
      </c>
    </row>
    <row r="3239" spans="1:35">
      <c r="A3239" s="20"/>
      <c r="B3239" s="20"/>
      <c r="C3239" s="20">
        <f ca="1"/>
        <v>1.0948493021971755</v>
      </c>
      <c r="D3239" s="20">
        <f ca="1"/>
        <v>9.3241836791985394E-4</v>
      </c>
      <c r="E3239" s="20">
        <f ca="1"/>
        <v>-0.51919963868734575</v>
      </c>
      <c r="F3239" s="20">
        <f ca="1"/>
        <v>-8.3189759595657942E-2</v>
      </c>
      <c r="G3239" s="20">
        <f ca="1"/>
        <v>-2.2886532699019386</v>
      </c>
      <c r="H3239" s="20">
        <f ca="1"/>
        <v>-1.2504464748014341</v>
      </c>
      <c r="I3239" s="164">
        <f t="shared" ca="1" si="804"/>
        <v>25.444430148088927</v>
      </c>
      <c r="J3239" s="164">
        <f t="shared" ca="1" si="805"/>
        <v>17.650423956445206</v>
      </c>
      <c r="K3239" s="164">
        <f t="shared" ca="1" si="806"/>
        <v>0.39388744410666732</v>
      </c>
      <c r="L3239" s="164">
        <f t="shared" ca="1" si="807"/>
        <v>0.77759282828767806</v>
      </c>
      <c r="M3239" s="20">
        <f t="shared" ca="1" si="808"/>
        <v>1.2753030779295784</v>
      </c>
      <c r="N3239" s="20">
        <f t="shared" ca="1" si="809"/>
        <v>0.65984459700401943</v>
      </c>
      <c r="O3239" s="20">
        <f t="shared" ca="1" si="800"/>
        <v>22978963.374054395</v>
      </c>
      <c r="P3239" s="20">
        <f t="shared" ca="1" si="801"/>
        <v>44529485.439483128</v>
      </c>
      <c r="Q3239" s="20">
        <f t="shared" ca="1" si="802"/>
        <v>341721.52398633538</v>
      </c>
      <c r="R3239" s="20">
        <f t="shared" ca="1" si="803"/>
        <v>67850170.337523863</v>
      </c>
      <c r="AD3239">
        <f t="shared" ca="1" si="810"/>
        <v>1.175832560215758</v>
      </c>
      <c r="AE3239">
        <f t="shared" ca="1" si="811"/>
        <v>0.91960535451181391</v>
      </c>
      <c r="AF3239">
        <f t="shared" ca="1" si="812"/>
        <v>-1.5101141444848434</v>
      </c>
      <c r="AG3239">
        <f t="shared" ca="1" si="813"/>
        <v>-1.4200325986923725</v>
      </c>
      <c r="AH3239">
        <f t="shared" ca="1" si="814"/>
        <v>-3.6052188023004677</v>
      </c>
      <c r="AI3239">
        <f t="shared" ca="1" si="815"/>
        <v>-3.1896091972864342</v>
      </c>
    </row>
    <row r="3240" spans="1:35">
      <c r="A3240" s="20"/>
      <c r="B3240" s="20"/>
      <c r="C3240" s="20">
        <f ca="1"/>
        <v>-1.4816531103038928</v>
      </c>
      <c r="D3240" s="20">
        <f ca="1"/>
        <v>0.46154634017701979</v>
      </c>
      <c r="E3240" s="20">
        <f ca="1"/>
        <v>-2.0397657167681702</v>
      </c>
      <c r="F3240" s="20">
        <f ca="1"/>
        <v>-1.007164958050347</v>
      </c>
      <c r="G3240" s="20">
        <f ca="1"/>
        <v>-1.0354824876326403</v>
      </c>
      <c r="H3240" s="20">
        <f ca="1"/>
        <v>-3.0984012740997588E-2</v>
      </c>
      <c r="I3240" s="164">
        <f t="shared" ca="1" si="804"/>
        <v>14.951711917524882</v>
      </c>
      <c r="J3240" s="164">
        <f t="shared" ca="1" si="805"/>
        <v>11.698750344406509</v>
      </c>
      <c r="K3240" s="164">
        <f t="shared" ca="1" si="806"/>
        <v>0.22014329576043112</v>
      </c>
      <c r="L3240" s="164">
        <f t="shared" ca="1" si="807"/>
        <v>0.54546168439472453</v>
      </c>
      <c r="M3240" s="20">
        <f t="shared" ca="1" si="808"/>
        <v>2.7638757271209222</v>
      </c>
      <c r="N3240" s="20">
        <f t="shared" ca="1" si="809"/>
        <v>1.17396098839999</v>
      </c>
      <c r="O3240" s="20">
        <f t="shared" ca="1" si="800"/>
        <v>14209744.758108843</v>
      </c>
      <c r="P3240" s="20">
        <f t="shared" ca="1" si="801"/>
        <v>28347524.65619906</v>
      </c>
      <c r="Q3240" s="20">
        <f t="shared" ca="1" si="802"/>
        <v>312419.67982297431</v>
      </c>
      <c r="R3240" s="20">
        <f t="shared" ca="1" si="803"/>
        <v>42869689.094130881</v>
      </c>
      <c r="AD3240">
        <f t="shared" ca="1" si="810"/>
        <v>-1.370943709338621</v>
      </c>
      <c r="AE3240">
        <f t="shared" ca="1" si="811"/>
        <v>-1.0776005555682857</v>
      </c>
      <c r="AF3240">
        <f t="shared" ca="1" si="812"/>
        <v>-3.0896064021778993</v>
      </c>
      <c r="AG3240">
        <f t="shared" ca="1" si="813"/>
        <v>-2.4751741618421614</v>
      </c>
      <c r="AH3240">
        <f t="shared" ca="1" si="814"/>
        <v>-1.9512491920878636</v>
      </c>
      <c r="AI3240">
        <f t="shared" ca="1" si="815"/>
        <v>-1.8001054367567837</v>
      </c>
    </row>
    <row r="3241" spans="1:35">
      <c r="A3241" s="20"/>
      <c r="B3241" s="20"/>
      <c r="C3241" s="20">
        <f ca="1"/>
        <v>-1.1045356250531557</v>
      </c>
      <c r="D3241" s="20">
        <f ca="1"/>
        <v>6.5029185833010719E-2</v>
      </c>
      <c r="E3241" s="20">
        <f ca="1"/>
        <v>-1.3039524102998707</v>
      </c>
      <c r="F3241" s="20">
        <f ca="1"/>
        <v>0.11928081671233232</v>
      </c>
      <c r="G3241" s="20">
        <f ca="1"/>
        <v>-2.5771819120220512</v>
      </c>
      <c r="H3241" s="20">
        <f ca="1"/>
        <v>-1.2383877384207438</v>
      </c>
      <c r="I3241" s="164">
        <f t="shared" ca="1" si="804"/>
        <v>16.340433626408377</v>
      </c>
      <c r="J3241" s="164">
        <f t="shared" ca="1" si="805"/>
        <v>11.785578009652488</v>
      </c>
      <c r="K3241" s="164">
        <f t="shared" ca="1" si="806"/>
        <v>0.27233899659755917</v>
      </c>
      <c r="L3241" s="164">
        <f t="shared" ca="1" si="807"/>
        <v>0.67015042466224028</v>
      </c>
      <c r="M3241" s="20">
        <f t="shared" ca="1" si="808"/>
        <v>1.0268398116773869</v>
      </c>
      <c r="N3241" s="20">
        <f t="shared" ca="1" si="809"/>
        <v>0.49796082455882296</v>
      </c>
      <c r="O3241" s="20">
        <f t="shared" ca="1" si="800"/>
        <v>14996603.595104</v>
      </c>
      <c r="P3241" s="20">
        <f t="shared" ca="1" si="801"/>
        <v>32804188.379768439</v>
      </c>
      <c r="Q3241" s="20">
        <f t="shared" ca="1" si="802"/>
        <v>219361.76938399245</v>
      </c>
      <c r="R3241" s="20">
        <f t="shared" ca="1" si="803"/>
        <v>48020153.744256429</v>
      </c>
      <c r="AD3241">
        <f t="shared" ca="1" si="810"/>
        <v>-1.0338753333960258</v>
      </c>
      <c r="AE3241">
        <f t="shared" ca="1" si="811"/>
        <v>-1.0484637551501719</v>
      </c>
      <c r="AF3241">
        <f t="shared" ca="1" si="812"/>
        <v>-2.6151000309312806</v>
      </c>
      <c r="AG3241">
        <f t="shared" ca="1" si="813"/>
        <v>-1.908407160626181</v>
      </c>
      <c r="AH3241">
        <f t="shared" ca="1" si="814"/>
        <v>-3.8812890981362362</v>
      </c>
      <c r="AI3241">
        <f t="shared" ca="1" si="815"/>
        <v>-3.627132906597776</v>
      </c>
    </row>
    <row r="3242" spans="1:35">
      <c r="A3242" s="20"/>
      <c r="B3242" s="20"/>
      <c r="C3242" s="20">
        <f ca="1"/>
        <v>-0.60764408704215034</v>
      </c>
      <c r="D3242" s="20">
        <f ca="1"/>
        <v>0.40162071220425577</v>
      </c>
      <c r="E3242" s="20">
        <f ca="1"/>
        <v>0.49436235235634585</v>
      </c>
      <c r="F3242" s="20">
        <f ca="1"/>
        <v>-1.3246863106675029</v>
      </c>
      <c r="G3242" s="20">
        <f ca="1"/>
        <v>-1.4085331540859416</v>
      </c>
      <c r="H3242" s="20">
        <f ca="1"/>
        <v>-0.41240335809110423</v>
      </c>
      <c r="I3242" s="164">
        <f t="shared" ca="1" si="804"/>
        <v>19.840821703717573</v>
      </c>
      <c r="J3242" s="164">
        <f t="shared" ca="1" si="805"/>
        <v>14.514045240882025</v>
      </c>
      <c r="K3242" s="164">
        <f t="shared" ca="1" si="806"/>
        <v>0.47034419329072263</v>
      </c>
      <c r="L3242" s="164">
        <f t="shared" ca="1" si="807"/>
        <v>0.71474384464997764</v>
      </c>
      <c r="M3242" s="20">
        <f t="shared" ca="1" si="808"/>
        <v>2.7900636163936823</v>
      </c>
      <c r="N3242" s="20">
        <f t="shared" ca="1" si="809"/>
        <v>1.1237784382523022</v>
      </c>
      <c r="O3242" s="20">
        <f t="shared" ca="1" si="800"/>
        <v>18318234.121211905</v>
      </c>
      <c r="P3242" s="20">
        <f t="shared" ca="1" si="801"/>
        <v>37393318.300829984</v>
      </c>
      <c r="Q3242" s="20">
        <f t="shared" ca="1" si="802"/>
        <v>212829.21433580617</v>
      </c>
      <c r="R3242" s="20">
        <f t="shared" ca="1" si="803"/>
        <v>55924381.6363777</v>
      </c>
      <c r="AD3242">
        <f t="shared" ca="1" si="810"/>
        <v>-0.18426657676757963</v>
      </c>
      <c r="AE3242">
        <f t="shared" ca="1" si="811"/>
        <v>-0.13287072453623339</v>
      </c>
      <c r="AF3242">
        <f t="shared" ca="1" si="812"/>
        <v>-0.81505278826615812</v>
      </c>
      <c r="AG3242">
        <f t="shared" ca="1" si="813"/>
        <v>-1.7057097970455564</v>
      </c>
      <c r="AH3242">
        <f t="shared" ca="1" si="814"/>
        <v>-1.9221515373403526</v>
      </c>
      <c r="AI3242">
        <f t="shared" ca="1" si="815"/>
        <v>-1.9357339506694542</v>
      </c>
    </row>
    <row r="3243" spans="1:35">
      <c r="A3243" s="20"/>
      <c r="B3243" s="20"/>
      <c r="C3243" s="20">
        <f ca="1"/>
        <v>0.75887138363279749</v>
      </c>
      <c r="D3243" s="20">
        <f ca="1"/>
        <v>0.77290576927904142</v>
      </c>
      <c r="E3243" s="20">
        <f ca="1"/>
        <v>1.7569670572943734</v>
      </c>
      <c r="F3243" s="20">
        <f ca="1"/>
        <v>0.4730394580529837</v>
      </c>
      <c r="G3243" s="20">
        <f ca="1"/>
        <v>-0.94545578789618334</v>
      </c>
      <c r="H3243" s="20">
        <f ca="1"/>
        <v>1.6730030188531375</v>
      </c>
      <c r="I3243" s="164">
        <f t="shared" ca="1" si="804"/>
        <v>28.607348997676539</v>
      </c>
      <c r="J3243" s="164">
        <f t="shared" ca="1" si="805"/>
        <v>20.482039117693091</v>
      </c>
      <c r="K3243" s="164">
        <f t="shared" ca="1" si="806"/>
        <v>0.80991442297176408</v>
      </c>
      <c r="L3243" s="164">
        <f t="shared" ca="1" si="807"/>
        <v>1.4973563746339567</v>
      </c>
      <c r="M3243" s="20">
        <f t="shared" ca="1" si="808"/>
        <v>5.4517380570452181</v>
      </c>
      <c r="N3243" s="20">
        <f t="shared" ca="1" si="809"/>
        <v>2.454322130410493</v>
      </c>
      <c r="O3243" s="20">
        <f t="shared" ca="1" si="800"/>
        <v>26175638.553342585</v>
      </c>
      <c r="P3243" s="20">
        <f t="shared" ca="1" si="801"/>
        <v>65415732.006217524</v>
      </c>
      <c r="Q3243" s="20">
        <f t="shared" ca="1" si="802"/>
        <v>848400.44416325062</v>
      </c>
      <c r="R3243" s="20">
        <f t="shared" ca="1" si="803"/>
        <v>92439771.003723353</v>
      </c>
      <c r="AD3243">
        <f t="shared" ca="1" si="810"/>
        <v>1.9435313101156644</v>
      </c>
      <c r="AE3243">
        <f t="shared" ca="1" si="811"/>
        <v>1.8698117844607687</v>
      </c>
      <c r="AF3243">
        <f t="shared" ca="1" si="812"/>
        <v>2.2719492997433091</v>
      </c>
      <c r="AG3243">
        <f t="shared" ca="1" si="813"/>
        <v>1.8516198846998022</v>
      </c>
      <c r="AH3243">
        <f t="shared" ca="1" si="814"/>
        <v>1.0352645078280207</v>
      </c>
      <c r="AI3243">
        <f t="shared" ca="1" si="815"/>
        <v>1.6603300821905216</v>
      </c>
    </row>
    <row r="3244" spans="1:35">
      <c r="A3244" s="20"/>
      <c r="B3244" s="20"/>
      <c r="C3244" s="20">
        <f ca="1"/>
        <v>-0.32027633978477599</v>
      </c>
      <c r="D3244" s="20">
        <f ca="1"/>
        <v>-1.1226934903041608</v>
      </c>
      <c r="E3244" s="20">
        <f ca="1"/>
        <v>0.59513473393897831</v>
      </c>
      <c r="F3244" s="20">
        <f ca="1"/>
        <v>0.17825201942455779</v>
      </c>
      <c r="G3244" s="20">
        <f ca="1"/>
        <v>0.32054739520502745</v>
      </c>
      <c r="H3244" s="20">
        <f ca="1"/>
        <v>-1.0266047849102458</v>
      </c>
      <c r="I3244" s="164">
        <f t="shared" ca="1" si="804"/>
        <v>15.21520100310012</v>
      </c>
      <c r="J3244" s="164">
        <f t="shared" ca="1" si="805"/>
        <v>10.555612169410104</v>
      </c>
      <c r="K3244" s="164">
        <f t="shared" ca="1" si="806"/>
        <v>0.60174393693220551</v>
      </c>
      <c r="L3244" s="164">
        <f t="shared" ca="1" si="807"/>
        <v>1.1060994641495097</v>
      </c>
      <c r="M3244" s="20">
        <f t="shared" ca="1" si="808"/>
        <v>4.3842787746288732</v>
      </c>
      <c r="N3244" s="20">
        <f t="shared" ca="1" si="809"/>
        <v>1.589004748900815</v>
      </c>
      <c r="O3244" s="20">
        <f t="shared" ca="1" si="800"/>
        <v>13740658.686438665</v>
      </c>
      <c r="P3244" s="20">
        <f t="shared" ca="1" si="801"/>
        <v>42422261.7678864</v>
      </c>
      <c r="Q3244" s="20">
        <f t="shared" ca="1" si="802"/>
        <v>38630.622935643711</v>
      </c>
      <c r="R3244" s="20">
        <f t="shared" ca="1" si="803"/>
        <v>56201551.07726071</v>
      </c>
      <c r="AD3244">
        <f t="shared" ca="1" si="810"/>
        <v>-1.3069900477912333</v>
      </c>
      <c r="AE3244">
        <f t="shared" ca="1" si="811"/>
        <v>-1.4612039699966093</v>
      </c>
      <c r="AF3244">
        <f t="shared" ca="1" si="812"/>
        <v>0.37949033574732288</v>
      </c>
      <c r="AG3244">
        <f t="shared" ca="1" si="813"/>
        <v>7.3179382497771228E-2</v>
      </c>
      <c r="AH3244">
        <f t="shared" ca="1" si="814"/>
        <v>-0.15080136152347379</v>
      </c>
      <c r="AI3244">
        <f t="shared" ca="1" si="815"/>
        <v>-0.67836554351131095</v>
      </c>
    </row>
    <row r="3245" spans="1:35">
      <c r="A3245" s="20"/>
      <c r="B3245" s="20"/>
      <c r="C3245" s="20">
        <f ca="1"/>
        <v>2.1213594303290795</v>
      </c>
      <c r="D3245" s="20">
        <f ca="1"/>
        <v>-1.361254570154613</v>
      </c>
      <c r="E3245" s="20">
        <f ca="1"/>
        <v>0.37520423044306045</v>
      </c>
      <c r="F3245" s="20">
        <f ca="1"/>
        <v>0.61279261270829677</v>
      </c>
      <c r="G3245" s="20">
        <f ca="1"/>
        <v>6.7779498078258421E-2</v>
      </c>
      <c r="H3245" s="20">
        <f ca="1"/>
        <v>-1.8527746921095112</v>
      </c>
      <c r="I3245" s="164">
        <f t="shared" ca="1" si="804"/>
        <v>24.367218937889334</v>
      </c>
      <c r="J3245" s="164">
        <f t="shared" ca="1" si="805"/>
        <v>16.183838329585118</v>
      </c>
      <c r="K3245" s="164">
        <f t="shared" ca="1" si="806"/>
        <v>0.60666289601942347</v>
      </c>
      <c r="L3245" s="164">
        <f t="shared" ca="1" si="807"/>
        <v>1.139212221307629</v>
      </c>
      <c r="M3245" s="20">
        <f t="shared" ca="1" si="808"/>
        <v>3.4009812148997289</v>
      </c>
      <c r="N3245" s="20">
        <f t="shared" ca="1" si="809"/>
        <v>1.2888145237128237</v>
      </c>
      <c r="O3245" s="20">
        <f t="shared" ca="1" si="800"/>
        <v>21622445.55373976</v>
      </c>
      <c r="P3245" s="20">
        <f t="shared" ca="1" si="801"/>
        <v>52364243.909560211</v>
      </c>
      <c r="Q3245" s="20">
        <f t="shared" ca="1" si="802"/>
        <v>123922.21570198137</v>
      </c>
      <c r="R3245" s="20">
        <f t="shared" ca="1" si="803"/>
        <v>74110611.679001957</v>
      </c>
      <c r="AD3245">
        <f t="shared" ca="1" si="810"/>
        <v>0.91437352861391519</v>
      </c>
      <c r="AE3245">
        <f t="shared" ca="1" si="811"/>
        <v>0.42746252670641538</v>
      </c>
      <c r="AF3245">
        <f t="shared" ca="1" si="812"/>
        <v>0.42420814563112208</v>
      </c>
      <c r="AG3245">
        <f t="shared" ca="1" si="813"/>
        <v>0.22369191503467734</v>
      </c>
      <c r="AH3245">
        <f t="shared" ca="1" si="814"/>
        <v>-1.2433542056669675</v>
      </c>
      <c r="AI3245">
        <f t="shared" ca="1" si="815"/>
        <v>-1.4896904764518279</v>
      </c>
    </row>
    <row r="3246" spans="1:35">
      <c r="A3246" s="20"/>
      <c r="B3246" s="20"/>
      <c r="C3246" s="20">
        <f ca="1"/>
        <v>-1.0610667238909892</v>
      </c>
      <c r="D3246" s="20">
        <f ca="1"/>
        <v>-0.24707411896954423</v>
      </c>
      <c r="E3246" s="20">
        <f ca="1"/>
        <v>-1.1204633061541418</v>
      </c>
      <c r="F3246" s="20">
        <f ca="1"/>
        <v>0.98378144832323122</v>
      </c>
      <c r="G3246" s="20">
        <f ca="1"/>
        <v>0.25117037716213048</v>
      </c>
      <c r="H3246" s="20">
        <f ca="1"/>
        <v>-0.66809048321901687</v>
      </c>
      <c r="I3246" s="164">
        <f t="shared" ca="1" si="804"/>
        <v>14.78401706300205</v>
      </c>
      <c r="J3246" s="164">
        <f t="shared" ca="1" si="805"/>
        <v>10.904108192364927</v>
      </c>
      <c r="K3246" s="164">
        <f t="shared" ca="1" si="806"/>
        <v>0.46192917096017494</v>
      </c>
      <c r="L3246" s="164">
        <f t="shared" ca="1" si="807"/>
        <v>1.1149049540893157</v>
      </c>
      <c r="M3246" s="20">
        <f t="shared" ca="1" si="808"/>
        <v>4.284317581640761</v>
      </c>
      <c r="N3246" s="20">
        <f t="shared" ca="1" si="809"/>
        <v>1.680338274587678</v>
      </c>
      <c r="O3246" s="20">
        <f t="shared" ca="1" si="800"/>
        <v>13696564.114303272</v>
      </c>
      <c r="P3246" s="20">
        <f t="shared" ca="1" si="801"/>
        <v>42209227.68134845</v>
      </c>
      <c r="Q3246" s="20">
        <f t="shared" ca="1" si="802"/>
        <v>251132.38226005304</v>
      </c>
      <c r="R3246" s="20">
        <f t="shared" ca="1" si="803"/>
        <v>56156924.177911773</v>
      </c>
      <c r="AD3246">
        <f t="shared" ca="1" si="810"/>
        <v>-1.4116463439315412</v>
      </c>
      <c r="AE3246">
        <f t="shared" ca="1" si="811"/>
        <v>-1.3442589958506954</v>
      </c>
      <c r="AF3246">
        <f t="shared" ca="1" si="812"/>
        <v>-0.89155299127113752</v>
      </c>
      <c r="AG3246">
        <f t="shared" ca="1" si="813"/>
        <v>0.1132043367696165</v>
      </c>
      <c r="AH3246">
        <f t="shared" ca="1" si="814"/>
        <v>-0.26186935373248721</v>
      </c>
      <c r="AI3246">
        <f t="shared" ca="1" si="815"/>
        <v>-0.43151817679005933</v>
      </c>
    </row>
    <row r="3247" spans="1:35">
      <c r="A3247" s="20"/>
      <c r="B3247" s="20"/>
      <c r="C3247" s="20">
        <f ca="1"/>
        <v>0.40272857236583248</v>
      </c>
      <c r="D3247" s="20">
        <f ca="1"/>
        <v>0.68219412361586373</v>
      </c>
      <c r="E3247" s="20">
        <f ca="1"/>
        <v>-0.99708620334770726</v>
      </c>
      <c r="F3247" s="20">
        <f ca="1"/>
        <v>-0.83246871864881511</v>
      </c>
      <c r="G3247" s="20">
        <f ca="1"/>
        <v>-9.360848673487325E-2</v>
      </c>
      <c r="H3247" s="20">
        <f ca="1"/>
        <v>1.1569200808454787</v>
      </c>
      <c r="I3247" s="164">
        <f t="shared" ca="1" si="804"/>
        <v>24.106533375951596</v>
      </c>
      <c r="J3247" s="164">
        <f t="shared" ca="1" si="805"/>
        <v>17.960596840399596</v>
      </c>
      <c r="K3247" s="164">
        <f t="shared" ca="1" si="806"/>
        <v>0.4468952703938362</v>
      </c>
      <c r="L3247" s="164">
        <f t="shared" ca="1" si="807"/>
        <v>0.90917237047073629</v>
      </c>
      <c r="M3247" s="20">
        <f t="shared" ca="1" si="808"/>
        <v>4.6629418049820117</v>
      </c>
      <c r="N3247" s="20">
        <f t="shared" ca="1" si="809"/>
        <v>2.0576081348321722</v>
      </c>
      <c r="O3247" s="20">
        <f t="shared" ca="1" si="800"/>
        <v>22430914.194822516</v>
      </c>
      <c r="P3247" s="20">
        <f t="shared" ca="1" si="801"/>
        <v>46436983.001368105</v>
      </c>
      <c r="Q3247" s="20">
        <f t="shared" ca="1" si="802"/>
        <v>656027.26538341062</v>
      </c>
      <c r="R3247" s="20">
        <f t="shared" ca="1" si="803"/>
        <v>69523924.461574033</v>
      </c>
      <c r="AD3247">
        <f t="shared" ca="1" si="810"/>
        <v>0.85110033396883333</v>
      </c>
      <c r="AE3247">
        <f t="shared" ca="1" si="811"/>
        <v>1.0236902148991931</v>
      </c>
      <c r="AF3247">
        <f t="shared" ca="1" si="812"/>
        <v>-1.0282248146014896</v>
      </c>
      <c r="AG3247">
        <f t="shared" ca="1" si="813"/>
        <v>-0.82194377058756274</v>
      </c>
      <c r="AH3247">
        <f t="shared" ca="1" si="814"/>
        <v>0.15882422775779137</v>
      </c>
      <c r="AI3247">
        <f t="shared" ca="1" si="815"/>
        <v>0.58813009414100526</v>
      </c>
    </row>
    <row r="3248" spans="1:35">
      <c r="A3248" s="20"/>
      <c r="B3248" s="20"/>
      <c r="C3248" s="20">
        <f ca="1"/>
        <v>-1.1394344418321687</v>
      </c>
      <c r="D3248" s="20">
        <f ca="1"/>
        <v>0.56416827914835899</v>
      </c>
      <c r="E3248" s="20">
        <f ca="1"/>
        <v>1.0851659722851381</v>
      </c>
      <c r="F3248" s="20">
        <f ca="1"/>
        <v>-0.33857321361466558</v>
      </c>
      <c r="G3248" s="20">
        <f ca="1"/>
        <v>4.0322610143576111E-2</v>
      </c>
      <c r="H3248" s="20">
        <f ca="1"/>
        <v>-1.3906804791770546</v>
      </c>
      <c r="I3248" s="164">
        <f t="shared" ca="1" si="804"/>
        <v>18.225513391506929</v>
      </c>
      <c r="J3248" s="164">
        <f t="shared" ca="1" si="805"/>
        <v>13.387759498074464</v>
      </c>
      <c r="K3248" s="164">
        <f t="shared" ca="1" si="806"/>
        <v>0.61146062029611847</v>
      </c>
      <c r="L3248" s="164">
        <f t="shared" ca="1" si="807"/>
        <v>0.99630185340835831</v>
      </c>
      <c r="M3248" s="20">
        <f t="shared" ca="1" si="808"/>
        <v>3.8825744449188164</v>
      </c>
      <c r="N3248" s="20">
        <f t="shared" ca="1" si="809"/>
        <v>1.3874474212829873</v>
      </c>
      <c r="O3248" s="20">
        <f t="shared" ca="1" si="800"/>
        <v>16856237.967462622</v>
      </c>
      <c r="P3248" s="20">
        <f t="shared" ca="1" si="801"/>
        <v>42719087.885880157</v>
      </c>
      <c r="Q3248" s="20">
        <f t="shared" ca="1" si="802"/>
        <v>1198.1381607989158</v>
      </c>
      <c r="R3248" s="20">
        <f t="shared" ca="1" si="803"/>
        <v>59576523.991503581</v>
      </c>
      <c r="AD3248">
        <f t="shared" ca="1" si="810"/>
        <v>-0.57633170109055187</v>
      </c>
      <c r="AE3248">
        <f t="shared" ca="1" si="811"/>
        <v>-0.5108189603776967</v>
      </c>
      <c r="AF3248">
        <f t="shared" ca="1" si="812"/>
        <v>0.46782382087380403</v>
      </c>
      <c r="AG3248">
        <f t="shared" ca="1" si="813"/>
        <v>-0.42590066632564449</v>
      </c>
      <c r="AH3248">
        <f t="shared" ca="1" si="814"/>
        <v>-0.70825061675687007</v>
      </c>
      <c r="AI3248">
        <f t="shared" ca="1" si="815"/>
        <v>-1.223115077613548</v>
      </c>
    </row>
    <row r="3249" spans="1:35">
      <c r="A3249" s="20"/>
      <c r="B3249" s="20"/>
      <c r="C3249" s="20">
        <f ca="1"/>
        <v>-0.70829666027974669</v>
      </c>
      <c r="D3249" s="20">
        <f ca="1"/>
        <v>0.51540065126308077</v>
      </c>
      <c r="E3249" s="20">
        <f ca="1"/>
        <v>-0.66457093843846482</v>
      </c>
      <c r="F3249" s="20">
        <f ca="1"/>
        <v>0.20324386356702928</v>
      </c>
      <c r="G3249" s="20">
        <f ca="1"/>
        <v>-0.18181449348529516</v>
      </c>
      <c r="H3249" s="20">
        <f ca="1"/>
        <v>-0.25898161080343168</v>
      </c>
      <c r="I3249" s="164">
        <f t="shared" ca="1" si="804"/>
        <v>19.287512365856028</v>
      </c>
      <c r="J3249" s="164">
        <f t="shared" ca="1" si="805"/>
        <v>14.328397333420412</v>
      </c>
      <c r="K3249" s="164">
        <f t="shared" ca="1" si="806"/>
        <v>0.47793626924095534</v>
      </c>
      <c r="L3249" s="164">
        <f t="shared" ca="1" si="807"/>
        <v>1.0169075890735233</v>
      </c>
      <c r="M3249" s="20">
        <f t="shared" ca="1" si="808"/>
        <v>4.0559898637580831</v>
      </c>
      <c r="N3249" s="20">
        <f t="shared" ca="1" si="809"/>
        <v>1.664933329815004</v>
      </c>
      <c r="O3249" s="20">
        <f t="shared" ca="1" si="800"/>
        <v>17924174.085784651</v>
      </c>
      <c r="P3249" s="20">
        <f t="shared" ca="1" si="801"/>
        <v>44285739.290536143</v>
      </c>
      <c r="Q3249" s="20">
        <f t="shared" ca="1" si="802"/>
        <v>361772.16225317423</v>
      </c>
      <c r="R3249" s="20">
        <f t="shared" ca="1" si="803"/>
        <v>62571685.538573965</v>
      </c>
      <c r="AD3249">
        <f t="shared" ca="1" si="810"/>
        <v>-0.31856495974368282</v>
      </c>
      <c r="AE3249">
        <f t="shared" ca="1" si="811"/>
        <v>-0.19516868006026469</v>
      </c>
      <c r="AF3249">
        <f t="shared" ca="1" si="812"/>
        <v>-0.7460339159913153</v>
      </c>
      <c r="AG3249">
        <f t="shared" ca="1" si="813"/>
        <v>-0.33223823148398501</v>
      </c>
      <c r="AH3249">
        <f t="shared" ca="1" si="814"/>
        <v>-0.51556681804657378</v>
      </c>
      <c r="AI3249">
        <f t="shared" ca="1" si="815"/>
        <v>-0.47315316266215157</v>
      </c>
    </row>
    <row r="3250" spans="1:35">
      <c r="A3250" s="20"/>
      <c r="B3250" s="20"/>
      <c r="C3250" s="20">
        <f ca="1"/>
        <v>0.39121336942784118</v>
      </c>
      <c r="D3250" s="20">
        <f ca="1"/>
        <v>-0.68130296521205003</v>
      </c>
      <c r="E3250" s="20">
        <f ca="1"/>
        <v>-1.8057487438175073E-2</v>
      </c>
      <c r="F3250" s="20">
        <f ca="1"/>
        <v>-1.0048619298565389</v>
      </c>
      <c r="G3250" s="20">
        <f ca="1"/>
        <v>2.6610285846292825E-2</v>
      </c>
      <c r="H3250" s="20">
        <f ca="1"/>
        <v>1.2457586870103488</v>
      </c>
      <c r="I3250" s="164">
        <f t="shared" ca="1" si="804"/>
        <v>19.506027896454199</v>
      </c>
      <c r="J3250" s="164">
        <f t="shared" ca="1" si="805"/>
        <v>14.141117017806348</v>
      </c>
      <c r="K3250" s="164">
        <f t="shared" ca="1" si="806"/>
        <v>0.53698981811578483</v>
      </c>
      <c r="L3250" s="164">
        <f t="shared" ca="1" si="807"/>
        <v>0.97943945664620824</v>
      </c>
      <c r="M3250" s="20">
        <f t="shared" ca="1" si="808"/>
        <v>5.1593441124908601</v>
      </c>
      <c r="N3250" s="20">
        <f t="shared" ca="1" si="809"/>
        <v>2.1404467132191023</v>
      </c>
      <c r="O3250" s="20">
        <f t="shared" ca="1" si="800"/>
        <v>17940830.732703153</v>
      </c>
      <c r="P3250" s="20">
        <f t="shared" ca="1" si="801"/>
        <v>43580565.762430653</v>
      </c>
      <c r="Q3250" s="20">
        <f t="shared" ca="1" si="802"/>
        <v>498035.19012000941</v>
      </c>
      <c r="R3250" s="20">
        <f t="shared" ca="1" si="803"/>
        <v>62019431.685253814</v>
      </c>
      <c r="AD3250">
        <f t="shared" ca="1" si="810"/>
        <v>-0.26552720959849591</v>
      </c>
      <c r="AE3250">
        <f t="shared" ca="1" si="811"/>
        <v>-0.25801442355491716</v>
      </c>
      <c r="AF3250">
        <f t="shared" ca="1" si="812"/>
        <v>-0.2091834716746836</v>
      </c>
      <c r="AG3250">
        <f t="shared" ca="1" si="813"/>
        <v>-0.5025479243354174</v>
      </c>
      <c r="AH3250">
        <f t="shared" ca="1" si="814"/>
        <v>0.71038234721206728</v>
      </c>
      <c r="AI3250">
        <f t="shared" ca="1" si="815"/>
        <v>0.81201814383541082</v>
      </c>
    </row>
    <row r="3251" spans="1:35">
      <c r="A3251" s="20"/>
      <c r="B3251" s="20"/>
      <c r="C3251" s="20">
        <f ca="1"/>
        <v>-0.62717671419801901</v>
      </c>
      <c r="D3251" s="20">
        <f ca="1"/>
        <v>0.98140632270442596</v>
      </c>
      <c r="E3251" s="20">
        <f ca="1"/>
        <v>-0.29715314137593157</v>
      </c>
      <c r="F3251" s="20">
        <f ca="1"/>
        <v>0.87902862124590131</v>
      </c>
      <c r="G3251" s="20">
        <f ca="1"/>
        <v>-1.9021536607141776</v>
      </c>
      <c r="H3251" s="20">
        <f ca="1"/>
        <v>-2.2049040101157011</v>
      </c>
      <c r="I3251" s="164">
        <f t="shared" ca="1" si="804"/>
        <v>22.163082814805566</v>
      </c>
      <c r="J3251" s="164">
        <f t="shared" ca="1" si="805"/>
        <v>15.821286023047648</v>
      </c>
      <c r="K3251" s="164">
        <f t="shared" ca="1" si="806"/>
        <v>0.44223900616697592</v>
      </c>
      <c r="L3251" s="164">
        <f t="shared" ca="1" si="807"/>
        <v>0.92812333846282069</v>
      </c>
      <c r="M3251" s="20">
        <f t="shared" ca="1" si="808"/>
        <v>1.3765479260330324</v>
      </c>
      <c r="N3251" s="20">
        <f t="shared" ca="1" si="809"/>
        <v>0.58846686778031421</v>
      </c>
      <c r="O3251" s="20">
        <f t="shared" ca="1" si="800"/>
        <v>20253720.448317792</v>
      </c>
      <c r="P3251" s="20">
        <f t="shared" ca="1" si="801"/>
        <v>44965893.031403661</v>
      </c>
      <c r="Q3251" s="20">
        <f t="shared" ca="1" si="802"/>
        <v>161834.83125698974</v>
      </c>
      <c r="R3251" s="20">
        <f t="shared" ca="1" si="803"/>
        <v>65381448.31097845</v>
      </c>
      <c r="AD3251">
        <f t="shared" ca="1" si="810"/>
        <v>0.37938903271979746</v>
      </c>
      <c r="AE3251">
        <f t="shared" ca="1" si="811"/>
        <v>0.30580067887504947</v>
      </c>
      <c r="AF3251">
        <f t="shared" ca="1" si="812"/>
        <v>-1.0705544893911285</v>
      </c>
      <c r="AG3251">
        <f t="shared" ca="1" si="813"/>
        <v>-0.73580300698717893</v>
      </c>
      <c r="AH3251">
        <f t="shared" ca="1" si="814"/>
        <v>-3.4927245266299636</v>
      </c>
      <c r="AI3251">
        <f t="shared" ca="1" si="815"/>
        <v>-3.3825219789721239</v>
      </c>
    </row>
    <row r="3252" spans="1:35">
      <c r="A3252" s="20"/>
      <c r="B3252" s="20"/>
      <c r="C3252" s="20">
        <f ca="1"/>
        <v>0.31147006869503641</v>
      </c>
      <c r="D3252" s="20">
        <f ca="1"/>
        <v>-1.0648966749785977</v>
      </c>
      <c r="E3252" s="20">
        <f ca="1"/>
        <v>-1.3679803304484137</v>
      </c>
      <c r="F3252" s="20">
        <f ca="1"/>
        <v>0.94895892309639618</v>
      </c>
      <c r="G3252" s="20">
        <f ca="1"/>
        <v>0.30440973321013637</v>
      </c>
      <c r="H3252" s="20">
        <f ca="1"/>
        <v>-0.3181244147650914</v>
      </c>
      <c r="I3252" s="164">
        <f t="shared" ca="1" si="804"/>
        <v>17.289228604777321</v>
      </c>
      <c r="J3252" s="164">
        <f t="shared" ca="1" si="805"/>
        <v>12.165549248023295</v>
      </c>
      <c r="K3252" s="164">
        <f t="shared" ca="1" si="806"/>
        <v>0.45811165045223012</v>
      </c>
      <c r="L3252" s="164">
        <f t="shared" ca="1" si="807"/>
        <v>1.1355276987109488</v>
      </c>
      <c r="M3252" s="20">
        <f t="shared" ca="1" si="808"/>
        <v>4.4101123305945169</v>
      </c>
      <c r="N3252" s="20">
        <f t="shared" ca="1" si="809"/>
        <v>1.7926680069155552</v>
      </c>
      <c r="O3252" s="20">
        <f t="shared" ca="1" si="800"/>
        <v>15705188.111673722</v>
      </c>
      <c r="P3252" s="20">
        <f t="shared" ca="1" si="801"/>
        <v>45215440.83024393</v>
      </c>
      <c r="Q3252" s="20">
        <f t="shared" ca="1" si="802"/>
        <v>363883.84432228631</v>
      </c>
      <c r="R3252" s="20">
        <f t="shared" ca="1" si="803"/>
        <v>61284512.786239937</v>
      </c>
      <c r="AD3252">
        <f t="shared" ca="1" si="810"/>
        <v>-0.80358529010259216</v>
      </c>
      <c r="AE3252">
        <f t="shared" ca="1" si="811"/>
        <v>-0.92095662818010249</v>
      </c>
      <c r="AF3252">
        <f t="shared" ca="1" si="812"/>
        <v>-0.92625772316154509</v>
      </c>
      <c r="AG3252">
        <f t="shared" ca="1" si="813"/>
        <v>0.20694408504976738</v>
      </c>
      <c r="AH3252">
        <f t="shared" ca="1" si="814"/>
        <v>-0.12209741045053646</v>
      </c>
      <c r="AI3252">
        <f t="shared" ca="1" si="815"/>
        <v>-0.12792430563363519</v>
      </c>
    </row>
    <row r="3253" spans="1:35">
      <c r="A3253" s="20"/>
      <c r="B3253" s="20"/>
      <c r="C3253" s="20">
        <f ca="1"/>
        <v>-0.1046762387866229</v>
      </c>
      <c r="D3253" s="20">
        <f ca="1"/>
        <v>2.045773626877962</v>
      </c>
      <c r="E3253" s="20">
        <f ca="1"/>
        <v>0.59299460512434199</v>
      </c>
      <c r="F3253" s="20">
        <f ca="1"/>
        <v>2.1158885829214182</v>
      </c>
      <c r="G3253" s="20">
        <f ca="1"/>
        <v>-0.96103360009252858</v>
      </c>
      <c r="H3253" s="20">
        <f ca="1"/>
        <v>0.229495419457486</v>
      </c>
      <c r="I3253" s="164">
        <f t="shared" ca="1" si="804"/>
        <v>29.435901166439429</v>
      </c>
      <c r="J3253" s="164">
        <f t="shared" ca="1" si="805"/>
        <v>21.429227168265065</v>
      </c>
      <c r="K3253" s="164">
        <f t="shared" ca="1" si="806"/>
        <v>0.73169096101155251</v>
      </c>
      <c r="L3253" s="164">
        <f t="shared" ca="1" si="807"/>
        <v>1.5976929067548935</v>
      </c>
      <c r="M3253" s="20">
        <f t="shared" ca="1" si="808"/>
        <v>4.4957507282103517</v>
      </c>
      <c r="N3253" s="20">
        <f t="shared" ca="1" si="809"/>
        <v>2.0822079845951849</v>
      </c>
      <c r="O3253" s="20">
        <f t="shared" ca="1" si="800"/>
        <v>27122578.661406193</v>
      </c>
      <c r="P3253" s="20">
        <f t="shared" ca="1" si="801"/>
        <v>68713859.710932121</v>
      </c>
      <c r="Q3253" s="20">
        <f t="shared" ca="1" si="802"/>
        <v>797062.19866353227</v>
      </c>
      <c r="R3253" s="20">
        <f t="shared" ca="1" si="803"/>
        <v>96633500.571001843</v>
      </c>
      <c r="AD3253">
        <f t="shared" ca="1" si="810"/>
        <v>2.1446362054464632</v>
      </c>
      <c r="AE3253">
        <f t="shared" ca="1" si="811"/>
        <v>2.1876601235788815</v>
      </c>
      <c r="AF3253">
        <f t="shared" ca="1" si="812"/>
        <v>1.5608269182868404</v>
      </c>
      <c r="AG3253">
        <f t="shared" ca="1" si="813"/>
        <v>2.3076950307040609</v>
      </c>
      <c r="AH3253">
        <f t="shared" ca="1" si="814"/>
        <v>-2.6943635321830472E-2</v>
      </c>
      <c r="AI3253">
        <f t="shared" ca="1" si="815"/>
        <v>0.65461617458158083</v>
      </c>
    </row>
    <row r="3254" spans="1:35">
      <c r="A3254" s="20"/>
      <c r="B3254" s="20"/>
      <c r="C3254" s="20">
        <f ca="1"/>
        <v>0.76605570435489856</v>
      </c>
      <c r="D3254" s="20">
        <f ca="1"/>
        <v>-1.0125904083956221</v>
      </c>
      <c r="E3254" s="20">
        <f ca="1"/>
        <v>0.13407957350433597</v>
      </c>
      <c r="F3254" s="20">
        <f ca="1"/>
        <v>-1.3252444818183051</v>
      </c>
      <c r="G3254" s="20">
        <f ca="1"/>
        <v>0.23764842087266541</v>
      </c>
      <c r="H3254" s="20">
        <f ca="1"/>
        <v>0.34725117001094619</v>
      </c>
      <c r="I3254" s="164">
        <f t="shared" ca="1" si="804"/>
        <v>19.511947309150472</v>
      </c>
      <c r="J3254" s="164">
        <f t="shared" ca="1" si="805"/>
        <v>13.857607501127484</v>
      </c>
      <c r="K3254" s="164">
        <f t="shared" ca="1" si="806"/>
        <v>0.52206060259387288</v>
      </c>
      <c r="L3254" s="164">
        <f t="shared" ca="1" si="807"/>
        <v>0.86515259682746504</v>
      </c>
      <c r="M3254" s="20">
        <f t="shared" ca="1" si="808"/>
        <v>4.6449450317420649</v>
      </c>
      <c r="N3254" s="20">
        <f t="shared" ca="1" si="809"/>
        <v>1.8317992281423288</v>
      </c>
      <c r="O3254" s="20">
        <f t="shared" ca="1" si="800"/>
        <v>17792801.645902876</v>
      </c>
      <c r="P3254" s="20">
        <f t="shared" ca="1" si="801"/>
        <v>40770873.20196531</v>
      </c>
      <c r="Q3254" s="20">
        <f t="shared" ca="1" si="802"/>
        <v>289047.00970714394</v>
      </c>
      <c r="R3254" s="20">
        <f t="shared" ca="1" si="803"/>
        <v>58852721.857575335</v>
      </c>
      <c r="AD3254">
        <f t="shared" ca="1" si="810"/>
        <v>-0.26409045894406069</v>
      </c>
      <c r="AE3254">
        <f t="shared" ca="1" si="811"/>
        <v>-0.35315184525923377</v>
      </c>
      <c r="AF3254">
        <f t="shared" ca="1" si="812"/>
        <v>-0.34490361278297466</v>
      </c>
      <c r="AG3254">
        <f t="shared" ca="1" si="813"/>
        <v>-1.0220336507842502</v>
      </c>
      <c r="AH3254">
        <f t="shared" ca="1" si="814"/>
        <v>0.13882781304673963</v>
      </c>
      <c r="AI3254">
        <f t="shared" ca="1" si="815"/>
        <v>-2.2164248263976838E-2</v>
      </c>
    </row>
    <row r="3255" spans="1:35">
      <c r="A3255" s="20"/>
      <c r="B3255" s="20"/>
      <c r="C3255" s="20">
        <f ca="1"/>
        <v>0.15786968498306403</v>
      </c>
      <c r="D3255" s="20">
        <f ca="1"/>
        <v>-0.59208442877043654</v>
      </c>
      <c r="E3255" s="20">
        <f ca="1"/>
        <v>1.7955715001445103</v>
      </c>
      <c r="F3255" s="20">
        <f ca="1"/>
        <v>0.91785400963450026</v>
      </c>
      <c r="G3255" s="20">
        <f ca="1"/>
        <v>-1.7803923509195747</v>
      </c>
      <c r="H3255" s="20">
        <f ca="1"/>
        <v>0.32999296687906782</v>
      </c>
      <c r="I3255" s="164">
        <f t="shared" ca="1" si="804"/>
        <v>21.344293279064122</v>
      </c>
      <c r="J3255" s="164">
        <f t="shared" ca="1" si="805"/>
        <v>14.604451816284261</v>
      </c>
      <c r="K3255" s="164">
        <f t="shared" ca="1" si="806"/>
        <v>0.74461645771031026</v>
      </c>
      <c r="L3255" s="164">
        <f t="shared" ca="1" si="807"/>
        <v>1.3979344374133049</v>
      </c>
      <c r="M3255" s="20">
        <f t="shared" ca="1" si="808"/>
        <v>3.9811029531183406</v>
      </c>
      <c r="N3255" s="20">
        <f t="shared" ca="1" si="809"/>
        <v>1.7180474843700149</v>
      </c>
      <c r="O3255" s="20">
        <f t="shared" ca="1" si="800"/>
        <v>19168193.553270958</v>
      </c>
      <c r="P3255" s="20">
        <f t="shared" ca="1" si="801"/>
        <v>55723778.205306321</v>
      </c>
      <c r="Q3255" s="20">
        <f t="shared" ca="1" si="802"/>
        <v>495360.70073759806</v>
      </c>
      <c r="R3255" s="20">
        <f t="shared" ca="1" si="803"/>
        <v>75387332.459314883</v>
      </c>
      <c r="AD3255">
        <f t="shared" ca="1" si="810"/>
        <v>0.18065370851070855</v>
      </c>
      <c r="AE3255">
        <f t="shared" ca="1" si="811"/>
        <v>-0.10253294755561733</v>
      </c>
      <c r="AF3255">
        <f t="shared" ca="1" si="812"/>
        <v>1.6783314337300925</v>
      </c>
      <c r="AG3255">
        <f t="shared" ca="1" si="813"/>
        <v>1.3997019882422945</v>
      </c>
      <c r="AH3255">
        <f t="shared" ca="1" si="814"/>
        <v>-0.59877449653517634</v>
      </c>
      <c r="AI3255">
        <f t="shared" ca="1" si="815"/>
        <v>-0.32960139359455481</v>
      </c>
    </row>
    <row r="3256" spans="1:35">
      <c r="A3256" s="20"/>
      <c r="B3256" s="20"/>
      <c r="C3256" s="20">
        <f ca="1"/>
        <v>-1.1540877738576667</v>
      </c>
      <c r="D3256" s="20">
        <f ca="1"/>
        <v>0.66070061290734805</v>
      </c>
      <c r="E3256" s="20">
        <f ca="1"/>
        <v>0.44058237221492691</v>
      </c>
      <c r="F3256" s="20">
        <f ca="1"/>
        <v>-2.2145147793887467</v>
      </c>
      <c r="G3256" s="20">
        <f ca="1"/>
        <v>-0.87789877574583564</v>
      </c>
      <c r="H3256" s="20">
        <f ca="1"/>
        <v>-1.7279958092435328</v>
      </c>
      <c r="I3256" s="164">
        <f t="shared" ca="1" si="804"/>
        <v>17.660663220190639</v>
      </c>
      <c r="J3256" s="164">
        <f t="shared" ca="1" si="805"/>
        <v>13.200819428200317</v>
      </c>
      <c r="K3256" s="164">
        <f t="shared" ca="1" si="806"/>
        <v>0.39357201893017846</v>
      </c>
      <c r="L3256" s="164">
        <f t="shared" ca="1" si="807"/>
        <v>0.42314363478257389</v>
      </c>
      <c r="M3256" s="20">
        <f t="shared" ca="1" si="808"/>
        <v>2.1007349480525033</v>
      </c>
      <c r="N3256" s="20">
        <f t="shared" ca="1" si="809"/>
        <v>0.65688449390067682</v>
      </c>
      <c r="O3256" s="20">
        <f t="shared" ca="1" si="800"/>
        <v>16455334.544494202</v>
      </c>
      <c r="P3256" s="20">
        <f t="shared" ca="1" si="801"/>
        <v>28035383.343300562</v>
      </c>
      <c r="Q3256" s="20">
        <f t="shared" ca="1" si="802"/>
        <v>-156365.23067809141</v>
      </c>
      <c r="R3256" s="20">
        <f t="shared" ca="1" si="803"/>
        <v>44334352.657116674</v>
      </c>
      <c r="AD3256">
        <f t="shared" ca="1" si="810"/>
        <v>-0.71343125723528211</v>
      </c>
      <c r="AE3256">
        <f t="shared" ca="1" si="811"/>
        <v>-0.57355052744955815</v>
      </c>
      <c r="AF3256">
        <f t="shared" ca="1" si="812"/>
        <v>-1.5129816460892873</v>
      </c>
      <c r="AG3256">
        <f t="shared" ca="1" si="813"/>
        <v>-3.0311652964428464</v>
      </c>
      <c r="AH3256">
        <f t="shared" ca="1" si="814"/>
        <v>-2.6880722799416623</v>
      </c>
      <c r="AI3256">
        <f t="shared" ca="1" si="815"/>
        <v>-3.1976094759441169</v>
      </c>
    </row>
    <row r="3257" spans="1:35">
      <c r="A3257" s="20"/>
      <c r="B3257" s="20"/>
      <c r="C3257" s="20">
        <f ca="1"/>
        <v>1.1919725270385322</v>
      </c>
      <c r="D3257" s="20">
        <f ca="1"/>
        <v>0.12766700684412416</v>
      </c>
      <c r="E3257" s="20">
        <f ca="1"/>
        <v>0.3359173315509873</v>
      </c>
      <c r="F3257" s="20">
        <f ca="1"/>
        <v>2.0473813907731304</v>
      </c>
      <c r="G3257" s="20">
        <f ca="1"/>
        <v>0.56921824044822666</v>
      </c>
      <c r="H3257" s="20">
        <f ca="1"/>
        <v>1.9050705535307171</v>
      </c>
      <c r="I3257" s="164">
        <f t="shared" ca="1" si="804"/>
        <v>27.193360735636467</v>
      </c>
      <c r="J3257" s="164">
        <f t="shared" ca="1" si="805"/>
        <v>19.375378697065592</v>
      </c>
      <c r="K3257" s="164">
        <f t="shared" ca="1" si="806"/>
        <v>0.80493310921390349</v>
      </c>
      <c r="L3257" s="164">
        <f t="shared" ca="1" si="807"/>
        <v>1.8102171576911164</v>
      </c>
      <c r="M3257" s="20">
        <f t="shared" ca="1" si="808"/>
        <v>6.9495316071513731</v>
      </c>
      <c r="N3257" s="20">
        <f t="shared" ca="1" si="809"/>
        <v>3.0742246739853756</v>
      </c>
      <c r="O3257" s="20">
        <f t="shared" ca="1" si="800"/>
        <v>24831464.833579861</v>
      </c>
      <c r="P3257" s="20">
        <f t="shared" ca="1" si="801"/>
        <v>71713435.695344299</v>
      </c>
      <c r="Q3257" s="20">
        <f t="shared" ca="1" si="802"/>
        <v>990548.33323908737</v>
      </c>
      <c r="R3257" s="20">
        <f t="shared" ca="1" si="803"/>
        <v>97535448.862163261</v>
      </c>
      <c r="AD3257">
        <f t="shared" ca="1" si="810"/>
        <v>1.6003302756399185</v>
      </c>
      <c r="AE3257">
        <f t="shared" ca="1" si="811"/>
        <v>1.4984492272032188</v>
      </c>
      <c r="AF3257">
        <f t="shared" ca="1" si="812"/>
        <v>2.2266646292173036</v>
      </c>
      <c r="AG3257">
        <f t="shared" ca="1" si="813"/>
        <v>3.2737143531414379</v>
      </c>
      <c r="AH3257">
        <f t="shared" ca="1" si="814"/>
        <v>2.6994795635015256</v>
      </c>
      <c r="AI3257">
        <f t="shared" ca="1" si="815"/>
        <v>3.3357423621226365</v>
      </c>
    </row>
    <row r="3258" spans="1:35">
      <c r="A3258" s="20"/>
      <c r="B3258" s="20"/>
      <c r="C3258" s="20">
        <f ca="1"/>
        <v>0.48455658530021206</v>
      </c>
      <c r="D3258" s="20">
        <f ca="1"/>
        <v>-0.94409288658473867</v>
      </c>
      <c r="E3258" s="20">
        <f ca="1"/>
        <v>0.48409535225252875</v>
      </c>
      <c r="F3258" s="20">
        <f ca="1"/>
        <v>0.36342393460549266</v>
      </c>
      <c r="G3258" s="20">
        <f ca="1"/>
        <v>1.175963752872488</v>
      </c>
      <c r="H3258" s="20">
        <f ca="1"/>
        <v>0.87882874681694301</v>
      </c>
      <c r="I3258" s="164">
        <f t="shared" ca="1" si="804"/>
        <v>19.241119952391013</v>
      </c>
      <c r="J3258" s="164">
        <f t="shared" ca="1" si="805"/>
        <v>13.681266908353567</v>
      </c>
      <c r="K3258" s="164">
        <f t="shared" ca="1" si="806"/>
        <v>0.70029136207915843</v>
      </c>
      <c r="L3258" s="164">
        <f t="shared" ca="1" si="807"/>
        <v>1.3784295148946344</v>
      </c>
      <c r="M3258" s="20">
        <f t="shared" ca="1" si="808"/>
        <v>6.4606126608157615</v>
      </c>
      <c r="N3258" s="20">
        <f t="shared" ca="1" si="809"/>
        <v>2.5858503296019162</v>
      </c>
      <c r="O3258" s="20">
        <f t="shared" ca="1" si="800"/>
        <v>17554342.629294962</v>
      </c>
      <c r="P3258" s="20">
        <f t="shared" ca="1" si="801"/>
        <v>53146008.425790288</v>
      </c>
      <c r="Q3258" s="20">
        <f t="shared" ca="1" si="802"/>
        <v>465691.4464102583</v>
      </c>
      <c r="R3258" s="20">
        <f t="shared" ca="1" si="803"/>
        <v>71166042.501495495</v>
      </c>
      <c r="AD3258">
        <f t="shared" ca="1" si="810"/>
        <v>-0.32982525427402587</v>
      </c>
      <c r="AE3258">
        <f t="shared" ca="1" si="811"/>
        <v>-0.41232654082095044</v>
      </c>
      <c r="AF3258">
        <f t="shared" ca="1" si="812"/>
        <v>1.2753760189014396</v>
      </c>
      <c r="AG3258">
        <f t="shared" ca="1" si="813"/>
        <v>1.3110432495210649</v>
      </c>
      <c r="AH3258">
        <f t="shared" ca="1" si="814"/>
        <v>2.1562362897952911</v>
      </c>
      <c r="AI3258">
        <f t="shared" ca="1" si="815"/>
        <v>2.0158117016267996</v>
      </c>
    </row>
    <row r="3259" spans="1:35">
      <c r="A3259" s="20"/>
      <c r="B3259" s="20"/>
      <c r="C3259" s="20">
        <f ca="1"/>
        <v>1.2766152103846296</v>
      </c>
      <c r="D3259" s="20">
        <f ca="1"/>
        <v>-1.1828857445369061</v>
      </c>
      <c r="E3259" s="20">
        <f ca="1"/>
        <v>0.73718127309371584</v>
      </c>
      <c r="F3259" s="20">
        <f ca="1"/>
        <v>-0.23963206812446455</v>
      </c>
      <c r="G3259" s="20">
        <f ca="1"/>
        <v>0.48075122267219828</v>
      </c>
      <c r="H3259" s="20">
        <f ca="1"/>
        <v>0.1047263800981057</v>
      </c>
      <c r="I3259" s="164">
        <f t="shared" ca="1" si="804"/>
        <v>21.653868071305727</v>
      </c>
      <c r="J3259" s="164">
        <f t="shared" ca="1" si="805"/>
        <v>14.952433845854056</v>
      </c>
      <c r="K3259" s="164">
        <f t="shared" ca="1" si="806"/>
        <v>0.65735148160048118</v>
      </c>
      <c r="L3259" s="164">
        <f t="shared" ca="1" si="807"/>
        <v>1.174390178636481</v>
      </c>
      <c r="M3259" s="20">
        <f t="shared" ca="1" si="808"/>
        <v>5.1339250262760734</v>
      </c>
      <c r="N3259" s="20">
        <f t="shared" ca="1" si="809"/>
        <v>2.0336254530702678</v>
      </c>
      <c r="O3259" s="20">
        <f t="shared" ca="1" si="800"/>
        <v>19518845.591854211</v>
      </c>
      <c r="P3259" s="20">
        <f t="shared" ca="1" si="801"/>
        <v>50525196.298623763</v>
      </c>
      <c r="Q3259" s="20">
        <f t="shared" ca="1" si="802"/>
        <v>334531.163222434</v>
      </c>
      <c r="R3259" s="20">
        <f t="shared" ca="1" si="803"/>
        <v>70378573.053700402</v>
      </c>
      <c r="AD3259">
        <f t="shared" ca="1" si="810"/>
        <v>0.25579322119071041</v>
      </c>
      <c r="AE3259">
        <f t="shared" ca="1" si="811"/>
        <v>1.4239545588609634E-2</v>
      </c>
      <c r="AF3259">
        <f t="shared" ca="1" si="812"/>
        <v>0.88501346909528322</v>
      </c>
      <c r="AG3259">
        <f t="shared" ca="1" si="813"/>
        <v>0.38359172107491279</v>
      </c>
      <c r="AH3259">
        <f t="shared" ca="1" si="814"/>
        <v>0.68213891808452642</v>
      </c>
      <c r="AI3259">
        <f t="shared" ca="1" si="815"/>
        <v>0.52331203532504822</v>
      </c>
    </row>
    <row r="3260" spans="1:35">
      <c r="A3260" s="20"/>
      <c r="B3260" s="20"/>
      <c r="C3260" s="20">
        <f ca="1"/>
        <v>1.7060808212318346</v>
      </c>
      <c r="D3260" s="20">
        <f ca="1"/>
        <v>1.072550446962004</v>
      </c>
      <c r="E3260" s="20">
        <f ca="1"/>
        <v>-0.70424790992475239</v>
      </c>
      <c r="F3260" s="20">
        <f ca="1"/>
        <v>8.3596725129298818E-2</v>
      </c>
      <c r="G3260" s="20">
        <f ca="1"/>
        <v>0.16518518634606774</v>
      </c>
      <c r="H3260" s="20">
        <f ca="1"/>
        <v>-0.75960313114552724</v>
      </c>
      <c r="I3260" s="164">
        <f t="shared" ca="1" si="804"/>
        <v>30.980752141439488</v>
      </c>
      <c r="J3260" s="164">
        <f t="shared" ca="1" si="805"/>
        <v>22.233524803530312</v>
      </c>
      <c r="K3260" s="164">
        <f t="shared" ca="1" si="806"/>
        <v>0.51254948182511761</v>
      </c>
      <c r="L3260" s="164">
        <f t="shared" ca="1" si="807"/>
        <v>1.0243129891784395</v>
      </c>
      <c r="M3260" s="20">
        <f t="shared" ca="1" si="808"/>
        <v>3.7206733934211393</v>
      </c>
      <c r="N3260" s="20">
        <f t="shared" ca="1" si="809"/>
        <v>1.6263179020160707</v>
      </c>
      <c r="O3260" s="20">
        <f t="shared" ca="1" si="800"/>
        <v>28375297.395059317</v>
      </c>
      <c r="P3260" s="20">
        <f t="shared" ca="1" si="801"/>
        <v>56128445.135139547</v>
      </c>
      <c r="Q3260" s="20">
        <f t="shared" ca="1" si="802"/>
        <v>497503.50877871754</v>
      </c>
      <c r="R3260" s="20">
        <f t="shared" ca="1" si="803"/>
        <v>85001246.038977593</v>
      </c>
      <c r="AD3260">
        <f t="shared" ca="1" si="810"/>
        <v>2.5196000343299723</v>
      </c>
      <c r="AE3260">
        <f t="shared" ca="1" si="811"/>
        <v>2.4575586589027889</v>
      </c>
      <c r="AF3260">
        <f t="shared" ca="1" si="812"/>
        <v>-0.43136834704438554</v>
      </c>
      <c r="AG3260">
        <f t="shared" ca="1" si="813"/>
        <v>-0.2985773219161843</v>
      </c>
      <c r="AH3260">
        <f t="shared" ca="1" si="814"/>
        <v>-0.88814067397651142</v>
      </c>
      <c r="AI3260">
        <f t="shared" ca="1" si="815"/>
        <v>-0.5775191837403495</v>
      </c>
    </row>
    <row r="3261" spans="1:35">
      <c r="A3261" s="20"/>
      <c r="B3261" s="20"/>
      <c r="C3261" s="20">
        <f ca="1"/>
        <v>-2.2119519509179058</v>
      </c>
      <c r="D3261" s="20">
        <f ca="1"/>
        <v>0.37746577612083049</v>
      </c>
      <c r="E3261" s="20">
        <f ca="1"/>
        <v>0.45575501852330957</v>
      </c>
      <c r="F3261" s="20">
        <f ca="1"/>
        <v>0.85854534577669317</v>
      </c>
      <c r="G3261" s="20">
        <f ca="1"/>
        <v>0.33052204486846837</v>
      </c>
      <c r="H3261" s="20">
        <f ca="1"/>
        <v>0.15634202282236179</v>
      </c>
      <c r="I3261" s="164">
        <f t="shared" ca="1" si="804"/>
        <v>13.417809718197269</v>
      </c>
      <c r="J3261" s="164">
        <f t="shared" ca="1" si="805"/>
        <v>10.363473270634588</v>
      </c>
      <c r="K3261" s="164">
        <f t="shared" ca="1" si="806"/>
        <v>0.64203246675751691</v>
      </c>
      <c r="L3261" s="164">
        <f t="shared" ca="1" si="807"/>
        <v>1.3200747616952586</v>
      </c>
      <c r="M3261" s="20">
        <f t="shared" ca="1" si="808"/>
        <v>5.4874958866654451</v>
      </c>
      <c r="N3261" s="20">
        <f t="shared" ca="1" si="809"/>
        <v>2.137948246738187</v>
      </c>
      <c r="O3261" s="20">
        <f t="shared" ca="1" si="800"/>
        <v>12679711.873039419</v>
      </c>
      <c r="P3261" s="20">
        <f t="shared" ca="1" si="801"/>
        <v>45901479.869159997</v>
      </c>
      <c r="Q3261" s="20">
        <f t="shared" ca="1" si="802"/>
        <v>297809.10821150406</v>
      </c>
      <c r="R3261" s="20">
        <f t="shared" ca="1" si="803"/>
        <v>58879000.850410916</v>
      </c>
      <c r="AD3261">
        <f t="shared" ca="1" si="810"/>
        <v>-1.7432500683987213</v>
      </c>
      <c r="AE3261">
        <f t="shared" ca="1" si="811"/>
        <v>-1.5256801105253064</v>
      </c>
      <c r="AF3261">
        <f t="shared" ca="1" si="812"/>
        <v>0.74574969779560774</v>
      </c>
      <c r="AG3261">
        <f t="shared" ca="1" si="813"/>
        <v>1.0457943713420841</v>
      </c>
      <c r="AH3261">
        <f t="shared" ca="1" si="814"/>
        <v>1.0749954296282731</v>
      </c>
      <c r="AI3261">
        <f t="shared" ca="1" si="815"/>
        <v>0.80526553172482895</v>
      </c>
    </row>
    <row r="3262" spans="1:35">
      <c r="A3262" s="20"/>
      <c r="B3262" s="20"/>
      <c r="C3262" s="20">
        <f ca="1"/>
        <v>-0.37001783577602326</v>
      </c>
      <c r="D3262" s="20">
        <f ca="1"/>
        <v>-0.5628107870724196</v>
      </c>
      <c r="E3262" s="20">
        <f ca="1"/>
        <v>-1.3362837394714853</v>
      </c>
      <c r="F3262" s="20">
        <f ca="1"/>
        <v>-0.19867026554478337</v>
      </c>
      <c r="G3262" s="20">
        <f ca="1"/>
        <v>-1.1796853033315635</v>
      </c>
      <c r="H3262" s="20">
        <f ca="1"/>
        <v>-1.695060509463066</v>
      </c>
      <c r="I3262" s="164">
        <f t="shared" ca="1" si="804"/>
        <v>16.217796497763636</v>
      </c>
      <c r="J3262" s="164">
        <f t="shared" ca="1" si="805"/>
        <v>11.48326667342063</v>
      </c>
      <c r="K3262" s="164">
        <f t="shared" ca="1" si="806"/>
        <v>0.29775366291657307</v>
      </c>
      <c r="L3262" s="164">
        <f t="shared" ca="1" si="807"/>
        <v>0.65794546434078227</v>
      </c>
      <c r="M3262" s="20">
        <f t="shared" ca="1" si="808"/>
        <v>1.8218974011956761</v>
      </c>
      <c r="N3262" s="20">
        <f t="shared" ca="1" si="809"/>
        <v>0.68296198742724656</v>
      </c>
      <c r="O3262" s="20">
        <f t="shared" ca="1" si="800"/>
        <v>14769993.451981578</v>
      </c>
      <c r="P3262" s="20">
        <f t="shared" ca="1" si="801"/>
        <v>32381213.100767195</v>
      </c>
      <c r="Q3262" s="20">
        <f t="shared" ca="1" si="802"/>
        <v>53842.08946081758</v>
      </c>
      <c r="R3262" s="20">
        <f t="shared" ca="1" si="803"/>
        <v>47205048.642209589</v>
      </c>
      <c r="AD3262">
        <f t="shared" ca="1" si="810"/>
        <v>-1.0636416267563988</v>
      </c>
      <c r="AE3262">
        <f t="shared" ca="1" si="811"/>
        <v>-1.1499105122749567</v>
      </c>
      <c r="AF3262">
        <f t="shared" ca="1" si="812"/>
        <v>-2.3840576098493362</v>
      </c>
      <c r="AG3262">
        <f t="shared" ca="1" si="813"/>
        <v>-1.9638842529964449</v>
      </c>
      <c r="AH3262">
        <f t="shared" ca="1" si="814"/>
        <v>-2.9978917764492481</v>
      </c>
      <c r="AI3262">
        <f t="shared" ca="1" si="815"/>
        <v>-3.1271297637101445</v>
      </c>
    </row>
    <row r="3263" spans="1:35">
      <c r="A3263" s="20"/>
      <c r="B3263" s="20"/>
      <c r="C3263" s="20">
        <f ca="1"/>
        <v>-0.28153634264157912</v>
      </c>
      <c r="D3263" s="20">
        <f ca="1"/>
        <v>-0.24933225610860454</v>
      </c>
      <c r="E3263" s="20">
        <f ca="1"/>
        <v>-0.39707971049377044</v>
      </c>
      <c r="F3263" s="20">
        <f ca="1"/>
        <v>0.25214549806435571</v>
      </c>
      <c r="G3263" s="20">
        <f ca="1"/>
        <v>0.85971957334370819</v>
      </c>
      <c r="H3263" s="20">
        <f ca="1"/>
        <v>0.58189806525001175</v>
      </c>
      <c r="I3263" s="164">
        <f t="shared" ca="1" si="804"/>
        <v>18.139701484007247</v>
      </c>
      <c r="J3263" s="164">
        <f t="shared" ca="1" si="805"/>
        <v>13.376456738332379</v>
      </c>
      <c r="K3263" s="164">
        <f t="shared" ca="1" si="806"/>
        <v>0.57190263013655229</v>
      </c>
      <c r="L3263" s="164">
        <f t="shared" ca="1" si="807"/>
        <v>1.2008053086472199</v>
      </c>
      <c r="M3263" s="20">
        <f t="shared" ca="1" si="808"/>
        <v>5.6922716210238136</v>
      </c>
      <c r="N3263" s="20">
        <f t="shared" ca="1" si="809"/>
        <v>2.2959332225302056</v>
      </c>
      <c r="O3263" s="20">
        <f t="shared" ca="1" si="800"/>
        <v>16804450.114435941</v>
      </c>
      <c r="P3263" s="20">
        <f t="shared" ca="1" si="801"/>
        <v>47671708.397838257</v>
      </c>
      <c r="Q3263" s="20">
        <f t="shared" ca="1" si="802"/>
        <v>439747.07702151168</v>
      </c>
      <c r="R3263" s="20">
        <f t="shared" ca="1" si="803"/>
        <v>64915905.589295708</v>
      </c>
      <c r="AD3263">
        <f t="shared" ca="1" si="810"/>
        <v>-0.59715983397882344</v>
      </c>
      <c r="AE3263">
        <f t="shared" ca="1" si="811"/>
        <v>-0.51461183277436939</v>
      </c>
      <c r="AF3263">
        <f t="shared" ca="1" si="812"/>
        <v>0.10820572851411084</v>
      </c>
      <c r="AG3263">
        <f t="shared" ca="1" si="813"/>
        <v>0.50366049385099942</v>
      </c>
      <c r="AH3263">
        <f t="shared" ca="1" si="814"/>
        <v>1.3025240233597928</v>
      </c>
      <c r="AI3263">
        <f t="shared" ca="1" si="815"/>
        <v>1.2322519527843387</v>
      </c>
    </row>
    <row r="3264" spans="1:35">
      <c r="A3264" s="20"/>
      <c r="B3264" s="20"/>
      <c r="C3264" s="20">
        <f ca="1"/>
        <v>-0.79309630627548067</v>
      </c>
      <c r="D3264" s="20">
        <f ca="1"/>
        <v>1.492196306331701</v>
      </c>
      <c r="E3264" s="20">
        <f ca="1"/>
        <v>-0.37809336061416327</v>
      </c>
      <c r="F3264" s="20">
        <f ca="1"/>
        <v>-0.27767147049291202</v>
      </c>
      <c r="G3264" s="20">
        <f ca="1"/>
        <v>0.19895531009953538</v>
      </c>
      <c r="H3264" s="20">
        <f ca="1"/>
        <v>1.9831615499902449</v>
      </c>
      <c r="I3264" s="164">
        <f t="shared" ca="1" si="804"/>
        <v>22.844006470857316</v>
      </c>
      <c r="J3264" s="164">
        <f t="shared" ca="1" si="805"/>
        <v>17.636953629563429</v>
      </c>
      <c r="K3264" s="164">
        <f t="shared" ca="1" si="806"/>
        <v>0.56866259183499901</v>
      </c>
      <c r="L3264" s="164">
        <f t="shared" ca="1" si="807"/>
        <v>1.1739373143213006</v>
      </c>
      <c r="M3264" s="20">
        <f t="shared" ca="1" si="808"/>
        <v>5.9370952232358771</v>
      </c>
      <c r="N3264" s="20">
        <f t="shared" ca="1" si="809"/>
        <v>2.5971305134642684</v>
      </c>
      <c r="O3264" s="20">
        <f t="shared" ca="1" si="800"/>
        <v>21585065.187950868</v>
      </c>
      <c r="P3264" s="20">
        <f t="shared" ca="1" si="801"/>
        <v>51700821.646719143</v>
      </c>
      <c r="Q3264" s="20">
        <f t="shared" ca="1" si="802"/>
        <v>797324.22157301137</v>
      </c>
      <c r="R3264" s="20">
        <f t="shared" ca="1" si="803"/>
        <v>74083211.056243017</v>
      </c>
      <c r="AD3264">
        <f t="shared" ca="1" si="810"/>
        <v>0.54466176477119321</v>
      </c>
      <c r="AE3264">
        <f t="shared" ca="1" si="811"/>
        <v>0.91508511059175413</v>
      </c>
      <c r="AF3264">
        <f t="shared" ca="1" si="812"/>
        <v>7.8750834863627328E-2</v>
      </c>
      <c r="AG3264">
        <f t="shared" ca="1" si="813"/>
        <v>0.38153324691500196</v>
      </c>
      <c r="AH3264">
        <f t="shared" ca="1" si="814"/>
        <v>1.5745502480398637</v>
      </c>
      <c r="AI3264">
        <f t="shared" ca="1" si="815"/>
        <v>2.0462986850385634</v>
      </c>
    </row>
    <row r="3265" spans="1:35">
      <c r="A3265" s="20"/>
      <c r="B3265" s="20"/>
      <c r="C3265" s="20">
        <f ca="1"/>
        <v>-0.14422692772070736</v>
      </c>
      <c r="D3265" s="20">
        <f ca="1"/>
        <v>-3.2652449310479476E-2</v>
      </c>
      <c r="E3265" s="20">
        <f ca="1"/>
        <v>-1.8195451815790216</v>
      </c>
      <c r="F3265" s="20">
        <f ca="1"/>
        <v>-1.2570679058465171</v>
      </c>
      <c r="G3265" s="20">
        <f ca="1"/>
        <v>-1.0716158849678985</v>
      </c>
      <c r="H3265" s="20">
        <f ca="1"/>
        <v>-0.90368473579989084</v>
      </c>
      <c r="I3265" s="164">
        <f t="shared" ca="1" si="804"/>
        <v>18.497665565354826</v>
      </c>
      <c r="J3265" s="164">
        <f t="shared" ca="1" si="805"/>
        <v>13.586724214418004</v>
      </c>
      <c r="K3265" s="164">
        <f t="shared" ca="1" si="806"/>
        <v>0.22186383214918126</v>
      </c>
      <c r="L3265" s="164">
        <f t="shared" ca="1" si="807"/>
        <v>0.45951201622953131</v>
      </c>
      <c r="M3265" s="20">
        <f t="shared" ca="1" si="808"/>
        <v>2.0067774106908529</v>
      </c>
      <c r="N3265" s="20">
        <f t="shared" ca="1" si="809"/>
        <v>0.83020802765487756</v>
      </c>
      <c r="O3265" s="20">
        <f t="shared" ca="1" si="800"/>
        <v>17107468.115910556</v>
      </c>
      <c r="P3265" s="20">
        <f t="shared" ca="1" si="801"/>
        <v>29766004.488718223</v>
      </c>
      <c r="Q3265" s="20">
        <f t="shared" ca="1" si="802"/>
        <v>189702.25950786739</v>
      </c>
      <c r="R3265" s="20">
        <f t="shared" ca="1" si="803"/>
        <v>47063174.864136644</v>
      </c>
      <c r="AD3265">
        <f t="shared" ca="1" si="810"/>
        <v>-0.51027534821484855</v>
      </c>
      <c r="AE3265">
        <f t="shared" ca="1" si="811"/>
        <v>-0.4440522770409383</v>
      </c>
      <c r="AF3265">
        <f t="shared" ca="1" si="812"/>
        <v>-3.0739651622801709</v>
      </c>
      <c r="AG3265">
        <f t="shared" ca="1" si="813"/>
        <v>-2.8658544716839489</v>
      </c>
      <c r="AH3265">
        <f t="shared" ca="1" si="814"/>
        <v>-2.7924695436768294</v>
      </c>
      <c r="AI3265">
        <f t="shared" ca="1" si="815"/>
        <v>-2.7291674928246552</v>
      </c>
    </row>
    <row r="3266" spans="1:35">
      <c r="A3266" s="20"/>
      <c r="B3266" s="20"/>
      <c r="C3266" s="20">
        <f ca="1"/>
        <v>0.63408175674334755</v>
      </c>
      <c r="D3266" s="20">
        <f ca="1"/>
        <v>0.42996332978001867</v>
      </c>
      <c r="E3266" s="20">
        <f ca="1"/>
        <v>-1.0052310410373912</v>
      </c>
      <c r="F3266" s="20">
        <f ca="1"/>
        <v>0.29916488227741705</v>
      </c>
      <c r="G3266" s="20">
        <f ca="1"/>
        <v>-0.16941091046818238</v>
      </c>
      <c r="H3266" s="20">
        <f ca="1"/>
        <v>0.16907316636733857</v>
      </c>
      <c r="I3266" s="164">
        <f t="shared" ca="1" si="804"/>
        <v>24.413370380128654</v>
      </c>
      <c r="J3266" s="164">
        <f t="shared" ca="1" si="805"/>
        <v>17.712540740797532</v>
      </c>
      <c r="K3266" s="164">
        <f t="shared" ca="1" si="806"/>
        <v>0.47919779164706722</v>
      </c>
      <c r="L3266" s="164">
        <f t="shared" ca="1" si="807"/>
        <v>1.0676175734122784</v>
      </c>
      <c r="M3266" s="20">
        <f t="shared" ca="1" si="808"/>
        <v>4.1769738927042415</v>
      </c>
      <c r="N3266" s="20">
        <f t="shared" ca="1" si="809"/>
        <v>1.831343129040045</v>
      </c>
      <c r="O3266" s="20">
        <f t="shared" ca="1" si="800"/>
        <v>22462259.993900705</v>
      </c>
      <c r="P3266" s="20">
        <f t="shared" ca="1" si="801"/>
        <v>50646444.297963016</v>
      </c>
      <c r="Q3266" s="20">
        <f t="shared" ca="1" si="802"/>
        <v>567862.54281175928</v>
      </c>
      <c r="R3266" s="20">
        <f t="shared" ca="1" si="803"/>
        <v>73676566.834675491</v>
      </c>
      <c r="AD3266">
        <f t="shared" ca="1" si="810"/>
        <v>0.92557533498268263</v>
      </c>
      <c r="AE3266">
        <f t="shared" ca="1" si="811"/>
        <v>0.94044991301930603</v>
      </c>
      <c r="AF3266">
        <f t="shared" ca="1" si="812"/>
        <v>-0.73456553048120787</v>
      </c>
      <c r="AG3266">
        <f t="shared" ca="1" si="813"/>
        <v>-0.10173830267146214</v>
      </c>
      <c r="AH3266">
        <f t="shared" ca="1" si="814"/>
        <v>-0.38114011921750895</v>
      </c>
      <c r="AI3266">
        <f t="shared" ca="1" si="815"/>
        <v>-2.3396948540419071E-2</v>
      </c>
    </row>
    <row r="3267" spans="1:35">
      <c r="A3267" s="20"/>
      <c r="B3267" s="20"/>
      <c r="C3267" s="20">
        <f ca="1"/>
        <v>1.1069728357104012</v>
      </c>
      <c r="D3267" s="20">
        <f ca="1"/>
        <v>-0.41019382721961711</v>
      </c>
      <c r="E3267" s="20">
        <f ca="1"/>
        <v>-2.1024016653659126</v>
      </c>
      <c r="F3267" s="20">
        <f ca="1"/>
        <v>-0.47246564441302913</v>
      </c>
      <c r="G3267" s="20">
        <f ca="1"/>
        <v>-0.28358319650099095</v>
      </c>
      <c r="H3267" s="20">
        <f ca="1"/>
        <v>-1.5594930011025017</v>
      </c>
      <c r="I3267" s="164">
        <f t="shared" ca="1" si="804"/>
        <v>21.941370015833506</v>
      </c>
      <c r="J3267" s="164">
        <f t="shared" ca="1" si="805"/>
        <v>15.537135444914355</v>
      </c>
      <c r="K3267" s="164">
        <f t="shared" ca="1" si="806"/>
        <v>0.26269911546123198</v>
      </c>
      <c r="L3267" s="164">
        <f t="shared" ca="1" si="807"/>
        <v>0.61868277025901075</v>
      </c>
      <c r="M3267" s="20">
        <f t="shared" ca="1" si="808"/>
        <v>2.2709490807844728</v>
      </c>
      <c r="N3267" s="20">
        <f t="shared" ca="1" si="809"/>
        <v>0.91995171986182256</v>
      </c>
      <c r="O3267" s="20">
        <f t="shared" ca="1" si="800"/>
        <v>19983961.214525711</v>
      </c>
      <c r="P3267" s="20">
        <f t="shared" ca="1" si="801"/>
        <v>37121362.095664725</v>
      </c>
      <c r="Q3267" s="20">
        <f t="shared" ca="1" si="802"/>
        <v>182001.82737237806</v>
      </c>
      <c r="R3267" s="20">
        <f t="shared" ca="1" si="803"/>
        <v>57287325.137562819</v>
      </c>
      <c r="AD3267">
        <f t="shared" ca="1" si="810"/>
        <v>0.32557524656152992</v>
      </c>
      <c r="AE3267">
        <f t="shared" ca="1" si="811"/>
        <v>0.21044813587730046</v>
      </c>
      <c r="AF3267">
        <f t="shared" ca="1" si="812"/>
        <v>-2.7027353139888004</v>
      </c>
      <c r="AG3267">
        <f t="shared" ca="1" si="813"/>
        <v>-2.1423510442772242</v>
      </c>
      <c r="AH3267">
        <f t="shared" ca="1" si="814"/>
        <v>-2.4989454657950296</v>
      </c>
      <c r="AI3267">
        <f t="shared" ca="1" si="815"/>
        <v>-2.4866169733464258</v>
      </c>
    </row>
    <row r="3268" spans="1:35">
      <c r="A3268" s="20"/>
      <c r="B3268" s="20"/>
      <c r="C3268" s="20">
        <f ca="1"/>
        <v>-0.17037840483672329</v>
      </c>
      <c r="D3268" s="20">
        <f ca="1"/>
        <v>0.56453890656044603</v>
      </c>
      <c r="E3268" s="20">
        <f ca="1"/>
        <v>0.98690182963132123</v>
      </c>
      <c r="F3268" s="20">
        <f ca="1"/>
        <v>-0.30192142917629261</v>
      </c>
      <c r="G3268" s="20">
        <f ca="1"/>
        <v>0.92238471004833622</v>
      </c>
      <c r="H3268" s="20">
        <f ca="1"/>
        <v>0.74106616071073772</v>
      </c>
      <c r="I3268" s="164">
        <f t="shared" ca="1" si="804"/>
        <v>22.249502068056856</v>
      </c>
      <c r="J3268" s="164">
        <f t="shared" ca="1" si="805"/>
        <v>16.4678839061555</v>
      </c>
      <c r="K3268" s="164">
        <f t="shared" ca="1" si="806"/>
        <v>0.71124333770351456</v>
      </c>
      <c r="L3268" s="164">
        <f t="shared" ca="1" si="807"/>
        <v>1.2606893029121531</v>
      </c>
      <c r="M3268" s="20">
        <f t="shared" ca="1" si="808"/>
        <v>6.1029989708515853</v>
      </c>
      <c r="N3268" s="20">
        <f t="shared" ca="1" si="809"/>
        <v>2.4515603404133435</v>
      </c>
      <c r="O3268" s="20">
        <f t="shared" ca="1" si="800"/>
        <v>20644612.831538353</v>
      </c>
      <c r="P3268" s="20">
        <f t="shared" ca="1" si="801"/>
        <v>53245234.108268179</v>
      </c>
      <c r="Q3268" s="20">
        <f t="shared" ca="1" si="802"/>
        <v>454699.82126828231</v>
      </c>
      <c r="R3268" s="20">
        <f t="shared" ca="1" si="803"/>
        <v>74344546.761074811</v>
      </c>
      <c r="AD3268">
        <f t="shared" ca="1" si="810"/>
        <v>0.40036457962545036</v>
      </c>
      <c r="AE3268">
        <f t="shared" ca="1" si="811"/>
        <v>0.52277983428036956</v>
      </c>
      <c r="AF3268">
        <f t="shared" ca="1" si="812"/>
        <v>1.3749394336683132</v>
      </c>
      <c r="AG3268">
        <f t="shared" ca="1" si="813"/>
        <v>0.77586046778251394</v>
      </c>
      <c r="AH3268">
        <f t="shared" ca="1" si="814"/>
        <v>1.7588877453906511</v>
      </c>
      <c r="AI3268">
        <f t="shared" ca="1" si="815"/>
        <v>1.6528657849009285</v>
      </c>
    </row>
    <row r="3269" spans="1:35">
      <c r="A3269" s="20"/>
      <c r="B3269" s="20"/>
      <c r="C3269" s="20">
        <f ca="1"/>
        <v>3.5436609208174104E-2</v>
      </c>
      <c r="D3269" s="20">
        <f ca="1"/>
        <v>0.77202784609413688</v>
      </c>
      <c r="E3269" s="20">
        <f ca="1"/>
        <v>-1.3775523855514971</v>
      </c>
      <c r="F3269" s="20">
        <f ca="1"/>
        <v>-0.90448306834115333</v>
      </c>
      <c r="G3269" s="20">
        <f ca="1"/>
        <v>0.52090098116550376</v>
      </c>
      <c r="H3269" s="20">
        <f ca="1"/>
        <v>1.0192512117722363</v>
      </c>
      <c r="I3269" s="164">
        <f t="shared" ca="1" si="804"/>
        <v>22.380058230212253</v>
      </c>
      <c r="J3269" s="164">
        <f t="shared" ca="1" si="805"/>
        <v>16.986527994094139</v>
      </c>
      <c r="K3269" s="164">
        <f t="shared" ca="1" si="806"/>
        <v>0.41588377528815068</v>
      </c>
      <c r="L3269" s="164">
        <f t="shared" ca="1" si="807"/>
        <v>0.87282844565677697</v>
      </c>
      <c r="M3269" s="20">
        <f t="shared" ca="1" si="808"/>
        <v>5.0066017777211584</v>
      </c>
      <c r="N3269" s="20">
        <f t="shared" ca="1" si="809"/>
        <v>2.1392431565785466</v>
      </c>
      <c r="O3269" s="20">
        <f t="shared" ca="1" si="800"/>
        <v>20990808.602904748</v>
      </c>
      <c r="P3269" s="20">
        <f t="shared" ca="1" si="801"/>
        <v>43819999.887462489</v>
      </c>
      <c r="Q3269" s="20">
        <f t="shared" ca="1" si="802"/>
        <v>587274.2486934294</v>
      </c>
      <c r="R3269" s="20">
        <f t="shared" ca="1" si="803"/>
        <v>65398082.739060663</v>
      </c>
      <c r="AD3269">
        <f t="shared" ca="1" si="810"/>
        <v>0.43205296849811892</v>
      </c>
      <c r="AE3269">
        <f t="shared" ca="1" si="811"/>
        <v>0.69682147452823462</v>
      </c>
      <c r="AF3269">
        <f t="shared" ca="1" si="812"/>
        <v>-1.3101474973804486</v>
      </c>
      <c r="AG3269">
        <f t="shared" ca="1" si="813"/>
        <v>-0.98714342883283202</v>
      </c>
      <c r="AH3269">
        <f t="shared" ca="1" si="814"/>
        <v>0.54066864191239861</v>
      </c>
      <c r="AI3269">
        <f t="shared" ca="1" si="815"/>
        <v>0.80876528805012615</v>
      </c>
    </row>
    <row r="3270" spans="1:35">
      <c r="A3270" s="20"/>
      <c r="B3270" s="20"/>
      <c r="C3270" s="20">
        <f ca="1"/>
        <v>-0.20225346778186862</v>
      </c>
      <c r="D3270" s="20">
        <f ca="1"/>
        <v>-2.2994543616336847</v>
      </c>
      <c r="E3270" s="20">
        <f ca="1"/>
        <v>9.3894255166930368E-2</v>
      </c>
      <c r="F3270" s="20">
        <f ca="1"/>
        <v>-0.40943854503210192</v>
      </c>
      <c r="G3270" s="20">
        <f ca="1"/>
        <v>1.8032725232643894</v>
      </c>
      <c r="H3270" s="20">
        <f ca="1"/>
        <v>-0.13409997235813353</v>
      </c>
      <c r="I3270" s="164">
        <f t="shared" ca="1" si="804"/>
        <v>10.359104035050231</v>
      </c>
      <c r="J3270" s="164">
        <f t="shared" ca="1" si="805"/>
        <v>7.173506948841494</v>
      </c>
      <c r="K3270" s="164">
        <f t="shared" ca="1" si="806"/>
        <v>0.58491631080105577</v>
      </c>
      <c r="L3270" s="164">
        <f t="shared" ca="1" si="807"/>
        <v>1.0877235028600623</v>
      </c>
      <c r="M3270" s="20">
        <f t="shared" ca="1" si="808"/>
        <v>6.0870998324328935</v>
      </c>
      <c r="N3270" s="20">
        <f t="shared" ca="1" si="809"/>
        <v>2.1834184905175289</v>
      </c>
      <c r="O3270" s="20">
        <f t="shared" ca="1" si="800"/>
        <v>9347513.7963250205</v>
      </c>
      <c r="P3270" s="20">
        <f t="shared" ca="1" si="801"/>
        <v>37127144.919579551</v>
      </c>
      <c r="Q3270" s="20">
        <f t="shared" ca="1" si="802"/>
        <v>15652.046632919091</v>
      </c>
      <c r="R3270" s="20">
        <f t="shared" ca="1" si="803"/>
        <v>46490310.762537487</v>
      </c>
      <c r="AD3270">
        <f t="shared" ca="1" si="810"/>
        <v>-2.4856543604247014</v>
      </c>
      <c r="AE3270">
        <f t="shared" ca="1" si="811"/>
        <v>-2.5961386077713109</v>
      </c>
      <c r="AF3270">
        <f t="shared" ca="1" si="812"/>
        <v>0.22651191637323348</v>
      </c>
      <c r="AG3270">
        <f t="shared" ca="1" si="813"/>
        <v>-1.0347714272444436E-2</v>
      </c>
      <c r="AH3270">
        <f t="shared" ca="1" si="814"/>
        <v>1.7412220360365487</v>
      </c>
      <c r="AI3270">
        <f t="shared" ca="1" si="815"/>
        <v>0.92815808247980791</v>
      </c>
    </row>
    <row r="3271" spans="1:35">
      <c r="A3271" s="20"/>
      <c r="B3271" s="20"/>
      <c r="C3271" s="20">
        <f ca="1"/>
        <v>0.17546623423934082</v>
      </c>
      <c r="D3271" s="20">
        <f ca="1"/>
        <v>0.67539363612719938</v>
      </c>
      <c r="E3271" s="20">
        <f ca="1"/>
        <v>-1.3081366338340377</v>
      </c>
      <c r="F3271" s="20">
        <f ca="1"/>
        <v>-1.7243405064793584</v>
      </c>
      <c r="G3271" s="20">
        <f ca="1"/>
        <v>1.1822745296291401</v>
      </c>
      <c r="H3271" s="20">
        <f ca="1"/>
        <v>-2.4364397445532906</v>
      </c>
      <c r="I3271" s="164">
        <f t="shared" ca="1" si="804"/>
        <v>21.319420065861628</v>
      </c>
      <c r="J3271" s="164">
        <f t="shared" ca="1" si="805"/>
        <v>15.844304074749376</v>
      </c>
      <c r="K3271" s="164">
        <f t="shared" ca="1" si="806"/>
        <v>0.31010624169974593</v>
      </c>
      <c r="L3271" s="164">
        <f t="shared" ca="1" si="807"/>
        <v>0.44166306743829542</v>
      </c>
      <c r="M3271" s="20">
        <f t="shared" ca="1" si="808"/>
        <v>2.905990809473443</v>
      </c>
      <c r="N3271" s="20">
        <f t="shared" ca="1" si="809"/>
        <v>0.94050121156704869</v>
      </c>
      <c r="O3271" s="20">
        <f t="shared" ca="1" si="800"/>
        <v>19816099.353842925</v>
      </c>
      <c r="P3271" s="20">
        <f t="shared" ca="1" si="801"/>
        <v>32140071.159335323</v>
      </c>
      <c r="Q3271" s="20">
        <f t="shared" ca="1" si="802"/>
        <v>-163014.02441567328</v>
      </c>
      <c r="R3271" s="20">
        <f t="shared" ca="1" si="803"/>
        <v>51793156.488762572</v>
      </c>
      <c r="AD3271">
        <f t="shared" ca="1" si="810"/>
        <v>0.17461652084020024</v>
      </c>
      <c r="AE3271">
        <f t="shared" ca="1" si="811"/>
        <v>0.31352485729844837</v>
      </c>
      <c r="AF3271">
        <f t="shared" ca="1" si="812"/>
        <v>-2.2717614390932193</v>
      </c>
      <c r="AG3271">
        <f t="shared" ca="1" si="813"/>
        <v>-2.9469860570986577</v>
      </c>
      <c r="AH3271">
        <f t="shared" ca="1" si="814"/>
        <v>-1.793343545029507</v>
      </c>
      <c r="AI3271">
        <f t="shared" ca="1" si="815"/>
        <v>-2.4310778065755443</v>
      </c>
    </row>
    <row r="3272" spans="1:35">
      <c r="A3272" s="20"/>
      <c r="B3272" s="20"/>
      <c r="C3272" s="20">
        <f ca="1"/>
        <v>-1.142272506972664</v>
      </c>
      <c r="D3272" s="20">
        <f ca="1"/>
        <v>-0.20119400862876102</v>
      </c>
      <c r="E3272" s="20">
        <f ca="1"/>
        <v>1.0341386406444482</v>
      </c>
      <c r="F3272" s="20">
        <f ca="1"/>
        <v>1.0094957009945047</v>
      </c>
      <c r="G3272" s="20">
        <f ca="1"/>
        <v>0.18332284791280415</v>
      </c>
      <c r="H3272" s="20">
        <f ca="1"/>
        <v>-1.4979174648298497</v>
      </c>
      <c r="I3272" s="164">
        <f t="shared" ca="1" si="804"/>
        <v>15.818719784910162</v>
      </c>
      <c r="J3272" s="164">
        <f t="shared" ca="1" si="805"/>
        <v>11.23176065608753</v>
      </c>
      <c r="K3272" s="164">
        <f t="shared" ca="1" si="806"/>
        <v>0.67408208292744387</v>
      </c>
      <c r="L3272" s="164">
        <f t="shared" ca="1" si="807"/>
        <v>1.2787837464985836</v>
      </c>
      <c r="M3272" s="20">
        <f t="shared" ca="1" si="808"/>
        <v>4.3166657555313828</v>
      </c>
      <c r="N3272" s="20">
        <f t="shared" ca="1" si="809"/>
        <v>1.5565210693036855</v>
      </c>
      <c r="O3272" s="20">
        <f t="shared" ca="1" si="800"/>
        <v>14423060.452368634</v>
      </c>
      <c r="P3272" s="20">
        <f t="shared" ca="1" si="801"/>
        <v>47278365.175119787</v>
      </c>
      <c r="Q3272" s="20">
        <f t="shared" ca="1" si="802"/>
        <v>24685.914795815883</v>
      </c>
      <c r="R3272" s="20">
        <f t="shared" ca="1" si="803"/>
        <v>61726111.542284235</v>
      </c>
      <c r="AD3272">
        <f t="shared" ca="1" si="810"/>
        <v>-1.160504906575204</v>
      </c>
      <c r="AE3272">
        <f t="shared" ca="1" si="811"/>
        <v>-1.234308504668614</v>
      </c>
      <c r="AF3272">
        <f t="shared" ca="1" si="812"/>
        <v>1.0371098447949438</v>
      </c>
      <c r="AG3272">
        <f t="shared" ca="1" si="813"/>
        <v>0.85810793862992563</v>
      </c>
      <c r="AH3272">
        <f t="shared" ca="1" si="814"/>
        <v>-0.22592693829846278</v>
      </c>
      <c r="AI3272">
        <f t="shared" ca="1" si="815"/>
        <v>-0.76615927215220159</v>
      </c>
    </row>
    <row r="3273" spans="1:35">
      <c r="A3273" s="20"/>
      <c r="B3273" s="20"/>
      <c r="C3273" s="20">
        <f ca="1"/>
        <v>9.1855611434127335E-2</v>
      </c>
      <c r="D3273" s="20">
        <f ca="1"/>
        <v>-0.2916328879823134</v>
      </c>
      <c r="E3273" s="20">
        <f ca="1"/>
        <v>0.38917706395676416</v>
      </c>
      <c r="F3273" s="20">
        <f ca="1"/>
        <v>0.98022685839672208</v>
      </c>
      <c r="G3273" s="20">
        <f ca="1"/>
        <v>0.32227698174925828</v>
      </c>
      <c r="H3273" s="20">
        <f ca="1"/>
        <v>0.29972029183577736</v>
      </c>
      <c r="I3273" s="164">
        <f t="shared" ca="1" si="804"/>
        <v>20.470399525292393</v>
      </c>
      <c r="J3273" s="164">
        <f t="shared" ca="1" si="805"/>
        <v>14.590616687325685</v>
      </c>
      <c r="K3273" s="164">
        <f t="shared" ca="1" si="806"/>
        <v>0.67567958189075183</v>
      </c>
      <c r="L3273" s="164">
        <f t="shared" ca="1" si="807"/>
        <v>1.3949179140432677</v>
      </c>
      <c r="M3273" s="20">
        <f t="shared" ca="1" si="808"/>
        <v>5.4179563955397203</v>
      </c>
      <c r="N3273" s="20">
        <f t="shared" ca="1" si="809"/>
        <v>2.2182718599919196</v>
      </c>
      <c r="O3273" s="20">
        <f t="shared" ca="1" si="800"/>
        <v>18694798.810621779</v>
      </c>
      <c r="P3273" s="20">
        <f t="shared" ca="1" si="801"/>
        <v>54778033.123382807</v>
      </c>
      <c r="Q3273" s="20">
        <f t="shared" ca="1" si="802"/>
        <v>473718.80150773044</v>
      </c>
      <c r="R3273" s="20">
        <f t="shared" ca="1" si="803"/>
        <v>73946550.735512316</v>
      </c>
      <c r="AD3273">
        <f t="shared" ca="1" si="810"/>
        <v>-3.1456425899904855E-2</v>
      </c>
      <c r="AE3273">
        <f t="shared" ca="1" si="811"/>
        <v>-0.10717560827997143</v>
      </c>
      <c r="AF3273">
        <f t="shared" ca="1" si="812"/>
        <v>1.0516325626431977</v>
      </c>
      <c r="AG3273">
        <f t="shared" ca="1" si="813"/>
        <v>1.3859905183784895</v>
      </c>
      <c r="AH3273">
        <f t="shared" ca="1" si="814"/>
        <v>0.9977293283774672</v>
      </c>
      <c r="AI3273">
        <f t="shared" ca="1" si="815"/>
        <v>1.0223563783565388</v>
      </c>
    </row>
    <row r="3274" spans="1:35">
      <c r="A3274" s="20"/>
      <c r="B3274" s="20"/>
      <c r="C3274" s="20">
        <f ca="1"/>
        <v>0.16142849035115323</v>
      </c>
      <c r="D3274" s="20">
        <f ca="1"/>
        <v>-1.8887008633635534</v>
      </c>
      <c r="E3274" s="20">
        <f ca="1"/>
        <v>-0.3845819210077196</v>
      </c>
      <c r="F3274" s="20">
        <f ca="1"/>
        <v>1.2145144115689848</v>
      </c>
      <c r="G3274" s="20">
        <f ca="1"/>
        <v>0.16868128146034636</v>
      </c>
      <c r="H3274" s="20">
        <f ca="1"/>
        <v>-1.1340452800517729</v>
      </c>
      <c r="I3274" s="164">
        <f t="shared" ca="1" si="804"/>
        <v>14.221380873626019</v>
      </c>
      <c r="J3274" s="164">
        <f t="shared" ca="1" si="805"/>
        <v>9.4179008687688626</v>
      </c>
      <c r="K3274" s="164">
        <f t="shared" ca="1" si="806"/>
        <v>0.54169012605403954</v>
      </c>
      <c r="L3274" s="164">
        <f t="shared" ca="1" si="807"/>
        <v>1.2090018564568807</v>
      </c>
      <c r="M3274" s="20">
        <f t="shared" ca="1" si="808"/>
        <v>4.1325391124029851</v>
      </c>
      <c r="N3274" s="20">
        <f t="shared" ca="1" si="809"/>
        <v>1.5476117060391472</v>
      </c>
      <c r="O3274" s="20">
        <f t="shared" ca="1" si="800"/>
        <v>12603987.578358207</v>
      </c>
      <c r="P3274" s="20">
        <f t="shared" ca="1" si="801"/>
        <v>43966369.339156657</v>
      </c>
      <c r="Q3274" s="20">
        <f t="shared" ca="1" si="802"/>
        <v>119784.56504227238</v>
      </c>
      <c r="R3274" s="20">
        <f t="shared" ca="1" si="803"/>
        <v>56690141.482557133</v>
      </c>
      <c r="AD3274">
        <f t="shared" ca="1" si="810"/>
        <v>-1.5482085258189275</v>
      </c>
      <c r="AE3274">
        <f t="shared" ca="1" si="811"/>
        <v>-1.8429862856480328</v>
      </c>
      <c r="AF3274">
        <f t="shared" ca="1" si="812"/>
        <v>-0.16645339950873156</v>
      </c>
      <c r="AG3274">
        <f t="shared" ca="1" si="813"/>
        <v>0.54091752934945725</v>
      </c>
      <c r="AH3274">
        <f t="shared" ca="1" si="814"/>
        <v>-0.43051209733001605</v>
      </c>
      <c r="AI3274">
        <f t="shared" ca="1" si="815"/>
        <v>-0.79023863232662939</v>
      </c>
    </row>
    <row r="3275" spans="1:35">
      <c r="A3275" s="20"/>
      <c r="B3275" s="20"/>
      <c r="C3275" s="20">
        <f ca="1"/>
        <v>-0.95597519168028988</v>
      </c>
      <c r="D3275" s="20">
        <f ca="1"/>
        <v>-1.2868718373244548</v>
      </c>
      <c r="E3275" s="20">
        <f ca="1"/>
        <v>1.4900975140880965</v>
      </c>
      <c r="F3275" s="20">
        <f ca="1"/>
        <v>1.3914428253072124</v>
      </c>
      <c r="G3275" s="20">
        <f ca="1"/>
        <v>1.9660218037876946</v>
      </c>
      <c r="H3275" s="20">
        <f ca="1"/>
        <v>7.5797710036367608E-2</v>
      </c>
      <c r="I3275" s="164">
        <f t="shared" ca="1" si="804"/>
        <v>12.589429490318105</v>
      </c>
      <c r="J3275" s="164">
        <f t="shared" ca="1" si="805"/>
        <v>8.8922209696820858</v>
      </c>
      <c r="K3275" s="164">
        <f t="shared" ca="1" si="806"/>
        <v>0.84828717754011995</v>
      </c>
      <c r="L3275" s="164">
        <f t="shared" ca="1" si="807"/>
        <v>1.6612687412229303</v>
      </c>
      <c r="M3275" s="20">
        <f t="shared" ca="1" si="808"/>
        <v>7.3330112543366344</v>
      </c>
      <c r="N3275" s="20">
        <f t="shared" ca="1" si="809"/>
        <v>2.7284553658061399</v>
      </c>
      <c r="O3275" s="20">
        <f t="shared" ca="1" si="800"/>
        <v>11453398.332552001</v>
      </c>
      <c r="P3275" s="20">
        <f t="shared" ca="1" si="801"/>
        <v>53481162.806009904</v>
      </c>
      <c r="Q3275" s="20">
        <f t="shared" ca="1" si="802"/>
        <v>183046.15035866352</v>
      </c>
      <c r="R3275" s="20">
        <f t="shared" ca="1" si="803"/>
        <v>65117607.288920566</v>
      </c>
      <c r="AD3275">
        <f t="shared" ca="1" si="810"/>
        <v>-1.9443132305053146</v>
      </c>
      <c r="AE3275">
        <f t="shared" ca="1" si="811"/>
        <v>-2.0193889363482933</v>
      </c>
      <c r="AF3275">
        <f t="shared" ca="1" si="812"/>
        <v>2.6207925230919984</v>
      </c>
      <c r="AG3275">
        <f t="shared" ca="1" si="813"/>
        <v>2.5966760964678643</v>
      </c>
      <c r="AH3275">
        <f t="shared" ca="1" si="814"/>
        <v>3.1255680603740381</v>
      </c>
      <c r="AI3275">
        <f t="shared" ca="1" si="815"/>
        <v>2.4012307183949724</v>
      </c>
    </row>
    <row r="3276" spans="1:35">
      <c r="A3276" s="20"/>
      <c r="B3276" s="20"/>
      <c r="C3276" s="20">
        <f ca="1"/>
        <v>-0.10392207386158228</v>
      </c>
      <c r="D3276" s="20">
        <f ca="1"/>
        <v>-0.87678737713127441</v>
      </c>
      <c r="E3276" s="20">
        <f ca="1"/>
        <v>-0.76093060473464769</v>
      </c>
      <c r="F3276" s="20">
        <f ca="1"/>
        <v>-1.0346155248758353</v>
      </c>
      <c r="G3276" s="20">
        <f ca="1"/>
        <v>0.40476112789240604</v>
      </c>
      <c r="H3276" s="20">
        <f ca="1"/>
        <v>-0.35882917153212551</v>
      </c>
      <c r="I3276" s="164">
        <f t="shared" ca="1" si="804"/>
        <v>15.783516357285372</v>
      </c>
      <c r="J3276" s="164">
        <f t="shared" ca="1" si="805"/>
        <v>11.470299079462073</v>
      </c>
      <c r="K3276" s="164">
        <f t="shared" ca="1" si="806"/>
        <v>0.41374990545058188</v>
      </c>
      <c r="L3276" s="164">
        <f t="shared" ca="1" si="807"/>
        <v>0.76188853857917793</v>
      </c>
      <c r="M3276" s="20">
        <f t="shared" ca="1" si="808"/>
        <v>4.1556970980105952</v>
      </c>
      <c r="N3276" s="20">
        <f t="shared" ca="1" si="809"/>
        <v>1.569169630449391</v>
      </c>
      <c r="O3276" s="20">
        <f t="shared" ca="1" si="800"/>
        <v>14531491.888877125</v>
      </c>
      <c r="P3276" s="20">
        <f t="shared" ca="1" si="801"/>
        <v>34508921.218696743</v>
      </c>
      <c r="Q3276" s="20">
        <f t="shared" ca="1" si="802"/>
        <v>142011.35230093406</v>
      </c>
      <c r="R3276" s="20">
        <f t="shared" ca="1" si="803"/>
        <v>49182424.459874801</v>
      </c>
      <c r="AD3276">
        <f t="shared" ca="1" si="810"/>
        <v>-1.1690494278433567</v>
      </c>
      <c r="AE3276">
        <f t="shared" ca="1" si="811"/>
        <v>-1.1542620538717878</v>
      </c>
      <c r="AF3276">
        <f t="shared" ca="1" si="812"/>
        <v>-1.3295463140856194</v>
      </c>
      <c r="AG3276">
        <f t="shared" ca="1" si="813"/>
        <v>-1.4914157337310097</v>
      </c>
      <c r="AH3276">
        <f t="shared" ca="1" si="814"/>
        <v>-0.40478100221044966</v>
      </c>
      <c r="AI3276">
        <f t="shared" ca="1" si="815"/>
        <v>-0.73197397175840329</v>
      </c>
    </row>
    <row r="3277" spans="1:35">
      <c r="A3277" s="20"/>
      <c r="B3277" s="20"/>
      <c r="C3277" s="20">
        <f ca="1"/>
        <v>-0.54702727809011664</v>
      </c>
      <c r="D3277" s="20">
        <f ca="1"/>
        <v>-1.4026702666526345</v>
      </c>
      <c r="E3277" s="20">
        <f ca="1"/>
        <v>0.69711597202793563</v>
      </c>
      <c r="F3277" s="20">
        <f ca="1"/>
        <v>1.6783322196804349</v>
      </c>
      <c r="G3277" s="20">
        <f ca="1"/>
        <v>-0.30428061474878881</v>
      </c>
      <c r="H3277" s="20">
        <f ca="1"/>
        <v>-0.63440452693063287</v>
      </c>
      <c r="I3277" s="164">
        <f t="shared" ca="1" si="804"/>
        <v>14.262113091471146</v>
      </c>
      <c r="J3277" s="164">
        <f t="shared" ca="1" si="805"/>
        <v>9.5770127685064068</v>
      </c>
      <c r="K3277" s="164">
        <f t="shared" ca="1" si="806"/>
        <v>0.67537477782541022</v>
      </c>
      <c r="L3277" s="164">
        <f t="shared" ca="1" si="807"/>
        <v>1.4325417532582914</v>
      </c>
      <c r="M3277" s="20">
        <f t="shared" ca="1" si="808"/>
        <v>4.5744700348660299</v>
      </c>
      <c r="N3277" s="20">
        <f t="shared" ca="1" si="809"/>
        <v>1.7660608544844982</v>
      </c>
      <c r="O3277" s="20">
        <f t="shared" ca="1" si="800"/>
        <v>12710557.451720931</v>
      </c>
      <c r="P3277" s="20">
        <f t="shared" ca="1" si="801"/>
        <v>49514162.927607499</v>
      </c>
      <c r="Q3277" s="20">
        <f t="shared" ca="1" si="802"/>
        <v>221183.83780106725</v>
      </c>
      <c r="R3277" s="20">
        <f t="shared" ca="1" si="803"/>
        <v>62445904.217129499</v>
      </c>
      <c r="AD3277">
        <f t="shared" ca="1" si="810"/>
        <v>-1.5383220651769067</v>
      </c>
      <c r="AE3277">
        <f t="shared" ca="1" si="811"/>
        <v>-1.7895930307025478</v>
      </c>
      <c r="AF3277">
        <f t="shared" ca="1" si="812"/>
        <v>1.0488616165946376</v>
      </c>
      <c r="AG3277">
        <f t="shared" ca="1" si="813"/>
        <v>1.5570079693558696</v>
      </c>
      <c r="AH3277">
        <f t="shared" ca="1" si="814"/>
        <v>6.0522260962256103E-2</v>
      </c>
      <c r="AI3277">
        <f t="shared" ca="1" si="815"/>
        <v>-0.19983552842027519</v>
      </c>
    </row>
    <row r="3278" spans="1:35">
      <c r="A3278" s="20"/>
      <c r="B3278" s="20"/>
      <c r="C3278" s="20">
        <f ca="1"/>
        <v>0.98758016363782863</v>
      </c>
      <c r="D3278" s="20">
        <f ca="1"/>
        <v>-0.44616807160391897</v>
      </c>
      <c r="E3278" s="20">
        <f ca="1"/>
        <v>0.84383813393364115</v>
      </c>
      <c r="F3278" s="20">
        <f ca="1"/>
        <v>-0.62474833131424412</v>
      </c>
      <c r="G3278" s="20">
        <f ca="1"/>
        <v>1.4659370191533139</v>
      </c>
      <c r="H3278" s="20">
        <f ca="1"/>
        <v>-2.0690668867239843</v>
      </c>
      <c r="I3278" s="164">
        <f t="shared" ca="1" si="804"/>
        <v>22.248340888393738</v>
      </c>
      <c r="J3278" s="164">
        <f t="shared" ca="1" si="805"/>
        <v>15.55247885994579</v>
      </c>
      <c r="K3278" s="164">
        <f t="shared" ca="1" si="806"/>
        <v>0.62938749627529122</v>
      </c>
      <c r="L3278" s="164">
        <f t="shared" ca="1" si="807"/>
        <v>0.97687043388836414</v>
      </c>
      <c r="M3278" s="20">
        <f t="shared" ca="1" si="808"/>
        <v>4.3779374700257359</v>
      </c>
      <c r="N3278" s="20">
        <f t="shared" ca="1" si="809"/>
        <v>1.4957168983138152</v>
      </c>
      <c r="O3278" s="20">
        <f t="shared" ca="1" si="800"/>
        <v>20155840.143098276</v>
      </c>
      <c r="P3278" s="20">
        <f t="shared" ca="1" si="801"/>
        <v>46251854.443042323</v>
      </c>
      <c r="Q3278" s="20">
        <f t="shared" ca="1" si="802"/>
        <v>-113632.36186074928</v>
      </c>
      <c r="R3278" s="20">
        <f t="shared" ca="1" si="803"/>
        <v>66294062.224279851</v>
      </c>
      <c r="AD3278">
        <f t="shared" ca="1" si="810"/>
        <v>0.40008273990139265</v>
      </c>
      <c r="AE3278">
        <f t="shared" ca="1" si="811"/>
        <v>0.21559693286771456</v>
      </c>
      <c r="AF3278">
        <f t="shared" ca="1" si="812"/>
        <v>0.63079542068446526</v>
      </c>
      <c r="AG3278">
        <f t="shared" ca="1" si="813"/>
        <v>-0.5142253005074362</v>
      </c>
      <c r="AH3278">
        <f t="shared" ca="1" si="814"/>
        <v>-0.15784725552695944</v>
      </c>
      <c r="AI3278">
        <f t="shared" ca="1" si="815"/>
        <v>-0.93049486942212112</v>
      </c>
    </row>
    <row r="3279" spans="1:35">
      <c r="A3279" s="20"/>
      <c r="B3279" s="20"/>
      <c r="C3279" s="20">
        <f ca="1"/>
        <v>0.15494755711228134</v>
      </c>
      <c r="D3279" s="20">
        <f ca="1"/>
        <v>-5.9004525825289741E-2</v>
      </c>
      <c r="E3279" s="20">
        <f ca="1"/>
        <v>-0.45820907093235208</v>
      </c>
      <c r="F3279" s="20">
        <f ca="1"/>
        <v>0.99572405515807916</v>
      </c>
      <c r="G3279" s="20">
        <f ca="1"/>
        <v>-1.5518876964049557</v>
      </c>
      <c r="H3279" s="20">
        <f ca="1"/>
        <v>-0.23933729961024386</v>
      </c>
      <c r="I3279" s="164">
        <f t="shared" ca="1" si="804"/>
        <v>21.736734505630494</v>
      </c>
      <c r="J3279" s="164">
        <f t="shared" ca="1" si="805"/>
        <v>15.321461193776974</v>
      </c>
      <c r="K3279" s="164">
        <f t="shared" ca="1" si="806"/>
        <v>0.49993995808853764</v>
      </c>
      <c r="L3279" s="164">
        <f t="shared" ca="1" si="807"/>
        <v>1.1379298204761823</v>
      </c>
      <c r="M3279" s="20">
        <f t="shared" ca="1" si="808"/>
        <v>3.0641977785871868</v>
      </c>
      <c r="N3279" s="20">
        <f t="shared" ca="1" si="809"/>
        <v>1.3977526244615377</v>
      </c>
      <c r="O3279" s="20">
        <f t="shared" ca="1" si="800"/>
        <v>19759824.729644522</v>
      </c>
      <c r="P3279" s="20">
        <f t="shared" ca="1" si="801"/>
        <v>49709583.94494959</v>
      </c>
      <c r="Q3279" s="20">
        <f t="shared" ca="1" si="802"/>
        <v>507356.77178194048</v>
      </c>
      <c r="R3279" s="20">
        <f t="shared" ca="1" si="803"/>
        <v>69976765.446376041</v>
      </c>
      <c r="AD3279">
        <f t="shared" ca="1" si="810"/>
        <v>0.27590643340545906</v>
      </c>
      <c r="AE3279">
        <f t="shared" ca="1" si="811"/>
        <v>0.13807422609965564</v>
      </c>
      <c r="AF3279">
        <f t="shared" ca="1" si="812"/>
        <v>-0.54600038101329473</v>
      </c>
      <c r="AG3279">
        <f t="shared" ca="1" si="813"/>
        <v>0.21786282034628252</v>
      </c>
      <c r="AH3279">
        <f t="shared" ca="1" si="814"/>
        <v>-1.617558023792014</v>
      </c>
      <c r="AI3279">
        <f t="shared" ca="1" si="815"/>
        <v>-1.1952631771309796</v>
      </c>
    </row>
    <row r="3280" spans="1:35">
      <c r="A3280" s="20"/>
      <c r="B3280" s="20"/>
      <c r="C3280" s="20">
        <f ca="1"/>
        <v>0.14343900253218372</v>
      </c>
      <c r="D3280" s="20">
        <f ca="1"/>
        <v>1.0176237244968818</v>
      </c>
      <c r="E3280" s="20">
        <f ca="1"/>
        <v>0.5148252107622896</v>
      </c>
      <c r="F3280" s="20">
        <f ca="1"/>
        <v>8.820091437265147E-2</v>
      </c>
      <c r="G3280" s="20">
        <f ca="1"/>
        <v>0.7365864115842774</v>
      </c>
      <c r="H3280" s="20">
        <f ca="1"/>
        <v>-4.7276193170865358E-2</v>
      </c>
      <c r="I3280" s="164">
        <f t="shared" ca="1" si="804"/>
        <v>25.005605720473746</v>
      </c>
      <c r="J3280" s="164">
        <f t="shared" ca="1" si="805"/>
        <v>18.369942271949739</v>
      </c>
      <c r="K3280" s="164">
        <f t="shared" ca="1" si="806"/>
        <v>0.66210090951939038</v>
      </c>
      <c r="L3280" s="164">
        <f t="shared" ca="1" si="807"/>
        <v>1.2248388915365351</v>
      </c>
      <c r="M3280" s="20">
        <f t="shared" ca="1" si="808"/>
        <v>5.2761705217833068</v>
      </c>
      <c r="N3280" s="20">
        <f t="shared" ca="1" si="809"/>
        <v>2.1415181530316203</v>
      </c>
      <c r="O3280" s="20">
        <f t="shared" ca="1" si="800"/>
        <v>23128647.600179709</v>
      </c>
      <c r="P3280" s="20">
        <f t="shared" ca="1" si="801"/>
        <v>55110347.221883714</v>
      </c>
      <c r="Q3280" s="20">
        <f t="shared" ca="1" si="802"/>
        <v>430032.26309106225</v>
      </c>
      <c r="R3280" s="20">
        <f t="shared" ca="1" si="803"/>
        <v>78669027.085154474</v>
      </c>
      <c r="AD3280">
        <f t="shared" ca="1" si="810"/>
        <v>1.0693217768140151</v>
      </c>
      <c r="AE3280">
        <f t="shared" ca="1" si="811"/>
        <v>1.1610544536744085</v>
      </c>
      <c r="AF3280">
        <f t="shared" ca="1" si="812"/>
        <v>0.92819008653991175</v>
      </c>
      <c r="AG3280">
        <f t="shared" ca="1" si="813"/>
        <v>0.61290405243879587</v>
      </c>
      <c r="AH3280">
        <f t="shared" ca="1" si="814"/>
        <v>0.84018946864811939</v>
      </c>
      <c r="AI3280">
        <f t="shared" ca="1" si="815"/>
        <v>0.81491392711248689</v>
      </c>
    </row>
    <row r="3281" spans="1:35">
      <c r="A3281" s="20"/>
      <c r="B3281" s="20"/>
      <c r="C3281" s="20">
        <f ca="1"/>
        <v>1.3338650871168944</v>
      </c>
      <c r="D3281" s="20">
        <f ca="1"/>
        <v>-0.44413178338032205</v>
      </c>
      <c r="E3281" s="20">
        <f ca="1"/>
        <v>-1.0445918376254515</v>
      </c>
      <c r="F3281" s="20">
        <f ca="1"/>
        <v>1.8279098615082774</v>
      </c>
      <c r="G3281" s="20">
        <f ca="1"/>
        <v>-1.2008458714967818</v>
      </c>
      <c r="H3281" s="20">
        <f ca="1"/>
        <v>-0.18893739479573055</v>
      </c>
      <c r="I3281" s="164">
        <f t="shared" ca="1" si="804"/>
        <v>25.012052009165007</v>
      </c>
      <c r="J3281" s="164">
        <f t="shared" ca="1" si="805"/>
        <v>17.247606342130393</v>
      </c>
      <c r="K3281" s="164">
        <f t="shared" ca="1" si="806"/>
        <v>0.51132492015489217</v>
      </c>
      <c r="L3281" s="164">
        <f t="shared" ca="1" si="807"/>
        <v>1.3058123314315977</v>
      </c>
      <c r="M3281" s="20">
        <f t="shared" ca="1" si="808"/>
        <v>3.3676310975667816</v>
      </c>
      <c r="N3281" s="20">
        <f t="shared" ca="1" si="809"/>
        <v>1.5967923286119938</v>
      </c>
      <c r="O3281" s="20">
        <f t="shared" ca="1" si="800"/>
        <v>22533582.710703541</v>
      </c>
      <c r="P3281" s="20">
        <f t="shared" ca="1" si="801"/>
        <v>57111654.144612297</v>
      </c>
      <c r="Q3281" s="20">
        <f t="shared" ca="1" si="802"/>
        <v>659030.20124970551</v>
      </c>
      <c r="R3281" s="20">
        <f t="shared" ca="1" si="803"/>
        <v>80304267.056565538</v>
      </c>
      <c r="AD3281">
        <f t="shared" ca="1" si="810"/>
        <v>1.0708864099915063</v>
      </c>
      <c r="AE3281">
        <f t="shared" ca="1" si="811"/>
        <v>0.78443165843301765</v>
      </c>
      <c r="AF3281">
        <f t="shared" ca="1" si="812"/>
        <v>-0.44250072586461703</v>
      </c>
      <c r="AG3281">
        <f t="shared" ca="1" si="813"/>
        <v>0.98096514287089809</v>
      </c>
      <c r="AH3281">
        <f t="shared" ca="1" si="814"/>
        <v>-1.2804098915924644</v>
      </c>
      <c r="AI3281">
        <f t="shared" ca="1" si="815"/>
        <v>-0.65731803077839535</v>
      </c>
    </row>
    <row r="3282" spans="1:35">
      <c r="A3282" s="20"/>
      <c r="B3282" s="20"/>
      <c r="C3282" s="20">
        <f ca="1"/>
        <v>-0.55792102071268612</v>
      </c>
      <c r="D3282" s="20">
        <f ca="1"/>
        <v>-0.75532323680091629</v>
      </c>
      <c r="E3282" s="20">
        <f ca="1"/>
        <v>-0.21726711794618436</v>
      </c>
      <c r="F3282" s="20">
        <f ca="1"/>
        <v>1.8042784014755182</v>
      </c>
      <c r="G3282" s="20">
        <f ca="1"/>
        <v>-0.36275459494296353</v>
      </c>
      <c r="H3282" s="20">
        <f ca="1"/>
        <v>0.78790819080082697</v>
      </c>
      <c r="I3282" s="164">
        <f t="shared" ca="1" si="804"/>
        <v>16.421482435544579</v>
      </c>
      <c r="J3282" s="164">
        <f t="shared" ca="1" si="805"/>
        <v>11.655731532958882</v>
      </c>
      <c r="K3282" s="164">
        <f t="shared" ca="1" si="806"/>
        <v>0.62552310000222255</v>
      </c>
      <c r="L3282" s="164">
        <f t="shared" ca="1" si="807"/>
        <v>1.4878531648142819</v>
      </c>
      <c r="M3282" s="20">
        <f t="shared" ca="1" si="808"/>
        <v>5.2637332256934526</v>
      </c>
      <c r="N3282" s="20">
        <f t="shared" ca="1" si="809"/>
        <v>2.2328181668567249</v>
      </c>
      <c r="O3282" s="20">
        <f t="shared" ca="1" si="800"/>
        <v>14970581.506913999</v>
      </c>
      <c r="P3282" s="20">
        <f t="shared" ca="1" si="801"/>
        <v>53030106.498228826</v>
      </c>
      <c r="Q3282" s="20">
        <f t="shared" ca="1" si="802"/>
        <v>590188.84354356665</v>
      </c>
      <c r="R3282" s="20">
        <f t="shared" ca="1" si="803"/>
        <v>68590876.848686382</v>
      </c>
      <c r="AD3282">
        <f t="shared" ca="1" si="810"/>
        <v>-1.0142032923435489</v>
      </c>
      <c r="AE3282">
        <f t="shared" ca="1" si="811"/>
        <v>-1.0920363983359456</v>
      </c>
      <c r="AF3282">
        <f t="shared" ca="1" si="812"/>
        <v>0.59566454547474967</v>
      </c>
      <c r="AG3282">
        <f t="shared" ca="1" si="813"/>
        <v>1.8084234764285534</v>
      </c>
      <c r="AH3282">
        <f t="shared" ca="1" si="814"/>
        <v>0.82637025077050352</v>
      </c>
      <c r="AI3282">
        <f t="shared" ca="1" si="815"/>
        <v>1.0616707212343914</v>
      </c>
    </row>
    <row r="3283" spans="1:35">
      <c r="A3283" s="20"/>
      <c r="B3283" s="20"/>
      <c r="C3283" s="20">
        <f ca="1"/>
        <v>1.6017957938629135</v>
      </c>
      <c r="D3283" s="20">
        <f ca="1"/>
        <v>1.115296770264498</v>
      </c>
      <c r="E3283" s="20">
        <f ca="1"/>
        <v>-0.22682184221428528</v>
      </c>
      <c r="F3283" s="20">
        <f ca="1"/>
        <v>-0.78286606873220665</v>
      </c>
      <c r="G3283" s="20">
        <f ca="1"/>
        <v>0.6822194362803673</v>
      </c>
      <c r="H3283" s="20">
        <f ca="1"/>
        <v>-1.6061976982208823</v>
      </c>
      <c r="I3283" s="164">
        <f t="shared" ca="1" si="804"/>
        <v>30.260251242468851</v>
      </c>
      <c r="J3283" s="164">
        <f t="shared" ca="1" si="805"/>
        <v>21.765063131231987</v>
      </c>
      <c r="K3283" s="164">
        <f t="shared" ca="1" si="806"/>
        <v>0.5127848702435247</v>
      </c>
      <c r="L3283" s="164">
        <f t="shared" ca="1" si="807"/>
        <v>0.84400791952430332</v>
      </c>
      <c r="M3283" s="20">
        <f t="shared" ca="1" si="808"/>
        <v>3.5003624549685344</v>
      </c>
      <c r="N3283" s="20">
        <f t="shared" ca="1" si="809"/>
        <v>1.3816978089063245</v>
      </c>
      <c r="O3283" s="20">
        <f t="shared" ca="1" si="800"/>
        <v>27741265.269491576</v>
      </c>
      <c r="P3283" s="20">
        <f t="shared" ca="1" si="801"/>
        <v>50967942.170454666</v>
      </c>
      <c r="Q3283" s="20">
        <f t="shared" ca="1" si="802"/>
        <v>219923.89594263738</v>
      </c>
      <c r="R3283" s="20">
        <f t="shared" ca="1" si="803"/>
        <v>78929131.335888878</v>
      </c>
      <c r="AD3283">
        <f t="shared" ca="1" si="810"/>
        <v>2.3447211753565167</v>
      </c>
      <c r="AE3283">
        <f t="shared" ca="1" si="811"/>
        <v>2.300356755446975</v>
      </c>
      <c r="AF3283">
        <f t="shared" ca="1" si="812"/>
        <v>-0.42922845233159379</v>
      </c>
      <c r="AG3283">
        <f t="shared" ca="1" si="813"/>
        <v>-1.1181458203440759</v>
      </c>
      <c r="AH3283">
        <f t="shared" ca="1" si="814"/>
        <v>-1.1329306055905168</v>
      </c>
      <c r="AI3283">
        <f t="shared" ca="1" si="815"/>
        <v>-1.2386545705234471</v>
      </c>
    </row>
    <row r="3284" spans="1:35">
      <c r="A3284" s="20"/>
      <c r="B3284" s="20"/>
      <c r="C3284" s="20">
        <f ca="1"/>
        <v>0.37980670221100943</v>
      </c>
      <c r="D3284" s="20">
        <f ca="1"/>
        <v>0.11635055733229262</v>
      </c>
      <c r="E3284" s="20">
        <f ca="1"/>
        <v>0.67735652139691294</v>
      </c>
      <c r="F3284" s="20">
        <f ca="1"/>
        <v>0.76647771414279453</v>
      </c>
      <c r="G3284" s="20">
        <f ca="1"/>
        <v>1.4007897644808223</v>
      </c>
      <c r="H3284" s="20">
        <f ca="1"/>
        <v>0.96844845163337889</v>
      </c>
      <c r="I3284" s="164">
        <f t="shared" ca="1" si="804"/>
        <v>22.953001626218004</v>
      </c>
      <c r="J3284" s="164">
        <f t="shared" ca="1" si="805"/>
        <v>16.671303622642821</v>
      </c>
      <c r="K3284" s="164">
        <f t="shared" ca="1" si="806"/>
        <v>0.76477489670108056</v>
      </c>
      <c r="L3284" s="164">
        <f t="shared" ca="1" si="807"/>
        <v>1.5204455062438442</v>
      </c>
      <c r="M3284" s="20">
        <f t="shared" ca="1" si="808"/>
        <v>6.8588915819884111</v>
      </c>
      <c r="N3284" s="20">
        <f t="shared" ca="1" si="809"/>
        <v>2.8003852719252205</v>
      </c>
      <c r="O3284" s="20">
        <f t="shared" ca="1" si="800"/>
        <v>21128241.138533767</v>
      </c>
      <c r="P3284" s="20">
        <f t="shared" ca="1" si="801"/>
        <v>60346158.630150862</v>
      </c>
      <c r="Q3284" s="20">
        <f t="shared" ca="1" si="802"/>
        <v>586621.92956004059</v>
      </c>
      <c r="R3284" s="20">
        <f t="shared" ca="1" si="803"/>
        <v>82061021.698244661</v>
      </c>
      <c r="AD3284">
        <f t="shared" ca="1" si="810"/>
        <v>0.57111689956747591</v>
      </c>
      <c r="AE3284">
        <f t="shared" ca="1" si="811"/>
        <v>0.59104148410832891</v>
      </c>
      <c r="AF3284">
        <f t="shared" ca="1" si="812"/>
        <v>1.8615899700098233</v>
      </c>
      <c r="AG3284">
        <f t="shared" ca="1" si="813"/>
        <v>1.9565704829265649</v>
      </c>
      <c r="AH3284">
        <f t="shared" ca="1" si="814"/>
        <v>2.5987684244315679</v>
      </c>
      <c r="AI3284">
        <f t="shared" ca="1" si="815"/>
        <v>2.5956358700681625</v>
      </c>
    </row>
    <row r="3285" spans="1:35">
      <c r="A3285" s="20"/>
      <c r="B3285" s="20"/>
      <c r="C3285" s="20">
        <f ca="1"/>
        <v>-0.16974634680294484</v>
      </c>
      <c r="D3285" s="20">
        <f ca="1"/>
        <v>-0.70392702383774031</v>
      </c>
      <c r="E3285" s="20">
        <f ca="1"/>
        <v>-1.0213350993456192</v>
      </c>
      <c r="F3285" s="20">
        <f ca="1"/>
        <v>-2.2774542594082944E-2</v>
      </c>
      <c r="G3285" s="20">
        <f ca="1"/>
        <v>0.64071751694785439</v>
      </c>
      <c r="H3285" s="20">
        <f ca="1"/>
        <v>-0.1860391065530933</v>
      </c>
      <c r="I3285" s="164">
        <f t="shared" ca="1" si="804"/>
        <v>16.347615770904717</v>
      </c>
      <c r="J3285" s="164">
        <f t="shared" ca="1" si="805"/>
        <v>11.898379936608471</v>
      </c>
      <c r="K3285" s="164">
        <f t="shared" ca="1" si="806"/>
        <v>0.45540807621712598</v>
      </c>
      <c r="L3285" s="164">
        <f t="shared" ca="1" si="807"/>
        <v>0.98708103755128995</v>
      </c>
      <c r="M3285" s="20">
        <f t="shared" ca="1" si="808"/>
        <v>4.6817818130255322</v>
      </c>
      <c r="N3285" s="20">
        <f t="shared" ca="1" si="809"/>
        <v>1.8337881793006756</v>
      </c>
      <c r="O3285" s="20">
        <f t="shared" ca="1" si="800"/>
        <v>15060586.900967021</v>
      </c>
      <c r="P3285" s="20">
        <f t="shared" ca="1" si="801"/>
        <v>40619319.964469947</v>
      </c>
      <c r="Q3285" s="20">
        <f t="shared" ca="1" si="802"/>
        <v>270366.83742182865</v>
      </c>
      <c r="R3285" s="20">
        <f t="shared" ca="1" si="803"/>
        <v>55950273.702858798</v>
      </c>
      <c r="AD3285">
        <f t="shared" ca="1" si="810"/>
        <v>-1.0321320944406025</v>
      </c>
      <c r="AE3285">
        <f t="shared" ca="1" si="811"/>
        <v>-1.010610759527359</v>
      </c>
      <c r="AF3285">
        <f t="shared" ca="1" si="812"/>
        <v>-0.95083567075340092</v>
      </c>
      <c r="AG3285">
        <f t="shared" ca="1" si="813"/>
        <v>-0.46781346567595505</v>
      </c>
      <c r="AH3285">
        <f t="shared" ca="1" si="814"/>
        <v>0.17975757002836965</v>
      </c>
      <c r="AI3285">
        <f t="shared" ca="1" si="815"/>
        <v>-1.6788704592768988E-2</v>
      </c>
    </row>
    <row r="3286" spans="1:35">
      <c r="A3286" s="20"/>
      <c r="B3286" s="20"/>
      <c r="C3286" s="20">
        <f ca="1"/>
        <v>0.75526350881226856</v>
      </c>
      <c r="D3286" s="20">
        <f ca="1"/>
        <v>0.47758479154382932</v>
      </c>
      <c r="E3286" s="20">
        <f ca="1"/>
        <v>1.1397245454894878</v>
      </c>
      <c r="F3286" s="20">
        <f ca="1"/>
        <v>-0.70010944696856492</v>
      </c>
      <c r="G3286" s="20">
        <f ca="1"/>
        <v>-1.6788739294697272</v>
      </c>
      <c r="H3286" s="20">
        <f ca="1"/>
        <v>-1.0359022885255342</v>
      </c>
      <c r="I3286" s="164">
        <f t="shared" ca="1" si="804"/>
        <v>26.376774927817788</v>
      </c>
      <c r="J3286" s="164">
        <f t="shared" ca="1" si="805"/>
        <v>18.535594349903047</v>
      </c>
      <c r="K3286" s="164">
        <f t="shared" ca="1" si="806"/>
        <v>0.5714550018039205</v>
      </c>
      <c r="L3286" s="164">
        <f t="shared" ca="1" si="807"/>
        <v>0.88124977083636247</v>
      </c>
      <c r="M3286" s="20">
        <f t="shared" ca="1" si="808"/>
        <v>2.3436824654739601</v>
      </c>
      <c r="N3286" s="20">
        <f t="shared" ca="1" si="809"/>
        <v>0.99322080462909179</v>
      </c>
      <c r="O3286" s="20">
        <f t="shared" ca="1" si="800"/>
        <v>23948180.602883801</v>
      </c>
      <c r="P3286" s="20">
        <f t="shared" ca="1" si="801"/>
        <v>48012915.394444503</v>
      </c>
      <c r="Q3286" s="20">
        <f t="shared" ca="1" si="802"/>
        <v>261113.11379648114</v>
      </c>
      <c r="R3286" s="20">
        <f t="shared" ca="1" si="803"/>
        <v>72222209.111124799</v>
      </c>
      <c r="AD3286">
        <f t="shared" ca="1" si="810"/>
        <v>1.4021298368489776</v>
      </c>
      <c r="AE3286">
        <f t="shared" ca="1" si="811"/>
        <v>1.2166423992963245</v>
      </c>
      <c r="AF3286">
        <f t="shared" ca="1" si="812"/>
        <v>0.10413638003564063</v>
      </c>
      <c r="AG3286">
        <f t="shared" ca="1" si="813"/>
        <v>-0.94886467801653451</v>
      </c>
      <c r="AH3286">
        <f t="shared" ca="1" si="814"/>
        <v>-2.4181305939178217</v>
      </c>
      <c r="AI3286">
        <f t="shared" ca="1" si="815"/>
        <v>-2.2885924199213736</v>
      </c>
    </row>
    <row r="3287" spans="1:35">
      <c r="A3287" s="20"/>
      <c r="B3287" s="20"/>
      <c r="C3287" s="20">
        <f ca="1"/>
        <v>1.2713589304642858</v>
      </c>
      <c r="D3287" s="20">
        <f ca="1"/>
        <v>0.36069630017720594</v>
      </c>
      <c r="E3287" s="20">
        <f ca="1"/>
        <v>1.1035841209022905</v>
      </c>
      <c r="F3287" s="20">
        <f ca="1"/>
        <v>0.38757751209150959</v>
      </c>
      <c r="G3287" s="20">
        <f ca="1"/>
        <v>1.223656139008372</v>
      </c>
      <c r="H3287" s="20">
        <f ca="1"/>
        <v>1.242688678194829</v>
      </c>
      <c r="I3287" s="164">
        <f t="shared" ca="1" si="804"/>
        <v>27.769005134705942</v>
      </c>
      <c r="J3287" s="164">
        <f t="shared" ca="1" si="805"/>
        <v>19.969273204753616</v>
      </c>
      <c r="K3287" s="164">
        <f t="shared" ca="1" si="806"/>
        <v>0.80894079812107511</v>
      </c>
      <c r="L3287" s="164">
        <f t="shared" ca="1" si="807"/>
        <v>1.5187167705872451</v>
      </c>
      <c r="M3287" s="20">
        <f t="shared" ca="1" si="808"/>
        <v>6.8376476625069804</v>
      </c>
      <c r="N3287" s="20">
        <f t="shared" ca="1" si="809"/>
        <v>2.8583059343717161</v>
      </c>
      <c r="O3287" s="20">
        <f t="shared" ca="1" si="800"/>
        <v>25455138.998691898</v>
      </c>
      <c r="P3287" s="20">
        <f t="shared" ca="1" si="801"/>
        <v>65105991.511023685</v>
      </c>
      <c r="Q3287" s="20">
        <f t="shared" ca="1" si="802"/>
        <v>696203.01062899025</v>
      </c>
      <c r="R3287" s="20">
        <f t="shared" ca="1" si="803"/>
        <v>91257333.52034457</v>
      </c>
      <c r="AD3287">
        <f t="shared" ca="1" si="810"/>
        <v>1.7400497899771701</v>
      </c>
      <c r="AE3287">
        <f t="shared" ca="1" si="811"/>
        <v>1.697742686158932</v>
      </c>
      <c r="AF3287">
        <f t="shared" ca="1" si="812"/>
        <v>2.2630981647370461</v>
      </c>
      <c r="AG3287">
        <f t="shared" ca="1" si="813"/>
        <v>1.9487125935783869</v>
      </c>
      <c r="AH3287">
        <f t="shared" ca="1" si="814"/>
        <v>2.5751640694522009</v>
      </c>
      <c r="AI3287">
        <f t="shared" ca="1" si="815"/>
        <v>2.7521782010046381</v>
      </c>
    </row>
    <row r="3288" spans="1:35">
      <c r="A3288" s="20"/>
      <c r="B3288" s="20"/>
      <c r="C3288" s="20">
        <f ca="1"/>
        <v>0.58355820858155061</v>
      </c>
      <c r="D3288" s="20">
        <f ca="1"/>
        <v>-1.1787082038736734</v>
      </c>
      <c r="E3288" s="20">
        <f ca="1"/>
        <v>0.88892565065565821</v>
      </c>
      <c r="F3288" s="20">
        <f ca="1"/>
        <v>1.5172551822588176</v>
      </c>
      <c r="G3288" s="20">
        <f ca="1"/>
        <v>-1.3800030589447778</v>
      </c>
      <c r="H3288" s="20">
        <f ca="1"/>
        <v>0.13417742952161263</v>
      </c>
      <c r="I3288" s="164">
        <f t="shared" ca="1" si="804"/>
        <v>20.404276797354939</v>
      </c>
      <c r="J3288" s="164">
        <f t="shared" ca="1" si="805"/>
        <v>13.699128863704335</v>
      </c>
      <c r="K3288" s="164">
        <f t="shared" ca="1" si="806"/>
        <v>0.68845353833781298</v>
      </c>
      <c r="L3288" s="164">
        <f t="shared" ca="1" si="807"/>
        <v>1.4421778639227927</v>
      </c>
      <c r="M3288" s="20">
        <f t="shared" ca="1" si="808"/>
        <v>4.0647971057736498</v>
      </c>
      <c r="N3288" s="20">
        <f t="shared" ca="1" si="809"/>
        <v>1.7551277564507286</v>
      </c>
      <c r="O3288" s="20">
        <f t="shared" ca="1" si="800"/>
        <v>18184138.619844772</v>
      </c>
      <c r="P3288" s="20">
        <f t="shared" ca="1" si="801"/>
        <v>55876402.9947595</v>
      </c>
      <c r="Q3288" s="20">
        <f t="shared" ca="1" si="802"/>
        <v>507387.26586891327</v>
      </c>
      <c r="R3288" s="20">
        <f t="shared" ca="1" si="803"/>
        <v>74567928.880473182</v>
      </c>
      <c r="AD3288">
        <f t="shared" ca="1" si="810"/>
        <v>-4.7505631709966599E-2</v>
      </c>
      <c r="AE3288">
        <f t="shared" ca="1" si="811"/>
        <v>-0.40633259607237093</v>
      </c>
      <c r="AF3288">
        <f t="shared" ca="1" si="812"/>
        <v>1.1677594394346631</v>
      </c>
      <c r="AG3288">
        <f t="shared" ca="1" si="813"/>
        <v>1.6008084723763298</v>
      </c>
      <c r="AH3288">
        <f t="shared" ca="1" si="814"/>
        <v>-0.50578099358483353</v>
      </c>
      <c r="AI3288">
        <f t="shared" ca="1" si="815"/>
        <v>-0.22938444202505789</v>
      </c>
    </row>
    <row r="3289" spans="1:35">
      <c r="A3289" s="20"/>
      <c r="B3289" s="20"/>
      <c r="C3289" s="20">
        <f ca="1"/>
        <v>-0.30633116292280388</v>
      </c>
      <c r="D3289" s="20">
        <f ca="1"/>
        <v>-0.27736812837735103</v>
      </c>
      <c r="E3289" s="20">
        <f ca="1"/>
        <v>-2.4739145028688121</v>
      </c>
      <c r="F3289" s="20">
        <f ca="1"/>
        <v>7.0426971488386378E-2</v>
      </c>
      <c r="G3289" s="20">
        <f ca="1"/>
        <v>1.5972215637625717</v>
      </c>
      <c r="H3289" s="20">
        <f ca="1"/>
        <v>-0.10491212994274764</v>
      </c>
      <c r="I3289" s="164">
        <f t="shared" ca="1" si="804"/>
        <v>16.129904155176735</v>
      </c>
      <c r="J3289" s="164">
        <f t="shared" ca="1" si="805"/>
        <v>12.265880067649835</v>
      </c>
      <c r="K3289" s="164">
        <f t="shared" ca="1" si="806"/>
        <v>0.34224532114734829</v>
      </c>
      <c r="L3289" s="164">
        <f t="shared" ca="1" si="807"/>
        <v>0.91975735918879109</v>
      </c>
      <c r="M3289" s="20">
        <f t="shared" ca="1" si="808"/>
        <v>5.1617462581657581</v>
      </c>
      <c r="N3289" s="20">
        <f t="shared" ca="1" si="809"/>
        <v>2.0396164477957868</v>
      </c>
      <c r="O3289" s="20">
        <f t="shared" ca="1" si="800"/>
        <v>15140463.873585612</v>
      </c>
      <c r="P3289" s="20">
        <f t="shared" ca="1" si="801"/>
        <v>38743621.898580842</v>
      </c>
      <c r="Q3289" s="20">
        <f t="shared" ca="1" si="802"/>
        <v>327931.7201018426</v>
      </c>
      <c r="R3289" s="20">
        <f t="shared" ca="1" si="803"/>
        <v>54212017.492268294</v>
      </c>
      <c r="AD3289">
        <f t="shared" ca="1" si="810"/>
        <v>-1.0849747196172974</v>
      </c>
      <c r="AE3289">
        <f t="shared" ca="1" si="811"/>
        <v>-0.8872885679027398</v>
      </c>
      <c r="AF3289">
        <f t="shared" ca="1" si="812"/>
        <v>-1.9795879895695616</v>
      </c>
      <c r="AG3289">
        <f t="shared" ca="1" si="813"/>
        <v>-0.77383018550549543</v>
      </c>
      <c r="AH3289">
        <f t="shared" ca="1" si="814"/>
        <v>0.71305139796195338</v>
      </c>
      <c r="AI3289">
        <f t="shared" ca="1" si="815"/>
        <v>0.53950391296158617</v>
      </c>
    </row>
    <row r="3290" spans="1:35">
      <c r="A3290" s="20"/>
      <c r="B3290" s="20"/>
      <c r="C3290" s="20">
        <f ca="1"/>
        <v>-0.58423613602561142</v>
      </c>
      <c r="D3290" s="20">
        <f ca="1"/>
        <v>-0.46654287368969105</v>
      </c>
      <c r="E3290" s="20">
        <f ca="1"/>
        <v>-0.57141660201786304</v>
      </c>
      <c r="F3290" s="20">
        <f ca="1"/>
        <v>1.9000632080908442</v>
      </c>
      <c r="G3290" s="20">
        <f ca="1"/>
        <v>1.4487599630776964</v>
      </c>
      <c r="H3290" s="20">
        <f ca="1"/>
        <v>0.17880054859196173</v>
      </c>
      <c r="I3290" s="164">
        <f t="shared" ca="1" si="804"/>
        <v>16.332640533841431</v>
      </c>
      <c r="J3290" s="164">
        <f t="shared" ca="1" si="805"/>
        <v>11.903025519170072</v>
      </c>
      <c r="K3290" s="164">
        <f t="shared" ca="1" si="806"/>
        <v>0.64757005603279261</v>
      </c>
      <c r="L3290" s="164">
        <f t="shared" ca="1" si="807"/>
        <v>1.5385255187940914</v>
      </c>
      <c r="M3290" s="20">
        <f t="shared" ca="1" si="808"/>
        <v>6.3592168798633812</v>
      </c>
      <c r="N3290" s="20">
        <f t="shared" ca="1" si="809"/>
        <v>2.5352720163178244</v>
      </c>
      <c r="O3290" s="20">
        <f t="shared" ca="1" si="800"/>
        <v>15055078.457759177</v>
      </c>
      <c r="P3290" s="20">
        <f t="shared" ca="1" si="801"/>
        <v>54189889.973951213</v>
      </c>
      <c r="Q3290" s="20">
        <f t="shared" ca="1" si="802"/>
        <v>441660.85233956575</v>
      </c>
      <c r="R3290" s="20">
        <f t="shared" ca="1" si="803"/>
        <v>69686629.284049958</v>
      </c>
      <c r="AD3290">
        <f t="shared" ca="1" si="810"/>
        <v>-1.0357668607180999</v>
      </c>
      <c r="AE3290">
        <f t="shared" ca="1" si="811"/>
        <v>-1.0090518392046739</v>
      </c>
      <c r="AF3290">
        <f t="shared" ca="1" si="812"/>
        <v>0.79609141847993248</v>
      </c>
      <c r="AG3290">
        <f t="shared" ca="1" si="813"/>
        <v>2.0387523581549605</v>
      </c>
      <c r="AH3290">
        <f t="shared" ca="1" si="814"/>
        <v>2.043574310959313</v>
      </c>
      <c r="AI3290">
        <f t="shared" ca="1" si="815"/>
        <v>1.8791135576157412</v>
      </c>
    </row>
    <row r="3291" spans="1:35">
      <c r="A3291" s="20"/>
      <c r="B3291" s="20"/>
      <c r="C3291" s="20">
        <f ca="1"/>
        <v>-0.6297408144209794</v>
      </c>
      <c r="D3291" s="20">
        <f ca="1"/>
        <v>-0.22220829472469161</v>
      </c>
      <c r="E3291" s="20">
        <f ca="1"/>
        <v>-1.107220670591772</v>
      </c>
      <c r="F3291" s="20">
        <f ca="1"/>
        <v>0.5105633854148427</v>
      </c>
      <c r="G3291" s="20">
        <f ca="1"/>
        <v>-0.86951017656533713</v>
      </c>
      <c r="H3291" s="20">
        <f ca="1"/>
        <v>-1.1378021225187613</v>
      </c>
      <c r="I3291" s="164">
        <f t="shared" ca="1" si="804"/>
        <v>16.831460183617665</v>
      </c>
      <c r="J3291" s="164">
        <f t="shared" ca="1" si="805"/>
        <v>12.09546858583146</v>
      </c>
      <c r="K3291" s="164">
        <f t="shared" ca="1" si="806"/>
        <v>0.38868599758577227</v>
      </c>
      <c r="L3291" s="164">
        <f t="shared" ca="1" si="807"/>
        <v>0.90671682343197413</v>
      </c>
      <c r="M3291" s="20">
        <f t="shared" ca="1" si="808"/>
        <v>2.7739769622637862</v>
      </c>
      <c r="N3291" s="20">
        <f t="shared" ca="1" si="809"/>
        <v>1.1149117594447746</v>
      </c>
      <c r="O3291" s="20">
        <f t="shared" ca="1" si="800"/>
        <v>15423704.670240289</v>
      </c>
      <c r="P3291" s="20">
        <f t="shared" ca="1" si="801"/>
        <v>39121930.138591409</v>
      </c>
      <c r="Q3291" s="20">
        <f t="shared" ca="1" si="802"/>
        <v>207607.67642968943</v>
      </c>
      <c r="R3291" s="20">
        <f t="shared" ca="1" si="803"/>
        <v>54753242.485261388</v>
      </c>
      <c r="AD3291">
        <f t="shared" ca="1" si="810"/>
        <v>-0.91469413018988777</v>
      </c>
      <c r="AE3291">
        <f t="shared" ca="1" si="811"/>
        <v>-0.94447362891561748</v>
      </c>
      <c r="AF3291">
        <f t="shared" ca="1" si="812"/>
        <v>-1.557400021947525</v>
      </c>
      <c r="AG3291">
        <f t="shared" ca="1" si="813"/>
        <v>-0.83310534803648162</v>
      </c>
      <c r="AH3291">
        <f t="shared" ca="1" si="814"/>
        <v>-1.9400255974846812</v>
      </c>
      <c r="AI3291">
        <f t="shared" ca="1" si="815"/>
        <v>-1.9596979474465552</v>
      </c>
    </row>
    <row r="3292" spans="1:35">
      <c r="A3292" s="20"/>
      <c r="B3292" s="20"/>
      <c r="C3292" s="20">
        <f ca="1"/>
        <v>1.3689786299133644</v>
      </c>
      <c r="D3292" s="20">
        <f ca="1"/>
        <v>-0.50928768735434471</v>
      </c>
      <c r="E3292" s="20">
        <f ca="1"/>
        <v>-2.6147527161683115E-2</v>
      </c>
      <c r="F3292" s="20">
        <f ca="1"/>
        <v>-0.42244372817394066</v>
      </c>
      <c r="G3292" s="20">
        <f ca="1"/>
        <v>-0.75287380750969313</v>
      </c>
      <c r="H3292" s="20">
        <f ca="1"/>
        <v>-0.82275513925477883</v>
      </c>
      <c r="I3292" s="164">
        <f t="shared" ca="1" si="804"/>
        <v>24.302243672747078</v>
      </c>
      <c r="J3292" s="164">
        <f t="shared" ca="1" si="805"/>
        <v>16.86018446434062</v>
      </c>
      <c r="K3292" s="164">
        <f t="shared" ca="1" si="806"/>
        <v>0.49926394187669132</v>
      </c>
      <c r="L3292" s="164">
        <f t="shared" ca="1" si="807"/>
        <v>0.89660939356108393</v>
      </c>
      <c r="M3292" s="20">
        <f t="shared" ca="1" si="808"/>
        <v>3.0274434645536834</v>
      </c>
      <c r="N3292" s="20">
        <f t="shared" ca="1" si="809"/>
        <v>1.2542720936419505</v>
      </c>
      <c r="O3292" s="20">
        <f t="shared" ref="O3292:O3355" ca="1" si="816">(I3292+J3292)/2*$C$4*365-$C$5-$C$6</f>
        <v>21948468.240524072</v>
      </c>
      <c r="P3292" s="20">
        <f t="shared" ref="P3292:P3355" ca="1" si="817">(L3292/1.7*42+I3292)*$C$7*365-$C$8-$C$9</f>
        <v>46322637.235585317</v>
      </c>
      <c r="Q3292" s="20">
        <f t="shared" ref="Q3292:Q3355" ca="1" si="818">(N3292-M3292/2.8)*$C$10*365-$C$11-$C$12</f>
        <v>289301.26892375824</v>
      </c>
      <c r="R3292" s="20">
        <f t="shared" ref="R3292:R3355" ca="1" si="819">O3292+P3292+Q3292</f>
        <v>68560406.745033145</v>
      </c>
      <c r="AD3292">
        <f t="shared" ca="1" si="810"/>
        <v>0.89860283319103784</v>
      </c>
      <c r="AE3292">
        <f t="shared" ca="1" si="811"/>
        <v>0.65442431689282476</v>
      </c>
      <c r="AF3292">
        <f t="shared" ca="1" si="812"/>
        <v>-0.5521459829391705</v>
      </c>
      <c r="AG3292">
        <f t="shared" ca="1" si="813"/>
        <v>-0.87904821108598252</v>
      </c>
      <c r="AH3292">
        <f t="shared" ca="1" si="814"/>
        <v>-1.6583961504959066</v>
      </c>
      <c r="AI3292">
        <f t="shared" ca="1" si="815"/>
        <v>-1.5830483955622967</v>
      </c>
    </row>
    <row r="3293" spans="1:35">
      <c r="A3293" s="20"/>
      <c r="B3293" s="20"/>
      <c r="C3293" s="20">
        <f ca="1"/>
        <v>0.21084776167559829</v>
      </c>
      <c r="D3293" s="20">
        <f ca="1"/>
        <v>0.34276830322752988</v>
      </c>
      <c r="E3293" s="20">
        <f ca="1"/>
        <v>1.3164513098989625</v>
      </c>
      <c r="F3293" s="20">
        <f ca="1"/>
        <v>2.7397943019381366</v>
      </c>
      <c r="G3293" s="20">
        <f ca="1"/>
        <v>1.6309117844837853</v>
      </c>
      <c r="H3293" s="20">
        <f ca="1"/>
        <v>0.239382052729916</v>
      </c>
      <c r="I3293" s="164">
        <f t="shared" ref="I3293:I3356" ca="1" si="820">$C$14+AD3293*$D$14</f>
        <v>24.059416856042262</v>
      </c>
      <c r="J3293" s="164">
        <f t="shared" ref="J3293:J3356" ca="1" si="821">$C$15+AE3293*$D$15</f>
        <v>17.125805077596098</v>
      </c>
      <c r="K3293" s="164">
        <f t="shared" ref="K3293:K3356" ca="1" si="822">$C$16+AF3293*$D$16</f>
        <v>0.93212088025133211</v>
      </c>
      <c r="L3293" s="164">
        <f t="shared" ref="L3293:L3356" ca="1" si="823">$C$17+AG3293*$D$17</f>
        <v>1.9746792910238042</v>
      </c>
      <c r="M3293" s="20">
        <f t="shared" ref="M3293:M3356" ca="1" si="824">$C$18+AH3293*$D$18</f>
        <v>7.2802014359463731</v>
      </c>
      <c r="N3293" s="20">
        <f t="shared" ref="N3293:N3356" ca="1" si="825">$C$19+AI3293*$D$19</f>
        <v>2.9551656613801849</v>
      </c>
      <c r="O3293" s="20">
        <f t="shared" ca="1" si="816"/>
        <v>21960623.374441661</v>
      </c>
      <c r="P3293" s="20">
        <f t="shared" ca="1" si="817"/>
        <v>72640053.481549948</v>
      </c>
      <c r="Q3293" s="20">
        <f t="shared" ca="1" si="818"/>
        <v>593835.9992984971</v>
      </c>
      <c r="R3293" s="20">
        <f t="shared" ca="1" si="819"/>
        <v>95194512.8552901</v>
      </c>
      <c r="AD3293">
        <f t="shared" ref="AD3293:AD3356" ca="1" si="826">SUMPRODUCT(C3293:H3293,$J$9:$O$9)</f>
        <v>0.83966428544715055</v>
      </c>
      <c r="AE3293">
        <f t="shared" ref="AE3293:AE3356" ca="1" si="827">SUMPRODUCT(C3293:H3293,$J$10:$O$10)</f>
        <v>0.74355875087117373</v>
      </c>
      <c r="AF3293">
        <f t="shared" ref="AF3293:AF3356" ca="1" si="828">SUMPRODUCT(C3293:H3293,$J$11:$O$11)</f>
        <v>3.3829170931939272</v>
      </c>
      <c r="AG3293">
        <f t="shared" ref="AG3293:AG3356" ca="1" si="829">SUMPRODUCT(C3293:H3293,$J$12:$O$12)</f>
        <v>4.021269504653656</v>
      </c>
      <c r="AH3293">
        <f t="shared" ref="AH3293:AH3356" ca="1" si="830">SUMPRODUCT(C3293:H3293,$J$13:$O$13)</f>
        <v>3.0668904843848597</v>
      </c>
      <c r="AI3293">
        <f t="shared" ref="AI3293:AI3356" ca="1" si="831">SUMPRODUCT(C3293:H3293,$J$14:$O$14)</f>
        <v>3.0139612469734725</v>
      </c>
    </row>
    <row r="3294" spans="1:35">
      <c r="A3294" s="20"/>
      <c r="B3294" s="20"/>
      <c r="C3294" s="20">
        <f ca="1"/>
        <v>-7.4905220325935717E-2</v>
      </c>
      <c r="D3294" s="20">
        <f ca="1"/>
        <v>-0.10503573660653184</v>
      </c>
      <c r="E3294" s="20">
        <f ca="1"/>
        <v>0.15656856313277032</v>
      </c>
      <c r="F3294" s="20">
        <f ca="1"/>
        <v>-0.44594215780711371</v>
      </c>
      <c r="G3294" s="20">
        <f ca="1"/>
        <v>0.25322059803782143</v>
      </c>
      <c r="H3294" s="20">
        <f ca="1"/>
        <v>1.1145992210033651</v>
      </c>
      <c r="I3294" s="164">
        <f t="shared" ca="1" si="820"/>
        <v>19.940229737054757</v>
      </c>
      <c r="J3294" s="164">
        <f t="shared" ca="1" si="821"/>
        <v>14.670730453050048</v>
      </c>
      <c r="K3294" s="164">
        <f t="shared" ca="1" si="822"/>
        <v>0.59070486562921243</v>
      </c>
      <c r="L3294" s="164">
        <f t="shared" ca="1" si="823"/>
        <v>1.1211092501959896</v>
      </c>
      <c r="M3294" s="20">
        <f t="shared" ca="1" si="824"/>
        <v>5.4907927701119918</v>
      </c>
      <c r="N3294" s="20">
        <f t="shared" ca="1" si="825"/>
        <v>2.2705660926942972</v>
      </c>
      <c r="O3294" s="20">
        <f t="shared" ca="1" si="816"/>
        <v>18454799.685776241</v>
      </c>
      <c r="P3294" s="20">
        <f t="shared" ca="1" si="817"/>
        <v>47503750.188395299</v>
      </c>
      <c r="Q3294" s="20">
        <f t="shared" ca="1" si="818"/>
        <v>517681.93135731039</v>
      </c>
      <c r="R3294" s="20">
        <f t="shared" ca="1" si="819"/>
        <v>66476231.805528849</v>
      </c>
      <c r="AD3294">
        <f t="shared" ca="1" si="826"/>
        <v>-0.16013841333622408</v>
      </c>
      <c r="AE3294">
        <f t="shared" ca="1" si="827"/>
        <v>-8.0291794278507217E-2</v>
      </c>
      <c r="AF3294">
        <f t="shared" ca="1" si="828"/>
        <v>0.27913514208374868</v>
      </c>
      <c r="AG3294">
        <f t="shared" ca="1" si="829"/>
        <v>0.14140568270904375</v>
      </c>
      <c r="AH3294">
        <f t="shared" ca="1" si="830"/>
        <v>1.0786586334577692</v>
      </c>
      <c r="AI3294">
        <f t="shared" ca="1" si="831"/>
        <v>1.1636921424170192</v>
      </c>
    </row>
    <row r="3295" spans="1:35">
      <c r="A3295" s="20"/>
      <c r="B3295" s="20"/>
      <c r="C3295" s="20">
        <f ca="1"/>
        <v>-0.98141520654975667</v>
      </c>
      <c r="D3295" s="20">
        <f ca="1"/>
        <v>-0.55037266434193943</v>
      </c>
      <c r="E3295" s="20">
        <f ca="1"/>
        <v>-0.34040582371668121</v>
      </c>
      <c r="F3295" s="20">
        <f ca="1"/>
        <v>1.0110223515094987</v>
      </c>
      <c r="G3295" s="20">
        <f ca="1"/>
        <v>-0.28310421682295872</v>
      </c>
      <c r="H3295" s="20">
        <f ca="1"/>
        <v>0.495213817199121</v>
      </c>
      <c r="I3295" s="164">
        <f t="shared" ca="1" si="820"/>
        <v>14.940610903074173</v>
      </c>
      <c r="J3295" s="164">
        <f t="shared" ca="1" si="821"/>
        <v>10.876691517033876</v>
      </c>
      <c r="K3295" s="164">
        <f t="shared" ca="1" si="822"/>
        <v>0.55863300613364719</v>
      </c>
      <c r="L3295" s="164">
        <f t="shared" ca="1" si="823"/>
        <v>1.2722289804746063</v>
      </c>
      <c r="M3295" s="20">
        <f t="shared" ca="1" si="824"/>
        <v>4.9006024921643796</v>
      </c>
      <c r="N3295" s="20">
        <f t="shared" ca="1" si="825"/>
        <v>2.0190540636118697</v>
      </c>
      <c r="O3295" s="20">
        <f t="shared" ca="1" si="816"/>
        <v>13765449.775058918</v>
      </c>
      <c r="P3295" s="20">
        <f t="shared" ca="1" si="817"/>
        <v>46241247.956495769</v>
      </c>
      <c r="Q3295" s="20">
        <f t="shared" ca="1" si="818"/>
        <v>449549.34738243389</v>
      </c>
      <c r="R3295" s="20">
        <f t="shared" ca="1" si="819"/>
        <v>60456247.078937121</v>
      </c>
      <c r="AD3295">
        <f t="shared" ca="1" si="826"/>
        <v>-1.3736381303218028</v>
      </c>
      <c r="AE3295">
        <f t="shared" ca="1" si="827"/>
        <v>-1.3534592224718536</v>
      </c>
      <c r="AF3295">
        <f t="shared" ca="1" si="828"/>
        <v>-1.2427216966844554E-2</v>
      </c>
      <c r="AG3295">
        <f t="shared" ca="1" si="829"/>
        <v>0.82831354761184628</v>
      </c>
      <c r="AH3295">
        <f t="shared" ca="1" si="830"/>
        <v>0.42289165796042194</v>
      </c>
      <c r="AI3295">
        <f t="shared" ca="1" si="831"/>
        <v>0.48392990165370142</v>
      </c>
    </row>
    <row r="3296" spans="1:35">
      <c r="A3296" s="20"/>
      <c r="B3296" s="20"/>
      <c r="C3296" s="20">
        <f ca="1"/>
        <v>1.5427083261394805</v>
      </c>
      <c r="D3296" s="20">
        <f ca="1"/>
        <v>-0.8471360824768227</v>
      </c>
      <c r="E3296" s="20">
        <f ca="1"/>
        <v>0.60717631175324005</v>
      </c>
      <c r="F3296" s="20">
        <f ca="1"/>
        <v>1.3979558969052257</v>
      </c>
      <c r="G3296" s="20">
        <f ca="1"/>
        <v>0.40010963347485146</v>
      </c>
      <c r="H3296" s="20">
        <f ca="1"/>
        <v>-1.6200069610909382</v>
      </c>
      <c r="I3296" s="164">
        <f t="shared" ca="1" si="820"/>
        <v>24.267403897082687</v>
      </c>
      <c r="J3296" s="164">
        <f t="shared" ca="1" si="821"/>
        <v>16.369933764673647</v>
      </c>
      <c r="K3296" s="164">
        <f t="shared" ca="1" si="822"/>
        <v>0.69066718855548126</v>
      </c>
      <c r="L3296" s="164">
        <f t="shared" ca="1" si="823"/>
        <v>1.3728074011131672</v>
      </c>
      <c r="M3296" s="20">
        <f t="shared" ca="1" si="824"/>
        <v>4.1816796628674755</v>
      </c>
      <c r="N3296" s="20">
        <f t="shared" ca="1" si="825"/>
        <v>1.619287226465995</v>
      </c>
      <c r="O3296" s="20">
        <f t="shared" ca="1" si="816"/>
        <v>21668455.868196491</v>
      </c>
      <c r="P3296" s="20">
        <f t="shared" ca="1" si="817"/>
        <v>58019610.664072432</v>
      </c>
      <c r="Q3296" s="20">
        <f t="shared" ca="1" si="818"/>
        <v>210325.13612247002</v>
      </c>
      <c r="R3296" s="20">
        <f t="shared" ca="1" si="819"/>
        <v>79898391.668391392</v>
      </c>
      <c r="AD3296">
        <f t="shared" ca="1" si="826"/>
        <v>0.89014657696181654</v>
      </c>
      <c r="AE3296">
        <f t="shared" ca="1" si="827"/>
        <v>0.48991065928645872</v>
      </c>
      <c r="AF3296">
        <f t="shared" ca="1" si="828"/>
        <v>1.1878835323225561</v>
      </c>
      <c r="AG3296">
        <f t="shared" ca="1" si="829"/>
        <v>1.2854881868780326</v>
      </c>
      <c r="AH3296">
        <f t="shared" ca="1" si="830"/>
        <v>-0.37591148570280453</v>
      </c>
      <c r="AI3296">
        <f t="shared" ca="1" si="831"/>
        <v>-0.59652100955136489</v>
      </c>
    </row>
    <row r="3297" spans="1:35">
      <c r="A3297" s="20"/>
      <c r="B3297" s="20"/>
      <c r="C3297" s="20">
        <f ca="1"/>
        <v>-4.8599534818858682E-2</v>
      </c>
      <c r="D3297" s="20">
        <f ca="1"/>
        <v>1.3139113539164532E-2</v>
      </c>
      <c r="E3297" s="20">
        <f ca="1"/>
        <v>0.10948562121142827</v>
      </c>
      <c r="F3297" s="20">
        <f ca="1"/>
        <v>-0.54375254402640028</v>
      </c>
      <c r="G3297" s="20">
        <f ca="1"/>
        <v>0.56496437662377785</v>
      </c>
      <c r="H3297" s="20">
        <f ca="1"/>
        <v>1.6279827912519782</v>
      </c>
      <c r="I3297" s="164">
        <f t="shared" ca="1" si="820"/>
        <v>20.394724947148223</v>
      </c>
      <c r="J3297" s="164">
        <f t="shared" ca="1" si="821"/>
        <v>15.17137737169975</v>
      </c>
      <c r="K3297" s="164">
        <f t="shared" ca="1" si="822"/>
        <v>0.60800032159566963</v>
      </c>
      <c r="L3297" s="164">
        <f t="shared" ca="1" si="823"/>
        <v>1.1620433336177085</v>
      </c>
      <c r="M3297" s="20">
        <f t="shared" ca="1" si="824"/>
        <v>6.092073030481731</v>
      </c>
      <c r="N3297" s="20">
        <f t="shared" ca="1" si="825"/>
        <v>2.5388221874968204</v>
      </c>
      <c r="O3297" s="20">
        <f t="shared" ca="1" si="816"/>
        <v>18964143.553060465</v>
      </c>
      <c r="P3297" s="20">
        <f t="shared" ca="1" si="817"/>
        <v>48965424.469567902</v>
      </c>
      <c r="Q3297" s="20">
        <f t="shared" ca="1" si="818"/>
        <v>607198.45219635556</v>
      </c>
      <c r="R3297" s="20">
        <f t="shared" ca="1" si="819"/>
        <v>68536766.474824727</v>
      </c>
      <c r="AD3297">
        <f t="shared" ca="1" si="826"/>
        <v>-4.9824041954315279E-2</v>
      </c>
      <c r="AE3297">
        <f t="shared" ca="1" si="827"/>
        <v>8.7710527416023476E-2</v>
      </c>
      <c r="AF3297">
        <f t="shared" ca="1" si="828"/>
        <v>0.43636655996063256</v>
      </c>
      <c r="AG3297">
        <f t="shared" ca="1" si="829"/>
        <v>0.32746969826231098</v>
      </c>
      <c r="AH3297">
        <f t="shared" ca="1" si="830"/>
        <v>1.7467478116463679</v>
      </c>
      <c r="AI3297">
        <f t="shared" ca="1" si="831"/>
        <v>1.8887086148562711</v>
      </c>
    </row>
    <row r="3298" spans="1:35">
      <c r="A3298" s="20"/>
      <c r="B3298" s="20"/>
      <c r="C3298" s="20">
        <f ca="1"/>
        <v>-0.35646029486462433</v>
      </c>
      <c r="D3298" s="20">
        <f ca="1"/>
        <v>0.33490333886109652</v>
      </c>
      <c r="E3298" s="20">
        <f ca="1"/>
        <v>-0.79741111775421969</v>
      </c>
      <c r="F3298" s="20">
        <f ca="1"/>
        <v>1.2147499627224154</v>
      </c>
      <c r="G3298" s="20">
        <f ca="1"/>
        <v>-0.50113705010733944</v>
      </c>
      <c r="H3298" s="20">
        <f ca="1"/>
        <v>0.97662217997492862</v>
      </c>
      <c r="I3298" s="164">
        <f t="shared" ca="1" si="820"/>
        <v>20.788534713243283</v>
      </c>
      <c r="J3298" s="164">
        <f t="shared" ca="1" si="821"/>
        <v>15.26105750043255</v>
      </c>
      <c r="K3298" s="164">
        <f t="shared" ca="1" si="822"/>
        <v>0.54446170037915242</v>
      </c>
      <c r="L3298" s="164">
        <f t="shared" ca="1" si="823"/>
        <v>1.318239285617127</v>
      </c>
      <c r="M3298" s="20">
        <f t="shared" ca="1" si="824"/>
        <v>4.8659533886168829</v>
      </c>
      <c r="N3298" s="20">
        <f t="shared" ca="1" si="825"/>
        <v>2.1648330139324683</v>
      </c>
      <c r="O3298" s="20">
        <f t="shared" ca="1" si="816"/>
        <v>19221971.791825842</v>
      </c>
      <c r="P3298" s="20">
        <f t="shared" ca="1" si="817"/>
        <v>53206200.242370091</v>
      </c>
      <c r="Q3298" s="20">
        <f t="shared" ca="1" si="818"/>
        <v>714107.9491442421</v>
      </c>
      <c r="R3298" s="20">
        <f t="shared" ca="1" si="819"/>
        <v>73142279.983340174</v>
      </c>
      <c r="AD3298">
        <f t="shared" ca="1" si="826"/>
        <v>4.5760852728951515E-2</v>
      </c>
      <c r="AE3298">
        <f t="shared" ca="1" si="827"/>
        <v>0.11780453034649327</v>
      </c>
      <c r="AF3298">
        <f t="shared" ca="1" si="828"/>
        <v>-0.14125726928043258</v>
      </c>
      <c r="AG3298">
        <f t="shared" ca="1" si="829"/>
        <v>1.0374512982596675</v>
      </c>
      <c r="AH3298">
        <f t="shared" ca="1" si="830"/>
        <v>0.38439265401875883</v>
      </c>
      <c r="AI3298">
        <f t="shared" ca="1" si="831"/>
        <v>0.87792706468234671</v>
      </c>
    </row>
    <row r="3299" spans="1:35">
      <c r="A3299" s="20"/>
      <c r="B3299" s="20"/>
      <c r="C3299" s="20">
        <f ca="1"/>
        <v>-0.811709098149765</v>
      </c>
      <c r="D3299" s="20">
        <f ca="1"/>
        <v>0.56300354101604877</v>
      </c>
      <c r="E3299" s="20">
        <f ca="1"/>
        <v>2.2617386065769369</v>
      </c>
      <c r="F3299" s="20">
        <f ca="1"/>
        <v>0.77613738882699812</v>
      </c>
      <c r="G3299" s="20">
        <f ca="1"/>
        <v>0.74820836173877325</v>
      </c>
      <c r="H3299" s="20">
        <f ca="1"/>
        <v>-1.1569546688790244</v>
      </c>
      <c r="I3299" s="164">
        <f t="shared" ca="1" si="820"/>
        <v>20.514304201946295</v>
      </c>
      <c r="J3299" s="164">
        <f t="shared" ca="1" si="821"/>
        <v>14.744133789460278</v>
      </c>
      <c r="K3299" s="164">
        <f t="shared" ca="1" si="822"/>
        <v>0.84126841047342305</v>
      </c>
      <c r="L3299" s="164">
        <f t="shared" ca="1" si="823"/>
        <v>1.4454466520706892</v>
      </c>
      <c r="M3299" s="20">
        <f t="shared" ca="1" si="824"/>
        <v>5.3301035795147795</v>
      </c>
      <c r="N3299" s="20">
        <f t="shared" ca="1" si="825"/>
        <v>1.9632901149460233</v>
      </c>
      <c r="O3299" s="20">
        <f t="shared" ca="1" si="816"/>
        <v>18800076.935487427</v>
      </c>
      <c r="P3299" s="20">
        <f t="shared" ca="1" si="817"/>
        <v>56066650.679095455</v>
      </c>
      <c r="Q3299" s="20">
        <f t="shared" ca="1" si="818"/>
        <v>99672.238797409314</v>
      </c>
      <c r="R3299" s="20">
        <f t="shared" ca="1" si="819"/>
        <v>74966399.853380293</v>
      </c>
      <c r="AD3299">
        <f t="shared" ca="1" si="826"/>
        <v>-2.0799950983909243E-2</v>
      </c>
      <c r="AE3299">
        <f t="shared" ca="1" si="827"/>
        <v>-5.5659802194537283E-2</v>
      </c>
      <c r="AF3299">
        <f t="shared" ca="1" si="828"/>
        <v>2.5569855497583909</v>
      </c>
      <c r="AG3299">
        <f t="shared" ca="1" si="829"/>
        <v>1.6156666003213145</v>
      </c>
      <c r="AH3299">
        <f t="shared" ca="1" si="830"/>
        <v>0.90011508834975507</v>
      </c>
      <c r="AI3299">
        <f t="shared" ca="1" si="831"/>
        <v>0.33321652688114423</v>
      </c>
    </row>
    <row r="3300" spans="1:35">
      <c r="A3300" s="20"/>
      <c r="B3300" s="20"/>
      <c r="C3300" s="20">
        <f ca="1"/>
        <v>-0.85888991715242746</v>
      </c>
      <c r="D3300" s="20">
        <f ca="1"/>
        <v>0.9018798495597764</v>
      </c>
      <c r="E3300" s="20">
        <f ca="1"/>
        <v>0.18954637607171398</v>
      </c>
      <c r="F3300" s="20">
        <f ca="1"/>
        <v>0.70182632803124678</v>
      </c>
      <c r="G3300" s="20">
        <f ca="1"/>
        <v>0.66947049494649857</v>
      </c>
      <c r="H3300" s="20">
        <f ca="1"/>
        <v>0.71124642977062147</v>
      </c>
      <c r="I3300" s="164">
        <f t="shared" ca="1" si="820"/>
        <v>20.682531051675635</v>
      </c>
      <c r="J3300" s="164">
        <f t="shared" ca="1" si="821"/>
        <v>15.567316469155967</v>
      </c>
      <c r="K3300" s="164">
        <f t="shared" ca="1" si="822"/>
        <v>0.66053343499588191</v>
      </c>
      <c r="L3300" s="164">
        <f t="shared" ca="1" si="823"/>
        <v>1.3630517321888507</v>
      </c>
      <c r="M3300" s="20">
        <f t="shared" ca="1" si="824"/>
        <v>5.9205365912312509</v>
      </c>
      <c r="N3300" s="20">
        <f t="shared" ca="1" si="825"/>
        <v>2.4402078728209435</v>
      </c>
      <c r="O3300" s="20">
        <f t="shared" ca="1" si="816"/>
        <v>19328760.938196264</v>
      </c>
      <c r="P3300" s="20">
        <f t="shared" ca="1" si="817"/>
        <v>54204504.434563614</v>
      </c>
      <c r="Q3300" s="20">
        <f t="shared" ca="1" si="818"/>
        <v>544717.38321240991</v>
      </c>
      <c r="R3300" s="20">
        <f t="shared" ca="1" si="819"/>
        <v>74077982.755972296</v>
      </c>
      <c r="AD3300">
        <f t="shared" ca="1" si="826"/>
        <v>2.003180865913437E-2</v>
      </c>
      <c r="AE3300">
        <f t="shared" ca="1" si="827"/>
        <v>0.22057599636106268</v>
      </c>
      <c r="AF3300">
        <f t="shared" ca="1" si="828"/>
        <v>0.9139403181443807</v>
      </c>
      <c r="AG3300">
        <f t="shared" ca="1" si="829"/>
        <v>1.241144237222048</v>
      </c>
      <c r="AH3300">
        <f t="shared" ca="1" si="830"/>
        <v>1.5561517680347237</v>
      </c>
      <c r="AI3300">
        <f t="shared" ca="1" si="831"/>
        <v>1.6221834400566038</v>
      </c>
    </row>
    <row r="3301" spans="1:35">
      <c r="A3301" s="20"/>
      <c r="B3301" s="20"/>
      <c r="C3301" s="20">
        <f ca="1"/>
        <v>1.5853372866236211</v>
      </c>
      <c r="D3301" s="20">
        <f ca="1"/>
        <v>-0.68933182547495297</v>
      </c>
      <c r="E3301" s="20">
        <f ca="1"/>
        <v>-1.4144003240303007</v>
      </c>
      <c r="F3301" s="20">
        <f ca="1"/>
        <v>-0.9235600162749571</v>
      </c>
      <c r="G3301" s="20">
        <f ca="1"/>
        <v>0.2078237364365261</v>
      </c>
      <c r="H3301" s="20">
        <f ca="1"/>
        <v>1.0226416526552415</v>
      </c>
      <c r="I3301" s="164">
        <f t="shared" ca="1" si="820"/>
        <v>23.445981886107319</v>
      </c>
      <c r="J3301" s="164">
        <f t="shared" ca="1" si="821"/>
        <v>16.822345499585413</v>
      </c>
      <c r="K3301" s="164">
        <f t="shared" ca="1" si="822"/>
        <v>0.40831943791143499</v>
      </c>
      <c r="L3301" s="164">
        <f t="shared" ca="1" si="823"/>
        <v>0.86223636304014362</v>
      </c>
      <c r="M3301" s="20">
        <f t="shared" ca="1" si="824"/>
        <v>4.6367856225911108</v>
      </c>
      <c r="N3301" s="20">
        <f t="shared" ca="1" si="825"/>
        <v>2.0161977873461185</v>
      </c>
      <c r="O3301" s="20">
        <f t="shared" ca="1" si="816"/>
        <v>21471675.603331435</v>
      </c>
      <c r="P3301" s="20">
        <f t="shared" ca="1" si="817"/>
        <v>44621968.848275296</v>
      </c>
      <c r="Q3301" s="20">
        <f t="shared" ca="1" si="818"/>
        <v>602382.64713282965</v>
      </c>
      <c r="R3301" s="20">
        <f t="shared" ca="1" si="819"/>
        <v>66696027.098739564</v>
      </c>
      <c r="AD3301">
        <f t="shared" ca="1" si="826"/>
        <v>0.69077230245323196</v>
      </c>
      <c r="AE3301">
        <f t="shared" ca="1" si="827"/>
        <v>0.641726677713226</v>
      </c>
      <c r="AF3301">
        <f t="shared" ca="1" si="828"/>
        <v>-1.3789142008051369</v>
      </c>
      <c r="AG3301">
        <f t="shared" ca="1" si="829"/>
        <v>-1.0352892589084384</v>
      </c>
      <c r="AH3301">
        <f t="shared" ca="1" si="830"/>
        <v>0.12976180287901251</v>
      </c>
      <c r="AI3301">
        <f t="shared" ca="1" si="831"/>
        <v>0.4762102360705901</v>
      </c>
    </row>
    <row r="3302" spans="1:35">
      <c r="A3302" s="20"/>
      <c r="B3302" s="20"/>
      <c r="C3302" s="20">
        <f ca="1"/>
        <v>-1.0334704107296762</v>
      </c>
      <c r="D3302" s="20">
        <f ca="1"/>
        <v>-0.58049774953842903</v>
      </c>
      <c r="E3302" s="20">
        <f ca="1"/>
        <v>-1.2302207703885162</v>
      </c>
      <c r="F3302" s="20">
        <f ca="1"/>
        <v>-0.60685352183023444</v>
      </c>
      <c r="G3302" s="20">
        <f ca="1"/>
        <v>-1.3280047192603215</v>
      </c>
      <c r="H3302" s="20">
        <f ca="1"/>
        <v>-2.2318302315076699</v>
      </c>
      <c r="I3302" s="164">
        <f t="shared" ca="1" si="820"/>
        <v>13.266697082055753</v>
      </c>
      <c r="J3302" s="164">
        <f t="shared" ca="1" si="821"/>
        <v>9.4841093946505097</v>
      </c>
      <c r="K3302" s="164">
        <f t="shared" ca="1" si="822"/>
        <v>0.25535752147665469</v>
      </c>
      <c r="L3302" s="164">
        <f t="shared" ca="1" si="823"/>
        <v>0.50799674432977993</v>
      </c>
      <c r="M3302" s="20">
        <f t="shared" ca="1" si="824"/>
        <v>1.2856427281085421</v>
      </c>
      <c r="N3302" s="20">
        <f t="shared" ca="1" si="825"/>
        <v>0.37692605561787373</v>
      </c>
      <c r="O3302" s="20">
        <f t="shared" ca="1" si="816"/>
        <v>12130194.815800766</v>
      </c>
      <c r="P3302" s="20">
        <f t="shared" ca="1" si="817"/>
        <v>25744267.365373965</v>
      </c>
      <c r="Q3302" s="20">
        <f t="shared" ca="1" si="818"/>
        <v>-137720.38142353061</v>
      </c>
      <c r="R3302" s="20">
        <f t="shared" ca="1" si="819"/>
        <v>37736741.7997512</v>
      </c>
      <c r="AD3302">
        <f t="shared" ca="1" si="826"/>
        <v>-1.7799278927049147</v>
      </c>
      <c r="AE3302">
        <f t="shared" ca="1" si="827"/>
        <v>-1.8207686595132522</v>
      </c>
      <c r="AF3302">
        <f t="shared" ca="1" si="828"/>
        <v>-2.7694770774849577</v>
      </c>
      <c r="AG3302">
        <f t="shared" ca="1" si="829"/>
        <v>-2.6454693439555461</v>
      </c>
      <c r="AH3302">
        <f t="shared" ca="1" si="830"/>
        <v>-3.5937303021016191</v>
      </c>
      <c r="AI3302">
        <f t="shared" ca="1" si="831"/>
        <v>-3.9542539037354767</v>
      </c>
    </row>
    <row r="3303" spans="1:35">
      <c r="A3303" s="20"/>
      <c r="B3303" s="20"/>
      <c r="C3303" s="20">
        <f ca="1"/>
        <v>1.9374822909686389</v>
      </c>
      <c r="D3303" s="20">
        <f ca="1"/>
        <v>-1.3570716581401456</v>
      </c>
      <c r="E3303" s="20">
        <f ca="1"/>
        <v>1.51279791415735</v>
      </c>
      <c r="F3303" s="20">
        <f ca="1"/>
        <v>-0.61020936497477174</v>
      </c>
      <c r="G3303" s="20">
        <f ca="1"/>
        <v>1.7616030436120551</v>
      </c>
      <c r="H3303" s="20">
        <f ca="1"/>
        <v>-0.51951898857082746</v>
      </c>
      <c r="I3303" s="164">
        <f t="shared" ca="1" si="820"/>
        <v>23.401106817373012</v>
      </c>
      <c r="J3303" s="164">
        <f t="shared" ca="1" si="821"/>
        <v>16.004851034065602</v>
      </c>
      <c r="K3303" s="164">
        <f t="shared" ca="1" si="822"/>
        <v>0.76342187003850337</v>
      </c>
      <c r="L3303" s="164">
        <f t="shared" ca="1" si="823"/>
        <v>1.2204066623087901</v>
      </c>
      <c r="M3303" s="20">
        <f t="shared" ca="1" si="824"/>
        <v>5.9298587003253598</v>
      </c>
      <c r="N3303" s="20">
        <f t="shared" ca="1" si="825"/>
        <v>2.2044670672129856</v>
      </c>
      <c r="O3303" s="20">
        <f t="shared" ca="1" si="816"/>
        <v>21011804.113647413</v>
      </c>
      <c r="P3303" s="20">
        <f t="shared" ca="1" si="817"/>
        <v>53401179.667845272</v>
      </c>
      <c r="Q3303" s="20">
        <f t="shared" ca="1" si="818"/>
        <v>144802.06462327449</v>
      </c>
      <c r="R3303" s="20">
        <f t="shared" ca="1" si="819"/>
        <v>74557785.846115962</v>
      </c>
      <c r="AD3303">
        <f t="shared" ca="1" si="826"/>
        <v>0.67988029547888618</v>
      </c>
      <c r="AE3303">
        <f t="shared" ca="1" si="827"/>
        <v>0.36739967586094019</v>
      </c>
      <c r="AF3303">
        <f t="shared" ca="1" si="828"/>
        <v>1.8492897276227576</v>
      </c>
      <c r="AG3303">
        <f t="shared" ca="1" si="829"/>
        <v>0.59275755594904544</v>
      </c>
      <c r="AH3303">
        <f t="shared" ca="1" si="830"/>
        <v>1.5665096670281775</v>
      </c>
      <c r="AI3303">
        <f t="shared" ca="1" si="831"/>
        <v>0.98504612760266286</v>
      </c>
    </row>
    <row r="3304" spans="1:35">
      <c r="A3304" s="20"/>
      <c r="B3304" s="20"/>
      <c r="C3304" s="20">
        <f ca="1"/>
        <v>0.2939172294284999</v>
      </c>
      <c r="D3304" s="20">
        <f ca="1"/>
        <v>2.8993000998804846E-2</v>
      </c>
      <c r="E3304" s="20">
        <f ca="1"/>
        <v>-0.10500673674873182</v>
      </c>
      <c r="F3304" s="20">
        <f ca="1"/>
        <v>0.36797845316125327</v>
      </c>
      <c r="G3304" s="20">
        <f ca="1"/>
        <v>-0.42442816303524111</v>
      </c>
      <c r="H3304" s="20">
        <f ca="1"/>
        <v>0.83241044411131426</v>
      </c>
      <c r="I3304" s="164">
        <f t="shared" ca="1" si="820"/>
        <v>22.351498946998159</v>
      </c>
      <c r="J3304" s="164">
        <f t="shared" ca="1" si="821"/>
        <v>16.119520042911002</v>
      </c>
      <c r="K3304" s="164">
        <f t="shared" ca="1" si="822"/>
        <v>0.58040743411426998</v>
      </c>
      <c r="L3304" s="164">
        <f t="shared" ca="1" si="823"/>
        <v>1.2114294810329989</v>
      </c>
      <c r="M3304" s="20">
        <f t="shared" ca="1" si="824"/>
        <v>4.775869997612606</v>
      </c>
      <c r="N3304" s="20">
        <f t="shared" ca="1" si="825"/>
        <v>2.0736190257627456</v>
      </c>
      <c r="O3304" s="20">
        <f t="shared" ca="1" si="816"/>
        <v>20513233.941653911</v>
      </c>
      <c r="P3304" s="20">
        <f t="shared" ca="1" si="817"/>
        <v>52133367.95270434</v>
      </c>
      <c r="Q3304" s="20">
        <f t="shared" ca="1" si="818"/>
        <v>615343.87653779925</v>
      </c>
      <c r="R3304" s="20">
        <f t="shared" ca="1" si="819"/>
        <v>73261945.770896047</v>
      </c>
      <c r="AD3304">
        <f t="shared" ca="1" si="826"/>
        <v>0.42512110364032968</v>
      </c>
      <c r="AE3304">
        <f t="shared" ca="1" si="827"/>
        <v>0.40587920903053776</v>
      </c>
      <c r="AF3304">
        <f t="shared" ca="1" si="828"/>
        <v>0.18552212831154449</v>
      </c>
      <c r="AG3304">
        <f t="shared" ca="1" si="829"/>
        <v>0.55195218651363098</v>
      </c>
      <c r="AH3304">
        <f t="shared" ca="1" si="830"/>
        <v>0.28429999734733996</v>
      </c>
      <c r="AI3304">
        <f t="shared" ca="1" si="831"/>
        <v>0.63140277233174524</v>
      </c>
    </row>
    <row r="3305" spans="1:35">
      <c r="A3305" s="20"/>
      <c r="B3305" s="20"/>
      <c r="C3305" s="20">
        <f ca="1"/>
        <v>-0.58410341789105436</v>
      </c>
      <c r="D3305" s="20">
        <f ca="1"/>
        <v>-1.6211498856768078</v>
      </c>
      <c r="E3305" s="20">
        <f ca="1"/>
        <v>-1.1713826452539915</v>
      </c>
      <c r="F3305" s="20">
        <f ca="1"/>
        <v>-2.0031074270660247</v>
      </c>
      <c r="G3305" s="20">
        <f ca="1"/>
        <v>0.32253863763025536</v>
      </c>
      <c r="H3305" s="20">
        <f ca="1"/>
        <v>-0.68876881489157571</v>
      </c>
      <c r="I3305" s="164">
        <f t="shared" ca="1" si="820"/>
        <v>10.358303112909756</v>
      </c>
      <c r="J3305" s="164">
        <f t="shared" ca="1" si="821"/>
        <v>7.6115615751361805</v>
      </c>
      <c r="K3305" s="164">
        <f t="shared" ca="1" si="822"/>
        <v>0.28698324053502883</v>
      </c>
      <c r="L3305" s="164">
        <f t="shared" ca="1" si="823"/>
        <v>0.45045724550462574</v>
      </c>
      <c r="M3305" s="20">
        <f t="shared" ca="1" si="824"/>
        <v>3.5300677410481121</v>
      </c>
      <c r="N3305" s="20">
        <f t="shared" ca="1" si="825"/>
        <v>1.2050257223358805</v>
      </c>
      <c r="O3305" s="20">
        <f t="shared" ca="1" si="816"/>
        <v>9580685.8928708173</v>
      </c>
      <c r="P3305" s="20">
        <f t="shared" ca="1" si="817"/>
        <v>21426519.789329413</v>
      </c>
      <c r="Q3305" s="20">
        <f t="shared" ca="1" si="818"/>
        <v>-93359.020693213926</v>
      </c>
      <c r="R3305" s="20">
        <f t="shared" ca="1" si="819"/>
        <v>30913846.661507018</v>
      </c>
      <c r="AD3305">
        <f t="shared" ca="1" si="826"/>
        <v>-2.4858487590024869</v>
      </c>
      <c r="AE3305">
        <f t="shared" ca="1" si="827"/>
        <v>-2.4491404110281274</v>
      </c>
      <c r="AF3305">
        <f t="shared" ca="1" si="828"/>
        <v>-2.4819705405906474</v>
      </c>
      <c r="AG3305">
        <f t="shared" ca="1" si="829"/>
        <v>-2.9070125204335198</v>
      </c>
      <c r="AH3305">
        <f t="shared" ca="1" si="830"/>
        <v>-1.099924732168764</v>
      </c>
      <c r="AI3305">
        <f t="shared" ca="1" si="831"/>
        <v>-1.7161466963895124</v>
      </c>
    </row>
    <row r="3306" spans="1:35">
      <c r="A3306" s="20"/>
      <c r="B3306" s="20"/>
      <c r="C3306" s="20">
        <f ca="1"/>
        <v>0.54752688737625066</v>
      </c>
      <c r="D3306" s="20">
        <f ca="1"/>
        <v>-0.61632239945237866</v>
      </c>
      <c r="E3306" s="20">
        <f ca="1"/>
        <v>0.5080386542075267</v>
      </c>
      <c r="F3306" s="20">
        <f ca="1"/>
        <v>0.46548025864748283</v>
      </c>
      <c r="G3306" s="20">
        <f ca="1"/>
        <v>0.57237956220923014</v>
      </c>
      <c r="H3306" s="20">
        <f ca="1"/>
        <v>-0.69667543041884783</v>
      </c>
      <c r="I3306" s="164">
        <f t="shared" ca="1" si="820"/>
        <v>20.696897555387263</v>
      </c>
      <c r="J3306" s="164">
        <f t="shared" ca="1" si="821"/>
        <v>14.469684606033342</v>
      </c>
      <c r="K3306" s="164">
        <f t="shared" ca="1" si="822"/>
        <v>0.64661835224470854</v>
      </c>
      <c r="L3306" s="164">
        <f t="shared" ca="1" si="823"/>
        <v>1.2300255672225262</v>
      </c>
      <c r="M3306" s="20">
        <f t="shared" ca="1" si="824"/>
        <v>4.7977042301084216</v>
      </c>
      <c r="N3306" s="20">
        <f t="shared" ca="1" si="825"/>
        <v>1.8548644135897048</v>
      </c>
      <c r="O3306" s="20">
        <f t="shared" ca="1" si="816"/>
        <v>18751093.43630996</v>
      </c>
      <c r="P3306" s="20">
        <f t="shared" ca="1" si="817"/>
        <v>50941569.654377691</v>
      </c>
      <c r="Q3306" s="20">
        <f t="shared" ca="1" si="818"/>
        <v>236367.89972928399</v>
      </c>
      <c r="R3306" s="20">
        <f t="shared" ca="1" si="819"/>
        <v>69929030.990416929</v>
      </c>
      <c r="AD3306">
        <f t="shared" ca="1" si="826"/>
        <v>2.3518824123121687E-2</v>
      </c>
      <c r="AE3306">
        <f t="shared" ca="1" si="827"/>
        <v>-0.14775684361297253</v>
      </c>
      <c r="AF3306">
        <f t="shared" ca="1" si="828"/>
        <v>0.78743956586098651</v>
      </c>
      <c r="AG3306">
        <f t="shared" ca="1" si="829"/>
        <v>0.63647985101148219</v>
      </c>
      <c r="AH3306">
        <f t="shared" ca="1" si="830"/>
        <v>0.30856025567602485</v>
      </c>
      <c r="AI3306">
        <f t="shared" ca="1" si="831"/>
        <v>4.0174090782985727E-2</v>
      </c>
    </row>
    <row r="3307" spans="1:35">
      <c r="A3307" s="20"/>
      <c r="B3307" s="20"/>
      <c r="C3307" s="20">
        <f ca="1"/>
        <v>0.52593575693249195</v>
      </c>
      <c r="D3307" s="20">
        <f ca="1"/>
        <v>-1.2692188634440373</v>
      </c>
      <c r="E3307" s="20">
        <f ca="1"/>
        <v>5.1732182674426648E-2</v>
      </c>
      <c r="F3307" s="20">
        <f ca="1"/>
        <v>0.35261620313217301</v>
      </c>
      <c r="G3307" s="20">
        <f ca="1"/>
        <v>-0.24014166631248796</v>
      </c>
      <c r="H3307" s="20">
        <f ca="1"/>
        <v>0.15638321244074843</v>
      </c>
      <c r="I3307" s="164">
        <f t="shared" ca="1" si="820"/>
        <v>18.368993445778166</v>
      </c>
      <c r="J3307" s="164">
        <f t="shared" ca="1" si="821"/>
        <v>12.688626797321289</v>
      </c>
      <c r="K3307" s="164">
        <f t="shared" ca="1" si="822"/>
        <v>0.57485604794704803</v>
      </c>
      <c r="L3307" s="164">
        <f t="shared" ca="1" si="823"/>
        <v>1.1687876566560571</v>
      </c>
      <c r="M3307" s="20">
        <f t="shared" ca="1" si="824"/>
        <v>4.5377510563952876</v>
      </c>
      <c r="N3307" s="20">
        <f t="shared" ca="1" si="825"/>
        <v>1.8465209938913483</v>
      </c>
      <c r="O3307" s="20">
        <f t="shared" ca="1" si="816"/>
        <v>16559927.858936431</v>
      </c>
      <c r="P3307" s="20">
        <f t="shared" ca="1" si="817"/>
        <v>47111560.101614043</v>
      </c>
      <c r="Q3307" s="20">
        <f t="shared" ca="1" si="818"/>
        <v>377714.05798263673</v>
      </c>
      <c r="R3307" s="20">
        <f t="shared" ca="1" si="819"/>
        <v>64049202.018533111</v>
      </c>
      <c r="AD3307">
        <f t="shared" ca="1" si="826"/>
        <v>-0.54150644519947411</v>
      </c>
      <c r="AE3307">
        <f t="shared" ca="1" si="827"/>
        <v>-0.74542724922104409</v>
      </c>
      <c r="AF3307">
        <f t="shared" ca="1" si="828"/>
        <v>0.13505498133679955</v>
      </c>
      <c r="AG3307">
        <f t="shared" ca="1" si="829"/>
        <v>0.35812571207298666</v>
      </c>
      <c r="AH3307">
        <f t="shared" ca="1" si="830"/>
        <v>1.9723395994764692E-2</v>
      </c>
      <c r="AI3307">
        <f t="shared" ca="1" si="831"/>
        <v>1.7624307814454787E-2</v>
      </c>
    </row>
    <row r="3308" spans="1:35">
      <c r="A3308" s="20"/>
      <c r="B3308" s="20"/>
      <c r="C3308" s="20">
        <f ca="1"/>
        <v>-0.17851367855065076</v>
      </c>
      <c r="D3308" s="20">
        <f ca="1"/>
        <v>0.33682222654308891</v>
      </c>
      <c r="E3308" s="20">
        <f ca="1"/>
        <v>0.40584560087422372</v>
      </c>
      <c r="F3308" s="20">
        <f ca="1"/>
        <v>-1.5556764227650428</v>
      </c>
      <c r="G3308" s="20">
        <f ca="1"/>
        <v>-0.2357191676764421</v>
      </c>
      <c r="H3308" s="20">
        <f ca="1"/>
        <v>1.4869469288423236</v>
      </c>
      <c r="I3308" s="164">
        <f t="shared" ca="1" si="820"/>
        <v>21.126761719978379</v>
      </c>
      <c r="J3308" s="164">
        <f t="shared" ca="1" si="821"/>
        <v>15.802335092072889</v>
      </c>
      <c r="K3308" s="164">
        <f t="shared" ca="1" si="822"/>
        <v>0.55165623422759646</v>
      </c>
      <c r="L3308" s="164">
        <f t="shared" ca="1" si="823"/>
        <v>0.90746581132319426</v>
      </c>
      <c r="M3308" s="20">
        <f t="shared" ca="1" si="824"/>
        <v>5.0871724988616132</v>
      </c>
      <c r="N3308" s="20">
        <f t="shared" ca="1" si="825"/>
        <v>2.1368580168799793</v>
      </c>
      <c r="O3308" s="20">
        <f t="shared" ca="1" si="816"/>
        <v>19690980.811478522</v>
      </c>
      <c r="P3308" s="20">
        <f t="shared" ca="1" si="817"/>
        <v>43423571.148916885</v>
      </c>
      <c r="Q3308" s="20">
        <f t="shared" ca="1" si="818"/>
        <v>535149.29197774036</v>
      </c>
      <c r="R3308" s="20">
        <f t="shared" ca="1" si="819"/>
        <v>63649701.252373151</v>
      </c>
      <c r="AD3308">
        <f t="shared" ca="1" si="826"/>
        <v>0.12785478640251896</v>
      </c>
      <c r="AE3308">
        <f t="shared" ca="1" si="827"/>
        <v>0.29944130606472796</v>
      </c>
      <c r="AF3308">
        <f t="shared" ca="1" si="828"/>
        <v>-7.5852416112760224E-2</v>
      </c>
      <c r="AG3308">
        <f t="shared" ca="1" si="829"/>
        <v>-0.82970085762184476</v>
      </c>
      <c r="AH3308">
        <f t="shared" ca="1" si="830"/>
        <v>0.63019166540179294</v>
      </c>
      <c r="AI3308">
        <f t="shared" ca="1" si="831"/>
        <v>0.80231896454048501</v>
      </c>
    </row>
    <row r="3309" spans="1:35">
      <c r="A3309" s="20"/>
      <c r="B3309" s="20"/>
      <c r="C3309" s="20">
        <f ca="1"/>
        <v>0.9974620696428792</v>
      </c>
      <c r="D3309" s="20">
        <f ca="1"/>
        <v>0.32520385098921362</v>
      </c>
      <c r="E3309" s="20">
        <f ca="1"/>
        <v>-0.44911321803069204</v>
      </c>
      <c r="F3309" s="20">
        <f ca="1"/>
        <v>-0.56528607166517852</v>
      </c>
      <c r="G3309" s="20">
        <f ca="1"/>
        <v>-2.0272132334879602</v>
      </c>
      <c r="H3309" s="20">
        <f ca="1"/>
        <v>-0.97342139986743836</v>
      </c>
      <c r="I3309" s="164">
        <f t="shared" ca="1" si="820"/>
        <v>26.039636819951994</v>
      </c>
      <c r="J3309" s="164">
        <f t="shared" ca="1" si="821"/>
        <v>18.348212577708011</v>
      </c>
      <c r="K3309" s="164">
        <f t="shared" ca="1" si="822"/>
        <v>0.39472538059938689</v>
      </c>
      <c r="L3309" s="164">
        <f t="shared" ca="1" si="823"/>
        <v>0.72229886154476941</v>
      </c>
      <c r="M3309" s="20">
        <f t="shared" ca="1" si="824"/>
        <v>1.5961410193646395</v>
      </c>
      <c r="N3309" s="20">
        <f t="shared" ca="1" si="825"/>
        <v>0.78505924443732056</v>
      </c>
      <c r="O3309" s="20">
        <f t="shared" ca="1" si="816"/>
        <v>23668472.509043165</v>
      </c>
      <c r="P3309" s="20">
        <f t="shared" ca="1" si="817"/>
        <v>43760779.754542634</v>
      </c>
      <c r="Q3309" s="20">
        <f t="shared" ca="1" si="818"/>
        <v>359502.78005278757</v>
      </c>
      <c r="R3309" s="20">
        <f t="shared" ca="1" si="819"/>
        <v>67788755.043638587</v>
      </c>
      <c r="AD3309">
        <f t="shared" ca="1" si="826"/>
        <v>1.3203001990174741</v>
      </c>
      <c r="AE3309">
        <f t="shared" ca="1" si="827"/>
        <v>1.1537626099691312</v>
      </c>
      <c r="AF3309">
        <f t="shared" ca="1" si="828"/>
        <v>-1.5024965400055739</v>
      </c>
      <c r="AG3309">
        <f t="shared" ca="1" si="829"/>
        <v>-1.6713688111601395</v>
      </c>
      <c r="AH3309">
        <f t="shared" ca="1" si="830"/>
        <v>-3.2487322007059554</v>
      </c>
      <c r="AI3309">
        <f t="shared" ca="1" si="831"/>
        <v>-2.8511912312504855</v>
      </c>
    </row>
    <row r="3310" spans="1:35">
      <c r="A3310" s="20"/>
      <c r="B3310" s="20"/>
      <c r="C3310" s="20">
        <f ca="1"/>
        <v>0.31092985054816252</v>
      </c>
      <c r="D3310" s="20">
        <f ca="1"/>
        <v>0.38338668885982075</v>
      </c>
      <c r="E3310" s="20">
        <f ca="1"/>
        <v>1.0007074507185483</v>
      </c>
      <c r="F3310" s="20">
        <f ca="1"/>
        <v>1.1526611269521334</v>
      </c>
      <c r="G3310" s="20">
        <f ca="1"/>
        <v>-0.1361254055399983</v>
      </c>
      <c r="H3310" s="20">
        <f ca="1"/>
        <v>-0.65525359690785701</v>
      </c>
      <c r="I3310" s="164">
        <f t="shared" ca="1" si="820"/>
        <v>24.317063841518451</v>
      </c>
      <c r="J3310" s="164">
        <f t="shared" ca="1" si="821"/>
        <v>17.181380633749352</v>
      </c>
      <c r="K3310" s="164">
        <f t="shared" ca="1" si="822"/>
        <v>0.71956147564465445</v>
      </c>
      <c r="L3310" s="164">
        <f t="shared" ca="1" si="823"/>
        <v>1.3980743845044961</v>
      </c>
      <c r="M3310" s="20">
        <f t="shared" ca="1" si="824"/>
        <v>4.5069098089457365</v>
      </c>
      <c r="N3310" s="20">
        <f t="shared" ca="1" si="825"/>
        <v>1.8403598448075893</v>
      </c>
      <c r="O3310" s="20">
        <f t="shared" ca="1" si="816"/>
        <v>22127653.993103687</v>
      </c>
      <c r="P3310" s="20">
        <f t="shared" ca="1" si="817"/>
        <v>58691613.320948973</v>
      </c>
      <c r="Q3310" s="20">
        <f t="shared" ca="1" si="818"/>
        <v>385833.10593227443</v>
      </c>
      <c r="R3310" s="20">
        <f t="shared" ca="1" si="819"/>
        <v>81205100.419984937</v>
      </c>
      <c r="AD3310">
        <f t="shared" ca="1" si="826"/>
        <v>0.90219996153360382</v>
      </c>
      <c r="AE3310">
        <f t="shared" ca="1" si="827"/>
        <v>0.76220826635884276</v>
      </c>
      <c r="AF3310">
        <f t="shared" ca="1" si="828"/>
        <v>1.4505588694968576</v>
      </c>
      <c r="AG3310">
        <f t="shared" ca="1" si="829"/>
        <v>1.4003381113840725</v>
      </c>
      <c r="AH3310">
        <f t="shared" ca="1" si="830"/>
        <v>-1.454465672695926E-2</v>
      </c>
      <c r="AI3310">
        <f t="shared" ca="1" si="831"/>
        <v>9.7255353402503353E-4</v>
      </c>
    </row>
    <row r="3311" spans="1:35">
      <c r="A3311" s="20"/>
      <c r="B3311" s="20"/>
      <c r="C3311" s="20">
        <f ca="1"/>
        <v>0.62173875104652088</v>
      </c>
      <c r="D3311" s="20">
        <f ca="1"/>
        <v>1.6716388678900556</v>
      </c>
      <c r="E3311" s="20">
        <f ca="1"/>
        <v>-2.0007809691494249</v>
      </c>
      <c r="F3311" s="20">
        <f ca="1"/>
        <v>-0.19786153723706992</v>
      </c>
      <c r="G3311" s="20">
        <f ca="1"/>
        <v>-0.45941969160489776</v>
      </c>
      <c r="H3311" s="20">
        <f ca="1"/>
        <v>-2.0102483117832227E-2</v>
      </c>
      <c r="I3311" s="164">
        <f t="shared" ca="1" si="820"/>
        <v>28.22713878559092</v>
      </c>
      <c r="J3311" s="164">
        <f t="shared" ca="1" si="821"/>
        <v>20.995736052844297</v>
      </c>
      <c r="K3311" s="164">
        <f t="shared" ca="1" si="822"/>
        <v>0.33943794937205374</v>
      </c>
      <c r="L3311" s="164">
        <f t="shared" ca="1" si="823"/>
        <v>0.8263601171109296</v>
      </c>
      <c r="M3311" s="20">
        <f t="shared" ca="1" si="824"/>
        <v>3.2771996327254351</v>
      </c>
      <c r="N3311" s="20">
        <f t="shared" ca="1" si="825"/>
        <v>1.5555709103802369</v>
      </c>
      <c r="O3311" s="20">
        <f t="shared" ca="1" si="816"/>
        <v>26246822.350718156</v>
      </c>
      <c r="P3311" s="20">
        <f t="shared" ca="1" si="817"/>
        <v>48505788.093267567</v>
      </c>
      <c r="Q3311" s="20">
        <f t="shared" ca="1" si="818"/>
        <v>644101.39830631379</v>
      </c>
      <c r="R3311" s="20">
        <f t="shared" ca="1" si="819"/>
        <v>75396711.842292041</v>
      </c>
      <c r="AD3311">
        <f t="shared" ca="1" si="826"/>
        <v>1.8512472780560483</v>
      </c>
      <c r="AE3311">
        <f t="shared" ca="1" si="827"/>
        <v>2.0421933063235893</v>
      </c>
      <c r="AF3311">
        <f t="shared" ca="1" si="828"/>
        <v>-2.005109551163148</v>
      </c>
      <c r="AG3311">
        <f t="shared" ca="1" si="829"/>
        <v>-1.1983631040412297</v>
      </c>
      <c r="AH3311">
        <f t="shared" ca="1" si="830"/>
        <v>-1.3808892969717381</v>
      </c>
      <c r="AI3311">
        <f t="shared" ca="1" si="831"/>
        <v>-0.76872726924260304</v>
      </c>
    </row>
    <row r="3312" spans="1:35">
      <c r="A3312" s="20"/>
      <c r="B3312" s="20"/>
      <c r="C3312" s="20">
        <f ca="1"/>
        <v>0.10336857152601404</v>
      </c>
      <c r="D3312" s="20">
        <f ca="1"/>
        <v>-1.5743635501584843</v>
      </c>
      <c r="E3312" s="20">
        <f ca="1"/>
        <v>-1.1317621625985783</v>
      </c>
      <c r="F3312" s="20">
        <f ca="1"/>
        <v>-1.1082309964752857</v>
      </c>
      <c r="G3312" s="20">
        <f ca="1"/>
        <v>-0.43966022415137984</v>
      </c>
      <c r="H3312" s="20">
        <f ca="1"/>
        <v>2.2108154322432876</v>
      </c>
      <c r="I3312" s="164">
        <f t="shared" ca="1" si="820"/>
        <v>14.668686275058265</v>
      </c>
      <c r="J3312" s="164">
        <f t="shared" ca="1" si="821"/>
        <v>10.717571958638349</v>
      </c>
      <c r="K3312" s="164">
        <f t="shared" ca="1" si="822"/>
        <v>0.40281154544331388</v>
      </c>
      <c r="L3312" s="164">
        <f t="shared" ca="1" si="823"/>
        <v>0.87218563565484086</v>
      </c>
      <c r="M3312" s="20">
        <f t="shared" ca="1" si="824"/>
        <v>5.1219086475318365</v>
      </c>
      <c r="N3312" s="20">
        <f t="shared" ca="1" si="825"/>
        <v>2.2028169632798646</v>
      </c>
      <c r="O3312" s="20">
        <f t="shared" ca="1" si="816"/>
        <v>13535588.996992225</v>
      </c>
      <c r="P3312" s="20">
        <f t="shared" ca="1" si="817"/>
        <v>36114537.59788987</v>
      </c>
      <c r="Q3312" s="20">
        <f t="shared" ca="1" si="818"/>
        <v>624732.78207259148</v>
      </c>
      <c r="R3312" s="20">
        <f t="shared" ca="1" si="819"/>
        <v>50274859.376954682</v>
      </c>
      <c r="AD3312">
        <f t="shared" ca="1" si="826"/>
        <v>-1.4396392536266349</v>
      </c>
      <c r="AE3312">
        <f t="shared" ca="1" si="827"/>
        <v>-1.406855047436796</v>
      </c>
      <c r="AF3312">
        <f t="shared" ca="1" si="828"/>
        <v>-1.4289859505153286</v>
      </c>
      <c r="AG3312">
        <f t="shared" ca="1" si="829"/>
        <v>-0.99006529247799646</v>
      </c>
      <c r="AH3312">
        <f t="shared" ca="1" si="830"/>
        <v>0.66878738614648503</v>
      </c>
      <c r="AI3312">
        <f t="shared" ca="1" si="831"/>
        <v>0.98058638724287706</v>
      </c>
    </row>
    <row r="3313" spans="1:35">
      <c r="A3313" s="20"/>
      <c r="B3313" s="20"/>
      <c r="C3313" s="20">
        <f ca="1"/>
        <v>1.0467873967535779</v>
      </c>
      <c r="D3313" s="20">
        <f ca="1"/>
        <v>0.95518336278365135</v>
      </c>
      <c r="E3313" s="20">
        <f ca="1"/>
        <v>0.99097808000812626</v>
      </c>
      <c r="F3313" s="20">
        <f ca="1"/>
        <v>-0.32871214083170852</v>
      </c>
      <c r="G3313" s="20">
        <f ca="1"/>
        <v>-4.6446316541993125E-3</v>
      </c>
      <c r="H3313" s="20">
        <f ca="1"/>
        <v>1.240296627536793</v>
      </c>
      <c r="I3313" s="164">
        <f t="shared" ca="1" si="820"/>
        <v>29.188993728762991</v>
      </c>
      <c r="J3313" s="164">
        <f t="shared" ca="1" si="821"/>
        <v>21.180564023169314</v>
      </c>
      <c r="K3313" s="164">
        <f t="shared" ca="1" si="822"/>
        <v>0.71263676903077933</v>
      </c>
      <c r="L3313" s="164">
        <f t="shared" ca="1" si="823"/>
        <v>1.2690668150711777</v>
      </c>
      <c r="M3313" s="20">
        <f t="shared" ca="1" si="824"/>
        <v>5.4950451034826235</v>
      </c>
      <c r="N3313" s="20">
        <f t="shared" ca="1" si="825"/>
        <v>2.3952583680395656</v>
      </c>
      <c r="O3313" s="20">
        <f t="shared" ca="1" si="816"/>
        <v>26858308.214584179</v>
      </c>
      <c r="P3313" s="20">
        <f t="shared" ca="1" si="817"/>
        <v>60371546.566102259</v>
      </c>
      <c r="Q3313" s="20">
        <f t="shared" ca="1" si="818"/>
        <v>723726.08823609666</v>
      </c>
      <c r="R3313" s="20">
        <f t="shared" ca="1" si="819"/>
        <v>87953580.868922532</v>
      </c>
      <c r="AD3313">
        <f t="shared" ca="1" si="826"/>
        <v>2.0847072157191722</v>
      </c>
      <c r="AE3313">
        <f t="shared" ca="1" si="827"/>
        <v>2.1042161151574881</v>
      </c>
      <c r="AF3313">
        <f t="shared" ca="1" si="828"/>
        <v>1.3876069911889024</v>
      </c>
      <c r="AG3313">
        <f t="shared" ca="1" si="829"/>
        <v>0.81394006850535239</v>
      </c>
      <c r="AH3313">
        <f t="shared" ca="1" si="830"/>
        <v>1.0833834483140263</v>
      </c>
      <c r="AI3313">
        <f t="shared" ca="1" si="831"/>
        <v>1.5006982919988259</v>
      </c>
    </row>
    <row r="3314" spans="1:35">
      <c r="A3314" s="20"/>
      <c r="B3314" s="20"/>
      <c r="C3314" s="20">
        <f ca="1"/>
        <v>1.0539450537446717</v>
      </c>
      <c r="D3314" s="20">
        <f ca="1"/>
        <v>1.2682941957988174</v>
      </c>
      <c r="E3314" s="20">
        <f ca="1"/>
        <v>-0.7397023507768965</v>
      </c>
      <c r="F3314" s="20">
        <f ca="1"/>
        <v>-0.16365906974600247</v>
      </c>
      <c r="G3314" s="20">
        <f ca="1"/>
        <v>1.3932491470381931</v>
      </c>
      <c r="H3314" s="20">
        <f ca="1"/>
        <v>-0.51995692842397001</v>
      </c>
      <c r="I3314" s="164">
        <f t="shared" ca="1" si="820"/>
        <v>28.439395134099517</v>
      </c>
      <c r="J3314" s="164">
        <f t="shared" ca="1" si="821"/>
        <v>20.90883954812098</v>
      </c>
      <c r="K3314" s="164">
        <f t="shared" ca="1" si="822"/>
        <v>0.54031409874839664</v>
      </c>
      <c r="L3314" s="164">
        <f t="shared" ca="1" si="823"/>
        <v>1.055964007409802</v>
      </c>
      <c r="M3314" s="20">
        <f t="shared" ca="1" si="824"/>
        <v>4.9704327608950045</v>
      </c>
      <c r="N3314" s="20">
        <f t="shared" ca="1" si="825"/>
        <v>2.0337985429759979</v>
      </c>
      <c r="O3314" s="20">
        <f t="shared" ca="1" si="816"/>
        <v>26313672.36781431</v>
      </c>
      <c r="P3314" s="20">
        <f t="shared" ca="1" si="817"/>
        <v>54374015.942276694</v>
      </c>
      <c r="Q3314" s="20">
        <f t="shared" ca="1" si="818"/>
        <v>432495.36574704869</v>
      </c>
      <c r="R3314" s="20">
        <f t="shared" ca="1" si="819"/>
        <v>81120183.675838053</v>
      </c>
      <c r="AD3314">
        <f t="shared" ca="1" si="826"/>
        <v>1.9027658092474549</v>
      </c>
      <c r="AE3314">
        <f t="shared" ca="1" si="827"/>
        <v>2.0130334054097254</v>
      </c>
      <c r="AF3314">
        <f t="shared" ca="1" si="828"/>
        <v>-0.17896273865094015</v>
      </c>
      <c r="AG3314">
        <f t="shared" ca="1" si="829"/>
        <v>-0.15470905722817277</v>
      </c>
      <c r="AH3314">
        <f t="shared" ca="1" si="830"/>
        <v>0.50048084543889448</v>
      </c>
      <c r="AI3314">
        <f t="shared" ca="1" si="831"/>
        <v>0.52377984588107496</v>
      </c>
    </row>
    <row r="3315" spans="1:35">
      <c r="A3315" s="20"/>
      <c r="B3315" s="20"/>
      <c r="C3315" s="20">
        <f ca="1"/>
        <v>9.278661329052805E-2</v>
      </c>
      <c r="D3315" s="20">
        <f ca="1"/>
        <v>-0.43298726099900786</v>
      </c>
      <c r="E3315" s="20">
        <f ca="1"/>
        <v>-1.7048201219321568</v>
      </c>
      <c r="F3315" s="20">
        <f ca="1"/>
        <v>-0.60930190129593775</v>
      </c>
      <c r="G3315" s="20">
        <f ca="1"/>
        <v>-0.16974840825613161</v>
      </c>
      <c r="H3315" s="20">
        <f ca="1"/>
        <v>0.19740570417948528</v>
      </c>
      <c r="I3315" s="164">
        <f t="shared" ca="1" si="820"/>
        <v>18.182754783547157</v>
      </c>
      <c r="J3315" s="164">
        <f t="shared" ca="1" si="821"/>
        <v>13.353848692114926</v>
      </c>
      <c r="K3315" s="164">
        <f t="shared" ca="1" si="822"/>
        <v>0.33461964441156566</v>
      </c>
      <c r="L3315" s="164">
        <f t="shared" ca="1" si="823"/>
        <v>0.77187012094664909</v>
      </c>
      <c r="M3315" s="20">
        <f t="shared" ca="1" si="824"/>
        <v>3.8189623193689859</v>
      </c>
      <c r="N3315" s="20">
        <f t="shared" ca="1" si="825"/>
        <v>1.6006180627209829</v>
      </c>
      <c r="O3315" s="20">
        <f t="shared" ca="1" si="816"/>
        <v>16815352.85244894</v>
      </c>
      <c r="P3315" s="20">
        <f t="shared" ca="1" si="817"/>
        <v>37147302.169548348</v>
      </c>
      <c r="Q3315" s="20">
        <f t="shared" ca="1" si="818"/>
        <v>395792.50900475972</v>
      </c>
      <c r="R3315" s="20">
        <f t="shared" ca="1" si="819"/>
        <v>54358447.531002045</v>
      </c>
      <c r="AD3315">
        <f t="shared" ca="1" si="826"/>
        <v>-0.58671000399340889</v>
      </c>
      <c r="AE3315">
        <f t="shared" ca="1" si="827"/>
        <v>-0.52219842546479012</v>
      </c>
      <c r="AF3315">
        <f t="shared" ca="1" si="828"/>
        <v>-2.0489123235312219</v>
      </c>
      <c r="AG3315">
        <f t="shared" ca="1" si="829"/>
        <v>-1.4460449047879591</v>
      </c>
      <c r="AH3315">
        <f t="shared" ca="1" si="830"/>
        <v>-0.77893075625668184</v>
      </c>
      <c r="AI3315">
        <f t="shared" ca="1" si="831"/>
        <v>-0.64697820886220869</v>
      </c>
    </row>
    <row r="3316" spans="1:35">
      <c r="A3316" s="20"/>
      <c r="B3316" s="20"/>
      <c r="C3316" s="20">
        <f ca="1"/>
        <v>-0.22646696745662837</v>
      </c>
      <c r="D3316" s="20">
        <f ca="1"/>
        <v>-5.7476506982864911E-2</v>
      </c>
      <c r="E3316" s="20">
        <f ca="1"/>
        <v>-1.2292676033717027</v>
      </c>
      <c r="F3316" s="20">
        <f ca="1"/>
        <v>1.2920616534110785</v>
      </c>
      <c r="G3316" s="20">
        <f ca="1"/>
        <v>1.0221859187052094</v>
      </c>
      <c r="H3316" s="20">
        <f ca="1"/>
        <v>-1.4411436907826864</v>
      </c>
      <c r="I3316" s="164">
        <f t="shared" ca="1" si="820"/>
        <v>18.508459029700102</v>
      </c>
      <c r="J3316" s="164">
        <f t="shared" ca="1" si="821"/>
        <v>13.375764521285552</v>
      </c>
      <c r="K3316" s="164">
        <f t="shared" ca="1" si="822"/>
        <v>0.49119771440050286</v>
      </c>
      <c r="L3316" s="164">
        <f t="shared" ca="1" si="823"/>
        <v>1.1740632383643601</v>
      </c>
      <c r="M3316" s="20">
        <f t="shared" ca="1" si="824"/>
        <v>4.386949690715384</v>
      </c>
      <c r="N3316" s="20">
        <f t="shared" ca="1" si="825"/>
        <v>1.6805454680837917</v>
      </c>
      <c r="O3316" s="20">
        <f t="shared" ca="1" si="816"/>
        <v>17000726.471916366</v>
      </c>
      <c r="P3316" s="20">
        <f t="shared" ca="1" si="817"/>
        <v>47380602.740737088</v>
      </c>
      <c r="Q3316" s="20">
        <f t="shared" ca="1" si="818"/>
        <v>190163.80346885463</v>
      </c>
      <c r="R3316" s="20">
        <f t="shared" ca="1" si="819"/>
        <v>64571493.016122311</v>
      </c>
      <c r="AD3316">
        <f t="shared" ca="1" si="826"/>
        <v>-0.50765557531550964</v>
      </c>
      <c r="AE3316">
        <f t="shared" ca="1" si="827"/>
        <v>-0.51484412037397587</v>
      </c>
      <c r="AF3316">
        <f t="shared" ca="1" si="828"/>
        <v>-0.62547532363179248</v>
      </c>
      <c r="AG3316">
        <f t="shared" ca="1" si="829"/>
        <v>0.3821056289289092</v>
      </c>
      <c r="AH3316">
        <f t="shared" ca="1" si="830"/>
        <v>-0.14783367698290628</v>
      </c>
      <c r="AI3316">
        <f t="shared" ca="1" si="831"/>
        <v>-0.4309581943681311</v>
      </c>
    </row>
    <row r="3317" spans="1:35">
      <c r="A3317" s="20"/>
      <c r="B3317" s="20"/>
      <c r="C3317" s="20">
        <f ca="1"/>
        <v>-2.9481784996373008</v>
      </c>
      <c r="D3317" s="20">
        <f ca="1"/>
        <v>-2.6790068626558278E-4</v>
      </c>
      <c r="E3317" s="20">
        <f ca="1"/>
        <v>-0.36550816057014107</v>
      </c>
      <c r="F3317" s="20">
        <f ca="1"/>
        <v>0.45164449163807491</v>
      </c>
      <c r="G3317" s="20">
        <f ca="1"/>
        <v>0.11226008183790072</v>
      </c>
      <c r="H3317" s="20">
        <f ca="1"/>
        <v>0.42656821145954815</v>
      </c>
      <c r="I3317" s="164">
        <f t="shared" ca="1" si="820"/>
        <v>8.4543265909156418</v>
      </c>
      <c r="J3317" s="164">
        <f t="shared" ca="1" si="821"/>
        <v>7.0709510921529573</v>
      </c>
      <c r="K3317" s="164">
        <f t="shared" ca="1" si="822"/>
        <v>0.51203929619171107</v>
      </c>
      <c r="L3317" s="164">
        <f t="shared" ca="1" si="823"/>
        <v>1.1292401846078333</v>
      </c>
      <c r="M3317" s="20">
        <f t="shared" ca="1" si="824"/>
        <v>5.2003202485659097</v>
      </c>
      <c r="N3317" s="20">
        <f t="shared" ca="1" si="825"/>
        <v>2.0095418878050668</v>
      </c>
      <c r="O3317" s="20">
        <f t="shared" ca="1" si="816"/>
        <v>8277073.2036615759</v>
      </c>
      <c r="P3317" s="20">
        <f t="shared" ca="1" si="817"/>
        <v>36250552.711143404</v>
      </c>
      <c r="Q3317" s="20">
        <f t="shared" ca="1" si="818"/>
        <v>254578.01142522984</v>
      </c>
      <c r="R3317" s="20">
        <f t="shared" ca="1" si="819"/>
        <v>44782203.926230207</v>
      </c>
      <c r="AD3317">
        <f t="shared" ca="1" si="826"/>
        <v>-2.9479789827874661</v>
      </c>
      <c r="AE3317">
        <f t="shared" ca="1" si="827"/>
        <v>-2.630553324780887</v>
      </c>
      <c r="AF3317">
        <f t="shared" ca="1" si="828"/>
        <v>-0.43600639825717302</v>
      </c>
      <c r="AG3317">
        <f t="shared" ca="1" si="829"/>
        <v>0.17836447549015044</v>
      </c>
      <c r="AH3317">
        <f t="shared" ca="1" si="830"/>
        <v>0.75591138729545571</v>
      </c>
      <c r="AI3317">
        <f t="shared" ca="1" si="831"/>
        <v>0.45822131839207181</v>
      </c>
    </row>
    <row r="3318" spans="1:35">
      <c r="A3318" s="20"/>
      <c r="B3318" s="20"/>
      <c r="C3318" s="20">
        <f ca="1"/>
        <v>-2.8686519121677398E-2</v>
      </c>
      <c r="D3318" s="20">
        <f ca="1"/>
        <v>8.2213013231224763E-2</v>
      </c>
      <c r="E3318" s="20">
        <f ca="1"/>
        <v>-0.37123701695555483</v>
      </c>
      <c r="F3318" s="20">
        <f ca="1"/>
        <v>0.74055331373199318</v>
      </c>
      <c r="G3318" s="20">
        <f ca="1"/>
        <v>-0.48082250420205191</v>
      </c>
      <c r="H3318" s="20">
        <f ca="1"/>
        <v>0.11288267462131012</v>
      </c>
      <c r="I3318" s="164">
        <f t="shared" ca="1" si="820"/>
        <v>21.083693585762354</v>
      </c>
      <c r="J3318" s="164">
        <f t="shared" ca="1" si="821"/>
        <v>15.183052938001278</v>
      </c>
      <c r="K3318" s="164">
        <f t="shared" ca="1" si="822"/>
        <v>0.54491798311049144</v>
      </c>
      <c r="L3318" s="164">
        <f t="shared" ca="1" si="823"/>
        <v>1.1905582869701339</v>
      </c>
      <c r="M3318" s="20">
        <f t="shared" ca="1" si="824"/>
        <v>4.2504272074376805</v>
      </c>
      <c r="N3318" s="20">
        <f t="shared" ca="1" si="825"/>
        <v>1.817216775615828</v>
      </c>
      <c r="O3318" s="20">
        <f t="shared" ca="1" si="816"/>
        <v>19337772.584994812</v>
      </c>
      <c r="P3318" s="20">
        <f t="shared" ca="1" si="817"/>
        <v>50354950.645872205</v>
      </c>
      <c r="Q3318" s="20">
        <f t="shared" ca="1" si="818"/>
        <v>500349.07171423786</v>
      </c>
      <c r="R3318" s="20">
        <f t="shared" ca="1" si="819"/>
        <v>70193072.302581251</v>
      </c>
      <c r="AD3318">
        <f t="shared" ca="1" si="826"/>
        <v>0.11740135576756169</v>
      </c>
      <c r="AE3318">
        <f t="shared" ca="1" si="827"/>
        <v>9.1628502684992896E-2</v>
      </c>
      <c r="AF3318">
        <f t="shared" ca="1" si="828"/>
        <v>-0.13710924445007802</v>
      </c>
      <c r="AG3318">
        <f t="shared" ca="1" si="829"/>
        <v>0.45708312259151773</v>
      </c>
      <c r="AH3318">
        <f t="shared" ca="1" si="830"/>
        <v>-0.29952532506924351</v>
      </c>
      <c r="AI3318">
        <f t="shared" ca="1" si="831"/>
        <v>-6.1576282119384276E-2</v>
      </c>
    </row>
    <row r="3319" spans="1:35">
      <c r="A3319" s="20"/>
      <c r="B3319" s="20"/>
      <c r="C3319" s="20">
        <f ca="1"/>
        <v>5.3058248975077708E-2</v>
      </c>
      <c r="D3319" s="20">
        <f ca="1"/>
        <v>-0.38907279030078362</v>
      </c>
      <c r="E3319" s="20">
        <f ca="1"/>
        <v>0.94905703241894457</v>
      </c>
      <c r="F3319" s="20">
        <f ca="1"/>
        <v>1.815442007938886</v>
      </c>
      <c r="G3319" s="20">
        <f ca="1"/>
        <v>1.9087657560095245E-2</v>
      </c>
      <c r="H3319" s="20">
        <f ca="1"/>
        <v>0.75696168102891059</v>
      </c>
      <c r="I3319" s="164">
        <f t="shared" ca="1" si="820"/>
        <v>20.858467424024941</v>
      </c>
      <c r="J3319" s="164">
        <f t="shared" ca="1" si="821"/>
        <v>14.668915683468724</v>
      </c>
      <c r="K3319" s="164">
        <f t="shared" ca="1" si="822"/>
        <v>0.78239256546186153</v>
      </c>
      <c r="L3319" s="164">
        <f t="shared" ca="1" si="823"/>
        <v>1.6585534094262924</v>
      </c>
      <c r="M3319" s="20">
        <f t="shared" ca="1" si="824"/>
        <v>5.8840466426561457</v>
      </c>
      <c r="N3319" s="20">
        <f t="shared" ca="1" si="825"/>
        <v>2.4687848456571029</v>
      </c>
      <c r="O3319" s="20">
        <f t="shared" ca="1" si="816"/>
        <v>18943495.952817608</v>
      </c>
      <c r="P3319" s="20">
        <f t="shared" ca="1" si="817"/>
        <v>61659986.563590258</v>
      </c>
      <c r="Q3319" s="20">
        <f t="shared" ca="1" si="818"/>
        <v>614320.8731759775</v>
      </c>
      <c r="R3319" s="20">
        <f t="shared" ca="1" si="819"/>
        <v>81217803.389583841</v>
      </c>
      <c r="AD3319">
        <f t="shared" ca="1" si="826"/>
        <v>6.2734811656538741E-2</v>
      </c>
      <c r="AE3319">
        <f t="shared" ca="1" si="827"/>
        <v>-8.090077735948864E-2</v>
      </c>
      <c r="AF3319">
        <f t="shared" ca="1" si="828"/>
        <v>2.0217505951078318</v>
      </c>
      <c r="AG3319">
        <f t="shared" ca="1" si="829"/>
        <v>2.5843336792104195</v>
      </c>
      <c r="AH3319">
        <f t="shared" ca="1" si="830"/>
        <v>1.5156073807290515</v>
      </c>
      <c r="AI3319">
        <f t="shared" ca="1" si="831"/>
        <v>1.6994185017759529</v>
      </c>
    </row>
    <row r="3320" spans="1:35">
      <c r="A3320" s="20"/>
      <c r="B3320" s="20"/>
      <c r="C3320" s="20">
        <f ca="1"/>
        <v>-0.70435944416629237</v>
      </c>
      <c r="D3320" s="20">
        <f ca="1"/>
        <v>1.005389217999757</v>
      </c>
      <c r="E3320" s="20">
        <f ca="1"/>
        <v>-0.25237505372649993</v>
      </c>
      <c r="F3320" s="20">
        <f ca="1"/>
        <v>-1.889946696143916</v>
      </c>
      <c r="G3320" s="20">
        <f ca="1"/>
        <v>-1.5462995095262746</v>
      </c>
      <c r="H3320" s="20">
        <f ca="1"/>
        <v>1.2702173562260106</v>
      </c>
      <c r="I3320" s="164">
        <f t="shared" ca="1" si="820"/>
        <v>21.39013666167109</v>
      </c>
      <c r="J3320" s="164">
        <f t="shared" ca="1" si="821"/>
        <v>16.269081415724106</v>
      </c>
      <c r="K3320" s="164">
        <f t="shared" ca="1" si="822"/>
        <v>0.40312747255087694</v>
      </c>
      <c r="L3320" s="164">
        <f t="shared" ca="1" si="823"/>
        <v>0.65173720428391735</v>
      </c>
      <c r="M3320" s="20">
        <f t="shared" ca="1" si="824"/>
        <v>3.4712530231913528</v>
      </c>
      <c r="N3320" s="20">
        <f t="shared" ca="1" si="825"/>
        <v>1.5733877148337605</v>
      </c>
      <c r="O3320" s="20">
        <f t="shared" ca="1" si="816"/>
        <v>20080328.928042151</v>
      </c>
      <c r="P3320" s="20">
        <f t="shared" ca="1" si="817"/>
        <v>37386019.25596115</v>
      </c>
      <c r="Q3320" s="20">
        <f t="shared" ca="1" si="818"/>
        <v>557972.56638913334</v>
      </c>
      <c r="R3320" s="20">
        <f t="shared" ca="1" si="819"/>
        <v>58024320.750392437</v>
      </c>
      <c r="AD3320">
        <f t="shared" ca="1" si="826"/>
        <v>0.19178074312405036</v>
      </c>
      <c r="AE3320">
        <f t="shared" ca="1" si="827"/>
        <v>0.4560675891691629</v>
      </c>
      <c r="AF3320">
        <f t="shared" ca="1" si="828"/>
        <v>-1.4261138859011191</v>
      </c>
      <c r="AG3320">
        <f t="shared" ca="1" si="829"/>
        <v>-1.9921036168912853</v>
      </c>
      <c r="AH3320">
        <f t="shared" ca="1" si="830"/>
        <v>-1.1652744186762745</v>
      </c>
      <c r="AI3320">
        <f t="shared" ca="1" si="831"/>
        <v>-0.72057374369253946</v>
      </c>
    </row>
    <row r="3321" spans="1:35">
      <c r="A3321" s="20"/>
      <c r="B3321" s="20"/>
      <c r="C3321" s="20">
        <f ca="1"/>
        <v>-1.2476694982672485</v>
      </c>
      <c r="D3321" s="20">
        <f ca="1"/>
        <v>-2.0548382991851994</v>
      </c>
      <c r="E3321" s="20">
        <f ca="1"/>
        <v>1.2526483135815514</v>
      </c>
      <c r="F3321" s="20">
        <f ca="1"/>
        <v>0.1722698427246952</v>
      </c>
      <c r="G3321" s="20">
        <f ca="1"/>
        <v>-1.1692263237808349</v>
      </c>
      <c r="H3321" s="20">
        <f ca="1"/>
        <v>0.39348698989754582</v>
      </c>
      <c r="I3321" s="164">
        <f t="shared" ca="1" si="820"/>
        <v>9.2481526520727915</v>
      </c>
      <c r="J3321" s="164">
        <f t="shared" ca="1" si="821"/>
        <v>6.1307635233214395</v>
      </c>
      <c r="K3321" s="164">
        <f t="shared" ca="1" si="822"/>
        <v>0.6298820665880025</v>
      </c>
      <c r="L3321" s="164">
        <f t="shared" ca="1" si="823"/>
        <v>1.173096647381936</v>
      </c>
      <c r="M3321" s="20">
        <f t="shared" ca="1" si="824"/>
        <v>4.3968619959447235</v>
      </c>
      <c r="N3321" s="20">
        <f t="shared" ca="1" si="825"/>
        <v>1.6817541973647168</v>
      </c>
      <c r="O3321" s="20">
        <f t="shared" ca="1" si="816"/>
        <v>8199023.7342716055</v>
      </c>
      <c r="P3321" s="20">
        <f t="shared" ca="1" si="817"/>
        <v>38122597.286961831</v>
      </c>
      <c r="Q3321" s="20">
        <f t="shared" ca="1" si="818"/>
        <v>186263.88311415626</v>
      </c>
      <c r="R3321" s="20">
        <f t="shared" ca="1" si="819"/>
        <v>46507884.904347599</v>
      </c>
      <c r="AD3321">
        <f t="shared" ca="1" si="826"/>
        <v>-2.7553027543512645</v>
      </c>
      <c r="AE3321">
        <f t="shared" ca="1" si="827"/>
        <v>-2.9460525089525369</v>
      </c>
      <c r="AF3321">
        <f t="shared" ca="1" si="828"/>
        <v>0.63529151443638598</v>
      </c>
      <c r="AG3321">
        <f t="shared" ca="1" si="829"/>
        <v>0.37771203355425398</v>
      </c>
      <c r="AH3321">
        <f t="shared" ca="1" si="830"/>
        <v>-0.13682000450586185</v>
      </c>
      <c r="AI3321">
        <f t="shared" ca="1" si="831"/>
        <v>-0.42769135847373863</v>
      </c>
    </row>
    <row r="3322" spans="1:35">
      <c r="A3322" s="20"/>
      <c r="B3322" s="20"/>
      <c r="C3322" s="20">
        <f ca="1"/>
        <v>-0.31549739206351868</v>
      </c>
      <c r="D3322" s="20">
        <f ca="1"/>
        <v>0.60789880346820035</v>
      </c>
      <c r="E3322" s="20">
        <f ca="1"/>
        <v>-1.072546918501857</v>
      </c>
      <c r="F3322" s="20">
        <f ca="1"/>
        <v>0.93297744098380142</v>
      </c>
      <c r="G3322" s="20">
        <f ca="1"/>
        <v>2.0714261939829592</v>
      </c>
      <c r="H3322" s="20">
        <f ca="1"/>
        <v>-0.92720327604954722</v>
      </c>
      <c r="I3322" s="164">
        <f t="shared" ca="1" si="820"/>
        <v>20.231360751222383</v>
      </c>
      <c r="J3322" s="164">
        <f t="shared" ca="1" si="821"/>
        <v>15.109820006647688</v>
      </c>
      <c r="K3322" s="164">
        <f t="shared" ca="1" si="822"/>
        <v>0.54906659646498834</v>
      </c>
      <c r="L3322" s="164">
        <f t="shared" ca="1" si="823"/>
        <v>1.2321410607045</v>
      </c>
      <c r="M3322" s="20">
        <f t="shared" ca="1" si="824"/>
        <v>5.6317881646961778</v>
      </c>
      <c r="N3322" s="20">
        <f t="shared" ca="1" si="825"/>
        <v>2.1656025665599525</v>
      </c>
      <c r="O3322" s="20">
        <f t="shared" ca="1" si="816"/>
        <v>18844200.756845582</v>
      </c>
      <c r="P3322" s="20">
        <f t="shared" ca="1" si="817"/>
        <v>50529463.409409322</v>
      </c>
      <c r="Q3322" s="20">
        <f t="shared" ca="1" si="818"/>
        <v>257865.04427046198</v>
      </c>
      <c r="R3322" s="20">
        <f t="shared" ca="1" si="819"/>
        <v>69631529.210525364</v>
      </c>
      <c r="AD3322">
        <f t="shared" ca="1" si="826"/>
        <v>-8.9475545819809987E-2</v>
      </c>
      <c r="AE3322">
        <f t="shared" ca="1" si="827"/>
        <v>6.7053693505935166E-2</v>
      </c>
      <c r="AF3322">
        <f t="shared" ca="1" si="828"/>
        <v>-9.939457759101511E-2</v>
      </c>
      <c r="AG3322">
        <f t="shared" ca="1" si="829"/>
        <v>0.64609573047499991</v>
      </c>
      <c r="AH3322">
        <f t="shared" ca="1" si="830"/>
        <v>1.2353201829957539</v>
      </c>
      <c r="AI3322">
        <f t="shared" ca="1" si="831"/>
        <v>0.88000693664852059</v>
      </c>
    </row>
    <row r="3323" spans="1:35">
      <c r="A3323" s="20"/>
      <c r="B3323" s="20"/>
      <c r="C3323" s="20">
        <f ca="1"/>
        <v>-0.53700876204670844</v>
      </c>
      <c r="D3323" s="20">
        <f ca="1"/>
        <v>-0.48561669749568243</v>
      </c>
      <c r="E3323" s="20">
        <f ca="1"/>
        <v>-2.3970119032654664</v>
      </c>
      <c r="F3323" s="20">
        <f ca="1"/>
        <v>-0.34685841598762845</v>
      </c>
      <c r="G3323" s="20">
        <f ca="1"/>
        <v>-1.3027758036577097</v>
      </c>
      <c r="H3323" s="20">
        <f ca="1"/>
        <v>1.1613884359187008E-2</v>
      </c>
      <c r="I3323" s="164">
        <f t="shared" ca="1" si="820"/>
        <v>15.501734253733581</v>
      </c>
      <c r="J3323" s="164">
        <f t="shared" ca="1" si="821"/>
        <v>11.454187822782366</v>
      </c>
      <c r="K3323" s="164">
        <f t="shared" ca="1" si="822"/>
        <v>0.21321156289431181</v>
      </c>
      <c r="L3323" s="164">
        <f t="shared" ca="1" si="823"/>
        <v>0.64790268146824004</v>
      </c>
      <c r="M3323" s="20">
        <f t="shared" ca="1" si="824"/>
        <v>2.5773367915729031</v>
      </c>
      <c r="N3323" s="20">
        <f t="shared" ca="1" si="825"/>
        <v>1.1577143728067882</v>
      </c>
      <c r="O3323" s="20">
        <f t="shared" ca="1" si="816"/>
        <v>14372635.786133276</v>
      </c>
      <c r="P3323" s="20">
        <f t="shared" ca="1" si="817"/>
        <v>31419754.026710395</v>
      </c>
      <c r="Q3323" s="20">
        <f t="shared" ca="1" si="818"/>
        <v>396685.77916676184</v>
      </c>
      <c r="R3323" s="20">
        <f t="shared" ca="1" si="819"/>
        <v>46189075.592010438</v>
      </c>
      <c r="AD3323">
        <f t="shared" ca="1" si="826"/>
        <v>-1.237443142297675</v>
      </c>
      <c r="AE3323">
        <f t="shared" ca="1" si="827"/>
        <v>-1.1596685158448439</v>
      </c>
      <c r="AF3323">
        <f t="shared" ca="1" si="828"/>
        <v>-3.1526221555062568</v>
      </c>
      <c r="AG3323">
        <f t="shared" ca="1" si="829"/>
        <v>-2.0095332660534546</v>
      </c>
      <c r="AH3323">
        <f t="shared" ca="1" si="830"/>
        <v>-2.1585146760301073</v>
      </c>
      <c r="AI3323">
        <f t="shared" ca="1" si="831"/>
        <v>-1.8440152086303023</v>
      </c>
    </row>
    <row r="3324" spans="1:35">
      <c r="A3324" s="20"/>
      <c r="B3324" s="20"/>
      <c r="C3324" s="20">
        <f ca="1"/>
        <v>0.25868464666436014</v>
      </c>
      <c r="D3324" s="20">
        <f ca="1"/>
        <v>-0.10743550175526566</v>
      </c>
      <c r="E3324" s="20">
        <f ca="1"/>
        <v>0.12833836151195843</v>
      </c>
      <c r="F3324" s="20">
        <f ca="1"/>
        <v>0.69723320724138971</v>
      </c>
      <c r="G3324" s="20">
        <f ca="1"/>
        <v>0.14275286885543098</v>
      </c>
      <c r="H3324" s="20">
        <f ca="1"/>
        <v>-0.31047901560337215</v>
      </c>
      <c r="I3324" s="164">
        <f t="shared" ca="1" si="820"/>
        <v>21.511210233363752</v>
      </c>
      <c r="J3324" s="164">
        <f t="shared" ca="1" si="821"/>
        <v>15.311974082623388</v>
      </c>
      <c r="K3324" s="164">
        <f t="shared" ca="1" si="822"/>
        <v>0.61250936483708729</v>
      </c>
      <c r="L3324" s="164">
        <f t="shared" ca="1" si="823"/>
        <v>1.244117333038091</v>
      </c>
      <c r="M3324" s="20">
        <f t="shared" ca="1" si="824"/>
        <v>4.6351652199460958</v>
      </c>
      <c r="N3324" s="20">
        <f t="shared" ca="1" si="825"/>
        <v>1.8832499789178876</v>
      </c>
      <c r="O3324" s="20">
        <f t="shared" ca="1" si="816"/>
        <v>19634501.384264883</v>
      </c>
      <c r="P3324" s="20">
        <f t="shared" ca="1" si="817"/>
        <v>52100753.697373196</v>
      </c>
      <c r="Q3324" s="20">
        <f t="shared" ca="1" si="818"/>
        <v>380956.2898769016</v>
      </c>
      <c r="R3324" s="20">
        <f t="shared" ca="1" si="819"/>
        <v>72116211.371514991</v>
      </c>
      <c r="AD3324">
        <f t="shared" ca="1" si="826"/>
        <v>0.22116753236984207</v>
      </c>
      <c r="AE3324">
        <f t="shared" ca="1" si="827"/>
        <v>0.13489063175281504</v>
      </c>
      <c r="AF3324">
        <f t="shared" ca="1" si="828"/>
        <v>0.47735786215533854</v>
      </c>
      <c r="AG3324">
        <f t="shared" ca="1" si="829"/>
        <v>0.70053333199132217</v>
      </c>
      <c r="AH3324">
        <f t="shared" ca="1" si="830"/>
        <v>0.12796135549566284</v>
      </c>
      <c r="AI3324">
        <f t="shared" ca="1" si="831"/>
        <v>0.11689183491320959</v>
      </c>
    </row>
    <row r="3325" spans="1:35">
      <c r="A3325" s="20"/>
      <c r="B3325" s="20"/>
      <c r="C3325" s="20">
        <f ca="1"/>
        <v>0.8344089250544201</v>
      </c>
      <c r="D3325" s="20">
        <f ca="1"/>
        <v>0.42375660691406586</v>
      </c>
      <c r="E3325" s="20">
        <f ca="1"/>
        <v>1.5078195600301763</v>
      </c>
      <c r="F3325" s="20">
        <f ca="1"/>
        <v>8.3970011489189686E-2</v>
      </c>
      <c r="G3325" s="20">
        <f ca="1"/>
        <v>0.10688882106806413</v>
      </c>
      <c r="H3325" s="20">
        <f ca="1"/>
        <v>0.26274077109875621</v>
      </c>
      <c r="I3325" s="164">
        <f t="shared" ca="1" si="820"/>
        <v>26.585568807060064</v>
      </c>
      <c r="J3325" s="164">
        <f t="shared" ca="1" si="821"/>
        <v>18.934891501649041</v>
      </c>
      <c r="K3325" s="164">
        <f t="shared" ca="1" si="822"/>
        <v>0.76024816299101383</v>
      </c>
      <c r="L3325" s="164">
        <f t="shared" ca="1" si="823"/>
        <v>1.3275277232053759</v>
      </c>
      <c r="M3325" s="20">
        <f t="shared" ca="1" si="824"/>
        <v>5.2088425080979182</v>
      </c>
      <c r="N3325" s="20">
        <f t="shared" ca="1" si="825"/>
        <v>2.1518696069152057</v>
      </c>
      <c r="O3325" s="20">
        <f t="shared" ca="1" si="816"/>
        <v>24272454.266523756</v>
      </c>
      <c r="P3325" s="20">
        <f t="shared" ca="1" si="817"/>
        <v>59215718.615429655</v>
      </c>
      <c r="Q3325" s="20">
        <f t="shared" ca="1" si="818"/>
        <v>487571.68219484377</v>
      </c>
      <c r="R3325" s="20">
        <f t="shared" ca="1" si="819"/>
        <v>83975744.564148262</v>
      </c>
      <c r="AD3325">
        <f t="shared" ca="1" si="826"/>
        <v>1.4528079628786561</v>
      </c>
      <c r="AE3325">
        <f t="shared" ca="1" si="827"/>
        <v>1.3506347320969938</v>
      </c>
      <c r="AF3325">
        <f t="shared" ca="1" si="828"/>
        <v>1.8204378453728522</v>
      </c>
      <c r="AG3325">
        <f t="shared" ca="1" si="829"/>
        <v>1.0796714691153448</v>
      </c>
      <c r="AH3325">
        <f t="shared" ca="1" si="830"/>
        <v>0.76538056455324233</v>
      </c>
      <c r="AI3325">
        <f t="shared" ca="1" si="831"/>
        <v>0.84289082950055505</v>
      </c>
    </row>
    <row r="3326" spans="1:35">
      <c r="A3326" s="20"/>
      <c r="B3326" s="20"/>
      <c r="C3326" s="20">
        <f ca="1"/>
        <v>-0.42715016490514496</v>
      </c>
      <c r="D3326" s="20">
        <f ca="1"/>
        <v>-0.29430442401228568</v>
      </c>
      <c r="E3326" s="20">
        <f ca="1"/>
        <v>-1.1258804547418424</v>
      </c>
      <c r="F3326" s="20">
        <f ca="1"/>
        <v>5.3269571998269E-3</v>
      </c>
      <c r="G3326" s="20">
        <f ca="1"/>
        <v>0.41098519351702512</v>
      </c>
      <c r="H3326" s="20">
        <f ca="1"/>
        <v>-0.2023174054067598</v>
      </c>
      <c r="I3326" s="164">
        <f t="shared" ca="1" si="820"/>
        <v>16.844257816446312</v>
      </c>
      <c r="J3326" s="164">
        <f t="shared" ca="1" si="821"/>
        <v>12.431110034632244</v>
      </c>
      <c r="K3326" s="164">
        <f t="shared" ca="1" si="822"/>
        <v>0.43642000754103744</v>
      </c>
      <c r="L3326" s="164">
        <f t="shared" ca="1" si="823"/>
        <v>0.96401151936663976</v>
      </c>
      <c r="M3326" s="20">
        <f t="shared" ca="1" si="824"/>
        <v>4.4426912913947438</v>
      </c>
      <c r="N3326" s="20">
        <f t="shared" ca="1" si="825"/>
        <v>1.7646470831432925</v>
      </c>
      <c r="O3326" s="20">
        <f t="shared" ca="1" si="816"/>
        <v>15609515.037105408</v>
      </c>
      <c r="P3326" s="20">
        <f t="shared" ca="1" si="817"/>
        <v>40546215.944136336</v>
      </c>
      <c r="Q3326" s="20">
        <f t="shared" ca="1" si="818"/>
        <v>297547.03930787311</v>
      </c>
      <c r="R3326" s="20">
        <f t="shared" ca="1" si="819"/>
        <v>56453278.020549618</v>
      </c>
      <c r="AD3326">
        <f t="shared" ca="1" si="826"/>
        <v>-0.9115879086295362</v>
      </c>
      <c r="AE3326">
        <f t="shared" ca="1" si="827"/>
        <v>-0.83184227025763624</v>
      </c>
      <c r="AF3326">
        <f t="shared" ca="1" si="828"/>
        <v>-1.1234544768996602</v>
      </c>
      <c r="AG3326">
        <f t="shared" ca="1" si="829"/>
        <v>-0.57267491196981946</v>
      </c>
      <c r="AH3326">
        <f t="shared" ca="1" si="830"/>
        <v>-8.5898565116950709E-2</v>
      </c>
      <c r="AI3326">
        <f t="shared" ca="1" si="831"/>
        <v>-0.20365653204515538</v>
      </c>
    </row>
    <row r="3327" spans="1:35">
      <c r="A3327" s="20"/>
      <c r="B3327" s="20"/>
      <c r="C3327" s="20">
        <f ca="1"/>
        <v>-0.24987062855459574</v>
      </c>
      <c r="D3327" s="20">
        <f ca="1"/>
        <v>0.43237477382040335</v>
      </c>
      <c r="E3327" s="20">
        <f ca="1"/>
        <v>-0.36939761946352867</v>
      </c>
      <c r="F3327" s="20">
        <f ca="1"/>
        <v>0.42902276557899205</v>
      </c>
      <c r="G3327" s="20">
        <f ca="1"/>
        <v>-1.5447187949533747</v>
      </c>
      <c r="H3327" s="20">
        <f ca="1"/>
        <v>0.68778159724638388</v>
      </c>
      <c r="I3327" s="164">
        <f t="shared" ca="1" si="820"/>
        <v>21.900355474824753</v>
      </c>
      <c r="J3327" s="164">
        <f t="shared" ca="1" si="821"/>
        <v>15.91728971809999</v>
      </c>
      <c r="K3327" s="164">
        <f t="shared" ca="1" si="822"/>
        <v>0.50303809142530076</v>
      </c>
      <c r="L3327" s="164">
        <f t="shared" ca="1" si="823"/>
        <v>1.1015835790609725</v>
      </c>
      <c r="M3327" s="20">
        <f t="shared" ca="1" si="824"/>
        <v>3.6274632228826706</v>
      </c>
      <c r="N3327" s="20">
        <f t="shared" ca="1" si="825"/>
        <v>1.6779437771833725</v>
      </c>
      <c r="O3327" s="20">
        <f t="shared" ca="1" si="816"/>
        <v>20164812.563805014</v>
      </c>
      <c r="P3327" s="20">
        <f t="shared" ca="1" si="817"/>
        <v>48977309.80265449</v>
      </c>
      <c r="Q3327" s="20">
        <f t="shared" ca="1" si="818"/>
        <v>639549.2672098818</v>
      </c>
      <c r="R3327" s="20">
        <f t="shared" ca="1" si="819"/>
        <v>69781671.633669391</v>
      </c>
      <c r="AD3327">
        <f t="shared" ca="1" si="826"/>
        <v>0.31562026087979389</v>
      </c>
      <c r="AE3327">
        <f t="shared" ca="1" si="827"/>
        <v>0.33801668392617101</v>
      </c>
      <c r="AF3327">
        <f t="shared" ca="1" si="828"/>
        <v>-0.51783553249726677</v>
      </c>
      <c r="AG3327">
        <f t="shared" ca="1" si="829"/>
        <v>5.2652632095329471E-2</v>
      </c>
      <c r="AH3327">
        <f t="shared" ca="1" si="830"/>
        <v>-0.99170753013036561</v>
      </c>
      <c r="AI3327">
        <f t="shared" ca="1" si="831"/>
        <v>-0.43798979139629068</v>
      </c>
    </row>
    <row r="3328" spans="1:35">
      <c r="A3328" s="20"/>
      <c r="B3328" s="20"/>
      <c r="C3328" s="20">
        <f ca="1"/>
        <v>0.44765142574394384</v>
      </c>
      <c r="D3328" s="20">
        <f ca="1"/>
        <v>1.1306258776712583</v>
      </c>
      <c r="E3328" s="20">
        <f ca="1"/>
        <v>1.8710094899547283</v>
      </c>
      <c r="F3328" s="20">
        <f ca="1"/>
        <v>-1.4721583776448881</v>
      </c>
      <c r="G3328" s="20">
        <f ca="1"/>
        <v>-0.61178664304588648</v>
      </c>
      <c r="H3328" s="20">
        <f ca="1"/>
        <v>0.84709938426170284</v>
      </c>
      <c r="I3328" s="164">
        <f t="shared" ca="1" si="820"/>
        <v>27.612997811765219</v>
      </c>
      <c r="J3328" s="164">
        <f t="shared" ca="1" si="821"/>
        <v>20.161667295366854</v>
      </c>
      <c r="K3328" s="164">
        <f t="shared" ca="1" si="822"/>
        <v>0.70440691361364038</v>
      </c>
      <c r="L3328" s="164">
        <f t="shared" ca="1" si="823"/>
        <v>1.0283882442078969</v>
      </c>
      <c r="M3328" s="20">
        <f t="shared" ca="1" si="824"/>
        <v>4.6800220124865861</v>
      </c>
      <c r="N3328" s="20">
        <f t="shared" ca="1" si="825"/>
        <v>1.9776415726147161</v>
      </c>
      <c r="O3328" s="20">
        <f t="shared" ca="1" si="816"/>
        <v>25474542.788354784</v>
      </c>
      <c r="P3328" s="20">
        <f t="shared" ca="1" si="817"/>
        <v>52870586.718575858</v>
      </c>
      <c r="Q3328" s="20">
        <f t="shared" ca="1" si="818"/>
        <v>512055.42647006997</v>
      </c>
      <c r="R3328" s="20">
        <f t="shared" ca="1" si="819"/>
        <v>78857184.93340072</v>
      </c>
      <c r="AD3328">
        <f t="shared" ca="1" si="826"/>
        <v>1.7021839348944705</v>
      </c>
      <c r="AE3328">
        <f t="shared" ca="1" si="827"/>
        <v>1.7623044615325008</v>
      </c>
      <c r="AF3328">
        <f t="shared" ca="1" si="828"/>
        <v>1.312790123760367</v>
      </c>
      <c r="AG3328">
        <f t="shared" ca="1" si="829"/>
        <v>-0.2800534354186513</v>
      </c>
      <c r="AH3328">
        <f t="shared" ca="1" si="830"/>
        <v>0.17780223609620704</v>
      </c>
      <c r="AI3328">
        <f t="shared" ca="1" si="831"/>
        <v>0.37200425031004347</v>
      </c>
    </row>
    <row r="3329" spans="1:35">
      <c r="A3329" s="20"/>
      <c r="B3329" s="20"/>
      <c r="C3329" s="20">
        <f ca="1"/>
        <v>0.33124791214812344</v>
      </c>
      <c r="D3329" s="20">
        <f ca="1"/>
        <v>1.4550433142773338</v>
      </c>
      <c r="E3329" s="20">
        <f ca="1"/>
        <v>-2.7432907793001955</v>
      </c>
      <c r="F3329" s="20">
        <f ca="1"/>
        <v>-8.7882309562494501E-2</v>
      </c>
      <c r="G3329" s="20">
        <f ca="1"/>
        <v>-1.0879524418648212</v>
      </c>
      <c r="H3329" s="20">
        <f ca="1"/>
        <v>1.9078522295703913E-2</v>
      </c>
      <c r="I3329" s="164">
        <f t="shared" ca="1" si="820"/>
        <v>26.080647375884578</v>
      </c>
      <c r="J3329" s="164">
        <f t="shared" ca="1" si="821"/>
        <v>19.471631174053432</v>
      </c>
      <c r="K3329" s="164">
        <f t="shared" ca="1" si="822"/>
        <v>0.2335140446098723</v>
      </c>
      <c r="L3329" s="164">
        <f t="shared" ca="1" si="823"/>
        <v>0.72207088549648291</v>
      </c>
      <c r="M3329" s="20">
        <f t="shared" ca="1" si="824"/>
        <v>2.5714252580773209</v>
      </c>
      <c r="N3329" s="20">
        <f t="shared" ca="1" si="825"/>
        <v>1.3182288405599079</v>
      </c>
      <c r="O3329" s="20">
        <f t="shared" ca="1" si="816"/>
        <v>24289421.82093269</v>
      </c>
      <c r="P3329" s="20">
        <f t="shared" ca="1" si="817"/>
        <v>43796058.194504626</v>
      </c>
      <c r="Q3329" s="20">
        <f t="shared" ca="1" si="818"/>
        <v>668725.28670674958</v>
      </c>
      <c r="R3329" s="20">
        <f t="shared" ca="1" si="819"/>
        <v>68754205.302144065</v>
      </c>
      <c r="AD3329">
        <f t="shared" ca="1" si="826"/>
        <v>1.3302542174477123</v>
      </c>
      <c r="AE3329">
        <f t="shared" ca="1" si="827"/>
        <v>1.5307487161253122</v>
      </c>
      <c r="AF3329">
        <f t="shared" ca="1" si="828"/>
        <v>-2.9680541399102522</v>
      </c>
      <c r="AG3329">
        <f t="shared" ca="1" si="829"/>
        <v>-1.672405065925078</v>
      </c>
      <c r="AH3329">
        <f t="shared" ca="1" si="830"/>
        <v>-2.165083046580754</v>
      </c>
      <c r="AI3329">
        <f t="shared" ca="1" si="831"/>
        <v>-1.41019232281106</v>
      </c>
    </row>
    <row r="3330" spans="1:35">
      <c r="A3330" s="20"/>
      <c r="B3330" s="20"/>
      <c r="C3330" s="20">
        <f ca="1"/>
        <v>1.3506002998202038</v>
      </c>
      <c r="D3330" s="20">
        <f ca="1"/>
        <v>-1.30715146224247</v>
      </c>
      <c r="E3330" s="20">
        <f ca="1"/>
        <v>-1.1762757266597128</v>
      </c>
      <c r="F3330" s="20">
        <f ca="1"/>
        <v>-0.18715960664689513</v>
      </c>
      <c r="G3330" s="20">
        <f ca="1"/>
        <v>0.1271372772048486</v>
      </c>
      <c r="H3330" s="20">
        <f ca="1"/>
        <v>0.59718084970931729</v>
      </c>
      <c r="I3330" s="164">
        <f t="shared" ca="1" si="820"/>
        <v>20.584146153081662</v>
      </c>
      <c r="J3330" s="164">
        <f t="shared" ca="1" si="821"/>
        <v>14.417598137610099</v>
      </c>
      <c r="K3330" s="164">
        <f t="shared" ca="1" si="822"/>
        <v>0.44953938910361146</v>
      </c>
      <c r="L3330" s="164">
        <f t="shared" ca="1" si="823"/>
        <v>0.99571207218643198</v>
      </c>
      <c r="M3330" s="20">
        <f t="shared" ca="1" si="824"/>
        <v>4.5806016023996934</v>
      </c>
      <c r="N3330" s="20">
        <f t="shared" ca="1" si="825"/>
        <v>1.9387059233890211</v>
      </c>
      <c r="O3330" s="20">
        <f t="shared" ca="1" si="816"/>
        <v>18663191.16917574</v>
      </c>
      <c r="P3330" s="20">
        <f t="shared" ca="1" si="817"/>
        <v>45056539.327989019</v>
      </c>
      <c r="Q3330" s="20">
        <f t="shared" ca="1" si="818"/>
        <v>506320.4831561821</v>
      </c>
      <c r="R3330" s="20">
        <f t="shared" ca="1" si="819"/>
        <v>64226050.980320938</v>
      </c>
      <c r="AD3330">
        <f t="shared" ca="1" si="826"/>
        <v>-3.848021096684584E-3</v>
      </c>
      <c r="AE3330">
        <f t="shared" ca="1" si="827"/>
        <v>-0.16523552429191335</v>
      </c>
      <c r="AF3330">
        <f t="shared" ca="1" si="828"/>
        <v>-1.0041873717853507</v>
      </c>
      <c r="AG3330">
        <f t="shared" ca="1" si="829"/>
        <v>-0.42858149006167323</v>
      </c>
      <c r="AH3330">
        <f t="shared" ca="1" si="830"/>
        <v>6.7335113777437616E-2</v>
      </c>
      <c r="AI3330">
        <f t="shared" ca="1" si="831"/>
        <v>0.26677276591627308</v>
      </c>
    </row>
    <row r="3331" spans="1:35">
      <c r="A3331" s="20"/>
      <c r="B3331" s="20"/>
      <c r="C3331" s="20">
        <f ca="1"/>
        <v>0.37490991010169161</v>
      </c>
      <c r="D3331" s="20">
        <f ca="1"/>
        <v>-1.5653671225130463</v>
      </c>
      <c r="E3331" s="20">
        <f ca="1"/>
        <v>-1.089241121979043</v>
      </c>
      <c r="F3331" s="20">
        <f ca="1"/>
        <v>-0.70736573512759082</v>
      </c>
      <c r="G3331" s="20">
        <f ca="1"/>
        <v>-0.64464967879490909</v>
      </c>
      <c r="H3331" s="20">
        <f ca="1"/>
        <v>0.94466148909611158</v>
      </c>
      <c r="I3331" s="164">
        <f t="shared" ca="1" si="820"/>
        <v>15.83585777750228</v>
      </c>
      <c r="J3331" s="164">
        <f t="shared" ca="1" si="821"/>
        <v>11.198284930811177</v>
      </c>
      <c r="K3331" s="164">
        <f t="shared" ca="1" si="822"/>
        <v>0.39140451463586129</v>
      </c>
      <c r="L3331" s="164">
        <f t="shared" ca="1" si="823"/>
        <v>0.8461753267688229</v>
      </c>
      <c r="M3331" s="20">
        <f t="shared" ca="1" si="824"/>
        <v>4.1225714879298687</v>
      </c>
      <c r="N3331" s="20">
        <f t="shared" ca="1" si="825"/>
        <v>1.7422807632642219</v>
      </c>
      <c r="O3331" s="20">
        <f t="shared" ca="1" si="816"/>
        <v>14414348.111348774</v>
      </c>
      <c r="P3331" s="20">
        <f t="shared" ca="1" si="817"/>
        <v>36637622.198915638</v>
      </c>
      <c r="Q3331" s="20">
        <f t="shared" ca="1" si="818"/>
        <v>451380.91647327208</v>
      </c>
      <c r="R3331" s="20">
        <f t="shared" ca="1" si="819"/>
        <v>51503351.226737678</v>
      </c>
      <c r="AD3331">
        <f t="shared" ca="1" si="826"/>
        <v>-1.1563451996353693</v>
      </c>
      <c r="AE3331">
        <f t="shared" ca="1" si="827"/>
        <v>-1.2455419695264511</v>
      </c>
      <c r="AF3331">
        <f t="shared" ca="1" si="828"/>
        <v>-1.5326862305830797</v>
      </c>
      <c r="AG3331">
        <f t="shared" ca="1" si="829"/>
        <v>-1.1082939692326237</v>
      </c>
      <c r="AH3331">
        <f t="shared" ca="1" si="830"/>
        <v>-0.4415872356334789</v>
      </c>
      <c r="AI3331">
        <f t="shared" ca="1" si="831"/>
        <v>-0.2641060452318329</v>
      </c>
    </row>
    <row r="3332" spans="1:35">
      <c r="A3332" s="20"/>
      <c r="B3332" s="20"/>
      <c r="C3332" s="20">
        <f ca="1"/>
        <v>-0.97488520584932814</v>
      </c>
      <c r="D3332" s="20">
        <f ca="1"/>
        <v>0.31735150966122277</v>
      </c>
      <c r="E3332" s="20">
        <f ca="1"/>
        <v>-0.57671049896642634</v>
      </c>
      <c r="F3332" s="20">
        <f ca="1"/>
        <v>-0.53125150392337739</v>
      </c>
      <c r="G3332" s="20">
        <f ca="1"/>
        <v>5.7109834709013541E-2</v>
      </c>
      <c r="H3332" s="20">
        <f ca="1"/>
        <v>0.21079611527763431</v>
      </c>
      <c r="I3332" s="164">
        <f t="shared" ca="1" si="820"/>
        <v>17.204824389593981</v>
      </c>
      <c r="J3332" s="164">
        <f t="shared" ca="1" si="821"/>
        <v>13.04435705090706</v>
      </c>
      <c r="K3332" s="164">
        <f t="shared" ca="1" si="822"/>
        <v>0.4627438949140989</v>
      </c>
      <c r="L3332" s="164">
        <f t="shared" ca="1" si="823"/>
        <v>0.9140492135633651</v>
      </c>
      <c r="M3332" s="20">
        <f t="shared" ca="1" si="824"/>
        <v>4.4715291915959572</v>
      </c>
      <c r="N3332" s="20">
        <f t="shared" ca="1" si="825"/>
        <v>1.7966347595407912</v>
      </c>
      <c r="O3332" s="20">
        <f t="shared" ca="1" si="816"/>
        <v>16128815.740868786</v>
      </c>
      <c r="P3332" s="20">
        <f t="shared" ca="1" si="817"/>
        <v>39674883.77352526</v>
      </c>
      <c r="Q3332" s="20">
        <f t="shared" ca="1" si="818"/>
        <v>333827.33042326663</v>
      </c>
      <c r="R3332" s="20">
        <f t="shared" ca="1" si="819"/>
        <v>56137526.844817311</v>
      </c>
      <c r="AD3332">
        <f t="shared" ca="1" si="826"/>
        <v>-0.82407175009854905</v>
      </c>
      <c r="AE3332">
        <f t="shared" ca="1" si="827"/>
        <v>-0.62605468090367133</v>
      </c>
      <c r="AF3332">
        <f t="shared" ca="1" si="828"/>
        <v>-0.88414640987182858</v>
      </c>
      <c r="AG3332">
        <f t="shared" ca="1" si="829"/>
        <v>-0.7997763019847044</v>
      </c>
      <c r="AH3332">
        <f t="shared" ca="1" si="830"/>
        <v>-5.3856453782269748E-2</v>
      </c>
      <c r="AI3332">
        <f t="shared" ca="1" si="831"/>
        <v>-0.11720335259245657</v>
      </c>
    </row>
    <row r="3333" spans="1:35">
      <c r="A3333" s="20"/>
      <c r="B3333" s="20"/>
      <c r="C3333" s="20">
        <f ca="1"/>
        <v>1.3934767178444263</v>
      </c>
      <c r="D3333" s="20">
        <f ca="1"/>
        <v>-0.6104625264114335</v>
      </c>
      <c r="E3333" s="20">
        <f ca="1"/>
        <v>-0.62921200071978478</v>
      </c>
      <c r="F3333" s="20">
        <f ca="1"/>
        <v>-0.43163376295668354</v>
      </c>
      <c r="G3333" s="20">
        <f ca="1"/>
        <v>0.64184095738732061</v>
      </c>
      <c r="H3333" s="20">
        <f ca="1"/>
        <v>-6.9658184770649292E-2</v>
      </c>
      <c r="I3333" s="164">
        <f t="shared" ca="1" si="820"/>
        <v>23.232054842296133</v>
      </c>
      <c r="J3333" s="164">
        <f t="shared" ca="1" si="821"/>
        <v>16.459915179945273</v>
      </c>
      <c r="K3333" s="164">
        <f t="shared" ca="1" si="822"/>
        <v>0.50611937779033234</v>
      </c>
      <c r="L3333" s="164">
        <f t="shared" ca="1" si="823"/>
        <v>0.98600023500015099</v>
      </c>
      <c r="M3333" s="20">
        <f t="shared" ca="1" si="824"/>
        <v>4.6348179814712003</v>
      </c>
      <c r="N3333" s="20">
        <f t="shared" ca="1" si="825"/>
        <v>1.8853196938402363</v>
      </c>
      <c r="O3333" s="20">
        <f t="shared" ca="1" si="816"/>
        <v>21164324.393910564</v>
      </c>
      <c r="P3333" s="20">
        <f t="shared" ca="1" si="817"/>
        <v>47457718.037154347</v>
      </c>
      <c r="Q3333" s="20">
        <f t="shared" ca="1" si="818"/>
        <v>384625.94821636513</v>
      </c>
      <c r="R3333" s="20">
        <f t="shared" ca="1" si="819"/>
        <v>69006668.379281268</v>
      </c>
      <c r="AD3333">
        <f t="shared" ca="1" si="826"/>
        <v>0.63884826269323558</v>
      </c>
      <c r="AE3333">
        <f t="shared" ca="1" si="827"/>
        <v>0.52010576508230666</v>
      </c>
      <c r="AF3333">
        <f t="shared" ca="1" si="828"/>
        <v>-0.4898238382697061</v>
      </c>
      <c r="AG3333">
        <f t="shared" ca="1" si="829"/>
        <v>-0.47272620454476855</v>
      </c>
      <c r="AH3333">
        <f t="shared" ca="1" si="830"/>
        <v>0.1275755349680005</v>
      </c>
      <c r="AI3333">
        <f t="shared" ca="1" si="831"/>
        <v>0.12248565902766555</v>
      </c>
    </row>
    <row r="3334" spans="1:35">
      <c r="A3334" s="20"/>
      <c r="B3334" s="20"/>
      <c r="C3334" s="20">
        <f ca="1"/>
        <v>0.92905869240982242</v>
      </c>
      <c r="D3334" s="20">
        <f ca="1"/>
        <v>-2.1081710103082427</v>
      </c>
      <c r="E3334" s="20">
        <f ca="1"/>
        <v>-9.2590446391357592E-2</v>
      </c>
      <c r="F3334" s="20">
        <f ca="1"/>
        <v>-1.0265883442290609</v>
      </c>
      <c r="G3334" s="20">
        <f ca="1"/>
        <v>-1.3740680618828411</v>
      </c>
      <c r="H3334" s="20">
        <f ca="1"/>
        <v>-0.83857164660654282</v>
      </c>
      <c r="I3334" s="164">
        <f t="shared" ca="1" si="820"/>
        <v>16.523818695108055</v>
      </c>
      <c r="J3334" s="164">
        <f t="shared" ca="1" si="821"/>
        <v>10.893673976541619</v>
      </c>
      <c r="K3334" s="164">
        <f t="shared" ca="1" si="822"/>
        <v>0.40952993861155446</v>
      </c>
      <c r="L3334" s="164">
        <f t="shared" ca="1" si="823"/>
        <v>0.68673222830053948</v>
      </c>
      <c r="M3334" s="20">
        <f t="shared" ca="1" si="824"/>
        <v>2.3844747283405945</v>
      </c>
      <c r="N3334" s="20">
        <f t="shared" ca="1" si="825"/>
        <v>0.90168991162933332</v>
      </c>
      <c r="O3334" s="20">
        <f t="shared" ca="1" si="816"/>
        <v>14618775.229547262</v>
      </c>
      <c r="P3334" s="20">
        <f t="shared" ca="1" si="817"/>
        <v>33395569.128448293</v>
      </c>
      <c r="Q3334" s="20">
        <f t="shared" ca="1" si="818"/>
        <v>83630.303154524561</v>
      </c>
      <c r="R3334" s="20">
        <f t="shared" ca="1" si="819"/>
        <v>48097974.661150083</v>
      </c>
      <c r="AD3334">
        <f t="shared" ca="1" si="826"/>
        <v>-0.9893643943912489</v>
      </c>
      <c r="AE3334">
        <f t="shared" ca="1" si="827"/>
        <v>-1.3477604105565038</v>
      </c>
      <c r="AF3334">
        <f t="shared" ca="1" si="828"/>
        <v>-1.3679096489858691</v>
      </c>
      <c r="AG3334">
        <f t="shared" ca="1" si="829"/>
        <v>-1.8330353259066392</v>
      </c>
      <c r="AH3334">
        <f t="shared" ca="1" si="830"/>
        <v>-2.3728058573993387</v>
      </c>
      <c r="AI3334">
        <f t="shared" ca="1" si="831"/>
        <v>-2.535973211812613</v>
      </c>
    </row>
    <row r="3335" spans="1:35">
      <c r="A3335" s="20"/>
      <c r="B3335" s="20"/>
      <c r="C3335" s="20">
        <f ca="1"/>
        <v>0.39546897286323296</v>
      </c>
      <c r="D3335" s="20">
        <f ca="1"/>
        <v>0.20496590938259618</v>
      </c>
      <c r="E3335" s="20">
        <f ca="1"/>
        <v>-0.34781232541256318</v>
      </c>
      <c r="F3335" s="20">
        <f ca="1"/>
        <v>-0.29498727928253426</v>
      </c>
      <c r="G3335" s="20">
        <f ca="1"/>
        <v>-1.045578362916411</v>
      </c>
      <c r="H3335" s="20">
        <f ca="1"/>
        <v>0.17358946192298136</v>
      </c>
      <c r="I3335" s="164">
        <f t="shared" ca="1" si="820"/>
        <v>23.119400698695515</v>
      </c>
      <c r="J3335" s="164">
        <f t="shared" ca="1" si="821"/>
        <v>16.641365853320881</v>
      </c>
      <c r="K3335" s="164">
        <f t="shared" ca="1" si="822"/>
        <v>0.47881515013013076</v>
      </c>
      <c r="L3335" s="164">
        <f t="shared" ca="1" si="823"/>
        <v>0.94406608586539953</v>
      </c>
      <c r="M3335" s="20">
        <f t="shared" ca="1" si="824"/>
        <v>3.4699407645686264</v>
      </c>
      <c r="N3335" s="20">
        <f t="shared" ca="1" si="825"/>
        <v>1.5338060626988943</v>
      </c>
      <c r="O3335" s="20">
        <f t="shared" ca="1" si="816"/>
        <v>21201011.175361019</v>
      </c>
      <c r="P3335" s="20">
        <f t="shared" ca="1" si="817"/>
        <v>46312282.999982186</v>
      </c>
      <c r="Q3335" s="20">
        <f t="shared" ca="1" si="818"/>
        <v>492544.55505719129</v>
      </c>
      <c r="R3335" s="20">
        <f t="shared" ca="1" si="819"/>
        <v>68005838.730400398</v>
      </c>
      <c r="AD3335">
        <f t="shared" ca="1" si="826"/>
        <v>0.61150502395522166</v>
      </c>
      <c r="AE3335">
        <f t="shared" ca="1" si="827"/>
        <v>0.58099525279224151</v>
      </c>
      <c r="AF3335">
        <f t="shared" ca="1" si="828"/>
        <v>-0.73804408972608426</v>
      </c>
      <c r="AG3335">
        <f t="shared" ca="1" si="829"/>
        <v>-0.66333597333909344</v>
      </c>
      <c r="AH3335">
        <f t="shared" ca="1" si="830"/>
        <v>-1.1667324838126365</v>
      </c>
      <c r="AI3335">
        <f t="shared" ca="1" si="831"/>
        <v>-0.82755118189488064</v>
      </c>
    </row>
    <row r="3336" spans="1:35">
      <c r="A3336" s="20"/>
      <c r="B3336" s="20"/>
      <c r="C3336" s="20">
        <f ca="1"/>
        <v>0.62375882707692187</v>
      </c>
      <c r="D3336" s="20">
        <f ca="1"/>
        <v>-9.3858517001515165E-2</v>
      </c>
      <c r="E3336" s="20">
        <f ca="1"/>
        <v>3.497410636195994</v>
      </c>
      <c r="F3336" s="20">
        <f ca="1"/>
        <v>-0.28419359524285637</v>
      </c>
      <c r="G3336" s="20">
        <f ca="1"/>
        <v>-0.13000795220951891</v>
      </c>
      <c r="H3336" s="20">
        <f ca="1"/>
        <v>-0.4993295362875394</v>
      </c>
      <c r="I3336" s="164">
        <f t="shared" ca="1" si="820"/>
        <v>24.816872390279457</v>
      </c>
      <c r="J3336" s="164">
        <f t="shared" ca="1" si="821"/>
        <v>17.173677300516541</v>
      </c>
      <c r="K3336" s="164">
        <f t="shared" ca="1" si="822"/>
        <v>0.91960723079498108</v>
      </c>
      <c r="L3336" s="164">
        <f t="shared" ca="1" si="823"/>
        <v>1.3723613054976749</v>
      </c>
      <c r="M3336" s="20">
        <f t="shared" ca="1" si="824"/>
        <v>5.016512995398716</v>
      </c>
      <c r="N3336" s="20">
        <f t="shared" ca="1" si="825"/>
        <v>1.9062823226436465</v>
      </c>
      <c r="O3336" s="20">
        <f t="shared" ca="1" si="816"/>
        <v>22390076.480862331</v>
      </c>
      <c r="P3336" s="20">
        <f t="shared" ca="1" si="817"/>
        <v>58556539.550067805</v>
      </c>
      <c r="Q3336" s="20">
        <f t="shared" ca="1" si="818"/>
        <v>191657.30357168001</v>
      </c>
      <c r="R3336" s="20">
        <f t="shared" ca="1" si="819"/>
        <v>81138273.334501818</v>
      </c>
      <c r="AD3336">
        <f t="shared" ca="1" si="826"/>
        <v>1.0235127160872466</v>
      </c>
      <c r="AE3336">
        <f t="shared" ca="1" si="827"/>
        <v>0.75962325520689322</v>
      </c>
      <c r="AF3336">
        <f t="shared" ca="1" si="828"/>
        <v>3.2691566435907364</v>
      </c>
      <c r="AG3336">
        <f t="shared" ca="1" si="829"/>
        <v>1.2834604795348856</v>
      </c>
      <c r="AH3336">
        <f t="shared" ca="1" si="830"/>
        <v>0.5516811059985739</v>
      </c>
      <c r="AI3336">
        <f t="shared" ca="1" si="831"/>
        <v>0.17914141255039595</v>
      </c>
    </row>
    <row r="3337" spans="1:35">
      <c r="A3337" s="20"/>
      <c r="B3337" s="20"/>
      <c r="C3337" s="20">
        <f ca="1"/>
        <v>0.38853087291555938</v>
      </c>
      <c r="D3337" s="20">
        <f ca="1"/>
        <v>0.50113002714340049</v>
      </c>
      <c r="E3337" s="20">
        <f ca="1"/>
        <v>1.0114224001745307</v>
      </c>
      <c r="F3337" s="20">
        <f ca="1"/>
        <v>2.4604211726475143</v>
      </c>
      <c r="G3337" s="20">
        <f ca="1"/>
        <v>1.2087488879119304</v>
      </c>
      <c r="H3337" s="20">
        <f ca="1"/>
        <v>1.0407247408790277</v>
      </c>
      <c r="I3337" s="164">
        <f t="shared" ca="1" si="820"/>
        <v>25.414074658299835</v>
      </c>
      <c r="J3337" s="164">
        <f t="shared" ca="1" si="821"/>
        <v>18.243446300506427</v>
      </c>
      <c r="K3337" s="164">
        <f t="shared" ca="1" si="822"/>
        <v>0.89365958077527841</v>
      </c>
      <c r="L3337" s="164">
        <f t="shared" ca="1" si="823"/>
        <v>1.9279704353039131</v>
      </c>
      <c r="M3337" s="20">
        <f t="shared" ca="1" si="824"/>
        <v>7.2825889554395893</v>
      </c>
      <c r="N3337" s="20">
        <f t="shared" ca="1" si="825"/>
        <v>3.0662863626683916</v>
      </c>
      <c r="O3337" s="20">
        <f t="shared" ca="1" si="816"/>
        <v>23279013.914097819</v>
      </c>
      <c r="P3337" s="20">
        <f t="shared" ca="1" si="817"/>
        <v>72840161.888002813</v>
      </c>
      <c r="Q3337" s="20">
        <f t="shared" ca="1" si="818"/>
        <v>778291.78471324057</v>
      </c>
      <c r="R3337" s="20">
        <f t="shared" ca="1" si="819"/>
        <v>96897467.586813867</v>
      </c>
      <c r="AD3337">
        <f t="shared" ca="1" si="826"/>
        <v>1.1684647228883092</v>
      </c>
      <c r="AE3337">
        <f t="shared" ca="1" si="827"/>
        <v>1.1186061411095389</v>
      </c>
      <c r="AF3337">
        <f t="shared" ca="1" si="828"/>
        <v>3.0332689161388942</v>
      </c>
      <c r="AG3337">
        <f t="shared" ca="1" si="829"/>
        <v>3.8089565241086958</v>
      </c>
      <c r="AH3337">
        <f t="shared" ca="1" si="830"/>
        <v>3.0695432838217664</v>
      </c>
      <c r="AI3337">
        <f t="shared" ca="1" si="831"/>
        <v>3.3142874666713285</v>
      </c>
    </row>
    <row r="3338" spans="1:35">
      <c r="A3338" s="20"/>
      <c r="B3338" s="20"/>
      <c r="C3338" s="20">
        <f ca="1"/>
        <v>-0.76660858122346032</v>
      </c>
      <c r="D3338" s="20">
        <f ca="1"/>
        <v>-2.1829881078141566</v>
      </c>
      <c r="E3338" s="20">
        <f ca="1"/>
        <v>0.68029591762873365</v>
      </c>
      <c r="F3338" s="20">
        <f ca="1"/>
        <v>4.8238165743701919E-2</v>
      </c>
      <c r="G3338" s="20">
        <f ca="1"/>
        <v>1.2178758443200361</v>
      </c>
      <c r="H3338" s="20">
        <f ca="1"/>
        <v>1.3990902660010149</v>
      </c>
      <c r="I3338" s="164">
        <f t="shared" ca="1" si="820"/>
        <v>9.5737974899017697</v>
      </c>
      <c r="J3338" s="164">
        <f t="shared" ca="1" si="821"/>
        <v>6.7940322924862837</v>
      </c>
      <c r="K3338" s="164">
        <f t="shared" ca="1" si="822"/>
        <v>0.68618694160027083</v>
      </c>
      <c r="L3338" s="164">
        <f t="shared" ca="1" si="823"/>
        <v>1.3380664385631151</v>
      </c>
      <c r="M3338" s="20">
        <f t="shared" ca="1" si="824"/>
        <v>7.0179800073743621</v>
      </c>
      <c r="N3338" s="20">
        <f t="shared" ca="1" si="825"/>
        <v>2.6932684505080742</v>
      </c>
      <c r="O3338" s="20">
        <f t="shared" ca="1" si="816"/>
        <v>8726376.7489051651</v>
      </c>
      <c r="P3338" s="20">
        <f t="shared" ca="1" si="817"/>
        <v>42511554.516666964</v>
      </c>
      <c r="Q3338" s="20">
        <f t="shared" ca="1" si="818"/>
        <v>312393.7596548695</v>
      </c>
      <c r="R3338" s="20">
        <f t="shared" ca="1" si="819"/>
        <v>51550325.025227003</v>
      </c>
      <c r="AD3338">
        <f t="shared" ca="1" si="826"/>
        <v>-2.6762627451694736</v>
      </c>
      <c r="AE3338">
        <f t="shared" ca="1" si="827"/>
        <v>-2.7234790964811126</v>
      </c>
      <c r="AF3338">
        <f t="shared" ca="1" si="828"/>
        <v>1.1471540145479162</v>
      </c>
      <c r="AG3338">
        <f t="shared" ca="1" si="829"/>
        <v>1.1275747207414315</v>
      </c>
      <c r="AH3338">
        <f t="shared" ca="1" si="830"/>
        <v>2.7755333415270691</v>
      </c>
      <c r="AI3338">
        <f t="shared" ca="1" si="831"/>
        <v>2.3061309473191196</v>
      </c>
    </row>
    <row r="3339" spans="1:35">
      <c r="A3339" s="20"/>
      <c r="B3339" s="20"/>
      <c r="C3339" s="20">
        <f ca="1"/>
        <v>-0.19174898770719634</v>
      </c>
      <c r="D3339" s="20">
        <f ca="1"/>
        <v>-0.30182063060606529</v>
      </c>
      <c r="E3339" s="20">
        <f ca="1"/>
        <v>1.4862848476957706</v>
      </c>
      <c r="F3339" s="20">
        <f ca="1"/>
        <v>-0.34151652021558659</v>
      </c>
      <c r="G3339" s="20">
        <f ca="1"/>
        <v>0.69088081341956742</v>
      </c>
      <c r="H3339" s="20">
        <f ca="1"/>
        <v>0.55200111221224746</v>
      </c>
      <c r="I3339" s="164">
        <f t="shared" ca="1" si="820"/>
        <v>19.297731835893089</v>
      </c>
      <c r="J3339" s="164">
        <f t="shared" ca="1" si="821"/>
        <v>13.949885749104176</v>
      </c>
      <c r="K3339" s="164">
        <f t="shared" ca="1" si="822"/>
        <v>0.7400029813033322</v>
      </c>
      <c r="L3339" s="164">
        <f t="shared" ca="1" si="823"/>
        <v>1.26499342569325</v>
      </c>
      <c r="M3339" s="20">
        <f t="shared" ca="1" si="824"/>
        <v>5.9460431367073081</v>
      </c>
      <c r="N3339" s="20">
        <f t="shared" ca="1" si="825"/>
        <v>2.3209633161056682</v>
      </c>
      <c r="O3339" s="20">
        <f t="shared" ca="1" si="816"/>
        <v>17727776.791463565</v>
      </c>
      <c r="P3339" s="20">
        <f t="shared" ca="1" si="817"/>
        <v>50407825.148455508</v>
      </c>
      <c r="Q3339" s="20">
        <f t="shared" ca="1" si="818"/>
        <v>330007.39148344443</v>
      </c>
      <c r="R3339" s="20">
        <f t="shared" ca="1" si="819"/>
        <v>68465609.33140251</v>
      </c>
      <c r="AD3339">
        <f t="shared" ca="1" si="826"/>
        <v>-0.31608450585119263</v>
      </c>
      <c r="AE3339">
        <f t="shared" ca="1" si="827"/>
        <v>-0.32218599023349787</v>
      </c>
      <c r="AF3339">
        <f t="shared" ca="1" si="828"/>
        <v>1.6363907391212018</v>
      </c>
      <c r="AG3339">
        <f t="shared" ca="1" si="829"/>
        <v>0.79542466224204511</v>
      </c>
      <c r="AH3339">
        <f t="shared" ca="1" si="830"/>
        <v>1.584492374119232</v>
      </c>
      <c r="AI3339">
        <f t="shared" ca="1" si="831"/>
        <v>1.2999008543396431</v>
      </c>
    </row>
    <row r="3340" spans="1:35">
      <c r="A3340" s="20"/>
      <c r="B3340" s="20"/>
      <c r="C3340" s="20">
        <f ca="1"/>
        <v>-0.21570048536398956</v>
      </c>
      <c r="D3340" s="20">
        <f ca="1"/>
        <v>1.7412546642362661</v>
      </c>
      <c r="E3340" s="20">
        <f ca="1"/>
        <v>0.28016730565674569</v>
      </c>
      <c r="F3340" s="20">
        <f ca="1"/>
        <v>0.84487777694814281</v>
      </c>
      <c r="G3340" s="20">
        <f ca="1"/>
        <v>-0.55358508628094494</v>
      </c>
      <c r="H3340" s="20">
        <f ca="1"/>
        <v>-0.55199986798477774</v>
      </c>
      <c r="I3340" s="164">
        <f t="shared" ca="1" si="820"/>
        <v>26.803484417029829</v>
      </c>
      <c r="J3340" s="164">
        <f t="shared" ca="1" si="821"/>
        <v>19.647795060725233</v>
      </c>
      <c r="K3340" s="164">
        <f t="shared" ca="1" si="822"/>
        <v>0.61638840246108528</v>
      </c>
      <c r="L3340" s="164">
        <f t="shared" ca="1" si="823"/>
        <v>1.235987301102222</v>
      </c>
      <c r="M3340" s="20">
        <f t="shared" ca="1" si="824"/>
        <v>3.8817598022481095</v>
      </c>
      <c r="N3340" s="20">
        <f t="shared" ca="1" si="825"/>
        <v>1.6832922136655548</v>
      </c>
      <c r="O3340" s="20">
        <f t="shared" ca="1" si="816"/>
        <v>24768827.550705053</v>
      </c>
      <c r="P3340" s="20">
        <f t="shared" ca="1" si="817"/>
        <v>57177810.479415432</v>
      </c>
      <c r="Q3340" s="20">
        <f t="shared" ca="1" si="818"/>
        <v>496572.51698666229</v>
      </c>
      <c r="R3340" s="20">
        <f t="shared" ca="1" si="819"/>
        <v>82443210.54710716</v>
      </c>
      <c r="AD3340">
        <f t="shared" ca="1" si="826"/>
        <v>1.505700101220832</v>
      </c>
      <c r="AE3340">
        <f t="shared" ca="1" si="827"/>
        <v>1.5898641143373264</v>
      </c>
      <c r="AF3340">
        <f t="shared" ca="1" si="828"/>
        <v>0.51262184055532012</v>
      </c>
      <c r="AG3340">
        <f t="shared" ca="1" si="829"/>
        <v>0.66357864137373546</v>
      </c>
      <c r="AH3340">
        <f t="shared" ca="1" si="830"/>
        <v>-0.70915577527987761</v>
      </c>
      <c r="AI3340">
        <f t="shared" ca="1" si="831"/>
        <v>-0.42353455766066295</v>
      </c>
    </row>
    <row r="3341" spans="1:35">
      <c r="A3341" s="20"/>
      <c r="B3341" s="20"/>
      <c r="C3341" s="20">
        <f ca="1"/>
        <v>0.39197236216588005</v>
      </c>
      <c r="D3341" s="20">
        <f ca="1"/>
        <v>-1.3177109884396097</v>
      </c>
      <c r="E3341" s="20">
        <f ca="1"/>
        <v>0.22635296768594268</v>
      </c>
      <c r="F3341" s="20">
        <f ca="1"/>
        <v>-1.548373356007662</v>
      </c>
      <c r="G3341" s="20">
        <f ca="1"/>
        <v>1.2178023485555176</v>
      </c>
      <c r="H3341" s="20">
        <f ca="1"/>
        <v>-3.1087245926098617</v>
      </c>
      <c r="I3341" s="164">
        <f t="shared" ca="1" si="820"/>
        <v>15.688678264661606</v>
      </c>
      <c r="J3341" s="164">
        <f t="shared" ca="1" si="821"/>
        <v>10.763384205571612</v>
      </c>
      <c r="K3341" s="164">
        <f t="shared" ca="1" si="822"/>
        <v>0.45310647909054991</v>
      </c>
      <c r="L3341" s="164">
        <f t="shared" ca="1" si="823"/>
        <v>0.57519245007357811</v>
      </c>
      <c r="M3341" s="20">
        <f t="shared" ca="1" si="824"/>
        <v>3.0550002676047212</v>
      </c>
      <c r="N3341" s="20">
        <f t="shared" ca="1" si="825"/>
        <v>0.80051597085640358</v>
      </c>
      <c r="O3341" s="20">
        <f t="shared" ca="1" si="816"/>
        <v>14103945.093188915</v>
      </c>
      <c r="P3341" s="20">
        <f t="shared" ca="1" si="817"/>
        <v>29814866.197427947</v>
      </c>
      <c r="Q3341" s="20">
        <f t="shared" ca="1" si="818"/>
        <v>-486202.87676263397</v>
      </c>
      <c r="R3341" s="20">
        <f t="shared" ca="1" si="819"/>
        <v>43432608.413854226</v>
      </c>
      <c r="AD3341">
        <f t="shared" ca="1" si="826"/>
        <v>-1.1920683823636882</v>
      </c>
      <c r="AE3341">
        <f t="shared" ca="1" si="827"/>
        <v>-1.3914818102108686</v>
      </c>
      <c r="AF3341">
        <f t="shared" ca="1" si="828"/>
        <v>-0.97175928099500153</v>
      </c>
      <c r="AG3341">
        <f t="shared" ca="1" si="829"/>
        <v>-2.3400343178473726</v>
      </c>
      <c r="AH3341">
        <f t="shared" ca="1" si="830"/>
        <v>-1.6277774804391978</v>
      </c>
      <c r="AI3341">
        <f t="shared" ca="1" si="831"/>
        <v>-2.8094162949826935</v>
      </c>
    </row>
    <row r="3342" spans="1:35">
      <c r="A3342" s="20"/>
      <c r="B3342" s="20"/>
      <c r="C3342" s="20">
        <f ca="1"/>
        <v>1.6298040978850206</v>
      </c>
      <c r="D3342" s="20">
        <f ca="1"/>
        <v>0.57802872939260952</v>
      </c>
      <c r="E3342" s="20">
        <f ca="1"/>
        <v>0.82369818103720494</v>
      </c>
      <c r="F3342" s="20">
        <f ca="1"/>
        <v>-0.26258673946035382</v>
      </c>
      <c r="G3342" s="20">
        <f ca="1"/>
        <v>0.92723894277527452</v>
      </c>
      <c r="H3342" s="20">
        <f ca="1"/>
        <v>1.0892362430001661</v>
      </c>
      <c r="I3342" s="164">
        <f t="shared" ca="1" si="820"/>
        <v>29.701343372732033</v>
      </c>
      <c r="J3342" s="164">
        <f t="shared" ca="1" si="821"/>
        <v>21.396430635827631</v>
      </c>
      <c r="K3342" s="164">
        <f t="shared" ca="1" si="822"/>
        <v>0.73506730886154736</v>
      </c>
      <c r="L3342" s="164">
        <f t="shared" ca="1" si="823"/>
        <v>1.3221022830167868</v>
      </c>
      <c r="M3342" s="20">
        <f t="shared" ca="1" si="824"/>
        <v>6.1546379891979708</v>
      </c>
      <c r="N3342" s="20">
        <f t="shared" ca="1" si="825"/>
        <v>2.6063478200757513</v>
      </c>
      <c r="O3342" s="20">
        <f t="shared" ca="1" si="816"/>
        <v>27246640.456674572</v>
      </c>
      <c r="P3342" s="20">
        <f t="shared" ca="1" si="817"/>
        <v>62189044.4034236</v>
      </c>
      <c r="Q3342" s="20">
        <f t="shared" ca="1" si="818"/>
        <v>682777.01056203782</v>
      </c>
      <c r="R3342" s="20">
        <f t="shared" ca="1" si="819"/>
        <v>90118461.870660201</v>
      </c>
      <c r="AD3342">
        <f t="shared" ca="1" si="826"/>
        <v>2.2090639254203954</v>
      </c>
      <c r="AE3342">
        <f t="shared" ca="1" si="827"/>
        <v>2.1766545757810842</v>
      </c>
      <c r="AF3342">
        <f t="shared" ca="1" si="828"/>
        <v>1.5915209896504297</v>
      </c>
      <c r="AG3342">
        <f t="shared" ca="1" si="829"/>
        <v>1.05501037734903</v>
      </c>
      <c r="AH3342">
        <f t="shared" ca="1" si="830"/>
        <v>1.8162644324421904</v>
      </c>
      <c r="AI3342">
        <f t="shared" ca="1" si="831"/>
        <v>2.0712103245290576</v>
      </c>
    </row>
    <row r="3343" spans="1:35">
      <c r="A3343" s="20"/>
      <c r="B3343" s="20"/>
      <c r="C3343" s="20">
        <f ca="1"/>
        <v>-0.53092241756079694</v>
      </c>
      <c r="D3343" s="20">
        <f ca="1"/>
        <v>-0.59179460932347316</v>
      </c>
      <c r="E3343" s="20">
        <f ca="1"/>
        <v>-0.11866173109654367</v>
      </c>
      <c r="F3343" s="20">
        <f ca="1"/>
        <v>-1.294311302607944</v>
      </c>
      <c r="G3343" s="20">
        <f ca="1"/>
        <v>-0.84492274968669812</v>
      </c>
      <c r="H3343" s="20">
        <f ca="1"/>
        <v>0.10817542191909102</v>
      </c>
      <c r="I3343" s="164">
        <f t="shared" ca="1" si="820"/>
        <v>15.982028331572195</v>
      </c>
      <c r="J3343" s="164">
        <f t="shared" ca="1" si="821"/>
        <v>11.652434325797845</v>
      </c>
      <c r="K3343" s="164">
        <f t="shared" ca="1" si="822"/>
        <v>0.43093542558346909</v>
      </c>
      <c r="L3343" s="164">
        <f t="shared" ca="1" si="823"/>
        <v>0.72776322476629485</v>
      </c>
      <c r="M3343" s="20">
        <f t="shared" ca="1" si="824"/>
        <v>3.5250271070641888</v>
      </c>
      <c r="N3343" s="20">
        <f t="shared" ca="1" si="825"/>
        <v>1.3956750240205518</v>
      </c>
      <c r="O3343" s="20">
        <f t="shared" ca="1" si="816"/>
        <v>14734477.728982436</v>
      </c>
      <c r="P3343" s="20">
        <f t="shared" ca="1" si="817"/>
        <v>33866154.93158485</v>
      </c>
      <c r="Q3343" s="20">
        <f t="shared" ca="1" si="818"/>
        <v>228569.58767737311</v>
      </c>
      <c r="R3343" s="20">
        <f t="shared" ca="1" si="819"/>
        <v>48829202.248244658</v>
      </c>
      <c r="AD3343">
        <f t="shared" ca="1" si="826"/>
        <v>-1.1208669098125745</v>
      </c>
      <c r="AE3343">
        <f t="shared" ca="1" si="827"/>
        <v>-1.0931428436919981</v>
      </c>
      <c r="AF3343">
        <f t="shared" ca="1" si="828"/>
        <v>-1.1733143128775541</v>
      </c>
      <c r="AG3343">
        <f t="shared" ca="1" si="829"/>
        <v>-1.6465307965168421</v>
      </c>
      <c r="AH3343">
        <f t="shared" ca="1" si="830"/>
        <v>-1.1055254365953453</v>
      </c>
      <c r="AI3343">
        <f t="shared" ca="1" si="831"/>
        <v>-1.2008783134579684</v>
      </c>
    </row>
    <row r="3344" spans="1:35">
      <c r="A3344" s="20"/>
      <c r="B3344" s="20"/>
      <c r="C3344" s="20">
        <f ca="1"/>
        <v>0.72875868700792812</v>
      </c>
      <c r="D3344" s="20">
        <f ca="1"/>
        <v>1.0741219776748214</v>
      </c>
      <c r="E3344" s="20">
        <f ca="1"/>
        <v>0.20007948987752361</v>
      </c>
      <c r="F3344" s="20">
        <f ca="1"/>
        <v>1.3590741902290304</v>
      </c>
      <c r="G3344" s="20">
        <f ca="1"/>
        <v>-0.11841234094328804</v>
      </c>
      <c r="H3344" s="20">
        <f ca="1"/>
        <v>-0.56021424896696925</v>
      </c>
      <c r="I3344" s="164">
        <f t="shared" ca="1" si="820"/>
        <v>28.202299523991012</v>
      </c>
      <c r="J3344" s="164">
        <f t="shared" ca="1" si="821"/>
        <v>20.178239626962252</v>
      </c>
      <c r="K3344" s="164">
        <f t="shared" ca="1" si="822"/>
        <v>0.66063291746626995</v>
      </c>
      <c r="L3344" s="164">
        <f t="shared" ca="1" si="823"/>
        <v>1.3817390301941614</v>
      </c>
      <c r="M3344" s="20">
        <f t="shared" ca="1" si="824"/>
        <v>4.3261259337420004</v>
      </c>
      <c r="N3344" s="20">
        <f t="shared" ca="1" si="825"/>
        <v>1.8705455568141907</v>
      </c>
      <c r="O3344" s="20">
        <f t="shared" ca="1" si="816"/>
        <v>25797634.210333098</v>
      </c>
      <c r="P3344" s="20">
        <f t="shared" ca="1" si="817"/>
        <v>62163451.390756056</v>
      </c>
      <c r="Q3344" s="20">
        <f t="shared" ca="1" si="818"/>
        <v>544332.74352029746</v>
      </c>
      <c r="R3344" s="20">
        <f t="shared" ca="1" si="819"/>
        <v>88505418.344609454</v>
      </c>
      <c r="AD3344">
        <f t="shared" ca="1" si="826"/>
        <v>1.8452183310657793</v>
      </c>
      <c r="AE3344">
        <f t="shared" ca="1" si="827"/>
        <v>1.7678656466316283</v>
      </c>
      <c r="AF3344">
        <f t="shared" ca="1" si="828"/>
        <v>0.91484470423881703</v>
      </c>
      <c r="AG3344">
        <f t="shared" ca="1" si="829"/>
        <v>1.326086500882552</v>
      </c>
      <c r="AH3344">
        <f t="shared" ca="1" si="830"/>
        <v>-0.21541562917555493</v>
      </c>
      <c r="AI3344">
        <f t="shared" ca="1" si="831"/>
        <v>8.2555558957271957E-2</v>
      </c>
    </row>
    <row r="3345" spans="1:35">
      <c r="A3345" s="20"/>
      <c r="B3345" s="20"/>
      <c r="C3345" s="20">
        <f ca="1"/>
        <v>-0.46160882024172939</v>
      </c>
      <c r="D3345" s="20">
        <f ca="1"/>
        <v>-0.39167603674604135</v>
      </c>
      <c r="E3345" s="20">
        <f ca="1"/>
        <v>-2.3924619615867164</v>
      </c>
      <c r="F3345" s="20">
        <f ca="1"/>
        <v>-8.2726501797180177E-2</v>
      </c>
      <c r="G3345" s="20">
        <f ca="1"/>
        <v>1.2094492475339804</v>
      </c>
      <c r="H3345" s="20">
        <f ca="1"/>
        <v>0.27660941423357738</v>
      </c>
      <c r="I3345" s="164">
        <f t="shared" ca="1" si="820"/>
        <v>15.291900554696843</v>
      </c>
      <c r="J3345" s="164">
        <f t="shared" ca="1" si="821"/>
        <v>11.681712308846901</v>
      </c>
      <c r="K3345" s="164">
        <f t="shared" ca="1" si="822"/>
        <v>0.334524799609903</v>
      </c>
      <c r="L3345" s="164">
        <f t="shared" ca="1" si="823"/>
        <v>0.89833080217035466</v>
      </c>
      <c r="M3345" s="20">
        <f t="shared" ca="1" si="824"/>
        <v>5.0908716431190308</v>
      </c>
      <c r="N3345" s="20">
        <f t="shared" ca="1" si="825"/>
        <v>2.0437644302896523</v>
      </c>
      <c r="O3345" s="20">
        <f t="shared" ca="1" si="816"/>
        <v>14382069.663677655</v>
      </c>
      <c r="P3345" s="20">
        <f t="shared" ca="1" si="817"/>
        <v>37380112.272159562</v>
      </c>
      <c r="Q3345" s="20">
        <f t="shared" ca="1" si="818"/>
        <v>377212.83793377184</v>
      </c>
      <c r="R3345" s="20">
        <f t="shared" ca="1" si="819"/>
        <v>52139394.773770988</v>
      </c>
      <c r="AD3345">
        <f t="shared" ca="1" si="826"/>
        <v>-1.2883736517726112</v>
      </c>
      <c r="AE3345">
        <f t="shared" ca="1" si="827"/>
        <v>-1.0833180171654697</v>
      </c>
      <c r="AF3345">
        <f t="shared" ca="1" si="828"/>
        <v>-2.0497745490008823</v>
      </c>
      <c r="AG3345">
        <f t="shared" ca="1" si="829"/>
        <v>-0.87122362649838836</v>
      </c>
      <c r="AH3345">
        <f t="shared" ca="1" si="830"/>
        <v>0.63430182568781257</v>
      </c>
      <c r="AI3345">
        <f t="shared" ca="1" si="831"/>
        <v>0.55071467645852001</v>
      </c>
    </row>
    <row r="3346" spans="1:35">
      <c r="A3346" s="20"/>
      <c r="B3346" s="20"/>
      <c r="C3346" s="20">
        <f ca="1"/>
        <v>-0.55141626252505249</v>
      </c>
      <c r="D3346" s="20">
        <f ca="1"/>
        <v>0.54353330911289177</v>
      </c>
      <c r="E3346" s="20">
        <f ca="1"/>
        <v>-0.78603117075923523</v>
      </c>
      <c r="F3346" s="20">
        <f ca="1"/>
        <v>0.37210139350184995</v>
      </c>
      <c r="G3346" s="20">
        <f ca="1"/>
        <v>-0.60081073371225302</v>
      </c>
      <c r="H3346" s="20">
        <f ca="1"/>
        <v>1.8503266389718394E-2</v>
      </c>
      <c r="I3346" s="164">
        <f t="shared" ca="1" si="820"/>
        <v>20.262470714346673</v>
      </c>
      <c r="J3346" s="164">
        <f t="shared" ca="1" si="821"/>
        <v>14.967071436517012</v>
      </c>
      <c r="K3346" s="164">
        <f t="shared" ca="1" si="822"/>
        <v>0.46826027250545987</v>
      </c>
      <c r="L3346" s="164">
        <f t="shared" ca="1" si="823"/>
        <v>1.0412213654288685</v>
      </c>
      <c r="M3346" s="20">
        <f t="shared" ca="1" si="824"/>
        <v>3.8706287136330841</v>
      </c>
      <c r="N3346" s="20">
        <f t="shared" ca="1" si="825"/>
        <v>1.661278885908877</v>
      </c>
      <c r="O3346" s="20">
        <f t="shared" ca="1" si="816"/>
        <v>18784667.795080323</v>
      </c>
      <c r="P3346" s="20">
        <f t="shared" ca="1" si="817"/>
        <v>45856947.599574029</v>
      </c>
      <c r="Q3346" s="20">
        <f t="shared" ca="1" si="818"/>
        <v>466398.74287470587</v>
      </c>
      <c r="R3346" s="20">
        <f t="shared" ca="1" si="819"/>
        <v>65108014.137529053</v>
      </c>
      <c r="AD3346">
        <f t="shared" ca="1" si="826"/>
        <v>-8.1924583896438974E-2</v>
      </c>
      <c r="AE3346">
        <f t="shared" ca="1" si="827"/>
        <v>1.9151488764097977E-2</v>
      </c>
      <c r="AF3346">
        <f t="shared" ca="1" si="828"/>
        <v>-0.83399752267763794</v>
      </c>
      <c r="AG3346">
        <f t="shared" ca="1" si="829"/>
        <v>-0.22172106623241689</v>
      </c>
      <c r="AH3346">
        <f t="shared" ca="1" si="830"/>
        <v>-0.72152365151879505</v>
      </c>
      <c r="AI3346">
        <f t="shared" ca="1" si="831"/>
        <v>-0.48303003808411632</v>
      </c>
    </row>
    <row r="3347" spans="1:35">
      <c r="A3347" s="20"/>
      <c r="B3347" s="20"/>
      <c r="C3347" s="20">
        <f ca="1"/>
        <v>-0.28033331189497834</v>
      </c>
      <c r="D3347" s="20">
        <f ca="1"/>
        <v>-0.53629981102325053</v>
      </c>
      <c r="E3347" s="20">
        <f ca="1"/>
        <v>0.62178943717107538</v>
      </c>
      <c r="F3347" s="20">
        <f ca="1"/>
        <v>1.7660462719020724</v>
      </c>
      <c r="G3347" s="20">
        <f ca="1"/>
        <v>-0.81580303671475407</v>
      </c>
      <c r="H3347" s="20">
        <f ca="1"/>
        <v>-1.3655057802369037</v>
      </c>
      <c r="I3347" s="164">
        <f t="shared" ca="1" si="820"/>
        <v>18.623120652311531</v>
      </c>
      <c r="J3347" s="164">
        <f t="shared" ca="1" si="821"/>
        <v>12.723040697398671</v>
      </c>
      <c r="K3347" s="164">
        <f t="shared" ca="1" si="822"/>
        <v>0.64604475960587648</v>
      </c>
      <c r="L3347" s="164">
        <f t="shared" ca="1" si="823"/>
        <v>1.3608528780403075</v>
      </c>
      <c r="M3347" s="20">
        <f t="shared" ca="1" si="824"/>
        <v>3.5246727608751924</v>
      </c>
      <c r="N3347" s="20">
        <f t="shared" ca="1" si="825"/>
        <v>1.3871462743466925</v>
      </c>
      <c r="O3347" s="20">
        <f t="shared" ca="1" si="816"/>
        <v>16713796.732153211</v>
      </c>
      <c r="P3347" s="20">
        <f t="shared" ca="1" si="817"/>
        <v>52096730.1360825</v>
      </c>
      <c r="Q3347" s="20">
        <f t="shared" ca="1" si="818"/>
        <v>214514.433771412</v>
      </c>
      <c r="R3347" s="20">
        <f t="shared" ca="1" si="819"/>
        <v>69025041.302007124</v>
      </c>
      <c r="AD3347">
        <f t="shared" ca="1" si="826"/>
        <v>-0.479825084390405</v>
      </c>
      <c r="AE3347">
        <f t="shared" ca="1" si="827"/>
        <v>-0.73387896060447255</v>
      </c>
      <c r="AF3347">
        <f t="shared" ca="1" si="828"/>
        <v>0.78222508732614993</v>
      </c>
      <c r="AG3347">
        <f t="shared" ca="1" si="829"/>
        <v>1.2311494456377616</v>
      </c>
      <c r="AH3347">
        <f t="shared" ca="1" si="830"/>
        <v>-1.1059191545831188</v>
      </c>
      <c r="AI3347">
        <f t="shared" ca="1" si="831"/>
        <v>-1.2239289882521831</v>
      </c>
    </row>
    <row r="3348" spans="1:35">
      <c r="A3348" s="20"/>
      <c r="B3348" s="20"/>
      <c r="C3348" s="20">
        <f ca="1"/>
        <v>0.62225589922466917</v>
      </c>
      <c r="D3348" s="20">
        <f ca="1"/>
        <v>0.6906406450077347</v>
      </c>
      <c r="E3348" s="20">
        <f ca="1"/>
        <v>-1.4893070535362634</v>
      </c>
      <c r="F3348" s="20">
        <f ca="1"/>
        <v>4.6287164964470398E-2</v>
      </c>
      <c r="G3348" s="20">
        <f ca="1"/>
        <v>-3.2931334402157279E-2</v>
      </c>
      <c r="H3348" s="20">
        <f ca="1"/>
        <v>1.4175054900793924</v>
      </c>
      <c r="I3348" s="164">
        <f t="shared" ca="1" si="820"/>
        <v>25.128842210104313</v>
      </c>
      <c r="J3348" s="164">
        <f t="shared" ca="1" si="821"/>
        <v>18.62740613433909</v>
      </c>
      <c r="K3348" s="164">
        <f t="shared" ca="1" si="822"/>
        <v>0.45429983221904935</v>
      </c>
      <c r="L3348" s="164">
        <f t="shared" ca="1" si="823"/>
        <v>1.0802130923376665</v>
      </c>
      <c r="M3348" s="20">
        <f t="shared" ca="1" si="824"/>
        <v>4.9672497046161359</v>
      </c>
      <c r="N3348" s="20">
        <f t="shared" ca="1" si="825"/>
        <v>2.2608843923099164</v>
      </c>
      <c r="O3348" s="20">
        <f t="shared" ca="1" si="816"/>
        <v>23331661.773399614</v>
      </c>
      <c r="P3348" s="20">
        <f t="shared" ca="1" si="817"/>
        <v>51670204.368910365</v>
      </c>
      <c r="Q3348" s="20">
        <f t="shared" ca="1" si="818"/>
        <v>814265.08216501307</v>
      </c>
      <c r="R3348" s="20">
        <f t="shared" ca="1" si="819"/>
        <v>75816131.224474996</v>
      </c>
      <c r="AD3348">
        <f t="shared" ca="1" si="826"/>
        <v>1.0992335461418234</v>
      </c>
      <c r="AE3348">
        <f t="shared" ca="1" si="827"/>
        <v>1.247451722932581</v>
      </c>
      <c r="AF3348">
        <f t="shared" ca="1" si="828"/>
        <v>-0.96091061619046125</v>
      </c>
      <c r="AG3348">
        <f t="shared" ca="1" si="829"/>
        <v>-4.4485943919697846E-2</v>
      </c>
      <c r="AH3348">
        <f t="shared" ca="1" si="830"/>
        <v>0.49694411624015189</v>
      </c>
      <c r="AI3348">
        <f t="shared" ca="1" si="831"/>
        <v>1.1375253846213957</v>
      </c>
    </row>
    <row r="3349" spans="1:35">
      <c r="A3349" s="20"/>
      <c r="B3349" s="20"/>
      <c r="C3349" s="20">
        <f ca="1"/>
        <v>0.26250039445211515</v>
      </c>
      <c r="D3349" s="20">
        <f ca="1"/>
        <v>-0.26866726963308341</v>
      </c>
      <c r="E3349" s="20">
        <f ca="1"/>
        <v>-0.63375590023172901</v>
      </c>
      <c r="F3349" s="20">
        <f ca="1"/>
        <v>0.66558544847588996</v>
      </c>
      <c r="G3349" s="20">
        <f ca="1"/>
        <v>0.73394640451009363</v>
      </c>
      <c r="H3349" s="20">
        <f ca="1"/>
        <v>0.40898817811955723</v>
      </c>
      <c r="I3349" s="164">
        <f t="shared" ca="1" si="820"/>
        <v>20.34970909380657</v>
      </c>
      <c r="J3349" s="164">
        <f t="shared" ca="1" si="821"/>
        <v>14.73623103077546</v>
      </c>
      <c r="K3349" s="164">
        <f t="shared" ca="1" si="822"/>
        <v>0.56777407865510621</v>
      </c>
      <c r="L3349" s="164">
        <f t="shared" ca="1" si="823"/>
        <v>1.2539667407233754</v>
      </c>
      <c r="M3349" s="20">
        <f t="shared" ca="1" si="824"/>
        <v>5.4435632064534589</v>
      </c>
      <c r="N3349" s="20">
        <f t="shared" ca="1" si="825"/>
        <v>2.2433735555631609</v>
      </c>
      <c r="O3349" s="20">
        <f t="shared" ca="1" si="816"/>
        <v>18708089.860535238</v>
      </c>
      <c r="P3349" s="20">
        <f t="shared" ca="1" si="817"/>
        <v>51185180.084521152</v>
      </c>
      <c r="Q3349" s="20">
        <f t="shared" ca="1" si="818"/>
        <v>500410.59761423687</v>
      </c>
      <c r="R3349" s="20">
        <f t="shared" ca="1" si="819"/>
        <v>70393680.542670637</v>
      </c>
      <c r="AD3349">
        <f t="shared" ca="1" si="826"/>
        <v>-6.0750219949861781E-2</v>
      </c>
      <c r="AE3349">
        <f t="shared" ca="1" si="827"/>
        <v>-5.8311734639107132E-2</v>
      </c>
      <c r="AF3349">
        <f t="shared" ca="1" si="828"/>
        <v>7.0673442319147017E-2</v>
      </c>
      <c r="AG3349">
        <f t="shared" ca="1" si="829"/>
        <v>0.74530336692443377</v>
      </c>
      <c r="AH3349">
        <f t="shared" ca="1" si="830"/>
        <v>1.026181340503844</v>
      </c>
      <c r="AI3349">
        <f t="shared" ca="1" si="831"/>
        <v>1.0901987988193533</v>
      </c>
    </row>
    <row r="3350" spans="1:35">
      <c r="A3350" s="20"/>
      <c r="B3350" s="20"/>
      <c r="C3350" s="20">
        <f ca="1"/>
        <v>1.1633456261203057</v>
      </c>
      <c r="D3350" s="20">
        <f ca="1"/>
        <v>3.315743347593203E-2</v>
      </c>
      <c r="E3350" s="20">
        <f ca="1"/>
        <v>0.12632363370534441</v>
      </c>
      <c r="F3350" s="20">
        <f ca="1"/>
        <v>-1.975888929805478</v>
      </c>
      <c r="G3350" s="20">
        <f ca="1"/>
        <v>-1.2335665696066382</v>
      </c>
      <c r="H3350" s="20">
        <f ca="1"/>
        <v>-1.1770760900409367</v>
      </c>
      <c r="I3350" s="164">
        <f t="shared" ca="1" si="820"/>
        <v>25.045685261623966</v>
      </c>
      <c r="J3350" s="164">
        <f t="shared" ca="1" si="821"/>
        <v>17.705171857355303</v>
      </c>
      <c r="K3350" s="164">
        <f t="shared" ca="1" si="822"/>
        <v>0.40491973776152562</v>
      </c>
      <c r="L3350" s="164">
        <f t="shared" ca="1" si="823"/>
        <v>0.51016028117562418</v>
      </c>
      <c r="M3350" s="20">
        <f t="shared" ca="1" si="824"/>
        <v>1.9624040452370104</v>
      </c>
      <c r="N3350" s="20">
        <f t="shared" ca="1" si="825"/>
        <v>0.78134823570965728</v>
      </c>
      <c r="O3350" s="20">
        <f t="shared" ca="1" si="816"/>
        <v>22795521.821552482</v>
      </c>
      <c r="P3350" s="20">
        <f t="shared" ca="1" si="817"/>
        <v>37543340.150170758</v>
      </c>
      <c r="Q3350" s="20">
        <f t="shared" ca="1" si="818"/>
        <v>134479.68093527725</v>
      </c>
      <c r="R3350" s="20">
        <f t="shared" ca="1" si="819"/>
        <v>60473341.652658522</v>
      </c>
      <c r="AD3350">
        <f t="shared" ca="1" si="826"/>
        <v>1.0790498207825154</v>
      </c>
      <c r="AE3350">
        <f t="shared" ca="1" si="827"/>
        <v>0.93797713334070598</v>
      </c>
      <c r="AF3350">
        <f t="shared" ca="1" si="828"/>
        <v>-1.409820565804313</v>
      </c>
      <c r="AG3350">
        <f t="shared" ca="1" si="829"/>
        <v>-2.6356350855653452</v>
      </c>
      <c r="AH3350">
        <f t="shared" ca="1" si="830"/>
        <v>-2.8417732830699878</v>
      </c>
      <c r="AI3350">
        <f t="shared" ca="1" si="831"/>
        <v>-2.8612209845684942</v>
      </c>
    </row>
    <row r="3351" spans="1:35">
      <c r="A3351" s="20"/>
      <c r="B3351" s="20"/>
      <c r="C3351" s="20">
        <f ca="1"/>
        <v>0.71334512554498031</v>
      </c>
      <c r="D3351" s="20">
        <f ca="1"/>
        <v>1.1190950792494003</v>
      </c>
      <c r="E3351" s="20">
        <f ca="1"/>
        <v>0.55393657669857266</v>
      </c>
      <c r="F3351" s="20">
        <f ca="1"/>
        <v>-1.9305569395445852</v>
      </c>
      <c r="G3351" s="20">
        <f ca="1"/>
        <v>0.81616287555423872</v>
      </c>
      <c r="H3351" s="20">
        <f ca="1"/>
        <v>-0.7124631177409273</v>
      </c>
      <c r="I3351" s="164">
        <f t="shared" ca="1" si="820"/>
        <v>26.752503309426469</v>
      </c>
      <c r="J3351" s="164">
        <f t="shared" ca="1" si="821"/>
        <v>19.701592801194504</v>
      </c>
      <c r="K3351" s="164">
        <f t="shared" ca="1" si="822"/>
        <v>0.55066216717608918</v>
      </c>
      <c r="L3351" s="164">
        <f t="shared" ca="1" si="823"/>
        <v>0.74538413079614541</v>
      </c>
      <c r="M3351" s="20">
        <f t="shared" ca="1" si="824"/>
        <v>4.2802524513430882</v>
      </c>
      <c r="N3351" s="20">
        <f t="shared" ca="1" si="825"/>
        <v>1.638092966646741</v>
      </c>
      <c r="O3351" s="20">
        <f t="shared" ca="1" si="816"/>
        <v>24770329.562430296</v>
      </c>
      <c r="P3351" s="20">
        <f t="shared" ca="1" si="817"/>
        <v>45040369.542438947</v>
      </c>
      <c r="Q3351" s="20">
        <f t="shared" ca="1" si="818"/>
        <v>182893.26009024153</v>
      </c>
      <c r="R3351" s="20">
        <f t="shared" ca="1" si="819"/>
        <v>69993592.364959493</v>
      </c>
      <c r="AD3351">
        <f t="shared" ca="1" si="826"/>
        <v>1.4933260459772979</v>
      </c>
      <c r="AE3351">
        <f t="shared" ca="1" si="827"/>
        <v>1.6079170473807061</v>
      </c>
      <c r="AF3351">
        <f t="shared" ca="1" si="828"/>
        <v>-8.488938930828116E-2</v>
      </c>
      <c r="AG3351">
        <f t="shared" ca="1" si="829"/>
        <v>-1.5664357691084303</v>
      </c>
      <c r="AH3351">
        <f t="shared" ca="1" si="830"/>
        <v>-0.26638616517434621</v>
      </c>
      <c r="AI3351">
        <f t="shared" ca="1" si="831"/>
        <v>-0.54569468473853822</v>
      </c>
    </row>
    <row r="3352" spans="1:35">
      <c r="A3352" s="20"/>
      <c r="B3352" s="20"/>
      <c r="C3352" s="20">
        <f ca="1"/>
        <v>0.24742729406981512</v>
      </c>
      <c r="D3352" s="20">
        <f ca="1"/>
        <v>-0.75973706606392721</v>
      </c>
      <c r="E3352" s="20">
        <f ca="1"/>
        <v>0.39668764054800026</v>
      </c>
      <c r="F3352" s="20">
        <f ca="1"/>
        <v>-0.33620652032957182</v>
      </c>
      <c r="G3352" s="20">
        <f ca="1"/>
        <v>1.009880837794551</v>
      </c>
      <c r="H3352" s="20">
        <f ca="1"/>
        <v>0.74134744655558404</v>
      </c>
      <c r="I3352" s="164">
        <f t="shared" ca="1" si="820"/>
        <v>18.645577954904574</v>
      </c>
      <c r="J3352" s="164">
        <f t="shared" ca="1" si="821"/>
        <v>13.448150985421115</v>
      </c>
      <c r="K3352" s="164">
        <f t="shared" ca="1" si="822"/>
        <v>0.6401371915029711</v>
      </c>
      <c r="L3352" s="164">
        <f t="shared" ca="1" si="823"/>
        <v>1.1886472093219389</v>
      </c>
      <c r="M3352" s="20">
        <f t="shared" ca="1" si="824"/>
        <v>6.0087634733253452</v>
      </c>
      <c r="N3352" s="20">
        <f t="shared" ca="1" si="825"/>
        <v>2.3766254584505928</v>
      </c>
      <c r="O3352" s="20">
        <f t="shared" ca="1" si="816"/>
        <v>17112448.363362778</v>
      </c>
      <c r="P3352" s="20">
        <f t="shared" ca="1" si="817"/>
        <v>47876628.787453711</v>
      </c>
      <c r="Q3352" s="20">
        <f t="shared" ca="1" si="818"/>
        <v>385647.935782691</v>
      </c>
      <c r="R3352" s="20">
        <f t="shared" ca="1" si="819"/>
        <v>65374725.086599179</v>
      </c>
      <c r="AD3352">
        <f t="shared" ca="1" si="826"/>
        <v>-0.47437428279015242</v>
      </c>
      <c r="AE3352">
        <f t="shared" ca="1" si="827"/>
        <v>-0.49055336059694127</v>
      </c>
      <c r="AF3352">
        <f t="shared" ca="1" si="828"/>
        <v>0.72851992275428268</v>
      </c>
      <c r="AG3352">
        <f t="shared" ca="1" si="829"/>
        <v>0.44839640600881236</v>
      </c>
      <c r="AH3352">
        <f t="shared" ca="1" si="830"/>
        <v>1.6541816370281617</v>
      </c>
      <c r="AI3352">
        <f t="shared" ca="1" si="831"/>
        <v>1.4503390768934943</v>
      </c>
    </row>
    <row r="3353" spans="1:35">
      <c r="A3353" s="20"/>
      <c r="B3353" s="20"/>
      <c r="C3353" s="20">
        <f ca="1"/>
        <v>-1.4189920725746166</v>
      </c>
      <c r="D3353" s="20">
        <f ca="1"/>
        <v>0.91848428906887236</v>
      </c>
      <c r="E3353" s="20">
        <f ca="1"/>
        <v>0.66123027411227742</v>
      </c>
      <c r="F3353" s="20">
        <f ca="1"/>
        <v>-0.12658316080780954</v>
      </c>
      <c r="G3353" s="20">
        <f ca="1"/>
        <v>-0.45348517511287056</v>
      </c>
      <c r="H3353" s="20">
        <f ca="1"/>
        <v>0.30956428168706063</v>
      </c>
      <c r="I3353" s="164">
        <f t="shared" ca="1" si="820"/>
        <v>18.766586586182566</v>
      </c>
      <c r="J3353" s="164">
        <f t="shared" ca="1" si="821"/>
        <v>14.179351620539775</v>
      </c>
      <c r="K3353" s="164">
        <f t="shared" ca="1" si="822"/>
        <v>0.6035170527947461</v>
      </c>
      <c r="L3353" s="164">
        <f t="shared" ca="1" si="823"/>
        <v>1.1110841715887605</v>
      </c>
      <c r="M3353" s="20">
        <f t="shared" ca="1" si="824"/>
        <v>4.5952372016639744</v>
      </c>
      <c r="N3353" s="20">
        <f t="shared" ca="1" si="825"/>
        <v>1.8704692302995505</v>
      </c>
      <c r="O3353" s="20">
        <f t="shared" ca="1" si="816"/>
        <v>17566901.737807788</v>
      </c>
      <c r="P3353" s="20">
        <f t="shared" ca="1" si="817"/>
        <v>46086436.751683041</v>
      </c>
      <c r="Q3353" s="20">
        <f t="shared" ca="1" si="818"/>
        <v>383430.78511411935</v>
      </c>
      <c r="R3353" s="20">
        <f t="shared" ca="1" si="819"/>
        <v>64036769.274604946</v>
      </c>
      <c r="AD3353">
        <f t="shared" ca="1" si="826"/>
        <v>-0.44500325578093075</v>
      </c>
      <c r="AE3353">
        <f t="shared" ca="1" si="827"/>
        <v>-0.24518401995309566</v>
      </c>
      <c r="AF3353">
        <f t="shared" ca="1" si="828"/>
        <v>0.39560957086132797</v>
      </c>
      <c r="AG3353">
        <f t="shared" ca="1" si="829"/>
        <v>9.5837143585274204E-2</v>
      </c>
      <c r="AH3353">
        <f t="shared" ca="1" si="830"/>
        <v>8.3596890737750174E-2</v>
      </c>
      <c r="AI3353">
        <f t="shared" ca="1" si="831"/>
        <v>8.2349271079866115E-2</v>
      </c>
    </row>
    <row r="3354" spans="1:35">
      <c r="A3354" s="20"/>
      <c r="B3354" s="20"/>
      <c r="C3354" s="20">
        <f ca="1"/>
        <v>0.94154706765456464</v>
      </c>
      <c r="D3354" s="20">
        <f ca="1"/>
        <v>8.0286870910644098E-2</v>
      </c>
      <c r="E3354" s="20">
        <f ca="1"/>
        <v>0.6933822846444363</v>
      </c>
      <c r="F3354" s="20">
        <f ca="1"/>
        <v>8.1979121472057614E-3</v>
      </c>
      <c r="G3354" s="20">
        <f ca="1"/>
        <v>-0.21769459351273784</v>
      </c>
      <c r="H3354" s="20">
        <f ca="1"/>
        <v>0.12646919191012648</v>
      </c>
      <c r="I3354" s="164">
        <f t="shared" ca="1" si="820"/>
        <v>25.324508253849121</v>
      </c>
      <c r="J3354" s="164">
        <f t="shared" ca="1" si="821"/>
        <v>17.952457834119851</v>
      </c>
      <c r="K3354" s="164">
        <f t="shared" ca="1" si="822"/>
        <v>0.64823827960258984</v>
      </c>
      <c r="L3354" s="164">
        <f t="shared" ca="1" si="823"/>
        <v>1.1864342287679412</v>
      </c>
      <c r="M3354" s="20">
        <f t="shared" ca="1" si="824"/>
        <v>4.5474093946766798</v>
      </c>
      <c r="N3354" s="20">
        <f t="shared" ca="1" si="825"/>
        <v>1.9080963886296765</v>
      </c>
      <c r="O3354" s="20">
        <f t="shared" ca="1" si="816"/>
        <v>23076077.320900772</v>
      </c>
      <c r="P3354" s="20">
        <f t="shared" ca="1" si="817"/>
        <v>54482205.045395769</v>
      </c>
      <c r="Q3354" s="20">
        <f t="shared" ca="1" si="818"/>
        <v>474946.92042914499</v>
      </c>
      <c r="R3354" s="20">
        <f t="shared" ca="1" si="819"/>
        <v>78033229.286725685</v>
      </c>
      <c r="AD3354">
        <f t="shared" ca="1" si="826"/>
        <v>1.1467253043323105</v>
      </c>
      <c r="AE3354">
        <f t="shared" ca="1" si="827"/>
        <v>1.0209590047382056</v>
      </c>
      <c r="AF3354">
        <f t="shared" ca="1" si="828"/>
        <v>0.80216617820536174</v>
      </c>
      <c r="AG3354">
        <f t="shared" ca="1" si="829"/>
        <v>0.43833740349064187</v>
      </c>
      <c r="AH3354">
        <f t="shared" ca="1" si="830"/>
        <v>3.0454882974089131E-2</v>
      </c>
      <c r="AI3354">
        <f t="shared" ca="1" si="831"/>
        <v>0.18404429359372021</v>
      </c>
    </row>
    <row r="3355" spans="1:35">
      <c r="A3355" s="20"/>
      <c r="B3355" s="20"/>
      <c r="C3355" s="20">
        <f ca="1"/>
        <v>-0.3578918914666433</v>
      </c>
      <c r="D3355" s="20">
        <f ca="1"/>
        <v>9.3125682474918276E-3</v>
      </c>
      <c r="E3355" s="20">
        <f ca="1"/>
        <v>0.50706153498836259</v>
      </c>
      <c r="F3355" s="20">
        <f ca="1"/>
        <v>1.0684212013168</v>
      </c>
      <c r="G3355" s="20">
        <f ca="1"/>
        <v>-1.2505481342881517</v>
      </c>
      <c r="H3355" s="20">
        <f ca="1"/>
        <v>-1.5687252376036871</v>
      </c>
      <c r="I3355" s="164">
        <f t="shared" ca="1" si="820"/>
        <v>20.105638406164818</v>
      </c>
      <c r="J3355" s="164">
        <f t="shared" ca="1" si="821"/>
        <v>14.007036048089759</v>
      </c>
      <c r="K3355" s="164">
        <f t="shared" ca="1" si="822"/>
        <v>0.57745110975847147</v>
      </c>
      <c r="L3355" s="164">
        <f t="shared" ca="1" si="823"/>
        <v>1.1524742520047297</v>
      </c>
      <c r="M3355" s="20">
        <f t="shared" ca="1" si="824"/>
        <v>2.7450138206037389</v>
      </c>
      <c r="N3355" s="20">
        <f t="shared" ca="1" si="825"/>
        <v>1.0881625091516773</v>
      </c>
      <c r="O3355" s="20">
        <f t="shared" ca="1" si="816"/>
        <v>18189081.342848066</v>
      </c>
      <c r="P3355" s="20">
        <f t="shared" ca="1" si="817"/>
        <v>48441407.231618971</v>
      </c>
      <c r="Q3355" s="20">
        <f t="shared" ca="1" si="818"/>
        <v>180165.02091179742</v>
      </c>
      <c r="R3355" s="20">
        <f t="shared" ca="1" si="819"/>
        <v>66810653.595378831</v>
      </c>
      <c r="AD3355">
        <f t="shared" ca="1" si="826"/>
        <v>-0.11999067811533549</v>
      </c>
      <c r="AE3355">
        <f t="shared" ca="1" si="827"/>
        <v>-0.30300803755377204</v>
      </c>
      <c r="AF3355">
        <f t="shared" ca="1" si="828"/>
        <v>0.15864645234974051</v>
      </c>
      <c r="AG3355">
        <f t="shared" ca="1" si="829"/>
        <v>0.28397387274877095</v>
      </c>
      <c r="AH3355">
        <f t="shared" ca="1" si="830"/>
        <v>-1.9722068659958449</v>
      </c>
      <c r="AI3355">
        <f t="shared" ca="1" si="831"/>
        <v>-2.0319932185089806</v>
      </c>
    </row>
    <row r="3356" spans="1:35">
      <c r="A3356" s="20"/>
      <c r="B3356" s="20"/>
      <c r="C3356" s="20">
        <f ca="1"/>
        <v>0.19299473047389015</v>
      </c>
      <c r="D3356" s="20">
        <f ca="1"/>
        <v>1.4502000378172468</v>
      </c>
      <c r="E3356" s="20">
        <f ca="1"/>
        <v>-0.37655830535679075</v>
      </c>
      <c r="F3356" s="20">
        <f ca="1"/>
        <v>0.59593560444146554</v>
      </c>
      <c r="G3356" s="20">
        <f ca="1"/>
        <v>0.72757751428895501</v>
      </c>
      <c r="H3356" s="20">
        <f ca="1"/>
        <v>-1.1563724701962208E-2</v>
      </c>
      <c r="I3356" s="164">
        <f t="shared" ca="1" si="820"/>
        <v>26.483148402922513</v>
      </c>
      <c r="J3356" s="164">
        <f t="shared" ca="1" si="821"/>
        <v>19.613932970301583</v>
      </c>
      <c r="K3356" s="164">
        <f t="shared" ca="1" si="822"/>
        <v>0.59818538999466342</v>
      </c>
      <c r="L3356" s="164">
        <f t="shared" ca="1" si="823"/>
        <v>1.2468850120435893</v>
      </c>
      <c r="M3356" s="20">
        <f t="shared" ca="1" si="824"/>
        <v>5.1261521006420265</v>
      </c>
      <c r="N3356" s="20">
        <f t="shared" ca="1" si="825"/>
        <v>2.1616789962146434</v>
      </c>
      <c r="O3356" s="20">
        <f t="shared" ref="O3356:O3419" ca="1" si="832">(I3356+J3356)/2*$C$4*365-$C$5-$C$6</f>
        <v>24579946.09849235</v>
      </c>
      <c r="P3356" s="20">
        <f t="shared" ref="P3356:P3419" ca="1" si="833">(L3356/1.7*42+I3356)*$C$7*365-$C$8-$C$9</f>
        <v>57126856.127369985</v>
      </c>
      <c r="Q3356" s="20">
        <f t="shared" ref="Q3356:Q3419" ca="1" si="834">(N3356-M3356/2.8)*$C$10*365-$C$11-$C$12</f>
        <v>553382.24390377454</v>
      </c>
      <c r="R3356" s="20">
        <f t="shared" ref="R3356:R3419" ca="1" si="835">O3356+P3356+Q3356</f>
        <v>82260184.46976611</v>
      </c>
      <c r="AD3356">
        <f t="shared" ca="1" si="826"/>
        <v>1.4279486414860467</v>
      </c>
      <c r="AE3356">
        <f t="shared" ca="1" si="827"/>
        <v>1.5785009967454984</v>
      </c>
      <c r="AF3356">
        <f t="shared" ca="1" si="828"/>
        <v>0.34713990904239389</v>
      </c>
      <c r="AG3356">
        <f t="shared" ca="1" si="829"/>
        <v>0.71311369110722311</v>
      </c>
      <c r="AH3356">
        <f t="shared" ca="1" si="830"/>
        <v>0.67350233404669679</v>
      </c>
      <c r="AI3356">
        <f t="shared" ca="1" si="831"/>
        <v>0.86940269247200952</v>
      </c>
    </row>
    <row r="3357" spans="1:35">
      <c r="A3357" s="20"/>
      <c r="B3357" s="20"/>
      <c r="C3357" s="20">
        <f ca="1"/>
        <v>0.45799001222065483</v>
      </c>
      <c r="D3357" s="20">
        <f ca="1"/>
        <v>0.24867456401819318</v>
      </c>
      <c r="E3357" s="20">
        <f ca="1"/>
        <v>0.3519493396208086</v>
      </c>
      <c r="F3357" s="20">
        <f ca="1"/>
        <v>-1.7326403909194175</v>
      </c>
      <c r="G3357" s="20">
        <f ca="1"/>
        <v>-0.23030474631359102</v>
      </c>
      <c r="H3357" s="20">
        <f ca="1"/>
        <v>0.31447826606829704</v>
      </c>
      <c r="I3357" s="164">
        <f t="shared" ref="I3357:I3420" ca="1" si="836">$C$14+AD3357*$D$14</f>
        <v>23.072329062846688</v>
      </c>
      <c r="J3357" s="164">
        <f t="shared" ref="J3357:J3420" ca="1" si="837">$C$15+AE3357*$D$15</f>
        <v>16.854126828999096</v>
      </c>
      <c r="K3357" s="164">
        <f t="shared" ref="K3357:K3420" ca="1" si="838">$C$16+AF3357*$D$16</f>
        <v>0.51349288084736688</v>
      </c>
      <c r="L3357" s="164">
        <f t="shared" ref="L3357:L3420" ca="1" si="839">$C$17+AG3357*$D$17</f>
        <v>0.77281871598638485</v>
      </c>
      <c r="M3357" s="20">
        <f t="shared" ref="M3357:M3420" ca="1" si="840">$C$18+AH3357*$D$18</f>
        <v>4.129791759838576</v>
      </c>
      <c r="N3357" s="20">
        <f t="shared" ref="N3357:N3420" ca="1" si="841">$C$19+AI3357*$D$19</f>
        <v>1.6819850636900533</v>
      </c>
      <c r="O3357" s="20">
        <f t="shared" ca="1" si="832"/>
        <v>21289367.501165144</v>
      </c>
      <c r="P3357" s="20">
        <f t="shared" ca="1" si="833"/>
        <v>42046457.637658127</v>
      </c>
      <c r="Q3357" s="20">
        <f t="shared" ca="1" si="834"/>
        <v>346204.98786569864</v>
      </c>
      <c r="R3357" s="20">
        <f t="shared" ca="1" si="835"/>
        <v>63682030.126688972</v>
      </c>
      <c r="AD3357">
        <f t="shared" ref="AD3357:AD3420" ca="1" si="842">SUMPRODUCT(C3357:H3357,$J$9:$O$9)</f>
        <v>0.60007986962298221</v>
      </c>
      <c r="AE3357">
        <f t="shared" ref="AE3357:AE3420" ca="1" si="843">SUMPRODUCT(C3357:H3357,$J$10:$O$10)</f>
        <v>0.65239155335540178</v>
      </c>
      <c r="AF3357">
        <f t="shared" ref="AF3357:AF3420" ca="1" si="844">SUMPRODUCT(C3357:H3357,$J$11:$O$11)</f>
        <v>-0.4227919922966652</v>
      </c>
      <c r="AG3357">
        <f t="shared" ref="AG3357:AG3420" ca="1" si="845">SUMPRODUCT(C3357:H3357,$J$12:$O$12)</f>
        <v>-1.4417331091527965</v>
      </c>
      <c r="AH3357">
        <f t="shared" ref="AH3357:AH3420" ca="1" si="846">SUMPRODUCT(C3357:H3357,$J$13:$O$13)</f>
        <v>-0.43356471129047075</v>
      </c>
      <c r="AI3357">
        <f t="shared" ref="AI3357:AI3420" ca="1" si="847">SUMPRODUCT(C3357:H3357,$J$14:$O$14)</f>
        <v>-0.42706739543228861</v>
      </c>
    </row>
    <row r="3358" spans="1:35">
      <c r="A3358" s="20"/>
      <c r="B3358" s="20"/>
      <c r="C3358" s="20">
        <f ca="1"/>
        <v>0.20282164501767411</v>
      </c>
      <c r="D3358" s="20">
        <f ca="1"/>
        <v>0.43023392376880726</v>
      </c>
      <c r="E3358" s="20">
        <f ca="1"/>
        <v>0.66858933595149106</v>
      </c>
      <c r="F3358" s="20">
        <f ca="1"/>
        <v>1.0253552387576841</v>
      </c>
      <c r="G3358" s="20">
        <f ca="1"/>
        <v>1.76758365996536</v>
      </c>
      <c r="H3358" s="20">
        <f ca="1"/>
        <v>0.14564493037581017</v>
      </c>
      <c r="I3358" s="164">
        <f t="shared" ca="1" si="836"/>
        <v>23.16832552254543</v>
      </c>
      <c r="J3358" s="164">
        <f t="shared" ca="1" si="837"/>
        <v>16.868114521374039</v>
      </c>
      <c r="K3358" s="164">
        <f t="shared" ca="1" si="838"/>
        <v>0.77007570188458629</v>
      </c>
      <c r="L3358" s="164">
        <f t="shared" ca="1" si="839"/>
        <v>1.5277949042639853</v>
      </c>
      <c r="M3358" s="20">
        <f t="shared" ca="1" si="840"/>
        <v>6.6655267245075143</v>
      </c>
      <c r="N3358" s="20">
        <f t="shared" ca="1" si="841"/>
        <v>2.6503613321127197</v>
      </c>
      <c r="O3358" s="20">
        <f t="shared" ca="1" si="832"/>
        <v>21348018.200020716</v>
      </c>
      <c r="P3358" s="20">
        <f t="shared" ca="1" si="833"/>
        <v>60741936.639057949</v>
      </c>
      <c r="Q3358" s="20">
        <f t="shared" ca="1" si="834"/>
        <v>451183.97843630123</v>
      </c>
      <c r="R3358" s="20">
        <f t="shared" ca="1" si="835"/>
        <v>82541138.817514971</v>
      </c>
      <c r="AD3358">
        <f t="shared" ca="1" si="842"/>
        <v>0.62337998120034721</v>
      </c>
      <c r="AE3358">
        <f t="shared" ca="1" si="843"/>
        <v>0.65708540985706021</v>
      </c>
      <c r="AF3358">
        <f t="shared" ca="1" si="844"/>
        <v>1.9097791080416935</v>
      </c>
      <c r="AG3358">
        <f t="shared" ca="1" si="845"/>
        <v>1.9899768375635696</v>
      </c>
      <c r="AH3358">
        <f t="shared" ca="1" si="846"/>
        <v>2.3839185827861273</v>
      </c>
      <c r="AI3358">
        <f t="shared" ca="1" si="847"/>
        <v>2.1901657624668092</v>
      </c>
    </row>
    <row r="3359" spans="1:35">
      <c r="A3359" s="20"/>
      <c r="B3359" s="20"/>
      <c r="C3359" s="20">
        <f ca="1"/>
        <v>0.13048632298224794</v>
      </c>
      <c r="D3359" s="20">
        <f ca="1"/>
        <v>1.8111119169065382</v>
      </c>
      <c r="E3359" s="20">
        <f ca="1"/>
        <v>0.84668825175449414</v>
      </c>
      <c r="F3359" s="20">
        <f ca="1"/>
        <v>6.2159159894187604E-2</v>
      </c>
      <c r="G3359" s="20">
        <f ca="1"/>
        <v>-1.645925757319473</v>
      </c>
      <c r="H3359" s="20">
        <f ca="1"/>
        <v>1.2865546265161545</v>
      </c>
      <c r="I3359" s="164">
        <f t="shared" ca="1" si="836"/>
        <v>29.34522121711494</v>
      </c>
      <c r="J3359" s="164">
        <f t="shared" ca="1" si="837"/>
        <v>21.547288861009363</v>
      </c>
      <c r="K3359" s="164">
        <f t="shared" ca="1" si="838"/>
        <v>0.6506418274747483</v>
      </c>
      <c r="L3359" s="164">
        <f t="shared" ca="1" si="839"/>
        <v>1.2241893602116334</v>
      </c>
      <c r="M3359" s="20">
        <f t="shared" ca="1" si="840"/>
        <v>4.1552321166490049</v>
      </c>
      <c r="N3359" s="20">
        <f t="shared" ca="1" si="841"/>
        <v>1.9857745444967572</v>
      </c>
      <c r="O3359" s="20">
        <f t="shared" ca="1" si="832"/>
        <v>27137180.386810958</v>
      </c>
      <c r="P3359" s="20">
        <f t="shared" ca="1" si="833"/>
        <v>59421723.01155629</v>
      </c>
      <c r="Q3359" s="20">
        <f t="shared" ca="1" si="834"/>
        <v>839183.76181507006</v>
      </c>
      <c r="R3359" s="20">
        <f t="shared" ca="1" si="835"/>
        <v>87398087.160182327</v>
      </c>
      <c r="AD3359">
        <f t="shared" ca="1" si="842"/>
        <v>2.1226265090084806</v>
      </c>
      <c r="AE3359">
        <f t="shared" ca="1" si="843"/>
        <v>2.2272781412783091</v>
      </c>
      <c r="AF3359">
        <f t="shared" ca="1" si="844"/>
        <v>0.82401661340680188</v>
      </c>
      <c r="AG3359">
        <f t="shared" ca="1" si="845"/>
        <v>0.60995163732560631</v>
      </c>
      <c r="AH3359">
        <f t="shared" ca="1" si="846"/>
        <v>-0.40529764816777192</v>
      </c>
      <c r="AI3359">
        <f t="shared" ca="1" si="847"/>
        <v>0.39398525539664087</v>
      </c>
    </row>
    <row r="3360" spans="1:35">
      <c r="A3360" s="20"/>
      <c r="B3360" s="20"/>
      <c r="C3360" s="20">
        <f ca="1"/>
        <v>-2.4063781673440467</v>
      </c>
      <c r="D3360" s="20">
        <f ca="1"/>
        <v>1.2906669548646379</v>
      </c>
      <c r="E3360" s="20">
        <f ca="1"/>
        <v>0.78729983478317001</v>
      </c>
      <c r="F3360" s="20">
        <f ca="1"/>
        <v>-0.61812654102124009</v>
      </c>
      <c r="G3360" s="20">
        <f ca="1"/>
        <v>0.46225275178336195</v>
      </c>
      <c r="H3360" s="20">
        <f ca="1"/>
        <v>-1.2558218648607802</v>
      </c>
      <c r="I3360" s="164">
        <f t="shared" ca="1" si="836"/>
        <v>15.254250744279789</v>
      </c>
      <c r="J3360" s="164">
        <f t="shared" ca="1" si="837"/>
        <v>12.001685201088874</v>
      </c>
      <c r="K3360" s="164">
        <f t="shared" ca="1" si="838"/>
        <v>0.57035974847230275</v>
      </c>
      <c r="L3360" s="164">
        <f t="shared" ca="1" si="839"/>
        <v>0.92186851713337115</v>
      </c>
      <c r="M3360" s="20">
        <f t="shared" ca="1" si="840"/>
        <v>4.271435037878283</v>
      </c>
      <c r="N3360" s="20">
        <f t="shared" ca="1" si="841"/>
        <v>1.496751912409813</v>
      </c>
      <c r="O3360" s="20">
        <f t="shared" ca="1" si="832"/>
        <v>14532622.681907021</v>
      </c>
      <c r="P3360" s="20">
        <f t="shared" ca="1" si="833"/>
        <v>37922448.764494047</v>
      </c>
      <c r="Q3360" s="20">
        <f t="shared" ca="1" si="834"/>
        <v>-48273.589747427999</v>
      </c>
      <c r="R3360" s="20">
        <f t="shared" ca="1" si="835"/>
        <v>52406797.856653638</v>
      </c>
      <c r="AD3360">
        <f t="shared" ca="1" si="842"/>
        <v>-1.2975119552718963</v>
      </c>
      <c r="AE3360">
        <f t="shared" ca="1" si="843"/>
        <v>-0.9759445633929954</v>
      </c>
      <c r="AF3360">
        <f t="shared" ca="1" si="844"/>
        <v>9.4179531566388419E-2</v>
      </c>
      <c r="AG3360">
        <f t="shared" ca="1" si="845"/>
        <v>-0.76423401303013139</v>
      </c>
      <c r="AH3360">
        <f t="shared" ca="1" si="846"/>
        <v>-0.27618329124635199</v>
      </c>
      <c r="AI3360">
        <f t="shared" ca="1" si="847"/>
        <v>-0.92769753402753263</v>
      </c>
    </row>
    <row r="3361" spans="1:35">
      <c r="A3361" s="20"/>
      <c r="B3361" s="20"/>
      <c r="C3361" s="20">
        <f ca="1"/>
        <v>-2.0300728347491304</v>
      </c>
      <c r="D3361" s="20">
        <f ca="1"/>
        <v>-0.37368982111397397</v>
      </c>
      <c r="E3361" s="20">
        <f ca="1"/>
        <v>1.3976569893779518</v>
      </c>
      <c r="F3361" s="20">
        <f ca="1"/>
        <v>-1.9836549791189753</v>
      </c>
      <c r="G3361" s="20">
        <f ca="1"/>
        <v>1.3130087918626789</v>
      </c>
      <c r="H3361" s="20">
        <f ca="1"/>
        <v>-1.2215928249847792</v>
      </c>
      <c r="I3361" s="164">
        <f t="shared" ca="1" si="836"/>
        <v>10.104336487987238</v>
      </c>
      <c r="J3361" s="164">
        <f t="shared" ca="1" si="837"/>
        <v>7.9130132093960892</v>
      </c>
      <c r="K3361" s="164">
        <f t="shared" ca="1" si="838"/>
        <v>0.58399149097404845</v>
      </c>
      <c r="L3361" s="164">
        <f t="shared" ca="1" si="839"/>
        <v>0.73772439469294193</v>
      </c>
      <c r="M3361" s="20">
        <f t="shared" ca="1" si="840"/>
        <v>4.9263587830568518</v>
      </c>
      <c r="N3361" s="20">
        <f t="shared" ca="1" si="841"/>
        <v>1.5609807209307611</v>
      </c>
      <c r="O3361" s="20">
        <f t="shared" ca="1" si="832"/>
        <v>9606007.9863751195</v>
      </c>
      <c r="P3361" s="20">
        <f t="shared" ca="1" si="833"/>
        <v>28250443.670735903</v>
      </c>
      <c r="Q3361" s="20">
        <f t="shared" ca="1" si="834"/>
        <v>-332100.94796762295</v>
      </c>
      <c r="R3361" s="20">
        <f t="shared" ca="1" si="835"/>
        <v>37524350.709143393</v>
      </c>
      <c r="AD3361">
        <f t="shared" ca="1" si="842"/>
        <v>-2.5474911436924184</v>
      </c>
      <c r="AE3361">
        <f t="shared" ca="1" si="843"/>
        <v>-2.3479821444979567</v>
      </c>
      <c r="AF3361">
        <f t="shared" ca="1" si="844"/>
        <v>0.21810446340043993</v>
      </c>
      <c r="AG3361">
        <f t="shared" ca="1" si="845"/>
        <v>-1.6012527513957189</v>
      </c>
      <c r="AH3361">
        <f t="shared" ca="1" si="846"/>
        <v>0.45150975895205792</v>
      </c>
      <c r="AI3361">
        <f t="shared" ca="1" si="847"/>
        <v>-0.75410615964659211</v>
      </c>
    </row>
    <row r="3362" spans="1:35">
      <c r="A3362" s="20"/>
      <c r="B3362" s="20"/>
      <c r="C3362" s="20">
        <f ca="1"/>
        <v>-1.8068904644907444</v>
      </c>
      <c r="D3362" s="20">
        <f ca="1"/>
        <v>-0.29757381320005144</v>
      </c>
      <c r="E3362" s="20">
        <f ca="1"/>
        <v>-0.2985939517342811</v>
      </c>
      <c r="F3362" s="20">
        <f ca="1"/>
        <v>-3.1598031730986524</v>
      </c>
      <c r="G3362" s="20">
        <f ca="1"/>
        <v>-0.23099694748917721</v>
      </c>
      <c r="H3362" s="20">
        <f ca="1"/>
        <v>0.71369214621755095</v>
      </c>
      <c r="I3362" s="164">
        <f t="shared" ca="1" si="836"/>
        <v>10.808028941950269</v>
      </c>
      <c r="J3362" s="164">
        <f t="shared" ca="1" si="837"/>
        <v>8.8644569452398727</v>
      </c>
      <c r="K3362" s="164">
        <f t="shared" ca="1" si="838"/>
        <v>0.33101163772215469</v>
      </c>
      <c r="L3362" s="164">
        <f t="shared" ca="1" si="839"/>
        <v>0.36653217539638749</v>
      </c>
      <c r="M3362" s="20">
        <f t="shared" ca="1" si="840"/>
        <v>4.0547681044016111</v>
      </c>
      <c r="N3362" s="20">
        <f t="shared" ca="1" si="841"/>
        <v>1.4959824828081951</v>
      </c>
      <c r="O3362" s="20">
        <f t="shared" ca="1" si="832"/>
        <v>10488634.186632451</v>
      </c>
      <c r="P3362" s="20">
        <f t="shared" ca="1" si="833"/>
        <v>19807381.591977689</v>
      </c>
      <c r="Q3362" s="20">
        <f t="shared" ca="1" si="834"/>
        <v>79881.94189967298</v>
      </c>
      <c r="R3362" s="20">
        <f t="shared" ca="1" si="835"/>
        <v>30375897.720509812</v>
      </c>
      <c r="AD3362">
        <f t="shared" ca="1" si="842"/>
        <v>-2.3766920043810029</v>
      </c>
      <c r="AE3362">
        <f t="shared" ca="1" si="843"/>
        <v>-2.0287057230738679</v>
      </c>
      <c r="AF3362">
        <f t="shared" ca="1" si="844"/>
        <v>-2.0817123843440486</v>
      </c>
      <c r="AG3362">
        <f t="shared" ca="1" si="845"/>
        <v>-3.2884901118346028</v>
      </c>
      <c r="AH3362">
        <f t="shared" ca="1" si="846"/>
        <v>-0.51692432844265357</v>
      </c>
      <c r="AI3362">
        <f t="shared" ca="1" si="847"/>
        <v>-0.92977707349136463</v>
      </c>
    </row>
    <row r="3363" spans="1:35">
      <c r="A3363" s="20"/>
      <c r="B3363" s="20"/>
      <c r="C3363" s="20">
        <f ca="1"/>
        <v>-2.657207982635406</v>
      </c>
      <c r="D3363" s="20">
        <f ca="1"/>
        <v>-1.3515125122647635</v>
      </c>
      <c r="E3363" s="20">
        <f ca="1"/>
        <v>1.0314564304830791</v>
      </c>
      <c r="F3363" s="20">
        <f ca="1"/>
        <v>0.59787146970739313</v>
      </c>
      <c r="G3363" s="20">
        <f ca="1"/>
        <v>-1.6992641222223173</v>
      </c>
      <c r="H3363" s="20">
        <f ca="1"/>
        <v>-0.65380225684742788</v>
      </c>
      <c r="I3363" s="164">
        <f t="shared" ca="1" si="836"/>
        <v>6.0900713890673952</v>
      </c>
      <c r="J3363" s="164">
        <f t="shared" ca="1" si="837"/>
        <v>4.2106750509637969</v>
      </c>
      <c r="K3363" s="164">
        <f t="shared" ca="1" si="838"/>
        <v>0.56423133806978532</v>
      </c>
      <c r="L3363" s="164">
        <f t="shared" ca="1" si="839"/>
        <v>1.0919806867666273</v>
      </c>
      <c r="M3363" s="20">
        <f t="shared" ca="1" si="840"/>
        <v>3.3062255189820329</v>
      </c>
      <c r="N3363" s="20">
        <f t="shared" ca="1" si="841"/>
        <v>1.1798413714924734</v>
      </c>
      <c r="O3363" s="20">
        <f t="shared" ca="1" si="832"/>
        <v>5491013.5503432341</v>
      </c>
      <c r="P3363" s="20">
        <f t="shared" ca="1" si="833"/>
        <v>32975031.829901818</v>
      </c>
      <c r="Q3363" s="20">
        <f t="shared" ca="1" si="834"/>
        <v>-1757.9376262299893</v>
      </c>
      <c r="R3363" s="20">
        <f t="shared" ca="1" si="835"/>
        <v>38464287.442618825</v>
      </c>
      <c r="AD3363">
        <f t="shared" ca="1" si="842"/>
        <v>-3.5218273327506324</v>
      </c>
      <c r="AE3363">
        <f t="shared" ca="1" si="843"/>
        <v>-3.590377499676578</v>
      </c>
      <c r="AF3363">
        <f t="shared" ca="1" si="844"/>
        <v>3.8466709725320541E-2</v>
      </c>
      <c r="AG3363">
        <f t="shared" ca="1" si="845"/>
        <v>9.0031216664875902E-3</v>
      </c>
      <c r="AH3363">
        <f t="shared" ca="1" si="846"/>
        <v>-1.3486383122421852</v>
      </c>
      <c r="AI3363">
        <f t="shared" ca="1" si="847"/>
        <v>-1.7842125094798016</v>
      </c>
    </row>
    <row r="3364" spans="1:35">
      <c r="A3364" s="20"/>
      <c r="B3364" s="20"/>
      <c r="C3364" s="20">
        <f ca="1"/>
        <v>0.76950780177111422</v>
      </c>
      <c r="D3364" s="20">
        <f ca="1"/>
        <v>-4.7868469369277966E-3</v>
      </c>
      <c r="E3364" s="20">
        <f ca="1"/>
        <v>0.34033897529809476</v>
      </c>
      <c r="F3364" s="20">
        <f ca="1"/>
        <v>-0.84313656985442265</v>
      </c>
      <c r="G3364" s="20">
        <f ca="1"/>
        <v>0.84149262093718491</v>
      </c>
      <c r="H3364" s="20">
        <f ca="1"/>
        <v>0.16719597601288902</v>
      </c>
      <c r="I3364" s="164">
        <f t="shared" ca="1" si="836"/>
        <v>23.3033271460416</v>
      </c>
      <c r="J3364" s="164">
        <f t="shared" ca="1" si="837"/>
        <v>16.859790786540806</v>
      </c>
      <c r="K3364" s="164">
        <f t="shared" ca="1" si="838"/>
        <v>0.60070435460015048</v>
      </c>
      <c r="L3364" s="164">
        <f t="shared" ca="1" si="839"/>
        <v>1.0290755171084642</v>
      </c>
      <c r="M3364" s="20">
        <f t="shared" ca="1" si="840"/>
        <v>5.2082440708837137</v>
      </c>
      <c r="N3364" s="20">
        <f t="shared" ca="1" si="841"/>
        <v>2.0717002507948941</v>
      </c>
      <c r="O3364" s="20">
        <f t="shared" ca="1" si="832"/>
        <v>21415571.08431856</v>
      </c>
      <c r="P3364" s="20">
        <f t="shared" ca="1" si="833"/>
        <v>48590001.124848098</v>
      </c>
      <c r="Q3364" s="20">
        <f t="shared" ca="1" si="834"/>
        <v>353822.30654490093</v>
      </c>
      <c r="R3364" s="20">
        <f t="shared" ca="1" si="835"/>
        <v>70359394.515711561</v>
      </c>
      <c r="AD3364">
        <f t="shared" ca="1" si="842"/>
        <v>0.65614736554407704</v>
      </c>
      <c r="AE3364">
        <f t="shared" ca="1" si="843"/>
        <v>0.65429221024859296</v>
      </c>
      <c r="AF3364">
        <f t="shared" ca="1" si="844"/>
        <v>0.37003958727409469</v>
      </c>
      <c r="AG3364">
        <f t="shared" ca="1" si="845"/>
        <v>-0.27692946768879922</v>
      </c>
      <c r="AH3364">
        <f t="shared" ca="1" si="846"/>
        <v>0.76471563431523748</v>
      </c>
      <c r="AI3364">
        <f t="shared" ca="1" si="847"/>
        <v>0.62621689404025449</v>
      </c>
    </row>
    <row r="3365" spans="1:35">
      <c r="A3365" s="20"/>
      <c r="B3365" s="20"/>
      <c r="C3365" s="20">
        <f ca="1"/>
        <v>0.9477889689220389</v>
      </c>
      <c r="D3365" s="20">
        <f ca="1"/>
        <v>1.9046625222929876</v>
      </c>
      <c r="E3365" s="20">
        <f ca="1"/>
        <v>-9.321872470681683E-2</v>
      </c>
      <c r="F3365" s="20">
        <f ca="1"/>
        <v>0.92366287988329876</v>
      </c>
      <c r="G3365" s="20">
        <f ca="1"/>
        <v>0.97484236980701311</v>
      </c>
      <c r="H3365" s="20">
        <f ca="1"/>
        <v>0.45640901083774765</v>
      </c>
      <c r="I3365" s="164">
        <f t="shared" ca="1" si="836"/>
        <v>31.58270431913639</v>
      </c>
      <c r="J3365" s="164">
        <f t="shared" ca="1" si="837"/>
        <v>23.228469292350397</v>
      </c>
      <c r="K3365" s="164">
        <f t="shared" ca="1" si="838"/>
        <v>0.68721988344387619</v>
      </c>
      <c r="L3365" s="164">
        <f t="shared" ca="1" si="839"/>
        <v>1.4292580082790685</v>
      </c>
      <c r="M3365" s="20">
        <f t="shared" ca="1" si="840"/>
        <v>5.7749868792091652</v>
      </c>
      <c r="N3365" s="20">
        <f t="shared" ca="1" si="841"/>
        <v>2.5135106589100884</v>
      </c>
      <c r="O3365" s="20">
        <f t="shared" ca="1" si="832"/>
        <v>29226866.495929498</v>
      </c>
      <c r="P3365" s="20">
        <f t="shared" ca="1" si="833"/>
        <v>66705011.051321305</v>
      </c>
      <c r="Q3365" s="20">
        <f t="shared" ca="1" si="834"/>
        <v>754293.21388339577</v>
      </c>
      <c r="R3365" s="20">
        <f t="shared" ca="1" si="835"/>
        <v>96686170.761134207</v>
      </c>
      <c r="AD3365">
        <f t="shared" ca="1" si="842"/>
        <v>2.6657049318292207</v>
      </c>
      <c r="AE3365">
        <f t="shared" ca="1" si="843"/>
        <v>2.7914326484397298</v>
      </c>
      <c r="AF3365">
        <f t="shared" ca="1" si="844"/>
        <v>1.1565443949443286</v>
      </c>
      <c r="AG3365">
        <f t="shared" ca="1" si="845"/>
        <v>1.5420818558139466</v>
      </c>
      <c r="AH3365">
        <f t="shared" ca="1" si="846"/>
        <v>1.3944298657879617</v>
      </c>
      <c r="AI3365">
        <f t="shared" ca="1" si="847"/>
        <v>1.8202990781353743</v>
      </c>
    </row>
    <row r="3366" spans="1:35">
      <c r="A3366" s="20"/>
      <c r="B3366" s="20"/>
      <c r="C3366" s="20">
        <f ca="1"/>
        <v>-0.57615947966347913</v>
      </c>
      <c r="D3366" s="20">
        <f ca="1"/>
        <v>-0.17678662463685382</v>
      </c>
      <c r="E3366" s="20">
        <f ca="1"/>
        <v>0.36068419983261257</v>
      </c>
      <c r="F3366" s="20">
        <f ca="1"/>
        <v>1.0348276677306161</v>
      </c>
      <c r="G3366" s="20">
        <f ca="1"/>
        <v>-1.3183469969987689</v>
      </c>
      <c r="H3366" s="20">
        <f ca="1"/>
        <v>1.2772192421349911</v>
      </c>
      <c r="I3366" s="164">
        <f t="shared" ca="1" si="836"/>
        <v>19.026216100877882</v>
      </c>
      <c r="J3366" s="164">
        <f t="shared" ca="1" si="837"/>
        <v>13.676634384875749</v>
      </c>
      <c r="K3366" s="164">
        <f t="shared" ca="1" si="838"/>
        <v>0.62950666919557818</v>
      </c>
      <c r="L3366" s="164">
        <f t="shared" ca="1" si="839"/>
        <v>1.3681015789646815</v>
      </c>
      <c r="M3366" s="20">
        <f t="shared" ca="1" si="840"/>
        <v>4.7059143015512124</v>
      </c>
      <c r="N3366" s="20">
        <f t="shared" ca="1" si="841"/>
        <v>2.0916581363016209</v>
      </c>
      <c r="O3366" s="20">
        <f t="shared" ca="1" si="832"/>
        <v>17437271.564285409</v>
      </c>
      <c r="P3366" s="20">
        <f t="shared" ca="1" si="833"/>
        <v>52677269.386475794</v>
      </c>
      <c r="Q3366" s="20">
        <f t="shared" ca="1" si="834"/>
        <v>687313.01709204097</v>
      </c>
      <c r="R3366" s="20">
        <f t="shared" ca="1" si="835"/>
        <v>70801853.967853233</v>
      </c>
      <c r="AD3366">
        <f t="shared" ca="1" si="842"/>
        <v>-0.38198638328206763</v>
      </c>
      <c r="AE3366">
        <f t="shared" ca="1" si="843"/>
        <v>-0.41388107890075532</v>
      </c>
      <c r="AF3366">
        <f t="shared" ca="1" si="844"/>
        <v>0.63187881086889208</v>
      </c>
      <c r="AG3366">
        <f t="shared" ca="1" si="845"/>
        <v>1.2640980862030977</v>
      </c>
      <c r="AH3366">
        <f t="shared" ca="1" si="846"/>
        <v>0.20657144616801393</v>
      </c>
      <c r="AI3366">
        <f t="shared" ca="1" si="847"/>
        <v>0.68015712513951609</v>
      </c>
    </row>
    <row r="3367" spans="1:35">
      <c r="A3367" s="20"/>
      <c r="B3367" s="20"/>
      <c r="C3367" s="20">
        <f ca="1"/>
        <v>-0.43358761713846466</v>
      </c>
      <c r="D3367" s="20">
        <f ca="1"/>
        <v>0.56472536537664142</v>
      </c>
      <c r="E3367" s="20">
        <f ca="1"/>
        <v>-0.16442997150682284</v>
      </c>
      <c r="F3367" s="20">
        <f ca="1"/>
        <v>0.16434109030439459</v>
      </c>
      <c r="G3367" s="20">
        <f ca="1"/>
        <v>-0.47048775888885008</v>
      </c>
      <c r="H3367" s="20">
        <f ca="1"/>
        <v>-0.19457224637437964</v>
      </c>
      <c r="I3367" s="164">
        <f t="shared" ca="1" si="836"/>
        <v>21.02747055292939</v>
      </c>
      <c r="J3367" s="164">
        <f t="shared" ca="1" si="837"/>
        <v>15.417606437258225</v>
      </c>
      <c r="K3367" s="164">
        <f t="shared" ca="1" si="838"/>
        <v>0.52654473094483345</v>
      </c>
      <c r="L3367" s="164">
        <f t="shared" ca="1" si="839"/>
        <v>1.0565662446757036</v>
      </c>
      <c r="M3367" s="20">
        <f t="shared" ca="1" si="840"/>
        <v>3.9626558970685313</v>
      </c>
      <c r="N3367" s="20">
        <f t="shared" ca="1" si="841"/>
        <v>1.6507300688129234</v>
      </c>
      <c r="O3367" s="20">
        <f t="shared" ca="1" si="832"/>
        <v>19432869.981172398</v>
      </c>
      <c r="P3367" s="20">
        <f t="shared" ca="1" si="833"/>
        <v>46997829.833240815</v>
      </c>
      <c r="Q3367" s="20">
        <f t="shared" ca="1" si="834"/>
        <v>393773.229982502</v>
      </c>
      <c r="R3367" s="20">
        <f t="shared" ca="1" si="835"/>
        <v>66824473.044395715</v>
      </c>
      <c r="AD3367">
        <f t="shared" ca="1" si="842"/>
        <v>0.10375498857509466</v>
      </c>
      <c r="AE3367">
        <f t="shared" ca="1" si="843"/>
        <v>0.17033773062356519</v>
      </c>
      <c r="AF3367">
        <f t="shared" ca="1" si="844"/>
        <v>-0.30413880959242356</v>
      </c>
      <c r="AG3367">
        <f t="shared" ca="1" si="845"/>
        <v>-0.15197161511043811</v>
      </c>
      <c r="AH3367">
        <f t="shared" ca="1" si="846"/>
        <v>-0.61927122547940905</v>
      </c>
      <c r="AI3367">
        <f t="shared" ca="1" si="847"/>
        <v>-0.51154035455966662</v>
      </c>
    </row>
    <row r="3368" spans="1:35">
      <c r="A3368" s="20"/>
      <c r="B3368" s="20"/>
      <c r="C3368" s="20">
        <f ca="1"/>
        <v>-0.64049120145808058</v>
      </c>
      <c r="D3368" s="20">
        <f ca="1"/>
        <v>0.34061666060219203</v>
      </c>
      <c r="E3368" s="20">
        <f ca="1"/>
        <v>-1.2670901169705664</v>
      </c>
      <c r="F3368" s="20">
        <f ca="1"/>
        <v>0.36203904738963866</v>
      </c>
      <c r="G3368" s="20">
        <f ca="1"/>
        <v>-0.41037495335980323</v>
      </c>
      <c r="H3368" s="20">
        <f ca="1"/>
        <v>0.62882037447025685</v>
      </c>
      <c r="I3368" s="164">
        <f t="shared" ca="1" si="836"/>
        <v>18.888892700667469</v>
      </c>
      <c r="J3368" s="164">
        <f t="shared" ca="1" si="837"/>
        <v>14.132125549130535</v>
      </c>
      <c r="K3368" s="164">
        <f t="shared" ca="1" si="838"/>
        <v>0.43520403777581329</v>
      </c>
      <c r="L3368" s="164">
        <f t="shared" ca="1" si="839"/>
        <v>1.0481761004251402</v>
      </c>
      <c r="M3368" s="20">
        <f t="shared" ca="1" si="840"/>
        <v>4.3443468259483646</v>
      </c>
      <c r="N3368" s="20">
        <f t="shared" ca="1" si="841"/>
        <v>1.8883222247686891</v>
      </c>
      <c r="O3368" s="20">
        <f t="shared" ca="1" si="832"/>
        <v>17606939.296978533</v>
      </c>
      <c r="P3368" s="20">
        <f t="shared" ca="1" si="833"/>
        <v>44658581.400028959</v>
      </c>
      <c r="Q3368" s="20">
        <f t="shared" ca="1" si="834"/>
        <v>563183.81572754798</v>
      </c>
      <c r="R3368" s="20">
        <f t="shared" ca="1" si="835"/>
        <v>62828704.512735039</v>
      </c>
      <c r="AD3368">
        <f t="shared" ca="1" si="842"/>
        <v>-0.41531730566323571</v>
      </c>
      <c r="AE3368">
        <f t="shared" ca="1" si="843"/>
        <v>-0.26103169492263945</v>
      </c>
      <c r="AF3368">
        <f t="shared" ca="1" si="844"/>
        <v>-1.1345087474926068</v>
      </c>
      <c r="AG3368">
        <f t="shared" ca="1" si="845"/>
        <v>-0.1901086344311812</v>
      </c>
      <c r="AH3368">
        <f t="shared" ca="1" si="846"/>
        <v>-0.19517019339070596</v>
      </c>
      <c r="AI3368">
        <f t="shared" ca="1" si="847"/>
        <v>0.13060060748294322</v>
      </c>
    </row>
    <row r="3369" spans="1:35">
      <c r="A3369" s="20"/>
      <c r="B3369" s="20"/>
      <c r="C3369" s="20">
        <f ca="1"/>
        <v>-1.2955543113657746</v>
      </c>
      <c r="D3369" s="20">
        <f ca="1"/>
        <v>2.2163439289924751</v>
      </c>
      <c r="E3369" s="20">
        <f ca="1"/>
        <v>-0.87180036529092064</v>
      </c>
      <c r="F3369" s="20">
        <f ca="1"/>
        <v>-0.15675309674296048</v>
      </c>
      <c r="G3369" s="20">
        <f ca="1"/>
        <v>-1.4947418704022502</v>
      </c>
      <c r="H3369" s="20">
        <f ca="1"/>
        <v>0.89380265580479823</v>
      </c>
      <c r="I3369" s="164">
        <f t="shared" ca="1" si="836"/>
        <v>23.677121621970734</v>
      </c>
      <c r="J3369" s="164">
        <f t="shared" ca="1" si="837"/>
        <v>18.245945255162937</v>
      </c>
      <c r="K3369" s="164">
        <f t="shared" ca="1" si="838"/>
        <v>0.42551568760266323</v>
      </c>
      <c r="L3369" s="164">
        <f t="shared" ca="1" si="839"/>
        <v>0.9354955371676914</v>
      </c>
      <c r="M3369" s="20">
        <f t="shared" ca="1" si="840"/>
        <v>3.5181941888484483</v>
      </c>
      <c r="N3369" s="20">
        <f t="shared" ca="1" si="841"/>
        <v>1.6824593675137958</v>
      </c>
      <c r="O3369" s="20">
        <f t="shared" ca="1" si="832"/>
        <v>22354090.258234687</v>
      </c>
      <c r="P3369" s="20">
        <f t="shared" ca="1" si="833"/>
        <v>46657285.297597304</v>
      </c>
      <c r="Q3369" s="20">
        <f t="shared" ca="1" si="834"/>
        <v>712383.17191783281</v>
      </c>
      <c r="R3369" s="20">
        <f t="shared" ca="1" si="835"/>
        <v>69723758.727749825</v>
      </c>
      <c r="AD3369">
        <f t="shared" ca="1" si="842"/>
        <v>0.74687418008998374</v>
      </c>
      <c r="AE3369">
        <f t="shared" ca="1" si="843"/>
        <v>1.1194447164976302</v>
      </c>
      <c r="AF3369">
        <f t="shared" ca="1" si="844"/>
        <v>-1.2225846581576074</v>
      </c>
      <c r="AG3369">
        <f t="shared" ca="1" si="845"/>
        <v>-0.70229301287413026</v>
      </c>
      <c r="AH3369">
        <f t="shared" ca="1" si="846"/>
        <v>-1.1131175679461682</v>
      </c>
      <c r="AI3369">
        <f t="shared" ca="1" si="847"/>
        <v>-0.42578549320595749</v>
      </c>
    </row>
    <row r="3370" spans="1:35">
      <c r="A3370" s="20"/>
      <c r="B3370" s="20"/>
      <c r="C3370" s="20">
        <f ca="1"/>
        <v>-1.47807951910389</v>
      </c>
      <c r="D3370" s="20">
        <f ca="1"/>
        <v>0.80827747949949558</v>
      </c>
      <c r="E3370" s="20">
        <f ca="1"/>
        <v>-1.732210325823957</v>
      </c>
      <c r="F3370" s="20">
        <f ca="1"/>
        <v>-2.1634374919724544</v>
      </c>
      <c r="G3370" s="20">
        <f ca="1"/>
        <v>-2.410414917258112</v>
      </c>
      <c r="H3370" s="20">
        <f ca="1"/>
        <v>0.46781224220946538</v>
      </c>
      <c r="I3370" s="164">
        <f t="shared" ca="1" si="836"/>
        <v>16.635023315029738</v>
      </c>
      <c r="J3370" s="164">
        <f t="shared" ca="1" si="837"/>
        <v>13.014466626122308</v>
      </c>
      <c r="K3370" s="164">
        <f t="shared" ca="1" si="838"/>
        <v>0.15503440465648305</v>
      </c>
      <c r="L3370" s="164">
        <f t="shared" ca="1" si="839"/>
        <v>0.2819540115550313</v>
      </c>
      <c r="M3370" s="20">
        <f t="shared" ca="1" si="840"/>
        <v>1.6543316835332775</v>
      </c>
      <c r="N3370" s="20">
        <f t="shared" ca="1" si="841"/>
        <v>0.82175130579652111</v>
      </c>
      <c r="O3370" s="20">
        <f t="shared" ca="1" si="832"/>
        <v>15809021.253468446</v>
      </c>
      <c r="P3370" s="20">
        <f t="shared" ca="1" si="833"/>
        <v>23534258.28585944</v>
      </c>
      <c r="Q3370" s="20">
        <f t="shared" ca="1" si="834"/>
        <v>386116.41538130253</v>
      </c>
      <c r="R3370" s="20">
        <f t="shared" ca="1" si="835"/>
        <v>39729395.954709195</v>
      </c>
      <c r="AD3370">
        <f t="shared" ca="1" si="842"/>
        <v>-0.96237298178889863</v>
      </c>
      <c r="AE3370">
        <f t="shared" ca="1" si="843"/>
        <v>-0.63608502479117179</v>
      </c>
      <c r="AF3370">
        <f t="shared" ca="1" si="844"/>
        <v>-3.6815054122137907</v>
      </c>
      <c r="AG3370">
        <f t="shared" ca="1" si="845"/>
        <v>-3.6729363111134945</v>
      </c>
      <c r="AH3370">
        <f t="shared" ca="1" si="846"/>
        <v>-3.1840759071852465</v>
      </c>
      <c r="AI3370">
        <f t="shared" ca="1" si="847"/>
        <v>-2.7520234978472402</v>
      </c>
    </row>
    <row r="3371" spans="1:35">
      <c r="A3371" s="20"/>
      <c r="B3371" s="20"/>
      <c r="C3371" s="20">
        <f ca="1"/>
        <v>-0.19037708773080175</v>
      </c>
      <c r="D3371" s="20">
        <f ca="1"/>
        <v>-0.13271923127875732</v>
      </c>
      <c r="E3371" s="20">
        <f ca="1"/>
        <v>1.1414173412417452</v>
      </c>
      <c r="F3371" s="20">
        <f ca="1"/>
        <v>-1.4003528157913268</v>
      </c>
      <c r="G3371" s="20">
        <f ca="1"/>
        <v>1.6453763889155979</v>
      </c>
      <c r="H3371" s="20">
        <f ca="1"/>
        <v>-0.47698344126661535</v>
      </c>
      <c r="I3371" s="164">
        <f t="shared" ca="1" si="836"/>
        <v>18.675820384614688</v>
      </c>
      <c r="J3371" s="164">
        <f t="shared" ca="1" si="837"/>
        <v>13.74809299218655</v>
      </c>
      <c r="K3371" s="164">
        <f t="shared" ca="1" si="838"/>
        <v>0.65416531551486312</v>
      </c>
      <c r="L3371" s="164">
        <f t="shared" ca="1" si="839"/>
        <v>0.96845037942532353</v>
      </c>
      <c r="M3371" s="20">
        <f t="shared" ca="1" si="840"/>
        <v>5.6619681778428825</v>
      </c>
      <c r="N3371" s="20">
        <f t="shared" ca="1" si="841"/>
        <v>2.0404438374977807</v>
      </c>
      <c r="O3371" s="20">
        <f t="shared" ca="1" si="832"/>
        <v>17288524.166879911</v>
      </c>
      <c r="P3371" s="20">
        <f t="shared" ca="1" si="833"/>
        <v>42481970.202262104</v>
      </c>
      <c r="Q3371" s="20">
        <f t="shared" ca="1" si="834"/>
        <v>30469.79984185562</v>
      </c>
      <c r="R3371" s="20">
        <f t="shared" ca="1" si="835"/>
        <v>59800964.168983869</v>
      </c>
      <c r="AD3371">
        <f t="shared" ca="1" si="842"/>
        <v>-0.46703388722944478</v>
      </c>
      <c r="AE3371">
        <f t="shared" ca="1" si="843"/>
        <v>-0.38990168047431212</v>
      </c>
      <c r="AF3371">
        <f t="shared" ca="1" si="844"/>
        <v>0.85604832286239119</v>
      </c>
      <c r="AG3371">
        <f t="shared" ca="1" si="845"/>
        <v>-0.55249827533943907</v>
      </c>
      <c r="AH3371">
        <f t="shared" ca="1" si="846"/>
        <v>1.2688535309365363</v>
      </c>
      <c r="AI3371">
        <f t="shared" ca="1" si="847"/>
        <v>0.54174010134535289</v>
      </c>
    </row>
    <row r="3372" spans="1:35">
      <c r="A3372" s="20"/>
      <c r="B3372" s="20"/>
      <c r="C3372" s="20">
        <f ca="1"/>
        <v>-7.8450357390563372E-2</v>
      </c>
      <c r="D3372" s="20">
        <f ca="1"/>
        <v>1.4304798057709345</v>
      </c>
      <c r="E3372" s="20">
        <f ca="1"/>
        <v>-3.893768791210165E-2</v>
      </c>
      <c r="F3372" s="20">
        <f ca="1"/>
        <v>1.8489447605546363</v>
      </c>
      <c r="G3372" s="20">
        <f ca="1"/>
        <v>0.38322818664014408</v>
      </c>
      <c r="H3372" s="20">
        <f ca="1"/>
        <v>-0.55245618589806789</v>
      </c>
      <c r="I3372" s="164">
        <f t="shared" ca="1" si="836"/>
        <v>26.047009410377598</v>
      </c>
      <c r="J3372" s="164">
        <f t="shared" ca="1" si="837"/>
        <v>19.004582357793723</v>
      </c>
      <c r="K3372" s="164">
        <f t="shared" ca="1" si="838"/>
        <v>0.67141140320015857</v>
      </c>
      <c r="L3372" s="164">
        <f t="shared" ca="1" si="839"/>
        <v>1.4831709876117962</v>
      </c>
      <c r="M3372" s="20">
        <f t="shared" ca="1" si="840"/>
        <v>4.8967755686924193</v>
      </c>
      <c r="N3372" s="20">
        <f t="shared" ca="1" si="841"/>
        <v>2.0705452640952133</v>
      </c>
      <c r="O3372" s="20">
        <f t="shared" ca="1" si="832"/>
        <v>24022423.084253877</v>
      </c>
      <c r="P3372" s="20">
        <f t="shared" ca="1" si="833"/>
        <v>62513138.377912506</v>
      </c>
      <c r="Q3372" s="20">
        <f t="shared" ca="1" si="834"/>
        <v>537969.87668399687</v>
      </c>
      <c r="R3372" s="20">
        <f t="shared" ca="1" si="835"/>
        <v>87073531.338850379</v>
      </c>
      <c r="AD3372">
        <f t="shared" ca="1" si="842"/>
        <v>1.3220896627130085</v>
      </c>
      <c r="AE3372">
        <f t="shared" ca="1" si="843"/>
        <v>1.3740209254341353</v>
      </c>
      <c r="AF3372">
        <f t="shared" ca="1" si="844"/>
        <v>1.0128309381832588</v>
      </c>
      <c r="AG3372">
        <f t="shared" ca="1" si="845"/>
        <v>1.7871408527808921</v>
      </c>
      <c r="AH3372">
        <f t="shared" ca="1" si="846"/>
        <v>0.41863952076935468</v>
      </c>
      <c r="AI3372">
        <f t="shared" ca="1" si="847"/>
        <v>0.6230953083654418</v>
      </c>
    </row>
    <row r="3373" spans="1:35">
      <c r="A3373" s="20"/>
      <c r="B3373" s="20"/>
      <c r="C3373" s="20">
        <f ca="1"/>
        <v>-0.69345536468798241</v>
      </c>
      <c r="D3373" s="20">
        <f ca="1"/>
        <v>1.543057081298886</v>
      </c>
      <c r="E3373" s="20">
        <f ca="1"/>
        <v>0.1747832673766303</v>
      </c>
      <c r="F3373" s="20">
        <f ca="1"/>
        <v>0.19729662030047854</v>
      </c>
      <c r="G3373" s="20">
        <f ca="1"/>
        <v>0.38554138932548521</v>
      </c>
      <c r="H3373" s="20">
        <f ca="1"/>
        <v>1.3009900858194565</v>
      </c>
      <c r="I3373" s="164">
        <f t="shared" ca="1" si="836"/>
        <v>23.763082727021047</v>
      </c>
      <c r="J3373" s="164">
        <f t="shared" ca="1" si="837"/>
        <v>18.060194802845221</v>
      </c>
      <c r="K3373" s="164">
        <f t="shared" ca="1" si="838"/>
        <v>0.64622965875395799</v>
      </c>
      <c r="L3373" s="164">
        <f t="shared" ca="1" si="839"/>
        <v>1.2942818849962809</v>
      </c>
      <c r="M3373" s="20">
        <f t="shared" ca="1" si="840"/>
        <v>5.9050003430511815</v>
      </c>
      <c r="N3373" s="20">
        <f t="shared" ca="1" si="841"/>
        <v>2.5251181227916826</v>
      </c>
      <c r="O3373" s="20">
        <f t="shared" ca="1" si="832"/>
        <v>22300876.091964137</v>
      </c>
      <c r="P3373" s="20">
        <f t="shared" ca="1" si="833"/>
        <v>55582140.435721926</v>
      </c>
      <c r="Q3373" s="20">
        <f t="shared" ca="1" si="834"/>
        <v>696036.59562449041</v>
      </c>
      <c r="R3373" s="20">
        <f t="shared" ca="1" si="835"/>
        <v>78579053.123310551</v>
      </c>
      <c r="AD3373">
        <f t="shared" ca="1" si="842"/>
        <v>0.76773852597598158</v>
      </c>
      <c r="AE3373">
        <f t="shared" ca="1" si="843"/>
        <v>1.0571123499480601</v>
      </c>
      <c r="AF3373">
        <f t="shared" ca="1" si="844"/>
        <v>0.78390598867234473</v>
      </c>
      <c r="AG3373">
        <f t="shared" ca="1" si="845"/>
        <v>0.92855402271036791</v>
      </c>
      <c r="AH3373">
        <f t="shared" ca="1" si="846"/>
        <v>1.5388892700568686</v>
      </c>
      <c r="AI3373">
        <f t="shared" ca="1" si="847"/>
        <v>1.8516706021396832</v>
      </c>
    </row>
    <row r="3374" spans="1:35">
      <c r="A3374" s="20"/>
      <c r="B3374" s="20"/>
      <c r="C3374" s="20">
        <f ca="1"/>
        <v>-0.23034815586821938</v>
      </c>
      <c r="D3374" s="20">
        <f ca="1"/>
        <v>0.81729975500690855</v>
      </c>
      <c r="E3374" s="20">
        <f ca="1"/>
        <v>0.22245585836869641</v>
      </c>
      <c r="F3374" s="20">
        <f ca="1"/>
        <v>0.48356920848902368</v>
      </c>
      <c r="G3374" s="20">
        <f ca="1"/>
        <v>0.2152836808248523</v>
      </c>
      <c r="H3374" s="20">
        <f ca="1"/>
        <v>0.35587996624662277</v>
      </c>
      <c r="I3374" s="164">
        <f t="shared" ca="1" si="836"/>
        <v>23.002835720304851</v>
      </c>
      <c r="J3374" s="164">
        <f t="shared" ca="1" si="837"/>
        <v>16.94007813523935</v>
      </c>
      <c r="K3374" s="164">
        <f t="shared" ca="1" si="838"/>
        <v>0.63433112440424222</v>
      </c>
      <c r="L3374" s="164">
        <f t="shared" ca="1" si="839"/>
        <v>1.2703041681282601</v>
      </c>
      <c r="M3374" s="20">
        <f t="shared" ca="1" si="840"/>
        <v>5.1545790151709401</v>
      </c>
      <c r="N3374" s="20">
        <f t="shared" ca="1" si="841"/>
        <v>2.1535236168425804</v>
      </c>
      <c r="O3374" s="20">
        <f t="shared" ca="1" si="832"/>
        <v>21298143.957176782</v>
      </c>
      <c r="P3374" s="20">
        <f t="shared" ca="1" si="833"/>
        <v>54233317.215169944</v>
      </c>
      <c r="Q3374" s="20">
        <f t="shared" ca="1" si="834"/>
        <v>522756.96589230082</v>
      </c>
      <c r="R3374" s="20">
        <f t="shared" ca="1" si="835"/>
        <v>76054218.138239026</v>
      </c>
      <c r="AD3374">
        <f t="shared" ca="1" si="842"/>
        <v>0.58321255347205114</v>
      </c>
      <c r="AE3374">
        <f t="shared" ca="1" si="843"/>
        <v>0.68123427357025157</v>
      </c>
      <c r="AF3374">
        <f t="shared" ca="1" si="844"/>
        <v>0.67573749458402022</v>
      </c>
      <c r="AG3374">
        <f t="shared" ca="1" si="845"/>
        <v>0.81956440058300017</v>
      </c>
      <c r="AH3374">
        <f t="shared" ca="1" si="846"/>
        <v>0.70508779463437787</v>
      </c>
      <c r="AI3374">
        <f t="shared" ca="1" si="847"/>
        <v>0.84736112660156815</v>
      </c>
    </row>
    <row r="3375" spans="1:35">
      <c r="A3375" s="20"/>
      <c r="B3375" s="20"/>
      <c r="C3375" s="20">
        <f ca="1"/>
        <v>0.41094942507354043</v>
      </c>
      <c r="D3375" s="20">
        <f ca="1"/>
        <v>-0.26357543873172595</v>
      </c>
      <c r="E3375" s="20">
        <f ca="1"/>
        <v>9.2326510240663351E-2</v>
      </c>
      <c r="F3375" s="20">
        <f ca="1"/>
        <v>-0.16572702682546292</v>
      </c>
      <c r="G3375" s="20">
        <f ca="1"/>
        <v>1.1001002818651762</v>
      </c>
      <c r="H3375" s="20">
        <f ca="1"/>
        <v>0.34415290953094185</v>
      </c>
      <c r="I3375" s="164">
        <f t="shared" ca="1" si="836"/>
        <v>20.922206335997309</v>
      </c>
      <c r="J3375" s="164">
        <f t="shared" ca="1" si="837"/>
        <v>15.168174148723725</v>
      </c>
      <c r="K3375" s="164">
        <f t="shared" ca="1" si="838"/>
        <v>0.61674033120264715</v>
      </c>
      <c r="L3375" s="164">
        <f t="shared" ca="1" si="839"/>
        <v>1.1727296023922646</v>
      </c>
      <c r="M3375" s="20">
        <f t="shared" ca="1" si="840"/>
        <v>5.7170923485101799</v>
      </c>
      <c r="N3375" s="20">
        <f t="shared" ca="1" si="841"/>
        <v>2.2748291353164203</v>
      </c>
      <c r="O3375" s="20">
        <f t="shared" ca="1" si="832"/>
        <v>19243722.749184765</v>
      </c>
      <c r="P3375" s="20">
        <f t="shared" ca="1" si="833"/>
        <v>49754687.541404963</v>
      </c>
      <c r="Q3375" s="20">
        <f t="shared" ca="1" si="834"/>
        <v>389615.69800945721</v>
      </c>
      <c r="R3375" s="20">
        <f t="shared" ca="1" si="835"/>
        <v>69388025.988599181</v>
      </c>
      <c r="AD3375">
        <f t="shared" ca="1" si="842"/>
        <v>7.8205421358569782E-2</v>
      </c>
      <c r="AE3375">
        <f t="shared" ca="1" si="843"/>
        <v>8.6635620377089037E-2</v>
      </c>
      <c r="AF3375">
        <f t="shared" ca="1" si="844"/>
        <v>0.51582119275133742</v>
      </c>
      <c r="AG3375">
        <f t="shared" ca="1" si="845"/>
        <v>0.37604364723756611</v>
      </c>
      <c r="AH3375">
        <f t="shared" ca="1" si="846"/>
        <v>1.3301026094557553</v>
      </c>
      <c r="AI3375">
        <f t="shared" ca="1" si="847"/>
        <v>1.1752138792335678</v>
      </c>
    </row>
    <row r="3376" spans="1:35">
      <c r="A3376" s="20"/>
      <c r="B3376" s="20"/>
      <c r="C3376" s="20">
        <f ca="1"/>
        <v>-2.0686335036551498</v>
      </c>
      <c r="D3376" s="20">
        <f ca="1"/>
        <v>-1.1780198029259128</v>
      </c>
      <c r="E3376" s="20">
        <f ca="1"/>
        <v>9.1648385803160662E-2</v>
      </c>
      <c r="F3376" s="20">
        <f ca="1"/>
        <v>-1.6312340751399168</v>
      </c>
      <c r="G3376" s="20">
        <f ca="1"/>
        <v>-0.6375731709641973</v>
      </c>
      <c r="H3376" s="20">
        <f ca="1"/>
        <v>0.42615103837465107</v>
      </c>
      <c r="I3376" s="164">
        <f t="shared" ca="1" si="836"/>
        <v>7.4441700595026354</v>
      </c>
      <c r="J3376" s="164">
        <f t="shared" ca="1" si="837"/>
        <v>5.8576746841604734</v>
      </c>
      <c r="K3376" s="164">
        <f t="shared" ca="1" si="838"/>
        <v>0.4204453641363386</v>
      </c>
      <c r="L3376" s="164">
        <f t="shared" ca="1" si="839"/>
        <v>0.67816313308830001</v>
      </c>
      <c r="M3376" s="20">
        <f t="shared" ca="1" si="840"/>
        <v>4.0806368414628187</v>
      </c>
      <c r="N3376" s="20">
        <f t="shared" ca="1" si="841"/>
        <v>1.4941526056334242</v>
      </c>
      <c r="O3376" s="20">
        <f t="shared" ca="1" si="832"/>
        <v>7091394.2372295074</v>
      </c>
      <c r="P3376" s="20">
        <f t="shared" ca="1" si="833"/>
        <v>24130415.057714619</v>
      </c>
      <c r="Q3376" s="20">
        <f t="shared" ca="1" si="834"/>
        <v>61366.256078136495</v>
      </c>
      <c r="R3376" s="20">
        <f t="shared" ca="1" si="835"/>
        <v>31283175.551022261</v>
      </c>
      <c r="AD3376">
        <f t="shared" ca="1" si="842"/>
        <v>-3.1931626069168364</v>
      </c>
      <c r="AE3376">
        <f t="shared" ca="1" si="843"/>
        <v>-3.0376930590065525</v>
      </c>
      <c r="AF3376">
        <f t="shared" ca="1" si="844"/>
        <v>-1.2686785078514677</v>
      </c>
      <c r="AG3376">
        <f t="shared" ca="1" si="845"/>
        <v>-1.8719857586895459</v>
      </c>
      <c r="AH3376">
        <f t="shared" ca="1" si="846"/>
        <v>-0.4881812872635346</v>
      </c>
      <c r="AI3376">
        <f t="shared" ca="1" si="847"/>
        <v>-0.93472268747723219</v>
      </c>
    </row>
    <row r="3377" spans="1:35">
      <c r="A3377" s="20"/>
      <c r="B3377" s="20"/>
      <c r="C3377" s="20">
        <f ca="1"/>
        <v>1.2676187889080988</v>
      </c>
      <c r="D3377" s="20">
        <f ca="1"/>
        <v>-0.34467374378376447</v>
      </c>
      <c r="E3377" s="20">
        <f ca="1"/>
        <v>-0.79913134565210353</v>
      </c>
      <c r="F3377" s="20">
        <f ca="1"/>
        <v>1.063572451494301</v>
      </c>
      <c r="G3377" s="20">
        <f ca="1"/>
        <v>-0.60711471341689238</v>
      </c>
      <c r="H3377" s="20">
        <f ca="1"/>
        <v>-1.1455558482967605</v>
      </c>
      <c r="I3377" s="164">
        <f t="shared" ca="1" si="836"/>
        <v>24.503014603932449</v>
      </c>
      <c r="J3377" s="164">
        <f t="shared" ca="1" si="837"/>
        <v>16.952041439150911</v>
      </c>
      <c r="K3377" s="164">
        <f t="shared" ca="1" si="838"/>
        <v>0.49283963335110614</v>
      </c>
      <c r="L3377" s="164">
        <f t="shared" ca="1" si="839"/>
        <v>1.1192992077457418</v>
      </c>
      <c r="M3377" s="20">
        <f t="shared" ca="1" si="840"/>
        <v>3.0856593626427182</v>
      </c>
      <c r="N3377" s="20">
        <f t="shared" ca="1" si="841"/>
        <v>1.330625473381936</v>
      </c>
      <c r="O3377" s="20">
        <f t="shared" ca="1" si="832"/>
        <v>22104516.460814849</v>
      </c>
      <c r="P3377" s="20">
        <f t="shared" ca="1" si="833"/>
        <v>52009075.412840977</v>
      </c>
      <c r="Q3377" s="20">
        <f t="shared" ca="1" si="834"/>
        <v>382245.08391310502</v>
      </c>
      <c r="R3377" s="20">
        <f t="shared" ca="1" si="835"/>
        <v>74495836.957568929</v>
      </c>
      <c r="AD3377">
        <f t="shared" ca="1" si="842"/>
        <v>0.94733364173117662</v>
      </c>
      <c r="AE3377">
        <f t="shared" ca="1" si="843"/>
        <v>0.68524880508419772</v>
      </c>
      <c r="AF3377">
        <f t="shared" ca="1" si="844"/>
        <v>-0.6105487877172171</v>
      </c>
      <c r="AG3377">
        <f t="shared" ca="1" si="845"/>
        <v>0.13317821702609905</v>
      </c>
      <c r="AH3377">
        <f t="shared" ca="1" si="846"/>
        <v>-1.5937118192858684</v>
      </c>
      <c r="AI3377">
        <f t="shared" ca="1" si="847"/>
        <v>-1.3766879097785514</v>
      </c>
    </row>
    <row r="3378" spans="1:35">
      <c r="A3378" s="20"/>
      <c r="B3378" s="20"/>
      <c r="C3378" s="20">
        <f ca="1"/>
        <v>1.5832760133322472</v>
      </c>
      <c r="D3378" s="20">
        <f ca="1"/>
        <v>0.82588262468245777</v>
      </c>
      <c r="E3378" s="20">
        <f ca="1"/>
        <v>0.1294865366688667</v>
      </c>
      <c r="F3378" s="20">
        <f ca="1"/>
        <v>0.71887591175481891</v>
      </c>
      <c r="G3378" s="20">
        <f ca="1"/>
        <v>-0.48694888923095769</v>
      </c>
      <c r="H3378" s="20">
        <f ca="1"/>
        <v>2.120087093133415</v>
      </c>
      <c r="I3378" s="164">
        <f t="shared" ca="1" si="836"/>
        <v>31.199030386104397</v>
      </c>
      <c r="J3378" s="164">
        <f t="shared" ca="1" si="837"/>
        <v>22.467517326338772</v>
      </c>
      <c r="K3378" s="164">
        <f t="shared" ca="1" si="838"/>
        <v>0.68854532009735658</v>
      </c>
      <c r="L3378" s="164">
        <f t="shared" ca="1" si="839"/>
        <v>1.4607420382909493</v>
      </c>
      <c r="M3378" s="20">
        <f t="shared" ca="1" si="840"/>
        <v>5.6634339026620779</v>
      </c>
      <c r="N3378" s="20">
        <f t="shared" ca="1" si="841"/>
        <v>2.658514756188481</v>
      </c>
      <c r="O3378" s="20">
        <f t="shared" ca="1" si="832"/>
        <v>28616477.565876003</v>
      </c>
      <c r="P3378" s="20">
        <f t="shared" ca="1" si="833"/>
        <v>67098066.309359506</v>
      </c>
      <c r="Q3378" s="20">
        <f t="shared" ca="1" si="834"/>
        <v>1063500.0790055913</v>
      </c>
      <c r="R3378" s="20">
        <f t="shared" ca="1" si="835"/>
        <v>96778043.954241097</v>
      </c>
      <c r="AD3378">
        <f t="shared" ca="1" si="842"/>
        <v>2.5725801908020371</v>
      </c>
      <c r="AE3378">
        <f t="shared" ca="1" si="843"/>
        <v>2.536079639710997</v>
      </c>
      <c r="AF3378">
        <f t="shared" ca="1" si="844"/>
        <v>1.1685938190668774</v>
      </c>
      <c r="AG3378">
        <f t="shared" ca="1" si="845"/>
        <v>1.6851910831406787</v>
      </c>
      <c r="AH3378">
        <f t="shared" ca="1" si="846"/>
        <v>1.2704821140689757</v>
      </c>
      <c r="AI3378">
        <f t="shared" ca="1" si="847"/>
        <v>2.2122020437526513</v>
      </c>
    </row>
    <row r="3379" spans="1:35">
      <c r="A3379" s="20"/>
      <c r="B3379" s="20"/>
      <c r="C3379" s="20">
        <f ca="1"/>
        <v>1.4556580629999698</v>
      </c>
      <c r="D3379" s="20">
        <f ca="1"/>
        <v>-1.2675177907611455</v>
      </c>
      <c r="E3379" s="20">
        <f ca="1"/>
        <v>-0.93273461482223408</v>
      </c>
      <c r="F3379" s="20">
        <f ca="1"/>
        <v>1.061633743921764</v>
      </c>
      <c r="G3379" s="20">
        <f ca="1"/>
        <v>0.71134298876237489</v>
      </c>
      <c r="H3379" s="20">
        <f ca="1"/>
        <v>1.8472580081182739</v>
      </c>
      <c r="I3379" s="164">
        <f t="shared" ca="1" si="836"/>
        <v>21.84578020025544</v>
      </c>
      <c r="J3379" s="164">
        <f t="shared" ca="1" si="837"/>
        <v>15.361593202218675</v>
      </c>
      <c r="K3379" s="164">
        <f t="shared" ca="1" si="838"/>
        <v>0.60405101091698221</v>
      </c>
      <c r="L3379" s="164">
        <f t="shared" ca="1" si="839"/>
        <v>1.448547739692694</v>
      </c>
      <c r="M3379" s="20">
        <f t="shared" ca="1" si="840"/>
        <v>6.4090932378354211</v>
      </c>
      <c r="N3379" s="20">
        <f t="shared" ca="1" si="841"/>
        <v>2.784918345814126</v>
      </c>
      <c r="O3379" s="20">
        <f t="shared" ca="1" si="832"/>
        <v>19839375.977470361</v>
      </c>
      <c r="P3379" s="20">
        <f t="shared" ca="1" si="833"/>
        <v>57470770.966445982</v>
      </c>
      <c r="Q3379" s="20">
        <f t="shared" ca="1" si="834"/>
        <v>829470.51186296099</v>
      </c>
      <c r="R3379" s="20">
        <f t="shared" ca="1" si="835"/>
        <v>78139617.455779314</v>
      </c>
      <c r="AD3379">
        <f t="shared" ca="1" si="842"/>
        <v>0.30237383501345638</v>
      </c>
      <c r="AE3379">
        <f t="shared" ca="1" si="843"/>
        <v>0.15154134302640085</v>
      </c>
      <c r="AF3379">
        <f t="shared" ca="1" si="844"/>
        <v>0.40046373560892856</v>
      </c>
      <c r="AG3379">
        <f t="shared" ca="1" si="845"/>
        <v>1.6297624531486088</v>
      </c>
      <c r="AH3379">
        <f t="shared" ca="1" si="846"/>
        <v>2.0989924864838017</v>
      </c>
      <c r="AI3379">
        <f t="shared" ca="1" si="847"/>
        <v>2.5538333670652049</v>
      </c>
    </row>
    <row r="3380" spans="1:35">
      <c r="A3380" s="20"/>
      <c r="B3380" s="20"/>
      <c r="C3380" s="20">
        <f ca="1"/>
        <v>-1.257367966726481</v>
      </c>
      <c r="D3380" s="20">
        <f ca="1"/>
        <v>-1.4194398567672173</v>
      </c>
      <c r="E3380" s="20">
        <f ca="1"/>
        <v>0.81502043794617007</v>
      </c>
      <c r="F3380" s="20">
        <f ca="1"/>
        <v>-0.34047833247802889</v>
      </c>
      <c r="G3380" s="20">
        <f ca="1"/>
        <v>-0.62613025928056365</v>
      </c>
      <c r="H3380" s="20">
        <f ca="1"/>
        <v>0.3556940664955841</v>
      </c>
      <c r="I3380" s="164">
        <f t="shared" ca="1" si="836"/>
        <v>10.851005190385525</v>
      </c>
      <c r="J3380" s="164">
        <f t="shared" ca="1" si="837"/>
        <v>7.6992433994904896</v>
      </c>
      <c r="K3380" s="164">
        <f t="shared" ca="1" si="838"/>
        <v>0.58024110185868771</v>
      </c>
      <c r="L3380" s="164">
        <f t="shared" ca="1" si="839"/>
        <v>1.0514475620755848</v>
      </c>
      <c r="M3380" s="20">
        <f t="shared" ca="1" si="840"/>
        <v>4.5544226932681964</v>
      </c>
      <c r="N3380" s="20">
        <f t="shared" ca="1" si="841"/>
        <v>1.7354902630747648</v>
      </c>
      <c r="O3380" s="20">
        <f t="shared" ca="1" si="832"/>
        <v>9890184.3142802324</v>
      </c>
      <c r="P3380" s="20">
        <f t="shared" ca="1" si="833"/>
        <v>36723957.15452648</v>
      </c>
      <c r="Q3380" s="20">
        <f t="shared" ca="1" si="834"/>
        <v>182022.32419673214</v>
      </c>
      <c r="R3380" s="20">
        <f t="shared" ca="1" si="835"/>
        <v>46796163.793003447</v>
      </c>
      <c r="AD3380">
        <f t="shared" ca="1" si="842"/>
        <v>-2.3662608761200183</v>
      </c>
      <c r="AE3380">
        <f t="shared" ca="1" si="843"/>
        <v>-2.4197169800367484</v>
      </c>
      <c r="AF3380">
        <f t="shared" ca="1" si="844"/>
        <v>0.18401001689716054</v>
      </c>
      <c r="AG3380">
        <f t="shared" ca="1" si="845"/>
        <v>-0.17523835420188824</v>
      </c>
      <c r="AH3380">
        <f t="shared" ca="1" si="846"/>
        <v>3.8247436964663539E-2</v>
      </c>
      <c r="AI3380">
        <f t="shared" ca="1" si="847"/>
        <v>-0.2824587484465817</v>
      </c>
    </row>
    <row r="3381" spans="1:35">
      <c r="A3381" s="20"/>
      <c r="B3381" s="20"/>
      <c r="C3381" s="20">
        <f ca="1"/>
        <v>0.70742612000967586</v>
      </c>
      <c r="D3381" s="20">
        <f ca="1"/>
        <v>-1.3545821474050432</v>
      </c>
      <c r="E3381" s="20">
        <f ca="1"/>
        <v>1.0051205193772348</v>
      </c>
      <c r="F3381" s="20">
        <f ca="1"/>
        <v>2.0897055620049021</v>
      </c>
      <c r="G3381" s="20">
        <f ca="1"/>
        <v>-0.22881053588019595</v>
      </c>
      <c r="H3381" s="20">
        <f ca="1"/>
        <v>0.50113339062778195</v>
      </c>
      <c r="I3381" s="164">
        <f t="shared" ca="1" si="836"/>
        <v>20.171431603635082</v>
      </c>
      <c r="J3381" s="164">
        <f t="shared" ca="1" si="837"/>
        <v>13.564984618365298</v>
      </c>
      <c r="K3381" s="164">
        <f t="shared" ca="1" si="838"/>
        <v>0.78724115301134612</v>
      </c>
      <c r="L3381" s="164">
        <f t="shared" ca="1" si="839"/>
        <v>1.6899596947984836</v>
      </c>
      <c r="M3381" s="20">
        <f t="shared" ca="1" si="840"/>
        <v>5.5530078701373347</v>
      </c>
      <c r="N3381" s="20">
        <f t="shared" ca="1" si="841"/>
        <v>2.3229093508970537</v>
      </c>
      <c r="O3381" s="20">
        <f t="shared" ca="1" si="832"/>
        <v>17988435.996625032</v>
      </c>
      <c r="P3381" s="20">
        <f t="shared" ca="1" si="833"/>
        <v>61748620.081386</v>
      </c>
      <c r="Q3381" s="20">
        <f t="shared" ca="1" si="834"/>
        <v>568072.50473155722</v>
      </c>
      <c r="R3381" s="20">
        <f t="shared" ca="1" si="835"/>
        <v>80305128.582742587</v>
      </c>
      <c r="AD3381">
        <f t="shared" ca="1" si="842"/>
        <v>-0.10402145542837893</v>
      </c>
      <c r="AE3381">
        <f t="shared" ca="1" si="843"/>
        <v>-0.45134744350157835</v>
      </c>
      <c r="AF3381">
        <f t="shared" ca="1" si="844"/>
        <v>2.0658286637395102</v>
      </c>
      <c r="AG3381">
        <f t="shared" ca="1" si="845"/>
        <v>2.7270895218112887</v>
      </c>
      <c r="AH3381">
        <f t="shared" ca="1" si="846"/>
        <v>1.1477865223748169</v>
      </c>
      <c r="AI3381">
        <f t="shared" ca="1" si="847"/>
        <v>1.3051604078298742</v>
      </c>
    </row>
    <row r="3382" spans="1:35">
      <c r="A3382" s="20"/>
      <c r="B3382" s="20"/>
      <c r="C3382" s="20">
        <f ca="1"/>
        <v>0.80379126266814749</v>
      </c>
      <c r="D3382" s="20">
        <f ca="1"/>
        <v>-1.3329972092371523</v>
      </c>
      <c r="E3382" s="20">
        <f ca="1"/>
        <v>0.58868271909536918</v>
      </c>
      <c r="F3382" s="20">
        <f ca="1"/>
        <v>0.57432418557797948</v>
      </c>
      <c r="G3382" s="20">
        <f ca="1"/>
        <v>1.1854372412262582</v>
      </c>
      <c r="H3382" s="20">
        <f ca="1"/>
        <v>-0.30640558794918815</v>
      </c>
      <c r="I3382" s="164">
        <f t="shared" ca="1" si="836"/>
        <v>19.017774140697725</v>
      </c>
      <c r="J3382" s="164">
        <f t="shared" ca="1" si="837"/>
        <v>13.086499222739226</v>
      </c>
      <c r="K3382" s="164">
        <f t="shared" ca="1" si="838"/>
        <v>0.69215569595830351</v>
      </c>
      <c r="L3382" s="164">
        <f t="shared" ca="1" si="839"/>
        <v>1.3354020245861411</v>
      </c>
      <c r="M3382" s="20">
        <f t="shared" ca="1" si="840"/>
        <v>5.6944277411768507</v>
      </c>
      <c r="N3382" s="20">
        <f t="shared" ca="1" si="841"/>
        <v>2.1825217284612215</v>
      </c>
      <c r="O3382" s="20">
        <f t="shared" ca="1" si="832"/>
        <v>17118071.335153207</v>
      </c>
      <c r="P3382" s="20">
        <f t="shared" ca="1" si="833"/>
        <v>51863258.086342104</v>
      </c>
      <c r="Q3382" s="20">
        <f t="shared" ca="1" si="834"/>
        <v>248744.77286774237</v>
      </c>
      <c r="R3382" s="20">
        <f t="shared" ca="1" si="835"/>
        <v>69230074.194363058</v>
      </c>
      <c r="AD3382">
        <f t="shared" ca="1" si="842"/>
        <v>-0.38403540274327141</v>
      </c>
      <c r="AE3382">
        <f t="shared" ca="1" si="843"/>
        <v>-0.61191301250361541</v>
      </c>
      <c r="AF3382">
        <f t="shared" ca="1" si="844"/>
        <v>1.2014154178027592</v>
      </c>
      <c r="AG3382">
        <f t="shared" ca="1" si="845"/>
        <v>1.1154637481188232</v>
      </c>
      <c r="AH3382">
        <f t="shared" ca="1" si="846"/>
        <v>1.3049197124187237</v>
      </c>
      <c r="AI3382">
        <f t="shared" ca="1" si="847"/>
        <v>0.9257344012465446</v>
      </c>
    </row>
    <row r="3383" spans="1:35">
      <c r="A3383" s="20"/>
      <c r="B3383" s="20"/>
      <c r="C3383" s="20">
        <f ca="1"/>
        <v>0.73522370252259606</v>
      </c>
      <c r="D3383" s="20">
        <f ca="1"/>
        <v>-0.20739715122109031</v>
      </c>
      <c r="E3383" s="20">
        <f ca="1"/>
        <v>0.78472576771908753</v>
      </c>
      <c r="F3383" s="20">
        <f ca="1"/>
        <v>0.68962230335677688</v>
      </c>
      <c r="G3383" s="20">
        <f ca="1"/>
        <v>-8.2376455108751686E-3</v>
      </c>
      <c r="H3383" s="20">
        <f ca="1"/>
        <v>1.3424548486035748</v>
      </c>
      <c r="I3383" s="164">
        <f t="shared" ca="1" si="836"/>
        <v>23.909117539861501</v>
      </c>
      <c r="J3383" s="164">
        <f t="shared" ca="1" si="837"/>
        <v>17.001707415572188</v>
      </c>
      <c r="K3383" s="164">
        <f t="shared" ca="1" si="838"/>
        <v>0.73069924254634289</v>
      </c>
      <c r="L3383" s="164">
        <f t="shared" ca="1" si="839"/>
        <v>1.4595226360530527</v>
      </c>
      <c r="M3383" s="20">
        <f t="shared" ca="1" si="840"/>
        <v>5.8557029873505435</v>
      </c>
      <c r="N3383" s="20">
        <f t="shared" ca="1" si="841"/>
        <v>2.5148491292244097</v>
      </c>
      <c r="O3383" s="20">
        <f t="shared" ca="1" si="832"/>
        <v>21814297.069859345</v>
      </c>
      <c r="P3383" s="20">
        <f t="shared" ca="1" si="833"/>
        <v>59798669.565583847</v>
      </c>
      <c r="Q3383" s="20">
        <f t="shared" ca="1" si="834"/>
        <v>708310.23529057007</v>
      </c>
      <c r="R3383" s="20">
        <f t="shared" ca="1" si="835"/>
        <v>82321276.870733768</v>
      </c>
      <c r="AD3383">
        <f t="shared" ca="1" si="842"/>
        <v>0.80318386889842208</v>
      </c>
      <c r="AE3383">
        <f t="shared" ca="1" si="843"/>
        <v>0.70191524012489492</v>
      </c>
      <c r="AF3383">
        <f t="shared" ca="1" si="844"/>
        <v>1.5518112958758437</v>
      </c>
      <c r="AG3383">
        <f t="shared" ca="1" si="845"/>
        <v>1.6796483456956932</v>
      </c>
      <c r="AH3383">
        <f t="shared" ca="1" si="846"/>
        <v>1.4841144303894933</v>
      </c>
      <c r="AI3383">
        <f t="shared" ca="1" si="847"/>
        <v>1.823916565471378</v>
      </c>
    </row>
    <row r="3384" spans="1:35">
      <c r="A3384" s="20"/>
      <c r="B3384" s="20"/>
      <c r="C3384" s="20">
        <f ca="1"/>
        <v>-1.1354397283378206</v>
      </c>
      <c r="D3384" s="20">
        <f ca="1"/>
        <v>-0.31098334909952635</v>
      </c>
      <c r="E3384" s="20">
        <f ca="1"/>
        <v>3.2635886950431469E-4</v>
      </c>
      <c r="F3384" s="20">
        <f ca="1"/>
        <v>-0.45903596565161697</v>
      </c>
      <c r="G3384" s="20">
        <f ca="1"/>
        <v>1.2597303302646152</v>
      </c>
      <c r="H3384" s="20">
        <f ca="1"/>
        <v>0.69516331520101493</v>
      </c>
      <c r="I3384" s="164">
        <f t="shared" ca="1" si="836"/>
        <v>14.204135679582411</v>
      </c>
      <c r="J3384" s="164">
        <f t="shared" ca="1" si="837"/>
        <v>10.889180013062873</v>
      </c>
      <c r="K3384" s="164">
        <f t="shared" ca="1" si="838"/>
        <v>0.58024995789035339</v>
      </c>
      <c r="L3384" s="164">
        <f t="shared" ca="1" si="839"/>
        <v>1.1049640697039169</v>
      </c>
      <c r="M3384" s="20">
        <f t="shared" ca="1" si="840"/>
        <v>6.1466218027607242</v>
      </c>
      <c r="N3384" s="20">
        <f t="shared" ca="1" si="841"/>
        <v>2.3696714507707592</v>
      </c>
      <c r="O3384" s="20">
        <f t="shared" ca="1" si="832"/>
        <v>13379372.992838487</v>
      </c>
      <c r="P3384" s="20">
        <f t="shared" ca="1" si="833"/>
        <v>41386075.830582909</v>
      </c>
      <c r="Q3384" s="20">
        <f t="shared" ca="1" si="834"/>
        <v>291655.04786738445</v>
      </c>
      <c r="R3384" s="20">
        <f t="shared" ca="1" si="835"/>
        <v>55057103.871288784</v>
      </c>
      <c r="AD3384">
        <f t="shared" ca="1" si="842"/>
        <v>-1.5523942525285412</v>
      </c>
      <c r="AE3384">
        <f t="shared" ca="1" si="843"/>
        <v>-1.3492684519923248</v>
      </c>
      <c r="AF3384">
        <f t="shared" ca="1" si="844"/>
        <v>0.18409052627593916</v>
      </c>
      <c r="AG3384">
        <f t="shared" ca="1" si="845"/>
        <v>6.8018498654167314E-2</v>
      </c>
      <c r="AH3384">
        <f t="shared" ca="1" si="846"/>
        <v>1.807357558623027</v>
      </c>
      <c r="AI3384">
        <f t="shared" ca="1" si="847"/>
        <v>1.4315444615425927</v>
      </c>
    </row>
    <row r="3385" spans="1:35">
      <c r="A3385" s="20"/>
      <c r="B3385" s="20"/>
      <c r="C3385" s="20">
        <f ca="1"/>
        <v>-1.5465049126723143</v>
      </c>
      <c r="D3385" s="20">
        <f ca="1"/>
        <v>1.6048225662513289</v>
      </c>
      <c r="E3385" s="20">
        <f ca="1"/>
        <v>0.96371538613640972</v>
      </c>
      <c r="F3385" s="20">
        <f ca="1"/>
        <v>0.38508156104261582</v>
      </c>
      <c r="G3385" s="20">
        <f ca="1"/>
        <v>8.6747645934008646E-3</v>
      </c>
      <c r="H3385" s="20">
        <f ca="1"/>
        <v>2.8834921574724864E-2</v>
      </c>
      <c r="I3385" s="164">
        <f t="shared" ca="1" si="836"/>
        <v>20.935677538063764</v>
      </c>
      <c r="J3385" s="164">
        <f t="shared" ca="1" si="837"/>
        <v>15.896509676010664</v>
      </c>
      <c r="K3385" s="164">
        <f t="shared" ca="1" si="838"/>
        <v>0.68045083428217135</v>
      </c>
      <c r="L3385" s="164">
        <f t="shared" ca="1" si="839"/>
        <v>1.2674665836160945</v>
      </c>
      <c r="M3385" s="20">
        <f t="shared" ca="1" si="840"/>
        <v>5.0230792264415358</v>
      </c>
      <c r="N3385" s="20">
        <f t="shared" ca="1" si="841"/>
        <v>2.0301404896210813</v>
      </c>
      <c r="O3385" s="20">
        <f t="shared" ca="1" si="832"/>
        <v>19639302.3147134</v>
      </c>
      <c r="P3385" s="20">
        <f t="shared" ca="1" si="833"/>
        <v>52102081.086060829</v>
      </c>
      <c r="Q3385" s="20">
        <f t="shared" ca="1" si="834"/>
        <v>394923.78369452909</v>
      </c>
      <c r="R3385" s="20">
        <f t="shared" ca="1" si="835"/>
        <v>72136307.184468761</v>
      </c>
      <c r="AD3385">
        <f t="shared" ca="1" si="842"/>
        <v>8.1475130598000906E-2</v>
      </c>
      <c r="AE3385">
        <f t="shared" ca="1" si="843"/>
        <v>0.33104351543982019</v>
      </c>
      <c r="AF3385">
        <f t="shared" ca="1" si="844"/>
        <v>1.0950075843833749</v>
      </c>
      <c r="AG3385">
        <f t="shared" ca="1" si="845"/>
        <v>0.80666628916406591</v>
      </c>
      <c r="AH3385">
        <f t="shared" ca="1" si="846"/>
        <v>0.55897691826837381</v>
      </c>
      <c r="AI3385">
        <f t="shared" ca="1" si="847"/>
        <v>0.51389321519211151</v>
      </c>
    </row>
    <row r="3386" spans="1:35">
      <c r="A3386" s="20"/>
      <c r="B3386" s="20"/>
      <c r="C3386" s="20">
        <f ca="1"/>
        <v>0.49766355233217646</v>
      </c>
      <c r="D3386" s="20">
        <f ca="1"/>
        <v>-0.42644973463224106</v>
      </c>
      <c r="E3386" s="20">
        <f ca="1"/>
        <v>-6.7662859182394341E-2</v>
      </c>
      <c r="F3386" s="20">
        <f ca="1"/>
        <v>-2.1995104400919421</v>
      </c>
      <c r="G3386" s="20">
        <f ca="1"/>
        <v>-0.39358922039663918</v>
      </c>
      <c r="H3386" s="20">
        <f ca="1"/>
        <v>-0.18863149567354831</v>
      </c>
      <c r="I3386" s="164">
        <f t="shared" ca="1" si="836"/>
        <v>20.244384941994284</v>
      </c>
      <c r="J3386" s="164">
        <f t="shared" ca="1" si="837"/>
        <v>14.628455458669148</v>
      </c>
      <c r="K3386" s="164">
        <f t="shared" ca="1" si="838"/>
        <v>0.41476396170111296</v>
      </c>
      <c r="L3386" s="164">
        <f t="shared" ca="1" si="839"/>
        <v>0.5623459795746123</v>
      </c>
      <c r="M3386" s="20">
        <f t="shared" ca="1" si="840"/>
        <v>3.3891739236393459</v>
      </c>
      <c r="N3386" s="20">
        <f t="shared" ca="1" si="841"/>
        <v>1.3153457132921553</v>
      </c>
      <c r="O3386" s="20">
        <f t="shared" ca="1" si="832"/>
        <v>18594451.236259785</v>
      </c>
      <c r="P3386" s="20">
        <f t="shared" ca="1" si="833"/>
        <v>34041237.414288983</v>
      </c>
      <c r="Q3386" s="20">
        <f t="shared" ca="1" si="834"/>
        <v>175357.44904002233</v>
      </c>
      <c r="R3386" s="20">
        <f t="shared" ca="1" si="835"/>
        <v>52811046.099588796</v>
      </c>
      <c r="AD3386">
        <f t="shared" ca="1" si="842"/>
        <v>-8.6314334467407342E-2</v>
      </c>
      <c r="AE3386">
        <f t="shared" ca="1" si="843"/>
        <v>-9.4478034003641659E-2</v>
      </c>
      <c r="AF3386">
        <f t="shared" ca="1" si="844"/>
        <v>-1.3203276208989738</v>
      </c>
      <c r="AG3386">
        <f t="shared" ca="1" si="845"/>
        <v>-2.3984273655699444</v>
      </c>
      <c r="AH3386">
        <f t="shared" ca="1" si="846"/>
        <v>-1.256473418178504</v>
      </c>
      <c r="AI3386">
        <f t="shared" ca="1" si="847"/>
        <v>-1.4179845586698505</v>
      </c>
    </row>
    <row r="3387" spans="1:35">
      <c r="A3387" s="20"/>
      <c r="B3387" s="20"/>
      <c r="C3387" s="20">
        <f ca="1"/>
        <v>0.79334900556611065</v>
      </c>
      <c r="D3387" s="20">
        <f ca="1"/>
        <v>-1.5570547894755995</v>
      </c>
      <c r="E3387" s="20">
        <f ca="1"/>
        <v>-0.14704702037808606</v>
      </c>
      <c r="F3387" s="20">
        <f ca="1"/>
        <v>-0.16684882311926238</v>
      </c>
      <c r="G3387" s="20">
        <f ca="1"/>
        <v>1.8404741709428818</v>
      </c>
      <c r="H3387" s="20">
        <f ca="1"/>
        <v>0.6265146527254698</v>
      </c>
      <c r="I3387" s="164">
        <f t="shared" ca="1" si="836"/>
        <v>17.30620862987104</v>
      </c>
      <c r="J3387" s="164">
        <f t="shared" ca="1" si="837"/>
        <v>12.241528988615283</v>
      </c>
      <c r="K3387" s="164">
        <f t="shared" ca="1" si="838"/>
        <v>0.61869820692571176</v>
      </c>
      <c r="L3387" s="164">
        <f t="shared" ca="1" si="839"/>
        <v>1.2140487468324672</v>
      </c>
      <c r="M3387" s="20">
        <f t="shared" ca="1" si="840"/>
        <v>6.5348143651750856</v>
      </c>
      <c r="N3387" s="20">
        <f t="shared" ca="1" si="841"/>
        <v>2.5353612302932689</v>
      </c>
      <c r="O3387" s="20">
        <f t="shared" ca="1" si="832"/>
        <v>15754760.30112211</v>
      </c>
      <c r="P3387" s="20">
        <f t="shared" ca="1" si="833"/>
        <v>47166834.14117527</v>
      </c>
      <c r="Q3387" s="20">
        <f t="shared" ca="1" si="834"/>
        <v>336903.44780233625</v>
      </c>
      <c r="R3387" s="20">
        <f t="shared" ca="1" si="835"/>
        <v>63258497.890099719</v>
      </c>
      <c r="AD3387">
        <f t="shared" ca="1" si="842"/>
        <v>-0.79946392478858286</v>
      </c>
      <c r="AE3387">
        <f t="shared" ca="1" si="843"/>
        <v>-0.89546007093446889</v>
      </c>
      <c r="AF3387">
        <f t="shared" ca="1" si="844"/>
        <v>0.53362006296101538</v>
      </c>
      <c r="AG3387">
        <f t="shared" ca="1" si="845"/>
        <v>0.56385794014757817</v>
      </c>
      <c r="AH3387">
        <f t="shared" ca="1" si="846"/>
        <v>2.238682627972318</v>
      </c>
      <c r="AI3387">
        <f t="shared" ca="1" si="847"/>
        <v>1.8793546764682945</v>
      </c>
    </row>
    <row r="3388" spans="1:35">
      <c r="A3388" s="20"/>
      <c r="B3388" s="20"/>
      <c r="C3388" s="20">
        <f ca="1"/>
        <v>1.381513999756173</v>
      </c>
      <c r="D3388" s="20">
        <f ca="1"/>
        <v>-0.94785696287148591</v>
      </c>
      <c r="E3388" s="20">
        <f ca="1"/>
        <v>-1.3094322529964879</v>
      </c>
      <c r="F3388" s="20">
        <f ca="1"/>
        <v>-0.16866480278658155</v>
      </c>
      <c r="G3388" s="20">
        <f ca="1"/>
        <v>-1.3848956174129423</v>
      </c>
      <c r="H3388" s="20">
        <f ca="1"/>
        <v>1.1795597831508384</v>
      </c>
      <c r="I3388" s="164">
        <f t="shared" ca="1" si="836"/>
        <v>22.712031339271267</v>
      </c>
      <c r="J3388" s="164">
        <f t="shared" ca="1" si="837"/>
        <v>15.933123193354353</v>
      </c>
      <c r="K3388" s="164">
        <f t="shared" ca="1" si="838"/>
        <v>0.39817385518776471</v>
      </c>
      <c r="L3388" s="164">
        <f t="shared" ca="1" si="839"/>
        <v>0.9412212271284075</v>
      </c>
      <c r="M3388" s="20">
        <f t="shared" ca="1" si="840"/>
        <v>3.5831836351018462</v>
      </c>
      <c r="N3388" s="20">
        <f t="shared" ca="1" si="841"/>
        <v>1.7109104441662344</v>
      </c>
      <c r="O3388" s="20">
        <f t="shared" ca="1" si="832"/>
        <v>20606094.331840601</v>
      </c>
      <c r="P3388" s="20">
        <f t="shared" ca="1" si="833"/>
        <v>45835975.879866302</v>
      </c>
      <c r="Q3388" s="20">
        <f t="shared" ca="1" si="834"/>
        <v>721149.55470612983</v>
      </c>
      <c r="R3388" s="20">
        <f t="shared" ca="1" si="835"/>
        <v>67163219.766413033</v>
      </c>
      <c r="AD3388">
        <f t="shared" ca="1" si="842"/>
        <v>0.51262896584254047</v>
      </c>
      <c r="AE3388">
        <f t="shared" ca="1" si="843"/>
        <v>0.3433299306558229</v>
      </c>
      <c r="AF3388">
        <f t="shared" ca="1" si="844"/>
        <v>-1.4711467710203214</v>
      </c>
      <c r="AG3388">
        <f t="shared" ca="1" si="845"/>
        <v>-0.6762671494163297</v>
      </c>
      <c r="AH3388">
        <f t="shared" ca="1" si="846"/>
        <v>-1.0409070721090594</v>
      </c>
      <c r="AI3388">
        <f t="shared" ca="1" si="847"/>
        <v>-0.34889069144260998</v>
      </c>
    </row>
    <row r="3389" spans="1:35">
      <c r="A3389" s="20"/>
      <c r="B3389" s="20"/>
      <c r="C3389" s="20">
        <f ca="1"/>
        <v>-0.34164372128990922</v>
      </c>
      <c r="D3389" s="20">
        <f ca="1"/>
        <v>1.8924792483572876</v>
      </c>
      <c r="E3389" s="20">
        <f ca="1"/>
        <v>-0.19766701492531799</v>
      </c>
      <c r="F3389" s="20">
        <f ca="1"/>
        <v>-0.38854683574317372</v>
      </c>
      <c r="G3389" s="20">
        <f ca="1"/>
        <v>0.33209763842514978</v>
      </c>
      <c r="H3389" s="20">
        <f ca="1"/>
        <v>-0.46640754745083035</v>
      </c>
      <c r="I3389" s="164">
        <f t="shared" ca="1" si="836"/>
        <v>25.694597227838329</v>
      </c>
      <c r="J3389" s="164">
        <f t="shared" ca="1" si="837"/>
        <v>19.328029453366007</v>
      </c>
      <c r="K3389" s="164">
        <f t="shared" ca="1" si="838"/>
        <v>0.53202625424745764</v>
      </c>
      <c r="L3389" s="164">
        <f t="shared" ca="1" si="839"/>
        <v>0.97695201431865586</v>
      </c>
      <c r="M3389" s="20">
        <f t="shared" ca="1" si="840"/>
        <v>4.2614880538059179</v>
      </c>
      <c r="N3389" s="20">
        <f t="shared" ca="1" si="841"/>
        <v>1.7536423011918119</v>
      </c>
      <c r="O3389" s="20">
        <f t="shared" ca="1" si="832"/>
        <v>24006977.017152432</v>
      </c>
      <c r="P3389" s="20">
        <f t="shared" ca="1" si="833"/>
        <v>49690402.172366202</v>
      </c>
      <c r="Q3389" s="20">
        <f t="shared" ca="1" si="834"/>
        <v>387393.96287706023</v>
      </c>
      <c r="R3389" s="20">
        <f t="shared" ca="1" si="835"/>
        <v>74084773.152395695</v>
      </c>
      <c r="AD3389">
        <f t="shared" ca="1" si="842"/>
        <v>1.236552725203478</v>
      </c>
      <c r="AE3389">
        <f t="shared" ca="1" si="843"/>
        <v>1.4825602192503384</v>
      </c>
      <c r="AF3389">
        <f t="shared" ca="1" si="844"/>
        <v>-0.25430677956856762</v>
      </c>
      <c r="AG3389">
        <f t="shared" ca="1" si="845"/>
        <v>-0.51385448036974646</v>
      </c>
      <c r="AH3389">
        <f t="shared" ca="1" si="846"/>
        <v>-0.28723549577120139</v>
      </c>
      <c r="AI3389">
        <f t="shared" ca="1" si="847"/>
        <v>-0.23339918596807621</v>
      </c>
    </row>
    <row r="3390" spans="1:35">
      <c r="A3390" s="20"/>
      <c r="B3390" s="20"/>
      <c r="C3390" s="20">
        <f ca="1"/>
        <v>-9.0919904409095809E-2</v>
      </c>
      <c r="D3390" s="20">
        <f ca="1"/>
        <v>0.34336195714768103</v>
      </c>
      <c r="E3390" s="20">
        <f ca="1"/>
        <v>1.6955859180998836</v>
      </c>
      <c r="F3390" s="20">
        <f ca="1"/>
        <v>-1.8734773866131069</v>
      </c>
      <c r="G3390" s="20">
        <f ca="1"/>
        <v>1.8116933615647923</v>
      </c>
      <c r="H3390" s="20">
        <f ca="1"/>
        <v>0.49340427592813568</v>
      </c>
      <c r="I3390" s="164">
        <f t="shared" ca="1" si="836"/>
        <v>21.129819160915758</v>
      </c>
      <c r="J3390" s="164">
        <f t="shared" ca="1" si="837"/>
        <v>15.792600085016737</v>
      </c>
      <c r="K3390" s="164">
        <f t="shared" ca="1" si="838"/>
        <v>0.72906880984140898</v>
      </c>
      <c r="L3390" s="164">
        <f t="shared" ca="1" si="839"/>
        <v>1.0291175077126804</v>
      </c>
      <c r="M3390" s="20">
        <f t="shared" ca="1" si="840"/>
        <v>6.5267772772176684</v>
      </c>
      <c r="N3390" s="20">
        <f t="shared" ca="1" si="841"/>
        <v>2.4494102355049838</v>
      </c>
      <c r="O3390" s="20">
        <f t="shared" ca="1" si="832"/>
        <v>19687419.899182193</v>
      </c>
      <c r="P3390" s="20">
        <f t="shared" ca="1" si="833"/>
        <v>46423656.921657912</v>
      </c>
      <c r="Q3390" s="20">
        <f t="shared" ca="1" si="834"/>
        <v>197926.62510037015</v>
      </c>
      <c r="R3390" s="20">
        <f t="shared" ca="1" si="835"/>
        <v>66309003.445940472</v>
      </c>
      <c r="AD3390">
        <f t="shared" ca="1" si="842"/>
        <v>0.12859688371741645</v>
      </c>
      <c r="AE3390">
        <f t="shared" ca="1" si="843"/>
        <v>0.2961745251734017</v>
      </c>
      <c r="AF3390">
        <f t="shared" ca="1" si="844"/>
        <v>1.5369891803764451</v>
      </c>
      <c r="AG3390">
        <f t="shared" ca="1" si="845"/>
        <v>-0.27673860130599859</v>
      </c>
      <c r="AH3390">
        <f t="shared" ca="1" si="846"/>
        <v>2.2297525302418535</v>
      </c>
      <c r="AI3390">
        <f t="shared" ca="1" si="847"/>
        <v>1.6470546905540109</v>
      </c>
    </row>
    <row r="3391" spans="1:35">
      <c r="A3391" s="20"/>
      <c r="B3391" s="20"/>
      <c r="C3391" s="20">
        <f ca="1"/>
        <v>-0.44897765931413369</v>
      </c>
      <c r="D3391" s="20">
        <f ca="1"/>
        <v>0.19332127348759773</v>
      </c>
      <c r="E3391" s="20">
        <f ca="1"/>
        <v>0.26748110100353062</v>
      </c>
      <c r="F3391" s="20">
        <f ca="1"/>
        <v>-8.429097548345239E-3</v>
      </c>
      <c r="G3391" s="20">
        <f ca="1"/>
        <v>2.1260959369815677</v>
      </c>
      <c r="H3391" s="20">
        <f ca="1"/>
        <v>1.1938227873351819</v>
      </c>
      <c r="I3391" s="164">
        <f t="shared" ca="1" si="836"/>
        <v>18.998853826102689</v>
      </c>
      <c r="J3391" s="164">
        <f t="shared" ca="1" si="837"/>
        <v>14.399363641292513</v>
      </c>
      <c r="K3391" s="164">
        <f t="shared" ca="1" si="838"/>
        <v>0.69836254360041761</v>
      </c>
      <c r="L3391" s="164">
        <f t="shared" ca="1" si="839"/>
        <v>1.3551962822794845</v>
      </c>
      <c r="M3391" s="20">
        <f t="shared" ca="1" si="840"/>
        <v>7.4067279726741306</v>
      </c>
      <c r="N3391" s="20">
        <f t="shared" ca="1" si="841"/>
        <v>2.9333801244879627</v>
      </c>
      <c r="O3391" s="20">
        <f t="shared" ca="1" si="832"/>
        <v>17808086.4377505</v>
      </c>
      <c r="P3391" s="20">
        <f t="shared" ca="1" si="833"/>
        <v>52332046.6512926</v>
      </c>
      <c r="Q3391" s="20">
        <f t="shared" ca="1" si="834"/>
        <v>481802.91996804747</v>
      </c>
      <c r="R3391" s="20">
        <f t="shared" ca="1" si="835"/>
        <v>70621936.009011149</v>
      </c>
      <c r="AD3391">
        <f t="shared" ca="1" si="842"/>
        <v>-0.38862771211099834</v>
      </c>
      <c r="AE3391">
        <f t="shared" ca="1" si="843"/>
        <v>-0.17135448278774695</v>
      </c>
      <c r="AF3391">
        <f t="shared" ca="1" si="844"/>
        <v>1.2578413054583417</v>
      </c>
      <c r="AG3391">
        <f t="shared" ca="1" si="845"/>
        <v>1.2054376467249297</v>
      </c>
      <c r="AH3391">
        <f t="shared" ca="1" si="846"/>
        <v>3.207475525193479</v>
      </c>
      <c r="AI3391">
        <f t="shared" ca="1" si="847"/>
        <v>2.9550814175350339</v>
      </c>
    </row>
    <row r="3392" spans="1:35">
      <c r="A3392" s="20"/>
      <c r="B3392" s="20"/>
      <c r="C3392" s="20">
        <f ca="1"/>
        <v>-0.67601027265100155</v>
      </c>
      <c r="D3392" s="20">
        <f ca="1"/>
        <v>-1.1000104741146624</v>
      </c>
      <c r="E3392" s="20">
        <f ca="1"/>
        <v>-2.1852786865889282</v>
      </c>
      <c r="F3392" s="20">
        <f ca="1"/>
        <v>0.8353581310430902</v>
      </c>
      <c r="G3392" s="20">
        <f ca="1"/>
        <v>0.45503086505022267</v>
      </c>
      <c r="H3392" s="20">
        <f ca="1"/>
        <v>-0.2855187920986757</v>
      </c>
      <c r="I3392" s="164">
        <f t="shared" ca="1" si="836"/>
        <v>12.483374572765483</v>
      </c>
      <c r="J3392" s="164">
        <f t="shared" ca="1" si="837"/>
        <v>9.1392803498723509</v>
      </c>
      <c r="K3392" s="164">
        <f t="shared" ca="1" si="838"/>
        <v>0.35197667849030506</v>
      </c>
      <c r="L3392" s="164">
        <f t="shared" ca="1" si="839"/>
        <v>1.0113321754797457</v>
      </c>
      <c r="M3392" s="20">
        <f t="shared" ca="1" si="840"/>
        <v>4.3714795532140256</v>
      </c>
      <c r="N3392" s="20">
        <f t="shared" ca="1" si="841"/>
        <v>1.7373353302769714</v>
      </c>
      <c r="O3392" s="20">
        <f t="shared" ca="1" si="832"/>
        <v>11528591.077320466</v>
      </c>
      <c r="P3392" s="20">
        <f t="shared" ca="1" si="833"/>
        <v>37363432.096049987</v>
      </c>
      <c r="Q3392" s="20">
        <f t="shared" ca="1" si="834"/>
        <v>294403.87551828922</v>
      </c>
      <c r="R3392" s="20">
        <f t="shared" ca="1" si="835"/>
        <v>49186427.048888743</v>
      </c>
      <c r="AD3392">
        <f t="shared" ca="1" si="842"/>
        <v>-1.970054715348184</v>
      </c>
      <c r="AE3392">
        <f t="shared" ca="1" si="843"/>
        <v>-1.9364831040696806</v>
      </c>
      <c r="AF3392">
        <f t="shared" ca="1" si="844"/>
        <v>-1.8911211046335907</v>
      </c>
      <c r="AG3392">
        <f t="shared" ca="1" si="845"/>
        <v>-0.35758102054661078</v>
      </c>
      <c r="AH3392">
        <f t="shared" ca="1" si="846"/>
        <v>-0.16502271865108237</v>
      </c>
      <c r="AI3392">
        <f t="shared" ca="1" si="847"/>
        <v>-0.27747208033250981</v>
      </c>
    </row>
    <row r="3393" spans="1:35">
      <c r="A3393" s="20"/>
      <c r="B3393" s="20"/>
      <c r="C3393" s="20">
        <f ca="1"/>
        <v>-0.50566629889724168</v>
      </c>
      <c r="D3393" s="20">
        <f ca="1"/>
        <v>-2.2981760884602184E-2</v>
      </c>
      <c r="E3393" s="20">
        <f ca="1"/>
        <v>0.26122632230162979</v>
      </c>
      <c r="F3393" s="20">
        <f ca="1"/>
        <v>1.010623061749585</v>
      </c>
      <c r="G3393" s="20">
        <f ca="1"/>
        <v>-0.89807992371991496</v>
      </c>
      <c r="H3393" s="20">
        <f ca="1"/>
        <v>-0.87535644922178879</v>
      </c>
      <c r="I3393" s="164">
        <f t="shared" ca="1" si="836"/>
        <v>19.198938547839415</v>
      </c>
      <c r="J3393" s="164">
        <f t="shared" ca="1" si="837"/>
        <v>13.586703305934231</v>
      </c>
      <c r="K3393" s="164">
        <f t="shared" ca="1" si="838"/>
        <v>0.57707449113105547</v>
      </c>
      <c r="L3393" s="164">
        <f t="shared" ca="1" si="839"/>
        <v>1.1933898685955864</v>
      </c>
      <c r="M3393" s="20">
        <f t="shared" ca="1" si="840"/>
        <v>3.4831700895503483</v>
      </c>
      <c r="N3393" s="20">
        <f t="shared" ca="1" si="841"/>
        <v>1.4138169526363535</v>
      </c>
      <c r="O3393" s="20">
        <f t="shared" ca="1" si="832"/>
        <v>17481421.303152606</v>
      </c>
      <c r="P3393" s="20">
        <f t="shared" ca="1" si="833"/>
        <v>48545270.061709903</v>
      </c>
      <c r="Q3393" s="20">
        <f t="shared" ca="1" si="834"/>
        <v>283923.81858912349</v>
      </c>
      <c r="R3393" s="20">
        <f t="shared" ca="1" si="835"/>
        <v>66310615.18345163</v>
      </c>
      <c r="AD3393">
        <f t="shared" ca="1" si="842"/>
        <v>-0.3400634592622786</v>
      </c>
      <c r="AE3393">
        <f t="shared" ca="1" si="843"/>
        <v>-0.44405929331066063</v>
      </c>
      <c r="AF3393">
        <f t="shared" ca="1" si="844"/>
        <v>0.15522264664595845</v>
      </c>
      <c r="AG3393">
        <f t="shared" ca="1" si="845"/>
        <v>0.46995394816175551</v>
      </c>
      <c r="AH3393">
        <f t="shared" ca="1" si="846"/>
        <v>-1.1520332338329458</v>
      </c>
      <c r="AI3393">
        <f t="shared" ca="1" si="847"/>
        <v>-1.1518460739558016</v>
      </c>
    </row>
    <row r="3394" spans="1:35">
      <c r="A3394" s="20"/>
      <c r="B3394" s="20"/>
      <c r="C3394" s="20">
        <f ca="1"/>
        <v>-0.62969781434030203</v>
      </c>
      <c r="D3394" s="20">
        <f ca="1"/>
        <v>-0.76099045392435349</v>
      </c>
      <c r="E3394" s="20">
        <f ca="1"/>
        <v>-1.0243858374833028</v>
      </c>
      <c r="F3394" s="20">
        <f ca="1"/>
        <v>1.15426115394673</v>
      </c>
      <c r="G3394" s="20">
        <f ca="1"/>
        <v>0.44400572975571428</v>
      </c>
      <c r="H3394" s="20">
        <f ca="1"/>
        <v>0.92785918671811074</v>
      </c>
      <c r="I3394" s="164">
        <f t="shared" ca="1" si="836"/>
        <v>15.034586181432402</v>
      </c>
      <c r="J3394" s="164">
        <f t="shared" ca="1" si="837"/>
        <v>11.030462025521171</v>
      </c>
      <c r="K3394" s="164">
        <f t="shared" ca="1" si="838"/>
        <v>0.53465136064446706</v>
      </c>
      <c r="L3394" s="164">
        <f t="shared" ca="1" si="839"/>
        <v>1.3199867514315338</v>
      </c>
      <c r="M3394" s="20">
        <f t="shared" ca="1" si="840"/>
        <v>5.6675501176927821</v>
      </c>
      <c r="N3394" s="20">
        <f t="shared" ca="1" si="841"/>
        <v>2.3510024995498062</v>
      </c>
      <c r="O3394" s="20">
        <f t="shared" ca="1" si="832"/>
        <v>13897563.932081098</v>
      </c>
      <c r="P3394" s="20">
        <f t="shared" ca="1" si="833"/>
        <v>47511528.783274211</v>
      </c>
      <c r="Q3394" s="20">
        <f t="shared" ca="1" si="834"/>
        <v>546635.9765465972</v>
      </c>
      <c r="R3394" s="20">
        <f t="shared" ca="1" si="835"/>
        <v>61955728.691901907</v>
      </c>
      <c r="AD3394">
        <f t="shared" ca="1" si="842"/>
        <v>-1.3508285967397085</v>
      </c>
      <c r="AE3394">
        <f t="shared" ca="1" si="843"/>
        <v>-1.3018583806975936</v>
      </c>
      <c r="AF3394">
        <f t="shared" ca="1" si="844"/>
        <v>-0.2304421759593907</v>
      </c>
      <c r="AG3394">
        <f t="shared" ca="1" si="845"/>
        <v>1.0453943246887893</v>
      </c>
      <c r="AH3394">
        <f t="shared" ca="1" si="846"/>
        <v>1.2750556863253137</v>
      </c>
      <c r="AI3394">
        <f t="shared" ca="1" si="847"/>
        <v>1.3810878366210981</v>
      </c>
    </row>
    <row r="3395" spans="1:35">
      <c r="A3395" s="20"/>
      <c r="B3395" s="20"/>
      <c r="C3395" s="20">
        <f ca="1"/>
        <v>1.1440305160942998</v>
      </c>
      <c r="D3395" s="20">
        <f ca="1"/>
        <v>0.26706014257875976</v>
      </c>
      <c r="E3395" s="20">
        <f ca="1"/>
        <v>-0.61705099234208127</v>
      </c>
      <c r="F3395" s="20">
        <f ca="1"/>
        <v>0.38999418214433174</v>
      </c>
      <c r="G3395" s="20">
        <f ca="1"/>
        <v>1.5548503800287106</v>
      </c>
      <c r="H3395" s="20">
        <f ca="1"/>
        <v>-0.46256901701887593</v>
      </c>
      <c r="I3395" s="164">
        <f t="shared" ca="1" si="836"/>
        <v>25.3471172506889</v>
      </c>
      <c r="J3395" s="164">
        <f t="shared" ca="1" si="837"/>
        <v>18.278838732775277</v>
      </c>
      <c r="K3395" s="164">
        <f t="shared" ca="1" si="838"/>
        <v>0.5825293276073179</v>
      </c>
      <c r="L3395" s="164">
        <f t="shared" ca="1" si="839"/>
        <v>1.1979434954207988</v>
      </c>
      <c r="M3395" s="20">
        <f t="shared" ca="1" si="840"/>
        <v>5.382262563498931</v>
      </c>
      <c r="N3395" s="20">
        <f t="shared" ca="1" si="841"/>
        <v>2.1607728881803916</v>
      </c>
      <c r="O3395" s="20">
        <f t="shared" ca="1" si="832"/>
        <v>23262181.417522028</v>
      </c>
      <c r="P3395" s="20">
        <f t="shared" ca="1" si="833"/>
        <v>54788295.015380725</v>
      </c>
      <c r="Q3395" s="20">
        <f t="shared" ca="1" si="834"/>
        <v>398859.26030222001</v>
      </c>
      <c r="R3395" s="20">
        <f t="shared" ca="1" si="835"/>
        <v>78449335.693204969</v>
      </c>
      <c r="AD3395">
        <f t="shared" ca="1" si="842"/>
        <v>1.1522129249244897</v>
      </c>
      <c r="AE3395">
        <f t="shared" ca="1" si="843"/>
        <v>1.130482796233315</v>
      </c>
      <c r="AF3395">
        <f t="shared" ca="1" si="844"/>
        <v>0.20481206915743522</v>
      </c>
      <c r="AG3395">
        <f t="shared" ca="1" si="845"/>
        <v>0.49065225191272188</v>
      </c>
      <c r="AH3395">
        <f t="shared" ca="1" si="846"/>
        <v>0.95806951499881299</v>
      </c>
      <c r="AI3395">
        <f t="shared" ca="1" si="847"/>
        <v>0.86695375183889589</v>
      </c>
    </row>
    <row r="3396" spans="1:35">
      <c r="A3396" s="20"/>
      <c r="B3396" s="20"/>
      <c r="C3396" s="20">
        <f ca="1"/>
        <v>-0.94034217402424858</v>
      </c>
      <c r="D3396" s="20">
        <f ca="1"/>
        <v>-1.5654728074125999</v>
      </c>
      <c r="E3396" s="20">
        <f ca="1"/>
        <v>-3.4633000687688343E-3</v>
      </c>
      <c r="F3396" s="20">
        <f ca="1"/>
        <v>-0.38748063263530741</v>
      </c>
      <c r="G3396" s="20">
        <f ca="1"/>
        <v>-5.8184533743823152E-2</v>
      </c>
      <c r="H3396" s="20">
        <f ca="1"/>
        <v>-0.38855550869281641</v>
      </c>
      <c r="I3396" s="164">
        <f t="shared" ca="1" si="836"/>
        <v>10.703164326157665</v>
      </c>
      <c r="J3396" s="164">
        <f t="shared" ca="1" si="837"/>
        <v>7.5570065994316344</v>
      </c>
      <c r="K3396" s="164">
        <f t="shared" ca="1" si="838"/>
        <v>0.49264637440636522</v>
      </c>
      <c r="L3396" s="164">
        <f t="shared" ca="1" si="839"/>
        <v>0.92843250511053566</v>
      </c>
      <c r="M3396" s="20">
        <f t="shared" ca="1" si="840"/>
        <v>4.2372403150342848</v>
      </c>
      <c r="N3396" s="20">
        <f t="shared" ca="1" si="841"/>
        <v>1.5460255268153849</v>
      </c>
      <c r="O3396" s="20">
        <f t="shared" ca="1" si="832"/>
        <v>9735496.0486343782</v>
      </c>
      <c r="P3396" s="20">
        <f t="shared" ca="1" si="833"/>
        <v>33545908.20789744</v>
      </c>
      <c r="Q3396" s="20">
        <f t="shared" ca="1" si="834"/>
        <v>54579.909419221294</v>
      </c>
      <c r="R3396" s="20">
        <f t="shared" ca="1" si="835"/>
        <v>43335984.165951043</v>
      </c>
      <c r="AD3396">
        <f t="shared" ca="1" si="842"/>
        <v>-2.4021445810296931</v>
      </c>
      <c r="AE3396">
        <f t="shared" ca="1" si="843"/>
        <v>-2.4674474498551562</v>
      </c>
      <c r="AF3396">
        <f t="shared" ca="1" si="844"/>
        <v>-0.612305687214862</v>
      </c>
      <c r="AG3396">
        <f t="shared" ca="1" si="845"/>
        <v>-0.73439770404302018</v>
      </c>
      <c r="AH3396">
        <f t="shared" ca="1" si="846"/>
        <v>-0.31417742773968277</v>
      </c>
      <c r="AI3396">
        <f t="shared" ca="1" si="847"/>
        <v>-0.79452560320166254</v>
      </c>
    </row>
    <row r="3397" spans="1:35">
      <c r="A3397" s="20"/>
      <c r="B3397" s="20"/>
      <c r="C3397" s="20">
        <f ca="1"/>
        <v>0.64176744671357089</v>
      </c>
      <c r="D3397" s="20">
        <f ca="1"/>
        <v>0.83100757495420963</v>
      </c>
      <c r="E3397" s="20">
        <f ca="1"/>
        <v>-3.729250319803093E-2</v>
      </c>
      <c r="F3397" s="20">
        <f ca="1"/>
        <v>-2.3579700444784537</v>
      </c>
      <c r="G3397" s="20">
        <f ca="1"/>
        <v>1.2754038759715414</v>
      </c>
      <c r="H3397" s="20">
        <f ca="1"/>
        <v>-1.3474814414350056</v>
      </c>
      <c r="I3397" s="164">
        <f t="shared" ca="1" si="836"/>
        <v>24.52787996925273</v>
      </c>
      <c r="J3397" s="164">
        <f t="shared" ca="1" si="837"/>
        <v>18.153587515801647</v>
      </c>
      <c r="K3397" s="164">
        <f t="shared" ca="1" si="838"/>
        <v>0.45798702798261359</v>
      </c>
      <c r="L3397" s="164">
        <f t="shared" ca="1" si="839"/>
        <v>0.55600267098299294</v>
      </c>
      <c r="M3397" s="20">
        <f t="shared" ca="1" si="840"/>
        <v>3.9541233889474596</v>
      </c>
      <c r="N3397" s="20">
        <f t="shared" ca="1" si="841"/>
        <v>1.409142268865502</v>
      </c>
      <c r="O3397" s="20">
        <f t="shared" ca="1" si="832"/>
        <v>22758518.758417521</v>
      </c>
      <c r="P3397" s="20">
        <f t="shared" ca="1" si="833"/>
        <v>38156377.891818546</v>
      </c>
      <c r="Q3397" s="20">
        <f t="shared" ca="1" si="834"/>
        <v>-5256.0849296919114</v>
      </c>
      <c r="R3397" s="20">
        <f t="shared" ca="1" si="835"/>
        <v>60909640.56530638</v>
      </c>
      <c r="AD3397">
        <f t="shared" ca="1" si="842"/>
        <v>0.95336892457590505</v>
      </c>
      <c r="AE3397">
        <f t="shared" ca="1" si="843"/>
        <v>1.08845218651062</v>
      </c>
      <c r="AF3397">
        <f t="shared" ca="1" si="844"/>
        <v>-0.92739065470351301</v>
      </c>
      <c r="AG3397">
        <f t="shared" ca="1" si="845"/>
        <v>-2.4272605864409416</v>
      </c>
      <c r="AH3397">
        <f t="shared" ca="1" si="846"/>
        <v>-0.62875179005837756</v>
      </c>
      <c r="AI3397">
        <f t="shared" ca="1" si="847"/>
        <v>-1.1644803544175621</v>
      </c>
    </row>
    <row r="3398" spans="1:35">
      <c r="A3398" s="20"/>
      <c r="B3398" s="20"/>
      <c r="C3398" s="20">
        <f ca="1"/>
        <v>0.21218137029659126</v>
      </c>
      <c r="D3398" s="20">
        <f ca="1"/>
        <v>-1.047231419715539</v>
      </c>
      <c r="E3398" s="20">
        <f ca="1"/>
        <v>2.1771272237397681</v>
      </c>
      <c r="F3398" s="20">
        <f ca="1"/>
        <v>1.9085852612483327</v>
      </c>
      <c r="G3398" s="20">
        <f ca="1"/>
        <v>1.249826537130416</v>
      </c>
      <c r="H3398" s="20">
        <f ca="1"/>
        <v>-0.39023942419450819</v>
      </c>
      <c r="I3398" s="164">
        <f t="shared" ca="1" si="836"/>
        <v>19.127537038540428</v>
      </c>
      <c r="J3398" s="164">
        <f t="shared" ca="1" si="837"/>
        <v>12.988968418541209</v>
      </c>
      <c r="K3398" s="164">
        <f t="shared" ca="1" si="838"/>
        <v>0.93382436848722772</v>
      </c>
      <c r="L3398" s="164">
        <f t="shared" ca="1" si="839"/>
        <v>1.7906686787371524</v>
      </c>
      <c r="M3398" s="20">
        <f t="shared" ca="1" si="840"/>
        <v>6.5930136845729113</v>
      </c>
      <c r="N3398" s="20">
        <f t="shared" ca="1" si="841"/>
        <v>2.5145927477203287</v>
      </c>
      <c r="O3398" s="20">
        <f t="shared" ca="1" si="832"/>
        <v>17124594.282570641</v>
      </c>
      <c r="P3398" s="20">
        <f t="shared" ca="1" si="833"/>
        <v>63188757.153886318</v>
      </c>
      <c r="Q3398" s="20">
        <f t="shared" ca="1" si="834"/>
        <v>267392.20167813275</v>
      </c>
      <c r="R3398" s="20">
        <f t="shared" ca="1" si="835"/>
        <v>80580743.63813509</v>
      </c>
      <c r="AD3398">
        <f t="shared" ca="1" si="842"/>
        <v>-0.35739392268436249</v>
      </c>
      <c r="AE3398">
        <f t="shared" ca="1" si="843"/>
        <v>-0.64464147028818508</v>
      </c>
      <c r="AF3398">
        <f t="shared" ca="1" si="844"/>
        <v>3.3984033498838877</v>
      </c>
      <c r="AG3398">
        <f t="shared" ca="1" si="845"/>
        <v>3.1848576306234202</v>
      </c>
      <c r="AH3398">
        <f t="shared" ca="1" si="846"/>
        <v>2.3033485384143457</v>
      </c>
      <c r="AI3398">
        <f t="shared" ca="1" si="847"/>
        <v>1.8232236424873753</v>
      </c>
    </row>
    <row r="3399" spans="1:35">
      <c r="A3399" s="20"/>
      <c r="B3399" s="20"/>
      <c r="C3399" s="20">
        <f ca="1"/>
        <v>0.98641235547381523</v>
      </c>
      <c r="D3399" s="20">
        <f ca="1"/>
        <v>0.65056968030668638</v>
      </c>
      <c r="E3399" s="20">
        <f ca="1"/>
        <v>-2.1498042429791975E-2</v>
      </c>
      <c r="F3399" s="20">
        <f ca="1"/>
        <v>-0.13147427086272934</v>
      </c>
      <c r="G3399" s="20">
        <f ca="1"/>
        <v>4.4898068665555554E-2</v>
      </c>
      <c r="H3399" s="20">
        <f ca="1"/>
        <v>-8.4572688495226592E-3</v>
      </c>
      <c r="I3399" s="164">
        <f t="shared" ca="1" si="836"/>
        <v>26.988637887639047</v>
      </c>
      <c r="J3399" s="164">
        <f t="shared" ca="1" si="837"/>
        <v>19.459049423343746</v>
      </c>
      <c r="K3399" s="164">
        <f t="shared" ca="1" si="838"/>
        <v>0.57533220153422637</v>
      </c>
      <c r="L3399" s="164">
        <f t="shared" ca="1" si="839"/>
        <v>1.0897872469198886</v>
      </c>
      <c r="M3399" s="20">
        <f t="shared" ca="1" si="840"/>
        <v>4.393996344122578</v>
      </c>
      <c r="N3399" s="20">
        <f t="shared" ca="1" si="841"/>
        <v>1.8710335845858543</v>
      </c>
      <c r="O3399" s="20">
        <f t="shared" ca="1" si="832"/>
        <v>24766911.973891236</v>
      </c>
      <c r="P3399" s="20">
        <f t="shared" ca="1" si="833"/>
        <v>53760626.322390102</v>
      </c>
      <c r="Q3399" s="20">
        <f t="shared" ca="1" si="834"/>
        <v>504601.51281781995</v>
      </c>
      <c r="R3399" s="20">
        <f t="shared" ca="1" si="835"/>
        <v>79032139.809099153</v>
      </c>
      <c r="AD3399">
        <f t="shared" ca="1" si="842"/>
        <v>1.5506402639900596</v>
      </c>
      <c r="AE3399">
        <f t="shared" ca="1" si="843"/>
        <v>1.5265266521287741</v>
      </c>
      <c r="AF3399">
        <f t="shared" ca="1" si="844"/>
        <v>0.13938365031114808</v>
      </c>
      <c r="AG3399">
        <f t="shared" ca="1" si="845"/>
        <v>-9.6705945505188521E-4</v>
      </c>
      <c r="AH3399">
        <f t="shared" ca="1" si="846"/>
        <v>-0.14000406208602437</v>
      </c>
      <c r="AI3399">
        <f t="shared" ca="1" si="847"/>
        <v>8.3874552934741442E-2</v>
      </c>
    </row>
    <row r="3400" spans="1:35">
      <c r="A3400" s="20"/>
      <c r="B3400" s="20"/>
      <c r="C3400" s="20">
        <f ca="1"/>
        <v>1.4473719041813231</v>
      </c>
      <c r="D3400" s="20">
        <f ca="1"/>
        <v>0.48821839104520603</v>
      </c>
      <c r="E3400" s="20">
        <f ca="1"/>
        <v>-5.5759919782036378E-2</v>
      </c>
      <c r="F3400" s="20">
        <f ca="1"/>
        <v>1.5501654470814366</v>
      </c>
      <c r="G3400" s="20">
        <f ca="1"/>
        <v>9.5517001194537307E-2</v>
      </c>
      <c r="H3400" s="20">
        <f ca="1"/>
        <v>0.44205911321207997</v>
      </c>
      <c r="I3400" s="164">
        <f t="shared" ca="1" si="836"/>
        <v>29.029405745824469</v>
      </c>
      <c r="J3400" s="164">
        <f t="shared" ca="1" si="837"/>
        <v>20.578602030408323</v>
      </c>
      <c r="K3400" s="164">
        <f t="shared" ca="1" si="838"/>
        <v>0.68421157729326609</v>
      </c>
      <c r="L3400" s="164">
        <f t="shared" ca="1" si="839"/>
        <v>1.5073207154168811</v>
      </c>
      <c r="M3400" s="20">
        <f t="shared" ca="1" si="840"/>
        <v>5.1729948595950734</v>
      </c>
      <c r="N3400" s="20">
        <f t="shared" ca="1" si="841"/>
        <v>2.3009420585262941</v>
      </c>
      <c r="O3400" s="20">
        <f t="shared" ca="1" si="832"/>
        <v>26452200.266792782</v>
      </c>
      <c r="P3400" s="20">
        <f t="shared" ca="1" si="833"/>
        <v>66082082.163959503</v>
      </c>
      <c r="Q3400" s="20">
        <f t="shared" ca="1" si="834"/>
        <v>758355.67930808454</v>
      </c>
      <c r="R3400" s="20">
        <f t="shared" ca="1" si="835"/>
        <v>93292638.110060364</v>
      </c>
      <c r="AD3400">
        <f t="shared" ca="1" si="842"/>
        <v>2.0459722684039972</v>
      </c>
      <c r="AE3400">
        <f t="shared" ca="1" si="843"/>
        <v>1.9022154464457464</v>
      </c>
      <c r="AF3400">
        <f t="shared" ca="1" si="844"/>
        <v>1.129196157211509</v>
      </c>
      <c r="AG3400">
        <f t="shared" ca="1" si="845"/>
        <v>1.8969123428040042</v>
      </c>
      <c r="AH3400">
        <f t="shared" ca="1" si="846"/>
        <v>0.72554984399452693</v>
      </c>
      <c r="AI3400">
        <f t="shared" ca="1" si="847"/>
        <v>1.2457893473683621</v>
      </c>
    </row>
    <row r="3401" spans="1:35">
      <c r="A3401" s="20"/>
      <c r="B3401" s="20"/>
      <c r="C3401" s="20">
        <f ca="1"/>
        <v>1.9504335645692621</v>
      </c>
      <c r="D3401" s="20">
        <f ca="1"/>
        <v>-1.7818822404181816</v>
      </c>
      <c r="E3401" s="20">
        <f ca="1"/>
        <v>0.57192015585687217</v>
      </c>
      <c r="F3401" s="20">
        <f ca="1"/>
        <v>1.6816028755693203E-2</v>
      </c>
      <c r="G3401" s="20">
        <f ca="1"/>
        <v>-1.5761537878562319</v>
      </c>
      <c r="H3401" s="20">
        <f ca="1"/>
        <v>0.71140399763015982</v>
      </c>
      <c r="I3401" s="164">
        <f t="shared" ca="1" si="836"/>
        <v>23.184866382830219</v>
      </c>
      <c r="J3401" s="164">
        <f t="shared" ca="1" si="837"/>
        <v>15.450836844142891</v>
      </c>
      <c r="K3401" s="164">
        <f t="shared" ca="1" si="838"/>
        <v>0.59529923699897636</v>
      </c>
      <c r="L3401" s="164">
        <f t="shared" ca="1" si="839"/>
        <v>1.1384969790393751</v>
      </c>
      <c r="M3401" s="20">
        <f t="shared" ca="1" si="840"/>
        <v>3.7030133260896423</v>
      </c>
      <c r="N3401" s="20">
        <f t="shared" ca="1" si="841"/>
        <v>1.6622227226393764</v>
      </c>
      <c r="O3401" s="20">
        <f t="shared" ca="1" si="832"/>
        <v>20601054.281331815</v>
      </c>
      <c r="P3401" s="20">
        <f t="shared" ca="1" si="833"/>
        <v>51167604.728722595</v>
      </c>
      <c r="Q3401" s="20">
        <f t="shared" ca="1" si="834"/>
        <v>568115.51045463432</v>
      </c>
      <c r="R3401" s="20">
        <f t="shared" ca="1" si="835"/>
        <v>72336774.520509049</v>
      </c>
      <c r="AD3401">
        <f t="shared" ca="1" si="842"/>
        <v>0.62739475311413007</v>
      </c>
      <c r="AE3401">
        <f t="shared" ca="1" si="843"/>
        <v>0.18148887387345375</v>
      </c>
      <c r="AF3401">
        <f t="shared" ca="1" si="844"/>
        <v>0.32090215453614862</v>
      </c>
      <c r="AG3401">
        <f t="shared" ca="1" si="845"/>
        <v>0.22044081381534081</v>
      </c>
      <c r="AH3401">
        <f t="shared" ca="1" si="846"/>
        <v>-0.90776297101150794</v>
      </c>
      <c r="AI3401">
        <f t="shared" ca="1" si="847"/>
        <v>-0.48047912800168557</v>
      </c>
    </row>
    <row r="3402" spans="1:35">
      <c r="A3402" s="20"/>
      <c r="B3402" s="20"/>
      <c r="C3402" s="20">
        <f ca="1"/>
        <v>-0.83629979932566634</v>
      </c>
      <c r="D3402" s="20">
        <f ca="1"/>
        <v>0.26821229779266165</v>
      </c>
      <c r="E3402" s="20">
        <f ca="1"/>
        <v>0.77933124077111793</v>
      </c>
      <c r="F3402" s="20">
        <f ca="1"/>
        <v>1.2993953503805473</v>
      </c>
      <c r="G3402" s="20">
        <f ca="1"/>
        <v>2.5752070711713793</v>
      </c>
      <c r="H3402" s="20">
        <f ca="1"/>
        <v>0.61573302519770146</v>
      </c>
      <c r="I3402" s="164">
        <f t="shared" ca="1" si="836"/>
        <v>18.231809308014899</v>
      </c>
      <c r="J3402" s="164">
        <f t="shared" ca="1" si="837"/>
        <v>13.691949790491568</v>
      </c>
      <c r="K3402" s="164">
        <f t="shared" ca="1" si="838"/>
        <v>0.82242269977563387</v>
      </c>
      <c r="L3402" s="164">
        <f t="shared" ca="1" si="839"/>
        <v>1.6702933261738069</v>
      </c>
      <c r="M3402" s="20">
        <f t="shared" ca="1" si="840"/>
        <v>7.9405376561808758</v>
      </c>
      <c r="N3402" s="20">
        <f t="shared" ca="1" si="841"/>
        <v>3.0889334727483311</v>
      </c>
      <c r="O3402" s="20">
        <f t="shared" ca="1" si="832"/>
        <v>17021809.39566505</v>
      </c>
      <c r="P3402" s="20">
        <f t="shared" ca="1" si="833"/>
        <v>59329962.698559158</v>
      </c>
      <c r="Q3402" s="20">
        <f t="shared" ca="1" si="834"/>
        <v>423099.57977065537</v>
      </c>
      <c r="R3402" s="20">
        <f t="shared" ca="1" si="835"/>
        <v>76774871.673994869</v>
      </c>
      <c r="AD3402">
        <f t="shared" ca="1" si="842"/>
        <v>-0.57480356601580118</v>
      </c>
      <c r="AE3402">
        <f t="shared" ca="1" si="843"/>
        <v>-0.40874168104309772</v>
      </c>
      <c r="AF3402">
        <f t="shared" ca="1" si="844"/>
        <v>2.385660907051216</v>
      </c>
      <c r="AG3402">
        <f t="shared" ca="1" si="845"/>
        <v>2.6376969371536672</v>
      </c>
      <c r="AH3402">
        <f t="shared" ca="1" si="846"/>
        <v>3.8005973957565296</v>
      </c>
      <c r="AI3402">
        <f t="shared" ca="1" si="847"/>
        <v>3.3754958722927864</v>
      </c>
    </row>
    <row r="3403" spans="1:35">
      <c r="A3403" s="20"/>
      <c r="B3403" s="20"/>
      <c r="C3403" s="20">
        <f ca="1"/>
        <v>0.93341280314839647</v>
      </c>
      <c r="D3403" s="20">
        <f ca="1"/>
        <v>0.21514746431469306</v>
      </c>
      <c r="E3403" s="20">
        <f ca="1"/>
        <v>1.3552306460967896</v>
      </c>
      <c r="F3403" s="20">
        <f ca="1"/>
        <v>0.77898631880168823</v>
      </c>
      <c r="G3403" s="20">
        <f ca="1"/>
        <v>-1.5286222027493641</v>
      </c>
      <c r="H3403" s="20">
        <f ca="1"/>
        <v>0.88341433672360659</v>
      </c>
      <c r="I3403" s="164">
        <f t="shared" ca="1" si="836"/>
        <v>27.21367815018219</v>
      </c>
      <c r="J3403" s="164">
        <f t="shared" ca="1" si="837"/>
        <v>19.06550245629337</v>
      </c>
      <c r="K3403" s="164">
        <f t="shared" ca="1" si="838"/>
        <v>0.73512949141819861</v>
      </c>
      <c r="L3403" s="164">
        <f t="shared" ca="1" si="839"/>
        <v>1.4102054612339641</v>
      </c>
      <c r="M3403" s="20">
        <f t="shared" ca="1" si="840"/>
        <v>4.3238335113859963</v>
      </c>
      <c r="N3403" s="20">
        <f t="shared" ca="1" si="841"/>
        <v>1.9802685355584146</v>
      </c>
      <c r="O3403" s="20">
        <f t="shared" ca="1" si="832"/>
        <v>24677053.24611219</v>
      </c>
      <c r="P3403" s="20">
        <f t="shared" ca="1" si="833"/>
        <v>61878922.952503346</v>
      </c>
      <c r="Q3403" s="20">
        <f t="shared" ca="1" si="834"/>
        <v>729246.34826838889</v>
      </c>
      <c r="R3403" s="20">
        <f t="shared" ca="1" si="835"/>
        <v>87285222.546883926</v>
      </c>
      <c r="AD3403">
        <f t="shared" ca="1" si="842"/>
        <v>1.6052616869374241</v>
      </c>
      <c r="AE3403">
        <f t="shared" ca="1" si="843"/>
        <v>1.3944639115078421</v>
      </c>
      <c r="AF3403">
        <f t="shared" ca="1" si="844"/>
        <v>1.5920862856199867</v>
      </c>
      <c r="AG3403">
        <f t="shared" ca="1" si="845"/>
        <v>1.4554793692452908</v>
      </c>
      <c r="AH3403">
        <f t="shared" ca="1" si="846"/>
        <v>-0.21796276512667023</v>
      </c>
      <c r="AI3403">
        <f t="shared" ca="1" si="847"/>
        <v>0.37910415015787702</v>
      </c>
    </row>
    <row r="3404" spans="1:35">
      <c r="A3404" s="20"/>
      <c r="B3404" s="20"/>
      <c r="C3404" s="20">
        <f ca="1"/>
        <v>0.21291127659931061</v>
      </c>
      <c r="D3404" s="20">
        <f ca="1"/>
        <v>-0.23447236606819485</v>
      </c>
      <c r="E3404" s="20">
        <f ca="1"/>
        <v>9.2245235654687008E-2</v>
      </c>
      <c r="F3404" s="20">
        <f ca="1"/>
        <v>1.2920041515818874</v>
      </c>
      <c r="G3404" s="20">
        <f ca="1"/>
        <v>1.168214015312105E-3</v>
      </c>
      <c r="H3404" s="20">
        <f ca="1"/>
        <v>4.2329383104243071E-2</v>
      </c>
      <c r="I3404" s="164">
        <f t="shared" ca="1" si="836"/>
        <v>21.205322741039794</v>
      </c>
      <c r="J3404" s="164">
        <f t="shared" ca="1" si="837"/>
        <v>15.014738184043711</v>
      </c>
      <c r="K3404" s="164">
        <f t="shared" ca="1" si="838"/>
        <v>0.64335007857111415</v>
      </c>
      <c r="L3404" s="164">
        <f t="shared" ca="1" si="839"/>
        <v>1.3902948291666495</v>
      </c>
      <c r="M3404" s="20">
        <f t="shared" ca="1" si="840"/>
        <v>4.9208161601863019</v>
      </c>
      <c r="N3404" s="20">
        <f t="shared" ca="1" si="841"/>
        <v>2.0510203429018445</v>
      </c>
      <c r="O3404" s="20">
        <f t="shared" ca="1" si="832"/>
        <v>19312876.789214652</v>
      </c>
      <c r="P3404" s="20">
        <f t="shared" ca="1" si="833"/>
        <v>55396988.557635225</v>
      </c>
      <c r="Q3404" s="20">
        <f t="shared" ca="1" si="834"/>
        <v>490946.19283347478</v>
      </c>
      <c r="R3404" s="20">
        <f t="shared" ca="1" si="835"/>
        <v>75200811.539683342</v>
      </c>
      <c r="AD3404">
        <f t="shared" ca="1" si="842"/>
        <v>0.14692299539800799</v>
      </c>
      <c r="AE3404">
        <f t="shared" ca="1" si="843"/>
        <v>3.5147041625406487E-2</v>
      </c>
      <c r="AF3404">
        <f t="shared" ca="1" si="844"/>
        <v>0.75772798701012778</v>
      </c>
      <c r="AG3404">
        <f t="shared" ca="1" si="845"/>
        <v>1.3649764962120432</v>
      </c>
      <c r="AH3404">
        <f t="shared" ca="1" si="846"/>
        <v>0.44535128909589189</v>
      </c>
      <c r="AI3404">
        <f t="shared" ca="1" si="847"/>
        <v>0.57032525108606558</v>
      </c>
    </row>
    <row r="3405" spans="1:35">
      <c r="A3405" s="20"/>
      <c r="B3405" s="20"/>
      <c r="C3405" s="20">
        <f ca="1"/>
        <v>0.67740953186259467</v>
      </c>
      <c r="D3405" s="20">
        <f ca="1"/>
        <v>-1.7003986616987747</v>
      </c>
      <c r="E3405" s="20">
        <f ca="1"/>
        <v>-0.14582663403483576</v>
      </c>
      <c r="F3405" s="20">
        <f ca="1"/>
        <v>-0.81043678920644924</v>
      </c>
      <c r="G3405" s="20">
        <f ca="1"/>
        <v>-1.6788389396272205</v>
      </c>
      <c r="H3405" s="20">
        <f ca="1"/>
        <v>-0.87267587671561075</v>
      </c>
      <c r="I3405" s="164">
        <f t="shared" ca="1" si="836"/>
        <v>17.173738629231249</v>
      </c>
      <c r="J3405" s="164">
        <f t="shared" ca="1" si="837"/>
        <v>11.485502524802193</v>
      </c>
      <c r="K3405" s="164">
        <f t="shared" ca="1" si="838"/>
        <v>0.40322403306153243</v>
      </c>
      <c r="L3405" s="164">
        <f t="shared" ca="1" si="839"/>
        <v>0.7042627538866697</v>
      </c>
      <c r="M3405" s="20">
        <f t="shared" ca="1" si="840"/>
        <v>2.1315160822023582</v>
      </c>
      <c r="N3405" s="20">
        <f t="shared" ca="1" si="841"/>
        <v>0.83635731689139337</v>
      </c>
      <c r="O3405" s="20">
        <f t="shared" ca="1" si="832"/>
        <v>15280956.234005645</v>
      </c>
      <c r="P3405" s="20">
        <f t="shared" ca="1" si="833"/>
        <v>34475542.029043756</v>
      </c>
      <c r="Q3405" s="20">
        <f t="shared" ca="1" si="834"/>
        <v>125466.53622087621</v>
      </c>
      <c r="R3405" s="20">
        <f t="shared" ca="1" si="835"/>
        <v>49881964.79927028</v>
      </c>
      <c r="AD3405">
        <f t="shared" ca="1" si="842"/>
        <v>-0.83161683756523141</v>
      </c>
      <c r="AE3405">
        <f t="shared" ca="1" si="843"/>
        <v>-1.1491602265764456</v>
      </c>
      <c r="AF3405">
        <f t="shared" ca="1" si="844"/>
        <v>-1.4252360630769785</v>
      </c>
      <c r="AG3405">
        <f t="shared" ca="1" si="845"/>
        <v>-1.7533511186969566</v>
      </c>
      <c r="AH3405">
        <f t="shared" ca="1" si="846"/>
        <v>-2.6538710197751572</v>
      </c>
      <c r="AI3405">
        <f t="shared" ca="1" si="847"/>
        <v>-2.7125477921854237</v>
      </c>
    </row>
    <row r="3406" spans="1:35">
      <c r="A3406" s="20"/>
      <c r="B3406" s="20"/>
      <c r="C3406" s="20">
        <f ca="1"/>
        <v>0.62986554389423977</v>
      </c>
      <c r="D3406" s="20">
        <f ca="1"/>
        <v>-0.2422845593230642</v>
      </c>
      <c r="E3406" s="20">
        <f ca="1"/>
        <v>-1.8504318003812803</v>
      </c>
      <c r="F3406" s="20">
        <f ca="1"/>
        <v>1.3222453712831581</v>
      </c>
      <c r="G3406" s="20">
        <f ca="1"/>
        <v>-0.46968403204881876</v>
      </c>
      <c r="H3406" s="20">
        <f ca="1"/>
        <v>-2.1412043625896593</v>
      </c>
      <c r="I3406" s="164">
        <f t="shared" ca="1" si="836"/>
        <v>21.450274857718021</v>
      </c>
      <c r="J3406" s="164">
        <f t="shared" ca="1" si="837"/>
        <v>14.954781306472745</v>
      </c>
      <c r="K3406" s="164">
        <f t="shared" ca="1" si="838"/>
        <v>0.35993769349523902</v>
      </c>
      <c r="L3406" s="164">
        <f t="shared" ca="1" si="839"/>
        <v>0.96911326543036158</v>
      </c>
      <c r="M3406" s="20">
        <f t="shared" ca="1" si="840"/>
        <v>2.2839523694369137</v>
      </c>
      <c r="N3406" s="20">
        <f t="shared" ca="1" si="841"/>
        <v>0.93594326963710484</v>
      </c>
      <c r="O3406" s="20">
        <f t="shared" ca="1" si="832"/>
        <v>19411528.275397189</v>
      </c>
      <c r="P3406" s="20">
        <f t="shared" ca="1" si="833"/>
        <v>45264931.713747263</v>
      </c>
      <c r="Q3406" s="20">
        <f t="shared" ca="1" si="834"/>
        <v>200983.89893537862</v>
      </c>
      <c r="R3406" s="20">
        <f t="shared" ca="1" si="835"/>
        <v>64877443.88807983</v>
      </c>
      <c r="AD3406">
        <f t="shared" ca="1" si="842"/>
        <v>0.20637739265000471</v>
      </c>
      <c r="AE3406">
        <f t="shared" ca="1" si="843"/>
        <v>1.5027284051256556E-2</v>
      </c>
      <c r="AF3406">
        <f t="shared" ca="1" si="844"/>
        <v>-1.818748240952373</v>
      </c>
      <c r="AG3406">
        <f t="shared" ca="1" si="845"/>
        <v>-0.54948515713472057</v>
      </c>
      <c r="AH3406">
        <f t="shared" ca="1" si="846"/>
        <v>-2.4844973672923176</v>
      </c>
      <c r="AI3406">
        <f t="shared" ca="1" si="847"/>
        <v>-2.4433965685483656</v>
      </c>
    </row>
    <row r="3407" spans="1:35">
      <c r="A3407" s="20"/>
      <c r="B3407" s="20"/>
      <c r="C3407" s="20">
        <f ca="1"/>
        <v>-1.9808104733123455</v>
      </c>
      <c r="D3407" s="20">
        <f ca="1"/>
        <v>-0.65232709164927583</v>
      </c>
      <c r="E3407" s="20">
        <f ca="1"/>
        <v>1.2388853641344004</v>
      </c>
      <c r="F3407" s="20">
        <f ca="1"/>
        <v>0.9533846054911741</v>
      </c>
      <c r="G3407" s="20">
        <f ca="1"/>
        <v>0.8085374797519268</v>
      </c>
      <c r="H3407" s="20">
        <f ca="1"/>
        <v>0.2168120421586979</v>
      </c>
      <c r="I3407" s="164">
        <f t="shared" ca="1" si="836"/>
        <v>10.890203445641943</v>
      </c>
      <c r="J3407" s="164">
        <f t="shared" ca="1" si="837"/>
        <v>8.1089116262719365</v>
      </c>
      <c r="K3407" s="164">
        <f t="shared" ca="1" si="838"/>
        <v>0.74594559666881632</v>
      </c>
      <c r="L3407" s="164">
        <f t="shared" ca="1" si="839"/>
        <v>1.4577115082154213</v>
      </c>
      <c r="M3407" s="20">
        <f t="shared" ca="1" si="840"/>
        <v>6.2590787970382777</v>
      </c>
      <c r="N3407" s="20">
        <f t="shared" ca="1" si="841"/>
        <v>2.354464271253113</v>
      </c>
      <c r="O3407" s="20">
        <f t="shared" ca="1" si="832"/>
        <v>10129549.098824153</v>
      </c>
      <c r="P3407" s="20">
        <f t="shared" ca="1" si="833"/>
        <v>46771849.480169147</v>
      </c>
      <c r="Q3407" s="20">
        <f t="shared" ca="1" si="834"/>
        <v>199031.73338383419</v>
      </c>
      <c r="R3407" s="20">
        <f t="shared" ca="1" si="835"/>
        <v>57100430.312377132</v>
      </c>
      <c r="AD3407">
        <f t="shared" ca="1" si="842"/>
        <v>-2.3567467364946744</v>
      </c>
      <c r="AE3407">
        <f t="shared" ca="1" si="843"/>
        <v>-2.282244420714115</v>
      </c>
      <c r="AF3407">
        <f t="shared" ca="1" si="844"/>
        <v>1.6904145151710568</v>
      </c>
      <c r="AG3407">
        <f t="shared" ca="1" si="845"/>
        <v>1.671415946433733</v>
      </c>
      <c r="AH3407">
        <f t="shared" ca="1" si="846"/>
        <v>1.9323097744869755</v>
      </c>
      <c r="AI3407">
        <f t="shared" ca="1" si="847"/>
        <v>1.3904439763597642</v>
      </c>
    </row>
    <row r="3408" spans="1:35">
      <c r="A3408" s="20"/>
      <c r="B3408" s="20"/>
      <c r="C3408" s="20">
        <f ca="1"/>
        <v>1.1186710393830785</v>
      </c>
      <c r="D3408" s="20">
        <f ca="1"/>
        <v>-0.16522241947368202</v>
      </c>
      <c r="E3408" s="20">
        <f ca="1"/>
        <v>1.2000386858914629</v>
      </c>
      <c r="F3408" s="20">
        <f ca="1"/>
        <v>1.1043021759823122</v>
      </c>
      <c r="G3408" s="20">
        <f ca="1"/>
        <v>1.2286215778046634</v>
      </c>
      <c r="H3408" s="20">
        <f ca="1"/>
        <v>0.20064667657587185</v>
      </c>
      <c r="I3408" s="164">
        <f t="shared" ca="1" si="836"/>
        <v>25.328017480554617</v>
      </c>
      <c r="J3408" s="164">
        <f t="shared" ca="1" si="837"/>
        <v>17.81679356473758</v>
      </c>
      <c r="K3408" s="164">
        <f t="shared" ca="1" si="838"/>
        <v>0.82220121501401455</v>
      </c>
      <c r="L3408" s="164">
        <f t="shared" ca="1" si="839"/>
        <v>1.5864899820901714</v>
      </c>
      <c r="M3408" s="20">
        <f t="shared" ca="1" si="840"/>
        <v>6.3531534160616978</v>
      </c>
      <c r="N3408" s="20">
        <f t="shared" ca="1" si="841"/>
        <v>2.5669337425616563</v>
      </c>
      <c r="O3408" s="20">
        <f t="shared" ca="1" si="832"/>
        <v>23005603.662067745</v>
      </c>
      <c r="P3408" s="20">
        <f t="shared" ca="1" si="833"/>
        <v>64341562.632617362</v>
      </c>
      <c r="Q3408" s="20">
        <f t="shared" ca="1" si="834"/>
        <v>498246.90538095165</v>
      </c>
      <c r="R3408" s="20">
        <f t="shared" ca="1" si="835"/>
        <v>87845413.20006606</v>
      </c>
      <c r="AD3408">
        <f t="shared" ca="1" si="842"/>
        <v>1.1475770583870426</v>
      </c>
      <c r="AE3408">
        <f t="shared" ca="1" si="843"/>
        <v>0.97543408212670446</v>
      </c>
      <c r="AF3408">
        <f t="shared" ca="1" si="844"/>
        <v>2.3836474092183129</v>
      </c>
      <c r="AG3408">
        <f t="shared" ca="1" si="845"/>
        <v>2.2567726458644151</v>
      </c>
      <c r="AH3408">
        <f t="shared" ca="1" si="846"/>
        <v>2.0368371289574427</v>
      </c>
      <c r="AI3408">
        <f t="shared" ca="1" si="847"/>
        <v>1.9646857907071789</v>
      </c>
    </row>
    <row r="3409" spans="1:35">
      <c r="A3409" s="20"/>
      <c r="B3409" s="20"/>
      <c r="C3409" s="20">
        <f ca="1"/>
        <v>-1.7937707640874476</v>
      </c>
      <c r="D3409" s="20">
        <f ca="1"/>
        <v>-0.96474701691618903</v>
      </c>
      <c r="E3409" s="20">
        <f ca="1"/>
        <v>-0.54400329097803857</v>
      </c>
      <c r="F3409" s="20">
        <f ca="1"/>
        <v>-1.3708085536340116</v>
      </c>
      <c r="G3409" s="20">
        <f ca="1"/>
        <v>0.31427956597722773</v>
      </c>
      <c r="H3409" s="20">
        <f ca="1"/>
        <v>0.15048056068454749</v>
      </c>
      <c r="I3409" s="164">
        <f t="shared" ca="1" si="836"/>
        <v>8.632931169631247</v>
      </c>
      <c r="J3409" s="164">
        <f t="shared" ca="1" si="837"/>
        <v>6.8558127968576876</v>
      </c>
      <c r="K3409" s="164">
        <f t="shared" ca="1" si="838"/>
        <v>0.40079371145797249</v>
      </c>
      <c r="L3409" s="164">
        <f t="shared" ca="1" si="839"/>
        <v>0.7124913228916685</v>
      </c>
      <c r="M3409" s="20">
        <f t="shared" ca="1" si="840"/>
        <v>4.5745712514622126</v>
      </c>
      <c r="N3409" s="20">
        <f t="shared" ca="1" si="841"/>
        <v>1.666624189867723</v>
      </c>
      <c r="O3409" s="20">
        <f t="shared" ca="1" si="832"/>
        <v>8257591.0512897223</v>
      </c>
      <c r="P3409" s="20">
        <f t="shared" ca="1" si="833"/>
        <v>26161540.415007465</v>
      </c>
      <c r="Q3409" s="20">
        <f t="shared" ca="1" si="834"/>
        <v>54786.212907730311</v>
      </c>
      <c r="R3409" s="20">
        <f t="shared" ca="1" si="835"/>
        <v>34473917.679204918</v>
      </c>
      <c r="AD3409">
        <f t="shared" ca="1" si="842"/>
        <v>-2.9046283568856199</v>
      </c>
      <c r="AE3409">
        <f t="shared" ca="1" si="843"/>
        <v>-2.702747383604803</v>
      </c>
      <c r="AF3409">
        <f t="shared" ca="1" si="844"/>
        <v>-1.4473298958366139</v>
      </c>
      <c r="AG3409">
        <f t="shared" ca="1" si="845"/>
        <v>-1.7159485323105979</v>
      </c>
      <c r="AH3409">
        <f t="shared" ca="1" si="846"/>
        <v>6.0634723846903077E-2</v>
      </c>
      <c r="AI3409">
        <f t="shared" ca="1" si="847"/>
        <v>-0.46858327062777605</v>
      </c>
    </row>
    <row r="3410" spans="1:35">
      <c r="A3410" s="20"/>
      <c r="B3410" s="20"/>
      <c r="C3410" s="20">
        <f ca="1"/>
        <v>1.4366827367812236</v>
      </c>
      <c r="D3410" s="20">
        <f ca="1"/>
        <v>-1.0613361047702758</v>
      </c>
      <c r="E3410" s="20">
        <f ca="1"/>
        <v>0.33223958246310281</v>
      </c>
      <c r="F3410" s="20">
        <f ca="1"/>
        <v>-0.82368729079785841</v>
      </c>
      <c r="G3410" s="20">
        <f ca="1"/>
        <v>-0.77751039820171342</v>
      </c>
      <c r="H3410" s="20">
        <f ca="1"/>
        <v>0.16873567115294574</v>
      </c>
      <c r="I3410" s="164">
        <f t="shared" ca="1" si="836"/>
        <v>22.804757329520552</v>
      </c>
      <c r="J3410" s="164">
        <f t="shared" ca="1" si="837"/>
        <v>15.742811776412577</v>
      </c>
      <c r="K3410" s="164">
        <f t="shared" ca="1" si="838"/>
        <v>0.53798020170741634</v>
      </c>
      <c r="L3410" s="164">
        <f t="shared" ca="1" si="839"/>
        <v>0.92880052593227258</v>
      </c>
      <c r="M3410" s="20">
        <f t="shared" ca="1" si="840"/>
        <v>3.7424489032133863</v>
      </c>
      <c r="N3410" s="20">
        <f t="shared" ca="1" si="841"/>
        <v>1.5684247575525891</v>
      </c>
      <c r="O3410" s="20">
        <f t="shared" ca="1" si="832"/>
        <v>20554055.439275429</v>
      </c>
      <c r="P3410" s="20">
        <f t="shared" ca="1" si="833"/>
        <v>45622441.357888974</v>
      </c>
      <c r="Q3410" s="20">
        <f t="shared" ca="1" si="834"/>
        <v>387650.8733634557</v>
      </c>
      <c r="R3410" s="20">
        <f t="shared" ca="1" si="835"/>
        <v>66564147.670527861</v>
      </c>
      <c r="AD3410">
        <f t="shared" ca="1" si="842"/>
        <v>0.53513527415547357</v>
      </c>
      <c r="AE3410">
        <f t="shared" ca="1" si="843"/>
        <v>0.27946703906462306</v>
      </c>
      <c r="AF3410">
        <f t="shared" ca="1" si="844"/>
        <v>-0.2001799844780337</v>
      </c>
      <c r="AG3410">
        <f t="shared" ca="1" si="845"/>
        <v>-0.73272488212603415</v>
      </c>
      <c r="AH3410">
        <f t="shared" ca="1" si="846"/>
        <v>-0.86394566309623699</v>
      </c>
      <c r="AI3410">
        <f t="shared" ca="1" si="847"/>
        <v>-0.7339871417497591</v>
      </c>
    </row>
    <row r="3411" spans="1:35">
      <c r="A3411" s="20"/>
      <c r="B3411" s="20"/>
      <c r="C3411" s="20">
        <f ca="1"/>
        <v>1.6817947345456423</v>
      </c>
      <c r="D3411" s="20">
        <f ca="1"/>
        <v>0.88612695775706796</v>
      </c>
      <c r="E3411" s="20">
        <f ca="1"/>
        <v>-1.0789248920884442</v>
      </c>
      <c r="F3411" s="20">
        <f ca="1"/>
        <v>-0.72142894251653633</v>
      </c>
      <c r="G3411" s="20">
        <f ca="1"/>
        <v>0.50649011871031369</v>
      </c>
      <c r="H3411" s="20">
        <f ca="1"/>
        <v>0.10405617671355086</v>
      </c>
      <c r="I3411" s="164">
        <f t="shared" ca="1" si="836"/>
        <v>29.663510401558128</v>
      </c>
      <c r="J3411" s="164">
        <f t="shared" ca="1" si="837"/>
        <v>21.587760994862958</v>
      </c>
      <c r="K3411" s="164">
        <f t="shared" ca="1" si="838"/>
        <v>0.46149809411716225</v>
      </c>
      <c r="L3411" s="164">
        <f t="shared" ca="1" si="839"/>
        <v>0.90193606659763825</v>
      </c>
      <c r="M3411" s="20">
        <f t="shared" ca="1" si="840"/>
        <v>4.3248771593775377</v>
      </c>
      <c r="N3411" s="20">
        <f t="shared" ca="1" si="841"/>
        <v>1.8857497245377441</v>
      </c>
      <c r="O3411" s="20">
        <f t="shared" ca="1" si="832"/>
        <v>27328495.241212491</v>
      </c>
      <c r="P3411" s="20">
        <f t="shared" ca="1" si="833"/>
        <v>51800014.237151019</v>
      </c>
      <c r="Q3411" s="20">
        <f t="shared" ca="1" si="834"/>
        <v>570512.25052206242</v>
      </c>
      <c r="R3411" s="20">
        <f t="shared" ca="1" si="835"/>
        <v>79699021.728885576</v>
      </c>
      <c r="AD3411">
        <f t="shared" ca="1" si="842"/>
        <v>2.1998811654267301</v>
      </c>
      <c r="AE3411">
        <f t="shared" ca="1" si="843"/>
        <v>2.2408593942493145</v>
      </c>
      <c r="AF3411">
        <f t="shared" ca="1" si="844"/>
        <v>-0.89547187166216169</v>
      </c>
      <c r="AG3411">
        <f t="shared" ca="1" si="845"/>
        <v>-0.85483606091982633</v>
      </c>
      <c r="AH3411">
        <f t="shared" ca="1" si="846"/>
        <v>-0.21680315624717961</v>
      </c>
      <c r="AI3411">
        <f t="shared" ca="1" si="847"/>
        <v>0.12364790415606516</v>
      </c>
    </row>
    <row r="3412" spans="1:35">
      <c r="A3412" s="20"/>
      <c r="B3412" s="20"/>
      <c r="C3412" s="20">
        <f ca="1"/>
        <v>-2.2958862104187276</v>
      </c>
      <c r="D3412" s="20">
        <f ca="1"/>
        <v>-0.26489593657945693</v>
      </c>
      <c r="E3412" s="20">
        <f ca="1"/>
        <v>0.73392408276743393</v>
      </c>
      <c r="F3412" s="20">
        <f ca="1"/>
        <v>-0.60670974617019069</v>
      </c>
      <c r="G3412" s="20">
        <f ca="1"/>
        <v>-0.10534947100901687</v>
      </c>
      <c r="H3412" s="20">
        <f ca="1"/>
        <v>-0.67327707782206225</v>
      </c>
      <c r="I3412" s="164">
        <f t="shared" ca="1" si="836"/>
        <v>10.267024251990744</v>
      </c>
      <c r="J3412" s="164">
        <f t="shared" ca="1" si="837"/>
        <v>7.9064134191248963</v>
      </c>
      <c r="K3412" s="164">
        <f t="shared" ca="1" si="838"/>
        <v>0.54399556101682045</v>
      </c>
      <c r="L3412" s="164">
        <f t="shared" ca="1" si="839"/>
        <v>0.9176307050804533</v>
      </c>
      <c r="M3412" s="20">
        <f t="shared" ca="1" si="840"/>
        <v>4.2263505107495511</v>
      </c>
      <c r="N3412" s="20">
        <f t="shared" ca="1" si="841"/>
        <v>1.4855239284637811</v>
      </c>
      <c r="O3412" s="20">
        <f t="shared" ca="1" si="832"/>
        <v>9689244.23968748</v>
      </c>
      <c r="P3412" s="20">
        <f t="shared" ca="1" si="833"/>
        <v>32844882.615758538</v>
      </c>
      <c r="Q3412" s="20">
        <f t="shared" ca="1" si="834"/>
        <v>-40121.001024463338</v>
      </c>
      <c r="R3412" s="20">
        <f t="shared" ca="1" si="835"/>
        <v>42494005.854421556</v>
      </c>
      <c r="AD3412">
        <f t="shared" ca="1" si="842"/>
        <v>-2.508003822332344</v>
      </c>
      <c r="AE3412">
        <f t="shared" ca="1" si="843"/>
        <v>-2.3501968392198336</v>
      </c>
      <c r="AF3412">
        <f t="shared" ca="1" si="844"/>
        <v>-0.14549489984708769</v>
      </c>
      <c r="AG3412">
        <f t="shared" ca="1" si="845"/>
        <v>-0.78349679508884928</v>
      </c>
      <c r="AH3412">
        <f t="shared" ca="1" si="846"/>
        <v>-0.32627721027827644</v>
      </c>
      <c r="AI3412">
        <f t="shared" ca="1" si="847"/>
        <v>-0.95804343658437563</v>
      </c>
    </row>
    <row r="3413" spans="1:35">
      <c r="A3413" s="20"/>
      <c r="B3413" s="20"/>
      <c r="C3413" s="20">
        <f ca="1"/>
        <v>0.97676808908958845</v>
      </c>
      <c r="D3413" s="20">
        <f ca="1"/>
        <v>0.2753520720034438</v>
      </c>
      <c r="E3413" s="20">
        <f ca="1"/>
        <v>0.96481009724870681</v>
      </c>
      <c r="F3413" s="20">
        <f ca="1"/>
        <v>-1.5665161003714156</v>
      </c>
      <c r="G3413" s="20">
        <f ca="1"/>
        <v>1.0240661685842278</v>
      </c>
      <c r="H3413" s="20">
        <f ca="1"/>
        <v>-0.9018674462519588</v>
      </c>
      <c r="I3413" s="164">
        <f t="shared" ca="1" si="836"/>
        <v>24.988438061399947</v>
      </c>
      <c r="J3413" s="164">
        <f t="shared" ca="1" si="837"/>
        <v>17.98300134143118</v>
      </c>
      <c r="K3413" s="164">
        <f t="shared" ca="1" si="838"/>
        <v>0.61374146415750996</v>
      </c>
      <c r="L3413" s="164">
        <f t="shared" ca="1" si="839"/>
        <v>0.86423737122404187</v>
      </c>
      <c r="M3413" s="20">
        <f t="shared" ca="1" si="840"/>
        <v>4.5729708526992363</v>
      </c>
      <c r="N3413" s="20">
        <f t="shared" ca="1" si="841"/>
        <v>1.6950914182405274</v>
      </c>
      <c r="O3413" s="20">
        <f t="shared" ca="1" si="832"/>
        <v>22913150.633150738</v>
      </c>
      <c r="P3413" s="20">
        <f t="shared" ca="1" si="833"/>
        <v>46209372.558515027</v>
      </c>
      <c r="Q3413" s="20">
        <f t="shared" ca="1" si="834"/>
        <v>103362.17128244186</v>
      </c>
      <c r="R3413" s="20">
        <f t="shared" ca="1" si="835"/>
        <v>69225885.362948209</v>
      </c>
      <c r="AD3413">
        <f t="shared" ca="1" si="842"/>
        <v>1.0651548692718316</v>
      </c>
      <c r="AE3413">
        <f t="shared" ca="1" si="843"/>
        <v>1.0312085038359664</v>
      </c>
      <c r="AF3413">
        <f t="shared" ca="1" si="844"/>
        <v>0.48855876506827178</v>
      </c>
      <c r="AG3413">
        <f t="shared" ca="1" si="845"/>
        <v>-1.0261937671634462</v>
      </c>
      <c r="AH3413">
        <f t="shared" ca="1" si="846"/>
        <v>5.8856502999152349E-2</v>
      </c>
      <c r="AI3413">
        <f t="shared" ca="1" si="847"/>
        <v>-0.39164481556614228</v>
      </c>
    </row>
    <row r="3414" spans="1:35">
      <c r="A3414" s="20"/>
      <c r="B3414" s="20"/>
      <c r="C3414" s="20">
        <f ca="1"/>
        <v>2.4738450892545405</v>
      </c>
      <c r="D3414" s="20">
        <f ca="1"/>
        <v>-1.0018995130258941</v>
      </c>
      <c r="E3414" s="20">
        <f ca="1"/>
        <v>-0.96521483123455198</v>
      </c>
      <c r="F3414" s="20">
        <f ca="1"/>
        <v>0.67184422162222479</v>
      </c>
      <c r="G3414" s="20">
        <f ca="1"/>
        <v>1.5184433148650807</v>
      </c>
      <c r="H3414" s="20">
        <f ca="1"/>
        <v>-1.992897883631211</v>
      </c>
      <c r="I3414" s="164">
        <f t="shared" ca="1" si="836"/>
        <v>25.721359817281652</v>
      </c>
      <c r="J3414" s="164">
        <f t="shared" ca="1" si="837"/>
        <v>17.551531126640331</v>
      </c>
      <c r="K3414" s="164">
        <f t="shared" ca="1" si="838"/>
        <v>0.52423072590528408</v>
      </c>
      <c r="L3414" s="164">
        <f t="shared" ca="1" si="839"/>
        <v>1.0998780396629526</v>
      </c>
      <c r="M3414" s="20">
        <f t="shared" ca="1" si="840"/>
        <v>4.1515071952164737</v>
      </c>
      <c r="N3414" s="20">
        <f t="shared" ca="1" si="841"/>
        <v>1.5709334293366601</v>
      </c>
      <c r="O3414" s="20">
        <f t="shared" ca="1" si="832"/>
        <v>23073904.189210553</v>
      </c>
      <c r="P3414" s="20">
        <f t="shared" ca="1" si="833"/>
        <v>52745520.883083001</v>
      </c>
      <c r="Q3414" s="20">
        <f t="shared" ca="1" si="834"/>
        <v>147464.98641931085</v>
      </c>
      <c r="R3414" s="20">
        <f t="shared" ca="1" si="835"/>
        <v>75966890.058712855</v>
      </c>
      <c r="AD3414">
        <f t="shared" ca="1" si="842"/>
        <v>1.2430484993402067</v>
      </c>
      <c r="AE3414">
        <f t="shared" ca="1" si="843"/>
        <v>0.88641984115447348</v>
      </c>
      <c r="AF3414">
        <f t="shared" ca="1" si="844"/>
        <v>-0.32517521904287244</v>
      </c>
      <c r="AG3414">
        <f t="shared" ca="1" si="845"/>
        <v>4.490018028614795E-2</v>
      </c>
      <c r="AH3414">
        <f t="shared" ca="1" si="846"/>
        <v>-0.40943644975947335</v>
      </c>
      <c r="AI3414">
        <f t="shared" ca="1" si="847"/>
        <v>-0.72720694773875683</v>
      </c>
    </row>
    <row r="3415" spans="1:35">
      <c r="A3415" s="20"/>
      <c r="B3415" s="20"/>
      <c r="C3415" s="20">
        <f ca="1"/>
        <v>0.14011833500554213</v>
      </c>
      <c r="D3415" s="20">
        <f ca="1"/>
        <v>0.38266389225843128</v>
      </c>
      <c r="E3415" s="20">
        <f ca="1"/>
        <v>4.0361608504770934E-2</v>
      </c>
      <c r="F3415" s="20">
        <f ca="1"/>
        <v>1.0777449500452028</v>
      </c>
      <c r="G3415" s="20">
        <f ca="1"/>
        <v>0.60514242036272525</v>
      </c>
      <c r="H3415" s="20">
        <f ca="1"/>
        <v>-0.80609730878556884</v>
      </c>
      <c r="I3415" s="164">
        <f t="shared" ca="1" si="836"/>
        <v>22.649804923392399</v>
      </c>
      <c r="J3415" s="164">
        <f t="shared" ca="1" si="837"/>
        <v>16.268364311654</v>
      </c>
      <c r="K3415" s="164">
        <f t="shared" ca="1" si="838"/>
        <v>0.63136731172280691</v>
      </c>
      <c r="L3415" s="164">
        <f t="shared" ca="1" si="839"/>
        <v>1.307838408701244</v>
      </c>
      <c r="M3415" s="20">
        <f t="shared" ca="1" si="840"/>
        <v>4.7581126338899224</v>
      </c>
      <c r="N3415" s="20">
        <f t="shared" ca="1" si="841"/>
        <v>1.9008566067812522</v>
      </c>
      <c r="O3415" s="20">
        <f t="shared" ca="1" si="832"/>
        <v>20751683.517127018</v>
      </c>
      <c r="P3415" s="20">
        <f t="shared" ca="1" si="833"/>
        <v>54805983.464288242</v>
      </c>
      <c r="Q3415" s="20">
        <f t="shared" ca="1" si="834"/>
        <v>336956.49060925451</v>
      </c>
      <c r="R3415" s="20">
        <f t="shared" ca="1" si="835"/>
        <v>75894623.472024515</v>
      </c>
      <c r="AD3415">
        <f t="shared" ca="1" si="842"/>
        <v>0.49752546684281518</v>
      </c>
      <c r="AE3415">
        <f t="shared" ca="1" si="843"/>
        <v>0.45582695021946323</v>
      </c>
      <c r="AF3415">
        <f t="shared" ca="1" si="844"/>
        <v>0.64879374293460823</v>
      </c>
      <c r="AG3415">
        <f t="shared" ca="1" si="845"/>
        <v>0.99017458500565403</v>
      </c>
      <c r="AH3415">
        <f t="shared" ca="1" si="846"/>
        <v>0.26456959321102502</v>
      </c>
      <c r="AI3415">
        <f t="shared" ca="1" si="847"/>
        <v>0.16447731562500556</v>
      </c>
    </row>
    <row r="3416" spans="1:35">
      <c r="A3416" s="20"/>
      <c r="B3416" s="20"/>
      <c r="C3416" s="20">
        <f ca="1"/>
        <v>-1.5965146561715251</v>
      </c>
      <c r="D3416" s="20">
        <f ca="1"/>
        <v>-0.98909602596721813</v>
      </c>
      <c r="E3416" s="20">
        <f ca="1"/>
        <v>-2.0419113572360311E-2</v>
      </c>
      <c r="F3416" s="20">
        <f ca="1"/>
        <v>1.522286004868143</v>
      </c>
      <c r="G3416" s="20">
        <f ca="1"/>
        <v>1.4345166240239193</v>
      </c>
      <c r="H3416" s="20">
        <f ca="1"/>
        <v>0.85780259352571675</v>
      </c>
      <c r="I3416" s="164">
        <f t="shared" ca="1" si="836"/>
        <v>10.555040859273271</v>
      </c>
      <c r="J3416" s="164">
        <f t="shared" ca="1" si="837"/>
        <v>7.9432594495375488</v>
      </c>
      <c r="K3416" s="164">
        <f t="shared" ca="1" si="838"/>
        <v>0.68307554100919687</v>
      </c>
      <c r="L3416" s="164">
        <f t="shared" ca="1" si="839"/>
        <v>1.5468181652724606</v>
      </c>
      <c r="M3416" s="20">
        <f t="shared" ca="1" si="840"/>
        <v>7.0214636697231096</v>
      </c>
      <c r="N3416" s="20">
        <f t="shared" ca="1" si="841"/>
        <v>2.739281366930677</v>
      </c>
      <c r="O3416" s="20">
        <f t="shared" ca="1" si="832"/>
        <v>9862482.1141780019</v>
      </c>
      <c r="P3416" s="20">
        <f t="shared" ca="1" si="833"/>
        <v>48632882.525196284</v>
      </c>
      <c r="Q3416" s="20">
        <f t="shared" ca="1" si="834"/>
        <v>387282.70298249094</v>
      </c>
      <c r="R3416" s="20">
        <f t="shared" ca="1" si="835"/>
        <v>58882647.342356779</v>
      </c>
      <c r="AD3416">
        <f t="shared" ca="1" si="842"/>
        <v>-2.4380968788171673</v>
      </c>
      <c r="AE3416">
        <f t="shared" ca="1" si="843"/>
        <v>-2.3378323994840442</v>
      </c>
      <c r="AF3416">
        <f t="shared" ca="1" si="844"/>
        <v>1.1188685546290615</v>
      </c>
      <c r="AG3416">
        <f t="shared" ca="1" si="845"/>
        <v>2.0764462057839119</v>
      </c>
      <c r="AH3416">
        <f t="shared" ca="1" si="846"/>
        <v>2.7794040774701227</v>
      </c>
      <c r="AI3416">
        <f t="shared" ca="1" si="847"/>
        <v>2.4304901808937212</v>
      </c>
    </row>
    <row r="3417" spans="1:35">
      <c r="A3417" s="20"/>
      <c r="B3417" s="20"/>
      <c r="C3417" s="20">
        <f ca="1"/>
        <v>-0.23406089275738762</v>
      </c>
      <c r="D3417" s="20">
        <f ca="1"/>
        <v>-1.4090020802741934</v>
      </c>
      <c r="E3417" s="20">
        <f ca="1"/>
        <v>1.0992672032847626</v>
      </c>
      <c r="F3417" s="20">
        <f ca="1"/>
        <v>-0.33866908442478777</v>
      </c>
      <c r="G3417" s="20">
        <f ca="1"/>
        <v>-1.8337428123127264</v>
      </c>
      <c r="H3417" s="20">
        <f ca="1"/>
        <v>1.9835313760803877</v>
      </c>
      <c r="I3417" s="164">
        <f t="shared" ca="1" si="836"/>
        <v>16.115014379175228</v>
      </c>
      <c r="J3417" s="164">
        <f t="shared" ca="1" si="837"/>
        <v>11.224862448513708</v>
      </c>
      <c r="K3417" s="164">
        <f t="shared" ca="1" si="838"/>
        <v>0.62687957967261831</v>
      </c>
      <c r="L3417" s="164">
        <f t="shared" ca="1" si="839"/>
        <v>1.1692875667466263</v>
      </c>
      <c r="M3417" s="20">
        <f t="shared" ca="1" si="840"/>
        <v>4.6370731498969358</v>
      </c>
      <c r="N3417" s="20">
        <f t="shared" ca="1" si="841"/>
        <v>2.0262147250279918</v>
      </c>
      <c r="O3417" s="20">
        <f t="shared" ca="1" si="832"/>
        <v>14577385.416517541</v>
      </c>
      <c r="P3417" s="20">
        <f t="shared" ca="1" si="833"/>
        <v>44876253.146833494</v>
      </c>
      <c r="Q3417" s="20">
        <f t="shared" ca="1" si="834"/>
        <v>618967.15388825478</v>
      </c>
      <c r="R3417" s="20">
        <f t="shared" ca="1" si="835"/>
        <v>60072605.71723929</v>
      </c>
      <c r="AD3417">
        <f t="shared" ca="1" si="842"/>
        <v>-1.0885887429186338</v>
      </c>
      <c r="AE3417">
        <f t="shared" ca="1" si="843"/>
        <v>-1.2366233394249304</v>
      </c>
      <c r="AF3417">
        <f t="shared" ca="1" si="844"/>
        <v>0.60799617884198387</v>
      </c>
      <c r="AG3417">
        <f t="shared" ca="1" si="845"/>
        <v>0.36039803066648224</v>
      </c>
      <c r="AH3417">
        <f t="shared" ca="1" si="846"/>
        <v>0.13008127766326272</v>
      </c>
      <c r="AI3417">
        <f t="shared" ca="1" si="847"/>
        <v>0.50328304061619344</v>
      </c>
    </row>
    <row r="3418" spans="1:35">
      <c r="A3418" s="20"/>
      <c r="B3418" s="20"/>
      <c r="C3418" s="20">
        <f ca="1"/>
        <v>-1.2622372552728189</v>
      </c>
      <c r="D3418" s="20">
        <f ca="1"/>
        <v>-0.17453639326920822</v>
      </c>
      <c r="E3418" s="20">
        <f ca="1"/>
        <v>0.33691018463508748</v>
      </c>
      <c r="F3418" s="20">
        <f ca="1"/>
        <v>-7.1756063480538257E-2</v>
      </c>
      <c r="G3418" s="20">
        <f ca="1"/>
        <v>-1.0289344521043513</v>
      </c>
      <c r="H3418" s="20">
        <f ca="1"/>
        <v>0.38122842822497871</v>
      </c>
      <c r="I3418" s="164">
        <f t="shared" ca="1" si="836"/>
        <v>15.433502608465604</v>
      </c>
      <c r="J3418" s="164">
        <f t="shared" ca="1" si="837"/>
        <v>11.361186115953306</v>
      </c>
      <c r="K3418" s="164">
        <f t="shared" ca="1" si="838"/>
        <v>0.54123652715063664</v>
      </c>
      <c r="L3418" s="164">
        <f t="shared" ca="1" si="839"/>
        <v>1.047223094247089</v>
      </c>
      <c r="M3418" s="20">
        <f t="shared" ca="1" si="840"/>
        <v>4.0766515231200433</v>
      </c>
      <c r="N3418" s="20">
        <f t="shared" ca="1" si="841"/>
        <v>1.6672249795304723</v>
      </c>
      <c r="O3418" s="20">
        <f t="shared" ca="1" si="832"/>
        <v>14286655.68262725</v>
      </c>
      <c r="P3418" s="20">
        <f t="shared" ca="1" si="833"/>
        <v>41189457.045871556</v>
      </c>
      <c r="Q3418" s="20">
        <f t="shared" ca="1" si="834"/>
        <v>353261.7936988218</v>
      </c>
      <c r="R3418" s="20">
        <f t="shared" ca="1" si="835"/>
        <v>55829374.522197627</v>
      </c>
      <c r="AD3418">
        <f t="shared" ca="1" si="842"/>
        <v>-1.254004221246213</v>
      </c>
      <c r="AE3418">
        <f t="shared" ca="1" si="843"/>
        <v>-1.1908771422975484</v>
      </c>
      <c r="AF3418">
        <f t="shared" ca="1" si="844"/>
        <v>-0.17057702590330354</v>
      </c>
      <c r="AG3418">
        <f t="shared" ca="1" si="845"/>
        <v>-0.19444048069505068</v>
      </c>
      <c r="AH3418">
        <f t="shared" ca="1" si="846"/>
        <v>-0.49260941875550696</v>
      </c>
      <c r="AI3418">
        <f t="shared" ca="1" si="847"/>
        <v>-0.46695951478250763</v>
      </c>
    </row>
    <row r="3419" spans="1:35">
      <c r="A3419" s="20"/>
      <c r="B3419" s="20"/>
      <c r="C3419" s="20">
        <f ca="1"/>
        <v>0.881144411372347</v>
      </c>
      <c r="D3419" s="20">
        <f ca="1"/>
        <v>0.45402514608172162</v>
      </c>
      <c r="E3419" s="20">
        <f ca="1"/>
        <v>-0.87838270118404782</v>
      </c>
      <c r="F3419" s="20">
        <f ca="1"/>
        <v>-0.10697133426130082</v>
      </c>
      <c r="G3419" s="20">
        <f ca="1"/>
        <v>0.1918696501072103</v>
      </c>
      <c r="H3419" s="20">
        <f ca="1"/>
        <v>-0.34932118545056018</v>
      </c>
      <c r="I3419" s="164">
        <f t="shared" ca="1" si="836"/>
        <v>25.175917057430713</v>
      </c>
      <c r="J3419" s="164">
        <f t="shared" ca="1" si="837"/>
        <v>18.215841181736145</v>
      </c>
      <c r="K3419" s="164">
        <f t="shared" ca="1" si="838"/>
        <v>0.47480828780916312</v>
      </c>
      <c r="L3419" s="164">
        <f t="shared" ca="1" si="839"/>
        <v>0.97614679557678574</v>
      </c>
      <c r="M3419" s="20">
        <f t="shared" ca="1" si="840"/>
        <v>4.0358644918513704</v>
      </c>
      <c r="N3419" s="20">
        <f t="shared" ca="1" si="841"/>
        <v>1.7035625225002422</v>
      </c>
      <c r="O3419" s="20">
        <f t="shared" ca="1" si="832"/>
        <v>23137291.957409315</v>
      </c>
      <c r="P3419" s="20">
        <f t="shared" ca="1" si="833"/>
        <v>49153347.140597515</v>
      </c>
      <c r="Q3419" s="20">
        <f t="shared" ca="1" si="834"/>
        <v>438414.31888060906</v>
      </c>
      <c r="R3419" s="20">
        <f t="shared" ca="1" si="835"/>
        <v>72729053.416887432</v>
      </c>
      <c r="AD3419">
        <f t="shared" ca="1" si="842"/>
        <v>1.1106594799589102</v>
      </c>
      <c r="AE3419">
        <f t="shared" ca="1" si="843"/>
        <v>1.1093426784349476</v>
      </c>
      <c r="AF3419">
        <f t="shared" ca="1" si="844"/>
        <v>-0.77447011082579043</v>
      </c>
      <c r="AG3419">
        <f t="shared" ca="1" si="845"/>
        <v>-0.51751456556006492</v>
      </c>
      <c r="AH3419">
        <f t="shared" ca="1" si="846"/>
        <v>-0.53792834238736553</v>
      </c>
      <c r="AI3419">
        <f t="shared" ca="1" si="847"/>
        <v>-0.36874993918853471</v>
      </c>
    </row>
    <row r="3420" spans="1:35">
      <c r="A3420" s="20"/>
      <c r="B3420" s="20"/>
      <c r="C3420" s="20">
        <f ca="1"/>
        <v>1.115595183471213</v>
      </c>
      <c r="D3420" s="20">
        <f ca="1"/>
        <v>-1.9102650478546028</v>
      </c>
      <c r="E3420" s="20">
        <f ca="1"/>
        <v>-0.22195657934955659</v>
      </c>
      <c r="F3420" s="20">
        <f ca="1"/>
        <v>1.3193911566068832</v>
      </c>
      <c r="G3420" s="20">
        <f ca="1"/>
        <v>2.3298849818373369E-2</v>
      </c>
      <c r="H3420" s="20">
        <f ca="1"/>
        <v>-0.73280719424687868</v>
      </c>
      <c r="I3420" s="164">
        <f t="shared" ca="1" si="836"/>
        <v>18.358851940800516</v>
      </c>
      <c r="J3420" s="164">
        <f t="shared" ca="1" si="837"/>
        <v>12.118034588642828</v>
      </c>
      <c r="K3420" s="164">
        <f t="shared" ca="1" si="838"/>
        <v>0.58629050276201999</v>
      </c>
      <c r="L3420" s="164">
        <f t="shared" ca="1" si="839"/>
        <v>1.2964317002293164</v>
      </c>
      <c r="M3420" s="20">
        <f t="shared" ca="1" si="840"/>
        <v>4.285225435408579</v>
      </c>
      <c r="N3420" s="20">
        <f t="shared" ca="1" si="841"/>
        <v>1.7004554093864754</v>
      </c>
      <c r="O3420" s="20">
        <f t="shared" ref="O3420:O3483" ca="1" si="848">(I3420+J3420)/2*$C$4*365-$C$5-$C$6</f>
        <v>16250242.895123605</v>
      </c>
      <c r="P3420" s="20">
        <f t="shared" ref="P3420:P3483" ca="1" si="849">(L3420/1.7*42+I3420)*$C$7*365-$C$8-$C$9</f>
        <v>50246112.883654602</v>
      </c>
      <c r="Q3420" s="20">
        <f t="shared" ref="Q3420:Q3483" ca="1" si="850">(N3420-M3420/2.8)*$C$10*365-$C$11-$C$12</f>
        <v>284241.84860740107</v>
      </c>
      <c r="R3420" s="20">
        <f t="shared" ref="R3420:R3483" ca="1" si="851">O3420+P3420+Q3420</f>
        <v>66780597.627385609</v>
      </c>
      <c r="AD3420">
        <f t="shared" ca="1" si="842"/>
        <v>-0.5439679755338559</v>
      </c>
      <c r="AE3420">
        <f t="shared" ca="1" si="843"/>
        <v>-0.93690114475072905</v>
      </c>
      <c r="AF3420">
        <f t="shared" ca="1" si="844"/>
        <v>0.23900457056381766</v>
      </c>
      <c r="AG3420">
        <f t="shared" ca="1" si="845"/>
        <v>0.93832591013325639</v>
      </c>
      <c r="AH3420">
        <f t="shared" ca="1" si="846"/>
        <v>-0.26086062732380066</v>
      </c>
      <c r="AI3420">
        <f t="shared" ca="1" si="847"/>
        <v>-0.37714754219871544</v>
      </c>
    </row>
    <row r="3421" spans="1:35">
      <c r="A3421" s="20"/>
      <c r="B3421" s="20"/>
      <c r="C3421" s="20">
        <f ca="1"/>
        <v>1.5937951735644769</v>
      </c>
      <c r="D3421" s="20">
        <f ca="1"/>
        <v>-0.24107943770238385</v>
      </c>
      <c r="E3421" s="20">
        <f ca="1"/>
        <v>1.004025591816621</v>
      </c>
      <c r="F3421" s="20">
        <f ca="1"/>
        <v>0.30632387697801894</v>
      </c>
      <c r="G3421" s="20">
        <f ca="1"/>
        <v>-1.1982364298680164</v>
      </c>
      <c r="H3421" s="20">
        <f ca="1"/>
        <v>-0.8862276647937648</v>
      </c>
      <c r="I3421" s="164">
        <f t="shared" ref="I3421:I3484" ca="1" si="852">$C$14+AD3421*$D$14</f>
        <v>27.330317323300928</v>
      </c>
      <c r="J3421" s="164">
        <f t="shared" ref="J3421:J3484" ca="1" si="853">$C$15+AE3421*$D$15</f>
        <v>18.725425199119694</v>
      </c>
      <c r="K3421" s="164">
        <f t="shared" ref="K3421:K3484" ca="1" si="854">$C$16+AF3421*$D$16</f>
        <v>0.64043301155095989</v>
      </c>
      <c r="L3421" s="164">
        <f t="shared" ref="L3421:L3484" ca="1" si="855">$C$17+AG3421*$D$17</f>
        <v>1.1431740491655444</v>
      </c>
      <c r="M3421" s="20">
        <f t="shared" ref="M3421:M3484" ca="1" si="856">$C$18+AH3421*$D$18</f>
        <v>3.069885811749379</v>
      </c>
      <c r="N3421" s="20">
        <f t="shared" ref="N3421:N3484" ca="1" si="857">$C$19+AI3421*$D$19</f>
        <v>1.3161913533371132</v>
      </c>
      <c r="O3421" s="20">
        <f t="shared" ca="1" si="848"/>
        <v>24557901.536218632</v>
      </c>
      <c r="P3421" s="20">
        <f t="shared" ca="1" si="849"/>
        <v>55416590.787607878</v>
      </c>
      <c r="Q3421" s="20">
        <f t="shared" ca="1" si="850"/>
        <v>367523.30188223388</v>
      </c>
      <c r="R3421" s="20">
        <f t="shared" ca="1" si="851"/>
        <v>80342015.625708744</v>
      </c>
      <c r="AD3421">
        <f t="shared" ref="AD3421:AD3484" ca="1" si="858">SUMPRODUCT(C3421:H3421,$J$9:$O$9)</f>
        <v>1.6335721658497397</v>
      </c>
      <c r="AE3421">
        <f t="shared" ref="AE3421:AE3484" ca="1" si="859">SUMPRODUCT(C3421:H3421,$J$10:$O$10)</f>
        <v>1.280344026550233</v>
      </c>
      <c r="AF3421">
        <f t="shared" ref="AF3421:AF3484" ca="1" si="860">SUMPRODUCT(C3421:H3421,$J$11:$O$11)</f>
        <v>0.73120919591781663</v>
      </c>
      <c r="AG3421">
        <f t="shared" ref="AG3421:AG3484" ca="1" si="861">SUMPRODUCT(C3421:H3421,$J$12:$O$12)</f>
        <v>0.24170022347974712</v>
      </c>
      <c r="AH3421">
        <f t="shared" ref="AH3421:AH3484" ca="1" si="862">SUMPRODUCT(C3421:H3421,$J$13:$O$13)</f>
        <v>-1.6112379869451336</v>
      </c>
      <c r="AI3421">
        <f t="shared" ref="AI3421:AI3484" ca="1" si="863">SUMPRODUCT(C3421:H3421,$J$14:$O$14)</f>
        <v>-1.4156990450348297</v>
      </c>
    </row>
    <row r="3422" spans="1:35">
      <c r="A3422" s="20"/>
      <c r="B3422" s="20"/>
      <c r="C3422" s="20">
        <f ca="1"/>
        <v>0.85576718988506029</v>
      </c>
      <c r="D3422" s="20">
        <f ca="1"/>
        <v>-1.2427317600661512</v>
      </c>
      <c r="E3422" s="20">
        <f ca="1"/>
        <v>0.76640449509245034</v>
      </c>
      <c r="F3422" s="20">
        <f ca="1"/>
        <v>-0.81492088746296876</v>
      </c>
      <c r="G3422" s="20">
        <f ca="1"/>
        <v>-0.57140404846797699</v>
      </c>
      <c r="H3422" s="20">
        <f ca="1"/>
        <v>1.0833430943892088</v>
      </c>
      <c r="I3422" s="164">
        <f t="shared" ca="1" si="852"/>
        <v>20.114189173746535</v>
      </c>
      <c r="J3422" s="164">
        <f t="shared" ca="1" si="853"/>
        <v>14.016767730929882</v>
      </c>
      <c r="K3422" s="164">
        <f t="shared" ca="1" si="854"/>
        <v>0.60772683415176831</v>
      </c>
      <c r="L3422" s="164">
        <f t="shared" ca="1" si="855"/>
        <v>1.057800253142424</v>
      </c>
      <c r="M3422" s="20">
        <f t="shared" ca="1" si="856"/>
        <v>4.7860360427914923</v>
      </c>
      <c r="N3422" s="20">
        <f t="shared" ca="1" si="857"/>
        <v>1.9918360889194444</v>
      </c>
      <c r="O3422" s="20">
        <f t="shared" ca="1" si="848"/>
        <v>18198830.73377227</v>
      </c>
      <c r="P3422" s="20">
        <f t="shared" ca="1" si="849"/>
        <v>46117525.201452814</v>
      </c>
      <c r="Q3422" s="20">
        <f t="shared" ca="1" si="850"/>
        <v>472464.32100636105</v>
      </c>
      <c r="R3422" s="20">
        <f t="shared" ca="1" si="851"/>
        <v>64788820.256231442</v>
      </c>
      <c r="AD3422">
        <f t="shared" ca="1" si="858"/>
        <v>-0.11791524909064692</v>
      </c>
      <c r="AE3422">
        <f t="shared" ca="1" si="859"/>
        <v>-0.2997423721711806</v>
      </c>
      <c r="AF3422">
        <f t="shared" ca="1" si="860"/>
        <v>0.43388031047062015</v>
      </c>
      <c r="AG3422">
        <f t="shared" ca="1" si="861"/>
        <v>-0.14636248571625465</v>
      </c>
      <c r="AH3422">
        <f t="shared" ca="1" si="862"/>
        <v>0.29559560310165867</v>
      </c>
      <c r="AI3422">
        <f t="shared" ca="1" si="863"/>
        <v>0.41036780789039018</v>
      </c>
    </row>
    <row r="3423" spans="1:35">
      <c r="A3423" s="20"/>
      <c r="B3423" s="20"/>
      <c r="C3423" s="20">
        <f ca="1"/>
        <v>-1.630527428988924</v>
      </c>
      <c r="D3423" s="20">
        <f ca="1"/>
        <v>-0.66499859546554163</v>
      </c>
      <c r="E3423" s="20">
        <f ca="1"/>
        <v>-1.2202127782646583</v>
      </c>
      <c r="F3423" s="20">
        <f ca="1"/>
        <v>-1.3827179890174257</v>
      </c>
      <c r="G3423" s="20">
        <f ca="1"/>
        <v>-0.29909313467187737</v>
      </c>
      <c r="H3423" s="20">
        <f ca="1"/>
        <v>-3.0080029559929423E-2</v>
      </c>
      <c r="I3423" s="164">
        <f t="shared" ca="1" si="852"/>
        <v>10.209670777532136</v>
      </c>
      <c r="J3423" s="164">
        <f t="shared" ca="1" si="853"/>
        <v>8.0211822609351771</v>
      </c>
      <c r="K3423" s="164">
        <f t="shared" ca="1" si="854"/>
        <v>0.30316613136872567</v>
      </c>
      <c r="L3423" s="164">
        <f t="shared" ca="1" si="855"/>
        <v>0.58600485932955904</v>
      </c>
      <c r="M3423" s="20">
        <f t="shared" ca="1" si="856"/>
        <v>3.6481300807290409</v>
      </c>
      <c r="N3423" s="20">
        <f t="shared" ca="1" si="857"/>
        <v>1.3680571713673704</v>
      </c>
      <c r="O3423" s="20">
        <f t="shared" ca="1" si="848"/>
        <v>9719861.8455582727</v>
      </c>
      <c r="P3423" s="20">
        <f t="shared" ca="1" si="849"/>
        <v>24617686.315529197</v>
      </c>
      <c r="Q3423" s="20">
        <f t="shared" ca="1" si="850"/>
        <v>108825.56797993173</v>
      </c>
      <c r="R3423" s="20">
        <f t="shared" ca="1" si="851"/>
        <v>34446373.7290674</v>
      </c>
      <c r="AD3423">
        <f t="shared" ca="1" si="858"/>
        <v>-2.5219245685601615</v>
      </c>
      <c r="AE3423">
        <f t="shared" ca="1" si="859"/>
        <v>-2.3116838050553095</v>
      </c>
      <c r="AF3423">
        <f t="shared" ca="1" si="860"/>
        <v>-2.3348533511934035</v>
      </c>
      <c r="AG3423">
        <f t="shared" ca="1" si="861"/>
        <v>-2.2908870030474593</v>
      </c>
      <c r="AH3423">
        <f t="shared" ca="1" si="862"/>
        <v>-0.96874435474550957</v>
      </c>
      <c r="AI3423">
        <f t="shared" ca="1" si="863"/>
        <v>-1.2755211584665664</v>
      </c>
    </row>
    <row r="3424" spans="1:35">
      <c r="A3424" s="20"/>
      <c r="B3424" s="20"/>
      <c r="C3424" s="20">
        <f ca="1"/>
        <v>0.81490845765758013</v>
      </c>
      <c r="D3424" s="20">
        <f ca="1"/>
        <v>1.2254970551881876</v>
      </c>
      <c r="E3424" s="20">
        <f ca="1"/>
        <v>0.51647811586094328</v>
      </c>
      <c r="F3424" s="20">
        <f ca="1"/>
        <v>1.1368724595753441</v>
      </c>
      <c r="G3424" s="20">
        <f ca="1"/>
        <v>-1.7227155551882725</v>
      </c>
      <c r="H3424" s="20">
        <f ca="1"/>
        <v>-0.85122647407927543</v>
      </c>
      <c r="I3424" s="164">
        <f t="shared" ca="1" si="852"/>
        <v>29.823547010211374</v>
      </c>
      <c r="J3424" s="164">
        <f t="shared" ca="1" si="853"/>
        <v>21.073889311349145</v>
      </c>
      <c r="K3424" s="164">
        <f t="shared" ca="1" si="854"/>
        <v>0.61653375826783929</v>
      </c>
      <c r="L3424" s="164">
        <f t="shared" ca="1" si="855"/>
        <v>1.2397258311654142</v>
      </c>
      <c r="M3424" s="20">
        <f t="shared" ca="1" si="856"/>
        <v>2.6978299809023651</v>
      </c>
      <c r="N3424" s="20">
        <f t="shared" ca="1" si="857"/>
        <v>1.2915729474978559</v>
      </c>
      <c r="O3424" s="20">
        <f t="shared" ca="1" si="848"/>
        <v>27139807.380016971</v>
      </c>
      <c r="P3424" s="20">
        <f t="shared" ca="1" si="849"/>
        <v>60281459.714409739</v>
      </c>
      <c r="Q3424" s="20">
        <f t="shared" ca="1" si="850"/>
        <v>548617.87481554295</v>
      </c>
      <c r="R3424" s="20">
        <f t="shared" ca="1" si="851"/>
        <v>87969884.969242245</v>
      </c>
      <c r="AD3424">
        <f t="shared" ca="1" si="858"/>
        <v>2.2387250024784886</v>
      </c>
      <c r="AE3424">
        <f t="shared" ca="1" si="859"/>
        <v>2.0684192319963577</v>
      </c>
      <c r="AF3424">
        <f t="shared" ca="1" si="860"/>
        <v>0.51394325698035714</v>
      </c>
      <c r="AG3424">
        <f t="shared" ca="1" si="861"/>
        <v>0.6805719598427914</v>
      </c>
      <c r="AH3424">
        <f t="shared" ca="1" si="862"/>
        <v>-2.0246333545529271</v>
      </c>
      <c r="AI3424">
        <f t="shared" ca="1" si="863"/>
        <v>-1.4822352770328222</v>
      </c>
    </row>
    <row r="3425" spans="1:35">
      <c r="A3425" s="20"/>
      <c r="B3425" s="20"/>
      <c r="C3425" s="20">
        <f ca="1"/>
        <v>-0.44373549252085737</v>
      </c>
      <c r="D3425" s="20">
        <f ca="1"/>
        <v>0.10965877815814613</v>
      </c>
      <c r="E3425" s="20">
        <f ca="1"/>
        <v>0.58657808474507322</v>
      </c>
      <c r="F3425" s="20">
        <f ca="1"/>
        <v>0.61220130260322803</v>
      </c>
      <c r="G3425" s="20">
        <f ca="1"/>
        <v>-0.59191958136456524</v>
      </c>
      <c r="H3425" s="20">
        <f ca="1"/>
        <v>-0.86546463403619944</v>
      </c>
      <c r="I3425" s="164">
        <f t="shared" ca="1" si="852"/>
        <v>19.858741866180203</v>
      </c>
      <c r="J3425" s="164">
        <f t="shared" ca="1" si="853"/>
        <v>14.142990387992782</v>
      </c>
      <c r="K3425" s="164">
        <f t="shared" ca="1" si="854"/>
        <v>0.6054900905797499</v>
      </c>
      <c r="L3425" s="164">
        <f t="shared" ca="1" si="855"/>
        <v>1.1654243614537021</v>
      </c>
      <c r="M3425" s="20">
        <f t="shared" ca="1" si="856"/>
        <v>3.7492058379731574</v>
      </c>
      <c r="N3425" s="20">
        <f t="shared" ca="1" si="857"/>
        <v>1.4852824231271076</v>
      </c>
      <c r="O3425" s="20">
        <f t="shared" ca="1" si="848"/>
        <v>18129919.750521556</v>
      </c>
      <c r="P3425" s="20">
        <f t="shared" ca="1" si="849"/>
        <v>48514248.578638114</v>
      </c>
      <c r="Q3425" s="20">
        <f t="shared" ca="1" si="850"/>
        <v>244534.01823337132</v>
      </c>
      <c r="R3425" s="20">
        <f t="shared" ca="1" si="851"/>
        <v>66888702.347393043</v>
      </c>
      <c r="AD3425">
        <f t="shared" ca="1" si="858"/>
        <v>-0.17991702277179553</v>
      </c>
      <c r="AE3425">
        <f t="shared" ca="1" si="859"/>
        <v>-0.25738577584134842</v>
      </c>
      <c r="AF3425">
        <f t="shared" ca="1" si="860"/>
        <v>0.41354627799772559</v>
      </c>
      <c r="AG3425">
        <f t="shared" ca="1" si="861"/>
        <v>0.34283800660773672</v>
      </c>
      <c r="AH3425">
        <f t="shared" ca="1" si="862"/>
        <v>-0.85643795780760235</v>
      </c>
      <c r="AI3425">
        <f t="shared" ca="1" si="863"/>
        <v>-0.95869615371052042</v>
      </c>
    </row>
    <row r="3426" spans="1:35">
      <c r="A3426" s="20"/>
      <c r="B3426" s="20"/>
      <c r="C3426" s="20">
        <f ca="1"/>
        <v>0.4181200703424634</v>
      </c>
      <c r="D3426" s="20">
        <f ca="1"/>
        <v>0.70480891298895754</v>
      </c>
      <c r="E3426" s="20">
        <f ca="1"/>
        <v>-0.26567806681297251</v>
      </c>
      <c r="F3426" s="20">
        <f ca="1"/>
        <v>-1.0048437947559183</v>
      </c>
      <c r="G3426" s="20">
        <f ca="1"/>
        <v>1.3743256475392065</v>
      </c>
      <c r="H3426" s="20">
        <f ca="1"/>
        <v>-0.40736982957337692</v>
      </c>
      <c r="I3426" s="164">
        <f t="shared" ca="1" si="852"/>
        <v>23.707761098765882</v>
      </c>
      <c r="J3426" s="164">
        <f t="shared" ca="1" si="853"/>
        <v>17.576664069340474</v>
      </c>
      <c r="K3426" s="164">
        <f t="shared" ca="1" si="854"/>
        <v>0.53186975025951833</v>
      </c>
      <c r="L3426" s="164">
        <f t="shared" ca="1" si="855"/>
        <v>0.91151826512981426</v>
      </c>
      <c r="M3426" s="20">
        <f t="shared" ca="1" si="856"/>
        <v>5.0392431824469446</v>
      </c>
      <c r="N3426" s="20">
        <f t="shared" ca="1" si="857"/>
        <v>1.9565946030073069</v>
      </c>
      <c r="O3426" s="20">
        <f t="shared" ca="1" si="848"/>
        <v>22013524.987270232</v>
      </c>
      <c r="P3426" s="20">
        <f t="shared" ca="1" si="849"/>
        <v>46097129.219602786</v>
      </c>
      <c r="Q3426" s="20">
        <f t="shared" ca="1" si="850"/>
        <v>262239.8120157019</v>
      </c>
      <c r="R3426" s="20">
        <f t="shared" ca="1" si="851"/>
        <v>68372894.018888712</v>
      </c>
      <c r="AD3426">
        <f t="shared" ca="1" si="858"/>
        <v>0.75431094630239814</v>
      </c>
      <c r="AE3426">
        <f t="shared" ca="1" si="859"/>
        <v>0.89485371454378337</v>
      </c>
      <c r="AF3426">
        <f t="shared" ca="1" si="860"/>
        <v>-0.25572954309528834</v>
      </c>
      <c r="AG3426">
        <f t="shared" ca="1" si="861"/>
        <v>-0.81128061304629906</v>
      </c>
      <c r="AH3426">
        <f t="shared" ca="1" si="862"/>
        <v>0.57693686938549482</v>
      </c>
      <c r="AI3426">
        <f t="shared" ca="1" si="863"/>
        <v>0.31512054866839673</v>
      </c>
    </row>
    <row r="3427" spans="1:35">
      <c r="A3427" s="20"/>
      <c r="B3427" s="20"/>
      <c r="C3427" s="20">
        <f ca="1"/>
        <v>0.87218588519332629</v>
      </c>
      <c r="D3427" s="20">
        <f ca="1"/>
        <v>0.53743432461337814</v>
      </c>
      <c r="E3427" s="20">
        <f ca="1"/>
        <v>-0.15270634147722117</v>
      </c>
      <c r="F3427" s="20">
        <f ca="1"/>
        <v>2.1471852353288505</v>
      </c>
      <c r="G3427" s="20">
        <f ca="1"/>
        <v>-0.46314196419567238</v>
      </c>
      <c r="H3427" s="20">
        <f ca="1"/>
        <v>-0.33815421520847672</v>
      </c>
      <c r="I3427" s="164">
        <f t="shared" ca="1" si="852"/>
        <v>27.097634841501147</v>
      </c>
      <c r="J3427" s="164">
        <f t="shared" ca="1" si="853"/>
        <v>19.093419138273184</v>
      </c>
      <c r="K3427" s="164">
        <f t="shared" ca="1" si="854"/>
        <v>0.65447012851726305</v>
      </c>
      <c r="L3427" s="164">
        <f t="shared" ca="1" si="855"/>
        <v>1.510357980679593</v>
      </c>
      <c r="M3427" s="20">
        <f t="shared" ca="1" si="856"/>
        <v>4.2886574389722547</v>
      </c>
      <c r="N3427" s="20">
        <f t="shared" ca="1" si="857"/>
        <v>1.9174715060997432</v>
      </c>
      <c r="O3427" s="20">
        <f t="shared" ca="1" si="848"/>
        <v>24630058.400524359</v>
      </c>
      <c r="P3427" s="20">
        <f t="shared" ca="1" si="849"/>
        <v>64230585.56378413</v>
      </c>
      <c r="Q3427" s="20">
        <f t="shared" ca="1" si="850"/>
        <v>645214.919251265</v>
      </c>
      <c r="R3427" s="20">
        <f t="shared" ca="1" si="851"/>
        <v>89505858.883559749</v>
      </c>
      <c r="AD3427">
        <f t="shared" ca="1" si="858"/>
        <v>1.5770958353158118</v>
      </c>
      <c r="AE3427">
        <f t="shared" ca="1" si="859"/>
        <v>1.4038319255950285</v>
      </c>
      <c r="AF3427">
        <f t="shared" ca="1" si="860"/>
        <v>0.85881935015693633</v>
      </c>
      <c r="AG3427">
        <f t="shared" ca="1" si="861"/>
        <v>1.9107180939981492</v>
      </c>
      <c r="AH3427">
        <f t="shared" ca="1" si="862"/>
        <v>-0.2570472900308276</v>
      </c>
      <c r="AI3427">
        <f t="shared" ca="1" si="863"/>
        <v>0.20938244891822438</v>
      </c>
    </row>
    <row r="3428" spans="1:35">
      <c r="A3428" s="20"/>
      <c r="B3428" s="20"/>
      <c r="C3428" s="20">
        <f ca="1"/>
        <v>1.5924257634948196</v>
      </c>
      <c r="D3428" s="20">
        <f ca="1"/>
        <v>-3.1759933008546237E-2</v>
      </c>
      <c r="E3428" s="20">
        <f ca="1"/>
        <v>0.45982301445084617</v>
      </c>
      <c r="F3428" s="20">
        <f ca="1"/>
        <v>0.85116627223480634</v>
      </c>
      <c r="G3428" s="20">
        <f ca="1"/>
        <v>-0.47901677972912043</v>
      </c>
      <c r="H3428" s="20">
        <f ca="1"/>
        <v>1.883209647983525</v>
      </c>
      <c r="I3428" s="164">
        <f t="shared" ca="1" si="852"/>
        <v>28.263175541827334</v>
      </c>
      <c r="J3428" s="164">
        <f t="shared" ca="1" si="853"/>
        <v>19.982662305475706</v>
      </c>
      <c r="K3428" s="164">
        <f t="shared" ca="1" si="854"/>
        <v>0.71666646169705384</v>
      </c>
      <c r="L3428" s="164">
        <f t="shared" ca="1" si="855"/>
        <v>1.4966284605754707</v>
      </c>
      <c r="M3428" s="20">
        <f t="shared" ca="1" si="856"/>
        <v>5.6775658661181945</v>
      </c>
      <c r="N3428" s="20">
        <f t="shared" ca="1" si="857"/>
        <v>2.5917895991848772</v>
      </c>
      <c r="O3428" s="20">
        <f t="shared" ca="1" si="848"/>
        <v>25725802.719642054</v>
      </c>
      <c r="P3428" s="20">
        <f t="shared" ca="1" si="849"/>
        <v>65054596.074622452</v>
      </c>
      <c r="Q3428" s="20">
        <f t="shared" ca="1" si="850"/>
        <v>943439.75649232883</v>
      </c>
      <c r="R3428" s="20">
        <f t="shared" ca="1" si="851"/>
        <v>91723838.550756842</v>
      </c>
      <c r="AD3428">
        <f t="shared" ca="1" si="858"/>
        <v>1.8599940635503236</v>
      </c>
      <c r="AE3428">
        <f t="shared" ca="1" si="859"/>
        <v>1.7022356729784247</v>
      </c>
      <c r="AF3428">
        <f t="shared" ca="1" si="860"/>
        <v>1.4242405608823068</v>
      </c>
      <c r="AG3428">
        <f t="shared" ca="1" si="861"/>
        <v>1.8483111844339577</v>
      </c>
      <c r="AH3428">
        <f t="shared" ca="1" si="862"/>
        <v>1.286184295686883</v>
      </c>
      <c r="AI3428">
        <f t="shared" ca="1" si="863"/>
        <v>2.031863781580749</v>
      </c>
    </row>
    <row r="3429" spans="1:35">
      <c r="A3429" s="20"/>
      <c r="B3429" s="20"/>
      <c r="C3429" s="20">
        <f ca="1"/>
        <v>1.5156547331921739</v>
      </c>
      <c r="D3429" s="20">
        <f ca="1"/>
        <v>-1.3839546835494054</v>
      </c>
      <c r="E3429" s="20">
        <f ca="1"/>
        <v>-1.0565062750950487</v>
      </c>
      <c r="F3429" s="20">
        <f ca="1"/>
        <v>0.3150494479897058</v>
      </c>
      <c r="G3429" s="20">
        <f ca="1"/>
        <v>-1.3065095677199761</v>
      </c>
      <c r="H3429" s="20">
        <f ca="1"/>
        <v>-0.8277757897280752</v>
      </c>
      <c r="I3429" s="164">
        <f t="shared" ca="1" si="852"/>
        <v>21.557433157930227</v>
      </c>
      <c r="J3429" s="164">
        <f t="shared" ca="1" si="853"/>
        <v>14.530897275467634</v>
      </c>
      <c r="K3429" s="164">
        <f t="shared" ca="1" si="854"/>
        <v>0.39783237838286478</v>
      </c>
      <c r="L3429" s="164">
        <f t="shared" ca="1" si="855"/>
        <v>0.90214218994287532</v>
      </c>
      <c r="M3429" s="20">
        <f t="shared" ca="1" si="856"/>
        <v>2.4262757295225148</v>
      </c>
      <c r="N3429" s="20">
        <f t="shared" ca="1" si="857"/>
        <v>1.0727299028844111</v>
      </c>
      <c r="O3429" s="20">
        <f t="shared" ca="1" si="848"/>
        <v>19242629.528565906</v>
      </c>
      <c r="P3429" s="20">
        <f t="shared" ca="1" si="849"/>
        <v>43721874.229733057</v>
      </c>
      <c r="Q3429" s="20">
        <f t="shared" ca="1" si="850"/>
        <v>344772.10755030869</v>
      </c>
      <c r="R3429" s="20">
        <f t="shared" ca="1" si="851"/>
        <v>63309275.865849271</v>
      </c>
      <c r="AD3429">
        <f t="shared" ca="1" si="858"/>
        <v>0.23238668881801608</v>
      </c>
      <c r="AE3429">
        <f t="shared" ca="1" si="859"/>
        <v>-0.12721567937327713</v>
      </c>
      <c r="AF3429">
        <f t="shared" ca="1" si="860"/>
        <v>-1.4742511056103205</v>
      </c>
      <c r="AG3429">
        <f t="shared" ca="1" si="861"/>
        <v>-0.85389913662329431</v>
      </c>
      <c r="AH3429">
        <f t="shared" ca="1" si="862"/>
        <v>-2.3263603005305384</v>
      </c>
      <c r="AI3429">
        <f t="shared" ca="1" si="863"/>
        <v>-2.0737029651772678</v>
      </c>
    </row>
    <row r="3430" spans="1:35">
      <c r="A3430" s="20"/>
      <c r="B3430" s="20"/>
      <c r="C3430" s="20">
        <f ca="1"/>
        <v>-5.6773371704945591E-2</v>
      </c>
      <c r="D3430" s="20">
        <f ca="1"/>
        <v>0.27025488855230567</v>
      </c>
      <c r="E3430" s="20">
        <f ca="1"/>
        <v>0.12280850739098156</v>
      </c>
      <c r="F3430" s="20">
        <f ca="1"/>
        <v>0.50382686607020377</v>
      </c>
      <c r="G3430" s="20">
        <f ca="1"/>
        <v>0.28107533773123983</v>
      </c>
      <c r="H3430" s="20">
        <f ca="1"/>
        <v>-0.20399098203564095</v>
      </c>
      <c r="I3430" s="164">
        <f t="shared" ca="1" si="852"/>
        <v>21.493845980271512</v>
      </c>
      <c r="J3430" s="164">
        <f t="shared" ca="1" si="853"/>
        <v>15.572090985251604</v>
      </c>
      <c r="K3430" s="164">
        <f t="shared" ca="1" si="854"/>
        <v>0.60846710508448565</v>
      </c>
      <c r="L3430" s="164">
        <f t="shared" ca="1" si="855"/>
        <v>1.2166744018161448</v>
      </c>
      <c r="M3430" s="20">
        <f t="shared" ca="1" si="856"/>
        <v>4.7937603640281594</v>
      </c>
      <c r="N3430" s="20">
        <f t="shared" ca="1" si="857"/>
        <v>1.9425969232272098</v>
      </c>
      <c r="O3430" s="20">
        <f t="shared" ca="1" si="848"/>
        <v>19763952.875919685</v>
      </c>
      <c r="P3430" s="20">
        <f t="shared" ca="1" si="849"/>
        <v>51407348.546446547</v>
      </c>
      <c r="Q3430" s="20">
        <f t="shared" ca="1" si="850"/>
        <v>385482.57442397275</v>
      </c>
      <c r="R3430" s="20">
        <f t="shared" ca="1" si="851"/>
        <v>71556783.9967902</v>
      </c>
      <c r="AD3430">
        <f t="shared" ca="1" si="858"/>
        <v>0.21695290783289112</v>
      </c>
      <c r="AE3430">
        <f t="shared" ca="1" si="859"/>
        <v>0.22217818297033692</v>
      </c>
      <c r="AF3430">
        <f t="shared" ca="1" si="860"/>
        <v>0.44061004622259586</v>
      </c>
      <c r="AG3430">
        <f t="shared" ca="1" si="861"/>
        <v>0.57579273552793087</v>
      </c>
      <c r="AH3430">
        <f t="shared" ca="1" si="862"/>
        <v>0.30417818225351101</v>
      </c>
      <c r="AI3430">
        <f t="shared" ca="1" si="863"/>
        <v>0.27728898169516114</v>
      </c>
    </row>
    <row r="3431" spans="1:35">
      <c r="A3431" s="20"/>
      <c r="B3431" s="20"/>
      <c r="C3431" s="20">
        <f ca="1"/>
        <v>-1.2027406889774952</v>
      </c>
      <c r="D3431" s="20">
        <f ca="1"/>
        <v>0.14291140928047086</v>
      </c>
      <c r="E3431" s="20">
        <f ca="1"/>
        <v>-5.7041315713879909E-2</v>
      </c>
      <c r="F3431" s="20">
        <f ca="1"/>
        <v>-1.1094726618035882E-2</v>
      </c>
      <c r="G3431" s="20">
        <f ca="1"/>
        <v>1.215317617218211</v>
      </c>
      <c r="H3431" s="20">
        <f ca="1"/>
        <v>-0.59008408726300765</v>
      </c>
      <c r="I3431" s="164">
        <f t="shared" ca="1" si="852"/>
        <v>15.512533126276818</v>
      </c>
      <c r="J3431" s="164">
        <f t="shared" ca="1" si="853"/>
        <v>11.734546662499447</v>
      </c>
      <c r="K3431" s="164">
        <f t="shared" ca="1" si="854"/>
        <v>0.5654044653046062</v>
      </c>
      <c r="L3431" s="164">
        <f t="shared" ca="1" si="855"/>
        <v>1.0846799088173429</v>
      </c>
      <c r="M3431" s="20">
        <f t="shared" ca="1" si="856"/>
        <v>5.2697773706206359</v>
      </c>
      <c r="N3431" s="20">
        <f t="shared" ca="1" si="857"/>
        <v>1.9575215805635682</v>
      </c>
      <c r="O3431" s="20">
        <f t="shared" ca="1" si="848"/>
        <v>14527900.003561776</v>
      </c>
      <c r="P3431" s="20">
        <f t="shared" ca="1" si="849"/>
        <v>42191058.713406645</v>
      </c>
      <c r="Q3431" s="20">
        <f t="shared" ca="1" si="850"/>
        <v>126063.15639906716</v>
      </c>
      <c r="R3431" s="20">
        <f t="shared" ca="1" si="851"/>
        <v>56845021.873367481</v>
      </c>
      <c r="AD3431">
        <f t="shared" ca="1" si="858"/>
        <v>-1.2348220567289283</v>
      </c>
      <c r="AE3431">
        <f t="shared" ca="1" si="859"/>
        <v>-1.0655883682887759</v>
      </c>
      <c r="AF3431">
        <f t="shared" ca="1" si="860"/>
        <v>4.9131502769146851E-2</v>
      </c>
      <c r="AG3431">
        <f t="shared" ca="1" si="861"/>
        <v>-2.4182232648441576E-2</v>
      </c>
      <c r="AH3431">
        <f t="shared" ca="1" si="862"/>
        <v>0.83308596735626217</v>
      </c>
      <c r="AI3431">
        <f t="shared" ca="1" si="863"/>
        <v>0.31762589341504921</v>
      </c>
    </row>
    <row r="3432" spans="1:35">
      <c r="A3432" s="20"/>
      <c r="B3432" s="20"/>
      <c r="C3432" s="20">
        <f ca="1"/>
        <v>-0.94746509266522216</v>
      </c>
      <c r="D3432" s="20">
        <f ca="1"/>
        <v>-0.60472905433459434</v>
      </c>
      <c r="E3432" s="20">
        <f ca="1"/>
        <v>-0.16382373327256278</v>
      </c>
      <c r="F3432" s="20">
        <f ca="1"/>
        <v>0.6032352477896149</v>
      </c>
      <c r="G3432" s="20">
        <f ca="1"/>
        <v>0.49975829989580661</v>
      </c>
      <c r="H3432" s="20">
        <f ca="1"/>
        <v>2.641375394405478E-2</v>
      </c>
      <c r="I3432" s="164">
        <f t="shared" ca="1" si="852"/>
        <v>14.40093915342889</v>
      </c>
      <c r="J3432" s="164">
        <f t="shared" ca="1" si="853"/>
        <v>10.541275930951066</v>
      </c>
      <c r="K3432" s="164">
        <f t="shared" ca="1" si="854"/>
        <v>0.57283920712124037</v>
      </c>
      <c r="L3432" s="164">
        <f t="shared" ca="1" si="855"/>
        <v>1.2125033503576181</v>
      </c>
      <c r="M3432" s="20">
        <f t="shared" ca="1" si="856"/>
        <v>5.2125540794532101</v>
      </c>
      <c r="N3432" s="20">
        <f t="shared" ca="1" si="857"/>
        <v>2.0319235878489237</v>
      </c>
      <c r="O3432" s="20">
        <f t="shared" ca="1" si="848"/>
        <v>13298796.326971877</v>
      </c>
      <c r="P3432" s="20">
        <f t="shared" ca="1" si="849"/>
        <v>44231684.809841871</v>
      </c>
      <c r="Q3432" s="20">
        <f t="shared" ca="1" si="850"/>
        <v>284709.18908612139</v>
      </c>
      <c r="R3432" s="20">
        <f t="shared" ca="1" si="851"/>
        <v>57815190.325899869</v>
      </c>
      <c r="AD3432">
        <f t="shared" ca="1" si="858"/>
        <v>-1.5046264190706582</v>
      </c>
      <c r="AE3432">
        <f t="shared" ca="1" si="859"/>
        <v>-1.4660147882714547</v>
      </c>
      <c r="AF3432">
        <f t="shared" ca="1" si="860"/>
        <v>0.1167200647385479</v>
      </c>
      <c r="AG3432">
        <f t="shared" ca="1" si="861"/>
        <v>0.55683341071644543</v>
      </c>
      <c r="AH3432">
        <f t="shared" ca="1" si="862"/>
        <v>0.76950453272578989</v>
      </c>
      <c r="AI3432">
        <f t="shared" ca="1" si="863"/>
        <v>0.51871239959168491</v>
      </c>
    </row>
    <row r="3433" spans="1:35">
      <c r="A3433" s="20"/>
      <c r="B3433" s="20"/>
      <c r="C3433" s="20">
        <f ca="1"/>
        <v>-1.4357135601629745</v>
      </c>
      <c r="D3433" s="20">
        <f ca="1"/>
        <v>0.93933886677308842</v>
      </c>
      <c r="E3433" s="20">
        <f ca="1"/>
        <v>0.62404501184948602</v>
      </c>
      <c r="F3433" s="20">
        <f ca="1"/>
        <v>-0.47774394171439344</v>
      </c>
      <c r="G3433" s="20">
        <f ca="1"/>
        <v>-1.1452894170509596E-2</v>
      </c>
      <c r="H3433" s="20">
        <f ca="1"/>
        <v>0.51612709253229405</v>
      </c>
      <c r="I3433" s="164">
        <f t="shared" ca="1" si="852"/>
        <v>18.467798736919715</v>
      </c>
      <c r="J3433" s="164">
        <f t="shared" ca="1" si="853"/>
        <v>14.128939975648438</v>
      </c>
      <c r="K3433" s="164">
        <f t="shared" ca="1" si="854"/>
        <v>0.60276504692004029</v>
      </c>
      <c r="L3433" s="164">
        <f t="shared" ca="1" si="855"/>
        <v>1.0769516064647837</v>
      </c>
      <c r="M3433" s="20">
        <f t="shared" ca="1" si="856"/>
        <v>5.0358311877493733</v>
      </c>
      <c r="N3433" s="20">
        <f t="shared" ca="1" si="857"/>
        <v>2.0227898649924145</v>
      </c>
      <c r="O3433" s="20">
        <f t="shared" ca="1" si="848"/>
        <v>17380685.869557656</v>
      </c>
      <c r="P3433" s="20">
        <f t="shared" ca="1" si="849"/>
        <v>44947594.381688207</v>
      </c>
      <c r="Q3433" s="20">
        <f t="shared" ca="1" si="850"/>
        <v>375009.33231312403</v>
      </c>
      <c r="R3433" s="20">
        <f t="shared" ca="1" si="851"/>
        <v>62703289.583558984</v>
      </c>
      <c r="AD3433">
        <f t="shared" ca="1" si="858"/>
        <v>-0.51752457841754562</v>
      </c>
      <c r="AE3433">
        <f t="shared" ca="1" si="859"/>
        <v>-0.26210067931260478</v>
      </c>
      <c r="AF3433">
        <f t="shared" ca="1" si="860"/>
        <v>0.38877315381854716</v>
      </c>
      <c r="AG3433">
        <f t="shared" ca="1" si="861"/>
        <v>-5.9310879705528702E-2</v>
      </c>
      <c r="AH3433">
        <f t="shared" ca="1" si="862"/>
        <v>0.57314576416597074</v>
      </c>
      <c r="AI3433">
        <f t="shared" ca="1" si="863"/>
        <v>0.49402666214166063</v>
      </c>
    </row>
    <row r="3434" spans="1:35">
      <c r="A3434" s="20"/>
      <c r="B3434" s="20"/>
      <c r="C3434" s="20">
        <f ca="1"/>
        <v>0.19819432291547254</v>
      </c>
      <c r="D3434" s="20">
        <f ca="1"/>
        <v>-0.3152480942069571</v>
      </c>
      <c r="E3434" s="20">
        <f ca="1"/>
        <v>-1.060092599842805</v>
      </c>
      <c r="F3434" s="20">
        <f ca="1"/>
        <v>-1.2345516689757154</v>
      </c>
      <c r="G3434" s="20">
        <f ca="1"/>
        <v>-0.93893720153339477</v>
      </c>
      <c r="H3434" s="20">
        <f ca="1"/>
        <v>1.5405549344979634</v>
      </c>
      <c r="I3434" s="164">
        <f t="shared" ca="1" si="852"/>
        <v>19.788044606309843</v>
      </c>
      <c r="J3434" s="164">
        <f t="shared" ca="1" si="853"/>
        <v>14.601249073400897</v>
      </c>
      <c r="K3434" s="164">
        <f t="shared" ca="1" si="854"/>
        <v>0.38150812795511424</v>
      </c>
      <c r="L3434" s="164">
        <f t="shared" ca="1" si="855"/>
        <v>0.77627997184511477</v>
      </c>
      <c r="M3434" s="20">
        <f t="shared" ca="1" si="856"/>
        <v>4.1132466270614723</v>
      </c>
      <c r="N3434" s="20">
        <f t="shared" ca="1" si="857"/>
        <v>1.8433101171047752</v>
      </c>
      <c r="O3434" s="20">
        <f t="shared" ca="1" si="848"/>
        <v>18336592.694110945</v>
      </c>
      <c r="P3434" s="20">
        <f t="shared" ca="1" si="849"/>
        <v>38856707.095596217</v>
      </c>
      <c r="Q3434" s="20">
        <f t="shared" ca="1" si="850"/>
        <v>625953.23608681944</v>
      </c>
      <c r="R3434" s="20">
        <f t="shared" ca="1" si="851"/>
        <v>57819253.025793985</v>
      </c>
      <c r="AD3434">
        <f t="shared" ca="1" si="858"/>
        <v>-0.19707655186654352</v>
      </c>
      <c r="AE3434">
        <f t="shared" ca="1" si="859"/>
        <v>-0.103607693489632</v>
      </c>
      <c r="AF3434">
        <f t="shared" ca="1" si="860"/>
        <v>-1.6226533822262348</v>
      </c>
      <c r="AG3434">
        <f t="shared" ca="1" si="861"/>
        <v>-1.4260001279767514</v>
      </c>
      <c r="AH3434">
        <f t="shared" ca="1" si="862"/>
        <v>-0.45194819215391968</v>
      </c>
      <c r="AI3434">
        <f t="shared" ca="1" si="863"/>
        <v>8.9462624453380268E-3</v>
      </c>
    </row>
    <row r="3435" spans="1:35">
      <c r="A3435" s="20"/>
      <c r="B3435" s="20"/>
      <c r="C3435" s="20">
        <f ca="1"/>
        <v>1.0383270332018155</v>
      </c>
      <c r="D3435" s="20">
        <f ca="1"/>
        <v>-0.49954698970712302</v>
      </c>
      <c r="E3435" s="20">
        <f ca="1"/>
        <v>1.2876563496620912</v>
      </c>
      <c r="F3435" s="20">
        <f ca="1"/>
        <v>-1.1249745076946711</v>
      </c>
      <c r="G3435" s="20">
        <f ca="1"/>
        <v>6.5759130691595544E-2</v>
      </c>
      <c r="H3435" s="20">
        <f ca="1"/>
        <v>0.40293457861028809</v>
      </c>
      <c r="I3435" s="164">
        <f t="shared" ca="1" si="852"/>
        <v>23.41378102722722</v>
      </c>
      <c r="J3435" s="164">
        <f t="shared" ca="1" si="853"/>
        <v>16.532519858225658</v>
      </c>
      <c r="K3435" s="164">
        <f t="shared" ca="1" si="854"/>
        <v>0.66501840714408411</v>
      </c>
      <c r="L3435" s="164">
        <f t="shared" ca="1" si="855"/>
        <v>1.0412943301570148</v>
      </c>
      <c r="M3435" s="20">
        <f t="shared" ca="1" si="856"/>
        <v>4.9001949288364974</v>
      </c>
      <c r="N3435" s="20">
        <f t="shared" ca="1" si="857"/>
        <v>1.9618882934705211</v>
      </c>
      <c r="O3435" s="20">
        <f t="shared" ca="1" si="848"/>
        <v>21299950.141681027</v>
      </c>
      <c r="P3435" s="20">
        <f t="shared" ca="1" si="849"/>
        <v>49001168.791866213</v>
      </c>
      <c r="Q3435" s="20">
        <f t="shared" ca="1" si="850"/>
        <v>354166.22216778836</v>
      </c>
      <c r="R3435" s="20">
        <f t="shared" ca="1" si="851"/>
        <v>70655285.155715033</v>
      </c>
      <c r="AD3435">
        <f t="shared" ca="1" si="858"/>
        <v>0.68295656000660621</v>
      </c>
      <c r="AE3435">
        <f t="shared" ca="1" si="859"/>
        <v>0.54446975108243545</v>
      </c>
      <c r="AF3435">
        <f t="shared" ca="1" si="860"/>
        <v>0.95471279221894612</v>
      </c>
      <c r="AG3435">
        <f t="shared" ca="1" si="861"/>
        <v>-0.22138940837720616</v>
      </c>
      <c r="AH3435">
        <f t="shared" ca="1" si="862"/>
        <v>0.42243880981833121</v>
      </c>
      <c r="AI3435">
        <f t="shared" ca="1" si="863"/>
        <v>0.32942782019059735</v>
      </c>
    </row>
    <row r="3436" spans="1:35">
      <c r="A3436" s="20"/>
      <c r="B3436" s="20"/>
      <c r="C3436" s="20">
        <f ca="1"/>
        <v>-1.0275671209124644</v>
      </c>
      <c r="D3436" s="20">
        <f ca="1"/>
        <v>-1.1322585866289518</v>
      </c>
      <c r="E3436" s="20">
        <f ca="1"/>
        <v>0.58280792686388705</v>
      </c>
      <c r="F3436" s="20">
        <f ca="1"/>
        <v>0.76173105113983441</v>
      </c>
      <c r="G3436" s="20">
        <f ca="1"/>
        <v>-0.96812493638174979</v>
      </c>
      <c r="H3436" s="20">
        <f ca="1"/>
        <v>-0.3614201182356076</v>
      </c>
      <c r="I3436" s="164">
        <f t="shared" ca="1" si="852"/>
        <v>13.166432043924736</v>
      </c>
      <c r="J3436" s="164">
        <f t="shared" ca="1" si="853"/>
        <v>9.1036565026704377</v>
      </c>
      <c r="K3436" s="164">
        <f t="shared" ca="1" si="854"/>
        <v>0.58938251451756785</v>
      </c>
      <c r="L3436" s="164">
        <f t="shared" ca="1" si="855"/>
        <v>1.1909271658868696</v>
      </c>
      <c r="M3436" s="20">
        <f t="shared" ca="1" si="856"/>
        <v>3.9211496301770916</v>
      </c>
      <c r="N3436" s="20">
        <f t="shared" ca="1" si="857"/>
        <v>1.5254519444452805</v>
      </c>
      <c r="O3436" s="20">
        <f t="shared" ca="1" si="848"/>
        <v>11873844.768800076</v>
      </c>
      <c r="P3436" s="20">
        <f t="shared" ca="1" si="849"/>
        <v>42469103.560690805</v>
      </c>
      <c r="Q3436" s="20">
        <f t="shared" ca="1" si="850"/>
        <v>209005.56554688307</v>
      </c>
      <c r="R3436" s="20">
        <f t="shared" ca="1" si="851"/>
        <v>54551953.89503777</v>
      </c>
      <c r="AD3436">
        <f t="shared" ca="1" si="858"/>
        <v>-1.8042640670085597</v>
      </c>
      <c r="AE3436">
        <f t="shared" ca="1" si="859"/>
        <v>-1.9484374152112627</v>
      </c>
      <c r="AF3436">
        <f t="shared" ca="1" si="860"/>
        <v>0.26711376834152512</v>
      </c>
      <c r="AG3436">
        <f t="shared" ca="1" si="861"/>
        <v>0.45875984494031591</v>
      </c>
      <c r="AH3436">
        <f t="shared" ca="1" si="862"/>
        <v>-0.66538929980323114</v>
      </c>
      <c r="AI3436">
        <f t="shared" ca="1" si="863"/>
        <v>-0.85012987987762034</v>
      </c>
    </row>
    <row r="3437" spans="1:35">
      <c r="A3437" s="20"/>
      <c r="B3437" s="20"/>
      <c r="C3437" s="20">
        <f ca="1"/>
        <v>-0.15841112648971351</v>
      </c>
      <c r="D3437" s="20">
        <f ca="1"/>
        <v>6.5289360505726785E-2</v>
      </c>
      <c r="E3437" s="20">
        <f ca="1"/>
        <v>1.7906294105914333</v>
      </c>
      <c r="F3437" s="20">
        <f ca="1"/>
        <v>1.2396214800995476E-2</v>
      </c>
      <c r="G3437" s="20">
        <f ca="1"/>
        <v>-0.17694109175311187</v>
      </c>
      <c r="H3437" s="20">
        <f ca="1"/>
        <v>-0.43925204729670791</v>
      </c>
      <c r="I3437" s="164">
        <f t="shared" ca="1" si="852"/>
        <v>21.283569131920292</v>
      </c>
      <c r="J3437" s="164">
        <f t="shared" ca="1" si="853"/>
        <v>15.110625366000045</v>
      </c>
      <c r="K3437" s="164">
        <f t="shared" ca="1" si="854"/>
        <v>0.7368637630244409</v>
      </c>
      <c r="L3437" s="164">
        <f t="shared" ca="1" si="855"/>
        <v>1.2365972483862504</v>
      </c>
      <c r="M3437" s="20">
        <f t="shared" ca="1" si="856"/>
        <v>4.6232057658624557</v>
      </c>
      <c r="N3437" s="20">
        <f t="shared" ca="1" si="857"/>
        <v>1.7920551401102041</v>
      </c>
      <c r="O3437" s="20">
        <f t="shared" ca="1" si="848"/>
        <v>19405736.128933489</v>
      </c>
      <c r="P3437" s="20">
        <f t="shared" ca="1" si="849"/>
        <v>51688488.145864546</v>
      </c>
      <c r="Q3437" s="20">
        <f t="shared" ca="1" si="850"/>
        <v>235550.91770568924</v>
      </c>
      <c r="R3437" s="20">
        <f t="shared" ca="1" si="851"/>
        <v>71329775.192503721</v>
      </c>
      <c r="AD3437">
        <f t="shared" ca="1" si="858"/>
        <v>0.16591483784473093</v>
      </c>
      <c r="AE3437">
        <f t="shared" ca="1" si="859"/>
        <v>6.7323948322162527E-2</v>
      </c>
      <c r="AF3437">
        <f t="shared" ca="1" si="860"/>
        <v>1.6078523911312808</v>
      </c>
      <c r="AG3437">
        <f t="shared" ca="1" si="861"/>
        <v>0.66635112902841043</v>
      </c>
      <c r="AH3437">
        <f t="shared" ca="1" si="862"/>
        <v>0.11467307318050712</v>
      </c>
      <c r="AI3437">
        <f t="shared" ca="1" si="863"/>
        <v>-0.12958070240485386</v>
      </c>
    </row>
    <row r="3438" spans="1:35">
      <c r="A3438" s="20"/>
      <c r="B3438" s="20"/>
      <c r="C3438" s="20">
        <f ca="1"/>
        <v>-0.93910005506873617</v>
      </c>
      <c r="D3438" s="20">
        <f ca="1"/>
        <v>-1.150773757807789</v>
      </c>
      <c r="E3438" s="20">
        <f ca="1"/>
        <v>2.2037916325609097</v>
      </c>
      <c r="F3438" s="20">
        <f ca="1"/>
        <v>0.31095387298133814</v>
      </c>
      <c r="G3438" s="20">
        <f ca="1"/>
        <v>1.0084510366332287</v>
      </c>
      <c r="H3438" s="20">
        <f ca="1"/>
        <v>4.8999806457354932E-2</v>
      </c>
      <c r="I3438" s="164">
        <f t="shared" ca="1" si="852"/>
        <v>13.548507036793806</v>
      </c>
      <c r="J3438" s="164">
        <f t="shared" ca="1" si="853"/>
        <v>9.5294326254817499</v>
      </c>
      <c r="K3438" s="164">
        <f t="shared" ca="1" si="854"/>
        <v>0.83153873993911054</v>
      </c>
      <c r="L3438" s="164">
        <f t="shared" ca="1" si="855"/>
        <v>1.4383779704762369</v>
      </c>
      <c r="M3438" s="20">
        <f t="shared" ca="1" si="856"/>
        <v>6.3773415276383858</v>
      </c>
      <c r="N3438" s="20">
        <f t="shared" ca="1" si="857"/>
        <v>2.3465513543881196</v>
      </c>
      <c r="O3438" s="20">
        <f t="shared" ca="1" si="848"/>
        <v>12304643.494003374</v>
      </c>
      <c r="P3438" s="20">
        <f t="shared" ca="1" si="849"/>
        <v>48946351.525290489</v>
      </c>
      <c r="Q3438" s="20">
        <f t="shared" ca="1" si="850"/>
        <v>115141.72260444096</v>
      </c>
      <c r="R3438" s="20">
        <f t="shared" ca="1" si="851"/>
        <v>61366136.741898298</v>
      </c>
      <c r="AD3438">
        <f t="shared" ca="1" si="858"/>
        <v>-1.7115274182539308</v>
      </c>
      <c r="AE3438">
        <f t="shared" ca="1" si="859"/>
        <v>-1.8055595216504199</v>
      </c>
      <c r="AF3438">
        <f t="shared" ca="1" si="860"/>
        <v>2.4685339994464583</v>
      </c>
      <c r="AG3438">
        <f t="shared" ca="1" si="861"/>
        <v>1.5835362294374407</v>
      </c>
      <c r="AH3438">
        <f t="shared" ca="1" si="862"/>
        <v>2.0637128084870957</v>
      </c>
      <c r="AI3438">
        <f t="shared" ca="1" si="863"/>
        <v>1.3690577145624849</v>
      </c>
    </row>
    <row r="3439" spans="1:35">
      <c r="A3439" s="20"/>
      <c r="B3439" s="20"/>
      <c r="C3439" s="20">
        <f ca="1"/>
        <v>1.9636181841218516</v>
      </c>
      <c r="D3439" s="20">
        <f ca="1"/>
        <v>-0.76554244550051787</v>
      </c>
      <c r="E3439" s="20">
        <f ca="1"/>
        <v>1.8287553773386926</v>
      </c>
      <c r="F3439" s="20">
        <f ca="1"/>
        <v>1.3933403010290284</v>
      </c>
      <c r="G3439" s="20">
        <f ca="1"/>
        <v>0.66381625615067463</v>
      </c>
      <c r="H3439" s="20">
        <f ca="1"/>
        <v>-0.22138843132884306</v>
      </c>
      <c r="I3439" s="164">
        <f t="shared" ca="1" si="852"/>
        <v>27.236604243497563</v>
      </c>
      <c r="J3439" s="164">
        <f t="shared" ca="1" si="853"/>
        <v>18.482801914821071</v>
      </c>
      <c r="K3439" s="164">
        <f t="shared" ca="1" si="854"/>
        <v>0.88124428520161535</v>
      </c>
      <c r="L3439" s="164">
        <f t="shared" ca="1" si="855"/>
        <v>1.656806281832824</v>
      </c>
      <c r="M3439" s="20">
        <f t="shared" ca="1" si="856"/>
        <v>5.768018558594922</v>
      </c>
      <c r="N3439" s="20">
        <f t="shared" ca="1" si="857"/>
        <v>2.3379519951077885</v>
      </c>
      <c r="O3439" s="20">
        <f t="shared" ca="1" si="848"/>
        <v>24378545.125015788</v>
      </c>
      <c r="P3439" s="20">
        <f t="shared" ca="1" si="849"/>
        <v>67977094.431859329</v>
      </c>
      <c r="Q3439" s="20">
        <f t="shared" ca="1" si="850"/>
        <v>464782.62025462149</v>
      </c>
      <c r="R3439" s="20">
        <f t="shared" ca="1" si="851"/>
        <v>92820422.177129731</v>
      </c>
      <c r="AD3439">
        <f t="shared" ca="1" si="858"/>
        <v>1.6108262726935827</v>
      </c>
      <c r="AE3439">
        <f t="shared" ca="1" si="859"/>
        <v>1.198926817054051</v>
      </c>
      <c r="AF3439">
        <f t="shared" ca="1" si="860"/>
        <v>2.9204025927419579</v>
      </c>
      <c r="AG3439">
        <f t="shared" ca="1" si="861"/>
        <v>2.5763921901491993</v>
      </c>
      <c r="AH3439">
        <f t="shared" ca="1" si="862"/>
        <v>1.3866872873276919</v>
      </c>
      <c r="AI3439">
        <f t="shared" ca="1" si="863"/>
        <v>1.3458162029940222</v>
      </c>
    </row>
    <row r="3440" spans="1:35">
      <c r="A3440" s="20"/>
      <c r="B3440" s="20"/>
      <c r="C3440" s="20">
        <f ca="1"/>
        <v>0.41328798812062273</v>
      </c>
      <c r="D3440" s="20">
        <f ca="1"/>
        <v>-1.7069312767959151</v>
      </c>
      <c r="E3440" s="20">
        <f ca="1"/>
        <v>0.28148428687439114</v>
      </c>
      <c r="F3440" s="20">
        <f ca="1"/>
        <v>0.61729304268329266</v>
      </c>
      <c r="G3440" s="20">
        <f ca="1"/>
        <v>3.7264344645910073E-2</v>
      </c>
      <c r="H3440" s="20">
        <f ca="1"/>
        <v>-0.19456326892214654</v>
      </c>
      <c r="I3440" s="164">
        <f t="shared" ca="1" si="852"/>
        <v>16.346294416179528</v>
      </c>
      <c r="J3440" s="164">
        <f t="shared" ca="1" si="853"/>
        <v>11.044109918645024</v>
      </c>
      <c r="K3440" s="164">
        <f t="shared" ca="1" si="854"/>
        <v>0.60904158403650788</v>
      </c>
      <c r="L3440" s="164">
        <f t="shared" ca="1" si="855"/>
        <v>1.2324217117218872</v>
      </c>
      <c r="M3440" s="20">
        <f t="shared" ca="1" si="856"/>
        <v>4.7084050169722556</v>
      </c>
      <c r="N3440" s="20">
        <f t="shared" ca="1" si="857"/>
        <v>1.8409278739057864</v>
      </c>
      <c r="O3440" s="20">
        <f t="shared" ca="1" si="848"/>
        <v>14604329.967610216</v>
      </c>
      <c r="P3440" s="20">
        <f t="shared" ca="1" si="849"/>
        <v>46662267.139327623</v>
      </c>
      <c r="Q3440" s="20">
        <f t="shared" ca="1" si="850"/>
        <v>266404.66769947828</v>
      </c>
      <c r="R3440" s="20">
        <f t="shared" ca="1" si="851"/>
        <v>61533001.774637319</v>
      </c>
      <c r="AD3440">
        <f t="shared" ca="1" si="858"/>
        <v>-1.0324528116069109</v>
      </c>
      <c r="AE3440">
        <f t="shared" ca="1" si="859"/>
        <v>-1.2972785507902607</v>
      </c>
      <c r="AF3440">
        <f t="shared" ca="1" si="860"/>
        <v>0.44583258215007127</v>
      </c>
      <c r="AG3440">
        <f t="shared" ca="1" si="861"/>
        <v>0.6473714169176692</v>
      </c>
      <c r="AH3440">
        <f t="shared" ca="1" si="862"/>
        <v>0.20933890774695094</v>
      </c>
      <c r="AI3440">
        <f t="shared" ca="1" si="863"/>
        <v>2.5077673129359768E-3</v>
      </c>
    </row>
    <row r="3441" spans="1:35">
      <c r="A3441" s="20"/>
      <c r="B3441" s="20"/>
      <c r="C3441" s="20">
        <f ca="1"/>
        <v>0.50752786319459386</v>
      </c>
      <c r="D3441" s="20">
        <f ca="1"/>
        <v>-0.24689059022675686</v>
      </c>
      <c r="E3441" s="20">
        <f ca="1"/>
        <v>-0.82218604503790815</v>
      </c>
      <c r="F3441" s="20">
        <f ca="1"/>
        <v>-1.3079867307538904</v>
      </c>
      <c r="G3441" s="20">
        <f ca="1"/>
        <v>-1.7234004922627308</v>
      </c>
      <c r="H3441" s="20">
        <f ca="1"/>
        <v>-0.17989467439437445</v>
      </c>
      <c r="I3441" s="164">
        <f t="shared" ca="1" si="852"/>
        <v>21.401525678783887</v>
      </c>
      <c r="J3441" s="164">
        <f t="shared" ca="1" si="853"/>
        <v>15.298732366286162</v>
      </c>
      <c r="K3441" s="164">
        <f t="shared" ca="1" si="854"/>
        <v>0.33198065560662227</v>
      </c>
      <c r="L3441" s="164">
        <f t="shared" ca="1" si="855"/>
        <v>0.59067710694171593</v>
      </c>
      <c r="M3441" s="20">
        <f t="shared" ca="1" si="856"/>
        <v>2.1927029387817911</v>
      </c>
      <c r="N3441" s="20">
        <f t="shared" ca="1" si="857"/>
        <v>0.9939324930774408</v>
      </c>
      <c r="O3441" s="20">
        <f t="shared" ca="1" si="848"/>
        <v>19568949.106404278</v>
      </c>
      <c r="P3441" s="20">
        <f t="shared" ca="1" si="849"/>
        <v>35893086.667549655</v>
      </c>
      <c r="Q3441" s="20">
        <f t="shared" ca="1" si="850"/>
        <v>352502.83601480385</v>
      </c>
      <c r="R3441" s="20">
        <f t="shared" ca="1" si="851"/>
        <v>55814538.609968737</v>
      </c>
      <c r="AD3441">
        <f t="shared" ca="1" si="858"/>
        <v>0.19454506766599183</v>
      </c>
      <c r="AE3441">
        <f t="shared" ca="1" si="859"/>
        <v>0.13044710278059138</v>
      </c>
      <c r="AF3441">
        <f t="shared" ca="1" si="860"/>
        <v>-2.0729031308488892</v>
      </c>
      <c r="AG3441">
        <f t="shared" ca="1" si="861"/>
        <v>-2.2696495139012915</v>
      </c>
      <c r="AH3441">
        <f t="shared" ca="1" si="862"/>
        <v>-2.5858856235757872</v>
      </c>
      <c r="AI3441">
        <f t="shared" ca="1" si="863"/>
        <v>-2.2866689376285385</v>
      </c>
    </row>
    <row r="3442" spans="1:35">
      <c r="A3442" s="20"/>
      <c r="B3442" s="20"/>
      <c r="C3442" s="20">
        <f ca="1"/>
        <v>-0.23066708899722191</v>
      </c>
      <c r="D3442" s="20">
        <f ca="1"/>
        <v>0.26865710981249952</v>
      </c>
      <c r="E3442" s="20">
        <f ca="1"/>
        <v>-0.88777682113062151</v>
      </c>
      <c r="F3442" s="20">
        <f ca="1"/>
        <v>-0.30536287388670863</v>
      </c>
      <c r="G3442" s="20">
        <f ca="1"/>
        <v>0.80852733331343807</v>
      </c>
      <c r="H3442" s="20">
        <f ca="1"/>
        <v>-0.84748171374626868</v>
      </c>
      <c r="I3442" s="164">
        <f t="shared" ca="1" si="852"/>
        <v>19.463682082659279</v>
      </c>
      <c r="J3442" s="164">
        <f t="shared" ca="1" si="853"/>
        <v>14.408872370284564</v>
      </c>
      <c r="K3442" s="164">
        <f t="shared" ca="1" si="854"/>
        <v>0.45252136805589105</v>
      </c>
      <c r="L3442" s="164">
        <f t="shared" ca="1" si="855"/>
        <v>0.90182968285956966</v>
      </c>
      <c r="M3442" s="20">
        <f t="shared" ca="1" si="856"/>
        <v>4.2840605595474104</v>
      </c>
      <c r="N3442" s="20">
        <f t="shared" ca="1" si="857"/>
        <v>1.6441157672014568</v>
      </c>
      <c r="O3442" s="20">
        <f t="shared" ca="1" si="848"/>
        <v>18061033.750349101</v>
      </c>
      <c r="P3442" s="20">
        <f t="shared" ca="1" si="849"/>
        <v>41626328.541812085</v>
      </c>
      <c r="Q3442" s="20">
        <f t="shared" ca="1" si="850"/>
        <v>190693.10490000693</v>
      </c>
      <c r="R3442" s="20">
        <f t="shared" ca="1" si="851"/>
        <v>59878055.397061191</v>
      </c>
      <c r="AD3442">
        <f t="shared" ca="1" si="858"/>
        <v>-0.27580531974289368</v>
      </c>
      <c r="AE3442">
        <f t="shared" ca="1" si="859"/>
        <v>-0.16816363413269658</v>
      </c>
      <c r="AF3442">
        <f t="shared" ca="1" si="860"/>
        <v>-0.97707847221917299</v>
      </c>
      <c r="AG3442">
        <f t="shared" ca="1" si="861"/>
        <v>-0.85531962336559264</v>
      </c>
      <c r="AH3442">
        <f t="shared" ca="1" si="862"/>
        <v>-0.26215493383620975</v>
      </c>
      <c r="AI3442">
        <f t="shared" ca="1" si="863"/>
        <v>-0.52941684540146816</v>
      </c>
    </row>
    <row r="3443" spans="1:35">
      <c r="A3443" s="20"/>
      <c r="B3443" s="20"/>
      <c r="C3443" s="20">
        <f ca="1"/>
        <v>-1.7321839598656517</v>
      </c>
      <c r="D3443" s="20">
        <f ca="1"/>
        <v>0.10619510639682635</v>
      </c>
      <c r="E3443" s="20">
        <f ca="1"/>
        <v>-1.7771641152596276</v>
      </c>
      <c r="F3443" s="20">
        <f ca="1"/>
        <v>-0.39847957163925996</v>
      </c>
      <c r="G3443" s="20">
        <f ca="1"/>
        <v>1.5783526097671238E-2</v>
      </c>
      <c r="H3443" s="20">
        <f ca="1"/>
        <v>-0.26050329063582262</v>
      </c>
      <c r="I3443" s="164">
        <f t="shared" ca="1" si="852"/>
        <v>12.534546042503905</v>
      </c>
      <c r="J3443" s="164">
        <f t="shared" ca="1" si="853"/>
        <v>9.9117939481832167</v>
      </c>
      <c r="K3443" s="164">
        <f t="shared" ca="1" si="854"/>
        <v>0.30862650697613869</v>
      </c>
      <c r="L3443" s="164">
        <f t="shared" ca="1" si="855"/>
        <v>0.74802396376061853</v>
      </c>
      <c r="M3443" s="20">
        <f t="shared" ca="1" si="856"/>
        <v>3.8303644001807799</v>
      </c>
      <c r="N3443" s="20">
        <f t="shared" ca="1" si="857"/>
        <v>1.4968068646046984</v>
      </c>
      <c r="O3443" s="20">
        <f t="shared" ca="1" si="848"/>
        <v>11967833.495133767</v>
      </c>
      <c r="P3443" s="20">
        <f t="shared" ca="1" si="849"/>
        <v>30927542.39894532</v>
      </c>
      <c r="Q3443" s="20">
        <f t="shared" ca="1" si="850"/>
        <v>215325.74736198506</v>
      </c>
      <c r="R3443" s="20">
        <f t="shared" ca="1" si="851"/>
        <v>43110701.641441077</v>
      </c>
      <c r="AD3443">
        <f t="shared" ca="1" si="858"/>
        <v>-1.9576344557029361</v>
      </c>
      <c r="AE3443">
        <f t="shared" ca="1" si="859"/>
        <v>-1.6772503529586518</v>
      </c>
      <c r="AF3443">
        <f t="shared" ca="1" si="860"/>
        <v>-2.285213572944194</v>
      </c>
      <c r="AG3443">
        <f t="shared" ca="1" si="861"/>
        <v>-1.5544365283608252</v>
      </c>
      <c r="AH3443">
        <f t="shared" ca="1" si="862"/>
        <v>-0.76626177757691061</v>
      </c>
      <c r="AI3443">
        <f t="shared" ca="1" si="863"/>
        <v>-0.92754901458189654</v>
      </c>
    </row>
    <row r="3444" spans="1:35">
      <c r="A3444" s="20"/>
      <c r="B3444" s="20"/>
      <c r="C3444" s="20">
        <f ca="1"/>
        <v>-0.38341464541125586</v>
      </c>
      <c r="D3444" s="20">
        <f ca="1"/>
        <v>1.1959772472316306</v>
      </c>
      <c r="E3444" s="20">
        <f ca="1"/>
        <v>-0.29417887959094341</v>
      </c>
      <c r="F3444" s="20">
        <f ca="1"/>
        <v>-0.77989630341296001</v>
      </c>
      <c r="G3444" s="20">
        <f ca="1"/>
        <v>-0.25790393834797321</v>
      </c>
      <c r="H3444" s="20">
        <f ca="1"/>
        <v>-0.98272012303991907</v>
      </c>
      <c r="I3444" s="164">
        <f t="shared" ca="1" si="852"/>
        <v>22.855711546300313</v>
      </c>
      <c r="J3444" s="164">
        <f t="shared" ca="1" si="853"/>
        <v>16.987401352578591</v>
      </c>
      <c r="K3444" s="164">
        <f t="shared" ca="1" si="854"/>
        <v>0.45462132961755097</v>
      </c>
      <c r="L3444" s="164">
        <f t="shared" ca="1" si="855"/>
        <v>0.78728273325616627</v>
      </c>
      <c r="M3444" s="20">
        <f t="shared" ca="1" si="856"/>
        <v>3.2577779598670253</v>
      </c>
      <c r="N3444" s="20">
        <f t="shared" ca="1" si="857"/>
        <v>1.2945757766644117</v>
      </c>
      <c r="O3444" s="20">
        <f t="shared" ca="1" si="848"/>
        <v>21244923.600020654</v>
      </c>
      <c r="P3444" s="20">
        <f t="shared" ca="1" si="849"/>
        <v>42186789.574935116</v>
      </c>
      <c r="Q3444" s="20">
        <f t="shared" ca="1" si="850"/>
        <v>219113.07119114423</v>
      </c>
      <c r="R3444" s="20">
        <f t="shared" ca="1" si="851"/>
        <v>63650826.246146917</v>
      </c>
      <c r="AD3444">
        <f t="shared" ca="1" si="858"/>
        <v>0.54750280250007544</v>
      </c>
      <c r="AE3444">
        <f t="shared" ca="1" si="859"/>
        <v>0.6971145478451648</v>
      </c>
      <c r="AF3444">
        <f t="shared" ca="1" si="860"/>
        <v>-0.9579879125677192</v>
      </c>
      <c r="AG3444">
        <f t="shared" ca="1" si="861"/>
        <v>-1.3759875761083353</v>
      </c>
      <c r="AH3444">
        <f t="shared" ca="1" si="862"/>
        <v>-1.4024689334810825</v>
      </c>
      <c r="AI3444">
        <f t="shared" ca="1" si="863"/>
        <v>-1.4741195225286172</v>
      </c>
    </row>
    <row r="3445" spans="1:35">
      <c r="A3445" s="20"/>
      <c r="B3445" s="20"/>
      <c r="C3445" s="20">
        <f ca="1"/>
        <v>0.14049467355627951</v>
      </c>
      <c r="D3445" s="20">
        <f ca="1"/>
        <v>-0.51437722756657389</v>
      </c>
      <c r="E3445" s="20">
        <f ca="1"/>
        <v>-1.4071686752682102</v>
      </c>
      <c r="F3445" s="20">
        <f ca="1"/>
        <v>1.2484159739792005</v>
      </c>
      <c r="G3445" s="20">
        <f ca="1"/>
        <v>-0.87166965378580896</v>
      </c>
      <c r="H3445" s="20">
        <f ca="1"/>
        <v>-0.8631719303079628</v>
      </c>
      <c r="I3445" s="164">
        <f t="shared" ca="1" si="852"/>
        <v>19.097558914915005</v>
      </c>
      <c r="J3445" s="164">
        <f t="shared" ca="1" si="853"/>
        <v>13.393293834404838</v>
      </c>
      <c r="K3445" s="164">
        <f t="shared" ca="1" si="854"/>
        <v>0.41323782714557666</v>
      </c>
      <c r="L3445" s="164">
        <f t="shared" ca="1" si="855"/>
        <v>1.0738063662939628</v>
      </c>
      <c r="M3445" s="20">
        <f t="shared" ca="1" si="856"/>
        <v>3.0183301566563667</v>
      </c>
      <c r="N3445" s="20">
        <f t="shared" ca="1" si="857"/>
        <v>1.3007818239928945</v>
      </c>
      <c r="O3445" s="20">
        <f t="shared" ca="1" si="848"/>
        <v>17324220.591366045</v>
      </c>
      <c r="P3445" s="20">
        <f t="shared" ca="1" si="849"/>
        <v>45498091.833082348</v>
      </c>
      <c r="Q3445" s="20">
        <f t="shared" ca="1" si="850"/>
        <v>372547.04755048431</v>
      </c>
      <c r="R3445" s="20">
        <f t="shared" ca="1" si="851"/>
        <v>63194859.471998878</v>
      </c>
      <c r="AD3445">
        <f t="shared" ca="1" si="858"/>
        <v>-0.36467016628276577</v>
      </c>
      <c r="AE3445">
        <f t="shared" ca="1" si="859"/>
        <v>-0.50896180053528917</v>
      </c>
      <c r="AF3445">
        <f t="shared" ca="1" si="860"/>
        <v>-1.3342015714038491</v>
      </c>
      <c r="AG3445">
        <f t="shared" ca="1" si="861"/>
        <v>-7.3607425936533188E-2</v>
      </c>
      <c r="AH3445">
        <f t="shared" ca="1" si="862"/>
        <v>-1.6685220481595919</v>
      </c>
      <c r="AI3445">
        <f t="shared" ca="1" si="863"/>
        <v>-1.4573464216408256</v>
      </c>
    </row>
    <row r="3446" spans="1:35">
      <c r="A3446" s="20"/>
      <c r="B3446" s="20"/>
      <c r="C3446" s="20">
        <f ca="1"/>
        <v>-0.96801959266318982</v>
      </c>
      <c r="D3446" s="20">
        <f ca="1"/>
        <v>1.6121366266837502</v>
      </c>
      <c r="E3446" s="20">
        <f ca="1"/>
        <v>1.0418514483608885</v>
      </c>
      <c r="F3446" s="20">
        <f ca="1"/>
        <v>-1.117059773988861</v>
      </c>
      <c r="G3446" s="20">
        <f ca="1"/>
        <v>1.1830583787323101</v>
      </c>
      <c r="H3446" s="20">
        <f ca="1"/>
        <v>-2.5186066578811697</v>
      </c>
      <c r="I3446" s="164">
        <f t="shared" ca="1" si="852"/>
        <v>21.766944434613393</v>
      </c>
      <c r="J3446" s="164">
        <f t="shared" ca="1" si="853"/>
        <v>16.335147942802401</v>
      </c>
      <c r="K3446" s="164">
        <f t="shared" ca="1" si="854"/>
        <v>0.59121261585435081</v>
      </c>
      <c r="L3446" s="164">
        <f t="shared" ca="1" si="855"/>
        <v>0.81173204799986898</v>
      </c>
      <c r="M3446" s="20">
        <f t="shared" ca="1" si="856"/>
        <v>3.8125084295802418</v>
      </c>
      <c r="N3446" s="20">
        <f t="shared" ca="1" si="857"/>
        <v>1.2310879218347917</v>
      </c>
      <c r="O3446" s="20">
        <f t="shared" ca="1" si="848"/>
        <v>20316498.291642632</v>
      </c>
      <c r="P3446" s="20">
        <f t="shared" ca="1" si="849"/>
        <v>41703431.282030955</v>
      </c>
      <c r="Q3446" s="20">
        <f t="shared" ca="1" si="850"/>
        <v>-218499.93638711292</v>
      </c>
      <c r="R3446" s="20">
        <f t="shared" ca="1" si="851"/>
        <v>61801429.637286477</v>
      </c>
      <c r="AD3446">
        <f t="shared" ca="1" si="858"/>
        <v>0.28323894044014319</v>
      </c>
      <c r="AE3446">
        <f t="shared" ca="1" si="859"/>
        <v>0.47823756469879269</v>
      </c>
      <c r="AF3446">
        <f t="shared" ca="1" si="860"/>
        <v>0.28375105322137084</v>
      </c>
      <c r="AG3446">
        <f t="shared" ca="1" si="861"/>
        <v>-1.2648543272733233</v>
      </c>
      <c r="AH3446">
        <f t="shared" ca="1" si="862"/>
        <v>-0.78610174491084184</v>
      </c>
      <c r="AI3446">
        <f t="shared" ca="1" si="863"/>
        <v>-1.6457083193654283</v>
      </c>
    </row>
    <row r="3447" spans="1:35">
      <c r="A3447" s="20"/>
      <c r="B3447" s="20"/>
      <c r="C3447" s="20">
        <f ca="1"/>
        <v>-1.4545802106007761</v>
      </c>
      <c r="D3447" s="20">
        <f ca="1"/>
        <v>-1.5617997051935724</v>
      </c>
      <c r="E3447" s="20">
        <f ca="1"/>
        <v>-1.1935792598596224</v>
      </c>
      <c r="F3447" s="20">
        <f ca="1"/>
        <v>2.0727152506917581</v>
      </c>
      <c r="G3447" s="20">
        <f ca="1"/>
        <v>1.5421847428123636</v>
      </c>
      <c r="H3447" s="20">
        <f ca="1"/>
        <v>-1.9169427216446124</v>
      </c>
      <c r="I3447" s="164">
        <f t="shared" ca="1" si="852"/>
        <v>7.9020326114613102</v>
      </c>
      <c r="J3447" s="164">
        <f t="shared" ca="1" si="853"/>
        <v>5.506766248877641</v>
      </c>
      <c r="K3447" s="164">
        <f t="shared" ca="1" si="854"/>
        <v>0.50818343772449537</v>
      </c>
      <c r="L3447" s="164">
        <f t="shared" ca="1" si="855"/>
        <v>1.2986163086981721</v>
      </c>
      <c r="M3447" s="20">
        <f t="shared" ca="1" si="856"/>
        <v>4.9126163654657802</v>
      </c>
      <c r="N3447" s="20">
        <f t="shared" ca="1" si="857"/>
        <v>1.6988773294410418</v>
      </c>
      <c r="O3447" s="20">
        <f t="shared" ca="1" si="848"/>
        <v>7148429.1242586514</v>
      </c>
      <c r="P3447" s="20">
        <f t="shared" ca="1" si="849"/>
        <v>39872602.261685826</v>
      </c>
      <c r="Q3447" s="20">
        <f t="shared" ca="1" si="850"/>
        <v>-93218.102365290382</v>
      </c>
      <c r="R3447" s="20">
        <f t="shared" ca="1" si="851"/>
        <v>46927813.283579186</v>
      </c>
      <c r="AD3447">
        <f t="shared" ca="1" si="858"/>
        <v>-3.0820309195482261</v>
      </c>
      <c r="AE3447">
        <f t="shared" ca="1" si="859"/>
        <v>-3.1554475674907243</v>
      </c>
      <c r="AF3447">
        <f t="shared" ca="1" si="860"/>
        <v>-0.47105965705004288</v>
      </c>
      <c r="AG3447">
        <f t="shared" ca="1" si="861"/>
        <v>0.94825594862805473</v>
      </c>
      <c r="AH3447">
        <f t="shared" ca="1" si="862"/>
        <v>0.43624040607308934</v>
      </c>
      <c r="AI3447">
        <f t="shared" ca="1" si="863"/>
        <v>-0.38141262313231983</v>
      </c>
    </row>
    <row r="3448" spans="1:35">
      <c r="A3448" s="20"/>
      <c r="B3448" s="20"/>
      <c r="C3448" s="20">
        <f ca="1"/>
        <v>-0.95795710285835212</v>
      </c>
      <c r="D3448" s="20">
        <f ca="1"/>
        <v>-0.93224023389261934</v>
      </c>
      <c r="E3448" s="20">
        <f ca="1"/>
        <v>-0.32254474822580931</v>
      </c>
      <c r="F3448" s="20">
        <f ca="1"/>
        <v>-1.680543481165399</v>
      </c>
      <c r="G3448" s="20">
        <f ca="1"/>
        <v>-0.6202390545345271</v>
      </c>
      <c r="H3448" s="20">
        <f ca="1"/>
        <v>1.3547273168307292</v>
      </c>
      <c r="I3448" s="164">
        <f t="shared" ca="1" si="852"/>
        <v>12.839365698041419</v>
      </c>
      <c r="J3448" s="164">
        <f t="shared" ca="1" si="853"/>
        <v>9.7122881990101604</v>
      </c>
      <c r="K3448" s="164">
        <f t="shared" ca="1" si="854"/>
        <v>0.41940504907434822</v>
      </c>
      <c r="L3448" s="164">
        <f t="shared" ca="1" si="855"/>
        <v>0.73175103928489604</v>
      </c>
      <c r="M3448" s="20">
        <f t="shared" ca="1" si="856"/>
        <v>4.5100071332136817</v>
      </c>
      <c r="N3448" s="20">
        <f t="shared" ca="1" si="857"/>
        <v>1.826887427604877</v>
      </c>
      <c r="O3448" s="20">
        <f t="shared" ca="1" si="848"/>
        <v>12023993.71541121</v>
      </c>
      <c r="P3448" s="20">
        <f t="shared" ca="1" si="849"/>
        <v>30830599.249639254</v>
      </c>
      <c r="Q3448" s="20">
        <f t="shared" ca="1" si="850"/>
        <v>361446.08931594965</v>
      </c>
      <c r="R3448" s="20">
        <f t="shared" ca="1" si="851"/>
        <v>43216039.054366417</v>
      </c>
      <c r="AD3448">
        <f t="shared" ca="1" si="858"/>
        <v>-1.8836491024171316</v>
      </c>
      <c r="AE3448">
        <f t="shared" ca="1" si="859"/>
        <v>-1.7441985909361881</v>
      </c>
      <c r="AF3448">
        <f t="shared" ca="1" si="860"/>
        <v>-1.2781359175059257</v>
      </c>
      <c r="AG3448">
        <f t="shared" ca="1" si="861"/>
        <v>-1.6284043668868362</v>
      </c>
      <c r="AH3448">
        <f t="shared" ca="1" si="862"/>
        <v>-1.1103185318130482E-2</v>
      </c>
      <c r="AI3448">
        <f t="shared" ca="1" si="863"/>
        <v>-3.5439384851684075E-2</v>
      </c>
    </row>
    <row r="3449" spans="1:35">
      <c r="A3449" s="20"/>
      <c r="B3449" s="20"/>
      <c r="C3449" s="20">
        <f ca="1"/>
        <v>0.26720326725641386</v>
      </c>
      <c r="D3449" s="20">
        <f ca="1"/>
        <v>-0.94077080116642986</v>
      </c>
      <c r="E3449" s="20">
        <f ca="1"/>
        <v>-0.77991017274620034</v>
      </c>
      <c r="F3449" s="20">
        <f ca="1"/>
        <v>-1.5130274418224656</v>
      </c>
      <c r="G3449" s="20">
        <f ca="1"/>
        <v>-0.52480268036303002</v>
      </c>
      <c r="H3449" s="20">
        <f ca="1"/>
        <v>-0.42577645094233507</v>
      </c>
      <c r="I3449" s="164">
        <f t="shared" ca="1" si="852"/>
        <v>17.235656292998744</v>
      </c>
      <c r="J3449" s="164">
        <f t="shared" ca="1" si="853"/>
        <v>12.316602071989102</v>
      </c>
      <c r="K3449" s="164">
        <f t="shared" ca="1" si="854"/>
        <v>0.35313999119969164</v>
      </c>
      <c r="L3449" s="164">
        <f t="shared" ca="1" si="855"/>
        <v>0.59476853227690052</v>
      </c>
      <c r="M3449" s="20">
        <f t="shared" ca="1" si="856"/>
        <v>3.1052158212870848</v>
      </c>
      <c r="N3449" s="20">
        <f t="shared" ca="1" si="857"/>
        <v>1.2011861081962165</v>
      </c>
      <c r="O3449" s="20">
        <f t="shared" ca="1" si="848"/>
        <v>15757171.057005245</v>
      </c>
      <c r="P3449" s="20">
        <f t="shared" ca="1" si="849"/>
        <v>31839762.254409514</v>
      </c>
      <c r="Q3449" s="20">
        <f t="shared" ca="1" si="850"/>
        <v>154036.00879940091</v>
      </c>
      <c r="R3449" s="20">
        <f t="shared" ca="1" si="851"/>
        <v>47750969.320214167</v>
      </c>
      <c r="AD3449">
        <f t="shared" ca="1" si="858"/>
        <v>-0.81658827839836334</v>
      </c>
      <c r="AE3449">
        <f t="shared" ca="1" si="859"/>
        <v>-0.87026776107748272</v>
      </c>
      <c r="AF3449">
        <f t="shared" ca="1" si="860"/>
        <v>-1.8805455345482585</v>
      </c>
      <c r="AG3449">
        <f t="shared" ca="1" si="861"/>
        <v>-2.2510521260140886</v>
      </c>
      <c r="AH3449">
        <f t="shared" ca="1" si="862"/>
        <v>-1.5719824207921276</v>
      </c>
      <c r="AI3449">
        <f t="shared" ca="1" si="863"/>
        <v>-1.7265240319021178</v>
      </c>
    </row>
    <row r="3450" spans="1:35">
      <c r="A3450" s="20"/>
      <c r="B3450" s="20"/>
      <c r="C3450" s="20">
        <f ca="1"/>
        <v>0.51809585296276828</v>
      </c>
      <c r="D3450" s="20">
        <f ca="1"/>
        <v>-1.0832455131486314</v>
      </c>
      <c r="E3450" s="20">
        <f ca="1"/>
        <v>0.42389781810681249</v>
      </c>
      <c r="F3450" s="20">
        <f ca="1"/>
        <v>0.48236500700299734</v>
      </c>
      <c r="G3450" s="20">
        <f ca="1"/>
        <v>-0.61126941291237091</v>
      </c>
      <c r="H3450" s="20">
        <f ca="1"/>
        <v>-1.9271940488959711</v>
      </c>
      <c r="I3450" s="164">
        <f t="shared" ca="1" si="852"/>
        <v>19.033424809974054</v>
      </c>
      <c r="J3450" s="164">
        <f t="shared" ca="1" si="853"/>
        <v>12.786430700255444</v>
      </c>
      <c r="K3450" s="164">
        <f t="shared" ca="1" si="854"/>
        <v>0.55326000756439953</v>
      </c>
      <c r="L3450" s="164">
        <f t="shared" ca="1" si="855"/>
        <v>1.0322946120978929</v>
      </c>
      <c r="M3450" s="20">
        <f t="shared" ca="1" si="856"/>
        <v>2.8481615990932605</v>
      </c>
      <c r="N3450" s="20">
        <f t="shared" ca="1" si="857"/>
        <v>1.0261077141910646</v>
      </c>
      <c r="O3450" s="20">
        <f t="shared" ca="1" si="848"/>
        <v>16966401.248662535</v>
      </c>
      <c r="P3450" s="20">
        <f t="shared" ca="1" si="849"/>
        <v>44411446.219218537</v>
      </c>
      <c r="Q3450" s="20">
        <f t="shared" ca="1" si="850"/>
        <v>14736.824419094986</v>
      </c>
      <c r="R3450" s="20">
        <f t="shared" ca="1" si="851"/>
        <v>61392584.292300165</v>
      </c>
      <c r="AD3450">
        <f t="shared" ca="1" si="858"/>
        <v>-0.38023669660823994</v>
      </c>
      <c r="AE3450">
        <f t="shared" ca="1" si="859"/>
        <v>-0.71260714756528742</v>
      </c>
      <c r="AF3450">
        <f t="shared" ca="1" si="860"/>
        <v>-6.1272658505459432E-2</v>
      </c>
      <c r="AG3450">
        <f t="shared" ca="1" si="861"/>
        <v>-0.26229721773685089</v>
      </c>
      <c r="AH3450">
        <f t="shared" ca="1" si="862"/>
        <v>-1.8575982232297097</v>
      </c>
      <c r="AI3450">
        <f t="shared" ca="1" si="863"/>
        <v>-2.1997088805646907</v>
      </c>
    </row>
    <row r="3451" spans="1:35">
      <c r="A3451" s="20"/>
      <c r="B3451" s="20"/>
      <c r="C3451" s="20">
        <f ca="1"/>
        <v>0.20089129761707744</v>
      </c>
      <c r="D3451" s="20">
        <f ca="1"/>
        <v>1.5006723874138532</v>
      </c>
      <c r="E3451" s="20">
        <f ca="1"/>
        <v>-0.42874261999206115</v>
      </c>
      <c r="F3451" s="20">
        <f ca="1"/>
        <v>-0.79384280683069708</v>
      </c>
      <c r="G3451" s="20">
        <f ca="1"/>
        <v>-1.1934223701144024</v>
      </c>
      <c r="H3451" s="20">
        <f ca="1"/>
        <v>-0.27668545951955492</v>
      </c>
      <c r="I3451" s="164">
        <f t="shared" ca="1" si="852"/>
        <v>26.834831994969694</v>
      </c>
      <c r="J3451" s="164">
        <f t="shared" ca="1" si="853"/>
        <v>19.770113961937096</v>
      </c>
      <c r="K3451" s="164">
        <f t="shared" ca="1" si="854"/>
        <v>0.43544344871122692</v>
      </c>
      <c r="L3451" s="164">
        <f t="shared" ca="1" si="855"/>
        <v>0.78600570224197663</v>
      </c>
      <c r="M3451" s="20">
        <f t="shared" ca="1" si="856"/>
        <v>2.81170437868201</v>
      </c>
      <c r="N3451" s="20">
        <f t="shared" ca="1" si="857"/>
        <v>1.2864672980039213</v>
      </c>
      <c r="O3451" s="20">
        <f t="shared" ca="1" si="848"/>
        <v>24850772.505709898</v>
      </c>
      <c r="P3451" s="20">
        <f t="shared" ca="1" si="849"/>
        <v>46123227.697443575</v>
      </c>
      <c r="Q3451" s="20">
        <f t="shared" ca="1" si="850"/>
        <v>472045.55442969338</v>
      </c>
      <c r="R3451" s="20">
        <f t="shared" ca="1" si="851"/>
        <v>71446045.757583171</v>
      </c>
      <c r="AD3451">
        <f t="shared" ca="1" si="858"/>
        <v>1.5133087366431288</v>
      </c>
      <c r="AE3451">
        <f t="shared" ca="1" si="859"/>
        <v>1.6309107254822466</v>
      </c>
      <c r="AF3451">
        <f t="shared" ca="1" si="860"/>
        <v>-1.1323322844433923</v>
      </c>
      <c r="AG3451">
        <f t="shared" ca="1" si="861"/>
        <v>-1.38179226253647</v>
      </c>
      <c r="AH3451">
        <f t="shared" ca="1" si="862"/>
        <v>-1.8981062459088773</v>
      </c>
      <c r="AI3451">
        <f t="shared" ca="1" si="863"/>
        <v>-1.4960343297191319</v>
      </c>
    </row>
    <row r="3452" spans="1:35">
      <c r="A3452" s="20"/>
      <c r="B3452" s="20"/>
      <c r="C3452" s="20">
        <f ca="1"/>
        <v>2.0575149750028712</v>
      </c>
      <c r="D3452" s="20">
        <f ca="1"/>
        <v>-0.96248023876079625</v>
      </c>
      <c r="E3452" s="20">
        <f ca="1"/>
        <v>1.3016207093293404</v>
      </c>
      <c r="F3452" s="20">
        <f ca="1"/>
        <v>0.11691294519565243</v>
      </c>
      <c r="G3452" s="20">
        <f ca="1"/>
        <v>0.63676308912298196</v>
      </c>
      <c r="H3452" s="20">
        <f ca="1"/>
        <v>-0.44077595858740642</v>
      </c>
      <c r="I3452" s="164">
        <f t="shared" ca="1" si="852"/>
        <v>26.007508463285266</v>
      </c>
      <c r="J3452" s="164">
        <f t="shared" ca="1" si="853"/>
        <v>17.739138115726451</v>
      </c>
      <c r="K3452" s="164">
        <f t="shared" ca="1" si="854"/>
        <v>0.74536424454324812</v>
      </c>
      <c r="L3452" s="164">
        <f t="shared" ca="1" si="855"/>
        <v>1.2968152523193905</v>
      </c>
      <c r="M3452" s="20">
        <f t="shared" ca="1" si="856"/>
        <v>5.0754403716632961</v>
      </c>
      <c r="N3452" s="20">
        <f t="shared" ca="1" si="857"/>
        <v>2.0055500594083866</v>
      </c>
      <c r="O3452" s="20">
        <f t="shared" ca="1" si="848"/>
        <v>23326541.487956684</v>
      </c>
      <c r="P3452" s="20">
        <f t="shared" ca="1" si="849"/>
        <v>57882649.465259798</v>
      </c>
      <c r="Q3452" s="20">
        <f t="shared" ca="1" si="850"/>
        <v>322507.08430072921</v>
      </c>
      <c r="R3452" s="20">
        <f t="shared" ca="1" si="851"/>
        <v>81531698.037517205</v>
      </c>
      <c r="AD3452">
        <f t="shared" ca="1" si="858"/>
        <v>1.3125020541954522</v>
      </c>
      <c r="AE3452">
        <f t="shared" ca="1" si="859"/>
        <v>0.94937520661961483</v>
      </c>
      <c r="AF3452">
        <f t="shared" ca="1" si="860"/>
        <v>1.6851294958477097</v>
      </c>
      <c r="AG3452">
        <f t="shared" ca="1" si="861"/>
        <v>0.94006932872450188</v>
      </c>
      <c r="AH3452">
        <f t="shared" ca="1" si="862"/>
        <v>0.61715596851477439</v>
      </c>
      <c r="AI3452">
        <f t="shared" ca="1" si="863"/>
        <v>0.44743259299563914</v>
      </c>
    </row>
    <row r="3453" spans="1:35">
      <c r="A3453" s="20"/>
      <c r="B3453" s="20"/>
      <c r="C3453" s="20">
        <f ca="1"/>
        <v>1.4437302462849799</v>
      </c>
      <c r="D3453" s="20">
        <f ca="1"/>
        <v>1.8170631534554316</v>
      </c>
      <c r="E3453" s="20">
        <f ca="1"/>
        <v>1.1586387985074595</v>
      </c>
      <c r="F3453" s="20">
        <f ca="1"/>
        <v>1.9370287301008249</v>
      </c>
      <c r="G3453" s="20">
        <f ca="1"/>
        <v>-0.10864400615647007</v>
      </c>
      <c r="H3453" s="20">
        <f ca="1"/>
        <v>-0.13857852181020661</v>
      </c>
      <c r="I3453" s="164">
        <f t="shared" ca="1" si="852"/>
        <v>34.816147557029574</v>
      </c>
      <c r="J3453" s="164">
        <f t="shared" ca="1" si="853"/>
        <v>24.80571591799162</v>
      </c>
      <c r="K3453" s="164">
        <f t="shared" ca="1" si="854"/>
        <v>0.82980238815627305</v>
      </c>
      <c r="L3453" s="164">
        <f t="shared" ca="1" si="855"/>
        <v>1.6759809342386562</v>
      </c>
      <c r="M3453" s="20">
        <f t="shared" ca="1" si="856"/>
        <v>4.998709273341758</v>
      </c>
      <c r="N3453" s="20">
        <f t="shared" ca="1" si="857"/>
        <v>2.2443620082588938</v>
      </c>
      <c r="O3453" s="20">
        <f t="shared" ca="1" si="848"/>
        <v>31792239.026007179</v>
      </c>
      <c r="P3453" s="20">
        <f t="shared" ca="1" si="849"/>
        <v>76007654.230431899</v>
      </c>
      <c r="Q3453" s="20">
        <f t="shared" ca="1" si="850"/>
        <v>767831.73171267658</v>
      </c>
      <c r="R3453" s="20">
        <f t="shared" ca="1" si="851"/>
        <v>108567724.98815176</v>
      </c>
      <c r="AD3453">
        <f t="shared" ca="1" si="858"/>
        <v>3.4505212517062067</v>
      </c>
      <c r="AE3453">
        <f t="shared" ca="1" si="859"/>
        <v>3.3207100395945037</v>
      </c>
      <c r="AF3453">
        <f t="shared" ca="1" si="860"/>
        <v>2.452748983238846</v>
      </c>
      <c r="AG3453">
        <f t="shared" ca="1" si="861"/>
        <v>2.663549701084801</v>
      </c>
      <c r="AH3453">
        <f t="shared" ca="1" si="862"/>
        <v>0.5318991926019534</v>
      </c>
      <c r="AI3453">
        <f t="shared" ca="1" si="863"/>
        <v>1.0928702925916043</v>
      </c>
    </row>
    <row r="3454" spans="1:35">
      <c r="A3454" s="20"/>
      <c r="B3454" s="20"/>
      <c r="C3454" s="20">
        <f ca="1"/>
        <v>-0.44474905050789981</v>
      </c>
      <c r="D3454" s="20">
        <f ca="1"/>
        <v>0.95825979473511924</v>
      </c>
      <c r="E3454" s="20">
        <f ca="1"/>
        <v>-0.34143781665831352</v>
      </c>
      <c r="F3454" s="20">
        <f ca="1"/>
        <v>-1.2827290581631259</v>
      </c>
      <c r="G3454" s="20">
        <f ca="1"/>
        <v>0.79167506550971001</v>
      </c>
      <c r="H3454" s="20">
        <f ca="1"/>
        <v>-0.9684386537634071</v>
      </c>
      <c r="I3454" s="164">
        <f t="shared" ca="1" si="852"/>
        <v>21.055699798461969</v>
      </c>
      <c r="J3454" s="164">
        <f t="shared" ca="1" si="853"/>
        <v>15.873367832235543</v>
      </c>
      <c r="K3454" s="164">
        <f t="shared" ca="1" si="854"/>
        <v>0.45894166742094977</v>
      </c>
      <c r="L3454" s="164">
        <f t="shared" ca="1" si="855"/>
        <v>0.73802577879507147</v>
      </c>
      <c r="M3454" s="20">
        <f t="shared" ca="1" si="856"/>
        <v>4.0782476940803036</v>
      </c>
      <c r="N3454" s="20">
        <f t="shared" ca="1" si="857"/>
        <v>1.5218143738201801</v>
      </c>
      <c r="O3454" s="20">
        <f t="shared" ca="1" si="848"/>
        <v>19690965.250083908</v>
      </c>
      <c r="P3454" s="20">
        <f t="shared" ca="1" si="849"/>
        <v>39178349.099237666</v>
      </c>
      <c r="Q3454" s="20">
        <f t="shared" ca="1" si="850"/>
        <v>109066.06423343468</v>
      </c>
      <c r="R3454" s="20">
        <f t="shared" ca="1" si="851"/>
        <v>58978380.413555011</v>
      </c>
      <c r="AD3454">
        <f t="shared" ca="1" si="858"/>
        <v>0.11060674719950653</v>
      </c>
      <c r="AE3454">
        <f t="shared" ca="1" si="859"/>
        <v>0.32327779605219559</v>
      </c>
      <c r="AF3454">
        <f t="shared" ca="1" si="860"/>
        <v>-0.91871211435500277</v>
      </c>
      <c r="AG3454">
        <f t="shared" ca="1" si="861"/>
        <v>-1.5998828236587666</v>
      </c>
      <c r="AH3454">
        <f t="shared" ca="1" si="862"/>
        <v>-0.49083589546632911</v>
      </c>
      <c r="AI3454">
        <f t="shared" ca="1" si="863"/>
        <v>-0.85996115183735089</v>
      </c>
    </row>
    <row r="3455" spans="1:35">
      <c r="A3455" s="20"/>
      <c r="B3455" s="20"/>
      <c r="C3455" s="20">
        <f ca="1"/>
        <v>1.2811523476968809</v>
      </c>
      <c r="D3455" s="20">
        <f ca="1"/>
        <v>0.10335636228512075</v>
      </c>
      <c r="E3455" s="20">
        <f ca="1"/>
        <v>-0.30608498384276966</v>
      </c>
      <c r="F3455" s="20">
        <f ca="1"/>
        <v>-0.72337539133303841</v>
      </c>
      <c r="G3455" s="20">
        <f ca="1"/>
        <v>0.19374541590939126</v>
      </c>
      <c r="H3455" s="20">
        <f ca="1"/>
        <v>1.0081626529866183</v>
      </c>
      <c r="I3455" s="164">
        <f t="shared" ca="1" si="852"/>
        <v>25.902260277780911</v>
      </c>
      <c r="J3455" s="164">
        <f t="shared" ca="1" si="853"/>
        <v>18.72662070125844</v>
      </c>
      <c r="K3455" s="164">
        <f t="shared" ca="1" si="854"/>
        <v>0.54400461044575676</v>
      </c>
      <c r="L3455" s="164">
        <f t="shared" ca="1" si="855"/>
        <v>1.0280158482313368</v>
      </c>
      <c r="M3455" s="20">
        <f t="shared" ca="1" si="856"/>
        <v>5.0085651113028744</v>
      </c>
      <c r="N3455" s="20">
        <f t="shared" ca="1" si="857"/>
        <v>2.1625219096284245</v>
      </c>
      <c r="O3455" s="20">
        <f t="shared" ca="1" si="848"/>
        <v>23797006.215287421</v>
      </c>
      <c r="P3455" s="20">
        <f t="shared" ca="1" si="849"/>
        <v>51155499.038298517</v>
      </c>
      <c r="Q3455" s="20">
        <f t="shared" ca="1" si="850"/>
        <v>625041.88233049039</v>
      </c>
      <c r="R3455" s="20">
        <f t="shared" ca="1" si="851"/>
        <v>75577547.135916427</v>
      </c>
      <c r="AD3455">
        <f t="shared" ca="1" si="858"/>
        <v>1.286956378102162</v>
      </c>
      <c r="AE3455">
        <f t="shared" ca="1" si="859"/>
        <v>1.2807452017645771</v>
      </c>
      <c r="AF3455">
        <f t="shared" ca="1" si="860"/>
        <v>-0.14541263231130308</v>
      </c>
      <c r="AG3455">
        <f t="shared" ca="1" si="861"/>
        <v>-0.28174614440301438</v>
      </c>
      <c r="AH3455">
        <f t="shared" ca="1" si="862"/>
        <v>0.54285012366986085</v>
      </c>
      <c r="AI3455">
        <f t="shared" ca="1" si="863"/>
        <v>0.87168083683357966</v>
      </c>
    </row>
    <row r="3456" spans="1:35">
      <c r="A3456" s="20"/>
      <c r="B3456" s="20"/>
      <c r="C3456" s="20">
        <f ca="1"/>
        <v>0.51352815218738745</v>
      </c>
      <c r="D3456" s="20">
        <f ca="1"/>
        <v>-1.7751645613750311</v>
      </c>
      <c r="E3456" s="20">
        <f ca="1"/>
        <v>-8.0997565125717541E-2</v>
      </c>
      <c r="F3456" s="20">
        <f ca="1"/>
        <v>-0.94537854691022061</v>
      </c>
      <c r="G3456" s="20">
        <f ca="1"/>
        <v>-1.7369755089465722</v>
      </c>
      <c r="H3456" s="20">
        <f ca="1"/>
        <v>-0.72581365749865989</v>
      </c>
      <c r="I3456" s="164">
        <f t="shared" ca="1" si="852"/>
        <v>16.259989633099984</v>
      </c>
      <c r="J3456" s="164">
        <f t="shared" ca="1" si="853"/>
        <v>10.874810314270333</v>
      </c>
      <c r="K3456" s="164">
        <f t="shared" ca="1" si="854"/>
        <v>0.40120741941641935</v>
      </c>
      <c r="L3456" s="164">
        <f t="shared" ca="1" si="855"/>
        <v>0.68636581123856399</v>
      </c>
      <c r="M3456" s="20">
        <f t="shared" ca="1" si="856"/>
        <v>2.1870346394337004</v>
      </c>
      <c r="N3456" s="20">
        <f t="shared" ca="1" si="857"/>
        <v>0.85371507840505956</v>
      </c>
      <c r="O3456" s="20">
        <f t="shared" ca="1" si="848"/>
        <v>14468025.093934432</v>
      </c>
      <c r="P3456" s="20">
        <f t="shared" ca="1" si="849"/>
        <v>33123456.936062053</v>
      </c>
      <c r="Q3456" s="20">
        <f t="shared" ca="1" si="850"/>
        <v>121334.23969791402</v>
      </c>
      <c r="R3456" s="20">
        <f t="shared" ca="1" si="851"/>
        <v>47712816.269694395</v>
      </c>
      <c r="AD3456">
        <f t="shared" ca="1" si="858"/>
        <v>-1.0534005744902959</v>
      </c>
      <c r="AE3456">
        <f t="shared" ca="1" si="859"/>
        <v>-1.3540904985670026</v>
      </c>
      <c r="AF3456">
        <f t="shared" ca="1" si="860"/>
        <v>-1.4435689143961878</v>
      </c>
      <c r="AG3456">
        <f t="shared" ca="1" si="861"/>
        <v>-1.8347008580065278</v>
      </c>
      <c r="AH3456">
        <f t="shared" ca="1" si="862"/>
        <v>-2.5921837339625546</v>
      </c>
      <c r="AI3456">
        <f t="shared" ca="1" si="863"/>
        <v>-2.6656349232295691</v>
      </c>
    </row>
    <row r="3457" spans="1:35">
      <c r="A3457" s="20"/>
      <c r="B3457" s="20"/>
      <c r="C3457" s="20">
        <f ca="1"/>
        <v>-0.62713567395820646</v>
      </c>
      <c r="D3457" s="20">
        <f ca="1"/>
        <v>-1.0508394542636721</v>
      </c>
      <c r="E3457" s="20">
        <f ca="1"/>
        <v>0.61838125354637219</v>
      </c>
      <c r="F3457" s="20">
        <f ca="1"/>
        <v>0.80148774667007605</v>
      </c>
      <c r="G3457" s="20">
        <f ca="1"/>
        <v>-0.96663711081802783</v>
      </c>
      <c r="H3457" s="20">
        <f ca="1"/>
        <v>1.1814287620208994</v>
      </c>
      <c r="I3457" s="164">
        <f t="shared" ca="1" si="852"/>
        <v>15.473689707835554</v>
      </c>
      <c r="J3457" s="164">
        <f t="shared" ca="1" si="853"/>
        <v>10.896314537143123</v>
      </c>
      <c r="K3457" s="164">
        <f t="shared" ca="1" si="854"/>
        <v>0.64547055352882499</v>
      </c>
      <c r="L3457" s="164">
        <f t="shared" ca="1" si="855"/>
        <v>1.3491607050773862</v>
      </c>
      <c r="M3457" s="20">
        <f t="shared" ca="1" si="856"/>
        <v>5.0155770814849534</v>
      </c>
      <c r="N3457" s="20">
        <f t="shared" ca="1" si="857"/>
        <v>2.1163414398298244</v>
      </c>
      <c r="O3457" s="20">
        <f t="shared" ca="1" si="848"/>
        <v>14060186.313698554</v>
      </c>
      <c r="P3457" s="20">
        <f t="shared" ca="1" si="849"/>
        <v>48668129.737765841</v>
      </c>
      <c r="Q3457" s="20">
        <f t="shared" ca="1" si="850"/>
        <v>543602.28454633686</v>
      </c>
      <c r="R3457" s="20">
        <f t="shared" ca="1" si="851"/>
        <v>63271918.336010732</v>
      </c>
      <c r="AD3457">
        <f t="shared" ca="1" si="858"/>
        <v>-1.2442500709137005</v>
      </c>
      <c r="AE3457">
        <f t="shared" ca="1" si="859"/>
        <v>-1.3468743163949255</v>
      </c>
      <c r="AF3457">
        <f t="shared" ca="1" si="860"/>
        <v>0.77700503208022709</v>
      </c>
      <c r="AG3457">
        <f t="shared" ca="1" si="861"/>
        <v>1.1780032048972093</v>
      </c>
      <c r="AH3457">
        <f t="shared" ca="1" si="862"/>
        <v>0.55064120164994912</v>
      </c>
      <c r="AI3457">
        <f t="shared" ca="1" si="863"/>
        <v>0.74686875629682303</v>
      </c>
    </row>
    <row r="3458" spans="1:35">
      <c r="A3458" s="20"/>
      <c r="B3458" s="20"/>
      <c r="C3458" s="20">
        <f ca="1"/>
        <v>0.86677730583803747</v>
      </c>
      <c r="D3458" s="20">
        <f ca="1"/>
        <v>1.4732839321341136</v>
      </c>
      <c r="E3458" s="20">
        <f ca="1"/>
        <v>0.21081757671287324</v>
      </c>
      <c r="F3458" s="20">
        <f ca="1"/>
        <v>-0.89931062161696917</v>
      </c>
      <c r="G3458" s="20">
        <f ca="1"/>
        <v>0.3962218548444591</v>
      </c>
      <c r="H3458" s="20">
        <f ca="1"/>
        <v>1.4123215270848744</v>
      </c>
      <c r="I3458" s="164">
        <f t="shared" ca="1" si="852"/>
        <v>29.52152343709194</v>
      </c>
      <c r="J3458" s="164">
        <f t="shared" ca="1" si="853"/>
        <v>21.915743965956253</v>
      </c>
      <c r="K3458" s="164">
        <f t="shared" ca="1" si="854"/>
        <v>0.61832918145563143</v>
      </c>
      <c r="L3458" s="164">
        <f t="shared" ca="1" si="855"/>
        <v>1.1010517574677983</v>
      </c>
      <c r="M3458" s="20">
        <f t="shared" ca="1" si="856"/>
        <v>5.5727571032176373</v>
      </c>
      <c r="N3458" s="20">
        <f t="shared" ca="1" si="857"/>
        <v>2.4367901735489585</v>
      </c>
      <c r="O3458" s="20">
        <f t="shared" ca="1" si="848"/>
        <v>27427680.401686493</v>
      </c>
      <c r="P3458" s="20">
        <f t="shared" ca="1" si="849"/>
        <v>56563884.001877606</v>
      </c>
      <c r="Q3458" s="20">
        <f t="shared" ca="1" si="850"/>
        <v>746773.05462006293</v>
      </c>
      <c r="R3458" s="20">
        <f t="shared" ca="1" si="851"/>
        <v>84738337.458184153</v>
      </c>
      <c r="AD3458">
        <f t="shared" ca="1" si="858"/>
        <v>2.1654183099737714</v>
      </c>
      <c r="AE3458">
        <f t="shared" ca="1" si="859"/>
        <v>2.3509207939450505</v>
      </c>
      <c r="AF3458">
        <f t="shared" ca="1" si="860"/>
        <v>0.53026528596028488</v>
      </c>
      <c r="AG3458">
        <f t="shared" ca="1" si="861"/>
        <v>5.0235261217264404E-2</v>
      </c>
      <c r="AH3458">
        <f t="shared" ca="1" si="862"/>
        <v>1.169730114686264</v>
      </c>
      <c r="AI3458">
        <f t="shared" ca="1" si="863"/>
        <v>1.6129464149971855</v>
      </c>
    </row>
    <row r="3459" spans="1:35">
      <c r="A3459" s="20"/>
      <c r="B3459" s="20"/>
      <c r="C3459" s="20">
        <f ca="1"/>
        <v>0.14462667281623703</v>
      </c>
      <c r="D3459" s="20">
        <f ca="1"/>
        <v>-0.33430151723657597</v>
      </c>
      <c r="E3459" s="20">
        <f ca="1"/>
        <v>0.27124469113893174</v>
      </c>
      <c r="F3459" s="20">
        <f ca="1"/>
        <v>0.99505259079264086</v>
      </c>
      <c r="G3459" s="20">
        <f ca="1"/>
        <v>0.2578306776734795</v>
      </c>
      <c r="H3459" s="20">
        <f ca="1"/>
        <v>-1.3579412223802252</v>
      </c>
      <c r="I3459" s="164">
        <f t="shared" ca="1" si="852"/>
        <v>20.147900621608301</v>
      </c>
      <c r="J3459" s="164">
        <f t="shared" ca="1" si="853"/>
        <v>14.087680713873</v>
      </c>
      <c r="K3459" s="164">
        <f t="shared" ca="1" si="854"/>
        <v>0.61585692940571612</v>
      </c>
      <c r="L3459" s="164">
        <f t="shared" ca="1" si="855"/>
        <v>1.2357709532690082</v>
      </c>
      <c r="M3459" s="20">
        <f t="shared" ca="1" si="856"/>
        <v>4.1304633747373298</v>
      </c>
      <c r="N3459" s="20">
        <f t="shared" ca="1" si="857"/>
        <v>1.5765439829876757</v>
      </c>
      <c r="O3459" s="20">
        <f t="shared" ca="1" si="848"/>
        <v>18254623.280865435</v>
      </c>
      <c r="P3459" s="20">
        <f t="shared" ca="1" si="849"/>
        <v>50535665.439263105</v>
      </c>
      <c r="Q3459" s="20">
        <f t="shared" ca="1" si="850"/>
        <v>169422.43454196458</v>
      </c>
      <c r="R3459" s="20">
        <f t="shared" ca="1" si="851"/>
        <v>68959711.154670507</v>
      </c>
      <c r="AD3459">
        <f t="shared" ca="1" si="858"/>
        <v>-0.10973285883293671</v>
      </c>
      <c r="AE3459">
        <f t="shared" ca="1" si="859"/>
        <v>-0.27594606917013392</v>
      </c>
      <c r="AF3459">
        <f t="shared" ca="1" si="860"/>
        <v>0.50779026732469168</v>
      </c>
      <c r="AG3459">
        <f t="shared" ca="1" si="861"/>
        <v>0.66259524213185517</v>
      </c>
      <c r="AH3459">
        <f t="shared" ca="1" si="862"/>
        <v>-0.43281847251407735</v>
      </c>
      <c r="AI3459">
        <f t="shared" ca="1" si="863"/>
        <v>-0.71204328922249804</v>
      </c>
    </row>
    <row r="3460" spans="1:35">
      <c r="A3460" s="20"/>
      <c r="B3460" s="20"/>
      <c r="C3460" s="20">
        <f ca="1"/>
        <v>8.5697418586136095E-2</v>
      </c>
      <c r="D3460" s="20">
        <f ca="1"/>
        <v>0.40247075758146361</v>
      </c>
      <c r="E3460" s="20">
        <f ca="1"/>
        <v>-0.45549911324682874</v>
      </c>
      <c r="F3460" s="20">
        <f ca="1"/>
        <v>1.098630441958796</v>
      </c>
      <c r="G3460" s="20">
        <f ca="1"/>
        <v>-0.97645290126574769</v>
      </c>
      <c r="H3460" s="20">
        <f ca="1"/>
        <v>-1.67768825882939</v>
      </c>
      <c r="I3460" s="164">
        <f t="shared" ca="1" si="852"/>
        <v>22.673267037790069</v>
      </c>
      <c r="J3460" s="164">
        <f t="shared" ca="1" si="853"/>
        <v>16.012700915502521</v>
      </c>
      <c r="K3460" s="164">
        <f t="shared" ca="1" si="854"/>
        <v>0.49243109377411048</v>
      </c>
      <c r="L3460" s="164">
        <f t="shared" ca="1" si="855"/>
        <v>1.0758238580555495</v>
      </c>
      <c r="M3460" s="20">
        <f t="shared" ca="1" si="856"/>
        <v>2.5605808893958715</v>
      </c>
      <c r="N3460" s="20">
        <f t="shared" ca="1" si="857"/>
        <v>1.0671657431673922</v>
      </c>
      <c r="O3460" s="20">
        <f t="shared" ca="1" si="848"/>
        <v>20627858.700612571</v>
      </c>
      <c r="P3460" s="20">
        <f t="shared" ca="1" si="849"/>
        <v>49113419.813322902</v>
      </c>
      <c r="Q3460" s="20">
        <f t="shared" ca="1" si="850"/>
        <v>255226.90902849534</v>
      </c>
      <c r="R3460" s="20">
        <f t="shared" ca="1" si="851"/>
        <v>69996505.422963977</v>
      </c>
      <c r="AD3460">
        <f t="shared" ca="1" si="858"/>
        <v>0.50322015480341398</v>
      </c>
      <c r="AE3460">
        <f t="shared" ca="1" si="859"/>
        <v>0.37003386426259138</v>
      </c>
      <c r="AF3460">
        <f t="shared" ca="1" si="860"/>
        <v>-0.61426278387172317</v>
      </c>
      <c r="AG3460">
        <f t="shared" ca="1" si="861"/>
        <v>-6.4437008838411858E-2</v>
      </c>
      <c r="AH3460">
        <f t="shared" ca="1" si="862"/>
        <v>-2.1771323451156981</v>
      </c>
      <c r="AI3460">
        <f t="shared" ca="1" si="863"/>
        <v>-2.0887412346827237</v>
      </c>
    </row>
    <row r="3461" spans="1:35">
      <c r="A3461" s="20"/>
      <c r="B3461" s="20"/>
      <c r="C3461" s="20">
        <f ca="1"/>
        <v>0.28537442483401376</v>
      </c>
      <c r="D3461" s="20">
        <f ca="1"/>
        <v>-1.7148003056951193</v>
      </c>
      <c r="E3461" s="20">
        <f ca="1"/>
        <v>0.1150377206797453</v>
      </c>
      <c r="F3461" s="20">
        <f ca="1"/>
        <v>-0.1840597469541316</v>
      </c>
      <c r="G3461" s="20">
        <f ca="1"/>
        <v>-0.46366996245750669</v>
      </c>
      <c r="H3461" s="20">
        <f ca="1"/>
        <v>0.22103782998454186</v>
      </c>
      <c r="I3461" s="164">
        <f t="shared" ca="1" si="852"/>
        <v>15.649089609942925</v>
      </c>
      <c r="J3461" s="164">
        <f t="shared" ca="1" si="853"/>
        <v>10.707081732641331</v>
      </c>
      <c r="K3461" s="164">
        <f t="shared" ca="1" si="854"/>
        <v>0.53660398460937064</v>
      </c>
      <c r="L3461" s="164">
        <f t="shared" ca="1" si="855"/>
        <v>1.0384255504450093</v>
      </c>
      <c r="M3461" s="20">
        <f t="shared" ca="1" si="856"/>
        <v>4.2998673372348373</v>
      </c>
      <c r="N3461" s="20">
        <f t="shared" ca="1" si="857"/>
        <v>1.7097696503692335</v>
      </c>
      <c r="O3461" s="20">
        <f t="shared" ca="1" si="848"/>
        <v>14052809.711003192</v>
      </c>
      <c r="P3461" s="20">
        <f t="shared" ca="1" si="849"/>
        <v>41187697.939887404</v>
      </c>
      <c r="Q3461" s="20">
        <f t="shared" ca="1" si="850"/>
        <v>291075.20000734815</v>
      </c>
      <c r="R3461" s="20">
        <f t="shared" ca="1" si="851"/>
        <v>55531582.850897945</v>
      </c>
      <c r="AD3461">
        <f t="shared" ca="1" si="858"/>
        <v>-1.2016772791400672</v>
      </c>
      <c r="AE3461">
        <f t="shared" ca="1" si="859"/>
        <v>-1.4103752575029094</v>
      </c>
      <c r="AF3461">
        <f t="shared" ca="1" si="860"/>
        <v>-0.21269104900572222</v>
      </c>
      <c r="AG3461">
        <f t="shared" ca="1" si="861"/>
        <v>-0.23442931615904877</v>
      </c>
      <c r="AH3461">
        <f t="shared" ca="1" si="862"/>
        <v>-0.24459184751684723</v>
      </c>
      <c r="AI3461">
        <f t="shared" ca="1" si="863"/>
        <v>-0.35197391792099114</v>
      </c>
    </row>
    <row r="3462" spans="1:35">
      <c r="A3462" s="20"/>
      <c r="B3462" s="20"/>
      <c r="C3462" s="20">
        <f ca="1"/>
        <v>-0.64746984124251361</v>
      </c>
      <c r="D3462" s="20">
        <f ca="1"/>
        <v>1.406608474899862</v>
      </c>
      <c r="E3462" s="20">
        <f ca="1"/>
        <v>6.0082298153897179E-2</v>
      </c>
      <c r="F3462" s="20">
        <f ca="1"/>
        <v>-8.0981069551652476E-2</v>
      </c>
      <c r="G3462" s="20">
        <f ca="1"/>
        <v>0.47272066454986977</v>
      </c>
      <c r="H3462" s="20">
        <f ca="1"/>
        <v>0.6150727134310402</v>
      </c>
      <c r="I3462" s="164">
        <f t="shared" ca="1" si="852"/>
        <v>23.083839203785608</v>
      </c>
      <c r="J3462" s="164">
        <f t="shared" ca="1" si="853"/>
        <v>17.483873776060353</v>
      </c>
      <c r="K3462" s="164">
        <f t="shared" ca="1" si="854"/>
        <v>0.60205878001950841</v>
      </c>
      <c r="L3462" s="164">
        <f t="shared" ca="1" si="855"/>
        <v>1.1653475368543513</v>
      </c>
      <c r="M3462" s="20">
        <f t="shared" ca="1" si="856"/>
        <v>5.3803368912460954</v>
      </c>
      <c r="N3462" s="20">
        <f t="shared" ca="1" si="857"/>
        <v>2.2411409564701459</v>
      </c>
      <c r="O3462" s="20">
        <f t="shared" ca="1" si="848"/>
        <v>21631327.462197557</v>
      </c>
      <c r="P3462" s="20">
        <f t="shared" ca="1" si="849"/>
        <v>51728358.474653125</v>
      </c>
      <c r="Q3462" s="20">
        <f t="shared" ca="1" si="850"/>
        <v>534449.01128133025</v>
      </c>
      <c r="R3462" s="20">
        <f t="shared" ca="1" si="851"/>
        <v>73894134.948132008</v>
      </c>
      <c r="AD3462">
        <f t="shared" ca="1" si="858"/>
        <v>0.60287359315184652</v>
      </c>
      <c r="AE3462">
        <f t="shared" ca="1" si="859"/>
        <v>0.86371603223501725</v>
      </c>
      <c r="AF3462">
        <f t="shared" ca="1" si="860"/>
        <v>0.38235254563189458</v>
      </c>
      <c r="AG3462">
        <f t="shared" ca="1" si="861"/>
        <v>0.34248880388341485</v>
      </c>
      <c r="AH3462">
        <f t="shared" ca="1" si="862"/>
        <v>0.95592987916232852</v>
      </c>
      <c r="AI3462">
        <f t="shared" ca="1" si="863"/>
        <v>1.0841647472166098</v>
      </c>
    </row>
    <row r="3463" spans="1:35">
      <c r="A3463" s="20"/>
      <c r="B3463" s="20"/>
      <c r="C3463" s="20">
        <f ca="1"/>
        <v>1.1959173534245289</v>
      </c>
      <c r="D3463" s="20">
        <f ca="1"/>
        <v>-0.82903996486785758</v>
      </c>
      <c r="E3463" s="20">
        <f ca="1"/>
        <v>0.24739849143015094</v>
      </c>
      <c r="F3463" s="20">
        <f ca="1"/>
        <v>1.6133191024730593</v>
      </c>
      <c r="G3463" s="20">
        <f ca="1"/>
        <v>0.4496710011295888</v>
      </c>
      <c r="H3463" s="20">
        <f ca="1"/>
        <v>-1.2909938862600867</v>
      </c>
      <c r="I3463" s="164">
        <f t="shared" ca="1" si="852"/>
        <v>22.81946985126681</v>
      </c>
      <c r="J3463" s="164">
        <f t="shared" ca="1" si="853"/>
        <v>15.509303386019226</v>
      </c>
      <c r="K3463" s="164">
        <f t="shared" ca="1" si="854"/>
        <v>0.66836958308262995</v>
      </c>
      <c r="L3463" s="164">
        <f t="shared" ca="1" si="855"/>
        <v>1.4054056028468482</v>
      </c>
      <c r="M3463" s="20">
        <f t="shared" ca="1" si="856"/>
        <v>4.4383892219884364</v>
      </c>
      <c r="N3463" s="20">
        <f t="shared" ca="1" si="857"/>
        <v>1.7485404583796711</v>
      </c>
      <c r="O3463" s="20">
        <f t="shared" ca="1" si="848"/>
        <v>20437379.260381337</v>
      </c>
      <c r="P3463" s="20">
        <f t="shared" ca="1" si="849"/>
        <v>57378855.993325323</v>
      </c>
      <c r="Q3463" s="20">
        <f t="shared" ca="1" si="850"/>
        <v>273174.12943374069</v>
      </c>
      <c r="R3463" s="20">
        <f t="shared" ca="1" si="851"/>
        <v>78089409.3831404</v>
      </c>
      <c r="AD3463">
        <f t="shared" ca="1" si="858"/>
        <v>0.5387062745793223</v>
      </c>
      <c r="AE3463">
        <f t="shared" ca="1" si="859"/>
        <v>0.20110851879839831</v>
      </c>
      <c r="AF3463">
        <f t="shared" ca="1" si="860"/>
        <v>0.98517802802390841</v>
      </c>
      <c r="AG3463">
        <f t="shared" ca="1" si="861"/>
        <v>1.4336618311220368</v>
      </c>
      <c r="AH3463">
        <f t="shared" ca="1" si="862"/>
        <v>-9.0678642235070051E-2</v>
      </c>
      <c r="AI3463">
        <f t="shared" ca="1" si="863"/>
        <v>-0.24718795032521346</v>
      </c>
    </row>
    <row r="3464" spans="1:35">
      <c r="A3464" s="20"/>
      <c r="B3464" s="20"/>
      <c r="C3464" s="20">
        <f ca="1"/>
        <v>-9.7267902165396103E-2</v>
      </c>
      <c r="D3464" s="20">
        <f ca="1"/>
        <v>0.21593547136836258</v>
      </c>
      <c r="E3464" s="20">
        <f ca="1"/>
        <v>-0.69815975587358214</v>
      </c>
      <c r="F3464" s="20">
        <f ca="1"/>
        <v>0.20521743151251279</v>
      </c>
      <c r="G3464" s="20">
        <f ca="1"/>
        <v>1.4520682740174624</v>
      </c>
      <c r="H3464" s="20">
        <f ca="1"/>
        <v>0.28000208238140584</v>
      </c>
      <c r="I3464" s="164">
        <f t="shared" ca="1" si="852"/>
        <v>20.112460123641114</v>
      </c>
      <c r="J3464" s="164">
        <f t="shared" ca="1" si="853"/>
        <v>14.982223428836223</v>
      </c>
      <c r="K3464" s="164">
        <f t="shared" ca="1" si="854"/>
        <v>0.55886444120157819</v>
      </c>
      <c r="L3464" s="164">
        <f t="shared" ca="1" si="855"/>
        <v>1.1790623474587885</v>
      </c>
      <c r="M3464" s="20">
        <f t="shared" ca="1" si="856"/>
        <v>5.8629883443218374</v>
      </c>
      <c r="N3464" s="20">
        <f t="shared" ca="1" si="857"/>
        <v>2.3453955382864042</v>
      </c>
      <c r="O3464" s="20">
        <f t="shared" ca="1" si="848"/>
        <v>18712752.424611825</v>
      </c>
      <c r="P3464" s="20">
        <f t="shared" ca="1" si="849"/>
        <v>49103239.661878385</v>
      </c>
      <c r="Q3464" s="20">
        <f t="shared" ca="1" si="850"/>
        <v>420496.6482392886</v>
      </c>
      <c r="R3464" s="20">
        <f t="shared" ca="1" si="851"/>
        <v>68236488.734729499</v>
      </c>
      <c r="AD3464">
        <f t="shared" ca="1" si="858"/>
        <v>-0.11833492144633179</v>
      </c>
      <c r="AE3464">
        <f t="shared" ca="1" si="859"/>
        <v>2.4236049945040954E-2</v>
      </c>
      <c r="AF3464">
        <f t="shared" ca="1" si="860"/>
        <v>-1.0323261803835568E-2</v>
      </c>
      <c r="AG3464">
        <f t="shared" ca="1" si="861"/>
        <v>0.40482885208540131</v>
      </c>
      <c r="AH3464">
        <f t="shared" ca="1" si="862"/>
        <v>1.4922092714687087</v>
      </c>
      <c r="AI3464">
        <f t="shared" ca="1" si="863"/>
        <v>1.365933887260552</v>
      </c>
    </row>
    <row r="3465" spans="1:35">
      <c r="A3465" s="20"/>
      <c r="B3465" s="20"/>
      <c r="C3465" s="20">
        <f ca="1"/>
        <v>-1.1069908485642557</v>
      </c>
      <c r="D3465" s="20">
        <f ca="1"/>
        <v>-0.5212554865263318</v>
      </c>
      <c r="E3465" s="20">
        <f ca="1"/>
        <v>-2.0336022065532617</v>
      </c>
      <c r="F3465" s="20">
        <f ca="1"/>
        <v>-0.52684792735959352</v>
      </c>
      <c r="G3465" s="20">
        <f ca="1"/>
        <v>0.30336801036553301</v>
      </c>
      <c r="H3465" s="20">
        <f ca="1"/>
        <v>-0.6246438207912326</v>
      </c>
      <c r="I3465" s="164">
        <f t="shared" ca="1" si="852"/>
        <v>12.378890602799968</v>
      </c>
      <c r="J3465" s="164">
        <f t="shared" ca="1" si="853"/>
        <v>9.4718497034324951</v>
      </c>
      <c r="K3465" s="164">
        <f t="shared" ca="1" si="854"/>
        <v>0.2778299252485778</v>
      </c>
      <c r="L3465" s="164">
        <f t="shared" ca="1" si="855"/>
        <v>0.68536323669432409</v>
      </c>
      <c r="M3465" s="20">
        <f t="shared" ca="1" si="856"/>
        <v>3.6835396961723923</v>
      </c>
      <c r="N3465" s="20">
        <f t="shared" ca="1" si="857"/>
        <v>1.3928312363201323</v>
      </c>
      <c r="O3465" s="20">
        <f t="shared" ca="1" si="848"/>
        <v>11650221.029403055</v>
      </c>
      <c r="P3465" s="20">
        <f t="shared" ca="1" si="849"/>
        <v>29228602.966245685</v>
      </c>
      <c r="Q3465" s="20">
        <f t="shared" ca="1" si="850"/>
        <v>129112.84722488656</v>
      </c>
      <c r="R3465" s="20">
        <f t="shared" ca="1" si="851"/>
        <v>41007936.842873625</v>
      </c>
      <c r="AD3465">
        <f t="shared" ca="1" si="858"/>
        <v>-1.9954149022330177</v>
      </c>
      <c r="AE3465">
        <f t="shared" ca="1" si="859"/>
        <v>-1.8248826498548676</v>
      </c>
      <c r="AF3465">
        <f t="shared" ca="1" si="860"/>
        <v>-2.565182497740202</v>
      </c>
      <c r="AG3465">
        <f t="shared" ca="1" si="861"/>
        <v>-1.8392580150257998</v>
      </c>
      <c r="AH3465">
        <f t="shared" ca="1" si="862"/>
        <v>-0.92940033758623053</v>
      </c>
      <c r="AI3465">
        <f t="shared" ca="1" si="863"/>
        <v>-1.208564226161805</v>
      </c>
    </row>
    <row r="3466" spans="1:35">
      <c r="A3466" s="20"/>
      <c r="B3466" s="20"/>
      <c r="C3466" s="20">
        <f ca="1"/>
        <v>1.0536062908344115</v>
      </c>
      <c r="D3466" s="20">
        <f ca="1"/>
        <v>0.70863962495600119</v>
      </c>
      <c r="E3466" s="20">
        <f ca="1"/>
        <v>-1.1750581481961291</v>
      </c>
      <c r="F3466" s="20">
        <f ca="1"/>
        <v>-0.56145699516012437</v>
      </c>
      <c r="G3466" s="20">
        <f ca="1"/>
        <v>1.6488719895148825</v>
      </c>
      <c r="H3466" s="20">
        <f ca="1"/>
        <v>0.59700924228130947</v>
      </c>
      <c r="I3466" s="164">
        <f t="shared" ca="1" si="852"/>
        <v>26.054636074213271</v>
      </c>
      <c r="J3466" s="164">
        <f t="shared" ca="1" si="853"/>
        <v>19.345920561707583</v>
      </c>
      <c r="K3466" s="164">
        <f t="shared" ca="1" si="854"/>
        <v>0.50494233439696179</v>
      </c>
      <c r="L3466" s="164">
        <f t="shared" ca="1" si="855"/>
        <v>1.029559803664809</v>
      </c>
      <c r="M3466" s="20">
        <f t="shared" ca="1" si="856"/>
        <v>5.7853813903328053</v>
      </c>
      <c r="N3466" s="20">
        <f t="shared" ca="1" si="857"/>
        <v>2.4028823970524584</v>
      </c>
      <c r="O3466" s="20">
        <f t="shared" ca="1" si="848"/>
        <v>24208513.834454332</v>
      </c>
      <c r="P3466" s="20">
        <f t="shared" ca="1" si="849"/>
        <v>51345482.347999237</v>
      </c>
      <c r="Q3466" s="20">
        <f t="shared" ca="1" si="850"/>
        <v>563024.85121959343</v>
      </c>
      <c r="R3466" s="20">
        <f t="shared" ca="1" si="851"/>
        <v>76117021.033673167</v>
      </c>
      <c r="AD3466">
        <f t="shared" ca="1" si="858"/>
        <v>1.3239407947119581</v>
      </c>
      <c r="AE3466">
        <f t="shared" ca="1" si="859"/>
        <v>1.4885639468817391</v>
      </c>
      <c r="AF3466">
        <f t="shared" ca="1" si="860"/>
        <v>-0.50052423275489322</v>
      </c>
      <c r="AG3466">
        <f t="shared" ca="1" si="861"/>
        <v>-0.27472816515995913</v>
      </c>
      <c r="AH3466">
        <f t="shared" ca="1" si="862"/>
        <v>1.4059793225920063</v>
      </c>
      <c r="AI3466">
        <f t="shared" ca="1" si="863"/>
        <v>1.5213037758174544</v>
      </c>
    </row>
    <row r="3467" spans="1:35">
      <c r="A3467" s="20"/>
      <c r="B3467" s="20"/>
      <c r="C3467" s="20">
        <f ca="1"/>
        <v>-0.82944884106366723</v>
      </c>
      <c r="D3467" s="20">
        <f ca="1"/>
        <v>-2.8168822839778448E-2</v>
      </c>
      <c r="E3467" s="20">
        <f ca="1"/>
        <v>-0.97145679634517279</v>
      </c>
      <c r="F3467" s="20">
        <f ca="1"/>
        <v>0.50026890293446269</v>
      </c>
      <c r="G3467" s="20">
        <f ca="1"/>
        <v>-0.55742662757256356</v>
      </c>
      <c r="H3467" s="20">
        <f ca="1"/>
        <v>-0.15342711937770029</v>
      </c>
      <c r="I3467" s="164">
        <f t="shared" ca="1" si="852"/>
        <v>16.882025051563566</v>
      </c>
      <c r="J3467" s="164">
        <f t="shared" ca="1" si="853"/>
        <v>12.423856343364836</v>
      </c>
      <c r="K3467" s="164">
        <f t="shared" ca="1" si="854"/>
        <v>0.44097860819020795</v>
      </c>
      <c r="L3467" s="164">
        <f t="shared" ca="1" si="855"/>
        <v>1.0243494355679479</v>
      </c>
      <c r="M3467" s="20">
        <f t="shared" ca="1" si="856"/>
        <v>3.8128302148998436</v>
      </c>
      <c r="N3467" s="20">
        <f t="shared" ca="1" si="857"/>
        <v>1.5860266780363945</v>
      </c>
      <c r="O3467" s="20">
        <f t="shared" ca="1" si="848"/>
        <v>15625786.842066495</v>
      </c>
      <c r="P3467" s="20">
        <f t="shared" ca="1" si="849"/>
        <v>42070374.356627069</v>
      </c>
      <c r="Q3467" s="20">
        <f t="shared" ca="1" si="850"/>
        <v>375047.5971239676</v>
      </c>
      <c r="R3467" s="20">
        <f t="shared" ca="1" si="851"/>
        <v>58071208.795817532</v>
      </c>
      <c r="AD3467">
        <f t="shared" ca="1" si="858"/>
        <v>-0.90242110398942599</v>
      </c>
      <c r="AE3467">
        <f t="shared" ca="1" si="859"/>
        <v>-0.83427639484401495</v>
      </c>
      <c r="AF3467">
        <f t="shared" ca="1" si="860"/>
        <v>-1.0820126528162917</v>
      </c>
      <c r="AG3467">
        <f t="shared" ca="1" si="861"/>
        <v>-0.2984116565093286</v>
      </c>
      <c r="AH3467">
        <f t="shared" ca="1" si="862"/>
        <v>-0.78574420566683978</v>
      </c>
      <c r="AI3467">
        <f t="shared" ca="1" si="863"/>
        <v>-0.68641438368542051</v>
      </c>
    </row>
    <row r="3468" spans="1:35">
      <c r="A3468" s="20"/>
      <c r="B3468" s="20"/>
      <c r="C3468" s="20">
        <f ca="1"/>
        <v>1.641990366922182</v>
      </c>
      <c r="D3468" s="20">
        <f ca="1"/>
        <v>-0.24381904941287644</v>
      </c>
      <c r="E3468" s="20">
        <f ca="1"/>
        <v>-1.0503957648067919</v>
      </c>
      <c r="F3468" s="20">
        <f ca="1"/>
        <v>-1.0282232600889609</v>
      </c>
      <c r="G3468" s="20">
        <f ca="1"/>
        <v>0.26413780525575453</v>
      </c>
      <c r="H3468" s="20">
        <f ca="1"/>
        <v>-1.727841509734325E-2</v>
      </c>
      <c r="I3468" s="164">
        <f t="shared" ca="1" si="852"/>
        <v>25.275762581413773</v>
      </c>
      <c r="J3468" s="164">
        <f t="shared" ca="1" si="853"/>
        <v>18.076508692487124</v>
      </c>
      <c r="K3468" s="164">
        <f t="shared" ca="1" si="854"/>
        <v>0.42200916716420406</v>
      </c>
      <c r="L3468" s="164">
        <f t="shared" ca="1" si="855"/>
        <v>0.79760172179874156</v>
      </c>
      <c r="M3468" s="20">
        <f t="shared" ca="1" si="856"/>
        <v>3.9999813439225158</v>
      </c>
      <c r="N3468" s="20">
        <f t="shared" ca="1" si="857"/>
        <v>1.6838086429916759</v>
      </c>
      <c r="O3468" s="20">
        <f t="shared" ca="1" si="848"/>
        <v>23116234.940876763</v>
      </c>
      <c r="P3468" s="20">
        <f t="shared" ca="1" si="849"/>
        <v>44854236.853062011</v>
      </c>
      <c r="Q3468" s="20">
        <f t="shared" ca="1" si="850"/>
        <v>426807.6817365227</v>
      </c>
      <c r="R3468" s="20">
        <f t="shared" ca="1" si="851"/>
        <v>68397279.4756753</v>
      </c>
      <c r="AD3468">
        <f t="shared" ca="1" si="858"/>
        <v>1.1348938304402358</v>
      </c>
      <c r="AE3468">
        <f t="shared" ca="1" si="859"/>
        <v>1.062586809559438</v>
      </c>
      <c r="AF3468">
        <f t="shared" ca="1" si="860"/>
        <v>-1.2544621166890544</v>
      </c>
      <c r="AG3468">
        <f t="shared" ca="1" si="861"/>
        <v>-1.3290830827329934</v>
      </c>
      <c r="AH3468">
        <f t="shared" ca="1" si="862"/>
        <v>-0.57779850675275979</v>
      </c>
      <c r="AI3468">
        <f t="shared" ca="1" si="863"/>
        <v>-0.42213880272520049</v>
      </c>
    </row>
    <row r="3469" spans="1:35">
      <c r="A3469" s="20"/>
      <c r="B3469" s="20"/>
      <c r="C3469" s="20">
        <f ca="1"/>
        <v>-1.0984544234388773</v>
      </c>
      <c r="D3469" s="20">
        <f ca="1"/>
        <v>0.13252598693887488</v>
      </c>
      <c r="E3469" s="20">
        <f ca="1"/>
        <v>-1.0055253152528085</v>
      </c>
      <c r="F3469" s="20">
        <f ca="1"/>
        <v>-0.67821301918973231</v>
      </c>
      <c r="G3469" s="20">
        <f ca="1"/>
        <v>-1.0712443787097565</v>
      </c>
      <c r="H3469" s="20">
        <f ca="1"/>
        <v>0.96110503711107742</v>
      </c>
      <c r="I3469" s="164">
        <f t="shared" ca="1" si="852"/>
        <v>16.304276047942071</v>
      </c>
      <c r="J3469" s="164">
        <f t="shared" ca="1" si="853"/>
        <v>12.404197107097026</v>
      </c>
      <c r="K3469" s="164">
        <f t="shared" ca="1" si="854"/>
        <v>0.380611267076571</v>
      </c>
      <c r="L3469" s="164">
        <f t="shared" ca="1" si="855"/>
        <v>0.82135225391205324</v>
      </c>
      <c r="M3469" s="20">
        <f t="shared" ca="1" si="856"/>
        <v>3.8409149250925818</v>
      </c>
      <c r="N3469" s="20">
        <f t="shared" ca="1" si="857"/>
        <v>1.6697159638151648</v>
      </c>
      <c r="O3469" s="20">
        <f t="shared" ca="1" si="848"/>
        <v>15307209.937021924</v>
      </c>
      <c r="P3469" s="20">
        <f t="shared" ca="1" si="849"/>
        <v>36493173.050282702</v>
      </c>
      <c r="Q3469" s="20">
        <f t="shared" ca="1" si="850"/>
        <v>498264.05779010081</v>
      </c>
      <c r="R3469" s="20">
        <f t="shared" ca="1" si="851"/>
        <v>52298647.045094728</v>
      </c>
      <c r="AD3469">
        <f t="shared" ca="1" si="858"/>
        <v>-1.0426514446742547</v>
      </c>
      <c r="AE3469">
        <f t="shared" ca="1" si="859"/>
        <v>-0.8408734539942867</v>
      </c>
      <c r="AF3469">
        <f t="shared" ca="1" si="860"/>
        <v>-1.6308066629402642</v>
      </c>
      <c r="AG3469">
        <f t="shared" ca="1" si="861"/>
        <v>-1.2211261185815765</v>
      </c>
      <c r="AH3469">
        <f t="shared" ca="1" si="862"/>
        <v>-0.75453897211935317</v>
      </c>
      <c r="AI3469">
        <f t="shared" ca="1" si="863"/>
        <v>-0.46022712482387917</v>
      </c>
    </row>
    <row r="3470" spans="1:35">
      <c r="A3470" s="20"/>
      <c r="B3470" s="20"/>
      <c r="C3470" s="20">
        <f ca="1"/>
        <v>1.3180329060214917</v>
      </c>
      <c r="D3470" s="20">
        <f ca="1"/>
        <v>0.70135906081956023</v>
      </c>
      <c r="E3470" s="20">
        <f ca="1"/>
        <v>-0.70503240090641117</v>
      </c>
      <c r="F3470" s="20">
        <f ca="1"/>
        <v>0.18117488958043354</v>
      </c>
      <c r="G3470" s="20">
        <f ca="1"/>
        <v>-1.3541885107171036E-2</v>
      </c>
      <c r="H3470" s="20">
        <f ca="1"/>
        <v>-0.70939304255601709</v>
      </c>
      <c r="I3470" s="164">
        <f t="shared" ca="1" si="852"/>
        <v>28.129313290972068</v>
      </c>
      <c r="J3470" s="164">
        <f t="shared" ca="1" si="853"/>
        <v>20.142528272468581</v>
      </c>
      <c r="K3470" s="164">
        <f t="shared" ca="1" si="854"/>
        <v>0.50184387619867188</v>
      </c>
      <c r="L3470" s="164">
        <f t="shared" ca="1" si="855"/>
        <v>1.0256962330474755</v>
      </c>
      <c r="M3470" s="20">
        <f t="shared" ca="1" si="856"/>
        <v>3.6736972073855965</v>
      </c>
      <c r="N3470" s="20">
        <f t="shared" ca="1" si="857"/>
        <v>1.5854484568483336</v>
      </c>
      <c r="O3470" s="20">
        <f t="shared" ca="1" si="848"/>
        <v>25739669.591328174</v>
      </c>
      <c r="P3470" s="20">
        <f t="shared" ca="1" si="849"/>
        <v>53319125.231110238</v>
      </c>
      <c r="Q3470" s="20">
        <f t="shared" ca="1" si="850"/>
        <v>457202.13707768341</v>
      </c>
      <c r="R3470" s="20">
        <f t="shared" ca="1" si="851"/>
        <v>79515996.959516108</v>
      </c>
      <c r="AD3470">
        <f t="shared" ca="1" si="858"/>
        <v>1.827503225964094</v>
      </c>
      <c r="AE3470">
        <f t="shared" ca="1" si="859"/>
        <v>1.7558819706270401</v>
      </c>
      <c r="AF3470">
        <f t="shared" ca="1" si="860"/>
        <v>-0.52869203455752878</v>
      </c>
      <c r="AG3470">
        <f t="shared" ca="1" si="861"/>
        <v>-0.29228984978420303</v>
      </c>
      <c r="AH3470">
        <f t="shared" ca="1" si="862"/>
        <v>-0.94033643623822571</v>
      </c>
      <c r="AI3470">
        <f t="shared" ca="1" si="863"/>
        <v>-0.68797714365315266</v>
      </c>
    </row>
    <row r="3471" spans="1:35">
      <c r="A3471" s="20"/>
      <c r="B3471" s="20"/>
      <c r="C3471" s="20">
        <f ca="1"/>
        <v>1.2950699326501132</v>
      </c>
      <c r="D3471" s="20">
        <f ca="1"/>
        <v>-1.3791770162541952</v>
      </c>
      <c r="E3471" s="20">
        <f ca="1"/>
        <v>0.98413243197449141</v>
      </c>
      <c r="F3471" s="20">
        <f ca="1"/>
        <v>1.2823073783207124</v>
      </c>
      <c r="G3471" s="20">
        <f ca="1"/>
        <v>-0.45748514154136072</v>
      </c>
      <c r="H3471" s="20">
        <f ca="1"/>
        <v>0.73131172810399292</v>
      </c>
      <c r="I3471" s="164">
        <f t="shared" ca="1" si="852"/>
        <v>22.297338323380743</v>
      </c>
      <c r="J3471" s="164">
        <f t="shared" ca="1" si="853"/>
        <v>15.043861496092939</v>
      </c>
      <c r="K3471" s="164">
        <f t="shared" ca="1" si="854"/>
        <v>0.74747707460828139</v>
      </c>
      <c r="L3471" s="164">
        <f t="shared" ca="1" si="855"/>
        <v>1.5278441948186787</v>
      </c>
      <c r="M3471" s="20">
        <f t="shared" ca="1" si="856"/>
        <v>5.2365391968591357</v>
      </c>
      <c r="N3471" s="20">
        <f t="shared" ca="1" si="857"/>
        <v>2.2289127236039623</v>
      </c>
      <c r="O3471" s="20">
        <f t="shared" ca="1" si="848"/>
        <v>19910740.921731632</v>
      </c>
      <c r="P3471" s="20">
        <f t="shared" ca="1" si="849"/>
        <v>59874619.956338331</v>
      </c>
      <c r="Q3471" s="20">
        <f t="shared" ca="1" si="850"/>
        <v>599902.27883466927</v>
      </c>
      <c r="R3471" s="20">
        <f t="shared" ca="1" si="851"/>
        <v>80385263.156904638</v>
      </c>
      <c r="AD3471">
        <f t="shared" ca="1" si="858"/>
        <v>0.411975321208918</v>
      </c>
      <c r="AE3471">
        <f t="shared" ca="1" si="859"/>
        <v>4.4919965131858836E-2</v>
      </c>
      <c r="AF3471">
        <f t="shared" ca="1" si="860"/>
        <v>1.7043370418934669</v>
      </c>
      <c r="AG3471">
        <f t="shared" ca="1" si="861"/>
        <v>1.9902008855394486</v>
      </c>
      <c r="AH3471">
        <f t="shared" ca="1" si="862"/>
        <v>0.79615466317681771</v>
      </c>
      <c r="AI3471">
        <f t="shared" ca="1" si="863"/>
        <v>1.0511154691998983</v>
      </c>
    </row>
    <row r="3472" spans="1:35">
      <c r="A3472" s="20"/>
      <c r="B3472" s="20"/>
      <c r="C3472" s="20">
        <f ca="1"/>
        <v>0.29336896421373254</v>
      </c>
      <c r="D3472" s="20">
        <f ca="1"/>
        <v>0.29023386047256367</v>
      </c>
      <c r="E3472" s="20">
        <f ca="1"/>
        <v>-0.61920760586590606</v>
      </c>
      <c r="F3472" s="20">
        <f ca="1"/>
        <v>-0.29898847036413068</v>
      </c>
      <c r="G3472" s="20">
        <f ca="1"/>
        <v>-0.45177294089312253</v>
      </c>
      <c r="H3472" s="20">
        <f ca="1"/>
        <v>2.0104607937027801</v>
      </c>
      <c r="I3472" s="164">
        <f t="shared" ca="1" si="852"/>
        <v>22.979299112128434</v>
      </c>
      <c r="J3472" s="164">
        <f t="shared" ca="1" si="853"/>
        <v>16.999070802313678</v>
      </c>
      <c r="K3472" s="164">
        <f t="shared" ca="1" si="854"/>
        <v>0.52137037146188925</v>
      </c>
      <c r="L3472" s="164">
        <f t="shared" ca="1" si="855"/>
        <v>1.1128599252994404</v>
      </c>
      <c r="M3472" s="20">
        <f t="shared" ca="1" si="856"/>
        <v>5.2456951113156141</v>
      </c>
      <c r="N3472" s="20">
        <f t="shared" ca="1" si="857"/>
        <v>2.3647846846846159</v>
      </c>
      <c r="O3472" s="20">
        <f t="shared" ca="1" si="848"/>
        <v>21317051.432424974</v>
      </c>
      <c r="P3472" s="20">
        <f t="shared" ca="1" si="849"/>
        <v>50331017.272764012</v>
      </c>
      <c r="Q3472" s="20">
        <f t="shared" ca="1" si="850"/>
        <v>821718.22742657212</v>
      </c>
      <c r="R3472" s="20">
        <f t="shared" ca="1" si="851"/>
        <v>72469786.932615563</v>
      </c>
      <c r="AD3472">
        <f t="shared" ca="1" si="858"/>
        <v>0.57749978449719219</v>
      </c>
      <c r="AE3472">
        <f t="shared" ca="1" si="859"/>
        <v>0.70103047057505985</v>
      </c>
      <c r="AF3472">
        <f t="shared" ca="1" si="860"/>
        <v>-0.35117844125555298</v>
      </c>
      <c r="AG3472">
        <f t="shared" ca="1" si="861"/>
        <v>0.10390875136109301</v>
      </c>
      <c r="AH3472">
        <f t="shared" ca="1" si="862"/>
        <v>0.80632790146179389</v>
      </c>
      <c r="AI3472">
        <f t="shared" ca="1" si="863"/>
        <v>1.4183369856340962</v>
      </c>
    </row>
    <row r="3473" spans="1:35">
      <c r="A3473" s="20"/>
      <c r="B3473" s="20"/>
      <c r="C3473" s="20">
        <f ca="1"/>
        <v>0.92702732969870794</v>
      </c>
      <c r="D3473" s="20">
        <f ca="1"/>
        <v>0.52423381484744291</v>
      </c>
      <c r="E3473" s="20">
        <f ca="1"/>
        <v>-1.1854381395183842</v>
      </c>
      <c r="F3473" s="20">
        <f ca="1"/>
        <v>0.28016122439497709</v>
      </c>
      <c r="G3473" s="20">
        <f ca="1"/>
        <v>7.240454668893859E-3</v>
      </c>
      <c r="H3473" s="20">
        <f ca="1"/>
        <v>1.5689578577513814</v>
      </c>
      <c r="I3473" s="164">
        <f t="shared" ca="1" si="852"/>
        <v>26.066259489414566</v>
      </c>
      <c r="J3473" s="164">
        <f t="shared" ca="1" si="853"/>
        <v>19.113458137219936</v>
      </c>
      <c r="K3473" s="164">
        <f t="shared" ca="1" si="854"/>
        <v>0.50949829349096754</v>
      </c>
      <c r="L3473" s="164">
        <f t="shared" ca="1" si="855"/>
        <v>1.1859446087268348</v>
      </c>
      <c r="M3473" s="20">
        <f t="shared" ca="1" si="856"/>
        <v>5.2513736020803332</v>
      </c>
      <c r="N3473" s="20">
        <f t="shared" ca="1" si="857"/>
        <v>2.3910150720037913</v>
      </c>
      <c r="O3473" s="20">
        <f t="shared" ca="1" si="848"/>
        <v>24090748.120167244</v>
      </c>
      <c r="P3473" s="20">
        <f t="shared" ca="1" si="849"/>
        <v>55209802.159459978</v>
      </c>
      <c r="Q3473" s="20">
        <f t="shared" ca="1" si="850"/>
        <v>862203.80569687765</v>
      </c>
      <c r="R3473" s="20">
        <f t="shared" ca="1" si="851"/>
        <v>80162754.085324094</v>
      </c>
      <c r="AD3473">
        <f t="shared" ca="1" si="858"/>
        <v>1.3267620119938266</v>
      </c>
      <c r="AE3473">
        <f t="shared" ca="1" si="859"/>
        <v>1.4105564218858839</v>
      </c>
      <c r="AF3473">
        <f t="shared" ca="1" si="860"/>
        <v>-0.4591064228093869</v>
      </c>
      <c r="AG3473">
        <f t="shared" ca="1" si="861"/>
        <v>0.43611185784924872</v>
      </c>
      <c r="AH3473">
        <f t="shared" ca="1" si="862"/>
        <v>0.81263733564481488</v>
      </c>
      <c r="AI3473">
        <f t="shared" ca="1" si="863"/>
        <v>1.489229924334571</v>
      </c>
    </row>
    <row r="3474" spans="1:35">
      <c r="A3474" s="20"/>
      <c r="B3474" s="20"/>
      <c r="C3474" s="20">
        <f ca="1"/>
        <v>1.8766759759254377</v>
      </c>
      <c r="D3474" s="20">
        <f ca="1"/>
        <v>1.4345847304371355</v>
      </c>
      <c r="E3474" s="20">
        <f ca="1"/>
        <v>0.3489754667497878</v>
      </c>
      <c r="F3474" s="20">
        <f ca="1"/>
        <v>2.4399206377104359</v>
      </c>
      <c r="G3474" s="20">
        <f ca="1"/>
        <v>-0.60543112679381605</v>
      </c>
      <c r="H3474" s="20">
        <f ca="1"/>
        <v>1.784465801891248</v>
      </c>
      <c r="I3474" s="164">
        <f t="shared" ca="1" si="852"/>
        <v>35.489296921890414</v>
      </c>
      <c r="J3474" s="164">
        <f t="shared" ca="1" si="853"/>
        <v>25.307830375100849</v>
      </c>
      <c r="K3474" s="164">
        <f t="shared" ca="1" si="854"/>
        <v>0.80509223322457635</v>
      </c>
      <c r="L3474" s="164">
        <f t="shared" ca="1" si="855"/>
        <v>1.8393116813419788</v>
      </c>
      <c r="M3474" s="20">
        <f t="shared" ca="1" si="856"/>
        <v>5.7951760567523039</v>
      </c>
      <c r="N3474" s="20">
        <f t="shared" ca="1" si="857"/>
        <v>2.8022313588050869</v>
      </c>
      <c r="O3474" s="20">
        <f t="shared" ca="1" si="848"/>
        <v>32418966.088030048</v>
      </c>
      <c r="P3474" s="20">
        <f t="shared" ca="1" si="849"/>
        <v>80702756.187408894</v>
      </c>
      <c r="Q3474" s="20">
        <f t="shared" ca="1" si="850"/>
        <v>1225202.201618437</v>
      </c>
      <c r="R3474" s="20">
        <f t="shared" ca="1" si="851"/>
        <v>114346924.47705737</v>
      </c>
      <c r="AD3474">
        <f t="shared" ca="1" si="858"/>
        <v>3.6139070198763146</v>
      </c>
      <c r="AE3474">
        <f t="shared" ca="1" si="859"/>
        <v>3.4892048238593456</v>
      </c>
      <c r="AF3474">
        <f t="shared" ca="1" si="860"/>
        <v>2.2281112111325116</v>
      </c>
      <c r="AG3474">
        <f t="shared" ca="1" si="861"/>
        <v>3.4059621879180852</v>
      </c>
      <c r="AH3474">
        <f t="shared" ca="1" si="862"/>
        <v>1.4168622852803385</v>
      </c>
      <c r="AI3474">
        <f t="shared" ca="1" si="863"/>
        <v>2.6006252940678021</v>
      </c>
    </row>
    <row r="3475" spans="1:35">
      <c r="A3475" s="20"/>
      <c r="B3475" s="20"/>
      <c r="C3475" s="20">
        <f ca="1"/>
        <v>1.4282403685026148</v>
      </c>
      <c r="D3475" s="20">
        <f ca="1"/>
        <v>1.5788218573926271</v>
      </c>
      <c r="E3475" s="20">
        <f ca="1"/>
        <v>0.74928215981375446</v>
      </c>
      <c r="F3475" s="20">
        <f ca="1"/>
        <v>0.61787383119910422</v>
      </c>
      <c r="G3475" s="20">
        <f ca="1"/>
        <v>-0.65800686843776401</v>
      </c>
      <c r="H3475" s="20">
        <f ca="1"/>
        <v>2.1490200392265187E-2</v>
      </c>
      <c r="I3475" s="164">
        <f t="shared" ca="1" si="852"/>
        <v>33.331767969738735</v>
      </c>
      <c r="J3475" s="164">
        <f t="shared" ca="1" si="853"/>
        <v>23.865226190941328</v>
      </c>
      <c r="K3475" s="164">
        <f t="shared" ca="1" si="854"/>
        <v>0.69259482088300928</v>
      </c>
      <c r="L3475" s="164">
        <f t="shared" ca="1" si="855"/>
        <v>1.3156042932993193</v>
      </c>
      <c r="M3475" s="20">
        <f t="shared" ca="1" si="856"/>
        <v>4.1465279607056305</v>
      </c>
      <c r="N3475" s="20">
        <f t="shared" ca="1" si="857"/>
        <v>1.8987741234286253</v>
      </c>
      <c r="O3475" s="20">
        <f t="shared" ca="1" si="848"/>
        <v>30499141.091095053</v>
      </c>
      <c r="P3475" s="20">
        <f t="shared" ca="1" si="849"/>
        <v>65649145.35234233</v>
      </c>
      <c r="Q3475" s="20">
        <f t="shared" ca="1" si="850"/>
        <v>698849.98836201034</v>
      </c>
      <c r="R3475" s="20">
        <f t="shared" ca="1" si="851"/>
        <v>96847136.431799397</v>
      </c>
      <c r="AD3475">
        <f t="shared" ca="1" si="858"/>
        <v>3.0902349441113426</v>
      </c>
      <c r="AE3475">
        <f t="shared" ca="1" si="859"/>
        <v>3.0051094600474264</v>
      </c>
      <c r="AF3475">
        <f t="shared" ca="1" si="860"/>
        <v>1.2054074625728106</v>
      </c>
      <c r="AG3475">
        <f t="shared" ca="1" si="861"/>
        <v>1.0254740604514512</v>
      </c>
      <c r="AH3475">
        <f t="shared" ca="1" si="862"/>
        <v>-0.4149689325492994</v>
      </c>
      <c r="AI3475">
        <f t="shared" ca="1" si="863"/>
        <v>0.15884898223952765</v>
      </c>
    </row>
    <row r="3476" spans="1:35">
      <c r="A3476" s="20"/>
      <c r="B3476" s="20"/>
      <c r="C3476" s="20">
        <f ca="1"/>
        <v>0.71756638215740265</v>
      </c>
      <c r="D3476" s="20">
        <f ca="1"/>
        <v>-1.5828696095940882</v>
      </c>
      <c r="E3476" s="20">
        <f ca="1"/>
        <v>-0.17101909422490683</v>
      </c>
      <c r="F3476" s="20">
        <f ca="1"/>
        <v>0.38910146680760238</v>
      </c>
      <c r="G3476" s="20">
        <f ca="1"/>
        <v>-0.11475142697354641</v>
      </c>
      <c r="H3476" s="20">
        <f ca="1"/>
        <v>0.6947637528314744</v>
      </c>
      <c r="I3476" s="164">
        <f t="shared" ca="1" si="852"/>
        <v>17.932111907203748</v>
      </c>
      <c r="J3476" s="164">
        <f t="shared" ca="1" si="853"/>
        <v>12.34871158979392</v>
      </c>
      <c r="K3476" s="164">
        <f t="shared" ca="1" si="854"/>
        <v>0.57170483317412457</v>
      </c>
      <c r="L3476" s="164">
        <f t="shared" ca="1" si="855"/>
        <v>1.2087307331037764</v>
      </c>
      <c r="M3476" s="20">
        <f t="shared" ca="1" si="856"/>
        <v>4.9747881571572439</v>
      </c>
      <c r="N3476" s="20">
        <f t="shared" ca="1" si="857"/>
        <v>2.0595727195501277</v>
      </c>
      <c r="O3476" s="20">
        <f t="shared" ca="1" si="848"/>
        <v>16145689.342126463</v>
      </c>
      <c r="P3476" s="20">
        <f t="shared" ca="1" si="849"/>
        <v>47659956.658878259</v>
      </c>
      <c r="Q3476" s="20">
        <f t="shared" ca="1" si="850"/>
        <v>473008.24905990844</v>
      </c>
      <c r="R3476" s="20">
        <f t="shared" ca="1" si="851"/>
        <v>64278654.250064634</v>
      </c>
      <c r="AD3476">
        <f t="shared" ca="1" si="858"/>
        <v>-0.6475456535913241</v>
      </c>
      <c r="AE3476">
        <f t="shared" ca="1" si="859"/>
        <v>-0.85949275510271161</v>
      </c>
      <c r="AF3476">
        <f t="shared" ca="1" si="860"/>
        <v>0.10640757431022328</v>
      </c>
      <c r="AG3476">
        <f t="shared" ca="1" si="861"/>
        <v>0.53968515047171062</v>
      </c>
      <c r="AH3476">
        <f t="shared" ca="1" si="862"/>
        <v>0.50532017461916057</v>
      </c>
      <c r="AI3476">
        <f t="shared" ca="1" si="863"/>
        <v>0.59343978256791285</v>
      </c>
    </row>
    <row r="3477" spans="1:35">
      <c r="A3477" s="20"/>
      <c r="B3477" s="20"/>
      <c r="C3477" s="20">
        <f ca="1"/>
        <v>-0.46493830365951644</v>
      </c>
      <c r="D3477" s="20">
        <f ca="1"/>
        <v>0.18786186029867707</v>
      </c>
      <c r="E3477" s="20">
        <f ca="1"/>
        <v>1.9922032528386566</v>
      </c>
      <c r="F3477" s="20">
        <f ca="1"/>
        <v>1.1554368331755156</v>
      </c>
      <c r="G3477" s="20">
        <f ca="1"/>
        <v>-0.37325841204755278</v>
      </c>
      <c r="H3477" s="20">
        <f ca="1"/>
        <v>0.83909103174584976</v>
      </c>
      <c r="I3477" s="164">
        <f t="shared" ca="1" si="852"/>
        <v>21.414902770736127</v>
      </c>
      <c r="J3477" s="164">
        <f t="shared" ca="1" si="853"/>
        <v>15.294365101619654</v>
      </c>
      <c r="K3477" s="164">
        <f t="shared" ca="1" si="854"/>
        <v>0.84579093659898918</v>
      </c>
      <c r="L3477" s="164">
        <f t="shared" ca="1" si="855"/>
        <v>1.6043812544921381</v>
      </c>
      <c r="M3477" s="20">
        <f t="shared" ca="1" si="856"/>
        <v>5.7611156052316961</v>
      </c>
      <c r="N3477" s="20">
        <f t="shared" ca="1" si="857"/>
        <v>2.3936121741907908</v>
      </c>
      <c r="O3477" s="20">
        <f t="shared" ca="1" si="848"/>
        <v>19573753.731951807</v>
      </c>
      <c r="P3477" s="20">
        <f t="shared" ca="1" si="849"/>
        <v>60880256.081915446</v>
      </c>
      <c r="Q3477" s="20">
        <f t="shared" ca="1" si="850"/>
        <v>562014.69876349962</v>
      </c>
      <c r="R3477" s="20">
        <f t="shared" ca="1" si="851"/>
        <v>81016024.512630761</v>
      </c>
      <c r="AD3477">
        <f t="shared" ca="1" si="858"/>
        <v>0.19779193464469075</v>
      </c>
      <c r="AE3477">
        <f t="shared" ca="1" si="859"/>
        <v>0.12898157772471636</v>
      </c>
      <c r="AF3477">
        <f t="shared" ca="1" si="860"/>
        <v>2.5980994236271737</v>
      </c>
      <c r="AG3477">
        <f t="shared" ca="1" si="861"/>
        <v>2.3380966113279005</v>
      </c>
      <c r="AH3477">
        <f t="shared" ca="1" si="862"/>
        <v>1.3790173391463294</v>
      </c>
      <c r="AI3477">
        <f t="shared" ca="1" si="863"/>
        <v>1.49624911943457</v>
      </c>
    </row>
    <row r="3478" spans="1:35">
      <c r="A3478" s="20"/>
      <c r="B3478" s="20"/>
      <c r="C3478" s="20">
        <f ca="1"/>
        <v>0.76737237625317678</v>
      </c>
      <c r="D3478" s="20">
        <f ca="1"/>
        <v>-0.91205485681439857</v>
      </c>
      <c r="E3478" s="20">
        <f ca="1"/>
        <v>0.40714348713970394</v>
      </c>
      <c r="F3478" s="20">
        <f ca="1"/>
        <v>0.76363077338694862</v>
      </c>
      <c r="G3478" s="20">
        <f ca="1"/>
        <v>-0.11466382902245754</v>
      </c>
      <c r="H3478" s="20">
        <f ca="1"/>
        <v>-0.1820828476436808</v>
      </c>
      <c r="I3478" s="164">
        <f t="shared" ca="1" si="852"/>
        <v>20.955637765725715</v>
      </c>
      <c r="J3478" s="164">
        <f t="shared" ca="1" si="853"/>
        <v>14.448103206132929</v>
      </c>
      <c r="K3478" s="164">
        <f t="shared" ca="1" si="854"/>
        <v>0.6399926811773029</v>
      </c>
      <c r="L3478" s="164">
        <f t="shared" ca="1" si="855"/>
        <v>1.2860430392749815</v>
      </c>
      <c r="M3478" s="20">
        <f t="shared" ca="1" si="856"/>
        <v>4.5921123655336826</v>
      </c>
      <c r="N3478" s="20">
        <f t="shared" ca="1" si="857"/>
        <v>1.8698173392614328</v>
      </c>
      <c r="O3478" s="20">
        <f t="shared" ca="1" si="848"/>
        <v>18877561.929358199</v>
      </c>
      <c r="P3478" s="20">
        <f t="shared" ca="1" si="849"/>
        <v>52579638.521330774</v>
      </c>
      <c r="Q3478" s="20">
        <f t="shared" ca="1" si="850"/>
        <v>384207.16585021524</v>
      </c>
      <c r="R3478" s="20">
        <f t="shared" ca="1" si="851"/>
        <v>71841407.616539195</v>
      </c>
      <c r="AD3478">
        <f t="shared" ca="1" si="858"/>
        <v>8.6319846049930204E-2</v>
      </c>
      <c r="AE3478">
        <f t="shared" ca="1" si="859"/>
        <v>-0.15499892411646687</v>
      </c>
      <c r="AF3478">
        <f t="shared" ca="1" si="860"/>
        <v>0.72720619252093455</v>
      </c>
      <c r="AG3478">
        <f t="shared" ca="1" si="861"/>
        <v>0.89110472397718876</v>
      </c>
      <c r="AH3478">
        <f t="shared" ca="1" si="862"/>
        <v>8.0124850592981023E-2</v>
      </c>
      <c r="AI3478">
        <f t="shared" ca="1" si="863"/>
        <v>8.0587403409277586E-2</v>
      </c>
    </row>
    <row r="3479" spans="1:35">
      <c r="A3479" s="20"/>
      <c r="B3479" s="20"/>
      <c r="C3479" s="20">
        <f ca="1"/>
        <v>0.31198464856408964</v>
      </c>
      <c r="D3479" s="20">
        <f ca="1"/>
        <v>-1.0510350917180067</v>
      </c>
      <c r="E3479" s="20">
        <f ca="1"/>
        <v>0.66959195586872833</v>
      </c>
      <c r="F3479" s="20">
        <f ca="1"/>
        <v>0.58657727433265583</v>
      </c>
      <c r="G3479" s="20">
        <f ca="1"/>
        <v>-0.55046140197505955</v>
      </c>
      <c r="H3479" s="20">
        <f ca="1"/>
        <v>-0.18074938963557705</v>
      </c>
      <c r="I3479" s="164">
        <f t="shared" ca="1" si="852"/>
        <v>18.833172021094406</v>
      </c>
      <c r="J3479" s="164">
        <f t="shared" ca="1" si="853"/>
        <v>12.929752101636558</v>
      </c>
      <c r="K3479" s="164">
        <f t="shared" ca="1" si="854"/>
        <v>0.63333985373524748</v>
      </c>
      <c r="L3479" s="164">
        <f t="shared" ca="1" si="855"/>
        <v>1.2357679929399716</v>
      </c>
      <c r="M3479" s="20">
        <f t="shared" ca="1" si="856"/>
        <v>4.282960468609839</v>
      </c>
      <c r="N3479" s="20">
        <f t="shared" ca="1" si="857"/>
        <v>1.7258202609741788</v>
      </c>
      <c r="O3479" s="20">
        <f t="shared" ca="1" si="848"/>
        <v>16936041.732308127</v>
      </c>
      <c r="P3479" s="20">
        <f t="shared" ca="1" si="849"/>
        <v>49224571.44210963</v>
      </c>
      <c r="Q3479" s="20">
        <f t="shared" ca="1" si="850"/>
        <v>328025.1973533745</v>
      </c>
      <c r="R3479" s="20">
        <f t="shared" ca="1" si="851"/>
        <v>66488638.371771134</v>
      </c>
      <c r="AD3479">
        <f t="shared" ca="1" si="858"/>
        <v>-0.42884174245281448</v>
      </c>
      <c r="AE3479">
        <f t="shared" ca="1" si="859"/>
        <v>-0.66451271757162522</v>
      </c>
      <c r="AF3479">
        <f t="shared" ca="1" si="860"/>
        <v>0.66672594304770394</v>
      </c>
      <c r="AG3479">
        <f t="shared" ca="1" si="861"/>
        <v>0.66258178609078011</v>
      </c>
      <c r="AH3479">
        <f t="shared" ca="1" si="862"/>
        <v>-0.26337725710017817</v>
      </c>
      <c r="AI3479">
        <f t="shared" ca="1" si="863"/>
        <v>-0.30859388925897646</v>
      </c>
    </row>
    <row r="3480" spans="1:35">
      <c r="A3480" s="20"/>
      <c r="B3480" s="20"/>
      <c r="C3480" s="20">
        <f ca="1"/>
        <v>1.0668678151558937</v>
      </c>
      <c r="D3480" s="20">
        <f ca="1"/>
        <v>-1.2468752808627386</v>
      </c>
      <c r="E3480" s="20">
        <f ca="1"/>
        <v>1.4102717908683173</v>
      </c>
      <c r="F3480" s="20">
        <f ca="1"/>
        <v>0.69183697255132948</v>
      </c>
      <c r="G3480" s="20">
        <f ca="1"/>
        <v>-1.2126367783251539</v>
      </c>
      <c r="H3480" s="20">
        <f ca="1"/>
        <v>-0.10555901403303276</v>
      </c>
      <c r="I3480" s="164">
        <f t="shared" ca="1" si="852"/>
        <v>22.006527852230175</v>
      </c>
      <c r="J3480" s="164">
        <f t="shared" ca="1" si="853"/>
        <v>14.728222139654656</v>
      </c>
      <c r="K3480" s="164">
        <f t="shared" ca="1" si="854"/>
        <v>0.70747923249499334</v>
      </c>
      <c r="L3480" s="164">
        <f t="shared" ca="1" si="855"/>
        <v>1.31776627419638</v>
      </c>
      <c r="M3480" s="20">
        <f t="shared" ca="1" si="856"/>
        <v>3.9437472903907489</v>
      </c>
      <c r="N3480" s="20">
        <f t="shared" ca="1" si="857"/>
        <v>1.6484473602049112</v>
      </c>
      <c r="O3480" s="20">
        <f t="shared" ca="1" si="848"/>
        <v>19587342.454422466</v>
      </c>
      <c r="P3480" s="20">
        <f t="shared" ca="1" si="849"/>
        <v>54409105.431176387</v>
      </c>
      <c r="Q3480" s="20">
        <f t="shared" ca="1" si="850"/>
        <v>401251.23454640561</v>
      </c>
      <c r="R3480" s="20">
        <f t="shared" ca="1" si="851"/>
        <v>74397699.120145261</v>
      </c>
      <c r="AD3480">
        <f t="shared" ca="1" si="858"/>
        <v>0.34139025539567319</v>
      </c>
      <c r="AE3480">
        <f t="shared" ca="1" si="859"/>
        <v>-6.0999281995081554E-2</v>
      </c>
      <c r="AF3480">
        <f t="shared" ca="1" si="860"/>
        <v>1.34072029540903</v>
      </c>
      <c r="AG3480">
        <f t="shared" ca="1" si="861"/>
        <v>1.0353012463471816</v>
      </c>
      <c r="AH3480">
        <f t="shared" ca="1" si="862"/>
        <v>-0.64028078845472269</v>
      </c>
      <c r="AI3480">
        <f t="shared" ca="1" si="863"/>
        <v>-0.5177098372840242</v>
      </c>
    </row>
    <row r="3481" spans="1:35">
      <c r="A3481" s="20"/>
      <c r="B3481" s="20"/>
      <c r="C3481" s="20">
        <f ca="1"/>
        <v>0.21525801605133288</v>
      </c>
      <c r="D3481" s="20">
        <f ca="1"/>
        <v>-7.9118507240541168E-3</v>
      </c>
      <c r="E3481" s="20">
        <f ca="1"/>
        <v>-2.0346314573299207</v>
      </c>
      <c r="F3481" s="20">
        <f ca="1"/>
        <v>0.99728094616553009</v>
      </c>
      <c r="G3481" s="20">
        <f ca="1"/>
        <v>0.1400442607603801</v>
      </c>
      <c r="H3481" s="20">
        <f ca="1"/>
        <v>1.1506899645016513</v>
      </c>
      <c r="I3481" s="164">
        <f t="shared" ca="1" si="852"/>
        <v>20.79034729009107</v>
      </c>
      <c r="J3481" s="164">
        <f t="shared" ca="1" si="853"/>
        <v>15.328058385154536</v>
      </c>
      <c r="K3481" s="164">
        <f t="shared" ca="1" si="854"/>
        <v>0.43154139670276537</v>
      </c>
      <c r="L3481" s="164">
        <f t="shared" ca="1" si="855"/>
        <v>1.2007446319316206</v>
      </c>
      <c r="M3481" s="20">
        <f t="shared" ca="1" si="856"/>
        <v>5.0838763673692613</v>
      </c>
      <c r="N3481" s="20">
        <f t="shared" ca="1" si="857"/>
        <v>2.2702920931003239</v>
      </c>
      <c r="O3481" s="20">
        <f t="shared" ca="1" si="848"/>
        <v>19258667.602409847</v>
      </c>
      <c r="P3481" s="20">
        <f t="shared" ca="1" si="849"/>
        <v>50313384.538334236</v>
      </c>
      <c r="Q3481" s="20">
        <f t="shared" ca="1" si="850"/>
        <v>760326.34475151915</v>
      </c>
      <c r="R3481" s="20">
        <f t="shared" ca="1" si="851"/>
        <v>70332378.485495612</v>
      </c>
      <c r="AD3481">
        <f t="shared" ca="1" si="858"/>
        <v>4.6200798565793649E-2</v>
      </c>
      <c r="AE3481">
        <f t="shared" ca="1" si="859"/>
        <v>0.14028804870957604</v>
      </c>
      <c r="AF3481">
        <f t="shared" ca="1" si="860"/>
        <v>-1.1678054845203154</v>
      </c>
      <c r="AG3481">
        <f t="shared" ca="1" si="861"/>
        <v>0.50338469059827495</v>
      </c>
      <c r="AH3481">
        <f t="shared" ca="1" si="862"/>
        <v>0.62652929707695737</v>
      </c>
      <c r="AI3481">
        <f t="shared" ca="1" si="863"/>
        <v>1.1629516029738485</v>
      </c>
    </row>
    <row r="3482" spans="1:35">
      <c r="A3482" s="20"/>
      <c r="B3482" s="20"/>
      <c r="C3482" s="20">
        <f ca="1"/>
        <v>0.53814013280546524</v>
      </c>
      <c r="D3482" s="20">
        <f ca="1"/>
        <v>8.2757506324766417E-2</v>
      </c>
      <c r="E3482" s="20">
        <f ca="1"/>
        <v>-0.18839647295144399</v>
      </c>
      <c r="F3482" s="20">
        <f ca="1"/>
        <v>-0.77375093375999826</v>
      </c>
      <c r="G3482" s="20">
        <f ca="1"/>
        <v>-1.0133754961648018</v>
      </c>
      <c r="H3482" s="20">
        <f ca="1"/>
        <v>0.90250310339023565</v>
      </c>
      <c r="I3482" s="164">
        <f t="shared" ca="1" si="852"/>
        <v>23.292214119335927</v>
      </c>
      <c r="J3482" s="164">
        <f t="shared" ca="1" si="853"/>
        <v>16.848417040701136</v>
      </c>
      <c r="K3482" s="164">
        <f t="shared" ca="1" si="854"/>
        <v>0.49231361012029051</v>
      </c>
      <c r="L3482" s="164">
        <f t="shared" ca="1" si="855"/>
        <v>0.92433808839089815</v>
      </c>
      <c r="M3482" s="20">
        <f t="shared" ca="1" si="856"/>
        <v>3.9373499470606368</v>
      </c>
      <c r="N3482" s="20">
        <f t="shared" ca="1" si="857"/>
        <v>1.7550428096360351</v>
      </c>
      <c r="O3482" s="20">
        <f t="shared" ca="1" si="848"/>
        <v>21403579.675557163</v>
      </c>
      <c r="P3482" s="20">
        <f t="shared" ca="1" si="849"/>
        <v>45998585.963300988</v>
      </c>
      <c r="Q3482" s="20">
        <f t="shared" ca="1" si="850"/>
        <v>583385.51364036195</v>
      </c>
      <c r="R3482" s="20">
        <f t="shared" ca="1" si="851"/>
        <v>67985551.152498513</v>
      </c>
      <c r="AD3482">
        <f t="shared" ca="1" si="858"/>
        <v>0.65345002896503057</v>
      </c>
      <c r="AE3482">
        <f t="shared" ca="1" si="859"/>
        <v>0.65047551701380446</v>
      </c>
      <c r="AF3482">
        <f t="shared" ca="1" si="860"/>
        <v>-0.61533081708826842</v>
      </c>
      <c r="AG3482">
        <f t="shared" ca="1" si="861"/>
        <v>-0.75300868913228158</v>
      </c>
      <c r="AH3482">
        <f t="shared" ca="1" si="862"/>
        <v>-0.64738894771040301</v>
      </c>
      <c r="AI3482">
        <f t="shared" ca="1" si="863"/>
        <v>-0.22961402801071629</v>
      </c>
    </row>
    <row r="3483" spans="1:35">
      <c r="A3483" s="20"/>
      <c r="B3483" s="20"/>
      <c r="C3483" s="20">
        <f ca="1"/>
        <v>-0.43553840559833606</v>
      </c>
      <c r="D3483" s="20">
        <f ca="1"/>
        <v>1.6402498915151562</v>
      </c>
      <c r="E3483" s="20">
        <f ca="1"/>
        <v>-9.66827538243238E-2</v>
      </c>
      <c r="F3483" s="20">
        <f ca="1"/>
        <v>0.875158234668857</v>
      </c>
      <c r="G3483" s="20">
        <f ca="1"/>
        <v>-0.43082627856213751</v>
      </c>
      <c r="H3483" s="20">
        <f ca="1"/>
        <v>1.6453706191958448</v>
      </c>
      <c r="I3483" s="164">
        <f t="shared" ca="1" si="852"/>
        <v>25.704890391815141</v>
      </c>
      <c r="J3483" s="164">
        <f t="shared" ca="1" si="853"/>
        <v>19.285931349252557</v>
      </c>
      <c r="K3483" s="164">
        <f t="shared" ca="1" si="854"/>
        <v>0.63701584540364919</v>
      </c>
      <c r="L3483" s="164">
        <f t="shared" ca="1" si="855"/>
        <v>1.3967186926941095</v>
      </c>
      <c r="M3483" s="20">
        <f t="shared" ca="1" si="856"/>
        <v>5.4881480624066814</v>
      </c>
      <c r="N3483" s="20">
        <f t="shared" ca="1" si="857"/>
        <v>2.4944746001328024</v>
      </c>
      <c r="O3483" s="20">
        <f t="shared" ca="1" si="848"/>
        <v>23990016.555750467</v>
      </c>
      <c r="P3483" s="20">
        <f t="shared" ca="1" si="849"/>
        <v>60042127.089845456</v>
      </c>
      <c r="Q3483" s="20">
        <f t="shared" ca="1" si="850"/>
        <v>893814.98228144227</v>
      </c>
      <c r="R3483" s="20">
        <f t="shared" ca="1" si="851"/>
        <v>84925958.62787737</v>
      </c>
      <c r="AD3483">
        <f t="shared" ca="1" si="858"/>
        <v>1.2390510659745479</v>
      </c>
      <c r="AE3483">
        <f t="shared" ca="1" si="859"/>
        <v>1.4684333386753554</v>
      </c>
      <c r="AF3483">
        <f t="shared" ca="1" si="860"/>
        <v>0.70014404912408301</v>
      </c>
      <c r="AG3483">
        <f t="shared" ca="1" si="861"/>
        <v>1.3941758758823162</v>
      </c>
      <c r="AH3483">
        <f t="shared" ca="1" si="862"/>
        <v>1.075720069340758</v>
      </c>
      <c r="AI3483">
        <f t="shared" ca="1" si="863"/>
        <v>1.7688502706291955</v>
      </c>
    </row>
    <row r="3484" spans="1:35">
      <c r="A3484" s="20"/>
      <c r="B3484" s="20"/>
      <c r="C3484" s="20">
        <f ca="1"/>
        <v>0.18411312796240506</v>
      </c>
      <c r="D3484" s="20">
        <f ca="1"/>
        <v>-0.33161614571297893</v>
      </c>
      <c r="E3484" s="20">
        <f ca="1"/>
        <v>0.17694183218480547</v>
      </c>
      <c r="F3484" s="20">
        <f ca="1"/>
        <v>0.44492972937877096</v>
      </c>
      <c r="G3484" s="20">
        <f ca="1"/>
        <v>-1.0359045060049288</v>
      </c>
      <c r="H3484" s="20">
        <f ca="1"/>
        <v>6.5957530806900561E-2</v>
      </c>
      <c r="I3484" s="164">
        <f t="shared" ca="1" si="852"/>
        <v>20.861954427515901</v>
      </c>
      <c r="J3484" s="164">
        <f t="shared" ca="1" si="853"/>
        <v>14.708603606214194</v>
      </c>
      <c r="K3484" s="164">
        <f t="shared" ca="1" si="854"/>
        <v>0.56525633428069799</v>
      </c>
      <c r="L3484" s="164">
        <f t="shared" ca="1" si="855"/>
        <v>1.1451854185306705</v>
      </c>
      <c r="M3484" s="20">
        <f t="shared" ca="1" si="856"/>
        <v>3.8093956158874818</v>
      </c>
      <c r="N3484" s="20">
        <f t="shared" ca="1" si="857"/>
        <v>1.6311295675221713</v>
      </c>
      <c r="O3484" s="20">
        <f t="shared" ref="O3484:O3547" ca="1" si="864">(I3484+J3484)/2*$C$4*365-$C$5-$C$6</f>
        <v>18966519.629857078</v>
      </c>
      <c r="P3484" s="20">
        <f t="shared" ref="P3484:P3547" ca="1" si="865">(L3484/1.7*42+I3484)*$C$7*365-$C$8-$C$9</f>
        <v>49016021.196805231</v>
      </c>
      <c r="Q3484" s="20">
        <f t="shared" ref="Q3484:Q3547" ca="1" si="866">(N3484-M3484/2.8)*$C$10*365-$C$11-$C$12</f>
        <v>452547.40658950043</v>
      </c>
      <c r="R3484" s="20">
        <f t="shared" ref="R3484:R3547" ca="1" si="867">O3484+P3484+Q3484</f>
        <v>68435088.233251795</v>
      </c>
      <c r="AD3484">
        <f t="shared" ca="1" si="858"/>
        <v>6.3581171727159852E-2</v>
      </c>
      <c r="AE3484">
        <f t="shared" ca="1" si="859"/>
        <v>-6.7582682478458764E-2</v>
      </c>
      <c r="AF3484">
        <f t="shared" ca="1" si="860"/>
        <v>4.7784857097253906E-2</v>
      </c>
      <c r="AG3484">
        <f t="shared" ca="1" si="861"/>
        <v>0.25084281150304683</v>
      </c>
      <c r="AH3484">
        <f t="shared" ca="1" si="862"/>
        <v>-0.7895604267916867</v>
      </c>
      <c r="AI3484">
        <f t="shared" ca="1" si="863"/>
        <v>-0.56451468237251035</v>
      </c>
    </row>
    <row r="3485" spans="1:35">
      <c r="A3485" s="20"/>
      <c r="B3485" s="20"/>
      <c r="C3485" s="20">
        <f ca="1"/>
        <v>-0.38915856880755217</v>
      </c>
      <c r="D3485" s="20">
        <f ca="1"/>
        <v>-1.4649819043170664</v>
      </c>
      <c r="E3485" s="20">
        <f ca="1"/>
        <v>-0.64623979169888712</v>
      </c>
      <c r="F3485" s="20">
        <f ca="1"/>
        <v>0.44696701688237706</v>
      </c>
      <c r="G3485" s="20">
        <f ca="1"/>
        <v>0.243177127358222</v>
      </c>
      <c r="H3485" s="20">
        <f ca="1"/>
        <v>0.79371634017662085</v>
      </c>
      <c r="I3485" s="164">
        <f t="shared" ref="I3485:I3548" ca="1" si="868">$C$14+AD3485*$D$14</f>
        <v>13.412604604595627</v>
      </c>
      <c r="J3485" s="164">
        <f t="shared" ref="J3485:J3548" ca="1" si="869">$C$15+AE3485*$D$15</f>
        <v>9.574943348578751</v>
      </c>
      <c r="K3485" s="164">
        <f t="shared" ref="K3485:K3548" ca="1" si="870">$C$16+AF3485*$D$16</f>
        <v>0.5221504102669895</v>
      </c>
      <c r="L3485" s="164">
        <f t="shared" ref="L3485:L3548" ca="1" si="871">$C$17+AG3485*$D$17</f>
        <v>1.1784668055071768</v>
      </c>
      <c r="M3485" s="20">
        <f t="shared" ref="M3485:M3548" ca="1" si="872">$C$18+AH3485*$D$18</f>
        <v>5.328399196609606</v>
      </c>
      <c r="N3485" s="20">
        <f t="shared" ref="N3485:N3548" ca="1" si="873">$C$19+AI3485*$D$19</f>
        <v>2.1506256493471572</v>
      </c>
      <c r="O3485" s="20">
        <f t="shared" ca="1" si="864"/>
        <v>12256440.759249534</v>
      </c>
      <c r="P3485" s="20">
        <f t="shared" ca="1" si="865"/>
        <v>42407605.837761931</v>
      </c>
      <c r="Q3485" s="20">
        <f t="shared" ca="1" si="866"/>
        <v>414064.42806661822</v>
      </c>
      <c r="R3485" s="20">
        <f t="shared" ca="1" si="867"/>
        <v>55078111.025078081</v>
      </c>
      <c r="AD3485">
        <f t="shared" ref="AD3485:AD3548" ca="1" si="874">SUMPRODUCT(C3485:H3485,$J$9:$O$9)</f>
        <v>-1.7445134454864986</v>
      </c>
      <c r="AE3485">
        <f t="shared" ref="AE3485:AE3548" ca="1" si="875">SUMPRODUCT(C3485:H3485,$J$10:$O$10)</f>
        <v>-1.7902874669198823</v>
      </c>
      <c r="AF3485">
        <f t="shared" ref="AF3485:AF3548" ca="1" si="876">SUMPRODUCT(C3485:H3485,$J$11:$O$11)</f>
        <v>-0.34408717939100508</v>
      </c>
      <c r="AG3485">
        <f t="shared" ref="AG3485:AG3548" ca="1" si="877">SUMPRODUCT(C3485:H3485,$J$12:$O$12)</f>
        <v>0.40212184321443989</v>
      </c>
      <c r="AH3485">
        <f t="shared" ref="AH3485:AH3548" ca="1" si="878">SUMPRODUCT(C3485:H3485,$J$13:$O$13)</f>
        <v>0.89822132956622991</v>
      </c>
      <c r="AI3485">
        <f t="shared" ref="AI3485:AI3548" ca="1" si="879">SUMPRODUCT(C3485:H3485,$J$14:$O$14)</f>
        <v>0.83952878201934333</v>
      </c>
    </row>
    <row r="3486" spans="1:35">
      <c r="A3486" s="20"/>
      <c r="B3486" s="20"/>
      <c r="C3486" s="20">
        <f ca="1"/>
        <v>-0.14017018263823261</v>
      </c>
      <c r="D3486" s="20">
        <f ca="1"/>
        <v>0.37487203004937752</v>
      </c>
      <c r="E3486" s="20">
        <f ca="1"/>
        <v>0.63794572161466168</v>
      </c>
      <c r="F3486" s="20">
        <f ca="1"/>
        <v>-0.27738025397522664</v>
      </c>
      <c r="G3486" s="20">
        <f ca="1"/>
        <v>2.7917972293625857</v>
      </c>
      <c r="H3486" s="20">
        <f ca="1"/>
        <v>-0.34233035188245753</v>
      </c>
      <c r="I3486" s="164">
        <f t="shared" ca="1" si="868"/>
        <v>20.47175361528847</v>
      </c>
      <c r="J3486" s="164">
        <f t="shared" ca="1" si="869"/>
        <v>15.281968154874269</v>
      </c>
      <c r="K3486" s="164">
        <f t="shared" ca="1" si="870"/>
        <v>0.71479900837967969</v>
      </c>
      <c r="L3486" s="164">
        <f t="shared" ca="1" si="871"/>
        <v>1.2543237679878394</v>
      </c>
      <c r="M3486" s="20">
        <f t="shared" ca="1" si="872"/>
        <v>6.9079459618914836</v>
      </c>
      <c r="N3486" s="20">
        <f t="shared" ca="1" si="873"/>
        <v>2.5689445680888587</v>
      </c>
      <c r="O3486" s="20">
        <f t="shared" ca="1" si="864"/>
        <v>19064194.439765833</v>
      </c>
      <c r="P3486" s="20">
        <f t="shared" ca="1" si="865"/>
        <v>51315676.239745587</v>
      </c>
      <c r="Q3486" s="20">
        <f t="shared" ca="1" si="866"/>
        <v>170162.67687539378</v>
      </c>
      <c r="R3486" s="20">
        <f t="shared" ca="1" si="867"/>
        <v>70550033.356386825</v>
      </c>
      <c r="AD3486">
        <f t="shared" ca="1" si="874"/>
        <v>-3.1127763279497695E-2</v>
      </c>
      <c r="AE3486">
        <f t="shared" ca="1" si="875"/>
        <v>0.12482152848129799</v>
      </c>
      <c r="AF3486">
        <f t="shared" ca="1" si="876"/>
        <v>1.4072637125425418</v>
      </c>
      <c r="AG3486">
        <f t="shared" ca="1" si="877"/>
        <v>0.74692621812654247</v>
      </c>
      <c r="AH3486">
        <f t="shared" ca="1" si="878"/>
        <v>2.6532732909905374</v>
      </c>
      <c r="AI3486">
        <f t="shared" ca="1" si="879"/>
        <v>1.9701204542942121</v>
      </c>
    </row>
    <row r="3487" spans="1:35">
      <c r="A3487" s="20"/>
      <c r="B3487" s="20"/>
      <c r="C3487" s="20">
        <f ca="1"/>
        <v>-0.85058004488294781</v>
      </c>
      <c r="D3487" s="20">
        <f ca="1"/>
        <v>-1.4639372907749377</v>
      </c>
      <c r="E3487" s="20">
        <f ca="1"/>
        <v>1.7461335803871603</v>
      </c>
      <c r="F3487" s="20">
        <f ca="1"/>
        <v>-0.62096444228215575</v>
      </c>
      <c r="G3487" s="20">
        <f ca="1"/>
        <v>-0.47249171083523883</v>
      </c>
      <c r="H3487" s="20">
        <f ca="1"/>
        <v>1.399182914299441</v>
      </c>
      <c r="I3487" s="164">
        <f t="shared" ca="1" si="868"/>
        <v>12.973502208557608</v>
      </c>
      <c r="J3487" s="164">
        <f t="shared" ca="1" si="869"/>
        <v>9.1813930715456369</v>
      </c>
      <c r="K3487" s="164">
        <f t="shared" ca="1" si="870"/>
        <v>0.70807036785405408</v>
      </c>
      <c r="L3487" s="164">
        <f t="shared" ca="1" si="871"/>
        <v>1.2025900888977894</v>
      </c>
      <c r="M3487" s="20">
        <f t="shared" ca="1" si="872"/>
        <v>5.6269702190739928</v>
      </c>
      <c r="N3487" s="20">
        <f t="shared" ca="1" si="873"/>
        <v>2.2175533400226084</v>
      </c>
      <c r="O3487" s="20">
        <f t="shared" ca="1" si="864"/>
        <v>11812416.231544258</v>
      </c>
      <c r="P3487" s="20">
        <f t="shared" ca="1" si="865"/>
        <v>42564048.028551899</v>
      </c>
      <c r="Q3487" s="20">
        <f t="shared" ca="1" si="866"/>
        <v>347646.40813173359</v>
      </c>
      <c r="R3487" s="20">
        <f t="shared" ca="1" si="867"/>
        <v>54724110.668227889</v>
      </c>
      <c r="AD3487">
        <f t="shared" ca="1" si="874"/>
        <v>-1.8510916969520372</v>
      </c>
      <c r="AE3487">
        <f t="shared" ca="1" si="875"/>
        <v>-1.9223513182732763</v>
      </c>
      <c r="AF3487">
        <f t="shared" ca="1" si="876"/>
        <v>1.346094253218673</v>
      </c>
      <c r="AG3487">
        <f t="shared" ca="1" si="877"/>
        <v>0.51177313135358748</v>
      </c>
      <c r="AH3487">
        <f t="shared" ca="1" si="878"/>
        <v>1.229966910082215</v>
      </c>
      <c r="AI3487">
        <f t="shared" ca="1" si="879"/>
        <v>1.0204144324935365</v>
      </c>
    </row>
    <row r="3488" spans="1:35">
      <c r="A3488" s="20"/>
      <c r="B3488" s="20"/>
      <c r="C3488" s="20">
        <f ca="1"/>
        <v>0.67508725463682384</v>
      </c>
      <c r="D3488" s="20">
        <f ca="1"/>
        <v>-1.2229237685934522</v>
      </c>
      <c r="E3488" s="20">
        <f ca="1"/>
        <v>0.68936624647322986</v>
      </c>
      <c r="F3488" s="20">
        <f ca="1"/>
        <v>-1.5420210467309923</v>
      </c>
      <c r="G3488" s="20">
        <f ca="1"/>
        <v>-1.1334145141941261</v>
      </c>
      <c r="H3488" s="20">
        <f ca="1"/>
        <v>0.12389964894775146</v>
      </c>
      <c r="I3488" s="164">
        <f t="shared" ca="1" si="868"/>
        <v>19.129963931757697</v>
      </c>
      <c r="J3488" s="164">
        <f t="shared" ca="1" si="869"/>
        <v>13.257742050014933</v>
      </c>
      <c r="K3488" s="164">
        <f t="shared" ca="1" si="870"/>
        <v>0.50847668933841972</v>
      </c>
      <c r="L3488" s="164">
        <f t="shared" ca="1" si="871"/>
        <v>0.76408322614930901</v>
      </c>
      <c r="M3488" s="20">
        <f t="shared" ca="1" si="872"/>
        <v>3.3842130861587583</v>
      </c>
      <c r="N3488" s="20">
        <f t="shared" ca="1" si="873"/>
        <v>1.3531403715646173</v>
      </c>
      <c r="O3488" s="20">
        <f t="shared" ca="1" si="864"/>
        <v>17269216.030369978</v>
      </c>
      <c r="P3488" s="20">
        <f t="shared" ca="1" si="865"/>
        <v>37900000.598744176</v>
      </c>
      <c r="Q3488" s="20">
        <f t="shared" ca="1" si="866"/>
        <v>241543.90161538383</v>
      </c>
      <c r="R3488" s="20">
        <f t="shared" ca="1" si="867"/>
        <v>55410760.530729532</v>
      </c>
      <c r="AD3488">
        <f t="shared" ca="1" si="874"/>
        <v>-0.35680487093259783</v>
      </c>
      <c r="AE3488">
        <f t="shared" ca="1" si="875"/>
        <v>-0.55444897650505587</v>
      </c>
      <c r="AF3488">
        <f t="shared" ca="1" si="876"/>
        <v>-0.46839373328709422</v>
      </c>
      <c r="AG3488">
        <f t="shared" ca="1" si="877"/>
        <v>-1.4814398811395049</v>
      </c>
      <c r="AH3488">
        <f t="shared" ca="1" si="878"/>
        <v>-1.2619854598236018</v>
      </c>
      <c r="AI3488">
        <f t="shared" ca="1" si="879"/>
        <v>-1.3158368336091428</v>
      </c>
    </row>
    <row r="3489" spans="1:35">
      <c r="A3489" s="20"/>
      <c r="B3489" s="20"/>
      <c r="C3489" s="20">
        <f ca="1"/>
        <v>-1.1086132638254564</v>
      </c>
      <c r="D3489" s="20">
        <f ca="1"/>
        <v>1.1218899394274993</v>
      </c>
      <c r="E3489" s="20">
        <f ca="1"/>
        <v>0.2228027353867735</v>
      </c>
      <c r="F3489" s="20">
        <f ca="1"/>
        <v>-0.50837284077194145</v>
      </c>
      <c r="G3489" s="20">
        <f ca="1"/>
        <v>-0.54955242192601217</v>
      </c>
      <c r="H3489" s="20">
        <f ca="1"/>
        <v>1.0564813943438645</v>
      </c>
      <c r="I3489" s="164">
        <f t="shared" ca="1" si="868"/>
        <v>20.564774493575626</v>
      </c>
      <c r="J3489" s="164">
        <f t="shared" ca="1" si="869"/>
        <v>15.66729367416576</v>
      </c>
      <c r="K3489" s="164">
        <f t="shared" ca="1" si="870"/>
        <v>0.55849193523097562</v>
      </c>
      <c r="L3489" s="164">
        <f t="shared" ca="1" si="871"/>
        <v>1.0473174763074038</v>
      </c>
      <c r="M3489" s="20">
        <f t="shared" ca="1" si="872"/>
        <v>4.7682817653026337</v>
      </c>
      <c r="N3489" s="20">
        <f t="shared" ca="1" si="873"/>
        <v>2.034601253984206</v>
      </c>
      <c r="O3489" s="20">
        <f t="shared" ca="1" si="864"/>
        <v>19319279.831470609</v>
      </c>
      <c r="P3489" s="20">
        <f t="shared" ca="1" si="865"/>
        <v>46308583.960690275</v>
      </c>
      <c r="Q3489" s="20">
        <f t="shared" ca="1" si="866"/>
        <v>554608.55623371713</v>
      </c>
      <c r="R3489" s="20">
        <f t="shared" ca="1" si="867"/>
        <v>66182472.348394603</v>
      </c>
      <c r="AD3489">
        <f t="shared" ca="1" si="874"/>
        <v>-8.5498802000906968E-3</v>
      </c>
      <c r="AE3489">
        <f t="shared" ca="1" si="875"/>
        <v>0.25412539401535578</v>
      </c>
      <c r="AF3489">
        <f t="shared" ca="1" si="876"/>
        <v>-1.3709679718403867E-2</v>
      </c>
      <c r="AG3489">
        <f t="shared" ca="1" si="877"/>
        <v>-0.1940114713299832</v>
      </c>
      <c r="AH3489">
        <f t="shared" ca="1" si="878"/>
        <v>0.27586862811403834</v>
      </c>
      <c r="AI3489">
        <f t="shared" ca="1" si="879"/>
        <v>0.52594933509244857</v>
      </c>
    </row>
    <row r="3490" spans="1:35">
      <c r="A3490" s="20"/>
      <c r="B3490" s="20"/>
      <c r="C3490" s="20">
        <f ca="1"/>
        <v>1.3505340150856504</v>
      </c>
      <c r="D3490" s="20">
        <f ca="1"/>
        <v>-0.34838741592287359</v>
      </c>
      <c r="E3490" s="20">
        <f ca="1"/>
        <v>-1.4846252034373024</v>
      </c>
      <c r="F3490" s="20">
        <f ca="1"/>
        <v>1.3573924294418347</v>
      </c>
      <c r="G3490" s="20">
        <f ca="1"/>
        <v>0.74699413616668042</v>
      </c>
      <c r="H3490" s="20">
        <f ca="1"/>
        <v>0.13003969485225858</v>
      </c>
      <c r="I3490" s="164">
        <f t="shared" ca="1" si="868"/>
        <v>24.233153502155542</v>
      </c>
      <c r="J3490" s="164">
        <f t="shared" ca="1" si="869"/>
        <v>17.181220593149206</v>
      </c>
      <c r="K3490" s="164">
        <f t="shared" ca="1" si="870"/>
        <v>0.52213472676581363</v>
      </c>
      <c r="L3490" s="164">
        <f t="shared" ca="1" si="871"/>
        <v>1.3119421549898329</v>
      </c>
      <c r="M3490" s="20">
        <f t="shared" ca="1" si="872"/>
        <v>5.0788916920690044</v>
      </c>
      <c r="N3490" s="20">
        <f t="shared" ca="1" si="873"/>
        <v>2.1848857445300522</v>
      </c>
      <c r="O3490" s="20">
        <f t="shared" ca="1" si="864"/>
        <v>22082822.201932691</v>
      </c>
      <c r="P3490" s="20">
        <f t="shared" ca="1" si="865"/>
        <v>56485967.762653582</v>
      </c>
      <c r="Q3490" s="20">
        <f t="shared" ca="1" si="866"/>
        <v>620437.01043737354</v>
      </c>
      <c r="R3490" s="20">
        <f t="shared" ca="1" si="867"/>
        <v>79189226.975023642</v>
      </c>
      <c r="AD3490">
        <f t="shared" ca="1" si="874"/>
        <v>0.88183337430959718</v>
      </c>
      <c r="AE3490">
        <f t="shared" ca="1" si="875"/>
        <v>0.76215456145946514</v>
      </c>
      <c r="AF3490">
        <f t="shared" ca="1" si="876"/>
        <v>-0.34422975667442207</v>
      </c>
      <c r="AG3490">
        <f t="shared" ca="1" si="877"/>
        <v>1.0088279772265125</v>
      </c>
      <c r="AH3490">
        <f t="shared" ca="1" si="878"/>
        <v>0.62099076896556049</v>
      </c>
      <c r="AI3490">
        <f t="shared" ca="1" si="879"/>
        <v>0.9321236338650063</v>
      </c>
    </row>
    <row r="3491" spans="1:35">
      <c r="A3491" s="20"/>
      <c r="B3491" s="20"/>
      <c r="C3491" s="20">
        <f ca="1"/>
        <v>0.74149171805627034</v>
      </c>
      <c r="D3491" s="20">
        <f ca="1"/>
        <v>-1.4743092507515976</v>
      </c>
      <c r="E3491" s="20">
        <f ca="1"/>
        <v>-0.48465511202870576</v>
      </c>
      <c r="F3491" s="20">
        <f ca="1"/>
        <v>5.4388430712401403E-2</v>
      </c>
      <c r="G3491" s="20">
        <f ca="1"/>
        <v>-0.18562733348123095</v>
      </c>
      <c r="H3491" s="20">
        <f ca="1"/>
        <v>-0.87569214510002402</v>
      </c>
      <c r="I3491" s="164">
        <f t="shared" ca="1" si="868"/>
        <v>17.807184230328343</v>
      </c>
      <c r="J3491" s="164">
        <f t="shared" ca="1" si="869"/>
        <v>12.135618086827646</v>
      </c>
      <c r="K3491" s="164">
        <f t="shared" ca="1" si="870"/>
        <v>0.47446832662640737</v>
      </c>
      <c r="L3491" s="164">
        <f t="shared" ca="1" si="871"/>
        <v>0.95943649569397782</v>
      </c>
      <c r="M3491" s="20">
        <f t="shared" ca="1" si="872"/>
        <v>3.584065233056938</v>
      </c>
      <c r="N3491" s="20">
        <f t="shared" ca="1" si="873"/>
        <v>1.3834352599915589</v>
      </c>
      <c r="O3491" s="20">
        <f t="shared" ca="1" si="864"/>
        <v>15965434.477658186</v>
      </c>
      <c r="P3491" s="20">
        <f t="shared" ca="1" si="865"/>
        <v>41393715.653502978</v>
      </c>
      <c r="Q3491" s="20">
        <f t="shared" ca="1" si="866"/>
        <v>172824.01376205074</v>
      </c>
      <c r="R3491" s="20">
        <f t="shared" ca="1" si="867"/>
        <v>57531974.144923218</v>
      </c>
      <c r="AD3491">
        <f t="shared" ca="1" si="874"/>
        <v>-0.67786790526011143</v>
      </c>
      <c r="AE3491">
        <f t="shared" ca="1" si="875"/>
        <v>-0.93100064200414556</v>
      </c>
      <c r="AF3491">
        <f t="shared" ca="1" si="876"/>
        <v>-0.77756066703266102</v>
      </c>
      <c r="AG3491">
        <f t="shared" ca="1" si="877"/>
        <v>-0.59347047411828324</v>
      </c>
      <c r="AH3491">
        <f t="shared" ca="1" si="878"/>
        <v>-1.0399275188256238</v>
      </c>
      <c r="AI3491">
        <f t="shared" ca="1" si="879"/>
        <v>-1.2339587567795709</v>
      </c>
    </row>
    <row r="3492" spans="1:35">
      <c r="A3492" s="20"/>
      <c r="B3492" s="20"/>
      <c r="C3492" s="20">
        <f ca="1"/>
        <v>-0.14230365432751951</v>
      </c>
      <c r="D3492" s="20">
        <f ca="1"/>
        <v>1.1723724358296512</v>
      </c>
      <c r="E3492" s="20">
        <f ca="1"/>
        <v>-0.10108062482740367</v>
      </c>
      <c r="F3492" s="20">
        <f ca="1"/>
        <v>-3.1999577247438703E-2</v>
      </c>
      <c r="G3492" s="20">
        <f ca="1"/>
        <v>9.3767808290947538E-2</v>
      </c>
      <c r="H3492" s="20">
        <f ca="1"/>
        <v>-6.8938577179052912E-2</v>
      </c>
      <c r="I3492" s="164">
        <f t="shared" ca="1" si="868"/>
        <v>24.232380600342932</v>
      </c>
      <c r="J3492" s="164">
        <f t="shared" ca="1" si="869"/>
        <v>17.952606395222809</v>
      </c>
      <c r="K3492" s="164">
        <f t="shared" ca="1" si="870"/>
        <v>0.55938349076487615</v>
      </c>
      <c r="L3492" s="164">
        <f t="shared" ca="1" si="871"/>
        <v>1.0817287212289157</v>
      </c>
      <c r="M3492" s="20">
        <f t="shared" ca="1" si="872"/>
        <v>4.4743255384926357</v>
      </c>
      <c r="N3492" s="20">
        <f t="shared" ca="1" si="873"/>
        <v>1.8689072649893532</v>
      </c>
      <c r="O3492" s="20">
        <f t="shared" ca="1" si="864"/>
        <v>22493763.090190362</v>
      </c>
      <c r="P3492" s="20">
        <f t="shared" ca="1" si="865"/>
        <v>50813610.13521003</v>
      </c>
      <c r="Q3492" s="20">
        <f t="shared" ca="1" si="866"/>
        <v>453053.80363686912</v>
      </c>
      <c r="R3492" s="20">
        <f t="shared" ca="1" si="867"/>
        <v>73760427.029037252</v>
      </c>
      <c r="AD3492">
        <f t="shared" ca="1" si="874"/>
        <v>0.88164577678226463</v>
      </c>
      <c r="AE3492">
        <f t="shared" ca="1" si="875"/>
        <v>1.0210088574573188</v>
      </c>
      <c r="AF3492">
        <f t="shared" ca="1" si="876"/>
        <v>-5.604629410217412E-3</v>
      </c>
      <c r="AG3492">
        <f t="shared" ca="1" si="877"/>
        <v>-3.7596721686746833E-2</v>
      </c>
      <c r="AH3492">
        <f t="shared" ca="1" si="878"/>
        <v>-5.0749401674848295E-2</v>
      </c>
      <c r="AI3492">
        <f t="shared" ca="1" si="879"/>
        <v>7.8127743214467887E-2</v>
      </c>
    </row>
    <row r="3493" spans="1:35">
      <c r="A3493" s="20"/>
      <c r="B3493" s="20"/>
      <c r="C3493" s="20">
        <f ca="1"/>
        <v>-1.4265651537383222</v>
      </c>
      <c r="D3493" s="20">
        <f ca="1"/>
        <v>1.0124142417708328</v>
      </c>
      <c r="E3493" s="20">
        <f ca="1"/>
        <v>0.17910335852805623</v>
      </c>
      <c r="F3493" s="20">
        <f ca="1"/>
        <v>0.40048708140359596</v>
      </c>
      <c r="G3493" s="20">
        <f ca="1"/>
        <v>0.1363365145695524</v>
      </c>
      <c r="H3493" s="20">
        <f ca="1"/>
        <v>6.2807404491917228E-3</v>
      </c>
      <c r="I3493" s="164">
        <f t="shared" ca="1" si="868"/>
        <v>18.697393316722859</v>
      </c>
      <c r="J3493" s="164">
        <f t="shared" ca="1" si="869"/>
        <v>14.195549594104394</v>
      </c>
      <c r="K3493" s="164">
        <f t="shared" ca="1" si="870"/>
        <v>0.59474806671136138</v>
      </c>
      <c r="L3493" s="164">
        <f t="shared" ca="1" si="871"/>
        <v>1.1871115657452327</v>
      </c>
      <c r="M3493" s="20">
        <f t="shared" ca="1" si="872"/>
        <v>4.8946062891080846</v>
      </c>
      <c r="N3493" s="20">
        <f t="shared" ca="1" si="873"/>
        <v>1.9695865025917279</v>
      </c>
      <c r="O3493" s="20">
        <f t="shared" ca="1" si="864"/>
        <v>17538641.201342296</v>
      </c>
      <c r="P3493" s="20">
        <f t="shared" ca="1" si="865"/>
        <v>47890465.589600816</v>
      </c>
      <c r="Q3493" s="20">
        <f t="shared" ca="1" si="866"/>
        <v>370382.55096415832</v>
      </c>
      <c r="R3493" s="20">
        <f t="shared" ca="1" si="867"/>
        <v>65799489.341907278</v>
      </c>
      <c r="AD3493">
        <f t="shared" ca="1" si="874"/>
        <v>-0.46179773865950019</v>
      </c>
      <c r="AE3493">
        <f t="shared" ca="1" si="875"/>
        <v>-0.23974845835423017</v>
      </c>
      <c r="AF3493">
        <f t="shared" ca="1" si="876"/>
        <v>0.31589151555783052</v>
      </c>
      <c r="AG3493">
        <f t="shared" ca="1" si="877"/>
        <v>0.44141620793287589</v>
      </c>
      <c r="AH3493">
        <f t="shared" ca="1" si="878"/>
        <v>0.41622921012009484</v>
      </c>
      <c r="AI3493">
        <f t="shared" ca="1" si="879"/>
        <v>0.35023379078845335</v>
      </c>
    </row>
    <row r="3494" spans="1:35">
      <c r="A3494" s="20"/>
      <c r="B3494" s="20"/>
      <c r="C3494" s="20">
        <f ca="1"/>
        <v>0.81067815101303875</v>
      </c>
      <c r="D3494" s="20">
        <f ca="1"/>
        <v>0.23660316085511654</v>
      </c>
      <c r="E3494" s="20">
        <f ca="1"/>
        <v>0.96719656770101081</v>
      </c>
      <c r="F3494" s="20">
        <f ca="1"/>
        <v>1.2666430195636034</v>
      </c>
      <c r="G3494" s="20">
        <f ca="1"/>
        <v>-9.427407105915861E-2</v>
      </c>
      <c r="H3494" s="20">
        <f ca="1"/>
        <v>9.1802150629455806E-2</v>
      </c>
      <c r="I3494" s="164">
        <f t="shared" ca="1" si="868"/>
        <v>25.994655065829964</v>
      </c>
      <c r="J3494" s="164">
        <f t="shared" ca="1" si="869"/>
        <v>18.307674484930487</v>
      </c>
      <c r="K3494" s="164">
        <f t="shared" ca="1" si="870"/>
        <v>0.75093082019076329</v>
      </c>
      <c r="L3494" s="164">
        <f t="shared" ca="1" si="871"/>
        <v>1.4973471414082848</v>
      </c>
      <c r="M3494" s="20">
        <f t="shared" ca="1" si="872"/>
        <v>5.064303242778303</v>
      </c>
      <c r="N3494" s="20">
        <f t="shared" ca="1" si="873"/>
        <v>2.1467423828525249</v>
      </c>
      <c r="O3494" s="20">
        <f t="shared" ca="1" si="864"/>
        <v>23622867.76788627</v>
      </c>
      <c r="P3494" s="20">
        <f t="shared" ca="1" si="865"/>
        <v>62810178.39955584</v>
      </c>
      <c r="Q3494" s="20">
        <f t="shared" ca="1" si="866"/>
        <v>565346.51610831369</v>
      </c>
      <c r="R3494" s="20">
        <f t="shared" ca="1" si="867"/>
        <v>86998392.683550432</v>
      </c>
      <c r="AD3494">
        <f t="shared" ca="1" si="874"/>
        <v>1.3093822975315441</v>
      </c>
      <c r="AE3494">
        <f t="shared" ca="1" si="875"/>
        <v>1.1401592231310362</v>
      </c>
      <c r="AF3494">
        <f t="shared" ca="1" si="876"/>
        <v>1.7357347290069385</v>
      </c>
      <c r="AG3494">
        <f t="shared" ca="1" si="877"/>
        <v>1.8515779154922032</v>
      </c>
      <c r="AH3494">
        <f t="shared" ca="1" si="878"/>
        <v>0.60478138086478117</v>
      </c>
      <c r="AI3494">
        <f t="shared" ca="1" si="879"/>
        <v>0.82903346716898663</v>
      </c>
    </row>
    <row r="3495" spans="1:35">
      <c r="A3495" s="20"/>
      <c r="B3495" s="20"/>
      <c r="C3495" s="20">
        <f ca="1"/>
        <v>-0.37507602813361751</v>
      </c>
      <c r="D3495" s="20">
        <f ca="1"/>
        <v>-0.86113935445951106</v>
      </c>
      <c r="E3495" s="20">
        <f ca="1"/>
        <v>1.0273488026719759</v>
      </c>
      <c r="F3495" s="20">
        <f ca="1"/>
        <v>-1.2184993682937677</v>
      </c>
      <c r="G3495" s="20">
        <f ca="1"/>
        <v>7.0671173587659897E-2</v>
      </c>
      <c r="H3495" s="20">
        <f ca="1"/>
        <v>0.27328050863349057</v>
      </c>
      <c r="I3495" s="164">
        <f t="shared" ca="1" si="868"/>
        <v>16.021641119328262</v>
      </c>
      <c r="J3495" s="164">
        <f t="shared" ca="1" si="869"/>
        <v>11.533351940284991</v>
      </c>
      <c r="K3495" s="164">
        <f t="shared" ca="1" si="870"/>
        <v>0.60056566984504678</v>
      </c>
      <c r="L3495" s="164">
        <f t="shared" ca="1" si="871"/>
        <v>0.94592728396782699</v>
      </c>
      <c r="M3495" s="20">
        <f t="shared" ca="1" si="872"/>
        <v>4.8474941793300657</v>
      </c>
      <c r="N3495" s="20">
        <f t="shared" ca="1" si="873"/>
        <v>1.8379232506805452</v>
      </c>
      <c r="O3495" s="20">
        <f t="shared" ca="1" si="864"/>
        <v>14692099.373934662</v>
      </c>
      <c r="P3495" s="20">
        <f t="shared" ca="1" si="865"/>
        <v>39280391.973216213</v>
      </c>
      <c r="Q3495" s="20">
        <f t="shared" ca="1" si="866"/>
        <v>178282.957796292</v>
      </c>
      <c r="R3495" s="20">
        <f t="shared" ca="1" si="867"/>
        <v>54150774.304947168</v>
      </c>
      <c r="AD3495">
        <f t="shared" ca="1" si="874"/>
        <v>-1.1112521555028492</v>
      </c>
      <c r="AE3495">
        <f t="shared" ca="1" si="875"/>
        <v>-1.1331033757432913</v>
      </c>
      <c r="AF3495">
        <f t="shared" ca="1" si="876"/>
        <v>0.368778816773152</v>
      </c>
      <c r="AG3495">
        <f t="shared" ca="1" si="877"/>
        <v>-0.65487598196442298</v>
      </c>
      <c r="AH3495">
        <f t="shared" ca="1" si="878"/>
        <v>0.36388242147785094</v>
      </c>
      <c r="AI3495">
        <f t="shared" ca="1" si="879"/>
        <v>-5.612835998526633E-3</v>
      </c>
    </row>
    <row r="3496" spans="1:35">
      <c r="A3496" s="20"/>
      <c r="B3496" s="20"/>
      <c r="C3496" s="20">
        <f ca="1"/>
        <v>0.30183548187380049</v>
      </c>
      <c r="D3496" s="20">
        <f ca="1"/>
        <v>-0.14487726734779591</v>
      </c>
      <c r="E3496" s="20">
        <f ca="1"/>
        <v>-2.0419540551141</v>
      </c>
      <c r="F3496" s="20">
        <f ca="1"/>
        <v>-1.5425686598434769</v>
      </c>
      <c r="G3496" s="20">
        <f ca="1"/>
        <v>0.45790927360132266</v>
      </c>
      <c r="H3496" s="20">
        <f ca="1"/>
        <v>-0.84375771597836913</v>
      </c>
      <c r="I3496" s="164">
        <f t="shared" ca="1" si="868"/>
        <v>19.046418673863116</v>
      </c>
      <c r="J3496" s="164">
        <f t="shared" ca="1" si="869"/>
        <v>14.12977518582027</v>
      </c>
      <c r="K3496" s="164">
        <f t="shared" ca="1" si="870"/>
        <v>0.24835658300039559</v>
      </c>
      <c r="L3496" s="164">
        <f t="shared" ca="1" si="871"/>
        <v>0.4870380124838728</v>
      </c>
      <c r="M3496" s="20">
        <f t="shared" ca="1" si="872"/>
        <v>3.2442580088800925</v>
      </c>
      <c r="N3496" s="20">
        <f t="shared" ca="1" si="873"/>
        <v>1.246393375841903</v>
      </c>
      <c r="O3496" s="20">
        <f t="shared" ca="1" si="864"/>
        <v>17689689.018584061</v>
      </c>
      <c r="P3496" s="20">
        <f t="shared" ca="1" si="865"/>
        <v>30991346.386216976</v>
      </c>
      <c r="Q3496" s="20">
        <f t="shared" ca="1" si="866"/>
        <v>146590.97286839379</v>
      </c>
      <c r="R3496" s="20">
        <f t="shared" ca="1" si="867"/>
        <v>48827626.377669431</v>
      </c>
      <c r="AD3496">
        <f t="shared" ca="1" si="874"/>
        <v>-0.37708284614972926</v>
      </c>
      <c r="AE3496">
        <f t="shared" ca="1" si="875"/>
        <v>-0.26182040744286239</v>
      </c>
      <c r="AF3496">
        <f t="shared" ca="1" si="876"/>
        <v>-2.8331219727236769</v>
      </c>
      <c r="AG3496">
        <f t="shared" ca="1" si="877"/>
        <v>-2.7407363068914874</v>
      </c>
      <c r="AH3496">
        <f t="shared" ca="1" si="878"/>
        <v>-1.417491101244341</v>
      </c>
      <c r="AI3496">
        <f t="shared" ca="1" si="879"/>
        <v>-1.6043422274543164</v>
      </c>
    </row>
    <row r="3497" spans="1:35">
      <c r="A3497" s="20"/>
      <c r="B3497" s="20"/>
      <c r="C3497" s="20">
        <f ca="1"/>
        <v>1.000040188729036</v>
      </c>
      <c r="D3497" s="20">
        <f ca="1"/>
        <v>2.9056737242050055</v>
      </c>
      <c r="E3497" s="20">
        <f ca="1"/>
        <v>-0.34245874625981021</v>
      </c>
      <c r="F3497" s="20">
        <f ca="1"/>
        <v>0.86405380379383856</v>
      </c>
      <c r="G3497" s="20">
        <f ca="1"/>
        <v>0.68036709322984734</v>
      </c>
      <c r="H3497" s="20">
        <f ca="1"/>
        <v>1.559079063651287</v>
      </c>
      <c r="I3497" s="164">
        <f t="shared" ca="1" si="868"/>
        <v>35.679613453591756</v>
      </c>
      <c r="J3497" s="164">
        <f t="shared" ca="1" si="869"/>
        <v>26.640937658758887</v>
      </c>
      <c r="K3497" s="164">
        <f t="shared" ca="1" si="870"/>
        <v>0.68738437854012568</v>
      </c>
      <c r="L3497" s="164">
        <f t="shared" ca="1" si="871"/>
        <v>1.4784878556188423</v>
      </c>
      <c r="M3497" s="20">
        <f t="shared" ca="1" si="872"/>
        <v>6.1595283971134469</v>
      </c>
      <c r="N3497" s="20">
        <f t="shared" ca="1" si="873"/>
        <v>2.8404611133665392</v>
      </c>
      <c r="O3497" s="20">
        <f t="shared" ca="1" si="864"/>
        <v>33231354.688927665</v>
      </c>
      <c r="P3497" s="20">
        <f t="shared" ca="1" si="865"/>
        <v>72003203.846224323</v>
      </c>
      <c r="Q3497" s="20">
        <f t="shared" ca="1" si="866"/>
        <v>1071478.8963306264</v>
      </c>
      <c r="R3497" s="20">
        <f t="shared" ca="1" si="867"/>
        <v>106306037.43148261</v>
      </c>
      <c r="AD3497">
        <f t="shared" ca="1" si="874"/>
        <v>3.660100352813533</v>
      </c>
      <c r="AE3497">
        <f t="shared" ca="1" si="875"/>
        <v>3.9365562613284855</v>
      </c>
      <c r="AF3497">
        <f t="shared" ca="1" si="876"/>
        <v>1.1580398049102332</v>
      </c>
      <c r="AG3497">
        <f t="shared" ca="1" si="877"/>
        <v>1.7658538891765563</v>
      </c>
      <c r="AH3497">
        <f t="shared" ca="1" si="878"/>
        <v>1.8216982190149411</v>
      </c>
      <c r="AI3497">
        <f t="shared" ca="1" si="879"/>
        <v>2.7039489550447002</v>
      </c>
    </row>
    <row r="3498" spans="1:35">
      <c r="A3498" s="20"/>
      <c r="B3498" s="20"/>
      <c r="C3498" s="20">
        <f ca="1"/>
        <v>-0.97566486250132212</v>
      </c>
      <c r="D3498" s="20">
        <f ca="1"/>
        <v>-1.4242309248489509</v>
      </c>
      <c r="E3498" s="20">
        <f ca="1"/>
        <v>0.1486950292155341</v>
      </c>
      <c r="F3498" s="20">
        <f ca="1"/>
        <v>9.3725193159185108E-2</v>
      </c>
      <c r="G3498" s="20">
        <f ca="1"/>
        <v>1.3252208577952473</v>
      </c>
      <c r="H3498" s="20">
        <f ca="1"/>
        <v>0.94767237988788644</v>
      </c>
      <c r="I3498" s="164">
        <f t="shared" ca="1" si="868"/>
        <v>11.078950321636691</v>
      </c>
      <c r="J3498" s="164">
        <f t="shared" ca="1" si="869"/>
        <v>8.1922833166036266</v>
      </c>
      <c r="K3498" s="164">
        <f t="shared" ca="1" si="870"/>
        <v>0.62682832190488758</v>
      </c>
      <c r="L3498" s="164">
        <f t="shared" ca="1" si="871"/>
        <v>1.2607045746049823</v>
      </c>
      <c r="M3498" s="20">
        <f t="shared" ca="1" si="872"/>
        <v>6.6190678511341954</v>
      </c>
      <c r="N3498" s="20">
        <f t="shared" ca="1" si="873"/>
        <v>2.5397834290802219</v>
      </c>
      <c r="O3498" s="20">
        <f t="shared" ca="1" si="864"/>
        <v>10274660.406096224</v>
      </c>
      <c r="P3498" s="20">
        <f t="shared" ca="1" si="865"/>
        <v>42106559.554431468</v>
      </c>
      <c r="Q3498" s="20">
        <f t="shared" ca="1" si="866"/>
        <v>293965.59052038298</v>
      </c>
      <c r="R3498" s="20">
        <f t="shared" ca="1" si="867"/>
        <v>52675185.55104807</v>
      </c>
      <c r="AD3498">
        <f t="shared" ca="1" si="874"/>
        <v>-2.3109343879522597</v>
      </c>
      <c r="AE3498">
        <f t="shared" ca="1" si="875"/>
        <v>-2.2542673434216018</v>
      </c>
      <c r="AF3498">
        <f t="shared" ca="1" si="876"/>
        <v>0.60753019913534134</v>
      </c>
      <c r="AG3498">
        <f t="shared" ca="1" si="877"/>
        <v>0.77592988456810119</v>
      </c>
      <c r="AH3498">
        <f t="shared" ca="1" si="878"/>
        <v>2.3322976123713288</v>
      </c>
      <c r="AI3498">
        <f t="shared" ca="1" si="879"/>
        <v>1.8913065650816807</v>
      </c>
    </row>
    <row r="3499" spans="1:35">
      <c r="A3499" s="20"/>
      <c r="B3499" s="20"/>
      <c r="C3499" s="20">
        <f ca="1"/>
        <v>-6.9380464671839032E-2</v>
      </c>
      <c r="D3499" s="20">
        <f ca="1"/>
        <v>-0.43807406063752591</v>
      </c>
      <c r="E3499" s="20">
        <f ca="1"/>
        <v>0.59168299714248407</v>
      </c>
      <c r="F3499" s="20">
        <f ca="1"/>
        <v>-5.8032037694606228E-2</v>
      </c>
      <c r="G3499" s="20">
        <f ca="1"/>
        <v>0.58728036744967282</v>
      </c>
      <c r="H3499" s="20">
        <f ca="1"/>
        <v>1.486816493389395</v>
      </c>
      <c r="I3499" s="164">
        <f t="shared" ca="1" si="868"/>
        <v>19.095849447660907</v>
      </c>
      <c r="J3499" s="164">
        <f t="shared" ca="1" si="869"/>
        <v>13.941702192862303</v>
      </c>
      <c r="K3499" s="164">
        <f t="shared" ca="1" si="870"/>
        <v>0.6794275229933926</v>
      </c>
      <c r="L3499" s="164">
        <f t="shared" ca="1" si="871"/>
        <v>1.3055732521730119</v>
      </c>
      <c r="M3499" s="20">
        <f t="shared" ca="1" si="872"/>
        <v>6.3157292744165625</v>
      </c>
      <c r="N3499" s="20">
        <f t="shared" ca="1" si="873"/>
        <v>2.5926067481360402</v>
      </c>
      <c r="O3499" s="20">
        <f t="shared" ca="1" si="864"/>
        <v>17615755.975583609</v>
      </c>
      <c r="P3499" s="20">
        <f t="shared" ca="1" si="865"/>
        <v>51206245.267088577</v>
      </c>
      <c r="Q3499" s="20">
        <f t="shared" ca="1" si="866"/>
        <v>563550.76539192209</v>
      </c>
      <c r="R3499" s="20">
        <f t="shared" ca="1" si="867"/>
        <v>69385552.008064106</v>
      </c>
      <c r="AD3499">
        <f t="shared" ca="1" si="874"/>
        <v>-0.36508508551919783</v>
      </c>
      <c r="AE3499">
        <f t="shared" ca="1" si="875"/>
        <v>-0.32493215004620712</v>
      </c>
      <c r="AF3499">
        <f t="shared" ca="1" si="876"/>
        <v>1.0857047544853868</v>
      </c>
      <c r="AG3499">
        <f t="shared" ca="1" si="877"/>
        <v>0.97987841896823547</v>
      </c>
      <c r="AH3499">
        <f t="shared" ca="1" si="878"/>
        <v>1.9952547493517367</v>
      </c>
      <c r="AI3499">
        <f t="shared" ca="1" si="879"/>
        <v>2.0340722922595673</v>
      </c>
    </row>
    <row r="3500" spans="1:35">
      <c r="A3500" s="20"/>
      <c r="B3500" s="20"/>
      <c r="C3500" s="20">
        <f ca="1"/>
        <v>-0.18569617957740894</v>
      </c>
      <c r="D3500" s="20">
        <f ca="1"/>
        <v>1.3077269867837069</v>
      </c>
      <c r="E3500" s="20">
        <f ca="1"/>
        <v>-0.7198405022092923</v>
      </c>
      <c r="F3500" s="20">
        <f ca="1"/>
        <v>-0.11839640185219417</v>
      </c>
      <c r="G3500" s="20">
        <f ca="1"/>
        <v>1.7102697721491411</v>
      </c>
      <c r="H3500" s="20">
        <f ca="1"/>
        <v>-0.35595087780420687</v>
      </c>
      <c r="I3500" s="164">
        <f t="shared" ca="1" si="868"/>
        <v>23.412385632253503</v>
      </c>
      <c r="J3500" s="164">
        <f t="shared" ca="1" si="869"/>
        <v>17.715932175818615</v>
      </c>
      <c r="K3500" s="164">
        <f t="shared" ca="1" si="870"/>
        <v>0.54168348963482704</v>
      </c>
      <c r="L3500" s="164">
        <f t="shared" ca="1" si="871"/>
        <v>1.0766241449684861</v>
      </c>
      <c r="M3500" s="20">
        <f t="shared" ca="1" si="872"/>
        <v>5.502106317975878</v>
      </c>
      <c r="N3500" s="20">
        <f t="shared" ca="1" si="873"/>
        <v>2.17538063302892</v>
      </c>
      <c r="O3500" s="20">
        <f t="shared" ca="1" si="864"/>
        <v>21930278.39592158</v>
      </c>
      <c r="P3500" s="20">
        <f t="shared" ca="1" si="865"/>
        <v>49870170.131209575</v>
      </c>
      <c r="Q3500" s="20">
        <f t="shared" ca="1" si="866"/>
        <v>351697.15382101957</v>
      </c>
      <c r="R3500" s="20">
        <f t="shared" ca="1" si="867"/>
        <v>72152145.680952176</v>
      </c>
      <c r="AD3500">
        <f t="shared" ca="1" si="874"/>
        <v>0.68261787190618961</v>
      </c>
      <c r="AE3500">
        <f t="shared" ca="1" si="875"/>
        <v>0.94158797846262232</v>
      </c>
      <c r="AF3500">
        <f t="shared" ca="1" si="876"/>
        <v>-0.16651373059248237</v>
      </c>
      <c r="AG3500">
        <f t="shared" ca="1" si="877"/>
        <v>-6.0799341052336336E-2</v>
      </c>
      <c r="AH3500">
        <f t="shared" ca="1" si="878"/>
        <v>1.0912292421954206</v>
      </c>
      <c r="AI3500">
        <f t="shared" ca="1" si="879"/>
        <v>0.90643414332140559</v>
      </c>
    </row>
    <row r="3501" spans="1:35">
      <c r="A3501" s="20"/>
      <c r="B3501" s="20"/>
      <c r="C3501" s="20">
        <f ca="1"/>
        <v>0.75147165606071098</v>
      </c>
      <c r="D3501" s="20">
        <f ca="1"/>
        <v>1.3919613718593471</v>
      </c>
      <c r="E3501" s="20">
        <f ca="1"/>
        <v>1.0083485040413065</v>
      </c>
      <c r="F3501" s="20">
        <f ca="1"/>
        <v>-0.18656865741384673</v>
      </c>
      <c r="G3501" s="20">
        <f ca="1"/>
        <v>0.54205226384126937</v>
      </c>
      <c r="H3501" s="20">
        <f ca="1"/>
        <v>-1.8598195558110986</v>
      </c>
      <c r="I3501" s="164">
        <f t="shared" ca="1" si="868"/>
        <v>28.797300717267923</v>
      </c>
      <c r="J3501" s="164">
        <f t="shared" ca="1" si="869"/>
        <v>20.711188979001271</v>
      </c>
      <c r="K3501" s="164">
        <f t="shared" ca="1" si="870"/>
        <v>0.6580918910753204</v>
      </c>
      <c r="L3501" s="164">
        <f t="shared" ca="1" si="871"/>
        <v>1.063828510839433</v>
      </c>
      <c r="M3501" s="20">
        <f t="shared" ca="1" si="872"/>
        <v>3.8057624877652891</v>
      </c>
      <c r="N3501" s="20">
        <f t="shared" ca="1" si="873"/>
        <v>1.4433791061693999</v>
      </c>
      <c r="O3501" s="20">
        <f t="shared" ca="1" si="864"/>
        <v>26399130.757880993</v>
      </c>
      <c r="P3501" s="20">
        <f t="shared" ca="1" si="865"/>
        <v>54924663.803617202</v>
      </c>
      <c r="Q3501" s="20">
        <f t="shared" ca="1" si="866"/>
        <v>140649.90164702068</v>
      </c>
      <c r="R3501" s="20">
        <f t="shared" ca="1" si="867"/>
        <v>81464444.463145211</v>
      </c>
      <c r="AD3501">
        <f t="shared" ca="1" si="874"/>
        <v>1.9896360964242528</v>
      </c>
      <c r="AE3501">
        <f t="shared" ca="1" si="875"/>
        <v>1.9467077110742519</v>
      </c>
      <c r="AF3501">
        <f t="shared" ca="1" si="876"/>
        <v>0.89174446432109411</v>
      </c>
      <c r="AG3501">
        <f t="shared" ca="1" si="877"/>
        <v>-0.11896131436621371</v>
      </c>
      <c r="AH3501">
        <f t="shared" ca="1" si="878"/>
        <v>-0.79359723581634467</v>
      </c>
      <c r="AI3501">
        <f t="shared" ca="1" si="879"/>
        <v>-1.0719483617043248</v>
      </c>
    </row>
    <row r="3502" spans="1:35">
      <c r="A3502" s="20"/>
      <c r="B3502" s="20"/>
      <c r="C3502" s="20">
        <f ca="1"/>
        <v>-2.1161914875371406</v>
      </c>
      <c r="D3502" s="20">
        <f ca="1"/>
        <v>1.0079572693503545</v>
      </c>
      <c r="E3502" s="20">
        <f ca="1"/>
        <v>-7.3335731732744464E-2</v>
      </c>
      <c r="F3502" s="20">
        <f ca="1"/>
        <v>-1.449319897249727</v>
      </c>
      <c r="G3502" s="20">
        <f ca="1"/>
        <v>-1.8572700180074428</v>
      </c>
      <c r="H3502" s="20">
        <f ca="1"/>
        <v>0.95942948311492149</v>
      </c>
      <c r="I3502" s="164">
        <f t="shared" ca="1" si="868"/>
        <v>15.939193067161112</v>
      </c>
      <c r="J3502" s="164">
        <f t="shared" ca="1" si="869"/>
        <v>12.562927598994234</v>
      </c>
      <c r="K3502" s="164">
        <f t="shared" ca="1" si="870"/>
        <v>0.40327026067152805</v>
      </c>
      <c r="L3502" s="164">
        <f t="shared" ca="1" si="871"/>
        <v>0.68946398267711695</v>
      </c>
      <c r="M3502" s="20">
        <f t="shared" ca="1" si="872"/>
        <v>3.2699282406403802</v>
      </c>
      <c r="N3502" s="20">
        <f t="shared" ca="1" si="873"/>
        <v>1.4220989598906053</v>
      </c>
      <c r="O3502" s="20">
        <f t="shared" ca="1" si="864"/>
        <v>15197169.37703733</v>
      </c>
      <c r="P3502" s="20">
        <f t="shared" ca="1" si="865"/>
        <v>32879892.224082679</v>
      </c>
      <c r="Q3502" s="20">
        <f t="shared" ca="1" si="866"/>
        <v>425174.31128805323</v>
      </c>
      <c r="R3502" s="20">
        <f t="shared" ca="1" si="867"/>
        <v>48502235.912408061</v>
      </c>
      <c r="AD3502">
        <f t="shared" ca="1" si="874"/>
        <v>-1.131263818650216</v>
      </c>
      <c r="AE3502">
        <f t="shared" ca="1" si="875"/>
        <v>-0.78760818825696854</v>
      </c>
      <c r="AF3502">
        <f t="shared" ca="1" si="876"/>
        <v>-1.424815812077018</v>
      </c>
      <c r="AG3502">
        <f t="shared" ca="1" si="877"/>
        <v>-1.8206182605585599</v>
      </c>
      <c r="AH3502">
        <f t="shared" ca="1" si="878"/>
        <v>-1.388968621510688</v>
      </c>
      <c r="AI3502">
        <f t="shared" ca="1" si="879"/>
        <v>-1.1294622705659316</v>
      </c>
    </row>
    <row r="3503" spans="1:35">
      <c r="A3503" s="20"/>
      <c r="B3503" s="20"/>
      <c r="C3503" s="20">
        <f ca="1"/>
        <v>-0.36404476405619068</v>
      </c>
      <c r="D3503" s="20">
        <f ca="1"/>
        <v>-1.0157254759522332</v>
      </c>
      <c r="E3503" s="20">
        <f ca="1"/>
        <v>-0.74088642241913427</v>
      </c>
      <c r="F3503" s="20">
        <f ca="1"/>
        <v>2.3573460235797614</v>
      </c>
      <c r="G3503" s="20">
        <f ca="1"/>
        <v>-1.4378330099083718</v>
      </c>
      <c r="H3503" s="20">
        <f ca="1"/>
        <v>-0.29764168045171646</v>
      </c>
      <c r="I3503" s="164">
        <f t="shared" ca="1" si="868"/>
        <v>16.378257273826648</v>
      </c>
      <c r="J3503" s="164">
        <f t="shared" ca="1" si="869"/>
        <v>11.16277032579786</v>
      </c>
      <c r="K3503" s="164">
        <f t="shared" ca="1" si="870"/>
        <v>0.52743508889448598</v>
      </c>
      <c r="L3503" s="164">
        <f t="shared" ca="1" si="871"/>
        <v>1.3868472071430284</v>
      </c>
      <c r="M3503" s="20">
        <f t="shared" ca="1" si="872"/>
        <v>3.4932241596446447</v>
      </c>
      <c r="N3503" s="20">
        <f t="shared" ca="1" si="873"/>
        <v>1.5403125539707496</v>
      </c>
      <c r="O3503" s="20">
        <f t="shared" ca="1" si="864"/>
        <v>14684652.082913762</v>
      </c>
      <c r="P3503" s="20">
        <f t="shared" ca="1" si="865"/>
        <v>50498599.068781033</v>
      </c>
      <c r="Q3503" s="20">
        <f t="shared" ca="1" si="866"/>
        <v>489518.45724351314</v>
      </c>
      <c r="R3503" s="20">
        <f t="shared" ca="1" si="867"/>
        <v>65672769.608938307</v>
      </c>
      <c r="AD3503">
        <f t="shared" ca="1" si="874"/>
        <v>-1.0246948364498434</v>
      </c>
      <c r="AE3503">
        <f t="shared" ca="1" si="875"/>
        <v>-1.2574596222154832</v>
      </c>
      <c r="AF3503">
        <f t="shared" ca="1" si="876"/>
        <v>-0.29604464641376471</v>
      </c>
      <c r="AG3503">
        <f t="shared" ca="1" si="877"/>
        <v>1.3493054870137657</v>
      </c>
      <c r="AH3503">
        <f t="shared" ca="1" si="878"/>
        <v>-1.1408620448392828</v>
      </c>
      <c r="AI3503">
        <f t="shared" ca="1" si="879"/>
        <v>-0.80996607034932577</v>
      </c>
    </row>
    <row r="3504" spans="1:35">
      <c r="A3504" s="20"/>
      <c r="B3504" s="20"/>
      <c r="C3504" s="20">
        <f ca="1"/>
        <v>-0.67399745795269028</v>
      </c>
      <c r="D3504" s="20">
        <f ca="1"/>
        <v>0.13429729061398976</v>
      </c>
      <c r="E3504" s="20">
        <f ca="1"/>
        <v>0.37728510730329506</v>
      </c>
      <c r="F3504" s="20">
        <f ca="1"/>
        <v>-0.18464061297868159</v>
      </c>
      <c r="G3504" s="20">
        <f ca="1"/>
        <v>0.30409612042008871</v>
      </c>
      <c r="H3504" s="20">
        <f ca="1"/>
        <v>-0.46712090002995249</v>
      </c>
      <c r="I3504" s="164">
        <f t="shared" ca="1" si="868"/>
        <v>18.256680583578564</v>
      </c>
      <c r="J3504" s="164">
        <f t="shared" ca="1" si="869"/>
        <v>13.402951904291614</v>
      </c>
      <c r="K3504" s="164">
        <f t="shared" ca="1" si="870"/>
        <v>0.58056431611541925</v>
      </c>
      <c r="L3504" s="164">
        <f t="shared" ca="1" si="871"/>
        <v>1.0564934578149374</v>
      </c>
      <c r="M3504" s="20">
        <f t="shared" ca="1" si="872"/>
        <v>4.5809676967909203</v>
      </c>
      <c r="N3504" s="20">
        <f t="shared" ca="1" si="873"/>
        <v>1.7572498271185668</v>
      </c>
      <c r="O3504" s="20">
        <f t="shared" ca="1" si="864"/>
        <v>16880959.918644089</v>
      </c>
      <c r="P3504" s="20">
        <f t="shared" ca="1" si="865"/>
        <v>44233060.299088031</v>
      </c>
      <c r="Q3504" s="20">
        <f t="shared" ca="1" si="866"/>
        <v>202562.91800002853</v>
      </c>
      <c r="R3504" s="20">
        <f t="shared" ca="1" si="867"/>
        <v>61316583.135732144</v>
      </c>
      <c r="AD3504">
        <f t="shared" ca="1" si="874"/>
        <v>-0.56876684864597982</v>
      </c>
      <c r="AE3504">
        <f t="shared" ca="1" si="875"/>
        <v>-0.5057208374860358</v>
      </c>
      <c r="AF3504">
        <f t="shared" ca="1" si="876"/>
        <v>0.1869483283219926</v>
      </c>
      <c r="AG3504">
        <f t="shared" ca="1" si="877"/>
        <v>-0.15230246447755799</v>
      </c>
      <c r="AH3504">
        <f t="shared" ca="1" si="878"/>
        <v>6.7741885323244988E-2</v>
      </c>
      <c r="AI3504">
        <f t="shared" ca="1" si="879"/>
        <v>-0.22364911589576592</v>
      </c>
    </row>
    <row r="3505" spans="1:35">
      <c r="A3505" s="20"/>
      <c r="B3505" s="20"/>
      <c r="C3505" s="20">
        <f ca="1"/>
        <v>9.9406089221493493E-2</v>
      </c>
      <c r="D3505" s="20">
        <f ca="1"/>
        <v>-0.54556674501650571</v>
      </c>
      <c r="E3505" s="20">
        <f ca="1"/>
        <v>-0.59569668474050663</v>
      </c>
      <c r="F3505" s="20">
        <f ca="1"/>
        <v>-0.33988222209671959</v>
      </c>
      <c r="G3505" s="20">
        <f ca="1"/>
        <v>0.50904951782852126</v>
      </c>
      <c r="H3505" s="20">
        <f ca="1"/>
        <v>-0.25599536428666059</v>
      </c>
      <c r="I3505" s="164">
        <f t="shared" ca="1" si="868"/>
        <v>18.215956124009466</v>
      </c>
      <c r="J3505" s="164">
        <f t="shared" ca="1" si="869"/>
        <v>13.170523171283902</v>
      </c>
      <c r="K3505" s="164">
        <f t="shared" ca="1" si="870"/>
        <v>0.48397734265871273</v>
      </c>
      <c r="L3505" s="164">
        <f t="shared" ca="1" si="871"/>
        <v>0.95695465170441363</v>
      </c>
      <c r="M3505" s="20">
        <f t="shared" ca="1" si="872"/>
        <v>4.5300192035957076</v>
      </c>
      <c r="N3505" s="20">
        <f t="shared" ca="1" si="873"/>
        <v>1.7722089033673536</v>
      </c>
      <c r="O3505" s="20">
        <f t="shared" ca="1" si="864"/>
        <v>16735296.881404618</v>
      </c>
      <c r="P3505" s="20">
        <f t="shared" ca="1" si="865"/>
        <v>41740191.576350048</v>
      </c>
      <c r="Q3505" s="20">
        <f t="shared" ca="1" si="866"/>
        <v>258024.38048022005</v>
      </c>
      <c r="R3505" s="20">
        <f t="shared" ca="1" si="867"/>
        <v>58733512.838234887</v>
      </c>
      <c r="AD3505">
        <f t="shared" ca="1" si="874"/>
        <v>-0.57865142621129473</v>
      </c>
      <c r="AE3505">
        <f t="shared" ca="1" si="875"/>
        <v>-0.58371705661614037</v>
      </c>
      <c r="AF3505">
        <f t="shared" ca="1" si="876"/>
        <v>-0.6911150667389756</v>
      </c>
      <c r="AG3505">
        <f t="shared" ca="1" si="877"/>
        <v>-0.6047515831617567</v>
      </c>
      <c r="AH3505">
        <f t="shared" ca="1" si="878"/>
        <v>1.1132448439675535E-2</v>
      </c>
      <c r="AI3505">
        <f t="shared" ca="1" si="879"/>
        <v>-0.18321918008823396</v>
      </c>
    </row>
    <row r="3506" spans="1:35">
      <c r="A3506" s="20"/>
      <c r="B3506" s="20"/>
      <c r="C3506" s="20">
        <f ca="1"/>
        <v>2.1027611666750223</v>
      </c>
      <c r="D3506" s="20">
        <f ca="1"/>
        <v>0.58150357562179811</v>
      </c>
      <c r="E3506" s="20">
        <f ca="1"/>
        <v>-0.55232872025875035</v>
      </c>
      <c r="F3506" s="20">
        <f ca="1"/>
        <v>-0.68674004678789924</v>
      </c>
      <c r="G3506" s="20">
        <f ca="1"/>
        <v>0.56148462399888122</v>
      </c>
      <c r="H3506" s="20">
        <f ca="1"/>
        <v>0.52121709296256147</v>
      </c>
      <c r="I3506" s="164">
        <f t="shared" ca="1" si="868"/>
        <v>30.671354272772948</v>
      </c>
      <c r="J3506" s="164">
        <f t="shared" ca="1" si="869"/>
        <v>22.087229363493876</v>
      </c>
      <c r="K3506" s="164">
        <f t="shared" ca="1" si="870"/>
        <v>0.5385158648606081</v>
      </c>
      <c r="L3506" s="164">
        <f t="shared" ca="1" si="871"/>
        <v>1.0137434048415215</v>
      </c>
      <c r="M3506" s="20">
        <f t="shared" ca="1" si="872"/>
        <v>4.8257929431140649</v>
      </c>
      <c r="N3506" s="20">
        <f t="shared" ca="1" si="873"/>
        <v>2.1067385534327676</v>
      </c>
      <c r="O3506" s="20">
        <f t="shared" ca="1" si="864"/>
        <v>28132292.102793828</v>
      </c>
      <c r="P3506" s="20">
        <f t="shared" ca="1" si="865"/>
        <v>55559525.250473417</v>
      </c>
      <c r="Q3506" s="20">
        <f t="shared" ca="1" si="866"/>
        <v>640920.75196224765</v>
      </c>
      <c r="R3506" s="20">
        <f t="shared" ca="1" si="867"/>
        <v>84332738.105229497</v>
      </c>
      <c r="AD3506">
        <f t="shared" ca="1" si="874"/>
        <v>2.4445034642652783</v>
      </c>
      <c r="AE3506">
        <f t="shared" ca="1" si="875"/>
        <v>2.4084662293603603</v>
      </c>
      <c r="AF3506">
        <f t="shared" ca="1" si="876"/>
        <v>-0.19531031944901805</v>
      </c>
      <c r="AG3506">
        <f t="shared" ca="1" si="877"/>
        <v>-0.3466208870839933</v>
      </c>
      <c r="AH3506">
        <f t="shared" ca="1" si="878"/>
        <v>0.33976993679340584</v>
      </c>
      <c r="AI3506">
        <f t="shared" ca="1" si="879"/>
        <v>0.7209150092777501</v>
      </c>
    </row>
    <row r="3507" spans="1:35">
      <c r="A3507" s="20"/>
      <c r="B3507" s="20"/>
      <c r="C3507" s="20">
        <f ca="1"/>
        <v>-1.3581539683156343</v>
      </c>
      <c r="D3507" s="20">
        <f ca="1"/>
        <v>1.3821455034161763</v>
      </c>
      <c r="E3507" s="20">
        <f ca="1"/>
        <v>-4.1317252830247085E-2</v>
      </c>
      <c r="F3507" s="20">
        <f ca="1"/>
        <v>0.11576441217270826</v>
      </c>
      <c r="G3507" s="20">
        <f ca="1"/>
        <v>-1.0386704740071986</v>
      </c>
      <c r="H3507" s="20">
        <f ca="1"/>
        <v>0.56615199170963859</v>
      </c>
      <c r="I3507" s="164">
        <f t="shared" ca="1" si="868"/>
        <v>20.696121598355983</v>
      </c>
      <c r="J3507" s="164">
        <f t="shared" ca="1" si="869"/>
        <v>15.714636207384538</v>
      </c>
      <c r="K3507" s="164">
        <f t="shared" ca="1" si="870"/>
        <v>0.53019657144127974</v>
      </c>
      <c r="L3507" s="164">
        <f t="shared" ca="1" si="871"/>
        <v>1.0775166100872757</v>
      </c>
      <c r="M3507" s="20">
        <f t="shared" ca="1" si="872"/>
        <v>4.0711047735642429</v>
      </c>
      <c r="N3507" s="20">
        <f t="shared" ca="1" si="873"/>
        <v>1.7813545989537578</v>
      </c>
      <c r="O3507" s="20">
        <f t="shared" ca="1" si="864"/>
        <v>19414568.76127822</v>
      </c>
      <c r="P3507" s="20">
        <f t="shared" ca="1" si="865"/>
        <v>47183552.921546765</v>
      </c>
      <c r="Q3507" s="20">
        <f t="shared" ca="1" si="866"/>
        <v>547491.0271802803</v>
      </c>
      <c r="R3507" s="20">
        <f t="shared" ca="1" si="867"/>
        <v>67145612.710005268</v>
      </c>
      <c r="AD3507">
        <f t="shared" ca="1" si="874"/>
        <v>2.3330485037859866E-2</v>
      </c>
      <c r="AE3507">
        <f t="shared" ca="1" si="875"/>
        <v>0.27001215012903984</v>
      </c>
      <c r="AF3507">
        <f t="shared" ca="1" si="876"/>
        <v>-0.27094025962473034</v>
      </c>
      <c r="AG3507">
        <f t="shared" ca="1" si="877"/>
        <v>-5.6742681421474039E-2</v>
      </c>
      <c r="AH3507">
        <f t="shared" ca="1" si="878"/>
        <v>-0.49877247381750711</v>
      </c>
      <c r="AI3507">
        <f t="shared" ca="1" si="879"/>
        <v>-0.15850108390876283</v>
      </c>
    </row>
    <row r="3508" spans="1:35">
      <c r="A3508" s="20"/>
      <c r="B3508" s="20"/>
      <c r="C3508" s="20">
        <f ca="1"/>
        <v>0.980518850329686</v>
      </c>
      <c r="D3508" s="20">
        <f ca="1"/>
        <v>-0.62408314722622849</v>
      </c>
      <c r="E3508" s="20">
        <f ca="1"/>
        <v>-1.1145419805920862</v>
      </c>
      <c r="F3508" s="20">
        <f ca="1"/>
        <v>0.99385769516039835</v>
      </c>
      <c r="G3508" s="20">
        <f ca="1"/>
        <v>0.7504525109787844</v>
      </c>
      <c r="H3508" s="20">
        <f ca="1"/>
        <v>0.43839976537953868</v>
      </c>
      <c r="I3508" s="164">
        <f t="shared" ca="1" si="868"/>
        <v>21.827443696988553</v>
      </c>
      <c r="J3508" s="164">
        <f t="shared" ca="1" si="869"/>
        <v>15.514760770159779</v>
      </c>
      <c r="K3508" s="164">
        <f t="shared" ca="1" si="870"/>
        <v>0.54232461700026424</v>
      </c>
      <c r="L3508" s="164">
        <f t="shared" ca="1" si="871"/>
        <v>1.288864620235922</v>
      </c>
      <c r="M3508" s="20">
        <f t="shared" ca="1" si="872"/>
        <v>5.3681529898564824</v>
      </c>
      <c r="N3508" s="20">
        <f t="shared" ca="1" si="873"/>
        <v>2.2633861844028491</v>
      </c>
      <c r="O3508" s="20">
        <f t="shared" ca="1" si="864"/>
        <v>19911276.665173858</v>
      </c>
      <c r="P3508" s="20">
        <f t="shared" ca="1" si="865"/>
        <v>53518499.025932446</v>
      </c>
      <c r="Q3508" s="20">
        <f t="shared" ca="1" si="866"/>
        <v>578939.70638567279</v>
      </c>
      <c r="R3508" s="20">
        <f t="shared" ca="1" si="867"/>
        <v>74008715.397491977</v>
      </c>
      <c r="AD3508">
        <f t="shared" ca="1" si="874"/>
        <v>0.2979232274244058</v>
      </c>
      <c r="AE3508">
        <f t="shared" ca="1" si="875"/>
        <v>0.20293985575831486</v>
      </c>
      <c r="AF3508">
        <f t="shared" ca="1" si="876"/>
        <v>-0.16068529999759784</v>
      </c>
      <c r="AG3508">
        <f t="shared" ca="1" si="877"/>
        <v>0.90393009198146335</v>
      </c>
      <c r="AH3508">
        <f t="shared" ca="1" si="878"/>
        <v>0.9423922109516476</v>
      </c>
      <c r="AI3508">
        <f t="shared" ca="1" si="879"/>
        <v>1.1442869848725654</v>
      </c>
    </row>
    <row r="3509" spans="1:35">
      <c r="A3509" s="20"/>
      <c r="B3509" s="20"/>
      <c r="C3509" s="20">
        <f ca="1"/>
        <v>-2.3924531686505128</v>
      </c>
      <c r="D3509" s="20">
        <f ca="1"/>
        <v>0.7862265836454394</v>
      </c>
      <c r="E3509" s="20">
        <f ca="1"/>
        <v>-0.55576782757617249</v>
      </c>
      <c r="F3509" s="20">
        <f ca="1"/>
        <v>-0.86155985831541448</v>
      </c>
      <c r="G3509" s="20">
        <f ca="1"/>
        <v>-1.1316043370430242</v>
      </c>
      <c r="H3509" s="20">
        <f ca="1"/>
        <v>1.3778405921650947</v>
      </c>
      <c r="I3509" s="164">
        <f t="shared" ca="1" si="868"/>
        <v>13.710050087096887</v>
      </c>
      <c r="J3509" s="164">
        <f t="shared" ca="1" si="869"/>
        <v>11.121610132120646</v>
      </c>
      <c r="K3509" s="164">
        <f t="shared" ca="1" si="870"/>
        <v>0.41497661120502338</v>
      </c>
      <c r="L3509" s="164">
        <f t="shared" ca="1" si="871"/>
        <v>0.8419009787127073</v>
      </c>
      <c r="M3509" s="20">
        <f t="shared" ca="1" si="872"/>
        <v>4.2658538845029907</v>
      </c>
      <c r="N3509" s="20">
        <f t="shared" ca="1" si="873"/>
        <v>1.8207567522297194</v>
      </c>
      <c r="O3509" s="20">
        <f t="shared" ca="1" si="864"/>
        <v>13239841.286801036</v>
      </c>
      <c r="P3509" s="20">
        <f t="shared" ca="1" si="865"/>
        <v>34412505.542330667</v>
      </c>
      <c r="Q3509" s="20">
        <f t="shared" ca="1" si="866"/>
        <v>497054.41680069169</v>
      </c>
      <c r="R3509" s="20">
        <f t="shared" ca="1" si="867"/>
        <v>48149401.2459324</v>
      </c>
      <c r="AD3509">
        <f t="shared" ca="1" si="874"/>
        <v>-1.6723179400250276</v>
      </c>
      <c r="AE3509">
        <f t="shared" ca="1" si="875"/>
        <v>-1.2712717677447498</v>
      </c>
      <c r="AF3509">
        <f t="shared" ca="1" si="876"/>
        <v>-1.3183944435906974</v>
      </c>
      <c r="AG3509">
        <f t="shared" ca="1" si="877"/>
        <v>-1.1277228240331492</v>
      </c>
      <c r="AH3509">
        <f t="shared" ca="1" si="878"/>
        <v>-0.28238457277445383</v>
      </c>
      <c r="AI3509">
        <f t="shared" ca="1" si="879"/>
        <v>-5.2008777757515334E-2</v>
      </c>
    </row>
    <row r="3510" spans="1:35">
      <c r="A3510" s="20"/>
      <c r="B3510" s="20"/>
      <c r="C3510" s="20">
        <f ca="1"/>
        <v>0.29765672188239645</v>
      </c>
      <c r="D3510" s="20">
        <f ca="1"/>
        <v>2.1900799313334076</v>
      </c>
      <c r="E3510" s="20">
        <f ca="1"/>
        <v>-0.16820251964729993</v>
      </c>
      <c r="F3510" s="20">
        <f ca="1"/>
        <v>-1.6815243179773973</v>
      </c>
      <c r="G3510" s="20">
        <f ca="1"/>
        <v>-0.47388424560165804</v>
      </c>
      <c r="H3510" s="20">
        <f ca="1"/>
        <v>-0.1364049279839939</v>
      </c>
      <c r="I3510" s="164">
        <f t="shared" ca="1" si="868"/>
        <v>29.317565797414211</v>
      </c>
      <c r="J3510" s="164">
        <f t="shared" ca="1" si="869"/>
        <v>21.964042133284032</v>
      </c>
      <c r="K3510" s="164">
        <f t="shared" ca="1" si="870"/>
        <v>0.45602042153054356</v>
      </c>
      <c r="L3510" s="164">
        <f t="shared" ca="1" si="871"/>
        <v>0.68892170613754899</v>
      </c>
      <c r="M3510" s="20">
        <f t="shared" ca="1" si="872"/>
        <v>3.3629545693878162</v>
      </c>
      <c r="N3510" s="20">
        <f t="shared" ca="1" si="873"/>
        <v>1.4713757146339619</v>
      </c>
      <c r="O3510" s="20">
        <f t="shared" ca="1" si="864"/>
        <v>27344672.653163798</v>
      </c>
      <c r="P3510" s="20">
        <f t="shared" ca="1" si="865"/>
        <v>46207178.30357264</v>
      </c>
      <c r="Q3510" s="20">
        <f t="shared" ca="1" si="866"/>
        <v>452027.79966858542</v>
      </c>
      <c r="R3510" s="20">
        <f t="shared" ca="1" si="867"/>
        <v>74003878.756405026</v>
      </c>
      <c r="AD3510">
        <f t="shared" ca="1" si="874"/>
        <v>2.1159140284985951</v>
      </c>
      <c r="AE3510">
        <f t="shared" ca="1" si="875"/>
        <v>2.3671282326456478</v>
      </c>
      <c r="AF3510">
        <f t="shared" ca="1" si="876"/>
        <v>-0.94526889517687707</v>
      </c>
      <c r="AG3510">
        <f t="shared" ca="1" si="877"/>
        <v>-1.8230831539202323</v>
      </c>
      <c r="AH3510">
        <f t="shared" ca="1" si="878"/>
        <v>-1.2856060340135373</v>
      </c>
      <c r="AI3510">
        <f t="shared" ca="1" si="879"/>
        <v>-0.99628185234064381</v>
      </c>
    </row>
    <row r="3511" spans="1:35">
      <c r="A3511" s="20"/>
      <c r="B3511" s="20"/>
      <c r="C3511" s="20">
        <f ca="1"/>
        <v>-1.5527294037826671</v>
      </c>
      <c r="D3511" s="20">
        <f ca="1"/>
        <v>-9.6993554745490179E-2</v>
      </c>
      <c r="E3511" s="20">
        <f ca="1"/>
        <v>0.94944634255567517</v>
      </c>
      <c r="F3511" s="20">
        <f ca="1"/>
        <v>0.90460272206655323</v>
      </c>
      <c r="G3511" s="20">
        <f ca="1"/>
        <v>-1.1247611510634059</v>
      </c>
      <c r="H3511" s="20">
        <f ca="1"/>
        <v>-0.13876987822921155</v>
      </c>
      <c r="I3511" s="164">
        <f t="shared" ca="1" si="868"/>
        <v>15.237371915932869</v>
      </c>
      <c r="J3511" s="164">
        <f t="shared" ca="1" si="869"/>
        <v>11.000495749378976</v>
      </c>
      <c r="K3511" s="164">
        <f t="shared" ca="1" si="870"/>
        <v>0.64038580716292592</v>
      </c>
      <c r="L3511" s="164">
        <f t="shared" ca="1" si="871"/>
        <v>1.2717787352959915</v>
      </c>
      <c r="M3511" s="20">
        <f t="shared" ca="1" si="872"/>
        <v>4.0952293408848961</v>
      </c>
      <c r="N3511" s="20">
        <f t="shared" ca="1" si="873"/>
        <v>1.6451165783971109</v>
      </c>
      <c r="O3511" s="20">
        <f t="shared" ca="1" si="864"/>
        <v>13989722.500542521</v>
      </c>
      <c r="P3511" s="20">
        <f t="shared" ca="1" si="865"/>
        <v>46526079.767731801</v>
      </c>
      <c r="Q3511" s="20">
        <f t="shared" ca="1" si="866"/>
        <v>305180.0848720987</v>
      </c>
      <c r="R3511" s="20">
        <f t="shared" ca="1" si="867"/>
        <v>60820982.353146419</v>
      </c>
      <c r="AD3511">
        <f t="shared" ca="1" si="874"/>
        <v>-1.3016087582687215</v>
      </c>
      <c r="AE3511">
        <f t="shared" ca="1" si="875"/>
        <v>-1.3119141780607464</v>
      </c>
      <c r="AF3511">
        <f t="shared" ca="1" si="876"/>
        <v>0.7307800651175077</v>
      </c>
      <c r="AG3511">
        <f t="shared" ca="1" si="877"/>
        <v>0.82626697861814313</v>
      </c>
      <c r="AH3511">
        <f t="shared" ca="1" si="878"/>
        <v>-0.47196739901678164</v>
      </c>
      <c r="AI3511">
        <f t="shared" ca="1" si="879"/>
        <v>-0.5267119502780786</v>
      </c>
    </row>
    <row r="3512" spans="1:35">
      <c r="A3512" s="20"/>
      <c r="B3512" s="20"/>
      <c r="C3512" s="20">
        <f ca="1"/>
        <v>1.6146534103707158E-2</v>
      </c>
      <c r="D3512" s="20">
        <f ca="1"/>
        <v>0.13832731628383535</v>
      </c>
      <c r="E3512" s="20">
        <f ca="1"/>
        <v>1.3454548582951393</v>
      </c>
      <c r="F3512" s="20">
        <f ca="1"/>
        <v>1.1642196194981136</v>
      </c>
      <c r="G3512" s="20">
        <f ca="1"/>
        <v>1.964561076546653</v>
      </c>
      <c r="H3512" s="20">
        <f ca="1"/>
        <v>0.6402031611865695</v>
      </c>
      <c r="I3512" s="164">
        <f t="shared" ca="1" si="868"/>
        <v>21.813073682614569</v>
      </c>
      <c r="J3512" s="164">
        <f t="shared" ca="1" si="869"/>
        <v>15.837995619697288</v>
      </c>
      <c r="K3512" s="164">
        <f t="shared" ca="1" si="870"/>
        <v>0.86706132015637172</v>
      </c>
      <c r="L3512" s="164">
        <f t="shared" ca="1" si="871"/>
        <v>1.6820040841679513</v>
      </c>
      <c r="M3512" s="20">
        <f t="shared" ca="1" si="872"/>
        <v>7.4795309052716705</v>
      </c>
      <c r="N3512" s="20">
        <f t="shared" ca="1" si="873"/>
        <v>2.9605611479582818</v>
      </c>
      <c r="O3512" s="20">
        <f t="shared" ca="1" si="864"/>
        <v>20075983.471497331</v>
      </c>
      <c r="P3512" s="20">
        <f t="shared" ca="1" si="865"/>
        <v>63189636.621491425</v>
      </c>
      <c r="Q3512" s="20">
        <f t="shared" ca="1" si="866"/>
        <v>483776.778111758</v>
      </c>
      <c r="R3512" s="20">
        <f t="shared" ca="1" si="867"/>
        <v>83749396.871100515</v>
      </c>
      <c r="AD3512">
        <f t="shared" ca="1" si="874"/>
        <v>0.29443535985790442</v>
      </c>
      <c r="AE3512">
        <f t="shared" ca="1" si="875"/>
        <v>0.31140792607291573</v>
      </c>
      <c r="AF3512">
        <f t="shared" ca="1" si="876"/>
        <v>2.7914665468761064</v>
      </c>
      <c r="AG3512">
        <f t="shared" ca="1" si="877"/>
        <v>2.6909276553088697</v>
      </c>
      <c r="AH3512">
        <f t="shared" ca="1" si="878"/>
        <v>3.2883676725240787</v>
      </c>
      <c r="AI3512">
        <f t="shared" ca="1" si="879"/>
        <v>3.0285436431304911</v>
      </c>
    </row>
    <row r="3513" spans="1:35">
      <c r="A3513" s="20"/>
      <c r="B3513" s="20"/>
      <c r="C3513" s="20">
        <f ca="1"/>
        <v>-1.3204647069105724</v>
      </c>
      <c r="D3513" s="20">
        <f ca="1"/>
        <v>-6.1158161569926518E-2</v>
      </c>
      <c r="E3513" s="20">
        <f ca="1"/>
        <v>0.57186911363355286</v>
      </c>
      <c r="F3513" s="20">
        <f ca="1"/>
        <v>-1.2025611299757357</v>
      </c>
      <c r="G3513" s="20">
        <f ca="1"/>
        <v>-0.91064423337074663</v>
      </c>
      <c r="H3513" s="20">
        <f ca="1"/>
        <v>-0.63410773501834816</v>
      </c>
      <c r="I3513" s="164">
        <f t="shared" ca="1" si="868"/>
        <v>15.035430101837656</v>
      </c>
      <c r="J3513" s="164">
        <f t="shared" ca="1" si="869"/>
        <v>11.124219607820651</v>
      </c>
      <c r="K3513" s="164">
        <f t="shared" ca="1" si="870"/>
        <v>0.48180656721195347</v>
      </c>
      <c r="L3513" s="164">
        <f t="shared" ca="1" si="871"/>
        <v>0.74271519049164336</v>
      </c>
      <c r="M3513" s="20">
        <f t="shared" ca="1" si="872"/>
        <v>3.2209038273468353</v>
      </c>
      <c r="N3513" s="20">
        <f t="shared" ca="1" si="873"/>
        <v>1.1840568416842321</v>
      </c>
      <c r="O3513" s="20">
        <f t="shared" ca="1" si="864"/>
        <v>13948011.602420937</v>
      </c>
      <c r="P3513" s="20">
        <f t="shared" ca="1" si="865"/>
        <v>33290585.90276647</v>
      </c>
      <c r="Q3513" s="20">
        <f t="shared" ca="1" si="866"/>
        <v>56267.1438185144</v>
      </c>
      <c r="R3513" s="20">
        <f t="shared" ca="1" si="867"/>
        <v>47294864.64900592</v>
      </c>
      <c r="AD3513">
        <f t="shared" ca="1" si="874"/>
        <v>-1.3506237616898895</v>
      </c>
      <c r="AE3513">
        <f t="shared" ca="1" si="875"/>
        <v>-1.2703961047581709</v>
      </c>
      <c r="AF3513">
        <f t="shared" ca="1" si="876"/>
        <v>-0.71084938898224193</v>
      </c>
      <c r="AG3513">
        <f t="shared" ca="1" si="877"/>
        <v>-1.5785673159470763</v>
      </c>
      <c r="AH3513">
        <f t="shared" ca="1" si="878"/>
        <v>-1.4434401918368489</v>
      </c>
      <c r="AI3513">
        <f t="shared" ca="1" si="879"/>
        <v>-1.7728193467993729</v>
      </c>
    </row>
    <row r="3514" spans="1:35">
      <c r="A3514" s="20"/>
      <c r="B3514" s="20"/>
      <c r="C3514" s="20">
        <f ca="1"/>
        <v>1.4142026437116213E-2</v>
      </c>
      <c r="D3514" s="20">
        <f ca="1"/>
        <v>-0.83577781154602737</v>
      </c>
      <c r="E3514" s="20">
        <f ca="1"/>
        <v>1.1090698235199266</v>
      </c>
      <c r="F3514" s="20">
        <f ca="1"/>
        <v>1.3160589728714813</v>
      </c>
      <c r="G3514" s="20">
        <f ca="1"/>
        <v>5.0650344767267333E-2</v>
      </c>
      <c r="H3514" s="20">
        <f ca="1"/>
        <v>0.25778998782924784</v>
      </c>
      <c r="I3514" s="164">
        <f t="shared" ca="1" si="868"/>
        <v>18.819059266915325</v>
      </c>
      <c r="J3514" s="164">
        <f t="shared" ca="1" si="869"/>
        <v>13.053181145866766</v>
      </c>
      <c r="K3514" s="164">
        <f t="shared" ca="1" si="870"/>
        <v>0.75445997454317371</v>
      </c>
      <c r="L3514" s="164">
        <f t="shared" ca="1" si="871"/>
        <v>1.5186766649571417</v>
      </c>
      <c r="M3514" s="20">
        <f t="shared" ca="1" si="872"/>
        <v>5.4922242377519064</v>
      </c>
      <c r="N3514" s="20">
        <f t="shared" ca="1" si="873"/>
        <v>2.2170783326703889</v>
      </c>
      <c r="O3514" s="20">
        <f t="shared" ca="1" si="864"/>
        <v>16994336.28372224</v>
      </c>
      <c r="P3514" s="20">
        <f t="shared" ca="1" si="865"/>
        <v>56180296.43978405</v>
      </c>
      <c r="Q3514" s="20">
        <f t="shared" ca="1" si="866"/>
        <v>427352.67671714869</v>
      </c>
      <c r="R3514" s="20">
        <f t="shared" ca="1" si="867"/>
        <v>73601985.400223434</v>
      </c>
      <c r="AD3514">
        <f t="shared" ca="1" si="874"/>
        <v>-0.43226716822443567</v>
      </c>
      <c r="AE3514">
        <f t="shared" ca="1" si="875"/>
        <v>-0.62309357521249453</v>
      </c>
      <c r="AF3514">
        <f t="shared" ca="1" si="876"/>
        <v>1.7678179503924871</v>
      </c>
      <c r="AG3514">
        <f t="shared" ca="1" si="877"/>
        <v>1.9485302952597343</v>
      </c>
      <c r="AH3514">
        <f t="shared" ca="1" si="878"/>
        <v>1.0802491530576741</v>
      </c>
      <c r="AI3514">
        <f t="shared" ca="1" si="879"/>
        <v>1.0191306288388891</v>
      </c>
    </row>
    <row r="3515" spans="1:35">
      <c r="A3515" s="20"/>
      <c r="B3515" s="20"/>
      <c r="C3515" s="20">
        <f ca="1"/>
        <v>-1.1592387183283193</v>
      </c>
      <c r="D3515" s="20">
        <f ca="1"/>
        <v>0.7542614362870067</v>
      </c>
      <c r="E3515" s="20">
        <f ca="1"/>
        <v>1.5378076386638189</v>
      </c>
      <c r="F3515" s="20">
        <f ca="1"/>
        <v>-1.2702552810436971</v>
      </c>
      <c r="G3515" s="20">
        <f ca="1"/>
        <v>6.1309591949357901E-2</v>
      </c>
      <c r="H3515" s="20">
        <f ca="1"/>
        <v>-0.21283672749884508</v>
      </c>
      <c r="I3515" s="164">
        <f t="shared" ca="1" si="868"/>
        <v>18.978653913395885</v>
      </c>
      <c r="J3515" s="164">
        <f t="shared" ca="1" si="869"/>
        <v>14.245059003029924</v>
      </c>
      <c r="K3515" s="164">
        <f t="shared" ca="1" si="870"/>
        <v>0.64497164602618862</v>
      </c>
      <c r="L3515" s="164">
        <f t="shared" ca="1" si="871"/>
        <v>0.9478131034681001</v>
      </c>
      <c r="M3515" s="20">
        <f t="shared" ca="1" si="872"/>
        <v>4.6337663892691916</v>
      </c>
      <c r="N3515" s="20">
        <f t="shared" ca="1" si="873"/>
        <v>1.7401092318779188</v>
      </c>
      <c r="O3515" s="20">
        <f t="shared" ca="1" si="864"/>
        <v>17715029.268377811</v>
      </c>
      <c r="P3515" s="20">
        <f t="shared" ca="1" si="865"/>
        <v>42275525.439763315</v>
      </c>
      <c r="Q3515" s="20">
        <f t="shared" ca="1" si="866"/>
        <v>142346.86284723826</v>
      </c>
      <c r="R3515" s="20">
        <f t="shared" ca="1" si="867"/>
        <v>60132901.570988365</v>
      </c>
      <c r="AD3515">
        <f t="shared" ca="1" si="874"/>
        <v>-0.39353060354468822</v>
      </c>
      <c r="AE3515">
        <f t="shared" ca="1" si="875"/>
        <v>-0.22313456274163601</v>
      </c>
      <c r="AF3515">
        <f t="shared" ca="1" si="876"/>
        <v>0.77246950932898706</v>
      </c>
      <c r="AG3515">
        <f t="shared" ca="1" si="877"/>
        <v>-0.64630407514499999</v>
      </c>
      <c r="AH3515">
        <f t="shared" ca="1" si="878"/>
        <v>0.1264070991879909</v>
      </c>
      <c r="AI3515">
        <f t="shared" ca="1" si="879"/>
        <v>-0.2699750489785982</v>
      </c>
    </row>
    <row r="3516" spans="1:35">
      <c r="A3516" s="20"/>
      <c r="B3516" s="20"/>
      <c r="C3516" s="20">
        <f ca="1"/>
        <v>1.4724656194606138</v>
      </c>
      <c r="D3516" s="20">
        <f ca="1"/>
        <v>0.66906993985974461</v>
      </c>
      <c r="E3516" s="20">
        <f ca="1"/>
        <v>-0.98181425760585095</v>
      </c>
      <c r="F3516" s="20">
        <f ca="1"/>
        <v>0.58878524195230031</v>
      </c>
      <c r="G3516" s="20">
        <f ca="1"/>
        <v>-1.9163399009043216</v>
      </c>
      <c r="H3516" s="20">
        <f ca="1"/>
        <v>-0.43541929410652574</v>
      </c>
      <c r="I3516" s="164">
        <f t="shared" ca="1" si="868"/>
        <v>29.483123662248232</v>
      </c>
      <c r="J3516" s="164">
        <f t="shared" ca="1" si="869"/>
        <v>20.803909260050752</v>
      </c>
      <c r="K3516" s="164">
        <f t="shared" ca="1" si="870"/>
        <v>0.43028595525754443</v>
      </c>
      <c r="L3516" s="164">
        <f t="shared" ca="1" si="871"/>
        <v>0.98649186651839371</v>
      </c>
      <c r="M3516" s="20">
        <f t="shared" ca="1" si="872"/>
        <v>2.1688626685655459</v>
      </c>
      <c r="N3516" s="20">
        <f t="shared" ca="1" si="873"/>
        <v>1.1599768492281375</v>
      </c>
      <c r="O3516" s="20">
        <f t="shared" ca="1" si="864"/>
        <v>26814300.611309767</v>
      </c>
      <c r="P3516" s="20">
        <f t="shared" ca="1" si="865"/>
        <v>53703270.781227805</v>
      </c>
      <c r="Q3516" s="20">
        <f t="shared" ca="1" si="866"/>
        <v>644503.82076775993</v>
      </c>
      <c r="R3516" s="20">
        <f t="shared" ca="1" si="867"/>
        <v>81162075.213305324</v>
      </c>
      <c r="AD3516">
        <f t="shared" ca="1" si="874"/>
        <v>2.1560979762738421</v>
      </c>
      <c r="AE3516">
        <f t="shared" ca="1" si="875"/>
        <v>1.9778218993458905</v>
      </c>
      <c r="AF3516">
        <f t="shared" ca="1" si="876"/>
        <v>-1.1792185885677782</v>
      </c>
      <c r="AG3516">
        <f t="shared" ca="1" si="877"/>
        <v>-0.47049151582548326</v>
      </c>
      <c r="AH3516">
        <f t="shared" ca="1" si="878"/>
        <v>-2.6123748127049486</v>
      </c>
      <c r="AI3516">
        <f t="shared" ca="1" si="879"/>
        <v>-1.8379004074915206</v>
      </c>
    </row>
    <row r="3517" spans="1:35">
      <c r="A3517" s="20"/>
      <c r="B3517" s="20"/>
      <c r="C3517" s="20">
        <f ca="1"/>
        <v>0.74116662883468443</v>
      </c>
      <c r="D3517" s="20">
        <f ca="1"/>
        <v>0.53892526747211478</v>
      </c>
      <c r="E3517" s="20">
        <f ca="1"/>
        <v>5.5465562121405812E-2</v>
      </c>
      <c r="F3517" s="20">
        <f ca="1"/>
        <v>0.4586814598148557</v>
      </c>
      <c r="G3517" s="20">
        <f ca="1"/>
        <v>-1.1479463737251456</v>
      </c>
      <c r="H3517" s="20">
        <f ca="1"/>
        <v>-3.4379392734417341E-2</v>
      </c>
      <c r="I3517" s="164">
        <f t="shared" ca="1" si="868"/>
        <v>26.341067632491722</v>
      </c>
      <c r="J3517" s="164">
        <f t="shared" ca="1" si="869"/>
        <v>18.74947742127631</v>
      </c>
      <c r="K3517" s="164">
        <f t="shared" ca="1" si="870"/>
        <v>0.56434475075252277</v>
      </c>
      <c r="L3517" s="164">
        <f t="shared" ca="1" si="871"/>
        <v>1.140455129542691</v>
      </c>
      <c r="M3517" s="20">
        <f t="shared" ca="1" si="872"/>
        <v>3.5124541134654752</v>
      </c>
      <c r="N3517" s="20">
        <f t="shared" ca="1" si="873"/>
        <v>1.5941547361443611</v>
      </c>
      <c r="O3517" s="20">
        <f t="shared" ca="1" si="864"/>
        <v>24043195.508097608</v>
      </c>
      <c r="P3517" s="20">
        <f t="shared" ca="1" si="865"/>
        <v>54363146.901326917</v>
      </c>
      <c r="Q3517" s="20">
        <f t="shared" ca="1" si="866"/>
        <v>568096.90087200655</v>
      </c>
      <c r="R3517" s="20">
        <f t="shared" ca="1" si="867"/>
        <v>78974439.310296535</v>
      </c>
      <c r="AD3517">
        <f t="shared" ca="1" si="874"/>
        <v>1.393463017595078</v>
      </c>
      <c r="AE3517">
        <f t="shared" ca="1" si="875"/>
        <v>1.2884152420390298</v>
      </c>
      <c r="AF3517">
        <f t="shared" ca="1" si="876"/>
        <v>3.9497734113842449E-2</v>
      </c>
      <c r="AG3517">
        <f t="shared" ca="1" si="877"/>
        <v>0.22934149792132216</v>
      </c>
      <c r="AH3517">
        <f t="shared" ca="1" si="878"/>
        <v>-1.119495429482805</v>
      </c>
      <c r="AI3517">
        <f t="shared" ca="1" si="879"/>
        <v>-0.66444665906929445</v>
      </c>
    </row>
    <row r="3518" spans="1:35">
      <c r="A3518" s="20"/>
      <c r="B3518" s="20"/>
      <c r="C3518" s="20">
        <f ca="1"/>
        <v>-1.0244015405066251</v>
      </c>
      <c r="D3518" s="20">
        <f ca="1"/>
        <v>-0.4486667979681912</v>
      </c>
      <c r="E3518" s="20">
        <f ca="1"/>
        <v>1.4078356789079514</v>
      </c>
      <c r="F3518" s="20">
        <f ca="1"/>
        <v>-1.0824966614679266</v>
      </c>
      <c r="G3518" s="20">
        <f ca="1"/>
        <v>-1.7646918972482308</v>
      </c>
      <c r="H3518" s="20">
        <f ca="1"/>
        <v>-0.77146416865732548</v>
      </c>
      <c r="I3518" s="164">
        <f t="shared" ca="1" si="868"/>
        <v>15.707994434209844</v>
      </c>
      <c r="J3518" s="164">
        <f t="shared" ca="1" si="869"/>
        <v>11.116813810601974</v>
      </c>
      <c r="K3518" s="164">
        <f t="shared" ca="1" si="870"/>
        <v>0.54433074542099602</v>
      </c>
      <c r="L3518" s="164">
        <f t="shared" ca="1" si="871"/>
        <v>0.79488197842790709</v>
      </c>
      <c r="M3518" s="20">
        <f t="shared" ca="1" si="872"/>
        <v>2.6399033758571471</v>
      </c>
      <c r="N3518" s="20">
        <f t="shared" ca="1" si="873"/>
        <v>0.96667265038885009</v>
      </c>
      <c r="O3518" s="20">
        <f t="shared" ca="1" si="864"/>
        <v>14302717.368669575</v>
      </c>
      <c r="P3518" s="20">
        <f t="shared" ca="1" si="865"/>
        <v>35246445.638403669</v>
      </c>
      <c r="Q3518" s="20">
        <f t="shared" ca="1" si="866"/>
        <v>39733.187772589059</v>
      </c>
      <c r="R3518" s="20">
        <f t="shared" ca="1" si="867"/>
        <v>49588896.194845833</v>
      </c>
      <c r="AD3518">
        <f t="shared" ca="1" si="874"/>
        <v>-1.1873799916966401</v>
      </c>
      <c r="AE3518">
        <f t="shared" ca="1" si="875"/>
        <v>-1.2728812716100759</v>
      </c>
      <c r="AF3518">
        <f t="shared" ca="1" si="876"/>
        <v>-0.14244776890003699</v>
      </c>
      <c r="AG3518">
        <f t="shared" ca="1" si="877"/>
        <v>-1.3414455526004223</v>
      </c>
      <c r="AH3518">
        <f t="shared" ca="1" si="878"/>
        <v>-2.0889962490476139</v>
      </c>
      <c r="AI3518">
        <f t="shared" ca="1" si="879"/>
        <v>-2.3603441881382432</v>
      </c>
    </row>
    <row r="3519" spans="1:35">
      <c r="A3519" s="20"/>
      <c r="B3519" s="20"/>
      <c r="C3519" s="20">
        <f ca="1"/>
        <v>3.1975316669450944</v>
      </c>
      <c r="D3519" s="20">
        <f ca="1"/>
        <v>-0.19075191967698676</v>
      </c>
      <c r="E3519" s="20">
        <f ca="1"/>
        <v>0.26054231394229271</v>
      </c>
      <c r="F3519" s="20">
        <f ca="1"/>
        <v>0.72447094440955773</v>
      </c>
      <c r="G3519" s="20">
        <f ca="1"/>
        <v>0.70821047704440632</v>
      </c>
      <c r="H3519" s="20">
        <f ca="1"/>
        <v>0.78999891468431915</v>
      </c>
      <c r="I3519" s="164">
        <f t="shared" ca="1" si="868"/>
        <v>33.396976588647277</v>
      </c>
      <c r="J3519" s="164">
        <f t="shared" ca="1" si="869"/>
        <v>23.23282330587746</v>
      </c>
      <c r="K3519" s="164">
        <f t="shared" ca="1" si="870"/>
        <v>0.72815763138435352</v>
      </c>
      <c r="L3519" s="164">
        <f t="shared" ca="1" si="871"/>
        <v>1.4625524838372512</v>
      </c>
      <c r="M3519" s="20">
        <f t="shared" ca="1" si="872"/>
        <v>5.7246726181554841</v>
      </c>
      <c r="N3519" s="20">
        <f t="shared" ca="1" si="873"/>
        <v>2.5253482782610548</v>
      </c>
      <c r="O3519" s="20">
        <f t="shared" ca="1" si="864"/>
        <v>30196676.240753733</v>
      </c>
      <c r="P3519" s="20">
        <f t="shared" ca="1" si="865"/>
        <v>69334416.823478386</v>
      </c>
      <c r="Q3519" s="20">
        <f t="shared" ca="1" si="866"/>
        <v>804154.21160248586</v>
      </c>
      <c r="R3519" s="20">
        <f t="shared" ca="1" si="867"/>
        <v>100335247.27583459</v>
      </c>
      <c r="AD3519">
        <f t="shared" ca="1" si="874"/>
        <v>3.1060622787978818</v>
      </c>
      <c r="AE3519">
        <f t="shared" ca="1" si="875"/>
        <v>2.7928937268045173</v>
      </c>
      <c r="AF3519">
        <f t="shared" ca="1" si="876"/>
        <v>1.528705739857759</v>
      </c>
      <c r="AG3519">
        <f t="shared" ca="1" si="877"/>
        <v>1.6934203810784139</v>
      </c>
      <c r="AH3519">
        <f t="shared" ca="1" si="878"/>
        <v>1.3385251312838713</v>
      </c>
      <c r="AI3519">
        <f t="shared" ca="1" si="879"/>
        <v>1.8522926439487966</v>
      </c>
    </row>
    <row r="3520" spans="1:35">
      <c r="A3520" s="20"/>
      <c r="B3520" s="20"/>
      <c r="C3520" s="20">
        <f ca="1"/>
        <v>6.6156194248041547E-2</v>
      </c>
      <c r="D3520" s="20">
        <f ca="1"/>
        <v>1.1568430603583246</v>
      </c>
      <c r="E3520" s="20">
        <f ca="1"/>
        <v>0.31988108482665123</v>
      </c>
      <c r="F3520" s="20">
        <f ca="1"/>
        <v>-1.1405883304566782</v>
      </c>
      <c r="G3520" s="20">
        <f ca="1"/>
        <v>8.8044991635071651E-2</v>
      </c>
      <c r="H3520" s="20">
        <f ca="1"/>
        <v>-1.7135984397449453</v>
      </c>
      <c r="I3520" s="164">
        <f t="shared" ca="1" si="868"/>
        <v>24.500625891244212</v>
      </c>
      <c r="J3520" s="164">
        <f t="shared" ca="1" si="869"/>
        <v>17.936429096083732</v>
      </c>
      <c r="K3520" s="164">
        <f t="shared" ca="1" si="870"/>
        <v>0.50253718710981288</v>
      </c>
      <c r="L3520" s="164">
        <f t="shared" ca="1" si="871"/>
        <v>0.74345250331822044</v>
      </c>
      <c r="M3520" s="20">
        <f t="shared" ca="1" si="872"/>
        <v>3.1002413131538473</v>
      </c>
      <c r="N3520" s="20">
        <f t="shared" ca="1" si="873"/>
        <v>1.1368389050840753</v>
      </c>
      <c r="O3520" s="20">
        <f t="shared" ca="1" si="864"/>
        <v>22628182.127817433</v>
      </c>
      <c r="P3520" s="20">
        <f t="shared" ca="1" si="865"/>
        <v>42747254.434979282</v>
      </c>
      <c r="Q3520" s="20">
        <f t="shared" ca="1" si="866"/>
        <v>49368.233573976315</v>
      </c>
      <c r="R3520" s="20">
        <f t="shared" ca="1" si="867"/>
        <v>65424804.796370685</v>
      </c>
      <c r="AD3520">
        <f t="shared" ca="1" si="874"/>
        <v>0.94675385709810911</v>
      </c>
      <c r="AE3520">
        <f t="shared" ca="1" si="875"/>
        <v>1.0155802335851452</v>
      </c>
      <c r="AF3520">
        <f t="shared" ca="1" si="876"/>
        <v>-0.52238920809261047</v>
      </c>
      <c r="AG3520">
        <f t="shared" ca="1" si="877"/>
        <v>-1.5752158940080889</v>
      </c>
      <c r="AH3520">
        <f t="shared" ca="1" si="878"/>
        <v>-1.5775096520512806</v>
      </c>
      <c r="AI3520">
        <f t="shared" ca="1" si="879"/>
        <v>-1.9004353916646619</v>
      </c>
    </row>
    <row r="3521" spans="1:35">
      <c r="A3521" s="20"/>
      <c r="B3521" s="20"/>
      <c r="C3521" s="20">
        <f ca="1"/>
        <v>4.5442513618041587E-2</v>
      </c>
      <c r="D3521" s="20">
        <f ca="1"/>
        <v>-1.8009980992284387</v>
      </c>
      <c r="E3521" s="20">
        <f ca="1"/>
        <v>0.77576188073849195</v>
      </c>
      <c r="F3521" s="20">
        <f ca="1"/>
        <v>-1.1956871420514008E-2</v>
      </c>
      <c r="G3521" s="20">
        <f ca="1"/>
        <v>1.2302382096264313</v>
      </c>
      <c r="H3521" s="20">
        <f ca="1"/>
        <v>0.55843309797382301</v>
      </c>
      <c r="I3521" s="164">
        <f t="shared" ca="1" si="868"/>
        <v>14.191795891254937</v>
      </c>
      <c r="J3521" s="164">
        <f t="shared" ca="1" si="869"/>
        <v>9.8774055224031159</v>
      </c>
      <c r="K3521" s="164">
        <f t="shared" ca="1" si="870"/>
        <v>0.6883360826011885</v>
      </c>
      <c r="L3521" s="164">
        <f t="shared" ca="1" si="871"/>
        <v>1.2842298858338461</v>
      </c>
      <c r="M3521" s="20">
        <f t="shared" ca="1" si="872"/>
        <v>6.3473779445936831</v>
      </c>
      <c r="N3521" s="20">
        <f t="shared" ca="1" si="873"/>
        <v>2.4149628701282944</v>
      </c>
      <c r="O3521" s="20">
        <f t="shared" ca="1" si="864"/>
        <v>12833248.691854361</v>
      </c>
      <c r="P3521" s="20">
        <f t="shared" ca="1" si="865"/>
        <v>45790201.448808298</v>
      </c>
      <c r="Q3521" s="20">
        <f t="shared" ca="1" si="866"/>
        <v>247481.21118390645</v>
      </c>
      <c r="R3521" s="20">
        <f t="shared" ca="1" si="867"/>
        <v>58870931.351846561</v>
      </c>
      <c r="AD3521">
        <f t="shared" ca="1" si="874"/>
        <v>-1.5553893467827826</v>
      </c>
      <c r="AE3521">
        <f t="shared" ca="1" si="875"/>
        <v>-1.6887900931533169</v>
      </c>
      <c r="AF3521">
        <f t="shared" ca="1" si="876"/>
        <v>1.1666916600108037</v>
      </c>
      <c r="AG3521">
        <f t="shared" ca="1" si="877"/>
        <v>0.88286311742657275</v>
      </c>
      <c r="AH3521">
        <f t="shared" ca="1" si="878"/>
        <v>2.0304199384374257</v>
      </c>
      <c r="AI3521">
        <f t="shared" ca="1" si="879"/>
        <v>1.5539537030494437</v>
      </c>
    </row>
    <row r="3522" spans="1:35">
      <c r="A3522" s="20"/>
      <c r="B3522" s="20"/>
      <c r="C3522" s="20">
        <f ca="1"/>
        <v>-8.4005962965105707E-2</v>
      </c>
      <c r="D3522" s="20">
        <f ca="1"/>
        <v>-0.3833458000251026</v>
      </c>
      <c r="E3522" s="20">
        <f ca="1"/>
        <v>9.5404745802344926E-2</v>
      </c>
      <c r="F3522" s="20">
        <f ca="1"/>
        <v>-1.2088395727922374</v>
      </c>
      <c r="G3522" s="20">
        <f ca="1"/>
        <v>0.40735455594413428</v>
      </c>
      <c r="H3522" s="20">
        <f ca="1"/>
        <v>2.0944776462618839</v>
      </c>
      <c r="I3522" s="164">
        <f t="shared" ca="1" si="868"/>
        <v>18.656999753087099</v>
      </c>
      <c r="J3522" s="164">
        <f t="shared" ca="1" si="869"/>
        <v>13.954097550906202</v>
      </c>
      <c r="K3522" s="164">
        <f t="shared" ca="1" si="870"/>
        <v>0.5716867290215355</v>
      </c>
      <c r="L3522" s="164">
        <f t="shared" ca="1" si="871"/>
        <v>1.039684314601816</v>
      </c>
      <c r="M3522" s="20">
        <f t="shared" ca="1" si="872"/>
        <v>6.1231199136001004</v>
      </c>
      <c r="N3522" s="20">
        <f t="shared" ca="1" si="873"/>
        <v>2.5497124549740433</v>
      </c>
      <c r="O3522" s="20">
        <f t="shared" ca="1" si="864"/>
        <v>17388342.80381399</v>
      </c>
      <c r="P3522" s="20">
        <f t="shared" ca="1" si="865"/>
        <v>44218136.95675683</v>
      </c>
      <c r="Q3522" s="20">
        <f t="shared" ca="1" si="866"/>
        <v>606867.39759306144</v>
      </c>
      <c r="R3522" s="20">
        <f t="shared" ca="1" si="867"/>
        <v>62213347.158163883</v>
      </c>
      <c r="AD3522">
        <f t="shared" ca="1" si="874"/>
        <v>-0.47160200167788918</v>
      </c>
      <c r="AE3522">
        <f t="shared" ca="1" si="875"/>
        <v>-0.32077263392409339</v>
      </c>
      <c r="AF3522">
        <f t="shared" ca="1" si="876"/>
        <v>0.10624299110486812</v>
      </c>
      <c r="AG3522">
        <f t="shared" ca="1" si="877"/>
        <v>-0.22870766090083672</v>
      </c>
      <c r="AH3522">
        <f t="shared" ca="1" si="878"/>
        <v>1.7812443484445568</v>
      </c>
      <c r="AI3522">
        <f t="shared" ca="1" si="879"/>
        <v>1.9181417702001171</v>
      </c>
    </row>
    <row r="3523" spans="1:35">
      <c r="A3523" s="20"/>
      <c r="B3523" s="20"/>
      <c r="C3523" s="20">
        <f ca="1"/>
        <v>-0.68343525039625752</v>
      </c>
      <c r="D3523" s="20">
        <f ca="1"/>
        <v>1.9007054435228854</v>
      </c>
      <c r="E3523" s="20">
        <f ca="1"/>
        <v>0.40542273592221706</v>
      </c>
      <c r="F3523" s="20">
        <f ca="1"/>
        <v>0.47599511457415572</v>
      </c>
      <c r="G3523" s="20">
        <f ca="1"/>
        <v>-0.59651052266615967</v>
      </c>
      <c r="H3523" s="20">
        <f ca="1"/>
        <v>-0.23857909624758958</v>
      </c>
      <c r="I3523" s="164">
        <f t="shared" ca="1" si="868"/>
        <v>25.475338832466218</v>
      </c>
      <c r="J3523" s="164">
        <f t="shared" ca="1" si="869"/>
        <v>18.950651624707284</v>
      </c>
      <c r="K3523" s="164">
        <f t="shared" ca="1" si="870"/>
        <v>0.61088073023078016</v>
      </c>
      <c r="L3523" s="164">
        <f t="shared" ca="1" si="871"/>
        <v>1.1848229555620378</v>
      </c>
      <c r="M3523" s="20">
        <f t="shared" ca="1" si="872"/>
        <v>4.0435678506298451</v>
      </c>
      <c r="N3523" s="20">
        <f t="shared" ca="1" si="873"/>
        <v>1.7407900489870047</v>
      </c>
      <c r="O3523" s="20">
        <f t="shared" ca="1" si="864"/>
        <v>23688811.801144626</v>
      </c>
      <c r="P3523" s="20">
        <f t="shared" ca="1" si="865"/>
        <v>54592914.613869734</v>
      </c>
      <c r="Q3523" s="20">
        <f t="shared" ca="1" si="866"/>
        <v>496086.14617580513</v>
      </c>
      <c r="R3523" s="20">
        <f t="shared" ca="1" si="867"/>
        <v>78777812.561190158</v>
      </c>
      <c r="AD3523">
        <f t="shared" ca="1" si="874"/>
        <v>1.183334668074324</v>
      </c>
      <c r="AE3523">
        <f t="shared" ca="1" si="875"/>
        <v>1.3559233639957322</v>
      </c>
      <c r="AF3523">
        <f t="shared" ca="1" si="876"/>
        <v>0.46255209300709155</v>
      </c>
      <c r="AG3523">
        <f t="shared" ca="1" si="877"/>
        <v>0.43101343437289902</v>
      </c>
      <c r="AH3523">
        <f t="shared" ca="1" si="878"/>
        <v>-0.52936905485572716</v>
      </c>
      <c r="AI3523">
        <f t="shared" ca="1" si="879"/>
        <v>-0.26813500273782509</v>
      </c>
    </row>
    <row r="3524" spans="1:35">
      <c r="A3524" s="20"/>
      <c r="B3524" s="20"/>
      <c r="C3524" s="20">
        <f ca="1"/>
        <v>1.4951410939655196</v>
      </c>
      <c r="D3524" s="20">
        <f ca="1"/>
        <v>-1.2303192672905388</v>
      </c>
      <c r="E3524" s="20">
        <f ca="1"/>
        <v>0.98004566167032214</v>
      </c>
      <c r="F3524" s="20">
        <f ca="1"/>
        <v>0.45187447491379756</v>
      </c>
      <c r="G3524" s="20">
        <f ca="1"/>
        <v>-0.17880770929366549</v>
      </c>
      <c r="H3524" s="20">
        <f ca="1"/>
        <v>0.629508883580571</v>
      </c>
      <c r="I3524" s="164">
        <f t="shared" ca="1" si="868"/>
        <v>23.193145572847957</v>
      </c>
      <c r="J3524" s="164">
        <f t="shared" ca="1" si="869"/>
        <v>15.827235897421396</v>
      </c>
      <c r="K3524" s="164">
        <f t="shared" ca="1" si="870"/>
        <v>0.71422183250488913</v>
      </c>
      <c r="L3524" s="164">
        <f t="shared" ca="1" si="871"/>
        <v>1.3601724723335249</v>
      </c>
      <c r="M3524" s="20">
        <f t="shared" ca="1" si="872"/>
        <v>5.1638416180377664</v>
      </c>
      <c r="N3524" s="20">
        <f t="shared" ca="1" si="873"/>
        <v>2.1596611483142452</v>
      </c>
      <c r="O3524" s="20">
        <f t="shared" ca="1" si="864"/>
        <v>20806189.724743187</v>
      </c>
      <c r="P3524" s="20">
        <f t="shared" ca="1" si="865"/>
        <v>56637104.967264794</v>
      </c>
      <c r="Q3524" s="20">
        <f t="shared" ca="1" si="866"/>
        <v>527490.07079236838</v>
      </c>
      <c r="R3524" s="20">
        <f t="shared" ca="1" si="867"/>
        <v>77970784.762800351</v>
      </c>
      <c r="AD3524">
        <f t="shared" ca="1" si="874"/>
        <v>0.629404265254358</v>
      </c>
      <c r="AE3524">
        <f t="shared" ca="1" si="875"/>
        <v>0.30779728101389142</v>
      </c>
      <c r="AF3524">
        <f t="shared" ca="1" si="876"/>
        <v>1.4020166591353549</v>
      </c>
      <c r="AG3524">
        <f t="shared" ca="1" si="877"/>
        <v>1.2280566924251126</v>
      </c>
      <c r="AH3524">
        <f t="shared" ca="1" si="878"/>
        <v>0.7153795755975183</v>
      </c>
      <c r="AI3524">
        <f t="shared" ca="1" si="879"/>
        <v>0.86394904949796025</v>
      </c>
    </row>
    <row r="3525" spans="1:35">
      <c r="A3525" s="20"/>
      <c r="B3525" s="20"/>
      <c r="C3525" s="20">
        <f ca="1"/>
        <v>0.4088978059848441</v>
      </c>
      <c r="D3525" s="20">
        <f ca="1"/>
        <v>-0.80248846880420155</v>
      </c>
      <c r="E3525" s="20">
        <f ca="1"/>
        <v>0.38897409983268311</v>
      </c>
      <c r="F3525" s="20">
        <f ca="1"/>
        <v>-0.85024153862687535</v>
      </c>
      <c r="G3525" s="20">
        <f ca="1"/>
        <v>-1.0913036500574067</v>
      </c>
      <c r="H3525" s="20">
        <f ca="1"/>
        <v>-2.7573811166572631E-2</v>
      </c>
      <c r="I3525" s="164">
        <f t="shared" ca="1" si="868"/>
        <v>19.643055096837244</v>
      </c>
      <c r="J3525" s="164">
        <f t="shared" ca="1" si="869"/>
        <v>13.758863819240482</v>
      </c>
      <c r="K3525" s="164">
        <f t="shared" ca="1" si="870"/>
        <v>0.51116983666472982</v>
      </c>
      <c r="L3525" s="164">
        <f t="shared" ca="1" si="871"/>
        <v>0.87144985477205572</v>
      </c>
      <c r="M3525" s="20">
        <f t="shared" ca="1" si="872"/>
        <v>3.4102463754839931</v>
      </c>
      <c r="N3525" s="20">
        <f t="shared" ca="1" si="873"/>
        <v>1.3947887020340857</v>
      </c>
      <c r="O3525" s="20">
        <f t="shared" ca="1" si="864"/>
        <v>17810060.290782187</v>
      </c>
      <c r="P3525" s="20">
        <f t="shared" ca="1" si="865"/>
        <v>41056751.845950715</v>
      </c>
      <c r="Q3525" s="20">
        <f t="shared" ca="1" si="866"/>
        <v>295660.03621991305</v>
      </c>
      <c r="R3525" s="20">
        <f t="shared" ca="1" si="867"/>
        <v>59162472.172952816</v>
      </c>
      <c r="AD3525">
        <f t="shared" ca="1" si="874"/>
        <v>-0.23226818037931035</v>
      </c>
      <c r="AE3525">
        <f t="shared" ca="1" si="875"/>
        <v>-0.38628730897970426</v>
      </c>
      <c r="AF3525">
        <f t="shared" ca="1" si="876"/>
        <v>-0.44391057577518361</v>
      </c>
      <c r="AG3525">
        <f t="shared" ca="1" si="877"/>
        <v>-0.99340975103611051</v>
      </c>
      <c r="AH3525">
        <f t="shared" ca="1" si="878"/>
        <v>-1.2330595827955626</v>
      </c>
      <c r="AI3525">
        <f t="shared" ca="1" si="879"/>
        <v>-1.2032737782862555</v>
      </c>
    </row>
    <row r="3526" spans="1:35">
      <c r="A3526" s="20"/>
      <c r="B3526" s="20"/>
      <c r="C3526" s="20">
        <f ca="1"/>
        <v>-1.3862240194866857</v>
      </c>
      <c r="D3526" s="20">
        <f ca="1"/>
        <v>0.34411037650202497</v>
      </c>
      <c r="E3526" s="20">
        <f ca="1"/>
        <v>1.2953643716093244</v>
      </c>
      <c r="F3526" s="20">
        <f ca="1"/>
        <v>-1.5315538091369434</v>
      </c>
      <c r="G3526" s="20">
        <f ca="1"/>
        <v>0.65891397045849531</v>
      </c>
      <c r="H3526" s="20">
        <f ca="1"/>
        <v>8.4499734869340717E-2</v>
      </c>
      <c r="I3526" s="164">
        <f t="shared" ca="1" si="868"/>
        <v>16.080187717628689</v>
      </c>
      <c r="J3526" s="164">
        <f t="shared" ca="1" si="869"/>
        <v>12.302415906283667</v>
      </c>
      <c r="K3526" s="164">
        <f t="shared" ca="1" si="870"/>
        <v>0.62685906976604477</v>
      </c>
      <c r="L3526" s="164">
        <f t="shared" ca="1" si="871"/>
        <v>0.91976082729847608</v>
      </c>
      <c r="M3526" s="20">
        <f t="shared" ca="1" si="872"/>
        <v>5.2776578259197438</v>
      </c>
      <c r="N3526" s="20">
        <f t="shared" ca="1" si="873"/>
        <v>1.9465416173490369</v>
      </c>
      <c r="O3526" s="20">
        <f t="shared" ca="1" si="864"/>
        <v>15133435.121505622</v>
      </c>
      <c r="P3526" s="20">
        <f t="shared" ca="1" si="865"/>
        <v>38694131.102471307</v>
      </c>
      <c r="Q3526" s="20">
        <f t="shared" ca="1" si="866"/>
        <v>102987.93375430423</v>
      </c>
      <c r="R3526" s="20">
        <f t="shared" ca="1" si="867"/>
        <v>53930554.157731228</v>
      </c>
      <c r="AD3526">
        <f t="shared" ca="1" si="874"/>
        <v>-1.0970418161095414</v>
      </c>
      <c r="AE3526">
        <f t="shared" ca="1" si="875"/>
        <v>-0.87502821936789743</v>
      </c>
      <c r="AF3526">
        <f t="shared" ca="1" si="876"/>
        <v>0.60780972514586085</v>
      </c>
      <c r="AG3526">
        <f t="shared" ca="1" si="877"/>
        <v>-0.77381442137056367</v>
      </c>
      <c r="AH3526">
        <f t="shared" ca="1" si="878"/>
        <v>0.8418420287997157</v>
      </c>
      <c r="AI3526">
        <f t="shared" ca="1" si="879"/>
        <v>0.28795031715955893</v>
      </c>
    </row>
    <row r="3527" spans="1:35">
      <c r="A3527" s="20"/>
      <c r="B3527" s="20"/>
      <c r="C3527" s="20">
        <f ca="1"/>
        <v>-1.1086485526340517</v>
      </c>
      <c r="D3527" s="20">
        <f ca="1"/>
        <v>1.1579998414858765</v>
      </c>
      <c r="E3527" s="20">
        <f ca="1"/>
        <v>0.21550586871719699</v>
      </c>
      <c r="F3527" s="20">
        <f ca="1"/>
        <v>1.1664177828465396</v>
      </c>
      <c r="G3527" s="20">
        <f ca="1"/>
        <v>-3.1087444687718152E-2</v>
      </c>
      <c r="H3527" s="20">
        <f ca="1"/>
        <v>-1.4501499149252794</v>
      </c>
      <c r="I3527" s="164">
        <f t="shared" ca="1" si="868"/>
        <v>20.654055273514071</v>
      </c>
      <c r="J3527" s="164">
        <f t="shared" ca="1" si="869"/>
        <v>15.197948462595981</v>
      </c>
      <c r="K3527" s="164">
        <f t="shared" ca="1" si="870"/>
        <v>0.60122793147241183</v>
      </c>
      <c r="L3527" s="164">
        <f t="shared" ca="1" si="871"/>
        <v>1.2290003240207119</v>
      </c>
      <c r="M3527" s="20">
        <f t="shared" ca="1" si="872"/>
        <v>3.878398887919535</v>
      </c>
      <c r="N3527" s="20">
        <f t="shared" ca="1" si="873"/>
        <v>1.5091427684789582</v>
      </c>
      <c r="O3527" s="20">
        <f t="shared" ca="1" si="864"/>
        <v>19116604.772336725</v>
      </c>
      <c r="P3527" s="20">
        <f t="shared" ca="1" si="865"/>
        <v>50873590.079109162</v>
      </c>
      <c r="Q3527" s="20">
        <f t="shared" ca="1" si="866"/>
        <v>207264.09607013085</v>
      </c>
      <c r="R3527" s="20">
        <f t="shared" ca="1" si="867"/>
        <v>70197458.947516009</v>
      </c>
      <c r="AD3527">
        <f t="shared" ca="1" si="874"/>
        <v>1.3120212017978458E-2</v>
      </c>
      <c r="AE3527">
        <f t="shared" ca="1" si="875"/>
        <v>9.6627000871134655E-2</v>
      </c>
      <c r="AF3527">
        <f t="shared" ca="1" si="876"/>
        <v>0.37479937702192551</v>
      </c>
      <c r="AG3527">
        <f t="shared" ca="1" si="877"/>
        <v>0.63181965463959955</v>
      </c>
      <c r="AH3527">
        <f t="shared" ca="1" si="878"/>
        <v>-0.71289012453384959</v>
      </c>
      <c r="AI3527">
        <f t="shared" ca="1" si="879"/>
        <v>-0.89420873384065369</v>
      </c>
    </row>
    <row r="3528" spans="1:35">
      <c r="A3528" s="20"/>
      <c r="B3528" s="20"/>
      <c r="C3528" s="20">
        <f ca="1"/>
        <v>1.2872744101508007</v>
      </c>
      <c r="D3528" s="20">
        <f ca="1"/>
        <v>-0.88715434519117964</v>
      </c>
      <c r="E3528" s="20">
        <f ca="1"/>
        <v>-0.39338983519020793</v>
      </c>
      <c r="F3528" s="20">
        <f ca="1"/>
        <v>-1.1393377399735565</v>
      </c>
      <c r="G3528" s="20">
        <f ca="1"/>
        <v>1.2449341110455419</v>
      </c>
      <c r="H3528" s="20">
        <f ca="1"/>
        <v>-6.7880271372364076E-2</v>
      </c>
      <c r="I3528" s="164">
        <f t="shared" ca="1" si="868"/>
        <v>21.374584001182281</v>
      </c>
      <c r="J3528" s="164">
        <f t="shared" ca="1" si="869"/>
        <v>15.226035021797241</v>
      </c>
      <c r="K3528" s="164">
        <f t="shared" ca="1" si="870"/>
        <v>0.51160812821343016</v>
      </c>
      <c r="L3528" s="164">
        <f t="shared" ca="1" si="871"/>
        <v>0.89082634200934718</v>
      </c>
      <c r="M3528" s="20">
        <f t="shared" ca="1" si="872"/>
        <v>5.0840951652951407</v>
      </c>
      <c r="N3528" s="20">
        <f t="shared" ca="1" si="873"/>
        <v>1.9693641170062413</v>
      </c>
      <c r="O3528" s="20">
        <f t="shared" ca="1" si="864"/>
        <v>19515815.103289172</v>
      </c>
      <c r="P3528" s="20">
        <f t="shared" ca="1" si="865"/>
        <v>43260761.081619531</v>
      </c>
      <c r="Q3528" s="20">
        <f t="shared" ca="1" si="866"/>
        <v>256804.81523963908</v>
      </c>
      <c r="R3528" s="20">
        <f t="shared" ca="1" si="867"/>
        <v>63033381.000148341</v>
      </c>
      <c r="AD3528">
        <f t="shared" ca="1" si="874"/>
        <v>0.18800582552967968</v>
      </c>
      <c r="AE3528">
        <f t="shared" ca="1" si="875"/>
        <v>0.10605202073732888</v>
      </c>
      <c r="AF3528">
        <f t="shared" ca="1" si="876"/>
        <v>-0.43992610715063546</v>
      </c>
      <c r="AG3528">
        <f t="shared" ca="1" si="877"/>
        <v>-0.90533480904842245</v>
      </c>
      <c r="AH3528">
        <f t="shared" ca="1" si="878"/>
        <v>0.62677240588348981</v>
      </c>
      <c r="AI3528">
        <f t="shared" ca="1" si="879"/>
        <v>0.34963274866551697</v>
      </c>
    </row>
    <row r="3529" spans="1:35">
      <c r="A3529" s="20"/>
      <c r="B3529" s="20"/>
      <c r="C3529" s="20">
        <f ca="1"/>
        <v>-1.1092960209016938</v>
      </c>
      <c r="D3529" s="20">
        <f ca="1"/>
        <v>1.1206344753811617</v>
      </c>
      <c r="E3529" s="20">
        <f ca="1"/>
        <v>-1.5209477046065896</v>
      </c>
      <c r="F3529" s="20">
        <f ca="1"/>
        <v>1.3528330874140471</v>
      </c>
      <c r="G3529" s="20">
        <f ca="1"/>
        <v>0.3178765328238789</v>
      </c>
      <c r="H3529" s="20">
        <f ca="1"/>
        <v>0.71477794268165495</v>
      </c>
      <c r="I3529" s="164">
        <f t="shared" ca="1" si="868"/>
        <v>19.818713703835069</v>
      </c>
      <c r="J3529" s="164">
        <f t="shared" ca="1" si="869"/>
        <v>15.188328746157824</v>
      </c>
      <c r="K3529" s="164">
        <f t="shared" ca="1" si="870"/>
        <v>0.49301980712282745</v>
      </c>
      <c r="L3529" s="164">
        <f t="shared" ca="1" si="871"/>
        <v>1.2921218086160828</v>
      </c>
      <c r="M3529" s="20">
        <f t="shared" ca="1" si="872"/>
        <v>5.2563034954119994</v>
      </c>
      <c r="N3529" s="20">
        <f t="shared" ca="1" si="873"/>
        <v>2.2790324259716717</v>
      </c>
      <c r="O3529" s="20">
        <f t="shared" ca="1" si="864"/>
        <v>18666016.492095459</v>
      </c>
      <c r="P3529" s="20">
        <f t="shared" ca="1" si="865"/>
        <v>51595678.434050843</v>
      </c>
      <c r="Q3529" s="20">
        <f t="shared" ca="1" si="866"/>
        <v>671934.54500052659</v>
      </c>
      <c r="R3529" s="20">
        <f t="shared" ca="1" si="867"/>
        <v>70933629.471146822</v>
      </c>
      <c r="AD3529">
        <f t="shared" ca="1" si="874"/>
        <v>-0.18963259615653705</v>
      </c>
      <c r="AE3529">
        <f t="shared" ca="1" si="875"/>
        <v>9.3398908106652176E-2</v>
      </c>
      <c r="AF3529">
        <f t="shared" ca="1" si="876"/>
        <v>-0.60891084433793252</v>
      </c>
      <c r="AG3529">
        <f t="shared" ca="1" si="877"/>
        <v>0.91873549370946672</v>
      </c>
      <c r="AH3529">
        <f t="shared" ca="1" si="878"/>
        <v>0.81811499490222206</v>
      </c>
      <c r="AI3529">
        <f t="shared" ca="1" si="879"/>
        <v>1.186574124247761</v>
      </c>
    </row>
    <row r="3530" spans="1:35">
      <c r="A3530" s="20"/>
      <c r="B3530" s="20"/>
      <c r="C3530" s="20">
        <f ca="1"/>
        <v>-0.24447737487911478</v>
      </c>
      <c r="D3530" s="20">
        <f ca="1"/>
        <v>-0.163291137069806</v>
      </c>
      <c r="E3530" s="20">
        <f ca="1"/>
        <v>-0.17702333302693923</v>
      </c>
      <c r="F3530" s="20">
        <f ca="1"/>
        <v>0.41643409778377788</v>
      </c>
      <c r="G3530" s="20">
        <f ca="1"/>
        <v>-7.0418146792415787E-2</v>
      </c>
      <c r="H3530" s="20">
        <f ca="1"/>
        <v>1.8753551872172101</v>
      </c>
      <c r="I3530" s="164">
        <f t="shared" ca="1" si="868"/>
        <v>19.464775552764696</v>
      </c>
      <c r="J3530" s="164">
        <f t="shared" ca="1" si="869"/>
        <v>14.346347969096746</v>
      </c>
      <c r="K3530" s="164">
        <f t="shared" ca="1" si="870"/>
        <v>0.60646239854883655</v>
      </c>
      <c r="L3530" s="164">
        <f t="shared" ca="1" si="871"/>
        <v>1.3153518889111746</v>
      </c>
      <c r="M3530" s="20">
        <f t="shared" ca="1" si="872"/>
        <v>5.8929053240886127</v>
      </c>
      <c r="N3530" s="20">
        <f t="shared" ca="1" si="873"/>
        <v>2.5477306324799738</v>
      </c>
      <c r="O3530" s="20">
        <f t="shared" ca="1" si="864"/>
        <v>18028274.78488544</v>
      </c>
      <c r="P3530" s="20">
        <f t="shared" ca="1" si="865"/>
        <v>51815039.566027477</v>
      </c>
      <c r="Q3530" s="20">
        <f t="shared" ca="1" si="866"/>
        <v>741088.5770704766</v>
      </c>
      <c r="R3530" s="20">
        <f t="shared" ca="1" si="867"/>
        <v>70584402.927983388</v>
      </c>
      <c r="AD3530">
        <f t="shared" ca="1" si="874"/>
        <v>-0.27553991437750119</v>
      </c>
      <c r="AE3530">
        <f t="shared" ca="1" si="875"/>
        <v>-0.18914497681317255</v>
      </c>
      <c r="AF3530">
        <f t="shared" ca="1" si="876"/>
        <v>0.42238544135305889</v>
      </c>
      <c r="AG3530">
        <f t="shared" ca="1" si="877"/>
        <v>1.0243267677780659</v>
      </c>
      <c r="AH3530">
        <f t="shared" ca="1" si="878"/>
        <v>1.5254503600984588</v>
      </c>
      <c r="AI3530">
        <f t="shared" ca="1" si="879"/>
        <v>1.9127854931891175</v>
      </c>
    </row>
    <row r="3531" spans="1:35">
      <c r="A3531" s="20"/>
      <c r="B3531" s="20"/>
      <c r="C3531" s="20">
        <f ca="1"/>
        <v>1.1253881503284686</v>
      </c>
      <c r="D3531" s="20">
        <f ca="1"/>
        <v>-0.38299716432144404</v>
      </c>
      <c r="E3531" s="20">
        <f ca="1"/>
        <v>0.28591221595101002</v>
      </c>
      <c r="F3531" s="20">
        <f ca="1"/>
        <v>-1.0581442846568248</v>
      </c>
      <c r="G3531" s="20">
        <f ca="1"/>
        <v>-0.89921479142579031</v>
      </c>
      <c r="H3531" s="20">
        <f ca="1"/>
        <v>0.20641160344330345</v>
      </c>
      <c r="I3531" s="164">
        <f t="shared" ca="1" si="868"/>
        <v>23.970181282605235</v>
      </c>
      <c r="J3531" s="164">
        <f t="shared" ca="1" si="869"/>
        <v>16.90999147319113</v>
      </c>
      <c r="K3531" s="164">
        <f t="shared" ca="1" si="870"/>
        <v>0.5186648933961675</v>
      </c>
      <c r="L3531" s="164">
        <f t="shared" ca="1" si="871"/>
        <v>0.86802021649870875</v>
      </c>
      <c r="M3531" s="20">
        <f t="shared" ca="1" si="872"/>
        <v>3.5796363722280948</v>
      </c>
      <c r="N3531" s="20">
        <f t="shared" ca="1" si="873"/>
        <v>1.5266950265594299</v>
      </c>
      <c r="O3531" s="20">
        <f t="shared" ca="1" si="864"/>
        <v>21797951.324619751</v>
      </c>
      <c r="P3531" s="20">
        <f t="shared" ca="1" si="865"/>
        <v>45287182.241096325</v>
      </c>
      <c r="Q3531" s="20">
        <f t="shared" ca="1" si="866"/>
        <v>415114.15506730432</v>
      </c>
      <c r="R3531" s="20">
        <f t="shared" ca="1" si="867"/>
        <v>67500247.720783383</v>
      </c>
      <c r="AD3531">
        <f t="shared" ca="1" si="874"/>
        <v>0.81800516568088211</v>
      </c>
      <c r="AE3531">
        <f t="shared" ca="1" si="875"/>
        <v>0.6711380782520574</v>
      </c>
      <c r="AF3531">
        <f t="shared" ca="1" si="876"/>
        <v>-0.37577369639847724</v>
      </c>
      <c r="AG3531">
        <f t="shared" ca="1" si="877"/>
        <v>-1.0089990159149609</v>
      </c>
      <c r="AH3531">
        <f t="shared" ca="1" si="878"/>
        <v>-1.0448484753021163</v>
      </c>
      <c r="AI3531">
        <f t="shared" ca="1" si="879"/>
        <v>-0.84677019848802715</v>
      </c>
    </row>
    <row r="3532" spans="1:35">
      <c r="A3532" s="20"/>
      <c r="B3532" s="20"/>
      <c r="C3532" s="20">
        <f ca="1"/>
        <v>-0.88855017592674634</v>
      </c>
      <c r="D3532" s="20">
        <f ca="1"/>
        <v>-0.25358683549464911</v>
      </c>
      <c r="E3532" s="20">
        <f ca="1"/>
        <v>0.34814807717995672</v>
      </c>
      <c r="F3532" s="20">
        <f ca="1"/>
        <v>1.7766485019542284</v>
      </c>
      <c r="G3532" s="20">
        <f ca="1"/>
        <v>-0.42911980984395487</v>
      </c>
      <c r="H3532" s="20">
        <f ca="1"/>
        <v>-0.25043931940536585</v>
      </c>
      <c r="I3532" s="164">
        <f t="shared" ca="1" si="868"/>
        <v>17.071214845528207</v>
      </c>
      <c r="J3532" s="164">
        <f t="shared" ca="1" si="869"/>
        <v>12.12899634666517</v>
      </c>
      <c r="K3532" s="164">
        <f t="shared" ca="1" si="870"/>
        <v>0.6551532290414056</v>
      </c>
      <c r="L3532" s="164">
        <f t="shared" ca="1" si="871"/>
        <v>1.4464608323015229</v>
      </c>
      <c r="M3532" s="20">
        <f t="shared" ca="1" si="872"/>
        <v>4.6342185244385714</v>
      </c>
      <c r="N3532" s="20">
        <f t="shared" ca="1" si="873"/>
        <v>1.889644772366629</v>
      </c>
      <c r="O3532" s="20">
        <f t="shared" ca="1" si="864"/>
        <v>15569436.621405002</v>
      </c>
      <c r="P3532" s="20">
        <f t="shared" ca="1" si="865"/>
        <v>52658256.393596865</v>
      </c>
      <c r="Q3532" s="20">
        <f t="shared" ca="1" si="866"/>
        <v>392219.04963809933</v>
      </c>
      <c r="R3532" s="20">
        <f t="shared" ca="1" si="867"/>
        <v>68619912.064639956</v>
      </c>
      <c r="AD3532">
        <f t="shared" ca="1" si="874"/>
        <v>-0.85650125108538699</v>
      </c>
      <c r="AE3532">
        <f t="shared" ca="1" si="875"/>
        <v>-0.93322270246135253</v>
      </c>
      <c r="AF3532">
        <f t="shared" ca="1" si="876"/>
        <v>0.86502935492186839</v>
      </c>
      <c r="AG3532">
        <f t="shared" ca="1" si="877"/>
        <v>1.6202765104614669</v>
      </c>
      <c r="AH3532">
        <f t="shared" ca="1" si="878"/>
        <v>0.12690947159841287</v>
      </c>
      <c r="AI3532">
        <f t="shared" ca="1" si="879"/>
        <v>0.13417506045034866</v>
      </c>
    </row>
    <row r="3533" spans="1:35">
      <c r="A3533" s="20"/>
      <c r="B3533" s="20"/>
      <c r="C3533" s="20">
        <f ca="1"/>
        <v>1.0273920738341555</v>
      </c>
      <c r="D3533" s="20">
        <f ca="1"/>
        <v>0.69184131083787892</v>
      </c>
      <c r="E3533" s="20">
        <f ca="1"/>
        <v>-9.8270624863091377E-2</v>
      </c>
      <c r="F3533" s="20">
        <f ca="1"/>
        <v>-0.81843530430091749</v>
      </c>
      <c r="G3533" s="20">
        <f ca="1"/>
        <v>1.6131251235226123</v>
      </c>
      <c r="H3533" s="20">
        <f ca="1"/>
        <v>-0.88032383897534383</v>
      </c>
      <c r="I3533" s="164">
        <f t="shared" ca="1" si="868"/>
        <v>26.154322071525971</v>
      </c>
      <c r="J3533" s="164">
        <f t="shared" ca="1" si="869"/>
        <v>19.073228994350526</v>
      </c>
      <c r="K3533" s="164">
        <f t="shared" ca="1" si="870"/>
        <v>0.56663492484978839</v>
      </c>
      <c r="L3533" s="164">
        <f t="shared" ca="1" si="871"/>
        <v>0.95834510468508838</v>
      </c>
      <c r="M3533" s="20">
        <f t="shared" ca="1" si="872"/>
        <v>4.9624485224822035</v>
      </c>
      <c r="N3533" s="20">
        <f t="shared" ca="1" si="873"/>
        <v>1.9061516401723777</v>
      </c>
      <c r="O3533" s="20">
        <f t="shared" ca="1" si="864"/>
        <v>24116256.019144632</v>
      </c>
      <c r="P3533" s="20">
        <f t="shared" ca="1" si="865"/>
        <v>49690426.825975344</v>
      </c>
      <c r="Q3533" s="20">
        <f t="shared" ca="1" si="866"/>
        <v>223738.26286300321</v>
      </c>
      <c r="R3533" s="20">
        <f t="shared" ca="1" si="867"/>
        <v>74030421.107982993</v>
      </c>
      <c r="AD3533">
        <f t="shared" ca="1" si="874"/>
        <v>1.3481364251276626</v>
      </c>
      <c r="AE3533">
        <f t="shared" ca="1" si="875"/>
        <v>1.3970567095135988</v>
      </c>
      <c r="AF3533">
        <f t="shared" ca="1" si="876"/>
        <v>6.0317498634439415E-2</v>
      </c>
      <c r="AG3533">
        <f t="shared" ca="1" si="877"/>
        <v>-0.59843134234050765</v>
      </c>
      <c r="AH3533">
        <f t="shared" ca="1" si="878"/>
        <v>0.49160946942467054</v>
      </c>
      <c r="AI3533">
        <f t="shared" ca="1" si="879"/>
        <v>0.17878821668210199</v>
      </c>
    </row>
    <row r="3534" spans="1:35">
      <c r="A3534" s="20"/>
      <c r="B3534" s="20"/>
      <c r="C3534" s="20">
        <f ca="1"/>
        <v>-0.58737772908619756</v>
      </c>
      <c r="D3534" s="20">
        <f ca="1"/>
        <v>0.14018081521965528</v>
      </c>
      <c r="E3534" s="20">
        <f ca="1"/>
        <v>-1.0436395331062602</v>
      </c>
      <c r="F3534" s="20">
        <f ca="1"/>
        <v>1.0521842951618496</v>
      </c>
      <c r="G3534" s="20">
        <f ca="1"/>
        <v>0.44653528594981257</v>
      </c>
      <c r="H3534" s="20">
        <f ca="1"/>
        <v>0.16457055635762441</v>
      </c>
      <c r="I3534" s="164">
        <f t="shared" ca="1" si="868"/>
        <v>18.338253913944712</v>
      </c>
      <c r="J3534" s="164">
        <f t="shared" ca="1" si="869"/>
        <v>13.580670907246891</v>
      </c>
      <c r="K3534" s="164">
        <f t="shared" ca="1" si="870"/>
        <v>0.51663734283860951</v>
      </c>
      <c r="L3534" s="164">
        <f t="shared" ca="1" si="871"/>
        <v>1.2392534130535968</v>
      </c>
      <c r="M3534" s="20">
        <f t="shared" ca="1" si="872"/>
        <v>5.0422717236304209</v>
      </c>
      <c r="N3534" s="20">
        <f t="shared" ca="1" si="873"/>
        <v>2.086572371540123</v>
      </c>
      <c r="O3534" s="20">
        <f t="shared" ca="1" si="864"/>
        <v>17019231.444772739</v>
      </c>
      <c r="P3534" s="20">
        <f t="shared" ca="1" si="865"/>
        <v>48816916.55203034</v>
      </c>
      <c r="Q3534" s="20">
        <f t="shared" ca="1" si="866"/>
        <v>477856.64170390641</v>
      </c>
      <c r="R3534" s="20">
        <f t="shared" ca="1" si="867"/>
        <v>66314004.638506979</v>
      </c>
      <c r="AD3534">
        <f t="shared" ca="1" si="874"/>
        <v>-0.54896749661536193</v>
      </c>
      <c r="AE3534">
        <f t="shared" ca="1" si="875"/>
        <v>-0.4460835881721843</v>
      </c>
      <c r="AF3534">
        <f t="shared" ca="1" si="876"/>
        <v>-0.39420597419445902</v>
      </c>
      <c r="AG3534">
        <f t="shared" ca="1" si="877"/>
        <v>0.67842460478907607</v>
      </c>
      <c r="AH3534">
        <f t="shared" ca="1" si="878"/>
        <v>0.58030191514491292</v>
      </c>
      <c r="AI3534">
        <f t="shared" ca="1" si="879"/>
        <v>0.66641181497330493</v>
      </c>
    </row>
    <row r="3535" spans="1:35">
      <c r="A3535" s="20"/>
      <c r="B3535" s="20"/>
      <c r="C3535" s="20">
        <f ca="1"/>
        <v>-0.27869148280855321</v>
      </c>
      <c r="D3535" s="20">
        <f ca="1"/>
        <v>0.35688528185704271</v>
      </c>
      <c r="E3535" s="20">
        <f ca="1"/>
        <v>1.6008460497781569</v>
      </c>
      <c r="F3535" s="20">
        <f ca="1"/>
        <v>2.2143612342768604</v>
      </c>
      <c r="G3535" s="20">
        <f ca="1"/>
        <v>-0.69551222255497003</v>
      </c>
      <c r="H3535" s="20">
        <f ca="1"/>
        <v>-0.96403198305247895</v>
      </c>
      <c r="I3535" s="164">
        <f t="shared" ca="1" si="868"/>
        <v>22.764721850423481</v>
      </c>
      <c r="J3535" s="164">
        <f t="shared" ca="1" si="869"/>
        <v>15.849409319993642</v>
      </c>
      <c r="K3535" s="164">
        <f t="shared" ca="1" si="870"/>
        <v>0.80392216189260146</v>
      </c>
      <c r="L3535" s="164">
        <f t="shared" ca="1" si="871"/>
        <v>1.6203084412978996</v>
      </c>
      <c r="M3535" s="20">
        <f t="shared" ca="1" si="872"/>
        <v>4.3111024066068158</v>
      </c>
      <c r="N3535" s="20">
        <f t="shared" ca="1" si="873"/>
        <v>1.7612892336685189</v>
      </c>
      <c r="O3535" s="20">
        <f t="shared" ca="1" si="864"/>
        <v>20589550.658592489</v>
      </c>
      <c r="P3535" s="20">
        <f t="shared" ca="1" si="865"/>
        <v>62618654.218760848</v>
      </c>
      <c r="Q3535" s="20">
        <f t="shared" ca="1" si="866"/>
        <v>370544.76997029816</v>
      </c>
      <c r="R3535" s="20">
        <f t="shared" ca="1" si="867"/>
        <v>83578749.647323638</v>
      </c>
      <c r="AD3535">
        <f t="shared" ca="1" si="874"/>
        <v>0.52541792486006789</v>
      </c>
      <c r="AE3535">
        <f t="shared" ca="1" si="875"/>
        <v>0.3152380268435041</v>
      </c>
      <c r="AF3535">
        <f t="shared" ca="1" si="876"/>
        <v>2.2174741990236493</v>
      </c>
      <c r="AG3535">
        <f t="shared" ca="1" si="877"/>
        <v>2.4104929149904533</v>
      </c>
      <c r="AH3535">
        <f t="shared" ca="1" si="878"/>
        <v>-0.23210843710353724</v>
      </c>
      <c r="AI3535">
        <f t="shared" ca="1" si="879"/>
        <v>-0.21273180089589505</v>
      </c>
    </row>
    <row r="3536" spans="1:35">
      <c r="A3536" s="20"/>
      <c r="B3536" s="20"/>
      <c r="C3536" s="20">
        <f ca="1"/>
        <v>-1.3579807578070635</v>
      </c>
      <c r="D3536" s="20">
        <f ca="1"/>
        <v>-0.36774345978706574</v>
      </c>
      <c r="E3536" s="20">
        <f ca="1"/>
        <v>0.26978050769998946</v>
      </c>
      <c r="F3536" s="20">
        <f ca="1"/>
        <v>-0.62594261792342842</v>
      </c>
      <c r="G3536" s="20">
        <f ca="1"/>
        <v>-2.484155018955386</v>
      </c>
      <c r="H3536" s="20">
        <f ca="1"/>
        <v>-2.2765386004588053</v>
      </c>
      <c r="I3536" s="164">
        <f t="shared" ca="1" si="868"/>
        <v>14.104867440233704</v>
      </c>
      <c r="J3536" s="164">
        <f t="shared" ca="1" si="869"/>
        <v>9.8508798335076335</v>
      </c>
      <c r="K3536" s="164">
        <f t="shared" ca="1" si="870"/>
        <v>0.37055237155733656</v>
      </c>
      <c r="L3536" s="164">
        <f t="shared" ca="1" si="871"/>
        <v>0.58375809708300119</v>
      </c>
      <c r="M3536" s="20">
        <f t="shared" ca="1" si="872"/>
        <v>0.69989576758903693</v>
      </c>
      <c r="N3536" s="20">
        <f t="shared" ca="1" si="873"/>
        <v>0.15595686969747735</v>
      </c>
      <c r="O3536" s="20">
        <f t="shared" ca="1" si="864"/>
        <v>12772747.569931677</v>
      </c>
      <c r="P3536" s="20">
        <f t="shared" ca="1" si="865"/>
        <v>28446546.813150797</v>
      </c>
      <c r="Q3536" s="20">
        <f t="shared" ca="1" si="866"/>
        <v>-157415.60692015948</v>
      </c>
      <c r="R3536" s="20">
        <f t="shared" ca="1" si="867"/>
        <v>41061878.776162311</v>
      </c>
      <c r="AD3536">
        <f t="shared" ca="1" si="874"/>
        <v>-1.5764884853801691</v>
      </c>
      <c r="AE3536">
        <f t="shared" ca="1" si="875"/>
        <v>-1.6976913310377066</v>
      </c>
      <c r="AF3536">
        <f t="shared" ca="1" si="876"/>
        <v>-1.722251167660577</v>
      </c>
      <c r="AG3536">
        <f t="shared" ca="1" si="877"/>
        <v>-2.3010995587136311</v>
      </c>
      <c r="AH3536">
        <f t="shared" ca="1" si="878"/>
        <v>-4.2445602582344026</v>
      </c>
      <c r="AI3536">
        <f t="shared" ca="1" si="879"/>
        <v>-4.551467919736548</v>
      </c>
    </row>
    <row r="3537" spans="1:35">
      <c r="A3537" s="20"/>
      <c r="B3537" s="20"/>
      <c r="C3537" s="20">
        <f ca="1"/>
        <v>0.85760946153212314</v>
      </c>
      <c r="D3537" s="20">
        <f ca="1"/>
        <v>0.12726289206097224</v>
      </c>
      <c r="E3537" s="20">
        <f ca="1"/>
        <v>0.29410520750215957</v>
      </c>
      <c r="F3537" s="20">
        <f ca="1"/>
        <v>-0.81907384142579032</v>
      </c>
      <c r="G3537" s="20">
        <f ca="1"/>
        <v>-1.0280573254354233</v>
      </c>
      <c r="H3537" s="20">
        <f ca="1"/>
        <v>-0.20617932610419989</v>
      </c>
      <c r="I3537" s="164">
        <f t="shared" ca="1" si="868"/>
        <v>24.830627057745271</v>
      </c>
      <c r="J3537" s="164">
        <f t="shared" ca="1" si="869"/>
        <v>17.646692445944879</v>
      </c>
      <c r="K3537" s="164">
        <f t="shared" ca="1" si="870"/>
        <v>0.51760282097764054</v>
      </c>
      <c r="L3537" s="164">
        <f t="shared" ca="1" si="871"/>
        <v>0.87642706350203359</v>
      </c>
      <c r="M3537" s="20">
        <f t="shared" ca="1" si="872"/>
        <v>3.2348808138106766</v>
      </c>
      <c r="N3537" s="20">
        <f t="shared" ca="1" si="873"/>
        <v>1.3859649862200938</v>
      </c>
      <c r="O3537" s="20">
        <f t="shared" ca="1" si="864"/>
        <v>22649653.785135329</v>
      </c>
      <c r="P3537" s="20">
        <f t="shared" ca="1" si="865"/>
        <v>46352314.422197856</v>
      </c>
      <c r="Q3537" s="20">
        <f t="shared" ca="1" si="866"/>
        <v>385667.85236031632</v>
      </c>
      <c r="R3537" s="20">
        <f t="shared" ca="1" si="867"/>
        <v>69387636.0596935</v>
      </c>
      <c r="AD3537">
        <f t="shared" ca="1" si="874"/>
        <v>1.0268512276080752</v>
      </c>
      <c r="AE3537">
        <f t="shared" ca="1" si="875"/>
        <v>0.91835316978016079</v>
      </c>
      <c r="AF3537">
        <f t="shared" ca="1" si="876"/>
        <v>-0.38542890020326803</v>
      </c>
      <c r="AG3537">
        <f t="shared" ca="1" si="877"/>
        <v>-0.97078607499075664</v>
      </c>
      <c r="AH3537">
        <f t="shared" ca="1" si="878"/>
        <v>-1.4279102068770255</v>
      </c>
      <c r="AI3537">
        <f t="shared" ca="1" si="879"/>
        <v>-1.2271216588646114</v>
      </c>
    </row>
    <row r="3538" spans="1:35">
      <c r="A3538" s="20"/>
      <c r="B3538" s="20"/>
      <c r="C3538" s="20">
        <f ca="1"/>
        <v>-0.19840474300139135</v>
      </c>
      <c r="D3538" s="20">
        <f ca="1"/>
        <v>1.0092997361442038</v>
      </c>
      <c r="E3538" s="20">
        <f ca="1"/>
        <v>-0.44412858218457779</v>
      </c>
      <c r="F3538" s="20">
        <f ca="1"/>
        <v>2.0479177461471312</v>
      </c>
      <c r="G3538" s="20">
        <f ca="1"/>
        <v>-0.11118784998797709</v>
      </c>
      <c r="H3538" s="20">
        <f ca="1"/>
        <v>-0.60835912556293437</v>
      </c>
      <c r="I3538" s="164">
        <f t="shared" ca="1" si="868"/>
        <v>24.014813942408608</v>
      </c>
      <c r="J3538" s="164">
        <f t="shared" ca="1" si="869"/>
        <v>17.39365708989537</v>
      </c>
      <c r="K3538" s="164">
        <f t="shared" ca="1" si="870"/>
        <v>0.61059934265833415</v>
      </c>
      <c r="L3538" s="164">
        <f t="shared" ca="1" si="871"/>
        <v>1.4375511517148762</v>
      </c>
      <c r="M3538" s="20">
        <f t="shared" ca="1" si="872"/>
        <v>4.3673875914207265</v>
      </c>
      <c r="N3538" s="20">
        <f t="shared" ca="1" si="873"/>
        <v>1.8776790550147848</v>
      </c>
      <c r="O3538" s="20">
        <f t="shared" ca="1" si="864"/>
        <v>22079674.305041581</v>
      </c>
      <c r="P3538" s="20">
        <f t="shared" ca="1" si="865"/>
        <v>59362773.763335541</v>
      </c>
      <c r="Q3538" s="20">
        <f t="shared" ca="1" si="866"/>
        <v>531614.80412251607</v>
      </c>
      <c r="R3538" s="20">
        <f t="shared" ca="1" si="867"/>
        <v>81974062.872499645</v>
      </c>
      <c r="AD3538">
        <f t="shared" ca="1" si="874"/>
        <v>0.82883833553606956</v>
      </c>
      <c r="AE3538">
        <f t="shared" ca="1" si="875"/>
        <v>0.83344197647495588</v>
      </c>
      <c r="AF3538">
        <f t="shared" ca="1" si="876"/>
        <v>0.4599940241666739</v>
      </c>
      <c r="AG3538">
        <f t="shared" ca="1" si="877"/>
        <v>1.5797779623403465</v>
      </c>
      <c r="AH3538">
        <f t="shared" ca="1" si="878"/>
        <v>-0.16956934286585856</v>
      </c>
      <c r="AI3538">
        <f t="shared" ca="1" si="879"/>
        <v>0.10183528382374285</v>
      </c>
    </row>
    <row r="3539" spans="1:35">
      <c r="A3539" s="20"/>
      <c r="B3539" s="20"/>
      <c r="C3539" s="20">
        <f ca="1"/>
        <v>1.4026531712670947</v>
      </c>
      <c r="D3539" s="20">
        <f ca="1"/>
        <v>0.28154232826373277</v>
      </c>
      <c r="E3539" s="20">
        <f ca="1"/>
        <v>-0.37325676633969729</v>
      </c>
      <c r="F3539" s="20">
        <f ca="1"/>
        <v>0.74442585581927656</v>
      </c>
      <c r="G3539" s="20">
        <f ca="1"/>
        <v>-3.6067167318908959</v>
      </c>
      <c r="H3539" s="20">
        <f ca="1"/>
        <v>0.26939076751835861</v>
      </c>
      <c r="I3539" s="164">
        <f t="shared" ca="1" si="868"/>
        <v>29.040382581469792</v>
      </c>
      <c r="J3539" s="164">
        <f t="shared" ca="1" si="869"/>
        <v>20.12828012148433</v>
      </c>
      <c r="K3539" s="164">
        <f t="shared" ca="1" si="870"/>
        <v>0.45467557263845704</v>
      </c>
      <c r="L3539" s="164">
        <f t="shared" ca="1" si="871"/>
        <v>1.0323338625984679</v>
      </c>
      <c r="M3539" s="20">
        <f t="shared" ca="1" si="872"/>
        <v>1.4124272033997052</v>
      </c>
      <c r="N3539" s="20">
        <f t="shared" ca="1" si="873"/>
        <v>0.98410135693111789</v>
      </c>
      <c r="O3539" s="20">
        <f t="shared" ca="1" si="864"/>
        <v>26217912.916290827</v>
      </c>
      <c r="P3539" s="20">
        <f t="shared" ca="1" si="865"/>
        <v>54391151.353442691</v>
      </c>
      <c r="Q3539" s="20">
        <f t="shared" ca="1" si="866"/>
        <v>802214.9851850858</v>
      </c>
      <c r="R3539" s="20">
        <f t="shared" ca="1" si="867"/>
        <v>81411279.254918605</v>
      </c>
      <c r="AD3539">
        <f t="shared" ca="1" si="874"/>
        <v>2.0486365489004346</v>
      </c>
      <c r="AE3539">
        <f t="shared" ca="1" si="875"/>
        <v>1.7511007119074928</v>
      </c>
      <c r="AF3539">
        <f t="shared" ca="1" si="876"/>
        <v>-0.95749479419584538</v>
      </c>
      <c r="AG3539">
        <f t="shared" ca="1" si="877"/>
        <v>-0.26211880637060109</v>
      </c>
      <c r="AH3539">
        <f t="shared" ca="1" si="878"/>
        <v>-3.4528586628892159</v>
      </c>
      <c r="AI3539">
        <f t="shared" ca="1" si="879"/>
        <v>-2.3132395758618438</v>
      </c>
    </row>
    <row r="3540" spans="1:35">
      <c r="A3540" s="20"/>
      <c r="B3540" s="20"/>
      <c r="C3540" s="20">
        <f ca="1"/>
        <v>-1.3333702238263099</v>
      </c>
      <c r="D3540" s="20">
        <f ca="1"/>
        <v>0.86238191088715466</v>
      </c>
      <c r="E3540" s="20">
        <f ca="1"/>
        <v>-1.2451555446123579</v>
      </c>
      <c r="F3540" s="20">
        <f ca="1"/>
        <v>-0.78159494428548937</v>
      </c>
      <c r="G3540" s="20">
        <f ca="1"/>
        <v>1.0260500165496853</v>
      </c>
      <c r="H3540" s="20">
        <f ca="1"/>
        <v>0.52179146115870834</v>
      </c>
      <c r="I3540" s="164">
        <f t="shared" ca="1" si="868"/>
        <v>16.897459993969338</v>
      </c>
      <c r="J3540" s="164">
        <f t="shared" ca="1" si="869"/>
        <v>13.418897558107929</v>
      </c>
      <c r="K3540" s="164">
        <f t="shared" ca="1" si="870"/>
        <v>0.42138295130259074</v>
      </c>
      <c r="L3540" s="164">
        <f t="shared" ca="1" si="871"/>
        <v>0.87487100811965846</v>
      </c>
      <c r="M3540" s="20">
        <f t="shared" ca="1" si="872"/>
        <v>5.2970763695734577</v>
      </c>
      <c r="N3540" s="20">
        <f t="shared" ca="1" si="873"/>
        <v>2.1131614874585716</v>
      </c>
      <c r="O3540" s="20">
        <f t="shared" ca="1" si="864"/>
        <v>16164638.410008484</v>
      </c>
      <c r="P3540" s="20">
        <f t="shared" ca="1" si="865"/>
        <v>38403183.579623975</v>
      </c>
      <c r="Q3540" s="20">
        <f t="shared" ca="1" si="866"/>
        <v>370107.66125589231</v>
      </c>
      <c r="R3540" s="20">
        <f t="shared" ca="1" si="867"/>
        <v>54937929.650888346</v>
      </c>
      <c r="AD3540">
        <f t="shared" ca="1" si="874"/>
        <v>-0.89867475874530645</v>
      </c>
      <c r="AE3540">
        <f t="shared" ca="1" si="875"/>
        <v>-0.500369946943648</v>
      </c>
      <c r="AF3540">
        <f t="shared" ca="1" si="876"/>
        <v>-1.2601549881582668</v>
      </c>
      <c r="AG3540">
        <f t="shared" ca="1" si="877"/>
        <v>-0.9778590540015526</v>
      </c>
      <c r="AH3540">
        <f t="shared" ca="1" si="878"/>
        <v>0.86341818841495321</v>
      </c>
      <c r="AI3540">
        <f t="shared" ca="1" si="879"/>
        <v>0.7382742904285714</v>
      </c>
    </row>
    <row r="3541" spans="1:35">
      <c r="A3541" s="20"/>
      <c r="B3541" s="20"/>
      <c r="C3541" s="20">
        <f ca="1"/>
        <v>0.3399350114603954</v>
      </c>
      <c r="D3541" s="20">
        <f ca="1"/>
        <v>0.64505487147884222</v>
      </c>
      <c r="E3541" s="20">
        <f ca="1"/>
        <v>8.2980805264300142E-2</v>
      </c>
      <c r="F3541" s="20">
        <f ca="1"/>
        <v>-1.184889850415874</v>
      </c>
      <c r="G3541" s="20">
        <f ca="1"/>
        <v>0.40597007980492283</v>
      </c>
      <c r="H3541" s="20">
        <f ca="1"/>
        <v>-1.1327335375365823</v>
      </c>
      <c r="I3541" s="164">
        <f t="shared" ca="1" si="868"/>
        <v>23.554900448330212</v>
      </c>
      <c r="J3541" s="164">
        <f t="shared" ca="1" si="869"/>
        <v>17.194104773923691</v>
      </c>
      <c r="K3541" s="164">
        <f t="shared" ca="1" si="870"/>
        <v>0.50114315387179731</v>
      </c>
      <c r="L3541" s="164">
        <f t="shared" ca="1" si="871"/>
        <v>0.78013976928988238</v>
      </c>
      <c r="M3541" s="20">
        <f t="shared" ca="1" si="872"/>
        <v>3.7164019985960759</v>
      </c>
      <c r="N3541" s="20">
        <f t="shared" ca="1" si="873"/>
        <v>1.4035235893158546</v>
      </c>
      <c r="O3541" s="20">
        <f t="shared" ca="1" si="864"/>
        <v>21728004.269845225</v>
      </c>
      <c r="P3541" s="20">
        <f t="shared" ca="1" si="865"/>
        <v>42708031.191360258</v>
      </c>
      <c r="Q3541" s="20">
        <f t="shared" ca="1" si="866"/>
        <v>127366.14214621397</v>
      </c>
      <c r="R3541" s="20">
        <f t="shared" ca="1" si="867"/>
        <v>64563401.603351697</v>
      </c>
      <c r="AD3541">
        <f t="shared" ca="1" si="874"/>
        <v>0.71720884668208962</v>
      </c>
      <c r="AE3541">
        <f t="shared" ca="1" si="875"/>
        <v>0.76647811205493011</v>
      </c>
      <c r="AF3541">
        <f t="shared" ca="1" si="876"/>
        <v>-0.53506223752911597</v>
      </c>
      <c r="AG3541">
        <f t="shared" ca="1" si="877"/>
        <v>-1.4084555941368984</v>
      </c>
      <c r="AH3541">
        <f t="shared" ca="1" si="878"/>
        <v>-0.89288666822658191</v>
      </c>
      <c r="AI3541">
        <f t="shared" ca="1" si="879"/>
        <v>-1.1796659748220146</v>
      </c>
    </row>
    <row r="3542" spans="1:35">
      <c r="A3542" s="20"/>
      <c r="B3542" s="20"/>
      <c r="C3542" s="20">
        <f ca="1"/>
        <v>1.197140535046918</v>
      </c>
      <c r="D3542" s="20">
        <f ca="1"/>
        <v>0.33599511142868355</v>
      </c>
      <c r="E3542" s="20">
        <f ca="1"/>
        <v>0.30553383503067294</v>
      </c>
      <c r="F3542" s="20">
        <f ca="1"/>
        <v>1.3325450029250678</v>
      </c>
      <c r="G3542" s="20">
        <f ca="1"/>
        <v>-1.8483911083623492</v>
      </c>
      <c r="H3542" s="20">
        <f ca="1"/>
        <v>0.33865118439408781</v>
      </c>
      <c r="I3542" s="164">
        <f t="shared" ca="1" si="868"/>
        <v>28.347216609455415</v>
      </c>
      <c r="J3542" s="164">
        <f t="shared" ca="1" si="869"/>
        <v>19.787922963423718</v>
      </c>
      <c r="K3542" s="164">
        <f t="shared" ca="1" si="870"/>
        <v>0.62849731196712944</v>
      </c>
      <c r="L3542" s="164">
        <f t="shared" ca="1" si="871"/>
        <v>1.3546091515684013</v>
      </c>
      <c r="M3542" s="20">
        <f t="shared" ca="1" si="872"/>
        <v>3.4334447358935458</v>
      </c>
      <c r="N3542" s="20">
        <f t="shared" ca="1" si="873"/>
        <v>1.6782346293450336</v>
      </c>
      <c r="O3542" s="20">
        <f t="shared" ca="1" si="864"/>
        <v>25666771.204331391</v>
      </c>
      <c r="P3542" s="20">
        <f t="shared" ca="1" si="865"/>
        <v>61639582.375064455</v>
      </c>
      <c r="Q3542" s="20">
        <f t="shared" ca="1" si="866"/>
        <v>755947.64430270984</v>
      </c>
      <c r="R3542" s="20">
        <f t="shared" ca="1" si="867"/>
        <v>88062301.223698556</v>
      </c>
      <c r="AD3542">
        <f t="shared" ca="1" si="874"/>
        <v>1.8803923809357803</v>
      </c>
      <c r="AE3542">
        <f t="shared" ca="1" si="875"/>
        <v>1.6368869004777569</v>
      </c>
      <c r="AF3542">
        <f t="shared" ca="1" si="876"/>
        <v>0.62270283606481258</v>
      </c>
      <c r="AG3542">
        <f t="shared" ca="1" si="877"/>
        <v>1.2027688707654605</v>
      </c>
      <c r="AH3542">
        <f t="shared" ca="1" si="878"/>
        <v>-1.2072836267849489</v>
      </c>
      <c r="AI3542">
        <f t="shared" ca="1" si="879"/>
        <v>-0.43720370447288204</v>
      </c>
    </row>
    <row r="3543" spans="1:35">
      <c r="A3543" s="20"/>
      <c r="B3543" s="20"/>
      <c r="C3543" s="20">
        <f ca="1"/>
        <v>-0.30503573317521149</v>
      </c>
      <c r="D3543" s="20">
        <f ca="1"/>
        <v>-1.3107513314783512</v>
      </c>
      <c r="E3543" s="20">
        <f ca="1"/>
        <v>-1.0694546594201289</v>
      </c>
      <c r="F3543" s="20">
        <f ca="1"/>
        <v>-0.96182052201955515</v>
      </c>
      <c r="G3543" s="20">
        <f ca="1"/>
        <v>0.19289969267668064</v>
      </c>
      <c r="H3543" s="20">
        <f ca="1"/>
        <v>-0.70196838953148422</v>
      </c>
      <c r="I3543" s="164">
        <f t="shared" ca="1" si="868"/>
        <v>13.201713645976429</v>
      </c>
      <c r="J3543" s="164">
        <f t="shared" ca="1" si="869"/>
        <v>9.485917815241276</v>
      </c>
      <c r="K3543" s="164">
        <f t="shared" ca="1" si="870"/>
        <v>0.35813101196499386</v>
      </c>
      <c r="L3543" s="164">
        <f t="shared" ca="1" si="871"/>
        <v>0.6905885832812575</v>
      </c>
      <c r="M3543" s="20">
        <f t="shared" ca="1" si="872"/>
        <v>3.6780597501860179</v>
      </c>
      <c r="N3543" s="20">
        <f t="shared" ca="1" si="873"/>
        <v>1.3419550513219518</v>
      </c>
      <c r="O3543" s="20">
        <f t="shared" ca="1" si="864"/>
        <v>12096505.791166259</v>
      </c>
      <c r="P3543" s="20">
        <f t="shared" ca="1" si="865"/>
        <v>30177838.39350006</v>
      </c>
      <c r="Q3543" s="20">
        <f t="shared" ca="1" si="866"/>
        <v>47281.285857382834</v>
      </c>
      <c r="R3543" s="20">
        <f t="shared" ca="1" si="867"/>
        <v>42321625.4705237</v>
      </c>
      <c r="AD3543">
        <f t="shared" ca="1" si="874"/>
        <v>-1.7957005713649445</v>
      </c>
      <c r="AE3543">
        <f t="shared" ca="1" si="875"/>
        <v>-1.8201618069660146</v>
      </c>
      <c r="AF3543">
        <f t="shared" ca="1" si="876"/>
        <v>-1.8351726185000561</v>
      </c>
      <c r="AG3543">
        <f t="shared" ca="1" si="877"/>
        <v>-1.8155064396306477</v>
      </c>
      <c r="AH3543">
        <f t="shared" ca="1" si="878"/>
        <v>-0.9354891664599797</v>
      </c>
      <c r="AI3543">
        <f t="shared" ca="1" si="879"/>
        <v>-1.3460674288595897</v>
      </c>
    </row>
    <row r="3544" spans="1:35">
      <c r="A3544" s="20"/>
      <c r="B3544" s="20"/>
      <c r="C3544" s="20">
        <f ca="1"/>
        <v>0.82874176016315393</v>
      </c>
      <c r="D3544" s="20">
        <f ca="1"/>
        <v>0.51955588486847359</v>
      </c>
      <c r="E3544" s="20">
        <f ca="1"/>
        <v>-5.4727141974167268E-2</v>
      </c>
      <c r="F3544" s="20">
        <f ca="1"/>
        <v>0.48065301041468228</v>
      </c>
      <c r="G3544" s="20">
        <f ca="1"/>
        <v>0.92824755295925954</v>
      </c>
      <c r="H3544" s="20">
        <f ca="1"/>
        <v>-1.2449448838123043</v>
      </c>
      <c r="I3544" s="164">
        <f t="shared" ca="1" si="868"/>
        <v>25.466240301630759</v>
      </c>
      <c r="J3544" s="164">
        <f t="shared" ca="1" si="869"/>
        <v>18.226968087142119</v>
      </c>
      <c r="K3544" s="164">
        <f t="shared" ca="1" si="870"/>
        <v>0.60130683021598752</v>
      </c>
      <c r="L3544" s="164">
        <f t="shared" ca="1" si="871"/>
        <v>1.1653802988510427</v>
      </c>
      <c r="M3544" s="20">
        <f t="shared" ca="1" si="872"/>
        <v>4.4736329711748102</v>
      </c>
      <c r="N3544" s="20">
        <f t="shared" ca="1" si="873"/>
        <v>1.7547613438773026</v>
      </c>
      <c r="O3544" s="20">
        <f t="shared" ca="1" si="864"/>
        <v>23298044.771438964</v>
      </c>
      <c r="P3544" s="20">
        <f t="shared" ca="1" si="865"/>
        <v>54104848.332890674</v>
      </c>
      <c r="Q3544" s="20">
        <f t="shared" ca="1" si="866"/>
        <v>262524.83579681575</v>
      </c>
      <c r="R3544" s="20">
        <f t="shared" ca="1" si="867"/>
        <v>77665417.940126464</v>
      </c>
      <c r="AD3544">
        <f t="shared" ca="1" si="874"/>
        <v>1.1811262868035819</v>
      </c>
      <c r="AE3544">
        <f t="shared" ca="1" si="875"/>
        <v>1.1130765393094362</v>
      </c>
      <c r="AF3544">
        <f t="shared" ca="1" si="876"/>
        <v>0.37551663832715915</v>
      </c>
      <c r="AG3544">
        <f t="shared" ca="1" si="877"/>
        <v>0.34263772205019377</v>
      </c>
      <c r="AH3544">
        <f t="shared" ca="1" si="878"/>
        <v>-5.1518920916876931E-2</v>
      </c>
      <c r="AI3544">
        <f t="shared" ca="1" si="879"/>
        <v>-0.23037474627756049</v>
      </c>
    </row>
    <row r="3545" spans="1:35">
      <c r="A3545" s="20"/>
      <c r="B3545" s="20"/>
      <c r="C3545" s="20">
        <f ca="1"/>
        <v>0.37716181771974788</v>
      </c>
      <c r="D3545" s="20">
        <f ca="1"/>
        <v>-0.44593529449958308</v>
      </c>
      <c r="E3545" s="20">
        <f ca="1"/>
        <v>0.77375903573124061</v>
      </c>
      <c r="F3545" s="20">
        <f ca="1"/>
        <v>-0.39997987584726841</v>
      </c>
      <c r="G3545" s="20">
        <f ca="1"/>
        <v>9.2210948343960722E-2</v>
      </c>
      <c r="H3545" s="20">
        <f ca="1"/>
        <v>-1.4405922914324185</v>
      </c>
      <c r="I3545" s="164">
        <f t="shared" ca="1" si="868"/>
        <v>20.47901706948095</v>
      </c>
      <c r="J3545" s="164">
        <f t="shared" ca="1" si="869"/>
        <v>14.320608074512162</v>
      </c>
      <c r="K3545" s="164">
        <f t="shared" ca="1" si="870"/>
        <v>0.58836631600856815</v>
      </c>
      <c r="L3545" s="164">
        <f t="shared" ca="1" si="871"/>
        <v>0.96982399393902508</v>
      </c>
      <c r="M3545" s="20">
        <f t="shared" ca="1" si="872"/>
        <v>3.687625458112505</v>
      </c>
      <c r="N3545" s="20">
        <f t="shared" ca="1" si="873"/>
        <v>1.3371288697908925</v>
      </c>
      <c r="O3545" s="20">
        <f t="shared" ca="1" si="864"/>
        <v>18555408.102411486</v>
      </c>
      <c r="P3545" s="20">
        <f t="shared" ca="1" si="865"/>
        <v>44313922.530519664</v>
      </c>
      <c r="Q3545" s="20">
        <f t="shared" ca="1" si="866"/>
        <v>33493.263383531797</v>
      </c>
      <c r="R3545" s="20">
        <f t="shared" ca="1" si="867"/>
        <v>62902823.896314681</v>
      </c>
      <c r="AD3545">
        <f t="shared" ca="1" si="874"/>
        <v>-2.936478896093464E-2</v>
      </c>
      <c r="AE3545">
        <f t="shared" ca="1" si="875"/>
        <v>-0.19778252533148921</v>
      </c>
      <c r="AF3545">
        <f t="shared" ca="1" si="876"/>
        <v>0.25787560007789195</v>
      </c>
      <c r="AG3545">
        <f t="shared" ca="1" si="877"/>
        <v>-0.5462545730044317</v>
      </c>
      <c r="AH3545">
        <f t="shared" ca="1" si="878"/>
        <v>-0.92486060209721599</v>
      </c>
      <c r="AI3545">
        <f t="shared" ca="1" si="879"/>
        <v>-1.359111162727318</v>
      </c>
    </row>
    <row r="3546" spans="1:35">
      <c r="A3546" s="20"/>
      <c r="B3546" s="20"/>
      <c r="C3546" s="20">
        <f ca="1"/>
        <v>0.96019031850426351</v>
      </c>
      <c r="D3546" s="20">
        <f ca="1"/>
        <v>-1.0646867180170676</v>
      </c>
      <c r="E3546" s="20">
        <f ca="1"/>
        <v>-7.6789369855377501E-2</v>
      </c>
      <c r="F3546" s="20">
        <f ca="1"/>
        <v>2.1350146143887055E-2</v>
      </c>
      <c r="G3546" s="20">
        <f ca="1"/>
        <v>1.0484586360238033</v>
      </c>
      <c r="H3546" s="20">
        <f ca="1"/>
        <v>-0.47657704036350124</v>
      </c>
      <c r="I3546" s="164">
        <f t="shared" ca="1" si="868"/>
        <v>20.039326363114249</v>
      </c>
      <c r="J3546" s="164">
        <f t="shared" ca="1" si="869"/>
        <v>13.99452165930024</v>
      </c>
      <c r="K3546" s="164">
        <f t="shared" ca="1" si="870"/>
        <v>0.58411880258787507</v>
      </c>
      <c r="L3546" s="164">
        <f t="shared" ca="1" si="871"/>
        <v>1.1229223250020526</v>
      </c>
      <c r="M3546" s="20">
        <f t="shared" ca="1" si="872"/>
        <v>5.0635469649594915</v>
      </c>
      <c r="N3546" s="20">
        <f t="shared" ca="1" si="873"/>
        <v>1.9484371685719206</v>
      </c>
      <c r="O3546" s="20">
        <f t="shared" ca="1" si="864"/>
        <v>18147045.965672862</v>
      </c>
      <c r="P3546" s="20">
        <f t="shared" ca="1" si="865"/>
        <v>47647234.656836718</v>
      </c>
      <c r="Q3546" s="20">
        <f t="shared" ca="1" si="866"/>
        <v>234074.36581218962</v>
      </c>
      <c r="R3546" s="20">
        <f t="shared" ca="1" si="867"/>
        <v>66028354.988321774</v>
      </c>
      <c r="AD3546">
        <f t="shared" ca="1" si="874"/>
        <v>-0.13608583419557069</v>
      </c>
      <c r="AE3546">
        <f t="shared" ca="1" si="875"/>
        <v>-0.30720749687911414</v>
      </c>
      <c r="AF3546">
        <f t="shared" ca="1" si="876"/>
        <v>0.2192618417079546</v>
      </c>
      <c r="AG3546">
        <f t="shared" ca="1" si="877"/>
        <v>0.14964693182751176</v>
      </c>
      <c r="AH3546">
        <f t="shared" ca="1" si="878"/>
        <v>0.60394107217721327</v>
      </c>
      <c r="AI3546">
        <f t="shared" ca="1" si="879"/>
        <v>0.29307342857275831</v>
      </c>
    </row>
    <row r="3547" spans="1:35">
      <c r="A3547" s="20"/>
      <c r="B3547" s="20"/>
      <c r="C3547" s="20">
        <f ca="1"/>
        <v>-0.67809213497351062</v>
      </c>
      <c r="D3547" s="20">
        <f ca="1"/>
        <v>0.4255992306243101</v>
      </c>
      <c r="E3547" s="20">
        <f ca="1"/>
        <v>-0.46547428604656688</v>
      </c>
      <c r="F3547" s="20">
        <f ca="1"/>
        <v>0.23622903526953995</v>
      </c>
      <c r="G3547" s="20">
        <f ca="1"/>
        <v>-0.17999122342839272</v>
      </c>
      <c r="H3547" s="20">
        <f ca="1"/>
        <v>-0.47535348854287601</v>
      </c>
      <c r="I3547" s="164">
        <f t="shared" ca="1" si="868"/>
        <v>19.170279170231016</v>
      </c>
      <c r="J3547" s="164">
        <f t="shared" ca="1" si="869"/>
        <v>14.141292742979827</v>
      </c>
      <c r="K3547" s="164">
        <f t="shared" ca="1" si="870"/>
        <v>0.49528161374758467</v>
      </c>
      <c r="L3547" s="164">
        <f t="shared" ca="1" si="871"/>
        <v>1.0268212531235796</v>
      </c>
      <c r="M3547" s="20">
        <f t="shared" ca="1" si="872"/>
        <v>3.9747871533512047</v>
      </c>
      <c r="N3547" s="20">
        <f t="shared" ca="1" si="873"/>
        <v>1.6059497999010057</v>
      </c>
      <c r="O3547" s="20">
        <f t="shared" ca="1" si="864"/>
        <v>17761881.396298379</v>
      </c>
      <c r="P3547" s="20">
        <f t="shared" ca="1" si="865"/>
        <v>44413071.819424137</v>
      </c>
      <c r="Q3547" s="20">
        <f t="shared" ca="1" si="866"/>
        <v>311617.4826003568</v>
      </c>
      <c r="R3547" s="20">
        <f t="shared" ca="1" si="867"/>
        <v>62486570.69832287</v>
      </c>
      <c r="AD3547">
        <f t="shared" ca="1" si="874"/>
        <v>-0.34701961887596705</v>
      </c>
      <c r="AE3547">
        <f t="shared" ca="1" si="875"/>
        <v>-0.25795545537589715</v>
      </c>
      <c r="AF3547">
        <f t="shared" ca="1" si="876"/>
        <v>-0.58834896593104891</v>
      </c>
      <c r="AG3547">
        <f t="shared" ca="1" si="877"/>
        <v>-0.28717612216554733</v>
      </c>
      <c r="AH3547">
        <f t="shared" ca="1" si="878"/>
        <v>-0.60579205183199436</v>
      </c>
      <c r="AI3547">
        <f t="shared" ca="1" si="879"/>
        <v>-0.63256810837566047</v>
      </c>
    </row>
    <row r="3548" spans="1:35">
      <c r="A3548" s="20"/>
      <c r="B3548" s="20"/>
      <c r="C3548" s="20">
        <f ca="1"/>
        <v>-0.29291332304643897</v>
      </c>
      <c r="D3548" s="20">
        <f ca="1"/>
        <v>1.2361877176633018E-2</v>
      </c>
      <c r="E3548" s="20">
        <f ca="1"/>
        <v>-1.4549572361378009</v>
      </c>
      <c r="F3548" s="20">
        <f ca="1"/>
        <v>-2.0453733388073339</v>
      </c>
      <c r="G3548" s="20">
        <f ca="1"/>
        <v>-0.55873924433085953</v>
      </c>
      <c r="H3548" s="20">
        <f ca="1"/>
        <v>0.16447968874247701</v>
      </c>
      <c r="I3548" s="164">
        <f t="shared" ca="1" si="868"/>
        <v>17.961260946643108</v>
      </c>
      <c r="J3548" s="164">
        <f t="shared" ca="1" si="869"/>
        <v>13.555174072375015</v>
      </c>
      <c r="K3548" s="164">
        <f t="shared" ca="1" si="870"/>
        <v>0.2657738117427953</v>
      </c>
      <c r="L3548" s="164">
        <f t="shared" ca="1" si="871"/>
        <v>0.45126187951265107</v>
      </c>
      <c r="M3548" s="20">
        <f t="shared" ca="1" si="872"/>
        <v>3.1508036397366528</v>
      </c>
      <c r="N3548" s="20">
        <f t="shared" ca="1" si="873"/>
        <v>1.2932103630057266</v>
      </c>
      <c r="O3548" s="20">
        <f t="shared" ref="O3548:O3611" ca="1" si="880">(I3548+J3548)/2*$C$4*365-$C$5-$C$6</f>
        <v>16804597.720416702</v>
      </c>
      <c r="P3548" s="20">
        <f t="shared" ref="P3548:P3611" ca="1" si="881">(L3548/1.7*42+I3548)*$C$7*365-$C$8-$C$9</f>
        <v>29027860.415786438</v>
      </c>
      <c r="Q3548" s="20">
        <f t="shared" ref="Q3548:Q3611" ca="1" si="882">(N3548-M3548/2.8)*$C$10*365-$C$11-$C$12</f>
        <v>280738.33827942348</v>
      </c>
      <c r="R3548" s="20">
        <f t="shared" ref="R3548:R3611" ca="1" si="883">O3548+P3548+Q3548</f>
        <v>46113196.474482566</v>
      </c>
      <c r="AD3548">
        <f t="shared" ca="1" si="874"/>
        <v>-0.64047064401866305</v>
      </c>
      <c r="AE3548">
        <f t="shared" ca="1" si="875"/>
        <v>-0.45463957302851821</v>
      </c>
      <c r="AF3548">
        <f t="shared" ca="1" si="876"/>
        <v>-2.6747835296109521</v>
      </c>
      <c r="AG3548">
        <f t="shared" ca="1" si="877"/>
        <v>-2.9033550931243135</v>
      </c>
      <c r="AH3548">
        <f t="shared" ca="1" si="878"/>
        <v>-1.5213292891814962</v>
      </c>
      <c r="AI3548">
        <f t="shared" ca="1" si="879"/>
        <v>-1.477809829714253</v>
      </c>
    </row>
    <row r="3549" spans="1:35">
      <c r="A3549" s="20"/>
      <c r="B3549" s="20"/>
      <c r="C3549" s="20">
        <f ca="1"/>
        <v>1.8775872224414299E-2</v>
      </c>
      <c r="D3549" s="20">
        <f ca="1"/>
        <v>2.5149050848909515E-2</v>
      </c>
      <c r="E3549" s="20">
        <f ca="1"/>
        <v>0.13395920187507682</v>
      </c>
      <c r="F3549" s="20">
        <f ca="1"/>
        <v>0.32982369719530374</v>
      </c>
      <c r="G3549" s="20">
        <f ca="1"/>
        <v>-1.234482761483374</v>
      </c>
      <c r="H3549" s="20">
        <f ca="1"/>
        <v>0.24329219961029255</v>
      </c>
      <c r="I3549" s="164">
        <f t="shared" ref="I3549:I3612" ca="1" si="884">$C$14+AD3549*$D$14</f>
        <v>21.54800851496648</v>
      </c>
      <c r="J3549" s="164">
        <f t="shared" ref="J3549:J3612" ca="1" si="885">$C$15+AE3549*$D$15</f>
        <v>15.380803640821393</v>
      </c>
      <c r="K3549" s="164">
        <f t="shared" ref="K3549:K3612" ca="1" si="886">$C$16+AF3549*$D$16</f>
        <v>0.55262520617521416</v>
      </c>
      <c r="L3549" s="164">
        <f t="shared" ref="L3549:L3612" ca="1" si="887">$C$17+AG3549*$D$17</f>
        <v>1.1179202856453034</v>
      </c>
      <c r="M3549" s="20">
        <f t="shared" ref="M3549:M3612" ca="1" si="888">$C$18+AH3549*$D$18</f>
        <v>3.7125639094293565</v>
      </c>
      <c r="N3549" s="20">
        <f t="shared" ref="N3549:N3612" ca="1" si="889">$C$19+AI3549*$D$19</f>
        <v>1.6270942183326405</v>
      </c>
      <c r="O3549" s="20">
        <f t="shared" ca="1" si="880"/>
        <v>19690829.01425622</v>
      </c>
      <c r="P3549" s="20">
        <f t="shared" ca="1" si="881"/>
        <v>49028431.024172455</v>
      </c>
      <c r="Q3549" s="20">
        <f t="shared" ca="1" si="882"/>
        <v>503646.94978650601</v>
      </c>
      <c r="R3549" s="20">
        <f t="shared" ca="1" si="883"/>
        <v>69222906.988215178</v>
      </c>
      <c r="AD3549">
        <f t="shared" ref="AD3549:AD3612" ca="1" si="890">SUMPRODUCT(C3549:H3549,$J$9:$O$9)</f>
        <v>0.23009915411807683</v>
      </c>
      <c r="AE3549">
        <f t="shared" ref="AE3549:AE3612" ca="1" si="891">SUMPRODUCT(C3549:H3549,$J$10:$O$10)</f>
        <v>0.15798779893335324</v>
      </c>
      <c r="AF3549">
        <f t="shared" ref="AF3549:AF3612" ca="1" si="892">SUMPRODUCT(C3549:H3549,$J$11:$O$11)</f>
        <v>-6.7043580225325916E-2</v>
      </c>
      <c r="AG3549">
        <f t="shared" ref="AG3549:AG3612" ca="1" si="893">SUMPRODUCT(C3549:H3549,$J$12:$O$12)</f>
        <v>0.12691038929683385</v>
      </c>
      <c r="AH3549">
        <f t="shared" ref="AH3549:AH3612" ca="1" si="894">SUMPRODUCT(C3549:H3549,$J$13:$O$13)</f>
        <v>-0.89715121174515888</v>
      </c>
      <c r="AI3549">
        <f t="shared" ref="AI3549:AI3612" ca="1" si="895">SUMPRODUCT(C3549:H3549,$J$14:$O$14)</f>
        <v>-0.57542103153340429</v>
      </c>
    </row>
    <row r="3550" spans="1:35">
      <c r="A3550" s="20"/>
      <c r="B3550" s="20"/>
      <c r="C3550" s="20">
        <f ca="1"/>
        <v>0.17393273815039464</v>
      </c>
      <c r="D3550" s="20">
        <f ca="1"/>
        <v>-0.21999585629857527</v>
      </c>
      <c r="E3550" s="20">
        <f ca="1"/>
        <v>1.5728292949539016</v>
      </c>
      <c r="F3550" s="20">
        <f ca="1"/>
        <v>0.1481166547752534</v>
      </c>
      <c r="G3550" s="20">
        <f ca="1"/>
        <v>-0.9659240701900319</v>
      </c>
      <c r="H3550" s="20">
        <f ca="1"/>
        <v>0.30385156787462764</v>
      </c>
      <c r="I3550" s="164">
        <f t="shared" ca="1" si="884"/>
        <v>21.994444951973893</v>
      </c>
      <c r="J3550" s="164">
        <f t="shared" ca="1" si="885"/>
        <v>15.446142917092333</v>
      </c>
      <c r="K3550" s="164">
        <f t="shared" ca="1" si="886"/>
        <v>0.71277541563200142</v>
      </c>
      <c r="L3550" s="164">
        <f t="shared" ca="1" si="887"/>
        <v>1.2599914016559346</v>
      </c>
      <c r="M3550" s="20">
        <f t="shared" ca="1" si="888"/>
        <v>4.3991200574984006</v>
      </c>
      <c r="N3550" s="20">
        <f t="shared" ca="1" si="889"/>
        <v>1.8289974390000712</v>
      </c>
      <c r="O3550" s="20">
        <f t="shared" ca="1" si="880"/>
        <v>19963741.089997601</v>
      </c>
      <c r="P3550" s="20">
        <f t="shared" ca="1" si="881"/>
        <v>52973702.610113509</v>
      </c>
      <c r="Q3550" s="20">
        <f t="shared" ca="1" si="882"/>
        <v>431222.61504961073</v>
      </c>
      <c r="R3550" s="20">
        <f t="shared" ca="1" si="883"/>
        <v>73368666.315160722</v>
      </c>
      <c r="AD3550">
        <f t="shared" ca="1" si="890"/>
        <v>0.33845751261502205</v>
      </c>
      <c r="AE3550">
        <f t="shared" ca="1" si="891"/>
        <v>0.17991373056789708</v>
      </c>
      <c r="AF3550">
        <f t="shared" ca="1" si="892"/>
        <v>1.3888674148363758</v>
      </c>
      <c r="AG3550">
        <f t="shared" ca="1" si="893"/>
        <v>0.77268818934515637</v>
      </c>
      <c r="AH3550">
        <f t="shared" ca="1" si="894"/>
        <v>-0.13431104722399906</v>
      </c>
      <c r="AI3550">
        <f t="shared" ca="1" si="895"/>
        <v>-2.9736651351158938E-2</v>
      </c>
    </row>
    <row r="3551" spans="1:35">
      <c r="A3551" s="20"/>
      <c r="B3551" s="20"/>
      <c r="C3551" s="20">
        <f ca="1"/>
        <v>-5.1025622278431854E-2</v>
      </c>
      <c r="D3551" s="20">
        <f ca="1"/>
        <v>1.0664723718918885</v>
      </c>
      <c r="E3551" s="20">
        <f ca="1"/>
        <v>4.9054428474524833E-2</v>
      </c>
      <c r="F3551" s="20">
        <f ca="1"/>
        <v>1.4828287112924761</v>
      </c>
      <c r="G3551" s="20">
        <f ca="1"/>
        <v>0.10915592822679124</v>
      </c>
      <c r="H3551" s="20">
        <f ca="1"/>
        <v>-2.127075238855412E-2</v>
      </c>
      <c r="I3551" s="164">
        <f t="shared" ca="1" si="884"/>
        <v>24.93614103961626</v>
      </c>
      <c r="J3551" s="164">
        <f t="shared" ca="1" si="885"/>
        <v>18.164193729437478</v>
      </c>
      <c r="K3551" s="164">
        <f t="shared" ca="1" si="886"/>
        <v>0.66145839712254684</v>
      </c>
      <c r="L3551" s="164">
        <f t="shared" ca="1" si="887"/>
        <v>1.4375594010700032</v>
      </c>
      <c r="M3551" s="20">
        <f t="shared" ca="1" si="888"/>
        <v>4.9753423399727206</v>
      </c>
      <c r="N3551" s="20">
        <f t="shared" ca="1" si="889"/>
        <v>2.1269516640243942</v>
      </c>
      <c r="O3551" s="20">
        <f t="shared" ca="1" si="880"/>
        <v>22981886.020619441</v>
      </c>
      <c r="P3551" s="20">
        <f t="shared" ca="1" si="881"/>
        <v>60281705.950988896</v>
      </c>
      <c r="Q3551" s="20">
        <f t="shared" ca="1" si="882"/>
        <v>585388.32682359067</v>
      </c>
      <c r="R3551" s="20">
        <f t="shared" ca="1" si="883"/>
        <v>83848980.298431933</v>
      </c>
      <c r="AD3551">
        <f t="shared" ca="1" si="890"/>
        <v>1.0524614173825872</v>
      </c>
      <c r="AE3551">
        <f t="shared" ca="1" si="891"/>
        <v>1.092011318603181</v>
      </c>
      <c r="AF3551">
        <f t="shared" ca="1" si="892"/>
        <v>0.92234906475042533</v>
      </c>
      <c r="AG3551">
        <f t="shared" ca="1" si="893"/>
        <v>1.5798154594091054</v>
      </c>
      <c r="AH3551">
        <f t="shared" ca="1" si="894"/>
        <v>0.50593593330302311</v>
      </c>
      <c r="AI3551">
        <f t="shared" ca="1" si="895"/>
        <v>0.77554503790376783</v>
      </c>
    </row>
    <row r="3552" spans="1:35">
      <c r="A3552" s="20"/>
      <c r="B3552" s="20"/>
      <c r="C3552" s="20">
        <f ca="1"/>
        <v>-0.30945860107669526</v>
      </c>
      <c r="D3552" s="20">
        <f ca="1"/>
        <v>-0.73725386872145549</v>
      </c>
      <c r="E3552" s="20">
        <f ca="1"/>
        <v>0.11826040096255858</v>
      </c>
      <c r="F3552" s="20">
        <f ca="1"/>
        <v>-1.0346652401885763</v>
      </c>
      <c r="G3552" s="20">
        <f ca="1"/>
        <v>0.36317554386338474</v>
      </c>
      <c r="H3552" s="20">
        <f ca="1"/>
        <v>-0.15973096697350744</v>
      </c>
      <c r="I3552" s="164">
        <f t="shared" ca="1" si="884"/>
        <v>16.055563163913771</v>
      </c>
      <c r="J3552" s="164">
        <f t="shared" ca="1" si="885"/>
        <v>11.662378997627361</v>
      </c>
      <c r="K3552" s="164">
        <f t="shared" ca="1" si="886"/>
        <v>0.5124758532687772</v>
      </c>
      <c r="L3552" s="164">
        <f t="shared" ca="1" si="887"/>
        <v>0.87037767028608615</v>
      </c>
      <c r="M3552" s="20">
        <f t="shared" ca="1" si="888"/>
        <v>4.5507718028977786</v>
      </c>
      <c r="N3552" s="20">
        <f t="shared" ca="1" si="889"/>
        <v>1.7132047574818789</v>
      </c>
      <c r="O3552" s="20">
        <f t="shared" ca="1" si="880"/>
        <v>14778994.426774232</v>
      </c>
      <c r="P3552" s="20">
        <f t="shared" ca="1" si="881"/>
        <v>37452962.076230906</v>
      </c>
      <c r="Q3552" s="20">
        <f t="shared" ca="1" si="882"/>
        <v>146924.38156747466</v>
      </c>
      <c r="R3552" s="20">
        <f t="shared" ca="1" si="883"/>
        <v>52378880.884572618</v>
      </c>
      <c r="AD3552">
        <f t="shared" ca="1" si="890"/>
        <v>-1.103018649535493</v>
      </c>
      <c r="AE3552">
        <f t="shared" ca="1" si="891"/>
        <v>-1.0898057054941743</v>
      </c>
      <c r="AF3552">
        <f t="shared" ca="1" si="892"/>
        <v>-0.43203769755657156</v>
      </c>
      <c r="AG3552">
        <f t="shared" ca="1" si="893"/>
        <v>-0.99828331688142691</v>
      </c>
      <c r="AH3552">
        <f t="shared" ca="1" si="894"/>
        <v>3.4190892108643706E-2</v>
      </c>
      <c r="AI3552">
        <f t="shared" ca="1" si="895"/>
        <v>-0.34268984464357088</v>
      </c>
    </row>
    <row r="3553" spans="1:35">
      <c r="A3553" s="20"/>
      <c r="B3553" s="20"/>
      <c r="C3553" s="20">
        <f ca="1"/>
        <v>0.39883386160832834</v>
      </c>
      <c r="D3553" s="20">
        <f ca="1"/>
        <v>1.898980206380608</v>
      </c>
      <c r="E3553" s="20">
        <f ca="1"/>
        <v>1.2688876303932715</v>
      </c>
      <c r="F3553" s="20">
        <f ca="1"/>
        <v>-0.43322468403141484</v>
      </c>
      <c r="G3553" s="20">
        <f ca="1"/>
        <v>-0.87397165706825464</v>
      </c>
      <c r="H3553" s="20">
        <f ca="1"/>
        <v>0.4938569262120362</v>
      </c>
      <c r="I3553" s="164">
        <f t="shared" ca="1" si="884"/>
        <v>30.352108950359508</v>
      </c>
      <c r="J3553" s="164">
        <f t="shared" ca="1" si="885"/>
        <v>22.22960260869862</v>
      </c>
      <c r="K3553" s="164">
        <f t="shared" ca="1" si="886"/>
        <v>0.6831529793819594</v>
      </c>
      <c r="L3553" s="164">
        <f t="shared" ca="1" si="887"/>
        <v>1.1497086162220729</v>
      </c>
      <c r="M3553" s="20">
        <f t="shared" ca="1" si="888"/>
        <v>4.2503822775647579</v>
      </c>
      <c r="N3553" s="20">
        <f t="shared" ca="1" si="889"/>
        <v>1.8949269988568149</v>
      </c>
      <c r="O3553" s="20">
        <f t="shared" ca="1" si="880"/>
        <v>28037972.414541129</v>
      </c>
      <c r="P3553" s="20">
        <f t="shared" ca="1" si="881"/>
        <v>58590847.940073445</v>
      </c>
      <c r="Q3553" s="20">
        <f t="shared" ca="1" si="882"/>
        <v>630369.18691020738</v>
      </c>
      <c r="R3553" s="20">
        <f t="shared" ca="1" si="883"/>
        <v>87259189.541524783</v>
      </c>
      <c r="AD3553">
        <f t="shared" ca="1" si="890"/>
        <v>2.3670167355241523</v>
      </c>
      <c r="AE3553">
        <f t="shared" ca="1" si="891"/>
        <v>2.4562424861404759</v>
      </c>
      <c r="AF3553">
        <f t="shared" ca="1" si="892"/>
        <v>1.1195725398359941</v>
      </c>
      <c r="AG3553">
        <f t="shared" ca="1" si="893"/>
        <v>0.27140280100942221</v>
      </c>
      <c r="AH3553">
        <f t="shared" ca="1" si="894"/>
        <v>-0.2995752471502684</v>
      </c>
      <c r="AI3553">
        <f t="shared" ca="1" si="895"/>
        <v>0.14845134826166156</v>
      </c>
    </row>
    <row r="3554" spans="1:35">
      <c r="A3554" s="20"/>
      <c r="B3554" s="20"/>
      <c r="C3554" s="20">
        <f ca="1"/>
        <v>0.99812225177893377</v>
      </c>
      <c r="D3554" s="20">
        <f ca="1"/>
        <v>-6.7780046871125613E-2</v>
      </c>
      <c r="E3554" s="20">
        <f ca="1"/>
        <v>-1.2773244083531949</v>
      </c>
      <c r="F3554" s="20">
        <f ca="1"/>
        <v>-0.86198036319351101</v>
      </c>
      <c r="G3554" s="20">
        <f ca="1"/>
        <v>0.40077067049138204</v>
      </c>
      <c r="H3554" s="20">
        <f ca="1"/>
        <v>1.1784337445252748</v>
      </c>
      <c r="I3554" s="164">
        <f t="shared" ca="1" si="884"/>
        <v>23.394052704662833</v>
      </c>
      <c r="J3554" s="164">
        <f t="shared" ca="1" si="885"/>
        <v>17.167360017755378</v>
      </c>
      <c r="K3554" s="164">
        <f t="shared" ca="1" si="886"/>
        <v>0.43564543053263877</v>
      </c>
      <c r="L3554" s="164">
        <f t="shared" ca="1" si="887"/>
        <v>0.91122477797278578</v>
      </c>
      <c r="M3554" s="20">
        <f t="shared" ca="1" si="888"/>
        <v>5.0072931122560336</v>
      </c>
      <c r="N3554" s="20">
        <f t="shared" ca="1" si="889"/>
        <v>2.1648804023381691</v>
      </c>
      <c r="O3554" s="20">
        <f t="shared" ca="1" si="880"/>
        <v>21627967.755420346</v>
      </c>
      <c r="P3554" s="20">
        <f t="shared" ca="1" si="881"/>
        <v>45777075.071420334</v>
      </c>
      <c r="Q3554" s="20">
        <f t="shared" ca="1" si="882"/>
        <v>629747.08344487322</v>
      </c>
      <c r="R3554" s="20">
        <f t="shared" ca="1" si="883"/>
        <v>68034789.910285562</v>
      </c>
      <c r="AD3554">
        <f t="shared" ca="1" si="890"/>
        <v>0.67816813219971606</v>
      </c>
      <c r="AE3554">
        <f t="shared" ca="1" si="891"/>
        <v>0.75750336166287813</v>
      </c>
      <c r="AF3554">
        <f t="shared" ca="1" si="892"/>
        <v>-1.1304960860669206</v>
      </c>
      <c r="AG3554">
        <f t="shared" ca="1" si="893"/>
        <v>-0.8126146455782467</v>
      </c>
      <c r="AH3554">
        <f t="shared" ca="1" si="894"/>
        <v>0.54143679139559331</v>
      </c>
      <c r="AI3554">
        <f t="shared" ca="1" si="895"/>
        <v>0.87805514145451147</v>
      </c>
    </row>
    <row r="3555" spans="1:35">
      <c r="A3555" s="20"/>
      <c r="B3555" s="20"/>
      <c r="C3555" s="20">
        <f ca="1"/>
        <v>-1.5633412150187818</v>
      </c>
      <c r="D3555" s="20">
        <f ca="1"/>
        <v>-0.15494279242434816</v>
      </c>
      <c r="E3555" s="20">
        <f ca="1"/>
        <v>-0.73303379075635788</v>
      </c>
      <c r="F3555" s="20">
        <f ca="1"/>
        <v>0.19130806429753386</v>
      </c>
      <c r="G3555" s="20">
        <f ca="1"/>
        <v>-2.3351282770235686</v>
      </c>
      <c r="H3555" s="20">
        <f ca="1"/>
        <v>0.18758377175650687</v>
      </c>
      <c r="I3555" s="164">
        <f t="shared" ca="1" si="884"/>
        <v>14.211025466731844</v>
      </c>
      <c r="J3555" s="164">
        <f t="shared" ca="1" si="885"/>
        <v>10.469284249089959</v>
      </c>
      <c r="K3555" s="164">
        <f t="shared" ca="1" si="886"/>
        <v>0.3776448408465839</v>
      </c>
      <c r="L3555" s="164">
        <f t="shared" ca="1" si="887"/>
        <v>0.87774508534619422</v>
      </c>
      <c r="M3555" s="20">
        <f t="shared" ca="1" si="888"/>
        <v>2.5218655346263406</v>
      </c>
      <c r="N3555" s="20">
        <f t="shared" ca="1" si="889"/>
        <v>1.1440612976244546</v>
      </c>
      <c r="O3555" s="20">
        <f t="shared" ca="1" si="880"/>
        <v>13159131.360607715</v>
      </c>
      <c r="P3555" s="20">
        <f t="shared" ca="1" si="881"/>
        <v>35795131.172934346</v>
      </c>
      <c r="Q3555" s="20">
        <f t="shared" ca="1" si="882"/>
        <v>406986.99800424621</v>
      </c>
      <c r="R3555" s="20">
        <f t="shared" ca="1" si="883"/>
        <v>49361249.531546302</v>
      </c>
      <c r="AD3555">
        <f t="shared" ca="1" si="890"/>
        <v>-1.5507219740942133</v>
      </c>
      <c r="AE3555">
        <f t="shared" ca="1" si="891"/>
        <v>-1.4901730707751817</v>
      </c>
      <c r="AF3555">
        <f t="shared" ca="1" si="892"/>
        <v>-1.6577741741219654</v>
      </c>
      <c r="AG3555">
        <f t="shared" ca="1" si="893"/>
        <v>-0.96479506660820846</v>
      </c>
      <c r="AH3555">
        <f t="shared" ca="1" si="894"/>
        <v>-2.2201494059707323</v>
      </c>
      <c r="AI3555">
        <f t="shared" ca="1" si="895"/>
        <v>-1.8809154118257982</v>
      </c>
    </row>
    <row r="3556" spans="1:35">
      <c r="A3556" s="20"/>
      <c r="B3556" s="20"/>
      <c r="C3556" s="20">
        <f ca="1"/>
        <v>-1.1061723468021261</v>
      </c>
      <c r="D3556" s="20">
        <f ca="1"/>
        <v>-1.1146394203662973</v>
      </c>
      <c r="E3556" s="20">
        <f ca="1"/>
        <v>0.83876767212026593</v>
      </c>
      <c r="F3556" s="20">
        <f ca="1"/>
        <v>0.34931633384474486</v>
      </c>
      <c r="G3556" s="20">
        <f ca="1"/>
        <v>-4.20629777385561E-2</v>
      </c>
      <c r="H3556" s="20">
        <f ca="1"/>
        <v>-8.0376832360280925E-2</v>
      </c>
      <c r="I3556" s="164">
        <f t="shared" ca="1" si="884"/>
        <v>12.572536030733437</v>
      </c>
      <c r="J3556" s="164">
        <f t="shared" ca="1" si="885"/>
        <v>8.9059362808595193</v>
      </c>
      <c r="K3556" s="164">
        <f t="shared" ca="1" si="886"/>
        <v>0.63713417741558376</v>
      </c>
      <c r="L3556" s="164">
        <f t="shared" ca="1" si="887"/>
        <v>1.2126678943469478</v>
      </c>
      <c r="M3556" s="20">
        <f t="shared" ca="1" si="888"/>
        <v>4.9325135127205364</v>
      </c>
      <c r="N3556" s="20">
        <f t="shared" ca="1" si="889"/>
        <v>1.865388910726838</v>
      </c>
      <c r="O3556" s="20">
        <f t="shared" ca="1" si="880"/>
        <v>11451703.537241617</v>
      </c>
      <c r="P3556" s="20">
        <f t="shared" ca="1" si="881"/>
        <v>42412491.524518155</v>
      </c>
      <c r="Q3556" s="20">
        <f t="shared" ca="1" si="882"/>
        <v>173434.5495223903</v>
      </c>
      <c r="R3556" s="20">
        <f t="shared" ca="1" si="883"/>
        <v>54037629.611282162</v>
      </c>
      <c r="AD3556">
        <f t="shared" ca="1" si="890"/>
        <v>-1.9484135847734378</v>
      </c>
      <c r="AE3556">
        <f t="shared" ca="1" si="891"/>
        <v>-2.0147864829330473</v>
      </c>
      <c r="AF3556">
        <f t="shared" ca="1" si="892"/>
        <v>0.70121979468712492</v>
      </c>
      <c r="AG3556">
        <f t="shared" ca="1" si="893"/>
        <v>0.557581337940671</v>
      </c>
      <c r="AH3556">
        <f t="shared" ca="1" si="894"/>
        <v>0.45834834746726316</v>
      </c>
      <c r="AI3556">
        <f t="shared" ca="1" si="895"/>
        <v>6.8618677640102599E-2</v>
      </c>
    </row>
    <row r="3557" spans="1:35">
      <c r="A3557" s="20"/>
      <c r="B3557" s="20"/>
      <c r="C3557" s="20">
        <f ca="1"/>
        <v>0.51935086779440587</v>
      </c>
      <c r="D3557" s="20">
        <f ca="1"/>
        <v>-2.3588194384411807</v>
      </c>
      <c r="E3557" s="20">
        <f ca="1"/>
        <v>-0.1096309964482991</v>
      </c>
      <c r="F3557" s="20">
        <f ca="1"/>
        <v>1.8987169519571294</v>
      </c>
      <c r="G3557" s="20">
        <f ca="1"/>
        <v>0.33772663828166122</v>
      </c>
      <c r="H3557" s="20">
        <f ca="1"/>
        <v>2.7992227909522569E-3</v>
      </c>
      <c r="I3557" s="164">
        <f t="shared" ca="1" si="884"/>
        <v>14.569175790897235</v>
      </c>
      <c r="J3557" s="164">
        <f t="shared" ca="1" si="885"/>
        <v>9.4743687890576336</v>
      </c>
      <c r="K3557" s="164">
        <f t="shared" ca="1" si="886"/>
        <v>0.64807175244467907</v>
      </c>
      <c r="L3557" s="164">
        <f t="shared" ca="1" si="887"/>
        <v>1.5036733148220731</v>
      </c>
      <c r="M3557" s="20">
        <f t="shared" ca="1" si="888"/>
        <v>5.3634945246385479</v>
      </c>
      <c r="N3557" s="20">
        <f t="shared" ca="1" si="889"/>
        <v>2.1342037109140843</v>
      </c>
      <c r="O3557" s="20">
        <f t="shared" ca="1" si="880"/>
        <v>12819566.800429633</v>
      </c>
      <c r="P3557" s="20">
        <f t="shared" ca="1" si="881"/>
        <v>51572771.924060754</v>
      </c>
      <c r="Q3557" s="20">
        <f t="shared" ca="1" si="882"/>
        <v>365627.00254754687</v>
      </c>
      <c r="R3557" s="20">
        <f t="shared" ca="1" si="883"/>
        <v>64757965.727037936</v>
      </c>
      <c r="AD3557">
        <f t="shared" ca="1" si="890"/>
        <v>-1.4637922837628072</v>
      </c>
      <c r="AE3557">
        <f t="shared" ca="1" si="891"/>
        <v>-1.8240373191081767</v>
      </c>
      <c r="AF3557">
        <f t="shared" ca="1" si="892"/>
        <v>0.80065229495162793</v>
      </c>
      <c r="AG3557">
        <f t="shared" ca="1" si="893"/>
        <v>1.8803332491912408</v>
      </c>
      <c r="AH3557">
        <f t="shared" ca="1" si="894"/>
        <v>0.93721613848727559</v>
      </c>
      <c r="AI3557">
        <f t="shared" ca="1" si="895"/>
        <v>0.79514516463266049</v>
      </c>
    </row>
    <row r="3558" spans="1:35">
      <c r="A3558" s="20"/>
      <c r="B3558" s="20"/>
      <c r="C3558" s="20">
        <f ca="1"/>
        <v>-0.40236869933863706</v>
      </c>
      <c r="D3558" s="20">
        <f ca="1"/>
        <v>1.6076901191052386</v>
      </c>
      <c r="E3558" s="20">
        <f ca="1"/>
        <v>0.75472488101616497</v>
      </c>
      <c r="F3558" s="20">
        <f ca="1"/>
        <v>0.23475591748638361</v>
      </c>
      <c r="G3558" s="20">
        <f ca="1"/>
        <v>0.34279339269172648</v>
      </c>
      <c r="H3558" s="20">
        <f ca="1"/>
        <v>0.29553538912867511</v>
      </c>
      <c r="I3558" s="164">
        <f t="shared" ca="1" si="884"/>
        <v>25.386344747210938</v>
      </c>
      <c r="J3558" s="164">
        <f t="shared" ca="1" si="885"/>
        <v>18.918643680004955</v>
      </c>
      <c r="K3558" s="164">
        <f t="shared" ca="1" si="886"/>
        <v>0.68830158896426941</v>
      </c>
      <c r="L3558" s="164">
        <f t="shared" ca="1" si="887"/>
        <v>1.2821299968444677</v>
      </c>
      <c r="M3558" s="20">
        <f t="shared" ca="1" si="888"/>
        <v>5.3062890964173564</v>
      </c>
      <c r="N3558" s="20">
        <f t="shared" ca="1" si="889"/>
        <v>2.2074115789654698</v>
      </c>
      <c r="O3558" s="20">
        <f t="shared" ca="1" si="880"/>
        <v>23624285.653639279</v>
      </c>
      <c r="P3558" s="20">
        <f t="shared" ca="1" si="881"/>
        <v>56901448.367165796</v>
      </c>
      <c r="Q3558" s="20">
        <f t="shared" ca="1" si="882"/>
        <v>522264.81329215999</v>
      </c>
      <c r="R3558" s="20">
        <f t="shared" ca="1" si="883"/>
        <v>81047998.834097236</v>
      </c>
      <c r="AD3558">
        <f t="shared" ca="1" si="890"/>
        <v>1.1617341619444019</v>
      </c>
      <c r="AE3558">
        <f t="shared" ca="1" si="891"/>
        <v>1.3451824429546824</v>
      </c>
      <c r="AF3558">
        <f t="shared" ca="1" si="892"/>
        <v>1.1663780814933582</v>
      </c>
      <c r="AG3558">
        <f t="shared" ca="1" si="893"/>
        <v>0.87331816747485236</v>
      </c>
      <c r="AH3558">
        <f t="shared" ca="1" si="894"/>
        <v>0.87365455157484118</v>
      </c>
      <c r="AI3558">
        <f t="shared" ca="1" si="895"/>
        <v>0.99300426747424297</v>
      </c>
    </row>
    <row r="3559" spans="1:35">
      <c r="A3559" s="20"/>
      <c r="B3559" s="20"/>
      <c r="C3559" s="20">
        <f ca="1"/>
        <v>0.19975888290826985</v>
      </c>
      <c r="D3559" s="20">
        <f ca="1"/>
        <v>0.20329672584291772</v>
      </c>
      <c r="E3559" s="20">
        <f ca="1"/>
        <v>-0.56698180429738743</v>
      </c>
      <c r="F3559" s="20">
        <f ca="1"/>
        <v>0.63028148922829375</v>
      </c>
      <c r="G3559" s="20">
        <f ca="1"/>
        <v>1.0127603085756529</v>
      </c>
      <c r="H3559" s="20">
        <f ca="1"/>
        <v>0.39682487596569205</v>
      </c>
      <c r="I3559" s="164">
        <f t="shared" ca="1" si="884"/>
        <v>21.750600752829648</v>
      </c>
      <c r="J3559" s="164">
        <f t="shared" ca="1" si="885"/>
        <v>15.943881458246274</v>
      </c>
      <c r="K3559" s="164">
        <f t="shared" ca="1" si="886"/>
        <v>0.58773372495632126</v>
      </c>
      <c r="L3559" s="164">
        <f t="shared" ca="1" si="887"/>
        <v>1.2746876580167401</v>
      </c>
      <c r="M3559" s="20">
        <f t="shared" ca="1" si="888"/>
        <v>5.6816482700266722</v>
      </c>
      <c r="N3559" s="20">
        <f t="shared" ca="1" si="889"/>
        <v>2.3386556171439694</v>
      </c>
      <c r="O3559" s="20">
        <f t="shared" ca="1" si="880"/>
        <v>20099134.056289401</v>
      </c>
      <c r="P3559" s="20">
        <f t="shared" ca="1" si="881"/>
        <v>53092606.135464072</v>
      </c>
      <c r="Q3559" s="20">
        <f t="shared" ca="1" si="882"/>
        <v>517559.55955917964</v>
      </c>
      <c r="R3559" s="20">
        <f t="shared" ca="1" si="883"/>
        <v>73709299.751312658</v>
      </c>
      <c r="AD3559">
        <f t="shared" ca="1" si="890"/>
        <v>0.27927202738583634</v>
      </c>
      <c r="AE3559">
        <f t="shared" ca="1" si="891"/>
        <v>0.34694008665982312</v>
      </c>
      <c r="AF3559">
        <f t="shared" ca="1" si="892"/>
        <v>0.25212477233019315</v>
      </c>
      <c r="AG3559">
        <f t="shared" ca="1" si="893"/>
        <v>0.8394893546215455</v>
      </c>
      <c r="AH3559">
        <f t="shared" ca="1" si="894"/>
        <v>1.2907203000296361</v>
      </c>
      <c r="AI3559">
        <f t="shared" ca="1" si="895"/>
        <v>1.3477178841728903</v>
      </c>
    </row>
    <row r="3560" spans="1:35">
      <c r="A3560" s="20"/>
      <c r="B3560" s="20"/>
      <c r="C3560" s="20">
        <f ca="1"/>
        <v>-1.2169100796408496</v>
      </c>
      <c r="D3560" s="20">
        <f ca="1"/>
        <v>0.44903757008997119</v>
      </c>
      <c r="E3560" s="20">
        <f ca="1"/>
        <v>0.26255275835151687</v>
      </c>
      <c r="F3560" s="20">
        <f ca="1"/>
        <v>-0.49046807178679386</v>
      </c>
      <c r="G3560" s="20">
        <f ca="1"/>
        <v>1.0734091431336239</v>
      </c>
      <c r="H3560" s="20">
        <f ca="1"/>
        <v>0.64902997727130829</v>
      </c>
      <c r="I3560" s="164">
        <f t="shared" ca="1" si="884"/>
        <v>16.903002149205228</v>
      </c>
      <c r="J3560" s="164">
        <f t="shared" ca="1" si="885"/>
        <v>13.023013075463815</v>
      </c>
      <c r="K3560" s="164">
        <f t="shared" ca="1" si="886"/>
        <v>0.60594003281291442</v>
      </c>
      <c r="L3560" s="164">
        <f t="shared" ca="1" si="887"/>
        <v>1.1171048605911575</v>
      </c>
      <c r="M3560" s="20">
        <f t="shared" ca="1" si="888"/>
        <v>5.9929627684675246</v>
      </c>
      <c r="N3560" s="20">
        <f t="shared" ca="1" si="889"/>
        <v>2.3436686071009798</v>
      </c>
      <c r="O3560" s="20">
        <f t="shared" ca="1" si="880"/>
        <v>15956482.508783137</v>
      </c>
      <c r="P3560" s="20">
        <f t="shared" ca="1" si="881"/>
        <v>44376434.59205047</v>
      </c>
      <c r="Q3560" s="20">
        <f t="shared" ca="1" si="882"/>
        <v>339957.64394454297</v>
      </c>
      <c r="R3560" s="20">
        <f t="shared" ca="1" si="883"/>
        <v>60672874.744778156</v>
      </c>
      <c r="AD3560">
        <f t="shared" ca="1" si="890"/>
        <v>-0.89732957543562442</v>
      </c>
      <c r="AE3560">
        <f t="shared" ca="1" si="891"/>
        <v>-0.63321708877053196</v>
      </c>
      <c r="AF3560">
        <f t="shared" ca="1" si="892"/>
        <v>0.41763666193558502</v>
      </c>
      <c r="AG3560">
        <f t="shared" ca="1" si="893"/>
        <v>0.12320391177798867</v>
      </c>
      <c r="AH3560">
        <f t="shared" ca="1" si="894"/>
        <v>1.6366252982972496</v>
      </c>
      <c r="AI3560">
        <f t="shared" ca="1" si="895"/>
        <v>1.3612665056783237</v>
      </c>
    </row>
    <row r="3561" spans="1:35">
      <c r="A3561" s="20"/>
      <c r="B3561" s="20"/>
      <c r="C3561" s="20">
        <f ca="1"/>
        <v>-1.1600891470380812</v>
      </c>
      <c r="D3561" s="20">
        <f ca="1"/>
        <v>-0.44792110478443775</v>
      </c>
      <c r="E3561" s="20">
        <f ca="1"/>
        <v>1.046787753414848</v>
      </c>
      <c r="F3561" s="20">
        <f ca="1"/>
        <v>-0.24215818570253589</v>
      </c>
      <c r="G3561" s="20">
        <f ca="1"/>
        <v>0.89416763517556097</v>
      </c>
      <c r="H3561" s="20">
        <f ca="1"/>
        <v>1.3646810581195132</v>
      </c>
      <c r="I3561" s="164">
        <f t="shared" ca="1" si="884"/>
        <v>14.619414149043632</v>
      </c>
      <c r="J3561" s="164">
        <f t="shared" ca="1" si="885"/>
        <v>11.013141173912643</v>
      </c>
      <c r="K3561" s="164">
        <f t="shared" ca="1" si="886"/>
        <v>0.70971353263578241</v>
      </c>
      <c r="L3561" s="164">
        <f t="shared" ca="1" si="887"/>
        <v>1.3005297556697131</v>
      </c>
      <c r="M3561" s="20">
        <f t="shared" ca="1" si="888"/>
        <v>6.6962411386387739</v>
      </c>
      <c r="N3561" s="20">
        <f t="shared" ca="1" si="889"/>
        <v>2.6325593371258558</v>
      </c>
      <c r="O3561" s="20">
        <f t="shared" ca="1" si="880"/>
        <v>13666930.614296278</v>
      </c>
      <c r="P3561" s="20">
        <f t="shared" ca="1" si="881"/>
        <v>46618180.868123583</v>
      </c>
      <c r="Q3561" s="20">
        <f t="shared" ca="1" si="882"/>
        <v>403055.27652271453</v>
      </c>
      <c r="R3561" s="20">
        <f t="shared" ca="1" si="883"/>
        <v>60688166.758942574</v>
      </c>
      <c r="AD3561">
        <f t="shared" ca="1" si="890"/>
        <v>-1.4515985075136819</v>
      </c>
      <c r="AE3561">
        <f t="shared" ca="1" si="891"/>
        <v>-1.3076707470091797</v>
      </c>
      <c r="AF3561">
        <f t="shared" ca="1" si="892"/>
        <v>1.3610321148707487</v>
      </c>
      <c r="AG3561">
        <f t="shared" ca="1" si="893"/>
        <v>0.95695343486233164</v>
      </c>
      <c r="AH3561">
        <f t="shared" ca="1" si="894"/>
        <v>2.4180457095986378</v>
      </c>
      <c r="AI3561">
        <f t="shared" ca="1" si="895"/>
        <v>2.142052262502312</v>
      </c>
    </row>
    <row r="3562" spans="1:35">
      <c r="A3562" s="20"/>
      <c r="B3562" s="20"/>
      <c r="C3562" s="20">
        <f ca="1"/>
        <v>-0.84849831182810587</v>
      </c>
      <c r="D3562" s="20">
        <f ca="1"/>
        <v>0.66748261046396773</v>
      </c>
      <c r="E3562" s="20">
        <f ca="1"/>
        <v>-1.4355377551703663</v>
      </c>
      <c r="F3562" s="20">
        <f ca="1"/>
        <v>-0.19087734310790605</v>
      </c>
      <c r="G3562" s="20">
        <f ca="1"/>
        <v>-0.97878121294541731</v>
      </c>
      <c r="H3562" s="20">
        <f ca="1"/>
        <v>-1.5150037937771079</v>
      </c>
      <c r="I3562" s="164">
        <f t="shared" ca="1" si="884"/>
        <v>18.70457575502828</v>
      </c>
      <c r="J3562" s="164">
        <f t="shared" ca="1" si="885"/>
        <v>13.861562001879086</v>
      </c>
      <c r="K3562" s="164">
        <f t="shared" ca="1" si="886"/>
        <v>0.30558899860299577</v>
      </c>
      <c r="L3562" s="164">
        <f t="shared" ca="1" si="887"/>
        <v>0.68085328339562268</v>
      </c>
      <c r="M3562" s="20">
        <f t="shared" ca="1" si="888"/>
        <v>2.0908910319054574</v>
      </c>
      <c r="N3562" s="20">
        <f t="shared" ca="1" si="889"/>
        <v>0.83769190595574439</v>
      </c>
      <c r="O3562" s="20">
        <f t="shared" ca="1" si="880"/>
        <v>17364367.450937208</v>
      </c>
      <c r="P3562" s="20">
        <f t="shared" ca="1" si="881"/>
        <v>35425341.521828964</v>
      </c>
      <c r="Q3562" s="20">
        <f t="shared" ca="1" si="882"/>
        <v>151969.52335313594</v>
      </c>
      <c r="R3562" s="20">
        <f t="shared" ca="1" si="883"/>
        <v>52941678.496119313</v>
      </c>
      <c r="AD3562">
        <f t="shared" ca="1" si="890"/>
        <v>-0.46005442839119404</v>
      </c>
      <c r="AE3562">
        <f t="shared" ca="1" si="891"/>
        <v>-0.35182483158419942</v>
      </c>
      <c r="AF3562">
        <f t="shared" ca="1" si="892"/>
        <v>-2.3128272854273115</v>
      </c>
      <c r="AG3562">
        <f t="shared" ca="1" si="893"/>
        <v>-1.8597578027471697</v>
      </c>
      <c r="AH3562">
        <f t="shared" ca="1" si="894"/>
        <v>-2.6990099645494912</v>
      </c>
      <c r="AI3562">
        <f t="shared" ca="1" si="895"/>
        <v>-2.7089407947142043</v>
      </c>
    </row>
    <row r="3563" spans="1:35">
      <c r="A3563" s="20"/>
      <c r="B3563" s="20"/>
      <c r="C3563" s="20">
        <f ca="1"/>
        <v>1.7735581325976191E-2</v>
      </c>
      <c r="D3563" s="20">
        <f ca="1"/>
        <v>-0.22357315557004939</v>
      </c>
      <c r="E3563" s="20">
        <f ca="1"/>
        <v>-2.9569360198162253E-3</v>
      </c>
      <c r="F3563" s="20">
        <f ca="1"/>
        <v>-9.9998492403797407E-2</v>
      </c>
      <c r="G3563" s="20">
        <f ca="1"/>
        <v>1.5846582268711924</v>
      </c>
      <c r="H3563" s="20">
        <f ca="1"/>
        <v>-1.4116723377006191</v>
      </c>
      <c r="I3563" s="164">
        <f t="shared" ca="1" si="884"/>
        <v>18.857350877841409</v>
      </c>
      <c r="J3563" s="164">
        <f t="shared" ca="1" si="885"/>
        <v>13.618745450776858</v>
      </c>
      <c r="K3563" s="164">
        <f t="shared" ca="1" si="886"/>
        <v>0.57419650478399331</v>
      </c>
      <c r="L3563" s="164">
        <f t="shared" ca="1" si="887"/>
        <v>1.0459662240427301</v>
      </c>
      <c r="M3563" s="20">
        <f t="shared" ca="1" si="888"/>
        <v>4.9103218829256736</v>
      </c>
      <c r="N3563" s="20">
        <f t="shared" ca="1" si="889"/>
        <v>1.7637226782454878</v>
      </c>
      <c r="O3563" s="20">
        <f t="shared" ca="1" si="880"/>
        <v>17316351.508680619</v>
      </c>
      <c r="P3563" s="20">
        <f t="shared" ca="1" si="881"/>
        <v>44572685.542612396</v>
      </c>
      <c r="Q3563" s="20">
        <f t="shared" ca="1" si="882"/>
        <v>16625.658216856275</v>
      </c>
      <c r="R3563" s="20">
        <f t="shared" ca="1" si="883"/>
        <v>61905662.709509872</v>
      </c>
      <c r="AD3563">
        <f t="shared" ca="1" si="890"/>
        <v>-0.42297308790257065</v>
      </c>
      <c r="AE3563">
        <f t="shared" ca="1" si="891"/>
        <v>-0.43330689571246384</v>
      </c>
      <c r="AF3563">
        <f t="shared" ca="1" si="892"/>
        <v>0.12905913439993916</v>
      </c>
      <c r="AG3563">
        <f t="shared" ca="1" si="893"/>
        <v>-0.20015352707850032</v>
      </c>
      <c r="AH3563">
        <f t="shared" ca="1" si="894"/>
        <v>0.43369098102852721</v>
      </c>
      <c r="AI3563">
        <f t="shared" ca="1" si="895"/>
        <v>-0.2061549236608442</v>
      </c>
    </row>
    <row r="3564" spans="1:35">
      <c r="A3564" s="20"/>
      <c r="B3564" s="20"/>
      <c r="C3564" s="20">
        <f ca="1"/>
        <v>0.71940988696810082</v>
      </c>
      <c r="D3564" s="20">
        <f ca="1"/>
        <v>-0.40772925946755134</v>
      </c>
      <c r="E3564" s="20">
        <f ca="1"/>
        <v>0.7078980533284821</v>
      </c>
      <c r="F3564" s="20">
        <f ca="1"/>
        <v>0.51733512729827502</v>
      </c>
      <c r="G3564" s="20">
        <f ca="1"/>
        <v>1.5951094418872365</v>
      </c>
      <c r="H3564" s="20">
        <f ca="1"/>
        <v>-0.7730644067057153</v>
      </c>
      <c r="I3564" s="164">
        <f t="shared" ca="1" si="884"/>
        <v>21.88629535176787</v>
      </c>
      <c r="J3564" s="164">
        <f t="shared" ca="1" si="885"/>
        <v>15.444416177454972</v>
      </c>
      <c r="K3564" s="164">
        <f t="shared" ca="1" si="886"/>
        <v>0.71385990147662026</v>
      </c>
      <c r="L3564" s="164">
        <f t="shared" ca="1" si="887"/>
        <v>1.3302720649053634</v>
      </c>
      <c r="M3564" s="20">
        <f t="shared" ca="1" si="888"/>
        <v>5.7152614228883145</v>
      </c>
      <c r="N3564" s="20">
        <f t="shared" ca="1" si="889"/>
        <v>2.1663878333991473</v>
      </c>
      <c r="O3564" s="20">
        <f t="shared" ca="1" si="880"/>
        <v>19905147.883631017</v>
      </c>
      <c r="P3564" s="20">
        <f t="shared" ca="1" si="881"/>
        <v>54597307.29455699</v>
      </c>
      <c r="Q3564" s="20">
        <f t="shared" ca="1" si="882"/>
        <v>209309.47437790566</v>
      </c>
      <c r="R3564" s="20">
        <f t="shared" ca="1" si="883"/>
        <v>74711764.652565911</v>
      </c>
      <c r="AD3564">
        <f t="shared" ca="1" si="890"/>
        <v>0.31220760965239497</v>
      </c>
      <c r="AE3564">
        <f t="shared" ca="1" si="891"/>
        <v>0.17933428773656801</v>
      </c>
      <c r="AF3564">
        <f t="shared" ca="1" si="892"/>
        <v>1.3987263770601834</v>
      </c>
      <c r="AG3564">
        <f t="shared" ca="1" si="893"/>
        <v>1.0921457495698335</v>
      </c>
      <c r="AH3564">
        <f t="shared" ca="1" si="894"/>
        <v>1.3280682476536829</v>
      </c>
      <c r="AI3564">
        <f t="shared" ca="1" si="895"/>
        <v>0.88212927945715447</v>
      </c>
    </row>
    <row r="3565" spans="1:35">
      <c r="A3565" s="20"/>
      <c r="B3565" s="20"/>
      <c r="C3565" s="20">
        <f ca="1"/>
        <v>0.67203313738235382</v>
      </c>
      <c r="D3565" s="20">
        <f ca="1"/>
        <v>1.2116902562256735</v>
      </c>
      <c r="E3565" s="20">
        <f ca="1"/>
        <v>0.63829112546924971</v>
      </c>
      <c r="F3565" s="20">
        <f ca="1"/>
        <v>-0.57870446603948777</v>
      </c>
      <c r="G3565" s="20">
        <f ca="1"/>
        <v>0.21060904910657527</v>
      </c>
      <c r="H3565" s="20">
        <f ca="1"/>
        <v>0.62089326395228428</v>
      </c>
      <c r="I3565" s="164">
        <f t="shared" ca="1" si="884"/>
        <v>28.058894755774084</v>
      </c>
      <c r="J3565" s="164">
        <f t="shared" ca="1" si="885"/>
        <v>20.580859072302836</v>
      </c>
      <c r="K3565" s="164">
        <f t="shared" ca="1" si="886"/>
        <v>0.64798343090402788</v>
      </c>
      <c r="L3565" s="164">
        <f t="shared" ca="1" si="887"/>
        <v>1.1295491675826594</v>
      </c>
      <c r="M3565" s="20">
        <f t="shared" ca="1" si="888"/>
        <v>5.0863937490391464</v>
      </c>
      <c r="N3565" s="20">
        <f t="shared" ca="1" si="889"/>
        <v>2.1627296068518764</v>
      </c>
      <c r="O3565" s="20">
        <f t="shared" ca="1" si="880"/>
        <v>25935864.325129442</v>
      </c>
      <c r="P3565" s="20">
        <f t="shared" ca="1" si="881"/>
        <v>55807448.163776457</v>
      </c>
      <c r="Q3565" s="20">
        <f t="shared" ca="1" si="882"/>
        <v>578892.40432809188</v>
      </c>
      <c r="R3565" s="20">
        <f t="shared" ca="1" si="883"/>
        <v>82322204.893234</v>
      </c>
      <c r="AD3565">
        <f t="shared" ca="1" si="890"/>
        <v>1.8104113484888553</v>
      </c>
      <c r="AE3565">
        <f t="shared" ca="1" si="891"/>
        <v>1.9029728430546422</v>
      </c>
      <c r="AF3565">
        <f t="shared" ca="1" si="892"/>
        <v>0.79984937185479865</v>
      </c>
      <c r="AG3565">
        <f t="shared" ca="1" si="893"/>
        <v>0.17976894355754247</v>
      </c>
      <c r="AH3565">
        <f t="shared" ca="1" si="894"/>
        <v>0.6293263878212747</v>
      </c>
      <c r="AI3565">
        <f t="shared" ca="1" si="895"/>
        <v>0.87224218068074688</v>
      </c>
    </row>
    <row r="3566" spans="1:35">
      <c r="A3566" s="20"/>
      <c r="B3566" s="20"/>
      <c r="C3566" s="20">
        <f ca="1"/>
        <v>-1.9640155718739121</v>
      </c>
      <c r="D3566" s="20">
        <f ca="1"/>
        <v>-2.3281700810276575</v>
      </c>
      <c r="E3566" s="20">
        <f ca="1"/>
        <v>-1.3719854472564477</v>
      </c>
      <c r="F3566" s="20">
        <f ca="1"/>
        <v>-1.6024106323874832</v>
      </c>
      <c r="G3566" s="20">
        <f ca="1"/>
        <v>-0.20463807317264662</v>
      </c>
      <c r="H3566" s="20">
        <f ca="1"/>
        <v>0.39792114789381561</v>
      </c>
      <c r="I3566" s="164">
        <f t="shared" ca="1" si="884"/>
        <v>2.5336036390940571</v>
      </c>
      <c r="J3566" s="164">
        <f t="shared" ca="1" si="885"/>
        <v>2.2060241222386754</v>
      </c>
      <c r="K3566" s="164">
        <f t="shared" ca="1" si="886"/>
        <v>0.26599715394318851</v>
      </c>
      <c r="L3566" s="164">
        <f t="shared" ca="1" si="887"/>
        <v>0.53924399638927534</v>
      </c>
      <c r="M3566" s="20">
        <f t="shared" ca="1" si="888"/>
        <v>4.0390317291126605</v>
      </c>
      <c r="N3566" s="20">
        <f t="shared" ca="1" si="889"/>
        <v>1.4401159465193487</v>
      </c>
      <c r="O3566" s="20">
        <f t="shared" ca="1" si="880"/>
        <v>2525463.5981470998</v>
      </c>
      <c r="P3566" s="20">
        <f t="shared" ca="1" si="881"/>
        <v>15811255.164724294</v>
      </c>
      <c r="Q3566" s="20">
        <f t="shared" ca="1" si="882"/>
        <v>-4169.9885639567246</v>
      </c>
      <c r="R3566" s="20">
        <f t="shared" ca="1" si="883"/>
        <v>18332548.774307434</v>
      </c>
      <c r="AD3566">
        <f t="shared" ca="1" si="890"/>
        <v>-4.385047660414064</v>
      </c>
      <c r="AE3566">
        <f t="shared" ca="1" si="891"/>
        <v>-4.2630791536111827</v>
      </c>
      <c r="AF3566">
        <f t="shared" ca="1" si="892"/>
        <v>-2.6727531459710141</v>
      </c>
      <c r="AG3566">
        <f t="shared" ca="1" si="893"/>
        <v>-2.5034363800487487</v>
      </c>
      <c r="AH3566">
        <f t="shared" ca="1" si="894"/>
        <v>-0.53440918987482156</v>
      </c>
      <c r="AI3566">
        <f t="shared" ca="1" si="895"/>
        <v>-1.0807677121098682</v>
      </c>
    </row>
    <row r="3567" spans="1:35">
      <c r="A3567" s="20"/>
      <c r="B3567" s="20"/>
      <c r="C3567" s="20">
        <f ca="1"/>
        <v>0.83247808933820422</v>
      </c>
      <c r="D3567" s="20">
        <f ca="1"/>
        <v>4.9383973860151455E-2</v>
      </c>
      <c r="E3567" s="20">
        <f ca="1"/>
        <v>-1.4688587422750501</v>
      </c>
      <c r="F3567" s="20">
        <f ca="1"/>
        <v>-0.67874874360065052</v>
      </c>
      <c r="G3567" s="20">
        <f ca="1"/>
        <v>-0.31615160671725068</v>
      </c>
      <c r="H3567" s="20">
        <f ca="1"/>
        <v>-0.67626041235429224</v>
      </c>
      <c r="I3567" s="164">
        <f t="shared" ca="1" si="884"/>
        <v>23.016471135079918</v>
      </c>
      <c r="J3567" s="164">
        <f t="shared" ca="1" si="885"/>
        <v>16.596597996233143</v>
      </c>
      <c r="K3567" s="164">
        <f t="shared" ca="1" si="886"/>
        <v>0.34460447143989359</v>
      </c>
      <c r="L3567" s="164">
        <f t="shared" ca="1" si="887"/>
        <v>0.71758163410498743</v>
      </c>
      <c r="M3567" s="20">
        <f t="shared" ca="1" si="888"/>
        <v>3.0254580856064219</v>
      </c>
      <c r="N3567" s="20">
        <f t="shared" ca="1" si="889"/>
        <v>1.2771065758128497</v>
      </c>
      <c r="O3567" s="20">
        <f t="shared" ca="1" si="880"/>
        <v>21122249.31030966</v>
      </c>
      <c r="P3567" s="20">
        <f t="shared" ca="1" si="881"/>
        <v>40629924.782753155</v>
      </c>
      <c r="Q3567" s="20">
        <f t="shared" ca="1" si="882"/>
        <v>328684.79508971481</v>
      </c>
      <c r="R3567" s="20">
        <f t="shared" ca="1" si="883"/>
        <v>62080858.888152532</v>
      </c>
      <c r="AD3567">
        <f t="shared" ca="1" si="890"/>
        <v>0.58652212016502847</v>
      </c>
      <c r="AE3567">
        <f t="shared" ca="1" si="891"/>
        <v>0.565972481957431</v>
      </c>
      <c r="AF3567">
        <f t="shared" ca="1" si="892"/>
        <v>-1.9581411687282404</v>
      </c>
      <c r="AG3567">
        <f t="shared" ca="1" si="893"/>
        <v>-1.6928107540682396</v>
      </c>
      <c r="AH3567">
        <f t="shared" ca="1" si="894"/>
        <v>-1.660602127103975</v>
      </c>
      <c r="AI3567">
        <f t="shared" ca="1" si="895"/>
        <v>-1.5213335788841902</v>
      </c>
    </row>
    <row r="3568" spans="1:35">
      <c r="A3568" s="20"/>
      <c r="B3568" s="20"/>
      <c r="C3568" s="20">
        <f ca="1"/>
        <v>0.84734006295802478</v>
      </c>
      <c r="D3568" s="20">
        <f ca="1"/>
        <v>-0.6151308238912685</v>
      </c>
      <c r="E3568" s="20">
        <f ca="1"/>
        <v>0.70190422472111413</v>
      </c>
      <c r="F3568" s="20">
        <f ca="1"/>
        <v>-1.4793582431513006</v>
      </c>
      <c r="G3568" s="20">
        <f ca="1"/>
        <v>0.11720916595261519</v>
      </c>
      <c r="H3568" s="20">
        <f ca="1"/>
        <v>1.2331435127497701</v>
      </c>
      <c r="I3568" s="164">
        <f t="shared" ca="1" si="884"/>
        <v>21.840154566351529</v>
      </c>
      <c r="J3568" s="164">
        <f t="shared" ca="1" si="885"/>
        <v>15.688231875467283</v>
      </c>
      <c r="K3568" s="164">
        <f t="shared" ca="1" si="886"/>
        <v>0.60148343281179883</v>
      </c>
      <c r="L3568" s="164">
        <f t="shared" ca="1" si="887"/>
        <v>0.96987812762316139</v>
      </c>
      <c r="M3568" s="20">
        <f t="shared" ca="1" si="888"/>
        <v>5.2864449650823726</v>
      </c>
      <c r="N3568" s="20">
        <f t="shared" ca="1" si="889"/>
        <v>2.1698540843204461</v>
      </c>
      <c r="O3568" s="20">
        <f t="shared" ca="1" si="880"/>
        <v>20010560.995896507</v>
      </c>
      <c r="P3568" s="20">
        <f t="shared" ca="1" si="881"/>
        <v>45672555.26855506</v>
      </c>
      <c r="Q3568" s="20">
        <f t="shared" ca="1" si="882"/>
        <v>471294.23963618907</v>
      </c>
      <c r="R3568" s="20">
        <f t="shared" ca="1" si="883"/>
        <v>66154410.504087754</v>
      </c>
      <c r="AD3568">
        <f t="shared" ca="1" si="890"/>
        <v>0.30100838989114709</v>
      </c>
      <c r="AE3568">
        <f t="shared" ca="1" si="891"/>
        <v>0.26115163606284653</v>
      </c>
      <c r="AF3568">
        <f t="shared" ca="1" si="892"/>
        <v>0.37712211647089849</v>
      </c>
      <c r="AG3568">
        <f t="shared" ca="1" si="893"/>
        <v>-0.54600851080381196</v>
      </c>
      <c r="AH3568">
        <f t="shared" ca="1" si="894"/>
        <v>0.85160551675819207</v>
      </c>
      <c r="AI3568">
        <f t="shared" ca="1" si="895"/>
        <v>0.89149752519039493</v>
      </c>
    </row>
    <row r="3569" spans="1:35">
      <c r="A3569" s="20"/>
      <c r="B3569" s="20"/>
      <c r="C3569" s="20">
        <f ca="1"/>
        <v>0.17223397252211117</v>
      </c>
      <c r="D3569" s="20">
        <f ca="1"/>
        <v>0.63178534595234237</v>
      </c>
      <c r="E3569" s="20">
        <f ca="1"/>
        <v>0.83124531431407178</v>
      </c>
      <c r="F3569" s="20">
        <f ca="1"/>
        <v>2.5658658026524832</v>
      </c>
      <c r="G3569" s="20">
        <f ca="1"/>
        <v>-9.8963862844277911E-2</v>
      </c>
      <c r="H3569" s="20">
        <f ca="1"/>
        <v>1.0904652791498253</v>
      </c>
      <c r="I3569" s="164">
        <f t="shared" ca="1" si="884"/>
        <v>25.488519303518011</v>
      </c>
      <c r="J3569" s="164">
        <f t="shared" ca="1" si="885"/>
        <v>18.224381222253541</v>
      </c>
      <c r="K3569" s="164">
        <f t="shared" ca="1" si="886"/>
        <v>0.8285287895296406</v>
      </c>
      <c r="L3569" s="164">
        <f t="shared" ca="1" si="887"/>
        <v>1.8460955769765188</v>
      </c>
      <c r="M3569" s="20">
        <f t="shared" ca="1" si="888"/>
        <v>6.1267621670582812</v>
      </c>
      <c r="N3569" s="20">
        <f t="shared" ca="1" si="889"/>
        <v>2.6973795665420441</v>
      </c>
      <c r="O3569" s="20">
        <f t="shared" ca="1" si="880"/>
        <v>23308545.898875564</v>
      </c>
      <c r="P3569" s="20">
        <f t="shared" ca="1" si="881"/>
        <v>70897310.251362503</v>
      </c>
      <c r="Q3569" s="20">
        <f t="shared" ca="1" si="882"/>
        <v>851708.22371217783</v>
      </c>
      <c r="R3569" s="20">
        <f t="shared" ca="1" si="883"/>
        <v>95057564.373950243</v>
      </c>
      <c r="AD3569">
        <f t="shared" ca="1" si="890"/>
        <v>1.1865338115334974</v>
      </c>
      <c r="AE3569">
        <f t="shared" ca="1" si="891"/>
        <v>1.1122084638434702</v>
      </c>
      <c r="AF3569">
        <f t="shared" ca="1" si="892"/>
        <v>2.4411708139058232</v>
      </c>
      <c r="AG3569">
        <f t="shared" ca="1" si="893"/>
        <v>3.4367980771659941</v>
      </c>
      <c r="AH3569">
        <f t="shared" ca="1" si="894"/>
        <v>1.7852912967314241</v>
      </c>
      <c r="AI3569">
        <f t="shared" ca="1" si="895"/>
        <v>2.317242071735254</v>
      </c>
    </row>
    <row r="3570" spans="1:35">
      <c r="A3570" s="20"/>
      <c r="B3570" s="20"/>
      <c r="C3570" s="20">
        <f ca="1"/>
        <v>0.52937166348608544</v>
      </c>
      <c r="D3570" s="20">
        <f ca="1"/>
        <v>1.3731889568909581</v>
      </c>
      <c r="E3570" s="20">
        <f ca="1"/>
        <v>0.50895071754151677</v>
      </c>
      <c r="F3570" s="20">
        <f ca="1"/>
        <v>-0.6558805455779072</v>
      </c>
      <c r="G3570" s="20">
        <f ca="1"/>
        <v>-1.0975048773337084</v>
      </c>
      <c r="H3570" s="20">
        <f ca="1"/>
        <v>0.31991498944138264</v>
      </c>
      <c r="I3570" s="164">
        <f t="shared" ca="1" si="884"/>
        <v>28.435179161663317</v>
      </c>
      <c r="J3570" s="164">
        <f t="shared" ca="1" si="885"/>
        <v>20.734681899117255</v>
      </c>
      <c r="K3570" s="164">
        <f t="shared" ca="1" si="886"/>
        <v>0.57029458432839319</v>
      </c>
      <c r="L3570" s="164">
        <f t="shared" ca="1" si="887"/>
        <v>0.98415931119173872</v>
      </c>
      <c r="M3570" s="20">
        <f t="shared" ca="1" si="888"/>
        <v>3.6363791787431596</v>
      </c>
      <c r="N3570" s="20">
        <f t="shared" ca="1" si="889"/>
        <v>1.6441160902090521</v>
      </c>
      <c r="O3570" s="20">
        <f t="shared" ca="1" si="880"/>
        <v>26218551.958577156</v>
      </c>
      <c r="P3570" s="20">
        <f t="shared" ca="1" si="881"/>
        <v>52600816.157154173</v>
      </c>
      <c r="Q3570" s="20">
        <f t="shared" ca="1" si="882"/>
        <v>577635.8507263714</v>
      </c>
      <c r="R3570" s="20">
        <f t="shared" ca="1" si="883"/>
        <v>79397003.966457695</v>
      </c>
      <c r="AD3570">
        <f t="shared" ca="1" si="890"/>
        <v>1.9017425149668243</v>
      </c>
      <c r="AE3570">
        <f t="shared" ca="1" si="891"/>
        <v>1.9545912413145152</v>
      </c>
      <c r="AF3570">
        <f t="shared" ca="1" si="892"/>
        <v>9.3587130258119544E-2</v>
      </c>
      <c r="AG3570">
        <f t="shared" ca="1" si="893"/>
        <v>-0.48109404003755185</v>
      </c>
      <c r="AH3570">
        <f t="shared" ca="1" si="894"/>
        <v>-0.98180091250759993</v>
      </c>
      <c r="AI3570">
        <f t="shared" ca="1" si="895"/>
        <v>-0.52941597240796767</v>
      </c>
    </row>
    <row r="3571" spans="1:35">
      <c r="A3571" s="20"/>
      <c r="B3571" s="20"/>
      <c r="C3571" s="20">
        <f ca="1"/>
        <v>1.4283409219821852</v>
      </c>
      <c r="D3571" s="20">
        <f ca="1"/>
        <v>1.1424536521847402</v>
      </c>
      <c r="E3571" s="20">
        <f ca="1"/>
        <v>0.10518405013061627</v>
      </c>
      <c r="F3571" s="20">
        <f ca="1"/>
        <v>0.8803620912133121</v>
      </c>
      <c r="G3571" s="20">
        <f ca="1"/>
        <v>-0.71867385128947781</v>
      </c>
      <c r="H3571" s="20">
        <f ca="1"/>
        <v>-1.7032259694719165</v>
      </c>
      <c r="I3571" s="164">
        <f t="shared" ca="1" si="884"/>
        <v>31.093924742448277</v>
      </c>
      <c r="J3571" s="164">
        <f t="shared" ca="1" si="885"/>
        <v>21.907362099735955</v>
      </c>
      <c r="K3571" s="164">
        <f t="shared" ca="1" si="886"/>
        <v>0.58161711848271558</v>
      </c>
      <c r="L3571" s="164">
        <f t="shared" ca="1" si="887"/>
        <v>1.1419240365403025</v>
      </c>
      <c r="M3571" s="20">
        <f t="shared" ca="1" si="888"/>
        <v>2.7377404789117179</v>
      </c>
      <c r="N3571" s="20">
        <f t="shared" ca="1" si="889"/>
        <v>1.2057971376378636</v>
      </c>
      <c r="O3571" s="20">
        <f t="shared" ca="1" si="880"/>
        <v>28261717.227897372</v>
      </c>
      <c r="P3571" s="20">
        <f t="shared" ca="1" si="881"/>
        <v>59138789.2580892</v>
      </c>
      <c r="Q3571" s="20">
        <f t="shared" ca="1" si="882"/>
        <v>381288.92841881304</v>
      </c>
      <c r="R3571" s="20">
        <f t="shared" ca="1" si="883"/>
        <v>87781795.414405391</v>
      </c>
      <c r="AD3571">
        <f t="shared" ca="1" si="890"/>
        <v>2.5470691122447269</v>
      </c>
      <c r="AE3571">
        <f t="shared" ca="1" si="891"/>
        <v>2.3481080871597162</v>
      </c>
      <c r="AF3571">
        <f t="shared" ca="1" si="892"/>
        <v>0.1965192589337777</v>
      </c>
      <c r="AG3571">
        <f t="shared" ca="1" si="893"/>
        <v>0.23601834791046594</v>
      </c>
      <c r="AH3571">
        <f t="shared" ca="1" si="894"/>
        <v>-1.9802883567647571</v>
      </c>
      <c r="AI3571">
        <f t="shared" ca="1" si="895"/>
        <v>-1.7140617901679365</v>
      </c>
    </row>
    <row r="3572" spans="1:35">
      <c r="A3572" s="20"/>
      <c r="B3572" s="20"/>
      <c r="C3572" s="20">
        <f ca="1"/>
        <v>-1.5634923140909793E-2</v>
      </c>
      <c r="D3572" s="20">
        <f ca="1"/>
        <v>1.0396933779228088</v>
      </c>
      <c r="E3572" s="20">
        <f ca="1"/>
        <v>-0.25093717836933022</v>
      </c>
      <c r="F3572" s="20">
        <f ca="1"/>
        <v>0.30750380111181724</v>
      </c>
      <c r="G3572" s="20">
        <f ca="1"/>
        <v>-0.71395851829932389</v>
      </c>
      <c r="H3572" s="20">
        <f ca="1"/>
        <v>1.451964748352266</v>
      </c>
      <c r="I3572" s="164">
        <f t="shared" ca="1" si="884"/>
        <v>24.955635199522938</v>
      </c>
      <c r="J3572" s="164">
        <f t="shared" ca="1" si="885"/>
        <v>18.476457503793224</v>
      </c>
      <c r="K3572" s="164">
        <f t="shared" ca="1" si="886"/>
        <v>0.5729298979910129</v>
      </c>
      <c r="L3572" s="164">
        <f t="shared" ca="1" si="887"/>
        <v>1.2217920411192684</v>
      </c>
      <c r="M3572" s="20">
        <f t="shared" ca="1" si="888"/>
        <v>4.8814537085342469</v>
      </c>
      <c r="N3572" s="20">
        <f t="shared" ca="1" si="889"/>
        <v>2.2263735179441615</v>
      </c>
      <c r="O3572" s="20">
        <f t="shared" ca="1" si="880"/>
        <v>23158800.915433891</v>
      </c>
      <c r="P3572" s="20">
        <f t="shared" ca="1" si="881"/>
        <v>54985454.765706815</v>
      </c>
      <c r="Q3572" s="20">
        <f t="shared" ca="1" si="882"/>
        <v>807792.29024670878</v>
      </c>
      <c r="R3572" s="20">
        <f t="shared" ca="1" si="883"/>
        <v>78952047.971387416</v>
      </c>
      <c r="AD3572">
        <f t="shared" ca="1" si="890"/>
        <v>1.057193009592946</v>
      </c>
      <c r="AE3572">
        <f t="shared" ca="1" si="891"/>
        <v>1.1967978200648406</v>
      </c>
      <c r="AF3572">
        <f t="shared" ca="1" si="892"/>
        <v>0.11754452719102595</v>
      </c>
      <c r="AG3572">
        <f t="shared" ca="1" si="893"/>
        <v>0.59905473236031082</v>
      </c>
      <c r="AH3572">
        <f t="shared" ca="1" si="894"/>
        <v>0.40161523170471902</v>
      </c>
      <c r="AI3572">
        <f t="shared" ca="1" si="895"/>
        <v>1.0442527512004365</v>
      </c>
    </row>
    <row r="3573" spans="1:35">
      <c r="A3573" s="20"/>
      <c r="B3573" s="20"/>
      <c r="C3573" s="20">
        <f ca="1"/>
        <v>1.5716947567887654</v>
      </c>
      <c r="D3573" s="20">
        <f ca="1"/>
        <v>-0.38485147744239889</v>
      </c>
      <c r="E3573" s="20">
        <f ca="1"/>
        <v>-1.3087008706065389E-2</v>
      </c>
      <c r="F3573" s="20">
        <f ca="1"/>
        <v>0.70071294785370675</v>
      </c>
      <c r="G3573" s="20">
        <f ca="1"/>
        <v>-1.003951057511296</v>
      </c>
      <c r="H3573" s="20">
        <f ca="1"/>
        <v>3.2575929246899551</v>
      </c>
      <c r="I3573" s="164">
        <f t="shared" ca="1" si="884"/>
        <v>27.013651060929462</v>
      </c>
      <c r="J3573" s="164">
        <f t="shared" ca="1" si="885"/>
        <v>19.199285634691705</v>
      </c>
      <c r="K3573" s="164">
        <f t="shared" ca="1" si="886"/>
        <v>0.66973092812422386</v>
      </c>
      <c r="L3573" s="164">
        <f t="shared" ca="1" si="887"/>
        <v>1.4934686035446054</v>
      </c>
      <c r="M3573" s="20">
        <f t="shared" ca="1" si="888"/>
        <v>6.0228468305686107</v>
      </c>
      <c r="N3573" s="20">
        <f t="shared" ca="1" si="889"/>
        <v>2.8654716854242008</v>
      </c>
      <c r="O3573" s="20">
        <f t="shared" ca="1" si="880"/>
        <v>24641727.686990421</v>
      </c>
      <c r="P3573" s="20">
        <f t="shared" ca="1" si="881"/>
        <v>63730748.345802113</v>
      </c>
      <c r="Q3573" s="20">
        <f t="shared" ca="1" si="882"/>
        <v>1194973.6851830978</v>
      </c>
      <c r="R3573" s="20">
        <f t="shared" ca="1" si="883"/>
        <v>89567449.717975631</v>
      </c>
      <c r="AD3573">
        <f t="shared" ca="1" si="890"/>
        <v>1.5567114225556946</v>
      </c>
      <c r="AE3573">
        <f t="shared" ca="1" si="891"/>
        <v>1.4393575955341293</v>
      </c>
      <c r="AF3573">
        <f t="shared" ca="1" si="892"/>
        <v>0.99755389203839817</v>
      </c>
      <c r="AG3573">
        <f t="shared" ca="1" si="893"/>
        <v>1.8339481979300241</v>
      </c>
      <c r="AH3573">
        <f t="shared" ca="1" si="894"/>
        <v>1.6698298117429009</v>
      </c>
      <c r="AI3573">
        <f t="shared" ca="1" si="895"/>
        <v>2.7715450957410832</v>
      </c>
    </row>
    <row r="3574" spans="1:35">
      <c r="A3574" s="20"/>
      <c r="B3574" s="20"/>
      <c r="C3574" s="20">
        <f ca="1"/>
        <v>-5.1877849709999917E-2</v>
      </c>
      <c r="D3574" s="20">
        <f ca="1"/>
        <v>-1.1356938581936358</v>
      </c>
      <c r="E3574" s="20">
        <f ca="1"/>
        <v>-0.92776740658870127</v>
      </c>
      <c r="F3574" s="20">
        <f ca="1"/>
        <v>-6.9338988246893232E-2</v>
      </c>
      <c r="G3574" s="20">
        <f ca="1"/>
        <v>-0.82472366927931662</v>
      </c>
      <c r="H3574" s="20">
        <f ca="1"/>
        <v>1.4629422531602083</v>
      </c>
      <c r="I3574" s="164">
        <f t="shared" ca="1" si="884"/>
        <v>16.214334768477343</v>
      </c>
      <c r="J3574" s="164">
        <f t="shared" ca="1" si="885"/>
        <v>11.658530331412885</v>
      </c>
      <c r="K3574" s="164">
        <f t="shared" ca="1" si="886"/>
        <v>0.44926237465597085</v>
      </c>
      <c r="L3574" s="164">
        <f t="shared" ca="1" si="887"/>
        <v>1.0333642188328398</v>
      </c>
      <c r="M3574" s="20">
        <f t="shared" ca="1" si="888"/>
        <v>4.5758740901144765</v>
      </c>
      <c r="N3574" s="20">
        <f t="shared" ca="1" si="889"/>
        <v>1.9981093592198049</v>
      </c>
      <c r="O3574" s="20">
        <f t="shared" ca="1" si="880"/>
        <v>14861609.407492964</v>
      </c>
      <c r="P3574" s="20">
        <f t="shared" ca="1" si="881"/>
        <v>41626657.069665946</v>
      </c>
      <c r="Q3574" s="20">
        <f t="shared" ca="1" si="882"/>
        <v>608514.59606571996</v>
      </c>
      <c r="R3574" s="20">
        <f t="shared" ca="1" si="883"/>
        <v>57096781.073224634</v>
      </c>
      <c r="AD3574">
        <f t="shared" ca="1" si="890"/>
        <v>-1.0644818523113246</v>
      </c>
      <c r="AE3574">
        <f t="shared" ca="1" si="891"/>
        <v>-1.0910972042238638</v>
      </c>
      <c r="AF3574">
        <f t="shared" ca="1" si="892"/>
        <v>-1.0067056849457201</v>
      </c>
      <c r="AG3574">
        <f t="shared" ca="1" si="893"/>
        <v>-0.25743536894163721</v>
      </c>
      <c r="AH3574">
        <f t="shared" ca="1" si="894"/>
        <v>6.2082322349418462E-2</v>
      </c>
      <c r="AI3574">
        <f t="shared" ca="1" si="895"/>
        <v>0.42732259248595872</v>
      </c>
    </row>
    <row r="3575" spans="1:35">
      <c r="A3575" s="20"/>
      <c r="B3575" s="20"/>
      <c r="C3575" s="20">
        <f ca="1"/>
        <v>0.68674851198188414</v>
      </c>
      <c r="D3575" s="20">
        <f ca="1"/>
        <v>-0.94407767325692382</v>
      </c>
      <c r="E3575" s="20">
        <f ca="1"/>
        <v>0.47403074380175098</v>
      </c>
      <c r="F3575" s="20">
        <f ca="1"/>
        <v>-0.4981705747088907</v>
      </c>
      <c r="G3575" s="20">
        <f ca="1"/>
        <v>-1.3304408663723335</v>
      </c>
      <c r="H3575" s="20">
        <f ca="1"/>
        <v>0.68653844186630675</v>
      </c>
      <c r="I3575" s="164">
        <f t="shared" ca="1" si="884"/>
        <v>20.70603713578797</v>
      </c>
      <c r="J3575" s="164">
        <f t="shared" ca="1" si="885"/>
        <v>14.408365933616714</v>
      </c>
      <c r="K3575" s="164">
        <f t="shared" ca="1" si="886"/>
        <v>0.55334833004706718</v>
      </c>
      <c r="L3575" s="164">
        <f t="shared" ca="1" si="887"/>
        <v>1.0098757539436729</v>
      </c>
      <c r="M3575" s="20">
        <f t="shared" ca="1" si="888"/>
        <v>3.8124006567529833</v>
      </c>
      <c r="N3575" s="20">
        <f t="shared" ca="1" si="889"/>
        <v>1.6481012993502278</v>
      </c>
      <c r="O3575" s="20">
        <f t="shared" ca="1" si="880"/>
        <v>18723268.152806092</v>
      </c>
      <c r="P3575" s="20">
        <f t="shared" ca="1" si="881"/>
        <v>45527026.041263387</v>
      </c>
      <c r="Q3575" s="20">
        <f t="shared" ca="1" si="882"/>
        <v>479142.34282759752</v>
      </c>
      <c r="R3575" s="20">
        <f t="shared" ca="1" si="883"/>
        <v>64729436.536897071</v>
      </c>
      <c r="AD3575">
        <f t="shared" ca="1" si="890"/>
        <v>2.5737168880574895E-2</v>
      </c>
      <c r="AE3575">
        <f t="shared" ca="1" si="891"/>
        <v>-0.16833357932325016</v>
      </c>
      <c r="AF3575">
        <f t="shared" ca="1" si="892"/>
        <v>-6.0469726844844141E-2</v>
      </c>
      <c r="AG3575">
        <f t="shared" ca="1" si="893"/>
        <v>-0.36420111843785041</v>
      </c>
      <c r="AH3575">
        <f t="shared" ca="1" si="894"/>
        <v>-0.7862214924966846</v>
      </c>
      <c r="AI3575">
        <f t="shared" ca="1" si="895"/>
        <v>-0.51864513689127678</v>
      </c>
    </row>
    <row r="3576" spans="1:35">
      <c r="A3576" s="20"/>
      <c r="B3576" s="20"/>
      <c r="C3576" s="20">
        <f ca="1"/>
        <v>-1.6256061399145814</v>
      </c>
      <c r="D3576" s="20">
        <f ca="1"/>
        <v>-0.30640283063562251</v>
      </c>
      <c r="E3576" s="20">
        <f ca="1"/>
        <v>-0.70821786755200389</v>
      </c>
      <c r="F3576" s="20">
        <f ca="1"/>
        <v>0.78961711391095268</v>
      </c>
      <c r="G3576" s="20">
        <f ca="1"/>
        <v>-0.86121907658991759</v>
      </c>
      <c r="H3576" s="20">
        <f ca="1"/>
        <v>-0.38919932616503916</v>
      </c>
      <c r="I3576" s="164">
        <f t="shared" ca="1" si="884"/>
        <v>12.92865181470426</v>
      </c>
      <c r="J3576" s="164">
        <f t="shared" ca="1" si="885"/>
        <v>9.5559881661118879</v>
      </c>
      <c r="K3576" s="164">
        <f t="shared" ca="1" si="886"/>
        <v>0.45147212747054921</v>
      </c>
      <c r="L3576" s="164">
        <f t="shared" ca="1" si="887"/>
        <v>1.0555880336571186</v>
      </c>
      <c r="M3576" s="20">
        <f t="shared" ca="1" si="888"/>
        <v>3.6148799886782368</v>
      </c>
      <c r="N3576" s="20">
        <f t="shared" ca="1" si="889"/>
        <v>1.4510179644366428</v>
      </c>
      <c r="O3576" s="20">
        <f t="shared" ca="1" si="880"/>
        <v>11988257.539369924</v>
      </c>
      <c r="P3576" s="20">
        <f t="shared" ca="1" si="881"/>
        <v>38897750.35005305</v>
      </c>
      <c r="Q3576" s="20">
        <f t="shared" ca="1" si="882"/>
        <v>267466.46344086097</v>
      </c>
      <c r="R3576" s="20">
        <f t="shared" ca="1" si="883"/>
        <v>51153474.352863833</v>
      </c>
      <c r="AD3576">
        <f t="shared" ca="1" si="890"/>
        <v>-1.8619777148776071</v>
      </c>
      <c r="AE3576">
        <f t="shared" ca="1" si="891"/>
        <v>-1.7966482664054064</v>
      </c>
      <c r="AF3576">
        <f t="shared" ca="1" si="892"/>
        <v>-0.98661702299500786</v>
      </c>
      <c r="AG3576">
        <f t="shared" ca="1" si="893"/>
        <v>-0.15641802883127953</v>
      </c>
      <c r="AH3576">
        <f t="shared" ca="1" si="894"/>
        <v>-1.0056889014686252</v>
      </c>
      <c r="AI3576">
        <f t="shared" ca="1" si="895"/>
        <v>-1.0513027988198846</v>
      </c>
    </row>
    <row r="3577" spans="1:35">
      <c r="A3577" s="20"/>
      <c r="B3577" s="20"/>
      <c r="C3577" s="20">
        <f ca="1"/>
        <v>1.9372414379422886</v>
      </c>
      <c r="D3577" s="20">
        <f ca="1"/>
        <v>-0.82023654976318749</v>
      </c>
      <c r="E3577" s="20">
        <f ca="1"/>
        <v>0.41459724088504446</v>
      </c>
      <c r="F3577" s="20">
        <f ca="1"/>
        <v>-0.82874155653529813</v>
      </c>
      <c r="G3577" s="20">
        <f ca="1"/>
        <v>2.5680436496573037E-2</v>
      </c>
      <c r="H3577" s="20">
        <f ca="1"/>
        <v>-1.4360713756093304</v>
      </c>
      <c r="I3577" s="164">
        <f t="shared" ca="1" si="884"/>
        <v>25.148366128162635</v>
      </c>
      <c r="J3577" s="164">
        <f t="shared" ca="1" si="885"/>
        <v>17.229668449157334</v>
      </c>
      <c r="K3577" s="164">
        <f t="shared" ca="1" si="886"/>
        <v>0.54446352654242769</v>
      </c>
      <c r="L3577" s="164">
        <f t="shared" ca="1" si="887"/>
        <v>0.86219989140207742</v>
      </c>
      <c r="M3577" s="20">
        <f t="shared" ca="1" si="888"/>
        <v>3.2785378283469933</v>
      </c>
      <c r="N3577" s="20">
        <f t="shared" ca="1" si="889"/>
        <v>1.2374417089028702</v>
      </c>
      <c r="O3577" s="20">
        <f t="shared" ca="1" si="880"/>
        <v>22596708.608874533</v>
      </c>
      <c r="P3577" s="20">
        <f t="shared" ca="1" si="881"/>
        <v>46318653.843769208</v>
      </c>
      <c r="Q3577" s="20">
        <f t="shared" ca="1" si="882"/>
        <v>111136.98681213777</v>
      </c>
      <c r="R3577" s="20">
        <f t="shared" ca="1" si="883"/>
        <v>69026499.439455882</v>
      </c>
      <c r="AD3577">
        <f t="shared" ca="1" si="890"/>
        <v>1.1039723612045229</v>
      </c>
      <c r="AE3577">
        <f t="shared" ca="1" si="891"/>
        <v>0.77841223126085024</v>
      </c>
      <c r="AF3577">
        <f t="shared" ca="1" si="892"/>
        <v>-0.14124066779611211</v>
      </c>
      <c r="AG3577">
        <f t="shared" ca="1" si="893"/>
        <v>-1.0354550390814667</v>
      </c>
      <c r="AH3577">
        <f t="shared" ca="1" si="894"/>
        <v>-1.3794024129477847</v>
      </c>
      <c r="AI3577">
        <f t="shared" ca="1" si="895"/>
        <v>-1.6285359218841344</v>
      </c>
    </row>
    <row r="3578" spans="1:35">
      <c r="A3578" s="20"/>
      <c r="B3578" s="20"/>
      <c r="C3578" s="20">
        <f ca="1"/>
        <v>0.56947524499404789</v>
      </c>
      <c r="D3578" s="20">
        <f ca="1"/>
        <v>-0.94409896473309618</v>
      </c>
      <c r="E3578" s="20">
        <f ca="1"/>
        <v>-0.88285295225776483</v>
      </c>
      <c r="F3578" s="20">
        <f ca="1"/>
        <v>0.69305955403962061</v>
      </c>
      <c r="G3578" s="20">
        <f ca="1"/>
        <v>-0.79115113416870575</v>
      </c>
      <c r="H3578" s="20">
        <f ca="1"/>
        <v>1.4485699585403518</v>
      </c>
      <c r="I3578" s="164">
        <f t="shared" ca="1" si="884"/>
        <v>19.809816138651001</v>
      </c>
      <c r="J3578" s="164">
        <f t="shared" ca="1" si="885"/>
        <v>14.013648752584661</v>
      </c>
      <c r="K3578" s="164">
        <f t="shared" ca="1" si="886"/>
        <v>0.50939205884852734</v>
      </c>
      <c r="L3578" s="164">
        <f t="shared" ca="1" si="887"/>
        <v>1.2227608254145839</v>
      </c>
      <c r="M3578" s="20">
        <f t="shared" ca="1" si="888"/>
        <v>4.7511934303902441</v>
      </c>
      <c r="N3578" s="20">
        <f t="shared" ca="1" si="889"/>
        <v>2.1383026951972792</v>
      </c>
      <c r="O3578" s="20">
        <f t="shared" ca="1" si="880"/>
        <v>18034856.005224783</v>
      </c>
      <c r="P3578" s="20">
        <f t="shared" ca="1" si="881"/>
        <v>49878014.089640245</v>
      </c>
      <c r="Q3578" s="20">
        <f t="shared" ca="1" si="882"/>
        <v>738288.8375876582</v>
      </c>
      <c r="R3578" s="20">
        <f t="shared" ca="1" si="883"/>
        <v>68651158.932452679</v>
      </c>
      <c r="AD3578">
        <f t="shared" ca="1" si="890"/>
        <v>-0.19179219935655317</v>
      </c>
      <c r="AE3578">
        <f t="shared" ca="1" si="891"/>
        <v>-0.30078900919977802</v>
      </c>
      <c r="AF3578">
        <f t="shared" ca="1" si="892"/>
        <v>-0.46007219228611601</v>
      </c>
      <c r="AG3578">
        <f t="shared" ca="1" si="893"/>
        <v>0.60345829733901724</v>
      </c>
      <c r="AH3578">
        <f t="shared" ca="1" si="894"/>
        <v>0.25688158932249427</v>
      </c>
      <c r="AI3578">
        <f t="shared" ca="1" si="895"/>
        <v>0.80622350053318692</v>
      </c>
    </row>
    <row r="3579" spans="1:35">
      <c r="A3579" s="20"/>
      <c r="B3579" s="20"/>
      <c r="C3579" s="20">
        <f ca="1"/>
        <v>-0.54081422762815978</v>
      </c>
      <c r="D3579" s="20">
        <f ca="1"/>
        <v>-0.14374608918249571</v>
      </c>
      <c r="E3579" s="20">
        <f ca="1"/>
        <v>-7.7260196273681997E-2</v>
      </c>
      <c r="F3579" s="20">
        <f ca="1"/>
        <v>-0.65674054969008189</v>
      </c>
      <c r="G3579" s="20">
        <f ca="1"/>
        <v>1.7662595035168174</v>
      </c>
      <c r="H3579" s="20">
        <f ca="1"/>
        <v>-0.93504274006042432</v>
      </c>
      <c r="I3579" s="164">
        <f t="shared" ca="1" si="884"/>
        <v>16.600193255812464</v>
      </c>
      <c r="J3579" s="164">
        <f t="shared" ca="1" si="885"/>
        <v>12.368479612782046</v>
      </c>
      <c r="K3579" s="164">
        <f t="shared" ca="1" si="886"/>
        <v>0.54716332197380424</v>
      </c>
      <c r="L3579" s="164">
        <f t="shared" ca="1" si="887"/>
        <v>0.95782870359604266</v>
      </c>
      <c r="M3579" s="20">
        <f t="shared" ca="1" si="888"/>
        <v>5.2898877245788443</v>
      </c>
      <c r="N3579" s="20">
        <f t="shared" ca="1" si="889"/>
        <v>1.8971791611983</v>
      </c>
      <c r="O3579" s="20">
        <f t="shared" ca="1" si="880"/>
        <v>15445965.337271051</v>
      </c>
      <c r="P3579" s="20">
        <f t="shared" ca="1" si="881"/>
        <v>40150518.486936882</v>
      </c>
      <c r="Q3579" s="20">
        <f t="shared" ca="1" si="882"/>
        <v>13108.194872114223</v>
      </c>
      <c r="R3579" s="20">
        <f t="shared" ca="1" si="883"/>
        <v>55609592.019080043</v>
      </c>
      <c r="AD3579">
        <f t="shared" ca="1" si="890"/>
        <v>-0.97082687965716929</v>
      </c>
      <c r="AE3579">
        <f t="shared" ca="1" si="891"/>
        <v>-0.85285919034159519</v>
      </c>
      <c r="AF3579">
        <f t="shared" ca="1" si="892"/>
        <v>-0.11669707296541645</v>
      </c>
      <c r="AG3579">
        <f t="shared" ca="1" si="893"/>
        <v>-0.60077862001798832</v>
      </c>
      <c r="AH3579">
        <f t="shared" ca="1" si="894"/>
        <v>0.85543080508760538</v>
      </c>
      <c r="AI3579">
        <f t="shared" ca="1" si="895"/>
        <v>0.1545382735089188</v>
      </c>
    </row>
    <row r="3580" spans="1:35">
      <c r="A3580" s="20"/>
      <c r="B3580" s="20"/>
      <c r="C3580" s="20">
        <f ca="1"/>
        <v>0.84159352040269542</v>
      </c>
      <c r="D3580" s="20">
        <f ca="1"/>
        <v>-0.44889569877787883</v>
      </c>
      <c r="E3580" s="20">
        <f ca="1"/>
        <v>-0.78566724127492538</v>
      </c>
      <c r="F3580" s="20">
        <f ca="1"/>
        <v>-0.47305102221066891</v>
      </c>
      <c r="G3580" s="20">
        <f ca="1"/>
        <v>-0.64563254296974593</v>
      </c>
      <c r="H3580" s="20">
        <f ca="1"/>
        <v>1.2908977384407732</v>
      </c>
      <c r="I3580" s="164">
        <f t="shared" ca="1" si="884"/>
        <v>22.254346218554367</v>
      </c>
      <c r="J3580" s="164">
        <f t="shared" ca="1" si="885"/>
        <v>16.005717974110475</v>
      </c>
      <c r="K3580" s="164">
        <f t="shared" ca="1" si="886"/>
        <v>0.46715007254104529</v>
      </c>
      <c r="L3580" s="164">
        <f t="shared" ca="1" si="887"/>
        <v>0.98406983648249857</v>
      </c>
      <c r="M3580" s="20">
        <f t="shared" ca="1" si="888"/>
        <v>4.4376250156148647</v>
      </c>
      <c r="N3580" s="20">
        <f t="shared" ca="1" si="889"/>
        <v>1.9827994986716</v>
      </c>
      <c r="O3580" s="20">
        <f t="shared" ca="1" si="880"/>
        <v>20400739.131701417</v>
      </c>
      <c r="P3580" s="20">
        <f t="shared" ca="1" si="881"/>
        <v>46435208.845060363</v>
      </c>
      <c r="Q3580" s="20">
        <f t="shared" ca="1" si="882"/>
        <v>665498.03809626342</v>
      </c>
      <c r="R3580" s="20">
        <f t="shared" ca="1" si="883"/>
        <v>67501446.014858037</v>
      </c>
      <c r="AD3580">
        <f t="shared" ca="1" si="890"/>
        <v>0.40154034430931207</v>
      </c>
      <c r="AE3580">
        <f t="shared" ca="1" si="891"/>
        <v>0.36769059533908577</v>
      </c>
      <c r="AF3580">
        <f t="shared" ca="1" si="892"/>
        <v>-0.8440902496268613</v>
      </c>
      <c r="AG3580">
        <f t="shared" ca="1" si="893"/>
        <v>-0.48150074326137049</v>
      </c>
      <c r="AH3580">
        <f t="shared" ca="1" si="894"/>
        <v>-9.1527760427927429E-2</v>
      </c>
      <c r="AI3580">
        <f t="shared" ca="1" si="895"/>
        <v>0.38594459100432432</v>
      </c>
    </row>
    <row r="3581" spans="1:35">
      <c r="A3581" s="20"/>
      <c r="B3581" s="20"/>
      <c r="C3581" s="20">
        <f ca="1"/>
        <v>6.0368268180538906E-2</v>
      </c>
      <c r="D3581" s="20">
        <f ca="1"/>
        <v>0.88217651878617576</v>
      </c>
      <c r="E3581" s="20">
        <f ca="1"/>
        <v>-0.32540882620169836</v>
      </c>
      <c r="F3581" s="20">
        <f ca="1"/>
        <v>0.56591080658248771</v>
      </c>
      <c r="G3581" s="20">
        <f ca="1"/>
        <v>-1.4506935021592668</v>
      </c>
      <c r="H3581" s="20">
        <f ca="1"/>
        <v>0.15906718278325041</v>
      </c>
      <c r="I3581" s="164">
        <f t="shared" ca="1" si="884"/>
        <v>24.782333956825266</v>
      </c>
      <c r="J3581" s="164">
        <f t="shared" ca="1" si="885"/>
        <v>17.951697953506834</v>
      </c>
      <c r="K3581" s="164">
        <f t="shared" ca="1" si="886"/>
        <v>0.51455278930488446</v>
      </c>
      <c r="L3581" s="164">
        <f t="shared" ca="1" si="887"/>
        <v>1.1079895911149948</v>
      </c>
      <c r="M3581" s="20">
        <f t="shared" ca="1" si="888"/>
        <v>3.3340652697027098</v>
      </c>
      <c r="N3581" s="20">
        <f t="shared" ca="1" si="889"/>
        <v>1.5568614080976393</v>
      </c>
      <c r="O3581" s="20">
        <f t="shared" ca="1" si="880"/>
        <v>22786549.526663247</v>
      </c>
      <c r="P3581" s="20">
        <f t="shared" ca="1" si="881"/>
        <v>52008980.974865921</v>
      </c>
      <c r="Q3581" s="20">
        <f t="shared" ca="1" si="882"/>
        <v>612287.08171856718</v>
      </c>
      <c r="R3581" s="20">
        <f t="shared" ca="1" si="883"/>
        <v>75407817.583247736</v>
      </c>
      <c r="AD3581">
        <f t="shared" ca="1" si="890"/>
        <v>1.0151296011711803</v>
      </c>
      <c r="AE3581">
        <f t="shared" ca="1" si="891"/>
        <v>1.0207040112439036</v>
      </c>
      <c r="AF3581">
        <f t="shared" ca="1" si="892"/>
        <v>-0.41315646086468694</v>
      </c>
      <c r="AG3581">
        <f t="shared" ca="1" si="893"/>
        <v>8.1770868704521313E-2</v>
      </c>
      <c r="AH3581">
        <f t="shared" ca="1" si="894"/>
        <v>-1.3177052558858773</v>
      </c>
      <c r="AI3581">
        <f t="shared" ca="1" si="895"/>
        <v>-0.76523943757394797</v>
      </c>
    </row>
    <row r="3582" spans="1:35">
      <c r="A3582" s="20"/>
      <c r="B3582" s="20"/>
      <c r="C3582" s="20">
        <f ca="1"/>
        <v>-0.34716613305917504</v>
      </c>
      <c r="D3582" s="20">
        <f ca="1"/>
        <v>-1.3067176209455367</v>
      </c>
      <c r="E3582" s="20">
        <f ca="1"/>
        <v>1.0524402272012399</v>
      </c>
      <c r="F3582" s="20">
        <f ca="1"/>
        <v>0.10045542457473997</v>
      </c>
      <c r="G3582" s="20">
        <f ca="1"/>
        <v>-0.68193726104909236</v>
      </c>
      <c r="H3582" s="20">
        <f ca="1"/>
        <v>2.0935879206187624</v>
      </c>
      <c r="I3582" s="164">
        <f t="shared" ca="1" si="884"/>
        <v>15.728399551864999</v>
      </c>
      <c r="J3582" s="164">
        <f t="shared" ca="1" si="885"/>
        <v>11.138974818925904</v>
      </c>
      <c r="K3582" s="164">
        <f t="shared" ca="1" si="886"/>
        <v>0.69251042158449572</v>
      </c>
      <c r="L3582" s="164">
        <f t="shared" ca="1" si="887"/>
        <v>1.3450849474260875</v>
      </c>
      <c r="M3582" s="20">
        <f t="shared" ca="1" si="888"/>
        <v>5.8623286490227704</v>
      </c>
      <c r="N3582" s="20">
        <f t="shared" ca="1" si="889"/>
        <v>2.4702210997750074</v>
      </c>
      <c r="O3582" s="20">
        <f t="shared" ca="1" si="880"/>
        <v>14325416.393839812</v>
      </c>
      <c r="P3582" s="20">
        <f t="shared" ca="1" si="881"/>
        <v>48821710.071436115</v>
      </c>
      <c r="Q3582" s="20">
        <f t="shared" ca="1" si="882"/>
        <v>629698.34301168856</v>
      </c>
      <c r="R3582" s="20">
        <f t="shared" ca="1" si="883"/>
        <v>63776824.808287621</v>
      </c>
      <c r="AD3582">
        <f t="shared" ca="1" si="890"/>
        <v>-1.1824272932366506</v>
      </c>
      <c r="AE3582">
        <f t="shared" ca="1" si="891"/>
        <v>-1.2654446916356026</v>
      </c>
      <c r="AF3582">
        <f t="shared" ca="1" si="892"/>
        <v>1.2046401962226883</v>
      </c>
      <c r="AG3582">
        <f t="shared" ca="1" si="893"/>
        <v>1.1594770337549427</v>
      </c>
      <c r="AH3582">
        <f t="shared" ca="1" si="894"/>
        <v>1.4914762766919678</v>
      </c>
      <c r="AI3582">
        <f t="shared" ca="1" si="895"/>
        <v>1.703300269662182</v>
      </c>
    </row>
    <row r="3583" spans="1:35">
      <c r="A3583" s="20"/>
      <c r="B3583" s="20"/>
      <c r="C3583" s="20">
        <f ca="1"/>
        <v>-1.0074119716727992</v>
      </c>
      <c r="D3583" s="20">
        <f ca="1"/>
        <v>7.5026811709827737E-2</v>
      </c>
      <c r="E3583" s="20">
        <f ca="1"/>
        <v>0.89419283733044252</v>
      </c>
      <c r="F3583" s="20">
        <f ca="1"/>
        <v>-0.90318888727215108</v>
      </c>
      <c r="G3583" s="20">
        <f ca="1"/>
        <v>5.4960907669467318E-2</v>
      </c>
      <c r="H3583" s="20">
        <f ca="1"/>
        <v>1.9199456005707591</v>
      </c>
      <c r="I3583" s="164">
        <f t="shared" ca="1" si="884"/>
        <v>17.281024346199953</v>
      </c>
      <c r="J3583" s="164">
        <f t="shared" ca="1" si="885"/>
        <v>13.127549925917096</v>
      </c>
      <c r="K3583" s="164">
        <f t="shared" ca="1" si="886"/>
        <v>0.64780331966355775</v>
      </c>
      <c r="L3583" s="164">
        <f t="shared" ca="1" si="887"/>
        <v>1.1409045212148936</v>
      </c>
      <c r="M3583" s="20">
        <f t="shared" ca="1" si="888"/>
        <v>6.0769262644326858</v>
      </c>
      <c r="N3583" s="20">
        <f t="shared" ca="1" si="889"/>
        <v>2.4998280535754476</v>
      </c>
      <c r="O3583" s="20">
        <f t="shared" ca="1" si="880"/>
        <v>16213814.359220499</v>
      </c>
      <c r="P3583" s="20">
        <f t="shared" ca="1" si="881"/>
        <v>45339724.245504163</v>
      </c>
      <c r="Q3583" s="20">
        <f t="shared" ca="1" si="882"/>
        <v>551018.34369799949</v>
      </c>
      <c r="R3583" s="20">
        <f t="shared" ca="1" si="883"/>
        <v>62104556.948422663</v>
      </c>
      <c r="AD3583">
        <f t="shared" ca="1" si="890"/>
        <v>-0.80557661500001165</v>
      </c>
      <c r="AE3583">
        <f t="shared" ca="1" si="891"/>
        <v>-0.59813760875265221</v>
      </c>
      <c r="AF3583">
        <f t="shared" ca="1" si="892"/>
        <v>0.79821199694143319</v>
      </c>
      <c r="AG3583">
        <f t="shared" ca="1" si="893"/>
        <v>0.23138418734042554</v>
      </c>
      <c r="AH3583">
        <f t="shared" ca="1" si="894"/>
        <v>1.7299180715918729</v>
      </c>
      <c r="AI3583">
        <f t="shared" ca="1" si="895"/>
        <v>1.7833190637174261</v>
      </c>
    </row>
    <row r="3584" spans="1:35">
      <c r="A3584" s="20"/>
      <c r="B3584" s="20"/>
      <c r="C3584" s="20">
        <f ca="1"/>
        <v>9.4976914377472715E-2</v>
      </c>
      <c r="D3584" s="20">
        <f ca="1"/>
        <v>0.46202265542560811</v>
      </c>
      <c r="E3584" s="20">
        <f ca="1"/>
        <v>0.12122558637271451</v>
      </c>
      <c r="F3584" s="20">
        <f ca="1"/>
        <v>0.10412727890304964</v>
      </c>
      <c r="G3584" s="20">
        <f ca="1"/>
        <v>-0.349294886852272</v>
      </c>
      <c r="H3584" s="20">
        <f ca="1"/>
        <v>0.70054675487978169</v>
      </c>
      <c r="I3584" s="164">
        <f t="shared" ca="1" si="884"/>
        <v>23.11052486972811</v>
      </c>
      <c r="J3584" s="164">
        <f t="shared" ca="1" si="885"/>
        <v>16.854003657919481</v>
      </c>
      <c r="K3584" s="164">
        <f t="shared" ca="1" si="886"/>
        <v>0.59152836575295786</v>
      </c>
      <c r="L3584" s="164">
        <f t="shared" ca="1" si="887"/>
        <v>1.1720092090828265</v>
      </c>
      <c r="M3584" s="20">
        <f t="shared" ca="1" si="888"/>
        <v>4.7469897485695007</v>
      </c>
      <c r="N3584" s="20">
        <f t="shared" ca="1" si="889"/>
        <v>2.0412871279811049</v>
      </c>
      <c r="O3584" s="20">
        <f t="shared" ca="1" si="880"/>
        <v>21309670.305295989</v>
      </c>
      <c r="P3584" s="20">
        <f t="shared" ca="1" si="881"/>
        <v>51919087.254745446</v>
      </c>
      <c r="Q3584" s="20">
        <f t="shared" ca="1" si="882"/>
        <v>578513.07394461008</v>
      </c>
      <c r="R3584" s="20">
        <f t="shared" ca="1" si="883"/>
        <v>73807270.633986041</v>
      </c>
      <c r="AD3584">
        <f t="shared" ca="1" si="890"/>
        <v>0.60935069653594853</v>
      </c>
      <c r="AE3584">
        <f t="shared" ca="1" si="891"/>
        <v>0.65235022077834925</v>
      </c>
      <c r="AF3584">
        <f t="shared" ca="1" si="892"/>
        <v>0.28662150684507126</v>
      </c>
      <c r="AG3584">
        <f t="shared" ca="1" si="893"/>
        <v>0.37276913219466568</v>
      </c>
      <c r="AH3584">
        <f t="shared" ca="1" si="894"/>
        <v>0.25221083174389064</v>
      </c>
      <c r="AI3584">
        <f t="shared" ca="1" si="895"/>
        <v>0.54401926481379703</v>
      </c>
    </row>
    <row r="3585" spans="1:35">
      <c r="A3585" s="20"/>
      <c r="B3585" s="20"/>
      <c r="C3585" s="20">
        <f ca="1"/>
        <v>1.7074608190451079</v>
      </c>
      <c r="D3585" s="20">
        <f ca="1"/>
        <v>-0.67838432474111943</v>
      </c>
      <c r="E3585" s="20">
        <f ca="1"/>
        <v>0.3135321170127513</v>
      </c>
      <c r="F3585" s="20">
        <f ca="1"/>
        <v>0.71966700622500546</v>
      </c>
      <c r="G3585" s="20">
        <f ca="1"/>
        <v>-1.3758647830324428E-3</v>
      </c>
      <c r="H3585" s="20">
        <f ca="1"/>
        <v>0.60866004054352485</v>
      </c>
      <c r="I3585" s="164">
        <f t="shared" ca="1" si="884"/>
        <v>25.735505977846934</v>
      </c>
      <c r="J3585" s="164">
        <f t="shared" ca="1" si="885"/>
        <v>17.850073279682412</v>
      </c>
      <c r="K3585" s="164">
        <f t="shared" ca="1" si="886"/>
        <v>0.67146627447667018</v>
      </c>
      <c r="L3585" s="164">
        <f t="shared" ca="1" si="887"/>
        <v>1.366388461179894</v>
      </c>
      <c r="M3585" s="20">
        <f t="shared" ca="1" si="888"/>
        <v>5.1269254803256672</v>
      </c>
      <c r="N3585" s="20">
        <f t="shared" ca="1" si="889"/>
        <v>2.2067972019072202</v>
      </c>
      <c r="O3585" s="20">
        <f t="shared" ca="1" si="880"/>
        <v>23240649.922766387</v>
      </c>
      <c r="P3585" s="20">
        <f t="shared" ca="1" si="881"/>
        <v>59325434.333467871</v>
      </c>
      <c r="Q3585" s="20">
        <f t="shared" ca="1" si="882"/>
        <v>628393.71505675442</v>
      </c>
      <c r="R3585" s="20">
        <f t="shared" ca="1" si="883"/>
        <v>83194477.971291006</v>
      </c>
      <c r="AD3585">
        <f t="shared" ca="1" si="890"/>
        <v>1.2464820334579931</v>
      </c>
      <c r="AE3585">
        <f t="shared" ca="1" si="891"/>
        <v>0.98660177170550734</v>
      </c>
      <c r="AF3585">
        <f t="shared" ca="1" si="892"/>
        <v>1.0133297679697282</v>
      </c>
      <c r="AG3585">
        <f t="shared" ca="1" si="893"/>
        <v>1.2563111871813362</v>
      </c>
      <c r="AH3585">
        <f t="shared" ca="1" si="894"/>
        <v>0.67436164480629723</v>
      </c>
      <c r="AI3585">
        <f t="shared" ca="1" si="895"/>
        <v>0.99134378893843234</v>
      </c>
    </row>
    <row r="3586" spans="1:35">
      <c r="A3586" s="20"/>
      <c r="B3586" s="20"/>
      <c r="C3586" s="20">
        <f ca="1"/>
        <v>1.8549344522900624</v>
      </c>
      <c r="D3586" s="20">
        <f ca="1"/>
        <v>1.0291022804797554</v>
      </c>
      <c r="E3586" s="20">
        <f ca="1"/>
        <v>-0.30591273570627675</v>
      </c>
      <c r="F3586" s="20">
        <f ca="1"/>
        <v>-0.79938484114250785</v>
      </c>
      <c r="G3586" s="20">
        <f ca="1"/>
        <v>1.0818499235829779</v>
      </c>
      <c r="H3586" s="20">
        <f ca="1"/>
        <v>1.3366636539355228</v>
      </c>
      <c r="I3586" s="164">
        <f t="shared" ca="1" si="884"/>
        <v>31.369471118431328</v>
      </c>
      <c r="J3586" s="164">
        <f t="shared" ca="1" si="885"/>
        <v>22.978518790559836</v>
      </c>
      <c r="K3586" s="164">
        <f t="shared" ca="1" si="886"/>
        <v>0.60271944889870654</v>
      </c>
      <c r="L3586" s="164">
        <f t="shared" ca="1" si="887"/>
        <v>1.1216421135594192</v>
      </c>
      <c r="M3586" s="20">
        <f t="shared" ca="1" si="888"/>
        <v>5.9306126398746075</v>
      </c>
      <c r="N3586" s="20">
        <f t="shared" ca="1" si="889"/>
        <v>2.5805803165399004</v>
      </c>
      <c r="O3586" s="20">
        <f t="shared" ca="1" si="880"/>
        <v>28979866.838818174</v>
      </c>
      <c r="P3586" s="20">
        <f t="shared" ca="1" si="881"/>
        <v>58913888.843739495</v>
      </c>
      <c r="Q3586" s="20">
        <f t="shared" ca="1" si="882"/>
        <v>773512.00384956121</v>
      </c>
      <c r="R3586" s="20">
        <f t="shared" ca="1" si="883"/>
        <v>88667267.686407238</v>
      </c>
      <c r="AD3586">
        <f t="shared" ca="1" si="890"/>
        <v>2.6139493005901282</v>
      </c>
      <c r="AE3586">
        <f t="shared" ca="1" si="891"/>
        <v>2.7075566411274616</v>
      </c>
      <c r="AF3586">
        <f t="shared" ca="1" si="892"/>
        <v>0.38835862635187718</v>
      </c>
      <c r="AG3586">
        <f t="shared" ca="1" si="893"/>
        <v>0.14382778890645037</v>
      </c>
      <c r="AH3586">
        <f t="shared" ca="1" si="894"/>
        <v>1.567347377638453</v>
      </c>
      <c r="AI3586">
        <f t="shared" ca="1" si="895"/>
        <v>2.0015684230808115</v>
      </c>
    </row>
    <row r="3587" spans="1:35">
      <c r="A3587" s="20"/>
      <c r="B3587" s="20"/>
      <c r="C3587" s="20">
        <f ca="1"/>
        <v>-0.4217363187788753</v>
      </c>
      <c r="D3587" s="20">
        <f ca="1"/>
        <v>2.5104093643344156</v>
      </c>
      <c r="E3587" s="20">
        <f ca="1"/>
        <v>-0.83822327146766551</v>
      </c>
      <c r="F3587" s="20">
        <f ca="1"/>
        <v>-0.70426086297215984</v>
      </c>
      <c r="G3587" s="20">
        <f ca="1"/>
        <v>0.33097313602144612</v>
      </c>
      <c r="H3587" s="20">
        <f ca="1"/>
        <v>0.66536891396151243</v>
      </c>
      <c r="I3587" s="164">
        <f t="shared" ca="1" si="884"/>
        <v>27.363571896506738</v>
      </c>
      <c r="J3587" s="164">
        <f t="shared" ca="1" si="885"/>
        <v>21.054162634364733</v>
      </c>
      <c r="K3587" s="164">
        <f t="shared" ca="1" si="886"/>
        <v>0.48075705729368245</v>
      </c>
      <c r="L3587" s="164">
        <f t="shared" ca="1" si="887"/>
        <v>0.94159104568525365</v>
      </c>
      <c r="M3587" s="20">
        <f t="shared" ca="1" si="888"/>
        <v>4.7677385242518424</v>
      </c>
      <c r="N3587" s="20">
        <f t="shared" ca="1" si="889"/>
        <v>2.0874713106804332</v>
      </c>
      <c r="O3587" s="20">
        <f t="shared" ca="1" si="880"/>
        <v>25817469.204605173</v>
      </c>
      <c r="P3587" s="20">
        <f t="shared" ca="1" si="881"/>
        <v>50483510.021011345</v>
      </c>
      <c r="Q3587" s="20">
        <f t="shared" ca="1" si="882"/>
        <v>643373.86947972479</v>
      </c>
      <c r="R3587" s="20">
        <f t="shared" ca="1" si="883"/>
        <v>76944353.095096245</v>
      </c>
      <c r="AD3587">
        <f t="shared" ca="1" si="890"/>
        <v>1.641643664200664</v>
      </c>
      <c r="AE3587">
        <f t="shared" ca="1" si="891"/>
        <v>2.0617995417331323</v>
      </c>
      <c r="AF3587">
        <f t="shared" ca="1" si="892"/>
        <v>-0.72039038823925083</v>
      </c>
      <c r="AG3587">
        <f t="shared" ca="1" si="893"/>
        <v>-0.67458615597612037</v>
      </c>
      <c r="AH3587">
        <f t="shared" ca="1" si="894"/>
        <v>0.27526502694649196</v>
      </c>
      <c r="AI3587">
        <f t="shared" ca="1" si="895"/>
        <v>0.66884138021738682</v>
      </c>
    </row>
    <row r="3588" spans="1:35">
      <c r="A3588" s="20"/>
      <c r="B3588" s="20"/>
      <c r="C3588" s="20">
        <f ca="1"/>
        <v>-0.82029037455866383</v>
      </c>
      <c r="D3588" s="20">
        <f ca="1"/>
        <v>-1.2726462101757612</v>
      </c>
      <c r="E3588" s="20">
        <f ca="1"/>
        <v>-1.7865951797604629</v>
      </c>
      <c r="F3588" s="20">
        <f ca="1"/>
        <v>7.7339472547156562E-3</v>
      </c>
      <c r="G3588" s="20">
        <f ca="1"/>
        <v>-0.62378079728812186</v>
      </c>
      <c r="H3588" s="20">
        <f ca="1"/>
        <v>0.99430580585377115</v>
      </c>
      <c r="I3588" s="164">
        <f t="shared" ca="1" si="884"/>
        <v>11.862326759152143</v>
      </c>
      <c r="J3588" s="164">
        <f t="shared" ca="1" si="885"/>
        <v>8.7754889726225827</v>
      </c>
      <c r="K3588" s="164">
        <f t="shared" ca="1" si="886"/>
        <v>0.33969384679859321</v>
      </c>
      <c r="L3588" s="164">
        <f t="shared" ca="1" si="887"/>
        <v>0.90945988036427838</v>
      </c>
      <c r="M3588" s="20">
        <f t="shared" ca="1" si="888"/>
        <v>4.2449033599578216</v>
      </c>
      <c r="N3588" s="20">
        <f t="shared" ca="1" si="889"/>
        <v>1.7968753205286279</v>
      </c>
      <c r="O3588" s="20">
        <f t="shared" ca="1" si="880"/>
        <v>11003410.80620485</v>
      </c>
      <c r="P3588" s="20">
        <f t="shared" ca="1" si="881"/>
        <v>34234388.201849774</v>
      </c>
      <c r="Q3588" s="20">
        <f t="shared" ca="1" si="882"/>
        <v>469622.08179631288</v>
      </c>
      <c r="R3588" s="20">
        <f t="shared" ca="1" si="883"/>
        <v>45707421.089850932</v>
      </c>
      <c r="AD3588">
        <f t="shared" ca="1" si="890"/>
        <v>-2.1207944759339461</v>
      </c>
      <c r="AE3588">
        <f t="shared" ca="1" si="891"/>
        <v>-2.0585607474420864</v>
      </c>
      <c r="AF3588">
        <f t="shared" ca="1" si="892"/>
        <v>-2.0027832109218804</v>
      </c>
      <c r="AG3588">
        <f t="shared" ca="1" si="893"/>
        <v>-0.82063690743509832</v>
      </c>
      <c r="AH3588">
        <f t="shared" ca="1" si="894"/>
        <v>-0.30566293338019768</v>
      </c>
      <c r="AI3588">
        <f t="shared" ca="1" si="895"/>
        <v>-0.11655318776046519</v>
      </c>
    </row>
    <row r="3589" spans="1:35">
      <c r="A3589" s="20"/>
      <c r="B3589" s="20"/>
      <c r="C3589" s="20">
        <f ca="1"/>
        <v>1.1300911860608243</v>
      </c>
      <c r="D3589" s="20">
        <f ca="1"/>
        <v>0.35623695193260851</v>
      </c>
      <c r="E3589" s="20">
        <f ca="1"/>
        <v>-0.78840517002432609</v>
      </c>
      <c r="F3589" s="20">
        <f ca="1"/>
        <v>1.6045047947519917</v>
      </c>
      <c r="G3589" s="20">
        <f ca="1"/>
        <v>-1.6851480161739343</v>
      </c>
      <c r="H3589" s="20">
        <f ca="1"/>
        <v>0.70851407692851465</v>
      </c>
      <c r="I3589" s="164">
        <f t="shared" ca="1" si="884"/>
        <v>27.590958767210431</v>
      </c>
      <c r="J3589" s="164">
        <f t="shared" ca="1" si="885"/>
        <v>19.468841400859716</v>
      </c>
      <c r="K3589" s="164">
        <f t="shared" ca="1" si="886"/>
        <v>0.5386942445427837</v>
      </c>
      <c r="L3589" s="164">
        <f t="shared" ca="1" si="887"/>
        <v>1.3361765684095888</v>
      </c>
      <c r="M3589" s="20">
        <f t="shared" ca="1" si="888"/>
        <v>3.5806267172749227</v>
      </c>
      <c r="N3589" s="20">
        <f t="shared" ca="1" si="889"/>
        <v>1.8019730812357424</v>
      </c>
      <c r="O3589" s="20">
        <f t="shared" ca="1" si="880"/>
        <v>25093330.336625926</v>
      </c>
      <c r="P3589" s="20">
        <f t="shared" ca="1" si="881"/>
        <v>60431348.157863542</v>
      </c>
      <c r="Q3589" s="20">
        <f t="shared" ca="1" si="882"/>
        <v>875006.24988149188</v>
      </c>
      <c r="R3589" s="20">
        <f t="shared" ca="1" si="883"/>
        <v>86399684.744370952</v>
      </c>
      <c r="AD3589">
        <f t="shared" ca="1" si="890"/>
        <v>1.6968346522355411</v>
      </c>
      <c r="AE3589">
        <f t="shared" ca="1" si="891"/>
        <v>1.5298125506240654</v>
      </c>
      <c r="AF3589">
        <f t="shared" ca="1" si="892"/>
        <v>-0.19368868597469394</v>
      </c>
      <c r="AG3589">
        <f t="shared" ca="1" si="893"/>
        <v>1.1189844018617672</v>
      </c>
      <c r="AH3589">
        <f t="shared" ca="1" si="894"/>
        <v>-1.0437480919167519</v>
      </c>
      <c r="AI3589">
        <f t="shared" ca="1" si="895"/>
        <v>-0.10277545611961547</v>
      </c>
    </row>
    <row r="3590" spans="1:35">
      <c r="A3590" s="20"/>
      <c r="B3590" s="20"/>
      <c r="C3590" s="20">
        <f ca="1"/>
        <v>-3.8689075844792198E-2</v>
      </c>
      <c r="D3590" s="20">
        <f ca="1"/>
        <v>-0.61636883482282911</v>
      </c>
      <c r="E3590" s="20">
        <f ca="1"/>
        <v>0.26012891067718702</v>
      </c>
      <c r="F3590" s="20">
        <f ca="1"/>
        <v>0.27427186657130964</v>
      </c>
      <c r="G3590" s="20">
        <f ca="1"/>
        <v>0.27507490340356516</v>
      </c>
      <c r="H3590" s="20">
        <f ca="1"/>
        <v>1.8064634905575964E-2</v>
      </c>
      <c r="I3590" s="164">
        <f t="shared" ca="1" si="884"/>
        <v>18.31925549841057</v>
      </c>
      <c r="J3590" s="164">
        <f t="shared" ca="1" si="885"/>
        <v>13.052238794907893</v>
      </c>
      <c r="K3590" s="164">
        <f t="shared" ca="1" si="886"/>
        <v>0.60736786714236302</v>
      </c>
      <c r="L3590" s="164">
        <f t="shared" ca="1" si="887"/>
        <v>1.1910674054648682</v>
      </c>
      <c r="M3590" s="20">
        <f t="shared" ca="1" si="888"/>
        <v>4.9677865754258494</v>
      </c>
      <c r="N3590" s="20">
        <f t="shared" ca="1" si="889"/>
        <v>1.9692388520211388</v>
      </c>
      <c r="O3590" s="20">
        <f t="shared" ca="1" si="880"/>
        <v>16727305.904326471</v>
      </c>
      <c r="P3590" s="20">
        <f t="shared" ca="1" si="881"/>
        <v>47610851.02497635</v>
      </c>
      <c r="Q3590" s="20">
        <f t="shared" ca="1" si="882"/>
        <v>326081.13959545642</v>
      </c>
      <c r="R3590" s="20">
        <f t="shared" ca="1" si="883"/>
        <v>64664238.068898275</v>
      </c>
      <c r="AD3590">
        <f t="shared" ca="1" si="890"/>
        <v>-0.55357876252170701</v>
      </c>
      <c r="AE3590">
        <f t="shared" ca="1" si="891"/>
        <v>-0.62340980036647853</v>
      </c>
      <c r="AF3590">
        <f t="shared" ca="1" si="892"/>
        <v>0.43061697402148191</v>
      </c>
      <c r="AG3590">
        <f t="shared" ca="1" si="893"/>
        <v>0.45939729756758241</v>
      </c>
      <c r="AH3590">
        <f t="shared" ca="1" si="894"/>
        <v>0.49754063936205495</v>
      </c>
      <c r="AI3590">
        <f t="shared" ca="1" si="895"/>
        <v>0.34929419465172618</v>
      </c>
    </row>
    <row r="3591" spans="1:35">
      <c r="A3591" s="20"/>
      <c r="B3591" s="20"/>
      <c r="C3591" s="20">
        <f ca="1"/>
        <v>0.49258090709051089</v>
      </c>
      <c r="D3591" s="20">
        <f ca="1"/>
        <v>-0.65400555254358317</v>
      </c>
      <c r="E3591" s="20">
        <f ca="1"/>
        <v>-0.46909373378084185</v>
      </c>
      <c r="F3591" s="20">
        <f ca="1"/>
        <v>1.7285852658179444</v>
      </c>
      <c r="G3591" s="20">
        <f ca="1"/>
        <v>-1.2393945894360936</v>
      </c>
      <c r="H3591" s="20">
        <f ca="1"/>
        <v>1.3671861523274611</v>
      </c>
      <c r="I3591" s="164">
        <f t="shared" ca="1" si="884"/>
        <v>21.418928868648859</v>
      </c>
      <c r="J3591" s="164">
        <f t="shared" ca="1" si="885"/>
        <v>14.992025985396618</v>
      </c>
      <c r="K3591" s="164">
        <f t="shared" ca="1" si="886"/>
        <v>0.59428633028882394</v>
      </c>
      <c r="L3591" s="164">
        <f t="shared" ca="1" si="887"/>
        <v>1.4608435051441013</v>
      </c>
      <c r="M3591" s="20">
        <f t="shared" ca="1" si="888"/>
        <v>4.6929703630394828</v>
      </c>
      <c r="N3591" s="20">
        <f t="shared" ca="1" si="889"/>
        <v>2.1763520681914668</v>
      </c>
      <c r="O3591" s="20">
        <f t="shared" ca="1" si="880"/>
        <v>19414673.840242561</v>
      </c>
      <c r="P3591" s="20">
        <f t="shared" ca="1" si="881"/>
        <v>57348044.437064558</v>
      </c>
      <c r="Q3591" s="20">
        <f t="shared" ca="1" si="882"/>
        <v>836721.65846726182</v>
      </c>
      <c r="R3591" s="20">
        <f t="shared" ca="1" si="883"/>
        <v>77599439.935774386</v>
      </c>
      <c r="AD3591">
        <f t="shared" ca="1" si="890"/>
        <v>0.19876914287593661</v>
      </c>
      <c r="AE3591">
        <f t="shared" ca="1" si="891"/>
        <v>2.7525498455240466E-2</v>
      </c>
      <c r="AF3591">
        <f t="shared" ca="1" si="892"/>
        <v>0.31169391171658117</v>
      </c>
      <c r="AG3591">
        <f t="shared" ca="1" si="893"/>
        <v>1.6856522961095517</v>
      </c>
      <c r="AH3591">
        <f t="shared" ca="1" si="894"/>
        <v>0.19218929226609205</v>
      </c>
      <c r="AI3591">
        <f t="shared" ca="1" si="895"/>
        <v>0.90905964376072079</v>
      </c>
    </row>
    <row r="3592" spans="1:35">
      <c r="A3592" s="20"/>
      <c r="B3592" s="20"/>
      <c r="C3592" s="20">
        <f ca="1"/>
        <v>1.2997148859111372</v>
      </c>
      <c r="D3592" s="20">
        <f ca="1"/>
        <v>0.77900557227810308</v>
      </c>
      <c r="E3592" s="20">
        <f ca="1"/>
        <v>-1.5288774557404559</v>
      </c>
      <c r="F3592" s="20">
        <f ca="1"/>
        <v>0.70325433209929911</v>
      </c>
      <c r="G3592" s="20">
        <f ca="1"/>
        <v>0.65924045578648627</v>
      </c>
      <c r="H3592" s="20">
        <f ca="1"/>
        <v>1.5095445966138177</v>
      </c>
      <c r="I3592" s="164">
        <f t="shared" ca="1" si="884"/>
        <v>28.227631628256816</v>
      </c>
      <c r="J3592" s="164">
        <f t="shared" ca="1" si="885"/>
        <v>20.71806880495329</v>
      </c>
      <c r="K3592" s="164">
        <f t="shared" ca="1" si="886"/>
        <v>0.52741005900126392</v>
      </c>
      <c r="L3592" s="164">
        <f t="shared" ca="1" si="887"/>
        <v>1.290052016299424</v>
      </c>
      <c r="M3592" s="20">
        <f t="shared" ca="1" si="888"/>
        <v>5.7564412003938363</v>
      </c>
      <c r="N3592" s="20">
        <f t="shared" ca="1" si="889"/>
        <v>2.6091950837182623</v>
      </c>
      <c r="O3592" s="20">
        <f t="shared" ca="1" si="880"/>
        <v>26099014.941515785</v>
      </c>
      <c r="P3592" s="20">
        <f t="shared" ca="1" si="881"/>
        <v>59929891.368103541</v>
      </c>
      <c r="Q3592" s="20">
        <f t="shared" ca="1" si="882"/>
        <v>925433.32656391594</v>
      </c>
      <c r="R3592" s="20">
        <f t="shared" ca="1" si="883"/>
        <v>86954339.636183232</v>
      </c>
      <c r="AD3592">
        <f t="shared" ca="1" si="890"/>
        <v>1.8513669000623336</v>
      </c>
      <c r="AE3592">
        <f t="shared" ca="1" si="891"/>
        <v>1.9490163775011036</v>
      </c>
      <c r="AF3592">
        <f t="shared" ca="1" si="892"/>
        <v>-0.29627219089760087</v>
      </c>
      <c r="AG3592">
        <f t="shared" ca="1" si="893"/>
        <v>0.90932734681556293</v>
      </c>
      <c r="AH3592">
        <f t="shared" ca="1" si="894"/>
        <v>1.3738235559931518</v>
      </c>
      <c r="AI3592">
        <f t="shared" ca="1" si="895"/>
        <v>2.0789056316709793</v>
      </c>
    </row>
    <row r="3593" spans="1:35">
      <c r="A3593" s="20"/>
      <c r="B3593" s="20"/>
      <c r="C3593" s="20">
        <f ca="1"/>
        <v>5.9550090918851939E-2</v>
      </c>
      <c r="D3593" s="20">
        <f ca="1"/>
        <v>-0.37128864279150731</v>
      </c>
      <c r="E3593" s="20">
        <f ca="1"/>
        <v>1.1231509857044339</v>
      </c>
      <c r="F3593" s="20">
        <f ca="1"/>
        <v>-0.52650837473015322</v>
      </c>
      <c r="G3593" s="20">
        <f ca="1"/>
        <v>0.85443499572213577</v>
      </c>
      <c r="H3593" s="20">
        <f ca="1"/>
        <v>-0.88664737712616071</v>
      </c>
      <c r="I3593" s="164">
        <f t="shared" ca="1" si="884"/>
        <v>19.411117367965769</v>
      </c>
      <c r="J3593" s="164">
        <f t="shared" ca="1" si="885"/>
        <v>13.827990701484604</v>
      </c>
      <c r="K3593" s="164">
        <f t="shared" ca="1" si="886"/>
        <v>0.65999999371111662</v>
      </c>
      <c r="L3593" s="164">
        <f t="shared" ca="1" si="887"/>
        <v>1.0733084334469212</v>
      </c>
      <c r="M3593" s="20">
        <f t="shared" ca="1" si="888"/>
        <v>4.8735891646817624</v>
      </c>
      <c r="N3593" s="20">
        <f t="shared" ca="1" si="889"/>
        <v>1.7781854528133834</v>
      </c>
      <c r="O3593" s="20">
        <f t="shared" ca="1" si="880"/>
        <v>17723238.964655455</v>
      </c>
      <c r="P3593" s="20">
        <f t="shared" ca="1" si="881"/>
        <v>45798498.872231185</v>
      </c>
      <c r="Q3593" s="20">
        <f t="shared" ca="1" si="882"/>
        <v>62764.024991167535</v>
      </c>
      <c r="R3593" s="20">
        <f t="shared" ca="1" si="883"/>
        <v>63584501.861877814</v>
      </c>
      <c r="AD3593">
        <f t="shared" ca="1" si="890"/>
        <v>-0.28856374563937648</v>
      </c>
      <c r="AE3593">
        <f t="shared" ca="1" si="891"/>
        <v>-0.36309036862932764</v>
      </c>
      <c r="AF3593">
        <f t="shared" ca="1" si="892"/>
        <v>0.90909085191924155</v>
      </c>
      <c r="AG3593">
        <f t="shared" ca="1" si="893"/>
        <v>-7.5870757059450011E-2</v>
      </c>
      <c r="AH3593">
        <f t="shared" ca="1" si="894"/>
        <v>0.39287684964640324</v>
      </c>
      <c r="AI3593">
        <f t="shared" ca="1" si="895"/>
        <v>-0.16706634374761298</v>
      </c>
    </row>
    <row r="3594" spans="1:35">
      <c r="A3594" s="20"/>
      <c r="B3594" s="20"/>
      <c r="C3594" s="20">
        <f ca="1"/>
        <v>0.51463169493393279</v>
      </c>
      <c r="D3594" s="20">
        <f ca="1"/>
        <v>0.77190267923605838</v>
      </c>
      <c r="E3594" s="20">
        <f ca="1"/>
        <v>0.43796913913742919</v>
      </c>
      <c r="F3594" s="20">
        <f ca="1"/>
        <v>-1.650650403961673</v>
      </c>
      <c r="G3594" s="20">
        <f ca="1"/>
        <v>-5.0553855335170955E-2</v>
      </c>
      <c r="H3594" s="20">
        <f ca="1"/>
        <v>0.66944189028891488</v>
      </c>
      <c r="I3594" s="164">
        <f t="shared" ca="1" si="884"/>
        <v>25.331827897087436</v>
      </c>
      <c r="J3594" s="164">
        <f t="shared" ca="1" si="885"/>
        <v>18.682106290959965</v>
      </c>
      <c r="K3594" s="164">
        <f t="shared" ca="1" si="886"/>
        <v>0.5508365140777729</v>
      </c>
      <c r="L3594" s="164">
        <f t="shared" ca="1" si="887"/>
        <v>0.85042067508699559</v>
      </c>
      <c r="M3594" s="20">
        <f t="shared" ca="1" si="888"/>
        <v>4.5677318878553264</v>
      </c>
      <c r="N3594" s="20">
        <f t="shared" ca="1" si="889"/>
        <v>1.9070265292995845</v>
      </c>
      <c r="O3594" s="20">
        <f t="shared" ca="1" si="880"/>
        <v>23469076.614789095</v>
      </c>
      <c r="P3594" s="20">
        <f t="shared" ca="1" si="881"/>
        <v>46211402.98294501</v>
      </c>
      <c r="Q3594" s="20">
        <f t="shared" ca="1" si="882"/>
        <v>461016.0633136445</v>
      </c>
      <c r="R3594" s="20">
        <f t="shared" ca="1" si="883"/>
        <v>70141495.661047757</v>
      </c>
      <c r="AD3594">
        <f t="shared" ca="1" si="890"/>
        <v>1.1485019167687951</v>
      </c>
      <c r="AE3594">
        <f t="shared" ca="1" si="891"/>
        <v>1.2658074801879071</v>
      </c>
      <c r="AF3594">
        <f t="shared" ca="1" si="892"/>
        <v>-8.3304417474792641E-2</v>
      </c>
      <c r="AG3594">
        <f t="shared" ca="1" si="893"/>
        <v>-1.0889969314227474</v>
      </c>
      <c r="AH3594">
        <f t="shared" ca="1" si="894"/>
        <v>5.3035430950363116E-2</v>
      </c>
      <c r="AI3594">
        <f t="shared" ca="1" si="895"/>
        <v>0.18115278189076861</v>
      </c>
    </row>
    <row r="3595" spans="1:35">
      <c r="A3595" s="20"/>
      <c r="B3595" s="20"/>
      <c r="C3595" s="20">
        <f ca="1"/>
        <v>-6.7358135657991411E-2</v>
      </c>
      <c r="D3595" s="20">
        <f ca="1"/>
        <v>-0.31754606215578385</v>
      </c>
      <c r="E3595" s="20">
        <f ca="1"/>
        <v>-0.12015856808683403</v>
      </c>
      <c r="F3595" s="20">
        <f ca="1"/>
        <v>-0.67722899555713612</v>
      </c>
      <c r="G3595" s="20">
        <f ca="1"/>
        <v>1.4543785456285634</v>
      </c>
      <c r="H3595" s="20">
        <f ca="1"/>
        <v>-0.54990953028961187</v>
      </c>
      <c r="I3595" s="164">
        <f t="shared" ca="1" si="884"/>
        <v>18.079262017329597</v>
      </c>
      <c r="J3595" s="164">
        <f t="shared" ca="1" si="885"/>
        <v>13.265768397988181</v>
      </c>
      <c r="K3595" s="164">
        <f t="shared" ca="1" si="886"/>
        <v>0.54580160875647066</v>
      </c>
      <c r="L3595" s="164">
        <f t="shared" ca="1" si="887"/>
        <v>0.97041423816568828</v>
      </c>
      <c r="M3595" s="20">
        <f t="shared" ca="1" si="888"/>
        <v>5.2326558565156365</v>
      </c>
      <c r="N3595" s="20">
        <f t="shared" ca="1" si="889"/>
        <v>1.9426896345989733</v>
      </c>
      <c r="O3595" s="20">
        <f t="shared" ca="1" si="880"/>
        <v>16713193.644424437</v>
      </c>
      <c r="P3595" s="20">
        <f t="shared" ca="1" si="881"/>
        <v>41935476.169376351</v>
      </c>
      <c r="Q3595" s="20">
        <f t="shared" ca="1" si="882"/>
        <v>123429.73820182003</v>
      </c>
      <c r="R3595" s="20">
        <f t="shared" ca="1" si="883"/>
        <v>58772099.552002609</v>
      </c>
      <c r="AD3595">
        <f t="shared" ca="1" si="890"/>
        <v>-0.61182960744427262</v>
      </c>
      <c r="AE3595">
        <f t="shared" ca="1" si="891"/>
        <v>-0.5517555711449057</v>
      </c>
      <c r="AF3595">
        <f t="shared" ca="1" si="892"/>
        <v>-0.12907628403208507</v>
      </c>
      <c r="AG3595">
        <f t="shared" ca="1" si="893"/>
        <v>-0.54357164470141717</v>
      </c>
      <c r="AH3595">
        <f t="shared" ca="1" si="894"/>
        <v>0.79183984057292955</v>
      </c>
      <c r="AI3595">
        <f t="shared" ca="1" si="895"/>
        <v>0.27753955297019794</v>
      </c>
    </row>
    <row r="3596" spans="1:35">
      <c r="A3596" s="20"/>
      <c r="B3596" s="20"/>
      <c r="C3596" s="20">
        <f ca="1"/>
        <v>0.49227213945165621</v>
      </c>
      <c r="D3596" s="20">
        <f ca="1"/>
        <v>0.80550669413785891</v>
      </c>
      <c r="E3596" s="20">
        <f ca="1"/>
        <v>0.27627777628185063</v>
      </c>
      <c r="F3596" s="20">
        <f ca="1"/>
        <v>0.37752447316431886</v>
      </c>
      <c r="G3596" s="20">
        <f ca="1"/>
        <v>-0.79925583358017549</v>
      </c>
      <c r="H3596" s="20">
        <f ca="1"/>
        <v>1.6431682735271791</v>
      </c>
      <c r="I3596" s="164">
        <f t="shared" ca="1" si="884"/>
        <v>26.609045852871521</v>
      </c>
      <c r="J3596" s="164">
        <f t="shared" ca="1" si="885"/>
        <v>19.378019015088181</v>
      </c>
      <c r="K3596" s="164">
        <f t="shared" ca="1" si="886"/>
        <v>0.64255324328067065</v>
      </c>
      <c r="L3596" s="164">
        <f t="shared" ca="1" si="887"/>
        <v>1.3149844232447068</v>
      </c>
      <c r="M3596" s="20">
        <f t="shared" ca="1" si="888"/>
        <v>5.0921577202137067</v>
      </c>
      <c r="N3596" s="20">
        <f t="shared" ca="1" si="889"/>
        <v>2.3317326330626713</v>
      </c>
      <c r="O3596" s="20">
        <f t="shared" ca="1" si="880"/>
        <v>24521278.146812532</v>
      </c>
      <c r="P3596" s="20">
        <f t="shared" ca="1" si="881"/>
        <v>58930110.061912656</v>
      </c>
      <c r="Q3596" s="20">
        <f t="shared" ca="1" si="882"/>
        <v>858156.27078661113</v>
      </c>
      <c r="R3596" s="20">
        <f t="shared" ca="1" si="883"/>
        <v>84309544.479511797</v>
      </c>
      <c r="AD3596">
        <f t="shared" ca="1" si="890"/>
        <v>1.4585062749688151</v>
      </c>
      <c r="AE3596">
        <f t="shared" ca="1" si="891"/>
        <v>1.4993352399624773</v>
      </c>
      <c r="AF3596">
        <f t="shared" ca="1" si="892"/>
        <v>0.75048402982427775</v>
      </c>
      <c r="AG3596">
        <f t="shared" ca="1" si="893"/>
        <v>1.0226564692941218</v>
      </c>
      <c r="AH3596">
        <f t="shared" ca="1" si="894"/>
        <v>0.63573080023745254</v>
      </c>
      <c r="AI3596">
        <f t="shared" ca="1" si="895"/>
        <v>1.3290071163855977</v>
      </c>
    </row>
    <row r="3597" spans="1:35">
      <c r="A3597" s="20"/>
      <c r="B3597" s="20"/>
      <c r="C3597" s="20">
        <f ca="1"/>
        <v>0.97244543476991052</v>
      </c>
      <c r="D3597" s="20">
        <f ca="1"/>
        <v>6.5914787687771231E-2</v>
      </c>
      <c r="E3597" s="20">
        <f ca="1"/>
        <v>1.5517688770269749</v>
      </c>
      <c r="F3597" s="20">
        <f ca="1"/>
        <v>-0.82679733742851913</v>
      </c>
      <c r="G3597" s="20">
        <f ca="1"/>
        <v>0.59794588284689365</v>
      </c>
      <c r="H3597" s="20">
        <f ca="1"/>
        <v>1.4292108203840417</v>
      </c>
      <c r="I3597" s="164">
        <f t="shared" ca="1" si="884"/>
        <v>25.5173036122466</v>
      </c>
      <c r="J3597" s="164">
        <f t="shared" ca="1" si="885"/>
        <v>18.390569933369903</v>
      </c>
      <c r="K3597" s="164">
        <f t="shared" ca="1" si="886"/>
        <v>0.76431534930283429</v>
      </c>
      <c r="L3597" s="164">
        <f t="shared" ca="1" si="887"/>
        <v>1.2661530049298872</v>
      </c>
      <c r="M3597" s="20">
        <f t="shared" ca="1" si="888"/>
        <v>6.2622687458212694</v>
      </c>
      <c r="N3597" s="20">
        <f t="shared" ca="1" si="889"/>
        <v>2.587401687738041</v>
      </c>
      <c r="O3597" s="20">
        <f t="shared" ca="1" si="880"/>
        <v>23412518.186303183</v>
      </c>
      <c r="P3597" s="20">
        <f t="shared" ca="1" si="881"/>
        <v>56638425.372031465</v>
      </c>
      <c r="Q3597" s="20">
        <f t="shared" ca="1" si="882"/>
        <v>586782.51814472384</v>
      </c>
      <c r="R3597" s="20">
        <f t="shared" ca="1" si="883"/>
        <v>80637726.076479375</v>
      </c>
      <c r="AD3597">
        <f t="shared" ca="1" si="890"/>
        <v>1.1935202942346117</v>
      </c>
      <c r="AE3597">
        <f t="shared" ca="1" si="891"/>
        <v>1.1679764877080216</v>
      </c>
      <c r="AF3597">
        <f t="shared" ca="1" si="892"/>
        <v>1.8574122663894022</v>
      </c>
      <c r="AG3597">
        <f t="shared" ca="1" si="893"/>
        <v>0.80069547695403265</v>
      </c>
      <c r="AH3597">
        <f t="shared" ca="1" si="894"/>
        <v>1.9358541620236329</v>
      </c>
      <c r="AI3597">
        <f t="shared" ca="1" si="895"/>
        <v>2.0200045614541651</v>
      </c>
    </row>
    <row r="3598" spans="1:35">
      <c r="A3598" s="20"/>
      <c r="B3598" s="20"/>
      <c r="C3598" s="20">
        <f ca="1"/>
        <v>-0.79570011390181195</v>
      </c>
      <c r="D3598" s="20">
        <f ca="1"/>
        <v>1.3890580182283436</v>
      </c>
      <c r="E3598" s="20">
        <f ca="1"/>
        <v>0.72670488718639958</v>
      </c>
      <c r="F3598" s="20">
        <f ca="1"/>
        <v>-0.80075775495920687</v>
      </c>
      <c r="G3598" s="20">
        <f ca="1"/>
        <v>-1.1190510859237677</v>
      </c>
      <c r="H3598" s="20">
        <f ca="1"/>
        <v>-1.2678689279208213</v>
      </c>
      <c r="I3598" s="164">
        <f t="shared" ca="1" si="884"/>
        <v>22.791402135802137</v>
      </c>
      <c r="J3598" s="164">
        <f t="shared" ca="1" si="885"/>
        <v>16.801484011010665</v>
      </c>
      <c r="K3598" s="164">
        <f t="shared" ca="1" si="886"/>
        <v>0.52009658506299183</v>
      </c>
      <c r="L3598" s="164">
        <f t="shared" ca="1" si="887"/>
        <v>0.80611522986614959</v>
      </c>
      <c r="M3598" s="20">
        <f t="shared" ca="1" si="888"/>
        <v>2.6218012396212349</v>
      </c>
      <c r="N3598" s="20">
        <f t="shared" ca="1" si="889"/>
        <v>1.0250321241339053</v>
      </c>
      <c r="O3598" s="20">
        <f t="shared" ca="1" si="880"/>
        <v>21111486.431080129</v>
      </c>
      <c r="P3598" s="20">
        <f t="shared" ca="1" si="881"/>
        <v>42586622.891516194</v>
      </c>
      <c r="Q3598" s="20">
        <f t="shared" ca="1" si="882"/>
        <v>148171.32472193195</v>
      </c>
      <c r="R3598" s="20">
        <f t="shared" ca="1" si="883"/>
        <v>63846280.647318259</v>
      </c>
      <c r="AD3598">
        <f t="shared" ca="1" si="890"/>
        <v>0.53189372228207221</v>
      </c>
      <c r="AE3598">
        <f t="shared" ca="1" si="891"/>
        <v>0.63472617819149868</v>
      </c>
      <c r="AF3598">
        <f t="shared" ca="1" si="892"/>
        <v>-0.36275831760916527</v>
      </c>
      <c r="AG3598">
        <f t="shared" ca="1" si="893"/>
        <v>-1.2903853187902299</v>
      </c>
      <c r="AH3598">
        <f t="shared" ca="1" si="894"/>
        <v>-2.1091097337541829</v>
      </c>
      <c r="AI3598">
        <f t="shared" ca="1" si="895"/>
        <v>-2.2026158807191747</v>
      </c>
    </row>
    <row r="3599" spans="1:35">
      <c r="A3599" s="20"/>
      <c r="B3599" s="20"/>
      <c r="C3599" s="20">
        <f ca="1"/>
        <v>0.25541909692871195</v>
      </c>
      <c r="D3599" s="20">
        <f ca="1"/>
        <v>-2.4842555311641865</v>
      </c>
      <c r="E3599" s="20">
        <f ca="1"/>
        <v>0.76788022796024935</v>
      </c>
      <c r="F3599" s="20">
        <f ca="1"/>
        <v>0.75553067269323126</v>
      </c>
      <c r="G3599" s="20">
        <f ca="1"/>
        <v>-0.86990805639865054</v>
      </c>
      <c r="H3599" s="20">
        <f ca="1"/>
        <v>1.6906994173664107</v>
      </c>
      <c r="I3599" s="164">
        <f t="shared" ca="1" si="884"/>
        <v>13.933221987032262</v>
      </c>
      <c r="J3599" s="164">
        <f t="shared" ca="1" si="885"/>
        <v>9.1667996400355651</v>
      </c>
      <c r="K3599" s="164">
        <f t="shared" ca="1" si="886"/>
        <v>0.67591139013650114</v>
      </c>
      <c r="L3599" s="164">
        <f t="shared" ca="1" si="887"/>
        <v>1.4103435993636972</v>
      </c>
      <c r="M3599" s="20">
        <f t="shared" ca="1" si="888"/>
        <v>5.4890656633584847</v>
      </c>
      <c r="N3599" s="20">
        <f t="shared" ca="1" si="889"/>
        <v>2.3037212590165987</v>
      </c>
      <c r="O3599" s="20">
        <f t="shared" ca="1" si="880"/>
        <v>12316419.032958325</v>
      </c>
      <c r="P3599" s="20">
        <f t="shared" ca="1" si="881"/>
        <v>48639320.875950389</v>
      </c>
      <c r="Q3599" s="20">
        <f t="shared" ca="1" si="882"/>
        <v>574175.54764175822</v>
      </c>
      <c r="R3599" s="20">
        <f t="shared" ca="1" si="883"/>
        <v>61529915.456550471</v>
      </c>
      <c r="AD3599">
        <f t="shared" ca="1" si="890"/>
        <v>-1.6181500031475098</v>
      </c>
      <c r="AE3599">
        <f t="shared" ca="1" si="891"/>
        <v>-1.9272484429410857</v>
      </c>
      <c r="AF3599">
        <f t="shared" ca="1" si="892"/>
        <v>1.0537399103318283</v>
      </c>
      <c r="AG3599">
        <f t="shared" ca="1" si="893"/>
        <v>1.4561072698349871</v>
      </c>
      <c r="AH3599">
        <f t="shared" ca="1" si="894"/>
        <v>1.0767396259538728</v>
      </c>
      <c r="AI3599">
        <f t="shared" ca="1" si="895"/>
        <v>1.2533007000448619</v>
      </c>
    </row>
    <row r="3600" spans="1:35">
      <c r="A3600" s="20"/>
      <c r="B3600" s="20"/>
      <c r="C3600" s="20">
        <f ca="1"/>
        <v>-0.31617957235957089</v>
      </c>
      <c r="D3600" s="20">
        <f ca="1"/>
        <v>-1.0056955541694694</v>
      </c>
      <c r="E3600" s="20">
        <f ca="1"/>
        <v>-0.82817852335062414</v>
      </c>
      <c r="F3600" s="20">
        <f ca="1"/>
        <v>-1.0955772541011033</v>
      </c>
      <c r="G3600" s="20">
        <f ca="1"/>
        <v>0.90447593011929572</v>
      </c>
      <c r="H3600" s="20">
        <f ca="1"/>
        <v>0.30471569751827543</v>
      </c>
      <c r="I3600" s="164">
        <f t="shared" ca="1" si="884"/>
        <v>14.295156241377452</v>
      </c>
      <c r="J3600" s="164">
        <f t="shared" ca="1" si="885"/>
        <v>10.611033788959734</v>
      </c>
      <c r="K3600" s="164">
        <f t="shared" ca="1" si="886"/>
        <v>0.43556600440741911</v>
      </c>
      <c r="L3600" s="164">
        <f t="shared" ca="1" si="887"/>
        <v>0.82636515761089568</v>
      </c>
      <c r="M3600" s="20">
        <f t="shared" ca="1" si="888"/>
        <v>5.0704540073077666</v>
      </c>
      <c r="N3600" s="20">
        <f t="shared" ca="1" si="889"/>
        <v>1.9386576787872551</v>
      </c>
      <c r="O3600" s="20">
        <f t="shared" ca="1" si="880"/>
        <v>13279585.426527759</v>
      </c>
      <c r="P3600" s="20">
        <f t="shared" ca="1" si="881"/>
        <v>34613217.918653354</v>
      </c>
      <c r="Q3600" s="20">
        <f t="shared" ca="1" si="882"/>
        <v>213588.83208892774</v>
      </c>
      <c r="R3600" s="20">
        <f t="shared" ca="1" si="883"/>
        <v>48106392.17727004</v>
      </c>
      <c r="AD3600">
        <f t="shared" ca="1" si="890"/>
        <v>-1.5303018831608133</v>
      </c>
      <c r="AE3600">
        <f t="shared" ca="1" si="891"/>
        <v>-1.442606111087338</v>
      </c>
      <c r="AF3600">
        <f t="shared" ca="1" si="892"/>
        <v>-1.1312181417507361</v>
      </c>
      <c r="AG3600">
        <f t="shared" ca="1" si="893"/>
        <v>-1.1983401926777471</v>
      </c>
      <c r="AH3600">
        <f t="shared" ca="1" si="894"/>
        <v>0.61161556367529724</v>
      </c>
      <c r="AI3600">
        <f t="shared" ca="1" si="895"/>
        <v>0.26664237510068911</v>
      </c>
    </row>
    <row r="3601" spans="1:35">
      <c r="A3601" s="20"/>
      <c r="B3601" s="20"/>
      <c r="C3601" s="20">
        <f ca="1"/>
        <v>-1.1631411377030651E-2</v>
      </c>
      <c r="D3601" s="20">
        <f ca="1"/>
        <v>-1.1355411711757024</v>
      </c>
      <c r="E3601" s="20">
        <f ca="1"/>
        <v>2.5865384089325299E-2</v>
      </c>
      <c r="F3601" s="20">
        <f ca="1"/>
        <v>-0.93445153800805314</v>
      </c>
      <c r="G3601" s="20">
        <f ca="1"/>
        <v>0.69713424578665462</v>
      </c>
      <c r="H3601" s="20">
        <f ca="1"/>
        <v>-0.86491709858419807</v>
      </c>
      <c r="I3601" s="164">
        <f t="shared" ca="1" si="884"/>
        <v>15.50709046454257</v>
      </c>
      <c r="J3601" s="164">
        <f t="shared" ca="1" si="885"/>
        <v>11.001748171878328</v>
      </c>
      <c r="K3601" s="164">
        <f t="shared" ca="1" si="886"/>
        <v>0.50182193474044989</v>
      </c>
      <c r="L3601" s="164">
        <f t="shared" ca="1" si="887"/>
        <v>0.84441716550133661</v>
      </c>
      <c r="M3601" s="20">
        <f t="shared" ca="1" si="888"/>
        <v>4.3326723706801689</v>
      </c>
      <c r="N3601" s="20">
        <f t="shared" ca="1" si="889"/>
        <v>1.5481959262357912</v>
      </c>
      <c r="O3601" s="20">
        <f t="shared" ca="1" si="880"/>
        <v>14134221.83545099</v>
      </c>
      <c r="P3601" s="20">
        <f t="shared" ca="1" si="881"/>
        <v>36266467.576476179</v>
      </c>
      <c r="Q3601" s="20">
        <f t="shared" ca="1" si="882"/>
        <v>1196.876459052756</v>
      </c>
      <c r="R3601" s="20">
        <f t="shared" ca="1" si="883"/>
        <v>50401886.288386226</v>
      </c>
      <c r="AD3601">
        <f t="shared" ca="1" si="890"/>
        <v>-1.2361430911304445</v>
      </c>
      <c r="AE3601">
        <f t="shared" ca="1" si="891"/>
        <v>-1.3114939020542526</v>
      </c>
      <c r="AF3601">
        <f t="shared" ca="1" si="892"/>
        <v>-0.52889150235954652</v>
      </c>
      <c r="AG3601">
        <f t="shared" ca="1" si="893"/>
        <v>-1.1162856113575614</v>
      </c>
      <c r="AH3601">
        <f t="shared" ca="1" si="894"/>
        <v>-0.20814181035536772</v>
      </c>
      <c r="AI3601">
        <f t="shared" ca="1" si="895"/>
        <v>-0.78865965882218614</v>
      </c>
    </row>
    <row r="3602" spans="1:35">
      <c r="A3602" s="20"/>
      <c r="B3602" s="20"/>
      <c r="C3602" s="20">
        <f ca="1"/>
        <v>-1.5494969877454092</v>
      </c>
      <c r="D3602" s="20">
        <f ca="1"/>
        <v>4.5990290209314846E-2</v>
      </c>
      <c r="E3602" s="20">
        <f ca="1"/>
        <v>-0.66253129346254147</v>
      </c>
      <c r="F3602" s="20">
        <f ca="1"/>
        <v>-2.4588426906248212E-2</v>
      </c>
      <c r="G3602" s="20">
        <f ca="1"/>
        <v>2.5171052460166843</v>
      </c>
      <c r="H3602" s="20">
        <f ca="1"/>
        <v>-0.94578700253474624</v>
      </c>
      <c r="I3602" s="164">
        <f t="shared" ca="1" si="884"/>
        <v>12.735150151458797</v>
      </c>
      <c r="J3602" s="164">
        <f t="shared" ca="1" si="885"/>
        <v>10.033308934217862</v>
      </c>
      <c r="K3602" s="164">
        <f t="shared" ca="1" si="886"/>
        <v>0.53160779653571688</v>
      </c>
      <c r="L3602" s="164">
        <f t="shared" ca="1" si="887"/>
        <v>1.0610287532756928</v>
      </c>
      <c r="M3602" s="20">
        <f t="shared" ca="1" si="888"/>
        <v>6.0264770127222782</v>
      </c>
      <c r="N3602" s="20">
        <f t="shared" ca="1" si="889"/>
        <v>2.1432346765201276</v>
      </c>
      <c r="O3602" s="20">
        <f t="shared" ca="1" si="880"/>
        <v>12139608.334323365</v>
      </c>
      <c r="P3602" s="20">
        <f t="shared" ca="1" si="881"/>
        <v>38838833.082173526</v>
      </c>
      <c r="Q3602" s="20">
        <f t="shared" ca="1" si="882"/>
        <v>-15349.54018221464</v>
      </c>
      <c r="R3602" s="20">
        <f t="shared" ca="1" si="883"/>
        <v>50963091.87631467</v>
      </c>
      <c r="AD3602">
        <f t="shared" ca="1" si="890"/>
        <v>-1.9089441379954377</v>
      </c>
      <c r="AE3602">
        <f t="shared" ca="1" si="891"/>
        <v>-1.6364735120074287</v>
      </c>
      <c r="AF3602">
        <f t="shared" ca="1" si="892"/>
        <v>-0.25811094058439266</v>
      </c>
      <c r="AG3602">
        <f t="shared" ca="1" si="893"/>
        <v>-0.13168748511048739</v>
      </c>
      <c r="AH3602">
        <f t="shared" ca="1" si="894"/>
        <v>1.6738633474691982</v>
      </c>
      <c r="AI3602">
        <f t="shared" ca="1" si="895"/>
        <v>0.81955317978412767</v>
      </c>
    </row>
    <row r="3603" spans="1:35">
      <c r="A3603" s="20"/>
      <c r="B3603" s="20"/>
      <c r="C3603" s="20">
        <f ca="1"/>
        <v>0.57876393982025254</v>
      </c>
      <c r="D3603" s="20">
        <f ca="1"/>
        <v>-0.63426954920544143</v>
      </c>
      <c r="E3603" s="20">
        <f ca="1"/>
        <v>0.3872158265920409</v>
      </c>
      <c r="F3603" s="20">
        <f ca="1"/>
        <v>-0.28679704012947732</v>
      </c>
      <c r="G3603" s="20">
        <f ca="1"/>
        <v>3.0119690004596107</v>
      </c>
      <c r="H3603" s="20">
        <f ca="1"/>
        <v>0.82268078826409041</v>
      </c>
      <c r="I3603" s="164">
        <f t="shared" ca="1" si="884"/>
        <v>19.682315958099245</v>
      </c>
      <c r="J3603" s="164">
        <f t="shared" ca="1" si="885"/>
        <v>14.441154681145054</v>
      </c>
      <c r="K3603" s="164">
        <f t="shared" ca="1" si="886"/>
        <v>0.72797707187873506</v>
      </c>
      <c r="L3603" s="164">
        <f t="shared" ca="1" si="887"/>
        <v>1.3464400971289994</v>
      </c>
      <c r="M3603" s="20">
        <f t="shared" ca="1" si="888"/>
        <v>7.8440934276357508</v>
      </c>
      <c r="N3603" s="20">
        <f t="shared" ca="1" si="889"/>
        <v>3.0165453773804329</v>
      </c>
      <c r="O3603" s="20">
        <f t="shared" ca="1" si="880"/>
        <v>18194838.570436615</v>
      </c>
      <c r="P3603" s="20">
        <f t="shared" ca="1" si="881"/>
        <v>52797862.188458592</v>
      </c>
      <c r="Q3603" s="20">
        <f t="shared" ca="1" si="882"/>
        <v>359627.50124012009</v>
      </c>
      <c r="R3603" s="20">
        <f t="shared" ca="1" si="883"/>
        <v>71352328.260135323</v>
      </c>
      <c r="AD3603">
        <f t="shared" ca="1" si="890"/>
        <v>-0.22273884512154291</v>
      </c>
      <c r="AE3603">
        <f t="shared" ca="1" si="891"/>
        <v>-0.15733064391105545</v>
      </c>
      <c r="AF3603">
        <f t="shared" ca="1" si="892"/>
        <v>1.5270642898066822</v>
      </c>
      <c r="AG3603">
        <f t="shared" ca="1" si="893"/>
        <v>1.1656368051318156</v>
      </c>
      <c r="AH3603">
        <f t="shared" ca="1" si="894"/>
        <v>3.6934371418175012</v>
      </c>
      <c r="AI3603">
        <f t="shared" ca="1" si="895"/>
        <v>3.179852371298467</v>
      </c>
    </row>
    <row r="3604" spans="1:35">
      <c r="A3604" s="20"/>
      <c r="B3604" s="20"/>
      <c r="C3604" s="20">
        <f ca="1"/>
        <v>0.69912591461125451</v>
      </c>
      <c r="D3604" s="20">
        <f ca="1"/>
        <v>0.38800513418473265</v>
      </c>
      <c r="E3604" s="20">
        <f ca="1"/>
        <v>0.33432231604036533</v>
      </c>
      <c r="F3604" s="20">
        <f ca="1"/>
        <v>0.99135181309608078</v>
      </c>
      <c r="G3604" s="20">
        <f ca="1"/>
        <v>-0.23430947030063676</v>
      </c>
      <c r="H3604" s="20">
        <f ca="1"/>
        <v>1.1802955896721441</v>
      </c>
      <c r="I3604" s="164">
        <f t="shared" ca="1" si="884"/>
        <v>25.873846337300215</v>
      </c>
      <c r="J3604" s="164">
        <f t="shared" ca="1" si="885"/>
        <v>18.575290669986327</v>
      </c>
      <c r="K3604" s="164">
        <f t="shared" ca="1" si="886"/>
        <v>0.69054065266125186</v>
      </c>
      <c r="L3604" s="164">
        <f t="shared" ca="1" si="887"/>
        <v>1.4529232670943644</v>
      </c>
      <c r="M3604" s="20">
        <f t="shared" ca="1" si="888"/>
        <v>5.4515292570287013</v>
      </c>
      <c r="N3604" s="20">
        <f t="shared" ca="1" si="889"/>
        <v>2.412288666926802</v>
      </c>
      <c r="O3604" s="20">
        <f t="shared" ca="1" si="880"/>
        <v>23701155.046190653</v>
      </c>
      <c r="P3604" s="20">
        <f t="shared" ca="1" si="881"/>
        <v>61595274.376634113</v>
      </c>
      <c r="Q3604" s="20">
        <f t="shared" ca="1" si="882"/>
        <v>778211.81933777442</v>
      </c>
      <c r="R3604" s="20">
        <f t="shared" ca="1" si="883"/>
        <v>86074641.242162541</v>
      </c>
      <c r="AD3604">
        <f t="shared" ca="1" si="890"/>
        <v>1.2800597906068476</v>
      </c>
      <c r="AE3604">
        <f t="shared" ca="1" si="891"/>
        <v>1.2299633120759486</v>
      </c>
      <c r="AF3604">
        <f t="shared" ca="1" si="892"/>
        <v>1.1867332060113802</v>
      </c>
      <c r="AG3604">
        <f t="shared" ca="1" si="893"/>
        <v>1.6496512140652919</v>
      </c>
      <c r="AH3604">
        <f t="shared" ca="1" si="894"/>
        <v>1.0350325078096685</v>
      </c>
      <c r="AI3604">
        <f t="shared" ca="1" si="895"/>
        <v>1.5467261268291943</v>
      </c>
    </row>
    <row r="3605" spans="1:35">
      <c r="A3605" s="20"/>
      <c r="B3605" s="20"/>
      <c r="C3605" s="20">
        <f ca="1"/>
        <v>2.7512782203331603</v>
      </c>
      <c r="D3605" s="20">
        <f ca="1"/>
        <v>2.2215242408217005E-2</v>
      </c>
      <c r="E3605" s="20">
        <f ca="1"/>
        <v>0.38814111656890227</v>
      </c>
      <c r="F3605" s="20">
        <f ca="1"/>
        <v>-5.0276377965395927E-2</v>
      </c>
      <c r="G3605" s="20">
        <f ca="1"/>
        <v>0.92125400630310628</v>
      </c>
      <c r="H3605" s="20">
        <f ca="1"/>
        <v>-0.59372997007663852</v>
      </c>
      <c r="I3605" s="164">
        <f t="shared" ca="1" si="884"/>
        <v>31.734932704507465</v>
      </c>
      <c r="J3605" s="164">
        <f t="shared" ca="1" si="885"/>
        <v>22.149106103708711</v>
      </c>
      <c r="K3605" s="164">
        <f t="shared" ca="1" si="886"/>
        <v>0.66471148540203207</v>
      </c>
      <c r="L3605" s="164">
        <f t="shared" ca="1" si="887"/>
        <v>1.1909617352332729</v>
      </c>
      <c r="M3605" s="20">
        <f t="shared" ca="1" si="888"/>
        <v>4.7817181311478087</v>
      </c>
      <c r="N3605" s="20">
        <f t="shared" ca="1" si="889"/>
        <v>1.9731938573263756</v>
      </c>
      <c r="O3605" s="20">
        <f t="shared" ca="1" si="880"/>
        <v>28732457.955063403</v>
      </c>
      <c r="P3605" s="20">
        <f t="shared" ca="1" si="881"/>
        <v>60986092.707149245</v>
      </c>
      <c r="Q3605" s="20">
        <f t="shared" ca="1" si="882"/>
        <v>443859.32528291788</v>
      </c>
      <c r="R3605" s="20">
        <f t="shared" ca="1" si="883"/>
        <v>90162409.987495556</v>
      </c>
      <c r="AD3605">
        <f t="shared" ca="1" si="890"/>
        <v>2.7026535690552089</v>
      </c>
      <c r="AE3605">
        <f t="shared" ca="1" si="891"/>
        <v>2.4292302361438631</v>
      </c>
      <c r="AF3605">
        <f t="shared" ca="1" si="892"/>
        <v>0.9519225945639278</v>
      </c>
      <c r="AG3605">
        <f t="shared" ca="1" si="893"/>
        <v>0.45891697833305856</v>
      </c>
      <c r="AH3605">
        <f t="shared" ca="1" si="894"/>
        <v>0.29079792349756561</v>
      </c>
      <c r="AI3605">
        <f t="shared" ca="1" si="895"/>
        <v>0.3599833981793934</v>
      </c>
    </row>
    <row r="3606" spans="1:35">
      <c r="A3606" s="20"/>
      <c r="B3606" s="20"/>
      <c r="C3606" s="20">
        <f ca="1"/>
        <v>-0.97909775333257798</v>
      </c>
      <c r="D3606" s="20">
        <f ca="1"/>
        <v>2.5531827819340654E-2</v>
      </c>
      <c r="E3606" s="20">
        <f ca="1"/>
        <v>0.17815635437715982</v>
      </c>
      <c r="F3606" s="20">
        <f ca="1"/>
        <v>1.1141811678105782</v>
      </c>
      <c r="G3606" s="20">
        <f ca="1"/>
        <v>-2.4781543358271736</v>
      </c>
      <c r="H3606" s="20">
        <f ca="1"/>
        <v>-0.62616937870024991</v>
      </c>
      <c r="I3606" s="164">
        <f t="shared" ca="1" si="884"/>
        <v>18.121941236315482</v>
      </c>
      <c r="J3606" s="164">
        <f t="shared" ca="1" si="885"/>
        <v>12.761894781257405</v>
      </c>
      <c r="K3606" s="164">
        <f t="shared" ca="1" si="886"/>
        <v>0.51237430054349165</v>
      </c>
      <c r="L3606" s="164">
        <f t="shared" ca="1" si="887"/>
        <v>1.1147966639422955</v>
      </c>
      <c r="M3606" s="20">
        <f t="shared" ca="1" si="888"/>
        <v>2.2827371775770864</v>
      </c>
      <c r="N3606" s="20">
        <f t="shared" ca="1" si="889"/>
        <v>1.0389932912845801</v>
      </c>
      <c r="O3606" s="20">
        <f t="shared" ca="1" si="880"/>
        <v>16467254.813911006</v>
      </c>
      <c r="P3606" s="20">
        <f t="shared" ca="1" si="881"/>
        <v>45535071.049499124</v>
      </c>
      <c r="Q3606" s="20">
        <f t="shared" ca="1" si="882"/>
        <v>374091.44806400972</v>
      </c>
      <c r="R3606" s="20">
        <f t="shared" ca="1" si="883"/>
        <v>62376417.311474137</v>
      </c>
      <c r="AD3606">
        <f t="shared" ca="1" si="890"/>
        <v>-0.6014705737098347</v>
      </c>
      <c r="AE3606">
        <f t="shared" ca="1" si="891"/>
        <v>-0.72084067743040103</v>
      </c>
      <c r="AF3606">
        <f t="shared" ca="1" si="892"/>
        <v>-0.43296090415007682</v>
      </c>
      <c r="AG3606">
        <f t="shared" ca="1" si="893"/>
        <v>0.11271210882861521</v>
      </c>
      <c r="AH3606">
        <f t="shared" ca="1" si="894"/>
        <v>-2.4858475804699034</v>
      </c>
      <c r="AI3606">
        <f t="shared" ca="1" si="895"/>
        <v>-2.1648829965281626</v>
      </c>
    </row>
    <row r="3607" spans="1:35">
      <c r="A3607" s="20"/>
      <c r="B3607" s="20"/>
      <c r="C3607" s="20">
        <f ca="1"/>
        <v>0.13838694560109005</v>
      </c>
      <c r="D3607" s="20">
        <f ca="1"/>
        <v>0.69201737595610813</v>
      </c>
      <c r="E3607" s="20">
        <f ca="1"/>
        <v>0.57197579127795273</v>
      </c>
      <c r="F3607" s="20">
        <f ca="1"/>
        <v>-1.035475539229777</v>
      </c>
      <c r="G3607" s="20">
        <f ca="1"/>
        <v>-0.37264423331527569</v>
      </c>
      <c r="H3607" s="20">
        <f ca="1"/>
        <v>3.4251892350982312E-3</v>
      </c>
      <c r="I3607" s="164">
        <f t="shared" ca="1" si="884"/>
        <v>23.817254775877171</v>
      </c>
      <c r="J3607" s="164">
        <f t="shared" ca="1" si="885"/>
        <v>17.416073196062953</v>
      </c>
      <c r="K3607" s="164">
        <f t="shared" ca="1" si="886"/>
        <v>0.5616091478421994</v>
      </c>
      <c r="L3607" s="164">
        <f t="shared" ca="1" si="887"/>
        <v>0.91147631960264552</v>
      </c>
      <c r="M3607" s="20">
        <f t="shared" ca="1" si="888"/>
        <v>4.0440846979039149</v>
      </c>
      <c r="N3607" s="20">
        <f t="shared" ca="1" si="889"/>
        <v>1.6587868092468647</v>
      </c>
      <c r="O3607" s="20">
        <f t="shared" ca="1" si="880"/>
        <v>21986276.640956651</v>
      </c>
      <c r="P3607" s="20">
        <f t="shared" ca="1" si="881"/>
        <v>46205280.74565471</v>
      </c>
      <c r="Q3607" s="20">
        <f t="shared" ca="1" si="882"/>
        <v>358602.75834904489</v>
      </c>
      <c r="R3607" s="20">
        <f t="shared" ca="1" si="883"/>
        <v>68550160.144960403</v>
      </c>
      <c r="AD3607">
        <f t="shared" ca="1" si="890"/>
        <v>0.7808870815235851</v>
      </c>
      <c r="AE3607">
        <f t="shared" ca="1" si="891"/>
        <v>0.84096415975266903</v>
      </c>
      <c r="AF3607">
        <f t="shared" ca="1" si="892"/>
        <v>1.4628616747266694E-2</v>
      </c>
      <c r="AG3607">
        <f t="shared" ca="1" si="893"/>
        <v>-0.81147127453342971</v>
      </c>
      <c r="AH3607">
        <f t="shared" ca="1" si="894"/>
        <v>-0.52879478010676106</v>
      </c>
      <c r="AI3607">
        <f t="shared" ca="1" si="895"/>
        <v>-0.48976538041387968</v>
      </c>
    </row>
    <row r="3608" spans="1:35">
      <c r="A3608" s="20"/>
      <c r="B3608" s="20"/>
      <c r="C3608" s="20">
        <f ca="1"/>
        <v>-0.4674766583983675</v>
      </c>
      <c r="D3608" s="20">
        <f ca="1"/>
        <v>-0.40559972262071914</v>
      </c>
      <c r="E3608" s="20">
        <f ca="1"/>
        <v>-2.6549388455994483</v>
      </c>
      <c r="F3608" s="20">
        <f ca="1"/>
        <v>-0.67094758608231497</v>
      </c>
      <c r="G3608" s="20">
        <f ca="1"/>
        <v>-0.23963438561395345</v>
      </c>
      <c r="H3608" s="20">
        <f ca="1"/>
        <v>7.6449409927913381E-2</v>
      </c>
      <c r="I3608" s="164">
        <f t="shared" ca="1" si="884"/>
        <v>15.367327729192827</v>
      </c>
      <c r="J3608" s="164">
        <f t="shared" ca="1" si="885"/>
        <v>11.614884910065932</v>
      </c>
      <c r="K3608" s="164">
        <f t="shared" ca="1" si="886"/>
        <v>0.21175608286401287</v>
      </c>
      <c r="L3608" s="164">
        <f t="shared" ca="1" si="887"/>
        <v>0.62651385323549491</v>
      </c>
      <c r="M3608" s="20">
        <f t="shared" ca="1" si="888"/>
        <v>3.4022359302632736</v>
      </c>
      <c r="N3608" s="20">
        <f t="shared" ca="1" si="889"/>
        <v>1.4288169096561298</v>
      </c>
      <c r="O3608" s="20">
        <f t="shared" ca="1" si="880"/>
        <v>14386655.623074321</v>
      </c>
      <c r="P3608" s="20">
        <f t="shared" ca="1" si="881"/>
        <v>30758786.826828018</v>
      </c>
      <c r="Q3608" s="20">
        <f t="shared" ca="1" si="882"/>
        <v>357367.90632938524</v>
      </c>
      <c r="R3608" s="20">
        <f t="shared" ca="1" si="883"/>
        <v>45502810.356231727</v>
      </c>
      <c r="AD3608">
        <f t="shared" ca="1" si="890"/>
        <v>-1.2700660851473724</v>
      </c>
      <c r="AE3608">
        <f t="shared" ca="1" si="891"/>
        <v>-1.1057433187698216</v>
      </c>
      <c r="AF3608">
        <f t="shared" ca="1" si="892"/>
        <v>-3.165853792145338</v>
      </c>
      <c r="AG3608">
        <f t="shared" ca="1" si="893"/>
        <v>-2.1067552125659326</v>
      </c>
      <c r="AH3608">
        <f t="shared" ca="1" si="894"/>
        <v>-1.2419600774852513</v>
      </c>
      <c r="AI3608">
        <f t="shared" ca="1" si="895"/>
        <v>-1.1113056495780278</v>
      </c>
    </row>
    <row r="3609" spans="1:35">
      <c r="A3609" s="20"/>
      <c r="B3609" s="20"/>
      <c r="C3609" s="20">
        <f ca="1"/>
        <v>8.9270944559715522E-3</v>
      </c>
      <c r="D3609" s="20">
        <f ca="1"/>
        <v>-0.59644089273115675</v>
      </c>
      <c r="E3609" s="20">
        <f ca="1"/>
        <v>0.38327767111537642</v>
      </c>
      <c r="F3609" s="20">
        <f ca="1"/>
        <v>-1.0144872323166516</v>
      </c>
      <c r="G3609" s="20">
        <f ca="1"/>
        <v>-0.55234225390814573</v>
      </c>
      <c r="H3609" s="20">
        <f ca="1"/>
        <v>-1.5029975148132424</v>
      </c>
      <c r="I3609" s="164">
        <f t="shared" ca="1" si="884"/>
        <v>18.162021180504944</v>
      </c>
      <c r="J3609" s="164">
        <f t="shared" ca="1" si="885"/>
        <v>12.754012491787236</v>
      </c>
      <c r="K3609" s="164">
        <f t="shared" ca="1" si="886"/>
        <v>0.47735258485092869</v>
      </c>
      <c r="L3609" s="164">
        <f t="shared" ca="1" si="887"/>
        <v>0.7338905289095139</v>
      </c>
      <c r="M3609" s="20">
        <f t="shared" ca="1" si="888"/>
        <v>2.8135910761648462</v>
      </c>
      <c r="N3609" s="20">
        <f t="shared" ca="1" si="889"/>
        <v>0.98380352477397992</v>
      </c>
      <c r="O3609" s="20">
        <f t="shared" ca="1" si="880"/>
        <v>16484424.696254889</v>
      </c>
      <c r="P3609" s="20">
        <f t="shared" ca="1" si="881"/>
        <v>36190953.76310271</v>
      </c>
      <c r="Q3609" s="20">
        <f t="shared" ca="1" si="882"/>
        <v>-35376.055723272606</v>
      </c>
      <c r="R3609" s="20">
        <f t="shared" ca="1" si="883"/>
        <v>52640002.403634325</v>
      </c>
      <c r="AD3609">
        <f t="shared" ca="1" si="890"/>
        <v>-0.59174243191627585</v>
      </c>
      <c r="AE3609">
        <f t="shared" ca="1" si="891"/>
        <v>-0.72348574101099428</v>
      </c>
      <c r="AF3609">
        <f t="shared" ca="1" si="892"/>
        <v>-0.7513401377188309</v>
      </c>
      <c r="AG3609">
        <f t="shared" ca="1" si="893"/>
        <v>-1.6186794140476648</v>
      </c>
      <c r="AH3609">
        <f t="shared" ca="1" si="894"/>
        <v>-1.8960099153723926</v>
      </c>
      <c r="AI3609">
        <f t="shared" ca="1" si="895"/>
        <v>-2.3140445276378925</v>
      </c>
    </row>
    <row r="3610" spans="1:35">
      <c r="A3610" s="20"/>
      <c r="B3610" s="20"/>
      <c r="C3610" s="20">
        <f ca="1"/>
        <v>-0.1286020386864935</v>
      </c>
      <c r="D3610" s="20">
        <f ca="1"/>
        <v>-0.38096359412274938</v>
      </c>
      <c r="E3610" s="20">
        <f ca="1"/>
        <v>-0.94414577155116342</v>
      </c>
      <c r="F3610" s="20">
        <f ca="1"/>
        <v>-0.63448018337042555</v>
      </c>
      <c r="G3610" s="20">
        <f ca="1"/>
        <v>-0.70143264546470963</v>
      </c>
      <c r="H3610" s="20">
        <f ca="1"/>
        <v>-3.2377959402464906E-2</v>
      </c>
      <c r="I3610" s="164">
        <f t="shared" ca="1" si="884"/>
        <v>18.094979061531813</v>
      </c>
      <c r="J3610" s="164">
        <f t="shared" ca="1" si="885"/>
        <v>13.148789666784898</v>
      </c>
      <c r="K3610" s="164">
        <f t="shared" ca="1" si="886"/>
        <v>0.38703947113636217</v>
      </c>
      <c r="L3610" s="164">
        <f t="shared" ca="1" si="887"/>
        <v>0.79039466537333758</v>
      </c>
      <c r="M3610" s="20">
        <f t="shared" ca="1" si="888"/>
        <v>3.4254004659806627</v>
      </c>
      <c r="N3610" s="20">
        <f t="shared" ca="1" si="889"/>
        <v>1.4226847502579867</v>
      </c>
      <c r="O3610" s="20">
        <f t="shared" ca="1" si="880"/>
        <v>16659194.33090581</v>
      </c>
      <c r="P3610" s="20">
        <f t="shared" ca="1" si="881"/>
        <v>37516148.574409679</v>
      </c>
      <c r="Q3610" s="20">
        <f t="shared" ca="1" si="882"/>
        <v>333270.946632765</v>
      </c>
      <c r="R3610" s="20">
        <f t="shared" ca="1" si="883"/>
        <v>54508613.851948254</v>
      </c>
      <c r="AD3610">
        <f t="shared" ca="1" si="890"/>
        <v>-0.60801479089033728</v>
      </c>
      <c r="AE3610">
        <f t="shared" ca="1" si="891"/>
        <v>-0.59101017893124219</v>
      </c>
      <c r="AF3610">
        <f t="shared" ca="1" si="892"/>
        <v>-1.5723684442148897</v>
      </c>
      <c r="AG3610">
        <f t="shared" ca="1" si="893"/>
        <v>-1.3618424301211929</v>
      </c>
      <c r="AH3610">
        <f t="shared" ca="1" si="894"/>
        <v>-1.2162217044659296</v>
      </c>
      <c r="AI3610">
        <f t="shared" ca="1" si="895"/>
        <v>-1.1278790533567933</v>
      </c>
    </row>
    <row r="3611" spans="1:35">
      <c r="A3611" s="20"/>
      <c r="B3611" s="20"/>
      <c r="C3611" s="20">
        <f ca="1"/>
        <v>-4.380666512067153E-2</v>
      </c>
      <c r="D3611" s="20">
        <f ca="1"/>
        <v>0.1696482323327535</v>
      </c>
      <c r="E3611" s="20">
        <f ca="1"/>
        <v>-2.0415047702673066</v>
      </c>
      <c r="F3611" s="20">
        <f ca="1"/>
        <v>-0.42189234571739836</v>
      </c>
      <c r="G3611" s="20">
        <f ca="1"/>
        <v>0.3333552174122163</v>
      </c>
      <c r="H3611" s="20">
        <f ca="1"/>
        <v>-0.35609139518414329</v>
      </c>
      <c r="I3611" s="164">
        <f t="shared" ca="1" si="884"/>
        <v>19.402405413750156</v>
      </c>
      <c r="J3611" s="164">
        <f t="shared" ca="1" si="885"/>
        <v>14.471046712287119</v>
      </c>
      <c r="K3611" s="164">
        <f t="shared" ca="1" si="886"/>
        <v>0.3164153793401151</v>
      </c>
      <c r="L3611" s="164">
        <f t="shared" ca="1" si="887"/>
        <v>0.76418594470877588</v>
      </c>
      <c r="M3611" s="20">
        <f t="shared" ca="1" si="888"/>
        <v>3.8029573845663984</v>
      </c>
      <c r="N3611" s="20">
        <f t="shared" ca="1" si="889"/>
        <v>1.5611066310115618</v>
      </c>
      <c r="O3611" s="20">
        <f t="shared" ca="1" si="880"/>
        <v>18061512.447991271</v>
      </c>
      <c r="P3611" s="20">
        <f t="shared" ca="1" si="881"/>
        <v>38174204.391940601</v>
      </c>
      <c r="Q3611" s="20">
        <f t="shared" ca="1" si="882"/>
        <v>339259.76035307505</v>
      </c>
      <c r="R3611" s="20">
        <f t="shared" ca="1" si="883"/>
        <v>56574976.600284949</v>
      </c>
      <c r="AD3611">
        <f t="shared" ca="1" si="890"/>
        <v>-0.29067829763345798</v>
      </c>
      <c r="AE3611">
        <f t="shared" ca="1" si="891"/>
        <v>-0.1472997609774766</v>
      </c>
      <c r="AF3611">
        <f t="shared" ca="1" si="892"/>
        <v>-2.2144056423625909</v>
      </c>
      <c r="AG3611">
        <f t="shared" ca="1" si="893"/>
        <v>-1.4809729785964736</v>
      </c>
      <c r="AH3611">
        <f t="shared" ca="1" si="894"/>
        <v>-0.7967140171484457</v>
      </c>
      <c r="AI3611">
        <f t="shared" ca="1" si="895"/>
        <v>-0.75376586213091445</v>
      </c>
    </row>
    <row r="3612" spans="1:35">
      <c r="A3612" s="20"/>
      <c r="B3612" s="20"/>
      <c r="C3612" s="20">
        <f ca="1"/>
        <v>1.4815596833852107</v>
      </c>
      <c r="D3612" s="20">
        <f ca="1"/>
        <v>0.21495834685240323</v>
      </c>
      <c r="E3612" s="20">
        <f ca="1"/>
        <v>-0.11602855135491151</v>
      </c>
      <c r="F3612" s="20">
        <f ca="1"/>
        <v>0.61771359797680236</v>
      </c>
      <c r="G3612" s="20">
        <f ca="1"/>
        <v>-0.22730437974346326</v>
      </c>
      <c r="H3612" s="20">
        <f ca="1"/>
        <v>2.1425943902601698</v>
      </c>
      <c r="I3612" s="164">
        <f t="shared" ca="1" si="884"/>
        <v>28.21890765215279</v>
      </c>
      <c r="J3612" s="164">
        <f t="shared" ca="1" si="885"/>
        <v>20.253943243133385</v>
      </c>
      <c r="K3612" s="164">
        <f t="shared" ca="1" si="886"/>
        <v>0.6581915109429477</v>
      </c>
      <c r="L3612" s="164">
        <f t="shared" ca="1" si="887"/>
        <v>1.4216389230355337</v>
      </c>
      <c r="M3612" s="20">
        <f t="shared" ca="1" si="888"/>
        <v>5.8453141998821172</v>
      </c>
      <c r="N3612" s="20">
        <f t="shared" ca="1" si="889"/>
        <v>2.6815291124686005</v>
      </c>
      <c r="O3612" s="20">
        <f t="shared" ref="O3612:O3675" ca="1" si="896">(I3612+J3612)/2*$C$4*365-$C$5-$C$6</f>
        <v>25846860.832674783</v>
      </c>
      <c r="P3612" s="20">
        <f t="shared" ref="P3612:P3675" ca="1" si="897">(L3612/1.7*42+I3612)*$C$7*365-$C$8-$C$9</f>
        <v>63162994.893425532</v>
      </c>
      <c r="Q3612" s="20">
        <f t="shared" ref="Q3612:Q3675" ca="1" si="898">(N3612-M3612/2.8)*$C$10*365-$C$11-$C$12</f>
        <v>993338.21776626713</v>
      </c>
      <c r="R3612" s="20">
        <f t="shared" ref="R3612:R3675" ca="1" si="899">O3612+P3612+Q3612</f>
        <v>90003193.943866581</v>
      </c>
      <c r="AD3612">
        <f t="shared" ca="1" si="890"/>
        <v>1.849249430134172</v>
      </c>
      <c r="AE3612">
        <f t="shared" ca="1" si="891"/>
        <v>1.7932695446756322</v>
      </c>
      <c r="AF3612">
        <f t="shared" ca="1" si="892"/>
        <v>0.892650099481342</v>
      </c>
      <c r="AG3612">
        <f t="shared" ca="1" si="893"/>
        <v>1.5074496501615169</v>
      </c>
      <c r="AH3612">
        <f t="shared" ca="1" si="894"/>
        <v>1.4725713332023531</v>
      </c>
      <c r="AI3612">
        <f t="shared" ca="1" si="895"/>
        <v>2.2744030066718932</v>
      </c>
    </row>
    <row r="3613" spans="1:35">
      <c r="A3613" s="20"/>
      <c r="B3613" s="20"/>
      <c r="C3613" s="20">
        <f ca="1"/>
        <v>-1.8596970758466973</v>
      </c>
      <c r="D3613" s="20">
        <f ca="1"/>
        <v>0.78852146372173182</v>
      </c>
      <c r="E3613" s="20">
        <f ca="1"/>
        <v>-0.64599662345057607</v>
      </c>
      <c r="F3613" s="20">
        <f ca="1"/>
        <v>0.36211111434065379</v>
      </c>
      <c r="G3613" s="20">
        <f ca="1"/>
        <v>0.92725389341097575</v>
      </c>
      <c r="H3613" s="20">
        <f ca="1"/>
        <v>8.3323280771636546E-2</v>
      </c>
      <c r="I3613" s="164">
        <f t="shared" ref="I3613:I3676" ca="1" si="900">$C$14+AD3613*$D$14</f>
        <v>15.246985492561318</v>
      </c>
      <c r="J3613" s="164">
        <f t="shared" ref="J3613:J3676" ca="1" si="901">$C$15+AE3613*$D$15</f>
        <v>12.020203474270117</v>
      </c>
      <c r="K3613" s="164">
        <f t="shared" ref="K3613:K3676" ca="1" si="902">$C$16+AF3613*$D$16</f>
        <v>0.52483588217618382</v>
      </c>
      <c r="L3613" s="164">
        <f t="shared" ref="L3613:L3676" ca="1" si="903">$C$17+AG3613*$D$17</f>
        <v>1.1348964226807208</v>
      </c>
      <c r="M3613" s="20">
        <f t="shared" ref="M3613:M3676" ca="1" si="904">$C$18+AH3613*$D$18</f>
        <v>5.4406916016692257</v>
      </c>
      <c r="N3613" s="20">
        <f t="shared" ref="N3613:N3676" ca="1" si="905">$C$19+AI3613*$D$19</f>
        <v>2.133905421842933</v>
      </c>
      <c r="O3613" s="20">
        <f t="shared" ca="1" si="896"/>
        <v>14538623.524397364</v>
      </c>
      <c r="P3613" s="20">
        <f t="shared" ca="1" si="897"/>
        <v>43163404.593641691</v>
      </c>
      <c r="Q3613" s="20">
        <f t="shared" ca="1" si="898"/>
        <v>319008.42448379449</v>
      </c>
      <c r="R3613" s="20">
        <f t="shared" ca="1" si="899"/>
        <v>58021036.542522848</v>
      </c>
      <c r="AD3613">
        <f t="shared" ref="AD3613:AD3676" ca="1" si="906">SUMPRODUCT(C3613:H3613,$J$9:$O$9)</f>
        <v>-1.2992753658831755</v>
      </c>
      <c r="AE3613">
        <f t="shared" ref="AE3613:AE3676" ca="1" si="907">SUMPRODUCT(C3613:H3613,$J$10:$O$10)</f>
        <v>-0.96973037776170579</v>
      </c>
      <c r="AF3613">
        <f t="shared" ref="AF3613:AF3676" ca="1" si="908">SUMPRODUCT(C3613:H3613,$J$11:$O$11)</f>
        <v>-0.31967379839832988</v>
      </c>
      <c r="AG3613">
        <f t="shared" ref="AG3613:AG3676" ca="1" si="909">SUMPRODUCT(C3613:H3613,$J$12:$O$12)</f>
        <v>0.20407464854872995</v>
      </c>
      <c r="AH3613">
        <f t="shared" ref="AH3613:AH3676" ca="1" si="910">SUMPRODUCT(C3613:H3613,$J$13:$O$13)</f>
        <v>1.0229906685213628</v>
      </c>
      <c r="AI3613">
        <f t="shared" ref="AI3613:AI3676" ca="1" si="911">SUMPRODUCT(C3613:H3613,$J$14:$O$14)</f>
        <v>0.79433897795387309</v>
      </c>
    </row>
    <row r="3614" spans="1:35">
      <c r="A3614" s="20"/>
      <c r="B3614" s="20"/>
      <c r="C3614" s="20">
        <f ca="1"/>
        <v>-1.1768034672376482</v>
      </c>
      <c r="D3614" s="20">
        <f ca="1"/>
        <v>-0.74537185038147469</v>
      </c>
      <c r="E3614" s="20">
        <f ca="1"/>
        <v>0.7059627120673434</v>
      </c>
      <c r="F3614" s="20">
        <f ca="1"/>
        <v>-0.66202249185367612</v>
      </c>
      <c r="G3614" s="20">
        <f ca="1"/>
        <v>0.95072252081342268</v>
      </c>
      <c r="H3614" s="20">
        <f ca="1"/>
        <v>-1.3938589621647397</v>
      </c>
      <c r="I3614" s="164">
        <f t="shared" ca="1" si="900"/>
        <v>12.47242995839922</v>
      </c>
      <c r="J3614" s="164">
        <f t="shared" ca="1" si="901"/>
        <v>9.087312897315412</v>
      </c>
      <c r="K3614" s="164">
        <f t="shared" ca="1" si="902"/>
        <v>0.57190000930362461</v>
      </c>
      <c r="L3614" s="164">
        <f t="shared" ca="1" si="903"/>
        <v>0.92801028118936335</v>
      </c>
      <c r="M3614" s="20">
        <f t="shared" ca="1" si="904"/>
        <v>4.5551580427927423</v>
      </c>
      <c r="N3614" s="20">
        <f t="shared" ca="1" si="905"/>
        <v>1.5236586496236937</v>
      </c>
      <c r="O3614" s="20">
        <f t="shared" ca="1" si="896"/>
        <v>11495042.273952663</v>
      </c>
      <c r="P3614" s="20">
        <f t="shared" ca="1" si="897"/>
        <v>35299782.51312194</v>
      </c>
      <c r="Q3614" s="20">
        <f t="shared" ca="1" si="898"/>
        <v>-172767.8571289783</v>
      </c>
      <c r="R3614" s="20">
        <f t="shared" ca="1" si="899"/>
        <v>46622056.929945625</v>
      </c>
      <c r="AD3614">
        <f t="shared" ca="1" si="906"/>
        <v>-1.9727111751458206</v>
      </c>
      <c r="AE3614">
        <f t="shared" ca="1" si="907"/>
        <v>-1.9539218465384525</v>
      </c>
      <c r="AF3614">
        <f t="shared" ca="1" si="908"/>
        <v>0.1081819027602236</v>
      </c>
      <c r="AG3614">
        <f t="shared" ca="1" si="909"/>
        <v>-0.73631690368471214</v>
      </c>
      <c r="AH3614">
        <f t="shared" ca="1" si="910"/>
        <v>3.9064491991936734E-2</v>
      </c>
      <c r="AI3614">
        <f t="shared" ca="1" si="911"/>
        <v>-0.85497662263866603</v>
      </c>
    </row>
    <row r="3615" spans="1:35">
      <c r="A3615" s="20"/>
      <c r="B3615" s="20"/>
      <c r="C3615" s="20">
        <f ca="1"/>
        <v>9.0068702372289713E-2</v>
      </c>
      <c r="D3615" s="20">
        <f ca="1"/>
        <v>0.47922801447376212</v>
      </c>
      <c r="E3615" s="20">
        <f ca="1"/>
        <v>-1.1105000868985568</v>
      </c>
      <c r="F3615" s="20">
        <f ca="1"/>
        <v>-0.72671995241003551</v>
      </c>
      <c r="G3615" s="20">
        <f ca="1"/>
        <v>-1.1276372091066678</v>
      </c>
      <c r="H3615" s="20">
        <f ca="1"/>
        <v>1.772304751731006</v>
      </c>
      <c r="I3615" s="164">
        <f t="shared" ca="1" si="900"/>
        <v>22.592044166354835</v>
      </c>
      <c r="J3615" s="164">
        <f t="shared" ca="1" si="901"/>
        <v>16.836618204262159</v>
      </c>
      <c r="K3615" s="164">
        <f t="shared" ca="1" si="902"/>
        <v>0.409957382928957</v>
      </c>
      <c r="L3615" s="164">
        <f t="shared" ca="1" si="903"/>
        <v>0.89675838287364118</v>
      </c>
      <c r="M3615" s="20">
        <f t="shared" ca="1" si="904"/>
        <v>4.2054925746617426</v>
      </c>
      <c r="N3615" s="20">
        <f t="shared" ca="1" si="905"/>
        <v>1.9710940407795134</v>
      </c>
      <c r="O3615" s="20">
        <f t="shared" ca="1" si="896"/>
        <v>21023911.639067069</v>
      </c>
      <c r="P3615" s="20">
        <f t="shared" ca="1" si="897"/>
        <v>44620931.024055935</v>
      </c>
      <c r="Q3615" s="20">
        <f t="shared" ca="1" si="898"/>
        <v>784599.34472030541</v>
      </c>
      <c r="R3615" s="20">
        <f t="shared" ca="1" si="899"/>
        <v>66429442.007843308</v>
      </c>
      <c r="AD3615">
        <f t="shared" ca="1" si="906"/>
        <v>0.48350586562010567</v>
      </c>
      <c r="AE3615">
        <f t="shared" ca="1" si="907"/>
        <v>0.64651617592689936</v>
      </c>
      <c r="AF3615">
        <f t="shared" ca="1" si="908"/>
        <v>-1.3640237915549371</v>
      </c>
      <c r="AG3615">
        <f t="shared" ca="1" si="909"/>
        <v>-0.87837098693799487</v>
      </c>
      <c r="AH3615">
        <f t="shared" ca="1" si="910"/>
        <v>-0.3494526948202854</v>
      </c>
      <c r="AI3615">
        <f t="shared" ca="1" si="911"/>
        <v>0.35430821832300907</v>
      </c>
    </row>
    <row r="3616" spans="1:35">
      <c r="A3616" s="20"/>
      <c r="B3616" s="20"/>
      <c r="C3616" s="20">
        <f ca="1"/>
        <v>1.3921046704905646</v>
      </c>
      <c r="D3616" s="20">
        <f ca="1"/>
        <v>1.1444526194242675</v>
      </c>
      <c r="E3616" s="20">
        <f ca="1"/>
        <v>0.49376473004423077</v>
      </c>
      <c r="F3616" s="20">
        <f ca="1"/>
        <v>0.58482137399860701</v>
      </c>
      <c r="G3616" s="20">
        <f ca="1"/>
        <v>0.85881489745153261</v>
      </c>
      <c r="H3616" s="20">
        <f ca="1"/>
        <v>0.18566553016974896</v>
      </c>
      <c r="I3616" s="164">
        <f t="shared" ca="1" si="900"/>
        <v>30.809609925966008</v>
      </c>
      <c r="J3616" s="164">
        <f t="shared" ca="1" si="901"/>
        <v>22.215738714689291</v>
      </c>
      <c r="K3616" s="164">
        <f t="shared" ca="1" si="902"/>
        <v>0.72020817738310217</v>
      </c>
      <c r="L3616" s="164">
        <f t="shared" ca="1" si="903"/>
        <v>1.3892104540357575</v>
      </c>
      <c r="M3616" s="20">
        <f t="shared" ca="1" si="904"/>
        <v>5.5632604621539121</v>
      </c>
      <c r="N3616" s="20">
        <f t="shared" ca="1" si="905"/>
        <v>2.3632309400121194</v>
      </c>
      <c r="O3616" s="20">
        <f t="shared" ca="1" si="896"/>
        <v>28274548.542859048</v>
      </c>
      <c r="P3616" s="20">
        <f t="shared" ca="1" si="897"/>
        <v>64947476.75734292</v>
      </c>
      <c r="Q3616" s="20">
        <f t="shared" ca="1" si="898"/>
        <v>629397.08430158987</v>
      </c>
      <c r="R3616" s="20">
        <f t="shared" ca="1" si="899"/>
        <v>93851422.384503558</v>
      </c>
      <c r="AD3616">
        <f t="shared" ca="1" si="906"/>
        <v>2.4780606616422345</v>
      </c>
      <c r="AE3616">
        <f t="shared" ca="1" si="907"/>
        <v>2.4515901727145275</v>
      </c>
      <c r="AF3616">
        <f t="shared" ca="1" si="908"/>
        <v>1.4564379762100195</v>
      </c>
      <c r="AG3616">
        <f t="shared" ca="1" si="909"/>
        <v>1.3600475183443517</v>
      </c>
      <c r="AH3616">
        <f t="shared" ca="1" si="910"/>
        <v>1.1591782912821249</v>
      </c>
      <c r="AI3616">
        <f t="shared" ca="1" si="911"/>
        <v>1.4141376757084305</v>
      </c>
    </row>
    <row r="3617" spans="1:35">
      <c r="A3617" s="20"/>
      <c r="B3617" s="20"/>
      <c r="C3617" s="20">
        <f ca="1"/>
        <v>-1.1075129882348338</v>
      </c>
      <c r="D3617" s="20">
        <f ca="1"/>
        <v>-1.1030971681126265</v>
      </c>
      <c r="E3617" s="20">
        <f ca="1"/>
        <v>-3.0251222996809646</v>
      </c>
      <c r="F3617" s="20">
        <f ca="1"/>
        <v>-1.3173705618907638</v>
      </c>
      <c r="G3617" s="20">
        <f ca="1"/>
        <v>1.0214721236709201</v>
      </c>
      <c r="H3617" s="20">
        <f ca="1"/>
        <v>-0.50600893681121861</v>
      </c>
      <c r="I3617" s="164">
        <f t="shared" ca="1" si="900"/>
        <v>9.0093955804735071</v>
      </c>
      <c r="J3617" s="164">
        <f t="shared" ca="1" si="901"/>
        <v>7.2516559359551858</v>
      </c>
      <c r="K3617" s="164">
        <f t="shared" ca="1" si="902"/>
        <v>0.14978456397501022</v>
      </c>
      <c r="L3617" s="164">
        <f t="shared" ca="1" si="903"/>
        <v>0.45380404255161422</v>
      </c>
      <c r="M3617" s="20">
        <f t="shared" ca="1" si="904"/>
        <v>3.9157104421959437</v>
      </c>
      <c r="N3617" s="20">
        <f t="shared" ca="1" si="905"/>
        <v>1.4190342006036076</v>
      </c>
      <c r="O3617" s="20">
        <f t="shared" ca="1" si="896"/>
        <v>8669435.6369083468</v>
      </c>
      <c r="P3617" s="20">
        <f t="shared" ca="1" si="897"/>
        <v>20163868.576917741</v>
      </c>
      <c r="Q3617" s="20">
        <f t="shared" ca="1" si="898"/>
        <v>34240.012329724676</v>
      </c>
      <c r="R3617" s="20">
        <f t="shared" ca="1" si="899"/>
        <v>28867544.226155814</v>
      </c>
      <c r="AD3617">
        <f t="shared" ca="1" si="906"/>
        <v>-2.8132534998850716</v>
      </c>
      <c r="AE3617">
        <f t="shared" ca="1" si="907"/>
        <v>-2.5699141154512799</v>
      </c>
      <c r="AF3617">
        <f t="shared" ca="1" si="908"/>
        <v>-3.7292312365908167</v>
      </c>
      <c r="AG3617">
        <f t="shared" ca="1" si="909"/>
        <v>-2.8917998065835722</v>
      </c>
      <c r="AH3617">
        <f t="shared" ca="1" si="910"/>
        <v>-0.67143284200450659</v>
      </c>
      <c r="AI3617">
        <f t="shared" ca="1" si="911"/>
        <v>-1.1377454037740335</v>
      </c>
    </row>
    <row r="3618" spans="1:35">
      <c r="A3618" s="20"/>
      <c r="B3618" s="20"/>
      <c r="C3618" s="20">
        <f ca="1"/>
        <v>0.53877552465690848</v>
      </c>
      <c r="D3618" s="20">
        <f ca="1"/>
        <v>0.72845861082215047</v>
      </c>
      <c r="E3618" s="20">
        <f ca="1"/>
        <v>0.92766382313946627</v>
      </c>
      <c r="F3618" s="20">
        <f ca="1"/>
        <v>-0.29090497328874521</v>
      </c>
      <c r="G3618" s="20">
        <f ca="1"/>
        <v>0.66582869189335281</v>
      </c>
      <c r="H3618" s="20">
        <f ca="1"/>
        <v>0.31390536528669971</v>
      </c>
      <c r="I3618" s="164">
        <f t="shared" ca="1" si="900"/>
        <v>25.764666168409224</v>
      </c>
      <c r="J3618" s="164">
        <f t="shared" ca="1" si="901"/>
        <v>18.753236919418704</v>
      </c>
      <c r="K3618" s="164">
        <f t="shared" ca="1" si="902"/>
        <v>0.69721289007362131</v>
      </c>
      <c r="L3618" s="164">
        <f t="shared" ca="1" si="903"/>
        <v>1.219478398493504</v>
      </c>
      <c r="M3618" s="20">
        <f t="shared" ca="1" si="904"/>
        <v>5.4776570125052935</v>
      </c>
      <c r="N3618" s="20">
        <f t="shared" ca="1" si="905"/>
        <v>2.2329055613567501</v>
      </c>
      <c r="O3618" s="20">
        <f t="shared" ca="1" si="896"/>
        <v>23737825.590130564</v>
      </c>
      <c r="P3618" s="20">
        <f t="shared" ca="1" si="897"/>
        <v>55735204.877584666</v>
      </c>
      <c r="Q3618" s="20">
        <f t="shared" ca="1" si="898"/>
        <v>462531.23628341028</v>
      </c>
      <c r="R3618" s="20">
        <f t="shared" ca="1" si="899"/>
        <v>79935561.70399864</v>
      </c>
      <c r="AD3618">
        <f t="shared" ca="1" si="906"/>
        <v>1.2535597496138888</v>
      </c>
      <c r="AE3618">
        <f t="shared" ca="1" si="907"/>
        <v>1.2896768185968799</v>
      </c>
      <c r="AF3618">
        <f t="shared" ca="1" si="908"/>
        <v>1.2473899097601933</v>
      </c>
      <c r="AG3618">
        <f t="shared" ca="1" si="909"/>
        <v>0.58853817497047201</v>
      </c>
      <c r="AH3618">
        <f t="shared" ca="1" si="910"/>
        <v>1.0640633472281038</v>
      </c>
      <c r="AI3618">
        <f t="shared" ca="1" si="911"/>
        <v>1.0619069225858109</v>
      </c>
    </row>
    <row r="3619" spans="1:35">
      <c r="A3619" s="20"/>
      <c r="B3619" s="20"/>
      <c r="C3619" s="20">
        <f ca="1"/>
        <v>0.66146813981258645</v>
      </c>
      <c r="D3619" s="20">
        <f ca="1"/>
        <v>-0.9694228643425884</v>
      </c>
      <c r="E3619" s="20">
        <f ca="1"/>
        <v>0.3189432419192777</v>
      </c>
      <c r="F3619" s="20">
        <f ca="1"/>
        <v>-1.0057096804680183</v>
      </c>
      <c r="G3619" s="20">
        <f ca="1"/>
        <v>-2.5614863021546145E-2</v>
      </c>
      <c r="H3619" s="20">
        <f ca="1"/>
        <v>-1.3279093072154968</v>
      </c>
      <c r="I3619" s="164">
        <f t="shared" ca="1" si="900"/>
        <v>19.250387296477314</v>
      </c>
      <c r="J3619" s="164">
        <f t="shared" ca="1" si="901"/>
        <v>13.348471399978646</v>
      </c>
      <c r="K3619" s="164">
        <f t="shared" ca="1" si="902"/>
        <v>0.50251661880976306</v>
      </c>
      <c r="L3619" s="164">
        <f t="shared" ca="1" si="903"/>
        <v>0.78916967448187925</v>
      </c>
      <c r="M3619" s="20">
        <f t="shared" ca="1" si="904"/>
        <v>3.3538693258759418</v>
      </c>
      <c r="N3619" s="20">
        <f t="shared" ca="1" si="905"/>
        <v>1.1981172886500122</v>
      </c>
      <c r="O3619" s="20">
        <f t="shared" ca="1" si="896"/>
        <v>17381816.382765587</v>
      </c>
      <c r="P3619" s="20">
        <f t="shared" ca="1" si="897"/>
        <v>38638119.423120826</v>
      </c>
      <c r="Q3619" s="20">
        <f t="shared" ca="1" si="898"/>
        <v>350.23880349476383</v>
      </c>
      <c r="R3619" s="20">
        <f t="shared" ca="1" si="899"/>
        <v>56020286.044689916</v>
      </c>
      <c r="AD3619">
        <f t="shared" ca="1" si="906"/>
        <v>-0.32757589891327349</v>
      </c>
      <c r="AE3619">
        <f t="shared" ca="1" si="907"/>
        <v>-0.52400288591320621</v>
      </c>
      <c r="AF3619">
        <f t="shared" ca="1" si="908"/>
        <v>-0.52257619263851773</v>
      </c>
      <c r="AG3619">
        <f t="shared" ca="1" si="909"/>
        <v>-1.3674105705369128</v>
      </c>
      <c r="AH3619">
        <f t="shared" ca="1" si="910"/>
        <v>-1.2957007490267312</v>
      </c>
      <c r="AI3619">
        <f t="shared" ca="1" si="911"/>
        <v>-1.7348181387837511</v>
      </c>
    </row>
    <row r="3620" spans="1:35">
      <c r="A3620" s="20"/>
      <c r="B3620" s="20"/>
      <c r="C3620" s="20">
        <f ca="1"/>
        <v>1.3371433941482931</v>
      </c>
      <c r="D3620" s="20">
        <f ca="1"/>
        <v>-0.1806106804540086</v>
      </c>
      <c r="E3620" s="20">
        <f ca="1"/>
        <v>-0.1074113022528571</v>
      </c>
      <c r="F3620" s="20">
        <f ca="1"/>
        <v>-0.88468393377615995</v>
      </c>
      <c r="G3620" s="20">
        <f ca="1"/>
        <v>0.96247273400748679</v>
      </c>
      <c r="H3620" s="20">
        <f ca="1"/>
        <v>-2.3723697402750736</v>
      </c>
      <c r="I3620" s="164">
        <f t="shared" ca="1" si="900"/>
        <v>24.123209482351712</v>
      </c>
      <c r="J3620" s="164">
        <f t="shared" ca="1" si="901"/>
        <v>16.943797661179691</v>
      </c>
      <c r="K3620" s="164">
        <f t="shared" ca="1" si="902"/>
        <v>0.49141832131467345</v>
      </c>
      <c r="L3620" s="164">
        <f t="shared" ca="1" si="903"/>
        <v>0.76573939180798667</v>
      </c>
      <c r="M3620" s="20">
        <f t="shared" ca="1" si="904"/>
        <v>3.2932046004265554</v>
      </c>
      <c r="N3620" s="20">
        <f t="shared" ca="1" si="905"/>
        <v>1.1243009153221231</v>
      </c>
      <c r="O3620" s="20">
        <f t="shared" ca="1" si="896"/>
        <v>21897583.564395271</v>
      </c>
      <c r="P3620" s="20">
        <f t="shared" ca="1" si="897"/>
        <v>42919966.844770119</v>
      </c>
      <c r="Q3620" s="20">
        <f t="shared" ca="1" si="898"/>
        <v>-86886.689486064715</v>
      </c>
      <c r="R3620" s="20">
        <f t="shared" ca="1" si="899"/>
        <v>64730663.719679326</v>
      </c>
      <c r="AD3620">
        <f t="shared" ca="1" si="906"/>
        <v>0.85514793260963851</v>
      </c>
      <c r="AE3620">
        <f t="shared" ca="1" si="907"/>
        <v>0.68248243663747976</v>
      </c>
      <c r="AF3620">
        <f t="shared" ca="1" si="908"/>
        <v>-0.62346980623024195</v>
      </c>
      <c r="AG3620">
        <f t="shared" ca="1" si="909"/>
        <v>-1.4739118554182431</v>
      </c>
      <c r="AH3620">
        <f t="shared" ca="1" si="910"/>
        <v>-1.3631059995260491</v>
      </c>
      <c r="AI3620">
        <f t="shared" ca="1" si="911"/>
        <v>-1.9343218504807487</v>
      </c>
    </row>
    <row r="3621" spans="1:35">
      <c r="A3621" s="20"/>
      <c r="B3621" s="20"/>
      <c r="C3621" s="20">
        <f ca="1"/>
        <v>-3.5003820915971387E-2</v>
      </c>
      <c r="D3621" s="20">
        <f ca="1"/>
        <v>0.79658902490216754</v>
      </c>
      <c r="E3621" s="20">
        <f ca="1"/>
        <v>-0.45223464601653801</v>
      </c>
      <c r="F3621" s="20">
        <f ca="1"/>
        <v>1.0437769813896252</v>
      </c>
      <c r="G3621" s="20">
        <f ca="1"/>
        <v>-1.1190543291108408</v>
      </c>
      <c r="H3621" s="20">
        <f ca="1"/>
        <v>-0.52291531256286872</v>
      </c>
      <c r="I3621" s="164">
        <f t="shared" ca="1" si="900"/>
        <v>23.913421296463458</v>
      </c>
      <c r="J3621" s="164">
        <f t="shared" ca="1" si="901"/>
        <v>17.221622224119731</v>
      </c>
      <c r="K3621" s="164">
        <f t="shared" ca="1" si="902"/>
        <v>0.51838307637717429</v>
      </c>
      <c r="L3621" s="164">
        <f t="shared" ca="1" si="903"/>
        <v>1.158003386830823</v>
      </c>
      <c r="M3621" s="20">
        <f t="shared" ca="1" si="904"/>
        <v>3.2430217879968062</v>
      </c>
      <c r="N3621" s="20">
        <f t="shared" ca="1" si="905"/>
        <v>1.4567547646584993</v>
      </c>
      <c r="O3621" s="20">
        <f t="shared" ca="1" si="896"/>
        <v>21933864.983003795</v>
      </c>
      <c r="P3621" s="20">
        <f t="shared" ca="1" si="897"/>
        <v>52374669.110618211</v>
      </c>
      <c r="Q3621" s="20">
        <f t="shared" ca="1" si="898"/>
        <v>499221.00374258665</v>
      </c>
      <c r="R3621" s="20">
        <f t="shared" ca="1" si="899"/>
        <v>74807755.09736459</v>
      </c>
      <c r="AD3621">
        <f t="shared" ca="1" si="906"/>
        <v>0.80422847001540176</v>
      </c>
      <c r="AE3621">
        <f t="shared" ca="1" si="907"/>
        <v>0.77571215574487595</v>
      </c>
      <c r="AF3621">
        <f t="shared" ca="1" si="908"/>
        <v>-0.37833566929841583</v>
      </c>
      <c r="AG3621">
        <f t="shared" ca="1" si="909"/>
        <v>0.30910630377646764</v>
      </c>
      <c r="AH3621">
        <f t="shared" ca="1" si="910"/>
        <v>-1.4188646800035478</v>
      </c>
      <c r="AI3621">
        <f t="shared" ca="1" si="911"/>
        <v>-1.0357979333554077</v>
      </c>
    </row>
    <row r="3622" spans="1:35">
      <c r="A3622" s="20"/>
      <c r="B3622" s="20"/>
      <c r="C3622" s="20">
        <f ca="1"/>
        <v>0.5050190071896733</v>
      </c>
      <c r="D3622" s="20">
        <f ca="1"/>
        <v>1.0489117735491305</v>
      </c>
      <c r="E3622" s="20">
        <f ca="1"/>
        <v>-1.029673308220747</v>
      </c>
      <c r="F3622" s="20">
        <f ca="1"/>
        <v>0.7033800510345799</v>
      </c>
      <c r="G3622" s="20">
        <f ca="1"/>
        <v>0.69371737495333874</v>
      </c>
      <c r="H3622" s="20">
        <f ca="1"/>
        <v>-0.51559470118572559</v>
      </c>
      <c r="I3622" s="164">
        <f t="shared" ca="1" si="900"/>
        <v>25.83147357556242</v>
      </c>
      <c r="J3622" s="164">
        <f t="shared" ca="1" si="901"/>
        <v>18.931167934392089</v>
      </c>
      <c r="K3622" s="164">
        <f t="shared" ca="1" si="902"/>
        <v>0.51782194668338588</v>
      </c>
      <c r="L3622" s="164">
        <f t="shared" ca="1" si="903"/>
        <v>1.1545410080331153</v>
      </c>
      <c r="M3622" s="20">
        <f t="shared" ca="1" si="904"/>
        <v>4.5460302338373015</v>
      </c>
      <c r="N3622" s="20">
        <f t="shared" ca="1" si="905"/>
        <v>1.9115783573444953</v>
      </c>
      <c r="O3622" s="20">
        <f t="shared" ca="1" si="896"/>
        <v>23868336.024805889</v>
      </c>
      <c r="P3622" s="20">
        <f t="shared" ca="1" si="897"/>
        <v>54202012.585020155</v>
      </c>
      <c r="Q3622" s="20">
        <f t="shared" ca="1" si="898"/>
        <v>481595.48791270319</v>
      </c>
      <c r="R3622" s="20">
        <f t="shared" ca="1" si="899"/>
        <v>78551944.097738743</v>
      </c>
      <c r="AD3622">
        <f t="shared" ca="1" si="906"/>
        <v>1.2697751396996164</v>
      </c>
      <c r="AE3622">
        <f t="shared" ca="1" si="907"/>
        <v>1.3493852128832513</v>
      </c>
      <c r="AF3622">
        <f t="shared" ca="1" si="908"/>
        <v>-0.38343684833285585</v>
      </c>
      <c r="AG3622">
        <f t="shared" ca="1" si="909"/>
        <v>0.29336821833234161</v>
      </c>
      <c r="AH3622">
        <f t="shared" ca="1" si="910"/>
        <v>2.8922482041446984E-2</v>
      </c>
      <c r="AI3622">
        <f t="shared" ca="1" si="911"/>
        <v>0.19345501984998736</v>
      </c>
    </row>
    <row r="3623" spans="1:35">
      <c r="A3623" s="20"/>
      <c r="B3623" s="20"/>
      <c r="C3623" s="20">
        <f ca="1"/>
        <v>0.64671324686812048</v>
      </c>
      <c r="D3623" s="20">
        <f ca="1"/>
        <v>-8.8447144365545793E-2</v>
      </c>
      <c r="E3623" s="20">
        <f ca="1"/>
        <v>-2.3435347283519739</v>
      </c>
      <c r="F3623" s="20">
        <f ca="1"/>
        <v>-0.38750820974843586</v>
      </c>
      <c r="G3623" s="20">
        <f ca="1"/>
        <v>0.59560712442974328</v>
      </c>
      <c r="H3623" s="20">
        <f ca="1"/>
        <v>-0.22492703547816462</v>
      </c>
      <c r="I3623" s="164">
        <f t="shared" ca="1" si="900"/>
        <v>21.036813616677783</v>
      </c>
      <c r="J3623" s="164">
        <f t="shared" ca="1" si="901"/>
        <v>15.469026647477042</v>
      </c>
      <c r="K3623" s="164">
        <f t="shared" ca="1" si="902"/>
        <v>0.30734145914531746</v>
      </c>
      <c r="L3623" s="164">
        <f t="shared" ca="1" si="903"/>
        <v>0.77973063766998929</v>
      </c>
      <c r="M3623" s="20">
        <f t="shared" ca="1" si="904"/>
        <v>3.9970342196578592</v>
      </c>
      <c r="N3623" s="20">
        <f t="shared" ca="1" si="905"/>
        <v>1.6676401790144921</v>
      </c>
      <c r="O3623" s="20">
        <f t="shared" ca="1" si="896"/>
        <v>19465272.908464525</v>
      </c>
      <c r="P3623" s="20">
        <f t="shared" ca="1" si="897"/>
        <v>40186965.911345765</v>
      </c>
      <c r="Q3623" s="20">
        <f t="shared" ca="1" si="898"/>
        <v>401521.84701434401</v>
      </c>
      <c r="R3623" s="20">
        <f t="shared" ca="1" si="899"/>
        <v>60053760.666824631</v>
      </c>
      <c r="AD3623">
        <f t="shared" ca="1" si="906"/>
        <v>0.10602272249460704</v>
      </c>
      <c r="AE3623">
        <f t="shared" ca="1" si="907"/>
        <v>0.18759283472383986</v>
      </c>
      <c r="AF3623">
        <f t="shared" ca="1" si="908"/>
        <v>-2.2968958259516596</v>
      </c>
      <c r="AG3623">
        <f t="shared" ca="1" si="909"/>
        <v>-1.4103152833182311</v>
      </c>
      <c r="AH3623">
        <f t="shared" ca="1" si="910"/>
        <v>-0.58107308926904477</v>
      </c>
      <c r="AI3623">
        <f t="shared" ca="1" si="911"/>
        <v>-0.4658373540148863</v>
      </c>
    </row>
    <row r="3624" spans="1:35">
      <c r="A3624" s="20"/>
      <c r="B3624" s="20"/>
      <c r="C3624" s="20">
        <f ca="1"/>
        <v>-0.32096268046505111</v>
      </c>
      <c r="D3624" s="20">
        <f ca="1"/>
        <v>1.1345930815686154</v>
      </c>
      <c r="E3624" s="20">
        <f ca="1"/>
        <v>-1.1953022408453668</v>
      </c>
      <c r="F3624" s="20">
        <f ca="1"/>
        <v>9.5414747563187935E-2</v>
      </c>
      <c r="G3624" s="20">
        <f ca="1"/>
        <v>-0.80544911066009217</v>
      </c>
      <c r="H3624" s="20">
        <f ca="1"/>
        <v>-1.8514378856144466E-2</v>
      </c>
      <c r="I3624" s="164">
        <f t="shared" ca="1" si="900"/>
        <v>23.113350065641605</v>
      </c>
      <c r="J3624" s="164">
        <f t="shared" ca="1" si="901"/>
        <v>17.202776836271426</v>
      </c>
      <c r="K3624" s="164">
        <f t="shared" ca="1" si="902"/>
        <v>0.40943026811360894</v>
      </c>
      <c r="L3624" s="164">
        <f t="shared" ca="1" si="903"/>
        <v>0.9301384362550279</v>
      </c>
      <c r="M3624" s="20">
        <f t="shared" ca="1" si="904"/>
        <v>3.4088371761765295</v>
      </c>
      <c r="N3624" s="20">
        <f t="shared" ca="1" si="905"/>
        <v>1.53433480285843</v>
      </c>
      <c r="O3624" s="20">
        <f t="shared" ca="1" si="896"/>
        <v>21497165.41234865</v>
      </c>
      <c r="P3624" s="20">
        <f t="shared" ca="1" si="897"/>
        <v>45963124.904527739</v>
      </c>
      <c r="Q3624" s="20">
        <f t="shared" ca="1" si="898"/>
        <v>529933.94936106098</v>
      </c>
      <c r="R3624" s="20">
        <f t="shared" ca="1" si="899"/>
        <v>67990224.266237438</v>
      </c>
      <c r="AD3624">
        <f t="shared" ca="1" si="906"/>
        <v>0.61003642369941846</v>
      </c>
      <c r="AE3624">
        <f t="shared" ca="1" si="907"/>
        <v>0.76938820009108211</v>
      </c>
      <c r="AF3624">
        <f t="shared" ca="1" si="908"/>
        <v>-1.3688157444217373</v>
      </c>
      <c r="AG3624">
        <f t="shared" ca="1" si="909"/>
        <v>-0.72664347156805531</v>
      </c>
      <c r="AH3624">
        <f t="shared" ca="1" si="910"/>
        <v>-1.2346253598038555</v>
      </c>
      <c r="AI3624">
        <f t="shared" ca="1" si="911"/>
        <v>-0.8261221544366758</v>
      </c>
    </row>
    <row r="3625" spans="1:35">
      <c r="A3625" s="20"/>
      <c r="B3625" s="20"/>
      <c r="C3625" s="20">
        <f ca="1"/>
        <v>-7.0760733854408925E-2</v>
      </c>
      <c r="D3625" s="20">
        <f ca="1"/>
        <v>-2.2305673801459358</v>
      </c>
      <c r="E3625" s="20">
        <f ca="1"/>
        <v>-0.89303158039543851</v>
      </c>
      <c r="F3625" s="20">
        <f ca="1"/>
        <v>0.92605066512806467</v>
      </c>
      <c r="G3625" s="20">
        <f ca="1"/>
        <v>0.12312727766060017</v>
      </c>
      <c r="H3625" s="20">
        <f ca="1"/>
        <v>-5.3549779829904158E-2</v>
      </c>
      <c r="I3625" s="164">
        <f t="shared" ca="1" si="900"/>
        <v>11.805401595245963</v>
      </c>
      <c r="J3625" s="164">
        <f t="shared" ca="1" si="901"/>
        <v>7.9106832583530879</v>
      </c>
      <c r="K3625" s="164">
        <f t="shared" ca="1" si="902"/>
        <v>0.4902633006929531</v>
      </c>
      <c r="L3625" s="164">
        <f t="shared" ca="1" si="903"/>
        <v>1.1728187148588418</v>
      </c>
      <c r="M3625" s="20">
        <f t="shared" ca="1" si="904"/>
        <v>4.6677314383304873</v>
      </c>
      <c r="N3625" s="20">
        <f t="shared" ca="1" si="905"/>
        <v>1.8272422662611425</v>
      </c>
      <c r="O3625" s="20">
        <f t="shared" ca="1" si="896"/>
        <v>10511883.989454497</v>
      </c>
      <c r="P3625" s="20">
        <f t="shared" ca="1" si="897"/>
        <v>40665787.583620004</v>
      </c>
      <c r="Q3625" s="20">
        <f t="shared" ca="1" si="898"/>
        <v>267810.93701100495</v>
      </c>
      <c r="R3625" s="20">
        <f t="shared" ca="1" si="899"/>
        <v>51445482.510085508</v>
      </c>
      <c r="AD3625">
        <f t="shared" ca="1" si="906"/>
        <v>-2.1346112632898153</v>
      </c>
      <c r="AE3625">
        <f t="shared" ca="1" si="907"/>
        <v>-2.3487640072640645</v>
      </c>
      <c r="AF3625">
        <f t="shared" ca="1" si="908"/>
        <v>-0.63396999370042706</v>
      </c>
      <c r="AG3625">
        <f t="shared" ca="1" si="909"/>
        <v>0.37644870390382607</v>
      </c>
      <c r="AH3625">
        <f t="shared" ca="1" si="910"/>
        <v>0.16414604258943047</v>
      </c>
      <c r="AI3625">
        <f t="shared" ca="1" si="911"/>
        <v>-3.4480361456371782E-2</v>
      </c>
    </row>
    <row r="3626" spans="1:35">
      <c r="A3626" s="20"/>
      <c r="B3626" s="20"/>
      <c r="C3626" s="20">
        <f ca="1"/>
        <v>-1.8202248662331186</v>
      </c>
      <c r="D3626" s="20">
        <f ca="1"/>
        <v>1.3679516820292563</v>
      </c>
      <c r="E3626" s="20">
        <f ca="1"/>
        <v>-1.0808273957246706</v>
      </c>
      <c r="F3626" s="20">
        <f ca="1"/>
        <v>0.81082613269342785</v>
      </c>
      <c r="G3626" s="20">
        <f ca="1"/>
        <v>0.93953368867934384</v>
      </c>
      <c r="H3626" s="20">
        <f ca="1"/>
        <v>-0.3819723847928766</v>
      </c>
      <c r="I3626" s="164">
        <f t="shared" ca="1" si="900"/>
        <v>17.373373233192659</v>
      </c>
      <c r="J3626" s="164">
        <f t="shared" ca="1" si="901"/>
        <v>13.649561160773828</v>
      </c>
      <c r="K3626" s="164">
        <f t="shared" ca="1" si="902"/>
        <v>0.49638598841025083</v>
      </c>
      <c r="L3626" s="164">
        <f t="shared" ca="1" si="903"/>
        <v>1.1528889106990972</v>
      </c>
      <c r="M3626" s="20">
        <f t="shared" ca="1" si="904"/>
        <v>5.0712850412041561</v>
      </c>
      <c r="N3626" s="20">
        <f t="shared" ca="1" si="905"/>
        <v>2.0137379752195868</v>
      </c>
      <c r="O3626" s="20">
        <f t="shared" ca="1" si="896"/>
        <v>16541431.109598538</v>
      </c>
      <c r="P3626" s="20">
        <f t="shared" ca="1" si="897"/>
        <v>45727062.665839113</v>
      </c>
      <c r="Q3626" s="20">
        <f t="shared" ca="1" si="898"/>
        <v>338686.29464991059</v>
      </c>
      <c r="R3626" s="20">
        <f t="shared" ca="1" si="899"/>
        <v>62607180.070087567</v>
      </c>
      <c r="AD3626">
        <f t="shared" ca="1" si="906"/>
        <v>-0.78316183660372385</v>
      </c>
      <c r="AE3626">
        <f t="shared" ca="1" si="907"/>
        <v>-0.4229660534316011</v>
      </c>
      <c r="AF3626">
        <f t="shared" ca="1" si="908"/>
        <v>-0.57830919627044752</v>
      </c>
      <c r="AG3626">
        <f t="shared" ca="1" si="909"/>
        <v>0.28585868499589595</v>
      </c>
      <c r="AH3626">
        <f t="shared" ca="1" si="910"/>
        <v>0.61253893467128528</v>
      </c>
      <c r="AI3626">
        <f t="shared" ca="1" si="911"/>
        <v>0.46956209518807174</v>
      </c>
    </row>
    <row r="3627" spans="1:35">
      <c r="A3627" s="20"/>
      <c r="B3627" s="20"/>
      <c r="C3627" s="20">
        <f ca="1"/>
        <v>-0.50362193372754815</v>
      </c>
      <c r="D3627" s="20">
        <f ca="1"/>
        <v>1.4604369047469381</v>
      </c>
      <c r="E3627" s="20">
        <f ca="1"/>
        <v>-0.13227721999810024</v>
      </c>
      <c r="F3627" s="20">
        <f ca="1"/>
        <v>1.7736040473062518</v>
      </c>
      <c r="G3627" s="20">
        <f ca="1"/>
        <v>1.2373938789672156</v>
      </c>
      <c r="H3627" s="20">
        <f ca="1"/>
        <v>0.86737922169921422</v>
      </c>
      <c r="I3627" s="164">
        <f t="shared" ca="1" si="900"/>
        <v>24.258229062911045</v>
      </c>
      <c r="J3627" s="164">
        <f t="shared" ca="1" si="901"/>
        <v>18.210343661478039</v>
      </c>
      <c r="K3627" s="164">
        <f t="shared" ca="1" si="902"/>
        <v>0.72224536538473083</v>
      </c>
      <c r="L3627" s="164">
        <f t="shared" ca="1" si="903"/>
        <v>1.628624887139162</v>
      </c>
      <c r="M3627" s="20">
        <f t="shared" ca="1" si="904"/>
        <v>6.6749796124890812</v>
      </c>
      <c r="N3627" s="20">
        <f t="shared" ca="1" si="905"/>
        <v>2.8221758160561832</v>
      </c>
      <c r="O3627" s="20">
        <f t="shared" ca="1" si="896"/>
        <v>22644989.433871347</v>
      </c>
      <c r="P3627" s="20">
        <f t="shared" ca="1" si="897"/>
        <v>64312835.461784244</v>
      </c>
      <c r="Q3627" s="20">
        <f t="shared" ca="1" si="898"/>
        <v>732946.97962196276</v>
      </c>
      <c r="R3627" s="20">
        <f t="shared" ca="1" si="899"/>
        <v>87690771.875277549</v>
      </c>
      <c r="AD3627">
        <f t="shared" ca="1" si="906"/>
        <v>0.88791967546384543</v>
      </c>
      <c r="AE3627">
        <f t="shared" ca="1" si="907"/>
        <v>1.107497872979208</v>
      </c>
      <c r="AF3627">
        <f t="shared" ca="1" si="908"/>
        <v>1.4749578671339163</v>
      </c>
      <c r="AG3627">
        <f t="shared" ca="1" si="909"/>
        <v>2.4482949415416444</v>
      </c>
      <c r="AH3627">
        <f t="shared" ca="1" si="910"/>
        <v>2.3944217916545352</v>
      </c>
      <c r="AI3627">
        <f t="shared" ca="1" si="911"/>
        <v>2.6545292325842791</v>
      </c>
    </row>
    <row r="3628" spans="1:35">
      <c r="A3628" s="20"/>
      <c r="B3628" s="20"/>
      <c r="C3628" s="20">
        <f ca="1"/>
        <v>-1.1325403746981815</v>
      </c>
      <c r="D3628" s="20">
        <f ca="1"/>
        <v>-0.43127844934765608</v>
      </c>
      <c r="E3628" s="20">
        <f ca="1"/>
        <v>0.44102312483237999</v>
      </c>
      <c r="F3628" s="20">
        <f ca="1"/>
        <v>-1.3204490320209969</v>
      </c>
      <c r="G3628" s="20">
        <f ca="1"/>
        <v>1.222395393620241E-3</v>
      </c>
      <c r="H3628" s="20">
        <f ca="1"/>
        <v>-0.21611123016137665</v>
      </c>
      <c r="I3628" s="164">
        <f t="shared" ca="1" si="900"/>
        <v>14.01825791570073</v>
      </c>
      <c r="J3628" s="164">
        <f t="shared" ca="1" si="901"/>
        <v>10.457411637930644</v>
      </c>
      <c r="K3628" s="164">
        <f t="shared" ca="1" si="902"/>
        <v>0.50656087123827931</v>
      </c>
      <c r="L3628" s="164">
        <f t="shared" ca="1" si="903"/>
        <v>0.79941669534253612</v>
      </c>
      <c r="M3628" s="20">
        <f t="shared" ca="1" si="904"/>
        <v>4.2692372797580775</v>
      </c>
      <c r="N3628" s="20">
        <f t="shared" ca="1" si="905"/>
        <v>1.5688595566269103</v>
      </c>
      <c r="O3628" s="20">
        <f t="shared" ca="1" si="896"/>
        <v>13050003.924517235</v>
      </c>
      <c r="P3628" s="20">
        <f t="shared" ca="1" si="897"/>
        <v>33673192.423078544</v>
      </c>
      <c r="Q3628" s="20">
        <f t="shared" ca="1" si="898"/>
        <v>73660.716530243342</v>
      </c>
      <c r="R3628" s="20">
        <f t="shared" ca="1" si="899"/>
        <v>46796857.064126022</v>
      </c>
      <c r="AD3628">
        <f t="shared" ca="1" si="906"/>
        <v>-1.5975102146357454</v>
      </c>
      <c r="AE3628">
        <f t="shared" ca="1" si="907"/>
        <v>-1.49415716847965</v>
      </c>
      <c r="AF3628">
        <f t="shared" ca="1" si="908"/>
        <v>-0.48581026147018835</v>
      </c>
      <c r="AG3628">
        <f t="shared" ca="1" si="909"/>
        <v>-1.3208332029884726</v>
      </c>
      <c r="AH3628">
        <f t="shared" ca="1" si="910"/>
        <v>-0.27862524471324623</v>
      </c>
      <c r="AI3628">
        <f t="shared" ca="1" si="911"/>
        <v>-0.73281200911645894</v>
      </c>
    </row>
    <row r="3629" spans="1:35">
      <c r="A3629" s="20"/>
      <c r="B3629" s="20"/>
      <c r="C3629" s="20">
        <f ca="1"/>
        <v>-1.7653498198762392</v>
      </c>
      <c r="D3629" s="20">
        <f ca="1"/>
        <v>0.66142924920121882</v>
      </c>
      <c r="E3629" s="20">
        <f ca="1"/>
        <v>-0.32206409259323437</v>
      </c>
      <c r="F3629" s="20">
        <f ca="1"/>
        <v>1.1055632464986629</v>
      </c>
      <c r="G3629" s="20">
        <f ca="1"/>
        <v>0.58569162100934413</v>
      </c>
      <c r="H3629" s="20">
        <f ca="1"/>
        <v>-9.665257415166327E-2</v>
      </c>
      <c r="I3629" s="164">
        <f t="shared" ca="1" si="900"/>
        <v>15.774579468351753</v>
      </c>
      <c r="J3629" s="164">
        <f t="shared" ca="1" si="901"/>
        <v>12.099074251219488</v>
      </c>
      <c r="K3629" s="164">
        <f t="shared" ca="1" si="902"/>
        <v>0.58341755970511522</v>
      </c>
      <c r="L3629" s="164">
        <f t="shared" ca="1" si="903"/>
        <v>1.2963851102096566</v>
      </c>
      <c r="M3629" s="20">
        <f t="shared" ca="1" si="904"/>
        <v>5.3037016604817886</v>
      </c>
      <c r="N3629" s="20">
        <f t="shared" ca="1" si="905"/>
        <v>2.103249609852313</v>
      </c>
      <c r="O3629" s="20">
        <f t="shared" ca="1" si="896"/>
        <v>14862029.950767158</v>
      </c>
      <c r="P3629" s="20">
        <f t="shared" ca="1" si="897"/>
        <v>47667980.257987678</v>
      </c>
      <c r="Q3629" s="20">
        <f t="shared" ca="1" si="898"/>
        <v>349568.99570374505</v>
      </c>
      <c r="R3629" s="20">
        <f t="shared" ca="1" si="899"/>
        <v>62879579.204458579</v>
      </c>
      <c r="AD3629">
        <f t="shared" ca="1" si="906"/>
        <v>-1.1712185756427784</v>
      </c>
      <c r="AE3629">
        <f t="shared" ca="1" si="907"/>
        <v>-0.94326367408742029</v>
      </c>
      <c r="AF3629">
        <f t="shared" ca="1" si="908"/>
        <v>0.21288690641013772</v>
      </c>
      <c r="AG3629">
        <f t="shared" ca="1" si="909"/>
        <v>0.93811413731662063</v>
      </c>
      <c r="AH3629">
        <f t="shared" ca="1" si="910"/>
        <v>0.87077962275754328</v>
      </c>
      <c r="AI3629">
        <f t="shared" ca="1" si="911"/>
        <v>0.71148543203327863</v>
      </c>
    </row>
    <row r="3630" spans="1:35">
      <c r="A3630" s="20"/>
      <c r="B3630" s="20"/>
      <c r="C3630" s="20">
        <f ca="1"/>
        <v>-0.64426994322521458</v>
      </c>
      <c r="D3630" s="20">
        <f ca="1"/>
        <v>1.2844700969539331</v>
      </c>
      <c r="E3630" s="20">
        <f ca="1"/>
        <v>1.1458061494242155</v>
      </c>
      <c r="F3630" s="20">
        <f ca="1"/>
        <v>0.43735100705697705</v>
      </c>
      <c r="G3630" s="20">
        <f ca="1"/>
        <v>-0.81369568333153675</v>
      </c>
      <c r="H3630" s="20">
        <f ca="1"/>
        <v>-8.8770452380550702E-2</v>
      </c>
      <c r="I3630" s="164">
        <f t="shared" ca="1" si="900"/>
        <v>23.913675677011142</v>
      </c>
      <c r="J3630" s="164">
        <f t="shared" ca="1" si="901"/>
        <v>17.511191495779595</v>
      </c>
      <c r="K3630" s="164">
        <f t="shared" ca="1" si="902"/>
        <v>0.67982322757934543</v>
      </c>
      <c r="L3630" s="164">
        <f t="shared" ca="1" si="903"/>
        <v>1.2506954153953673</v>
      </c>
      <c r="M3630" s="20">
        <f t="shared" ca="1" si="904"/>
        <v>4.2029560087889744</v>
      </c>
      <c r="N3630" s="20">
        <f t="shared" ca="1" si="905"/>
        <v>1.772622427856863</v>
      </c>
      <c r="O3630" s="20">
        <f t="shared" ca="1" si="896"/>
        <v>22088417.792898253</v>
      </c>
      <c r="P3630" s="20">
        <f t="shared" ca="1" si="897"/>
        <v>54658503.218429029</v>
      </c>
      <c r="Q3630" s="20">
        <f t="shared" ca="1" si="898"/>
        <v>454112.43537748093</v>
      </c>
      <c r="R3630" s="20">
        <f t="shared" ca="1" si="899"/>
        <v>77201033.44670476</v>
      </c>
      <c r="AD3630">
        <f t="shared" ca="1" si="906"/>
        <v>0.80429021286678137</v>
      </c>
      <c r="AE3630">
        <f t="shared" ca="1" si="907"/>
        <v>0.87288305227503205</v>
      </c>
      <c r="AF3630">
        <f t="shared" ca="1" si="908"/>
        <v>1.0893020689031396</v>
      </c>
      <c r="AG3630">
        <f t="shared" ca="1" si="909"/>
        <v>0.73043370634257865</v>
      </c>
      <c r="AH3630">
        <f t="shared" ca="1" si="910"/>
        <v>-0.35227110134558398</v>
      </c>
      <c r="AI3630">
        <f t="shared" ca="1" si="911"/>
        <v>-0.18210154633280273</v>
      </c>
    </row>
    <row r="3631" spans="1:35">
      <c r="A3631" s="20"/>
      <c r="B3631" s="20"/>
      <c r="C3631" s="20">
        <f ca="1"/>
        <v>-1.2048026112128796</v>
      </c>
      <c r="D3631" s="20">
        <f ca="1"/>
        <v>0.49170888129417245</v>
      </c>
      <c r="E3631" s="20">
        <f ca="1"/>
        <v>-1.4248865972627223</v>
      </c>
      <c r="F3631" s="20">
        <f ca="1"/>
        <v>0.30838092164092129</v>
      </c>
      <c r="G3631" s="20">
        <f ca="1"/>
        <v>-2.0356279581510428</v>
      </c>
      <c r="H3631" s="20">
        <f ca="1"/>
        <v>-0.338519730040374</v>
      </c>
      <c r="I3631" s="164">
        <f t="shared" ca="1" si="900"/>
        <v>17.474886450619341</v>
      </c>
      <c r="J3631" s="164">
        <f t="shared" ca="1" si="901"/>
        <v>12.967774100536371</v>
      </c>
      <c r="K3631" s="164">
        <f t="shared" ca="1" si="902"/>
        <v>0.31807201063564927</v>
      </c>
      <c r="L3631" s="164">
        <f t="shared" ca="1" si="903"/>
        <v>0.81586823582813417</v>
      </c>
      <c r="M3631" s="20">
        <f t="shared" ca="1" si="904"/>
        <v>2.1649295380912044</v>
      </c>
      <c r="N3631" s="20">
        <f t="shared" ca="1" si="905"/>
        <v>1.0219445707288535</v>
      </c>
      <c r="O3631" s="20">
        <f t="shared" ca="1" si="896"/>
        <v>16231991.378812052</v>
      </c>
      <c r="P3631" s="20">
        <f t="shared" ca="1" si="897"/>
        <v>37525376.90078751</v>
      </c>
      <c r="Q3631" s="20">
        <f t="shared" ca="1" si="898"/>
        <v>415953.87295263086</v>
      </c>
      <c r="R3631" s="20">
        <f t="shared" ca="1" si="899"/>
        <v>54173322.152552195</v>
      </c>
      <c r="AD3631">
        <f t="shared" ca="1" si="906"/>
        <v>-0.75852270616035489</v>
      </c>
      <c r="AE3631">
        <f t="shared" ca="1" si="907"/>
        <v>-0.65175365753813075</v>
      </c>
      <c r="AF3631">
        <f t="shared" ca="1" si="908"/>
        <v>-2.1993453578577347</v>
      </c>
      <c r="AG3631">
        <f t="shared" ca="1" si="909"/>
        <v>-1.2460534735084816</v>
      </c>
      <c r="AH3631">
        <f t="shared" ca="1" si="910"/>
        <v>-2.6167449576764392</v>
      </c>
      <c r="AI3631">
        <f t="shared" ca="1" si="911"/>
        <v>-2.2109606196517473</v>
      </c>
    </row>
    <row r="3632" spans="1:35">
      <c r="A3632" s="20"/>
      <c r="B3632" s="20"/>
      <c r="C3632" s="20">
        <f ca="1"/>
        <v>1.3463117783688638</v>
      </c>
      <c r="D3632" s="20">
        <f ca="1"/>
        <v>-0.11259169294888081</v>
      </c>
      <c r="E3632" s="20">
        <f ca="1"/>
        <v>0.98447532746816069</v>
      </c>
      <c r="F3632" s="20">
        <f ca="1"/>
        <v>1.777705077562608</v>
      </c>
      <c r="G3632" s="20">
        <f ca="1"/>
        <v>0.45677638839611373</v>
      </c>
      <c r="H3632" s="20">
        <f ca="1"/>
        <v>-0.21099835077047177</v>
      </c>
      <c r="I3632" s="164">
        <f t="shared" ca="1" si="900"/>
        <v>26.838477241478472</v>
      </c>
      <c r="J3632" s="164">
        <f t="shared" ca="1" si="901"/>
        <v>18.612599458339346</v>
      </c>
      <c r="K3632" s="164">
        <f t="shared" ca="1" si="902"/>
        <v>0.79882513731515215</v>
      </c>
      <c r="L3632" s="164">
        <f t="shared" ca="1" si="903"/>
        <v>1.6293471403532909</v>
      </c>
      <c r="M3632" s="20">
        <f t="shared" ca="1" si="904"/>
        <v>5.4531686022256389</v>
      </c>
      <c r="N3632" s="20">
        <f t="shared" ca="1" si="905"/>
        <v>2.2720416157109615</v>
      </c>
      <c r="O3632" s="20">
        <f t="shared" ca="1" si="896"/>
        <v>24235454.416328348</v>
      </c>
      <c r="P3632" s="20">
        <f t="shared" ca="1" si="897"/>
        <v>66903600.923619129</v>
      </c>
      <c r="Q3632" s="20">
        <f t="shared" ca="1" si="898"/>
        <v>542627.86456748983</v>
      </c>
      <c r="R3632" s="20">
        <f t="shared" ca="1" si="899"/>
        <v>91681683.204514965</v>
      </c>
      <c r="AD3632">
        <f t="shared" ca="1" si="906"/>
        <v>1.5141935052132209</v>
      </c>
      <c r="AE3632">
        <f t="shared" ca="1" si="907"/>
        <v>1.2424830397111903</v>
      </c>
      <c r="AF3632">
        <f t="shared" ca="1" si="908"/>
        <v>2.171137611955928</v>
      </c>
      <c r="AG3632">
        <f t="shared" ca="1" si="909"/>
        <v>2.4515779106967761</v>
      </c>
      <c r="AH3632">
        <f t="shared" ca="1" si="910"/>
        <v>1.0368540024729325</v>
      </c>
      <c r="AI3632">
        <f t="shared" ca="1" si="911"/>
        <v>1.1676800424620577</v>
      </c>
    </row>
    <row r="3633" spans="1:35">
      <c r="A3633" s="20"/>
      <c r="B3633" s="20"/>
      <c r="C3633" s="20">
        <f ca="1"/>
        <v>-0.32172489976499297</v>
      </c>
      <c r="D3633" s="20">
        <f ca="1"/>
        <v>1.1891674701645585</v>
      </c>
      <c r="E3633" s="20">
        <f ca="1"/>
        <v>2.2277128822529964</v>
      </c>
      <c r="F3633" s="20">
        <f ca="1"/>
        <v>-0.87515480570052795</v>
      </c>
      <c r="G3633" s="20">
        <f ca="1"/>
        <v>-0.84177928664047807</v>
      </c>
      <c r="H3633" s="20">
        <f ca="1"/>
        <v>1.2749667843112826</v>
      </c>
      <c r="I3633" s="164">
        <f t="shared" ca="1" si="900"/>
        <v>25.309545397286151</v>
      </c>
      <c r="J3633" s="164">
        <f t="shared" ca="1" si="901"/>
        <v>18.629678468216881</v>
      </c>
      <c r="K3633" s="164">
        <f t="shared" ca="1" si="902"/>
        <v>0.7673403680928903</v>
      </c>
      <c r="L3633" s="164">
        <f t="shared" ca="1" si="903"/>
        <v>1.2051568982718153</v>
      </c>
      <c r="M3633" s="20">
        <f t="shared" ca="1" si="904"/>
        <v>5.1212551919196887</v>
      </c>
      <c r="N3633" s="20">
        <f t="shared" ca="1" si="905"/>
        <v>2.1771588574647533</v>
      </c>
      <c r="O3633" s="20">
        <f t="shared" ca="1" si="896"/>
        <v>23429236.214637473</v>
      </c>
      <c r="P3633" s="20">
        <f t="shared" ca="1" si="897"/>
        <v>54928540.034786358</v>
      </c>
      <c r="Q3633" s="20">
        <f t="shared" ca="1" si="898"/>
        <v>582202.42284157476</v>
      </c>
      <c r="R3633" s="20">
        <f t="shared" ca="1" si="899"/>
        <v>78939978.67226541</v>
      </c>
      <c r="AD3633">
        <f t="shared" ca="1" si="906"/>
        <v>1.1430935430306184</v>
      </c>
      <c r="AE3633">
        <f t="shared" ca="1" si="907"/>
        <v>1.2482142510794902</v>
      </c>
      <c r="AF3633">
        <f t="shared" ca="1" si="908"/>
        <v>1.884912437208093</v>
      </c>
      <c r="AG3633">
        <f t="shared" ca="1" si="909"/>
        <v>0.52344044669006862</v>
      </c>
      <c r="AH3633">
        <f t="shared" ca="1" si="910"/>
        <v>0.66806132435520971</v>
      </c>
      <c r="AI3633">
        <f t="shared" ca="1" si="911"/>
        <v>0.91124015531014413</v>
      </c>
    </row>
    <row r="3634" spans="1:35">
      <c r="A3634" s="20"/>
      <c r="B3634" s="20"/>
      <c r="C3634" s="20">
        <f ca="1"/>
        <v>1.7616622851201869</v>
      </c>
      <c r="D3634" s="20">
        <f ca="1"/>
        <v>0.94105033952052242</v>
      </c>
      <c r="E3634" s="20">
        <f ca="1"/>
        <v>-1.2865101895674256</v>
      </c>
      <c r="F3634" s="20">
        <f ca="1"/>
        <v>-0.7770110492404434</v>
      </c>
      <c r="G3634" s="20">
        <f ca="1"/>
        <v>-1.2007585603513315</v>
      </c>
      <c r="H3634" s="20">
        <f ca="1"/>
        <v>-0.54926769108100537</v>
      </c>
      <c r="I3634" s="164">
        <f t="shared" ca="1" si="900"/>
        <v>30.6138348066996</v>
      </c>
      <c r="J3634" s="164">
        <f t="shared" ca="1" si="901"/>
        <v>21.95518483118579</v>
      </c>
      <c r="K3634" s="164">
        <f t="shared" ca="1" si="902"/>
        <v>0.35383318680031378</v>
      </c>
      <c r="L3634" s="164">
        <f t="shared" ca="1" si="903"/>
        <v>0.69906395052373926</v>
      </c>
      <c r="M3634" s="20">
        <f t="shared" ca="1" si="904"/>
        <v>2.2279039941575776</v>
      </c>
      <c r="N3634" s="20">
        <f t="shared" ca="1" si="905"/>
        <v>1.1147562074504442</v>
      </c>
      <c r="O3634" s="20">
        <f t="shared" ca="1" si="896"/>
        <v>28031204.257196955</v>
      </c>
      <c r="P3634" s="20">
        <f t="shared" ca="1" si="897"/>
        <v>47749658.314719424</v>
      </c>
      <c r="Q3634" s="20">
        <f t="shared" ca="1" si="898"/>
        <v>533586.08793248551</v>
      </c>
      <c r="R3634" s="20">
        <f t="shared" ca="1" si="899"/>
        <v>76314448.659848854</v>
      </c>
      <c r="AD3634">
        <f t="shared" ca="1" si="906"/>
        <v>2.4305424288105821</v>
      </c>
      <c r="AE3634">
        <f t="shared" ca="1" si="907"/>
        <v>2.3641559836193924</v>
      </c>
      <c r="AF3634">
        <f t="shared" ca="1" si="908"/>
        <v>-1.8742437563607843</v>
      </c>
      <c r="AG3634">
        <f t="shared" ca="1" si="909"/>
        <v>-1.7769820430739132</v>
      </c>
      <c r="AH3634">
        <f t="shared" ca="1" si="910"/>
        <v>-2.5467733398249131</v>
      </c>
      <c r="AI3634">
        <f t="shared" ca="1" si="911"/>
        <v>-1.9601183582420427</v>
      </c>
    </row>
    <row r="3635" spans="1:35">
      <c r="A3635" s="20"/>
      <c r="B3635" s="20"/>
      <c r="C3635" s="20">
        <f ca="1"/>
        <v>-1.174981221183941</v>
      </c>
      <c r="D3635" s="20">
        <f ca="1"/>
        <v>1.0210525526746057</v>
      </c>
      <c r="E3635" s="20">
        <f ca="1"/>
        <v>-9.6386922131147426E-2</v>
      </c>
      <c r="F3635" s="20">
        <f ca="1"/>
        <v>0.53222556387208275</v>
      </c>
      <c r="G3635" s="20">
        <f ca="1"/>
        <v>0.48332441578375052</v>
      </c>
      <c r="H3635" s="20">
        <f ca="1"/>
        <v>0.73589439124160683</v>
      </c>
      <c r="I3635" s="164">
        <f t="shared" ca="1" si="900"/>
        <v>19.657314633770717</v>
      </c>
      <c r="J3635" s="164">
        <f t="shared" ca="1" si="901"/>
        <v>14.999296468615073</v>
      </c>
      <c r="K3635" s="164">
        <f t="shared" ca="1" si="902"/>
        <v>0.60935931827524259</v>
      </c>
      <c r="L3635" s="164">
        <f t="shared" ca="1" si="903"/>
        <v>1.278527171701795</v>
      </c>
      <c r="M3635" s="20">
        <f t="shared" ca="1" si="904"/>
        <v>5.6579759027096808</v>
      </c>
      <c r="N3635" s="20">
        <f t="shared" ca="1" si="905"/>
        <v>2.3412403368443795</v>
      </c>
      <c r="O3635" s="20">
        <f t="shared" ca="1" si="896"/>
        <v>18479143.719513759</v>
      </c>
      <c r="P3635" s="20">
        <f t="shared" ca="1" si="897"/>
        <v>51099814.155479386</v>
      </c>
      <c r="Q3635" s="20">
        <f t="shared" ca="1" si="898"/>
        <v>536025.77206686453</v>
      </c>
      <c r="R3635" s="20">
        <f t="shared" ca="1" si="899"/>
        <v>70114983.647060007</v>
      </c>
      <c r="AD3635">
        <f t="shared" ca="1" si="906"/>
        <v>-0.22880712772555434</v>
      </c>
      <c r="AE3635">
        <f t="shared" ca="1" si="907"/>
        <v>2.9965257924521434E-2</v>
      </c>
      <c r="AF3635">
        <f t="shared" ca="1" si="908"/>
        <v>0.44872107522947779</v>
      </c>
      <c r="AG3635">
        <f t="shared" ca="1" si="909"/>
        <v>0.85694168955361316</v>
      </c>
      <c r="AH3635">
        <f t="shared" ca="1" si="910"/>
        <v>1.2644176696774232</v>
      </c>
      <c r="AI3635">
        <f t="shared" ca="1" si="911"/>
        <v>1.3547036130929171</v>
      </c>
    </row>
    <row r="3636" spans="1:35">
      <c r="A3636" s="20"/>
      <c r="B3636" s="20"/>
      <c r="C3636" s="20">
        <f ca="1"/>
        <v>-9.4586165249815821E-2</v>
      </c>
      <c r="D3636" s="20">
        <f ca="1"/>
        <v>0.11443691074233443</v>
      </c>
      <c r="E3636" s="20">
        <f ca="1"/>
        <v>-1.0843068889667655</v>
      </c>
      <c r="F3636" s="20">
        <f ca="1"/>
        <v>0.91322178624592065</v>
      </c>
      <c r="G3636" s="20">
        <f ca="1"/>
        <v>-0.32663152434616227</v>
      </c>
      <c r="H3636" s="20">
        <f ca="1"/>
        <v>0.279748002563658</v>
      </c>
      <c r="I3636" s="164">
        <f t="shared" ca="1" si="900"/>
        <v>20.532983059313928</v>
      </c>
      <c r="J3636" s="164">
        <f t="shared" ca="1" si="901"/>
        <v>14.942321493942245</v>
      </c>
      <c r="K3636" s="164">
        <f t="shared" ca="1" si="902"/>
        <v>0.48576933113189857</v>
      </c>
      <c r="L3636" s="164">
        <f t="shared" ca="1" si="903"/>
        <v>1.1738730891891833</v>
      </c>
      <c r="M3636" s="20">
        <f t="shared" ca="1" si="904"/>
        <v>4.3358264960852333</v>
      </c>
      <c r="N3636" s="20">
        <f t="shared" ca="1" si="905"/>
        <v>1.8841665885174048</v>
      </c>
      <c r="O3636" s="20">
        <f t="shared" ca="1" si="896"/>
        <v>18915724.282592151</v>
      </c>
      <c r="P3636" s="20">
        <f t="shared" ca="1" si="897"/>
        <v>49394733.057240859</v>
      </c>
      <c r="Q3636" s="20">
        <f t="shared" ca="1" si="898"/>
        <v>561322.56146793696</v>
      </c>
      <c r="R3636" s="20">
        <f t="shared" ca="1" si="899"/>
        <v>68871779.901300937</v>
      </c>
      <c r="AD3636">
        <f t="shared" ca="1" si="906"/>
        <v>-1.6266247739338463E-2</v>
      </c>
      <c r="AE3636">
        <f t="shared" ca="1" si="907"/>
        <v>1.0846138906793576E-2</v>
      </c>
      <c r="AF3636">
        <f t="shared" ca="1" si="908"/>
        <v>-0.67482426243728633</v>
      </c>
      <c r="AG3636">
        <f t="shared" ca="1" si="909"/>
        <v>0.38124131449628756</v>
      </c>
      <c r="AH3636">
        <f t="shared" ca="1" si="910"/>
        <v>-0.20463722657196273</v>
      </c>
      <c r="AI3636">
        <f t="shared" ca="1" si="911"/>
        <v>0.11936915815514776</v>
      </c>
    </row>
    <row r="3637" spans="1:35">
      <c r="A3637" s="20"/>
      <c r="B3637" s="20"/>
      <c r="C3637" s="20">
        <f ca="1"/>
        <v>-1.7481772266676983</v>
      </c>
      <c r="D3637" s="20">
        <f ca="1"/>
        <v>0.91370491293383349</v>
      </c>
      <c r="E3637" s="20">
        <f ca="1"/>
        <v>1.3683546937965818</v>
      </c>
      <c r="F3637" s="20">
        <f ca="1"/>
        <v>0.94971104582700228</v>
      </c>
      <c r="G3637" s="20">
        <f ca="1"/>
        <v>1.4063090405620624</v>
      </c>
      <c r="H3637" s="20">
        <f ca="1"/>
        <v>-9.2995768518646549E-2</v>
      </c>
      <c r="I3637" s="164">
        <f t="shared" ca="1" si="900"/>
        <v>17.423895341908342</v>
      </c>
      <c r="J3637" s="164">
        <f t="shared" ca="1" si="901"/>
        <v>13.256253177137358</v>
      </c>
      <c r="K3637" s="164">
        <f t="shared" ca="1" si="902"/>
        <v>0.79554446806774093</v>
      </c>
      <c r="L3637" s="164">
        <f t="shared" ca="1" si="903"/>
        <v>1.5056790705026026</v>
      </c>
      <c r="M3637" s="20">
        <f t="shared" ca="1" si="904"/>
        <v>6.5223941234097147</v>
      </c>
      <c r="N3637" s="20">
        <f t="shared" ca="1" si="905"/>
        <v>2.4904548886982507</v>
      </c>
      <c r="O3637" s="20">
        <f t="shared" ca="1" si="896"/>
        <v>16358635.400008906</v>
      </c>
      <c r="P3637" s="20">
        <f t="shared" ca="1" si="897"/>
        <v>54468855.387631796</v>
      </c>
      <c r="Q3637" s="20">
        <f t="shared" ca="1" si="898"/>
        <v>269204.52922957815</v>
      </c>
      <c r="R3637" s="20">
        <f t="shared" ca="1" si="899"/>
        <v>71096695.316870287</v>
      </c>
      <c r="AD3637">
        <f t="shared" ca="1" si="906"/>
        <v>-0.77089918885719921</v>
      </c>
      <c r="AE3637">
        <f t="shared" ca="1" si="907"/>
        <v>-0.55494859827605447</v>
      </c>
      <c r="AF3637">
        <f t="shared" ca="1" si="908"/>
        <v>2.1413133460703717</v>
      </c>
      <c r="AG3637">
        <f t="shared" ca="1" si="909"/>
        <v>1.8894503204663751</v>
      </c>
      <c r="AH3637">
        <f t="shared" ca="1" si="910"/>
        <v>2.2248823593441274</v>
      </c>
      <c r="AI3637">
        <f t="shared" ca="1" si="911"/>
        <v>1.7579861856709482</v>
      </c>
    </row>
    <row r="3638" spans="1:35">
      <c r="A3638" s="20"/>
      <c r="B3638" s="20"/>
      <c r="C3638" s="20">
        <f ca="1"/>
        <v>-0.88108973188125839</v>
      </c>
      <c r="D3638" s="20">
        <f ca="1"/>
        <v>0.50538159454698339</v>
      </c>
      <c r="E3638" s="20">
        <f ca="1"/>
        <v>-1.6303118808627577</v>
      </c>
      <c r="F3638" s="20">
        <f ca="1"/>
        <v>-7.0522453534116722E-2</v>
      </c>
      <c r="G3638" s="20">
        <f ca="1"/>
        <v>-1.743045030121056</v>
      </c>
      <c r="H3638" s="20">
        <f ca="1"/>
        <v>-1.9644642817915516</v>
      </c>
      <c r="I3638" s="164">
        <f t="shared" ca="1" si="900"/>
        <v>18.120732174361006</v>
      </c>
      <c r="J3638" s="164">
        <f t="shared" ca="1" si="901"/>
        <v>13.230917058284945</v>
      </c>
      <c r="K3638" s="164">
        <f t="shared" ca="1" si="902"/>
        <v>0.246678173715768</v>
      </c>
      <c r="L3638" s="164">
        <f t="shared" ca="1" si="903"/>
        <v>0.59341214798057396</v>
      </c>
      <c r="M3638" s="20">
        <f t="shared" ca="1" si="904"/>
        <v>1.060811789189851</v>
      </c>
      <c r="N3638" s="20">
        <f t="shared" ca="1" si="905"/>
        <v>0.43836467367687404</v>
      </c>
      <c r="O3638" s="20">
        <f t="shared" ca="1" si="896"/>
        <v>16716723.228046943</v>
      </c>
      <c r="P3638" s="20">
        <f t="shared" ca="1" si="897"/>
        <v>32688926.051027711</v>
      </c>
      <c r="Q3638" s="20">
        <f t="shared" ca="1" si="898"/>
        <v>99373.85683979337</v>
      </c>
      <c r="R3638" s="20">
        <f t="shared" ca="1" si="899"/>
        <v>49505023.135914445</v>
      </c>
      <c r="AD3638">
        <f t="shared" ca="1" si="906"/>
        <v>-0.60176403534927048</v>
      </c>
      <c r="AE3638">
        <f t="shared" ca="1" si="907"/>
        <v>-0.56345065158223318</v>
      </c>
      <c r="AF3638">
        <f t="shared" ca="1" si="908"/>
        <v>-2.8483802389475641</v>
      </c>
      <c r="AG3638">
        <f t="shared" ca="1" si="909"/>
        <v>-2.2572175091792097</v>
      </c>
      <c r="AH3638">
        <f t="shared" ca="1" si="910"/>
        <v>-3.8435424564557206</v>
      </c>
      <c r="AI3638">
        <f t="shared" ca="1" si="911"/>
        <v>-3.7882035846570972</v>
      </c>
    </row>
    <row r="3639" spans="1:35">
      <c r="A3639" s="20"/>
      <c r="B3639" s="20"/>
      <c r="C3639" s="20">
        <f ca="1"/>
        <v>0.52325263835673741</v>
      </c>
      <c r="D3639" s="20">
        <f ca="1"/>
        <v>-9.7605351182001601E-2</v>
      </c>
      <c r="E3639" s="20">
        <f ca="1"/>
        <v>-0.37866567907039028</v>
      </c>
      <c r="F3639" s="20">
        <f ca="1"/>
        <v>-0.99281717867585573</v>
      </c>
      <c r="G3639" s="20">
        <f ca="1"/>
        <v>-0.58746938365970647</v>
      </c>
      <c r="H3639" s="20">
        <f ca="1"/>
        <v>-0.10850807911154406</v>
      </c>
      <c r="I3639" s="164">
        <f t="shared" ca="1" si="900"/>
        <v>21.970508882337764</v>
      </c>
      <c r="J3639" s="164">
        <f t="shared" ca="1" si="901"/>
        <v>15.816925028154783</v>
      </c>
      <c r="K3639" s="164">
        <f t="shared" ca="1" si="902"/>
        <v>0.44570029669850303</v>
      </c>
      <c r="L3639" s="164">
        <f t="shared" ca="1" si="903"/>
        <v>0.79204320489105862</v>
      </c>
      <c r="M3639" s="20">
        <f t="shared" ca="1" si="904"/>
        <v>3.4831109139473817</v>
      </c>
      <c r="N3639" s="20">
        <f t="shared" ca="1" si="905"/>
        <v>1.4500663312232835</v>
      </c>
      <c r="O3639" s="20">
        <f t="shared" ca="1" si="896"/>
        <v>20148701.944278806</v>
      </c>
      <c r="P3639" s="20">
        <f t="shared" ca="1" si="897"/>
        <v>41421363.169782028</v>
      </c>
      <c r="Q3639" s="20">
        <f t="shared" ca="1" si="898"/>
        <v>344596.95093272021</v>
      </c>
      <c r="R3639" s="20">
        <f t="shared" ca="1" si="899"/>
        <v>61914662.064993553</v>
      </c>
      <c r="AD3639">
        <f t="shared" ca="1" si="906"/>
        <v>0.33264778697518527</v>
      </c>
      <c r="AE3639">
        <f t="shared" ca="1" si="907"/>
        <v>0.30433725777006126</v>
      </c>
      <c r="AF3639">
        <f t="shared" ca="1" si="908"/>
        <v>-1.039088211831791</v>
      </c>
      <c r="AG3639">
        <f t="shared" ca="1" si="909"/>
        <v>-1.3543490686770068</v>
      </c>
      <c r="AH3639">
        <f t="shared" ca="1" si="910"/>
        <v>-1.1520989845029086</v>
      </c>
      <c r="AI3639">
        <f t="shared" ca="1" si="911"/>
        <v>-1.0538747804776125</v>
      </c>
    </row>
    <row r="3640" spans="1:35">
      <c r="A3640" s="20"/>
      <c r="B3640" s="20"/>
      <c r="C3640" s="20">
        <f ca="1"/>
        <v>2.2293739249391527</v>
      </c>
      <c r="D3640" s="20">
        <f ca="1"/>
        <v>-2.1253703724911945</v>
      </c>
      <c r="E3640" s="20">
        <f ca="1"/>
        <v>0.66941045779142494</v>
      </c>
      <c r="F3640" s="20">
        <f ca="1"/>
        <v>1.0350066315977837</v>
      </c>
      <c r="G3640" s="20">
        <f ca="1"/>
        <v>-4.7743207582722727E-2</v>
      </c>
      <c r="H3640" s="20">
        <f ca="1"/>
        <v>-0.71364443560239943</v>
      </c>
      <c r="I3640" s="164">
        <f t="shared" ca="1" si="900"/>
        <v>22.616925072475336</v>
      </c>
      <c r="J3640" s="164">
        <f t="shared" ca="1" si="901"/>
        <v>14.703725157313274</v>
      </c>
      <c r="K3640" s="164">
        <f t="shared" ca="1" si="902"/>
        <v>0.68250277528802694</v>
      </c>
      <c r="L3640" s="164">
        <f t="shared" ca="1" si="903"/>
        <v>1.3510519995263566</v>
      </c>
      <c r="M3640" s="20">
        <f t="shared" ca="1" si="904"/>
        <v>4.3485212177951018</v>
      </c>
      <c r="N3640" s="20">
        <f t="shared" ca="1" si="905"/>
        <v>1.7395257320340054</v>
      </c>
      <c r="O3640" s="20">
        <f t="shared" ca="1" si="896"/>
        <v>19899782.544788223</v>
      </c>
      <c r="P3640" s="20">
        <f t="shared" ca="1" si="897"/>
        <v>55837815.509231582</v>
      </c>
      <c r="Q3640" s="20">
        <f t="shared" ca="1" si="898"/>
        <v>311783.89316012495</v>
      </c>
      <c r="R3640" s="20">
        <f t="shared" ca="1" si="899"/>
        <v>76049381.947179928</v>
      </c>
      <c r="AD3640">
        <f t="shared" ca="1" si="906"/>
        <v>0.48954492050372184</v>
      </c>
      <c r="AE3640">
        <f t="shared" ca="1" si="907"/>
        <v>-6.9219745868029106E-2</v>
      </c>
      <c r="AF3640">
        <f t="shared" ca="1" si="908"/>
        <v>1.1136615935275174</v>
      </c>
      <c r="AG3640">
        <f t="shared" ca="1" si="909"/>
        <v>1.1865999978470749</v>
      </c>
      <c r="AH3640">
        <f t="shared" ca="1" si="910"/>
        <v>-0.19053198022766404</v>
      </c>
      <c r="AI3640">
        <f t="shared" ca="1" si="911"/>
        <v>-0.2715520755837697</v>
      </c>
    </row>
    <row r="3641" spans="1:35">
      <c r="A3641" s="20"/>
      <c r="B3641" s="20"/>
      <c r="C3641" s="20">
        <f ca="1"/>
        <v>1.8956494876369248</v>
      </c>
      <c r="D3641" s="20">
        <f ca="1"/>
        <v>0.14161181042301738</v>
      </c>
      <c r="E3641" s="20">
        <f ca="1"/>
        <v>4.0543358467945372E-2</v>
      </c>
      <c r="F3641" s="20">
        <f ca="1"/>
        <v>-3.1495134546636563E-2</v>
      </c>
      <c r="G3641" s="20">
        <f ca="1"/>
        <v>0.1816003086542356</v>
      </c>
      <c r="H3641" s="20">
        <f ca="1"/>
        <v>-0.79814163922789216</v>
      </c>
      <c r="I3641" s="164">
        <f t="shared" ca="1" si="900"/>
        <v>28.708015777366164</v>
      </c>
      <c r="J3641" s="164">
        <f t="shared" ca="1" si="901"/>
        <v>20.158619612199431</v>
      </c>
      <c r="K3641" s="164">
        <f t="shared" ca="1" si="902"/>
        <v>0.58060620029649246</v>
      </c>
      <c r="L3641" s="164">
        <f t="shared" ca="1" si="903"/>
        <v>1.0725420145930047</v>
      </c>
      <c r="M3641" s="20">
        <f t="shared" ca="1" si="904"/>
        <v>3.936064783778181</v>
      </c>
      <c r="N3641" s="20">
        <f t="shared" ca="1" si="905"/>
        <v>1.6378394180996512</v>
      </c>
      <c r="O3641" s="20">
        <f t="shared" ca="1" si="896"/>
        <v>26056852.321016699</v>
      </c>
      <c r="P3641" s="20">
        <f t="shared" ca="1" si="897"/>
        <v>55050298.370931521</v>
      </c>
      <c r="Q3641" s="20">
        <f t="shared" ca="1" si="898"/>
        <v>388096.05726421229</v>
      </c>
      <c r="R3641" s="20">
        <f t="shared" ca="1" si="899"/>
        <v>81495246.749212429</v>
      </c>
      <c r="AD3641">
        <f t="shared" ca="1" si="906"/>
        <v>1.9679649945063502</v>
      </c>
      <c r="AE3641">
        <f t="shared" ca="1" si="907"/>
        <v>1.7612817490602115</v>
      </c>
      <c r="AF3641">
        <f t="shared" ca="1" si="908"/>
        <v>0.18732909360447692</v>
      </c>
      <c r="AG3641">
        <f t="shared" ca="1" si="909"/>
        <v>-7.9354479122706767E-2</v>
      </c>
      <c r="AH3641">
        <f t="shared" ca="1" si="910"/>
        <v>-0.64881690691313165</v>
      </c>
      <c r="AI3641">
        <f t="shared" ca="1" si="911"/>
        <v>-0.54637995108202397</v>
      </c>
    </row>
    <row r="3642" spans="1:35">
      <c r="A3642" s="20"/>
      <c r="B3642" s="20"/>
      <c r="C3642" s="20">
        <f ca="1"/>
        <v>-8.3634886279971135E-2</v>
      </c>
      <c r="D3642" s="20">
        <f ca="1"/>
        <v>-0.63974356742152483</v>
      </c>
      <c r="E3642" s="20">
        <f ca="1"/>
        <v>-0.22540041956863224</v>
      </c>
      <c r="F3642" s="20">
        <f ca="1"/>
        <v>1.4690930895112844</v>
      </c>
      <c r="G3642" s="20">
        <f ca="1"/>
        <v>-1.7348235542563133</v>
      </c>
      <c r="H3642" s="20">
        <f ca="1"/>
        <v>-0.65375805434204115</v>
      </c>
      <c r="I3642" s="164">
        <f t="shared" ca="1" si="900"/>
        <v>18.929297159271879</v>
      </c>
      <c r="J3642" s="164">
        <f t="shared" ca="1" si="901"/>
        <v>12.994649758776966</v>
      </c>
      <c r="K3642" s="164">
        <f t="shared" ca="1" si="902"/>
        <v>0.52281986557204063</v>
      </c>
      <c r="L3642" s="164">
        <f t="shared" ca="1" si="903"/>
        <v>1.2075002234371206</v>
      </c>
      <c r="M3642" s="20">
        <f t="shared" ca="1" si="904"/>
        <v>2.8499226043461414</v>
      </c>
      <c r="N3642" s="20">
        <f t="shared" ca="1" si="905"/>
        <v>1.255960228880372</v>
      </c>
      <c r="O3642" s="20">
        <f t="shared" ca="1" si="896"/>
        <v>17021909.553253315</v>
      </c>
      <c r="P3642" s="20">
        <f t="shared" ca="1" si="897"/>
        <v>48624014.751809314</v>
      </c>
      <c r="Q3642" s="20">
        <f t="shared" ca="1" si="898"/>
        <v>398180.89002094039</v>
      </c>
      <c r="R3642" s="20">
        <f t="shared" ca="1" si="899"/>
        <v>66044105.195083566</v>
      </c>
      <c r="AD3642">
        <f t="shared" ca="1" si="906"/>
        <v>-0.4055103982349807</v>
      </c>
      <c r="AE3642">
        <f t="shared" ca="1" si="907"/>
        <v>-0.64273498027618625</v>
      </c>
      <c r="AF3642">
        <f t="shared" ca="1" si="908"/>
        <v>-0.33800122207235811</v>
      </c>
      <c r="AG3642">
        <f t="shared" ca="1" si="909"/>
        <v>0.53409192471418443</v>
      </c>
      <c r="AH3642">
        <f t="shared" ca="1" si="910"/>
        <v>-1.8556415507265087</v>
      </c>
      <c r="AI3642">
        <f t="shared" ca="1" si="911"/>
        <v>-1.5784858678908873</v>
      </c>
    </row>
    <row r="3643" spans="1:35">
      <c r="A3643" s="20"/>
      <c r="B3643" s="20"/>
      <c r="C3643" s="20">
        <f ca="1"/>
        <v>-0.49411348878683053</v>
      </c>
      <c r="D3643" s="20">
        <f ca="1"/>
        <v>0.99096636635322954</v>
      </c>
      <c r="E3643" s="20">
        <f ca="1"/>
        <v>-0.48128714371653941</v>
      </c>
      <c r="F3643" s="20">
        <f ca="1"/>
        <v>0.84971248300803615</v>
      </c>
      <c r="G3643" s="20">
        <f ca="1"/>
        <v>-0.76315647919381724</v>
      </c>
      <c r="H3643" s="20">
        <f ca="1"/>
        <v>-0.19008797576793615</v>
      </c>
      <c r="I3643" s="164">
        <f t="shared" ca="1" si="900"/>
        <v>22.566664147238182</v>
      </c>
      <c r="J3643" s="164">
        <f t="shared" ca="1" si="901"/>
        <v>16.578115084568047</v>
      </c>
      <c r="K3643" s="164">
        <f t="shared" ca="1" si="902"/>
        <v>0.52193141443894531</v>
      </c>
      <c r="L3643" s="164">
        <f t="shared" ca="1" si="903"/>
        <v>1.1569292242351537</v>
      </c>
      <c r="M3643" s="20">
        <f t="shared" ca="1" si="904"/>
        <v>3.7739894738190292</v>
      </c>
      <c r="N3643" s="20">
        <f t="shared" ca="1" si="905"/>
        <v>1.6525361738284163</v>
      </c>
      <c r="O3643" s="20">
        <f t="shared" ca="1" si="896"/>
        <v>20872526.697049145</v>
      </c>
      <c r="P3643" s="20">
        <f t="shared" ca="1" si="897"/>
        <v>51005246.519377112</v>
      </c>
      <c r="Q3643" s="20">
        <f t="shared" ca="1" si="898"/>
        <v>509508.84823605441</v>
      </c>
      <c r="R3643" s="20">
        <f t="shared" ca="1" si="899"/>
        <v>72387282.064662308</v>
      </c>
      <c r="AD3643">
        <f t="shared" ca="1" si="906"/>
        <v>0.47734566680538365</v>
      </c>
      <c r="AE3643">
        <f t="shared" ca="1" si="907"/>
        <v>0.5597701626067273</v>
      </c>
      <c r="AF3643">
        <f t="shared" ca="1" si="908"/>
        <v>-0.34607805055504304</v>
      </c>
      <c r="AG3643">
        <f t="shared" ca="1" si="909"/>
        <v>0.30422374652342515</v>
      </c>
      <c r="AH3643">
        <f t="shared" ca="1" si="910"/>
        <v>-0.82890058464552263</v>
      </c>
      <c r="AI3643">
        <f t="shared" ca="1" si="911"/>
        <v>-0.50665898965292888</v>
      </c>
    </row>
    <row r="3644" spans="1:35">
      <c r="A3644" s="20"/>
      <c r="B3644" s="20"/>
      <c r="C3644" s="20">
        <f ca="1"/>
        <v>1.1036091709398315</v>
      </c>
      <c r="D3644" s="20">
        <f ca="1"/>
        <v>0.78236485105653786</v>
      </c>
      <c r="E3644" s="20">
        <f ca="1"/>
        <v>0.31608508414282732</v>
      </c>
      <c r="F3644" s="20">
        <f ca="1"/>
        <v>1.3023772464991896</v>
      </c>
      <c r="G3644" s="20">
        <f ca="1"/>
        <v>-0.59635835562202044</v>
      </c>
      <c r="H3644" s="20">
        <f ca="1"/>
        <v>-1.6228248566988388</v>
      </c>
      <c r="I3644" s="164">
        <f t="shared" ca="1" si="900"/>
        <v>28.691196381583993</v>
      </c>
      <c r="J3644" s="164">
        <f t="shared" ca="1" si="901"/>
        <v>20.094830205103481</v>
      </c>
      <c r="K3644" s="164">
        <f t="shared" ca="1" si="902"/>
        <v>0.62562819224462984</v>
      </c>
      <c r="L3644" s="164">
        <f t="shared" ca="1" si="903"/>
        <v>1.2620095297472798</v>
      </c>
      <c r="M3644" s="20">
        <f t="shared" ca="1" si="904"/>
        <v>3.1315209974946594</v>
      </c>
      <c r="N3644" s="20">
        <f t="shared" ca="1" si="905"/>
        <v>1.334386701673882</v>
      </c>
      <c r="O3644" s="20">
        <f t="shared" ca="1" si="896"/>
        <v>26013866.46774989</v>
      </c>
      <c r="P3644" s="20">
        <f t="shared" ca="1" si="897"/>
        <v>59701288.231718794</v>
      </c>
      <c r="Q3644" s="20">
        <f t="shared" ca="1" si="898"/>
        <v>361137.87869653321</v>
      </c>
      <c r="R3644" s="20">
        <f t="shared" ca="1" si="899"/>
        <v>86076292.578165218</v>
      </c>
      <c r="AD3644">
        <f t="shared" ca="1" si="906"/>
        <v>1.9638826168893186</v>
      </c>
      <c r="AE3644">
        <f t="shared" ca="1" si="907"/>
        <v>1.7398759077528456</v>
      </c>
      <c r="AF3644">
        <f t="shared" ca="1" si="908"/>
        <v>0.59661992949663412</v>
      </c>
      <c r="AG3644">
        <f t="shared" ca="1" si="909"/>
        <v>0.78186149885127154</v>
      </c>
      <c r="AH3644">
        <f t="shared" ca="1" si="910"/>
        <v>-1.5427544472281554</v>
      </c>
      <c r="AI3644">
        <f t="shared" ca="1" si="911"/>
        <v>-1.3665224279084272</v>
      </c>
    </row>
    <row r="3645" spans="1:35">
      <c r="A3645" s="20"/>
      <c r="B3645" s="20"/>
      <c r="C3645" s="20">
        <f ca="1"/>
        <v>0.71902187792484207</v>
      </c>
      <c r="D3645" s="20">
        <f ca="1"/>
        <v>1.7168127686040457</v>
      </c>
      <c r="E3645" s="20">
        <f ca="1"/>
        <v>0.73012452162548336</v>
      </c>
      <c r="F3645" s="20">
        <f ca="1"/>
        <v>-1.9451962839945585</v>
      </c>
      <c r="G3645" s="20">
        <f ca="1"/>
        <v>-1.7050198232591951</v>
      </c>
      <c r="H3645" s="20">
        <f ca="1"/>
        <v>0.36887224063750534</v>
      </c>
      <c r="I3645" s="164">
        <f t="shared" ca="1" si="900"/>
        <v>30.356563817147059</v>
      </c>
      <c r="J3645" s="164">
        <f t="shared" ca="1" si="901"/>
        <v>22.246233469539284</v>
      </c>
      <c r="K3645" s="164">
        <f t="shared" ca="1" si="902"/>
        <v>0.50857742662155925</v>
      </c>
      <c r="L3645" s="164">
        <f t="shared" ca="1" si="903"/>
        <v>0.69700338550998509</v>
      </c>
      <c r="M3645" s="20">
        <f t="shared" ca="1" si="904"/>
        <v>2.8138878563588063</v>
      </c>
      <c r="N3645" s="20">
        <f t="shared" ca="1" si="905"/>
        <v>1.3282683067502772</v>
      </c>
      <c r="O3645" s="20">
        <f t="shared" ca="1" si="896"/>
        <v>28049216.695084792</v>
      </c>
      <c r="P3645" s="20">
        <f t="shared" ca="1" si="897"/>
        <v>47442348.313323624</v>
      </c>
      <c r="Q3645" s="20">
        <f t="shared" ca="1" si="898"/>
        <v>540665.60480542644</v>
      </c>
      <c r="R3645" s="20">
        <f t="shared" ca="1" si="899"/>
        <v>76032230.613213837</v>
      </c>
      <c r="AD3645">
        <f t="shared" ca="1" si="906"/>
        <v>2.3680980138706449</v>
      </c>
      <c r="AE3645">
        <f t="shared" ca="1" si="907"/>
        <v>2.4618233119259343</v>
      </c>
      <c r="AF3645">
        <f t="shared" ca="1" si="908"/>
        <v>-0.46747793980400704</v>
      </c>
      <c r="AG3645">
        <f t="shared" ca="1" si="909"/>
        <v>-1.7863482476818866</v>
      </c>
      <c r="AH3645">
        <f t="shared" ca="1" si="910"/>
        <v>-1.8956801596013257</v>
      </c>
      <c r="AI3645">
        <f t="shared" ca="1" si="911"/>
        <v>-1.3830586304046566</v>
      </c>
    </row>
    <row r="3646" spans="1:35">
      <c r="A3646" s="20"/>
      <c r="B3646" s="20"/>
      <c r="C3646" s="20">
        <f ca="1"/>
        <v>1.2362965914262012</v>
      </c>
      <c r="D3646" s="20">
        <f ca="1"/>
        <v>1.0778800005415752</v>
      </c>
      <c r="E3646" s="20">
        <f ca="1"/>
        <v>0.51427823134682138</v>
      </c>
      <c r="F3646" s="20">
        <f ca="1"/>
        <v>9.5537042163415159E-2</v>
      </c>
      <c r="G3646" s="20">
        <f ca="1"/>
        <v>-0.68923425068254773</v>
      </c>
      <c r="H3646" s="20">
        <f ca="1"/>
        <v>0.88319645166215632</v>
      </c>
      <c r="I3646" s="164">
        <f t="shared" ca="1" si="900"/>
        <v>30.513409187351389</v>
      </c>
      <c r="J3646" s="164">
        <f t="shared" ca="1" si="901"/>
        <v>21.971208237989689</v>
      </c>
      <c r="K3646" s="164">
        <f t="shared" ca="1" si="902"/>
        <v>0.65183310030105912</v>
      </c>
      <c r="L3646" s="164">
        <f t="shared" ca="1" si="903"/>
        <v>1.2388757869426572</v>
      </c>
      <c r="M3646" s="20">
        <f t="shared" ca="1" si="904"/>
        <v>4.5636119705881013</v>
      </c>
      <c r="N3646" s="20">
        <f t="shared" ca="1" si="905"/>
        <v>2.0872326145141531</v>
      </c>
      <c r="O3646" s="20">
        <f t="shared" ca="1" si="896"/>
        <v>27986195.51132451</v>
      </c>
      <c r="P3646" s="20">
        <f t="shared" ca="1" si="897"/>
        <v>60948434.610729009</v>
      </c>
      <c r="Q3646" s="20">
        <f t="shared" ca="1" si="898"/>
        <v>764925.25056051591</v>
      </c>
      <c r="R3646" s="20">
        <f t="shared" ca="1" si="899"/>
        <v>89699555.372614041</v>
      </c>
      <c r="AD3646">
        <f t="shared" ca="1" si="906"/>
        <v>2.4061672784833465</v>
      </c>
      <c r="AE3646">
        <f t="shared" ca="1" si="907"/>
        <v>2.3695329657683524</v>
      </c>
      <c r="AF3646">
        <f t="shared" ca="1" si="908"/>
        <v>0.83484636637326415</v>
      </c>
      <c r="AG3646">
        <f t="shared" ca="1" si="909"/>
        <v>0.67670812246662293</v>
      </c>
      <c r="AH3646">
        <f t="shared" ca="1" si="910"/>
        <v>4.8457745097890581E-2</v>
      </c>
      <c r="AI3646">
        <f t="shared" ca="1" si="911"/>
        <v>0.66819625544365713</v>
      </c>
    </row>
    <row r="3647" spans="1:35">
      <c r="A3647" s="20"/>
      <c r="B3647" s="20"/>
      <c r="C3647" s="20">
        <f ca="1"/>
        <v>-0.68725987910856301</v>
      </c>
      <c r="D3647" s="20">
        <f ca="1"/>
        <v>-0.28327739261811752</v>
      </c>
      <c r="E3647" s="20">
        <f ca="1"/>
        <v>-0.30879126839714172</v>
      </c>
      <c r="F3647" s="20">
        <f ca="1"/>
        <v>0.49699140584248697</v>
      </c>
      <c r="G3647" s="20">
        <f ca="1"/>
        <v>-1.9185195122198884</v>
      </c>
      <c r="H3647" s="20">
        <f ca="1"/>
        <v>0.88976666051645537</v>
      </c>
      <c r="I3647" s="164">
        <f t="shared" ca="1" si="900"/>
        <v>17.705746152683396</v>
      </c>
      <c r="J3647" s="164">
        <f t="shared" ca="1" si="901"/>
        <v>12.755644167871694</v>
      </c>
      <c r="K3647" s="164">
        <f t="shared" ca="1" si="902"/>
        <v>0.4895172304172975</v>
      </c>
      <c r="L3647" s="164">
        <f t="shared" ca="1" si="903"/>
        <v>1.0988124794214094</v>
      </c>
      <c r="M3647" s="20">
        <f t="shared" ca="1" si="904"/>
        <v>3.5454837363939058</v>
      </c>
      <c r="N3647" s="20">
        <f t="shared" ca="1" si="905"/>
        <v>1.6231278532215754</v>
      </c>
      <c r="O3647" s="20">
        <f t="shared" ca="1" si="896"/>
        <v>16241979.30929081</v>
      </c>
      <c r="P3647" s="20">
        <f t="shared" ca="1" si="897"/>
        <v>44726259.881260194</v>
      </c>
      <c r="Q3647" s="20">
        <f t="shared" ca="1" si="898"/>
        <v>596830.20479369804</v>
      </c>
      <c r="R3647" s="20">
        <f t="shared" ca="1" si="899"/>
        <v>61565069.395344704</v>
      </c>
      <c r="AD3647">
        <f t="shared" ca="1" si="906"/>
        <v>-0.70248879789237961</v>
      </c>
      <c r="AE3647">
        <f t="shared" ca="1" si="907"/>
        <v>-0.72293819870077414</v>
      </c>
      <c r="AF3647">
        <f t="shared" ca="1" si="908"/>
        <v>-0.6407524507518414</v>
      </c>
      <c r="AG3647">
        <f t="shared" ca="1" si="909"/>
        <v>4.0056724642769603E-2</v>
      </c>
      <c r="AH3647">
        <f t="shared" ca="1" si="910"/>
        <v>-1.0827958484512155</v>
      </c>
      <c r="AI3647">
        <f t="shared" ca="1" si="911"/>
        <v>-0.58614093723898586</v>
      </c>
    </row>
    <row r="3648" spans="1:35">
      <c r="A3648" s="20"/>
      <c r="B3648" s="20"/>
      <c r="C3648" s="20">
        <f ca="1"/>
        <v>0.59592577584292028</v>
      </c>
      <c r="D3648" s="20">
        <f ca="1"/>
        <v>-0.75943702056031959</v>
      </c>
      <c r="E3648" s="20">
        <f ca="1"/>
        <v>1.3453997051359345</v>
      </c>
      <c r="F3648" s="20">
        <f ca="1"/>
        <v>1.139269747752681</v>
      </c>
      <c r="G3648" s="20">
        <f ca="1"/>
        <v>-0.78170200307748139</v>
      </c>
      <c r="H3648" s="20">
        <f ca="1"/>
        <v>0.25910929251545511</v>
      </c>
      <c r="I3648" s="164">
        <f t="shared" ca="1" si="900"/>
        <v>21.915495617609388</v>
      </c>
      <c r="J3648" s="164">
        <f t="shared" ca="1" si="901"/>
        <v>15.009519081714767</v>
      </c>
      <c r="K3648" s="164">
        <f t="shared" ca="1" si="902"/>
        <v>0.74916275019228695</v>
      </c>
      <c r="L3648" s="164">
        <f t="shared" ca="1" si="903"/>
        <v>1.4645991574511696</v>
      </c>
      <c r="M3648" s="20">
        <f t="shared" ca="1" si="904"/>
        <v>4.7149719729517887</v>
      </c>
      <c r="N3648" s="20">
        <f t="shared" ca="1" si="905"/>
        <v>1.980473497804617</v>
      </c>
      <c r="O3648" s="20">
        <f t="shared" ca="1" si="896"/>
        <v>19688803.963635094</v>
      </c>
      <c r="P3648" s="20">
        <f t="shared" ca="1" si="897"/>
        <v>57935735.913344562</v>
      </c>
      <c r="Q3648" s="20">
        <f t="shared" ca="1" si="898"/>
        <v>495912.61422654311</v>
      </c>
      <c r="R3648" s="20">
        <f t="shared" ca="1" si="899"/>
        <v>78120452.491206199</v>
      </c>
      <c r="AD3648">
        <f t="shared" ca="1" si="906"/>
        <v>0.31929505281781179</v>
      </c>
      <c r="AE3648">
        <f t="shared" ca="1" si="907"/>
        <v>3.3395665004955742E-2</v>
      </c>
      <c r="AF3648">
        <f t="shared" ca="1" si="908"/>
        <v>1.7196613653844264</v>
      </c>
      <c r="AG3648">
        <f t="shared" ca="1" si="909"/>
        <v>1.7027234429598619</v>
      </c>
      <c r="AH3648">
        <f t="shared" ca="1" si="910"/>
        <v>0.216635525501988</v>
      </c>
      <c r="AI3648">
        <f t="shared" ca="1" si="911"/>
        <v>0.37965810217464013</v>
      </c>
    </row>
    <row r="3649" spans="1:35">
      <c r="A3649" s="20"/>
      <c r="B3649" s="20"/>
      <c r="C3649" s="20">
        <f ca="1"/>
        <v>-0.96149939055635991</v>
      </c>
      <c r="D3649" s="20">
        <f ca="1"/>
        <v>1.7790966484263437</v>
      </c>
      <c r="E3649" s="20">
        <f ca="1"/>
        <v>-8.5881833715145836E-2</v>
      </c>
      <c r="F3649" s="20">
        <f ca="1"/>
        <v>-0.8747297000221097</v>
      </c>
      <c r="G3649" s="20">
        <f ca="1"/>
        <v>-1.6502869936300348</v>
      </c>
      <c r="H3649" s="20">
        <f ca="1"/>
        <v>5.0091440194067187E-2</v>
      </c>
      <c r="I3649" s="164">
        <f t="shared" ca="1" si="900"/>
        <v>23.512286351683162</v>
      </c>
      <c r="J3649" s="164">
        <f t="shared" ca="1" si="901"/>
        <v>17.737859146316644</v>
      </c>
      <c r="K3649" s="164">
        <f t="shared" ca="1" si="902"/>
        <v>0.44398965332920837</v>
      </c>
      <c r="L3649" s="164">
        <f t="shared" ca="1" si="903"/>
        <v>0.78201864598441539</v>
      </c>
      <c r="M3649" s="20">
        <f t="shared" ca="1" si="904"/>
        <v>2.8140533420173428</v>
      </c>
      <c r="N3649" s="20">
        <f t="shared" ca="1" si="905"/>
        <v>1.2806836548018734</v>
      </c>
      <c r="O3649" s="20">
        <f t="shared" ca="1" si="896"/>
        <v>21995244.838990867</v>
      </c>
      <c r="P3649" s="20">
        <f t="shared" ca="1" si="897"/>
        <v>42711825.670592032</v>
      </c>
      <c r="Q3649" s="20">
        <f t="shared" ca="1" si="898"/>
        <v>460967.37138433498</v>
      </c>
      <c r="R3649" s="20">
        <f t="shared" ca="1" si="899"/>
        <v>65168037.880967237</v>
      </c>
      <c r="AD3649">
        <f t="shared" ca="1" si="906"/>
        <v>0.70686561934057335</v>
      </c>
      <c r="AE3649">
        <f t="shared" ca="1" si="907"/>
        <v>0.94894602225390812</v>
      </c>
      <c r="AF3649">
        <f t="shared" ca="1" si="908"/>
        <v>-1.0546395151890156</v>
      </c>
      <c r="AG3649">
        <f t="shared" ca="1" si="909"/>
        <v>-1.3999152455253849</v>
      </c>
      <c r="AH3649">
        <f t="shared" ca="1" si="910"/>
        <v>-1.8954962866473961</v>
      </c>
      <c r="AI3649">
        <f t="shared" ca="1" si="911"/>
        <v>-1.5116657978327748</v>
      </c>
    </row>
    <row r="3650" spans="1:35">
      <c r="A3650" s="20"/>
      <c r="B3650" s="20"/>
      <c r="C3650" s="20">
        <f ca="1"/>
        <v>1.8013601366538863</v>
      </c>
      <c r="D3650" s="20">
        <f ca="1"/>
        <v>1.1440676935660554</v>
      </c>
      <c r="E3650" s="20">
        <f ca="1"/>
        <v>0.44204975596873941</v>
      </c>
      <c r="F3650" s="20">
        <f ca="1"/>
        <v>-0.3799825599169786</v>
      </c>
      <c r="G3650" s="20">
        <f ca="1"/>
        <v>0.90533961216683712</v>
      </c>
      <c r="H3650" s="20">
        <f ca="1"/>
        <v>1.1905222204234787</v>
      </c>
      <c r="I3650" s="164">
        <f t="shared" ca="1" si="900"/>
        <v>32.252688362454329</v>
      </c>
      <c r="J3650" s="164">
        <f t="shared" ca="1" si="901"/>
        <v>23.445563058656962</v>
      </c>
      <c r="K3650" s="164">
        <f t="shared" ca="1" si="902"/>
        <v>0.69762855537521218</v>
      </c>
      <c r="L3650" s="164">
        <f t="shared" ca="1" si="903"/>
        <v>1.2717623474107156</v>
      </c>
      <c r="M3650" s="20">
        <f t="shared" ca="1" si="904"/>
        <v>6.0150265730983037</v>
      </c>
      <c r="N3650" s="20">
        <f t="shared" ca="1" si="905"/>
        <v>2.6087815975075075</v>
      </c>
      <c r="O3650" s="20">
        <f t="shared" ca="1" si="896"/>
        <v>29699914.044078913</v>
      </c>
      <c r="P3650" s="20">
        <f t="shared" ca="1" si="897"/>
        <v>63493009.286462046</v>
      </c>
      <c r="Q3650" s="20">
        <f t="shared" ca="1" si="898"/>
        <v>770255.82085043634</v>
      </c>
      <c r="R3650" s="20">
        <f t="shared" ca="1" si="899"/>
        <v>93963179.151391387</v>
      </c>
      <c r="AD3650">
        <f t="shared" ca="1" si="906"/>
        <v>2.8283224180714392</v>
      </c>
      <c r="AE3650">
        <f t="shared" ca="1" si="907"/>
        <v>2.8642829055895844</v>
      </c>
      <c r="AF3650">
        <f t="shared" ca="1" si="908"/>
        <v>1.2511686852292012</v>
      </c>
      <c r="AG3650">
        <f t="shared" ca="1" si="909"/>
        <v>0.82619248823052516</v>
      </c>
      <c r="AH3650">
        <f t="shared" ca="1" si="910"/>
        <v>1.6611406367758939</v>
      </c>
      <c r="AI3650">
        <f t="shared" ca="1" si="911"/>
        <v>2.0777881013716417</v>
      </c>
    </row>
    <row r="3651" spans="1:35">
      <c r="A3651" s="20"/>
      <c r="B3651" s="20"/>
      <c r="C3651" s="20">
        <f ca="1"/>
        <v>-0.92181389436128414</v>
      </c>
      <c r="D3651" s="20">
        <f ca="1"/>
        <v>1.5483515209331227</v>
      </c>
      <c r="E3651" s="20">
        <f ca="1"/>
        <v>0.23205964721394542</v>
      </c>
      <c r="F3651" s="20">
        <f ca="1"/>
        <v>1.3384380062240704</v>
      </c>
      <c r="G3651" s="20">
        <f ca="1"/>
        <v>-6.73652844256025E-3</v>
      </c>
      <c r="H3651" s="20">
        <f ca="1"/>
        <v>0.24713297786569349</v>
      </c>
      <c r="I3651" s="164">
        <f t="shared" ca="1" si="900"/>
        <v>23.291948358552734</v>
      </c>
      <c r="J3651" s="164">
        <f t="shared" ca="1" si="901"/>
        <v>17.395013075642801</v>
      </c>
      <c r="K3651" s="164">
        <f t="shared" ca="1" si="902"/>
        <v>0.66749938955542909</v>
      </c>
      <c r="L3651" s="164">
        <f t="shared" ca="1" si="903"/>
        <v>1.4280379747921177</v>
      </c>
      <c r="M3651" s="20">
        <f t="shared" ca="1" si="904"/>
        <v>5.1396373510684112</v>
      </c>
      <c r="N3651" s="20">
        <f t="shared" ca="1" si="905"/>
        <v>2.1892349809086031</v>
      </c>
      <c r="O3651" s="20">
        <f t="shared" ca="1" si="896"/>
        <v>21694918.489206284</v>
      </c>
      <c r="P3651" s="20">
        <f t="shared" ca="1" si="897"/>
        <v>58407578.019201949</v>
      </c>
      <c r="Q3651" s="20">
        <f t="shared" ca="1" si="898"/>
        <v>591421.30750311958</v>
      </c>
      <c r="R3651" s="20">
        <f t="shared" ca="1" si="899"/>
        <v>80693917.815911353</v>
      </c>
      <c r="AD3651">
        <f t="shared" ca="1" si="906"/>
        <v>0.65338552392056592</v>
      </c>
      <c r="AE3651">
        <f t="shared" ca="1" si="907"/>
        <v>0.83389700524926247</v>
      </c>
      <c r="AF3651">
        <f t="shared" ca="1" si="908"/>
        <v>0.97726717777662753</v>
      </c>
      <c r="AG3651">
        <f t="shared" ca="1" si="909"/>
        <v>1.53653624905508</v>
      </c>
      <c r="AH3651">
        <f t="shared" ca="1" si="910"/>
        <v>0.68848594563156884</v>
      </c>
      <c r="AI3651">
        <f t="shared" ca="1" si="911"/>
        <v>0.94387832678000794</v>
      </c>
    </row>
    <row r="3652" spans="1:35">
      <c r="A3652" s="20"/>
      <c r="B3652" s="20"/>
      <c r="C3652" s="20">
        <f ca="1"/>
        <v>0.3222397691042897</v>
      </c>
      <c r="D3652" s="20">
        <f ca="1"/>
        <v>-0.73934417273894704</v>
      </c>
      <c r="E3652" s="20">
        <f ca="1"/>
        <v>0.94489046136040977</v>
      </c>
      <c r="F3652" s="20">
        <f ca="1"/>
        <v>-0.45675700597621222</v>
      </c>
      <c r="G3652" s="20">
        <f ca="1"/>
        <v>1.3242135818475911</v>
      </c>
      <c r="H3652" s="20">
        <f ca="1"/>
        <v>0.22606073050974249</v>
      </c>
      <c r="I3652" s="164">
        <f t="shared" ca="1" si="900"/>
        <v>19.082890589615992</v>
      </c>
      <c r="J3652" s="164">
        <f t="shared" ca="1" si="901"/>
        <v>13.654580263567201</v>
      </c>
      <c r="K3652" s="164">
        <f t="shared" ca="1" si="902"/>
        <v>0.69319937870119597</v>
      </c>
      <c r="L3652" s="164">
        <f t="shared" ca="1" si="903"/>
        <v>1.1996993391418427</v>
      </c>
      <c r="M3652" s="20">
        <f t="shared" ca="1" si="904"/>
        <v>6.0531409618986647</v>
      </c>
      <c r="N3652" s="20">
        <f t="shared" ca="1" si="905"/>
        <v>2.3140177226439387</v>
      </c>
      <c r="O3652" s="20">
        <f t="shared" ca="1" si="896"/>
        <v>17455733.394522738</v>
      </c>
      <c r="P3652" s="20">
        <f t="shared" ca="1" si="897"/>
        <v>48584990.811229415</v>
      </c>
      <c r="Q3652" s="20">
        <f t="shared" ca="1" si="898"/>
        <v>254405.72800756854</v>
      </c>
      <c r="R3652" s="20">
        <f t="shared" ca="1" si="899"/>
        <v>66295129.933759719</v>
      </c>
      <c r="AD3652">
        <f t="shared" ca="1" si="906"/>
        <v>-0.36823043941359435</v>
      </c>
      <c r="AE3652">
        <f t="shared" ca="1" si="907"/>
        <v>-0.42128179074926125</v>
      </c>
      <c r="AF3652">
        <f t="shared" ca="1" si="908"/>
        <v>1.2109034427381449</v>
      </c>
      <c r="AG3652">
        <f t="shared" ca="1" si="909"/>
        <v>0.4986333597356486</v>
      </c>
      <c r="AH3652">
        <f t="shared" ca="1" si="910"/>
        <v>1.7034899576651832</v>
      </c>
      <c r="AI3652">
        <f t="shared" ca="1" si="911"/>
        <v>1.2811289801187526</v>
      </c>
    </row>
    <row r="3653" spans="1:35">
      <c r="A3653" s="20"/>
      <c r="B3653" s="20"/>
      <c r="C3653" s="20">
        <f ca="1"/>
        <v>0.87767197680634212</v>
      </c>
      <c r="D3653" s="20">
        <f ca="1"/>
        <v>1.3519789115211089</v>
      </c>
      <c r="E3653" s="20">
        <f ca="1"/>
        <v>1.74170158958012</v>
      </c>
      <c r="F3653" s="20">
        <f ca="1"/>
        <v>-1.5124678536155973</v>
      </c>
      <c r="G3653" s="20">
        <f ca="1"/>
        <v>-0.33019619651522186</v>
      </c>
      <c r="H3653" s="20">
        <f ca="1"/>
        <v>-1.2583666692635673</v>
      </c>
      <c r="I3653" s="164">
        <f t="shared" ca="1" si="900"/>
        <v>29.559198474129268</v>
      </c>
      <c r="J3653" s="164">
        <f t="shared" ca="1" si="901"/>
        <v>21.260688727473891</v>
      </c>
      <c r="K3653" s="164">
        <f t="shared" ca="1" si="902"/>
        <v>0.65043716157840814</v>
      </c>
      <c r="L3653" s="164">
        <f t="shared" ca="1" si="903"/>
        <v>0.85049558270965497</v>
      </c>
      <c r="M3653" s="20">
        <f t="shared" ca="1" si="904"/>
        <v>3.3172395725770372</v>
      </c>
      <c r="N3653" s="20">
        <f t="shared" ca="1" si="905"/>
        <v>1.2801885642022255</v>
      </c>
      <c r="O3653" s="20">
        <f t="shared" ca="1" si="896"/>
        <v>27098453.148562908</v>
      </c>
      <c r="P3653" s="20">
        <f t="shared" ca="1" si="897"/>
        <v>50428697.815014213</v>
      </c>
      <c r="Q3653" s="20">
        <f t="shared" ca="1" si="898"/>
        <v>159522.25396573136</v>
      </c>
      <c r="R3653" s="20">
        <f t="shared" ca="1" si="899"/>
        <v>77686673.217542857</v>
      </c>
      <c r="AD3653">
        <f t="shared" ca="1" si="906"/>
        <v>2.174562736439142</v>
      </c>
      <c r="AE3653">
        <f t="shared" ca="1" si="907"/>
        <v>2.131103599823454</v>
      </c>
      <c r="AF3653">
        <f t="shared" ca="1" si="908"/>
        <v>0.82215601434916408</v>
      </c>
      <c r="AG3653">
        <f t="shared" ca="1" si="909"/>
        <v>-1.0886564422288412</v>
      </c>
      <c r="AH3653">
        <f t="shared" ca="1" si="910"/>
        <v>-1.3364004749144025</v>
      </c>
      <c r="AI3653">
        <f t="shared" ca="1" si="911"/>
        <v>-1.5130038805345258</v>
      </c>
    </row>
    <row r="3654" spans="1:35">
      <c r="A3654" s="20"/>
      <c r="B3654" s="20"/>
      <c r="C3654" s="20">
        <f ca="1"/>
        <v>0.95709022537109301</v>
      </c>
      <c r="D3654" s="20">
        <f ca="1"/>
        <v>1.0798829061293147</v>
      </c>
      <c r="E3654" s="20">
        <f ca="1"/>
        <v>-0.19265767558734512</v>
      </c>
      <c r="F3654" s="20">
        <f ca="1"/>
        <v>1.7826878837939735</v>
      </c>
      <c r="G3654" s="20">
        <f ca="1"/>
        <v>-5.4831819845436718E-2</v>
      </c>
      <c r="H3654" s="20">
        <f ca="1"/>
        <v>-1.9612321571816413</v>
      </c>
      <c r="I3654" s="164">
        <f t="shared" ca="1" si="900"/>
        <v>28.781399394463442</v>
      </c>
      <c r="J3654" s="164">
        <f t="shared" ca="1" si="901"/>
        <v>20.32689831038774</v>
      </c>
      <c r="K3654" s="164">
        <f t="shared" ca="1" si="902"/>
        <v>0.60848128059356166</v>
      </c>
      <c r="L3654" s="164">
        <f t="shared" ca="1" si="903"/>
        <v>1.3177263571038695</v>
      </c>
      <c r="M3654" s="20">
        <f t="shared" ca="1" si="904"/>
        <v>3.3444699187234663</v>
      </c>
      <c r="N3654" s="20">
        <f t="shared" ca="1" si="905"/>
        <v>1.4017926916743721</v>
      </c>
      <c r="O3654" s="20">
        <f t="shared" ca="1" si="896"/>
        <v>26185722.375577465</v>
      </c>
      <c r="P3654" s="20">
        <f t="shared" ca="1" si="897"/>
        <v>61163888.429716423</v>
      </c>
      <c r="Q3654" s="20">
        <f t="shared" ca="1" si="898"/>
        <v>346672.89220835222</v>
      </c>
      <c r="R3654" s="20">
        <f t="shared" ca="1" si="899"/>
        <v>87696283.697502241</v>
      </c>
      <c r="AD3654">
        <f t="shared" ca="1" si="906"/>
        <v>1.9857765520542334</v>
      </c>
      <c r="AE3654">
        <f t="shared" ca="1" si="907"/>
        <v>1.8177511108683699</v>
      </c>
      <c r="AF3654">
        <f t="shared" ca="1" si="908"/>
        <v>0.44073891448692393</v>
      </c>
      <c r="AG3654">
        <f t="shared" ca="1" si="909"/>
        <v>1.0351198050175885</v>
      </c>
      <c r="AH3654">
        <f t="shared" ca="1" si="910"/>
        <v>-1.3061445347517038</v>
      </c>
      <c r="AI3654">
        <f t="shared" ca="1" si="911"/>
        <v>-1.1843440765557514</v>
      </c>
    </row>
    <row r="3655" spans="1:35">
      <c r="A3655" s="20"/>
      <c r="B3655" s="20"/>
      <c r="C3655" s="20">
        <f ca="1"/>
        <v>0.723993950434627</v>
      </c>
      <c r="D3655" s="20">
        <f ca="1"/>
        <v>0.91109133967954414</v>
      </c>
      <c r="E3655" s="20">
        <f ca="1"/>
        <v>0.8239071271686047</v>
      </c>
      <c r="F3655" s="20">
        <f ca="1"/>
        <v>-0.38887355152110542</v>
      </c>
      <c r="G3655" s="20">
        <f ca="1"/>
        <v>-6.2376617986181472E-2</v>
      </c>
      <c r="H3655" s="20">
        <f ca="1"/>
        <v>-0.93743696379905439</v>
      </c>
      <c r="I3655" s="164">
        <f t="shared" ca="1" si="900"/>
        <v>27.142727616753618</v>
      </c>
      <c r="J3655" s="164">
        <f t="shared" ca="1" si="901"/>
        <v>19.484324032898133</v>
      </c>
      <c r="K3655" s="164">
        <f t="shared" ca="1" si="902"/>
        <v>0.62302862727659014</v>
      </c>
      <c r="L3655" s="164">
        <f t="shared" ca="1" si="903"/>
        <v>1.0344161646985355</v>
      </c>
      <c r="M3655" s="20">
        <f t="shared" ca="1" si="904"/>
        <v>3.837282750199833</v>
      </c>
      <c r="N3655" s="20">
        <f t="shared" ca="1" si="905"/>
        <v>1.5404472357595962</v>
      </c>
      <c r="O3655" s="20">
        <f t="shared" ca="1" si="896"/>
        <v>24862560.697951537</v>
      </c>
      <c r="P3655" s="20">
        <f t="shared" ca="1" si="897"/>
        <v>52550147.811222367</v>
      </c>
      <c r="Q3655" s="20">
        <f t="shared" ca="1" si="898"/>
        <v>284193.93441371305</v>
      </c>
      <c r="R3655" s="20">
        <f t="shared" ca="1" si="899"/>
        <v>77696902.443587616</v>
      </c>
      <c r="AD3655">
        <f t="shared" ca="1" si="906"/>
        <v>1.5880406836780623</v>
      </c>
      <c r="AE3655">
        <f t="shared" ca="1" si="907"/>
        <v>1.535008064730917</v>
      </c>
      <c r="AF3655">
        <f t="shared" ca="1" si="908"/>
        <v>0.57298752069627334</v>
      </c>
      <c r="AG3655">
        <f t="shared" ca="1" si="909"/>
        <v>-0.25265379682483935</v>
      </c>
      <c r="AH3655">
        <f t="shared" ca="1" si="910"/>
        <v>-0.75857472200018494</v>
      </c>
      <c r="AI3655">
        <f t="shared" ca="1" si="911"/>
        <v>-0.80960206551460479</v>
      </c>
    </row>
    <row r="3656" spans="1:35">
      <c r="A3656" s="20"/>
      <c r="B3656" s="20"/>
      <c r="C3656" s="20">
        <f ca="1"/>
        <v>-1.1452510215469434</v>
      </c>
      <c r="D3656" s="20">
        <f ca="1"/>
        <v>-0.49122905364380398</v>
      </c>
      <c r="E3656" s="20">
        <f ca="1"/>
        <v>-0.81539975101839757</v>
      </c>
      <c r="F3656" s="20">
        <f ca="1"/>
        <v>-7.203502084922718E-2</v>
      </c>
      <c r="G3656" s="20">
        <f ca="1"/>
        <v>-1.6703912767606039</v>
      </c>
      <c r="H3656" s="20">
        <f ca="1"/>
        <v>-0.22193984127406555</v>
      </c>
      <c r="I3656" s="164">
        <f t="shared" ca="1" si="900"/>
        <v>14.168974584319029</v>
      </c>
      <c r="J3656" s="164">
        <f t="shared" ca="1" si="901"/>
        <v>10.303602063980204</v>
      </c>
      <c r="K3656" s="164">
        <f t="shared" ca="1" si="902"/>
        <v>0.37163053000534241</v>
      </c>
      <c r="L3656" s="164">
        <f t="shared" ca="1" si="903"/>
        <v>0.82408275043871415</v>
      </c>
      <c r="M3656" s="20">
        <f t="shared" ca="1" si="904"/>
        <v>2.7057286873512383</v>
      </c>
      <c r="N3656" s="20">
        <f t="shared" ca="1" si="905"/>
        <v>1.1379981618691304</v>
      </c>
      <c r="O3656" s="20">
        <f t="shared" ca="1" si="896"/>
        <v>13048354.586355289</v>
      </c>
      <c r="P3656" s="20">
        <f t="shared" ca="1" si="897"/>
        <v>34431162.227440685</v>
      </c>
      <c r="Q3656" s="20">
        <f t="shared" ca="1" si="898"/>
        <v>286999.84248468798</v>
      </c>
      <c r="R3656" s="20">
        <f t="shared" ca="1" si="899"/>
        <v>47766516.656280667</v>
      </c>
      <c r="AD3656">
        <f t="shared" ca="1" si="906"/>
        <v>-1.5609284989516923</v>
      </c>
      <c r="AE3656">
        <f t="shared" ca="1" si="907"/>
        <v>-1.5457711194697306</v>
      </c>
      <c r="AF3656">
        <f t="shared" ca="1" si="908"/>
        <v>-1.7124497272241608</v>
      </c>
      <c r="AG3656">
        <f t="shared" ca="1" si="909"/>
        <v>-1.2087147707331178</v>
      </c>
      <c r="AH3656">
        <f t="shared" ca="1" si="910"/>
        <v>-2.0158570140541792</v>
      </c>
      <c r="AI3656">
        <f t="shared" ca="1" si="911"/>
        <v>-1.8973022652185667</v>
      </c>
    </row>
    <row r="3657" spans="1:35">
      <c r="A3657" s="20"/>
      <c r="B3657" s="20"/>
      <c r="C3657" s="20">
        <f ca="1"/>
        <v>-3.4186467913374444E-2</v>
      </c>
      <c r="D3657" s="20">
        <f ca="1"/>
        <v>-2.9957998169254547</v>
      </c>
      <c r="E3657" s="20">
        <f ca="1"/>
        <v>2.9088002269266455E-2</v>
      </c>
      <c r="F3657" s="20">
        <f ca="1"/>
        <v>0.85058419767711635</v>
      </c>
      <c r="G3657" s="20">
        <f ca="1"/>
        <v>0.27978960791080132</v>
      </c>
      <c r="H3657" s="20">
        <f ca="1"/>
        <v>2.1336858283879048</v>
      </c>
      <c r="I3657" s="164">
        <f t="shared" ca="1" si="900"/>
        <v>10.043409068071352</v>
      </c>
      <c r="J3657" s="164">
        <f t="shared" ca="1" si="901"/>
        <v>6.6203834340294918</v>
      </c>
      <c r="K3657" s="164">
        <f t="shared" ca="1" si="902"/>
        <v>0.64591219660034327</v>
      </c>
      <c r="L3657" s="164">
        <f t="shared" ca="1" si="903"/>
        <v>1.4528527704785592</v>
      </c>
      <c r="M3657" s="20">
        <f t="shared" ca="1" si="904"/>
        <v>6.684772671520502</v>
      </c>
      <c r="N3657" s="20">
        <f t="shared" ca="1" si="905"/>
        <v>2.7293815390286031</v>
      </c>
      <c r="O3657" s="20">
        <f t="shared" ca="1" si="896"/>
        <v>8884203.3086328059</v>
      </c>
      <c r="P3657" s="20">
        <f t="shared" ca="1" si="897"/>
        <v>45807742.170948811</v>
      </c>
      <c r="Q3657" s="20">
        <f t="shared" ca="1" si="898"/>
        <v>571870.54120215948</v>
      </c>
      <c r="R3657" s="20">
        <f t="shared" ca="1" si="899"/>
        <v>55263816.020783775</v>
      </c>
      <c r="AD3657">
        <f t="shared" ca="1" si="906"/>
        <v>-2.5622793524098664</v>
      </c>
      <c r="AE3657">
        <f t="shared" ca="1" si="907"/>
        <v>-2.7817505254934591</v>
      </c>
      <c r="AF3657">
        <f t="shared" ca="1" si="908"/>
        <v>0.7810199690940296</v>
      </c>
      <c r="AG3657">
        <f t="shared" ca="1" si="909"/>
        <v>1.6493307749025417</v>
      </c>
      <c r="AH3657">
        <f t="shared" ca="1" si="910"/>
        <v>2.4053029683561133</v>
      </c>
      <c r="AI3657">
        <f t="shared" ca="1" si="911"/>
        <v>2.403733889266495</v>
      </c>
    </row>
    <row r="3658" spans="1:35">
      <c r="A3658" s="20"/>
      <c r="B3658" s="20"/>
      <c r="C3658" s="20">
        <f ca="1"/>
        <v>0.7640193071991378</v>
      </c>
      <c r="D3658" s="20">
        <f ca="1"/>
        <v>-1.1484741734337174</v>
      </c>
      <c r="E3658" s="20">
        <f ca="1"/>
        <v>0.11324446712292907</v>
      </c>
      <c r="F3658" s="20">
        <f ca="1"/>
        <v>0.57043784526012764</v>
      </c>
      <c r="G3658" s="20">
        <f ca="1"/>
        <v>-0.45458274493812995</v>
      </c>
      <c r="H3658" s="20">
        <f ca="1"/>
        <v>-0.26911066290742724</v>
      </c>
      <c r="I3658" s="164">
        <f t="shared" ca="1" si="900"/>
        <v>19.926074077852949</v>
      </c>
      <c r="J3658" s="164">
        <f t="shared" ca="1" si="901"/>
        <v>13.64292668667137</v>
      </c>
      <c r="K3658" s="164">
        <f t="shared" ca="1" si="902"/>
        <v>0.5789020966237719</v>
      </c>
      <c r="L3658" s="164">
        <f t="shared" ca="1" si="903"/>
        <v>1.1784442266895903</v>
      </c>
      <c r="M3658" s="20">
        <f t="shared" ca="1" si="904"/>
        <v>4.0897256777828872</v>
      </c>
      <c r="N3658" s="20">
        <f t="shared" ca="1" si="905"/>
        <v>1.6724132892960719</v>
      </c>
      <c r="O3658" s="20">
        <f t="shared" ca="1" si="896"/>
        <v>17899159.192694061</v>
      </c>
      <c r="P3658" s="20">
        <f t="shared" ca="1" si="897"/>
        <v>48902151.070573211</v>
      </c>
      <c r="Q3658" s="20">
        <f t="shared" ca="1" si="898"/>
        <v>354129.92213701369</v>
      </c>
      <c r="R3658" s="20">
        <f t="shared" ca="1" si="899"/>
        <v>67155440.185404286</v>
      </c>
      <c r="AD3658">
        <f t="shared" ca="1" si="906"/>
        <v>-0.16357425294831404</v>
      </c>
      <c r="AE3658">
        <f t="shared" ca="1" si="907"/>
        <v>-0.42519238702303025</v>
      </c>
      <c r="AF3658">
        <f t="shared" ca="1" si="908"/>
        <v>0.17183724203428954</v>
      </c>
      <c r="AG3658">
        <f t="shared" ca="1" si="909"/>
        <v>0.40201921222541015</v>
      </c>
      <c r="AH3658">
        <f t="shared" ca="1" si="910"/>
        <v>-0.47808258024123623</v>
      </c>
      <c r="AI3658">
        <f t="shared" ca="1" si="911"/>
        <v>-0.45293705595656275</v>
      </c>
    </row>
    <row r="3659" spans="1:35">
      <c r="A3659" s="20"/>
      <c r="B3659" s="20"/>
      <c r="C3659" s="20">
        <f ca="1"/>
        <v>0.44665250882137036</v>
      </c>
      <c r="D3659" s="20">
        <f ca="1"/>
        <v>-1.0442098059787233</v>
      </c>
      <c r="E3659" s="20">
        <f ca="1"/>
        <v>1.162146819159311</v>
      </c>
      <c r="F3659" s="20">
        <f ca="1"/>
        <v>-0.30054163712841347</v>
      </c>
      <c r="G3659" s="20">
        <f ca="1"/>
        <v>-0.99773786466882874</v>
      </c>
      <c r="H3659" s="20">
        <f ca="1"/>
        <v>0.82966838690243583</v>
      </c>
      <c r="I3659" s="164">
        <f t="shared" ca="1" si="900"/>
        <v>19.74464164346395</v>
      </c>
      <c r="J3659" s="164">
        <f t="shared" ca="1" si="901"/>
        <v>13.693619976152243</v>
      </c>
      <c r="K3659" s="164">
        <f t="shared" ca="1" si="902"/>
        <v>0.65159279144531523</v>
      </c>
      <c r="L3659" s="164">
        <f t="shared" ca="1" si="903"/>
        <v>1.1572171562468492</v>
      </c>
      <c r="M3659" s="20">
        <f t="shared" ca="1" si="904"/>
        <v>4.5111178818534379</v>
      </c>
      <c r="N3659" s="20">
        <f t="shared" ca="1" si="905"/>
        <v>1.8842926222811416</v>
      </c>
      <c r="O3659" s="20">
        <f t="shared" ca="1" si="896"/>
        <v>17829440.582584627</v>
      </c>
      <c r="P3659" s="20">
        <f t="shared" ca="1" si="897"/>
        <v>48198275.673077486</v>
      </c>
      <c r="Q3659" s="20">
        <f t="shared" ca="1" si="898"/>
        <v>456809.62095484592</v>
      </c>
      <c r="R3659" s="20">
        <f t="shared" ca="1" si="899"/>
        <v>66484525.876616962</v>
      </c>
      <c r="AD3659">
        <f t="shared" ca="1" si="906"/>
        <v>-0.20761125158642063</v>
      </c>
      <c r="AE3659">
        <f t="shared" ca="1" si="907"/>
        <v>-0.40818121605629443</v>
      </c>
      <c r="AF3659">
        <f t="shared" ca="1" si="908"/>
        <v>0.8326617404119564</v>
      </c>
      <c r="AG3659">
        <f t="shared" ca="1" si="909"/>
        <v>0.30553252839476863</v>
      </c>
      <c r="AH3659">
        <f t="shared" ca="1" si="910"/>
        <v>-9.8690201628460761E-3</v>
      </c>
      <c r="AI3659">
        <f t="shared" ca="1" si="911"/>
        <v>0.11970978994903125</v>
      </c>
    </row>
    <row r="3660" spans="1:35">
      <c r="A3660" s="20"/>
      <c r="B3660" s="20"/>
      <c r="C3660" s="20">
        <f ca="1"/>
        <v>-1.3411933729095014</v>
      </c>
      <c r="D3660" s="20">
        <f ca="1"/>
        <v>0.19365280143979341</v>
      </c>
      <c r="E3660" s="20">
        <f ca="1"/>
        <v>0.27908170819625394</v>
      </c>
      <c r="F3660" s="20">
        <f ca="1"/>
        <v>-0.36345108376615443</v>
      </c>
      <c r="G3660" s="20">
        <f ca="1"/>
        <v>-0.22274808613584424</v>
      </c>
      <c r="H3660" s="20">
        <f ca="1"/>
        <v>-2.3624335825768044</v>
      </c>
      <c r="I3660" s="164">
        <f t="shared" ca="1" si="900"/>
        <v>15.420189433982387</v>
      </c>
      <c r="J3660" s="164">
        <f t="shared" ca="1" si="901"/>
        <v>11.248201116934982</v>
      </c>
      <c r="K3660" s="164">
        <f t="shared" ca="1" si="902"/>
        <v>0.4771669436201883</v>
      </c>
      <c r="L3660" s="164">
        <f t="shared" ca="1" si="903"/>
        <v>0.79076814713313826</v>
      </c>
      <c r="M3660" s="20">
        <f t="shared" ca="1" si="904"/>
        <v>2.7203465159844633</v>
      </c>
      <c r="N3660" s="20">
        <f t="shared" ca="1" si="905"/>
        <v>0.85434351481558191</v>
      </c>
      <c r="O3660" s="20">
        <f t="shared" ca="1" si="896"/>
        <v>14219305.287134949</v>
      </c>
      <c r="P3660" s="20">
        <f t="shared" ca="1" si="897"/>
        <v>34858103.029334642</v>
      </c>
      <c r="Q3660" s="20">
        <f t="shared" ca="1" si="898"/>
        <v>-196229.31520772251</v>
      </c>
      <c r="R3660" s="20">
        <f t="shared" ca="1" si="899"/>
        <v>48881179.001261875</v>
      </c>
      <c r="AD3660">
        <f t="shared" ca="1" si="906"/>
        <v>-1.2572355742761203</v>
      </c>
      <c r="AE3660">
        <f t="shared" ca="1" si="907"/>
        <v>-1.2287915714983284</v>
      </c>
      <c r="AF3660">
        <f t="shared" ca="1" si="908"/>
        <v>-0.75302778527101566</v>
      </c>
      <c r="AG3660">
        <f t="shared" ca="1" si="909"/>
        <v>-1.360144785758463</v>
      </c>
      <c r="AH3660">
        <f t="shared" ca="1" si="910"/>
        <v>-1.9996149822394849</v>
      </c>
      <c r="AI3660">
        <f t="shared" ca="1" si="911"/>
        <v>-2.6639364464443736</v>
      </c>
    </row>
    <row r="3661" spans="1:35">
      <c r="A3661" s="20"/>
      <c r="B3661" s="20"/>
      <c r="C3661" s="20">
        <f ca="1"/>
        <v>0.66245363763705489</v>
      </c>
      <c r="D3661" s="20">
        <f ca="1"/>
        <v>7.2488234055885972E-3</v>
      </c>
      <c r="E3661" s="20">
        <f ca="1"/>
        <v>-0.62713262900368849</v>
      </c>
      <c r="F3661" s="20">
        <f ca="1"/>
        <v>0.70114625762816241</v>
      </c>
      <c r="G3661" s="20">
        <f ca="1"/>
        <v>-0.21536890143061874</v>
      </c>
      <c r="H3661" s="20">
        <f ca="1"/>
        <v>0.78109393199320454</v>
      </c>
      <c r="I3661" s="164">
        <f t="shared" ca="1" si="900"/>
        <v>23.507129255051129</v>
      </c>
      <c r="J3661" s="164">
        <f t="shared" ca="1" si="901"/>
        <v>16.890743376881868</v>
      </c>
      <c r="K3661" s="164">
        <f t="shared" ca="1" si="902"/>
        <v>0.5537770574823504</v>
      </c>
      <c r="L3661" s="164">
        <f t="shared" ca="1" si="903"/>
        <v>1.2444432230942479</v>
      </c>
      <c r="M3661" s="20">
        <f t="shared" ca="1" si="904"/>
        <v>4.8203713067304053</v>
      </c>
      <c r="N3661" s="20">
        <f t="shared" ca="1" si="905"/>
        <v>2.1235390367224416</v>
      </c>
      <c r="O3661" s="20">
        <f t="shared" ca="1" si="896"/>
        <v>21540757.549067751</v>
      </c>
      <c r="P3661" s="20">
        <f t="shared" ca="1" si="897"/>
        <v>54099072.923854902</v>
      </c>
      <c r="Q3661" s="20">
        <f t="shared" ca="1" si="898"/>
        <v>672263.54720479937</v>
      </c>
      <c r="R3661" s="20">
        <f t="shared" ca="1" si="899"/>
        <v>76312094.020127445</v>
      </c>
      <c r="AD3661">
        <f t="shared" ca="1" si="906"/>
        <v>0.70561389685706977</v>
      </c>
      <c r="AE3661">
        <f t="shared" ca="1" si="907"/>
        <v>0.66467898553082871</v>
      </c>
      <c r="AF3661">
        <f t="shared" ca="1" si="908"/>
        <v>-5.6572204705905543E-2</v>
      </c>
      <c r="AG3661">
        <f t="shared" ca="1" si="909"/>
        <v>0.70201465042839928</v>
      </c>
      <c r="AH3661">
        <f t="shared" ca="1" si="910"/>
        <v>0.33374589636711782</v>
      </c>
      <c r="AI3661">
        <f t="shared" ca="1" si="911"/>
        <v>0.766321720871464</v>
      </c>
    </row>
    <row r="3662" spans="1:35">
      <c r="A3662" s="20"/>
      <c r="B3662" s="20"/>
      <c r="C3662" s="20">
        <f ca="1"/>
        <v>0.68521469033761417</v>
      </c>
      <c r="D3662" s="20">
        <f ca="1"/>
        <v>0.25320207838608977</v>
      </c>
      <c r="E3662" s="20">
        <f ca="1"/>
        <v>0.5063009071166451</v>
      </c>
      <c r="F3662" s="20">
        <f ca="1"/>
        <v>0.20660310200694723</v>
      </c>
      <c r="G3662" s="20">
        <f ca="1"/>
        <v>-0.77484871252935683</v>
      </c>
      <c r="H3662" s="20">
        <f ca="1"/>
        <v>-0.23378668537699351</v>
      </c>
      <c r="I3662" s="164">
        <f t="shared" ca="1" si="900"/>
        <v>25.031049881845977</v>
      </c>
      <c r="J3662" s="164">
        <f t="shared" ca="1" si="901"/>
        <v>17.729733551520354</v>
      </c>
      <c r="K3662" s="164">
        <f t="shared" ca="1" si="902"/>
        <v>0.60488672636578311</v>
      </c>
      <c r="L3662" s="164">
        <f t="shared" ca="1" si="903"/>
        <v>1.137292484933921</v>
      </c>
      <c r="M3662" s="20">
        <f t="shared" ca="1" si="904"/>
        <v>3.7965139528780028</v>
      </c>
      <c r="N3662" s="20">
        <f t="shared" ca="1" si="905"/>
        <v>1.6235987491786719</v>
      </c>
      <c r="O3662" s="20">
        <f t="shared" ca="1" si="896"/>
        <v>22800815.177594095</v>
      </c>
      <c r="P3662" s="20">
        <f t="shared" ca="1" si="897"/>
        <v>52978907.818419814</v>
      </c>
      <c r="Q3662" s="20">
        <f t="shared" ca="1" si="898"/>
        <v>447645.74184499402</v>
      </c>
      <c r="R3662" s="20">
        <f t="shared" ca="1" si="899"/>
        <v>76227368.737858906</v>
      </c>
      <c r="AD3662">
        <f t="shared" ca="1" si="906"/>
        <v>1.0754975441373724</v>
      </c>
      <c r="AE3662">
        <f t="shared" ca="1" si="907"/>
        <v>0.94621931259072289</v>
      </c>
      <c r="AF3662">
        <f t="shared" ca="1" si="908"/>
        <v>0.40806114877984651</v>
      </c>
      <c r="AG3662">
        <f t="shared" ca="1" si="909"/>
        <v>0.21496584060873125</v>
      </c>
      <c r="AH3662">
        <f t="shared" ca="1" si="910"/>
        <v>-0.80387338569110756</v>
      </c>
      <c r="AI3662">
        <f t="shared" ca="1" si="911"/>
        <v>-0.58486824546304916</v>
      </c>
    </row>
    <row r="3663" spans="1:35">
      <c r="A3663" s="20"/>
      <c r="B3663" s="20"/>
      <c r="C3663" s="20">
        <f ca="1"/>
        <v>0.31100388672313861</v>
      </c>
      <c r="D3663" s="20">
        <f ca="1"/>
        <v>-1.8501202918236697</v>
      </c>
      <c r="E3663" s="20">
        <f ca="1"/>
        <v>-3.1695800277450386</v>
      </c>
      <c r="F3663" s="20">
        <f ca="1"/>
        <v>1.0859820077358286</v>
      </c>
      <c r="G3663" s="20">
        <f ca="1"/>
        <v>-1.2487071694164962</v>
      </c>
      <c r="H3663" s="20">
        <f ca="1"/>
        <v>-0.79972782632187855</v>
      </c>
      <c r="I3663" s="164">
        <f t="shared" ca="1" si="900"/>
        <v>13.859437522835183</v>
      </c>
      <c r="J3663" s="164">
        <f t="shared" ca="1" si="901"/>
        <v>9.3957689014406789</v>
      </c>
      <c r="K3663" s="164">
        <f t="shared" ca="1" si="902"/>
        <v>0.18578770704800102</v>
      </c>
      <c r="L3663" s="164">
        <f t="shared" ca="1" si="903"/>
        <v>0.81396227904996277</v>
      </c>
      <c r="M3663" s="20">
        <f t="shared" ca="1" si="904"/>
        <v>2.1704220092493696</v>
      </c>
      <c r="N3663" s="20">
        <f t="shared" ca="1" si="905"/>
        <v>0.97932168779901108</v>
      </c>
      <c r="O3663" s="20">
        <f t="shared" ca="1" si="896"/>
        <v>12399173.653841468</v>
      </c>
      <c r="P3663" s="20">
        <f t="shared" ca="1" si="897"/>
        <v>33873167.984178297</v>
      </c>
      <c r="Q3663" s="20">
        <f t="shared" ca="1" si="898"/>
        <v>341373.17811235407</v>
      </c>
      <c r="R3663" s="20">
        <f t="shared" ca="1" si="899"/>
        <v>46613714.816132113</v>
      </c>
      <c r="AD3663">
        <f t="shared" ca="1" si="906"/>
        <v>-1.6360588536807812</v>
      </c>
      <c r="AE3663">
        <f t="shared" ca="1" si="907"/>
        <v>-1.8504131203219203</v>
      </c>
      <c r="AF3663">
        <f t="shared" ca="1" si="908"/>
        <v>-3.4019299359272641</v>
      </c>
      <c r="AG3663">
        <f t="shared" ca="1" si="909"/>
        <v>-1.2547169134092606</v>
      </c>
      <c r="AH3663">
        <f t="shared" ca="1" si="910"/>
        <v>-2.6106422119451445</v>
      </c>
      <c r="AI3663">
        <f t="shared" ca="1" si="911"/>
        <v>-2.3261576005432136</v>
      </c>
    </row>
    <row r="3664" spans="1:35">
      <c r="A3664" s="20"/>
      <c r="B3664" s="20"/>
      <c r="C3664" s="20">
        <f ca="1"/>
        <v>-0.70852971509572937</v>
      </c>
      <c r="D3664" s="20">
        <f ca="1"/>
        <v>-1.0907709038921587</v>
      </c>
      <c r="E3664" s="20">
        <f ca="1"/>
        <v>9.7988185750730997E-2</v>
      </c>
      <c r="F3664" s="20">
        <f ca="1"/>
        <v>0.82168242252836088</v>
      </c>
      <c r="G3664" s="20">
        <f ca="1"/>
        <v>-0.32377733979322137</v>
      </c>
      <c r="H3664" s="20">
        <f ca="1"/>
        <v>0.86868361506938507</v>
      </c>
      <c r="I3664" s="164">
        <f t="shared" ca="1" si="900"/>
        <v>14.347714007748209</v>
      </c>
      <c r="J3664" s="164">
        <f t="shared" ca="1" si="901"/>
        <v>10.217967711744933</v>
      </c>
      <c r="K3664" s="164">
        <f t="shared" ca="1" si="902"/>
        <v>0.60370538526211615</v>
      </c>
      <c r="L3664" s="164">
        <f t="shared" ca="1" si="903"/>
        <v>1.3090375534136534</v>
      </c>
      <c r="M3664" s="20">
        <f t="shared" ca="1" si="904"/>
        <v>5.2196254946639584</v>
      </c>
      <c r="N3664" s="20">
        <f t="shared" ca="1" si="905"/>
        <v>2.1427814275397381</v>
      </c>
      <c r="O3664" s="20">
        <f t="shared" ca="1" si="896"/>
        <v>13098004.262145512</v>
      </c>
      <c r="P3664" s="20">
        <f t="shared" ca="1" si="897"/>
        <v>46556846.828097619</v>
      </c>
      <c r="Q3664" s="20">
        <f t="shared" ca="1" si="898"/>
        <v>465926.97617190855</v>
      </c>
      <c r="R3664" s="20">
        <f t="shared" ca="1" si="899"/>
        <v>60120778.066415042</v>
      </c>
      <c r="AD3664">
        <f t="shared" ca="1" si="906"/>
        <v>-1.5175451437504353</v>
      </c>
      <c r="AE3664">
        <f t="shared" ca="1" si="907"/>
        <v>-1.5745074792802243</v>
      </c>
      <c r="AF3664">
        <f t="shared" ca="1" si="908"/>
        <v>0.39732168420105496</v>
      </c>
      <c r="AG3664">
        <f t="shared" ca="1" si="909"/>
        <v>0.99562524278933329</v>
      </c>
      <c r="AH3664">
        <f t="shared" ca="1" si="910"/>
        <v>0.77736166073773161</v>
      </c>
      <c r="AI3664">
        <f t="shared" ca="1" si="911"/>
        <v>0.81832818253983275</v>
      </c>
    </row>
    <row r="3665" spans="1:35">
      <c r="A3665" s="20"/>
      <c r="B3665" s="20"/>
      <c r="C3665" s="20">
        <f ca="1"/>
        <v>-0.83339960104854272</v>
      </c>
      <c r="D3665" s="20">
        <f ca="1"/>
        <v>-0.27609938438516751</v>
      </c>
      <c r="E3665" s="20">
        <f ca="1"/>
        <v>0.75962728942393332</v>
      </c>
      <c r="F3665" s="20">
        <f ca="1"/>
        <v>-0.18937139097578859</v>
      </c>
      <c r="G3665" s="20">
        <f ca="1"/>
        <v>0.39456867589744321</v>
      </c>
      <c r="H3665" s="20">
        <f ca="1"/>
        <v>0.92341206009839105</v>
      </c>
      <c r="I3665" s="164">
        <f t="shared" ca="1" si="900"/>
        <v>16.561706368072294</v>
      </c>
      <c r="J3665" s="164">
        <f t="shared" ca="1" si="901"/>
        <v>12.266584760713551</v>
      </c>
      <c r="K3665" s="164">
        <f t="shared" ca="1" si="902"/>
        <v>0.6569401143621838</v>
      </c>
      <c r="L3665" s="164">
        <f t="shared" ca="1" si="903"/>
        <v>1.2178272052685442</v>
      </c>
      <c r="M3665" s="20">
        <f t="shared" ca="1" si="904"/>
        <v>5.8155512485753178</v>
      </c>
      <c r="N3665" s="20">
        <f t="shared" ca="1" si="905"/>
        <v>2.3150597788676959</v>
      </c>
      <c r="O3665" s="20">
        <f t="shared" ca="1" si="896"/>
        <v>15371104.668791981</v>
      </c>
      <c r="P3665" s="20">
        <f t="shared" ca="1" si="897"/>
        <v>46517518.277930126</v>
      </c>
      <c r="Q3665" s="20">
        <f t="shared" ca="1" si="898"/>
        <v>398091.33319793397</v>
      </c>
      <c r="R3665" s="20">
        <f t="shared" ca="1" si="899"/>
        <v>62286714.279920042</v>
      </c>
      <c r="AD3665">
        <f t="shared" ca="1" si="906"/>
        <v>-0.98016835726400697</v>
      </c>
      <c r="AE3665">
        <f t="shared" ca="1" si="907"/>
        <v>-0.88705209372028515</v>
      </c>
      <c r="AF3665">
        <f t="shared" ca="1" si="908"/>
        <v>0.88127376692894366</v>
      </c>
      <c r="AG3665">
        <f t="shared" ca="1" si="909"/>
        <v>0.58103275122065479</v>
      </c>
      <c r="AH3665">
        <f t="shared" ca="1" si="910"/>
        <v>1.4395013873059088</v>
      </c>
      <c r="AI3665">
        <f t="shared" ca="1" si="911"/>
        <v>1.2839453482910697</v>
      </c>
    </row>
    <row r="3666" spans="1:35">
      <c r="A3666" s="20"/>
      <c r="B3666" s="20"/>
      <c r="C3666" s="20">
        <f ca="1"/>
        <v>-0.17309327276667472</v>
      </c>
      <c r="D3666" s="20">
        <f ca="1"/>
        <v>1.86948608760658</v>
      </c>
      <c r="E3666" s="20">
        <f ca="1"/>
        <v>0.41194954720171523</v>
      </c>
      <c r="F3666" s="20">
        <f ca="1"/>
        <v>3.2668485699797759E-2</v>
      </c>
      <c r="G3666" s="20">
        <f ca="1"/>
        <v>0.94699898021851237</v>
      </c>
      <c r="H3666" s="20">
        <f ca="1"/>
        <v>-0.26424155514266312</v>
      </c>
      <c r="I3666" s="164">
        <f t="shared" ca="1" si="900"/>
        <v>26.642357025116063</v>
      </c>
      <c r="J3666" s="164">
        <f t="shared" ca="1" si="901"/>
        <v>19.924614121457694</v>
      </c>
      <c r="K3666" s="164">
        <f t="shared" ca="1" si="902"/>
        <v>0.65401234284068932</v>
      </c>
      <c r="L3666" s="164">
        <f t="shared" ca="1" si="903"/>
        <v>1.1985064878508171</v>
      </c>
      <c r="M3666" s="20">
        <f t="shared" ca="1" si="904"/>
        <v>5.2520812816081337</v>
      </c>
      <c r="N3666" s="20">
        <f t="shared" ca="1" si="905"/>
        <v>2.1314513514368829</v>
      </c>
      <c r="O3666" s="20">
        <f t="shared" ca="1" si="896"/>
        <v>24830521.868477654</v>
      </c>
      <c r="P3666" s="20">
        <f t="shared" ca="1" si="897"/>
        <v>56093752.214371867</v>
      </c>
      <c r="Q3666" s="20">
        <f t="shared" ca="1" si="898"/>
        <v>427584.12504554656</v>
      </c>
      <c r="R3666" s="20">
        <f t="shared" ca="1" si="899"/>
        <v>81351858.20789507</v>
      </c>
      <c r="AD3666">
        <f t="shared" ca="1" si="906"/>
        <v>1.4665915109504999</v>
      </c>
      <c r="AE3666">
        <f t="shared" ca="1" si="907"/>
        <v>1.6827564165965421</v>
      </c>
      <c r="AF3666">
        <f t="shared" ca="1" si="908"/>
        <v>0.85465766218808448</v>
      </c>
      <c r="AG3666">
        <f t="shared" ca="1" si="909"/>
        <v>0.4932113084128053</v>
      </c>
      <c r="AH3666">
        <f t="shared" ca="1" si="910"/>
        <v>0.81342364623125996</v>
      </c>
      <c r="AI3666">
        <f t="shared" ca="1" si="911"/>
        <v>0.78770635523481891</v>
      </c>
    </row>
    <row r="3667" spans="1:35">
      <c r="A3667" s="20"/>
      <c r="B3667" s="20"/>
      <c r="C3667" s="20">
        <f ca="1"/>
        <v>-1.8957847164376884</v>
      </c>
      <c r="D3667" s="20">
        <f ca="1"/>
        <v>0.50884321809107558</v>
      </c>
      <c r="E3667" s="20">
        <f ca="1"/>
        <v>5.0842317109368644E-2</v>
      </c>
      <c r="F3667" s="20">
        <f ca="1"/>
        <v>1.3213130000385314</v>
      </c>
      <c r="G3667" s="20">
        <f ca="1"/>
        <v>0.7341671560114944</v>
      </c>
      <c r="H3667" s="20">
        <f ca="1"/>
        <v>-0.35412707037935071</v>
      </c>
      <c r="I3667" s="164">
        <f t="shared" ca="1" si="900"/>
        <v>14.876532084173018</v>
      </c>
      <c r="J3667" s="164">
        <f t="shared" ca="1" si="901"/>
        <v>11.338964054711099</v>
      </c>
      <c r="K3667" s="164">
        <f t="shared" ca="1" si="902"/>
        <v>0.63110863853294019</v>
      </c>
      <c r="L3667" s="164">
        <f t="shared" ca="1" si="903"/>
        <v>1.3674633766312561</v>
      </c>
      <c r="M3667" s="20">
        <f t="shared" ca="1" si="904"/>
        <v>5.4462714693023599</v>
      </c>
      <c r="N3667" s="20">
        <f t="shared" ca="1" si="905"/>
        <v>2.1102988822926343</v>
      </c>
      <c r="O3667" s="20">
        <f t="shared" ca="1" si="896"/>
        <v>13977792.548502039</v>
      </c>
      <c r="P3667" s="20">
        <f t="shared" ca="1" si="897"/>
        <v>48523564.590863019</v>
      </c>
      <c r="Q3667" s="20">
        <f t="shared" ca="1" si="898"/>
        <v>276185.96077197802</v>
      </c>
      <c r="R3667" s="20">
        <f t="shared" ca="1" si="899"/>
        <v>62777543.10013704</v>
      </c>
      <c r="AD3667">
        <f t="shared" ca="1" si="906"/>
        <v>-1.3891912417055787</v>
      </c>
      <c r="AE3667">
        <f t="shared" ca="1" si="907"/>
        <v>-1.1983342098284904</v>
      </c>
      <c r="AF3667">
        <f t="shared" ca="1" si="908"/>
        <v>0.64644216848127389</v>
      </c>
      <c r="AG3667">
        <f t="shared" ca="1" si="909"/>
        <v>1.2611971665057087</v>
      </c>
      <c r="AH3667">
        <f t="shared" ca="1" si="910"/>
        <v>1.0291905214470671</v>
      </c>
      <c r="AI3667">
        <f t="shared" ca="1" si="911"/>
        <v>0.73053751970982272</v>
      </c>
    </row>
    <row r="3668" spans="1:35">
      <c r="A3668" s="20"/>
      <c r="B3668" s="20"/>
      <c r="C3668" s="20">
        <f ca="1"/>
        <v>0.31172080567114252</v>
      </c>
      <c r="D3668" s="20">
        <f ca="1"/>
        <v>-1.956302707867551</v>
      </c>
      <c r="E3668" s="20">
        <f ca="1"/>
        <v>-0.41802836795041232</v>
      </c>
      <c r="F3668" s="20">
        <f ca="1"/>
        <v>-6.8474634702388376E-2</v>
      </c>
      <c r="G3668" s="20">
        <f ca="1"/>
        <v>1.3255144844546862</v>
      </c>
      <c r="H3668" s="20">
        <f ca="1"/>
        <v>0.53034622622702576</v>
      </c>
      <c r="I3668" s="164">
        <f t="shared" ca="1" si="900"/>
        <v>13.906905552708926</v>
      </c>
      <c r="J3668" s="164">
        <f t="shared" ca="1" si="901"/>
        <v>9.742019474376729</v>
      </c>
      <c r="K3668" s="164">
        <f t="shared" ca="1" si="902"/>
        <v>0.5594916669966028</v>
      </c>
      <c r="L3668" s="164">
        <f t="shared" ca="1" si="903"/>
        <v>1.1484454117111389</v>
      </c>
      <c r="M3668" s="20">
        <f t="shared" ca="1" si="904"/>
        <v>6.0046239809622879</v>
      </c>
      <c r="N3668" s="20">
        <f t="shared" ca="1" si="905"/>
        <v>2.313162155845037</v>
      </c>
      <c r="O3668" s="20">
        <f t="shared" ca="1" si="896"/>
        <v>12609130.00456883</v>
      </c>
      <c r="P3668" s="20">
        <f t="shared" ca="1" si="897"/>
        <v>42160899.442170739</v>
      </c>
      <c r="Q3668" s="20">
        <f t="shared" ca="1" si="898"/>
        <v>281959.88411758054</v>
      </c>
      <c r="R3668" s="20">
        <f t="shared" ca="1" si="899"/>
        <v>55051989.33085715</v>
      </c>
      <c r="AD3668">
        <f t="shared" ca="1" si="906"/>
        <v>-1.6245374872065717</v>
      </c>
      <c r="AE3668">
        <f t="shared" ca="1" si="907"/>
        <v>-1.7342216528937151</v>
      </c>
      <c r="AF3668">
        <f t="shared" ca="1" si="908"/>
        <v>-4.6212091217937012E-3</v>
      </c>
      <c r="AG3668">
        <f t="shared" ca="1" si="909"/>
        <v>0.26566096232335834</v>
      </c>
      <c r="AH3668">
        <f t="shared" ca="1" si="910"/>
        <v>1.6495822010692094</v>
      </c>
      <c r="AI3668">
        <f t="shared" ca="1" si="911"/>
        <v>1.2788166374190184</v>
      </c>
    </row>
    <row r="3669" spans="1:35">
      <c r="A3669" s="20"/>
      <c r="B3669" s="20"/>
      <c r="C3669" s="20">
        <f ca="1"/>
        <v>0.8729584439721787</v>
      </c>
      <c r="D3669" s="20">
        <f ca="1"/>
        <v>-0.2739048790973922</v>
      </c>
      <c r="E3669" s="20">
        <f ca="1"/>
        <v>-0.83922712781345132</v>
      </c>
      <c r="F3669" s="20">
        <f ca="1"/>
        <v>1.4696166099876322</v>
      </c>
      <c r="G3669" s="20">
        <f ca="1"/>
        <v>1.8054409517678727</v>
      </c>
      <c r="H3669" s="20">
        <f ca="1"/>
        <v>-0.3292452254574168</v>
      </c>
      <c r="I3669" s="164">
        <f t="shared" ca="1" si="900"/>
        <v>22.456122987225847</v>
      </c>
      <c r="J3669" s="164">
        <f t="shared" ca="1" si="901"/>
        <v>16.036795418823182</v>
      </c>
      <c r="K3669" s="164">
        <f t="shared" ca="1" si="902"/>
        <v>0.62036002308829397</v>
      </c>
      <c r="L3669" s="164">
        <f t="shared" ca="1" si="903"/>
        <v>1.4273783252115431</v>
      </c>
      <c r="M3669" s="20">
        <f t="shared" ca="1" si="904"/>
        <v>5.9740396932990549</v>
      </c>
      <c r="N3669" s="20">
        <f t="shared" ca="1" si="905"/>
        <v>2.3984797879463535</v>
      </c>
      <c r="O3669" s="20">
        <f t="shared" ca="1" si="896"/>
        <v>20524912.133801736</v>
      </c>
      <c r="P3669" s="20">
        <f t="shared" ca="1" si="897"/>
        <v>57557858.408664666</v>
      </c>
      <c r="Q3669" s="20">
        <f t="shared" ca="1" si="898"/>
        <v>442950.66518050892</v>
      </c>
      <c r="R3669" s="20">
        <f t="shared" ca="1" si="899"/>
        <v>78525721.207646906</v>
      </c>
      <c r="AD3669">
        <f t="shared" ca="1" si="906"/>
        <v>0.45051528816161318</v>
      </c>
      <c r="AE3669">
        <f t="shared" ca="1" si="907"/>
        <v>0.37811926806146989</v>
      </c>
      <c r="AF3669">
        <f t="shared" ca="1" si="908"/>
        <v>0.54872748262085347</v>
      </c>
      <c r="AG3669">
        <f t="shared" ca="1" si="909"/>
        <v>1.5335378418706498</v>
      </c>
      <c r="AH3669">
        <f t="shared" ca="1" si="910"/>
        <v>1.6155996592211725</v>
      </c>
      <c r="AI3669">
        <f t="shared" ca="1" si="911"/>
        <v>1.5094048322874412</v>
      </c>
    </row>
    <row r="3670" spans="1:35">
      <c r="A3670" s="20"/>
      <c r="B3670" s="20"/>
      <c r="C3670" s="20">
        <f ca="1"/>
        <v>0.39485781696574085</v>
      </c>
      <c r="D3670" s="20">
        <f ca="1"/>
        <v>0.57021486696288781</v>
      </c>
      <c r="E3670" s="20">
        <f ca="1"/>
        <v>-1.8361046138689134</v>
      </c>
      <c r="F3670" s="20">
        <f ca="1"/>
        <v>1.3405389330704713</v>
      </c>
      <c r="G3670" s="20">
        <f ca="1"/>
        <v>0.48890891796296226</v>
      </c>
      <c r="H3670" s="20">
        <f ca="1"/>
        <v>0.54432843018130606</v>
      </c>
      <c r="I3670" s="164">
        <f t="shared" ca="1" si="900"/>
        <v>23.669461504067897</v>
      </c>
      <c r="J3670" s="164">
        <f t="shared" ca="1" si="901"/>
        <v>17.410192538163635</v>
      </c>
      <c r="K3670" s="164">
        <f t="shared" ca="1" si="902"/>
        <v>0.47833767648138198</v>
      </c>
      <c r="L3670" s="164">
        <f t="shared" ca="1" si="903"/>
        <v>1.2780751837012718</v>
      </c>
      <c r="M3670" s="20">
        <f t="shared" ca="1" si="904"/>
        <v>5.0743101819172791</v>
      </c>
      <c r="N3670" s="20">
        <f t="shared" ca="1" si="905"/>
        <v>2.2430814638871688</v>
      </c>
      <c r="O3670" s="20">
        <f t="shared" ca="1" si="896"/>
        <v>21904327.712830599</v>
      </c>
      <c r="P3670" s="20">
        <f t="shared" ca="1" si="897"/>
        <v>55089511.499506332</v>
      </c>
      <c r="Q3670" s="20">
        <f t="shared" ca="1" si="898"/>
        <v>720523.6356830236</v>
      </c>
      <c r="R3670" s="20">
        <f t="shared" ca="1" si="899"/>
        <v>77714362.848019958</v>
      </c>
      <c r="AD3670">
        <f t="shared" ca="1" si="906"/>
        <v>0.74501492817181902</v>
      </c>
      <c r="AE3670">
        <f t="shared" ca="1" si="907"/>
        <v>0.83899078461866927</v>
      </c>
      <c r="AF3670">
        <f t="shared" ca="1" si="908"/>
        <v>-0.74238475926016445</v>
      </c>
      <c r="AG3670">
        <f t="shared" ca="1" si="909"/>
        <v>0.85488719864214424</v>
      </c>
      <c r="AH3670">
        <f t="shared" ca="1" si="910"/>
        <v>0.61590020213031038</v>
      </c>
      <c r="AI3670">
        <f t="shared" ca="1" si="911"/>
        <v>1.089409361857212</v>
      </c>
    </row>
    <row r="3671" spans="1:35">
      <c r="A3671" s="20"/>
      <c r="B3671" s="20"/>
      <c r="C3671" s="20">
        <f ca="1"/>
        <v>-2.9382900331606492</v>
      </c>
      <c r="D3671" s="20">
        <f ca="1"/>
        <v>0.40276376021211296</v>
      </c>
      <c r="E3671" s="20">
        <f ca="1"/>
        <v>0.33381710231345663</v>
      </c>
      <c r="F3671" s="20">
        <f ca="1"/>
        <v>-1.3181745657925226</v>
      </c>
      <c r="G3671" s="20">
        <f ca="1"/>
        <v>0.8042656173720788</v>
      </c>
      <c r="H3671" s="20">
        <f ca="1"/>
        <v>-6.8706481012484527E-2</v>
      </c>
      <c r="I3671" s="164">
        <f t="shared" ca="1" si="900"/>
        <v>9.3053931649219717</v>
      </c>
      <c r="J3671" s="164">
        <f t="shared" ca="1" si="901"/>
        <v>7.9925015143513995</v>
      </c>
      <c r="K3671" s="164">
        <f t="shared" ca="1" si="902"/>
        <v>0.50924369399205582</v>
      </c>
      <c r="L3671" s="164">
        <f t="shared" ca="1" si="903"/>
        <v>0.82354485783038289</v>
      </c>
      <c r="M3671" s="20">
        <f t="shared" ca="1" si="904"/>
        <v>5.1899373775455526</v>
      </c>
      <c r="N3671" s="20">
        <f t="shared" ca="1" si="905"/>
        <v>1.8489733645085937</v>
      </c>
      <c r="O3671" s="20">
        <f t="shared" ca="1" si="896"/>
        <v>9222347.8061427139</v>
      </c>
      <c r="P3671" s="20">
        <f t="shared" ca="1" si="897"/>
        <v>29568044.471440803</v>
      </c>
      <c r="Q3671" s="20">
        <f t="shared" ca="1" si="898"/>
        <v>-7817.2062423159823</v>
      </c>
      <c r="R3671" s="20">
        <f t="shared" ca="1" si="899"/>
        <v>38782575.071341202</v>
      </c>
      <c r="AD3671">
        <f t="shared" ca="1" si="906"/>
        <v>-2.7414094259898132</v>
      </c>
      <c r="AE3671">
        <f t="shared" ca="1" si="907"/>
        <v>-2.3213082166606043</v>
      </c>
      <c r="AF3671">
        <f t="shared" ca="1" si="908"/>
        <v>-0.46142096370858426</v>
      </c>
      <c r="AG3671">
        <f t="shared" ca="1" si="909"/>
        <v>-1.2111597371346237</v>
      </c>
      <c r="AH3671">
        <f t="shared" ca="1" si="910"/>
        <v>0.74437486393950358</v>
      </c>
      <c r="AI3671">
        <f t="shared" ca="1" si="911"/>
        <v>2.4252336509712508E-2</v>
      </c>
    </row>
    <row r="3672" spans="1:35">
      <c r="A3672" s="20"/>
      <c r="B3672" s="20"/>
      <c r="C3672" s="20">
        <f ca="1"/>
        <v>0.16253536496017496</v>
      </c>
      <c r="D3672" s="20">
        <f ca="1"/>
        <v>-0.54642394267452832</v>
      </c>
      <c r="E3672" s="20">
        <f ca="1"/>
        <v>0.44692800704970692</v>
      </c>
      <c r="F3672" s="20">
        <f ca="1"/>
        <v>-0.72824419920880989</v>
      </c>
      <c r="G3672" s="20">
        <f ca="1"/>
        <v>-0.70536183075678272</v>
      </c>
      <c r="H3672" s="20">
        <f ca="1"/>
        <v>-1.8924177089239307</v>
      </c>
      <c r="I3672" s="164">
        <f t="shared" ca="1" si="900"/>
        <v>19.120441648714927</v>
      </c>
      <c r="J3672" s="164">
        <f t="shared" ca="1" si="901"/>
        <v>13.283411095595225</v>
      </c>
      <c r="K3672" s="164">
        <f t="shared" ca="1" si="902"/>
        <v>0.48658190249186212</v>
      </c>
      <c r="L3672" s="164">
        <f t="shared" ca="1" si="903"/>
        <v>0.76342683239398013</v>
      </c>
      <c r="M3672" s="20">
        <f t="shared" ca="1" si="904"/>
        <v>2.476750884901882</v>
      </c>
      <c r="N3672" s="20">
        <f t="shared" ca="1" si="905"/>
        <v>0.84736826333613779</v>
      </c>
      <c r="O3672" s="20">
        <f t="shared" ca="1" si="896"/>
        <v>17277826.533694554</v>
      </c>
      <c r="P3672" s="20">
        <f t="shared" ca="1" si="897"/>
        <v>37874334.112982266</v>
      </c>
      <c r="Q3672" s="20">
        <f t="shared" ca="1" si="898"/>
        <v>-62366.926114569615</v>
      </c>
      <c r="R3672" s="20">
        <f t="shared" ca="1" si="899"/>
        <v>55089793.720562257</v>
      </c>
      <c r="AD3672">
        <f t="shared" ca="1" si="906"/>
        <v>-0.35911610468084376</v>
      </c>
      <c r="AE3672">
        <f t="shared" ca="1" si="907"/>
        <v>-0.54583520282039455</v>
      </c>
      <c r="AF3672">
        <f t="shared" ca="1" si="908"/>
        <v>-0.66743725007398114</v>
      </c>
      <c r="AG3672">
        <f t="shared" ca="1" si="909"/>
        <v>-1.4844234891182724</v>
      </c>
      <c r="AH3672">
        <f t="shared" ca="1" si="910"/>
        <v>-2.2702767945534639</v>
      </c>
      <c r="AI3672">
        <f t="shared" ca="1" si="911"/>
        <v>-2.6827884774698982</v>
      </c>
    </row>
    <row r="3673" spans="1:35">
      <c r="A3673" s="20"/>
      <c r="B3673" s="20"/>
      <c r="C3673" s="20">
        <f ca="1"/>
        <v>-1.9393805155699257</v>
      </c>
      <c r="D3673" s="20">
        <f ca="1"/>
        <v>6.7960413970181474E-2</v>
      </c>
      <c r="E3673" s="20">
        <f ca="1"/>
        <v>0.46642716366254333</v>
      </c>
      <c r="F3673" s="20">
        <f ca="1"/>
        <v>-0.89404790964857972</v>
      </c>
      <c r="G3673" s="20">
        <f ca="1"/>
        <v>-0.54920174428008717</v>
      </c>
      <c r="H3673" s="20">
        <f ca="1"/>
        <v>-1.4558314296763473</v>
      </c>
      <c r="I3673" s="164">
        <f t="shared" ca="1" si="900"/>
        <v>12.708023583351647</v>
      </c>
      <c r="J3673" s="164">
        <f t="shared" ca="1" si="901"/>
        <v>9.5648789409605826</v>
      </c>
      <c r="K3673" s="164">
        <f t="shared" ca="1" si="902"/>
        <v>0.46970250754809328</v>
      </c>
      <c r="L3673" s="164">
        <f t="shared" ca="1" si="903"/>
        <v>0.73833716015732165</v>
      </c>
      <c r="M3673" s="20">
        <f t="shared" ca="1" si="904"/>
        <v>3.0545374495021709</v>
      </c>
      <c r="N3673" s="20">
        <f t="shared" ca="1" si="905"/>
        <v>1.0162400725024943</v>
      </c>
      <c r="O3673" s="20">
        <f t="shared" ca="1" si="896"/>
        <v>11875345.364627361</v>
      </c>
      <c r="P3673" s="20">
        <f t="shared" ca="1" si="897"/>
        <v>30861884.588233929</v>
      </c>
      <c r="Q3673" s="20">
        <f t="shared" ca="1" si="898"/>
        <v>-125064.17821818448</v>
      </c>
      <c r="R3673" s="20">
        <f t="shared" ca="1" si="899"/>
        <v>42612165.774643108</v>
      </c>
      <c r="AD3673">
        <f t="shared" ca="1" si="906"/>
        <v>-1.9155282564680474</v>
      </c>
      <c r="AE3673">
        <f t="shared" ca="1" si="907"/>
        <v>-1.7936647849125567</v>
      </c>
      <c r="AF3673">
        <f t="shared" ca="1" si="908"/>
        <v>-0.82088629501733457</v>
      </c>
      <c r="AG3673">
        <f t="shared" ca="1" si="909"/>
        <v>-1.5984674538303567</v>
      </c>
      <c r="AH3673">
        <f t="shared" ca="1" si="910"/>
        <v>-1.6282917227753653</v>
      </c>
      <c r="AI3673">
        <f t="shared" ca="1" si="911"/>
        <v>-2.2263781824256914</v>
      </c>
    </row>
    <row r="3674" spans="1:35">
      <c r="A3674" s="20"/>
      <c r="B3674" s="20"/>
      <c r="C3674" s="20">
        <f ca="1"/>
        <v>-0.10770207185798916</v>
      </c>
      <c r="D3674" s="20">
        <f ca="1"/>
        <v>3.7603049190507443E-2</v>
      </c>
      <c r="E3674" s="20">
        <f ca="1"/>
        <v>-0.99974246783748377</v>
      </c>
      <c r="F3674" s="20">
        <f ca="1"/>
        <v>1.9869216654622659</v>
      </c>
      <c r="G3674" s="20">
        <f ca="1"/>
        <v>-0.989305333906082</v>
      </c>
      <c r="H3674" s="20">
        <f ca="1"/>
        <v>-0.76684171487995112</v>
      </c>
      <c r="I3674" s="164">
        <f t="shared" ca="1" si="900"/>
        <v>20.746094855694412</v>
      </c>
      <c r="J3674" s="164">
        <f t="shared" ca="1" si="901"/>
        <v>14.650215866320673</v>
      </c>
      <c r="K3674" s="164">
        <f t="shared" ca="1" si="902"/>
        <v>0.49876916697915741</v>
      </c>
      <c r="L3674" s="164">
        <f t="shared" ca="1" si="903"/>
        <v>1.282419059952558</v>
      </c>
      <c r="M3674" s="20">
        <f t="shared" ca="1" si="904"/>
        <v>3.3070501863306117</v>
      </c>
      <c r="N3674" s="20">
        <f t="shared" ca="1" si="905"/>
        <v>1.4644212393623419</v>
      </c>
      <c r="O3674" s="20">
        <f t="shared" ca="1" si="896"/>
        <v>18873599.637175377</v>
      </c>
      <c r="P3674" s="20">
        <f t="shared" ca="1" si="897"/>
        <v>52281405.400287621</v>
      </c>
      <c r="Q3674" s="20">
        <f t="shared" ca="1" si="898"/>
        <v>473793.16408380179</v>
      </c>
      <c r="R3674" s="20">
        <f t="shared" ca="1" si="899"/>
        <v>71628798.201546803</v>
      </c>
      <c r="AD3674">
        <f t="shared" ca="1" si="906"/>
        <v>3.545991643068222E-2</v>
      </c>
      <c r="AE3674">
        <f t="shared" ca="1" si="907"/>
        <v>-8.7175883785008915E-2</v>
      </c>
      <c r="AF3674">
        <f t="shared" ca="1" si="908"/>
        <v>-0.55664393655311484</v>
      </c>
      <c r="AG3674">
        <f t="shared" ca="1" si="909"/>
        <v>0.87463209069344527</v>
      </c>
      <c r="AH3674">
        <f t="shared" ca="1" si="910"/>
        <v>-1.347722015188209</v>
      </c>
      <c r="AI3674">
        <f t="shared" ca="1" si="911"/>
        <v>-1.0150777314531301</v>
      </c>
    </row>
    <row r="3675" spans="1:35">
      <c r="A3675" s="20"/>
      <c r="B3675" s="20"/>
      <c r="C3675" s="20">
        <f ca="1"/>
        <v>0.44311636726739534</v>
      </c>
      <c r="D3675" s="20">
        <f ca="1"/>
        <v>0.41825088954647816</v>
      </c>
      <c r="E3675" s="20">
        <f ca="1"/>
        <v>-1.5268265409861819</v>
      </c>
      <c r="F3675" s="20">
        <f ca="1"/>
        <v>-0.43975625802033963</v>
      </c>
      <c r="G3675" s="20">
        <f ca="1"/>
        <v>0.64214674914494074</v>
      </c>
      <c r="H3675" s="20">
        <f ca="1"/>
        <v>-0.65221366149638316</v>
      </c>
      <c r="I3675" s="164">
        <f t="shared" ca="1" si="900"/>
        <v>22.452834876030199</v>
      </c>
      <c r="J3675" s="164">
        <f t="shared" ca="1" si="901"/>
        <v>16.53426821945223</v>
      </c>
      <c r="K3675" s="164">
        <f t="shared" ca="1" si="902"/>
        <v>0.38656144029625433</v>
      </c>
      <c r="L3675" s="164">
        <f t="shared" ca="1" si="903"/>
        <v>0.82463890682382368</v>
      </c>
      <c r="M3675" s="20">
        <f t="shared" ca="1" si="904"/>
        <v>3.9699519247932544</v>
      </c>
      <c r="N3675" s="20">
        <f t="shared" ca="1" si="905"/>
        <v>1.6061139374726752</v>
      </c>
      <c r="O3675" s="20">
        <f t="shared" ca="1" si="896"/>
        <v>20788443.532212436</v>
      </c>
      <c r="P3675" s="20">
        <f t="shared" ca="1" si="897"/>
        <v>42705363.619607076</v>
      </c>
      <c r="Q3675" s="20">
        <f t="shared" ca="1" si="898"/>
        <v>314780.74616512778</v>
      </c>
      <c r="R3675" s="20">
        <f t="shared" ca="1" si="899"/>
        <v>63808587.897984639</v>
      </c>
      <c r="AD3675">
        <f t="shared" ca="1" si="906"/>
        <v>0.4497172029199511</v>
      </c>
      <c r="AE3675">
        <f t="shared" ca="1" si="907"/>
        <v>0.54505644948061338</v>
      </c>
      <c r="AF3675">
        <f t="shared" ca="1" si="908"/>
        <v>-1.576714179124961</v>
      </c>
      <c r="AG3675">
        <f t="shared" ca="1" si="909"/>
        <v>-1.2061867871644381</v>
      </c>
      <c r="AH3675">
        <f t="shared" ca="1" si="910"/>
        <v>-0.61116452800749477</v>
      </c>
      <c r="AI3675">
        <f t="shared" ca="1" si="911"/>
        <v>-0.6321244933170943</v>
      </c>
    </row>
    <row r="3676" spans="1:35">
      <c r="A3676" s="20"/>
      <c r="B3676" s="20"/>
      <c r="C3676" s="20">
        <f ca="1"/>
        <v>2.377794651220948</v>
      </c>
      <c r="D3676" s="20">
        <f ca="1"/>
        <v>3.6745330021854081E-2</v>
      </c>
      <c r="E3676" s="20">
        <f ca="1"/>
        <v>-0.88173440918196688</v>
      </c>
      <c r="F3676" s="20">
        <f ca="1"/>
        <v>0.93025703133871662</v>
      </c>
      <c r="G3676" s="20">
        <f ca="1"/>
        <v>0.50159008056595789</v>
      </c>
      <c r="H3676" s="20">
        <f ca="1"/>
        <v>0.50511757476737662</v>
      </c>
      <c r="I3676" s="164">
        <f t="shared" ca="1" si="900"/>
        <v>30.268518785997344</v>
      </c>
      <c r="J3676" s="164">
        <f t="shared" ca="1" si="901"/>
        <v>21.348385897049301</v>
      </c>
      <c r="K3676" s="164">
        <f t="shared" ca="1" si="902"/>
        <v>0.58701311349689134</v>
      </c>
      <c r="L3676" s="164">
        <f t="shared" ca="1" si="903"/>
        <v>1.3279367347384849</v>
      </c>
      <c r="M3676" s="20">
        <f t="shared" ca="1" si="904"/>
        <v>5.092883727450138</v>
      </c>
      <c r="N3676" s="20">
        <f t="shared" ca="1" si="905"/>
        <v>2.2768305525586472</v>
      </c>
      <c r="O3676" s="20">
        <f t="shared" ref="O3676:O3739" ca="1" si="912">(I3676+J3676)/2*$C$4*365-$C$5-$C$6</f>
        <v>27523474.675804868</v>
      </c>
      <c r="P3676" s="20">
        <f t="shared" ref="P3676:P3739" ca="1" si="913">(L3676/1.7*42+I3676)*$C$7*365-$C$8-$C$9</f>
        <v>62898359.17017021</v>
      </c>
      <c r="Q3676" s="20">
        <f t="shared" ref="Q3676:Q3739" ca="1" si="914">(N3676-M3676/2.8)*$C$10*365-$C$11-$C$12</f>
        <v>765882.60886021587</v>
      </c>
      <c r="R3676" s="20">
        <f t="shared" ref="R3676:R3739" ca="1" si="915">O3676+P3676+Q3676</f>
        <v>91187716.454835281</v>
      </c>
      <c r="AD3676">
        <f t="shared" ca="1" si="906"/>
        <v>2.3467278606789663</v>
      </c>
      <c r="AE3676">
        <f t="shared" ca="1" si="907"/>
        <v>2.1605321802178858</v>
      </c>
      <c r="AF3676">
        <f t="shared" ca="1" si="908"/>
        <v>0.24557375906264839</v>
      </c>
      <c r="AG3676">
        <f t="shared" ca="1" si="909"/>
        <v>1.0815306124476587</v>
      </c>
      <c r="AH3676">
        <f t="shared" ca="1" si="910"/>
        <v>0.63653747494459822</v>
      </c>
      <c r="AI3676">
        <f t="shared" ca="1" si="911"/>
        <v>1.1806231150233706</v>
      </c>
    </row>
    <row r="3677" spans="1:35">
      <c r="A3677" s="20"/>
      <c r="B3677" s="20"/>
      <c r="C3677" s="20">
        <f ca="1"/>
        <v>0.73807804001313915</v>
      </c>
      <c r="D3677" s="20">
        <f ca="1"/>
        <v>1.160482172613607</v>
      </c>
      <c r="E3677" s="20">
        <f ca="1"/>
        <v>0.83927969596389207</v>
      </c>
      <c r="F3677" s="20">
        <f ca="1"/>
        <v>-1.5426707197772924</v>
      </c>
      <c r="G3677" s="20">
        <f ca="1"/>
        <v>-3.3868287349453831E-2</v>
      </c>
      <c r="H3677" s="20">
        <f ca="1"/>
        <v>-0.93107192998155741</v>
      </c>
      <c r="I3677" s="164">
        <f t="shared" ref="I3677:I3740" ca="1" si="916">$C$14+AD3677*$D$14</f>
        <v>27.649196853274603</v>
      </c>
      <c r="J3677" s="164">
        <f t="shared" ref="J3677:J3740" ca="1" si="917">$C$15+AE3677*$D$15</f>
        <v>20.095596529534777</v>
      </c>
      <c r="K3677" s="164">
        <f t="shared" ref="K3677:K3740" ca="1" si="918">$C$16+AF3677*$D$16</f>
        <v>0.56550906138979673</v>
      </c>
      <c r="L3677" s="164">
        <f t="shared" ref="L3677:L3740" ca="1" si="919">$C$17+AG3677*$D$17</f>
        <v>0.78776659218062162</v>
      </c>
      <c r="M3677" s="20">
        <f t="shared" ref="M3677:M3740" ca="1" si="920">$C$18+AH3677*$D$18</f>
        <v>3.548350040318732</v>
      </c>
      <c r="N3677" s="20">
        <f t="shared" ref="N3677:N3740" ca="1" si="921">$C$19+AI3677*$D$19</f>
        <v>1.3913887623279528</v>
      </c>
      <c r="O3677" s="20">
        <f t="shared" ca="1" si="912"/>
        <v>25458613.243283842</v>
      </c>
      <c r="P3677" s="20">
        <f t="shared" ca="1" si="913"/>
        <v>46978677.704270862</v>
      </c>
      <c r="Q3677" s="20">
        <f t="shared" ca="1" si="914"/>
        <v>207465.80550161152</v>
      </c>
      <c r="R3677" s="20">
        <f t="shared" ca="1" si="915"/>
        <v>72644756.753056318</v>
      </c>
      <c r="AD3677">
        <f t="shared" ref="AD3677:AD3740" ca="1" si="922">SUMPRODUCT(C3677:H3677,$J$9:$O$9)</f>
        <v>1.7109701100181076</v>
      </c>
      <c r="AE3677">
        <f t="shared" ref="AE3677:AE3740" ca="1" si="923">SUMPRODUCT(C3677:H3677,$J$10:$O$10)</f>
        <v>1.740133063602274</v>
      </c>
      <c r="AF3677">
        <f t="shared" ref="AF3677:AF3740" ca="1" si="924">SUMPRODUCT(C3677:H3677,$J$11:$O$11)</f>
        <v>5.0082376270879275E-2</v>
      </c>
      <c r="AG3677">
        <f t="shared" ref="AG3677:AG3740" ca="1" si="925">SUMPRODUCT(C3677:H3677,$J$12:$O$12)</f>
        <v>-1.3737882173608111</v>
      </c>
      <c r="AH3677">
        <f t="shared" ref="AH3677:AH3740" ca="1" si="926">SUMPRODUCT(C3677:H3677,$J$13:$O$13)</f>
        <v>-1.0796110663125196</v>
      </c>
      <c r="AI3677">
        <f t="shared" ref="AI3677:AI3740" ca="1" si="927">SUMPRODUCT(C3677:H3677,$J$14:$O$14)</f>
        <v>-1.2124628045190469</v>
      </c>
    </row>
    <row r="3678" spans="1:35">
      <c r="A3678" s="20"/>
      <c r="B3678" s="20"/>
      <c r="C3678" s="20">
        <f ca="1"/>
        <v>-1.4422768929502048</v>
      </c>
      <c r="D3678" s="20">
        <f ca="1"/>
        <v>0.30039632352057655</v>
      </c>
      <c r="E3678" s="20">
        <f ca="1"/>
        <v>1.1916839109825461</v>
      </c>
      <c r="F3678" s="20">
        <f ca="1"/>
        <v>0.10237998986796838</v>
      </c>
      <c r="G3678" s="20">
        <f ca="1"/>
        <v>-1.4625498106757127</v>
      </c>
      <c r="H3678" s="20">
        <f ca="1"/>
        <v>-1.3800389114513236</v>
      </c>
      <c r="I3678" s="164">
        <f t="shared" ca="1" si="916"/>
        <v>16.868612487711694</v>
      </c>
      <c r="J3678" s="164">
        <f t="shared" ca="1" si="917"/>
        <v>12.114039167340183</v>
      </c>
      <c r="K3678" s="164">
        <f t="shared" ca="1" si="918"/>
        <v>0.58196368269994003</v>
      </c>
      <c r="L3678" s="164">
        <f t="shared" ca="1" si="919"/>
        <v>0.99721138418054156</v>
      </c>
      <c r="M3678" s="20">
        <f t="shared" ca="1" si="920"/>
        <v>2.7293872691778511</v>
      </c>
      <c r="N3678" s="20">
        <f t="shared" ca="1" si="921"/>
        <v>1.0062864005200267</v>
      </c>
      <c r="O3678" s="20">
        <f t="shared" ca="1" si="912"/>
        <v>15453419.734831238</v>
      </c>
      <c r="P3678" s="20">
        <f t="shared" ca="1" si="913"/>
        <v>41388420.835343644</v>
      </c>
      <c r="Q3678" s="20">
        <f t="shared" ca="1" si="914"/>
        <v>52538.796163482504</v>
      </c>
      <c r="R3678" s="20">
        <f t="shared" ca="1" si="915"/>
        <v>56894379.366338365</v>
      </c>
      <c r="AD3678">
        <f t="shared" ca="1" si="922"/>
        <v>-0.90567658065250201</v>
      </c>
      <c r="AE3678">
        <f t="shared" ca="1" si="923"/>
        <v>-0.93824189015430137</v>
      </c>
      <c r="AF3678">
        <f t="shared" ca="1" si="924"/>
        <v>0.19966984272672705</v>
      </c>
      <c r="AG3678">
        <f t="shared" ca="1" si="925"/>
        <v>-0.42176643554299348</v>
      </c>
      <c r="AH3678">
        <f t="shared" ca="1" si="926"/>
        <v>-1.9895697009134983</v>
      </c>
      <c r="AI3678">
        <f t="shared" ca="1" si="927"/>
        <v>-2.2532799985945227</v>
      </c>
    </row>
    <row r="3679" spans="1:35">
      <c r="A3679" s="20"/>
      <c r="B3679" s="20"/>
      <c r="C3679" s="20">
        <f ca="1"/>
        <v>-1.0044814134027817</v>
      </c>
      <c r="D3679" s="20">
        <f ca="1"/>
        <v>7.9693052619393412E-2</v>
      </c>
      <c r="E3679" s="20">
        <f ca="1"/>
        <v>-0.46047826277793841</v>
      </c>
      <c r="F3679" s="20">
        <f ca="1"/>
        <v>0.17940431441862406</v>
      </c>
      <c r="G3679" s="20">
        <f ca="1"/>
        <v>-0.51163436073851121</v>
      </c>
      <c r="H3679" s="20">
        <f ca="1"/>
        <v>-0.17669675512683616</v>
      </c>
      <c r="I3679" s="164">
        <f t="shared" ca="1" si="916"/>
        <v>16.720771252105095</v>
      </c>
      <c r="J3679" s="164">
        <f t="shared" ca="1" si="917"/>
        <v>12.366552753322322</v>
      </c>
      <c r="K3679" s="164">
        <f t="shared" ca="1" si="918"/>
        <v>0.4789602249906979</v>
      </c>
      <c r="L3679" s="164">
        <f t="shared" ca="1" si="919"/>
        <v>1.008277190490573</v>
      </c>
      <c r="M3679" s="20">
        <f t="shared" ca="1" si="920"/>
        <v>3.9225130636003729</v>
      </c>
      <c r="N3679" s="20">
        <f t="shared" ca="1" si="921"/>
        <v>1.5915017658504345</v>
      </c>
      <c r="O3679" s="20">
        <f t="shared" ca="1" si="912"/>
        <v>15509237.835754251</v>
      </c>
      <c r="P3679" s="20">
        <f t="shared" ca="1" si="913"/>
        <v>41513616.059622601</v>
      </c>
      <c r="Q3679" s="20">
        <f t="shared" ca="1" si="914"/>
        <v>318678.8248967111</v>
      </c>
      <c r="R3679" s="20">
        <f t="shared" ca="1" si="915"/>
        <v>57341532.720273562</v>
      </c>
      <c r="AD3679">
        <f t="shared" ca="1" si="922"/>
        <v>-0.94156037570264683</v>
      </c>
      <c r="AE3679">
        <f t="shared" ca="1" si="923"/>
        <v>-0.85350578747573091</v>
      </c>
      <c r="AF3679">
        <f t="shared" ca="1" si="924"/>
        <v>-0.73672522735729218</v>
      </c>
      <c r="AG3679">
        <f t="shared" ca="1" si="925"/>
        <v>-0.37146731595194149</v>
      </c>
      <c r="AH3679">
        <f t="shared" ca="1" si="926"/>
        <v>-0.6638743737773628</v>
      </c>
      <c r="AI3679">
        <f t="shared" ca="1" si="927"/>
        <v>-0.67161684905287988</v>
      </c>
    </row>
    <row r="3680" spans="1:35">
      <c r="A3680" s="20"/>
      <c r="B3680" s="20"/>
      <c r="C3680" s="20">
        <f ca="1"/>
        <v>-0.2436881010449663</v>
      </c>
      <c r="D3680" s="20">
        <f ca="1"/>
        <v>0.78762919085411631</v>
      </c>
      <c r="E3680" s="20">
        <f ca="1"/>
        <v>-0.33316671045723745</v>
      </c>
      <c r="F3680" s="20">
        <f ca="1"/>
        <v>1.1949639707245534</v>
      </c>
      <c r="G3680" s="20">
        <f ca="1"/>
        <v>1.1060660329847167</v>
      </c>
      <c r="H3680" s="20">
        <f ca="1"/>
        <v>-1.5130947124088323</v>
      </c>
      <c r="I3680" s="164">
        <f t="shared" ca="1" si="916"/>
        <v>22.035565475911824</v>
      </c>
      <c r="J3680" s="164">
        <f t="shared" ca="1" si="917"/>
        <v>16.066623390451813</v>
      </c>
      <c r="K3680" s="164">
        <f t="shared" ca="1" si="918"/>
        <v>0.59469118535037646</v>
      </c>
      <c r="L3680" s="164">
        <f t="shared" ca="1" si="919"/>
        <v>1.2593945417705259</v>
      </c>
      <c r="M3680" s="20">
        <f t="shared" ca="1" si="920"/>
        <v>4.6302126105590968</v>
      </c>
      <c r="N3680" s="20">
        <f t="shared" ca="1" si="921"/>
        <v>1.7782212993144182</v>
      </c>
      <c r="O3680" s="20">
        <f t="shared" ca="1" si="912"/>
        <v>20316549.745821401</v>
      </c>
      <c r="P3680" s="20">
        <f t="shared" ca="1" si="913"/>
        <v>53000002.807643153</v>
      </c>
      <c r="Q3680" s="20">
        <f t="shared" ca="1" si="914"/>
        <v>208223.66128658905</v>
      </c>
      <c r="R3680" s="20">
        <f t="shared" ca="1" si="915"/>
        <v>73524776.214751154</v>
      </c>
      <c r="AD3680">
        <f t="shared" ca="1" si="922"/>
        <v>0.34843822230869481</v>
      </c>
      <c r="AE3680">
        <f t="shared" ca="1" si="923"/>
        <v>0.38812865451403156</v>
      </c>
      <c r="AF3680">
        <f t="shared" ca="1" si="924"/>
        <v>0.31537441227614876</v>
      </c>
      <c r="AG3680">
        <f t="shared" ca="1" si="925"/>
        <v>0.76997518986602609</v>
      </c>
      <c r="AH3680">
        <f t="shared" ca="1" si="926"/>
        <v>0.12245845617677453</v>
      </c>
      <c r="AI3680">
        <f t="shared" ca="1" si="927"/>
        <v>-0.16696946131238355</v>
      </c>
    </row>
    <row r="3681" spans="1:35">
      <c r="A3681" s="20"/>
      <c r="B3681" s="20"/>
      <c r="C3681" s="20">
        <f ca="1"/>
        <v>0.4915767210025308</v>
      </c>
      <c r="D3681" s="20">
        <f ca="1"/>
        <v>0.58030234068873621</v>
      </c>
      <c r="E3681" s="20">
        <f ca="1"/>
        <v>0.16088235358194497</v>
      </c>
      <c r="F3681" s="20">
        <f ca="1"/>
        <v>-0.55800000247766757</v>
      </c>
      <c r="G3681" s="20">
        <f ca="1"/>
        <v>0.16448035894931917</v>
      </c>
      <c r="H3681" s="20">
        <f ca="1"/>
        <v>-1.1737790645378079</v>
      </c>
      <c r="I3681" s="164">
        <f t="shared" ca="1" si="916"/>
        <v>24.337022068115196</v>
      </c>
      <c r="J3681" s="164">
        <f t="shared" ca="1" si="917"/>
        <v>17.548216947263754</v>
      </c>
      <c r="K3681" s="164">
        <f t="shared" ca="1" si="918"/>
        <v>0.53555496994661922</v>
      </c>
      <c r="L3681" s="164">
        <f t="shared" ca="1" si="919"/>
        <v>0.90969821796988692</v>
      </c>
      <c r="M3681" s="20">
        <f t="shared" ca="1" si="920"/>
        <v>3.6525738270752868</v>
      </c>
      <c r="N3681" s="20">
        <f t="shared" ca="1" si="921"/>
        <v>1.4172509056536748</v>
      </c>
      <c r="O3681" s="20">
        <f t="shared" ca="1" si="912"/>
        <v>22333917.983536057</v>
      </c>
      <c r="P3681" s="20">
        <f t="shared" ca="1" si="913"/>
        <v>46679776.605764814</v>
      </c>
      <c r="Q3681" s="20">
        <f t="shared" ca="1" si="914"/>
        <v>188461.78762922302</v>
      </c>
      <c r="R3681" s="20">
        <f t="shared" ca="1" si="915"/>
        <v>69202156.376930088</v>
      </c>
      <c r="AD3681">
        <f t="shared" ca="1" si="922"/>
        <v>0.90704419129009595</v>
      </c>
      <c r="AE3681">
        <f t="shared" ca="1" si="923"/>
        <v>0.88530770042407836</v>
      </c>
      <c r="AF3681">
        <f t="shared" ca="1" si="924"/>
        <v>-0.2222275459398258</v>
      </c>
      <c r="AG3681">
        <f t="shared" ca="1" si="925"/>
        <v>-0.81955355468233271</v>
      </c>
      <c r="AH3681">
        <f t="shared" ca="1" si="926"/>
        <v>-0.96380685880523664</v>
      </c>
      <c r="AI3681">
        <f t="shared" ca="1" si="927"/>
        <v>-1.1425651198549331</v>
      </c>
    </row>
    <row r="3682" spans="1:35">
      <c r="A3682" s="20"/>
      <c r="B3682" s="20"/>
      <c r="C3682" s="20">
        <f ca="1"/>
        <v>0.57512660490375722</v>
      </c>
      <c r="D3682" s="20">
        <f ca="1"/>
        <v>0.49911274381407961</v>
      </c>
      <c r="E3682" s="20">
        <f ca="1"/>
        <v>0.29218802635571078</v>
      </c>
      <c r="F3682" s="20">
        <f ca="1"/>
        <v>-1.9257945662362739</v>
      </c>
      <c r="G3682" s="20">
        <f ca="1"/>
        <v>0.14722755198245016</v>
      </c>
      <c r="H3682" s="20">
        <f ca="1"/>
        <v>-1.1181732787806495</v>
      </c>
      <c r="I3682" s="164">
        <f t="shared" ca="1" si="916"/>
        <v>23.916375058418989</v>
      </c>
      <c r="J3682" s="164">
        <f t="shared" ca="1" si="917"/>
        <v>17.384821630080612</v>
      </c>
      <c r="K3682" s="164">
        <f t="shared" ca="1" si="918"/>
        <v>0.47612030650385651</v>
      </c>
      <c r="L3682" s="164">
        <f t="shared" ca="1" si="919"/>
        <v>0.62792667371513011</v>
      </c>
      <c r="M3682" s="20">
        <f t="shared" ca="1" si="920"/>
        <v>3.3452732635674201</v>
      </c>
      <c r="N3682" s="20">
        <f t="shared" ca="1" si="921"/>
        <v>1.2409720525847403</v>
      </c>
      <c r="O3682" s="20">
        <f t="shared" ca="1" si="912"/>
        <v>22022468.65209274</v>
      </c>
      <c r="P3682" s="20">
        <f t="shared" ca="1" si="913"/>
        <v>39318532.387107566</v>
      </c>
      <c r="Q3682" s="20">
        <f t="shared" ca="1" si="914"/>
        <v>77172.991514468202</v>
      </c>
      <c r="R3682" s="20">
        <f t="shared" ca="1" si="915"/>
        <v>61418174.030714773</v>
      </c>
      <c r="AD3682">
        <f t="shared" ca="1" si="922"/>
        <v>0.80494540252888058</v>
      </c>
      <c r="AE3682">
        <f t="shared" ca="1" si="923"/>
        <v>0.83047705707403097</v>
      </c>
      <c r="AF3682">
        <f t="shared" ca="1" si="924"/>
        <v>-0.76254266814675931</v>
      </c>
      <c r="AG3682">
        <f t="shared" ca="1" si="925"/>
        <v>-2.1003333012948633</v>
      </c>
      <c r="AH3682">
        <f t="shared" ca="1" si="926"/>
        <v>-1.3052519293695326</v>
      </c>
      <c r="AI3682">
        <f t="shared" ca="1" si="927"/>
        <v>-1.6189944524736755</v>
      </c>
    </row>
    <row r="3683" spans="1:35">
      <c r="A3683" s="20"/>
      <c r="B3683" s="20"/>
      <c r="C3683" s="20">
        <f ca="1"/>
        <v>-1.7463556597516301</v>
      </c>
      <c r="D3683" s="20">
        <f ca="1"/>
        <v>-0.62406015466450637</v>
      </c>
      <c r="E3683" s="20">
        <f ca="1"/>
        <v>0.243610160758575</v>
      </c>
      <c r="F3683" s="20">
        <f ca="1"/>
        <v>0.64939365489770984</v>
      </c>
      <c r="G3683" s="20">
        <f ca="1"/>
        <v>1.7320225695851759</v>
      </c>
      <c r="H3683" s="20">
        <f ca="1"/>
        <v>2.0056783677064467</v>
      </c>
      <c r="I3683" s="164">
        <f t="shared" ca="1" si="916"/>
        <v>11.208677338572388</v>
      </c>
      <c r="J3683" s="164">
        <f t="shared" ca="1" si="917"/>
        <v>8.8755511328400427</v>
      </c>
      <c r="K3683" s="164">
        <f t="shared" ca="1" si="918"/>
        <v>0.70867326265656239</v>
      </c>
      <c r="L3683" s="164">
        <f t="shared" ca="1" si="919"/>
        <v>1.5051924214958829</v>
      </c>
      <c r="M3683" s="20">
        <f t="shared" ca="1" si="920"/>
        <v>7.9602369411741822</v>
      </c>
      <c r="N3683" s="20">
        <f t="shared" ca="1" si="921"/>
        <v>3.1580260720156348</v>
      </c>
      <c r="O3683" s="20">
        <f t="shared" ca="1" si="912"/>
        <v>10708202.09580775</v>
      </c>
      <c r="P3683" s="20">
        <f t="shared" ca="1" si="913"/>
        <v>48259175.111080624</v>
      </c>
      <c r="Q3683" s="20">
        <f t="shared" ca="1" si="914"/>
        <v>526908.4538475842</v>
      </c>
      <c r="R3683" s="20">
        <f t="shared" ca="1" si="915"/>
        <v>59494285.660735965</v>
      </c>
      <c r="AD3683">
        <f t="shared" ca="1" si="922"/>
        <v>-2.2794472479193235</v>
      </c>
      <c r="AE3683">
        <f t="shared" ca="1" si="923"/>
        <v>-2.0249828413288449</v>
      </c>
      <c r="AF3683">
        <f t="shared" ca="1" si="924"/>
        <v>1.351575115059658</v>
      </c>
      <c r="AG3683">
        <f t="shared" ca="1" si="925"/>
        <v>1.8872382795267404</v>
      </c>
      <c r="AH3683">
        <f t="shared" ca="1" si="926"/>
        <v>3.8224854901935359</v>
      </c>
      <c r="AI3683">
        <f t="shared" ca="1" si="927"/>
        <v>3.562232627069283</v>
      </c>
    </row>
    <row r="3684" spans="1:35">
      <c r="A3684" s="20"/>
      <c r="B3684" s="20"/>
      <c r="C3684" s="20">
        <f ca="1"/>
        <v>-0.77307422344727594</v>
      </c>
      <c r="D3684" s="20">
        <f ca="1"/>
        <v>-1.9205737724577969</v>
      </c>
      <c r="E3684" s="20">
        <f ca="1"/>
        <v>-0.83428868043763715</v>
      </c>
      <c r="F3684" s="20">
        <f ca="1"/>
        <v>-9.7888577816960545E-2</v>
      </c>
      <c r="G3684" s="20">
        <f ca="1"/>
        <v>2.7847944298050327E-2</v>
      </c>
      <c r="H3684" s="20">
        <f ca="1"/>
        <v>8.3089436114866411E-2</v>
      </c>
      <c r="I3684" s="164">
        <f t="shared" ca="1" si="916"/>
        <v>9.7431692233415301</v>
      </c>
      <c r="J3684" s="164">
        <f t="shared" ca="1" si="917"/>
        <v>6.8707129741868513</v>
      </c>
      <c r="K3684" s="164">
        <f t="shared" ca="1" si="918"/>
        <v>0.43231944253664506</v>
      </c>
      <c r="L3684" s="164">
        <f t="shared" ca="1" si="919"/>
        <v>0.94770864832103241</v>
      </c>
      <c r="M3684" s="20">
        <f t="shared" ca="1" si="920"/>
        <v>4.4716591933933696</v>
      </c>
      <c r="N3684" s="20">
        <f t="shared" ca="1" si="921"/>
        <v>1.7019637677026189</v>
      </c>
      <c r="O3684" s="20">
        <f t="shared" ca="1" si="912"/>
        <v>8857587.8900649734</v>
      </c>
      <c r="P3684" s="20">
        <f t="shared" ca="1" si="913"/>
        <v>33063511.437411841</v>
      </c>
      <c r="Q3684" s="20">
        <f t="shared" ca="1" si="914"/>
        <v>175384.50207536609</v>
      </c>
      <c r="R3684" s="20">
        <f t="shared" ca="1" si="915"/>
        <v>42096483.829552181</v>
      </c>
      <c r="AD3684">
        <f t="shared" ca="1" si="922"/>
        <v>-2.635153101130697</v>
      </c>
      <c r="AE3684">
        <f t="shared" ca="1" si="923"/>
        <v>-2.6977473240983723</v>
      </c>
      <c r="AF3684">
        <f t="shared" ca="1" si="924"/>
        <v>-1.1607323405759544</v>
      </c>
      <c r="AG3684">
        <f t="shared" ca="1" si="925"/>
        <v>-0.64677887126803491</v>
      </c>
      <c r="AH3684">
        <f t="shared" ca="1" si="926"/>
        <v>-5.3712007340700224E-2</v>
      </c>
      <c r="AI3684">
        <f t="shared" ca="1" si="927"/>
        <v>-0.37307089810103033</v>
      </c>
    </row>
    <row r="3685" spans="1:35">
      <c r="A3685" s="20"/>
      <c r="B3685" s="20"/>
      <c r="C3685" s="20">
        <f ca="1"/>
        <v>1.701964117946934</v>
      </c>
      <c r="D3685" s="20">
        <f ca="1"/>
        <v>0.48760981124073077</v>
      </c>
      <c r="E3685" s="20">
        <f ca="1"/>
        <v>-1.1082530640204007</v>
      </c>
      <c r="F3685" s="20">
        <f ca="1"/>
        <v>-2.4094197728930173</v>
      </c>
      <c r="G3685" s="20">
        <f ca="1"/>
        <v>-0.77244029686330506</v>
      </c>
      <c r="H3685" s="20">
        <f ca="1"/>
        <v>-0.69157301181730457</v>
      </c>
      <c r="I3685" s="164">
        <f t="shared" ca="1" si="916"/>
        <v>27.918349367898784</v>
      </c>
      <c r="J3685" s="164">
        <f t="shared" ca="1" si="917"/>
        <v>20.147486889302993</v>
      </c>
      <c r="K3685" s="164">
        <f t="shared" ca="1" si="918"/>
        <v>0.29026298206419932</v>
      </c>
      <c r="L3685" s="164">
        <f t="shared" ca="1" si="919"/>
        <v>0.36898724680687178</v>
      </c>
      <c r="M3685" s="20">
        <f t="shared" ca="1" si="920"/>
        <v>2.152108898345968</v>
      </c>
      <c r="N3685" s="20">
        <f t="shared" ca="1" si="921"/>
        <v>0.94589602214393065</v>
      </c>
      <c r="O3685" s="20">
        <f t="shared" ca="1" si="912"/>
        <v>25629814.171696708</v>
      </c>
      <c r="P3685" s="20">
        <f t="shared" ca="1" si="913"/>
        <v>36929934.573491193</v>
      </c>
      <c r="Q3685" s="20">
        <f t="shared" ca="1" si="914"/>
        <v>296399.63471631228</v>
      </c>
      <c r="R3685" s="20">
        <f t="shared" ca="1" si="915"/>
        <v>62856148.379904211</v>
      </c>
      <c r="AD3685">
        <f t="shared" ca="1" si="922"/>
        <v>1.7762983902666951</v>
      </c>
      <c r="AE3685">
        <f t="shared" ca="1" si="923"/>
        <v>1.7575459360077155</v>
      </c>
      <c r="AF3685">
        <f t="shared" ca="1" si="924"/>
        <v>-2.4521547085072792</v>
      </c>
      <c r="AG3685">
        <f t="shared" ca="1" si="925"/>
        <v>-3.2773306963324011</v>
      </c>
      <c r="AH3685">
        <f t="shared" ca="1" si="926"/>
        <v>-2.6309901129489242</v>
      </c>
      <c r="AI3685">
        <f t="shared" ca="1" si="927"/>
        <v>-2.4164972374488363</v>
      </c>
    </row>
    <row r="3686" spans="1:35">
      <c r="A3686" s="20"/>
      <c r="B3686" s="20"/>
      <c r="C3686" s="20">
        <f ca="1"/>
        <v>-0.26526347764681618</v>
      </c>
      <c r="D3686" s="20">
        <f ca="1"/>
        <v>0.81806873361506682</v>
      </c>
      <c r="E3686" s="20">
        <f ca="1"/>
        <v>-2.4278585682303132E-2</v>
      </c>
      <c r="F3686" s="20">
        <f ca="1"/>
        <v>-1.4250686973787479</v>
      </c>
      <c r="G3686" s="20">
        <f ca="1"/>
        <v>0.97297265424522039</v>
      </c>
      <c r="H3686" s="20">
        <f ca="1"/>
        <v>0.74417843018646079</v>
      </c>
      <c r="I3686" s="164">
        <f t="shared" ca="1" si="916"/>
        <v>21.690816890137459</v>
      </c>
      <c r="J3686" s="164">
        <f t="shared" ca="1" si="917"/>
        <v>16.493630171394404</v>
      </c>
      <c r="K3686" s="164">
        <f t="shared" ca="1" si="918"/>
        <v>0.54149683992627751</v>
      </c>
      <c r="L3686" s="164">
        <f t="shared" ca="1" si="919"/>
        <v>0.90668109874975111</v>
      </c>
      <c r="M3686" s="20">
        <f t="shared" ca="1" si="920"/>
        <v>5.5261281757482976</v>
      </c>
      <c r="N3686" s="20">
        <f t="shared" ca="1" si="921"/>
        <v>2.2155511572451996</v>
      </c>
      <c r="O3686" s="20">
        <f t="shared" ca="1" si="912"/>
        <v>20360415.162267789</v>
      </c>
      <c r="P3686" s="20">
        <f t="shared" ca="1" si="913"/>
        <v>43966703.338362344</v>
      </c>
      <c r="Q3686" s="20">
        <f t="shared" ca="1" si="914"/>
        <v>404542.9046015286</v>
      </c>
      <c r="R3686" s="20">
        <f t="shared" ca="1" si="915"/>
        <v>64731661.405231662</v>
      </c>
      <c r="AD3686">
        <f t="shared" ca="1" si="922"/>
        <v>0.26476138110132463</v>
      </c>
      <c r="AE3686">
        <f t="shared" ca="1" si="923"/>
        <v>0.53141952060214948</v>
      </c>
      <c r="AF3686">
        <f t="shared" ca="1" si="924"/>
        <v>-0.16821054612475048</v>
      </c>
      <c r="AG3686">
        <f t="shared" ca="1" si="925"/>
        <v>-0.83326773295567724</v>
      </c>
      <c r="AH3686">
        <f t="shared" ca="1" si="926"/>
        <v>1.1179201952758868</v>
      </c>
      <c r="AI3686">
        <f t="shared" ca="1" si="927"/>
        <v>1.0150031276897282</v>
      </c>
    </row>
    <row r="3687" spans="1:35">
      <c r="A3687" s="20"/>
      <c r="B3687" s="20"/>
      <c r="C3687" s="20">
        <f ca="1"/>
        <v>-0.75015065003313819</v>
      </c>
      <c r="D3687" s="20">
        <f ca="1"/>
        <v>1.8106997493194128</v>
      </c>
      <c r="E3687" s="20">
        <f ca="1"/>
        <v>-0.3349787630438732</v>
      </c>
      <c r="F3687" s="20">
        <f ca="1"/>
        <v>-9.3780711347706519E-2</v>
      </c>
      <c r="G3687" s="20">
        <f ca="1"/>
        <v>-9.4093485514352967E-2</v>
      </c>
      <c r="H3687" s="20">
        <f ca="1"/>
        <v>-1.0019269074170838</v>
      </c>
      <c r="I3687" s="164">
        <f t="shared" ca="1" si="916"/>
        <v>23.81016903680748</v>
      </c>
      <c r="J3687" s="164">
        <f t="shared" ca="1" si="917"/>
        <v>17.89562992313644</v>
      </c>
      <c r="K3687" s="164">
        <f t="shared" ca="1" si="918"/>
        <v>0.49435901931174453</v>
      </c>
      <c r="L3687" s="164">
        <f t="shared" ca="1" si="919"/>
        <v>0.94155522461381236</v>
      </c>
      <c r="M3687" s="20">
        <f t="shared" ca="1" si="920"/>
        <v>3.5691214570576895</v>
      </c>
      <c r="N3687" s="20">
        <f t="shared" ca="1" si="921"/>
        <v>1.4496883953816169</v>
      </c>
      <c r="O3687" s="20">
        <f t="shared" ca="1" si="912"/>
        <v>22238228.882374495</v>
      </c>
      <c r="P3687" s="20">
        <f t="shared" ca="1" si="913"/>
        <v>46939245.261874773</v>
      </c>
      <c r="Q3687" s="20">
        <f t="shared" ca="1" si="914"/>
        <v>292579.73943852814</v>
      </c>
      <c r="R3687" s="20">
        <f t="shared" ca="1" si="915"/>
        <v>69470053.883687794</v>
      </c>
      <c r="AD3687">
        <f t="shared" ca="1" si="922"/>
        <v>0.77916724194356279</v>
      </c>
      <c r="AE3687">
        <f t="shared" ca="1" si="923"/>
        <v>1.001889235951825</v>
      </c>
      <c r="AF3687">
        <f t="shared" ca="1" si="924"/>
        <v>-0.59673618807505036</v>
      </c>
      <c r="AG3687">
        <f t="shared" ca="1" si="925"/>
        <v>-0.67474897902812581</v>
      </c>
      <c r="AH3687">
        <f t="shared" ca="1" si="926"/>
        <v>-1.0565317143803445</v>
      </c>
      <c r="AI3687">
        <f t="shared" ca="1" si="927"/>
        <v>-1.0548962286983328</v>
      </c>
    </row>
    <row r="3688" spans="1:35">
      <c r="A3688" s="20"/>
      <c r="B3688" s="20"/>
      <c r="C3688" s="20">
        <f ca="1"/>
        <v>-0.13704912440170841</v>
      </c>
      <c r="D3688" s="20">
        <f ca="1"/>
        <v>6.7610469639148602E-2</v>
      </c>
      <c r="E3688" s="20">
        <f ca="1"/>
        <v>-1.1067362712311961</v>
      </c>
      <c r="F3688" s="20">
        <f ca="1"/>
        <v>-0.86455086962760852</v>
      </c>
      <c r="G3688" s="20">
        <f ca="1"/>
        <v>-0.27553935336663821</v>
      </c>
      <c r="H3688" s="20">
        <f ca="1"/>
        <v>1.019863807118079</v>
      </c>
      <c r="I3688" s="164">
        <f t="shared" ca="1" si="916"/>
        <v>19.569513412832851</v>
      </c>
      <c r="J3688" s="164">
        <f t="shared" ca="1" si="917"/>
        <v>14.630262737650687</v>
      </c>
      <c r="K3688" s="164">
        <f t="shared" ca="1" si="918"/>
        <v>0.40662910653958406</v>
      </c>
      <c r="L3688" s="164">
        <f t="shared" ca="1" si="919"/>
        <v>0.84734887097988043</v>
      </c>
      <c r="M3688" s="20">
        <f t="shared" ca="1" si="920"/>
        <v>4.4335578129201529</v>
      </c>
      <c r="N3688" s="20">
        <f t="shared" ca="1" si="921"/>
        <v>1.9054295048186096</v>
      </c>
      <c r="O3688" s="20">
        <f t="shared" ca="1" si="912"/>
        <v>18235529.628887601</v>
      </c>
      <c r="P3688" s="20">
        <f t="shared" ca="1" si="913"/>
        <v>40389660.60905344</v>
      </c>
      <c r="Q3688" s="20">
        <f t="shared" ca="1" si="914"/>
        <v>538503.75506170036</v>
      </c>
      <c r="R3688" s="20">
        <f t="shared" ca="1" si="915"/>
        <v>59163693.993002743</v>
      </c>
      <c r="AD3688">
        <f t="shared" ca="1" si="922"/>
        <v>-0.25011810368134718</v>
      </c>
      <c r="AE3688">
        <f t="shared" ca="1" si="923"/>
        <v>-9.3871564546749192E-2</v>
      </c>
      <c r="AF3688">
        <f t="shared" ca="1" si="924"/>
        <v>-1.3942808496401455</v>
      </c>
      <c r="AG3688">
        <f t="shared" ca="1" si="925"/>
        <v>-1.1029596773641801</v>
      </c>
      <c r="AH3688">
        <f t="shared" ca="1" si="926"/>
        <v>-9.6046874533162629E-2</v>
      </c>
      <c r="AI3688">
        <f t="shared" ca="1" si="927"/>
        <v>0.17683649950975544</v>
      </c>
    </row>
    <row r="3689" spans="1:35">
      <c r="A3689" s="20"/>
      <c r="B3689" s="20"/>
      <c r="C3689" s="20">
        <f ca="1"/>
        <v>-0.60502506453443317</v>
      </c>
      <c r="D3689" s="20">
        <f ca="1"/>
        <v>0.15386313865828363</v>
      </c>
      <c r="E3689" s="20">
        <f ca="1"/>
        <v>0.75336541571835636</v>
      </c>
      <c r="F3689" s="20">
        <f ca="1"/>
        <v>0.59428612546385384</v>
      </c>
      <c r="G3689" s="20">
        <f ca="1"/>
        <v>-1.9822016550473331</v>
      </c>
      <c r="H3689" s="20">
        <f ca="1"/>
        <v>-0.24416542202518629</v>
      </c>
      <c r="I3689" s="164">
        <f t="shared" ca="1" si="916"/>
        <v>20.154615967810418</v>
      </c>
      <c r="J3689" s="164">
        <f t="shared" ca="1" si="917"/>
        <v>14.281473207537067</v>
      </c>
      <c r="K3689" s="164">
        <f t="shared" ca="1" si="918"/>
        <v>0.58423620076493921</v>
      </c>
      <c r="L3689" s="164">
        <f t="shared" ca="1" si="919"/>
        <v>1.1396832200652103</v>
      </c>
      <c r="M3689" s="20">
        <f t="shared" ca="1" si="920"/>
        <v>3.0055151809942644</v>
      </c>
      <c r="N3689" s="20">
        <f t="shared" ca="1" si="921"/>
        <v>1.3150677239157385</v>
      </c>
      <c r="O3689" s="20">
        <f t="shared" ca="1" si="912"/>
        <v>18361547.094091676</v>
      </c>
      <c r="P3689" s="20">
        <f t="shared" ca="1" si="913"/>
        <v>48175124.104989618</v>
      </c>
      <c r="Q3689" s="20">
        <f t="shared" ca="1" si="914"/>
        <v>404100.43923073454</v>
      </c>
      <c r="R3689" s="20">
        <f t="shared" ca="1" si="915"/>
        <v>66940771.638312027</v>
      </c>
      <c r="AD3689">
        <f t="shared" ca="1" si="922"/>
        <v>-0.10810292043436508</v>
      </c>
      <c r="AE3689">
        <f t="shared" ca="1" si="923"/>
        <v>-0.2109150310278298</v>
      </c>
      <c r="AF3689">
        <f t="shared" ca="1" si="924"/>
        <v>0.22032909786308347</v>
      </c>
      <c r="AG3689">
        <f t="shared" ca="1" si="925"/>
        <v>0.22583281847822845</v>
      </c>
      <c r="AH3689">
        <f t="shared" ca="1" si="926"/>
        <v>-1.6827609100063723</v>
      </c>
      <c r="AI3689">
        <f t="shared" ca="1" si="927"/>
        <v>-1.4187358813088156</v>
      </c>
    </row>
    <row r="3690" spans="1:35">
      <c r="A3690" s="20"/>
      <c r="B3690" s="20"/>
      <c r="C3690" s="20">
        <f ca="1"/>
        <v>-0.61741316621431941</v>
      </c>
      <c r="D3690" s="20">
        <f ca="1"/>
        <v>1.7883630373626094</v>
      </c>
      <c r="E3690" s="20">
        <f ca="1"/>
        <v>-1.6140490964826928</v>
      </c>
      <c r="F3690" s="20">
        <f ca="1"/>
        <v>0.27256712346865092</v>
      </c>
      <c r="G3690" s="20">
        <f ca="1"/>
        <v>-0.33667882154694151</v>
      </c>
      <c r="H3690" s="20">
        <f ca="1"/>
        <v>2.1321441886424575</v>
      </c>
      <c r="I3690" s="164">
        <f t="shared" ca="1" si="916"/>
        <v>24.380256588318026</v>
      </c>
      <c r="J3690" s="164">
        <f t="shared" ca="1" si="917"/>
        <v>18.828589722824706</v>
      </c>
      <c r="K3690" s="164">
        <f t="shared" ca="1" si="918"/>
        <v>0.45260229790424245</v>
      </c>
      <c r="L3690" s="164">
        <f t="shared" ca="1" si="919"/>
        <v>1.143916156682719</v>
      </c>
      <c r="M3690" s="20">
        <f t="shared" ca="1" si="920"/>
        <v>5.2923913826527809</v>
      </c>
      <c r="N3690" s="20">
        <f t="shared" ca="1" si="921"/>
        <v>2.4750241002759776</v>
      </c>
      <c r="O3690" s="20">
        <f t="shared" ca="1" si="912"/>
        <v>23039751.428111531</v>
      </c>
      <c r="P3690" s="20">
        <f t="shared" ca="1" si="913"/>
        <v>52493131.941842914</v>
      </c>
      <c r="Q3690" s="20">
        <f t="shared" ca="1" si="914"/>
        <v>978228.56734091882</v>
      </c>
      <c r="R3690" s="20">
        <f t="shared" ca="1" si="915"/>
        <v>76511111.937295362</v>
      </c>
      <c r="AD3690">
        <f t="shared" ca="1" si="922"/>
        <v>0.91753800687330744</v>
      </c>
      <c r="AE3690">
        <f t="shared" ca="1" si="923"/>
        <v>1.314962994236478</v>
      </c>
      <c r="AF3690">
        <f t="shared" ca="1" si="924"/>
        <v>-0.97634274632506934</v>
      </c>
      <c r="AG3690">
        <f t="shared" ca="1" si="925"/>
        <v>0.24507343946690363</v>
      </c>
      <c r="AH3690">
        <f t="shared" ca="1" si="926"/>
        <v>0.85821264739197878</v>
      </c>
      <c r="AI3690">
        <f t="shared" ca="1" si="927"/>
        <v>1.7162813520972364</v>
      </c>
    </row>
    <row r="3691" spans="1:35">
      <c r="A3691" s="20"/>
      <c r="B3691" s="20"/>
      <c r="C3691" s="20">
        <f ca="1"/>
        <v>9.2312379843212153E-2</v>
      </c>
      <c r="D3691" s="20">
        <f ca="1"/>
        <v>0.40528244395535157</v>
      </c>
      <c r="E3691" s="20">
        <f ca="1"/>
        <v>-0.34007570300135959</v>
      </c>
      <c r="F3691" s="20">
        <f ca="1"/>
        <v>-6.2691991952952136E-2</v>
      </c>
      <c r="G3691" s="20">
        <f ca="1"/>
        <v>-0.20882036371876728</v>
      </c>
      <c r="H3691" s="20">
        <f ca="1"/>
        <v>0.25657615694627744</v>
      </c>
      <c r="I3691" s="164">
        <f t="shared" ca="1" si="916"/>
        <v>22.386007100184088</v>
      </c>
      <c r="J3691" s="164">
        <f t="shared" ca="1" si="917"/>
        <v>16.362213748395135</v>
      </c>
      <c r="K3691" s="164">
        <f t="shared" ca="1" si="918"/>
        <v>0.52414113457621014</v>
      </c>
      <c r="L3691" s="164">
        <f t="shared" ca="1" si="919"/>
        <v>1.0540849714860943</v>
      </c>
      <c r="M3691" s="20">
        <f t="shared" ca="1" si="920"/>
        <v>4.3661999972178238</v>
      </c>
      <c r="N3691" s="20">
        <f t="shared" ca="1" si="921"/>
        <v>1.8490901625261524</v>
      </c>
      <c r="O3691" s="20">
        <f t="shared" ca="1" si="912"/>
        <v>20661055.990817599</v>
      </c>
      <c r="P3691" s="20">
        <f t="shared" ca="1" si="913"/>
        <v>48291406.135686941</v>
      </c>
      <c r="Q3691" s="20">
        <f t="shared" ca="1" si="914"/>
        <v>484500.94829936727</v>
      </c>
      <c r="R3691" s="20">
        <f t="shared" ca="1" si="915"/>
        <v>69436963.074803904</v>
      </c>
      <c r="AD3691">
        <f t="shared" ca="1" si="922"/>
        <v>0.43349686897672007</v>
      </c>
      <c r="AE3691">
        <f t="shared" ca="1" si="923"/>
        <v>0.48732004979702503</v>
      </c>
      <c r="AF3691">
        <f t="shared" ca="1" si="924"/>
        <v>-0.32598968567081787</v>
      </c>
      <c r="AG3691">
        <f t="shared" ca="1" si="925"/>
        <v>-0.16325012960866234</v>
      </c>
      <c r="AH3691">
        <f t="shared" ca="1" si="926"/>
        <v>-0.17088889198019558</v>
      </c>
      <c r="AI3691">
        <f t="shared" ca="1" si="927"/>
        <v>2.4568006827438621E-2</v>
      </c>
    </row>
    <row r="3692" spans="1:35">
      <c r="A3692" s="20"/>
      <c r="B3692" s="20"/>
      <c r="C3692" s="20">
        <f ca="1"/>
        <v>8.9787444064822527E-3</v>
      </c>
      <c r="D3692" s="20">
        <f ca="1"/>
        <v>-0.934037865577802</v>
      </c>
      <c r="E3692" s="20">
        <f ca="1"/>
        <v>-0.15996864662013538</v>
      </c>
      <c r="F3692" s="20">
        <f ca="1"/>
        <v>-9.2442320645222092E-2</v>
      </c>
      <c r="G3692" s="20">
        <f ca="1"/>
        <v>0.14481850024440576</v>
      </c>
      <c r="H3692" s="20">
        <f ca="1"/>
        <v>-0.12385242245135636</v>
      </c>
      <c r="I3692" s="164">
        <f t="shared" ca="1" si="916"/>
        <v>16.951454340549468</v>
      </c>
      <c r="J3692" s="164">
        <f t="shared" ca="1" si="917"/>
        <v>12.030717612180476</v>
      </c>
      <c r="K3692" s="164">
        <f t="shared" ca="1" si="918"/>
        <v>0.52936242463964645</v>
      </c>
      <c r="L3692" s="164">
        <f t="shared" ca="1" si="919"/>
        <v>1.0406482620258346</v>
      </c>
      <c r="M3692" s="20">
        <f t="shared" ca="1" si="920"/>
        <v>4.5270369727498529</v>
      </c>
      <c r="N3692" s="20">
        <f t="shared" ca="1" si="921"/>
        <v>1.7741690222426283</v>
      </c>
      <c r="O3692" s="20">
        <f t="shared" ca="1" si="912"/>
        <v>15453163.926372532</v>
      </c>
      <c r="P3692" s="20">
        <f t="shared" ca="1" si="913"/>
        <v>42541149.195150718</v>
      </c>
      <c r="Q3692" s="20">
        <f t="shared" ca="1" si="914"/>
        <v>263084.9221226821</v>
      </c>
      <c r="R3692" s="20">
        <f t="shared" ca="1" si="915"/>
        <v>58257398.043645926</v>
      </c>
      <c r="AD3692">
        <f t="shared" ca="1" si="922"/>
        <v>-0.88556933481809041</v>
      </c>
      <c r="AE3692">
        <f t="shared" ca="1" si="923"/>
        <v>-0.96620214356359857</v>
      </c>
      <c r="AF3692">
        <f t="shared" ca="1" si="924"/>
        <v>-0.27852341236685135</v>
      </c>
      <c r="AG3692">
        <f t="shared" ca="1" si="925"/>
        <v>-0.22432608170075247</v>
      </c>
      <c r="AH3692">
        <f t="shared" ca="1" si="926"/>
        <v>7.8188586109485397E-3</v>
      </c>
      <c r="AI3692">
        <f t="shared" ca="1" si="927"/>
        <v>-0.17792156150641053</v>
      </c>
    </row>
    <row r="3693" spans="1:35">
      <c r="A3693" s="20"/>
      <c r="B3693" s="20"/>
      <c r="C3693" s="20">
        <f ca="1"/>
        <v>-0.35133589151171246</v>
      </c>
      <c r="D3693" s="20">
        <f ca="1"/>
        <v>0.74772357361069619</v>
      </c>
      <c r="E3693" s="20">
        <f ca="1"/>
        <v>-0.63479851868970916</v>
      </c>
      <c r="F3693" s="20">
        <f ca="1"/>
        <v>0.9796564298858127</v>
      </c>
      <c r="G3693" s="20">
        <f ca="1"/>
        <v>0.24286518275051086</v>
      </c>
      <c r="H3693" s="20">
        <f ca="1"/>
        <v>0.7701549174854132</v>
      </c>
      <c r="I3693" s="164">
        <f t="shared" ca="1" si="916"/>
        <v>21.994959560191706</v>
      </c>
      <c r="J3693" s="164">
        <f t="shared" ca="1" si="917"/>
        <v>16.346051490989741</v>
      </c>
      <c r="K3693" s="164">
        <f t="shared" ca="1" si="918"/>
        <v>0.5770107534543697</v>
      </c>
      <c r="L3693" s="164">
        <f t="shared" ca="1" si="919"/>
        <v>1.319994882015721</v>
      </c>
      <c r="M3693" s="20">
        <f t="shared" ca="1" si="920"/>
        <v>5.3556085771704405</v>
      </c>
      <c r="N3693" s="20">
        <f t="shared" ca="1" si="921"/>
        <v>2.3042817604386854</v>
      </c>
      <c r="O3693" s="20">
        <f t="shared" ca="1" si="912"/>
        <v>20443905.258208275</v>
      </c>
      <c r="P3693" s="20">
        <f t="shared" ca="1" si="913"/>
        <v>54452474.215899229</v>
      </c>
      <c r="Q3693" s="20">
        <f t="shared" ca="1" si="914"/>
        <v>654843.98965023528</v>
      </c>
      <c r="R3693" s="20">
        <f t="shared" ca="1" si="915"/>
        <v>75551223.463757738</v>
      </c>
      <c r="AD3693">
        <f t="shared" ca="1" si="922"/>
        <v>0.33858241752225871</v>
      </c>
      <c r="AE3693">
        <f t="shared" ca="1" si="923"/>
        <v>0.48189647348649045</v>
      </c>
      <c r="AF3693">
        <f t="shared" ca="1" si="924"/>
        <v>0.15464321322154206</v>
      </c>
      <c r="AG3693">
        <f t="shared" ca="1" si="925"/>
        <v>1.0454312818896403</v>
      </c>
      <c r="AH3693">
        <f t="shared" ca="1" si="926"/>
        <v>0.92845397463382362</v>
      </c>
      <c r="AI3693">
        <f t="shared" ca="1" si="927"/>
        <v>1.2548155687532037</v>
      </c>
    </row>
    <row r="3694" spans="1:35">
      <c r="A3694" s="20"/>
      <c r="B3694" s="20"/>
      <c r="C3694" s="20">
        <f ca="1"/>
        <v>-0.54895584652059548</v>
      </c>
      <c r="D3694" s="20">
        <f ca="1"/>
        <v>-0.82274308374022775</v>
      </c>
      <c r="E3694" s="20">
        <f ca="1"/>
        <v>0.55985933495878182</v>
      </c>
      <c r="F3694" s="20">
        <f ca="1"/>
        <v>-1.7244616278808638</v>
      </c>
      <c r="G3694" s="20">
        <f ca="1"/>
        <v>0.46567257931660511</v>
      </c>
      <c r="H3694" s="20">
        <f ca="1"/>
        <v>1.4481581078154844E-2</v>
      </c>
      <c r="I3694" s="164">
        <f t="shared" ca="1" si="916"/>
        <v>14.734211539167653</v>
      </c>
      <c r="J3694" s="164">
        <f t="shared" ca="1" si="917"/>
        <v>10.830749626192468</v>
      </c>
      <c r="K3694" s="164">
        <f t="shared" ca="1" si="918"/>
        <v>0.52695782970662475</v>
      </c>
      <c r="L3694" s="164">
        <f t="shared" ca="1" si="919"/>
        <v>0.78308453553685409</v>
      </c>
      <c r="M3694" s="20">
        <f t="shared" ca="1" si="920"/>
        <v>4.7467125757005624</v>
      </c>
      <c r="N3694" s="20">
        <f t="shared" ca="1" si="921"/>
        <v>1.7391667587749324</v>
      </c>
      <c r="O3694" s="20">
        <f t="shared" ca="1" si="912"/>
        <v>13630885.015845766</v>
      </c>
      <c r="P3694" s="20">
        <f t="shared" ca="1" si="913"/>
        <v>33984764.509779491</v>
      </c>
      <c r="Q3694" s="20">
        <f t="shared" ca="1" si="914"/>
        <v>73293.221434548017</v>
      </c>
      <c r="R3694" s="20">
        <f t="shared" ca="1" si="915"/>
        <v>47688942.747059807</v>
      </c>
      <c r="AD3694">
        <f t="shared" ca="1" si="922"/>
        <v>-1.4237350633088224</v>
      </c>
      <c r="AE3694">
        <f t="shared" ca="1" si="923"/>
        <v>-1.3688759643649437</v>
      </c>
      <c r="AF3694">
        <f t="shared" ca="1" si="924"/>
        <v>-0.30038336630341167</v>
      </c>
      <c r="AG3694">
        <f t="shared" ca="1" si="925"/>
        <v>-1.3950702930143002</v>
      </c>
      <c r="AH3694">
        <f t="shared" ca="1" si="926"/>
        <v>0.25190286188951438</v>
      </c>
      <c r="AI3694">
        <f t="shared" ca="1" si="927"/>
        <v>-0.27252227358126374</v>
      </c>
    </row>
    <row r="3695" spans="1:35">
      <c r="A3695" s="20"/>
      <c r="B3695" s="20"/>
      <c r="C3695" s="20">
        <f ca="1"/>
        <v>-0.29111586840033576</v>
      </c>
      <c r="D3695" s="20">
        <f ca="1"/>
        <v>1.4407751010824346</v>
      </c>
      <c r="E3695" s="20">
        <f ca="1"/>
        <v>0.19625965607923024</v>
      </c>
      <c r="F3695" s="20">
        <f ca="1"/>
        <v>2.1764051735776913</v>
      </c>
      <c r="G3695" s="20">
        <f ca="1"/>
        <v>-0.91012625006306702</v>
      </c>
      <c r="H3695" s="20">
        <f ca="1"/>
        <v>-0.69458512062095012</v>
      </c>
      <c r="I3695" s="164">
        <f t="shared" ca="1" si="916"/>
        <v>25.992851576153328</v>
      </c>
      <c r="J3695" s="164">
        <f t="shared" ca="1" si="917"/>
        <v>18.734129235864994</v>
      </c>
      <c r="K3695" s="164">
        <f t="shared" ca="1" si="918"/>
        <v>0.65819500955428545</v>
      </c>
      <c r="L3695" s="164">
        <f t="shared" ca="1" si="919"/>
        <v>1.4786498542441009</v>
      </c>
      <c r="M3695" s="20">
        <f t="shared" ca="1" si="920"/>
        <v>3.8116018252344102</v>
      </c>
      <c r="N3695" s="20">
        <f t="shared" ca="1" si="921"/>
        <v>1.7017911544030517</v>
      </c>
      <c r="O3695" s="20">
        <f t="shared" ca="1" si="912"/>
        <v>23849319.42272095</v>
      </c>
      <c r="P3695" s="20">
        <f t="shared" ca="1" si="913"/>
        <v>62347749.669717729</v>
      </c>
      <c r="Q3695" s="20">
        <f t="shared" ca="1" si="914"/>
        <v>569431.7072571544</v>
      </c>
      <c r="R3695" s="20">
        <f t="shared" ca="1" si="915"/>
        <v>86766500.799695835</v>
      </c>
      <c r="AD3695">
        <f t="shared" ca="1" si="922"/>
        <v>1.3089445573187681</v>
      </c>
      <c r="AE3695">
        <f t="shared" ca="1" si="923"/>
        <v>1.2832648442499985</v>
      </c>
      <c r="AF3695">
        <f t="shared" ca="1" si="924"/>
        <v>0.89268190503895817</v>
      </c>
      <c r="AG3695">
        <f t="shared" ca="1" si="925"/>
        <v>1.7665902465640946</v>
      </c>
      <c r="AH3695">
        <f t="shared" ca="1" si="926"/>
        <v>-0.7871090830728773</v>
      </c>
      <c r="AI3695">
        <f t="shared" ca="1" si="927"/>
        <v>-0.37353742053229311</v>
      </c>
    </row>
    <row r="3696" spans="1:35">
      <c r="A3696" s="20"/>
      <c r="B3696" s="20"/>
      <c r="C3696" s="20">
        <f ca="1"/>
        <v>-3.3668766388661016E-2</v>
      </c>
      <c r="D3696" s="20">
        <f ca="1"/>
        <v>0.59949005738910743</v>
      </c>
      <c r="E3696" s="20">
        <f ca="1"/>
        <v>-0.37168473070594599</v>
      </c>
      <c r="F3696" s="20">
        <f ca="1"/>
        <v>-0.92918245974556368</v>
      </c>
      <c r="G3696" s="20">
        <f ca="1"/>
        <v>1.3611647009160832</v>
      </c>
      <c r="H3696" s="20">
        <f ca="1"/>
        <v>1.5297071298173117</v>
      </c>
      <c r="I3696" s="164">
        <f t="shared" ca="1" si="916"/>
        <v>21.825989290251023</v>
      </c>
      <c r="J3696" s="164">
        <f t="shared" ca="1" si="917"/>
        <v>16.610009687561753</v>
      </c>
      <c r="K3696" s="164">
        <f t="shared" ca="1" si="918"/>
        <v>0.56852028737745253</v>
      </c>
      <c r="L3696" s="164">
        <f t="shared" ca="1" si="919"/>
        <v>1.0749993139334366</v>
      </c>
      <c r="M3696" s="20">
        <f t="shared" ca="1" si="920"/>
        <v>6.4545305463817337</v>
      </c>
      <c r="N3696" s="20">
        <f t="shared" ca="1" si="921"/>
        <v>2.6585548078161292</v>
      </c>
      <c r="O3696" s="20">
        <f t="shared" ca="1" si="912"/>
        <v>20494558.994903326</v>
      </c>
      <c r="P3696" s="20">
        <f t="shared" ca="1" si="913"/>
        <v>48248217.745430201</v>
      </c>
      <c r="Q3696" s="20">
        <f t="shared" ca="1" si="914"/>
        <v>590944.75212127017</v>
      </c>
      <c r="R3696" s="20">
        <f t="shared" ca="1" si="915"/>
        <v>69333721.492454797</v>
      </c>
      <c r="AD3696">
        <f t="shared" ca="1" si="922"/>
        <v>0.29757021608034467</v>
      </c>
      <c r="AE3696">
        <f t="shared" ca="1" si="923"/>
        <v>0.57047304951736688</v>
      </c>
      <c r="AF3696">
        <f t="shared" ca="1" si="924"/>
        <v>7.7457157976840718E-2</v>
      </c>
      <c r="AG3696">
        <f t="shared" ca="1" si="925"/>
        <v>-6.8184936666197737E-2</v>
      </c>
      <c r="AH3696">
        <f t="shared" ca="1" si="926"/>
        <v>2.1494783848685932</v>
      </c>
      <c r="AI3696">
        <f t="shared" ca="1" si="927"/>
        <v>2.2123102913949442</v>
      </c>
    </row>
    <row r="3697" spans="1:35">
      <c r="A3697" s="20"/>
      <c r="B3697" s="20"/>
      <c r="C3697" s="20">
        <f ca="1"/>
        <v>-0.18403906970637493</v>
      </c>
      <c r="D3697" s="20">
        <f ca="1"/>
        <v>2.3290414282535865</v>
      </c>
      <c r="E3697" s="20">
        <f ca="1"/>
        <v>0.36850594422437516</v>
      </c>
      <c r="F3697" s="20">
        <f ca="1"/>
        <v>3.9934131072093301E-2</v>
      </c>
      <c r="G3697" s="20">
        <f ca="1"/>
        <v>-0.6932142268962227</v>
      </c>
      <c r="H3697" s="20">
        <f ca="1"/>
        <v>1.4482350650739382</v>
      </c>
      <c r="I3697" s="164">
        <f t="shared" ca="1" si="916"/>
        <v>29.305974869192877</v>
      </c>
      <c r="J3697" s="164">
        <f t="shared" ca="1" si="917"/>
        <v>22.007578597351369</v>
      </c>
      <c r="K3697" s="164">
        <f t="shared" ca="1" si="918"/>
        <v>0.63845255868830941</v>
      </c>
      <c r="L3697" s="164">
        <f t="shared" ca="1" si="919"/>
        <v>1.242584305629147</v>
      </c>
      <c r="M3697" s="20">
        <f t="shared" ca="1" si="920"/>
        <v>4.9774546824689399</v>
      </c>
      <c r="N3697" s="20">
        <f t="shared" ca="1" si="921"/>
        <v>2.2934224242113146</v>
      </c>
      <c r="O3697" s="20">
        <f t="shared" ca="1" si="912"/>
        <v>27361708.089336719</v>
      </c>
      <c r="P3697" s="20">
        <f t="shared" ca="1" si="913"/>
        <v>59835769.109041438</v>
      </c>
      <c r="Q3697" s="20">
        <f t="shared" ca="1" si="914"/>
        <v>862597.81212262635</v>
      </c>
      <c r="R3697" s="20">
        <f t="shared" ca="1" si="915"/>
        <v>88060075.010500789</v>
      </c>
      <c r="AD3697">
        <f t="shared" ca="1" si="922"/>
        <v>2.1131006964060375</v>
      </c>
      <c r="AE3697">
        <f t="shared" ca="1" si="923"/>
        <v>2.3817377843460963</v>
      </c>
      <c r="AF3697">
        <f t="shared" ca="1" si="924"/>
        <v>0.71320507898463092</v>
      </c>
      <c r="AG3697">
        <f t="shared" ca="1" si="925"/>
        <v>0.69356502558703115</v>
      </c>
      <c r="AH3697">
        <f t="shared" ca="1" si="926"/>
        <v>0.50828298052104526</v>
      </c>
      <c r="AI3697">
        <f t="shared" ca="1" si="927"/>
        <v>1.2254660113819309</v>
      </c>
    </row>
    <row r="3698" spans="1:35">
      <c r="A3698" s="20"/>
      <c r="B3698" s="20"/>
      <c r="C3698" s="20">
        <f ca="1"/>
        <v>-0.68471980114123254</v>
      </c>
      <c r="D3698" s="20">
        <f ca="1"/>
        <v>-0.23191422197564482</v>
      </c>
      <c r="E3698" s="20">
        <f ca="1"/>
        <v>1.1895266089498235</v>
      </c>
      <c r="F3698" s="20">
        <f ca="1"/>
        <v>0.43451076926552018</v>
      </c>
      <c r="G3698" s="20">
        <f ca="1"/>
        <v>2.3366358413183441</v>
      </c>
      <c r="H3698" s="20">
        <f ca="1"/>
        <v>0.21822004995115316</v>
      </c>
      <c r="I3698" s="164">
        <f t="shared" ca="1" si="916"/>
        <v>16.915421729147596</v>
      </c>
      <c r="J3698" s="164">
        <f t="shared" ca="1" si="917"/>
        <v>12.518568980468412</v>
      </c>
      <c r="K3698" s="164">
        <f t="shared" ca="1" si="918"/>
        <v>0.79685861739793484</v>
      </c>
      <c r="L3698" s="164">
        <f t="shared" ca="1" si="919"/>
        <v>1.4722467340787682</v>
      </c>
      <c r="M3698" s="20">
        <f t="shared" ca="1" si="920"/>
        <v>7.3441704047638394</v>
      </c>
      <c r="N3698" s="20">
        <f t="shared" ca="1" si="921"/>
        <v>2.7654762901571006</v>
      </c>
      <c r="O3698" s="20">
        <f t="shared" ca="1" si="912"/>
        <v>15694103.055763382</v>
      </c>
      <c r="P3698" s="20">
        <f t="shared" ca="1" si="913"/>
        <v>53138169.550532565</v>
      </c>
      <c r="Q3698" s="20">
        <f t="shared" ca="1" si="914"/>
        <v>238307.79213730164</v>
      </c>
      <c r="R3698" s="20">
        <f t="shared" ca="1" si="915"/>
        <v>69070580.398433238</v>
      </c>
      <c r="AD3698">
        <f t="shared" ca="1" si="922"/>
        <v>-0.89431511428456412</v>
      </c>
      <c r="AE3698">
        <f t="shared" ca="1" si="923"/>
        <v>-0.80249363071529767</v>
      </c>
      <c r="AF3698">
        <f t="shared" ca="1" si="924"/>
        <v>2.1532601581630431</v>
      </c>
      <c r="AG3698">
        <f t="shared" ca="1" si="925"/>
        <v>1.7374851549034911</v>
      </c>
      <c r="AH3698">
        <f t="shared" ca="1" si="926"/>
        <v>3.1379671164042664</v>
      </c>
      <c r="AI3698">
        <f t="shared" ca="1" si="927"/>
        <v>2.5012872706948661</v>
      </c>
    </row>
    <row r="3699" spans="1:35">
      <c r="A3699" s="20"/>
      <c r="B3699" s="20"/>
      <c r="C3699" s="20">
        <f ca="1"/>
        <v>-3.5600217442370949E-2</v>
      </c>
      <c r="D3699" s="20">
        <f ca="1"/>
        <v>-0.34128309836864235</v>
      </c>
      <c r="E3699" s="20">
        <f ca="1"/>
        <v>-0.29141788516159439</v>
      </c>
      <c r="F3699" s="20">
        <f ca="1"/>
        <v>-7.6160462523703107E-2</v>
      </c>
      <c r="G3699" s="20">
        <f ca="1"/>
        <v>1.1088190393697526</v>
      </c>
      <c r="H3699" s="20">
        <f ca="1"/>
        <v>-1.5115600692617617</v>
      </c>
      <c r="I3699" s="164">
        <f t="shared" ca="1" si="916"/>
        <v>18.208160193308615</v>
      </c>
      <c r="J3699" s="164">
        <f t="shared" ca="1" si="917"/>
        <v>13.083647207480722</v>
      </c>
      <c r="K3699" s="164">
        <f t="shared" ca="1" si="918"/>
        <v>0.52053532063460384</v>
      </c>
      <c r="L3699" s="164">
        <f t="shared" ca="1" si="919"/>
        <v>0.97681618251459146</v>
      </c>
      <c r="M3699" s="20">
        <f t="shared" ca="1" si="920"/>
        <v>4.3358156858534089</v>
      </c>
      <c r="N3699" s="20">
        <f t="shared" ca="1" si="921"/>
        <v>1.5574192285333159</v>
      </c>
      <c r="O3699" s="20">
        <f t="shared" ca="1" si="912"/>
        <v>16684811.673581928</v>
      </c>
      <c r="P3699" s="20">
        <f t="shared" ca="1" si="913"/>
        <v>42221730.509184554</v>
      </c>
      <c r="Q3699" s="20">
        <f t="shared" ca="1" si="914"/>
        <v>14747.669745404843</v>
      </c>
      <c r="R3699" s="20">
        <f t="shared" ca="1" si="915"/>
        <v>58921289.85251189</v>
      </c>
      <c r="AD3699">
        <f t="shared" ca="1" si="922"/>
        <v>-0.5805436424008219</v>
      </c>
      <c r="AE3699">
        <f t="shared" ca="1" si="923"/>
        <v>-0.61287006460378468</v>
      </c>
      <c r="AF3699">
        <f t="shared" ca="1" si="924"/>
        <v>-0.3587698124126929</v>
      </c>
      <c r="AG3699">
        <f t="shared" ca="1" si="925"/>
        <v>-0.51447189766094836</v>
      </c>
      <c r="AH3699">
        <f t="shared" ca="1" si="926"/>
        <v>-0.20464923794065659</v>
      </c>
      <c r="AI3699">
        <f t="shared" ca="1" si="927"/>
        <v>-0.76373181477482222</v>
      </c>
    </row>
    <row r="3700" spans="1:35">
      <c r="A3700" s="20"/>
      <c r="B3700" s="20"/>
      <c r="C3700" s="20">
        <f ca="1"/>
        <v>-0.53326725946493758</v>
      </c>
      <c r="D3700" s="20">
        <f ca="1"/>
        <v>1.0400725170032223</v>
      </c>
      <c r="E3700" s="20">
        <f ca="1"/>
        <v>-1.4138892221524355</v>
      </c>
      <c r="F3700" s="20">
        <f ca="1"/>
        <v>0.55836616277813222</v>
      </c>
      <c r="G3700" s="20">
        <f ca="1"/>
        <v>1.4696223993940314</v>
      </c>
      <c r="H3700" s="20">
        <f ca="1"/>
        <v>9.0992050383841158E-2</v>
      </c>
      <c r="I3700" s="164">
        <f t="shared" ca="1" si="916"/>
        <v>21.029051037655524</v>
      </c>
      <c r="J3700" s="164">
        <f t="shared" ca="1" si="917"/>
        <v>16.049192774341829</v>
      </c>
      <c r="K3700" s="164">
        <f t="shared" ca="1" si="918"/>
        <v>0.49690695618411923</v>
      </c>
      <c r="L3700" s="164">
        <f t="shared" ca="1" si="919"/>
        <v>1.1620240381470122</v>
      </c>
      <c r="M3700" s="20">
        <f t="shared" ca="1" si="920"/>
        <v>5.6147489847897711</v>
      </c>
      <c r="N3700" s="20">
        <f t="shared" ca="1" si="921"/>
        <v>2.2891459667337357</v>
      </c>
      <c r="O3700" s="20">
        <f t="shared" ca="1" si="912"/>
        <v>19770515.686404768</v>
      </c>
      <c r="P3700" s="20">
        <f t="shared" ca="1" si="913"/>
        <v>49597486.393197797</v>
      </c>
      <c r="Q3700" s="20">
        <f t="shared" ca="1" si="914"/>
        <v>474707.48884685733</v>
      </c>
      <c r="R3700" s="20">
        <f t="shared" ca="1" si="915"/>
        <v>69842709.568449423</v>
      </c>
      <c r="AD3700">
        <f t="shared" ca="1" si="922"/>
        <v>0.10413860137269937</v>
      </c>
      <c r="AE3700">
        <f t="shared" ca="1" si="923"/>
        <v>0.38227945447712403</v>
      </c>
      <c r="AF3700">
        <f t="shared" ca="1" si="924"/>
        <v>-0.57357312559891649</v>
      </c>
      <c r="AG3700">
        <f t="shared" ca="1" si="925"/>
        <v>0.32738199157732772</v>
      </c>
      <c r="AH3700">
        <f t="shared" ca="1" si="926"/>
        <v>1.2163877608775242</v>
      </c>
      <c r="AI3700">
        <f t="shared" ca="1" si="927"/>
        <v>1.2139080181992856</v>
      </c>
    </row>
    <row r="3701" spans="1:35">
      <c r="A3701" s="20"/>
      <c r="B3701" s="20"/>
      <c r="C3701" s="20">
        <f ca="1"/>
        <v>0.81584434265449213</v>
      </c>
      <c r="D3701" s="20">
        <f ca="1"/>
        <v>-0.39665673600206824</v>
      </c>
      <c r="E3701" s="20">
        <f ca="1"/>
        <v>-0.98092969201955249</v>
      </c>
      <c r="F3701" s="20">
        <f ca="1"/>
        <v>-0.3228252944317947</v>
      </c>
      <c r="G3701" s="20">
        <f ca="1"/>
        <v>-1.4572071459856673</v>
      </c>
      <c r="H3701" s="20">
        <f ca="1"/>
        <v>-1.2547675439332564</v>
      </c>
      <c r="I3701" s="164">
        <f t="shared" ca="1" si="916"/>
        <v>22.093144173762703</v>
      </c>
      <c r="J3701" s="164">
        <f t="shared" ca="1" si="917"/>
        <v>15.418842573280775</v>
      </c>
      <c r="K3701" s="164">
        <f t="shared" ca="1" si="918"/>
        <v>0.35283196766326419</v>
      </c>
      <c r="L3701" s="164">
        <f t="shared" ca="1" si="919"/>
        <v>0.71806630504404989</v>
      </c>
      <c r="M3701" s="20">
        <f t="shared" ca="1" si="920"/>
        <v>1.8533488167793997</v>
      </c>
      <c r="N3701" s="20">
        <f t="shared" ca="1" si="921"/>
        <v>0.80630537455225504</v>
      </c>
      <c r="O3701" s="20">
        <f t="shared" ca="1" si="912"/>
        <v>20001815.61266214</v>
      </c>
      <c r="P3701" s="20">
        <f t="shared" ca="1" si="913"/>
        <v>39721142.059357792</v>
      </c>
      <c r="Q3701" s="20">
        <f t="shared" ca="1" si="914"/>
        <v>241380.372608248</v>
      </c>
      <c r="R3701" s="20">
        <f t="shared" ca="1" si="915"/>
        <v>59964338.044628173</v>
      </c>
      <c r="AD3701">
        <f t="shared" ca="1" si="922"/>
        <v>0.36241363440842228</v>
      </c>
      <c r="AE3701">
        <f t="shared" ca="1" si="923"/>
        <v>0.17075254136938747</v>
      </c>
      <c r="AF3701">
        <f t="shared" ca="1" si="924"/>
        <v>-1.8833457485157803</v>
      </c>
      <c r="AG3701">
        <f t="shared" ca="1" si="925"/>
        <v>-1.6906077043452279</v>
      </c>
      <c r="AH3701">
        <f t="shared" ca="1" si="926"/>
        <v>-2.9629457591339996</v>
      </c>
      <c r="AI3701">
        <f t="shared" ca="1" si="927"/>
        <v>-2.7937692579668782</v>
      </c>
    </row>
    <row r="3702" spans="1:35">
      <c r="A3702" s="20"/>
      <c r="B3702" s="20"/>
      <c r="C3702" s="20">
        <f ca="1"/>
        <v>0.16883261809570757</v>
      </c>
      <c r="D3702" s="20">
        <f ca="1"/>
        <v>0.93209070460281107</v>
      </c>
      <c r="E3702" s="20">
        <f ca="1"/>
        <v>-0.3902166729158279</v>
      </c>
      <c r="F3702" s="20">
        <f ca="1"/>
        <v>-0.79186825527488114</v>
      </c>
      <c r="G3702" s="20">
        <f ca="1"/>
        <v>-0.87401693474337294</v>
      </c>
      <c r="H3702" s="20">
        <f ca="1"/>
        <v>1.1157836134686783</v>
      </c>
      <c r="I3702" s="164">
        <f t="shared" ca="1" si="916"/>
        <v>24.774325495675125</v>
      </c>
      <c r="J3702" s="164">
        <f t="shared" ca="1" si="917"/>
        <v>18.368898482974618</v>
      </c>
      <c r="K3702" s="164">
        <f t="shared" ca="1" si="918"/>
        <v>0.48359654527111939</v>
      </c>
      <c r="L3702" s="164">
        <f t="shared" ca="1" si="919"/>
        <v>0.92733630545970269</v>
      </c>
      <c r="M3702" s="20">
        <f t="shared" ca="1" si="920"/>
        <v>4.1428872621999684</v>
      </c>
      <c r="N3702" s="20">
        <f t="shared" ca="1" si="921"/>
        <v>1.8784501397790507</v>
      </c>
      <c r="O3702" s="20">
        <f t="shared" ca="1" si="912"/>
        <v>23004757.334974654</v>
      </c>
      <c r="P3702" s="20">
        <f t="shared" ca="1" si="913"/>
        <v>47550382.496182531</v>
      </c>
      <c r="Q3702" s="20">
        <f t="shared" ca="1" si="914"/>
        <v>667027.18093891279</v>
      </c>
      <c r="R3702" s="20">
        <f t="shared" ca="1" si="915"/>
        <v>71222167.012096092</v>
      </c>
      <c r="AD3702">
        <f t="shared" ca="1" si="922"/>
        <v>1.0131857999211464</v>
      </c>
      <c r="AE3702">
        <f t="shared" ca="1" si="923"/>
        <v>1.1607041889176575</v>
      </c>
      <c r="AF3702">
        <f t="shared" ca="1" si="924"/>
        <v>-0.6945768611716423</v>
      </c>
      <c r="AG3702">
        <f t="shared" ca="1" si="925"/>
        <v>-0.73938042972862439</v>
      </c>
      <c r="AH3702">
        <f t="shared" ca="1" si="926"/>
        <v>-0.41901415311114576</v>
      </c>
      <c r="AI3702">
        <f t="shared" ca="1" si="927"/>
        <v>0.103919296700137</v>
      </c>
    </row>
    <row r="3703" spans="1:35">
      <c r="A3703" s="20"/>
      <c r="B3703" s="20"/>
      <c r="C3703" s="20">
        <f ca="1"/>
        <v>-0.16490467495163544</v>
      </c>
      <c r="D3703" s="20">
        <f ca="1"/>
        <v>0.56464327699813732</v>
      </c>
      <c r="E3703" s="20">
        <f ca="1"/>
        <v>1.2700941367402432</v>
      </c>
      <c r="F3703" s="20">
        <f ca="1"/>
        <v>-0.59178850588347309</v>
      </c>
      <c r="G3703" s="20">
        <f ca="1"/>
        <v>1.0709998897551283</v>
      </c>
      <c r="H3703" s="20">
        <f ca="1"/>
        <v>-1.413998389426371</v>
      </c>
      <c r="I3703" s="164">
        <f t="shared" ca="1" si="916"/>
        <v>21.822855699588892</v>
      </c>
      <c r="J3703" s="164">
        <f t="shared" ca="1" si="917"/>
        <v>15.859723688983545</v>
      </c>
      <c r="K3703" s="164">
        <f t="shared" ca="1" si="918"/>
        <v>0.67300067617446058</v>
      </c>
      <c r="L3703" s="164">
        <f t="shared" ca="1" si="919"/>
        <v>1.0483541913994241</v>
      </c>
      <c r="M3703" s="20">
        <f t="shared" ca="1" si="920"/>
        <v>4.695550290157998</v>
      </c>
      <c r="N3703" s="20">
        <f t="shared" ca="1" si="921"/>
        <v>1.6815766368198051</v>
      </c>
      <c r="O3703" s="20">
        <f t="shared" ca="1" si="912"/>
        <v>20092786.69764708</v>
      </c>
      <c r="P3703" s="20">
        <f t="shared" ca="1" si="913"/>
        <v>47588658.110249266</v>
      </c>
      <c r="Q3703" s="20">
        <f t="shared" ca="1" si="914"/>
        <v>7522.4731801114649</v>
      </c>
      <c r="R3703" s="20">
        <f t="shared" ca="1" si="915"/>
        <v>67688967.281076461</v>
      </c>
      <c r="AD3703">
        <f t="shared" ca="1" si="922"/>
        <v>0.29680963582254599</v>
      </c>
      <c r="AE3703">
        <f t="shared" ca="1" si="923"/>
        <v>0.31869922449112253</v>
      </c>
      <c r="AF3703">
        <f t="shared" ca="1" si="924"/>
        <v>1.0272788743132772</v>
      </c>
      <c r="AG3703">
        <f t="shared" ca="1" si="925"/>
        <v>-0.18929913000261817</v>
      </c>
      <c r="AH3703">
        <f t="shared" ca="1" si="926"/>
        <v>0.19505587795333112</v>
      </c>
      <c r="AI3703">
        <f t="shared" ca="1" si="927"/>
        <v>-0.42817125183836491</v>
      </c>
    </row>
    <row r="3704" spans="1:35">
      <c r="A3704" s="20"/>
      <c r="B3704" s="20"/>
      <c r="C3704" s="20">
        <f ca="1"/>
        <v>-0.80962405983840358</v>
      </c>
      <c r="D3704" s="20">
        <f ca="1"/>
        <v>2.3473755245885335</v>
      </c>
      <c r="E3704" s="20">
        <f ca="1"/>
        <v>0.54537257168397468</v>
      </c>
      <c r="F3704" s="20">
        <f ca="1"/>
        <v>-0.61172059074805907</v>
      </c>
      <c r="G3704" s="20">
        <f ca="1"/>
        <v>-0.62527273308999376</v>
      </c>
      <c r="H3704" s="20">
        <f ca="1"/>
        <v>0.19985507023503529</v>
      </c>
      <c r="I3704" s="164">
        <f t="shared" ca="1" si="916"/>
        <v>26.352211195054053</v>
      </c>
      <c r="J3704" s="164">
        <f t="shared" ca="1" si="917"/>
        <v>19.957864441288045</v>
      </c>
      <c r="K3704" s="164">
        <f t="shared" ca="1" si="918"/>
        <v>0.58023169838473299</v>
      </c>
      <c r="L3704" s="164">
        <f t="shared" ca="1" si="919"/>
        <v>0.9997411001714368</v>
      </c>
      <c r="M3704" s="20">
        <f t="shared" ca="1" si="920"/>
        <v>4.0750122581456791</v>
      </c>
      <c r="N3704" s="20">
        <f t="shared" ca="1" si="921"/>
        <v>1.7606528117451452</v>
      </c>
      <c r="O3704" s="20">
        <f t="shared" ca="1" si="912"/>
        <v>24693528.484213967</v>
      </c>
      <c r="P3704" s="20">
        <f t="shared" ca="1" si="913"/>
        <v>50907598.413187556</v>
      </c>
      <c r="Q3704" s="20">
        <f t="shared" ca="1" si="914"/>
        <v>510526.745092934</v>
      </c>
      <c r="R3704" s="20">
        <f t="shared" ca="1" si="915"/>
        <v>76111653.642494455</v>
      </c>
      <c r="AD3704">
        <f t="shared" ca="1" si="922"/>
        <v>1.3961677657898182</v>
      </c>
      <c r="AE3704">
        <f t="shared" ca="1" si="923"/>
        <v>1.693914242042968</v>
      </c>
      <c r="AF3704">
        <f t="shared" ca="1" si="924"/>
        <v>0.18392453077029902</v>
      </c>
      <c r="AG3704">
        <f t="shared" ca="1" si="925"/>
        <v>-0.41026772649346943</v>
      </c>
      <c r="AH3704">
        <f t="shared" ca="1" si="926"/>
        <v>-0.49443082428257845</v>
      </c>
      <c r="AI3704">
        <f t="shared" ca="1" si="927"/>
        <v>-0.21445186014825651</v>
      </c>
    </row>
    <row r="3705" spans="1:35">
      <c r="A3705" s="20"/>
      <c r="B3705" s="20"/>
      <c r="C3705" s="20">
        <f ca="1"/>
        <v>0.65364711708761436</v>
      </c>
      <c r="D3705" s="20">
        <f ca="1"/>
        <v>-0.28643937144093695</v>
      </c>
      <c r="E3705" s="20">
        <f ca="1"/>
        <v>-0.52320800846219118</v>
      </c>
      <c r="F3705" s="20">
        <f ca="1"/>
        <v>-0.11227493426633157</v>
      </c>
      <c r="G3705" s="20">
        <f ca="1"/>
        <v>-0.54908163874452909</v>
      </c>
      <c r="H3705" s="20">
        <f ca="1"/>
        <v>1.3533487621409808</v>
      </c>
      <c r="I3705" s="164">
        <f t="shared" ca="1" si="916"/>
        <v>22.366320591114405</v>
      </c>
      <c r="J3705" s="164">
        <f t="shared" ca="1" si="917"/>
        <v>16.121958384698519</v>
      </c>
      <c r="K3705" s="164">
        <f t="shared" ca="1" si="918"/>
        <v>0.51998378989781868</v>
      </c>
      <c r="L3705" s="164">
        <f t="shared" ca="1" si="919"/>
        <v>1.1018313399319106</v>
      </c>
      <c r="M3705" s="20">
        <f t="shared" ca="1" si="920"/>
        <v>4.7591744101308864</v>
      </c>
      <c r="N3705" s="20">
        <f t="shared" ca="1" si="921"/>
        <v>2.1146916607924187</v>
      </c>
      <c r="O3705" s="20">
        <f t="shared" ca="1" si="912"/>
        <v>20522438.08803688</v>
      </c>
      <c r="P3705" s="20">
        <f t="shared" ca="1" si="913"/>
        <v>49448064.786599644</v>
      </c>
      <c r="Q3705" s="20">
        <f t="shared" ca="1" si="914"/>
        <v>694024.36621707678</v>
      </c>
      <c r="R3705" s="20">
        <f t="shared" ca="1" si="915"/>
        <v>70664527.240853608</v>
      </c>
      <c r="AD3705">
        <f t="shared" ca="1" si="922"/>
        <v>0.42871859007631125</v>
      </c>
      <c r="AE3705">
        <f t="shared" ca="1" si="923"/>
        <v>0.4066974445297048</v>
      </c>
      <c r="AF3705">
        <f t="shared" ca="1" si="924"/>
        <v>-0.36378372820164856</v>
      </c>
      <c r="AG3705">
        <f t="shared" ca="1" si="925"/>
        <v>5.3778817872321083E-2</v>
      </c>
      <c r="AH3705">
        <f t="shared" ca="1" si="926"/>
        <v>0.26574934458987465</v>
      </c>
      <c r="AI3705">
        <f t="shared" ca="1" si="927"/>
        <v>0.74240989403356406</v>
      </c>
    </row>
    <row r="3706" spans="1:35">
      <c r="A3706" s="20"/>
      <c r="B3706" s="20"/>
      <c r="C3706" s="20">
        <f ca="1"/>
        <v>1.1433426458304079</v>
      </c>
      <c r="D3706" s="20">
        <f ca="1"/>
        <v>0.84529799891076995</v>
      </c>
      <c r="E3706" s="20">
        <f ca="1"/>
        <v>-0.14357701322356364</v>
      </c>
      <c r="F3706" s="20">
        <f ca="1"/>
        <v>-1.417133126927637</v>
      </c>
      <c r="G3706" s="20">
        <f ca="1"/>
        <v>2.1929491861490829</v>
      </c>
      <c r="H3706" s="20">
        <f ca="1"/>
        <v>-1.1156227950959352</v>
      </c>
      <c r="I3706" s="164">
        <f t="shared" ca="1" si="916"/>
        <v>26.639033877832883</v>
      </c>
      <c r="J3706" s="164">
        <f t="shared" ca="1" si="917"/>
        <v>19.582289205343606</v>
      </c>
      <c r="K3706" s="164">
        <f t="shared" ca="1" si="918"/>
        <v>0.54817655501020968</v>
      </c>
      <c r="L3706" s="164">
        <f t="shared" ca="1" si="919"/>
        <v>0.84344889713501248</v>
      </c>
      <c r="M3706" s="20">
        <f t="shared" ca="1" si="920"/>
        <v>5.1216139035534951</v>
      </c>
      <c r="N3706" s="20">
        <f t="shared" ca="1" si="921"/>
        <v>1.9057438133137237</v>
      </c>
      <c r="O3706" s="20">
        <f t="shared" ca="1" si="912"/>
        <v>24646199.853950113</v>
      </c>
      <c r="P3706" s="20">
        <f t="shared" ca="1" si="913"/>
        <v>47343164.444823191</v>
      </c>
      <c r="Q3706" s="20">
        <f t="shared" ca="1" si="914"/>
        <v>127966.39012256986</v>
      </c>
      <c r="R3706" s="20">
        <f t="shared" ca="1" si="915"/>
        <v>72117330.688895866</v>
      </c>
      <c r="AD3706">
        <f t="shared" ca="1" si="922"/>
        <v>1.4657849218040975</v>
      </c>
      <c r="AE3706">
        <f t="shared" ca="1" si="923"/>
        <v>1.5678822836723514</v>
      </c>
      <c r="AF3706">
        <f t="shared" ca="1" si="924"/>
        <v>-0.10748586354354889</v>
      </c>
      <c r="AG3706">
        <f t="shared" ca="1" si="925"/>
        <v>-1.1206868312044889</v>
      </c>
      <c r="AH3706">
        <f t="shared" ca="1" si="926"/>
        <v>0.66845989283721696</v>
      </c>
      <c r="AI3706">
        <f t="shared" ca="1" si="927"/>
        <v>0.17768598192898266</v>
      </c>
    </row>
    <row r="3707" spans="1:35">
      <c r="A3707" s="20"/>
      <c r="B3707" s="20"/>
      <c r="C3707" s="20">
        <f ca="1"/>
        <v>-0.54071669596174443</v>
      </c>
      <c r="D3707" s="20">
        <f ca="1"/>
        <v>0.3915930887669915</v>
      </c>
      <c r="E3707" s="20">
        <f ca="1"/>
        <v>0.64040356359879858</v>
      </c>
      <c r="F3707" s="20">
        <f ca="1"/>
        <v>0.82274233403095332</v>
      </c>
      <c r="G3707" s="20">
        <f ca="1"/>
        <v>0.3710881915995346</v>
      </c>
      <c r="H3707" s="20">
        <f ca="1"/>
        <v>1.4767664179149058</v>
      </c>
      <c r="I3707" s="164">
        <f t="shared" ca="1" si="916"/>
        <v>20.71033917686189</v>
      </c>
      <c r="J3707" s="164">
        <f t="shared" ca="1" si="917"/>
        <v>15.324958347669602</v>
      </c>
      <c r="K3707" s="164">
        <f t="shared" ca="1" si="918"/>
        <v>0.72597889072988042</v>
      </c>
      <c r="L3707" s="164">
        <f t="shared" ca="1" si="919"/>
        <v>1.4883067275700372</v>
      </c>
      <c r="M3707" s="20">
        <f t="shared" ca="1" si="920"/>
        <v>6.3721615597023344</v>
      </c>
      <c r="N3707" s="20">
        <f t="shared" ca="1" si="921"/>
        <v>2.681734559820534</v>
      </c>
      <c r="O3707" s="20">
        <f t="shared" ca="1" si="912"/>
        <v>19214348.934419286</v>
      </c>
      <c r="P3707" s="20">
        <f t="shared" ca="1" si="913"/>
        <v>57318042.731634997</v>
      </c>
      <c r="Q3707" s="20">
        <f t="shared" ca="1" si="914"/>
        <v>678929.1643298947</v>
      </c>
      <c r="R3707" s="20">
        <f t="shared" ca="1" si="915"/>
        <v>77211320.83038418</v>
      </c>
      <c r="AD3707">
        <f t="shared" ca="1" si="922"/>
        <v>2.6781353607254872E-2</v>
      </c>
      <c r="AE3707">
        <f t="shared" ca="1" si="923"/>
        <v>0.13924776767436289</v>
      </c>
      <c r="AF3707">
        <f t="shared" ca="1" si="924"/>
        <v>1.5088990066352763</v>
      </c>
      <c r="AG3707">
        <f t="shared" ca="1" si="925"/>
        <v>1.8104851253183507</v>
      </c>
      <c r="AH3707">
        <f t="shared" ca="1" si="926"/>
        <v>2.0579572885581499</v>
      </c>
      <c r="AI3707">
        <f t="shared" ca="1" si="927"/>
        <v>2.2749582697852264</v>
      </c>
    </row>
    <row r="3708" spans="1:35">
      <c r="A3708" s="20"/>
      <c r="B3708" s="20"/>
      <c r="C3708" s="20">
        <f ca="1"/>
        <v>0.54470042906087901</v>
      </c>
      <c r="D3708" s="20">
        <f ca="1"/>
        <v>0.10631056750181909</v>
      </c>
      <c r="E3708" s="20">
        <f ca="1"/>
        <v>-5.9051433646385001E-2</v>
      </c>
      <c r="F3708" s="20">
        <f ca="1"/>
        <v>-0.4061365479114879</v>
      </c>
      <c r="G3708" s="20">
        <f ca="1"/>
        <v>-1.210347953561302</v>
      </c>
      <c r="H3708" s="20">
        <f ca="1"/>
        <v>0.21863005735478969</v>
      </c>
      <c r="I3708" s="164">
        <f t="shared" ca="1" si="916"/>
        <v>23.578244456976911</v>
      </c>
      <c r="J3708" s="164">
        <f t="shared" ca="1" si="917"/>
        <v>16.855073971203623</v>
      </c>
      <c r="K3708" s="164">
        <f t="shared" ca="1" si="918"/>
        <v>0.50073773585093695</v>
      </c>
      <c r="L3708" s="164">
        <f t="shared" ca="1" si="919"/>
        <v>0.94666360755240531</v>
      </c>
      <c r="M3708" s="20">
        <f t="shared" ca="1" si="920"/>
        <v>3.4060353994025023</v>
      </c>
      <c r="N3708" s="20">
        <f t="shared" ca="1" si="921"/>
        <v>1.5110701091991297</v>
      </c>
      <c r="O3708" s="20">
        <f t="shared" ca="1" si="912"/>
        <v>21559659.551603694</v>
      </c>
      <c r="P3708" s="20">
        <f t="shared" ca="1" si="913"/>
        <v>46833825.913209714</v>
      </c>
      <c r="Q3708" s="20">
        <f t="shared" ca="1" si="914"/>
        <v>492690.7426236475</v>
      </c>
      <c r="R3708" s="20">
        <f t="shared" ca="1" si="915"/>
        <v>68886176.207437053</v>
      </c>
      <c r="AD3708">
        <f t="shared" ca="1" si="922"/>
        <v>0.72287486819827929</v>
      </c>
      <c r="AE3708">
        <f t="shared" ca="1" si="923"/>
        <v>0.65270938630994124</v>
      </c>
      <c r="AF3708">
        <f t="shared" ca="1" si="924"/>
        <v>-0.53874785590057339</v>
      </c>
      <c r="AG3708">
        <f t="shared" ca="1" si="925"/>
        <v>-0.65152905657997617</v>
      </c>
      <c r="AH3708">
        <f t="shared" ca="1" si="926"/>
        <v>-1.2377384451083302</v>
      </c>
      <c r="AI3708">
        <f t="shared" ca="1" si="927"/>
        <v>-0.88899970486721758</v>
      </c>
    </row>
    <row r="3709" spans="1:35">
      <c r="A3709" s="20"/>
      <c r="B3709" s="20"/>
      <c r="C3709" s="20">
        <f ca="1"/>
        <v>-1.802484980888484</v>
      </c>
      <c r="D3709" s="20">
        <f ca="1"/>
        <v>0.37020924056356586</v>
      </c>
      <c r="E3709" s="20">
        <f ca="1"/>
        <v>0.4878169990598008</v>
      </c>
      <c r="F3709" s="20">
        <f ca="1"/>
        <v>-2.147603686761216</v>
      </c>
      <c r="G3709" s="20">
        <f ca="1"/>
        <v>0.67351559105286829</v>
      </c>
      <c r="H3709" s="20">
        <f ca="1"/>
        <v>0.30432948419109024</v>
      </c>
      <c r="I3709" s="164">
        <f t="shared" ca="1" si="916"/>
        <v>13.748359379452067</v>
      </c>
      <c r="J3709" s="164">
        <f t="shared" ca="1" si="917"/>
        <v>10.994671697750979</v>
      </c>
      <c r="K3709" s="164">
        <f t="shared" ca="1" si="918"/>
        <v>0.50417237765704093</v>
      </c>
      <c r="L3709" s="164">
        <f t="shared" ca="1" si="919"/>
        <v>0.70683771449406851</v>
      </c>
      <c r="M3709" s="20">
        <f t="shared" ca="1" si="920"/>
        <v>5.0646548522980783</v>
      </c>
      <c r="N3709" s="20">
        <f t="shared" ca="1" si="921"/>
        <v>1.859592020629139</v>
      </c>
      <c r="O3709" s="20">
        <f t="shared" ca="1" si="912"/>
        <v>13192578.467384683</v>
      </c>
      <c r="P3709" s="20">
        <f t="shared" ca="1" si="913"/>
        <v>31123259.6235586</v>
      </c>
      <c r="Q3709" s="20">
        <f t="shared" ca="1" si="914"/>
        <v>84792.764987618808</v>
      </c>
      <c r="R3709" s="20">
        <f t="shared" ca="1" si="915"/>
        <v>44400630.855930902</v>
      </c>
      <c r="AD3709">
        <f t="shared" ca="1" si="922"/>
        <v>-1.6630195680941589</v>
      </c>
      <c r="AE3709">
        <f t="shared" ca="1" si="923"/>
        <v>-1.3138685578016851</v>
      </c>
      <c r="AF3709">
        <f t="shared" ca="1" si="924"/>
        <v>-0.50752383948144664</v>
      </c>
      <c r="AG3709">
        <f t="shared" ca="1" si="925"/>
        <v>-1.7416467522996892</v>
      </c>
      <c r="AH3709">
        <f t="shared" ca="1" si="926"/>
        <v>0.60517205810897612</v>
      </c>
      <c r="AI3709">
        <f t="shared" ca="1" si="927"/>
        <v>5.2951407105781001E-2</v>
      </c>
    </row>
    <row r="3710" spans="1:35">
      <c r="A3710" s="20"/>
      <c r="B3710" s="20"/>
      <c r="C3710" s="20">
        <f ca="1"/>
        <v>-0.57212877136701024</v>
      </c>
      <c r="D3710" s="20">
        <f ca="1"/>
        <v>0.65934090221839492</v>
      </c>
      <c r="E3710" s="20">
        <f ca="1"/>
        <v>-0.84982454101128369</v>
      </c>
      <c r="F3710" s="20">
        <f ca="1"/>
        <v>-1.4014826345095446</v>
      </c>
      <c r="G3710" s="20">
        <f ca="1"/>
        <v>-0.10757361166623085</v>
      </c>
      <c r="H3710" s="20">
        <f ca="1"/>
        <v>-0.68309723967939528</v>
      </c>
      <c r="I3710" s="164">
        <f t="shared" ca="1" si="916"/>
        <v>19.488665412263355</v>
      </c>
      <c r="J3710" s="164">
        <f t="shared" ca="1" si="917"/>
        <v>14.690783388755019</v>
      </c>
      <c r="K3710" s="164">
        <f t="shared" ca="1" si="918"/>
        <v>0.36432362264724732</v>
      </c>
      <c r="L3710" s="164">
        <f t="shared" ca="1" si="919"/>
        <v>0.61564662238922918</v>
      </c>
      <c r="M3710" s="20">
        <f t="shared" ca="1" si="920"/>
        <v>3.307079944018299</v>
      </c>
      <c r="N3710" s="20">
        <f t="shared" ca="1" si="921"/>
        <v>1.283195263426254</v>
      </c>
      <c r="O3710" s="20">
        <f t="shared" ca="1" si="912"/>
        <v>18224689.764875066</v>
      </c>
      <c r="P3710" s="20">
        <f t="shared" ca="1" si="913"/>
        <v>34600774.937207744</v>
      </c>
      <c r="Q3710" s="20">
        <f t="shared" ca="1" si="914"/>
        <v>170621.47962808821</v>
      </c>
      <c r="R3710" s="20">
        <f t="shared" ca="1" si="915"/>
        <v>52996086.181710899</v>
      </c>
      <c r="AD3710">
        <f t="shared" ca="1" si="922"/>
        <v>-0.2697414047904485</v>
      </c>
      <c r="AE3710">
        <f t="shared" ca="1" si="923"/>
        <v>-7.3562621223147925E-2</v>
      </c>
      <c r="AF3710">
        <f t="shared" ca="1" si="924"/>
        <v>-1.7788761577522976</v>
      </c>
      <c r="AG3710">
        <f t="shared" ca="1" si="925"/>
        <v>-2.156151716412595</v>
      </c>
      <c r="AH3710">
        <f t="shared" ca="1" si="926"/>
        <v>-1.3476889510907784</v>
      </c>
      <c r="AI3710">
        <f t="shared" ca="1" si="927"/>
        <v>-1.5048776664155299</v>
      </c>
    </row>
    <row r="3711" spans="1:35">
      <c r="A3711" s="20"/>
      <c r="B3711" s="20"/>
      <c r="C3711" s="20">
        <f ca="1"/>
        <v>1.0784205698856515</v>
      </c>
      <c r="D3711" s="20">
        <f ca="1"/>
        <v>-0.38565847669917869</v>
      </c>
      <c r="E3711" s="20">
        <f ca="1"/>
        <v>-0.56907238241312386</v>
      </c>
      <c r="F3711" s="20">
        <f ca="1"/>
        <v>-0.73431905913411111</v>
      </c>
      <c r="G3711" s="20">
        <f ca="1"/>
        <v>-0.76818243675900033</v>
      </c>
      <c r="H3711" s="20">
        <f ca="1"/>
        <v>2.1305455172238652</v>
      </c>
      <c r="I3711" s="164">
        <f t="shared" ca="1" si="916"/>
        <v>23.714228472126592</v>
      </c>
      <c r="J3711" s="164">
        <f t="shared" ca="1" si="917"/>
        <v>17.123426345309475</v>
      </c>
      <c r="K3711" s="164">
        <f t="shared" ca="1" si="918"/>
        <v>0.49958116375003736</v>
      </c>
      <c r="L3711" s="164">
        <f t="shared" ca="1" si="919"/>
        <v>1.0221228189084515</v>
      </c>
      <c r="M3711" s="20">
        <f t="shared" ca="1" si="920"/>
        <v>4.9054014130534931</v>
      </c>
      <c r="N3711" s="20">
        <f t="shared" ca="1" si="921"/>
        <v>2.2452828408721186</v>
      </c>
      <c r="O3711" s="20">
        <f t="shared" ca="1" si="912"/>
        <v>21775277.996220045</v>
      </c>
      <c r="P3711" s="20">
        <f t="shared" ca="1" si="913"/>
        <v>48828455.56400194</v>
      </c>
      <c r="Q3711" s="20">
        <f t="shared" ca="1" si="914"/>
        <v>825116.71095781203</v>
      </c>
      <c r="R3711" s="20">
        <f t="shared" ca="1" si="915"/>
        <v>71428850.271179795</v>
      </c>
      <c r="AD3711">
        <f t="shared" ca="1" si="922"/>
        <v>0.75588069711810424</v>
      </c>
      <c r="AE3711">
        <f t="shared" ca="1" si="923"/>
        <v>0.74276051856022629</v>
      </c>
      <c r="AF3711">
        <f t="shared" ca="1" si="924"/>
        <v>-0.54926214772693349</v>
      </c>
      <c r="AG3711">
        <f t="shared" ca="1" si="925"/>
        <v>-0.30853264132522096</v>
      </c>
      <c r="AH3711">
        <f t="shared" ca="1" si="926"/>
        <v>0.42822379228165897</v>
      </c>
      <c r="AI3711">
        <f t="shared" ca="1" si="927"/>
        <v>1.0953590293841042</v>
      </c>
    </row>
    <row r="3712" spans="1:35">
      <c r="A3712" s="20"/>
      <c r="B3712" s="20"/>
      <c r="C3712" s="20">
        <f ca="1"/>
        <v>0.86518938376315335</v>
      </c>
      <c r="D3712" s="20">
        <f ca="1"/>
        <v>-0.2015103997228751</v>
      </c>
      <c r="E3712" s="20">
        <f ca="1"/>
        <v>0.75058909701599308</v>
      </c>
      <c r="F3712" s="20">
        <f ca="1"/>
        <v>-3.9607388112697615E-2</v>
      </c>
      <c r="G3712" s="20">
        <f ca="1"/>
        <v>0.83022245632038361</v>
      </c>
      <c r="H3712" s="20">
        <f ca="1"/>
        <v>0.3507763905369215</v>
      </c>
      <c r="I3712" s="164">
        <f t="shared" ca="1" si="916"/>
        <v>23.595133801431832</v>
      </c>
      <c r="J3712" s="164">
        <f t="shared" ca="1" si="917"/>
        <v>16.82853920454885</v>
      </c>
      <c r="K3712" s="164">
        <f t="shared" ca="1" si="918"/>
        <v>0.69405532006880144</v>
      </c>
      <c r="L3712" s="164">
        <f t="shared" ca="1" si="919"/>
        <v>1.266331731817198</v>
      </c>
      <c r="M3712" s="20">
        <f t="shared" ca="1" si="920"/>
        <v>5.6767017060933833</v>
      </c>
      <c r="N3712" s="20">
        <f t="shared" ca="1" si="921"/>
        <v>2.2876508284126666</v>
      </c>
      <c r="O3712" s="20">
        <f t="shared" ca="1" si="912"/>
        <v>21554515.985534288</v>
      </c>
      <c r="P3712" s="20">
        <f t="shared" ca="1" si="913"/>
        <v>54726079.23352702</v>
      </c>
      <c r="Q3712" s="20">
        <f t="shared" ca="1" si="914"/>
        <v>435194.21378439444</v>
      </c>
      <c r="R3712" s="20">
        <f t="shared" ca="1" si="915"/>
        <v>76715789.432845712</v>
      </c>
      <c r="AD3712">
        <f t="shared" ca="1" si="922"/>
        <v>0.72697422364850273</v>
      </c>
      <c r="AE3712">
        <f t="shared" ca="1" si="923"/>
        <v>0.64380510219760034</v>
      </c>
      <c r="AF3712">
        <f t="shared" ca="1" si="924"/>
        <v>1.2186847278981943</v>
      </c>
      <c r="AG3712">
        <f t="shared" ca="1" si="925"/>
        <v>0.8015078718963542</v>
      </c>
      <c r="AH3712">
        <f t="shared" ca="1" si="926"/>
        <v>1.2852241178815376</v>
      </c>
      <c r="AI3712">
        <f t="shared" ca="1" si="927"/>
        <v>1.2098671038180178</v>
      </c>
    </row>
    <row r="3713" spans="1:35">
      <c r="A3713" s="20"/>
      <c r="B3713" s="20"/>
      <c r="C3713" s="20">
        <f ca="1"/>
        <v>0.20548058890012533</v>
      </c>
      <c r="D3713" s="20">
        <f ca="1"/>
        <v>-0.40516147513544432</v>
      </c>
      <c r="E3713" s="20">
        <f ca="1"/>
        <v>0.38225330953700964</v>
      </c>
      <c r="F3713" s="20">
        <f ca="1"/>
        <v>1.9343475579545721</v>
      </c>
      <c r="G3713" s="20">
        <f ca="1"/>
        <v>-6.8743224951970536E-2</v>
      </c>
      <c r="H3713" s="20">
        <f ca="1"/>
        <v>-0.27241779609995087</v>
      </c>
      <c r="I3713" s="164">
        <f t="shared" ca="1" si="916"/>
        <v>20.949629158321066</v>
      </c>
      <c r="J3713" s="164">
        <f t="shared" ca="1" si="917"/>
        <v>14.584909253183831</v>
      </c>
      <c r="K3713" s="164">
        <f t="shared" ca="1" si="918"/>
        <v>0.69723252967353522</v>
      </c>
      <c r="L3713" s="164">
        <f t="shared" ca="1" si="919"/>
        <v>1.5291583046247641</v>
      </c>
      <c r="M3713" s="20">
        <f t="shared" ca="1" si="920"/>
        <v>4.9044129308832378</v>
      </c>
      <c r="N3713" s="20">
        <f t="shared" ca="1" si="921"/>
        <v>2.0293097068813259</v>
      </c>
      <c r="O3713" s="20">
        <f t="shared" ca="1" si="912"/>
        <v>18947311.626011159</v>
      </c>
      <c r="P3713" s="20">
        <f t="shared" ca="1" si="913"/>
        <v>58563086.018588923</v>
      </c>
      <c r="Q3713" s="20">
        <f t="shared" ca="1" si="914"/>
        <v>464428.47800939548</v>
      </c>
      <c r="R3713" s="20">
        <f t="shared" ca="1" si="915"/>
        <v>77974826.122609481</v>
      </c>
      <c r="AD3713">
        <f t="shared" ca="1" si="922"/>
        <v>8.4861446194433615E-2</v>
      </c>
      <c r="AE3713">
        <f t="shared" ca="1" si="923"/>
        <v>-0.10909085463629847</v>
      </c>
      <c r="AF3713">
        <f t="shared" ca="1" si="924"/>
        <v>1.2475684515775927</v>
      </c>
      <c r="AG3713">
        <f t="shared" ca="1" si="925"/>
        <v>1.9961741119307459</v>
      </c>
      <c r="AH3713">
        <f t="shared" ca="1" si="926"/>
        <v>0.42712547875915341</v>
      </c>
      <c r="AI3713">
        <f t="shared" ca="1" si="927"/>
        <v>0.51164785643601585</v>
      </c>
    </row>
    <row r="3714" spans="1:35">
      <c r="A3714" s="20"/>
      <c r="B3714" s="20"/>
      <c r="C3714" s="20">
        <f ca="1"/>
        <v>0.87298403812120151</v>
      </c>
      <c r="D3714" s="20">
        <f ca="1"/>
        <v>0.91215494096733629</v>
      </c>
      <c r="E3714" s="20">
        <f ca="1"/>
        <v>0.71460542495187407</v>
      </c>
      <c r="F3714" s="20">
        <f ca="1"/>
        <v>-0.24889726453381122</v>
      </c>
      <c r="G3714" s="20">
        <f ca="1"/>
        <v>-2.2599407209500977</v>
      </c>
      <c r="H3714" s="20">
        <f ca="1"/>
        <v>1.3924730024169276</v>
      </c>
      <c r="I3714" s="164">
        <f t="shared" ca="1" si="916"/>
        <v>29.13599025332789</v>
      </c>
      <c r="J3714" s="164">
        <f t="shared" ca="1" si="917"/>
        <v>20.897119760685655</v>
      </c>
      <c r="K3714" s="164">
        <f t="shared" ca="1" si="918"/>
        <v>0.60064047798487386</v>
      </c>
      <c r="L3714" s="164">
        <f t="shared" ca="1" si="919"/>
        <v>1.1164700883665581</v>
      </c>
      <c r="M3714" s="20">
        <f t="shared" ca="1" si="920"/>
        <v>3.5269168245463725</v>
      </c>
      <c r="N3714" s="20">
        <f t="shared" ca="1" si="921"/>
        <v>1.7654367016711123</v>
      </c>
      <c r="O3714" s="20">
        <f t="shared" ca="1" si="912"/>
        <v>26678892.411622934</v>
      </c>
      <c r="P3714" s="20">
        <f t="shared" ca="1" si="913"/>
        <v>56559287.286771923</v>
      </c>
      <c r="Q3714" s="20">
        <f t="shared" ca="1" si="914"/>
        <v>845976.10540155345</v>
      </c>
      <c r="R3714" s="20">
        <f t="shared" ca="1" si="915"/>
        <v>84084155.803796425</v>
      </c>
      <c r="AD3714">
        <f t="shared" ca="1" si="922"/>
        <v>2.0718422944970603</v>
      </c>
      <c r="AE3714">
        <f t="shared" ca="1" si="923"/>
        <v>2.0091005908341124</v>
      </c>
      <c r="AF3714">
        <f t="shared" ca="1" si="924"/>
        <v>0.36945889077158006</v>
      </c>
      <c r="AG3714">
        <f t="shared" ca="1" si="925"/>
        <v>0.12031858348435454</v>
      </c>
      <c r="AH3714">
        <f t="shared" ca="1" si="926"/>
        <v>-1.1034257505040299</v>
      </c>
      <c r="AI3714">
        <f t="shared" ca="1" si="927"/>
        <v>-0.20152242791591291</v>
      </c>
    </row>
    <row r="3715" spans="1:35">
      <c r="A3715" s="20"/>
      <c r="B3715" s="20"/>
      <c r="C3715" s="20">
        <f ca="1"/>
        <v>-0.57440169937277519</v>
      </c>
      <c r="D3715" s="20">
        <f ca="1"/>
        <v>0.52508382699660783</v>
      </c>
      <c r="E3715" s="20">
        <f ca="1"/>
        <v>1.3030258916816746</v>
      </c>
      <c r="F3715" s="20">
        <f ca="1"/>
        <v>0.16338346495703118</v>
      </c>
      <c r="G3715" s="20">
        <f ca="1"/>
        <v>5.1151118324273361E-2</v>
      </c>
      <c r="H3715" s="20">
        <f ca="1"/>
        <v>0.42368698048398085</v>
      </c>
      <c r="I3715" s="164">
        <f t="shared" ca="1" si="916"/>
        <v>21.119265074939261</v>
      </c>
      <c r="J3715" s="164">
        <f t="shared" ca="1" si="917"/>
        <v>15.465487502285754</v>
      </c>
      <c r="K3715" s="164">
        <f t="shared" ca="1" si="918"/>
        <v>0.72223794273372688</v>
      </c>
      <c r="L3715" s="164">
        <f t="shared" ca="1" si="919"/>
        <v>1.3030767231782852</v>
      </c>
      <c r="M3715" s="20">
        <f t="shared" ca="1" si="920"/>
        <v>5.3537247045871403</v>
      </c>
      <c r="N3715" s="20">
        <f t="shared" ca="1" si="921"/>
        <v>2.1654172317577314</v>
      </c>
      <c r="O3715" s="20">
        <f t="shared" ca="1" si="912"/>
        <v>19507354.083093897</v>
      </c>
      <c r="P3715" s="20">
        <f t="shared" ca="1" si="913"/>
        <v>53162449.845307201</v>
      </c>
      <c r="Q3715" s="20">
        <f t="shared" ca="1" si="914"/>
        <v>423677.57633751485</v>
      </c>
      <c r="R3715" s="20">
        <f t="shared" ca="1" si="915"/>
        <v>73093481.504738614</v>
      </c>
      <c r="AD3715">
        <f t="shared" ca="1" si="922"/>
        <v>0.12603521236389784</v>
      </c>
      <c r="AE3715">
        <f t="shared" ca="1" si="923"/>
        <v>0.18640520210931361</v>
      </c>
      <c r="AF3715">
        <f t="shared" ca="1" si="924"/>
        <v>1.4748903884884257</v>
      </c>
      <c r="AG3715">
        <f t="shared" ca="1" si="925"/>
        <v>0.96853055990129566</v>
      </c>
      <c r="AH3715">
        <f t="shared" ca="1" si="926"/>
        <v>0.92636078287460066</v>
      </c>
      <c r="AI3715">
        <f t="shared" ca="1" si="927"/>
        <v>0.87950603177765263</v>
      </c>
    </row>
    <row r="3716" spans="1:35">
      <c r="A3716" s="20"/>
      <c r="B3716" s="20"/>
      <c r="C3716" s="20">
        <f ca="1"/>
        <v>-0.28934633935366533</v>
      </c>
      <c r="D3716" s="20">
        <f ca="1"/>
        <v>1.0941054208283707</v>
      </c>
      <c r="E3716" s="20">
        <f ca="1"/>
        <v>1.7815800079358302</v>
      </c>
      <c r="F3716" s="20">
        <f ca="1"/>
        <v>0.80946278557972517</v>
      </c>
      <c r="G3716" s="20">
        <f ca="1"/>
        <v>0.1741905428100774</v>
      </c>
      <c r="H3716" s="20">
        <f ca="1"/>
        <v>0.17973089222085598</v>
      </c>
      <c r="I3716" s="164">
        <f t="shared" ca="1" si="916"/>
        <v>24.864609155017433</v>
      </c>
      <c r="J3716" s="164">
        <f t="shared" ca="1" si="917"/>
        <v>18.073533484341386</v>
      </c>
      <c r="K3716" s="164">
        <f t="shared" ca="1" si="918"/>
        <v>0.8194041345438644</v>
      </c>
      <c r="L3716" s="164">
        <f t="shared" ca="1" si="919"/>
        <v>1.497038048204713</v>
      </c>
      <c r="M3716" s="20">
        <f t="shared" ca="1" si="920"/>
        <v>5.5627368121389509</v>
      </c>
      <c r="N3716" s="20">
        <f t="shared" ca="1" si="921"/>
        <v>2.2777864670859702</v>
      </c>
      <c r="O3716" s="20">
        <f t="shared" ca="1" si="912"/>
        <v>22895394.63457768</v>
      </c>
      <c r="P3716" s="20">
        <f t="shared" ca="1" si="913"/>
        <v>61675704.332593568</v>
      </c>
      <c r="Q3716" s="20">
        <f t="shared" ca="1" si="914"/>
        <v>486778.83975836955</v>
      </c>
      <c r="R3716" s="20">
        <f t="shared" ca="1" si="915"/>
        <v>85057877.806929618</v>
      </c>
      <c r="AD3716">
        <f t="shared" ca="1" si="922"/>
        <v>1.0350993094702505</v>
      </c>
      <c r="AE3716">
        <f t="shared" ca="1" si="923"/>
        <v>1.061588417564223</v>
      </c>
      <c r="AF3716">
        <f t="shared" ca="1" si="924"/>
        <v>2.3582194049442213</v>
      </c>
      <c r="AG3716">
        <f t="shared" ca="1" si="925"/>
        <v>1.850172946385058</v>
      </c>
      <c r="AH3716">
        <f t="shared" ca="1" si="926"/>
        <v>1.1585964579321681</v>
      </c>
      <c r="AI3716">
        <f t="shared" ca="1" si="927"/>
        <v>1.1832066677999193</v>
      </c>
    </row>
    <row r="3717" spans="1:35">
      <c r="A3717" s="20"/>
      <c r="B3717" s="20"/>
      <c r="C3717" s="20">
        <f ca="1"/>
        <v>0.52660762498562508</v>
      </c>
      <c r="D3717" s="20">
        <f ca="1"/>
        <v>-0.17768252865348386</v>
      </c>
      <c r="E3717" s="20">
        <f ca="1"/>
        <v>1.0127383918410131E-2</v>
      </c>
      <c r="F3717" s="20">
        <f ca="1"/>
        <v>0.38343049789228406</v>
      </c>
      <c r="G3717" s="20">
        <f ca="1"/>
        <v>0.74874138112659572</v>
      </c>
      <c r="H3717" s="20">
        <f ca="1"/>
        <v>-0.81196309525779486</v>
      </c>
      <c r="I3717" s="164">
        <f t="shared" ca="1" si="916"/>
        <v>21.799262840439596</v>
      </c>
      <c r="J3717" s="164">
        <f t="shared" ca="1" si="917"/>
        <v>15.499489351243016</v>
      </c>
      <c r="K3717" s="164">
        <f t="shared" ca="1" si="918"/>
        <v>0.59543476566595988</v>
      </c>
      <c r="L3717" s="164">
        <f t="shared" ca="1" si="919"/>
        <v>1.1630637604734924</v>
      </c>
      <c r="M3717" s="20">
        <f t="shared" ca="1" si="920"/>
        <v>4.6765712023342401</v>
      </c>
      <c r="N3717" s="20">
        <f t="shared" ca="1" si="921"/>
        <v>1.8220535877706545</v>
      </c>
      <c r="O3717" s="20">
        <f t="shared" ca="1" si="912"/>
        <v>19888105.087497629</v>
      </c>
      <c r="P3717" s="20">
        <f t="shared" ca="1" si="913"/>
        <v>50391141.018109679</v>
      </c>
      <c r="Q3717" s="20">
        <f t="shared" ca="1" si="914"/>
        <v>253850.2297802745</v>
      </c>
      <c r="R3717" s="20">
        <f t="shared" ca="1" si="915"/>
        <v>70533096.335387573</v>
      </c>
      <c r="AD3717">
        <f t="shared" ca="1" si="922"/>
        <v>0.29108321369893025</v>
      </c>
      <c r="AE3717">
        <f t="shared" ca="1" si="923"/>
        <v>0.19781521853792472</v>
      </c>
      <c r="AF3717">
        <f t="shared" ca="1" si="924"/>
        <v>0.32213423332690727</v>
      </c>
      <c r="AG3717">
        <f t="shared" ca="1" si="925"/>
        <v>0.33210800215223812</v>
      </c>
      <c r="AH3717">
        <f t="shared" ca="1" si="926"/>
        <v>0.17396800259360012</v>
      </c>
      <c r="AI3717">
        <f t="shared" ca="1" si="927"/>
        <v>-4.8503816836069302E-2</v>
      </c>
    </row>
    <row r="3718" spans="1:35">
      <c r="A3718" s="20"/>
      <c r="B3718" s="20"/>
      <c r="C3718" s="20">
        <f ca="1"/>
        <v>-0.42461877308443996</v>
      </c>
      <c r="D3718" s="20">
        <f ca="1"/>
        <v>-2.0825859773908411</v>
      </c>
      <c r="E3718" s="20">
        <f ca="1"/>
        <v>-1.3495723098765804</v>
      </c>
      <c r="F3718" s="20">
        <f ca="1"/>
        <v>0.8192293606124722</v>
      </c>
      <c r="G3718" s="20">
        <f ca="1"/>
        <v>0.54146562480773575</v>
      </c>
      <c r="H3718" s="20">
        <f ca="1"/>
        <v>-0.25041819204906307</v>
      </c>
      <c r="I3718" s="164">
        <f t="shared" ca="1" si="916"/>
        <v>10.357158674812586</v>
      </c>
      <c r="J3718" s="164">
        <f t="shared" ca="1" si="917"/>
        <v>7.1296558650238913</v>
      </c>
      <c r="K3718" s="164">
        <f t="shared" ca="1" si="918"/>
        <v>0.44064993151381826</v>
      </c>
      <c r="L3718" s="164">
        <f t="shared" ca="1" si="919"/>
        <v>1.1032273768261562</v>
      </c>
      <c r="M3718" s="20">
        <f t="shared" ca="1" si="920"/>
        <v>4.7550266723660686</v>
      </c>
      <c r="N3718" s="20">
        <f t="shared" ca="1" si="921"/>
        <v>1.8191184721264755</v>
      </c>
      <c r="O3718" s="20">
        <f t="shared" ca="1" si="912"/>
        <v>9323092.1555858999</v>
      </c>
      <c r="P3718" s="20">
        <f t="shared" ca="1" si="913"/>
        <v>37507161.767459773</v>
      </c>
      <c r="Q3718" s="20">
        <f t="shared" ca="1" si="914"/>
        <v>202068.98372345121</v>
      </c>
      <c r="R3718" s="20">
        <f t="shared" ca="1" si="915"/>
        <v>47032322.906769127</v>
      </c>
      <c r="AD3718">
        <f t="shared" ca="1" si="922"/>
        <v>-2.4861265352396638</v>
      </c>
      <c r="AE3718">
        <f t="shared" ca="1" si="923"/>
        <v>-2.610853736569164</v>
      </c>
      <c r="AF3718">
        <f t="shared" ca="1" si="924"/>
        <v>-1.0850006226016524</v>
      </c>
      <c r="AG3718">
        <f t="shared" ca="1" si="925"/>
        <v>6.0124440118891481E-2</v>
      </c>
      <c r="AH3718">
        <f t="shared" ca="1" si="926"/>
        <v>0.2611407470734099</v>
      </c>
      <c r="AI3718">
        <f t="shared" ca="1" si="927"/>
        <v>-5.6436561820336739E-2</v>
      </c>
    </row>
    <row r="3719" spans="1:35">
      <c r="A3719" s="20"/>
      <c r="B3719" s="20"/>
      <c r="C3719" s="20">
        <f ca="1"/>
        <v>-2.1481476999575038</v>
      </c>
      <c r="D3719" s="20">
        <f ca="1"/>
        <v>-1.1680432198208575</v>
      </c>
      <c r="E3719" s="20">
        <f ca="1"/>
        <v>0.68591114602390912</v>
      </c>
      <c r="F3719" s="20">
        <f ca="1"/>
        <v>0.75089756854263556</v>
      </c>
      <c r="G3719" s="20">
        <f ca="1"/>
        <v>-0.2976139484935254</v>
      </c>
      <c r="H3719" s="20">
        <f ca="1"/>
        <v>-1.4927640634553396</v>
      </c>
      <c r="I3719" s="164">
        <f t="shared" ca="1" si="916"/>
        <v>7.9668976532692213</v>
      </c>
      <c r="J3719" s="164">
        <f t="shared" ca="1" si="917"/>
        <v>5.5836851202916424</v>
      </c>
      <c r="K3719" s="164">
        <f t="shared" ca="1" si="918"/>
        <v>0.57594753110312424</v>
      </c>
      <c r="L3719" s="164">
        <f t="shared" ca="1" si="919"/>
        <v>1.1195342081402728</v>
      </c>
      <c r="M3719" s="20">
        <f t="shared" ca="1" si="920"/>
        <v>3.842056913060139</v>
      </c>
      <c r="N3719" s="20">
        <f t="shared" ca="1" si="921"/>
        <v>1.291204857336377</v>
      </c>
      <c r="O3719" s="20">
        <f t="shared" ca="1" si="912"/>
        <v>7224037.5227429336</v>
      </c>
      <c r="P3719" s="20">
        <f t="shared" ca="1" si="913"/>
        <v>35525379.831463076</v>
      </c>
      <c r="Q3719" s="20">
        <f t="shared" ca="1" si="914"/>
        <v>-135589.68277286491</v>
      </c>
      <c r="R3719" s="20">
        <f t="shared" ca="1" si="915"/>
        <v>42613827.671433143</v>
      </c>
      <c r="AD3719">
        <f t="shared" ca="1" si="922"/>
        <v>-3.0662869773618397</v>
      </c>
      <c r="AE3719">
        <f t="shared" ca="1" si="923"/>
        <v>-3.1296358656739458</v>
      </c>
      <c r="AF3719">
        <f t="shared" ca="1" si="924"/>
        <v>0.14497755548294683</v>
      </c>
      <c r="AG3719">
        <f t="shared" ca="1" si="925"/>
        <v>0.1342464006376034</v>
      </c>
      <c r="AH3719">
        <f t="shared" ca="1" si="926"/>
        <v>-0.75327009659984501</v>
      </c>
      <c r="AI3719">
        <f t="shared" ca="1" si="927"/>
        <v>-1.4832301153070895</v>
      </c>
    </row>
    <row r="3720" spans="1:35">
      <c r="A3720" s="20"/>
      <c r="B3720" s="20"/>
      <c r="C3720" s="20">
        <f ca="1"/>
        <v>-0.47291470470650865</v>
      </c>
      <c r="D3720" s="20">
        <f ca="1"/>
        <v>0.48603696867197327</v>
      </c>
      <c r="E3720" s="20">
        <f ca="1"/>
        <v>-1.0763178490338061</v>
      </c>
      <c r="F3720" s="20">
        <f ca="1"/>
        <v>0.74233110619321918</v>
      </c>
      <c r="G3720" s="20">
        <f ca="1"/>
        <v>0.65571092234121431</v>
      </c>
      <c r="H3720" s="20">
        <f ca="1"/>
        <v>0.12278253187014056</v>
      </c>
      <c r="I3720" s="164">
        <f t="shared" ca="1" si="916"/>
        <v>19.849632783054247</v>
      </c>
      <c r="J3720" s="164">
        <f t="shared" ca="1" si="917"/>
        <v>14.818785811498801</v>
      </c>
      <c r="K3720" s="164">
        <f t="shared" ca="1" si="918"/>
        <v>0.50859795161120835</v>
      </c>
      <c r="L3720" s="164">
        <f t="shared" ca="1" si="919"/>
        <v>1.1839419467997307</v>
      </c>
      <c r="M3720" s="20">
        <f t="shared" ca="1" si="920"/>
        <v>5.080623189113461</v>
      </c>
      <c r="N3720" s="20">
        <f t="shared" ca="1" si="921"/>
        <v>2.0990600182897134</v>
      </c>
      <c r="O3720" s="20">
        <f t="shared" ca="1" si="912"/>
        <v>18485440.241824329</v>
      </c>
      <c r="P3720" s="20">
        <f t="shared" ca="1" si="913"/>
        <v>48961368.337082349</v>
      </c>
      <c r="Q3720" s="20">
        <f t="shared" ca="1" si="914"/>
        <v>475833.72199742252</v>
      </c>
      <c r="R3720" s="20">
        <f t="shared" ca="1" si="915"/>
        <v>67922642.30090411</v>
      </c>
      <c r="AD3720">
        <f t="shared" ca="1" si="922"/>
        <v>-0.1821279652780961</v>
      </c>
      <c r="AE3720">
        <f t="shared" ca="1" si="923"/>
        <v>-3.0608788087650839E-2</v>
      </c>
      <c r="AF3720">
        <f t="shared" ca="1" si="924"/>
        <v>-0.46729134898901542</v>
      </c>
      <c r="AG3720">
        <f t="shared" ca="1" si="925"/>
        <v>0.42700884908968439</v>
      </c>
      <c r="AH3720">
        <f t="shared" ca="1" si="926"/>
        <v>0.62291465457051265</v>
      </c>
      <c r="AI3720">
        <f t="shared" ca="1" si="927"/>
        <v>0.70016221159381997</v>
      </c>
    </row>
    <row r="3721" spans="1:35">
      <c r="A3721" s="20"/>
      <c r="B3721" s="20"/>
      <c r="C3721" s="20">
        <f ca="1"/>
        <v>-1.9391734897499637</v>
      </c>
      <c r="D3721" s="20">
        <f ca="1"/>
        <v>-2.2603104023884456E-2</v>
      </c>
      <c r="E3721" s="20">
        <f ca="1"/>
        <v>-0.91266774810983331</v>
      </c>
      <c r="F3721" s="20">
        <f ca="1"/>
        <v>0.21535415393946003</v>
      </c>
      <c r="G3721" s="20">
        <f ca="1"/>
        <v>-0.28563657211249061</v>
      </c>
      <c r="H3721" s="20">
        <f ca="1"/>
        <v>-1.057912336796224</v>
      </c>
      <c r="I3721" s="164">
        <f t="shared" ca="1" si="916"/>
        <v>11.951242481931093</v>
      </c>
      <c r="J3721" s="164">
        <f t="shared" ca="1" si="917"/>
        <v>9.1291942033791571</v>
      </c>
      <c r="K3721" s="164">
        <f t="shared" ca="1" si="918"/>
        <v>0.3991164321612245</v>
      </c>
      <c r="L3721" s="164">
        <f t="shared" ca="1" si="919"/>
        <v>0.8821257112583456</v>
      </c>
      <c r="M3721" s="20">
        <f t="shared" ca="1" si="920"/>
        <v>3.4474282372731051</v>
      </c>
      <c r="N3721" s="20">
        <f t="shared" ca="1" si="921"/>
        <v>1.2747636337137225</v>
      </c>
      <c r="O3721" s="20">
        <f t="shared" ca="1" si="912"/>
        <v>11239445.06899197</v>
      </c>
      <c r="P3721" s="20">
        <f t="shared" ca="1" si="913"/>
        <v>33649642.803784445</v>
      </c>
      <c r="Q3721" s="20">
        <f t="shared" ca="1" si="914"/>
        <v>72669.261883409359</v>
      </c>
      <c r="R3721" s="20">
        <f t="shared" ca="1" si="915"/>
        <v>44961757.134659827</v>
      </c>
      <c r="AD3721">
        <f t="shared" ca="1" si="922"/>
        <v>-2.0992129898225507</v>
      </c>
      <c r="AE3721">
        <f t="shared" ca="1" si="923"/>
        <v>-1.9398677169868601</v>
      </c>
      <c r="AF3721">
        <f t="shared" ca="1" si="924"/>
        <v>-1.4625778894434138</v>
      </c>
      <c r="AG3721">
        <f t="shared" ca="1" si="925"/>
        <v>-0.94488313064388407</v>
      </c>
      <c r="AH3721">
        <f t="shared" ca="1" si="926"/>
        <v>-1.1917464030298828</v>
      </c>
      <c r="AI3721">
        <f t="shared" ca="1" si="927"/>
        <v>-1.5276658548277773</v>
      </c>
    </row>
    <row r="3722" spans="1:35">
      <c r="A3722" s="20"/>
      <c r="B3722" s="20"/>
      <c r="C3722" s="20">
        <f ca="1"/>
        <v>0.29892926229533939</v>
      </c>
      <c r="D3722" s="20">
        <f ca="1"/>
        <v>0.61522948275491973</v>
      </c>
      <c r="E3722" s="20">
        <f ca="1"/>
        <v>-0.92583122411012286</v>
      </c>
      <c r="F3722" s="20">
        <f ca="1"/>
        <v>-0.23683140016795978</v>
      </c>
      <c r="G3722" s="20">
        <f ca="1"/>
        <v>0.1363770471780964</v>
      </c>
      <c r="H3722" s="20">
        <f ca="1"/>
        <v>0.26581954120908469</v>
      </c>
      <c r="I3722" s="164">
        <f t="shared" ca="1" si="916"/>
        <v>23.441692731394483</v>
      </c>
      <c r="J3722" s="164">
        <f t="shared" ca="1" si="917"/>
        <v>17.292820599926689</v>
      </c>
      <c r="K3722" s="164">
        <f t="shared" ca="1" si="918"/>
        <v>0.46939324917643249</v>
      </c>
      <c r="L3722" s="164">
        <f t="shared" ca="1" si="919"/>
        <v>0.98179263013189078</v>
      </c>
      <c r="M3722" s="20">
        <f t="shared" ca="1" si="920"/>
        <v>4.4239591381602379</v>
      </c>
      <c r="N3722" s="20">
        <f t="shared" ca="1" si="921"/>
        <v>1.8863240829714294</v>
      </c>
      <c r="O3722" s="20">
        <f t="shared" ca="1" si="912"/>
        <v>21720276.251626983</v>
      </c>
      <c r="P3722" s="20">
        <f t="shared" ca="1" si="913"/>
        <v>47563105.302848771</v>
      </c>
      <c r="Q3722" s="20">
        <f t="shared" ca="1" si="914"/>
        <v>512278.80633177934</v>
      </c>
      <c r="R3722" s="20">
        <f t="shared" ca="1" si="915"/>
        <v>69795660.360807538</v>
      </c>
      <c r="AD3722">
        <f t="shared" ca="1" si="922"/>
        <v>0.68973124548409726</v>
      </c>
      <c r="AE3722">
        <f t="shared" ca="1" si="923"/>
        <v>0.79960422816331855</v>
      </c>
      <c r="AF3722">
        <f t="shared" ca="1" si="924"/>
        <v>-0.82369773475970509</v>
      </c>
      <c r="AG3722">
        <f t="shared" ca="1" si="925"/>
        <v>-0.4918516812186785</v>
      </c>
      <c r="AH3722">
        <f t="shared" ca="1" si="926"/>
        <v>-0.10671206871084671</v>
      </c>
      <c r="AI3722">
        <f t="shared" ca="1" si="927"/>
        <v>0.12520022424710614</v>
      </c>
    </row>
    <row r="3723" spans="1:35">
      <c r="A3723" s="20"/>
      <c r="B3723" s="20"/>
      <c r="C3723" s="20">
        <f ca="1"/>
        <v>-0.55476583349909381</v>
      </c>
      <c r="D3723" s="20">
        <f ca="1"/>
        <v>-0.33158563865814028</v>
      </c>
      <c r="E3723" s="20">
        <f ca="1"/>
        <v>-1.0330100607433916</v>
      </c>
      <c r="F3723" s="20">
        <f ca="1"/>
        <v>0.17788297406825401</v>
      </c>
      <c r="G3723" s="20">
        <f ca="1"/>
        <v>-0.22607197272938448</v>
      </c>
      <c r="H3723" s="20">
        <f ca="1"/>
        <v>1.4278627432694022</v>
      </c>
      <c r="I3723" s="164">
        <f t="shared" ca="1" si="916"/>
        <v>16.907014163494058</v>
      </c>
      <c r="J3723" s="164">
        <f t="shared" ca="1" si="917"/>
        <v>12.611848217819771</v>
      </c>
      <c r="K3723" s="164">
        <f t="shared" ca="1" si="918"/>
        <v>0.47391383310383361</v>
      </c>
      <c r="L3723" s="164">
        <f t="shared" ca="1" si="919"/>
        <v>1.1103820284585912</v>
      </c>
      <c r="M3723" s="20">
        <f t="shared" ca="1" si="920"/>
        <v>5.1320769123163181</v>
      </c>
      <c r="N3723" s="20">
        <f t="shared" ca="1" si="921"/>
        <v>2.2096333240750345</v>
      </c>
      <c r="O3723" s="20">
        <f t="shared" ca="1" si="912"/>
        <v>15739362.147771319</v>
      </c>
      <c r="P3723" s="20">
        <f t="shared" ca="1" si="913"/>
        <v>44214810.176382534</v>
      </c>
      <c r="Q3723" s="20">
        <f t="shared" ca="1" si="914"/>
        <v>630060.36258246331</v>
      </c>
      <c r="R3723" s="20">
        <f t="shared" ca="1" si="915"/>
        <v>60584232.686736315</v>
      </c>
      <c r="AD3723">
        <f t="shared" ca="1" si="922"/>
        <v>-0.89635578555969486</v>
      </c>
      <c r="AE3723">
        <f t="shared" ca="1" si="923"/>
        <v>-0.77119187321484173</v>
      </c>
      <c r="AF3723">
        <f t="shared" ca="1" si="924"/>
        <v>-0.78260151723787674</v>
      </c>
      <c r="AG3723">
        <f t="shared" ca="1" si="925"/>
        <v>9.2645583902687401E-2</v>
      </c>
      <c r="AH3723">
        <f t="shared" ca="1" si="926"/>
        <v>0.68008545812924281</v>
      </c>
      <c r="AI3723">
        <f t="shared" ca="1" si="927"/>
        <v>0.99900898398657956</v>
      </c>
    </row>
    <row r="3724" spans="1:35">
      <c r="A3724" s="20"/>
      <c r="B3724" s="20"/>
      <c r="C3724" s="20">
        <f ca="1"/>
        <v>-0.87709948758680745</v>
      </c>
      <c r="D3724" s="20">
        <f ca="1"/>
        <v>-2.5955370598941334</v>
      </c>
      <c r="E3724" s="20">
        <f ca="1"/>
        <v>-1.3089330719795373</v>
      </c>
      <c r="F3724" s="20">
        <f ca="1"/>
        <v>-0.18464403962282253</v>
      </c>
      <c r="G3724" s="20">
        <f ca="1"/>
        <v>-1.3573273770929855</v>
      </c>
      <c r="H3724" s="20">
        <f ca="1"/>
        <v>-0.3325063158460887</v>
      </c>
      <c r="I3724" s="164">
        <f t="shared" ca="1" si="916"/>
        <v>6.9678272885449637</v>
      </c>
      <c r="J3724" s="164">
        <f t="shared" ca="1" si="917"/>
        <v>4.5084996155186836</v>
      </c>
      <c r="K3724" s="164">
        <f t="shared" ca="1" si="918"/>
        <v>0.30143786299513053</v>
      </c>
      <c r="L3724" s="164">
        <f t="shared" ca="1" si="919"/>
        <v>0.73870441429689193</v>
      </c>
      <c r="M3724" s="20">
        <f t="shared" ca="1" si="920"/>
        <v>2.7925711264134612</v>
      </c>
      <c r="N3724" s="20">
        <f t="shared" ca="1" si="921"/>
        <v>1.0545389207586997</v>
      </c>
      <c r="O3724" s="20">
        <f t="shared" ca="1" si="912"/>
        <v>6117909.4664955009</v>
      </c>
      <c r="P3724" s="20">
        <f t="shared" ca="1" si="913"/>
        <v>25146923.397732522</v>
      </c>
      <c r="Q3724" s="20">
        <f t="shared" ca="1" si="914"/>
        <v>95507.642018832543</v>
      </c>
      <c r="R3724" s="20">
        <f t="shared" ca="1" si="915"/>
        <v>31360340.506246857</v>
      </c>
      <c r="AD3724">
        <f t="shared" ca="1" si="922"/>
        <v>-3.3087797843337468</v>
      </c>
      <c r="AE3724">
        <f t="shared" ca="1" si="923"/>
        <v>-3.4904363706313144</v>
      </c>
      <c r="AF3724">
        <f t="shared" ca="1" si="924"/>
        <v>-2.3505648818624501</v>
      </c>
      <c r="AG3724">
        <f t="shared" ca="1" si="925"/>
        <v>-1.59679811683231</v>
      </c>
      <c r="AH3724">
        <f t="shared" ca="1" si="926"/>
        <v>-1.9193654150961537</v>
      </c>
      <c r="AI3724">
        <f t="shared" ca="1" si="927"/>
        <v>-2.1228677817332442</v>
      </c>
    </row>
    <row r="3725" spans="1:35">
      <c r="A3725" s="20"/>
      <c r="B3725" s="20"/>
      <c r="C3725" s="20">
        <f ca="1"/>
        <v>-1.4406441898094653</v>
      </c>
      <c r="D3725" s="20">
        <f ca="1"/>
        <v>0.16730376609180225</v>
      </c>
      <c r="E3725" s="20">
        <f ca="1"/>
        <v>-0.86956119823809286</v>
      </c>
      <c r="F3725" s="20">
        <f ca="1"/>
        <v>1.5160088762817783</v>
      </c>
      <c r="G3725" s="20">
        <f ca="1"/>
        <v>-1.5433703548622626</v>
      </c>
      <c r="H3725" s="20">
        <f ca="1"/>
        <v>-1.4436110459295419</v>
      </c>
      <c r="I3725" s="164">
        <f t="shared" ca="1" si="916"/>
        <v>15.710599849912125</v>
      </c>
      <c r="J3725" s="164">
        <f t="shared" ca="1" si="917"/>
        <v>11.311279682563091</v>
      </c>
      <c r="K3725" s="164">
        <f t="shared" ca="1" si="918"/>
        <v>0.42667940625920175</v>
      </c>
      <c r="L3725" s="164">
        <f t="shared" ca="1" si="919"/>
        <v>1.0691161747642937</v>
      </c>
      <c r="M3725" s="20">
        <f t="shared" ca="1" si="920"/>
        <v>2.3491066543144945</v>
      </c>
      <c r="N3725" s="20">
        <f t="shared" ca="1" si="921"/>
        <v>0.97249951265344092</v>
      </c>
      <c r="O3725" s="20">
        <f t="shared" ca="1" si="912"/>
        <v>14407808.588885399</v>
      </c>
      <c r="P3725" s="20">
        <f t="shared" ca="1" si="913"/>
        <v>42005135.440900818</v>
      </c>
      <c r="Q3725" s="20">
        <f t="shared" ca="1" si="914"/>
        <v>223210.08448196441</v>
      </c>
      <c r="R3725" s="20">
        <f t="shared" ca="1" si="915"/>
        <v>56636154.114268176</v>
      </c>
      <c r="AD3725">
        <f t="shared" ca="1" si="922"/>
        <v>-1.1867476092446301</v>
      </c>
      <c r="AE3725">
        <f t="shared" ca="1" si="923"/>
        <v>-1.2076242675962781</v>
      </c>
      <c r="AF3725">
        <f t="shared" ca="1" si="924"/>
        <v>-1.2120053976436207</v>
      </c>
      <c r="AG3725">
        <f t="shared" ca="1" si="925"/>
        <v>-9.4926478344120102E-2</v>
      </c>
      <c r="AH3725">
        <f t="shared" ca="1" si="926"/>
        <v>-2.4121037174283391</v>
      </c>
      <c r="AI3725">
        <f t="shared" ca="1" si="927"/>
        <v>-2.3445959117474571</v>
      </c>
    </row>
    <row r="3726" spans="1:35">
      <c r="A3726" s="20"/>
      <c r="B3726" s="20"/>
      <c r="C3726" s="20">
        <f ca="1"/>
        <v>7.7327357654447218E-2</v>
      </c>
      <c r="D3726" s="20">
        <f ca="1"/>
        <v>-0.31857459157835361</v>
      </c>
      <c r="E3726" s="20">
        <f ca="1"/>
        <v>0.34603649201205211</v>
      </c>
      <c r="F3726" s="20">
        <f ca="1"/>
        <v>0.72943120422133867</v>
      </c>
      <c r="G3726" s="20">
        <f ca="1"/>
        <v>1.1024178403101375</v>
      </c>
      <c r="H3726" s="20">
        <f ca="1"/>
        <v>-0.43288801815237965</v>
      </c>
      <c r="I3726" s="164">
        <f t="shared" ca="1" si="916"/>
        <v>19.708319254219262</v>
      </c>
      <c r="J3726" s="164">
        <f t="shared" ca="1" si="917"/>
        <v>14.086582926758686</v>
      </c>
      <c r="K3726" s="164">
        <f t="shared" ca="1" si="918"/>
        <v>0.66649297760018578</v>
      </c>
      <c r="L3726" s="164">
        <f t="shared" ca="1" si="919"/>
        <v>1.321401192274116</v>
      </c>
      <c r="M3726" s="20">
        <f t="shared" ca="1" si="920"/>
        <v>5.5138209977650936</v>
      </c>
      <c r="N3726" s="20">
        <f t="shared" ca="1" si="921"/>
        <v>2.1357546039795015</v>
      </c>
      <c r="O3726" s="20">
        <f t="shared" ca="1" si="912"/>
        <v>18019624.511539206</v>
      </c>
      <c r="P3726" s="20">
        <f t="shared" ca="1" si="913"/>
        <v>52206928.392922312</v>
      </c>
      <c r="Q3726" s="20">
        <f t="shared" ca="1" si="914"/>
        <v>278412.26706515445</v>
      </c>
      <c r="R3726" s="20">
        <f t="shared" ca="1" si="915"/>
        <v>70504965.17152667</v>
      </c>
      <c r="AD3726">
        <f t="shared" ca="1" si="922"/>
        <v>-0.21642736548076213</v>
      </c>
      <c r="AE3726">
        <f t="shared" ca="1" si="923"/>
        <v>-0.27631445410782379</v>
      </c>
      <c r="AF3726">
        <f t="shared" ca="1" si="924"/>
        <v>0.96811797818350642</v>
      </c>
      <c r="AG3726">
        <f t="shared" ca="1" si="925"/>
        <v>1.0518236012459812</v>
      </c>
      <c r="AH3726">
        <f t="shared" ca="1" si="926"/>
        <v>1.1042455530723263</v>
      </c>
      <c r="AI3726">
        <f t="shared" ca="1" si="927"/>
        <v>0.79933676751216598</v>
      </c>
    </row>
    <row r="3727" spans="1:35">
      <c r="A3727" s="20"/>
      <c r="B3727" s="20"/>
      <c r="C3727" s="20">
        <f ca="1"/>
        <v>0.10569730980861927</v>
      </c>
      <c r="D3727" s="20">
        <f ca="1"/>
        <v>-0.20862792909161584</v>
      </c>
      <c r="E3727" s="20">
        <f ca="1"/>
        <v>-1.6143208908432272</v>
      </c>
      <c r="F3727" s="20">
        <f ca="1"/>
        <v>-0.20810698079008985</v>
      </c>
      <c r="G3727" s="20">
        <f ca="1"/>
        <v>2.8146386139888602</v>
      </c>
      <c r="H3727" s="20">
        <f ca="1"/>
        <v>-0.8364132764617993</v>
      </c>
      <c r="I3727" s="164">
        <f t="shared" ca="1" si="916"/>
        <v>17.846557924798628</v>
      </c>
      <c r="J3727" s="164">
        <f t="shared" ca="1" si="917"/>
        <v>13.39106108073474</v>
      </c>
      <c r="K3727" s="164">
        <f t="shared" ca="1" si="918"/>
        <v>0.4557901379914962</v>
      </c>
      <c r="L3727" s="164">
        <f t="shared" ca="1" si="919"/>
        <v>0.97883338002383358</v>
      </c>
      <c r="M3727" s="20">
        <f t="shared" ca="1" si="920"/>
        <v>5.8861327270348847</v>
      </c>
      <c r="N3727" s="20">
        <f t="shared" ca="1" si="921"/>
        <v>2.1777717687449747</v>
      </c>
      <c r="O3727" s="20">
        <f t="shared" ca="1" si="912"/>
        <v>16655914.898985751</v>
      </c>
      <c r="P3727" s="20">
        <f t="shared" ca="1" si="913"/>
        <v>41910844.064080693</v>
      </c>
      <c r="Q3727" s="20">
        <f t="shared" ca="1" si="914"/>
        <v>126269.37049763538</v>
      </c>
      <c r="R3727" s="20">
        <f t="shared" ca="1" si="915"/>
        <v>58693028.33356408</v>
      </c>
      <c r="AD3727">
        <f t="shared" ca="1" si="922"/>
        <v>-0.66831118330130401</v>
      </c>
      <c r="AE3727">
        <f t="shared" ca="1" si="923"/>
        <v>-0.50971104673330869</v>
      </c>
      <c r="AF3727">
        <f t="shared" ca="1" si="924"/>
        <v>-0.94736238189548971</v>
      </c>
      <c r="AG3727">
        <f t="shared" ca="1" si="925"/>
        <v>-0.50530281807348398</v>
      </c>
      <c r="AH3727">
        <f t="shared" ca="1" si="926"/>
        <v>1.5179252522609832</v>
      </c>
      <c r="AI3727">
        <f t="shared" ca="1" si="927"/>
        <v>0.91289667228371552</v>
      </c>
    </row>
    <row r="3728" spans="1:35">
      <c r="A3728" s="20"/>
      <c r="B3728" s="20"/>
      <c r="C3728" s="20">
        <f ca="1"/>
        <v>-1.2960853960982706</v>
      </c>
      <c r="D3728" s="20">
        <f ca="1"/>
        <v>0.38200303937747254</v>
      </c>
      <c r="E3728" s="20">
        <f ca="1"/>
        <v>-0.35520468113438503</v>
      </c>
      <c r="F3728" s="20">
        <f ca="1"/>
        <v>-0.15155153197436175</v>
      </c>
      <c r="G3728" s="20">
        <f ca="1"/>
        <v>0.34552915435786757</v>
      </c>
      <c r="H3728" s="20">
        <f ca="1"/>
        <v>-0.10638240026895357</v>
      </c>
      <c r="I3728" s="164">
        <f t="shared" ca="1" si="916"/>
        <v>16.230366927921462</v>
      </c>
      <c r="J3728" s="164">
        <f t="shared" ca="1" si="917"/>
        <v>12.360650052487609</v>
      </c>
      <c r="K3728" s="164">
        <f t="shared" ca="1" si="918"/>
        <v>0.50578613164954023</v>
      </c>
      <c r="L3728" s="164">
        <f t="shared" ca="1" si="919"/>
        <v>1.0067175757237998</v>
      </c>
      <c r="M3728" s="20">
        <f t="shared" ca="1" si="920"/>
        <v>4.7010300714148832</v>
      </c>
      <c r="N3728" s="20">
        <f t="shared" ca="1" si="921"/>
        <v>1.8377856144824283</v>
      </c>
      <c r="O3728" s="20">
        <f t="shared" ca="1" si="912"/>
        <v>15244574.670057844</v>
      </c>
      <c r="P3728" s="20">
        <f t="shared" ca="1" si="913"/>
        <v>40986171.675967582</v>
      </c>
      <c r="Q3728" s="20">
        <f t="shared" ca="1" si="914"/>
        <v>265554.30186654092</v>
      </c>
      <c r="R3728" s="20">
        <f t="shared" ca="1" si="915"/>
        <v>56496300.647891961</v>
      </c>
      <c r="AD3728">
        <f t="shared" ca="1" si="922"/>
        <v>-1.0605905514753737</v>
      </c>
      <c r="AE3728">
        <f t="shared" ca="1" si="923"/>
        <v>-0.85548655956791642</v>
      </c>
      <c r="AF3728">
        <f t="shared" ca="1" si="924"/>
        <v>-0.49285334864054392</v>
      </c>
      <c r="AG3728">
        <f t="shared" ca="1" si="925"/>
        <v>-0.3785564739827289</v>
      </c>
      <c r="AH3728">
        <f t="shared" ca="1" si="926"/>
        <v>0.20114452379431488</v>
      </c>
      <c r="AI3728">
        <f t="shared" ca="1" si="927"/>
        <v>-5.9848257231667479E-3</v>
      </c>
    </row>
    <row r="3729" spans="1:35">
      <c r="A3729" s="20"/>
      <c r="B3729" s="20"/>
      <c r="C3729" s="20">
        <f ca="1"/>
        <v>-0.20863777649469051</v>
      </c>
      <c r="D3729" s="20">
        <f ca="1"/>
        <v>0.524408889903203</v>
      </c>
      <c r="E3729" s="20">
        <f ca="1"/>
        <v>-0.76133033199224054</v>
      </c>
      <c r="F3729" s="20">
        <f ca="1"/>
        <v>-0.15202855453656108</v>
      </c>
      <c r="G3729" s="20">
        <f ca="1"/>
        <v>6.7943207422001439E-2</v>
      </c>
      <c r="H3729" s="20">
        <f ca="1"/>
        <v>-1.2175591709254843</v>
      </c>
      <c r="I3729" s="164">
        <f t="shared" ca="1" si="916"/>
        <v>20.87297282429417</v>
      </c>
      <c r="J3729" s="164">
        <f t="shared" ca="1" si="917"/>
        <v>15.290687110951477</v>
      </c>
      <c r="K3729" s="164">
        <f t="shared" ca="1" si="918"/>
        <v>0.43935100374341179</v>
      </c>
      <c r="L3729" s="164">
        <f t="shared" ca="1" si="919"/>
        <v>0.87132489283727166</v>
      </c>
      <c r="M3729" s="20">
        <f t="shared" ca="1" si="920"/>
        <v>3.418818519149903</v>
      </c>
      <c r="N3729" s="20">
        <f t="shared" ca="1" si="921"/>
        <v>1.3322343444350568</v>
      </c>
      <c r="O3729" s="20">
        <f t="shared" ca="1" si="912"/>
        <v>19282800.115368772</v>
      </c>
      <c r="P3729" s="20">
        <f t="shared" ca="1" si="913"/>
        <v>42280122.616728343</v>
      </c>
      <c r="Q3729" s="20">
        <f t="shared" ca="1" si="914"/>
        <v>185898.19136304004</v>
      </c>
      <c r="R3729" s="20">
        <f t="shared" ca="1" si="915"/>
        <v>61748820.923460156</v>
      </c>
      <c r="AD3729">
        <f t="shared" ca="1" si="922"/>
        <v>6.6255539877225669E-2</v>
      </c>
      <c r="AE3729">
        <f t="shared" ca="1" si="923"/>
        <v>0.12774735266828091</v>
      </c>
      <c r="AF3729">
        <f t="shared" ca="1" si="924"/>
        <v>-1.0968090568780751</v>
      </c>
      <c r="AG3729">
        <f t="shared" ca="1" si="925"/>
        <v>-0.99397775983058356</v>
      </c>
      <c r="AH3729">
        <f t="shared" ca="1" si="926"/>
        <v>-1.2235349787223295</v>
      </c>
      <c r="AI3729">
        <f t="shared" ca="1" si="927"/>
        <v>-1.3723396096349818</v>
      </c>
    </row>
    <row r="3730" spans="1:35">
      <c r="A3730" s="20"/>
      <c r="B3730" s="20"/>
      <c r="C3730" s="20">
        <f ca="1"/>
        <v>-0.84450514429538304</v>
      </c>
      <c r="D3730" s="20">
        <f ca="1"/>
        <v>0.90293934795057373</v>
      </c>
      <c r="E3730" s="20">
        <f ca="1"/>
        <v>-0.36937395244560395</v>
      </c>
      <c r="F3730" s="20">
        <f ca="1"/>
        <v>-0.34174772703122391</v>
      </c>
      <c r="G3730" s="20">
        <f ca="1"/>
        <v>-1.1946448306378292</v>
      </c>
      <c r="H3730" s="20">
        <f ca="1"/>
        <v>0.43165309355845338</v>
      </c>
      <c r="I3730" s="164">
        <f t="shared" ca="1" si="916"/>
        <v>20.68077894905133</v>
      </c>
      <c r="J3730" s="164">
        <f t="shared" ca="1" si="917"/>
        <v>15.481437312381505</v>
      </c>
      <c r="K3730" s="164">
        <f t="shared" ca="1" si="918"/>
        <v>0.46244737228414984</v>
      </c>
      <c r="L3730" s="164">
        <f t="shared" ca="1" si="919"/>
        <v>0.92467649834811949</v>
      </c>
      <c r="M3730" s="20">
        <f t="shared" ca="1" si="920"/>
        <v>3.5823583907980527</v>
      </c>
      <c r="N3730" s="20">
        <f t="shared" ca="1" si="921"/>
        <v>1.5791364312506975</v>
      </c>
      <c r="O3730" s="20">
        <f t="shared" ca="1" si="912"/>
        <v>19282030.254652981</v>
      </c>
      <c r="P3730" s="20">
        <f t="shared" ca="1" si="913"/>
        <v>43402852.179565988</v>
      </c>
      <c r="Q3730" s="20">
        <f t="shared" ca="1" si="914"/>
        <v>501211.66782292863</v>
      </c>
      <c r="R3730" s="20">
        <f t="shared" ca="1" si="915"/>
        <v>63186094.1020419</v>
      </c>
      <c r="AD3730">
        <f t="shared" ca="1" si="922"/>
        <v>1.9606541031876007E-2</v>
      </c>
      <c r="AE3730">
        <f t="shared" ca="1" si="923"/>
        <v>0.19175748737634424</v>
      </c>
      <c r="AF3730">
        <f t="shared" ca="1" si="924"/>
        <v>-0.88684207014409289</v>
      </c>
      <c r="AG3730">
        <f t="shared" ca="1" si="925"/>
        <v>-0.75147046205400292</v>
      </c>
      <c r="AH3730">
        <f t="shared" ca="1" si="926"/>
        <v>-1.0418240102243854</v>
      </c>
      <c r="AI3730">
        <f t="shared" ca="1" si="927"/>
        <v>-0.70503667229541234</v>
      </c>
    </row>
    <row r="3731" spans="1:35">
      <c r="A3731" s="20"/>
      <c r="B3731" s="20"/>
      <c r="C3731" s="20">
        <f ca="1"/>
        <v>-0.71911855163514848</v>
      </c>
      <c r="D3731" s="20">
        <f ca="1"/>
        <v>-5.6248823562772545E-3</v>
      </c>
      <c r="E3731" s="20">
        <f ca="1"/>
        <v>0.58475065852528929</v>
      </c>
      <c r="F3731" s="20">
        <f ca="1"/>
        <v>-0.73907150633336283</v>
      </c>
      <c r="G3731" s="20">
        <f ca="1"/>
        <v>0.10948148242730872</v>
      </c>
      <c r="H3731" s="20">
        <f ca="1"/>
        <v>-0.54002993939180999</v>
      </c>
      <c r="I3731" s="164">
        <f t="shared" ca="1" si="916"/>
        <v>17.516900411570631</v>
      </c>
      <c r="J3731" s="164">
        <f t="shared" ca="1" si="917"/>
        <v>12.851454274069262</v>
      </c>
      <c r="K3731" s="164">
        <f t="shared" ca="1" si="918"/>
        <v>0.56111052352172452</v>
      </c>
      <c r="L3731" s="164">
        <f t="shared" ca="1" si="919"/>
        <v>0.93554750237627282</v>
      </c>
      <c r="M3731" s="20">
        <f t="shared" ca="1" si="920"/>
        <v>4.279332717901128</v>
      </c>
      <c r="N3731" s="20">
        <f t="shared" ca="1" si="921"/>
        <v>1.6037904803473328</v>
      </c>
      <c r="O3731" s="20">
        <f t="shared" ca="1" si="912"/>
        <v>16192366.661437757</v>
      </c>
      <c r="P3731" s="20">
        <f t="shared" ca="1" si="913"/>
        <v>40515716.136893541</v>
      </c>
      <c r="Q3731" s="20">
        <f t="shared" ca="1" si="914"/>
        <v>126061.70591496726</v>
      </c>
      <c r="R3731" s="20">
        <f t="shared" ca="1" si="915"/>
        <v>56834144.504246265</v>
      </c>
      <c r="AD3731">
        <f t="shared" ca="1" si="922"/>
        <v>-0.74832514282266238</v>
      </c>
      <c r="AE3731">
        <f t="shared" ca="1" si="923"/>
        <v>-0.69078715635259647</v>
      </c>
      <c r="AF3731">
        <f t="shared" ca="1" si="924"/>
        <v>1.0095668379313472E-2</v>
      </c>
      <c r="AG3731">
        <f t="shared" ca="1" si="925"/>
        <v>-0.70205680738057841</v>
      </c>
      <c r="AH3731">
        <f t="shared" ca="1" si="926"/>
        <v>-0.26740809122096815</v>
      </c>
      <c r="AI3731">
        <f t="shared" ca="1" si="927"/>
        <v>-0.63840410716937102</v>
      </c>
    </row>
    <row r="3732" spans="1:35">
      <c r="A3732" s="20"/>
      <c r="B3732" s="20"/>
      <c r="C3732" s="20">
        <f ca="1"/>
        <v>1.5875574905509939</v>
      </c>
      <c r="D3732" s="20">
        <f ca="1"/>
        <v>0.14124566756672394</v>
      </c>
      <c r="E3732" s="20">
        <f ca="1"/>
        <v>0.4191328477828985</v>
      </c>
      <c r="F3732" s="20">
        <f ca="1"/>
        <v>-1.293518804751534</v>
      </c>
      <c r="G3732" s="20">
        <f ca="1"/>
        <v>0.93908226965575348</v>
      </c>
      <c r="H3732" s="20">
        <f ca="1"/>
        <v>-0.96454981974298259</v>
      </c>
      <c r="I3732" s="164">
        <f t="shared" ca="1" si="916"/>
        <v>26.804970990814482</v>
      </c>
      <c r="J3732" s="164">
        <f t="shared" ca="1" si="917"/>
        <v>19.093549461275813</v>
      </c>
      <c r="K3732" s="164">
        <f t="shared" ca="1" si="918"/>
        <v>0.57233902727092434</v>
      </c>
      <c r="L3732" s="164">
        <f t="shared" ca="1" si="919"/>
        <v>0.86510948900603457</v>
      </c>
      <c r="M3732" s="20">
        <f t="shared" ca="1" si="920"/>
        <v>4.3042387130538371</v>
      </c>
      <c r="N3732" s="20">
        <f t="shared" ca="1" si="921"/>
        <v>1.6430098271050528</v>
      </c>
      <c r="O3732" s="20">
        <f t="shared" ca="1" si="912"/>
        <v>24474060.508883934</v>
      </c>
      <c r="P3732" s="20">
        <f t="shared" ca="1" si="913"/>
        <v>48042268.543429554</v>
      </c>
      <c r="Q3732" s="20">
        <f t="shared" ca="1" si="914"/>
        <v>176788.12444544889</v>
      </c>
      <c r="R3732" s="20">
        <f t="shared" ca="1" si="915"/>
        <v>72693117.176758945</v>
      </c>
      <c r="AD3732">
        <f t="shared" ca="1" si="922"/>
        <v>1.5060609201006021</v>
      </c>
      <c r="AE3732">
        <f t="shared" ca="1" si="923"/>
        <v>1.4038756581462457</v>
      </c>
      <c r="AF3732">
        <f t="shared" ca="1" si="924"/>
        <v>0.11217297519022093</v>
      </c>
      <c r="AG3732">
        <f t="shared" ca="1" si="925"/>
        <v>-1.0222295954271161</v>
      </c>
      <c r="AH3732">
        <f t="shared" ca="1" si="926"/>
        <v>-0.23973476327351395</v>
      </c>
      <c r="AI3732">
        <f t="shared" ca="1" si="927"/>
        <v>-0.53240587268904671</v>
      </c>
    </row>
    <row r="3733" spans="1:35">
      <c r="A3733" s="20"/>
      <c r="B3733" s="20"/>
      <c r="C3733" s="20">
        <f ca="1"/>
        <v>-1.8021930501957399</v>
      </c>
      <c r="D3733" s="20">
        <f ca="1"/>
        <v>-0.44246166533046694</v>
      </c>
      <c r="E3733" s="20">
        <f ca="1"/>
        <v>-1.5773860339889871</v>
      </c>
      <c r="F3733" s="20">
        <f ca="1"/>
        <v>-0.36602485466635015</v>
      </c>
      <c r="G3733" s="20">
        <f ca="1"/>
        <v>-1.6208876154708367</v>
      </c>
      <c r="H3733" s="20">
        <f ca="1"/>
        <v>-0.157127418819244</v>
      </c>
      <c r="I3733" s="164">
        <f t="shared" ca="1" si="916"/>
        <v>11.044127418317672</v>
      </c>
      <c r="J3733" s="164">
        <f t="shared" ca="1" si="917"/>
        <v>8.4280720191132517</v>
      </c>
      <c r="K3733" s="164">
        <f t="shared" ca="1" si="918"/>
        <v>0.26502772839454097</v>
      </c>
      <c r="L3733" s="164">
        <f t="shared" ca="1" si="919"/>
        <v>0.6706409473345043</v>
      </c>
      <c r="M3733" s="20">
        <f t="shared" ca="1" si="920"/>
        <v>2.5344742425174331</v>
      </c>
      <c r="N3733" s="20">
        <f t="shared" ca="1" si="921"/>
        <v>1.0522885811770624</v>
      </c>
      <c r="O3733" s="20">
        <f t="shared" ca="1" si="912"/>
        <v>10381828.433001602</v>
      </c>
      <c r="P3733" s="20">
        <f t="shared" ca="1" si="913"/>
        <v>27534902.375613831</v>
      </c>
      <c r="Q3733" s="20">
        <f t="shared" ca="1" si="914"/>
        <v>245937.27696724489</v>
      </c>
      <c r="R3733" s="20">
        <f t="shared" ca="1" si="915"/>
        <v>38162668.085582674</v>
      </c>
      <c r="AD3733">
        <f t="shared" ca="1" si="922"/>
        <v>-2.3193865489520218</v>
      </c>
      <c r="AE3733">
        <f t="shared" ca="1" si="923"/>
        <v>-2.1751436177472314</v>
      </c>
      <c r="AF3733">
        <f t="shared" ca="1" si="924"/>
        <v>-2.6815661055041735</v>
      </c>
      <c r="AG3733">
        <f t="shared" ca="1" si="925"/>
        <v>-1.9061775121158897</v>
      </c>
      <c r="AH3733">
        <f t="shared" ca="1" si="926"/>
        <v>-2.2061397305361852</v>
      </c>
      <c r="AI3733">
        <f t="shared" ca="1" si="927"/>
        <v>-2.1289497806025341</v>
      </c>
    </row>
    <row r="3734" spans="1:35">
      <c r="A3734" s="20"/>
      <c r="B3734" s="20"/>
      <c r="C3734" s="20">
        <f ca="1"/>
        <v>1.6363045058232826</v>
      </c>
      <c r="D3734" s="20">
        <f ca="1"/>
        <v>-0.48261947630506868</v>
      </c>
      <c r="E3734" s="20">
        <f ca="1"/>
        <v>0.90645833271186449</v>
      </c>
      <c r="F3734" s="20">
        <f ca="1"/>
        <v>-0.80382066850765388</v>
      </c>
      <c r="G3734" s="20">
        <f ca="1"/>
        <v>4.7570153668415431E-3</v>
      </c>
      <c r="H3734" s="20">
        <f ca="1"/>
        <v>0.25068688377936388</v>
      </c>
      <c r="I3734" s="164">
        <f t="shared" ca="1" si="916"/>
        <v>25.830720287770923</v>
      </c>
      <c r="J3734" s="164">
        <f t="shared" ca="1" si="917"/>
        <v>18.084713844846025</v>
      </c>
      <c r="K3734" s="164">
        <f t="shared" ca="1" si="918"/>
        <v>0.64426752433266854</v>
      </c>
      <c r="L3734" s="164">
        <f t="shared" ca="1" si="919"/>
        <v>1.0659341632021733</v>
      </c>
      <c r="M3734" s="20">
        <f t="shared" ca="1" si="920"/>
        <v>4.6477291353681025</v>
      </c>
      <c r="N3734" s="20">
        <f t="shared" ca="1" si="921"/>
        <v>1.9114588731181077</v>
      </c>
      <c r="O3734" s="20">
        <f t="shared" ca="1" si="912"/>
        <v>23416549.982729979</v>
      </c>
      <c r="P3734" s="20">
        <f t="shared" ca="1" si="913"/>
        <v>52018324.428442709</v>
      </c>
      <c r="Q3734" s="20">
        <f t="shared" ca="1" si="914"/>
        <v>420637.96744400286</v>
      </c>
      <c r="R3734" s="20">
        <f t="shared" ca="1" si="915"/>
        <v>75855512.378616691</v>
      </c>
      <c r="AD3734">
        <f t="shared" ca="1" si="922"/>
        <v>1.2695923028570193</v>
      </c>
      <c r="AE3734">
        <f t="shared" ca="1" si="923"/>
        <v>1.0653402163912835</v>
      </c>
      <c r="AF3734">
        <f t="shared" ca="1" si="924"/>
        <v>0.7660684030242586</v>
      </c>
      <c r="AG3734">
        <f t="shared" ca="1" si="925"/>
        <v>-0.10939016726284875</v>
      </c>
      <c r="AH3734">
        <f t="shared" ca="1" si="926"/>
        <v>0.14192126152011419</v>
      </c>
      <c r="AI3734">
        <f t="shared" ca="1" si="927"/>
        <v>0.19313208950839897</v>
      </c>
    </row>
    <row r="3735" spans="1:35">
      <c r="A3735" s="20"/>
      <c r="B3735" s="20"/>
      <c r="C3735" s="20">
        <f ca="1"/>
        <v>0.82308629629976493</v>
      </c>
      <c r="D3735" s="20">
        <f ca="1"/>
        <v>-0.52827901998791138</v>
      </c>
      <c r="E3735" s="20">
        <f ca="1"/>
        <v>1.4429492301478852</v>
      </c>
      <c r="F3735" s="20">
        <f ca="1"/>
        <v>-1.7186422433452242</v>
      </c>
      <c r="G3735" s="20">
        <f ca="1"/>
        <v>-1.6458334095306686</v>
      </c>
      <c r="H3735" s="20">
        <f ca="1"/>
        <v>-0.40538871840685575</v>
      </c>
      <c r="I3735" s="164">
        <f t="shared" ca="1" si="916"/>
        <v>22.810492243347841</v>
      </c>
      <c r="J3735" s="164">
        <f t="shared" ca="1" si="917"/>
        <v>15.841590483372451</v>
      </c>
      <c r="K3735" s="164">
        <f t="shared" ca="1" si="918"/>
        <v>0.55745617057823993</v>
      </c>
      <c r="L3735" s="164">
        <f t="shared" ca="1" si="919"/>
        <v>0.7386207388302185</v>
      </c>
      <c r="M3735" s="20">
        <f t="shared" ca="1" si="920"/>
        <v>2.6870604451953124</v>
      </c>
      <c r="N3735" s="20">
        <f t="shared" ca="1" si="921"/>
        <v>1.0776340094839647</v>
      </c>
      <c r="O3735" s="20">
        <f t="shared" ca="1" si="912"/>
        <v>20609788.895264499</v>
      </c>
      <c r="P3735" s="20">
        <f t="shared" ca="1" si="913"/>
        <v>40942850.59084639</v>
      </c>
      <c r="Q3735" s="20">
        <f t="shared" ca="1" si="914"/>
        <v>197175.89810169564</v>
      </c>
      <c r="R3735" s="20">
        <f t="shared" ca="1" si="915"/>
        <v>61749815.384212583</v>
      </c>
      <c r="AD3735">
        <f t="shared" ca="1" si="922"/>
        <v>0.5365272435310291</v>
      </c>
      <c r="AE3735">
        <f t="shared" ca="1" si="923"/>
        <v>0.31261425616525229</v>
      </c>
      <c r="AF3735">
        <f t="shared" ca="1" si="924"/>
        <v>-2.3125722016001077E-2</v>
      </c>
      <c r="AG3735">
        <f t="shared" ca="1" si="925"/>
        <v>-1.5971784598626435</v>
      </c>
      <c r="AH3735">
        <f t="shared" ca="1" si="926"/>
        <v>-2.0365995053385415</v>
      </c>
      <c r="AI3735">
        <f t="shared" ca="1" si="927"/>
        <v>-2.0604486230163119</v>
      </c>
    </row>
    <row r="3736" spans="1:35">
      <c r="A3736" s="20"/>
      <c r="B3736" s="20"/>
      <c r="C3736" s="20">
        <f ca="1"/>
        <v>0.43944719880390631</v>
      </c>
      <c r="D3736" s="20">
        <f ca="1"/>
        <v>2.4389333084788132</v>
      </c>
      <c r="E3736" s="20">
        <f ca="1"/>
        <v>-0.44818835557875625</v>
      </c>
      <c r="F3736" s="20">
        <f ca="1"/>
        <v>-2.9774050748616472</v>
      </c>
      <c r="G3736" s="20">
        <f ca="1"/>
        <v>-0.24968705569555902</v>
      </c>
      <c r="H3736" s="20">
        <f ca="1"/>
        <v>1.3557936768753507</v>
      </c>
      <c r="I3736" s="164">
        <f t="shared" ca="1" si="916"/>
        <v>30.332580436703758</v>
      </c>
      <c r="J3736" s="164">
        <f t="shared" ca="1" si="917"/>
        <v>23.220655047349577</v>
      </c>
      <c r="K3736" s="164">
        <f t="shared" ca="1" si="918"/>
        <v>0.40869252141227075</v>
      </c>
      <c r="L3736" s="164">
        <f t="shared" ca="1" si="919"/>
        <v>0.52499676707285137</v>
      </c>
      <c r="M3736" s="20">
        <f t="shared" ca="1" si="920"/>
        <v>4.1770721482303976</v>
      </c>
      <c r="N3736" s="20">
        <f t="shared" ca="1" si="921"/>
        <v>1.883993223579024</v>
      </c>
      <c r="O3736" s="20">
        <f t="shared" ca="1" si="912"/>
        <v>28556052.120403703</v>
      </c>
      <c r="P3736" s="20">
        <f t="shared" ca="1" si="913"/>
        <v>43180841.089264981</v>
      </c>
      <c r="Q3736" s="20">
        <f t="shared" ca="1" si="914"/>
        <v>655876.65722292056</v>
      </c>
      <c r="R3736" s="20">
        <f t="shared" ca="1" si="915"/>
        <v>72392769.866891608</v>
      </c>
      <c r="AD3736">
        <f t="shared" ca="1" si="922"/>
        <v>2.3622768050251834</v>
      </c>
      <c r="AE3736">
        <f t="shared" ca="1" si="923"/>
        <v>2.7888104185736839</v>
      </c>
      <c r="AF3736">
        <f t="shared" ca="1" si="924"/>
        <v>-1.3755225326157208</v>
      </c>
      <c r="AG3736">
        <f t="shared" ca="1" si="925"/>
        <v>-2.5681965133052214</v>
      </c>
      <c r="AH3736">
        <f t="shared" ca="1" si="926"/>
        <v>-0.3810309464106687</v>
      </c>
      <c r="AI3736">
        <f t="shared" ca="1" si="927"/>
        <v>0.11890060426763216</v>
      </c>
    </row>
    <row r="3737" spans="1:35">
      <c r="A3737" s="20"/>
      <c r="B3737" s="20"/>
      <c r="C3737" s="20">
        <f ca="1"/>
        <v>-0.85702048714121537</v>
      </c>
      <c r="D3737" s="20">
        <f ca="1"/>
        <v>0.71315181821097473</v>
      </c>
      <c r="E3737" s="20">
        <f ca="1"/>
        <v>0.97642027379038654</v>
      </c>
      <c r="F3737" s="20">
        <f ca="1"/>
        <v>-0.40176796921331276</v>
      </c>
      <c r="G3737" s="20">
        <f ca="1"/>
        <v>-0.37032065552359705</v>
      </c>
      <c r="H3737" s="20">
        <f ca="1"/>
        <v>-1.4206185699001461</v>
      </c>
      <c r="I3737" s="164">
        <f t="shared" ca="1" si="916"/>
        <v>20.011266545467354</v>
      </c>
      <c r="J3737" s="164">
        <f t="shared" ca="1" si="917"/>
        <v>14.599606729775489</v>
      </c>
      <c r="K3737" s="164">
        <f t="shared" ca="1" si="918"/>
        <v>0.5856884678627885</v>
      </c>
      <c r="L3737" s="164">
        <f t="shared" ca="1" si="919"/>
        <v>0.94855189875745749</v>
      </c>
      <c r="M3737" s="20">
        <f t="shared" ca="1" si="920"/>
        <v>3.4080010862802497</v>
      </c>
      <c r="N3737" s="20">
        <f t="shared" ca="1" si="921"/>
        <v>1.2461451692456953</v>
      </c>
      <c r="O3737" s="20">
        <f t="shared" ca="1" si="912"/>
        <v>18454753.337122373</v>
      </c>
      <c r="P3737" s="20">
        <f t="shared" ca="1" si="913"/>
        <v>43323427.221411712</v>
      </c>
      <c r="Q3737" s="20">
        <f t="shared" ca="1" si="914"/>
        <v>48351.273701149148</v>
      </c>
      <c r="R3737" s="20">
        <f t="shared" ca="1" si="915"/>
        <v>61826531.832235232</v>
      </c>
      <c r="AD3737">
        <f t="shared" ca="1" si="922"/>
        <v>-0.14289646954675894</v>
      </c>
      <c r="AE3737">
        <f t="shared" ca="1" si="923"/>
        <v>-0.10415881551158081</v>
      </c>
      <c r="AF3737">
        <f t="shared" ca="1" si="924"/>
        <v>0.23353152602534982</v>
      </c>
      <c r="AG3737">
        <f t="shared" ca="1" si="925"/>
        <v>-0.64294591473882989</v>
      </c>
      <c r="AH3737">
        <f t="shared" ca="1" si="926"/>
        <v>-1.2355543485774998</v>
      </c>
      <c r="AI3737">
        <f t="shared" ca="1" si="927"/>
        <v>-1.6050130560927156</v>
      </c>
    </row>
    <row r="3738" spans="1:35">
      <c r="A3738" s="20"/>
      <c r="B3738" s="20"/>
      <c r="C3738" s="20">
        <f ca="1"/>
        <v>-1.3727172290270817</v>
      </c>
      <c r="D3738" s="20">
        <f ca="1"/>
        <v>0.66295981929882264</v>
      </c>
      <c r="E3738" s="20">
        <f ca="1"/>
        <v>-0.15939492190291207</v>
      </c>
      <c r="F3738" s="20">
        <f ca="1"/>
        <v>-0.10307495294824255</v>
      </c>
      <c r="G3738" s="20">
        <f ca="1"/>
        <v>0.55800652902449999</v>
      </c>
      <c r="H3738" s="20">
        <f ca="1"/>
        <v>-0.39021006361868993</v>
      </c>
      <c r="I3738" s="164">
        <f t="shared" ca="1" si="916"/>
        <v>16.951405120954242</v>
      </c>
      <c r="J3738" s="164">
        <f t="shared" ca="1" si="917"/>
        <v>12.941709226760482</v>
      </c>
      <c r="K3738" s="164">
        <f t="shared" ca="1" si="918"/>
        <v>0.53219263452979582</v>
      </c>
      <c r="L3738" s="164">
        <f t="shared" ca="1" si="919"/>
        <v>1.02937279323293</v>
      </c>
      <c r="M3738" s="20">
        <f t="shared" ca="1" si="920"/>
        <v>4.7569263513651405</v>
      </c>
      <c r="N3738" s="20">
        <f t="shared" ca="1" si="921"/>
        <v>1.8299273303170329</v>
      </c>
      <c r="O3738" s="20">
        <f t="shared" ca="1" si="912"/>
        <v>15938937.62263409</v>
      </c>
      <c r="P3738" s="20">
        <f t="shared" ca="1" si="913"/>
        <v>42263315.277426422</v>
      </c>
      <c r="Q3738" s="20">
        <f t="shared" ca="1" si="914"/>
        <v>219015.06854202028</v>
      </c>
      <c r="R3738" s="20">
        <f t="shared" ca="1" si="915"/>
        <v>58421267.968602531</v>
      </c>
      <c r="AD3738">
        <f t="shared" ca="1" si="922"/>
        <v>-0.88558128132178682</v>
      </c>
      <c r="AE3738">
        <f t="shared" ca="1" si="923"/>
        <v>-0.66050025947634838</v>
      </c>
      <c r="AF3738">
        <f t="shared" ca="1" si="924"/>
        <v>-0.25279423154731084</v>
      </c>
      <c r="AG3738">
        <f t="shared" ca="1" si="925"/>
        <v>-0.27557821257759157</v>
      </c>
      <c r="AH3738">
        <f t="shared" ca="1" si="926"/>
        <v>0.26325150151682303</v>
      </c>
      <c r="AI3738">
        <f t="shared" ca="1" si="927"/>
        <v>-2.7223431575586765E-2</v>
      </c>
    </row>
    <row r="3739" spans="1:35">
      <c r="A3739" s="20"/>
      <c r="B3739" s="20"/>
      <c r="C3739" s="20">
        <f ca="1"/>
        <v>-1.5659155687493743E-2</v>
      </c>
      <c r="D3739" s="20">
        <f ca="1"/>
        <v>0.60668060354765796</v>
      </c>
      <c r="E3739" s="20">
        <f ca="1"/>
        <v>0.65850403268734636</v>
      </c>
      <c r="F3739" s="20">
        <f ca="1"/>
        <v>0.68518063157578335</v>
      </c>
      <c r="G3739" s="20">
        <f ca="1"/>
        <v>-0.76930781273891713</v>
      </c>
      <c r="H3739" s="20">
        <f ca="1"/>
        <v>-1.3014722045507805</v>
      </c>
      <c r="I3739" s="164">
        <f t="shared" ca="1" si="916"/>
        <v>23.523157413643219</v>
      </c>
      <c r="J3739" s="164">
        <f t="shared" ca="1" si="917"/>
        <v>16.701024606005749</v>
      </c>
      <c r="K3739" s="164">
        <f t="shared" ca="1" si="918"/>
        <v>0.61112665248686204</v>
      </c>
      <c r="L3739" s="164">
        <f t="shared" ca="1" si="919"/>
        <v>1.1542002981149426</v>
      </c>
      <c r="M3739" s="20">
        <f t="shared" ca="1" si="920"/>
        <v>3.2570992189326171</v>
      </c>
      <c r="N3739" s="20">
        <f t="shared" ca="1" si="921"/>
        <v>1.3152160161933319</v>
      </c>
      <c r="O3739" s="20">
        <f t="shared" ca="1" si="912"/>
        <v>21448134.424708106</v>
      </c>
      <c r="P3739" s="20">
        <f t="shared" ca="1" si="913"/>
        <v>51891812.072983131</v>
      </c>
      <c r="Q3739" s="20">
        <f t="shared" ca="1" si="914"/>
        <v>254045.45868870057</v>
      </c>
      <c r="R3739" s="20">
        <f t="shared" ca="1" si="915"/>
        <v>73593991.95637995</v>
      </c>
      <c r="AD3739">
        <f t="shared" ca="1" si="922"/>
        <v>0.70950422661243151</v>
      </c>
      <c r="AE3739">
        <f t="shared" ca="1" si="923"/>
        <v>0.60101496845830515</v>
      </c>
      <c r="AF3739">
        <f t="shared" ca="1" si="924"/>
        <v>0.46478774988056376</v>
      </c>
      <c r="AG3739">
        <f t="shared" ca="1" si="925"/>
        <v>0.29181953688610274</v>
      </c>
      <c r="AH3739">
        <f t="shared" ca="1" si="926"/>
        <v>-1.403223090074869</v>
      </c>
      <c r="AI3739">
        <f t="shared" ca="1" si="927"/>
        <v>-1.4183350913693733</v>
      </c>
    </row>
    <row r="3740" spans="1:35">
      <c r="A3740" s="20"/>
      <c r="B3740" s="20"/>
      <c r="C3740" s="20">
        <f ca="1"/>
        <v>-0.83390518115446699</v>
      </c>
      <c r="D3740" s="20">
        <f ca="1"/>
        <v>0.99312830439424626</v>
      </c>
      <c r="E3740" s="20">
        <f ca="1"/>
        <v>0.68498144190537513</v>
      </c>
      <c r="F3740" s="20">
        <f ca="1"/>
        <v>-1.7127724674700304</v>
      </c>
      <c r="G3740" s="20">
        <f ca="1"/>
        <v>0.37507136127955409</v>
      </c>
      <c r="H3740" s="20">
        <f ca="1"/>
        <v>0.1948535392548979</v>
      </c>
      <c r="I3740" s="164">
        <f t="shared" ca="1" si="916"/>
        <v>20.450097109076665</v>
      </c>
      <c r="J3740" s="164">
        <f t="shared" ca="1" si="917"/>
        <v>15.584090745140648</v>
      </c>
      <c r="K3740" s="164">
        <f t="shared" ca="1" si="918"/>
        <v>0.55810916849680015</v>
      </c>
      <c r="L3740" s="164">
        <f t="shared" ca="1" si="919"/>
        <v>0.82301833442800465</v>
      </c>
      <c r="M3740" s="20">
        <f t="shared" ca="1" si="920"/>
        <v>4.7815400540045703</v>
      </c>
      <c r="N3740" s="20">
        <f t="shared" ca="1" si="921"/>
        <v>1.8543058920649724</v>
      </c>
      <c r="O3740" s="20">
        <f t="shared" ref="O3740:O3803" ca="1" si="928">(I3740+J3740)/2*$C$4*365-$C$5-$C$6</f>
        <v>19213757.186079197</v>
      </c>
      <c r="P3740" s="20">
        <f t="shared" ref="P3740:P3803" ca="1" si="929">(L3740/1.7*42+I3740)*$C$7*365-$C$8-$C$9</f>
        <v>40668348.808432922</v>
      </c>
      <c r="Q3740" s="20">
        <f t="shared" ref="Q3740:Q3803" ca="1" si="930">(N3740-M3740/2.8)*$C$10*365-$C$11-$C$12</f>
        <v>245090.51948876289</v>
      </c>
      <c r="R3740" s="20">
        <f t="shared" ref="R3740:R3803" ca="1" si="931">O3740+P3740+Q3740</f>
        <v>60127196.514000878</v>
      </c>
      <c r="AD3740">
        <f t="shared" ca="1" si="922"/>
        <v>-3.6384196826052664E-2</v>
      </c>
      <c r="AE3740">
        <f t="shared" ca="1" si="923"/>
        <v>0.22620494803377406</v>
      </c>
      <c r="AF3740">
        <f t="shared" ca="1" si="924"/>
        <v>-1.7189377301817105E-2</v>
      </c>
      <c r="AG3740">
        <f t="shared" ca="1" si="925"/>
        <v>-1.213553025327252</v>
      </c>
      <c r="AH3740">
        <f t="shared" ca="1" si="926"/>
        <v>0.29060006000507899</v>
      </c>
      <c r="AI3740">
        <f t="shared" ca="1" si="927"/>
        <v>3.8664573148574022E-2</v>
      </c>
    </row>
    <row r="3741" spans="1:35">
      <c r="A3741" s="20"/>
      <c r="B3741" s="20"/>
      <c r="C3741" s="20">
        <f ca="1"/>
        <v>0.1638855713327721</v>
      </c>
      <c r="D3741" s="20">
        <f ca="1"/>
        <v>-0.69353529648413659</v>
      </c>
      <c r="E3741" s="20">
        <f ca="1"/>
        <v>-0.24784586390012314</v>
      </c>
      <c r="F3741" s="20">
        <f ca="1"/>
        <v>2.2534081819955136</v>
      </c>
      <c r="G3741" s="20">
        <f ca="1"/>
        <v>0.99461688998488729</v>
      </c>
      <c r="H3741" s="20">
        <f ca="1"/>
        <v>0.74107208278805492</v>
      </c>
      <c r="I3741" s="164">
        <f t="shared" ref="I3741:I3804" ca="1" si="932">$C$14+AD3741*$D$14</f>
        <v>19.221693792000284</v>
      </c>
      <c r="J3741" s="164">
        <f t="shared" ref="J3741:J3804" ca="1" si="933">$C$15+AE3741*$D$15</f>
        <v>13.617347234529955</v>
      </c>
      <c r="K3741" s="164">
        <f t="shared" ref="K3741:K3804" ca="1" si="934">$C$16+AF3741*$D$16</f>
        <v>0.71042186118749462</v>
      </c>
      <c r="L3741" s="164">
        <f t="shared" ref="L3741:L3804" ca="1" si="935">$C$17+AG3741*$D$17</f>
        <v>1.6853224073423463</v>
      </c>
      <c r="M3741" s="20">
        <f t="shared" ref="M3741:M3804" ca="1" si="936">$C$18+AH3741*$D$18</f>
        <v>6.4955352495258847</v>
      </c>
      <c r="N3741" s="20">
        <f t="shared" ref="N3741:N3804" ca="1" si="937">$C$19+AI3741*$D$19</f>
        <v>2.6965530156914248</v>
      </c>
      <c r="O3741" s="20">
        <f t="shared" ca="1" si="928"/>
        <v>17509897.213012647</v>
      </c>
      <c r="P3741" s="20">
        <f t="shared" ca="1" si="929"/>
        <v>60687315.33459679</v>
      </c>
      <c r="Q3741" s="20">
        <f t="shared" ca="1" si="930"/>
        <v>630010.65626544633</v>
      </c>
      <c r="R3741" s="20">
        <f t="shared" ca="1" si="931"/>
        <v>78827223.203874886</v>
      </c>
      <c r="AD3741">
        <f t="shared" ref="AD3741:AD3804" ca="1" si="938">SUMPRODUCT(C3741:H3741,$J$9:$O$9)</f>
        <v>-0.33454034174750391</v>
      </c>
      <c r="AE3741">
        <f t="shared" ref="AE3741:AE3804" ca="1" si="939">SUMPRODUCT(C3741:H3741,$J$10:$O$10)</f>
        <v>-0.43377609579531723</v>
      </c>
      <c r="AF3741">
        <f t="shared" ref="AF3741:AF3804" ca="1" si="940">SUMPRODUCT(C3741:H3741,$J$11:$O$11)</f>
        <v>1.3674714653408599</v>
      </c>
      <c r="AG3741">
        <f t="shared" ref="AG3741:AG3804" ca="1" si="941">SUMPRODUCT(C3741:H3741,$J$12:$O$12)</f>
        <v>2.7060109424652103</v>
      </c>
      <c r="AH3741">
        <f t="shared" ref="AH3741:AH3804" ca="1" si="942">SUMPRODUCT(C3741:H3741,$J$13:$O$13)</f>
        <v>2.195039166139872</v>
      </c>
      <c r="AI3741">
        <f t="shared" ref="AI3741:AI3804" ca="1" si="943">SUMPRODUCT(C3741:H3741,$J$14:$O$14)</f>
        <v>2.3150081505173645</v>
      </c>
    </row>
    <row r="3742" spans="1:35">
      <c r="A3742" s="20"/>
      <c r="B3742" s="20"/>
      <c r="C3742" s="20">
        <f ca="1"/>
        <v>-1.2308114910182388</v>
      </c>
      <c r="D3742" s="20">
        <f ca="1"/>
        <v>1.0788110457282193E-2</v>
      </c>
      <c r="E3742" s="20">
        <f ca="1"/>
        <v>-7.8832204209310475E-2</v>
      </c>
      <c r="F3742" s="20">
        <f ca="1"/>
        <v>-0.26185320031043463</v>
      </c>
      <c r="G3742" s="20">
        <f ca="1"/>
        <v>-1.2296378584943339</v>
      </c>
      <c r="H3742" s="20">
        <f ca="1"/>
        <v>-0.22556171505740313</v>
      </c>
      <c r="I3742" s="164">
        <f t="shared" ca="1" si="932"/>
        <v>15.872602234249047</v>
      </c>
      <c r="J3742" s="164">
        <f t="shared" ca="1" si="933"/>
        <v>11.694602676379706</v>
      </c>
      <c r="K3742" s="164">
        <f t="shared" ca="1" si="934"/>
        <v>0.46319280641702071</v>
      </c>
      <c r="L3742" s="164">
        <f t="shared" ca="1" si="935"/>
        <v>0.89575604029563161</v>
      </c>
      <c r="M3742" s="20">
        <f t="shared" ca="1" si="936"/>
        <v>3.2656765533250827</v>
      </c>
      <c r="N3742" s="20">
        <f t="shared" ca="1" si="937"/>
        <v>1.3241522542822146</v>
      </c>
      <c r="O3742" s="20">
        <f t="shared" ca="1" si="928"/>
        <v>14698611.526666442</v>
      </c>
      <c r="P3742" s="20">
        <f t="shared" ca="1" si="929"/>
        <v>37895743.994186059</v>
      </c>
      <c r="Q3742" s="20">
        <f t="shared" ca="1" si="930"/>
        <v>263869.62376650574</v>
      </c>
      <c r="R3742" s="20">
        <f t="shared" ca="1" si="931"/>
        <v>52858225.144619003</v>
      </c>
      <c r="AD3742">
        <f t="shared" ca="1" si="938"/>
        <v>-1.1474266421725619</v>
      </c>
      <c r="AE3742">
        <f t="shared" ca="1" si="939"/>
        <v>-1.0789923904766092</v>
      </c>
      <c r="AF3742">
        <f t="shared" ca="1" si="940"/>
        <v>-0.88006539620890301</v>
      </c>
      <c r="AG3742">
        <f t="shared" ca="1" si="941"/>
        <v>-0.88292708956531107</v>
      </c>
      <c r="AH3742">
        <f t="shared" ca="1" si="942"/>
        <v>-1.3936927185276857</v>
      </c>
      <c r="AI3742">
        <f t="shared" ca="1" si="943"/>
        <v>-1.3941830965345556</v>
      </c>
    </row>
    <row r="3743" spans="1:35">
      <c r="A3743" s="20"/>
      <c r="B3743" s="20"/>
      <c r="C3743" s="20">
        <f ca="1"/>
        <v>-0.44011194280560478</v>
      </c>
      <c r="D3743" s="20">
        <f ca="1"/>
        <v>-0.62909097890659027</v>
      </c>
      <c r="E3743" s="20">
        <f ca="1"/>
        <v>-0.15349630728808339</v>
      </c>
      <c r="F3743" s="20">
        <f ca="1"/>
        <v>-3.1393267084453745E-2</v>
      </c>
      <c r="G3743" s="20">
        <f ca="1"/>
        <v>-0.91972592460144653</v>
      </c>
      <c r="H3743" s="20">
        <f ca="1"/>
        <v>1.7066838855181143</v>
      </c>
      <c r="I3743" s="164">
        <f t="shared" ca="1" si="932"/>
        <v>17.076778663264971</v>
      </c>
      <c r="J3743" s="164">
        <f t="shared" ca="1" si="933"/>
        <v>12.450140116536311</v>
      </c>
      <c r="K3743" s="164">
        <f t="shared" ca="1" si="934"/>
        <v>0.53873128743899346</v>
      </c>
      <c r="L3743" s="164">
        <f t="shared" ca="1" si="935"/>
        <v>1.139092694831934</v>
      </c>
      <c r="M3743" s="20">
        <f t="shared" ca="1" si="936"/>
        <v>4.9321507154264923</v>
      </c>
      <c r="N3743" s="20">
        <f t="shared" ca="1" si="937"/>
        <v>2.1489711148455797</v>
      </c>
      <c r="O3743" s="20">
        <f t="shared" ca="1" si="928"/>
        <v>15743658.343110729</v>
      </c>
      <c r="P3743" s="20">
        <f t="shared" ca="1" si="929"/>
        <v>45091417.996943586</v>
      </c>
      <c r="Q3743" s="20">
        <f t="shared" ca="1" si="930"/>
        <v>648026.18748244713</v>
      </c>
      <c r="R3743" s="20">
        <f t="shared" ca="1" si="931"/>
        <v>61483102.527536765</v>
      </c>
      <c r="AD3743">
        <f t="shared" ca="1" si="938"/>
        <v>-0.85515080988714354</v>
      </c>
      <c r="AE3743">
        <f t="shared" ca="1" si="939"/>
        <v>-0.82545633673278163</v>
      </c>
      <c r="AF3743">
        <f t="shared" ca="1" si="940"/>
        <v>-0.19335193237278769</v>
      </c>
      <c r="AG3743">
        <f t="shared" ca="1" si="941"/>
        <v>0.22314861287242638</v>
      </c>
      <c r="AH3743">
        <f t="shared" ca="1" si="942"/>
        <v>0.45794523936276965</v>
      </c>
      <c r="AI3743">
        <f t="shared" ca="1" si="943"/>
        <v>0.83505706715021544</v>
      </c>
    </row>
    <row r="3744" spans="1:35">
      <c r="A3744" s="20"/>
      <c r="B3744" s="20"/>
      <c r="C3744" s="20">
        <f ca="1"/>
        <v>8.8597326637018192E-2</v>
      </c>
      <c r="D3744" s="20">
        <f ca="1"/>
        <v>1.0625723271888998</v>
      </c>
      <c r="E3744" s="20">
        <f ca="1"/>
        <v>0.69283578559332382</v>
      </c>
      <c r="F3744" s="20">
        <f ca="1"/>
        <v>0.13711255930811525</v>
      </c>
      <c r="G3744" s="20">
        <f ca="1"/>
        <v>1.3863228367436027</v>
      </c>
      <c r="H3744" s="20">
        <f ca="1"/>
        <v>0.48275332337545585</v>
      </c>
      <c r="I3744" s="164">
        <f t="shared" ca="1" si="932"/>
        <v>24.917984240769556</v>
      </c>
      <c r="J3744" s="164">
        <f t="shared" ca="1" si="933"/>
        <v>18.478276788198212</v>
      </c>
      <c r="K3744" s="164">
        <f t="shared" ca="1" si="934"/>
        <v>0.7235524242732545</v>
      </c>
      <c r="L3744" s="164">
        <f t="shared" ca="1" si="935"/>
        <v>1.3439937359302612</v>
      </c>
      <c r="M3744" s="20">
        <f t="shared" ca="1" si="936"/>
        <v>6.3147470952538267</v>
      </c>
      <c r="N3744" s="20">
        <f t="shared" ca="1" si="937"/>
        <v>2.554304484918783</v>
      </c>
      <c r="O3744" s="20">
        <f t="shared" ca="1" si="928"/>
        <v>23139693.137612499</v>
      </c>
      <c r="P3744" s="20">
        <f t="shared" ca="1" si="929"/>
        <v>57958496.814026691</v>
      </c>
      <c r="Q3744" s="20">
        <f t="shared" ca="1" si="930"/>
        <v>500065.71113359928</v>
      </c>
      <c r="R3744" s="20">
        <f t="shared" ca="1" si="931"/>
        <v>81598255.66277279</v>
      </c>
      <c r="AD3744">
        <f t="shared" ca="1" si="938"/>
        <v>1.0480544273712507</v>
      </c>
      <c r="AE3744">
        <f t="shared" ca="1" si="939"/>
        <v>1.1974083181873199</v>
      </c>
      <c r="AF3744">
        <f t="shared" ca="1" si="940"/>
        <v>1.486840220665949</v>
      </c>
      <c r="AG3744">
        <f t="shared" ca="1" si="941"/>
        <v>1.1545169815011871</v>
      </c>
      <c r="AH3744">
        <f t="shared" ca="1" si="942"/>
        <v>1.9941634391709184</v>
      </c>
      <c r="AI3744">
        <f t="shared" ca="1" si="943"/>
        <v>1.9305526619426563</v>
      </c>
    </row>
    <row r="3745" spans="1:35">
      <c r="A3745" s="20"/>
      <c r="B3745" s="20"/>
      <c r="C3745" s="20">
        <f ca="1"/>
        <v>-2.1623786630500059</v>
      </c>
      <c r="D3745" s="20">
        <f ca="1"/>
        <v>-1.500999469177193E-2</v>
      </c>
      <c r="E3745" s="20">
        <f ca="1"/>
        <v>-1.282399661125764</v>
      </c>
      <c r="F3745" s="20">
        <f ca="1"/>
        <v>-0.47242653169457827</v>
      </c>
      <c r="G3745" s="20">
        <f ca="1"/>
        <v>0.11912483122324428</v>
      </c>
      <c r="H3745" s="20">
        <f ca="1"/>
        <v>-1.3166825151789829</v>
      </c>
      <c r="I3745" s="164">
        <f t="shared" ca="1" si="932"/>
        <v>10.327864097692149</v>
      </c>
      <c r="J3745" s="164">
        <f t="shared" ca="1" si="933"/>
        <v>8.2031029999048339</v>
      </c>
      <c r="K3745" s="164">
        <f t="shared" ca="1" si="934"/>
        <v>0.32548575698570248</v>
      </c>
      <c r="L3745" s="164">
        <f t="shared" ca="1" si="935"/>
        <v>0.68925893729963283</v>
      </c>
      <c r="M3745" s="20">
        <f t="shared" ca="1" si="936"/>
        <v>3.3429794097955301</v>
      </c>
      <c r="N3745" s="20">
        <f t="shared" ca="1" si="937"/>
        <v>1.1589879490109052</v>
      </c>
      <c r="O3745" s="20">
        <f t="shared" ca="1" si="928"/>
        <v>9879902.169300057</v>
      </c>
      <c r="P3745" s="20">
        <f t="shared" ca="1" si="929"/>
        <v>27279335.660966545</v>
      </c>
      <c r="Q3745" s="20">
        <f t="shared" ca="1" si="930"/>
        <v>-58599.197337486301</v>
      </c>
      <c r="R3745" s="20">
        <f t="shared" ca="1" si="931"/>
        <v>37100638.632929116</v>
      </c>
      <c r="AD3745">
        <f t="shared" ca="1" si="938"/>
        <v>-2.4932368694921969</v>
      </c>
      <c r="AE3745">
        <f t="shared" ca="1" si="939"/>
        <v>-2.2506365772131431</v>
      </c>
      <c r="AF3745">
        <f t="shared" ca="1" si="940"/>
        <v>-2.1319476637663413</v>
      </c>
      <c r="AG3745">
        <f t="shared" ca="1" si="941"/>
        <v>-1.8215502850016694</v>
      </c>
      <c r="AH3745">
        <f t="shared" ca="1" si="942"/>
        <v>-1.3078006557827437</v>
      </c>
      <c r="AI3745">
        <f t="shared" ca="1" si="943"/>
        <v>-1.8405731107813375</v>
      </c>
    </row>
    <row r="3746" spans="1:35">
      <c r="A3746" s="20"/>
      <c r="B3746" s="20"/>
      <c r="C3746" s="20">
        <f ca="1"/>
        <v>-0.18902305850414852</v>
      </c>
      <c r="D3746" s="20">
        <f ca="1"/>
        <v>-7.6573740477341654E-2</v>
      </c>
      <c r="E3746" s="20">
        <f ca="1"/>
        <v>1.4858398109117157</v>
      </c>
      <c r="F3746" s="20">
        <f ca="1"/>
        <v>-1.5729277883785742</v>
      </c>
      <c r="G3746" s="20">
        <f ca="1"/>
        <v>-1.1846749837738337</v>
      </c>
      <c r="H3746" s="20">
        <f ca="1"/>
        <v>-1.2142002497493434</v>
      </c>
      <c r="I3746" s="164">
        <f t="shared" ca="1" si="932"/>
        <v>20.04545316547085</v>
      </c>
      <c r="J3746" s="164">
        <f t="shared" ca="1" si="933"/>
        <v>14.197949331809676</v>
      </c>
      <c r="K3746" s="164">
        <f t="shared" ca="1" si="934"/>
        <v>0.55396966548549842</v>
      </c>
      <c r="L3746" s="164">
        <f t="shared" ca="1" si="935"/>
        <v>0.71735927641764519</v>
      </c>
      <c r="M3746" s="20">
        <f t="shared" ca="1" si="936"/>
        <v>2.6433752659458509</v>
      </c>
      <c r="N3746" s="20">
        <f t="shared" ca="1" si="937"/>
        <v>0.93839882724500456</v>
      </c>
      <c r="O3746" s="20">
        <f t="shared" ca="1" si="928"/>
        <v>18258794.032712299</v>
      </c>
      <c r="P3746" s="20">
        <f t="shared" ca="1" si="929"/>
        <v>37661807.032745518</v>
      </c>
      <c r="Q3746" s="20">
        <f t="shared" ca="1" si="930"/>
        <v>-9637.3223493676451</v>
      </c>
      <c r="R3746" s="20">
        <f t="shared" ca="1" si="931"/>
        <v>55910963.743108451</v>
      </c>
      <c r="AD3746">
        <f t="shared" ca="1" si="938"/>
        <v>-0.13459874624493984</v>
      </c>
      <c r="AE3746">
        <f t="shared" ca="1" si="939"/>
        <v>-0.23894317724507513</v>
      </c>
      <c r="AF3746">
        <f t="shared" ca="1" si="940"/>
        <v>-5.4821222859105401E-2</v>
      </c>
      <c r="AG3746">
        <f t="shared" ca="1" si="941"/>
        <v>-1.6938214708288859</v>
      </c>
      <c r="AH3746">
        <f t="shared" ca="1" si="942"/>
        <v>-2.0851385933934985</v>
      </c>
      <c r="AI3746">
        <f t="shared" ca="1" si="943"/>
        <v>-2.4367599263648527</v>
      </c>
    </row>
    <row r="3747" spans="1:35">
      <c r="A3747" s="20"/>
      <c r="B3747" s="20"/>
      <c r="C3747" s="20">
        <f ca="1"/>
        <v>-0.50978500638513125</v>
      </c>
      <c r="D3747" s="20">
        <f ca="1"/>
        <v>-0.17509308696441228</v>
      </c>
      <c r="E3747" s="20">
        <f ca="1"/>
        <v>0.22566416324306277</v>
      </c>
      <c r="F3747" s="20">
        <f ca="1"/>
        <v>0.98851246173494467</v>
      </c>
      <c r="G3747" s="20">
        <f ca="1"/>
        <v>0.16729990073937454</v>
      </c>
      <c r="H3747" s="20">
        <f ca="1"/>
        <v>0.62183326185767107</v>
      </c>
      <c r="I3747" s="164">
        <f t="shared" ca="1" si="932"/>
        <v>18.456338287186288</v>
      </c>
      <c r="J3747" s="164">
        <f t="shared" ca="1" si="933"/>
        <v>13.395894117989489</v>
      </c>
      <c r="K3747" s="164">
        <f t="shared" ca="1" si="934"/>
        <v>0.65239522766974756</v>
      </c>
      <c r="L3747" s="164">
        <f t="shared" ca="1" si="935"/>
        <v>1.3849176259336171</v>
      </c>
      <c r="M3747" s="20">
        <f t="shared" ca="1" si="936"/>
        <v>5.51003227478102</v>
      </c>
      <c r="N3747" s="20">
        <f t="shared" ca="1" si="937"/>
        <v>2.2708633901071402</v>
      </c>
      <c r="O3747" s="20">
        <f t="shared" ca="1" si="928"/>
        <v>16983666.71354606</v>
      </c>
      <c r="P3747" s="20">
        <f t="shared" ca="1" si="929"/>
        <v>52523282.322390743</v>
      </c>
      <c r="Q3747" s="20">
        <f t="shared" ca="1" si="930"/>
        <v>506685.05354987469</v>
      </c>
      <c r="R3747" s="20">
        <f t="shared" ca="1" si="931"/>
        <v>70013634.089486673</v>
      </c>
      <c r="AD3747">
        <f t="shared" ca="1" si="938"/>
        <v>-0.52030624097420231</v>
      </c>
      <c r="AE3747">
        <f t="shared" ca="1" si="939"/>
        <v>-0.50808922215117858</v>
      </c>
      <c r="AF3747">
        <f t="shared" ca="1" si="940"/>
        <v>0.83995661517952314</v>
      </c>
      <c r="AG3747">
        <f t="shared" ca="1" si="941"/>
        <v>1.3405346633346229</v>
      </c>
      <c r="AH3747">
        <f t="shared" ca="1" si="942"/>
        <v>1.1000358608678005</v>
      </c>
      <c r="AI3747">
        <f t="shared" ca="1" si="943"/>
        <v>1.1644956489382166</v>
      </c>
    </row>
    <row r="3748" spans="1:35">
      <c r="A3748" s="20"/>
      <c r="B3748" s="20"/>
      <c r="C3748" s="20">
        <f ca="1"/>
        <v>-8.2569582175782391E-2</v>
      </c>
      <c r="D3748" s="20">
        <f ca="1"/>
        <v>0.71922220802060577</v>
      </c>
      <c r="E3748" s="20">
        <f ca="1"/>
        <v>0.19627562499433923</v>
      </c>
      <c r="F3748" s="20">
        <f ca="1"/>
        <v>-4.3852278813299304E-2</v>
      </c>
      <c r="G3748" s="20">
        <f ca="1"/>
        <v>0.67062438477647157</v>
      </c>
      <c r="H3748" s="20">
        <f ca="1"/>
        <v>-0.49123678217035549</v>
      </c>
      <c r="I3748" s="164">
        <f t="shared" ca="1" si="932"/>
        <v>22.652428442496607</v>
      </c>
      <c r="J3748" s="164">
        <f t="shared" ca="1" si="933"/>
        <v>16.637475112792629</v>
      </c>
      <c r="K3748" s="164">
        <f t="shared" ca="1" si="934"/>
        <v>0.59803751690118157</v>
      </c>
      <c r="L3748" s="164">
        <f t="shared" ca="1" si="935"/>
        <v>1.1090701034550667</v>
      </c>
      <c r="M3748" s="20">
        <f t="shared" ca="1" si="936"/>
        <v>4.7949244327646872</v>
      </c>
      <c r="N3748" s="20">
        <f t="shared" ca="1" si="937"/>
        <v>1.8934962509649227</v>
      </c>
      <c r="O3748" s="20">
        <f t="shared" ca="1" si="928"/>
        <v>20949916.419411313</v>
      </c>
      <c r="P3748" s="20">
        <f t="shared" ca="1" si="929"/>
        <v>49911701.524912044</v>
      </c>
      <c r="Q3748" s="20">
        <f t="shared" ca="1" si="930"/>
        <v>302651.76952336612</v>
      </c>
      <c r="R3748" s="20">
        <f t="shared" ca="1" si="931"/>
        <v>71164269.713846728</v>
      </c>
      <c r="AD3748">
        <f t="shared" ca="1" si="938"/>
        <v>0.49816224332441889</v>
      </c>
      <c r="AE3748">
        <f t="shared" ca="1" si="939"/>
        <v>0.57968963516531136</v>
      </c>
      <c r="AF3748">
        <f t="shared" ca="1" si="940"/>
        <v>0.34579560819255895</v>
      </c>
      <c r="AG3748">
        <f t="shared" ca="1" si="941"/>
        <v>8.6682288432121585E-2</v>
      </c>
      <c r="AH3748">
        <f t="shared" ca="1" si="942"/>
        <v>0.30547159196076407</v>
      </c>
      <c r="AI3748">
        <f t="shared" ca="1" si="943"/>
        <v>0.14458446206735831</v>
      </c>
    </row>
    <row r="3749" spans="1:35">
      <c r="A3749" s="20"/>
      <c r="B3749" s="20"/>
      <c r="C3749" s="20">
        <f ca="1"/>
        <v>1.1473595463738848</v>
      </c>
      <c r="D3749" s="20">
        <f ca="1"/>
        <v>-1.0414260391455614</v>
      </c>
      <c r="E3749" s="20">
        <f ca="1"/>
        <v>-2.2673291582844014E-2</v>
      </c>
      <c r="F3749" s="20">
        <f ca="1"/>
        <v>-1.6045200328658864</v>
      </c>
      <c r="G3749" s="20">
        <f ca="1"/>
        <v>1.2909583089510881</v>
      </c>
      <c r="H3749" s="20">
        <f ca="1"/>
        <v>0.19175435377876857</v>
      </c>
      <c r="I3749" s="164">
        <f t="shared" ca="1" si="932"/>
        <v>20.298065803760299</v>
      </c>
      <c r="J3749" s="164">
        <f t="shared" ca="1" si="933"/>
        <v>14.502728590324642</v>
      </c>
      <c r="K3749" s="164">
        <f t="shared" ca="1" si="934"/>
        <v>0.53170822182636435</v>
      </c>
      <c r="L3749" s="164">
        <f t="shared" ca="1" si="935"/>
        <v>0.85037538580831995</v>
      </c>
      <c r="M3749" s="20">
        <f t="shared" ca="1" si="936"/>
        <v>5.3231649296422079</v>
      </c>
      <c r="N3749" s="20">
        <f t="shared" ca="1" si="937"/>
        <v>2.0361999141716334</v>
      </c>
      <c r="O3749" s="20">
        <f t="shared" ca="1" si="928"/>
        <v>18556031.622561704</v>
      </c>
      <c r="P3749" s="20">
        <f t="shared" ca="1" si="929"/>
        <v>41190720.34246093</v>
      </c>
      <c r="Q3749" s="20">
        <f t="shared" ca="1" si="930"/>
        <v>225780.72168358124</v>
      </c>
      <c r="R3749" s="20">
        <f t="shared" ca="1" si="931"/>
        <v>59972532.686706223</v>
      </c>
      <c r="AD3749">
        <f t="shared" ca="1" si="938"/>
        <v>-7.3284999087306152E-2</v>
      </c>
      <c r="AE3749">
        <f t="shared" ca="1" si="939"/>
        <v>-0.13666825828032136</v>
      </c>
      <c r="AF3749">
        <f t="shared" ca="1" si="940"/>
        <v>-0.25719798339668776</v>
      </c>
      <c r="AG3749">
        <f t="shared" ca="1" si="941"/>
        <v>-1.0892027917803642</v>
      </c>
      <c r="AH3749">
        <f t="shared" ca="1" si="942"/>
        <v>0.89240547738023124</v>
      </c>
      <c r="AI3749">
        <f t="shared" ca="1" si="943"/>
        <v>0.5302700383017116</v>
      </c>
    </row>
    <row r="3750" spans="1:35">
      <c r="A3750" s="20"/>
      <c r="B3750" s="20"/>
      <c r="C3750" s="20">
        <f ca="1"/>
        <v>-1.029474111651596</v>
      </c>
      <c r="D3750" s="20">
        <f ca="1"/>
        <v>0.38560057729462649</v>
      </c>
      <c r="E3750" s="20">
        <f ca="1"/>
        <v>0.57294841436298938</v>
      </c>
      <c r="F3750" s="20">
        <f ca="1"/>
        <v>1.0623977722943643</v>
      </c>
      <c r="G3750" s="20">
        <f ca="1"/>
        <v>2.0737076635077591</v>
      </c>
      <c r="H3750" s="20">
        <f ca="1"/>
        <v>2.4035958624832148</v>
      </c>
      <c r="I3750" s="164">
        <f t="shared" ca="1" si="932"/>
        <v>18.220936793171852</v>
      </c>
      <c r="J3750" s="164">
        <f t="shared" ca="1" si="933"/>
        <v>14.034365173597779</v>
      </c>
      <c r="K3750" s="164">
        <f t="shared" ca="1" si="934"/>
        <v>0.81464811782744562</v>
      </c>
      <c r="L3750" s="164">
        <f t="shared" ca="1" si="935"/>
        <v>1.7167261530686297</v>
      </c>
      <c r="M3750" s="20">
        <f t="shared" ca="1" si="936"/>
        <v>8.6595527112591029</v>
      </c>
      <c r="N3750" s="20">
        <f t="shared" ca="1" si="937"/>
        <v>3.5486024864395755</v>
      </c>
      <c r="O3750" s="20">
        <f t="shared" ca="1" si="928"/>
        <v>17198609.603309404</v>
      </c>
      <c r="P3750" s="20">
        <f t="shared" ca="1" si="929"/>
        <v>60463049.800422758</v>
      </c>
      <c r="Q3750" s="20">
        <f t="shared" ca="1" si="930"/>
        <v>762472.75429273513</v>
      </c>
      <c r="R3750" s="20">
        <f t="shared" ca="1" si="931"/>
        <v>78424132.158024907</v>
      </c>
      <c r="AD3750">
        <f t="shared" ca="1" si="938"/>
        <v>-0.57744252592916245</v>
      </c>
      <c r="AE3750">
        <f t="shared" ca="1" si="939"/>
        <v>-0.29383719006785919</v>
      </c>
      <c r="AF3750">
        <f t="shared" ca="1" si="940"/>
        <v>2.3149828893404143</v>
      </c>
      <c r="AG3750">
        <f t="shared" ca="1" si="941"/>
        <v>2.8487552412210446</v>
      </c>
      <c r="AH3750">
        <f t="shared" ca="1" si="942"/>
        <v>4.5995030125101142</v>
      </c>
      <c r="AI3750">
        <f t="shared" ca="1" si="943"/>
        <v>4.6178445579447978</v>
      </c>
    </row>
    <row r="3751" spans="1:35">
      <c r="A3751" s="20"/>
      <c r="B3751" s="20"/>
      <c r="C3751" s="20">
        <f ca="1"/>
        <v>-0.79038049814418998</v>
      </c>
      <c r="D3751" s="20">
        <f ca="1"/>
        <v>2.2230829212380909</v>
      </c>
      <c r="E3751" s="20">
        <f ca="1"/>
        <v>1.1822651749046502</v>
      </c>
      <c r="F3751" s="20">
        <f ca="1"/>
        <v>-1.0745502603906496</v>
      </c>
      <c r="G3751" s="20">
        <f ca="1"/>
        <v>-0.50067180516573218</v>
      </c>
      <c r="H3751" s="20">
        <f ca="1"/>
        <v>-0.33136419311135401</v>
      </c>
      <c r="I3751" s="164">
        <f t="shared" ca="1" si="932"/>
        <v>26.012764750354251</v>
      </c>
      <c r="J3751" s="164">
        <f t="shared" ca="1" si="933"/>
        <v>19.583047212012684</v>
      </c>
      <c r="K3751" s="164">
        <f t="shared" ca="1" si="934"/>
        <v>0.61397315902282279</v>
      </c>
      <c r="L3751" s="164">
        <f t="shared" ca="1" si="935"/>
        <v>0.92850926499327802</v>
      </c>
      <c r="M3751" s="20">
        <f t="shared" ca="1" si="936"/>
        <v>3.884193629477418</v>
      </c>
      <c r="N3751" s="20">
        <f t="shared" ca="1" si="937"/>
        <v>1.5871545132307483</v>
      </c>
      <c r="O3751" s="20">
        <f t="shared" ca="1" si="928"/>
        <v>24312636.666111607</v>
      </c>
      <c r="P3751" s="20">
        <f t="shared" ca="1" si="929"/>
        <v>48814226.631624058</v>
      </c>
      <c r="Q3751" s="20">
        <f t="shared" ca="1" si="930"/>
        <v>334299.81880923046</v>
      </c>
      <c r="R3751" s="20">
        <f t="shared" ca="1" si="931"/>
        <v>73461163.116544887</v>
      </c>
      <c r="AD3751">
        <f t="shared" ca="1" si="938"/>
        <v>1.3137778520277299</v>
      </c>
      <c r="AE3751">
        <f t="shared" ca="1" si="939"/>
        <v>1.5681366483264036</v>
      </c>
      <c r="AF3751">
        <f t="shared" ca="1" si="940"/>
        <v>0.49066508202566134</v>
      </c>
      <c r="AG3751">
        <f t="shared" ca="1" si="941"/>
        <v>-0.73404879548510016</v>
      </c>
      <c r="AH3751">
        <f t="shared" ca="1" si="942"/>
        <v>-0.70645152280286827</v>
      </c>
      <c r="AI3751">
        <f t="shared" ca="1" si="943"/>
        <v>-0.68336618045743747</v>
      </c>
    </row>
    <row r="3752" spans="1:35">
      <c r="A3752" s="20"/>
      <c r="B3752" s="20"/>
      <c r="C3752" s="20">
        <f ca="1"/>
        <v>-0.80246230168149835</v>
      </c>
      <c r="D3752" s="20">
        <f ca="1"/>
        <v>0.34063933319599438</v>
      </c>
      <c r="E3752" s="20">
        <f ca="1"/>
        <v>6.3822743294455531E-2</v>
      </c>
      <c r="F3752" s="20">
        <f ca="1"/>
        <v>0.27661713403260324</v>
      </c>
      <c r="G3752" s="20">
        <f ca="1"/>
        <v>-0.5946648838357167</v>
      </c>
      <c r="H3752" s="20">
        <f ca="1"/>
        <v>-0.59557814829972777</v>
      </c>
      <c r="I3752" s="164">
        <f t="shared" ca="1" si="932"/>
        <v>18.832667512730954</v>
      </c>
      <c r="J3752" s="164">
        <f t="shared" ca="1" si="933"/>
        <v>13.744259229785094</v>
      </c>
      <c r="K3752" s="164">
        <f t="shared" ca="1" si="934"/>
        <v>0.5334678517156769</v>
      </c>
      <c r="L3752" s="164">
        <f t="shared" ca="1" si="935"/>
        <v>1.0523103738941926</v>
      </c>
      <c r="M3752" s="20">
        <f t="shared" ca="1" si="936"/>
        <v>3.7076689652561221</v>
      </c>
      <c r="N3752" s="20">
        <f t="shared" ca="1" si="937"/>
        <v>1.4882163218524351</v>
      </c>
      <c r="O3752" s="20">
        <f t="shared" ca="1" si="928"/>
        <v>17370120.839347821</v>
      </c>
      <c r="P3752" s="20">
        <f t="shared" ca="1" si="929"/>
        <v>44704367.603799209</v>
      </c>
      <c r="Q3752" s="20">
        <f t="shared" ca="1" si="930"/>
        <v>274257.06970756751</v>
      </c>
      <c r="R3752" s="20">
        <f t="shared" ca="1" si="931"/>
        <v>62348745.512854598</v>
      </c>
      <c r="AD3752">
        <f t="shared" ca="1" si="938"/>
        <v>-0.42896419593908947</v>
      </c>
      <c r="AE3752">
        <f t="shared" ca="1" si="939"/>
        <v>-0.39118817792446542</v>
      </c>
      <c r="AF3752">
        <f t="shared" ca="1" si="940"/>
        <v>-0.24120134803930093</v>
      </c>
      <c r="AG3752">
        <f t="shared" ca="1" si="941"/>
        <v>-0.17131648229912522</v>
      </c>
      <c r="AH3752">
        <f t="shared" ca="1" si="942"/>
        <v>-0.90259003860430842</v>
      </c>
      <c r="AI3752">
        <f t="shared" ca="1" si="943"/>
        <v>-0.95076669769612143</v>
      </c>
    </row>
    <row r="3753" spans="1:35">
      <c r="A3753" s="20"/>
      <c r="B3753" s="20"/>
      <c r="C3753" s="20">
        <f ca="1"/>
        <v>-1.3242601215282763</v>
      </c>
      <c r="D3753" s="20">
        <f ca="1"/>
        <v>0.7479505348672465</v>
      </c>
      <c r="E3753" s="20">
        <f ca="1"/>
        <v>0.80718036114063152</v>
      </c>
      <c r="F3753" s="20">
        <f ca="1"/>
        <v>0.83341833032525359</v>
      </c>
      <c r="G3753" s="20">
        <f ca="1"/>
        <v>-0.24435611845052013</v>
      </c>
      <c r="H3753" s="20">
        <f ca="1"/>
        <v>-1.3267129900105294</v>
      </c>
      <c r="I3753" s="164">
        <f t="shared" ca="1" si="932"/>
        <v>18.587026542729614</v>
      </c>
      <c r="J3753" s="164">
        <f t="shared" ca="1" si="933"/>
        <v>13.592994617429918</v>
      </c>
      <c r="K3753" s="164">
        <f t="shared" ca="1" si="934"/>
        <v>0.63511269398604708</v>
      </c>
      <c r="L3753" s="164">
        <f t="shared" ca="1" si="935"/>
        <v>1.2083573586682821</v>
      </c>
      <c r="M3753" s="20">
        <f t="shared" ca="1" si="936"/>
        <v>3.9096565404025863</v>
      </c>
      <c r="N3753" s="20">
        <f t="shared" ca="1" si="937"/>
        <v>1.4779722364702113</v>
      </c>
      <c r="O3753" s="20">
        <f t="shared" ca="1" si="928"/>
        <v>17158464.983972475</v>
      </c>
      <c r="P3753" s="20">
        <f t="shared" ca="1" si="929"/>
        <v>48303825.903471567</v>
      </c>
      <c r="Q3753" s="20">
        <f t="shared" ca="1" si="930"/>
        <v>136448.02712663548</v>
      </c>
      <c r="R3753" s="20">
        <f t="shared" ca="1" si="931"/>
        <v>65598738.914570674</v>
      </c>
      <c r="AD3753">
        <f t="shared" ca="1" si="938"/>
        <v>-0.48858579059960894</v>
      </c>
      <c r="AE3753">
        <f t="shared" ca="1" si="939"/>
        <v>-0.44194811495640335</v>
      </c>
      <c r="AF3753">
        <f t="shared" ca="1" si="940"/>
        <v>0.6828426726004273</v>
      </c>
      <c r="AG3753">
        <f t="shared" ca="1" si="941"/>
        <v>0.53798799394673624</v>
      </c>
      <c r="AH3753">
        <f t="shared" ca="1" si="942"/>
        <v>-0.67815939955268134</v>
      </c>
      <c r="AI3753">
        <f t="shared" ca="1" si="943"/>
        <v>-0.97845341494537541</v>
      </c>
    </row>
    <row r="3754" spans="1:35">
      <c r="A3754" s="20"/>
      <c r="B3754" s="20"/>
      <c r="C3754" s="20">
        <f ca="1"/>
        <v>0.43777671800917783</v>
      </c>
      <c r="D3754" s="20">
        <f ca="1"/>
        <v>-0.64476273627237135</v>
      </c>
      <c r="E3754" s="20">
        <f ca="1"/>
        <v>-0.61365920225982873</v>
      </c>
      <c r="F3754" s="20">
        <f ca="1"/>
        <v>-0.45806479601771738</v>
      </c>
      <c r="G3754" s="20">
        <f ca="1"/>
        <v>-1.2019912341429506</v>
      </c>
      <c r="H3754" s="20">
        <f ca="1"/>
        <v>6.9774850152430137E-2</v>
      </c>
      <c r="I3754" s="164">
        <f t="shared" ca="1" si="932"/>
        <v>19.954489776742282</v>
      </c>
      <c r="J3754" s="164">
        <f t="shared" ca="1" si="933"/>
        <v>14.111491705961603</v>
      </c>
      <c r="K3754" s="164">
        <f t="shared" ca="1" si="934"/>
        <v>0.42307699558328804</v>
      </c>
      <c r="L3754" s="164">
        <f t="shared" ca="1" si="935"/>
        <v>0.85107069568470606</v>
      </c>
      <c r="M3754" s="20">
        <f t="shared" ca="1" si="936"/>
        <v>3.1610800562558943</v>
      </c>
      <c r="N3754" s="20">
        <f t="shared" ca="1" si="937"/>
        <v>1.3697128712715216</v>
      </c>
      <c r="O3754" s="20">
        <f t="shared" ca="1" si="928"/>
        <v>18164181.615374085</v>
      </c>
      <c r="P3754" s="20">
        <f t="shared" ca="1" si="929"/>
        <v>40865243.001195848</v>
      </c>
      <c r="Q3754" s="20">
        <f t="shared" ca="1" si="930"/>
        <v>402571.94510415249</v>
      </c>
      <c r="R3754" s="20">
        <f t="shared" ca="1" si="931"/>
        <v>59431996.561674088</v>
      </c>
      <c r="AD3754">
        <f t="shared" ca="1" si="938"/>
        <v>-0.15667723865478592</v>
      </c>
      <c r="AE3754">
        <f t="shared" ca="1" si="939"/>
        <v>-0.26795580336858948</v>
      </c>
      <c r="AF3754">
        <f t="shared" ca="1" si="940"/>
        <v>-1.244754585606473</v>
      </c>
      <c r="AG3754">
        <f t="shared" ca="1" si="941"/>
        <v>-1.0860422923422457</v>
      </c>
      <c r="AH3754">
        <f t="shared" ca="1" si="942"/>
        <v>-1.509911048604561</v>
      </c>
      <c r="AI3754">
        <f t="shared" ca="1" si="943"/>
        <v>-1.2710462938607525</v>
      </c>
    </row>
    <row r="3755" spans="1:35">
      <c r="A3755" s="20"/>
      <c r="B3755" s="20"/>
      <c r="C3755" s="20">
        <f ca="1"/>
        <v>0.99383318264730902</v>
      </c>
      <c r="D3755" s="20">
        <f ca="1"/>
        <v>2.2642454802112706</v>
      </c>
      <c r="E3755" s="20">
        <f ca="1"/>
        <v>-1.0101549619666554</v>
      </c>
      <c r="F3755" s="20">
        <f ca="1"/>
        <v>-1.4894723794852589</v>
      </c>
      <c r="G3755" s="20">
        <f ca="1"/>
        <v>-1.3869901070914818</v>
      </c>
      <c r="H3755" s="20">
        <f ca="1"/>
        <v>0.14253409946286547</v>
      </c>
      <c r="I3755" s="164">
        <f t="shared" ca="1" si="932"/>
        <v>32.453278514898031</v>
      </c>
      <c r="J3755" s="164">
        <f t="shared" ca="1" si="933"/>
        <v>24.04909125127687</v>
      </c>
      <c r="K3755" s="164">
        <f t="shared" ca="1" si="934"/>
        <v>0.35878748972019003</v>
      </c>
      <c r="L3755" s="164">
        <f t="shared" ca="1" si="935"/>
        <v>0.61897171468217016</v>
      </c>
      <c r="M3755" s="20">
        <f t="shared" ca="1" si="936"/>
        <v>2.4626410667026479</v>
      </c>
      <c r="N3755" s="20">
        <f t="shared" ca="1" si="937"/>
        <v>1.2704702956032399</v>
      </c>
      <c r="O3755" s="20">
        <f t="shared" ca="1" si="928"/>
        <v>30128722.213359255</v>
      </c>
      <c r="P3755" s="20">
        <f t="shared" ca="1" si="929"/>
        <v>47610745.508759074</v>
      </c>
      <c r="Q3755" s="20">
        <f t="shared" ca="1" si="930"/>
        <v>653825.62128545879</v>
      </c>
      <c r="R3755" s="20">
        <f t="shared" ca="1" si="931"/>
        <v>78393293.343403786</v>
      </c>
      <c r="AD3755">
        <f t="shared" ca="1" si="938"/>
        <v>2.87700934827622</v>
      </c>
      <c r="AE3755">
        <f t="shared" ca="1" si="939"/>
        <v>3.0668091447237815</v>
      </c>
      <c r="AF3755">
        <f t="shared" ca="1" si="940"/>
        <v>-1.8292046389073637</v>
      </c>
      <c r="AG3755">
        <f t="shared" ca="1" si="941"/>
        <v>-2.1410376605355905</v>
      </c>
      <c r="AH3755">
        <f t="shared" ca="1" si="942"/>
        <v>-2.2859543703303906</v>
      </c>
      <c r="AI3755">
        <f t="shared" ca="1" si="943"/>
        <v>-1.5392694713425952</v>
      </c>
    </row>
    <row r="3756" spans="1:35">
      <c r="A3756" s="20"/>
      <c r="B3756" s="20"/>
      <c r="C3756" s="20">
        <f ca="1"/>
        <v>0.58104294737626083</v>
      </c>
      <c r="D3756" s="20">
        <f ca="1"/>
        <v>1.4287748430585798</v>
      </c>
      <c r="E3756" s="20">
        <f ca="1"/>
        <v>-1.499809533758353</v>
      </c>
      <c r="F3756" s="20">
        <f ca="1"/>
        <v>0.34096114859082399</v>
      </c>
      <c r="G3756" s="20">
        <f ca="1"/>
        <v>-1.453824508249268</v>
      </c>
      <c r="H3756" s="20">
        <f ca="1"/>
        <v>-4.6730607542661139E-2</v>
      </c>
      <c r="I3756" s="164">
        <f t="shared" ca="1" si="932"/>
        <v>28.094736954853079</v>
      </c>
      <c r="J3756" s="164">
        <f t="shared" ca="1" si="933"/>
        <v>20.532660317939172</v>
      </c>
      <c r="K3756" s="164">
        <f t="shared" ca="1" si="934"/>
        <v>0.38182021108940922</v>
      </c>
      <c r="L3756" s="164">
        <f t="shared" ca="1" si="935"/>
        <v>0.92846716108427874</v>
      </c>
      <c r="M3756" s="20">
        <f t="shared" ca="1" si="936"/>
        <v>2.680942678929084</v>
      </c>
      <c r="N3756" s="20">
        <f t="shared" ca="1" si="937"/>
        <v>1.3677214526058545</v>
      </c>
      <c r="O3756" s="20">
        <f t="shared" ca="1" si="928"/>
        <v>25929275.00667556</v>
      </c>
      <c r="P3756" s="20">
        <f t="shared" ca="1" si="929"/>
        <v>50889290.393687971</v>
      </c>
      <c r="Q3756" s="20">
        <f t="shared" ca="1" si="930"/>
        <v>686087.63995496137</v>
      </c>
      <c r="R3756" s="20">
        <f t="shared" ca="1" si="931"/>
        <v>77504653.040318489</v>
      </c>
      <c r="AD3756">
        <f t="shared" ca="1" si="938"/>
        <v>1.819110911372106</v>
      </c>
      <c r="AE3756">
        <f t="shared" ca="1" si="939"/>
        <v>1.8867987644091178</v>
      </c>
      <c r="AF3756">
        <f t="shared" ca="1" si="940"/>
        <v>-1.6198162628235528</v>
      </c>
      <c r="AG3756">
        <f t="shared" ca="1" si="941"/>
        <v>-0.73424017688964227</v>
      </c>
      <c r="AH3756">
        <f t="shared" ca="1" si="942"/>
        <v>-2.0433970234121284</v>
      </c>
      <c r="AI3756">
        <f t="shared" ca="1" si="943"/>
        <v>-1.2764285064706633</v>
      </c>
    </row>
    <row r="3757" spans="1:35">
      <c r="A3757" s="20"/>
      <c r="B3757" s="20"/>
      <c r="C3757" s="20">
        <f ca="1"/>
        <v>1.3352613013280297</v>
      </c>
      <c r="D3757" s="20">
        <f ca="1"/>
        <v>1.0828177537189891</v>
      </c>
      <c r="E3757" s="20">
        <f ca="1"/>
        <v>1.4081780543075857</v>
      </c>
      <c r="F3757" s="20">
        <f ca="1"/>
        <v>1.6519455863346606</v>
      </c>
      <c r="G3757" s="20">
        <f ca="1"/>
        <v>0.76105575919209312</v>
      </c>
      <c r="H3757" s="20">
        <f ca="1"/>
        <v>0.99411981939965732</v>
      </c>
      <c r="I3757" s="164">
        <f t="shared" ca="1" si="932"/>
        <v>31.558454121402651</v>
      </c>
      <c r="J3757" s="164">
        <f t="shared" ca="1" si="933"/>
        <v>22.566595066853367</v>
      </c>
      <c r="K3757" s="164">
        <f t="shared" ca="1" si="934"/>
        <v>0.89633834174744831</v>
      </c>
      <c r="L3757" s="164">
        <f t="shared" ca="1" si="935"/>
        <v>1.7873265831014333</v>
      </c>
      <c r="M3757" s="20">
        <f t="shared" ca="1" si="936"/>
        <v>6.6414175326210074</v>
      </c>
      <c r="N3757" s="20">
        <f t="shared" ca="1" si="937"/>
        <v>2.8726078456618858</v>
      </c>
      <c r="O3757" s="20">
        <f t="shared" ca="1" si="928"/>
        <v>28860980.355375346</v>
      </c>
      <c r="P3757" s="20">
        <f t="shared" ca="1" si="929"/>
        <v>75502282.474755391</v>
      </c>
      <c r="Q3757" s="20">
        <f t="shared" ca="1" si="930"/>
        <v>837360.31208370358</v>
      </c>
      <c r="R3757" s="20">
        <f t="shared" ca="1" si="931"/>
        <v>105200623.14221445</v>
      </c>
      <c r="AD3757">
        <f t="shared" ca="1" si="938"/>
        <v>2.6598189615054975</v>
      </c>
      <c r="AE3757">
        <f t="shared" ca="1" si="939"/>
        <v>2.5693272036420689</v>
      </c>
      <c r="AF3757">
        <f t="shared" ca="1" si="940"/>
        <v>3.057621288613166</v>
      </c>
      <c r="AG3757">
        <f t="shared" ca="1" si="941"/>
        <v>3.1696662868246968</v>
      </c>
      <c r="AH3757">
        <f t="shared" ca="1" si="942"/>
        <v>2.3571305918011198</v>
      </c>
      <c r="AI3757">
        <f t="shared" ca="1" si="943"/>
        <v>2.7908320153023931</v>
      </c>
    </row>
    <row r="3758" spans="1:35">
      <c r="A3758" s="20"/>
      <c r="B3758" s="20"/>
      <c r="C3758" s="20">
        <f ca="1"/>
        <v>-1.2070868383870279</v>
      </c>
      <c r="D3758" s="20">
        <f ca="1"/>
        <v>0.93842339795254137</v>
      </c>
      <c r="E3758" s="20">
        <f ca="1"/>
        <v>0.62996336771960759</v>
      </c>
      <c r="F3758" s="20">
        <f ca="1"/>
        <v>-0.10433278193333805</v>
      </c>
      <c r="G3758" s="20">
        <f ca="1"/>
        <v>-0.32630315096700629</v>
      </c>
      <c r="H3758" s="20">
        <f ca="1"/>
        <v>2.0764003211055435</v>
      </c>
      <c r="I3758" s="164">
        <f t="shared" ca="1" si="932"/>
        <v>20.014983804893802</v>
      </c>
      <c r="J3758" s="164">
        <f t="shared" ca="1" si="933"/>
        <v>15.308664789600476</v>
      </c>
      <c r="K3758" s="164">
        <f t="shared" ca="1" si="934"/>
        <v>0.65850172950508801</v>
      </c>
      <c r="L3758" s="164">
        <f t="shared" ca="1" si="935"/>
        <v>1.2812967256502512</v>
      </c>
      <c r="M3758" s="20">
        <f t="shared" ca="1" si="936"/>
        <v>5.9580127675823285</v>
      </c>
      <c r="N3758" s="20">
        <f t="shared" ca="1" si="937"/>
        <v>2.5669033051248311</v>
      </c>
      <c r="O3758" s="20">
        <f t="shared" ca="1" si="928"/>
        <v>18834851.467742991</v>
      </c>
      <c r="P3758" s="20">
        <f t="shared" ca="1" si="929"/>
        <v>51524706.017107844</v>
      </c>
      <c r="Q3758" s="20">
        <f t="shared" ca="1" si="930"/>
        <v>734263.59731490538</v>
      </c>
      <c r="R3758" s="20">
        <f t="shared" ca="1" si="931"/>
        <v>71093821.082165748</v>
      </c>
      <c r="AD3758">
        <f t="shared" ca="1" si="938"/>
        <v>-0.14199422211315552</v>
      </c>
      <c r="AE3758">
        <f t="shared" ca="1" si="939"/>
        <v>0.13378013073841483</v>
      </c>
      <c r="AF3758">
        <f t="shared" ca="1" si="940"/>
        <v>0.89547026822807219</v>
      </c>
      <c r="AG3758">
        <f t="shared" ca="1" si="941"/>
        <v>0.86953057113750565</v>
      </c>
      <c r="AH3758">
        <f t="shared" ca="1" si="942"/>
        <v>1.5977919639803657</v>
      </c>
      <c r="AI3758">
        <f t="shared" ca="1" si="943"/>
        <v>1.9646035273644078</v>
      </c>
    </row>
    <row r="3759" spans="1:35">
      <c r="A3759" s="20"/>
      <c r="B3759" s="20"/>
      <c r="C3759" s="20">
        <f ca="1"/>
        <v>0.60924425821690431</v>
      </c>
      <c r="D3759" s="20">
        <f ca="1"/>
        <v>-1.1952271944547421</v>
      </c>
      <c r="E3759" s="20">
        <f ca="1"/>
        <v>1.4819293280650039</v>
      </c>
      <c r="F3759" s="20">
        <f ca="1"/>
        <v>-0.68942818305123543</v>
      </c>
      <c r="G3759" s="20">
        <f ca="1"/>
        <v>-0.81783280144534887</v>
      </c>
      <c r="H3759" s="20">
        <f ca="1"/>
        <v>0.54070163799117366</v>
      </c>
      <c r="I3759" s="164">
        <f t="shared" ca="1" si="932"/>
        <v>19.758303471764194</v>
      </c>
      <c r="J3759" s="164">
        <f t="shared" ca="1" si="933"/>
        <v>13.604092377088069</v>
      </c>
      <c r="K3759" s="164">
        <f t="shared" ca="1" si="934"/>
        <v>0.66538143933002059</v>
      </c>
      <c r="L3759" s="164">
        <f t="shared" ca="1" si="935"/>
        <v>1.0951986796054787</v>
      </c>
      <c r="M3759" s="20">
        <f t="shared" ca="1" si="936"/>
        <v>4.4528710274804153</v>
      </c>
      <c r="N3759" s="20">
        <f t="shared" ca="1" si="937"/>
        <v>1.8000718011655283</v>
      </c>
      <c r="O3759" s="20">
        <f t="shared" ca="1" si="928"/>
        <v>17788984.0223382</v>
      </c>
      <c r="P3759" s="20">
        <f t="shared" ca="1" si="929"/>
        <v>46683998.651160657</v>
      </c>
      <c r="Q3759" s="20">
        <f t="shared" ca="1" si="930"/>
        <v>350723.68348279665</v>
      </c>
      <c r="R3759" s="20">
        <f t="shared" ca="1" si="931"/>
        <v>64823706.35698165</v>
      </c>
      <c r="AD3759">
        <f t="shared" ca="1" si="938"/>
        <v>-0.20429527384364296</v>
      </c>
      <c r="AE3759">
        <f t="shared" ca="1" si="939"/>
        <v>-0.43822403453420483</v>
      </c>
      <c r="AF3759">
        <f t="shared" ca="1" si="940"/>
        <v>0.958013084818369</v>
      </c>
      <c r="AG3759">
        <f t="shared" ca="1" si="941"/>
        <v>2.3630361843084674E-2</v>
      </c>
      <c r="AH3759">
        <f t="shared" ca="1" si="942"/>
        <v>-7.4587747243982594E-2</v>
      </c>
      <c r="AI3759">
        <f t="shared" ca="1" si="943"/>
        <v>-0.10791405090397765</v>
      </c>
    </row>
    <row r="3760" spans="1:35">
      <c r="A3760" s="20"/>
      <c r="B3760" s="20"/>
      <c r="C3760" s="20">
        <f ca="1"/>
        <v>-8.0575115974286501E-2</v>
      </c>
      <c r="D3760" s="20">
        <f ca="1"/>
        <v>0.78606369991625913</v>
      </c>
      <c r="E3760" s="20">
        <f ca="1"/>
        <v>-1.0939366595124571</v>
      </c>
      <c r="F3760" s="20">
        <f ca="1"/>
        <v>0.96929045760427257</v>
      </c>
      <c r="G3760" s="20">
        <f ca="1"/>
        <v>0.66187026215403244</v>
      </c>
      <c r="H3760" s="20">
        <f ca="1"/>
        <v>-0.81701363860277565</v>
      </c>
      <c r="I3760" s="164">
        <f t="shared" ca="1" si="932"/>
        <v>22.465054176870058</v>
      </c>
      <c r="J3760" s="164">
        <f t="shared" ca="1" si="933"/>
        <v>16.512709784991163</v>
      </c>
      <c r="K3760" s="164">
        <f t="shared" ca="1" si="934"/>
        <v>0.50330928393872176</v>
      </c>
      <c r="L3760" s="164">
        <f t="shared" ca="1" si="935"/>
        <v>1.1615711533793363</v>
      </c>
      <c r="M3760" s="20">
        <f t="shared" ca="1" si="936"/>
        <v>4.4164306858928137</v>
      </c>
      <c r="N3760" s="20">
        <f t="shared" ca="1" si="937"/>
        <v>1.8034781152864741</v>
      </c>
      <c r="O3760" s="20">
        <f t="shared" ca="1" si="928"/>
        <v>20783463.299121924</v>
      </c>
      <c r="P3760" s="20">
        <f t="shared" ca="1" si="929"/>
        <v>51018282.638518274</v>
      </c>
      <c r="Q3760" s="20">
        <f t="shared" ca="1" si="930"/>
        <v>378192.18485775514</v>
      </c>
      <c r="R3760" s="20">
        <f t="shared" ca="1" si="931"/>
        <v>72179938.122497946</v>
      </c>
      <c r="AD3760">
        <f t="shared" ca="1" si="938"/>
        <v>0.4526830526383635</v>
      </c>
      <c r="AE3760">
        <f t="shared" ca="1" si="939"/>
        <v>0.53782207550038996</v>
      </c>
      <c r="AF3760">
        <f t="shared" ca="1" si="940"/>
        <v>-0.51537014601162046</v>
      </c>
      <c r="AG3760">
        <f t="shared" ca="1" si="941"/>
        <v>0.32532342445152784</v>
      </c>
      <c r="AH3760">
        <f t="shared" ca="1" si="942"/>
        <v>-0.11507701567465056</v>
      </c>
      <c r="AI3760">
        <f t="shared" ca="1" si="943"/>
        <v>-9.870779652304329E-2</v>
      </c>
    </row>
    <row r="3761" spans="1:35">
      <c r="A3761" s="20"/>
      <c r="B3761" s="20"/>
      <c r="C3761" s="20">
        <f ca="1"/>
        <v>-0.39472315929287266</v>
      </c>
      <c r="D3761" s="20">
        <f ca="1"/>
        <v>0.93522530677329851</v>
      </c>
      <c r="E3761" s="20">
        <f ca="1"/>
        <v>-1.3753237011299082</v>
      </c>
      <c r="F3761" s="20">
        <f ca="1"/>
        <v>-1.710510853134253</v>
      </c>
      <c r="G3761" s="20">
        <f ca="1"/>
        <v>-0.5570226762294731</v>
      </c>
      <c r="H3761" s="20">
        <f ca="1"/>
        <v>-1.0664912248178386</v>
      </c>
      <c r="I3761" s="164">
        <f t="shared" ca="1" si="932"/>
        <v>20.896671652733229</v>
      </c>
      <c r="J3761" s="164">
        <f t="shared" ca="1" si="933"/>
        <v>15.738793314669705</v>
      </c>
      <c r="K3761" s="164">
        <f t="shared" ca="1" si="934"/>
        <v>0.26763696048217483</v>
      </c>
      <c r="L3761" s="164">
        <f t="shared" ca="1" si="935"/>
        <v>0.43339084964112262</v>
      </c>
      <c r="M3761" s="20">
        <f t="shared" ca="1" si="936"/>
        <v>2.3491809588540202</v>
      </c>
      <c r="N3761" s="20">
        <f t="shared" ca="1" si="937"/>
        <v>0.92744744393878364</v>
      </c>
      <c r="O3761" s="20">
        <f t="shared" ca="1" si="928"/>
        <v>19534397.225842126</v>
      </c>
      <c r="P3761" s="20">
        <f t="shared" ca="1" si="929"/>
        <v>31514718.787317023</v>
      </c>
      <c r="Q3761" s="20">
        <f t="shared" ca="1" si="930"/>
        <v>147802.81767421644</v>
      </c>
      <c r="R3761" s="20">
        <f t="shared" ca="1" si="931"/>
        <v>51196918.830833368</v>
      </c>
      <c r="AD3761">
        <f t="shared" ca="1" si="938"/>
        <v>7.2007682702239839E-2</v>
      </c>
      <c r="AE3761">
        <f t="shared" ca="1" si="939"/>
        <v>0.27811856196969936</v>
      </c>
      <c r="AF3761">
        <f t="shared" ca="1" si="940"/>
        <v>-2.6578458137984109</v>
      </c>
      <c r="AG3761">
        <f t="shared" ca="1" si="941"/>
        <v>-2.9845870470858067</v>
      </c>
      <c r="AH3761">
        <f t="shared" ca="1" si="942"/>
        <v>-2.4120211568288656</v>
      </c>
      <c r="AI3761">
        <f t="shared" ca="1" si="943"/>
        <v>-2.4663582596249092</v>
      </c>
    </row>
    <row r="3762" spans="1:35">
      <c r="A3762" s="20"/>
      <c r="B3762" s="20"/>
      <c r="C3762" s="20">
        <f ca="1"/>
        <v>-0.36691308778856374</v>
      </c>
      <c r="D3762" s="20">
        <f ca="1"/>
        <v>1.3993799167610996</v>
      </c>
      <c r="E3762" s="20">
        <f ca="1"/>
        <v>-0.75506230703333888</v>
      </c>
      <c r="F3762" s="20">
        <f ca="1"/>
        <v>0.13984511819091347</v>
      </c>
      <c r="G3762" s="20">
        <f ca="1"/>
        <v>-0.55219079523225112</v>
      </c>
      <c r="H3762" s="20">
        <f ca="1"/>
        <v>-0.66195917873739307</v>
      </c>
      <c r="I3762" s="164">
        <f t="shared" ca="1" si="932"/>
        <v>23.959345509425113</v>
      </c>
      <c r="J3762" s="164">
        <f t="shared" ca="1" si="933"/>
        <v>17.776932198839521</v>
      </c>
      <c r="K3762" s="164">
        <f t="shared" ca="1" si="934"/>
        <v>0.45451051783097385</v>
      </c>
      <c r="L3762" s="164">
        <f t="shared" ca="1" si="935"/>
        <v>0.95033316316713834</v>
      </c>
      <c r="M3762" s="20">
        <f t="shared" ca="1" si="936"/>
        <v>3.3163813124428168</v>
      </c>
      <c r="N3762" s="20">
        <f t="shared" ca="1" si="937"/>
        <v>1.4274696073661619</v>
      </c>
      <c r="O3762" s="20">
        <f t="shared" ca="1" si="928"/>
        <v>22254482.132097743</v>
      </c>
      <c r="P3762" s="20">
        <f t="shared" ca="1" si="929"/>
        <v>47304256.209896937</v>
      </c>
      <c r="Q3762" s="20">
        <f t="shared" ca="1" si="930"/>
        <v>406405.99415844231</v>
      </c>
      <c r="R3762" s="20">
        <f t="shared" ca="1" si="931"/>
        <v>69965144.33615312</v>
      </c>
      <c r="AD3762">
        <f t="shared" ca="1" si="938"/>
        <v>0.81537512364687192</v>
      </c>
      <c r="AE3762">
        <f t="shared" ca="1" si="939"/>
        <v>0.96205778484547733</v>
      </c>
      <c r="AF3762">
        <f t="shared" ca="1" si="940"/>
        <v>-0.95899529244569282</v>
      </c>
      <c r="AG3762">
        <f t="shared" ca="1" si="941"/>
        <v>-0.63484925833118999</v>
      </c>
      <c r="AH3762">
        <f t="shared" ca="1" si="942"/>
        <v>-1.3373540972857587</v>
      </c>
      <c r="AI3762">
        <f t="shared" ca="1" si="943"/>
        <v>-1.1149470071184815</v>
      </c>
    </row>
    <row r="3763" spans="1:35">
      <c r="A3763" s="20"/>
      <c r="B3763" s="20"/>
      <c r="C3763" s="20">
        <f ca="1"/>
        <v>-2.1043415310074653</v>
      </c>
      <c r="D3763" s="20">
        <f ca="1"/>
        <v>0.6102724545899022</v>
      </c>
      <c r="E3763" s="20">
        <f ca="1"/>
        <v>-0.74686440211819738</v>
      </c>
      <c r="F3763" s="20">
        <f ca="1"/>
        <v>0.7861185293406866</v>
      </c>
      <c r="G3763" s="20">
        <f ca="1"/>
        <v>-0.28232324472822357</v>
      </c>
      <c r="H3763" s="20">
        <f ca="1"/>
        <v>1.3074347097067447</v>
      </c>
      <c r="I3763" s="164">
        <f t="shared" ca="1" si="932"/>
        <v>14.440970514475538</v>
      </c>
      <c r="J3763" s="164">
        <f t="shared" ca="1" si="933"/>
        <v>11.411015704513542</v>
      </c>
      <c r="K3763" s="164">
        <f t="shared" ca="1" si="934"/>
        <v>0.51815780621450069</v>
      </c>
      <c r="L3763" s="164">
        <f t="shared" ca="1" si="935"/>
        <v>1.2376293958424049</v>
      </c>
      <c r="M3763" s="20">
        <f t="shared" ca="1" si="936"/>
        <v>5.3461802643223342</v>
      </c>
      <c r="N3763" s="20">
        <f t="shared" ca="1" si="937"/>
        <v>2.2710935097946181</v>
      </c>
      <c r="O3763" s="20">
        <f t="shared" ca="1" si="928"/>
        <v>13783945.43106921</v>
      </c>
      <c r="P3763" s="20">
        <f t="shared" ca="1" si="929"/>
        <v>44890613.859823212</v>
      </c>
      <c r="Q3763" s="20">
        <f t="shared" ca="1" si="930"/>
        <v>604959.57655364554</v>
      </c>
      <c r="R3763" s="20">
        <f t="shared" ca="1" si="931"/>
        <v>59279518.867446065</v>
      </c>
      <c r="AD3763">
        <f t="shared" ca="1" si="938"/>
        <v>-1.4949100693020545</v>
      </c>
      <c r="AE3763">
        <f t="shared" ca="1" si="939"/>
        <v>-1.1741558038545161</v>
      </c>
      <c r="AF3763">
        <f t="shared" ca="1" si="940"/>
        <v>-0.38038357986817584</v>
      </c>
      <c r="AG3763">
        <f t="shared" ca="1" si="941"/>
        <v>0.67104270837456736</v>
      </c>
      <c r="AH3763">
        <f t="shared" ca="1" si="942"/>
        <v>0.91797807146926058</v>
      </c>
      <c r="AI3763">
        <f t="shared" ca="1" si="943"/>
        <v>1.1651175940395082</v>
      </c>
    </row>
    <row r="3764" spans="1:35">
      <c r="A3764" s="20"/>
      <c r="B3764" s="20"/>
      <c r="C3764" s="20">
        <f ca="1"/>
        <v>-0.4560275956713965</v>
      </c>
      <c r="D3764" s="20">
        <f ca="1"/>
        <v>1.7880830097224936</v>
      </c>
      <c r="E3764" s="20">
        <f ca="1"/>
        <v>-1.791958013954607E-2</v>
      </c>
      <c r="F3764" s="20">
        <f ca="1"/>
        <v>1.5546409486440447</v>
      </c>
      <c r="G3764" s="20">
        <f ca="1"/>
        <v>-0.62992142732263612</v>
      </c>
      <c r="H3764" s="20">
        <f ca="1"/>
        <v>0.13694023478056438</v>
      </c>
      <c r="I3764" s="164">
        <f t="shared" ca="1" si="932"/>
        <v>26.268553192621685</v>
      </c>
      <c r="J3764" s="164">
        <f t="shared" ca="1" si="933"/>
        <v>19.376389306484405</v>
      </c>
      <c r="K3764" s="164">
        <f t="shared" ca="1" si="934"/>
        <v>0.63519243764298583</v>
      </c>
      <c r="L3764" s="164">
        <f t="shared" ca="1" si="935"/>
        <v>1.4101620873459122</v>
      </c>
      <c r="M3764" s="20">
        <f t="shared" ca="1" si="936"/>
        <v>4.4263548210144821</v>
      </c>
      <c r="N3764" s="20">
        <f t="shared" ca="1" si="937"/>
        <v>1.9903630044575307</v>
      </c>
      <c r="O3764" s="20">
        <f t="shared" ca="1" si="928"/>
        <v>24338836.261785813</v>
      </c>
      <c r="P3764" s="20">
        <f t="shared" ca="1" si="929"/>
        <v>60935394.679032065</v>
      </c>
      <c r="Q3764" s="20">
        <f t="shared" ca="1" si="930"/>
        <v>684883.34889192053</v>
      </c>
      <c r="R3764" s="20">
        <f t="shared" ca="1" si="931"/>
        <v>85959114.289709792</v>
      </c>
      <c r="AD3764">
        <f t="shared" ca="1" si="938"/>
        <v>1.3758624253936123</v>
      </c>
      <c r="AE3764">
        <f t="shared" ca="1" si="939"/>
        <v>1.4987883578806727</v>
      </c>
      <c r="AF3764">
        <f t="shared" ca="1" si="940"/>
        <v>0.68356761493623464</v>
      </c>
      <c r="AG3764">
        <f t="shared" ca="1" si="941"/>
        <v>1.4552822152086915</v>
      </c>
      <c r="AH3764">
        <f t="shared" ca="1" si="942"/>
        <v>-0.10405019887279739</v>
      </c>
      <c r="AI3764">
        <f t="shared" ca="1" si="943"/>
        <v>0.40638649853386644</v>
      </c>
    </row>
    <row r="3765" spans="1:35">
      <c r="A3765" s="20"/>
      <c r="B3765" s="20"/>
      <c r="C3765" s="20">
        <f ca="1"/>
        <v>0.91597000368836734</v>
      </c>
      <c r="D3765" s="20">
        <f ca="1"/>
        <v>-0.89661834692085163</v>
      </c>
      <c r="E3765" s="20">
        <f ca="1"/>
        <v>-1.9944308960296122</v>
      </c>
      <c r="F3765" s="20">
        <f ca="1"/>
        <v>-1.5155402194270065</v>
      </c>
      <c r="G3765" s="20">
        <f ca="1"/>
        <v>1.1030879902827575</v>
      </c>
      <c r="H3765" s="20">
        <f ca="1"/>
        <v>-0.31344877857563058</v>
      </c>
      <c r="I3765" s="164">
        <f t="shared" ca="1" si="932"/>
        <v>18.673132020280253</v>
      </c>
      <c r="J3765" s="164">
        <f t="shared" ca="1" si="933"/>
        <v>13.616785129788946</v>
      </c>
      <c r="K3765" s="164">
        <f t="shared" ca="1" si="934"/>
        <v>0.29635763882804239</v>
      </c>
      <c r="L3765" s="164">
        <f t="shared" ca="1" si="935"/>
        <v>0.59270260627182259</v>
      </c>
      <c r="M3765" s="20">
        <f t="shared" ca="1" si="936"/>
        <v>4.2075650044648931</v>
      </c>
      <c r="N3765" s="20">
        <f t="shared" ca="1" si="937"/>
        <v>1.6255237529249402</v>
      </c>
      <c r="O3765" s="20">
        <f t="shared" ca="1" si="928"/>
        <v>17217068.669031654</v>
      </c>
      <c r="P3765" s="20">
        <f t="shared" ca="1" si="929"/>
        <v>33222287.709588777</v>
      </c>
      <c r="Q3765" s="20">
        <f t="shared" ca="1" si="930"/>
        <v>205292.96997269976</v>
      </c>
      <c r="R3765" s="20">
        <f t="shared" ca="1" si="931"/>
        <v>50644649.348593131</v>
      </c>
      <c r="AD3765">
        <f t="shared" ca="1" si="938"/>
        <v>-0.46768640284459889</v>
      </c>
      <c r="AE3765">
        <f t="shared" ca="1" si="939"/>
        <v>-0.4339647215473334</v>
      </c>
      <c r="AF3765">
        <f t="shared" ca="1" si="940"/>
        <v>-2.3967487379268877</v>
      </c>
      <c r="AG3765">
        <f t="shared" ca="1" si="941"/>
        <v>-2.2604426987644435</v>
      </c>
      <c r="AH3765">
        <f t="shared" ca="1" si="942"/>
        <v>-0.34714999503900729</v>
      </c>
      <c r="AI3765">
        <f t="shared" ca="1" si="943"/>
        <v>-0.57966553263529708</v>
      </c>
    </row>
    <row r="3766" spans="1:35">
      <c r="A3766" s="20"/>
      <c r="B3766" s="20"/>
      <c r="C3766" s="20">
        <f ca="1"/>
        <v>-0.5511686117348481</v>
      </c>
      <c r="D3766" s="20">
        <f ca="1"/>
        <v>-1.1911416253312372</v>
      </c>
      <c r="E3766" s="20">
        <f ca="1"/>
        <v>-1.245868618324256</v>
      </c>
      <c r="F3766" s="20">
        <f ca="1"/>
        <v>-1.2239882553203951</v>
      </c>
      <c r="G3766" s="20">
        <f ca="1"/>
        <v>-1.3374192034788066</v>
      </c>
      <c r="H3766" s="20">
        <f ca="1"/>
        <v>-0.82428748898593684</v>
      </c>
      <c r="I3766" s="164">
        <f t="shared" ca="1" si="932"/>
        <v>13.019415694709974</v>
      </c>
      <c r="J3766" s="164">
        <f t="shared" ca="1" si="933"/>
        <v>9.2821584311372156</v>
      </c>
      <c r="K3766" s="164">
        <f t="shared" ca="1" si="934"/>
        <v>0.25927971268839428</v>
      </c>
      <c r="L3766" s="164">
        <f t="shared" ca="1" si="935"/>
        <v>0.49764180201667108</v>
      </c>
      <c r="M3766" s="20">
        <f t="shared" ca="1" si="936"/>
        <v>2.103116829286594</v>
      </c>
      <c r="N3766" s="20">
        <f t="shared" ca="1" si="937"/>
        <v>0.78847557640871391</v>
      </c>
      <c r="O3766" s="20">
        <f t="shared" ca="1" si="928"/>
        <v>11890634.926219901</v>
      </c>
      <c r="P3766" s="20">
        <f t="shared" ca="1" si="929"/>
        <v>25242576.759903438</v>
      </c>
      <c r="Q3766" s="20">
        <f t="shared" ca="1" si="930"/>
        <v>62336.674536304519</v>
      </c>
      <c r="R3766" s="20">
        <f t="shared" ca="1" si="931"/>
        <v>37195548.360659644</v>
      </c>
      <c r="AD3766">
        <f t="shared" ca="1" si="938"/>
        <v>-1.8399476469150555</v>
      </c>
      <c r="AE3766">
        <f t="shared" ca="1" si="939"/>
        <v>-1.8885374392156993</v>
      </c>
      <c r="AF3766">
        <f t="shared" ca="1" si="940"/>
        <v>-2.7338207937418706</v>
      </c>
      <c r="AG3766">
        <f t="shared" ca="1" si="941"/>
        <v>-2.6925372635605864</v>
      </c>
      <c r="AH3766">
        <f t="shared" ca="1" si="942"/>
        <v>-2.6854257452371173</v>
      </c>
      <c r="AI3766">
        <f t="shared" ca="1" si="943"/>
        <v>-2.8419579015980707</v>
      </c>
    </row>
    <row r="3767" spans="1:35">
      <c r="A3767" s="20"/>
      <c r="B3767" s="20"/>
      <c r="C3767" s="20">
        <f ca="1"/>
        <v>0.10308998762223914</v>
      </c>
      <c r="D3767" s="20">
        <f ca="1"/>
        <v>1.9810251116949853</v>
      </c>
      <c r="E3767" s="20">
        <f ca="1"/>
        <v>-0.19831082866321523</v>
      </c>
      <c r="F3767" s="20">
        <f ca="1"/>
        <v>0.62265721683290254</v>
      </c>
      <c r="G3767" s="20">
        <f ca="1"/>
        <v>0.55246334854595358</v>
      </c>
      <c r="H3767" s="20">
        <f ca="1"/>
        <v>0.60549192594032553</v>
      </c>
      <c r="I3767" s="164">
        <f t="shared" ca="1" si="932"/>
        <v>28.401466981532696</v>
      </c>
      <c r="J3767" s="164">
        <f t="shared" ca="1" si="933"/>
        <v>21.221741033017235</v>
      </c>
      <c r="K3767" s="164">
        <f t="shared" ca="1" si="934"/>
        <v>0.63384508367964598</v>
      </c>
      <c r="L3767" s="164">
        <f t="shared" ca="1" si="935"/>
        <v>1.3189755229934006</v>
      </c>
      <c r="M3767" s="20">
        <f t="shared" ca="1" si="936"/>
        <v>5.4603965089720869</v>
      </c>
      <c r="N3767" s="20">
        <f t="shared" ca="1" si="937"/>
        <v>2.3765757741111706</v>
      </c>
      <c r="O3767" s="20">
        <f t="shared" ca="1" si="928"/>
        <v>26460306.021878973</v>
      </c>
      <c r="P3767" s="20">
        <f t="shared" ca="1" si="929"/>
        <v>60815802.141573891</v>
      </c>
      <c r="Q3767" s="20">
        <f t="shared" ca="1" si="930"/>
        <v>713173.93697359459</v>
      </c>
      <c r="R3767" s="20">
        <f t="shared" ca="1" si="931"/>
        <v>87989282.100426465</v>
      </c>
      <c r="AD3767">
        <f t="shared" ca="1" si="938"/>
        <v>1.8935599469739548</v>
      </c>
      <c r="AE3767">
        <f t="shared" ca="1" si="939"/>
        <v>2.118033903697059</v>
      </c>
      <c r="AF3767">
        <f t="shared" ca="1" si="940"/>
        <v>0.67131894254223556</v>
      </c>
      <c r="AG3767">
        <f t="shared" ca="1" si="941"/>
        <v>1.0407978317881845</v>
      </c>
      <c r="AH3767">
        <f t="shared" ca="1" si="942"/>
        <v>1.0448850099689861</v>
      </c>
      <c r="AI3767">
        <f t="shared" ca="1" si="943"/>
        <v>1.450204794895056</v>
      </c>
    </row>
    <row r="3768" spans="1:35">
      <c r="A3768" s="20"/>
      <c r="B3768" s="20"/>
      <c r="C3768" s="20">
        <f ca="1"/>
        <v>9.896141977784173E-2</v>
      </c>
      <c r="D3768" s="20">
        <f ca="1"/>
        <v>-0.99445761587774006</v>
      </c>
      <c r="E3768" s="20">
        <f ca="1"/>
        <v>1.647404114288793</v>
      </c>
      <c r="F3768" s="20">
        <f ca="1"/>
        <v>9.9673567551910192E-3</v>
      </c>
      <c r="G3768" s="20">
        <f ca="1"/>
        <v>-1.3891593439616034E-2</v>
      </c>
      <c r="H3768" s="20">
        <f ca="1"/>
        <v>-1.8884266749738541</v>
      </c>
      <c r="I3768" s="164">
        <f t="shared" ca="1" si="932"/>
        <v>17.959181944876168</v>
      </c>
      <c r="J3768" s="164">
        <f t="shared" ca="1" si="933"/>
        <v>12.143661093023384</v>
      </c>
      <c r="K3768" s="164">
        <f t="shared" ca="1" si="934"/>
        <v>0.67998992693577587</v>
      </c>
      <c r="L3768" s="164">
        <f t="shared" ca="1" si="935"/>
        <v>1.0975469959536528</v>
      </c>
      <c r="M3768" s="20">
        <f t="shared" ca="1" si="936"/>
        <v>3.7052979071825343</v>
      </c>
      <c r="N3768" s="20">
        <f t="shared" ca="1" si="937"/>
        <v>1.2560661224514431</v>
      </c>
      <c r="O3768" s="20">
        <f t="shared" ca="1" si="928"/>
        <v>16050778.592605505</v>
      </c>
      <c r="P3768" s="20">
        <f t="shared" ca="1" si="929"/>
        <v>44947804.265822597</v>
      </c>
      <c r="Q3768" s="20">
        <f t="shared" ca="1" si="930"/>
        <v>-112666.08949576944</v>
      </c>
      <c r="R3768" s="20">
        <f t="shared" ca="1" si="931"/>
        <v>60885916.768932335</v>
      </c>
      <c r="AD3768">
        <f t="shared" ca="1" si="938"/>
        <v>-0.64097525609801753</v>
      </c>
      <c r="AE3768">
        <f t="shared" ca="1" si="939"/>
        <v>-0.92830164663644821</v>
      </c>
      <c r="AF3768">
        <f t="shared" ca="1" si="940"/>
        <v>1.0908175175979617</v>
      </c>
      <c r="AG3768">
        <f t="shared" ca="1" si="941"/>
        <v>3.430452706205811E-2</v>
      </c>
      <c r="AH3768">
        <f t="shared" ca="1" si="942"/>
        <v>-0.90522454757496174</v>
      </c>
      <c r="AI3768">
        <f t="shared" ca="1" si="943"/>
        <v>-1.5781996690501541</v>
      </c>
    </row>
    <row r="3769" spans="1:35">
      <c r="A3769" s="20"/>
      <c r="B3769" s="20"/>
      <c r="C3769" s="20">
        <f ca="1"/>
        <v>2.3195224403421419</v>
      </c>
      <c r="D3769" s="20">
        <f ca="1"/>
        <v>0.9276950682689894</v>
      </c>
      <c r="E3769" s="20">
        <f ca="1"/>
        <v>-0.30512074526300054</v>
      </c>
      <c r="F3769" s="20">
        <f ca="1"/>
        <v>1.288782033447843</v>
      </c>
      <c r="G3769" s="20">
        <f ca="1"/>
        <v>-0.45388589911688709</v>
      </c>
      <c r="H3769" s="20">
        <f ca="1"/>
        <v>-0.89057666410551095</v>
      </c>
      <c r="I3769" s="164">
        <f t="shared" ca="1" si="932"/>
        <v>33.942281542189441</v>
      </c>
      <c r="J3769" s="164">
        <f t="shared" ca="1" si="933"/>
        <v>23.798830182399541</v>
      </c>
      <c r="K3769" s="164">
        <f t="shared" ca="1" si="934"/>
        <v>0.60383103049840392</v>
      </c>
      <c r="L3769" s="164">
        <f t="shared" ca="1" si="935"/>
        <v>1.2928756890350819</v>
      </c>
      <c r="M3769" s="20">
        <f t="shared" ca="1" si="936"/>
        <v>3.4716423092090087</v>
      </c>
      <c r="N3769" s="20">
        <f t="shared" ca="1" si="937"/>
        <v>1.615888362828098</v>
      </c>
      <c r="O3769" s="20">
        <f t="shared" ca="1" si="928"/>
        <v>30789299.943812944</v>
      </c>
      <c r="P3769" s="20">
        <f t="shared" ca="1" si="929"/>
        <v>65697990.56874878</v>
      </c>
      <c r="Q3769" s="20">
        <f t="shared" ca="1" si="930"/>
        <v>628834.86795656977</v>
      </c>
      <c r="R3769" s="20">
        <f t="shared" ca="1" si="931"/>
        <v>97116125.380518287</v>
      </c>
      <c r="AD3769">
        <f t="shared" ca="1" si="938"/>
        <v>3.2384178500459804</v>
      </c>
      <c r="AE3769">
        <f t="shared" ca="1" si="939"/>
        <v>2.982828920268302</v>
      </c>
      <c r="AF3769">
        <f t="shared" ca="1" si="940"/>
        <v>0.39846391362185296</v>
      </c>
      <c r="AG3769">
        <f t="shared" ca="1" si="941"/>
        <v>0.92216222288673599</v>
      </c>
      <c r="AH3769">
        <f t="shared" ca="1" si="942"/>
        <v>-1.1648418786566568</v>
      </c>
      <c r="AI3769">
        <f t="shared" ca="1" si="943"/>
        <v>-0.60570712749162747</v>
      </c>
    </row>
    <row r="3770" spans="1:35">
      <c r="A3770" s="20"/>
      <c r="B3770" s="20"/>
      <c r="C3770" s="20">
        <f ca="1"/>
        <v>-0.39658371752969157</v>
      </c>
      <c r="D3770" s="20">
        <f ca="1"/>
        <v>-9.8741584032998694E-2</v>
      </c>
      <c r="E3770" s="20">
        <f ca="1"/>
        <v>-9.0747565682202394E-2</v>
      </c>
      <c r="F3770" s="20">
        <f ca="1"/>
        <v>-1.6425499185107295</v>
      </c>
      <c r="G3770" s="20">
        <f ca="1"/>
        <v>0.15869984014766297</v>
      </c>
      <c r="H3770" s="20">
        <f ca="1"/>
        <v>0.16351536799774563</v>
      </c>
      <c r="I3770" s="164">
        <f t="shared" ca="1" si="932"/>
        <v>17.835428559831989</v>
      </c>
      <c r="J3770" s="164">
        <f t="shared" ca="1" si="933"/>
        <v>13.305411140216963</v>
      </c>
      <c r="K3770" s="164">
        <f t="shared" ca="1" si="934"/>
        <v>0.46265434995888782</v>
      </c>
      <c r="L3770" s="164">
        <f t="shared" ca="1" si="935"/>
        <v>0.73370932832612845</v>
      </c>
      <c r="M3770" s="20">
        <f t="shared" ca="1" si="936"/>
        <v>4.3486228657626391</v>
      </c>
      <c r="N3770" s="20">
        <f t="shared" ca="1" si="937"/>
        <v>1.6849940636941623</v>
      </c>
      <c r="O3770" s="20">
        <f t="shared" ca="1" si="928"/>
        <v>16604305.882646604</v>
      </c>
      <c r="P3770" s="20">
        <f t="shared" ca="1" si="929"/>
        <v>35860818.037675872</v>
      </c>
      <c r="Q3770" s="20">
        <f t="shared" ca="1" si="930"/>
        <v>220502.8638010569</v>
      </c>
      <c r="R3770" s="20">
        <f t="shared" ca="1" si="931"/>
        <v>52685626.784123532</v>
      </c>
      <c r="AD3770">
        <f t="shared" ca="1" si="938"/>
        <v>-0.67101248547767267</v>
      </c>
      <c r="AE3770">
        <f t="shared" ca="1" si="939"/>
        <v>-0.53845263751108652</v>
      </c>
      <c r="AF3770">
        <f t="shared" ca="1" si="940"/>
        <v>-0.88496045491920228</v>
      </c>
      <c r="AG3770">
        <f t="shared" ca="1" si="941"/>
        <v>-1.6195030530630525</v>
      </c>
      <c r="AH3770">
        <f t="shared" ca="1" si="942"/>
        <v>-0.19041903804151114</v>
      </c>
      <c r="AI3770">
        <f t="shared" ca="1" si="943"/>
        <v>-0.41893496298875083</v>
      </c>
    </row>
    <row r="3771" spans="1:35">
      <c r="A3771" s="20"/>
      <c r="B3771" s="20"/>
      <c r="C3771" s="20">
        <f ca="1"/>
        <v>-0.23348523701383628</v>
      </c>
      <c r="D3771" s="20">
        <f ca="1"/>
        <v>1.366617598713294</v>
      </c>
      <c r="E3771" s="20">
        <f ca="1"/>
        <v>1.7624001464083678</v>
      </c>
      <c r="F3771" s="20">
        <f ca="1"/>
        <v>-0.49182588230818236</v>
      </c>
      <c r="G3771" s="20">
        <f ca="1"/>
        <v>0.1371687259858948</v>
      </c>
      <c r="H3771" s="20">
        <f ca="1"/>
        <v>-0.81424651936824655</v>
      </c>
      <c r="I3771" s="164">
        <f t="shared" ca="1" si="932"/>
        <v>25.367741608405243</v>
      </c>
      <c r="J3771" s="164">
        <f t="shared" ca="1" si="933"/>
        <v>18.545142622716646</v>
      </c>
      <c r="K3771" s="164">
        <f t="shared" ca="1" si="934"/>
        <v>0.72088309642091863</v>
      </c>
      <c r="L3771" s="164">
        <f t="shared" ca="1" si="935"/>
        <v>1.1229578825793256</v>
      </c>
      <c r="M3771" s="20">
        <f t="shared" ca="1" si="936"/>
        <v>4.4390732967267414</v>
      </c>
      <c r="N3771" s="20">
        <f t="shared" ca="1" si="937"/>
        <v>1.7158078879543728</v>
      </c>
      <c r="O3771" s="20">
        <f t="shared" ca="1" si="928"/>
        <v>23415190.209509216</v>
      </c>
      <c r="P3771" s="20">
        <f t="shared" ca="1" si="929"/>
        <v>52961499.775139533</v>
      </c>
      <c r="Q3771" s="20">
        <f t="shared" ca="1" si="930"/>
        <v>218010.56471705998</v>
      </c>
      <c r="R3771" s="20">
        <f t="shared" ca="1" si="931"/>
        <v>76594700.549365804</v>
      </c>
      <c r="AD3771">
        <f t="shared" ca="1" si="938"/>
        <v>1.1572188369915635</v>
      </c>
      <c r="AE3771">
        <f t="shared" ca="1" si="939"/>
        <v>1.2198465176901494</v>
      </c>
      <c r="AF3771">
        <f t="shared" ca="1" si="940"/>
        <v>1.4625736038265322</v>
      </c>
      <c r="AG3771">
        <f t="shared" ca="1" si="941"/>
        <v>0.14980855717875241</v>
      </c>
      <c r="AH3771">
        <f t="shared" ca="1" si="942"/>
        <v>-8.9918559192509462E-2</v>
      </c>
      <c r="AI3771">
        <f t="shared" ca="1" si="943"/>
        <v>-0.33565435688007406</v>
      </c>
    </row>
    <row r="3772" spans="1:35">
      <c r="A3772" s="20"/>
      <c r="B3772" s="20"/>
      <c r="C3772" s="20">
        <f ca="1"/>
        <v>-0.76928870562049734</v>
      </c>
      <c r="D3772" s="20">
        <f ca="1"/>
        <v>1.9311558864911835</v>
      </c>
      <c r="E3772" s="20">
        <f ca="1"/>
        <v>0.82328721771503499</v>
      </c>
      <c r="F3772" s="20">
        <f ca="1"/>
        <v>-1.1322288771680056</v>
      </c>
      <c r="G3772" s="20">
        <f ca="1"/>
        <v>-0.30201837615130162</v>
      </c>
      <c r="H3772" s="20">
        <f ca="1"/>
        <v>0.88898669109661155</v>
      </c>
      <c r="I3772" s="164">
        <f t="shared" ca="1" si="932"/>
        <v>24.941132592447772</v>
      </c>
      <c r="J3772" s="164">
        <f t="shared" ca="1" si="933"/>
        <v>18.988168493443936</v>
      </c>
      <c r="K3772" s="164">
        <f t="shared" ca="1" si="934"/>
        <v>0.60965788333641013</v>
      </c>
      <c r="L3772" s="164">
        <f t="shared" ca="1" si="935"/>
        <v>0.99408722018996065</v>
      </c>
      <c r="M3772" s="20">
        <f t="shared" ca="1" si="936"/>
        <v>4.8242215244120041</v>
      </c>
      <c r="N3772" s="20">
        <f t="shared" ca="1" si="937"/>
        <v>2.0453327569289317</v>
      </c>
      <c r="O3772" s="20">
        <f t="shared" ca="1" si="928"/>
        <v>23423944.743568044</v>
      </c>
      <c r="P3772" s="20">
        <f t="shared" ca="1" si="929"/>
        <v>49361208.867724754</v>
      </c>
      <c r="Q3772" s="20">
        <f t="shared" ca="1" si="930"/>
        <v>539140.25022379693</v>
      </c>
      <c r="R3772" s="20">
        <f t="shared" ca="1" si="931"/>
        <v>73324293.861516595</v>
      </c>
      <c r="AD3772">
        <f t="shared" ca="1" si="938"/>
        <v>1.0536729593319833</v>
      </c>
      <c r="AE3772">
        <f t="shared" ca="1" si="939"/>
        <v>1.3685129172630652</v>
      </c>
      <c r="AF3772">
        <f t="shared" ca="1" si="940"/>
        <v>0.45143530305827329</v>
      </c>
      <c r="AG3772">
        <f t="shared" ca="1" si="941"/>
        <v>-0.43596718095472453</v>
      </c>
      <c r="AH3772">
        <f t="shared" ca="1" si="942"/>
        <v>0.3380239160133387</v>
      </c>
      <c r="AI3772">
        <f t="shared" ca="1" si="943"/>
        <v>0.55495339710522029</v>
      </c>
    </row>
    <row r="3773" spans="1:35">
      <c r="A3773" s="20"/>
      <c r="B3773" s="20"/>
      <c r="C3773" s="20">
        <f ca="1"/>
        <v>0.78645031692993761</v>
      </c>
      <c r="D3773" s="20">
        <f ca="1"/>
        <v>-0.54664715552425092</v>
      </c>
      <c r="E3773" s="20">
        <f ca="1"/>
        <v>-0.52452224470805475</v>
      </c>
      <c r="F3773" s="20">
        <f ca="1"/>
        <v>0.8301354893298295</v>
      </c>
      <c r="G3773" s="20">
        <f ca="1"/>
        <v>1.4476652470336486E-2</v>
      </c>
      <c r="H3773" s="20">
        <f ca="1"/>
        <v>2.114428806582684</v>
      </c>
      <c r="I3773" s="164">
        <f t="shared" ca="1" si="932"/>
        <v>22.260676680779987</v>
      </c>
      <c r="J3773" s="164">
        <f t="shared" ca="1" si="933"/>
        <v>15.98557654867453</v>
      </c>
      <c r="K3773" s="164">
        <f t="shared" ca="1" si="934"/>
        <v>0.61362745981496358</v>
      </c>
      <c r="L3773" s="164">
        <f t="shared" ca="1" si="935"/>
        <v>1.4132463430386868</v>
      </c>
      <c r="M3773" s="20">
        <f t="shared" ca="1" si="936"/>
        <v>6.0681483964737488</v>
      </c>
      <c r="N3773" s="20">
        <f t="shared" ca="1" si="937"/>
        <v>2.6952888784609388</v>
      </c>
      <c r="O3773" s="20">
        <f t="shared" ca="1" si="928"/>
        <v>20393374.228405062</v>
      </c>
      <c r="P3773" s="20">
        <f t="shared" ca="1" si="929"/>
        <v>57014804.755337454</v>
      </c>
      <c r="Q3773" s="20">
        <f t="shared" ca="1" si="930"/>
        <v>883228.36770245701</v>
      </c>
      <c r="R3773" s="20">
        <f t="shared" ca="1" si="931"/>
        <v>78291407.351444975</v>
      </c>
      <c r="AD3773">
        <f t="shared" ca="1" si="938"/>
        <v>0.40307686426698708</v>
      </c>
      <c r="AE3773">
        <f t="shared" ca="1" si="939"/>
        <v>0.36093172774313054</v>
      </c>
      <c r="AF3773">
        <f t="shared" ca="1" si="940"/>
        <v>0.48752236195421428</v>
      </c>
      <c r="AG3773">
        <f t="shared" ca="1" si="941"/>
        <v>1.469301559266758</v>
      </c>
      <c r="AH3773">
        <f t="shared" ca="1" si="942"/>
        <v>1.7201648849708322</v>
      </c>
      <c r="AI3773">
        <f t="shared" ca="1" si="943"/>
        <v>2.3115915634079429</v>
      </c>
    </row>
    <row r="3774" spans="1:35">
      <c r="A3774" s="20"/>
      <c r="B3774" s="20"/>
      <c r="C3774" s="20">
        <f ca="1"/>
        <v>-0.5815657618517639</v>
      </c>
      <c r="D3774" s="20">
        <f ca="1"/>
        <v>-2.0585943575810033</v>
      </c>
      <c r="E3774" s="20">
        <f ca="1"/>
        <v>-0.73941137665741563</v>
      </c>
      <c r="F3774" s="20">
        <f ca="1"/>
        <v>-3.3170401406377198E-2</v>
      </c>
      <c r="G3774" s="20">
        <f ca="1"/>
        <v>-1.3628167425616875</v>
      </c>
      <c r="H3774" s="20">
        <f ca="1"/>
        <v>0.85959632827737564</v>
      </c>
      <c r="I3774" s="164">
        <f t="shared" ca="1" si="932"/>
        <v>10.838616088667216</v>
      </c>
      <c r="J3774" s="164">
        <f t="shared" ca="1" si="933"/>
        <v>7.4495618615370693</v>
      </c>
      <c r="K3774" s="164">
        <f t="shared" ca="1" si="934"/>
        <v>0.41577045792539136</v>
      </c>
      <c r="L3774" s="164">
        <f t="shared" ca="1" si="935"/>
        <v>0.95162684744348924</v>
      </c>
      <c r="M3774" s="20">
        <f t="shared" ca="1" si="936"/>
        <v>3.8154813606851876</v>
      </c>
      <c r="N3774" s="20">
        <f t="shared" ca="1" si="937"/>
        <v>1.5944251560906602</v>
      </c>
      <c r="O3774" s="20">
        <f t="shared" ca="1" si="928"/>
        <v>9750431.2146156896</v>
      </c>
      <c r="P3774" s="20">
        <f t="shared" ca="1" si="929"/>
        <v>34252398.725894436</v>
      </c>
      <c r="Q3774" s="20">
        <f t="shared" ca="1" si="930"/>
        <v>387512.66371575487</v>
      </c>
      <c r="R3774" s="20">
        <f t="shared" ca="1" si="931"/>
        <v>44390342.604225881</v>
      </c>
      <c r="AD3774">
        <f t="shared" ca="1" si="938"/>
        <v>-2.3692679396438798</v>
      </c>
      <c r="AE3774">
        <f t="shared" ca="1" si="939"/>
        <v>-2.5035027310278291</v>
      </c>
      <c r="AF3774">
        <f t="shared" ca="1" si="940"/>
        <v>-1.3111776552237158</v>
      </c>
      <c r="AG3774">
        <f t="shared" ca="1" si="941"/>
        <v>-0.62896887525686762</v>
      </c>
      <c r="AH3774">
        <f t="shared" ca="1" si="942"/>
        <v>-0.78279848812756903</v>
      </c>
      <c r="AI3774">
        <f t="shared" ca="1" si="943"/>
        <v>-0.66371579434956762</v>
      </c>
    </row>
    <row r="3775" spans="1:35">
      <c r="A3775" s="20"/>
      <c r="B3775" s="20"/>
      <c r="C3775" s="20">
        <f ca="1"/>
        <v>1.2329487297189303</v>
      </c>
      <c r="D3775" s="20">
        <f ca="1"/>
        <v>0.8686370190705639</v>
      </c>
      <c r="E3775" s="20">
        <f ca="1"/>
        <v>1.0763884969289073</v>
      </c>
      <c r="F3775" s="20">
        <f ca="1"/>
        <v>-0.29037813977750332</v>
      </c>
      <c r="G3775" s="20">
        <f ca="1"/>
        <v>1.7308662091621678</v>
      </c>
      <c r="H3775" s="20">
        <f ca="1"/>
        <v>0.72905860817426338</v>
      </c>
      <c r="I3775" s="164">
        <f t="shared" ca="1" si="932"/>
        <v>28.883296325778467</v>
      </c>
      <c r="J3775" s="164">
        <f t="shared" ca="1" si="933"/>
        <v>21.042164639265184</v>
      </c>
      <c r="K3775" s="164">
        <f t="shared" ca="1" si="934"/>
        <v>0.77901805900209142</v>
      </c>
      <c r="L3775" s="164">
        <f t="shared" ca="1" si="935"/>
        <v>1.3595937504987601</v>
      </c>
      <c r="M3775" s="20">
        <f t="shared" ca="1" si="936"/>
        <v>6.7133080133912211</v>
      </c>
      <c r="N3775" s="20">
        <f t="shared" ca="1" si="937"/>
        <v>2.733627175420744</v>
      </c>
      <c r="O3775" s="20">
        <f t="shared" ca="1" si="928"/>
        <v>26621486.941524006</v>
      </c>
      <c r="P3775" s="20">
        <f t="shared" ca="1" si="929"/>
        <v>62296951.981397927</v>
      </c>
      <c r="Q3775" s="20">
        <f t="shared" ca="1" si="930"/>
        <v>561924.84295766917</v>
      </c>
      <c r="R3775" s="20">
        <f t="shared" ca="1" si="931"/>
        <v>89480363.765879601</v>
      </c>
      <c r="AD3775">
        <f t="shared" ca="1" si="938"/>
        <v>2.0105088169365204</v>
      </c>
      <c r="AE3775">
        <f t="shared" ca="1" si="939"/>
        <v>2.0577733688809343</v>
      </c>
      <c r="AF3775">
        <f t="shared" ca="1" si="940"/>
        <v>1.9910732636553758</v>
      </c>
      <c r="AG3775">
        <f t="shared" ca="1" si="941"/>
        <v>1.2254261386307272</v>
      </c>
      <c r="AH3775">
        <f t="shared" ca="1" si="942"/>
        <v>2.4370089037680236</v>
      </c>
      <c r="AI3775">
        <f t="shared" ca="1" si="943"/>
        <v>2.4152085822182263</v>
      </c>
    </row>
    <row r="3776" spans="1:35">
      <c r="A3776" s="20"/>
      <c r="B3776" s="20"/>
      <c r="C3776" s="20">
        <f ca="1"/>
        <v>0.91206521022258391</v>
      </c>
      <c r="D3776" s="20">
        <f ca="1"/>
        <v>2.9454401162002593</v>
      </c>
      <c r="E3776" s="20">
        <f ca="1"/>
        <v>-7.929144914029887E-2</v>
      </c>
      <c r="F3776" s="20">
        <f ca="1"/>
        <v>-1.189084828249114</v>
      </c>
      <c r="G3776" s="20">
        <f ca="1"/>
        <v>-0.32788194217872763</v>
      </c>
      <c r="H3776" s="20">
        <f ca="1"/>
        <v>-0.7886072727149871</v>
      </c>
      <c r="I3776" s="164">
        <f t="shared" ca="1" si="932"/>
        <v>34.713129814178615</v>
      </c>
      <c r="J3776" s="164">
        <f t="shared" ca="1" si="933"/>
        <v>25.746617390956381</v>
      </c>
      <c r="K3776" s="164">
        <f t="shared" ca="1" si="934"/>
        <v>0.49901703751419824</v>
      </c>
      <c r="L3776" s="164">
        <f t="shared" ca="1" si="935"/>
        <v>0.78110690610014699</v>
      </c>
      <c r="M3776" s="20">
        <f t="shared" ca="1" si="936"/>
        <v>3.0964486314288546</v>
      </c>
      <c r="N3776" s="20">
        <f t="shared" ca="1" si="937"/>
        <v>1.3936977312727323</v>
      </c>
      <c r="O3776" s="20">
        <f t="shared" ca="1" si="928"/>
        <v>32239053.093346313</v>
      </c>
      <c r="P3776" s="20">
        <f t="shared" ca="1" si="929"/>
        <v>53858620.937660083</v>
      </c>
      <c r="Q3776" s="20">
        <f t="shared" ca="1" si="930"/>
        <v>481306.24338043074</v>
      </c>
      <c r="R3776" s="20">
        <f t="shared" ca="1" si="931"/>
        <v>86578980.274386823</v>
      </c>
      <c r="AD3776">
        <f t="shared" ca="1" si="938"/>
        <v>3.4255169451889844</v>
      </c>
      <c r="AE3776">
        <f t="shared" ca="1" si="939"/>
        <v>3.6364487889115371</v>
      </c>
      <c r="AF3776">
        <f t="shared" ca="1" si="940"/>
        <v>-0.55439056805274378</v>
      </c>
      <c r="AG3776">
        <f t="shared" ca="1" si="941"/>
        <v>-1.4040595177266053</v>
      </c>
      <c r="AH3776">
        <f t="shared" ca="1" si="942"/>
        <v>-1.5817237428568274</v>
      </c>
      <c r="AI3776">
        <f t="shared" ca="1" si="943"/>
        <v>-1.2062223479115344</v>
      </c>
    </row>
    <row r="3777" spans="1:35">
      <c r="A3777" s="20"/>
      <c r="B3777" s="20"/>
      <c r="C3777" s="20">
        <f ca="1"/>
        <v>-0.60440844742272215</v>
      </c>
      <c r="D3777" s="20">
        <f ca="1"/>
        <v>1.1118769531786854</v>
      </c>
      <c r="E3777" s="20">
        <f ca="1"/>
        <v>0.28547346154396325</v>
      </c>
      <c r="F3777" s="20">
        <f ca="1"/>
        <v>-1.167581637181212</v>
      </c>
      <c r="G3777" s="20">
        <f ca="1"/>
        <v>1.1941976162160064</v>
      </c>
      <c r="H3777" s="20">
        <f ca="1"/>
        <v>-0.7893890669254926</v>
      </c>
      <c r="I3777" s="164">
        <f t="shared" ca="1" si="932"/>
        <v>21.273432338052814</v>
      </c>
      <c r="J3777" s="164">
        <f t="shared" ca="1" si="933"/>
        <v>16.100297905324862</v>
      </c>
      <c r="K3777" s="164">
        <f t="shared" ca="1" si="934"/>
        <v>0.55371140671122521</v>
      </c>
      <c r="L3777" s="164">
        <f t="shared" ca="1" si="935"/>
        <v>0.87281858601244811</v>
      </c>
      <c r="M3777" s="20">
        <f t="shared" ca="1" si="936"/>
        <v>4.805457122130476</v>
      </c>
      <c r="N3777" s="20">
        <f t="shared" ca="1" si="937"/>
        <v>1.7849706435177939</v>
      </c>
      <c r="O3777" s="20">
        <f t="shared" ca="1" si="928"/>
        <v>19928088.258234799</v>
      </c>
      <c r="P3777" s="20">
        <f t="shared" ca="1" si="929"/>
        <v>42716251.776033334</v>
      </c>
      <c r="Q3777" s="20">
        <f t="shared" ca="1" si="930"/>
        <v>114818.16526111588</v>
      </c>
      <c r="R3777" s="20">
        <f t="shared" ca="1" si="931"/>
        <v>62759158.199529245</v>
      </c>
      <c r="AD3777">
        <f t="shared" ca="1" si="938"/>
        <v>0.16345445098369271</v>
      </c>
      <c r="AE3777">
        <f t="shared" ca="1" si="939"/>
        <v>0.39942882729022161</v>
      </c>
      <c r="AF3777">
        <f t="shared" ca="1" si="940"/>
        <v>-5.7169029897953472E-2</v>
      </c>
      <c r="AG3777">
        <f t="shared" ca="1" si="941"/>
        <v>-0.98718824539796346</v>
      </c>
      <c r="AH3777">
        <f t="shared" ca="1" si="942"/>
        <v>0.31717458014497368</v>
      </c>
      <c r="AI3777">
        <f t="shared" ca="1" si="943"/>
        <v>-0.148727990492449</v>
      </c>
    </row>
    <row r="3778" spans="1:35">
      <c r="A3778" s="20"/>
      <c r="B3778" s="20"/>
      <c r="C3778" s="20">
        <f ca="1"/>
        <v>0.82048543684503505</v>
      </c>
      <c r="D3778" s="20">
        <f ca="1"/>
        <v>0.18508350098126966</v>
      </c>
      <c r="E3778" s="20">
        <f ca="1"/>
        <v>0.25465281860435129</v>
      </c>
      <c r="F3778" s="20">
        <f ca="1"/>
        <v>0.50560222193477089</v>
      </c>
      <c r="G3778" s="20">
        <f ca="1"/>
        <v>1.1269853547757376</v>
      </c>
      <c r="H3778" s="20">
        <f ca="1"/>
        <v>0.29038877703163912</v>
      </c>
      <c r="I3778" s="164">
        <f t="shared" ca="1" si="932"/>
        <v>24.627875300675623</v>
      </c>
      <c r="J3778" s="164">
        <f t="shared" ca="1" si="933"/>
        <v>17.731927083248788</v>
      </c>
      <c r="K3778" s="164">
        <f t="shared" ca="1" si="934"/>
        <v>0.68276848799886414</v>
      </c>
      <c r="L3778" s="164">
        <f t="shared" ca="1" si="935"/>
        <v>1.3492661427874959</v>
      </c>
      <c r="M3778" s="20">
        <f t="shared" ca="1" si="936"/>
        <v>5.8779225296834916</v>
      </c>
      <c r="N3778" s="20">
        <f t="shared" ca="1" si="937"/>
        <v>2.4014430972005139</v>
      </c>
      <c r="O3778" s="20">
        <f t="shared" ca="1" si="928"/>
        <v>22586986.018263452</v>
      </c>
      <c r="P3778" s="20">
        <f t="shared" ca="1" si="929"/>
        <v>57799098.11298836</v>
      </c>
      <c r="Q3778" s="20">
        <f t="shared" ca="1" si="930"/>
        <v>505330.64219514147</v>
      </c>
      <c r="R3778" s="20">
        <f t="shared" ca="1" si="931"/>
        <v>80891414.773446947</v>
      </c>
      <c r="AD3778">
        <f t="shared" ca="1" si="938"/>
        <v>0.97763963608631554</v>
      </c>
      <c r="AE3778">
        <f t="shared" ca="1" si="939"/>
        <v>0.94695539706335197</v>
      </c>
      <c r="AF3778">
        <f t="shared" ca="1" si="940"/>
        <v>1.1160771636260369</v>
      </c>
      <c r="AG3778">
        <f t="shared" ca="1" si="941"/>
        <v>1.1784824672158905</v>
      </c>
      <c r="AH3778">
        <f t="shared" ca="1" si="942"/>
        <v>1.508802810759436</v>
      </c>
      <c r="AI3778">
        <f t="shared" ca="1" si="943"/>
        <v>1.5174137762176041</v>
      </c>
    </row>
    <row r="3779" spans="1:35">
      <c r="A3779" s="20"/>
      <c r="B3779" s="20"/>
      <c r="C3779" s="20">
        <f ca="1"/>
        <v>0.31039463679923085</v>
      </c>
      <c r="D3779" s="20">
        <f ca="1"/>
        <v>-1.0356120596792309</v>
      </c>
      <c r="E3779" s="20">
        <f ca="1"/>
        <v>0.53535661543994995</v>
      </c>
      <c r="F3779" s="20">
        <f ca="1"/>
        <v>-0.69650465793887584</v>
      </c>
      <c r="G3779" s="20">
        <f ca="1"/>
        <v>-0.23672138258873185</v>
      </c>
      <c r="H3779" s="20">
        <f ca="1"/>
        <v>-1.5662529689435234</v>
      </c>
      <c r="I3779" s="164">
        <f t="shared" ca="1" si="932"/>
        <v>17.857547953617509</v>
      </c>
      <c r="J3779" s="164">
        <f t="shared" ca="1" si="933"/>
        <v>12.280639656680194</v>
      </c>
      <c r="K3779" s="164">
        <f t="shared" ca="1" si="934"/>
        <v>0.52212552048685912</v>
      </c>
      <c r="L3779" s="164">
        <f t="shared" ca="1" si="935"/>
        <v>0.83764127978706704</v>
      </c>
      <c r="M3779" s="20">
        <f t="shared" ca="1" si="936"/>
        <v>3.1784967196245262</v>
      </c>
      <c r="N3779" s="20">
        <f t="shared" ca="1" si="937"/>
        <v>1.1042793243705278</v>
      </c>
      <c r="O3779" s="20">
        <f t="shared" ca="1" si="928"/>
        <v>16069626.616005404</v>
      </c>
      <c r="P3779" s="20">
        <f t="shared" ca="1" si="929"/>
        <v>38443364.620081745</v>
      </c>
      <c r="Q3779" s="20">
        <f t="shared" ca="1" si="930"/>
        <v>-51849.146198284965</v>
      </c>
      <c r="R3779" s="20">
        <f t="shared" ca="1" si="931"/>
        <v>54461142.089888863</v>
      </c>
      <c r="AD3779">
        <f t="shared" ca="1" si="938"/>
        <v>-0.66564370057827515</v>
      </c>
      <c r="AE3779">
        <f t="shared" ca="1" si="939"/>
        <v>-0.88233568567778764</v>
      </c>
      <c r="AF3779">
        <f t="shared" ca="1" si="940"/>
        <v>-0.34431345011946346</v>
      </c>
      <c r="AG3779">
        <f t="shared" ca="1" si="941"/>
        <v>-1.1470850918769684</v>
      </c>
      <c r="AH3779">
        <f t="shared" ca="1" si="942"/>
        <v>-1.4905592004171924</v>
      </c>
      <c r="AI3779">
        <f t="shared" ca="1" si="943"/>
        <v>-1.9884342584580335</v>
      </c>
    </row>
    <row r="3780" spans="1:35">
      <c r="A3780" s="20"/>
      <c r="B3780" s="20"/>
      <c r="C3780" s="20">
        <f ca="1"/>
        <v>0.13999060710804453</v>
      </c>
      <c r="D3780" s="20">
        <f ca="1"/>
        <v>-0.40619796358512061</v>
      </c>
      <c r="E3780" s="20">
        <f ca="1"/>
        <v>1.9124135795454782</v>
      </c>
      <c r="F3780" s="20">
        <f ca="1"/>
        <v>-0.13616691582902446</v>
      </c>
      <c r="G3780" s="20">
        <f ca="1"/>
        <v>-0.29535316339499168</v>
      </c>
      <c r="H3780" s="20">
        <f ca="1"/>
        <v>-0.37142111683682683</v>
      </c>
      <c r="I3780" s="164">
        <f t="shared" ca="1" si="932"/>
        <v>20.841522828399416</v>
      </c>
      <c r="J3780" s="164">
        <f t="shared" ca="1" si="933"/>
        <v>14.557919381554623</v>
      </c>
      <c r="K3780" s="164">
        <f t="shared" ca="1" si="934"/>
        <v>0.73913280329353281</v>
      </c>
      <c r="L3780" s="164">
        <f t="shared" ca="1" si="935"/>
        <v>1.2168420209588477</v>
      </c>
      <c r="M3780" s="20">
        <f t="shared" ca="1" si="936"/>
        <v>4.5580839128265875</v>
      </c>
      <c r="N3780" s="20">
        <f t="shared" ca="1" si="937"/>
        <v>1.7594557045495671</v>
      </c>
      <c r="O3780" s="20">
        <f t="shared" ca="1" si="928"/>
        <v>18875269.55009114</v>
      </c>
      <c r="P3780" s="20">
        <f t="shared" ca="1" si="929"/>
        <v>50760994.446558177</v>
      </c>
      <c r="Q3780" s="20">
        <f t="shared" ca="1" si="930"/>
        <v>219924.28423601022</v>
      </c>
      <c r="R3780" s="20">
        <f t="shared" ca="1" si="931"/>
        <v>69856188.280885339</v>
      </c>
      <c r="AD3780">
        <f t="shared" ca="1" si="938"/>
        <v>5.8622045728013057E-2</v>
      </c>
      <c r="AE3780">
        <f t="shared" ca="1" si="939"/>
        <v>-0.11814785853871702</v>
      </c>
      <c r="AF3780">
        <f t="shared" ca="1" si="940"/>
        <v>1.6284800299412066</v>
      </c>
      <c r="AG3780">
        <f t="shared" ca="1" si="941"/>
        <v>0.57655464072203477</v>
      </c>
      <c r="AH3780">
        <f t="shared" ca="1" si="942"/>
        <v>4.2315458696208397E-2</v>
      </c>
      <c r="AI3780">
        <f t="shared" ca="1" si="943"/>
        <v>-0.21768728500117029</v>
      </c>
    </row>
    <row r="3781" spans="1:35">
      <c r="A3781" s="20"/>
      <c r="B3781" s="20"/>
      <c r="C3781" s="20">
        <f ca="1"/>
        <v>0.38957218886471179</v>
      </c>
      <c r="D3781" s="20">
        <f ca="1"/>
        <v>-2.0278874335273334</v>
      </c>
      <c r="E3781" s="20">
        <f ca="1"/>
        <v>0.98319679910075797</v>
      </c>
      <c r="F3781" s="20">
        <f ca="1"/>
        <v>7.9472483264622126E-2</v>
      </c>
      <c r="G3781" s="20">
        <f ca="1"/>
        <v>-0.44841165326689597</v>
      </c>
      <c r="H3781" s="20">
        <f ca="1"/>
        <v>1.2686649245332833</v>
      </c>
      <c r="I3781" s="164">
        <f t="shared" ca="1" si="932"/>
        <v>15.772079675152373</v>
      </c>
      <c r="J3781" s="164">
        <f t="shared" ca="1" si="933"/>
        <v>10.661437588609843</v>
      </c>
      <c r="K3781" s="164">
        <f t="shared" ca="1" si="934"/>
        <v>0.67426825060199447</v>
      </c>
      <c r="L3781" s="164">
        <f t="shared" ca="1" si="935"/>
        <v>1.2839467648488372</v>
      </c>
      <c r="M3781" s="20">
        <f t="shared" ca="1" si="936"/>
        <v>5.4172262574328496</v>
      </c>
      <c r="N3781" s="20">
        <f t="shared" ca="1" si="937"/>
        <v>2.2115590546037835</v>
      </c>
      <c r="O3781" s="20">
        <f t="shared" ca="1" si="928"/>
        <v>14094055.583660157</v>
      </c>
      <c r="P3781" s="20">
        <f t="shared" ca="1" si="929"/>
        <v>47359053.803893425</v>
      </c>
      <c r="Q3781" s="20">
        <f t="shared" ca="1" si="930"/>
        <v>462925.858280799</v>
      </c>
      <c r="R3781" s="20">
        <f t="shared" ca="1" si="931"/>
        <v>61916035.24583438</v>
      </c>
      <c r="AD3781">
        <f t="shared" ca="1" si="938"/>
        <v>-1.1718253215649583</v>
      </c>
      <c r="AE3781">
        <f t="shared" ca="1" si="939"/>
        <v>-1.4256920843591128</v>
      </c>
      <c r="AF3781">
        <f t="shared" ca="1" si="940"/>
        <v>1.0388022781999495</v>
      </c>
      <c r="AG3781">
        <f t="shared" ca="1" si="941"/>
        <v>0.88157620385835012</v>
      </c>
      <c r="AH3781">
        <f t="shared" ca="1" si="942"/>
        <v>0.99691806381427817</v>
      </c>
      <c r="AI3781">
        <f t="shared" ca="1" si="943"/>
        <v>1.0042136610913071</v>
      </c>
    </row>
    <row r="3782" spans="1:35">
      <c r="A3782" s="20"/>
      <c r="B3782" s="20"/>
      <c r="C3782" s="20">
        <f ca="1"/>
        <v>0.47433364375058695</v>
      </c>
      <c r="D3782" s="20">
        <f ca="1"/>
        <v>1.0545873093923994</v>
      </c>
      <c r="E3782" s="20">
        <f ca="1"/>
        <v>-6.7451005761281395E-3</v>
      </c>
      <c r="F3782" s="20">
        <f ca="1"/>
        <v>0.13897143812060705</v>
      </c>
      <c r="G3782" s="20">
        <f ca="1"/>
        <v>1.8306224624763745</v>
      </c>
      <c r="H3782" s="20">
        <f ca="1"/>
        <v>-0.72571567487539124</v>
      </c>
      <c r="I3782" s="164">
        <f t="shared" ca="1" si="932"/>
        <v>25.614038232264484</v>
      </c>
      <c r="J3782" s="164">
        <f t="shared" ca="1" si="933"/>
        <v>18.854503700814863</v>
      </c>
      <c r="K3782" s="164">
        <f t="shared" ca="1" si="934"/>
        <v>0.63685021730472757</v>
      </c>
      <c r="L3782" s="164">
        <f t="shared" ca="1" si="935"/>
        <v>1.1988256590233952</v>
      </c>
      <c r="M3782" s="20">
        <f t="shared" ca="1" si="936"/>
        <v>5.5902960550693273</v>
      </c>
      <c r="N3782" s="20">
        <f t="shared" ca="1" si="937"/>
        <v>2.1810882030845749</v>
      </c>
      <c r="O3782" s="20">
        <f t="shared" ca="1" si="928"/>
        <v>23711503.01394356</v>
      </c>
      <c r="P3782" s="20">
        <f t="shared" ca="1" si="929"/>
        <v>55076196.449112944</v>
      </c>
      <c r="Q3782" s="20">
        <f t="shared" ca="1" si="930"/>
        <v>308557.83730754151</v>
      </c>
      <c r="R3782" s="20">
        <f t="shared" ca="1" si="931"/>
        <v>79096257.300364047</v>
      </c>
      <c r="AD3782">
        <f t="shared" ca="1" si="938"/>
        <v>1.2169995709379808</v>
      </c>
      <c r="AE3782">
        <f t="shared" ca="1" si="939"/>
        <v>1.3236589600049873</v>
      </c>
      <c r="AF3782">
        <f t="shared" ca="1" si="940"/>
        <v>0.69863833913388662</v>
      </c>
      <c r="AG3782">
        <f t="shared" ca="1" si="941"/>
        <v>0.49466208646997756</v>
      </c>
      <c r="AH3782">
        <f t="shared" ca="1" si="942"/>
        <v>1.18921783896592</v>
      </c>
      <c r="AI3782">
        <f t="shared" ca="1" si="943"/>
        <v>0.92186000833668835</v>
      </c>
    </row>
    <row r="3783" spans="1:35">
      <c r="A3783" s="20"/>
      <c r="B3783" s="20"/>
      <c r="C3783" s="20">
        <f ca="1"/>
        <v>-0.35661466696790006</v>
      </c>
      <c r="D3783" s="20">
        <f ca="1"/>
        <v>-0.58112570257806728</v>
      </c>
      <c r="E3783" s="20">
        <f ca="1"/>
        <v>2.169996860895782</v>
      </c>
      <c r="F3783" s="20">
        <f ca="1"/>
        <v>1.5704468888040692</v>
      </c>
      <c r="G3783" s="20">
        <f ca="1"/>
        <v>0.56830021226286276</v>
      </c>
      <c r="H3783" s="20">
        <f ca="1"/>
        <v>1.2204609314237007</v>
      </c>
      <c r="I3783" s="164">
        <f t="shared" ca="1" si="932"/>
        <v>18.981290909574632</v>
      </c>
      <c r="J3783" s="164">
        <f t="shared" ca="1" si="933"/>
        <v>13.381481146425298</v>
      </c>
      <c r="K3783" s="164">
        <f t="shared" ca="1" si="934"/>
        <v>0.92823994263570264</v>
      </c>
      <c r="L3783" s="164">
        <f t="shared" ca="1" si="935"/>
        <v>1.8048684408084135</v>
      </c>
      <c r="M3783" s="20">
        <f t="shared" ca="1" si="936"/>
        <v>7.0760177094640344</v>
      </c>
      <c r="N3783" s="20">
        <f t="shared" ca="1" si="937"/>
        <v>2.8648392342981444</v>
      </c>
      <c r="O3783" s="20">
        <f t="shared" ca="1" si="928"/>
        <v>17255919.6404428</v>
      </c>
      <c r="P3783" s="20">
        <f t="shared" ca="1" si="929"/>
        <v>63392751.784400232</v>
      </c>
      <c r="Q3783" s="20">
        <f t="shared" ca="1" si="930"/>
        <v>564723.23111530347</v>
      </c>
      <c r="R3783" s="20">
        <f t="shared" ca="1" si="931"/>
        <v>81213394.655958325</v>
      </c>
      <c r="AD3783">
        <f t="shared" ca="1" si="938"/>
        <v>-0.39289055592848776</v>
      </c>
      <c r="AE3783">
        <f t="shared" ca="1" si="939"/>
        <v>-0.51292578979016867</v>
      </c>
      <c r="AF3783">
        <f t="shared" ca="1" si="940"/>
        <v>3.3476358421427515</v>
      </c>
      <c r="AG3783">
        <f t="shared" ca="1" si="941"/>
        <v>3.2494020036746063</v>
      </c>
      <c r="AH3783">
        <f t="shared" ca="1" si="942"/>
        <v>2.8400196771822612</v>
      </c>
      <c r="AI3783">
        <f t="shared" ca="1" si="943"/>
        <v>2.7698357683733628</v>
      </c>
    </row>
    <row r="3784" spans="1:35">
      <c r="A3784" s="20"/>
      <c r="B3784" s="20"/>
      <c r="C3784" s="20">
        <f ca="1"/>
        <v>0.26009216163558552</v>
      </c>
      <c r="D3784" s="20">
        <f ca="1"/>
        <v>9.7911143031828046E-2</v>
      </c>
      <c r="E3784" s="20">
        <f ca="1"/>
        <v>0.89333884123222507</v>
      </c>
      <c r="F3784" s="20">
        <f ca="1"/>
        <v>-0.18497210757727997</v>
      </c>
      <c r="G3784" s="20">
        <f ca="1"/>
        <v>-0.71205609796316638</v>
      </c>
      <c r="H3784" s="20">
        <f ca="1"/>
        <v>0.57812365911360208</v>
      </c>
      <c r="I3784" s="164">
        <f t="shared" ca="1" si="932"/>
        <v>22.922969705998536</v>
      </c>
      <c r="J3784" s="164">
        <f t="shared" ca="1" si="933"/>
        <v>16.416373723412043</v>
      </c>
      <c r="K3784" s="164">
        <f t="shared" ca="1" si="934"/>
        <v>0.64194659071317384</v>
      </c>
      <c r="L3784" s="164">
        <f t="shared" ca="1" si="935"/>
        <v>1.1582516385343042</v>
      </c>
      <c r="M3784" s="20">
        <f t="shared" ca="1" si="936"/>
        <v>4.499043516353594</v>
      </c>
      <c r="N3784" s="20">
        <f t="shared" ca="1" si="937"/>
        <v>1.9068295370499149</v>
      </c>
      <c r="O3784" s="20">
        <f t="shared" ca="1" si="928"/>
        <v>20976280.973884631</v>
      </c>
      <c r="P3784" s="20">
        <f t="shared" ca="1" si="929"/>
        <v>51393126.575176306</v>
      </c>
      <c r="Q3784" s="20">
        <f t="shared" ca="1" si="930"/>
        <v>501722.80866558716</v>
      </c>
      <c r="R3784" s="20">
        <f t="shared" ca="1" si="931"/>
        <v>72871130.357726529</v>
      </c>
      <c r="AD3784">
        <f t="shared" ca="1" si="938"/>
        <v>0.56382759854333342</v>
      </c>
      <c r="AE3784">
        <f t="shared" ca="1" si="939"/>
        <v>0.50549453805773203</v>
      </c>
      <c r="AF3784">
        <f t="shared" ca="1" si="940"/>
        <v>0.74496900648339803</v>
      </c>
      <c r="AG3784">
        <f t="shared" ca="1" si="941"/>
        <v>0.31023472061047352</v>
      </c>
      <c r="AH3784">
        <f t="shared" ca="1" si="942"/>
        <v>-2.3284981829339857E-2</v>
      </c>
      <c r="AI3784">
        <f t="shared" ca="1" si="943"/>
        <v>0.18062037040517531</v>
      </c>
    </row>
    <row r="3785" spans="1:35">
      <c r="A3785" s="20"/>
      <c r="B3785" s="20"/>
      <c r="C3785" s="20">
        <f ca="1"/>
        <v>-1.2195691356928471</v>
      </c>
      <c r="D3785" s="20">
        <f ca="1"/>
        <v>-0.28395962950269749</v>
      </c>
      <c r="E3785" s="20">
        <f ca="1"/>
        <v>0.47265344501367457</v>
      </c>
      <c r="F3785" s="20">
        <f ca="1"/>
        <v>-0.95287890645910744</v>
      </c>
      <c r="G3785" s="20">
        <f ca="1"/>
        <v>1.7401030242453124</v>
      </c>
      <c r="H3785" s="20">
        <f ca="1"/>
        <v>-0.79440335360668257</v>
      </c>
      <c r="I3785" s="164">
        <f t="shared" ca="1" si="932"/>
        <v>13.541397037474724</v>
      </c>
      <c r="J3785" s="164">
        <f t="shared" ca="1" si="933"/>
        <v>10.295780101718071</v>
      </c>
      <c r="K3785" s="164">
        <f t="shared" ca="1" si="934"/>
        <v>0.5814849666420524</v>
      </c>
      <c r="L3785" s="164">
        <f t="shared" ca="1" si="935"/>
        <v>0.94734374710353086</v>
      </c>
      <c r="M3785" s="20">
        <f t="shared" ca="1" si="936"/>
        <v>5.5282702431992954</v>
      </c>
      <c r="N3785" s="20">
        <f t="shared" ca="1" si="937"/>
        <v>1.9307670845480396</v>
      </c>
      <c r="O3785" s="20">
        <f t="shared" ca="1" si="928"/>
        <v>12709518.267131647</v>
      </c>
      <c r="P3785" s="20">
        <f t="shared" ca="1" si="929"/>
        <v>36842038.465441607</v>
      </c>
      <c r="Q3785" s="20">
        <f t="shared" ca="1" si="930"/>
        <v>-73122.196757949801</v>
      </c>
      <c r="R3785" s="20">
        <f t="shared" ca="1" si="931"/>
        <v>49478434.535815306</v>
      </c>
      <c r="AD3785">
        <f t="shared" ca="1" si="938"/>
        <v>-1.7132531462439995</v>
      </c>
      <c r="AE3785">
        <f t="shared" ca="1" si="939"/>
        <v>-1.5483959390207815</v>
      </c>
      <c r="AF3785">
        <f t="shared" ca="1" si="940"/>
        <v>0.19531787856411265</v>
      </c>
      <c r="AG3785">
        <f t="shared" ca="1" si="941"/>
        <v>-0.64843751316576914</v>
      </c>
      <c r="AH3785">
        <f t="shared" ca="1" si="942"/>
        <v>1.1203002702214397</v>
      </c>
      <c r="AI3785">
        <f t="shared" ca="1" si="943"/>
        <v>0.24531644472443093</v>
      </c>
    </row>
    <row r="3786" spans="1:35">
      <c r="A3786" s="20"/>
      <c r="B3786" s="20"/>
      <c r="C3786" s="20">
        <f ca="1"/>
        <v>-1.3535400908607349</v>
      </c>
      <c r="D3786" s="20">
        <f ca="1"/>
        <v>1.8064904472998906</v>
      </c>
      <c r="E3786" s="20">
        <f ca="1"/>
        <v>-0.76082856219849127</v>
      </c>
      <c r="F3786" s="20">
        <f ca="1"/>
        <v>2.0594264270468687</v>
      </c>
      <c r="G3786" s="20">
        <f ca="1"/>
        <v>0.90817326873135329</v>
      </c>
      <c r="H3786" s="20">
        <f ca="1"/>
        <v>-0.22735860981161057</v>
      </c>
      <c r="I3786" s="164">
        <f t="shared" ca="1" si="932"/>
        <v>21.6791697804079</v>
      </c>
      <c r="J3786" s="164">
        <f t="shared" ca="1" si="933"/>
        <v>16.540203952595185</v>
      </c>
      <c r="K3786" s="164">
        <f t="shared" ca="1" si="934"/>
        <v>0.61582760414317828</v>
      </c>
      <c r="L3786" s="164">
        <f t="shared" ca="1" si="935"/>
        <v>1.4894080631026874</v>
      </c>
      <c r="M3786" s="20">
        <f t="shared" ca="1" si="936"/>
        <v>5.5305684190529592</v>
      </c>
      <c r="N3786" s="20">
        <f t="shared" ca="1" si="937"/>
        <v>2.3009147259829335</v>
      </c>
      <c r="O3786" s="20">
        <f t="shared" ca="1" si="928"/>
        <v>20379040.333729889</v>
      </c>
      <c r="P3786" s="20">
        <f t="shared" ca="1" si="929"/>
        <v>58311273.968285382</v>
      </c>
      <c r="Q3786" s="20">
        <f t="shared" ca="1" si="930"/>
        <v>544685.93528287264</v>
      </c>
      <c r="R3786" s="20">
        <f t="shared" ca="1" si="931"/>
        <v>79235000.237298146</v>
      </c>
      <c r="AD3786">
        <f t="shared" ca="1" si="938"/>
        <v>0.26193441272036394</v>
      </c>
      <c r="AE3786">
        <f t="shared" ca="1" si="939"/>
        <v>0.54704830623999467</v>
      </c>
      <c r="AF3786">
        <f t="shared" ca="1" si="940"/>
        <v>0.50752367402889287</v>
      </c>
      <c r="AG3786">
        <f t="shared" ca="1" si="941"/>
        <v>1.8154911959213058</v>
      </c>
      <c r="AH3786">
        <f t="shared" ca="1" si="942"/>
        <v>1.1228537989477325</v>
      </c>
      <c r="AI3786">
        <f t="shared" ca="1" si="943"/>
        <v>1.2457154756295492</v>
      </c>
    </row>
    <row r="3787" spans="1:35">
      <c r="A3787" s="20"/>
      <c r="B3787" s="20"/>
      <c r="C3787" s="20">
        <f ca="1"/>
        <v>2.4354955559688363</v>
      </c>
      <c r="D3787" s="20">
        <f ca="1"/>
        <v>0.55146683415484399</v>
      </c>
      <c r="E3787" s="20">
        <f ca="1"/>
        <v>9.8640366205765634E-2</v>
      </c>
      <c r="F3787" s="20">
        <f ca="1"/>
        <v>-0.64852936824314322</v>
      </c>
      <c r="G3787" s="20">
        <f ca="1"/>
        <v>-1.3760129593174246</v>
      </c>
      <c r="H3787" s="20">
        <f ca="1"/>
        <v>-0.59760433974671356</v>
      </c>
      <c r="I3787" s="164">
        <f t="shared" ca="1" si="932"/>
        <v>32.916657203487716</v>
      </c>
      <c r="J3787" s="164">
        <f t="shared" ca="1" si="933"/>
        <v>23.045074037844721</v>
      </c>
      <c r="K3787" s="164">
        <f t="shared" ca="1" si="934"/>
        <v>0.51202251860169501</v>
      </c>
      <c r="L3787" s="164">
        <f t="shared" ca="1" si="935"/>
        <v>0.87441497946349966</v>
      </c>
      <c r="M3787" s="20">
        <f t="shared" ca="1" si="936"/>
        <v>2.4632713903516881</v>
      </c>
      <c r="N3787" s="20">
        <f t="shared" ca="1" si="937"/>
        <v>1.1901893863589592</v>
      </c>
      <c r="O3787" s="20">
        <f t="shared" ca="1" si="928"/>
        <v>29840418.610409141</v>
      </c>
      <c r="P3787" s="20">
        <f t="shared" ca="1" si="929"/>
        <v>54365971.834467612</v>
      </c>
      <c r="Q3787" s="20">
        <f t="shared" ca="1" si="930"/>
        <v>519155.54547456652</v>
      </c>
      <c r="R3787" s="20">
        <f t="shared" ca="1" si="931"/>
        <v>84725545.990351319</v>
      </c>
      <c r="AD3787">
        <f t="shared" ca="1" si="938"/>
        <v>2.9894799037591531</v>
      </c>
      <c r="AE3787">
        <f t="shared" ca="1" si="939"/>
        <v>2.7298906167264159</v>
      </c>
      <c r="AF3787">
        <f t="shared" ca="1" si="940"/>
        <v>-0.43615892180277316</v>
      </c>
      <c r="AG3787">
        <f t="shared" ca="1" si="941"/>
        <v>-0.97993191152954728</v>
      </c>
      <c r="AH3787">
        <f t="shared" ca="1" si="942"/>
        <v>-2.2852540107203461</v>
      </c>
      <c r="AI3787">
        <f t="shared" ca="1" si="943"/>
        <v>-1.756244901732543</v>
      </c>
    </row>
    <row r="3788" spans="1:35">
      <c r="A3788" s="20"/>
      <c r="B3788" s="20"/>
      <c r="C3788" s="20">
        <f ca="1"/>
        <v>0.91797211316821214</v>
      </c>
      <c r="D3788" s="20">
        <f ca="1"/>
        <v>-0.79231975993717141</v>
      </c>
      <c r="E3788" s="20">
        <f ca="1"/>
        <v>0.43507143413589811</v>
      </c>
      <c r="F3788" s="20">
        <f ca="1"/>
        <v>-1.1614490953658314</v>
      </c>
      <c r="G3788" s="20">
        <f ca="1"/>
        <v>0.30685293225078863</v>
      </c>
      <c r="H3788" s="20">
        <f ca="1"/>
        <v>-0.5371915926744173</v>
      </c>
      <c r="I3788" s="164">
        <f t="shared" ca="1" si="932"/>
        <v>20.997395679233012</v>
      </c>
      <c r="J3788" s="164">
        <f t="shared" ca="1" si="933"/>
        <v>14.761679513545019</v>
      </c>
      <c r="K3788" s="164">
        <f t="shared" ca="1" si="934"/>
        <v>0.54745024911090368</v>
      </c>
      <c r="L3788" s="164">
        <f t="shared" ca="1" si="935"/>
        <v>0.86679835927806104</v>
      </c>
      <c r="M3788" s="20">
        <f t="shared" ca="1" si="936"/>
        <v>4.1858828373161963</v>
      </c>
      <c r="N3788" s="20">
        <f t="shared" ca="1" si="937"/>
        <v>1.5880838731760631</v>
      </c>
      <c r="O3788" s="20">
        <f t="shared" ca="1" si="928"/>
        <v>19067049.232676774</v>
      </c>
      <c r="P3788" s="20">
        <f t="shared" ca="1" si="929"/>
        <v>42292677.959891506</v>
      </c>
      <c r="Q3788" s="20">
        <f t="shared" ca="1" si="930"/>
        <v>155617.23375514289</v>
      </c>
      <c r="R3788" s="20">
        <f t="shared" ca="1" si="931"/>
        <v>61515344.426323421</v>
      </c>
      <c r="AD3788">
        <f t="shared" ca="1" si="938"/>
        <v>9.645526194975973E-2</v>
      </c>
      <c r="AE3788">
        <f t="shared" ca="1" si="939"/>
        <v>-4.9771975320463353E-2</v>
      </c>
      <c r="AF3788">
        <f t="shared" ca="1" si="940"/>
        <v>-0.11408864444633121</v>
      </c>
      <c r="AG3788">
        <f t="shared" ca="1" si="941"/>
        <v>-1.0145529123724502</v>
      </c>
      <c r="AH3788">
        <f t="shared" ca="1" si="942"/>
        <v>-0.37124129187089294</v>
      </c>
      <c r="AI3788">
        <f t="shared" ca="1" si="943"/>
        <v>-0.68085439682145099</v>
      </c>
    </row>
    <row r="3789" spans="1:35">
      <c r="A3789" s="20"/>
      <c r="B3789" s="20"/>
      <c r="C3789" s="20">
        <f ca="1"/>
        <v>-1.0568684503801276</v>
      </c>
      <c r="D3789" s="20">
        <f ca="1"/>
        <v>1.9443865997162966</v>
      </c>
      <c r="E3789" s="20">
        <f ca="1"/>
        <v>-0.43791821438357781</v>
      </c>
      <c r="F3789" s="20">
        <f ca="1"/>
        <v>-1.8978217103967066</v>
      </c>
      <c r="G3789" s="20">
        <f ca="1"/>
        <v>-1.4109244049217637</v>
      </c>
      <c r="H3789" s="20">
        <f ca="1"/>
        <v>0.39639150101080994</v>
      </c>
      <c r="I3789" s="164">
        <f t="shared" ca="1" si="932"/>
        <v>23.065908999045405</v>
      </c>
      <c r="J3789" s="164">
        <f t="shared" ca="1" si="933"/>
        <v>17.784828224134209</v>
      </c>
      <c r="K3789" s="164">
        <f t="shared" ca="1" si="934"/>
        <v>0.36797890219990415</v>
      </c>
      <c r="L3789" s="164">
        <f t="shared" ca="1" si="935"/>
        <v>0.56420680818316249</v>
      </c>
      <c r="M3789" s="20">
        <f t="shared" ca="1" si="936"/>
        <v>2.8928345805072357</v>
      </c>
      <c r="N3789" s="20">
        <f t="shared" ca="1" si="937"/>
        <v>1.300036421405435</v>
      </c>
      <c r="O3789" s="20">
        <f t="shared" ca="1" si="928"/>
        <v>21782254.385318875</v>
      </c>
      <c r="P3789" s="20">
        <f t="shared" ca="1" si="929"/>
        <v>36900648.541157283</v>
      </c>
      <c r="Q3789" s="20">
        <f t="shared" ca="1" si="930"/>
        <v>446274.5605093324</v>
      </c>
      <c r="R3789" s="20">
        <f t="shared" ca="1" si="931"/>
        <v>59129177.48698549</v>
      </c>
      <c r="AD3789">
        <f t="shared" ca="1" si="938"/>
        <v>0.59852160171004898</v>
      </c>
      <c r="AE3789">
        <f t="shared" ca="1" si="939"/>
        <v>0.96470745776315781</v>
      </c>
      <c r="AF3789">
        <f t="shared" ca="1" si="940"/>
        <v>-1.7456463436372354</v>
      </c>
      <c r="AG3789">
        <f t="shared" ca="1" si="941"/>
        <v>-2.3899690537128984</v>
      </c>
      <c r="AH3789">
        <f t="shared" ca="1" si="942"/>
        <v>-1.8079615772141819</v>
      </c>
      <c r="AI3789">
        <f t="shared" ca="1" si="943"/>
        <v>-1.4593610232285548</v>
      </c>
    </row>
    <row r="3790" spans="1:35">
      <c r="A3790" s="20"/>
      <c r="B3790" s="20"/>
      <c r="C3790" s="20">
        <f ca="1"/>
        <v>-0.68646180945739566</v>
      </c>
      <c r="D3790" s="20">
        <f ca="1"/>
        <v>0.26622620849556022</v>
      </c>
      <c r="E3790" s="20">
        <f ca="1"/>
        <v>1.282552170186483</v>
      </c>
      <c r="F3790" s="20">
        <f ca="1"/>
        <v>0.70032856407055966</v>
      </c>
      <c r="G3790" s="20">
        <f ca="1"/>
        <v>0.78483116073561721</v>
      </c>
      <c r="H3790" s="20">
        <f ca="1"/>
        <v>0.93124353923750991</v>
      </c>
      <c r="I3790" s="164">
        <f t="shared" ca="1" si="932"/>
        <v>19.70858246656924</v>
      </c>
      <c r="J3790" s="164">
        <f t="shared" ca="1" si="933"/>
        <v>14.509383762857292</v>
      </c>
      <c r="K3790" s="164">
        <f t="shared" ca="1" si="934"/>
        <v>0.7870258751991509</v>
      </c>
      <c r="L3790" s="164">
        <f t="shared" ca="1" si="935"/>
        <v>1.5067276393628766</v>
      </c>
      <c r="M3790" s="20">
        <f t="shared" ca="1" si="936"/>
        <v>6.5397374222897211</v>
      </c>
      <c r="N3790" s="20">
        <f t="shared" ca="1" si="937"/>
        <v>2.6363056625596881</v>
      </c>
      <c r="O3790" s="20">
        <f t="shared" ca="1" si="928"/>
        <v>18245229.761335138</v>
      </c>
      <c r="P3790" s="20">
        <f t="shared" ca="1" si="929"/>
        <v>56772932.459092729</v>
      </c>
      <c r="Q3790" s="20">
        <f t="shared" ca="1" si="930"/>
        <v>502821.62318755657</v>
      </c>
      <c r="R3790" s="20">
        <f t="shared" ca="1" si="931"/>
        <v>75520983.843615428</v>
      </c>
      <c r="AD3790">
        <f t="shared" ca="1" si="938"/>
        <v>-0.21636347898804922</v>
      </c>
      <c r="AE3790">
        <f t="shared" ca="1" si="939"/>
        <v>-0.13443497890694939</v>
      </c>
      <c r="AF3790">
        <f t="shared" ca="1" si="940"/>
        <v>2.0638715927195532</v>
      </c>
      <c r="AG3790">
        <f t="shared" ca="1" si="941"/>
        <v>1.8942165425585289</v>
      </c>
      <c r="AH3790">
        <f t="shared" ca="1" si="942"/>
        <v>2.2441526914330239</v>
      </c>
      <c r="AI3790">
        <f t="shared" ca="1" si="943"/>
        <v>2.1521774663775348</v>
      </c>
    </row>
    <row r="3791" spans="1:35">
      <c r="A3791" s="20"/>
      <c r="B3791" s="20"/>
      <c r="C3791" s="20">
        <f ca="1"/>
        <v>0.45076165911299737</v>
      </c>
      <c r="D3791" s="20">
        <f ca="1"/>
        <v>0.21669435400030382</v>
      </c>
      <c r="E3791" s="20">
        <f ca="1"/>
        <v>0.10841130675562989</v>
      </c>
      <c r="F3791" s="20">
        <f ca="1"/>
        <v>1.2599673159565832</v>
      </c>
      <c r="G3791" s="20">
        <f ca="1"/>
        <v>1.2390524554162521</v>
      </c>
      <c r="H3791" s="20">
        <f ca="1"/>
        <v>0.66167792248987578</v>
      </c>
      <c r="I3791" s="164">
        <f t="shared" ca="1" si="932"/>
        <v>23.472561462329189</v>
      </c>
      <c r="J3791" s="164">
        <f t="shared" ca="1" si="933"/>
        <v>16.997294849197633</v>
      </c>
      <c r="K3791" s="164">
        <f t="shared" ca="1" si="934"/>
        <v>0.71694431379209655</v>
      </c>
      <c r="L3791" s="164">
        <f t="shared" ca="1" si="935"/>
        <v>1.5314235668846388</v>
      </c>
      <c r="M3791" s="20">
        <f t="shared" ca="1" si="936"/>
        <v>6.4355762557534542</v>
      </c>
      <c r="N3791" s="20">
        <f t="shared" ca="1" si="937"/>
        <v>2.6644403485525365</v>
      </c>
      <c r="O3791" s="20">
        <f t="shared" ca="1" si="928"/>
        <v>21579143.925966352</v>
      </c>
      <c r="P3791" s="20">
        <f t="shared" ca="1" si="929"/>
        <v>61134711.134236597</v>
      </c>
      <c r="Q3791" s="20">
        <f t="shared" ca="1" si="930"/>
        <v>612113.85616297636</v>
      </c>
      <c r="R3791" s="20">
        <f t="shared" ca="1" si="931"/>
        <v>83325968.916365936</v>
      </c>
      <c r="AD3791">
        <f t="shared" ca="1" si="938"/>
        <v>0.69722365590514224</v>
      </c>
      <c r="AE3791">
        <f t="shared" ca="1" si="939"/>
        <v>0.70043451315356864</v>
      </c>
      <c r="AF3791">
        <f t="shared" ca="1" si="940"/>
        <v>1.4267664890190586</v>
      </c>
      <c r="AG3791">
        <f t="shared" ca="1" si="941"/>
        <v>2.0064707585665391</v>
      </c>
      <c r="AH3791">
        <f t="shared" ca="1" si="942"/>
        <v>2.1284180619482829</v>
      </c>
      <c r="AI3791">
        <f t="shared" ca="1" si="943"/>
        <v>2.2282171582500987</v>
      </c>
    </row>
    <row r="3792" spans="1:35">
      <c r="A3792" s="20"/>
      <c r="B3792" s="20"/>
      <c r="C3792" s="20">
        <f ca="1"/>
        <v>1.0860805836033178</v>
      </c>
      <c r="D3792" s="20">
        <f ca="1"/>
        <v>0.37546568998814672</v>
      </c>
      <c r="E3792" s="20">
        <f ca="1"/>
        <v>0.41681753520321091</v>
      </c>
      <c r="F3792" s="20">
        <f ca="1"/>
        <v>1.6264029629260393</v>
      </c>
      <c r="G3792" s="20">
        <f ca="1"/>
        <v>-0.13578581750107485</v>
      </c>
      <c r="H3792" s="20">
        <f ca="1"/>
        <v>-0.55875588743201421</v>
      </c>
      <c r="I3792" s="164">
        <f t="shared" ca="1" si="932"/>
        <v>27.335390084402277</v>
      </c>
      <c r="J3792" s="164">
        <f t="shared" ca="1" si="933"/>
        <v>19.162024380708232</v>
      </c>
      <c r="K3792" s="164">
        <f t="shared" ca="1" si="934"/>
        <v>0.69675900317443795</v>
      </c>
      <c r="L3792" s="164">
        <f t="shared" ca="1" si="935"/>
        <v>1.4635500940961363</v>
      </c>
      <c r="M3792" s="20">
        <f t="shared" ca="1" si="936"/>
        <v>4.4512716403032586</v>
      </c>
      <c r="N3792" s="20">
        <f t="shared" ca="1" si="937"/>
        <v>1.9063157015154104</v>
      </c>
      <c r="O3792" s="20">
        <f t="shared" ca="1" si="928"/>
        <v>24793429.724737156</v>
      </c>
      <c r="P3792" s="20">
        <f t="shared" ca="1" si="929"/>
        <v>63314501.330771901</v>
      </c>
      <c r="Q3792" s="20">
        <f t="shared" ca="1" si="930"/>
        <v>529403.46550893877</v>
      </c>
      <c r="R3792" s="20">
        <f t="shared" ca="1" si="931"/>
        <v>88637334.521017998</v>
      </c>
      <c r="AD3792">
        <f t="shared" ca="1" si="938"/>
        <v>1.6348034185442422</v>
      </c>
      <c r="AE3792">
        <f t="shared" ca="1" si="939"/>
        <v>1.4268538190296083</v>
      </c>
      <c r="AF3792">
        <f t="shared" ca="1" si="940"/>
        <v>1.2432636652221629</v>
      </c>
      <c r="AG3792">
        <f t="shared" ca="1" si="941"/>
        <v>1.6979549731642556</v>
      </c>
      <c r="AH3792">
        <f t="shared" ca="1" si="942"/>
        <v>-7.6364844107489782E-2</v>
      </c>
      <c r="AI3792">
        <f t="shared" ca="1" si="943"/>
        <v>0.17923162571732498</v>
      </c>
    </row>
    <row r="3793" spans="1:35">
      <c r="A3793" s="20"/>
      <c r="B3793" s="20"/>
      <c r="C3793" s="20">
        <f ca="1"/>
        <v>0.8064863808122128</v>
      </c>
      <c r="D3793" s="20">
        <f ca="1"/>
        <v>0.56113284442766598</v>
      </c>
      <c r="E3793" s="20">
        <f ca="1"/>
        <v>-2.7805329175200626</v>
      </c>
      <c r="F3793" s="20">
        <f ca="1"/>
        <v>1.1440526457970188</v>
      </c>
      <c r="G3793" s="20">
        <f ca="1"/>
        <v>0.23395610583496454</v>
      </c>
      <c r="H3793" s="20">
        <f ca="1"/>
        <v>0.4025095931852492</v>
      </c>
      <c r="I3793" s="164">
        <f t="shared" ca="1" si="932"/>
        <v>24.742911883717234</v>
      </c>
      <c r="J3793" s="164">
        <f t="shared" ca="1" si="933"/>
        <v>18.172125783535371</v>
      </c>
      <c r="K3793" s="164">
        <f t="shared" ca="1" si="934"/>
        <v>0.35662008505097553</v>
      </c>
      <c r="L3793" s="164">
        <f t="shared" ca="1" si="935"/>
        <v>1.11061007000012</v>
      </c>
      <c r="M3793" s="20">
        <f t="shared" ca="1" si="936"/>
        <v>4.3555589954188783</v>
      </c>
      <c r="N3793" s="20">
        <f t="shared" ca="1" si="937"/>
        <v>2.0059819668018943</v>
      </c>
      <c r="O3793" s="20">
        <f t="shared" ca="1" si="928"/>
        <v>22883073.561627463</v>
      </c>
      <c r="P3793" s="20">
        <f t="shared" ca="1" si="929"/>
        <v>52034228.744742937</v>
      </c>
      <c r="Q3793" s="20">
        <f t="shared" ca="1" si="930"/>
        <v>753305.99353433086</v>
      </c>
      <c r="R3793" s="20">
        <f t="shared" ca="1" si="931"/>
        <v>75670608.299904734</v>
      </c>
      <c r="AD3793">
        <f t="shared" ca="1" si="938"/>
        <v>1.0055611368245705</v>
      </c>
      <c r="AE3793">
        <f t="shared" ca="1" si="939"/>
        <v>1.0946730817232788</v>
      </c>
      <c r="AF3793">
        <f t="shared" ca="1" si="940"/>
        <v>-1.8489083177184045</v>
      </c>
      <c r="AG3793">
        <f t="shared" ca="1" si="941"/>
        <v>9.3682136364181087E-2</v>
      </c>
      <c r="AH3793">
        <f t="shared" ca="1" si="942"/>
        <v>-0.18271222731235687</v>
      </c>
      <c r="AI3793">
        <f t="shared" ca="1" si="943"/>
        <v>0.44859991027539003</v>
      </c>
    </row>
    <row r="3794" spans="1:35">
      <c r="A3794" s="20"/>
      <c r="B3794" s="20"/>
      <c r="C3794" s="20">
        <f ca="1"/>
        <v>0.20635751595657328</v>
      </c>
      <c r="D3794" s="20">
        <f ca="1"/>
        <v>2.3773036512873795</v>
      </c>
      <c r="E3794" s="20">
        <f ca="1"/>
        <v>-0.40670123130690011</v>
      </c>
      <c r="F3794" s="20">
        <f ca="1"/>
        <v>1.1581684825763048</v>
      </c>
      <c r="G3794" s="20">
        <f ca="1"/>
        <v>-0.83788627935700988</v>
      </c>
      <c r="H3794" s="20">
        <f ca="1"/>
        <v>0.61910262696665574</v>
      </c>
      <c r="I3794" s="164">
        <f t="shared" ca="1" si="932"/>
        <v>30.96380324683868</v>
      </c>
      <c r="J3794" s="164">
        <f t="shared" ca="1" si="933"/>
        <v>22.908523514066591</v>
      </c>
      <c r="K3794" s="164">
        <f t="shared" ca="1" si="934"/>
        <v>0.59328407076172063</v>
      </c>
      <c r="L3794" s="164">
        <f t="shared" ca="1" si="935"/>
        <v>1.329930672973737</v>
      </c>
      <c r="M3794" s="20">
        <f t="shared" ca="1" si="936"/>
        <v>4.2707000016845882</v>
      </c>
      <c r="N3794" s="20">
        <f t="shared" ca="1" si="937"/>
        <v>2.0466205539562221</v>
      </c>
      <c r="O3794" s="20">
        <f t="shared" ca="1" si="928"/>
        <v>28726212.330154147</v>
      </c>
      <c r="P3794" s="20">
        <f t="shared" ca="1" si="929"/>
        <v>63640806.013441391</v>
      </c>
      <c r="Q3794" s="20">
        <f t="shared" ca="1" si="930"/>
        <v>871983.05479878024</v>
      </c>
      <c r="R3794" s="20">
        <f t="shared" ca="1" si="931"/>
        <v>93239001.398394316</v>
      </c>
      <c r="AD3794">
        <f t="shared" ca="1" si="938"/>
        <v>2.5154862249608438</v>
      </c>
      <c r="AE3794">
        <f t="shared" ca="1" si="939"/>
        <v>2.6840682933109363</v>
      </c>
      <c r="AF3794">
        <f t="shared" ca="1" si="940"/>
        <v>0.30258246147018675</v>
      </c>
      <c r="AG3794">
        <f t="shared" ca="1" si="941"/>
        <v>1.0905939680624406</v>
      </c>
      <c r="AH3794">
        <f t="shared" ca="1" si="942"/>
        <v>-0.27699999812823517</v>
      </c>
      <c r="AI3794">
        <f t="shared" ca="1" si="943"/>
        <v>0.55843392961141136</v>
      </c>
    </row>
    <row r="3795" spans="1:35">
      <c r="A3795" s="20"/>
      <c r="B3795" s="20"/>
      <c r="C3795" s="20">
        <f ca="1"/>
        <v>-0.24239993547848399</v>
      </c>
      <c r="D3795" s="20">
        <f ca="1"/>
        <v>-1.9099326895089448</v>
      </c>
      <c r="E3795" s="20">
        <f ca="1"/>
        <v>-0.45755779657352336</v>
      </c>
      <c r="F3795" s="20">
        <f ca="1"/>
        <v>-0.75833947827292258</v>
      </c>
      <c r="G3795" s="20">
        <f ca="1"/>
        <v>0.27118498062306329</v>
      </c>
      <c r="H3795" s="20">
        <f ca="1"/>
        <v>-0.52374132561225617</v>
      </c>
      <c r="I3795" s="164">
        <f t="shared" ca="1" si="932"/>
        <v>11.704456344705772</v>
      </c>
      <c r="J3795" s="164">
        <f t="shared" ca="1" si="933"/>
        <v>8.1224576755231865</v>
      </c>
      <c r="K3795" s="164">
        <f t="shared" ca="1" si="934"/>
        <v>0.43898884785155923</v>
      </c>
      <c r="L3795" s="164">
        <f t="shared" ca="1" si="935"/>
        <v>0.81830087105898808</v>
      </c>
      <c r="M3795" s="20">
        <f t="shared" ca="1" si="936"/>
        <v>4.1458533282865488</v>
      </c>
      <c r="N3795" s="20">
        <f t="shared" ca="1" si="937"/>
        <v>1.4967762165022656</v>
      </c>
      <c r="O3795" s="20">
        <f t="shared" ca="1" si="928"/>
        <v>10570985.304997396</v>
      </c>
      <c r="P3795" s="20">
        <f t="shared" ca="1" si="929"/>
        <v>31831150.324466214</v>
      </c>
      <c r="Q3795" s="20">
        <f t="shared" ca="1" si="930"/>
        <v>26792.943122800858</v>
      </c>
      <c r="R3795" s="20">
        <f t="shared" ca="1" si="931"/>
        <v>42428928.572586417</v>
      </c>
      <c r="AD3795">
        <f t="shared" ca="1" si="938"/>
        <v>-2.1591125376927742</v>
      </c>
      <c r="AE3795">
        <f t="shared" ca="1" si="939"/>
        <v>-2.2776987666029576</v>
      </c>
      <c r="AF3795">
        <f t="shared" ca="1" si="940"/>
        <v>-1.1001013831676436</v>
      </c>
      <c r="AG3795">
        <f t="shared" ca="1" si="941"/>
        <v>-1.2349960406409635</v>
      </c>
      <c r="AH3795">
        <f t="shared" ca="1" si="942"/>
        <v>-0.41571852412605598</v>
      </c>
      <c r="AI3795">
        <f t="shared" ca="1" si="943"/>
        <v>-0.92763184729117409</v>
      </c>
    </row>
    <row r="3796" spans="1:35">
      <c r="A3796" s="20"/>
      <c r="B3796" s="20"/>
      <c r="C3796" s="20">
        <f ca="1"/>
        <v>0.20365231539221776</v>
      </c>
      <c r="D3796" s="20">
        <f ca="1"/>
        <v>0.26936759655547371</v>
      </c>
      <c r="E3796" s="20">
        <f ca="1"/>
        <v>-0.6188487667519833</v>
      </c>
      <c r="F3796" s="20">
        <f ca="1"/>
        <v>1.1290201141568843</v>
      </c>
      <c r="G3796" s="20">
        <f ca="1"/>
        <v>-1.6986085082084914</v>
      </c>
      <c r="H3796" s="20">
        <f ca="1"/>
        <v>-1.1128233238676963</v>
      </c>
      <c r="I3796" s="164">
        <f t="shared" ca="1" si="932"/>
        <v>22.9911554372887</v>
      </c>
      <c r="J3796" s="164">
        <f t="shared" ca="1" si="933"/>
        <v>16.164189329345017</v>
      </c>
      <c r="K3796" s="164">
        <f t="shared" ca="1" si="934"/>
        <v>0.46434697972960376</v>
      </c>
      <c r="L3796" s="164">
        <f t="shared" ca="1" si="935"/>
        <v>1.0677178412304178</v>
      </c>
      <c r="M3796" s="20">
        <f t="shared" ca="1" si="936"/>
        <v>2.2694673684928039</v>
      </c>
      <c r="N3796" s="20">
        <f t="shared" ca="1" si="937"/>
        <v>1.049052886617208</v>
      </c>
      <c r="O3796" s="20">
        <f t="shared" ca="1" si="928"/>
        <v>20878160.926978927</v>
      </c>
      <c r="P3796" s="20">
        <f t="shared" ca="1" si="929"/>
        <v>49230710.220462732</v>
      </c>
      <c r="Q3796" s="20">
        <f t="shared" ca="1" si="930"/>
        <v>398846.82822671812</v>
      </c>
      <c r="R3796" s="20">
        <f t="shared" ca="1" si="931"/>
        <v>70507717.975668371</v>
      </c>
      <c r="AD3796">
        <f t="shared" ca="1" si="938"/>
        <v>0.58037753332249942</v>
      </c>
      <c r="AE3796">
        <f t="shared" ca="1" si="939"/>
        <v>0.42086890246477049</v>
      </c>
      <c r="AF3796">
        <f t="shared" ca="1" si="940"/>
        <v>-0.86957291154905714</v>
      </c>
      <c r="AG3796">
        <f t="shared" ca="1" si="941"/>
        <v>-0.1012825398617378</v>
      </c>
      <c r="AH3796">
        <f t="shared" ca="1" si="942"/>
        <v>-2.5005918127857729</v>
      </c>
      <c r="AI3796">
        <f t="shared" ca="1" si="943"/>
        <v>-2.1376949010345734</v>
      </c>
    </row>
    <row r="3797" spans="1:35">
      <c r="A3797" s="20"/>
      <c r="B3797" s="20"/>
      <c r="C3797" s="20">
        <f ca="1"/>
        <v>0.1556765618330159</v>
      </c>
      <c r="D3797" s="20">
        <f ca="1"/>
        <v>0.68912670351044258</v>
      </c>
      <c r="E3797" s="20">
        <f ca="1"/>
        <v>5.112152598438971E-2</v>
      </c>
      <c r="F3797" s="20">
        <f ca="1"/>
        <v>0.65207762134329628</v>
      </c>
      <c r="G3797" s="20">
        <f ca="1"/>
        <v>-1.5690252219739222</v>
      </c>
      <c r="H3797" s="20">
        <f ca="1"/>
        <v>0.96304037937979603</v>
      </c>
      <c r="I3797" s="164">
        <f t="shared" ca="1" si="932"/>
        <v>24.941743044026033</v>
      </c>
      <c r="J3797" s="164">
        <f t="shared" ca="1" si="933"/>
        <v>18.014286686750062</v>
      </c>
      <c r="K3797" s="164">
        <f t="shared" ca="1" si="934"/>
        <v>0.57771283342797219</v>
      </c>
      <c r="L3797" s="164">
        <f t="shared" ca="1" si="935"/>
        <v>1.2312776113878925</v>
      </c>
      <c r="M3797" s="20">
        <f t="shared" ca="1" si="936"/>
        <v>3.9484090196017538</v>
      </c>
      <c r="N3797" s="20">
        <f t="shared" ca="1" si="937"/>
        <v>1.8615074082024048</v>
      </c>
      <c r="O3797" s="20">
        <f t="shared" ca="1" si="928"/>
        <v>22904933.194382314</v>
      </c>
      <c r="P3797" s="20">
        <f t="shared" ca="1" si="929"/>
        <v>55205290.303935237</v>
      </c>
      <c r="Q3797" s="20">
        <f t="shared" ca="1" si="930"/>
        <v>754871.97563797166</v>
      </c>
      <c r="R3797" s="20">
        <f t="shared" ca="1" si="931"/>
        <v>78865095.473955527</v>
      </c>
      <c r="AD3797">
        <f t="shared" ca="1" si="938"/>
        <v>1.0538211271907847</v>
      </c>
      <c r="AE3797">
        <f t="shared" ca="1" si="939"/>
        <v>1.0417069418624365</v>
      </c>
      <c r="AF3797">
        <f t="shared" ca="1" si="940"/>
        <v>0.16102575843611075</v>
      </c>
      <c r="AG3797">
        <f t="shared" ca="1" si="941"/>
        <v>0.64217096085405656</v>
      </c>
      <c r="AH3797">
        <f t="shared" ca="1" si="942"/>
        <v>-0.63510108933138387</v>
      </c>
      <c r="AI3797">
        <f t="shared" ca="1" si="943"/>
        <v>5.8128130276769219E-2</v>
      </c>
    </row>
    <row r="3798" spans="1:35">
      <c r="A3798" s="20"/>
      <c r="B3798" s="20"/>
      <c r="C3798" s="20">
        <f ca="1"/>
        <v>6.5440454112313237E-2</v>
      </c>
      <c r="D3798" s="20">
        <f ca="1"/>
        <v>0.195615070878501</v>
      </c>
      <c r="E3798" s="20">
        <f ca="1"/>
        <v>-2.4140982812268228</v>
      </c>
      <c r="F3798" s="20">
        <f ca="1"/>
        <v>0.68688684699612212</v>
      </c>
      <c r="G3798" s="20">
        <f ca="1"/>
        <v>-0.39049073564674519</v>
      </c>
      <c r="H3798" s="20">
        <f ca="1"/>
        <v>-0.55920308249033868</v>
      </c>
      <c r="I3798" s="164">
        <f t="shared" ca="1" si="932"/>
        <v>20.431726345017889</v>
      </c>
      <c r="J3798" s="164">
        <f t="shared" ca="1" si="933"/>
        <v>14.94292966257323</v>
      </c>
      <c r="K3798" s="164">
        <f t="shared" ca="1" si="934"/>
        <v>0.30504752083146897</v>
      </c>
      <c r="L3798" s="164">
        <f t="shared" ca="1" si="935"/>
        <v>0.90417349136249592</v>
      </c>
      <c r="M3798" s="20">
        <f t="shared" ca="1" si="936"/>
        <v>3.1762582895677482</v>
      </c>
      <c r="N3798" s="20">
        <f t="shared" ca="1" si="937"/>
        <v>1.4043131700926654</v>
      </c>
      <c r="O3798" s="20">
        <f t="shared" ca="1" si="928"/>
        <v>18862051.935888078</v>
      </c>
      <c r="P3798" s="20">
        <f t="shared" ca="1" si="929"/>
        <v>42649385.481964864</v>
      </c>
      <c r="Q3798" s="20">
        <f t="shared" ca="1" si="930"/>
        <v>451383.26883034519</v>
      </c>
      <c r="R3798" s="20">
        <f t="shared" ca="1" si="931"/>
        <v>61962820.686683282</v>
      </c>
      <c r="AD3798">
        <f t="shared" ca="1" si="938"/>
        <v>-4.0843120141289449E-2</v>
      </c>
      <c r="AE3798">
        <f t="shared" ca="1" si="939"/>
        <v>1.1050222340010109E-2</v>
      </c>
      <c r="AF3798">
        <f t="shared" ca="1" si="940"/>
        <v>-2.3177498106230101</v>
      </c>
      <c r="AG3798">
        <f t="shared" ca="1" si="941"/>
        <v>-0.84466594835229181</v>
      </c>
      <c r="AH3798">
        <f t="shared" ca="1" si="942"/>
        <v>-1.493046344924724</v>
      </c>
      <c r="AI3798">
        <f t="shared" ca="1" si="943"/>
        <v>-1.177531972722526</v>
      </c>
    </row>
    <row r="3799" spans="1:35">
      <c r="A3799" s="20"/>
      <c r="B3799" s="20"/>
      <c r="C3799" s="20">
        <f ca="1"/>
        <v>-6.4820336837089224E-2</v>
      </c>
      <c r="D3799" s="20">
        <f ca="1"/>
        <v>-1.4118696793337357</v>
      </c>
      <c r="E3799" s="20">
        <f ca="1"/>
        <v>0.64892132298500194</v>
      </c>
      <c r="F3799" s="20">
        <f ca="1"/>
        <v>2.280910283282279</v>
      </c>
      <c r="G3799" s="20">
        <f ca="1"/>
        <v>1.3995674987597486</v>
      </c>
      <c r="H3799" s="20">
        <f ca="1"/>
        <v>0.49653419021422779</v>
      </c>
      <c r="I3799" s="164">
        <f t="shared" ca="1" si="932"/>
        <v>15.964160089273847</v>
      </c>
      <c r="J3799" s="164">
        <f t="shared" ca="1" si="933"/>
        <v>11.001446030015622</v>
      </c>
      <c r="K3799" s="164">
        <f t="shared" ca="1" si="934"/>
        <v>0.80776934801153411</v>
      </c>
      <c r="L3799" s="164">
        <f t="shared" ca="1" si="935"/>
        <v>1.78229145762436</v>
      </c>
      <c r="M3799" s="20">
        <f t="shared" ca="1" si="936"/>
        <v>7.0267393249498644</v>
      </c>
      <c r="N3799" s="20">
        <f t="shared" ca="1" si="937"/>
        <v>2.7821512199472056</v>
      </c>
      <c r="O3799" s="20">
        <f t="shared" ca="1" si="928"/>
        <v>14377799.947202899</v>
      </c>
      <c r="P3799" s="20">
        <f t="shared" ca="1" si="929"/>
        <v>59827917.934282154</v>
      </c>
      <c r="Q3799" s="20">
        <f t="shared" ca="1" si="930"/>
        <v>455843.36101461807</v>
      </c>
      <c r="R3799" s="20">
        <f t="shared" ca="1" si="931"/>
        <v>74661561.242499664</v>
      </c>
      <c r="AD3799">
        <f t="shared" ca="1" si="938"/>
        <v>-1.1252038618267368</v>
      </c>
      <c r="AE3799">
        <f t="shared" ca="1" si="939"/>
        <v>-1.3115952919410667</v>
      </c>
      <c r="AF3799">
        <f t="shared" ca="1" si="940"/>
        <v>2.2524486182866732</v>
      </c>
      <c r="AG3799">
        <f t="shared" ca="1" si="941"/>
        <v>3.1467793528380001</v>
      </c>
      <c r="AH3799">
        <f t="shared" ca="1" si="942"/>
        <v>2.7852659166109608</v>
      </c>
      <c r="AI3799">
        <f t="shared" ca="1" si="943"/>
        <v>2.5463546485059609</v>
      </c>
    </row>
    <row r="3800" spans="1:35">
      <c r="A3800" s="20"/>
      <c r="B3800" s="20"/>
      <c r="C3800" s="20">
        <f ca="1"/>
        <v>0.28198483525338219</v>
      </c>
      <c r="D3800" s="20">
        <f ca="1"/>
        <v>-0.11669577881226613</v>
      </c>
      <c r="E3800" s="20">
        <f ca="1"/>
        <v>-0.72349446052314115</v>
      </c>
      <c r="F3800" s="20">
        <f ca="1"/>
        <v>0.90057054513598178</v>
      </c>
      <c r="G3800" s="20">
        <f ca="1"/>
        <v>0.714309521239893</v>
      </c>
      <c r="H3800" s="20">
        <f ca="1"/>
        <v>1.0186365659587284</v>
      </c>
      <c r="I3800" s="164">
        <f t="shared" ca="1" si="932"/>
        <v>21.168528671237439</v>
      </c>
      <c r="J3800" s="164">
        <f t="shared" ca="1" si="933"/>
        <v>15.434235147269341</v>
      </c>
      <c r="K3800" s="164">
        <f t="shared" ca="1" si="934"/>
        <v>0.58882950767128028</v>
      </c>
      <c r="L3800" s="164">
        <f t="shared" ca="1" si="935"/>
        <v>1.3502455882872111</v>
      </c>
      <c r="M3800" s="20">
        <f t="shared" ca="1" si="936"/>
        <v>5.8914228636018606</v>
      </c>
      <c r="N3800" s="20">
        <f t="shared" ca="1" si="937"/>
        <v>2.4955913264096061</v>
      </c>
      <c r="O3800" s="20">
        <f t="shared" ca="1" si="928"/>
        <v>19516958.84767602</v>
      </c>
      <c r="P3800" s="20">
        <f t="shared" ca="1" si="929"/>
        <v>54373636.667788155</v>
      </c>
      <c r="Q3800" s="20">
        <f t="shared" ca="1" si="930"/>
        <v>654755.86817604431</v>
      </c>
      <c r="R3800" s="20">
        <f t="shared" ca="1" si="931"/>
        <v>74545351.383640215</v>
      </c>
      <c r="AD3800">
        <f t="shared" ca="1" si="938"/>
        <v>0.13799239593141679</v>
      </c>
      <c r="AE3800">
        <f t="shared" ca="1" si="939"/>
        <v>0.17591783465414104</v>
      </c>
      <c r="AF3800">
        <f t="shared" ca="1" si="940"/>
        <v>0.26208643337527515</v>
      </c>
      <c r="AG3800">
        <f t="shared" ca="1" si="941"/>
        <v>1.1829344922145955</v>
      </c>
      <c r="AH3800">
        <f t="shared" ca="1" si="942"/>
        <v>1.5238031817798459</v>
      </c>
      <c r="AI3800">
        <f t="shared" ca="1" si="943"/>
        <v>1.7718684497556927</v>
      </c>
    </row>
    <row r="3801" spans="1:35">
      <c r="A3801" s="20"/>
      <c r="B3801" s="20"/>
      <c r="C3801" s="20">
        <f ca="1"/>
        <v>-1.554173812503292</v>
      </c>
      <c r="D3801" s="20">
        <f ca="1"/>
        <v>-0.62359119776786243</v>
      </c>
      <c r="E3801" s="20">
        <f ca="1"/>
        <v>-1.0539903399981558</v>
      </c>
      <c r="F3801" s="20">
        <f ca="1"/>
        <v>-1.6699977236364696</v>
      </c>
      <c r="G3801" s="20">
        <f ca="1"/>
        <v>0.25639639384446622</v>
      </c>
      <c r="H3801" s="20">
        <f ca="1"/>
        <v>-0.24476488818348952</v>
      </c>
      <c r="I3801" s="164">
        <f t="shared" ca="1" si="932"/>
        <v>10.389065757676399</v>
      </c>
      <c r="J3801" s="164">
        <f t="shared" ca="1" si="933"/>
        <v>8.2093422840151504</v>
      </c>
      <c r="K3801" s="164">
        <f t="shared" ca="1" si="934"/>
        <v>0.32284804345641227</v>
      </c>
      <c r="L3801" s="164">
        <f t="shared" ca="1" si="935"/>
        <v>0.56099308818324845</v>
      </c>
      <c r="M3801" s="20">
        <f t="shared" ca="1" si="936"/>
        <v>3.9595569395114909</v>
      </c>
      <c r="N3801" s="20">
        <f t="shared" ca="1" si="937"/>
        <v>1.4288514645533223</v>
      </c>
      <c r="O3801" s="20">
        <f t="shared" ca="1" si="928"/>
        <v>9915866.0643526446</v>
      </c>
      <c r="P3801" s="20">
        <f t="shared" ca="1" si="929"/>
        <v>24180380.111258578</v>
      </c>
      <c r="Q3801" s="20">
        <f t="shared" ca="1" si="930"/>
        <v>24467.210422430369</v>
      </c>
      <c r="R3801" s="20">
        <f t="shared" ca="1" si="931"/>
        <v>34120713.386033654</v>
      </c>
      <c r="AD3801">
        <f t="shared" ca="1" si="938"/>
        <v>-2.4783820976513598</v>
      </c>
      <c r="AE3801">
        <f t="shared" ca="1" si="939"/>
        <v>-2.2485428577130366</v>
      </c>
      <c r="AF3801">
        <f t="shared" ca="1" si="940"/>
        <v>-2.1559268776689802</v>
      </c>
      <c r="AG3801">
        <f t="shared" ca="1" si="941"/>
        <v>-2.4045768718943257</v>
      </c>
      <c r="AH3801">
        <f t="shared" ca="1" si="942"/>
        <v>-0.62271451165389835</v>
      </c>
      <c r="AI3801">
        <f t="shared" ca="1" si="943"/>
        <v>-1.1112122579639943</v>
      </c>
    </row>
    <row r="3802" spans="1:35">
      <c r="A3802" s="20"/>
      <c r="B3802" s="20"/>
      <c r="C3802" s="20">
        <f ca="1"/>
        <v>-1.3390630844114075</v>
      </c>
      <c r="D3802" s="20">
        <f ca="1"/>
        <v>-0.89844332885758127</v>
      </c>
      <c r="E3802" s="20">
        <f ca="1"/>
        <v>-3.0722732125076632E-2</v>
      </c>
      <c r="F3802" s="20">
        <f ca="1"/>
        <v>0.98046859591666946</v>
      </c>
      <c r="G3802" s="20">
        <f ca="1"/>
        <v>0.20086094854581771</v>
      </c>
      <c r="H3802" s="20">
        <f ca="1"/>
        <v>1.245531893632174</v>
      </c>
      <c r="I3802" s="164">
        <f t="shared" ca="1" si="932"/>
        <v>12.310423501172814</v>
      </c>
      <c r="J3802" s="164">
        <f t="shared" ca="1" si="933"/>
        <v>9.1194463572003848</v>
      </c>
      <c r="K3802" s="164">
        <f t="shared" ca="1" si="934"/>
        <v>0.62055412832533563</v>
      </c>
      <c r="L3802" s="164">
        <f t="shared" ca="1" si="935"/>
        <v>1.3858449553370797</v>
      </c>
      <c r="M3802" s="20">
        <f t="shared" ca="1" si="936"/>
        <v>6.01355230478012</v>
      </c>
      <c r="N3802" s="20">
        <f t="shared" ca="1" si="937"/>
        <v>2.4445540706582225</v>
      </c>
      <c r="O3802" s="20">
        <f t="shared" ca="1" si="928"/>
        <v>11425785.550025383</v>
      </c>
      <c r="P3802" s="20">
        <f t="shared" ca="1" si="929"/>
        <v>46417544.899633169</v>
      </c>
      <c r="Q3802" s="20">
        <f t="shared" ca="1" si="930"/>
        <v>496417.60245719954</v>
      </c>
      <c r="R3802" s="20">
        <f t="shared" ca="1" si="931"/>
        <v>58339748.052115753</v>
      </c>
      <c r="AD3802">
        <f t="shared" ca="1" si="938"/>
        <v>-2.0120331307832982</v>
      </c>
      <c r="AE3802">
        <f t="shared" ca="1" si="939"/>
        <v>-1.9431388063085955</v>
      </c>
      <c r="AF3802">
        <f t="shared" ca="1" si="940"/>
        <v>0.55049207568486846</v>
      </c>
      <c r="AG3802">
        <f t="shared" ca="1" si="941"/>
        <v>1.3447497969867261</v>
      </c>
      <c r="AH3802">
        <f t="shared" ca="1" si="942"/>
        <v>1.6595025608668008</v>
      </c>
      <c r="AI3802">
        <f t="shared" ca="1" si="943"/>
        <v>1.6339299206978983</v>
      </c>
    </row>
    <row r="3803" spans="1:35">
      <c r="A3803" s="20"/>
      <c r="B3803" s="20"/>
      <c r="C3803" s="20">
        <f ca="1"/>
        <v>-0.13699881650759405</v>
      </c>
      <c r="D3803" s="20">
        <f ca="1"/>
        <v>0.22718479024513843</v>
      </c>
      <c r="E3803" s="20">
        <f ca="1"/>
        <v>-1.1907429072219005</v>
      </c>
      <c r="F3803" s="20">
        <f ca="1"/>
        <v>6.3709239798987682E-2</v>
      </c>
      <c r="G3803" s="20">
        <f ca="1"/>
        <v>-0.63165284920623255</v>
      </c>
      <c r="H3803" s="20">
        <f ca="1"/>
        <v>0.39649083567337701</v>
      </c>
      <c r="I3803" s="164">
        <f t="shared" ca="1" si="932"/>
        <v>20.510253254373421</v>
      </c>
      <c r="J3803" s="164">
        <f t="shared" ca="1" si="933"/>
        <v>15.086501682997463</v>
      </c>
      <c r="K3803" s="164">
        <f t="shared" ca="1" si="934"/>
        <v>0.41934570390143444</v>
      </c>
      <c r="L3803" s="164">
        <f t="shared" ca="1" si="935"/>
        <v>0.96572147718254364</v>
      </c>
      <c r="M3803" s="20">
        <f t="shared" ca="1" si="936"/>
        <v>3.881209894294702</v>
      </c>
      <c r="N3803" s="20">
        <f t="shared" ca="1" si="937"/>
        <v>1.7048889735400088</v>
      </c>
      <c r="O3803" s="20">
        <f t="shared" ca="1" si="928"/>
        <v>18980489.521677084</v>
      </c>
      <c r="P3803" s="20">
        <f t="shared" ca="1" si="929"/>
        <v>44244000.157789811</v>
      </c>
      <c r="Q3803" s="20">
        <f t="shared" ca="1" si="930"/>
        <v>533027.99866189226</v>
      </c>
      <c r="R3803" s="20">
        <f t="shared" ca="1" si="931"/>
        <v>63757517.678128786</v>
      </c>
      <c r="AD3803">
        <f t="shared" ca="1" si="938"/>
        <v>-2.178319068606363E-2</v>
      </c>
      <c r="AE3803">
        <f t="shared" ca="1" si="939"/>
        <v>5.9228752683712457E-2</v>
      </c>
      <c r="AF3803">
        <f t="shared" ca="1" si="940"/>
        <v>-1.2786754190778691</v>
      </c>
      <c r="AG3803">
        <f t="shared" ca="1" si="941"/>
        <v>-0.56490237644298391</v>
      </c>
      <c r="AH3803">
        <f t="shared" ca="1" si="942"/>
        <v>-0.70976678411699723</v>
      </c>
      <c r="AI3803">
        <f t="shared" ca="1" si="943"/>
        <v>-0.36516493637835495</v>
      </c>
    </row>
    <row r="3804" spans="1:35">
      <c r="A3804" s="20"/>
      <c r="B3804" s="20"/>
      <c r="C3804" s="20">
        <f ca="1"/>
        <v>1.3787414831550358</v>
      </c>
      <c r="D3804" s="20">
        <f ca="1"/>
        <v>0.30420484450399299</v>
      </c>
      <c r="E3804" s="20">
        <f ca="1"/>
        <v>0.46533305434876537</v>
      </c>
      <c r="F3804" s="20">
        <f ca="1"/>
        <v>0.75190223476329177</v>
      </c>
      <c r="G3804" s="20">
        <f ca="1"/>
        <v>-4.324878275758072E-2</v>
      </c>
      <c r="H3804" s="20">
        <f ca="1"/>
        <v>-0.9189604042894044</v>
      </c>
      <c r="I3804" s="164">
        <f t="shared" ca="1" si="932"/>
        <v>27.834278677542073</v>
      </c>
      <c r="J3804" s="164">
        <f t="shared" ca="1" si="933"/>
        <v>19.497611645772004</v>
      </c>
      <c r="K3804" s="164">
        <f t="shared" ca="1" si="934"/>
        <v>0.65170025739782178</v>
      </c>
      <c r="L3804" s="164">
        <f t="shared" ca="1" si="935"/>
        <v>1.2565607583057752</v>
      </c>
      <c r="M3804" s="20">
        <f t="shared" ca="1" si="936"/>
        <v>4.0312421684491229</v>
      </c>
      <c r="N3804" s="20">
        <f t="shared" ca="1" si="937"/>
        <v>1.6782701456739204</v>
      </c>
      <c r="O3804" s="20">
        <f t="shared" ref="O3804:O3867" ca="1" si="944">(I3804+J3804)/2*$C$4*365-$C$5-$C$6</f>
        <v>25238426.493262079</v>
      </c>
      <c r="P3804" s="20">
        <f t="shared" ref="P3804:P3867" ca="1" si="945">(L3804/1.7*42+I3804)*$C$7*365-$C$8-$C$9</f>
        <v>58712549.948511891</v>
      </c>
      <c r="Q3804" s="20">
        <f t="shared" ref="Q3804:Q3867" ca="1" si="946">(N3804-M3804/2.8)*$C$10*365-$C$11-$C$12</f>
        <v>398866.85720015882</v>
      </c>
      <c r="R3804" s="20">
        <f t="shared" ref="R3804:R3867" ca="1" si="947">O3804+P3804+Q3804</f>
        <v>84349843.298974127</v>
      </c>
      <c r="AD3804">
        <f t="shared" ca="1" si="938"/>
        <v>1.7558928828985612</v>
      </c>
      <c r="AE3804">
        <f t="shared" ca="1" si="939"/>
        <v>1.5394669952255047</v>
      </c>
      <c r="AF3804">
        <f t="shared" ca="1" si="940"/>
        <v>0.83363870361656145</v>
      </c>
      <c r="AG3804">
        <f t="shared" ca="1" si="941"/>
        <v>0.7570943559353418</v>
      </c>
      <c r="AH3804">
        <f t="shared" ca="1" si="942"/>
        <v>-0.54306425727875218</v>
      </c>
      <c r="AI3804">
        <f t="shared" ca="1" si="943"/>
        <v>-0.43710771439480978</v>
      </c>
    </row>
    <row r="3805" spans="1:35">
      <c r="A3805" s="20"/>
      <c r="B3805" s="20"/>
      <c r="C3805" s="20">
        <f ca="1"/>
        <v>-0.19015594752799722</v>
      </c>
      <c r="D3805" s="20">
        <f ca="1"/>
        <v>1.7009216272575727</v>
      </c>
      <c r="E3805" s="20">
        <f ca="1"/>
        <v>-0.16128822523247036</v>
      </c>
      <c r="F3805" s="20">
        <f ca="1"/>
        <v>-1.3884594753895165</v>
      </c>
      <c r="G3805" s="20">
        <f ca="1"/>
        <v>1.7815798842693891</v>
      </c>
      <c r="H3805" s="20">
        <f ca="1"/>
        <v>-1.2074692640891806</v>
      </c>
      <c r="I3805" s="164">
        <f t="shared" ref="I3805:I3868" ca="1" si="948">$C$14+AD3805*$D$14</f>
        <v>24.469103882280226</v>
      </c>
      <c r="J3805" s="164">
        <f t="shared" ref="J3805:J3868" ca="1" si="949">$C$15+AE3805*$D$15</f>
        <v>18.588522601550448</v>
      </c>
      <c r="K3805" s="164">
        <f t="shared" ref="K3805:K3868" ca="1" si="950">$C$16+AF3805*$D$16</f>
        <v>0.51685100962554531</v>
      </c>
      <c r="L3805" s="164">
        <f t="shared" ref="L3805:L3868" ca="1" si="951">$C$17+AG3805*$D$17</f>
        <v>0.79265089481488382</v>
      </c>
      <c r="M3805" s="20">
        <f t="shared" ref="M3805:M3868" ca="1" si="952">$C$18+AH3805*$D$18</f>
        <v>4.7689267384457708</v>
      </c>
      <c r="N3805" s="20">
        <f t="shared" ref="N3805:N3868" ca="1" si="953">$C$19+AI3805*$D$19</f>
        <v>1.7595890700183527</v>
      </c>
      <c r="O3805" s="20">
        <f t="shared" ca="1" si="944"/>
        <v>22959111.186899964</v>
      </c>
      <c r="P3805" s="20">
        <f t="shared" ca="1" si="945"/>
        <v>43927883.30947528</v>
      </c>
      <c r="Q3805" s="20">
        <f t="shared" ca="1" si="946"/>
        <v>94184.225724781354</v>
      </c>
      <c r="R3805" s="20">
        <f t="shared" ca="1" si="947"/>
        <v>66981178.722100027</v>
      </c>
      <c r="AD3805">
        <f t="shared" ref="AD3805:AD3868" ca="1" si="954">SUMPRODUCT(C3805:H3805,$J$9:$O$9)</f>
        <v>0.93910288404859821</v>
      </c>
      <c r="AE3805">
        <f t="shared" ref="AE3805:AE3868" ca="1" si="955">SUMPRODUCT(C3805:H3805,$J$10:$O$10)</f>
        <v>1.2344035575672647</v>
      </c>
      <c r="AF3805">
        <f t="shared" ref="AF3805:AF3868" ca="1" si="956">SUMPRODUCT(C3805:H3805,$J$11:$O$11)</f>
        <v>-0.39226354885867992</v>
      </c>
      <c r="AG3805">
        <f t="shared" ref="AG3805:AG3868" ca="1" si="957">SUMPRODUCT(C3805:H3805,$J$12:$O$12)</f>
        <v>-1.3515868417505283</v>
      </c>
      <c r="AH3805">
        <f t="shared" ref="AH3805:AH3868" ca="1" si="958">SUMPRODUCT(C3805:H3805,$J$13:$O$13)</f>
        <v>0.276585264939746</v>
      </c>
      <c r="AI3805">
        <f t="shared" ref="AI3805:AI3868" ca="1" si="959">SUMPRODUCT(C3805:H3805,$J$14:$O$14)</f>
        <v>-0.21732683778823614</v>
      </c>
    </row>
    <row r="3806" spans="1:35">
      <c r="A3806" s="20"/>
      <c r="B3806" s="20"/>
      <c r="C3806" s="20">
        <f ca="1"/>
        <v>0.67667357900377123</v>
      </c>
      <c r="D3806" s="20">
        <f ca="1"/>
        <v>1.122994617817223</v>
      </c>
      <c r="E3806" s="20">
        <f ca="1"/>
        <v>1.1569042146603277</v>
      </c>
      <c r="F3806" s="20">
        <f ca="1"/>
        <v>-2.0727859346100899</v>
      </c>
      <c r="G3806" s="20">
        <f ca="1"/>
        <v>-0.14735702259869518</v>
      </c>
      <c r="H3806" s="20">
        <f ca="1"/>
        <v>-0.92481623897116993</v>
      </c>
      <c r="I3806" s="164">
        <f t="shared" ca="1" si="948"/>
        <v>27.283137136045127</v>
      </c>
      <c r="J3806" s="164">
        <f t="shared" ca="1" si="949"/>
        <v>19.853635808849113</v>
      </c>
      <c r="K3806" s="164">
        <f t="shared" ca="1" si="950"/>
        <v>0.56566860011687592</v>
      </c>
      <c r="L3806" s="164">
        <f t="shared" ca="1" si="951"/>
        <v>0.69737692501151183</v>
      </c>
      <c r="M3806" s="20">
        <f t="shared" ca="1" si="952"/>
        <v>3.414848232963096</v>
      </c>
      <c r="N3806" s="20">
        <f t="shared" ca="1" si="953"/>
        <v>1.3085108964960475</v>
      </c>
      <c r="O3806" s="20">
        <f t="shared" ca="1" si="944"/>
        <v>25134377.22445903</v>
      </c>
      <c r="P3806" s="20">
        <f t="shared" ca="1" si="945"/>
        <v>44386791.2937245</v>
      </c>
      <c r="Q3806" s="20">
        <f t="shared" ca="1" si="946"/>
        <v>148585.68158285474</v>
      </c>
      <c r="R3806" s="20">
        <f t="shared" ca="1" si="947"/>
        <v>69669754.199766383</v>
      </c>
      <c r="AD3806">
        <f t="shared" ca="1" si="954"/>
        <v>1.622120664088623</v>
      </c>
      <c r="AE3806">
        <f t="shared" ca="1" si="955"/>
        <v>1.6589381908889633</v>
      </c>
      <c r="AF3806">
        <f t="shared" ca="1" si="956"/>
        <v>5.153272833523484E-2</v>
      </c>
      <c r="AG3806">
        <f t="shared" ca="1" si="957"/>
        <v>-1.7846503408567644</v>
      </c>
      <c r="AH3806">
        <f t="shared" ca="1" si="958"/>
        <v>-1.2279464078187816</v>
      </c>
      <c r="AI3806">
        <f t="shared" ca="1" si="959"/>
        <v>-1.4364570364971692</v>
      </c>
    </row>
    <row r="3807" spans="1:35">
      <c r="A3807" s="20"/>
      <c r="B3807" s="20"/>
      <c r="C3807" s="20">
        <f ca="1"/>
        <v>0.11232942569135645</v>
      </c>
      <c r="D3807" s="20">
        <f ca="1"/>
        <v>0.59889173027563103</v>
      </c>
      <c r="E3807" s="20">
        <f ca="1"/>
        <v>0.77296664964484219</v>
      </c>
      <c r="F3807" s="20">
        <f ca="1"/>
        <v>-0.90553381978624081</v>
      </c>
      <c r="G3807" s="20">
        <f ca="1"/>
        <v>-0.37725166578339164</v>
      </c>
      <c r="H3807" s="20">
        <f ca="1"/>
        <v>0.8477339699022981</v>
      </c>
      <c r="I3807" s="164">
        <f t="shared" ca="1" si="948"/>
        <v>23.718162109541641</v>
      </c>
      <c r="J3807" s="164">
        <f t="shared" ca="1" si="949"/>
        <v>17.400219619604222</v>
      </c>
      <c r="K3807" s="164">
        <f t="shared" ca="1" si="950"/>
        <v>0.61245171096928142</v>
      </c>
      <c r="L3807" s="164">
        <f t="shared" ca="1" si="951"/>
        <v>1.0345699269158999</v>
      </c>
      <c r="M3807" s="20">
        <f t="shared" ca="1" si="952"/>
        <v>4.7527725462458168</v>
      </c>
      <c r="N3807" s="20">
        <f t="shared" ca="1" si="953"/>
        <v>2.0037125739512391</v>
      </c>
      <c r="O3807" s="20">
        <f t="shared" ca="1" si="944"/>
        <v>21924979.832792971</v>
      </c>
      <c r="P3807" s="20">
        <f t="shared" ca="1" si="945"/>
        <v>49139027.697289139</v>
      </c>
      <c r="Q3807" s="20">
        <f t="shared" ca="1" si="946"/>
        <v>512203.74960802338</v>
      </c>
      <c r="R3807" s="20">
        <f t="shared" ca="1" si="947"/>
        <v>71576211.279690132</v>
      </c>
      <c r="AD3807">
        <f t="shared" ca="1" si="954"/>
        <v>0.75683546348098074</v>
      </c>
      <c r="AE3807">
        <f t="shared" ca="1" si="955"/>
        <v>0.83564416765242333</v>
      </c>
      <c r="AF3807">
        <f t="shared" ca="1" si="956"/>
        <v>0.47683373608437579</v>
      </c>
      <c r="AG3807">
        <f t="shared" ca="1" si="957"/>
        <v>-0.25195487765500069</v>
      </c>
      <c r="AH3807">
        <f t="shared" ca="1" si="958"/>
        <v>0.25863616249535215</v>
      </c>
      <c r="AI3807">
        <f t="shared" ca="1" si="959"/>
        <v>0.44246641608442988</v>
      </c>
    </row>
    <row r="3808" spans="1:35">
      <c r="A3808" s="20"/>
      <c r="B3808" s="20"/>
      <c r="C3808" s="20">
        <f ca="1"/>
        <v>-3.865217199253964E-2</v>
      </c>
      <c r="D3808" s="20">
        <f ca="1"/>
        <v>-0.57169432291344413</v>
      </c>
      <c r="E3808" s="20">
        <f ca="1"/>
        <v>-0.5564780204972033</v>
      </c>
      <c r="F3808" s="20">
        <f ca="1"/>
        <v>-0.21279454179418814</v>
      </c>
      <c r="G3808" s="20">
        <f ca="1"/>
        <v>0.51822675597768086</v>
      </c>
      <c r="H3808" s="20">
        <f ca="1"/>
        <v>1.0006879039673562</v>
      </c>
      <c r="I3808" s="164">
        <f t="shared" ca="1" si="948"/>
        <v>17.88196801889568</v>
      </c>
      <c r="J3808" s="164">
        <f t="shared" ca="1" si="949"/>
        <v>13.126138164340043</v>
      </c>
      <c r="K3808" s="164">
        <f t="shared" ca="1" si="950"/>
        <v>0.52762796702094561</v>
      </c>
      <c r="L3808" s="164">
        <f t="shared" ca="1" si="951"/>
        <v>1.0970971346583569</v>
      </c>
      <c r="M3808" s="20">
        <f t="shared" ca="1" si="952"/>
        <v>5.5033592085057927</v>
      </c>
      <c r="N3808" s="20">
        <f t="shared" ca="1" si="953"/>
        <v>2.2588140800261249</v>
      </c>
      <c r="O3808" s="20">
        <f t="shared" ca="1" si="944"/>
        <v>16533523.743803198</v>
      </c>
      <c r="P3808" s="20">
        <f t="shared" ca="1" si="945"/>
        <v>44859725.204977721</v>
      </c>
      <c r="Q3808" s="20">
        <f t="shared" ca="1" si="946"/>
        <v>490515.69642857014</v>
      </c>
      <c r="R3808" s="20">
        <f t="shared" ca="1" si="947"/>
        <v>61883764.645209484</v>
      </c>
      <c r="AD3808">
        <f t="shared" ca="1" si="954"/>
        <v>-0.65971650026803896</v>
      </c>
      <c r="AE3808">
        <f t="shared" ca="1" si="955"/>
        <v>-0.5986113542483078</v>
      </c>
      <c r="AF3808">
        <f t="shared" ca="1" si="956"/>
        <v>-0.29429120890049543</v>
      </c>
      <c r="AG3808">
        <f t="shared" ca="1" si="957"/>
        <v>3.2259702992530837E-2</v>
      </c>
      <c r="AH3808">
        <f t="shared" ca="1" si="958"/>
        <v>1.0926213427842144</v>
      </c>
      <c r="AI3808">
        <f t="shared" ca="1" si="959"/>
        <v>1.1319299460165535</v>
      </c>
    </row>
    <row r="3809" spans="1:35">
      <c r="A3809" s="20"/>
      <c r="B3809" s="20"/>
      <c r="C3809" s="20">
        <f ca="1"/>
        <v>-0.73313551341145733</v>
      </c>
      <c r="D3809" s="20">
        <f ca="1"/>
        <v>0.77840110954576147</v>
      </c>
      <c r="E3809" s="20">
        <f ca="1"/>
        <v>-1.1088836096188013</v>
      </c>
      <c r="F3809" s="20">
        <f ca="1"/>
        <v>1.3730817477117589</v>
      </c>
      <c r="G3809" s="20">
        <f ca="1"/>
        <v>-0.35052852572184823</v>
      </c>
      <c r="H3809" s="20">
        <f ca="1"/>
        <v>1.6340137881298686</v>
      </c>
      <c r="I3809" s="164">
        <f t="shared" ca="1" si="948"/>
        <v>20.82723720120546</v>
      </c>
      <c r="J3809" s="164">
        <f t="shared" ca="1" si="949"/>
        <v>15.676672583414746</v>
      </c>
      <c r="K3809" s="164">
        <f t="shared" ca="1" si="950"/>
        <v>0.54144800623307321</v>
      </c>
      <c r="L3809" s="164">
        <f t="shared" ca="1" si="951"/>
        <v>1.3831925490062567</v>
      </c>
      <c r="M3809" s="20">
        <f t="shared" ca="1" si="952"/>
        <v>5.4334021354335658</v>
      </c>
      <c r="N3809" s="20">
        <f t="shared" ca="1" si="953"/>
        <v>2.4567108568210667</v>
      </c>
      <c r="O3809" s="20">
        <f t="shared" ca="1" si="944"/>
        <v>19464243.451295491</v>
      </c>
      <c r="P3809" s="20">
        <f t="shared" ca="1" si="945"/>
        <v>54844995.940979518</v>
      </c>
      <c r="Q3809" s="20">
        <f t="shared" ca="1" si="946"/>
        <v>863350.66447078495</v>
      </c>
      <c r="R3809" s="20">
        <f t="shared" ca="1" si="947"/>
        <v>75172590.056745797</v>
      </c>
      <c r="AD3809">
        <f t="shared" ca="1" si="954"/>
        <v>5.5154660486762014E-2</v>
      </c>
      <c r="AE3809">
        <f t="shared" ca="1" si="955"/>
        <v>0.25727267899823697</v>
      </c>
      <c r="AF3809">
        <f t="shared" ca="1" si="956"/>
        <v>-0.16865448879024386</v>
      </c>
      <c r="AG3809">
        <f t="shared" ca="1" si="957"/>
        <v>1.3326934045738938</v>
      </c>
      <c r="AH3809">
        <f t="shared" ca="1" si="958"/>
        <v>1.0148912615928518</v>
      </c>
      <c r="AI3809">
        <f t="shared" ca="1" si="959"/>
        <v>1.6667860995163966</v>
      </c>
    </row>
    <row r="3810" spans="1:35">
      <c r="A3810" s="20"/>
      <c r="B3810" s="20"/>
      <c r="C3810" s="20">
        <f ca="1"/>
        <v>9.6140897145126948E-3</v>
      </c>
      <c r="D3810" s="20">
        <f ca="1"/>
        <v>-1.5732660468373658</v>
      </c>
      <c r="E3810" s="20">
        <f ca="1"/>
        <v>2.0914958199403726</v>
      </c>
      <c r="F3810" s="20">
        <f ca="1"/>
        <v>3.343920300685202E-2</v>
      </c>
      <c r="G3810" s="20">
        <f ca="1"/>
        <v>-0.1611728513801356</v>
      </c>
      <c r="H3810" s="20">
        <f ca="1"/>
        <v>-1.8122231031798879</v>
      </c>
      <c r="I3810" s="164">
        <f t="shared" ca="1" si="948"/>
        <v>15.805346171826375</v>
      </c>
      <c r="J3810" s="164">
        <f t="shared" ca="1" si="949"/>
        <v>10.359672634737258</v>
      </c>
      <c r="K3810" s="164">
        <f t="shared" ca="1" si="950"/>
        <v>0.71871511220831419</v>
      </c>
      <c r="L3810" s="164">
        <f t="shared" ca="1" si="951"/>
        <v>1.1402137070425378</v>
      </c>
      <c r="M3810" s="20">
        <f t="shared" ca="1" si="952"/>
        <v>3.8079252715948009</v>
      </c>
      <c r="N3810" s="20">
        <f t="shared" ca="1" si="953"/>
        <v>1.2621496701311559</v>
      </c>
      <c r="O3810" s="20">
        <f t="shared" ca="1" si="944"/>
        <v>13950874.753882155</v>
      </c>
      <c r="P3810" s="20">
        <f t="shared" ca="1" si="945"/>
        <v>43851188.439342104</v>
      </c>
      <c r="Q3810" s="20">
        <f t="shared" ca="1" si="946"/>
        <v>-163801.89780203346</v>
      </c>
      <c r="R3810" s="20">
        <f t="shared" ca="1" si="947"/>
        <v>57638261.295422226</v>
      </c>
      <c r="AD3810">
        <f t="shared" ca="1" si="954"/>
        <v>-1.1637509291683561</v>
      </c>
      <c r="AE3810">
        <f t="shared" ca="1" si="955"/>
        <v>-1.5269554916989068</v>
      </c>
      <c r="AF3810">
        <f t="shared" ca="1" si="956"/>
        <v>1.4428646564392194</v>
      </c>
      <c r="AG3810">
        <f t="shared" ca="1" si="957"/>
        <v>0.22824412292062546</v>
      </c>
      <c r="AH3810">
        <f t="shared" ca="1" si="958"/>
        <v>-0.79119414267244303</v>
      </c>
      <c r="AI3810">
        <f t="shared" ca="1" si="959"/>
        <v>-1.5617576482941735</v>
      </c>
    </row>
    <row r="3811" spans="1:35">
      <c r="A3811" s="20"/>
      <c r="B3811" s="20"/>
      <c r="C3811" s="20">
        <f ca="1"/>
        <v>-0.22495128401819883</v>
      </c>
      <c r="D3811" s="20">
        <f ca="1"/>
        <v>-1.6718998394272671</v>
      </c>
      <c r="E3811" s="20">
        <f ca="1"/>
        <v>-0.44590718180271499</v>
      </c>
      <c r="F3811" s="20">
        <f ca="1"/>
        <v>-0.83262398731891507</v>
      </c>
      <c r="G3811" s="20">
        <f ca="1"/>
        <v>1.1938413470701661</v>
      </c>
      <c r="H3811" s="20">
        <f ca="1"/>
        <v>-0.71500213405789936</v>
      </c>
      <c r="I3811" s="164">
        <f t="shared" ca="1" si="948"/>
        <v>12.216031309510409</v>
      </c>
      <c r="J3811" s="164">
        <f t="shared" ca="1" si="949"/>
        <v>8.6765248238194985</v>
      </c>
      <c r="K3811" s="164">
        <f t="shared" ca="1" si="950"/>
        <v>0.46935362945476999</v>
      </c>
      <c r="L3811" s="164">
        <f t="shared" ca="1" si="951"/>
        <v>0.85030644741897565</v>
      </c>
      <c r="M3811" s="20">
        <f t="shared" ca="1" si="952"/>
        <v>4.8098675453333639</v>
      </c>
      <c r="N3811" s="20">
        <f t="shared" ca="1" si="953"/>
        <v>1.6983295918782504</v>
      </c>
      <c r="O3811" s="20">
        <f t="shared" ca="1" si="944"/>
        <v>11139254.946440173</v>
      </c>
      <c r="P3811" s="20">
        <f t="shared" ca="1" si="945"/>
        <v>33129778.804726217</v>
      </c>
      <c r="Q3811" s="20">
        <f t="shared" ca="1" si="946"/>
        <v>-32749.457673995439</v>
      </c>
      <c r="R3811" s="20">
        <f t="shared" ca="1" si="947"/>
        <v>44236284.293492392</v>
      </c>
      <c r="AD3811">
        <f t="shared" ca="1" si="954"/>
        <v>-2.0349438569149494</v>
      </c>
      <c r="AE3811">
        <f t="shared" ca="1" si="955"/>
        <v>-2.0917701933491615</v>
      </c>
      <c r="AF3811">
        <f t="shared" ca="1" si="956"/>
        <v>-0.82405791404754569</v>
      </c>
      <c r="AG3811">
        <f t="shared" ca="1" si="957"/>
        <v>-1.0895161480955657</v>
      </c>
      <c r="AH3811">
        <f t="shared" ca="1" si="958"/>
        <v>0.32207505037040507</v>
      </c>
      <c r="AI3811">
        <f t="shared" ca="1" si="959"/>
        <v>-0.38289299492364792</v>
      </c>
    </row>
    <row r="3812" spans="1:35">
      <c r="A3812" s="20"/>
      <c r="B3812" s="20"/>
      <c r="C3812" s="20">
        <f ca="1"/>
        <v>0.20153096266002088</v>
      </c>
      <c r="D3812" s="20">
        <f ca="1"/>
        <v>-1.1105471250108325</v>
      </c>
      <c r="E3812" s="20">
        <f ca="1"/>
        <v>1.0882340070896777</v>
      </c>
      <c r="F3812" s="20">
        <f ca="1"/>
        <v>-0.56667962864775856</v>
      </c>
      <c r="G3812" s="20">
        <f ca="1"/>
        <v>1.2384200326279122</v>
      </c>
      <c r="H3812" s="20">
        <f ca="1"/>
        <v>0.99068659921047653</v>
      </c>
      <c r="I3812" s="164">
        <f t="shared" ca="1" si="948"/>
        <v>17.445307821992323</v>
      </c>
      <c r="J3812" s="164">
        <f t="shared" ca="1" si="949"/>
        <v>12.491634100469266</v>
      </c>
      <c r="K3812" s="164">
        <f t="shared" ca="1" si="950"/>
        <v>0.71457065644747175</v>
      </c>
      <c r="L3812" s="164">
        <f t="shared" ca="1" si="951"/>
        <v>1.2461700281647232</v>
      </c>
      <c r="M3812" s="20">
        <f t="shared" ca="1" si="952"/>
        <v>6.5694994272811034</v>
      </c>
      <c r="N3812" s="20">
        <f t="shared" ca="1" si="953"/>
        <v>2.552557511165475</v>
      </c>
      <c r="O3812" s="20">
        <f t="shared" ca="1" si="944"/>
        <v>15962309.334281478</v>
      </c>
      <c r="P3812" s="20">
        <f t="shared" ca="1" si="945"/>
        <v>48096887.762629911</v>
      </c>
      <c r="Q3812" s="20">
        <f t="shared" ca="1" si="946"/>
        <v>344947.5152976602</v>
      </c>
      <c r="R3812" s="20">
        <f t="shared" ca="1" si="947"/>
        <v>64404144.612209044</v>
      </c>
      <c r="AD3812">
        <f t="shared" ca="1" si="954"/>
        <v>-0.76570198495331998</v>
      </c>
      <c r="AE3812">
        <f t="shared" ca="1" si="955"/>
        <v>-0.81153218105058189</v>
      </c>
      <c r="AF3812">
        <f t="shared" ca="1" si="956"/>
        <v>1.4051877858861066</v>
      </c>
      <c r="AG3812">
        <f t="shared" ca="1" si="957"/>
        <v>0.7098637643851049</v>
      </c>
      <c r="AH3812">
        <f t="shared" ca="1" si="958"/>
        <v>2.2772215858678928</v>
      </c>
      <c r="AI3812">
        <f t="shared" ca="1" si="959"/>
        <v>1.9258311112580402</v>
      </c>
    </row>
    <row r="3813" spans="1:35">
      <c r="A3813" s="20"/>
      <c r="B3813" s="20"/>
      <c r="C3813" s="20">
        <f ca="1"/>
        <v>4.9795774424657102E-2</v>
      </c>
      <c r="D3813" s="20">
        <f ca="1"/>
        <v>1.1023602619167938</v>
      </c>
      <c r="E3813" s="20">
        <f ca="1"/>
        <v>-1.1631004707675061</v>
      </c>
      <c r="F3813" s="20">
        <f ca="1"/>
        <v>0.3679441725999803</v>
      </c>
      <c r="G3813" s="20">
        <f ca="1"/>
        <v>0.53533569301600281</v>
      </c>
      <c r="H3813" s="20">
        <f ca="1"/>
        <v>-0.29279226067499498</v>
      </c>
      <c r="I3813" s="164">
        <f t="shared" ca="1" si="948"/>
        <v>24.044633838772292</v>
      </c>
      <c r="J3813" s="164">
        <f t="shared" ca="1" si="949"/>
        <v>17.869788477007123</v>
      </c>
      <c r="K3813" s="164">
        <f t="shared" ca="1" si="950"/>
        <v>0.4778021078802186</v>
      </c>
      <c r="L3813" s="164">
        <f t="shared" ca="1" si="951"/>
        <v>1.0657945729056539</v>
      </c>
      <c r="M3813" s="20">
        <f t="shared" ca="1" si="952"/>
        <v>4.469872142854161</v>
      </c>
      <c r="N3813" s="20">
        <f t="shared" ca="1" si="953"/>
        <v>1.878703724199569</v>
      </c>
      <c r="O3813" s="20">
        <f t="shared" ca="1" si="944"/>
        <v>22349480.416224115</v>
      </c>
      <c r="P3813" s="20">
        <f t="shared" ca="1" si="945"/>
        <v>50233835.767124899</v>
      </c>
      <c r="Q3813" s="20">
        <f t="shared" ca="1" si="946"/>
        <v>472101.84946322982</v>
      </c>
      <c r="R3813" s="20">
        <f t="shared" ca="1" si="947"/>
        <v>73055418.032812238</v>
      </c>
      <c r="AD3813">
        <f t="shared" ca="1" si="954"/>
        <v>0.8360761744592935</v>
      </c>
      <c r="AE3813">
        <f t="shared" ca="1" si="955"/>
        <v>0.99321760973393403</v>
      </c>
      <c r="AF3813">
        <f t="shared" ca="1" si="956"/>
        <v>-0.74725356472528581</v>
      </c>
      <c r="AG3813">
        <f t="shared" ca="1" si="957"/>
        <v>-0.11002466861066448</v>
      </c>
      <c r="AH3813">
        <f t="shared" ca="1" si="958"/>
        <v>-5.5697619050931568E-2</v>
      </c>
      <c r="AI3813">
        <f t="shared" ca="1" si="959"/>
        <v>0.10460465999883511</v>
      </c>
    </row>
    <row r="3814" spans="1:35">
      <c r="A3814" s="20"/>
      <c r="B3814" s="20"/>
      <c r="C3814" s="20">
        <f ca="1"/>
        <v>0.74789274157878682</v>
      </c>
      <c r="D3814" s="20">
        <f ca="1"/>
        <v>-0.46675495038156323</v>
      </c>
      <c r="E3814" s="20">
        <f ca="1"/>
        <v>1.3188168486897693</v>
      </c>
      <c r="F3814" s="20">
        <f ca="1"/>
        <v>-0.33302091825156788</v>
      </c>
      <c r="G3814" s="20">
        <f ca="1"/>
        <v>0.1323891351385538</v>
      </c>
      <c r="H3814" s="20">
        <f ca="1"/>
        <v>-1.027988923752944</v>
      </c>
      <c r="I3814" s="164">
        <f t="shared" ca="1" si="948"/>
        <v>22.362104891490208</v>
      </c>
      <c r="J3814" s="164">
        <f t="shared" ca="1" si="949"/>
        <v>15.542239204453294</v>
      </c>
      <c r="K3814" s="164">
        <f t="shared" ca="1" si="950"/>
        <v>0.67078691493351961</v>
      </c>
      <c r="L3814" s="164">
        <f t="shared" ca="1" si="951"/>
        <v>1.0913992448299514</v>
      </c>
      <c r="M3814" s="20">
        <f t="shared" ca="1" si="952"/>
        <v>4.178203481957012</v>
      </c>
      <c r="N3814" s="20">
        <f t="shared" ca="1" si="953"/>
        <v>1.568100827370084</v>
      </c>
      <c r="O3814" s="20">
        <f t="shared" ca="1" si="944"/>
        <v>20211046.054323312</v>
      </c>
      <c r="P3814" s="20">
        <f t="shared" ca="1" si="945"/>
        <v>49186853.671166971</v>
      </c>
      <c r="Q3814" s="20">
        <f t="shared" ca="1" si="946"/>
        <v>126777.54723472521</v>
      </c>
      <c r="R3814" s="20">
        <f t="shared" ca="1" si="947"/>
        <v>69524677.272725016</v>
      </c>
      <c r="AD3814">
        <f t="shared" ca="1" si="954"/>
        <v>0.42769536201218589</v>
      </c>
      <c r="AE3814">
        <f t="shared" ca="1" si="955"/>
        <v>0.21216080686352143</v>
      </c>
      <c r="AF3814">
        <f t="shared" ca="1" si="956"/>
        <v>1.0071537721229049</v>
      </c>
      <c r="AG3814">
        <f t="shared" ca="1" si="957"/>
        <v>6.3602037725057903E-3</v>
      </c>
      <c r="AH3814">
        <f t="shared" ca="1" si="958"/>
        <v>-0.37977390893665319</v>
      </c>
      <c r="AI3814">
        <f t="shared" ca="1" si="959"/>
        <v>-0.73486262872950281</v>
      </c>
    </row>
    <row r="3815" spans="1:35">
      <c r="A3815" s="20"/>
      <c r="B3815" s="20"/>
      <c r="C3815" s="20">
        <f ca="1"/>
        <v>0.94370679683938041</v>
      </c>
      <c r="D3815" s="20">
        <f ca="1"/>
        <v>1.0799977241222061</v>
      </c>
      <c r="E3815" s="20">
        <f ca="1"/>
        <v>-1.734113876316784</v>
      </c>
      <c r="F3815" s="20">
        <f ca="1"/>
        <v>-0.55211653572853658</v>
      </c>
      <c r="G3815" s="20">
        <f ca="1"/>
        <v>-1.3984458077154005</v>
      </c>
      <c r="H3815" s="20">
        <f ca="1"/>
        <v>3.7054163779143723E-2</v>
      </c>
      <c r="I3815" s="164">
        <f t="shared" ca="1" si="948"/>
        <v>27.77734200625671</v>
      </c>
      <c r="J3815" s="164">
        <f t="shared" ca="1" si="949"/>
        <v>20.27979411419722</v>
      </c>
      <c r="K3815" s="164">
        <f t="shared" ca="1" si="950"/>
        <v>0.31351102716016188</v>
      </c>
      <c r="L3815" s="164">
        <f t="shared" ca="1" si="951"/>
        <v>0.72138670334403465</v>
      </c>
      <c r="M3815" s="20">
        <f t="shared" ca="1" si="952"/>
        <v>2.4592269259895874</v>
      </c>
      <c r="N3815" s="20">
        <f t="shared" ca="1" si="953"/>
        <v>1.2550697922014491</v>
      </c>
      <c r="O3815" s="20">
        <f t="shared" ca="1" si="944"/>
        <v>25625174.693273868</v>
      </c>
      <c r="P3815" s="20">
        <f t="shared" ca="1" si="945"/>
        <v>45471112.489625767</v>
      </c>
      <c r="Q3815" s="20">
        <f t="shared" ca="1" si="946"/>
        <v>630103.43530964013</v>
      </c>
      <c r="R3815" s="20">
        <f t="shared" ca="1" si="947"/>
        <v>71726390.618209273</v>
      </c>
      <c r="AD3815">
        <f t="shared" ca="1" si="954"/>
        <v>1.7420733024894919</v>
      </c>
      <c r="AE3815">
        <f t="shared" ca="1" si="955"/>
        <v>1.8019443336232279</v>
      </c>
      <c r="AF3815">
        <f t="shared" ca="1" si="956"/>
        <v>-2.2408088439985288</v>
      </c>
      <c r="AG3815">
        <f t="shared" ca="1" si="957"/>
        <v>-1.6755149847998427</v>
      </c>
      <c r="AH3815">
        <f t="shared" ca="1" si="958"/>
        <v>-2.2897478600115693</v>
      </c>
      <c r="AI3815">
        <f t="shared" ca="1" si="959"/>
        <v>-1.5808924535095976</v>
      </c>
    </row>
    <row r="3816" spans="1:35">
      <c r="A3816" s="20"/>
      <c r="B3816" s="20"/>
      <c r="C3816" s="20">
        <f ca="1"/>
        <v>0.34156236964249564</v>
      </c>
      <c r="D3816" s="20">
        <f ca="1"/>
        <v>1.2808720450443176</v>
      </c>
      <c r="E3816" s="20">
        <f ca="1"/>
        <v>1.3914588122478202</v>
      </c>
      <c r="F3816" s="20">
        <f ca="1"/>
        <v>1.6239321548187129E-2</v>
      </c>
      <c r="G3816" s="20">
        <f ca="1"/>
        <v>0.48194047108199017</v>
      </c>
      <c r="H3816" s="20">
        <f ca="1"/>
        <v>0.7320472026687771</v>
      </c>
      <c r="I3816" s="164">
        <f t="shared" ca="1" si="948"/>
        <v>27.575564902062407</v>
      </c>
      <c r="J3816" s="164">
        <f t="shared" ca="1" si="949"/>
        <v>20.206484290777848</v>
      </c>
      <c r="K3816" s="164">
        <f t="shared" ca="1" si="950"/>
        <v>0.77236500983704726</v>
      </c>
      <c r="L3816" s="164">
        <f t="shared" ca="1" si="951"/>
        <v>1.3644653096417476</v>
      </c>
      <c r="M3816" s="20">
        <f t="shared" ca="1" si="952"/>
        <v>5.8351346972765654</v>
      </c>
      <c r="N3816" s="20">
        <f t="shared" ca="1" si="953"/>
        <v>2.4383363736547978</v>
      </c>
      <c r="O3816" s="20">
        <f t="shared" ca="1" si="944"/>
        <v>25478480.462819956</v>
      </c>
      <c r="P3816" s="20">
        <f t="shared" ca="1" si="945"/>
        <v>61112925.122967668</v>
      </c>
      <c r="Q3816" s="20">
        <f t="shared" ca="1" si="946"/>
        <v>592608.12776403746</v>
      </c>
      <c r="R3816" s="20">
        <f t="shared" ca="1" si="947"/>
        <v>87184013.713551655</v>
      </c>
      <c r="AD3816">
        <f t="shared" ca="1" si="954"/>
        <v>1.6930982771996133</v>
      </c>
      <c r="AE3816">
        <f t="shared" ca="1" si="955"/>
        <v>1.7773437217375332</v>
      </c>
      <c r="AF3816">
        <f t="shared" ca="1" si="956"/>
        <v>1.9305909985186107</v>
      </c>
      <c r="AG3816">
        <f t="shared" ca="1" si="957"/>
        <v>1.2475695892806704</v>
      </c>
      <c r="AH3816">
        <f t="shared" ca="1" si="958"/>
        <v>1.4612607747517397</v>
      </c>
      <c r="AI3816">
        <f t="shared" ca="1" si="959"/>
        <v>1.6171253342021559</v>
      </c>
    </row>
    <row r="3817" spans="1:35">
      <c r="A3817" s="20"/>
      <c r="B3817" s="20"/>
      <c r="C3817" s="20">
        <f ca="1"/>
        <v>-2.3716944909117696</v>
      </c>
      <c r="D3817" s="20">
        <f ca="1"/>
        <v>-2.3368563930339092E-2</v>
      </c>
      <c r="E3817" s="20">
        <f ca="1"/>
        <v>0.88585260746076866</v>
      </c>
      <c r="F3817" s="20">
        <f ca="1"/>
        <v>-0.79064361650136294</v>
      </c>
      <c r="G3817" s="20">
        <f ca="1"/>
        <v>-0.78814223926630533</v>
      </c>
      <c r="H3817" s="20">
        <f ca="1"/>
        <v>1.5139775508204061</v>
      </c>
      <c r="I3817" s="164">
        <f t="shared" ca="1" si="948"/>
        <v>11.600273781848728</v>
      </c>
      <c r="J3817" s="164">
        <f t="shared" ca="1" si="949"/>
        <v>9.1942537368219917</v>
      </c>
      <c r="K3817" s="164">
        <f t="shared" ca="1" si="950"/>
        <v>0.58585928104564011</v>
      </c>
      <c r="L3817" s="164">
        <f t="shared" ca="1" si="951"/>
        <v>1.0422804948677118</v>
      </c>
      <c r="M3817" s="20">
        <f t="shared" ca="1" si="952"/>
        <v>5.180809705704716</v>
      </c>
      <c r="N3817" s="20">
        <f t="shared" ca="1" si="953"/>
        <v>2.087066716981353</v>
      </c>
      <c r="O3817" s="20">
        <f t="shared" ca="1" si="944"/>
        <v>11086979.717243942</v>
      </c>
      <c r="P3817" s="20">
        <f t="shared" ca="1" si="945"/>
        <v>37245270.999567308</v>
      </c>
      <c r="Q3817" s="20">
        <f t="shared" ca="1" si="946"/>
        <v>395917.27895627922</v>
      </c>
      <c r="R3817" s="20">
        <f t="shared" ca="1" si="947"/>
        <v>48728167.995767526</v>
      </c>
      <c r="AD3817">
        <f t="shared" ca="1" si="954"/>
        <v>-2.184399567512445</v>
      </c>
      <c r="AE3817">
        <f t="shared" ca="1" si="955"/>
        <v>-1.9180356587845671</v>
      </c>
      <c r="AF3817">
        <f t="shared" ca="1" si="956"/>
        <v>0.2350843731421825</v>
      </c>
      <c r="AG3817">
        <f t="shared" ca="1" si="957"/>
        <v>-0.21690684151040163</v>
      </c>
      <c r="AH3817">
        <f t="shared" ca="1" si="958"/>
        <v>0.7342330063385738</v>
      </c>
      <c r="AI3817">
        <f t="shared" ca="1" si="959"/>
        <v>0.66774788373338634</v>
      </c>
    </row>
    <row r="3818" spans="1:35">
      <c r="A3818" s="20"/>
      <c r="B3818" s="20"/>
      <c r="C3818" s="20">
        <f ca="1"/>
        <v>-0.22279395475014227</v>
      </c>
      <c r="D3818" s="20">
        <f ca="1"/>
        <v>1.3432122732440015</v>
      </c>
      <c r="E3818" s="20">
        <f ca="1"/>
        <v>-1.537254728933132</v>
      </c>
      <c r="F3818" s="20">
        <f ca="1"/>
        <v>-0.85490276249606767</v>
      </c>
      <c r="G3818" s="20">
        <f ca="1"/>
        <v>-1.3811284322171524</v>
      </c>
      <c r="H3818" s="20">
        <f ca="1"/>
        <v>-2.1088639549955501E-2</v>
      </c>
      <c r="I3818" s="164">
        <f t="shared" ca="1" si="948"/>
        <v>23.925157309315292</v>
      </c>
      <c r="J3818" s="164">
        <f t="shared" ca="1" si="949"/>
        <v>17.929260488607724</v>
      </c>
      <c r="K3818" s="164">
        <f t="shared" ca="1" si="950"/>
        <v>0.30122818040439436</v>
      </c>
      <c r="L3818" s="164">
        <f t="shared" ca="1" si="951"/>
        <v>0.64968696326267339</v>
      </c>
      <c r="M3818" s="20">
        <f t="shared" ca="1" si="952"/>
        <v>2.5063485086722528</v>
      </c>
      <c r="N3818" s="20">
        <f t="shared" ca="1" si="953"/>
        <v>1.2002386821016571</v>
      </c>
      <c r="O3818" s="20">
        <f t="shared" ca="1" si="944"/>
        <v>22317482.107009418</v>
      </c>
      <c r="P3818" s="20">
        <f t="shared" ca="1" si="945"/>
        <v>39863380.973410934</v>
      </c>
      <c r="Q3818" s="20">
        <f t="shared" ca="1" si="946"/>
        <v>510230.53281038383</v>
      </c>
      <c r="R3818" s="20">
        <f t="shared" ca="1" si="947"/>
        <v>62691093.613230735</v>
      </c>
      <c r="AD3818">
        <f t="shared" ca="1" si="954"/>
        <v>0.80707701682409994</v>
      </c>
      <c r="AE3818">
        <f t="shared" ca="1" si="955"/>
        <v>1.013174660606619</v>
      </c>
      <c r="AF3818">
        <f t="shared" ca="1" si="956"/>
        <v>-2.3524710872327792</v>
      </c>
      <c r="AG3818">
        <f t="shared" ca="1" si="957"/>
        <v>-2.0014228942605756</v>
      </c>
      <c r="AH3818">
        <f t="shared" ca="1" si="958"/>
        <v>-2.2373905459197188</v>
      </c>
      <c r="AI3818">
        <f t="shared" ca="1" si="959"/>
        <v>-1.7290846429684943</v>
      </c>
    </row>
    <row r="3819" spans="1:35">
      <c r="A3819" s="20"/>
      <c r="B3819" s="20"/>
      <c r="C3819" s="20">
        <f ca="1"/>
        <v>-0.80576492918186038</v>
      </c>
      <c r="D3819" s="20">
        <f ca="1"/>
        <v>-0.27281060150657904</v>
      </c>
      <c r="E3819" s="20">
        <f ca="1"/>
        <v>-0.41009802817268315</v>
      </c>
      <c r="F3819" s="20">
        <f ca="1"/>
        <v>2.0526406400648244E-2</v>
      </c>
      <c r="G3819" s="20">
        <f ca="1"/>
        <v>2.1193894794651382</v>
      </c>
      <c r="H3819" s="20">
        <f ca="1"/>
        <v>0.29723153893014476</v>
      </c>
      <c r="I3819" s="164">
        <f t="shared" ca="1" si="948"/>
        <v>15.211724310890663</v>
      </c>
      <c r="J3819" s="164">
        <f t="shared" ca="1" si="949"/>
        <v>11.58959805576376</v>
      </c>
      <c r="K3819" s="164">
        <f t="shared" ca="1" si="950"/>
        <v>0.58949249358495426</v>
      </c>
      <c r="L3819" s="164">
        <f t="shared" ca="1" si="951"/>
        <v>1.1947133623211261</v>
      </c>
      <c r="M3819" s="20">
        <f t="shared" ca="1" si="952"/>
        <v>6.6026138110962718</v>
      </c>
      <c r="N3819" s="20">
        <f t="shared" ca="1" si="953"/>
        <v>2.5174181524215493</v>
      </c>
      <c r="O3819" s="20">
        <f t="shared" ca="1" si="944"/>
        <v>14290193.171853973</v>
      </c>
      <c r="P3819" s="20">
        <f t="shared" ca="1" si="945"/>
        <v>44601905.640601002</v>
      </c>
      <c r="Q3819" s="20">
        <f t="shared" ca="1" si="946"/>
        <v>266383.15180400957</v>
      </c>
      <c r="R3819" s="20">
        <f t="shared" ca="1" si="947"/>
        <v>59158481.964258984</v>
      </c>
      <c r="AD3819">
        <f t="shared" ca="1" si="954"/>
        <v>-1.3078339051236261</v>
      </c>
      <c r="AE3819">
        <f t="shared" ca="1" si="955"/>
        <v>-1.1142288403477316</v>
      </c>
      <c r="AF3819">
        <f t="shared" ca="1" si="956"/>
        <v>0.2681135780450386</v>
      </c>
      <c r="AG3819">
        <f t="shared" ca="1" si="957"/>
        <v>0.47596982873239102</v>
      </c>
      <c r="AH3819">
        <f t="shared" ca="1" si="958"/>
        <v>2.3140153456625248</v>
      </c>
      <c r="AI3819">
        <f t="shared" ca="1" si="959"/>
        <v>1.8308598714095929</v>
      </c>
    </row>
    <row r="3820" spans="1:35">
      <c r="A3820" s="20"/>
      <c r="B3820" s="20"/>
      <c r="C3820" s="20">
        <f ca="1"/>
        <v>-0.57048357276047679</v>
      </c>
      <c r="D3820" s="20">
        <f ca="1"/>
        <v>0.1032693456689132</v>
      </c>
      <c r="E3820" s="20">
        <f ca="1"/>
        <v>-0.32200466986523979</v>
      </c>
      <c r="F3820" s="20">
        <f ca="1"/>
        <v>0.99847340474505475</v>
      </c>
      <c r="G3820" s="20">
        <f ca="1"/>
        <v>-1.9309894750430443</v>
      </c>
      <c r="H3820" s="20">
        <f ca="1"/>
        <v>0.77168334725102472</v>
      </c>
      <c r="I3820" s="164">
        <f t="shared" ca="1" si="948"/>
        <v>19.799437003996857</v>
      </c>
      <c r="J3820" s="164">
        <f t="shared" ca="1" si="949"/>
        <v>14.258199922899154</v>
      </c>
      <c r="K3820" s="164">
        <f t="shared" ca="1" si="950"/>
        <v>0.51809670468785785</v>
      </c>
      <c r="L3820" s="164">
        <f t="shared" ca="1" si="951"/>
        <v>1.2032917887656125</v>
      </c>
      <c r="M3820" s="20">
        <f t="shared" ca="1" si="952"/>
        <v>3.5525742317489537</v>
      </c>
      <c r="N3820" s="20">
        <f t="shared" ca="1" si="953"/>
        <v>1.6652056055035525</v>
      </c>
      <c r="O3820" s="20">
        <f t="shared" ca="1" si="944"/>
        <v>18159731.755821198</v>
      </c>
      <c r="P3820" s="20">
        <f t="shared" ca="1" si="945"/>
        <v>49388020.914406955</v>
      </c>
      <c r="Q3820" s="20">
        <f t="shared" ca="1" si="946"/>
        <v>662981.60657313943</v>
      </c>
      <c r="R3820" s="20">
        <f t="shared" ca="1" si="947"/>
        <v>68210734.276801288</v>
      </c>
      <c r="AD3820">
        <f t="shared" ca="1" si="954"/>
        <v>-0.19431140679687972</v>
      </c>
      <c r="AE3820">
        <f t="shared" ca="1" si="955"/>
        <v>-0.21872485808753245</v>
      </c>
      <c r="AF3820">
        <f t="shared" ca="1" si="956"/>
        <v>-0.38093904829220182</v>
      </c>
      <c r="AG3820">
        <f t="shared" ca="1" si="957"/>
        <v>0.51496267620732949</v>
      </c>
      <c r="AH3820">
        <f t="shared" ca="1" si="958"/>
        <v>-1.0749175202789398</v>
      </c>
      <c r="AI3820">
        <f t="shared" ca="1" si="959"/>
        <v>-0.47241728242283143</v>
      </c>
    </row>
    <row r="3821" spans="1:35">
      <c r="A3821" s="20"/>
      <c r="B3821" s="20"/>
      <c r="C3821" s="20">
        <f ca="1"/>
        <v>0.88321686603141669</v>
      </c>
      <c r="D3821" s="20">
        <f ca="1"/>
        <v>-0.10280298172564038</v>
      </c>
      <c r="E3821" s="20">
        <f ca="1"/>
        <v>1.5022308516322005</v>
      </c>
      <c r="F3821" s="20">
        <f ca="1"/>
        <v>-1.3193274211635806</v>
      </c>
      <c r="G3821" s="20">
        <f ca="1"/>
        <v>-0.55098284076767068</v>
      </c>
      <c r="H3821" s="20">
        <f ca="1"/>
        <v>1.7555933133225381</v>
      </c>
      <c r="I3821" s="164">
        <f t="shared" ca="1" si="948"/>
        <v>24.831132953540791</v>
      </c>
      <c r="J3821" s="164">
        <f t="shared" ca="1" si="949"/>
        <v>17.828783007831372</v>
      </c>
      <c r="K3821" s="164">
        <f t="shared" ca="1" si="950"/>
        <v>0.69319060775289598</v>
      </c>
      <c r="L3821" s="164">
        <f t="shared" ca="1" si="951"/>
        <v>1.1014206433589806</v>
      </c>
      <c r="M3821" s="20">
        <f t="shared" ca="1" si="952"/>
        <v>5.3302635596861263</v>
      </c>
      <c r="N3821" s="20">
        <f t="shared" ca="1" si="953"/>
        <v>2.2827103022036099</v>
      </c>
      <c r="O3821" s="20">
        <f t="shared" ca="1" si="944"/>
        <v>22747026.08514113</v>
      </c>
      <c r="P3821" s="20">
        <f t="shared" ca="1" si="945"/>
        <v>51895808.370422252</v>
      </c>
      <c r="Q3821" s="20">
        <f t="shared" ca="1" si="946"/>
        <v>633901.15450141835</v>
      </c>
      <c r="R3821" s="20">
        <f t="shared" ca="1" si="947"/>
        <v>75276735.610064805</v>
      </c>
      <c r="AD3821">
        <f t="shared" ca="1" si="954"/>
        <v>1.0269740178497064</v>
      </c>
      <c r="AE3821">
        <f t="shared" ca="1" si="955"/>
        <v>0.97945738517831304</v>
      </c>
      <c r="AF3821">
        <f t="shared" ca="1" si="956"/>
        <v>1.2108237068445085</v>
      </c>
      <c r="AG3821">
        <f t="shared" ca="1" si="957"/>
        <v>5.1912015268093414E-2</v>
      </c>
      <c r="AH3821">
        <f t="shared" ca="1" si="958"/>
        <v>0.9002928440956961</v>
      </c>
      <c r="AI3821">
        <f t="shared" ca="1" si="959"/>
        <v>1.1965143302800263</v>
      </c>
    </row>
    <row r="3822" spans="1:35">
      <c r="A3822" s="20"/>
      <c r="B3822" s="20"/>
      <c r="C3822" s="20">
        <f ca="1"/>
        <v>-1.541779710545957</v>
      </c>
      <c r="D3822" s="20">
        <f ca="1"/>
        <v>0.5509793412523577</v>
      </c>
      <c r="E3822" s="20">
        <f ca="1"/>
        <v>0.43338877826584277</v>
      </c>
      <c r="F3822" s="20">
        <f ca="1"/>
        <v>-0.63725226719478412</v>
      </c>
      <c r="G3822" s="20">
        <f ca="1"/>
        <v>0.87882597156234499</v>
      </c>
      <c r="H3822" s="20">
        <f ca="1"/>
        <v>-2.512399729667928E-2</v>
      </c>
      <c r="I3822" s="164">
        <f t="shared" ca="1" si="948"/>
        <v>15.928933477071638</v>
      </c>
      <c r="J3822" s="164">
        <f t="shared" ca="1" si="949"/>
        <v>12.312632500401769</v>
      </c>
      <c r="K3822" s="164">
        <f t="shared" ca="1" si="950"/>
        <v>0.58638918842278887</v>
      </c>
      <c r="L3822" s="164">
        <f t="shared" ca="1" si="951"/>
        <v>1.0254104883091621</v>
      </c>
      <c r="M3822" s="20">
        <f t="shared" ca="1" si="952"/>
        <v>5.3712795529564303</v>
      </c>
      <c r="N3822" s="20">
        <f t="shared" ca="1" si="953"/>
        <v>2.0284750460086824</v>
      </c>
      <c r="O3822" s="20">
        <f t="shared" ca="1" si="944"/>
        <v>15058224.680977358</v>
      </c>
      <c r="P3822" s="20">
        <f t="shared" ca="1" si="945"/>
        <v>41146110.820401281</v>
      </c>
      <c r="Q3822" s="20">
        <f t="shared" ca="1" si="946"/>
        <v>184113.63609246819</v>
      </c>
      <c r="R3822" s="20">
        <f t="shared" ca="1" si="947"/>
        <v>56388449.13747111</v>
      </c>
      <c r="AD3822">
        <f t="shared" ca="1" si="954"/>
        <v>-1.1337540104195056</v>
      </c>
      <c r="AE3822">
        <f t="shared" ca="1" si="955"/>
        <v>-0.87159983207994363</v>
      </c>
      <c r="AF3822">
        <f t="shared" ca="1" si="956"/>
        <v>0.23990171293444384</v>
      </c>
      <c r="AG3822">
        <f t="shared" ca="1" si="957"/>
        <v>-0.29358868950380879</v>
      </c>
      <c r="AH3822">
        <f t="shared" ca="1" si="958"/>
        <v>0.94586616995158923</v>
      </c>
      <c r="AI3822">
        <f t="shared" ca="1" si="959"/>
        <v>0.50939201623968167</v>
      </c>
    </row>
    <row r="3823" spans="1:35">
      <c r="A3823" s="20"/>
      <c r="B3823" s="20"/>
      <c r="C3823" s="20">
        <f ca="1"/>
        <v>-1.7797058761472617</v>
      </c>
      <c r="D3823" s="20">
        <f ca="1"/>
        <v>1.9701788891770047</v>
      </c>
      <c r="E3823" s="20">
        <f ca="1"/>
        <v>-0.80430397959928313</v>
      </c>
      <c r="F3823" s="20">
        <f ca="1"/>
        <v>0.62753653782246577</v>
      </c>
      <c r="G3823" s="20">
        <f ca="1"/>
        <v>5.5306390486708525E-4</v>
      </c>
      <c r="H3823" s="20">
        <f ca="1"/>
        <v>1.6139193658120006</v>
      </c>
      <c r="I3823" s="164">
        <f t="shared" ca="1" si="948"/>
        <v>20.666759832560583</v>
      </c>
      <c r="J3823" s="164">
        <f t="shared" ca="1" si="949"/>
        <v>16.342647852625632</v>
      </c>
      <c r="K3823" s="164">
        <f t="shared" ca="1" si="950"/>
        <v>0.54275196816899918</v>
      </c>
      <c r="L3823" s="164">
        <f t="shared" ca="1" si="951"/>
        <v>1.2641644454799059</v>
      </c>
      <c r="M3823" s="20">
        <f t="shared" ca="1" si="952"/>
        <v>5.670114291377601</v>
      </c>
      <c r="N3823" s="20">
        <f t="shared" ca="1" si="953"/>
        <v>2.495763221941897</v>
      </c>
      <c r="O3823" s="20">
        <f t="shared" ca="1" si="944"/>
        <v>19733807.78924083</v>
      </c>
      <c r="P3823" s="20">
        <f t="shared" ca="1" si="945"/>
        <v>51752569.554087706</v>
      </c>
      <c r="Q3823" s="20">
        <f t="shared" ca="1" si="946"/>
        <v>787259.08311794058</v>
      </c>
      <c r="R3823" s="20">
        <f t="shared" ca="1" si="947"/>
        <v>72273636.426446483</v>
      </c>
      <c r="AD3823">
        <f t="shared" ca="1" si="954"/>
        <v>1.620384285451007E-2</v>
      </c>
      <c r="AE3823">
        <f t="shared" ca="1" si="955"/>
        <v>0.48075431296162086</v>
      </c>
      <c r="AF3823">
        <f t="shared" ca="1" si="956"/>
        <v>-0.15680028937273544</v>
      </c>
      <c r="AG3823">
        <f t="shared" ca="1" si="957"/>
        <v>0.79165657036320869</v>
      </c>
      <c r="AH3823">
        <f t="shared" ca="1" si="958"/>
        <v>1.2779047681973343</v>
      </c>
      <c r="AI3823">
        <f t="shared" ca="1" si="959"/>
        <v>1.7723330322753972</v>
      </c>
    </row>
    <row r="3824" spans="1:35">
      <c r="A3824" s="20"/>
      <c r="B3824" s="20"/>
      <c r="C3824" s="20">
        <f ca="1"/>
        <v>-0.74690586136474002</v>
      </c>
      <c r="D3824" s="20">
        <f ca="1"/>
        <v>-2.2203677054228321</v>
      </c>
      <c r="E3824" s="20">
        <f ca="1"/>
        <v>0.76680724791319688</v>
      </c>
      <c r="F3824" s="20">
        <f ca="1"/>
        <v>-0.49466225184798013</v>
      </c>
      <c r="G3824" s="20">
        <f ca="1"/>
        <v>0.15151064772295564</v>
      </c>
      <c r="H3824" s="20">
        <f ca="1"/>
        <v>-0.20415960903869224</v>
      </c>
      <c r="I3824" s="164">
        <f t="shared" ca="1" si="948"/>
        <v>9.4552311645945686</v>
      </c>
      <c r="J3824" s="164">
        <f t="shared" ca="1" si="949"/>
        <v>6.3614919520082616</v>
      </c>
      <c r="K3824" s="164">
        <f t="shared" ca="1" si="950"/>
        <v>0.58061315263541324</v>
      </c>
      <c r="L3824" s="164">
        <f t="shared" ca="1" si="951"/>
        <v>1.0167007853085308</v>
      </c>
      <c r="M3824" s="20">
        <f t="shared" ca="1" si="952"/>
        <v>4.7844882138033578</v>
      </c>
      <c r="N3824" s="20">
        <f t="shared" ca="1" si="953"/>
        <v>1.7110563900042561</v>
      </c>
      <c r="O3824" s="20">
        <f t="shared" ca="1" si="944"/>
        <v>8432490.8527752087</v>
      </c>
      <c r="P3824" s="20">
        <f t="shared" ca="1" si="945"/>
        <v>34476090.260914147</v>
      </c>
      <c r="Q3824" s="20">
        <f t="shared" ca="1" si="946"/>
        <v>3702.1590567453031</v>
      </c>
      <c r="R3824" s="20">
        <f t="shared" ca="1" si="947"/>
        <v>42912283.272746101</v>
      </c>
      <c r="AD3824">
        <f t="shared" ca="1" si="954"/>
        <v>-2.7050409794673378</v>
      </c>
      <c r="AE3824">
        <f t="shared" ca="1" si="955"/>
        <v>-2.8686268617421944</v>
      </c>
      <c r="AF3824">
        <f t="shared" ca="1" si="956"/>
        <v>0.18739229668557397</v>
      </c>
      <c r="AG3824">
        <f t="shared" ca="1" si="957"/>
        <v>-0.33317824859758749</v>
      </c>
      <c r="AH3824">
        <f t="shared" ca="1" si="958"/>
        <v>0.29387579311484224</v>
      </c>
      <c r="AI3824">
        <f t="shared" ca="1" si="959"/>
        <v>-0.34849624323174072</v>
      </c>
    </row>
    <row r="3825" spans="1:35">
      <c r="A3825" s="20"/>
      <c r="B3825" s="20"/>
      <c r="C3825" s="20">
        <f ca="1"/>
        <v>-1.0746789570343815</v>
      </c>
      <c r="D3825" s="20">
        <f ca="1"/>
        <v>-1.2500811477480172</v>
      </c>
      <c r="E3825" s="20">
        <f ca="1"/>
        <v>1.725070950471038</v>
      </c>
      <c r="F3825" s="20">
        <f ca="1"/>
        <v>-1.2184400694205773</v>
      </c>
      <c r="G3825" s="20">
        <f ca="1"/>
        <v>0.45850883429992739</v>
      </c>
      <c r="H3825" s="20">
        <f ca="1"/>
        <v>1.5336116812419309</v>
      </c>
      <c r="I3825" s="164">
        <f t="shared" ca="1" si="948"/>
        <v>12.228136706562793</v>
      </c>
      <c r="J3825" s="164">
        <f t="shared" ca="1" si="949"/>
        <v>9.0236912545408074</v>
      </c>
      <c r="K3825" s="164">
        <f t="shared" ca="1" si="950"/>
        <v>0.7110874166720873</v>
      </c>
      <c r="L3825" s="164">
        <f t="shared" ca="1" si="951"/>
        <v>1.1395265706123878</v>
      </c>
      <c r="M3825" s="20">
        <f t="shared" ca="1" si="952"/>
        <v>6.4042516498007007</v>
      </c>
      <c r="N3825" s="20">
        <f t="shared" ca="1" si="953"/>
        <v>2.4562603064848059</v>
      </c>
      <c r="O3825" s="20">
        <f t="shared" ca="1" si="944"/>
        <v>11330842.037677912</v>
      </c>
      <c r="P3825" s="20">
        <f t="shared" ca="1" si="945"/>
        <v>40267138.266166143</v>
      </c>
      <c r="Q3825" s="20">
        <f t="shared" ca="1" si="946"/>
        <v>282585.48134040699</v>
      </c>
      <c r="R3825" s="20">
        <f t="shared" ca="1" si="947"/>
        <v>51880565.785184465</v>
      </c>
      <c r="AD3825">
        <f t="shared" ca="1" si="954"/>
        <v>-2.0320056537468951</v>
      </c>
      <c r="AE3825">
        <f t="shared" ca="1" si="955"/>
        <v>-1.9752713910936888</v>
      </c>
      <c r="AF3825">
        <f t="shared" ca="1" si="956"/>
        <v>1.3735219697462477</v>
      </c>
      <c r="AG3825">
        <f t="shared" ca="1" si="957"/>
        <v>0.2251207755108533</v>
      </c>
      <c r="AH3825">
        <f t="shared" ca="1" si="958"/>
        <v>2.0936129442230014</v>
      </c>
      <c r="AI3825">
        <f t="shared" ca="1" si="959"/>
        <v>1.6655683959048806</v>
      </c>
    </row>
    <row r="3826" spans="1:35">
      <c r="A3826" s="20"/>
      <c r="B3826" s="20"/>
      <c r="C3826" s="20">
        <f ca="1"/>
        <v>1.3354482181175906</v>
      </c>
      <c r="D3826" s="20">
        <f ca="1"/>
        <v>4.1013480679152996E-2</v>
      </c>
      <c r="E3826" s="20">
        <f ca="1"/>
        <v>0.56119944885187212</v>
      </c>
      <c r="F3826" s="20">
        <f ca="1"/>
        <v>-0.83050827428814078</v>
      </c>
      <c r="G3826" s="20">
        <f ca="1"/>
        <v>0.93639518215097683</v>
      </c>
      <c r="H3826" s="20">
        <f ca="1"/>
        <v>2.013837304085909</v>
      </c>
      <c r="I3826" s="164">
        <f t="shared" ca="1" si="948"/>
        <v>26.28783216498201</v>
      </c>
      <c r="J3826" s="164">
        <f t="shared" ca="1" si="949"/>
        <v>19.117984630781287</v>
      </c>
      <c r="K3826" s="164">
        <f t="shared" ca="1" si="950"/>
        <v>0.68997176854944431</v>
      </c>
      <c r="L3826" s="164">
        <f t="shared" ca="1" si="951"/>
        <v>1.2378708928978972</v>
      </c>
      <c r="M3826" s="20">
        <f t="shared" ca="1" si="952"/>
        <v>6.6432231689471299</v>
      </c>
      <c r="N3826" s="20">
        <f t="shared" ca="1" si="953"/>
        <v>2.8175117916729331</v>
      </c>
      <c r="O3826" s="20">
        <f t="shared" ca="1" si="944"/>
        <v>24211318.893592715</v>
      </c>
      <c r="P3826" s="20">
        <f t="shared" ca="1" si="945"/>
        <v>56710016.933074914</v>
      </c>
      <c r="Q3826" s="20">
        <f t="shared" ca="1" si="946"/>
        <v>744117.1729447688</v>
      </c>
      <c r="R3826" s="20">
        <f t="shared" ca="1" si="947"/>
        <v>81665452.999612406</v>
      </c>
      <c r="AD3826">
        <f t="shared" ca="1" si="954"/>
        <v>1.3805417876169925</v>
      </c>
      <c r="AE3826">
        <f t="shared" ca="1" si="955"/>
        <v>1.4120753794568071</v>
      </c>
      <c r="AF3826">
        <f t="shared" ca="1" si="956"/>
        <v>1.1815615322676747</v>
      </c>
      <c r="AG3826">
        <f t="shared" ca="1" si="957"/>
        <v>0.67214042226316872</v>
      </c>
      <c r="AH3826">
        <f t="shared" ca="1" si="958"/>
        <v>2.3591368543857003</v>
      </c>
      <c r="AI3826">
        <f t="shared" ca="1" si="959"/>
        <v>2.6419237612781972</v>
      </c>
    </row>
    <row r="3827" spans="1:35">
      <c r="A3827" s="20"/>
      <c r="B3827" s="20"/>
      <c r="C3827" s="20">
        <f ca="1"/>
        <v>0.53410480692305684</v>
      </c>
      <c r="D3827" s="20">
        <f ca="1"/>
        <v>1.6623349227367621</v>
      </c>
      <c r="E3827" s="20">
        <f ca="1"/>
        <v>0.85484519521532287</v>
      </c>
      <c r="F3827" s="20">
        <f ca="1"/>
        <v>0.326233051609852</v>
      </c>
      <c r="G3827" s="20">
        <f ca="1"/>
        <v>2.1547689515286628</v>
      </c>
      <c r="H3827" s="20">
        <f ca="1"/>
        <v>1.2917612354092238</v>
      </c>
      <c r="I3827" s="164">
        <f t="shared" ca="1" si="948"/>
        <v>29.005490052401729</v>
      </c>
      <c r="J3827" s="164">
        <f t="shared" ca="1" si="949"/>
        <v>21.663464029161403</v>
      </c>
      <c r="K3827" s="164">
        <f t="shared" ca="1" si="950"/>
        <v>0.81755624138416949</v>
      </c>
      <c r="L3827" s="164">
        <f t="shared" ca="1" si="951"/>
        <v>1.5417299722471682</v>
      </c>
      <c r="M3827" s="20">
        <f t="shared" ca="1" si="952"/>
        <v>7.6238448021516945</v>
      </c>
      <c r="N3827" s="20">
        <f t="shared" ca="1" si="953"/>
        <v>3.154506270018909</v>
      </c>
      <c r="O3827" s="20">
        <f t="shared" ca="1" si="944"/>
        <v>27017965.798304763</v>
      </c>
      <c r="P3827" s="20">
        <f t="shared" ca="1" si="945"/>
        <v>66905947.650729313</v>
      </c>
      <c r="Q3827" s="20">
        <f t="shared" ca="1" si="946"/>
        <v>721990.22102222929</v>
      </c>
      <c r="R3827" s="20">
        <f t="shared" ca="1" si="947"/>
        <v>94645903.670056313</v>
      </c>
      <c r="AD3827">
        <f t="shared" ca="1" si="954"/>
        <v>2.0401674884470213</v>
      </c>
      <c r="AE3827">
        <f t="shared" ca="1" si="955"/>
        <v>2.2662630970340274</v>
      </c>
      <c r="AF3827">
        <f t="shared" ca="1" si="956"/>
        <v>2.3414203762197219</v>
      </c>
      <c r="AG3827">
        <f t="shared" ca="1" si="957"/>
        <v>2.0533180556689459</v>
      </c>
      <c r="AH3827">
        <f t="shared" ca="1" si="958"/>
        <v>3.4487164468352165</v>
      </c>
      <c r="AI3827">
        <f t="shared" ca="1" si="959"/>
        <v>3.5527196486997545</v>
      </c>
    </row>
    <row r="3828" spans="1:35">
      <c r="A3828" s="20"/>
      <c r="B3828" s="20"/>
      <c r="C3828" s="20">
        <f ca="1"/>
        <v>0.5212531560160194</v>
      </c>
      <c r="D3828" s="20">
        <f ca="1"/>
        <v>-5.4161858497356316E-2</v>
      </c>
      <c r="E3828" s="20">
        <f ca="1"/>
        <v>1.7387601969043369</v>
      </c>
      <c r="F3828" s="20">
        <f ca="1"/>
        <v>0.36413298830564844</v>
      </c>
      <c r="G3828" s="20">
        <f ca="1"/>
        <v>0.99817534822050813</v>
      </c>
      <c r="H3828" s="20">
        <f ca="1"/>
        <v>-0.53097625983942387</v>
      </c>
      <c r="I3828" s="164">
        <f t="shared" ca="1" si="948"/>
        <v>23.250678071352841</v>
      </c>
      <c r="J3828" s="164">
        <f t="shared" ca="1" si="949"/>
        <v>16.412045927730873</v>
      </c>
      <c r="K3828" s="164">
        <f t="shared" ca="1" si="950"/>
        <v>0.80312373640798662</v>
      </c>
      <c r="L3828" s="164">
        <f t="shared" ca="1" si="951"/>
        <v>1.3913983301922856</v>
      </c>
      <c r="M3828" s="20">
        <f t="shared" ca="1" si="952"/>
        <v>5.6376047747724023</v>
      </c>
      <c r="N3828" s="20">
        <f t="shared" ca="1" si="953"/>
        <v>2.1613648820374651</v>
      </c>
      <c r="O3828" s="20">
        <f t="shared" ca="1" si="944"/>
        <v>21148728.513371374</v>
      </c>
      <c r="P3828" s="20">
        <f t="shared" ca="1" si="945"/>
        <v>57463762.070866928</v>
      </c>
      <c r="Q3828" s="20">
        <f t="shared" ca="1" si="946"/>
        <v>247301.26812807511</v>
      </c>
      <c r="R3828" s="20">
        <f t="shared" ca="1" si="947"/>
        <v>78859791.852366388</v>
      </c>
      <c r="AD3828">
        <f t="shared" ca="1" si="954"/>
        <v>0.6433684639205921</v>
      </c>
      <c r="AE3828">
        <f t="shared" ca="1" si="955"/>
        <v>0.50404225762780941</v>
      </c>
      <c r="AF3828">
        <f t="shared" ca="1" si="956"/>
        <v>2.2102157855271503</v>
      </c>
      <c r="AG3828">
        <f t="shared" ca="1" si="957"/>
        <v>1.3699924099649339</v>
      </c>
      <c r="AH3828">
        <f t="shared" ca="1" si="958"/>
        <v>1.2417830830804475</v>
      </c>
      <c r="AI3828">
        <f t="shared" ca="1" si="959"/>
        <v>0.86855373523639146</v>
      </c>
    </row>
    <row r="3829" spans="1:35">
      <c r="A3829" s="20"/>
      <c r="B3829" s="20"/>
      <c r="C3829" s="20">
        <f ca="1"/>
        <v>0.48629434953563749</v>
      </c>
      <c r="D3829" s="20">
        <f ca="1"/>
        <v>-0.6949083758918041</v>
      </c>
      <c r="E3829" s="20">
        <f ca="1"/>
        <v>2.35224842708711E-2</v>
      </c>
      <c r="F3829" s="20">
        <f ca="1"/>
        <v>-0.48830878675700667</v>
      </c>
      <c r="G3829" s="20">
        <f ca="1"/>
        <v>-1.7911422647474893</v>
      </c>
      <c r="H3829" s="20">
        <f ca="1"/>
        <v>7.9619598988506998E-2</v>
      </c>
      <c r="I3829" s="164">
        <f t="shared" ca="1" si="948"/>
        <v>20.594518387883127</v>
      </c>
      <c r="J3829" s="164">
        <f t="shared" ca="1" si="949"/>
        <v>14.36827301432888</v>
      </c>
      <c r="K3829" s="164">
        <f t="shared" ca="1" si="950"/>
        <v>0.46934091641009429</v>
      </c>
      <c r="L3829" s="164">
        <f t="shared" ca="1" si="951"/>
        <v>0.87700515897588294</v>
      </c>
      <c r="M3829" s="20">
        <f t="shared" ca="1" si="952"/>
        <v>2.8283686685768408</v>
      </c>
      <c r="N3829" s="20">
        <f t="shared" ca="1" si="953"/>
        <v>1.2524721061739219</v>
      </c>
      <c r="O3829" s="20">
        <f t="shared" ca="1" si="944"/>
        <v>18642418.957100585</v>
      </c>
      <c r="P3829" s="20">
        <f t="shared" ca="1" si="945"/>
        <v>42142393.6612987</v>
      </c>
      <c r="Q3829" s="20">
        <f t="shared" ca="1" si="946"/>
        <v>405222.87436434964</v>
      </c>
      <c r="R3829" s="20">
        <f t="shared" ca="1" si="947"/>
        <v>61190035.492763631</v>
      </c>
      <c r="AD3829">
        <f t="shared" ca="1" si="954"/>
        <v>-1.3304883778819283E-3</v>
      </c>
      <c r="AE3829">
        <f t="shared" ca="1" si="955"/>
        <v>-0.18178757908426843</v>
      </c>
      <c r="AF3829">
        <f t="shared" ca="1" si="956"/>
        <v>-0.82417348718096151</v>
      </c>
      <c r="AG3829">
        <f t="shared" ca="1" si="957"/>
        <v>-0.96815836829144153</v>
      </c>
      <c r="AH3829">
        <f t="shared" ca="1" si="958"/>
        <v>-1.8795903682479542</v>
      </c>
      <c r="AI3829">
        <f t="shared" ca="1" si="959"/>
        <v>-1.5879132265569682</v>
      </c>
    </row>
    <row r="3830" spans="1:35">
      <c r="A3830" s="20"/>
      <c r="B3830" s="20"/>
      <c r="C3830" s="20">
        <f ca="1"/>
        <v>0.9349955803287161</v>
      </c>
      <c r="D3830" s="20">
        <f ca="1"/>
        <v>8.9434162187386451E-2</v>
      </c>
      <c r="E3830" s="20">
        <f ca="1"/>
        <v>-0.38991407956389457</v>
      </c>
      <c r="F3830" s="20">
        <f ca="1"/>
        <v>-0.70719187964748709</v>
      </c>
      <c r="G3830" s="20">
        <f ca="1"/>
        <v>-1.1520192688524342</v>
      </c>
      <c r="H3830" s="20">
        <f ca="1"/>
        <v>0.37285761601685169</v>
      </c>
      <c r="I3830" s="164">
        <f t="shared" ca="1" si="948"/>
        <v>24.802914316426563</v>
      </c>
      <c r="J3830" s="164">
        <f t="shared" ca="1" si="949"/>
        <v>17.745368404614545</v>
      </c>
      <c r="K3830" s="164">
        <f t="shared" ca="1" si="950"/>
        <v>0.46052594331648966</v>
      </c>
      <c r="L3830" s="164">
        <f t="shared" ca="1" si="951"/>
        <v>0.86985911474203981</v>
      </c>
      <c r="M3830" s="20">
        <f t="shared" ca="1" si="952"/>
        <v>3.3497012594694766</v>
      </c>
      <c r="N3830" s="20">
        <f t="shared" ca="1" si="953"/>
        <v>1.5168346460354409</v>
      </c>
      <c r="O3830" s="20">
        <f t="shared" ca="1" si="944"/>
        <v>22687495.985235985</v>
      </c>
      <c r="P3830" s="20">
        <f t="shared" ca="1" si="945"/>
        <v>46162870.45429872</v>
      </c>
      <c r="Q3830" s="20">
        <f t="shared" ca="1" si="946"/>
        <v>535989.15516691131</v>
      </c>
      <c r="R3830" s="20">
        <f t="shared" ca="1" si="947"/>
        <v>69386355.594701618</v>
      </c>
      <c r="AD3830">
        <f t="shared" ca="1" si="954"/>
        <v>1.0201248340841169</v>
      </c>
      <c r="AE3830">
        <f t="shared" ca="1" si="955"/>
        <v>0.95146590758877403</v>
      </c>
      <c r="AF3830">
        <f t="shared" ca="1" si="956"/>
        <v>-0.90430960621373102</v>
      </c>
      <c r="AG3830">
        <f t="shared" ca="1" si="957"/>
        <v>-1.0006403875361829</v>
      </c>
      <c r="AH3830">
        <f t="shared" ca="1" si="958"/>
        <v>-1.300331933922803</v>
      </c>
      <c r="AI3830">
        <f t="shared" ca="1" si="959"/>
        <v>-0.87341987557988987</v>
      </c>
    </row>
    <row r="3831" spans="1:35">
      <c r="A3831" s="20"/>
      <c r="B3831" s="20"/>
      <c r="C3831" s="20">
        <f ca="1"/>
        <v>-0.70487304133667039</v>
      </c>
      <c r="D3831" s="20">
        <f ca="1"/>
        <v>0.42642815124368627</v>
      </c>
      <c r="E3831" s="20">
        <f ca="1"/>
        <v>-0.86286489931556476</v>
      </c>
      <c r="F3831" s="20">
        <f ca="1"/>
        <v>1.4643060180850771</v>
      </c>
      <c r="G3831" s="20">
        <f ca="1"/>
        <v>1.4191971767663933</v>
      </c>
      <c r="H3831" s="20">
        <f ca="1"/>
        <v>-1.0467649185682621</v>
      </c>
      <c r="I3831" s="164">
        <f t="shared" ca="1" si="948"/>
        <v>18.546819416125725</v>
      </c>
      <c r="J3831" s="164">
        <f t="shared" ca="1" si="949"/>
        <v>13.727937925468339</v>
      </c>
      <c r="K3831" s="164">
        <f t="shared" ca="1" si="950"/>
        <v>0.56453505259647163</v>
      </c>
      <c r="L3831" s="164">
        <f t="shared" ca="1" si="951"/>
        <v>1.3079673886408536</v>
      </c>
      <c r="M3831" s="20">
        <f t="shared" ca="1" si="952"/>
        <v>5.2114162062335074</v>
      </c>
      <c r="N3831" s="20">
        <f t="shared" ca="1" si="953"/>
        <v>2.0124193222737849</v>
      </c>
      <c r="O3831" s="20">
        <f t="shared" ca="1" si="944"/>
        <v>17208984.473765161</v>
      </c>
      <c r="P3831" s="20">
        <f t="shared" ca="1" si="945"/>
        <v>50717745.953257687</v>
      </c>
      <c r="Q3831" s="20">
        <f t="shared" ca="1" si="946"/>
        <v>252762.34709355459</v>
      </c>
      <c r="R3831" s="20">
        <f t="shared" ca="1" si="947"/>
        <v>68179492.774116397</v>
      </c>
      <c r="AD3831">
        <f t="shared" ca="1" si="954"/>
        <v>-0.49834480191123215</v>
      </c>
      <c r="AE3831">
        <f t="shared" ca="1" si="955"/>
        <v>-0.3966651256817656</v>
      </c>
      <c r="AF3831">
        <f t="shared" ca="1" si="956"/>
        <v>4.1227750877013969E-2</v>
      </c>
      <c r="AG3831">
        <f t="shared" ca="1" si="957"/>
        <v>0.99076085745842524</v>
      </c>
      <c r="AH3831">
        <f t="shared" ca="1" si="958"/>
        <v>0.76824022914834178</v>
      </c>
      <c r="AI3831">
        <f t="shared" ca="1" si="959"/>
        <v>0.46599816830752716</v>
      </c>
    </row>
    <row r="3832" spans="1:35">
      <c r="A3832" s="20"/>
      <c r="B3832" s="20"/>
      <c r="C3832" s="20">
        <f ca="1"/>
        <v>0.22432077611786572</v>
      </c>
      <c r="D3832" s="20">
        <f ca="1"/>
        <v>-0.17722855006114832</v>
      </c>
      <c r="E3832" s="20">
        <f ca="1"/>
        <v>-0.57104197665902812</v>
      </c>
      <c r="F3832" s="20">
        <f ca="1"/>
        <v>0.47968753826154942</v>
      </c>
      <c r="G3832" s="20">
        <f ca="1"/>
        <v>-0.5268516106716693</v>
      </c>
      <c r="H3832" s="20">
        <f ca="1"/>
        <v>-1.7811708654916116</v>
      </c>
      <c r="I3832" s="164">
        <f t="shared" ca="1" si="948"/>
        <v>20.561907123472807</v>
      </c>
      <c r="J3832" s="164">
        <f t="shared" ca="1" si="949"/>
        <v>14.432502148596052</v>
      </c>
      <c r="K3832" s="164">
        <f t="shared" ca="1" si="950"/>
        <v>0.45605399011528575</v>
      </c>
      <c r="L3832" s="164">
        <f t="shared" ca="1" si="951"/>
        <v>0.94418694154137628</v>
      </c>
      <c r="M3832" s="20">
        <f t="shared" ca="1" si="952"/>
        <v>2.7008143548267052</v>
      </c>
      <c r="N3832" s="20">
        <f t="shared" ca="1" si="953"/>
        <v>1.040783553836957</v>
      </c>
      <c r="O3832" s="20">
        <f t="shared" ca="1" si="944"/>
        <v>18659279.6604698</v>
      </c>
      <c r="P3832" s="20">
        <f t="shared" ca="1" si="945"/>
        <v>43764978.98266793</v>
      </c>
      <c r="Q3832" s="20">
        <f t="shared" ca="1" si="946"/>
        <v>127315.68612557158</v>
      </c>
      <c r="R3832" s="20">
        <f t="shared" ca="1" si="947"/>
        <v>62551574.3292633</v>
      </c>
      <c r="AD3832">
        <f t="shared" ca="1" si="954"/>
        <v>-9.2458438172806773E-3</v>
      </c>
      <c r="AE3832">
        <f t="shared" ca="1" si="955"/>
        <v>-0.1602341783234722</v>
      </c>
      <c r="AF3832">
        <f t="shared" ca="1" si="956"/>
        <v>-0.9449637262246755</v>
      </c>
      <c r="AG3832">
        <f t="shared" ca="1" si="957"/>
        <v>-0.66278662935738097</v>
      </c>
      <c r="AH3832">
        <f t="shared" ca="1" si="958"/>
        <v>-2.0213173835258829</v>
      </c>
      <c r="AI3832">
        <f t="shared" ca="1" si="959"/>
        <v>-2.1600444490893058</v>
      </c>
    </row>
    <row r="3833" spans="1:35">
      <c r="A3833" s="20"/>
      <c r="B3833" s="20"/>
      <c r="C3833" s="20">
        <f ca="1"/>
        <v>-0.86619323587687824</v>
      </c>
      <c r="D3833" s="20">
        <f ca="1"/>
        <v>-1.5798434687664316</v>
      </c>
      <c r="E3833" s="20">
        <f ca="1"/>
        <v>0.52140742695285991</v>
      </c>
      <c r="F3833" s="20">
        <f ca="1"/>
        <v>7.8859594849969072E-2</v>
      </c>
      <c r="G3833" s="20">
        <f ca="1"/>
        <v>-0.31277152936247243</v>
      </c>
      <c r="H3833" s="20">
        <f ca="1"/>
        <v>-0.70150973347366208</v>
      </c>
      <c r="I3833" s="164">
        <f t="shared" ca="1" si="948"/>
        <v>11.512295093938153</v>
      </c>
      <c r="J3833" s="164">
        <f t="shared" ca="1" si="949"/>
        <v>7.8836187546187002</v>
      </c>
      <c r="K3833" s="164">
        <f t="shared" ca="1" si="950"/>
        <v>0.55868840658218277</v>
      </c>
      <c r="L3833" s="164">
        <f t="shared" ca="1" si="951"/>
        <v>1.0458936210024803</v>
      </c>
      <c r="M3833" s="20">
        <f t="shared" ca="1" si="952"/>
        <v>4.068004392895789</v>
      </c>
      <c r="N3833" s="20">
        <f t="shared" ca="1" si="953"/>
        <v>1.473283649746308</v>
      </c>
      <c r="O3833" s="20">
        <f t="shared" ca="1" si="944"/>
        <v>10341147.998450669</v>
      </c>
      <c r="P3833" s="20">
        <f t="shared" ca="1" si="945"/>
        <v>37246554.152145393</v>
      </c>
      <c r="Q3833" s="20">
        <f t="shared" ca="1" si="946"/>
        <v>34003.734158049694</v>
      </c>
      <c r="R3833" s="20">
        <f t="shared" ca="1" si="947"/>
        <v>47621705.884754106</v>
      </c>
      <c r="AD3833">
        <f t="shared" ca="1" si="954"/>
        <v>-2.2057536179761765</v>
      </c>
      <c r="AE3833">
        <f t="shared" ca="1" si="955"/>
        <v>-2.3578460554970806</v>
      </c>
      <c r="AF3833">
        <f t="shared" ca="1" si="956"/>
        <v>-1.1923576525611296E-2</v>
      </c>
      <c r="AG3833">
        <f t="shared" ca="1" si="957"/>
        <v>-0.20048354089781695</v>
      </c>
      <c r="AH3833">
        <f t="shared" ca="1" si="958"/>
        <v>-0.50221734122690109</v>
      </c>
      <c r="AI3833">
        <f t="shared" ca="1" si="959"/>
        <v>-0.99112527095592451</v>
      </c>
    </row>
    <row r="3834" spans="1:35">
      <c r="A3834" s="20"/>
      <c r="B3834" s="20"/>
      <c r="C3834" s="20">
        <f ca="1"/>
        <v>-0.67270890060077237</v>
      </c>
      <c r="D3834" s="20">
        <f ca="1"/>
        <v>1.1223649141147831</v>
      </c>
      <c r="E3834" s="20">
        <f ca="1"/>
        <v>0.62171509178017537</v>
      </c>
      <c r="F3834" s="20">
        <f ca="1"/>
        <v>0.51895582104112015</v>
      </c>
      <c r="G3834" s="20">
        <f ca="1"/>
        <v>-0.74252110388861914</v>
      </c>
      <c r="H3834" s="20">
        <f ca="1"/>
        <v>0.87520851634532892</v>
      </c>
      <c r="I3834" s="164">
        <f t="shared" ca="1" si="948"/>
        <v>23.074409805220775</v>
      </c>
      <c r="J3834" s="164">
        <f t="shared" ca="1" si="949"/>
        <v>17.084485469686715</v>
      </c>
      <c r="K3834" s="164">
        <f t="shared" ca="1" si="950"/>
        <v>0.65365871914821549</v>
      </c>
      <c r="L3834" s="164">
        <f t="shared" ca="1" si="951"/>
        <v>1.2981173155486514</v>
      </c>
      <c r="M3834" s="20">
        <f t="shared" ca="1" si="952"/>
        <v>4.8278768437796415</v>
      </c>
      <c r="N3834" s="20">
        <f t="shared" ca="1" si="953"/>
        <v>2.1074373989616251</v>
      </c>
      <c r="O3834" s="20">
        <f t="shared" ca="1" si="944"/>
        <v>21413319.288773544</v>
      </c>
      <c r="P3834" s="20">
        <f t="shared" ca="1" si="945"/>
        <v>54989900.050858155</v>
      </c>
      <c r="Q3834" s="20">
        <f t="shared" ca="1" si="946"/>
        <v>640844.7991923095</v>
      </c>
      <c r="R3834" s="20">
        <f t="shared" ca="1" si="947"/>
        <v>77044064.138824016</v>
      </c>
      <c r="AD3834">
        <f t="shared" ca="1" si="954"/>
        <v>0.60058490417979926</v>
      </c>
      <c r="AE3834">
        <f t="shared" ca="1" si="955"/>
        <v>0.72969311063312536</v>
      </c>
      <c r="AF3834">
        <f t="shared" ca="1" si="956"/>
        <v>0.85144290134741341</v>
      </c>
      <c r="AG3834">
        <f t="shared" ca="1" si="957"/>
        <v>0.94598779794841548</v>
      </c>
      <c r="AH3834">
        <f t="shared" ca="1" si="958"/>
        <v>0.34208538197737948</v>
      </c>
      <c r="AI3834">
        <f t="shared" ca="1" si="959"/>
        <v>0.72280378097736531</v>
      </c>
    </row>
    <row r="3835" spans="1:35">
      <c r="A3835" s="20"/>
      <c r="B3835" s="20"/>
      <c r="C3835" s="20">
        <f ca="1"/>
        <v>-0.12683181438054611</v>
      </c>
      <c r="D3835" s="20">
        <f ca="1"/>
        <v>-0.55023555340227515</v>
      </c>
      <c r="E3835" s="20">
        <f ca="1"/>
        <v>-0.71514382317357483</v>
      </c>
      <c r="F3835" s="20">
        <f ca="1"/>
        <v>-0.23196795295842698</v>
      </c>
      <c r="G3835" s="20">
        <f ca="1"/>
        <v>1.1026902648310504</v>
      </c>
      <c r="H3835" s="20">
        <f ca="1"/>
        <v>-0.28414236754709465</v>
      </c>
      <c r="I3835" s="164">
        <f t="shared" ca="1" si="948"/>
        <v>16.986808096571281</v>
      </c>
      <c r="J3835" s="164">
        <f t="shared" ca="1" si="949"/>
        <v>12.433483765407203</v>
      </c>
      <c r="K3835" s="164">
        <f t="shared" ca="1" si="950"/>
        <v>0.49507028610193965</v>
      </c>
      <c r="L3835" s="164">
        <f t="shared" ca="1" si="951"/>
        <v>0.9992313679309609</v>
      </c>
      <c r="M3835" s="20">
        <f t="shared" ca="1" si="952"/>
        <v>5.0561125453129367</v>
      </c>
      <c r="N3835" s="20">
        <f t="shared" ca="1" si="953"/>
        <v>1.9380764776742387</v>
      </c>
      <c r="O3835" s="20">
        <f t="shared" ca="1" si="944"/>
        <v>15686797.939777957</v>
      </c>
      <c r="P3835" s="20">
        <f t="shared" ca="1" si="945"/>
        <v>41556047.880022839</v>
      </c>
      <c r="Q3835" s="20">
        <f t="shared" ca="1" si="946"/>
        <v>221184.57531509447</v>
      </c>
      <c r="R3835" s="20">
        <f t="shared" ca="1" si="947"/>
        <v>57464030.39511589</v>
      </c>
      <c r="AD3835">
        <f t="shared" ca="1" si="954"/>
        <v>-0.8769883260749326</v>
      </c>
      <c r="AE3835">
        <f t="shared" ca="1" si="955"/>
        <v>-0.83104571630630741</v>
      </c>
      <c r="AF3835">
        <f t="shared" ca="1" si="956"/>
        <v>-0.59027012634600384</v>
      </c>
      <c r="AG3835">
        <f t="shared" ca="1" si="957"/>
        <v>-0.41258469122290553</v>
      </c>
      <c r="AH3835">
        <f t="shared" ca="1" si="958"/>
        <v>0.59568060590326366</v>
      </c>
      <c r="AI3835">
        <f t="shared" ca="1" si="959"/>
        <v>0.26507156128172638</v>
      </c>
    </row>
    <row r="3836" spans="1:35">
      <c r="A3836" s="20"/>
      <c r="B3836" s="20"/>
      <c r="C3836" s="20">
        <f ca="1"/>
        <v>-1.4578819987850675</v>
      </c>
      <c r="D3836" s="20">
        <f ca="1"/>
        <v>8.6573072821303804E-2</v>
      </c>
      <c r="E3836" s="20">
        <f ca="1"/>
        <v>-2.6458962687167165</v>
      </c>
      <c r="F3836" s="20">
        <f ca="1"/>
        <v>8.3046936505066241E-2</v>
      </c>
      <c r="G3836" s="20">
        <f ca="1"/>
        <v>-0.27996578072281858</v>
      </c>
      <c r="H3836" s="20">
        <f ca="1"/>
        <v>0.61598725556196443</v>
      </c>
      <c r="I3836" s="164">
        <f t="shared" ca="1" si="948"/>
        <v>13.555829839103641</v>
      </c>
      <c r="J3836" s="164">
        <f t="shared" ca="1" si="949"/>
        <v>10.707124245212775</v>
      </c>
      <c r="K3836" s="164">
        <f t="shared" ca="1" si="950"/>
        <v>0.25657720974014608</v>
      </c>
      <c r="L3836" s="164">
        <f t="shared" ca="1" si="951"/>
        <v>0.82182977326178563</v>
      </c>
      <c r="M3836" s="20">
        <f t="shared" ca="1" si="952"/>
        <v>4.0278205611783768</v>
      </c>
      <c r="N3836" s="20">
        <f t="shared" ca="1" si="953"/>
        <v>1.7288233419272907</v>
      </c>
      <c r="O3836" s="20">
        <f t="shared" ca="1" si="944"/>
        <v>12936570.209772995</v>
      </c>
      <c r="P3836" s="20">
        <f t="shared" ca="1" si="945"/>
        <v>33764241.727574937</v>
      </c>
      <c r="Q3836" s="20">
        <f t="shared" ca="1" si="946"/>
        <v>485476.15096055396</v>
      </c>
      <c r="R3836" s="20">
        <f t="shared" ca="1" si="947"/>
        <v>47186288.088308491</v>
      </c>
      <c r="AD3836">
        <f t="shared" ca="1" si="954"/>
        <v>-1.7097500390525147</v>
      </c>
      <c r="AE3836">
        <f t="shared" ca="1" si="955"/>
        <v>-1.4103609915393378</v>
      </c>
      <c r="AF3836">
        <f t="shared" ca="1" si="956"/>
        <v>-2.7583890023623088</v>
      </c>
      <c r="AG3836">
        <f t="shared" ca="1" si="957"/>
        <v>-1.2189555760827933</v>
      </c>
      <c r="AH3836">
        <f t="shared" ca="1" si="958"/>
        <v>-0.5468660431351362</v>
      </c>
      <c r="AI3836">
        <f t="shared" ca="1" si="959"/>
        <v>-0.30047745425056605</v>
      </c>
    </row>
    <row r="3837" spans="1:35">
      <c r="A3837" s="20"/>
      <c r="B3837" s="20"/>
      <c r="C3837" s="20">
        <f ca="1"/>
        <v>-1.9832900217390914</v>
      </c>
      <c r="D3837" s="20">
        <f ca="1"/>
        <v>-0.22984226861143764</v>
      </c>
      <c r="E3837" s="20">
        <f ca="1"/>
        <v>0.58657340159959726</v>
      </c>
      <c r="F3837" s="20">
        <f ca="1"/>
        <v>1.4552896184930511</v>
      </c>
      <c r="G3837" s="20">
        <f ca="1"/>
        <v>-0.35042194177870584</v>
      </c>
      <c r="H3837" s="20">
        <f ca="1"/>
        <v>-2.2963258358528096</v>
      </c>
      <c r="I3837" s="164">
        <f t="shared" ca="1" si="948"/>
        <v>12.210002381258573</v>
      </c>
      <c r="J3837" s="164">
        <f t="shared" ca="1" si="949"/>
        <v>8.6654309983067073</v>
      </c>
      <c r="K3837" s="164">
        <f t="shared" ca="1" si="950"/>
        <v>0.59267124763522028</v>
      </c>
      <c r="L3837" s="164">
        <f t="shared" ca="1" si="951"/>
        <v>1.2033216230989994</v>
      </c>
      <c r="M3837" s="20">
        <f t="shared" ca="1" si="952"/>
        <v>3.3178034731261712</v>
      </c>
      <c r="N3837" s="20">
        <f t="shared" ca="1" si="953"/>
        <v>1.1110804198121014</v>
      </c>
      <c r="O3837" s="20">
        <f t="shared" ca="1" si="944"/>
        <v>11130123.981153879</v>
      </c>
      <c r="P3837" s="20">
        <f t="shared" ca="1" si="945"/>
        <v>41820723.502259962</v>
      </c>
      <c r="Q3837" s="20">
        <f t="shared" ca="1" si="946"/>
        <v>-123697.89372187782</v>
      </c>
      <c r="R3837" s="20">
        <f t="shared" ca="1" si="947"/>
        <v>52827149.589691967</v>
      </c>
      <c r="AD3837">
        <f t="shared" ca="1" si="954"/>
        <v>-2.03640718901491</v>
      </c>
      <c r="AE3837">
        <f t="shared" ca="1" si="955"/>
        <v>-2.0954929535883533</v>
      </c>
      <c r="AF3837">
        <f t="shared" ca="1" si="956"/>
        <v>0.29701134213836577</v>
      </c>
      <c r="AG3837">
        <f t="shared" ca="1" si="957"/>
        <v>0.51509828681363301</v>
      </c>
      <c r="AH3837">
        <f t="shared" ca="1" si="958"/>
        <v>-1.3357739187486981</v>
      </c>
      <c r="AI3837">
        <f t="shared" ca="1" si="959"/>
        <v>-1.9700529194267529</v>
      </c>
    </row>
    <row r="3838" spans="1:35">
      <c r="A3838" s="20"/>
      <c r="B3838" s="20"/>
      <c r="C3838" s="20">
        <f ca="1"/>
        <v>-0.51841263412505201</v>
      </c>
      <c r="D3838" s="20">
        <f ca="1"/>
        <v>-0.65395786472647432</v>
      </c>
      <c r="E3838" s="20">
        <f ca="1"/>
        <v>-0.25642894434993013</v>
      </c>
      <c r="F3838" s="20">
        <f ca="1"/>
        <v>0.5106952505169795</v>
      </c>
      <c r="G3838" s="20">
        <f ca="1"/>
        <v>1.2240303684551186</v>
      </c>
      <c r="H3838" s="20">
        <f ca="1"/>
        <v>0.63741026861799233</v>
      </c>
      <c r="I3838" s="164">
        <f t="shared" ca="1" si="948"/>
        <v>15.718203544135557</v>
      </c>
      <c r="J3838" s="164">
        <f t="shared" ca="1" si="949"/>
        <v>11.578068380450818</v>
      </c>
      <c r="K3838" s="164">
        <f t="shared" ca="1" si="950"/>
        <v>0.60878766149740393</v>
      </c>
      <c r="L3838" s="164">
        <f t="shared" ca="1" si="951"/>
        <v>1.2924252647289221</v>
      </c>
      <c r="M3838" s="20">
        <f t="shared" ca="1" si="952"/>
        <v>6.2137605661678634</v>
      </c>
      <c r="N3838" s="20">
        <f t="shared" ca="1" si="953"/>
        <v>2.4562309334493238</v>
      </c>
      <c r="O3838" s="20">
        <f t="shared" ca="1" si="944"/>
        <v>14554132.447864553</v>
      </c>
      <c r="P3838" s="20">
        <f t="shared" ca="1" si="945"/>
        <v>47514207.722058877</v>
      </c>
      <c r="Q3838" s="20">
        <f t="shared" ca="1" si="946"/>
        <v>396340.82207551441</v>
      </c>
      <c r="R3838" s="20">
        <f t="shared" ca="1" si="947"/>
        <v>62464680.991998948</v>
      </c>
      <c r="AD3838">
        <f t="shared" ca="1" si="954"/>
        <v>-1.1849020523942826</v>
      </c>
      <c r="AE3838">
        <f t="shared" ca="1" si="955"/>
        <v>-1.1180978589091217</v>
      </c>
      <c r="AF3838">
        <f t="shared" ca="1" si="956"/>
        <v>0.44352419543094396</v>
      </c>
      <c r="AG3838">
        <f t="shared" ca="1" si="957"/>
        <v>0.92011483967691787</v>
      </c>
      <c r="AH3838">
        <f t="shared" ca="1" si="958"/>
        <v>1.8819561846309596</v>
      </c>
      <c r="AI3838">
        <f t="shared" ca="1" si="959"/>
        <v>1.6654890093224965</v>
      </c>
    </row>
    <row r="3839" spans="1:35">
      <c r="A3839" s="20"/>
      <c r="B3839" s="20"/>
      <c r="C3839" s="20">
        <f ca="1"/>
        <v>1.4184616689746461</v>
      </c>
      <c r="D3839" s="20">
        <f ca="1"/>
        <v>0.72703093940153707</v>
      </c>
      <c r="E3839" s="20">
        <f ca="1"/>
        <v>-1.5282866279295924</v>
      </c>
      <c r="F3839" s="20">
        <f ca="1"/>
        <v>-0.14503080761863293</v>
      </c>
      <c r="G3839" s="20">
        <f ca="1"/>
        <v>-0.69330730868406543</v>
      </c>
      <c r="H3839" s="20">
        <f ca="1"/>
        <v>2.0951426140449274</v>
      </c>
      <c r="I3839" s="164">
        <f t="shared" ca="1" si="948"/>
        <v>28.852900960348169</v>
      </c>
      <c r="J3839" s="164">
        <f t="shared" ca="1" si="949"/>
        <v>21.1314826781277</v>
      </c>
      <c r="K3839" s="164">
        <f t="shared" ca="1" si="950"/>
        <v>0.44623782488211761</v>
      </c>
      <c r="L3839" s="164">
        <f t="shared" ca="1" si="951"/>
        <v>1.0677994579653101</v>
      </c>
      <c r="M3839" s="20">
        <f t="shared" ca="1" si="952"/>
        <v>4.7235795559610487</v>
      </c>
      <c r="N3839" s="20">
        <f t="shared" ca="1" si="953"/>
        <v>2.3002944168489829</v>
      </c>
      <c r="O3839" s="20">
        <f t="shared" ca="1" si="944"/>
        <v>26652908.340971835</v>
      </c>
      <c r="P3839" s="20">
        <f t="shared" ca="1" si="945"/>
        <v>55077936.348311529</v>
      </c>
      <c r="Q3839" s="20">
        <f t="shared" ca="1" si="946"/>
        <v>1025765.047849372</v>
      </c>
      <c r="R3839" s="20">
        <f t="shared" ca="1" si="947"/>
        <v>82756609.737132743</v>
      </c>
      <c r="AD3839">
        <f t="shared" ca="1" si="954"/>
        <v>2.0031313010553804</v>
      </c>
      <c r="AE3839">
        <f t="shared" ca="1" si="955"/>
        <v>2.0877458651435234</v>
      </c>
      <c r="AF3839">
        <f t="shared" ca="1" si="956"/>
        <v>-1.0342015919807492</v>
      </c>
      <c r="AG3839">
        <f t="shared" ca="1" si="957"/>
        <v>-0.10091155470313629</v>
      </c>
      <c r="AH3839">
        <f t="shared" ca="1" si="958"/>
        <v>0.22619950662338795</v>
      </c>
      <c r="AI3839">
        <f t="shared" ca="1" si="959"/>
        <v>1.2440389644567098</v>
      </c>
    </row>
    <row r="3840" spans="1:35">
      <c r="A3840" s="20"/>
      <c r="B3840" s="20"/>
      <c r="C3840" s="20">
        <f ca="1"/>
        <v>0.13693863344528392</v>
      </c>
      <c r="D3840" s="20">
        <f ca="1"/>
        <v>1.0065859186110651</v>
      </c>
      <c r="E3840" s="20">
        <f ca="1"/>
        <v>0.39370720940511922</v>
      </c>
      <c r="F3840" s="20">
        <f ca="1"/>
        <v>-0.3286079995649015</v>
      </c>
      <c r="G3840" s="20">
        <f ca="1"/>
        <v>-8.9316177514638606E-2</v>
      </c>
      <c r="H3840" s="20">
        <f ca="1"/>
        <v>-0.11050398977426884</v>
      </c>
      <c r="I3840" s="164">
        <f t="shared" ca="1" si="948"/>
        <v>25.018566758838556</v>
      </c>
      <c r="J3840" s="164">
        <f t="shared" ca="1" si="949"/>
        <v>18.32563553032573</v>
      </c>
      <c r="K3840" s="164">
        <f t="shared" ca="1" si="950"/>
        <v>0.59208875306195652</v>
      </c>
      <c r="L3840" s="164">
        <f t="shared" ca="1" si="951"/>
        <v>1.0594799093547009</v>
      </c>
      <c r="M3840" s="20">
        <f t="shared" ca="1" si="952"/>
        <v>4.337725335331867</v>
      </c>
      <c r="N3840" s="20">
        <f t="shared" ca="1" si="953"/>
        <v>1.8002369118809027</v>
      </c>
      <c r="O3840" s="20">
        <f t="shared" ca="1" si="944"/>
        <v>23111932.033731196</v>
      </c>
      <c r="P3840" s="20">
        <f t="shared" ca="1" si="945"/>
        <v>51049452.807892442</v>
      </c>
      <c r="Q3840" s="20">
        <f t="shared" ca="1" si="946"/>
        <v>419791.00061107503</v>
      </c>
      <c r="R3840" s="20">
        <f t="shared" ca="1" si="947"/>
        <v>74581175.842234716</v>
      </c>
      <c r="AD3840">
        <f t="shared" ca="1" si="954"/>
        <v>1.0724676599122707</v>
      </c>
      <c r="AE3840">
        <f t="shared" ca="1" si="955"/>
        <v>1.1461864195723923</v>
      </c>
      <c r="AF3840">
        <f t="shared" ca="1" si="956"/>
        <v>0.29171593692687692</v>
      </c>
      <c r="AG3840">
        <f t="shared" ca="1" si="957"/>
        <v>-0.13872768475135938</v>
      </c>
      <c r="AH3840">
        <f t="shared" ca="1" si="958"/>
        <v>-0.20252740518681406</v>
      </c>
      <c r="AI3840">
        <f t="shared" ca="1" si="959"/>
        <v>-0.10746780572728985</v>
      </c>
    </row>
    <row r="3841" spans="1:35">
      <c r="A3841" s="20"/>
      <c r="B3841" s="20"/>
      <c r="C3841" s="20">
        <f ca="1"/>
        <v>0.94368160584260585</v>
      </c>
      <c r="D3841" s="20">
        <f ca="1"/>
        <v>0.3970566814346661</v>
      </c>
      <c r="E3841" s="20">
        <f ca="1"/>
        <v>1.0331801763542592</v>
      </c>
      <c r="F3841" s="20">
        <f ca="1"/>
        <v>-0.3077671793707405</v>
      </c>
      <c r="G3841" s="20">
        <f ca="1"/>
        <v>-0.36520670611957573</v>
      </c>
      <c r="H3841" s="20">
        <f ca="1"/>
        <v>1.2231201443236392</v>
      </c>
      <c r="I3841" s="164">
        <f t="shared" ca="1" si="948"/>
        <v>26.874387574569401</v>
      </c>
      <c r="J3841" s="164">
        <f t="shared" ca="1" si="949"/>
        <v>19.305118962592765</v>
      </c>
      <c r="K3841" s="164">
        <f t="shared" ca="1" si="950"/>
        <v>0.69623634030905857</v>
      </c>
      <c r="L3841" s="164">
        <f t="shared" ca="1" si="951"/>
        <v>1.2446005888583125</v>
      </c>
      <c r="M3841" s="20">
        <f t="shared" ca="1" si="952"/>
        <v>5.211516190336499</v>
      </c>
      <c r="N3841" s="20">
        <f t="shared" ca="1" si="953"/>
        <v>2.2666220990754224</v>
      </c>
      <c r="O3841" s="20">
        <f t="shared" ca="1" si="944"/>
        <v>24623900.553539786</v>
      </c>
      <c r="P3841" s="20">
        <f t="shared" ca="1" si="945"/>
        <v>57460712.471200146</v>
      </c>
      <c r="Q3841" s="20">
        <f t="shared" ca="1" si="946"/>
        <v>677931.74793217669</v>
      </c>
      <c r="R3841" s="20">
        <f t="shared" ca="1" si="947"/>
        <v>82762544.772672117</v>
      </c>
      <c r="AD3841">
        <f t="shared" ca="1" si="954"/>
        <v>1.5229096054780096</v>
      </c>
      <c r="AE3841">
        <f t="shared" ca="1" si="955"/>
        <v>1.4748721350982428</v>
      </c>
      <c r="AF3841">
        <f t="shared" ca="1" si="956"/>
        <v>1.2385121846278047</v>
      </c>
      <c r="AG3841">
        <f t="shared" ca="1" si="957"/>
        <v>0.702729949355966</v>
      </c>
      <c r="AH3841">
        <f t="shared" ca="1" si="958"/>
        <v>0.76835132259611039</v>
      </c>
      <c r="AI3841">
        <f t="shared" ca="1" si="959"/>
        <v>1.1530327002038441</v>
      </c>
    </row>
    <row r="3842" spans="1:35">
      <c r="A3842" s="20"/>
      <c r="B3842" s="20"/>
      <c r="C3842" s="20">
        <f ca="1"/>
        <v>-1.8495126772105317</v>
      </c>
      <c r="D3842" s="20">
        <f ca="1"/>
        <v>0.56366686881253758</v>
      </c>
      <c r="E3842" s="20">
        <f ca="1"/>
        <v>1.4886706565278287</v>
      </c>
      <c r="F3842" s="20">
        <f ca="1"/>
        <v>0.57111278167958279</v>
      </c>
      <c r="G3842" s="20">
        <f ca="1"/>
        <v>0.14286574884136718</v>
      </c>
      <c r="H3842" s="20">
        <f ca="1"/>
        <v>-0.30003131019835821</v>
      </c>
      <c r="I3842" s="164">
        <f t="shared" ca="1" si="948"/>
        <v>16.104714312812181</v>
      </c>
      <c r="J3842" s="164">
        <f t="shared" ca="1" si="949"/>
        <v>12.047357601881792</v>
      </c>
      <c r="K3842" s="164">
        <f t="shared" ca="1" si="950"/>
        <v>0.72809782189334016</v>
      </c>
      <c r="L3842" s="164">
        <f t="shared" ca="1" si="951"/>
        <v>1.3279360249719503</v>
      </c>
      <c r="M3842" s="20">
        <f t="shared" ca="1" si="952"/>
        <v>5.1967794703265495</v>
      </c>
      <c r="N3842" s="20">
        <f t="shared" ca="1" si="953"/>
        <v>1.9801430939187237</v>
      </c>
      <c r="O3842" s="20">
        <f t="shared" ca="1" si="944"/>
        <v>15010500.629589284</v>
      </c>
      <c r="P3842" s="20">
        <f t="shared" ca="1" si="945"/>
        <v>48774479.139640771</v>
      </c>
      <c r="Q3842" s="20">
        <f t="shared" ca="1" si="946"/>
        <v>207515.21176859262</v>
      </c>
      <c r="R3842" s="20">
        <f t="shared" ca="1" si="947"/>
        <v>63992494.980998643</v>
      </c>
      <c r="AD3842">
        <f t="shared" ca="1" si="954"/>
        <v>-1.0910887590261698</v>
      </c>
      <c r="AE3842">
        <f t="shared" ca="1" si="955"/>
        <v>-0.96061825440208304</v>
      </c>
      <c r="AF3842">
        <f t="shared" ca="1" si="956"/>
        <v>1.528162017212183</v>
      </c>
      <c r="AG3842">
        <f t="shared" ca="1" si="957"/>
        <v>1.0815273862361376</v>
      </c>
      <c r="AH3842">
        <f t="shared" ca="1" si="958"/>
        <v>0.75197718925172174</v>
      </c>
      <c r="AI3842">
        <f t="shared" ca="1" si="959"/>
        <v>0.37876511869925295</v>
      </c>
    </row>
    <row r="3843" spans="1:35">
      <c r="A3843" s="20"/>
      <c r="B3843" s="20"/>
      <c r="C3843" s="20">
        <f ca="1"/>
        <v>1.4096519917085413</v>
      </c>
      <c r="D3843" s="20">
        <f ca="1"/>
        <v>0.86587011620142607</v>
      </c>
      <c r="E3843" s="20">
        <f ca="1"/>
        <v>-0.641383356324009</v>
      </c>
      <c r="F3843" s="20">
        <f ca="1"/>
        <v>-0.81314675109951373</v>
      </c>
      <c r="G3843" s="20">
        <f ca="1"/>
        <v>-1.4184523612842685</v>
      </c>
      <c r="H3843" s="20">
        <f ca="1"/>
        <v>0.90800499694441961</v>
      </c>
      <c r="I3843" s="164">
        <f t="shared" ca="1" si="948"/>
        <v>29.658472623272516</v>
      </c>
      <c r="J3843" s="164">
        <f t="shared" ca="1" si="949"/>
        <v>21.44062337286497</v>
      </c>
      <c r="K3843" s="164">
        <f t="shared" ca="1" si="950"/>
        <v>0.4478683101418196</v>
      </c>
      <c r="L3843" s="164">
        <f t="shared" ca="1" si="951"/>
        <v>0.8673790445446169</v>
      </c>
      <c r="M3843" s="20">
        <f t="shared" ca="1" si="952"/>
        <v>3.3097382581223753</v>
      </c>
      <c r="N3843" s="20">
        <f t="shared" ca="1" si="953"/>
        <v>1.6345420264526538</v>
      </c>
      <c r="O3843" s="20">
        <f t="shared" ca="1" si="944"/>
        <v>27247345.426380254</v>
      </c>
      <c r="P3843" s="20">
        <f t="shared" ca="1" si="945"/>
        <v>50943636.552144319</v>
      </c>
      <c r="Q3843" s="20">
        <f t="shared" ca="1" si="946"/>
        <v>756764.44003421755</v>
      </c>
      <c r="R3843" s="20">
        <f t="shared" ca="1" si="947"/>
        <v>78947746.418558776</v>
      </c>
      <c r="AD3843">
        <f t="shared" ca="1" si="954"/>
        <v>2.1986584037069203</v>
      </c>
      <c r="AE3843">
        <f t="shared" ca="1" si="955"/>
        <v>2.1914843533103925</v>
      </c>
      <c r="AF3843">
        <f t="shared" ca="1" si="956"/>
        <v>-1.0193789987107311</v>
      </c>
      <c r="AG3843">
        <f t="shared" ca="1" si="957"/>
        <v>-1.0119134338881055</v>
      </c>
      <c r="AH3843">
        <f t="shared" ca="1" si="958"/>
        <v>-1.3447352687529155</v>
      </c>
      <c r="AI3843">
        <f t="shared" ca="1" si="959"/>
        <v>-0.55529182039823344</v>
      </c>
    </row>
    <row r="3844" spans="1:35">
      <c r="A3844" s="20"/>
      <c r="B3844" s="20"/>
      <c r="C3844" s="20">
        <f ca="1"/>
        <v>-2.1661394884623855</v>
      </c>
      <c r="D3844" s="20">
        <f ca="1"/>
        <v>-1.3830204592412023</v>
      </c>
      <c r="E3844" s="20">
        <f ca="1"/>
        <v>1.1425896828073769</v>
      </c>
      <c r="F3844" s="20">
        <f ca="1"/>
        <v>-0.2133976522597395</v>
      </c>
      <c r="G3844" s="20">
        <f ca="1"/>
        <v>-0.62499209708688075</v>
      </c>
      <c r="H3844" s="20">
        <f ca="1"/>
        <v>-0.30271924671393852</v>
      </c>
      <c r="I3844" s="164">
        <f t="shared" ca="1" si="948"/>
        <v>7.3606026150892649</v>
      </c>
      <c r="J3844" s="164">
        <f t="shared" ca="1" si="949"/>
        <v>5.2906218856401868</v>
      </c>
      <c r="K3844" s="164">
        <f t="shared" ca="1" si="950"/>
        <v>0.59060649260076503</v>
      </c>
      <c r="L3844" s="164">
        <f t="shared" ca="1" si="951"/>
        <v>1.0379803156952825</v>
      </c>
      <c r="M3844" s="20">
        <f t="shared" ca="1" si="952"/>
        <v>4.2990361135894339</v>
      </c>
      <c r="N3844" s="20">
        <f t="shared" ca="1" si="953"/>
        <v>1.5258575735748885</v>
      </c>
      <c r="O3844" s="20">
        <f t="shared" ca="1" si="944"/>
        <v>6744441.2333814912</v>
      </c>
      <c r="P3844" s="20">
        <f t="shared" ca="1" si="945"/>
        <v>32911615.580779962</v>
      </c>
      <c r="Q3844" s="20">
        <f t="shared" ca="1" si="946"/>
        <v>-16075.407223165079</v>
      </c>
      <c r="R3844" s="20">
        <f t="shared" ca="1" si="947"/>
        <v>39639981.406938285</v>
      </c>
      <c r="AD3844">
        <f t="shared" ca="1" si="954"/>
        <v>-3.2134459672113436</v>
      </c>
      <c r="AE3844">
        <f t="shared" ca="1" si="955"/>
        <v>-3.2279792330066486</v>
      </c>
      <c r="AF3844">
        <f t="shared" ca="1" si="956"/>
        <v>0.27824084182513631</v>
      </c>
      <c r="AG3844">
        <f t="shared" ca="1" si="957"/>
        <v>-0.23645311047598933</v>
      </c>
      <c r="AH3844">
        <f t="shared" ca="1" si="958"/>
        <v>-0.24551542934507278</v>
      </c>
      <c r="AI3844">
        <f t="shared" ca="1" si="959"/>
        <v>-0.84903358493273418</v>
      </c>
    </row>
    <row r="3845" spans="1:35">
      <c r="A3845" s="20"/>
      <c r="B3845" s="20"/>
      <c r="C3845" s="20">
        <f ca="1"/>
        <v>-0.42467853418847923</v>
      </c>
      <c r="D3845" s="20">
        <f ca="1"/>
        <v>0.61296746960703052</v>
      </c>
      <c r="E3845" s="20">
        <f ca="1"/>
        <v>-0.17076720625442304</v>
      </c>
      <c r="F3845" s="20">
        <f ca="1"/>
        <v>-0.21725902046434453</v>
      </c>
      <c r="G3845" s="20">
        <f ca="1"/>
        <v>-0.45016630178543188</v>
      </c>
      <c r="H3845" s="20">
        <f ca="1"/>
        <v>-0.81211149884977829</v>
      </c>
      <c r="I3845" s="164">
        <f t="shared" ca="1" si="948"/>
        <v>20.946336514122336</v>
      </c>
      <c r="J3845" s="164">
        <f t="shared" ca="1" si="949"/>
        <v>15.33946056153124</v>
      </c>
      <c r="K3845" s="164">
        <f t="shared" ca="1" si="950"/>
        <v>0.48933733870093399</v>
      </c>
      <c r="L3845" s="164">
        <f t="shared" ca="1" si="951"/>
        <v>0.91964154940676957</v>
      </c>
      <c r="M3845" s="20">
        <f t="shared" ca="1" si="952"/>
        <v>3.4283159756704009</v>
      </c>
      <c r="N3845" s="20">
        <f t="shared" ca="1" si="953"/>
        <v>1.3731424619828103</v>
      </c>
      <c r="O3845" s="20">
        <f t="shared" ca="1" si="944"/>
        <v>19347931.577548403</v>
      </c>
      <c r="P3845" s="20">
        <f t="shared" ca="1" si="945"/>
        <v>43543618.803959921</v>
      </c>
      <c r="Q3845" s="20">
        <f t="shared" ca="1" si="946"/>
        <v>248655.05093483216</v>
      </c>
      <c r="R3845" s="20">
        <f t="shared" ca="1" si="947"/>
        <v>63140205.432443149</v>
      </c>
      <c r="AD3845">
        <f t="shared" ca="1" si="954"/>
        <v>8.4062260709304559E-2</v>
      </c>
      <c r="AE3845">
        <f t="shared" ca="1" si="955"/>
        <v>0.14411428239303342</v>
      </c>
      <c r="AF3845">
        <f t="shared" ca="1" si="956"/>
        <v>-0.6423878299915099</v>
      </c>
      <c r="AG3845">
        <f t="shared" ca="1" si="957"/>
        <v>-0.77435659360559339</v>
      </c>
      <c r="AH3845">
        <f t="shared" ca="1" si="958"/>
        <v>-1.2129822492551097</v>
      </c>
      <c r="AI3845">
        <f t="shared" ca="1" si="959"/>
        <v>-1.2617771297761884</v>
      </c>
    </row>
    <row r="3846" spans="1:35">
      <c r="A3846" s="20"/>
      <c r="B3846" s="20"/>
      <c r="C3846" s="20">
        <f ca="1"/>
        <v>-0.10969677590414777</v>
      </c>
      <c r="D3846" s="20">
        <f ca="1"/>
        <v>0.31442995518262412</v>
      </c>
      <c r="E3846" s="20">
        <f ca="1"/>
        <v>-0.71505197664621534</v>
      </c>
      <c r="F3846" s="20">
        <f ca="1"/>
        <v>0.45620062666374644</v>
      </c>
      <c r="G3846" s="20">
        <f ca="1"/>
        <v>2.0505682870597104</v>
      </c>
      <c r="H3846" s="20">
        <f ca="1"/>
        <v>0.265542530235862</v>
      </c>
      <c r="I3846" s="164">
        <f t="shared" ca="1" si="948"/>
        <v>20.269875720670171</v>
      </c>
      <c r="J3846" s="164">
        <f t="shared" ca="1" si="949"/>
        <v>15.181279917040012</v>
      </c>
      <c r="K3846" s="164">
        <f t="shared" ca="1" si="950"/>
        <v>0.59433334837329788</v>
      </c>
      <c r="L3846" s="164">
        <f t="shared" ca="1" si="951"/>
        <v>1.2714590704787549</v>
      </c>
      <c r="M3846" s="20">
        <f t="shared" ca="1" si="952"/>
        <v>6.4503582385273681</v>
      </c>
      <c r="N3846" s="20">
        <f t="shared" ca="1" si="953"/>
        <v>2.5561988520509331</v>
      </c>
      <c r="O3846" s="20">
        <f t="shared" ca="1" si="944"/>
        <v>18902846.511143524</v>
      </c>
      <c r="P3846" s="20">
        <f t="shared" ca="1" si="945"/>
        <v>51536516.581608593</v>
      </c>
      <c r="Q3846" s="20">
        <f t="shared" ca="1" si="946"/>
        <v>422216.86956747295</v>
      </c>
      <c r="R3846" s="20">
        <f t="shared" ca="1" si="947"/>
        <v>70861579.962319583</v>
      </c>
      <c r="AD3846">
        <f t="shared" ca="1" si="954"/>
        <v>-8.0127252264521664E-2</v>
      </c>
      <c r="AE3846">
        <f t="shared" ca="1" si="955"/>
        <v>9.1033529208057573E-2</v>
      </c>
      <c r="AF3846">
        <f t="shared" ca="1" si="956"/>
        <v>0.31212134884816217</v>
      </c>
      <c r="AG3846">
        <f t="shared" ca="1" si="957"/>
        <v>0.82481395672161328</v>
      </c>
      <c r="AH3846">
        <f t="shared" ca="1" si="958"/>
        <v>2.1448424872526322</v>
      </c>
      <c r="AI3846">
        <f t="shared" ca="1" si="959"/>
        <v>1.9356725731106303</v>
      </c>
    </row>
    <row r="3847" spans="1:35">
      <c r="A3847" s="20"/>
      <c r="B3847" s="20"/>
      <c r="C3847" s="20">
        <f ca="1"/>
        <v>-9.6374040560605417E-2</v>
      </c>
      <c r="D3847" s="20">
        <f ca="1"/>
        <v>0.97409136765659132</v>
      </c>
      <c r="E3847" s="20">
        <f ca="1"/>
        <v>-0.14066435481556525</v>
      </c>
      <c r="F3847" s="20">
        <f ca="1"/>
        <v>-2.276053159634817</v>
      </c>
      <c r="G3847" s="20">
        <f ca="1"/>
        <v>-0.1111465068736304</v>
      </c>
      <c r="H3847" s="20">
        <f ca="1"/>
        <v>-0.65713325995504357</v>
      </c>
      <c r="I3847" s="164">
        <f t="shared" ca="1" si="948"/>
        <v>22.700628180396581</v>
      </c>
      <c r="J3847" s="164">
        <f t="shared" ca="1" si="949"/>
        <v>16.99400231837004</v>
      </c>
      <c r="K3847" s="164">
        <f t="shared" ca="1" si="950"/>
        <v>0.40611852540194704</v>
      </c>
      <c r="L3847" s="164">
        <f t="shared" ca="1" si="951"/>
        <v>0.51722660567281387</v>
      </c>
      <c r="M3847" s="20">
        <f t="shared" ca="1" si="952"/>
        <v>3.2528281238837051</v>
      </c>
      <c r="N3847" s="20">
        <f t="shared" ca="1" si="953"/>
        <v>1.2483524681885694</v>
      </c>
      <c r="O3847" s="20">
        <f t="shared" ca="1" si="944"/>
        <v>21165743.13292478</v>
      </c>
      <c r="P3847" s="20">
        <f t="shared" ca="1" si="945"/>
        <v>35378983.596623331</v>
      </c>
      <c r="Q3847" s="20">
        <f t="shared" ca="1" si="946"/>
        <v>144748.11649062563</v>
      </c>
      <c r="R3847" s="20">
        <f t="shared" ca="1" si="947"/>
        <v>56689474.846038736</v>
      </c>
      <c r="AD3847">
        <f t="shared" ca="1" si="954"/>
        <v>0.50986120883412123</v>
      </c>
      <c r="AE3847">
        <f t="shared" ca="1" si="955"/>
        <v>0.69932963703692619</v>
      </c>
      <c r="AF3847">
        <f t="shared" ca="1" si="956"/>
        <v>-1.3989224963459368</v>
      </c>
      <c r="AG3847">
        <f t="shared" ca="1" si="957"/>
        <v>-2.6035154287599371</v>
      </c>
      <c r="AH3847">
        <f t="shared" ca="1" si="958"/>
        <v>-1.4079687512403272</v>
      </c>
      <c r="AI3847">
        <f t="shared" ca="1" si="959"/>
        <v>-1.5990473832741372</v>
      </c>
    </row>
    <row r="3848" spans="1:35">
      <c r="A3848" s="20"/>
      <c r="B3848" s="20"/>
      <c r="C3848" s="20">
        <f ca="1"/>
        <v>-0.36787628235004161</v>
      </c>
      <c r="D3848" s="20">
        <f ca="1"/>
        <v>-0.49818391788450866</v>
      </c>
      <c r="E3848" s="20">
        <f ca="1"/>
        <v>-0.46857495581814396</v>
      </c>
      <c r="F3848" s="20">
        <f ca="1"/>
        <v>0.28628545255427207</v>
      </c>
      <c r="G3848" s="20">
        <f ca="1"/>
        <v>0.58796330428764176</v>
      </c>
      <c r="H3848" s="20">
        <f ca="1"/>
        <v>1.7460983350858701</v>
      </c>
      <c r="I3848" s="164">
        <f t="shared" ca="1" si="948"/>
        <v>17.182909408619999</v>
      </c>
      <c r="J3848" s="164">
        <f t="shared" ca="1" si="949"/>
        <v>12.774519702554862</v>
      </c>
      <c r="K3848" s="164">
        <f t="shared" ca="1" si="950"/>
        <v>0.58330676442491958</v>
      </c>
      <c r="L3848" s="164">
        <f t="shared" ca="1" si="951"/>
        <v>1.2803284846840546</v>
      </c>
      <c r="M3848" s="20">
        <f t="shared" ca="1" si="952"/>
        <v>6.2915808779439484</v>
      </c>
      <c r="N3848" s="20">
        <f t="shared" ca="1" si="953"/>
        <v>2.6338820694305651</v>
      </c>
      <c r="O3848" s="20">
        <f t="shared" ca="1" si="944"/>
        <v>15973234.434970664</v>
      </c>
      <c r="P3848" s="20">
        <f t="shared" ca="1" si="945"/>
        <v>48676764.281149052</v>
      </c>
      <c r="Q3848" s="20">
        <f t="shared" ca="1" si="946"/>
        <v>647022.81536158512</v>
      </c>
      <c r="R3848" s="20">
        <f t="shared" ca="1" si="947"/>
        <v>65297021.531481296</v>
      </c>
      <c r="AD3848">
        <f t="shared" ca="1" si="954"/>
        <v>-0.82939092023786443</v>
      </c>
      <c r="AE3848">
        <f t="shared" ca="1" si="955"/>
        <v>-0.71660412665944206</v>
      </c>
      <c r="AF3848">
        <f t="shared" ca="1" si="956"/>
        <v>0.21187967659017712</v>
      </c>
      <c r="AG3848">
        <f t="shared" ca="1" si="957"/>
        <v>0.86512947583661115</v>
      </c>
      <c r="AH3848">
        <f t="shared" ca="1" si="958"/>
        <v>1.9684231977154987</v>
      </c>
      <c r="AI3848">
        <f t="shared" ca="1" si="959"/>
        <v>2.1456272146772033</v>
      </c>
    </row>
    <row r="3849" spans="1:35">
      <c r="A3849" s="20"/>
      <c r="B3849" s="20"/>
      <c r="C3849" s="20">
        <f ca="1"/>
        <v>-0.16371992566080867</v>
      </c>
      <c r="D3849" s="20">
        <f ca="1"/>
        <v>-0.87571034083008004</v>
      </c>
      <c r="E3849" s="20">
        <f ca="1"/>
        <v>1.0276124303614201E-2</v>
      </c>
      <c r="F3849" s="20">
        <f ca="1"/>
        <v>1.0076478931957007</v>
      </c>
      <c r="G3849" s="20">
        <f ca="1"/>
        <v>1.4115971188152092</v>
      </c>
      <c r="H3849" s="20">
        <f ca="1"/>
        <v>0.35719704411988501</v>
      </c>
      <c r="I3849" s="164">
        <f t="shared" ca="1" si="948"/>
        <v>16.591846117432624</v>
      </c>
      <c r="J3849" s="164">
        <f t="shared" ca="1" si="949"/>
        <v>11.910604913276968</v>
      </c>
      <c r="K3849" s="164">
        <f t="shared" ca="1" si="950"/>
        <v>0.66838622306430928</v>
      </c>
      <c r="L3849" s="164">
        <f t="shared" ca="1" si="951"/>
        <v>1.4241770077871367</v>
      </c>
      <c r="M3849" s="20">
        <f t="shared" ca="1" si="952"/>
        <v>6.3770629476653093</v>
      </c>
      <c r="N3849" s="20">
        <f t="shared" ca="1" si="953"/>
        <v>2.5046479819492697</v>
      </c>
      <c r="O3849" s="20">
        <f t="shared" ca="1" si="944"/>
        <v>15197345.548891352</v>
      </c>
      <c r="P3849" s="20">
        <f t="shared" ca="1" si="945"/>
        <v>51631250.465650536</v>
      </c>
      <c r="Q3849" s="20">
        <f t="shared" ca="1" si="946"/>
        <v>379771.4018434746</v>
      </c>
      <c r="R3849" s="20">
        <f t="shared" ca="1" si="947"/>
        <v>67208367.416385368</v>
      </c>
      <c r="AD3849">
        <f t="shared" ca="1" si="954"/>
        <v>-0.97285288411829507</v>
      </c>
      <c r="AE3849">
        <f t="shared" ca="1" si="955"/>
        <v>-1.0065084183634334</v>
      </c>
      <c r="AF3849">
        <f t="shared" ca="1" si="956"/>
        <v>0.98532930058462964</v>
      </c>
      <c r="AG3849">
        <f t="shared" ca="1" si="957"/>
        <v>1.5189863990324397</v>
      </c>
      <c r="AH3849">
        <f t="shared" ca="1" si="958"/>
        <v>2.0634032751836773</v>
      </c>
      <c r="AI3849">
        <f t="shared" ca="1" si="959"/>
        <v>1.7963458971601878</v>
      </c>
    </row>
    <row r="3850" spans="1:35">
      <c r="A3850" s="20"/>
      <c r="B3850" s="20"/>
      <c r="C3850" s="20">
        <f ca="1"/>
        <v>1.4043847120160997</v>
      </c>
      <c r="D3850" s="20">
        <f ca="1"/>
        <v>0.32580802863663244</v>
      </c>
      <c r="E3850" s="20">
        <f ca="1"/>
        <v>-1.5429835817190571</v>
      </c>
      <c r="F3850" s="20">
        <f ca="1"/>
        <v>0.95088005732872416</v>
      </c>
      <c r="G3850" s="20">
        <f ca="1"/>
        <v>0.75930228241637043</v>
      </c>
      <c r="H3850" s="20">
        <f ca="1"/>
        <v>-0.70083489713255498</v>
      </c>
      <c r="I3850" s="164">
        <f t="shared" ca="1" si="948"/>
        <v>26.575155384643171</v>
      </c>
      <c r="J3850" s="164">
        <f t="shared" ca="1" si="949"/>
        <v>19.007354904728505</v>
      </c>
      <c r="K3850" s="164">
        <f t="shared" ca="1" si="950"/>
        <v>0.47928662342913719</v>
      </c>
      <c r="L3850" s="164">
        <f t="shared" ca="1" si="951"/>
        <v>1.1523862502943958</v>
      </c>
      <c r="M3850" s="20">
        <f t="shared" ca="1" si="952"/>
        <v>4.3284127301064483</v>
      </c>
      <c r="N3850" s="20">
        <f t="shared" ca="1" si="953"/>
        <v>1.841484845063692</v>
      </c>
      <c r="O3850" s="20">
        <f t="shared" ca="1" si="944"/>
        <v>24305543.349461786</v>
      </c>
      <c r="P3850" s="20">
        <f t="shared" ca="1" si="945"/>
        <v>54890512.143446557</v>
      </c>
      <c r="Q3850" s="20">
        <f t="shared" ca="1" si="946"/>
        <v>494353.93680602714</v>
      </c>
      <c r="R3850" s="20">
        <f t="shared" ca="1" si="947"/>
        <v>79690409.429714367</v>
      </c>
      <c r="AD3850">
        <f t="shared" ca="1" si="954"/>
        <v>1.4502804331658179</v>
      </c>
      <c r="AE3850">
        <f t="shared" ca="1" si="955"/>
        <v>1.3749513103115787</v>
      </c>
      <c r="AF3850">
        <f t="shared" ca="1" si="956"/>
        <v>-0.73375796882602584</v>
      </c>
      <c r="AG3850">
        <f t="shared" ca="1" si="957"/>
        <v>0.28357386497452636</v>
      </c>
      <c r="AH3850">
        <f t="shared" ca="1" si="958"/>
        <v>-0.21287474432616788</v>
      </c>
      <c r="AI3850">
        <f t="shared" ca="1" si="959"/>
        <v>4.0130947667350592E-3</v>
      </c>
    </row>
    <row r="3851" spans="1:35">
      <c r="A3851" s="20"/>
      <c r="B3851" s="20"/>
      <c r="C3851" s="20">
        <f ca="1"/>
        <v>0.83524766162241959</v>
      </c>
      <c r="D3851" s="20">
        <f ca="1"/>
        <v>0.30559647310070509</v>
      </c>
      <c r="E3851" s="20">
        <f ca="1"/>
        <v>0.17541516240488159</v>
      </c>
      <c r="F3851" s="20">
        <f ca="1"/>
        <v>0.77378142478378287</v>
      </c>
      <c r="G3851" s="20">
        <f ca="1"/>
        <v>-0.15691777775571716</v>
      </c>
      <c r="H3851" s="20">
        <f ca="1"/>
        <v>-1.3113096848217196</v>
      </c>
      <c r="I3851" s="164">
        <f t="shared" ca="1" si="948"/>
        <v>25.396096934881001</v>
      </c>
      <c r="J3851" s="164">
        <f t="shared" ca="1" si="949"/>
        <v>17.860989331809598</v>
      </c>
      <c r="K3851" s="164">
        <f t="shared" ca="1" si="950"/>
        <v>0.59689444307233042</v>
      </c>
      <c r="L3851" s="164">
        <f t="shared" ca="1" si="951"/>
        <v>1.1755127654805817</v>
      </c>
      <c r="M3851" s="20">
        <f t="shared" ca="1" si="952"/>
        <v>3.6098836569618253</v>
      </c>
      <c r="N3851" s="20">
        <f t="shared" ca="1" si="953"/>
        <v>1.4658724590354639</v>
      </c>
      <c r="O3851" s="20">
        <f t="shared" ca="1" si="944"/>
        <v>23065476.108006764</v>
      </c>
      <c r="P3851" s="20">
        <f t="shared" ca="1" si="945"/>
        <v>54284528.36401929</v>
      </c>
      <c r="Q3851" s="20">
        <f t="shared" ca="1" si="946"/>
        <v>295299.9301309943</v>
      </c>
      <c r="R3851" s="20">
        <f t="shared" ca="1" si="947"/>
        <v>77645304.402157038</v>
      </c>
      <c r="AD3851">
        <f t="shared" ca="1" si="954"/>
        <v>1.1641011977866504</v>
      </c>
      <c r="AE3851">
        <f t="shared" ca="1" si="955"/>
        <v>0.99026487644617411</v>
      </c>
      <c r="AF3851">
        <f t="shared" ca="1" si="956"/>
        <v>0.33540402793027552</v>
      </c>
      <c r="AG3851">
        <f t="shared" ca="1" si="957"/>
        <v>0.3886943885480979</v>
      </c>
      <c r="AH3851">
        <f t="shared" ca="1" si="958"/>
        <v>-1.0112403811535267</v>
      </c>
      <c r="AI3851">
        <f t="shared" ca="1" si="959"/>
        <v>-1.0111555161203682</v>
      </c>
    </row>
    <row r="3852" spans="1:35">
      <c r="A3852" s="20"/>
      <c r="B3852" s="20"/>
      <c r="C3852" s="20">
        <f ca="1"/>
        <v>-1.2867807435140275</v>
      </c>
      <c r="D3852" s="20">
        <f ca="1"/>
        <v>-0.72073232099824802</v>
      </c>
      <c r="E3852" s="20">
        <f ca="1"/>
        <v>-8.3865129128118859E-2</v>
      </c>
      <c r="F3852" s="20">
        <f ca="1"/>
        <v>0.28283495887603838</v>
      </c>
      <c r="G3852" s="20">
        <f ca="1"/>
        <v>1.3056111632225134</v>
      </c>
      <c r="H3852" s="20">
        <f ca="1"/>
        <v>4.455798458032921E-2</v>
      </c>
      <c r="I3852" s="164">
        <f t="shared" ca="1" si="948"/>
        <v>12.161954389292328</v>
      </c>
      <c r="J3852" s="164">
        <f t="shared" ca="1" si="949"/>
        <v>9.1469645457977329</v>
      </c>
      <c r="K3852" s="164">
        <f t="shared" ca="1" si="950"/>
        <v>0.58866219509515272</v>
      </c>
      <c r="L3852" s="164">
        <f t="shared" ca="1" si="951"/>
        <v>1.1968527342761011</v>
      </c>
      <c r="M3852" s="20">
        <f t="shared" ca="1" si="952"/>
        <v>5.9253229403804557</v>
      </c>
      <c r="N3852" s="20">
        <f t="shared" ca="1" si="953"/>
        <v>2.2265768684459437</v>
      </c>
      <c r="O3852" s="20">
        <f t="shared" ca="1" si="944"/>
        <v>11361286.655920804</v>
      </c>
      <c r="P3852" s="20">
        <f t="shared" ca="1" si="945"/>
        <v>41613442.090707809</v>
      </c>
      <c r="Q3852" s="20">
        <f t="shared" ca="1" si="946"/>
        <v>184497.01406141667</v>
      </c>
      <c r="R3852" s="20">
        <f t="shared" ca="1" si="947"/>
        <v>53159225.760690026</v>
      </c>
      <c r="AD3852">
        <f t="shared" ca="1" si="954"/>
        <v>-2.0480693229872995</v>
      </c>
      <c r="AE3852">
        <f t="shared" ca="1" si="955"/>
        <v>-1.9339045148329754</v>
      </c>
      <c r="AF3852">
        <f t="shared" ca="1" si="956"/>
        <v>0.26056540995593336</v>
      </c>
      <c r="AG3852">
        <f t="shared" ca="1" si="957"/>
        <v>0.48569424670954953</v>
      </c>
      <c r="AH3852">
        <f t="shared" ca="1" si="958"/>
        <v>1.5614699337560618</v>
      </c>
      <c r="AI3852">
        <f t="shared" ca="1" si="959"/>
        <v>1.0448023471511994</v>
      </c>
    </row>
    <row r="3853" spans="1:35">
      <c r="A3853" s="20"/>
      <c r="B3853" s="20"/>
      <c r="C3853" s="20">
        <f ca="1"/>
        <v>0.8845169162370895</v>
      </c>
      <c r="D3853" s="20">
        <f ca="1"/>
        <v>-1.4401068890249498</v>
      </c>
      <c r="E3853" s="20">
        <f ca="1"/>
        <v>2.3024272709329714</v>
      </c>
      <c r="F3853" s="20">
        <f ca="1"/>
        <v>-0.62300955368449773</v>
      </c>
      <c r="G3853" s="20">
        <f ca="1"/>
        <v>1.4763692789851905</v>
      </c>
      <c r="H3853" s="20">
        <f ca="1"/>
        <v>-1.4470338978719441</v>
      </c>
      <c r="I3853" s="164">
        <f t="shared" ca="1" si="948"/>
        <v>19.164160341807342</v>
      </c>
      <c r="J3853" s="164">
        <f t="shared" ca="1" si="949"/>
        <v>12.932855619157927</v>
      </c>
      <c r="K3853" s="164">
        <f t="shared" ca="1" si="950"/>
        <v>0.79480161273806849</v>
      </c>
      <c r="L3853" s="164">
        <f t="shared" ca="1" si="951"/>
        <v>1.1799244837702705</v>
      </c>
      <c r="M3853" s="20">
        <f t="shared" ca="1" si="952"/>
        <v>5.3491182430127271</v>
      </c>
      <c r="N3853" s="20">
        <f t="shared" ca="1" si="953"/>
        <v>1.8254514810394544</v>
      </c>
      <c r="O3853" s="20">
        <f t="shared" ca="1" si="944"/>
        <v>17114201.216424141</v>
      </c>
      <c r="P3853" s="20">
        <f t="shared" ca="1" si="945"/>
        <v>48178853.858169094</v>
      </c>
      <c r="Q3853" s="20">
        <f t="shared" ca="1" si="946"/>
        <v>-142263.4081033472</v>
      </c>
      <c r="R3853" s="20">
        <f t="shared" ca="1" si="947"/>
        <v>65150791.666489884</v>
      </c>
      <c r="AD3853">
        <f t="shared" ca="1" si="954"/>
        <v>-0.34850477140598557</v>
      </c>
      <c r="AE3853">
        <f t="shared" ca="1" si="955"/>
        <v>-0.6634712687389509</v>
      </c>
      <c r="AF3853">
        <f t="shared" ca="1" si="956"/>
        <v>2.134560115800622</v>
      </c>
      <c r="AG3853">
        <f t="shared" ca="1" si="957"/>
        <v>0.40874765350122888</v>
      </c>
      <c r="AH3853">
        <f t="shared" ca="1" si="958"/>
        <v>0.92124249223636423</v>
      </c>
      <c r="AI3853">
        <f t="shared" ca="1" si="959"/>
        <v>-3.9320321514988432E-2</v>
      </c>
    </row>
    <row r="3854" spans="1:35">
      <c r="A3854" s="20"/>
      <c r="B3854" s="20"/>
      <c r="C3854" s="20">
        <f ca="1"/>
        <v>1.26910936205896</v>
      </c>
      <c r="D3854" s="20">
        <f ca="1"/>
        <v>0.7843135850863634</v>
      </c>
      <c r="E3854" s="20">
        <f ca="1"/>
        <v>-9.5139140340642372E-2</v>
      </c>
      <c r="F3854" s="20">
        <f ca="1"/>
        <v>-1.5404139401186461</v>
      </c>
      <c r="G3854" s="20">
        <f ca="1"/>
        <v>-0.10779077293780798</v>
      </c>
      <c r="H3854" s="20">
        <f ca="1"/>
        <v>-1.2346360839321946</v>
      </c>
      <c r="I3854" s="164">
        <f t="shared" ca="1" si="948"/>
        <v>27.833593578284098</v>
      </c>
      <c r="J3854" s="164">
        <f t="shared" ca="1" si="949"/>
        <v>20.041271923856243</v>
      </c>
      <c r="K3854" s="164">
        <f t="shared" ca="1" si="950"/>
        <v>0.45627724469968572</v>
      </c>
      <c r="L3854" s="164">
        <f t="shared" ca="1" si="951"/>
        <v>0.66142931673774596</v>
      </c>
      <c r="M3854" s="20">
        <f t="shared" ca="1" si="952"/>
        <v>2.9386557769712627</v>
      </c>
      <c r="N3854" s="20">
        <f t="shared" ca="1" si="953"/>
        <v>1.166995072382714</v>
      </c>
      <c r="O3854" s="20">
        <f t="shared" ca="1" si="944"/>
        <v>25527976.151998866</v>
      </c>
      <c r="P3854" s="20">
        <f t="shared" ca="1" si="945"/>
        <v>44050082.558929168</v>
      </c>
      <c r="Q3854" s="20">
        <f t="shared" ca="1" si="946"/>
        <v>196348.84694978353</v>
      </c>
      <c r="R3854" s="20">
        <f t="shared" ca="1" si="947"/>
        <v>69774407.557877824</v>
      </c>
      <c r="AD3854">
        <f t="shared" ca="1" si="954"/>
        <v>1.7557265966708973</v>
      </c>
      <c r="AE3854">
        <f t="shared" ca="1" si="955"/>
        <v>1.7219033301531015</v>
      </c>
      <c r="AF3854">
        <f t="shared" ca="1" si="956"/>
        <v>-0.94293413909376655</v>
      </c>
      <c r="AG3854">
        <f t="shared" ca="1" si="957"/>
        <v>-1.9480485602829734</v>
      </c>
      <c r="AH3854">
        <f t="shared" ca="1" si="958"/>
        <v>-1.7570491366985965</v>
      </c>
      <c r="AI3854">
        <f t="shared" ca="1" si="959"/>
        <v>-1.8189322368034757</v>
      </c>
    </row>
    <row r="3855" spans="1:35">
      <c r="A3855" s="20"/>
      <c r="B3855" s="20"/>
      <c r="C3855" s="20">
        <f ca="1"/>
        <v>-0.56339410919348087</v>
      </c>
      <c r="D3855" s="20">
        <f ca="1"/>
        <v>-4.35019611465726E-2</v>
      </c>
      <c r="E3855" s="20">
        <f ca="1"/>
        <v>-0.42175734565594303</v>
      </c>
      <c r="F3855" s="20">
        <f ca="1"/>
        <v>1.3049964461098715</v>
      </c>
      <c r="G3855" s="20">
        <f ca="1"/>
        <v>-1.0206672210896464</v>
      </c>
      <c r="H3855" s="20">
        <f ca="1"/>
        <v>9.2464131958765391E-2</v>
      </c>
      <c r="I3855" s="164">
        <f t="shared" ca="1" si="948"/>
        <v>18.834086000645705</v>
      </c>
      <c r="J3855" s="164">
        <f t="shared" ca="1" si="949"/>
        <v>13.517735663657268</v>
      </c>
      <c r="K3855" s="164">
        <f t="shared" ca="1" si="950"/>
        <v>0.53885404775649914</v>
      </c>
      <c r="L3855" s="164">
        <f t="shared" ca="1" si="951"/>
        <v>1.2586055251676038</v>
      </c>
      <c r="M3855" s="20">
        <f t="shared" ca="1" si="952"/>
        <v>3.9401322106766812</v>
      </c>
      <c r="N3855" s="20">
        <f t="shared" ca="1" si="953"/>
        <v>1.7141887873507917</v>
      </c>
      <c r="O3855" s="20">
        <f t="shared" ca="1" si="944"/>
        <v>17250080.179814525</v>
      </c>
      <c r="P3855" s="20">
        <f t="shared" ca="1" si="945"/>
        <v>49788113.124381833</v>
      </c>
      <c r="Q3855" s="20">
        <f t="shared" ca="1" si="946"/>
        <v>513382.91062257503</v>
      </c>
      <c r="R3855" s="20">
        <f t="shared" ca="1" si="947"/>
        <v>67551576.21481894</v>
      </c>
      <c r="AD3855">
        <f t="shared" ca="1" si="954"/>
        <v>-0.42861990275589756</v>
      </c>
      <c r="AE3855">
        <f t="shared" ca="1" si="955"/>
        <v>-0.46720279743044729</v>
      </c>
      <c r="AF3855">
        <f t="shared" ca="1" si="956"/>
        <v>-0.19223592948637153</v>
      </c>
      <c r="AG3855">
        <f t="shared" ca="1" si="957"/>
        <v>0.76638875076183566</v>
      </c>
      <c r="AH3855">
        <f t="shared" ca="1" si="958"/>
        <v>-0.64429754369257597</v>
      </c>
      <c r="AI3855">
        <f t="shared" ca="1" si="959"/>
        <v>-0.34003030445732019</v>
      </c>
    </row>
    <row r="3856" spans="1:35">
      <c r="A3856" s="20"/>
      <c r="B3856" s="20"/>
      <c r="C3856" s="20">
        <f ca="1"/>
        <v>1.3372393998989101</v>
      </c>
      <c r="D3856" s="20">
        <f ca="1"/>
        <v>0.46296857895920474</v>
      </c>
      <c r="E3856" s="20">
        <f ca="1"/>
        <v>2.3417271038282356E-2</v>
      </c>
      <c r="F3856" s="20">
        <f ca="1"/>
        <v>0.55555161771463613</v>
      </c>
      <c r="G3856" s="20">
        <f ca="1"/>
        <v>0.25860714044551336</v>
      </c>
      <c r="H3856" s="20">
        <f ca="1"/>
        <v>-1.0771186202099725</v>
      </c>
      <c r="I3856" s="164">
        <f t="shared" ca="1" si="948"/>
        <v>27.741040380737523</v>
      </c>
      <c r="J3856" s="164">
        <f t="shared" ca="1" si="949"/>
        <v>19.606364160887242</v>
      </c>
      <c r="K3856" s="164">
        <f t="shared" ca="1" si="950"/>
        <v>0.60062395610677743</v>
      </c>
      <c r="L3856" s="164">
        <f t="shared" ca="1" si="951"/>
        <v>1.1715908095686847</v>
      </c>
      <c r="M3856" s="20">
        <f t="shared" ca="1" si="952"/>
        <v>3.9934112649657258</v>
      </c>
      <c r="N3856" s="20">
        <f t="shared" ca="1" si="953"/>
        <v>1.6442703274066099</v>
      </c>
      <c r="O3856" s="20">
        <f t="shared" ca="1" si="944"/>
        <v>25246699.682889532</v>
      </c>
      <c r="P3856" s="20">
        <f t="shared" ca="1" si="945"/>
        <v>56526236.932981163</v>
      </c>
      <c r="Q3856" s="20">
        <f t="shared" ca="1" si="946"/>
        <v>364593.32627044665</v>
      </c>
      <c r="R3856" s="20">
        <f t="shared" ca="1" si="947"/>
        <v>82137529.942141145</v>
      </c>
      <c r="AD3856">
        <f t="shared" ca="1" si="954"/>
        <v>1.7332622283343502</v>
      </c>
      <c r="AE3856">
        <f t="shared" ca="1" si="955"/>
        <v>1.5759611278145109</v>
      </c>
      <c r="AF3856">
        <f t="shared" ca="1" si="956"/>
        <v>0.36930869187979393</v>
      </c>
      <c r="AG3856">
        <f t="shared" ca="1" si="957"/>
        <v>0.37086731622129354</v>
      </c>
      <c r="AH3856">
        <f t="shared" ca="1" si="958"/>
        <v>-0.58509859448252621</v>
      </c>
      <c r="AI3856">
        <f t="shared" ca="1" si="959"/>
        <v>-0.52899911511727082</v>
      </c>
    </row>
    <row r="3857" spans="1:35">
      <c r="A3857" s="20"/>
      <c r="B3857" s="20"/>
      <c r="C3857" s="20">
        <f ca="1"/>
        <v>-1.2222301456396787</v>
      </c>
      <c r="D3857" s="20">
        <f ca="1"/>
        <v>-0.65934143946502111</v>
      </c>
      <c r="E3857" s="20">
        <f ca="1"/>
        <v>1.3431639762163536</v>
      </c>
      <c r="F3857" s="20">
        <f ca="1"/>
        <v>-0.47217509322690487</v>
      </c>
      <c r="G3857" s="20">
        <f ca="1"/>
        <v>1.1034875346735098</v>
      </c>
      <c r="H3857" s="20">
        <f ca="1"/>
        <v>0.85936749377863775</v>
      </c>
      <c r="I3857" s="164">
        <f t="shared" ca="1" si="948"/>
        <v>13.477505780753361</v>
      </c>
      <c r="J3857" s="164">
        <f t="shared" ca="1" si="949"/>
        <v>10.088721906289964</v>
      </c>
      <c r="K3857" s="164">
        <f t="shared" ca="1" si="950"/>
        <v>0.72047573018299194</v>
      </c>
      <c r="L3857" s="164">
        <f t="shared" ca="1" si="951"/>
        <v>1.2481822145766635</v>
      </c>
      <c r="M3857" s="20">
        <f t="shared" ca="1" si="952"/>
        <v>6.5671638319471617</v>
      </c>
      <c r="N3857" s="20">
        <f t="shared" ca="1" si="953"/>
        <v>2.4919521460093459</v>
      </c>
      <c r="O3857" s="20">
        <f t="shared" ca="1" si="944"/>
        <v>12565030.407531157</v>
      </c>
      <c r="P3857" s="20">
        <f t="shared" ca="1" si="945"/>
        <v>44189847.573701873</v>
      </c>
      <c r="Q3857" s="20">
        <f t="shared" ca="1" si="946"/>
        <v>244962.51070439944</v>
      </c>
      <c r="R3857" s="20">
        <f t="shared" ca="1" si="947"/>
        <v>56999840.491937429</v>
      </c>
      <c r="AD3857">
        <f t="shared" ca="1" si="954"/>
        <v>-1.7287607328268542</v>
      </c>
      <c r="AE3857">
        <f t="shared" ca="1" si="955"/>
        <v>-1.6178785549362538</v>
      </c>
      <c r="AF3857">
        <f t="shared" ca="1" si="956"/>
        <v>1.4588702743908351</v>
      </c>
      <c r="AG3857">
        <f t="shared" ca="1" si="957"/>
        <v>0.71901006625756114</v>
      </c>
      <c r="AH3857">
        <f t="shared" ca="1" si="958"/>
        <v>2.2746264799412912</v>
      </c>
      <c r="AI3857">
        <f t="shared" ca="1" si="959"/>
        <v>1.762032827052286</v>
      </c>
    </row>
    <row r="3858" spans="1:35">
      <c r="A3858" s="20"/>
      <c r="B3858" s="20"/>
      <c r="C3858" s="20">
        <f ca="1"/>
        <v>-0.1452374159425166</v>
      </c>
      <c r="D3858" s="20">
        <f ca="1"/>
        <v>0.26728545603316545</v>
      </c>
      <c r="E3858" s="20">
        <f ca="1"/>
        <v>2.8093201778477437E-2</v>
      </c>
      <c r="F3858" s="20">
        <f ca="1"/>
        <v>-0.52150613016111669</v>
      </c>
      <c r="G3858" s="20">
        <f ca="1"/>
        <v>0.81132494175790504</v>
      </c>
      <c r="H3858" s="20">
        <f ca="1"/>
        <v>-0.56730296833951888</v>
      </c>
      <c r="I3858" s="164">
        <f t="shared" ca="1" si="948"/>
        <v>20.344087102878333</v>
      </c>
      <c r="J3858" s="164">
        <f t="shared" ca="1" si="949"/>
        <v>14.957707569269878</v>
      </c>
      <c r="K3858" s="164">
        <f t="shared" ca="1" si="950"/>
        <v>0.55058631631842703</v>
      </c>
      <c r="L3858" s="164">
        <f t="shared" ca="1" si="951"/>
        <v>0.98172860536796047</v>
      </c>
      <c r="M3858" s="20">
        <f t="shared" ca="1" si="952"/>
        <v>4.7108205357077138</v>
      </c>
      <c r="N3858" s="20">
        <f t="shared" ca="1" si="953"/>
        <v>1.8028684680536724</v>
      </c>
      <c r="O3858" s="20">
        <f t="shared" ca="1" si="944"/>
        <v>18823197.535843115</v>
      </c>
      <c r="P3858" s="20">
        <f t="shared" ca="1" si="945"/>
        <v>44472657.594562665</v>
      </c>
      <c r="Q3858" s="20">
        <f t="shared" ca="1" si="946"/>
        <v>201295.98829313382</v>
      </c>
      <c r="R3858" s="20">
        <f t="shared" ca="1" si="947"/>
        <v>63497151.118698917</v>
      </c>
      <c r="AD3858">
        <f t="shared" ca="1" si="954"/>
        <v>-6.2114780854774197E-2</v>
      </c>
      <c r="AE3858">
        <f t="shared" ca="1" si="955"/>
        <v>1.6009251432845262E-2</v>
      </c>
      <c r="AF3858">
        <f t="shared" ca="1" si="956"/>
        <v>-8.5578942559754845E-2</v>
      </c>
      <c r="AG3858">
        <f t="shared" ca="1" si="957"/>
        <v>-0.4921427028729074</v>
      </c>
      <c r="AH3858">
        <f t="shared" ca="1" si="958"/>
        <v>0.21202281745301543</v>
      </c>
      <c r="AI3858">
        <f t="shared" ca="1" si="959"/>
        <v>-0.10035549174683145</v>
      </c>
    </row>
    <row r="3859" spans="1:35">
      <c r="A3859" s="20"/>
      <c r="B3859" s="20"/>
      <c r="C3859" s="20">
        <f ca="1"/>
        <v>-0.81836804124526985</v>
      </c>
      <c r="D3859" s="20">
        <f ca="1"/>
        <v>-0.34009831878369279</v>
      </c>
      <c r="E3859" s="20">
        <f ca="1"/>
        <v>1.4128994759649351</v>
      </c>
      <c r="F3859" s="20">
        <f ca="1"/>
        <v>-1.2418762443815536</v>
      </c>
      <c r="G3859" s="20">
        <f ca="1"/>
        <v>0.77753878489126671</v>
      </c>
      <c r="H3859" s="20">
        <f ca="1"/>
        <v>0.14032144838476965</v>
      </c>
      <c r="I3859" s="164">
        <f t="shared" ca="1" si="948"/>
        <v>16.037318206472747</v>
      </c>
      <c r="J3859" s="164">
        <f t="shared" ca="1" si="949"/>
        <v>11.863610919499344</v>
      </c>
      <c r="K3859" s="164">
        <f t="shared" ca="1" si="950"/>
        <v>0.66366567777688479</v>
      </c>
      <c r="L3859" s="164">
        <f t="shared" ca="1" si="951"/>
        <v>1.0141268374388679</v>
      </c>
      <c r="M3859" s="20">
        <f t="shared" ca="1" si="952"/>
        <v>5.5195306462424494</v>
      </c>
      <c r="N3859" s="20">
        <f t="shared" ca="1" si="953"/>
        <v>2.0412424870304324</v>
      </c>
      <c r="O3859" s="20">
        <f t="shared" ca="1" si="944"/>
        <v>14876574.970361507</v>
      </c>
      <c r="P3859" s="20">
        <f t="shared" ca="1" si="945"/>
        <v>40976203.492545903</v>
      </c>
      <c r="Q3859" s="20">
        <f t="shared" ca="1" si="946"/>
        <v>116901.77345595119</v>
      </c>
      <c r="R3859" s="20">
        <f t="shared" ca="1" si="947"/>
        <v>55969680.236363359</v>
      </c>
      <c r="AD3859">
        <f t="shared" ca="1" si="954"/>
        <v>-1.1074470372638967</v>
      </c>
      <c r="AE3859">
        <f t="shared" ca="1" si="955"/>
        <v>-1.0222782149331062</v>
      </c>
      <c r="AF3859">
        <f t="shared" ca="1" si="956"/>
        <v>0.94241525251713432</v>
      </c>
      <c r="AG3859">
        <f t="shared" ca="1" si="957"/>
        <v>-0.34487801164150983</v>
      </c>
      <c r="AH3859">
        <f t="shared" ca="1" si="958"/>
        <v>1.1105896069360552</v>
      </c>
      <c r="AI3859">
        <f t="shared" ca="1" si="959"/>
        <v>0.54389861359576264</v>
      </c>
    </row>
    <row r="3860" spans="1:35">
      <c r="A3860" s="20"/>
      <c r="B3860" s="20"/>
      <c r="C3860" s="20">
        <f ca="1"/>
        <v>-1.5066044780479868</v>
      </c>
      <c r="D3860" s="20">
        <f ca="1"/>
        <v>1.6881210238464979</v>
      </c>
      <c r="E3860" s="20">
        <f ca="1"/>
        <v>-0.18780562024102479</v>
      </c>
      <c r="F3860" s="20">
        <f ca="1"/>
        <v>-0.69418524600270348</v>
      </c>
      <c r="G3860" s="20">
        <f ca="1"/>
        <v>-0.54538896606543674</v>
      </c>
      <c r="H3860" s="20">
        <f ca="1"/>
        <v>1.0477425630715813</v>
      </c>
      <c r="I3860" s="164">
        <f t="shared" ca="1" si="948"/>
        <v>20.690809334214748</v>
      </c>
      <c r="J3860" s="164">
        <f t="shared" ca="1" si="949"/>
        <v>16.133978004190716</v>
      </c>
      <c r="K3860" s="164">
        <f t="shared" ca="1" si="950"/>
        <v>0.5026869959088075</v>
      </c>
      <c r="L3860" s="164">
        <f t="shared" ca="1" si="951"/>
        <v>0.95825033418812866</v>
      </c>
      <c r="M3860" s="20">
        <f t="shared" ca="1" si="952"/>
        <v>4.5965647461072185</v>
      </c>
      <c r="N3860" s="20">
        <f t="shared" ca="1" si="953"/>
        <v>1.9807064731388535</v>
      </c>
      <c r="O3860" s="20">
        <f t="shared" ca="1" si="944"/>
        <v>19635356.220014788</v>
      </c>
      <c r="P3860" s="20">
        <f t="shared" ca="1" si="945"/>
        <v>44239986.408551186</v>
      </c>
      <c r="Q3860" s="20">
        <f t="shared" ca="1" si="946"/>
        <v>567041.98313987092</v>
      </c>
      <c r="R3860" s="20">
        <f t="shared" ca="1" si="947"/>
        <v>64442384.611705847</v>
      </c>
      <c r="AD3860">
        <f t="shared" ca="1" si="954"/>
        <v>2.2041100537559907E-2</v>
      </c>
      <c r="AE3860">
        <f t="shared" ca="1" si="955"/>
        <v>0.41073087388950197</v>
      </c>
      <c r="AF3860">
        <f t="shared" ca="1" si="956"/>
        <v>-0.52102730991993218</v>
      </c>
      <c r="AG3860">
        <f t="shared" ca="1" si="957"/>
        <v>-0.59886211732668815</v>
      </c>
      <c r="AH3860">
        <f t="shared" ca="1" si="958"/>
        <v>8.5071940119132439E-2</v>
      </c>
      <c r="AI3860">
        <f t="shared" ca="1" si="959"/>
        <v>0.38028776524014474</v>
      </c>
    </row>
    <row r="3861" spans="1:35">
      <c r="A3861" s="20"/>
      <c r="B3861" s="20"/>
      <c r="C3861" s="20">
        <f ca="1"/>
        <v>0.38090654142096292</v>
      </c>
      <c r="D3861" s="20">
        <f ca="1"/>
        <v>-0.15531124197699672</v>
      </c>
      <c r="E3861" s="20">
        <f ca="1"/>
        <v>-0.64915656844402592</v>
      </c>
      <c r="F3861" s="20">
        <f ca="1"/>
        <v>2.142589207241941</v>
      </c>
      <c r="G3861" s="20">
        <f ca="1"/>
        <v>-0.71116191283160068</v>
      </c>
      <c r="H3861" s="20">
        <f ca="1"/>
        <v>-0.35152295879588619</v>
      </c>
      <c r="I3861" s="164">
        <f t="shared" ca="1" si="948"/>
        <v>22.295593838063603</v>
      </c>
      <c r="J3861" s="164">
        <f t="shared" ca="1" si="949"/>
        <v>15.595770260773037</v>
      </c>
      <c r="K3861" s="164">
        <f t="shared" ca="1" si="950"/>
        <v>0.57396510313025939</v>
      </c>
      <c r="L3861" s="164">
        <f t="shared" ca="1" si="951"/>
        <v>1.4187632166929749</v>
      </c>
      <c r="M3861" s="20">
        <f t="shared" ca="1" si="952"/>
        <v>3.9735799321750549</v>
      </c>
      <c r="N3861" s="20">
        <f t="shared" ca="1" si="953"/>
        <v>1.7577890542012422</v>
      </c>
      <c r="O3861" s="20">
        <f t="shared" ca="1" si="944"/>
        <v>20204124.276166122</v>
      </c>
      <c r="P3861" s="20">
        <f t="shared" ca="1" si="945"/>
        <v>57185538.313863687</v>
      </c>
      <c r="Q3861" s="20">
        <f t="shared" ca="1" si="946"/>
        <v>566334.65426443447</v>
      </c>
      <c r="R3861" s="20">
        <f t="shared" ca="1" si="947"/>
        <v>77955997.244294241</v>
      </c>
      <c r="AD3861">
        <f t="shared" ca="1" si="954"/>
        <v>0.41155190244262191</v>
      </c>
      <c r="AE3861">
        <f t="shared" ca="1" si="955"/>
        <v>0.23012424858155578</v>
      </c>
      <c r="AF3861">
        <f t="shared" ca="1" si="956"/>
        <v>0.12695548300235765</v>
      </c>
      <c r="AG3861">
        <f t="shared" ca="1" si="957"/>
        <v>1.4943782576953397</v>
      </c>
      <c r="AH3861">
        <f t="shared" ca="1" si="958"/>
        <v>-0.60713340869438293</v>
      </c>
      <c r="AI3861">
        <f t="shared" ca="1" si="959"/>
        <v>-0.22219174540204839</v>
      </c>
    </row>
    <row r="3862" spans="1:35">
      <c r="A3862" s="20"/>
      <c r="B3862" s="20"/>
      <c r="C3862" s="20">
        <f ca="1"/>
        <v>2.0711230220125971</v>
      </c>
      <c r="D3862" s="20">
        <f ca="1"/>
        <v>0.31241559856385021</v>
      </c>
      <c r="E3862" s="20">
        <f ca="1"/>
        <v>0.83108818260652295</v>
      </c>
      <c r="F3862" s="20">
        <f ca="1"/>
        <v>0.83149515609967106</v>
      </c>
      <c r="G3862" s="20">
        <f ca="1"/>
        <v>0.36727352201774666</v>
      </c>
      <c r="H3862" s="20">
        <f ca="1"/>
        <v>-0.60526830152593303</v>
      </c>
      <c r="I3862" s="164">
        <f t="shared" ca="1" si="948"/>
        <v>30.871650430144904</v>
      </c>
      <c r="J3862" s="164">
        <f t="shared" ca="1" si="949"/>
        <v>21.532213776798283</v>
      </c>
      <c r="K3862" s="164">
        <f t="shared" ca="1" si="950"/>
        <v>0.73225718742532986</v>
      </c>
      <c r="L3862" s="164">
        <f t="shared" ca="1" si="951"/>
        <v>1.384326354416014</v>
      </c>
      <c r="M3862" s="20">
        <f t="shared" ca="1" si="952"/>
        <v>4.7005896884687584</v>
      </c>
      <c r="N3862" s="20">
        <f t="shared" ca="1" si="953"/>
        <v>1.974575784000608</v>
      </c>
      <c r="O3862" s="20">
        <f t="shared" ca="1" si="944"/>
        <v>27943132.646315556</v>
      </c>
      <c r="P3862" s="20">
        <f t="shared" ca="1" si="945"/>
        <v>64889016.594788104</v>
      </c>
      <c r="Q3862" s="20">
        <f t="shared" ca="1" si="946"/>
        <v>494639.31005369098</v>
      </c>
      <c r="R3862" s="20">
        <f t="shared" ca="1" si="947"/>
        <v>93326788.551157355</v>
      </c>
      <c r="AD3862">
        <f t="shared" ca="1" si="954"/>
        <v>2.4931190364429368</v>
      </c>
      <c r="AE3862">
        <f t="shared" ca="1" si="955"/>
        <v>2.2222193881873431</v>
      </c>
      <c r="AF3862">
        <f t="shared" ca="1" si="956"/>
        <v>1.5659744311393613</v>
      </c>
      <c r="AG3862">
        <f t="shared" ca="1" si="957"/>
        <v>1.3378470655273356</v>
      </c>
      <c r="AH3862">
        <f t="shared" ca="1" si="958"/>
        <v>0.20065520940973225</v>
      </c>
      <c r="AI3862">
        <f t="shared" ca="1" si="959"/>
        <v>0.36371833513677831</v>
      </c>
    </row>
    <row r="3863" spans="1:35">
      <c r="A3863" s="20"/>
      <c r="B3863" s="20"/>
      <c r="C3863" s="20">
        <f ca="1"/>
        <v>1.0576209136878589</v>
      </c>
      <c r="D3863" s="20">
        <f ca="1"/>
        <v>1.1160125006006008</v>
      </c>
      <c r="E3863" s="20">
        <f ca="1"/>
        <v>-0.92109869407022671</v>
      </c>
      <c r="F3863" s="20">
        <f ca="1"/>
        <v>0.7362501568255696</v>
      </c>
      <c r="G3863" s="20">
        <f ca="1"/>
        <v>-1.1472319568602358</v>
      </c>
      <c r="H3863" s="20">
        <f ca="1"/>
        <v>0.58823466606709651</v>
      </c>
      <c r="I3863" s="164">
        <f t="shared" ca="1" si="948"/>
        <v>29.423504495733983</v>
      </c>
      <c r="J3863" s="164">
        <f t="shared" ca="1" si="949"/>
        <v>21.253701896894881</v>
      </c>
      <c r="K3863" s="164">
        <f t="shared" ca="1" si="950"/>
        <v>0.50090780783786382</v>
      </c>
      <c r="L3863" s="164">
        <f t="shared" ca="1" si="951"/>
        <v>1.1622453172227689</v>
      </c>
      <c r="M3863" s="20">
        <f t="shared" ca="1" si="952"/>
        <v>3.6742552073459445</v>
      </c>
      <c r="N3863" s="20">
        <f t="shared" ca="1" si="953"/>
        <v>1.8026880106483318</v>
      </c>
      <c r="O3863" s="20">
        <f t="shared" ca="1" si="944"/>
        <v>27022366.466965232</v>
      </c>
      <c r="P3863" s="20">
        <f t="shared" ca="1" si="945"/>
        <v>57973718.970693916</v>
      </c>
      <c r="Q3863" s="20">
        <f t="shared" ca="1" si="946"/>
        <v>820266.01235381211</v>
      </c>
      <c r="R3863" s="20">
        <f t="shared" ca="1" si="947"/>
        <v>85816351.450012952</v>
      </c>
      <c r="AD3863">
        <f t="shared" ca="1" si="954"/>
        <v>2.1416273047898011</v>
      </c>
      <c r="AE3863">
        <f t="shared" ca="1" si="955"/>
        <v>2.1287590258036513</v>
      </c>
      <c r="AF3863">
        <f t="shared" ca="1" si="956"/>
        <v>-0.5372017469285113</v>
      </c>
      <c r="AG3863">
        <f t="shared" ca="1" si="957"/>
        <v>0.32838780555804004</v>
      </c>
      <c r="AH3863">
        <f t="shared" ca="1" si="958"/>
        <v>-0.93971643628228319</v>
      </c>
      <c r="AI3863">
        <f t="shared" ca="1" si="959"/>
        <v>-0.10084321446396793</v>
      </c>
    </row>
    <row r="3864" spans="1:35">
      <c r="A3864" s="20"/>
      <c r="B3864" s="20"/>
      <c r="C3864" s="20">
        <f ca="1"/>
        <v>-1.0963811268296166</v>
      </c>
      <c r="D3864" s="20">
        <f ca="1"/>
        <v>0.77305293546237874</v>
      </c>
      <c r="E3864" s="20">
        <f ca="1"/>
        <v>0.8576057559232465</v>
      </c>
      <c r="F3864" s="20">
        <f ca="1"/>
        <v>0.76239751352437524</v>
      </c>
      <c r="G3864" s="20">
        <f ca="1"/>
        <v>-2.6937223669680398E-2</v>
      </c>
      <c r="H3864" s="20">
        <f ca="1"/>
        <v>1.3759961723775971</v>
      </c>
      <c r="I3864" s="164">
        <f t="shared" ca="1" si="948"/>
        <v>20.088051522550785</v>
      </c>
      <c r="J3864" s="164">
        <f t="shared" ca="1" si="949"/>
        <v>15.056427815996422</v>
      </c>
      <c r="K3864" s="164">
        <f t="shared" ca="1" si="950"/>
        <v>0.72348460172189655</v>
      </c>
      <c r="L3864" s="164">
        <f t="shared" ca="1" si="951"/>
        <v>1.455757090033784</v>
      </c>
      <c r="M3864" s="20">
        <f t="shared" ca="1" si="952"/>
        <v>6.0263538038954199</v>
      </c>
      <c r="N3864" s="20">
        <f t="shared" ca="1" si="953"/>
        <v>2.5416284377637535</v>
      </c>
      <c r="O3864" s="20">
        <f t="shared" ca="1" si="944"/>
        <v>18739306.774470374</v>
      </c>
      <c r="P3864" s="20">
        <f t="shared" ca="1" si="945"/>
        <v>55895610.165301494</v>
      </c>
      <c r="Q3864" s="20">
        <f t="shared" ca="1" si="946"/>
        <v>651155.1599107181</v>
      </c>
      <c r="R3864" s="20">
        <f t="shared" ca="1" si="947"/>
        <v>75286072.099682584</v>
      </c>
      <c r="AD3864">
        <f t="shared" ca="1" si="954"/>
        <v>-0.12425933918670332</v>
      </c>
      <c r="AE3864">
        <f t="shared" ca="1" si="955"/>
        <v>4.9136851005510893E-2</v>
      </c>
      <c r="AF3864">
        <f t="shared" ca="1" si="956"/>
        <v>1.4862236520172407</v>
      </c>
      <c r="AG3864">
        <f t="shared" ca="1" si="957"/>
        <v>1.6625322274262904</v>
      </c>
      <c r="AH3864">
        <f t="shared" ca="1" si="958"/>
        <v>1.6737264487726886</v>
      </c>
      <c r="AI3864">
        <f t="shared" ca="1" si="959"/>
        <v>1.8962930750371716</v>
      </c>
    </row>
    <row r="3865" spans="1:35">
      <c r="A3865" s="20"/>
      <c r="B3865" s="20"/>
      <c r="C3865" s="20">
        <f ca="1"/>
        <v>-0.50541742904255138</v>
      </c>
      <c r="D3865" s="20">
        <f ca="1"/>
        <v>-0.53587537222372161</v>
      </c>
      <c r="E3865" s="20">
        <f ca="1"/>
        <v>-1.9505365926771907</v>
      </c>
      <c r="F3865" s="20">
        <f ca="1"/>
        <v>0.98455671367860065</v>
      </c>
      <c r="G3865" s="20">
        <f ca="1"/>
        <v>1.4714839643681152</v>
      </c>
      <c r="H3865" s="20">
        <f ca="1"/>
        <v>0.86361631980904485</v>
      </c>
      <c r="I3865" s="164">
        <f t="shared" ca="1" si="948"/>
        <v>15.30251363246121</v>
      </c>
      <c r="J3865" s="164">
        <f t="shared" ca="1" si="949"/>
        <v>11.561107444413741</v>
      </c>
      <c r="K3865" s="164">
        <f t="shared" ca="1" si="950"/>
        <v>0.46575915880709023</v>
      </c>
      <c r="L3865" s="164">
        <f t="shared" ca="1" si="951"/>
        <v>1.2481458170728958</v>
      </c>
      <c r="M3865" s="20">
        <f t="shared" ca="1" si="952"/>
        <v>6.1871525645576195</v>
      </c>
      <c r="N3865" s="20">
        <f t="shared" ca="1" si="953"/>
        <v>2.5312094393745368</v>
      </c>
      <c r="O3865" s="20">
        <f t="shared" ca="1" si="944"/>
        <v>14323414.89355972</v>
      </c>
      <c r="P3865" s="20">
        <f t="shared" ca="1" si="945"/>
        <v>46008812.20665738</v>
      </c>
      <c r="Q3865" s="20">
        <f t="shared" ca="1" si="946"/>
        <v>537660.82477096946</v>
      </c>
      <c r="R3865" s="20">
        <f t="shared" ca="1" si="947"/>
        <v>60869887.924988076</v>
      </c>
      <c r="AD3865">
        <f t="shared" ca="1" si="954"/>
        <v>-1.2857976620239784</v>
      </c>
      <c r="AE3865">
        <f t="shared" ca="1" si="955"/>
        <v>-1.1237894481833082</v>
      </c>
      <c r="AF3865">
        <f t="shared" ca="1" si="956"/>
        <v>-0.85673491993554374</v>
      </c>
      <c r="AG3865">
        <f t="shared" ca="1" si="957"/>
        <v>0.71884462305861674</v>
      </c>
      <c r="AH3865">
        <f t="shared" ca="1" si="958"/>
        <v>1.8523917383973558</v>
      </c>
      <c r="AI3865">
        <f t="shared" ca="1" si="959"/>
        <v>1.86813361993118</v>
      </c>
    </row>
    <row r="3866" spans="1:35">
      <c r="A3866" s="20"/>
      <c r="B3866" s="20"/>
      <c r="C3866" s="20">
        <f ca="1"/>
        <v>1.9521468834644269E-3</v>
      </c>
      <c r="D3866" s="20">
        <f ca="1"/>
        <v>0.65424378080316037</v>
      </c>
      <c r="E3866" s="20">
        <f ca="1"/>
        <v>-0.87288600764970192</v>
      </c>
      <c r="F3866" s="20">
        <f ca="1"/>
        <v>-0.48966720293486277</v>
      </c>
      <c r="G3866" s="20">
        <f ca="1"/>
        <v>1.0717130066027549</v>
      </c>
      <c r="H3866" s="20">
        <f ca="1"/>
        <v>-0.19403709368530966</v>
      </c>
      <c r="I3866" s="164">
        <f t="shared" ca="1" si="948"/>
        <v>21.811274944021807</v>
      </c>
      <c r="J3866" s="164">
        <f t="shared" ca="1" si="949"/>
        <v>16.314293389315932</v>
      </c>
      <c r="K3866" s="164">
        <f t="shared" ca="1" si="950"/>
        <v>0.48020466568738734</v>
      </c>
      <c r="L3866" s="164">
        <f t="shared" ca="1" si="951"/>
        <v>0.94715317752460859</v>
      </c>
      <c r="M3866" s="20">
        <f t="shared" ca="1" si="952"/>
        <v>4.9080490979313334</v>
      </c>
      <c r="N3866" s="20">
        <f t="shared" ca="1" si="953"/>
        <v>1.956463758155955</v>
      </c>
      <c r="O3866" s="20">
        <f t="shared" ca="1" si="944"/>
        <v>20329017.197277348</v>
      </c>
      <c r="P3866" s="20">
        <f t="shared" ca="1" si="945"/>
        <v>45083900.40378999</v>
      </c>
      <c r="Q3866" s="20">
        <f t="shared" ca="1" si="946"/>
        <v>340399.79561947449</v>
      </c>
      <c r="R3866" s="20">
        <f t="shared" ca="1" si="947"/>
        <v>65753317.396686807</v>
      </c>
      <c r="AD3866">
        <f t="shared" ca="1" si="954"/>
        <v>0.29399877282082637</v>
      </c>
      <c r="AE3866">
        <f t="shared" ca="1" si="955"/>
        <v>0.47123939238789625</v>
      </c>
      <c r="AF3866">
        <f t="shared" ca="1" si="956"/>
        <v>-0.72541213011466088</v>
      </c>
      <c r="AG3866">
        <f t="shared" ca="1" si="957"/>
        <v>-0.64930373852450662</v>
      </c>
      <c r="AH3866">
        <f t="shared" ca="1" si="958"/>
        <v>0.43116566436814824</v>
      </c>
      <c r="AI3866">
        <f t="shared" ca="1" si="959"/>
        <v>0.31476691393501299</v>
      </c>
    </row>
    <row r="3867" spans="1:35">
      <c r="A3867" s="20"/>
      <c r="B3867" s="20"/>
      <c r="C3867" s="20">
        <f ca="1"/>
        <v>0.40029578362554713</v>
      </c>
      <c r="D3867" s="20">
        <f ca="1"/>
        <v>0.95421781495320501</v>
      </c>
      <c r="E3867" s="20">
        <f ca="1"/>
        <v>0.90224923343241603</v>
      </c>
      <c r="F3867" s="20">
        <f ca="1"/>
        <v>1.4516831259337677</v>
      </c>
      <c r="G3867" s="20">
        <f ca="1"/>
        <v>-6.8477416461848089E-3</v>
      </c>
      <c r="H3867" s="20">
        <f ca="1"/>
        <v>-0.21995349292792235</v>
      </c>
      <c r="I3867" s="164">
        <f t="shared" ca="1" si="948"/>
        <v>26.900652610544761</v>
      </c>
      <c r="J3867" s="164">
        <f t="shared" ca="1" si="949"/>
        <v>19.247807610184019</v>
      </c>
      <c r="K3867" s="164">
        <f t="shared" ca="1" si="950"/>
        <v>0.74987890488933384</v>
      </c>
      <c r="L3867" s="164">
        <f t="shared" ca="1" si="951"/>
        <v>1.5081127482609367</v>
      </c>
      <c r="M3867" s="20">
        <f t="shared" ca="1" si="952"/>
        <v>4.9526670479444643</v>
      </c>
      <c r="N3867" s="20">
        <f t="shared" ca="1" si="953"/>
        <v>2.0976089639704356</v>
      </c>
      <c r="O3867" s="20">
        <f t="shared" ca="1" si="944"/>
        <v>24607344.639606934</v>
      </c>
      <c r="P3867" s="20">
        <f t="shared" ca="1" si="945"/>
        <v>63978844.801392026</v>
      </c>
      <c r="Q3867" s="20">
        <f t="shared" ca="1" si="946"/>
        <v>549850.83171840315</v>
      </c>
      <c r="R3867" s="20">
        <f t="shared" ca="1" si="947"/>
        <v>89136040.272717357</v>
      </c>
      <c r="AD3867">
        <f t="shared" ca="1" si="954"/>
        <v>1.5292846142098933</v>
      </c>
      <c r="AE3867">
        <f t="shared" ca="1" si="955"/>
        <v>1.4556401376456443</v>
      </c>
      <c r="AF3867">
        <f t="shared" ca="1" si="956"/>
        <v>1.7261718626303069</v>
      </c>
      <c r="AG3867">
        <f t="shared" ca="1" si="957"/>
        <v>1.9005124920951664</v>
      </c>
      <c r="AH3867">
        <f t="shared" ca="1" si="958"/>
        <v>0.48074116438273817</v>
      </c>
      <c r="AI3867">
        <f t="shared" ca="1" si="959"/>
        <v>0.69624044316333888</v>
      </c>
    </row>
    <row r="3868" spans="1:35">
      <c r="A3868" s="20"/>
      <c r="B3868" s="20"/>
      <c r="C3868" s="20">
        <f ca="1"/>
        <v>-0.28383171799253903</v>
      </c>
      <c r="D3868" s="20">
        <f ca="1"/>
        <v>0.68501657822915429</v>
      </c>
      <c r="E3868" s="20">
        <f ca="1"/>
        <v>-0.70545226808789319</v>
      </c>
      <c r="F3868" s="20">
        <f ca="1"/>
        <v>0.28534628311815857</v>
      </c>
      <c r="G3868" s="20">
        <f ca="1"/>
        <v>-0.45195834375715854</v>
      </c>
      <c r="H3868" s="20">
        <f ca="1"/>
        <v>0.48616437739197654</v>
      </c>
      <c r="I3868" s="164">
        <f t="shared" ca="1" si="948"/>
        <v>21.938604660281506</v>
      </c>
      <c r="J3868" s="164">
        <f t="shared" ca="1" si="949"/>
        <v>16.234623333443928</v>
      </c>
      <c r="K3868" s="164">
        <f t="shared" ca="1" si="950"/>
        <v>0.49691537923910306</v>
      </c>
      <c r="L3868" s="164">
        <f t="shared" ca="1" si="951"/>
        <v>1.089420531883533</v>
      </c>
      <c r="M3868" s="20">
        <f t="shared" ca="1" si="952"/>
        <v>4.3128209829340127</v>
      </c>
      <c r="N3868" s="20">
        <f t="shared" ca="1" si="953"/>
        <v>1.8831727915978866</v>
      </c>
      <c r="O3868" s="20">
        <f t="shared" ref="O3868:O3931" ca="1" si="960">(I3868+J3868)/2*$C$4*365-$C$5-$C$6</f>
        <v>20354432.426073994</v>
      </c>
      <c r="P3868" s="20">
        <f t="shared" ref="P3868:P3931" ca="1" si="961">(L3868/1.7*42+I3868)*$C$7*365-$C$8-$C$9</f>
        <v>48715799.719440743</v>
      </c>
      <c r="Q3868" s="20">
        <f t="shared" ref="Q3868:Q3931" ca="1" si="962">(N3868-M3868/2.8)*$C$10*365-$C$11-$C$12</f>
        <v>573404.25272559293</v>
      </c>
      <c r="R3868" s="20">
        <f t="shared" ref="R3868:R3931" ca="1" si="963">O3868+P3868+Q3868</f>
        <v>69643636.398240328</v>
      </c>
      <c r="AD3868">
        <f t="shared" ca="1" si="954"/>
        <v>0.32490404375764642</v>
      </c>
      <c r="AE3868">
        <f t="shared" ca="1" si="955"/>
        <v>0.44450447431004331</v>
      </c>
      <c r="AF3868">
        <f t="shared" ca="1" si="956"/>
        <v>-0.57349655237179076</v>
      </c>
      <c r="AG3868">
        <f t="shared" ca="1" si="957"/>
        <v>-2.6339459839411217E-3</v>
      </c>
      <c r="AH3868">
        <f t="shared" ca="1" si="958"/>
        <v>-0.23019890785109609</v>
      </c>
      <c r="AI3868">
        <f t="shared" ca="1" si="959"/>
        <v>0.11668322053482832</v>
      </c>
    </row>
    <row r="3869" spans="1:35">
      <c r="A3869" s="20"/>
      <c r="B3869" s="20"/>
      <c r="C3869" s="20">
        <f ca="1"/>
        <v>-0.62566441329032019</v>
      </c>
      <c r="D3869" s="20">
        <f ca="1"/>
        <v>-1.4649501123820927</v>
      </c>
      <c r="E3869" s="20">
        <f ca="1"/>
        <v>0.70830025938302554</v>
      </c>
      <c r="F3869" s="20">
        <f ca="1"/>
        <v>1.9991471718118281</v>
      </c>
      <c r="G3869" s="20">
        <f ca="1"/>
        <v>1.5046919182563019</v>
      </c>
      <c r="H3869" s="20">
        <f ca="1"/>
        <v>-0.6267259036020445</v>
      </c>
      <c r="I3869" s="164">
        <f t="shared" ref="I3869:I3932" ca="1" si="964">$C$14+AD3869*$D$14</f>
        <v>13.102567189152648</v>
      </c>
      <c r="J3869" s="164">
        <f t="shared" ref="J3869:J3932" ca="1" si="965">$C$15+AE3869*$D$15</f>
        <v>8.9643996994592321</v>
      </c>
      <c r="K3869" s="164">
        <f t="shared" ref="K3869:K3932" ca="1" si="966">$C$16+AF3869*$D$16</f>
        <v>0.76212388543010157</v>
      </c>
      <c r="L3869" s="164">
        <f t="shared" ref="L3869:L3932" ca="1" si="967">$C$17+AG3869*$D$17</f>
        <v>1.622004125090081</v>
      </c>
      <c r="M3869" s="20">
        <f t="shared" ref="M3869:M3932" ca="1" si="968">$C$18+AH3869*$D$18</f>
        <v>6.3080969461853691</v>
      </c>
      <c r="N3869" s="20">
        <f t="shared" ref="N3869:N3932" ca="1" si="969">$C$19+AI3869*$D$19</f>
        <v>2.3491138330881811</v>
      </c>
      <c r="O3869" s="20">
        <f t="shared" ca="1" si="960"/>
        <v>11765527.097855614</v>
      </c>
      <c r="P3869" s="20">
        <f t="shared" ca="1" si="961"/>
        <v>53025522.058624953</v>
      </c>
      <c r="Q3869" s="20">
        <f t="shared" ca="1" si="962"/>
        <v>160796.7918871172</v>
      </c>
      <c r="R3869" s="20">
        <f t="shared" ca="1" si="963"/>
        <v>64951845.948367685</v>
      </c>
      <c r="AD3869">
        <f t="shared" ref="AD3869:AD3932" ca="1" si="970">SUMPRODUCT(C3869:H3869,$J$9:$O$9)</f>
        <v>-1.8197652453512994</v>
      </c>
      <c r="AE3869">
        <f t="shared" ref="AE3869:AE3932" ca="1" si="971">SUMPRODUCT(C3869:H3869,$J$10:$O$10)</f>
        <v>-1.9951678860875064</v>
      </c>
      <c r="AF3869">
        <f t="shared" ref="AF3869:AF3932" ca="1" si="972">SUMPRODUCT(C3869:H3869,$J$11:$O$11)</f>
        <v>1.8374898675463769</v>
      </c>
      <c r="AG3869">
        <f t="shared" ref="AG3869:AG3932" ca="1" si="973">SUMPRODUCT(C3869:H3869,$J$12:$O$12)</f>
        <v>2.4182005685912773</v>
      </c>
      <c r="AH3869">
        <f t="shared" ref="AH3869:AH3932" ca="1" si="974">SUMPRODUCT(C3869:H3869,$J$13:$O$13)</f>
        <v>1.9867743846504102</v>
      </c>
      <c r="AI3869">
        <f t="shared" ref="AI3869:AI3932" ca="1" si="975">SUMPRODUCT(C3869:H3869,$J$14:$O$14)</f>
        <v>1.3759833326707593</v>
      </c>
    </row>
    <row r="3870" spans="1:35">
      <c r="A3870" s="20"/>
      <c r="B3870" s="20"/>
      <c r="C3870" s="20">
        <f ca="1"/>
        <v>-0.71376940080800966</v>
      </c>
      <c r="D3870" s="20">
        <f ca="1"/>
        <v>0.33331813609939948</v>
      </c>
      <c r="E3870" s="20">
        <f ca="1"/>
        <v>-0.17069370518514068</v>
      </c>
      <c r="F3870" s="20">
        <f ca="1"/>
        <v>-0.57046332235614072</v>
      </c>
      <c r="G3870" s="20">
        <f ca="1"/>
        <v>-9.2161281796859756E-2</v>
      </c>
      <c r="H3870" s="20">
        <f ca="1"/>
        <v>-1.5232376835318601E-2</v>
      </c>
      <c r="I3870" s="164">
        <f t="shared" ca="1" si="964"/>
        <v>18.58952669718466</v>
      </c>
      <c r="J3870" s="164">
        <f t="shared" ca="1" si="965"/>
        <v>13.862285536123698</v>
      </c>
      <c r="K3870" s="164">
        <f t="shared" ca="1" si="966"/>
        <v>0.4977704143716577</v>
      </c>
      <c r="L3870" s="164">
        <f t="shared" ca="1" si="967"/>
        <v>0.92626224043050009</v>
      </c>
      <c r="M3870" s="20">
        <f t="shared" ca="1" si="968"/>
        <v>4.2675338508401666</v>
      </c>
      <c r="N3870" s="20">
        <f t="shared" ca="1" si="969"/>
        <v>1.705994578841457</v>
      </c>
      <c r="O3870" s="20">
        <f t="shared" ca="1" si="960"/>
        <v>17303401.650595184</v>
      </c>
      <c r="P3870" s="20">
        <f t="shared" ca="1" si="961"/>
        <v>41356563.936795309</v>
      </c>
      <c r="Q3870" s="20">
        <f t="shared" ca="1" si="962"/>
        <v>304077.17007874622</v>
      </c>
      <c r="R3870" s="20">
        <f t="shared" ca="1" si="963"/>
        <v>58964042.757469244</v>
      </c>
      <c r="AD3870">
        <f t="shared" ca="1" si="970"/>
        <v>-0.48797895699401522</v>
      </c>
      <c r="AE3870">
        <f t="shared" ca="1" si="971"/>
        <v>-0.35158203485781919</v>
      </c>
      <c r="AF3870">
        <f t="shared" ca="1" si="972"/>
        <v>-0.56572350571220309</v>
      </c>
      <c r="AG3870">
        <f t="shared" ca="1" si="973"/>
        <v>-0.74426254349772736</v>
      </c>
      <c r="AH3870">
        <f t="shared" ca="1" si="974"/>
        <v>-0.28051794351092513</v>
      </c>
      <c r="AI3870">
        <f t="shared" ca="1" si="975"/>
        <v>-0.3621768139420084</v>
      </c>
    </row>
    <row r="3871" spans="1:35">
      <c r="A3871" s="20"/>
      <c r="B3871" s="20"/>
      <c r="C3871" s="20">
        <f ca="1"/>
        <v>1.193910490371233</v>
      </c>
      <c r="D3871" s="20">
        <f ca="1"/>
        <v>0.43910216719798961</v>
      </c>
      <c r="E3871" s="20">
        <f ca="1"/>
        <v>0.10513569118210057</v>
      </c>
      <c r="F3871" s="20">
        <f ca="1"/>
        <v>0.70650965412129174</v>
      </c>
      <c r="G3871" s="20">
        <f ca="1"/>
        <v>-2.4091096978118709</v>
      </c>
      <c r="H3871" s="20">
        <f ca="1"/>
        <v>0.65770383914839625</v>
      </c>
      <c r="I3871" s="164">
        <f t="shared" ca="1" si="964"/>
        <v>28.631198077311197</v>
      </c>
      <c r="J3871" s="164">
        <f t="shared" ca="1" si="965"/>
        <v>20.112145856902185</v>
      </c>
      <c r="K3871" s="164">
        <f t="shared" ca="1" si="966"/>
        <v>0.56028873614782926</v>
      </c>
      <c r="L3871" s="164">
        <f t="shared" ca="1" si="967"/>
        <v>1.1869699023535358</v>
      </c>
      <c r="M3871" s="20">
        <f t="shared" ca="1" si="968"/>
        <v>2.9220118438339511</v>
      </c>
      <c r="N3871" s="20">
        <f t="shared" ca="1" si="969"/>
        <v>1.522876554435082</v>
      </c>
      <c r="O3871" s="20">
        <f t="shared" ca="1" si="960"/>
        <v>25991105.303078301</v>
      </c>
      <c r="P3871" s="20">
        <f t="shared" ca="1" si="961"/>
        <v>57792766.971447155</v>
      </c>
      <c r="Q3871" s="20">
        <f t="shared" ca="1" si="962"/>
        <v>801609.14219544211</v>
      </c>
      <c r="R3871" s="20">
        <f t="shared" ca="1" si="963"/>
        <v>84585481.416720912</v>
      </c>
      <c r="AD3871">
        <f t="shared" ca="1" si="970"/>
        <v>1.9493199216774748</v>
      </c>
      <c r="AE3871">
        <f t="shared" ca="1" si="971"/>
        <v>1.7456865291618069</v>
      </c>
      <c r="AF3871">
        <f t="shared" ca="1" si="972"/>
        <v>2.624874071174621E-3</v>
      </c>
      <c r="AG3871">
        <f t="shared" ca="1" si="973"/>
        <v>0.440772283425162</v>
      </c>
      <c r="AH3871">
        <f t="shared" ca="1" si="974"/>
        <v>-1.7755423957400538</v>
      </c>
      <c r="AI3871">
        <f t="shared" ca="1" si="975"/>
        <v>-0.85709039341869797</v>
      </c>
    </row>
    <row r="3872" spans="1:35">
      <c r="A3872" s="20"/>
      <c r="B3872" s="20"/>
      <c r="C3872" s="20">
        <f ca="1"/>
        <v>1.4169351633984355</v>
      </c>
      <c r="D3872" s="20">
        <f ca="1"/>
        <v>-0.2670530059102828</v>
      </c>
      <c r="E3872" s="20">
        <f ca="1"/>
        <v>1.1352067295283834</v>
      </c>
      <c r="F3872" s="20">
        <f ca="1"/>
        <v>1.8206130007736614</v>
      </c>
      <c r="G3872" s="20">
        <f ca="1"/>
        <v>-4.446401747216755E-2</v>
      </c>
      <c r="H3872" s="20">
        <f ca="1"/>
        <v>-1.8732180373539442</v>
      </c>
      <c r="I3872" s="164">
        <f t="shared" ca="1" si="964"/>
        <v>26.531626901957136</v>
      </c>
      <c r="J3872" s="164">
        <f t="shared" ca="1" si="965"/>
        <v>17.972371256608572</v>
      </c>
      <c r="K3872" s="164">
        <f t="shared" ca="1" si="966"/>
        <v>0.75222294172182269</v>
      </c>
      <c r="L3872" s="164">
        <f t="shared" ca="1" si="967"/>
        <v>1.4758647785077701</v>
      </c>
      <c r="M3872" s="20">
        <f t="shared" ca="1" si="968"/>
        <v>3.864914247950642</v>
      </c>
      <c r="N3872" s="20">
        <f t="shared" ca="1" si="969"/>
        <v>1.524537662907347</v>
      </c>
      <c r="O3872" s="20">
        <f t="shared" ca="1" si="960"/>
        <v>23730410.578027543</v>
      </c>
      <c r="P3872" s="20">
        <f t="shared" ca="1" si="961"/>
        <v>62816391.933481783</v>
      </c>
      <c r="Q3872" s="20">
        <f t="shared" ca="1" si="962"/>
        <v>241072.68360859735</v>
      </c>
      <c r="R3872" s="20">
        <f t="shared" ca="1" si="963"/>
        <v>86787875.195117921</v>
      </c>
      <c r="AD3872">
        <f t="shared" ca="1" si="970"/>
        <v>1.439715267465324</v>
      </c>
      <c r="AE3872">
        <f t="shared" ca="1" si="971"/>
        <v>1.0276413612780444</v>
      </c>
      <c r="AF3872">
        <f t="shared" ca="1" si="972"/>
        <v>1.7474812883802062</v>
      </c>
      <c r="AG3872">
        <f t="shared" ca="1" si="973"/>
        <v>1.7539308113989547</v>
      </c>
      <c r="AH3872">
        <f t="shared" ca="1" si="974"/>
        <v>-0.7278730578326198</v>
      </c>
      <c r="AI3872">
        <f t="shared" ca="1" si="975"/>
        <v>-0.85260091106122426</v>
      </c>
    </row>
    <row r="3873" spans="1:35">
      <c r="A3873" s="20"/>
      <c r="B3873" s="20"/>
      <c r="C3873" s="20">
        <f ca="1"/>
        <v>0.39568603460624097</v>
      </c>
      <c r="D3873" s="20">
        <f ca="1"/>
        <v>0.5590712354954982</v>
      </c>
      <c r="E3873" s="20">
        <f ca="1"/>
        <v>-2.5627575275972898</v>
      </c>
      <c r="F3873" s="20">
        <f ca="1"/>
        <v>-0.43633793577719393</v>
      </c>
      <c r="G3873" s="20">
        <f ca="1"/>
        <v>-0.89345393739936796</v>
      </c>
      <c r="H3873" s="20">
        <f ca="1"/>
        <v>-0.6579815651935762</v>
      </c>
      <c r="I3873" s="164">
        <f t="shared" ca="1" si="964"/>
        <v>22.772266041978355</v>
      </c>
      <c r="J3873" s="164">
        <f t="shared" ca="1" si="965"/>
        <v>16.745592261180548</v>
      </c>
      <c r="K3873" s="164">
        <f t="shared" ca="1" si="966"/>
        <v>0.21428421902530698</v>
      </c>
      <c r="L3873" s="164">
        <f t="shared" ca="1" si="967"/>
        <v>0.6100868648397102</v>
      </c>
      <c r="M3873" s="20">
        <f t="shared" ca="1" si="968"/>
        <v>2.2562949168363455</v>
      </c>
      <c r="N3873" s="20">
        <f t="shared" ca="1" si="969"/>
        <v>1.0584571969639387</v>
      </c>
      <c r="O3873" s="20">
        <f t="shared" ca="1" si="960"/>
        <v>21071476.708034031</v>
      </c>
      <c r="P3873" s="20">
        <f t="shared" ca="1" si="961"/>
        <v>37738144.44879657</v>
      </c>
      <c r="Q3873" s="20">
        <f t="shared" ca="1" si="962"/>
        <v>422447.88700627227</v>
      </c>
      <c r="R3873" s="20">
        <f t="shared" ca="1" si="963"/>
        <v>59232069.043836877</v>
      </c>
      <c r="AD3873">
        <f t="shared" ca="1" si="970"/>
        <v>0.52724903931513434</v>
      </c>
      <c r="AE3873">
        <f t="shared" ca="1" si="971"/>
        <v>0.61597055744313722</v>
      </c>
      <c r="AF3873">
        <f t="shared" ca="1" si="972"/>
        <v>-3.1428707361335735</v>
      </c>
      <c r="AG3873">
        <f t="shared" ca="1" si="973"/>
        <v>-2.1814233416376809</v>
      </c>
      <c r="AH3873">
        <f t="shared" ca="1" si="974"/>
        <v>-2.5152278701818376</v>
      </c>
      <c r="AI3873">
        <f t="shared" ca="1" si="975"/>
        <v>-2.1122778460434088</v>
      </c>
    </row>
    <row r="3874" spans="1:35">
      <c r="A3874" s="20"/>
      <c r="B3874" s="20"/>
      <c r="C3874" s="20">
        <f ca="1"/>
        <v>1.3209699335101501</v>
      </c>
      <c r="D3874" s="20">
        <f ca="1"/>
        <v>-1.7173566757848433</v>
      </c>
      <c r="E3874" s="20">
        <f ca="1"/>
        <v>-0.67745687400703902</v>
      </c>
      <c r="F3874" s="20">
        <f ca="1"/>
        <v>9.5104491483825274E-3</v>
      </c>
      <c r="G3874" s="20">
        <f ca="1"/>
        <v>-0.29759971609123298</v>
      </c>
      <c r="H3874" s="20">
        <f ca="1"/>
        <v>-0.67844212392941305</v>
      </c>
      <c r="I3874" s="164">
        <f t="shared" ca="1" si="964"/>
        <v>19.242539534664534</v>
      </c>
      <c r="J3874" s="164">
        <f t="shared" ca="1" si="965"/>
        <v>12.97681998107103</v>
      </c>
      <c r="K3874" s="164">
        <f t="shared" ca="1" si="966"/>
        <v>0.45879315155409967</v>
      </c>
      <c r="L3874" s="164">
        <f t="shared" ca="1" si="967"/>
        <v>0.94839796960765022</v>
      </c>
      <c r="M3874" s="20">
        <f t="shared" ca="1" si="968"/>
        <v>3.5112445886409631</v>
      </c>
      <c r="N3874" s="20">
        <f t="shared" ca="1" si="969"/>
        <v>1.4005254305773205</v>
      </c>
      <c r="O3874" s="20">
        <f t="shared" ca="1" si="960"/>
        <v>17179442.752158724</v>
      </c>
      <c r="P3874" s="20">
        <f t="shared" ca="1" si="961"/>
        <v>42553075.789647944</v>
      </c>
      <c r="Q3874" s="20">
        <f t="shared" ca="1" si="962"/>
        <v>244917.36919413862</v>
      </c>
      <c r="R3874" s="20">
        <f t="shared" ca="1" si="963"/>
        <v>59977435.911000803</v>
      </c>
      <c r="AD3874">
        <f t="shared" ca="1" si="970"/>
        <v>-0.32948069546977388</v>
      </c>
      <c r="AE3874">
        <f t="shared" ca="1" si="971"/>
        <v>-0.64871812715737254</v>
      </c>
      <c r="AF3874">
        <f t="shared" ca="1" si="972"/>
        <v>-0.9200622585990943</v>
      </c>
      <c r="AG3874">
        <f t="shared" ca="1" si="973"/>
        <v>-0.64364559269249932</v>
      </c>
      <c r="AH3874">
        <f t="shared" ca="1" si="974"/>
        <v>-1.1208393459544852</v>
      </c>
      <c r="AI3874">
        <f t="shared" ca="1" si="975"/>
        <v>-1.1877691065477829</v>
      </c>
    </row>
    <row r="3875" spans="1:35">
      <c r="A3875" s="20"/>
      <c r="B3875" s="20"/>
      <c r="C3875" s="20">
        <f ca="1"/>
        <v>-1.0370073095784411</v>
      </c>
      <c r="D3875" s="20">
        <f ca="1"/>
        <v>0.98043187417721478</v>
      </c>
      <c r="E3875" s="20">
        <f ca="1"/>
        <v>-0.21125503589404451</v>
      </c>
      <c r="F3875" s="20">
        <f ca="1"/>
        <v>0.42958083853518986</v>
      </c>
      <c r="G3875" s="20">
        <f ca="1"/>
        <v>1.1170871142331089</v>
      </c>
      <c r="H3875" s="20">
        <f ca="1"/>
        <v>2.0078305584590384</v>
      </c>
      <c r="I3875" s="164">
        <f t="shared" ca="1" si="964"/>
        <v>19.962776171258437</v>
      </c>
      <c r="J3875" s="164">
        <f t="shared" ca="1" si="965"/>
        <v>15.483374451404099</v>
      </c>
      <c r="K3875" s="164">
        <f t="shared" ca="1" si="966"/>
        <v>0.65228621643459395</v>
      </c>
      <c r="L3875" s="164">
        <f t="shared" ca="1" si="967"/>
        <v>1.399657159018401</v>
      </c>
      <c r="M3875" s="20">
        <f t="shared" ca="1" si="968"/>
        <v>7.0696691185222678</v>
      </c>
      <c r="N3875" s="20">
        <f t="shared" ca="1" si="969"/>
        <v>2.9746833098432095</v>
      </c>
      <c r="O3875" s="20">
        <f t="shared" ca="1" si="960"/>
        <v>18900177.511794139</v>
      </c>
      <c r="P3875" s="20">
        <f t="shared" ca="1" si="961"/>
        <v>54388598.310019426</v>
      </c>
      <c r="Q3875" s="20">
        <f t="shared" ca="1" si="962"/>
        <v>752262.6697468654</v>
      </c>
      <c r="R3875" s="20">
        <f t="shared" ca="1" si="963"/>
        <v>74041038.491560429</v>
      </c>
      <c r="AD3875">
        <f t="shared" ca="1" si="970"/>
        <v>-0.15466597784989444</v>
      </c>
      <c r="AE3875">
        <f t="shared" ca="1" si="971"/>
        <v>0.19240753402822114</v>
      </c>
      <c r="AF3875">
        <f t="shared" ca="1" si="972"/>
        <v>0.8389656039508534</v>
      </c>
      <c r="AG3875">
        <f t="shared" ca="1" si="973"/>
        <v>1.4075325409927322</v>
      </c>
      <c r="AH3875">
        <f t="shared" ca="1" si="974"/>
        <v>2.8329656872469644</v>
      </c>
      <c r="AI3875">
        <f t="shared" ca="1" si="975"/>
        <v>3.0667116482248895</v>
      </c>
    </row>
    <row r="3876" spans="1:35">
      <c r="A3876" s="20"/>
      <c r="B3876" s="20"/>
      <c r="C3876" s="20">
        <f ca="1"/>
        <v>1.1160217738591804</v>
      </c>
      <c r="D3876" s="20">
        <f ca="1"/>
        <v>1.7188902506233337</v>
      </c>
      <c r="E3876" s="20">
        <f ca="1"/>
        <v>-1.3194841099760024</v>
      </c>
      <c r="F3876" s="20">
        <f ca="1"/>
        <v>-0.38544948301102133</v>
      </c>
      <c r="G3876" s="20">
        <f ca="1"/>
        <v>2.3880325486918075</v>
      </c>
      <c r="H3876" s="20">
        <f ca="1"/>
        <v>0.74361701597682095</v>
      </c>
      <c r="I3876" s="164">
        <f t="shared" ca="1" si="964"/>
        <v>29.766724085875637</v>
      </c>
      <c r="J3876" s="164">
        <f t="shared" ca="1" si="965"/>
        <v>22.440606127612376</v>
      </c>
      <c r="K3876" s="164">
        <f t="shared" ca="1" si="966"/>
        <v>0.54336789942656394</v>
      </c>
      <c r="L3876" s="164">
        <f t="shared" ca="1" si="967"/>
        <v>1.1265665790415933</v>
      </c>
      <c r="M3876" s="20">
        <f t="shared" ca="1" si="968"/>
        <v>6.507132669345145</v>
      </c>
      <c r="N3876" s="20">
        <f t="shared" ca="1" si="969"/>
        <v>2.7271424687552455</v>
      </c>
      <c r="O3876" s="20">
        <f t="shared" ca="1" si="960"/>
        <v>27838327.946295682</v>
      </c>
      <c r="P3876" s="20">
        <f t="shared" ca="1" si="961"/>
        <v>57436981.732262425</v>
      </c>
      <c r="Q3876" s="20">
        <f t="shared" ca="1" si="962"/>
        <v>674251.93115814065</v>
      </c>
      <c r="R3876" s="20">
        <f t="shared" ca="1" si="963"/>
        <v>85949561.609716251</v>
      </c>
      <c r="AD3876">
        <f t="shared" ca="1" si="970"/>
        <v>2.2249330305523389</v>
      </c>
      <c r="AE3876">
        <f t="shared" ca="1" si="971"/>
        <v>2.5270490361115363</v>
      </c>
      <c r="AF3876">
        <f t="shared" ca="1" si="972"/>
        <v>-0.15120091430396482</v>
      </c>
      <c r="AG3876">
        <f t="shared" ca="1" si="973"/>
        <v>0.16621172291633279</v>
      </c>
      <c r="AH3876">
        <f t="shared" ca="1" si="974"/>
        <v>2.2079251881612723</v>
      </c>
      <c r="AI3876">
        <f t="shared" ca="1" si="975"/>
        <v>2.3976823479871499</v>
      </c>
    </row>
    <row r="3877" spans="1:35">
      <c r="A3877" s="20"/>
      <c r="B3877" s="20"/>
      <c r="C3877" s="20">
        <f ca="1"/>
        <v>-0.84124060204997397</v>
      </c>
      <c r="D3877" s="20">
        <f ca="1"/>
        <v>-0.42719057976944774</v>
      </c>
      <c r="E3877" s="20">
        <f ca="1"/>
        <v>-0.87531543855692795</v>
      </c>
      <c r="F3877" s="20">
        <f ca="1"/>
        <v>0.57323856423977004</v>
      </c>
      <c r="G3877" s="20">
        <f ca="1"/>
        <v>-2.1767153690311174</v>
      </c>
      <c r="H3877" s="20">
        <f ca="1"/>
        <v>-1.1363844733044988</v>
      </c>
      <c r="I3877" s="164">
        <f t="shared" ca="1" si="964"/>
        <v>15.908006927747694</v>
      </c>
      <c r="J3877" s="164">
        <f t="shared" ca="1" si="965"/>
        <v>11.191021339911673</v>
      </c>
      <c r="K3877" s="164">
        <f t="shared" ca="1" si="966"/>
        <v>0.36160974175706506</v>
      </c>
      <c r="L3877" s="164">
        <f t="shared" ca="1" si="967"/>
        <v>0.85295634826207445</v>
      </c>
      <c r="M3877" s="20">
        <f t="shared" ca="1" si="968"/>
        <v>1.7167446265661832</v>
      </c>
      <c r="N3877" s="20">
        <f t="shared" ca="1" si="969"/>
        <v>0.74773362249570074</v>
      </c>
      <c r="O3877" s="20">
        <f t="shared" ca="1" si="960"/>
        <v>14448949.309153372</v>
      </c>
      <c r="P3877" s="20">
        <f t="shared" ca="1" si="961"/>
        <v>36876626.570046134</v>
      </c>
      <c r="Q3877" s="20">
        <f t="shared" ca="1" si="962"/>
        <v>225012.8409009891</v>
      </c>
      <c r="R3877" s="20">
        <f t="shared" ca="1" si="963"/>
        <v>51550588.720100492</v>
      </c>
      <c r="AD3877">
        <f t="shared" ca="1" si="970"/>
        <v>-1.1388332699641521</v>
      </c>
      <c r="AE3877">
        <f t="shared" ca="1" si="971"/>
        <v>-1.2479794161370226</v>
      </c>
      <c r="AF3877">
        <f t="shared" ca="1" si="972"/>
        <v>-1.8035478022084996</v>
      </c>
      <c r="AG3877">
        <f t="shared" ca="1" si="973"/>
        <v>-1.0774711442632985</v>
      </c>
      <c r="AH3877">
        <f t="shared" ca="1" si="974"/>
        <v>-3.1147281927042405</v>
      </c>
      <c r="AI3877">
        <f t="shared" ca="1" si="975"/>
        <v>-2.9520712905521602</v>
      </c>
    </row>
    <row r="3878" spans="1:35">
      <c r="A3878" s="20"/>
      <c r="B3878" s="20"/>
      <c r="C3878" s="20">
        <f ca="1"/>
        <v>5.5312461279300749E-2</v>
      </c>
      <c r="D3878" s="20">
        <f ca="1"/>
        <v>-0.91182564903910068</v>
      </c>
      <c r="E3878" s="20">
        <f ca="1"/>
        <v>0.14530088097892127</v>
      </c>
      <c r="F3878" s="20">
        <f ca="1"/>
        <v>-1.4097958968317912</v>
      </c>
      <c r="G3878" s="20">
        <f ca="1"/>
        <v>-8.8475894890095746E-2</v>
      </c>
      <c r="H3878" s="20">
        <f ca="1"/>
        <v>-2.1371328799808874E-2</v>
      </c>
      <c r="I3878" s="164">
        <f t="shared" ca="1" si="964"/>
        <v>16.98784744374597</v>
      </c>
      <c r="J3878" s="164">
        <f t="shared" ca="1" si="965"/>
        <v>12.181161913274629</v>
      </c>
      <c r="K3878" s="164">
        <f t="shared" ca="1" si="966"/>
        <v>0.48533286255834779</v>
      </c>
      <c r="L3878" s="164">
        <f t="shared" ca="1" si="967"/>
        <v>0.77929470561627234</v>
      </c>
      <c r="M3878" s="20">
        <f t="shared" ca="1" si="968"/>
        <v>4.12616325591845</v>
      </c>
      <c r="N3878" s="20">
        <f t="shared" ca="1" si="969"/>
        <v>1.577980013735268</v>
      </c>
      <c r="O3878" s="20">
        <f t="shared" ca="1" si="960"/>
        <v>15552797.774771588</v>
      </c>
      <c r="P3878" s="20">
        <f t="shared" ca="1" si="961"/>
        <v>36138678.108631223</v>
      </c>
      <c r="Q3878" s="20">
        <f t="shared" ca="1" si="962"/>
        <v>174393.62576053615</v>
      </c>
      <c r="R3878" s="20">
        <f t="shared" ca="1" si="963"/>
        <v>51865869.509163342</v>
      </c>
      <c r="AD3878">
        <f t="shared" ca="1" si="970"/>
        <v>-0.87673605734321169</v>
      </c>
      <c r="AE3878">
        <f t="shared" ca="1" si="971"/>
        <v>-0.91571747876690346</v>
      </c>
      <c r="AF3878">
        <f t="shared" ca="1" si="972"/>
        <v>-0.67879215856047503</v>
      </c>
      <c r="AG3878">
        <f t="shared" ca="1" si="973"/>
        <v>-1.4122967926533079</v>
      </c>
      <c r="AH3878">
        <f t="shared" ca="1" si="974"/>
        <v>-0.43759638231283277</v>
      </c>
      <c r="AI3878">
        <f t="shared" ca="1" si="975"/>
        <v>-0.70816212503981657</v>
      </c>
    </row>
    <row r="3879" spans="1:35">
      <c r="A3879" s="20"/>
      <c r="B3879" s="20"/>
      <c r="C3879" s="20">
        <f ca="1"/>
        <v>-0.50953620540810263</v>
      </c>
      <c r="D3879" s="20">
        <f ca="1"/>
        <v>0.41977147158204481</v>
      </c>
      <c r="E3879" s="20">
        <f ca="1"/>
        <v>-0.71797212472737559</v>
      </c>
      <c r="F3879" s="20">
        <f ca="1"/>
        <v>-2.6446173033163216</v>
      </c>
      <c r="G3879" s="20">
        <f ca="1"/>
        <v>0.63699731509647262</v>
      </c>
      <c r="H3879" s="20">
        <f ca="1"/>
        <v>0.58779789405893956</v>
      </c>
      <c r="I3879" s="164">
        <f t="shared" ca="1" si="964"/>
        <v>18.382577820653392</v>
      </c>
      <c r="J3879" s="164">
        <f t="shared" ca="1" si="965"/>
        <v>14.266590383527262</v>
      </c>
      <c r="K3879" s="164">
        <f t="shared" ca="1" si="966"/>
        <v>0.37246809211359488</v>
      </c>
      <c r="L3879" s="164">
        <f t="shared" ca="1" si="967"/>
        <v>0.51638298669237614</v>
      </c>
      <c r="M3879" s="20">
        <f t="shared" ca="1" si="968"/>
        <v>4.6032727183902686</v>
      </c>
      <c r="N3879" s="20">
        <f t="shared" ca="1" si="969"/>
        <v>1.7943257682907516</v>
      </c>
      <c r="O3879" s="20">
        <f t="shared" ca="1" si="960"/>
        <v>17408644.682402395</v>
      </c>
      <c r="P3879" s="20">
        <f t="shared" ca="1" si="961"/>
        <v>31052326.563043833</v>
      </c>
      <c r="Q3879" s="20">
        <f t="shared" ca="1" si="962"/>
        <v>251257.74965376712</v>
      </c>
      <c r="R3879" s="20">
        <f t="shared" ca="1" si="963"/>
        <v>48712228.995099992</v>
      </c>
      <c r="AD3879">
        <f t="shared" ca="1" si="970"/>
        <v>-0.53820926683170112</v>
      </c>
      <c r="AE3879">
        <f t="shared" ca="1" si="971"/>
        <v>-0.21590926727273085</v>
      </c>
      <c r="AF3879">
        <f t="shared" ca="1" si="972"/>
        <v>-1.704835526240047</v>
      </c>
      <c r="AG3879">
        <f t="shared" ca="1" si="973"/>
        <v>-2.6073500604891997</v>
      </c>
      <c r="AH3879">
        <f t="shared" ca="1" si="974"/>
        <v>9.2525242655854378E-2</v>
      </c>
      <c r="AI3879">
        <f t="shared" ca="1" si="975"/>
        <v>-0.12344386948445552</v>
      </c>
    </row>
    <row r="3880" spans="1:35">
      <c r="A3880" s="20"/>
      <c r="B3880" s="20"/>
      <c r="C3880" s="20">
        <f ca="1"/>
        <v>-0.27242195183134377</v>
      </c>
      <c r="D3880" s="20">
        <f ca="1"/>
        <v>-1.2429381271949724</v>
      </c>
      <c r="E3880" s="20">
        <f ca="1"/>
        <v>0.43922450063150603</v>
      </c>
      <c r="F3880" s="20">
        <f ca="1"/>
        <v>-0.76431875422239293</v>
      </c>
      <c r="G3880" s="20">
        <f ca="1"/>
        <v>-0.12594794944213253</v>
      </c>
      <c r="H3880" s="20">
        <f ca="1"/>
        <v>-0.14539685198255442</v>
      </c>
      <c r="I3880" s="164">
        <f t="shared" ca="1" si="964"/>
        <v>14.847287201128303</v>
      </c>
      <c r="J3880" s="164">
        <f t="shared" ca="1" si="965"/>
        <v>10.467852095532447</v>
      </c>
      <c r="K3880" s="164">
        <f t="shared" ca="1" si="966"/>
        <v>0.53926247249982984</v>
      </c>
      <c r="L3880" s="164">
        <f t="shared" ca="1" si="967"/>
        <v>0.92939147916345943</v>
      </c>
      <c r="M3880" s="20">
        <f t="shared" ca="1" si="968"/>
        <v>4.3144009575221141</v>
      </c>
      <c r="N3880" s="20">
        <f t="shared" ca="1" si="969"/>
        <v>1.62540314559999</v>
      </c>
      <c r="O3880" s="20">
        <f t="shared" ca="1" si="960"/>
        <v>13497663.757033795</v>
      </c>
      <c r="P3880" s="20">
        <f t="shared" ca="1" si="961"/>
        <v>37701970.144205347</v>
      </c>
      <c r="Q3880" s="20">
        <f t="shared" ca="1" si="962"/>
        <v>141264.55860886187</v>
      </c>
      <c r="R3880" s="20">
        <f t="shared" ca="1" si="963"/>
        <v>51340898.459848002</v>
      </c>
      <c r="AD3880">
        <f t="shared" ca="1" si="970"/>
        <v>-1.3962895142892469</v>
      </c>
      <c r="AE3880">
        <f t="shared" ca="1" si="971"/>
        <v>-1.4906536592173001</v>
      </c>
      <c r="AF3880">
        <f t="shared" ca="1" si="972"/>
        <v>-0.18852297727427425</v>
      </c>
      <c r="AG3880">
        <f t="shared" ca="1" si="973"/>
        <v>-0.73003873107518447</v>
      </c>
      <c r="AH3880">
        <f t="shared" ca="1" si="974"/>
        <v>-0.22844338053098384</v>
      </c>
      <c r="AI3880">
        <f t="shared" ca="1" si="975"/>
        <v>-0.57999149837840558</v>
      </c>
    </row>
    <row r="3881" spans="1:35">
      <c r="A3881" s="20"/>
      <c r="B3881" s="20"/>
      <c r="C3881" s="20">
        <f ca="1"/>
        <v>0.72441809467407148</v>
      </c>
      <c r="D3881" s="20">
        <f ca="1"/>
        <v>-0.70193486175567987</v>
      </c>
      <c r="E3881" s="20">
        <f ca="1"/>
        <v>-0.51789924146425148</v>
      </c>
      <c r="F3881" s="20">
        <f ca="1"/>
        <v>-0.11786871137008488</v>
      </c>
      <c r="G3881" s="20">
        <f ca="1"/>
        <v>-1.6184810805320173</v>
      </c>
      <c r="H3881" s="20">
        <f ca="1"/>
        <v>-0.37167734931724095</v>
      </c>
      <c r="I3881" s="164">
        <f t="shared" ca="1" si="964"/>
        <v>21.203453113577574</v>
      </c>
      <c r="J3881" s="164">
        <f t="shared" ca="1" si="965"/>
        <v>14.719620860836176</v>
      </c>
      <c r="K3881" s="164">
        <f t="shared" ca="1" si="966"/>
        <v>0.42824727068968066</v>
      </c>
      <c r="L3881" s="164">
        <f t="shared" ca="1" si="967"/>
        <v>0.87578852348600056</v>
      </c>
      <c r="M3881" s="20">
        <f t="shared" ca="1" si="968"/>
        <v>2.5671859631399476</v>
      </c>
      <c r="N3881" s="20">
        <f t="shared" ca="1" si="969"/>
        <v>1.1454888766634381</v>
      </c>
      <c r="O3881" s="20">
        <f t="shared" ca="1" si="960"/>
        <v>19154504.042965751</v>
      </c>
      <c r="P3881" s="20">
        <f t="shared" ca="1" si="961"/>
        <v>42719637.901497483</v>
      </c>
      <c r="Q3881" s="20">
        <f t="shared" ca="1" si="962"/>
        <v>382299.40714868426</v>
      </c>
      <c r="R3881" s="20">
        <f t="shared" ca="1" si="963"/>
        <v>62256441.35161192</v>
      </c>
      <c r="AD3881">
        <f t="shared" ca="1" si="970"/>
        <v>0.14646920232465307</v>
      </c>
      <c r="AE3881">
        <f t="shared" ca="1" si="971"/>
        <v>-6.3885617169068099E-2</v>
      </c>
      <c r="AF3881">
        <f t="shared" ca="1" si="972"/>
        <v>-1.1977520846392673</v>
      </c>
      <c r="AG3881">
        <f t="shared" ca="1" si="973"/>
        <v>-0.97368852960908903</v>
      </c>
      <c r="AH3881">
        <f t="shared" ca="1" si="974"/>
        <v>-2.1697933742889468</v>
      </c>
      <c r="AI3881">
        <f t="shared" ca="1" si="975"/>
        <v>-1.8770570900988162</v>
      </c>
    </row>
    <row r="3882" spans="1:35">
      <c r="A3882" s="20"/>
      <c r="B3882" s="20"/>
      <c r="C3882" s="20">
        <f ca="1"/>
        <v>-1.246776678679596</v>
      </c>
      <c r="D3882" s="20">
        <f ca="1"/>
        <v>-1.9066907844440529E-2</v>
      </c>
      <c r="E3882" s="20">
        <f ca="1"/>
        <v>1.5082433771342341</v>
      </c>
      <c r="F3882" s="20">
        <f ca="1"/>
        <v>0.27929159423251859</v>
      </c>
      <c r="G3882" s="20">
        <f ca="1"/>
        <v>-2.3201376733690156</v>
      </c>
      <c r="H3882" s="20">
        <f ca="1"/>
        <v>-0.40300068713796766</v>
      </c>
      <c r="I3882" s="164">
        <f t="shared" ca="1" si="964"/>
        <v>17.312621113323246</v>
      </c>
      <c r="J3882" s="164">
        <f t="shared" ca="1" si="965"/>
        <v>12.226002844896406</v>
      </c>
      <c r="K3882" s="164">
        <f t="shared" ca="1" si="966"/>
        <v>0.62007843866205092</v>
      </c>
      <c r="L3882" s="164">
        <f t="shared" ca="1" si="967"/>
        <v>1.1011189523881837</v>
      </c>
      <c r="M3882" s="20">
        <f t="shared" ca="1" si="968"/>
        <v>2.8052889054027759</v>
      </c>
      <c r="N3882" s="20">
        <f t="shared" ca="1" si="969"/>
        <v>1.161205818627236</v>
      </c>
      <c r="O3882" s="20">
        <f t="shared" ca="1" si="960"/>
        <v>15749900.305080002</v>
      </c>
      <c r="P3882" s="20">
        <f t="shared" ca="1" si="961"/>
        <v>44391066.210950062</v>
      </c>
      <c r="Q3882" s="20">
        <f t="shared" ca="1" si="962"/>
        <v>266341.5536158199</v>
      </c>
      <c r="R3882" s="20">
        <f t="shared" ca="1" si="963"/>
        <v>60407308.069645889</v>
      </c>
      <c r="AD3882">
        <f t="shared" ca="1" si="970"/>
        <v>-0.79790749676620232</v>
      </c>
      <c r="AE3882">
        <f t="shared" ca="1" si="971"/>
        <v>-0.90067018627637363</v>
      </c>
      <c r="AF3882">
        <f t="shared" ca="1" si="972"/>
        <v>0.5461676242004625</v>
      </c>
      <c r="AG3882">
        <f t="shared" ca="1" si="973"/>
        <v>5.0540692673562315E-2</v>
      </c>
      <c r="AH3882">
        <f t="shared" ca="1" si="974"/>
        <v>-1.9052345495524705</v>
      </c>
      <c r="AI3882">
        <f t="shared" ca="1" si="975"/>
        <v>-1.8345788685750382</v>
      </c>
    </row>
    <row r="3883" spans="1:35">
      <c r="A3883" s="20"/>
      <c r="B3883" s="20"/>
      <c r="C3883" s="20">
        <f ca="1"/>
        <v>1.2647801936314882</v>
      </c>
      <c r="D3883" s="20">
        <f ca="1"/>
        <v>-5.0818467533944964E-2</v>
      </c>
      <c r="E3883" s="20">
        <f ca="1"/>
        <v>0.81843620537029249</v>
      </c>
      <c r="F3883" s="20">
        <f ca="1"/>
        <v>0.56458375835976626</v>
      </c>
      <c r="G3883" s="20">
        <f ca="1"/>
        <v>0.35675403625520763</v>
      </c>
      <c r="H3883" s="20">
        <f ca="1"/>
        <v>-0.67238048204565537</v>
      </c>
      <c r="I3883" s="164">
        <f t="shared" ca="1" si="964"/>
        <v>26.07536856127038</v>
      </c>
      <c r="J3883" s="164">
        <f t="shared" ca="1" si="965"/>
        <v>18.225192680212817</v>
      </c>
      <c r="K3883" s="164">
        <f t="shared" ca="1" si="966"/>
        <v>0.69663452649213553</v>
      </c>
      <c r="L3883" s="164">
        <f t="shared" ca="1" si="967"/>
        <v>1.2958788545197262</v>
      </c>
      <c r="M3883" s="20">
        <f t="shared" ca="1" si="968"/>
        <v>4.6556663186177873</v>
      </c>
      <c r="N3883" s="20">
        <f t="shared" ca="1" si="969"/>
        <v>1.877600311892073</v>
      </c>
      <c r="O3883" s="20">
        <f t="shared" ca="1" si="960"/>
        <v>23621924.790439535</v>
      </c>
      <c r="P3883" s="20">
        <f t="shared" ca="1" si="961"/>
        <v>57927248.903280057</v>
      </c>
      <c r="Q3883" s="20">
        <f t="shared" ca="1" si="962"/>
        <v>359257.64964141382</v>
      </c>
      <c r="R3883" s="20">
        <f t="shared" ca="1" si="963"/>
        <v>81908431.343361005</v>
      </c>
      <c r="AD3883">
        <f t="shared" ca="1" si="970"/>
        <v>1.3289729517646549</v>
      </c>
      <c r="AE3883">
        <f t="shared" ca="1" si="971"/>
        <v>1.1124807651720861</v>
      </c>
      <c r="AF3883">
        <f t="shared" ca="1" si="972"/>
        <v>1.2421320590194134</v>
      </c>
      <c r="AG3883">
        <f t="shared" ca="1" si="973"/>
        <v>0.93581297508966421</v>
      </c>
      <c r="AH3883">
        <f t="shared" ca="1" si="974"/>
        <v>0.15074035401976393</v>
      </c>
      <c r="AI3883">
        <f t="shared" ca="1" si="975"/>
        <v>0.10162246457317026</v>
      </c>
    </row>
    <row r="3884" spans="1:35">
      <c r="A3884" s="20"/>
      <c r="B3884" s="20"/>
      <c r="C3884" s="20">
        <f ca="1"/>
        <v>-0.45004316407548967</v>
      </c>
      <c r="D3884" s="20">
        <f ca="1"/>
        <v>-1.3803364933456432</v>
      </c>
      <c r="E3884" s="20">
        <f ca="1"/>
        <v>-1.0377799978226001</v>
      </c>
      <c r="F3884" s="20">
        <f ca="1"/>
        <v>0.255566148784314</v>
      </c>
      <c r="G3884" s="20">
        <f ca="1"/>
        <v>-0.4058229963301237</v>
      </c>
      <c r="H3884" s="20">
        <f ca="1"/>
        <v>0.65290815480253139</v>
      </c>
      <c r="I3884" s="164">
        <f t="shared" ca="1" si="964"/>
        <v>13.393177815705442</v>
      </c>
      <c r="J3884" s="164">
        <f t="shared" ca="1" si="965"/>
        <v>9.5734366571815901</v>
      </c>
      <c r="K3884" s="164">
        <f t="shared" ca="1" si="966"/>
        <v>0.43962171368696351</v>
      </c>
      <c r="L3884" s="164">
        <f t="shared" ca="1" si="967"/>
        <v>1.0376557018004349</v>
      </c>
      <c r="M3884" s="20">
        <f t="shared" ca="1" si="968"/>
        <v>4.4695743625857043</v>
      </c>
      <c r="N3884" s="20">
        <f t="shared" ca="1" si="969"/>
        <v>1.8438833017955227</v>
      </c>
      <c r="O3884" s="20">
        <f t="shared" ca="1" si="960"/>
        <v>12245277.666884104</v>
      </c>
      <c r="P3884" s="20">
        <f t="shared" ca="1" si="961"/>
        <v>38919181.662675165</v>
      </c>
      <c r="Q3884" s="20">
        <f t="shared" ca="1" si="962"/>
        <v>414032.32287648669</v>
      </c>
      <c r="R3884" s="20">
        <f t="shared" ca="1" si="963"/>
        <v>51578491.65243575</v>
      </c>
      <c r="AD3884">
        <f t="shared" ca="1" si="970"/>
        <v>-1.7492286855083883</v>
      </c>
      <c r="AE3884">
        <f t="shared" ca="1" si="971"/>
        <v>-1.7907930680598692</v>
      </c>
      <c r="AF3884">
        <f t="shared" ca="1" si="972"/>
        <v>-1.0943480573912412</v>
      </c>
      <c r="AG3884">
        <f t="shared" ca="1" si="973"/>
        <v>-0.23792862817984167</v>
      </c>
      <c r="AH3884">
        <f t="shared" ca="1" si="974"/>
        <v>-5.6028486015883283E-2</v>
      </c>
      <c r="AI3884">
        <f t="shared" ca="1" si="975"/>
        <v>1.0495410258169136E-2</v>
      </c>
    </row>
    <row r="3885" spans="1:35">
      <c r="A3885" s="20"/>
      <c r="B3885" s="20"/>
      <c r="C3885" s="20">
        <f ca="1"/>
        <v>5.4446674581123712E-2</v>
      </c>
      <c r="D3885" s="20">
        <f ca="1"/>
        <v>0.49292104003934073</v>
      </c>
      <c r="E3885" s="20">
        <f ca="1"/>
        <v>0.62506065247602138</v>
      </c>
      <c r="F3885" s="20">
        <f ca="1"/>
        <v>0.21608923920892689</v>
      </c>
      <c r="G3885" s="20">
        <f ca="1"/>
        <v>1.0414863968964465</v>
      </c>
      <c r="H3885" s="20">
        <f ca="1"/>
        <v>1.8026231204917478</v>
      </c>
      <c r="I3885" s="164">
        <f t="shared" ca="1" si="964"/>
        <v>23.069635732824331</v>
      </c>
      <c r="J3885" s="164">
        <f t="shared" ca="1" si="965"/>
        <v>17.125396268392763</v>
      </c>
      <c r="K3885" s="164">
        <f t="shared" ca="1" si="966"/>
        <v>0.73663144359391097</v>
      </c>
      <c r="L3885" s="164">
        <f t="shared" ca="1" si="967"/>
        <v>1.4402851994779831</v>
      </c>
      <c r="M3885" s="20">
        <f t="shared" ca="1" si="968"/>
        <v>6.9833829565631458</v>
      </c>
      <c r="N3885" s="20">
        <f t="shared" ca="1" si="969"/>
        <v>2.9242951877814543</v>
      </c>
      <c r="O3885" s="20">
        <f t="shared" ca="1" si="960"/>
        <v>21432589.740129031</v>
      </c>
      <c r="P3885" s="20">
        <f t="shared" ca="1" si="961"/>
        <v>58487617.535969004</v>
      </c>
      <c r="Q3885" s="20">
        <f t="shared" ca="1" si="962"/>
        <v>719523.33549343178</v>
      </c>
      <c r="R3885" s="20">
        <f t="shared" ca="1" si="963"/>
        <v>80639730.611591473</v>
      </c>
      <c r="AD3885">
        <f t="shared" ca="1" si="970"/>
        <v>0.59942614874376909</v>
      </c>
      <c r="AE3885">
        <f t="shared" ca="1" si="971"/>
        <v>0.743421566574753</v>
      </c>
      <c r="AF3885">
        <f t="shared" ca="1" si="972"/>
        <v>1.6057403963082806</v>
      </c>
      <c r="AG3885">
        <f t="shared" ca="1" si="973"/>
        <v>1.5922054521726501</v>
      </c>
      <c r="AH3885">
        <f t="shared" ca="1" si="974"/>
        <v>2.7370921739590512</v>
      </c>
      <c r="AI3885">
        <f t="shared" ca="1" si="975"/>
        <v>2.9305275345444715</v>
      </c>
    </row>
    <row r="3886" spans="1:35">
      <c r="A3886" s="20"/>
      <c r="B3886" s="20"/>
      <c r="C3886" s="20">
        <f ca="1"/>
        <v>0.75319265754631415</v>
      </c>
      <c r="D3886" s="20">
        <f ca="1"/>
        <v>0.60496841726136041</v>
      </c>
      <c r="E3886" s="20">
        <f ca="1"/>
        <v>-1.2874339046798509</v>
      </c>
      <c r="F3886" s="20">
        <f ca="1"/>
        <v>-0.35223409042727488</v>
      </c>
      <c r="G3886" s="20">
        <f ca="1"/>
        <v>-1.5548440948906197</v>
      </c>
      <c r="H3886" s="20">
        <f ca="1"/>
        <v>-0.22836098716597231</v>
      </c>
      <c r="I3886" s="164">
        <f t="shared" ca="1" si="964"/>
        <v>25.599175445686498</v>
      </c>
      <c r="J3886" s="164">
        <f t="shared" ca="1" si="965"/>
        <v>18.460350603873053</v>
      </c>
      <c r="K3886" s="164">
        <f t="shared" ca="1" si="966"/>
        <v>0.3519503021507524</v>
      </c>
      <c r="L3886" s="164">
        <f t="shared" ca="1" si="967"/>
        <v>0.77140018451372339</v>
      </c>
      <c r="M3886" s="20">
        <f t="shared" ca="1" si="968"/>
        <v>2.3605646014934951</v>
      </c>
      <c r="N3886" s="20">
        <f t="shared" ca="1" si="969"/>
        <v>1.1603721966981211</v>
      </c>
      <c r="O3886" s="20">
        <f t="shared" ca="1" si="960"/>
        <v>23493389.158818375</v>
      </c>
      <c r="P3886" s="20">
        <f t="shared" ca="1" si="961"/>
        <v>44531231.071942948</v>
      </c>
      <c r="Q3886" s="20">
        <f t="shared" ca="1" si="962"/>
        <v>530637.28643445089</v>
      </c>
      <c r="R3886" s="20">
        <f t="shared" ca="1" si="963"/>
        <v>68555257.517195776</v>
      </c>
      <c r="AD3886">
        <f t="shared" ca="1" si="970"/>
        <v>1.2133920984675968</v>
      </c>
      <c r="AE3886">
        <f t="shared" ca="1" si="971"/>
        <v>1.1913928200916282</v>
      </c>
      <c r="AF3886">
        <f t="shared" ca="1" si="972"/>
        <v>-1.8913608895386149</v>
      </c>
      <c r="AG3886">
        <f t="shared" ca="1" si="973"/>
        <v>-1.4481809794830758</v>
      </c>
      <c r="AH3886">
        <f t="shared" ca="1" si="974"/>
        <v>-2.3993726650072271</v>
      </c>
      <c r="AI3886">
        <f t="shared" ca="1" si="975"/>
        <v>-1.8368319008158891</v>
      </c>
    </row>
    <row r="3887" spans="1:35">
      <c r="A3887" s="20"/>
      <c r="B3887" s="20"/>
      <c r="C3887" s="20">
        <f ca="1"/>
        <v>3.6407897416371751E-2</v>
      </c>
      <c r="D3887" s="20">
        <f ca="1"/>
        <v>0.58765349632231323</v>
      </c>
      <c r="E3887" s="20">
        <f ca="1"/>
        <v>0.15937550627554697</v>
      </c>
      <c r="F3887" s="20">
        <f ca="1"/>
        <v>-0.88847940448551121</v>
      </c>
      <c r="G3887" s="20">
        <f ca="1"/>
        <v>0.15646765823103856</v>
      </c>
      <c r="H3887" s="20">
        <f ca="1"/>
        <v>8.8872031659162479E-2</v>
      </c>
      <c r="I3887" s="164">
        <f t="shared" ca="1" si="964"/>
        <v>22.615303213279446</v>
      </c>
      <c r="J3887" s="164">
        <f t="shared" ca="1" si="965"/>
        <v>16.677134053870979</v>
      </c>
      <c r="K3887" s="164">
        <f t="shared" ca="1" si="966"/>
        <v>0.54419784292304463</v>
      </c>
      <c r="L3887" s="164">
        <f t="shared" ca="1" si="967"/>
        <v>0.93747860313545828</v>
      </c>
      <c r="M3887" s="20">
        <f t="shared" ca="1" si="968"/>
        <v>4.5054014823662634</v>
      </c>
      <c r="N3887" s="20">
        <f t="shared" ca="1" si="969"/>
        <v>1.8248610864830386</v>
      </c>
      <c r="O3887" s="20">
        <f t="shared" ca="1" si="960"/>
        <v>20951267.559266973</v>
      </c>
      <c r="P3887" s="20">
        <f t="shared" ca="1" si="961"/>
        <v>45647316.449943818</v>
      </c>
      <c r="Q3887" s="20">
        <f t="shared" ca="1" si="962"/>
        <v>360807.97520093946</v>
      </c>
      <c r="R3887" s="20">
        <f t="shared" ca="1" si="963"/>
        <v>66959391.984411731</v>
      </c>
      <c r="AD3887">
        <f t="shared" ca="1" si="970"/>
        <v>0.48915126535908876</v>
      </c>
      <c r="AE3887">
        <f t="shared" ca="1" si="971"/>
        <v>0.59299800465469121</v>
      </c>
      <c r="AF3887">
        <f t="shared" ca="1" si="972"/>
        <v>-0.14365597342686742</v>
      </c>
      <c r="AG3887">
        <f t="shared" ca="1" si="973"/>
        <v>-0.69327907665700828</v>
      </c>
      <c r="AH3887">
        <f t="shared" ca="1" si="974"/>
        <v>-1.622057514859622E-2</v>
      </c>
      <c r="AI3887">
        <f t="shared" ca="1" si="975"/>
        <v>-4.0915982478274535E-2</v>
      </c>
    </row>
    <row r="3888" spans="1:35">
      <c r="A3888" s="20"/>
      <c r="B3888" s="20"/>
      <c r="C3888" s="20">
        <f ca="1"/>
        <v>-0.42076177025330125</v>
      </c>
      <c r="D3888" s="20">
        <f ca="1"/>
        <v>1.8142690394799237</v>
      </c>
      <c r="E3888" s="20">
        <f ca="1"/>
        <v>-0.47832788479267435</v>
      </c>
      <c r="F3888" s="20">
        <f ca="1"/>
        <v>0.20700980553456472</v>
      </c>
      <c r="G3888" s="20">
        <f ca="1"/>
        <v>-0.11349614489042234</v>
      </c>
      <c r="H3888" s="20">
        <f ca="1"/>
        <v>-0.88041789801413561</v>
      </c>
      <c r="I3888" s="164">
        <f t="shared" ca="1" si="964"/>
        <v>25.248846836730266</v>
      </c>
      <c r="J3888" s="164">
        <f t="shared" ca="1" si="965"/>
        <v>18.830887813167713</v>
      </c>
      <c r="K3888" s="164">
        <f t="shared" ca="1" si="966"/>
        <v>0.50320276842863665</v>
      </c>
      <c r="L3888" s="164">
        <f t="shared" ca="1" si="967"/>
        <v>1.0086587697911049</v>
      </c>
      <c r="M3888" s="20">
        <f t="shared" ca="1" si="968"/>
        <v>3.6453983993592822</v>
      </c>
      <c r="N3888" s="20">
        <f t="shared" ca="1" si="969"/>
        <v>1.5263865024340693</v>
      </c>
      <c r="O3888" s="20">
        <f t="shared" ca="1" si="960"/>
        <v>23504165.698077846</v>
      </c>
      <c r="P3888" s="20">
        <f t="shared" ca="1" si="961"/>
        <v>50027043.139552072</v>
      </c>
      <c r="Q3888" s="20">
        <f t="shared" ca="1" si="962"/>
        <v>375310.06096198061</v>
      </c>
      <c r="R3888" s="20">
        <f t="shared" ca="1" si="963"/>
        <v>73906518.898591891</v>
      </c>
      <c r="AD3888">
        <f t="shared" ca="1" si="970"/>
        <v>1.1283608827015206</v>
      </c>
      <c r="AE3888">
        <f t="shared" ca="1" si="971"/>
        <v>1.3157341654925208</v>
      </c>
      <c r="AF3888">
        <f t="shared" ca="1" si="972"/>
        <v>-0.51633846883057644</v>
      </c>
      <c r="AG3888">
        <f t="shared" ca="1" si="973"/>
        <v>-0.36973286458588739</v>
      </c>
      <c r="AH3888">
        <f t="shared" ca="1" si="974"/>
        <v>-0.9717795562674636</v>
      </c>
      <c r="AI3888">
        <f t="shared" ca="1" si="975"/>
        <v>-0.8476040474754889</v>
      </c>
    </row>
    <row r="3889" spans="1:35">
      <c r="A3889" s="20"/>
      <c r="B3889" s="20"/>
      <c r="C3889" s="20">
        <f ca="1"/>
        <v>0.13454934298323018</v>
      </c>
      <c r="D3889" s="20">
        <f ca="1"/>
        <v>-0.40567526321436886</v>
      </c>
      <c r="E3889" s="20">
        <f ca="1"/>
        <v>-1.1893505153839286</v>
      </c>
      <c r="F3889" s="20">
        <f ca="1"/>
        <v>-0.17477065718384674</v>
      </c>
      <c r="G3889" s="20">
        <f ca="1"/>
        <v>-0.79970863386664814</v>
      </c>
      <c r="H3889" s="20">
        <f ca="1"/>
        <v>-1.3775326080396013</v>
      </c>
      <c r="I3889" s="164">
        <f t="shared" ca="1" si="964"/>
        <v>18.88878352772192</v>
      </c>
      <c r="J3889" s="164">
        <f t="shared" ca="1" si="965"/>
        <v>13.390133641247729</v>
      </c>
      <c r="K3889" s="164">
        <f t="shared" ca="1" si="966"/>
        <v>0.34864576430156657</v>
      </c>
      <c r="L3889" s="164">
        <f t="shared" ca="1" si="967"/>
        <v>0.74521591703491097</v>
      </c>
      <c r="M3889" s="20">
        <f t="shared" ca="1" si="968"/>
        <v>2.3927512079220827</v>
      </c>
      <c r="N3889" s="20">
        <f t="shared" ca="1" si="969"/>
        <v>0.9451973775708552</v>
      </c>
      <c r="O3889" s="20">
        <f t="shared" ca="1" si="960"/>
        <v>17211202.764110599</v>
      </c>
      <c r="P3889" s="20">
        <f t="shared" ca="1" si="961"/>
        <v>37194681.300675295</v>
      </c>
      <c r="Q3889" s="20">
        <f t="shared" ca="1" si="962"/>
        <v>151464.78405077429</v>
      </c>
      <c r="R3889" s="20">
        <f t="shared" ca="1" si="963"/>
        <v>54557348.848836675</v>
      </c>
      <c r="AD3889">
        <f t="shared" ca="1" si="970"/>
        <v>-0.41534380395099096</v>
      </c>
      <c r="AE3889">
        <f t="shared" ca="1" si="971"/>
        <v>-0.51002226803767459</v>
      </c>
      <c r="AF3889">
        <f t="shared" ca="1" si="972"/>
        <v>-1.9214021427130314</v>
      </c>
      <c r="AG3889">
        <f t="shared" ca="1" si="973"/>
        <v>-1.5672003771140415</v>
      </c>
      <c r="AH3889">
        <f t="shared" ca="1" si="974"/>
        <v>-2.3636097689754632</v>
      </c>
      <c r="AI3889">
        <f t="shared" ca="1" si="975"/>
        <v>-2.4183854660247159</v>
      </c>
    </row>
    <row r="3890" spans="1:35">
      <c r="A3890" s="20"/>
      <c r="B3890" s="20"/>
      <c r="C3890" s="20">
        <f ca="1"/>
        <v>0.56707868960520036</v>
      </c>
      <c r="D3890" s="20">
        <f ca="1"/>
        <v>0.54538171323108664</v>
      </c>
      <c r="E3890" s="20">
        <f ca="1"/>
        <v>1.2935458393066648</v>
      </c>
      <c r="F3890" s="20">
        <f ca="1"/>
        <v>-0.41685612861628346</v>
      </c>
      <c r="G3890" s="20">
        <f ca="1"/>
        <v>0.32699360141009537</v>
      </c>
      <c r="H3890" s="20">
        <f ca="1"/>
        <v>5.1483577819560776E-2</v>
      </c>
      <c r="I3890" s="164">
        <f t="shared" ca="1" si="964"/>
        <v>25.462190450785776</v>
      </c>
      <c r="J3890" s="164">
        <f t="shared" ca="1" si="965"/>
        <v>18.346127707479472</v>
      </c>
      <c r="K3890" s="164">
        <f t="shared" ca="1" si="966"/>
        <v>0.70872400451819195</v>
      </c>
      <c r="L3890" s="164">
        <f t="shared" ca="1" si="967"/>
        <v>1.1851687565861948</v>
      </c>
      <c r="M3890" s="20">
        <f t="shared" ca="1" si="968"/>
        <v>5.0706989427945048</v>
      </c>
      <c r="N3890" s="20">
        <f t="shared" ca="1" si="969"/>
        <v>2.0444673920585288</v>
      </c>
      <c r="O3890" s="20">
        <f t="shared" ca="1" si="960"/>
        <v>23359428.78266732</v>
      </c>
      <c r="P3890" s="20">
        <f t="shared" ca="1" si="961"/>
        <v>54588322.537885219</v>
      </c>
      <c r="Q3890" s="20">
        <f t="shared" ca="1" si="962"/>
        <v>390440.46037999855</v>
      </c>
      <c r="R3890" s="20">
        <f t="shared" ca="1" si="963"/>
        <v>78338191.780932546</v>
      </c>
      <c r="AD3890">
        <f t="shared" ca="1" si="970"/>
        <v>1.1801433132975185</v>
      </c>
      <c r="AE3890">
        <f t="shared" ca="1" si="971"/>
        <v>1.1530629890870705</v>
      </c>
      <c r="AF3890">
        <f t="shared" ca="1" si="972"/>
        <v>1.3520364047108353</v>
      </c>
      <c r="AG3890">
        <f t="shared" ca="1" si="973"/>
        <v>0.43258525720997615</v>
      </c>
      <c r="AH3890">
        <f t="shared" ca="1" si="974"/>
        <v>0.61188771421611721</v>
      </c>
      <c r="AI3890">
        <f t="shared" ca="1" si="975"/>
        <v>0.55261457313115869</v>
      </c>
    </row>
    <row r="3891" spans="1:35">
      <c r="A3891" s="20"/>
      <c r="B3891" s="20"/>
      <c r="C3891" s="20">
        <f ca="1"/>
        <v>-0.1605279813821108</v>
      </c>
      <c r="D3891" s="20">
        <f ca="1"/>
        <v>-0.43840090309686092</v>
      </c>
      <c r="E3891" s="20">
        <f ca="1"/>
        <v>-0.2220505717606181</v>
      </c>
      <c r="F3891" s="20">
        <f ca="1"/>
        <v>-2.7486178159368126</v>
      </c>
      <c r="G3891" s="20">
        <f ca="1"/>
        <v>1.9299279768659263</v>
      </c>
      <c r="H3891" s="20">
        <f ca="1"/>
        <v>-5.3269333970349789E-2</v>
      </c>
      <c r="I3891" s="164">
        <f t="shared" ca="1" si="964"/>
        <v>16.237272565241863</v>
      </c>
      <c r="J3891" s="164">
        <f t="shared" ca="1" si="965"/>
        <v>12.393880607669097</v>
      </c>
      <c r="K3891" s="164">
        <f t="shared" ca="1" si="966"/>
        <v>0.44976665602809063</v>
      </c>
      <c r="L3891" s="164">
        <f t="shared" ca="1" si="967"/>
        <v>0.57521203715952174</v>
      </c>
      <c r="M3891" s="20">
        <f t="shared" ca="1" si="968"/>
        <v>5.4406840772768961</v>
      </c>
      <c r="N3891" s="20">
        <f t="shared" ca="1" si="969"/>
        <v>1.9450233118666265</v>
      </c>
      <c r="O3891" s="20">
        <f t="shared" ca="1" si="960"/>
        <v>15265977.896752363</v>
      </c>
      <c r="P3891" s="20">
        <f t="shared" ca="1" si="961"/>
        <v>30362396.013677724</v>
      </c>
      <c r="Q3891" s="20">
        <f t="shared" ca="1" si="962"/>
        <v>3051.8705995027276</v>
      </c>
      <c r="R3891" s="20">
        <f t="shared" ca="1" si="963"/>
        <v>45631425.781029589</v>
      </c>
      <c r="AD3891">
        <f t="shared" ca="1" si="970"/>
        <v>-1.0589144259121697</v>
      </c>
      <c r="AE3891">
        <f t="shared" ca="1" si="971"/>
        <v>-0.84433536655399433</v>
      </c>
      <c r="AF3891">
        <f t="shared" ca="1" si="972"/>
        <v>-1.0021213088355403</v>
      </c>
      <c r="AG3891">
        <f t="shared" ca="1" si="973"/>
        <v>-2.3399452856385379</v>
      </c>
      <c r="AH3891">
        <f t="shared" ca="1" si="974"/>
        <v>1.0229823080854408</v>
      </c>
      <c r="AI3891">
        <f t="shared" ca="1" si="975"/>
        <v>0.28384678882872</v>
      </c>
    </row>
    <row r="3892" spans="1:35">
      <c r="A3892" s="20"/>
      <c r="B3892" s="20"/>
      <c r="C3892" s="20">
        <f ca="1"/>
        <v>1.3365050898559336</v>
      </c>
      <c r="D3892" s="20">
        <f ca="1"/>
        <v>-0.23572868665529889</v>
      </c>
      <c r="E3892" s="20">
        <f ca="1"/>
        <v>-0.55955446417935517</v>
      </c>
      <c r="F3892" s="20">
        <f ca="1"/>
        <v>0.54632710197273515</v>
      </c>
      <c r="G3892" s="20">
        <f ca="1"/>
        <v>-0.42437249208821409</v>
      </c>
      <c r="H3892" s="20">
        <f ca="1"/>
        <v>-1.6670169977515918</v>
      </c>
      <c r="I3892" s="164">
        <f t="shared" ca="1" si="964"/>
        <v>24.943037072442042</v>
      </c>
      <c r="J3892" s="164">
        <f t="shared" ca="1" si="965"/>
        <v>17.273151108620482</v>
      </c>
      <c r="K3892" s="164">
        <f t="shared" ca="1" si="966"/>
        <v>0.485775009594621</v>
      </c>
      <c r="L3892" s="164">
        <f t="shared" ca="1" si="967"/>
        <v>1.0007449875179328</v>
      </c>
      <c r="M3892" s="20">
        <f t="shared" ca="1" si="968"/>
        <v>2.7993835128680566</v>
      </c>
      <c r="N3892" s="20">
        <f t="shared" ca="1" si="969"/>
        <v>1.1426904590852627</v>
      </c>
      <c r="O3892" s="20">
        <f t="shared" ca="1" si="960"/>
        <v>22510401.590374302</v>
      </c>
      <c r="P3892" s="20">
        <f t="shared" ca="1" si="961"/>
        <v>49527130.142857499</v>
      </c>
      <c r="Q3892" s="20">
        <f t="shared" ca="1" si="962"/>
        <v>238897.19243120297</v>
      </c>
      <c r="R3892" s="20">
        <f t="shared" ca="1" si="963"/>
        <v>72276428.925662994</v>
      </c>
      <c r="AD3892">
        <f t="shared" ca="1" si="970"/>
        <v>1.0541352117577767</v>
      </c>
      <c r="AE3892">
        <f t="shared" ca="1" si="971"/>
        <v>0.79300372772499417</v>
      </c>
      <c r="AF3892">
        <f t="shared" ca="1" si="972"/>
        <v>-0.67477264004890036</v>
      </c>
      <c r="AG3892">
        <f t="shared" ca="1" si="973"/>
        <v>-0.40570460219121507</v>
      </c>
      <c r="AH3892">
        <f t="shared" ca="1" si="974"/>
        <v>-1.9117960968132699</v>
      </c>
      <c r="AI3892">
        <f t="shared" ca="1" si="975"/>
        <v>-1.8846203808506412</v>
      </c>
    </row>
    <row r="3893" spans="1:35">
      <c r="A3893" s="20"/>
      <c r="B3893" s="20"/>
      <c r="C3893" s="20">
        <f ca="1"/>
        <v>-4.2170529524699886E-2</v>
      </c>
      <c r="D3893" s="20">
        <f ca="1"/>
        <v>1.1897106678191272</v>
      </c>
      <c r="E3893" s="20">
        <f ca="1"/>
        <v>-0.44599799302278131</v>
      </c>
      <c r="F3893" s="20">
        <f ca="1"/>
        <v>-1.9413348910940316</v>
      </c>
      <c r="G3893" s="20">
        <f ca="1"/>
        <v>1.0350793590085747</v>
      </c>
      <c r="H3893" s="20">
        <f ca="1"/>
        <v>-1.6615002824895053</v>
      </c>
      <c r="I3893" s="164">
        <f t="shared" ca="1" si="964"/>
        <v>22.993526085708371</v>
      </c>
      <c r="J3893" s="164">
        <f t="shared" ca="1" si="965"/>
        <v>17.270716220547804</v>
      </c>
      <c r="K3893" s="164">
        <f t="shared" ca="1" si="966"/>
        <v>0.41071710291954394</v>
      </c>
      <c r="L3893" s="164">
        <f t="shared" ca="1" si="967"/>
        <v>0.54810882325876364</v>
      </c>
      <c r="M3893" s="20">
        <f t="shared" ca="1" si="968"/>
        <v>3.5408997989230704</v>
      </c>
      <c r="N3893" s="20">
        <f t="shared" ca="1" si="969"/>
        <v>1.2462951474219981</v>
      </c>
      <c r="O3893" s="20">
        <f t="shared" ca="1" si="960"/>
        <v>21469497.173445702</v>
      </c>
      <c r="P3893" s="20">
        <f t="shared" ca="1" si="961"/>
        <v>36431876.382053331</v>
      </c>
      <c r="Q3893" s="20">
        <f t="shared" ca="1" si="962"/>
        <v>-30795.094275189509</v>
      </c>
      <c r="R3893" s="20">
        <f t="shared" ca="1" si="963"/>
        <v>57870578.461223841</v>
      </c>
      <c r="AD3893">
        <f t="shared" ca="1" si="970"/>
        <v>0.5809529334243615</v>
      </c>
      <c r="AE3893">
        <f t="shared" ca="1" si="971"/>
        <v>0.79218665119053833</v>
      </c>
      <c r="AF3893">
        <f t="shared" ca="1" si="972"/>
        <v>-1.3571172461859646</v>
      </c>
      <c r="AG3893">
        <f t="shared" ca="1" si="973"/>
        <v>-2.4631417124601658</v>
      </c>
      <c r="AH3893">
        <f t="shared" ca="1" si="974"/>
        <v>-1.0878891123076988</v>
      </c>
      <c r="AI3893">
        <f t="shared" ca="1" si="975"/>
        <v>-1.6046077096702758</v>
      </c>
    </row>
    <row r="3894" spans="1:35">
      <c r="A3894" s="20"/>
      <c r="B3894" s="20"/>
      <c r="C3894" s="20">
        <f ca="1"/>
        <v>0.82116285588598437</v>
      </c>
      <c r="D3894" s="20">
        <f ca="1"/>
        <v>0.16001986567769919</v>
      </c>
      <c r="E3894" s="20">
        <f ca="1"/>
        <v>-0.65029131681276831</v>
      </c>
      <c r="F3894" s="20">
        <f ca="1"/>
        <v>-1.0478821605192661</v>
      </c>
      <c r="G3894" s="20">
        <f ca="1"/>
        <v>-1.278175682057882</v>
      </c>
      <c r="H3894" s="20">
        <f ca="1"/>
        <v>1.1592537046238069</v>
      </c>
      <c r="I3894" s="164">
        <f t="shared" ca="1" si="964"/>
        <v>24.50835178841929</v>
      </c>
      <c r="J3894" s="164">
        <f t="shared" ca="1" si="965"/>
        <v>17.775202505482696</v>
      </c>
      <c r="K3894" s="164">
        <f t="shared" ca="1" si="966"/>
        <v>0.42881355508453556</v>
      </c>
      <c r="L3894" s="164">
        <f t="shared" ca="1" si="967"/>
        <v>0.82541441217937828</v>
      </c>
      <c r="M3894" s="20">
        <f t="shared" ca="1" si="968"/>
        <v>3.6354290543555878</v>
      </c>
      <c r="N3894" s="20">
        <f t="shared" ca="1" si="969"/>
        <v>1.6964576101236086</v>
      </c>
      <c r="O3894" s="20">
        <f t="shared" ca="1" si="960"/>
        <v>22546325.58053764</v>
      </c>
      <c r="P3894" s="20">
        <f t="shared" ca="1" si="961"/>
        <v>44774189.488467336</v>
      </c>
      <c r="Q3894" s="20">
        <f t="shared" ca="1" si="962"/>
        <v>665760.11329073762</v>
      </c>
      <c r="R3894" s="20">
        <f t="shared" ca="1" si="963"/>
        <v>67986275.182295725</v>
      </c>
      <c r="AD3894">
        <f t="shared" ca="1" si="970"/>
        <v>0.94862907485905024</v>
      </c>
      <c r="AE3894">
        <f t="shared" ca="1" si="971"/>
        <v>0.9614773508331198</v>
      </c>
      <c r="AF3894">
        <f t="shared" ca="1" si="972"/>
        <v>-1.1926040446860406</v>
      </c>
      <c r="AG3894">
        <f t="shared" ca="1" si="973"/>
        <v>-1.2026617628210086</v>
      </c>
      <c r="AH3894">
        <f t="shared" ca="1" si="974"/>
        <v>-0.98285660627156857</v>
      </c>
      <c r="AI3894">
        <f t="shared" ca="1" si="975"/>
        <v>-0.38795240507132811</v>
      </c>
    </row>
    <row r="3895" spans="1:35">
      <c r="A3895" s="20"/>
      <c r="B3895" s="20"/>
      <c r="C3895" s="20">
        <f ca="1"/>
        <v>-1.0806995909227184</v>
      </c>
      <c r="D3895" s="20">
        <f ca="1"/>
        <v>-1.5211509880511973</v>
      </c>
      <c r="E3895" s="20">
        <f ca="1"/>
        <v>-0.17299211596355846</v>
      </c>
      <c r="F3895" s="20">
        <f ca="1"/>
        <v>1.9811946536456293</v>
      </c>
      <c r="G3895" s="20">
        <f ca="1"/>
        <v>-0.35302413459520926</v>
      </c>
      <c r="H3895" s="20">
        <f ca="1"/>
        <v>-2.1780916882560824E-3</v>
      </c>
      <c r="I3895" s="164">
        <f t="shared" ca="1" si="964"/>
        <v>11.361430147906528</v>
      </c>
      <c r="J3895" s="164">
        <f t="shared" ca="1" si="965"/>
        <v>7.7741316303203458</v>
      </c>
      <c r="K3895" s="164">
        <f t="shared" ca="1" si="966"/>
        <v>0.60172104237238766</v>
      </c>
      <c r="L3895" s="164">
        <f t="shared" ca="1" si="967"/>
        <v>1.4428343742253338</v>
      </c>
      <c r="M3895" s="20">
        <f t="shared" ca="1" si="968"/>
        <v>4.8468548504499145</v>
      </c>
      <c r="N3895" s="20">
        <f t="shared" ca="1" si="969"/>
        <v>1.9356384712581227</v>
      </c>
      <c r="O3895" s="20">
        <f t="shared" ca="1" si="960"/>
        <v>10202311.351666152</v>
      </c>
      <c r="P3895" s="20">
        <f t="shared" ca="1" si="961"/>
        <v>46875231.09970165</v>
      </c>
      <c r="Q3895" s="20">
        <f t="shared" ca="1" si="962"/>
        <v>342122.44240024366</v>
      </c>
      <c r="R3895" s="20">
        <f t="shared" ca="1" si="963"/>
        <v>57419664.89376805</v>
      </c>
      <c r="AD3895">
        <f t="shared" ca="1" si="970"/>
        <v>-2.2423713233236584</v>
      </c>
      <c r="AE3895">
        <f t="shared" ca="1" si="971"/>
        <v>-2.3945867012347835</v>
      </c>
      <c r="AF3895">
        <f t="shared" ca="1" si="972"/>
        <v>0.37928220338534141</v>
      </c>
      <c r="AG3895">
        <f t="shared" ca="1" si="973"/>
        <v>1.603792610115153</v>
      </c>
      <c r="AH3895">
        <f t="shared" ca="1" si="974"/>
        <v>0.36317205605546093</v>
      </c>
      <c r="AI3895">
        <f t="shared" ca="1" si="975"/>
        <v>0.25848235475168296</v>
      </c>
    </row>
    <row r="3896" spans="1:35">
      <c r="A3896" s="20"/>
      <c r="B3896" s="20"/>
      <c r="C3896" s="20">
        <f ca="1"/>
        <v>0.22651308956307512</v>
      </c>
      <c r="D3896" s="20">
        <f ca="1"/>
        <v>0.16627726036033849</v>
      </c>
      <c r="E3896" s="20">
        <f ca="1"/>
        <v>-0.42097606688606704</v>
      </c>
      <c r="F3896" s="20">
        <f ca="1"/>
        <v>-0.11000238177835052</v>
      </c>
      <c r="G3896" s="20">
        <f ca="1"/>
        <v>-0.19878674821627412</v>
      </c>
      <c r="H3896" s="20">
        <f ca="1"/>
        <v>-0.36536037537118737</v>
      </c>
      <c r="I3896" s="164">
        <f t="shared" ca="1" si="964"/>
        <v>21.850941722726375</v>
      </c>
      <c r="J3896" s="164">
        <f t="shared" ca="1" si="965"/>
        <v>15.791914952888565</v>
      </c>
      <c r="K3896" s="164">
        <f t="shared" ca="1" si="966"/>
        <v>0.49550831735744366</v>
      </c>
      <c r="L3896" s="164">
        <f t="shared" ca="1" si="967"/>
        <v>0.98103280807070836</v>
      </c>
      <c r="M3896" s="20">
        <f t="shared" ca="1" si="968"/>
        <v>3.8878556974119403</v>
      </c>
      <c r="N3896" s="20">
        <f t="shared" ca="1" si="969"/>
        <v>1.601097895740736</v>
      </c>
      <c r="O3896" s="20">
        <f t="shared" ca="1" si="960"/>
        <v>20071603.965121802</v>
      </c>
      <c r="P3896" s="20">
        <f t="shared" ca="1" si="961"/>
        <v>45958121.074822322</v>
      </c>
      <c r="Q3896" s="20">
        <f t="shared" ca="1" si="962"/>
        <v>355436.42187983636</v>
      </c>
      <c r="R3896" s="20">
        <f t="shared" ca="1" si="963"/>
        <v>66385161.461823963</v>
      </c>
      <c r="AD3896">
        <f t="shared" ca="1" si="970"/>
        <v>0.30362663172970267</v>
      </c>
      <c r="AE3896">
        <f t="shared" ca="1" si="971"/>
        <v>0.29594461506327685</v>
      </c>
      <c r="AF3896">
        <f t="shared" ca="1" si="972"/>
        <v>-0.58628802402323998</v>
      </c>
      <c r="AG3896">
        <f t="shared" ca="1" si="973"/>
        <v>-0.49530541786041682</v>
      </c>
      <c r="AH3896">
        <f t="shared" ca="1" si="974"/>
        <v>-0.70238255843117714</v>
      </c>
      <c r="AI3896">
        <f t="shared" ca="1" si="975"/>
        <v>-0.64568136286287603</v>
      </c>
    </row>
    <row r="3897" spans="1:35">
      <c r="A3897" s="20"/>
      <c r="B3897" s="20"/>
      <c r="C3897" s="20">
        <f ca="1"/>
        <v>1.4541828051083556</v>
      </c>
      <c r="D3897" s="20">
        <f ca="1"/>
        <v>-0.75729527191789903</v>
      </c>
      <c r="E3897" s="20">
        <f ca="1"/>
        <v>-0.53591235558264783</v>
      </c>
      <c r="F3897" s="20">
        <f ca="1"/>
        <v>1.8674584366198177</v>
      </c>
      <c r="G3897" s="20">
        <f ca="1"/>
        <v>-0.14463114715905745</v>
      </c>
      <c r="H3897" s="20">
        <f ca="1"/>
        <v>0.6040623823154998</v>
      </c>
      <c r="I3897" s="164">
        <f t="shared" ca="1" si="964"/>
        <v>24.405406212298672</v>
      </c>
      <c r="J3897" s="164">
        <f t="shared" ca="1" si="965"/>
        <v>16.873488428934714</v>
      </c>
      <c r="K3897" s="164">
        <f t="shared" ca="1" si="966"/>
        <v>0.63046703954124228</v>
      </c>
      <c r="L3897" s="164">
        <f t="shared" ca="1" si="967"/>
        <v>1.5091641045948219</v>
      </c>
      <c r="M3897" s="20">
        <f t="shared" ca="1" si="968"/>
        <v>5.0633601034793783</v>
      </c>
      <c r="N3897" s="20">
        <f t="shared" ca="1" si="969"/>
        <v>2.2463866744595347</v>
      </c>
      <c r="O3897" s="20">
        <f t="shared" ca="1" si="960"/>
        <v>22010575.750857323</v>
      </c>
      <c r="P3897" s="20">
        <f t="shared" ca="1" si="961"/>
        <v>61516536.435270764</v>
      </c>
      <c r="Q3897" s="20">
        <f t="shared" ca="1" si="962"/>
        <v>732594.44556689903</v>
      </c>
      <c r="R3897" s="20">
        <f t="shared" ca="1" si="963"/>
        <v>84259706.631694973</v>
      </c>
      <c r="AD3897">
        <f t="shared" ca="1" si="970"/>
        <v>0.92364228453851194</v>
      </c>
      <c r="AE3897">
        <f t="shared" ca="1" si="971"/>
        <v>0.65888873454185015</v>
      </c>
      <c r="AF3897">
        <f t="shared" ca="1" si="972"/>
        <v>0.64060945037492933</v>
      </c>
      <c r="AG3897">
        <f t="shared" ca="1" si="973"/>
        <v>1.905291384521917</v>
      </c>
      <c r="AH3897">
        <f t="shared" ca="1" si="974"/>
        <v>0.60373344831042042</v>
      </c>
      <c r="AI3897">
        <f t="shared" ca="1" si="975"/>
        <v>1.0983423634041469</v>
      </c>
    </row>
    <row r="3898" spans="1:35">
      <c r="A3898" s="20"/>
      <c r="B3898" s="20"/>
      <c r="C3898" s="20">
        <f ca="1"/>
        <v>-1.1513787511088911</v>
      </c>
      <c r="D3898" s="20">
        <f ca="1"/>
        <v>-0.62977162925403629</v>
      </c>
      <c r="E3898" s="20">
        <f ca="1"/>
        <v>1.8861582618805262</v>
      </c>
      <c r="F3898" s="20">
        <f ca="1"/>
        <v>0.15974678805203629</v>
      </c>
      <c r="G3898" s="20">
        <f ca="1"/>
        <v>0.67644364442718763</v>
      </c>
      <c r="H3898" s="20">
        <f ca="1"/>
        <v>-0.87415475263407094</v>
      </c>
      <c r="I3898" s="164">
        <f t="shared" ca="1" si="964"/>
        <v>14.293817166130388</v>
      </c>
      <c r="J3898" s="164">
        <f t="shared" ca="1" si="965"/>
        <v>10.169871948504472</v>
      </c>
      <c r="K3898" s="164">
        <f t="shared" ca="1" si="966"/>
        <v>0.7523420694476386</v>
      </c>
      <c r="L3898" s="164">
        <f t="shared" ca="1" si="967"/>
        <v>1.268083544032512</v>
      </c>
      <c r="M3898" s="20">
        <f t="shared" ca="1" si="968"/>
        <v>5.2686431542705847</v>
      </c>
      <c r="N3898" s="20">
        <f t="shared" ca="1" si="969"/>
        <v>1.8703001669535775</v>
      </c>
      <c r="O3898" s="20">
        <f t="shared" ca="1" si="960"/>
        <v>13043615.175715759</v>
      </c>
      <c r="P3898" s="20">
        <f t="shared" ca="1" si="961"/>
        <v>45494150.327845596</v>
      </c>
      <c r="Q3898" s="20">
        <f t="shared" ca="1" si="962"/>
        <v>-19162.776952341555</v>
      </c>
      <c r="R3898" s="20">
        <f t="shared" ca="1" si="963"/>
        <v>58518602.726609014</v>
      </c>
      <c r="AD3898">
        <f t="shared" ca="1" si="970"/>
        <v>-1.5306269014246636</v>
      </c>
      <c r="AE3898">
        <f t="shared" ca="1" si="971"/>
        <v>-1.5906469971461503</v>
      </c>
      <c r="AF3898">
        <f t="shared" ca="1" si="972"/>
        <v>1.7485642677058051</v>
      </c>
      <c r="AG3898">
        <f t="shared" ca="1" si="973"/>
        <v>0.80947065469323642</v>
      </c>
      <c r="AH3898">
        <f t="shared" ca="1" si="974"/>
        <v>0.83182572696731683</v>
      </c>
      <c r="AI3898">
        <f t="shared" ca="1" si="975"/>
        <v>8.1892343117777044E-2</v>
      </c>
    </row>
    <row r="3899" spans="1:35">
      <c r="A3899" s="20"/>
      <c r="B3899" s="20"/>
      <c r="C3899" s="20">
        <f ca="1"/>
        <v>0.47462339916532487</v>
      </c>
      <c r="D3899" s="20">
        <f ca="1"/>
        <v>1.7286194637106809</v>
      </c>
      <c r="E3899" s="20">
        <f ca="1"/>
        <v>-0.60790666926746606</v>
      </c>
      <c r="F3899" s="20">
        <f ca="1"/>
        <v>-1.3081953592306566</v>
      </c>
      <c r="G3899" s="20">
        <f ca="1"/>
        <v>-0.1018992425886823</v>
      </c>
      <c r="H3899" s="20">
        <f ca="1"/>
        <v>0.77340714041872471</v>
      </c>
      <c r="I3899" s="164">
        <f t="shared" ca="1" si="964"/>
        <v>28.251810925262816</v>
      </c>
      <c r="J3899" s="164">
        <f t="shared" ca="1" si="965"/>
        <v>21.20380697744265</v>
      </c>
      <c r="K3899" s="164">
        <f t="shared" ca="1" si="966"/>
        <v>0.46537119733178867</v>
      </c>
      <c r="L3899" s="164">
        <f t="shared" ca="1" si="967"/>
        <v>0.82611829457828367</v>
      </c>
      <c r="M3899" s="20">
        <f t="shared" ca="1" si="968"/>
        <v>4.319936493168278</v>
      </c>
      <c r="N3899" s="20">
        <f t="shared" ca="1" si="969"/>
        <v>1.9188936391171543</v>
      </c>
      <c r="O3899" s="20">
        <f t="shared" ca="1" si="960"/>
        <v>26370936.080886234</v>
      </c>
      <c r="P3899" s="20">
        <f t="shared" ca="1" si="961"/>
        <v>48524433.066381842</v>
      </c>
      <c r="Q3899" s="20">
        <f t="shared" ca="1" si="962"/>
        <v>628906.91144361231</v>
      </c>
      <c r="R3899" s="20">
        <f t="shared" ca="1" si="963"/>
        <v>75524276.058711678</v>
      </c>
      <c r="AD3899">
        <f t="shared" ca="1" si="970"/>
        <v>1.8572356614715568</v>
      </c>
      <c r="AE3899">
        <f t="shared" ca="1" si="971"/>
        <v>2.1120157642424999</v>
      </c>
      <c r="AF3899">
        <f t="shared" ca="1" si="972"/>
        <v>-0.86026184243828518</v>
      </c>
      <c r="AG3899">
        <f t="shared" ca="1" si="973"/>
        <v>-1.1994622973714379</v>
      </c>
      <c r="AH3899">
        <f t="shared" ca="1" si="974"/>
        <v>-0.2222927853685791</v>
      </c>
      <c r="AI3899">
        <f t="shared" ca="1" si="975"/>
        <v>0.21322605166798403</v>
      </c>
    </row>
    <row r="3900" spans="1:35">
      <c r="A3900" s="20"/>
      <c r="B3900" s="20"/>
      <c r="C3900" s="20">
        <f ca="1"/>
        <v>2.3650094263887858</v>
      </c>
      <c r="D3900" s="20">
        <f ca="1"/>
        <v>-0.39568645091283161</v>
      </c>
      <c r="E3900" s="20">
        <f ca="1"/>
        <v>-0.49401454743879325</v>
      </c>
      <c r="F3900" s="20">
        <f ca="1"/>
        <v>0.7179323163409711</v>
      </c>
      <c r="G3900" s="20">
        <f ca="1"/>
        <v>-1.8562954676470482</v>
      </c>
      <c r="H3900" s="20">
        <f ca="1"/>
        <v>-0.49232862589557574</v>
      </c>
      <c r="I3900" s="164">
        <f t="shared" ca="1" si="964"/>
        <v>29.53049463648842</v>
      </c>
      <c r="J3900" s="164">
        <f t="shared" ca="1" si="965"/>
        <v>20.163439332015059</v>
      </c>
      <c r="K3900" s="164">
        <f t="shared" ca="1" si="966"/>
        <v>0.49480836903932035</v>
      </c>
      <c r="L3900" s="164">
        <f t="shared" ca="1" si="967"/>
        <v>1.0754407458537427</v>
      </c>
      <c r="M3900" s="20">
        <f t="shared" ca="1" si="968"/>
        <v>2.3380396533577708</v>
      </c>
      <c r="N3900" s="20">
        <f t="shared" ca="1" si="969"/>
        <v>1.1980448628799039</v>
      </c>
      <c r="O3900" s="20">
        <f t="shared" ca="1" si="960"/>
        <v>26498021.697714008</v>
      </c>
      <c r="P3900" s="20">
        <f t="shared" ca="1" si="961"/>
        <v>55941871.596859567</v>
      </c>
      <c r="Q3900" s="20">
        <f t="shared" ca="1" si="962"/>
        <v>607112.94142311288</v>
      </c>
      <c r="R3900" s="20">
        <f t="shared" ca="1" si="963"/>
        <v>83047006.235996693</v>
      </c>
      <c r="AD3900">
        <f t="shared" ca="1" si="970"/>
        <v>2.1675957855554411</v>
      </c>
      <c r="AE3900">
        <f t="shared" ca="1" si="971"/>
        <v>1.76289910470304</v>
      </c>
      <c r="AF3900">
        <f t="shared" ca="1" si="972"/>
        <v>-0.59265119055163384</v>
      </c>
      <c r="AG3900">
        <f t="shared" ca="1" si="973"/>
        <v>-6.6178427937533341E-2</v>
      </c>
      <c r="AH3900">
        <f t="shared" ca="1" si="974"/>
        <v>-2.424400385158032</v>
      </c>
      <c r="AI3900">
        <f t="shared" ca="1" si="975"/>
        <v>-1.735013884108368</v>
      </c>
    </row>
    <row r="3901" spans="1:35">
      <c r="A3901" s="20"/>
      <c r="B3901" s="20"/>
      <c r="C3901" s="20">
        <f ca="1"/>
        <v>0.28389451707253532</v>
      </c>
      <c r="D3901" s="20">
        <f ca="1"/>
        <v>1.3954600136285231</v>
      </c>
      <c r="E3901" s="20">
        <f ca="1"/>
        <v>-0.21135100597331652</v>
      </c>
      <c r="F3901" s="20">
        <f ca="1"/>
        <v>1.1029992842565892</v>
      </c>
      <c r="G3901" s="20">
        <f ca="1"/>
        <v>-1.1432097069339835</v>
      </c>
      <c r="H3901" s="20">
        <f ca="1"/>
        <v>-0.16064055825377391</v>
      </c>
      <c r="I3901" s="164">
        <f t="shared" ca="1" si="964"/>
        <v>27.705742368552141</v>
      </c>
      <c r="J3901" s="164">
        <f t="shared" ca="1" si="965"/>
        <v>20.053707588949262</v>
      </c>
      <c r="K3901" s="164">
        <f t="shared" ca="1" si="966"/>
        <v>0.56901948058972107</v>
      </c>
      <c r="L3901" s="164">
        <f t="shared" ca="1" si="967"/>
        <v>1.2414187616209194</v>
      </c>
      <c r="M3901" s="20">
        <f t="shared" ca="1" si="968"/>
        <v>3.5183380945345695</v>
      </c>
      <c r="N3901" s="20">
        <f t="shared" ca="1" si="969"/>
        <v>1.6427509152811852</v>
      </c>
      <c r="O3901" s="20">
        <f t="shared" ca="1" si="960"/>
        <v>25466429.081586983</v>
      </c>
      <c r="P3901" s="20">
        <f t="shared" ca="1" si="961"/>
        <v>58211334.675044723</v>
      </c>
      <c r="Q3901" s="20">
        <f t="shared" ca="1" si="962"/>
        <v>645873.09845387761</v>
      </c>
      <c r="R3901" s="20">
        <f t="shared" ca="1" si="963"/>
        <v>84323636.855085582</v>
      </c>
      <c r="AD3901">
        <f t="shared" ca="1" si="970"/>
        <v>1.7246947496485774</v>
      </c>
      <c r="AE3901">
        <f t="shared" ca="1" si="971"/>
        <v>1.7260763721306245</v>
      </c>
      <c r="AF3901">
        <f t="shared" ca="1" si="972"/>
        <v>8.1995278088373008E-2</v>
      </c>
      <c r="AG3901">
        <f t="shared" ca="1" si="973"/>
        <v>0.68826709827690602</v>
      </c>
      <c r="AH3901">
        <f t="shared" ca="1" si="974"/>
        <v>-1.1129576727393664</v>
      </c>
      <c r="AI3901">
        <f t="shared" ca="1" si="975"/>
        <v>-0.53310563437517511</v>
      </c>
    </row>
    <row r="3902" spans="1:35">
      <c r="A3902" s="20"/>
      <c r="B3902" s="20"/>
      <c r="C3902" s="20">
        <f ca="1"/>
        <v>-0.4374158502865077</v>
      </c>
      <c r="D3902" s="20">
        <f ca="1"/>
        <v>0.55890578486958453</v>
      </c>
      <c r="E3902" s="20">
        <f ca="1"/>
        <v>-1.1639416026347578</v>
      </c>
      <c r="F3902" s="20">
        <f ca="1"/>
        <v>-1.2645346124599854</v>
      </c>
      <c r="G3902" s="20">
        <f ca="1"/>
        <v>-2.2171000659434455E-2</v>
      </c>
      <c r="H3902" s="20">
        <f ca="1"/>
        <v>-1.3745677637427878</v>
      </c>
      <c r="I3902" s="164">
        <f t="shared" ca="1" si="964"/>
        <v>19.355938669294886</v>
      </c>
      <c r="J3902" s="164">
        <f t="shared" ca="1" si="965"/>
        <v>14.460801959104158</v>
      </c>
      <c r="K3902" s="164">
        <f t="shared" ca="1" si="966"/>
        <v>0.32269342510040067</v>
      </c>
      <c r="L3902" s="164">
        <f t="shared" ca="1" si="967"/>
        <v>0.55786837464335415</v>
      </c>
      <c r="M3902" s="20">
        <f t="shared" ca="1" si="968"/>
        <v>2.816508025524211</v>
      </c>
      <c r="N3902" s="20">
        <f t="shared" ca="1" si="969"/>
        <v>1.0426189111420572</v>
      </c>
      <c r="O3902" s="20">
        <f t="shared" ca="1" si="960"/>
        <v>18031270.191203218</v>
      </c>
      <c r="P3902" s="20">
        <f t="shared" ca="1" si="961"/>
        <v>33044985.336793426</v>
      </c>
      <c r="Q3902" s="20">
        <f t="shared" ca="1" si="962"/>
        <v>61267.364836458633</v>
      </c>
      <c r="R3902" s="20">
        <f t="shared" ca="1" si="963"/>
        <v>51137522.892833106</v>
      </c>
      <c r="AD3902">
        <f t="shared" ca="1" si="970"/>
        <v>-0.30195663366628978</v>
      </c>
      <c r="AE3902">
        <f t="shared" ca="1" si="971"/>
        <v>-0.15073759761605449</v>
      </c>
      <c r="AF3902">
        <f t="shared" ca="1" si="972"/>
        <v>-2.1573324990872673</v>
      </c>
      <c r="AG3902">
        <f t="shared" ca="1" si="973"/>
        <v>-2.4187801152574813</v>
      </c>
      <c r="AH3902">
        <f t="shared" ca="1" si="974"/>
        <v>-1.8927688605286539</v>
      </c>
      <c r="AI3902">
        <f t="shared" ca="1" si="975"/>
        <v>-2.1550840239403861</v>
      </c>
    </row>
    <row r="3903" spans="1:35">
      <c r="A3903" s="20"/>
      <c r="B3903" s="20"/>
      <c r="C3903" s="20">
        <f ca="1"/>
        <v>-0.33749265810771489</v>
      </c>
      <c r="D3903" s="20">
        <f ca="1"/>
        <v>0.50543593337106507</v>
      </c>
      <c r="E3903" s="20">
        <f ca="1"/>
        <v>-0.8134404784454029</v>
      </c>
      <c r="F3903" s="20">
        <f ca="1"/>
        <v>-1.8766068268040601</v>
      </c>
      <c r="G3903" s="20">
        <f ca="1"/>
        <v>1.6373644188068051</v>
      </c>
      <c r="H3903" s="20">
        <f ca="1"/>
        <v>0.34218640181814014</v>
      </c>
      <c r="I3903" s="164">
        <f t="shared" ca="1" si="964"/>
        <v>19.203714719439727</v>
      </c>
      <c r="J3903" s="164">
        <f t="shared" ca="1" si="965"/>
        <v>14.84702834196994</v>
      </c>
      <c r="K3903" s="164">
        <f t="shared" ca="1" si="966"/>
        <v>0.4397479944791477</v>
      </c>
      <c r="L3903" s="164">
        <f t="shared" ca="1" si="967"/>
        <v>0.72398145726407004</v>
      </c>
      <c r="M3903" s="20">
        <f t="shared" ca="1" si="968"/>
        <v>5.4847143145157835</v>
      </c>
      <c r="N3903" s="20">
        <f t="shared" ca="1" si="969"/>
        <v>2.1107452973760621</v>
      </c>
      <c r="O3903" s="20">
        <f t="shared" ca="1" si="960"/>
        <v>18156055.498642627</v>
      </c>
      <c r="P3903" s="20">
        <f t="shared" ca="1" si="961"/>
        <v>36985587.738808908</v>
      </c>
      <c r="Q3903" s="20">
        <f t="shared" ca="1" si="962"/>
        <v>253965.93624189324</v>
      </c>
      <c r="R3903" s="20">
        <f t="shared" ca="1" si="963"/>
        <v>55395609.173693433</v>
      </c>
      <c r="AD3903">
        <f t="shared" ca="1" si="970"/>
        <v>-0.33890419431074631</v>
      </c>
      <c r="AE3903">
        <f t="shared" ca="1" si="971"/>
        <v>-2.11314288691479E-2</v>
      </c>
      <c r="AF3903">
        <f t="shared" ca="1" si="972"/>
        <v>-1.0932000501895669</v>
      </c>
      <c r="AG3903">
        <f t="shared" ca="1" si="973"/>
        <v>-1.6637206487996821</v>
      </c>
      <c r="AH3903">
        <f t="shared" ca="1" si="974"/>
        <v>1.0719047939064263</v>
      </c>
      <c r="AI3903">
        <f t="shared" ca="1" si="975"/>
        <v>0.7317440469623302</v>
      </c>
    </row>
    <row r="3904" spans="1:35">
      <c r="A3904" s="20"/>
      <c r="B3904" s="20"/>
      <c r="C3904" s="20">
        <f ca="1"/>
        <v>-2.7680850310839098</v>
      </c>
      <c r="D3904" s="20">
        <f ca="1"/>
        <v>0.65541098563292344</v>
      </c>
      <c r="E3904" s="20">
        <f ca="1"/>
        <v>0.76508370231429901</v>
      </c>
      <c r="F3904" s="20">
        <f ca="1"/>
        <v>-0.24503021644486087</v>
      </c>
      <c r="G3904" s="20">
        <f ca="1"/>
        <v>0.39165913145686027</v>
      </c>
      <c r="H3904" s="20">
        <f ca="1"/>
        <v>-0.47619032852303372</v>
      </c>
      <c r="I3904" s="164">
        <f t="shared" ca="1" si="964"/>
        <v>11.738164115680158</v>
      </c>
      <c r="J3904" s="164">
        <f t="shared" ca="1" si="965"/>
        <v>9.4303441963715073</v>
      </c>
      <c r="K3904" s="164">
        <f t="shared" ca="1" si="966"/>
        <v>0.59420230570588894</v>
      </c>
      <c r="L3904" s="164">
        <f t="shared" ca="1" si="967"/>
        <v>1.0505089635609455</v>
      </c>
      <c r="M3904" s="20">
        <f t="shared" ca="1" si="968"/>
        <v>4.9241135480075515</v>
      </c>
      <c r="N3904" s="20">
        <f t="shared" ca="1" si="969"/>
        <v>1.7872870851813074</v>
      </c>
      <c r="O3904" s="20">
        <f t="shared" ca="1" si="960"/>
        <v>11286410.585026231</v>
      </c>
      <c r="P3904" s="20">
        <f t="shared" ca="1" si="961"/>
        <v>37585490.779883087</v>
      </c>
      <c r="Q3904" s="20">
        <f t="shared" ca="1" si="962"/>
        <v>47804.570177546135</v>
      </c>
      <c r="R3904" s="20">
        <f t="shared" ca="1" si="963"/>
        <v>48919705.935086869</v>
      </c>
      <c r="AD3904">
        <f t="shared" ca="1" si="970"/>
        <v>-2.1509310398834569</v>
      </c>
      <c r="AE3904">
        <f t="shared" ca="1" si="971"/>
        <v>-1.8388106723585547</v>
      </c>
      <c r="AF3904">
        <f t="shared" ca="1" si="972"/>
        <v>0.31093005187171713</v>
      </c>
      <c r="AG3904">
        <f t="shared" ca="1" si="973"/>
        <v>-0.17950471108661159</v>
      </c>
      <c r="AH3904">
        <f t="shared" ca="1" si="974"/>
        <v>0.44901505334172453</v>
      </c>
      <c r="AI3904">
        <f t="shared" ca="1" si="975"/>
        <v>-0.14246733734781825</v>
      </c>
    </row>
    <row r="3905" spans="1:35">
      <c r="A3905" s="20"/>
      <c r="B3905" s="20"/>
      <c r="C3905" s="20">
        <f ca="1"/>
        <v>-2.0988778897112472</v>
      </c>
      <c r="D3905" s="20">
        <f ca="1"/>
        <v>-1.091758909715512</v>
      </c>
      <c r="E3905" s="20">
        <f ca="1"/>
        <v>-0.4677545408749183</v>
      </c>
      <c r="F3905" s="20">
        <f ca="1"/>
        <v>-2.2709976680403967</v>
      </c>
      <c r="G3905" s="20">
        <f ca="1"/>
        <v>0.5682742562412324</v>
      </c>
      <c r="H3905" s="20">
        <f ca="1"/>
        <v>-1.4071900139997051</v>
      </c>
      <c r="I3905" s="164">
        <f t="shared" ca="1" si="964"/>
        <v>6.155647575215875</v>
      </c>
      <c r="J3905" s="164">
        <f t="shared" ca="1" si="965"/>
        <v>5.0455829547716071</v>
      </c>
      <c r="K3905" s="164">
        <f t="shared" ca="1" si="966"/>
        <v>0.32018212905472654</v>
      </c>
      <c r="L3905" s="164">
        <f t="shared" ca="1" si="967"/>
        <v>0.39441623163430106</v>
      </c>
      <c r="M3905" s="20">
        <f t="shared" ca="1" si="968"/>
        <v>3.495786130802025</v>
      </c>
      <c r="N3905" s="20">
        <f t="shared" ca="1" si="969"/>
        <v>1.0289496041474733</v>
      </c>
      <c r="O3905" s="20">
        <f t="shared" ca="1" si="960"/>
        <v>5971210.1985737747</v>
      </c>
      <c r="P3905" s="20">
        <f t="shared" ca="1" si="961"/>
        <v>15855077.455033695</v>
      </c>
      <c r="Q3905" s="20">
        <f t="shared" ca="1" si="962"/>
        <v>-367417.51859976107</v>
      </c>
      <c r="R3905" s="20">
        <f t="shared" ca="1" si="963"/>
        <v>21458870.135007709</v>
      </c>
      <c r="AD3905">
        <f t="shared" ca="1" si="970"/>
        <v>-3.5059107827145937</v>
      </c>
      <c r="AE3905">
        <f t="shared" ca="1" si="971"/>
        <v>-3.3102070621571791</v>
      </c>
      <c r="AF3905">
        <f t="shared" ca="1" si="972"/>
        <v>-2.1801624631388501</v>
      </c>
      <c r="AG3905">
        <f t="shared" ca="1" si="973"/>
        <v>-3.1617444016622684</v>
      </c>
      <c r="AH3905">
        <f t="shared" ca="1" si="974"/>
        <v>-1.1380154102199718</v>
      </c>
      <c r="AI3905">
        <f t="shared" ca="1" si="975"/>
        <v>-2.1920280968987207</v>
      </c>
    </row>
    <row r="3906" spans="1:35">
      <c r="A3906" s="20"/>
      <c r="B3906" s="20"/>
      <c r="C3906" s="20">
        <f ca="1"/>
        <v>-0.25221725649956189</v>
      </c>
      <c r="D3906" s="20">
        <f ca="1"/>
        <v>0.54820324379985785</v>
      </c>
      <c r="E3906" s="20">
        <f ca="1"/>
        <v>-0.74191699076045803</v>
      </c>
      <c r="F3906" s="20">
        <f ca="1"/>
        <v>1.2325199241044273</v>
      </c>
      <c r="G3906" s="20">
        <f ca="1"/>
        <v>2.9657811001162018</v>
      </c>
      <c r="H3906" s="20">
        <f ca="1"/>
        <v>-0.46629774440752197</v>
      </c>
      <c r="I3906" s="164">
        <f t="shared" ca="1" si="964"/>
        <v>20.324936891076916</v>
      </c>
      <c r="J3906" s="164">
        <f t="shared" ca="1" si="965"/>
        <v>15.248895078285939</v>
      </c>
      <c r="K3906" s="164">
        <f t="shared" ca="1" si="966"/>
        <v>0.64940576217491575</v>
      </c>
      <c r="L3906" s="164">
        <f t="shared" ca="1" si="967"/>
        <v>1.4347323214579391</v>
      </c>
      <c r="M3906" s="20">
        <f t="shared" ca="1" si="968"/>
        <v>6.9505755486637835</v>
      </c>
      <c r="N3906" s="20">
        <f t="shared" ca="1" si="969"/>
        <v>2.6747441681010784</v>
      </c>
      <c r="O3906" s="20">
        <f t="shared" ca="1" si="960"/>
        <v>18968265.505142283</v>
      </c>
      <c r="P3906" s="20">
        <f t="shared" ca="1" si="961"/>
        <v>55613856.86614994</v>
      </c>
      <c r="Q3906" s="20">
        <f t="shared" ca="1" si="962"/>
        <v>321675.66177613119</v>
      </c>
      <c r="R3906" s="20">
        <f t="shared" ca="1" si="963"/>
        <v>74903798.033068344</v>
      </c>
      <c r="AD3906">
        <f t="shared" ca="1" si="970"/>
        <v>-6.6762890515312076E-2</v>
      </c>
      <c r="AE3906">
        <f t="shared" ca="1" si="971"/>
        <v>0.11372318063286541</v>
      </c>
      <c r="AF3906">
        <f t="shared" ca="1" si="972"/>
        <v>0.81277965613559733</v>
      </c>
      <c r="AG3906">
        <f t="shared" ca="1" si="973"/>
        <v>1.5669650975360865</v>
      </c>
      <c r="AH3906">
        <f t="shared" ca="1" si="974"/>
        <v>2.700639498515315</v>
      </c>
      <c r="AI3906">
        <f t="shared" ca="1" si="975"/>
        <v>2.2560653191921038</v>
      </c>
    </row>
    <row r="3907" spans="1:35">
      <c r="A3907" s="20"/>
      <c r="B3907" s="20"/>
      <c r="C3907" s="20">
        <f ca="1"/>
        <v>-0.67848545448057274</v>
      </c>
      <c r="D3907" s="20">
        <f ca="1"/>
        <v>-0.14684354033979899</v>
      </c>
      <c r="E3907" s="20">
        <f ca="1"/>
        <v>0.6659557740108627</v>
      </c>
      <c r="F3907" s="20">
        <f ca="1"/>
        <v>1.6295039371329878</v>
      </c>
      <c r="G3907" s="20">
        <f ca="1"/>
        <v>1.5627364826833059</v>
      </c>
      <c r="H3907" s="20">
        <f ca="1"/>
        <v>2.2204987352614984</v>
      </c>
      <c r="I3907" s="164">
        <f t="shared" ca="1" si="964"/>
        <v>18.156635678995919</v>
      </c>
      <c r="J3907" s="164">
        <f t="shared" ca="1" si="965"/>
        <v>13.522820055346669</v>
      </c>
      <c r="K3907" s="164">
        <f t="shared" ca="1" si="966"/>
        <v>0.83129663254384056</v>
      </c>
      <c r="L3907" s="164">
        <f t="shared" ca="1" si="967"/>
        <v>1.8037485389282519</v>
      </c>
      <c r="M3907" s="20">
        <f t="shared" ca="1" si="968"/>
        <v>8.2426357058611259</v>
      </c>
      <c r="N3907" s="20">
        <f t="shared" ca="1" si="969"/>
        <v>3.408936830812237</v>
      </c>
      <c r="O3907" s="20">
        <f t="shared" ca="1" si="960"/>
        <v>16891530.9621742</v>
      </c>
      <c r="P3907" s="20">
        <f t="shared" ca="1" si="961"/>
        <v>62542831.941696405</v>
      </c>
      <c r="Q3907" s="20">
        <f t="shared" ca="1" si="962"/>
        <v>777918.13033214037</v>
      </c>
      <c r="R3907" s="20">
        <f t="shared" ca="1" si="963"/>
        <v>80212281.034202754</v>
      </c>
      <c r="AD3907">
        <f t="shared" ca="1" si="970"/>
        <v>-0.5930495924767194</v>
      </c>
      <c r="AE3907">
        <f t="shared" ca="1" si="971"/>
        <v>-0.46549662572259426</v>
      </c>
      <c r="AF3907">
        <f t="shared" ca="1" si="972"/>
        <v>2.4663330231258227</v>
      </c>
      <c r="AG3907">
        <f t="shared" ca="1" si="973"/>
        <v>3.244311540582963</v>
      </c>
      <c r="AH3907">
        <f t="shared" ca="1" si="974"/>
        <v>4.1362618954012502</v>
      </c>
      <c r="AI3907">
        <f t="shared" ca="1" si="975"/>
        <v>4.2403698130060459</v>
      </c>
    </row>
    <row r="3908" spans="1:35">
      <c r="A3908" s="20"/>
      <c r="B3908" s="20"/>
      <c r="C3908" s="20">
        <f ca="1"/>
        <v>-0.88423822335780589</v>
      </c>
      <c r="D3908" s="20">
        <f ca="1"/>
        <v>-0.63846148890957544</v>
      </c>
      <c r="E3908" s="20">
        <f ca="1"/>
        <v>1.5052037972209329</v>
      </c>
      <c r="F3908" s="20">
        <f ca="1"/>
        <v>-0.56164812686581989</v>
      </c>
      <c r="G3908" s="20">
        <f ca="1"/>
        <v>-1.3554325026716081</v>
      </c>
      <c r="H3908" s="20">
        <f ca="1"/>
        <v>-0.38865486755613626</v>
      </c>
      <c r="I3908" s="164">
        <f t="shared" ca="1" si="964"/>
        <v>15.766715525687093</v>
      </c>
      <c r="J3908" s="164">
        <f t="shared" ca="1" si="965"/>
        <v>11.086863301039001</v>
      </c>
      <c r="K3908" s="164">
        <f t="shared" ca="1" si="966"/>
        <v>0.61019660344262283</v>
      </c>
      <c r="L3908" s="164">
        <f t="shared" ca="1" si="967"/>
        <v>0.98187333897067908</v>
      </c>
      <c r="M3908" s="20">
        <f t="shared" ca="1" si="968"/>
        <v>3.4510856519290902</v>
      </c>
      <c r="N3908" s="20">
        <f t="shared" ca="1" si="969"/>
        <v>1.3111156244584548</v>
      </c>
      <c r="O3908" s="20">
        <f t="shared" ca="1" si="960"/>
        <v>14318059.71303409</v>
      </c>
      <c r="P3908" s="20">
        <f t="shared" ca="1" si="961"/>
        <v>39911759.892905146</v>
      </c>
      <c r="Q3908" s="20">
        <f t="shared" ca="1" si="962"/>
        <v>131293.65275929397</v>
      </c>
      <c r="R3908" s="20">
        <f t="shared" ca="1" si="963"/>
        <v>54361113.25869853</v>
      </c>
      <c r="AD3908">
        <f t="shared" ca="1" si="970"/>
        <v>-1.1731272995905118</v>
      </c>
      <c r="AE3908">
        <f t="shared" ca="1" si="971"/>
        <v>-1.2829317781748317</v>
      </c>
      <c r="AF3908">
        <f t="shared" ca="1" si="972"/>
        <v>0.45633275856929761</v>
      </c>
      <c r="AG3908">
        <f t="shared" ca="1" si="973"/>
        <v>-0.49148482286054979</v>
      </c>
      <c r="AH3908">
        <f t="shared" ca="1" si="974"/>
        <v>-1.1876826089676773</v>
      </c>
      <c r="AI3908">
        <f t="shared" ca="1" si="975"/>
        <v>-1.4294172311933655</v>
      </c>
    </row>
    <row r="3909" spans="1:35">
      <c r="A3909" s="20"/>
      <c r="B3909" s="20"/>
      <c r="C3909" s="20">
        <f ca="1"/>
        <v>0.54573545573803539</v>
      </c>
      <c r="D3909" s="20">
        <f ca="1"/>
        <v>1.0390515805908598</v>
      </c>
      <c r="E3909" s="20">
        <f ca="1"/>
        <v>-0.14724783755363435</v>
      </c>
      <c r="F3909" s="20">
        <f ca="1"/>
        <v>-1.3654075981485301</v>
      </c>
      <c r="G3909" s="20">
        <f ca="1"/>
        <v>-0.11744820208597663</v>
      </c>
      <c r="H3909" s="20">
        <f ca="1"/>
        <v>-2.4700443510393741</v>
      </c>
      <c r="I3909" s="164">
        <f t="shared" ca="1" si="964"/>
        <v>25.587245767371588</v>
      </c>
      <c r="J3909" s="164">
        <f t="shared" ca="1" si="965"/>
        <v>18.504137180236135</v>
      </c>
      <c r="K3909" s="164">
        <f t="shared" ca="1" si="966"/>
        <v>0.41669154694321531</v>
      </c>
      <c r="L3909" s="164">
        <f t="shared" ca="1" si="967"/>
        <v>0.57173332946002042</v>
      </c>
      <c r="M3909" s="20">
        <f t="shared" ca="1" si="968"/>
        <v>2.124948052901761</v>
      </c>
      <c r="N3909" s="20">
        <f t="shared" ca="1" si="969"/>
        <v>0.72415918721130446</v>
      </c>
      <c r="O3909" s="20">
        <f t="shared" ca="1" si="960"/>
        <v>23510377.327556036</v>
      </c>
      <c r="P3909" s="20">
        <f t="shared" ca="1" si="961"/>
        <v>39600300.111825019</v>
      </c>
      <c r="Q3909" s="20">
        <f t="shared" ca="1" si="962"/>
        <v>-58294.017483795018</v>
      </c>
      <c r="R3909" s="20">
        <f t="shared" ca="1" si="963"/>
        <v>63052383.421897262</v>
      </c>
      <c r="AD3909">
        <f t="shared" ca="1" si="970"/>
        <v>1.2104965454785401</v>
      </c>
      <c r="AE3909">
        <f t="shared" ca="1" si="971"/>
        <v>1.2060863020926633</v>
      </c>
      <c r="AF3909">
        <f t="shared" ca="1" si="972"/>
        <v>-1.3028041186980435</v>
      </c>
      <c r="AG3909">
        <f t="shared" ca="1" si="973"/>
        <v>-2.3557575933635437</v>
      </c>
      <c r="AH3909">
        <f t="shared" ca="1" si="974"/>
        <v>-2.6611688301091538</v>
      </c>
      <c r="AI3909">
        <f t="shared" ca="1" si="975"/>
        <v>-3.015785980509988</v>
      </c>
    </row>
    <row r="3910" spans="1:35">
      <c r="A3910" s="20"/>
      <c r="B3910" s="20"/>
      <c r="C3910" s="20">
        <f ca="1"/>
        <v>-0.4275379406467385</v>
      </c>
      <c r="D3910" s="20">
        <f ca="1"/>
        <v>-1.3434618436920778</v>
      </c>
      <c r="E3910" s="20">
        <f ca="1"/>
        <v>0.96253520366980805</v>
      </c>
      <c r="F3910" s="20">
        <f ca="1"/>
        <v>4.9071582171854422E-2</v>
      </c>
      <c r="G3910" s="20">
        <f ca="1"/>
        <v>-0.43549810421475033</v>
      </c>
      <c r="H3910" s="20">
        <f ca="1"/>
        <v>-0.33876877514600579</v>
      </c>
      <c r="I3910" s="164">
        <f t="shared" ca="1" si="964"/>
        <v>14.58169026710436</v>
      </c>
      <c r="J3910" s="164">
        <f t="shared" ca="1" si="965"/>
        <v>10.017910227954753</v>
      </c>
      <c r="K3910" s="164">
        <f t="shared" ca="1" si="966"/>
        <v>0.62066253479306388</v>
      </c>
      <c r="L3910" s="164">
        <f t="shared" ca="1" si="967"/>
        <v>1.1239361784156239</v>
      </c>
      <c r="M3910" s="20">
        <f t="shared" ca="1" si="968"/>
        <v>4.2995203020683403</v>
      </c>
      <c r="N3910" s="20">
        <f t="shared" ca="1" si="969"/>
        <v>1.624427674730732</v>
      </c>
      <c r="O3910" s="20">
        <f t="shared" ca="1" si="960"/>
        <v>13116091.957997698</v>
      </c>
      <c r="P3910" s="20">
        <f t="shared" ca="1" si="961"/>
        <v>42229966.602012686</v>
      </c>
      <c r="Q3910" s="20">
        <f t="shared" ca="1" si="962"/>
        <v>148522.8979731912</v>
      </c>
      <c r="R3910" s="20">
        <f t="shared" ca="1" si="963"/>
        <v>55494581.457983583</v>
      </c>
      <c r="AD3910">
        <f t="shared" ca="1" si="970"/>
        <v>-1.4607547895377773</v>
      </c>
      <c r="AE3910">
        <f t="shared" ca="1" si="971"/>
        <v>-1.6416408631024322</v>
      </c>
      <c r="AF3910">
        <f t="shared" ca="1" si="972"/>
        <v>0.55147758902785271</v>
      </c>
      <c r="AG3910">
        <f t="shared" ca="1" si="973"/>
        <v>0.1542553564346533</v>
      </c>
      <c r="AH3910">
        <f t="shared" ca="1" si="974"/>
        <v>-0.24497744214628814</v>
      </c>
      <c r="AI3910">
        <f t="shared" ca="1" si="975"/>
        <v>-0.58262790613315696</v>
      </c>
    </row>
    <row r="3911" spans="1:35">
      <c r="A3911" s="20"/>
      <c r="B3911" s="20"/>
      <c r="C3911" s="20">
        <f ca="1"/>
        <v>0.36005101258895339</v>
      </c>
      <c r="D3911" s="20">
        <f ca="1"/>
        <v>-1.5651901680723728</v>
      </c>
      <c r="E3911" s="20">
        <f ca="1"/>
        <v>-0.31777882366135329</v>
      </c>
      <c r="F3911" s="20">
        <f ca="1"/>
        <v>0.81339524667566043</v>
      </c>
      <c r="G3911" s="20">
        <f ca="1"/>
        <v>0.2941454201885248</v>
      </c>
      <c r="H3911" s="20">
        <f ca="1"/>
        <v>-0.30327742969211324</v>
      </c>
      <c r="I3911" s="164">
        <f t="shared" ca="1" si="964"/>
        <v>16.23475349362754</v>
      </c>
      <c r="J3911" s="164">
        <f t="shared" ca="1" si="965"/>
        <v>11.103683575555152</v>
      </c>
      <c r="K3911" s="164">
        <f t="shared" ca="1" si="966"/>
        <v>0.56148928718405922</v>
      </c>
      <c r="L3911" s="164">
        <f t="shared" ca="1" si="967"/>
        <v>1.2174204980135941</v>
      </c>
      <c r="M3911" s="20">
        <f t="shared" ca="1" si="968"/>
        <v>4.7239164823707034</v>
      </c>
      <c r="N3911" s="20">
        <f t="shared" ca="1" si="969"/>
        <v>1.854591258223262</v>
      </c>
      <c r="O3911" s="20">
        <f t="shared" ca="1" si="960"/>
        <v>14576617.643697709</v>
      </c>
      <c r="P3911" s="20">
        <f t="shared" ca="1" si="961"/>
        <v>46181467.684532113</v>
      </c>
      <c r="Q3911" s="20">
        <f t="shared" ca="1" si="962"/>
        <v>279993.74375411676</v>
      </c>
      <c r="R3911" s="20">
        <f t="shared" ca="1" si="963"/>
        <v>61038079.071983941</v>
      </c>
      <c r="AD3911">
        <f t="shared" ca="1" si="970"/>
        <v>-1.0595258510612773</v>
      </c>
      <c r="AE3911">
        <f t="shared" ca="1" si="971"/>
        <v>-1.2772873907533047</v>
      </c>
      <c r="AF3911">
        <f t="shared" ca="1" si="972"/>
        <v>1.3538974400538001E-2</v>
      </c>
      <c r="AG3911">
        <f t="shared" ca="1" si="973"/>
        <v>0.5791840818799725</v>
      </c>
      <c r="AH3911">
        <f t="shared" ca="1" si="974"/>
        <v>0.22657386930078194</v>
      </c>
      <c r="AI3911">
        <f t="shared" ca="1" si="975"/>
        <v>3.943583303584286E-2</v>
      </c>
    </row>
    <row r="3912" spans="1:35">
      <c r="A3912" s="20"/>
      <c r="B3912" s="20"/>
      <c r="C3912" s="20">
        <f ca="1"/>
        <v>1.3794198557807573</v>
      </c>
      <c r="D3912" s="20">
        <f ca="1"/>
        <v>-1.2161365476446255</v>
      </c>
      <c r="E3912" s="20">
        <f ca="1"/>
        <v>-0.54579313939001795</v>
      </c>
      <c r="F3912" s="20">
        <f ca="1"/>
        <v>-0.23859584140292089</v>
      </c>
      <c r="G3912" s="20">
        <f ca="1"/>
        <v>-0.99037151868941731</v>
      </c>
      <c r="H3912" s="20">
        <f ca="1"/>
        <v>1.2544054128558084</v>
      </c>
      <c r="I3912" s="164">
        <f t="shared" ca="1" si="964"/>
        <v>22.004614421097752</v>
      </c>
      <c r="J3912" s="164">
        <f t="shared" ca="1" si="965"/>
        <v>15.3086981746315</v>
      </c>
      <c r="K3912" s="164">
        <f t="shared" ca="1" si="966"/>
        <v>0.49258975437022123</v>
      </c>
      <c r="L3912" s="164">
        <f t="shared" ca="1" si="967"/>
        <v>1.0394645604593509</v>
      </c>
      <c r="M3912" s="20">
        <f t="shared" ca="1" si="968"/>
        <v>4.2260701719728022</v>
      </c>
      <c r="N3912" s="20">
        <f t="shared" ca="1" si="969"/>
        <v>1.9057041983724656</v>
      </c>
      <c r="O3912" s="20">
        <f t="shared" ca="1" si="960"/>
        <v>19895869.641361561</v>
      </c>
      <c r="P3912" s="20">
        <f t="shared" ca="1" si="961"/>
        <v>47550897.441813745</v>
      </c>
      <c r="Q3912" s="20">
        <f t="shared" ca="1" si="962"/>
        <v>662921.93547173857</v>
      </c>
      <c r="R3912" s="20">
        <f t="shared" ca="1" si="963"/>
        <v>68109689.018647045</v>
      </c>
      <c r="AD3912">
        <f t="shared" ca="1" si="970"/>
        <v>0.34092583036353175</v>
      </c>
      <c r="AE3912">
        <f t="shared" ca="1" si="971"/>
        <v>0.13379133376895999</v>
      </c>
      <c r="AF3912">
        <f t="shared" ca="1" si="972"/>
        <v>-0.61282041481617133</v>
      </c>
      <c r="AG3912">
        <f t="shared" ca="1" si="973"/>
        <v>-0.22970654336658713</v>
      </c>
      <c r="AH3912">
        <f t="shared" ca="1" si="974"/>
        <v>-0.32658869780799749</v>
      </c>
      <c r="AI3912">
        <f t="shared" ca="1" si="975"/>
        <v>0.17757891452017693</v>
      </c>
    </row>
    <row r="3913" spans="1:35">
      <c r="A3913" s="20"/>
      <c r="B3913" s="20"/>
      <c r="C3913" s="20">
        <f ca="1"/>
        <v>0.24066794432813199</v>
      </c>
      <c r="D3913" s="20">
        <f ca="1"/>
        <v>0.78266998445108771</v>
      </c>
      <c r="E3913" s="20">
        <f ca="1"/>
        <v>0.6557015568577591</v>
      </c>
      <c r="F3913" s="20">
        <f ca="1"/>
        <v>0.37798180222749056</v>
      </c>
      <c r="G3913" s="20">
        <f ca="1"/>
        <v>-0.16195297617741197</v>
      </c>
      <c r="H3913" s="20">
        <f ca="1"/>
        <v>-1.0054762845009768</v>
      </c>
      <c r="I3913" s="164">
        <f t="shared" ca="1" si="964"/>
        <v>24.914240809210252</v>
      </c>
      <c r="J3913" s="164">
        <f t="shared" ca="1" si="965"/>
        <v>17.864045393496944</v>
      </c>
      <c r="K3913" s="164">
        <f t="shared" ca="1" si="966"/>
        <v>0.63161077388063447</v>
      </c>
      <c r="L3913" s="164">
        <f t="shared" ca="1" si="967"/>
        <v>1.1600164228847873</v>
      </c>
      <c r="M3913" s="20">
        <f t="shared" ca="1" si="968"/>
        <v>3.9020202093214111</v>
      </c>
      <c r="N3913" s="20">
        <f t="shared" ca="1" si="969"/>
        <v>1.5700405409198968</v>
      </c>
      <c r="O3913" s="20">
        <f t="shared" ca="1" si="960"/>
        <v>22810148.79188665</v>
      </c>
      <c r="P3913" s="20">
        <f t="shared" ca="1" si="961"/>
        <v>53422259.894854516</v>
      </c>
      <c r="Q3913" s="20">
        <f t="shared" ca="1" si="962"/>
        <v>295021.57520102366</v>
      </c>
      <c r="R3913" s="20">
        <f t="shared" ca="1" si="963"/>
        <v>76527430.261942193</v>
      </c>
      <c r="AD3913">
        <f t="shared" ca="1" si="970"/>
        <v>1.0471458274782162</v>
      </c>
      <c r="AE3913">
        <f t="shared" ca="1" si="971"/>
        <v>0.99129040050232997</v>
      </c>
      <c r="AF3913">
        <f t="shared" ca="1" si="972"/>
        <v>0.65100703527849457</v>
      </c>
      <c r="AG3913">
        <f t="shared" ca="1" si="973"/>
        <v>0.31825646765812343</v>
      </c>
      <c r="AH3913">
        <f t="shared" ca="1" si="974"/>
        <v>-0.68664421186509816</v>
      </c>
      <c r="AI3913">
        <f t="shared" ca="1" si="975"/>
        <v>-0.72962015967595506</v>
      </c>
    </row>
    <row r="3914" spans="1:35">
      <c r="A3914" s="20"/>
      <c r="B3914" s="20"/>
      <c r="C3914" s="20">
        <f ca="1"/>
        <v>-0.32356872319579594</v>
      </c>
      <c r="D3914" s="20">
        <f ca="1"/>
        <v>1.344963904411411</v>
      </c>
      <c r="E3914" s="20">
        <f ca="1"/>
        <v>-0.34871413449541638</v>
      </c>
      <c r="F3914" s="20">
        <f ca="1"/>
        <v>0.50974388738959941</v>
      </c>
      <c r="G3914" s="20">
        <f ca="1"/>
        <v>0.72157286192914705</v>
      </c>
      <c r="H3914" s="20">
        <f ca="1"/>
        <v>0.31701712829992468</v>
      </c>
      <c r="I3914" s="164">
        <f t="shared" ca="1" si="964"/>
        <v>24.016549673792156</v>
      </c>
      <c r="J3914" s="164">
        <f t="shared" ca="1" si="965"/>
        <v>18.009172894482234</v>
      </c>
      <c r="K3914" s="164">
        <f t="shared" ca="1" si="966"/>
        <v>0.59563160424024719</v>
      </c>
      <c r="L3914" s="164">
        <f t="shared" ca="1" si="967"/>
        <v>1.2469825076471512</v>
      </c>
      <c r="M3914" s="20">
        <f t="shared" ca="1" si="968"/>
        <v>5.3940516147304214</v>
      </c>
      <c r="N3914" s="20">
        <f t="shared" ca="1" si="969"/>
        <v>2.2578455855789343</v>
      </c>
      <c r="O3914" s="20">
        <f t="shared" ca="1" si="960"/>
        <v>22408832.945370842</v>
      </c>
      <c r="P3914" s="20">
        <f t="shared" ca="1" si="961"/>
        <v>54669615.128991246</v>
      </c>
      <c r="Q3914" s="20">
        <f t="shared" ca="1" si="962"/>
        <v>554198.88816316496</v>
      </c>
      <c r="R3914" s="20">
        <f t="shared" ca="1" si="963"/>
        <v>77632646.962525249</v>
      </c>
      <c r="AD3914">
        <f t="shared" ca="1" si="970"/>
        <v>0.82925962956120292</v>
      </c>
      <c r="AE3914">
        <f t="shared" ca="1" si="971"/>
        <v>1.0399909041886684</v>
      </c>
      <c r="AF3914">
        <f t="shared" ca="1" si="972"/>
        <v>0.32392367491133767</v>
      </c>
      <c r="AG3914">
        <f t="shared" ca="1" si="973"/>
        <v>0.7135568529415961</v>
      </c>
      <c r="AH3914">
        <f t="shared" ca="1" si="974"/>
        <v>0.97116846081157993</v>
      </c>
      <c r="AI3914">
        <f t="shared" ca="1" si="975"/>
        <v>1.1293123934565794</v>
      </c>
    </row>
    <row r="3915" spans="1:35">
      <c r="A3915" s="20"/>
      <c r="B3915" s="20"/>
      <c r="C3915" s="20">
        <f ca="1"/>
        <v>-0.64053808425527292</v>
      </c>
      <c r="D3915" s="20">
        <f ca="1"/>
        <v>-1.4469227538731344</v>
      </c>
      <c r="E3915" s="20">
        <f ca="1"/>
        <v>-0.62548512011180768</v>
      </c>
      <c r="F3915" s="20">
        <f ca="1"/>
        <v>5.8807712104052383E-2</v>
      </c>
      <c r="G3915" s="20">
        <f ca="1"/>
        <v>0.47098644035899617</v>
      </c>
      <c r="H3915" s="20">
        <f ca="1"/>
        <v>0.14270147500929242</v>
      </c>
      <c r="I3915" s="164">
        <f t="shared" ca="1" si="964"/>
        <v>12.068822585088474</v>
      </c>
      <c r="J3915" s="164">
        <f t="shared" ca="1" si="965"/>
        <v>8.6749628947348825</v>
      </c>
      <c r="K3915" s="164">
        <f t="shared" ca="1" si="966"/>
        <v>0.49000330078718451</v>
      </c>
      <c r="L3915" s="164">
        <f t="shared" ca="1" si="967"/>
        <v>1.0477691801688838</v>
      </c>
      <c r="M3915" s="20">
        <f t="shared" ca="1" si="968"/>
        <v>4.9882430792699273</v>
      </c>
      <c r="N3915" s="20">
        <f t="shared" ca="1" si="969"/>
        <v>1.9176716034287302</v>
      </c>
      <c r="O3915" s="20">
        <f t="shared" ca="1" si="960"/>
        <v>11059920.763898004</v>
      </c>
      <c r="P3915" s="20">
        <f t="shared" ca="1" si="961"/>
        <v>37847718.908571415</v>
      </c>
      <c r="Q3915" s="20">
        <f t="shared" ca="1" si="962"/>
        <v>227598.44064779914</v>
      </c>
      <c r="R3915" s="20">
        <f t="shared" ca="1" si="963"/>
        <v>49135238.113117218</v>
      </c>
      <c r="AD3915">
        <f t="shared" ca="1" si="970"/>
        <v>-2.070674129832895</v>
      </c>
      <c r="AE3915">
        <f t="shared" ca="1" si="971"/>
        <v>-2.0922943306258786</v>
      </c>
      <c r="AF3915">
        <f t="shared" ca="1" si="972"/>
        <v>-0.6363336292074141</v>
      </c>
      <c r="AG3915">
        <f t="shared" ca="1" si="973"/>
        <v>-0.19195827195961968</v>
      </c>
      <c r="AH3915">
        <f t="shared" ca="1" si="974"/>
        <v>0.52027008807769715</v>
      </c>
      <c r="AI3915">
        <f t="shared" ca="1" si="975"/>
        <v>0.20992325251008132</v>
      </c>
    </row>
    <row r="3916" spans="1:35">
      <c r="A3916" s="20"/>
      <c r="B3916" s="20"/>
      <c r="C3916" s="20">
        <f ca="1"/>
        <v>0.63283479597802128</v>
      </c>
      <c r="D3916" s="20">
        <f ca="1"/>
        <v>-1.8784769938291488</v>
      </c>
      <c r="E3916" s="20">
        <f ca="1"/>
        <v>-1.0365008825110811</v>
      </c>
      <c r="F3916" s="20">
        <f ca="1"/>
        <v>-1.8460313239657655</v>
      </c>
      <c r="G3916" s="20">
        <f ca="1"/>
        <v>0.43627169037469937</v>
      </c>
      <c r="H3916" s="20">
        <f ca="1"/>
        <v>0.64944241439079298</v>
      </c>
      <c r="I3916" s="164">
        <f t="shared" ca="1" si="964"/>
        <v>14.79480541637535</v>
      </c>
      <c r="J3916" s="164">
        <f t="shared" ca="1" si="965"/>
        <v>10.553994908565613</v>
      </c>
      <c r="K3916" s="164">
        <f t="shared" ca="1" si="966"/>
        <v>0.36888783378235346</v>
      </c>
      <c r="L3916" s="164">
        <f t="shared" ca="1" si="967"/>
        <v>0.64906199426182853</v>
      </c>
      <c r="M3916" s="20">
        <f t="shared" ca="1" si="968"/>
        <v>4.5828931573211422</v>
      </c>
      <c r="N3916" s="20">
        <f t="shared" ca="1" si="969"/>
        <v>1.782544941050211</v>
      </c>
      <c r="O3916" s="20">
        <f t="shared" ca="1" si="960"/>
        <v>13515614.005279643</v>
      </c>
      <c r="P3916" s="20">
        <f t="shared" ca="1" si="961"/>
        <v>30743379.804157894</v>
      </c>
      <c r="Q3916" s="20">
        <f t="shared" ca="1" si="962"/>
        <v>243726.13641372338</v>
      </c>
      <c r="R3916" s="20">
        <f t="shared" ca="1" si="963"/>
        <v>44502719.945851259</v>
      </c>
      <c r="AD3916">
        <f t="shared" ca="1" si="970"/>
        <v>-1.4090278115593815</v>
      </c>
      <c r="AE3916">
        <f t="shared" ca="1" si="971"/>
        <v>-1.4617466749779819</v>
      </c>
      <c r="AF3916">
        <f t="shared" ca="1" si="972"/>
        <v>-1.7373833292513323</v>
      </c>
      <c r="AG3916">
        <f t="shared" ca="1" si="973"/>
        <v>-2.0042636624462342</v>
      </c>
      <c r="AH3916">
        <f t="shared" ca="1" si="974"/>
        <v>6.9881285912381075E-2</v>
      </c>
      <c r="AI3916">
        <f t="shared" ca="1" si="975"/>
        <v>-0.15528394310753779</v>
      </c>
    </row>
    <row r="3917" spans="1:35">
      <c r="A3917" s="20"/>
      <c r="B3917" s="20"/>
      <c r="C3917" s="20">
        <f ca="1"/>
        <v>0.52050994146052199</v>
      </c>
      <c r="D3917" s="20">
        <f ca="1"/>
        <v>-0.13602605395743259</v>
      </c>
      <c r="E3917" s="20">
        <f ca="1"/>
        <v>0.14681186034020244</v>
      </c>
      <c r="F3917" s="20">
        <f ca="1"/>
        <v>-0.29157316156079699</v>
      </c>
      <c r="G3917" s="20">
        <f ca="1"/>
        <v>1.0958612263884311</v>
      </c>
      <c r="H3917" s="20">
        <f ca="1"/>
        <v>-1.0345068447893631</v>
      </c>
      <c r="I3917" s="164">
        <f t="shared" ca="1" si="964"/>
        <v>21.546114702571746</v>
      </c>
      <c r="J3917" s="164">
        <f t="shared" ca="1" si="965"/>
        <v>15.429389193033686</v>
      </c>
      <c r="K3917" s="164">
        <f t="shared" ca="1" si="966"/>
        <v>0.58094662717639245</v>
      </c>
      <c r="L3917" s="164">
        <f t="shared" ca="1" si="967"/>
        <v>1.0332483798128191</v>
      </c>
      <c r="M3917" s="20">
        <f t="shared" ca="1" si="968"/>
        <v>4.6882264355836325</v>
      </c>
      <c r="N3917" s="20">
        <f t="shared" ca="1" si="969"/>
        <v>1.7566311295299768</v>
      </c>
      <c r="O3917" s="20">
        <f t="shared" ca="1" si="960"/>
        <v>19715728.08489003</v>
      </c>
      <c r="P3917" s="20">
        <f t="shared" ca="1" si="961"/>
        <v>46940547.549718358</v>
      </c>
      <c r="Q3917" s="20">
        <f t="shared" ca="1" si="962"/>
        <v>137448.72021062509</v>
      </c>
      <c r="R3917" s="20">
        <f t="shared" ca="1" si="963"/>
        <v>66793724.354819015</v>
      </c>
      <c r="AD3917">
        <f t="shared" ca="1" si="970"/>
        <v>0.22963949091547212</v>
      </c>
      <c r="AE3917">
        <f t="shared" ca="1" si="971"/>
        <v>0.17429167551465968</v>
      </c>
      <c r="AF3917">
        <f t="shared" ca="1" si="972"/>
        <v>0.19042388342174904</v>
      </c>
      <c r="AG3917">
        <f t="shared" ca="1" si="973"/>
        <v>-0.25796190994173113</v>
      </c>
      <c r="AH3917">
        <f t="shared" ca="1" si="974"/>
        <v>0.18691826175959181</v>
      </c>
      <c r="AI3917">
        <f t="shared" ca="1" si="975"/>
        <v>-0.22532127154060355</v>
      </c>
    </row>
    <row r="3918" spans="1:35">
      <c r="A3918" s="20"/>
      <c r="B3918" s="20"/>
      <c r="C3918" s="20">
        <f ca="1"/>
        <v>0.15904681760176767</v>
      </c>
      <c r="D3918" s="20">
        <f ca="1"/>
        <v>0.84604638769615759</v>
      </c>
      <c r="E3918" s="20">
        <f ca="1"/>
        <v>0.63713387932166976</v>
      </c>
      <c r="F3918" s="20">
        <f ca="1"/>
        <v>1.3703041255524708</v>
      </c>
      <c r="G3918" s="20">
        <f ca="1"/>
        <v>0.12146735215429144</v>
      </c>
      <c r="H3918" s="20">
        <f ca="1"/>
        <v>-1.9310559897751092</v>
      </c>
      <c r="I3918" s="164">
        <f t="shared" ca="1" si="964"/>
        <v>24.902884848263806</v>
      </c>
      <c r="J3918" s="164">
        <f t="shared" ca="1" si="965"/>
        <v>17.658269690463694</v>
      </c>
      <c r="K3918" s="164">
        <f t="shared" ca="1" si="966"/>
        <v>0.66895468972498129</v>
      </c>
      <c r="L3918" s="164">
        <f t="shared" ca="1" si="967"/>
        <v>1.3124410927407975</v>
      </c>
      <c r="M3918" s="20">
        <f t="shared" ca="1" si="968"/>
        <v>3.7572532891557904</v>
      </c>
      <c r="N3918" s="20">
        <f t="shared" ca="1" si="969"/>
        <v>1.4574495969102905</v>
      </c>
      <c r="O3918" s="20">
        <f t="shared" ca="1" si="960"/>
        <v>22694360.075094521</v>
      </c>
      <c r="P3918" s="20">
        <f t="shared" ca="1" si="961"/>
        <v>57166102.402455978</v>
      </c>
      <c r="Q3918" s="20">
        <f t="shared" ca="1" si="962"/>
        <v>193167.6428087778</v>
      </c>
      <c r="R3918" s="20">
        <f t="shared" ca="1" si="963"/>
        <v>80053630.120359287</v>
      </c>
      <c r="AD3918">
        <f t="shared" ca="1" si="970"/>
        <v>1.0443895262776224</v>
      </c>
      <c r="AE3918">
        <f t="shared" ca="1" si="971"/>
        <v>0.92223815116231356</v>
      </c>
      <c r="AF3918">
        <f t="shared" ca="1" si="972"/>
        <v>0.99049717931801096</v>
      </c>
      <c r="AG3918">
        <f t="shared" ca="1" si="973"/>
        <v>1.0110958760945339</v>
      </c>
      <c r="AH3918">
        <f t="shared" ca="1" si="974"/>
        <v>-0.84749634538245489</v>
      </c>
      <c r="AI3918">
        <f t="shared" ca="1" si="975"/>
        <v>-1.0339200083505662</v>
      </c>
    </row>
    <row r="3919" spans="1:35">
      <c r="A3919" s="20"/>
      <c r="B3919" s="20"/>
      <c r="C3919" s="20">
        <f ca="1"/>
        <v>1.4562489668428915</v>
      </c>
      <c r="D3919" s="20">
        <f ca="1"/>
        <v>1.6324951476607168</v>
      </c>
      <c r="E3919" s="20">
        <f ca="1"/>
        <v>0.82819272317891024</v>
      </c>
      <c r="F3919" s="20">
        <f ca="1"/>
        <v>0.72491362665673187</v>
      </c>
      <c r="G3919" s="20">
        <f ca="1"/>
        <v>-1.8432085510662313</v>
      </c>
      <c r="H3919" s="20">
        <f ca="1"/>
        <v>-1.288913226299941</v>
      </c>
      <c r="I3919" s="164">
        <f t="shared" ca="1" si="964"/>
        <v>33.957411066447293</v>
      </c>
      <c r="J3919" s="164">
        <f t="shared" ca="1" si="965"/>
        <v>23.925850763652228</v>
      </c>
      <c r="K3919" s="164">
        <f t="shared" ca="1" si="966"/>
        <v>0.62654836065367769</v>
      </c>
      <c r="L3919" s="164">
        <f t="shared" ca="1" si="967"/>
        <v>1.1555009930242066</v>
      </c>
      <c r="M3919" s="20">
        <f t="shared" ca="1" si="968"/>
        <v>2.1851774794425158</v>
      </c>
      <c r="N3919" s="20">
        <f t="shared" ca="1" si="969"/>
        <v>1.088750345142703</v>
      </c>
      <c r="O3919" s="20">
        <f t="shared" ca="1" si="960"/>
        <v>30865103.619828023</v>
      </c>
      <c r="P3919" s="20">
        <f t="shared" ca="1" si="961"/>
        <v>62328685.325712204</v>
      </c>
      <c r="Q3919" s="20">
        <f t="shared" ca="1" si="962"/>
        <v>515609.57584440091</v>
      </c>
      <c r="R3919" s="20">
        <f t="shared" ca="1" si="963"/>
        <v>93709398.521384627</v>
      </c>
      <c r="AD3919">
        <f t="shared" ca="1" si="970"/>
        <v>3.2420900646716726</v>
      </c>
      <c r="AE3919">
        <f t="shared" ca="1" si="971"/>
        <v>3.0254532763933644</v>
      </c>
      <c r="AF3919">
        <f t="shared" ca="1" si="972"/>
        <v>0.60498509685161528</v>
      </c>
      <c r="AG3919">
        <f t="shared" ca="1" si="973"/>
        <v>0.29773178647366627</v>
      </c>
      <c r="AH3919">
        <f t="shared" ca="1" si="974"/>
        <v>-2.5942472450638707</v>
      </c>
      <c r="AI3919">
        <f t="shared" ca="1" si="975"/>
        <v>-2.0304044725872896</v>
      </c>
    </row>
    <row r="3920" spans="1:35">
      <c r="A3920" s="20"/>
      <c r="B3920" s="20"/>
      <c r="C3920" s="20">
        <f ca="1"/>
        <v>-0.16283056291508807</v>
      </c>
      <c r="D3920" s="20">
        <f ca="1"/>
        <v>1.2305799058905664</v>
      </c>
      <c r="E3920" s="20">
        <f ca="1"/>
        <v>0.73751460225738708</v>
      </c>
      <c r="F3920" s="20">
        <f ca="1"/>
        <v>0.57447215078085401</v>
      </c>
      <c r="G3920" s="20">
        <f ca="1"/>
        <v>-0.84785210613962958</v>
      </c>
      <c r="H3920" s="20">
        <f ca="1"/>
        <v>0.41476045716139898</v>
      </c>
      <c r="I3920" s="164">
        <f t="shared" ca="1" si="964"/>
        <v>25.619350644053611</v>
      </c>
      <c r="J3920" s="164">
        <f t="shared" ca="1" si="965"/>
        <v>18.695720831803573</v>
      </c>
      <c r="K3920" s="164">
        <f t="shared" ca="1" si="966"/>
        <v>0.6623358557035196</v>
      </c>
      <c r="L3920" s="164">
        <f t="shared" ca="1" si="967"/>
        <v>1.2880052672257525</v>
      </c>
      <c r="M3920" s="20">
        <f t="shared" ca="1" si="968"/>
        <v>4.4022638689497304</v>
      </c>
      <c r="N3920" s="20">
        <f t="shared" ca="1" si="969"/>
        <v>1.9382582158607837</v>
      </c>
      <c r="O3920" s="20">
        <f t="shared" ca="1" si="960"/>
        <v>23629662.590572979</v>
      </c>
      <c r="P3920" s="20">
        <f t="shared" ca="1" si="961"/>
        <v>57278541.592667602</v>
      </c>
      <c r="Q3920" s="20">
        <f t="shared" ca="1" si="962"/>
        <v>612115.29910806648</v>
      </c>
      <c r="R3920" s="20">
        <f t="shared" ca="1" si="963"/>
        <v>81520319.482348651</v>
      </c>
      <c r="AD3920">
        <f t="shared" ca="1" si="970"/>
        <v>1.2182889912751482</v>
      </c>
      <c r="AE3920">
        <f t="shared" ca="1" si="971"/>
        <v>1.2703761180548898</v>
      </c>
      <c r="AF3920">
        <f t="shared" ca="1" si="972"/>
        <v>0.93032596094108677</v>
      </c>
      <c r="AG3920">
        <f t="shared" ca="1" si="973"/>
        <v>0.90002394193523783</v>
      </c>
      <c r="AH3920">
        <f t="shared" ca="1" si="974"/>
        <v>-0.13081792338918824</v>
      </c>
      <c r="AI3920">
        <f t="shared" ca="1" si="975"/>
        <v>0.26556274556968584</v>
      </c>
    </row>
    <row r="3921" spans="1:35">
      <c r="A3921" s="20"/>
      <c r="B3921" s="20"/>
      <c r="C3921" s="20">
        <f ca="1"/>
        <v>-0.25798994658362079</v>
      </c>
      <c r="D3921" s="20">
        <f ca="1"/>
        <v>1.4179636362164496</v>
      </c>
      <c r="E3921" s="20">
        <f ca="1"/>
        <v>0.92556490917102907</v>
      </c>
      <c r="F3921" s="20">
        <f ca="1"/>
        <v>1.1986220726323549</v>
      </c>
      <c r="G3921" s="20">
        <f ca="1"/>
        <v>0.81580870237301817</v>
      </c>
      <c r="H3921" s="20">
        <f ca="1"/>
        <v>0.94726233453392727</v>
      </c>
      <c r="I3921" s="164">
        <f t="shared" ca="1" si="964"/>
        <v>25.71974484649461</v>
      </c>
      <c r="J3921" s="164">
        <f t="shared" ca="1" si="965"/>
        <v>19.058744309980465</v>
      </c>
      <c r="K3921" s="164">
        <f t="shared" ca="1" si="966"/>
        <v>0.79653546912438822</v>
      </c>
      <c r="L3921" s="164">
        <f t="shared" ca="1" si="967"/>
        <v>1.6026332769570772</v>
      </c>
      <c r="M3921" s="20">
        <f t="shared" ca="1" si="968"/>
        <v>6.5108483505625392</v>
      </c>
      <c r="N3921" s="20">
        <f t="shared" ca="1" si="969"/>
        <v>2.7426691010560869</v>
      </c>
      <c r="O3921" s="20">
        <f t="shared" ca="1" si="960"/>
        <v>23876787.020027678</v>
      </c>
      <c r="P3921" s="20">
        <f t="shared" ca="1" si="961"/>
        <v>65129894.958306588</v>
      </c>
      <c r="Q3921" s="20">
        <f t="shared" ca="1" si="962"/>
        <v>698004.95655137952</v>
      </c>
      <c r="R3921" s="20">
        <f t="shared" ca="1" si="963"/>
        <v>89704686.934885636</v>
      </c>
      <c r="AD3921">
        <f t="shared" ca="1" si="970"/>
        <v>1.2426565161394683</v>
      </c>
      <c r="AE3921">
        <f t="shared" ca="1" si="971"/>
        <v>1.3921960771746531</v>
      </c>
      <c r="AF3921">
        <f t="shared" ca="1" si="972"/>
        <v>2.1503224465853465</v>
      </c>
      <c r="AG3921">
        <f t="shared" ca="1" si="973"/>
        <v>2.330151258895806</v>
      </c>
      <c r="AH3921">
        <f t="shared" ca="1" si="974"/>
        <v>2.2120537228472665</v>
      </c>
      <c r="AI3921">
        <f t="shared" ca="1" si="975"/>
        <v>2.4396462190705046</v>
      </c>
    </row>
    <row r="3922" spans="1:35">
      <c r="A3922" s="20"/>
      <c r="B3922" s="20"/>
      <c r="C3922" s="20">
        <f ca="1"/>
        <v>0.34554024586103871</v>
      </c>
      <c r="D3922" s="20">
        <f ca="1"/>
        <v>-0.78020950505289566</v>
      </c>
      <c r="E3922" s="20">
        <f ca="1"/>
        <v>2.1045332554288998</v>
      </c>
      <c r="F3922" s="20">
        <f ca="1"/>
        <v>-0.20103608478890247</v>
      </c>
      <c r="G3922" s="20">
        <f ca="1"/>
        <v>-0.27353197250713329</v>
      </c>
      <c r="H3922" s="20">
        <f ca="1"/>
        <v>0.53424695218630447</v>
      </c>
      <c r="I3922" s="164">
        <f t="shared" ca="1" si="964"/>
        <v>20.571133697956693</v>
      </c>
      <c r="J3922" s="164">
        <f t="shared" ca="1" si="965"/>
        <v>14.308873003481024</v>
      </c>
      <c r="K3922" s="164">
        <f t="shared" ca="1" si="966"/>
        <v>0.78172159317851342</v>
      </c>
      <c r="L3922" s="164">
        <f t="shared" ca="1" si="967"/>
        <v>1.3052509219039055</v>
      </c>
      <c r="M3922" s="20">
        <f t="shared" ca="1" si="968"/>
        <v>5.2711380684847056</v>
      </c>
      <c r="N3922" s="20">
        <f t="shared" ca="1" si="969"/>
        <v>2.0991466368867089</v>
      </c>
      <c r="O3922" s="20">
        <f t="shared" ca="1" si="960"/>
        <v>18598272.773642186</v>
      </c>
      <c r="P3922" s="20">
        <f t="shared" ca="1" si="961"/>
        <v>52669428.219030648</v>
      </c>
      <c r="Q3922" s="20">
        <f t="shared" ca="1" si="962"/>
        <v>362159.92513987597</v>
      </c>
      <c r="R3922" s="20">
        <f t="shared" ca="1" si="963"/>
        <v>71629860.917812705</v>
      </c>
      <c r="AD3922">
        <f t="shared" ca="1" si="970"/>
        <v>-7.006383991094111E-3</v>
      </c>
      <c r="AE3922">
        <f t="shared" ca="1" si="971"/>
        <v>-0.20172046863052887</v>
      </c>
      <c r="AF3922">
        <f t="shared" ca="1" si="972"/>
        <v>2.0156508470773939</v>
      </c>
      <c r="AG3922">
        <f t="shared" ca="1" si="973"/>
        <v>0.97841328138138828</v>
      </c>
      <c r="AH3922">
        <f t="shared" ca="1" si="974"/>
        <v>0.83459785387189533</v>
      </c>
      <c r="AI3922">
        <f t="shared" ca="1" si="975"/>
        <v>0.70039631591002416</v>
      </c>
    </row>
    <row r="3923" spans="1:35">
      <c r="A3923" s="20"/>
      <c r="B3923" s="20"/>
      <c r="C3923" s="20">
        <f ca="1"/>
        <v>-1.0534967157851702</v>
      </c>
      <c r="D3923" s="20">
        <f ca="1"/>
        <v>-0.14841938815721606</v>
      </c>
      <c r="E3923" s="20">
        <f ca="1"/>
        <v>0.8796257811401933</v>
      </c>
      <c r="F3923" s="20">
        <f ca="1"/>
        <v>2.1309897417635688</v>
      </c>
      <c r="G3923" s="20">
        <f ca="1"/>
        <v>-0.65835564180622708</v>
      </c>
      <c r="H3923" s="20">
        <f ca="1"/>
        <v>-0.44284746833035721</v>
      </c>
      <c r="I3923" s="164">
        <f t="shared" ca="1" si="964"/>
        <v>17.310846891977484</v>
      </c>
      <c r="J3923" s="164">
        <f t="shared" ca="1" si="965"/>
        <v>12.1880044309249</v>
      </c>
      <c r="K3923" s="164">
        <f t="shared" ca="1" si="966"/>
        <v>0.71742296505360836</v>
      </c>
      <c r="L3923" s="164">
        <f t="shared" ca="1" si="967"/>
        <v>1.5483449885241209</v>
      </c>
      <c r="M3923" s="20">
        <f t="shared" ca="1" si="968"/>
        <v>4.5625726733996022</v>
      </c>
      <c r="N3923" s="20">
        <f t="shared" ca="1" si="969"/>
        <v>1.8530438266757581</v>
      </c>
      <c r="O3923" s="20">
        <f t="shared" ca="1" si="960"/>
        <v>15728690.950707538</v>
      </c>
      <c r="P3923" s="20">
        <f t="shared" ca="1" si="961"/>
        <v>55407252.325843453</v>
      </c>
      <c r="Q3923" s="20">
        <f t="shared" ca="1" si="962"/>
        <v>373796.32118711487</v>
      </c>
      <c r="R3923" s="20">
        <f t="shared" ca="1" si="963"/>
        <v>71509739.597738102</v>
      </c>
      <c r="AD3923">
        <f t="shared" ca="1" si="970"/>
        <v>-0.79833813301517398</v>
      </c>
      <c r="AE3923">
        <f t="shared" ca="1" si="971"/>
        <v>-0.91342133190439578</v>
      </c>
      <c r="AF3923">
        <f t="shared" ca="1" si="972"/>
        <v>1.4311178641237119</v>
      </c>
      <c r="AG3923">
        <f t="shared" ca="1" si="973"/>
        <v>2.0833863114732765</v>
      </c>
      <c r="AH3923">
        <f t="shared" ca="1" si="974"/>
        <v>4.7302970444003223E-2</v>
      </c>
      <c r="AI3923">
        <f t="shared" ca="1" si="975"/>
        <v>3.5253585610156846E-2</v>
      </c>
    </row>
    <row r="3924" spans="1:35">
      <c r="A3924" s="20"/>
      <c r="B3924" s="20"/>
      <c r="C3924" s="20">
        <f ca="1"/>
        <v>0.68002159194615164</v>
      </c>
      <c r="D3924" s="20">
        <f ca="1"/>
        <v>0.17937316524016203</v>
      </c>
      <c r="E3924" s="20">
        <f ca="1"/>
        <v>2.4537200206213361E-2</v>
      </c>
      <c r="F3924" s="20">
        <f ca="1"/>
        <v>1.5351773677010536</v>
      </c>
      <c r="G3924" s="20">
        <f ca="1"/>
        <v>1.136063077814482</v>
      </c>
      <c r="H3924" s="20">
        <f ca="1"/>
        <v>-1.6137276029277614</v>
      </c>
      <c r="I3924" s="164">
        <f t="shared" ca="1" si="964"/>
        <v>23.913975846486256</v>
      </c>
      <c r="J3924" s="164">
        <f t="shared" ca="1" si="965"/>
        <v>16.85423923119734</v>
      </c>
      <c r="K3924" s="164">
        <f t="shared" ca="1" si="966"/>
        <v>0.65968822774633884</v>
      </c>
      <c r="L3924" s="164">
        <f t="shared" ca="1" si="967"/>
        <v>1.3803438268354853</v>
      </c>
      <c r="M3924" s="20">
        <f t="shared" ca="1" si="968"/>
        <v>4.7335262675583261</v>
      </c>
      <c r="N3924" s="20">
        <f t="shared" ca="1" si="969"/>
        <v>1.8278886059535355</v>
      </c>
      <c r="O3924" s="20">
        <f t="shared" ca="1" si="960"/>
        <v>21738248.213400941</v>
      </c>
      <c r="P3924" s="20">
        <f t="shared" ca="1" si="961"/>
        <v>57852848.260622688</v>
      </c>
      <c r="Q3924" s="20">
        <f t="shared" ca="1" si="962"/>
        <v>229584.53747453363</v>
      </c>
      <c r="R3924" s="20">
        <f t="shared" ca="1" si="963"/>
        <v>79820681.011498153</v>
      </c>
      <c r="AD3924">
        <f t="shared" ca="1" si="970"/>
        <v>0.80436306953549852</v>
      </c>
      <c r="AE3924">
        <f t="shared" ca="1" si="971"/>
        <v>0.65242927221387226</v>
      </c>
      <c r="AF3924">
        <f t="shared" ca="1" si="972"/>
        <v>0.90625661587580753</v>
      </c>
      <c r="AG3924">
        <f t="shared" ca="1" si="973"/>
        <v>1.3197446674340236</v>
      </c>
      <c r="AH3924">
        <f t="shared" ca="1" si="974"/>
        <v>0.2372514083981403</v>
      </c>
      <c r="AI3924">
        <f t="shared" ca="1" si="975"/>
        <v>-3.2733497422877011E-2</v>
      </c>
    </row>
    <row r="3925" spans="1:35">
      <c r="A3925" s="20"/>
      <c r="B3925" s="20"/>
      <c r="C3925" s="20">
        <f ca="1"/>
        <v>-2.6847740164799596E-2</v>
      </c>
      <c r="D3925" s="20">
        <f ca="1"/>
        <v>-1.8096331285998009</v>
      </c>
      <c r="E3925" s="20">
        <f ca="1"/>
        <v>0.41975842860365448</v>
      </c>
      <c r="F3925" s="20">
        <f ca="1"/>
        <v>0.18242823230317029</v>
      </c>
      <c r="G3925" s="20">
        <f ca="1"/>
        <v>-0.14633368233912913</v>
      </c>
      <c r="H3925" s="20">
        <f ca="1"/>
        <v>1.5538968617349185</v>
      </c>
      <c r="I3925" s="164">
        <f t="shared" ca="1" si="964"/>
        <v>14.494231040900043</v>
      </c>
      <c r="J3925" s="164">
        <f t="shared" ca="1" si="965"/>
        <v>10.082422439453198</v>
      </c>
      <c r="K3925" s="164">
        <f t="shared" ca="1" si="966"/>
        <v>0.63295634472341322</v>
      </c>
      <c r="L3925" s="164">
        <f t="shared" ca="1" si="967"/>
        <v>1.2828959243531664</v>
      </c>
      <c r="M3925" s="20">
        <f t="shared" ca="1" si="968"/>
        <v>5.7724347414777544</v>
      </c>
      <c r="N3925" s="20">
        <f t="shared" ca="1" si="969"/>
        <v>2.3700009929450037</v>
      </c>
      <c r="O3925" s="20">
        <f t="shared" ca="1" si="960"/>
        <v>13103855.118200572</v>
      </c>
      <c r="P3925" s="20">
        <f t="shared" ca="1" si="961"/>
        <v>46058919.973807409</v>
      </c>
      <c r="Q3925" s="20">
        <f t="shared" ca="1" si="962"/>
        <v>515755.6776469085</v>
      </c>
      <c r="R3925" s="20">
        <f t="shared" ca="1" si="963"/>
        <v>59678530.769654885</v>
      </c>
      <c r="AD3925">
        <f t="shared" ca="1" si="970"/>
        <v>-1.4819827570630963</v>
      </c>
      <c r="AE3925">
        <f t="shared" ca="1" si="971"/>
        <v>-1.6199924699821482</v>
      </c>
      <c r="AF3925">
        <f t="shared" ca="1" si="972"/>
        <v>0.66323949748557398</v>
      </c>
      <c r="AG3925">
        <f t="shared" ca="1" si="973"/>
        <v>0.87679965615075628</v>
      </c>
      <c r="AH3925">
        <f t="shared" ca="1" si="974"/>
        <v>1.3915941571975059</v>
      </c>
      <c r="AI3925">
        <f t="shared" ca="1" si="975"/>
        <v>1.4324351160675768</v>
      </c>
    </row>
    <row r="3926" spans="1:35">
      <c r="A3926" s="20"/>
      <c r="B3926" s="20"/>
      <c r="C3926" s="20">
        <f ca="1"/>
        <v>0.53472870535270001</v>
      </c>
      <c r="D3926" s="20">
        <f ca="1"/>
        <v>-0.22633976356311322</v>
      </c>
      <c r="E3926" s="20">
        <f ca="1"/>
        <v>6.9909137849553576E-2</v>
      </c>
      <c r="F3926" s="20">
        <f ca="1"/>
        <v>-0.59346585020238085</v>
      </c>
      <c r="G3926" s="20">
        <f ca="1"/>
        <v>1.7490411653509625</v>
      </c>
      <c r="H3926" s="20">
        <f ca="1"/>
        <v>-1.3080862756374037</v>
      </c>
      <c r="I3926" s="164">
        <f t="shared" ca="1" si="964"/>
        <v>20.772439606762845</v>
      </c>
      <c r="J3926" s="164">
        <f t="shared" ca="1" si="965"/>
        <v>14.951639559959636</v>
      </c>
      <c r="K3926" s="164">
        <f t="shared" ca="1" si="966"/>
        <v>0.57274838192742872</v>
      </c>
      <c r="L3926" s="164">
        <f t="shared" ca="1" si="967"/>
        <v>0.97672693689456436</v>
      </c>
      <c r="M3926" s="20">
        <f t="shared" ca="1" si="968"/>
        <v>4.9761602351034986</v>
      </c>
      <c r="N3926" s="20">
        <f t="shared" ca="1" si="969"/>
        <v>1.7938758221763669</v>
      </c>
      <c r="O3926" s="20">
        <f t="shared" ca="1" si="960"/>
        <v>19048387.076842263</v>
      </c>
      <c r="P3926" s="20">
        <f t="shared" ca="1" si="961"/>
        <v>44776579.980698779</v>
      </c>
      <c r="Q3926" s="20">
        <f t="shared" ca="1" si="962"/>
        <v>27732.091500387993</v>
      </c>
      <c r="R3926" s="20">
        <f t="shared" ca="1" si="963"/>
        <v>63852699.149041429</v>
      </c>
      <c r="AD3926">
        <f t="shared" ca="1" si="970"/>
        <v>4.1854273486126595E-2</v>
      </c>
      <c r="AE3926">
        <f t="shared" ca="1" si="971"/>
        <v>1.3973006697864637E-2</v>
      </c>
      <c r="AF3926">
        <f t="shared" ca="1" si="972"/>
        <v>0.11589438115844281</v>
      </c>
      <c r="AG3926">
        <f t="shared" ca="1" si="973"/>
        <v>-0.51487755957016246</v>
      </c>
      <c r="AH3926">
        <f t="shared" ca="1" si="974"/>
        <v>0.50684470567055473</v>
      </c>
      <c r="AI3926">
        <f t="shared" ca="1" si="975"/>
        <v>-0.12465994006387371</v>
      </c>
    </row>
    <row r="3927" spans="1:35">
      <c r="A3927" s="20"/>
      <c r="B3927" s="20"/>
      <c r="C3927" s="20">
        <f ca="1"/>
        <v>0.58675710900973976</v>
      </c>
      <c r="D3927" s="20">
        <f ca="1"/>
        <v>-7.5768358754909199E-2</v>
      </c>
      <c r="E3927" s="20">
        <f ca="1"/>
        <v>0.7046991866759138</v>
      </c>
      <c r="F3927" s="20">
        <f ca="1"/>
        <v>2.6270931506159352</v>
      </c>
      <c r="G3927" s="20">
        <f ca="1"/>
        <v>-1.1335346509289345E-2</v>
      </c>
      <c r="H3927" s="20">
        <f ca="1"/>
        <v>-1.0685004634560809</v>
      </c>
      <c r="I3927" s="164">
        <f t="shared" ca="1" si="964"/>
        <v>24.038915757566279</v>
      </c>
      <c r="J3927" s="164">
        <f t="shared" ca="1" si="965"/>
        <v>16.542605922865661</v>
      </c>
      <c r="K3927" s="164">
        <f t="shared" ca="1" si="966"/>
        <v>0.76103490058493384</v>
      </c>
      <c r="L3927" s="164">
        <f t="shared" ca="1" si="967"/>
        <v>1.6627764344680185</v>
      </c>
      <c r="M3927" s="20">
        <f t="shared" ca="1" si="968"/>
        <v>4.6223746852555703</v>
      </c>
      <c r="N3927" s="20">
        <f t="shared" ca="1" si="969"/>
        <v>1.9033456042559296</v>
      </c>
      <c r="O3927" s="20">
        <f t="shared" ca="1" si="960"/>
        <v>21638691.158915538</v>
      </c>
      <c r="P3927" s="20">
        <f t="shared" ca="1" si="961"/>
        <v>64935505.372046642</v>
      </c>
      <c r="Q3927" s="20">
        <f t="shared" ca="1" si="962"/>
        <v>422213.55949197931</v>
      </c>
      <c r="R3927" s="20">
        <f t="shared" ca="1" si="963"/>
        <v>86996410.090454161</v>
      </c>
      <c r="AD3927">
        <f t="shared" ca="1" si="970"/>
        <v>0.83468829067142691</v>
      </c>
      <c r="AE3927">
        <f t="shared" ca="1" si="971"/>
        <v>0.54785433653210103</v>
      </c>
      <c r="AF3927">
        <f t="shared" ca="1" si="972"/>
        <v>1.82759000531758</v>
      </c>
      <c r="AG3927">
        <f t="shared" ca="1" si="973"/>
        <v>2.6035292475819012</v>
      </c>
      <c r="AH3927">
        <f t="shared" ca="1" si="974"/>
        <v>0.11374965028396777</v>
      </c>
      <c r="AI3927">
        <f t="shared" ca="1" si="975"/>
        <v>0.17120433582683625</v>
      </c>
    </row>
    <row r="3928" spans="1:35">
      <c r="A3928" s="20"/>
      <c r="B3928" s="20"/>
      <c r="C3928" s="20">
        <f ca="1"/>
        <v>-0.96984230358899626</v>
      </c>
      <c r="D3928" s="20">
        <f ca="1"/>
        <v>0.44498544398488443</v>
      </c>
      <c r="E3928" s="20">
        <f ca="1"/>
        <v>-7.3382177335908516E-2</v>
      </c>
      <c r="F3928" s="20">
        <f ca="1"/>
        <v>-1.0812890309849994</v>
      </c>
      <c r="G3928" s="20">
        <f ca="1"/>
        <v>-0.18960216250636136</v>
      </c>
      <c r="H3928" s="20">
        <f ca="1"/>
        <v>0.49656297444358322</v>
      </c>
      <c r="I3928" s="164">
        <f t="shared" ca="1" si="964"/>
        <v>17.943822532837878</v>
      </c>
      <c r="J3928" s="164">
        <f t="shared" ca="1" si="965"/>
        <v>13.628186098984038</v>
      </c>
      <c r="K3928" s="164">
        <f t="shared" ca="1" si="966"/>
        <v>0.48770530420419406</v>
      </c>
      <c r="L3928" s="164">
        <f t="shared" ca="1" si="967"/>
        <v>0.85878648190684159</v>
      </c>
      <c r="M3928" s="20">
        <f t="shared" ca="1" si="968"/>
        <v>4.4590814334605833</v>
      </c>
      <c r="N3928" s="20">
        <f t="shared" ca="1" si="969"/>
        <v>1.7993098112639356</v>
      </c>
      <c r="O3928" s="20">
        <f t="shared" ca="1" si="960"/>
        <v>16834233.183048513</v>
      </c>
      <c r="P3928" s="20">
        <f t="shared" ca="1" si="961"/>
        <v>39050333.582218982</v>
      </c>
      <c r="Q3928" s="20">
        <f t="shared" ca="1" si="962"/>
        <v>345738.76770264935</v>
      </c>
      <c r="R3928" s="20">
        <f t="shared" ca="1" si="963"/>
        <v>56230305.532970138</v>
      </c>
      <c r="AD3928">
        <f t="shared" ca="1" si="970"/>
        <v>-0.64470326872867123</v>
      </c>
      <c r="AE3928">
        <f t="shared" ca="1" si="971"/>
        <v>-0.43013889295837665</v>
      </c>
      <c r="AF3928">
        <f t="shared" ca="1" si="972"/>
        <v>-0.6572245072345998</v>
      </c>
      <c r="AG3928">
        <f t="shared" ca="1" si="973"/>
        <v>-1.0509705367870841</v>
      </c>
      <c r="AH3928">
        <f t="shared" ca="1" si="974"/>
        <v>-6.7687296154907095E-2</v>
      </c>
      <c r="AI3928">
        <f t="shared" ca="1" si="975"/>
        <v>-0.10997348307044419</v>
      </c>
    </row>
    <row r="3929" spans="1:35">
      <c r="A3929" s="20"/>
      <c r="B3929" s="20"/>
      <c r="C3929" s="20">
        <f ca="1"/>
        <v>-1.0824636822775826</v>
      </c>
      <c r="D3929" s="20">
        <f ca="1"/>
        <v>5.4133971574608294E-2</v>
      </c>
      <c r="E3929" s="20">
        <f ca="1"/>
        <v>0.85385189015019225</v>
      </c>
      <c r="F3929" s="20">
        <f ca="1"/>
        <v>-0.1377639126948067</v>
      </c>
      <c r="G3929" s="20">
        <f ca="1"/>
        <v>-0.31266646556415617</v>
      </c>
      <c r="H3929" s="20">
        <f ca="1"/>
        <v>0.2496700480267218</v>
      </c>
      <c r="I3929" s="164">
        <f t="shared" ca="1" si="964"/>
        <v>16.992150745403503</v>
      </c>
      <c r="J3929" s="164">
        <f t="shared" ca="1" si="965"/>
        <v>12.52306165737811</v>
      </c>
      <c r="K3929" s="164">
        <f t="shared" ca="1" si="966"/>
        <v>0.62390978304456224</v>
      </c>
      <c r="L3929" s="164">
        <f t="shared" ca="1" si="967"/>
        <v>1.1317318972999948</v>
      </c>
      <c r="M3929" s="20">
        <f t="shared" ca="1" si="968"/>
        <v>4.7451154072253363</v>
      </c>
      <c r="N3929" s="20">
        <f t="shared" ca="1" si="969"/>
        <v>1.8803982635490835</v>
      </c>
      <c r="O3929" s="20">
        <f t="shared" ca="1" si="960"/>
        <v>15737415.74196934</v>
      </c>
      <c r="P3929" s="20">
        <f t="shared" ca="1" si="961"/>
        <v>44825686.563056506</v>
      </c>
      <c r="Q3929" s="20">
        <f t="shared" ca="1" si="962"/>
        <v>310498.76769162237</v>
      </c>
      <c r="R3929" s="20">
        <f t="shared" ca="1" si="963"/>
        <v>60873601.072717465</v>
      </c>
      <c r="AD3929">
        <f t="shared" ca="1" si="970"/>
        <v>-0.87569156664963521</v>
      </c>
      <c r="AE3929">
        <f t="shared" ca="1" si="971"/>
        <v>-0.80098602101405714</v>
      </c>
      <c r="AF3929">
        <f t="shared" ca="1" si="972"/>
        <v>0.58099802767783804</v>
      </c>
      <c r="AG3929">
        <f t="shared" ca="1" si="973"/>
        <v>0.18969044227270346</v>
      </c>
      <c r="AH3929">
        <f t="shared" ca="1" si="974"/>
        <v>0.25012823025037434</v>
      </c>
      <c r="AI3929">
        <f t="shared" ca="1" si="975"/>
        <v>0.10918449607860392</v>
      </c>
    </row>
    <row r="3930" spans="1:35">
      <c r="A3930" s="20"/>
      <c r="B3930" s="20"/>
      <c r="C3930" s="20">
        <f ca="1"/>
        <v>1.5095530072820604</v>
      </c>
      <c r="D3930" s="20">
        <f ca="1"/>
        <v>0.53587627493036938</v>
      </c>
      <c r="E3930" s="20">
        <f ca="1"/>
        <v>0.97362779371069152</v>
      </c>
      <c r="F3930" s="20">
        <f ca="1"/>
        <v>1.3847840474891129</v>
      </c>
      <c r="G3930" s="20">
        <f ca="1"/>
        <v>4.0010802059157143E-2</v>
      </c>
      <c r="H3930" s="20">
        <f ca="1"/>
        <v>-0.21393960451403357</v>
      </c>
      <c r="I3930" s="164">
        <f t="shared" ca="1" si="964"/>
        <v>29.918064612544356</v>
      </c>
      <c r="J3930" s="164">
        <f t="shared" ca="1" si="965"/>
        <v>20.982290758772656</v>
      </c>
      <c r="K3930" s="164">
        <f t="shared" ca="1" si="966"/>
        <v>0.76972152031960706</v>
      </c>
      <c r="L3930" s="164">
        <f t="shared" ca="1" si="967"/>
        <v>1.5246703806788897</v>
      </c>
      <c r="M3930" s="20">
        <f t="shared" ca="1" si="968"/>
        <v>4.9225834514168127</v>
      </c>
      <c r="N3930" s="20">
        <f t="shared" ca="1" si="969"/>
        <v>2.1154483064930876</v>
      </c>
      <c r="O3930" s="20">
        <f t="shared" ca="1" si="960"/>
        <v>27141364.007085364</v>
      </c>
      <c r="P3930" s="20">
        <f t="shared" ca="1" si="961"/>
        <v>67395665.040116847</v>
      </c>
      <c r="Q3930" s="20">
        <f t="shared" ca="1" si="962"/>
        <v>597665.14106982306</v>
      </c>
      <c r="R3930" s="20">
        <f t="shared" ca="1" si="963"/>
        <v>95134694.188272044</v>
      </c>
      <c r="AD3930">
        <f t="shared" ca="1" si="970"/>
        <v>2.2616661680932904</v>
      </c>
      <c r="AE3930">
        <f t="shared" ca="1" si="971"/>
        <v>2.0376814626753874</v>
      </c>
      <c r="AF3930">
        <f t="shared" ca="1" si="972"/>
        <v>1.9065592756327907</v>
      </c>
      <c r="AG3930">
        <f t="shared" ca="1" si="973"/>
        <v>1.975774457631317</v>
      </c>
      <c r="AH3930">
        <f t="shared" ca="1" si="974"/>
        <v>0.44731494601868171</v>
      </c>
      <c r="AI3930">
        <f t="shared" ca="1" si="975"/>
        <v>0.74445488241375024</v>
      </c>
    </row>
    <row r="3931" spans="1:35">
      <c r="A3931" s="20"/>
      <c r="B3931" s="20"/>
      <c r="C3931" s="20">
        <f ca="1"/>
        <v>0.75457563613356804</v>
      </c>
      <c r="D3931" s="20">
        <f ca="1"/>
        <v>-6.3810565607341385E-2</v>
      </c>
      <c r="E3931" s="20">
        <f ca="1"/>
        <v>-0.6932043498162872</v>
      </c>
      <c r="F3931" s="20">
        <f ca="1"/>
        <v>0.14528480899431226</v>
      </c>
      <c r="G3931" s="20">
        <f ca="1"/>
        <v>-1.0363927707519349</v>
      </c>
      <c r="H3931" s="20">
        <f ca="1"/>
        <v>-0.42652873561002763</v>
      </c>
      <c r="I3931" s="164">
        <f t="shared" ca="1" si="964"/>
        <v>23.442827998731602</v>
      </c>
      <c r="J3931" s="164">
        <f t="shared" ca="1" si="965"/>
        <v>16.586005870525501</v>
      </c>
      <c r="K3931" s="164">
        <f t="shared" ca="1" si="966"/>
        <v>0.45185610588619352</v>
      </c>
      <c r="L3931" s="164">
        <f t="shared" ca="1" si="967"/>
        <v>0.95567247566890479</v>
      </c>
      <c r="M3931" s="20">
        <f t="shared" ca="1" si="968"/>
        <v>3.0359730131206812</v>
      </c>
      <c r="N3931" s="20">
        <f t="shared" ca="1" si="969"/>
        <v>1.3443915153958681</v>
      </c>
      <c r="O3931" s="20">
        <f t="shared" ca="1" si="960"/>
        <v>21343962.093289386</v>
      </c>
      <c r="P3931" s="20">
        <f t="shared" ca="1" si="961"/>
        <v>46920735.712055042</v>
      </c>
      <c r="Q3931" s="20">
        <f t="shared" ca="1" si="962"/>
        <v>434956.8062526274</v>
      </c>
      <c r="R3931" s="20">
        <f t="shared" ca="1" si="963"/>
        <v>68699654.611597061</v>
      </c>
      <c r="AD3931">
        <f t="shared" ca="1" si="970"/>
        <v>0.6900067958086411</v>
      </c>
      <c r="AE3931">
        <f t="shared" ca="1" si="971"/>
        <v>0.56241807735755078</v>
      </c>
      <c r="AF3931">
        <f t="shared" ca="1" si="972"/>
        <v>-0.98312631012551421</v>
      </c>
      <c r="AG3931">
        <f t="shared" ca="1" si="973"/>
        <v>-0.61057965605043307</v>
      </c>
      <c r="AH3931">
        <f t="shared" ca="1" si="974"/>
        <v>-1.6489188743103536</v>
      </c>
      <c r="AI3931">
        <f t="shared" ca="1" si="975"/>
        <v>-1.3394823908219782</v>
      </c>
    </row>
    <row r="3932" spans="1:35">
      <c r="A3932" s="20"/>
      <c r="B3932" s="20"/>
      <c r="C3932" s="20">
        <f ca="1"/>
        <v>-0.72651654579091984</v>
      </c>
      <c r="D3932" s="20">
        <f ca="1"/>
        <v>0.17022248096923245</v>
      </c>
      <c r="E3932" s="20">
        <f ca="1"/>
        <v>-0.49477570183932856</v>
      </c>
      <c r="F3932" s="20">
        <f ca="1"/>
        <v>0.38693262673565354</v>
      </c>
      <c r="G3932" s="20">
        <f ca="1"/>
        <v>-1.4231975999127873</v>
      </c>
      <c r="H3932" s="20">
        <f ca="1"/>
        <v>-0.46918064010410065</v>
      </c>
      <c r="I3932" s="164">
        <f t="shared" ca="1" si="964"/>
        <v>18.581287848556332</v>
      </c>
      <c r="J3932" s="164">
        <f t="shared" ca="1" si="965"/>
        <v>13.451196031348541</v>
      </c>
      <c r="K3932" s="164">
        <f t="shared" ca="1" si="966"/>
        <v>0.44904531635374118</v>
      </c>
      <c r="L3932" s="164">
        <f t="shared" ca="1" si="967"/>
        <v>0.97136999603937424</v>
      </c>
      <c r="M3932" s="20">
        <f t="shared" ca="1" si="968"/>
        <v>2.9076560398203437</v>
      </c>
      <c r="N3932" s="20">
        <f t="shared" ca="1" si="969"/>
        <v>1.2494936256227662</v>
      </c>
      <c r="O3932" s="20">
        <f t="shared" ref="O3932:O3995" ca="1" si="976">(I3932+J3932)/2*$C$4*365-$C$5-$C$6</f>
        <v>17079788.51621747</v>
      </c>
      <c r="P3932" s="20">
        <f t="shared" ref="P3932:P3995" ca="1" si="977">(L3932/1.7*42+I3932)*$C$7*365-$C$8-$C$9</f>
        <v>42459632.541130945</v>
      </c>
      <c r="Q3932" s="20">
        <f t="shared" ref="Q3932:Q3995" ca="1" si="978">(N3932-M3932/2.8)*$C$10*365-$C$11-$C$12</f>
        <v>352872.08764103794</v>
      </c>
      <c r="R3932" s="20">
        <f t="shared" ref="R3932:R3995" ca="1" si="979">O3932+P3932+Q3932</f>
        <v>59892293.144989453</v>
      </c>
      <c r="AD3932">
        <f t="shared" ca="1" si="970"/>
        <v>-0.4899786775348709</v>
      </c>
      <c r="AE3932">
        <f t="shared" ca="1" si="971"/>
        <v>-0.48953153310451625</v>
      </c>
      <c r="AF3932">
        <f t="shared" ca="1" si="972"/>
        <v>-1.0086789422387172</v>
      </c>
      <c r="AG3932">
        <f t="shared" ca="1" si="973"/>
        <v>-0.53922729073011755</v>
      </c>
      <c r="AH3932">
        <f t="shared" ca="1" si="974"/>
        <v>-1.7914932890885065</v>
      </c>
      <c r="AI3932">
        <f t="shared" ca="1" si="975"/>
        <v>-1.5959631739925242</v>
      </c>
    </row>
    <row r="3933" spans="1:35">
      <c r="A3933" s="20"/>
      <c r="B3933" s="20"/>
      <c r="C3933" s="20">
        <f ca="1"/>
        <v>-0.69921078050932195</v>
      </c>
      <c r="D3933" s="20">
        <f ca="1"/>
        <v>-0.95946257271081825</v>
      </c>
      <c r="E3933" s="20">
        <f ca="1"/>
        <v>0.55519890519117254</v>
      </c>
      <c r="F3933" s="20">
        <f ca="1"/>
        <v>0.33010813728190985</v>
      </c>
      <c r="G3933" s="20">
        <f ca="1"/>
        <v>0.96749293027836225</v>
      </c>
      <c r="H3933" s="20">
        <f ca="1"/>
        <v>-1.4666115666531672</v>
      </c>
      <c r="I3933" s="164">
        <f t="shared" ref="I3933:I3996" ca="1" si="980">$C$14+AD3933*$D$14</f>
        <v>13.939952770652937</v>
      </c>
      <c r="J3933" s="164">
        <f t="shared" ref="J3933:J3996" ca="1" si="981">$C$15+AE3933*$D$15</f>
        <v>9.8089469127236146</v>
      </c>
      <c r="K3933" s="164">
        <f t="shared" ref="K3933:K3996" ca="1" si="982">$C$16+AF3933*$D$16</f>
        <v>0.61405342067606616</v>
      </c>
      <c r="L3933" s="164">
        <f t="shared" ref="L3933:L3996" ca="1" si="983">$C$17+AG3933*$D$17</f>
        <v>1.1325516598349183</v>
      </c>
      <c r="M3933" s="20">
        <f t="shared" ref="M3933:M3996" ca="1" si="984">$C$18+AH3933*$D$18</f>
        <v>4.704904947479406</v>
      </c>
      <c r="N3933" s="20">
        <f t="shared" ref="N3933:N3996" ca="1" si="985">$C$19+AI3933*$D$19</f>
        <v>1.6355080161189068</v>
      </c>
      <c r="O3933" s="20">
        <f t="shared" ca="1" si="976"/>
        <v>12662442.989655796</v>
      </c>
      <c r="P3933" s="20">
        <f t="shared" ca="1" si="977"/>
        <v>41802291.630001888</v>
      </c>
      <c r="Q3933" s="20">
        <f t="shared" ca="1" si="978"/>
        <v>-75129.60804023502</v>
      </c>
      <c r="R3933" s="20">
        <f t="shared" ca="1" si="979"/>
        <v>54389605.011617444</v>
      </c>
      <c r="AD3933">
        <f t="shared" ref="AD3933:AD3996" ca="1" si="986">SUMPRODUCT(C3933:H3933,$J$9:$O$9)</f>
        <v>-1.6165163178026858</v>
      </c>
      <c r="AE3933">
        <f t="shared" ref="AE3933:AE3996" ca="1" si="987">SUMPRODUCT(C3933:H3933,$J$10:$O$10)</f>
        <v>-1.71176278096523</v>
      </c>
      <c r="AF3933">
        <f t="shared" ref="AF3933:AF3996" ca="1" si="988">SUMPRODUCT(C3933:H3933,$J$11:$O$11)</f>
        <v>0.49139473341878231</v>
      </c>
      <c r="AG3933">
        <f t="shared" ref="AG3933:AG3996" ca="1" si="989">SUMPRODUCT(C3933:H3933,$J$12:$O$12)</f>
        <v>0.19341663561326483</v>
      </c>
      <c r="AH3933">
        <f t="shared" ref="AH3933:AH3996" ca="1" si="990">SUMPRODUCT(C3933:H3933,$J$13:$O$13)</f>
        <v>0.20544994164378472</v>
      </c>
      <c r="AI3933">
        <f t="shared" ref="AI3933:AI3996" ca="1" si="991">SUMPRODUCT(C3933:H3933,$J$14:$O$14)</f>
        <v>-0.55268103751646813</v>
      </c>
    </row>
    <row r="3934" spans="1:35">
      <c r="A3934" s="20"/>
      <c r="B3934" s="20"/>
      <c r="C3934" s="20">
        <f ca="1"/>
        <v>-0.39639890669070182</v>
      </c>
      <c r="D3934" s="20">
        <f ca="1"/>
        <v>1.6032638848580378</v>
      </c>
      <c r="E3934" s="20">
        <f ca="1"/>
        <v>-0.42096384892416178</v>
      </c>
      <c r="F3934" s="20">
        <f ca="1"/>
        <v>1.1911564104448369</v>
      </c>
      <c r="G3934" s="20">
        <f ca="1"/>
        <v>-0.58888602731989426</v>
      </c>
      <c r="H3934" s="20">
        <f ca="1"/>
        <v>-7.5097232908969025E-2</v>
      </c>
      <c r="I3934" s="164">
        <f t="shared" ca="1" si="980"/>
        <v>25.369490785232607</v>
      </c>
      <c r="J3934" s="164">
        <f t="shared" ca="1" si="981"/>
        <v>18.741984629973164</v>
      </c>
      <c r="K3934" s="164">
        <f t="shared" ca="1" si="982"/>
        <v>0.5655656140090376</v>
      </c>
      <c r="L3934" s="164">
        <f t="shared" ca="1" si="983"/>
        <v>1.269188479403347</v>
      </c>
      <c r="M3934" s="20">
        <f t="shared" ca="1" si="984"/>
        <v>4.0884702129101838</v>
      </c>
      <c r="N3934" s="20">
        <f t="shared" ca="1" si="985"/>
        <v>1.8272431364233133</v>
      </c>
      <c r="O3934" s="20">
        <f t="shared" ca="1" si="976"/>
        <v>23521091.937289707</v>
      </c>
      <c r="P3934" s="20">
        <f t="shared" ca="1" si="977"/>
        <v>56565811.969124161</v>
      </c>
      <c r="Q3934" s="20">
        <f t="shared" ca="1" si="978"/>
        <v>613878.56460570369</v>
      </c>
      <c r="R3934" s="20">
        <f t="shared" ca="1" si="979"/>
        <v>80700782.471019566</v>
      </c>
      <c r="AD3934">
        <f t="shared" ca="1" si="986"/>
        <v>1.1576433944739328</v>
      </c>
      <c r="AE3934">
        <f t="shared" ca="1" si="987"/>
        <v>1.2859008825413296</v>
      </c>
      <c r="AF3934">
        <f t="shared" ca="1" si="988"/>
        <v>5.0596490991249923E-2</v>
      </c>
      <c r="AG3934">
        <f t="shared" ca="1" si="989"/>
        <v>0.81449308819703192</v>
      </c>
      <c r="AH3934">
        <f t="shared" ca="1" si="990"/>
        <v>-0.47947754121090669</v>
      </c>
      <c r="AI3934">
        <f t="shared" ca="1" si="991"/>
        <v>-3.4478009666721376E-2</v>
      </c>
    </row>
    <row r="3935" spans="1:35">
      <c r="A3935" s="20"/>
      <c r="B3935" s="20"/>
      <c r="C3935" s="20">
        <f ca="1"/>
        <v>-1.6819138131162754</v>
      </c>
      <c r="D3935" s="20">
        <f ca="1"/>
        <v>0.39275541864175217</v>
      </c>
      <c r="E3935" s="20">
        <f ca="1"/>
        <v>-0.33058256200907993</v>
      </c>
      <c r="F3935" s="20">
        <f ca="1"/>
        <v>-1.5540566085571141</v>
      </c>
      <c r="G3935" s="20">
        <f ca="1"/>
        <v>2.1589504015806873</v>
      </c>
      <c r="H3935" s="20">
        <f ca="1"/>
        <v>0.5317103618391118</v>
      </c>
      <c r="I3935" s="164">
        <f t="shared" ca="1" si="980"/>
        <v>13.502325605325034</v>
      </c>
      <c r="J3935" s="164">
        <f t="shared" ca="1" si="981"/>
        <v>11.076216340613389</v>
      </c>
      <c r="K3935" s="164">
        <f t="shared" ca="1" si="982"/>
        <v>0.51247316180843272</v>
      </c>
      <c r="L3935" s="164">
        <f t="shared" ca="1" si="983"/>
        <v>0.86834290835910455</v>
      </c>
      <c r="M3935" s="20">
        <f t="shared" ca="1" si="984"/>
        <v>6.4558562799450829</v>
      </c>
      <c r="N3935" s="20">
        <f t="shared" ca="1" si="985"/>
        <v>2.398619432643156</v>
      </c>
      <c r="O3935" s="20">
        <f t="shared" ca="1" si="976"/>
        <v>13104862.170800854</v>
      </c>
      <c r="P3935" s="20">
        <f t="shared" ca="1" si="977"/>
        <v>34856795.821833514</v>
      </c>
      <c r="Q3935" s="20">
        <f t="shared" ca="1" si="978"/>
        <v>155334.12746733107</v>
      </c>
      <c r="R3935" s="20">
        <f t="shared" ca="1" si="979"/>
        <v>48116992.120101705</v>
      </c>
      <c r="AD3935">
        <f t="shared" ca="1" si="986"/>
        <v>-1.7227365035618851</v>
      </c>
      <c r="AE3935">
        <f t="shared" ca="1" si="987"/>
        <v>-1.2865045836867826</v>
      </c>
      <c r="AF3935">
        <f t="shared" ca="1" si="988"/>
        <v>-0.43206216537788444</v>
      </c>
      <c r="AG3935">
        <f t="shared" ca="1" si="989"/>
        <v>-1.0075322347313431</v>
      </c>
      <c r="AH3935">
        <f t="shared" ca="1" si="990"/>
        <v>2.1509514221612043</v>
      </c>
      <c r="AI3935">
        <f t="shared" ca="1" si="991"/>
        <v>1.5097822503869076</v>
      </c>
    </row>
    <row r="3936" spans="1:35">
      <c r="A3936" s="20"/>
      <c r="B3936" s="20"/>
      <c r="C3936" s="20">
        <f ca="1"/>
        <v>0.38299046892729044</v>
      </c>
      <c r="D3936" s="20">
        <f ca="1"/>
        <v>0.8135169568947308</v>
      </c>
      <c r="E3936" s="20">
        <f ca="1"/>
        <v>1.0846812678617841</v>
      </c>
      <c r="F3936" s="20">
        <f ca="1"/>
        <v>-1.2924073041874475</v>
      </c>
      <c r="G3936" s="20">
        <f ca="1"/>
        <v>9.5730122055425762E-2</v>
      </c>
      <c r="H3936" s="20">
        <f ca="1"/>
        <v>-0.10561202874939908</v>
      </c>
      <c r="I3936" s="164">
        <f t="shared" ca="1" si="980"/>
        <v>25.271105934150242</v>
      </c>
      <c r="J3936" s="164">
        <f t="shared" ca="1" si="981"/>
        <v>18.446391125954595</v>
      </c>
      <c r="K3936" s="164">
        <f t="shared" ca="1" si="982"/>
        <v>0.62428184590615443</v>
      </c>
      <c r="L3936" s="164">
        <f t="shared" ca="1" si="983"/>
        <v>0.93938413891151129</v>
      </c>
      <c r="M3936" s="20">
        <f t="shared" ca="1" si="984"/>
        <v>4.4517636711324471</v>
      </c>
      <c r="N3936" s="20">
        <f t="shared" ca="1" si="985"/>
        <v>1.7755018528288611</v>
      </c>
      <c r="O3936" s="20">
        <f t="shared" ca="1" si="976"/>
        <v>23310997.069756806</v>
      </c>
      <c r="P3936" s="20">
        <f t="shared" ca="1" si="977"/>
        <v>48342574.990045823</v>
      </c>
      <c r="Q3936" s="20">
        <f t="shared" ca="1" si="978"/>
        <v>310284.76109856804</v>
      </c>
      <c r="R3936" s="20">
        <f t="shared" ca="1" si="979"/>
        <v>71963856.820901185</v>
      </c>
      <c r="AD3936">
        <f t="shared" ca="1" si="986"/>
        <v>1.1337635762500582</v>
      </c>
      <c r="AE3936">
        <f t="shared" ca="1" si="987"/>
        <v>1.1867084315283869</v>
      </c>
      <c r="AF3936">
        <f t="shared" ca="1" si="988"/>
        <v>0.58438041732867607</v>
      </c>
      <c r="AG3936">
        <f t="shared" ca="1" si="989"/>
        <v>-0.68461755040222183</v>
      </c>
      <c r="AH3936">
        <f t="shared" ca="1" si="990"/>
        <v>-7.5818143186168946E-2</v>
      </c>
      <c r="AI3936">
        <f t="shared" ca="1" si="991"/>
        <v>-0.17431931667875383</v>
      </c>
    </row>
    <row r="3937" spans="1:35">
      <c r="A3937" s="20"/>
      <c r="B3937" s="20"/>
      <c r="C3937" s="20">
        <f ca="1"/>
        <v>-0.86716260808437573</v>
      </c>
      <c r="D3937" s="20">
        <f ca="1"/>
        <v>0.89736671308638338</v>
      </c>
      <c r="E3937" s="20">
        <f ca="1"/>
        <v>0.90775683413646546</v>
      </c>
      <c r="F3937" s="20">
        <f ca="1"/>
        <v>0.96532974898461754</v>
      </c>
      <c r="G3937" s="20">
        <f ca="1"/>
        <v>0.11971727874835689</v>
      </c>
      <c r="H3937" s="20">
        <f ca="1"/>
        <v>1.0400849989142684</v>
      </c>
      <c r="I3937" s="164">
        <f t="shared" ca="1" si="980"/>
        <v>21.478369397826697</v>
      </c>
      <c r="J3937" s="164">
        <f t="shared" ca="1" si="981"/>
        <v>15.964875814429448</v>
      </c>
      <c r="K3937" s="164">
        <f t="shared" ca="1" si="982"/>
        <v>0.7417206914616773</v>
      </c>
      <c r="L3937" s="164">
        <f t="shared" ca="1" si="983"/>
        <v>1.4924480732995682</v>
      </c>
      <c r="M3937" s="20">
        <f t="shared" ca="1" si="984"/>
        <v>5.9608523177093344</v>
      </c>
      <c r="N3937" s="20">
        <f t="shared" ca="1" si="985"/>
        <v>2.5042641342497749</v>
      </c>
      <c r="O3937" s="20">
        <f t="shared" ca="1" si="976"/>
        <v>19965158.158113774</v>
      </c>
      <c r="P3937" s="20">
        <f t="shared" ca="1" si="977"/>
        <v>58185934.177760281</v>
      </c>
      <c r="Q3937" s="20">
        <f t="shared" ca="1" si="978"/>
        <v>627784.68216571433</v>
      </c>
      <c r="R3937" s="20">
        <f t="shared" ca="1" si="979"/>
        <v>78778877.018039763</v>
      </c>
      <c r="AD3937">
        <f t="shared" ca="1" si="986"/>
        <v>0.21319645578317867</v>
      </c>
      <c r="AE3937">
        <f t="shared" ca="1" si="987"/>
        <v>0.35398517262733165</v>
      </c>
      <c r="AF3937">
        <f t="shared" ca="1" si="988"/>
        <v>1.652006286015248</v>
      </c>
      <c r="AG3937">
        <f t="shared" ca="1" si="989"/>
        <v>1.8293094240889465</v>
      </c>
      <c r="AH3937">
        <f t="shared" ca="1" si="990"/>
        <v>1.6009470196770383</v>
      </c>
      <c r="AI3937">
        <f t="shared" ca="1" si="991"/>
        <v>1.7953084709453369</v>
      </c>
    </row>
    <row r="3938" spans="1:35">
      <c r="A3938" s="20"/>
      <c r="B3938" s="20"/>
      <c r="C3938" s="20">
        <f ca="1"/>
        <v>-1.006050816064529</v>
      </c>
      <c r="D3938" s="20">
        <f ca="1"/>
        <v>-0.71314597522551637</v>
      </c>
      <c r="E3938" s="20">
        <f ca="1"/>
        <v>0.54500076988901913</v>
      </c>
      <c r="F3938" s="20">
        <f ca="1"/>
        <v>-0.98424129392379034</v>
      </c>
      <c r="G3938" s="20">
        <f ca="1"/>
        <v>1.9202204038960575</v>
      </c>
      <c r="H3938" s="20">
        <f ca="1"/>
        <v>1.2073400405345991</v>
      </c>
      <c r="I3938" s="164">
        <f t="shared" ca="1" si="980"/>
        <v>13.199609666317691</v>
      </c>
      <c r="J3938" s="164">
        <f t="shared" ca="1" si="981"/>
        <v>10.176029473673974</v>
      </c>
      <c r="K3938" s="164">
        <f t="shared" ca="1" si="982"/>
        <v>0.64850270599413795</v>
      </c>
      <c r="L3938" s="164">
        <f t="shared" ca="1" si="983"/>
        <v>1.1364197465678425</v>
      </c>
      <c r="M3938" s="20">
        <f t="shared" ca="1" si="984"/>
        <v>7.1460494281779363</v>
      </c>
      <c r="N3938" s="20">
        <f t="shared" ca="1" si="985"/>
        <v>2.7148475730845103</v>
      </c>
      <c r="O3938" s="20">
        <f t="shared" ca="1" si="976"/>
        <v>12463396.205987656</v>
      </c>
      <c r="P3938" s="20">
        <f t="shared" ca="1" si="977"/>
        <v>41159331.297097437</v>
      </c>
      <c r="Q3938" s="20">
        <f t="shared" ca="1" si="978"/>
        <v>271979.10558614903</v>
      </c>
      <c r="R3938" s="20">
        <f t="shared" ca="1" si="979"/>
        <v>53894706.608671241</v>
      </c>
      <c r="AD3938">
        <f t="shared" ca="1" si="986"/>
        <v>-1.7962112460393957</v>
      </c>
      <c r="AE3938">
        <f t="shared" ca="1" si="987"/>
        <v>-1.588580713532223</v>
      </c>
      <c r="AF3938">
        <f t="shared" ca="1" si="988"/>
        <v>0.80457005449216279</v>
      </c>
      <c r="AG3938">
        <f t="shared" ca="1" si="989"/>
        <v>0.21099884803564739</v>
      </c>
      <c r="AH3938">
        <f t="shared" ca="1" si="990"/>
        <v>2.9178326979754852</v>
      </c>
      <c r="AI3938">
        <f t="shared" ca="1" si="991"/>
        <v>2.3644529002284056</v>
      </c>
    </row>
    <row r="3939" spans="1:35">
      <c r="A3939" s="20"/>
      <c r="B3939" s="20"/>
      <c r="C3939" s="20">
        <f ca="1"/>
        <v>-0.20582841478524247</v>
      </c>
      <c r="D3939" s="20">
        <f ca="1"/>
        <v>0.16551798114404889</v>
      </c>
      <c r="E3939" s="20">
        <f ca="1"/>
        <v>-0.39340091301611962</v>
      </c>
      <c r="F3939" s="20">
        <f ca="1"/>
        <v>-1.5811991365298947</v>
      </c>
      <c r="G3939" s="20">
        <f ca="1"/>
        <v>-0.68952113948230964</v>
      </c>
      <c r="H3939" s="20">
        <f ca="1"/>
        <v>1.2709962406987636</v>
      </c>
      <c r="I3939" s="164">
        <f t="shared" ca="1" si="980"/>
        <v>20.017059731723315</v>
      </c>
      <c r="J3939" s="164">
        <f t="shared" ca="1" si="981"/>
        <v>14.979875161444584</v>
      </c>
      <c r="K3939" s="164">
        <f t="shared" ca="1" si="982"/>
        <v>0.43659030875685778</v>
      </c>
      <c r="L3939" s="164">
        <f t="shared" ca="1" si="983"/>
        <v>0.76249383617461808</v>
      </c>
      <c r="M3939" s="20">
        <f t="shared" ca="1" si="984"/>
        <v>4.2747794614850712</v>
      </c>
      <c r="N3939" s="20">
        <f t="shared" ca="1" si="985"/>
        <v>1.8380796347401662</v>
      </c>
      <c r="O3939" s="20">
        <f t="shared" ca="1" si="976"/>
        <v>18660626.48580518</v>
      </c>
      <c r="P3939" s="20">
        <f t="shared" ca="1" si="977"/>
        <v>38745438.240560703</v>
      </c>
      <c r="Q3939" s="20">
        <f t="shared" ca="1" si="978"/>
        <v>520699.66928270477</v>
      </c>
      <c r="R3939" s="20">
        <f t="shared" ca="1" si="979"/>
        <v>57926764.395648584</v>
      </c>
      <c r="AD3939">
        <f t="shared" ca="1" si="986"/>
        <v>-0.14149035637783675</v>
      </c>
      <c r="AE3939">
        <f t="shared" ca="1" si="987"/>
        <v>2.3448040753215799E-2</v>
      </c>
      <c r="AF3939">
        <f t="shared" ca="1" si="988"/>
        <v>-1.1219062840285661</v>
      </c>
      <c r="AG3939">
        <f t="shared" ca="1" si="989"/>
        <v>-1.488664381024464</v>
      </c>
      <c r="AH3939">
        <f t="shared" ca="1" si="990"/>
        <v>-0.27246726501658691</v>
      </c>
      <c r="AI3939">
        <f t="shared" ca="1" si="991"/>
        <v>-5.1901763779291787E-3</v>
      </c>
    </row>
    <row r="3940" spans="1:35">
      <c r="A3940" s="20"/>
      <c r="B3940" s="20"/>
      <c r="C3940" s="20">
        <f ca="1"/>
        <v>0.73215173560685598</v>
      </c>
      <c r="D3940" s="20">
        <f ca="1"/>
        <v>0.44884834494223258</v>
      </c>
      <c r="E3940" s="20">
        <f ca="1"/>
        <v>1.9226691115106609</v>
      </c>
      <c r="F3940" s="20">
        <f ca="1"/>
        <v>7.7574944955639921E-2</v>
      </c>
      <c r="G3940" s="20">
        <f ca="1"/>
        <v>-0.19551778508201306</v>
      </c>
      <c r="H3940" s="20">
        <f ca="1"/>
        <v>0.3189224128667425</v>
      </c>
      <c r="I3940" s="164">
        <f t="shared" ca="1" si="980"/>
        <v>26.647216546485698</v>
      </c>
      <c r="J3940" s="164">
        <f t="shared" ca="1" si="981"/>
        <v>18.919884113865518</v>
      </c>
      <c r="K3940" s="164">
        <f t="shared" ca="1" si="982"/>
        <v>0.79402099129878856</v>
      </c>
      <c r="L3940" s="164">
        <f t="shared" ca="1" si="983"/>
        <v>1.3547657586509894</v>
      </c>
      <c r="M3940" s="20">
        <f t="shared" ca="1" si="984"/>
        <v>5.1141523042271055</v>
      </c>
      <c r="N3940" s="20">
        <f t="shared" ca="1" si="985"/>
        <v>2.119608208916179</v>
      </c>
      <c r="O3940" s="20">
        <f t="shared" ca="1" si="976"/>
        <v>24297325.93364219</v>
      </c>
      <c r="P3940" s="20">
        <f t="shared" ca="1" si="977"/>
        <v>59948234.517522804</v>
      </c>
      <c r="Q3940" s="20">
        <f t="shared" ca="1" si="978"/>
        <v>490175.44106623193</v>
      </c>
      <c r="R3940" s="20">
        <f t="shared" ca="1" si="979"/>
        <v>84735735.892231226</v>
      </c>
      <c r="AD3940">
        <f t="shared" ca="1" si="986"/>
        <v>1.4677710064285669</v>
      </c>
      <c r="AE3940">
        <f t="shared" ca="1" si="987"/>
        <v>1.3455986959280257</v>
      </c>
      <c r="AF3940">
        <f t="shared" ca="1" si="988"/>
        <v>2.1274635572617138</v>
      </c>
      <c r="AG3940">
        <f t="shared" ca="1" si="989"/>
        <v>1.2034807211408605</v>
      </c>
      <c r="AH3940">
        <f t="shared" ca="1" si="990"/>
        <v>0.66016922691900692</v>
      </c>
      <c r="AI3940">
        <f t="shared" ca="1" si="991"/>
        <v>0.75569786193561928</v>
      </c>
    </row>
    <row r="3941" spans="1:35">
      <c r="A3941" s="20"/>
      <c r="B3941" s="20"/>
      <c r="C3941" s="20">
        <f ca="1"/>
        <v>0.1927745221941744</v>
      </c>
      <c r="D3941" s="20">
        <f ca="1"/>
        <v>-1.5699325850464514</v>
      </c>
      <c r="E3941" s="20">
        <f ca="1"/>
        <v>2.3112189562755661</v>
      </c>
      <c r="F3941" s="20">
        <f ca="1"/>
        <v>-0.85136276958482116</v>
      </c>
      <c r="G3941" s="20">
        <f ca="1"/>
        <v>0.73531616870296512</v>
      </c>
      <c r="H3941" s="20">
        <f ca="1"/>
        <v>-9.6561858320473218E-2</v>
      </c>
      <c r="I3941" s="164">
        <f t="shared" ca="1" si="980"/>
        <v>16.327650855677472</v>
      </c>
      <c r="J3941" s="164">
        <f t="shared" ca="1" si="981"/>
        <v>11.172174818472087</v>
      </c>
      <c r="K3941" s="164">
        <f t="shared" ca="1" si="982"/>
        <v>0.77897487543509125</v>
      </c>
      <c r="L3941" s="164">
        <f t="shared" ca="1" si="983"/>
        <v>1.1839394805366066</v>
      </c>
      <c r="M3941" s="20">
        <f t="shared" ca="1" si="984"/>
        <v>5.6637232966104438</v>
      </c>
      <c r="N3941" s="20">
        <f t="shared" ca="1" si="985"/>
        <v>2.0551905849283125</v>
      </c>
      <c r="O3941" s="20">
        <f t="shared" ca="1" si="976"/>
        <v>14662680.538125364</v>
      </c>
      <c r="P3941" s="20">
        <f t="shared" ca="1" si="977"/>
        <v>45449257.639360182</v>
      </c>
      <c r="Q3941" s="20">
        <f t="shared" ca="1" si="978"/>
        <v>54089.53024606096</v>
      </c>
      <c r="R3941" s="20">
        <f t="shared" ca="1" si="979"/>
        <v>60166027.707731612</v>
      </c>
      <c r="AD3941">
        <f t="shared" ca="1" si="986"/>
        <v>-1.0369779476510992</v>
      </c>
      <c r="AE3941">
        <f t="shared" ca="1" si="987"/>
        <v>-1.2543037521905747</v>
      </c>
      <c r="AF3941">
        <f t="shared" ca="1" si="988"/>
        <v>1.9906806857735562</v>
      </c>
      <c r="AG3941">
        <f t="shared" ca="1" si="989"/>
        <v>0.42699763880275704</v>
      </c>
      <c r="AH3941">
        <f t="shared" ca="1" si="990"/>
        <v>1.2708036629004933</v>
      </c>
      <c r="AI3941">
        <f t="shared" ca="1" si="991"/>
        <v>0.58159617548192544</v>
      </c>
    </row>
    <row r="3942" spans="1:35">
      <c r="A3942" s="20"/>
      <c r="B3942" s="20"/>
      <c r="C3942" s="20">
        <f ca="1"/>
        <v>0.77640071308795122</v>
      </c>
      <c r="D3942" s="20">
        <f ca="1"/>
        <v>-0.4212336646913768</v>
      </c>
      <c r="E3942" s="20">
        <f ca="1"/>
        <v>-1.2308216960746097</v>
      </c>
      <c r="F3942" s="20">
        <f ca="1"/>
        <v>1.1253200959901772</v>
      </c>
      <c r="G3942" s="20">
        <f ca="1"/>
        <v>-6.7984616664435143E-4</v>
      </c>
      <c r="H3942" s="20">
        <f ca="1"/>
        <v>-0.35061514228443591</v>
      </c>
      <c r="I3942" s="164">
        <f t="shared" ca="1" si="980"/>
        <v>21.867873957930644</v>
      </c>
      <c r="J3942" s="164">
        <f t="shared" ca="1" si="981"/>
        <v>15.433536205271952</v>
      </c>
      <c r="K3942" s="164">
        <f t="shared" ca="1" si="982"/>
        <v>0.48501116967536101</v>
      </c>
      <c r="L3942" s="164">
        <f t="shared" ca="1" si="983"/>
        <v>1.183728277557933</v>
      </c>
      <c r="M3942" s="20">
        <f t="shared" ca="1" si="984"/>
        <v>4.132152278392268</v>
      </c>
      <c r="N3942" s="20">
        <f t="shared" ca="1" si="985"/>
        <v>1.7615452978076231</v>
      </c>
      <c r="O3942" s="20">
        <f t="shared" ca="1" si="976"/>
        <v>19889522.490680233</v>
      </c>
      <c r="P3942" s="20">
        <f t="shared" ca="1" si="977"/>
        <v>50968654.071157061</v>
      </c>
      <c r="Q3942" s="20">
        <f t="shared" ca="1" si="978"/>
        <v>477882.71268424776</v>
      </c>
      <c r="R3942" s="20">
        <f t="shared" ca="1" si="979"/>
        <v>71336059.27452153</v>
      </c>
      <c r="AD3942">
        <f t="shared" ca="1" si="986"/>
        <v>0.30773639755598103</v>
      </c>
      <c r="AE3942">
        <f t="shared" ca="1" si="987"/>
        <v>0.1756832903597158</v>
      </c>
      <c r="AF3942">
        <f t="shared" ca="1" si="988"/>
        <v>-0.68171663931490056</v>
      </c>
      <c r="AG3942">
        <f t="shared" ca="1" si="989"/>
        <v>0.42603762526333111</v>
      </c>
      <c r="AH3942">
        <f t="shared" ca="1" si="990"/>
        <v>-0.43094191289747957</v>
      </c>
      <c r="AI3942">
        <f t="shared" ca="1" si="991"/>
        <v>-0.212039735655073</v>
      </c>
    </row>
    <row r="3943" spans="1:35">
      <c r="A3943" s="20"/>
      <c r="B3943" s="20"/>
      <c r="C3943" s="20">
        <f ca="1"/>
        <v>2.2829365995865771</v>
      </c>
      <c r="D3943" s="20">
        <f ca="1"/>
        <v>-1.2885703633336829</v>
      </c>
      <c r="E3943" s="20">
        <f ca="1"/>
        <v>-0.46283517101512694</v>
      </c>
      <c r="F3943" s="20">
        <f ca="1"/>
        <v>1.7898618100932007</v>
      </c>
      <c r="G3943" s="20">
        <f ca="1"/>
        <v>1.0656555853353837</v>
      </c>
      <c r="H3943" s="20">
        <f ca="1"/>
        <v>1.011651044171314</v>
      </c>
      <c r="I3943" s="164">
        <f t="shared" ca="1" si="980"/>
        <v>25.448420827067565</v>
      </c>
      <c r="J3943" s="164">
        <f t="shared" ca="1" si="981"/>
        <v>17.464350135046285</v>
      </c>
      <c r="K3943" s="164">
        <f t="shared" ca="1" si="982"/>
        <v>0.69987285439009361</v>
      </c>
      <c r="L3943" s="164">
        <f t="shared" ca="1" si="983"/>
        <v>1.6282666211222856</v>
      </c>
      <c r="M3943" s="20">
        <f t="shared" ca="1" si="984"/>
        <v>6.3974697608478142</v>
      </c>
      <c r="N3943" s="20">
        <f t="shared" ca="1" si="985"/>
        <v>2.7463894578265595</v>
      </c>
      <c r="O3943" s="20">
        <f t="shared" ca="1" si="976"/>
        <v>22881864.807111643</v>
      </c>
      <c r="P3943" s="20">
        <f t="shared" ca="1" si="977"/>
        <v>65490844.567705989</v>
      </c>
      <c r="Q3943" s="20">
        <f t="shared" ca="1" si="978"/>
        <v>771963.75717732951</v>
      </c>
      <c r="R3943" s="20">
        <f t="shared" ca="1" si="979"/>
        <v>89144673.131994963</v>
      </c>
      <c r="AD3943">
        <f t="shared" ca="1" si="986"/>
        <v>1.1768011716183409</v>
      </c>
      <c r="AE3943">
        <f t="shared" ca="1" si="987"/>
        <v>0.85716447484774605</v>
      </c>
      <c r="AF3943">
        <f t="shared" ca="1" si="988"/>
        <v>1.2715714035463046</v>
      </c>
      <c r="AG3943">
        <f t="shared" ca="1" si="989"/>
        <v>2.4466664596467518</v>
      </c>
      <c r="AH3943">
        <f t="shared" ca="1" si="990"/>
        <v>2.086077512053127</v>
      </c>
      <c r="AI3943">
        <f t="shared" ca="1" si="991"/>
        <v>2.4497012373690801</v>
      </c>
    </row>
    <row r="3944" spans="1:35">
      <c r="A3944" s="20"/>
      <c r="B3944" s="20"/>
      <c r="C3944" s="20">
        <f ca="1"/>
        <v>1.3066574123913841</v>
      </c>
      <c r="D3944" s="20">
        <f ca="1"/>
        <v>0.30756796975054734</v>
      </c>
      <c r="E3944" s="20">
        <f ca="1"/>
        <v>1.7297783348511746</v>
      </c>
      <c r="F3944" s="20">
        <f ca="1"/>
        <v>0.35116293208610749</v>
      </c>
      <c r="G3944" s="20">
        <f ca="1"/>
        <v>0.81407401245381694</v>
      </c>
      <c r="H3944" s="20">
        <f ca="1"/>
        <v>-0.84424707102394625</v>
      </c>
      <c r="I3944" s="164">
        <f t="shared" ca="1" si="980"/>
        <v>27.828259320083127</v>
      </c>
      <c r="J3944" s="164">
        <f t="shared" ca="1" si="981"/>
        <v>19.525922295536049</v>
      </c>
      <c r="K3944" s="164">
        <f t="shared" ca="1" si="982"/>
        <v>0.80265772809639246</v>
      </c>
      <c r="L3944" s="164">
        <f t="shared" ca="1" si="983"/>
        <v>1.3690963152042839</v>
      </c>
      <c r="M3944" s="20">
        <f t="shared" ca="1" si="984"/>
        <v>5.1530631614585634</v>
      </c>
      <c r="N3944" s="20">
        <f t="shared" ca="1" si="985"/>
        <v>2.0161242783399582</v>
      </c>
      <c r="O3944" s="20">
        <f t="shared" ca="1" si="976"/>
        <v>25250313.659253161</v>
      </c>
      <c r="P3944" s="20">
        <f t="shared" ca="1" si="977"/>
        <v>61478997.376451746</v>
      </c>
      <c r="Q3944" s="20">
        <f t="shared" ca="1" si="978"/>
        <v>293821.65105280525</v>
      </c>
      <c r="R3944" s="20">
        <f t="shared" ca="1" si="979"/>
        <v>87023132.686757714</v>
      </c>
      <c r="AD3944">
        <f t="shared" ca="1" si="986"/>
        <v>1.7544318738065843</v>
      </c>
      <c r="AE3944">
        <f t="shared" ca="1" si="987"/>
        <v>1.5489672132671304</v>
      </c>
      <c r="AF3944">
        <f t="shared" ca="1" si="988"/>
        <v>2.2059793463308397</v>
      </c>
      <c r="AG3944">
        <f t="shared" ca="1" si="989"/>
        <v>1.2686196145649269</v>
      </c>
      <c r="AH3944">
        <f t="shared" ca="1" si="990"/>
        <v>0.70340351273173751</v>
      </c>
      <c r="AI3944">
        <f t="shared" ca="1" si="991"/>
        <v>0.47601156308096804</v>
      </c>
    </row>
    <row r="3945" spans="1:35">
      <c r="A3945" s="20"/>
      <c r="B3945" s="20"/>
      <c r="C3945" s="20">
        <f ca="1"/>
        <v>-0.46978233132741914</v>
      </c>
      <c r="D3945" s="20">
        <f ca="1"/>
        <v>-1.9204106481518146</v>
      </c>
      <c r="E3945" s="20">
        <f ca="1"/>
        <v>-0.12915657763201793</v>
      </c>
      <c r="F3945" s="20">
        <f ca="1"/>
        <v>-1.2075947465651033</v>
      </c>
      <c r="G3945" s="20">
        <f ca="1"/>
        <v>0.7971189157393187</v>
      </c>
      <c r="H3945" s="20">
        <f ca="1"/>
        <v>-0.60931944750378342</v>
      </c>
      <c r="I3945" s="164">
        <f t="shared" ca="1" si="980"/>
        <v>10.51233351155232</v>
      </c>
      <c r="J3945" s="164">
        <f t="shared" ca="1" si="981"/>
        <v>7.4084518647136273</v>
      </c>
      <c r="K3945" s="164">
        <f t="shared" ca="1" si="982"/>
        <v>0.46443193325243476</v>
      </c>
      <c r="L3945" s="164">
        <f t="shared" ca="1" si="983"/>
        <v>0.77765194085574429</v>
      </c>
      <c r="M3945" s="20">
        <f t="shared" ca="1" si="984"/>
        <v>4.560661007422298</v>
      </c>
      <c r="N3945" s="20">
        <f t="shared" ca="1" si="985"/>
        <v>1.5800818304486672</v>
      </c>
      <c r="O3945" s="20">
        <f t="shared" ca="1" si="976"/>
        <v>9554513.61367446</v>
      </c>
      <c r="P3945" s="20">
        <f t="shared" ca="1" si="977"/>
        <v>29640953.625206396</v>
      </c>
      <c r="Q3945" s="20">
        <f t="shared" ca="1" si="978"/>
        <v>-81671.06083140157</v>
      </c>
      <c r="R3945" s="20">
        <f t="shared" ca="1" si="979"/>
        <v>39113796.178049453</v>
      </c>
      <c r="AD3945">
        <f t="shared" ca="1" si="986"/>
        <v>-2.4484627399144858</v>
      </c>
      <c r="AE3945">
        <f t="shared" ca="1" si="987"/>
        <v>-2.5172980319752929</v>
      </c>
      <c r="AF3945">
        <f t="shared" ca="1" si="988"/>
        <v>-0.86880060679604831</v>
      </c>
      <c r="AG3945">
        <f t="shared" ca="1" si="989"/>
        <v>-1.4197639052011626</v>
      </c>
      <c r="AH3945">
        <f t="shared" ca="1" si="990"/>
        <v>4.5178897135887408E-2</v>
      </c>
      <c r="AI3945">
        <f t="shared" ca="1" si="991"/>
        <v>-0.70248153932792656</v>
      </c>
    </row>
    <row r="3946" spans="1:35">
      <c r="A3946" s="20"/>
      <c r="B3946" s="20"/>
      <c r="C3946" s="20">
        <f ca="1"/>
        <v>-0.2824388808601907</v>
      </c>
      <c r="D3946" s="20">
        <f ca="1"/>
        <v>-0.27821350149777824</v>
      </c>
      <c r="E3946" s="20">
        <f ca="1"/>
        <v>-1.1693409421193328</v>
      </c>
      <c r="F3946" s="20">
        <f ca="1"/>
        <v>0.45863043535127512</v>
      </c>
      <c r="G3946" s="20">
        <f ca="1"/>
        <v>1.1776965237825572</v>
      </c>
      <c r="H3946" s="20">
        <f ca="1"/>
        <v>-0.44636405495810599</v>
      </c>
      <c r="I3946" s="164">
        <f t="shared" ca="1" si="980"/>
        <v>17.293877221317448</v>
      </c>
      <c r="J3946" s="164">
        <f t="shared" ca="1" si="981"/>
        <v>12.734801750764252</v>
      </c>
      <c r="K3946" s="164">
        <f t="shared" ca="1" si="982"/>
        <v>0.48194288491480541</v>
      </c>
      <c r="L3946" s="164">
        <f t="shared" ca="1" si="983"/>
        <v>1.0914451219820898</v>
      </c>
      <c r="M3946" s="20">
        <f t="shared" ca="1" si="984"/>
        <v>5.0519716794565364</v>
      </c>
      <c r="N3946" s="20">
        <f t="shared" ca="1" si="985"/>
        <v>1.9676377191397569</v>
      </c>
      <c r="O3946" s="20">
        <f t="shared" ca="1" si="976"/>
        <v>16011229.492047146</v>
      </c>
      <c r="P3946" s="20">
        <f t="shared" ca="1" si="977"/>
        <v>44134048.642259344</v>
      </c>
      <c r="Q3946" s="20">
        <f t="shared" ca="1" si="978"/>
        <v>273108.33641106932</v>
      </c>
      <c r="R3946" s="20">
        <f t="shared" ca="1" si="979"/>
        <v>60418386.470717557</v>
      </c>
      <c r="AD3946">
        <f t="shared" ca="1" si="986"/>
        <v>-0.8024569851171246</v>
      </c>
      <c r="AE3946">
        <f t="shared" ca="1" si="987"/>
        <v>-0.72993229840125773</v>
      </c>
      <c r="AF3946">
        <f t="shared" ca="1" si="988"/>
        <v>-0.70961013713813315</v>
      </c>
      <c r="AG3946">
        <f t="shared" ca="1" si="989"/>
        <v>6.5687362822254847E-3</v>
      </c>
      <c r="AH3946">
        <f t="shared" ca="1" si="990"/>
        <v>0.59107964384059641</v>
      </c>
      <c r="AI3946">
        <f t="shared" ca="1" si="991"/>
        <v>0.34496680848582933</v>
      </c>
    </row>
    <row r="3947" spans="1:35">
      <c r="A3947" s="20"/>
      <c r="B3947" s="20"/>
      <c r="C3947" s="20">
        <f ca="1"/>
        <v>-1.0434909331487501</v>
      </c>
      <c r="D3947" s="20">
        <f ca="1"/>
        <v>-9.9940116784647634E-2</v>
      </c>
      <c r="E3947" s="20">
        <f ca="1"/>
        <v>0.4714052503659068</v>
      </c>
      <c r="F3947" s="20">
        <f ca="1"/>
        <v>0.19205934165669733</v>
      </c>
      <c r="G3947" s="20">
        <f ca="1"/>
        <v>-0.11370602543479663</v>
      </c>
      <c r="H3947" s="20">
        <f ca="1"/>
        <v>0.28957949731722926</v>
      </c>
      <c r="I3947" s="164">
        <f t="shared" ca="1" si="980"/>
        <v>16.407196554804852</v>
      </c>
      <c r="J3947" s="164">
        <f t="shared" ca="1" si="981"/>
        <v>12.085868263783009</v>
      </c>
      <c r="K3947" s="164">
        <f t="shared" ca="1" si="982"/>
        <v>0.60768665384676679</v>
      </c>
      <c r="L3947" s="164">
        <f t="shared" ca="1" si="983"/>
        <v>1.1780298889760392</v>
      </c>
      <c r="M3947" s="20">
        <f t="shared" ca="1" si="984"/>
        <v>4.9249219805283531</v>
      </c>
      <c r="N3947" s="20">
        <f t="shared" ca="1" si="985"/>
        <v>1.9625148321184289</v>
      </c>
      <c r="O3947" s="20">
        <f t="shared" ca="1" si="976"/>
        <v>15192340.210484255</v>
      </c>
      <c r="P3947" s="20">
        <f t="shared" ca="1" si="977"/>
        <v>45382989.07048697</v>
      </c>
      <c r="Q3947" s="20">
        <f t="shared" ca="1" si="978"/>
        <v>340441.6898728591</v>
      </c>
      <c r="R3947" s="20">
        <f t="shared" ca="1" si="979"/>
        <v>60915770.97084409</v>
      </c>
      <c r="AD3947">
        <f t="shared" ca="1" si="986"/>
        <v>-1.0176707391250364</v>
      </c>
      <c r="AE3947">
        <f t="shared" ca="1" si="987"/>
        <v>-0.94769521349563435</v>
      </c>
      <c r="AF3947">
        <f t="shared" ca="1" si="988"/>
        <v>0.43351503497060673</v>
      </c>
      <c r="AG3947">
        <f t="shared" ca="1" si="989"/>
        <v>0.40013585898199605</v>
      </c>
      <c r="AH3947">
        <f t="shared" ca="1" si="990"/>
        <v>0.44991331169817078</v>
      </c>
      <c r="AI3947">
        <f t="shared" ca="1" si="991"/>
        <v>0.33112116788764534</v>
      </c>
    </row>
    <row r="3948" spans="1:35">
      <c r="A3948" s="20"/>
      <c r="B3948" s="20"/>
      <c r="C3948" s="20">
        <f ca="1"/>
        <v>-0.19160592961011555</v>
      </c>
      <c r="D3948" s="20">
        <f ca="1"/>
        <v>-0.30588006205273682</v>
      </c>
      <c r="E3948" s="20">
        <f ca="1"/>
        <v>-1.3256985909601509</v>
      </c>
      <c r="F3948" s="20">
        <f ca="1"/>
        <v>0.46417415811610668</v>
      </c>
      <c r="G3948" s="20">
        <f ca="1"/>
        <v>-0.73467097100072065</v>
      </c>
      <c r="H3948" s="20">
        <f ca="1"/>
        <v>0.5477272254476897</v>
      </c>
      <c r="I3948" s="164">
        <f t="shared" ca="1" si="980"/>
        <v>18.463854572339763</v>
      </c>
      <c r="J3948" s="164">
        <f t="shared" ca="1" si="981"/>
        <v>13.431382769184209</v>
      </c>
      <c r="K3948" s="164">
        <f t="shared" ca="1" si="982"/>
        <v>0.41995422148590605</v>
      </c>
      <c r="L3948" s="164">
        <f t="shared" ca="1" si="983"/>
        <v>1.0384231703992735</v>
      </c>
      <c r="M3948" s="20">
        <f t="shared" ca="1" si="984"/>
        <v>3.9919008314178726</v>
      </c>
      <c r="N3948" s="20">
        <f t="shared" ca="1" si="985"/>
        <v>1.7564048497430633</v>
      </c>
      <c r="O3948" s="20">
        <f t="shared" ca="1" si="976"/>
        <v>17006599.740927782</v>
      </c>
      <c r="P3948" s="20">
        <f t="shared" ca="1" si="977"/>
        <v>43994466.629779525</v>
      </c>
      <c r="Q3948" s="20">
        <f t="shared" ca="1" si="978"/>
        <v>553073.76802178321</v>
      </c>
      <c r="R3948" s="20">
        <f t="shared" ca="1" si="979"/>
        <v>61554140.138729088</v>
      </c>
      <c r="AD3948">
        <f t="shared" ca="1" si="986"/>
        <v>-0.51848189991753413</v>
      </c>
      <c r="AE3948">
        <f t="shared" ca="1" si="987"/>
        <v>-0.49618027879724558</v>
      </c>
      <c r="AF3948">
        <f t="shared" ca="1" si="988"/>
        <v>-1.2731434410372182</v>
      </c>
      <c r="AG3948">
        <f t="shared" ca="1" si="989"/>
        <v>-0.23444013454875745</v>
      </c>
      <c r="AH3948">
        <f t="shared" ca="1" si="990"/>
        <v>-0.58677685398014123</v>
      </c>
      <c r="AI3948">
        <f t="shared" ca="1" si="991"/>
        <v>-0.22593283853226143</v>
      </c>
    </row>
    <row r="3949" spans="1:35">
      <c r="A3949" s="20"/>
      <c r="B3949" s="20"/>
      <c r="C3949" s="20">
        <f ca="1"/>
        <v>8.8010798065891613E-2</v>
      </c>
      <c r="D3949" s="20">
        <f ca="1"/>
        <v>-0.50631683441657171</v>
      </c>
      <c r="E3949" s="20">
        <f ca="1"/>
        <v>1.4542620399855317</v>
      </c>
      <c r="F3949" s="20">
        <f ca="1"/>
        <v>-2.0687503056836238</v>
      </c>
      <c r="G3949" s="20">
        <f ca="1"/>
        <v>0.70531830675983243</v>
      </c>
      <c r="H3949" s="20">
        <f ca="1"/>
        <v>0.44278618867252778</v>
      </c>
      <c r="I3949" s="164">
        <f t="shared" ca="1" si="980"/>
        <v>18.932213293265722</v>
      </c>
      <c r="J3949" s="164">
        <f t="shared" ca="1" si="981"/>
        <v>13.789204942737365</v>
      </c>
      <c r="K3949" s="164">
        <f t="shared" ca="1" si="982"/>
        <v>0.64140162557406222</v>
      </c>
      <c r="L3949" s="164">
        <f t="shared" ca="1" si="983"/>
        <v>0.87672670237620998</v>
      </c>
      <c r="M3949" s="20">
        <f t="shared" ca="1" si="984"/>
        <v>5.3879857777117479</v>
      </c>
      <c r="N3949" s="20">
        <f t="shared" ca="1" si="985"/>
        <v>2.023843778958037</v>
      </c>
      <c r="O3949" s="20">
        <f t="shared" ca="1" si="976"/>
        <v>17447173.095622186</v>
      </c>
      <c r="P3949" s="20">
        <f t="shared" ca="1" si="977"/>
        <v>40477916.151291296</v>
      </c>
      <c r="Q3949" s="20">
        <f t="shared" ca="1" si="978"/>
        <v>166385.72956949388</v>
      </c>
      <c r="R3949" s="20">
        <f t="shared" ca="1" si="979"/>
        <v>58091474.976482973</v>
      </c>
      <c r="AD3949">
        <f t="shared" ca="1" si="986"/>
        <v>-0.40480259872191243</v>
      </c>
      <c r="AE3949">
        <f t="shared" ca="1" si="987"/>
        <v>-0.37610572391363611</v>
      </c>
      <c r="AF3949">
        <f t="shared" ca="1" si="988"/>
        <v>0.74001477794601955</v>
      </c>
      <c r="AG3949">
        <f t="shared" ca="1" si="989"/>
        <v>-0.96942408010813652</v>
      </c>
      <c r="AH3949">
        <f t="shared" ca="1" si="990"/>
        <v>0.964428641901943</v>
      </c>
      <c r="AI3949">
        <f t="shared" ca="1" si="991"/>
        <v>0.49687507826496441</v>
      </c>
    </row>
    <row r="3950" spans="1:35">
      <c r="A3950" s="20"/>
      <c r="B3950" s="20"/>
      <c r="C3950" s="20">
        <f ca="1"/>
        <v>-1.9539032044229525</v>
      </c>
      <c r="D3950" s="20">
        <f ca="1"/>
        <v>-0.5869838039010814</v>
      </c>
      <c r="E3950" s="20">
        <f ca="1"/>
        <v>-0.76574118553753467</v>
      </c>
      <c r="F3950" s="20">
        <f ca="1"/>
        <v>-0.16027555742871877</v>
      </c>
      <c r="G3950" s="20">
        <f ca="1"/>
        <v>-1.4496794098683077</v>
      </c>
      <c r="H3950" s="20">
        <f ca="1"/>
        <v>-7.6710773350430028E-2</v>
      </c>
      <c r="I3950" s="164">
        <f t="shared" ca="1" si="980"/>
        <v>10.415586768144953</v>
      </c>
      <c r="J3950" s="164">
        <f t="shared" ca="1" si="981"/>
        <v>7.8614903603773056</v>
      </c>
      <c r="K3950" s="164">
        <f t="shared" ca="1" si="982"/>
        <v>0.37033488566933442</v>
      </c>
      <c r="L3950" s="164">
        <f t="shared" ca="1" si="983"/>
        <v>0.81863576551019013</v>
      </c>
      <c r="M3950" s="20">
        <f t="shared" ca="1" si="984"/>
        <v>3.0778394599297503</v>
      </c>
      <c r="N3950" s="20">
        <f t="shared" ca="1" si="985"/>
        <v>1.2300944563514848</v>
      </c>
      <c r="O3950" s="20">
        <f t="shared" ca="1" si="976"/>
        <v>9744511.5349414218</v>
      </c>
      <c r="P3950" s="20">
        <f t="shared" ca="1" si="977"/>
        <v>30554165.890729938</v>
      </c>
      <c r="Q3950" s="20">
        <f t="shared" ca="1" si="978"/>
        <v>218749.12062205814</v>
      </c>
      <c r="R3950" s="20">
        <f t="shared" ca="1" si="979"/>
        <v>40517426.546293423</v>
      </c>
      <c r="AD3950">
        <f t="shared" ca="1" si="986"/>
        <v>-2.4719449591881184</v>
      </c>
      <c r="AE3950">
        <f t="shared" ca="1" si="987"/>
        <v>-2.3652716911485552</v>
      </c>
      <c r="AF3950">
        <f t="shared" ca="1" si="988"/>
        <v>-1.7242283120969601</v>
      </c>
      <c r="AG3950">
        <f t="shared" ca="1" si="989"/>
        <v>-1.2334737931354998</v>
      </c>
      <c r="AH3950">
        <f t="shared" ca="1" si="990"/>
        <v>-1.6024006000780551</v>
      </c>
      <c r="AI3950">
        <f t="shared" ca="1" si="991"/>
        <v>-1.648393361212203</v>
      </c>
    </row>
    <row r="3951" spans="1:35">
      <c r="A3951" s="20"/>
      <c r="B3951" s="20"/>
      <c r="C3951" s="20">
        <f ca="1"/>
        <v>-1.035168895614158</v>
      </c>
      <c r="D3951" s="20">
        <f ca="1"/>
        <v>0.9848683558962269</v>
      </c>
      <c r="E3951" s="20">
        <f ca="1"/>
        <v>0.87325403382438183</v>
      </c>
      <c r="F3951" s="20">
        <f ca="1"/>
        <v>-0.21777515749186951</v>
      </c>
      <c r="G3951" s="20">
        <f ca="1"/>
        <v>-0.55368810250964651</v>
      </c>
      <c r="H3951" s="20">
        <f ca="1"/>
        <v>2.3623817807386253E-2</v>
      </c>
      <c r="I3951" s="164">
        <f t="shared" ca="1" si="980"/>
        <v>20.669929646451994</v>
      </c>
      <c r="J3951" s="164">
        <f t="shared" ca="1" si="981"/>
        <v>15.3859053511275</v>
      </c>
      <c r="K3951" s="164">
        <f t="shared" ca="1" si="982"/>
        <v>0.61716623823893579</v>
      </c>
      <c r="L3951" s="164">
        <f t="shared" ca="1" si="983"/>
        <v>1.0917427264852311</v>
      </c>
      <c r="M3951" s="20">
        <f t="shared" ca="1" si="984"/>
        <v>4.3038117092844557</v>
      </c>
      <c r="N3951" s="20">
        <f t="shared" ca="1" si="985"/>
        <v>1.7506839136651347</v>
      </c>
      <c r="O3951" s="20">
        <f t="shared" ca="1" si="976"/>
        <v>19225300.849984229</v>
      </c>
      <c r="P3951" s="20">
        <f t="shared" ca="1" si="977"/>
        <v>47507912.447116531</v>
      </c>
      <c r="Q3951" s="20">
        <f t="shared" ca="1" si="978"/>
        <v>357159.90156215063</v>
      </c>
      <c r="R3951" s="20">
        <f t="shared" ca="1" si="979"/>
        <v>67090373.198662914</v>
      </c>
      <c r="AD3951">
        <f t="shared" ca="1" si="986"/>
        <v>1.6973215158250468E-2</v>
      </c>
      <c r="AE3951">
        <f t="shared" ca="1" si="987"/>
        <v>0.15969978225755035</v>
      </c>
      <c r="AF3951">
        <f t="shared" ca="1" si="988"/>
        <v>0.5196930748994163</v>
      </c>
      <c r="AG3951">
        <f t="shared" ca="1" si="989"/>
        <v>7.9214840237774951E-3</v>
      </c>
      <c r="AH3951">
        <f t="shared" ca="1" si="990"/>
        <v>-0.24020921190616026</v>
      </c>
      <c r="AI3951">
        <f t="shared" ca="1" si="991"/>
        <v>-0.24139482793206851</v>
      </c>
    </row>
    <row r="3952" spans="1:35">
      <c r="A3952" s="20"/>
      <c r="B3952" s="20"/>
      <c r="C3952" s="20">
        <f ca="1"/>
        <v>0.8001455348921479</v>
      </c>
      <c r="D3952" s="20">
        <f ca="1"/>
        <v>0.63357112617084688</v>
      </c>
      <c r="E3952" s="20">
        <f ca="1"/>
        <v>-0.48597003796738736</v>
      </c>
      <c r="F3952" s="20">
        <f ca="1"/>
        <v>-0.58836432371640346</v>
      </c>
      <c r="G3952" s="20">
        <f ca="1"/>
        <v>-3.1207728788888972E-2</v>
      </c>
      <c r="H3952" s="20">
        <f ca="1"/>
        <v>0.58887142338068421</v>
      </c>
      <c r="I3952" s="164">
        <f t="shared" ca="1" si="980"/>
        <v>25.83731085223959</v>
      </c>
      <c r="J3952" s="164">
        <f t="shared" ca="1" si="981"/>
        <v>18.891680560778827</v>
      </c>
      <c r="K3952" s="164">
        <f t="shared" ca="1" si="982"/>
        <v>0.50934740831738157</v>
      </c>
      <c r="L3952" s="164">
        <f t="shared" ca="1" si="983"/>
        <v>0.98143660391891885</v>
      </c>
      <c r="M3952" s="20">
        <f t="shared" ca="1" si="984"/>
        <v>4.5034377407429549</v>
      </c>
      <c r="N3952" s="20">
        <f t="shared" ca="1" si="985"/>
        <v>1.9548596145711572</v>
      </c>
      <c r="O3952" s="20">
        <f t="shared" ca="1" si="976"/>
        <v>23850391.605863269</v>
      </c>
      <c r="P3952" s="20">
        <f t="shared" ca="1" si="977"/>
        <v>49943196.643416531</v>
      </c>
      <c r="Q3952" s="20">
        <f t="shared" ca="1" si="978"/>
        <v>579442.05484009034</v>
      </c>
      <c r="R3952" s="20">
        <f t="shared" ca="1" si="979"/>
        <v>74373030.304119885</v>
      </c>
      <c r="AD3952">
        <f t="shared" ca="1" si="986"/>
        <v>1.2711919544270847</v>
      </c>
      <c r="AE3952">
        <f t="shared" ca="1" si="987"/>
        <v>1.3361344163687339</v>
      </c>
      <c r="AF3952">
        <f t="shared" ca="1" si="988"/>
        <v>-0.4604781062056223</v>
      </c>
      <c r="AG3952">
        <f t="shared" ca="1" si="989"/>
        <v>-0.49346998218673294</v>
      </c>
      <c r="AH3952">
        <f t="shared" ca="1" si="990"/>
        <v>-1.8402510285605356E-2</v>
      </c>
      <c r="AI3952">
        <f t="shared" ca="1" si="991"/>
        <v>0.31043139073285686</v>
      </c>
    </row>
    <row r="3953" spans="1:35">
      <c r="A3953" s="20"/>
      <c r="B3953" s="20"/>
      <c r="C3953" s="20">
        <f ca="1"/>
        <v>2.5611561593303032</v>
      </c>
      <c r="D3953" s="20">
        <f ca="1"/>
        <v>0.89721380779941429</v>
      </c>
      <c r="E3953" s="20">
        <f ca="1"/>
        <v>-2.436077018034712</v>
      </c>
      <c r="F3953" s="20">
        <f ca="1"/>
        <v>0.87704697969141698</v>
      </c>
      <c r="G3953" s="20">
        <f ca="1"/>
        <v>1.1931804646021174</v>
      </c>
      <c r="H3953" s="20">
        <f ca="1"/>
        <v>-0.34150285455299328</v>
      </c>
      <c r="I3953" s="164">
        <f t="shared" ca="1" si="980"/>
        <v>32.772739994794499</v>
      </c>
      <c r="J3953" s="164">
        <f t="shared" ca="1" si="981"/>
        <v>23.577895275283296</v>
      </c>
      <c r="K3953" s="164">
        <f t="shared" ca="1" si="982"/>
        <v>0.42894365980092741</v>
      </c>
      <c r="L3953" s="164">
        <f t="shared" ca="1" si="983"/>
        <v>1.1298943104024302</v>
      </c>
      <c r="M3953" s="20">
        <f t="shared" ca="1" si="984"/>
        <v>4.5465401110087971</v>
      </c>
      <c r="N3953" s="20">
        <f t="shared" ca="1" si="985"/>
        <v>2.0518694899999272</v>
      </c>
      <c r="O3953" s="20">
        <f t="shared" ca="1" si="976"/>
        <v>30047807.517298035</v>
      </c>
      <c r="P3953" s="20">
        <f t="shared" ca="1" si="977"/>
        <v>60516503.37081977</v>
      </c>
      <c r="Q3953" s="20">
        <f t="shared" ca="1" si="978"/>
        <v>715969.17888337083</v>
      </c>
      <c r="R3953" s="20">
        <f t="shared" ca="1" si="979"/>
        <v>91280280.067001179</v>
      </c>
      <c r="AD3953">
        <f t="shared" ca="1" si="986"/>
        <v>2.9545485424258491</v>
      </c>
      <c r="AE3953">
        <f t="shared" ca="1" si="987"/>
        <v>2.9086896896923817</v>
      </c>
      <c r="AF3953">
        <f t="shared" ca="1" si="988"/>
        <v>-1.1914212745370238</v>
      </c>
      <c r="AG3953">
        <f t="shared" ca="1" si="989"/>
        <v>0.18133777455649996</v>
      </c>
      <c r="AH3953">
        <f t="shared" ca="1" si="990"/>
        <v>2.9489012231997513E-2</v>
      </c>
      <c r="AI3953">
        <f t="shared" ca="1" si="991"/>
        <v>0.57262024324304606</v>
      </c>
    </row>
    <row r="3954" spans="1:35">
      <c r="A3954" s="20"/>
      <c r="B3954" s="20"/>
      <c r="C3954" s="20">
        <f ca="1"/>
        <v>8.7246798825586155E-2</v>
      </c>
      <c r="D3954" s="20">
        <f ca="1"/>
        <v>2.394376071413426E-2</v>
      </c>
      <c r="E3954" s="20">
        <f ca="1"/>
        <v>-0.36013874332960039</v>
      </c>
      <c r="F3954" s="20">
        <f ca="1"/>
        <v>-0.6633114060202544</v>
      </c>
      <c r="G3954" s="20">
        <f ca="1"/>
        <v>-0.58291024961308646</v>
      </c>
      <c r="H3954" s="20">
        <f ca="1"/>
        <v>0.53370364662086445</v>
      </c>
      <c r="I3954" s="164">
        <f t="shared" ca="1" si="980"/>
        <v>20.902492207275877</v>
      </c>
      <c r="J3954" s="164">
        <f t="shared" ca="1" si="981"/>
        <v>15.25509089025447</v>
      </c>
      <c r="K3954" s="164">
        <f t="shared" ca="1" si="982"/>
        <v>0.47784037012307762</v>
      </c>
      <c r="L3954" s="164">
        <f t="shared" ca="1" si="983"/>
        <v>0.91513288427947881</v>
      </c>
      <c r="M3954" s="20">
        <f t="shared" ca="1" si="984"/>
        <v>4.0781799360145126</v>
      </c>
      <c r="N3954" s="20">
        <f t="shared" ca="1" si="985"/>
        <v>1.7359459784399569</v>
      </c>
      <c r="O3954" s="20">
        <f t="shared" ca="1" si="976"/>
        <v>19279559.550504521</v>
      </c>
      <c r="P3954" s="20">
        <f t="shared" ca="1" si="977"/>
        <v>43388821.709206678</v>
      </c>
      <c r="Q3954" s="20">
        <f t="shared" ca="1" si="978"/>
        <v>467304.82226682606</v>
      </c>
      <c r="R3954" s="20">
        <f t="shared" ca="1" si="979"/>
        <v>63135686.081978023</v>
      </c>
      <c r="AD3954">
        <f t="shared" ca="1" si="986"/>
        <v>7.3420438659193371E-2</v>
      </c>
      <c r="AE3954">
        <f t="shared" ca="1" si="987"/>
        <v>0.1158023121659298</v>
      </c>
      <c r="AF3954">
        <f t="shared" ca="1" si="988"/>
        <v>-0.74690572615384043</v>
      </c>
      <c r="AG3954">
        <f t="shared" ca="1" si="989"/>
        <v>-0.7948505260023695</v>
      </c>
      <c r="AH3954">
        <f t="shared" ca="1" si="990"/>
        <v>-0.49091118220609664</v>
      </c>
      <c r="AI3954">
        <f t="shared" ca="1" si="991"/>
        <v>-0.28122708529741391</v>
      </c>
    </row>
    <row r="3955" spans="1:35">
      <c r="A3955" s="20"/>
      <c r="B3955" s="20"/>
      <c r="C3955" s="20">
        <f ca="1"/>
        <v>-0.25207357958780474</v>
      </c>
      <c r="D3955" s="20">
        <f ca="1"/>
        <v>0.48067772661386243</v>
      </c>
      <c r="E3955" s="20">
        <f ca="1"/>
        <v>1.2626239439278117</v>
      </c>
      <c r="F3955" s="20">
        <f ca="1"/>
        <v>-0.26998964722537649</v>
      </c>
      <c r="G3955" s="20">
        <f ca="1"/>
        <v>0.69479636613889717</v>
      </c>
      <c r="H3955" s="20">
        <f ca="1"/>
        <v>1.7928083283573824</v>
      </c>
      <c r="I3955" s="164">
        <f t="shared" ca="1" si="980"/>
        <v>22.095938137865375</v>
      </c>
      <c r="J3955" s="164">
        <f t="shared" ca="1" si="981"/>
        <v>16.433123986004528</v>
      </c>
      <c r="K3955" s="164">
        <f t="shared" ca="1" si="982"/>
        <v>0.76121933329039293</v>
      </c>
      <c r="L3955" s="164">
        <f t="shared" ca="1" si="983"/>
        <v>1.3728564407449142</v>
      </c>
      <c r="M3955" s="20">
        <f t="shared" ca="1" si="984"/>
        <v>6.7620241879940099</v>
      </c>
      <c r="N3955" s="20">
        <f t="shared" ca="1" si="985"/>
        <v>2.7989547675556503</v>
      </c>
      <c r="O3955" s="20">
        <f t="shared" ca="1" si="976"/>
        <v>20544186.313485485</v>
      </c>
      <c r="P3955" s="20">
        <f t="shared" ca="1" si="977"/>
        <v>55855476.589048699</v>
      </c>
      <c r="Q3955" s="20">
        <f t="shared" ca="1" si="978"/>
        <v>642100.16483773978</v>
      </c>
      <c r="R3955" s="20">
        <f t="shared" ca="1" si="979"/>
        <v>77041763.06737192</v>
      </c>
      <c r="AD3955">
        <f t="shared" ca="1" si="986"/>
        <v>0.36309178103528494</v>
      </c>
      <c r="AE3955">
        <f t="shared" ca="1" si="987"/>
        <v>0.51111543154514405</v>
      </c>
      <c r="AF3955">
        <f t="shared" ca="1" si="988"/>
        <v>1.8292666662762984</v>
      </c>
      <c r="AG3955">
        <f t="shared" ca="1" si="989"/>
        <v>1.2857110942950642</v>
      </c>
      <c r="AH3955">
        <f t="shared" ca="1" si="990"/>
        <v>2.4911379866600116</v>
      </c>
      <c r="AI3955">
        <f t="shared" ca="1" si="991"/>
        <v>2.5917696420422986</v>
      </c>
    </row>
    <row r="3956" spans="1:35">
      <c r="A3956" s="20"/>
      <c r="B3956" s="20"/>
      <c r="C3956" s="20">
        <f ca="1"/>
        <v>-0.69133701625845778</v>
      </c>
      <c r="D3956" s="20">
        <f ca="1"/>
        <v>0.55781411364280364</v>
      </c>
      <c r="E3956" s="20">
        <f ca="1"/>
        <v>-0.95977600445549005</v>
      </c>
      <c r="F3956" s="20">
        <f ca="1"/>
        <v>1.7626532387274856</v>
      </c>
      <c r="G3956" s="20">
        <f ca="1"/>
        <v>1.3323589840599228</v>
      </c>
      <c r="H3956" s="20">
        <f ca="1"/>
        <v>0.2810112204943106</v>
      </c>
      <c r="I3956" s="164">
        <f t="shared" ca="1" si="980"/>
        <v>19.462094199994041</v>
      </c>
      <c r="J3956" s="164">
        <f t="shared" ca="1" si="981"/>
        <v>14.579962119375407</v>
      </c>
      <c r="K3956" s="164">
        <f t="shared" ca="1" si="982"/>
        <v>0.6051230915716147</v>
      </c>
      <c r="L3956" s="164">
        <f t="shared" ca="1" si="983"/>
        <v>1.4757995732737821</v>
      </c>
      <c r="M3956" s="20">
        <f t="shared" ca="1" si="984"/>
        <v>6.1321567938121104</v>
      </c>
      <c r="N3956" s="20">
        <f t="shared" ca="1" si="985"/>
        <v>2.5182951971881695</v>
      </c>
      <c r="O3956" s="20">
        <f t="shared" ca="1" si="976"/>
        <v>18151423.163148548</v>
      </c>
      <c r="P3956" s="20">
        <f t="shared" ca="1" si="977"/>
        <v>55765188.903785527</v>
      </c>
      <c r="Q3956" s="20">
        <f t="shared" ca="1" si="978"/>
        <v>548913.89155719476</v>
      </c>
      <c r="R3956" s="20">
        <f t="shared" ca="1" si="979"/>
        <v>74465525.958491281</v>
      </c>
      <c r="AD3956">
        <f t="shared" ca="1" si="986"/>
        <v>-0.27619072815678619</v>
      </c>
      <c r="AE3956">
        <f t="shared" ca="1" si="987"/>
        <v>-0.11075096665254817</v>
      </c>
      <c r="AF3956">
        <f t="shared" ca="1" si="988"/>
        <v>0.41020992337831508</v>
      </c>
      <c r="AG3956">
        <f t="shared" ca="1" si="989"/>
        <v>1.7536344239717359</v>
      </c>
      <c r="AH3956">
        <f t="shared" ca="1" si="990"/>
        <v>1.791285326457901</v>
      </c>
      <c r="AI3956">
        <f t="shared" ca="1" si="991"/>
        <v>1.8332302626707282</v>
      </c>
    </row>
    <row r="3957" spans="1:35">
      <c r="A3957" s="20"/>
      <c r="B3957" s="20"/>
      <c r="C3957" s="20">
        <f ca="1"/>
        <v>0.72037409994438528</v>
      </c>
      <c r="D3957" s="20">
        <f ca="1"/>
        <v>2.1156872386342425</v>
      </c>
      <c r="E3957" s="20">
        <f ca="1"/>
        <v>-6.7311899526639775E-3</v>
      </c>
      <c r="F3957" s="20">
        <f ca="1"/>
        <v>-0.79828816540547864</v>
      </c>
      <c r="G3957" s="20">
        <f ca="1"/>
        <v>0.53306894806213745</v>
      </c>
      <c r="H3957" s="20">
        <f ca="1"/>
        <v>-0.9745147995198562</v>
      </c>
      <c r="I3957" s="164">
        <f t="shared" ca="1" si="980"/>
        <v>30.659480517786143</v>
      </c>
      <c r="J3957" s="164">
        <f t="shared" ca="1" si="981"/>
        <v>22.656007792411398</v>
      </c>
      <c r="K3957" s="164">
        <f t="shared" ca="1" si="982"/>
        <v>0.54423644979556096</v>
      </c>
      <c r="L3957" s="164">
        <f t="shared" ca="1" si="983"/>
        <v>0.90218221075410865</v>
      </c>
      <c r="M3957" s="20">
        <f t="shared" ca="1" si="984"/>
        <v>3.9204136733735226</v>
      </c>
      <c r="N3957" s="20">
        <f t="shared" ca="1" si="985"/>
        <v>1.6100559979318518</v>
      </c>
      <c r="O3957" s="20">
        <f t="shared" ca="1" si="976"/>
        <v>28429269.873737492</v>
      </c>
      <c r="P3957" s="20">
        <f t="shared" ca="1" si="977"/>
        <v>52799239.777214721</v>
      </c>
      <c r="Q3957" s="20">
        <f t="shared" ca="1" si="978"/>
        <v>350970.48350653291</v>
      </c>
      <c r="R3957" s="20">
        <f t="shared" ca="1" si="979"/>
        <v>81579480.13445875</v>
      </c>
      <c r="AD3957">
        <f t="shared" ca="1" si="986"/>
        <v>2.4416214848995494</v>
      </c>
      <c r="AE3957">
        <f t="shared" ca="1" si="987"/>
        <v>2.5993314739635558</v>
      </c>
      <c r="AF3957">
        <f t="shared" ca="1" si="988"/>
        <v>-0.14330500185853717</v>
      </c>
      <c r="AG3957">
        <f t="shared" ca="1" si="989"/>
        <v>-0.85371722384496129</v>
      </c>
      <c r="AH3957">
        <f t="shared" ca="1" si="990"/>
        <v>-0.66620702958497424</v>
      </c>
      <c r="AI3957">
        <f t="shared" ca="1" si="991"/>
        <v>-0.62147027585986014</v>
      </c>
    </row>
    <row r="3958" spans="1:35">
      <c r="A3958" s="20"/>
      <c r="B3958" s="20"/>
      <c r="C3958" s="20">
        <f ca="1"/>
        <v>0.82242255783750506</v>
      </c>
      <c r="D3958" s="20">
        <f ca="1"/>
        <v>-0.71286996204211539</v>
      </c>
      <c r="E3958" s="20">
        <f ca="1"/>
        <v>3.7075583632549516</v>
      </c>
      <c r="F3958" s="20">
        <f ca="1"/>
        <v>0.3303193250541207</v>
      </c>
      <c r="G3958" s="20">
        <f ca="1"/>
        <v>-0.22423341158501883</v>
      </c>
      <c r="H3958" s="20">
        <f ca="1"/>
        <v>0.17305314762021087</v>
      </c>
      <c r="I3958" s="164">
        <f t="shared" ca="1" si="980"/>
        <v>23.900454863435009</v>
      </c>
      <c r="J3958" s="164">
        <f t="shared" ca="1" si="981"/>
        <v>16.230435401234715</v>
      </c>
      <c r="K3958" s="164">
        <f t="shared" ca="1" si="982"/>
        <v>0.9878533606714095</v>
      </c>
      <c r="L3958" s="164">
        <f t="shared" ca="1" si="983"/>
        <v>1.5811826699858804</v>
      </c>
      <c r="M3958" s="20">
        <f t="shared" ca="1" si="984"/>
        <v>5.6579164161364766</v>
      </c>
      <c r="N3958" s="20">
        <f t="shared" ca="1" si="985"/>
        <v>2.218331612223841</v>
      </c>
      <c r="O3958" s="20">
        <f t="shared" ca="1" si="976"/>
        <v>21398385.1969891</v>
      </c>
      <c r="P3958" s="20">
        <f t="shared" ca="1" si="977"/>
        <v>62787273.677175336</v>
      </c>
      <c r="Q3958" s="20">
        <f t="shared" ca="1" si="978"/>
        <v>330460.21093747363</v>
      </c>
      <c r="R3958" s="20">
        <f t="shared" ca="1" si="979"/>
        <v>84516119.085101902</v>
      </c>
      <c r="AD3958">
        <f t="shared" ca="1" si="986"/>
        <v>0.80108127753276837</v>
      </c>
      <c r="AE3958">
        <f t="shared" ca="1" si="987"/>
        <v>0.44309912793111245</v>
      </c>
      <c r="AF3958">
        <f t="shared" ca="1" si="988"/>
        <v>3.8895760061037219</v>
      </c>
      <c r="AG3958">
        <f t="shared" ca="1" si="989"/>
        <v>2.23264849993582</v>
      </c>
      <c r="AH3958">
        <f t="shared" ca="1" si="990"/>
        <v>1.2643515734849742</v>
      </c>
      <c r="AI3958">
        <f t="shared" ca="1" si="991"/>
        <v>1.0225178708752456</v>
      </c>
    </row>
    <row r="3959" spans="1:35">
      <c r="A3959" s="20"/>
      <c r="B3959" s="20"/>
      <c r="C3959" s="20">
        <f ca="1"/>
        <v>-0.49938358110904962</v>
      </c>
      <c r="D3959" s="20">
        <f ca="1"/>
        <v>1.0268796206765152</v>
      </c>
      <c r="E3959" s="20">
        <f ca="1"/>
        <v>3.7931959997096289E-2</v>
      </c>
      <c r="F3959" s="20">
        <f ca="1"/>
        <v>-0.24581321544122514</v>
      </c>
      <c r="G3959" s="20">
        <f ca="1"/>
        <v>-0.57606898059960621</v>
      </c>
      <c r="H3959" s="20">
        <f ca="1"/>
        <v>-7.8207478410213124E-2</v>
      </c>
      <c r="I3959" s="164">
        <f t="shared" ca="1" si="980"/>
        <v>22.49360586527019</v>
      </c>
      <c r="J3959" s="164">
        <f t="shared" ca="1" si="981"/>
        <v>16.667960509603034</v>
      </c>
      <c r="K3959" s="164">
        <f t="shared" ca="1" si="982"/>
        <v>0.52937927408018992</v>
      </c>
      <c r="L3959" s="164">
        <f t="shared" ca="1" si="983"/>
        <v>0.99550003442598101</v>
      </c>
      <c r="M3959" s="20">
        <f t="shared" ca="1" si="984"/>
        <v>3.8895424716043263</v>
      </c>
      <c r="N3959" s="20">
        <f t="shared" ca="1" si="985"/>
        <v>1.6364311148596815</v>
      </c>
      <c r="O3959" s="20">
        <f t="shared" ca="1" si="976"/>
        <v>20881478.692896768</v>
      </c>
      <c r="P3959" s="20">
        <f t="shared" ca="1" si="977"/>
        <v>46955390.556620598</v>
      </c>
      <c r="Q3959" s="20">
        <f t="shared" ca="1" si="978"/>
        <v>413533.9300719297</v>
      </c>
      <c r="R3959" s="20">
        <f t="shared" ca="1" si="979"/>
        <v>68250403.179589301</v>
      </c>
      <c r="AD3959">
        <f t="shared" ca="1" si="986"/>
        <v>0.45961307409470592</v>
      </c>
      <c r="AE3959">
        <f t="shared" ca="1" si="987"/>
        <v>0.58991963409497783</v>
      </c>
      <c r="AF3959">
        <f t="shared" ca="1" si="988"/>
        <v>-0.27837023563463764</v>
      </c>
      <c r="AG3959">
        <f t="shared" ca="1" si="989"/>
        <v>-0.42954529806372327</v>
      </c>
      <c r="AH3959">
        <f t="shared" ca="1" si="990"/>
        <v>-0.7005083648840813</v>
      </c>
      <c r="AI3959">
        <f t="shared" ca="1" si="991"/>
        <v>-0.55018617605491504</v>
      </c>
    </row>
    <row r="3960" spans="1:35">
      <c r="A3960" s="20"/>
      <c r="B3960" s="20"/>
      <c r="C3960" s="20">
        <f ca="1"/>
        <v>0.51245423490271391</v>
      </c>
      <c r="D3960" s="20">
        <f ca="1"/>
        <v>-0.48385570389783061</v>
      </c>
      <c r="E3960" s="20">
        <f ca="1"/>
        <v>0.40433220497938582</v>
      </c>
      <c r="F3960" s="20">
        <f ca="1"/>
        <v>-0.74209780674820292</v>
      </c>
      <c r="G3960" s="20">
        <f ca="1"/>
        <v>-1.6434802447845553</v>
      </c>
      <c r="H3960" s="20">
        <f ca="1"/>
        <v>-0.20282944690521706</v>
      </c>
      <c r="I3960" s="164">
        <f t="shared" ca="1" si="980"/>
        <v>21.496638498831789</v>
      </c>
      <c r="J3960" s="164">
        <f t="shared" ca="1" si="981"/>
        <v>15.036866065567063</v>
      </c>
      <c r="K3960" s="164">
        <f t="shared" ca="1" si="982"/>
        <v>0.49794244609550115</v>
      </c>
      <c r="L3960" s="164">
        <f t="shared" ca="1" si="983"/>
        <v>0.85084791800467163</v>
      </c>
      <c r="M3960" s="20">
        <f t="shared" ca="1" si="984"/>
        <v>2.7974814402027937</v>
      </c>
      <c r="N3960" s="20">
        <f t="shared" ca="1" si="985"/>
        <v>1.197630948052181</v>
      </c>
      <c r="O3960" s="20">
        <f t="shared" ca="1" si="976"/>
        <v>19480025.311534155</v>
      </c>
      <c r="P3960" s="20">
        <f t="shared" ca="1" si="977"/>
        <v>42397554.465787284</v>
      </c>
      <c r="Q3960" s="20">
        <f t="shared" ca="1" si="978"/>
        <v>331937.71683122218</v>
      </c>
      <c r="R3960" s="20">
        <f t="shared" ca="1" si="979"/>
        <v>62209517.494152665</v>
      </c>
      <c r="AD3960">
        <f t="shared" ca="1" si="986"/>
        <v>0.21763070359994857</v>
      </c>
      <c r="AE3960">
        <f t="shared" ca="1" si="987"/>
        <v>4.257250522384641E-2</v>
      </c>
      <c r="AF3960">
        <f t="shared" ca="1" si="988"/>
        <v>-0.56415958094999019</v>
      </c>
      <c r="AG3960">
        <f t="shared" ca="1" si="989"/>
        <v>-1.0870549181605837</v>
      </c>
      <c r="AH3960">
        <f t="shared" ca="1" si="990"/>
        <v>-1.9139095108857846</v>
      </c>
      <c r="AI3960">
        <f t="shared" ca="1" si="991"/>
        <v>-1.7361325728319434</v>
      </c>
    </row>
    <row r="3961" spans="1:35">
      <c r="A3961" s="20"/>
      <c r="B3961" s="20"/>
      <c r="C3961" s="20">
        <f ca="1"/>
        <v>-1.6530106507686695</v>
      </c>
      <c r="D3961" s="20">
        <f ca="1"/>
        <v>-1.1719179109868325</v>
      </c>
      <c r="E3961" s="20">
        <f ca="1"/>
        <v>0.40193138098407166</v>
      </c>
      <c r="F3961" s="20">
        <f ca="1"/>
        <v>-0.35459724307487817</v>
      </c>
      <c r="G3961" s="20">
        <f ca="1"/>
        <v>2.6133217097459371</v>
      </c>
      <c r="H3961" s="20">
        <f ca="1"/>
        <v>-0.2048283643915724</v>
      </c>
      <c r="I3961" s="164">
        <f t="shared" ca="1" si="980"/>
        <v>8.4275408467152246</v>
      </c>
      <c r="J3961" s="164">
        <f t="shared" ca="1" si="981"/>
        <v>6.6008268348719294</v>
      </c>
      <c r="K3961" s="164">
        <f t="shared" ca="1" si="982"/>
        <v>0.63952393658504181</v>
      </c>
      <c r="L3961" s="164">
        <f t="shared" ca="1" si="983"/>
        <v>1.1613980638707824</v>
      </c>
      <c r="M3961" s="20">
        <f t="shared" ca="1" si="984"/>
        <v>6.9568875103527636</v>
      </c>
      <c r="N3961" s="20">
        <f t="shared" ca="1" si="985"/>
        <v>2.4485133322801271</v>
      </c>
      <c r="O3961" s="20">
        <f t="shared" ca="1" si="976"/>
        <v>8012088.4917215733</v>
      </c>
      <c r="P3961" s="20">
        <f t="shared" ca="1" si="977"/>
        <v>37016090.826167487</v>
      </c>
      <c r="Q3961" s="20">
        <f t="shared" ca="1" si="978"/>
        <v>-60533.084214376111</v>
      </c>
      <c r="R3961" s="20">
        <f t="shared" ca="1" si="979"/>
        <v>44967646.233674683</v>
      </c>
      <c r="AD3961">
        <f t="shared" ca="1" si="986"/>
        <v>-2.9544803770108681</v>
      </c>
      <c r="AE3961">
        <f t="shared" ca="1" si="987"/>
        <v>-2.7883131426604262</v>
      </c>
      <c r="AF3961">
        <f t="shared" ca="1" si="988"/>
        <v>0.72294487804583374</v>
      </c>
      <c r="AG3961">
        <f t="shared" ca="1" si="989"/>
        <v>0.32453665395810127</v>
      </c>
      <c r="AH3961">
        <f t="shared" ca="1" si="990"/>
        <v>2.7076527892808491</v>
      </c>
      <c r="AI3961">
        <f t="shared" ca="1" si="991"/>
        <v>1.6446306277841272</v>
      </c>
    </row>
    <row r="3962" spans="1:35">
      <c r="A3962" s="20"/>
      <c r="B3962" s="20"/>
      <c r="C3962" s="20">
        <f ca="1"/>
        <v>0.60545752408367437</v>
      </c>
      <c r="D3962" s="20">
        <f ca="1"/>
        <v>0.79503082635592781</v>
      </c>
      <c r="E3962" s="20">
        <f ca="1"/>
        <v>-1.9320852890592359</v>
      </c>
      <c r="F3962" s="20">
        <f ca="1"/>
        <v>-0.60722314353780549</v>
      </c>
      <c r="G3962" s="20">
        <f ca="1"/>
        <v>-0.31334437318376179</v>
      </c>
      <c r="H3962" s="20">
        <f ca="1"/>
        <v>0.78192690750339711</v>
      </c>
      <c r="I3962" s="164">
        <f t="shared" ca="1" si="980"/>
        <v>24.888429484273747</v>
      </c>
      <c r="J3962" s="164">
        <f t="shared" ca="1" si="981"/>
        <v>18.516493807646686</v>
      </c>
      <c r="K3962" s="164">
        <f t="shared" ca="1" si="982"/>
        <v>0.34224796513496925</v>
      </c>
      <c r="L3962" s="164">
        <f t="shared" ca="1" si="983"/>
        <v>0.81407577047509361</v>
      </c>
      <c r="M3962" s="20">
        <f t="shared" ca="1" si="984"/>
        <v>3.9381527583746458</v>
      </c>
      <c r="N3962" s="20">
        <f t="shared" ca="1" si="985"/>
        <v>1.8085932116030063</v>
      </c>
      <c r="O3962" s="20">
        <f t="shared" ca="1" si="976"/>
        <v>23144312.419265948</v>
      </c>
      <c r="P3962" s="20">
        <f t="shared" ca="1" si="977"/>
        <v>44873854.187068604</v>
      </c>
      <c r="Q3962" s="20">
        <f t="shared" ca="1" si="978"/>
        <v>672484.73731583799</v>
      </c>
      <c r="R3962" s="20">
        <f t="shared" ca="1" si="979"/>
        <v>68690651.343650386</v>
      </c>
      <c r="AD3962">
        <f t="shared" ca="1" si="986"/>
        <v>1.0408809427848895</v>
      </c>
      <c r="AE3962">
        <f t="shared" ca="1" si="987"/>
        <v>1.2102328213579487</v>
      </c>
      <c r="AF3962">
        <f t="shared" ca="1" si="988"/>
        <v>-1.9795639533184621</v>
      </c>
      <c r="AG3962">
        <f t="shared" ca="1" si="989"/>
        <v>-1.2542010432950295</v>
      </c>
      <c r="AH3962">
        <f t="shared" ca="1" si="990"/>
        <v>-0.64649693513928197</v>
      </c>
      <c r="AI3962">
        <f t="shared" ca="1" si="991"/>
        <v>-8.4883211883767018E-2</v>
      </c>
    </row>
    <row r="3963" spans="1:35">
      <c r="A3963" s="20"/>
      <c r="B3963" s="20"/>
      <c r="C3963" s="20">
        <f ca="1"/>
        <v>-0.5467122653790556</v>
      </c>
      <c r="D3963" s="20">
        <f ca="1"/>
        <v>1.4126497752074232</v>
      </c>
      <c r="E3963" s="20">
        <f ca="1"/>
        <v>0.37847614764551996</v>
      </c>
      <c r="F3963" s="20">
        <f ca="1"/>
        <v>0.70112559346763415</v>
      </c>
      <c r="G3963" s="20">
        <f ca="1"/>
        <v>0.81560510534081732</v>
      </c>
      <c r="H3963" s="20">
        <f ca="1"/>
        <v>0.51359962651558411</v>
      </c>
      <c r="I3963" s="164">
        <f t="shared" ca="1" si="980"/>
        <v>23.87818505652281</v>
      </c>
      <c r="J3963" s="164">
        <f t="shared" ca="1" si="981"/>
        <v>17.902195167802397</v>
      </c>
      <c r="K3963" s="164">
        <f t="shared" ca="1" si="982"/>
        <v>0.69223746531505437</v>
      </c>
      <c r="L3963" s="164">
        <f t="shared" ca="1" si="983"/>
        <v>1.3884181885786946</v>
      </c>
      <c r="M3963" s="20">
        <f t="shared" ca="1" si="984"/>
        <v>5.9179950866423372</v>
      </c>
      <c r="N3963" s="20">
        <f t="shared" ca="1" si="985"/>
        <v>2.4523804692552309</v>
      </c>
      <c r="O3963" s="20">
        <f t="shared" ca="1" si="976"/>
        <v>22278000.460324783</v>
      </c>
      <c r="P3963" s="20">
        <f t="shared" ca="1" si="977"/>
        <v>58016080.086457476</v>
      </c>
      <c r="Q3963" s="20">
        <f t="shared" ca="1" si="978"/>
        <v>566598.00458213675</v>
      </c>
      <c r="R3963" s="20">
        <f t="shared" ca="1" si="979"/>
        <v>80860678.551364392</v>
      </c>
      <c r="AD3963">
        <f t="shared" ca="1" si="986"/>
        <v>0.79567598459291422</v>
      </c>
      <c r="AE3963">
        <f t="shared" ca="1" si="987"/>
        <v>1.0040923381887243</v>
      </c>
      <c r="AF3963">
        <f t="shared" ca="1" si="988"/>
        <v>1.2021587755914032</v>
      </c>
      <c r="AG3963">
        <f t="shared" ca="1" si="989"/>
        <v>1.3564463117213386</v>
      </c>
      <c r="AH3963">
        <f t="shared" ca="1" si="990"/>
        <v>1.5533278740470413</v>
      </c>
      <c r="AI3963">
        <f t="shared" ca="1" si="991"/>
        <v>1.655082349338461</v>
      </c>
    </row>
    <row r="3964" spans="1:35">
      <c r="A3964" s="20"/>
      <c r="B3964" s="20"/>
      <c r="C3964" s="20">
        <f ca="1"/>
        <v>1.7535957209175204</v>
      </c>
      <c r="D3964" s="20">
        <f ca="1"/>
        <v>-0.82513355703582225</v>
      </c>
      <c r="E3964" s="20">
        <f ca="1"/>
        <v>-0.83409156709392496</v>
      </c>
      <c r="F3964" s="20">
        <f ca="1"/>
        <v>-0.52072789897145988</v>
      </c>
      <c r="G3964" s="20">
        <f ca="1"/>
        <v>0.97331345541314895</v>
      </c>
      <c r="H3964" s="20">
        <f ca="1"/>
        <v>-7.4087890102998641E-2</v>
      </c>
      <c r="I3964" s="164">
        <f t="shared" ca="1" si="980"/>
        <v>23.618943408859636</v>
      </c>
      <c r="J3964" s="164">
        <f t="shared" ca="1" si="981"/>
        <v>16.660996083486051</v>
      </c>
      <c r="K3964" s="164">
        <f t="shared" ca="1" si="982"/>
        <v>0.49490290449955682</v>
      </c>
      <c r="L3964" s="164">
        <f t="shared" ca="1" si="983"/>
        <v>0.97091138030694246</v>
      </c>
      <c r="M3964" s="20">
        <f t="shared" ca="1" si="984"/>
        <v>4.8186108478248295</v>
      </c>
      <c r="N3964" s="20">
        <f t="shared" ca="1" si="985"/>
        <v>1.9483786436868673</v>
      </c>
      <c r="O3964" s="20">
        <f t="shared" ca="1" si="976"/>
        <v>21477867.933385722</v>
      </c>
      <c r="P3964" s="20">
        <f t="shared" ca="1" si="977"/>
        <v>47471783.358451374</v>
      </c>
      <c r="Q3964" s="20">
        <f t="shared" ca="1" si="978"/>
        <v>380307.8628421959</v>
      </c>
      <c r="R3964" s="20">
        <f t="shared" ca="1" si="979"/>
        <v>69329959.154679298</v>
      </c>
      <c r="AD3964">
        <f t="shared" ca="1" si="986"/>
        <v>0.73275325457758067</v>
      </c>
      <c r="AE3964">
        <f t="shared" ca="1" si="987"/>
        <v>0.58758257835102323</v>
      </c>
      <c r="AF3964">
        <f t="shared" ca="1" si="988"/>
        <v>-0.59179177727675658</v>
      </c>
      <c r="AG3964">
        <f t="shared" ca="1" si="989"/>
        <v>-0.54131190769571635</v>
      </c>
      <c r="AH3964">
        <f t="shared" ca="1" si="990"/>
        <v>0.33178983091647746</v>
      </c>
      <c r="AI3964">
        <f t="shared" ca="1" si="991"/>
        <v>0.29291525320774908</v>
      </c>
    </row>
    <row r="3965" spans="1:35">
      <c r="A3965" s="20"/>
      <c r="B3965" s="20"/>
      <c r="C3965" s="20">
        <f ca="1"/>
        <v>0.58972969300277756</v>
      </c>
      <c r="D3965" s="20">
        <f ca="1"/>
        <v>0.39301459413213047</v>
      </c>
      <c r="E3965" s="20">
        <f ca="1"/>
        <v>2.3198805489085744E-2</v>
      </c>
      <c r="F3965" s="20">
        <f ca="1"/>
        <v>1.2945297664877</v>
      </c>
      <c r="G3965" s="20">
        <f ca="1"/>
        <v>-1.4712915208702322</v>
      </c>
      <c r="H3965" s="20">
        <f ca="1"/>
        <v>0.14393739700038438</v>
      </c>
      <c r="I3965" s="164">
        <f t="shared" ca="1" si="980"/>
        <v>25.670490786179187</v>
      </c>
      <c r="J3965" s="164">
        <f t="shared" ca="1" si="981"/>
        <v>18.124752487305393</v>
      </c>
      <c r="K3965" s="164">
        <f t="shared" ca="1" si="982"/>
        <v>0.59511826109462884</v>
      </c>
      <c r="L3965" s="164">
        <f t="shared" ca="1" si="983"/>
        <v>1.3102068815712067</v>
      </c>
      <c r="M3965" s="20">
        <f t="shared" ca="1" si="984"/>
        <v>3.5855418886316124</v>
      </c>
      <c r="N3965" s="20">
        <f t="shared" ca="1" si="985"/>
        <v>1.6769423809639137</v>
      </c>
      <c r="O3965" s="20">
        <f t="shared" ca="1" si="976"/>
        <v>23352456.404234756</v>
      </c>
      <c r="P3965" s="20">
        <f t="shared" ca="1" si="977"/>
        <v>57876501.192125328</v>
      </c>
      <c r="Q3965" s="20">
        <f t="shared" ca="1" si="978"/>
        <v>662919.06459541619</v>
      </c>
      <c r="R3965" s="20">
        <f t="shared" ca="1" si="979"/>
        <v>81891876.660955504</v>
      </c>
      <c r="AD3965">
        <f t="shared" ca="1" si="986"/>
        <v>1.2307016471308705</v>
      </c>
      <c r="AE3965">
        <f t="shared" ca="1" si="987"/>
        <v>1.0787760024514739</v>
      </c>
      <c r="AF3965">
        <f t="shared" ca="1" si="988"/>
        <v>0.31925691904208031</v>
      </c>
      <c r="AG3965">
        <f t="shared" ca="1" si="989"/>
        <v>1.0009403707782114</v>
      </c>
      <c r="AH3965">
        <f t="shared" ca="1" si="990"/>
        <v>-1.0382867904093191</v>
      </c>
      <c r="AI3965">
        <f t="shared" ca="1" si="991"/>
        <v>-0.44069626766509812</v>
      </c>
    </row>
    <row r="3966" spans="1:35">
      <c r="A3966" s="20"/>
      <c r="B3966" s="20"/>
      <c r="C3966" s="20">
        <f ca="1"/>
        <v>-0.66387687700015519</v>
      </c>
      <c r="D3966" s="20">
        <f ca="1"/>
        <v>0.49066033897190886</v>
      </c>
      <c r="E3966" s="20">
        <f ca="1"/>
        <v>0.68459782713721595</v>
      </c>
      <c r="F3966" s="20">
        <f ca="1"/>
        <v>0.49072655665302251</v>
      </c>
      <c r="G3966" s="20">
        <f ca="1"/>
        <v>-6.8636269186553467E-2</v>
      </c>
      <c r="H3966" s="20">
        <f ca="1"/>
        <v>-5.7369240245623419E-2</v>
      </c>
      <c r="I3966" s="164">
        <f t="shared" ca="1" si="980"/>
        <v>20.325916681593306</v>
      </c>
      <c r="J3966" s="164">
        <f t="shared" ca="1" si="981"/>
        <v>14.861909205965663</v>
      </c>
      <c r="K3966" s="164">
        <f t="shared" ca="1" si="982"/>
        <v>0.65251886638876155</v>
      </c>
      <c r="L3966" s="164">
        <f t="shared" ca="1" si="983"/>
        <v>1.2544790889755191</v>
      </c>
      <c r="M3966" s="20">
        <f t="shared" ca="1" si="984"/>
        <v>4.8027351942760701</v>
      </c>
      <c r="N3966" s="20">
        <f t="shared" ca="1" si="985"/>
        <v>1.9402825851421972</v>
      </c>
      <c r="O3966" s="20">
        <f t="shared" ca="1" si="976"/>
        <v>18762421.971929137</v>
      </c>
      <c r="P3966" s="20">
        <f t="shared" ca="1" si="977"/>
        <v>51174077.086947419</v>
      </c>
      <c r="Q3966" s="20">
        <f t="shared" ca="1" si="978"/>
        <v>376249.35725971352</v>
      </c>
      <c r="R3966" s="20">
        <f t="shared" ca="1" si="979"/>
        <v>70312748.41613628</v>
      </c>
      <c r="AD3966">
        <f t="shared" ca="1" si="986"/>
        <v>-6.6525077283178385E-2</v>
      </c>
      <c r="AE3966">
        <f t="shared" ca="1" si="987"/>
        <v>-1.6137850347092815E-2</v>
      </c>
      <c r="AF3966">
        <f t="shared" ca="1" si="988"/>
        <v>0.84108060353419534</v>
      </c>
      <c r="AG3966">
        <f t="shared" ca="1" si="989"/>
        <v>0.74763222261599505</v>
      </c>
      <c r="AH3966">
        <f t="shared" ca="1" si="990"/>
        <v>0.31415021586230013</v>
      </c>
      <c r="AI3966">
        <f t="shared" ca="1" si="991"/>
        <v>0.27103401389783</v>
      </c>
    </row>
    <row r="3967" spans="1:35">
      <c r="A3967" s="20"/>
      <c r="B3967" s="20"/>
      <c r="C3967" s="20">
        <f ca="1"/>
        <v>0.11329019665984989</v>
      </c>
      <c r="D3967" s="20">
        <f ca="1"/>
        <v>-0.43438212581779811</v>
      </c>
      <c r="E3967" s="20">
        <f ca="1"/>
        <v>-1.3786961187375053</v>
      </c>
      <c r="F3967" s="20">
        <f ca="1"/>
        <v>0.61954253931109138</v>
      </c>
      <c r="G3967" s="20">
        <f ca="1"/>
        <v>0.17668019117642733</v>
      </c>
      <c r="H3967" s="20">
        <f ca="1"/>
        <v>-1.1068501529727837</v>
      </c>
      <c r="I3967" s="164">
        <f t="shared" ca="1" si="980"/>
        <v>18.558480642245499</v>
      </c>
      <c r="J3967" s="164">
        <f t="shared" ca="1" si="981"/>
        <v>13.244679273407078</v>
      </c>
      <c r="K3967" s="164">
        <f t="shared" ca="1" si="982"/>
        <v>0.41587315961541715</v>
      </c>
      <c r="L3967" s="164">
        <f t="shared" ca="1" si="983"/>
        <v>0.98661504568587477</v>
      </c>
      <c r="M3967" s="20">
        <f t="shared" ca="1" si="984"/>
        <v>3.6244183480924748</v>
      </c>
      <c r="N3967" s="20">
        <f t="shared" ca="1" si="985"/>
        <v>1.4329494148060635</v>
      </c>
      <c r="O3967" s="20">
        <f t="shared" ca="1" si="976"/>
        <v>16957498.07242047</v>
      </c>
      <c r="P3967" s="20">
        <f t="shared" ca="1" si="977"/>
        <v>42812469.922596551</v>
      </c>
      <c r="Q3967" s="20">
        <f t="shared" ca="1" si="978"/>
        <v>231543.01255574054</v>
      </c>
      <c r="R3967" s="20">
        <f t="shared" ca="1" si="979"/>
        <v>60001511.007572763</v>
      </c>
      <c r="AD3967">
        <f t="shared" ca="1" si="986"/>
        <v>-0.49551440722196693</v>
      </c>
      <c r="AE3967">
        <f t="shared" ca="1" si="987"/>
        <v>-0.55883245858822894</v>
      </c>
      <c r="AF3967">
        <f t="shared" ca="1" si="988"/>
        <v>-1.3102440034962082</v>
      </c>
      <c r="AG3967">
        <f t="shared" ca="1" si="989"/>
        <v>-0.46993161051875149</v>
      </c>
      <c r="AH3967">
        <f t="shared" ca="1" si="990"/>
        <v>-0.9950907243416941</v>
      </c>
      <c r="AI3967">
        <f t="shared" ca="1" si="991"/>
        <v>-1.1001367167403688</v>
      </c>
    </row>
    <row r="3968" spans="1:35">
      <c r="A3968" s="20"/>
      <c r="B3968" s="20"/>
      <c r="C3968" s="20">
        <f ca="1"/>
        <v>-0.39154191069553357</v>
      </c>
      <c r="D3968" s="20">
        <f ca="1"/>
        <v>0.34079634307873879</v>
      </c>
      <c r="E3968" s="20">
        <f ca="1"/>
        <v>0.79112478654656759</v>
      </c>
      <c r="F3968" s="20">
        <f ca="1"/>
        <v>0.64000893400241565</v>
      </c>
      <c r="G3968" s="20">
        <f ca="1"/>
        <v>-1.1235108261518885</v>
      </c>
      <c r="H3968" s="20">
        <f ca="1"/>
        <v>1.0506187517866987</v>
      </c>
      <c r="I3968" s="164">
        <f t="shared" ca="1" si="980"/>
        <v>21.682432890207778</v>
      </c>
      <c r="J3968" s="164">
        <f t="shared" ca="1" si="981"/>
        <v>15.687061716575526</v>
      </c>
      <c r="K3968" s="164">
        <f t="shared" ca="1" si="982"/>
        <v>0.6651493850049317</v>
      </c>
      <c r="L3968" s="164">
        <f t="shared" ca="1" si="983"/>
        <v>1.3312632653704233</v>
      </c>
      <c r="M3968" s="20">
        <f t="shared" ca="1" si="984"/>
        <v>4.7071954142165993</v>
      </c>
      <c r="N3968" s="20">
        <f t="shared" ca="1" si="985"/>
        <v>2.0694360379540804</v>
      </c>
      <c r="O3968" s="20">
        <f t="shared" ca="1" si="976"/>
        <v>19925829.541486301</v>
      </c>
      <c r="P3968" s="20">
        <f t="shared" ca="1" si="977"/>
        <v>54418439.149696976</v>
      </c>
      <c r="Q3968" s="20">
        <f t="shared" ca="1" si="978"/>
        <v>649374.63106494711</v>
      </c>
      <c r="R3968" s="20">
        <f t="shared" ca="1" si="979"/>
        <v>74993643.32224822</v>
      </c>
      <c r="AD3968">
        <f t="shared" ca="1" si="986"/>
        <v>0.26272642966208182</v>
      </c>
      <c r="AE3968">
        <f t="shared" ca="1" si="987"/>
        <v>0.26075896529380044</v>
      </c>
      <c r="AF3968">
        <f t="shared" ca="1" si="988"/>
        <v>0.95590350004483304</v>
      </c>
      <c r="AG3968">
        <f t="shared" ca="1" si="989"/>
        <v>1.096651206229196</v>
      </c>
      <c r="AH3968">
        <f t="shared" ca="1" si="990"/>
        <v>0.20799490468511039</v>
      </c>
      <c r="AI3968">
        <f t="shared" ca="1" si="991"/>
        <v>0.6200973998758933</v>
      </c>
    </row>
    <row r="3969" spans="1:35">
      <c r="A3969" s="20"/>
      <c r="B3969" s="20"/>
      <c r="C3969" s="20">
        <f ca="1"/>
        <v>-1.5162235981894787</v>
      </c>
      <c r="D3969" s="20">
        <f ca="1"/>
        <v>0.25728444692582569</v>
      </c>
      <c r="E3969" s="20">
        <f ca="1"/>
        <v>-1.0375537465469016</v>
      </c>
      <c r="F3969" s="20">
        <f ca="1"/>
        <v>0.73549467928282874</v>
      </c>
      <c r="G3969" s="20">
        <f ca="1"/>
        <v>1.4331363493191727</v>
      </c>
      <c r="H3969" s="20">
        <f ca="1"/>
        <v>-0.9033786608310721</v>
      </c>
      <c r="I3969" s="164">
        <f t="shared" ca="1" si="980"/>
        <v>14.19243691710815</v>
      </c>
      <c r="J3969" s="164">
        <f t="shared" ca="1" si="981"/>
        <v>10.927849495260727</v>
      </c>
      <c r="K3969" s="164">
        <f t="shared" ca="1" si="982"/>
        <v>0.49446657106238778</v>
      </c>
      <c r="L3969" s="164">
        <f t="shared" ca="1" si="983"/>
        <v>1.1222408039800098</v>
      </c>
      <c r="M3969" s="20">
        <f t="shared" ca="1" si="984"/>
        <v>5.1560265355583637</v>
      </c>
      <c r="N3969" s="20">
        <f t="shared" ca="1" si="985"/>
        <v>1.924307133838999</v>
      </c>
      <c r="O3969" s="20">
        <f t="shared" ca="1" si="976"/>
        <v>13393755.533691891</v>
      </c>
      <c r="P3969" s="20">
        <f t="shared" ca="1" si="977"/>
        <v>41800043.342847213</v>
      </c>
      <c r="Q3969" s="20">
        <f t="shared" ca="1" si="978"/>
        <v>138459.99175401067</v>
      </c>
      <c r="R3969" s="20">
        <f t="shared" ca="1" si="979"/>
        <v>55332258.868293114</v>
      </c>
      <c r="AD3969">
        <f t="shared" ca="1" si="986"/>
        <v>-1.555233757983459</v>
      </c>
      <c r="AE3969">
        <f t="shared" ca="1" si="987"/>
        <v>-1.3362921156843197</v>
      </c>
      <c r="AF3969">
        <f t="shared" ca="1" si="988"/>
        <v>-0.59575844488738405</v>
      </c>
      <c r="AG3969">
        <f t="shared" ca="1" si="989"/>
        <v>0.1465491090000442</v>
      </c>
      <c r="AH3969">
        <f t="shared" ca="1" si="990"/>
        <v>0.70669615062040469</v>
      </c>
      <c r="AI3969">
        <f t="shared" ca="1" si="991"/>
        <v>0.22785711848378076</v>
      </c>
    </row>
    <row r="3970" spans="1:35">
      <c r="A3970" s="20"/>
      <c r="B3970" s="20"/>
      <c r="C3970" s="20">
        <f ca="1"/>
        <v>-0.94998057596707919</v>
      </c>
      <c r="D3970" s="20">
        <f ca="1"/>
        <v>0.99323527032988479</v>
      </c>
      <c r="E3970" s="20">
        <f ca="1"/>
        <v>-1.5661667662268193</v>
      </c>
      <c r="F3970" s="20">
        <f ca="1"/>
        <v>0.68335531850132147</v>
      </c>
      <c r="G3970" s="20">
        <f ca="1"/>
        <v>0.76557884754358718</v>
      </c>
      <c r="H3970" s="20">
        <f ca="1"/>
        <v>-1.2329386080450961</v>
      </c>
      <c r="I3970" s="164">
        <f t="shared" ca="1" si="980"/>
        <v>19.113243900647969</v>
      </c>
      <c r="J3970" s="164">
        <f t="shared" ca="1" si="981"/>
        <v>14.475608493479022</v>
      </c>
      <c r="K3970" s="164">
        <f t="shared" ca="1" si="982"/>
        <v>0.41612608061198253</v>
      </c>
      <c r="L3970" s="164">
        <f t="shared" ca="1" si="983"/>
        <v>1.000115447517602</v>
      </c>
      <c r="M3970" s="20">
        <f t="shared" ca="1" si="984"/>
        <v>4.0532712343028603</v>
      </c>
      <c r="N3970" s="20">
        <f t="shared" ca="1" si="985"/>
        <v>1.5858652795052459</v>
      </c>
      <c r="O3970" s="20">
        <f t="shared" ca="1" si="976"/>
        <v>17909745.371954128</v>
      </c>
      <c r="P3970" s="20">
        <f t="shared" ca="1" si="977"/>
        <v>43698267.507045381</v>
      </c>
      <c r="Q3970" s="20">
        <f t="shared" ca="1" si="978"/>
        <v>231131.7050922444</v>
      </c>
      <c r="R3970" s="20">
        <f t="shared" ca="1" si="979"/>
        <v>61839144.584091753</v>
      </c>
      <c r="AD3970">
        <f t="shared" ca="1" si="986"/>
        <v>-0.36086313091068706</v>
      </c>
      <c r="AE3970">
        <f t="shared" ca="1" si="987"/>
        <v>-0.14576896191979138</v>
      </c>
      <c r="AF3970">
        <f t="shared" ca="1" si="988"/>
        <v>-1.3079447217092506</v>
      </c>
      <c r="AG3970">
        <f t="shared" ca="1" si="989"/>
        <v>-0.40856614764726418</v>
      </c>
      <c r="AH3970">
        <f t="shared" ca="1" si="990"/>
        <v>-0.5185875174412663</v>
      </c>
      <c r="AI3970">
        <f t="shared" ca="1" si="991"/>
        <v>-0.68685059593176812</v>
      </c>
    </row>
    <row r="3971" spans="1:35">
      <c r="A3971" s="20"/>
      <c r="B3971" s="20"/>
      <c r="C3971" s="20">
        <f ca="1"/>
        <v>0.85948345543312321</v>
      </c>
      <c r="D3971" s="20">
        <f ca="1"/>
        <v>-0.17890503724516693</v>
      </c>
      <c r="E3971" s="20">
        <f ca="1"/>
        <v>-0.37827534989148087</v>
      </c>
      <c r="F3971" s="20">
        <f ca="1"/>
        <v>0.77884209907649093</v>
      </c>
      <c r="G3971" s="20">
        <f ca="1"/>
        <v>-8.7977073597351935E-2</v>
      </c>
      <c r="H3971" s="20">
        <f ca="1"/>
        <v>0.51424394818546248</v>
      </c>
      <c r="I3971" s="164">
        <f t="shared" ca="1" si="980"/>
        <v>23.706981544514285</v>
      </c>
      <c r="J3971" s="164">
        <f t="shared" ca="1" si="981"/>
        <v>16.851672315501048</v>
      </c>
      <c r="K3971" s="164">
        <f t="shared" ca="1" si="982"/>
        <v>0.58419413980769608</v>
      </c>
      <c r="L3971" s="164">
        <f t="shared" ca="1" si="983"/>
        <v>1.2761226345014924</v>
      </c>
      <c r="M3971" s="20">
        <f t="shared" ca="1" si="984"/>
        <v>4.8329041236778032</v>
      </c>
      <c r="N3971" s="20">
        <f t="shared" ca="1" si="985"/>
        <v>2.0937881653896051</v>
      </c>
      <c r="O3971" s="20">
        <f t="shared" ca="1" si="976"/>
        <v>21626496.550661076</v>
      </c>
      <c r="P3971" s="20">
        <f t="shared" ca="1" si="977"/>
        <v>55078822.317871891</v>
      </c>
      <c r="Q3971" s="20">
        <f t="shared" ca="1" si="978"/>
        <v>615008.99784875778</v>
      </c>
      <c r="R3971" s="20">
        <f t="shared" ca="1" si="979"/>
        <v>77320327.866381735</v>
      </c>
      <c r="AD3971">
        <f t="shared" ca="1" si="986"/>
        <v>0.75412173410540828</v>
      </c>
      <c r="AE3971">
        <f t="shared" ca="1" si="987"/>
        <v>0.65156789110773428</v>
      </c>
      <c r="AF3971">
        <f t="shared" ca="1" si="988"/>
        <v>0.21994672552450883</v>
      </c>
      <c r="AG3971">
        <f t="shared" ca="1" si="989"/>
        <v>0.84601197500678382</v>
      </c>
      <c r="AH3971">
        <f t="shared" ca="1" si="990"/>
        <v>0.34767124853089304</v>
      </c>
      <c r="AI3971">
        <f t="shared" ca="1" si="991"/>
        <v>0.68591396051244657</v>
      </c>
    </row>
    <row r="3972" spans="1:35">
      <c r="A3972" s="20"/>
      <c r="B3972" s="20"/>
      <c r="C3972" s="20">
        <f ca="1"/>
        <v>-0.12658087674743751</v>
      </c>
      <c r="D3972" s="20">
        <f ca="1"/>
        <v>1.6891288728320677</v>
      </c>
      <c r="E3972" s="20">
        <f ca="1"/>
        <v>-0.34182975291447526</v>
      </c>
      <c r="F3972" s="20">
        <f ca="1"/>
        <v>0.40398353573583706</v>
      </c>
      <c r="G3972" s="20">
        <f ca="1"/>
        <v>-1.1636788304297276</v>
      </c>
      <c r="H3972" s="20">
        <f ca="1"/>
        <v>-1.1456530137684044</v>
      </c>
      <c r="I3972" s="164">
        <f t="shared" ca="1" si="980"/>
        <v>26.540398234984643</v>
      </c>
      <c r="J3972" s="164">
        <f t="shared" ca="1" si="981"/>
        <v>19.394425957690107</v>
      </c>
      <c r="K3972" s="164">
        <f t="shared" ca="1" si="982"/>
        <v>0.4848025619295232</v>
      </c>
      <c r="L3972" s="164">
        <f t="shared" ca="1" si="983"/>
        <v>0.97945047533401941</v>
      </c>
      <c r="M3972" s="20">
        <f t="shared" ca="1" si="984"/>
        <v>2.5845995448104362</v>
      </c>
      <c r="N3972" s="20">
        <f t="shared" ca="1" si="985"/>
        <v>1.1599857843177648</v>
      </c>
      <c r="O3972" s="20">
        <f t="shared" ca="1" si="976"/>
        <v>24493420.023106702</v>
      </c>
      <c r="P3972" s="20">
        <f t="shared" ca="1" si="977"/>
        <v>50595370.635332726</v>
      </c>
      <c r="Q3972" s="20">
        <f t="shared" ca="1" si="978"/>
        <v>396146.42166313046</v>
      </c>
      <c r="R3972" s="20">
        <f t="shared" ca="1" si="979"/>
        <v>75484937.080102563</v>
      </c>
      <c r="AD3972">
        <f t="shared" ca="1" si="986"/>
        <v>1.4418442317923885</v>
      </c>
      <c r="AE3972">
        <f t="shared" ca="1" si="987"/>
        <v>1.5048409253993644</v>
      </c>
      <c r="AF3972">
        <f t="shared" ca="1" si="988"/>
        <v>-0.68361307336797128</v>
      </c>
      <c r="AG3972">
        <f t="shared" ca="1" si="989"/>
        <v>-0.50249783939082104</v>
      </c>
      <c r="AH3972">
        <f t="shared" ca="1" si="990"/>
        <v>-2.150444950210626</v>
      </c>
      <c r="AI3972">
        <f t="shared" ca="1" si="991"/>
        <v>-1.8378762586006356</v>
      </c>
    </row>
    <row r="3973" spans="1:35">
      <c r="A3973" s="20"/>
      <c r="B3973" s="20"/>
      <c r="C3973" s="20">
        <f ca="1"/>
        <v>-0.40734522782748195</v>
      </c>
      <c r="D3973" s="20">
        <f ca="1"/>
        <v>0.97263060154810055</v>
      </c>
      <c r="E3973" s="20">
        <f ca="1"/>
        <v>-0.55864270154805185</v>
      </c>
      <c r="F3973" s="20">
        <f ca="1"/>
        <v>0.78139945618676332</v>
      </c>
      <c r="G3973" s="20">
        <f ca="1"/>
        <v>-0.25771404490869892</v>
      </c>
      <c r="H3973" s="20">
        <f ca="1"/>
        <v>-3.7975622105638596E-2</v>
      </c>
      <c r="I3973" s="164">
        <f t="shared" ca="1" si="980"/>
        <v>22.603302526632007</v>
      </c>
      <c r="J3973" s="164">
        <f t="shared" ca="1" si="981"/>
        <v>16.692974942794457</v>
      </c>
      <c r="K3973" s="164">
        <f t="shared" ca="1" si="982"/>
        <v>0.53453769294097198</v>
      </c>
      <c r="L3973" s="164">
        <f t="shared" ca="1" si="983"/>
        <v>1.1818435430863565</v>
      </c>
      <c r="M3973" s="20">
        <f t="shared" ca="1" si="984"/>
        <v>4.2886130072837094</v>
      </c>
      <c r="N3973" s="20">
        <f t="shared" ca="1" si="985"/>
        <v>1.8420897776928564</v>
      </c>
      <c r="O3973" s="20">
        <f t="shared" ca="1" si="976"/>
        <v>20953315.404733703</v>
      </c>
      <c r="P3973" s="20">
        <f t="shared" ca="1" si="977"/>
        <v>51655576.013732679</v>
      </c>
      <c r="Q3973" s="20">
        <f t="shared" ca="1" si="978"/>
        <v>519143.28556173836</v>
      </c>
      <c r="R3973" s="20">
        <f t="shared" ca="1" si="979"/>
        <v>73128034.70402813</v>
      </c>
      <c r="AD3973">
        <f t="shared" ca="1" si="986"/>
        <v>0.48623847733786513</v>
      </c>
      <c r="AE3973">
        <f t="shared" ca="1" si="987"/>
        <v>0.59831373919277087</v>
      </c>
      <c r="AF3973">
        <f t="shared" ca="1" si="988"/>
        <v>-0.23147551871843669</v>
      </c>
      <c r="AG3973">
        <f t="shared" ca="1" si="989"/>
        <v>0.41747065039252912</v>
      </c>
      <c r="AH3973">
        <f t="shared" ca="1" si="990"/>
        <v>-0.25709665857365577</v>
      </c>
      <c r="AI3973">
        <f t="shared" ca="1" si="991"/>
        <v>5.6480478185305938E-3</v>
      </c>
    </row>
    <row r="3974" spans="1:35">
      <c r="A3974" s="20"/>
      <c r="B3974" s="20"/>
      <c r="C3974" s="20">
        <f ca="1"/>
        <v>9.5242171767797257E-2</v>
      </c>
      <c r="D3974" s="20">
        <f ca="1"/>
        <v>0.72870825589672472</v>
      </c>
      <c r="E3974" s="20">
        <f ca="1"/>
        <v>0.40157678961644427</v>
      </c>
      <c r="F3974" s="20">
        <f ca="1"/>
        <v>0.84838652232890788</v>
      </c>
      <c r="G3974" s="20">
        <f ca="1"/>
        <v>0.81775867089027499</v>
      </c>
      <c r="H3974" s="20">
        <f ca="1"/>
        <v>-1.0290483845453555</v>
      </c>
      <c r="I3974" s="164">
        <f t="shared" ca="1" si="980"/>
        <v>23.743257124107718</v>
      </c>
      <c r="J3974" s="164">
        <f t="shared" ca="1" si="981"/>
        <v>17.154567121829011</v>
      </c>
      <c r="K3974" s="164">
        <f t="shared" ca="1" si="982"/>
        <v>0.66360687048920974</v>
      </c>
      <c r="L3974" s="164">
        <f t="shared" ca="1" si="983"/>
        <v>1.2943454148026909</v>
      </c>
      <c r="M3974" s="20">
        <f t="shared" ca="1" si="984"/>
        <v>4.8292653497121218</v>
      </c>
      <c r="N3974" s="20">
        <f t="shared" ca="1" si="985"/>
        <v>1.8927399082918226</v>
      </c>
      <c r="O3974" s="20">
        <f t="shared" ca="1" si="976"/>
        <v>21807364.246509451</v>
      </c>
      <c r="P3974" s="20">
        <f t="shared" ca="1" si="977"/>
        <v>55563935.874772906</v>
      </c>
      <c r="Q3974" s="20">
        <f t="shared" ca="1" si="978"/>
        <v>280870.37965113047</v>
      </c>
      <c r="R3974" s="20">
        <f t="shared" ca="1" si="979"/>
        <v>77652170.500933483</v>
      </c>
      <c r="AD3974">
        <f t="shared" ca="1" si="986"/>
        <v>0.76292648643391159</v>
      </c>
      <c r="AE3974">
        <f t="shared" ca="1" si="987"/>
        <v>0.75321044356678268</v>
      </c>
      <c r="AF3974">
        <f t="shared" ca="1" si="988"/>
        <v>0.94188064081099754</v>
      </c>
      <c r="AG3974">
        <f t="shared" ca="1" si="989"/>
        <v>0.92884279455768604</v>
      </c>
      <c r="AH3974">
        <f t="shared" ca="1" si="990"/>
        <v>0.34362816634680249</v>
      </c>
      <c r="AI3974">
        <f t="shared" ca="1" si="991"/>
        <v>0.1425402926806012</v>
      </c>
    </row>
    <row r="3975" spans="1:35">
      <c r="A3975" s="20"/>
      <c r="B3975" s="20"/>
      <c r="C3975" s="20">
        <f ca="1"/>
        <v>-0.74392381795472651</v>
      </c>
      <c r="D3975" s="20">
        <f ca="1"/>
        <v>0.13310570596244467</v>
      </c>
      <c r="E3975" s="20">
        <f ca="1"/>
        <v>1.106748007817008</v>
      </c>
      <c r="F3975" s="20">
        <f ca="1"/>
        <v>0.32181861948626544</v>
      </c>
      <c r="G3975" s="20">
        <f ca="1"/>
        <v>-0.84065886329363604</v>
      </c>
      <c r="H3975" s="20">
        <f ca="1"/>
        <v>-0.94131786791939165</v>
      </c>
      <c r="I3975" s="164">
        <f t="shared" ca="1" si="980"/>
        <v>18.997589338680108</v>
      </c>
      <c r="J3975" s="164">
        <f t="shared" ca="1" si="981"/>
        <v>13.533958650637203</v>
      </c>
      <c r="K3975" s="164">
        <f t="shared" ca="1" si="982"/>
        <v>0.63038011709636121</v>
      </c>
      <c r="L3975" s="164">
        <f t="shared" ca="1" si="983"/>
        <v>1.1293207585631457</v>
      </c>
      <c r="M3975" s="20">
        <f t="shared" ca="1" si="984"/>
        <v>3.5821381947050295</v>
      </c>
      <c r="N3975" s="20">
        <f t="shared" ca="1" si="985"/>
        <v>1.3840430322303974</v>
      </c>
      <c r="O3975" s="20">
        <f t="shared" ca="1" si="976"/>
        <v>17345921.938523296</v>
      </c>
      <c r="P3975" s="20">
        <f t="shared" ca="1" si="977"/>
        <v>46766068.494984969</v>
      </c>
      <c r="Q3975" s="20">
        <f t="shared" ca="1" si="978"/>
        <v>174991.95645284766</v>
      </c>
      <c r="R3975" s="20">
        <f t="shared" ca="1" si="979"/>
        <v>64286982.389961109</v>
      </c>
      <c r="AD3975">
        <f t="shared" ca="1" si="986"/>
        <v>-0.3889346265339545</v>
      </c>
      <c r="AE3975">
        <f t="shared" ca="1" si="987"/>
        <v>-0.46175884206805262</v>
      </c>
      <c r="AF3975">
        <f t="shared" ca="1" si="988"/>
        <v>0.63981924633055576</v>
      </c>
      <c r="AG3975">
        <f t="shared" ca="1" si="989"/>
        <v>0.17873072074157159</v>
      </c>
      <c r="AH3975">
        <f t="shared" ca="1" si="990"/>
        <v>-1.0420686725499666</v>
      </c>
      <c r="AI3975">
        <f t="shared" ca="1" si="991"/>
        <v>-1.2323161291070344</v>
      </c>
    </row>
    <row r="3976" spans="1:35">
      <c r="A3976" s="20"/>
      <c r="B3976" s="20"/>
      <c r="C3976" s="20">
        <f ca="1"/>
        <v>1.7283218128090716</v>
      </c>
      <c r="D3976" s="20">
        <f ca="1"/>
        <v>0.99902752505682724</v>
      </c>
      <c r="E3976" s="20">
        <f ca="1"/>
        <v>-9.9375300305019777E-3</v>
      </c>
      <c r="F3976" s="20">
        <f ca="1"/>
        <v>0.30965952839357364</v>
      </c>
      <c r="G3976" s="20">
        <f ca="1"/>
        <v>-0.2951266030718675</v>
      </c>
      <c r="H3976" s="20">
        <f ca="1"/>
        <v>0.55759088905911558</v>
      </c>
      <c r="I3976" s="164">
        <f t="shared" ca="1" si="980"/>
        <v>31.782974147435183</v>
      </c>
      <c r="J3976" s="164">
        <f t="shared" ca="1" si="981"/>
        <v>22.775774961202153</v>
      </c>
      <c r="K3976" s="164">
        <f t="shared" ca="1" si="982"/>
        <v>0.61941613367612491</v>
      </c>
      <c r="L3976" s="164">
        <f t="shared" ca="1" si="983"/>
        <v>1.2356339930351146</v>
      </c>
      <c r="M3976" s="20">
        <f t="shared" ca="1" si="984"/>
        <v>4.5358240462841648</v>
      </c>
      <c r="N3976" s="20">
        <f t="shared" ca="1" si="985"/>
        <v>2.0727995150810981</v>
      </c>
      <c r="O3976" s="20">
        <f t="shared" ca="1" si="976"/>
        <v>29092257.343417488</v>
      </c>
      <c r="P3976" s="20">
        <f t="shared" ca="1" si="977"/>
        <v>62134553.876421608</v>
      </c>
      <c r="Q3976" s="20">
        <f t="shared" ca="1" si="978"/>
        <v>757382.88429297123</v>
      </c>
      <c r="R3976" s="20">
        <f t="shared" ca="1" si="979"/>
        <v>91984194.104132071</v>
      </c>
      <c r="AD3976">
        <f t="shared" ca="1" si="986"/>
        <v>2.7143141134551407</v>
      </c>
      <c r="AE3976">
        <f t="shared" ca="1" si="987"/>
        <v>2.6395217990611255</v>
      </c>
      <c r="AF3976">
        <f t="shared" ca="1" si="988"/>
        <v>0.54014666978295356</v>
      </c>
      <c r="AG3976">
        <f t="shared" ca="1" si="989"/>
        <v>0.66197269561415717</v>
      </c>
      <c r="AH3976">
        <f t="shared" ca="1" si="990"/>
        <v>1.7582273649072888E-2</v>
      </c>
      <c r="AI3976">
        <f t="shared" ca="1" si="991"/>
        <v>0.62918787859756176</v>
      </c>
    </row>
    <row r="3977" spans="1:35">
      <c r="A3977" s="20"/>
      <c r="B3977" s="20"/>
      <c r="C3977" s="20">
        <f ca="1"/>
        <v>1.4023963692895163</v>
      </c>
      <c r="D3977" s="20">
        <f ca="1"/>
        <v>2.1941347766193684</v>
      </c>
      <c r="E3977" s="20">
        <f ca="1"/>
        <v>1.9667585284672515</v>
      </c>
      <c r="F3977" s="20">
        <f ca="1"/>
        <v>1.0091809392258768</v>
      </c>
      <c r="G3977" s="20">
        <f ca="1"/>
        <v>-0.14327363432906881</v>
      </c>
      <c r="H3977" s="20">
        <f ca="1"/>
        <v>0.31775401848095874</v>
      </c>
      <c r="I3977" s="164">
        <f t="shared" ca="1" si="980"/>
        <v>36.2694501758819</v>
      </c>
      <c r="J3977" s="164">
        <f t="shared" ca="1" si="981"/>
        <v>26.062249167210453</v>
      </c>
      <c r="K3977" s="164">
        <f t="shared" ca="1" si="982"/>
        <v>0.88234561301146819</v>
      </c>
      <c r="L3977" s="164">
        <f t="shared" ca="1" si="983"/>
        <v>1.601857741188879</v>
      </c>
      <c r="M3977" s="20">
        <f t="shared" ca="1" si="984"/>
        <v>5.2868926742843705</v>
      </c>
      <c r="N3977" s="20">
        <f t="shared" ca="1" si="985"/>
        <v>2.3535712535319737</v>
      </c>
      <c r="O3977" s="20">
        <f t="shared" ca="1" si="976"/>
        <v>33237299.650194146</v>
      </c>
      <c r="P3977" s="20">
        <f t="shared" ca="1" si="977"/>
        <v>75630743.855248556</v>
      </c>
      <c r="Q3977" s="20">
        <f t="shared" ca="1" si="978"/>
        <v>778347.92823790212</v>
      </c>
      <c r="R3977" s="20">
        <f t="shared" ca="1" si="979"/>
        <v>109646391.43368061</v>
      </c>
      <c r="AD3977">
        <f t="shared" ca="1" si="986"/>
        <v>3.8032646057965778</v>
      </c>
      <c r="AE3977">
        <f t="shared" ca="1" si="987"/>
        <v>3.7423654923525014</v>
      </c>
      <c r="AF3977">
        <f t="shared" ca="1" si="988"/>
        <v>2.9304146637406197</v>
      </c>
      <c r="AG3977">
        <f t="shared" ca="1" si="989"/>
        <v>2.3266260963130856</v>
      </c>
      <c r="AH3977">
        <f t="shared" ca="1" si="990"/>
        <v>0.85210297142707914</v>
      </c>
      <c r="AI3977">
        <f t="shared" ca="1" si="991"/>
        <v>1.3880304149512797</v>
      </c>
    </row>
    <row r="3978" spans="1:35">
      <c r="A3978" s="20"/>
      <c r="B3978" s="20"/>
      <c r="C3978" s="20">
        <f ca="1"/>
        <v>-1.2825605022636664</v>
      </c>
      <c r="D3978" s="20">
        <f ca="1"/>
        <v>-1.6934603575160063</v>
      </c>
      <c r="E3978" s="20">
        <f ca="1"/>
        <v>-0.81009469281033963</v>
      </c>
      <c r="F3978" s="20">
        <f ca="1"/>
        <v>0.50795875623860165</v>
      </c>
      <c r="G3978" s="20">
        <f ca="1"/>
        <v>-0.76621856284286005</v>
      </c>
      <c r="H3978" s="20">
        <f ca="1"/>
        <v>1.0196059296252125</v>
      </c>
      <c r="I3978" s="164">
        <f t="shared" ca="1" si="980"/>
        <v>9.2708610818119084</v>
      </c>
      <c r="J3978" s="164">
        <f t="shared" ca="1" si="981"/>
        <v>6.6759476366451196</v>
      </c>
      <c r="K3978" s="164">
        <f t="shared" ca="1" si="982"/>
        <v>0.45757675155920247</v>
      </c>
      <c r="L3978" s="164">
        <f t="shared" ca="1" si="983"/>
        <v>1.1049510118402683</v>
      </c>
      <c r="M3978" s="20">
        <f t="shared" ca="1" si="984"/>
        <v>4.638124760012694</v>
      </c>
      <c r="N3978" s="20">
        <f t="shared" ca="1" si="985"/>
        <v>1.9043122336782288</v>
      </c>
      <c r="O3978" s="20">
        <f t="shared" ca="1" si="976"/>
        <v>8501860.9512479864</v>
      </c>
      <c r="P3978" s="20">
        <f t="shared" ca="1" si="977"/>
        <v>36466391.370884083</v>
      </c>
      <c r="Q3978" s="20">
        <f t="shared" ca="1" si="978"/>
        <v>414421.01581954601</v>
      </c>
      <c r="R3978" s="20">
        <f t="shared" ca="1" si="979"/>
        <v>45382673.337951615</v>
      </c>
      <c r="AD3978">
        <f t="shared" ca="1" si="986"/>
        <v>-2.7497909995602168</v>
      </c>
      <c r="AE3978">
        <f t="shared" ca="1" si="987"/>
        <v>-2.763104819917745</v>
      </c>
      <c r="AF3978">
        <f t="shared" ca="1" si="988"/>
        <v>-0.93112044037088726</v>
      </c>
      <c r="AG3978">
        <f t="shared" ca="1" si="989"/>
        <v>6.7959144728491849E-2</v>
      </c>
      <c r="AH3978">
        <f t="shared" ca="1" si="990"/>
        <v>0.1312497333474385</v>
      </c>
      <c r="AI3978">
        <f t="shared" ca="1" si="991"/>
        <v>0.1738168477789962</v>
      </c>
    </row>
    <row r="3979" spans="1:35">
      <c r="A3979" s="20"/>
      <c r="B3979" s="20"/>
      <c r="C3979" s="20">
        <f ca="1"/>
        <v>-0.7722563718126999</v>
      </c>
      <c r="D3979" s="20">
        <f ca="1"/>
        <v>0.12074143327590245</v>
      </c>
      <c r="E3979" s="20">
        <f ca="1"/>
        <v>-1.208775900801538</v>
      </c>
      <c r="F3979" s="20">
        <f ca="1"/>
        <v>0.71481729781138958</v>
      </c>
      <c r="G3979" s="20">
        <f ca="1"/>
        <v>-0.46591384180247408</v>
      </c>
      <c r="H3979" s="20">
        <f ca="1"/>
        <v>0.60547112531011782</v>
      </c>
      <c r="I3979" s="164">
        <f t="shared" ca="1" si="980"/>
        <v>17.73017775735817</v>
      </c>
      <c r="J3979" s="164">
        <f t="shared" ca="1" si="981"/>
        <v>13.19476199866655</v>
      </c>
      <c r="K3979" s="164">
        <f t="shared" ca="1" si="982"/>
        <v>0.45364830095921566</v>
      </c>
      <c r="L3979" s="164">
        <f t="shared" ca="1" si="983"/>
        <v>1.1211641174848193</v>
      </c>
      <c r="M3979" s="20">
        <f t="shared" ca="1" si="984"/>
        <v>4.4129227232233754</v>
      </c>
      <c r="N3979" s="20">
        <f t="shared" ca="1" si="985"/>
        <v>1.9102756985958282</v>
      </c>
      <c r="O3979" s="20">
        <f t="shared" ca="1" si="976"/>
        <v>16489173.998996522</v>
      </c>
      <c r="P3979" s="20">
        <f t="shared" ca="1" si="977"/>
        <v>45301282.277428016</v>
      </c>
      <c r="Q3979" s="20">
        <f t="shared" ca="1" si="978"/>
        <v>558938.39909173455</v>
      </c>
      <c r="R3979" s="20">
        <f t="shared" ca="1" si="979"/>
        <v>62349394.675516278</v>
      </c>
      <c r="AD3979">
        <f t="shared" ca="1" si="986"/>
        <v>-0.69655879675772603</v>
      </c>
      <c r="AE3979">
        <f t="shared" ca="1" si="987"/>
        <v>-0.57558322192397626</v>
      </c>
      <c r="AF3979">
        <f t="shared" ca="1" si="988"/>
        <v>-0.96683362764349445</v>
      </c>
      <c r="AG3979">
        <f t="shared" ca="1" si="989"/>
        <v>0.14165507947645065</v>
      </c>
      <c r="AH3979">
        <f t="shared" ca="1" si="990"/>
        <v>-0.11897475197402635</v>
      </c>
      <c r="AI3979">
        <f t="shared" ca="1" si="991"/>
        <v>0.18993432052926512</v>
      </c>
    </row>
    <row r="3980" spans="1:35">
      <c r="A3980" s="20"/>
      <c r="B3980" s="20"/>
      <c r="C3980" s="20">
        <f ca="1"/>
        <v>-0.7278973316087527</v>
      </c>
      <c r="D3980" s="20">
        <f ca="1"/>
        <v>-0.41899227012690493</v>
      </c>
      <c r="E3980" s="20">
        <f ca="1"/>
        <v>-0.44657994061577261</v>
      </c>
      <c r="F3980" s="20">
        <f ca="1"/>
        <v>-0.90336137624196255</v>
      </c>
      <c r="G3980" s="20">
        <f ca="1"/>
        <v>-6.2721087223043606E-2</v>
      </c>
      <c r="H3980" s="20">
        <f ca="1"/>
        <v>-6.6836526861529105E-2</v>
      </c>
      <c r="I3980" s="164">
        <f t="shared" ca="1" si="980"/>
        <v>15.411341129231559</v>
      </c>
      <c r="J3980" s="164">
        <f t="shared" ca="1" si="981"/>
        <v>11.430928881275094</v>
      </c>
      <c r="K3980" s="164">
        <f t="shared" ca="1" si="982"/>
        <v>0.44031934354923752</v>
      </c>
      <c r="L3980" s="164">
        <f t="shared" ca="1" si="983"/>
        <v>0.81149284137170941</v>
      </c>
      <c r="M3980" s="20">
        <f t="shared" ca="1" si="984"/>
        <v>4.1152138812801597</v>
      </c>
      <c r="N3980" s="20">
        <f t="shared" ca="1" si="985"/>
        <v>1.5927301004229866</v>
      </c>
      <c r="O3980" s="20">
        <f t="shared" ca="1" si="976"/>
        <v>14312029.117152831</v>
      </c>
      <c r="P3980" s="20">
        <f t="shared" ca="1" si="977"/>
        <v>35359857.632823445</v>
      </c>
      <c r="Q3980" s="20">
        <f t="shared" ca="1" si="978"/>
        <v>205608.94671705362</v>
      </c>
      <c r="R3980" s="20">
        <f t="shared" ca="1" si="979"/>
        <v>49877495.696693331</v>
      </c>
      <c r="AD3980">
        <f t="shared" ca="1" si="986"/>
        <v>-1.2593832210603015</v>
      </c>
      <c r="AE3980">
        <f t="shared" ca="1" si="987"/>
        <v>-1.1674735297734584</v>
      </c>
      <c r="AF3980">
        <f t="shared" ca="1" si="988"/>
        <v>-1.0880059677342047</v>
      </c>
      <c r="AG3980">
        <f t="shared" ca="1" si="989"/>
        <v>-1.265941630128594</v>
      </c>
      <c r="AH3980">
        <f t="shared" ca="1" si="990"/>
        <v>-0.44976235413315552</v>
      </c>
      <c r="AI3980">
        <f t="shared" ca="1" si="991"/>
        <v>-0.66829702588382023</v>
      </c>
    </row>
    <row r="3981" spans="1:35">
      <c r="A3981" s="20"/>
      <c r="B3981" s="20"/>
      <c r="C3981" s="20">
        <f ca="1"/>
        <v>1.2667772189849331</v>
      </c>
      <c r="D3981" s="20">
        <f ca="1"/>
        <v>-1.5442715880597673</v>
      </c>
      <c r="E3981" s="20">
        <f ca="1"/>
        <v>-1.7445468445496479</v>
      </c>
      <c r="F3981" s="20">
        <f ca="1"/>
        <v>0.64424299869836221</v>
      </c>
      <c r="G3981" s="20">
        <f ca="1"/>
        <v>-0.98825963983189025</v>
      </c>
      <c r="H3981" s="20">
        <f ca="1"/>
        <v>8.499357466691565E-2</v>
      </c>
      <c r="I3981" s="164">
        <f t="shared" ca="1" si="980"/>
        <v>19.704932907216474</v>
      </c>
      <c r="J3981" s="164">
        <f t="shared" ca="1" si="981"/>
        <v>13.454263187615437</v>
      </c>
      <c r="K3981" s="164">
        <f t="shared" ca="1" si="982"/>
        <v>0.37173737584235511</v>
      </c>
      <c r="L3981" s="164">
        <f t="shared" ca="1" si="983"/>
        <v>0.99296971650397337</v>
      </c>
      <c r="M3981" s="20">
        <f t="shared" ca="1" si="984"/>
        <v>3.2716573232809418</v>
      </c>
      <c r="N3981" s="20">
        <f t="shared" ca="1" si="985"/>
        <v>1.4791974797160443</v>
      </c>
      <c r="O3981" s="20">
        <f t="shared" ca="1" si="976"/>
        <v>17680624.705510538</v>
      </c>
      <c r="P3981" s="20">
        <f t="shared" ca="1" si="977"/>
        <v>44112244.208149977</v>
      </c>
      <c r="Q3981" s="20">
        <f t="shared" ca="1" si="978"/>
        <v>519655.42947526328</v>
      </c>
      <c r="R3981" s="20">
        <f t="shared" ca="1" si="979"/>
        <v>62312524.343135774</v>
      </c>
      <c r="AD3981">
        <f t="shared" ca="1" si="986"/>
        <v>-0.21724929436493359</v>
      </c>
      <c r="AE3981">
        <f t="shared" ca="1" si="987"/>
        <v>-0.48850228603508811</v>
      </c>
      <c r="AF3981">
        <f t="shared" ca="1" si="988"/>
        <v>-1.7114784014331361</v>
      </c>
      <c r="AG3981">
        <f t="shared" ca="1" si="989"/>
        <v>-0.44104674316375758</v>
      </c>
      <c r="AH3981">
        <f t="shared" ca="1" si="990"/>
        <v>-1.3870474185767308</v>
      </c>
      <c r="AI3981">
        <f t="shared" ca="1" si="991"/>
        <v>-0.97514194671339371</v>
      </c>
    </row>
    <row r="3982" spans="1:35">
      <c r="A3982" s="20"/>
      <c r="B3982" s="20"/>
      <c r="C3982" s="20">
        <f ca="1"/>
        <v>2.1382994445441348</v>
      </c>
      <c r="D3982" s="20">
        <f ca="1"/>
        <v>-0.85441156588681</v>
      </c>
      <c r="E3982" s="20">
        <f ca="1"/>
        <v>0.64520536290225128</v>
      </c>
      <c r="F3982" s="20">
        <f ca="1"/>
        <v>0.62207843422486087</v>
      </c>
      <c r="G3982" s="20">
        <f ca="1"/>
        <v>-0.19058112509005631</v>
      </c>
      <c r="H3982" s="20">
        <f ca="1"/>
        <v>-0.12845168685374717</v>
      </c>
      <c r="I3982" s="164">
        <f t="shared" ca="1" si="980"/>
        <v>26.948727230433011</v>
      </c>
      <c r="J3982" s="164">
        <f t="shared" ca="1" si="981"/>
        <v>18.37385151372505</v>
      </c>
      <c r="K3982" s="164">
        <f t="shared" ca="1" si="982"/>
        <v>0.68020052270739306</v>
      </c>
      <c r="L3982" s="164">
        <f t="shared" ca="1" si="983"/>
        <v>1.3115918033048597</v>
      </c>
      <c r="M3982" s="20">
        <f t="shared" ca="1" si="984"/>
        <v>4.473194209895107</v>
      </c>
      <c r="N3982" s="20">
        <f t="shared" ca="1" si="985"/>
        <v>1.8957552789574492</v>
      </c>
      <c r="O3982" s="20">
        <f t="shared" ca="1" si="976"/>
        <v>24166930.95400345</v>
      </c>
      <c r="P3982" s="20">
        <f t="shared" ca="1" si="977"/>
        <v>59185252.23471418</v>
      </c>
      <c r="Q3982" s="20">
        <f t="shared" ca="1" si="978"/>
        <v>498640.91317023849</v>
      </c>
      <c r="R3982" s="20">
        <f t="shared" ca="1" si="979"/>
        <v>83850824.101887867</v>
      </c>
      <c r="AD3982">
        <f t="shared" ca="1" si="986"/>
        <v>1.5409532112701478</v>
      </c>
      <c r="AE3982">
        <f t="shared" ca="1" si="987"/>
        <v>1.1623662797735073</v>
      </c>
      <c r="AF3982">
        <f t="shared" ca="1" si="988"/>
        <v>1.0927320246126642</v>
      </c>
      <c r="AG3982">
        <f t="shared" ca="1" si="989"/>
        <v>1.0072354695675438</v>
      </c>
      <c r="AH3982">
        <f t="shared" ca="1" si="990"/>
        <v>-5.2006433449880859E-2</v>
      </c>
      <c r="AI3982">
        <f t="shared" ca="1" si="991"/>
        <v>0.15068994312824072</v>
      </c>
    </row>
    <row r="3983" spans="1:35">
      <c r="A3983" s="20"/>
      <c r="B3983" s="20"/>
      <c r="C3983" s="20">
        <f ca="1"/>
        <v>0.36396730434238217</v>
      </c>
      <c r="D3983" s="20">
        <f ca="1"/>
        <v>-1.1678993487354226</v>
      </c>
      <c r="E3983" s="20">
        <f ca="1"/>
        <v>2.5233301887600637</v>
      </c>
      <c r="F3983" s="20">
        <f ca="1"/>
        <v>-0.2269595537626499</v>
      </c>
      <c r="G3983" s="20">
        <f ca="1"/>
        <v>0.89004925948371938</v>
      </c>
      <c r="H3983" s="20">
        <f ca="1"/>
        <v>0.83775405325534646</v>
      </c>
      <c r="I3983" s="164">
        <f t="shared" ca="1" si="980"/>
        <v>19.040762269346484</v>
      </c>
      <c r="J3983" s="164">
        <f t="shared" ca="1" si="981"/>
        <v>13.240989041961594</v>
      </c>
      <c r="K3983" s="164">
        <f t="shared" ca="1" si="982"/>
        <v>0.87554724594686628</v>
      </c>
      <c r="L3983" s="164">
        <f t="shared" ca="1" si="983"/>
        <v>1.4452612146076629</v>
      </c>
      <c r="M3983" s="20">
        <f t="shared" ca="1" si="984"/>
        <v>6.6775955951249806</v>
      </c>
      <c r="N3983" s="20">
        <f t="shared" ca="1" si="985"/>
        <v>2.5767627282422163</v>
      </c>
      <c r="O3983" s="20">
        <f t="shared" ca="1" si="976"/>
        <v>17212714.113024704</v>
      </c>
      <c r="P3983" s="20">
        <f t="shared" ca="1" si="977"/>
        <v>54592695.658137344</v>
      </c>
      <c r="Q3983" s="20">
        <f t="shared" ca="1" si="978"/>
        <v>320858.33529454819</v>
      </c>
      <c r="R3983" s="20">
        <f t="shared" ca="1" si="979"/>
        <v>72126268.106456593</v>
      </c>
      <c r="AD3983">
        <f t="shared" ca="1" si="986"/>
        <v>-0.37845575986735841</v>
      </c>
      <c r="AE3983">
        <f t="shared" ca="1" si="987"/>
        <v>-0.56007079128805581</v>
      </c>
      <c r="AF3983">
        <f t="shared" ca="1" si="988"/>
        <v>2.8686113267896922</v>
      </c>
      <c r="AG3983">
        <f t="shared" ca="1" si="989"/>
        <v>1.6148237027621035</v>
      </c>
      <c r="AH3983">
        <f t="shared" ca="1" si="990"/>
        <v>2.3973284390277572</v>
      </c>
      <c r="AI3983">
        <f t="shared" ca="1" si="991"/>
        <v>1.9912506168708548</v>
      </c>
    </row>
    <row r="3984" spans="1:35">
      <c r="A3984" s="20"/>
      <c r="B3984" s="20"/>
      <c r="C3984" s="20">
        <f ca="1"/>
        <v>-4.6220976293720434E-2</v>
      </c>
      <c r="D3984" s="20">
        <f ca="1"/>
        <v>0.80582991404356741</v>
      </c>
      <c r="E3984" s="20">
        <f ca="1"/>
        <v>0.23024489577107121</v>
      </c>
      <c r="F3984" s="20">
        <f ca="1"/>
        <v>0.4114177620069091</v>
      </c>
      <c r="G3984" s="20">
        <f ca="1"/>
        <v>0.18982778646682999</v>
      </c>
      <c r="H3984" s="20">
        <f ca="1"/>
        <v>-1.0566547207928429</v>
      </c>
      <c r="I3984" s="164">
        <f t="shared" ca="1" si="980"/>
        <v>23.413502441969129</v>
      </c>
      <c r="J3984" s="164">
        <f t="shared" ca="1" si="981"/>
        <v>16.974155263929056</v>
      </c>
      <c r="K3984" s="164">
        <f t="shared" ca="1" si="982"/>
        <v>0.59430676334800048</v>
      </c>
      <c r="L3984" s="164">
        <f t="shared" ca="1" si="983"/>
        <v>1.1332291322293959</v>
      </c>
      <c r="M3984" s="20">
        <f t="shared" ca="1" si="984"/>
        <v>4.0815610884935269</v>
      </c>
      <c r="N3984" s="20">
        <f t="shared" ca="1" si="985"/>
        <v>1.6163748784948546</v>
      </c>
      <c r="O3984" s="20">
        <f t="shared" ca="1" si="976"/>
        <v>21535310.286535796</v>
      </c>
      <c r="P3984" s="20">
        <f t="shared" ca="1" si="977"/>
        <v>51265816.244620062</v>
      </c>
      <c r="Q3984" s="20">
        <f t="shared" ca="1" si="978"/>
        <v>265266.89307661116</v>
      </c>
      <c r="R3984" s="20">
        <f t="shared" ca="1" si="979"/>
        <v>73066393.424232468</v>
      </c>
      <c r="AD3984">
        <f t="shared" ca="1" si="986"/>
        <v>0.68288894222551666</v>
      </c>
      <c r="AE3984">
        <f t="shared" ca="1" si="987"/>
        <v>0.69266955165404576</v>
      </c>
      <c r="AF3984">
        <f t="shared" ca="1" si="988"/>
        <v>0.31187966680000417</v>
      </c>
      <c r="AG3984">
        <f t="shared" ca="1" si="989"/>
        <v>0.1964960555881628</v>
      </c>
      <c r="AH3984">
        <f t="shared" ca="1" si="990"/>
        <v>-0.48715434611830311</v>
      </c>
      <c r="AI3984">
        <f t="shared" ca="1" si="991"/>
        <v>-0.60439222028417672</v>
      </c>
    </row>
    <row r="3985" spans="1:35">
      <c r="A3985" s="20"/>
      <c r="B3985" s="20"/>
      <c r="C3985" s="20">
        <f ca="1"/>
        <v>-1.4833162902911676</v>
      </c>
      <c r="D3985" s="20">
        <f ca="1"/>
        <v>-1.501561810173927</v>
      </c>
      <c r="E3985" s="20">
        <f ca="1"/>
        <v>0.27145215263723266</v>
      </c>
      <c r="F3985" s="20">
        <f ca="1"/>
        <v>2.146538135716141</v>
      </c>
      <c r="G3985" s="20">
        <f ca="1"/>
        <v>1.1101560036495148</v>
      </c>
      <c r="H3985" s="20">
        <f ca="1"/>
        <v>-0.87776093079684858</v>
      </c>
      <c r="I3985" s="164">
        <f t="shared" ca="1" si="980"/>
        <v>9.3348738088725778</v>
      </c>
      <c r="J3985" s="164">
        <f t="shared" ca="1" si="981"/>
        <v>6.4308324369071492</v>
      </c>
      <c r="K3985" s="164">
        <f t="shared" ca="1" si="982"/>
        <v>0.68553001609635889</v>
      </c>
      <c r="L3985" s="164">
        <f t="shared" ca="1" si="983"/>
        <v>1.5389753226800731</v>
      </c>
      <c r="M3985" s="20">
        <f t="shared" ca="1" si="984"/>
        <v>5.7532940054189501</v>
      </c>
      <c r="N3985" s="20">
        <f t="shared" ca="1" si="985"/>
        <v>2.1036324625435334</v>
      </c>
      <c r="O3985" s="20">
        <f t="shared" ca="1" si="976"/>
        <v>8405285.3411557265</v>
      </c>
      <c r="P3985" s="20">
        <f t="shared" ca="1" si="977"/>
        <v>47222938.414934412</v>
      </c>
      <c r="Q3985" s="20">
        <f t="shared" ca="1" si="978"/>
        <v>81610.920253798336</v>
      </c>
      <c r="R3985" s="20">
        <f t="shared" ca="1" si="979"/>
        <v>55709834.676343933</v>
      </c>
      <c r="AD3985">
        <f t="shared" ca="1" si="986"/>
        <v>-2.734253929885297</v>
      </c>
      <c r="AE3985">
        <f t="shared" ca="1" si="987"/>
        <v>-2.8453582426486079</v>
      </c>
      <c r="AF3985">
        <f t="shared" ca="1" si="988"/>
        <v>1.1411819645123533</v>
      </c>
      <c r="AG3985">
        <f t="shared" ca="1" si="989"/>
        <v>2.040796921273059</v>
      </c>
      <c r="AH3985">
        <f t="shared" ca="1" si="990"/>
        <v>1.3703266726877228</v>
      </c>
      <c r="AI3985">
        <f t="shared" ca="1" si="991"/>
        <v>0.712520169036577</v>
      </c>
    </row>
    <row r="3986" spans="1:35">
      <c r="A3986" s="20"/>
      <c r="B3986" s="20"/>
      <c r="C3986" s="20">
        <f ca="1"/>
        <v>-1.14127656040687</v>
      </c>
      <c r="D3986" s="20">
        <f ca="1"/>
        <v>0.35402530268770299</v>
      </c>
      <c r="E3986" s="20">
        <f ca="1"/>
        <v>-0.21207052063836981</v>
      </c>
      <c r="F3986" s="20">
        <f ca="1"/>
        <v>-0.27008999039064047</v>
      </c>
      <c r="G3986" s="20">
        <f ca="1"/>
        <v>2.7826325652147146</v>
      </c>
      <c r="H3986" s="20">
        <f ca="1"/>
        <v>1.3552126067601948</v>
      </c>
      <c r="I3986" s="164">
        <f t="shared" ca="1" si="980"/>
        <v>16.101058915818381</v>
      </c>
      <c r="J3986" s="164">
        <f t="shared" ca="1" si="981"/>
        <v>12.789892347877235</v>
      </c>
      <c r="K3986" s="164">
        <f t="shared" ca="1" si="982"/>
        <v>0.65128020878781734</v>
      </c>
      <c r="L3986" s="164">
        <f t="shared" ca="1" si="983"/>
        <v>1.2889510975435203</v>
      </c>
      <c r="M3986" s="20">
        <f t="shared" ca="1" si="984"/>
        <v>7.9471796259696958</v>
      </c>
      <c r="N3986" s="20">
        <f t="shared" ca="1" si="985"/>
        <v>3.0974833818998819</v>
      </c>
      <c r="O3986" s="20">
        <f t="shared" ca="1" si="976"/>
        <v>15404519.125634644</v>
      </c>
      <c r="P3986" s="20">
        <f t="shared" ca="1" si="977"/>
        <v>47810393.123108014</v>
      </c>
      <c r="Q3986" s="20">
        <f t="shared" ca="1" si="978"/>
        <v>433433.73438807821</v>
      </c>
      <c r="R3986" s="20">
        <f t="shared" ca="1" si="979"/>
        <v>63648345.983130731</v>
      </c>
      <c r="AD3986">
        <f t="shared" ca="1" si="986"/>
        <v>-1.0919759913062184</v>
      </c>
      <c r="AE3986">
        <f t="shared" ca="1" si="987"/>
        <v>-0.71144552084656532</v>
      </c>
      <c r="AF3986">
        <f t="shared" ca="1" si="988"/>
        <v>0.82982007988924855</v>
      </c>
      <c r="AG3986">
        <f t="shared" ca="1" si="989"/>
        <v>0.90432317065236512</v>
      </c>
      <c r="AH3986">
        <f t="shared" ca="1" si="990"/>
        <v>3.8079773621885509</v>
      </c>
      <c r="AI3986">
        <f t="shared" ca="1" si="991"/>
        <v>3.3986037348645448</v>
      </c>
    </row>
    <row r="3987" spans="1:35">
      <c r="A3987" s="20"/>
      <c r="B3987" s="20"/>
      <c r="C3987" s="20">
        <f ca="1"/>
        <v>0.42153313569206269</v>
      </c>
      <c r="D3987" s="20">
        <f ca="1"/>
        <v>-0.16973182101956111</v>
      </c>
      <c r="E3987" s="20">
        <f ca="1"/>
        <v>-0.24397818399749205</v>
      </c>
      <c r="F3987" s="20">
        <f ca="1"/>
        <v>0.8432278353062147</v>
      </c>
      <c r="G3987" s="20">
        <f ca="1"/>
        <v>-1.3795025265112972</v>
      </c>
      <c r="H3987" s="20">
        <f ca="1"/>
        <v>0.61409759306795153</v>
      </c>
      <c r="I3987" s="164">
        <f t="shared" ca="1" si="980"/>
        <v>22.598841422241129</v>
      </c>
      <c r="J3987" s="164">
        <f t="shared" ca="1" si="981"/>
        <v>15.976233451101626</v>
      </c>
      <c r="K3987" s="164">
        <f t="shared" ca="1" si="982"/>
        <v>0.54840501394850527</v>
      </c>
      <c r="L3987" s="164">
        <f t="shared" ca="1" si="983"/>
        <v>1.2190726239218874</v>
      </c>
      <c r="M3987" s="20">
        <f t="shared" ca="1" si="984"/>
        <v>3.8411163304558196</v>
      </c>
      <c r="N3987" s="20">
        <f t="shared" ca="1" si="985"/>
        <v>1.7626313848259294</v>
      </c>
      <c r="O3987" s="20">
        <f t="shared" ca="1" si="976"/>
        <v>20568723.302333128</v>
      </c>
      <c r="P3987" s="20">
        <f t="shared" ca="1" si="977"/>
        <v>52568311.008925684</v>
      </c>
      <c r="Q3987" s="20">
        <f t="shared" ca="1" si="978"/>
        <v>653572.18452101806</v>
      </c>
      <c r="R3987" s="20">
        <f t="shared" ca="1" si="979"/>
        <v>73790606.495779827</v>
      </c>
      <c r="AD3987">
        <f t="shared" ca="1" si="986"/>
        <v>0.48515568500998268</v>
      </c>
      <c r="AE3987">
        <f t="shared" ca="1" si="987"/>
        <v>0.35779646010121685</v>
      </c>
      <c r="AF3987">
        <f t="shared" ca="1" si="988"/>
        <v>-0.10540896410449757</v>
      </c>
      <c r="AG3987">
        <f t="shared" ca="1" si="989"/>
        <v>0.58669374509948824</v>
      </c>
      <c r="AH3987">
        <f t="shared" ca="1" si="990"/>
        <v>-0.75431518838242195</v>
      </c>
      <c r="AI3987">
        <f t="shared" ca="1" si="991"/>
        <v>-0.20910436533532639</v>
      </c>
    </row>
    <row r="3988" spans="1:35">
      <c r="A3988" s="20"/>
      <c r="B3988" s="20"/>
      <c r="C3988" s="20">
        <f ca="1"/>
        <v>-2.2707774052095644</v>
      </c>
      <c r="D3988" s="20">
        <f ca="1"/>
        <v>0.53364284514833027</v>
      </c>
      <c r="E3988" s="20">
        <f ca="1"/>
        <v>7.0484524796885122E-3</v>
      </c>
      <c r="F3988" s="20">
        <f ca="1"/>
        <v>1.1459572149261548</v>
      </c>
      <c r="G3988" s="20">
        <f ca="1"/>
        <v>2.3617874814180419E-3</v>
      </c>
      <c r="H3988" s="20">
        <f ca="1"/>
        <v>0.36904935442426751</v>
      </c>
      <c r="I3988" s="164">
        <f t="shared" ca="1" si="980"/>
        <v>13.774686187097682</v>
      </c>
      <c r="J3988" s="164">
        <f t="shared" ca="1" si="981"/>
        <v>10.692503542916619</v>
      </c>
      <c r="K3988" s="164">
        <f t="shared" ca="1" si="982"/>
        <v>0.60244500676908008</v>
      </c>
      <c r="L3988" s="164">
        <f t="shared" ca="1" si="983"/>
        <v>1.3314311066016502</v>
      </c>
      <c r="M3988" s="20">
        <f t="shared" ca="1" si="984"/>
        <v>5.2798258929170983</v>
      </c>
      <c r="N3988" s="20">
        <f t="shared" ca="1" si="985"/>
        <v>2.1252364031690321</v>
      </c>
      <c r="O3988" s="20">
        <f t="shared" ca="1" si="976"/>
        <v>13045481.931376075</v>
      </c>
      <c r="P3988" s="20">
        <f t="shared" ca="1" si="977"/>
        <v>46537127.264405012</v>
      </c>
      <c r="Q3988" s="20">
        <f t="shared" ca="1" si="978"/>
        <v>400612.41670262028</v>
      </c>
      <c r="R3988" s="20">
        <f t="shared" ca="1" si="979"/>
        <v>59983221.61248371</v>
      </c>
      <c r="AD3988">
        <f t="shared" ca="1" si="986"/>
        <v>-1.6566295662384267</v>
      </c>
      <c r="AE3988">
        <f t="shared" ca="1" si="987"/>
        <v>-1.4152672674776452</v>
      </c>
      <c r="AF3988">
        <f t="shared" ca="1" si="988"/>
        <v>0.3858636979007275</v>
      </c>
      <c r="AG3988">
        <f t="shared" ca="1" si="989"/>
        <v>1.0974141209165915</v>
      </c>
      <c r="AH3988">
        <f t="shared" ca="1" si="990"/>
        <v>0.84425099213010935</v>
      </c>
      <c r="AI3988">
        <f t="shared" ca="1" si="991"/>
        <v>0.7709091977541408</v>
      </c>
    </row>
    <row r="3989" spans="1:35">
      <c r="A3989" s="20"/>
      <c r="B3989" s="20"/>
      <c r="C3989" s="20">
        <f ca="1"/>
        <v>1.120232183392649</v>
      </c>
      <c r="D3989" s="20">
        <f ca="1"/>
        <v>3.6973027822701336E-2</v>
      </c>
      <c r="E3989" s="20">
        <f ca="1"/>
        <v>-0.3408808240038832</v>
      </c>
      <c r="F3989" s="20">
        <f ca="1"/>
        <v>-1.6564419970278357</v>
      </c>
      <c r="G3989" s="20">
        <f ca="1"/>
        <v>-0.85845693734798034</v>
      </c>
      <c r="H3989" s="20">
        <f ca="1"/>
        <v>0.83752436993803547</v>
      </c>
      <c r="I3989" s="164">
        <f t="shared" ca="1" si="980"/>
        <v>24.985548409129027</v>
      </c>
      <c r="J3989" s="164">
        <f t="shared" ca="1" si="981"/>
        <v>18.053742341566814</v>
      </c>
      <c r="K3989" s="164">
        <f t="shared" ca="1" si="982"/>
        <v>0.44027066194046915</v>
      </c>
      <c r="L3989" s="164">
        <f t="shared" ca="1" si="983"/>
        <v>0.73018166804371742</v>
      </c>
      <c r="M3989" s="20">
        <f t="shared" ca="1" si="984"/>
        <v>3.6933048212261039</v>
      </c>
      <c r="N3989" s="20">
        <f t="shared" ca="1" si="985"/>
        <v>1.6411881690637962</v>
      </c>
      <c r="O3989" s="20">
        <f t="shared" ca="1" si="976"/>
        <v>22949333.38216982</v>
      </c>
      <c r="P3989" s="20">
        <f t="shared" ca="1" si="977"/>
        <v>42903866.363246486</v>
      </c>
      <c r="Q3989" s="20">
        <f t="shared" ca="1" si="978"/>
        <v>538729.13526088675</v>
      </c>
      <c r="R3989" s="20">
        <f t="shared" ca="1" si="979"/>
        <v>66391928.880677193</v>
      </c>
      <c r="AD3989">
        <f t="shared" ca="1" si="986"/>
        <v>1.0644534973614139</v>
      </c>
      <c r="AE3989">
        <f t="shared" ca="1" si="987"/>
        <v>1.0549470944855079</v>
      </c>
      <c r="AF3989">
        <f t="shared" ca="1" si="988"/>
        <v>-1.0884485278139175</v>
      </c>
      <c r="AG3989">
        <f t="shared" ca="1" si="989"/>
        <v>-1.6355378725285572</v>
      </c>
      <c r="AH3989">
        <f t="shared" ca="1" si="990"/>
        <v>-0.91855019863766185</v>
      </c>
      <c r="AI3989">
        <f t="shared" ca="1" si="991"/>
        <v>-0.53732927280055121</v>
      </c>
    </row>
    <row r="3990" spans="1:35">
      <c r="A3990" s="20"/>
      <c r="B3990" s="20"/>
      <c r="C3990" s="20">
        <f ca="1"/>
        <v>-0.61475216118036402</v>
      </c>
      <c r="D3990" s="20">
        <f ca="1"/>
        <v>-1.450620454898607</v>
      </c>
      <c r="E3990" s="20">
        <f ca="1"/>
        <v>0.513423531691093</v>
      </c>
      <c r="F3990" s="20">
        <f ca="1"/>
        <v>-0.65376945099380479</v>
      </c>
      <c r="G3990" s="20">
        <f ca="1"/>
        <v>0.97115855481051694</v>
      </c>
      <c r="H3990" s="20">
        <f ca="1"/>
        <v>1.5351785134801907</v>
      </c>
      <c r="I3990" s="164">
        <f t="shared" ca="1" si="980"/>
        <v>12.652392627143502</v>
      </c>
      <c r="J3990" s="164">
        <f t="shared" ca="1" si="981"/>
        <v>9.306754884712614</v>
      </c>
      <c r="K3990" s="164">
        <f t="shared" ca="1" si="982"/>
        <v>0.63402604649891048</v>
      </c>
      <c r="L3990" s="164">
        <f t="shared" ca="1" si="983"/>
        <v>1.1723581105212815</v>
      </c>
      <c r="M3990" s="20">
        <f t="shared" ca="1" si="984"/>
        <v>6.6051875047262394</v>
      </c>
      <c r="N3990" s="20">
        <f t="shared" ca="1" si="985"/>
        <v>2.5811669083328415</v>
      </c>
      <c r="O3990" s="20">
        <f t="shared" ca="1" si="976"/>
        <v>11708030.797909951</v>
      </c>
      <c r="P3990" s="20">
        <f t="shared" ca="1" si="977"/>
        <v>41499042.554807715</v>
      </c>
      <c r="Q3990" s="20">
        <f t="shared" ca="1" si="978"/>
        <v>371484.15843587439</v>
      </c>
      <c r="R3990" s="20">
        <f t="shared" ca="1" si="979"/>
        <v>53578557.511153542</v>
      </c>
      <c r="AD3990">
        <f t="shared" ca="1" si="986"/>
        <v>-1.9290309157418688</v>
      </c>
      <c r="AE3990">
        <f t="shared" ca="1" si="987"/>
        <v>-1.8802835957340225</v>
      </c>
      <c r="AF3990">
        <f t="shared" ca="1" si="988"/>
        <v>0.67296405908100398</v>
      </c>
      <c r="AG3990">
        <f t="shared" ca="1" si="989"/>
        <v>0.37435504782400641</v>
      </c>
      <c r="AH3990">
        <f t="shared" ca="1" si="990"/>
        <v>2.3168750052513776</v>
      </c>
      <c r="AI3990">
        <f t="shared" ca="1" si="991"/>
        <v>2.0031538063049767</v>
      </c>
    </row>
    <row r="3991" spans="1:35">
      <c r="A3991" s="20"/>
      <c r="B3991" s="20"/>
      <c r="C3991" s="20">
        <f ca="1"/>
        <v>0.8351527054771033</v>
      </c>
      <c r="D3991" s="20">
        <f ca="1"/>
        <v>0.37371191920649111</v>
      </c>
      <c r="E3991" s="20">
        <f ca="1"/>
        <v>-1.2428741836535877</v>
      </c>
      <c r="F3991" s="20">
        <f ca="1"/>
        <v>0.91634729242050983</v>
      </c>
      <c r="G3991" s="20">
        <f ca="1"/>
        <v>0.65011423125852641</v>
      </c>
      <c r="H3991" s="20">
        <f ca="1"/>
        <v>-5.1442999781892415E-2</v>
      </c>
      <c r="I3991" s="164">
        <f t="shared" ca="1" si="980"/>
        <v>24.757547460729086</v>
      </c>
      <c r="J3991" s="164">
        <f t="shared" ca="1" si="981"/>
        <v>17.917503280774298</v>
      </c>
      <c r="K3991" s="164">
        <f t="shared" ca="1" si="982"/>
        <v>0.51518850704232833</v>
      </c>
      <c r="L3991" s="164">
        <f t="shared" ca="1" si="983"/>
        <v>1.2157449900446415</v>
      </c>
      <c r="M3991" s="20">
        <f t="shared" ca="1" si="984"/>
        <v>4.8319914695351374</v>
      </c>
      <c r="N3991" s="20">
        <f t="shared" ca="1" si="985"/>
        <v>2.0633311058854691</v>
      </c>
      <c r="O3991" s="20">
        <f t="shared" ca="1" si="976"/>
        <v>22755096.933667801</v>
      </c>
      <c r="P3991" s="20">
        <f t="shared" ca="1" si="977"/>
        <v>54638949.20350986</v>
      </c>
      <c r="Q3991" s="20">
        <f t="shared" ca="1" si="978"/>
        <v>564605.82502645801</v>
      </c>
      <c r="R3991" s="20">
        <f t="shared" ca="1" si="979"/>
        <v>77958651.962204114</v>
      </c>
      <c r="AD3991">
        <f t="shared" ca="1" si="986"/>
        <v>1.0091134613420107</v>
      </c>
      <c r="AE3991">
        <f t="shared" ca="1" si="987"/>
        <v>1.0092292888504353</v>
      </c>
      <c r="AF3991">
        <f t="shared" ca="1" si="988"/>
        <v>-0.40737720870610711</v>
      </c>
      <c r="AG3991">
        <f t="shared" ca="1" si="989"/>
        <v>0.57156813656655181</v>
      </c>
      <c r="AH3991">
        <f t="shared" ca="1" si="990"/>
        <v>0.34665718837237486</v>
      </c>
      <c r="AI3991">
        <f t="shared" ca="1" si="991"/>
        <v>0.60359758347424008</v>
      </c>
    </row>
    <row r="3992" spans="1:35">
      <c r="A3992" s="20"/>
      <c r="B3992" s="20"/>
      <c r="C3992" s="20">
        <f ca="1"/>
        <v>0.54995953813945264</v>
      </c>
      <c r="D3992" s="20">
        <f ca="1"/>
        <v>0.6843147538822163</v>
      </c>
      <c r="E3992" s="20">
        <f ca="1"/>
        <v>-1.5439412212416828</v>
      </c>
      <c r="F3992" s="20">
        <f ca="1"/>
        <v>0.12018224215336061</v>
      </c>
      <c r="G3992" s="20">
        <f ca="1"/>
        <v>-0.18772404583048655</v>
      </c>
      <c r="H3992" s="20">
        <f ca="1"/>
        <v>0.61607328596671307</v>
      </c>
      <c r="I3992" s="164">
        <f t="shared" ca="1" si="980"/>
        <v>24.702885217360933</v>
      </c>
      <c r="J3992" s="164">
        <f t="shared" ca="1" si="981"/>
        <v>18.193622840056669</v>
      </c>
      <c r="K3992" s="164">
        <f t="shared" ca="1" si="982"/>
        <v>0.42309292325346604</v>
      </c>
      <c r="L3992" s="164">
        <f t="shared" ca="1" si="983"/>
        <v>1.0080577932091852</v>
      </c>
      <c r="M3992" s="20">
        <f t="shared" ca="1" si="984"/>
        <v>4.2604383229816216</v>
      </c>
      <c r="N3992" s="20">
        <f t="shared" ca="1" si="985"/>
        <v>1.9228471044649236</v>
      </c>
      <c r="O3992" s="20">
        <f t="shared" ca="1" si="976"/>
        <v>22873192.369238798</v>
      </c>
      <c r="P3992" s="20">
        <f t="shared" ca="1" si="977"/>
        <v>49467815.345611557</v>
      </c>
      <c r="Q3992" s="20">
        <f t="shared" ca="1" si="978"/>
        <v>671066.0490805296</v>
      </c>
      <c r="R3992" s="20">
        <f t="shared" ca="1" si="979"/>
        <v>73012073.763930887</v>
      </c>
      <c r="AD3992">
        <f t="shared" ca="1" si="986"/>
        <v>0.99584592654391535</v>
      </c>
      <c r="AE3992">
        <f t="shared" ca="1" si="987"/>
        <v>1.1018868590794191</v>
      </c>
      <c r="AF3992">
        <f t="shared" ca="1" si="988"/>
        <v>-1.2446097886048548</v>
      </c>
      <c r="AG3992">
        <f t="shared" ca="1" si="989"/>
        <v>-0.37246457632188545</v>
      </c>
      <c r="AH3992">
        <f t="shared" ca="1" si="990"/>
        <v>-0.28840186335375284</v>
      </c>
      <c r="AI3992">
        <f t="shared" ca="1" si="991"/>
        <v>0.22391109314844165</v>
      </c>
    </row>
    <row r="3993" spans="1:35">
      <c r="A3993" s="20"/>
      <c r="B3993" s="20"/>
      <c r="C3993" s="20">
        <f ca="1"/>
        <v>1.9227048362827832</v>
      </c>
      <c r="D3993" s="20">
        <f ca="1"/>
        <v>1.2775433945551817</v>
      </c>
      <c r="E3993" s="20">
        <f ca="1"/>
        <v>0.12576504410520542</v>
      </c>
      <c r="F3993" s="20">
        <f ca="1"/>
        <v>0.36331754087713442</v>
      </c>
      <c r="G3993" s="20">
        <f ca="1"/>
        <v>-0.28412969563179541</v>
      </c>
      <c r="H3993" s="20">
        <f ca="1"/>
        <v>-1.1181413306016736</v>
      </c>
      <c r="I3993" s="164">
        <f t="shared" ca="1" si="980"/>
        <v>33.372808777090434</v>
      </c>
      <c r="J3993" s="164">
        <f t="shared" ca="1" si="981"/>
        <v>23.67451519154875</v>
      </c>
      <c r="K3993" s="164">
        <f t="shared" ca="1" si="982"/>
        <v>0.59790634686521782</v>
      </c>
      <c r="L3993" s="164">
        <f t="shared" ca="1" si="983"/>
        <v>1.1229675005782247</v>
      </c>
      <c r="M3993" s="20">
        <f t="shared" ca="1" si="984"/>
        <v>3.3664003528077111</v>
      </c>
      <c r="N3993" s="20">
        <f t="shared" ca="1" si="985"/>
        <v>1.49042872546969</v>
      </c>
      <c r="O3993" s="20">
        <f t="shared" ca="1" si="976"/>
        <v>30419327.216136374</v>
      </c>
      <c r="P3993" s="20">
        <f t="shared" ca="1" si="977"/>
        <v>60944229.605466656</v>
      </c>
      <c r="Q3993" s="20">
        <f t="shared" ca="1" si="978"/>
        <v>481840.97761672153</v>
      </c>
      <c r="R3993" s="20">
        <f t="shared" ca="1" si="979"/>
        <v>91845397.799219757</v>
      </c>
      <c r="AD3993">
        <f t="shared" ca="1" si="986"/>
        <v>3.1001963051190367</v>
      </c>
      <c r="AE3993">
        <f t="shared" ca="1" si="987"/>
        <v>2.9411124803854864</v>
      </c>
      <c r="AF3993">
        <f t="shared" ca="1" si="988"/>
        <v>0.34460315332016145</v>
      </c>
      <c r="AG3993">
        <f t="shared" ca="1" si="989"/>
        <v>0.14985227535556639</v>
      </c>
      <c r="AH3993">
        <f t="shared" ca="1" si="990"/>
        <v>-1.2817773857692094</v>
      </c>
      <c r="AI3993">
        <f t="shared" ca="1" si="991"/>
        <v>-0.9447872284602975</v>
      </c>
    </row>
    <row r="3994" spans="1:35">
      <c r="A3994" s="20"/>
      <c r="B3994" s="20"/>
      <c r="C3994" s="20">
        <f ca="1"/>
        <v>-1.0437050294644197</v>
      </c>
      <c r="D3994" s="20">
        <f ca="1"/>
        <v>1.9476092563513492</v>
      </c>
      <c r="E3994" s="20">
        <f ca="1"/>
        <v>0.32844155104390188</v>
      </c>
      <c r="F3994" s="20">
        <f ca="1"/>
        <v>-0.58690733141918672</v>
      </c>
      <c r="G3994" s="20">
        <f ca="1"/>
        <v>-1.4882061699418885</v>
      </c>
      <c r="H3994" s="20">
        <f ca="1"/>
        <v>-0.41996111274404307</v>
      </c>
      <c r="I3994" s="164">
        <f t="shared" ca="1" si="980"/>
        <v>24.009470411948609</v>
      </c>
      <c r="J3994" s="164">
        <f t="shared" ca="1" si="981"/>
        <v>18.021679392456686</v>
      </c>
      <c r="K3994" s="164">
        <f t="shared" ca="1" si="982"/>
        <v>0.49920636807725205</v>
      </c>
      <c r="L3994" s="164">
        <f t="shared" ca="1" si="983"/>
        <v>0.86029296373661546</v>
      </c>
      <c r="M3994" s="20">
        <f t="shared" ca="1" si="984"/>
        <v>2.8295275910882247</v>
      </c>
      <c r="N3994" s="20">
        <f t="shared" ca="1" si="985"/>
        <v>1.2403769198433345</v>
      </c>
      <c r="O3994" s="20">
        <f t="shared" ca="1" si="976"/>
        <v>22411727.100446187</v>
      </c>
      <c r="P3994" s="20">
        <f t="shared" ca="1" si="977"/>
        <v>45135990.339688607</v>
      </c>
      <c r="Q3994" s="20">
        <f t="shared" ca="1" si="978"/>
        <v>384297.73579560668</v>
      </c>
      <c r="R3994" s="20">
        <f t="shared" ca="1" si="979"/>
        <v>67932015.175930396</v>
      </c>
      <c r="AD3994">
        <f t="shared" ca="1" si="986"/>
        <v>0.82754136212344809</v>
      </c>
      <c r="AE3994">
        <f t="shared" ca="1" si="987"/>
        <v>1.0441877155894923</v>
      </c>
      <c r="AF3994">
        <f t="shared" ca="1" si="988"/>
        <v>-0.55266938111589115</v>
      </c>
      <c r="AG3994">
        <f t="shared" ca="1" si="989"/>
        <v>-1.0441228921062939</v>
      </c>
      <c r="AH3994">
        <f t="shared" ca="1" si="990"/>
        <v>-1.8783026765686388</v>
      </c>
      <c r="AI3994">
        <f t="shared" ca="1" si="991"/>
        <v>-1.6206029193423392</v>
      </c>
    </row>
    <row r="3995" spans="1:35">
      <c r="A3995" s="20"/>
      <c r="B3995" s="20"/>
      <c r="C3995" s="20">
        <f ca="1"/>
        <v>1.0122597919095153</v>
      </c>
      <c r="D3995" s="20">
        <f ca="1"/>
        <v>1.0817234438306071</v>
      </c>
      <c r="E3995" s="20">
        <f ca="1"/>
        <v>1.272456612338783</v>
      </c>
      <c r="F3995" s="20">
        <f ca="1"/>
        <v>-0.55916064016682965</v>
      </c>
      <c r="G3995" s="20">
        <f ca="1"/>
        <v>2.0288640935195805</v>
      </c>
      <c r="H3995" s="20">
        <f ca="1"/>
        <v>1.813521987723554</v>
      </c>
      <c r="I3995" s="164">
        <f t="shared" ca="1" si="980"/>
        <v>28.875238398008715</v>
      </c>
      <c r="J3995" s="164">
        <f t="shared" ca="1" si="981"/>
        <v>21.382422562015829</v>
      </c>
      <c r="K3995" s="164">
        <f t="shared" ca="1" si="982"/>
        <v>0.82580075885963589</v>
      </c>
      <c r="L3995" s="164">
        <f t="shared" ca="1" si="983"/>
        <v>1.4346185249166747</v>
      </c>
      <c r="M3995" s="20">
        <f t="shared" ca="1" si="984"/>
        <v>7.7617830391260201</v>
      </c>
      <c r="N3995" s="20">
        <f t="shared" ca="1" si="985"/>
        <v>3.2052439426082158</v>
      </c>
      <c r="O3995" s="20">
        <f t="shared" ca="1" si="976"/>
        <v>26798637.571847487</v>
      </c>
      <c r="P3995" s="20">
        <f t="shared" ca="1" si="977"/>
        <v>64137243.007143512</v>
      </c>
      <c r="Q3995" s="20">
        <f t="shared" ca="1" si="978"/>
        <v>724455.94849859201</v>
      </c>
      <c r="R3995" s="20">
        <f t="shared" ca="1" si="979"/>
        <v>91660336.527489588</v>
      </c>
      <c r="AD3995">
        <f t="shared" ca="1" si="986"/>
        <v>2.008553009225416</v>
      </c>
      <c r="AE3995">
        <f t="shared" ca="1" si="987"/>
        <v>2.1719538798710838</v>
      </c>
      <c r="AF3995">
        <f t="shared" ca="1" si="988"/>
        <v>2.4163705350875979</v>
      </c>
      <c r="AG3995">
        <f t="shared" ca="1" si="989"/>
        <v>1.5664478405303397</v>
      </c>
      <c r="AH3995">
        <f t="shared" ca="1" si="990"/>
        <v>3.6019811545844673</v>
      </c>
      <c r="AI3995">
        <f t="shared" ca="1" si="991"/>
        <v>3.6898484935357185</v>
      </c>
    </row>
    <row r="3996" spans="1:35">
      <c r="A3996" s="20"/>
      <c r="B3996" s="20"/>
      <c r="C3996" s="20">
        <f ca="1"/>
        <v>-1.3887428103829913</v>
      </c>
      <c r="D3996" s="20">
        <f ca="1"/>
        <v>0.12242365533314173</v>
      </c>
      <c r="E3996" s="20">
        <f ca="1"/>
        <v>2.1066247242944362E-2</v>
      </c>
      <c r="F3996" s="20">
        <f ca="1"/>
        <v>-0.33715704830938481</v>
      </c>
      <c r="G3996" s="20">
        <f ca="1"/>
        <v>-8.0367479971650821E-2</v>
      </c>
      <c r="H3996" s="20">
        <f ca="1"/>
        <v>0.31394142109940637</v>
      </c>
      <c r="I3996" s="164">
        <f t="shared" ca="1" si="980"/>
        <v>15.304220106584838</v>
      </c>
      <c r="J3996" s="164">
        <f t="shared" ca="1" si="981"/>
        <v>11.611784914929277</v>
      </c>
      <c r="K3996" s="164">
        <f t="shared" ca="1" si="982"/>
        <v>0.52774529447837815</v>
      </c>
      <c r="L3996" s="164">
        <f t="shared" ca="1" si="983"/>
        <v>1.0112596463275167</v>
      </c>
      <c r="M3996" s="20">
        <f t="shared" ca="1" si="984"/>
        <v>4.708788344499558</v>
      </c>
      <c r="N3996" s="20">
        <f t="shared" ca="1" si="985"/>
        <v>1.863256869710596</v>
      </c>
      <c r="O3996" s="20">
        <f t="shared" ref="O3996:O4059" ca="1" si="992">(I3996+J3996)/2*$C$4*365-$C$5-$C$6</f>
        <v>14351349.417797726</v>
      </c>
      <c r="P3996" s="20">
        <f t="shared" ref="P3996:P4059" ca="1" si="993">(L3996/1.7*42+I3996)*$C$7*365-$C$8-$C$9</f>
        <v>40174536.001910545</v>
      </c>
      <c r="Q3996" s="20">
        <f t="shared" ref="Q3996:Q4059" ca="1" si="994">(N3996-M3996/2.8)*$C$10*365-$C$11-$C$12</f>
        <v>303527.49010427279</v>
      </c>
      <c r="R3996" s="20">
        <f t="shared" ref="R3996:R4059" ca="1" si="995">O3996+P3996+Q3996</f>
        <v>54829412.90981254</v>
      </c>
      <c r="AD3996">
        <f t="shared" ca="1" si="986"/>
        <v>-1.285383469275525</v>
      </c>
      <c r="AE3996">
        <f t="shared" ca="1" si="987"/>
        <v>-1.1067835855942021</v>
      </c>
      <c r="AF3996">
        <f t="shared" ca="1" si="988"/>
        <v>-0.2932245956511087</v>
      </c>
      <c r="AG3996">
        <f t="shared" ca="1" si="989"/>
        <v>-0.35791069851128737</v>
      </c>
      <c r="AH3996">
        <f t="shared" ca="1" si="990"/>
        <v>0.20976482722173145</v>
      </c>
      <c r="AI3996">
        <f t="shared" ca="1" si="991"/>
        <v>6.2856404623232498E-2</v>
      </c>
    </row>
    <row r="3997" spans="1:35">
      <c r="A3997" s="20"/>
      <c r="B3997" s="20"/>
      <c r="C3997" s="20">
        <f ca="1"/>
        <v>0.19680119444177363</v>
      </c>
      <c r="D3997" s="20">
        <f ca="1"/>
        <v>-0.74357674581051791</v>
      </c>
      <c r="E3997" s="20">
        <f ca="1"/>
        <v>0.42902416698575863</v>
      </c>
      <c r="F3997" s="20">
        <f ca="1"/>
        <v>1.1891071201409473</v>
      </c>
      <c r="G3997" s="20">
        <f ca="1"/>
        <v>-1.3145348882056194</v>
      </c>
      <c r="H3997" s="20">
        <f ca="1"/>
        <v>0.16691506595438471</v>
      </c>
      <c r="I3997" s="164">
        <f t="shared" ref="I3997:I4060" ca="1" si="996">$C$14+AD3997*$D$14</f>
        <v>19.984660293857296</v>
      </c>
      <c r="J3997" s="164">
        <f t="shared" ref="J3997:J4060" ca="1" si="997">$C$15+AE3997*$D$15</f>
        <v>13.772594651637295</v>
      </c>
      <c r="K3997" s="164">
        <f t="shared" ref="K3997:K4060" ca="1" si="998">$C$16+AF3997*$D$16</f>
        <v>0.62164199659838837</v>
      </c>
      <c r="L3997" s="164">
        <f t="shared" ref="L3997:L4060" ca="1" si="999">$C$17+AG3997*$D$17</f>
        <v>1.3228757300556602</v>
      </c>
      <c r="M3997" s="20">
        <f t="shared" ref="M3997:M4060" ca="1" si="1000">$C$18+AH3997*$D$18</f>
        <v>3.9290478292023825</v>
      </c>
      <c r="N3997" s="20">
        <f t="shared" ref="N3997:N4060" ca="1" si="1001">$C$19+AI3997*$D$19</f>
        <v>1.7044573192234858</v>
      </c>
      <c r="O3997" s="20">
        <f t="shared" ca="1" si="992"/>
        <v>17999548.558509175</v>
      </c>
      <c r="P3997" s="20">
        <f t="shared" ca="1" si="993"/>
        <v>52518817.175869748</v>
      </c>
      <c r="Q3997" s="20">
        <f t="shared" ca="1" si="994"/>
        <v>503726.26579237933</v>
      </c>
      <c r="R3997" s="20">
        <f t="shared" ca="1" si="995"/>
        <v>71022092.000171304</v>
      </c>
      <c r="AD3997">
        <f t="shared" ref="AD3997:AD4060" ca="1" si="1002">SUMPRODUCT(C3997:H3997,$J$9:$O$9)</f>
        <v>-0.14935429760745278</v>
      </c>
      <c r="AE3997">
        <f t="shared" ref="AE3997:AE4060" ca="1" si="1003">SUMPRODUCT(C3997:H3997,$J$10:$O$10)</f>
        <v>-0.38167964710157887</v>
      </c>
      <c r="AF3997">
        <f t="shared" ref="AF3997:AF4060" ca="1" si="1004">SUMPRODUCT(C3997:H3997,$J$11:$O$11)</f>
        <v>0.56038178725807586</v>
      </c>
      <c r="AG3997">
        <f t="shared" ref="AG3997:AG4060" ca="1" si="1005">SUMPRODUCT(C3997:H3997,$J$12:$O$12)</f>
        <v>1.0585260457075463</v>
      </c>
      <c r="AH3997">
        <f t="shared" ref="AH3997:AH4060" ca="1" si="1006">SUMPRODUCT(C3997:H3997,$J$13:$O$13)</f>
        <v>-0.65661352310846333</v>
      </c>
      <c r="AI3997">
        <f t="shared" ref="AI3997:AI4060" ca="1" si="1007">SUMPRODUCT(C3997:H3997,$J$14:$O$14)</f>
        <v>-0.36633156966625519</v>
      </c>
    </row>
    <row r="3998" spans="1:35">
      <c r="A3998" s="20"/>
      <c r="B3998" s="20"/>
      <c r="C3998" s="20">
        <f ca="1"/>
        <v>0.23845485376247796</v>
      </c>
      <c r="D3998" s="20">
        <f ca="1"/>
        <v>0.2433203239376055</v>
      </c>
      <c r="E3998" s="20">
        <f ca="1"/>
        <v>0.41940275335777127</v>
      </c>
      <c r="F3998" s="20">
        <f ca="1"/>
        <v>0.46487236443093166</v>
      </c>
      <c r="G3998" s="20">
        <f ca="1"/>
        <v>-0.32147547845525826</v>
      </c>
      <c r="H3998" s="20">
        <f ca="1"/>
        <v>-1.9683636800145932</v>
      </c>
      <c r="I3998" s="164">
        <f t="shared" ca="1" si="996"/>
        <v>22.662349053423259</v>
      </c>
      <c r="J3998" s="164">
        <f t="shared" ca="1" si="997"/>
        <v>15.93020595557134</v>
      </c>
      <c r="K3998" s="164">
        <f t="shared" ca="1" si="998"/>
        <v>0.5718065044425219</v>
      </c>
      <c r="L3998" s="164">
        <f t="shared" ca="1" si="999"/>
        <v>1.0518953679709169</v>
      </c>
      <c r="M3998" s="20">
        <f t="shared" ca="1" si="1000"/>
        <v>3.0386672740679943</v>
      </c>
      <c r="N3998" s="20">
        <f t="shared" ca="1" si="1001"/>
        <v>1.1375588281735132</v>
      </c>
      <c r="O3998" s="20">
        <f t="shared" ca="1" si="992"/>
        <v>20578044.846871506</v>
      </c>
      <c r="P3998" s="20">
        <f t="shared" ca="1" si="993"/>
        <v>48513025.268737331</v>
      </c>
      <c r="Q3998" s="20">
        <f t="shared" ca="1" si="994"/>
        <v>87358.497572879423</v>
      </c>
      <c r="R3998" s="20">
        <f t="shared" ca="1" si="995"/>
        <v>69178428.613181725</v>
      </c>
      <c r="AD3998">
        <f t="shared" ca="1" si="1002"/>
        <v>0.50057015859787801</v>
      </c>
      <c r="AE3998">
        <f t="shared" ca="1" si="1003"/>
        <v>0.34235099180246298</v>
      </c>
      <c r="AF3998">
        <f t="shared" ca="1" si="1004"/>
        <v>0.10733185856838068</v>
      </c>
      <c r="AG3998">
        <f t="shared" ca="1" si="1005"/>
        <v>-0.17320287285946945</v>
      </c>
      <c r="AH3998">
        <f t="shared" ca="1" si="1006"/>
        <v>-1.6459252510355613</v>
      </c>
      <c r="AI3998">
        <f t="shared" ca="1" si="1007"/>
        <v>-1.8984896535850999</v>
      </c>
    </row>
    <row r="3999" spans="1:35">
      <c r="A3999" s="20"/>
      <c r="B3999" s="20"/>
      <c r="C3999" s="20">
        <f ca="1"/>
        <v>-0.69850014478239453</v>
      </c>
      <c r="D3999" s="20">
        <f ca="1"/>
        <v>-3.4564681303374166E-2</v>
      </c>
      <c r="E3999" s="20">
        <f ca="1"/>
        <v>0.76975735810955437</v>
      </c>
      <c r="F3999" s="20">
        <f ca="1"/>
        <v>-1.715837139652449</v>
      </c>
      <c r="G3999" s="20">
        <f ca="1"/>
        <v>-0.99223558046208193</v>
      </c>
      <c r="H3999" s="20">
        <f ca="1"/>
        <v>-0.20865090370699149</v>
      </c>
      <c r="I3999" s="164">
        <f t="shared" ca="1" si="996"/>
        <v>17.728617683985256</v>
      </c>
      <c r="J3999" s="164">
        <f t="shared" ca="1" si="997"/>
        <v>12.993012952502163</v>
      </c>
      <c r="K3999" s="164">
        <f t="shared" ca="1" si="998"/>
        <v>0.49445783312818731</v>
      </c>
      <c r="L3999" s="164">
        <f t="shared" ca="1" si="999"/>
        <v>0.69759309615224985</v>
      </c>
      <c r="M3999" s="20">
        <f t="shared" ca="1" si="1000"/>
        <v>3.320377290702508</v>
      </c>
      <c r="N3999" s="20">
        <f t="shared" ca="1" si="1001"/>
        <v>1.2721549468815092</v>
      </c>
      <c r="O3999" s="20">
        <f t="shared" ca="1" si="992"/>
        <v>16380756.361366464</v>
      </c>
      <c r="P3999" s="20">
        <f t="shared" ca="1" si="993"/>
        <v>34864541.22452008</v>
      </c>
      <c r="Q3999" s="20">
        <f t="shared" ca="1" si="994"/>
        <v>144209.10222554623</v>
      </c>
      <c r="R3999" s="20">
        <f t="shared" ca="1" si="995"/>
        <v>51389506.688112095</v>
      </c>
      <c r="AD3999">
        <f t="shared" ca="1" si="1002"/>
        <v>-0.69693745534338447</v>
      </c>
      <c r="AE3999">
        <f t="shared" ca="1" si="1003"/>
        <v>-0.64328424412679142</v>
      </c>
      <c r="AF3999">
        <f t="shared" ca="1" si="1004"/>
        <v>-0.59583788065284327</v>
      </c>
      <c r="AG3999">
        <f t="shared" ca="1" si="1005"/>
        <v>-1.7836677447625013</v>
      </c>
      <c r="AH3999">
        <f t="shared" ca="1" si="1006"/>
        <v>-1.3329141214416576</v>
      </c>
      <c r="AI3999">
        <f t="shared" ca="1" si="1007"/>
        <v>-1.5347163597797051</v>
      </c>
    </row>
    <row r="4000" spans="1:35">
      <c r="A4000" s="20"/>
      <c r="B4000" s="20"/>
      <c r="C4000" s="20">
        <f ca="1"/>
        <v>-1.7801513201156107</v>
      </c>
      <c r="D4000" s="20">
        <f ca="1"/>
        <v>0.19705011478144974</v>
      </c>
      <c r="E4000" s="20">
        <f ca="1"/>
        <v>1.109024249500457</v>
      </c>
      <c r="F4000" s="20">
        <f ca="1"/>
        <v>-0.60155688920256289</v>
      </c>
      <c r="G4000" s="20">
        <f ca="1"/>
        <v>-0.27938750204761514</v>
      </c>
      <c r="H4000" s="20">
        <f ca="1"/>
        <v>-1.2779597722346854</v>
      </c>
      <c r="I4000" s="164">
        <f t="shared" ca="1" si="996"/>
        <v>14.285821872336399</v>
      </c>
      <c r="J4000" s="164">
        <f t="shared" ca="1" si="997"/>
        <v>10.624497477037766</v>
      </c>
      <c r="K4000" s="164">
        <f t="shared" ca="1" si="998"/>
        <v>0.57580178045431074</v>
      </c>
      <c r="L4000" s="164">
        <f t="shared" ca="1" si="999"/>
        <v>0.91175433894874414</v>
      </c>
      <c r="M4000" s="20">
        <f t="shared" ca="1" si="1000"/>
        <v>3.6866888543013641</v>
      </c>
      <c r="N4000" s="20">
        <f t="shared" ca="1" si="1001"/>
        <v>1.2723685619686602</v>
      </c>
      <c r="O4000" s="20">
        <f t="shared" ca="1" si="992"/>
        <v>13281787.447844014</v>
      </c>
      <c r="P4000" s="20">
        <f t="shared" ca="1" si="993"/>
        <v>36707575.8263871</v>
      </c>
      <c r="Q4000" s="20">
        <f t="shared" ca="1" si="994"/>
        <v>-74277.903535581558</v>
      </c>
      <c r="R4000" s="20">
        <f t="shared" ca="1" si="995"/>
        <v>49915085.370695531</v>
      </c>
      <c r="AD4000">
        <f t="shared" ca="1" si="1002"/>
        <v>-1.5325675067144668</v>
      </c>
      <c r="AE4000">
        <f t="shared" ca="1" si="1003"/>
        <v>-1.43808809495377</v>
      </c>
      <c r="AF4000">
        <f t="shared" ca="1" si="1004"/>
        <v>0.1436525495846423</v>
      </c>
      <c r="AG4000">
        <f t="shared" ca="1" si="1005"/>
        <v>-0.81020755023298174</v>
      </c>
      <c r="AH4000">
        <f t="shared" ca="1" si="1006"/>
        <v>-0.9259012729984839</v>
      </c>
      <c r="AI4000">
        <f t="shared" ca="1" si="1007"/>
        <v>-1.534139021706324</v>
      </c>
    </row>
    <row r="4001" spans="1:35">
      <c r="A4001" s="20"/>
      <c r="B4001" s="20"/>
      <c r="C4001" s="20">
        <f ca="1"/>
        <v>1.2884384384211629</v>
      </c>
      <c r="D4001" s="20">
        <f ca="1"/>
        <v>1.0601017872423519</v>
      </c>
      <c r="E4001" s="20">
        <f ca="1"/>
        <v>-2.8062231925295226E-2</v>
      </c>
      <c r="F4001" s="20">
        <f ca="1"/>
        <v>-0.25383330934528842</v>
      </c>
      <c r="G4001" s="20">
        <f ca="1"/>
        <v>-0.86336794727864097</v>
      </c>
      <c r="H4001" s="20">
        <f ca="1"/>
        <v>0.47812794803309444</v>
      </c>
      <c r="I4001" s="164">
        <f t="shared" ca="1" si="996"/>
        <v>30.171503962183358</v>
      </c>
      <c r="J4001" s="164">
        <f t="shared" ca="1" si="997"/>
        <v>21.749635462279961</v>
      </c>
      <c r="K4001" s="164">
        <f t="shared" ca="1" si="998"/>
        <v>0.55578152896852417</v>
      </c>
      <c r="L4001" s="164">
        <f t="shared" ca="1" si="999"/>
        <v>1.0561695666437076</v>
      </c>
      <c r="M4001" s="20">
        <f t="shared" ca="1" si="1000"/>
        <v>3.8461823335695442</v>
      </c>
      <c r="N4001" s="20">
        <f t="shared" ca="1" si="1001"/>
        <v>1.7842472193803334</v>
      </c>
      <c r="O4001" s="20">
        <f t="shared" ca="1" si="992"/>
        <v>27685712.415186435</v>
      </c>
      <c r="P4001" s="20">
        <f t="shared" ca="1" si="993"/>
        <v>56106304.424282014</v>
      </c>
      <c r="Q4001" s="20">
        <f t="shared" ca="1" si="994"/>
        <v>686704.47852780123</v>
      </c>
      <c r="R4001" s="20">
        <f t="shared" ca="1" si="995"/>
        <v>84478721.317996249</v>
      </c>
      <c r="AD4001">
        <f t="shared" ca="1" si="1002"/>
        <v>2.3231805733454753</v>
      </c>
      <c r="AE4001">
        <f t="shared" ca="1" si="1003"/>
        <v>2.2951796853288458</v>
      </c>
      <c r="AF4001">
        <f t="shared" ca="1" si="1004"/>
        <v>-3.8349736649780503E-2</v>
      </c>
      <c r="AG4001">
        <f t="shared" ca="1" si="1005"/>
        <v>-0.15377469707405664</v>
      </c>
      <c r="AH4001">
        <f t="shared" ca="1" si="1006"/>
        <v>-0.74868629603383918</v>
      </c>
      <c r="AI4001">
        <f t="shared" ca="1" si="1007"/>
        <v>-0.1506831908639642</v>
      </c>
    </row>
    <row r="4002" spans="1:35">
      <c r="A4002" s="20"/>
      <c r="B4002" s="20"/>
      <c r="C4002" s="20">
        <f ca="1"/>
        <v>1.2056245697451762</v>
      </c>
      <c r="D4002" s="20">
        <f ca="1"/>
        <v>1.1841188799742843</v>
      </c>
      <c r="E4002" s="20">
        <f ca="1"/>
        <v>-0.76167062711764832</v>
      </c>
      <c r="F4002" s="20">
        <f ca="1"/>
        <v>-0.23843848764993442</v>
      </c>
      <c r="G4002" s="20">
        <f ca="1"/>
        <v>-0.52448364126363722</v>
      </c>
      <c r="H4002" s="20">
        <f ca="1"/>
        <v>-1.2150785031651872</v>
      </c>
      <c r="I4002" s="164">
        <f t="shared" ca="1" si="996"/>
        <v>29.354718018372886</v>
      </c>
      <c r="J4002" s="164">
        <f t="shared" ca="1" si="997"/>
        <v>21.125708845444084</v>
      </c>
      <c r="K4002" s="164">
        <f t="shared" ca="1" si="998"/>
        <v>0.4424129482511322</v>
      </c>
      <c r="L4002" s="164">
        <f t="shared" ca="1" si="999"/>
        <v>0.85176598334624765</v>
      </c>
      <c r="M4002" s="20">
        <f t="shared" ca="1" si="1000"/>
        <v>2.7070120005003409</v>
      </c>
      <c r="N4002" s="20">
        <f t="shared" ca="1" si="1001"/>
        <v>1.1955468199336057</v>
      </c>
      <c r="O4002" s="20">
        <f t="shared" ca="1" si="992"/>
        <v>26917430.831533361</v>
      </c>
      <c r="P4002" s="20">
        <f t="shared" ca="1" si="993"/>
        <v>50256091.85325218</v>
      </c>
      <c r="Q4002" s="20">
        <f t="shared" ca="1" si="994"/>
        <v>382500.2643019188</v>
      </c>
      <c r="R4002" s="20">
        <f t="shared" ca="1" si="995"/>
        <v>77556022.949087471</v>
      </c>
      <c r="AD4002">
        <f t="shared" ca="1" si="1002"/>
        <v>2.1249315578574963</v>
      </c>
      <c r="AE4002">
        <f t="shared" ca="1" si="1003"/>
        <v>2.0858083373973439</v>
      </c>
      <c r="AF4002">
        <f t="shared" ca="1" si="1004"/>
        <v>-1.0689731977169805</v>
      </c>
      <c r="AG4002">
        <f t="shared" ca="1" si="1005"/>
        <v>-1.0828818938806928</v>
      </c>
      <c r="AH4002">
        <f t="shared" ca="1" si="1006"/>
        <v>-2.0144311105551762</v>
      </c>
      <c r="AI4002">
        <f t="shared" ca="1" si="1007"/>
        <v>-1.7417653515307956</v>
      </c>
    </row>
    <row r="4003" spans="1:35">
      <c r="A4003" s="20"/>
      <c r="B4003" s="20"/>
      <c r="C4003" s="20">
        <f ca="1"/>
        <v>0.53964326080855751</v>
      </c>
      <c r="D4003" s="20">
        <f ca="1"/>
        <v>-1.5918424979689101</v>
      </c>
      <c r="E4003" s="20">
        <f ca="1"/>
        <v>-0.43626041127070281</v>
      </c>
      <c r="F4003" s="20">
        <f ca="1"/>
        <v>-0.18663923730970114</v>
      </c>
      <c r="G4003" s="20">
        <f ca="1"/>
        <v>-1.4010569984186831</v>
      </c>
      <c r="H4003" s="20">
        <f ca="1"/>
        <v>0.89503389065496786</v>
      </c>
      <c r="I4003" s="164">
        <f t="shared" ca="1" si="996"/>
        <v>17.335886416949069</v>
      </c>
      <c r="J4003" s="164">
        <f t="shared" ca="1" si="997"/>
        <v>11.931295324802949</v>
      </c>
      <c r="K4003" s="164">
        <f t="shared" ca="1" si="998"/>
        <v>0.46381278058776471</v>
      </c>
      <c r="L4003" s="164">
        <f t="shared" ca="1" si="999"/>
        <v>0.98160582729422285</v>
      </c>
      <c r="M4003" s="20">
        <f t="shared" ca="1" si="1000"/>
        <v>3.7387234980067019</v>
      </c>
      <c r="N4003" s="20">
        <f t="shared" ca="1" si="1001"/>
        <v>1.6395582007461409</v>
      </c>
      <c r="O4003" s="20">
        <f t="shared" ca="1" si="992"/>
        <v>15605149.67151539</v>
      </c>
      <c r="P4003" s="20">
        <f t="shared" ca="1" si="993"/>
        <v>41469915.247943059</v>
      </c>
      <c r="Q4003" s="20">
        <f t="shared" ca="1" si="994"/>
        <v>508868.19832852599</v>
      </c>
      <c r="R4003" s="20">
        <f t="shared" ca="1" si="995"/>
        <v>57583933.117786974</v>
      </c>
      <c r="AD4003">
        <f t="shared" ca="1" si="1002"/>
        <v>-0.79226057841042041</v>
      </c>
      <c r="AE4003">
        <f t="shared" ca="1" si="1003"/>
        <v>-0.99956532724733282</v>
      </c>
      <c r="AF4003">
        <f t="shared" ca="1" si="1004"/>
        <v>-0.87442926738395788</v>
      </c>
      <c r="AG4003">
        <f t="shared" ca="1" si="1005"/>
        <v>-0.49270078502626002</v>
      </c>
      <c r="AH4003">
        <f t="shared" ca="1" si="1006"/>
        <v>-0.86808500221477547</v>
      </c>
      <c r="AI4003">
        <f t="shared" ca="1" si="1007"/>
        <v>-0.54173459257799805</v>
      </c>
    </row>
    <row r="4004" spans="1:35">
      <c r="A4004" s="20"/>
      <c r="B4004" s="20"/>
      <c r="C4004" s="20">
        <f ca="1"/>
        <v>-1.4543320425574497</v>
      </c>
      <c r="D4004" s="20">
        <f ca="1"/>
        <v>1.0471765594532005</v>
      </c>
      <c r="E4004" s="20">
        <f ca="1"/>
        <v>-0.7514496003372384</v>
      </c>
      <c r="F4004" s="20">
        <f ca="1"/>
        <v>-1.224428086276883</v>
      </c>
      <c r="G4004" s="20">
        <f ca="1"/>
        <v>-0.34764437135969806</v>
      </c>
      <c r="H4004" s="20">
        <f ca="1"/>
        <v>-1.0994115627079897</v>
      </c>
      <c r="I4004" s="164">
        <f t="shared" ca="1" si="996"/>
        <v>17.438973141643636</v>
      </c>
      <c r="J4004" s="164">
        <f t="shared" ca="1" si="997"/>
        <v>13.447870208921319</v>
      </c>
      <c r="K4004" s="164">
        <f t="shared" ca="1" si="998"/>
        <v>0.35390133639764448</v>
      </c>
      <c r="L4004" s="164">
        <f t="shared" ca="1" si="999"/>
        <v>0.59779725617166779</v>
      </c>
      <c r="M4004" s="20">
        <f t="shared" ca="1" si="1000"/>
        <v>2.9320084718803066</v>
      </c>
      <c r="N4004" s="20">
        <f t="shared" ca="1" si="1001"/>
        <v>1.0914309329878558</v>
      </c>
      <c r="O4004" s="20">
        <f t="shared" ca="1" si="992"/>
        <v>16468858.519339023</v>
      </c>
      <c r="P4004" s="20">
        <f t="shared" ca="1" si="993"/>
        <v>32117122.03278954</v>
      </c>
      <c r="Q4004" s="20">
        <f t="shared" ca="1" si="994"/>
        <v>73916.810504913694</v>
      </c>
      <c r="R4004" s="20">
        <f t="shared" ca="1" si="995"/>
        <v>48659897.362633474</v>
      </c>
      <c r="AD4004">
        <f t="shared" ca="1" si="1002"/>
        <v>-0.76723952872727297</v>
      </c>
      <c r="AE4004">
        <f t="shared" ca="1" si="1003"/>
        <v>-0.49064758089888638</v>
      </c>
      <c r="AF4004">
        <f t="shared" ca="1" si="1004"/>
        <v>-1.8736242145668689</v>
      </c>
      <c r="AG4004">
        <f t="shared" ca="1" si="1005"/>
        <v>-2.2372851992196923</v>
      </c>
      <c r="AH4004">
        <f t="shared" ca="1" si="1006"/>
        <v>-1.7644350312441033</v>
      </c>
      <c r="AI4004">
        <f t="shared" ca="1" si="1007"/>
        <v>-2.0231596405733634</v>
      </c>
    </row>
    <row r="4005" spans="1:35">
      <c r="A4005" s="20"/>
      <c r="B4005" s="20"/>
      <c r="C4005" s="20">
        <f ca="1"/>
        <v>0.70390997787833698</v>
      </c>
      <c r="D4005" s="20">
        <f ca="1"/>
        <v>1.938226223788557</v>
      </c>
      <c r="E4005" s="20">
        <f ca="1"/>
        <v>0.73217680239067229</v>
      </c>
      <c r="F4005" s="20">
        <f ca="1"/>
        <v>-1.2321868540952179</v>
      </c>
      <c r="G4005" s="20">
        <f ca="1"/>
        <v>1.9963459756104511</v>
      </c>
      <c r="H4005" s="20">
        <f ca="1"/>
        <v>-0.18726764232432244</v>
      </c>
      <c r="I4005" s="164">
        <f t="shared" ca="1" si="996"/>
        <v>29.770804550386607</v>
      </c>
      <c r="J4005" s="164">
        <f t="shared" ca="1" si="997"/>
        <v>22.255132245633227</v>
      </c>
      <c r="K4005" s="164">
        <f t="shared" ca="1" si="998"/>
        <v>0.67741363428148726</v>
      </c>
      <c r="L4005" s="164">
        <f t="shared" ca="1" si="999"/>
        <v>1.051544130202773</v>
      </c>
      <c r="M4005" s="20">
        <f t="shared" ca="1" si="1000"/>
        <v>5.9292518396437108</v>
      </c>
      <c r="N4005" s="20">
        <f t="shared" ca="1" si="1001"/>
        <v>2.3317287858066651</v>
      </c>
      <c r="O4005" s="20">
        <f t="shared" ca="1" si="992"/>
        <v>27741597.185529515</v>
      </c>
      <c r="P4005" s="20">
        <f t="shared" ca="1" si="993"/>
        <v>55592781.753163494</v>
      </c>
      <c r="Q4005" s="20">
        <f t="shared" ca="1" si="994"/>
        <v>358047.38600460236</v>
      </c>
      <c r="R4005" s="20">
        <f t="shared" ca="1" si="995"/>
        <v>83692426.324697614</v>
      </c>
      <c r="AD4005">
        <f t="shared" ca="1" si="1002"/>
        <v>2.225923434559856</v>
      </c>
      <c r="AE4005">
        <f t="shared" ca="1" si="1003"/>
        <v>2.4648094784004124</v>
      </c>
      <c r="AF4005">
        <f t="shared" ca="1" si="1004"/>
        <v>1.0673966752862469</v>
      </c>
      <c r="AG4005">
        <f t="shared" ca="1" si="1005"/>
        <v>-0.17479940816921391</v>
      </c>
      <c r="AH4005">
        <f t="shared" ca="1" si="1006"/>
        <v>1.5658353773819016</v>
      </c>
      <c r="AI4005">
        <f t="shared" ca="1" si="1007"/>
        <v>1.328996718396392</v>
      </c>
    </row>
    <row r="4006" spans="1:35">
      <c r="A4006" s="20"/>
      <c r="B4006" s="20"/>
      <c r="C4006" s="20">
        <f ca="1"/>
        <v>-9.6239260301411139E-2</v>
      </c>
      <c r="D4006" s="20">
        <f ca="1"/>
        <v>0.10783971576705001</v>
      </c>
      <c r="E4006" s="20">
        <f ca="1"/>
        <v>-0.72869952603184518</v>
      </c>
      <c r="F4006" s="20">
        <f ca="1"/>
        <v>-1.7912335132314079</v>
      </c>
      <c r="G4006" s="20">
        <f ca="1"/>
        <v>0.12699352185495993</v>
      </c>
      <c r="H4006" s="20">
        <f ca="1"/>
        <v>0.43844176877644675</v>
      </c>
      <c r="I4006" s="164">
        <f t="shared" ca="1" si="996"/>
        <v>19.453037072447092</v>
      </c>
      <c r="J4006" s="164">
        <f t="shared" ca="1" si="997"/>
        <v>14.600936016967447</v>
      </c>
      <c r="K4006" s="164">
        <f t="shared" ca="1" si="998"/>
        <v>0.39786989722000221</v>
      </c>
      <c r="L4006" s="164">
        <f t="shared" ca="1" si="999"/>
        <v>0.66180510046714858</v>
      </c>
      <c r="M4006" s="20">
        <f t="shared" ca="1" si="1000"/>
        <v>4.2406075901336031</v>
      </c>
      <c r="N4006" s="20">
        <f t="shared" ca="1" si="1001"/>
        <v>1.7095159139679641</v>
      </c>
      <c r="O4006" s="20">
        <f t="shared" ca="1" si="992"/>
        <v>18157777.959526643</v>
      </c>
      <c r="P4006" s="20">
        <f t="shared" ca="1" si="993"/>
        <v>35702417.109973915</v>
      </c>
      <c r="Q4006" s="20">
        <f t="shared" ca="1" si="994"/>
        <v>326054.11125691858</v>
      </c>
      <c r="R4006" s="20">
        <f t="shared" ca="1" si="995"/>
        <v>54186249.180757478</v>
      </c>
      <c r="AD4006">
        <f t="shared" ca="1" si="1002"/>
        <v>-0.27838906008565739</v>
      </c>
      <c r="AE4006">
        <f t="shared" ca="1" si="1003"/>
        <v>-0.10371274598407827</v>
      </c>
      <c r="AF4006">
        <f t="shared" ca="1" si="1004"/>
        <v>-1.473910025272708</v>
      </c>
      <c r="AG4006">
        <f t="shared" ca="1" si="1005"/>
        <v>-1.9463404524220522</v>
      </c>
      <c r="AH4006">
        <f t="shared" ca="1" si="1006"/>
        <v>-0.31043601096266227</v>
      </c>
      <c r="AI4006">
        <f t="shared" ca="1" si="1007"/>
        <v>-0.35265969197847541</v>
      </c>
    </row>
    <row r="4007" spans="1:35">
      <c r="A4007" s="20"/>
      <c r="B4007" s="20"/>
      <c r="C4007" s="20">
        <f ca="1"/>
        <v>-0.23564490525777457</v>
      </c>
      <c r="D4007" s="20">
        <f ca="1"/>
        <v>-0.65035921604454805</v>
      </c>
      <c r="E4007" s="20">
        <f ca="1"/>
        <v>-2.0096412573851254</v>
      </c>
      <c r="F4007" s="20">
        <f ca="1"/>
        <v>0.41129770173834274</v>
      </c>
      <c r="G4007" s="20">
        <f ca="1"/>
        <v>-1.6537142678420438</v>
      </c>
      <c r="H4007" s="20">
        <f ca="1"/>
        <v>-1.1482507003902755</v>
      </c>
      <c r="I4007" s="164">
        <f t="shared" ca="1" si="996"/>
        <v>16.589898007367502</v>
      </c>
      <c r="J4007" s="164">
        <f t="shared" ca="1" si="997"/>
        <v>11.706564880336304</v>
      </c>
      <c r="K4007" s="164">
        <f t="shared" ca="1" si="998"/>
        <v>0.25527384939735054</v>
      </c>
      <c r="L4007" s="164">
        <f t="shared" ca="1" si="999"/>
        <v>0.73689561346599153</v>
      </c>
      <c r="M4007" s="20">
        <f t="shared" ca="1" si="1000"/>
        <v>1.7334042442494044</v>
      </c>
      <c r="N4007" s="20">
        <f t="shared" ca="1" si="1001"/>
        <v>0.77220533938258673</v>
      </c>
      <c r="O4007" s="20">
        <f t="shared" ca="1" si="992"/>
        <v>15087499.281811368</v>
      </c>
      <c r="P4007" s="20">
        <f t="shared" ca="1" si="993"/>
        <v>34697297.876817755</v>
      </c>
      <c r="Q4007" s="20">
        <f t="shared" ca="1" si="994"/>
        <v>255996.10470707179</v>
      </c>
      <c r="R4007" s="20">
        <f t="shared" ca="1" si="995"/>
        <v>50040793.263336189</v>
      </c>
      <c r="AD4007">
        <f t="shared" ca="1" si="1002"/>
        <v>-0.97332572636711179</v>
      </c>
      <c r="AE4007">
        <f t="shared" ca="1" si="1003"/>
        <v>-1.0749782280750662</v>
      </c>
      <c r="AF4007">
        <f t="shared" ca="1" si="1004"/>
        <v>-2.770237732751359</v>
      </c>
      <c r="AG4007">
        <f t="shared" ca="1" si="1005"/>
        <v>-1.6050199387909481</v>
      </c>
      <c r="AH4007">
        <f t="shared" ca="1" si="1006"/>
        <v>-3.0962175063895501</v>
      </c>
      <c r="AI4007">
        <f t="shared" ca="1" si="1007"/>
        <v>-2.8859315151821985</v>
      </c>
    </row>
    <row r="4008" spans="1:35">
      <c r="A4008" s="20"/>
      <c r="B4008" s="20"/>
      <c r="C4008" s="20">
        <f ca="1"/>
        <v>-1.0529591655962156</v>
      </c>
      <c r="D4008" s="20">
        <f ca="1"/>
        <v>-0.62624421458247115</v>
      </c>
      <c r="E4008" s="20">
        <f ca="1"/>
        <v>0.83095055235825099</v>
      </c>
      <c r="F4008" s="20">
        <f ca="1"/>
        <v>-1.951989785137886</v>
      </c>
      <c r="G4008" s="20">
        <f ca="1"/>
        <v>-0.47354107327091755</v>
      </c>
      <c r="H4008" s="20">
        <f ca="1"/>
        <v>0.35176709308526083</v>
      </c>
      <c r="I4008" s="164">
        <f t="shared" ca="1" si="996"/>
        <v>13.916565283315562</v>
      </c>
      <c r="J4008" s="164">
        <f t="shared" ca="1" si="997"/>
        <v>10.351916758689175</v>
      </c>
      <c r="K4008" s="164">
        <f t="shared" ca="1" si="998"/>
        <v>0.51122487372299352</v>
      </c>
      <c r="L4008" s="164">
        <f t="shared" ca="1" si="999"/>
        <v>0.72161481338117128</v>
      </c>
      <c r="M4008" s="20">
        <f t="shared" ca="1" si="1000"/>
        <v>4.2047448376430516</v>
      </c>
      <c r="N4008" s="20">
        <f t="shared" ca="1" si="1001"/>
        <v>1.5753033241430046</v>
      </c>
      <c r="O4008" s="20">
        <f t="shared" ca="1" si="992"/>
        <v>12939518.076129654</v>
      </c>
      <c r="P4008" s="20">
        <f t="shared" ca="1" si="993"/>
        <v>31655042.924223859</v>
      </c>
      <c r="Q4008" s="20">
        <f t="shared" ca="1" si="994"/>
        <v>122969.33100797271</v>
      </c>
      <c r="R4008" s="20">
        <f t="shared" ca="1" si="995"/>
        <v>44717530.331361488</v>
      </c>
      <c r="AD4008">
        <f t="shared" ca="1" si="1002"/>
        <v>-1.6221928923991358</v>
      </c>
      <c r="AE4008">
        <f t="shared" ca="1" si="1003"/>
        <v>-1.5295581346680625</v>
      </c>
      <c r="AF4008">
        <f t="shared" ca="1" si="1004"/>
        <v>-0.44341023888187742</v>
      </c>
      <c r="AG4008">
        <f t="shared" ca="1" si="1005"/>
        <v>-1.6744781209946766</v>
      </c>
      <c r="AH4008">
        <f t="shared" ca="1" si="1006"/>
        <v>-0.35028351372994176</v>
      </c>
      <c r="AI4008">
        <f t="shared" ca="1" si="1007"/>
        <v>-0.71539642123512293</v>
      </c>
    </row>
    <row r="4009" spans="1:35">
      <c r="A4009" s="20"/>
      <c r="B4009" s="20"/>
      <c r="C4009" s="20">
        <f ca="1"/>
        <v>0.16909081119310174</v>
      </c>
      <c r="D4009" s="20">
        <f ca="1"/>
        <v>-1.3093107285941512</v>
      </c>
      <c r="E4009" s="20">
        <f ca="1"/>
        <v>-1.3753660959235636</v>
      </c>
      <c r="F4009" s="20">
        <f ca="1"/>
        <v>0.90486136080767965</v>
      </c>
      <c r="G4009" s="20">
        <f ca="1"/>
        <v>-0.13165436666788774</v>
      </c>
      <c r="H4009" s="20">
        <f ca="1"/>
        <v>-0.47509397631175593</v>
      </c>
      <c r="I4009" s="164">
        <f t="shared" ca="1" si="996"/>
        <v>15.920928833807418</v>
      </c>
      <c r="J4009" s="164">
        <f t="shared" ca="1" si="997"/>
        <v>11.064759326277063</v>
      </c>
      <c r="K4009" s="164">
        <f t="shared" ca="1" si="998"/>
        <v>0.42873090719769402</v>
      </c>
      <c r="L4009" s="164">
        <f t="shared" ca="1" si="999"/>
        <v>1.0765993505422951</v>
      </c>
      <c r="M4009" s="20">
        <f t="shared" ca="1" si="1000"/>
        <v>3.9142164640359449</v>
      </c>
      <c r="N4009" s="20">
        <f t="shared" ca="1" si="1001"/>
        <v>1.5866273368066515</v>
      </c>
      <c r="O4009" s="20">
        <f t="shared" ca="1" si="992"/>
        <v>14388508.996687451</v>
      </c>
      <c r="P4009" s="20">
        <f t="shared" ca="1" si="993"/>
        <v>42399228.400200881</v>
      </c>
      <c r="Q4009" s="20">
        <f t="shared" ca="1" si="994"/>
        <v>315481.51517455088</v>
      </c>
      <c r="R4009" s="20">
        <f t="shared" ca="1" si="995"/>
        <v>57103218.912062883</v>
      </c>
      <c r="AD4009">
        <f t="shared" ca="1" si="1002"/>
        <v>-1.1356968849981999</v>
      </c>
      <c r="AE4009">
        <f t="shared" ca="1" si="1003"/>
        <v>-1.2903492193701132</v>
      </c>
      <c r="AF4009">
        <f t="shared" ca="1" si="1004"/>
        <v>-1.1933553891118733</v>
      </c>
      <c r="AG4009">
        <f t="shared" ca="1" si="1005"/>
        <v>-6.0912042989568288E-2</v>
      </c>
      <c r="AH4009">
        <f t="shared" ca="1" si="1006"/>
        <v>-0.67309281773783847</v>
      </c>
      <c r="AI4009">
        <f t="shared" ca="1" si="1007"/>
        <v>-0.68479098160364515</v>
      </c>
    </row>
    <row r="4010" spans="1:35">
      <c r="A4010" s="20"/>
      <c r="B4010" s="20"/>
      <c r="C4010" s="20">
        <f ca="1"/>
        <v>0.79331317943972213</v>
      </c>
      <c r="D4010" s="20">
        <f ca="1"/>
        <v>-0.11781985980798979</v>
      </c>
      <c r="E4010" s="20">
        <f ca="1"/>
        <v>-0.87709669676042623</v>
      </c>
      <c r="F4010" s="20">
        <f ca="1"/>
        <v>0.88390540085611968</v>
      </c>
      <c r="G4010" s="20">
        <f ca="1"/>
        <v>-1.3781651003299122</v>
      </c>
      <c r="H4010" s="20">
        <f ca="1"/>
        <v>-0.11126265400334476</v>
      </c>
      <c r="I4010" s="164">
        <f t="shared" ca="1" si="996"/>
        <v>23.798581440289645</v>
      </c>
      <c r="J4010" s="164">
        <f t="shared" ca="1" si="997"/>
        <v>16.729080183178642</v>
      </c>
      <c r="K4010" s="164">
        <f t="shared" ca="1" si="998"/>
        <v>0.4678087300585137</v>
      </c>
      <c r="L4010" s="164">
        <f t="shared" ca="1" si="999"/>
        <v>1.103385412860417</v>
      </c>
      <c r="M4010" s="20">
        <f t="shared" ca="1" si="1000"/>
        <v>3.0958150051140727</v>
      </c>
      <c r="N4010" s="20">
        <f t="shared" ca="1" si="1001"/>
        <v>1.450899462204214</v>
      </c>
      <c r="O4010" s="20">
        <f t="shared" ca="1" si="992"/>
        <v>21609969.475638818</v>
      </c>
      <c r="P4010" s="20">
        <f t="shared" ca="1" si="993"/>
        <v>50914573.129944697</v>
      </c>
      <c r="Q4010" s="20">
        <f t="shared" ca="1" si="994"/>
        <v>577371.55820654263</v>
      </c>
      <c r="R4010" s="20">
        <f t="shared" ca="1" si="995"/>
        <v>73101914.163790062</v>
      </c>
      <c r="AD4010">
        <f t="shared" ca="1" si="1002"/>
        <v>0.77635471851690341</v>
      </c>
      <c r="AE4010">
        <f t="shared" ca="1" si="1003"/>
        <v>0.61042959167068467</v>
      </c>
      <c r="AF4010">
        <f t="shared" ca="1" si="1004"/>
        <v>-0.83810245401351247</v>
      </c>
      <c r="AG4010">
        <f t="shared" ca="1" si="1005"/>
        <v>6.0842785729167709E-2</v>
      </c>
      <c r="AH4010">
        <f t="shared" ca="1" si="1006"/>
        <v>-1.582427772095474</v>
      </c>
      <c r="AI4010">
        <f t="shared" ca="1" si="1007"/>
        <v>-1.0516230751237461</v>
      </c>
    </row>
    <row r="4011" spans="1:35">
      <c r="A4011" s="20"/>
      <c r="B4011" s="20"/>
      <c r="C4011" s="20">
        <f ca="1"/>
        <v>0.32055171862410681</v>
      </c>
      <c r="D4011" s="20">
        <f ca="1"/>
        <v>0.57506862213120225</v>
      </c>
      <c r="E4011" s="20">
        <f ca="1"/>
        <v>0.70629474675403003</v>
      </c>
      <c r="F4011" s="20">
        <f ca="1"/>
        <v>-0.61539887886862588</v>
      </c>
      <c r="G4011" s="20">
        <f ca="1"/>
        <v>0.96488118326143746</v>
      </c>
      <c r="H4011" s="20">
        <f ca="1"/>
        <v>-0.26766886575415305</v>
      </c>
      <c r="I4011" s="164">
        <f t="shared" ca="1" si="996"/>
        <v>23.783302513144868</v>
      </c>
      <c r="J4011" s="164">
        <f t="shared" ca="1" si="997"/>
        <v>17.378672986581421</v>
      </c>
      <c r="K4011" s="164">
        <f t="shared" ca="1" si="998"/>
        <v>0.64524737375323604</v>
      </c>
      <c r="L4011" s="164">
        <f t="shared" ca="1" si="999"/>
        <v>1.0858098593539087</v>
      </c>
      <c r="M4011" s="20">
        <f t="shared" ca="1" si="1000"/>
        <v>5.1972688868532195</v>
      </c>
      <c r="N4011" s="20">
        <f t="shared" ca="1" si="1001"/>
        <v>2.0280283257319405</v>
      </c>
      <c r="O4011" s="20">
        <f t="shared" ca="1" si="992"/>
        <v>21948226.86486154</v>
      </c>
      <c r="P4011" s="20">
        <f t="shared" ca="1" si="993"/>
        <v>50466342.231306203</v>
      </c>
      <c r="Q4011" s="20">
        <f t="shared" ca="1" si="994"/>
        <v>287324.99757717864</v>
      </c>
      <c r="R4011" s="20">
        <f t="shared" ca="1" si="995"/>
        <v>72701894.093744919</v>
      </c>
      <c r="AD4011">
        <f t="shared" ca="1" si="1002"/>
        <v>0.77264624105457924</v>
      </c>
      <c r="AE4011">
        <f t="shared" ca="1" si="1003"/>
        <v>0.82841375388638305</v>
      </c>
      <c r="AF4011">
        <f t="shared" ca="1" si="1004"/>
        <v>0.77497612502941826</v>
      </c>
      <c r="AG4011">
        <f t="shared" ca="1" si="1005"/>
        <v>-1.9046093845870096E-2</v>
      </c>
      <c r="AH4011">
        <f t="shared" ca="1" si="1006"/>
        <v>0.75252098539246692</v>
      </c>
      <c r="AI4011">
        <f t="shared" ca="1" si="1007"/>
        <v>0.50818466414037966</v>
      </c>
    </row>
    <row r="4012" spans="1:35">
      <c r="A4012" s="20"/>
      <c r="B4012" s="20"/>
      <c r="C4012" s="20">
        <f ca="1"/>
        <v>0.84133364224860463</v>
      </c>
      <c r="D4012" s="20">
        <f ca="1"/>
        <v>-0.21654336720855488</v>
      </c>
      <c r="E4012" s="20">
        <f ca="1"/>
        <v>0.41356506408401722</v>
      </c>
      <c r="F4012" s="20">
        <f ca="1"/>
        <v>0.56029841226695032</v>
      </c>
      <c r="G4012" s="20">
        <f ca="1"/>
        <v>-0.35680332096891515</v>
      </c>
      <c r="H4012" s="20">
        <f ca="1"/>
        <v>-0.29625830663885533</v>
      </c>
      <c r="I4012" s="164">
        <f t="shared" ca="1" si="996"/>
        <v>23.835751712984425</v>
      </c>
      <c r="J4012" s="164">
        <f t="shared" ca="1" si="997"/>
        <v>16.692763166200066</v>
      </c>
      <c r="K4012" s="164">
        <f t="shared" ca="1" si="998"/>
        <v>0.62592456649186035</v>
      </c>
      <c r="L4012" s="164">
        <f t="shared" ca="1" si="999"/>
        <v>1.2252654206699787</v>
      </c>
      <c r="M4012" s="20">
        <f t="shared" ca="1" si="1000"/>
        <v>4.2011490205685522</v>
      </c>
      <c r="N4012" s="20">
        <f t="shared" ca="1" si="1001"/>
        <v>1.7535021447749877</v>
      </c>
      <c r="O4012" s="20">
        <f t="shared" ca="1" si="992"/>
        <v>21610424.487048317</v>
      </c>
      <c r="P4012" s="20">
        <f t="shared" ca="1" si="993"/>
        <v>53954300.264750838</v>
      </c>
      <c r="Q4012" s="20">
        <f t="shared" ca="1" si="994"/>
        <v>423207.66460388561</v>
      </c>
      <c r="R4012" s="20">
        <f t="shared" ca="1" si="995"/>
        <v>75987932.41640304</v>
      </c>
      <c r="AD4012">
        <f t="shared" ca="1" si="1002"/>
        <v>0.78537662936515173</v>
      </c>
      <c r="AE4012">
        <f t="shared" ca="1" si="1003"/>
        <v>0.59824267322149871</v>
      </c>
      <c r="AF4012">
        <f t="shared" ca="1" si="1004"/>
        <v>0.59931424083509355</v>
      </c>
      <c r="AG4012">
        <f t="shared" ca="1" si="1005"/>
        <v>0.61484282122717504</v>
      </c>
      <c r="AH4012">
        <f t="shared" ca="1" si="1006"/>
        <v>-0.35427886603494108</v>
      </c>
      <c r="AI4012">
        <f t="shared" ca="1" si="1007"/>
        <v>-0.23377798709462827</v>
      </c>
    </row>
    <row r="4013" spans="1:35">
      <c r="A4013" s="20"/>
      <c r="B4013" s="20"/>
      <c r="C4013" s="20">
        <f ca="1"/>
        <v>0.79620958275976261</v>
      </c>
      <c r="D4013" s="20">
        <f ca="1"/>
        <v>-0.83270249787438488</v>
      </c>
      <c r="E4013" s="20">
        <f ca="1"/>
        <v>1.5004215153602805</v>
      </c>
      <c r="F4013" s="20">
        <f ca="1"/>
        <v>-1.1761659022772988</v>
      </c>
      <c r="G4013" s="20">
        <f ca="1"/>
        <v>0.59946727630876484</v>
      </c>
      <c r="H4013" s="20">
        <f ca="1"/>
        <v>0.86417134902243087</v>
      </c>
      <c r="I4013" s="164">
        <f t="shared" ca="1" si="996"/>
        <v>21.166441543665819</v>
      </c>
      <c r="J4013" s="164">
        <f t="shared" ca="1" si="997"/>
        <v>15.004059987272742</v>
      </c>
      <c r="K4013" s="164">
        <f t="shared" ca="1" si="998"/>
        <v>0.71117917493930161</v>
      </c>
      <c r="L4013" s="164">
        <f t="shared" ca="1" si="999"/>
        <v>1.1202586704830741</v>
      </c>
      <c r="M4013" s="20">
        <f t="shared" ca="1" si="1000"/>
        <v>5.8026046536536242</v>
      </c>
      <c r="N4013" s="20">
        <f t="shared" ca="1" si="1001"/>
        <v>2.2858220344191831</v>
      </c>
      <c r="O4013" s="20">
        <f t="shared" ca="1" si="992"/>
        <v>19286448.498895951</v>
      </c>
      <c r="P4013" s="20">
        <f t="shared" ca="1" si="993"/>
        <v>48705549.015781567</v>
      </c>
      <c r="Q4013" s="20">
        <f t="shared" ca="1" si="994"/>
        <v>356917.2230631964</v>
      </c>
      <c r="R4013" s="20">
        <f t="shared" ca="1" si="995"/>
        <v>68348914.737740725</v>
      </c>
      <c r="AD4013">
        <f t="shared" ca="1" si="1002"/>
        <v>0.1374858115693734</v>
      </c>
      <c r="AE4013">
        <f t="shared" ca="1" si="1003"/>
        <v>3.1563754118369439E-2</v>
      </c>
      <c r="AF4013">
        <f t="shared" ca="1" si="1004"/>
        <v>1.3743561358118326</v>
      </c>
      <c r="AG4013">
        <f t="shared" ca="1" si="1005"/>
        <v>0.1375394112867003</v>
      </c>
      <c r="AH4013">
        <f t="shared" ca="1" si="1006"/>
        <v>1.4251162818373611</v>
      </c>
      <c r="AI4013">
        <f t="shared" ca="1" si="1007"/>
        <v>1.2049244173491429</v>
      </c>
    </row>
    <row r="4014" spans="1:35">
      <c r="A4014" s="20"/>
      <c r="B4014" s="20"/>
      <c r="C4014" s="20">
        <f ca="1"/>
        <v>0.48145190897284329</v>
      </c>
      <c r="D4014" s="20">
        <f ca="1"/>
        <v>-0.18588348843029495</v>
      </c>
      <c r="E4014" s="20">
        <f ca="1"/>
        <v>-0.53787994662748184</v>
      </c>
      <c r="F4014" s="20">
        <f ca="1"/>
        <v>0.24349002000047085</v>
      </c>
      <c r="G4014" s="20">
        <f ca="1"/>
        <v>-0.70091584747203262</v>
      </c>
      <c r="H4014" s="20">
        <f ca="1"/>
        <v>-0.75297183878345686</v>
      </c>
      <c r="I4014" s="164">
        <f t="shared" ca="1" si="996"/>
        <v>21.795899101462076</v>
      </c>
      <c r="J4014" s="164">
        <f t="shared" ca="1" si="997"/>
        <v>15.403363866543831</v>
      </c>
      <c r="K4014" s="164">
        <f t="shared" ca="1" si="998"/>
        <v>0.47243240940210329</v>
      </c>
      <c r="L4014" s="164">
        <f t="shared" ca="1" si="999"/>
        <v>0.98042626614965167</v>
      </c>
      <c r="M4014" s="20">
        <f t="shared" ca="1" si="1000"/>
        <v>3.2083802207353589</v>
      </c>
      <c r="N4014" s="20">
        <f t="shared" ca="1" si="1001"/>
        <v>1.3422411279395037</v>
      </c>
      <c r="O4014" s="20">
        <f t="shared" ca="1" si="992"/>
        <v>19835050.966633674</v>
      </c>
      <c r="P4014" s="20">
        <f t="shared" ca="1" si="993"/>
        <v>45888290.778538667</v>
      </c>
      <c r="Q4014" s="20">
        <f t="shared" ca="1" si="994"/>
        <v>328358.96498834592</v>
      </c>
      <c r="R4014" s="20">
        <f t="shared" ca="1" si="995"/>
        <v>66051700.71016068</v>
      </c>
      <c r="AD4014">
        <f t="shared" ca="1" si="1002"/>
        <v>0.29026677219953301</v>
      </c>
      <c r="AE4014">
        <f t="shared" ca="1" si="1003"/>
        <v>0.16555834447779533</v>
      </c>
      <c r="AF4014">
        <f t="shared" ca="1" si="1004"/>
        <v>-0.79606900543542503</v>
      </c>
      <c r="AG4014">
        <f t="shared" ca="1" si="1005"/>
        <v>-0.498062426592493</v>
      </c>
      <c r="AH4014">
        <f t="shared" ca="1" si="1006"/>
        <v>-1.4573553102940451</v>
      </c>
      <c r="AI4014">
        <f t="shared" ca="1" si="1007"/>
        <v>-1.3452942488121524</v>
      </c>
    </row>
    <row r="4015" spans="1:35">
      <c r="A4015" s="20"/>
      <c r="B4015" s="20"/>
      <c r="C4015" s="20">
        <f ca="1"/>
        <v>0.16975733277217533</v>
      </c>
      <c r="D4015" s="20">
        <f ca="1"/>
        <v>0.41738204950206748</v>
      </c>
      <c r="E4015" s="20">
        <f ca="1"/>
        <v>-0.55805064608039501</v>
      </c>
      <c r="F4015" s="20">
        <f ca="1"/>
        <v>-0.71034320587411259</v>
      </c>
      <c r="G4015" s="20">
        <f ca="1"/>
        <v>-0.31873064699770542</v>
      </c>
      <c r="H4015" s="20">
        <f ca="1"/>
        <v>1.6749684034193149</v>
      </c>
      <c r="I4015" s="164">
        <f t="shared" ca="1" si="996"/>
        <v>22.685876668144644</v>
      </c>
      <c r="J4015" s="164">
        <f t="shared" ca="1" si="997"/>
        <v>16.88357889442555</v>
      </c>
      <c r="K4015" s="164">
        <f t="shared" ca="1" si="998"/>
        <v>0.50072825232796359</v>
      </c>
      <c r="L4015" s="164">
        <f t="shared" ca="1" si="999"/>
        <v>1.0070257843034136</v>
      </c>
      <c r="M4015" s="20">
        <f t="shared" ca="1" si="1000"/>
        <v>5.0374806968855479</v>
      </c>
      <c r="N4015" s="20">
        <f t="shared" ca="1" si="1001"/>
        <v>2.2272272050098825</v>
      </c>
      <c r="O4015" s="20">
        <f t="shared" ca="1" si="992"/>
        <v>21098991.720573999</v>
      </c>
      <c r="P4015" s="20">
        <f t="shared" ca="1" si="993"/>
        <v>47431069.970558405</v>
      </c>
      <c r="Q4015" s="20">
        <f t="shared" ca="1" si="994"/>
        <v>716005.63156641345</v>
      </c>
      <c r="R4015" s="20">
        <f t="shared" ca="1" si="995"/>
        <v>69246067.322698817</v>
      </c>
      <c r="AD4015">
        <f t="shared" ca="1" si="1002"/>
        <v>0.50628074469530182</v>
      </c>
      <c r="AE4015">
        <f t="shared" ca="1" si="1003"/>
        <v>0.662274796787097</v>
      </c>
      <c r="AF4015">
        <f t="shared" ca="1" si="1004"/>
        <v>-0.53883406974578651</v>
      </c>
      <c r="AG4015">
        <f t="shared" ca="1" si="1005"/>
        <v>-0.37715552589357493</v>
      </c>
      <c r="AH4015">
        <f t="shared" ca="1" si="1006"/>
        <v>0.57497855209505366</v>
      </c>
      <c r="AI4015">
        <f t="shared" ca="1" si="1007"/>
        <v>1.0465600135402222</v>
      </c>
    </row>
    <row r="4016" spans="1:35">
      <c r="A4016" s="20"/>
      <c r="B4016" s="20"/>
      <c r="C4016" s="20">
        <f ca="1"/>
        <v>-0.67291330252275872</v>
      </c>
      <c r="D4016" s="20">
        <f ca="1"/>
        <v>0.67446847812320765</v>
      </c>
      <c r="E4016" s="20">
        <f ca="1"/>
        <v>-0.2339843854464233</v>
      </c>
      <c r="F4016" s="20">
        <f ca="1"/>
        <v>0.26142586655331773</v>
      </c>
      <c r="G4016" s="20">
        <f ca="1"/>
        <v>1.6678470639433767</v>
      </c>
      <c r="H4016" s="20">
        <f ca="1"/>
        <v>1.1836689690069213</v>
      </c>
      <c r="I4016" s="164">
        <f t="shared" ca="1" si="996"/>
        <v>19.848314234571919</v>
      </c>
      <c r="J4016" s="164">
        <f t="shared" ca="1" si="997"/>
        <v>15.188611834931029</v>
      </c>
      <c r="K4016" s="164">
        <f t="shared" ca="1" si="998"/>
        <v>0.64171923263856612</v>
      </c>
      <c r="L4016" s="164">
        <f t="shared" ca="1" si="999"/>
        <v>1.32863124433935</v>
      </c>
      <c r="M4016" s="20">
        <f t="shared" ca="1" si="1000"/>
        <v>6.9003950334992989</v>
      </c>
      <c r="N4016" s="20">
        <f t="shared" ca="1" si="1001"/>
        <v>2.8011941596497851</v>
      </c>
      <c r="O4016" s="20">
        <f t="shared" ca="1" si="992"/>
        <v>18681952.38045349</v>
      </c>
      <c r="P4016" s="20">
        <f t="shared" ca="1" si="993"/>
        <v>52524649.681179345</v>
      </c>
      <c r="Q4016" s="20">
        <f t="shared" ca="1" si="994"/>
        <v>563179.7592690551</v>
      </c>
      <c r="R4016" s="20">
        <f t="shared" ca="1" si="995"/>
        <v>71769781.820901901</v>
      </c>
      <c r="AD4016">
        <f t="shared" ca="1" si="1002"/>
        <v>-0.18244800131749522</v>
      </c>
      <c r="AE4016">
        <f t="shared" ca="1" si="1003"/>
        <v>9.3493904339271627E-2</v>
      </c>
      <c r="AF4016">
        <f t="shared" ca="1" si="1004"/>
        <v>0.74290211489605473</v>
      </c>
      <c r="AG4016">
        <f t="shared" ca="1" si="1005"/>
        <v>1.0846874742697721</v>
      </c>
      <c r="AH4016">
        <f t="shared" ca="1" si="1006"/>
        <v>2.6448833705547763</v>
      </c>
      <c r="AI4016">
        <f t="shared" ca="1" si="1007"/>
        <v>2.5978220531075271</v>
      </c>
    </row>
    <row r="4017" spans="1:35">
      <c r="A4017" s="20"/>
      <c r="B4017" s="20"/>
      <c r="C4017" s="20">
        <f ca="1"/>
        <v>-0.72882069564718599</v>
      </c>
      <c r="D4017" s="20">
        <f ca="1"/>
        <v>-6.6144250529066334E-2</v>
      </c>
      <c r="E4017" s="20">
        <f ca="1"/>
        <v>0.73947907058686579</v>
      </c>
      <c r="F4017" s="20">
        <f ca="1"/>
        <v>0.92505721377004269</v>
      </c>
      <c r="G4017" s="20">
        <f ca="1"/>
        <v>0.47573708155816197</v>
      </c>
      <c r="H4017" s="20">
        <f ca="1"/>
        <v>1.6531638706528622</v>
      </c>
      <c r="I4017" s="164">
        <f t="shared" ca="1" si="996"/>
        <v>18.334665570420285</v>
      </c>
      <c r="J4017" s="164">
        <f t="shared" ca="1" si="997"/>
        <v>13.538149323886639</v>
      </c>
      <c r="K4017" s="164">
        <f t="shared" ca="1" si="998"/>
        <v>0.7432456003708523</v>
      </c>
      <c r="L4017" s="164">
        <f t="shared" ca="1" si="999"/>
        <v>1.5349707107341974</v>
      </c>
      <c r="M4017" s="20">
        <f t="shared" ca="1" si="1000"/>
        <v>6.6897130691072348</v>
      </c>
      <c r="N4017" s="20">
        <f t="shared" ca="1" si="1001"/>
        <v>2.7818685698109782</v>
      </c>
      <c r="O4017" s="20">
        <f t="shared" ca="1" si="992"/>
        <v>16994642.634612579</v>
      </c>
      <c r="P4017" s="20">
        <f t="shared" ca="1" si="993"/>
        <v>56098692.29578048</v>
      </c>
      <c r="Q4017" s="20">
        <f t="shared" ca="1" si="994"/>
        <v>656719.05800937011</v>
      </c>
      <c r="R4017" s="20">
        <f t="shared" ca="1" si="995"/>
        <v>73750053.988402426</v>
      </c>
      <c r="AD4017">
        <f t="shared" ca="1" si="1002"/>
        <v>-0.54983845378148455</v>
      </c>
      <c r="AE4017">
        <f t="shared" ca="1" si="1003"/>
        <v>-0.46035257587696704</v>
      </c>
      <c r="AF4017">
        <f t="shared" ca="1" si="1004"/>
        <v>1.6658690942804748</v>
      </c>
      <c r="AG4017">
        <f t="shared" ca="1" si="1005"/>
        <v>2.0225941397008973</v>
      </c>
      <c r="AH4017">
        <f t="shared" ca="1" si="1006"/>
        <v>2.4107922990080395</v>
      </c>
      <c r="AI4017">
        <f t="shared" ca="1" si="1007"/>
        <v>2.5455907292188593</v>
      </c>
    </row>
    <row r="4018" spans="1:35">
      <c r="A4018" s="20"/>
      <c r="B4018" s="20"/>
      <c r="C4018" s="20">
        <f ca="1"/>
        <v>0.8185266534987794</v>
      </c>
      <c r="D4018" s="20">
        <f ca="1"/>
        <v>1.2753963905554018</v>
      </c>
      <c r="E4018" s="20">
        <f ca="1"/>
        <v>0.5547376854405881</v>
      </c>
      <c r="F4018" s="20">
        <f ca="1"/>
        <v>-6.1376087683058626E-3</v>
      </c>
      <c r="G4018" s="20">
        <f ca="1"/>
        <v>-0.35003550797920535</v>
      </c>
      <c r="H4018" s="20">
        <f ca="1"/>
        <v>-0.44446978385278169</v>
      </c>
      <c r="I4018" s="164">
        <f t="shared" ca="1" si="996"/>
        <v>29.094452677197907</v>
      </c>
      <c r="J4018" s="164">
        <f t="shared" ca="1" si="997"/>
        <v>20.990070350194415</v>
      </c>
      <c r="K4018" s="164">
        <f t="shared" ca="1" si="998"/>
        <v>0.62251934088189631</v>
      </c>
      <c r="L4018" s="164">
        <f t="shared" ca="1" si="999"/>
        <v>1.1194921336368477</v>
      </c>
      <c r="M4018" s="20">
        <f t="shared" ca="1" si="1000"/>
        <v>3.9269747786011715</v>
      </c>
      <c r="N4018" s="20">
        <f t="shared" ca="1" si="1001"/>
        <v>1.6846729489584484</v>
      </c>
      <c r="O4018" s="20">
        <f t="shared" ca="1" si="992"/>
        <v>26706309.172202364</v>
      </c>
      <c r="P4018" s="20">
        <f t="shared" ca="1" si="993"/>
        <v>56592318.593848012</v>
      </c>
      <c r="Q4018" s="20">
        <f t="shared" ca="1" si="994"/>
        <v>471869.56609218108</v>
      </c>
      <c r="R4018" s="20">
        <f t="shared" ca="1" si="995"/>
        <v>83770497.332142547</v>
      </c>
      <c r="AD4018">
        <f t="shared" ca="1" si="1002"/>
        <v>2.0617603585431805</v>
      </c>
      <c r="AE4018">
        <f t="shared" ca="1" si="1003"/>
        <v>2.0402920638236286</v>
      </c>
      <c r="AF4018">
        <f t="shared" ca="1" si="1004"/>
        <v>0.56835764438087499</v>
      </c>
      <c r="AG4018">
        <f t="shared" ca="1" si="1005"/>
        <v>0.13405515289476194</v>
      </c>
      <c r="AH4018">
        <f t="shared" ca="1" si="1006"/>
        <v>-0.65891691266536467</v>
      </c>
      <c r="AI4018">
        <f t="shared" ca="1" si="1007"/>
        <v>-0.41980284065284212</v>
      </c>
    </row>
    <row r="4019" spans="1:35">
      <c r="A4019" s="20"/>
      <c r="B4019" s="20"/>
      <c r="C4019" s="20">
        <f ca="1"/>
        <v>-1.6201749660163041</v>
      </c>
      <c r="D4019" s="20">
        <f ca="1"/>
        <v>0.63236117067373665</v>
      </c>
      <c r="E4019" s="20">
        <f ca="1"/>
        <v>-0.59884193324628743</v>
      </c>
      <c r="F4019" s="20">
        <f ca="1"/>
        <v>-1.3570369808147777</v>
      </c>
      <c r="G4019" s="20">
        <f ca="1"/>
        <v>-1.359676304858618</v>
      </c>
      <c r="H4019" s="20">
        <f ca="1"/>
        <v>-1.7493279760969931</v>
      </c>
      <c r="I4019" s="164">
        <f t="shared" ca="1" si="996"/>
        <v>15.54031588455492</v>
      </c>
      <c r="J4019" s="164">
        <f t="shared" ca="1" si="997"/>
        <v>11.749765656050242</v>
      </c>
      <c r="K4019" s="164">
        <f t="shared" ca="1" si="998"/>
        <v>0.29925938225651366</v>
      </c>
      <c r="L4019" s="164">
        <f t="shared" ca="1" si="999"/>
        <v>0.45321187717150557</v>
      </c>
      <c r="M4019" s="20">
        <f t="shared" ca="1" si="1000"/>
        <v>1.5990994833059866</v>
      </c>
      <c r="N4019" s="20">
        <f t="shared" ca="1" si="1001"/>
        <v>0.52747423706371976</v>
      </c>
      <c r="O4019" s="20">
        <f t="shared" ca="1" si="992"/>
        <v>14550831.332750812</v>
      </c>
      <c r="P4019" s="20">
        <f t="shared" ca="1" si="993"/>
        <v>26661782.974037554</v>
      </c>
      <c r="Q4019" s="20">
        <f t="shared" ca="1" si="994"/>
        <v>-73151.5979598657</v>
      </c>
      <c r="R4019" s="20">
        <f t="shared" ca="1" si="995"/>
        <v>41139462.708828501</v>
      </c>
      <c r="AD4019">
        <f t="shared" ca="1" si="1002"/>
        <v>-1.2280786687973499</v>
      </c>
      <c r="AE4019">
        <f t="shared" ca="1" si="1003"/>
        <v>-1.0604813234730732</v>
      </c>
      <c r="AF4019">
        <f t="shared" ca="1" si="1004"/>
        <v>-2.3703692522135125</v>
      </c>
      <c r="AG4019">
        <f t="shared" ca="1" si="1005"/>
        <v>-2.8944914674022479</v>
      </c>
      <c r="AH4019">
        <f t="shared" ca="1" si="1006"/>
        <v>-3.245445018548903</v>
      </c>
      <c r="AI4019">
        <f t="shared" ca="1" si="1007"/>
        <v>-3.5473669268548118</v>
      </c>
    </row>
    <row r="4020" spans="1:35">
      <c r="A4020" s="20"/>
      <c r="B4020" s="20"/>
      <c r="C4020" s="20">
        <f ca="1"/>
        <v>-0.88476595786679058</v>
      </c>
      <c r="D4020" s="20">
        <f ca="1"/>
        <v>0.22490160766940187</v>
      </c>
      <c r="E4020" s="20">
        <f ca="1"/>
        <v>9.1813887177898068E-2</v>
      </c>
      <c r="F4020" s="20">
        <f ca="1"/>
        <v>0.93858500371327136</v>
      </c>
      <c r="G4020" s="20">
        <f ca="1"/>
        <v>1.5747374630366877</v>
      </c>
      <c r="H4020" s="20">
        <f ca="1"/>
        <v>-0.38523597562165524</v>
      </c>
      <c r="I4020" s="164">
        <f t="shared" ca="1" si="996"/>
        <v>17.503986972883599</v>
      </c>
      <c r="J4020" s="164">
        <f t="shared" ca="1" si="997"/>
        <v>13.025037993060657</v>
      </c>
      <c r="K4020" s="164">
        <f t="shared" ca="1" si="998"/>
        <v>0.65963038517067707</v>
      </c>
      <c r="L4020" s="164">
        <f t="shared" ca="1" si="999"/>
        <v>1.3596292017234983</v>
      </c>
      <c r="M4020" s="20">
        <f t="shared" ca="1" si="1000"/>
        <v>6.0117415036119359</v>
      </c>
      <c r="N4020" s="20">
        <f t="shared" ca="1" si="1001"/>
        <v>2.3029415324555993</v>
      </c>
      <c r="O4020" s="20">
        <f t="shared" ca="1" si="992"/>
        <v>16278046.498464264</v>
      </c>
      <c r="P4020" s="20">
        <f t="shared" ca="1" si="993"/>
        <v>50950605.664758191</v>
      </c>
      <c r="Q4020" s="20">
        <f t="shared" ca="1" si="994"/>
        <v>260610.67773601817</v>
      </c>
      <c r="R4020" s="20">
        <f t="shared" ca="1" si="995"/>
        <v>67489262.840958476</v>
      </c>
      <c r="AD4020">
        <f t="shared" ca="1" si="1002"/>
        <v>-0.7514594726010686</v>
      </c>
      <c r="AE4020">
        <f t="shared" ca="1" si="1003"/>
        <v>-0.63253758622125633</v>
      </c>
      <c r="AF4020">
        <f t="shared" ca="1" si="1004"/>
        <v>0.90573077427888227</v>
      </c>
      <c r="AG4020">
        <f t="shared" ca="1" si="1005"/>
        <v>1.2255872805613555</v>
      </c>
      <c r="AH4020">
        <f t="shared" ca="1" si="1006"/>
        <v>1.6574905595688183</v>
      </c>
      <c r="AI4020">
        <f t="shared" ca="1" si="1007"/>
        <v>1.2511933309610788</v>
      </c>
    </row>
    <row r="4021" spans="1:35">
      <c r="A4021" s="20"/>
      <c r="B4021" s="20"/>
      <c r="C4021" s="20">
        <f ca="1"/>
        <v>-3.5204380899578544E-2</v>
      </c>
      <c r="D4021" s="20">
        <f ca="1"/>
        <v>-1.6023014300405336</v>
      </c>
      <c r="E4021" s="20">
        <f ca="1"/>
        <v>0.34187073468895218</v>
      </c>
      <c r="F4021" s="20">
        <f ca="1"/>
        <v>0.60074152310940632</v>
      </c>
      <c r="G4021" s="20">
        <f ca="1"/>
        <v>-0.19165051624509305</v>
      </c>
      <c r="H4021" s="20">
        <f ca="1"/>
        <v>0.58907081694004171</v>
      </c>
      <c r="I4021" s="164">
        <f t="shared" ca="1" si="996"/>
        <v>15.172714470644912</v>
      </c>
      <c r="J4021" s="164">
        <f t="shared" ca="1" si="997"/>
        <v>10.4362105851558</v>
      </c>
      <c r="K4021" s="164">
        <f t="shared" ca="1" si="998"/>
        <v>0.6212612791619283</v>
      </c>
      <c r="L4021" s="164">
        <f t="shared" ca="1" si="999"/>
        <v>1.2805584016081653</v>
      </c>
      <c r="M4021" s="20">
        <f t="shared" ca="1" si="1000"/>
        <v>5.1168069748755913</v>
      </c>
      <c r="N4021" s="20">
        <f t="shared" ca="1" si="1001"/>
        <v>2.0618240038800462</v>
      </c>
      <c r="O4021" s="20">
        <f t="shared" ca="1" si="992"/>
        <v>13654329.419881565</v>
      </c>
      <c r="P4021" s="20">
        <f t="shared" ca="1" si="993"/>
        <v>46677902.374929734</v>
      </c>
      <c r="Q4021" s="20">
        <f t="shared" ca="1" si="994"/>
        <v>391928.3404501591</v>
      </c>
      <c r="R4021" s="20">
        <f t="shared" ca="1" si="995"/>
        <v>60724160.135261461</v>
      </c>
      <c r="AD4021">
        <f t="shared" ca="1" si="1002"/>
        <v>-1.3173023129502641</v>
      </c>
      <c r="AE4021">
        <f t="shared" ca="1" si="1003"/>
        <v>-1.5012716157195301</v>
      </c>
      <c r="AF4021">
        <f t="shared" ca="1" si="1004"/>
        <v>0.55692071965389311</v>
      </c>
      <c r="AG4021">
        <f t="shared" ca="1" si="1005"/>
        <v>0.86617455276438671</v>
      </c>
      <c r="AH4021">
        <f t="shared" ca="1" si="1006"/>
        <v>0.66311886097287998</v>
      </c>
      <c r="AI4021">
        <f t="shared" ca="1" si="1007"/>
        <v>0.59952433481093559</v>
      </c>
    </row>
    <row r="4022" spans="1:35">
      <c r="A4022" s="20"/>
      <c r="B4022" s="20"/>
      <c r="C4022" s="20">
        <f ca="1"/>
        <v>-2.8181526396180202E-2</v>
      </c>
      <c r="D4022" s="20">
        <f ca="1"/>
        <v>0.71802313480324198</v>
      </c>
      <c r="E4022" s="20">
        <f ca="1"/>
        <v>0.10575226455570018</v>
      </c>
      <c r="F4022" s="20">
        <f ca="1"/>
        <v>-0.38738940187326315</v>
      </c>
      <c r="G4022" s="20">
        <f ca="1"/>
        <v>1.175609618315582</v>
      </c>
      <c r="H4022" s="20">
        <f ca="1"/>
        <v>-0.24433275136632876</v>
      </c>
      <c r="I4022" s="164">
        <f t="shared" ca="1" si="996"/>
        <v>22.517388651494315</v>
      </c>
      <c r="J4022" s="164">
        <f t="shared" ca="1" si="997"/>
        <v>16.699942248841399</v>
      </c>
      <c r="K4022" s="164">
        <f t="shared" ca="1" si="998"/>
        <v>0.59630141093797218</v>
      </c>
      <c r="L4022" s="164">
        <f t="shared" ca="1" si="999"/>
        <v>1.0797742942797204</v>
      </c>
      <c r="M4022" s="20">
        <f t="shared" ca="1" si="1000"/>
        <v>5.3010711966390414</v>
      </c>
      <c r="N4022" s="20">
        <f t="shared" ca="1" si="1001"/>
        <v>2.0760712797594207</v>
      </c>
      <c r="O4022" s="20">
        <f t="shared" ca="1" si="992"/>
        <v>20911215.962567523</v>
      </c>
      <c r="P4022" s="20">
        <f t="shared" ca="1" si="993"/>
        <v>49055304.787458144</v>
      </c>
      <c r="Q4022" s="20">
        <f t="shared" ca="1" si="994"/>
        <v>305676.73057451542</v>
      </c>
      <c r="R4022" s="20">
        <f t="shared" ca="1" si="995"/>
        <v>70272197.480600178</v>
      </c>
      <c r="AD4022">
        <f t="shared" ca="1" si="1002"/>
        <v>0.46538559502289162</v>
      </c>
      <c r="AE4022">
        <f t="shared" ca="1" si="1003"/>
        <v>0.60065176135617471</v>
      </c>
      <c r="AF4022">
        <f t="shared" ca="1" si="1004"/>
        <v>0.33001282670883725</v>
      </c>
      <c r="AG4022">
        <f t="shared" ca="1" si="1005"/>
        <v>-4.6480480546725877E-2</v>
      </c>
      <c r="AH4022">
        <f t="shared" ca="1" si="1006"/>
        <v>0.867856885154491</v>
      </c>
      <c r="AI4022">
        <f t="shared" ca="1" si="1007"/>
        <v>0.63803048583627175</v>
      </c>
    </row>
    <row r="4023" spans="1:35">
      <c r="A4023" s="20"/>
      <c r="B4023" s="20"/>
      <c r="C4023" s="20">
        <f ca="1"/>
        <v>0.56593884383551429</v>
      </c>
      <c r="D4023" s="20">
        <f ca="1"/>
        <v>-1.4123727628268166</v>
      </c>
      <c r="E4023" s="20">
        <f ca="1"/>
        <v>-0.41031012663856553</v>
      </c>
      <c r="F4023" s="20">
        <f ca="1"/>
        <v>0.45232024159685019</v>
      </c>
      <c r="G4023" s="20">
        <f ca="1"/>
        <v>-1.2123133241215274</v>
      </c>
      <c r="H4023" s="20">
        <f ca="1"/>
        <v>-0.45105286941215439</v>
      </c>
      <c r="I4023" s="164">
        <f t="shared" ca="1" si="996"/>
        <v>18.033930311754919</v>
      </c>
      <c r="J4023" s="164">
        <f t="shared" ca="1" si="997"/>
        <v>12.21032137441186</v>
      </c>
      <c r="K4023" s="164">
        <f t="shared" ca="1" si="998"/>
        <v>0.47446737300226255</v>
      </c>
      <c r="L4023" s="164">
        <f t="shared" ca="1" si="999"/>
        <v>1.0215855614940608</v>
      </c>
      <c r="M4023" s="20">
        <f t="shared" ca="1" si="1000"/>
        <v>3.1096609960358856</v>
      </c>
      <c r="N4023" s="20">
        <f t="shared" ca="1" si="1001"/>
        <v>1.3014674798061621</v>
      </c>
      <c r="O4023" s="20">
        <f t="shared" ca="1" si="992"/>
        <v>16126186.875423726</v>
      </c>
      <c r="P4023" s="20">
        <f t="shared" ca="1" si="993"/>
        <v>43150939.857009418</v>
      </c>
      <c r="Q4023" s="20">
        <f t="shared" ca="1" si="994"/>
        <v>319130.51935954555</v>
      </c>
      <c r="R4023" s="20">
        <f t="shared" ca="1" si="995"/>
        <v>59596257.251792684</v>
      </c>
      <c r="AD4023">
        <f t="shared" ca="1" si="1002"/>
        <v>-0.62283244860317521</v>
      </c>
      <c r="AE4023">
        <f t="shared" ca="1" si="1003"/>
        <v>-0.9059324246940067</v>
      </c>
      <c r="AF4023">
        <f t="shared" ca="1" si="1004"/>
        <v>-0.77756933634306813</v>
      </c>
      <c r="AG4023">
        <f t="shared" ca="1" si="1005"/>
        <v>-0.3109747204815419</v>
      </c>
      <c r="AH4023">
        <f t="shared" ca="1" si="1006"/>
        <v>-1.5670433377379043</v>
      </c>
      <c r="AI4023">
        <f t="shared" ca="1" si="1007"/>
        <v>-1.4554932978211834</v>
      </c>
    </row>
    <row r="4024" spans="1:35">
      <c r="A4024" s="20"/>
      <c r="B4024" s="20"/>
      <c r="C4024" s="20">
        <f ca="1"/>
        <v>-2.2849288386113862E-2</v>
      </c>
      <c r="D4024" s="20">
        <f ca="1"/>
        <v>0.87666975401894331</v>
      </c>
      <c r="E4024" s="20">
        <f ca="1"/>
        <v>-0.97595550114732021</v>
      </c>
      <c r="F4024" s="20">
        <f ca="1"/>
        <v>0.98773214033261414</v>
      </c>
      <c r="G4024" s="20">
        <f ca="1"/>
        <v>0.98962254030370556</v>
      </c>
      <c r="H4024" s="20">
        <f ca="1"/>
        <v>0.53558594942688498</v>
      </c>
      <c r="I4024" s="164">
        <f t="shared" ca="1" si="996"/>
        <v>23.262963740836259</v>
      </c>
      <c r="J4024" s="164">
        <f t="shared" ca="1" si="997"/>
        <v>17.329682279516511</v>
      </c>
      <c r="K4024" s="164">
        <f t="shared" ca="1" si="998"/>
        <v>0.56906559803885814</v>
      </c>
      <c r="L4024" s="164">
        <f t="shared" ca="1" si="999"/>
        <v>1.3215332999062943</v>
      </c>
      <c r="M4024" s="20">
        <f t="shared" ca="1" si="1000"/>
        <v>5.7181501619129893</v>
      </c>
      <c r="N4024" s="20">
        <f t="shared" ca="1" si="1001"/>
        <v>2.4190176151945018</v>
      </c>
      <c r="O4024" s="20">
        <f t="shared" ca="1" si="992"/>
        <v>21644623.380043425</v>
      </c>
      <c r="P4024" s="20">
        <f t="shared" ca="1" si="993"/>
        <v>55754803.413689129</v>
      </c>
      <c r="Q4024" s="20">
        <f t="shared" ca="1" si="994"/>
        <v>630181.50014598691</v>
      </c>
      <c r="R4024" s="20">
        <f t="shared" ca="1" si="995"/>
        <v>78029608.29387854</v>
      </c>
      <c r="AD4024">
        <f t="shared" ca="1" si="1002"/>
        <v>0.64635042253307218</v>
      </c>
      <c r="AE4024">
        <f t="shared" ca="1" si="1003"/>
        <v>0.81197391930084284</v>
      </c>
      <c r="AF4024">
        <f t="shared" ca="1" si="1004"/>
        <v>8.2414527625982198E-2</v>
      </c>
      <c r="AG4024">
        <f t="shared" ca="1" si="1005"/>
        <v>1.0524240904831554</v>
      </c>
      <c r="AH4024">
        <f t="shared" ca="1" si="1006"/>
        <v>1.3312779576811</v>
      </c>
      <c r="AI4024">
        <f t="shared" ca="1" si="1007"/>
        <v>1.5649124734986537</v>
      </c>
    </row>
    <row r="4025" spans="1:35">
      <c r="A4025" s="20"/>
      <c r="B4025" s="20"/>
      <c r="C4025" s="20">
        <f ca="1"/>
        <v>0.27243724338562059</v>
      </c>
      <c r="D4025" s="20">
        <f ca="1"/>
        <v>-6.9316624231936366E-2</v>
      </c>
      <c r="E4025" s="20">
        <f ca="1"/>
        <v>0.91350433932333308</v>
      </c>
      <c r="F4025" s="20">
        <f ca="1"/>
        <v>-0.51145336877649517</v>
      </c>
      <c r="G4025" s="20">
        <f ca="1"/>
        <v>-1.8304623912055193</v>
      </c>
      <c r="H4025" s="20">
        <f ca="1"/>
        <v>0.24874719812088411</v>
      </c>
      <c r="I4025" s="164">
        <f t="shared" ca="1" si="996"/>
        <v>22.624634721852217</v>
      </c>
      <c r="J4025" s="164">
        <f t="shared" ca="1" si="997"/>
        <v>15.976996449049366</v>
      </c>
      <c r="K4025" s="164">
        <f t="shared" ca="1" si="998"/>
        <v>0.57245601957908276</v>
      </c>
      <c r="L4025" s="164">
        <f t="shared" ca="1" si="999"/>
        <v>0.9842761082977437</v>
      </c>
      <c r="M4025" s="20">
        <f t="shared" ca="1" si="1000"/>
        <v>3.1799431840649959</v>
      </c>
      <c r="N4025" s="20">
        <f t="shared" ca="1" si="1001"/>
        <v>1.4014990222224328</v>
      </c>
      <c r="O4025" s="20">
        <f t="shared" ca="1" si="992"/>
        <v>20582884.846350834</v>
      </c>
      <c r="P4025" s="20">
        <f t="shared" ca="1" si="993"/>
        <v>46809534.890900388</v>
      </c>
      <c r="Q4025" s="20">
        <f t="shared" ca="1" si="994"/>
        <v>444474.32166857261</v>
      </c>
      <c r="R4025" s="20">
        <f t="shared" ca="1" si="995"/>
        <v>67836894.058919787</v>
      </c>
      <c r="AD4025">
        <f t="shared" ca="1" si="1002"/>
        <v>0.49141619462432451</v>
      </c>
      <c r="AE4025">
        <f t="shared" ca="1" si="1003"/>
        <v>0.35805249968099506</v>
      </c>
      <c r="AF4025">
        <f t="shared" ca="1" si="1004"/>
        <v>0.11323654162802435</v>
      </c>
      <c r="AG4025">
        <f t="shared" ca="1" si="1005"/>
        <v>-0.48056314410116541</v>
      </c>
      <c r="AH4025">
        <f t="shared" ca="1" si="1006"/>
        <v>-1.4889520177055593</v>
      </c>
      <c r="AI4025">
        <f t="shared" ca="1" si="1007"/>
        <v>-1.185137777777209</v>
      </c>
    </row>
    <row r="4026" spans="1:35">
      <c r="A4026" s="20"/>
      <c r="B4026" s="20"/>
      <c r="C4026" s="20">
        <f ca="1"/>
        <v>0.12510324268669384</v>
      </c>
      <c r="D4026" s="20">
        <f ca="1"/>
        <v>-0.89908186853670069</v>
      </c>
      <c r="E4026" s="20">
        <f ca="1"/>
        <v>0.26124025693621961</v>
      </c>
      <c r="F4026" s="20">
        <f ca="1"/>
        <v>-0.43773252466524526</v>
      </c>
      <c r="G4026" s="20">
        <f ca="1"/>
        <v>0.95701745128848048</v>
      </c>
      <c r="H4026" s="20">
        <f ca="1"/>
        <v>3.4235745845214959E-2</v>
      </c>
      <c r="I4026" s="164">
        <f t="shared" ca="1" si="996"/>
        <v>17.375491843672858</v>
      </c>
      <c r="J4026" s="164">
        <f t="shared" ca="1" si="997"/>
        <v>12.446497031058108</v>
      </c>
      <c r="K4026" s="164">
        <f t="shared" ca="1" si="998"/>
        <v>0.59462209724217241</v>
      </c>
      <c r="L4026" s="164">
        <f t="shared" ca="1" si="999"/>
        <v>1.0814735410412524</v>
      </c>
      <c r="M4026" s="20">
        <f t="shared" ca="1" si="1000"/>
        <v>5.3992677346858287</v>
      </c>
      <c r="N4026" s="20">
        <f t="shared" ca="1" si="1001"/>
        <v>2.0643730825141096</v>
      </c>
      <c r="O4026" s="20">
        <f t="shared" ca="1" si="992"/>
        <v>15901008.897283409</v>
      </c>
      <c r="P4026" s="20">
        <f t="shared" ca="1" si="993"/>
        <v>43969771.131692328</v>
      </c>
      <c r="Q4026" s="20">
        <f t="shared" ca="1" si="994"/>
        <v>227442.80261998245</v>
      </c>
      <c r="R4026" s="20">
        <f t="shared" ca="1" si="995"/>
        <v>60098222.831595719</v>
      </c>
      <c r="AD4026">
        <f t="shared" ca="1" si="1002"/>
        <v>-0.78264761075901568</v>
      </c>
      <c r="AE4026">
        <f t="shared" ca="1" si="1003"/>
        <v>-0.82667884863821905</v>
      </c>
      <c r="AF4026">
        <f t="shared" ca="1" si="1004"/>
        <v>0.31474633856520284</v>
      </c>
      <c r="AG4026">
        <f t="shared" ca="1" si="1005"/>
        <v>-3.875663163067096E-2</v>
      </c>
      <c r="AH4026">
        <f t="shared" ca="1" si="1006"/>
        <v>0.97696414965092138</v>
      </c>
      <c r="AI4026">
        <f t="shared" ca="1" si="1007"/>
        <v>0.60641373652462072</v>
      </c>
    </row>
    <row r="4027" spans="1:35">
      <c r="A4027" s="20"/>
      <c r="B4027" s="20"/>
      <c r="C4027" s="20">
        <f ca="1"/>
        <v>-0.29895574085432131</v>
      </c>
      <c r="D4027" s="20">
        <f ca="1"/>
        <v>-1.949636876151146</v>
      </c>
      <c r="E4027" s="20">
        <f ca="1"/>
        <v>-1.7751962592929174</v>
      </c>
      <c r="F4027" s="20">
        <f ca="1"/>
        <v>-0.19076231567346738</v>
      </c>
      <c r="G4027" s="20">
        <f ca="1"/>
        <v>-0.62815534042384125</v>
      </c>
      <c r="H4027" s="20">
        <f ca="1"/>
        <v>-2.8359865131200621</v>
      </c>
      <c r="I4027" s="164">
        <f t="shared" ca="1" si="996"/>
        <v>10.637970227163144</v>
      </c>
      <c r="J4027" s="164">
        <f t="shared" ca="1" si="997"/>
        <v>6.9893219066070333</v>
      </c>
      <c r="K4027" s="164">
        <f t="shared" ca="1" si="998"/>
        <v>0.22568409903685993</v>
      </c>
      <c r="L4027" s="164">
        <f t="shared" ca="1" si="999"/>
        <v>0.53371260447061963</v>
      </c>
      <c r="M4027" s="20">
        <f t="shared" ca="1" si="1000"/>
        <v>1.416696933366683</v>
      </c>
      <c r="N4027" s="20">
        <f t="shared" ca="1" si="1001"/>
        <v>0.33464528705245455</v>
      </c>
      <c r="O4027" s="20">
        <f t="shared" ca="1" si="992"/>
        <v>9398003.9397149533</v>
      </c>
      <c r="P4027" s="20">
        <f t="shared" ca="1" si="993"/>
        <v>23756494.896353442</v>
      </c>
      <c r="Q4027" s="20">
        <f t="shared" ca="1" si="994"/>
        <v>-286742.7322776324</v>
      </c>
      <c r="R4027" s="20">
        <f t="shared" ca="1" si="995"/>
        <v>32867756.103790764</v>
      </c>
      <c r="AD4027">
        <f t="shared" ca="1" si="1002"/>
        <v>-2.4179683914652563</v>
      </c>
      <c r="AE4027">
        <f t="shared" ca="1" si="1003"/>
        <v>-2.6579456689238143</v>
      </c>
      <c r="AF4027">
        <f t="shared" ca="1" si="1004"/>
        <v>-3.0392354633012739</v>
      </c>
      <c r="AG4027">
        <f t="shared" ca="1" si="1005"/>
        <v>-2.5285790705880928</v>
      </c>
      <c r="AH4027">
        <f t="shared" ca="1" si="1006"/>
        <v>-3.448114518481463</v>
      </c>
      <c r="AI4027">
        <f t="shared" ca="1" si="1007"/>
        <v>-4.0685262512095823</v>
      </c>
    </row>
    <row r="4028" spans="1:35">
      <c r="A4028" s="20"/>
      <c r="B4028" s="20"/>
      <c r="C4028" s="20">
        <f ca="1"/>
        <v>0.56557087929290395</v>
      </c>
      <c r="D4028" s="20">
        <f ca="1"/>
        <v>0.20305369995419328</v>
      </c>
      <c r="E4028" s="20">
        <f ca="1"/>
        <v>-0.26795380849078421</v>
      </c>
      <c r="F4028" s="20">
        <f ca="1"/>
        <v>-0.60754175915156905</v>
      </c>
      <c r="G4028" s="20">
        <f ca="1"/>
        <v>-1.0112494990828182</v>
      </c>
      <c r="H4028" s="20">
        <f ca="1"/>
        <v>0.10442585549276265</v>
      </c>
      <c r="I4028" s="164">
        <f t="shared" ca="1" si="996"/>
        <v>23.705319003552795</v>
      </c>
      <c r="J4028" s="164">
        <f t="shared" ca="1" si="997"/>
        <v>17.043382247383409</v>
      </c>
      <c r="K4028" s="164">
        <f t="shared" ca="1" si="998"/>
        <v>0.47261439983186904</v>
      </c>
      <c r="L4028" s="164">
        <f t="shared" ca="1" si="999"/>
        <v>0.88398905244050574</v>
      </c>
      <c r="M4028" s="20">
        <f t="shared" ca="1" si="1000"/>
        <v>3.3765815465004314</v>
      </c>
      <c r="N4028" s="20">
        <f t="shared" ca="1" si="1001"/>
        <v>1.4825818553292023</v>
      </c>
      <c r="O4028" s="20">
        <f t="shared" ca="1" si="992"/>
        <v>21727842.172580495</v>
      </c>
      <c r="P4028" s="20">
        <f t="shared" ca="1" si="993"/>
        <v>45416478.497568771</v>
      </c>
      <c r="Q4028" s="20">
        <f t="shared" ca="1" si="994"/>
        <v>462632.25465748814</v>
      </c>
      <c r="R4028" s="20">
        <f t="shared" ca="1" si="995"/>
        <v>67606952.924806759</v>
      </c>
      <c r="AD4028">
        <f t="shared" ca="1" si="1002"/>
        <v>0.75371820474582341</v>
      </c>
      <c r="AE4028">
        <f t="shared" ca="1" si="1003"/>
        <v>0.7159000830145672</v>
      </c>
      <c r="AF4028">
        <f t="shared" ca="1" si="1004"/>
        <v>-0.79441454698300951</v>
      </c>
      <c r="AG4028">
        <f t="shared" ca="1" si="1005"/>
        <v>-0.93641339799770151</v>
      </c>
      <c r="AH4028">
        <f t="shared" ca="1" si="1006"/>
        <v>-1.2704649483328534</v>
      </c>
      <c r="AI4028">
        <f t="shared" ca="1" si="1007"/>
        <v>-0.96599498559675112</v>
      </c>
    </row>
    <row r="4029" spans="1:35">
      <c r="A4029" s="20"/>
      <c r="B4029" s="20"/>
      <c r="C4029" s="20">
        <f ca="1"/>
        <v>-0.43595598163444255</v>
      </c>
      <c r="D4029" s="20">
        <f ca="1"/>
        <v>0.71490431138351251</v>
      </c>
      <c r="E4029" s="20">
        <f ca="1"/>
        <v>-9.683339513126947E-2</v>
      </c>
      <c r="F4029" s="20">
        <f ca="1"/>
        <v>-0.60238548240156664</v>
      </c>
      <c r="G4029" s="20">
        <f ca="1"/>
        <v>0.83006266645542881</v>
      </c>
      <c r="H4029" s="20">
        <f ca="1"/>
        <v>-1.0568825449754389</v>
      </c>
      <c r="I4029" s="164">
        <f t="shared" ca="1" si="996"/>
        <v>20.586997062491015</v>
      </c>
      <c r="J4029" s="164">
        <f t="shared" ca="1" si="997"/>
        <v>15.313938780847801</v>
      </c>
      <c r="K4029" s="164">
        <f t="shared" ca="1" si="998"/>
        <v>0.519780941403434</v>
      </c>
      <c r="L4029" s="164">
        <f t="shared" ca="1" si="999"/>
        <v>0.9068749082646963</v>
      </c>
      <c r="M4029" s="20">
        <f t="shared" ca="1" si="1000"/>
        <v>4.320019712047638</v>
      </c>
      <c r="N4029" s="20">
        <f t="shared" ca="1" si="1001"/>
        <v>1.6149281410457732</v>
      </c>
      <c r="O4029" s="20">
        <f t="shared" ca="1" si="992"/>
        <v>19142698.552498072</v>
      </c>
      <c r="P4029" s="20">
        <f t="shared" ca="1" si="993"/>
        <v>42870771.014882065</v>
      </c>
      <c r="Q4029" s="20">
        <f t="shared" ca="1" si="994"/>
        <v>120385.22890968957</v>
      </c>
      <c r="R4029" s="20">
        <f t="shared" ca="1" si="995"/>
        <v>62133854.796289824</v>
      </c>
      <c r="AD4029">
        <f t="shared" ca="1" si="1002"/>
        <v>-3.156052793443144E-3</v>
      </c>
      <c r="AE4029">
        <f t="shared" ca="1" si="1003"/>
        <v>0.13554992645899366</v>
      </c>
      <c r="AF4029">
        <f t="shared" ca="1" si="1004"/>
        <v>-0.36562780542332757</v>
      </c>
      <c r="AG4029">
        <f t="shared" ca="1" si="1005"/>
        <v>-0.83238678061501692</v>
      </c>
      <c r="AH4029">
        <f t="shared" ca="1" si="1006"/>
        <v>-0.22220031994706801</v>
      </c>
      <c r="AI4029">
        <f t="shared" ca="1" si="1007"/>
        <v>-0.60830232149791064</v>
      </c>
    </row>
    <row r="4030" spans="1:35">
      <c r="A4030" s="20"/>
      <c r="B4030" s="20"/>
      <c r="C4030" s="20">
        <f ca="1"/>
        <v>-0.27411526971408362</v>
      </c>
      <c r="D4030" s="20">
        <f ca="1"/>
        <v>0.37378506282727869</v>
      </c>
      <c r="E4030" s="20">
        <f ca="1"/>
        <v>-0.69930620103226004</v>
      </c>
      <c r="F4030" s="20">
        <f ca="1"/>
        <v>-1.5292663265232092</v>
      </c>
      <c r="G4030" s="20">
        <f ca="1"/>
        <v>9.6301706142014984E-2</v>
      </c>
      <c r="H4030" s="20">
        <f ca="1"/>
        <v>7.6090746330999062E-2</v>
      </c>
      <c r="I4030" s="164">
        <f t="shared" ca="1" si="996"/>
        <v>19.770409533789703</v>
      </c>
      <c r="J4030" s="164">
        <f t="shared" ca="1" si="997"/>
        <v>14.860774491484024</v>
      </c>
      <c r="K4030" s="164">
        <f t="shared" ca="1" si="998"/>
        <v>0.40435551487906274</v>
      </c>
      <c r="L4030" s="164">
        <f t="shared" ca="1" si="999"/>
        <v>0.68777072409123663</v>
      </c>
      <c r="M4030" s="20">
        <f t="shared" ca="1" si="1000"/>
        <v>4.0361235578467438</v>
      </c>
      <c r="N4030" s="20">
        <f t="shared" ca="1" si="1001"/>
        <v>1.6144005560744858</v>
      </c>
      <c r="O4030" s="20">
        <f t="shared" ca="1" si="992"/>
        <v>18465584.349237595</v>
      </c>
      <c r="P4030" s="20">
        <f t="shared" ca="1" si="993"/>
        <v>36658589.183181226</v>
      </c>
      <c r="Q4030" s="20">
        <f t="shared" ca="1" si="994"/>
        <v>289109.85428853222</v>
      </c>
      <c r="R4030" s="20">
        <f t="shared" ca="1" si="995"/>
        <v>55413283.386707351</v>
      </c>
      <c r="AD4030">
        <f t="shared" ca="1" si="1002"/>
        <v>-0.20135690927434427</v>
      </c>
      <c r="AE4030">
        <f t="shared" ca="1" si="1003"/>
        <v>-1.6518627018783885E-2</v>
      </c>
      <c r="AF4030">
        <f t="shared" ca="1" si="1004"/>
        <v>-1.4149498647357941</v>
      </c>
      <c r="AG4030">
        <f t="shared" ca="1" si="1005"/>
        <v>-1.8283148904943793</v>
      </c>
      <c r="AH4030">
        <f t="shared" ca="1" si="1006"/>
        <v>-0.53764049128139502</v>
      </c>
      <c r="AI4030">
        <f t="shared" ca="1" si="1007"/>
        <v>-0.60972822682571393</v>
      </c>
    </row>
    <row r="4031" spans="1:35">
      <c r="A4031" s="20"/>
      <c r="B4031" s="20"/>
      <c r="C4031" s="20">
        <f ca="1"/>
        <v>-5.6057258002592342E-2</v>
      </c>
      <c r="D4031" s="20">
        <f ca="1"/>
        <v>-0.81108588440146956</v>
      </c>
      <c r="E4031" s="20">
        <f ca="1"/>
        <v>0.73596123907766653</v>
      </c>
      <c r="F4031" s="20">
        <f ca="1"/>
        <v>-0.75565639235924786</v>
      </c>
      <c r="G4031" s="20">
        <f ca="1"/>
        <v>-0.6690465977131056</v>
      </c>
      <c r="H4031" s="20">
        <f ca="1"/>
        <v>-1.9136185356527877</v>
      </c>
      <c r="I4031" s="164">
        <f t="shared" ca="1" si="996"/>
        <v>17.386473029679983</v>
      </c>
      <c r="J4031" s="164">
        <f t="shared" ca="1" si="997"/>
        <v>11.978771764739006</v>
      </c>
      <c r="K4031" s="164">
        <f t="shared" ca="1" si="998"/>
        <v>0.51116494149091962</v>
      </c>
      <c r="L4031" s="164">
        <f t="shared" ca="1" si="999"/>
        <v>0.78200061898852535</v>
      </c>
      <c r="M4031" s="20">
        <f t="shared" ca="1" si="1000"/>
        <v>2.6093972987789646</v>
      </c>
      <c r="N4031" s="20">
        <f t="shared" ca="1" si="1001"/>
        <v>0.85911538043500235</v>
      </c>
      <c r="O4031" s="20">
        <f t="shared" ca="1" si="992"/>
        <v>15657443.265295843</v>
      </c>
      <c r="P4031" s="20">
        <f t="shared" ca="1" si="993"/>
        <v>36602843.025268674</v>
      </c>
      <c r="Q4031" s="20">
        <f t="shared" ca="1" si="994"/>
        <v>-121962.92804628675</v>
      </c>
      <c r="R4031" s="20">
        <f t="shared" ca="1" si="995"/>
        <v>52138323.362518229</v>
      </c>
      <c r="AD4031">
        <f t="shared" ca="1" si="1002"/>
        <v>-0.77998227434951872</v>
      </c>
      <c r="AE4031">
        <f t="shared" ca="1" si="1003"/>
        <v>-0.98363363599362197</v>
      </c>
      <c r="AF4031">
        <f t="shared" ca="1" si="1004"/>
        <v>-0.44395507735527706</v>
      </c>
      <c r="AG4031">
        <f t="shared" ca="1" si="1005"/>
        <v>-1.3999971864157943</v>
      </c>
      <c r="AH4031">
        <f t="shared" ca="1" si="1006"/>
        <v>-2.1228918902455942</v>
      </c>
      <c r="AI4031">
        <f t="shared" ca="1" si="1007"/>
        <v>-2.6510395123378316</v>
      </c>
    </row>
    <row r="4032" spans="1:35">
      <c r="A4032" s="20"/>
      <c r="B4032" s="20"/>
      <c r="C4032" s="20">
        <f ca="1"/>
        <v>-1.0151928752254105</v>
      </c>
      <c r="D4032" s="20">
        <f ca="1"/>
        <v>0.94504700339448522</v>
      </c>
      <c r="E4032" s="20">
        <f ca="1"/>
        <v>1.4163595764834112</v>
      </c>
      <c r="F4032" s="20">
        <f ca="1"/>
        <v>0.89263838455176603</v>
      </c>
      <c r="G4032" s="20">
        <f ca="1"/>
        <v>1.2229745734074318</v>
      </c>
      <c r="H4032" s="20">
        <f ca="1"/>
        <v>-1.2216763159862312</v>
      </c>
      <c r="I4032" s="164">
        <f t="shared" ca="1" si="996"/>
        <v>20.409186030023111</v>
      </c>
      <c r="J4032" s="164">
        <f t="shared" ca="1" si="997"/>
        <v>15.012288298249681</v>
      </c>
      <c r="K4032" s="164">
        <f t="shared" ca="1" si="998"/>
        <v>0.77202792154620725</v>
      </c>
      <c r="L4032" s="164">
        <f t="shared" ca="1" si="999"/>
        <v>1.4034500778350463</v>
      </c>
      <c r="M4032" s="20">
        <f t="shared" ca="1" si="1000"/>
        <v>5.4770760425953879</v>
      </c>
      <c r="N4032" s="20">
        <f t="shared" ca="1" si="1001"/>
        <v>2.0292896494859973</v>
      </c>
      <c r="O4032" s="20">
        <f t="shared" ca="1" si="992"/>
        <v>18887018.50766639</v>
      </c>
      <c r="P4032" s="20">
        <f t="shared" ca="1" si="993"/>
        <v>54927192.444155596</v>
      </c>
      <c r="Q4032" s="20">
        <f t="shared" ca="1" si="994"/>
        <v>122270.64397144574</v>
      </c>
      <c r="R4032" s="20">
        <f t="shared" ca="1" si="995"/>
        <v>73936481.595793426</v>
      </c>
      <c r="AD4032">
        <f t="shared" ca="1" si="1002"/>
        <v>-4.6314070382740172E-2</v>
      </c>
      <c r="AE4032">
        <f t="shared" ca="1" si="1003"/>
        <v>3.4324932298550465E-2</v>
      </c>
      <c r="AF4032">
        <f t="shared" ca="1" si="1004"/>
        <v>1.9275265595109747</v>
      </c>
      <c r="AG4032">
        <f t="shared" ca="1" si="1005"/>
        <v>1.4247730810683916</v>
      </c>
      <c r="AH4032">
        <f t="shared" ca="1" si="1006"/>
        <v>1.0634178251059871</v>
      </c>
      <c r="AI4032">
        <f t="shared" ca="1" si="1007"/>
        <v>0.51159364725945156</v>
      </c>
    </row>
    <row r="4033" spans="1:35">
      <c r="A4033" s="20"/>
      <c r="B4033" s="20"/>
      <c r="C4033" s="20">
        <f ca="1"/>
        <v>0.12381410557163525</v>
      </c>
      <c r="D4033" s="20">
        <f ca="1"/>
        <v>0.9736603521512559</v>
      </c>
      <c r="E4033" s="20">
        <f ca="1"/>
        <v>0.7599919106282379</v>
      </c>
      <c r="F4033" s="20">
        <f ca="1"/>
        <v>0.86872360748758581</v>
      </c>
      <c r="G4033" s="20">
        <f ca="1"/>
        <v>1.8254246796448435</v>
      </c>
      <c r="H4033" s="20">
        <f ca="1"/>
        <v>-2.9797829413198407E-2</v>
      </c>
      <c r="I4033" s="164">
        <f t="shared" ca="1" si="996"/>
        <v>24.789822506912337</v>
      </c>
      <c r="J4033" s="164">
        <f t="shared" ca="1" si="997"/>
        <v>18.218626657004521</v>
      </c>
      <c r="K4033" s="164">
        <f t="shared" ca="1" si="998"/>
        <v>0.77359151505398271</v>
      </c>
      <c r="L4033" s="164">
        <f t="shared" ca="1" si="999"/>
        <v>1.4960082978808131</v>
      </c>
      <c r="M4033" s="20">
        <f t="shared" ca="1" si="1000"/>
        <v>6.5604226150241454</v>
      </c>
      <c r="N4033" s="20">
        <f t="shared" ca="1" si="1001"/>
        <v>2.6064868479159369</v>
      </c>
      <c r="O4033" s="20">
        <f t="shared" ca="1" si="992"/>
        <v>22932886.643396124</v>
      </c>
      <c r="P4033" s="20">
        <f t="shared" ca="1" si="993"/>
        <v>61575759.435791761</v>
      </c>
      <c r="Q4033" s="20">
        <f t="shared" ca="1" si="994"/>
        <v>440582.97093835537</v>
      </c>
      <c r="R4033" s="20">
        <f t="shared" ca="1" si="995"/>
        <v>84949229.05012624</v>
      </c>
      <c r="AD4033">
        <f t="shared" ca="1" si="1002"/>
        <v>1.0169472104156156</v>
      </c>
      <c r="AE4033">
        <f t="shared" ca="1" si="1003"/>
        <v>1.1102774016793686</v>
      </c>
      <c r="AF4033">
        <f t="shared" ca="1" si="1004"/>
        <v>1.9417410459452973</v>
      </c>
      <c r="AG4033">
        <f t="shared" ca="1" si="1005"/>
        <v>1.8454922630946047</v>
      </c>
      <c r="AH4033">
        <f t="shared" ca="1" si="1006"/>
        <v>2.2671362389157173</v>
      </c>
      <c r="AI4033">
        <f t="shared" ca="1" si="1007"/>
        <v>2.0715860754484776</v>
      </c>
    </row>
    <row r="4034" spans="1:35">
      <c r="A4034" s="20"/>
      <c r="B4034" s="20"/>
      <c r="C4034" s="20">
        <f ca="1"/>
        <v>-0.76818008729514609</v>
      </c>
      <c r="D4034" s="20">
        <f ca="1"/>
        <v>2.1672124914941356E-2</v>
      </c>
      <c r="E4034" s="20">
        <f ca="1"/>
        <v>0.58538595709345476</v>
      </c>
      <c r="F4034" s="20">
        <f ca="1"/>
        <v>0.75698297910091539</v>
      </c>
      <c r="G4034" s="20">
        <f ca="1"/>
        <v>-0.75902598523124998</v>
      </c>
      <c r="H4034" s="20">
        <f ca="1"/>
        <v>-0.34066871617013833</v>
      </c>
      <c r="I4034" s="164">
        <f t="shared" ca="1" si="996"/>
        <v>18.431644738786161</v>
      </c>
      <c r="J4034" s="164">
        <f t="shared" ca="1" si="997"/>
        <v>13.213135011601585</v>
      </c>
      <c r="K4034" s="164">
        <f t="shared" ca="1" si="998"/>
        <v>0.61499905093844298</v>
      </c>
      <c r="L4034" s="164">
        <f t="shared" ca="1" si="999"/>
        <v>1.2241925800878179</v>
      </c>
      <c r="M4034" s="20">
        <f t="shared" ca="1" si="1000"/>
        <v>4.048538080726451</v>
      </c>
      <c r="N4034" s="20">
        <f t="shared" ca="1" si="1001"/>
        <v>1.6420531023335716</v>
      </c>
      <c r="O4034" s="20">
        <f t="shared" ca="1" si="992"/>
        <v>16873039.473590523</v>
      </c>
      <c r="P4034" s="20">
        <f t="shared" ca="1" si="993"/>
        <v>48539002.14444793</v>
      </c>
      <c r="Q4034" s="20">
        <f t="shared" ca="1" si="994"/>
        <v>327950.12690779986</v>
      </c>
      <c r="R4034" s="20">
        <f t="shared" ca="1" si="995"/>
        <v>65739991.744946256</v>
      </c>
      <c r="AD4034">
        <f t="shared" ca="1" si="1002"/>
        <v>-0.5262998206829711</v>
      </c>
      <c r="AE4034">
        <f t="shared" ca="1" si="1003"/>
        <v>-0.56941778134175025</v>
      </c>
      <c r="AF4034">
        <f t="shared" ca="1" si="1004"/>
        <v>0.49999137216766276</v>
      </c>
      <c r="AG4034">
        <f t="shared" ca="1" si="1005"/>
        <v>0.60996627312644502</v>
      </c>
      <c r="AH4034">
        <f t="shared" ca="1" si="1006"/>
        <v>-0.52384657697060932</v>
      </c>
      <c r="AI4034">
        <f t="shared" ca="1" si="1007"/>
        <v>-0.53499161531467165</v>
      </c>
    </row>
    <row r="4035" spans="1:35">
      <c r="A4035" s="20"/>
      <c r="B4035" s="20"/>
      <c r="C4035" s="20">
        <f ca="1"/>
        <v>-0.11805180826463314</v>
      </c>
      <c r="D4035" s="20">
        <f ca="1"/>
        <v>-1.7328145734870302</v>
      </c>
      <c r="E4035" s="20">
        <f ca="1"/>
        <v>-0.63237935420259828</v>
      </c>
      <c r="F4035" s="20">
        <f ca="1"/>
        <v>1.5267975456556209</v>
      </c>
      <c r="G4035" s="20">
        <f ca="1"/>
        <v>1.4865011733042626</v>
      </c>
      <c r="H4035" s="20">
        <f ca="1"/>
        <v>0.6695074666483205</v>
      </c>
      <c r="I4035" s="164">
        <f t="shared" ca="1" si="996"/>
        <v>13.452060314100912</v>
      </c>
      <c r="J4035" s="164">
        <f t="shared" ca="1" si="997"/>
        <v>9.4466659582320816</v>
      </c>
      <c r="K4035" s="164">
        <f t="shared" ca="1" si="998"/>
        <v>0.62904507140909249</v>
      </c>
      <c r="L4035" s="164">
        <f t="shared" ca="1" si="999"/>
        <v>1.491701365494905</v>
      </c>
      <c r="M4035" s="20">
        <f t="shared" ca="1" si="1000"/>
        <v>6.641533591264559</v>
      </c>
      <c r="N4035" s="20">
        <f t="shared" ca="1" si="1001"/>
        <v>2.6288949587793162</v>
      </c>
      <c r="O4035" s="20">
        <f t="shared" ca="1" si="992"/>
        <v>12209075.265615653</v>
      </c>
      <c r="P4035" s="20">
        <f t="shared" ca="1" si="993"/>
        <v>50163863.23404856</v>
      </c>
      <c r="Q4035" s="20">
        <f t="shared" ca="1" si="994"/>
        <v>429609.27692860359</v>
      </c>
      <c r="R4035" s="20">
        <f t="shared" ca="1" si="995"/>
        <v>62802547.776592821</v>
      </c>
      <c r="AD4035">
        <f t="shared" ca="1" si="1002"/>
        <v>-1.7349368169657982</v>
      </c>
      <c r="AE4035">
        <f t="shared" ca="1" si="1003"/>
        <v>-1.8333335710630601</v>
      </c>
      <c r="AF4035">
        <f t="shared" ca="1" si="1004"/>
        <v>0.62768246735538624</v>
      </c>
      <c r="AG4035">
        <f t="shared" ca="1" si="1005"/>
        <v>1.8259152977041135</v>
      </c>
      <c r="AH4035">
        <f t="shared" ca="1" si="1006"/>
        <v>2.3572595458495105</v>
      </c>
      <c r="AI4035">
        <f t="shared" ca="1" si="1007"/>
        <v>2.1321485372413944</v>
      </c>
    </row>
    <row r="4036" spans="1:35">
      <c r="A4036" s="20"/>
      <c r="B4036" s="20"/>
      <c r="C4036" s="20">
        <f ca="1"/>
        <v>0.19086404329448201</v>
      </c>
      <c r="D4036" s="20">
        <f ca="1"/>
        <v>-1.6983920589289467</v>
      </c>
      <c r="E4036" s="20">
        <f ca="1"/>
        <v>0.12990962494451475</v>
      </c>
      <c r="F4036" s="20">
        <f ca="1"/>
        <v>-0.68375838031269476</v>
      </c>
      <c r="G4036" s="20">
        <f ca="1"/>
        <v>1.761651028107434</v>
      </c>
      <c r="H4036" s="20">
        <f ca="1"/>
        <v>-0.18874578930932082</v>
      </c>
      <c r="I4036" s="164">
        <f t="shared" ca="1" si="996"/>
        <v>14.12261594321363</v>
      </c>
      <c r="J4036" s="164">
        <f t="shared" ca="1" si="997"/>
        <v>9.9787898496722285</v>
      </c>
      <c r="K4036" s="164">
        <f t="shared" ca="1" si="998"/>
        <v>0.58378334726896886</v>
      </c>
      <c r="L4036" s="164">
        <f t="shared" ca="1" si="999"/>
        <v>1.0390392497752345</v>
      </c>
      <c r="M4036" s="20">
        <f t="shared" ca="1" si="1000"/>
        <v>5.8851456049223732</v>
      </c>
      <c r="N4036" s="20">
        <f t="shared" ca="1" si="1001"/>
        <v>2.1431236409170173</v>
      </c>
      <c r="O4036" s="20">
        <f t="shared" ca="1" si="992"/>
        <v>12850422.160143277</v>
      </c>
      <c r="P4036" s="20">
        <f t="shared" ca="1" si="993"/>
        <v>39680648.155557573</v>
      </c>
      <c r="Q4036" s="20">
        <f t="shared" ca="1" si="994"/>
        <v>68899.888698452603</v>
      </c>
      <c r="R4036" s="20">
        <f t="shared" ca="1" si="995"/>
        <v>52599970.204399303</v>
      </c>
      <c r="AD4036">
        <f t="shared" ca="1" si="1002"/>
        <v>-1.5721805963073718</v>
      </c>
      <c r="AE4036">
        <f t="shared" ca="1" si="1003"/>
        <v>-1.6547685068214</v>
      </c>
      <c r="AF4036">
        <f t="shared" ca="1" si="1004"/>
        <v>0.21621224789971658</v>
      </c>
      <c r="AG4036">
        <f t="shared" ca="1" si="1005"/>
        <v>-0.23163977374893474</v>
      </c>
      <c r="AH4036">
        <f t="shared" ca="1" si="1006"/>
        <v>1.5168284499137483</v>
      </c>
      <c r="AI4036">
        <f t="shared" ca="1" si="1007"/>
        <v>0.81925308355950655</v>
      </c>
    </row>
    <row r="4037" spans="1:35">
      <c r="A4037" s="20"/>
      <c r="B4037" s="20"/>
      <c r="C4037" s="20">
        <f ca="1"/>
        <v>0.61956551246635139</v>
      </c>
      <c r="D4037" s="20">
        <f ca="1"/>
        <v>0.33741926104707393</v>
      </c>
      <c r="E4037" s="20">
        <f ca="1"/>
        <v>7.8143488344862462E-3</v>
      </c>
      <c r="F4037" s="20">
        <f ca="1"/>
        <v>-2.4594127812862894</v>
      </c>
      <c r="G4037" s="20">
        <f ca="1"/>
        <v>8.053863445983038E-2</v>
      </c>
      <c r="H4037" s="20">
        <f ca="1"/>
        <v>1.2257963800906453</v>
      </c>
      <c r="I4037" s="164">
        <f t="shared" ca="1" si="996"/>
        <v>23.614643869914904</v>
      </c>
      <c r="J4037" s="164">
        <f t="shared" ca="1" si="997"/>
        <v>17.566347338628553</v>
      </c>
      <c r="K4037" s="164">
        <f t="shared" ca="1" si="998"/>
        <v>0.47633645610745645</v>
      </c>
      <c r="L4037" s="164">
        <f t="shared" ca="1" si="999"/>
        <v>0.68031645095691307</v>
      </c>
      <c r="M4037" s="20">
        <f t="shared" ca="1" si="1000"/>
        <v>4.7425334707455864</v>
      </c>
      <c r="N4037" s="20">
        <f t="shared" ca="1" si="1001"/>
        <v>1.978060306709837</v>
      </c>
      <c r="O4037" s="20">
        <f t="shared" ca="1" si="992"/>
        <v>21958367.27682393</v>
      </c>
      <c r="P4037" s="20">
        <f t="shared" ca="1" si="993"/>
        <v>40308337.726989396</v>
      </c>
      <c r="Q4037" s="20">
        <f t="shared" ca="1" si="994"/>
        <v>475409.86319273047</v>
      </c>
      <c r="R4037" s="20">
        <f t="shared" ca="1" si="995"/>
        <v>62742114.867006056</v>
      </c>
      <c r="AD4037">
        <f t="shared" ca="1" si="1002"/>
        <v>0.73170967716381119</v>
      </c>
      <c r="AE4037">
        <f t="shared" ca="1" si="1003"/>
        <v>0.89139172437199743</v>
      </c>
      <c r="AF4037">
        <f t="shared" ca="1" si="1004"/>
        <v>-0.76057767175039648</v>
      </c>
      <c r="AG4037">
        <f t="shared" ca="1" si="1005"/>
        <v>-1.8621979501958503</v>
      </c>
      <c r="AH4037">
        <f t="shared" ca="1" si="1006"/>
        <v>0.24725941193954115</v>
      </c>
      <c r="AI4037">
        <f t="shared" ca="1" si="1007"/>
        <v>0.37313596408064031</v>
      </c>
    </row>
    <row r="4038" spans="1:35">
      <c r="A4038" s="20"/>
      <c r="B4038" s="20"/>
      <c r="C4038" s="20">
        <f ca="1"/>
        <v>-0.41529952392267766</v>
      </c>
      <c r="D4038" s="20">
        <f ca="1"/>
        <v>0.47170584292084516</v>
      </c>
      <c r="E4038" s="20">
        <f ca="1"/>
        <v>1.6010808486878081</v>
      </c>
      <c r="F4038" s="20">
        <f ca="1"/>
        <v>-1.0676959223196887</v>
      </c>
      <c r="G4038" s="20">
        <f ca="1"/>
        <v>-0.99058732734320731</v>
      </c>
      <c r="H4038" s="20">
        <f ca="1"/>
        <v>-0.46358921870810843</v>
      </c>
      <c r="I4038" s="164">
        <f t="shared" ca="1" si="996"/>
        <v>21.500251071293949</v>
      </c>
      <c r="J4038" s="164">
        <f t="shared" ca="1" si="997"/>
        <v>15.529333413825952</v>
      </c>
      <c r="K4038" s="164">
        <f t="shared" ca="1" si="998"/>
        <v>0.6248456241382947</v>
      </c>
      <c r="L4038" s="164">
        <f t="shared" ca="1" si="999"/>
        <v>0.92110335034019264</v>
      </c>
      <c r="M4038" s="20">
        <f t="shared" ca="1" si="1000"/>
        <v>3.5268999304532214</v>
      </c>
      <c r="N4038" s="20">
        <f t="shared" ca="1" si="1001"/>
        <v>1.3751091971802207</v>
      </c>
      <c r="O4038" s="20">
        <f t="shared" ca="1" si="992"/>
        <v>19744567.370457459</v>
      </c>
      <c r="P4038" s="20">
        <f t="shared" ca="1" si="993"/>
        <v>44131984.559433959</v>
      </c>
      <c r="Q4038" s="20">
        <f t="shared" ca="1" si="994"/>
        <v>193048.30051048115</v>
      </c>
      <c r="R4038" s="20">
        <f t="shared" ca="1" si="995"/>
        <v>64069600.230401903</v>
      </c>
      <c r="AD4038">
        <f t="shared" ca="1" si="1002"/>
        <v>0.2185075415762007</v>
      </c>
      <c r="AE4038">
        <f t="shared" ca="1" si="1003"/>
        <v>0.20783000463958115</v>
      </c>
      <c r="AF4038">
        <f t="shared" ca="1" si="1004"/>
        <v>0.58950567398449705</v>
      </c>
      <c r="AG4038">
        <f t="shared" ca="1" si="1005"/>
        <v>-0.76771204390821579</v>
      </c>
      <c r="AH4038">
        <f t="shared" ca="1" si="1006"/>
        <v>-1.1034445217186422</v>
      </c>
      <c r="AI4038">
        <f t="shared" ca="1" si="1007"/>
        <v>-1.2564616292426471</v>
      </c>
    </row>
    <row r="4039" spans="1:35">
      <c r="A4039" s="20"/>
      <c r="B4039" s="20"/>
      <c r="C4039" s="20">
        <f ca="1"/>
        <v>0.45959927464889433</v>
      </c>
      <c r="D4039" s="20">
        <f ca="1"/>
        <v>1.078279402385091</v>
      </c>
      <c r="E4039" s="20">
        <f ca="1"/>
        <v>0.15526523794187985</v>
      </c>
      <c r="F4039" s="20">
        <f ca="1"/>
        <v>1.2317417591513922</v>
      </c>
      <c r="G4039" s="20">
        <f ca="1"/>
        <v>1.2844388585230706</v>
      </c>
      <c r="H4039" s="20">
        <f ca="1"/>
        <v>-0.13606568021476997</v>
      </c>
      <c r="I4039" s="164">
        <f t="shared" ca="1" si="996"/>
        <v>26.538022217580071</v>
      </c>
      <c r="J4039" s="164">
        <f t="shared" ca="1" si="997"/>
        <v>19.353787474112202</v>
      </c>
      <c r="K4039" s="164">
        <f t="shared" ca="1" si="998"/>
        <v>0.70997852423210817</v>
      </c>
      <c r="L4039" s="164">
        <f t="shared" ca="1" si="999"/>
        <v>1.4728338054590477</v>
      </c>
      <c r="M4039" s="20">
        <f t="shared" ca="1" si="1000"/>
        <v>5.8696200000129668</v>
      </c>
      <c r="N4039" s="20">
        <f t="shared" ca="1" si="1001"/>
        <v>2.4149083397766469</v>
      </c>
      <c r="O4039" s="20">
        <f t="shared" ca="1" si="992"/>
        <v>24470481.895240285</v>
      </c>
      <c r="P4039" s="20">
        <f t="shared" ca="1" si="993"/>
        <v>62748097.520433225</v>
      </c>
      <c r="Q4039" s="20">
        <f t="shared" ca="1" si="994"/>
        <v>532815.38626464363</v>
      </c>
      <c r="R4039" s="20">
        <f t="shared" ca="1" si="995"/>
        <v>87751394.801938146</v>
      </c>
      <c r="AD4039">
        <f t="shared" ca="1" si="1002"/>
        <v>1.4412675285388516</v>
      </c>
      <c r="AE4039">
        <f t="shared" ca="1" si="1003"/>
        <v>1.491203850373223</v>
      </c>
      <c r="AF4039">
        <f t="shared" ca="1" si="1004"/>
        <v>1.3634411293828013</v>
      </c>
      <c r="AG4039">
        <f t="shared" ca="1" si="1005"/>
        <v>1.7401536611774895</v>
      </c>
      <c r="AH4039">
        <f t="shared" ca="1" si="1006"/>
        <v>1.4995777777921862</v>
      </c>
      <c r="AI4039">
        <f t="shared" ca="1" si="1007"/>
        <v>1.5538063237206672</v>
      </c>
    </row>
    <row r="4040" spans="1:35">
      <c r="A4040" s="20"/>
      <c r="B4040" s="20"/>
      <c r="C4040" s="20">
        <f ca="1"/>
        <v>-0.15207302967521547</v>
      </c>
      <c r="D4040" s="20">
        <f ca="1"/>
        <v>-0.9350817637877864</v>
      </c>
      <c r="E4040" s="20">
        <f ca="1"/>
        <v>1.3369370741315743</v>
      </c>
      <c r="F4040" s="20">
        <f ca="1"/>
        <v>0.45998302029837879</v>
      </c>
      <c r="G4040" s="20">
        <f ca="1"/>
        <v>-1.8574061886917861</v>
      </c>
      <c r="H4040" s="20">
        <f ca="1"/>
        <v>0.65177316960973786</v>
      </c>
      <c r="I4040" s="164">
        <f t="shared" ca="1" si="996"/>
        <v>18.42143267646987</v>
      </c>
      <c r="J4040" s="164">
        <f t="shared" ca="1" si="997"/>
        <v>12.653523123097914</v>
      </c>
      <c r="K4040" s="164">
        <f t="shared" ca="1" si="998"/>
        <v>0.66598066377921139</v>
      </c>
      <c r="L4040" s="164">
        <f t="shared" ca="1" si="999"/>
        <v>1.2593950670375953</v>
      </c>
      <c r="M4040" s="20">
        <f t="shared" ca="1" si="1000"/>
        <v>3.918706958169631</v>
      </c>
      <c r="N4040" s="20">
        <f t="shared" ca="1" si="1001"/>
        <v>1.6856966309550254</v>
      </c>
      <c r="O4040" s="20">
        <f t="shared" ca="1" si="992"/>
        <v>16569172.304456515</v>
      </c>
      <c r="P4040" s="20">
        <f t="shared" ca="1" si="993"/>
        <v>49396074.803286381</v>
      </c>
      <c r="Q4040" s="20">
        <f t="shared" ca="1" si="994"/>
        <v>478521.39360292285</v>
      </c>
      <c r="R4040" s="20">
        <f t="shared" ca="1" si="995"/>
        <v>66443768.501345821</v>
      </c>
      <c r="AD4040">
        <f t="shared" ca="1" si="1002"/>
        <v>-0.52877847658498378</v>
      </c>
      <c r="AE4040">
        <f t="shared" ca="1" si="1003"/>
        <v>-0.75720700567184096</v>
      </c>
      <c r="AF4040">
        <f t="shared" ca="1" si="1004"/>
        <v>0.96346057981101196</v>
      </c>
      <c r="AG4040">
        <f t="shared" ca="1" si="1005"/>
        <v>0.76997757744361439</v>
      </c>
      <c r="AH4040">
        <f t="shared" ca="1" si="1006"/>
        <v>-0.66810337981152035</v>
      </c>
      <c r="AI4040">
        <f t="shared" ca="1" si="1007"/>
        <v>-0.41703613255398542</v>
      </c>
    </row>
    <row r="4041" spans="1:35">
      <c r="A4041" s="20"/>
      <c r="B4041" s="20"/>
      <c r="C4041" s="20">
        <f ca="1"/>
        <v>1.9115293921959264</v>
      </c>
      <c r="D4041" s="20">
        <f ca="1"/>
        <v>1.090615408038649</v>
      </c>
      <c r="E4041" s="20">
        <f ca="1"/>
        <v>-1.7091003084276988</v>
      </c>
      <c r="F4041" s="20">
        <f ca="1"/>
        <v>-0.94793015047585216</v>
      </c>
      <c r="G4041" s="20">
        <f ca="1"/>
        <v>-0.1138253914181965</v>
      </c>
      <c r="H4041" s="20">
        <f ca="1"/>
        <v>-1.6567882506391129</v>
      </c>
      <c r="I4041" s="164">
        <f t="shared" ca="1" si="996"/>
        <v>30.778329497882801</v>
      </c>
      <c r="J4041" s="164">
        <f t="shared" ca="1" si="997"/>
        <v>22.15943934612315</v>
      </c>
      <c r="K4041" s="164">
        <f t="shared" ca="1" si="998"/>
        <v>0.31345585779426305</v>
      </c>
      <c r="L4041" s="164">
        <f t="shared" ca="1" si="999"/>
        <v>0.59419490719515844</v>
      </c>
      <c r="M4041" s="20">
        <f t="shared" ca="1" si="1000"/>
        <v>2.2092465308208835</v>
      </c>
      <c r="N4041" s="20">
        <f t="shared" ca="1" si="1001"/>
        <v>0.97062665445680851</v>
      </c>
      <c r="O4041" s="20">
        <f t="shared" ca="1" si="992"/>
        <v>28227845.302598834</v>
      </c>
      <c r="P4041" s="20">
        <f t="shared" ca="1" si="993"/>
        <v>45330113.171868458</v>
      </c>
      <c r="Q4041" s="20">
        <f t="shared" ca="1" si="994"/>
        <v>303633.36068331992</v>
      </c>
      <c r="R4041" s="20">
        <f t="shared" ca="1" si="995"/>
        <v>73861591.835150614</v>
      </c>
      <c r="AD4041">
        <f t="shared" ca="1" si="1002"/>
        <v>2.4704683247288348</v>
      </c>
      <c r="AE4041">
        <f t="shared" ca="1" si="1003"/>
        <v>2.4326977671554189</v>
      </c>
      <c r="AF4041">
        <f t="shared" ca="1" si="1004"/>
        <v>-2.2413103836885182</v>
      </c>
      <c r="AG4041">
        <f t="shared" ca="1" si="1005"/>
        <v>-2.2536595127492802</v>
      </c>
      <c r="AH4041">
        <f t="shared" ca="1" si="1006"/>
        <v>-2.5675038546434621</v>
      </c>
      <c r="AI4041">
        <f t="shared" ca="1" si="1007"/>
        <v>-2.3496576906572746</v>
      </c>
    </row>
    <row r="4042" spans="1:35">
      <c r="A4042" s="20"/>
      <c r="B4042" s="20"/>
      <c r="C4042" s="20">
        <f ca="1"/>
        <v>-0.510467879588269</v>
      </c>
      <c r="D4042" s="20">
        <f ca="1"/>
        <v>1.0512142551966462E-2</v>
      </c>
      <c r="E4042" s="20">
        <f ca="1"/>
        <v>2.2305481035511745</v>
      </c>
      <c r="F4042" s="20">
        <f ca="1"/>
        <v>-0.12470731443751674</v>
      </c>
      <c r="G4042" s="20">
        <f ca="1"/>
        <v>-0.51222827890536549</v>
      </c>
      <c r="H4042" s="20">
        <f ca="1"/>
        <v>0.17097310784432579</v>
      </c>
      <c r="I4042" s="164">
        <f t="shared" ca="1" si="996"/>
        <v>20.109209186250336</v>
      </c>
      <c r="J4042" s="164">
        <f t="shared" ca="1" si="997"/>
        <v>14.345645276450691</v>
      </c>
      <c r="K4042" s="164">
        <f t="shared" ca="1" si="998"/>
        <v>0.77517527437929346</v>
      </c>
      <c r="L4042" s="164">
        <f t="shared" ca="1" si="999"/>
        <v>1.2780485895140519</v>
      </c>
      <c r="M4042" s="20">
        <f t="shared" ca="1" si="1000"/>
        <v>4.8965159271016816</v>
      </c>
      <c r="N4042" s="20">
        <f t="shared" ca="1" si="1001"/>
        <v>1.9304547898901834</v>
      </c>
      <c r="O4042" s="20">
        <f t="shared" ca="1" si="992"/>
        <v>18371553.965052262</v>
      </c>
      <c r="P4042" s="20">
        <f t="shared" ca="1" si="993"/>
        <v>51538643.913196959</v>
      </c>
      <c r="Q4042" s="20">
        <f t="shared" ca="1" si="994"/>
        <v>303782.34872718592</v>
      </c>
      <c r="R4042" s="20">
        <f t="shared" ca="1" si="995"/>
        <v>70213980.22697641</v>
      </c>
      <c r="AD4042">
        <f t="shared" ca="1" si="1002"/>
        <v>-0.11912398391982189</v>
      </c>
      <c r="AE4042">
        <f t="shared" ca="1" si="1003"/>
        <v>-0.18938077971453315</v>
      </c>
      <c r="AF4042">
        <f t="shared" ca="1" si="1004"/>
        <v>1.9561388579935759</v>
      </c>
      <c r="AG4042">
        <f t="shared" ca="1" si="1005"/>
        <v>0.85476631597296271</v>
      </c>
      <c r="AH4042">
        <f t="shared" ca="1" si="1006"/>
        <v>0.4183510301129798</v>
      </c>
      <c r="AI4042">
        <f t="shared" ca="1" si="1007"/>
        <v>0.24447240510860352</v>
      </c>
    </row>
    <row r="4043" spans="1:35">
      <c r="A4043" s="20"/>
      <c r="B4043" s="20"/>
      <c r="C4043" s="20">
        <f ca="1"/>
        <v>-1.0495137004359028</v>
      </c>
      <c r="D4043" s="20">
        <f ca="1"/>
        <v>-1.0723317886392001</v>
      </c>
      <c r="E4043" s="20">
        <f ca="1"/>
        <v>1.1054266381015472</v>
      </c>
      <c r="F4043" s="20">
        <f ca="1"/>
        <v>0.32383096275785622</v>
      </c>
      <c r="G4043" s="20">
        <f ca="1"/>
        <v>0.58542338403789995</v>
      </c>
      <c r="H4043" s="20">
        <f ca="1"/>
        <v>0.23642590684677231</v>
      </c>
      <c r="I4043" s="164">
        <f t="shared" ca="1" si="996"/>
        <v>12.923878603519743</v>
      </c>
      <c r="J4043" s="164">
        <f t="shared" ca="1" si="997"/>
        <v>9.2605503129099667</v>
      </c>
      <c r="K4043" s="164">
        <f t="shared" ca="1" si="998"/>
        <v>0.69933552013437406</v>
      </c>
      <c r="L4043" s="164">
        <f t="shared" ca="1" si="999"/>
        <v>1.3073982140622948</v>
      </c>
      <c r="M4043" s="20">
        <f t="shared" ca="1" si="1000"/>
        <v>5.7954626130383895</v>
      </c>
      <c r="N4043" s="20">
        <f t="shared" ca="1" si="1001"/>
        <v>2.1918495740833652</v>
      </c>
      <c r="O4043" s="20">
        <f t="shared" ca="1" si="992"/>
        <v>11828165.486119889</v>
      </c>
      <c r="P4043" s="20">
        <f t="shared" ca="1" si="993"/>
        <v>45096639.528294787</v>
      </c>
      <c r="Q4043" s="20">
        <f t="shared" ca="1" si="994"/>
        <v>203987.40764394257</v>
      </c>
      <c r="R4043" s="20">
        <f t="shared" ca="1" si="995"/>
        <v>57128792.42205862</v>
      </c>
      <c r="AD4043">
        <f t="shared" ca="1" si="1002"/>
        <v>-1.8631362612816162</v>
      </c>
      <c r="AE4043">
        <f t="shared" ca="1" si="1003"/>
        <v>-1.8957884856006824</v>
      </c>
      <c r="AF4043">
        <f t="shared" ca="1" si="1004"/>
        <v>1.2666865466761279</v>
      </c>
      <c r="AG4043">
        <f t="shared" ca="1" si="1005"/>
        <v>0.98817370028315832</v>
      </c>
      <c r="AH4043">
        <f t="shared" ca="1" si="1006"/>
        <v>1.4171806811537664</v>
      </c>
      <c r="AI4043">
        <f t="shared" ca="1" si="1007"/>
        <v>0.95094479481990646</v>
      </c>
    </row>
    <row r="4044" spans="1:35">
      <c r="A4044" s="20"/>
      <c r="B4044" s="20"/>
      <c r="C4044" s="20">
        <f ca="1"/>
        <v>1.0894302348649059</v>
      </c>
      <c r="D4044" s="20">
        <f ca="1"/>
        <v>-0.51889906995133372</v>
      </c>
      <c r="E4044" s="20">
        <f ca="1"/>
        <v>7.4718414692475796E-2</v>
      </c>
      <c r="F4044" s="20">
        <f ca="1"/>
        <v>0.34218940885142746</v>
      </c>
      <c r="G4044" s="20">
        <f ca="1"/>
        <v>-0.23270921903021632</v>
      </c>
      <c r="H4044" s="20">
        <f ca="1"/>
        <v>-0.78825949883328539</v>
      </c>
      <c r="I4044" s="164">
        <f t="shared" ca="1" si="996"/>
        <v>23.2850275744714</v>
      </c>
      <c r="J4044" s="164">
        <f t="shared" ca="1" si="997"/>
        <v>16.158557313933105</v>
      </c>
      <c r="K4044" s="164">
        <f t="shared" ca="1" si="998"/>
        <v>0.56867071105822853</v>
      </c>
      <c r="L4044" s="164">
        <f t="shared" ca="1" si="999"/>
        <v>1.1070346266077262</v>
      </c>
      <c r="M4044" s="20">
        <f t="shared" ca="1" si="1000"/>
        <v>3.784244041740823</v>
      </c>
      <c r="N4044" s="20">
        <f t="shared" ca="1" si="1001"/>
        <v>1.5379727362246072</v>
      </c>
      <c r="O4044" s="20">
        <f t="shared" ca="1" si="992"/>
        <v>21031869.295515027</v>
      </c>
      <c r="P4044" s="20">
        <f t="shared" ca="1" si="993"/>
        <v>50492370.28868144</v>
      </c>
      <c r="Q4044" s="20">
        <f t="shared" ca="1" si="994"/>
        <v>311741.34907718439</v>
      </c>
      <c r="R4044" s="20">
        <f t="shared" ca="1" si="995"/>
        <v>71835980.933273643</v>
      </c>
      <c r="AD4044">
        <f t="shared" ca="1" si="1002"/>
        <v>0.65170572195907694</v>
      </c>
      <c r="AE4044">
        <f t="shared" ca="1" si="1003"/>
        <v>0.41897896440708282</v>
      </c>
      <c r="AF4044">
        <f t="shared" ca="1" si="1004"/>
        <v>7.8824645983894936E-2</v>
      </c>
      <c r="AG4044">
        <f t="shared" ca="1" si="1005"/>
        <v>7.7430120944210146E-2</v>
      </c>
      <c r="AH4044">
        <f t="shared" ca="1" si="1006"/>
        <v>-0.81750662028797383</v>
      </c>
      <c r="AI4044">
        <f t="shared" ca="1" si="1007"/>
        <v>-0.81628990209565666</v>
      </c>
    </row>
    <row r="4045" spans="1:35">
      <c r="A4045" s="20"/>
      <c r="B4045" s="20"/>
      <c r="C4045" s="20">
        <f ca="1"/>
        <v>-1.2279609262918687</v>
      </c>
      <c r="D4045" s="20">
        <f ca="1"/>
        <v>-2.387237761925742E-2</v>
      </c>
      <c r="E4045" s="20">
        <f ca="1"/>
        <v>-1.4343015617424923</v>
      </c>
      <c r="F4045" s="20">
        <f ca="1"/>
        <v>-0.40487216881952209</v>
      </c>
      <c r="G4045" s="20">
        <f ca="1"/>
        <v>-0.5440668743232947</v>
      </c>
      <c r="H4045" s="20">
        <f ca="1"/>
        <v>-0.6010508673407895</v>
      </c>
      <c r="I4045" s="164">
        <f t="shared" ca="1" si="996"/>
        <v>14.499415582303786</v>
      </c>
      <c r="J4045" s="164">
        <f t="shared" ca="1" si="997"/>
        <v>10.959674097633066</v>
      </c>
      <c r="K4045" s="164">
        <f t="shared" ca="1" si="998"/>
        <v>0.32195943397230598</v>
      </c>
      <c r="L4045" s="164">
        <f t="shared" ca="1" si="999"/>
        <v>0.72707632450447124</v>
      </c>
      <c r="M4045" s="20">
        <f t="shared" ca="1" si="1000"/>
        <v>3.1480534514526446</v>
      </c>
      <c r="N4045" s="20">
        <f t="shared" ca="1" si="1001"/>
        <v>1.2403728537294307</v>
      </c>
      <c r="O4045" s="20">
        <f t="shared" ca="1" si="992"/>
        <v>13574427.458171524</v>
      </c>
      <c r="P4045" s="20">
        <f t="shared" ca="1" si="993"/>
        <v>32370800.529957857</v>
      </c>
      <c r="Q4045" s="20">
        <f t="shared" ca="1" si="994"/>
        <v>193995.05309620616</v>
      </c>
      <c r="R4045" s="20">
        <f t="shared" ca="1" si="995"/>
        <v>46139223.041225582</v>
      </c>
      <c r="AD4045">
        <f t="shared" ca="1" si="1002"/>
        <v>-1.4807243732272364</v>
      </c>
      <c r="AE4045">
        <f t="shared" ca="1" si="1003"/>
        <v>-1.3256127189150786</v>
      </c>
      <c r="AF4045">
        <f t="shared" ca="1" si="1004"/>
        <v>-2.1640051457063101</v>
      </c>
      <c r="AG4045">
        <f t="shared" ca="1" si="1005"/>
        <v>-1.649653070434222</v>
      </c>
      <c r="AH4045">
        <f t="shared" ca="1" si="1006"/>
        <v>-1.5243850539415056</v>
      </c>
      <c r="AI4045">
        <f t="shared" ca="1" si="1007"/>
        <v>-1.6206139088393765</v>
      </c>
    </row>
    <row r="4046" spans="1:35">
      <c r="A4046" s="20"/>
      <c r="B4046" s="20"/>
      <c r="C4046" s="20">
        <f ca="1"/>
        <v>-1.0412981843565698</v>
      </c>
      <c r="D4046" s="20">
        <f ca="1"/>
        <v>1.3431120455696615</v>
      </c>
      <c r="E4046" s="20">
        <f ca="1"/>
        <v>-1.2962731166866692</v>
      </c>
      <c r="F4046" s="20">
        <f ca="1"/>
        <v>-0.92838943963462128</v>
      </c>
      <c r="G4046" s="20">
        <f ca="1"/>
        <v>1.4943752933414785</v>
      </c>
      <c r="H4046" s="20">
        <f ca="1"/>
        <v>2.1099266595815074</v>
      </c>
      <c r="I4046" s="164">
        <f t="shared" ca="1" si="996"/>
        <v>19.925479981198514</v>
      </c>
      <c r="J4046" s="164">
        <f t="shared" ca="1" si="997"/>
        <v>16.001188975922492</v>
      </c>
      <c r="K4046" s="164">
        <f t="shared" ca="1" si="998"/>
        <v>0.47949778237608354</v>
      </c>
      <c r="L4046" s="164">
        <f t="shared" ca="1" si="999"/>
        <v>1.0193322682939818</v>
      </c>
      <c r="M4046" s="20">
        <f t="shared" ca="1" si="1000"/>
        <v>6.7583705729898238</v>
      </c>
      <c r="N4046" s="20">
        <f t="shared" ca="1" si="1001"/>
        <v>2.8361321797902752</v>
      </c>
      <c r="O4046" s="20">
        <f t="shared" ca="1" si="992"/>
        <v>19156421.121419135</v>
      </c>
      <c r="P4046" s="20">
        <f t="shared" ca="1" si="993"/>
        <v>44981642.747940056</v>
      </c>
      <c r="Q4046" s="20">
        <f t="shared" ca="1" si="994"/>
        <v>706473.12160494726</v>
      </c>
      <c r="R4046" s="20">
        <f t="shared" ca="1" si="995"/>
        <v>64844536.990964144</v>
      </c>
      <c r="AD4046">
        <f t="shared" ca="1" si="1002"/>
        <v>-0.16371845116540948</v>
      </c>
      <c r="AE4046">
        <f t="shared" ca="1" si="1003"/>
        <v>0.36617079728942736</v>
      </c>
      <c r="AF4046">
        <f t="shared" ca="1" si="1004"/>
        <v>-0.73183834203560494</v>
      </c>
      <c r="AG4046">
        <f t="shared" ca="1" si="1005"/>
        <v>-0.32121696230008334</v>
      </c>
      <c r="AH4046">
        <f t="shared" ca="1" si="1006"/>
        <v>2.4870784144331379</v>
      </c>
      <c r="AI4046">
        <f t="shared" ca="1" si="1007"/>
        <v>2.6922491345683119</v>
      </c>
    </row>
    <row r="4047" spans="1:35">
      <c r="A4047" s="20"/>
      <c r="B4047" s="20"/>
      <c r="C4047" s="20">
        <f ca="1"/>
        <v>-1.694602055379488</v>
      </c>
      <c r="D4047" s="20">
        <f ca="1"/>
        <v>0.67678061080925223</v>
      </c>
      <c r="E4047" s="20">
        <f ca="1"/>
        <v>1.0699726003976389</v>
      </c>
      <c r="F4047" s="20">
        <f ca="1"/>
        <v>0.43409159931826186</v>
      </c>
      <c r="G4047" s="20">
        <f ca="1"/>
        <v>0.11773816763128883</v>
      </c>
      <c r="H4047" s="20">
        <f ca="1"/>
        <v>0.52142954956277854</v>
      </c>
      <c r="I4047" s="164">
        <f t="shared" ca="1" si="996"/>
        <v>17.026737204827924</v>
      </c>
      <c r="J4047" s="164">
        <f t="shared" ca="1" si="997"/>
        <v>12.903258009693349</v>
      </c>
      <c r="K4047" s="164">
        <f t="shared" ca="1" si="998"/>
        <v>0.69992790887816603</v>
      </c>
      <c r="L4047" s="164">
        <f t="shared" ca="1" si="999"/>
        <v>1.3270169988195006</v>
      </c>
      <c r="M4047" s="20">
        <f t="shared" ca="1" si="1000"/>
        <v>5.5776987849922843</v>
      </c>
      <c r="N4047" s="20">
        <f t="shared" ca="1" si="1001"/>
        <v>2.2246881977683959</v>
      </c>
      <c r="O4047" s="20">
        <f t="shared" ca="1" si="992"/>
        <v>15958604.898071688</v>
      </c>
      <c r="P4047" s="20">
        <f t="shared" ca="1" si="993"/>
        <v>49671260.604191981</v>
      </c>
      <c r="Q4047" s="20">
        <f t="shared" ca="1" si="994"/>
        <v>389017.63698556618</v>
      </c>
      <c r="R4047" s="20">
        <f t="shared" ca="1" si="995"/>
        <v>66018883.139249228</v>
      </c>
      <c r="AD4047">
        <f t="shared" ca="1" si="1002"/>
        <v>-0.86729679494467882</v>
      </c>
      <c r="AE4047">
        <f t="shared" ca="1" si="1003"/>
        <v>-0.67340335245189653</v>
      </c>
      <c r="AF4047">
        <f t="shared" ca="1" si="1004"/>
        <v>1.2720718988924176</v>
      </c>
      <c r="AG4047">
        <f t="shared" ca="1" si="1005"/>
        <v>1.0773499946340932</v>
      </c>
      <c r="AH4047">
        <f t="shared" ca="1" si="1006"/>
        <v>1.1752208722136501</v>
      </c>
      <c r="AI4047">
        <f t="shared" ca="1" si="1007"/>
        <v>1.0396978318064749</v>
      </c>
    </row>
    <row r="4048" spans="1:35">
      <c r="A4048" s="20"/>
      <c r="B4048" s="20"/>
      <c r="C4048" s="20">
        <f ca="1"/>
        <v>-0.72044545517192204</v>
      </c>
      <c r="D4048" s="20">
        <f ca="1"/>
        <v>-1.7629064323281345</v>
      </c>
      <c r="E4048" s="20">
        <f ca="1"/>
        <v>0.98338605695593972</v>
      </c>
      <c r="F4048" s="20">
        <f ca="1"/>
        <v>0.12916969115015145</v>
      </c>
      <c r="G4048" s="20">
        <f ca="1"/>
        <v>2.1802617984480039</v>
      </c>
      <c r="H4048" s="20">
        <f ca="1"/>
        <v>0.67938248533244283</v>
      </c>
      <c r="I4048" s="164">
        <f t="shared" ca="1" si="996"/>
        <v>10.997543100589498</v>
      </c>
      <c r="J4048" s="164">
        <f t="shared" ca="1" si="997"/>
        <v>7.9141964225056247</v>
      </c>
      <c r="K4048" s="164">
        <f t="shared" ca="1" si="998"/>
        <v>0.74662057609935584</v>
      </c>
      <c r="L4048" s="164">
        <f t="shared" ca="1" si="999"/>
        <v>1.3950309649556183</v>
      </c>
      <c r="M4048" s="20">
        <f t="shared" ca="1" si="1000"/>
        <v>7.4602043130144633</v>
      </c>
      <c r="N4048" s="20">
        <f t="shared" ca="1" si="1001"/>
        <v>2.7682535575554383</v>
      </c>
      <c r="O4048" s="20">
        <f t="shared" ca="1" si="992"/>
        <v>10082954.776783321</v>
      </c>
      <c r="P4048" s="20">
        <f t="shared" ca="1" si="993"/>
        <v>45334675.300014436</v>
      </c>
      <c r="Q4048" s="20">
        <f t="shared" ca="1" si="994"/>
        <v>173631.82631486753</v>
      </c>
      <c r="R4048" s="20">
        <f t="shared" ca="1" si="995"/>
        <v>55591261.90311262</v>
      </c>
      <c r="AD4048">
        <f t="shared" ca="1" si="1002"/>
        <v>-2.3306934221870153</v>
      </c>
      <c r="AE4048">
        <f t="shared" ca="1" si="1003"/>
        <v>-2.3475850931189179</v>
      </c>
      <c r="AF4048">
        <f t="shared" ca="1" si="1004"/>
        <v>1.6965506918123259</v>
      </c>
      <c r="AG4048">
        <f t="shared" ca="1" si="1005"/>
        <v>1.3865043861619006</v>
      </c>
      <c r="AH4048">
        <f t="shared" ca="1" si="1006"/>
        <v>3.2668936811271818</v>
      </c>
      <c r="AI4048">
        <f t="shared" ca="1" si="1007"/>
        <v>2.5087933987984821</v>
      </c>
    </row>
    <row r="4049" spans="1:35">
      <c r="A4049" s="20"/>
      <c r="B4049" s="20"/>
      <c r="C4049" s="20">
        <f ca="1"/>
        <v>0.59647539637294444</v>
      </c>
      <c r="D4049" s="20">
        <f ca="1"/>
        <v>0.80093709585003059</v>
      </c>
      <c r="E4049" s="20">
        <f ca="1"/>
        <v>-0.5751375196146441</v>
      </c>
      <c r="F4049" s="20">
        <f ca="1"/>
        <v>-1.4557898657014443</v>
      </c>
      <c r="G4049" s="20">
        <f ca="1"/>
        <v>1.6959829507013358</v>
      </c>
      <c r="H4049" s="20">
        <f ca="1"/>
        <v>0.63110157458613869</v>
      </c>
      <c r="I4049" s="164">
        <f t="shared" ca="1" si="996"/>
        <v>24.503394921353397</v>
      </c>
      <c r="J4049" s="164">
        <f t="shared" ca="1" si="997"/>
        <v>18.44360269744282</v>
      </c>
      <c r="K4049" s="164">
        <f t="shared" ca="1" si="998"/>
        <v>0.51796921922643391</v>
      </c>
      <c r="L4049" s="164">
        <f t="shared" ca="1" si="999"/>
        <v>0.89586568247249498</v>
      </c>
      <c r="M4049" s="20">
        <f t="shared" ca="1" si="1000"/>
        <v>5.8368212519284022</v>
      </c>
      <c r="N4049" s="20">
        <f t="shared" ca="1" si="1001"/>
        <v>2.3475308826956489</v>
      </c>
      <c r="O4049" s="20">
        <f t="shared" ca="1" si="992"/>
        <v>22900116.685187366</v>
      </c>
      <c r="P4049" s="20">
        <f t="shared" ca="1" si="993"/>
        <v>46504899.013800323</v>
      </c>
      <c r="Q4049" s="20">
        <f t="shared" ca="1" si="994"/>
        <v>439701.56359044963</v>
      </c>
      <c r="R4049" s="20">
        <f t="shared" ca="1" si="995"/>
        <v>69844717.262578145</v>
      </c>
      <c r="AD4049">
        <f t="shared" ca="1" si="1002"/>
        <v>0.94742595178480438</v>
      </c>
      <c r="AE4049">
        <f t="shared" ca="1" si="1003"/>
        <v>1.1857727172626913</v>
      </c>
      <c r="AF4049">
        <f t="shared" ca="1" si="1004"/>
        <v>-0.38209800703241925</v>
      </c>
      <c r="AG4049">
        <f t="shared" ca="1" si="1005"/>
        <v>-0.88242871603411421</v>
      </c>
      <c r="AH4049">
        <f t="shared" ca="1" si="1006"/>
        <v>1.463134724364892</v>
      </c>
      <c r="AI4049">
        <f t="shared" ca="1" si="1007"/>
        <v>1.3717050883666189</v>
      </c>
    </row>
    <row r="4050" spans="1:35">
      <c r="A4050" s="20"/>
      <c r="B4050" s="20"/>
      <c r="C4050" s="20">
        <f ca="1"/>
        <v>-0.92228539191138836</v>
      </c>
      <c r="D4050" s="20">
        <f ca="1"/>
        <v>-0.64628608748230232</v>
      </c>
      <c r="E4050" s="20">
        <f ca="1"/>
        <v>-0.82596450633389507</v>
      </c>
      <c r="F4050" s="20">
        <f ca="1"/>
        <v>0.624244716885062</v>
      </c>
      <c r="G4050" s="20">
        <f ca="1"/>
        <v>6.3701485060779883E-2</v>
      </c>
      <c r="H4050" s="20">
        <f ca="1"/>
        <v>-0.94286430280168276</v>
      </c>
      <c r="I4050" s="164">
        <f t="shared" ca="1" si="996"/>
        <v>13.930023073160815</v>
      </c>
      <c r="J4050" s="164">
        <f t="shared" ca="1" si="997"/>
        <v>10.066907994615811</v>
      </c>
      <c r="K4050" s="164">
        <f t="shared" ca="1" si="998"/>
        <v>0.45767424665090051</v>
      </c>
      <c r="L4050" s="164">
        <f t="shared" ca="1" si="999"/>
        <v>1.0303105558010928</v>
      </c>
      <c r="M4050" s="20">
        <f t="shared" ca="1" si="1000"/>
        <v>3.9189248518100079</v>
      </c>
      <c r="N4050" s="20">
        <f t="shared" ca="1" si="1001"/>
        <v>1.4850074838172662</v>
      </c>
      <c r="O4050" s="20">
        <f t="shared" ca="1" si="992"/>
        <v>12794709.445857903</v>
      </c>
      <c r="P4050" s="20">
        <f t="shared" ca="1" si="993"/>
        <v>39273556.44422204</v>
      </c>
      <c r="Q4050" s="20">
        <f t="shared" ca="1" si="994"/>
        <v>142679.41621941706</v>
      </c>
      <c r="R4050" s="20">
        <f t="shared" ca="1" si="995"/>
        <v>52210945.306299366</v>
      </c>
      <c r="AD4050">
        <f t="shared" ca="1" si="1002"/>
        <v>-1.6189264385532007</v>
      </c>
      <c r="AE4050">
        <f t="shared" ca="1" si="1003"/>
        <v>-1.6251986595248957</v>
      </c>
      <c r="AF4050">
        <f t="shared" ca="1" si="1004"/>
        <v>-0.93023412135545036</v>
      </c>
      <c r="AG4050">
        <f t="shared" ca="1" si="1005"/>
        <v>-0.2713156554495787</v>
      </c>
      <c r="AH4050">
        <f t="shared" ca="1" si="1006"/>
        <v>-0.6678612757666571</v>
      </c>
      <c r="AI4050">
        <f t="shared" ca="1" si="1007"/>
        <v>-0.95943923292630739</v>
      </c>
    </row>
    <row r="4051" spans="1:35">
      <c r="A4051" s="20"/>
      <c r="B4051" s="20"/>
      <c r="C4051" s="20">
        <f ca="1"/>
        <v>0.5895651237142665</v>
      </c>
      <c r="D4051" s="20">
        <f ca="1"/>
        <v>-1.6810629435220188</v>
      </c>
      <c r="E4051" s="20">
        <f ca="1"/>
        <v>-1.2166015649183124</v>
      </c>
      <c r="F4051" s="20">
        <f ca="1"/>
        <v>-0.7657670556883186</v>
      </c>
      <c r="G4051" s="20">
        <f ca="1"/>
        <v>-1.1675291343032079</v>
      </c>
      <c r="H4051" s="20">
        <f ca="1"/>
        <v>0.2544885844230737</v>
      </c>
      <c r="I4051" s="164">
        <f t="shared" ca="1" si="996"/>
        <v>16.261717772784106</v>
      </c>
      <c r="J4051" s="164">
        <f t="shared" ca="1" si="997"/>
        <v>11.254798971632084</v>
      </c>
      <c r="K4051" s="164">
        <f t="shared" ca="1" si="998"/>
        <v>0.33734133635963237</v>
      </c>
      <c r="L4051" s="164">
        <f t="shared" ca="1" si="999"/>
        <v>0.72752188851574606</v>
      </c>
      <c r="M4051" s="20">
        <f t="shared" ca="1" si="1000"/>
        <v>3.0850559332508181</v>
      </c>
      <c r="N4051" s="20">
        <f t="shared" ca="1" si="1001"/>
        <v>1.311410609364372</v>
      </c>
      <c r="O4051" s="20">
        <f t="shared" ca="1" si="992"/>
        <v>14671581.301711099</v>
      </c>
      <c r="P4051" s="20">
        <f t="shared" ca="1" si="993"/>
        <v>34139110.037597522</v>
      </c>
      <c r="Q4051" s="20">
        <f t="shared" ca="1" si="994"/>
        <v>350463.06034085236</v>
      </c>
      <c r="R4051" s="20">
        <f t="shared" ca="1" si="995"/>
        <v>49161154.399649471</v>
      </c>
      <c r="AD4051">
        <f t="shared" ca="1" si="1002"/>
        <v>-1.0529811231106545</v>
      </c>
      <c r="AE4051">
        <f t="shared" ca="1" si="1003"/>
        <v>-1.2265775262979584</v>
      </c>
      <c r="AF4051">
        <f t="shared" ca="1" si="1004"/>
        <v>-2.0241696694578879</v>
      </c>
      <c r="AG4051">
        <f t="shared" ca="1" si="1005"/>
        <v>-1.6476277794738818</v>
      </c>
      <c r="AH4051">
        <f t="shared" ca="1" si="1006"/>
        <v>-1.5943822963879795</v>
      </c>
      <c r="AI4051">
        <f t="shared" ca="1" si="1007"/>
        <v>-1.4286199746908868</v>
      </c>
    </row>
    <row r="4052" spans="1:35">
      <c r="A4052" s="20"/>
      <c r="B4052" s="20"/>
      <c r="C4052" s="20">
        <f ca="1"/>
        <v>0.18766957519244551</v>
      </c>
      <c r="D4052" s="20">
        <f ca="1"/>
        <v>0.85563789473806584</v>
      </c>
      <c r="E4052" s="20">
        <f ca="1"/>
        <v>-0.35317760835537093</v>
      </c>
      <c r="F4052" s="20">
        <f ca="1"/>
        <v>0.86025775440443131</v>
      </c>
      <c r="G4052" s="20">
        <f ca="1"/>
        <v>-1.7719734168191611E-2</v>
      </c>
      <c r="H4052" s="20">
        <f ca="1"/>
        <v>2.3238841957388208</v>
      </c>
      <c r="I4052" s="164">
        <f t="shared" ca="1" si="996"/>
        <v>25.168087071132124</v>
      </c>
      <c r="J4052" s="164">
        <f t="shared" ca="1" si="997"/>
        <v>18.681219935823165</v>
      </c>
      <c r="K4052" s="164">
        <f t="shared" ca="1" si="998"/>
        <v>0.64419781002328924</v>
      </c>
      <c r="L4052" s="164">
        <f t="shared" ca="1" si="999"/>
        <v>1.4572802233161524</v>
      </c>
      <c r="M4052" s="20">
        <f t="shared" ca="1" si="1000"/>
        <v>6.2428735402072997</v>
      </c>
      <c r="N4052" s="20">
        <f t="shared" ca="1" si="1001"/>
        <v>2.8243718192349316</v>
      </c>
      <c r="O4052" s="20">
        <f t="shared" ca="1" si="992"/>
        <v>23381286.701064009</v>
      </c>
      <c r="P4052" s="20">
        <f t="shared" ca="1" si="993"/>
        <v>60998844.24772615</v>
      </c>
      <c r="Q4052" s="20">
        <f t="shared" ca="1" si="994"/>
        <v>994772.18461028638</v>
      </c>
      <c r="R4052" s="20">
        <f t="shared" ca="1" si="995"/>
        <v>85374903.133400455</v>
      </c>
      <c r="AD4052">
        <f t="shared" ca="1" si="1002"/>
        <v>1.1087589978476025</v>
      </c>
      <c r="AE4052">
        <f t="shared" ca="1" si="1003"/>
        <v>1.2655100455782431</v>
      </c>
      <c r="AF4052">
        <f t="shared" ca="1" si="1004"/>
        <v>0.76543463657535626</v>
      </c>
      <c r="AG4052">
        <f t="shared" ca="1" si="1005"/>
        <v>1.6694555605279646</v>
      </c>
      <c r="AH4052">
        <f t="shared" ca="1" si="1006"/>
        <v>1.9143039335636669</v>
      </c>
      <c r="AI4052">
        <f t="shared" ca="1" si="1007"/>
        <v>2.6604643763106264</v>
      </c>
    </row>
    <row r="4053" spans="1:35">
      <c r="A4053" s="20"/>
      <c r="B4053" s="20"/>
      <c r="C4053" s="20">
        <f ca="1"/>
        <v>0.94649290778742945</v>
      </c>
      <c r="D4053" s="20">
        <f ca="1"/>
        <v>-0.37488581123980241</v>
      </c>
      <c r="E4053" s="20">
        <f ca="1"/>
        <v>0.16708036859952963</v>
      </c>
      <c r="F4053" s="20">
        <f ca="1"/>
        <v>0.59219215663947877</v>
      </c>
      <c r="G4053" s="20">
        <f ca="1"/>
        <v>-0.67863037543846549</v>
      </c>
      <c r="H4053" s="20">
        <f ca="1"/>
        <v>0.16618752103855935</v>
      </c>
      <c r="I4053" s="164">
        <f t="shared" ca="1" si="996"/>
        <v>23.77054337235159</v>
      </c>
      <c r="J4053" s="164">
        <f t="shared" ca="1" si="997"/>
        <v>16.620000649583037</v>
      </c>
      <c r="K4053" s="164">
        <f t="shared" ca="1" si="998"/>
        <v>0.60088568559015387</v>
      </c>
      <c r="L4053" s="164">
        <f t="shared" ca="1" si="999"/>
        <v>1.2251951121267739</v>
      </c>
      <c r="M4053" s="20">
        <f t="shared" ca="1" si="1000"/>
        <v>4.1730953754595772</v>
      </c>
      <c r="N4053" s="20">
        <f t="shared" ca="1" si="1001"/>
        <v>1.8073535087107753</v>
      </c>
      <c r="O4053" s="20">
        <f t="shared" ca="1" si="992"/>
        <v>21536849.457856972</v>
      </c>
      <c r="P4053" s="20">
        <f t="shared" ca="1" si="993"/>
        <v>53887543.67547933</v>
      </c>
      <c r="Q4053" s="20">
        <f t="shared" ca="1" si="994"/>
        <v>530049.95596387587</v>
      </c>
      <c r="R4053" s="20">
        <f t="shared" ca="1" si="995"/>
        <v>75954443.089300185</v>
      </c>
      <c r="AD4053">
        <f t="shared" ca="1" si="1002"/>
        <v>0.76954936222125903</v>
      </c>
      <c r="AE4053">
        <f t="shared" ca="1" si="1003"/>
        <v>0.57382572133659016</v>
      </c>
      <c r="AF4053">
        <f t="shared" ca="1" si="1004"/>
        <v>0.37168805081958012</v>
      </c>
      <c r="AG4053">
        <f t="shared" ca="1" si="1005"/>
        <v>0.61452323693988053</v>
      </c>
      <c r="AH4053">
        <f t="shared" ca="1" si="1006"/>
        <v>-0.38544958282269182</v>
      </c>
      <c r="AI4053">
        <f t="shared" ca="1" si="1007"/>
        <v>-8.8233760241147902E-2</v>
      </c>
    </row>
    <row r="4054" spans="1:35">
      <c r="A4054" s="20"/>
      <c r="B4054" s="20"/>
      <c r="C4054" s="20">
        <f ca="1"/>
        <v>-0.89925137788646048</v>
      </c>
      <c r="D4054" s="20">
        <f ca="1"/>
        <v>-0.35334517345715005</v>
      </c>
      <c r="E4054" s="20">
        <f ca="1"/>
        <v>-1.0306104420218996</v>
      </c>
      <c r="F4054" s="20">
        <f ca="1"/>
        <v>-0.79838691063287925</v>
      </c>
      <c r="G4054" s="20">
        <f ca="1"/>
        <v>0.6989470851460633</v>
      </c>
      <c r="H4054" s="20">
        <f ca="1"/>
        <v>-9.3774351097357614E-2</v>
      </c>
      <c r="I4054" s="164">
        <f t="shared" ca="1" si="996"/>
        <v>14.311744044172158</v>
      </c>
      <c r="J4054" s="164">
        <f t="shared" ca="1" si="997"/>
        <v>10.887069753885605</v>
      </c>
      <c r="K4054" s="164">
        <f t="shared" ca="1" si="998"/>
        <v>0.40832779477257364</v>
      </c>
      <c r="L4054" s="164">
        <f t="shared" ca="1" si="999"/>
        <v>0.81519576853989961</v>
      </c>
      <c r="M4054" s="20">
        <f t="shared" ca="1" si="1000"/>
        <v>4.6381612455489361</v>
      </c>
      <c r="N4054" s="20">
        <f t="shared" ca="1" si="1001"/>
        <v>1.7689891767277066</v>
      </c>
      <c r="O4054" s="20">
        <f t="shared" ca="1" si="992"/>
        <v>13435631.440021275</v>
      </c>
      <c r="P4054" s="20">
        <f t="shared" ca="1" si="993"/>
        <v>34354587.50940872</v>
      </c>
      <c r="Q4054" s="20">
        <f t="shared" ca="1" si="994"/>
        <v>188031.48533135522</v>
      </c>
      <c r="R4054" s="20">
        <f t="shared" ca="1" si="995"/>
        <v>47978250.434761353</v>
      </c>
      <c r="AD4054">
        <f t="shared" ca="1" si="1002"/>
        <v>-1.5262757174339425</v>
      </c>
      <c r="AE4054">
        <f t="shared" ca="1" si="1003"/>
        <v>-1.3499765926558374</v>
      </c>
      <c r="AF4054">
        <f t="shared" ca="1" si="1004"/>
        <v>-1.3788382293402404</v>
      </c>
      <c r="AG4054">
        <f t="shared" ca="1" si="1005"/>
        <v>-1.2491101430004568</v>
      </c>
      <c r="AH4054">
        <f t="shared" ca="1" si="1006"/>
        <v>0.13129027283215214</v>
      </c>
      <c r="AI4054">
        <f t="shared" ca="1" si="1007"/>
        <v>-0.19192114397917165</v>
      </c>
    </row>
    <row r="4055" spans="1:35">
      <c r="A4055" s="20"/>
      <c r="B4055" s="20"/>
      <c r="C4055" s="20">
        <f ca="1"/>
        <v>0.95035831123410264</v>
      </c>
      <c r="D4055" s="20">
        <f ca="1"/>
        <v>0.26578572671796552</v>
      </c>
      <c r="E4055" s="20">
        <f ca="1"/>
        <v>0.89804090643428747</v>
      </c>
      <c r="F4055" s="20">
        <f ca="1"/>
        <v>-1.3269069249415359</v>
      </c>
      <c r="G4055" s="20">
        <f ca="1"/>
        <v>0.95880971749841548</v>
      </c>
      <c r="H4055" s="20">
        <f ca="1"/>
        <v>-1.8658407382457699E-2</v>
      </c>
      <c r="I4055" s="164">
        <f t="shared" ca="1" si="996"/>
        <v>25.110440108525065</v>
      </c>
      <c r="J4055" s="164">
        <f t="shared" ca="1" si="997"/>
        <v>18.172386661343293</v>
      </c>
      <c r="K4055" s="164">
        <f t="shared" ca="1" si="998"/>
        <v>0.64081024188591895</v>
      </c>
      <c r="L4055" s="164">
        <f t="shared" ca="1" si="999"/>
        <v>0.98233600356692086</v>
      </c>
      <c r="M4055" s="20">
        <f t="shared" ca="1" si="1000"/>
        <v>5.1966201025124121</v>
      </c>
      <c r="N4055" s="20">
        <f t="shared" ca="1" si="1001"/>
        <v>2.0310063252482418</v>
      </c>
      <c r="O4055" s="20">
        <f t="shared" ca="1" si="992"/>
        <v>23079202.61743385</v>
      </c>
      <c r="P4055" s="20">
        <f t="shared" ca="1" si="993"/>
        <v>49240533.475388564</v>
      </c>
      <c r="Q4055" s="20">
        <f t="shared" ca="1" si="994"/>
        <v>292694.18142139993</v>
      </c>
      <c r="R4055" s="20">
        <f t="shared" ca="1" si="995"/>
        <v>72612430.274243817</v>
      </c>
      <c r="AD4055">
        <f t="shared" ca="1" si="1002"/>
        <v>1.0947670166322969</v>
      </c>
      <c r="AE4055">
        <f t="shared" ca="1" si="1003"/>
        <v>1.0947606246118431</v>
      </c>
      <c r="AF4055">
        <f t="shared" ca="1" si="1004"/>
        <v>0.73463856259926241</v>
      </c>
      <c r="AG4055">
        <f t="shared" ca="1" si="1005"/>
        <v>-0.48938180196854209</v>
      </c>
      <c r="AH4055">
        <f t="shared" ca="1" si="1006"/>
        <v>0.75180011390268064</v>
      </c>
      <c r="AI4055">
        <f t="shared" ca="1" si="1007"/>
        <v>0.5162333114817339</v>
      </c>
    </row>
    <row r="4056" spans="1:35">
      <c r="A4056" s="20"/>
      <c r="B4056" s="20"/>
      <c r="C4056" s="20">
        <f ca="1"/>
        <v>-0.99953001036846034</v>
      </c>
      <c r="D4056" s="20">
        <f ca="1"/>
        <v>0.23006135901259209</v>
      </c>
      <c r="E4056" s="20">
        <f ca="1"/>
        <v>-0.88243176223812902</v>
      </c>
      <c r="F4056" s="20">
        <f ca="1"/>
        <v>-6.5881234849109016E-2</v>
      </c>
      <c r="G4056" s="20">
        <f ca="1"/>
        <v>-0.93086614993129979</v>
      </c>
      <c r="H4056" s="20">
        <f ca="1"/>
        <v>1.3633579030670251</v>
      </c>
      <c r="I4056" s="164">
        <f t="shared" ca="1" si="996"/>
        <v>17.426886560483144</v>
      </c>
      <c r="J4056" s="164">
        <f t="shared" ca="1" si="997"/>
        <v>13.18704210436357</v>
      </c>
      <c r="K4056" s="164">
        <f t="shared" ca="1" si="998"/>
        <v>0.44700146357715193</v>
      </c>
      <c r="L4056" s="164">
        <f t="shared" ca="1" si="999"/>
        <v>1.0175179787824666</v>
      </c>
      <c r="M4056" s="20">
        <f t="shared" ca="1" si="1000"/>
        <v>4.4476891565334125</v>
      </c>
      <c r="N4056" s="20">
        <f t="shared" ca="1" si="1001"/>
        <v>1.9675516480820889</v>
      </c>
      <c r="O4056" s="20">
        <f t="shared" ca="1" si="992"/>
        <v>16323322.669459483</v>
      </c>
      <c r="P4056" s="20">
        <f t="shared" ca="1" si="993"/>
        <v>42445398.140062936</v>
      </c>
      <c r="Q4056" s="20">
        <f t="shared" ca="1" si="994"/>
        <v>633978.92250943859</v>
      </c>
      <c r="R4056" s="20">
        <f t="shared" ca="1" si="995"/>
        <v>59402699.732031859</v>
      </c>
      <c r="AD4056">
        <f t="shared" ca="1" si="1002"/>
        <v>-0.77017316493127641</v>
      </c>
      <c r="AE4056">
        <f t="shared" ca="1" si="1003"/>
        <v>-0.57817379048202322</v>
      </c>
      <c r="AF4056">
        <f t="shared" ca="1" si="1004"/>
        <v>-1.0272594220258922</v>
      </c>
      <c r="AG4056">
        <f t="shared" ca="1" si="1005"/>
        <v>-0.32946373280696983</v>
      </c>
      <c r="AH4056">
        <f t="shared" ca="1" si="1006"/>
        <v>-8.034538162954119E-2</v>
      </c>
      <c r="AI4056">
        <f t="shared" ca="1" si="1007"/>
        <v>0.34473418400564548</v>
      </c>
    </row>
    <row r="4057" spans="1:35">
      <c r="A4057" s="20"/>
      <c r="B4057" s="20"/>
      <c r="C4057" s="20">
        <f ca="1"/>
        <v>-3.5950326903792726E-2</v>
      </c>
      <c r="D4057" s="20">
        <f ca="1"/>
        <v>-0.14288993362719465</v>
      </c>
      <c r="E4057" s="20">
        <f ca="1"/>
        <v>-0.58028100906396707</v>
      </c>
      <c r="F4057" s="20">
        <f ca="1"/>
        <v>-5.8235457890849697E-2</v>
      </c>
      <c r="G4057" s="20">
        <f ca="1"/>
        <v>-0.29911540659303082</v>
      </c>
      <c r="H4057" s="20">
        <f ca="1"/>
        <v>1.2314393959828394</v>
      </c>
      <c r="I4057" s="164">
        <f t="shared" ca="1" si="996"/>
        <v>19.91635417010297</v>
      </c>
      <c r="J4057" s="164">
        <f t="shared" ca="1" si="997"/>
        <v>14.617705532693437</v>
      </c>
      <c r="K4057" s="164">
        <f t="shared" ca="1" si="998"/>
        <v>0.51314980939085164</v>
      </c>
      <c r="L4057" s="164">
        <f t="shared" ca="1" si="999"/>
        <v>1.099619641816544</v>
      </c>
      <c r="M4057" s="20">
        <f t="shared" ca="1" si="1000"/>
        <v>4.9485859841228024</v>
      </c>
      <c r="N4057" s="20">
        <f t="shared" ca="1" si="1001"/>
        <v>2.1388475664639244</v>
      </c>
      <c r="O4057" s="20">
        <f t="shared" ca="1" si="992"/>
        <v>18413791.347411726</v>
      </c>
      <c r="P4057" s="20">
        <f t="shared" ca="1" si="993"/>
        <v>46950519.407765694</v>
      </c>
      <c r="Q4057" s="20">
        <f t="shared" ca="1" si="994"/>
        <v>621272.69661776884</v>
      </c>
      <c r="R4057" s="20">
        <f t="shared" ca="1" si="995"/>
        <v>65985583.451795191</v>
      </c>
      <c r="AD4057">
        <f t="shared" ca="1" si="1002"/>
        <v>-0.16593345385850289</v>
      </c>
      <c r="AE4057">
        <f t="shared" ca="1" si="1003"/>
        <v>-9.8085391713611816E-2</v>
      </c>
      <c r="AF4057">
        <f t="shared" ca="1" si="1004"/>
        <v>-0.42591082371953126</v>
      </c>
      <c r="AG4057">
        <f t="shared" ca="1" si="1005"/>
        <v>4.3725644620654258E-2</v>
      </c>
      <c r="AH4057">
        <f t="shared" ca="1" si="1006"/>
        <v>0.47620664902533638</v>
      </c>
      <c r="AI4057">
        <f t="shared" ca="1" si="1007"/>
        <v>0.80769612557817394</v>
      </c>
    </row>
    <row r="4058" spans="1:35">
      <c r="A4058" s="20"/>
      <c r="B4058" s="20"/>
      <c r="C4058" s="20">
        <f ca="1"/>
        <v>-0.42497174726263626</v>
      </c>
      <c r="D4058" s="20">
        <f ca="1"/>
        <v>-0.33765847306074243</v>
      </c>
      <c r="E4058" s="20">
        <f ca="1"/>
        <v>1.4476724697856749</v>
      </c>
      <c r="F4058" s="20">
        <f ca="1"/>
        <v>-0.94805760852085963</v>
      </c>
      <c r="G4058" s="20">
        <f ca="1"/>
        <v>0.39740336080738725</v>
      </c>
      <c r="H4058" s="20">
        <f ca="1"/>
        <v>5.8916579800796079E-2</v>
      </c>
      <c r="I4058" s="164">
        <f t="shared" ca="1" si="996"/>
        <v>17.949547265571979</v>
      </c>
      <c r="J4058" s="164">
        <f t="shared" ca="1" si="997"/>
        <v>13.012493376467457</v>
      </c>
      <c r="K4058" s="164">
        <f t="shared" ca="1" si="998"/>
        <v>0.67329476150988166</v>
      </c>
      <c r="L4058" s="164">
        <f t="shared" ca="1" si="999"/>
        <v>1.0590209569941467</v>
      </c>
      <c r="M4058" s="20">
        <f t="shared" ca="1" si="1000"/>
        <v>5.1735663244064476</v>
      </c>
      <c r="N4058" s="20">
        <f t="shared" ca="1" si="1001"/>
        <v>1.9526723658917626</v>
      </c>
      <c r="O4058" s="20">
        <f t="shared" ca="1" si="992"/>
        <v>16508958.60297716</v>
      </c>
      <c r="P4058" s="20">
        <f t="shared" ca="1" si="993"/>
        <v>43989061.102052346</v>
      </c>
      <c r="Q4058" s="20">
        <f t="shared" ca="1" si="994"/>
        <v>175430.47043209532</v>
      </c>
      <c r="R4058" s="20">
        <f t="shared" ca="1" si="995"/>
        <v>60673450.175461598</v>
      </c>
      <c r="AD4058">
        <f t="shared" ca="1" si="1002"/>
        <v>-0.64331377049223815</v>
      </c>
      <c r="AE4058">
        <f t="shared" ca="1" si="1003"/>
        <v>-0.63674718910488037</v>
      </c>
      <c r="AF4058">
        <f t="shared" ca="1" si="1004"/>
        <v>1.0299523773625598</v>
      </c>
      <c r="AG4058">
        <f t="shared" ca="1" si="1005"/>
        <v>-0.14081383184478841</v>
      </c>
      <c r="AH4058">
        <f t="shared" ca="1" si="1006"/>
        <v>0.72618480489605319</v>
      </c>
      <c r="AI4058">
        <f t="shared" ca="1" si="1007"/>
        <v>0.30451990781557464</v>
      </c>
    </row>
    <row r="4059" spans="1:35">
      <c r="A4059" s="20"/>
      <c r="B4059" s="20"/>
      <c r="C4059" s="20">
        <f ca="1"/>
        <v>-0.23695893903133883</v>
      </c>
      <c r="D4059" s="20">
        <f ca="1"/>
        <v>1.4154508570303224</v>
      </c>
      <c r="E4059" s="20">
        <f ca="1"/>
        <v>-2.6349775389389509</v>
      </c>
      <c r="F4059" s="20">
        <f ca="1"/>
        <v>1.6315202439110836</v>
      </c>
      <c r="G4059" s="20">
        <f ca="1"/>
        <v>0.15945778653041692</v>
      </c>
      <c r="H4059" s="20">
        <f ca="1"/>
        <v>1.8476425721915406</v>
      </c>
      <c r="I4059" s="164">
        <f t="shared" ca="1" si="996"/>
        <v>24.23090893230734</v>
      </c>
      <c r="J4059" s="164">
        <f t="shared" ca="1" si="997"/>
        <v>18.4772311655273</v>
      </c>
      <c r="K4059" s="164">
        <f t="shared" ca="1" si="998"/>
        <v>0.42849551658182994</v>
      </c>
      <c r="L4059" s="164">
        <f t="shared" ca="1" si="999"/>
        <v>1.3425605474096611</v>
      </c>
      <c r="M4059" s="20">
        <f t="shared" ca="1" si="1000"/>
        <v>5.5619382168919635</v>
      </c>
      <c r="N4059" s="20">
        <f t="shared" ca="1" si="1001"/>
        <v>2.6165447716089032</v>
      </c>
      <c r="O4059" s="20">
        <f t="shared" ca="1" si="992"/>
        <v>22772742.329271793</v>
      </c>
      <c r="P4059" s="20">
        <f t="shared" ca="1" si="993"/>
        <v>57238050.722042106</v>
      </c>
      <c r="Q4059" s="20">
        <f t="shared" ca="1" si="994"/>
        <v>1053929.1399643037</v>
      </c>
      <c r="R4059" s="20">
        <f t="shared" ca="1" si="995"/>
        <v>81064722.191278204</v>
      </c>
      <c r="AD4059">
        <f t="shared" ca="1" si="1002"/>
        <v>0.88128857580275233</v>
      </c>
      <c r="AE4059">
        <f t="shared" ca="1" si="1003"/>
        <v>1.1970574380964099</v>
      </c>
      <c r="AF4059">
        <f t="shared" ca="1" si="1004"/>
        <v>-1.1954953038015468</v>
      </c>
      <c r="AG4059">
        <f t="shared" ca="1" si="1005"/>
        <v>1.1480024882257318</v>
      </c>
      <c r="AH4059">
        <f t="shared" ca="1" si="1006"/>
        <v>1.1577091298799596</v>
      </c>
      <c r="AI4059">
        <f t="shared" ca="1" si="1007"/>
        <v>2.098769652997035</v>
      </c>
    </row>
    <row r="4060" spans="1:35">
      <c r="A4060" s="20"/>
      <c r="B4060" s="20"/>
      <c r="C4060" s="20">
        <f ca="1"/>
        <v>0.24536030780128301</v>
      </c>
      <c r="D4060" s="20">
        <f ca="1"/>
        <v>1.6055955913566289</v>
      </c>
      <c r="E4060" s="20">
        <f ca="1"/>
        <v>-0.41164055356434315</v>
      </c>
      <c r="F4060" s="20">
        <f ca="1"/>
        <v>0.26283466534857819</v>
      </c>
      <c r="G4060" s="20">
        <f ca="1"/>
        <v>3.0911991653964819</v>
      </c>
      <c r="H4060" s="20">
        <f ca="1"/>
        <v>0.40437699157391699</v>
      </c>
      <c r="I4060" s="164">
        <f t="shared" ca="1" si="996"/>
        <v>26.228054545033395</v>
      </c>
      <c r="J4060" s="164">
        <f t="shared" ca="1" si="997"/>
        <v>19.92914035578551</v>
      </c>
      <c r="K4060" s="164">
        <f t="shared" ca="1" si="998"/>
        <v>0.68101697742178546</v>
      </c>
      <c r="L4060" s="164">
        <f t="shared" ca="1" si="999"/>
        <v>1.3652069639358331</v>
      </c>
      <c r="M4060" s="20">
        <f t="shared" ca="1" si="1000"/>
        <v>7.4401950387482376</v>
      </c>
      <c r="N4060" s="20">
        <f t="shared" ca="1" si="1001"/>
        <v>2.9693834216811146</v>
      </c>
      <c r="O4060" s="20">
        <f t="shared" ref="O4060:O4123" ca="1" si="1008">(I4060+J4060)/2*$C$4*365-$C$5-$C$6</f>
        <v>24612002.538785193</v>
      </c>
      <c r="P4060" s="20">
        <f t="shared" ref="P4060:P4123" ca="1" si="1009">(L4060/1.7*42+I4060)*$C$7*365-$C$8-$C$9</f>
        <v>59787486.297390766</v>
      </c>
      <c r="Q4060" s="20">
        <f t="shared" ref="Q4060:Q4123" ca="1" si="1010">(N4060-M4060/2.8)*$C$10*365-$C$11-$C$12</f>
        <v>522034.93378432479</v>
      </c>
      <c r="R4060" s="20">
        <f t="shared" ref="R4060:R4123" ca="1" si="1011">O4060+P4060+Q4060</f>
        <v>84921523.769960284</v>
      </c>
      <c r="AD4060">
        <f t="shared" ca="1" si="1002"/>
        <v>1.3660326565615033</v>
      </c>
      <c r="AE4060">
        <f t="shared" ca="1" si="1003"/>
        <v>1.6842752871763458</v>
      </c>
      <c r="AF4060">
        <f t="shared" ca="1" si="1004"/>
        <v>1.1001543401980491</v>
      </c>
      <c r="AG4060">
        <f t="shared" ca="1" si="1005"/>
        <v>1.2509407451628778</v>
      </c>
      <c r="AH4060">
        <f t="shared" ca="1" si="1006"/>
        <v>3.2446611541647092</v>
      </c>
      <c r="AI4060">
        <f t="shared" ca="1" si="1007"/>
        <v>3.0523876261651748</v>
      </c>
    </row>
    <row r="4061" spans="1:35">
      <c r="A4061" s="20"/>
      <c r="B4061" s="20"/>
      <c r="C4061" s="20">
        <f ca="1"/>
        <v>0.95104413999848669</v>
      </c>
      <c r="D4061" s="20">
        <f ca="1"/>
        <v>3.9772842088630085E-2</v>
      </c>
      <c r="E4061" s="20">
        <f ca="1"/>
        <v>-0.87474326693897053</v>
      </c>
      <c r="F4061" s="20">
        <f ca="1"/>
        <v>0.51147245802534314</v>
      </c>
      <c r="G4061" s="20">
        <f ca="1"/>
        <v>-1.5990706840244455</v>
      </c>
      <c r="H4061" s="20">
        <f ca="1"/>
        <v>2.0475647004661695</v>
      </c>
      <c r="I4061" s="164">
        <f t="shared" ref="I4061:I4124" ca="1" si="1012">$C$14+AD4061*$D$14</f>
        <v>25.416530319110667</v>
      </c>
      <c r="J4061" s="164">
        <f t="shared" ref="J4061:J4124" ca="1" si="1013">$C$15+AE4061*$D$15</f>
        <v>18.243195168256584</v>
      </c>
      <c r="K4061" s="164">
        <f t="shared" ref="K4061:K4124" ca="1" si="1014">$C$16+AF4061*$D$16</f>
        <v>0.50278276332893568</v>
      </c>
      <c r="L4061" s="164">
        <f t="shared" ref="L4061:L4124" ca="1" si="1015">$C$17+AG4061*$D$17</f>
        <v>1.2023096822406401</v>
      </c>
      <c r="M4061" s="20">
        <f t="shared" ref="M4061:M4124" ca="1" si="1016">$C$18+AH4061*$D$18</f>
        <v>4.3302526528008558</v>
      </c>
      <c r="N4061" s="20">
        <f t="shared" ref="N4061:N4124" ca="1" si="1017">$C$19+AI4061*$D$19</f>
        <v>2.138124100044394</v>
      </c>
      <c r="O4061" s="20">
        <f t="shared" ca="1" si="1008"/>
        <v>23280189.512020897</v>
      </c>
      <c r="P4061" s="20">
        <f t="shared" ca="1" si="1009"/>
        <v>54965078.642047428</v>
      </c>
      <c r="Q4061" s="20">
        <f t="shared" ca="1" si="1010"/>
        <v>989471.38024018763</v>
      </c>
      <c r="R4061" s="20">
        <f t="shared" ca="1" si="1011"/>
        <v>79234739.534308508</v>
      </c>
      <c r="AD4061">
        <f t="shared" ref="AD4061:AD4124" ca="1" si="1018">SUMPRODUCT(C4061:H4061,$J$9:$O$9)</f>
        <v>1.1690607570656955</v>
      </c>
      <c r="AE4061">
        <f t="shared" ref="AE4061:AE4124" ca="1" si="1019">SUMPRODUCT(C4061:H4061,$J$10:$O$10)</f>
        <v>1.1185218685424774</v>
      </c>
      <c r="AF4061">
        <f t="shared" ref="AF4061:AF4124" ca="1" si="1020">SUMPRODUCT(C4061:H4061,$J$11:$O$11)</f>
        <v>-0.52015669700967637</v>
      </c>
      <c r="AG4061">
        <f t="shared" ref="AG4061:AG4124" ca="1" si="1021">SUMPRODUCT(C4061:H4061,$J$12:$O$12)</f>
        <v>0.51049855563927227</v>
      </c>
      <c r="AH4061">
        <f t="shared" ref="AH4061:AH4124" ca="1" si="1022">SUMPRODUCT(C4061:H4061,$J$13:$O$13)</f>
        <v>-0.21083038577682678</v>
      </c>
      <c r="AI4061">
        <f t="shared" ref="AI4061:AI4124" ca="1" si="1023">SUMPRODUCT(C4061:H4061,$J$14:$O$14)</f>
        <v>0.80574081093079486</v>
      </c>
    </row>
    <row r="4062" spans="1:35">
      <c r="A4062" s="20"/>
      <c r="B4062" s="20"/>
      <c r="C4062" s="20">
        <f ca="1"/>
        <v>-1.114025143184636</v>
      </c>
      <c r="D4062" s="20">
        <f ca="1"/>
        <v>-2.0301312495397026</v>
      </c>
      <c r="E4062" s="20">
        <f ca="1"/>
        <v>0.88357267536310702</v>
      </c>
      <c r="F4062" s="20">
        <f ca="1"/>
        <v>0.50439262597749868</v>
      </c>
      <c r="G4062" s="20">
        <f ca="1"/>
        <v>0.4968694467087984</v>
      </c>
      <c r="H4062" s="20">
        <f ca="1"/>
        <v>4.3377655402839308E-3</v>
      </c>
      <c r="I4062" s="164">
        <f t="shared" ca="1" si="1012"/>
        <v>9.0325307797204868</v>
      </c>
      <c r="J4062" s="164">
        <f t="shared" ca="1" si="1013"/>
        <v>6.1381117074507401</v>
      </c>
      <c r="K4062" s="164">
        <f t="shared" ca="1" si="1014"/>
        <v>0.66347049236186761</v>
      </c>
      <c r="L4062" s="164">
        <f t="shared" ca="1" si="1015"/>
        <v>1.2844944819603186</v>
      </c>
      <c r="M4062" s="20">
        <f t="shared" ca="1" si="1016"/>
        <v>5.5764352640961299</v>
      </c>
      <c r="N4062" s="20">
        <f t="shared" ca="1" si="1017"/>
        <v>2.049334589209582</v>
      </c>
      <c r="O4062" s="20">
        <f t="shared" ca="1" si="1008"/>
        <v>8087958.665921364</v>
      </c>
      <c r="P4062" s="20">
        <f t="shared" ca="1" si="1009"/>
        <v>40652004.111092262</v>
      </c>
      <c r="Q4062" s="20">
        <f t="shared" ca="1" si="1010"/>
        <v>96441.858584097499</v>
      </c>
      <c r="R4062" s="20">
        <f t="shared" ca="1" si="1011"/>
        <v>48836404.635597728</v>
      </c>
      <c r="AD4062">
        <f t="shared" ca="1" si="1018"/>
        <v>-2.8076381602620182</v>
      </c>
      <c r="AE4062">
        <f t="shared" ca="1" si="1019"/>
        <v>-2.9435866753521007</v>
      </c>
      <c r="AF4062">
        <f t="shared" ca="1" si="1020"/>
        <v>0.94064083965334111</v>
      </c>
      <c r="AG4062">
        <f t="shared" ca="1" si="1021"/>
        <v>0.88406582709235648</v>
      </c>
      <c r="AH4062">
        <f t="shared" ca="1" si="1022"/>
        <v>1.1738169601068114</v>
      </c>
      <c r="AI4062">
        <f t="shared" ca="1" si="1023"/>
        <v>0.56576916002589683</v>
      </c>
    </row>
    <row r="4063" spans="1:35">
      <c r="A4063" s="20"/>
      <c r="B4063" s="20"/>
      <c r="C4063" s="20">
        <f ca="1"/>
        <v>-0.88699985009378635</v>
      </c>
      <c r="D4063" s="20">
        <f ca="1"/>
        <v>-0.14239876576919391</v>
      </c>
      <c r="E4063" s="20">
        <f ca="1"/>
        <v>1.2871486028864612</v>
      </c>
      <c r="F4063" s="20">
        <f ca="1"/>
        <v>0.5130313532165981</v>
      </c>
      <c r="G4063" s="20">
        <f ca="1"/>
        <v>-0.46250739187045403</v>
      </c>
      <c r="H4063" s="20">
        <f ca="1"/>
        <v>-0.83478553417476153</v>
      </c>
      <c r="I4063" s="164">
        <f t="shared" ca="1" si="1012"/>
        <v>17.442959973661129</v>
      </c>
      <c r="J4063" s="164">
        <f t="shared" ca="1" si="1013"/>
        <v>12.386877547550325</v>
      </c>
      <c r="K4063" s="164">
        <f t="shared" ca="1" si="1014"/>
        <v>0.67283805001759667</v>
      </c>
      <c r="L4063" s="164">
        <f t="shared" ca="1" si="1015"/>
        <v>1.219386246028809</v>
      </c>
      <c r="M4063" s="20">
        <f t="shared" ca="1" si="1016"/>
        <v>4.1329059689565337</v>
      </c>
      <c r="N4063" s="20">
        <f t="shared" ca="1" si="1017"/>
        <v>1.5675387988445428</v>
      </c>
      <c r="O4063" s="20">
        <f t="shared" ca="1" si="1008"/>
        <v>15905194.305748826</v>
      </c>
      <c r="P4063" s="20">
        <f t="shared" ca="1" si="1009"/>
        <v>47434695.606670894</v>
      </c>
      <c r="Q4063" s="20">
        <f t="shared" ca="1" si="1010"/>
        <v>152899.33632006953</v>
      </c>
      <c r="R4063" s="20">
        <f t="shared" ca="1" si="1011"/>
        <v>63492789.248739794</v>
      </c>
      <c r="AD4063">
        <f t="shared" ca="1" si="1018"/>
        <v>-0.76627185105312468</v>
      </c>
      <c r="AE4063">
        <f t="shared" ca="1" si="1019"/>
        <v>-0.84668538672807903</v>
      </c>
      <c r="AF4063">
        <f t="shared" ca="1" si="1020"/>
        <v>1.0258004547054236</v>
      </c>
      <c r="AG4063">
        <f t="shared" ca="1" si="1021"/>
        <v>0.58811930013094926</v>
      </c>
      <c r="AH4063">
        <f t="shared" ca="1" si="1022"/>
        <v>-0.43010447893718423</v>
      </c>
      <c r="AI4063">
        <f t="shared" ca="1" si="1023"/>
        <v>-0.73638162474447899</v>
      </c>
    </row>
    <row r="4064" spans="1:35">
      <c r="A4064" s="20"/>
      <c r="B4064" s="20"/>
      <c r="C4064" s="20">
        <f ca="1"/>
        <v>0.10804167622375843</v>
      </c>
      <c r="D4064" s="20">
        <f ca="1"/>
        <v>-0.55245179849569037</v>
      </c>
      <c r="E4064" s="20">
        <f ca="1"/>
        <v>-0.78363141849858409</v>
      </c>
      <c r="F4064" s="20">
        <f ca="1"/>
        <v>-1.2543559044904651</v>
      </c>
      <c r="G4064" s="20">
        <f ca="1"/>
        <v>-6.073670175316564E-4</v>
      </c>
      <c r="H4064" s="20">
        <f ca="1"/>
        <v>-1.6852142732816286</v>
      </c>
      <c r="I4064" s="164">
        <f t="shared" ca="1" si="1012"/>
        <v>17.648657682852878</v>
      </c>
      <c r="J4064" s="164">
        <f t="shared" ca="1" si="1013"/>
        <v>12.630936867880992</v>
      </c>
      <c r="K4064" s="164">
        <f t="shared" ca="1" si="1014"/>
        <v>0.35414991094699988</v>
      </c>
      <c r="L4064" s="164">
        <f t="shared" ca="1" si="1015"/>
        <v>0.57580324979878317</v>
      </c>
      <c r="M4064" s="20">
        <f t="shared" ca="1" si="1016"/>
        <v>2.7357156819541366</v>
      </c>
      <c r="N4064" s="20">
        <f t="shared" ca="1" si="1017"/>
        <v>0.93971841263869926</v>
      </c>
      <c r="O4064" s="20">
        <f t="shared" ca="1" si="1008"/>
        <v>16145033.988097096</v>
      </c>
      <c r="P4064" s="20">
        <f t="shared" ca="1" si="1009"/>
        <v>31784366.265035897</v>
      </c>
      <c r="Q4064" s="20">
        <f t="shared" ca="1" si="1010"/>
        <v>-62596.564428072073</v>
      </c>
      <c r="R4064" s="20">
        <f t="shared" ca="1" si="1011"/>
        <v>47866803.688704923</v>
      </c>
      <c r="AD4064">
        <f t="shared" ca="1" si="1018"/>
        <v>-0.71634522260852518</v>
      </c>
      <c r="AE4064">
        <f t="shared" ca="1" si="1019"/>
        <v>-0.76478628594597575</v>
      </c>
      <c r="AF4064">
        <f t="shared" ca="1" si="1020"/>
        <v>-1.8713644459363652</v>
      </c>
      <c r="AG4064">
        <f t="shared" ca="1" si="1021"/>
        <v>-2.337257955460077</v>
      </c>
      <c r="AH4064">
        <f t="shared" ca="1" si="1022"/>
        <v>-1.98253813116207</v>
      </c>
      <c r="AI4064">
        <f t="shared" ca="1" si="1023"/>
        <v>-2.4331934793548671</v>
      </c>
    </row>
    <row r="4065" spans="1:35">
      <c r="A4065" s="20"/>
      <c r="B4065" s="20"/>
      <c r="C4065" s="20">
        <f ca="1"/>
        <v>-1.7362223616488124</v>
      </c>
      <c r="D4065" s="20">
        <f ca="1"/>
        <v>0.22043267102014272</v>
      </c>
      <c r="E4065" s="20">
        <f ca="1"/>
        <v>-1.0891011687665324</v>
      </c>
      <c r="F4065" s="20">
        <f ca="1"/>
        <v>0.49776241041226138</v>
      </c>
      <c r="G4065" s="20">
        <f ca="1"/>
        <v>0.11280465696489247</v>
      </c>
      <c r="H4065" s="20">
        <f ca="1"/>
        <v>0.86490728635804071</v>
      </c>
      <c r="I4065" s="164">
        <f t="shared" ca="1" si="1012"/>
        <v>13.92783718726194</v>
      </c>
      <c r="J4065" s="164">
        <f t="shared" ca="1" si="1013"/>
        <v>10.900889914003837</v>
      </c>
      <c r="K4065" s="164">
        <f t="shared" ca="1" si="1014"/>
        <v>0.46948082409036651</v>
      </c>
      <c r="L4065" s="164">
        <f t="shared" ca="1" si="1015"/>
        <v>1.1274914177105173</v>
      </c>
      <c r="M4065" s="20">
        <f t="shared" ca="1" si="1016"/>
        <v>5.1819269624485322</v>
      </c>
      <c r="N4065" s="20">
        <f t="shared" ca="1" si="1017"/>
        <v>2.1423687481814362</v>
      </c>
      <c r="O4065" s="20">
        <f t="shared" ca="1" si="1008"/>
        <v>13238277.157656496</v>
      </c>
      <c r="P4065" s="20">
        <f t="shared" ca="1" si="1009"/>
        <v>41665545.015998617</v>
      </c>
      <c r="Q4065" s="20">
        <f t="shared" ca="1" si="1010"/>
        <v>487758.7611323467</v>
      </c>
      <c r="R4065" s="20">
        <f t="shared" ca="1" si="1011"/>
        <v>55391580.93478746</v>
      </c>
      <c r="AD4065">
        <f t="shared" ca="1" si="1018"/>
        <v>-1.619456993383025</v>
      </c>
      <c r="AE4065">
        <f t="shared" ca="1" si="1019"/>
        <v>-1.3453389550322692</v>
      </c>
      <c r="AF4065">
        <f t="shared" ca="1" si="1020"/>
        <v>-0.82290159917848671</v>
      </c>
      <c r="AG4065">
        <f t="shared" ca="1" si="1021"/>
        <v>0.17041553504780513</v>
      </c>
      <c r="AH4065">
        <f t="shared" ca="1" si="1022"/>
        <v>0.73547440272059128</v>
      </c>
      <c r="AI4065">
        <f t="shared" ca="1" si="1023"/>
        <v>0.81721283292279978</v>
      </c>
    </row>
    <row r="4066" spans="1:35">
      <c r="A4066" s="20"/>
      <c r="B4066" s="20"/>
      <c r="C4066" s="20">
        <f ca="1"/>
        <v>-0.55646278161069362</v>
      </c>
      <c r="D4066" s="20">
        <f ca="1"/>
        <v>-1.0725680106028188</v>
      </c>
      <c r="E4066" s="20">
        <f ca="1"/>
        <v>-0.4949790825883405</v>
      </c>
      <c r="F4066" s="20">
        <f ca="1"/>
        <v>-2.1576594391226243</v>
      </c>
      <c r="G4066" s="20">
        <f ca="1"/>
        <v>-1.4311726427908076</v>
      </c>
      <c r="H4066" s="20">
        <f ca="1"/>
        <v>-1.735484571216996</v>
      </c>
      <c r="I4066" s="164">
        <f t="shared" ca="1" si="1012"/>
        <v>13.367571701649688</v>
      </c>
      <c r="J4066" s="164">
        <f t="shared" ca="1" si="1013"/>
        <v>9.4483894466362877</v>
      </c>
      <c r="K4066" s="164">
        <f t="shared" ca="1" si="1014"/>
        <v>0.26307517529441726</v>
      </c>
      <c r="L4066" s="164">
        <f t="shared" ca="1" si="1015"/>
        <v>0.28964675830495001</v>
      </c>
      <c r="M4066" s="20">
        <f t="shared" ca="1" si="1016"/>
        <v>1.342256481455689</v>
      </c>
      <c r="N4066" s="20">
        <f t="shared" ca="1" si="1017"/>
        <v>0.35914486640196053</v>
      </c>
      <c r="O4066" s="20">
        <f t="shared" ca="1" si="1008"/>
        <v>12164939.521740722</v>
      </c>
      <c r="P4066" s="20">
        <f t="shared" ca="1" si="1009"/>
        <v>20465541.024012364</v>
      </c>
      <c r="Q4066" s="20">
        <f t="shared" ca="1" si="1010"/>
        <v>-201287.23852737152</v>
      </c>
      <c r="R4066" s="20">
        <f t="shared" ca="1" si="1011"/>
        <v>32429193.307225712</v>
      </c>
      <c r="AD4066">
        <f t="shared" ca="1" si="1018"/>
        <v>-1.755443761735513</v>
      </c>
      <c r="AE4066">
        <f t="shared" ca="1" si="1019"/>
        <v>-1.8327552192495677</v>
      </c>
      <c r="AF4066">
        <f t="shared" ca="1" si="1020"/>
        <v>-2.6993165882325707</v>
      </c>
      <c r="AG4066">
        <f t="shared" ca="1" si="1021"/>
        <v>-3.6379692804320456</v>
      </c>
      <c r="AH4066">
        <f t="shared" ca="1" si="1022"/>
        <v>-3.5308261317159007</v>
      </c>
      <c r="AI4066">
        <f t="shared" ca="1" si="1023"/>
        <v>-4.0023111718865936</v>
      </c>
    </row>
    <row r="4067" spans="1:35">
      <c r="A4067" s="20"/>
      <c r="B4067" s="20"/>
      <c r="C4067" s="20">
        <f ca="1"/>
        <v>0.47774884318171329</v>
      </c>
      <c r="D4067" s="20">
        <f ca="1"/>
        <v>-0.2482273291744809</v>
      </c>
      <c r="E4067" s="20">
        <f ca="1"/>
        <v>0.17042618446901278</v>
      </c>
      <c r="F4067" s="20">
        <f ca="1"/>
        <v>-0.14445546150334615</v>
      </c>
      <c r="G4067" s="20">
        <f ca="1"/>
        <v>0.40482366272128545</v>
      </c>
      <c r="H4067" s="20">
        <f ca="1"/>
        <v>0.66864485389118311</v>
      </c>
      <c r="I4067" s="164">
        <f t="shared" ca="1" si="1012"/>
        <v>21.66465952005257</v>
      </c>
      <c r="J4067" s="164">
        <f t="shared" ca="1" si="1013"/>
        <v>15.619805536395271</v>
      </c>
      <c r="K4067" s="164">
        <f t="shared" ca="1" si="1014"/>
        <v>0.60992762969726344</v>
      </c>
      <c r="L4067" s="164">
        <f t="shared" ca="1" si="1015"/>
        <v>1.1703057615719628</v>
      </c>
      <c r="M4067" s="20">
        <f t="shared" ca="1" si="1016"/>
        <v>5.3486196986791414</v>
      </c>
      <c r="N4067" s="20">
        <f t="shared" ca="1" si="1017"/>
        <v>2.2012653562855329</v>
      </c>
      <c r="O4067" s="20">
        <f t="shared" ca="1" si="1008"/>
        <v>19880486.258326657</v>
      </c>
      <c r="P4067" s="20">
        <f t="shared" ca="1" si="1009"/>
        <v>50435332.751748294</v>
      </c>
      <c r="Q4067" s="20">
        <f t="shared" ca="1" si="1010"/>
        <v>486694.00707766681</v>
      </c>
      <c r="R4067" s="20">
        <f t="shared" ca="1" si="1011"/>
        <v>70802513.017152607</v>
      </c>
      <c r="AD4067">
        <f t="shared" ca="1" si="1018"/>
        <v>0.25841250486712841</v>
      </c>
      <c r="AE4067">
        <f t="shared" ca="1" si="1019"/>
        <v>0.23818977731384905</v>
      </c>
      <c r="AF4067">
        <f t="shared" ca="1" si="1020"/>
        <v>0.45388754270239429</v>
      </c>
      <c r="AG4067">
        <f t="shared" ca="1" si="1021"/>
        <v>0.36502618896346639</v>
      </c>
      <c r="AH4067">
        <f t="shared" ca="1" si="1022"/>
        <v>0.92068855408793526</v>
      </c>
      <c r="AI4067">
        <f t="shared" ca="1" si="1023"/>
        <v>0.97639285482576377</v>
      </c>
    </row>
    <row r="4068" spans="1:35">
      <c r="A4068" s="20"/>
      <c r="B4068" s="20"/>
      <c r="C4068" s="20">
        <f ca="1"/>
        <v>-0.17439030564145383</v>
      </c>
      <c r="D4068" s="20">
        <f ca="1"/>
        <v>-0.54857018894844567</v>
      </c>
      <c r="E4068" s="20">
        <f ca="1"/>
        <v>0.13756001837344647</v>
      </c>
      <c r="F4068" s="20">
        <f ca="1"/>
        <v>1.0743337641832043</v>
      </c>
      <c r="G4068" s="20">
        <f ca="1"/>
        <v>-9.3294944841284602E-2</v>
      </c>
      <c r="H4068" s="20">
        <f ca="1"/>
        <v>1.4056021259209681</v>
      </c>
      <c r="I4068" s="164">
        <f t="shared" ca="1" si="1012"/>
        <v>18.703042837548974</v>
      </c>
      <c r="J4068" s="164">
        <f t="shared" ca="1" si="1013"/>
        <v>13.441385033847638</v>
      </c>
      <c r="K4068" s="164">
        <f t="shared" ca="1" si="1014"/>
        <v>0.66037045001607564</v>
      </c>
      <c r="L4068" s="164">
        <f t="shared" ca="1" si="1015"/>
        <v>1.4491496920603597</v>
      </c>
      <c r="M4068" s="20">
        <f t="shared" ca="1" si="1016"/>
        <v>5.821850388433452</v>
      </c>
      <c r="N4068" s="20">
        <f t="shared" ca="1" si="1017"/>
        <v>2.4806598640709367</v>
      </c>
      <c r="O4068" s="20">
        <f t="shared" ca="1" si="1008"/>
        <v>17139484.328840319</v>
      </c>
      <c r="P4068" s="20">
        <f t="shared" ca="1" si="1009"/>
        <v>54351725.949104421</v>
      </c>
      <c r="Q4068" s="20">
        <f t="shared" ca="1" si="1010"/>
        <v>671343.05284727935</v>
      </c>
      <c r="R4068" s="20">
        <f t="shared" ca="1" si="1011"/>
        <v>72162553.330792025</v>
      </c>
      <c r="AD4068">
        <f t="shared" ca="1" si="1018"/>
        <v>-0.46042649574054062</v>
      </c>
      <c r="AE4068">
        <f t="shared" ca="1" si="1019"/>
        <v>-0.49282381414508825</v>
      </c>
      <c r="AF4068">
        <f t="shared" ca="1" si="1020"/>
        <v>0.91245863650977843</v>
      </c>
      <c r="AG4068">
        <f t="shared" ca="1" si="1021"/>
        <v>1.6324986002743618</v>
      </c>
      <c r="AH4068">
        <f t="shared" ca="1" si="1022"/>
        <v>1.446500431592725</v>
      </c>
      <c r="AI4068">
        <f t="shared" ca="1" si="1023"/>
        <v>1.7315131461376665</v>
      </c>
    </row>
    <row r="4069" spans="1:35">
      <c r="A4069" s="20"/>
      <c r="B4069" s="20"/>
      <c r="C4069" s="20">
        <f ca="1"/>
        <v>1.0692959303139076</v>
      </c>
      <c r="D4069" s="20">
        <f ca="1"/>
        <v>-0.82184061244395745</v>
      </c>
      <c r="E4069" s="20">
        <f ca="1"/>
        <v>0.96744953141981072</v>
      </c>
      <c r="F4069" s="20">
        <f ca="1"/>
        <v>0.72060536950654885</v>
      </c>
      <c r="G4069" s="20">
        <f ca="1"/>
        <v>0.327580631197949</v>
      </c>
      <c r="H4069" s="20">
        <f ca="1"/>
        <v>-0.42640473356079661</v>
      </c>
      <c r="I4069" s="164">
        <f t="shared" ca="1" si="1012"/>
        <v>22.630084869438168</v>
      </c>
      <c r="J4069" s="164">
        <f t="shared" ca="1" si="1013"/>
        <v>15.548558695788875</v>
      </c>
      <c r="K4069" s="164">
        <f t="shared" ca="1" si="1014"/>
        <v>0.71554160402053446</v>
      </c>
      <c r="L4069" s="164">
        <f t="shared" ca="1" si="1015"/>
        <v>1.353533598583357</v>
      </c>
      <c r="M4069" s="20">
        <f t="shared" ca="1" si="1016"/>
        <v>4.9478674059101149</v>
      </c>
      <c r="N4069" s="20">
        <f t="shared" ca="1" si="1017"/>
        <v>1.9647066638107809</v>
      </c>
      <c r="O4069" s="20">
        <f t="shared" ca="1" si="1008"/>
        <v>20357320.360810798</v>
      </c>
      <c r="P4069" s="20">
        <f t="shared" ca="1" si="1009"/>
        <v>55912075.395450339</v>
      </c>
      <c r="Q4069" s="20">
        <f t="shared" ca="1" si="1010"/>
        <v>330399.96323599393</v>
      </c>
      <c r="R4069" s="20">
        <f t="shared" ca="1" si="1011"/>
        <v>76599795.719497129</v>
      </c>
      <c r="AD4069">
        <f t="shared" ca="1" si="1018"/>
        <v>0.49273904598013751</v>
      </c>
      <c r="AE4069">
        <f t="shared" ca="1" si="1019"/>
        <v>0.21428144153989076</v>
      </c>
      <c r="AF4069">
        <f t="shared" ca="1" si="1020"/>
        <v>1.4140145820048584</v>
      </c>
      <c r="AG4069">
        <f t="shared" ca="1" si="1021"/>
        <v>1.1978799935607132</v>
      </c>
      <c r="AH4069">
        <f t="shared" ca="1" si="1022"/>
        <v>0.47540822878901712</v>
      </c>
      <c r="AI4069">
        <f t="shared" ca="1" si="1023"/>
        <v>0.33704503732643437</v>
      </c>
    </row>
    <row r="4070" spans="1:35">
      <c r="A4070" s="20"/>
      <c r="B4070" s="20"/>
      <c r="C4070" s="20">
        <f ca="1"/>
        <v>0.65685184602066937</v>
      </c>
      <c r="D4070" s="20">
        <f ca="1"/>
        <v>1.1265084496177968</v>
      </c>
      <c r="E4070" s="20">
        <f ca="1"/>
        <v>1.9371384342813112</v>
      </c>
      <c r="F4070" s="20">
        <f ca="1"/>
        <v>-0.79364032620253111</v>
      </c>
      <c r="G4070" s="20">
        <f ca="1"/>
        <v>-0.91789088658815365</v>
      </c>
      <c r="H4070" s="20">
        <f ca="1"/>
        <v>-1.5215109155699409</v>
      </c>
      <c r="I4070" s="164">
        <f t="shared" ca="1" si="1012"/>
        <v>28.41823447144527</v>
      </c>
      <c r="J4070" s="164">
        <f t="shared" ca="1" si="1013"/>
        <v>20.171042164961918</v>
      </c>
      <c r="K4070" s="164">
        <f t="shared" ca="1" si="1014"/>
        <v>0.67548430892312461</v>
      </c>
      <c r="L4070" s="164">
        <f t="shared" ca="1" si="1015"/>
        <v>0.96085293047966502</v>
      </c>
      <c r="M4070" s="20">
        <f t="shared" ca="1" si="1016"/>
        <v>2.8845165152095724</v>
      </c>
      <c r="N4070" s="20">
        <f t="shared" ca="1" si="1017"/>
        <v>1.120904367489316</v>
      </c>
      <c r="O4070" s="20">
        <f t="shared" ca="1" si="1008"/>
        <v>25908946.605513681</v>
      </c>
      <c r="P4070" s="20">
        <f t="shared" ca="1" si="1009"/>
        <v>52009738.320271045</v>
      </c>
      <c r="Q4070" s="20">
        <f t="shared" ca="1" si="1010"/>
        <v>151592.79139286283</v>
      </c>
      <c r="R4070" s="20">
        <f t="shared" ca="1" si="1011"/>
        <v>78070277.717177585</v>
      </c>
      <c r="AD4070">
        <f t="shared" ca="1" si="1018"/>
        <v>1.8976297260789485</v>
      </c>
      <c r="AE4070">
        <f t="shared" ca="1" si="1019"/>
        <v>1.7654503909268173</v>
      </c>
      <c r="AF4070">
        <f t="shared" ca="1" si="1020"/>
        <v>1.0498573538465867</v>
      </c>
      <c r="AG4070">
        <f t="shared" ca="1" si="1021"/>
        <v>-0.5870321341833411</v>
      </c>
      <c r="AH4070">
        <f t="shared" ca="1" si="1022"/>
        <v>-1.8172038719893637</v>
      </c>
      <c r="AI4070">
        <f t="shared" ca="1" si="1023"/>
        <v>-1.9435017094883353</v>
      </c>
    </row>
    <row r="4071" spans="1:35">
      <c r="A4071" s="20"/>
      <c r="B4071" s="20"/>
      <c r="C4071" s="20">
        <f ca="1"/>
        <v>-1.8336750583538792</v>
      </c>
      <c r="D4071" s="20">
        <f ca="1"/>
        <v>0.48719445632241515</v>
      </c>
      <c r="E4071" s="20">
        <f ca="1"/>
        <v>-0.4485671244617595</v>
      </c>
      <c r="F4071" s="20">
        <f ca="1"/>
        <v>0.70764766434889348</v>
      </c>
      <c r="G4071" s="20">
        <f ca="1"/>
        <v>-0.98932311683206653</v>
      </c>
      <c r="H4071" s="20">
        <f ca="1"/>
        <v>0.75381492292480934</v>
      </c>
      <c r="I4071" s="164">
        <f t="shared" ca="1" si="1012"/>
        <v>15.428999156677232</v>
      </c>
      <c r="J4071" s="164">
        <f t="shared" ca="1" si="1013"/>
        <v>11.787735463673645</v>
      </c>
      <c r="K4071" s="164">
        <f t="shared" ca="1" si="1014"/>
        <v>0.50732270878750085</v>
      </c>
      <c r="L4071" s="164">
        <f t="shared" ca="1" si="1015"/>
        <v>1.1623987777081912</v>
      </c>
      <c r="M4071" s="20">
        <f t="shared" ca="1" si="1016"/>
        <v>4.36522916924309</v>
      </c>
      <c r="N4071" s="20">
        <f t="shared" ca="1" si="1017"/>
        <v>1.873414480515194</v>
      </c>
      <c r="O4071" s="20">
        <f t="shared" ca="1" si="1008"/>
        <v>14511717.98732141</v>
      </c>
      <c r="P4071" s="20">
        <f t="shared" ca="1" si="1009"/>
        <v>44022458.821709685</v>
      </c>
      <c r="Q4071" s="20">
        <f t="shared" ca="1" si="1010"/>
        <v>525770.54444627266</v>
      </c>
      <c r="R4071" s="20">
        <f t="shared" ca="1" si="1011"/>
        <v>59059947.353477374</v>
      </c>
      <c r="AD4071">
        <f t="shared" ca="1" si="1018"/>
        <v>-1.255097292068633</v>
      </c>
      <c r="AE4071">
        <f t="shared" ca="1" si="1019"/>
        <v>-1.0477397772907231</v>
      </c>
      <c r="AF4071">
        <f t="shared" ca="1" si="1020"/>
        <v>-0.4788844655681741</v>
      </c>
      <c r="AG4071">
        <f t="shared" ca="1" si="1021"/>
        <v>0.3290853532190503</v>
      </c>
      <c r="AH4071">
        <f t="shared" ca="1" si="1022"/>
        <v>-0.17196758972989967</v>
      </c>
      <c r="AI4071">
        <f t="shared" ca="1" si="1023"/>
        <v>9.0309406797821179E-2</v>
      </c>
    </row>
    <row r="4072" spans="1:35">
      <c r="A4072" s="20"/>
      <c r="B4072" s="20"/>
      <c r="C4072" s="20">
        <f ca="1"/>
        <v>0.18655724573207547</v>
      </c>
      <c r="D4072" s="20">
        <f ca="1"/>
        <v>1.7673756027287324</v>
      </c>
      <c r="E4072" s="20">
        <f ca="1"/>
        <v>-0.12786523814117934</v>
      </c>
      <c r="F4072" s="20">
        <f ca="1"/>
        <v>-0.72151730543222259</v>
      </c>
      <c r="G4072" s="20">
        <f ca="1"/>
        <v>0.10240538334789015</v>
      </c>
      <c r="H4072" s="20">
        <f ca="1"/>
        <v>0.41635250064839618</v>
      </c>
      <c r="I4072" s="164">
        <f t="shared" ca="1" si="1012"/>
        <v>27.589336337519207</v>
      </c>
      <c r="J4072" s="164">
        <f t="shared" ca="1" si="1013"/>
        <v>20.640330552783961</v>
      </c>
      <c r="K4072" s="164">
        <f t="shared" ca="1" si="1014"/>
        <v>0.54416299921701805</v>
      </c>
      <c r="L4072" s="164">
        <f t="shared" ca="1" si="1015"/>
        <v>0.98414418300352269</v>
      </c>
      <c r="M4072" s="20">
        <f t="shared" ca="1" si="1016"/>
        <v>4.5805293687600948</v>
      </c>
      <c r="N4072" s="20">
        <f t="shared" ca="1" si="1017"/>
        <v>1.9745945293258607</v>
      </c>
      <c r="O4072" s="20">
        <f t="shared" ca="1" si="1008"/>
        <v>25717179.314257517</v>
      </c>
      <c r="P4072" s="20">
        <f t="shared" ca="1" si="1009"/>
        <v>51756985.908525653</v>
      </c>
      <c r="Q4072" s="20">
        <f t="shared" ca="1" si="1010"/>
        <v>566397.9180354235</v>
      </c>
      <c r="R4072" s="20">
        <f t="shared" ca="1" si="1011"/>
        <v>78040563.140818596</v>
      </c>
      <c r="AD4072">
        <f t="shared" ca="1" si="1018"/>
        <v>1.6964408586211666</v>
      </c>
      <c r="AE4072">
        <f t="shared" ca="1" si="1019"/>
        <v>1.9229297156993161</v>
      </c>
      <c r="AF4072">
        <f t="shared" ca="1" si="1020"/>
        <v>-0.14397273439074554</v>
      </c>
      <c r="AG4072">
        <f t="shared" ca="1" si="1021"/>
        <v>-0.4811628045294426</v>
      </c>
      <c r="AH4072">
        <f t="shared" ca="1" si="1022"/>
        <v>6.725485417788335E-2</v>
      </c>
      <c r="AI4072">
        <f t="shared" ca="1" si="1023"/>
        <v>0.36376899817800146</v>
      </c>
    </row>
    <row r="4073" spans="1:35">
      <c r="A4073" s="20"/>
      <c r="B4073" s="20"/>
      <c r="C4073" s="20">
        <f ca="1"/>
        <v>0.30783776863891205</v>
      </c>
      <c r="D4073" s="20">
        <f ca="1"/>
        <v>-0.820865795938022</v>
      </c>
      <c r="E4073" s="20">
        <f ca="1"/>
        <v>0.88028157692364339</v>
      </c>
      <c r="F4073" s="20">
        <f ca="1"/>
        <v>0.39231593011128418</v>
      </c>
      <c r="G4073" s="20">
        <f ca="1"/>
        <v>0.8507849469307639</v>
      </c>
      <c r="H4073" s="20">
        <f ca="1"/>
        <v>-1.2386649751772061</v>
      </c>
      <c r="I4073" s="164">
        <f t="shared" ca="1" si="1012"/>
        <v>18.924481030176814</v>
      </c>
      <c r="J4073" s="164">
        <f t="shared" ca="1" si="1013"/>
        <v>13.114330687408593</v>
      </c>
      <c r="K4073" s="164">
        <f t="shared" ca="1" si="1014"/>
        <v>0.67315008268440646</v>
      </c>
      <c r="L4073" s="164">
        <f t="shared" ca="1" si="1015"/>
        <v>1.2180326739226575</v>
      </c>
      <c r="M4073" s="20">
        <f t="shared" ca="1" si="1016"/>
        <v>4.7863152296108016</v>
      </c>
      <c r="N4073" s="20">
        <f t="shared" ca="1" si="1017"/>
        <v>1.7483380712679601</v>
      </c>
      <c r="O4073" s="20">
        <f t="shared" ca="1" si="1008"/>
        <v>17083162.93057818</v>
      </c>
      <c r="P4073" s="20">
        <f t="shared" ca="1" si="1009"/>
        <v>48878691.884761266</v>
      </c>
      <c r="Q4073" s="20">
        <f t="shared" ca="1" si="1010"/>
        <v>64975.260884972493</v>
      </c>
      <c r="R4073" s="20">
        <f t="shared" ca="1" si="1011"/>
        <v>66026830.076224416</v>
      </c>
      <c r="AD4073">
        <f t="shared" ca="1" si="1018"/>
        <v>-0.40667936160756957</v>
      </c>
      <c r="AE4073">
        <f t="shared" ca="1" si="1019"/>
        <v>-0.60257359482933137</v>
      </c>
      <c r="AF4073">
        <f t="shared" ca="1" si="1020"/>
        <v>1.0286371153127858</v>
      </c>
      <c r="AG4073">
        <f t="shared" ca="1" si="1021"/>
        <v>0.58196669964844272</v>
      </c>
      <c r="AH4073">
        <f t="shared" ca="1" si="1022"/>
        <v>0.29590581067866939</v>
      </c>
      <c r="AI4073">
        <f t="shared" ca="1" si="1023"/>
        <v>-0.24773494251902706</v>
      </c>
    </row>
    <row r="4074" spans="1:35">
      <c r="A4074" s="20"/>
      <c r="B4074" s="20"/>
      <c r="C4074" s="20">
        <f ca="1"/>
        <v>0.7812268213489626</v>
      </c>
      <c r="D4074" s="20">
        <f ca="1"/>
        <v>-0.37560469354658294</v>
      </c>
      <c r="E4074" s="20">
        <f ca="1"/>
        <v>-1.1774603640422749</v>
      </c>
      <c r="F4074" s="20">
        <f ca="1"/>
        <v>2.4059851026470449</v>
      </c>
      <c r="G4074" s="20">
        <f ca="1"/>
        <v>0.73962826027883699</v>
      </c>
      <c r="H4074" s="20">
        <f ca="1"/>
        <v>0.97755948179121299</v>
      </c>
      <c r="I4074" s="164">
        <f t="shared" ca="1" si="1012"/>
        <v>22.586158067613564</v>
      </c>
      <c r="J4074" s="164">
        <f t="shared" ca="1" si="1013"/>
        <v>16.074665054691145</v>
      </c>
      <c r="K4074" s="164">
        <f t="shared" ca="1" si="1014"/>
        <v>0.62692570529417635</v>
      </c>
      <c r="L4074" s="164">
        <f t="shared" ca="1" si="1015"/>
        <v>1.6376921205543944</v>
      </c>
      <c r="M4074" s="20">
        <f t="shared" ca="1" si="1016"/>
        <v>6.114816021470201</v>
      </c>
      <c r="N4074" s="20">
        <f t="shared" ca="1" si="1017"/>
        <v>2.6683530073568691</v>
      </c>
      <c r="O4074" s="20">
        <f t="shared" ca="1" si="1008"/>
        <v>20614449.842315819</v>
      </c>
      <c r="P4074" s="20">
        <f t="shared" ca="1" si="1009"/>
        <v>62868861.989231184</v>
      </c>
      <c r="Q4074" s="20">
        <f t="shared" ca="1" si="1010"/>
        <v>810289.68800037494</v>
      </c>
      <c r="R4074" s="20">
        <f t="shared" ca="1" si="1011"/>
        <v>84293601.519547388</v>
      </c>
      <c r="AD4074">
        <f t="shared" ca="1" si="1018"/>
        <v>0.48207720087707806</v>
      </c>
      <c r="AE4074">
        <f t="shared" ca="1" si="1019"/>
        <v>0.3908271995607876</v>
      </c>
      <c r="AF4074">
        <f t="shared" ca="1" si="1020"/>
        <v>0.60841550267432987</v>
      </c>
      <c r="AG4074">
        <f t="shared" ca="1" si="1021"/>
        <v>2.4895096388836109</v>
      </c>
      <c r="AH4074">
        <f t="shared" ca="1" si="1022"/>
        <v>1.7720178016335575</v>
      </c>
      <c r="AI4074">
        <f t="shared" ca="1" si="1023"/>
        <v>2.2387919117753219</v>
      </c>
    </row>
    <row r="4075" spans="1:35">
      <c r="A4075" s="20"/>
      <c r="B4075" s="20"/>
      <c r="C4075" s="20">
        <f ca="1"/>
        <v>2.8946577631738508</v>
      </c>
      <c r="D4075" s="20">
        <f ca="1"/>
        <v>-0.75108607234271973</v>
      </c>
      <c r="E4075" s="20">
        <f ca="1"/>
        <v>1.8372065199118515</v>
      </c>
      <c r="F4075" s="20">
        <f ca="1"/>
        <v>-0.76687029326085909</v>
      </c>
      <c r="G4075" s="20">
        <f ca="1"/>
        <v>1.3520106010571258</v>
      </c>
      <c r="H4075" s="20">
        <f ca="1"/>
        <v>0.30656881204705361</v>
      </c>
      <c r="I4075" s="164">
        <f t="shared" ca="1" si="1012"/>
        <v>30.066530704157671</v>
      </c>
      <c r="J4075" s="164">
        <f t="shared" ca="1" si="1013"/>
        <v>20.758367420921338</v>
      </c>
      <c r="K4075" s="164">
        <f t="shared" ca="1" si="1014"/>
        <v>0.81989780782954846</v>
      </c>
      <c r="L4075" s="164">
        <f t="shared" ca="1" si="1015"/>
        <v>1.2950125317968806</v>
      </c>
      <c r="M4075" s="20">
        <f t="shared" ca="1" si="1016"/>
        <v>6.1024838347868684</v>
      </c>
      <c r="N4075" s="20">
        <f t="shared" ca="1" si="1017"/>
        <v>2.4358313820015938</v>
      </c>
      <c r="O4075" s="20">
        <f t="shared" ca="1" si="1008"/>
        <v>27101125.298670258</v>
      </c>
      <c r="P4075" s="20">
        <f t="shared" ca="1" si="1009"/>
        <v>61885813.058867805</v>
      </c>
      <c r="Q4075" s="20">
        <f t="shared" ca="1" si="1010"/>
        <v>428696.25436524861</v>
      </c>
      <c r="R4075" s="20">
        <f t="shared" ca="1" si="1011"/>
        <v>89415634.61190331</v>
      </c>
      <c r="AD4075">
        <f t="shared" ca="1" si="1018"/>
        <v>2.2977016272227351</v>
      </c>
      <c r="AE4075">
        <f t="shared" ca="1" si="1019"/>
        <v>1.9625394029937375</v>
      </c>
      <c r="AF4075">
        <f t="shared" ca="1" si="1020"/>
        <v>2.3627073439049848</v>
      </c>
      <c r="AG4075">
        <f t="shared" ca="1" si="1021"/>
        <v>0.93187514453127474</v>
      </c>
      <c r="AH4075">
        <f t="shared" ca="1" si="1022"/>
        <v>1.7583153719854099</v>
      </c>
      <c r="AI4075">
        <f t="shared" ca="1" si="1023"/>
        <v>1.6103550864907941</v>
      </c>
    </row>
    <row r="4076" spans="1:35">
      <c r="A4076" s="20"/>
      <c r="B4076" s="20"/>
      <c r="C4076" s="20">
        <f ca="1"/>
        <v>-0.80987967358692159</v>
      </c>
      <c r="D4076" s="20">
        <f ca="1"/>
        <v>0.19452822053623103</v>
      </c>
      <c r="E4076" s="20">
        <f ca="1"/>
        <v>0.88500053898907327</v>
      </c>
      <c r="F4076" s="20">
        <f ca="1"/>
        <v>-1.7073221044976175</v>
      </c>
      <c r="G4076" s="20">
        <f ca="1"/>
        <v>0.93582635789941448</v>
      </c>
      <c r="H4076" s="20">
        <f ca="1"/>
        <v>-1.1870330746817748</v>
      </c>
      <c r="I4076" s="164">
        <f t="shared" ca="1" si="1012"/>
        <v>17.198030739773454</v>
      </c>
      <c r="J4076" s="164">
        <f t="shared" ca="1" si="1013"/>
        <v>12.833761996104263</v>
      </c>
      <c r="K4076" s="164">
        <f t="shared" ca="1" si="1014"/>
        <v>0.55561004457852214</v>
      </c>
      <c r="L4076" s="164">
        <f t="shared" ca="1" si="1015"/>
        <v>0.75336728295567368</v>
      </c>
      <c r="M4076" s="20">
        <f t="shared" ca="1" si="1016"/>
        <v>4.3895135106044885</v>
      </c>
      <c r="N4076" s="20">
        <f t="shared" ca="1" si="1017"/>
        <v>1.4991960128952946</v>
      </c>
      <c r="O4076" s="20">
        <f t="shared" ca="1" si="1008"/>
        <v>16012889.953297831</v>
      </c>
      <c r="P4076" s="20">
        <f t="shared" ca="1" si="1009"/>
        <v>35709515.212584369</v>
      </c>
      <c r="Q4076" s="20">
        <f t="shared" ca="1" si="1010"/>
        <v>-114728.35309868571</v>
      </c>
      <c r="R4076" s="20">
        <f t="shared" ca="1" si="1011"/>
        <v>51607676.812783517</v>
      </c>
      <c r="AD4076">
        <f t="shared" ca="1" si="1018"/>
        <v>-0.82572069422974459</v>
      </c>
      <c r="AE4076">
        <f t="shared" ca="1" si="1019"/>
        <v>-0.69672416238112</v>
      </c>
      <c r="AF4076">
        <f t="shared" ca="1" si="1020"/>
        <v>-3.9908685649799269E-2</v>
      </c>
      <c r="AG4076">
        <f t="shared" ca="1" si="1021"/>
        <v>-1.5301487138378471</v>
      </c>
      <c r="AH4076">
        <f t="shared" ca="1" si="1022"/>
        <v>-0.14498498821723427</v>
      </c>
      <c r="AI4076">
        <f t="shared" ca="1" si="1023"/>
        <v>-0.92109185703974483</v>
      </c>
    </row>
    <row r="4077" spans="1:35">
      <c r="A4077" s="20"/>
      <c r="B4077" s="20"/>
      <c r="C4077" s="20">
        <f ca="1"/>
        <v>-2.7214179044863904</v>
      </c>
      <c r="D4077" s="20">
        <f ca="1"/>
        <v>0.88115115613028017</v>
      </c>
      <c r="E4077" s="20">
        <f ca="1"/>
        <v>-1.2937305059181312</v>
      </c>
      <c r="F4077" s="20">
        <f ca="1"/>
        <v>0.55716134743188339</v>
      </c>
      <c r="G4077" s="20">
        <f ca="1"/>
        <v>-0.79718911357673861</v>
      </c>
      <c r="H4077" s="20">
        <f ca="1"/>
        <v>-0.81053578132551052</v>
      </c>
      <c r="I4077" s="164">
        <f t="shared" ca="1" si="1012"/>
        <v>12.246563286772243</v>
      </c>
      <c r="J4077" s="164">
        <f t="shared" ca="1" si="1013"/>
        <v>9.8117144905274163</v>
      </c>
      <c r="K4077" s="164">
        <f t="shared" ca="1" si="1014"/>
        <v>0.36014127089201087</v>
      </c>
      <c r="L4077" s="164">
        <f t="shared" ca="1" si="1015"/>
        <v>0.89614497935004278</v>
      </c>
      <c r="M4077" s="20">
        <f t="shared" ca="1" si="1016"/>
        <v>3.167128299046877</v>
      </c>
      <c r="N4077" s="20">
        <f t="shared" ca="1" si="1017"/>
        <v>1.2491799524571603</v>
      </c>
      <c r="O4077" s="20">
        <f t="shared" ca="1" si="1008"/>
        <v>11760893.498911701</v>
      </c>
      <c r="P4077" s="20">
        <f t="shared" ca="1" si="1009"/>
        <v>34289512.461449184</v>
      </c>
      <c r="Q4077" s="20">
        <f t="shared" ca="1" si="1010"/>
        <v>197331.69892624667</v>
      </c>
      <c r="R4077" s="20">
        <f t="shared" ca="1" si="1011"/>
        <v>46247737.659287132</v>
      </c>
      <c r="AD4077">
        <f t="shared" ca="1" si="1018"/>
        <v>-2.0275331828222711</v>
      </c>
      <c r="AE4077">
        <f t="shared" ca="1" si="1019"/>
        <v>-1.7108340635814041</v>
      </c>
      <c r="AF4077">
        <f t="shared" ca="1" si="1020"/>
        <v>-1.8168975373453562</v>
      </c>
      <c r="AG4077">
        <f t="shared" ca="1" si="1021"/>
        <v>-0.88115918477253308</v>
      </c>
      <c r="AH4077">
        <f t="shared" ca="1" si="1022"/>
        <v>-1.5031907788368029</v>
      </c>
      <c r="AI4077">
        <f t="shared" ca="1" si="1023"/>
        <v>-1.5968109393049723</v>
      </c>
    </row>
    <row r="4078" spans="1:35">
      <c r="A4078" s="20"/>
      <c r="B4078" s="20"/>
      <c r="C4078" s="20">
        <f ca="1"/>
        <v>-0.90758860165562638</v>
      </c>
      <c r="D4078" s="20">
        <f ca="1"/>
        <v>-1.6874223366418277</v>
      </c>
      <c r="E4078" s="20">
        <f ca="1"/>
        <v>0.82861605798441351</v>
      </c>
      <c r="F4078" s="20">
        <f ca="1"/>
        <v>-1.0681438282195637</v>
      </c>
      <c r="G4078" s="20">
        <f ca="1"/>
        <v>-0.52213515958093382</v>
      </c>
      <c r="H4078" s="20">
        <f ca="1"/>
        <v>0.20282331072384893</v>
      </c>
      <c r="I4078" s="164">
        <f t="shared" ca="1" si="1012"/>
        <v>10.932683691275287</v>
      </c>
      <c r="J4078" s="164">
        <f t="shared" ca="1" si="1013"/>
        <v>7.6733424474148713</v>
      </c>
      <c r="K4078" s="164">
        <f t="shared" ca="1" si="1014"/>
        <v>0.54433843559687145</v>
      </c>
      <c r="L4078" s="164">
        <f t="shared" ca="1" si="1015"/>
        <v>0.89101506004185471</v>
      </c>
      <c r="M4078" s="20">
        <f t="shared" ca="1" si="1016"/>
        <v>4.3263433440420274</v>
      </c>
      <c r="N4078" s="20">
        <f t="shared" ca="1" si="1017"/>
        <v>1.5998293009325539</v>
      </c>
      <c r="O4078" s="20">
        <f t="shared" ca="1" si="1008"/>
        <v>9919928.5288486071</v>
      </c>
      <c r="P4078" s="20">
        <f t="shared" ca="1" si="1009"/>
        <v>32852956.227999154</v>
      </c>
      <c r="Q4078" s="20">
        <f t="shared" ca="1" si="1010"/>
        <v>91350.057526049</v>
      </c>
      <c r="R4078" s="20">
        <f t="shared" ca="1" si="1011"/>
        <v>42864234.814373814</v>
      </c>
      <c r="AD4078">
        <f t="shared" ca="1" si="1018"/>
        <v>-2.34643599726328</v>
      </c>
      <c r="AE4078">
        <f t="shared" ca="1" si="1019"/>
        <v>-2.4284085746929964</v>
      </c>
      <c r="AF4078">
        <f t="shared" ca="1" si="1020"/>
        <v>-0.14237785821025964</v>
      </c>
      <c r="AG4078">
        <f t="shared" ca="1" si="1021"/>
        <v>-0.90447699980975149</v>
      </c>
      <c r="AH4078">
        <f t="shared" ca="1" si="1022"/>
        <v>-0.21517406217552501</v>
      </c>
      <c r="AI4078">
        <f t="shared" ca="1" si="1023"/>
        <v>-0.64910999747958431</v>
      </c>
    </row>
    <row r="4079" spans="1:35">
      <c r="A4079" s="20"/>
      <c r="B4079" s="20"/>
      <c r="C4079" s="20">
        <f ca="1"/>
        <v>-0.31758625103412685</v>
      </c>
      <c r="D4079" s="20">
        <f ca="1"/>
        <v>-1.824723458484292</v>
      </c>
      <c r="E4079" s="20">
        <f ca="1"/>
        <v>-1.4070998073888286</v>
      </c>
      <c r="F4079" s="20">
        <f ca="1"/>
        <v>-2.1818997306927952</v>
      </c>
      <c r="G4079" s="20">
        <f ca="1"/>
        <v>-1.4301481926535424</v>
      </c>
      <c r="H4079" s="20">
        <f ca="1"/>
        <v>-1.1397217488701485</v>
      </c>
      <c r="I4079" s="164">
        <f t="shared" ca="1" si="1012"/>
        <v>11.111378066773925</v>
      </c>
      <c r="J4079" s="164">
        <f t="shared" ca="1" si="1013"/>
        <v>7.7495939655102584</v>
      </c>
      <c r="K4079" s="164">
        <f t="shared" ca="1" si="1014"/>
        <v>0.17349935130264443</v>
      </c>
      <c r="L4079" s="164">
        <f t="shared" ca="1" si="1015"/>
        <v>0.23345693025302916</v>
      </c>
      <c r="M4079" s="20">
        <f t="shared" ca="1" si="1016"/>
        <v>1.490612919035633</v>
      </c>
      <c r="N4079" s="20">
        <f t="shared" ca="1" si="1017"/>
        <v>0.46851108195854607</v>
      </c>
      <c r="O4079" s="20">
        <f t="shared" ca="1" si="1008"/>
        <v>10055882.250796026</v>
      </c>
      <c r="P4079" s="20">
        <f t="shared" ca="1" si="1009"/>
        <v>16831405.35227742</v>
      </c>
      <c r="Q4079" s="20">
        <f t="shared" ca="1" si="1010"/>
        <v>-106972.08961880092</v>
      </c>
      <c r="R4079" s="20">
        <f t="shared" ca="1" si="1011"/>
        <v>26780315.513454646</v>
      </c>
      <c r="AD4079">
        <f t="shared" ca="1" si="1018"/>
        <v>-2.3030635760257465</v>
      </c>
      <c r="AE4079">
        <f t="shared" ca="1" si="1019"/>
        <v>-2.4028208169428664</v>
      </c>
      <c r="AF4079">
        <f t="shared" ca="1" si="1020"/>
        <v>-3.5136422608850508</v>
      </c>
      <c r="AG4079">
        <f t="shared" ca="1" si="1021"/>
        <v>-3.8933775897589586</v>
      </c>
      <c r="AH4079">
        <f t="shared" ca="1" si="1022"/>
        <v>-3.3659856455159627</v>
      </c>
      <c r="AI4079">
        <f t="shared" ca="1" si="1023"/>
        <v>-3.7067268055174436</v>
      </c>
    </row>
    <row r="4080" spans="1:35">
      <c r="A4080" s="20"/>
      <c r="B4080" s="20"/>
      <c r="C4080" s="20">
        <f ca="1"/>
        <v>-0.23302973327903906</v>
      </c>
      <c r="D4080" s="20">
        <f ca="1"/>
        <v>0.99074058437509305</v>
      </c>
      <c r="E4080" s="20">
        <f ca="1"/>
        <v>-1.9433899371734382</v>
      </c>
      <c r="F4080" s="20">
        <f ca="1"/>
        <v>-0.52745689585950672</v>
      </c>
      <c r="G4080" s="20">
        <f ca="1"/>
        <v>2.3326509402649052</v>
      </c>
      <c r="H4080" s="20">
        <f ca="1"/>
        <v>0.40309843043032428</v>
      </c>
      <c r="I4080" s="164">
        <f t="shared" ca="1" si="1012"/>
        <v>21.017242452765409</v>
      </c>
      <c r="J4080" s="164">
        <f t="shared" ca="1" si="1013"/>
        <v>16.352258260191409</v>
      </c>
      <c r="K4080" s="164">
        <f t="shared" ca="1" si="1014"/>
        <v>0.42516240150470364</v>
      </c>
      <c r="L4080" s="164">
        <f t="shared" ca="1" si="1015"/>
        <v>0.95538570605316986</v>
      </c>
      <c r="M4080" s="20">
        <f t="shared" ca="1" si="1016"/>
        <v>6.1314248737547823</v>
      </c>
      <c r="N4080" s="20">
        <f t="shared" ca="1" si="1017"/>
        <v>2.4541302593580983</v>
      </c>
      <c r="O4080" s="20">
        <f t="shared" ca="1" si="1008"/>
        <v>19925832.797694918</v>
      </c>
      <c r="P4080" s="20">
        <f t="shared" ca="1" si="1009"/>
        <v>44494925.400347553</v>
      </c>
      <c r="Q4080" s="20">
        <f t="shared" ca="1" si="1010"/>
        <v>442016.37302698981</v>
      </c>
      <c r="R4080" s="20">
        <f t="shared" ca="1" si="1011"/>
        <v>64862774.571069457</v>
      </c>
      <c r="AD4080">
        <f t="shared" ca="1" si="1018"/>
        <v>0.10127243999160396</v>
      </c>
      <c r="AE4080">
        <f t="shared" ca="1" si="1019"/>
        <v>0.48397928194342593</v>
      </c>
      <c r="AF4080">
        <f t="shared" ca="1" si="1020"/>
        <v>-1.2257963499572404</v>
      </c>
      <c r="AG4080">
        <f t="shared" ca="1" si="1021"/>
        <v>-0.61188315430377394</v>
      </c>
      <c r="AH4080">
        <f t="shared" ca="1" si="1022"/>
        <v>1.7904720819497584</v>
      </c>
      <c r="AI4080">
        <f t="shared" ca="1" si="1023"/>
        <v>1.6598115117786436</v>
      </c>
    </row>
    <row r="4081" spans="1:35">
      <c r="A4081" s="20"/>
      <c r="B4081" s="20"/>
      <c r="C4081" s="20">
        <f ca="1"/>
        <v>-1.4580743044376159</v>
      </c>
      <c r="D4081" s="20">
        <f ca="1"/>
        <v>-2.1317497644303782</v>
      </c>
      <c r="E4081" s="20">
        <f ca="1"/>
        <v>-8.0857233473049128E-2</v>
      </c>
      <c r="F4081" s="20">
        <f ca="1"/>
        <v>0.66119975455446767</v>
      </c>
      <c r="G4081" s="20">
        <f ca="1"/>
        <v>0.3066131577112165</v>
      </c>
      <c r="H4081" s="20">
        <f ca="1"/>
        <v>0.56868869175284187</v>
      </c>
      <c r="I4081" s="164">
        <f t="shared" ca="1" si="1012"/>
        <v>6.9014755173233429</v>
      </c>
      <c r="J4081" s="164">
        <f t="shared" ca="1" si="1013"/>
        <v>4.8450375949928102</v>
      </c>
      <c r="K4081" s="164">
        <f t="shared" ca="1" si="1014"/>
        <v>0.56740776298159057</v>
      </c>
      <c r="L4081" s="164">
        <f t="shared" ca="1" si="1015"/>
        <v>1.2413238414967762</v>
      </c>
      <c r="M4081" s="20">
        <f t="shared" ca="1" si="1016"/>
        <v>5.5856170319865885</v>
      </c>
      <c r="N4081" s="20">
        <f t="shared" ca="1" si="1017"/>
        <v>2.125701464292856</v>
      </c>
      <c r="O4081" s="20">
        <f t="shared" ca="1" si="1008"/>
        <v>6261990.3148392728</v>
      </c>
      <c r="P4081" s="20">
        <f t="shared" ca="1" si="1009"/>
        <v>37463397.384057269</v>
      </c>
      <c r="Q4081" s="20">
        <f t="shared" ca="1" si="1010"/>
        <v>218702.55131105165</v>
      </c>
      <c r="R4081" s="20">
        <f t="shared" ca="1" si="1011"/>
        <v>43944090.250207596</v>
      </c>
      <c r="AD4081">
        <f t="shared" ca="1" si="1018"/>
        <v>-3.324884583173946</v>
      </c>
      <c r="AE4081">
        <f t="shared" ca="1" si="1019"/>
        <v>-3.3775041627540907</v>
      </c>
      <c r="AF4081">
        <f t="shared" ca="1" si="1020"/>
        <v>6.7343299832640729E-2</v>
      </c>
      <c r="AG4081">
        <f t="shared" ca="1" si="1021"/>
        <v>0.68783564316716439</v>
      </c>
      <c r="AH4081">
        <f t="shared" ca="1" si="1022"/>
        <v>1.1840189244295436</v>
      </c>
      <c r="AI4081">
        <f t="shared" ca="1" si="1023"/>
        <v>0.77216611971042126</v>
      </c>
    </row>
    <row r="4082" spans="1:35">
      <c r="A4082" s="20"/>
      <c r="B4082" s="20"/>
      <c r="C4082" s="20">
        <f ca="1"/>
        <v>1.769976174068735</v>
      </c>
      <c r="D4082" s="20">
        <f ca="1"/>
        <v>-0.69857588878307753</v>
      </c>
      <c r="E4082" s="20">
        <f ca="1"/>
        <v>-0.27840875035508494</v>
      </c>
      <c r="F4082" s="20">
        <f ca="1"/>
        <v>1.5888773417325546</v>
      </c>
      <c r="G4082" s="20">
        <f ca="1"/>
        <v>0.78001486743986348</v>
      </c>
      <c r="H4082" s="20">
        <f ca="1"/>
        <v>-0.70991434838632628</v>
      </c>
      <c r="I4082" s="164">
        <f t="shared" ca="1" si="1012"/>
        <v>25.316934817477101</v>
      </c>
      <c r="J4082" s="164">
        <f t="shared" ca="1" si="1013"/>
        <v>17.401320175523448</v>
      </c>
      <c r="K4082" s="164">
        <f t="shared" ca="1" si="1014"/>
        <v>0.6487914911675623</v>
      </c>
      <c r="L4082" s="164">
        <f t="shared" ca="1" si="1015"/>
        <v>1.4291917122880353</v>
      </c>
      <c r="M4082" s="20">
        <f t="shared" ca="1" si="1016"/>
        <v>4.9243112350927118</v>
      </c>
      <c r="N4082" s="20">
        <f t="shared" ca="1" si="1017"/>
        <v>2.0245143803631294</v>
      </c>
      <c r="O4082" s="20">
        <f t="shared" ca="1" si="1008"/>
        <v>22778136.248842437</v>
      </c>
      <c r="P4082" s="20">
        <f t="shared" ca="1" si="1009"/>
        <v>60455277.737582453</v>
      </c>
      <c r="Q4082" s="20">
        <f t="shared" ca="1" si="1010"/>
        <v>444519.09986135771</v>
      </c>
      <c r="R4082" s="20">
        <f t="shared" ca="1" si="1011"/>
        <v>83677933.086286247</v>
      </c>
      <c r="AD4082">
        <f t="shared" ca="1" si="1018"/>
        <v>1.1448870916206553</v>
      </c>
      <c r="AE4082">
        <f t="shared" ca="1" si="1019"/>
        <v>0.83601348171927747</v>
      </c>
      <c r="AF4082">
        <f t="shared" ca="1" si="1020"/>
        <v>0.80719537425056542</v>
      </c>
      <c r="AG4082">
        <f t="shared" ca="1" si="1021"/>
        <v>1.5417805104001603</v>
      </c>
      <c r="AH4082">
        <f t="shared" ca="1" si="1022"/>
        <v>0.44923470565856949</v>
      </c>
      <c r="AI4082">
        <f t="shared" ca="1" si="1023"/>
        <v>0.4986875144949442</v>
      </c>
    </row>
    <row r="4083" spans="1:35">
      <c r="A4083" s="20"/>
      <c r="B4083" s="20"/>
      <c r="C4083" s="20">
        <f ca="1"/>
        <v>-0.46687656471604611</v>
      </c>
      <c r="D4083" s="20">
        <f ca="1"/>
        <v>-0.63666240688927189</v>
      </c>
      <c r="E4083" s="20">
        <f ca="1"/>
        <v>-1.2865900583832279</v>
      </c>
      <c r="F4083" s="20">
        <f ca="1"/>
        <v>0.39655974176566711</v>
      </c>
      <c r="G4083" s="20">
        <f ca="1"/>
        <v>0.85848019348103977</v>
      </c>
      <c r="H4083" s="20">
        <f ca="1"/>
        <v>4.8454680844742193E-2</v>
      </c>
      <c r="I4083" s="164">
        <f t="shared" ca="1" si="1012"/>
        <v>15.34028213069092</v>
      </c>
      <c r="J4083" s="164">
        <f t="shared" ca="1" si="1013"/>
        <v>11.322792591089476</v>
      </c>
      <c r="K4083" s="164">
        <f t="shared" ca="1" si="1014"/>
        <v>0.45996312075361034</v>
      </c>
      <c r="L4083" s="164">
        <f t="shared" ca="1" si="1015"/>
        <v>1.0793673705508426</v>
      </c>
      <c r="M4083" s="20">
        <f t="shared" ca="1" si="1016"/>
        <v>5.0999835053616245</v>
      </c>
      <c r="N4083" s="20">
        <f t="shared" ca="1" si="1017"/>
        <v>2.0195259050616627</v>
      </c>
      <c r="O4083" s="20">
        <f t="shared" ca="1" si="1008"/>
        <v>14216470.541510224</v>
      </c>
      <c r="P4083" s="20">
        <f t="shared" ca="1" si="1009"/>
        <v>41888412.647886693</v>
      </c>
      <c r="Q4083" s="20">
        <f t="shared" ca="1" si="1010"/>
        <v>331223.08355355304</v>
      </c>
      <c r="R4083" s="20">
        <f t="shared" ca="1" si="1011"/>
        <v>56436106.27295047</v>
      </c>
      <c r="AD4083">
        <f t="shared" ca="1" si="1018"/>
        <v>-1.2766305508031752</v>
      </c>
      <c r="AE4083">
        <f t="shared" ca="1" si="1019"/>
        <v>-1.2037608754733304</v>
      </c>
      <c r="AF4083">
        <f t="shared" ca="1" si="1020"/>
        <v>-0.90942617496717904</v>
      </c>
      <c r="AG4083">
        <f t="shared" ca="1" si="1021"/>
        <v>-4.8330133859806244E-2</v>
      </c>
      <c r="AH4083">
        <f t="shared" ca="1" si="1022"/>
        <v>0.64442611706847219</v>
      </c>
      <c r="AI4083">
        <f t="shared" ca="1" si="1023"/>
        <v>0.48520514881530447</v>
      </c>
    </row>
    <row r="4084" spans="1:35">
      <c r="A4084" s="20"/>
      <c r="B4084" s="20"/>
      <c r="C4084" s="20">
        <f ca="1"/>
        <v>2.671366493056087</v>
      </c>
      <c r="D4084" s="20">
        <f ca="1"/>
        <v>-1.2429074874265575</v>
      </c>
      <c r="E4084" s="20">
        <f ca="1"/>
        <v>1.141096104180725</v>
      </c>
      <c r="F4084" s="20">
        <f ca="1"/>
        <v>0.11344322671545586</v>
      </c>
      <c r="G4084" s="20">
        <f ca="1"/>
        <v>-2.1025892560990833</v>
      </c>
      <c r="H4084" s="20">
        <f ca="1"/>
        <v>1.1782709196936905</v>
      </c>
      <c r="I4084" s="164">
        <f t="shared" ca="1" si="1012"/>
        <v>28.858255572773579</v>
      </c>
      <c r="J4084" s="164">
        <f t="shared" ca="1" si="1013"/>
        <v>19.392100834899228</v>
      </c>
      <c r="K4084" s="164">
        <f t="shared" ca="1" si="1014"/>
        <v>0.67361827763472493</v>
      </c>
      <c r="L4084" s="164">
        <f t="shared" ca="1" si="1015"/>
        <v>1.2504931118533271</v>
      </c>
      <c r="M4084" s="20">
        <f t="shared" ca="1" si="1016"/>
        <v>3.6816075282795304</v>
      </c>
      <c r="N4084" s="20">
        <f t="shared" ca="1" si="1017"/>
        <v>1.7793675107586964</v>
      </c>
      <c r="O4084" s="20">
        <f t="shared" ca="1" si="1008"/>
        <v>25728212.309737641</v>
      </c>
      <c r="P4084" s="20">
        <f t="shared" ca="1" si="1009"/>
        <v>59584155.405982964</v>
      </c>
      <c r="Q4084" s="20">
        <f t="shared" ca="1" si="1010"/>
        <v>776863.12327803706</v>
      </c>
      <c r="R4084" s="20">
        <f t="shared" ca="1" si="1011"/>
        <v>86089230.838998646</v>
      </c>
      <c r="AD4084">
        <f t="shared" ca="1" si="1018"/>
        <v>2.0044309642654321</v>
      </c>
      <c r="AE4084">
        <f t="shared" ca="1" si="1019"/>
        <v>1.5040606828520895</v>
      </c>
      <c r="AF4084">
        <f t="shared" ca="1" si="1020"/>
        <v>1.0328934330429538</v>
      </c>
      <c r="AG4084">
        <f t="shared" ca="1" si="1021"/>
        <v>0.72951414478785037</v>
      </c>
      <c r="AH4084">
        <f t="shared" ca="1" si="1022"/>
        <v>-0.93154719080052129</v>
      </c>
      <c r="AI4084">
        <f t="shared" ca="1" si="1023"/>
        <v>-0.16387159254406392</v>
      </c>
    </row>
    <row r="4085" spans="1:35">
      <c r="A4085" s="20"/>
      <c r="B4085" s="20"/>
      <c r="C4085" s="20">
        <f ca="1"/>
        <v>1.391926406468621</v>
      </c>
      <c r="D4085" s="20">
        <f ca="1"/>
        <v>0.37566638380859263</v>
      </c>
      <c r="E4085" s="20">
        <f ca="1"/>
        <v>-0.75967684054574414</v>
      </c>
      <c r="F4085" s="20">
        <f ca="1"/>
        <v>1.0555481023208051</v>
      </c>
      <c r="G4085" s="20">
        <f ca="1"/>
        <v>-0.88485421759439753</v>
      </c>
      <c r="H4085" s="20">
        <f ca="1"/>
        <v>0.58709240572283661</v>
      </c>
      <c r="I4085" s="164">
        <f t="shared" ca="1" si="1012"/>
        <v>28.178614249739681</v>
      </c>
      <c r="J4085" s="164">
        <f t="shared" ca="1" si="1013"/>
        <v>20.000322229988587</v>
      </c>
      <c r="K4085" s="164">
        <f t="shared" ca="1" si="1014"/>
        <v>0.54366796287623298</v>
      </c>
      <c r="L4085" s="164">
        <f t="shared" ca="1" si="1015"/>
        <v>1.2666745945571289</v>
      </c>
      <c r="M4085" s="20">
        <f t="shared" ca="1" si="1016"/>
        <v>4.0498591552866294</v>
      </c>
      <c r="N4085" s="20">
        <f t="shared" ca="1" si="1017"/>
        <v>1.9209086478230932</v>
      </c>
      <c r="O4085" s="20">
        <f t="shared" ca="1" si="1008"/>
        <v>25690126.561862294</v>
      </c>
      <c r="P4085" s="20">
        <f t="shared" ca="1" si="1009"/>
        <v>59305081.10603781</v>
      </c>
      <c r="Q4085" s="20">
        <f t="shared" ca="1" si="1010"/>
        <v>793629.0437967676</v>
      </c>
      <c r="R4085" s="20">
        <f t="shared" ca="1" si="1011"/>
        <v>85788836.711696863</v>
      </c>
      <c r="AD4085">
        <f t="shared" ca="1" si="1018"/>
        <v>1.8394694780921548</v>
      </c>
      <c r="AE4085">
        <f t="shared" ca="1" si="1019"/>
        <v>1.7081618221438211</v>
      </c>
      <c r="AF4085">
        <f t="shared" ca="1" si="1020"/>
        <v>-0.14847306476151917</v>
      </c>
      <c r="AG4085">
        <f t="shared" ca="1" si="1021"/>
        <v>0.80306633889604018</v>
      </c>
      <c r="AH4085">
        <f t="shared" ca="1" si="1022"/>
        <v>-0.52237871634818889</v>
      </c>
      <c r="AI4085">
        <f t="shared" ca="1" si="1023"/>
        <v>0.21867202114349493</v>
      </c>
    </row>
    <row r="4086" spans="1:35">
      <c r="A4086" s="20"/>
      <c r="B4086" s="20"/>
      <c r="C4086" s="20">
        <f ca="1"/>
        <v>-0.6549333010739119</v>
      </c>
      <c r="D4086" s="20">
        <f ca="1"/>
        <v>0.13685948801644773</v>
      </c>
      <c r="E4086" s="20">
        <f ca="1"/>
        <v>1.5669878292475881</v>
      </c>
      <c r="F4086" s="20">
        <f ca="1"/>
        <v>-0.23285081845817038</v>
      </c>
      <c r="G4086" s="20">
        <f ca="1"/>
        <v>-0.55439112475947383</v>
      </c>
      <c r="H4086" s="20">
        <f ca="1"/>
        <v>0.56159810884597838</v>
      </c>
      <c r="I4086" s="164">
        <f t="shared" ca="1" si="1012"/>
        <v>19.625712076233892</v>
      </c>
      <c r="J4086" s="164">
        <f t="shared" ca="1" si="1013"/>
        <v>14.24353827599956</v>
      </c>
      <c r="K4086" s="164">
        <f t="shared" ca="1" si="1014"/>
        <v>0.70436081079252144</v>
      </c>
      <c r="L4086" s="164">
        <f t="shared" ca="1" si="1015"/>
        <v>1.211069222245313</v>
      </c>
      <c r="M4086" s="20">
        <f t="shared" ca="1" si="1016"/>
        <v>4.9089153914507735</v>
      </c>
      <c r="N4086" s="20">
        <f t="shared" ca="1" si="1017"/>
        <v>1.9871235154045417</v>
      </c>
      <c r="O4086" s="20">
        <f t="shared" ca="1" si="1008"/>
        <v>18059271.789083771</v>
      </c>
      <c r="P4086" s="20">
        <f t="shared" ca="1" si="1009"/>
        <v>49406392.38913209</v>
      </c>
      <c r="Q4086" s="20">
        <f t="shared" ca="1" si="1010"/>
        <v>391169.73729331983</v>
      </c>
      <c r="R4086" s="20">
        <f t="shared" ca="1" si="1011"/>
        <v>67856833.915509179</v>
      </c>
      <c r="AD4086">
        <f t="shared" ca="1" si="1018"/>
        <v>-0.23647765139954136</v>
      </c>
      <c r="AE4086">
        <f t="shared" ca="1" si="1019"/>
        <v>-0.2236448738256511</v>
      </c>
      <c r="AF4086">
        <f t="shared" ca="1" si="1020"/>
        <v>1.3123710072047394</v>
      </c>
      <c r="AG4086">
        <f t="shared" ca="1" si="1021"/>
        <v>0.55031464656960405</v>
      </c>
      <c r="AH4086">
        <f t="shared" ca="1" si="1022"/>
        <v>0.43212821272308244</v>
      </c>
      <c r="AI4086">
        <f t="shared" ca="1" si="1023"/>
        <v>0.39763112271497736</v>
      </c>
    </row>
    <row r="4087" spans="1:35">
      <c r="A4087" s="20"/>
      <c r="B4087" s="20"/>
      <c r="C4087" s="20">
        <f ca="1"/>
        <v>0.29680638343791005</v>
      </c>
      <c r="D4087" s="20">
        <f ca="1"/>
        <v>-0.8832692379076631</v>
      </c>
      <c r="E4087" s="20">
        <f ca="1"/>
        <v>-8.5230673611938548E-2</v>
      </c>
      <c r="F4087" s="20">
        <f ca="1"/>
        <v>-1.1589855434565373</v>
      </c>
      <c r="G4087" s="20">
        <f ca="1"/>
        <v>-1.1711812532416417E-2</v>
      </c>
      <c r="H4087" s="20">
        <f ca="1"/>
        <v>-8.9847759342959264E-4</v>
      </c>
      <c r="I4087" s="164">
        <f t="shared" ca="1" si="1012"/>
        <v>18.022145545785413</v>
      </c>
      <c r="J4087" s="164">
        <f t="shared" ca="1" si="1013"/>
        <v>12.877282118448745</v>
      </c>
      <c r="K4087" s="164">
        <f t="shared" ca="1" si="1014"/>
        <v>0.48158615180600117</v>
      </c>
      <c r="L4087" s="164">
        <f t="shared" ca="1" si="1015"/>
        <v>0.82160953950553717</v>
      </c>
      <c r="M4087" s="20">
        <f t="shared" ca="1" si="1016"/>
        <v>4.1820732471289626</v>
      </c>
      <c r="N4087" s="20">
        <f t="shared" ca="1" si="1017"/>
        <v>1.6295971253311818</v>
      </c>
      <c r="O4087" s="20">
        <f t="shared" ca="1" si="1008"/>
        <v>16475569.293367829</v>
      </c>
      <c r="P4087" s="20">
        <f t="shared" ca="1" si="1009"/>
        <v>38212536.698507205</v>
      </c>
      <c r="Q4087" s="20">
        <f t="shared" ca="1" si="1010"/>
        <v>227336.34561441245</v>
      </c>
      <c r="R4087" s="20">
        <f t="shared" ca="1" si="1011"/>
        <v>54915442.337489448</v>
      </c>
      <c r="AD4087">
        <f t="shared" ca="1" si="1018"/>
        <v>-0.62569282869286102</v>
      </c>
      <c r="AE4087">
        <f t="shared" ca="1" si="1019"/>
        <v>-0.68212009448028699</v>
      </c>
      <c r="AF4087">
        <f t="shared" ca="1" si="1020"/>
        <v>-0.71285316539999011</v>
      </c>
      <c r="AG4087">
        <f t="shared" ca="1" si="1021"/>
        <v>-1.2199566386111953</v>
      </c>
      <c r="AH4087">
        <f t="shared" ca="1" si="1022"/>
        <v>-0.37547416985670762</v>
      </c>
      <c r="AI4087">
        <f t="shared" ca="1" si="1023"/>
        <v>-0.56865641802383315</v>
      </c>
    </row>
    <row r="4088" spans="1:35">
      <c r="A4088" s="20"/>
      <c r="B4088" s="20"/>
      <c r="C4088" s="20">
        <f ca="1"/>
        <v>-5.9064624074539544E-2</v>
      </c>
      <c r="D4088" s="20">
        <f ca="1"/>
        <v>1.9126876906296697</v>
      </c>
      <c r="E4088" s="20">
        <f ca="1"/>
        <v>0.53887933826365508</v>
      </c>
      <c r="F4088" s="20">
        <f ca="1"/>
        <v>-2.0558207312046695</v>
      </c>
      <c r="G4088" s="20">
        <f ca="1"/>
        <v>-1.3158243076667273</v>
      </c>
      <c r="H4088" s="20">
        <f ca="1"/>
        <v>0.20612723721405735</v>
      </c>
      <c r="I4088" s="164">
        <f t="shared" ca="1" si="1012"/>
        <v>27.519510821083117</v>
      </c>
      <c r="J4088" s="164">
        <f t="shared" ca="1" si="1013"/>
        <v>20.563150488693708</v>
      </c>
      <c r="K4088" s="164">
        <f t="shared" ca="1" si="1014"/>
        <v>0.48128084847065933</v>
      </c>
      <c r="L4088" s="164">
        <f t="shared" ca="1" si="1015"/>
        <v>0.64803110178009438</v>
      </c>
      <c r="M4088" s="20">
        <f t="shared" ca="1" si="1016"/>
        <v>3.0180899981102303</v>
      </c>
      <c r="N4088" s="20">
        <f t="shared" ca="1" si="1017"/>
        <v>1.342044702278866</v>
      </c>
      <c r="O4088" s="20">
        <f t="shared" ca="1" si="1008"/>
        <v>25638786.38335814</v>
      </c>
      <c r="P4088" s="20">
        <f t="shared" ca="1" si="1009"/>
        <v>43406804.25413774</v>
      </c>
      <c r="Q4088" s="20">
        <f t="shared" ca="1" si="1010"/>
        <v>441714.86118114606</v>
      </c>
      <c r="R4088" s="20">
        <f t="shared" ca="1" si="1011"/>
        <v>69487305.498677015</v>
      </c>
      <c r="AD4088">
        <f t="shared" ca="1" si="1018"/>
        <v>1.67949291773862</v>
      </c>
      <c r="AE4088">
        <f t="shared" ca="1" si="1019"/>
        <v>1.8970303653334586</v>
      </c>
      <c r="AF4088">
        <f t="shared" ca="1" si="1020"/>
        <v>-0.71562865026673383</v>
      </c>
      <c r="AG4088">
        <f t="shared" ca="1" si="1021"/>
        <v>-2.0089495373632076</v>
      </c>
      <c r="AH4088">
        <f t="shared" ca="1" si="1022"/>
        <v>-1.6687888909886326</v>
      </c>
      <c r="AI4088">
        <f t="shared" ca="1" si="1023"/>
        <v>-1.3458251289760383</v>
      </c>
    </row>
    <row r="4089" spans="1:35">
      <c r="A4089" s="20"/>
      <c r="B4089" s="20"/>
      <c r="C4089" s="20">
        <f ca="1"/>
        <v>0.68993483147281887</v>
      </c>
      <c r="D4089" s="20">
        <f ca="1"/>
        <v>-0.1437707754740743</v>
      </c>
      <c r="E4089" s="20">
        <f ca="1"/>
        <v>2.6767428450187043</v>
      </c>
      <c r="F4089" s="20">
        <f ca="1"/>
        <v>-1.3339960309542958</v>
      </c>
      <c r="G4089" s="20">
        <f ca="1"/>
        <v>-0.1609135712065656</v>
      </c>
      <c r="H4089" s="20">
        <f ca="1"/>
        <v>1.6722511635924195</v>
      </c>
      <c r="I4089" s="164">
        <f t="shared" ca="1" si="1012"/>
        <v>24.424830314715681</v>
      </c>
      <c r="J4089" s="164">
        <f t="shared" ca="1" si="1013"/>
        <v>17.453179235161063</v>
      </c>
      <c r="K4089" s="164">
        <f t="shared" ca="1" si="1014"/>
        <v>0.83066611194599671</v>
      </c>
      <c r="L4089" s="164">
        <f t="shared" ca="1" si="1015"/>
        <v>1.2410974806007993</v>
      </c>
      <c r="M4089" s="20">
        <f t="shared" ca="1" si="1016"/>
        <v>6.0065692415876448</v>
      </c>
      <c r="N4089" s="20">
        <f t="shared" ca="1" si="1017"/>
        <v>2.4687140897247528</v>
      </c>
      <c r="O4089" s="20">
        <f t="shared" ca="1" si="1008"/>
        <v>22330062.762615021</v>
      </c>
      <c r="P4089" s="20">
        <f t="shared" ca="1" si="1009"/>
        <v>54931759.645952426</v>
      </c>
      <c r="Q4089" s="20">
        <f t="shared" ca="1" si="1010"/>
        <v>541004.23054911615</v>
      </c>
      <c r="R4089" s="20">
        <f t="shared" ca="1" si="1011"/>
        <v>77802826.639116555</v>
      </c>
      <c r="AD4089">
        <f t="shared" ca="1" si="1018"/>
        <v>0.9283568725038055</v>
      </c>
      <c r="AE4089">
        <f t="shared" ca="1" si="1019"/>
        <v>0.85341585072518855</v>
      </c>
      <c r="AF4089">
        <f t="shared" ca="1" si="1020"/>
        <v>2.4606010176908786</v>
      </c>
      <c r="AG4089">
        <f t="shared" ca="1" si="1021"/>
        <v>0.68680673000363279</v>
      </c>
      <c r="AH4089">
        <f t="shared" ca="1" si="1022"/>
        <v>1.6517436017640499</v>
      </c>
      <c r="AI4089">
        <f t="shared" ca="1" si="1023"/>
        <v>1.6992272695263584</v>
      </c>
    </row>
    <row r="4090" spans="1:35">
      <c r="A4090" s="20"/>
      <c r="B4090" s="20"/>
      <c r="C4090" s="20">
        <f ca="1"/>
        <v>-0.59457286560605282</v>
      </c>
      <c r="D4090" s="20">
        <f ca="1"/>
        <v>-0.41259901441923064</v>
      </c>
      <c r="E4090" s="20">
        <f ca="1"/>
        <v>-1.5677853854505668</v>
      </c>
      <c r="F4090" s="20">
        <f ca="1"/>
        <v>0.54093551769488146</v>
      </c>
      <c r="G4090" s="20">
        <f ca="1"/>
        <v>-1.5209821060318733</v>
      </c>
      <c r="H4090" s="20">
        <f ca="1"/>
        <v>1.1113076675099751</v>
      </c>
      <c r="I4090" s="164">
        <f t="shared" ca="1" si="1012"/>
        <v>16.729990720510585</v>
      </c>
      <c r="J4090" s="164">
        <f t="shared" ca="1" si="1013"/>
        <v>12.25700587746425</v>
      </c>
      <c r="K4090" s="164">
        <f t="shared" ca="1" si="1014"/>
        <v>0.37494916940684198</v>
      </c>
      <c r="L4090" s="164">
        <f t="shared" ca="1" si="1015"/>
        <v>1.0163404850341411</v>
      </c>
      <c r="M4090" s="20">
        <f t="shared" ca="1" si="1016"/>
        <v>3.6755363320925953</v>
      </c>
      <c r="N4090" s="20">
        <f t="shared" ca="1" si="1017"/>
        <v>1.7097456805106979</v>
      </c>
      <c r="O4090" s="20">
        <f t="shared" ca="1" si="1008"/>
        <v>15455736.740819052</v>
      </c>
      <c r="P4090" s="20">
        <f t="shared" ca="1" si="1009"/>
        <v>41721458.561023742</v>
      </c>
      <c r="Q4090" s="20">
        <f t="shared" ca="1" si="1010"/>
        <v>664027.16897173785</v>
      </c>
      <c r="R4090" s="20">
        <f t="shared" ca="1" si="1011"/>
        <v>57841222.470814534</v>
      </c>
      <c r="AD4090">
        <f t="shared" ca="1" si="1018"/>
        <v>-0.93932264065277127</v>
      </c>
      <c r="AE4090">
        <f t="shared" ca="1" si="1019"/>
        <v>-0.8902664840723995</v>
      </c>
      <c r="AF4090">
        <f t="shared" ca="1" si="1020"/>
        <v>-1.6822802781196189</v>
      </c>
      <c r="AG4090">
        <f t="shared" ca="1" si="1021"/>
        <v>-0.33481597711754069</v>
      </c>
      <c r="AH4090">
        <f t="shared" ca="1" si="1022"/>
        <v>-0.93829296434156018</v>
      </c>
      <c r="AI4090">
        <f t="shared" ca="1" si="1023"/>
        <v>-0.35203870132243842</v>
      </c>
    </row>
    <row r="4091" spans="1:35">
      <c r="A4091" s="20"/>
      <c r="B4091" s="20"/>
      <c r="C4091" s="20">
        <f ca="1"/>
        <v>-0.7839211938002405</v>
      </c>
      <c r="D4091" s="20">
        <f ca="1"/>
        <v>0.1160408383118401</v>
      </c>
      <c r="E4091" s="20">
        <f ca="1"/>
        <v>-0.72969125712792027</v>
      </c>
      <c r="F4091" s="20">
        <f ca="1"/>
        <v>-0.8643923949618687</v>
      </c>
      <c r="G4091" s="20">
        <f ca="1"/>
        <v>-0.26300331140640387</v>
      </c>
      <c r="H4091" s="20">
        <f ca="1"/>
        <v>-4.7307357614224443E-2</v>
      </c>
      <c r="I4091" s="164">
        <f t="shared" ca="1" si="1012"/>
        <v>17.092057295004878</v>
      </c>
      <c r="J4091" s="164">
        <f t="shared" ca="1" si="1013"/>
        <v>12.832172495754115</v>
      </c>
      <c r="K4091" s="164">
        <f t="shared" ca="1" si="1014"/>
        <v>0.40910754969321461</v>
      </c>
      <c r="L4091" s="164">
        <f t="shared" ca="1" si="1015"/>
        <v>0.78207655175926827</v>
      </c>
      <c r="M4091" s="20">
        <f t="shared" ca="1" si="1016"/>
        <v>3.8513280993349839</v>
      </c>
      <c r="N4091" s="20">
        <f t="shared" ca="1" si="1017"/>
        <v>1.5390117506999861</v>
      </c>
      <c r="O4091" s="20">
        <f t="shared" ca="1" si="1008"/>
        <v>15955530.399369093</v>
      </c>
      <c r="P4091" s="20">
        <f t="shared" ca="1" si="1009"/>
        <v>36311128.238785259</v>
      </c>
      <c r="Q4091" s="20">
        <f t="shared" ca="1" si="1010"/>
        <v>273401.59439537424</v>
      </c>
      <c r="R4091" s="20">
        <f t="shared" ca="1" si="1011"/>
        <v>52540060.232549727</v>
      </c>
      <c r="AD4091">
        <f t="shared" ca="1" si="1018"/>
        <v>-0.85144240412503025</v>
      </c>
      <c r="AE4091">
        <f t="shared" ca="1" si="1019"/>
        <v>-0.69725755176036408</v>
      </c>
      <c r="AF4091">
        <f t="shared" ca="1" si="1020"/>
        <v>-1.371749548243504</v>
      </c>
      <c r="AG4091">
        <f t="shared" ca="1" si="1021"/>
        <v>-1.399652037457872</v>
      </c>
      <c r="AH4091">
        <f t="shared" ca="1" si="1022"/>
        <v>-0.74296877851668397</v>
      </c>
      <c r="AI4091">
        <f t="shared" ca="1" si="1023"/>
        <v>-0.81348175486490304</v>
      </c>
    </row>
    <row r="4092" spans="1:35">
      <c r="A4092" s="20"/>
      <c r="B4092" s="20"/>
      <c r="C4092" s="20">
        <f ca="1"/>
        <v>-0.51422659599073628</v>
      </c>
      <c r="D4092" s="20">
        <f ca="1"/>
        <v>4.5484629758402624E-3</v>
      </c>
      <c r="E4092" s="20">
        <f ca="1"/>
        <v>-0.39947899564214778</v>
      </c>
      <c r="F4092" s="20">
        <f ca="1"/>
        <v>1.1398714426846588</v>
      </c>
      <c r="G4092" s="20">
        <f ca="1"/>
        <v>0.38503956310713472</v>
      </c>
      <c r="H4092" s="20">
        <f ca="1"/>
        <v>1.2281125550436274</v>
      </c>
      <c r="I4092" s="164">
        <f t="shared" ca="1" si="1012"/>
        <v>18.815356026650665</v>
      </c>
      <c r="J4092" s="164">
        <f t="shared" ca="1" si="1013"/>
        <v>13.903801439979542</v>
      </c>
      <c r="K4092" s="164">
        <f t="shared" ca="1" si="1014"/>
        <v>0.61891265252923156</v>
      </c>
      <c r="L4092" s="164">
        <f t="shared" ca="1" si="1015"/>
        <v>1.4190525918598369</v>
      </c>
      <c r="M4092" s="20">
        <f t="shared" ca="1" si="1016"/>
        <v>5.9787817651306669</v>
      </c>
      <c r="N4092" s="20">
        <f t="shared" ca="1" si="1017"/>
        <v>2.5307776235705624</v>
      </c>
      <c r="O4092" s="20">
        <f t="shared" ca="1" si="1008"/>
        <v>17445967.506442558</v>
      </c>
      <c r="P4092" s="20">
        <f t="shared" ca="1" si="1009"/>
        <v>53722243.880969197</v>
      </c>
      <c r="Q4092" s="20">
        <f t="shared" ca="1" si="1010"/>
        <v>661424.7823915208</v>
      </c>
      <c r="R4092" s="20">
        <f t="shared" ca="1" si="1011"/>
        <v>71829636.169803277</v>
      </c>
      <c r="AD4092">
        <f t="shared" ca="1" si="1018"/>
        <v>-0.43316601294886836</v>
      </c>
      <c r="AE4092">
        <f t="shared" ca="1" si="1019"/>
        <v>-0.33765052349679825</v>
      </c>
      <c r="AF4092">
        <f t="shared" ca="1" si="1020"/>
        <v>0.53556956844755921</v>
      </c>
      <c r="AG4092">
        <f t="shared" ca="1" si="1021"/>
        <v>1.4956935993628946</v>
      </c>
      <c r="AH4092">
        <f t="shared" ca="1" si="1022"/>
        <v>1.620868627922964</v>
      </c>
      <c r="AI4092">
        <f t="shared" ca="1" si="1023"/>
        <v>1.8669665501907091</v>
      </c>
    </row>
    <row r="4093" spans="1:35">
      <c r="A4093" s="20"/>
      <c r="B4093" s="20"/>
      <c r="C4093" s="20">
        <f ca="1"/>
        <v>0.88796226257084165</v>
      </c>
      <c r="D4093" s="20">
        <f ca="1"/>
        <v>-0.44396034112921701</v>
      </c>
      <c r="E4093" s="20">
        <f ca="1"/>
        <v>-0.9403730114605412</v>
      </c>
      <c r="F4093" s="20">
        <f ca="1"/>
        <v>0.8509488311169694</v>
      </c>
      <c r="G4093" s="20">
        <f ca="1"/>
        <v>-0.85719136955427444</v>
      </c>
      <c r="H4093" s="20">
        <f ca="1"/>
        <v>0.5000370260246001</v>
      </c>
      <c r="I4093" s="164">
        <f t="shared" ca="1" si="1012"/>
        <v>22.83781044583974</v>
      </c>
      <c r="J4093" s="164">
        <f t="shared" ca="1" si="1013"/>
        <v>16.091805737890034</v>
      </c>
      <c r="K4093" s="164">
        <f t="shared" ca="1" si="1014"/>
        <v>0.4938781185186083</v>
      </c>
      <c r="L4093" s="164">
        <f t="shared" ca="1" si="1015"/>
        <v>1.1758479455087936</v>
      </c>
      <c r="M4093" s="20">
        <f t="shared" ca="1" si="1016"/>
        <v>3.9821547236498147</v>
      </c>
      <c r="N4093" s="20">
        <f t="shared" ca="1" si="1017"/>
        <v>1.8102417469220278</v>
      </c>
      <c r="O4093" s="20">
        <f t="shared" ca="1" si="1008"/>
        <v>20757787.774216659</v>
      </c>
      <c r="P4093" s="20">
        <f t="shared" ca="1" si="1009"/>
        <v>51741713.809031449</v>
      </c>
      <c r="Q4093" s="20">
        <f t="shared" ca="1" si="1010"/>
        <v>648954.44627536484</v>
      </c>
      <c r="R4093" s="20">
        <f t="shared" ca="1" si="1011"/>
        <v>73148456.029523477</v>
      </c>
      <c r="AD4093">
        <f t="shared" ca="1" si="1018"/>
        <v>0.54315787520381964</v>
      </c>
      <c r="AE4093">
        <f t="shared" ca="1" si="1019"/>
        <v>0.39657910667450852</v>
      </c>
      <c r="AF4093">
        <f t="shared" ca="1" si="1020"/>
        <v>-0.601108013467198</v>
      </c>
      <c r="AG4093">
        <f t="shared" ca="1" si="1021"/>
        <v>0.39021793413087985</v>
      </c>
      <c r="AH4093">
        <f t="shared" ca="1" si="1022"/>
        <v>-0.59760586261131632</v>
      </c>
      <c r="AI4093">
        <f t="shared" ca="1" si="1023"/>
        <v>-8.0427711021546666E-2</v>
      </c>
    </row>
    <row r="4094" spans="1:35">
      <c r="A4094" s="20"/>
      <c r="B4094" s="20"/>
      <c r="C4094" s="20">
        <f ca="1"/>
        <v>7.3939864677804071E-2</v>
      </c>
      <c r="D4094" s="20">
        <f ca="1"/>
        <v>7.3383407696636399E-2</v>
      </c>
      <c r="E4094" s="20">
        <f ca="1"/>
        <v>-0.3220217394519555</v>
      </c>
      <c r="F4094" s="20">
        <f ca="1"/>
        <v>0.19417580669003251</v>
      </c>
      <c r="G4094" s="20">
        <f ca="1"/>
        <v>-1.6826422708830187</v>
      </c>
      <c r="H4094" s="20">
        <f ca="1"/>
        <v>-0.72303358473388046</v>
      </c>
      <c r="I4094" s="164">
        <f t="shared" ca="1" si="1012"/>
        <v>21.602032612735293</v>
      </c>
      <c r="J4094" s="164">
        <f t="shared" ca="1" si="1013"/>
        <v>15.295208678952852</v>
      </c>
      <c r="K4094" s="164">
        <f t="shared" ca="1" si="1014"/>
        <v>0.45261935227090555</v>
      </c>
      <c r="L4094" s="164">
        <f t="shared" ca="1" si="1015"/>
        <v>0.92504883530480608</v>
      </c>
      <c r="M4094" s="20">
        <f t="shared" ca="1" si="1016"/>
        <v>2.4260715539084807</v>
      </c>
      <c r="N4094" s="20">
        <f t="shared" ca="1" si="1017"/>
        <v>1.0774495435392248</v>
      </c>
      <c r="O4094" s="20">
        <f t="shared" ca="1" si="1008"/>
        <v>19673993.377412081</v>
      </c>
      <c r="P4094" s="20">
        <f t="shared" ca="1" si="1009"/>
        <v>44330680.880031116</v>
      </c>
      <c r="Q4094" s="20">
        <f t="shared" ca="1" si="1010"/>
        <v>352789.07882029144</v>
      </c>
      <c r="R4094" s="20">
        <f t="shared" ca="1" si="1011"/>
        <v>64357463.336263485</v>
      </c>
      <c r="AD4094">
        <f t="shared" ca="1" si="1018"/>
        <v>0.24321179920759464</v>
      </c>
      <c r="AE4094">
        <f t="shared" ca="1" si="1019"/>
        <v>0.12926465736672904</v>
      </c>
      <c r="AF4094">
        <f t="shared" ca="1" si="1020"/>
        <v>-0.97618770662813159</v>
      </c>
      <c r="AG4094">
        <f t="shared" ca="1" si="1021"/>
        <v>-0.74977802134179083</v>
      </c>
      <c r="AH4094">
        <f t="shared" ca="1" si="1022"/>
        <v>-2.3265871623239098</v>
      </c>
      <c r="AI4094">
        <f t="shared" ca="1" si="1023"/>
        <v>-2.0609471796237173</v>
      </c>
    </row>
    <row r="4095" spans="1:35">
      <c r="A4095" s="20"/>
      <c r="B4095" s="20"/>
      <c r="C4095" s="20">
        <f ca="1"/>
        <v>-1.1233202705459782</v>
      </c>
      <c r="D4095" s="20">
        <f ca="1"/>
        <v>-0.70545363268851424</v>
      </c>
      <c r="E4095" s="20">
        <f ca="1"/>
        <v>1.349141218172359</v>
      </c>
      <c r="F4095" s="20">
        <f ca="1"/>
        <v>-1.1093700332611856</v>
      </c>
      <c r="G4095" s="20">
        <f ca="1"/>
        <v>0.60220409491386073</v>
      </c>
      <c r="H4095" s="20">
        <f ca="1"/>
        <v>-0.28379716694826346</v>
      </c>
      <c r="I4095" s="164">
        <f t="shared" ca="1" si="1012"/>
        <v>13.426236930972618</v>
      </c>
      <c r="J4095" s="164">
        <f t="shared" ca="1" si="1013"/>
        <v>9.8574511911506129</v>
      </c>
      <c r="K4095" s="164">
        <f t="shared" ca="1" si="1014"/>
        <v>0.63647584330911844</v>
      </c>
      <c r="L4095" s="164">
        <f t="shared" ca="1" si="1015"/>
        <v>0.97664241034278121</v>
      </c>
      <c r="M4095" s="20">
        <f t="shared" ca="1" si="1016"/>
        <v>5.1159435377836182</v>
      </c>
      <c r="N4095" s="20">
        <f t="shared" ca="1" si="1017"/>
        <v>1.8269730486673574</v>
      </c>
      <c r="O4095" s="20">
        <f t="shared" ca="1" si="1008"/>
        <v>12414361.946444044</v>
      </c>
      <c r="P4095" s="20">
        <f t="shared" ca="1" si="1009"/>
        <v>37449011.182424814</v>
      </c>
      <c r="Q4095" s="20">
        <f t="shared" ca="1" si="1010"/>
        <v>-413.32272832652188</v>
      </c>
      <c r="R4095" s="20">
        <f t="shared" ca="1" si="1011"/>
        <v>49862959.806140527</v>
      </c>
      <c r="AD4095">
        <f t="shared" ca="1" si="1018"/>
        <v>-1.7412046284047049</v>
      </c>
      <c r="AE4095">
        <f t="shared" ca="1" si="1019"/>
        <v>-1.6954861774662371</v>
      </c>
      <c r="AF4095">
        <f t="shared" ca="1" si="1020"/>
        <v>0.69523493917380352</v>
      </c>
      <c r="AG4095">
        <f t="shared" ca="1" si="1021"/>
        <v>-0.51526177116917671</v>
      </c>
      <c r="AH4095">
        <f t="shared" ca="1" si="1022"/>
        <v>0.66215948642624345</v>
      </c>
      <c r="AI4095">
        <f t="shared" ca="1" si="1023"/>
        <v>-3.5207976574709698E-2</v>
      </c>
    </row>
    <row r="4096" spans="1:35">
      <c r="A4096" s="20"/>
      <c r="B4096" s="20"/>
      <c r="C4096" s="20">
        <f ca="1"/>
        <v>4.4984469939233607E-2</v>
      </c>
      <c r="D4096" s="20">
        <f ca="1"/>
        <v>0.58609075632283913</v>
      </c>
      <c r="E4096" s="20">
        <f ca="1"/>
        <v>0.86201100276469445</v>
      </c>
      <c r="F4096" s="20">
        <f ca="1"/>
        <v>0.36512342844900847</v>
      </c>
      <c r="G4096" s="20">
        <f ca="1"/>
        <v>0.47224552915980433</v>
      </c>
      <c r="H4096" s="20">
        <f ca="1"/>
        <v>0.67370911138190603</v>
      </c>
      <c r="I4096" s="164">
        <f t="shared" ca="1" si="1012"/>
        <v>23.585933111755136</v>
      </c>
      <c r="J4096" s="164">
        <f t="shared" ca="1" si="1013"/>
        <v>17.218882203228862</v>
      </c>
      <c r="K4096" s="164">
        <f t="shared" ca="1" si="1014"/>
        <v>0.71880069437801541</v>
      </c>
      <c r="L4096" s="164">
        <f t="shared" ca="1" si="1015"/>
        <v>1.3630396279472676</v>
      </c>
      <c r="M4096" s="20">
        <f t="shared" ca="1" si="1016"/>
        <v>5.7697856416618478</v>
      </c>
      <c r="N4096" s="20">
        <f t="shared" ca="1" si="1017"/>
        <v>2.3853489036866158</v>
      </c>
      <c r="O4096" s="20">
        <f t="shared" ca="1" si="1008"/>
        <v>21757765.838944942</v>
      </c>
      <c r="P4096" s="20">
        <f t="shared" ca="1" si="1009"/>
        <v>57099420.69817479</v>
      </c>
      <c r="Q4096" s="20">
        <f t="shared" ca="1" si="1010"/>
        <v>543012.22918397724</v>
      </c>
      <c r="R4096" s="20">
        <f t="shared" ca="1" si="1011"/>
        <v>79400198.766303703</v>
      </c>
      <c r="AD4096">
        <f t="shared" ca="1" si="1018"/>
        <v>0.72474104654250859</v>
      </c>
      <c r="AE4096">
        <f t="shared" ca="1" si="1019"/>
        <v>0.77479268564726955</v>
      </c>
      <c r="AF4096">
        <f t="shared" ca="1" si="1020"/>
        <v>1.4436426761637757</v>
      </c>
      <c r="AG4096">
        <f t="shared" ca="1" si="1021"/>
        <v>1.2410892179421247</v>
      </c>
      <c r="AH4096">
        <f t="shared" ca="1" si="1022"/>
        <v>1.3886507129576093</v>
      </c>
      <c r="AI4096">
        <f t="shared" ca="1" si="1023"/>
        <v>1.4739159559097721</v>
      </c>
    </row>
    <row r="4097" spans="1:35">
      <c r="A4097" s="20"/>
      <c r="B4097" s="20"/>
      <c r="C4097" s="20">
        <f ca="1"/>
        <v>-1.3868510476511422</v>
      </c>
      <c r="D4097" s="20">
        <f ca="1"/>
        <v>-0.55424768061504492</v>
      </c>
      <c r="E4097" s="20">
        <f ca="1"/>
        <v>0.44585574028135661</v>
      </c>
      <c r="F4097" s="20">
        <f ca="1"/>
        <v>0.87146698275350321</v>
      </c>
      <c r="G4097" s="20">
        <f ca="1"/>
        <v>-1.0884177726402453</v>
      </c>
      <c r="H4097" s="20">
        <f ca="1"/>
        <v>0.19043615421977758</v>
      </c>
      <c r="I4097" s="164">
        <f t="shared" ca="1" si="1012"/>
        <v>13.953264498442085</v>
      </c>
      <c r="J4097" s="164">
        <f t="shared" ca="1" si="1013"/>
        <v>10.020445215081809</v>
      </c>
      <c r="K4097" s="164">
        <f t="shared" ca="1" si="1014"/>
        <v>0.59132795870377708</v>
      </c>
      <c r="L4097" s="164">
        <f t="shared" ca="1" si="1015"/>
        <v>1.2390822286787135</v>
      </c>
      <c r="M4097" s="20">
        <f t="shared" ca="1" si="1016"/>
        <v>4.2030364191103722</v>
      </c>
      <c r="N4097" s="20">
        <f t="shared" ca="1" si="1017"/>
        <v>1.7123445772190462</v>
      </c>
      <c r="O4097" s="20">
        <f t="shared" ca="1" si="1008"/>
        <v>12782326.31038232</v>
      </c>
      <c r="P4097" s="20">
        <f t="shared" ca="1" si="1009"/>
        <v>44440075.472168989</v>
      </c>
      <c r="Q4097" s="20">
        <f t="shared" ca="1" si="1010"/>
        <v>353231.90893994318</v>
      </c>
      <c r="R4097" s="20">
        <f t="shared" ca="1" si="1011"/>
        <v>57575633.691491254</v>
      </c>
      <c r="AD4097">
        <f t="shared" ca="1" si="1018"/>
        <v>-1.6132853159121154</v>
      </c>
      <c r="AE4097">
        <f t="shared" ca="1" si="1019"/>
        <v>-1.6407901962812723</v>
      </c>
      <c r="AF4097">
        <f t="shared" ca="1" si="1020"/>
        <v>0.28479962457979091</v>
      </c>
      <c r="AG4097">
        <f t="shared" ca="1" si="1021"/>
        <v>0.67764649399415244</v>
      </c>
      <c r="AH4097">
        <f t="shared" ca="1" si="1022"/>
        <v>-0.35218175654403094</v>
      </c>
      <c r="AI4097">
        <f t="shared" ca="1" si="1023"/>
        <v>-0.34501465616473992</v>
      </c>
    </row>
    <row r="4098" spans="1:35">
      <c r="A4098" s="20"/>
      <c r="B4098" s="20"/>
      <c r="C4098" s="20">
        <f ca="1"/>
        <v>-2.431122223033479</v>
      </c>
      <c r="D4098" s="20">
        <f ca="1"/>
        <v>0.78348444134208972</v>
      </c>
      <c r="E4098" s="20">
        <f ca="1"/>
        <v>-1.9560875825908859</v>
      </c>
      <c r="F4098" s="20">
        <f ca="1"/>
        <v>-0.1686270653514978</v>
      </c>
      <c r="G4098" s="20">
        <f ca="1"/>
        <v>0.40215822513679428</v>
      </c>
      <c r="H4098" s="20">
        <f ca="1"/>
        <v>3.3041842794646878E-2</v>
      </c>
      <c r="I4098" s="164">
        <f t="shared" ca="1" si="1012"/>
        <v>12.051717703491891</v>
      </c>
      <c r="J4098" s="164">
        <f t="shared" ca="1" si="1013"/>
        <v>10.066399194281601</v>
      </c>
      <c r="K4098" s="164">
        <f t="shared" ca="1" si="1014"/>
        <v>0.32045243184000022</v>
      </c>
      <c r="L4098" s="164">
        <f t="shared" ca="1" si="1015"/>
        <v>0.8223161765106568</v>
      </c>
      <c r="M4098" s="20">
        <f t="shared" ca="1" si="1016"/>
        <v>4.4275798334868455</v>
      </c>
      <c r="N4098" s="20">
        <f t="shared" ca="1" si="1017"/>
        <v>1.7493825726163699</v>
      </c>
      <c r="O4098" s="20">
        <f t="shared" ca="1" si="1008"/>
        <v>11792803.60749118</v>
      </c>
      <c r="P4098" s="20">
        <f t="shared" ca="1" si="1009"/>
        <v>32276354.321627848</v>
      </c>
      <c r="Q4098" s="20">
        <f t="shared" ca="1" si="1010"/>
        <v>281040.63214636175</v>
      </c>
      <c r="R4098" s="20">
        <f t="shared" ca="1" si="1011"/>
        <v>44350198.561265387</v>
      </c>
      <c r="AD4098">
        <f t="shared" ca="1" si="1018"/>
        <v>-2.0748258001233277</v>
      </c>
      <c r="AE4098">
        <f t="shared" ca="1" si="1019"/>
        <v>-1.62536939789208</v>
      </c>
      <c r="AF4098">
        <f t="shared" ca="1" si="1020"/>
        <v>-2.1777051650909076</v>
      </c>
      <c r="AG4098">
        <f t="shared" ca="1" si="1021"/>
        <v>-1.2167446522242873</v>
      </c>
      <c r="AH4098">
        <f t="shared" ca="1" si="1022"/>
        <v>-0.10268907390350408</v>
      </c>
      <c r="AI4098">
        <f t="shared" ca="1" si="1023"/>
        <v>-0.24491196590170333</v>
      </c>
    </row>
    <row r="4099" spans="1:35">
      <c r="A4099" s="20"/>
      <c r="B4099" s="20"/>
      <c r="C4099" s="20">
        <f ca="1"/>
        <v>0.54677649078257351</v>
      </c>
      <c r="D4099" s="20">
        <f ca="1"/>
        <v>0.32678831922195156</v>
      </c>
      <c r="E4099" s="20">
        <f ca="1"/>
        <v>0.44733699645760255</v>
      </c>
      <c r="F4099" s="20">
        <f ca="1"/>
        <v>-1.145691492665637</v>
      </c>
      <c r="G4099" s="20">
        <f ca="1"/>
        <v>-1.3373727438442837</v>
      </c>
      <c r="H4099" s="20">
        <f ca="1"/>
        <v>-0.62727617929207546</v>
      </c>
      <c r="I4099" s="164">
        <f t="shared" ca="1" si="1012"/>
        <v>24.290658276061436</v>
      </c>
      <c r="J4099" s="164">
        <f t="shared" ca="1" si="1013"/>
        <v>17.325222369501223</v>
      </c>
      <c r="K4099" s="164">
        <f t="shared" ca="1" si="1014"/>
        <v>0.49007157555454323</v>
      </c>
      <c r="L4099" s="164">
        <f t="shared" ca="1" si="1015"/>
        <v>0.75931179066112886</v>
      </c>
      <c r="M4099" s="20">
        <f t="shared" ca="1" si="1016"/>
        <v>2.6323847737788535</v>
      </c>
      <c r="N4099" s="20">
        <f t="shared" ca="1" si="1017"/>
        <v>1.106068345632528</v>
      </c>
      <c r="O4099" s="20">
        <f t="shared" ca="1" si="1008"/>
        <v>22190278.592455968</v>
      </c>
      <c r="P4099" s="20">
        <f t="shared" ca="1" si="1009"/>
        <v>42928591.689888537</v>
      </c>
      <c r="Q4099" s="20">
        <f t="shared" ca="1" si="1010"/>
        <v>277405.42407043697</v>
      </c>
      <c r="R4099" s="20">
        <f t="shared" ca="1" si="1011"/>
        <v>65396275.706414945</v>
      </c>
      <c r="AD4099">
        <f t="shared" ca="1" si="1018"/>
        <v>0.89579084370423123</v>
      </c>
      <c r="AE4099">
        <f t="shared" ca="1" si="1019"/>
        <v>0.81047730520175276</v>
      </c>
      <c r="AF4099">
        <f t="shared" ca="1" si="1020"/>
        <v>-0.6357129495041528</v>
      </c>
      <c r="AG4099">
        <f t="shared" ca="1" si="1021"/>
        <v>-1.5031282242675961</v>
      </c>
      <c r="AH4099">
        <f t="shared" ca="1" si="1022"/>
        <v>-2.0973502513568292</v>
      </c>
      <c r="AI4099">
        <f t="shared" ca="1" si="1023"/>
        <v>-1.9835990658580327</v>
      </c>
    </row>
    <row r="4100" spans="1:35">
      <c r="A4100" s="20"/>
      <c r="B4100" s="20"/>
      <c r="C4100" s="20">
        <f ca="1"/>
        <v>-1.1372870118389231</v>
      </c>
      <c r="D4100" s="20">
        <f ca="1"/>
        <v>-1.1799372335972751</v>
      </c>
      <c r="E4100" s="20">
        <f ca="1"/>
        <v>-0.26336265430115074</v>
      </c>
      <c r="F4100" s="20">
        <f ca="1"/>
        <v>1.4234859118604328</v>
      </c>
      <c r="G4100" s="20">
        <f ca="1"/>
        <v>0.93387734621119167</v>
      </c>
      <c r="H4100" s="20">
        <f ca="1"/>
        <v>0.40107553248555883</v>
      </c>
      <c r="I4100" s="164">
        <f t="shared" ca="1" si="1012"/>
        <v>11.660752417426341</v>
      </c>
      <c r="J4100" s="164">
        <f t="shared" ca="1" si="1013"/>
        <v>8.4575733921088201</v>
      </c>
      <c r="K4100" s="164">
        <f t="shared" ca="1" si="1014"/>
        <v>0.62456114288676878</v>
      </c>
      <c r="L4100" s="164">
        <f t="shared" ca="1" si="1015"/>
        <v>1.4331279365148102</v>
      </c>
      <c r="M4100" s="20">
        <f t="shared" ca="1" si="1016"/>
        <v>6.1060989616545092</v>
      </c>
      <c r="N4100" s="20">
        <f t="shared" ca="1" si="1017"/>
        <v>2.3864430235685381</v>
      </c>
      <c r="O4100" s="20">
        <f t="shared" ca="1" si="1008"/>
        <v>10726385.012821767</v>
      </c>
      <c r="P4100" s="20">
        <f t="shared" ca="1" si="1009"/>
        <v>46934579.425504021</v>
      </c>
      <c r="Q4100" s="20">
        <f t="shared" ca="1" si="1010"/>
        <v>343919.88169574132</v>
      </c>
      <c r="R4100" s="20">
        <f t="shared" ca="1" si="1011"/>
        <v>58004884.320021532</v>
      </c>
      <c r="AD4100">
        <f t="shared" ca="1" si="1018"/>
        <v>-2.1697202870324417</v>
      </c>
      <c r="AE4100">
        <f t="shared" ca="1" si="1019"/>
        <v>-2.1652438281514028</v>
      </c>
      <c r="AF4100">
        <f t="shared" ca="1" si="1020"/>
        <v>0.58691948078880651</v>
      </c>
      <c r="AG4100">
        <f t="shared" ca="1" si="1021"/>
        <v>1.5596724387036827</v>
      </c>
      <c r="AH4100">
        <f t="shared" ca="1" si="1022"/>
        <v>1.762332179616122</v>
      </c>
      <c r="AI4100">
        <f t="shared" ca="1" si="1023"/>
        <v>1.476873036671724</v>
      </c>
    </row>
    <row r="4101" spans="1:35">
      <c r="A4101" s="20"/>
      <c r="B4101" s="20"/>
      <c r="C4101" s="20">
        <f ca="1"/>
        <v>-0.13317531899074</v>
      </c>
      <c r="D4101" s="20">
        <f ca="1"/>
        <v>-0.54334288084114202</v>
      </c>
      <c r="E4101" s="20">
        <f ca="1"/>
        <v>-2.110469249182741E-2</v>
      </c>
      <c r="F4101" s="20">
        <f ca="1"/>
        <v>0.11768267707515581</v>
      </c>
      <c r="G4101" s="20">
        <f ca="1"/>
        <v>0.45045581362931009</v>
      </c>
      <c r="H4101" s="20">
        <f ca="1"/>
        <v>0.43595438724776792</v>
      </c>
      <c r="I4101" s="164">
        <f t="shared" ca="1" si="1012"/>
        <v>17.976263655151978</v>
      </c>
      <c r="J4101" s="164">
        <f t="shared" ca="1" si="1013"/>
        <v>13.007704021250934</v>
      </c>
      <c r="K4101" s="164">
        <f t="shared" ca="1" si="1014"/>
        <v>0.58530816108647488</v>
      </c>
      <c r="L4101" s="164">
        <f t="shared" ca="1" si="1015"/>
        <v>1.1727561138527225</v>
      </c>
      <c r="M4101" s="20">
        <f t="shared" ca="1" si="1016"/>
        <v>5.300859944107156</v>
      </c>
      <c r="N4101" s="20">
        <f t="shared" ca="1" si="1017"/>
        <v>2.1275354662751282</v>
      </c>
      <c r="O4101" s="20">
        <f t="shared" ca="1" si="1008"/>
        <v>16520651.522956999</v>
      </c>
      <c r="P4101" s="20">
        <f t="shared" ca="1" si="1009"/>
        <v>46817705.560873643</v>
      </c>
      <c r="Q4101" s="20">
        <f t="shared" ca="1" si="1010"/>
        <v>391891.97237815656</v>
      </c>
      <c r="R4101" s="20">
        <f t="shared" ca="1" si="1011"/>
        <v>63730249.056208797</v>
      </c>
      <c r="AD4101">
        <f t="shared" ca="1" si="1018"/>
        <v>-0.63682920991456904</v>
      </c>
      <c r="AE4101">
        <f t="shared" ca="1" si="1019"/>
        <v>-0.63835435528492168</v>
      </c>
      <c r="AF4101">
        <f t="shared" ca="1" si="1020"/>
        <v>0.2300741916952258</v>
      </c>
      <c r="AG4101">
        <f t="shared" ca="1" si="1021"/>
        <v>0.37616415387601121</v>
      </c>
      <c r="AH4101">
        <f t="shared" ca="1" si="1022"/>
        <v>0.86762216011906268</v>
      </c>
      <c r="AI4101">
        <f t="shared" ca="1" si="1023"/>
        <v>0.77712288182467026</v>
      </c>
    </row>
    <row r="4102" spans="1:35">
      <c r="A4102" s="20"/>
      <c r="B4102" s="20"/>
      <c r="C4102" s="20">
        <f ca="1"/>
        <v>0.88806589586753937</v>
      </c>
      <c r="D4102" s="20">
        <f ca="1"/>
        <v>0.55598974819353764</v>
      </c>
      <c r="E4102" s="20">
        <f ca="1"/>
        <v>0.94577187848248567</v>
      </c>
      <c r="F4102" s="20">
        <f ca="1"/>
        <v>-1.301376504576212</v>
      </c>
      <c r="G4102" s="20">
        <f ca="1"/>
        <v>-1.6972595709536897</v>
      </c>
      <c r="H4102" s="20">
        <f ca="1"/>
        <v>0.12032350833863664</v>
      </c>
      <c r="I4102" s="164">
        <f t="shared" ca="1" si="1012"/>
        <v>27.092818964243357</v>
      </c>
      <c r="J4102" s="164">
        <f t="shared" ca="1" si="1013"/>
        <v>19.325325184496421</v>
      </c>
      <c r="K4102" s="164">
        <f t="shared" ca="1" si="1014"/>
        <v>0.55119257639092056</v>
      </c>
      <c r="L4102" s="164">
        <f t="shared" ca="1" si="1015"/>
        <v>0.83195474961637816</v>
      </c>
      <c r="M4102" s="20">
        <f t="shared" ca="1" si="1016"/>
        <v>2.9207003283351156</v>
      </c>
      <c r="N4102" s="20">
        <f t="shared" ca="1" si="1017"/>
        <v>1.3140118809220644</v>
      </c>
      <c r="O4102" s="20">
        <f t="shared" ca="1" si="1008"/>
        <v>24751157.639477715</v>
      </c>
      <c r="P4102" s="20">
        <f t="shared" ca="1" si="1009"/>
        <v>47512497.604966149</v>
      </c>
      <c r="Q4102" s="20">
        <f t="shared" ca="1" si="1010"/>
        <v>453004.89515511761</v>
      </c>
      <c r="R4102" s="20">
        <f t="shared" ca="1" si="1011"/>
        <v>72716660.139598981</v>
      </c>
      <c r="AD4102">
        <f t="shared" ca="1" si="1018"/>
        <v>1.575926933068776</v>
      </c>
      <c r="AE4102">
        <f t="shared" ca="1" si="1019"/>
        <v>1.4816527464753091</v>
      </c>
      <c r="AF4102">
        <f t="shared" ca="1" si="1020"/>
        <v>-8.0067487355267877E-2</v>
      </c>
      <c r="AG4102">
        <f t="shared" ca="1" si="1021"/>
        <v>-1.1729329562891906</v>
      </c>
      <c r="AH4102">
        <f t="shared" ca="1" si="1022"/>
        <v>-1.7769996351832047</v>
      </c>
      <c r="AI4102">
        <f t="shared" ca="1" si="1023"/>
        <v>-1.4215895110214478</v>
      </c>
    </row>
    <row r="4103" spans="1:35">
      <c r="A4103" s="20"/>
      <c r="B4103" s="20"/>
      <c r="C4103" s="20">
        <f ca="1"/>
        <v>-0.98259275171023286</v>
      </c>
      <c r="D4103" s="20">
        <f ca="1"/>
        <v>-1.23350052268948</v>
      </c>
      <c r="E4103" s="20">
        <f ca="1"/>
        <v>-9.0129951729845791E-3</v>
      </c>
      <c r="F4103" s="20">
        <f ca="1"/>
        <v>1.1707706631258326</v>
      </c>
      <c r="G4103" s="20">
        <f ca="1"/>
        <v>0.53456624280482989</v>
      </c>
      <c r="H4103" s="20">
        <f ca="1"/>
        <v>-0.48778499193069275</v>
      </c>
      <c r="I4103" s="164">
        <f t="shared" ca="1" si="1012"/>
        <v>12.133960406638876</v>
      </c>
      <c r="J4103" s="164">
        <f t="shared" ca="1" si="1013"/>
        <v>8.5456033407694392</v>
      </c>
      <c r="K4103" s="164">
        <f t="shared" ca="1" si="1014"/>
        <v>0.60078638391998129</v>
      </c>
      <c r="L4103" s="164">
        <f t="shared" ca="1" si="1015"/>
        <v>1.3037488628666634</v>
      </c>
      <c r="M4103" s="20">
        <f t="shared" ca="1" si="1016"/>
        <v>5.10711428107368</v>
      </c>
      <c r="N4103" s="20">
        <f t="shared" ca="1" si="1017"/>
        <v>1.9263740316988456</v>
      </c>
      <c r="O4103" s="20">
        <f t="shared" ca="1" si="1008"/>
        <v>11025673.561761696</v>
      </c>
      <c r="P4103" s="20">
        <f t="shared" ca="1" si="1009"/>
        <v>44219042.711869761</v>
      </c>
      <c r="Q4103" s="20">
        <f t="shared" ca="1" si="1010"/>
        <v>171138.9791382963</v>
      </c>
      <c r="R4103" s="20">
        <f t="shared" ca="1" si="1011"/>
        <v>55415855.252769753</v>
      </c>
      <c r="AD4103">
        <f t="shared" ca="1" si="1018"/>
        <v>-2.0548639789711469</v>
      </c>
      <c r="AE4103">
        <f t="shared" ca="1" si="1019"/>
        <v>-2.1357035769230071</v>
      </c>
      <c r="AF4103">
        <f t="shared" ca="1" si="1020"/>
        <v>0.37078530836346602</v>
      </c>
      <c r="AG4103">
        <f t="shared" ca="1" si="1021"/>
        <v>0.9715857403030147</v>
      </c>
      <c r="AH4103">
        <f t="shared" ca="1" si="1022"/>
        <v>0.65234920119297812</v>
      </c>
      <c r="AI4103">
        <f t="shared" ca="1" si="1023"/>
        <v>0.23344332891579839</v>
      </c>
    </row>
    <row r="4104" spans="1:35">
      <c r="A4104" s="20"/>
      <c r="B4104" s="20"/>
      <c r="C4104" s="20">
        <f ca="1"/>
        <v>0.65530884420840252</v>
      </c>
      <c r="D4104" s="20">
        <f ca="1"/>
        <v>2.7309195595745646</v>
      </c>
      <c r="E4104" s="20">
        <f ca="1"/>
        <v>0.19536278415950256</v>
      </c>
      <c r="F4104" s="20">
        <f ca="1"/>
        <v>1.462569876310337</v>
      </c>
      <c r="G4104" s="20">
        <f ca="1"/>
        <v>-2.1969823546508302</v>
      </c>
      <c r="H4104" s="20">
        <f ca="1"/>
        <v>-0.8726634988631613</v>
      </c>
      <c r="I4104" s="164">
        <f t="shared" ca="1" si="1012"/>
        <v>34.874823204041867</v>
      </c>
      <c r="J4104" s="164">
        <f t="shared" ca="1" si="1013"/>
        <v>25.149116277130663</v>
      </c>
      <c r="K4104" s="164">
        <f t="shared" ca="1" si="1014"/>
        <v>0.59420189366657883</v>
      </c>
      <c r="L4104" s="164">
        <f t="shared" ca="1" si="1015"/>
        <v>1.2559169654668116</v>
      </c>
      <c r="M4104" s="20">
        <f t="shared" ca="1" si="1016"/>
        <v>2.1889621290871988</v>
      </c>
      <c r="N4104" s="20">
        <f t="shared" ca="1" si="1017"/>
        <v>1.2145063649947829</v>
      </c>
      <c r="O4104" s="20">
        <f t="shared" ca="1" si="1008"/>
        <v>32006652.087427471</v>
      </c>
      <c r="P4104" s="20">
        <f t="shared" ca="1" si="1009"/>
        <v>65717379.522733644</v>
      </c>
      <c r="Q4104" s="20">
        <f t="shared" ca="1" si="1010"/>
        <v>723712.56600058323</v>
      </c>
      <c r="R4104" s="20">
        <f t="shared" ca="1" si="1011"/>
        <v>98447744.176161692</v>
      </c>
      <c r="AD4104">
        <f t="shared" ca="1" si="1018"/>
        <v>3.464762913602395</v>
      </c>
      <c r="AE4104">
        <f t="shared" ca="1" si="1019"/>
        <v>3.4359450594398195</v>
      </c>
      <c r="AF4104">
        <f t="shared" ca="1" si="1020"/>
        <v>0.31092630605980709</v>
      </c>
      <c r="AG4104">
        <f t="shared" ca="1" si="1021"/>
        <v>0.75416802484914314</v>
      </c>
      <c r="AH4104">
        <f t="shared" ca="1" si="1022"/>
        <v>-2.5900420787920009</v>
      </c>
      <c r="AI4104">
        <f t="shared" ca="1" si="1023"/>
        <v>-1.6905233378519386</v>
      </c>
    </row>
    <row r="4105" spans="1:35">
      <c r="A4105" s="20"/>
      <c r="B4105" s="20"/>
      <c r="C4105" s="20">
        <f ca="1"/>
        <v>-0.2040805774416159</v>
      </c>
      <c r="D4105" s="20">
        <f ca="1"/>
        <v>1.6566639401478851</v>
      </c>
      <c r="E4105" s="20">
        <f ca="1"/>
        <v>-1.0619855767635176</v>
      </c>
      <c r="F4105" s="20">
        <f ca="1"/>
        <v>-0.60173323659397293</v>
      </c>
      <c r="G4105" s="20">
        <f ca="1"/>
        <v>0.97847641998700063</v>
      </c>
      <c r="H4105" s="20">
        <f ca="1"/>
        <v>0.33061953015165602</v>
      </c>
      <c r="I4105" s="164">
        <f t="shared" ca="1" si="1012"/>
        <v>24.662852069268929</v>
      </c>
      <c r="J4105" s="164">
        <f t="shared" ca="1" si="1013"/>
        <v>18.846116112221384</v>
      </c>
      <c r="K4105" s="164">
        <f t="shared" ca="1" si="1014"/>
        <v>0.47170561160585472</v>
      </c>
      <c r="L4105" s="164">
        <f t="shared" ca="1" si="1015"/>
        <v>0.9482077675157381</v>
      </c>
      <c r="M4105" s="20">
        <f t="shared" ca="1" si="1016"/>
        <v>5.0854987837997028</v>
      </c>
      <c r="N4105" s="20">
        <f t="shared" ca="1" si="1017"/>
        <v>2.1221891367085335</v>
      </c>
      <c r="O4105" s="20">
        <f t="shared" ca="1" si="1008"/>
        <v>23199795.917302433</v>
      </c>
      <c r="P4105" s="20">
        <f t="shared" ca="1" si="1009"/>
        <v>47953417.183890328</v>
      </c>
      <c r="Q4105" s="20">
        <f t="shared" ca="1" si="1010"/>
        <v>511611.18478098552</v>
      </c>
      <c r="R4105" s="20">
        <f t="shared" ca="1" si="1011"/>
        <v>71664824.285973743</v>
      </c>
      <c r="AD4105">
        <f t="shared" ca="1" si="1018"/>
        <v>0.9861291430264385</v>
      </c>
      <c r="AE4105">
        <f t="shared" ca="1" si="1019"/>
        <v>1.320844332960196</v>
      </c>
      <c r="AF4105">
        <f t="shared" ca="1" si="1020"/>
        <v>-0.80267625812859378</v>
      </c>
      <c r="AG4105">
        <f t="shared" ca="1" si="1021"/>
        <v>-0.64451014765573633</v>
      </c>
      <c r="AH4105">
        <f t="shared" ca="1" si="1022"/>
        <v>0.62833198199966978</v>
      </c>
      <c r="AI4105">
        <f t="shared" ca="1" si="1023"/>
        <v>0.76267334245549567</v>
      </c>
    </row>
    <row r="4106" spans="1:35">
      <c r="A4106" s="20"/>
      <c r="B4106" s="20"/>
      <c r="C4106" s="20">
        <f ca="1"/>
        <v>0.1167136297185211</v>
      </c>
      <c r="D4106" s="20">
        <f ca="1"/>
        <v>-0.34623809653797977</v>
      </c>
      <c r="E4106" s="20">
        <f ca="1"/>
        <v>0.50020312562573144</v>
      </c>
      <c r="F4106" s="20">
        <f ca="1"/>
        <v>1.0097057332982222</v>
      </c>
      <c r="G4106" s="20">
        <f ca="1"/>
        <v>0.46433982349539549</v>
      </c>
      <c r="H4106" s="20">
        <f ca="1"/>
        <v>-0.36419963156889945</v>
      </c>
      <c r="I4106" s="164">
        <f t="shared" ca="1" si="1012"/>
        <v>20.255800454849751</v>
      </c>
      <c r="J4106" s="164">
        <f t="shared" ca="1" si="1013"/>
        <v>14.313024989011451</v>
      </c>
      <c r="K4106" s="164">
        <f t="shared" ca="1" si="1014"/>
        <v>0.67653490831509855</v>
      </c>
      <c r="L4106" s="164">
        <f t="shared" ca="1" si="1015"/>
        <v>1.364513546708962</v>
      </c>
      <c r="M4106" s="20">
        <f t="shared" ca="1" si="1016"/>
        <v>5.1109431266484151</v>
      </c>
      <c r="N4106" s="20">
        <f t="shared" ca="1" si="1017"/>
        <v>2.0277443543005487</v>
      </c>
      <c r="O4106" s="20">
        <f t="shared" ca="1" si="1008"/>
        <v>18432330.700320642</v>
      </c>
      <c r="P4106" s="20">
        <f t="shared" ca="1" si="1009"/>
        <v>53814990.790098958</v>
      </c>
      <c r="Q4106" s="20">
        <f t="shared" ca="1" si="1010"/>
        <v>338423.29303010204</v>
      </c>
      <c r="R4106" s="20">
        <f t="shared" ca="1" si="1011"/>
        <v>72585744.783449695</v>
      </c>
      <c r="AD4106">
        <f t="shared" ca="1" si="1018"/>
        <v>-8.3543578919963266E-2</v>
      </c>
      <c r="AE4106">
        <f t="shared" ca="1" si="1019"/>
        <v>-0.20032718489548623</v>
      </c>
      <c r="AF4106">
        <f t="shared" ca="1" si="1020"/>
        <v>1.0594082574099863</v>
      </c>
      <c r="AG4106">
        <f t="shared" ca="1" si="1021"/>
        <v>1.2477888486770998</v>
      </c>
      <c r="AH4106">
        <f t="shared" ca="1" si="1022"/>
        <v>0.65660347405379538</v>
      </c>
      <c r="AI4106">
        <f t="shared" ca="1" si="1023"/>
        <v>0.50741717378526685</v>
      </c>
    </row>
    <row r="4107" spans="1:35">
      <c r="A4107" s="20"/>
      <c r="B4107" s="20"/>
      <c r="C4107" s="20">
        <f ca="1"/>
        <v>0.72814745790725044</v>
      </c>
      <c r="D4107" s="20">
        <f ca="1"/>
        <v>0.60305785237741771</v>
      </c>
      <c r="E4107" s="20">
        <f ca="1"/>
        <v>-0.53142007694492388</v>
      </c>
      <c r="F4107" s="20">
        <f ca="1"/>
        <v>-1.5564320089059234</v>
      </c>
      <c r="G4107" s="20">
        <f ca="1"/>
        <v>-8.0652832617284467E-2</v>
      </c>
      <c r="H4107" s="20">
        <f ca="1"/>
        <v>1.8150134832782725</v>
      </c>
      <c r="I4107" s="164">
        <f t="shared" ca="1" si="1012"/>
        <v>25.273560192565782</v>
      </c>
      <c r="J4107" s="164">
        <f t="shared" ca="1" si="1013"/>
        <v>18.82262362001228</v>
      </c>
      <c r="K4107" s="164">
        <f t="shared" ca="1" si="1014"/>
        <v>0.48139583721224088</v>
      </c>
      <c r="L4107" s="164">
        <f t="shared" ca="1" si="1015"/>
        <v>0.86617972960261369</v>
      </c>
      <c r="M4107" s="20">
        <f t="shared" ca="1" si="1016"/>
        <v>5.0739173173939136</v>
      </c>
      <c r="N4107" s="20">
        <f t="shared" ca="1" si="1017"/>
        <v>2.243957324432011</v>
      </c>
      <c r="O4107" s="20">
        <f t="shared" ca="1" si="1008"/>
        <v>23512937.460814439</v>
      </c>
      <c r="P4107" s="20">
        <f t="shared" ca="1" si="1009"/>
        <v>46541542.997608416</v>
      </c>
      <c r="Q4107" s="20">
        <f t="shared" ca="1" si="1010"/>
        <v>722223.47861254856</v>
      </c>
      <c r="R4107" s="20">
        <f t="shared" ca="1" si="1011"/>
        <v>70776703.937035397</v>
      </c>
      <c r="AD4107">
        <f t="shared" ca="1" si="1018"/>
        <v>1.1343592700402376</v>
      </c>
      <c r="AE4107">
        <f t="shared" ca="1" si="1019"/>
        <v>1.3129609463128458</v>
      </c>
      <c r="AF4107">
        <f t="shared" ca="1" si="1020"/>
        <v>-0.71458329807053766</v>
      </c>
      <c r="AG4107">
        <f t="shared" ca="1" si="1021"/>
        <v>-1.0173648654426655</v>
      </c>
      <c r="AH4107">
        <f t="shared" ca="1" si="1022"/>
        <v>0.61546368599323742</v>
      </c>
      <c r="AI4107">
        <f t="shared" ca="1" si="1023"/>
        <v>1.0917765525189487</v>
      </c>
    </row>
    <row r="4108" spans="1:35">
      <c r="A4108" s="20"/>
      <c r="B4108" s="20"/>
      <c r="C4108" s="20">
        <f ca="1"/>
        <v>8.4316480852946254E-2</v>
      </c>
      <c r="D4108" s="20">
        <f ca="1"/>
        <v>-1.0559510814497786</v>
      </c>
      <c r="E4108" s="20">
        <f ca="1"/>
        <v>0.75616291391811863</v>
      </c>
      <c r="F4108" s="20">
        <f ca="1"/>
        <v>1.3521851533791205</v>
      </c>
      <c r="G4108" s="20">
        <f ca="1"/>
        <v>1.0355479635601883</v>
      </c>
      <c r="H4108" s="20">
        <f ca="1"/>
        <v>-0.38155031427771763</v>
      </c>
      <c r="I4108" s="164">
        <f t="shared" ca="1" si="1012"/>
        <v>17.551081129363947</v>
      </c>
      <c r="J4108" s="164">
        <f t="shared" ca="1" si="1013"/>
        <v>12.148216074903122</v>
      </c>
      <c r="K4108" s="164">
        <f t="shared" ca="1" si="1014"/>
        <v>0.73669982695940084</v>
      </c>
      <c r="L4108" s="164">
        <f t="shared" ca="1" si="1015"/>
        <v>1.4956678928957501</v>
      </c>
      <c r="M4108" s="20">
        <f t="shared" ca="1" si="1016"/>
        <v>5.8204875656092572</v>
      </c>
      <c r="N4108" s="20">
        <f t="shared" ca="1" si="1017"/>
        <v>2.2379067180507337</v>
      </c>
      <c r="O4108" s="20">
        <f t="shared" ca="1" si="1008"/>
        <v>15835581.723633479</v>
      </c>
      <c r="P4108" s="20">
        <f t="shared" ca="1" si="1009"/>
        <v>54349045.019630276</v>
      </c>
      <c r="Q4108" s="20">
        <f t="shared" ca="1" si="1010"/>
        <v>266080.990809771</v>
      </c>
      <c r="R4108" s="20">
        <f t="shared" ca="1" si="1011"/>
        <v>70450707.73407352</v>
      </c>
      <c r="AD4108">
        <f t="shared" ca="1" si="1018"/>
        <v>-0.74002885209612934</v>
      </c>
      <c r="AE4108">
        <f t="shared" ca="1" si="1019"/>
        <v>-0.92677312922714028</v>
      </c>
      <c r="AF4108">
        <f t="shared" ca="1" si="1020"/>
        <v>1.6063620632672795</v>
      </c>
      <c r="AG4108">
        <f t="shared" ca="1" si="1021"/>
        <v>1.8439449677079549</v>
      </c>
      <c r="AH4108">
        <f t="shared" ca="1" si="1022"/>
        <v>1.4449861840102862</v>
      </c>
      <c r="AI4108">
        <f t="shared" ca="1" si="1023"/>
        <v>1.0754235622992803</v>
      </c>
    </row>
    <row r="4109" spans="1:35">
      <c r="A4109" s="20"/>
      <c r="B4109" s="20"/>
      <c r="C4109" s="20">
        <f ca="1"/>
        <v>-4.1937062179672163E-2</v>
      </c>
      <c r="D4109" s="20">
        <f ca="1"/>
        <v>-0.24675232254719762</v>
      </c>
      <c r="E4109" s="20">
        <f ca="1"/>
        <v>-1.5277496051731034</v>
      </c>
      <c r="F4109" s="20">
        <f ca="1"/>
        <v>1.7767683200328026</v>
      </c>
      <c r="G4109" s="20">
        <f ca="1"/>
        <v>0.96626397008301279</v>
      </c>
      <c r="H4109" s="20">
        <f ca="1"/>
        <v>0.94701647178817838</v>
      </c>
      <c r="I4109" s="164">
        <f t="shared" ca="1" si="1012"/>
        <v>19.097125621185445</v>
      </c>
      <c r="J4109" s="164">
        <f t="shared" ca="1" si="1013"/>
        <v>14.009909552437282</v>
      </c>
      <c r="K4109" s="164">
        <f t="shared" ca="1" si="1014"/>
        <v>0.54950767978115</v>
      </c>
      <c r="L4109" s="164">
        <f t="shared" ca="1" si="1015"/>
        <v>1.4563105544650419</v>
      </c>
      <c r="M4109" s="20">
        <f t="shared" ca="1" si="1016"/>
        <v>6.0848539436523232</v>
      </c>
      <c r="N4109" s="20">
        <f t="shared" ca="1" si="1017"/>
        <v>2.5881494310079702</v>
      </c>
      <c r="O4109" s="20">
        <f t="shared" ca="1" si="1008"/>
        <v>17652809.111861922</v>
      </c>
      <c r="P4109" s="20">
        <f t="shared" ca="1" si="1009"/>
        <v>54921113.941910706</v>
      </c>
      <c r="Q4109" s="20">
        <f t="shared" ca="1" si="1010"/>
        <v>694025.69434587448</v>
      </c>
      <c r="R4109" s="20">
        <f t="shared" ca="1" si="1011"/>
        <v>73267948.748118505</v>
      </c>
      <c r="AD4109">
        <f t="shared" ca="1" si="1018"/>
        <v>-0.36477533466372758</v>
      </c>
      <c r="AE4109">
        <f t="shared" ca="1" si="1019"/>
        <v>-0.30204377434990554</v>
      </c>
      <c r="AF4109">
        <f t="shared" ca="1" si="1020"/>
        <v>-9.5384729262273649E-2</v>
      </c>
      <c r="AG4109">
        <f t="shared" ca="1" si="1021"/>
        <v>1.6650479748410991</v>
      </c>
      <c r="AH4109">
        <f t="shared" ca="1" si="1022"/>
        <v>1.7387266040581373</v>
      </c>
      <c r="AI4109">
        <f t="shared" ca="1" si="1023"/>
        <v>2.0220254892107303</v>
      </c>
    </row>
    <row r="4110" spans="1:35">
      <c r="A4110" s="20"/>
      <c r="B4110" s="20"/>
      <c r="C4110" s="20">
        <f ca="1"/>
        <v>0.28566634547586489</v>
      </c>
      <c r="D4110" s="20">
        <f ca="1"/>
        <v>-2.0326780455888995</v>
      </c>
      <c r="E4110" s="20">
        <f ca="1"/>
        <v>-1.9864122226501633</v>
      </c>
      <c r="F4110" s="20">
        <f ca="1"/>
        <v>1.0429636665528901</v>
      </c>
      <c r="G4110" s="20">
        <f ca="1"/>
        <v>-2.3677210850569166</v>
      </c>
      <c r="H4110" s="20">
        <f ca="1"/>
        <v>1.1623171109983468</v>
      </c>
      <c r="I4110" s="164">
        <f t="shared" ca="1" si="1012"/>
        <v>14.656811839248025</v>
      </c>
      <c r="J4110" s="164">
        <f t="shared" ca="1" si="1013"/>
        <v>9.8813882474289692</v>
      </c>
      <c r="K4110" s="164">
        <f t="shared" ca="1" si="1014"/>
        <v>0.32201815214552815</v>
      </c>
      <c r="L4110" s="164">
        <f t="shared" ca="1" si="1015"/>
        <v>1.0308861774032072</v>
      </c>
      <c r="M4110" s="20">
        <f t="shared" ca="1" si="1016"/>
        <v>2.9475602241607364</v>
      </c>
      <c r="N4110" s="20">
        <f t="shared" ca="1" si="1017"/>
        <v>1.4699031216517429</v>
      </c>
      <c r="O4110" s="20">
        <f t="shared" ca="1" si="1008"/>
        <v>13083349.269221807</v>
      </c>
      <c r="P4110" s="20">
        <f t="shared" ca="1" si="1009"/>
        <v>40012476.80167491</v>
      </c>
      <c r="Q4110" s="20">
        <f t="shared" ca="1" si="1010"/>
        <v>697732.16196379869</v>
      </c>
      <c r="R4110" s="20">
        <f t="shared" ca="1" si="1011"/>
        <v>53793558.232860513</v>
      </c>
      <c r="AD4110">
        <f t="shared" ca="1" si="1018"/>
        <v>-1.4425213982407712</v>
      </c>
      <c r="AE4110">
        <f t="shared" ca="1" si="1019"/>
        <v>-1.6874536082453122</v>
      </c>
      <c r="AF4110">
        <f t="shared" ca="1" si="1020"/>
        <v>-2.1634713441315627</v>
      </c>
      <c r="AG4110">
        <f t="shared" ca="1" si="1021"/>
        <v>-0.26869919362178618</v>
      </c>
      <c r="AH4110">
        <f t="shared" ca="1" si="1022"/>
        <v>-1.7471553064880705</v>
      </c>
      <c r="AI4110">
        <f t="shared" ca="1" si="1023"/>
        <v>-1.0002618333736679</v>
      </c>
    </row>
    <row r="4111" spans="1:35">
      <c r="A4111" s="20"/>
      <c r="B4111" s="20"/>
      <c r="C4111" s="20">
        <f ca="1"/>
        <v>3.129284009315661E-2</v>
      </c>
      <c r="D4111" s="20">
        <f ca="1"/>
        <v>-0.14644558736298052</v>
      </c>
      <c r="E4111" s="20">
        <f ca="1"/>
        <v>0.55566252605295252</v>
      </c>
      <c r="F4111" s="20">
        <f ca="1"/>
        <v>-0.60772209947585298</v>
      </c>
      <c r="G4111" s="20">
        <f ca="1"/>
        <v>0.55013540600472932</v>
      </c>
      <c r="H4111" s="20">
        <f ca="1"/>
        <v>0.42615058227851293</v>
      </c>
      <c r="I4111" s="164">
        <f t="shared" ca="1" si="1012"/>
        <v>20.140055432033975</v>
      </c>
      <c r="J4111" s="164">
        <f t="shared" ca="1" si="1013"/>
        <v>14.677579084754335</v>
      </c>
      <c r="K4111" s="164">
        <f t="shared" ca="1" si="1014"/>
        <v>0.6195029469390384</v>
      </c>
      <c r="L4111" s="164">
        <f t="shared" ca="1" si="1015"/>
        <v>1.0903117450390152</v>
      </c>
      <c r="M4111" s="20">
        <f t="shared" ca="1" si="1016"/>
        <v>5.336672709315935</v>
      </c>
      <c r="N4111" s="20">
        <f t="shared" ca="1" si="1017"/>
        <v>2.1171321393672149</v>
      </c>
      <c r="O4111" s="20">
        <f t="shared" ca="1" si="1008"/>
        <v>18565011.87059512</v>
      </c>
      <c r="P4111" s="20">
        <f t="shared" ca="1" si="1009"/>
        <v>46944278.516042829</v>
      </c>
      <c r="Q4111" s="20">
        <f t="shared" ca="1" si="1010"/>
        <v>353093.83393701242</v>
      </c>
      <c r="R4111" s="20">
        <f t="shared" ca="1" si="1011"/>
        <v>65862384.22057496</v>
      </c>
      <c r="AD4111">
        <f t="shared" ca="1" si="1018"/>
        <v>-0.11163703105971555</v>
      </c>
      <c r="AE4111">
        <f t="shared" ca="1" si="1019"/>
        <v>-7.7993595720022124E-2</v>
      </c>
      <c r="AF4111">
        <f t="shared" ca="1" si="1020"/>
        <v>0.54093588126398495</v>
      </c>
      <c r="AG4111">
        <f t="shared" ca="1" si="1021"/>
        <v>1.4170229046138738E-3</v>
      </c>
      <c r="AH4111">
        <f t="shared" ca="1" si="1022"/>
        <v>0.9074141214621505</v>
      </c>
      <c r="AI4111">
        <f t="shared" ca="1" si="1023"/>
        <v>0.74900578207355317</v>
      </c>
    </row>
    <row r="4112" spans="1:35">
      <c r="A4112" s="20"/>
      <c r="B4112" s="20"/>
      <c r="C4112" s="20">
        <f ca="1"/>
        <v>0.62737421749443634</v>
      </c>
      <c r="D4112" s="20">
        <f ca="1"/>
        <v>-1.0441672039600165</v>
      </c>
      <c r="E4112" s="20">
        <f ca="1"/>
        <v>0.19878723713019758</v>
      </c>
      <c r="F4112" s="20">
        <f ca="1"/>
        <v>-0.55730441521459995</v>
      </c>
      <c r="G4112" s="20">
        <f ca="1"/>
        <v>0.42450649288708742</v>
      </c>
      <c r="H4112" s="20">
        <f ca="1"/>
        <v>0.60000850682098883</v>
      </c>
      <c r="I4112" s="164">
        <f t="shared" ca="1" si="1012"/>
        <v>19.154955954607029</v>
      </c>
      <c r="J4112" s="164">
        <f t="shared" ca="1" si="1013"/>
        <v>13.572750689909531</v>
      </c>
      <c r="K4112" s="164">
        <f t="shared" ca="1" si="1014"/>
        <v>0.58292442250634691</v>
      </c>
      <c r="L4112" s="164">
        <f t="shared" ca="1" si="1015"/>
        <v>1.072394195409222</v>
      </c>
      <c r="M4112" s="20">
        <f t="shared" ca="1" si="1016"/>
        <v>5.2367316007012619</v>
      </c>
      <c r="N4112" s="20">
        <f t="shared" ca="1" si="1017"/>
        <v>2.0965360718782526</v>
      </c>
      <c r="O4112" s="20">
        <f t="shared" ca="1" si="1008"/>
        <v>17450526.483788121</v>
      </c>
      <c r="P4112" s="20">
        <f t="shared" ca="1" si="1009"/>
        <v>45520536.472158015</v>
      </c>
      <c r="Q4112" s="20">
        <f t="shared" ca="1" si="1010"/>
        <v>378348.33050220017</v>
      </c>
      <c r="R4112" s="20">
        <f t="shared" ca="1" si="1011"/>
        <v>63349411.28644833</v>
      </c>
      <c r="AD4112">
        <f t="shared" ca="1" si="1018"/>
        <v>-0.35073884596916821</v>
      </c>
      <c r="AE4112">
        <f t="shared" ca="1" si="1019"/>
        <v>-0.44874137922498952</v>
      </c>
      <c r="AF4112">
        <f t="shared" ca="1" si="1020"/>
        <v>0.20840384096678921</v>
      </c>
      <c r="AG4112">
        <f t="shared" ca="1" si="1021"/>
        <v>-8.0026384503536552E-2</v>
      </c>
      <c r="AH4112">
        <f t="shared" ca="1" si="1022"/>
        <v>0.79636844522362482</v>
      </c>
      <c r="AI4112">
        <f t="shared" ca="1" si="1023"/>
        <v>0.69334073480608838</v>
      </c>
    </row>
    <row r="4113" spans="1:35">
      <c r="A4113" s="20"/>
      <c r="B4113" s="20"/>
      <c r="C4113" s="20">
        <f ca="1"/>
        <v>1.6397362601865013</v>
      </c>
      <c r="D4113" s="20">
        <f ca="1"/>
        <v>0.32308256459087847</v>
      </c>
      <c r="E4113" s="20">
        <f ca="1"/>
        <v>0.45252619180098547</v>
      </c>
      <c r="F4113" s="20">
        <f ca="1"/>
        <v>0.30676534492918878</v>
      </c>
      <c r="G4113" s="20">
        <f ca="1"/>
        <v>-1.1836108659764968</v>
      </c>
      <c r="H4113" s="20">
        <f ca="1"/>
        <v>-0.6316185530790086</v>
      </c>
      <c r="I4113" s="164">
        <f t="shared" ca="1" si="1012"/>
        <v>29.31728630496324</v>
      </c>
      <c r="J4113" s="164">
        <f t="shared" ca="1" si="1013"/>
        <v>20.439255224065111</v>
      </c>
      <c r="K4113" s="164">
        <f t="shared" ca="1" si="1014"/>
        <v>0.59432100302302293</v>
      </c>
      <c r="L4113" s="164">
        <f t="shared" ca="1" si="1015"/>
        <v>1.1131936130917313</v>
      </c>
      <c r="M4113" s="20">
        <f t="shared" ca="1" si="1016"/>
        <v>3.063242277129083</v>
      </c>
      <c r="N4113" s="20">
        <f t="shared" ca="1" si="1017"/>
        <v>1.3855014385261477</v>
      </c>
      <c r="O4113" s="20">
        <f t="shared" ca="1" si="1008"/>
        <v>26531408.118477304</v>
      </c>
      <c r="P4113" s="20">
        <f t="shared" ca="1" si="1009"/>
        <v>56659352.144829199</v>
      </c>
      <c r="Q4113" s="20">
        <f t="shared" ca="1" si="1010"/>
        <v>487433.89137000969</v>
      </c>
      <c r="R4113" s="20">
        <f t="shared" ca="1" si="1011"/>
        <v>83678194.154676512</v>
      </c>
      <c r="AD4113">
        <f t="shared" ca="1" si="1018"/>
        <v>2.1158461905250578</v>
      </c>
      <c r="AE4113">
        <f t="shared" ca="1" si="1019"/>
        <v>1.8554547731762114</v>
      </c>
      <c r="AF4113">
        <f t="shared" ca="1" si="1020"/>
        <v>0.31200911839111689</v>
      </c>
      <c r="AG4113">
        <f t="shared" ca="1" si="1021"/>
        <v>0.10542551405332307</v>
      </c>
      <c r="AH4113">
        <f t="shared" ca="1" si="1022"/>
        <v>-1.6186196920787963</v>
      </c>
      <c r="AI4113">
        <f t="shared" ca="1" si="1023"/>
        <v>-1.2283744904698712</v>
      </c>
    </row>
    <row r="4114" spans="1:35">
      <c r="A4114" s="20"/>
      <c r="B4114" s="20"/>
      <c r="C4114" s="20">
        <f ca="1"/>
        <v>-0.67585327131580719</v>
      </c>
      <c r="D4114" s="20">
        <f ca="1"/>
        <v>-1.0963980323842755</v>
      </c>
      <c r="E4114" s="20">
        <f ca="1"/>
        <v>-1.1072035432318086</v>
      </c>
      <c r="F4114" s="20">
        <f ca="1"/>
        <v>0.22692668469511174</v>
      </c>
      <c r="G4114" s="20">
        <f ca="1"/>
        <v>-1.9849876401944406</v>
      </c>
      <c r="H4114" s="20">
        <f ca="1"/>
        <v>-2.140430649699451</v>
      </c>
      <c r="I4114" s="164">
        <f t="shared" ca="1" si="1012"/>
        <v>13.536168816397133</v>
      </c>
      <c r="J4114" s="164">
        <f t="shared" ca="1" si="1013"/>
        <v>9.1918756347408923</v>
      </c>
      <c r="K4114" s="164">
        <f t="shared" ca="1" si="1014"/>
        <v>0.2921927535555735</v>
      </c>
      <c r="L4114" s="164">
        <f t="shared" ca="1" si="1015"/>
        <v>0.67183524912586612</v>
      </c>
      <c r="M4114" s="20">
        <f t="shared" ca="1" si="1016"/>
        <v>1.0150668506667735</v>
      </c>
      <c r="N4114" s="20">
        <f t="shared" ca="1" si="1017"/>
        <v>0.33858312698202231</v>
      </c>
      <c r="O4114" s="20">
        <f t="shared" ca="1" si="1008"/>
        <v>12118056.624236118</v>
      </c>
      <c r="P4114" s="20">
        <f t="shared" ca="1" si="1009"/>
        <v>30049339.288793664</v>
      </c>
      <c r="Q4114" s="20">
        <f t="shared" ca="1" si="1010"/>
        <v>-40210.963979081353</v>
      </c>
      <c r="R4114" s="20">
        <f t="shared" ca="1" si="1011"/>
        <v>42127184.949050702</v>
      </c>
      <c r="AD4114">
        <f t="shared" ca="1" si="1018"/>
        <v>-1.714522131942444</v>
      </c>
      <c r="AE4114">
        <f t="shared" ca="1" si="1019"/>
        <v>-1.9188336796171506</v>
      </c>
      <c r="AF4114">
        <f t="shared" ca="1" si="1020"/>
        <v>-2.4346113313129685</v>
      </c>
      <c r="AG4114">
        <f t="shared" ca="1" si="1021"/>
        <v>-1.9007488676096997</v>
      </c>
      <c r="AH4114">
        <f t="shared" ca="1" si="1022"/>
        <v>-3.8943701659258068</v>
      </c>
      <c r="AI4114">
        <f t="shared" ca="1" si="1023"/>
        <v>-4.0578834405891291</v>
      </c>
    </row>
    <row r="4115" spans="1:35">
      <c r="A4115" s="20"/>
      <c r="B4115" s="20"/>
      <c r="C4115" s="20">
        <f ca="1"/>
        <v>-5.2882903928247973E-2</v>
      </c>
      <c r="D4115" s="20">
        <f ca="1"/>
        <v>-0.14023822091726637</v>
      </c>
      <c r="E4115" s="20">
        <f ca="1"/>
        <v>0.63196830371909174</v>
      </c>
      <c r="F4115" s="20">
        <f ca="1"/>
        <v>-0.8094033239850803</v>
      </c>
      <c r="G4115" s="20">
        <f ca="1"/>
        <v>1.6421027683881688</v>
      </c>
      <c r="H4115" s="20">
        <f ca="1"/>
        <v>0.79769408881202131</v>
      </c>
      <c r="I4115" s="164">
        <f t="shared" ca="1" si="1012"/>
        <v>19.406979996590291</v>
      </c>
      <c r="J4115" s="164">
        <f t="shared" ca="1" si="1013"/>
        <v>14.411023138541642</v>
      </c>
      <c r="K4115" s="164">
        <f t="shared" ca="1" si="1014"/>
        <v>0.66774168627028974</v>
      </c>
      <c r="L4115" s="164">
        <f t="shared" ca="1" si="1015"/>
        <v>1.1573176003449481</v>
      </c>
      <c r="M4115" s="20">
        <f t="shared" ca="1" si="1016"/>
        <v>6.5638335349843686</v>
      </c>
      <c r="N4115" s="20">
        <f t="shared" ca="1" si="1017"/>
        <v>2.5537074605509584</v>
      </c>
      <c r="O4115" s="20">
        <f t="shared" ca="1" si="1008"/>
        <v>18031943.441856131</v>
      </c>
      <c r="P4115" s="20">
        <f t="shared" ca="1" si="1009"/>
        <v>47864040.794119298</v>
      </c>
      <c r="Q4115" s="20">
        <f t="shared" ca="1" si="1010"/>
        <v>350256.10070299107</v>
      </c>
      <c r="R4115" s="20">
        <f t="shared" ca="1" si="1011"/>
        <v>66246240.336678423</v>
      </c>
      <c r="AD4115">
        <f t="shared" ca="1" si="1018"/>
        <v>-0.28956796199264784</v>
      </c>
      <c r="AE4115">
        <f t="shared" ca="1" si="1019"/>
        <v>-0.1674418998182407</v>
      </c>
      <c r="AF4115">
        <f t="shared" ca="1" si="1020"/>
        <v>0.97946987518445205</v>
      </c>
      <c r="AG4115">
        <f t="shared" ca="1" si="1021"/>
        <v>0.30598909247703671</v>
      </c>
      <c r="AH4115">
        <f t="shared" ca="1" si="1022"/>
        <v>2.2709261499826319</v>
      </c>
      <c r="AI4115">
        <f t="shared" ca="1" si="1023"/>
        <v>1.928939082570158</v>
      </c>
    </row>
    <row r="4116" spans="1:35">
      <c r="A4116" s="20"/>
      <c r="B4116" s="20"/>
      <c r="C4116" s="20">
        <f ca="1"/>
        <v>-0.41154353513152425</v>
      </c>
      <c r="D4116" s="20">
        <f ca="1"/>
        <v>-0.77589903670923221</v>
      </c>
      <c r="E4116" s="20">
        <f ca="1"/>
        <v>0.81219173453766225</v>
      </c>
      <c r="F4116" s="20">
        <f ca="1"/>
        <v>0.41924175405200226</v>
      </c>
      <c r="G4116" s="20">
        <f ca="1"/>
        <v>-1.2268010572013033</v>
      </c>
      <c r="H4116" s="20">
        <f ca="1"/>
        <v>-0.48370298246162252</v>
      </c>
      <c r="I4116" s="164">
        <f t="shared" ca="1" si="1012"/>
        <v>17.107868322933832</v>
      </c>
      <c r="J4116" s="164">
        <f t="shared" ca="1" si="1013"/>
        <v>11.837211136379143</v>
      </c>
      <c r="K4116" s="164">
        <f t="shared" ca="1" si="1014"/>
        <v>0.59654035681858653</v>
      </c>
      <c r="L4116" s="164">
        <f t="shared" ca="1" si="1015"/>
        <v>1.1304506972819794</v>
      </c>
      <c r="M4116" s="20">
        <f t="shared" ca="1" si="1016"/>
        <v>3.5086029459336152</v>
      </c>
      <c r="N4116" s="20">
        <f t="shared" ca="1" si="1017"/>
        <v>1.3987504788438694</v>
      </c>
      <c r="O4116" s="20">
        <f t="shared" ca="1" si="1008"/>
        <v>15433383.797870534</v>
      </c>
      <c r="P4116" s="20">
        <f t="shared" ca="1" si="1009"/>
        <v>44909513.902061425</v>
      </c>
      <c r="Q4116" s="20">
        <f t="shared" ca="1" si="1010"/>
        <v>243526.42692083697</v>
      </c>
      <c r="R4116" s="20">
        <f t="shared" ca="1" si="1011"/>
        <v>60586424.126852795</v>
      </c>
      <c r="AD4116">
        <f t="shared" ca="1" si="1018"/>
        <v>-0.84760477598693451</v>
      </c>
      <c r="AE4116">
        <f t="shared" ca="1" si="1019"/>
        <v>-1.0311372025573347</v>
      </c>
      <c r="AF4116">
        <f t="shared" ca="1" si="1020"/>
        <v>0.33218506198714975</v>
      </c>
      <c r="AG4116">
        <f t="shared" ca="1" si="1021"/>
        <v>0.18386680582717932</v>
      </c>
      <c r="AH4116">
        <f t="shared" ca="1" si="1022"/>
        <v>-1.1237745045182048</v>
      </c>
      <c r="AI4116">
        <f t="shared" ca="1" si="1023"/>
        <v>-1.192566273394948</v>
      </c>
    </row>
    <row r="4117" spans="1:35">
      <c r="A4117" s="20"/>
      <c r="B4117" s="20"/>
      <c r="C4117" s="20">
        <f ca="1"/>
        <v>-0.2184299808557017</v>
      </c>
      <c r="D4117" s="20">
        <f ca="1"/>
        <v>-1.9887441384532165</v>
      </c>
      <c r="E4117" s="20">
        <f ca="1"/>
        <v>-0.28858317432765007</v>
      </c>
      <c r="F4117" s="20">
        <f ca="1"/>
        <v>-0.15842617844303847</v>
      </c>
      <c r="G4117" s="20">
        <f ca="1"/>
        <v>0.50617395275059673</v>
      </c>
      <c r="H4117" s="20">
        <f ca="1"/>
        <v>0.17334180629036344</v>
      </c>
      <c r="I4117" s="164">
        <f t="shared" ca="1" si="1012"/>
        <v>11.909353969799533</v>
      </c>
      <c r="J4117" s="164">
        <f t="shared" ca="1" si="1013"/>
        <v>8.2643459115314606</v>
      </c>
      <c r="K4117" s="164">
        <f t="shared" ca="1" si="1014"/>
        <v>0.51831672765636994</v>
      </c>
      <c r="L4117" s="164">
        <f t="shared" ca="1" si="1015"/>
        <v>1.0453820062997707</v>
      </c>
      <c r="M4117" s="20">
        <f t="shared" ca="1" si="1016"/>
        <v>5.0758360744191764</v>
      </c>
      <c r="N4117" s="20">
        <f t="shared" ca="1" si="1017"/>
        <v>1.9261984525381344</v>
      </c>
      <c r="O4117" s="20">
        <f t="shared" ca="1" si="1008"/>
        <v>10755914.067217972</v>
      </c>
      <c r="P4117" s="20">
        <f t="shared" ca="1" si="1009"/>
        <v>37629889.073818952</v>
      </c>
      <c r="Q4117" s="20">
        <f t="shared" ca="1" si="1010"/>
        <v>189531.70966066179</v>
      </c>
      <c r="R4117" s="20">
        <f t="shared" ca="1" si="1011"/>
        <v>48575334.850697592</v>
      </c>
      <c r="AD4117">
        <f t="shared" ca="1" si="1018"/>
        <v>-2.1093801044175895</v>
      </c>
      <c r="AE4117">
        <f t="shared" ca="1" si="1019"/>
        <v>-2.2300852645867586</v>
      </c>
      <c r="AF4117">
        <f t="shared" ca="1" si="1020"/>
        <v>-0.37893883948754647</v>
      </c>
      <c r="AG4117">
        <f t="shared" ca="1" si="1021"/>
        <v>-0.20280906227377016</v>
      </c>
      <c r="AH4117">
        <f t="shared" ca="1" si="1022"/>
        <v>0.61759563824352948</v>
      </c>
      <c r="AI4117">
        <f t="shared" ca="1" si="1023"/>
        <v>0.23296879064360621</v>
      </c>
    </row>
    <row r="4118" spans="1:35">
      <c r="A4118" s="20"/>
      <c r="B4118" s="20"/>
      <c r="C4118" s="20">
        <f ca="1"/>
        <v>-0.51161045678498962</v>
      </c>
      <c r="D4118" s="20">
        <f ca="1"/>
        <v>-0.487249313505844</v>
      </c>
      <c r="E4118" s="20">
        <f ca="1"/>
        <v>-1.3449882896186078</v>
      </c>
      <c r="F4118" s="20">
        <f ca="1"/>
        <v>-0.46775657986427333</v>
      </c>
      <c r="G4118" s="20">
        <f ca="1"/>
        <v>1.1151059973302788</v>
      </c>
      <c r="H4118" s="20">
        <f ca="1"/>
        <v>2.3771076923312879</v>
      </c>
      <c r="I4118" s="164">
        <f t="shared" ca="1" si="1012"/>
        <v>15.691786503397964</v>
      </c>
      <c r="J4118" s="164">
        <f t="shared" ca="1" si="1013"/>
        <v>12.157582858661634</v>
      </c>
      <c r="K4118" s="164">
        <f t="shared" ca="1" si="1014"/>
        <v>0.48082540370022769</v>
      </c>
      <c r="L4118" s="164">
        <f t="shared" ca="1" si="1015"/>
        <v>1.1053121408229307</v>
      </c>
      <c r="M4118" s="20">
        <f t="shared" ca="1" si="1016"/>
        <v>6.7531185085009753</v>
      </c>
      <c r="N4118" s="20">
        <f t="shared" ca="1" si="1017"/>
        <v>2.8284688127124671</v>
      </c>
      <c r="O4118" s="20">
        <f t="shared" ca="1" si="1008"/>
        <v>14849079.952858713</v>
      </c>
      <c r="P4118" s="20">
        <f t="shared" ca="1" si="1009"/>
        <v>42878106.632872514</v>
      </c>
      <c r="Q4118" s="20">
        <f t="shared" ca="1" si="1010"/>
        <v>696791.6034799621</v>
      </c>
      <c r="R4118" s="20">
        <f t="shared" ca="1" si="1011"/>
        <v>58423978.189211182</v>
      </c>
      <c r="AD4118">
        <f t="shared" ca="1" si="1018"/>
        <v>-1.1913139554859313</v>
      </c>
      <c r="AE4118">
        <f t="shared" ca="1" si="1019"/>
        <v>-0.92362991320079413</v>
      </c>
      <c r="AF4118">
        <f t="shared" ca="1" si="1020"/>
        <v>-0.71976905727065765</v>
      </c>
      <c r="AG4118">
        <f t="shared" ca="1" si="1021"/>
        <v>6.9600640104230505E-2</v>
      </c>
      <c r="AH4118">
        <f t="shared" ca="1" si="1022"/>
        <v>2.4812427872233056</v>
      </c>
      <c r="AI4118">
        <f t="shared" ca="1" si="1023"/>
        <v>2.6715373316553159</v>
      </c>
    </row>
    <row r="4119" spans="1:35">
      <c r="A4119" s="20"/>
      <c r="B4119" s="20"/>
      <c r="C4119" s="20">
        <f ca="1"/>
        <v>-0.72047122379508766</v>
      </c>
      <c r="D4119" s="20">
        <f ca="1"/>
        <v>0.69194443562018249</v>
      </c>
      <c r="E4119" s="20">
        <f ca="1"/>
        <v>-0.81627940777977803</v>
      </c>
      <c r="F4119" s="20">
        <f ca="1"/>
        <v>-1.6173052751171229</v>
      </c>
      <c r="G4119" s="20">
        <f ca="1"/>
        <v>-1.0391257734651738</v>
      </c>
      <c r="H4119" s="20">
        <f ca="1"/>
        <v>1.825727139647868</v>
      </c>
      <c r="I4119" s="164">
        <f t="shared" ca="1" si="1012"/>
        <v>19.830817687322831</v>
      </c>
      <c r="J4119" s="164">
        <f t="shared" ca="1" si="1013"/>
        <v>15.254357274280268</v>
      </c>
      <c r="K4119" s="164">
        <f t="shared" ca="1" si="1014"/>
        <v>0.38718224267389295</v>
      </c>
      <c r="L4119" s="164">
        <f t="shared" ca="1" si="1015"/>
        <v>0.72824481372709848</v>
      </c>
      <c r="M4119" s="20">
        <f t="shared" ca="1" si="1016"/>
        <v>4.2392148172342043</v>
      </c>
      <c r="N4119" s="20">
        <f t="shared" ca="1" si="1017"/>
        <v>1.9053440132647939</v>
      </c>
      <c r="O4119" s="20">
        <f t="shared" ca="1" si="1008"/>
        <v>18707681.825899277</v>
      </c>
      <c r="P4119" s="20">
        <f t="shared" ca="1" si="1009"/>
        <v>37715955.228974171</v>
      </c>
      <c r="Q4119" s="20">
        <f t="shared" ca="1" si="1010"/>
        <v>654466.45645667694</v>
      </c>
      <c r="R4119" s="20">
        <f t="shared" ca="1" si="1011"/>
        <v>57078103.511330128</v>
      </c>
      <c r="AD4119">
        <f t="shared" ca="1" si="1018"/>
        <v>-0.18669473608669163</v>
      </c>
      <c r="AE4119">
        <f t="shared" ca="1" si="1019"/>
        <v>0.11555613230881509</v>
      </c>
      <c r="AF4119">
        <f t="shared" ca="1" si="1020"/>
        <v>-1.5710705211464282</v>
      </c>
      <c r="AG4119">
        <f t="shared" ca="1" si="1021"/>
        <v>-1.6443417557859163</v>
      </c>
      <c r="AH4119">
        <f t="shared" ca="1" si="1022"/>
        <v>-0.31198353640643894</v>
      </c>
      <c r="AI4119">
        <f t="shared" ca="1" si="1023"/>
        <v>0.17660544125619926</v>
      </c>
    </row>
    <row r="4120" spans="1:35">
      <c r="A4120" s="20"/>
      <c r="B4120" s="20"/>
      <c r="C4120" s="20">
        <f ca="1"/>
        <v>0.69419139890543946</v>
      </c>
      <c r="D4120" s="20">
        <f ca="1"/>
        <v>0.23039724799989447</v>
      </c>
      <c r="E4120" s="20">
        <f ca="1"/>
        <v>-1.0755999070985991</v>
      </c>
      <c r="F4120" s="20">
        <f ca="1"/>
        <v>0.95897176858610866</v>
      </c>
      <c r="G4120" s="20">
        <f ca="1"/>
        <v>0.43151946422132964</v>
      </c>
      <c r="H4120" s="20">
        <f ca="1"/>
        <v>0.75125727099484396</v>
      </c>
      <c r="I4120" s="164">
        <f t="shared" ca="1" si="1012"/>
        <v>24.021730163710313</v>
      </c>
      <c r="J4120" s="164">
        <f t="shared" ca="1" si="1013"/>
        <v>17.440341418695507</v>
      </c>
      <c r="K4120" s="164">
        <f t="shared" ca="1" si="1014"/>
        <v>0.54568905962620806</v>
      </c>
      <c r="L4120" s="164">
        <f t="shared" ca="1" si="1015"/>
        <v>1.2950553042981707</v>
      </c>
      <c r="M4120" s="20">
        <f t="shared" ca="1" si="1016"/>
        <v>5.2965360576361897</v>
      </c>
      <c r="N4120" s="20">
        <f t="shared" ca="1" si="1017"/>
        <v>2.3094970210774761</v>
      </c>
      <c r="O4120" s="20">
        <f t="shared" ca="1" si="1008"/>
        <v>22108257.602391638</v>
      </c>
      <c r="P4120" s="20">
        <f t="shared" ca="1" si="1009"/>
        <v>55859112.608344004</v>
      </c>
      <c r="Q4120" s="20">
        <f t="shared" ca="1" si="1010"/>
        <v>698859.55703989288</v>
      </c>
      <c r="R4120" s="20">
        <f t="shared" ca="1" si="1011"/>
        <v>78666229.767775536</v>
      </c>
      <c r="AD4120">
        <f t="shared" ca="1" si="1018"/>
        <v>0.83051703002677479</v>
      </c>
      <c r="AE4120">
        <f t="shared" ca="1" si="1019"/>
        <v>0.84910785862265337</v>
      </c>
      <c r="AF4120">
        <f t="shared" ca="1" si="1020"/>
        <v>-0.13009945794356309</v>
      </c>
      <c r="AG4120">
        <f t="shared" ca="1" si="1021"/>
        <v>0.93206956499168436</v>
      </c>
      <c r="AH4120">
        <f t="shared" ca="1" si="1022"/>
        <v>0.86281784181798904</v>
      </c>
      <c r="AI4120">
        <f t="shared" ca="1" si="1023"/>
        <v>1.2689108677769627</v>
      </c>
    </row>
    <row r="4121" spans="1:35">
      <c r="A4121" s="20"/>
      <c r="B4121" s="20"/>
      <c r="C4121" s="20">
        <f ca="1"/>
        <v>0.43995579814105673</v>
      </c>
      <c r="D4121" s="20">
        <f ca="1"/>
        <v>0.69397627093155179</v>
      </c>
      <c r="E4121" s="20">
        <f ca="1"/>
        <v>0.61368594456934167</v>
      </c>
      <c r="F4121" s="20">
        <f ca="1"/>
        <v>0.26540745212589661</v>
      </c>
      <c r="G4121" s="20">
        <f ca="1"/>
        <v>-2.4018047784701628</v>
      </c>
      <c r="H4121" s="20">
        <f ca="1"/>
        <v>-2.2757936458077896</v>
      </c>
      <c r="I4121" s="164">
        <f t="shared" ca="1" si="1012"/>
        <v>25.995217762668375</v>
      </c>
      <c r="J4121" s="164">
        <f t="shared" ca="1" si="1013"/>
        <v>18.060117265380093</v>
      </c>
      <c r="K4121" s="164">
        <f t="shared" ca="1" si="1014"/>
        <v>0.501942064188311</v>
      </c>
      <c r="L4121" s="164">
        <f t="shared" ca="1" si="1015"/>
        <v>0.87441890369955899</v>
      </c>
      <c r="M4121" s="20">
        <f t="shared" ca="1" si="1016"/>
        <v>0.91395040498396396</v>
      </c>
      <c r="N4121" s="20">
        <f t="shared" ca="1" si="1017"/>
        <v>0.41688469370132353</v>
      </c>
      <c r="O4121" s="20">
        <f t="shared" ca="1" si="1008"/>
        <v>23491154.233732264</v>
      </c>
      <c r="P4121" s="20">
        <f t="shared" ca="1" si="1009"/>
        <v>47464147.531181946</v>
      </c>
      <c r="Q4121" s="20">
        <f t="shared" ca="1" si="1010"/>
        <v>151181.1784482662</v>
      </c>
      <c r="R4121" s="20">
        <f t="shared" ca="1" si="1011"/>
        <v>71106482.943362474</v>
      </c>
      <c r="AD4121">
        <f t="shared" ca="1" si="1018"/>
        <v>1.3095188744340711</v>
      </c>
      <c r="AE4121">
        <f t="shared" ca="1" si="1019"/>
        <v>1.0570863306644611</v>
      </c>
      <c r="AF4121">
        <f t="shared" ca="1" si="1020"/>
        <v>-0.5277994164699007</v>
      </c>
      <c r="AG4121">
        <f t="shared" ca="1" si="1021"/>
        <v>-0.97991407409291409</v>
      </c>
      <c r="AH4121">
        <f t="shared" ca="1" si="1022"/>
        <v>-4.0067217722400397</v>
      </c>
      <c r="AI4121">
        <f t="shared" ca="1" si="1023"/>
        <v>-3.8462575845910179</v>
      </c>
    </row>
    <row r="4122" spans="1:35">
      <c r="A4122" s="20"/>
      <c r="B4122" s="20"/>
      <c r="C4122" s="20">
        <f ca="1"/>
        <v>0.27346098595789359</v>
      </c>
      <c r="D4122" s="20">
        <f ca="1"/>
        <v>-0.30834868482128763</v>
      </c>
      <c r="E4122" s="20">
        <f ca="1"/>
        <v>0.37480517052433365</v>
      </c>
      <c r="F4122" s="20">
        <f ca="1"/>
        <v>-0.13029503801507744</v>
      </c>
      <c r="G4122" s="20">
        <f ca="1"/>
        <v>-0.74787517484285548</v>
      </c>
      <c r="H4122" s="20">
        <f ca="1"/>
        <v>-1.0044174784369828</v>
      </c>
      <c r="I4122" s="164">
        <f t="shared" ca="1" si="1012"/>
        <v>20.862464950028254</v>
      </c>
      <c r="J4122" s="164">
        <f t="shared" ca="1" si="1013"/>
        <v>14.628938256201003</v>
      </c>
      <c r="K4122" s="164">
        <f t="shared" ca="1" si="1014"/>
        <v>0.5387679375136516</v>
      </c>
      <c r="L4122" s="164">
        <f t="shared" ca="1" si="1015"/>
        <v>0.96743946691031624</v>
      </c>
      <c r="M4122" s="20">
        <f t="shared" ca="1" si="1016"/>
        <v>3.1958799286986439</v>
      </c>
      <c r="N4122" s="20">
        <f t="shared" ca="1" si="1017"/>
        <v>1.2560304207739339</v>
      </c>
      <c r="O4122" s="20">
        <f t="shared" ca="1" si="1008"/>
        <v>18924309.130769845</v>
      </c>
      <c r="P4122" s="20">
        <f t="shared" ca="1" si="1009"/>
        <v>44637543.375205889</v>
      </c>
      <c r="Q4122" s="20">
        <f t="shared" ca="1" si="1010"/>
        <v>191614.13438730111</v>
      </c>
      <c r="R4122" s="20">
        <f t="shared" ca="1" si="1011"/>
        <v>63753466.640363038</v>
      </c>
      <c r="AD4122">
        <f t="shared" ca="1" si="1018"/>
        <v>6.3705084958313396E-2</v>
      </c>
      <c r="AE4122">
        <f t="shared" ca="1" si="1019"/>
        <v>-9.4316021409059411E-2</v>
      </c>
      <c r="AF4122">
        <f t="shared" ca="1" si="1020"/>
        <v>-0.19301874987589496</v>
      </c>
      <c r="AG4122">
        <f t="shared" ca="1" si="1021"/>
        <v>-0.55709333222583546</v>
      </c>
      <c r="AH4122">
        <f t="shared" ca="1" si="1022"/>
        <v>-1.4712445236681733</v>
      </c>
      <c r="AI4122">
        <f t="shared" ca="1" si="1023"/>
        <v>-1.5782961600704488</v>
      </c>
    </row>
    <row r="4123" spans="1:35">
      <c r="A4123" s="20"/>
      <c r="B4123" s="20"/>
      <c r="C4123" s="20">
        <f ca="1"/>
        <v>-0.67743794909778088</v>
      </c>
      <c r="D4123" s="20">
        <f ca="1"/>
        <v>1.0336919396303093</v>
      </c>
      <c r="E4123" s="20">
        <f ca="1"/>
        <v>-0.40092551061508674</v>
      </c>
      <c r="F4123" s="20">
        <f ca="1"/>
        <v>1.3087409677223969</v>
      </c>
      <c r="G4123" s="20">
        <f ca="1"/>
        <v>-4.483781822864448E-2</v>
      </c>
      <c r="H4123" s="20">
        <f ca="1"/>
        <v>-1.917237095233338</v>
      </c>
      <c r="I4123" s="164">
        <f t="shared" ca="1" si="1012"/>
        <v>21.556837014499969</v>
      </c>
      <c r="J4123" s="164">
        <f t="shared" ca="1" si="1013"/>
        <v>15.684384183181947</v>
      </c>
      <c r="K4123" s="164">
        <f t="shared" ca="1" si="1014"/>
        <v>0.53362155611217277</v>
      </c>
      <c r="L4123" s="164">
        <f t="shared" ca="1" si="1015"/>
        <v>1.1586120228034258</v>
      </c>
      <c r="M4123" s="20">
        <f t="shared" ca="1" si="1016"/>
        <v>3.3407570586029474</v>
      </c>
      <c r="N4123" s="20">
        <f t="shared" ca="1" si="1017"/>
        <v>1.299672333767018</v>
      </c>
      <c r="O4123" s="20">
        <f t="shared" ca="1" si="1008"/>
        <v>19857425.821981847</v>
      </c>
      <c r="P4123" s="20">
        <f t="shared" ca="1" si="1009"/>
        <v>50039724.881038509</v>
      </c>
      <c r="Q4123" s="20">
        <f t="shared" ca="1" si="1010"/>
        <v>178064.63019032817</v>
      </c>
      <c r="R4123" s="20">
        <f t="shared" ca="1" si="1011"/>
        <v>70075215.333210692</v>
      </c>
      <c r="AD4123">
        <f t="shared" ca="1" si="1018"/>
        <v>0.23224199381067173</v>
      </c>
      <c r="AE4123">
        <f t="shared" ca="1" si="1019"/>
        <v>0.25986046415501607</v>
      </c>
      <c r="AF4123">
        <f t="shared" ca="1" si="1020"/>
        <v>-0.23980403534388456</v>
      </c>
      <c r="AG4123">
        <f t="shared" ca="1" si="1021"/>
        <v>0.31187283092466223</v>
      </c>
      <c r="AH4123">
        <f t="shared" ca="1" si="1022"/>
        <v>-1.3102699348856137</v>
      </c>
      <c r="AI4123">
        <f t="shared" ca="1" si="1023"/>
        <v>-1.4603450438729246</v>
      </c>
    </row>
    <row r="4124" spans="1:35">
      <c r="A4124" s="20"/>
      <c r="B4124" s="20"/>
      <c r="C4124" s="20">
        <f ca="1"/>
        <v>-0.93202423583689442</v>
      </c>
      <c r="D4124" s="20">
        <f ca="1"/>
        <v>1.1671530878739123</v>
      </c>
      <c r="E4124" s="20">
        <f ca="1"/>
        <v>-4.1780097924150224E-2</v>
      </c>
      <c r="F4124" s="20">
        <f ca="1"/>
        <v>0.63213880709830028</v>
      </c>
      <c r="G4124" s="20">
        <f ca="1"/>
        <v>-1.1630512152894616</v>
      </c>
      <c r="H4124" s="20">
        <f ca="1"/>
        <v>0.18966720008460453</v>
      </c>
      <c r="I4124" s="164">
        <f t="shared" ca="1" si="1012"/>
        <v>21.840733430112525</v>
      </c>
      <c r="J4124" s="164">
        <f t="shared" ca="1" si="1013"/>
        <v>16.199980871129299</v>
      </c>
      <c r="K4124" s="164">
        <f t="shared" ca="1" si="1014"/>
        <v>0.54807048390773672</v>
      </c>
      <c r="L4124" s="164">
        <f t="shared" ca="1" si="1015"/>
        <v>1.1567382109665116</v>
      </c>
      <c r="M4124" s="20">
        <f t="shared" ca="1" si="1016"/>
        <v>3.7986913296418274</v>
      </c>
      <c r="N4124" s="20">
        <f t="shared" ca="1" si="1017"/>
        <v>1.6815478045865397</v>
      </c>
      <c r="O4124" s="20">
        <f t="shared" ref="O4124:O4187" ca="1" si="1024">(I4124+J4124)/2*$C$4*365-$C$5-$C$6</f>
        <v>20283767.511851721</v>
      </c>
      <c r="P4124" s="20">
        <f t="shared" ref="P4124:P4187" ca="1" si="1025">(L4124/1.7*42+I4124)*$C$7*365-$C$8-$C$9</f>
        <v>50276657.083537616</v>
      </c>
      <c r="Q4124" s="20">
        <f t="shared" ref="Q4124:Q4187" ca="1" si="1026">(N4124-M4124/2.8)*$C$10*365-$C$11-$C$12</f>
        <v>543281.80878469744</v>
      </c>
      <c r="R4124" s="20">
        <f t="shared" ref="R4124:R4187" ca="1" si="1027">O4124+P4124+Q4124</f>
        <v>71103706.40417403</v>
      </c>
      <c r="AD4124">
        <f t="shared" ca="1" si="1018"/>
        <v>0.30114889080401064</v>
      </c>
      <c r="AE4124">
        <f t="shared" ca="1" si="1019"/>
        <v>0.43287948695614087</v>
      </c>
      <c r="AF4124">
        <f t="shared" ca="1" si="1020"/>
        <v>-0.10845014629330339</v>
      </c>
      <c r="AG4124">
        <f t="shared" ca="1" si="1021"/>
        <v>0.30335550439323467</v>
      </c>
      <c r="AH4124">
        <f t="shared" ca="1" si="1022"/>
        <v>-0.80145407817574665</v>
      </c>
      <c r="AI4124">
        <f t="shared" ca="1" si="1023"/>
        <v>-0.42824917679313584</v>
      </c>
    </row>
    <row r="4125" spans="1:35">
      <c r="A4125" s="20"/>
      <c r="B4125" s="20"/>
      <c r="C4125" s="20">
        <f ca="1"/>
        <v>-0.4064511837310778</v>
      </c>
      <c r="D4125" s="20">
        <f ca="1"/>
        <v>0.78180711258206004</v>
      </c>
      <c r="E4125" s="20">
        <f ca="1"/>
        <v>0.63776575900030463</v>
      </c>
      <c r="F4125" s="20">
        <f ca="1"/>
        <v>-1.2775302017975088</v>
      </c>
      <c r="G4125" s="20">
        <f ca="1"/>
        <v>-0.33818142112985722</v>
      </c>
      <c r="H4125" s="20">
        <f ca="1"/>
        <v>-0.36712113530559132</v>
      </c>
      <c r="I4125" s="164">
        <f t="shared" ref="I4125:I4188" ca="1" si="1028">$C$14+AD4125*$D$14</f>
        <v>21.755862484036403</v>
      </c>
      <c r="J4125" s="164">
        <f t="shared" ref="J4125:J4188" ca="1" si="1029">$C$15+AE4125*$D$15</f>
        <v>16.090372250269333</v>
      </c>
      <c r="K4125" s="164">
        <f t="shared" ref="K4125:K4188" ca="1" si="1030">$C$16+AF4125*$D$16</f>
        <v>0.53866769016360716</v>
      </c>
      <c r="L4125" s="164">
        <f t="shared" ref="L4125:L4188" ca="1" si="1031">$C$17+AG4125*$D$17</f>
        <v>0.82412890758943802</v>
      </c>
      <c r="M4125" s="20">
        <f t="shared" ref="M4125:M4188" ca="1" si="1032">$C$18+AH4125*$D$18</f>
        <v>3.808671849632475</v>
      </c>
      <c r="N4125" s="20">
        <f t="shared" ref="N4125:N4188" ca="1" si="1033">$C$19+AI4125*$D$19</f>
        <v>1.4953898583905016</v>
      </c>
      <c r="O4125" s="20">
        <f t="shared" ca="1" si="1024"/>
        <v>20180058.365589548</v>
      </c>
      <c r="P4125" s="20">
        <f t="shared" ca="1" si="1025"/>
        <v>41997792.240620539</v>
      </c>
      <c r="Q4125" s="20">
        <f t="shared" ca="1" si="1026"/>
        <v>225915.09719992636</v>
      </c>
      <c r="R4125" s="20">
        <f t="shared" ca="1" si="1027"/>
        <v>62403765.703410007</v>
      </c>
      <c r="AD4125">
        <f t="shared" ref="AD4125:AD4188" ca="1" si="1034">SUMPRODUCT(C4125:H4125,$J$9:$O$9)</f>
        <v>0.28054914661077718</v>
      </c>
      <c r="AE4125">
        <f t="shared" ref="AE4125:AE4188" ca="1" si="1035">SUMPRODUCT(C4125:H4125,$J$10:$O$10)</f>
        <v>0.39609807056017871</v>
      </c>
      <c r="AF4125">
        <f t="shared" ref="AF4125:AF4188" ca="1" si="1036">SUMPRODUCT(C4125:H4125,$J$11:$O$11)</f>
        <v>-0.19393008942175327</v>
      </c>
      <c r="AG4125">
        <f t="shared" ref="AG4125:AG4188" ca="1" si="1037">SUMPRODUCT(C4125:H4125,$J$12:$O$12)</f>
        <v>-1.208504965502555</v>
      </c>
      <c r="AH4125">
        <f t="shared" ref="AH4125:AH4188" ca="1" si="1038">SUMPRODUCT(C4125:H4125,$J$13:$O$13)</f>
        <v>-0.79036461151947157</v>
      </c>
      <c r="AI4125">
        <f t="shared" ref="AI4125:AI4188" ca="1" si="1039">SUMPRODUCT(C4125:H4125,$J$14:$O$14)</f>
        <v>-0.93137876110675222</v>
      </c>
    </row>
    <row r="4126" spans="1:35">
      <c r="A4126" s="20"/>
      <c r="B4126" s="20"/>
      <c r="C4126" s="20">
        <f ca="1"/>
        <v>0.99485996214150896</v>
      </c>
      <c r="D4126" s="20">
        <f ca="1"/>
        <v>-0.95836538888630862</v>
      </c>
      <c r="E4126" s="20">
        <f ca="1"/>
        <v>-0.58277652441878391</v>
      </c>
      <c r="F4126" s="20">
        <f ca="1"/>
        <v>1.7778606311768812</v>
      </c>
      <c r="G4126" s="20">
        <f ca="1"/>
        <v>-0.97639019791073478</v>
      </c>
      <c r="H4126" s="20">
        <f ca="1"/>
        <v>-0.41378869235350196</v>
      </c>
      <c r="I4126" s="164">
        <f t="shared" ca="1" si="1028"/>
        <v>21.834559160901055</v>
      </c>
      <c r="J4126" s="164">
        <f t="shared" ca="1" si="1029"/>
        <v>14.835692498518242</v>
      </c>
      <c r="K4126" s="164">
        <f t="shared" ca="1" si="1030"/>
        <v>0.55057987546696319</v>
      </c>
      <c r="L4126" s="164">
        <f t="shared" ca="1" si="1031"/>
        <v>1.3275136630729949</v>
      </c>
      <c r="M4126" s="20">
        <f t="shared" ca="1" si="1032"/>
        <v>3.5933577745188061</v>
      </c>
      <c r="N4126" s="20">
        <f t="shared" ca="1" si="1033"/>
        <v>1.5900486200638924</v>
      </c>
      <c r="O4126" s="20">
        <f t="shared" ca="1" si="1024"/>
        <v>19552947.75116023</v>
      </c>
      <c r="P4126" s="20">
        <f t="shared" ca="1" si="1025"/>
        <v>54477760.428074032</v>
      </c>
      <c r="Q4126" s="20">
        <f t="shared" ca="1" si="1026"/>
        <v>512894.1962475694</v>
      </c>
      <c r="R4126" s="20">
        <f t="shared" ca="1" si="1027"/>
        <v>74543602.375481829</v>
      </c>
      <c r="AD4126">
        <f t="shared" ca="1" si="1034"/>
        <v>0.29965028177210012</v>
      </c>
      <c r="AE4126">
        <f t="shared" ca="1" si="1035"/>
        <v>-2.4935403181798335E-2</v>
      </c>
      <c r="AF4126">
        <f t="shared" ca="1" si="1036"/>
        <v>-8.5637495754880458E-2</v>
      </c>
      <c r="AG4126">
        <f t="shared" ca="1" si="1037"/>
        <v>1.0796075594227035</v>
      </c>
      <c r="AH4126">
        <f t="shared" ca="1" si="1038"/>
        <v>-1.0296024727568818</v>
      </c>
      <c r="AI4126">
        <f t="shared" ca="1" si="1039"/>
        <v>-0.67554427009758866</v>
      </c>
    </row>
    <row r="4127" spans="1:35">
      <c r="A4127" s="20"/>
      <c r="B4127" s="20"/>
      <c r="C4127" s="20">
        <f ca="1"/>
        <v>-0.38977636792884396</v>
      </c>
      <c r="D4127" s="20">
        <f ca="1"/>
        <v>-1.3174605687413934</v>
      </c>
      <c r="E4127" s="20">
        <f ca="1"/>
        <v>0.59234891879440688</v>
      </c>
      <c r="F4127" s="20">
        <f ca="1"/>
        <v>-1.3891502212451239</v>
      </c>
      <c r="G4127" s="20">
        <f ca="1"/>
        <v>0.26828687779629551</v>
      </c>
      <c r="H4127" s="20">
        <f ca="1"/>
        <v>-1.4364802320688832</v>
      </c>
      <c r="I4127" s="164">
        <f t="shared" ca="1" si="1028"/>
        <v>13.496270194443767</v>
      </c>
      <c r="J4127" s="164">
        <f t="shared" ca="1" si="1029"/>
        <v>9.4400780272525218</v>
      </c>
      <c r="K4127" s="164">
        <f t="shared" ca="1" si="1030"/>
        <v>0.49865758098518481</v>
      </c>
      <c r="L4127" s="164">
        <f t="shared" ca="1" si="1031"/>
        <v>0.71777485955536147</v>
      </c>
      <c r="M4127" s="20">
        <f t="shared" ca="1" si="1032"/>
        <v>3.6330773713180831</v>
      </c>
      <c r="N4127" s="20">
        <f t="shared" ca="1" si="1033"/>
        <v>1.181156368356306</v>
      </c>
      <c r="O4127" s="20">
        <f t="shared" ca="1" si="1024"/>
        <v>12229137.734442871</v>
      </c>
      <c r="P4127" s="20">
        <f t="shared" ca="1" si="1025"/>
        <v>31141331.151883345</v>
      </c>
      <c r="Q4127" s="20">
        <f t="shared" ca="1" si="1026"/>
        <v>-194828.26899328205</v>
      </c>
      <c r="R4127" s="20">
        <f t="shared" ca="1" si="1027"/>
        <v>43175640.617332935</v>
      </c>
      <c r="AD4127">
        <f t="shared" ca="1" si="1034"/>
        <v>-1.724206263484523</v>
      </c>
      <c r="AE4127">
        <f t="shared" ca="1" si="1035"/>
        <v>-1.8355442861568716</v>
      </c>
      <c r="AF4127">
        <f t="shared" ca="1" si="1036"/>
        <v>-0.55765835468013836</v>
      </c>
      <c r="AG4127">
        <f t="shared" ca="1" si="1037"/>
        <v>-1.6919324565665392</v>
      </c>
      <c r="AH4127">
        <f t="shared" ca="1" si="1038"/>
        <v>-0.98546958742435176</v>
      </c>
      <c r="AI4127">
        <f t="shared" ca="1" si="1039"/>
        <v>-1.7806584639018763</v>
      </c>
    </row>
    <row r="4128" spans="1:35">
      <c r="A4128" s="20"/>
      <c r="B4128" s="20"/>
      <c r="C4128" s="20">
        <f ca="1"/>
        <v>1.4085636485356108</v>
      </c>
      <c r="D4128" s="20">
        <f ca="1"/>
        <v>0.8678669712903414</v>
      </c>
      <c r="E4128" s="20">
        <f ca="1"/>
        <v>-1.51864667474472</v>
      </c>
      <c r="F4128" s="20">
        <f ca="1"/>
        <v>1.1152232923276435</v>
      </c>
      <c r="G4128" s="20">
        <f ca="1"/>
        <v>-0.44533079489807875</v>
      </c>
      <c r="H4128" s="20">
        <f ca="1"/>
        <v>-1.7278540366635482</v>
      </c>
      <c r="I4128" s="164">
        <f t="shared" ca="1" si="1028"/>
        <v>28.969819668903376</v>
      </c>
      <c r="J4128" s="164">
        <f t="shared" ca="1" si="1029"/>
        <v>20.539076626814698</v>
      </c>
      <c r="K4128" s="164">
        <f t="shared" ca="1" si="1030"/>
        <v>0.42241276212930895</v>
      </c>
      <c r="L4128" s="164">
        <f t="shared" ca="1" si="1031"/>
        <v>1.0273899393524741</v>
      </c>
      <c r="M4128" s="20">
        <f t="shared" ca="1" si="1032"/>
        <v>2.5320592225015806</v>
      </c>
      <c r="N4128" s="20">
        <f t="shared" ca="1" si="1033"/>
        <v>1.151623826430912</v>
      </c>
      <c r="O4128" s="20">
        <f t="shared" ca="1" si="1024"/>
        <v>26399347.583136097</v>
      </c>
      <c r="P4128" s="20">
        <f t="shared" ca="1" si="1025"/>
        <v>54198987.888252959</v>
      </c>
      <c r="Q4128" s="20">
        <f t="shared" ca="1" si="1026"/>
        <v>413547.57619716477</v>
      </c>
      <c r="R4128" s="20">
        <f t="shared" ca="1" si="1027"/>
        <v>81011883.047586218</v>
      </c>
      <c r="AD4128">
        <f t="shared" ca="1" si="1034"/>
        <v>2.0315096283746055</v>
      </c>
      <c r="AE4128">
        <f t="shared" ca="1" si="1035"/>
        <v>1.8889518881928509</v>
      </c>
      <c r="AF4128">
        <f t="shared" ca="1" si="1036"/>
        <v>-1.2507930715517372</v>
      </c>
      <c r="AG4128">
        <f t="shared" ca="1" si="1037"/>
        <v>-0.28459118476148132</v>
      </c>
      <c r="AH4128">
        <f t="shared" ca="1" si="1038"/>
        <v>-2.2088230861093545</v>
      </c>
      <c r="AI4128">
        <f t="shared" ca="1" si="1039"/>
        <v>-1.8604761447813192</v>
      </c>
    </row>
    <row r="4129" spans="1:35">
      <c r="A4129" s="20"/>
      <c r="B4129" s="20"/>
      <c r="C4129" s="20">
        <f ca="1"/>
        <v>0.4134470740347112</v>
      </c>
      <c r="D4129" s="20">
        <f ca="1"/>
        <v>0.62079859411326443</v>
      </c>
      <c r="E4129" s="20">
        <f ca="1"/>
        <v>-1.0190479241441128</v>
      </c>
      <c r="F4129" s="20">
        <f ca="1"/>
        <v>0.4329399758098737</v>
      </c>
      <c r="G4129" s="20">
        <f ca="1"/>
        <v>-2.4090773069475437</v>
      </c>
      <c r="H4129" s="20">
        <f ca="1"/>
        <v>-0.31247187154405698</v>
      </c>
      <c r="I4129" s="164">
        <f t="shared" ca="1" si="1028"/>
        <v>25.082093429831914</v>
      </c>
      <c r="J4129" s="164">
        <f t="shared" ca="1" si="1029"/>
        <v>17.895512539034403</v>
      </c>
      <c r="K4129" s="164">
        <f t="shared" ca="1" si="1030"/>
        <v>0.38402463548556737</v>
      </c>
      <c r="L4129" s="164">
        <f t="shared" ca="1" si="1031"/>
        <v>0.90257951623191457</v>
      </c>
      <c r="M4129" s="20">
        <f t="shared" ca="1" si="1032"/>
        <v>1.8575982002005387</v>
      </c>
      <c r="N4129" s="20">
        <f t="shared" ca="1" si="1033"/>
        <v>1.0117300269605898</v>
      </c>
      <c r="O4129" s="20">
        <f t="shared" ca="1" si="1024"/>
        <v>22916439.046987493</v>
      </c>
      <c r="P4129" s="20">
        <f t="shared" ca="1" si="1025"/>
        <v>47247369.022735022</v>
      </c>
      <c r="Q4129" s="20">
        <f t="shared" ca="1" si="1026"/>
        <v>582475.00855508971</v>
      </c>
      <c r="R4129" s="20">
        <f t="shared" ca="1" si="1027"/>
        <v>70746283.078277603</v>
      </c>
      <c r="AD4129">
        <f t="shared" ca="1" si="1034"/>
        <v>1.0878867548135711</v>
      </c>
      <c r="AE4129">
        <f t="shared" ca="1" si="1035"/>
        <v>1.0018498453135583</v>
      </c>
      <c r="AF4129">
        <f t="shared" ca="1" si="1036"/>
        <v>-1.5997760410402972</v>
      </c>
      <c r="AG4129">
        <f t="shared" ca="1" si="1037"/>
        <v>-0.85191128985493425</v>
      </c>
      <c r="AH4129">
        <f t="shared" ca="1" si="1038"/>
        <v>-2.958224221999401</v>
      </c>
      <c r="AI4129">
        <f t="shared" ca="1" si="1039"/>
        <v>-2.2385674947011087</v>
      </c>
    </row>
    <row r="4130" spans="1:35">
      <c r="A4130" s="20"/>
      <c r="B4130" s="20"/>
      <c r="C4130" s="20">
        <f ca="1"/>
        <v>-1.0962622321511262</v>
      </c>
      <c r="D4130" s="20">
        <f ca="1"/>
        <v>-0.20427904741067648</v>
      </c>
      <c r="E4130" s="20">
        <f ca="1"/>
        <v>-1.0108370011691137</v>
      </c>
      <c r="F4130" s="20">
        <f ca="1"/>
        <v>0.32052867675773972</v>
      </c>
      <c r="G4130" s="20">
        <f ca="1"/>
        <v>0.14525185566426982</v>
      </c>
      <c r="H4130" s="20">
        <f ca="1"/>
        <v>-8.8570846244874546E-2</v>
      </c>
      <c r="I4130" s="164">
        <f t="shared" ca="1" si="1028"/>
        <v>14.755204084980125</v>
      </c>
      <c r="J4130" s="164">
        <f t="shared" ca="1" si="1029"/>
        <v>11.059565839900422</v>
      </c>
      <c r="K4130" s="164">
        <f t="shared" ca="1" si="1030"/>
        <v>0.44925810891240253</v>
      </c>
      <c r="L4130" s="164">
        <f t="shared" ca="1" si="1031"/>
        <v>1.0247517881335511</v>
      </c>
      <c r="M4130" s="20">
        <f t="shared" ca="1" si="1032"/>
        <v>4.462940906184933</v>
      </c>
      <c r="N4130" s="20">
        <f t="shared" ca="1" si="1033"/>
        <v>1.776319981669032</v>
      </c>
      <c r="O4130" s="20">
        <f t="shared" ca="1" si="1024"/>
        <v>13764099.283991424</v>
      </c>
      <c r="P4130" s="20">
        <f t="shared" ca="1" si="1025"/>
        <v>39959463.468179666</v>
      </c>
      <c r="Q4130" s="20">
        <f t="shared" ca="1" si="1026"/>
        <v>304975.74332118203</v>
      </c>
      <c r="R4130" s="20">
        <f t="shared" ca="1" si="1027"/>
        <v>54028538.495492272</v>
      </c>
      <c r="AD4130">
        <f t="shared" ca="1" si="1034"/>
        <v>-1.4186397851989989</v>
      </c>
      <c r="AE4130">
        <f t="shared" ca="1" si="1035"/>
        <v>-1.2920920000334153</v>
      </c>
      <c r="AF4130">
        <f t="shared" ca="1" si="1036"/>
        <v>-1.0067444644327046</v>
      </c>
      <c r="AG4130">
        <f t="shared" ca="1" si="1037"/>
        <v>-0.29658278121113241</v>
      </c>
      <c r="AH4130">
        <f t="shared" ca="1" si="1038"/>
        <v>-6.3398993127851258E-2</v>
      </c>
      <c r="AI4130">
        <f t="shared" ca="1" si="1039"/>
        <v>-0.17210815765126519</v>
      </c>
    </row>
    <row r="4131" spans="1:35">
      <c r="A4131" s="20"/>
      <c r="B4131" s="20"/>
      <c r="C4131" s="20">
        <f ca="1"/>
        <v>1.2571663130998787</v>
      </c>
      <c r="D4131" s="20">
        <f ca="1"/>
        <v>0.13036970536156742</v>
      </c>
      <c r="E4131" s="20">
        <f ca="1"/>
        <v>0.23598227535918848</v>
      </c>
      <c r="F4131" s="20">
        <f ca="1"/>
        <v>-0.21891340611122212</v>
      </c>
      <c r="G4131" s="20">
        <f ca="1"/>
        <v>0.55259186016646034</v>
      </c>
      <c r="H4131" s="20">
        <f ca="1"/>
        <v>-0.54287959983333967</v>
      </c>
      <c r="I4131" s="164">
        <f t="shared" ca="1" si="1028"/>
        <v>25.9790797563521</v>
      </c>
      <c r="J4131" s="164">
        <f t="shared" ca="1" si="1029"/>
        <v>18.463812086342674</v>
      </c>
      <c r="K4131" s="164">
        <f t="shared" ca="1" si="1030"/>
        <v>0.60244072149951067</v>
      </c>
      <c r="L4131" s="164">
        <f t="shared" ca="1" si="1031"/>
        <v>1.0855864845778691</v>
      </c>
      <c r="M4131" s="20">
        <f t="shared" ca="1" si="1032"/>
        <v>4.5226755544376642</v>
      </c>
      <c r="N4131" s="20">
        <f t="shared" ca="1" si="1033"/>
        <v>1.8202121709279264</v>
      </c>
      <c r="O4131" s="20">
        <f t="shared" ca="1" si="1024"/>
        <v>23697824.718494631</v>
      </c>
      <c r="P4131" s="20">
        <f t="shared" ca="1" si="1025"/>
        <v>52650424.274402186</v>
      </c>
      <c r="Q4131" s="20">
        <f t="shared" ca="1" si="1026"/>
        <v>342711.29915111169</v>
      </c>
      <c r="R4131" s="20">
        <f t="shared" ca="1" si="1027"/>
        <v>76690960.292047933</v>
      </c>
      <c r="AD4131">
        <f t="shared" ca="1" si="1034"/>
        <v>1.3056018826097322</v>
      </c>
      <c r="AE4131">
        <f t="shared" ca="1" si="1035"/>
        <v>1.1925543913901591</v>
      </c>
      <c r="AF4131">
        <f t="shared" ca="1" si="1036"/>
        <v>0.38582474090464225</v>
      </c>
      <c r="AG4131">
        <f t="shared" ca="1" si="1037"/>
        <v>-2.00614337369594E-2</v>
      </c>
      <c r="AH4131">
        <f t="shared" ca="1" si="1038"/>
        <v>2.9728382640716866E-3</v>
      </c>
      <c r="AI4131">
        <f t="shared" ca="1" si="1039"/>
        <v>-5.3480619113712491E-2</v>
      </c>
    </row>
    <row r="4132" spans="1:35">
      <c r="A4132" s="20"/>
      <c r="B4132" s="20"/>
      <c r="C4132" s="20">
        <f ca="1"/>
        <v>8.558676399274634E-2</v>
      </c>
      <c r="D4132" s="20">
        <f ca="1"/>
        <v>0.42022641373286201</v>
      </c>
      <c r="E4132" s="20">
        <f ca="1"/>
        <v>0.5515687874521541</v>
      </c>
      <c r="F4132" s="20">
        <f ca="1"/>
        <v>-1.3630890866870635</v>
      </c>
      <c r="G4132" s="20">
        <f ca="1"/>
        <v>-1.5579644810174733</v>
      </c>
      <c r="H4132" s="20">
        <f ca="1"/>
        <v>0.3349059885527006</v>
      </c>
      <c r="I4132" s="164">
        <f t="shared" ca="1" si="1028"/>
        <v>23.000965816522985</v>
      </c>
      <c r="J4132" s="164">
        <f t="shared" ca="1" si="1029"/>
        <v>16.685024330957152</v>
      </c>
      <c r="K4132" s="164">
        <f t="shared" ca="1" si="1030"/>
        <v>0.50096562117491683</v>
      </c>
      <c r="L4132" s="164">
        <f t="shared" ca="1" si="1031"/>
        <v>0.78394443815296944</v>
      </c>
      <c r="M4132" s="20">
        <f t="shared" ca="1" si="1032"/>
        <v>3.1380613961068136</v>
      </c>
      <c r="N4132" s="20">
        <f t="shared" ca="1" si="1033"/>
        <v>1.3691723898349477</v>
      </c>
      <c r="O4132" s="20">
        <f t="shared" ca="1" si="1024"/>
        <v>21161135.535995997</v>
      </c>
      <c r="P4132" s="20">
        <f t="shared" ca="1" si="1025"/>
        <v>42249391.283020318</v>
      </c>
      <c r="Q4132" s="20">
        <f t="shared" ca="1" si="1026"/>
        <v>415419.79460377357</v>
      </c>
      <c r="R4132" s="20">
        <f t="shared" ca="1" si="1027"/>
        <v>63825946.613620088</v>
      </c>
      <c r="AD4132">
        <f t="shared" ca="1" si="1034"/>
        <v>0.5827586933308212</v>
      </c>
      <c r="AE4132">
        <f t="shared" ca="1" si="1035"/>
        <v>0.59564574864333963</v>
      </c>
      <c r="AF4132">
        <f t="shared" ca="1" si="1036"/>
        <v>-0.53667617113711996</v>
      </c>
      <c r="AG4132">
        <f t="shared" ca="1" si="1037"/>
        <v>-1.3911616447592303</v>
      </c>
      <c r="AH4132">
        <f t="shared" ca="1" si="1038"/>
        <v>-1.5354873376590956</v>
      </c>
      <c r="AI4132">
        <f t="shared" ca="1" si="1039"/>
        <v>-1.2725070545001413</v>
      </c>
    </row>
    <row r="4133" spans="1:35">
      <c r="A4133" s="20"/>
      <c r="B4133" s="20"/>
      <c r="C4133" s="20">
        <f ca="1"/>
        <v>-0.70323554953834866</v>
      </c>
      <c r="D4133" s="20">
        <f ca="1"/>
        <v>-0.8038388864035263</v>
      </c>
      <c r="E4133" s="20">
        <f ca="1"/>
        <v>0.34140661364674146</v>
      </c>
      <c r="F4133" s="20">
        <f ca="1"/>
        <v>-8.7729864207473945E-2</v>
      </c>
      <c r="G4133" s="20">
        <f ca="1"/>
        <v>-0.97002498934280357</v>
      </c>
      <c r="H4133" s="20">
        <f ca="1"/>
        <v>1.5716785613030444</v>
      </c>
      <c r="I4133" s="164">
        <f t="shared" ca="1" si="1028"/>
        <v>15.620295607535599</v>
      </c>
      <c r="J4133" s="164">
        <f t="shared" ca="1" si="1029"/>
        <v>11.330043730435841</v>
      </c>
      <c r="K4133" s="164">
        <f t="shared" ca="1" si="1030"/>
        <v>0.57815916899804476</v>
      </c>
      <c r="L4133" s="164">
        <f t="shared" ca="1" si="1031"/>
        <v>1.1582268116332579</v>
      </c>
      <c r="M4133" s="20">
        <f t="shared" ca="1" si="1032"/>
        <v>4.9619060430389839</v>
      </c>
      <c r="N4133" s="20">
        <f t="shared" ca="1" si="1033"/>
        <v>2.1102378662328842</v>
      </c>
      <c r="O4133" s="20">
        <f t="shared" ca="1" si="1024"/>
        <v>14369658.707063342</v>
      </c>
      <c r="P4133" s="20">
        <f t="shared" ca="1" si="1025"/>
        <v>44110434.376879402</v>
      </c>
      <c r="Q4133" s="20">
        <f t="shared" ca="1" si="1026"/>
        <v>565456.77313596709</v>
      </c>
      <c r="R4133" s="20">
        <f t="shared" ca="1" si="1027"/>
        <v>59045549.857078709</v>
      </c>
      <c r="AD4133">
        <f t="shared" ca="1" si="1034"/>
        <v>-1.208666114675826</v>
      </c>
      <c r="AE4133">
        <f t="shared" ca="1" si="1035"/>
        <v>-1.2013276072362951</v>
      </c>
      <c r="AF4133">
        <f t="shared" ca="1" si="1036"/>
        <v>0.16508335452767942</v>
      </c>
      <c r="AG4133">
        <f t="shared" ca="1" si="1037"/>
        <v>0.31012187106026234</v>
      </c>
      <c r="AH4133">
        <f t="shared" ca="1" si="1038"/>
        <v>0.49100671448776056</v>
      </c>
      <c r="AI4133">
        <f t="shared" ca="1" si="1039"/>
        <v>0.73037261144022714</v>
      </c>
    </row>
    <row r="4134" spans="1:35">
      <c r="A4134" s="20"/>
      <c r="B4134" s="20"/>
      <c r="C4134" s="20">
        <f ca="1"/>
        <v>-1.0306352703894694</v>
      </c>
      <c r="D4134" s="20">
        <f ca="1"/>
        <v>-1.1696942208631151</v>
      </c>
      <c r="E4134" s="20">
        <f ca="1"/>
        <v>-0.30318783539696187</v>
      </c>
      <c r="F4134" s="20">
        <f ca="1"/>
        <v>-0.6840804690863036</v>
      </c>
      <c r="G4134" s="20">
        <f ca="1"/>
        <v>-0.2476353234085335</v>
      </c>
      <c r="H4134" s="20">
        <f ca="1"/>
        <v>0.69407527201193631</v>
      </c>
      <c r="I4134" s="164">
        <f t="shared" ca="1" si="1028"/>
        <v>11.792350538774851</v>
      </c>
      <c r="J4134" s="164">
        <f t="shared" ca="1" si="1029"/>
        <v>8.7116015560486346</v>
      </c>
      <c r="K4134" s="164">
        <f t="shared" ca="1" si="1030"/>
        <v>0.46870590394476674</v>
      </c>
      <c r="L4134" s="164">
        <f t="shared" ca="1" si="1031"/>
        <v>0.91534571512137208</v>
      </c>
      <c r="M4134" s="20">
        <f t="shared" ca="1" si="1032"/>
        <v>4.6620499242514608</v>
      </c>
      <c r="N4134" s="20">
        <f t="shared" ca="1" si="1033"/>
        <v>1.8318735720423582</v>
      </c>
      <c r="O4134" s="20">
        <f t="shared" ca="1" si="1024"/>
        <v>10932026.013846045</v>
      </c>
      <c r="P4134" s="20">
        <f t="shared" ca="1" si="1025"/>
        <v>34309613.985901773</v>
      </c>
      <c r="Q4134" s="20">
        <f t="shared" ca="1" si="1026"/>
        <v>278952.45085951709</v>
      </c>
      <c r="R4134" s="20">
        <f t="shared" ca="1" si="1027"/>
        <v>45520592.450607337</v>
      </c>
      <c r="AD4134">
        <f t="shared" ca="1" si="1034"/>
        <v>-2.1377789954429978</v>
      </c>
      <c r="AE4134">
        <f t="shared" ca="1" si="1035"/>
        <v>-2.0799994778360285</v>
      </c>
      <c r="AF4134">
        <f t="shared" ca="1" si="1036"/>
        <v>-0.82994632777484822</v>
      </c>
      <c r="AG4134">
        <f t="shared" ca="1" si="1037"/>
        <v>-0.79388311308467263</v>
      </c>
      <c r="AH4134">
        <f t="shared" ca="1" si="1038"/>
        <v>0.1578332491682905</v>
      </c>
      <c r="AI4134">
        <f t="shared" ca="1" si="1039"/>
        <v>-2.1963318804437471E-2</v>
      </c>
    </row>
    <row r="4135" spans="1:35">
      <c r="A4135" s="20"/>
      <c r="B4135" s="20"/>
      <c r="C4135" s="20">
        <f ca="1"/>
        <v>-1.5108915083861474</v>
      </c>
      <c r="D4135" s="20">
        <f ca="1"/>
        <v>-1.0588647040008852</v>
      </c>
      <c r="E4135" s="20">
        <f ca="1"/>
        <v>0.51511272608470338</v>
      </c>
      <c r="F4135" s="20">
        <f ca="1"/>
        <v>3.7686157097615226E-2</v>
      </c>
      <c r="G4135" s="20">
        <f ca="1"/>
        <v>-0.36702993671134343</v>
      </c>
      <c r="H4135" s="20">
        <f ca="1"/>
        <v>1.1367209740973787</v>
      </c>
      <c r="I4135" s="164">
        <f t="shared" ca="1" si="1028"/>
        <v>11.168103879047488</v>
      </c>
      <c r="J4135" s="164">
        <f t="shared" ca="1" si="1029"/>
        <v>8.2549212972175106</v>
      </c>
      <c r="K4135" s="164">
        <f t="shared" ca="1" si="1030"/>
        <v>0.59928709110159628</v>
      </c>
      <c r="L4135" s="164">
        <f t="shared" ca="1" si="1031"/>
        <v>1.1858736993999086</v>
      </c>
      <c r="M4135" s="20">
        <f t="shared" ca="1" si="1032"/>
        <v>5.3641770768777342</v>
      </c>
      <c r="N4135" s="20">
        <f t="shared" ca="1" si="1033"/>
        <v>2.1380418906095784</v>
      </c>
      <c r="O4135" s="20">
        <f t="shared" ca="1" si="1024"/>
        <v>10355605.520620955</v>
      </c>
      <c r="P4135" s="20">
        <f t="shared" ca="1" si="1025"/>
        <v>40351912.410719886</v>
      </c>
      <c r="Q4135" s="20">
        <f t="shared" ca="1" si="1026"/>
        <v>371639.71536093182</v>
      </c>
      <c r="R4135" s="20">
        <f t="shared" ca="1" si="1027"/>
        <v>51079157.646701775</v>
      </c>
      <c r="AD4135">
        <f t="shared" ca="1" si="1034"/>
        <v>-2.289295174988474</v>
      </c>
      <c r="AE4135">
        <f t="shared" ca="1" si="1035"/>
        <v>-2.2332478868397616</v>
      </c>
      <c r="AF4135">
        <f t="shared" ca="1" si="1036"/>
        <v>0.35715537365087485</v>
      </c>
      <c r="AG4135">
        <f t="shared" ca="1" si="1037"/>
        <v>0.43578954272685644</v>
      </c>
      <c r="AH4135">
        <f t="shared" ca="1" si="1038"/>
        <v>0.93797452986414931</v>
      </c>
      <c r="AI4135">
        <f t="shared" ca="1" si="1039"/>
        <v>0.80551862326913004</v>
      </c>
    </row>
    <row r="4136" spans="1:35">
      <c r="A4136" s="20"/>
      <c r="B4136" s="20"/>
      <c r="C4136" s="20">
        <f ca="1"/>
        <v>-0.80246977511849193</v>
      </c>
      <c r="D4136" s="20">
        <f ca="1"/>
        <v>1.3083434927210815</v>
      </c>
      <c r="E4136" s="20">
        <f ca="1"/>
        <v>-0.82206022362181763</v>
      </c>
      <c r="F4136" s="20">
        <f ca="1"/>
        <v>0.58816212362920905</v>
      </c>
      <c r="G4136" s="20">
        <f ca="1"/>
        <v>0.6439336292074197</v>
      </c>
      <c r="H4136" s="20">
        <f ca="1"/>
        <v>-2.4150911450379331</v>
      </c>
      <c r="I4136" s="164">
        <f t="shared" ca="1" si="1028"/>
        <v>21.116642343147266</v>
      </c>
      <c r="J4136" s="164">
        <f t="shared" ca="1" si="1029"/>
        <v>15.683658609249269</v>
      </c>
      <c r="K4136" s="164">
        <f t="shared" ca="1" si="1030"/>
        <v>0.46144975756762585</v>
      </c>
      <c r="L4136" s="164">
        <f t="shared" ca="1" si="1031"/>
        <v>0.95567808473170279</v>
      </c>
      <c r="M4136" s="20">
        <f t="shared" ca="1" si="1032"/>
        <v>3.2738762673865951</v>
      </c>
      <c r="N4136" s="20">
        <f t="shared" ca="1" si="1033"/>
        <v>1.1815910725844538</v>
      </c>
      <c r="O4136" s="20">
        <f t="shared" ca="1" si="1024"/>
        <v>19622298.487379737</v>
      </c>
      <c r="P4136" s="20">
        <f t="shared" ca="1" si="1025"/>
        <v>44601248.086078353</v>
      </c>
      <c r="Q4136" s="20">
        <f t="shared" ca="1" si="1026"/>
        <v>20495.263012854444</v>
      </c>
      <c r="R4136" s="20">
        <f t="shared" ca="1" si="1027"/>
        <v>64244041.836470947</v>
      </c>
      <c r="AD4136">
        <f t="shared" ca="1" si="1034"/>
        <v>0.12539862697749121</v>
      </c>
      <c r="AE4136">
        <f t="shared" ca="1" si="1035"/>
        <v>0.25961698296955316</v>
      </c>
      <c r="AF4136">
        <f t="shared" ca="1" si="1036"/>
        <v>-0.89591129483976517</v>
      </c>
      <c r="AG4136">
        <f t="shared" ca="1" si="1037"/>
        <v>-0.61055416031044218</v>
      </c>
      <c r="AH4136">
        <f t="shared" ca="1" si="1038"/>
        <v>-1.384581925126005</v>
      </c>
      <c r="AI4136">
        <f t="shared" ca="1" si="1039"/>
        <v>-1.7794835876095845</v>
      </c>
    </row>
    <row r="4137" spans="1:35">
      <c r="A4137" s="20"/>
      <c r="B4137" s="20"/>
      <c r="C4137" s="20">
        <f ca="1"/>
        <v>-2.5040578381892754E-2</v>
      </c>
      <c r="D4137" s="20">
        <f ca="1"/>
        <v>-0.41466111896787949</v>
      </c>
      <c r="E4137" s="20">
        <f ca="1"/>
        <v>0.69351980464935381</v>
      </c>
      <c r="F4137" s="20">
        <f ca="1"/>
        <v>0.62074481090989164</v>
      </c>
      <c r="G4137" s="20">
        <f ca="1"/>
        <v>1.7092153910975567</v>
      </c>
      <c r="H4137" s="20">
        <f ca="1"/>
        <v>1.1770382512214821</v>
      </c>
      <c r="I4137" s="164">
        <f t="shared" ca="1" si="1028"/>
        <v>19.181884627921313</v>
      </c>
      <c r="J4137" s="164">
        <f t="shared" ca="1" si="1029"/>
        <v>14.00239521845703</v>
      </c>
      <c r="K4137" s="164">
        <f t="shared" ca="1" si="1030"/>
        <v>0.76362704572537177</v>
      </c>
      <c r="L4137" s="164">
        <f t="shared" ca="1" si="1031"/>
        <v>1.514126453798486</v>
      </c>
      <c r="M4137" s="20">
        <f t="shared" ca="1" si="1032"/>
        <v>7.3127346326854106</v>
      </c>
      <c r="N4137" s="20">
        <f t="shared" ca="1" si="1033"/>
        <v>2.9216470105596777</v>
      </c>
      <c r="O4137" s="20">
        <f t="shared" ca="1" si="1024"/>
        <v>17694000.992278948</v>
      </c>
      <c r="P4137" s="20">
        <f t="shared" ca="1" si="1025"/>
        <v>56429998.667593241</v>
      </c>
      <c r="Q4137" s="20">
        <f t="shared" ca="1" si="1026"/>
        <v>518329.96464239282</v>
      </c>
      <c r="R4137" s="20">
        <f t="shared" ca="1" si="1027"/>
        <v>74642329.62451458</v>
      </c>
      <c r="AD4137">
        <f t="shared" ca="1" si="1034"/>
        <v>-0.34420276021327367</v>
      </c>
      <c r="AE4137">
        <f t="shared" ca="1" si="1035"/>
        <v>-0.30456536293388264</v>
      </c>
      <c r="AF4137">
        <f t="shared" ca="1" si="1036"/>
        <v>1.8511549611397431</v>
      </c>
      <c r="AG4137">
        <f t="shared" ca="1" si="1037"/>
        <v>1.9278475172658451</v>
      </c>
      <c r="AH4137">
        <f t="shared" ca="1" si="1038"/>
        <v>3.1030384807615672</v>
      </c>
      <c r="AI4137">
        <f t="shared" ca="1" si="1039"/>
        <v>2.9233702988099401</v>
      </c>
    </row>
    <row r="4138" spans="1:35">
      <c r="A4138" s="20"/>
      <c r="B4138" s="20"/>
      <c r="C4138" s="20">
        <f ca="1"/>
        <v>0.72040991767200335</v>
      </c>
      <c r="D4138" s="20">
        <f ca="1"/>
        <v>-0.1630747974514842</v>
      </c>
      <c r="E4138" s="20">
        <f ca="1"/>
        <v>-0.76228290981702551</v>
      </c>
      <c r="F4138" s="20">
        <f ca="1"/>
        <v>0.65593411901330367</v>
      </c>
      <c r="G4138" s="20">
        <f ca="1"/>
        <v>2.0814349295292369</v>
      </c>
      <c r="H4138" s="20">
        <f ca="1"/>
        <v>-0.70134682734888465</v>
      </c>
      <c r="I4138" s="164">
        <f t="shared" ca="1" si="1028"/>
        <v>21.760532893225196</v>
      </c>
      <c r="J4138" s="164">
        <f t="shared" ca="1" si="1029"/>
        <v>15.707615220348575</v>
      </c>
      <c r="K4138" s="164">
        <f t="shared" ca="1" si="1030"/>
        <v>0.58316640437026201</v>
      </c>
      <c r="L4138" s="164">
        <f t="shared" ca="1" si="1031"/>
        <v>1.2401657660620995</v>
      </c>
      <c r="M4138" s="20">
        <f t="shared" ca="1" si="1032"/>
        <v>5.7678062897211815</v>
      </c>
      <c r="N4138" s="20">
        <f t="shared" ca="1" si="1033"/>
        <v>2.230467309448688</v>
      </c>
      <c r="O4138" s="20">
        <f t="shared" ca="1" si="1024"/>
        <v>19978438.003784921</v>
      </c>
      <c r="P4138" s="20">
        <f t="shared" ca="1" si="1025"/>
        <v>52252021.626510888</v>
      </c>
      <c r="Q4138" s="20">
        <f t="shared" ca="1" si="1026"/>
        <v>285109.59061845241</v>
      </c>
      <c r="R4138" s="20">
        <f t="shared" ca="1" si="1027"/>
        <v>72515569.22091426</v>
      </c>
      <c r="AD4138">
        <f t="shared" ca="1" si="1034"/>
        <v>0.28168274107407626</v>
      </c>
      <c r="AE4138">
        <f t="shared" ca="1" si="1035"/>
        <v>0.26765611421093105</v>
      </c>
      <c r="AF4138">
        <f t="shared" ca="1" si="1036"/>
        <v>0.2106036760932902</v>
      </c>
      <c r="AG4138">
        <f t="shared" ca="1" si="1037"/>
        <v>0.68257166391863411</v>
      </c>
      <c r="AH4138">
        <f t="shared" ca="1" si="1038"/>
        <v>1.3864514330235354</v>
      </c>
      <c r="AI4138">
        <f t="shared" ca="1" si="1039"/>
        <v>1.0553170525640216</v>
      </c>
    </row>
    <row r="4139" spans="1:35">
      <c r="A4139" s="20"/>
      <c r="B4139" s="20"/>
      <c r="C4139" s="20">
        <f ca="1"/>
        <v>-0.16577664494824179</v>
      </c>
      <c r="D4139" s="20">
        <f ca="1"/>
        <v>-0.15738710711842135</v>
      </c>
      <c r="E4139" s="20">
        <f ca="1"/>
        <v>-0.49624211504907922</v>
      </c>
      <c r="F4139" s="20">
        <f ca="1"/>
        <v>1.7558124197952412</v>
      </c>
      <c r="G4139" s="20">
        <f ca="1"/>
        <v>-1.5859543280613211</v>
      </c>
      <c r="H4139" s="20">
        <f ca="1"/>
        <v>5.2877975689979435E-2</v>
      </c>
      <c r="I4139" s="164">
        <f t="shared" ca="1" si="1028"/>
        <v>20.414431965626846</v>
      </c>
      <c r="J4139" s="164">
        <f t="shared" ca="1" si="1029"/>
        <v>14.362174190937536</v>
      </c>
      <c r="K4139" s="164">
        <f t="shared" ca="1" si="1030"/>
        <v>0.53791138031450458</v>
      </c>
      <c r="L4139" s="164">
        <f t="shared" ca="1" si="1031"/>
        <v>1.3162940315410614</v>
      </c>
      <c r="M4139" s="20">
        <f t="shared" ca="1" si="1032"/>
        <v>3.4704686522115216</v>
      </c>
      <c r="N4139" s="20">
        <f t="shared" ca="1" si="1033"/>
        <v>1.5951900214918733</v>
      </c>
      <c r="O4139" s="20">
        <f t="shared" ca="1" si="1024"/>
        <v>18543132.882080305</v>
      </c>
      <c r="P4139" s="20">
        <f t="shared" ca="1" si="1025"/>
        <v>52785228.773147814</v>
      </c>
      <c r="Q4139" s="20">
        <f t="shared" ca="1" si="1026"/>
        <v>594911.96018857963</v>
      </c>
      <c r="R4139" s="20">
        <f t="shared" ca="1" si="1027"/>
        <v>71923273.615416706</v>
      </c>
      <c r="AD4139">
        <f t="shared" ca="1" si="1034"/>
        <v>-4.5040785042027687E-2</v>
      </c>
      <c r="AE4139">
        <f t="shared" ca="1" si="1035"/>
        <v>-0.18383416411492087</v>
      </c>
      <c r="AF4139">
        <f t="shared" ca="1" si="1036"/>
        <v>-0.20080563350450445</v>
      </c>
      <c r="AG4139">
        <f t="shared" ca="1" si="1037"/>
        <v>1.0286092342775519</v>
      </c>
      <c r="AH4139">
        <f t="shared" ca="1" si="1038"/>
        <v>-1.1661459419871978</v>
      </c>
      <c r="AI4139">
        <f t="shared" ca="1" si="1039"/>
        <v>-0.66164859056250502</v>
      </c>
    </row>
    <row r="4140" spans="1:35">
      <c r="A4140" s="20"/>
      <c r="B4140" s="20"/>
      <c r="C4140" s="20">
        <f ca="1"/>
        <v>-0.66919583347336009</v>
      </c>
      <c r="D4140" s="20">
        <f ca="1"/>
        <v>0.15681157369878759</v>
      </c>
      <c r="E4140" s="20">
        <f ca="1"/>
        <v>-0.21699801380799058</v>
      </c>
      <c r="F4140" s="20">
        <f ca="1"/>
        <v>1.6119681591927681</v>
      </c>
      <c r="G4140" s="20">
        <f ca="1"/>
        <v>0.47533726652161323</v>
      </c>
      <c r="H4140" s="20">
        <f ca="1"/>
        <v>-0.59716484018908489</v>
      </c>
      <c r="I4140" s="164">
        <f t="shared" ca="1" si="1028"/>
        <v>18.635541679533087</v>
      </c>
      <c r="J4140" s="164">
        <f t="shared" ca="1" si="1029"/>
        <v>13.50925273676371</v>
      </c>
      <c r="K4140" s="164">
        <f t="shared" ca="1" si="1030"/>
        <v>0.6173501149509818</v>
      </c>
      <c r="L4140" s="164">
        <f t="shared" ca="1" si="1031"/>
        <v>1.3865875861315899</v>
      </c>
      <c r="M4140" s="20">
        <f t="shared" ca="1" si="1032"/>
        <v>4.9378929877619981</v>
      </c>
      <c r="N4140" s="20">
        <f t="shared" ca="1" si="1033"/>
        <v>1.9716697166113248</v>
      </c>
      <c r="O4140" s="20">
        <f t="shared" ca="1" si="1024"/>
        <v>17139679.794406511</v>
      </c>
      <c r="P4140" s="20">
        <f t="shared" ca="1" si="1025"/>
        <v>52743121.854247011</v>
      </c>
      <c r="Q4140" s="20">
        <f t="shared" ca="1" si="1026"/>
        <v>348006.70771907974</v>
      </c>
      <c r="R4140" s="20">
        <f t="shared" ca="1" si="1027"/>
        <v>70230808.356372595</v>
      </c>
      <c r="AD4140">
        <f t="shared" ca="1" si="1034"/>
        <v>-0.47681027195798853</v>
      </c>
      <c r="AE4140">
        <f t="shared" ca="1" si="1035"/>
        <v>-0.47004941719338633</v>
      </c>
      <c r="AF4140">
        <f t="shared" ca="1" si="1036"/>
        <v>0.52136468137256164</v>
      </c>
      <c r="AG4140">
        <f t="shared" ca="1" si="1037"/>
        <v>1.3481253915072262</v>
      </c>
      <c r="AH4140">
        <f t="shared" ca="1" si="1038"/>
        <v>0.4643255419577757</v>
      </c>
      <c r="AI4140">
        <f t="shared" ca="1" si="1039"/>
        <v>0.35586409894952609</v>
      </c>
    </row>
    <row r="4141" spans="1:35">
      <c r="A4141" s="20"/>
      <c r="B4141" s="20"/>
      <c r="C4141" s="20">
        <f ca="1"/>
        <v>1.7244233406562426</v>
      </c>
      <c r="D4141" s="20">
        <f ca="1"/>
        <v>-0.23669489648814424</v>
      </c>
      <c r="E4141" s="20">
        <f ca="1"/>
        <v>0.99802991404604191</v>
      </c>
      <c r="F4141" s="20">
        <f ca="1"/>
        <v>-0.10856898424748439</v>
      </c>
      <c r="G4141" s="20">
        <f ca="1"/>
        <v>-1.7206937806960418</v>
      </c>
      <c r="H4141" s="20">
        <f ca="1"/>
        <v>-0.1856854039573762</v>
      </c>
      <c r="I4141" s="164">
        <f t="shared" ca="1" si="1028"/>
        <v>28.069686197127723</v>
      </c>
      <c r="J4141" s="164">
        <f t="shared" ca="1" si="1029"/>
        <v>19.311837866782632</v>
      </c>
      <c r="K4141" s="164">
        <f t="shared" ca="1" si="1030"/>
        <v>0.61830827850528602</v>
      </c>
      <c r="L4141" s="164">
        <f t="shared" ca="1" si="1031"/>
        <v>1.081325678569498</v>
      </c>
      <c r="M4141" s="20">
        <f t="shared" ca="1" si="1032"/>
        <v>2.9782010733848381</v>
      </c>
      <c r="N4141" s="20">
        <f t="shared" ca="1" si="1033"/>
        <v>1.3613647194624527</v>
      </c>
      <c r="O4141" s="20">
        <f t="shared" ca="1" si="1024"/>
        <v>25264894.429941155</v>
      </c>
      <c r="P4141" s="20">
        <f t="shared" ca="1" si="1025"/>
        <v>54630165.085904263</v>
      </c>
      <c r="Q4141" s="20">
        <f t="shared" ca="1" si="1026"/>
        <v>497864.00141005428</v>
      </c>
      <c r="R4141" s="20">
        <f t="shared" ca="1" si="1027"/>
        <v>80392923.51725547</v>
      </c>
      <c r="AD4141">
        <f t="shared" ca="1" si="1034"/>
        <v>1.8130306303708059</v>
      </c>
      <c r="AE4141">
        <f t="shared" ca="1" si="1035"/>
        <v>1.4771268009337686</v>
      </c>
      <c r="AF4141">
        <f t="shared" ca="1" si="1036"/>
        <v>0.53007525913896303</v>
      </c>
      <c r="AG4141">
        <f t="shared" ca="1" si="1037"/>
        <v>-3.9428733775009397E-2</v>
      </c>
      <c r="AH4141">
        <f t="shared" ca="1" si="1038"/>
        <v>-1.7131099184612906</v>
      </c>
      <c r="AI4141">
        <f t="shared" ca="1" si="1039"/>
        <v>-1.2936088663176952</v>
      </c>
    </row>
    <row r="4142" spans="1:35">
      <c r="A4142" s="20"/>
      <c r="B4142" s="20"/>
      <c r="C4142" s="20">
        <f ca="1"/>
        <v>0.14844880107615926</v>
      </c>
      <c r="D4142" s="20">
        <f ca="1"/>
        <v>-1.2120508527734921</v>
      </c>
      <c r="E4142" s="20">
        <f ca="1"/>
        <v>-0.77754121164766166</v>
      </c>
      <c r="F4142" s="20">
        <f ca="1"/>
        <v>-0.33972709567813153</v>
      </c>
      <c r="G4142" s="20">
        <f ca="1"/>
        <v>-0.69495490523211245</v>
      </c>
      <c r="H4142" s="20">
        <f ca="1"/>
        <v>-0.52685613783332907</v>
      </c>
      <c r="I4142" s="164">
        <f t="shared" ca="1" si="1028"/>
        <v>16.274625522693988</v>
      </c>
      <c r="J4142" s="164">
        <f t="shared" ca="1" si="1029"/>
        <v>11.360446676699461</v>
      </c>
      <c r="K4142" s="164">
        <f t="shared" ca="1" si="1030"/>
        <v>0.40365801465185536</v>
      </c>
      <c r="L4142" s="164">
        <f t="shared" ca="1" si="1031"/>
        <v>0.82743345603808305</v>
      </c>
      <c r="M4142" s="20">
        <f t="shared" ca="1" si="1032"/>
        <v>3.2197342648269451</v>
      </c>
      <c r="N4142" s="20">
        <f t="shared" ca="1" si="1033"/>
        <v>1.2750548260824806</v>
      </c>
      <c r="O4142" s="20">
        <f t="shared" ca="1" si="1024"/>
        <v>14734802.776409546</v>
      </c>
      <c r="P4142" s="20">
        <f t="shared" ca="1" si="1025"/>
        <v>36613423.922876656</v>
      </c>
      <c r="Q4142" s="20">
        <f t="shared" ca="1" si="1026"/>
        <v>209186.84510693245</v>
      </c>
      <c r="R4142" s="20">
        <f t="shared" ca="1" si="1027"/>
        <v>51557413.54439313</v>
      </c>
      <c r="AD4142">
        <f t="shared" ca="1" si="1034"/>
        <v>-1.0498481741034011</v>
      </c>
      <c r="AE4142">
        <f t="shared" ca="1" si="1035"/>
        <v>-1.1911252762753488</v>
      </c>
      <c r="AF4142">
        <f t="shared" ca="1" si="1036"/>
        <v>-1.4212907758922244</v>
      </c>
      <c r="AG4142">
        <f t="shared" ca="1" si="1037"/>
        <v>-1.1934842907359864</v>
      </c>
      <c r="AH4142">
        <f t="shared" ca="1" si="1038"/>
        <v>-1.4447397057478382</v>
      </c>
      <c r="AI4142">
        <f t="shared" ca="1" si="1039"/>
        <v>-1.5268788484257283</v>
      </c>
    </row>
    <row r="4143" spans="1:35">
      <c r="A4143" s="20"/>
      <c r="B4143" s="20"/>
      <c r="C4143" s="20">
        <f ca="1"/>
        <v>1.5609829043838233</v>
      </c>
      <c r="D4143" s="20">
        <f ca="1"/>
        <v>-0.30967080837290933</v>
      </c>
      <c r="E4143" s="20">
        <f ca="1"/>
        <v>0.45854361944541072</v>
      </c>
      <c r="F4143" s="20">
        <f ca="1"/>
        <v>-0.15997653526447086</v>
      </c>
      <c r="G4143" s="20">
        <f ca="1"/>
        <v>-0.33696536292700729</v>
      </c>
      <c r="H4143" s="20">
        <f ca="1"/>
        <v>0.21899928222374151</v>
      </c>
      <c r="I4143" s="164">
        <f t="shared" ca="1" si="1028"/>
        <v>26.284403414566924</v>
      </c>
      <c r="J4143" s="164">
        <f t="shared" ca="1" si="1029"/>
        <v>18.40201626062527</v>
      </c>
      <c r="K4143" s="164">
        <f t="shared" ca="1" si="1030"/>
        <v>0.61704024151814352</v>
      </c>
      <c r="L4143" s="164">
        <f t="shared" ca="1" si="1031"/>
        <v>1.1332124282676606</v>
      </c>
      <c r="M4143" s="20">
        <f t="shared" ca="1" si="1032"/>
        <v>4.349104957152921</v>
      </c>
      <c r="N4143" s="20">
        <f t="shared" ca="1" si="1033"/>
        <v>1.8574471083972521</v>
      </c>
      <c r="O4143" s="20">
        <f t="shared" ca="1" si="1024"/>
        <v>23827689.58809137</v>
      </c>
      <c r="P4143" s="20">
        <f t="shared" ca="1" si="1025"/>
        <v>54128209.75413651</v>
      </c>
      <c r="Q4143" s="20">
        <f t="shared" ca="1" si="1026"/>
        <v>508693.44040544517</v>
      </c>
      <c r="R4143" s="20">
        <f t="shared" ca="1" si="1027"/>
        <v>78464592.782633319</v>
      </c>
      <c r="AD4143">
        <f t="shared" ca="1" si="1034"/>
        <v>1.379709566642457</v>
      </c>
      <c r="AE4143">
        <f t="shared" ca="1" si="1035"/>
        <v>1.1718175371225736</v>
      </c>
      <c r="AF4143">
        <f t="shared" ca="1" si="1036"/>
        <v>0.51854765016494064</v>
      </c>
      <c r="AG4143">
        <f t="shared" ca="1" si="1037"/>
        <v>0.1964201284893658</v>
      </c>
      <c r="AH4143">
        <f t="shared" ca="1" si="1038"/>
        <v>-0.18988338094119844</v>
      </c>
      <c r="AI4143">
        <f t="shared" ca="1" si="1039"/>
        <v>4.7154347019600223E-2</v>
      </c>
    </row>
    <row r="4144" spans="1:35">
      <c r="A4144" s="20"/>
      <c r="B4144" s="20"/>
      <c r="C4144" s="20">
        <f ca="1"/>
        <v>-1.6616773233467959</v>
      </c>
      <c r="D4144" s="20">
        <f ca="1"/>
        <v>-9.0260098255086685E-2</v>
      </c>
      <c r="E4144" s="20">
        <f ca="1"/>
        <v>5.5546539741730648E-3</v>
      </c>
      <c r="F4144" s="20">
        <f ca="1"/>
        <v>0.3099648992258045</v>
      </c>
      <c r="G4144" s="20">
        <f ca="1"/>
        <v>-1.2023083152513871</v>
      </c>
      <c r="H4144" s="20">
        <f ca="1"/>
        <v>-1.1151063408737369</v>
      </c>
      <c r="I4144" s="164">
        <f t="shared" ca="1" si="1028"/>
        <v>13.815982417781996</v>
      </c>
      <c r="J4144" s="164">
        <f t="shared" ca="1" si="1029"/>
        <v>10.079088632244765</v>
      </c>
      <c r="K4144" s="164">
        <f t="shared" ca="1" si="1030"/>
        <v>0.47229424996734404</v>
      </c>
      <c r="L4144" s="164">
        <f t="shared" ca="1" si="1031"/>
        <v>0.9437718207689203</v>
      </c>
      <c r="M4144" s="20">
        <f t="shared" ca="1" si="1032"/>
        <v>2.8740988531601825</v>
      </c>
      <c r="N4144" s="20">
        <f t="shared" ca="1" si="1033"/>
        <v>1.0838353490229831</v>
      </c>
      <c r="O4144" s="20">
        <f t="shared" ca="1" si="1024"/>
        <v>12740391.063492522</v>
      </c>
      <c r="P4144" s="20">
        <f t="shared" ca="1" si="1025"/>
        <v>37027850.78138902</v>
      </c>
      <c r="Q4144" s="20">
        <f t="shared" ca="1" si="1026"/>
        <v>95807.713000298201</v>
      </c>
      <c r="R4144" s="20">
        <f t="shared" ca="1" si="1027"/>
        <v>49864049.55788184</v>
      </c>
      <c r="AD4144">
        <f t="shared" ca="1" si="1034"/>
        <v>-1.6466062092762153</v>
      </c>
      <c r="AE4144">
        <f t="shared" ca="1" si="1035"/>
        <v>-1.6211111972332999</v>
      </c>
      <c r="AF4144">
        <f t="shared" ca="1" si="1036"/>
        <v>-0.79732500029687259</v>
      </c>
      <c r="AG4144">
        <f t="shared" ca="1" si="1037"/>
        <v>-0.66467354195945383</v>
      </c>
      <c r="AH4144">
        <f t="shared" ca="1" si="1038"/>
        <v>-1.8287790520442408</v>
      </c>
      <c r="AI4144">
        <f t="shared" ca="1" si="1039"/>
        <v>-2.0436882458838301</v>
      </c>
    </row>
    <row r="4145" spans="1:35">
      <c r="A4145" s="20"/>
      <c r="B4145" s="20"/>
      <c r="C4145" s="20">
        <f ca="1"/>
        <v>-0.19382418435869025</v>
      </c>
      <c r="D4145" s="20">
        <f ca="1"/>
        <v>-0.13668165840233951</v>
      </c>
      <c r="E4145" s="20">
        <f ca="1"/>
        <v>-0.4805734399751545</v>
      </c>
      <c r="F4145" s="20">
        <f ca="1"/>
        <v>-1.7991499470002892</v>
      </c>
      <c r="G4145" s="20">
        <f ca="1"/>
        <v>1.7608709098557103</v>
      </c>
      <c r="H4145" s="20">
        <f ca="1"/>
        <v>0.13071409732729516</v>
      </c>
      <c r="I4145" s="164">
        <f t="shared" ca="1" si="1028"/>
        <v>17.557832896206428</v>
      </c>
      <c r="J4145" s="164">
        <f t="shared" ca="1" si="1029"/>
        <v>13.348151003730415</v>
      </c>
      <c r="K4145" s="164">
        <f t="shared" ca="1" si="1030"/>
        <v>0.47487024493931851</v>
      </c>
      <c r="L4145" s="164">
        <f t="shared" ca="1" si="1031"/>
        <v>0.76327662357963144</v>
      </c>
      <c r="M4145" s="20">
        <f t="shared" ca="1" si="1032"/>
        <v>5.5853417008839266</v>
      </c>
      <c r="N4145" s="20">
        <f t="shared" ca="1" si="1033"/>
        <v>2.0902118012031226</v>
      </c>
      <c r="O4145" s="20">
        <f t="shared" ca="1" si="1024"/>
        <v>16479065.504399821</v>
      </c>
      <c r="P4145" s="20">
        <f t="shared" ca="1" si="1025"/>
        <v>36312431.34099663</v>
      </c>
      <c r="Q4145" s="20">
        <f t="shared" ca="1" si="1026"/>
        <v>159500.11051853155</v>
      </c>
      <c r="R4145" s="20">
        <f t="shared" ca="1" si="1027"/>
        <v>52950996.955914982</v>
      </c>
      <c r="AD4145">
        <f t="shared" ca="1" si="1034"/>
        <v>-0.73839007373630416</v>
      </c>
      <c r="AE4145">
        <f t="shared" ca="1" si="1035"/>
        <v>-0.52411040143274668</v>
      </c>
      <c r="AF4145">
        <f t="shared" ca="1" si="1036"/>
        <v>-0.77390686418801413</v>
      </c>
      <c r="AG4145">
        <f t="shared" ca="1" si="1037"/>
        <v>-1.4851062564562212</v>
      </c>
      <c r="AH4145">
        <f t="shared" ca="1" si="1038"/>
        <v>1.1837130009821415</v>
      </c>
      <c r="AI4145">
        <f t="shared" ca="1" si="1039"/>
        <v>0.67624811135979068</v>
      </c>
    </row>
    <row r="4146" spans="1:35">
      <c r="A4146" s="20"/>
      <c r="B4146" s="20"/>
      <c r="C4146" s="20">
        <f ca="1"/>
        <v>-3.6640254313169217E-2</v>
      </c>
      <c r="D4146" s="20">
        <f ca="1"/>
        <v>-0.37704090141949581</v>
      </c>
      <c r="E4146" s="20">
        <f ca="1"/>
        <v>-0.58164331600555208</v>
      </c>
      <c r="F4146" s="20">
        <f ca="1"/>
        <v>-0.58993360825651087</v>
      </c>
      <c r="G4146" s="20">
        <f ca="1"/>
        <v>-1.8394877002376127</v>
      </c>
      <c r="H4146" s="20">
        <f ca="1"/>
        <v>0.4624381640212919</v>
      </c>
      <c r="I4146" s="164">
        <f t="shared" ca="1" si="1028"/>
        <v>19.301597468159422</v>
      </c>
      <c r="J4146" s="164">
        <f t="shared" ca="1" si="1029"/>
        <v>13.838809376115858</v>
      </c>
      <c r="K4146" s="164">
        <f t="shared" ca="1" si="1030"/>
        <v>0.40071764572493695</v>
      </c>
      <c r="L4146" s="164">
        <f t="shared" ca="1" si="1031"/>
        <v>0.81056867613064409</v>
      </c>
      <c r="M4146" s="20">
        <f t="shared" ca="1" si="1032"/>
        <v>2.8751812925625342</v>
      </c>
      <c r="N4146" s="20">
        <f t="shared" ca="1" si="1033"/>
        <v>1.3108732226077526</v>
      </c>
      <c r="O4146" s="20">
        <f t="shared" ca="1" si="1024"/>
        <v>17670605.055812456</v>
      </c>
      <c r="P4146" s="20">
        <f t="shared" ca="1" si="1025"/>
        <v>39216375.518291064</v>
      </c>
      <c r="Q4146" s="20">
        <f t="shared" ca="1" si="1026"/>
        <v>474948.85445065546</v>
      </c>
      <c r="R4146" s="20">
        <f t="shared" ca="1" si="1027"/>
        <v>57361929.428554177</v>
      </c>
      <c r="AD4146">
        <f t="shared" ca="1" si="1034"/>
        <v>-0.31514624559237342</v>
      </c>
      <c r="AE4146">
        <f t="shared" ca="1" si="1035"/>
        <v>-0.35945994090071903</v>
      </c>
      <c r="AF4146">
        <f t="shared" ca="1" si="1036"/>
        <v>-1.4480214025005738</v>
      </c>
      <c r="AG4146">
        <f t="shared" ca="1" si="1037"/>
        <v>-1.2701423812243455</v>
      </c>
      <c r="AH4146">
        <f t="shared" ca="1" si="1038"/>
        <v>-1.8275763415971837</v>
      </c>
      <c r="AI4146">
        <f t="shared" ca="1" si="1039"/>
        <v>-1.4300723713303989</v>
      </c>
    </row>
    <row r="4147" spans="1:35">
      <c r="A4147" s="20"/>
      <c r="B4147" s="20"/>
      <c r="C4147" s="20">
        <f ca="1"/>
        <v>1.4190605488986952</v>
      </c>
      <c r="D4147" s="20">
        <f ca="1"/>
        <v>-0.78164191954163775</v>
      </c>
      <c r="E4147" s="20">
        <f ca="1"/>
        <v>-0.38374874895863881</v>
      </c>
      <c r="F4147" s="20">
        <f ca="1"/>
        <v>0.16787498015978344</v>
      </c>
      <c r="G4147" s="20">
        <f ca="1"/>
        <v>0.66199027639415819</v>
      </c>
      <c r="H4147" s="20">
        <f ca="1"/>
        <v>-0.51084959903311267</v>
      </c>
      <c r="I4147" s="164">
        <f t="shared" ca="1" si="1028"/>
        <v>23.00223397749641</v>
      </c>
      <c r="J4147" s="164">
        <f t="shared" ca="1" si="1029"/>
        <v>16.046413985071755</v>
      </c>
      <c r="K4147" s="164">
        <f t="shared" ca="1" si="1030"/>
        <v>0.55327546113297277</v>
      </c>
      <c r="L4147" s="164">
        <f t="shared" ca="1" si="1031"/>
        <v>1.1060779977376161</v>
      </c>
      <c r="M4147" s="20">
        <f t="shared" ca="1" si="1032"/>
        <v>4.5798833631505627</v>
      </c>
      <c r="N4147" s="20">
        <f t="shared" ca="1" si="1033"/>
        <v>1.8336153770869783</v>
      </c>
      <c r="O4147" s="20">
        <f t="shared" ca="1" si="1024"/>
        <v>20821263.255758911</v>
      </c>
      <c r="P4147" s="20">
        <f t="shared" ca="1" si="1025"/>
        <v>50186806.458225653</v>
      </c>
      <c r="Q4147" s="20">
        <f t="shared" ca="1" si="1026"/>
        <v>330954.6381208385</v>
      </c>
      <c r="R4147" s="20">
        <f t="shared" ca="1" si="1027"/>
        <v>71339024.352105409</v>
      </c>
      <c r="AD4147">
        <f t="shared" ca="1" si="1034"/>
        <v>0.58306649939233235</v>
      </c>
      <c r="AE4147">
        <f t="shared" ca="1" si="1035"/>
        <v>0.3813469748562941</v>
      </c>
      <c r="AF4147">
        <f t="shared" ca="1" si="1036"/>
        <v>-6.1132171518429451E-2</v>
      </c>
      <c r="AG4147">
        <f t="shared" ca="1" si="1037"/>
        <v>7.3081807898254025E-2</v>
      </c>
      <c r="AH4147">
        <f t="shared" ca="1" si="1038"/>
        <v>6.6537070167291823E-2</v>
      </c>
      <c r="AI4147">
        <f t="shared" ca="1" si="1039"/>
        <v>-1.7255737602761445E-2</v>
      </c>
    </row>
    <row r="4148" spans="1:35">
      <c r="A4148" s="20"/>
      <c r="B4148" s="20"/>
      <c r="C4148" s="20">
        <f ca="1"/>
        <v>-0.76177207872132813</v>
      </c>
      <c r="D4148" s="20">
        <f ca="1"/>
        <v>-0.34382678540436162</v>
      </c>
      <c r="E4148" s="20">
        <f ca="1"/>
        <v>0.49483733428791421</v>
      </c>
      <c r="F4148" s="20">
        <f ca="1"/>
        <v>0.48387360086370873</v>
      </c>
      <c r="G4148" s="20">
        <f ca="1"/>
        <v>0.34363117381280617</v>
      </c>
      <c r="H4148" s="20">
        <f ca="1"/>
        <v>-0.84529968696562463</v>
      </c>
      <c r="I4148" s="164">
        <f t="shared" ca="1" si="1028"/>
        <v>16.376046932408741</v>
      </c>
      <c r="J4148" s="164">
        <f t="shared" ca="1" si="1029"/>
        <v>11.758781804897028</v>
      </c>
      <c r="K4148" s="164">
        <f t="shared" ca="1" si="1030"/>
        <v>0.61467787968106302</v>
      </c>
      <c r="L4148" s="164">
        <f t="shared" ca="1" si="1031"/>
        <v>1.1786365036090396</v>
      </c>
      <c r="M4148" s="20">
        <f t="shared" ca="1" si="1032"/>
        <v>4.5912036067782855</v>
      </c>
      <c r="N4148" s="20">
        <f t="shared" ca="1" si="1033"/>
        <v>1.7195253151044645</v>
      </c>
      <c r="O4148" s="20">
        <f t="shared" ca="1" si="1024"/>
        <v>15001305.446599361</v>
      </c>
      <c r="P4148" s="20">
        <f t="shared" ca="1" si="1025"/>
        <v>45366871.976584181</v>
      </c>
      <c r="Q4148" s="20">
        <f t="shared" ca="1" si="1026"/>
        <v>133342.33612278599</v>
      </c>
      <c r="R4148" s="20">
        <f t="shared" ca="1" si="1027"/>
        <v>60501519.759306334</v>
      </c>
      <c r="AD4148">
        <f t="shared" ca="1" si="1034"/>
        <v>-1.0252313270852573</v>
      </c>
      <c r="AE4148">
        <f t="shared" ca="1" si="1035"/>
        <v>-1.0574557701687828</v>
      </c>
      <c r="AF4148">
        <f t="shared" ca="1" si="1036"/>
        <v>0.49707163346420924</v>
      </c>
      <c r="AG4148">
        <f t="shared" ca="1" si="1037"/>
        <v>0.40289319822290687</v>
      </c>
      <c r="AH4148">
        <f t="shared" ca="1" si="1038"/>
        <v>7.9115118642539839E-2</v>
      </c>
      <c r="AI4148">
        <f t="shared" ca="1" si="1039"/>
        <v>-0.32560725647442024</v>
      </c>
    </row>
    <row r="4149" spans="1:35">
      <c r="A4149" s="20"/>
      <c r="B4149" s="20"/>
      <c r="C4149" s="20">
        <f ca="1"/>
        <v>-1.4579973208177579</v>
      </c>
      <c r="D4149" s="20">
        <f ca="1"/>
        <v>-0.43231875443929102</v>
      </c>
      <c r="E4149" s="20">
        <f ca="1"/>
        <v>-0.63046841474436321</v>
      </c>
      <c r="F4149" s="20">
        <f ca="1"/>
        <v>1.8968933375884491</v>
      </c>
      <c r="G4149" s="20">
        <f ca="1"/>
        <v>2.1344973617618517</v>
      </c>
      <c r="H4149" s="20">
        <f ca="1"/>
        <v>-0.62961668476873778</v>
      </c>
      <c r="I4149" s="164">
        <f t="shared" ca="1" si="1028"/>
        <v>12.37278972143613</v>
      </c>
      <c r="J4149" s="164">
        <f t="shared" ca="1" si="1029"/>
        <v>9.3004329380809452</v>
      </c>
      <c r="K4149" s="164">
        <f t="shared" ca="1" si="1030"/>
        <v>0.63102883544985056</v>
      </c>
      <c r="L4149" s="164">
        <f t="shared" ca="1" si="1031"/>
        <v>1.4866041189073893</v>
      </c>
      <c r="M4149" s="20">
        <f t="shared" ca="1" si="1032"/>
        <v>6.4519613658799475</v>
      </c>
      <c r="N4149" s="20">
        <f t="shared" ca="1" si="1033"/>
        <v>2.4183061869669298</v>
      </c>
      <c r="O4149" s="20">
        <f t="shared" ca="1" si="1024"/>
        <v>11555557.081527373</v>
      </c>
      <c r="P4149" s="20">
        <f t="shared" ca="1" si="1025"/>
        <v>48962059.338108122</v>
      </c>
      <c r="Q4149" s="20">
        <f t="shared" ca="1" si="1026"/>
        <v>190592.95765693544</v>
      </c>
      <c r="R4149" s="20">
        <f t="shared" ca="1" si="1027"/>
        <v>60708209.377292432</v>
      </c>
      <c r="AD4149">
        <f t="shared" ca="1" si="1034"/>
        <v>-1.9968956986805513</v>
      </c>
      <c r="AE4149">
        <f t="shared" ca="1" si="1035"/>
        <v>-1.8824050543352533</v>
      </c>
      <c r="AF4149">
        <f t="shared" ca="1" si="1036"/>
        <v>0.64571668590773212</v>
      </c>
      <c r="AG4149">
        <f t="shared" ca="1" si="1037"/>
        <v>1.8027459950335873</v>
      </c>
      <c r="AH4149">
        <f t="shared" ca="1" si="1038"/>
        <v>2.1466237398666093</v>
      </c>
      <c r="AI4149">
        <f t="shared" ca="1" si="1039"/>
        <v>1.5629896945052155</v>
      </c>
    </row>
    <row r="4150" spans="1:35">
      <c r="A4150" s="20"/>
      <c r="B4150" s="20"/>
      <c r="C4150" s="20">
        <f ca="1"/>
        <v>0.25070393534816582</v>
      </c>
      <c r="D4150" s="20">
        <f ca="1"/>
        <v>-3.9128321785942978E-2</v>
      </c>
      <c r="E4150" s="20">
        <f ca="1"/>
        <v>0.12614996511905535</v>
      </c>
      <c r="F4150" s="20">
        <f ca="1"/>
        <v>0.29382381599908358</v>
      </c>
      <c r="G4150" s="20">
        <f ca="1"/>
        <v>-0.70960589053183343</v>
      </c>
      <c r="H4150" s="20">
        <f ca="1"/>
        <v>0.4070699825965155</v>
      </c>
      <c r="I4150" s="164">
        <f t="shared" ca="1" si="1028"/>
        <v>22.063042530401365</v>
      </c>
      <c r="J4150" s="164">
        <f t="shared" ca="1" si="1029"/>
        <v>15.774196126374017</v>
      </c>
      <c r="K4150" s="164">
        <f t="shared" ca="1" si="1030"/>
        <v>0.57761760717257371</v>
      </c>
      <c r="L4150" s="164">
        <f t="shared" ca="1" si="1031"/>
        <v>1.1625909804143011</v>
      </c>
      <c r="M4150" s="20">
        <f t="shared" ca="1" si="1032"/>
        <v>4.2727121756221278</v>
      </c>
      <c r="N4150" s="20">
        <f t="shared" ca="1" si="1033"/>
        <v>1.8389176214025262</v>
      </c>
      <c r="O4150" s="20">
        <f t="shared" ca="1" si="1024"/>
        <v>20175261.072305325</v>
      </c>
      <c r="P4150" s="20">
        <f t="shared" ca="1" si="1025"/>
        <v>50642529.339689381</v>
      </c>
      <c r="Q4150" s="20">
        <f t="shared" ca="1" si="1026"/>
        <v>523336.50112981809</v>
      </c>
      <c r="R4150" s="20">
        <f t="shared" ca="1" si="1027"/>
        <v>71341126.913124532</v>
      </c>
      <c r="AD4150">
        <f t="shared" ca="1" si="1034"/>
        <v>0.35510741029159293</v>
      </c>
      <c r="AE4150">
        <f t="shared" ca="1" si="1035"/>
        <v>0.28999870012550921</v>
      </c>
      <c r="AF4150">
        <f t="shared" ca="1" si="1036"/>
        <v>0.16016006520521486</v>
      </c>
      <c r="AG4150">
        <f t="shared" ca="1" si="1037"/>
        <v>0.32995900188318689</v>
      </c>
      <c r="AH4150">
        <f t="shared" ca="1" si="1038"/>
        <v>-0.27476424930874604</v>
      </c>
      <c r="AI4150">
        <f t="shared" ca="1" si="1039"/>
        <v>-2.9253475607400325E-3</v>
      </c>
    </row>
    <row r="4151" spans="1:35">
      <c r="A4151" s="20"/>
      <c r="B4151" s="20"/>
      <c r="C4151" s="20">
        <f ca="1"/>
        <v>0.97267819261100952</v>
      </c>
      <c r="D4151" s="20">
        <f ca="1"/>
        <v>0.35912206764019272</v>
      </c>
      <c r="E4151" s="20">
        <f ca="1"/>
        <v>1.0913381450446478</v>
      </c>
      <c r="F4151" s="20">
        <f ca="1"/>
        <v>0.56875604244529754</v>
      </c>
      <c r="G4151" s="20">
        <f ca="1"/>
        <v>-1.0016687460311402</v>
      </c>
      <c r="H4151" s="20">
        <f ca="1"/>
        <v>-0.85722097410424969</v>
      </c>
      <c r="I4151" s="164">
        <f t="shared" ca="1" si="1028"/>
        <v>27.083933246191606</v>
      </c>
      <c r="J4151" s="164">
        <f t="shared" ca="1" si="1029"/>
        <v>18.892666884573728</v>
      </c>
      <c r="K4151" s="164">
        <f t="shared" ca="1" si="1030"/>
        <v>0.66919048770146072</v>
      </c>
      <c r="L4151" s="164">
        <f t="shared" ca="1" si="1031"/>
        <v>1.218977205315132</v>
      </c>
      <c r="M4151" s="20">
        <f t="shared" ca="1" si="1032"/>
        <v>3.3949331439874082</v>
      </c>
      <c r="N4151" s="20">
        <f t="shared" ca="1" si="1033"/>
        <v>1.442741026520735</v>
      </c>
      <c r="O4151" s="20">
        <f t="shared" ca="1" si="1024"/>
        <v>24515697.668732576</v>
      </c>
      <c r="P4151" s="20">
        <f t="shared" ca="1" si="1025"/>
        <v>57038404.120930299</v>
      </c>
      <c r="Q4151" s="20">
        <f t="shared" ca="1" si="1026"/>
        <v>385022.97953146102</v>
      </c>
      <c r="R4151" s="20">
        <f t="shared" ca="1" si="1027"/>
        <v>81939124.769194335</v>
      </c>
      <c r="AD4151">
        <f t="shared" ca="1" si="1034"/>
        <v>1.5737702053863116</v>
      </c>
      <c r="AE4151">
        <f t="shared" ca="1" si="1035"/>
        <v>1.336465397507963</v>
      </c>
      <c r="AF4151">
        <f t="shared" ca="1" si="1036"/>
        <v>0.99264079728600585</v>
      </c>
      <c r="AG4151">
        <f t="shared" ca="1" si="1037"/>
        <v>0.58626002415969014</v>
      </c>
      <c r="AH4151">
        <f t="shared" ca="1" si="1038"/>
        <v>-1.2500742844584347</v>
      </c>
      <c r="AI4151">
        <f t="shared" ca="1" si="1039"/>
        <v>-1.073672901295311</v>
      </c>
    </row>
    <row r="4152" spans="1:35">
      <c r="A4152" s="20"/>
      <c r="B4152" s="20"/>
      <c r="C4152" s="20">
        <f ca="1"/>
        <v>0.28399725581468005</v>
      </c>
      <c r="D4152" s="20">
        <f ca="1"/>
        <v>-0.37976335734457667</v>
      </c>
      <c r="E4152" s="20">
        <f ca="1"/>
        <v>1.0109354829799204</v>
      </c>
      <c r="F4152" s="20">
        <f ca="1"/>
        <v>0.23992998063497989</v>
      </c>
      <c r="G4152" s="20">
        <f ca="1"/>
        <v>-0.70491756359639224</v>
      </c>
      <c r="H4152" s="20">
        <f ca="1"/>
        <v>0.5365843407355041</v>
      </c>
      <c r="I4152" s="164">
        <f t="shared" ca="1" si="1028"/>
        <v>21.486477855819224</v>
      </c>
      <c r="J4152" s="164">
        <f t="shared" ca="1" si="1029"/>
        <v>15.141929026765805</v>
      </c>
      <c r="K4152" s="164">
        <f t="shared" ca="1" si="1030"/>
        <v>0.67252435302463232</v>
      </c>
      <c r="L4152" s="164">
        <f t="shared" ca="1" si="1031"/>
        <v>1.2567529043519821</v>
      </c>
      <c r="M4152" s="20">
        <f t="shared" ca="1" si="1032"/>
        <v>4.6466702880601138</v>
      </c>
      <c r="N4152" s="20">
        <f t="shared" ca="1" si="1033"/>
        <v>1.9501044815680464</v>
      </c>
      <c r="O4152" s="20">
        <f t="shared" ca="1" si="1024"/>
        <v>19530633.396241702</v>
      </c>
      <c r="P4152" s="20">
        <f t="shared" ca="1" si="1025"/>
        <v>52387383.675790399</v>
      </c>
      <c r="Q4152" s="20">
        <f t="shared" ca="1" si="1026"/>
        <v>485916.73177479202</v>
      </c>
      <c r="R4152" s="20">
        <f t="shared" ca="1" si="1027"/>
        <v>72403933.803806886</v>
      </c>
      <c r="AD4152">
        <f t="shared" ca="1" si="1034"/>
        <v>0.21516452811146147</v>
      </c>
      <c r="AE4152">
        <f t="shared" ca="1" si="1035"/>
        <v>7.7828532471746481E-2</v>
      </c>
      <c r="AF4152">
        <f t="shared" ca="1" si="1036"/>
        <v>1.0229486638602934</v>
      </c>
      <c r="AG4152">
        <f t="shared" ca="1" si="1037"/>
        <v>0.75796774705446324</v>
      </c>
      <c r="AH4152">
        <f t="shared" ca="1" si="1038"/>
        <v>0.14074476451123796</v>
      </c>
      <c r="AI4152">
        <f t="shared" ca="1" si="1039"/>
        <v>0.29757967991363871</v>
      </c>
    </row>
    <row r="4153" spans="1:35">
      <c r="A4153" s="20"/>
      <c r="B4153" s="20"/>
      <c r="C4153" s="20">
        <f ca="1"/>
        <v>0.15759999934557742</v>
      </c>
      <c r="D4153" s="20">
        <f ca="1"/>
        <v>-0.37486360609844116</v>
      </c>
      <c r="E4153" s="20">
        <f ca="1"/>
        <v>8.0670396096672897E-2</v>
      </c>
      <c r="F4153" s="20">
        <f ca="1"/>
        <v>-7.5904759091495716E-2</v>
      </c>
      <c r="G4153" s="20">
        <f ca="1"/>
        <v>3.0544821407332838</v>
      </c>
      <c r="H4153" s="20">
        <f ca="1"/>
        <v>-0.436056576519533</v>
      </c>
      <c r="I4153" s="164">
        <f t="shared" ca="1" si="1028"/>
        <v>18.529624993187671</v>
      </c>
      <c r="J4153" s="164">
        <f t="shared" ca="1" si="1029"/>
        <v>13.643256922231579</v>
      </c>
      <c r="K4153" s="164">
        <f t="shared" ca="1" si="1030"/>
        <v>0.66878188870666522</v>
      </c>
      <c r="L4153" s="164">
        <f t="shared" ca="1" si="1031"/>
        <v>1.2447412394437027</v>
      </c>
      <c r="M4153" s="20">
        <f t="shared" ca="1" si="1032"/>
        <v>6.9626749437149673</v>
      </c>
      <c r="N4153" s="20">
        <f t="shared" ca="1" si="1033"/>
        <v>2.5680595342004766</v>
      </c>
      <c r="O4153" s="20">
        <f t="shared" ca="1" si="1024"/>
        <v>17154657.874626048</v>
      </c>
      <c r="P4153" s="20">
        <f t="shared" ca="1" si="1025"/>
        <v>49142947.217904404</v>
      </c>
      <c r="Q4153" s="20">
        <f t="shared" ca="1" si="1026"/>
        <v>135985.63691585805</v>
      </c>
      <c r="R4153" s="20">
        <f t="shared" ca="1" si="1027"/>
        <v>66433590.729446307</v>
      </c>
      <c r="AD4153">
        <f t="shared" ca="1" si="1034"/>
        <v>-0.50251820553697324</v>
      </c>
      <c r="AE4153">
        <f t="shared" ca="1" si="1035"/>
        <v>-0.42508156972094646</v>
      </c>
      <c r="AF4153">
        <f t="shared" ca="1" si="1036"/>
        <v>0.98892626096968361</v>
      </c>
      <c r="AG4153">
        <f t="shared" ca="1" si="1037"/>
        <v>0.70336927019864826</v>
      </c>
      <c r="AH4153">
        <f t="shared" ca="1" si="1038"/>
        <v>2.7140832707944087</v>
      </c>
      <c r="AI4153">
        <f t="shared" ca="1" si="1039"/>
        <v>1.967728470812099</v>
      </c>
    </row>
    <row r="4154" spans="1:35">
      <c r="A4154" s="20"/>
      <c r="B4154" s="20"/>
      <c r="C4154" s="20">
        <f ca="1"/>
        <v>0.33044573536945748</v>
      </c>
      <c r="D4154" s="20">
        <f ca="1"/>
        <v>-1.8713201798994588</v>
      </c>
      <c r="E4154" s="20">
        <f ca="1"/>
        <v>1.5869821932170012</v>
      </c>
      <c r="F4154" s="20">
        <f ca="1"/>
        <v>-0.3263256627309053</v>
      </c>
      <c r="G4154" s="20">
        <f ca="1"/>
        <v>-0.75605521603879255</v>
      </c>
      <c r="H4154" s="20">
        <f ca="1"/>
        <v>4.8276257308172053E-2</v>
      </c>
      <c r="I4154" s="164">
        <f t="shared" ca="1" si="1028"/>
        <v>16.190329683031411</v>
      </c>
      <c r="J4154" s="164">
        <f t="shared" ca="1" si="1029"/>
        <v>10.771058047859874</v>
      </c>
      <c r="K4154" s="164">
        <f t="shared" ca="1" si="1030"/>
        <v>0.6737074337168536</v>
      </c>
      <c r="L4154" s="164">
        <f t="shared" ca="1" si="1031"/>
        <v>1.1338103460368638</v>
      </c>
      <c r="M4154" s="20">
        <f t="shared" ca="1" si="1032"/>
        <v>4.3405699646652058</v>
      </c>
      <c r="N4154" s="20">
        <f t="shared" ca="1" si="1033"/>
        <v>1.6694439254929947</v>
      </c>
      <c r="O4154" s="20">
        <f t="shared" ca="1" si="1024"/>
        <v>14375550.42831374</v>
      </c>
      <c r="P4154" s="20">
        <f t="shared" ca="1" si="1025"/>
        <v>44077331.739303894</v>
      </c>
      <c r="Q4154" s="20">
        <f t="shared" ca="1" si="1026"/>
        <v>199301.68918714926</v>
      </c>
      <c r="R4154" s="20">
        <f t="shared" ca="1" si="1027"/>
        <v>58652183.856804781</v>
      </c>
      <c r="AD4154">
        <f t="shared" ca="1" si="1034"/>
        <v>-1.070308329361308</v>
      </c>
      <c r="AE4154">
        <f t="shared" ca="1" si="1035"/>
        <v>-1.3889066953490354</v>
      </c>
      <c r="AF4154">
        <f t="shared" ca="1" si="1036"/>
        <v>1.0337039428804866</v>
      </c>
      <c r="AG4154">
        <f t="shared" ca="1" si="1037"/>
        <v>0.19913793653119913</v>
      </c>
      <c r="AH4154">
        <f t="shared" ca="1" si="1038"/>
        <v>-0.19936670592754885</v>
      </c>
      <c r="AI4154">
        <f t="shared" ca="1" si="1039"/>
        <v>-0.46096236353244696</v>
      </c>
    </row>
    <row r="4155" spans="1:35">
      <c r="A4155" s="20"/>
      <c r="B4155" s="20"/>
      <c r="C4155" s="20">
        <f ca="1"/>
        <v>-0.18241736047360635</v>
      </c>
      <c r="D4155" s="20">
        <f ca="1"/>
        <v>-0.90688369997853313</v>
      </c>
      <c r="E4155" s="20">
        <f ca="1"/>
        <v>1.6120253101845168</v>
      </c>
      <c r="F4155" s="20">
        <f ca="1"/>
        <v>-0.35418696611693551</v>
      </c>
      <c r="G4155" s="20">
        <f ca="1"/>
        <v>-0.14491753840993923</v>
      </c>
      <c r="H4155" s="20">
        <f ca="1"/>
        <v>0.22921263276201542</v>
      </c>
      <c r="I4155" s="164">
        <f t="shared" ca="1" si="1028"/>
        <v>17.442946155156065</v>
      </c>
      <c r="J4155" s="164">
        <f t="shared" ca="1" si="1029"/>
        <v>12.235750975543484</v>
      </c>
      <c r="K4155" s="164">
        <f t="shared" ca="1" si="1030"/>
        <v>0.70558091600845985</v>
      </c>
      <c r="L4155" s="164">
        <f t="shared" ca="1" si="1031"/>
        <v>1.1860189030923893</v>
      </c>
      <c r="M4155" s="20">
        <f t="shared" ca="1" si="1032"/>
        <v>5.0239921318179137</v>
      </c>
      <c r="N4155" s="20">
        <f t="shared" ca="1" si="1033"/>
        <v>1.9416763348913977</v>
      </c>
      <c r="O4155" s="20">
        <f t="shared" ca="1" si="1024"/>
        <v>15824596.425402492</v>
      </c>
      <c r="P4155" s="20">
        <f t="shared" ca="1" si="1025"/>
        <v>46612636.900526814</v>
      </c>
      <c r="Q4155" s="20">
        <f t="shared" ca="1" si="1026"/>
        <v>246395.99385881718</v>
      </c>
      <c r="R4155" s="20">
        <f t="shared" ca="1" si="1027"/>
        <v>62683629.319788121</v>
      </c>
      <c r="AD4155">
        <f t="shared" ca="1" si="1034"/>
        <v>-0.76627520505920754</v>
      </c>
      <c r="AE4155">
        <f t="shared" ca="1" si="1035"/>
        <v>-0.89739900149547536</v>
      </c>
      <c r="AF4155">
        <f t="shared" ca="1" si="1036"/>
        <v>1.32346287280418</v>
      </c>
      <c r="AG4155">
        <f t="shared" ca="1" si="1037"/>
        <v>0.43644955951086006</v>
      </c>
      <c r="AH4155">
        <f t="shared" ca="1" si="1038"/>
        <v>0.55999125757546053</v>
      </c>
      <c r="AI4155">
        <f t="shared" ca="1" si="1039"/>
        <v>0.27480090511188537</v>
      </c>
    </row>
    <row r="4156" spans="1:35">
      <c r="A4156" s="20"/>
      <c r="B4156" s="20"/>
      <c r="C4156" s="20">
        <f ca="1"/>
        <v>1.4421428736120048</v>
      </c>
      <c r="D4156" s="20">
        <f ca="1"/>
        <v>-0.96488590713237188</v>
      </c>
      <c r="E4156" s="20">
        <f ca="1"/>
        <v>1.5017400259388913</v>
      </c>
      <c r="F4156" s="20">
        <f ca="1"/>
        <v>0.46975344842006783</v>
      </c>
      <c r="G4156" s="20">
        <f ca="1"/>
        <v>-6.2232368578295755E-2</v>
      </c>
      <c r="H4156" s="20">
        <f ca="1"/>
        <v>-1.6454729624483213</v>
      </c>
      <c r="I4156" s="164">
        <f t="shared" ca="1" si="1028"/>
        <v>23.772117758003834</v>
      </c>
      <c r="J4156" s="164">
        <f t="shared" ca="1" si="1029"/>
        <v>15.938900655425876</v>
      </c>
      <c r="K4156" s="164">
        <f t="shared" ca="1" si="1030"/>
        <v>0.71656300229493053</v>
      </c>
      <c r="L4156" s="164">
        <f t="shared" ca="1" si="1031"/>
        <v>1.2307416027250813</v>
      </c>
      <c r="M4156" s="20">
        <f t="shared" ca="1" si="1032"/>
        <v>3.7927588817567877</v>
      </c>
      <c r="N4156" s="20">
        <f t="shared" ca="1" si="1033"/>
        <v>1.4121675501583875</v>
      </c>
      <c r="O4156" s="20">
        <f t="shared" ca="1" si="1024"/>
        <v>21174482.234237596</v>
      </c>
      <c r="P4156" s="20">
        <f t="shared" ca="1" si="1025"/>
        <v>54025758.138294883</v>
      </c>
      <c r="Q4156" s="20">
        <f t="shared" ca="1" si="1026"/>
        <v>96208.069349933314</v>
      </c>
      <c r="R4156" s="20">
        <f t="shared" ca="1" si="1027"/>
        <v>75296448.441882417</v>
      </c>
      <c r="AD4156">
        <f t="shared" ca="1" si="1034"/>
        <v>0.76993149466112398</v>
      </c>
      <c r="AE4156">
        <f t="shared" ca="1" si="1035"/>
        <v>0.34526867631740765</v>
      </c>
      <c r="AF4156">
        <f t="shared" ca="1" si="1036"/>
        <v>1.4233000208630049</v>
      </c>
      <c r="AG4156">
        <f t="shared" ca="1" si="1037"/>
        <v>0.63973455784127797</v>
      </c>
      <c r="AH4156">
        <f t="shared" ca="1" si="1038"/>
        <v>-0.80804568693690237</v>
      </c>
      <c r="AI4156">
        <f t="shared" ca="1" si="1039"/>
        <v>-1.156303918490845</v>
      </c>
    </row>
    <row r="4157" spans="1:35">
      <c r="A4157" s="20"/>
      <c r="B4157" s="20"/>
      <c r="C4157" s="20">
        <f ca="1"/>
        <v>0.66607747893378799</v>
      </c>
      <c r="D4157" s="20">
        <f ca="1"/>
        <v>-0.201116588252127</v>
      </c>
      <c r="E4157" s="20">
        <f ca="1"/>
        <v>0.11497356621694108</v>
      </c>
      <c r="F4157" s="20">
        <f ca="1"/>
        <v>0.69050587703975241</v>
      </c>
      <c r="G4157" s="20">
        <f ca="1"/>
        <v>1.0274608183524054</v>
      </c>
      <c r="H4157" s="20">
        <f ca="1"/>
        <v>0.5539459791386554</v>
      </c>
      <c r="I4157" s="164">
        <f t="shared" ca="1" si="1028"/>
        <v>22.644840003772142</v>
      </c>
      <c r="J4157" s="164">
        <f t="shared" ca="1" si="1029"/>
        <v>16.246224103769464</v>
      </c>
      <c r="K4157" s="164">
        <f t="shared" ca="1" si="1030"/>
        <v>0.67419366738556463</v>
      </c>
      <c r="L4157" s="164">
        <f t="shared" ca="1" si="1031"/>
        <v>1.3835594674738396</v>
      </c>
      <c r="M4157" s="20">
        <f t="shared" ca="1" si="1032"/>
        <v>6.0153123750233704</v>
      </c>
      <c r="N4157" s="20">
        <f t="shared" ca="1" si="1033"/>
        <v>2.4667994587855113</v>
      </c>
      <c r="O4157" s="20">
        <f t="shared" ca="1" si="1024"/>
        <v>20737229.301308174</v>
      </c>
      <c r="P4157" s="20">
        <f t="shared" ca="1" si="1025"/>
        <v>56666512.584710717</v>
      </c>
      <c r="Q4157" s="20">
        <f t="shared" ca="1" si="1026"/>
        <v>532578.06338153104</v>
      </c>
      <c r="R4157" s="20">
        <f t="shared" ca="1" si="1027"/>
        <v>77936319.949400425</v>
      </c>
      <c r="AD4157">
        <f t="shared" ca="1" si="1034"/>
        <v>0.49632038926508237</v>
      </c>
      <c r="AE4157">
        <f t="shared" ca="1" si="1035"/>
        <v>0.4483973502582092</v>
      </c>
      <c r="AF4157">
        <f t="shared" ca="1" si="1036"/>
        <v>1.0381242489596785</v>
      </c>
      <c r="AG4157">
        <f t="shared" ca="1" si="1037"/>
        <v>1.3343612157901792</v>
      </c>
      <c r="AH4157">
        <f t="shared" ca="1" si="1038"/>
        <v>1.6614581944704123</v>
      </c>
      <c r="AI4157">
        <f t="shared" ca="1" si="1039"/>
        <v>1.6940525913121927</v>
      </c>
    </row>
    <row r="4158" spans="1:35">
      <c r="A4158" s="20"/>
      <c r="B4158" s="20"/>
      <c r="C4158" s="20">
        <f ca="1"/>
        <v>1.2410690929564807</v>
      </c>
      <c r="D4158" s="20">
        <f ca="1"/>
        <v>7.6374189259375294E-2</v>
      </c>
      <c r="E4158" s="20">
        <f ca="1"/>
        <v>-5.3838271394268521E-2</v>
      </c>
      <c r="F4158" s="20">
        <f ca="1"/>
        <v>0.52419869986659395</v>
      </c>
      <c r="G4158" s="20">
        <f ca="1"/>
        <v>-2.0776389160785329</v>
      </c>
      <c r="H4158" s="20">
        <f ca="1"/>
        <v>-0.44893705389424243</v>
      </c>
      <c r="I4158" s="164">
        <f t="shared" ca="1" si="1028"/>
        <v>26.942604169699987</v>
      </c>
      <c r="J4158" s="164">
        <f t="shared" ca="1" si="1029"/>
        <v>18.703989149142068</v>
      </c>
      <c r="K4158" s="164">
        <f t="shared" ca="1" si="1030"/>
        <v>0.51189160750381302</v>
      </c>
      <c r="L4158" s="164">
        <f t="shared" ca="1" si="1031"/>
        <v>1.0509145110403004</v>
      </c>
      <c r="M4158" s="20">
        <f t="shared" ca="1" si="1032"/>
        <v>2.3363318333174963</v>
      </c>
      <c r="N4158" s="20">
        <f t="shared" ca="1" si="1033"/>
        <v>1.1572991615984625</v>
      </c>
      <c r="O4158" s="20">
        <f t="shared" ca="1" si="1024"/>
        <v>24339716.586172305</v>
      </c>
      <c r="P4158" s="20">
        <f t="shared" ca="1" si="1025"/>
        <v>52757045.466532618</v>
      </c>
      <c r="Q4158" s="20">
        <f t="shared" ca="1" si="1026"/>
        <v>539974.03348526382</v>
      </c>
      <c r="R4158" s="20">
        <f t="shared" ca="1" si="1027"/>
        <v>77636736.086190194</v>
      </c>
      <c r="AD4158">
        <f t="shared" ca="1" si="1034"/>
        <v>1.5394670314805787</v>
      </c>
      <c r="AE4158">
        <f t="shared" ca="1" si="1035"/>
        <v>1.2731507211886133</v>
      </c>
      <c r="AF4158">
        <f t="shared" ca="1" si="1036"/>
        <v>-0.437349022692609</v>
      </c>
      <c r="AG4158">
        <f t="shared" ca="1" si="1037"/>
        <v>-0.17766131345318026</v>
      </c>
      <c r="AH4158">
        <f t="shared" ca="1" si="1038"/>
        <v>-2.4262979629805592</v>
      </c>
      <c r="AI4158">
        <f t="shared" ca="1" si="1039"/>
        <v>-1.8451374010852368</v>
      </c>
    </row>
    <row r="4159" spans="1:35">
      <c r="A4159" s="20"/>
      <c r="B4159" s="20"/>
      <c r="C4159" s="20">
        <f ca="1"/>
        <v>0.46758856637499774</v>
      </c>
      <c r="D4159" s="20">
        <f ca="1"/>
        <v>-1.3408635819902883</v>
      </c>
      <c r="E4159" s="20">
        <f ca="1"/>
        <v>4.0606090541493263E-3</v>
      </c>
      <c r="F4159" s="20">
        <f ca="1"/>
        <v>-1.3124021614035672</v>
      </c>
      <c r="G4159" s="20">
        <f ca="1"/>
        <v>-0.15022007183946592</v>
      </c>
      <c r="H4159" s="20">
        <f ca="1"/>
        <v>0.51657715337396848</v>
      </c>
      <c r="I4159" s="164">
        <f t="shared" ca="1" si="1028"/>
        <v>17.184648060535096</v>
      </c>
      <c r="J4159" s="164">
        <f t="shared" ca="1" si="1029"/>
        <v>12.150283982545213</v>
      </c>
      <c r="K4159" s="164">
        <f t="shared" ca="1" si="1030"/>
        <v>0.48965265901401928</v>
      </c>
      <c r="L4159" s="164">
        <f t="shared" ca="1" si="1031"/>
        <v>0.83279990530103309</v>
      </c>
      <c r="M4159" s="20">
        <f t="shared" ca="1" si="1032"/>
        <v>4.4219238842626449</v>
      </c>
      <c r="N4159" s="20">
        <f t="shared" ca="1" si="1033"/>
        <v>1.751846927877964</v>
      </c>
      <c r="O4159" s="20">
        <f t="shared" ca="1" si="1024"/>
        <v>15641278.53595322</v>
      </c>
      <c r="P4159" s="20">
        <f t="shared" ca="1" si="1025"/>
        <v>37653089.177627638</v>
      </c>
      <c r="Q4159" s="20">
        <f t="shared" ca="1" si="1026"/>
        <v>288542.00887135766</v>
      </c>
      <c r="R4159" s="20">
        <f t="shared" ca="1" si="1027"/>
        <v>53582909.722452216</v>
      </c>
      <c r="AD4159">
        <f t="shared" ca="1" si="1034"/>
        <v>-0.8289689173458511</v>
      </c>
      <c r="AE4159">
        <f t="shared" ca="1" si="1035"/>
        <v>-0.9260792004881836</v>
      </c>
      <c r="AF4159">
        <f t="shared" ca="1" si="1036"/>
        <v>-0.63952128169073452</v>
      </c>
      <c r="AG4159">
        <f t="shared" ca="1" si="1037"/>
        <v>-1.1690913395407594</v>
      </c>
      <c r="AH4159">
        <f t="shared" ca="1" si="1038"/>
        <v>-0.10897346193039437</v>
      </c>
      <c r="AI4159">
        <f t="shared" ca="1" si="1039"/>
        <v>-0.23825154627577283</v>
      </c>
    </row>
    <row r="4160" spans="1:35">
      <c r="A4160" s="20"/>
      <c r="B4160" s="20"/>
      <c r="C4160" s="20">
        <f ca="1"/>
        <v>1.4261058727508882</v>
      </c>
      <c r="D4160" s="20">
        <f ca="1"/>
        <v>0.89914312210477554</v>
      </c>
      <c r="E4160" s="20">
        <f ca="1"/>
        <v>-0.93857779551260423</v>
      </c>
      <c r="F4160" s="20">
        <f ca="1"/>
        <v>-1.3019599455688997</v>
      </c>
      <c r="G4160" s="20">
        <f ca="1"/>
        <v>-0.88123732176788716</v>
      </c>
      <c r="H4160" s="20">
        <f ca="1"/>
        <v>-0.38628295803978541</v>
      </c>
      <c r="I4160" s="164">
        <f t="shared" ca="1" si="1028"/>
        <v>28.976625804509165</v>
      </c>
      <c r="J4160" s="164">
        <f t="shared" ca="1" si="1029"/>
        <v>20.956766279085151</v>
      </c>
      <c r="K4160" s="164">
        <f t="shared" ca="1" si="1030"/>
        <v>0.37401954849670854</v>
      </c>
      <c r="L4160" s="164">
        <f t="shared" ca="1" si="1031"/>
        <v>0.64943559446794608</v>
      </c>
      <c r="M4160" s="20">
        <f t="shared" ca="1" si="1032"/>
        <v>2.6327705206878873</v>
      </c>
      <c r="N4160" s="20">
        <f t="shared" ca="1" si="1033"/>
        <v>1.2163717944166401</v>
      </c>
      <c r="O4160" s="20">
        <f t="shared" ca="1" si="1024"/>
        <v>26625716.32945792</v>
      </c>
      <c r="P4160" s="20">
        <f t="shared" ca="1" si="1025"/>
        <v>44894411.552590422</v>
      </c>
      <c r="Q4160" s="20">
        <f t="shared" ca="1" si="1026"/>
        <v>461690.02614329249</v>
      </c>
      <c r="R4160" s="20">
        <f t="shared" ca="1" si="1027"/>
        <v>71981817.908191636</v>
      </c>
      <c r="AD4160">
        <f t="shared" ca="1" si="1034"/>
        <v>2.0331616030362047</v>
      </c>
      <c r="AE4160">
        <f t="shared" ca="1" si="1035"/>
        <v>2.0291162010352854</v>
      </c>
      <c r="AF4160">
        <f t="shared" ca="1" si="1036"/>
        <v>-1.69073137730265</v>
      </c>
      <c r="AG4160">
        <f t="shared" ca="1" si="1037"/>
        <v>-2.0025654796911545</v>
      </c>
      <c r="AH4160">
        <f t="shared" ca="1" si="1038"/>
        <v>-2.0969216436801243</v>
      </c>
      <c r="AI4160">
        <f t="shared" ca="1" si="1039"/>
        <v>-1.685481636711784</v>
      </c>
    </row>
    <row r="4161" spans="1:35">
      <c r="A4161" s="20"/>
      <c r="B4161" s="20"/>
      <c r="C4161" s="20">
        <f ca="1"/>
        <v>-0.10696561791417192</v>
      </c>
      <c r="D4161" s="20">
        <f ca="1"/>
        <v>-1.4848128766782915</v>
      </c>
      <c r="E4161" s="20">
        <f ca="1"/>
        <v>0.37807720894551927</v>
      </c>
      <c r="F4161" s="20">
        <f ca="1"/>
        <v>-0.31726419143778689</v>
      </c>
      <c r="G4161" s="20">
        <f ca="1"/>
        <v>0.93459143352990259</v>
      </c>
      <c r="H4161" s="20">
        <f ca="1"/>
        <v>-1.2503808089988866</v>
      </c>
      <c r="I4161" s="164">
        <f t="shared" ca="1" si="1028"/>
        <v>14.113924258458381</v>
      </c>
      <c r="J4161" s="164">
        <f t="shared" ca="1" si="1029"/>
        <v>9.751902879316793</v>
      </c>
      <c r="K4161" s="164">
        <f t="shared" ca="1" si="1030"/>
        <v>0.56763738605931569</v>
      </c>
      <c r="L4161" s="164">
        <f t="shared" ca="1" si="1031"/>
        <v>0.99475370905119265</v>
      </c>
      <c r="M4161" s="20">
        <f t="shared" ca="1" si="1032"/>
        <v>4.5707345818901484</v>
      </c>
      <c r="N4161" s="20">
        <f t="shared" ca="1" si="1033"/>
        <v>1.5850982661214224</v>
      </c>
      <c r="O4161" s="20">
        <f t="shared" ca="1" si="1024"/>
        <v>12724796.308625678</v>
      </c>
      <c r="P4161" s="20">
        <f t="shared" ca="1" si="1025"/>
        <v>38580953.021961339</v>
      </c>
      <c r="Q4161" s="20">
        <f t="shared" ca="1" si="1026"/>
        <v>-79297.815535176589</v>
      </c>
      <c r="R4161" s="20">
        <f t="shared" ca="1" si="1027"/>
        <v>51226451.515051834</v>
      </c>
      <c r="AD4161">
        <f t="shared" ca="1" si="1034"/>
        <v>-1.5742902285295195</v>
      </c>
      <c r="AE4161">
        <f t="shared" ca="1" si="1035"/>
        <v>-1.7309050740547676</v>
      </c>
      <c r="AF4161">
        <f t="shared" ca="1" si="1036"/>
        <v>6.9430782357415122E-2</v>
      </c>
      <c r="AG4161">
        <f t="shared" ca="1" si="1037"/>
        <v>-0.43293768613094291</v>
      </c>
      <c r="AH4161">
        <f t="shared" ca="1" si="1038"/>
        <v>5.6371757655720778E-2</v>
      </c>
      <c r="AI4161">
        <f t="shared" ca="1" si="1039"/>
        <v>-0.68892360507723716</v>
      </c>
    </row>
    <row r="4162" spans="1:35">
      <c r="A4162" s="20"/>
      <c r="B4162" s="20"/>
      <c r="C4162" s="20">
        <f ca="1"/>
        <v>-1.5005249090339408</v>
      </c>
      <c r="D4162" s="20">
        <f ca="1"/>
        <v>-1.3268383472488199</v>
      </c>
      <c r="E4162" s="20">
        <f ca="1"/>
        <v>-0.10533290318520391</v>
      </c>
      <c r="F4162" s="20">
        <f ca="1"/>
        <v>4.2844869854848394E-2</v>
      </c>
      <c r="G4162" s="20">
        <f ca="1"/>
        <v>-0.69261155456154977</v>
      </c>
      <c r="H4162" s="20">
        <f ca="1"/>
        <v>-0.36842496510574491</v>
      </c>
      <c r="I4162" s="164">
        <f t="shared" ca="1" si="1028"/>
        <v>9.6599375530608587</v>
      </c>
      <c r="J4162" s="164">
        <f t="shared" ca="1" si="1029"/>
        <v>6.9000170816568289</v>
      </c>
      <c r="K4162" s="164">
        <f t="shared" ca="1" si="1030"/>
        <v>0.47461873428181961</v>
      </c>
      <c r="L4162" s="164">
        <f t="shared" ca="1" si="1031"/>
        <v>0.96209872266884278</v>
      </c>
      <c r="M4162" s="20">
        <f t="shared" ca="1" si="1032"/>
        <v>3.8045268438151898</v>
      </c>
      <c r="N4162" s="20">
        <f t="shared" ca="1" si="1033"/>
        <v>1.4184147602892077</v>
      </c>
      <c r="O4162" s="20">
        <f t="shared" ca="1" si="1024"/>
        <v>8828830.2082827277</v>
      </c>
      <c r="P4162" s="20">
        <f t="shared" ca="1" si="1025"/>
        <v>33335031.399383873</v>
      </c>
      <c r="Q4162" s="20">
        <f t="shared" ca="1" si="1026"/>
        <v>99627.875473759748</v>
      </c>
      <c r="R4162" s="20">
        <f t="shared" ca="1" si="1027"/>
        <v>42263489.483140357</v>
      </c>
      <c r="AD4162">
        <f t="shared" ca="1" si="1034"/>
        <v>-2.6553549628493065</v>
      </c>
      <c r="AE4162">
        <f t="shared" ca="1" si="1035"/>
        <v>-2.6879137309876415</v>
      </c>
      <c r="AF4162">
        <f t="shared" ca="1" si="1036"/>
        <v>-0.77619332471073144</v>
      </c>
      <c r="AG4162">
        <f t="shared" ca="1" si="1037"/>
        <v>-0.58136944241435151</v>
      </c>
      <c r="AH4162">
        <f t="shared" ca="1" si="1038"/>
        <v>-0.7949701735386776</v>
      </c>
      <c r="AI4162">
        <f t="shared" ca="1" si="1039"/>
        <v>-1.1394195667859255</v>
      </c>
    </row>
    <row r="4163" spans="1:35">
      <c r="A4163" s="20"/>
      <c r="B4163" s="20"/>
      <c r="C4163" s="20">
        <f ca="1"/>
        <v>-0.53111948318778635</v>
      </c>
      <c r="D4163" s="20">
        <f ca="1"/>
        <v>-5.2163988366526602E-2</v>
      </c>
      <c r="E4163" s="20">
        <f ca="1"/>
        <v>-1.5586708475675639</v>
      </c>
      <c r="F4163" s="20">
        <f ca="1"/>
        <v>0.87110464799798859</v>
      </c>
      <c r="G4163" s="20">
        <f ca="1"/>
        <v>0.12257448951646738</v>
      </c>
      <c r="H4163" s="20">
        <f ca="1"/>
        <v>-1.1076090904480551</v>
      </c>
      <c r="I4163" s="164">
        <f t="shared" ca="1" si="1028"/>
        <v>17.335332029268574</v>
      </c>
      <c r="J4163" s="164">
        <f t="shared" ca="1" si="1029"/>
        <v>12.6470684328432</v>
      </c>
      <c r="K4163" s="164">
        <f t="shared" ca="1" si="1030"/>
        <v>0.40137955492188959</v>
      </c>
      <c r="L4163" s="164">
        <f t="shared" ca="1" si="1031"/>
        <v>1.0085511131736205</v>
      </c>
      <c r="M4163" s="20">
        <f t="shared" ca="1" si="1032"/>
        <v>3.6272035663812892</v>
      </c>
      <c r="N4163" s="20">
        <f t="shared" ca="1" si="1033"/>
        <v>1.4394573419262611</v>
      </c>
      <c r="O4163" s="20">
        <f t="shared" ca="1" si="1024"/>
        <v>15986550.782428037</v>
      </c>
      <c r="P4163" s="20">
        <f t="shared" ca="1" si="1025"/>
        <v>42133192.192621201</v>
      </c>
      <c r="Q4163" s="20">
        <f t="shared" ca="1" si="1026"/>
        <v>240765.47649297243</v>
      </c>
      <c r="R4163" s="20">
        <f t="shared" ca="1" si="1027"/>
        <v>58360508.451542214</v>
      </c>
      <c r="AD4163">
        <f t="shared" ca="1" si="1034"/>
        <v>-0.79239513852704557</v>
      </c>
      <c r="AE4163">
        <f t="shared" ca="1" si="1035"/>
        <v>-0.75937300911302008</v>
      </c>
      <c r="AF4163">
        <f t="shared" ca="1" si="1036"/>
        <v>-1.4420040461646406</v>
      </c>
      <c r="AG4163">
        <f t="shared" ca="1" si="1037"/>
        <v>-0.37022221284718015</v>
      </c>
      <c r="AH4163">
        <f t="shared" ca="1" si="1038"/>
        <v>-0.99199603735412256</v>
      </c>
      <c r="AI4163">
        <f t="shared" ca="1" si="1039"/>
        <v>-1.0825477245236188</v>
      </c>
    </row>
    <row r="4164" spans="1:35">
      <c r="A4164" s="20"/>
      <c r="B4164" s="20"/>
      <c r="C4164" s="20">
        <f ca="1"/>
        <v>0.1114361855542283</v>
      </c>
      <c r="D4164" s="20">
        <f ca="1"/>
        <v>0.24697453308037834</v>
      </c>
      <c r="E4164" s="20">
        <f ca="1"/>
        <v>0.37869759047537577</v>
      </c>
      <c r="F4164" s="20">
        <f ca="1"/>
        <v>0.68426893677538714</v>
      </c>
      <c r="G4164" s="20">
        <f ca="1"/>
        <v>0.2916085160282294</v>
      </c>
      <c r="H4164" s="20">
        <f ca="1"/>
        <v>0.55093909447169398</v>
      </c>
      <c r="I4164" s="164">
        <f t="shared" ca="1" si="1028"/>
        <v>22.484203310868246</v>
      </c>
      <c r="J4164" s="164">
        <f t="shared" ca="1" si="1029"/>
        <v>16.280394093041522</v>
      </c>
      <c r="K4164" s="164">
        <f t="shared" ca="1" si="1030"/>
        <v>0.67022469636552506</v>
      </c>
      <c r="L4164" s="164">
        <f t="shared" ca="1" si="1031"/>
        <v>1.3550930193603259</v>
      </c>
      <c r="M4164" s="20">
        <f t="shared" ca="1" si="1032"/>
        <v>5.4620230556856262</v>
      </c>
      <c r="N4164" s="20">
        <f t="shared" ca="1" si="1033"/>
        <v>2.2776645426173396</v>
      </c>
      <c r="O4164" s="20">
        <f t="shared" ca="1" si="1024"/>
        <v>20669789.034595944</v>
      </c>
      <c r="P4164" s="20">
        <f t="shared" ca="1" si="1025"/>
        <v>55805023.443367265</v>
      </c>
      <c r="Q4164" s="20">
        <f t="shared" ca="1" si="1026"/>
        <v>546743.98091198772</v>
      </c>
      <c r="R4164" s="20">
        <f t="shared" ca="1" si="1027"/>
        <v>77021556.458875194</v>
      </c>
      <c r="AD4164">
        <f t="shared" ca="1" si="1034"/>
        <v>0.45733090069617566</v>
      </c>
      <c r="AE4164">
        <f t="shared" ca="1" si="1035"/>
        <v>0.45986378961124874</v>
      </c>
      <c r="AF4164">
        <f t="shared" ca="1" si="1036"/>
        <v>1.0020426942320453</v>
      </c>
      <c r="AG4164">
        <f t="shared" ca="1" si="1037"/>
        <v>1.2049682698196631</v>
      </c>
      <c r="AH4164">
        <f t="shared" ca="1" si="1038"/>
        <v>1.0466922840951405</v>
      </c>
      <c r="AI4164">
        <f t="shared" ca="1" si="1039"/>
        <v>1.1828771422090256</v>
      </c>
    </row>
    <row r="4165" spans="1:35">
      <c r="A4165" s="20"/>
      <c r="B4165" s="20"/>
      <c r="C4165" s="20">
        <f ca="1"/>
        <v>0.58013493529305793</v>
      </c>
      <c r="D4165" s="20">
        <f ca="1"/>
        <v>0.71871239110054264</v>
      </c>
      <c r="E4165" s="20">
        <f ca="1"/>
        <v>-0.85166521344473267</v>
      </c>
      <c r="F4165" s="20">
        <f ca="1"/>
        <v>1.8526565691598889</v>
      </c>
      <c r="G4165" s="20">
        <f ca="1"/>
        <v>-1.111866127473879</v>
      </c>
      <c r="H4165" s="20">
        <f ca="1"/>
        <v>-0.63343570881593436</v>
      </c>
      <c r="I4165" s="164">
        <f t="shared" ca="1" si="1028"/>
        <v>26.219707972696398</v>
      </c>
      <c r="J4165" s="164">
        <f t="shared" ca="1" si="1029"/>
        <v>18.606838628900352</v>
      </c>
      <c r="K4165" s="164">
        <f t="shared" ca="1" si="1030"/>
        <v>0.52546467265913221</v>
      </c>
      <c r="L4165" s="164">
        <f t="shared" ca="1" si="1031"/>
        <v>1.2954445698257302</v>
      </c>
      <c r="M4165" s="20">
        <f t="shared" ca="1" si="1032"/>
        <v>3.210635304588215</v>
      </c>
      <c r="N4165" s="20">
        <f t="shared" ca="1" si="1033"/>
        <v>1.5092554087715035</v>
      </c>
      <c r="O4165" s="20">
        <f t="shared" ca="1" si="1024"/>
        <v>23902414.373500489</v>
      </c>
      <c r="P4165" s="20">
        <f t="shared" ca="1" si="1025"/>
        <v>58060482.147878408</v>
      </c>
      <c r="Q4165" s="20">
        <f t="shared" ca="1" si="1026"/>
        <v>606392.37139498314</v>
      </c>
      <c r="R4165" s="20">
        <f t="shared" ca="1" si="1027"/>
        <v>82569288.892773882</v>
      </c>
      <c r="AD4165">
        <f t="shared" ca="1" si="1034"/>
        <v>1.3640067894894166</v>
      </c>
      <c r="AE4165">
        <f t="shared" ca="1" si="1035"/>
        <v>1.2405498754699165</v>
      </c>
      <c r="AF4165">
        <f t="shared" ca="1" si="1036"/>
        <v>-0.31395752128061655</v>
      </c>
      <c r="AG4165">
        <f t="shared" ca="1" si="1037"/>
        <v>0.93383895375331827</v>
      </c>
      <c r="AH4165">
        <f t="shared" ca="1" si="1038"/>
        <v>-1.4548496615686493</v>
      </c>
      <c r="AI4165">
        <f t="shared" ca="1" si="1039"/>
        <v>-0.89390430061755799</v>
      </c>
    </row>
    <row r="4166" spans="1:35">
      <c r="A4166" s="20"/>
      <c r="B4166" s="20"/>
      <c r="C4166" s="20">
        <f ca="1"/>
        <v>0.20120860426670975</v>
      </c>
      <c r="D4166" s="20">
        <f ca="1"/>
        <v>0.74810910323543001</v>
      </c>
      <c r="E4166" s="20">
        <f ca="1"/>
        <v>7.0055443451492616E-2</v>
      </c>
      <c r="F4166" s="20">
        <f ca="1"/>
        <v>0.79054627062948502</v>
      </c>
      <c r="G4166" s="20">
        <f ca="1"/>
        <v>-0.45058426541867352</v>
      </c>
      <c r="H4166" s="20">
        <f ca="1"/>
        <v>-0.45630139203279085</v>
      </c>
      <c r="I4166" s="164">
        <f t="shared" ca="1" si="1028"/>
        <v>24.663609962521928</v>
      </c>
      <c r="J4166" s="164">
        <f t="shared" ca="1" si="1029"/>
        <v>17.748833761478846</v>
      </c>
      <c r="K4166" s="164">
        <f t="shared" ca="1" si="1030"/>
        <v>0.59283950327075563</v>
      </c>
      <c r="L4166" s="164">
        <f t="shared" ca="1" si="1031"/>
        <v>1.2143889837310902</v>
      </c>
      <c r="M4166" s="20">
        <f t="shared" ca="1" si="1032"/>
        <v>3.969678432587167</v>
      </c>
      <c r="N4166" s="20">
        <f t="shared" ca="1" si="1033"/>
        <v>1.6926789149550121</v>
      </c>
      <c r="O4166" s="20">
        <f t="shared" ca="1" si="1024"/>
        <v>22615057.802479271</v>
      </c>
      <c r="P4166" s="20">
        <f t="shared" ca="1" si="1025"/>
        <v>54511869.75035271</v>
      </c>
      <c r="Q4166" s="20">
        <f t="shared" ca="1" si="1026"/>
        <v>459749.59924229427</v>
      </c>
      <c r="R4166" s="20">
        <f t="shared" ca="1" si="1027"/>
        <v>77586677.152074277</v>
      </c>
      <c r="AD4166">
        <f t="shared" ca="1" si="1034"/>
        <v>0.98631309769949693</v>
      </c>
      <c r="AE4166">
        <f t="shared" ca="1" si="1035"/>
        <v>0.95262877901974685</v>
      </c>
      <c r="AF4166">
        <f t="shared" ca="1" si="1036"/>
        <v>0.29854093882505106</v>
      </c>
      <c r="AG4166">
        <f t="shared" ca="1" si="1037"/>
        <v>0.56540447150495532</v>
      </c>
      <c r="AH4166">
        <f t="shared" ca="1" si="1038"/>
        <v>-0.61146840823648074</v>
      </c>
      <c r="AI4166">
        <f t="shared" ca="1" si="1039"/>
        <v>-0.398165094716184</v>
      </c>
    </row>
    <row r="4167" spans="1:35">
      <c r="A4167" s="20"/>
      <c r="B4167" s="20"/>
      <c r="C4167" s="20">
        <f ca="1"/>
        <v>0.96413027450700906</v>
      </c>
      <c r="D4167" s="20">
        <f ca="1"/>
        <v>-0.56466196889305442</v>
      </c>
      <c r="E4167" s="20">
        <f ca="1"/>
        <v>-0.94511769097530685</v>
      </c>
      <c r="F4167" s="20">
        <f ca="1"/>
        <v>1.6573742618423069</v>
      </c>
      <c r="G4167" s="20">
        <f ca="1"/>
        <v>-0.80973167460914486</v>
      </c>
      <c r="H4167" s="20">
        <f ca="1"/>
        <v>3.2387219361528738</v>
      </c>
      <c r="I4167" s="164">
        <f t="shared" ca="1" si="1028"/>
        <v>23.577991781956182</v>
      </c>
      <c r="J4167" s="164">
        <f t="shared" ca="1" si="1029"/>
        <v>16.864197578520677</v>
      </c>
      <c r="K4167" s="164">
        <f t="shared" ca="1" si="1030"/>
        <v>0.61477969003733723</v>
      </c>
      <c r="L4167" s="164">
        <f t="shared" ca="1" si="1031"/>
        <v>1.5972242158366039</v>
      </c>
      <c r="M4167" s="20">
        <f t="shared" ca="1" si="1032"/>
        <v>6.2115383288165962</v>
      </c>
      <c r="N4167" s="20">
        <f t="shared" ca="1" si="1033"/>
        <v>2.9534584622590385</v>
      </c>
      <c r="O4167" s="20">
        <f t="shared" ca="1" si="1024"/>
        <v>21564390.109314695</v>
      </c>
      <c r="P4167" s="20">
        <f t="shared" ca="1" si="1025"/>
        <v>62860922.862197936</v>
      </c>
      <c r="Q4167" s="20">
        <f t="shared" ca="1" si="1026"/>
        <v>1229428.170248623</v>
      </c>
      <c r="R4167" s="20">
        <f t="shared" ca="1" si="1027"/>
        <v>85654741.141761258</v>
      </c>
      <c r="AD4167">
        <f t="shared" ca="1" si="1034"/>
        <v>0.72281353930975301</v>
      </c>
      <c r="AE4167">
        <f t="shared" ca="1" si="1035"/>
        <v>0.65577099950358309</v>
      </c>
      <c r="AF4167">
        <f t="shared" ca="1" si="1036"/>
        <v>0.4979971821576103</v>
      </c>
      <c r="AG4167">
        <f t="shared" ca="1" si="1037"/>
        <v>2.3055646174391078</v>
      </c>
      <c r="AH4167">
        <f t="shared" ca="1" si="1038"/>
        <v>1.8794870320184409</v>
      </c>
      <c r="AI4167">
        <f t="shared" ca="1" si="1039"/>
        <v>3.0093471952946991</v>
      </c>
    </row>
    <row r="4168" spans="1:35">
      <c r="A4168" s="20"/>
      <c r="B4168" s="20"/>
      <c r="C4168" s="20">
        <f ca="1"/>
        <v>-0.22660325466960121</v>
      </c>
      <c r="D4168" s="20">
        <f ca="1"/>
        <v>0.80211148830717405</v>
      </c>
      <c r="E4168" s="20">
        <f ca="1"/>
        <v>-0.22794047770780346</v>
      </c>
      <c r="F4168" s="20">
        <f ca="1"/>
        <v>-0.41333157128363629</v>
      </c>
      <c r="G4168" s="20">
        <f ca="1"/>
        <v>1.8439986281749674</v>
      </c>
      <c r="H4168" s="20">
        <f ca="1"/>
        <v>0.85720342072392286</v>
      </c>
      <c r="I4168" s="164">
        <f t="shared" ca="1" si="1028"/>
        <v>21.746320636673008</v>
      </c>
      <c r="J4168" s="164">
        <f t="shared" ca="1" si="1029"/>
        <v>16.543720463430979</v>
      </c>
      <c r="K4168" s="164">
        <f t="shared" ca="1" si="1030"/>
        <v>0.61184462495551628</v>
      </c>
      <c r="L4168" s="164">
        <f t="shared" ca="1" si="1031"/>
        <v>1.1749693670216423</v>
      </c>
      <c r="M4168" s="20">
        <f t="shared" ca="1" si="1032"/>
        <v>6.5976837295005968</v>
      </c>
      <c r="N4168" s="20">
        <f t="shared" ca="1" si="1033"/>
        <v>2.6462172577256697</v>
      </c>
      <c r="O4168" s="20">
        <f t="shared" ca="1" si="1024"/>
        <v>20416724.767246954</v>
      </c>
      <c r="P4168" s="20">
        <f t="shared" ca="1" si="1025"/>
        <v>50631657.155465193</v>
      </c>
      <c r="Q4168" s="20">
        <f t="shared" ca="1" si="1026"/>
        <v>484783.01396222942</v>
      </c>
      <c r="R4168" s="20">
        <f t="shared" ca="1" si="1027"/>
        <v>71533164.936674371</v>
      </c>
      <c r="AD4168">
        <f t="shared" ca="1" si="1034"/>
        <v>0.27823316424102079</v>
      </c>
      <c r="AE4168">
        <f t="shared" ca="1" si="1035"/>
        <v>0.54822834343321469</v>
      </c>
      <c r="AF4168">
        <f t="shared" ca="1" si="1036"/>
        <v>0.47131477232287489</v>
      </c>
      <c r="AG4168">
        <f t="shared" ca="1" si="1037"/>
        <v>0.38622439555291987</v>
      </c>
      <c r="AH4168">
        <f t="shared" ca="1" si="1038"/>
        <v>2.308537477222885</v>
      </c>
      <c r="AI4168">
        <f t="shared" ca="1" si="1039"/>
        <v>2.1789655614207288</v>
      </c>
    </row>
    <row r="4169" spans="1:35">
      <c r="A4169" s="20"/>
      <c r="B4169" s="20"/>
      <c r="C4169" s="20">
        <f ca="1"/>
        <v>-0.26636972653535596</v>
      </c>
      <c r="D4169" s="20">
        <f ca="1"/>
        <v>0.43341873152616983</v>
      </c>
      <c r="E4169" s="20">
        <f ca="1"/>
        <v>-0.91510356506265023</v>
      </c>
      <c r="F4169" s="20">
        <f ca="1"/>
        <v>1.016282992949104</v>
      </c>
      <c r="G4169" s="20">
        <f ca="1"/>
        <v>0.19225971567417682</v>
      </c>
      <c r="H4169" s="20">
        <f ca="1"/>
        <v>1.0552767895802868</v>
      </c>
      <c r="I4169" s="164">
        <f t="shared" ca="1" si="1028"/>
        <v>21.101023988855463</v>
      </c>
      <c r="J4169" s="164">
        <f t="shared" ca="1" si="1029"/>
        <v>15.651735302600381</v>
      </c>
      <c r="K4169" s="164">
        <f t="shared" ca="1" si="1030"/>
        <v>0.55202878878117745</v>
      </c>
      <c r="L4169" s="164">
        <f t="shared" ca="1" si="1031"/>
        <v>1.3173818370724824</v>
      </c>
      <c r="M4169" s="20">
        <f t="shared" ca="1" si="1032"/>
        <v>5.4434412501755931</v>
      </c>
      <c r="N4169" s="20">
        <f t="shared" ca="1" si="1033"/>
        <v>2.3642327442979991</v>
      </c>
      <c r="O4169" s="20">
        <f t="shared" ca="1" si="1024"/>
        <v>19596946.183558203</v>
      </c>
      <c r="P4169" s="20">
        <f t="shared" ca="1" si="1025"/>
        <v>53496684.014301822</v>
      </c>
      <c r="Q4169" s="20">
        <f t="shared" ca="1" si="1026"/>
        <v>702656.10418101354</v>
      </c>
      <c r="R4169" s="20">
        <f t="shared" ca="1" si="1027"/>
        <v>73796286.302041039</v>
      </c>
      <c r="AD4169">
        <f t="shared" ca="1" si="1034"/>
        <v>0.12160776428530645</v>
      </c>
      <c r="AE4169">
        <f t="shared" ca="1" si="1035"/>
        <v>0.24890446395985949</v>
      </c>
      <c r="AF4169">
        <f t="shared" ca="1" si="1036"/>
        <v>-7.2465556534751119E-2</v>
      </c>
      <c r="AG4169">
        <f t="shared" ca="1" si="1037"/>
        <v>1.0335538048749195</v>
      </c>
      <c r="AH4169">
        <f t="shared" ca="1" si="1038"/>
        <v>1.026045833528437</v>
      </c>
      <c r="AI4169">
        <f t="shared" ca="1" si="1039"/>
        <v>1.4168452548594566</v>
      </c>
    </row>
    <row r="4170" spans="1:35">
      <c r="A4170" s="20"/>
      <c r="B4170" s="20"/>
      <c r="C4170" s="20">
        <f ca="1"/>
        <v>0.97378741224101029</v>
      </c>
      <c r="D4170" s="20">
        <f ca="1"/>
        <v>0.14749088531855331</v>
      </c>
      <c r="E4170" s="20">
        <f ca="1"/>
        <v>-0.20493114408786664</v>
      </c>
      <c r="F4170" s="20">
        <f ca="1"/>
        <v>-1.4627834889410212</v>
      </c>
      <c r="G4170" s="20">
        <f ca="1"/>
        <v>-0.99888919911218466</v>
      </c>
      <c r="H4170" s="20">
        <f ca="1"/>
        <v>0.52453864207158807</v>
      </c>
      <c r="I4170" s="164">
        <f t="shared" ca="1" si="1028"/>
        <v>24.949183407005123</v>
      </c>
      <c r="J4170" s="164">
        <f t="shared" ca="1" si="1029"/>
        <v>17.98734346309433</v>
      </c>
      <c r="K4170" s="164">
        <f t="shared" ca="1" si="1030"/>
        <v>0.45066195279020888</v>
      </c>
      <c r="L4170" s="164">
        <f t="shared" ca="1" si="1031"/>
        <v>0.74892364275201206</v>
      </c>
      <c r="M4170" s="20">
        <f t="shared" ca="1" si="1032"/>
        <v>3.4448847337477968</v>
      </c>
      <c r="N4170" s="20">
        <f t="shared" ca="1" si="1033"/>
        <v>1.5264322373211274</v>
      </c>
      <c r="O4170" s="20">
        <f t="shared" ca="1" si="1024"/>
        <v>22894533.001383588</v>
      </c>
      <c r="P4170" s="20">
        <f t="shared" ca="1" si="1025"/>
        <v>43329335.168230876</v>
      </c>
      <c r="Q4170" s="20">
        <f t="shared" ca="1" si="1026"/>
        <v>495178.80079043598</v>
      </c>
      <c r="R4170" s="20">
        <f t="shared" ca="1" si="1027"/>
        <v>66719046.970404901</v>
      </c>
      <c r="AD4170">
        <f t="shared" ca="1" si="1034"/>
        <v>1.0556270405352239</v>
      </c>
      <c r="AE4170">
        <f t="shared" ca="1" si="1035"/>
        <v>1.0326655916423926</v>
      </c>
      <c r="AF4170">
        <f t="shared" ca="1" si="1036"/>
        <v>-0.99398224736173801</v>
      </c>
      <c r="AG4170">
        <f t="shared" ca="1" si="1037"/>
        <v>-1.5503470783999458</v>
      </c>
      <c r="AH4170">
        <f t="shared" ca="1" si="1038"/>
        <v>-1.1945725180580027</v>
      </c>
      <c r="AI4170">
        <f t="shared" ca="1" si="1039"/>
        <v>-0.84748043967262898</v>
      </c>
    </row>
    <row r="4171" spans="1:35">
      <c r="A4171" s="20"/>
      <c r="B4171" s="20"/>
      <c r="C4171" s="20">
        <f ca="1"/>
        <v>-0.43289715122070938</v>
      </c>
      <c r="D4171" s="20">
        <f ca="1"/>
        <v>1.0784488307938001</v>
      </c>
      <c r="E4171" s="20">
        <f ca="1"/>
        <v>-0.7989451978067621</v>
      </c>
      <c r="F4171" s="20">
        <f ca="1"/>
        <v>2.6439400962215078</v>
      </c>
      <c r="G4171" s="20">
        <f ca="1"/>
        <v>-0.35289044732876673</v>
      </c>
      <c r="H4171" s="20">
        <f ca="1"/>
        <v>2.0669204799957267E-2</v>
      </c>
      <c r="I4171" s="164">
        <f t="shared" ca="1" si="1028"/>
        <v>23.560555909441014</v>
      </c>
      <c r="J4171" s="164">
        <f t="shared" ca="1" si="1029"/>
        <v>17.177348861264544</v>
      </c>
      <c r="K4171" s="164">
        <f t="shared" ca="1" si="1030"/>
        <v>0.60923498858687053</v>
      </c>
      <c r="L4171" s="164">
        <f t="shared" ca="1" si="1031"/>
        <v>1.5646501697205619</v>
      </c>
      <c r="M4171" s="20">
        <f t="shared" ca="1" si="1032"/>
        <v>4.6699070597548982</v>
      </c>
      <c r="N4171" s="20">
        <f t="shared" ca="1" si="1033"/>
        <v>2.0924867462521144</v>
      </c>
      <c r="O4171" s="20">
        <f t="shared" ca="1" si="1024"/>
        <v>21722084.787550297</v>
      </c>
      <c r="P4171" s="20">
        <f t="shared" ca="1" si="1025"/>
        <v>62041035.060695164</v>
      </c>
      <c r="Q4171" s="20">
        <f t="shared" ca="1" si="1026"/>
        <v>710210.8024029861</v>
      </c>
      <c r="R4171" s="20">
        <f t="shared" ca="1" si="1027"/>
        <v>84473330.650648445</v>
      </c>
      <c r="AD4171">
        <f t="shared" ca="1" si="1034"/>
        <v>0.71858153141772163</v>
      </c>
      <c r="AE4171">
        <f t="shared" ca="1" si="1035"/>
        <v>0.76085532257199484</v>
      </c>
      <c r="AF4171">
        <f t="shared" ca="1" si="1036"/>
        <v>0.44759080533518636</v>
      </c>
      <c r="AG4171">
        <f t="shared" ca="1" si="1037"/>
        <v>2.1575007714570988</v>
      </c>
      <c r="AH4171">
        <f t="shared" ca="1" si="1038"/>
        <v>0.16656339972766557</v>
      </c>
      <c r="AI4171">
        <f t="shared" ca="1" si="1039"/>
        <v>0.6823966114922011</v>
      </c>
    </row>
    <row r="4172" spans="1:35">
      <c r="A4172" s="20"/>
      <c r="B4172" s="20"/>
      <c r="C4172" s="20">
        <f ca="1"/>
        <v>0.51864997835243676</v>
      </c>
      <c r="D4172" s="20">
        <f ca="1"/>
        <v>0.32814995482853804</v>
      </c>
      <c r="E4172" s="20">
        <f ca="1"/>
        <v>-0.98963491171013762</v>
      </c>
      <c r="F4172" s="20">
        <f ca="1"/>
        <v>-1.653183079245887</v>
      </c>
      <c r="G4172" s="20">
        <f ca="1"/>
        <v>-0.94670470189827738</v>
      </c>
      <c r="H4172" s="20">
        <f ca="1"/>
        <v>-0.49414435262069994</v>
      </c>
      <c r="I4172" s="164">
        <f t="shared" ca="1" si="1028"/>
        <v>22.949160739772317</v>
      </c>
      <c r="J4172" s="164">
        <f t="shared" ca="1" si="1029"/>
        <v>16.731474608334896</v>
      </c>
      <c r="K4172" s="164">
        <f t="shared" ca="1" si="1030"/>
        <v>0.32234536377913736</v>
      </c>
      <c r="L4172" s="164">
        <f t="shared" ca="1" si="1031"/>
        <v>0.52649261794874935</v>
      </c>
      <c r="M4172" s="20">
        <f t="shared" ca="1" si="1032"/>
        <v>2.4926421598005595</v>
      </c>
      <c r="N4172" s="20">
        <f t="shared" ca="1" si="1033"/>
        <v>1.062466245635048</v>
      </c>
      <c r="O4172" s="20">
        <f t="shared" ca="1" si="1024"/>
        <v>21158280.008908395</v>
      </c>
      <c r="P4172" s="20">
        <f t="shared" ca="1" si="1025"/>
        <v>35855094.734825931</v>
      </c>
      <c r="Q4172" s="20">
        <f t="shared" ca="1" si="1026"/>
        <v>287954.02990151686</v>
      </c>
      <c r="R4172" s="20">
        <f t="shared" ca="1" si="1027"/>
        <v>57301328.773635849</v>
      </c>
      <c r="AD4172">
        <f t="shared" ca="1" si="1034"/>
        <v>0.57018464557580439</v>
      </c>
      <c r="AE4172">
        <f t="shared" ca="1" si="1035"/>
        <v>0.61123309004526682</v>
      </c>
      <c r="AF4172">
        <f t="shared" ca="1" si="1036"/>
        <v>-2.1604966929169338</v>
      </c>
      <c r="AG4172">
        <f t="shared" ca="1" si="1037"/>
        <v>-2.5613971911420488</v>
      </c>
      <c r="AH4172">
        <f t="shared" ca="1" si="1038"/>
        <v>-2.2526198224438221</v>
      </c>
      <c r="AI4172">
        <f t="shared" ca="1" si="1039"/>
        <v>-2.1014425793647358</v>
      </c>
    </row>
    <row r="4173" spans="1:35">
      <c r="A4173" s="20"/>
      <c r="B4173" s="20"/>
      <c r="C4173" s="20">
        <f ca="1"/>
        <v>0.18101946791080264</v>
      </c>
      <c r="D4173" s="20">
        <f ca="1"/>
        <v>1.7607103109081284</v>
      </c>
      <c r="E4173" s="20">
        <f ca="1"/>
        <v>6.3749539778701403E-2</v>
      </c>
      <c r="F4173" s="20">
        <f ca="1"/>
        <v>-1.4298149886400249</v>
      </c>
      <c r="G4173" s="20">
        <f ca="1"/>
        <v>0.12625458520010416</v>
      </c>
      <c r="H4173" s="20">
        <f ca="1"/>
        <v>-1.5297200281408747</v>
      </c>
      <c r="I4173" s="164">
        <f t="shared" ca="1" si="1028"/>
        <v>26.957688266003931</v>
      </c>
      <c r="J4173" s="164">
        <f t="shared" ca="1" si="1029"/>
        <v>19.973697367408889</v>
      </c>
      <c r="K4173" s="164">
        <f t="shared" ca="1" si="1030"/>
        <v>0.47352076039730345</v>
      </c>
      <c r="L4173" s="164">
        <f t="shared" ca="1" si="1031"/>
        <v>0.67952083373568872</v>
      </c>
      <c r="M4173" s="20">
        <f t="shared" ca="1" si="1032"/>
        <v>3.0707380484133098</v>
      </c>
      <c r="N4173" s="20">
        <f t="shared" ca="1" si="1033"/>
        <v>1.174154302577864</v>
      </c>
      <c r="O4173" s="20">
        <f t="shared" ca="1" si="1024"/>
        <v>25024851.359801885</v>
      </c>
      <c r="P4173" s="20">
        <f t="shared" ca="1" si="1025"/>
        <v>43622353.743535727</v>
      </c>
      <c r="Q4173" s="20">
        <f t="shared" ca="1" si="1026"/>
        <v>129415.28454661554</v>
      </c>
      <c r="R4173" s="20">
        <f t="shared" ca="1" si="1027"/>
        <v>68776620.387884229</v>
      </c>
      <c r="AD4173">
        <f t="shared" ca="1" si="1034"/>
        <v>1.5431282199038665</v>
      </c>
      <c r="AE4173">
        <f t="shared" ca="1" si="1035"/>
        <v>1.6992273044996271</v>
      </c>
      <c r="AF4173">
        <f t="shared" ca="1" si="1036"/>
        <v>-0.78617490547905999</v>
      </c>
      <c r="AG4173">
        <f t="shared" ca="1" si="1037"/>
        <v>-1.8658143921105061</v>
      </c>
      <c r="AH4173">
        <f t="shared" ca="1" si="1038"/>
        <v>-1.6102910573185443</v>
      </c>
      <c r="AI4173">
        <f t="shared" ca="1" si="1039"/>
        <v>-1.7995829660057732</v>
      </c>
    </row>
    <row r="4174" spans="1:35">
      <c r="A4174" s="20"/>
      <c r="B4174" s="20"/>
      <c r="C4174" s="20">
        <f ca="1"/>
        <v>-0.17547125411324385</v>
      </c>
      <c r="D4174" s="20">
        <f ca="1"/>
        <v>-0.10270445358550223</v>
      </c>
      <c r="E4174" s="20">
        <f ca="1"/>
        <v>0.32905912301330464</v>
      </c>
      <c r="F4174" s="20">
        <f ca="1"/>
        <v>0.34848777403108172</v>
      </c>
      <c r="G4174" s="20">
        <f ca="1"/>
        <v>-3.8695244255413006E-3</v>
      </c>
      <c r="H4174" s="20">
        <f ca="1"/>
        <v>0.26036172920876355</v>
      </c>
      <c r="I4174" s="164">
        <f t="shared" ca="1" si="1028"/>
        <v>19.898394580361749</v>
      </c>
      <c r="J4174" s="164">
        <f t="shared" ca="1" si="1029"/>
        <v>14.361475476215697</v>
      </c>
      <c r="K4174" s="164">
        <f t="shared" ca="1" si="1030"/>
        <v>0.61834927728372169</v>
      </c>
      <c r="L4174" s="164">
        <f t="shared" ca="1" si="1031"/>
        <v>1.2205301407966551</v>
      </c>
      <c r="M4174" s="20">
        <f t="shared" ca="1" si="1032"/>
        <v>4.9221373090664446</v>
      </c>
      <c r="N4174" s="20">
        <f t="shared" ca="1" si="1033"/>
        <v>2.0101563370288544</v>
      </c>
      <c r="O4174" s="20">
        <f t="shared" ca="1" si="1024"/>
        <v>18267575.605720773</v>
      </c>
      <c r="P4174" s="20">
        <f t="shared" ca="1" si="1025"/>
        <v>49911387.121517807</v>
      </c>
      <c r="Q4174" s="20">
        <f t="shared" ca="1" si="1026"/>
        <v>421799.79840025271</v>
      </c>
      <c r="R4174" s="20">
        <f t="shared" ca="1" si="1027"/>
        <v>68600762.525638834</v>
      </c>
      <c r="AD4174">
        <f t="shared" ca="1" si="1034"/>
        <v>-0.17029257758209967</v>
      </c>
      <c r="AE4174">
        <f t="shared" ca="1" si="1035"/>
        <v>-0.18406863214238373</v>
      </c>
      <c r="AF4174">
        <f t="shared" ca="1" si="1036"/>
        <v>0.53044797530656018</v>
      </c>
      <c r="AG4174">
        <f t="shared" ca="1" si="1037"/>
        <v>0.59331882180297757</v>
      </c>
      <c r="AH4174">
        <f t="shared" ca="1" si="1038"/>
        <v>0.44681923229605014</v>
      </c>
      <c r="AI4174">
        <f t="shared" ca="1" si="1039"/>
        <v>0.45988199196987695</v>
      </c>
    </row>
    <row r="4175" spans="1:35">
      <c r="A4175" s="20"/>
      <c r="B4175" s="20"/>
      <c r="C4175" s="20">
        <f ca="1"/>
        <v>1.6095254246688724</v>
      </c>
      <c r="D4175" s="20">
        <f ca="1"/>
        <v>-1.3822819521517073</v>
      </c>
      <c r="E4175" s="20">
        <f ca="1"/>
        <v>-7.6487740714710706E-2</v>
      </c>
      <c r="F4175" s="20">
        <f ca="1"/>
        <v>-0.29515820988959263</v>
      </c>
      <c r="G4175" s="20">
        <f ca="1"/>
        <v>-4.2500043256030448E-2</v>
      </c>
      <c r="H4175" s="20">
        <f ca="1"/>
        <v>-0.51582915026570886</v>
      </c>
      <c r="I4175" s="164">
        <f t="shared" ca="1" si="1028"/>
        <v>21.84811787768777</v>
      </c>
      <c r="J4175" s="164">
        <f t="shared" ca="1" si="1029"/>
        <v>14.893390471209262</v>
      </c>
      <c r="K4175" s="164">
        <f t="shared" ca="1" si="1030"/>
        <v>0.53088316171315775</v>
      </c>
      <c r="L4175" s="164">
        <f t="shared" ca="1" si="1031"/>
        <v>0.98865803213643755</v>
      </c>
      <c r="M4175" s="20">
        <f t="shared" ca="1" si="1032"/>
        <v>3.9239120175095659</v>
      </c>
      <c r="N4175" s="20">
        <f t="shared" ca="1" si="1033"/>
        <v>1.5644364586448933</v>
      </c>
      <c r="O4175" s="20">
        <f t="shared" ca="1" si="1024"/>
        <v>19590946.449674573</v>
      </c>
      <c r="P4175" s="20">
        <f t="shared" ca="1" si="1025"/>
        <v>46143161.827863358</v>
      </c>
      <c r="Q4175" s="20">
        <f t="shared" ca="1" si="1026"/>
        <v>272568.34179248643</v>
      </c>
      <c r="R4175" s="20">
        <f t="shared" ca="1" si="1027"/>
        <v>66006676.619330414</v>
      </c>
      <c r="AD4175">
        <f t="shared" ca="1" si="1034"/>
        <v>0.30294123244848747</v>
      </c>
      <c r="AE4175">
        <f t="shared" ca="1" si="1035"/>
        <v>-5.5736673794422043E-3</v>
      </c>
      <c r="AF4175">
        <f t="shared" ca="1" si="1036"/>
        <v>-0.26469852988038478</v>
      </c>
      <c r="AG4175">
        <f t="shared" ca="1" si="1037"/>
        <v>-0.46064530847073876</v>
      </c>
      <c r="AH4175">
        <f t="shared" ca="1" si="1038"/>
        <v>-0.66231998054492602</v>
      </c>
      <c r="AI4175">
        <f t="shared" ca="1" si="1039"/>
        <v>-0.74476632798677511</v>
      </c>
    </row>
    <row r="4176" spans="1:35">
      <c r="A4176" s="20"/>
      <c r="B4176" s="20"/>
      <c r="C4176" s="20">
        <f ca="1"/>
        <v>8.4481903387125606E-2</v>
      </c>
      <c r="D4176" s="20">
        <f ca="1"/>
        <v>0.94056243123489269</v>
      </c>
      <c r="E4176" s="20">
        <f ca="1"/>
        <v>0.73997437944210964</v>
      </c>
      <c r="F4176" s="20">
        <f ca="1"/>
        <v>0.23092638543160243</v>
      </c>
      <c r="G4176" s="20">
        <f ca="1"/>
        <v>-0.87164537882365367</v>
      </c>
      <c r="H4176" s="20">
        <f ca="1"/>
        <v>-0.25666914154261999</v>
      </c>
      <c r="I4176" s="164">
        <f t="shared" ca="1" si="1028"/>
        <v>25.294360827184551</v>
      </c>
      <c r="J4176" s="164">
        <f t="shared" ca="1" si="1029"/>
        <v>18.247764663732333</v>
      </c>
      <c r="K4176" s="164">
        <f t="shared" ca="1" si="1030"/>
        <v>0.62522152260970887</v>
      </c>
      <c r="L4176" s="164">
        <f t="shared" ca="1" si="1031"/>
        <v>1.1542902956935734</v>
      </c>
      <c r="M4176" s="20">
        <f t="shared" ca="1" si="1032"/>
        <v>3.7962307500284105</v>
      </c>
      <c r="N4176" s="20">
        <f t="shared" ca="1" si="1033"/>
        <v>1.6260138458080544</v>
      </c>
      <c r="O4176" s="20">
        <f t="shared" ca="1" si="1024"/>
        <v>23217477.549913794</v>
      </c>
      <c r="P4176" s="20">
        <f t="shared" ca="1" si="1025"/>
        <v>53660237.892303735</v>
      </c>
      <c r="Q4176" s="20">
        <f t="shared" ca="1" si="1026"/>
        <v>451854.89637927909</v>
      </c>
      <c r="R4176" s="20">
        <f t="shared" ca="1" si="1027"/>
        <v>77329570.338596806</v>
      </c>
      <c r="AD4176">
        <f t="shared" ca="1" si="1034"/>
        <v>1.13940796776324</v>
      </c>
      <c r="AE4176">
        <f t="shared" ca="1" si="1035"/>
        <v>1.1200552562860175</v>
      </c>
      <c r="AF4176">
        <f t="shared" ca="1" si="1036"/>
        <v>0.59292293281553521</v>
      </c>
      <c r="AG4176">
        <f t="shared" ca="1" si="1037"/>
        <v>0.29222861678897027</v>
      </c>
      <c r="AH4176">
        <f t="shared" ca="1" si="1038"/>
        <v>-0.80418805552398787</v>
      </c>
      <c r="AI4176">
        <f t="shared" ca="1" si="1039"/>
        <v>-0.57834095727552903</v>
      </c>
    </row>
    <row r="4177" spans="1:35">
      <c r="A4177" s="20"/>
      <c r="B4177" s="20"/>
      <c r="C4177" s="20">
        <f ca="1"/>
        <v>1.1727480834019386</v>
      </c>
      <c r="D4177" s="20">
        <f ca="1"/>
        <v>-2.7684837855756235</v>
      </c>
      <c r="E4177" s="20">
        <f ca="1"/>
        <v>1.3772627675678804</v>
      </c>
      <c r="F4177" s="20">
        <f ca="1"/>
        <v>-0.36251844237900588</v>
      </c>
      <c r="G4177" s="20">
        <f ca="1"/>
        <v>5.9065296732280691E-2</v>
      </c>
      <c r="H4177" s="20">
        <f ca="1"/>
        <v>0.44108632712809903</v>
      </c>
      <c r="I4177" s="164">
        <f t="shared" ca="1" si="1028"/>
        <v>15.934503899933066</v>
      </c>
      <c r="J4177" s="164">
        <f t="shared" ca="1" si="1029"/>
        <v>10.284280731760461</v>
      </c>
      <c r="K4177" s="164">
        <f t="shared" ca="1" si="1030"/>
        <v>0.69486129975663724</v>
      </c>
      <c r="L4177" s="164">
        <f t="shared" ca="1" si="1031"/>
        <v>1.1998058896741997</v>
      </c>
      <c r="M4177" s="20">
        <f t="shared" ca="1" si="1032"/>
        <v>5.245733157777563</v>
      </c>
      <c r="N4177" s="20">
        <f t="shared" ca="1" si="1033"/>
        <v>2.0136912848747257</v>
      </c>
      <c r="O4177" s="20">
        <f t="shared" ca="1" si="1024"/>
        <v>13979546.186620049</v>
      </c>
      <c r="P4177" s="20">
        <f t="shared" ca="1" si="1025"/>
        <v>45448107.573490173</v>
      </c>
      <c r="Q4177" s="20">
        <f t="shared" ca="1" si="1026"/>
        <v>234388.21371611708</v>
      </c>
      <c r="R4177" s="20">
        <f t="shared" ca="1" si="1027"/>
        <v>59662041.973826341</v>
      </c>
      <c r="AD4177">
        <f t="shared" ca="1" si="1034"/>
        <v>-1.1324019660356641</v>
      </c>
      <c r="AE4177">
        <f t="shared" ca="1" si="1035"/>
        <v>-1.552254787999845</v>
      </c>
      <c r="AF4177">
        <f t="shared" ca="1" si="1036"/>
        <v>1.2260118159694287</v>
      </c>
      <c r="AG4177">
        <f t="shared" ca="1" si="1037"/>
        <v>0.49911768033727077</v>
      </c>
      <c r="AH4177">
        <f t="shared" ca="1" si="1038"/>
        <v>0.80637017530840349</v>
      </c>
      <c r="AI4177">
        <f t="shared" ca="1" si="1039"/>
        <v>0.46943590506682592</v>
      </c>
    </row>
    <row r="4178" spans="1:35">
      <c r="A4178" s="20"/>
      <c r="B4178" s="20"/>
      <c r="C4178" s="20">
        <f ca="1"/>
        <v>-0.20689855401622931</v>
      </c>
      <c r="D4178" s="20">
        <f ca="1"/>
        <v>0.51111320350226908</v>
      </c>
      <c r="E4178" s="20">
        <f ca="1"/>
        <v>-1.325791844672537</v>
      </c>
      <c r="F4178" s="20">
        <f ca="1"/>
        <v>0.81672645148076406</v>
      </c>
      <c r="G4178" s="20">
        <f ca="1"/>
        <v>2.3596276054097233E-2</v>
      </c>
      <c r="H4178" s="20">
        <f ca="1"/>
        <v>0.29279831871355544</v>
      </c>
      <c r="I4178" s="164">
        <f t="shared" ca="1" si="1028"/>
        <v>21.210532441962702</v>
      </c>
      <c r="J4178" s="164">
        <f t="shared" ca="1" si="1029"/>
        <v>15.688559749968032</v>
      </c>
      <c r="K4178" s="164">
        <f t="shared" ca="1" si="1030"/>
        <v>0.47025168140742568</v>
      </c>
      <c r="L4178" s="164">
        <f t="shared" ca="1" si="1031"/>
        <v>1.1522367997283203</v>
      </c>
      <c r="M4178" s="20">
        <f t="shared" ca="1" si="1032"/>
        <v>4.5505639244542628</v>
      </c>
      <c r="N4178" s="20">
        <f t="shared" ca="1" si="1033"/>
        <v>1.9686432101032556</v>
      </c>
      <c r="O4178" s="20">
        <f t="shared" ca="1" si="1024"/>
        <v>19674980.397729944</v>
      </c>
      <c r="P4178" s="20">
        <f t="shared" ca="1" si="1025"/>
        <v>49537335.54167027</v>
      </c>
      <c r="Q4178" s="20">
        <f t="shared" ca="1" si="1026"/>
        <v>574344.74007057934</v>
      </c>
      <c r="R4178" s="20">
        <f t="shared" ca="1" si="1027"/>
        <v>69786660.679470792</v>
      </c>
      <c r="AD4178">
        <f t="shared" ca="1" si="1034"/>
        <v>0.14818748591327677</v>
      </c>
      <c r="AE4178">
        <f t="shared" ca="1" si="1035"/>
        <v>0.26126166106309789</v>
      </c>
      <c r="AF4178">
        <f t="shared" ca="1" si="1036"/>
        <v>-0.81589380538703959</v>
      </c>
      <c r="AG4178">
        <f t="shared" ca="1" si="1037"/>
        <v>0.28289454421963744</v>
      </c>
      <c r="AH4178">
        <f t="shared" ca="1" si="1038"/>
        <v>3.3959916060292389E-2</v>
      </c>
      <c r="AI4178">
        <f t="shared" ca="1" si="1039"/>
        <v>0.34768435163042011</v>
      </c>
    </row>
    <row r="4179" spans="1:35">
      <c r="A4179" s="20"/>
      <c r="B4179" s="20"/>
      <c r="C4179" s="20">
        <f ca="1"/>
        <v>-0.45678576711459767</v>
      </c>
      <c r="D4179" s="20">
        <f ca="1"/>
        <v>-1.7355238957884811</v>
      </c>
      <c r="E4179" s="20">
        <f ca="1"/>
        <v>1.9174974929202315</v>
      </c>
      <c r="F4179" s="20">
        <f ca="1"/>
        <v>0.90832816423348739</v>
      </c>
      <c r="G4179" s="20">
        <f ca="1"/>
        <v>0.40008885773344222</v>
      </c>
      <c r="H4179" s="20">
        <f ca="1"/>
        <v>0.46819959838274205</v>
      </c>
      <c r="I4179" s="164">
        <f t="shared" ca="1" si="1028"/>
        <v>13.773577196073738</v>
      </c>
      <c r="J4179" s="164">
        <f t="shared" ca="1" si="1029"/>
        <v>9.2997047530257682</v>
      </c>
      <c r="K4179" s="164">
        <f t="shared" ca="1" si="1030"/>
        <v>0.82253395522126604</v>
      </c>
      <c r="L4179" s="164">
        <f t="shared" ca="1" si="1031"/>
        <v>1.5392242998904868</v>
      </c>
      <c r="M4179" s="20">
        <f t="shared" ca="1" si="1032"/>
        <v>6.1856532917593814</v>
      </c>
      <c r="N4179" s="20">
        <f t="shared" ca="1" si="1033"/>
        <v>2.3707963188565975</v>
      </c>
      <c r="O4179" s="20">
        <f t="shared" ca="1" si="1024"/>
        <v>12302159.698586548</v>
      </c>
      <c r="P4179" s="20">
        <f t="shared" ca="1" si="1025"/>
        <v>51655258.513863996</v>
      </c>
      <c r="Q4179" s="20">
        <f t="shared" ca="1" si="1026"/>
        <v>270218.26456292352</v>
      </c>
      <c r="R4179" s="20">
        <f t="shared" ca="1" si="1027"/>
        <v>64227636.477013469</v>
      </c>
      <c r="AD4179">
        <f t="shared" ca="1" si="1034"/>
        <v>-1.6568987388170544</v>
      </c>
      <c r="AE4179">
        <f t="shared" ca="1" si="1035"/>
        <v>-1.8826494117363193</v>
      </c>
      <c r="AF4179">
        <f t="shared" ca="1" si="1036"/>
        <v>2.3866723201933278</v>
      </c>
      <c r="AG4179">
        <f t="shared" ca="1" si="1037"/>
        <v>2.0419286358658488</v>
      </c>
      <c r="AH4179">
        <f t="shared" ca="1" si="1038"/>
        <v>1.8507258797326469</v>
      </c>
      <c r="AI4179">
        <f t="shared" ca="1" si="1039"/>
        <v>1.4345846455583706</v>
      </c>
    </row>
    <row r="4180" spans="1:35">
      <c r="A4180" s="20"/>
      <c r="B4180" s="20"/>
      <c r="C4180" s="20">
        <f ca="1"/>
        <v>-1.4330111981057758</v>
      </c>
      <c r="D4180" s="20">
        <f ca="1"/>
        <v>-1.2325057935057049</v>
      </c>
      <c r="E4180" s="20">
        <f ca="1"/>
        <v>1.3784481811481002</v>
      </c>
      <c r="F4180" s="20">
        <f ca="1"/>
        <v>-0.85011885234585138</v>
      </c>
      <c r="G4180" s="20">
        <f ca="1"/>
        <v>-0.96910308724950667</v>
      </c>
      <c r="H4180" s="20">
        <f ca="1"/>
        <v>2.4524469929390751</v>
      </c>
      <c r="I4180" s="164">
        <f t="shared" ca="1" si="1028"/>
        <v>11.531968942760331</v>
      </c>
      <c r="J4180" s="164">
        <f t="shared" ca="1" si="1029"/>
        <v>8.5531321149119321</v>
      </c>
      <c r="K4180" s="164">
        <f t="shared" ca="1" si="1030"/>
        <v>0.65780233799667975</v>
      </c>
      <c r="L4180" s="164">
        <f t="shared" ca="1" si="1031"/>
        <v>1.1613738739434851</v>
      </c>
      <c r="M4180" s="20">
        <f t="shared" ca="1" si="1032"/>
        <v>5.8026819118571265</v>
      </c>
      <c r="N4180" s="20">
        <f t="shared" ca="1" si="1033"/>
        <v>2.3901263186459492</v>
      </c>
      <c r="O4180" s="20">
        <f t="shared" ca="1" si="1024"/>
        <v>10708667.415519599</v>
      </c>
      <c r="P4180" s="20">
        <f t="shared" ca="1" si="1025"/>
        <v>40111168.486810282</v>
      </c>
      <c r="Q4180" s="20">
        <f t="shared" ca="1" si="1026"/>
        <v>531350.7520761214</v>
      </c>
      <c r="R4180" s="20">
        <f t="shared" ca="1" si="1027"/>
        <v>51351186.654405996</v>
      </c>
      <c r="AD4180">
        <f t="shared" ca="1" si="1034"/>
        <v>-2.2009784119513762</v>
      </c>
      <c r="AE4180">
        <f t="shared" ca="1" si="1035"/>
        <v>-2.1331771426470025</v>
      </c>
      <c r="AF4180">
        <f t="shared" ca="1" si="1036"/>
        <v>0.88911216360617917</v>
      </c>
      <c r="AG4180">
        <f t="shared" ca="1" si="1037"/>
        <v>0.324426699743114</v>
      </c>
      <c r="AH4180">
        <f t="shared" ca="1" si="1038"/>
        <v>1.425202124285696</v>
      </c>
      <c r="AI4180">
        <f t="shared" ca="1" si="1039"/>
        <v>1.4868278882322949</v>
      </c>
    </row>
    <row r="4181" spans="1:35">
      <c r="A4181" s="20"/>
      <c r="B4181" s="20"/>
      <c r="C4181" s="20">
        <f ca="1"/>
        <v>0.95192665798730303</v>
      </c>
      <c r="D4181" s="20">
        <f ca="1"/>
        <v>9.4761916925357056E-2</v>
      </c>
      <c r="E4181" s="20">
        <f ca="1"/>
        <v>-0.6216823994809868</v>
      </c>
      <c r="F4181" s="20">
        <f ca="1"/>
        <v>-0.54853551135524559</v>
      </c>
      <c r="G4181" s="20">
        <f ca="1"/>
        <v>0.57987508841836521</v>
      </c>
      <c r="H4181" s="20">
        <f ca="1"/>
        <v>-1.7707818338725378</v>
      </c>
      <c r="I4181" s="164">
        <f t="shared" ca="1" si="1028"/>
        <v>23.659429071103194</v>
      </c>
      <c r="J4181" s="164">
        <f t="shared" ca="1" si="1029"/>
        <v>16.864370288253891</v>
      </c>
      <c r="K4181" s="164">
        <f t="shared" ca="1" si="1030"/>
        <v>0.4518233443481347</v>
      </c>
      <c r="L4181" s="164">
        <f t="shared" ca="1" si="1031"/>
        <v>0.8053648455756659</v>
      </c>
      <c r="M4181" s="20">
        <f t="shared" ca="1" si="1032"/>
        <v>3.3330524298053756</v>
      </c>
      <c r="N4181" s="20">
        <f t="shared" ca="1" si="1033"/>
        <v>1.2388817041054327</v>
      </c>
      <c r="O4181" s="20">
        <f t="shared" ca="1" si="1024"/>
        <v>21607909.865367554</v>
      </c>
      <c r="P4181" s="20">
        <f t="shared" ca="1" si="1025"/>
        <v>43433715.364574447</v>
      </c>
      <c r="Q4181" s="20">
        <f t="shared" ca="1" si="1026"/>
        <v>80977.320463231896</v>
      </c>
      <c r="R4181" s="20">
        <f t="shared" ca="1" si="1027"/>
        <v>65122602.550405234</v>
      </c>
      <c r="AD4181">
        <f t="shared" ca="1" si="1034"/>
        <v>0.74257987162698824</v>
      </c>
      <c r="AE4181">
        <f t="shared" ca="1" si="1035"/>
        <v>0.65582895578989675</v>
      </c>
      <c r="AF4181">
        <f t="shared" ca="1" si="1036"/>
        <v>-0.983424142289685</v>
      </c>
      <c r="AG4181">
        <f t="shared" ca="1" si="1037"/>
        <v>-1.2937961564742464</v>
      </c>
      <c r="AH4181">
        <f t="shared" ca="1" si="1038"/>
        <v>-1.3188306335495823</v>
      </c>
      <c r="AI4181">
        <f t="shared" ca="1" si="1039"/>
        <v>-1.6246440429582898</v>
      </c>
    </row>
    <row r="4182" spans="1:35">
      <c r="A4182" s="20"/>
      <c r="B4182" s="20"/>
      <c r="C4182" s="20">
        <f ca="1"/>
        <v>1.0694546704598409</v>
      </c>
      <c r="D4182" s="20">
        <f ca="1"/>
        <v>-1.0010323386130431</v>
      </c>
      <c r="E4182" s="20">
        <f ca="1"/>
        <v>-1.3484965319167623</v>
      </c>
      <c r="F4182" s="20">
        <f ca="1"/>
        <v>0.91942402640124155</v>
      </c>
      <c r="G4182" s="20">
        <f ca="1"/>
        <v>0.79358081805656711</v>
      </c>
      <c r="H4182" s="20">
        <f ca="1"/>
        <v>-0.48846596965243455</v>
      </c>
      <c r="I4182" s="164">
        <f t="shared" ca="1" si="1028"/>
        <v>20.412177886082429</v>
      </c>
      <c r="J4182" s="164">
        <f t="shared" ca="1" si="1029"/>
        <v>14.266536869682161</v>
      </c>
      <c r="K4182" s="164">
        <f t="shared" ca="1" si="1030"/>
        <v>0.48598839660880427</v>
      </c>
      <c r="L4182" s="164">
        <f t="shared" ca="1" si="1031"/>
        <v>1.1658466429851215</v>
      </c>
      <c r="M4182" s="20">
        <f t="shared" ca="1" si="1032"/>
        <v>4.6547908525719137</v>
      </c>
      <c r="N4182" s="20">
        <f t="shared" ca="1" si="1033"/>
        <v>1.8882530549532508</v>
      </c>
      <c r="O4182" s="20">
        <f t="shared" ca="1" si="1024"/>
        <v>18490930.824232802</v>
      </c>
      <c r="P4182" s="20">
        <f t="shared" ca="1" si="1025"/>
        <v>49076527.326196589</v>
      </c>
      <c r="Q4182" s="20">
        <f t="shared" ca="1" si="1026"/>
        <v>377600.53183622495</v>
      </c>
      <c r="R4182" s="20">
        <f t="shared" ca="1" si="1027"/>
        <v>67945058.682265624</v>
      </c>
      <c r="AD4182">
        <f t="shared" ca="1" si="1034"/>
        <v>-4.5587891727566568E-2</v>
      </c>
      <c r="AE4182">
        <f t="shared" ca="1" si="1035"/>
        <v>-0.21592722493887226</v>
      </c>
      <c r="AF4182">
        <f t="shared" ca="1" si="1036"/>
        <v>-0.67283275810177989</v>
      </c>
      <c r="AG4182">
        <f t="shared" ca="1" si="1037"/>
        <v>0.3447574681141885</v>
      </c>
      <c r="AH4182">
        <f t="shared" ca="1" si="1038"/>
        <v>0.14976761396879312</v>
      </c>
      <c r="AI4182">
        <f t="shared" ca="1" si="1039"/>
        <v>0.13041366203581289</v>
      </c>
    </row>
    <row r="4183" spans="1:35">
      <c r="A4183" s="20"/>
      <c r="B4183" s="20"/>
      <c r="C4183" s="20">
        <f ca="1"/>
        <v>0.3245201595633958</v>
      </c>
      <c r="D4183" s="20">
        <f ca="1"/>
        <v>-0.64034500849248444</v>
      </c>
      <c r="E4183" s="20">
        <f ca="1"/>
        <v>-1.0465041934068711</v>
      </c>
      <c r="F4183" s="20">
        <f ca="1"/>
        <v>-1.1089837953398154</v>
      </c>
      <c r="G4183" s="20">
        <f ca="1"/>
        <v>-1.0289498267453721</v>
      </c>
      <c r="H4183" s="20">
        <f ca="1"/>
        <v>-0.38603940832841049</v>
      </c>
      <c r="I4183" s="164">
        <f t="shared" ca="1" si="1028"/>
        <v>18.80338606120905</v>
      </c>
      <c r="J4183" s="164">
        <f t="shared" ca="1" si="1029"/>
        <v>13.433311888003738</v>
      </c>
      <c r="K4183" s="164">
        <f t="shared" ca="1" si="1030"/>
        <v>0.33197056546220494</v>
      </c>
      <c r="L4183" s="164">
        <f t="shared" ca="1" si="1031"/>
        <v>0.62912159566936765</v>
      </c>
      <c r="M4183" s="20">
        <f t="shared" ca="1" si="1032"/>
        <v>2.6865310472892503</v>
      </c>
      <c r="N4183" s="20">
        <f t="shared" ca="1" si="1033"/>
        <v>1.1139758882391306</v>
      </c>
      <c r="O4183" s="20">
        <f t="shared" ca="1" si="1024"/>
        <v>17188688.731886957</v>
      </c>
      <c r="P4183" s="20">
        <f t="shared" ca="1" si="1025"/>
        <v>34249400.369176656</v>
      </c>
      <c r="Q4183" s="20">
        <f t="shared" ca="1" si="1026"/>
        <v>258284.68766332584</v>
      </c>
      <c r="R4183" s="20">
        <f t="shared" ca="1" si="1027"/>
        <v>51696373.788726933</v>
      </c>
      <c r="AD4183">
        <f t="shared" ca="1" si="1034"/>
        <v>-0.43607134436673561</v>
      </c>
      <c r="AE4183">
        <f t="shared" ca="1" si="1035"/>
        <v>-0.4955329234886785</v>
      </c>
      <c r="AF4183">
        <f t="shared" ca="1" si="1036"/>
        <v>-2.0729948594345009</v>
      </c>
      <c r="AG4183">
        <f t="shared" ca="1" si="1037"/>
        <v>-2.0949018378665114</v>
      </c>
      <c r="AH4183">
        <f t="shared" ca="1" si="1038"/>
        <v>-2.0371877252341655</v>
      </c>
      <c r="AI4183">
        <f t="shared" ca="1" si="1039"/>
        <v>-1.9622273290834307</v>
      </c>
    </row>
    <row r="4184" spans="1:35">
      <c r="A4184" s="20"/>
      <c r="B4184" s="20"/>
      <c r="C4184" s="20">
        <f ca="1"/>
        <v>0.69364993491449545</v>
      </c>
      <c r="D4184" s="20">
        <f ca="1"/>
        <v>0.87116996834223992</v>
      </c>
      <c r="E4184" s="20">
        <f ca="1"/>
        <v>1.6611221572496733</v>
      </c>
      <c r="F4184" s="20">
        <f ca="1"/>
        <v>-7.1965870634161891E-2</v>
      </c>
      <c r="G4184" s="20">
        <f ca="1"/>
        <v>-0.10450833722769336</v>
      </c>
      <c r="H4184" s="20">
        <f ca="1"/>
        <v>-0.83305274228400417</v>
      </c>
      <c r="I4184" s="164">
        <f t="shared" ca="1" si="1028"/>
        <v>27.556508098967075</v>
      </c>
      <c r="J4184" s="164">
        <f t="shared" ca="1" si="1029"/>
        <v>19.618069144282757</v>
      </c>
      <c r="K4184" s="164">
        <f t="shared" ca="1" si="1030"/>
        <v>0.73286088659436266</v>
      </c>
      <c r="L4184" s="164">
        <f t="shared" ca="1" si="1031"/>
        <v>1.2015279223998119</v>
      </c>
      <c r="M4184" s="20">
        <f t="shared" ca="1" si="1032"/>
        <v>4.2283360737953108</v>
      </c>
      <c r="N4184" s="20">
        <f t="shared" ca="1" si="1033"/>
        <v>1.6889046808518411</v>
      </c>
      <c r="O4184" s="20">
        <f t="shared" ca="1" si="1024"/>
        <v>25154536.933621619</v>
      </c>
      <c r="P4184" s="20">
        <f t="shared" ca="1" si="1025"/>
        <v>57079762.083576851</v>
      </c>
      <c r="Q4184" s="20">
        <f t="shared" ca="1" si="1026"/>
        <v>298907.07611826016</v>
      </c>
      <c r="R4184" s="20">
        <f t="shared" ca="1" si="1027"/>
        <v>82533206.093316734</v>
      </c>
      <c r="AD4184">
        <f t="shared" ca="1" si="1034"/>
        <v>1.6884728395551152</v>
      </c>
      <c r="AE4184">
        <f t="shared" ca="1" si="1035"/>
        <v>1.5798889745915294</v>
      </c>
      <c r="AF4184">
        <f t="shared" ca="1" si="1036"/>
        <v>1.571462605403297</v>
      </c>
      <c r="AG4184">
        <f t="shared" ca="1" si="1037"/>
        <v>0.50694510181732655</v>
      </c>
      <c r="AH4184">
        <f t="shared" ca="1" si="1038"/>
        <v>-0.32407102911632124</v>
      </c>
      <c r="AI4184">
        <f t="shared" ca="1" si="1039"/>
        <v>-0.40836572742745658</v>
      </c>
    </row>
    <row r="4185" spans="1:35">
      <c r="A4185" s="20"/>
      <c r="B4185" s="20"/>
      <c r="C4185" s="20">
        <f ca="1"/>
        <v>-0.36178218638304088</v>
      </c>
      <c r="D4185" s="20">
        <f ca="1"/>
        <v>0.13619325285783138</v>
      </c>
      <c r="E4185" s="20">
        <f ca="1"/>
        <v>-1.1000883408547417</v>
      </c>
      <c r="F4185" s="20">
        <f ca="1"/>
        <v>1.0754941412400323</v>
      </c>
      <c r="G4185" s="20">
        <f ca="1"/>
        <v>-0.87768185698464629</v>
      </c>
      <c r="H4185" s="20">
        <f ca="1"/>
        <v>-0.4291881238677695</v>
      </c>
      <c r="I4185" s="164">
        <f t="shared" ca="1" si="1028"/>
        <v>19.650903136802288</v>
      </c>
      <c r="J4185" s="164">
        <f t="shared" ca="1" si="1029"/>
        <v>14.180854906885191</v>
      </c>
      <c r="K4185" s="164">
        <f t="shared" ca="1" si="1030"/>
        <v>0.44807775508002368</v>
      </c>
      <c r="L4185" s="164">
        <f t="shared" ca="1" si="1031"/>
        <v>1.1034423537984446</v>
      </c>
      <c r="M4185" s="20">
        <f t="shared" ca="1" si="1032"/>
        <v>3.3913581706904603</v>
      </c>
      <c r="N4185" s="20">
        <f t="shared" ca="1" si="1033"/>
        <v>1.4771677057835848</v>
      </c>
      <c r="O4185" s="20">
        <f t="shared" ca="1" si="1024"/>
        <v>18039278.453167003</v>
      </c>
      <c r="P4185" s="20">
        <f t="shared" ca="1" si="1025"/>
        <v>46779994.088280499</v>
      </c>
      <c r="Q4185" s="20">
        <f t="shared" ca="1" si="1026"/>
        <v>444747.54127476999</v>
      </c>
      <c r="R4185" s="20">
        <f t="shared" ca="1" si="1027"/>
        <v>65264020.082722276</v>
      </c>
      <c r="AD4185">
        <f t="shared" ca="1" si="1034"/>
        <v>-0.23036331631012458</v>
      </c>
      <c r="AE4185">
        <f t="shared" ca="1" si="1035"/>
        <v>-0.24467956144792269</v>
      </c>
      <c r="AF4185">
        <f t="shared" ca="1" si="1036"/>
        <v>-1.017474953817967</v>
      </c>
      <c r="AG4185">
        <f t="shared" ca="1" si="1037"/>
        <v>6.1101608174747218E-2</v>
      </c>
      <c r="AH4185">
        <f t="shared" ca="1" si="1038"/>
        <v>-1.2540464770105992</v>
      </c>
      <c r="AI4185">
        <f t="shared" ca="1" si="1039"/>
        <v>-0.98062782220652789</v>
      </c>
    </row>
    <row r="4186" spans="1:35">
      <c r="A4186" s="20"/>
      <c r="B4186" s="20"/>
      <c r="C4186" s="20">
        <f ca="1"/>
        <v>1.6263539861885654</v>
      </c>
      <c r="D4186" s="20">
        <f ca="1"/>
        <v>1.1194274986156818</v>
      </c>
      <c r="E4186" s="20">
        <f ca="1"/>
        <v>0.16832687278152006</v>
      </c>
      <c r="F4186" s="20">
        <f ca="1"/>
        <v>-4.7835904243689963E-2</v>
      </c>
      <c r="G4186" s="20">
        <f ca="1"/>
        <v>-0.8773636118990582</v>
      </c>
      <c r="H4186" s="20">
        <f ca="1"/>
        <v>-1.422853572380772</v>
      </c>
      <c r="I4186" s="164">
        <f t="shared" ca="1" si="1028"/>
        <v>31.604099174986391</v>
      </c>
      <c r="J4186" s="164">
        <f t="shared" ca="1" si="1029"/>
        <v>22.35752600879254</v>
      </c>
      <c r="K4186" s="164">
        <f t="shared" ca="1" si="1030"/>
        <v>0.54212655223086315</v>
      </c>
      <c r="L4186" s="164">
        <f t="shared" ca="1" si="1031"/>
        <v>0.96296843449843061</v>
      </c>
      <c r="M4186" s="20">
        <f t="shared" ca="1" si="1032"/>
        <v>2.5492793517623973</v>
      </c>
      <c r="N4186" s="20">
        <f t="shared" ca="1" si="1033"/>
        <v>1.1338414371944863</v>
      </c>
      <c r="O4186" s="20">
        <f t="shared" ca="1" si="1024"/>
        <v>28773832.053627875</v>
      </c>
      <c r="P4186" s="20">
        <f t="shared" ca="1" si="1025"/>
        <v>55238736.890343577</v>
      </c>
      <c r="Q4186" s="20">
        <f t="shared" ca="1" si="1026"/>
        <v>373513.51792054356</v>
      </c>
      <c r="R4186" s="20">
        <f t="shared" ca="1" si="1027"/>
        <v>84386082.461891994</v>
      </c>
      <c r="AD4186">
        <f t="shared" ca="1" si="1034"/>
        <v>2.6708978580064051</v>
      </c>
      <c r="AE4186">
        <f t="shared" ca="1" si="1035"/>
        <v>2.4991698016082342</v>
      </c>
      <c r="AF4186">
        <f t="shared" ca="1" si="1036"/>
        <v>-0.16248588881033538</v>
      </c>
      <c r="AG4186">
        <f t="shared" ca="1" si="1037"/>
        <v>-0.57741620682531547</v>
      </c>
      <c r="AH4186">
        <f t="shared" ca="1" si="1038"/>
        <v>-2.1896896091528912</v>
      </c>
      <c r="AI4186">
        <f t="shared" ca="1" si="1039"/>
        <v>-1.9085366562311181</v>
      </c>
    </row>
    <row r="4187" spans="1:35">
      <c r="A4187" s="20"/>
      <c r="B4187" s="20"/>
      <c r="C4187" s="20">
        <f ca="1"/>
        <v>3.0282407170742247E-2</v>
      </c>
      <c r="D4187" s="20">
        <f ca="1"/>
        <v>-0.21513648789846573</v>
      </c>
      <c r="E4187" s="20">
        <f ca="1"/>
        <v>1.7225468635901062</v>
      </c>
      <c r="F4187" s="20">
        <f ca="1"/>
        <v>0.82277984693532524</v>
      </c>
      <c r="G4187" s="20">
        <f ca="1"/>
        <v>-6.2416515995989894E-2</v>
      </c>
      <c r="H4187" s="20">
        <f ca="1"/>
        <v>0.31561159520706261</v>
      </c>
      <c r="I4187" s="164">
        <f t="shared" ca="1" si="1028"/>
        <v>21.421288272254991</v>
      </c>
      <c r="J4187" s="164">
        <f t="shared" ca="1" si="1029"/>
        <v>15.089376160892826</v>
      </c>
      <c r="K4187" s="164">
        <f t="shared" ca="1" si="1030"/>
        <v>0.79914248793013742</v>
      </c>
      <c r="L4187" s="164">
        <f t="shared" ca="1" si="1031"/>
        <v>1.4824457632340429</v>
      </c>
      <c r="M4187" s="20">
        <f t="shared" ca="1" si="1032"/>
        <v>5.4627740301661794</v>
      </c>
      <c r="N4187" s="20">
        <f t="shared" ca="1" si="1033"/>
        <v>2.2120081782007288</v>
      </c>
      <c r="O4187" s="20">
        <f t="shared" ca="1" si="1024"/>
        <v>19467845.468942571</v>
      </c>
      <c r="P4187" s="20">
        <f t="shared" ca="1" si="1025"/>
        <v>57882594.992052145</v>
      </c>
      <c r="Q4187" s="20">
        <f t="shared" ca="1" si="1026"/>
        <v>436465.69052763295</v>
      </c>
      <c r="R4187" s="20">
        <f t="shared" ca="1" si="1027"/>
        <v>77786906.151522353</v>
      </c>
      <c r="AD4187">
        <f t="shared" ca="1" si="1034"/>
        <v>0.19934181365412365</v>
      </c>
      <c r="AE4187">
        <f t="shared" ca="1" si="1035"/>
        <v>6.0193342581484954E-2</v>
      </c>
      <c r="AF4187">
        <f t="shared" ca="1" si="1036"/>
        <v>2.174022617546703</v>
      </c>
      <c r="AG4187">
        <f t="shared" ca="1" si="1037"/>
        <v>1.7838443783365576</v>
      </c>
      <c r="AH4187">
        <f t="shared" ca="1" si="1038"/>
        <v>1.047526700184644</v>
      </c>
      <c r="AI4187">
        <f t="shared" ca="1" si="1039"/>
        <v>1.0054275086506179</v>
      </c>
    </row>
    <row r="4188" spans="1:35">
      <c r="A4188" s="20"/>
      <c r="B4188" s="20"/>
      <c r="C4188" s="20">
        <f ca="1"/>
        <v>1.0319403675814143</v>
      </c>
      <c r="D4188" s="20">
        <f ca="1"/>
        <v>-0.54224885266669232</v>
      </c>
      <c r="E4188" s="20">
        <f ca="1"/>
        <v>-3.4889806489251468E-2</v>
      </c>
      <c r="F4188" s="20">
        <f ca="1"/>
        <v>1.3064835540311222</v>
      </c>
      <c r="G4188" s="20">
        <f ca="1"/>
        <v>-0.60849841957154682</v>
      </c>
      <c r="H4188" s="20">
        <f ca="1"/>
        <v>1.5144818746057012</v>
      </c>
      <c r="I4188" s="164">
        <f t="shared" ca="1" si="1028"/>
        <v>23.920329507630051</v>
      </c>
      <c r="J4188" s="164">
        <f t="shared" ca="1" si="1029"/>
        <v>16.788013235272111</v>
      </c>
      <c r="K4188" s="164">
        <f t="shared" ca="1" si="1030"/>
        <v>0.65730205784180606</v>
      </c>
      <c r="L4188" s="164">
        <f t="shared" ca="1" si="1031"/>
        <v>1.4834399631540665</v>
      </c>
      <c r="M4188" s="20">
        <f t="shared" ca="1" si="1032"/>
        <v>5.3360652079336752</v>
      </c>
      <c r="N4188" s="20">
        <f t="shared" ca="1" si="1033"/>
        <v>2.4094027095588704</v>
      </c>
      <c r="O4188" s="20">
        <f t="shared" ref="O4188:O4251" ca="1" si="1040">(I4188+J4188)/2*$C$4*365-$C$5-$C$6</f>
        <v>21706320.392793722</v>
      </c>
      <c r="P4188" s="20">
        <f t="shared" ref="P4188:P4251" ca="1" si="1041">(L4188/1.7*42+I4188)*$C$7*365-$C$8-$C$9</f>
        <v>60399082.250909604</v>
      </c>
      <c r="Q4188" s="20">
        <f t="shared" ref="Q4188:Q4251" ca="1" si="1042">(N4188-M4188/2.8)*$C$10*365-$C$11-$C$12</f>
        <v>842365.51999888301</v>
      </c>
      <c r="R4188" s="20">
        <f t="shared" ref="R4188:R4251" ca="1" si="1043">O4188+P4188+Q4188</f>
        <v>82947768.163702205</v>
      </c>
      <c r="AD4188">
        <f t="shared" ca="1" si="1034"/>
        <v>0.8059052202985556</v>
      </c>
      <c r="AE4188">
        <f t="shared" ca="1" si="1035"/>
        <v>0.630205783648359</v>
      </c>
      <c r="AF4188">
        <f t="shared" ca="1" si="1036"/>
        <v>0.88456416219823641</v>
      </c>
      <c r="AG4188">
        <f t="shared" ca="1" si="1037"/>
        <v>1.7883634688821197</v>
      </c>
      <c r="AH4188">
        <f t="shared" ca="1" si="1038"/>
        <v>0.90673911992630596</v>
      </c>
      <c r="AI4188">
        <f t="shared" ca="1" si="1039"/>
        <v>1.5389262420510013</v>
      </c>
    </row>
    <row r="4189" spans="1:35">
      <c r="A4189" s="20"/>
      <c r="B4189" s="20"/>
      <c r="C4189" s="20">
        <f ca="1"/>
        <v>-4.4175285768578147E-2</v>
      </c>
      <c r="D4189" s="20">
        <f ca="1"/>
        <v>-0.89870484486325963</v>
      </c>
      <c r="E4189" s="20">
        <f ca="1"/>
        <v>2.3098633629682532</v>
      </c>
      <c r="F4189" s="20">
        <f ca="1"/>
        <v>0.51218623904217842</v>
      </c>
      <c r="G4189" s="20">
        <f ca="1"/>
        <v>-0.17877481110381796</v>
      </c>
      <c r="H4189" s="20">
        <f ca="1"/>
        <v>-0.82795465774674304</v>
      </c>
      <c r="I4189" s="164">
        <f t="shared" ref="I4189:I4252" ca="1" si="1044">$C$14+AD4189*$D$14</f>
        <v>18.627213109359193</v>
      </c>
      <c r="J4189" s="164">
        <f t="shared" ref="J4189:J4252" ca="1" si="1045">$C$15+AE4189*$D$15</f>
        <v>12.657943436503924</v>
      </c>
      <c r="K4189" s="164">
        <f t="shared" ref="K4189:K4252" ca="1" si="1046">$C$16+AF4189*$D$16</f>
        <v>0.80198898424961795</v>
      </c>
      <c r="L4189" s="164">
        <f t="shared" ref="L4189:L4252" ca="1" si="1047">$C$17+AG4189*$D$17</f>
        <v>1.3612491855208173</v>
      </c>
      <c r="M4189" s="20">
        <f t="shared" ref="M4189:M4252" ca="1" si="1048">$C$18+AH4189*$D$18</f>
        <v>4.6732900540433153</v>
      </c>
      <c r="N4189" s="20">
        <f t="shared" ref="N4189:N4252" ca="1" si="1049">$C$19+AI4189*$D$19</f>
        <v>1.7361360349531216</v>
      </c>
      <c r="O4189" s="20">
        <f t="shared" ca="1" si="1040"/>
        <v>16681265.005429694</v>
      </c>
      <c r="P4189" s="20">
        <f t="shared" ca="1" si="1041"/>
        <v>52110574.567415059</v>
      </c>
      <c r="Q4189" s="20">
        <f t="shared" ca="1" si="1042"/>
        <v>112088.0228917684</v>
      </c>
      <c r="R4189" s="20">
        <f t="shared" ca="1" si="1043"/>
        <v>68903927.595736533</v>
      </c>
      <c r="AD4189">
        <f t="shared" ref="AD4189:AD4252" ca="1" si="1050">SUMPRODUCT(C4189:H4189,$J$9:$O$9)</f>
        <v>-0.47883176957301143</v>
      </c>
      <c r="AE4189">
        <f t="shared" ref="AE4189:AE4252" ca="1" si="1051">SUMPRODUCT(C4189:H4189,$J$10:$O$10)</f>
        <v>-0.75572367902552917</v>
      </c>
      <c r="AF4189">
        <f t="shared" ref="AF4189:AF4252" ca="1" si="1052">SUMPRODUCT(C4189:H4189,$J$11:$O$11)</f>
        <v>2.1998998568147083</v>
      </c>
      <c r="AG4189">
        <f t="shared" ref="AG4189:AG4252" ca="1" si="1053">SUMPRODUCT(C4189:H4189,$J$12:$O$12)</f>
        <v>1.2329508432764413</v>
      </c>
      <c r="AH4189">
        <f t="shared" ref="AH4189:AH4252" ca="1" si="1054">SUMPRODUCT(C4189:H4189,$J$13:$O$13)</f>
        <v>0.1703222822703504</v>
      </c>
      <c r="AI4189">
        <f t="shared" ref="AI4189:AI4252" ca="1" si="1055">SUMPRODUCT(C4189:H4189,$J$14:$O$14)</f>
        <v>-0.28071341904561764</v>
      </c>
    </row>
    <row r="4190" spans="1:35">
      <c r="A4190" s="20"/>
      <c r="B4190" s="20"/>
      <c r="C4190" s="20">
        <f ca="1"/>
        <v>1.1828309744813394</v>
      </c>
      <c r="D4190" s="20">
        <f ca="1"/>
        <v>0.78122196930367382</v>
      </c>
      <c r="E4190" s="20">
        <f ca="1"/>
        <v>1.2290344775651003</v>
      </c>
      <c r="F4190" s="20">
        <f ca="1"/>
        <v>-0.59823365466140288</v>
      </c>
      <c r="G4190" s="20">
        <f ca="1"/>
        <v>-1.0572725330414299</v>
      </c>
      <c r="H4190" s="20">
        <f ca="1"/>
        <v>1.7773889465189809</v>
      </c>
      <c r="I4190" s="164">
        <f t="shared" ca="1" si="1044"/>
        <v>29.684844125051853</v>
      </c>
      <c r="J4190" s="164">
        <f t="shared" ca="1" si="1045"/>
        <v>21.37470511533958</v>
      </c>
      <c r="K4190" s="164">
        <f t="shared" ca="1" si="1046"/>
        <v>0.6985742977742434</v>
      </c>
      <c r="L4190" s="164">
        <f t="shared" ca="1" si="1047"/>
        <v>1.2148283517205183</v>
      </c>
      <c r="M4190" s="20">
        <f t="shared" ca="1" si="1048"/>
        <v>4.932187759108821</v>
      </c>
      <c r="N4190" s="20">
        <f t="shared" ca="1" si="1049"/>
        <v>2.2606159346087846</v>
      </c>
      <c r="O4190" s="20">
        <f t="shared" ca="1" si="1040"/>
        <v>27226256.525677338</v>
      </c>
      <c r="P4190" s="20">
        <f t="shared" ca="1" si="1041"/>
        <v>59529768.395374492</v>
      </c>
      <c r="Q4190" s="20">
        <f t="shared" ca="1" si="1042"/>
        <v>834762.95287017315</v>
      </c>
      <c r="R4190" s="20">
        <f t="shared" ca="1" si="1043"/>
        <v>87590787.873922005</v>
      </c>
      <c r="AD4190">
        <f t="shared" ca="1" si="1050"/>
        <v>2.2050592536533626</v>
      </c>
      <c r="AE4190">
        <f t="shared" ca="1" si="1051"/>
        <v>2.1693641326642892</v>
      </c>
      <c r="AF4190">
        <f t="shared" ca="1" si="1052"/>
        <v>1.2597663434022119</v>
      </c>
      <c r="AG4190">
        <f t="shared" ca="1" si="1053"/>
        <v>0.56740159872962836</v>
      </c>
      <c r="AH4190">
        <f t="shared" ca="1" si="1054"/>
        <v>0.45798639900980154</v>
      </c>
      <c r="AI4190">
        <f t="shared" ca="1" si="1055"/>
        <v>1.1367998232669851</v>
      </c>
    </row>
    <row r="4191" spans="1:35">
      <c r="A4191" s="20"/>
      <c r="B4191" s="20"/>
      <c r="C4191" s="20">
        <f ca="1"/>
        <v>-0.89180195807244311</v>
      </c>
      <c r="D4191" s="20">
        <f ca="1"/>
        <v>-2.0650956150340503</v>
      </c>
      <c r="E4191" s="20">
        <f ca="1"/>
        <v>9.4917198585920431E-2</v>
      </c>
      <c r="F4191" s="20">
        <f ca="1"/>
        <v>-0.85089579923962744</v>
      </c>
      <c r="G4191" s="20">
        <f ca="1"/>
        <v>0.5166068483893721</v>
      </c>
      <c r="H4191" s="20">
        <f ca="1"/>
        <v>-2.3032962705628788</v>
      </c>
      <c r="I4191" s="164">
        <f t="shared" ca="1" si="1044"/>
        <v>8.2891700983622751</v>
      </c>
      <c r="J4191" s="164">
        <f t="shared" ca="1" si="1045"/>
        <v>5.5023473577023818</v>
      </c>
      <c r="K4191" s="164">
        <f t="shared" ca="1" si="1046"/>
        <v>0.44275955503521358</v>
      </c>
      <c r="L4191" s="164">
        <f t="shared" ca="1" si="1047"/>
        <v>0.70231410135293015</v>
      </c>
      <c r="M4191" s="20">
        <f t="shared" ca="1" si="1048"/>
        <v>3.2999213794080791</v>
      </c>
      <c r="N4191" s="20">
        <f t="shared" ca="1" si="1049"/>
        <v>0.93063639561612177</v>
      </c>
      <c r="O4191" s="20">
        <f t="shared" ca="1" si="1040"/>
        <v>7352519.55620832</v>
      </c>
      <c r="P4191" s="20">
        <f t="shared" ca="1" si="1041"/>
        <v>25568020.564954791</v>
      </c>
      <c r="Q4191" s="20">
        <f t="shared" ca="1" si="1042"/>
        <v>-414860.51340495032</v>
      </c>
      <c r="R4191" s="20">
        <f t="shared" ca="1" si="1043"/>
        <v>32505679.607758161</v>
      </c>
      <c r="AD4191">
        <f t="shared" ca="1" si="1050"/>
        <v>-2.9880655101062441</v>
      </c>
      <c r="AE4191">
        <f t="shared" ca="1" si="1051"/>
        <v>-3.1569304168783954</v>
      </c>
      <c r="AF4191">
        <f t="shared" ca="1" si="1052"/>
        <v>-1.0658222269526041</v>
      </c>
      <c r="AG4191">
        <f t="shared" ca="1" si="1053"/>
        <v>-1.7622086302139539</v>
      </c>
      <c r="AH4191">
        <f t="shared" ca="1" si="1054"/>
        <v>-1.3556429117688005</v>
      </c>
      <c r="AI4191">
        <f t="shared" ca="1" si="1055"/>
        <v>-2.4577394713077791</v>
      </c>
    </row>
    <row r="4192" spans="1:35">
      <c r="A4192" s="20"/>
      <c r="B4192" s="20"/>
      <c r="C4192" s="20">
        <f ca="1"/>
        <v>-0.48547402743460805</v>
      </c>
      <c r="D4192" s="20">
        <f ca="1"/>
        <v>0.68677592160246836</v>
      </c>
      <c r="E4192" s="20">
        <f ca="1"/>
        <v>-0.52485702824000324</v>
      </c>
      <c r="F4192" s="20">
        <f ca="1"/>
        <v>1.4460370889372229</v>
      </c>
      <c r="G4192" s="20">
        <f ca="1"/>
        <v>1.479567894058978</v>
      </c>
      <c r="H4192" s="20">
        <f ca="1"/>
        <v>0.98783168585265624</v>
      </c>
      <c r="I4192" s="164">
        <f t="shared" ca="1" si="1044"/>
        <v>21.01172911639453</v>
      </c>
      <c r="J4192" s="164">
        <f t="shared" ca="1" si="1045"/>
        <v>15.787521262801166</v>
      </c>
      <c r="K4192" s="164">
        <f t="shared" ca="1" si="1046"/>
        <v>0.66547071575232175</v>
      </c>
      <c r="L4192" s="164">
        <f t="shared" ca="1" si="1047"/>
        <v>1.5318486623567809</v>
      </c>
      <c r="M4192" s="20">
        <f t="shared" ca="1" si="1048"/>
        <v>6.8007377145814454</v>
      </c>
      <c r="N4192" s="20">
        <f t="shared" ca="1" si="1049"/>
        <v>2.8253434740492001</v>
      </c>
      <c r="O4192" s="20">
        <f t="shared" ca="1" si="1040"/>
        <v>19621738.253461793</v>
      </c>
      <c r="P4192" s="20">
        <f t="shared" ca="1" si="1041"/>
        <v>58691291.0775894</v>
      </c>
      <c r="Q4192" s="20">
        <f t="shared" ca="1" si="1042"/>
        <v>663114.56336382078</v>
      </c>
      <c r="R4192" s="20">
        <f t="shared" ca="1" si="1043"/>
        <v>78976143.894415021</v>
      </c>
      <c r="AD4192">
        <f t="shared" ca="1" si="1050"/>
        <v>9.9934251552070308E-2</v>
      </c>
      <c r="AE4192">
        <f t="shared" ca="1" si="1051"/>
        <v>0.29447022241649867</v>
      </c>
      <c r="AF4192">
        <f t="shared" ca="1" si="1052"/>
        <v>0.95882468865747028</v>
      </c>
      <c r="AG4192">
        <f t="shared" ca="1" si="1053"/>
        <v>2.00840301071264</v>
      </c>
      <c r="AH4192">
        <f t="shared" ca="1" si="1054"/>
        <v>2.5341530162016062</v>
      </c>
      <c r="AI4192">
        <f t="shared" ca="1" si="1055"/>
        <v>2.6630904704032434</v>
      </c>
    </row>
    <row r="4193" spans="1:35">
      <c r="A4193" s="20"/>
      <c r="B4193" s="20"/>
      <c r="C4193" s="20">
        <f ca="1"/>
        <v>-1.148632883199183</v>
      </c>
      <c r="D4193" s="20">
        <f ca="1"/>
        <v>0.86560472116382625</v>
      </c>
      <c r="E4193" s="20">
        <f ca="1"/>
        <v>0.4282826376466683</v>
      </c>
      <c r="F4193" s="20">
        <f ca="1"/>
        <v>1.0229525928715861</v>
      </c>
      <c r="G4193" s="20">
        <f ca="1"/>
        <v>-0.19062067033598007</v>
      </c>
      <c r="H4193" s="20">
        <f ca="1"/>
        <v>-1.0146616014894436</v>
      </c>
      <c r="I4193" s="164">
        <f t="shared" ca="1" si="1044"/>
        <v>19.632945391895166</v>
      </c>
      <c r="J4193" s="164">
        <f t="shared" ca="1" si="1045"/>
        <v>14.414950161320775</v>
      </c>
      <c r="K4193" s="164">
        <f t="shared" ca="1" si="1046"/>
        <v>0.61870060226019141</v>
      </c>
      <c r="L4193" s="164">
        <f t="shared" ca="1" si="1047"/>
        <v>1.2445412039020569</v>
      </c>
      <c r="M4193" s="20">
        <f t="shared" ca="1" si="1048"/>
        <v>4.093416021594801</v>
      </c>
      <c r="N4193" s="20">
        <f t="shared" ca="1" si="1049"/>
        <v>1.609942283100644</v>
      </c>
      <c r="O4193" s="20">
        <f t="shared" ca="1" si="1040"/>
        <v>18154537.022185698</v>
      </c>
      <c r="P4193" s="20">
        <f t="shared" ca="1" si="1041"/>
        <v>50238228.135123104</v>
      </c>
      <c r="Q4193" s="20">
        <f t="shared" ca="1" si="1042"/>
        <v>247424.02508660048</v>
      </c>
      <c r="R4193" s="20">
        <f t="shared" ca="1" si="1043"/>
        <v>68640189.182395399</v>
      </c>
      <c r="AD4193">
        <f t="shared" ca="1" si="1050"/>
        <v>-0.23472199225845472</v>
      </c>
      <c r="AE4193">
        <f t="shared" ca="1" si="1051"/>
        <v>-0.16612410693933766</v>
      </c>
      <c r="AF4193">
        <f t="shared" ca="1" si="1052"/>
        <v>0.5336418387290125</v>
      </c>
      <c r="AG4193">
        <f t="shared" ca="1" si="1053"/>
        <v>0.70246001773662181</v>
      </c>
      <c r="AH4193">
        <f t="shared" ca="1" si="1054"/>
        <v>-0.47398219822799836</v>
      </c>
      <c r="AI4193">
        <f t="shared" ca="1" si="1055"/>
        <v>-0.62177761324150271</v>
      </c>
    </row>
    <row r="4194" spans="1:35">
      <c r="A4194" s="20"/>
      <c r="B4194" s="20"/>
      <c r="C4194" s="20">
        <f ca="1"/>
        <v>2.0097557174858491</v>
      </c>
      <c r="D4194" s="20">
        <f ca="1"/>
        <v>-0.79872903423768116</v>
      </c>
      <c r="E4194" s="20">
        <f ca="1"/>
        <v>0.16044303587588818</v>
      </c>
      <c r="F4194" s="20">
        <f ca="1"/>
        <v>-0.9645983083448465</v>
      </c>
      <c r="G4194" s="20">
        <f ca="1"/>
        <v>0.78777848034920916</v>
      </c>
      <c r="H4194" s="20">
        <f ca="1"/>
        <v>-4.621624286578193E-2</v>
      </c>
      <c r="I4194" s="164">
        <f t="shared" ca="1" si="1044"/>
        <v>25.286160310287375</v>
      </c>
      <c r="J4194" s="164">
        <f t="shared" ca="1" si="1045"/>
        <v>17.692887755070355</v>
      </c>
      <c r="K4194" s="164">
        <f t="shared" ca="1" si="1046"/>
        <v>0.57802930176391876</v>
      </c>
      <c r="L4194" s="164">
        <f t="shared" ca="1" si="1047"/>
        <v>0.97879206284941478</v>
      </c>
      <c r="M4194" s="20">
        <f t="shared" ca="1" si="1048"/>
        <v>4.8408877424656902</v>
      </c>
      <c r="N4194" s="20">
        <f t="shared" ca="1" si="1049"/>
        <v>1.935790358013203</v>
      </c>
      <c r="O4194" s="20">
        <f t="shared" ca="1" si="1040"/>
        <v>22917208.06657299</v>
      </c>
      <c r="P4194" s="20">
        <f t="shared" ca="1" si="1041"/>
        <v>49328448.872183859</v>
      </c>
      <c r="Q4194" s="20">
        <f t="shared" ca="1" si="1042"/>
        <v>345941.42794773355</v>
      </c>
      <c r="R4194" s="20">
        <f t="shared" ca="1" si="1043"/>
        <v>72591598.366704583</v>
      </c>
      <c r="AD4194">
        <f t="shared" ca="1" si="1050"/>
        <v>1.1374175510406246</v>
      </c>
      <c r="AE4194">
        <f t="shared" ca="1" si="1051"/>
        <v>0.93385495136589103</v>
      </c>
      <c r="AF4194">
        <f t="shared" ca="1" si="1052"/>
        <v>0.16390274330835186</v>
      </c>
      <c r="AG4194">
        <f t="shared" ca="1" si="1053"/>
        <v>-0.50549062341175155</v>
      </c>
      <c r="AH4194">
        <f t="shared" ca="1" si="1054"/>
        <v>0.35654193607298967</v>
      </c>
      <c r="AI4194">
        <f t="shared" ca="1" si="1055"/>
        <v>0.25889285949514323</v>
      </c>
    </row>
    <row r="4195" spans="1:35">
      <c r="A4195" s="20"/>
      <c r="B4195" s="20"/>
      <c r="C4195" s="20">
        <f ca="1"/>
        <v>-0.77289319575331816</v>
      </c>
      <c r="D4195" s="20">
        <f ca="1"/>
        <v>0.14269020281535533</v>
      </c>
      <c r="E4195" s="20">
        <f ca="1"/>
        <v>0.15698987316229804</v>
      </c>
      <c r="F4195" s="20">
        <f ca="1"/>
        <v>-0.84664693423855042</v>
      </c>
      <c r="G4195" s="20">
        <f ca="1"/>
        <v>1.2783681009353602</v>
      </c>
      <c r="H4195" s="20">
        <f ca="1"/>
        <v>-0.91169803113065007</v>
      </c>
      <c r="I4195" s="164">
        <f t="shared" ca="1" si="1044"/>
        <v>16.978479058245401</v>
      </c>
      <c r="J4195" s="164">
        <f t="shared" ca="1" si="1045"/>
        <v>12.720786982063878</v>
      </c>
      <c r="K4195" s="164">
        <f t="shared" ca="1" si="1046"/>
        <v>0.54366563519569022</v>
      </c>
      <c r="L4195" s="164">
        <f t="shared" ca="1" si="1047"/>
        <v>0.90971537036200423</v>
      </c>
      <c r="M4195" s="20">
        <f t="shared" ca="1" si="1048"/>
        <v>4.8981051747205786</v>
      </c>
      <c r="N4195" s="20">
        <f t="shared" ca="1" si="1049"/>
        <v>1.7612675167414651</v>
      </c>
      <c r="O4195" s="20">
        <f t="shared" ca="1" si="1040"/>
        <v>15835565.104985528</v>
      </c>
      <c r="P4195" s="20">
        <f t="shared" ca="1" si="1041"/>
        <v>39342407.25714732</v>
      </c>
      <c r="Q4195" s="20">
        <f t="shared" ca="1" si="1042"/>
        <v>19817.265043713833</v>
      </c>
      <c r="R4195" s="20">
        <f t="shared" ca="1" si="1043"/>
        <v>55197789.62717656</v>
      </c>
      <c r="AD4195">
        <f t="shared" ca="1" si="1050"/>
        <v>-0.87900993731907728</v>
      </c>
      <c r="AE4195">
        <f t="shared" ca="1" si="1051"/>
        <v>-0.73463524091816179</v>
      </c>
      <c r="AF4195">
        <f t="shared" ca="1" si="1052"/>
        <v>-0.14849422549372585</v>
      </c>
      <c r="AG4195">
        <f t="shared" ca="1" si="1053"/>
        <v>-0.81947558926361741</v>
      </c>
      <c r="AH4195">
        <f t="shared" ca="1" si="1054"/>
        <v>0.42011686080064348</v>
      </c>
      <c r="AI4195">
        <f t="shared" ca="1" si="1055"/>
        <v>-0.21279049529333782</v>
      </c>
    </row>
    <row r="4196" spans="1:35">
      <c r="A4196" s="20"/>
      <c r="B4196" s="20"/>
      <c r="C4196" s="20">
        <f ca="1"/>
        <v>0.33113827803915147</v>
      </c>
      <c r="D4196" s="20">
        <f ca="1"/>
        <v>-2.8317469741725074</v>
      </c>
      <c r="E4196" s="20">
        <f ca="1"/>
        <v>2.1184772231717215</v>
      </c>
      <c r="F4196" s="20">
        <f ca="1"/>
        <v>-0.4194087559397584</v>
      </c>
      <c r="G4196" s="20">
        <f ca="1"/>
        <v>1.1490038856590878</v>
      </c>
      <c r="H4196" s="20">
        <f ca="1"/>
        <v>2.2810319055639758</v>
      </c>
      <c r="I4196" s="164">
        <f t="shared" ca="1" si="1044"/>
        <v>12.597097413417227</v>
      </c>
      <c r="J4196" s="164">
        <f t="shared" ca="1" si="1045"/>
        <v>8.4368671154319443</v>
      </c>
      <c r="K4196" s="164">
        <f t="shared" ca="1" si="1046"/>
        <v>0.85124460484483544</v>
      </c>
      <c r="L4196" s="164">
        <f t="shared" ca="1" si="1047"/>
        <v>1.483463457786236</v>
      </c>
      <c r="M4196" s="20">
        <f t="shared" ca="1" si="1048"/>
        <v>7.8481525991088379</v>
      </c>
      <c r="N4196" s="20">
        <f t="shared" ca="1" si="1049"/>
        <v>3.0593250225774025</v>
      </c>
      <c r="O4196" s="20">
        <f t="shared" ca="1" si="1040"/>
        <v>11214663.094476754</v>
      </c>
      <c r="P4196" s="20">
        <f t="shared" ca="1" si="1041"/>
        <v>49108360.489935927</v>
      </c>
      <c r="Q4196" s="20">
        <f t="shared" ca="1" si="1042"/>
        <v>428764.02006155538</v>
      </c>
      <c r="R4196" s="20">
        <f t="shared" ca="1" si="1043"/>
        <v>60751787.604474232</v>
      </c>
      <c r="AD4196">
        <f t="shared" ca="1" si="1050"/>
        <v>-1.9424520841220325</v>
      </c>
      <c r="AE4196">
        <f t="shared" ca="1" si="1051"/>
        <v>-2.1721922431436433</v>
      </c>
      <c r="AF4196">
        <f t="shared" ca="1" si="1052"/>
        <v>2.6476782258621392</v>
      </c>
      <c r="AG4196">
        <f t="shared" ca="1" si="1053"/>
        <v>1.7884702626647089</v>
      </c>
      <c r="AH4196">
        <f t="shared" ca="1" si="1054"/>
        <v>3.697947332343154</v>
      </c>
      <c r="AI4196">
        <f t="shared" ca="1" si="1055"/>
        <v>3.2954730339929799</v>
      </c>
    </row>
    <row r="4197" spans="1:35">
      <c r="A4197" s="20"/>
      <c r="B4197" s="20"/>
      <c r="C4197" s="20">
        <f ca="1"/>
        <v>0.20387899291472955</v>
      </c>
      <c r="D4197" s="20">
        <f ca="1"/>
        <v>-1.0273145555520891</v>
      </c>
      <c r="E4197" s="20">
        <f ca="1"/>
        <v>-0.14826330132272941</v>
      </c>
      <c r="F4197" s="20">
        <f ca="1"/>
        <v>-0.5396620688508027</v>
      </c>
      <c r="G4197" s="20">
        <f ca="1"/>
        <v>-0.13362053965870049</v>
      </c>
      <c r="H4197" s="20">
        <f ca="1"/>
        <v>-2.053501954515847</v>
      </c>
      <c r="I4197" s="164">
        <f t="shared" ca="1" si="1044"/>
        <v>16.948761845946684</v>
      </c>
      <c r="J4197" s="164">
        <f t="shared" ca="1" si="1045"/>
        <v>11.678779849362559</v>
      </c>
      <c r="K4197" s="164">
        <f t="shared" ca="1" si="1046"/>
        <v>0.44445747181368001</v>
      </c>
      <c r="L4197" s="164">
        <f t="shared" ca="1" si="1047"/>
        <v>0.75862313182550545</v>
      </c>
      <c r="M4197" s="20">
        <f t="shared" ca="1" si="1048"/>
        <v>2.756688454186901</v>
      </c>
      <c r="N4197" s="20">
        <f t="shared" ca="1" si="1049"/>
        <v>0.91282937834138522</v>
      </c>
      <c r="O4197" s="20">
        <f t="shared" ca="1" si="1040"/>
        <v>15264052.022149084</v>
      </c>
      <c r="P4197" s="20">
        <f t="shared" ca="1" si="1041"/>
        <v>35590433.462798648</v>
      </c>
      <c r="Q4197" s="20">
        <f t="shared" ca="1" si="1042"/>
        <v>-120106.10245798586</v>
      </c>
      <c r="R4197" s="20">
        <f t="shared" ca="1" si="1043"/>
        <v>50734379.382489748</v>
      </c>
      <c r="AD4197">
        <f t="shared" ca="1" si="1050"/>
        <v>-0.88622285292556247</v>
      </c>
      <c r="AE4197">
        <f t="shared" ca="1" si="1051"/>
        <v>-1.0843020639722953</v>
      </c>
      <c r="AF4197">
        <f t="shared" ca="1" si="1052"/>
        <v>-1.0503866198756371</v>
      </c>
      <c r="AG4197">
        <f t="shared" ca="1" si="1053"/>
        <v>-1.5062584917022481</v>
      </c>
      <c r="AH4197">
        <f t="shared" ca="1" si="1054"/>
        <v>-1.9592350509034429</v>
      </c>
      <c r="AI4197">
        <f t="shared" ca="1" si="1055"/>
        <v>-2.5058665450232835</v>
      </c>
    </row>
    <row r="4198" spans="1:35">
      <c r="A4198" s="20"/>
      <c r="B4198" s="20"/>
      <c r="C4198" s="20">
        <f ca="1"/>
        <v>-0.51247399824145989</v>
      </c>
      <c r="D4198" s="20">
        <f ca="1"/>
        <v>-0.75646485162223676</v>
      </c>
      <c r="E4198" s="20">
        <f ca="1"/>
        <v>0.33255432212786651</v>
      </c>
      <c r="F4198" s="20">
        <f ca="1"/>
        <v>-0.37105503925448119</v>
      </c>
      <c r="G4198" s="20">
        <f ca="1"/>
        <v>-0.83016267298569058</v>
      </c>
      <c r="H4198" s="20">
        <f ca="1"/>
        <v>1.5496502266812455</v>
      </c>
      <c r="I4198" s="164">
        <f t="shared" ca="1" si="1044"/>
        <v>16.397534320298547</v>
      </c>
      <c r="J4198" s="164">
        <f t="shared" ca="1" si="1045"/>
        <v>11.910583471853204</v>
      </c>
      <c r="K4198" s="164">
        <f t="shared" ca="1" si="1046"/>
        <v>0.57005013226002532</v>
      </c>
      <c r="L4198" s="164">
        <f t="shared" ca="1" si="1047"/>
        <v>1.1069318089998168</v>
      </c>
      <c r="M4198" s="20">
        <f t="shared" ca="1" si="1048"/>
        <v>4.9733350865596746</v>
      </c>
      <c r="N4198" s="20">
        <f t="shared" ca="1" si="1049"/>
        <v>2.1060175931779712</v>
      </c>
      <c r="O4198" s="20">
        <f t="shared" ca="1" si="1040"/>
        <v>15093714.434431804</v>
      </c>
      <c r="P4198" s="20">
        <f t="shared" ca="1" si="1041"/>
        <v>43621766.729123756</v>
      </c>
      <c r="Q4198" s="20">
        <f t="shared" ca="1" si="1042"/>
        <v>551569.10473671893</v>
      </c>
      <c r="R4198" s="20">
        <f t="shared" ca="1" si="1043"/>
        <v>59267050.268292278</v>
      </c>
      <c r="AD4198">
        <f t="shared" ca="1" si="1050"/>
        <v>-1.02001594167511</v>
      </c>
      <c r="AE4198">
        <f t="shared" ca="1" si="1051"/>
        <v>-1.0065156134720787</v>
      </c>
      <c r="AF4198">
        <f t="shared" ca="1" si="1052"/>
        <v>9.1364838727502951E-2</v>
      </c>
      <c r="AG4198">
        <f t="shared" ca="1" si="1053"/>
        <v>7.6962768180985242E-2</v>
      </c>
      <c r="AH4198">
        <f t="shared" ca="1" si="1054"/>
        <v>0.50370565173297266</v>
      </c>
      <c r="AI4198">
        <f t="shared" ca="1" si="1055"/>
        <v>0.71896646804857056</v>
      </c>
    </row>
    <row r="4199" spans="1:35">
      <c r="A4199" s="20"/>
      <c r="B4199" s="20"/>
      <c r="C4199" s="20">
        <f ca="1"/>
        <v>2.0422710800802275E-2</v>
      </c>
      <c r="D4199" s="20">
        <f ca="1"/>
        <v>0.27360196644541068</v>
      </c>
      <c r="E4199" s="20">
        <f ca="1"/>
        <v>-1.2927325392317122</v>
      </c>
      <c r="F4199" s="20">
        <f ca="1"/>
        <v>-0.54075315167961058</v>
      </c>
      <c r="G4199" s="20">
        <f ca="1"/>
        <v>2.3717446284185529E-2</v>
      </c>
      <c r="H4199" s="20">
        <f ca="1"/>
        <v>0.98409676827675352</v>
      </c>
      <c r="I4199" s="164">
        <f t="shared" ca="1" si="1044"/>
        <v>20.86991099873762</v>
      </c>
      <c r="J4199" s="164">
        <f t="shared" ca="1" si="1045"/>
        <v>15.604027991533892</v>
      </c>
      <c r="K4199" s="164">
        <f t="shared" ca="1" si="1046"/>
        <v>0.41938037651079774</v>
      </c>
      <c r="L4199" s="164">
        <f t="shared" ca="1" si="1047"/>
        <v>0.92045851564662517</v>
      </c>
      <c r="M4199" s="20">
        <f t="shared" ca="1" si="1048"/>
        <v>4.6825311415414292</v>
      </c>
      <c r="N4199" s="20">
        <f t="shared" ca="1" si="1049"/>
        <v>2.0220280349432969</v>
      </c>
      <c r="O4199" s="20">
        <f t="shared" ca="1" si="1040"/>
        <v>19448261.075647138</v>
      </c>
      <c r="P4199" s="20">
        <f t="shared" ca="1" si="1041"/>
        <v>43487535.761818282</v>
      </c>
      <c r="Q4199" s="20">
        <f t="shared" ca="1" si="1042"/>
        <v>584805.85781483119</v>
      </c>
      <c r="R4199" s="20">
        <f t="shared" ca="1" si="1043"/>
        <v>63520602.695280254</v>
      </c>
      <c r="AD4199">
        <f t="shared" ca="1" si="1050"/>
        <v>6.551237833437315E-2</v>
      </c>
      <c r="AE4199">
        <f t="shared" ca="1" si="1051"/>
        <v>0.23289529917244711</v>
      </c>
      <c r="AF4199">
        <f t="shared" ca="1" si="1052"/>
        <v>-1.2783602135382028</v>
      </c>
      <c r="AG4199">
        <f t="shared" ca="1" si="1053"/>
        <v>-0.77064311069715874</v>
      </c>
      <c r="AH4199">
        <f t="shared" ca="1" si="1054"/>
        <v>0.18059015726825522</v>
      </c>
      <c r="AI4199">
        <f t="shared" ca="1" si="1055"/>
        <v>0.49196766200891079</v>
      </c>
    </row>
    <row r="4200" spans="1:35">
      <c r="A4200" s="20"/>
      <c r="B4200" s="20"/>
      <c r="C4200" s="20">
        <f ca="1"/>
        <v>0.46297046733490588</v>
      </c>
      <c r="D4200" s="20">
        <f ca="1"/>
        <v>0.13337463503511016</v>
      </c>
      <c r="E4200" s="20">
        <f ca="1"/>
        <v>-8.3103913973110136E-2</v>
      </c>
      <c r="F4200" s="20">
        <f ca="1"/>
        <v>0.15517277366547505</v>
      </c>
      <c r="G4200" s="20">
        <f ca="1"/>
        <v>-0.41185587379739524</v>
      </c>
      <c r="H4200" s="20">
        <f ca="1"/>
        <v>-0.9246408555245651</v>
      </c>
      <c r="I4200" s="164">
        <f t="shared" ca="1" si="1044"/>
        <v>22.993773039811263</v>
      </c>
      <c r="J4200" s="164">
        <f t="shared" ca="1" si="1045"/>
        <v>16.333322532958505</v>
      </c>
      <c r="K4200" s="164">
        <f t="shared" ca="1" si="1046"/>
        <v>0.52721513104284601</v>
      </c>
      <c r="L4200" s="164">
        <f t="shared" ca="1" si="1047"/>
        <v>1.0180981679793268</v>
      </c>
      <c r="M4200" s="20">
        <f t="shared" ca="1" si="1048"/>
        <v>3.4516380129560842</v>
      </c>
      <c r="N4200" s="20">
        <f t="shared" ca="1" si="1049"/>
        <v>1.4047518184138545</v>
      </c>
      <c r="O4200" s="20">
        <f t="shared" ca="1" si="1040"/>
        <v>20969749.620613068</v>
      </c>
      <c r="P4200" s="20">
        <f t="shared" ca="1" si="1041"/>
        <v>48010879.6634368</v>
      </c>
      <c r="Q4200" s="20">
        <f t="shared" ca="1" si="1042"/>
        <v>287597.81455400627</v>
      </c>
      <c r="R4200" s="20">
        <f t="shared" ca="1" si="1043"/>
        <v>69268227.098603874</v>
      </c>
      <c r="AD4200">
        <f t="shared" ca="1" si="1050"/>
        <v>0.58101287374059718</v>
      </c>
      <c r="AE4200">
        <f t="shared" ca="1" si="1051"/>
        <v>0.47762501105990146</v>
      </c>
      <c r="AF4200">
        <f t="shared" ca="1" si="1052"/>
        <v>-0.29804426324685535</v>
      </c>
      <c r="AG4200">
        <f t="shared" ca="1" si="1053"/>
        <v>-0.32682650918487854</v>
      </c>
      <c r="AH4200">
        <f t="shared" ca="1" si="1054"/>
        <v>-1.1870688744932396</v>
      </c>
      <c r="AI4200">
        <f t="shared" ca="1" si="1055"/>
        <v>-1.1763464367193124</v>
      </c>
    </row>
    <row r="4201" spans="1:35">
      <c r="A4201" s="20"/>
      <c r="B4201" s="20"/>
      <c r="C4201" s="20">
        <f ca="1"/>
        <v>0.95859295024127378</v>
      </c>
      <c r="D4201" s="20">
        <f ca="1"/>
        <v>-0.20443426113184535</v>
      </c>
      <c r="E4201" s="20">
        <f ca="1"/>
        <v>0.42763011825032654</v>
      </c>
      <c r="F4201" s="20">
        <f ca="1"/>
        <v>-1.1447796155684078</v>
      </c>
      <c r="G4201" s="20">
        <f ca="1"/>
        <v>-0.6217641808642318</v>
      </c>
      <c r="H4201" s="20">
        <f ca="1"/>
        <v>-2.6108539969962732</v>
      </c>
      <c r="I4201" s="164">
        <f t="shared" ca="1" si="1044"/>
        <v>23.302317845316516</v>
      </c>
      <c r="J4201" s="164">
        <f t="shared" ca="1" si="1045"/>
        <v>16.143202178736981</v>
      </c>
      <c r="K4201" s="164">
        <f t="shared" ca="1" si="1046"/>
        <v>0.46190803507713385</v>
      </c>
      <c r="L4201" s="164">
        <f t="shared" ca="1" si="1047"/>
        <v>0.6332364779426326</v>
      </c>
      <c r="M4201" s="20">
        <f t="shared" ca="1" si="1048"/>
        <v>1.8291365266594752</v>
      </c>
      <c r="N4201" s="20">
        <f t="shared" ca="1" si="1049"/>
        <v>0.57024012832718252</v>
      </c>
      <c r="O4201" s="20">
        <f t="shared" ca="1" si="1040"/>
        <v>21032901.235626888</v>
      </c>
      <c r="P4201" s="20">
        <f t="shared" ca="1" si="1041"/>
        <v>38837020.276723921</v>
      </c>
      <c r="Q4201" s="20">
        <f t="shared" ca="1" si="1042"/>
        <v>-139043.32028969398</v>
      </c>
      <c r="R4201" s="20">
        <f t="shared" ca="1" si="1043"/>
        <v>59730878.192061119</v>
      </c>
      <c r="AD4201">
        <f t="shared" ca="1" si="1050"/>
        <v>0.65590238963993075</v>
      </c>
      <c r="AE4201">
        <f t="shared" ca="1" si="1051"/>
        <v>0.41382623447549755</v>
      </c>
      <c r="AF4201">
        <f t="shared" ca="1" si="1052"/>
        <v>-0.8917451356624202</v>
      </c>
      <c r="AG4201">
        <f t="shared" ca="1" si="1053"/>
        <v>-2.0761978275334885</v>
      </c>
      <c r="AH4201">
        <f t="shared" ca="1" si="1054"/>
        <v>-2.9898483037116939</v>
      </c>
      <c r="AI4201">
        <f t="shared" ca="1" si="1055"/>
        <v>-3.4317834369535611</v>
      </c>
    </row>
    <row r="4202" spans="1:35">
      <c r="A4202" s="20"/>
      <c r="B4202" s="20"/>
      <c r="C4202" s="20">
        <f ca="1"/>
        <v>1.2204739465287535</v>
      </c>
      <c r="D4202" s="20">
        <f ca="1"/>
        <v>1.8700826155095835</v>
      </c>
      <c r="E4202" s="20">
        <f ca="1"/>
        <v>-0.52660588516575157</v>
      </c>
      <c r="F4202" s="20">
        <f ca="1"/>
        <v>2.9867140556424015E-2</v>
      </c>
      <c r="G4202" s="20">
        <f ca="1"/>
        <v>3.7167683344255307E-3</v>
      </c>
      <c r="H4202" s="20">
        <f ca="1"/>
        <v>-0.89686973198782882</v>
      </c>
      <c r="I4202" s="164">
        <f t="shared" ca="1" si="1044"/>
        <v>32.063195349541537</v>
      </c>
      <c r="J4202" s="164">
        <f t="shared" ca="1" si="1045"/>
        <v>23.335857990357987</v>
      </c>
      <c r="K4202" s="164">
        <f t="shared" ca="1" si="1046"/>
        <v>0.51990395220191066</v>
      </c>
      <c r="L4202" s="164">
        <f t="shared" ca="1" si="1047"/>
        <v>1.0073862294435618</v>
      </c>
      <c r="M4202" s="20">
        <f t="shared" ca="1" si="1048"/>
        <v>3.5257857857072494</v>
      </c>
      <c r="N4202" s="20">
        <f t="shared" ca="1" si="1049"/>
        <v>1.5567394798006486</v>
      </c>
      <c r="O4202" s="20">
        <f t="shared" ca="1" si="1040"/>
        <v>29540362.179301519</v>
      </c>
      <c r="P4202" s="20">
        <f t="shared" ca="1" si="1041"/>
        <v>56790824.616076</v>
      </c>
      <c r="Q4202" s="20">
        <f t="shared" ca="1" si="1042"/>
        <v>497544.14904092642</v>
      </c>
      <c r="R4202" s="20">
        <f t="shared" ca="1" si="1043"/>
        <v>86828730.944418445</v>
      </c>
      <c r="AD4202">
        <f t="shared" ca="1" si="1050"/>
        <v>2.7823289683353245</v>
      </c>
      <c r="AE4202">
        <f t="shared" ca="1" si="1051"/>
        <v>2.8274691242812038</v>
      </c>
      <c r="AF4202">
        <f t="shared" ca="1" si="1052"/>
        <v>-0.36450952543717641</v>
      </c>
      <c r="AG4202">
        <f t="shared" ca="1" si="1053"/>
        <v>-0.37551713889290111</v>
      </c>
      <c r="AH4202">
        <f t="shared" ca="1" si="1054"/>
        <v>-1.1046824603252778</v>
      </c>
      <c r="AI4202">
        <f t="shared" ca="1" si="1055"/>
        <v>-0.76556897351176068</v>
      </c>
    </row>
    <row r="4203" spans="1:35">
      <c r="A4203" s="20"/>
      <c r="B4203" s="20"/>
      <c r="C4203" s="20">
        <f ca="1"/>
        <v>1.3210499200217896</v>
      </c>
      <c r="D4203" s="20">
        <f ca="1"/>
        <v>1.0370123223477596</v>
      </c>
      <c r="E4203" s="20">
        <f ca="1"/>
        <v>2.9001904705125509E-2</v>
      </c>
      <c r="F4203" s="20">
        <f ca="1"/>
        <v>-0.38659947773292663</v>
      </c>
      <c r="G4203" s="20">
        <f ca="1"/>
        <v>-0.13927618626262186</v>
      </c>
      <c r="H4203" s="20">
        <f ca="1"/>
        <v>-2.0927557708134058E-2</v>
      </c>
      <c r="I4203" s="164">
        <f t="shared" ca="1" si="1044"/>
        <v>29.799682265889395</v>
      </c>
      <c r="J4203" s="164">
        <f t="shared" ca="1" si="1045"/>
        <v>21.508907591070795</v>
      </c>
      <c r="K4203" s="164">
        <f t="shared" ca="1" si="1046"/>
        <v>0.56919405646035315</v>
      </c>
      <c r="L4203" s="164">
        <f t="shared" ca="1" si="1047"/>
        <v>1.0375747048309758</v>
      </c>
      <c r="M4203" s="20">
        <f t="shared" ca="1" si="1048"/>
        <v>4.1187772845003972</v>
      </c>
      <c r="N4203" s="20">
        <f t="shared" ca="1" si="1049"/>
        <v>1.7993058854422757</v>
      </c>
      <c r="O4203" s="20">
        <f t="shared" ca="1" si="1040"/>
        <v>27359061.170071878</v>
      </c>
      <c r="P4203" s="20">
        <f t="shared" ca="1" si="1041"/>
        <v>55277424.311817706</v>
      </c>
      <c r="Q4203" s="20">
        <f t="shared" ca="1" si="1042"/>
        <v>549039.01448632474</v>
      </c>
      <c r="R4203" s="20">
        <f t="shared" ca="1" si="1043"/>
        <v>83185524.496375903</v>
      </c>
      <c r="AD4203">
        <f t="shared" ca="1" si="1050"/>
        <v>2.2329325888081049</v>
      </c>
      <c r="AE4203">
        <f t="shared" ca="1" si="1051"/>
        <v>2.2143985204935546</v>
      </c>
      <c r="AF4203">
        <f t="shared" ca="1" si="1052"/>
        <v>8.3582331457755454E-2</v>
      </c>
      <c r="AG4203">
        <f t="shared" ca="1" si="1053"/>
        <v>-0.23829679622283714</v>
      </c>
      <c r="AH4203">
        <f t="shared" ca="1" si="1054"/>
        <v>-0.44580301722178012</v>
      </c>
      <c r="AI4203">
        <f t="shared" ca="1" si="1055"/>
        <v>-0.10998409339925541</v>
      </c>
    </row>
    <row r="4204" spans="1:35">
      <c r="A4204" s="20"/>
      <c r="B4204" s="20"/>
      <c r="C4204" s="20">
        <f ca="1"/>
        <v>-0.2723729844121055</v>
      </c>
      <c r="D4204" s="20">
        <f ca="1"/>
        <v>-0.13486723998970168</v>
      </c>
      <c r="E4204" s="20">
        <f ca="1"/>
        <v>1.7365932939011189E-2</v>
      </c>
      <c r="F4204" s="20">
        <f ca="1"/>
        <v>2.0397501329912591</v>
      </c>
      <c r="G4204" s="20">
        <f ca="1"/>
        <v>0.43016467175746259</v>
      </c>
      <c r="H4204" s="20">
        <f ca="1"/>
        <v>-1.0010346722060692</v>
      </c>
      <c r="I4204" s="164">
        <f t="shared" ca="1" si="1044"/>
        <v>19.445403792450495</v>
      </c>
      <c r="J4204" s="164">
        <f t="shared" ca="1" si="1045"/>
        <v>13.724286230059676</v>
      </c>
      <c r="K4204" s="164">
        <f t="shared" ca="1" si="1046"/>
        <v>0.65715170243211951</v>
      </c>
      <c r="L4204" s="164">
        <f t="shared" ca="1" si="1047"/>
        <v>1.4734793537662738</v>
      </c>
      <c r="M4204" s="20">
        <f t="shared" ca="1" si="1048"/>
        <v>4.7731886397734007</v>
      </c>
      <c r="N4204" s="20">
        <f t="shared" ca="1" si="1049"/>
        <v>1.8904062945122855</v>
      </c>
      <c r="O4204" s="20">
        <f t="shared" ca="1" si="1040"/>
        <v>17686220.749853883</v>
      </c>
      <c r="P4204" s="20">
        <f t="shared" ca="1" si="1041"/>
        <v>55691384.144063674</v>
      </c>
      <c r="Q4204" s="20">
        <f t="shared" ca="1" si="1042"/>
        <v>310468.45076091221</v>
      </c>
      <c r="R4204" s="20">
        <f t="shared" ca="1" si="1043"/>
        <v>73688073.344678476</v>
      </c>
      <c r="AD4204">
        <f t="shared" ca="1" si="1050"/>
        <v>-0.28024179794890913</v>
      </c>
      <c r="AE4204">
        <f t="shared" ca="1" si="1051"/>
        <v>-0.3978905268256126</v>
      </c>
      <c r="AF4204">
        <f t="shared" ca="1" si="1052"/>
        <v>0.88319729483744935</v>
      </c>
      <c r="AG4204">
        <f t="shared" ca="1" si="1053"/>
        <v>1.7430879716648802</v>
      </c>
      <c r="AH4204">
        <f t="shared" ca="1" si="1054"/>
        <v>0.28132071085933452</v>
      </c>
      <c r="AI4204">
        <f t="shared" ca="1" si="1055"/>
        <v>0.13623322841158192</v>
      </c>
    </row>
    <row r="4205" spans="1:35">
      <c r="A4205" s="20"/>
      <c r="B4205" s="20"/>
      <c r="C4205" s="20">
        <f ca="1"/>
        <v>-0.58170432254697713</v>
      </c>
      <c r="D4205" s="20">
        <f ca="1"/>
        <v>0.45324865857989871</v>
      </c>
      <c r="E4205" s="20">
        <f ca="1"/>
        <v>-0.41041103517029276</v>
      </c>
      <c r="F4205" s="20">
        <f ca="1"/>
        <v>-1.5839538931024038</v>
      </c>
      <c r="G4205" s="20">
        <f ca="1"/>
        <v>0.47831470252518787</v>
      </c>
      <c r="H4205" s="20">
        <f ca="1"/>
        <v>-1.4708604356410839</v>
      </c>
      <c r="I4205" s="164">
        <f t="shared" ca="1" si="1044"/>
        <v>18.477738286244847</v>
      </c>
      <c r="J4205" s="164">
        <f t="shared" ca="1" si="1045"/>
        <v>13.832653090446804</v>
      </c>
      <c r="K4205" s="164">
        <f t="shared" ca="1" si="1046"/>
        <v>0.40109139000007932</v>
      </c>
      <c r="L4205" s="164">
        <f t="shared" ca="1" si="1047"/>
        <v>0.59070622182733146</v>
      </c>
      <c r="M4205" s="20">
        <f t="shared" ca="1" si="1048"/>
        <v>3.3664738907879297</v>
      </c>
      <c r="N4205" s="20">
        <f t="shared" ca="1" si="1049"/>
        <v>1.1709832642281839</v>
      </c>
      <c r="O4205" s="20">
        <f t="shared" ca="1" si="1040"/>
        <v>17227986.857491475</v>
      </c>
      <c r="P4205" s="20">
        <f t="shared" ca="1" si="1041"/>
        <v>32978261.635945104</v>
      </c>
      <c r="Q4205" s="20">
        <f t="shared" ca="1" si="1042"/>
        <v>-52569.726279913513</v>
      </c>
      <c r="R4205" s="20">
        <f t="shared" ca="1" si="1043"/>
        <v>50153678.767156661</v>
      </c>
      <c r="AD4205">
        <f t="shared" ca="1" si="1050"/>
        <v>-0.51511206644542551</v>
      </c>
      <c r="AE4205">
        <f t="shared" ca="1" si="1051"/>
        <v>-0.36152580857489802</v>
      </c>
      <c r="AF4205">
        <f t="shared" ca="1" si="1052"/>
        <v>-1.4446237272720066</v>
      </c>
      <c r="AG4205">
        <f t="shared" ca="1" si="1053"/>
        <v>-2.26951717351213</v>
      </c>
      <c r="AH4205">
        <f t="shared" ca="1" si="1054"/>
        <v>-1.2816956769023</v>
      </c>
      <c r="AI4205">
        <f t="shared" ca="1" si="1055"/>
        <v>-1.8081533399238272</v>
      </c>
    </row>
    <row r="4206" spans="1:35">
      <c r="A4206" s="20"/>
      <c r="B4206" s="20"/>
      <c r="C4206" s="20">
        <f ca="1"/>
        <v>1.4997359072901704</v>
      </c>
      <c r="D4206" s="20">
        <f ca="1"/>
        <v>-0.41512373012564635</v>
      </c>
      <c r="E4206" s="20">
        <f ca="1"/>
        <v>0.18700649631385577</v>
      </c>
      <c r="F4206" s="20">
        <f ca="1"/>
        <v>0.35934430040462251</v>
      </c>
      <c r="G4206" s="20">
        <f ca="1"/>
        <v>-0.39657366352766765</v>
      </c>
      <c r="H4206" s="20">
        <f ca="1"/>
        <v>1.7871655496632803</v>
      </c>
      <c r="I4206" s="164">
        <f t="shared" ca="1" si="1044"/>
        <v>26.034797465822308</v>
      </c>
      <c r="J4206" s="164">
        <f t="shared" ca="1" si="1045"/>
        <v>18.396158033904911</v>
      </c>
      <c r="K4206" s="164">
        <f t="shared" ca="1" si="1046"/>
        <v>0.65439289912560916</v>
      </c>
      <c r="L4206" s="164">
        <f t="shared" ca="1" si="1047"/>
        <v>1.3491509961900854</v>
      </c>
      <c r="M4206" s="20">
        <f t="shared" ca="1" si="1048"/>
        <v>5.4894772422303122</v>
      </c>
      <c r="N4206" s="20">
        <f t="shared" ca="1" si="1049"/>
        <v>2.4667320426103592</v>
      </c>
      <c r="O4206" s="20">
        <f t="shared" ca="1" si="1040"/>
        <v>23691459.484562036</v>
      </c>
      <c r="P4206" s="20">
        <f t="shared" ca="1" si="1041"/>
        <v>59199215.981671534</v>
      </c>
      <c r="Q4206" s="20">
        <f t="shared" ca="1" si="1042"/>
        <v>846613.28314101894</v>
      </c>
      <c r="R4206" s="20">
        <f t="shared" ca="1" si="1043"/>
        <v>83737288.749374583</v>
      </c>
      <c r="AD4206">
        <f t="shared" ca="1" si="1050"/>
        <v>1.3191255985005601</v>
      </c>
      <c r="AE4206">
        <f t="shared" ca="1" si="1051"/>
        <v>1.1698516892298354</v>
      </c>
      <c r="AF4206">
        <f t="shared" ca="1" si="1052"/>
        <v>0.85811726477826433</v>
      </c>
      <c r="AG4206">
        <f t="shared" ca="1" si="1053"/>
        <v>1.177959073591297</v>
      </c>
      <c r="AH4206">
        <f t="shared" ca="1" si="1054"/>
        <v>1.0771969358114581</v>
      </c>
      <c r="AI4206">
        <f t="shared" ca="1" si="1055"/>
        <v>1.693870385433403</v>
      </c>
    </row>
    <row r="4207" spans="1:35">
      <c r="A4207" s="20"/>
      <c r="B4207" s="20"/>
      <c r="C4207" s="20">
        <f ca="1"/>
        <v>0.31575713018930501</v>
      </c>
      <c r="D4207" s="20">
        <f ca="1"/>
        <v>0.77134411803680403</v>
      </c>
      <c r="E4207" s="20">
        <f ca="1"/>
        <v>-0.64814039665970158</v>
      </c>
      <c r="F4207" s="20">
        <f ca="1"/>
        <v>1.9891098623343217</v>
      </c>
      <c r="G4207" s="20">
        <f ca="1"/>
        <v>2.9156321749300451</v>
      </c>
      <c r="H4207" s="20">
        <f ca="1"/>
        <v>0.31826777912108306</v>
      </c>
      <c r="I4207" s="164">
        <f t="shared" ca="1" si="1044"/>
        <v>24.044348570634217</v>
      </c>
      <c r="J4207" s="164">
        <f t="shared" ca="1" si="1045"/>
        <v>17.819112230314122</v>
      </c>
      <c r="K4207" s="164">
        <f t="shared" ca="1" si="1046"/>
        <v>0.73280457940298549</v>
      </c>
      <c r="L4207" s="164">
        <f t="shared" ca="1" si="1047"/>
        <v>1.6921794563515915</v>
      </c>
      <c r="M4207" s="20">
        <f t="shared" ca="1" si="1048"/>
        <v>7.6429885692579873</v>
      </c>
      <c r="N4207" s="20">
        <f t="shared" ca="1" si="1049"/>
        <v>3.0896027142644149</v>
      </c>
      <c r="O4207" s="20">
        <f t="shared" ca="1" si="1040"/>
        <v>22322304.424017716</v>
      </c>
      <c r="P4207" s="20">
        <f t="shared" ca="1" si="1041"/>
        <v>65665301.938227706</v>
      </c>
      <c r="Q4207" s="20">
        <f t="shared" ca="1" si="1042"/>
        <v>601982.87822511478</v>
      </c>
      <c r="R4207" s="20">
        <f t="shared" ca="1" si="1043"/>
        <v>88589589.240470544</v>
      </c>
      <c r="AD4207">
        <f t="shared" ca="1" si="1050"/>
        <v>0.83600693461995523</v>
      </c>
      <c r="AE4207">
        <f t="shared" ca="1" si="1051"/>
        <v>0.97621215782353044</v>
      </c>
      <c r="AF4207">
        <f t="shared" ca="1" si="1052"/>
        <v>1.570950721845322</v>
      </c>
      <c r="AG4207">
        <f t="shared" ca="1" si="1053"/>
        <v>2.7371793470526886</v>
      </c>
      <c r="AH4207">
        <f t="shared" ca="1" si="1054"/>
        <v>3.4699872991755418</v>
      </c>
      <c r="AI4207">
        <f t="shared" ca="1" si="1055"/>
        <v>3.3773046331470677</v>
      </c>
    </row>
    <row r="4208" spans="1:35">
      <c r="A4208" s="20"/>
      <c r="B4208" s="20"/>
      <c r="C4208" s="20">
        <f ca="1"/>
        <v>-0.39052222658133307</v>
      </c>
      <c r="D4208" s="20">
        <f ca="1"/>
        <v>-8.2353828997990361E-2</v>
      </c>
      <c r="E4208" s="20">
        <f ca="1"/>
        <v>-0.96739006332908739</v>
      </c>
      <c r="F4208" s="20">
        <f ca="1"/>
        <v>-1.4237960621781456</v>
      </c>
      <c r="G4208" s="20">
        <f ca="1"/>
        <v>-0.92737343352667523</v>
      </c>
      <c r="H4208" s="20">
        <f ca="1"/>
        <v>0.82537011756708156</v>
      </c>
      <c r="I4208" s="164">
        <f t="shared" ca="1" si="1044"/>
        <v>18.053333490637399</v>
      </c>
      <c r="J4208" s="164">
        <f t="shared" ca="1" si="1045"/>
        <v>13.500916062388706</v>
      </c>
      <c r="K4208" s="164">
        <f t="shared" ca="1" si="1046"/>
        <v>0.35492260179875029</v>
      </c>
      <c r="L4208" s="164">
        <f t="shared" ca="1" si="1047"/>
        <v>0.67228050198398381</v>
      </c>
      <c r="M4208" s="20">
        <f t="shared" ca="1" si="1048"/>
        <v>3.6293305104347584</v>
      </c>
      <c r="N4208" s="20">
        <f t="shared" ca="1" si="1049"/>
        <v>1.5604072562509379</v>
      </c>
      <c r="O4208" s="20">
        <f t="shared" ca="1" si="1040"/>
        <v>16824762.887894467</v>
      </c>
      <c r="P4208" s="20">
        <f t="shared" ca="1" si="1041"/>
        <v>34564734.902354002</v>
      </c>
      <c r="Q4208" s="20">
        <f t="shared" ca="1" si="1042"/>
        <v>441819.19507646206</v>
      </c>
      <c r="R4208" s="20">
        <f t="shared" ca="1" si="1043"/>
        <v>51831316.985324934</v>
      </c>
      <c r="AD4208">
        <f t="shared" ca="1" si="1050"/>
        <v>-0.61812293916568029</v>
      </c>
      <c r="AE4208">
        <f t="shared" ca="1" si="1051"/>
        <v>-0.47284695892996431</v>
      </c>
      <c r="AF4208">
        <f t="shared" ca="1" si="1052"/>
        <v>-1.864339983647725</v>
      </c>
      <c r="AG4208">
        <f t="shared" ca="1" si="1053"/>
        <v>-1.8987249909818922</v>
      </c>
      <c r="AH4208">
        <f t="shared" ca="1" si="1054"/>
        <v>-0.9896327661836013</v>
      </c>
      <c r="AI4208">
        <f t="shared" ca="1" si="1055"/>
        <v>-0.75565606418665454</v>
      </c>
    </row>
    <row r="4209" spans="1:35">
      <c r="A4209" s="20"/>
      <c r="B4209" s="20"/>
      <c r="C4209" s="20">
        <f ca="1"/>
        <v>0.43511041674368295</v>
      </c>
      <c r="D4209" s="20">
        <f ca="1"/>
        <v>-1.3152367310927173</v>
      </c>
      <c r="E4209" s="20">
        <f ca="1"/>
        <v>-0.78914919285074492</v>
      </c>
      <c r="F4209" s="20">
        <f ca="1"/>
        <v>0.8105631400436849</v>
      </c>
      <c r="G4209" s="20">
        <f ca="1"/>
        <v>0.38557665173372002</v>
      </c>
      <c r="H4209" s="20">
        <f ca="1"/>
        <v>-1.4126207059724742</v>
      </c>
      <c r="I4209" s="164">
        <f t="shared" ca="1" si="1044"/>
        <v>16.912157484663794</v>
      </c>
      <c r="J4209" s="164">
        <f t="shared" ca="1" si="1045"/>
        <v>11.564756235959125</v>
      </c>
      <c r="K4209" s="164">
        <f t="shared" ca="1" si="1046"/>
        <v>0.48648391100057686</v>
      </c>
      <c r="L4209" s="164">
        <f t="shared" ca="1" si="1047"/>
        <v>1.0777597416112177</v>
      </c>
      <c r="M4209" s="20">
        <f t="shared" ca="1" si="1048"/>
        <v>3.8402278457162171</v>
      </c>
      <c r="N4209" s="20">
        <f t="shared" ca="1" si="1049"/>
        <v>1.4378138557504647</v>
      </c>
      <c r="O4209" s="20">
        <f t="shared" ca="1" si="1040"/>
        <v>15183727.39522798</v>
      </c>
      <c r="P4209" s="20">
        <f t="shared" ca="1" si="1041"/>
        <v>43416249.426365688</v>
      </c>
      <c r="Q4209" s="20">
        <f t="shared" ca="1" si="1042"/>
        <v>110749.85055336313</v>
      </c>
      <c r="R4209" s="20">
        <f t="shared" ca="1" si="1043"/>
        <v>58710726.672147036</v>
      </c>
      <c r="AD4209">
        <f t="shared" ca="1" si="1050"/>
        <v>-0.89510740663500155</v>
      </c>
      <c r="AE4209">
        <f t="shared" ca="1" si="1051"/>
        <v>-1.1225650214902263</v>
      </c>
      <c r="AF4209">
        <f t="shared" ca="1" si="1052"/>
        <v>-0.66832808181293835</v>
      </c>
      <c r="AG4209">
        <f t="shared" ca="1" si="1053"/>
        <v>-5.5637538130828834E-2</v>
      </c>
      <c r="AH4209">
        <f t="shared" ca="1" si="1054"/>
        <v>-0.75530239364864715</v>
      </c>
      <c r="AI4209">
        <f t="shared" ca="1" si="1055"/>
        <v>-1.0869895790527981</v>
      </c>
    </row>
    <row r="4210" spans="1:35">
      <c r="A4210" s="20"/>
      <c r="B4210" s="20"/>
      <c r="C4210" s="20">
        <f ca="1"/>
        <v>0.47651745951573621</v>
      </c>
      <c r="D4210" s="20">
        <f ca="1"/>
        <v>-0.13421199127547326</v>
      </c>
      <c r="E4210" s="20">
        <f ca="1"/>
        <v>0.86330829971067213</v>
      </c>
      <c r="F4210" s="20">
        <f ca="1"/>
        <v>-1.81579310681685</v>
      </c>
      <c r="G4210" s="20">
        <f ca="1"/>
        <v>-0.82122781976396808</v>
      </c>
      <c r="H4210" s="20">
        <f ca="1"/>
        <v>0.89776910047192016</v>
      </c>
      <c r="I4210" s="164">
        <f t="shared" ca="1" si="1044"/>
        <v>22.374297935208002</v>
      </c>
      <c r="J4210" s="164">
        <f t="shared" ca="1" si="1045"/>
        <v>16.164678929903829</v>
      </c>
      <c r="K4210" s="164">
        <f t="shared" ca="1" si="1046"/>
        <v>0.55455287747329174</v>
      </c>
      <c r="L4210" s="164">
        <f t="shared" ca="1" si="1047"/>
        <v>0.8192991264108902</v>
      </c>
      <c r="M4210" s="20">
        <f t="shared" ca="1" si="1048"/>
        <v>4.1721196583715034</v>
      </c>
      <c r="N4210" s="20">
        <f t="shared" ca="1" si="1049"/>
        <v>1.7440594997626679</v>
      </c>
      <c r="O4210" s="20">
        <f t="shared" ca="1" si="1040"/>
        <v>20549473.497973863</v>
      </c>
      <c r="P4210" s="20">
        <f t="shared" ca="1" si="1041"/>
        <v>42495496.19192794</v>
      </c>
      <c r="Q4210" s="20">
        <f t="shared" ca="1" si="1042"/>
        <v>424754.97378922079</v>
      </c>
      <c r="R4210" s="20">
        <f t="shared" ca="1" si="1043"/>
        <v>63469724.663691022</v>
      </c>
      <c r="AD4210">
        <f t="shared" ca="1" si="1050"/>
        <v>0.43065483864271892</v>
      </c>
      <c r="AE4210">
        <f t="shared" ca="1" si="1051"/>
        <v>0.42103319795430449</v>
      </c>
      <c r="AF4210">
        <f t="shared" ca="1" si="1052"/>
        <v>-4.9519295697348531E-2</v>
      </c>
      <c r="AG4210">
        <f t="shared" ca="1" si="1053"/>
        <v>-1.2304585163141362</v>
      </c>
      <c r="AH4210">
        <f t="shared" ca="1" si="1054"/>
        <v>-0.3865337129205515</v>
      </c>
      <c r="AI4210">
        <f t="shared" ca="1" si="1055"/>
        <v>-0.25929864929008706</v>
      </c>
    </row>
    <row r="4211" spans="1:35">
      <c r="A4211" s="20"/>
      <c r="B4211" s="20"/>
      <c r="C4211" s="20">
        <f ca="1"/>
        <v>0.63374464069243419</v>
      </c>
      <c r="D4211" s="20">
        <f ca="1"/>
        <v>1.1632285770534243</v>
      </c>
      <c r="E4211" s="20">
        <f ca="1"/>
        <v>-0.43128313402931545</v>
      </c>
      <c r="F4211" s="20">
        <f ca="1"/>
        <v>1.2034812180020102</v>
      </c>
      <c r="G4211" s="20">
        <f ca="1"/>
        <v>-0.43264269615161149</v>
      </c>
      <c r="H4211" s="20">
        <f ca="1"/>
        <v>-0.8969714496068788</v>
      </c>
      <c r="I4211" s="164">
        <f t="shared" ca="1" si="1044"/>
        <v>27.747053440549085</v>
      </c>
      <c r="J4211" s="164">
        <f t="shared" ca="1" si="1045"/>
        <v>19.924086883241618</v>
      </c>
      <c r="K4211" s="164">
        <f t="shared" ca="1" si="1046"/>
        <v>0.56067916449987254</v>
      </c>
      <c r="L4211" s="164">
        <f t="shared" ca="1" si="1047"/>
        <v>1.2265747141486272</v>
      </c>
      <c r="M4211" s="20">
        <f t="shared" ca="1" si="1048"/>
        <v>3.5645055677581818</v>
      </c>
      <c r="N4211" s="20">
        <f t="shared" ca="1" si="1049"/>
        <v>1.5730435891549506</v>
      </c>
      <c r="O4211" s="20">
        <f t="shared" ca="1" si="1040"/>
        <v>25419336.644766249</v>
      </c>
      <c r="P4211" s="20">
        <f t="shared" ca="1" si="1041"/>
        <v>57886828.152845904</v>
      </c>
      <c r="Q4211" s="20">
        <f t="shared" ca="1" si="1042"/>
        <v>501685.34671400971</v>
      </c>
      <c r="R4211" s="20">
        <f t="shared" ca="1" si="1043"/>
        <v>83807850.144326165</v>
      </c>
      <c r="AD4211">
        <f t="shared" ca="1" si="1050"/>
        <v>1.7347217088711366</v>
      </c>
      <c r="AE4211">
        <f t="shared" ca="1" si="1051"/>
        <v>1.6825794910206768</v>
      </c>
      <c r="AF4211">
        <f t="shared" ca="1" si="1052"/>
        <v>6.1742227261135096E-3</v>
      </c>
      <c r="AG4211">
        <f t="shared" ca="1" si="1053"/>
        <v>0.62079415522103232</v>
      </c>
      <c r="AH4211">
        <f t="shared" ca="1" si="1054"/>
        <v>-1.0616604802686864</v>
      </c>
      <c r="AI4211">
        <f t="shared" ca="1" si="1055"/>
        <v>-0.72150381309472855</v>
      </c>
    </row>
    <row r="4212" spans="1:35">
      <c r="A4212" s="20"/>
      <c r="B4212" s="20"/>
      <c r="C4212" s="20">
        <f ca="1"/>
        <v>2.5345367060405928</v>
      </c>
      <c r="D4212" s="20">
        <f ca="1"/>
        <v>-0.30646259242046925</v>
      </c>
      <c r="E4212" s="20">
        <f ca="1"/>
        <v>-0.57037108808860282</v>
      </c>
      <c r="F4212" s="20">
        <f ca="1"/>
        <v>-1.1163453840837065</v>
      </c>
      <c r="G4212" s="20">
        <f ca="1"/>
        <v>8.0583365250431388E-2</v>
      </c>
      <c r="H4212" s="20">
        <f ca="1"/>
        <v>2.3938025246900181</v>
      </c>
      <c r="I4212" s="164">
        <f t="shared" ca="1" si="1044"/>
        <v>29.553427279113865</v>
      </c>
      <c r="J4212" s="164">
        <f t="shared" ca="1" si="1045"/>
        <v>21.159409104644304</v>
      </c>
      <c r="K4212" s="164">
        <f t="shared" ca="1" si="1046"/>
        <v>0.54324098030981161</v>
      </c>
      <c r="L4212" s="164">
        <f t="shared" ca="1" si="1047"/>
        <v>1.0500250391073562</v>
      </c>
      <c r="M4212" s="20">
        <f t="shared" ca="1" si="1048"/>
        <v>5.6206652131669586</v>
      </c>
      <c r="N4212" s="20">
        <f t="shared" ca="1" si="1049"/>
        <v>2.5671309808990439</v>
      </c>
      <c r="O4212" s="20">
        <f t="shared" ca="1" si="1040"/>
        <v>27041366.694184802</v>
      </c>
      <c r="P4212" s="20">
        <f t="shared" ca="1" si="1041"/>
        <v>55338592.835879169</v>
      </c>
      <c r="Q4212" s="20">
        <f t="shared" ca="1" si="1042"/>
        <v>936184.91731457913</v>
      </c>
      <c r="R4212" s="20">
        <f t="shared" ca="1" si="1043"/>
        <v>83316144.447378546</v>
      </c>
      <c r="AD4212">
        <f t="shared" ca="1" si="1050"/>
        <v>2.1731619609499671</v>
      </c>
      <c r="AE4212">
        <f t="shared" ca="1" si="1051"/>
        <v>2.0971171492094984</v>
      </c>
      <c r="AF4212">
        <f t="shared" ca="1" si="1052"/>
        <v>-0.15235472445625864</v>
      </c>
      <c r="AG4212">
        <f t="shared" ca="1" si="1053"/>
        <v>-0.18170436769383536</v>
      </c>
      <c r="AH4212">
        <f t="shared" ca="1" si="1054"/>
        <v>1.2229613479632873</v>
      </c>
      <c r="AI4212">
        <f t="shared" ca="1" si="1055"/>
        <v>1.9652188672947126</v>
      </c>
    </row>
    <row r="4213" spans="1:35">
      <c r="A4213" s="20"/>
      <c r="B4213" s="20"/>
      <c r="C4213" s="20">
        <f ca="1"/>
        <v>-1.2432291543463132</v>
      </c>
      <c r="D4213" s="20">
        <f ca="1"/>
        <v>0.66904297005161895</v>
      </c>
      <c r="E4213" s="20">
        <f ca="1"/>
        <v>-0.66105360689385961</v>
      </c>
      <c r="F4213" s="20">
        <f ca="1"/>
        <v>0.7085541099204169</v>
      </c>
      <c r="G4213" s="20">
        <f ca="1"/>
        <v>0.41163889021948041</v>
      </c>
      <c r="H4213" s="20">
        <f ca="1"/>
        <v>-1.5825742046480111</v>
      </c>
      <c r="I4213" s="164">
        <f t="shared" ca="1" si="1044"/>
        <v>17.346494872343484</v>
      </c>
      <c r="J4213" s="164">
        <f t="shared" ca="1" si="1045"/>
        <v>12.945046738692975</v>
      </c>
      <c r="K4213" s="164">
        <f t="shared" ca="1" si="1046"/>
        <v>0.48542807755678175</v>
      </c>
      <c r="L4213" s="164">
        <f t="shared" ca="1" si="1047"/>
        <v>1.0410760754445769</v>
      </c>
      <c r="M4213" s="20">
        <f t="shared" ca="1" si="1048"/>
        <v>3.8158829875967561</v>
      </c>
      <c r="N4213" s="20">
        <f t="shared" ca="1" si="1049"/>
        <v>1.4217660559522449</v>
      </c>
      <c r="O4213" s="20">
        <f t="shared" ca="1" si="1040"/>
        <v>16151404.937209357</v>
      </c>
      <c r="P4213" s="20">
        <f t="shared" ca="1" si="1041"/>
        <v>42945615.414624989</v>
      </c>
      <c r="Q4213" s="20">
        <f t="shared" ca="1" si="1042"/>
        <v>98449.441624879822</v>
      </c>
      <c r="R4213" s="20">
        <f t="shared" ca="1" si="1043"/>
        <v>59195469.793459222</v>
      </c>
      <c r="AD4213">
        <f t="shared" ca="1" si="1050"/>
        <v>-0.78968571059624182</v>
      </c>
      <c r="AE4213">
        <f t="shared" ca="1" si="1051"/>
        <v>-0.65938028902920331</v>
      </c>
      <c r="AF4213">
        <f t="shared" ca="1" si="1052"/>
        <v>-0.67792656766562076</v>
      </c>
      <c r="AG4213">
        <f t="shared" ca="1" si="1053"/>
        <v>-0.22238147525192364</v>
      </c>
      <c r="AH4213">
        <f t="shared" ca="1" si="1054"/>
        <v>-0.78235223600360393</v>
      </c>
      <c r="AI4213">
        <f t="shared" ca="1" si="1055"/>
        <v>-1.1303620109398786</v>
      </c>
    </row>
    <row r="4214" spans="1:35">
      <c r="A4214" s="20"/>
      <c r="B4214" s="20"/>
      <c r="C4214" s="20">
        <f ca="1"/>
        <v>0.62918222156259029</v>
      </c>
      <c r="D4214" s="20">
        <f ca="1"/>
        <v>1.0484457555504971</v>
      </c>
      <c r="E4214" s="20">
        <f ca="1"/>
        <v>0.2442825736864235</v>
      </c>
      <c r="F4214" s="20">
        <f ca="1"/>
        <v>0.14597655104174195</v>
      </c>
      <c r="G4214" s="20">
        <f ca="1"/>
        <v>0.13404711105803427</v>
      </c>
      <c r="H4214" s="20">
        <f ca="1"/>
        <v>0.1647377317247386</v>
      </c>
      <c r="I4214" s="164">
        <f t="shared" ca="1" si="1044"/>
        <v>27.269685146965912</v>
      </c>
      <c r="J4214" s="164">
        <f t="shared" ca="1" si="1045"/>
        <v>19.845500607341449</v>
      </c>
      <c r="K4214" s="164">
        <f t="shared" ca="1" si="1046"/>
        <v>0.62650530477780531</v>
      </c>
      <c r="L4214" s="164">
        <f t="shared" ca="1" si="1047"/>
        <v>1.1977048662417296</v>
      </c>
      <c r="M4214" s="20">
        <f t="shared" ca="1" si="1048"/>
        <v>4.7718097873461307</v>
      </c>
      <c r="N4214" s="20">
        <f t="shared" ca="1" si="1049"/>
        <v>2.0352639372857797</v>
      </c>
      <c r="O4214" s="20">
        <f t="shared" ca="1" si="1040"/>
        <v>25122865.531270716</v>
      </c>
      <c r="P4214" s="20">
        <f t="shared" ca="1" si="1041"/>
        <v>56699562.351201445</v>
      </c>
      <c r="Q4214" s="20">
        <f t="shared" ca="1" si="1042"/>
        <v>553609.35467779764</v>
      </c>
      <c r="R4214" s="20">
        <f t="shared" ca="1" si="1043"/>
        <v>82376037.237149954</v>
      </c>
      <c r="AD4214">
        <f t="shared" ca="1" si="1050"/>
        <v>1.6188556181956091</v>
      </c>
      <c r="AE4214">
        <f t="shared" ca="1" si="1051"/>
        <v>1.65620825749713</v>
      </c>
      <c r="AF4214">
        <f t="shared" ca="1" si="1052"/>
        <v>0.60459367979822942</v>
      </c>
      <c r="AG4214">
        <f t="shared" ca="1" si="1053"/>
        <v>0.48956757382604332</v>
      </c>
      <c r="AH4214">
        <f t="shared" ca="1" si="1054"/>
        <v>0.27978865260681207</v>
      </c>
      <c r="AI4214">
        <f t="shared" ca="1" si="1055"/>
        <v>0.52774037104264793</v>
      </c>
    </row>
    <row r="4215" spans="1:35">
      <c r="A4215" s="20"/>
      <c r="B4215" s="20"/>
      <c r="C4215" s="20">
        <f ca="1"/>
        <v>-1.2766545425653839</v>
      </c>
      <c r="D4215" s="20">
        <f ca="1"/>
        <v>-0.35376032308872635</v>
      </c>
      <c r="E4215" s="20">
        <f ca="1"/>
        <v>-0.31053265548348036</v>
      </c>
      <c r="F4215" s="20">
        <f ca="1"/>
        <v>-0.8772208056078834</v>
      </c>
      <c r="G4215" s="20">
        <f ca="1"/>
        <v>-2.4550827328875404</v>
      </c>
      <c r="H4215" s="20">
        <f ca="1"/>
        <v>-0.80064110660738741</v>
      </c>
      <c r="I4215" s="164">
        <f t="shared" ca="1" si="1044"/>
        <v>14.321677871606928</v>
      </c>
      <c r="J4215" s="164">
        <f t="shared" ca="1" si="1045"/>
        <v>10.335778400096826</v>
      </c>
      <c r="K4215" s="164">
        <f t="shared" ca="1" si="1046"/>
        <v>0.33609978443420535</v>
      </c>
      <c r="L4215" s="164">
        <f t="shared" ca="1" si="1047"/>
        <v>0.59838318942064073</v>
      </c>
      <c r="M4215" s="20">
        <f t="shared" ca="1" si="1048"/>
        <v>1.5301146630223461</v>
      </c>
      <c r="N4215" s="20">
        <f t="shared" ca="1" si="1049"/>
        <v>0.62179811076662372</v>
      </c>
      <c r="O4215" s="20">
        <f t="shared" ca="1" si="1040"/>
        <v>13146944.418730102</v>
      </c>
      <c r="P4215" s="20">
        <f t="shared" ca="1" si="1041"/>
        <v>29023052.711016014</v>
      </c>
      <c r="Q4215" s="20">
        <f t="shared" ca="1" si="1042"/>
        <v>125846.28579611667</v>
      </c>
      <c r="R4215" s="20">
        <f t="shared" ca="1" si="1043"/>
        <v>42295843.41554223</v>
      </c>
      <c r="AD4215">
        <f t="shared" ca="1" si="1050"/>
        <v>-1.5238645942701634</v>
      </c>
      <c r="AE4215">
        <f t="shared" ca="1" si="1051"/>
        <v>-1.5349736912426759</v>
      </c>
      <c r="AF4215">
        <f t="shared" ca="1" si="1052"/>
        <v>-2.0354565051435882</v>
      </c>
      <c r="AG4215">
        <f t="shared" ca="1" si="1053"/>
        <v>-2.2346218662698152</v>
      </c>
      <c r="AH4215">
        <f t="shared" ca="1" si="1054"/>
        <v>-3.3220948188640591</v>
      </c>
      <c r="AI4215">
        <f t="shared" ca="1" si="1055"/>
        <v>-3.2924375384685849</v>
      </c>
    </row>
    <row r="4216" spans="1:35">
      <c r="A4216" s="20"/>
      <c r="B4216" s="20"/>
      <c r="C4216" s="20">
        <f ca="1"/>
        <v>-0.72839183746332803</v>
      </c>
      <c r="D4216" s="20">
        <f ca="1"/>
        <v>0.88781112185529709</v>
      </c>
      <c r="E4216" s="20">
        <f ca="1"/>
        <v>2.6445929654965559</v>
      </c>
      <c r="F4216" s="20">
        <f ca="1"/>
        <v>-0.55162922226011157</v>
      </c>
      <c r="G4216" s="20">
        <f ca="1"/>
        <v>-0.88372687890907486</v>
      </c>
      <c r="H4216" s="20">
        <f ca="1"/>
        <v>-0.32111331652304181</v>
      </c>
      <c r="I4216" s="164">
        <f t="shared" ca="1" si="1044"/>
        <v>22.59606261350303</v>
      </c>
      <c r="J4216" s="164">
        <f t="shared" ca="1" si="1045"/>
        <v>16.344009721286941</v>
      </c>
      <c r="K4216" s="164">
        <f t="shared" ca="1" si="1046"/>
        <v>0.77545897496019534</v>
      </c>
      <c r="L4216" s="164">
        <f t="shared" ca="1" si="1047"/>
        <v>1.1667041533615852</v>
      </c>
      <c r="M4216" s="20">
        <f t="shared" ca="1" si="1048"/>
        <v>4.2031548800946386</v>
      </c>
      <c r="N4216" s="20">
        <f t="shared" ca="1" si="1049"/>
        <v>1.6419624036588978</v>
      </c>
      <c r="O4216" s="20">
        <f t="shared" ca="1" si="1040"/>
        <v>20763363.673611775</v>
      </c>
      <c r="P4216" s="20">
        <f t="shared" ca="1" si="1041"/>
        <v>51275379.305910856</v>
      </c>
      <c r="Q4216" s="20">
        <f t="shared" ca="1" si="1042"/>
        <v>235426.18915433175</v>
      </c>
      <c r="R4216" s="20">
        <f t="shared" ca="1" si="1043"/>
        <v>72274169.168676957</v>
      </c>
      <c r="AD4216">
        <f t="shared" ca="1" si="1050"/>
        <v>0.484481216869667</v>
      </c>
      <c r="AE4216">
        <f t="shared" ca="1" si="1051"/>
        <v>0.48121131586810151</v>
      </c>
      <c r="AF4216">
        <f t="shared" ca="1" si="1052"/>
        <v>1.9587179541835937</v>
      </c>
      <c r="AG4216">
        <f t="shared" ca="1" si="1053"/>
        <v>0.34865524255265912</v>
      </c>
      <c r="AH4216">
        <f t="shared" ca="1" si="1054"/>
        <v>-0.35205013322817941</v>
      </c>
      <c r="AI4216">
        <f t="shared" ca="1" si="1055"/>
        <v>-0.53523674686784406</v>
      </c>
    </row>
    <row r="4217" spans="1:35">
      <c r="A4217" s="20"/>
      <c r="B4217" s="20"/>
      <c r="C4217" s="20">
        <f ca="1"/>
        <v>1.0151520684658697</v>
      </c>
      <c r="D4217" s="20">
        <f ca="1"/>
        <v>-0.86596829316150725</v>
      </c>
      <c r="E4217" s="20">
        <f ca="1"/>
        <v>0.56684193233180169</v>
      </c>
      <c r="F4217" s="20">
        <f ca="1"/>
        <v>0.68849667072519438</v>
      </c>
      <c r="G4217" s="20">
        <f ca="1"/>
        <v>-1.0043599088362676</v>
      </c>
      <c r="H4217" s="20">
        <f ca="1"/>
        <v>0.1397981437666321</v>
      </c>
      <c r="I4217" s="164">
        <f t="shared" ca="1" si="1044"/>
        <v>22.647979733612818</v>
      </c>
      <c r="J4217" s="164">
        <f t="shared" ca="1" si="1045"/>
        <v>15.514866707036163</v>
      </c>
      <c r="K4217" s="164">
        <f t="shared" ca="1" si="1046"/>
        <v>0.63262087981468029</v>
      </c>
      <c r="L4217" s="164">
        <f t="shared" ca="1" si="1047"/>
        <v>1.2626440570657835</v>
      </c>
      <c r="M4217" s="20">
        <f t="shared" ca="1" si="1048"/>
        <v>4.0287849423699935</v>
      </c>
      <c r="N4217" s="20">
        <f t="shared" ca="1" si="1049"/>
        <v>1.735504652605782</v>
      </c>
      <c r="O4217" s="20">
        <f t="shared" ca="1" si="1040"/>
        <v>20348896.307172675</v>
      </c>
      <c r="P4217" s="20">
        <f t="shared" ca="1" si="1041"/>
        <v>53690745.804084063</v>
      </c>
      <c r="Q4217" s="20">
        <f t="shared" ca="1" si="1042"/>
        <v>496076.46690146992</v>
      </c>
      <c r="R4217" s="20">
        <f t="shared" ca="1" si="1043"/>
        <v>74535718.5781582</v>
      </c>
      <c r="AD4217">
        <f t="shared" ca="1" si="1050"/>
        <v>0.49708245961476122</v>
      </c>
      <c r="AE4217">
        <f t="shared" ca="1" si="1051"/>
        <v>0.20297540504569192</v>
      </c>
      <c r="AF4217">
        <f t="shared" ca="1" si="1052"/>
        <v>0.66018981649709296</v>
      </c>
      <c r="AG4217">
        <f t="shared" ca="1" si="1053"/>
        <v>0.7847457139353794</v>
      </c>
      <c r="AH4217">
        <f t="shared" ca="1" si="1054"/>
        <v>-0.54579450847778466</v>
      </c>
      <c r="AI4217">
        <f t="shared" ca="1" si="1055"/>
        <v>-0.28241985782221102</v>
      </c>
    </row>
    <row r="4218" spans="1:35">
      <c r="A4218" s="20"/>
      <c r="B4218" s="20"/>
      <c r="C4218" s="20">
        <f ca="1"/>
        <v>0.21014066945919177</v>
      </c>
      <c r="D4218" s="20">
        <f ca="1"/>
        <v>1.2995130847984231</v>
      </c>
      <c r="E4218" s="20">
        <f ca="1"/>
        <v>-0.20439253354008646</v>
      </c>
      <c r="F4218" s="20">
        <f ca="1"/>
        <v>1.3386579648887582</v>
      </c>
      <c r="G4218" s="20">
        <f ca="1"/>
        <v>0.19230659998364008</v>
      </c>
      <c r="H4218" s="20">
        <f ca="1"/>
        <v>-1.3333233983448349</v>
      </c>
      <c r="I4218" s="164">
        <f t="shared" ca="1" si="1044"/>
        <v>26.355691633158525</v>
      </c>
      <c r="J4218" s="164">
        <f t="shared" ca="1" si="1045"/>
        <v>19.058713273858011</v>
      </c>
      <c r="K4218" s="164">
        <f t="shared" ca="1" si="1046"/>
        <v>0.59964238500321876</v>
      </c>
      <c r="L4218" s="164">
        <f t="shared" ca="1" si="1047"/>
        <v>1.2762990887915771</v>
      </c>
      <c r="M4218" s="20">
        <f t="shared" ca="1" si="1048"/>
        <v>3.9527463465645756</v>
      </c>
      <c r="N4218" s="20">
        <f t="shared" ca="1" si="1049"/>
        <v>1.6347777521811835</v>
      </c>
      <c r="O4218" s="20">
        <f t="shared" ca="1" si="1040"/>
        <v>24215898.63274017</v>
      </c>
      <c r="P4218" s="20">
        <f t="shared" ca="1" si="1041"/>
        <v>57724410.209323458</v>
      </c>
      <c r="Q4218" s="20">
        <f t="shared" ca="1" si="1042"/>
        <v>373008.50538796221</v>
      </c>
      <c r="R4218" s="20">
        <f t="shared" ca="1" si="1043"/>
        <v>82313317.347451597</v>
      </c>
      <c r="AD4218">
        <f t="shared" ca="1" si="1050"/>
        <v>1.3970125323200298</v>
      </c>
      <c r="AE4218">
        <f t="shared" ca="1" si="1051"/>
        <v>1.3921856623684596</v>
      </c>
      <c r="AF4218">
        <f t="shared" ca="1" si="1052"/>
        <v>0.360385318211079</v>
      </c>
      <c r="AG4218">
        <f t="shared" ca="1" si="1053"/>
        <v>0.84681403996171345</v>
      </c>
      <c r="AH4218">
        <f t="shared" ca="1" si="1054"/>
        <v>-0.63028183715047115</v>
      </c>
      <c r="AI4218">
        <f t="shared" ca="1" si="1055"/>
        <v>-0.55465472383463921</v>
      </c>
    </row>
    <row r="4219" spans="1:35">
      <c r="A4219" s="20"/>
      <c r="B4219" s="20"/>
      <c r="C4219" s="20">
        <f ca="1"/>
        <v>-7.2815214568632408E-2</v>
      </c>
      <c r="D4219" s="20">
        <f ca="1"/>
        <v>-1.7079387821480803</v>
      </c>
      <c r="E4219" s="20">
        <f ca="1"/>
        <v>0.12446304201646521</v>
      </c>
      <c r="F4219" s="20">
        <f ca="1"/>
        <v>0.75563778180119179</v>
      </c>
      <c r="G4219" s="20">
        <f ca="1"/>
        <v>-1.4045924053628567</v>
      </c>
      <c r="H4219" s="20">
        <f ca="1"/>
        <v>-0.19169800392544029</v>
      </c>
      <c r="I4219" s="164">
        <f t="shared" ca="1" si="1044"/>
        <v>14.894407520041277</v>
      </c>
      <c r="J4219" s="164">
        <f t="shared" ca="1" si="1045"/>
        <v>9.9268903029642175</v>
      </c>
      <c r="K4219" s="164">
        <f t="shared" ca="1" si="1046"/>
        <v>0.53591373226244587</v>
      </c>
      <c r="L4219" s="164">
        <f t="shared" ca="1" si="1047"/>
        <v>1.1399694621945473</v>
      </c>
      <c r="M4219" s="20">
        <f t="shared" ca="1" si="1048"/>
        <v>3.4444829461764606</v>
      </c>
      <c r="N4219" s="20">
        <f t="shared" ca="1" si="1049"/>
        <v>1.4121187932442822</v>
      </c>
      <c r="O4219" s="20">
        <f t="shared" ca="1" si="1040"/>
        <v>13234315.383585025</v>
      </c>
      <c r="P4219" s="20">
        <f t="shared" ca="1" si="1041"/>
        <v>42936801.366757512</v>
      </c>
      <c r="Q4219" s="20">
        <f t="shared" ca="1" si="1042"/>
        <v>304195.88176319329</v>
      </c>
      <c r="R4219" s="20">
        <f t="shared" ca="1" si="1043"/>
        <v>56475312.632105723</v>
      </c>
      <c r="AD4219">
        <f t="shared" ca="1" si="1050"/>
        <v>-1.384852543679302</v>
      </c>
      <c r="AE4219">
        <f t="shared" ca="1" si="1051"/>
        <v>-1.6721844620925443</v>
      </c>
      <c r="AF4219">
        <f t="shared" ca="1" si="1052"/>
        <v>-0.2189660703414017</v>
      </c>
      <c r="AG4219">
        <f t="shared" ca="1" si="1053"/>
        <v>0.22713391906612407</v>
      </c>
      <c r="AH4219">
        <f t="shared" ca="1" si="1054"/>
        <v>-1.1950189486928213</v>
      </c>
      <c r="AI4219">
        <f t="shared" ca="1" si="1055"/>
        <v>-1.1564356939343723</v>
      </c>
    </row>
    <row r="4220" spans="1:35">
      <c r="A4220" s="20"/>
      <c r="B4220" s="20"/>
      <c r="C4220" s="20">
        <f ca="1"/>
        <v>0.62423653584609218</v>
      </c>
      <c r="D4220" s="20">
        <f ca="1"/>
        <v>0.68695793918229753</v>
      </c>
      <c r="E4220" s="20">
        <f ca="1"/>
        <v>-0.37603675502395417</v>
      </c>
      <c r="F4220" s="20">
        <f ca="1"/>
        <v>-1.7144592364070341</v>
      </c>
      <c r="G4220" s="20">
        <f ca="1"/>
        <v>0.13740273842772202</v>
      </c>
      <c r="H4220" s="20">
        <f ca="1"/>
        <v>2.4043504255038983</v>
      </c>
      <c r="I4220" s="164">
        <f t="shared" ca="1" si="1044"/>
        <v>25.219032905590939</v>
      </c>
      <c r="J4220" s="164">
        <f t="shared" ca="1" si="1045"/>
        <v>18.95984708745511</v>
      </c>
      <c r="K4220" s="164">
        <f t="shared" ca="1" si="1046"/>
        <v>0.51360678124826853</v>
      </c>
      <c r="L4220" s="164">
        <f t="shared" ca="1" si="1047"/>
        <v>0.91339608423800955</v>
      </c>
      <c r="M4220" s="20">
        <f t="shared" ca="1" si="1048"/>
        <v>5.7063448037959601</v>
      </c>
      <c r="N4220" s="20">
        <f t="shared" ca="1" si="1049"/>
        <v>2.5187233208459889</v>
      </c>
      <c r="O4220" s="20">
        <f t="shared" ca="1" si="1040"/>
        <v>23557036.439491704</v>
      </c>
      <c r="P4220" s="20">
        <f t="shared" ca="1" si="1041"/>
        <v>47650401.589137912</v>
      </c>
      <c r="Q4220" s="20">
        <f t="shared" ca="1" si="1042"/>
        <v>804021.5431853293</v>
      </c>
      <c r="R4220" s="20">
        <f t="shared" ca="1" si="1043"/>
        <v>72011459.571814939</v>
      </c>
      <c r="AD4220">
        <f t="shared" ca="1" si="1050"/>
        <v>1.1211244916482861</v>
      </c>
      <c r="AE4220">
        <f t="shared" ca="1" si="1051"/>
        <v>1.3590090897500371</v>
      </c>
      <c r="AF4220">
        <f t="shared" ca="1" si="1052"/>
        <v>-0.42175653410665037</v>
      </c>
      <c r="AG4220">
        <f t="shared" ca="1" si="1053"/>
        <v>-0.8027450716454112</v>
      </c>
      <c r="AH4220">
        <f t="shared" ca="1" si="1054"/>
        <v>1.3181608931066224</v>
      </c>
      <c r="AI4220">
        <f t="shared" ca="1" si="1055"/>
        <v>1.8343873536378081</v>
      </c>
    </row>
    <row r="4221" spans="1:35">
      <c r="A4221" s="20"/>
      <c r="B4221" s="20"/>
      <c r="C4221" s="20">
        <f ca="1"/>
        <v>0.229040369326316</v>
      </c>
      <c r="D4221" s="20">
        <f ca="1"/>
        <v>-0.85154656685146557</v>
      </c>
      <c r="E4221" s="20">
        <f ca="1"/>
        <v>1.3209498514637505</v>
      </c>
      <c r="F4221" s="20">
        <f ca="1"/>
        <v>-1.627489534180923</v>
      </c>
      <c r="G4221" s="20">
        <f ca="1"/>
        <v>0.26744982661376271</v>
      </c>
      <c r="H4221" s="20">
        <f ca="1"/>
        <v>0.32072100914902596</v>
      </c>
      <c r="I4221" s="164">
        <f t="shared" ca="1" si="1044"/>
        <v>18.487812171181076</v>
      </c>
      <c r="J4221" s="164">
        <f t="shared" ca="1" si="1045"/>
        <v>13.193549453020012</v>
      </c>
      <c r="K4221" s="164">
        <f t="shared" ca="1" si="1046"/>
        <v>0.62932135921580801</v>
      </c>
      <c r="L4221" s="164">
        <f t="shared" ca="1" si="1047"/>
        <v>0.918803799392645</v>
      </c>
      <c r="M4221" s="20">
        <f t="shared" ca="1" si="1048"/>
        <v>4.9860069617908644</v>
      </c>
      <c r="N4221" s="20">
        <f t="shared" ca="1" si="1049"/>
        <v>1.8918813561234664</v>
      </c>
      <c r="O4221" s="20">
        <f t="shared" ca="1" si="1040"/>
        <v>16892547.306529593</v>
      </c>
      <c r="P4221" s="20">
        <f t="shared" ca="1" si="1041"/>
        <v>41071388.512911901</v>
      </c>
      <c r="Q4221" s="20">
        <f t="shared" ca="1" si="1042"/>
        <v>185792.56038478622</v>
      </c>
      <c r="R4221" s="20">
        <f t="shared" ca="1" si="1043"/>
        <v>58149728.379826285</v>
      </c>
      <c r="AD4221">
        <f t="shared" ca="1" si="1050"/>
        <v>-0.51266694874245766</v>
      </c>
      <c r="AE4221">
        <f t="shared" ca="1" si="1051"/>
        <v>-0.57599011643623788</v>
      </c>
      <c r="AF4221">
        <f t="shared" ca="1" si="1052"/>
        <v>0.63019417468916328</v>
      </c>
      <c r="AG4221">
        <f t="shared" ca="1" si="1053"/>
        <v>-0.77816454821525027</v>
      </c>
      <c r="AH4221">
        <f t="shared" ca="1" si="1054"/>
        <v>0.51778551310096099</v>
      </c>
      <c r="AI4221">
        <f t="shared" ca="1" si="1055"/>
        <v>0.14021988141477376</v>
      </c>
    </row>
    <row r="4222" spans="1:35">
      <c r="A4222" s="20"/>
      <c r="B4222" s="20"/>
      <c r="C4222" s="20">
        <f ca="1"/>
        <v>-0.22073510245828767</v>
      </c>
      <c r="D4222" s="20">
        <f ca="1"/>
        <v>-0.46272883240797691</v>
      </c>
      <c r="E4222" s="20">
        <f ca="1"/>
        <v>1.5833582991791506</v>
      </c>
      <c r="F4222" s="20">
        <f ca="1"/>
        <v>3.2147792397542077E-2</v>
      </c>
      <c r="G4222" s="20">
        <f ca="1"/>
        <v>0.87509175870535227</v>
      </c>
      <c r="H4222" s="20">
        <f ca="1"/>
        <v>-0.7299959591524946</v>
      </c>
      <c r="I4222" s="164">
        <f t="shared" ca="1" si="1044"/>
        <v>18.455616214491563</v>
      </c>
      <c r="J4222" s="164">
        <f t="shared" ca="1" si="1045"/>
        <v>13.06775986097918</v>
      </c>
      <c r="K4222" s="164">
        <f t="shared" ca="1" si="1046"/>
        <v>0.74082153897798442</v>
      </c>
      <c r="L4222" s="164">
        <f t="shared" ca="1" si="1047"/>
        <v>1.2548121494957296</v>
      </c>
      <c r="M4222" s="20">
        <f t="shared" ca="1" si="1048"/>
        <v>5.3301122171133937</v>
      </c>
      <c r="N4222" s="20">
        <f t="shared" ca="1" si="1049"/>
        <v>1.9589426054446957</v>
      </c>
      <c r="O4222" s="20">
        <f t="shared" ca="1" si="1040"/>
        <v>16808299.142885905</v>
      </c>
      <c r="P4222" s="20">
        <f t="shared" ca="1" si="1041"/>
        <v>49317256.216669269</v>
      </c>
      <c r="Q4222" s="20">
        <f t="shared" ca="1" si="1042"/>
        <v>92394.586308359547</v>
      </c>
      <c r="R4222" s="20">
        <f t="shared" ca="1" si="1043"/>
        <v>66217949.94586353</v>
      </c>
      <c r="AD4222">
        <f t="shared" ca="1" si="1050"/>
        <v>-0.520481501337</v>
      </c>
      <c r="AE4222">
        <f t="shared" ca="1" si="1051"/>
        <v>-0.61820138893316079</v>
      </c>
      <c r="AF4222">
        <f t="shared" ca="1" si="1052"/>
        <v>1.6438321725271303</v>
      </c>
      <c r="AG4222">
        <f t="shared" ca="1" si="1053"/>
        <v>0.74914613407149777</v>
      </c>
      <c r="AH4222">
        <f t="shared" ca="1" si="1054"/>
        <v>0.90012468568154946</v>
      </c>
      <c r="AI4222">
        <f t="shared" ca="1" si="1055"/>
        <v>0.3214665012018797</v>
      </c>
    </row>
    <row r="4223" spans="1:35">
      <c r="A4223" s="20"/>
      <c r="B4223" s="20"/>
      <c r="C4223" s="20">
        <f ca="1"/>
        <v>1.2628552273706537</v>
      </c>
      <c r="D4223" s="20">
        <f ca="1"/>
        <v>1.0974790399333161</v>
      </c>
      <c r="E4223" s="20">
        <f ca="1"/>
        <v>-1.0093290354810467</v>
      </c>
      <c r="F4223" s="20">
        <f ca="1"/>
        <v>-0.68096835813902068</v>
      </c>
      <c r="G4223" s="20">
        <f ca="1"/>
        <v>0.53616560528333368</v>
      </c>
      <c r="H4223" s="20">
        <f ca="1"/>
        <v>-0.2275492951444531</v>
      </c>
      <c r="I4223" s="164">
        <f t="shared" ca="1" si="1044"/>
        <v>28.700316125182773</v>
      </c>
      <c r="J4223" s="164">
        <f t="shared" ca="1" si="1045"/>
        <v>21.017522555733045</v>
      </c>
      <c r="K4223" s="164">
        <f t="shared" ca="1" si="1046"/>
        <v>0.45881469727725693</v>
      </c>
      <c r="L4223" s="164">
        <f t="shared" ca="1" si="1047"/>
        <v>0.88437844372390939</v>
      </c>
      <c r="M4223" s="20">
        <f t="shared" ca="1" si="1048"/>
        <v>4.1738699221165705</v>
      </c>
      <c r="N4223" s="20">
        <f t="shared" ca="1" si="1049"/>
        <v>1.7843350733577372</v>
      </c>
      <c r="O4223" s="20">
        <f t="shared" ca="1" si="1040"/>
        <v>26510769.244178575</v>
      </c>
      <c r="P4223" s="20">
        <f t="shared" ca="1" si="1041"/>
        <v>50406982.85343302</v>
      </c>
      <c r="Q4223" s="20">
        <f t="shared" ca="1" si="1042"/>
        <v>491082.09747781703</v>
      </c>
      <c r="R4223" s="20">
        <f t="shared" ca="1" si="1043"/>
        <v>77408834.195089415</v>
      </c>
      <c r="AD4223">
        <f t="shared" ca="1" si="1050"/>
        <v>1.9660961468890228</v>
      </c>
      <c r="AE4223">
        <f t="shared" ca="1" si="1051"/>
        <v>2.0495042133332371</v>
      </c>
      <c r="AF4223">
        <f t="shared" ca="1" si="1052"/>
        <v>-0.91986638838857393</v>
      </c>
      <c r="AG4223">
        <f t="shared" ca="1" si="1053"/>
        <v>-0.93464343761859414</v>
      </c>
      <c r="AH4223">
        <f t="shared" ca="1" si="1054"/>
        <v>-0.38458897542603254</v>
      </c>
      <c r="AI4223">
        <f t="shared" ca="1" si="1055"/>
        <v>-0.15044574768179175</v>
      </c>
    </row>
    <row r="4224" spans="1:35">
      <c r="A4224" s="20"/>
      <c r="B4224" s="20"/>
      <c r="C4224" s="20">
        <f ca="1"/>
        <v>0.77200927147892562</v>
      </c>
      <c r="D4224" s="20">
        <f ca="1"/>
        <v>-8.5464575851659799E-2</v>
      </c>
      <c r="E4224" s="20">
        <f ca="1"/>
        <v>0.65302005900700777</v>
      </c>
      <c r="F4224" s="20">
        <f ca="1"/>
        <v>1.853335697879342</v>
      </c>
      <c r="G4224" s="20">
        <f ca="1"/>
        <v>-0.14588157514672576</v>
      </c>
      <c r="H4224" s="20">
        <f ca="1"/>
        <v>0.14157090534303782</v>
      </c>
      <c r="I4224" s="164">
        <f t="shared" ca="1" si="1044"/>
        <v>24.720183070688957</v>
      </c>
      <c r="J4224" s="164">
        <f t="shared" ca="1" si="1045"/>
        <v>17.260515911125729</v>
      </c>
      <c r="K4224" s="164">
        <f t="shared" ca="1" si="1046"/>
        <v>0.74384047177295332</v>
      </c>
      <c r="L4224" s="164">
        <f t="shared" ca="1" si="1047"/>
        <v>1.5884402093728978</v>
      </c>
      <c r="M4224" s="20">
        <f t="shared" ca="1" si="1048"/>
        <v>5.1311046627097845</v>
      </c>
      <c r="N4224" s="20">
        <f t="shared" ca="1" si="1049"/>
        <v>2.1950183096936327</v>
      </c>
      <c r="O4224" s="20">
        <f t="shared" ca="1" si="1040"/>
        <v>22384823.442537408</v>
      </c>
      <c r="P4224" s="20">
        <f t="shared" ca="1" si="1041"/>
        <v>63783488.528114073</v>
      </c>
      <c r="Q4224" s="20">
        <f t="shared" ca="1" si="1042"/>
        <v>606193.28755766945</v>
      </c>
      <c r="R4224" s="20">
        <f t="shared" ca="1" si="1043"/>
        <v>86774505.258209154</v>
      </c>
      <c r="AD4224">
        <f t="shared" ca="1" si="1050"/>
        <v>1.0000444346332416</v>
      </c>
      <c r="AE4224">
        <f t="shared" ca="1" si="1051"/>
        <v>0.78876372856568133</v>
      </c>
      <c r="AF4224">
        <f t="shared" ca="1" si="1052"/>
        <v>1.671277016117757</v>
      </c>
      <c r="AG4224">
        <f t="shared" ca="1" si="1053"/>
        <v>2.2656373153313529</v>
      </c>
      <c r="AH4224">
        <f t="shared" ca="1" si="1054"/>
        <v>0.67900518078865024</v>
      </c>
      <c r="AI4224">
        <f t="shared" ca="1" si="1055"/>
        <v>0.95950894511792639</v>
      </c>
    </row>
    <row r="4225" spans="1:35">
      <c r="A4225" s="20"/>
      <c r="B4225" s="20"/>
      <c r="C4225" s="20">
        <f ca="1"/>
        <v>-0.51238143832563787</v>
      </c>
      <c r="D4225" s="20">
        <f ca="1"/>
        <v>0.98033296446949414</v>
      </c>
      <c r="E4225" s="20">
        <f ca="1"/>
        <v>2.2169410050793776</v>
      </c>
      <c r="F4225" s="20">
        <f ca="1"/>
        <v>1.2074346755227285</v>
      </c>
      <c r="G4225" s="20">
        <f ca="1"/>
        <v>0.99575323526164572</v>
      </c>
      <c r="H4225" s="20">
        <f ca="1"/>
        <v>-0.7848590510774679</v>
      </c>
      <c r="I4225" s="164">
        <f t="shared" ca="1" si="1044"/>
        <v>23.419664436355919</v>
      </c>
      <c r="J4225" s="164">
        <f t="shared" ca="1" si="1045"/>
        <v>16.915486173421204</v>
      </c>
      <c r="K4225" s="164">
        <f t="shared" ca="1" si="1046"/>
        <v>0.88935466224221615</v>
      </c>
      <c r="L4225" s="164">
        <f t="shared" ca="1" si="1047"/>
        <v>1.5956625271721836</v>
      </c>
      <c r="M4225" s="20">
        <f t="shared" ca="1" si="1048"/>
        <v>5.8774225199990244</v>
      </c>
      <c r="N4225" s="20">
        <f t="shared" ca="1" si="1049"/>
        <v>2.2549057467623372</v>
      </c>
      <c r="O4225" s="20">
        <f t="shared" ca="1" si="1040"/>
        <v>21507310.089922797</v>
      </c>
      <c r="P4225" s="20">
        <f t="shared" ca="1" si="1041"/>
        <v>62664567.907065071</v>
      </c>
      <c r="Q4225" s="20">
        <f t="shared" ca="1" si="1042"/>
        <v>260502.41424752917</v>
      </c>
      <c r="R4225" s="20">
        <f t="shared" ca="1" si="1043"/>
        <v>84432380.411235392</v>
      </c>
      <c r="AD4225">
        <f t="shared" ca="1" si="1050"/>
        <v>0.68438457193104829</v>
      </c>
      <c r="AE4225">
        <f t="shared" ca="1" si="1051"/>
        <v>0.67298193738966527</v>
      </c>
      <c r="AF4225">
        <f t="shared" ca="1" si="1052"/>
        <v>2.9941332931110547</v>
      </c>
      <c r="AG4225">
        <f t="shared" ca="1" si="1053"/>
        <v>2.2984660326008348</v>
      </c>
      <c r="AH4225">
        <f t="shared" ca="1" si="1054"/>
        <v>1.5082472444433614</v>
      </c>
      <c r="AI4225">
        <f t="shared" ca="1" si="1055"/>
        <v>1.1213668831414521</v>
      </c>
    </row>
    <row r="4226" spans="1:35">
      <c r="A4226" s="20"/>
      <c r="B4226" s="20"/>
      <c r="C4226" s="20">
        <f ca="1"/>
        <v>-1.7597819543490731</v>
      </c>
      <c r="D4226" s="20">
        <f ca="1"/>
        <v>1.815733557122196</v>
      </c>
      <c r="E4226" s="20">
        <f ca="1"/>
        <v>-1.1269714782352347</v>
      </c>
      <c r="F4226" s="20">
        <f ca="1"/>
        <v>1.2586217575123655</v>
      </c>
      <c r="G4226" s="20">
        <f ca="1"/>
        <v>0.72661052261385572</v>
      </c>
      <c r="H4226" s="20">
        <f ca="1"/>
        <v>-0.93494994334258064</v>
      </c>
      <c r="I4226" s="164">
        <f t="shared" ca="1" si="1044"/>
        <v>19.412558944791162</v>
      </c>
      <c r="J4226" s="164">
        <f t="shared" ca="1" si="1045"/>
        <v>15.065967889029618</v>
      </c>
      <c r="K4226" s="164">
        <f t="shared" ca="1" si="1046"/>
        <v>0.49845738261760131</v>
      </c>
      <c r="L4226" s="164">
        <f t="shared" ca="1" si="1047"/>
        <v>1.1898684896578766</v>
      </c>
      <c r="M4226" s="20">
        <f t="shared" ca="1" si="1048"/>
        <v>4.5622897358509693</v>
      </c>
      <c r="N4226" s="20">
        <f t="shared" ca="1" si="1049"/>
        <v>1.8258025694900808</v>
      </c>
      <c r="O4226" s="20">
        <f t="shared" ca="1" si="1040"/>
        <v>18384177.612037439</v>
      </c>
      <c r="P4226" s="20">
        <f t="shared" ca="1" si="1041"/>
        <v>48671534.611929052</v>
      </c>
      <c r="Q4226" s="20">
        <f t="shared" ca="1" si="1042"/>
        <v>328396.31684343744</v>
      </c>
      <c r="R4226" s="20">
        <f t="shared" ca="1" si="1043"/>
        <v>67384108.540809929</v>
      </c>
      <c r="AD4226">
        <f t="shared" ca="1" si="1050"/>
        <v>-0.28821384835166008</v>
      </c>
      <c r="AE4226">
        <f t="shared" ca="1" si="1051"/>
        <v>5.2338217795174141E-2</v>
      </c>
      <c r="AF4226">
        <f t="shared" ca="1" si="1052"/>
        <v>-0.55947833983998885</v>
      </c>
      <c r="AG4226">
        <f t="shared" ca="1" si="1053"/>
        <v>0.45394768026307508</v>
      </c>
      <c r="AH4226">
        <f t="shared" ca="1" si="1054"/>
        <v>4.6988595389966248E-2</v>
      </c>
      <c r="AI4226">
        <f t="shared" ca="1" si="1055"/>
        <v>-3.8371433810592603E-2</v>
      </c>
    </row>
    <row r="4227" spans="1:35">
      <c r="A4227" s="20"/>
      <c r="B4227" s="20"/>
      <c r="C4227" s="20">
        <f ca="1"/>
        <v>2.1047871571548447</v>
      </c>
      <c r="D4227" s="20">
        <f ca="1"/>
        <v>-0.28735432913410969</v>
      </c>
      <c r="E4227" s="20">
        <f ca="1"/>
        <v>1.1074644603261359</v>
      </c>
      <c r="F4227" s="20">
        <f ca="1"/>
        <v>0.31642990314991593</v>
      </c>
      <c r="G4227" s="20">
        <f ca="1"/>
        <v>0.91276399401257613</v>
      </c>
      <c r="H4227" s="20">
        <f ca="1"/>
        <v>-0.61932394044350303</v>
      </c>
      <c r="I4227" s="164">
        <f t="shared" ca="1" si="1044"/>
        <v>28.517355894363458</v>
      </c>
      <c r="J4227" s="164">
        <f t="shared" ca="1" si="1045"/>
        <v>19.755335350056136</v>
      </c>
      <c r="K4227" s="164">
        <f t="shared" ca="1" si="1046"/>
        <v>0.74890283118898793</v>
      </c>
      <c r="L4227" s="164">
        <f t="shared" ca="1" si="1047"/>
        <v>1.3303220060115897</v>
      </c>
      <c r="M4227" s="20">
        <f t="shared" ca="1" si="1048"/>
        <v>5.1533618370123051</v>
      </c>
      <c r="N4227" s="20">
        <f t="shared" ca="1" si="1049"/>
        <v>2.0586068247393841</v>
      </c>
      <c r="O4227" s="20">
        <f t="shared" ca="1" si="1040"/>
        <v>25740122.696455412</v>
      </c>
      <c r="P4227" s="20">
        <f t="shared" ca="1" si="1041"/>
        <v>61210898.606091216</v>
      </c>
      <c r="Q4227" s="20">
        <f t="shared" ca="1" si="1042"/>
        <v>364707.80548098945</v>
      </c>
      <c r="R4227" s="20">
        <f t="shared" ca="1" si="1043"/>
        <v>87315729.108027607</v>
      </c>
      <c r="AD4227">
        <f t="shared" ca="1" si="1050"/>
        <v>1.9216883238746252</v>
      </c>
      <c r="AE4227">
        <f t="shared" ca="1" si="1051"/>
        <v>1.6259514597503808</v>
      </c>
      <c r="AF4227">
        <f t="shared" ca="1" si="1052"/>
        <v>1.7172984653544354</v>
      </c>
      <c r="AG4227">
        <f t="shared" ca="1" si="1053"/>
        <v>1.0923727545981343</v>
      </c>
      <c r="AH4227">
        <f t="shared" ca="1" si="1054"/>
        <v>0.70373537445811696</v>
      </c>
      <c r="AI4227">
        <f t="shared" ca="1" si="1055"/>
        <v>0.59082925605238945</v>
      </c>
    </row>
    <row r="4228" spans="1:35">
      <c r="A4228" s="20"/>
      <c r="B4228" s="20"/>
      <c r="C4228" s="20">
        <f ca="1"/>
        <v>2.2523874779696298</v>
      </c>
      <c r="D4228" s="20">
        <f ca="1"/>
        <v>7.2011491399676567E-2</v>
      </c>
      <c r="E4228" s="20">
        <f ca="1"/>
        <v>-0.69627632528714012</v>
      </c>
      <c r="F4228" s="20">
        <f ca="1"/>
        <v>0.513061275152077</v>
      </c>
      <c r="G4228" s="20">
        <f ca="1"/>
        <v>0.74883588527302336</v>
      </c>
      <c r="H4228" s="20">
        <f ca="1"/>
        <v>-0.16392996731267642</v>
      </c>
      <c r="I4228" s="164">
        <f t="shared" ca="1" si="1044"/>
        <v>29.585647537681183</v>
      </c>
      <c r="J4228" s="164">
        <f t="shared" ca="1" si="1045"/>
        <v>20.874025568182816</v>
      </c>
      <c r="K4228" s="164">
        <f t="shared" ca="1" si="1046"/>
        <v>0.57390660162558704</v>
      </c>
      <c r="L4228" s="164">
        <f t="shared" ca="1" si="1047"/>
        <v>1.211625066977104</v>
      </c>
      <c r="M4228" s="20">
        <f t="shared" ca="1" si="1048"/>
        <v>4.7891668319759528</v>
      </c>
      <c r="N4228" s="20">
        <f t="shared" ca="1" si="1049"/>
        <v>2.0568624362927981</v>
      </c>
      <c r="O4228" s="20">
        <f t="shared" ca="1" si="1040"/>
        <v>26906363.578798566</v>
      </c>
      <c r="P4228" s="20">
        <f t="shared" ca="1" si="1041"/>
        <v>59351934.741098806</v>
      </c>
      <c r="Q4228" s="20">
        <f t="shared" ca="1" si="1042"/>
        <v>579369.652441549</v>
      </c>
      <c r="R4228" s="20">
        <f t="shared" ca="1" si="1043"/>
        <v>86837667.972338915</v>
      </c>
      <c r="AD4228">
        <f t="shared" ca="1" si="1050"/>
        <v>2.180982412058539</v>
      </c>
      <c r="AE4228">
        <f t="shared" ca="1" si="1051"/>
        <v>2.0013508618063147</v>
      </c>
      <c r="AF4228">
        <f t="shared" ca="1" si="1052"/>
        <v>0.12642365114169957</v>
      </c>
      <c r="AG4228">
        <f t="shared" ca="1" si="1053"/>
        <v>0.55284121353229021</v>
      </c>
      <c r="AH4228">
        <f t="shared" ca="1" si="1054"/>
        <v>0.2990742577510595</v>
      </c>
      <c r="AI4228">
        <f t="shared" ca="1" si="1055"/>
        <v>0.58611469268323724</v>
      </c>
    </row>
    <row r="4229" spans="1:35">
      <c r="A4229" s="20"/>
      <c r="B4229" s="20"/>
      <c r="C4229" s="20">
        <f ca="1"/>
        <v>1.1313360736085534</v>
      </c>
      <c r="D4229" s="20">
        <f ca="1"/>
        <v>0.91018710853855889</v>
      </c>
      <c r="E4229" s="20">
        <f ca="1"/>
        <v>-0.25001917943578089</v>
      </c>
      <c r="F4229" s="20">
        <f ca="1"/>
        <v>1.4941940174833555</v>
      </c>
      <c r="G4229" s="20">
        <f ca="1"/>
        <v>0.85154880404365718</v>
      </c>
      <c r="H4229" s="20">
        <f ca="1"/>
        <v>-0.53405309709731053</v>
      </c>
      <c r="I4229" s="164">
        <f t="shared" ca="1" si="1044"/>
        <v>28.636321458772017</v>
      </c>
      <c r="J4229" s="164">
        <f t="shared" ca="1" si="1045"/>
        <v>20.518701531258699</v>
      </c>
      <c r="K4229" s="164">
        <f t="shared" ca="1" si="1046"/>
        <v>0.66145583341761871</v>
      </c>
      <c r="L4229" s="164">
        <f t="shared" ca="1" si="1047"/>
        <v>1.4353275744440328</v>
      </c>
      <c r="M4229" s="20">
        <f t="shared" ca="1" si="1048"/>
        <v>5.0837733704184576</v>
      </c>
      <c r="N4229" s="20">
        <f t="shared" ca="1" si="1049"/>
        <v>2.1470793809383295</v>
      </c>
      <c r="O4229" s="20">
        <f t="shared" ca="1" si="1040"/>
        <v>26210639.33477873</v>
      </c>
      <c r="P4229" s="20">
        <f t="shared" ca="1" si="1041"/>
        <v>63916468.107983112</v>
      </c>
      <c r="Q4229" s="20">
        <f t="shared" ca="1" si="1042"/>
        <v>554278.2690477526</v>
      </c>
      <c r="R4229" s="20">
        <f t="shared" ca="1" si="1043"/>
        <v>90681385.71180959</v>
      </c>
      <c r="AD4229">
        <f t="shared" ca="1" si="1050"/>
        <v>1.9505634608669937</v>
      </c>
      <c r="AE4229">
        <f t="shared" ca="1" si="1051"/>
        <v>1.8821146078049327</v>
      </c>
      <c r="AF4229">
        <f t="shared" ca="1" si="1052"/>
        <v>0.92232575834198793</v>
      </c>
      <c r="AG4229">
        <f t="shared" ca="1" si="1053"/>
        <v>1.5696707929274212</v>
      </c>
      <c r="AH4229">
        <f t="shared" ca="1" si="1054"/>
        <v>0.62641485602050873</v>
      </c>
      <c r="AI4229">
        <f t="shared" ca="1" si="1055"/>
        <v>0.82994427280629579</v>
      </c>
    </row>
    <row r="4230" spans="1:35">
      <c r="A4230" s="20"/>
      <c r="B4230" s="20"/>
      <c r="C4230" s="20">
        <f ca="1"/>
        <v>0.67972296469122317</v>
      </c>
      <c r="D4230" s="20">
        <f ca="1"/>
        <v>0.49221428339336348</v>
      </c>
      <c r="E4230" s="20">
        <f ca="1"/>
        <v>-7.2992763316242146E-3</v>
      </c>
      <c r="F4230" s="20">
        <f ca="1"/>
        <v>1.0188361970966604</v>
      </c>
      <c r="G4230" s="20">
        <f ca="1"/>
        <v>0.91781207630118278</v>
      </c>
      <c r="H4230" s="20">
        <f ca="1"/>
        <v>6.7357245409870314E-2</v>
      </c>
      <c r="I4230" s="164">
        <f t="shared" ca="1" si="1044"/>
        <v>25.27657575489966</v>
      </c>
      <c r="J4230" s="164">
        <f t="shared" ca="1" si="1045"/>
        <v>18.232765424597929</v>
      </c>
      <c r="K4230" s="164">
        <f t="shared" ca="1" si="1046"/>
        <v>0.66905094566493684</v>
      </c>
      <c r="L4230" s="164">
        <f t="shared" ca="1" si="1047"/>
        <v>1.4002123399372672</v>
      </c>
      <c r="M4230" s="20">
        <f t="shared" ca="1" si="1048"/>
        <v>5.5839898769628959</v>
      </c>
      <c r="N4230" s="20">
        <f t="shared" ca="1" si="1049"/>
        <v>2.3174939328287749</v>
      </c>
      <c r="O4230" s="20">
        <f t="shared" ca="1" si="1040"/>
        <v>23199994.824084781</v>
      </c>
      <c r="P4230" s="20">
        <f t="shared" ca="1" si="1041"/>
        <v>59701090.5335197</v>
      </c>
      <c r="Q4230" s="20">
        <f t="shared" ca="1" si="1042"/>
        <v>540504.13971125777</v>
      </c>
      <c r="R4230" s="20">
        <f t="shared" ca="1" si="1043"/>
        <v>83441589.497315735</v>
      </c>
      <c r="AD4230">
        <f t="shared" ca="1" si="1050"/>
        <v>1.1350912026455477</v>
      </c>
      <c r="AE4230">
        <f t="shared" ca="1" si="1051"/>
        <v>1.1150219545630629</v>
      </c>
      <c r="AF4230">
        <f t="shared" ca="1" si="1052"/>
        <v>0.99137223331760738</v>
      </c>
      <c r="AG4230">
        <f t="shared" ca="1" si="1053"/>
        <v>1.4100560906239417</v>
      </c>
      <c r="AH4230">
        <f t="shared" ca="1" si="1054"/>
        <v>1.1822109744032181</v>
      </c>
      <c r="AI4230">
        <f t="shared" ca="1" si="1055"/>
        <v>1.2905241427804721</v>
      </c>
    </row>
    <row r="4231" spans="1:35">
      <c r="A4231" s="20"/>
      <c r="B4231" s="20"/>
      <c r="C4231" s="20">
        <f ca="1"/>
        <v>-0.22025433275448592</v>
      </c>
      <c r="D4231" s="20">
        <f ca="1"/>
        <v>0.52029234204665398</v>
      </c>
      <c r="E4231" s="20">
        <f ca="1"/>
        <v>-1.0039316342377127</v>
      </c>
      <c r="F4231" s="20">
        <f ca="1"/>
        <v>0.58556132396080252</v>
      </c>
      <c r="G4231" s="20">
        <f ca="1"/>
        <v>0.79550693987882526</v>
      </c>
      <c r="H4231" s="20">
        <f ca="1"/>
        <v>1.4066533827101551</v>
      </c>
      <c r="I4231" s="164">
        <f t="shared" ca="1" si="1044"/>
        <v>21.204639406481672</v>
      </c>
      <c r="J4231" s="164">
        <f t="shared" ca="1" si="1045"/>
        <v>15.9584782431245</v>
      </c>
      <c r="K4231" s="164">
        <f t="shared" ca="1" si="1046"/>
        <v>0.55317239753362402</v>
      </c>
      <c r="L4231" s="164">
        <f t="shared" ca="1" si="1047"/>
        <v>1.2855575876576388</v>
      </c>
      <c r="M4231" s="20">
        <f t="shared" ca="1" si="1048"/>
        <v>6.0870195086825953</v>
      </c>
      <c r="N4231" s="20">
        <f t="shared" ca="1" si="1049"/>
        <v>2.6049073170858685</v>
      </c>
      <c r="O4231" s="20">
        <f t="shared" ca="1" si="1040"/>
        <v>19815775.933417235</v>
      </c>
      <c r="P4231" s="20">
        <f t="shared" ca="1" si="1041"/>
        <v>52815978.288613431</v>
      </c>
      <c r="Q4231" s="20">
        <f t="shared" ca="1" si="1042"/>
        <v>720764.43583226181</v>
      </c>
      <c r="R4231" s="20">
        <f t="shared" ca="1" si="1043"/>
        <v>73352518.657862931</v>
      </c>
      <c r="AD4231">
        <f t="shared" ca="1" si="1050"/>
        <v>0.14675713749555128</v>
      </c>
      <c r="AE4231">
        <f t="shared" ca="1" si="1051"/>
        <v>0.35183833661895975</v>
      </c>
      <c r="AF4231">
        <f t="shared" ca="1" si="1052"/>
        <v>-6.2069113330691261E-2</v>
      </c>
      <c r="AG4231">
        <f t="shared" ca="1" si="1053"/>
        <v>0.88889812571653992</v>
      </c>
      <c r="AH4231">
        <f t="shared" ca="1" si="1054"/>
        <v>1.7411327874251066</v>
      </c>
      <c r="AI4231">
        <f t="shared" ca="1" si="1055"/>
        <v>2.0673170732050492</v>
      </c>
    </row>
    <row r="4232" spans="1:35">
      <c r="A4232" s="20"/>
      <c r="B4232" s="20"/>
      <c r="C4232" s="20">
        <f ca="1"/>
        <v>-1.3773427696478733</v>
      </c>
      <c r="D4232" s="20">
        <f ca="1"/>
        <v>0.37989983060976851</v>
      </c>
      <c r="E4232" s="20">
        <f ca="1"/>
        <v>0.42395825189386249</v>
      </c>
      <c r="F4232" s="20">
        <f ca="1"/>
        <v>0.43449839852827432</v>
      </c>
      <c r="G4232" s="20">
        <f ca="1"/>
        <v>-2.3823172800359234</v>
      </c>
      <c r="H4232" s="20">
        <f ca="1"/>
        <v>0.95328958970111899</v>
      </c>
      <c r="I4232" s="164">
        <f t="shared" ca="1" si="1044"/>
        <v>17.952928275669073</v>
      </c>
      <c r="J4232" s="164">
        <f t="shared" ca="1" si="1045"/>
        <v>13.178193579922883</v>
      </c>
      <c r="K4232" s="164">
        <f t="shared" ca="1" si="1046"/>
        <v>0.54648181050029532</v>
      </c>
      <c r="L4232" s="164">
        <f t="shared" ca="1" si="1047"/>
        <v>1.1327589560003271</v>
      </c>
      <c r="M4232" s="20">
        <f t="shared" ca="1" si="1048"/>
        <v>3.4200097263925437</v>
      </c>
      <c r="N4232" s="20">
        <f t="shared" ca="1" si="1049"/>
        <v>1.5796485870752233</v>
      </c>
      <c r="O4232" s="20">
        <f t="shared" ca="1" si="1040"/>
        <v>16599123.696322244</v>
      </c>
      <c r="P4232" s="20">
        <f t="shared" ca="1" si="1041"/>
        <v>45809057.536322899</v>
      </c>
      <c r="Q4232" s="20">
        <f t="shared" ca="1" si="1042"/>
        <v>599059.84026620677</v>
      </c>
      <c r="R4232" s="20">
        <f t="shared" ca="1" si="1043"/>
        <v>63007241.072911344</v>
      </c>
      <c r="AD4232">
        <f t="shared" ca="1" si="1050"/>
        <v>-0.6424931369735265</v>
      </c>
      <c r="AE4232">
        <f t="shared" ca="1" si="1051"/>
        <v>-0.58114309398560948</v>
      </c>
      <c r="AF4232">
        <f t="shared" ca="1" si="1052"/>
        <v>-0.12289263181549784</v>
      </c>
      <c r="AG4232">
        <f t="shared" ca="1" si="1053"/>
        <v>0.19435889091057723</v>
      </c>
      <c r="AH4232">
        <f t="shared" ca="1" si="1054"/>
        <v>-1.222211415119395</v>
      </c>
      <c r="AI4232">
        <f t="shared" ca="1" si="1055"/>
        <v>-0.70365246736426135</v>
      </c>
    </row>
    <row r="4233" spans="1:35">
      <c r="A4233" s="20"/>
      <c r="B4233" s="20"/>
      <c r="C4233" s="20">
        <f ca="1"/>
        <v>1.7705496107864371</v>
      </c>
      <c r="D4233" s="20">
        <f ca="1"/>
        <v>-2.6287389679796918E-2</v>
      </c>
      <c r="E4233" s="20">
        <f ca="1"/>
        <v>-1.0429083657061338E-2</v>
      </c>
      <c r="F4233" s="20">
        <f ca="1"/>
        <v>0.6581799801017707</v>
      </c>
      <c r="G4233" s="20">
        <f ca="1"/>
        <v>-0.16136818023220462</v>
      </c>
      <c r="H4233" s="20">
        <f ca="1"/>
        <v>-0.47049998374838897</v>
      </c>
      <c r="I4233" s="164">
        <f t="shared" ca="1" si="1044"/>
        <v>28.031476427212802</v>
      </c>
      <c r="J4233" s="164">
        <f t="shared" ca="1" si="1045"/>
        <v>19.55907344868637</v>
      </c>
      <c r="K4233" s="164">
        <f t="shared" ca="1" si="1046"/>
        <v>0.60482618250279852</v>
      </c>
      <c r="L4233" s="164">
        <f t="shared" ca="1" si="1047"/>
        <v>1.2202610281057531</v>
      </c>
      <c r="M4233" s="20">
        <f t="shared" ca="1" si="1048"/>
        <v>4.0522655503324909</v>
      </c>
      <c r="N4233" s="20">
        <f t="shared" ca="1" si="1049"/>
        <v>1.7463785058625441</v>
      </c>
      <c r="O4233" s="20">
        <f t="shared" ca="1" si="1040"/>
        <v>25376360.57957137</v>
      </c>
      <c r="P4233" s="20">
        <f t="shared" ca="1" si="1041"/>
        <v>58014903.760319106</v>
      </c>
      <c r="Q4233" s="20">
        <f t="shared" ca="1" si="1042"/>
        <v>500238.25011846295</v>
      </c>
      <c r="R4233" s="20">
        <f t="shared" ca="1" si="1043"/>
        <v>83891502.590008944</v>
      </c>
      <c r="AD4233">
        <f t="shared" ca="1" si="1050"/>
        <v>1.8037564143720388</v>
      </c>
      <c r="AE4233">
        <f t="shared" ca="1" si="1051"/>
        <v>1.5600917613041505</v>
      </c>
      <c r="AF4233">
        <f t="shared" ca="1" si="1052"/>
        <v>0.40751075002544107</v>
      </c>
      <c r="AG4233">
        <f t="shared" ca="1" si="1053"/>
        <v>0.59209558229887693</v>
      </c>
      <c r="AH4233">
        <f t="shared" ca="1" si="1054"/>
        <v>-0.51970494407500989</v>
      </c>
      <c r="AI4233">
        <f t="shared" ca="1" si="1055"/>
        <v>-0.25303106523636754</v>
      </c>
    </row>
    <row r="4234" spans="1:35">
      <c r="A4234" s="20"/>
      <c r="B4234" s="20"/>
      <c r="C4234" s="20">
        <f ca="1"/>
        <v>2.1224290588876165</v>
      </c>
      <c r="D4234" s="20">
        <f ca="1"/>
        <v>-2.2153058459877015</v>
      </c>
      <c r="E4234" s="20">
        <f ca="1"/>
        <v>1.5422825368305044</v>
      </c>
      <c r="F4234" s="20">
        <f ca="1"/>
        <v>-0.8207958417926885</v>
      </c>
      <c r="G4234" s="20">
        <f ca="1"/>
        <v>-0.86273814579365349</v>
      </c>
      <c r="H4234" s="20">
        <f ca="1"/>
        <v>1.7211382042968808</v>
      </c>
      <c r="I4234" s="164">
        <f t="shared" ca="1" si="1044"/>
        <v>22.455018952789391</v>
      </c>
      <c r="J4234" s="164">
        <f t="shared" ca="1" si="1045"/>
        <v>14.979492099045341</v>
      </c>
      <c r="K4234" s="164">
        <f t="shared" ca="1" si="1046"/>
        <v>0.7092749049236472</v>
      </c>
      <c r="L4234" s="164">
        <f t="shared" ca="1" si="1047"/>
        <v>1.1959205132023714</v>
      </c>
      <c r="M4234" s="20">
        <f t="shared" ca="1" si="1048"/>
        <v>5.1556294454666096</v>
      </c>
      <c r="N4234" s="20">
        <f t="shared" ca="1" si="1049"/>
        <v>2.199932615794304</v>
      </c>
      <c r="O4234" s="20">
        <f t="shared" ca="1" si="1040"/>
        <v>19960500.536056649</v>
      </c>
      <c r="P4234" s="20">
        <f t="shared" ca="1" si="1041"/>
        <v>51854513.816351891</v>
      </c>
      <c r="Q4234" s="20">
        <f t="shared" ca="1" si="1042"/>
        <v>599762.15209859086</v>
      </c>
      <c r="R4234" s="20">
        <f t="shared" ca="1" si="1043"/>
        <v>72414776.504507139</v>
      </c>
      <c r="AD4234">
        <f t="shared" ca="1" si="1050"/>
        <v>0.45024731863820122</v>
      </c>
      <c r="AE4234">
        <f t="shared" ca="1" si="1051"/>
        <v>2.331949632394012E-2</v>
      </c>
      <c r="AF4234">
        <f t="shared" ca="1" si="1052"/>
        <v>1.3570445902149741</v>
      </c>
      <c r="AG4234">
        <f t="shared" ca="1" si="1053"/>
        <v>0.48145687819259664</v>
      </c>
      <c r="AH4234">
        <f t="shared" ca="1" si="1054"/>
        <v>0.70625493940734474</v>
      </c>
      <c r="AI4234">
        <f t="shared" ca="1" si="1055"/>
        <v>0.97279085349811933</v>
      </c>
    </row>
    <row r="4235" spans="1:35">
      <c r="A4235" s="20"/>
      <c r="B4235" s="20"/>
      <c r="C4235" s="20">
        <f ca="1"/>
        <v>6.8058884185445187E-2</v>
      </c>
      <c r="D4235" s="20">
        <f ca="1"/>
        <v>-0.513614464564494</v>
      </c>
      <c r="E4235" s="20">
        <f ca="1"/>
        <v>0.80900969558293012</v>
      </c>
      <c r="F4235" s="20">
        <f ca="1"/>
        <v>1.3624295679774234</v>
      </c>
      <c r="G4235" s="20">
        <f ca="1"/>
        <v>0.17445663685530535</v>
      </c>
      <c r="H4235" s="20">
        <f ca="1"/>
        <v>-0.46670628091500926</v>
      </c>
      <c r="I4235" s="164">
        <f t="shared" ca="1" si="1044"/>
        <v>19.869191513862965</v>
      </c>
      <c r="J4235" s="164">
        <f t="shared" ca="1" si="1045"/>
        <v>13.840977207291408</v>
      </c>
      <c r="K4235" s="164">
        <f t="shared" ca="1" si="1046"/>
        <v>0.71328006302549762</v>
      </c>
      <c r="L4235" s="164">
        <f t="shared" ca="1" si="1047"/>
        <v>1.4450170931229553</v>
      </c>
      <c r="M4235" s="20">
        <f t="shared" ca="1" si="1048"/>
        <v>4.9806638397022072</v>
      </c>
      <c r="N4235" s="20">
        <f t="shared" ca="1" si="1049"/>
        <v>1.9776861676412412</v>
      </c>
      <c r="O4235" s="20">
        <f t="shared" ca="1" si="1040"/>
        <v>17974439.123086389</v>
      </c>
      <c r="P4235" s="20">
        <f t="shared" ca="1" si="1041"/>
        <v>55412774.503590718</v>
      </c>
      <c r="Q4235" s="20">
        <f t="shared" ca="1" si="1042"/>
        <v>332518.54432276764</v>
      </c>
      <c r="R4235" s="20">
        <f t="shared" ca="1" si="1043"/>
        <v>73719732.170999885</v>
      </c>
      <c r="AD4235">
        <f t="shared" ca="1" si="1050"/>
        <v>-0.17738070051869848</v>
      </c>
      <c r="AE4235">
        <f t="shared" ca="1" si="1051"/>
        <v>-0.35873248077469533</v>
      </c>
      <c r="AF4235">
        <f t="shared" ca="1" si="1052"/>
        <v>1.3934551184136139</v>
      </c>
      <c r="AG4235">
        <f t="shared" ca="1" si="1053"/>
        <v>1.6137140596497963</v>
      </c>
      <c r="AH4235">
        <f t="shared" ca="1" si="1054"/>
        <v>0.51184871078023053</v>
      </c>
      <c r="AI4235">
        <f t="shared" ca="1" si="1055"/>
        <v>0.37212477740875977</v>
      </c>
    </row>
    <row r="4236" spans="1:35">
      <c r="A4236" s="20"/>
      <c r="B4236" s="20"/>
      <c r="C4236" s="20">
        <f ca="1"/>
        <v>1.0528063606326623</v>
      </c>
      <c r="D4236" s="20">
        <f ca="1"/>
        <v>1.6721319108691906</v>
      </c>
      <c r="E4236" s="20">
        <f ca="1"/>
        <v>-1.3630137666219888</v>
      </c>
      <c r="F4236" s="20">
        <f ca="1"/>
        <v>-0.80555273239058156</v>
      </c>
      <c r="G4236" s="20">
        <f ca="1"/>
        <v>2.4768001916360887</v>
      </c>
      <c r="H4236" s="20">
        <f ca="1"/>
        <v>-0.41454133802731058</v>
      </c>
      <c r="I4236" s="164">
        <f t="shared" ca="1" si="1044"/>
        <v>28.857759903204524</v>
      </c>
      <c r="J4236" s="164">
        <f t="shared" ca="1" si="1045"/>
        <v>21.697797746741522</v>
      </c>
      <c r="K4236" s="164">
        <f t="shared" ca="1" si="1046"/>
        <v>0.48548476194233769</v>
      </c>
      <c r="L4236" s="164">
        <f t="shared" ca="1" si="1047"/>
        <v>0.93139125040071158</v>
      </c>
      <c r="M4236" s="20">
        <f t="shared" ca="1" si="1048"/>
        <v>5.6338033264153795</v>
      </c>
      <c r="N4236" s="20">
        <f t="shared" ca="1" si="1049"/>
        <v>2.2557977822217019</v>
      </c>
      <c r="O4236" s="20">
        <f t="shared" ca="1" si="1040"/>
        <v>26957495.450198475</v>
      </c>
      <c r="P4236" s="20">
        <f t="shared" ca="1" si="1041"/>
        <v>51722200.100943625</v>
      </c>
      <c r="Q4236" s="20">
        <f t="shared" ca="1" si="1042"/>
        <v>407539.23846476065</v>
      </c>
      <c r="R4236" s="20">
        <f t="shared" ca="1" si="1043"/>
        <v>79087234.789606854</v>
      </c>
      <c r="AD4236">
        <f t="shared" ca="1" si="1050"/>
        <v>2.0043106561176032</v>
      </c>
      <c r="AE4236">
        <f t="shared" ca="1" si="1051"/>
        <v>2.2777844787723232</v>
      </c>
      <c r="AF4236">
        <f t="shared" ca="1" si="1052"/>
        <v>-0.67741125506965782</v>
      </c>
      <c r="AG4236">
        <f t="shared" ca="1" si="1053"/>
        <v>-0.72094886181494788</v>
      </c>
      <c r="AH4236">
        <f t="shared" ca="1" si="1054"/>
        <v>1.2375592515726441</v>
      </c>
      <c r="AI4236">
        <f t="shared" ca="1" si="1055"/>
        <v>1.1237777897883827</v>
      </c>
    </row>
    <row r="4237" spans="1:35">
      <c r="A4237" s="20"/>
      <c r="B4237" s="20"/>
      <c r="C4237" s="20">
        <f ca="1"/>
        <v>-0.35167644337612519</v>
      </c>
      <c r="D4237" s="20">
        <f ca="1"/>
        <v>0.46244739054299627</v>
      </c>
      <c r="E4237" s="20">
        <f ca="1"/>
        <v>0.36582886286588678</v>
      </c>
      <c r="F4237" s="20">
        <f ca="1"/>
        <v>1.9373574777411668</v>
      </c>
      <c r="G4237" s="20">
        <f ca="1"/>
        <v>-1.8753399207939523</v>
      </c>
      <c r="H4237" s="20">
        <f ca="1"/>
        <v>-0.9217826402312993</v>
      </c>
      <c r="I4237" s="164">
        <f t="shared" ca="1" si="1044"/>
        <v>22.472874318983735</v>
      </c>
      <c r="J4237" s="164">
        <f t="shared" ca="1" si="1045"/>
        <v>15.747314689410201</v>
      </c>
      <c r="K4237" s="164">
        <f t="shared" ca="1" si="1046"/>
        <v>0.60853048661435072</v>
      </c>
      <c r="L4237" s="164">
        <f t="shared" ca="1" si="1047"/>
        <v>1.3489205524472474</v>
      </c>
      <c r="M4237" s="20">
        <f t="shared" ca="1" si="1048"/>
        <v>2.8176739284411925</v>
      </c>
      <c r="N4237" s="20">
        <f t="shared" ca="1" si="1049"/>
        <v>1.2750124223278292</v>
      </c>
      <c r="O4237" s="20">
        <f t="shared" ca="1" si="1040"/>
        <v>20379475.091561195</v>
      </c>
      <c r="P4237" s="20">
        <f t="shared" ca="1" si="1041"/>
        <v>55641660.197258636</v>
      </c>
      <c r="Q4237" s="20">
        <f t="shared" ca="1" si="1042"/>
        <v>449317.52674831502</v>
      </c>
      <c r="R4237" s="20">
        <f t="shared" ca="1" si="1043"/>
        <v>76470452.815568149</v>
      </c>
      <c r="AD4237">
        <f t="shared" ca="1" si="1050"/>
        <v>0.45458114538440153</v>
      </c>
      <c r="AE4237">
        <f t="shared" ca="1" si="1051"/>
        <v>0.28097808369469829</v>
      </c>
      <c r="AF4237">
        <f t="shared" ca="1" si="1052"/>
        <v>0.44118624194864287</v>
      </c>
      <c r="AG4237">
        <f t="shared" ca="1" si="1053"/>
        <v>1.176911602032942</v>
      </c>
      <c r="AH4237">
        <f t="shared" ca="1" si="1054"/>
        <v>-1.8914734128431188</v>
      </c>
      <c r="AI4237">
        <f t="shared" ca="1" si="1055"/>
        <v>-1.5269934531680294</v>
      </c>
    </row>
    <row r="4238" spans="1:35">
      <c r="A4238" s="20"/>
      <c r="B4238" s="20"/>
      <c r="C4238" s="20">
        <f ca="1"/>
        <v>1.2210163302329018</v>
      </c>
      <c r="D4238" s="20">
        <f ca="1"/>
        <v>-0.21128542253806074</v>
      </c>
      <c r="E4238" s="20">
        <f ca="1"/>
        <v>-0.70091709239874456</v>
      </c>
      <c r="F4238" s="20">
        <f ca="1"/>
        <v>1.0134622747483648</v>
      </c>
      <c r="G4238" s="20">
        <f ca="1"/>
        <v>-5.0840771816195132E-2</v>
      </c>
      <c r="H4238" s="20">
        <f ca="1"/>
        <v>-0.52153861626673059</v>
      </c>
      <c r="I4238" s="164">
        <f t="shared" ca="1" si="1044"/>
        <v>24.745030070919654</v>
      </c>
      <c r="J4238" s="164">
        <f t="shared" ca="1" si="1045"/>
        <v>17.349424591277028</v>
      </c>
      <c r="K4238" s="164">
        <f t="shared" ca="1" si="1046"/>
        <v>0.54016249308596387</v>
      </c>
      <c r="L4238" s="164">
        <f t="shared" ca="1" si="1047"/>
        <v>1.2111481507266424</v>
      </c>
      <c r="M4238" s="20">
        <f t="shared" ca="1" si="1048"/>
        <v>4.0511978060230831</v>
      </c>
      <c r="N4238" s="20">
        <f t="shared" ca="1" si="1049"/>
        <v>1.7319106706149905</v>
      </c>
      <c r="O4238" s="20">
        <f t="shared" ca="1" si="1040"/>
        <v>22445485.365436312</v>
      </c>
      <c r="P4238" s="20">
        <f t="shared" ca="1" si="1041"/>
        <v>54513218.40585313</v>
      </c>
      <c r="Q4238" s="20">
        <f t="shared" ca="1" si="1042"/>
        <v>476674.42670626612</v>
      </c>
      <c r="R4238" s="20">
        <f t="shared" ca="1" si="1043"/>
        <v>77435378.197995707</v>
      </c>
      <c r="AD4238">
        <f t="shared" ca="1" si="1050"/>
        <v>1.0060752599319549</v>
      </c>
      <c r="AE4238">
        <f t="shared" ca="1" si="1051"/>
        <v>0.81859885613323125</v>
      </c>
      <c r="AF4238">
        <f t="shared" ca="1" si="1052"/>
        <v>-0.18034097194578386</v>
      </c>
      <c r="AG4238">
        <f t="shared" ca="1" si="1053"/>
        <v>0.55067341239382883</v>
      </c>
      <c r="AH4238">
        <f t="shared" ca="1" si="1054"/>
        <v>-0.520891326641018</v>
      </c>
      <c r="AI4238">
        <f t="shared" ca="1" si="1055"/>
        <v>-0.29213332266218783</v>
      </c>
    </row>
    <row r="4239" spans="1:35">
      <c r="A4239" s="20"/>
      <c r="B4239" s="20"/>
      <c r="C4239" s="20">
        <f ca="1"/>
        <v>-2.0277919262173576</v>
      </c>
      <c r="D4239" s="20">
        <f ca="1"/>
        <v>1.5380695707662271</v>
      </c>
      <c r="E4239" s="20">
        <f ca="1"/>
        <v>-2.4426923797543045</v>
      </c>
      <c r="F4239" s="20">
        <f ca="1"/>
        <v>-0.36852063435141724</v>
      </c>
      <c r="G4239" s="20">
        <f ca="1"/>
        <v>-1.6472961178831307</v>
      </c>
      <c r="H4239" s="20">
        <f ca="1"/>
        <v>-0.49736021435088812</v>
      </c>
      <c r="I4239" s="164">
        <f t="shared" ca="1" si="1044"/>
        <v>16.86347463675628</v>
      </c>
      <c r="J4239" s="164">
        <f t="shared" ca="1" si="1045"/>
        <v>13.369311248771282</v>
      </c>
      <c r="K4239" s="164">
        <f t="shared" ca="1" si="1046"/>
        <v>0.17739709540039078</v>
      </c>
      <c r="L4239" s="164">
        <f t="shared" ca="1" si="1047"/>
        <v>0.56004739892819666</v>
      </c>
      <c r="M4239" s="20">
        <f t="shared" ca="1" si="1048"/>
        <v>1.9236736113501358</v>
      </c>
      <c r="N4239" s="20">
        <f t="shared" ca="1" si="1049"/>
        <v>0.90728139426881105</v>
      </c>
      <c r="O4239" s="20">
        <f t="shared" ca="1" si="1040"/>
        <v>16120072.565245856</v>
      </c>
      <c r="P4239" s="20">
        <f t="shared" ca="1" si="1041"/>
        <v>30613232.9565484</v>
      </c>
      <c r="Q4239" s="20">
        <f t="shared" ca="1" si="1042"/>
        <v>368278.63753359194</v>
      </c>
      <c r="R4239" s="20">
        <f t="shared" ca="1" si="1043"/>
        <v>47101584.15932785</v>
      </c>
      <c r="AD4239">
        <f t="shared" ca="1" si="1050"/>
        <v>-0.90692363185527192</v>
      </c>
      <c r="AE4239">
        <f t="shared" ca="1" si="1051"/>
        <v>-0.51700964806332839</v>
      </c>
      <c r="AF4239">
        <f t="shared" ca="1" si="1052"/>
        <v>-3.4782082236328113</v>
      </c>
      <c r="AG4239">
        <f t="shared" ca="1" si="1053"/>
        <v>-2.4088754594172883</v>
      </c>
      <c r="AH4239">
        <f t="shared" ca="1" si="1054"/>
        <v>-2.8848070984998486</v>
      </c>
      <c r="AI4239">
        <f t="shared" ca="1" si="1055"/>
        <v>-2.5208610965707812</v>
      </c>
    </row>
    <row r="4240" spans="1:35">
      <c r="A4240" s="20"/>
      <c r="B4240" s="20"/>
      <c r="C4240" s="20">
        <f ca="1"/>
        <v>-0.3142769598475858</v>
      </c>
      <c r="D4240" s="20">
        <f ca="1"/>
        <v>1.5712538143957309</v>
      </c>
      <c r="E4240" s="20">
        <f ca="1"/>
        <v>0.35805230760711626</v>
      </c>
      <c r="F4240" s="20">
        <f ca="1"/>
        <v>-1.0894113230095297</v>
      </c>
      <c r="G4240" s="20">
        <f ca="1"/>
        <v>8.8295433035776444E-2</v>
      </c>
      <c r="H4240" s="20">
        <f ca="1"/>
        <v>-5.257458823043968E-2</v>
      </c>
      <c r="I4240" s="164">
        <f t="shared" ca="1" si="1044"/>
        <v>24.85661884664238</v>
      </c>
      <c r="J4240" s="164">
        <f t="shared" ca="1" si="1045"/>
        <v>18.664999614311551</v>
      </c>
      <c r="K4240" s="164">
        <f t="shared" ca="1" si="1046"/>
        <v>0.55351992618766688</v>
      </c>
      <c r="L4240" s="164">
        <f t="shared" ca="1" si="1047"/>
        <v>0.90128589643247503</v>
      </c>
      <c r="M4240" s="20">
        <f t="shared" ca="1" si="1048"/>
        <v>4.3378361106284249</v>
      </c>
      <c r="N4240" s="20">
        <f t="shared" ca="1" si="1049"/>
        <v>1.7708920805570367</v>
      </c>
      <c r="O4240" s="20">
        <f t="shared" ca="1" si="1040"/>
        <v>23206541.868580598</v>
      </c>
      <c r="P4240" s="20">
        <f t="shared" ca="1" si="1041"/>
        <v>46990660.38654808</v>
      </c>
      <c r="Q4240" s="20">
        <f t="shared" ca="1" si="1042"/>
        <v>370636.93336730945</v>
      </c>
      <c r="R4240" s="20">
        <f t="shared" ca="1" si="1043"/>
        <v>70567839.188495994</v>
      </c>
      <c r="AD4240">
        <f t="shared" ca="1" si="1050"/>
        <v>1.0331599142335868</v>
      </c>
      <c r="AE4240">
        <f t="shared" ca="1" si="1051"/>
        <v>1.2600669846683059</v>
      </c>
      <c r="AF4240">
        <f t="shared" ca="1" si="1052"/>
        <v>-5.8909761930301528E-2</v>
      </c>
      <c r="AG4240">
        <f t="shared" ca="1" si="1053"/>
        <v>-0.8577913798523864</v>
      </c>
      <c r="AH4240">
        <f t="shared" ca="1" si="1054"/>
        <v>-0.20240432152397148</v>
      </c>
      <c r="AI4240">
        <f t="shared" ca="1" si="1055"/>
        <v>-0.18677816065665756</v>
      </c>
    </row>
    <row r="4241" spans="1:35">
      <c r="A4241" s="20"/>
      <c r="B4241" s="20"/>
      <c r="C4241" s="20">
        <f ca="1"/>
        <v>-5.3595641887725677E-2</v>
      </c>
      <c r="D4241" s="20">
        <f ca="1"/>
        <v>-1.370205127316998</v>
      </c>
      <c r="E4241" s="20">
        <f ca="1"/>
        <v>-0.86806520575441681</v>
      </c>
      <c r="F4241" s="20">
        <f ca="1"/>
        <v>-0.29468619083245323</v>
      </c>
      <c r="G4241" s="20">
        <f ca="1"/>
        <v>0.80410966881379442</v>
      </c>
      <c r="H4241" s="20">
        <f ca="1"/>
        <v>0.98932594502723326</v>
      </c>
      <c r="I4241" s="164">
        <f t="shared" ca="1" si="1044"/>
        <v>14.513098296676269</v>
      </c>
      <c r="J4241" s="164">
        <f t="shared" ca="1" si="1045"/>
        <v>10.555460326268474</v>
      </c>
      <c r="K4241" s="164">
        <f t="shared" ca="1" si="1046"/>
        <v>0.49051318811717481</v>
      </c>
      <c r="L4241" s="164">
        <f t="shared" ca="1" si="1047"/>
        <v>1.0535624261659644</v>
      </c>
      <c r="M4241" s="20">
        <f t="shared" ca="1" si="1048"/>
        <v>5.669490409513779</v>
      </c>
      <c r="N4241" s="20">
        <f t="shared" ca="1" si="1049"/>
        <v>2.2684683647678212</v>
      </c>
      <c r="O4241" s="20">
        <f t="shared" ca="1" si="1040"/>
        <v>13366170.914064627</v>
      </c>
      <c r="P4241" s="20">
        <f t="shared" ca="1" si="1041"/>
        <v>40427825.397841647</v>
      </c>
      <c r="Q4241" s="20">
        <f t="shared" ca="1" si="1042"/>
        <v>407414.10624800093</v>
      </c>
      <c r="R4241" s="20">
        <f t="shared" ca="1" si="1043"/>
        <v>54201410.418154277</v>
      </c>
      <c r="AD4241">
        <f t="shared" ca="1" si="1050"/>
        <v>-1.4774033260494497</v>
      </c>
      <c r="AE4241">
        <f t="shared" ca="1" si="1051"/>
        <v>-1.461254924070982</v>
      </c>
      <c r="AF4241">
        <f t="shared" ca="1" si="1052"/>
        <v>-0.63169828984386589</v>
      </c>
      <c r="AG4241">
        <f t="shared" ca="1" si="1053"/>
        <v>-0.16562533560925258</v>
      </c>
      <c r="AH4241">
        <f t="shared" ca="1" si="1054"/>
        <v>1.2772115661264216</v>
      </c>
      <c r="AI4241">
        <f t="shared" ca="1" si="1055"/>
        <v>1.1580226074805973</v>
      </c>
    </row>
    <row r="4242" spans="1:35">
      <c r="A4242" s="20"/>
      <c r="B4242" s="20"/>
      <c r="C4242" s="20">
        <f ca="1"/>
        <v>1.9558896735330218</v>
      </c>
      <c r="D4242" s="20">
        <f ca="1"/>
        <v>1.8564058899621161</v>
      </c>
      <c r="E4242" s="20">
        <f ca="1"/>
        <v>-0.55256756953364816</v>
      </c>
      <c r="F4242" s="20">
        <f ca="1"/>
        <v>-1.3625960829063049</v>
      </c>
      <c r="G4242" s="20">
        <f ca="1"/>
        <v>1.0403469918943709</v>
      </c>
      <c r="H4242" s="20">
        <f ca="1"/>
        <v>-4.1002768926971557E-2</v>
      </c>
      <c r="I4242" s="164">
        <f t="shared" ca="1" si="1044"/>
        <v>34.20187261974695</v>
      </c>
      <c r="J4242" s="164">
        <f t="shared" ca="1" si="1045"/>
        <v>25.152863177496105</v>
      </c>
      <c r="K4242" s="164">
        <f t="shared" ca="1" si="1046"/>
        <v>0.5158932102367717</v>
      </c>
      <c r="L4242" s="164">
        <f t="shared" ca="1" si="1047"/>
        <v>0.8579511245186765</v>
      </c>
      <c r="M4242" s="20">
        <f t="shared" ca="1" si="1048"/>
        <v>4.6252622366234455</v>
      </c>
      <c r="N4242" s="20">
        <f t="shared" ca="1" si="1049"/>
        <v>1.9848659415347181</v>
      </c>
      <c r="O4242" s="20">
        <f t="shared" ca="1" si="1040"/>
        <v>31649789.184916817</v>
      </c>
      <c r="P4242" s="20">
        <f t="shared" ca="1" si="1041"/>
        <v>55241955.926368929</v>
      </c>
      <c r="Q4242" s="20">
        <f t="shared" ca="1" si="1042"/>
        <v>556855.2715579553</v>
      </c>
      <c r="R4242" s="20">
        <f t="shared" ca="1" si="1043"/>
        <v>87448600.382843703</v>
      </c>
      <c r="AD4242">
        <f t="shared" ca="1" si="1050"/>
        <v>3.3014253931424626</v>
      </c>
      <c r="AE4242">
        <f t="shared" ca="1" si="1051"/>
        <v>3.43720240855574</v>
      </c>
      <c r="AF4242">
        <f t="shared" ca="1" si="1052"/>
        <v>-0.40097081602934886</v>
      </c>
      <c r="AG4242">
        <f t="shared" ca="1" si="1053"/>
        <v>-1.0547676158241981</v>
      </c>
      <c r="AH4242">
        <f t="shared" ca="1" si="1054"/>
        <v>0.11695804069271729</v>
      </c>
      <c r="AI4242">
        <f t="shared" ca="1" si="1055"/>
        <v>0.39152957171545383</v>
      </c>
    </row>
    <row r="4243" spans="1:35">
      <c r="A4243" s="20"/>
      <c r="B4243" s="20"/>
      <c r="C4243" s="20">
        <f ca="1"/>
        <v>-1.1838363779173164</v>
      </c>
      <c r="D4243" s="20">
        <f ca="1"/>
        <v>-0.62795241697488569</v>
      </c>
      <c r="E4243" s="20">
        <f ca="1"/>
        <v>0.554923938084396</v>
      </c>
      <c r="F4243" s="20">
        <f ca="1"/>
        <v>0.74899779308133052</v>
      </c>
      <c r="G4243" s="20">
        <f ca="1"/>
        <v>-0.77748680611472309</v>
      </c>
      <c r="H4243" s="20">
        <f ca="1"/>
        <v>-1.133296138117837</v>
      </c>
      <c r="I4243" s="164">
        <f t="shared" ca="1" si="1044"/>
        <v>14.132542204990436</v>
      </c>
      <c r="J4243" s="164">
        <f t="shared" ca="1" si="1045"/>
        <v>9.9187439215108437</v>
      </c>
      <c r="K4243" s="164">
        <f t="shared" ca="1" si="1046"/>
        <v>0.57469684915274</v>
      </c>
      <c r="L4243" s="164">
        <f t="shared" ca="1" si="1047"/>
        <v>1.1318250814083304</v>
      </c>
      <c r="M4243" s="20">
        <f t="shared" ca="1" si="1048"/>
        <v>3.5161222324568779</v>
      </c>
      <c r="N4243" s="20">
        <f t="shared" ca="1" si="1049"/>
        <v>1.3075912595157448</v>
      </c>
      <c r="O4243" s="20">
        <f t="shared" ca="1" si="1040"/>
        <v>12823695.096248705</v>
      </c>
      <c r="P4243" s="20">
        <f t="shared" ca="1" si="1041"/>
        <v>41976437.822153464</v>
      </c>
      <c r="Q4243" s="20">
        <f t="shared" ca="1" si="1042"/>
        <v>86543.517446388956</v>
      </c>
      <c r="R4243" s="20">
        <f t="shared" ca="1" si="1043"/>
        <v>54886676.435848556</v>
      </c>
      <c r="AD4243">
        <f t="shared" ca="1" si="1050"/>
        <v>-1.569771309468341</v>
      </c>
      <c r="AE4243">
        <f t="shared" ca="1" si="1051"/>
        <v>-1.6749181471440122</v>
      </c>
      <c r="AF4243">
        <f t="shared" ca="1" si="1052"/>
        <v>0.13360771957036288</v>
      </c>
      <c r="AG4243">
        <f t="shared" ca="1" si="1053"/>
        <v>0.19011400640150095</v>
      </c>
      <c r="AH4243">
        <f t="shared" ca="1" si="1054"/>
        <v>-1.1154197417145792</v>
      </c>
      <c r="AI4243">
        <f t="shared" ca="1" si="1055"/>
        <v>-1.4389425418493387</v>
      </c>
    </row>
    <row r="4244" spans="1:35">
      <c r="A4244" s="20"/>
      <c r="B4244" s="20"/>
      <c r="C4244" s="20">
        <f ca="1"/>
        <v>1.0981189297557843</v>
      </c>
      <c r="D4244" s="20">
        <f ca="1"/>
        <v>0.20635369077694052</v>
      </c>
      <c r="E4244" s="20">
        <f ca="1"/>
        <v>-1.2627929491415042</v>
      </c>
      <c r="F4244" s="20">
        <f ca="1"/>
        <v>2.9740581066948157E-2</v>
      </c>
      <c r="G4244" s="20">
        <f ca="1"/>
        <v>-0.37145414612524974</v>
      </c>
      <c r="H4244" s="20">
        <f ca="1"/>
        <v>-1.1700218052597846</v>
      </c>
      <c r="I4244" s="164">
        <f t="shared" ca="1" si="1044"/>
        <v>25.03327116914495</v>
      </c>
      <c r="J4244" s="164">
        <f t="shared" ca="1" si="1045"/>
        <v>17.804888185660349</v>
      </c>
      <c r="K4244" s="164">
        <f t="shared" ca="1" si="1046"/>
        <v>0.39664077622216731</v>
      </c>
      <c r="L4244" s="164">
        <f t="shared" ca="1" si="1047"/>
        <v>0.85658631797520923</v>
      </c>
      <c r="M4244" s="20">
        <f t="shared" ca="1" si="1048"/>
        <v>2.8454091268457491</v>
      </c>
      <c r="N4244" s="20">
        <f t="shared" ca="1" si="1049"/>
        <v>1.2126850497623538</v>
      </c>
      <c r="O4244" s="20">
        <f t="shared" ca="1" si="1040"/>
        <v>22842077.048340246</v>
      </c>
      <c r="P4244" s="20">
        <f t="shared" ca="1" si="1041"/>
        <v>46065586.268834904</v>
      </c>
      <c r="Q4244" s="20">
        <f t="shared" ca="1" si="1042"/>
        <v>328486.85912366852</v>
      </c>
      <c r="R4244" s="20">
        <f t="shared" ca="1" si="1043"/>
        <v>69236150.176298812</v>
      </c>
      <c r="AD4244">
        <f t="shared" ca="1" si="1050"/>
        <v>1.0760366915400357</v>
      </c>
      <c r="AE4244">
        <f t="shared" ca="1" si="1051"/>
        <v>0.97143898847662724</v>
      </c>
      <c r="AF4244">
        <f t="shared" ca="1" si="1052"/>
        <v>-1.4850838525257519</v>
      </c>
      <c r="AG4244">
        <f t="shared" ca="1" si="1053"/>
        <v>-1.0609712819308674</v>
      </c>
      <c r="AH4244">
        <f t="shared" ca="1" si="1054"/>
        <v>-1.860656525726945</v>
      </c>
      <c r="AI4244">
        <f t="shared" ca="1" si="1055"/>
        <v>-1.6954458114530979</v>
      </c>
    </row>
    <row r="4245" spans="1:35">
      <c r="A4245" s="20"/>
      <c r="B4245" s="20"/>
      <c r="C4245" s="20">
        <f ca="1"/>
        <v>0.60239565586560195</v>
      </c>
      <c r="D4245" s="20">
        <f ca="1"/>
        <v>-0.96491283290419605</v>
      </c>
      <c r="E4245" s="20">
        <f ca="1"/>
        <v>-1.716752013380122</v>
      </c>
      <c r="F4245" s="20">
        <f ca="1"/>
        <v>-5.486189901875043E-2</v>
      </c>
      <c r="G4245" s="20">
        <f ca="1"/>
        <v>-0.11465236994511985</v>
      </c>
      <c r="H4245" s="20">
        <f ca="1"/>
        <v>0.76178799491988358</v>
      </c>
      <c r="I4245" s="164">
        <f t="shared" ca="1" si="1044"/>
        <v>18.624582574463766</v>
      </c>
      <c r="J4245" s="164">
        <f t="shared" ca="1" si="1045"/>
        <v>13.374514409643918</v>
      </c>
      <c r="K4245" s="164">
        <f t="shared" ca="1" si="1046"/>
        <v>0.38400041485940128</v>
      </c>
      <c r="L4245" s="164">
        <f t="shared" ca="1" si="1047"/>
        <v>0.95119661114773046</v>
      </c>
      <c r="M4245" s="20">
        <f t="shared" ca="1" si="1048"/>
        <v>4.3989160948946919</v>
      </c>
      <c r="N4245" s="20">
        <f t="shared" ca="1" si="1049"/>
        <v>1.8964478791402235</v>
      </c>
      <c r="O4245" s="20">
        <f t="shared" ca="1" si="1040"/>
        <v>17061984.453230184</v>
      </c>
      <c r="P4245" s="20">
        <f t="shared" ca="1" si="1041"/>
        <v>42005809.393709868</v>
      </c>
      <c r="Q4245" s="20">
        <f t="shared" ca="1" si="1042"/>
        <v>544175.22678659647</v>
      </c>
      <c r="R4245" s="20">
        <f t="shared" ca="1" si="1043"/>
        <v>59611969.073726654</v>
      </c>
      <c r="AD4245">
        <f t="shared" ca="1" si="1050"/>
        <v>-0.4794702489165617</v>
      </c>
      <c r="AE4245">
        <f t="shared" ca="1" si="1051"/>
        <v>-0.51526362092485956</v>
      </c>
      <c r="AF4245">
        <f t="shared" ca="1" si="1052"/>
        <v>-1.5999962285508975</v>
      </c>
      <c r="AG4245">
        <f t="shared" ca="1" si="1053"/>
        <v>-0.63092449478304358</v>
      </c>
      <c r="AH4245">
        <f t="shared" ca="1" si="1054"/>
        <v>-0.13453767233923108</v>
      </c>
      <c r="AI4245">
        <f t="shared" ca="1" si="1055"/>
        <v>0.15256183551411751</v>
      </c>
    </row>
    <row r="4246" spans="1:35">
      <c r="A4246" s="20"/>
      <c r="B4246" s="20"/>
      <c r="C4246" s="20">
        <f ca="1"/>
        <v>0.13080315545754051</v>
      </c>
      <c r="D4246" s="20">
        <f ca="1"/>
        <v>-8.3408261856775717E-2</v>
      </c>
      <c r="E4246" s="20">
        <f ca="1"/>
        <v>0.98777176757868879</v>
      </c>
      <c r="F4246" s="20">
        <f ca="1"/>
        <v>-0.74495320297182543</v>
      </c>
      <c r="G4246" s="20">
        <f ca="1"/>
        <v>-1.9935230461197617</v>
      </c>
      <c r="H4246" s="20">
        <f ca="1"/>
        <v>1.3042660671918473</v>
      </c>
      <c r="I4246" s="164">
        <f t="shared" ca="1" si="1044"/>
        <v>22.223163703102244</v>
      </c>
      <c r="J4246" s="164">
        <f t="shared" ca="1" si="1045"/>
        <v>15.881321623994594</v>
      </c>
      <c r="K4246" s="164">
        <f t="shared" ca="1" si="1046"/>
        <v>0.58803990902699532</v>
      </c>
      <c r="L4246" s="164">
        <f t="shared" ca="1" si="1047"/>
        <v>1.0199282611884739</v>
      </c>
      <c r="M4246" s="20">
        <f t="shared" ca="1" si="1048"/>
        <v>3.7668926566476144</v>
      </c>
      <c r="N4246" s="20">
        <f t="shared" ca="1" si="1049"/>
        <v>1.7129451903579964</v>
      </c>
      <c r="O4246" s="20">
        <f t="shared" ca="1" si="1040"/>
        <v>20317774.367954295</v>
      </c>
      <c r="P4246" s="20">
        <f t="shared" ca="1" si="1041"/>
        <v>47287530.008906983</v>
      </c>
      <c r="Q4246" s="20">
        <f t="shared" ca="1" si="1042"/>
        <v>614800.57771317358</v>
      </c>
      <c r="R4246" s="20">
        <f t="shared" ca="1" si="1043"/>
        <v>68220104.954574451</v>
      </c>
      <c r="AD4246">
        <f t="shared" ca="1" si="1050"/>
        <v>0.39397177259763166</v>
      </c>
      <c r="AE4246">
        <f t="shared" ca="1" si="1051"/>
        <v>0.32594685368946119</v>
      </c>
      <c r="AF4246">
        <f t="shared" ca="1" si="1052"/>
        <v>0.2549082638817749</v>
      </c>
      <c r="AG4246">
        <f t="shared" ca="1" si="1053"/>
        <v>-0.31850790368875537</v>
      </c>
      <c r="AH4246">
        <f t="shared" ca="1" si="1054"/>
        <v>-0.83678593705820559</v>
      </c>
      <c r="AI4246">
        <f t="shared" ca="1" si="1055"/>
        <v>-0.3433913774108206</v>
      </c>
    </row>
    <row r="4247" spans="1:35">
      <c r="A4247" s="20"/>
      <c r="B4247" s="20"/>
      <c r="C4247" s="20">
        <f ca="1"/>
        <v>-0.69808111439703202</v>
      </c>
      <c r="D4247" s="20">
        <f ca="1"/>
        <v>1.3270923383019058</v>
      </c>
      <c r="E4247" s="20">
        <f ca="1"/>
        <v>8.1152521870895458E-2</v>
      </c>
      <c r="F4247" s="20">
        <f ca="1"/>
        <v>0.84416190768521338</v>
      </c>
      <c r="G4247" s="20">
        <f ca="1"/>
        <v>0.47258229553980535</v>
      </c>
      <c r="H4247" s="20">
        <f ca="1"/>
        <v>0.21024343348373123</v>
      </c>
      <c r="I4247" s="164">
        <f t="shared" ca="1" si="1044"/>
        <v>22.891317405125466</v>
      </c>
      <c r="J4247" s="164">
        <f t="shared" ca="1" si="1045"/>
        <v>17.134682976232185</v>
      </c>
      <c r="K4247" s="164">
        <f t="shared" ca="1" si="1046"/>
        <v>0.64241147246134034</v>
      </c>
      <c r="L4247" s="164">
        <f t="shared" ca="1" si="1047"/>
        <v>1.3335744819533273</v>
      </c>
      <c r="M4247" s="20">
        <f t="shared" ca="1" si="1048"/>
        <v>5.3532942426305974</v>
      </c>
      <c r="N4247" s="20">
        <f t="shared" ca="1" si="1049"/>
        <v>2.2263049163800579</v>
      </c>
      <c r="O4247" s="20">
        <f t="shared" ca="1" si="1040"/>
        <v>21342451.093364686</v>
      </c>
      <c r="P4247" s="20">
        <f t="shared" ca="1" si="1041"/>
        <v>55680854.231453128</v>
      </c>
      <c r="Q4247" s="20">
        <f t="shared" ca="1" si="1042"/>
        <v>525787.36023838934</v>
      </c>
      <c r="R4247" s="20">
        <f t="shared" ca="1" si="1043"/>
        <v>77549092.685056195</v>
      </c>
      <c r="AD4247">
        <f t="shared" ca="1" si="1050"/>
        <v>0.55614500124404498</v>
      </c>
      <c r="AE4247">
        <f t="shared" ca="1" si="1051"/>
        <v>0.74653791148730997</v>
      </c>
      <c r="AF4247">
        <f t="shared" ca="1" si="1052"/>
        <v>0.74919520419400254</v>
      </c>
      <c r="AG4247">
        <f t="shared" ca="1" si="1053"/>
        <v>1.1071567361514871</v>
      </c>
      <c r="AH4247">
        <f t="shared" ca="1" si="1054"/>
        <v>0.92588249181177573</v>
      </c>
      <c r="AI4247">
        <f t="shared" ca="1" si="1055"/>
        <v>1.0440673415677237</v>
      </c>
    </row>
    <row r="4248" spans="1:35">
      <c r="A4248" s="20"/>
      <c r="B4248" s="20"/>
      <c r="C4248" s="20">
        <f ca="1"/>
        <v>0.49913419805832759</v>
      </c>
      <c r="D4248" s="20">
        <f ca="1"/>
        <v>0.35897153773381496</v>
      </c>
      <c r="E4248" s="20">
        <f ca="1"/>
        <v>0.96090839055956012</v>
      </c>
      <c r="F4248" s="20">
        <f ca="1"/>
        <v>0.10026374783988815</v>
      </c>
      <c r="G4248" s="20">
        <f ca="1"/>
        <v>0.62159655169379324</v>
      </c>
      <c r="H4248" s="20">
        <f ca="1"/>
        <v>1.0143894219368454</v>
      </c>
      <c r="I4248" s="164">
        <f t="shared" ca="1" si="1044"/>
        <v>24.575515849014288</v>
      </c>
      <c r="J4248" s="164">
        <f t="shared" ca="1" si="1045"/>
        <v>17.829373261988902</v>
      </c>
      <c r="K4248" s="164">
        <f t="shared" ca="1" si="1046"/>
        <v>0.73522600661925419</v>
      </c>
      <c r="L4248" s="164">
        <f t="shared" ca="1" si="1047"/>
        <v>1.362979228300915</v>
      </c>
      <c r="M4248" s="20">
        <f t="shared" ca="1" si="1048"/>
        <v>6.0784788382387021</v>
      </c>
      <c r="N4248" s="20">
        <f t="shared" ca="1" si="1049"/>
        <v>2.5255556557852885</v>
      </c>
      <c r="O4248" s="20">
        <f t="shared" ca="1" si="1040"/>
        <v>22611029.191779114</v>
      </c>
      <c r="P4248" s="20">
        <f t="shared" ca="1" si="1041"/>
        <v>58084724.793636814</v>
      </c>
      <c r="Q4248" s="20">
        <f t="shared" ca="1" si="1042"/>
        <v>593127.7988580981</v>
      </c>
      <c r="R4248" s="20">
        <f t="shared" ca="1" si="1043"/>
        <v>81288881.784274027</v>
      </c>
      <c r="AD4248">
        <f t="shared" ca="1" si="1050"/>
        <v>0.9649310313141467</v>
      </c>
      <c r="AE4248">
        <f t="shared" ca="1" si="1051"/>
        <v>0.97965545704325518</v>
      </c>
      <c r="AF4248">
        <f t="shared" ca="1" si="1052"/>
        <v>1.592963696538674</v>
      </c>
      <c r="AG4248">
        <f t="shared" ca="1" si="1053"/>
        <v>1.2408146740950678</v>
      </c>
      <c r="AH4248">
        <f t="shared" ca="1" si="1054"/>
        <v>1.7316431535985586</v>
      </c>
      <c r="AI4248">
        <f t="shared" ca="1" si="1055"/>
        <v>1.8528531237440231</v>
      </c>
    </row>
    <row r="4249" spans="1:35">
      <c r="A4249" s="20"/>
      <c r="B4249" s="20"/>
      <c r="C4249" s="20">
        <f ca="1"/>
        <v>-0.49565057379955091</v>
      </c>
      <c r="D4249" s="20">
        <f ca="1"/>
        <v>0.96272680195415772</v>
      </c>
      <c r="E4249" s="20">
        <f ca="1"/>
        <v>1.7176609776330929</v>
      </c>
      <c r="F4249" s="20">
        <f ca="1"/>
        <v>0.99329171273115424</v>
      </c>
      <c r="G4249" s="20">
        <f ca="1"/>
        <v>-1.2282251096775234</v>
      </c>
      <c r="H4249" s="20">
        <f ca="1"/>
        <v>-0.78236963268257198</v>
      </c>
      <c r="I4249" s="164">
        <f t="shared" ca="1" si="1044"/>
        <v>23.943321888268883</v>
      </c>
      <c r="J4249" s="164">
        <f t="shared" ca="1" si="1045"/>
        <v>17.059313858227142</v>
      </c>
      <c r="K4249" s="164">
        <f t="shared" ca="1" si="1046"/>
        <v>0.73718368047230154</v>
      </c>
      <c r="L4249" s="164">
        <f t="shared" ca="1" si="1047"/>
        <v>1.3472411816236169</v>
      </c>
      <c r="M4249" s="20">
        <f t="shared" ca="1" si="1048"/>
        <v>3.6618290817046351</v>
      </c>
      <c r="N4249" s="20">
        <f t="shared" ca="1" si="1049"/>
        <v>1.5193107734151856</v>
      </c>
      <c r="O4249" s="20">
        <f t="shared" ca="1" si="1040"/>
        <v>21863256.551355205</v>
      </c>
      <c r="P4249" s="20">
        <f t="shared" ca="1" si="1041"/>
        <v>57066587.769155979</v>
      </c>
      <c r="Q4249" s="20">
        <f t="shared" ca="1" si="1042"/>
        <v>353657.68709716055</v>
      </c>
      <c r="R4249" s="20">
        <f t="shared" ca="1" si="1043"/>
        <v>79283502.007608354</v>
      </c>
      <c r="AD4249">
        <f t="shared" ca="1" si="1050"/>
        <v>0.81148589521089409</v>
      </c>
      <c r="AE4249">
        <f t="shared" ca="1" si="1051"/>
        <v>0.72124626115004786</v>
      </c>
      <c r="AF4249">
        <f t="shared" ca="1" si="1052"/>
        <v>1.610760731566377</v>
      </c>
      <c r="AG4249">
        <f t="shared" ca="1" si="1053"/>
        <v>1.1692780982891677</v>
      </c>
      <c r="AH4249">
        <f t="shared" ca="1" si="1054"/>
        <v>-0.9535232425504051</v>
      </c>
      <c r="AI4249">
        <f t="shared" ca="1" si="1055"/>
        <v>-0.86672763941841757</v>
      </c>
    </row>
    <row r="4250" spans="1:35">
      <c r="A4250" s="20"/>
      <c r="B4250" s="20"/>
      <c r="C4250" s="20">
        <f ca="1"/>
        <v>-5.933314402406159E-2</v>
      </c>
      <c r="D4250" s="20">
        <f ca="1"/>
        <v>-0.85748859025590773</v>
      </c>
      <c r="E4250" s="20">
        <f ca="1"/>
        <v>1.3946969503634725</v>
      </c>
      <c r="F4250" s="20">
        <f ca="1"/>
        <v>-0.23884877426051038</v>
      </c>
      <c r="G4250" s="20">
        <f ca="1"/>
        <v>-1.0155881873207697</v>
      </c>
      <c r="H4250" s="20">
        <f ca="1"/>
        <v>-0.47891262249425304</v>
      </c>
      <c r="I4250" s="164">
        <f t="shared" ca="1" si="1044"/>
        <v>18.2592631072236</v>
      </c>
      <c r="J4250" s="164">
        <f t="shared" ca="1" si="1045"/>
        <v>12.584190411015868</v>
      </c>
      <c r="K4250" s="164">
        <f t="shared" ca="1" si="1046"/>
        <v>0.63759836825600036</v>
      </c>
      <c r="L4250" s="164">
        <f t="shared" ca="1" si="1047"/>
        <v>1.0709590993986604</v>
      </c>
      <c r="M4250" s="20">
        <f t="shared" ca="1" si="1048"/>
        <v>3.6799208830532821</v>
      </c>
      <c r="N4250" s="20">
        <f t="shared" ca="1" si="1049"/>
        <v>1.4230233345443306</v>
      </c>
      <c r="O4250" s="20">
        <f t="shared" ca="1" si="1040"/>
        <v>16445720.240403969</v>
      </c>
      <c r="P4250" s="20">
        <f t="shared" ca="1" si="1041"/>
        <v>44592014.149385333</v>
      </c>
      <c r="Q4250" s="20">
        <f t="shared" ca="1" si="1042"/>
        <v>181780.01406368523</v>
      </c>
      <c r="R4250" s="20">
        <f t="shared" ca="1" si="1043"/>
        <v>61219514.403852984</v>
      </c>
      <c r="AD4250">
        <f t="shared" ca="1" si="1050"/>
        <v>-0.56814002251854445</v>
      </c>
      <c r="AE4250">
        <f t="shared" ca="1" si="1051"/>
        <v>-0.78047301643762812</v>
      </c>
      <c r="AF4250">
        <f t="shared" ca="1" si="1052"/>
        <v>0.70543971141818473</v>
      </c>
      <c r="AG4250">
        <f t="shared" ca="1" si="1053"/>
        <v>-8.6549548187907832E-2</v>
      </c>
      <c r="AH4250">
        <f t="shared" ca="1" si="1054"/>
        <v>-0.93342124105190827</v>
      </c>
      <c r="AI4250">
        <f t="shared" ca="1" si="1055"/>
        <v>-1.1269639606909987</v>
      </c>
    </row>
    <row r="4251" spans="1:35">
      <c r="A4251" s="20"/>
      <c r="B4251" s="20"/>
      <c r="C4251" s="20">
        <f ca="1"/>
        <v>1.0619063985535355</v>
      </c>
      <c r="D4251" s="20">
        <f ca="1"/>
        <v>-0.25378287982037623</v>
      </c>
      <c r="E4251" s="20">
        <f ca="1"/>
        <v>-0.51755743010585642</v>
      </c>
      <c r="F4251" s="20">
        <f ca="1"/>
        <v>0.12393734952080786</v>
      </c>
      <c r="G4251" s="20">
        <f ca="1"/>
        <v>-1.8603304246195125</v>
      </c>
      <c r="H4251" s="20">
        <f ca="1"/>
        <v>0.18672622688908208</v>
      </c>
      <c r="I4251" s="164">
        <f t="shared" ca="1" si="1044"/>
        <v>24.570160877546158</v>
      </c>
      <c r="J4251" s="164">
        <f t="shared" ca="1" si="1045"/>
        <v>17.19882817884417</v>
      </c>
      <c r="K4251" s="164">
        <f t="shared" ca="1" si="1046"/>
        <v>0.45812733070170797</v>
      </c>
      <c r="L4251" s="164">
        <f t="shared" ca="1" si="1047"/>
        <v>0.97455532861443861</v>
      </c>
      <c r="M4251" s="20">
        <f t="shared" ca="1" si="1048"/>
        <v>2.7664266488119496</v>
      </c>
      <c r="N4251" s="20">
        <f t="shared" ca="1" si="1049"/>
        <v>1.339154865525759</v>
      </c>
      <c r="O4251" s="20">
        <f t="shared" ca="1" si="1040"/>
        <v>22271925.949155986</v>
      </c>
      <c r="P4251" s="20">
        <f t="shared" ca="1" si="1041"/>
        <v>48510091.47603932</v>
      </c>
      <c r="Q4251" s="20">
        <f t="shared" ca="1" si="1042"/>
        <v>587231.18256309594</v>
      </c>
      <c r="R4251" s="20">
        <f t="shared" ca="1" si="1043"/>
        <v>71369248.607758403</v>
      </c>
      <c r="AD4251">
        <f t="shared" ca="1" si="1050"/>
        <v>0.96363128095780459</v>
      </c>
      <c r="AE4251">
        <f t="shared" ca="1" si="1051"/>
        <v>0.76806314726314451</v>
      </c>
      <c r="AF4251">
        <f t="shared" ca="1" si="1052"/>
        <v>-0.92611517543901867</v>
      </c>
      <c r="AG4251">
        <f t="shared" ca="1" si="1053"/>
        <v>-0.52474850629800651</v>
      </c>
      <c r="AH4251">
        <f t="shared" ca="1" si="1054"/>
        <v>-1.9484148346533889</v>
      </c>
      <c r="AI4251">
        <f t="shared" ca="1" si="1055"/>
        <v>-1.3536354985790298</v>
      </c>
    </row>
    <row r="4252" spans="1:35">
      <c r="A4252" s="20"/>
      <c r="B4252" s="20"/>
      <c r="C4252" s="20">
        <f ca="1"/>
        <v>-2.0871741017711458</v>
      </c>
      <c r="D4252" s="20">
        <f ca="1"/>
        <v>0.4968519736652322</v>
      </c>
      <c r="E4252" s="20">
        <f ca="1"/>
        <v>-0.69055130968238687</v>
      </c>
      <c r="F4252" s="20">
        <f ca="1"/>
        <v>-0.64809405632992101</v>
      </c>
      <c r="G4252" s="20">
        <f ca="1"/>
        <v>-1.1319187863475777</v>
      </c>
      <c r="H4252" s="20">
        <f ca="1"/>
        <v>-7.0535716882355645E-2</v>
      </c>
      <c r="I4252" s="164">
        <f t="shared" ca="1" si="1044"/>
        <v>13.601214540759356</v>
      </c>
      <c r="J4252" s="164">
        <f t="shared" ca="1" si="1045"/>
        <v>10.638103891428516</v>
      </c>
      <c r="K4252" s="164">
        <f t="shared" ca="1" si="1046"/>
        <v>0.37390257637923896</v>
      </c>
      <c r="L4252" s="164">
        <f t="shared" ca="1" si="1047"/>
        <v>0.75009242202911985</v>
      </c>
      <c r="M4252" s="20">
        <f t="shared" ca="1" si="1048"/>
        <v>3.2234656487173208</v>
      </c>
      <c r="N4252" s="20">
        <f t="shared" ca="1" si="1049"/>
        <v>1.2988307096550438</v>
      </c>
      <c r="O4252" s="20">
        <f t="shared" ref="O4252:O4315" ca="1" si="1056">(I4252+J4252)/2*$C$4*365-$C$5-$C$6</f>
        <v>12923966.143740665</v>
      </c>
      <c r="P4252" s="20">
        <f t="shared" ref="P4252:P4315" ca="1" si="1057">(L4252/1.7*42+I4252)*$C$7*365-$C$8-$C$9</f>
        <v>32042161.867964949</v>
      </c>
      <c r="Q4252" s="20">
        <f t="shared" ref="Q4252:Q4315" ca="1" si="1058">(N4252-M4252/2.8)*$C$10*365-$C$11-$C$12</f>
        <v>246729.79558380501</v>
      </c>
      <c r="R4252" s="20">
        <f t="shared" ref="R4252:R4315" ca="1" si="1059">O4252+P4252+Q4252</f>
        <v>45212857.807289422</v>
      </c>
      <c r="AD4252">
        <f t="shared" ca="1" si="1050"/>
        <v>-1.6987343347671469</v>
      </c>
      <c r="AE4252">
        <f t="shared" ca="1" si="1051"/>
        <v>-1.4335221840843906</v>
      </c>
      <c r="AF4252">
        <f t="shared" ca="1" si="1052"/>
        <v>-1.6917947601887371</v>
      </c>
      <c r="AG4252">
        <f t="shared" ca="1" si="1053"/>
        <v>-1.5450344453221827</v>
      </c>
      <c r="AH4252">
        <f t="shared" ca="1" si="1054"/>
        <v>-1.4405937236474209</v>
      </c>
      <c r="AI4252">
        <f t="shared" ca="1" si="1055"/>
        <v>-1.462619703635017</v>
      </c>
    </row>
    <row r="4253" spans="1:35">
      <c r="A4253" s="20"/>
      <c r="B4253" s="20"/>
      <c r="C4253" s="20">
        <f ca="1"/>
        <v>-4.3384812267368122E-2</v>
      </c>
      <c r="D4253" s="20">
        <f ca="1"/>
        <v>0.46867489505959747</v>
      </c>
      <c r="E4253" s="20">
        <f ca="1"/>
        <v>0.85362589185752835</v>
      </c>
      <c r="F4253" s="20">
        <f ca="1"/>
        <v>0.14196147253078528</v>
      </c>
      <c r="G4253" s="20">
        <f ca="1"/>
        <v>-0.20808546032017841</v>
      </c>
      <c r="H4253" s="20">
        <f ca="1"/>
        <v>-0.77286286663891968</v>
      </c>
      <c r="I4253" s="164">
        <f t="shared" ref="I4253:I4316" ca="1" si="1060">$C$14+AD4253*$D$14</f>
        <v>22.671651471314362</v>
      </c>
      <c r="J4253" s="164">
        <f t="shared" ref="J4253:J4316" ca="1" si="1061">$C$15+AE4253*$D$15</f>
        <v>16.266517495286458</v>
      </c>
      <c r="K4253" s="164">
        <f t="shared" ref="K4253:K4316" ca="1" si="1062">$C$16+AF4253*$D$16</f>
        <v>0.6368812844818682</v>
      </c>
      <c r="L4253" s="164">
        <f t="shared" ref="L4253:L4316" ca="1" si="1063">$C$17+AG4253*$D$17</f>
        <v>1.1375857573915178</v>
      </c>
      <c r="M4253" s="20">
        <f t="shared" ref="M4253:M4316" ca="1" si="1064">$C$18+AH4253*$D$18</f>
        <v>4.0662978380766317</v>
      </c>
      <c r="N4253" s="20">
        <f t="shared" ref="N4253:N4316" ca="1" si="1065">$C$19+AI4253*$D$19</f>
        <v>1.6089564881104634</v>
      </c>
      <c r="O4253" s="20">
        <f t="shared" ca="1" si="1056"/>
        <v>20762348.673974387</v>
      </c>
      <c r="P4253" s="20">
        <f t="shared" ca="1" si="1057"/>
        <v>50633388.033776022</v>
      </c>
      <c r="Q4253" s="20">
        <f t="shared" ca="1" si="1058"/>
        <v>261976.12136967145</v>
      </c>
      <c r="R4253" s="20">
        <f t="shared" ca="1" si="1059"/>
        <v>71657712.829120085</v>
      </c>
      <c r="AD4253">
        <f t="shared" ref="AD4253:AD4316" ca="1" si="1066">SUMPRODUCT(C4253:H4253,$J$9:$O$9)</f>
        <v>0.50282802701804918</v>
      </c>
      <c r="AE4253">
        <f t="shared" ref="AE4253:AE4316" ca="1" si="1067">SUMPRODUCT(C4253:H4253,$J$10:$O$10)</f>
        <v>0.45520721318337515</v>
      </c>
      <c r="AF4253">
        <f t="shared" ref="AF4253:AF4316" ca="1" si="1068">SUMPRODUCT(C4253:H4253,$J$11:$O$11)</f>
        <v>0.69892076801698311</v>
      </c>
      <c r="AG4253">
        <f t="shared" ref="AG4253:AG4316" ca="1" si="1069">SUMPRODUCT(C4253:H4253,$J$12:$O$12)</f>
        <v>0.21629889723417106</v>
      </c>
      <c r="AH4253">
        <f t="shared" ref="AH4253:AH4316" ca="1" si="1070">SUMPRODUCT(C4253:H4253,$J$13:$O$13)</f>
        <v>-0.50411351324818687</v>
      </c>
      <c r="AI4253">
        <f t="shared" ref="AI4253:AI4316" ca="1" si="1071">SUMPRODUCT(C4253:H4253,$J$14:$O$14)</f>
        <v>-0.62444192402577492</v>
      </c>
    </row>
    <row r="4254" spans="1:35">
      <c r="A4254" s="20"/>
      <c r="B4254" s="20"/>
      <c r="C4254" s="20">
        <f ca="1"/>
        <v>-0.158329059237869</v>
      </c>
      <c r="D4254" s="20">
        <f ca="1"/>
        <v>0.73131691025266155</v>
      </c>
      <c r="E4254" s="20">
        <f ca="1"/>
        <v>-1.3997713773997371</v>
      </c>
      <c r="F4254" s="20">
        <f ca="1"/>
        <v>-0.48420268837331709</v>
      </c>
      <c r="G4254" s="20">
        <f ca="1"/>
        <v>-0.76617537553740189</v>
      </c>
      <c r="H4254" s="20">
        <f ca="1"/>
        <v>1.1218284781213017</v>
      </c>
      <c r="I4254" s="164">
        <f t="shared" ca="1" si="1060"/>
        <v>22.141618081528403</v>
      </c>
      <c r="J4254" s="164">
        <f t="shared" ca="1" si="1061"/>
        <v>16.623872802079443</v>
      </c>
      <c r="K4254" s="164">
        <f t="shared" ca="1" si="1062"/>
        <v>0.38617858835099678</v>
      </c>
      <c r="L4254" s="164">
        <f t="shared" ca="1" si="1063"/>
        <v>0.88221513504265137</v>
      </c>
      <c r="M4254" s="20">
        <f t="shared" ca="1" si="1064"/>
        <v>4.0478363108920004</v>
      </c>
      <c r="N4254" s="20">
        <f t="shared" ca="1" si="1065"/>
        <v>1.8512774135405321</v>
      </c>
      <c r="O4254" s="20">
        <f t="shared" ca="1" si="1056"/>
        <v>20670265.496047139</v>
      </c>
      <c r="P4254" s="20">
        <f t="shared" ca="1" si="1057"/>
        <v>43813484.607477851</v>
      </c>
      <c r="Q4254" s="20">
        <f t="shared" ca="1" si="1058"/>
        <v>678358.76466975443</v>
      </c>
      <c r="R4254" s="20">
        <f t="shared" ca="1" si="1059"/>
        <v>65162108.868194744</v>
      </c>
      <c r="AD4254">
        <f t="shared" ca="1" si="1066"/>
        <v>0.37417914600203939</v>
      </c>
      <c r="AE4254">
        <f t="shared" ca="1" si="1067"/>
        <v>0.57512510136894024</v>
      </c>
      <c r="AF4254">
        <f t="shared" ca="1" si="1068"/>
        <v>-1.5801946513545753</v>
      </c>
      <c r="AG4254">
        <f t="shared" ca="1" si="1069"/>
        <v>-0.94447665889703947</v>
      </c>
      <c r="AH4254">
        <f t="shared" ca="1" si="1070"/>
        <v>-0.52462632123110975</v>
      </c>
      <c r="AI4254">
        <f t="shared" ca="1" si="1071"/>
        <v>3.0479496055491717E-2</v>
      </c>
    </row>
    <row r="4255" spans="1:35">
      <c r="A4255" s="20"/>
      <c r="B4255" s="20"/>
      <c r="C4255" s="20">
        <f ca="1"/>
        <v>-1.5444038721366462</v>
      </c>
      <c r="D4255" s="20">
        <f ca="1"/>
        <v>-0.10625874637533224</v>
      </c>
      <c r="E4255" s="20">
        <f ca="1"/>
        <v>0.88335231412076509</v>
      </c>
      <c r="F4255" s="20">
        <f ca="1"/>
        <v>0.57540258812116363</v>
      </c>
      <c r="G4255" s="20">
        <f ca="1"/>
        <v>-0.26504231398504996</v>
      </c>
      <c r="H4255" s="20">
        <f ca="1"/>
        <v>0.79641768666529411</v>
      </c>
      <c r="I4255" s="164">
        <f t="shared" ca="1" si="1060"/>
        <v>14.899285688484731</v>
      </c>
      <c r="J4255" s="164">
        <f t="shared" ca="1" si="1061"/>
        <v>11.077055501379096</v>
      </c>
      <c r="K4255" s="164">
        <f t="shared" ca="1" si="1062"/>
        <v>0.67386174409443611</v>
      </c>
      <c r="L4255" s="164">
        <f t="shared" ca="1" si="1063"/>
        <v>1.331203556246338</v>
      </c>
      <c r="M4255" s="20">
        <f t="shared" ca="1" si="1064"/>
        <v>5.4322753216324093</v>
      </c>
      <c r="N4255" s="20">
        <f t="shared" ca="1" si="1065"/>
        <v>2.1905886459742718</v>
      </c>
      <c r="O4255" s="20">
        <f t="shared" ca="1" si="1056"/>
        <v>13850259.584612733</v>
      </c>
      <c r="P4255" s="20">
        <f t="shared" ca="1" si="1057"/>
        <v>47652949.416457541</v>
      </c>
      <c r="Q4255" s="20">
        <f t="shared" ca="1" si="1058"/>
        <v>418855.94952464389</v>
      </c>
      <c r="R4255" s="20">
        <f t="shared" ca="1" si="1059"/>
        <v>61922064.950594917</v>
      </c>
      <c r="AD4255">
        <f t="shared" ca="1" si="1066"/>
        <v>-1.3836685222124443</v>
      </c>
      <c r="AE4255">
        <f t="shared" ca="1" si="1067"/>
        <v>-1.2862229861143972</v>
      </c>
      <c r="AF4255">
        <f t="shared" ca="1" si="1068"/>
        <v>1.0351067644948728</v>
      </c>
      <c r="AG4255">
        <f t="shared" ca="1" si="1069"/>
        <v>1.0963798011197177</v>
      </c>
      <c r="AH4255">
        <f t="shared" ca="1" si="1070"/>
        <v>1.0136392462582333</v>
      </c>
      <c r="AI4255">
        <f t="shared" ca="1" si="1071"/>
        <v>0.94753688101154532</v>
      </c>
    </row>
    <row r="4256" spans="1:35">
      <c r="A4256" s="20"/>
      <c r="B4256" s="20"/>
      <c r="C4256" s="20">
        <f ca="1"/>
        <v>-0.23393616213939547</v>
      </c>
      <c r="D4256" s="20">
        <f ca="1"/>
        <v>0.63851836097368897</v>
      </c>
      <c r="E4256" s="20">
        <f ca="1"/>
        <v>1.819290286534974</v>
      </c>
      <c r="F4256" s="20">
        <f ca="1"/>
        <v>1.0527680278426579</v>
      </c>
      <c r="G4256" s="20">
        <f ca="1"/>
        <v>-0.6618915018692888</v>
      </c>
      <c r="H4256" s="20">
        <f ca="1"/>
        <v>-0.34457778064545941</v>
      </c>
      <c r="I4256" s="164">
        <f t="shared" ca="1" si="1060"/>
        <v>23.763587194983103</v>
      </c>
      <c r="J4256" s="164">
        <f t="shared" ca="1" si="1061"/>
        <v>16.880316525525892</v>
      </c>
      <c r="K4256" s="164">
        <f t="shared" ca="1" si="1062"/>
        <v>0.78622921655588618</v>
      </c>
      <c r="L4256" s="164">
        <f t="shared" ca="1" si="1063"/>
        <v>1.4496003202277024</v>
      </c>
      <c r="M4256" s="20">
        <f t="shared" ca="1" si="1064"/>
        <v>4.5258463823776731</v>
      </c>
      <c r="N4256" s="20">
        <f t="shared" ca="1" si="1065"/>
        <v>1.8599777165895168</v>
      </c>
      <c r="O4256" s="20">
        <f t="shared" ca="1" si="1056"/>
        <v>21671957.317517228</v>
      </c>
      <c r="P4256" s="20">
        <f t="shared" ca="1" si="1057"/>
        <v>59409101.342408389</v>
      </c>
      <c r="Q4256" s="20">
        <f t="shared" ca="1" si="1058"/>
        <v>407336.56756183936</v>
      </c>
      <c r="R4256" s="20">
        <f t="shared" ca="1" si="1059"/>
        <v>81488395.227487445</v>
      </c>
      <c r="AD4256">
        <f t="shared" ca="1" si="1066"/>
        <v>0.7678609696560923</v>
      </c>
      <c r="AE4256">
        <f t="shared" ca="1" si="1067"/>
        <v>0.66118004212278192</v>
      </c>
      <c r="AF4256">
        <f t="shared" ca="1" si="1068"/>
        <v>2.0566292414171468</v>
      </c>
      <c r="AG4256">
        <f t="shared" ca="1" si="1069"/>
        <v>1.6345469101259196</v>
      </c>
      <c r="AH4256">
        <f t="shared" ca="1" si="1070"/>
        <v>6.4959804196370041E-3</v>
      </c>
      <c r="AI4256">
        <f t="shared" ca="1" si="1071"/>
        <v>5.3993828620315432E-2</v>
      </c>
    </row>
    <row r="4257" spans="1:35">
      <c r="A4257" s="20"/>
      <c r="B4257" s="20"/>
      <c r="C4257" s="20">
        <f ca="1"/>
        <v>0.71133881037886515</v>
      </c>
      <c r="D4257" s="20">
        <f ca="1"/>
        <v>-1.6194271279596708</v>
      </c>
      <c r="E4257" s="20">
        <f ca="1"/>
        <v>-0.92750071982228233</v>
      </c>
      <c r="F4257" s="20">
        <f ca="1"/>
        <v>-0.35755122686160795</v>
      </c>
      <c r="G4257" s="20">
        <f ca="1"/>
        <v>0.37993536365168401</v>
      </c>
      <c r="H4257" s="20">
        <f ca="1"/>
        <v>-1.0594619793046143</v>
      </c>
      <c r="I4257" s="164">
        <f t="shared" ca="1" si="1060"/>
        <v>16.43059102040807</v>
      </c>
      <c r="J4257" s="164">
        <f t="shared" ca="1" si="1061"/>
        <v>11.289917461790001</v>
      </c>
      <c r="K4257" s="164">
        <f t="shared" ca="1" si="1062"/>
        <v>0.41772530237556837</v>
      </c>
      <c r="L4257" s="164">
        <f t="shared" ca="1" si="1063"/>
        <v>0.83899248615297906</v>
      </c>
      <c r="M4257" s="20">
        <f t="shared" ca="1" si="1064"/>
        <v>3.7192813720146272</v>
      </c>
      <c r="N4257" s="20">
        <f t="shared" ca="1" si="1065"/>
        <v>1.3749895013966134</v>
      </c>
      <c r="O4257" s="20">
        <f t="shared" ca="1" si="1056"/>
        <v>14780362.955759354</v>
      </c>
      <c r="P4257" s="20">
        <f t="shared" ca="1" si="1057"/>
        <v>37053720.311592385</v>
      </c>
      <c r="Q4257" s="20">
        <f t="shared" ca="1" si="1058"/>
        <v>77914.247739030558</v>
      </c>
      <c r="R4257" s="20">
        <f t="shared" ca="1" si="1059"/>
        <v>51911997.515090771</v>
      </c>
      <c r="AD4257">
        <f t="shared" ca="1" si="1066"/>
        <v>-1.011992470774741</v>
      </c>
      <c r="AE4257">
        <f t="shared" ca="1" si="1067"/>
        <v>-1.2147927980570465</v>
      </c>
      <c r="AF4257">
        <f t="shared" ca="1" si="1068"/>
        <v>-1.2934063420402879</v>
      </c>
      <c r="AG4257">
        <f t="shared" ca="1" si="1069"/>
        <v>-1.1409432447591865</v>
      </c>
      <c r="AH4257">
        <f t="shared" ca="1" si="1070"/>
        <v>-0.88968736442819163</v>
      </c>
      <c r="AI4257">
        <f t="shared" ca="1" si="1071"/>
        <v>-1.2567851313605045</v>
      </c>
    </row>
    <row r="4258" spans="1:35">
      <c r="A4258" s="20"/>
      <c r="B4258" s="20"/>
      <c r="C4258" s="20">
        <f ca="1"/>
        <v>0.79338155936482879</v>
      </c>
      <c r="D4258" s="20">
        <f ca="1"/>
        <v>-1.5673075497149673</v>
      </c>
      <c r="E4258" s="20">
        <f ca="1"/>
        <v>0.31619780900025546</v>
      </c>
      <c r="F4258" s="20">
        <f ca="1"/>
        <v>0.17881627177959145</v>
      </c>
      <c r="G4258" s="20">
        <f ca="1"/>
        <v>0.45319234446662732</v>
      </c>
      <c r="H4258" s="20">
        <f ca="1"/>
        <v>0.75110296639126817</v>
      </c>
      <c r="I4258" s="164">
        <f t="shared" ca="1" si="1060"/>
        <v>18.294250145331699</v>
      </c>
      <c r="J4258" s="164">
        <f t="shared" ca="1" si="1061"/>
        <v>12.644446440302175</v>
      </c>
      <c r="K4258" s="164">
        <f t="shared" ca="1" si="1062"/>
        <v>0.6385703034582858</v>
      </c>
      <c r="L4258" s="164">
        <f t="shared" ca="1" si="1063"/>
        <v>1.2603431058179289</v>
      </c>
      <c r="M4258" s="20">
        <f t="shared" ca="1" si="1064"/>
        <v>5.6156744484315864</v>
      </c>
      <c r="N4258" s="20">
        <f t="shared" ca="1" si="1065"/>
        <v>2.2644533165915899</v>
      </c>
      <c r="O4258" s="20">
        <f t="shared" ca="1" si="1056"/>
        <v>16496510.034738049</v>
      </c>
      <c r="P4258" s="20">
        <f t="shared" ca="1" si="1057"/>
        <v>49292607.011039481</v>
      </c>
      <c r="Q4258" s="20">
        <f t="shared" ca="1" si="1058"/>
        <v>432848.85038350121</v>
      </c>
      <c r="R4258" s="20">
        <f t="shared" ca="1" si="1059"/>
        <v>66221965.896161027</v>
      </c>
      <c r="AD4258">
        <f t="shared" ca="1" si="1066"/>
        <v>-0.55964802297774374</v>
      </c>
      <c r="AE4258">
        <f t="shared" ca="1" si="1067"/>
        <v>-0.76025287238182071</v>
      </c>
      <c r="AF4258">
        <f t="shared" ca="1" si="1068"/>
        <v>0.71427548598441548</v>
      </c>
      <c r="AG4258">
        <f t="shared" ca="1" si="1069"/>
        <v>0.77428684462694919</v>
      </c>
      <c r="AH4258">
        <f t="shared" ca="1" si="1070"/>
        <v>1.2174160538128742</v>
      </c>
      <c r="AI4258">
        <f t="shared" ca="1" si="1071"/>
        <v>1.1471711259232151</v>
      </c>
    </row>
    <row r="4259" spans="1:35">
      <c r="A4259" s="20"/>
      <c r="B4259" s="20"/>
      <c r="C4259" s="20">
        <f ca="1"/>
        <v>-1.5063641914811849</v>
      </c>
      <c r="D4259" s="20">
        <f ca="1"/>
        <v>-0.15605252475269149</v>
      </c>
      <c r="E4259" s="20">
        <f ca="1"/>
        <v>-0.86049132009053964</v>
      </c>
      <c r="F4259" s="20">
        <f ca="1"/>
        <v>-0.73048484642195477</v>
      </c>
      <c r="G4259" s="20">
        <f ca="1"/>
        <v>-1.5443088318179095</v>
      </c>
      <c r="H4259" s="20">
        <f ca="1"/>
        <v>0.11588846163481877</v>
      </c>
      <c r="I4259" s="164">
        <f t="shared" ca="1" si="1060"/>
        <v>13.64252163857849</v>
      </c>
      <c r="J4259" s="164">
        <f t="shared" ca="1" si="1061"/>
        <v>10.304262836688633</v>
      </c>
      <c r="K4259" s="164">
        <f t="shared" ca="1" si="1062"/>
        <v>0.34232874397508195</v>
      </c>
      <c r="L4259" s="164">
        <f t="shared" ca="1" si="1063"/>
        <v>0.70805650031622702</v>
      </c>
      <c r="M4259" s="20">
        <f t="shared" ca="1" si="1064"/>
        <v>2.8878712102256809</v>
      </c>
      <c r="N4259" s="20">
        <f t="shared" ca="1" si="1065"/>
        <v>1.204414431249706</v>
      </c>
      <c r="O4259" s="20">
        <f t="shared" ca="1" si="1056"/>
        <v>12767968.023203321</v>
      </c>
      <c r="P4259" s="20">
        <f t="shared" ca="1" si="1057"/>
        <v>31047746.610724803</v>
      </c>
      <c r="Q4259" s="20">
        <f t="shared" ca="1" si="1058"/>
        <v>289283.82384039892</v>
      </c>
      <c r="R4259" s="20">
        <f t="shared" ca="1" si="1059"/>
        <v>44104998.457768522</v>
      </c>
      <c r="AD4259">
        <f t="shared" ca="1" si="1066"/>
        <v>-1.688708340150852</v>
      </c>
      <c r="AE4259">
        <f t="shared" ca="1" si="1067"/>
        <v>-1.5455493836615324</v>
      </c>
      <c r="AF4259">
        <f t="shared" ca="1" si="1068"/>
        <v>-1.978829600226528</v>
      </c>
      <c r="AG4259">
        <f t="shared" ca="1" si="1069"/>
        <v>-1.7361068167444229</v>
      </c>
      <c r="AH4259">
        <f t="shared" ca="1" si="1070"/>
        <v>-1.8134764330825766</v>
      </c>
      <c r="AI4259">
        <f t="shared" ca="1" si="1071"/>
        <v>-1.7177988344602542</v>
      </c>
    </row>
    <row r="4260" spans="1:35">
      <c r="A4260" s="20"/>
      <c r="B4260" s="20"/>
      <c r="C4260" s="20">
        <f ca="1"/>
        <v>-0.24703172706541729</v>
      </c>
      <c r="D4260" s="20">
        <f ca="1"/>
        <v>-0.72965912007990297</v>
      </c>
      <c r="E4260" s="20">
        <f ca="1"/>
        <v>0.35030134092905607</v>
      </c>
      <c r="F4260" s="20">
        <f ca="1"/>
        <v>1.3910611448189218</v>
      </c>
      <c r="G4260" s="20">
        <f ca="1"/>
        <v>-1.9195049414416945</v>
      </c>
      <c r="H4260" s="20">
        <f ca="1"/>
        <v>0.31833728695948094</v>
      </c>
      <c r="I4260" s="164">
        <f t="shared" ca="1" si="1060"/>
        <v>18.522670204581384</v>
      </c>
      <c r="J4260" s="164">
        <f t="shared" ca="1" si="1061"/>
        <v>12.765605388136056</v>
      </c>
      <c r="K4260" s="164">
        <f t="shared" ca="1" si="1062"/>
        <v>0.59779257179565914</v>
      </c>
      <c r="L4260" s="164">
        <f t="shared" ca="1" si="1063"/>
        <v>1.3224320061633235</v>
      </c>
      <c r="M4260" s="20">
        <f t="shared" ca="1" si="1064"/>
        <v>3.5626473466465454</v>
      </c>
      <c r="N4260" s="20">
        <f t="shared" ca="1" si="1065"/>
        <v>1.596323782583738</v>
      </c>
      <c r="O4260" s="20">
        <f t="shared" ca="1" si="1056"/>
        <v>16682928.283950467</v>
      </c>
      <c r="P4260" s="20">
        <f t="shared" ca="1" si="1057"/>
        <v>51050018.222868934</v>
      </c>
      <c r="Q4260" s="20">
        <f t="shared" ca="1" si="1058"/>
        <v>541738.48894658952</v>
      </c>
      <c r="R4260" s="20">
        <f t="shared" ca="1" si="1059"/>
        <v>68274684.995765984</v>
      </c>
      <c r="AD4260">
        <f t="shared" ca="1" si="1066"/>
        <v>-0.50420626102393584</v>
      </c>
      <c r="AE4260">
        <f t="shared" ca="1" si="1067"/>
        <v>-0.71959550733689404</v>
      </c>
      <c r="AF4260">
        <f t="shared" ca="1" si="1068"/>
        <v>0.34356883450599135</v>
      </c>
      <c r="AG4260">
        <f t="shared" ca="1" si="1069"/>
        <v>1.0565091189241971</v>
      </c>
      <c r="AH4260">
        <f t="shared" ca="1" si="1070"/>
        <v>-1.0637251703927268</v>
      </c>
      <c r="AI4260">
        <f t="shared" ca="1" si="1071"/>
        <v>-0.65858437139530301</v>
      </c>
    </row>
    <row r="4261" spans="1:35">
      <c r="A4261" s="20"/>
      <c r="B4261" s="20"/>
      <c r="C4261" s="20">
        <f ca="1"/>
        <v>-1.5690181509926366</v>
      </c>
      <c r="D4261" s="20">
        <f ca="1"/>
        <v>0.14836306482131548</v>
      </c>
      <c r="E4261" s="20">
        <f ca="1"/>
        <v>-0.85926964030302111</v>
      </c>
      <c r="F4261" s="20">
        <f ca="1"/>
        <v>-0.88369059155329099</v>
      </c>
      <c r="G4261" s="20">
        <f ca="1"/>
        <v>4.5173405100686542E-2</v>
      </c>
      <c r="H4261" s="20">
        <f ca="1"/>
        <v>1.4824338202063105</v>
      </c>
      <c r="I4261" s="164">
        <f t="shared" ca="1" si="1060"/>
        <v>14.07743622490157</v>
      </c>
      <c r="J4261" s="164">
        <f t="shared" ca="1" si="1061"/>
        <v>11.191317442315006</v>
      </c>
      <c r="K4261" s="164">
        <f t="shared" ca="1" si="1062"/>
        <v>0.43512665740494266</v>
      </c>
      <c r="L4261" s="164">
        <f t="shared" ca="1" si="1063"/>
        <v>0.90161762473094087</v>
      </c>
      <c r="M4261" s="20">
        <f t="shared" ca="1" si="1064"/>
        <v>5.2532773143966995</v>
      </c>
      <c r="N4261" s="20">
        <f t="shared" ca="1" si="1065"/>
        <v>2.1680657897132467</v>
      </c>
      <c r="O4261" s="20">
        <f t="shared" ca="1" si="1056"/>
        <v>13472927.924348246</v>
      </c>
      <c r="P4261" s="20">
        <f t="shared" ca="1" si="1057"/>
        <v>36250047.588409923</v>
      </c>
      <c r="Q4261" s="20">
        <f t="shared" ca="1" si="1058"/>
        <v>488118.03229757491</v>
      </c>
      <c r="R4261" s="20">
        <f t="shared" ca="1" si="1059"/>
        <v>50211093.54505574</v>
      </c>
      <c r="AD4261">
        <f t="shared" ca="1" si="1066"/>
        <v>-1.5831465473539883</v>
      </c>
      <c r="AE4261">
        <f t="shared" ca="1" si="1067"/>
        <v>-1.2478800529144276</v>
      </c>
      <c r="AF4261">
        <f t="shared" ca="1" si="1068"/>
        <v>-1.1352122054096125</v>
      </c>
      <c r="AG4261">
        <f t="shared" ca="1" si="1069"/>
        <v>-0.85628352395026919</v>
      </c>
      <c r="AH4261">
        <f t="shared" ca="1" si="1070"/>
        <v>0.81475257155188829</v>
      </c>
      <c r="AI4261">
        <f t="shared" ca="1" si="1071"/>
        <v>0.88666429652228773</v>
      </c>
    </row>
    <row r="4262" spans="1:35">
      <c r="A4262" s="20"/>
      <c r="B4262" s="20"/>
      <c r="C4262" s="20">
        <f ca="1"/>
        <v>-0.18670308827468374</v>
      </c>
      <c r="D4262" s="20">
        <f ca="1"/>
        <v>0.4768228853803344</v>
      </c>
      <c r="E4262" s="20">
        <f ca="1"/>
        <v>-0.26517784638720132</v>
      </c>
      <c r="F4262" s="20">
        <f ca="1"/>
        <v>0.45276991163661401</v>
      </c>
      <c r="G4262" s="20">
        <f ca="1"/>
        <v>-1.2861565893048204</v>
      </c>
      <c r="H4262" s="20">
        <f ca="1"/>
        <v>1.583748819137526</v>
      </c>
      <c r="I4262" s="164">
        <f t="shared" ca="1" si="1060"/>
        <v>22.477652601361495</v>
      </c>
      <c r="J4262" s="164">
        <f t="shared" ca="1" si="1061"/>
        <v>16.482228714200566</v>
      </c>
      <c r="K4262" s="164">
        <f t="shared" ca="1" si="1062"/>
        <v>0.55193329665811941</v>
      </c>
      <c r="L4262" s="164">
        <f t="shared" ca="1" si="1063"/>
        <v>1.2160609624445877</v>
      </c>
      <c r="M4262" s="20">
        <f t="shared" ca="1" si="1064"/>
        <v>4.5368213220372038</v>
      </c>
      <c r="N4262" s="20">
        <f t="shared" ca="1" si="1065"/>
        <v>2.1019541484040514</v>
      </c>
      <c r="O4262" s="20">
        <f t="shared" ca="1" si="1056"/>
        <v>20773927.1097432</v>
      </c>
      <c r="P4262" s="20">
        <f t="shared" ca="1" si="1057"/>
        <v>52373268.010602564</v>
      </c>
      <c r="Q4262" s="20">
        <f t="shared" ca="1" si="1058"/>
        <v>805556.80989483208</v>
      </c>
      <c r="R4262" s="20">
        <f t="shared" ca="1" si="1059"/>
        <v>73952751.930240601</v>
      </c>
      <c r="AD4262">
        <f t="shared" ca="1" si="1066"/>
        <v>0.45574092266055682</v>
      </c>
      <c r="AE4262">
        <f t="shared" ca="1" si="1067"/>
        <v>0.52759352825522332</v>
      </c>
      <c r="AF4262">
        <f t="shared" ca="1" si="1068"/>
        <v>-7.333366674436903E-2</v>
      </c>
      <c r="AG4262">
        <f t="shared" ca="1" si="1069"/>
        <v>0.57300437474812593</v>
      </c>
      <c r="AH4262">
        <f t="shared" ca="1" si="1070"/>
        <v>1.8690357819115766E-2</v>
      </c>
      <c r="AI4262">
        <f t="shared" ca="1" si="1071"/>
        <v>0.70798418487581416</v>
      </c>
    </row>
    <row r="4263" spans="1:35">
      <c r="A4263" s="20"/>
      <c r="B4263" s="20"/>
      <c r="C4263" s="20">
        <f ca="1"/>
        <v>-0.53519406692285765</v>
      </c>
      <c r="D4263" s="20">
        <f ca="1"/>
        <v>-1.127180559747238</v>
      </c>
      <c r="E4263" s="20">
        <f ca="1"/>
        <v>-1.2721901436937095</v>
      </c>
      <c r="F4263" s="20">
        <f ca="1"/>
        <v>-0.56024065478827789</v>
      </c>
      <c r="G4263" s="20">
        <f ca="1"/>
        <v>-0.57755805323440423</v>
      </c>
      <c r="H4263" s="20">
        <f ca="1"/>
        <v>1.2214426463239534</v>
      </c>
      <c r="I4263" s="164">
        <f t="shared" ca="1" si="1060"/>
        <v>13.687953373234894</v>
      </c>
      <c r="J4263" s="164">
        <f t="shared" ca="1" si="1061"/>
        <v>10.103068982618412</v>
      </c>
      <c r="K4263" s="164">
        <f t="shared" ca="1" si="1062"/>
        <v>0.37936984764327408</v>
      </c>
      <c r="L4263" s="164">
        <f t="shared" ca="1" si="1063"/>
        <v>0.8720010058737856</v>
      </c>
      <c r="M4263" s="20">
        <f t="shared" ca="1" si="1064"/>
        <v>4.4265221765976115</v>
      </c>
      <c r="N4263" s="20">
        <f t="shared" ca="1" si="1065"/>
        <v>1.8687766192334252</v>
      </c>
      <c r="O4263" s="20">
        <f t="shared" ca="1" si="1056"/>
        <v>12684905.536594115</v>
      </c>
      <c r="P4263" s="20">
        <f t="shared" ca="1" si="1057"/>
        <v>35132021.784465492</v>
      </c>
      <c r="Q4263" s="20">
        <f t="shared" ca="1" si="1058"/>
        <v>481394.26891286235</v>
      </c>
      <c r="R4263" s="20">
        <f t="shared" ca="1" si="1059"/>
        <v>48298321.589972466</v>
      </c>
      <c r="AD4263">
        <f t="shared" ca="1" si="1066"/>
        <v>-1.677681220088618</v>
      </c>
      <c r="AE4263">
        <f t="shared" ca="1" si="1067"/>
        <v>-1.6130640997924792</v>
      </c>
      <c r="AF4263">
        <f t="shared" ca="1" si="1068"/>
        <v>-1.6420922941520539</v>
      </c>
      <c r="AG4263">
        <f t="shared" ca="1" si="1069"/>
        <v>-0.99090451875552032</v>
      </c>
      <c r="AH4263">
        <f t="shared" ca="1" si="1070"/>
        <v>-0.10386424822487539</v>
      </c>
      <c r="AI4263">
        <f t="shared" ca="1" si="1071"/>
        <v>7.7774646576824757E-2</v>
      </c>
    </row>
    <row r="4264" spans="1:35">
      <c r="A4264" s="20"/>
      <c r="B4264" s="20"/>
      <c r="C4264" s="20">
        <f ca="1"/>
        <v>-7.3123808150979658E-2</v>
      </c>
      <c r="D4264" s="20">
        <f ca="1"/>
        <v>-0.39018479148888607</v>
      </c>
      <c r="E4264" s="20">
        <f ca="1"/>
        <v>-0.41867607530114992</v>
      </c>
      <c r="F4264" s="20">
        <f ca="1"/>
        <v>0.48045409267703493</v>
      </c>
      <c r="G4264" s="20">
        <f ca="1"/>
        <v>0.62549418673279289</v>
      </c>
      <c r="H4264" s="20">
        <f ca="1"/>
        <v>0.77361925835611256</v>
      </c>
      <c r="I4264" s="164">
        <f t="shared" ca="1" si="1060"/>
        <v>18.692791937511451</v>
      </c>
      <c r="J4264" s="164">
        <f t="shared" ca="1" si="1061"/>
        <v>13.635293362438263</v>
      </c>
      <c r="K4264" s="164">
        <f t="shared" ca="1" si="1062"/>
        <v>0.58022808706724716</v>
      </c>
      <c r="L4264" s="164">
        <f t="shared" ca="1" si="1063"/>
        <v>1.2531058866798241</v>
      </c>
      <c r="M4264" s="20">
        <f t="shared" ca="1" si="1064"/>
        <v>5.6619297337294396</v>
      </c>
      <c r="N4264" s="20">
        <f t="shared" ca="1" si="1065"/>
        <v>2.3279754458796313</v>
      </c>
      <c r="O4264" s="20">
        <f t="shared" ca="1" si="1056"/>
        <v>17237422.407477684</v>
      </c>
      <c r="P4264" s="20">
        <f t="shared" ca="1" si="1057"/>
        <v>49511727.252091341</v>
      </c>
      <c r="Q4264" s="20">
        <f t="shared" ca="1" si="1058"/>
        <v>511474.20422809711</v>
      </c>
      <c r="R4264" s="20">
        <f t="shared" ca="1" si="1059"/>
        <v>67260623.863797128</v>
      </c>
      <c r="AD4264">
        <f t="shared" ca="1" si="1066"/>
        <v>-0.4629145782739198</v>
      </c>
      <c r="AE4264">
        <f t="shared" ca="1" si="1067"/>
        <v>-0.42775390522205942</v>
      </c>
      <c r="AF4264">
        <f t="shared" ca="1" si="1068"/>
        <v>0.18389170061133761</v>
      </c>
      <c r="AG4264">
        <f t="shared" ca="1" si="1069"/>
        <v>0.74139039399920059</v>
      </c>
      <c r="AH4264">
        <f t="shared" ca="1" si="1070"/>
        <v>1.2688108152549331</v>
      </c>
      <c r="AI4264">
        <f t="shared" ca="1" si="1071"/>
        <v>1.3188525564314357</v>
      </c>
    </row>
    <row r="4265" spans="1:35">
      <c r="A4265" s="20"/>
      <c r="B4265" s="20"/>
      <c r="C4265" s="20">
        <f ca="1"/>
        <v>0.20076863349475121</v>
      </c>
      <c r="D4265" s="20">
        <f ca="1"/>
        <v>0.69823432639863958</v>
      </c>
      <c r="E4265" s="20">
        <f ca="1"/>
        <v>1.3062798513943146</v>
      </c>
      <c r="F4265" s="20">
        <f ca="1"/>
        <v>9.7968669528735661E-2</v>
      </c>
      <c r="G4265" s="20">
        <f ca="1"/>
        <v>1.5384570204926709</v>
      </c>
      <c r="H4265" s="20">
        <f ca="1"/>
        <v>-1.4066964373380494E-2</v>
      </c>
      <c r="I4265" s="164">
        <f t="shared" ca="1" si="1060"/>
        <v>24.227121605188159</v>
      </c>
      <c r="J4265" s="164">
        <f t="shared" ca="1" si="1061"/>
        <v>17.699646443739482</v>
      </c>
      <c r="K4265" s="164">
        <f t="shared" ca="1" si="1062"/>
        <v>0.7789160742892034</v>
      </c>
      <c r="L4265" s="164">
        <f t="shared" ca="1" si="1063"/>
        <v>1.3676416489646248</v>
      </c>
      <c r="M4265" s="20">
        <f t="shared" ca="1" si="1064"/>
        <v>6.2829230763540709</v>
      </c>
      <c r="N4265" s="20">
        <f t="shared" ca="1" si="1065"/>
        <v>2.4550576403883095</v>
      </c>
      <c r="O4265" s="20">
        <f t="shared" ca="1" si="1056"/>
        <v>22356063.963611398</v>
      </c>
      <c r="P4265" s="20">
        <f t="shared" ca="1" si="1057"/>
        <v>57852177.404385574</v>
      </c>
      <c r="Q4265" s="20">
        <f t="shared" ca="1" si="1058"/>
        <v>353058.607157038</v>
      </c>
      <c r="R4265" s="20">
        <f t="shared" ca="1" si="1059"/>
        <v>80561299.975154012</v>
      </c>
      <c r="AD4265">
        <f t="shared" ca="1" si="1066"/>
        <v>0.88036932164761161</v>
      </c>
      <c r="AE4265">
        <f t="shared" ca="1" si="1067"/>
        <v>0.93612296769781222</v>
      </c>
      <c r="AF4265">
        <f t="shared" ca="1" si="1068"/>
        <v>1.9901461299018486</v>
      </c>
      <c r="AG4265">
        <f t="shared" ca="1" si="1069"/>
        <v>1.262007495293749</v>
      </c>
      <c r="AH4265">
        <f t="shared" ca="1" si="1070"/>
        <v>1.9588034181711902</v>
      </c>
      <c r="AI4265">
        <f t="shared" ca="1" si="1071"/>
        <v>1.6623179469954308</v>
      </c>
    </row>
    <row r="4266" spans="1:35">
      <c r="A4266" s="20"/>
      <c r="B4266" s="20"/>
      <c r="C4266" s="20">
        <f ca="1"/>
        <v>0.74545248595105884</v>
      </c>
      <c r="D4266" s="20">
        <f ca="1"/>
        <v>-0.85891525567323113</v>
      </c>
      <c r="E4266" s="20">
        <f ca="1"/>
        <v>-0.48055283923401504</v>
      </c>
      <c r="F4266" s="20">
        <f ca="1"/>
        <v>1.4470872275984332</v>
      </c>
      <c r="G4266" s="20">
        <f ca="1"/>
        <v>0.58783742663140703</v>
      </c>
      <c r="H4266" s="20">
        <f ca="1"/>
        <v>-0.13151543256534648</v>
      </c>
      <c r="I4266" s="164">
        <f t="shared" ca="1" si="1060"/>
        <v>20.516343558325353</v>
      </c>
      <c r="J4266" s="164">
        <f t="shared" ca="1" si="1061"/>
        <v>14.295367980762389</v>
      </c>
      <c r="K4266" s="164">
        <f t="shared" ca="1" si="1062"/>
        <v>0.60859594993772126</v>
      </c>
      <c r="L4266" s="164">
        <f t="shared" ca="1" si="1063"/>
        <v>1.3896741767263538</v>
      </c>
      <c r="M4266" s="20">
        <f t="shared" ca="1" si="1064"/>
        <v>5.1652624423837787</v>
      </c>
      <c r="N4266" s="20">
        <f t="shared" ca="1" si="1065"/>
        <v>2.1170679468193252</v>
      </c>
      <c r="O4266" s="20">
        <f t="shared" ca="1" si="1056"/>
        <v>18561853.353891622</v>
      </c>
      <c r="P4266" s="20">
        <f t="shared" ca="1" si="1057"/>
        <v>54694661.771264635</v>
      </c>
      <c r="Q4266" s="20">
        <f t="shared" ca="1" si="1058"/>
        <v>455391.53777557111</v>
      </c>
      <c r="R4266" s="20">
        <f t="shared" ca="1" si="1059"/>
        <v>73711906.66293183</v>
      </c>
      <c r="AD4266">
        <f t="shared" ca="1" si="1066"/>
        <v>-2.0304961571516181E-2</v>
      </c>
      <c r="AE4266">
        <f t="shared" ca="1" si="1067"/>
        <v>-0.20625235544886303</v>
      </c>
      <c r="AF4266">
        <f t="shared" ca="1" si="1068"/>
        <v>0.44178136307019311</v>
      </c>
      <c r="AG4266">
        <f t="shared" ca="1" si="1069"/>
        <v>1.3621553487561535</v>
      </c>
      <c r="AH4266">
        <f t="shared" ca="1" si="1070"/>
        <v>0.71695826931531026</v>
      </c>
      <c r="AI4266">
        <f t="shared" ca="1" si="1071"/>
        <v>0.74883228870087859</v>
      </c>
    </row>
    <row r="4267" spans="1:35">
      <c r="A4267" s="20"/>
      <c r="B4267" s="20"/>
      <c r="C4267" s="20">
        <f ca="1"/>
        <v>0.34846306747359446</v>
      </c>
      <c r="D4267" s="20">
        <f ca="1"/>
        <v>0.54432180177353517</v>
      </c>
      <c r="E4267" s="20">
        <f ca="1"/>
        <v>1.1258726459175792</v>
      </c>
      <c r="F4267" s="20">
        <f ca="1"/>
        <v>-1.7038594368106679</v>
      </c>
      <c r="G4267" s="20">
        <f ca="1"/>
        <v>1.0209543686370721</v>
      </c>
      <c r="H4267" s="20">
        <f ca="1"/>
        <v>0.57673767373550877</v>
      </c>
      <c r="I4267" s="164">
        <f t="shared" ca="1" si="1060"/>
        <v>23.745987047089589</v>
      </c>
      <c r="J4267" s="164">
        <f t="shared" ca="1" si="1061"/>
        <v>17.568037534494223</v>
      </c>
      <c r="K4267" s="164">
        <f t="shared" ca="1" si="1062"/>
        <v>0.65703793167942404</v>
      </c>
      <c r="L4267" s="164">
        <f t="shared" ca="1" si="1063"/>
        <v>0.97078654587528634</v>
      </c>
      <c r="M4267" s="20">
        <f t="shared" ca="1" si="1064"/>
        <v>5.6928617352356552</v>
      </c>
      <c r="N4267" s="20">
        <f t="shared" ca="1" si="1065"/>
        <v>2.2341539289119909</v>
      </c>
      <c r="O4267" s="20">
        <f t="shared" ca="1" si="1056"/>
        <v>22029309.318498291</v>
      </c>
      <c r="P4267" s="20">
        <f t="shared" ca="1" si="1057"/>
        <v>47595393.286127709</v>
      </c>
      <c r="Q4267" s="20">
        <f t="shared" ca="1" si="1058"/>
        <v>336050.43351664499</v>
      </c>
      <c r="R4267" s="20">
        <f t="shared" ca="1" si="1059"/>
        <v>69960753.038142651</v>
      </c>
      <c r="AD4267">
        <f t="shared" ca="1" si="1066"/>
        <v>0.76358908909941436</v>
      </c>
      <c r="AE4267">
        <f t="shared" ca="1" si="1067"/>
        <v>0.89195890419269197</v>
      </c>
      <c r="AF4267">
        <f t="shared" ca="1" si="1068"/>
        <v>0.88216301526749041</v>
      </c>
      <c r="AG4267">
        <f t="shared" ca="1" si="1069"/>
        <v>-0.54187933693051693</v>
      </c>
      <c r="AH4267">
        <f t="shared" ca="1" si="1070"/>
        <v>1.3031797058173953</v>
      </c>
      <c r="AI4267">
        <f t="shared" ca="1" si="1071"/>
        <v>1.0652808889513272</v>
      </c>
    </row>
    <row r="4268" spans="1:35">
      <c r="A4268" s="20"/>
      <c r="B4268" s="20"/>
      <c r="C4268" s="20">
        <f ca="1"/>
        <v>0.71526331939378396</v>
      </c>
      <c r="D4268" s="20">
        <f ca="1"/>
        <v>-1.6130289979939214</v>
      </c>
      <c r="E4268" s="20">
        <f ca="1"/>
        <v>1.7706383300802444</v>
      </c>
      <c r="F4268" s="20">
        <f ca="1"/>
        <v>-1.1166156427741689</v>
      </c>
      <c r="G4268" s="20">
        <f ca="1"/>
        <v>-0.56037609853408488</v>
      </c>
      <c r="H4268" s="20">
        <f ca="1"/>
        <v>0.91505730928059292</v>
      </c>
      <c r="I4268" s="164">
        <f t="shared" ca="1" si="1060"/>
        <v>18.619358952815411</v>
      </c>
      <c r="J4268" s="164">
        <f t="shared" ca="1" si="1061"/>
        <v>12.73896741703</v>
      </c>
      <c r="K4268" s="164">
        <f t="shared" ca="1" si="1062"/>
        <v>0.691004477959966</v>
      </c>
      <c r="L4268" s="164">
        <f t="shared" ca="1" si="1063"/>
        <v>1.0806474696606825</v>
      </c>
      <c r="M4268" s="20">
        <f t="shared" ca="1" si="1064"/>
        <v>4.9389802305918877</v>
      </c>
      <c r="N4268" s="20">
        <f t="shared" ca="1" si="1065"/>
        <v>1.9647751081525859</v>
      </c>
      <c r="O4268" s="20">
        <f t="shared" ca="1" si="1056"/>
        <v>16720283.911615612</v>
      </c>
      <c r="P4268" s="20">
        <f t="shared" ca="1" si="1057"/>
        <v>45189779.266122624</v>
      </c>
      <c r="Q4268" s="20">
        <f t="shared" ca="1" si="1058"/>
        <v>335823.8931731917</v>
      </c>
      <c r="R4268" s="20">
        <f t="shared" ca="1" si="1059"/>
        <v>62245887.070911422</v>
      </c>
      <c r="AD4268">
        <f t="shared" ca="1" si="1066"/>
        <v>-0.4807381182486874</v>
      </c>
      <c r="AE4268">
        <f t="shared" ca="1" si="1067"/>
        <v>-0.72853442381543632</v>
      </c>
      <c r="AF4268">
        <f t="shared" ca="1" si="1068"/>
        <v>1.1909497996360539</v>
      </c>
      <c r="AG4268">
        <f t="shared" ca="1" si="1069"/>
        <v>-4.2511501542352614E-2</v>
      </c>
      <c r="AH4268">
        <f t="shared" ca="1" si="1070"/>
        <v>0.46553358954654206</v>
      </c>
      <c r="AI4268">
        <f t="shared" ca="1" si="1071"/>
        <v>0.33723002203401553</v>
      </c>
    </row>
    <row r="4269" spans="1:35">
      <c r="A4269" s="20"/>
      <c r="B4269" s="20"/>
      <c r="C4269" s="20">
        <f ca="1"/>
        <v>-0.27658650207493707</v>
      </c>
      <c r="D4269" s="20">
        <f ca="1"/>
        <v>-0.40915043672704443</v>
      </c>
      <c r="E4269" s="20">
        <f ca="1"/>
        <v>-0.75666475959861856</v>
      </c>
      <c r="F4269" s="20">
        <f ca="1"/>
        <v>-1.2511234069579285</v>
      </c>
      <c r="G4269" s="20">
        <f ca="1"/>
        <v>1.7412171250878177</v>
      </c>
      <c r="H4269" s="20">
        <f ca="1"/>
        <v>-0.274139515978093</v>
      </c>
      <c r="I4269" s="164">
        <f t="shared" ca="1" si="1060"/>
        <v>16.186397931141101</v>
      </c>
      <c r="J4269" s="164">
        <f t="shared" ca="1" si="1061"/>
        <v>12.19588828659175</v>
      </c>
      <c r="K4269" s="164">
        <f t="shared" ca="1" si="1062"/>
        <v>0.45838877959971541</v>
      </c>
      <c r="L4269" s="164">
        <f t="shared" ca="1" si="1063"/>
        <v>0.81173022191348543</v>
      </c>
      <c r="M4269" s="20">
        <f t="shared" ca="1" si="1064"/>
        <v>5.3568667967620645</v>
      </c>
      <c r="N4269" s="20">
        <f t="shared" ca="1" si="1065"/>
        <v>1.9785554771741671</v>
      </c>
      <c r="O4269" s="20">
        <f t="shared" ca="1" si="1056"/>
        <v>15133265.859899309</v>
      </c>
      <c r="P4269" s="20">
        <f t="shared" ca="1" si="1057"/>
        <v>36138576.931847617</v>
      </c>
      <c r="Q4269" s="20">
        <f t="shared" ca="1" si="1058"/>
        <v>109218.9975504187</v>
      </c>
      <c r="R4269" s="20">
        <f t="shared" ca="1" si="1059"/>
        <v>51381061.78929735</v>
      </c>
      <c r="AD4269">
        <f t="shared" ca="1" si="1066"/>
        <v>-1.071262638072549</v>
      </c>
      <c r="AE4269">
        <f t="shared" ca="1" si="1067"/>
        <v>-0.91077574275444628</v>
      </c>
      <c r="AF4269">
        <f t="shared" ca="1" si="1068"/>
        <v>-0.92373836727531489</v>
      </c>
      <c r="AG4269">
        <f t="shared" ca="1" si="1069"/>
        <v>-1.2648626276659758</v>
      </c>
      <c r="AH4269">
        <f t="shared" ca="1" si="1070"/>
        <v>0.92985199640229421</v>
      </c>
      <c r="AI4269">
        <f t="shared" ca="1" si="1071"/>
        <v>0.37447426263288391</v>
      </c>
    </row>
    <row r="4270" spans="1:35">
      <c r="A4270" s="20"/>
      <c r="B4270" s="20"/>
      <c r="C4270" s="20">
        <f ca="1"/>
        <v>-1.5501916379542404</v>
      </c>
      <c r="D4270" s="20">
        <f ca="1"/>
        <v>-0.24937379169869273</v>
      </c>
      <c r="E4270" s="20">
        <f ca="1"/>
        <v>-1.4386181351769616</v>
      </c>
      <c r="F4270" s="20">
        <f ca="1"/>
        <v>0.40596780392625081</v>
      </c>
      <c r="G4270" s="20">
        <f ca="1"/>
        <v>0.71506894567923485</v>
      </c>
      <c r="H4270" s="20">
        <f ca="1"/>
        <v>-0.76912599988789976</v>
      </c>
      <c r="I4270" s="164">
        <f t="shared" ca="1" si="1060"/>
        <v>12.113676798091278</v>
      </c>
      <c r="J4270" s="164">
        <f t="shared" ca="1" si="1061"/>
        <v>9.3052883053740985</v>
      </c>
      <c r="K4270" s="164">
        <f t="shared" ca="1" si="1062"/>
        <v>0.40213815002328079</v>
      </c>
      <c r="L4270" s="164">
        <f t="shared" ca="1" si="1063"/>
        <v>0.96372905667532494</v>
      </c>
      <c r="M4270" s="20">
        <f t="shared" ca="1" si="1064"/>
        <v>4.4169769937136909</v>
      </c>
      <c r="N4270" s="20">
        <f t="shared" ca="1" si="1065"/>
        <v>1.6561894698447417</v>
      </c>
      <c r="O4270" s="20">
        <f t="shared" ca="1" si="1056"/>
        <v>11419970.425899465</v>
      </c>
      <c r="P4270" s="20">
        <f t="shared" ca="1" si="1057"/>
        <v>35822016.353574201</v>
      </c>
      <c r="Q4270" s="20">
        <f t="shared" ca="1" si="1058"/>
        <v>131482.09628061522</v>
      </c>
      <c r="R4270" s="20">
        <f t="shared" ca="1" si="1059"/>
        <v>47373468.875754274</v>
      </c>
      <c r="AD4270">
        <f t="shared" ca="1" si="1066"/>
        <v>-2.0597871849293017</v>
      </c>
      <c r="AE4270">
        <f t="shared" ca="1" si="1067"/>
        <v>-1.8807757364516446</v>
      </c>
      <c r="AF4270">
        <f t="shared" ca="1" si="1068"/>
        <v>-1.4351077270610841</v>
      </c>
      <c r="AG4270">
        <f t="shared" ca="1" si="1069"/>
        <v>-0.57395883329397801</v>
      </c>
      <c r="AH4270">
        <f t="shared" ca="1" si="1070"/>
        <v>-0.1144700069847876</v>
      </c>
      <c r="AI4270">
        <f t="shared" ca="1" si="1071"/>
        <v>-0.49678521663583325</v>
      </c>
    </row>
    <row r="4271" spans="1:35">
      <c r="A4271" s="20"/>
      <c r="B4271" s="20"/>
      <c r="C4271" s="20">
        <f ca="1"/>
        <v>-2.0211187639851254</v>
      </c>
      <c r="D4271" s="20">
        <f ca="1"/>
        <v>-0.19459280979833915</v>
      </c>
      <c r="E4271" s="20">
        <f ca="1"/>
        <v>0.56972506389613342</v>
      </c>
      <c r="F4271" s="20">
        <f ca="1"/>
        <v>1.8545239507848754</v>
      </c>
      <c r="G4271" s="20">
        <f ca="1"/>
        <v>0.81760826552567423</v>
      </c>
      <c r="H4271" s="20">
        <f ca="1"/>
        <v>-0.44869754790100591</v>
      </c>
      <c r="I4271" s="164">
        <f t="shared" ca="1" si="1060"/>
        <v>12.238308210596037</v>
      </c>
      <c r="J4271" s="164">
        <f t="shared" ca="1" si="1061"/>
        <v>9.1000395386630117</v>
      </c>
      <c r="K4271" s="164">
        <f t="shared" ca="1" si="1062"/>
        <v>0.70831832946366735</v>
      </c>
      <c r="L4271" s="164">
        <f t="shared" ca="1" si="1063"/>
        <v>1.5285366537951988</v>
      </c>
      <c r="M4271" s="20">
        <f t="shared" ca="1" si="1064"/>
        <v>5.8036274315231671</v>
      </c>
      <c r="N4271" s="20">
        <f t="shared" ca="1" si="1065"/>
        <v>2.1985724359025181</v>
      </c>
      <c r="O4271" s="20">
        <f t="shared" ca="1" si="1056"/>
        <v>11376980.012508627</v>
      </c>
      <c r="P4271" s="20">
        <f t="shared" ca="1" si="1057"/>
        <v>49861015.874455601</v>
      </c>
      <c r="Q4271" s="20">
        <f t="shared" ca="1" si="1058"/>
        <v>210355.49601741115</v>
      </c>
      <c r="R4271" s="20">
        <f t="shared" ca="1" si="1059"/>
        <v>61448351.382981643</v>
      </c>
      <c r="AD4271">
        <f t="shared" ca="1" si="1066"/>
        <v>-2.0295368420883411</v>
      </c>
      <c r="AE4271">
        <f t="shared" ca="1" si="1067"/>
        <v>-1.949651161522479</v>
      </c>
      <c r="AF4271">
        <f t="shared" ca="1" si="1068"/>
        <v>1.3483484496697029</v>
      </c>
      <c r="AG4271">
        <f t="shared" ca="1" si="1069"/>
        <v>1.9933484263418126</v>
      </c>
      <c r="AH4271">
        <f t="shared" ca="1" si="1070"/>
        <v>1.4262527016924085</v>
      </c>
      <c r="AI4271">
        <f t="shared" ca="1" si="1071"/>
        <v>0.96911469162842689</v>
      </c>
    </row>
    <row r="4272" spans="1:35">
      <c r="A4272" s="20"/>
      <c r="B4272" s="20"/>
      <c r="C4272" s="20">
        <f ca="1"/>
        <v>0.72607554915957995</v>
      </c>
      <c r="D4272" s="20">
        <f ca="1"/>
        <v>-1.1295627100441878</v>
      </c>
      <c r="E4272" s="20">
        <f ca="1"/>
        <v>-1.0016118436954959</v>
      </c>
      <c r="F4272" s="20">
        <f ca="1"/>
        <v>-1.0765217313013178</v>
      </c>
      <c r="G4272" s="20">
        <f ca="1"/>
        <v>0.97850880627959924</v>
      </c>
      <c r="H4272" s="20">
        <f ca="1"/>
        <v>0.45335188877935184</v>
      </c>
      <c r="I4272" s="164">
        <f t="shared" ca="1" si="1060"/>
        <v>18.030734521895013</v>
      </c>
      <c r="J4272" s="164">
        <f t="shared" ca="1" si="1061"/>
        <v>13.021656730249747</v>
      </c>
      <c r="K4272" s="164">
        <f t="shared" ca="1" si="1062"/>
        <v>0.44030882470576677</v>
      </c>
      <c r="L4272" s="164">
        <f t="shared" ca="1" si="1063"/>
        <v>0.85101293600526673</v>
      </c>
      <c r="M4272" s="20">
        <f t="shared" ca="1" si="1064"/>
        <v>5.1063862098849615</v>
      </c>
      <c r="N4272" s="20">
        <f t="shared" ca="1" si="1065"/>
        <v>2.0170430711205105</v>
      </c>
      <c r="O4272" s="20">
        <f t="shared" ca="1" si="1056"/>
        <v>16557139.421074973</v>
      </c>
      <c r="P4272" s="20">
        <f t="shared" ca="1" si="1057"/>
        <v>38945489.756473117</v>
      </c>
      <c r="Q4272" s="20">
        <f t="shared" ca="1" si="1058"/>
        <v>323244.66416770767</v>
      </c>
      <c r="R4272" s="20">
        <f t="shared" ca="1" si="1059"/>
        <v>55825873.841715798</v>
      </c>
      <c r="AD4272">
        <f t="shared" ca="1" si="1066"/>
        <v>-0.62360812575363767</v>
      </c>
      <c r="AE4272">
        <f t="shared" ca="1" si="1067"/>
        <v>-0.63367223817122609</v>
      </c>
      <c r="AF4272">
        <f t="shared" ca="1" si="1068"/>
        <v>-1.0881015935839389</v>
      </c>
      <c r="AG4272">
        <f t="shared" ca="1" si="1069"/>
        <v>-1.0863048363396968</v>
      </c>
      <c r="AH4272">
        <f t="shared" ca="1" si="1070"/>
        <v>0.65154023320551335</v>
      </c>
      <c r="AI4272">
        <f t="shared" ca="1" si="1071"/>
        <v>0.47849478681219038</v>
      </c>
    </row>
    <row r="4273" spans="1:35">
      <c r="A4273" s="20"/>
      <c r="B4273" s="20"/>
      <c r="C4273" s="20">
        <f ca="1"/>
        <v>-1.9307096725933539</v>
      </c>
      <c r="D4273" s="20">
        <f ca="1"/>
        <v>-1.1234322459832482</v>
      </c>
      <c r="E4273" s="20">
        <f ca="1"/>
        <v>1.6845751447108532</v>
      </c>
      <c r="F4273" s="20">
        <f ca="1"/>
        <v>-0.37338933512829331</v>
      </c>
      <c r="G4273" s="20">
        <f ca="1"/>
        <v>0.13522393862250723</v>
      </c>
      <c r="H4273" s="20">
        <f ca="1"/>
        <v>-0.20791678572247943</v>
      </c>
      <c r="I4273" s="164">
        <f t="shared" ca="1" si="1060"/>
        <v>9.2684772935966446</v>
      </c>
      <c r="J4273" s="164">
        <f t="shared" ca="1" si="1061"/>
        <v>6.7482693782642134</v>
      </c>
      <c r="K4273" s="164">
        <f t="shared" ca="1" si="1062"/>
        <v>0.68004079821213004</v>
      </c>
      <c r="L4273" s="164">
        <f t="shared" ca="1" si="1063"/>
        <v>1.1289523474926071</v>
      </c>
      <c r="M4273" s="20">
        <f t="shared" ca="1" si="1064"/>
        <v>5.1461458307419985</v>
      </c>
      <c r="N4273" s="20">
        <f t="shared" ca="1" si="1065"/>
        <v>1.826373532357354</v>
      </c>
      <c r="O4273" s="20">
        <f t="shared" ca="1" si="1056"/>
        <v>8539156.41396988</v>
      </c>
      <c r="P4273" s="20">
        <f t="shared" ca="1" si="1057"/>
        <v>37055316.292718396</v>
      </c>
      <c r="Q4273" s="20">
        <f t="shared" ca="1" si="1058"/>
        <v>-19459.849417444948</v>
      </c>
      <c r="R4273" s="20">
        <f t="shared" ca="1" si="1059"/>
        <v>45575012.857270829</v>
      </c>
      <c r="AD4273">
        <f t="shared" ca="1" si="1066"/>
        <v>-2.7503695889328537</v>
      </c>
      <c r="AE4273">
        <f t="shared" ca="1" si="1067"/>
        <v>-2.7388357791059685</v>
      </c>
      <c r="AF4273">
        <f t="shared" ca="1" si="1068"/>
        <v>1.0912799837466363</v>
      </c>
      <c r="AG4273">
        <f t="shared" ca="1" si="1069"/>
        <v>0.17705612496639586</v>
      </c>
      <c r="AH4273">
        <f t="shared" ca="1" si="1070"/>
        <v>0.69571758971333209</v>
      </c>
      <c r="AI4273">
        <f t="shared" ca="1" si="1071"/>
        <v>-3.6828290926070206E-2</v>
      </c>
    </row>
    <row r="4274" spans="1:35">
      <c r="A4274" s="20"/>
      <c r="B4274" s="20"/>
      <c r="C4274" s="20">
        <f ca="1"/>
        <v>1.0025851753093691</v>
      </c>
      <c r="D4274" s="20">
        <f ca="1"/>
        <v>1.8334236760382805</v>
      </c>
      <c r="E4274" s="20">
        <f ca="1"/>
        <v>1.825971934999407</v>
      </c>
      <c r="F4274" s="20">
        <f ca="1"/>
        <v>-0.2063708374995975</v>
      </c>
      <c r="G4274" s="20">
        <f ca="1"/>
        <v>-0.747147636939964</v>
      </c>
      <c r="H4274" s="20">
        <f ca="1"/>
        <v>-0.2934185675011573</v>
      </c>
      <c r="I4274" s="164">
        <f t="shared" ca="1" si="1060"/>
        <v>32.819792385318372</v>
      </c>
      <c r="J4274" s="164">
        <f t="shared" ca="1" si="1061"/>
        <v>23.599812641404895</v>
      </c>
      <c r="K4274" s="164">
        <f t="shared" ca="1" si="1062"/>
        <v>0.74938263798801219</v>
      </c>
      <c r="L4274" s="164">
        <f t="shared" ca="1" si="1063"/>
        <v>1.2125472849151111</v>
      </c>
      <c r="M4274" s="20">
        <f t="shared" ca="1" si="1064"/>
        <v>3.9830300603535544</v>
      </c>
      <c r="N4274" s="20">
        <f t="shared" ca="1" si="1065"/>
        <v>1.7350234512844869</v>
      </c>
      <c r="O4274" s="20">
        <f t="shared" ca="1" si="1056"/>
        <v>30084586.674575586</v>
      </c>
      <c r="P4274" s="20">
        <f t="shared" ca="1" si="1057"/>
        <v>62599679.256679609</v>
      </c>
      <c r="Q4274" s="20">
        <f t="shared" ca="1" si="1058"/>
        <v>522606.70783103147</v>
      </c>
      <c r="R4274" s="20">
        <f t="shared" ca="1" si="1059"/>
        <v>93206872.639086217</v>
      </c>
      <c r="AD4274">
        <f t="shared" ca="1" si="1066"/>
        <v>2.9659690255627118</v>
      </c>
      <c r="AE4274">
        <f t="shared" ca="1" si="1067"/>
        <v>2.9160445105385562</v>
      </c>
      <c r="AF4274">
        <f t="shared" ca="1" si="1068"/>
        <v>1.721660345345565</v>
      </c>
      <c r="AG4274">
        <f t="shared" ca="1" si="1069"/>
        <v>0.55703311325050464</v>
      </c>
      <c r="AH4274">
        <f t="shared" ca="1" si="1070"/>
        <v>-0.59663326627382762</v>
      </c>
      <c r="AI4274">
        <f t="shared" ca="1" si="1071"/>
        <v>-0.28372040193381937</v>
      </c>
    </row>
    <row r="4275" spans="1:35">
      <c r="A4275" s="20"/>
      <c r="B4275" s="20"/>
      <c r="C4275" s="20">
        <f ca="1"/>
        <v>-0.49496001586438432</v>
      </c>
      <c r="D4275" s="20">
        <f ca="1"/>
        <v>0.97917143879214663</v>
      </c>
      <c r="E4275" s="20">
        <f ca="1"/>
        <v>-2.4876578331112949E-2</v>
      </c>
      <c r="F4275" s="20">
        <f ca="1"/>
        <v>-0.12687200184379432</v>
      </c>
      <c r="G4275" s="20">
        <f ca="1"/>
        <v>1.3372620205180783</v>
      </c>
      <c r="H4275" s="20">
        <f ca="1"/>
        <v>0.32016328829224172</v>
      </c>
      <c r="I4275" s="164">
        <f t="shared" ca="1" si="1060"/>
        <v>21.6388891244465</v>
      </c>
      <c r="J4275" s="164">
        <f t="shared" ca="1" si="1061"/>
        <v>16.370287595288815</v>
      </c>
      <c r="K4275" s="164">
        <f t="shared" ca="1" si="1062"/>
        <v>0.61317874006510287</v>
      </c>
      <c r="L4275" s="164">
        <f t="shared" ca="1" si="1063"/>
        <v>1.1756671641795504</v>
      </c>
      <c r="M4275" s="20">
        <f t="shared" ca="1" si="1064"/>
        <v>5.912445510046707</v>
      </c>
      <c r="N4275" s="20">
        <f t="shared" ca="1" si="1065"/>
        <v>2.3602844179147895</v>
      </c>
      <c r="O4275" s="20">
        <f t="shared" ca="1" si="1056"/>
        <v>20266949.623449653</v>
      </c>
      <c r="P4275" s="20">
        <f t="shared" ca="1" si="1057"/>
        <v>50541719.678654209</v>
      </c>
      <c r="Q4275" s="20">
        <f t="shared" ca="1" si="1058"/>
        <v>415855.65608770546</v>
      </c>
      <c r="R4275" s="20">
        <f t="shared" ca="1" si="1059"/>
        <v>71224524.958191574</v>
      </c>
      <c r="AD4275">
        <f t="shared" ca="1" si="1066"/>
        <v>0.25215755447730553</v>
      </c>
      <c r="AE4275">
        <f t="shared" ca="1" si="1067"/>
        <v>0.49002939439221993</v>
      </c>
      <c r="AF4275">
        <f t="shared" ca="1" si="1068"/>
        <v>0.48344309150093467</v>
      </c>
      <c r="AG4275">
        <f t="shared" ca="1" si="1069"/>
        <v>0.38939620081613829</v>
      </c>
      <c r="AH4275">
        <f t="shared" ca="1" si="1070"/>
        <v>1.5471616778296751</v>
      </c>
      <c r="AI4275">
        <f t="shared" ca="1" si="1071"/>
        <v>1.4061741024724039</v>
      </c>
    </row>
    <row r="4276" spans="1:35">
      <c r="A4276" s="20"/>
      <c r="B4276" s="20"/>
      <c r="C4276" s="20">
        <f ca="1"/>
        <v>-1.5711277408041122</v>
      </c>
      <c r="D4276" s="20">
        <f ca="1"/>
        <v>0.12131435382093252</v>
      </c>
      <c r="E4276" s="20">
        <f ca="1"/>
        <v>0.50702507320854806</v>
      </c>
      <c r="F4276" s="20">
        <f ca="1"/>
        <v>-1.0203024476052296</v>
      </c>
      <c r="G4276" s="20">
        <f ca="1"/>
        <v>-0.77613447059119123</v>
      </c>
      <c r="H4276" s="20">
        <f ca="1"/>
        <v>1.154593264961137</v>
      </c>
      <c r="I4276" s="164">
        <f t="shared" ca="1" si="1060"/>
        <v>15.027377833150169</v>
      </c>
      <c r="J4276" s="164">
        <f t="shared" ca="1" si="1061"/>
        <v>11.516533409749224</v>
      </c>
      <c r="K4276" s="164">
        <f t="shared" ca="1" si="1062"/>
        <v>0.53693711127208554</v>
      </c>
      <c r="L4276" s="164">
        <f t="shared" ca="1" si="1063"/>
        <v>0.93845519943169109</v>
      </c>
      <c r="M4276" s="20">
        <f t="shared" ca="1" si="1064"/>
        <v>4.6729597151976545</v>
      </c>
      <c r="N4276" s="20">
        <f t="shared" ca="1" si="1065"/>
        <v>1.9087815296533432</v>
      </c>
      <c r="O4276" s="20">
        <f t="shared" ca="1" si="1056"/>
        <v>14152924.828944743</v>
      </c>
      <c r="P4276" s="20">
        <f t="shared" ca="1" si="1057"/>
        <v>38104848.652549118</v>
      </c>
      <c r="Q4276" s="20">
        <f t="shared" ca="1" si="1058"/>
        <v>401085.89647358551</v>
      </c>
      <c r="R4276" s="20">
        <f t="shared" ca="1" si="1059"/>
        <v>52658859.377967447</v>
      </c>
      <c r="AD4276">
        <f t="shared" ca="1" si="1066"/>
        <v>-1.3525781958373377</v>
      </c>
      <c r="AE4276">
        <f t="shared" ca="1" si="1067"/>
        <v>-1.1387471779365019</v>
      </c>
      <c r="AF4276">
        <f t="shared" ca="1" si="1068"/>
        <v>-0.20966262479922299</v>
      </c>
      <c r="AG4276">
        <f t="shared" ca="1" si="1069"/>
        <v>-0.68884000258322275</v>
      </c>
      <c r="AH4276">
        <f t="shared" ca="1" si="1070"/>
        <v>0.16995523910850596</v>
      </c>
      <c r="AI4276">
        <f t="shared" ca="1" si="1071"/>
        <v>0.18589602609011679</v>
      </c>
    </row>
    <row r="4277" spans="1:35">
      <c r="A4277" s="20"/>
      <c r="B4277" s="20"/>
      <c r="C4277" s="20">
        <f ca="1"/>
        <v>1.1807915738063619</v>
      </c>
      <c r="D4277" s="20">
        <f ca="1"/>
        <v>-1.3435811713629964</v>
      </c>
      <c r="E4277" s="20">
        <f ca="1"/>
        <v>0.77273352188122224</v>
      </c>
      <c r="F4277" s="20">
        <f ca="1"/>
        <v>1.6901368070785836</v>
      </c>
      <c r="G4277" s="20">
        <f ca="1"/>
        <v>0.65748869032694257</v>
      </c>
      <c r="H4277" s="20">
        <f ca="1"/>
        <v>0.14164119376714346</v>
      </c>
      <c r="I4277" s="164">
        <f t="shared" ca="1" si="1060"/>
        <v>21.415040727208524</v>
      </c>
      <c r="J4277" s="164">
        <f t="shared" ca="1" si="1061"/>
        <v>14.499359344946141</v>
      </c>
      <c r="K4277" s="164">
        <f t="shared" ca="1" si="1062"/>
        <v>0.77187032728525229</v>
      </c>
      <c r="L4277" s="164">
        <f t="shared" ca="1" si="1063"/>
        <v>1.6138874853160567</v>
      </c>
      <c r="M4277" s="20">
        <f t="shared" ca="1" si="1064"/>
        <v>5.8676593891791562</v>
      </c>
      <c r="N4277" s="20">
        <f t="shared" ca="1" si="1065"/>
        <v>2.3807741330272485</v>
      </c>
      <c r="O4277" s="20">
        <f t="shared" ca="1" si="1056"/>
        <v>19149878.554477558</v>
      </c>
      <c r="P4277" s="20">
        <f t="shared" ca="1" si="1057"/>
        <v>61114591.165012822</v>
      </c>
      <c r="Q4277" s="20">
        <f t="shared" ca="1" si="1058"/>
        <v>476887.17731376324</v>
      </c>
      <c r="R4277" s="20">
        <f t="shared" ca="1" si="1059"/>
        <v>80741356.896804139</v>
      </c>
      <c r="AD4277">
        <f t="shared" ca="1" si="1066"/>
        <v>0.19782541922536967</v>
      </c>
      <c r="AE4277">
        <f t="shared" ca="1" si="1067"/>
        <v>-0.13779887753485195</v>
      </c>
      <c r="AF4277">
        <f t="shared" ca="1" si="1068"/>
        <v>1.9260938844113844</v>
      </c>
      <c r="AG4277">
        <f t="shared" ca="1" si="1069"/>
        <v>2.3813067514366213</v>
      </c>
      <c r="AH4277">
        <f t="shared" ca="1" si="1070"/>
        <v>1.4973993213101739</v>
      </c>
      <c r="AI4277">
        <f t="shared" ca="1" si="1071"/>
        <v>1.4615517108844553</v>
      </c>
    </row>
    <row r="4278" spans="1:35">
      <c r="A4278" s="20"/>
      <c r="B4278" s="20"/>
      <c r="C4278" s="20">
        <f ca="1"/>
        <v>0.1195483240669848</v>
      </c>
      <c r="D4278" s="20">
        <f ca="1"/>
        <v>1.5382634917500306</v>
      </c>
      <c r="E4278" s="20">
        <f ca="1"/>
        <v>-0.80449681339991774</v>
      </c>
      <c r="F4278" s="20">
        <f ca="1"/>
        <v>1.0468274321269331</v>
      </c>
      <c r="G4278" s="20">
        <f ca="1"/>
        <v>1.6664834297617279</v>
      </c>
      <c r="H4278" s="20">
        <f ca="1"/>
        <v>0.1518018857470381</v>
      </c>
      <c r="I4278" s="164">
        <f t="shared" ca="1" si="1060"/>
        <v>26.075214009322298</v>
      </c>
      <c r="J4278" s="164">
        <f t="shared" ca="1" si="1061"/>
        <v>19.527821978474602</v>
      </c>
      <c r="K4278" s="164">
        <f t="shared" ca="1" si="1062"/>
        <v>0.61630846895321612</v>
      </c>
      <c r="L4278" s="164">
        <f t="shared" ca="1" si="1063"/>
        <v>1.3747048194426719</v>
      </c>
      <c r="M4278" s="20">
        <f t="shared" ca="1" si="1064"/>
        <v>6.0783781486819404</v>
      </c>
      <c r="N4278" s="20">
        <f t="shared" ca="1" si="1065"/>
        <v>2.5290876908411599</v>
      </c>
      <c r="O4278" s="20">
        <f t="shared" ca="1" si="1056"/>
        <v>24316488.986032516</v>
      </c>
      <c r="P4278" s="20">
        <f t="shared" ca="1" si="1057"/>
        <v>59869067.951567434</v>
      </c>
      <c r="Q4278" s="20">
        <f t="shared" ca="1" si="1058"/>
        <v>599096.32407763565</v>
      </c>
      <c r="R4278" s="20">
        <f t="shared" ca="1" si="1059"/>
        <v>84784653.261677593</v>
      </c>
      <c r="AD4278">
        <f t="shared" ca="1" si="1066"/>
        <v>1.3289354391558972</v>
      </c>
      <c r="AE4278">
        <f t="shared" ca="1" si="1067"/>
        <v>1.5496046907632892</v>
      </c>
      <c r="AF4278">
        <f t="shared" ca="1" si="1068"/>
        <v>0.5118951723019638</v>
      </c>
      <c r="AG4278">
        <f t="shared" ca="1" si="1069"/>
        <v>1.2941128156485078</v>
      </c>
      <c r="AH4278">
        <f t="shared" ca="1" si="1070"/>
        <v>1.7315312763132673</v>
      </c>
      <c r="AI4278">
        <f t="shared" ca="1" si="1071"/>
        <v>1.8623991644355666</v>
      </c>
    </row>
    <row r="4279" spans="1:35">
      <c r="A4279" s="20"/>
      <c r="B4279" s="20"/>
      <c r="C4279" s="20">
        <f ca="1"/>
        <v>-3.2764486763929956E-2</v>
      </c>
      <c r="D4279" s="20">
        <f ca="1"/>
        <v>-0.14478624105688959</v>
      </c>
      <c r="E4279" s="20">
        <f ca="1"/>
        <v>2.197536823454091E-2</v>
      </c>
      <c r="F4279" s="20">
        <f ca="1"/>
        <v>-0.79038682647798963</v>
      </c>
      <c r="G4279" s="20">
        <f ca="1"/>
        <v>0.45259266306766227</v>
      </c>
      <c r="H4279" s="20">
        <f ca="1"/>
        <v>2.172964124626839</v>
      </c>
      <c r="I4279" s="164">
        <f t="shared" ca="1" si="1060"/>
        <v>19.87724677024293</v>
      </c>
      <c r="J4279" s="164">
        <f t="shared" ca="1" si="1061"/>
        <v>14.859550673079998</v>
      </c>
      <c r="K4279" s="164">
        <f t="shared" ca="1" si="1062"/>
        <v>0.59399408332162251</v>
      </c>
      <c r="L4279" s="164">
        <f t="shared" ca="1" si="1063"/>
        <v>1.1373106800498372</v>
      </c>
      <c r="M4279" s="20">
        <f t="shared" ca="1" si="1064"/>
        <v>6.2948495489933567</v>
      </c>
      <c r="N4279" s="20">
        <f t="shared" ca="1" si="1065"/>
        <v>2.6570563916986734</v>
      </c>
      <c r="O4279" s="20">
        <f t="shared" ca="1" si="1056"/>
        <v>18521904.288613603</v>
      </c>
      <c r="P4279" s="20">
        <f t="shared" ca="1" si="1057"/>
        <v>47840086.690320298</v>
      </c>
      <c r="Q4279" s="20">
        <f t="shared" ca="1" si="1058"/>
        <v>683835.91414146009</v>
      </c>
      <c r="R4279" s="20">
        <f t="shared" ca="1" si="1059"/>
        <v>67045826.893075362</v>
      </c>
      <c r="AD4279">
        <f t="shared" ca="1" si="1066"/>
        <v>-0.17542554120317272</v>
      </c>
      <c r="AE4279">
        <f t="shared" ca="1" si="1067"/>
        <v>-1.692930433557116E-2</v>
      </c>
      <c r="AF4279">
        <f t="shared" ca="1" si="1068"/>
        <v>0.30903712110565917</v>
      </c>
      <c r="AG4279">
        <f t="shared" ca="1" si="1069"/>
        <v>0.21504854568107767</v>
      </c>
      <c r="AH4279">
        <f t="shared" ca="1" si="1070"/>
        <v>1.9720550544370634</v>
      </c>
      <c r="AI4279">
        <f t="shared" ca="1" si="1071"/>
        <v>2.208260518104523</v>
      </c>
    </row>
    <row r="4280" spans="1:35">
      <c r="A4280" s="20"/>
      <c r="B4280" s="20"/>
      <c r="C4280" s="20">
        <f ca="1"/>
        <v>-0.35805856954151766</v>
      </c>
      <c r="D4280" s="20">
        <f ca="1"/>
        <v>-0.81425524307936736</v>
      </c>
      <c r="E4280" s="20">
        <f ca="1"/>
        <v>1.5537235344586655</v>
      </c>
      <c r="F4280" s="20">
        <f ca="1"/>
        <v>0.51298446255664454</v>
      </c>
      <c r="G4280" s="20">
        <f ca="1"/>
        <v>-0.73036462272059421</v>
      </c>
      <c r="H4280" s="20">
        <f ca="1"/>
        <v>-0.90650329230070337</v>
      </c>
      <c r="I4280" s="164">
        <f t="shared" ca="1" si="1060"/>
        <v>17.391261541366386</v>
      </c>
      <c r="J4280" s="164">
        <f t="shared" ca="1" si="1061"/>
        <v>11.901336937982517</v>
      </c>
      <c r="K4280" s="164">
        <f t="shared" ca="1" si="1062"/>
        <v>0.69121108164674838</v>
      </c>
      <c r="L4280" s="164">
        <f t="shared" ca="1" si="1063"/>
        <v>1.2289557195271077</v>
      </c>
      <c r="M4280" s="20">
        <f t="shared" ca="1" si="1064"/>
        <v>3.9067849445370402</v>
      </c>
      <c r="N4280" s="20">
        <f t="shared" ca="1" si="1065"/>
        <v>1.4712954533887992</v>
      </c>
      <c r="O4280" s="20">
        <f t="shared" ca="1" si="1056"/>
        <v>15618703.528089995</v>
      </c>
      <c r="P4280" s="20">
        <f t="shared" ca="1" si="1057"/>
        <v>47618898.539536044</v>
      </c>
      <c r="Q4280" s="20">
        <f t="shared" ca="1" si="1058"/>
        <v>126994.70605978814</v>
      </c>
      <c r="R4280" s="20">
        <f t="shared" ca="1" si="1059"/>
        <v>63364596.773685828</v>
      </c>
      <c r="AD4280">
        <f t="shared" ca="1" si="1066"/>
        <v>-0.77882001423145975</v>
      </c>
      <c r="AE4280">
        <f t="shared" ca="1" si="1067"/>
        <v>-1.0096184771870751</v>
      </c>
      <c r="AF4280">
        <f t="shared" ca="1" si="1068"/>
        <v>1.1928280149704396</v>
      </c>
      <c r="AG4280">
        <f t="shared" ca="1" si="1069"/>
        <v>0.63161690694139772</v>
      </c>
      <c r="AH4280">
        <f t="shared" ca="1" si="1070"/>
        <v>-0.68135006162551059</v>
      </c>
      <c r="AI4280">
        <f t="shared" ca="1" si="1071"/>
        <v>-0.99649877462486725</v>
      </c>
    </row>
    <row r="4281" spans="1:35">
      <c r="A4281" s="20"/>
      <c r="B4281" s="20"/>
      <c r="C4281" s="20">
        <f ca="1"/>
        <v>-0.56107085827589154</v>
      </c>
      <c r="D4281" s="20">
        <f ca="1"/>
        <v>2.609927924941903</v>
      </c>
      <c r="E4281" s="20">
        <f ca="1"/>
        <v>0.87518832570688831</v>
      </c>
      <c r="F4281" s="20">
        <f ca="1"/>
        <v>1.1934476992405658</v>
      </c>
      <c r="G4281" s="20">
        <f ca="1"/>
        <v>-0.60967702637802434</v>
      </c>
      <c r="H4281" s="20">
        <f ca="1"/>
        <v>1.4398739787661154</v>
      </c>
      <c r="I4281" s="164">
        <f t="shared" ca="1" si="1060"/>
        <v>29.546368621455439</v>
      </c>
      <c r="J4281" s="164">
        <f t="shared" ca="1" si="1061"/>
        <v>22.141347325281057</v>
      </c>
      <c r="K4281" s="164">
        <f t="shared" ca="1" si="1062"/>
        <v>0.75748584619931192</v>
      </c>
      <c r="L4281" s="164">
        <f t="shared" ca="1" si="1063"/>
        <v>1.5516650843434421</v>
      </c>
      <c r="M4281" s="20">
        <f t="shared" ca="1" si="1064"/>
        <v>5.5389647629864482</v>
      </c>
      <c r="N4281" s="20">
        <f t="shared" ca="1" si="1065"/>
        <v>2.5360616742958051</v>
      </c>
      <c r="O4281" s="20">
        <f t="shared" ca="1" si="1056"/>
        <v>27561235.844336439</v>
      </c>
      <c r="P4281" s="20">
        <f t="shared" ca="1" si="1057"/>
        <v>67690064.467728198</v>
      </c>
      <c r="Q4281" s="20">
        <f t="shared" ca="1" si="1058"/>
        <v>933022.37391796673</v>
      </c>
      <c r="R4281" s="20">
        <f t="shared" ca="1" si="1059"/>
        <v>96184322.6859826</v>
      </c>
      <c r="AD4281">
        <f t="shared" ca="1" si="1066"/>
        <v>2.1714486945280189</v>
      </c>
      <c r="AE4281">
        <f t="shared" ca="1" si="1067"/>
        <v>2.4266266192218313</v>
      </c>
      <c r="AF4281">
        <f t="shared" ca="1" si="1068"/>
        <v>1.7953258745391982</v>
      </c>
      <c r="AG4281">
        <f t="shared" ca="1" si="1069"/>
        <v>2.0984776561065548</v>
      </c>
      <c r="AH4281">
        <f t="shared" ca="1" si="1070"/>
        <v>1.1321830699849427</v>
      </c>
      <c r="AI4281">
        <f t="shared" ca="1" si="1071"/>
        <v>1.8812477683670401</v>
      </c>
    </row>
    <row r="4282" spans="1:35">
      <c r="A4282" s="20"/>
      <c r="B4282" s="20"/>
      <c r="C4282" s="20">
        <f ca="1"/>
        <v>0.88527715035382992</v>
      </c>
      <c r="D4282" s="20">
        <f ca="1"/>
        <v>-0.34555706848392287</v>
      </c>
      <c r="E4282" s="20">
        <f ca="1"/>
        <v>-1.2676004147383091</v>
      </c>
      <c r="F4282" s="20">
        <f ca="1"/>
        <v>1.3489151681925822</v>
      </c>
      <c r="G4282" s="20">
        <f ca="1"/>
        <v>-0.14329786597102376</v>
      </c>
      <c r="H4282" s="20">
        <f ca="1"/>
        <v>2.3818165529803577</v>
      </c>
      <c r="I4282" s="164">
        <f t="shared" ca="1" si="1060"/>
        <v>23.288085173200479</v>
      </c>
      <c r="J4282" s="164">
        <f t="shared" ca="1" si="1061"/>
        <v>16.808929404453391</v>
      </c>
      <c r="K4282" s="164">
        <f t="shared" ca="1" si="1062"/>
        <v>0.5655432212239685</v>
      </c>
      <c r="L4282" s="164">
        <f t="shared" ca="1" si="1063"/>
        <v>1.4631424584437991</v>
      </c>
      <c r="M4282" s="20">
        <f t="shared" ca="1" si="1064"/>
        <v>6.0067279280912977</v>
      </c>
      <c r="N4282" s="20">
        <f t="shared" ca="1" si="1065"/>
        <v>2.7648343785521585</v>
      </c>
      <c r="O4282" s="20">
        <f t="shared" ca="1" si="1056"/>
        <v>21380320.478752587</v>
      </c>
      <c r="P4282" s="20">
        <f t="shared" ca="1" si="1057"/>
        <v>59268567.221165858</v>
      </c>
      <c r="Q4282" s="20">
        <f t="shared" ca="1" si="1058"/>
        <v>1036257.9655303423</v>
      </c>
      <c r="R4282" s="20">
        <f t="shared" ca="1" si="1059"/>
        <v>81685145.665448785</v>
      </c>
      <c r="AD4282">
        <f t="shared" ca="1" si="1066"/>
        <v>0.65244785757293144</v>
      </c>
      <c r="AE4282">
        <f t="shared" ca="1" si="1067"/>
        <v>0.63722463236690929</v>
      </c>
      <c r="AF4282">
        <f t="shared" ca="1" si="1068"/>
        <v>5.0392920217895321E-2</v>
      </c>
      <c r="AG4282">
        <f t="shared" ca="1" si="1069"/>
        <v>1.6961020838354504</v>
      </c>
      <c r="AH4282">
        <f t="shared" ca="1" si="1070"/>
        <v>1.6519199201014421</v>
      </c>
      <c r="AI4282">
        <f t="shared" ca="1" si="1071"/>
        <v>2.4995523744652934</v>
      </c>
    </row>
    <row r="4283" spans="1:35">
      <c r="A4283" s="20"/>
      <c r="B4283" s="20"/>
      <c r="C4283" s="20">
        <f ca="1"/>
        <v>-0.20759367022204861</v>
      </c>
      <c r="D4283" s="20">
        <f ca="1"/>
        <v>-3.6842893692846226E-2</v>
      </c>
      <c r="E4283" s="20">
        <f ca="1"/>
        <v>0.65993748589446455</v>
      </c>
      <c r="F4283" s="20">
        <f ca="1"/>
        <v>-1.5867341949376861</v>
      </c>
      <c r="G4283" s="20">
        <f ca="1"/>
        <v>-0.30250821178843862</v>
      </c>
      <c r="H4283" s="20">
        <f ca="1"/>
        <v>-8.8713341270933596E-2</v>
      </c>
      <c r="I4283" s="164">
        <f t="shared" ca="1" si="1060"/>
        <v>19.468565941795564</v>
      </c>
      <c r="J4283" s="164">
        <f t="shared" ca="1" si="1061"/>
        <v>14.222317076868357</v>
      </c>
      <c r="K4283" s="164">
        <f t="shared" ca="1" si="1062"/>
        <v>0.52740599229872775</v>
      </c>
      <c r="L4283" s="164">
        <f t="shared" ca="1" si="1063"/>
        <v>0.78076695197671475</v>
      </c>
      <c r="M4283" s="20">
        <f t="shared" ca="1" si="1064"/>
        <v>3.9836724396350762</v>
      </c>
      <c r="N4283" s="20">
        <f t="shared" ca="1" si="1065"/>
        <v>1.538637519669094</v>
      </c>
      <c r="O4283" s="20">
        <f t="shared" ca="1" si="1056"/>
        <v>17964154.732947819</v>
      </c>
      <c r="P4283" s="20">
        <f t="shared" ca="1" si="1057"/>
        <v>38648671.553621992</v>
      </c>
      <c r="Q4283" s="20">
        <f t="shared" ca="1" si="1058"/>
        <v>193709.5287650915</v>
      </c>
      <c r="R4283" s="20">
        <f t="shared" ca="1" si="1059"/>
        <v>56806535.815334901</v>
      </c>
      <c r="AD4283">
        <f t="shared" ca="1" si="1066"/>
        <v>-0.27461991703991201</v>
      </c>
      <c r="AE4283">
        <f t="shared" ca="1" si="1067"/>
        <v>-0.23076608158779929</v>
      </c>
      <c r="AF4283">
        <f t="shared" ca="1" si="1068"/>
        <v>-0.29630916092065729</v>
      </c>
      <c r="AG4283">
        <f t="shared" ca="1" si="1069"/>
        <v>-1.405604763742206</v>
      </c>
      <c r="AH4283">
        <f t="shared" ca="1" si="1070"/>
        <v>-0.59591951151658151</v>
      </c>
      <c r="AI4283">
        <f t="shared" ca="1" si="1071"/>
        <v>-0.81449319008352983</v>
      </c>
    </row>
    <row r="4284" spans="1:35">
      <c r="A4284" s="20"/>
      <c r="B4284" s="20"/>
      <c r="C4284" s="20">
        <f ca="1"/>
        <v>1.6031960252148212</v>
      </c>
      <c r="D4284" s="20">
        <f ca="1"/>
        <v>1.8407390223618547</v>
      </c>
      <c r="E4284" s="20">
        <f ca="1"/>
        <v>1.353858571602111</v>
      </c>
      <c r="F4284" s="20">
        <f ca="1"/>
        <v>1.6071031094887522</v>
      </c>
      <c r="G4284" s="20">
        <f ca="1"/>
        <v>-0.73136020106442268</v>
      </c>
      <c r="H4284" s="20">
        <f ca="1"/>
        <v>-0.17481492460153</v>
      </c>
      <c r="I4284" s="164">
        <f t="shared" ca="1" si="1060"/>
        <v>35.794747525532919</v>
      </c>
      <c r="J4284" s="164">
        <f t="shared" ca="1" si="1061"/>
        <v>25.394960066343074</v>
      </c>
      <c r="K4284" s="164">
        <f t="shared" ca="1" si="1062"/>
        <v>0.81105119939261627</v>
      </c>
      <c r="L4284" s="164">
        <f t="shared" ca="1" si="1063"/>
        <v>1.5843520821292778</v>
      </c>
      <c r="M4284" s="20">
        <f t="shared" ca="1" si="1064"/>
        <v>4.369171464669928</v>
      </c>
      <c r="N4284" s="20">
        <f t="shared" ca="1" si="1065"/>
        <v>2.019685506753758</v>
      </c>
      <c r="O4284" s="20">
        <f t="shared" ca="1" si="1056"/>
        <v>32628315.41898175</v>
      </c>
      <c r="P4284" s="20">
        <f t="shared" ca="1" si="1057"/>
        <v>74726106.742700487</v>
      </c>
      <c r="Q4284" s="20">
        <f t="shared" ca="1" si="1058"/>
        <v>768096.7528978195</v>
      </c>
      <c r="R4284" s="20">
        <f t="shared" ca="1" si="1059"/>
        <v>108122518.91458005</v>
      </c>
      <c r="AD4284">
        <f t="shared" ca="1" si="1066"/>
        <v>3.6880455159060479</v>
      </c>
      <c r="AE4284">
        <f t="shared" ca="1" si="1067"/>
        <v>3.5184429752829107</v>
      </c>
      <c r="AF4284">
        <f t="shared" ca="1" si="1068"/>
        <v>2.2822836308419658</v>
      </c>
      <c r="AG4284">
        <f t="shared" ca="1" si="1069"/>
        <v>2.247054918769444</v>
      </c>
      <c r="AH4284">
        <f t="shared" ca="1" si="1070"/>
        <v>-0.16758726147785707</v>
      </c>
      <c r="AI4284">
        <f t="shared" ca="1" si="1071"/>
        <v>0.48563650473988695</v>
      </c>
    </row>
    <row r="4285" spans="1:35">
      <c r="A4285" s="20"/>
      <c r="B4285" s="20"/>
      <c r="C4285" s="20">
        <f ca="1"/>
        <v>2.7614300411637314</v>
      </c>
      <c r="D4285" s="20">
        <f ca="1"/>
        <v>1.8814546644903412</v>
      </c>
      <c r="E4285" s="20">
        <f ca="1"/>
        <v>-0.36925125985106089</v>
      </c>
      <c r="F4285" s="20">
        <f ca="1"/>
        <v>-0.78804209162257111</v>
      </c>
      <c r="G4285" s="20">
        <f ca="1"/>
        <v>-0.88112649332923298</v>
      </c>
      <c r="H4285" s="20">
        <f ca="1"/>
        <v>-2.0717922501659913</v>
      </c>
      <c r="I4285" s="164">
        <f t="shared" ca="1" si="1060"/>
        <v>38.33688995690575</v>
      </c>
      <c r="J4285" s="164">
        <f t="shared" ca="1" si="1061"/>
        <v>27.209328880451558</v>
      </c>
      <c r="K4285" s="164">
        <f t="shared" ca="1" si="1062"/>
        <v>0.45140198649299701</v>
      </c>
      <c r="L4285" s="164">
        <f t="shared" ca="1" si="1063"/>
        <v>0.71698849690007704</v>
      </c>
      <c r="M4285" s="20">
        <f t="shared" ca="1" si="1064"/>
        <v>1.5730160606861965</v>
      </c>
      <c r="N4285" s="20">
        <f t="shared" ca="1" si="1065"/>
        <v>0.78253773266443827</v>
      </c>
      <c r="O4285" s="20">
        <f t="shared" ca="1" si="1056"/>
        <v>34951490.388303347</v>
      </c>
      <c r="P4285" s="20">
        <f t="shared" ca="1" si="1057"/>
        <v>55892527.369715743</v>
      </c>
      <c r="Q4285" s="20">
        <f t="shared" ca="1" si="1058"/>
        <v>369100.27749970683</v>
      </c>
      <c r="R4285" s="20">
        <f t="shared" ca="1" si="1059"/>
        <v>91213118.035518795</v>
      </c>
      <c r="AD4285">
        <f t="shared" ca="1" si="1066"/>
        <v>4.305070377889745</v>
      </c>
      <c r="AE4285">
        <f t="shared" ca="1" si="1067"/>
        <v>4.1272915706213276</v>
      </c>
      <c r="AF4285">
        <f t="shared" ca="1" si="1068"/>
        <v>-0.98725466824548203</v>
      </c>
      <c r="AG4285">
        <f t="shared" ca="1" si="1069"/>
        <v>-1.6955068322723776</v>
      </c>
      <c r="AH4285">
        <f t="shared" ca="1" si="1070"/>
        <v>-3.2744265992375587</v>
      </c>
      <c r="AI4285">
        <f t="shared" ca="1" si="1071"/>
        <v>-2.8580061279339506</v>
      </c>
    </row>
    <row r="4286" spans="1:35">
      <c r="A4286" s="20"/>
      <c r="B4286" s="20"/>
      <c r="C4286" s="20">
        <f ca="1"/>
        <v>0.90816769927817842</v>
      </c>
      <c r="D4286" s="20">
        <f ca="1"/>
        <v>-0.47138068686910828</v>
      </c>
      <c r="E4286" s="20">
        <f ca="1"/>
        <v>0.19333764355215294</v>
      </c>
      <c r="F4286" s="20">
        <f ca="1"/>
        <v>-0.15509103986443565</v>
      </c>
      <c r="G4286" s="20">
        <f ca="1"/>
        <v>0.93400559674448769</v>
      </c>
      <c r="H4286" s="20">
        <f ca="1"/>
        <v>-1.0204151027540134</v>
      </c>
      <c r="I4286" s="164">
        <f t="shared" ca="1" si="1060"/>
        <v>22.054340672380469</v>
      </c>
      <c r="J4286" s="164">
        <f t="shared" ca="1" si="1061"/>
        <v>15.532246840897248</v>
      </c>
      <c r="K4286" s="164">
        <f t="shared" ca="1" si="1062"/>
        <v>0.59043451322965013</v>
      </c>
      <c r="L4286" s="164">
        <f t="shared" ca="1" si="1063"/>
        <v>1.0637894541919037</v>
      </c>
      <c r="M4286" s="20">
        <f t="shared" ca="1" si="1064"/>
        <v>4.5844099780167529</v>
      </c>
      <c r="N4286" s="20">
        <f t="shared" ca="1" si="1065"/>
        <v>1.7332023437685105</v>
      </c>
      <c r="O4286" s="20">
        <f t="shared" ca="1" si="1056"/>
        <v>20041597.590268046</v>
      </c>
      <c r="P4286" s="20">
        <f t="shared" ca="1" si="1057"/>
        <v>48199756.698216982</v>
      </c>
      <c r="Q4286" s="20">
        <f t="shared" ca="1" si="1058"/>
        <v>160279.8970811975</v>
      </c>
      <c r="R4286" s="20">
        <f t="shared" ca="1" si="1059"/>
        <v>68401634.185566217</v>
      </c>
      <c r="AD4286">
        <f t="shared" ca="1" si="1066"/>
        <v>0.35299530883021096</v>
      </c>
      <c r="AE4286">
        <f t="shared" ca="1" si="1067"/>
        <v>0.20880766473062004</v>
      </c>
      <c r="AF4286">
        <f t="shared" ca="1" si="1068"/>
        <v>0.27667739299681843</v>
      </c>
      <c r="AG4286">
        <f t="shared" ca="1" si="1069"/>
        <v>-0.11913884458225582</v>
      </c>
      <c r="AH4286">
        <f t="shared" ca="1" si="1070"/>
        <v>7.1566642240837308E-2</v>
      </c>
      <c r="AI4286">
        <f t="shared" ca="1" si="1071"/>
        <v>-0.28864231413916119</v>
      </c>
    </row>
    <row r="4287" spans="1:35">
      <c r="A4287" s="20"/>
      <c r="B4287" s="20"/>
      <c r="C4287" s="20">
        <f ca="1"/>
        <v>0.76572931169655334</v>
      </c>
      <c r="D4287" s="20">
        <f ca="1"/>
        <v>0.18432894840503219</v>
      </c>
      <c r="E4287" s="20">
        <f ca="1"/>
        <v>-0.76870634353942502</v>
      </c>
      <c r="F4287" s="20">
        <f ca="1"/>
        <v>5.6036115729370159E-2</v>
      </c>
      <c r="G4287" s="20">
        <f ca="1"/>
        <v>-0.67737034015722408</v>
      </c>
      <c r="H4287" s="20">
        <f ca="1"/>
        <v>-0.1257015172610324</v>
      </c>
      <c r="I4287" s="164">
        <f t="shared" ca="1" si="1060"/>
        <v>24.2395049318378</v>
      </c>
      <c r="J4287" s="164">
        <f t="shared" ca="1" si="1061"/>
        <v>17.355730299625719</v>
      </c>
      <c r="K4287" s="164">
        <f t="shared" ca="1" si="1062"/>
        <v>0.4636508908304956</v>
      </c>
      <c r="L4287" s="164">
        <f t="shared" ca="1" si="1063"/>
        <v>0.98087573499155667</v>
      </c>
      <c r="M4287" s="20">
        <f t="shared" ca="1" si="1064"/>
        <v>3.5156384137316494</v>
      </c>
      <c r="N4287" s="20">
        <f t="shared" ca="1" si="1065"/>
        <v>1.5511629896348023</v>
      </c>
      <c r="O4287" s="20">
        <f t="shared" ca="1" si="1056"/>
        <v>22179269.115706392</v>
      </c>
      <c r="P4287" s="20">
        <f t="shared" ca="1" si="1057"/>
        <v>48336078.850043535</v>
      </c>
      <c r="Q4287" s="20">
        <f t="shared" ca="1" si="1058"/>
        <v>494278.1359967796</v>
      </c>
      <c r="R4287" s="20">
        <f t="shared" ca="1" si="1059"/>
        <v>71009626.101746693</v>
      </c>
      <c r="AD4287">
        <f t="shared" ca="1" si="1066"/>
        <v>0.88337498345577636</v>
      </c>
      <c r="AE4287">
        <f t="shared" ca="1" si="1067"/>
        <v>0.82071486564621421</v>
      </c>
      <c r="AF4287">
        <f t="shared" ca="1" si="1068"/>
        <v>-0.87590099245004027</v>
      </c>
      <c r="AG4287">
        <f t="shared" ca="1" si="1069"/>
        <v>-0.49601938640201548</v>
      </c>
      <c r="AH4287">
        <f t="shared" ca="1" si="1070"/>
        <v>-1.1159573180759446</v>
      </c>
      <c r="AI4287">
        <f t="shared" ca="1" si="1071"/>
        <v>-0.78064056855458897</v>
      </c>
    </row>
    <row r="4288" spans="1:35">
      <c r="A4288" s="20"/>
      <c r="B4288" s="20"/>
      <c r="C4288" s="20">
        <f ca="1"/>
        <v>-0.29898181392858014</v>
      </c>
      <c r="D4288" s="20">
        <f ca="1"/>
        <v>-1.3198391235069793</v>
      </c>
      <c r="E4288" s="20">
        <f ca="1"/>
        <v>0.2934336408096947</v>
      </c>
      <c r="F4288" s="20">
        <f ca="1"/>
        <v>1.5166832232257095</v>
      </c>
      <c r="G4288" s="20">
        <f ca="1"/>
        <v>0.83651550165071586</v>
      </c>
      <c r="H4288" s="20">
        <f ca="1"/>
        <v>-1.8725286876971996</v>
      </c>
      <c r="I4288" s="164">
        <f t="shared" ca="1" si="1060"/>
        <v>14.550061638294036</v>
      </c>
      <c r="J4288" s="164">
        <f t="shared" ca="1" si="1061"/>
        <v>9.8057848535349486</v>
      </c>
      <c r="K4288" s="164">
        <f t="shared" ca="1" si="1062"/>
        <v>0.63695515537996172</v>
      </c>
      <c r="L4288" s="164">
        <f t="shared" ca="1" si="1063"/>
        <v>1.3252796779253107</v>
      </c>
      <c r="M4288" s="20">
        <f t="shared" ca="1" si="1064"/>
        <v>4.5128804872810413</v>
      </c>
      <c r="N4288" s="20">
        <f t="shared" ca="1" si="1065"/>
        <v>1.592019491725513</v>
      </c>
      <c r="O4288" s="20">
        <f t="shared" ca="1" si="1056"/>
        <v>12986106.479465185</v>
      </c>
      <c r="P4288" s="20">
        <f t="shared" ca="1" si="1057"/>
        <v>47158768.257303208</v>
      </c>
      <c r="Q4288" s="20">
        <f t="shared" ca="1" si="1058"/>
        <v>-33156.43816805262</v>
      </c>
      <c r="R4288" s="20">
        <f t="shared" ca="1" si="1059"/>
        <v>60111718.298600338</v>
      </c>
      <c r="AD4288">
        <f t="shared" ca="1" si="1066"/>
        <v>-1.4684316411907683</v>
      </c>
      <c r="AE4288">
        <f t="shared" ca="1" si="1067"/>
        <v>-1.7128238746527022</v>
      </c>
      <c r="AF4288">
        <f t="shared" ca="1" si="1068"/>
        <v>0.69959232163601515</v>
      </c>
      <c r="AG4288">
        <f t="shared" ca="1" si="1069"/>
        <v>1.0694530814786847</v>
      </c>
      <c r="AH4288">
        <f t="shared" ca="1" si="1070"/>
        <v>-7.9105696877310727E-3</v>
      </c>
      <c r="AI4288">
        <f t="shared" ca="1" si="1071"/>
        <v>-0.6702175899310463</v>
      </c>
    </row>
    <row r="4289" spans="1:35">
      <c r="A4289" s="20"/>
      <c r="B4289" s="20"/>
      <c r="C4289" s="20">
        <f ca="1"/>
        <v>-0.45741647635960192</v>
      </c>
      <c r="D4289" s="20">
        <f ca="1"/>
        <v>-0.75657449234809504</v>
      </c>
      <c r="E4289" s="20">
        <f ca="1"/>
        <v>1.4256987982153848</v>
      </c>
      <c r="F4289" s="20">
        <f ca="1"/>
        <v>-1.3817903326357308</v>
      </c>
      <c r="G4289" s="20">
        <f ca="1"/>
        <v>-0.91987407257543818</v>
      </c>
      <c r="H4289" s="20">
        <f ca="1"/>
        <v>-0.33305128157571556</v>
      </c>
      <c r="I4289" s="164">
        <f t="shared" ca="1" si="1060"/>
        <v>16.532229693919373</v>
      </c>
      <c r="J4289" s="164">
        <f t="shared" ca="1" si="1061"/>
        <v>11.685400460415861</v>
      </c>
      <c r="K4289" s="164">
        <f t="shared" ca="1" si="1062"/>
        <v>0.58038464619547814</v>
      </c>
      <c r="L4289" s="164">
        <f t="shared" ca="1" si="1063"/>
        <v>0.83442731115944946</v>
      </c>
      <c r="M4289" s="20">
        <f t="shared" ca="1" si="1064"/>
        <v>3.6035414786018176</v>
      </c>
      <c r="N4289" s="20">
        <f t="shared" ca="1" si="1065"/>
        <v>1.3354050089099583</v>
      </c>
      <c r="O4289" s="20">
        <f t="shared" ca="1" si="1056"/>
        <v>15045460.544251578</v>
      </c>
      <c r="P4289" s="20">
        <f t="shared" ca="1" si="1057"/>
        <v>37042603.74616085</v>
      </c>
      <c r="Q4289" s="20">
        <f t="shared" ca="1" si="1058"/>
        <v>80843.619130345265</v>
      </c>
      <c r="R4289" s="20">
        <f t="shared" ca="1" si="1059"/>
        <v>52168907.909542769</v>
      </c>
      <c r="AD4289">
        <f t="shared" ca="1" si="1066"/>
        <v>-0.98732288982539507</v>
      </c>
      <c r="AE4289">
        <f t="shared" ca="1" si="1067"/>
        <v>-1.0820803824107847</v>
      </c>
      <c r="AF4289">
        <f t="shared" ca="1" si="1068"/>
        <v>0.18531496541343728</v>
      </c>
      <c r="AG4289">
        <f t="shared" ca="1" si="1069"/>
        <v>-1.161694040184321</v>
      </c>
      <c r="AH4289">
        <f t="shared" ca="1" si="1070"/>
        <v>-1.0182872459979802</v>
      </c>
      <c r="AI4289">
        <f t="shared" ca="1" si="1071"/>
        <v>-1.363770246189302</v>
      </c>
    </row>
    <row r="4290" spans="1:35">
      <c r="A4290" s="20"/>
      <c r="B4290" s="20"/>
      <c r="C4290" s="20">
        <f ca="1"/>
        <v>-1.8877709716966493</v>
      </c>
      <c r="D4290" s="20">
        <f ca="1"/>
        <v>1.3250066647059764</v>
      </c>
      <c r="E4290" s="20">
        <f ca="1"/>
        <v>-0.72999575998972988</v>
      </c>
      <c r="F4290" s="20">
        <f ca="1"/>
        <v>-0.76886156589058552</v>
      </c>
      <c r="G4290" s="20">
        <f ca="1"/>
        <v>0.1048862778462944</v>
      </c>
      <c r="H4290" s="20">
        <f ca="1"/>
        <v>0.78136425231949402</v>
      </c>
      <c r="I4290" s="164">
        <f t="shared" ca="1" si="1060"/>
        <v>17.085347854024135</v>
      </c>
      <c r="J4290" s="164">
        <f t="shared" ca="1" si="1061"/>
        <v>13.680637496730871</v>
      </c>
      <c r="K4290" s="164">
        <f t="shared" ca="1" si="1062"/>
        <v>0.44636557119178699</v>
      </c>
      <c r="L4290" s="164">
        <f t="shared" ca="1" si="1063"/>
        <v>0.88927758238161136</v>
      </c>
      <c r="M4290" s="20">
        <f t="shared" ca="1" si="1064"/>
        <v>4.8497127120854069</v>
      </c>
      <c r="N4290" s="20">
        <f t="shared" ca="1" si="1065"/>
        <v>1.9929364756675925</v>
      </c>
      <c r="O4290" s="20">
        <f t="shared" ca="1" si="1056"/>
        <v>16404409.178070368</v>
      </c>
      <c r="P4290" s="20">
        <f t="shared" ca="1" si="1057"/>
        <v>38945465.010234848</v>
      </c>
      <c r="Q4290" s="20">
        <f t="shared" ca="1" si="1058"/>
        <v>436262.89459547447</v>
      </c>
      <c r="R4290" s="20">
        <f t="shared" ca="1" si="1059"/>
        <v>55786137.082900688</v>
      </c>
      <c r="AD4290">
        <f t="shared" ca="1" si="1066"/>
        <v>-0.85307090921744333</v>
      </c>
      <c r="AE4290">
        <f t="shared" ca="1" si="1067"/>
        <v>-0.41253775277487559</v>
      </c>
      <c r="AF4290">
        <f t="shared" ca="1" si="1068"/>
        <v>-1.0330402618928458</v>
      </c>
      <c r="AG4290">
        <f t="shared" ca="1" si="1069"/>
        <v>-0.91237462553813065</v>
      </c>
      <c r="AH4290">
        <f t="shared" ca="1" si="1070"/>
        <v>0.36634745787267475</v>
      </c>
      <c r="AI4290">
        <f t="shared" ca="1" si="1071"/>
        <v>0.41334182612862796</v>
      </c>
    </row>
    <row r="4291" spans="1:35">
      <c r="A4291" s="20"/>
      <c r="B4291" s="20"/>
      <c r="C4291" s="20">
        <f ca="1"/>
        <v>1.800623308617429</v>
      </c>
      <c r="D4291" s="20">
        <f ca="1"/>
        <v>-0.71497500545276449</v>
      </c>
      <c r="E4291" s="20">
        <f ca="1"/>
        <v>-0.74993677622181354</v>
      </c>
      <c r="F4291" s="20">
        <f ca="1"/>
        <v>-0.88436664348400873</v>
      </c>
      <c r="G4291" s="20">
        <f ca="1"/>
        <v>0.47657558882066414</v>
      </c>
      <c r="H4291" s="20">
        <f ca="1"/>
        <v>-1.0126864522924066</v>
      </c>
      <c r="I4291" s="164">
        <f t="shared" ca="1" si="1060"/>
        <v>24.134658174698117</v>
      </c>
      <c r="J4291" s="164">
        <f t="shared" ca="1" si="1061"/>
        <v>16.880604082752072</v>
      </c>
      <c r="K4291" s="164">
        <f t="shared" ca="1" si="1062"/>
        <v>0.44121163148774162</v>
      </c>
      <c r="L4291" s="164">
        <f t="shared" ca="1" si="1063"/>
        <v>0.78703286183915377</v>
      </c>
      <c r="M4291" s="20">
        <f t="shared" ca="1" si="1064"/>
        <v>3.6148924835073166</v>
      </c>
      <c r="N4291" s="20">
        <f t="shared" ca="1" si="1065"/>
        <v>1.4129744279142453</v>
      </c>
      <c r="O4291" s="20">
        <f t="shared" ca="1" si="1056"/>
        <v>21869989.827719174</v>
      </c>
      <c r="P4291" s="20">
        <f t="shared" ca="1" si="1057"/>
        <v>43455973.688697375</v>
      </c>
      <c r="Q4291" s="20">
        <f t="shared" ca="1" si="1058"/>
        <v>203819.96101830204</v>
      </c>
      <c r="R4291" s="20">
        <f t="shared" ca="1" si="1059"/>
        <v>65529783.477434851</v>
      </c>
      <c r="AD4291">
        <f t="shared" ca="1" si="1066"/>
        <v>0.85792674143158132</v>
      </c>
      <c r="AE4291">
        <f t="shared" ca="1" si="1067"/>
        <v>0.66127653783626594</v>
      </c>
      <c r="AF4291">
        <f t="shared" ca="1" si="1068"/>
        <v>-1.0798942592023493</v>
      </c>
      <c r="AG4291">
        <f t="shared" ca="1" si="1069"/>
        <v>-1.3771233552765743</v>
      </c>
      <c r="AH4291">
        <f t="shared" ca="1" si="1070"/>
        <v>-1.0056750183252032</v>
      </c>
      <c r="AI4291">
        <f t="shared" ca="1" si="1071"/>
        <v>-1.1541231677993371</v>
      </c>
    </row>
    <row r="4292" spans="1:35">
      <c r="A4292" s="20"/>
      <c r="B4292" s="20"/>
      <c r="C4292" s="20">
        <f ca="1"/>
        <v>-0.44586178500119034</v>
      </c>
      <c r="D4292" s="20">
        <f ca="1"/>
        <v>0.89833389782465889</v>
      </c>
      <c r="E4292" s="20">
        <f ca="1"/>
        <v>-4.3457596659049039E-2</v>
      </c>
      <c r="F4292" s="20">
        <f ca="1"/>
        <v>5.1538094706685883E-2</v>
      </c>
      <c r="G4292" s="20">
        <f ca="1"/>
        <v>2.486829653876008E-2</v>
      </c>
      <c r="H4292" s="20">
        <f ca="1"/>
        <v>0.93033539029243295</v>
      </c>
      <c r="I4292" s="164">
        <f t="shared" ca="1" si="1060"/>
        <v>22.269851791439066</v>
      </c>
      <c r="J4292" s="164">
        <f t="shared" ca="1" si="1061"/>
        <v>16.65949709057406</v>
      </c>
      <c r="K4292" s="164">
        <f t="shared" ca="1" si="1062"/>
        <v>0.58712086564970811</v>
      </c>
      <c r="L4292" s="164">
        <f t="shared" ca="1" si="1063"/>
        <v>1.1801415807263129</v>
      </c>
      <c r="M4292" s="20">
        <f t="shared" ca="1" si="1064"/>
        <v>5.2121516257666372</v>
      </c>
      <c r="N4292" s="20">
        <f t="shared" ca="1" si="1065"/>
        <v>2.2201828317062913</v>
      </c>
      <c r="O4292" s="20">
        <f t="shared" ca="1" si="1056"/>
        <v>20757645.231566731</v>
      </c>
      <c r="P4292" s="20">
        <f t="shared" ca="1" si="1057"/>
        <v>51281135.704495385</v>
      </c>
      <c r="Q4292" s="20">
        <f t="shared" ca="1" si="1058"/>
        <v>599868.74752687465</v>
      </c>
      <c r="R4292" s="20">
        <f t="shared" ca="1" si="1059"/>
        <v>72638649.683588982</v>
      </c>
      <c r="AD4292">
        <f t="shared" ca="1" si="1066"/>
        <v>0.40530383287355948</v>
      </c>
      <c r="AE4292">
        <f t="shared" ca="1" si="1067"/>
        <v>0.58707956059532229</v>
      </c>
      <c r="AF4292">
        <f t="shared" ca="1" si="1068"/>
        <v>0.2465533240882555</v>
      </c>
      <c r="AG4292">
        <f t="shared" ca="1" si="1069"/>
        <v>0.40973445784687651</v>
      </c>
      <c r="AH4292">
        <f t="shared" ca="1" si="1070"/>
        <v>0.76905736196293117</v>
      </c>
      <c r="AI4292">
        <f t="shared" ca="1" si="1071"/>
        <v>1.0275211667737596</v>
      </c>
    </row>
    <row r="4293" spans="1:35">
      <c r="A4293" s="20"/>
      <c r="B4293" s="20"/>
      <c r="C4293" s="20">
        <f ca="1"/>
        <v>-2.2646376795596916</v>
      </c>
      <c r="D4293" s="20">
        <f ca="1"/>
        <v>-0.10283491245679746</v>
      </c>
      <c r="E4293" s="20">
        <f ca="1"/>
        <v>1.6884745571130135</v>
      </c>
      <c r="F4293" s="20">
        <f ca="1"/>
        <v>0.38961200864214651</v>
      </c>
      <c r="G4293" s="20">
        <f ca="1"/>
        <v>-0.63677990248981453</v>
      </c>
      <c r="H4293" s="20">
        <f ca="1"/>
        <v>-1.4711325232360746</v>
      </c>
      <c r="I4293" s="164">
        <f t="shared" ca="1" si="1060"/>
        <v>12.051678348719845</v>
      </c>
      <c r="J4293" s="164">
        <f t="shared" ca="1" si="1061"/>
        <v>8.7474940251536388</v>
      </c>
      <c r="K4293" s="164">
        <f t="shared" ca="1" si="1062"/>
        <v>0.66369098537313997</v>
      </c>
      <c r="L4293" s="164">
        <f t="shared" ca="1" si="1063"/>
        <v>1.1390064945872636</v>
      </c>
      <c r="M4293" s="20">
        <f t="shared" ca="1" si="1064"/>
        <v>3.7331923610740994</v>
      </c>
      <c r="N4293" s="20">
        <f t="shared" ca="1" si="1065"/>
        <v>1.2753399002449031</v>
      </c>
      <c r="O4293" s="20">
        <f t="shared" ca="1" si="1056"/>
        <v>11089456.655953642</v>
      </c>
      <c r="P4293" s="20">
        <f t="shared" ca="1" si="1057"/>
        <v>40078364.817803599</v>
      </c>
      <c r="Q4293" s="20">
        <f t="shared" ca="1" si="1058"/>
        <v>-97089.904299451882</v>
      </c>
      <c r="R4293" s="20">
        <f t="shared" ca="1" si="1059"/>
        <v>51070731.569457784</v>
      </c>
      <c r="AD4293">
        <f t="shared" ca="1" si="1066"/>
        <v>-2.0748353522524652</v>
      </c>
      <c r="AE4293">
        <f t="shared" ca="1" si="1067"/>
        <v>-2.0679550251162282</v>
      </c>
      <c r="AF4293">
        <f t="shared" ca="1" si="1068"/>
        <v>0.94264532157399961</v>
      </c>
      <c r="AG4293">
        <f t="shared" ca="1" si="1069"/>
        <v>0.22275679357846989</v>
      </c>
      <c r="AH4293">
        <f t="shared" ca="1" si="1070"/>
        <v>-0.87423070991766672</v>
      </c>
      <c r="AI4293">
        <f t="shared" ca="1" si="1071"/>
        <v>-1.5261083777164786</v>
      </c>
    </row>
    <row r="4294" spans="1:35">
      <c r="A4294" s="20"/>
      <c r="B4294" s="20"/>
      <c r="C4294" s="20">
        <f ca="1"/>
        <v>0.35011665253878105</v>
      </c>
      <c r="D4294" s="20">
        <f ca="1"/>
        <v>1.4964861558484404</v>
      </c>
      <c r="E4294" s="20">
        <f ca="1"/>
        <v>-0.21334420731004991</v>
      </c>
      <c r="F4294" s="20">
        <f ca="1"/>
        <v>1.3278115035541393</v>
      </c>
      <c r="G4294" s="20">
        <f ca="1"/>
        <v>5.8831773199040267E-2</v>
      </c>
      <c r="H4294" s="20">
        <f ca="1"/>
        <v>0.37956062650513861</v>
      </c>
      <c r="I4294" s="164">
        <f t="shared" ca="1" si="1060"/>
        <v>28.060613692194547</v>
      </c>
      <c r="J4294" s="164">
        <f t="shared" ca="1" si="1061"/>
        <v>20.547152079280409</v>
      </c>
      <c r="K4294" s="164">
        <f t="shared" ca="1" si="1062"/>
        <v>0.64450298286964935</v>
      </c>
      <c r="L4294" s="164">
        <f t="shared" ca="1" si="1063"/>
        <v>1.4200988142115802</v>
      </c>
      <c r="M4294" s="20">
        <f t="shared" ca="1" si="1064"/>
        <v>5.0386855518781175</v>
      </c>
      <c r="N4294" s="20">
        <f t="shared" ca="1" si="1065"/>
        <v>2.2364805458620101</v>
      </c>
      <c r="O4294" s="20">
        <f t="shared" ca="1" si="1056"/>
        <v>25918806.214125592</v>
      </c>
      <c r="P4294" s="20">
        <f t="shared" ca="1" si="1057"/>
        <v>62967204.87530677</v>
      </c>
      <c r="Q4294" s="20">
        <f t="shared" ca="1" si="1058"/>
        <v>730764.76123168552</v>
      </c>
      <c r="R4294" s="20">
        <f t="shared" ca="1" si="1059"/>
        <v>89616775.850664049</v>
      </c>
      <c r="AD4294">
        <f t="shared" ca="1" si="1066"/>
        <v>1.810828566066637</v>
      </c>
      <c r="AE4294">
        <f t="shared" ca="1" si="1067"/>
        <v>1.8916617715706072</v>
      </c>
      <c r="AF4294">
        <f t="shared" ca="1" si="1068"/>
        <v>0.76820893517862965</v>
      </c>
      <c r="AG4294">
        <f t="shared" ca="1" si="1069"/>
        <v>1.5004491555071822</v>
      </c>
      <c r="AH4294">
        <f t="shared" ca="1" si="1070"/>
        <v>0.57631727986457537</v>
      </c>
      <c r="AI4294">
        <f t="shared" ca="1" si="1071"/>
        <v>1.0715690428702971</v>
      </c>
    </row>
    <row r="4295" spans="1:35">
      <c r="A4295" s="20"/>
      <c r="B4295" s="20"/>
      <c r="C4295" s="20">
        <f ca="1"/>
        <v>0.72859295469133589</v>
      </c>
      <c r="D4295" s="20">
        <f ca="1"/>
        <v>1.0649025289397978</v>
      </c>
      <c r="E4295" s="20">
        <f ca="1"/>
        <v>1.5067387838346544</v>
      </c>
      <c r="F4295" s="20">
        <f ca="1"/>
        <v>-0.41988827672038143</v>
      </c>
      <c r="G4295" s="20">
        <f ca="1"/>
        <v>0.28407669192576529</v>
      </c>
      <c r="H4295" s="20">
        <f ca="1"/>
        <v>0.91413318766551865</v>
      </c>
      <c r="I4295" s="164">
        <f t="shared" ca="1" si="1060"/>
        <v>28.379903988623777</v>
      </c>
      <c r="J4295" s="164">
        <f t="shared" ca="1" si="1061"/>
        <v>20.654024907901537</v>
      </c>
      <c r="K4295" s="164">
        <f t="shared" ca="1" si="1062"/>
        <v>0.76245873787287954</v>
      </c>
      <c r="L4295" s="164">
        <f t="shared" ca="1" si="1063"/>
        <v>1.2903016003465415</v>
      </c>
      <c r="M4295" s="20">
        <f t="shared" ca="1" si="1064"/>
        <v>5.6816038203212642</v>
      </c>
      <c r="N4295" s="20">
        <f t="shared" ca="1" si="1065"/>
        <v>2.3924262160289196</v>
      </c>
      <c r="O4295" s="20">
        <f t="shared" ca="1" si="1056"/>
        <v>26146064.093005568</v>
      </c>
      <c r="P4295" s="20">
        <f t="shared" ca="1" si="1057"/>
        <v>60087883.12585216</v>
      </c>
      <c r="Q4295" s="20">
        <f t="shared" ca="1" si="1058"/>
        <v>607533.30396555748</v>
      </c>
      <c r="R4295" s="20">
        <f t="shared" ca="1" si="1059"/>
        <v>86841480.522823289</v>
      </c>
      <c r="AD4295">
        <f t="shared" ca="1" si="1066"/>
        <v>1.8883262108310135</v>
      </c>
      <c r="AE4295">
        <f t="shared" ca="1" si="1067"/>
        <v>1.9275251368797099</v>
      </c>
      <c r="AF4295">
        <f t="shared" ca="1" si="1068"/>
        <v>1.8405339806625414</v>
      </c>
      <c r="AG4295">
        <f t="shared" ca="1" si="1069"/>
        <v>0.91046181975700635</v>
      </c>
      <c r="AH4295">
        <f t="shared" ca="1" si="1070"/>
        <v>1.2906709114680712</v>
      </c>
      <c r="AI4295">
        <f t="shared" ca="1" si="1071"/>
        <v>1.4930438271051885</v>
      </c>
    </row>
    <row r="4296" spans="1:35">
      <c r="A4296" s="20"/>
      <c r="B4296" s="20"/>
      <c r="C4296" s="20">
        <f ca="1"/>
        <v>-2.1025436412694614</v>
      </c>
      <c r="D4296" s="20">
        <f ca="1"/>
        <v>-1.1127655953909601</v>
      </c>
      <c r="E4296" s="20">
        <f ca="1"/>
        <v>1.3366106576304273</v>
      </c>
      <c r="F4296" s="20">
        <f ca="1"/>
        <v>0.82732794410085042</v>
      </c>
      <c r="G4296" s="20">
        <f ca="1"/>
        <v>0.84091897061603027</v>
      </c>
      <c r="H4296" s="20">
        <f ca="1"/>
        <v>1.1700874531908287</v>
      </c>
      <c r="I4296" s="164">
        <f t="shared" ca="1" si="1060"/>
        <v>8.8728492691088015</v>
      </c>
      <c r="J4296" s="164">
        <f t="shared" ca="1" si="1061"/>
        <v>6.6999074539242169</v>
      </c>
      <c r="K4296" s="164">
        <f t="shared" ca="1" si="1062"/>
        <v>0.77015060296611204</v>
      </c>
      <c r="L4296" s="164">
        <f t="shared" ca="1" si="1063"/>
        <v>1.5190112863257563</v>
      </c>
      <c r="M4296" s="20">
        <f t="shared" ca="1" si="1064"/>
        <v>7.0030043214194828</v>
      </c>
      <c r="N4296" s="20">
        <f t="shared" ca="1" si="1065"/>
        <v>2.6878560101477413</v>
      </c>
      <c r="O4296" s="20">
        <f t="shared" ca="1" si="1056"/>
        <v>8302392.1139082024</v>
      </c>
      <c r="P4296" s="20">
        <f t="shared" ca="1" si="1057"/>
        <v>46270378.557069525</v>
      </c>
      <c r="Q4296" s="20">
        <f t="shared" ca="1" si="1058"/>
        <v>312286.73240619677</v>
      </c>
      <c r="R4296" s="20">
        <f t="shared" ca="1" si="1059"/>
        <v>54885057.403383926</v>
      </c>
      <c r="AD4296">
        <f t="shared" ca="1" si="1066"/>
        <v>-2.846395808468738</v>
      </c>
      <c r="AE4296">
        <f t="shared" ca="1" si="1067"/>
        <v>-2.7550646127771086</v>
      </c>
      <c r="AF4296">
        <f t="shared" ca="1" si="1068"/>
        <v>1.910460026964655</v>
      </c>
      <c r="AG4296">
        <f t="shared" ca="1" si="1069"/>
        <v>1.9500513014807104</v>
      </c>
      <c r="AH4296">
        <f t="shared" ca="1" si="1070"/>
        <v>2.7588936904660923</v>
      </c>
      <c r="AI4296">
        <f t="shared" ca="1" si="1071"/>
        <v>2.2915027301290309</v>
      </c>
    </row>
    <row r="4297" spans="1:35">
      <c r="A4297" s="20"/>
      <c r="B4297" s="20"/>
      <c r="C4297" s="20">
        <f ca="1"/>
        <v>-0.86149600480410049</v>
      </c>
      <c r="D4297" s="20">
        <f ca="1"/>
        <v>1.3419337182502233</v>
      </c>
      <c r="E4297" s="20">
        <f ca="1"/>
        <v>-0.11602970855565467</v>
      </c>
      <c r="F4297" s="20">
        <f ca="1"/>
        <v>-0.63415886411833899</v>
      </c>
      <c r="G4297" s="20">
        <f ca="1"/>
        <v>0.23565925370042373</v>
      </c>
      <c r="H4297" s="20">
        <f ca="1"/>
        <v>1.5174499454358779</v>
      </c>
      <c r="I4297" s="164">
        <f t="shared" ca="1" si="1060"/>
        <v>21.909049951810001</v>
      </c>
      <c r="J4297" s="164">
        <f t="shared" ca="1" si="1061"/>
        <v>16.886450526536379</v>
      </c>
      <c r="K4297" s="164">
        <f t="shared" ca="1" si="1062"/>
        <v>0.56370733612080715</v>
      </c>
      <c r="L4297" s="164">
        <f t="shared" ca="1" si="1063"/>
        <v>1.0826192466904909</v>
      </c>
      <c r="M4297" s="20">
        <f t="shared" ca="1" si="1064"/>
        <v>5.6340326606483391</v>
      </c>
      <c r="N4297" s="20">
        <f t="shared" ca="1" si="1065"/>
        <v>2.4003372304620703</v>
      </c>
      <c r="O4297" s="20">
        <f t="shared" ca="1" si="1056"/>
        <v>20686268.562585384</v>
      </c>
      <c r="P4297" s="20">
        <f t="shared" ca="1" si="1057"/>
        <v>48518770.452959187</v>
      </c>
      <c r="Q4297" s="20">
        <f t="shared" ca="1" si="1058"/>
        <v>649187.09437035653</v>
      </c>
      <c r="R4297" s="20">
        <f t="shared" ca="1" si="1059"/>
        <v>69854226.109914914</v>
      </c>
      <c r="AD4297">
        <f t="shared" ca="1" si="1066"/>
        <v>0.31773057082766992</v>
      </c>
      <c r="AE4297">
        <f t="shared" ca="1" si="1067"/>
        <v>0.66323843172361696</v>
      </c>
      <c r="AF4297">
        <f t="shared" ca="1" si="1068"/>
        <v>3.3703055643700852E-2</v>
      </c>
      <c r="AG4297">
        <f t="shared" ca="1" si="1069"/>
        <v>-3.354887867958678E-2</v>
      </c>
      <c r="AH4297">
        <f t="shared" ca="1" si="1070"/>
        <v>1.2378140673870441</v>
      </c>
      <c r="AI4297">
        <f t="shared" ca="1" si="1071"/>
        <v>1.5144249471947848</v>
      </c>
    </row>
    <row r="4298" spans="1:35">
      <c r="A4298" s="20"/>
      <c r="B4298" s="20"/>
      <c r="C4298" s="20">
        <f ca="1"/>
        <v>-0.92097907916476973</v>
      </c>
      <c r="D4298" s="20">
        <f ca="1"/>
        <v>-0.35154522899452156</v>
      </c>
      <c r="E4298" s="20">
        <f ca="1"/>
        <v>0.51664219953221802</v>
      </c>
      <c r="F4298" s="20">
        <f ca="1"/>
        <v>-0.62069360038243238</v>
      </c>
      <c r="G4298" s="20">
        <f ca="1"/>
        <v>0.26284871415739464</v>
      </c>
      <c r="H4298" s="20">
        <f ca="1"/>
        <v>-0.78723271267486039</v>
      </c>
      <c r="I4298" s="164">
        <f t="shared" ca="1" si="1060"/>
        <v>15.295131991638947</v>
      </c>
      <c r="J4298" s="164">
        <f t="shared" ca="1" si="1061"/>
        <v>11.180045549493471</v>
      </c>
      <c r="K4298" s="164">
        <f t="shared" ca="1" si="1062"/>
        <v>0.55210011749885279</v>
      </c>
      <c r="L4298" s="164">
        <f t="shared" ca="1" si="1063"/>
        <v>0.93422104902284464</v>
      </c>
      <c r="M4298" s="20">
        <f t="shared" ca="1" si="1064"/>
        <v>4.2836189627947299</v>
      </c>
      <c r="N4298" s="20">
        <f t="shared" ca="1" si="1065"/>
        <v>1.5524085798636751</v>
      </c>
      <c r="O4298" s="20">
        <f t="shared" ca="1" si="1056"/>
        <v>14116271.55147198</v>
      </c>
      <c r="P4298" s="20">
        <f t="shared" ca="1" si="1057"/>
        <v>38267534.318195</v>
      </c>
      <c r="Q4298" s="20">
        <f t="shared" ca="1" si="1058"/>
        <v>37549.602185838194</v>
      </c>
      <c r="R4298" s="20">
        <f t="shared" ca="1" si="1059"/>
        <v>52421355.471852817</v>
      </c>
      <c r="AD4298">
        <f t="shared" ca="1" si="1066"/>
        <v>-1.2875893224177319</v>
      </c>
      <c r="AE4298">
        <f t="shared" ca="1" si="1067"/>
        <v>-1.25166256728407</v>
      </c>
      <c r="AF4298">
        <f t="shared" ca="1" si="1068"/>
        <v>-7.1817113646792774E-2</v>
      </c>
      <c r="AG4298">
        <f t="shared" ca="1" si="1069"/>
        <v>-0.70808614080525223</v>
      </c>
      <c r="AH4298">
        <f t="shared" ca="1" si="1070"/>
        <v>-0.26264559689474409</v>
      </c>
      <c r="AI4298">
        <f t="shared" ca="1" si="1071"/>
        <v>-0.77727410847655376</v>
      </c>
    </row>
    <row r="4299" spans="1:35">
      <c r="A4299" s="20"/>
      <c r="B4299" s="20"/>
      <c r="C4299" s="20">
        <f ca="1"/>
        <v>1.8266313088123842</v>
      </c>
      <c r="D4299" s="20">
        <f ca="1"/>
        <v>-0.33805258651550363</v>
      </c>
      <c r="E4299" s="20">
        <f ca="1"/>
        <v>-1.7123497640707475</v>
      </c>
      <c r="F4299" s="20">
        <f ca="1"/>
        <v>-0.39571641767052024</v>
      </c>
      <c r="G4299" s="20">
        <f ca="1"/>
        <v>-0.50409673872761807</v>
      </c>
      <c r="H4299" s="20">
        <f ca="1"/>
        <v>-0.22643406660949486</v>
      </c>
      <c r="I4299" s="164">
        <f t="shared" ca="1" si="1060"/>
        <v>25.811997121865783</v>
      </c>
      <c r="J4299" s="164">
        <f t="shared" ca="1" si="1061"/>
        <v>18.240019548713409</v>
      </c>
      <c r="K4299" s="164">
        <f t="shared" ca="1" si="1062"/>
        <v>0.35066329985129863</v>
      </c>
      <c r="L4299" s="164">
        <f t="shared" ca="1" si="1063"/>
        <v>0.79785464178924692</v>
      </c>
      <c r="M4299" s="20">
        <f t="shared" ca="1" si="1064"/>
        <v>3.107862347333064</v>
      </c>
      <c r="N4299" s="20">
        <f t="shared" ca="1" si="1065"/>
        <v>1.4113331112112864</v>
      </c>
      <c r="O4299" s="20">
        <f t="shared" ca="1" si="1056"/>
        <v>23489384.669836413</v>
      </c>
      <c r="P4299" s="20">
        <f t="shared" ca="1" si="1057"/>
        <v>45395190.202555567</v>
      </c>
      <c r="Q4299" s="20">
        <f t="shared" ca="1" si="1058"/>
        <v>503987.7591590361</v>
      </c>
      <c r="R4299" s="20">
        <f t="shared" ca="1" si="1059"/>
        <v>69388562.631551027</v>
      </c>
      <c r="AD4299">
        <f t="shared" ca="1" si="1066"/>
        <v>1.265047845113054</v>
      </c>
      <c r="AE4299">
        <f t="shared" ca="1" si="1067"/>
        <v>1.1174562244004729</v>
      </c>
      <c r="AF4299">
        <f t="shared" ca="1" si="1068"/>
        <v>-1.9030609104427403</v>
      </c>
      <c r="AG4299">
        <f t="shared" ca="1" si="1069"/>
        <v>-1.3279334464125143</v>
      </c>
      <c r="AH4299">
        <f t="shared" ca="1" si="1070"/>
        <v>-1.569041836296595</v>
      </c>
      <c r="AI4299">
        <f t="shared" ca="1" si="1071"/>
        <v>-1.1585591588884154</v>
      </c>
    </row>
    <row r="4300" spans="1:35">
      <c r="A4300" s="20"/>
      <c r="B4300" s="20"/>
      <c r="C4300" s="20">
        <f ca="1"/>
        <v>0.46608301722290479</v>
      </c>
      <c r="D4300" s="20">
        <f ca="1"/>
        <v>-0.47348445258077571</v>
      </c>
      <c r="E4300" s="20">
        <f ca="1"/>
        <v>-1.1378256089627492</v>
      </c>
      <c r="F4300" s="20">
        <f ca="1"/>
        <v>-0.24321055864635591</v>
      </c>
      <c r="G4300" s="20">
        <f ca="1"/>
        <v>2.1468063226380845</v>
      </c>
      <c r="H4300" s="20">
        <f ca="1"/>
        <v>1.8733394665455294</v>
      </c>
      <c r="I4300" s="164">
        <f t="shared" ca="1" si="1060"/>
        <v>19.462626429469065</v>
      </c>
      <c r="J4300" s="164">
        <f t="shared" ca="1" si="1061"/>
        <v>14.612121597749406</v>
      </c>
      <c r="K4300" s="164">
        <f t="shared" ca="1" si="1062"/>
        <v>0.55811352184590579</v>
      </c>
      <c r="L4300" s="164">
        <f t="shared" ca="1" si="1063"/>
        <v>1.222921447862535</v>
      </c>
      <c r="M4300" s="20">
        <f t="shared" ca="1" si="1064"/>
        <v>7.3562075174453483</v>
      </c>
      <c r="N4300" s="20">
        <f t="shared" ca="1" si="1065"/>
        <v>3.0184498536871391</v>
      </c>
      <c r="O4300" s="20">
        <f t="shared" ca="1" si="1056"/>
        <v>18168856.506734654</v>
      </c>
      <c r="P4300" s="20">
        <f t="shared" ca="1" si="1057"/>
        <v>49535760.584080093</v>
      </c>
      <c r="Q4300" s="20">
        <f t="shared" ca="1" si="1058"/>
        <v>654289.4108039377</v>
      </c>
      <c r="R4300" s="20">
        <f t="shared" ca="1" si="1059"/>
        <v>68358906.501618683</v>
      </c>
      <c r="AD4300">
        <f t="shared" ca="1" si="1066"/>
        <v>-0.27606154624537327</v>
      </c>
      <c r="AE4300">
        <f t="shared" ca="1" si="1067"/>
        <v>-9.9959195386105426E-2</v>
      </c>
      <c r="AF4300">
        <f t="shared" ca="1" si="1068"/>
        <v>-1.714980140085709E-2</v>
      </c>
      <c r="AG4300">
        <f t="shared" ca="1" si="1069"/>
        <v>0.60418839937515834</v>
      </c>
      <c r="AH4300">
        <f t="shared" ca="1" si="1070"/>
        <v>3.1513416860503876</v>
      </c>
      <c r="AI4300">
        <f t="shared" ca="1" si="1071"/>
        <v>3.184999604559835</v>
      </c>
    </row>
    <row r="4301" spans="1:35">
      <c r="A4301" s="20"/>
      <c r="B4301" s="20"/>
      <c r="C4301" s="20">
        <f ca="1"/>
        <v>0.94565726314391829</v>
      </c>
      <c r="D4301" s="20">
        <f ca="1"/>
        <v>1.3906530383307014</v>
      </c>
      <c r="E4301" s="20">
        <f ca="1"/>
        <v>1.1083139154852544</v>
      </c>
      <c r="F4301" s="20">
        <f ca="1"/>
        <v>2.6841034155273773</v>
      </c>
      <c r="G4301" s="20">
        <f ca="1"/>
        <v>0.48300508404394643</v>
      </c>
      <c r="H4301" s="20">
        <f ca="1"/>
        <v>2.1044615126313224</v>
      </c>
      <c r="I4301" s="164">
        <f t="shared" ca="1" si="1060"/>
        <v>31.6779589742263</v>
      </c>
      <c r="J4301" s="164">
        <f t="shared" ca="1" si="1061"/>
        <v>22.875769562947248</v>
      </c>
      <c r="K4301" s="164">
        <f t="shared" ca="1" si="1062"/>
        <v>0.9369091341539495</v>
      </c>
      <c r="L4301" s="164">
        <f t="shared" ca="1" si="1063"/>
        <v>2.0555898739886618</v>
      </c>
      <c r="M4301" s="20">
        <f t="shared" ca="1" si="1064"/>
        <v>7.3960551298965171</v>
      </c>
      <c r="N4301" s="20">
        <f t="shared" ca="1" si="1065"/>
        <v>3.3303354290174338</v>
      </c>
      <c r="O4301" s="20">
        <f t="shared" ca="1" si="1056"/>
        <v>29089580.048375849</v>
      </c>
      <c r="P4301" s="20">
        <f t="shared" ca="1" si="1057"/>
        <v>82230441.566888735</v>
      </c>
      <c r="Q4301" s="20">
        <f t="shared" ca="1" si="1058"/>
        <v>1152204.0107634878</v>
      </c>
      <c r="R4301" s="20">
        <f t="shared" ca="1" si="1059"/>
        <v>112472225.62602806</v>
      </c>
      <c r="AD4301">
        <f t="shared" ca="1" si="1066"/>
        <v>2.6888249937442468</v>
      </c>
      <c r="AE4301">
        <f t="shared" ca="1" si="1067"/>
        <v>2.6730770345460568</v>
      </c>
      <c r="AF4301">
        <f t="shared" ca="1" si="1068"/>
        <v>3.4264466741268129</v>
      </c>
      <c r="AG4301">
        <f t="shared" ca="1" si="1069"/>
        <v>4.3890448817666439</v>
      </c>
      <c r="AH4301">
        <f t="shared" ca="1" si="1070"/>
        <v>3.19561681099613</v>
      </c>
      <c r="AI4301">
        <f t="shared" ca="1" si="1071"/>
        <v>4.0279335919390107</v>
      </c>
    </row>
    <row r="4302" spans="1:35">
      <c r="A4302" s="20"/>
      <c r="B4302" s="20"/>
      <c r="C4302" s="20">
        <f ca="1"/>
        <v>-0.98728872221164798</v>
      </c>
      <c r="D4302" s="20">
        <f ca="1"/>
        <v>0.68787633230970013</v>
      </c>
      <c r="E4302" s="20">
        <f ca="1"/>
        <v>1.092859985656663</v>
      </c>
      <c r="F4302" s="20">
        <f ca="1"/>
        <v>0.96540980329541193</v>
      </c>
      <c r="G4302" s="20">
        <f ca="1"/>
        <v>2.0705586721071976</v>
      </c>
      <c r="H4302" s="20">
        <f ca="1"/>
        <v>0.50363082959989303</v>
      </c>
      <c r="I4302" s="164">
        <f t="shared" ca="1" si="1060"/>
        <v>19.406829992775318</v>
      </c>
      <c r="J4302" s="164">
        <f t="shared" ca="1" si="1061"/>
        <v>14.623050198804764</v>
      </c>
      <c r="K4302" s="164">
        <f t="shared" ca="1" si="1062"/>
        <v>0.81815487003251919</v>
      </c>
      <c r="L4302" s="164">
        <f t="shared" ca="1" si="1063"/>
        <v>1.5894274282778398</v>
      </c>
      <c r="M4302" s="20">
        <f t="shared" ca="1" si="1064"/>
        <v>7.4089300946251226</v>
      </c>
      <c r="N4302" s="20">
        <f t="shared" ca="1" si="1065"/>
        <v>2.8903855563911964</v>
      </c>
      <c r="O4302" s="20">
        <f t="shared" ca="1" si="1056"/>
        <v>18144930.060362954</v>
      </c>
      <c r="P4302" s="20">
        <f t="shared" ca="1" si="1057"/>
        <v>58509440.439880416</v>
      </c>
      <c r="Q4302" s="20">
        <f t="shared" ca="1" si="1058"/>
        <v>408566.21478968562</v>
      </c>
      <c r="R4302" s="20">
        <f t="shared" ca="1" si="1059"/>
        <v>77062936.715033054</v>
      </c>
      <c r="AD4302">
        <f t="shared" ca="1" si="1066"/>
        <v>-0.28960437068560241</v>
      </c>
      <c r="AE4302">
        <f t="shared" ca="1" si="1067"/>
        <v>-9.6291879595716751E-2</v>
      </c>
      <c r="AF4302">
        <f t="shared" ca="1" si="1068"/>
        <v>2.3468624548410837</v>
      </c>
      <c r="AG4302">
        <f t="shared" ca="1" si="1069"/>
        <v>2.2701246739901801</v>
      </c>
      <c r="AH4302">
        <f t="shared" ca="1" si="1070"/>
        <v>3.2099223273612476</v>
      </c>
      <c r="AI4302">
        <f t="shared" ca="1" si="1071"/>
        <v>2.8388798821383694</v>
      </c>
    </row>
    <row r="4303" spans="1:35">
      <c r="A4303" s="20"/>
      <c r="B4303" s="20"/>
      <c r="C4303" s="20">
        <f ca="1"/>
        <v>-0.41619474530028805</v>
      </c>
      <c r="D4303" s="20">
        <f ca="1"/>
        <v>-3.0702018927223138</v>
      </c>
      <c r="E4303" s="20">
        <f ca="1"/>
        <v>0.33995857051962625</v>
      </c>
      <c r="F4303" s="20">
        <f ca="1"/>
        <v>1.3543478106654321</v>
      </c>
      <c r="G4303" s="20">
        <f ca="1"/>
        <v>1.2422501360764784</v>
      </c>
      <c r="H4303" s="20">
        <f ca="1"/>
        <v>1.5454830076986685</v>
      </c>
      <c r="I4303" s="164">
        <f t="shared" ca="1" si="1060"/>
        <v>8.0756171692461773</v>
      </c>
      <c r="J4303" s="164">
        <f t="shared" ca="1" si="1061"/>
        <v>5.2231281966149385</v>
      </c>
      <c r="K4303" s="164">
        <f t="shared" ca="1" si="1062"/>
        <v>0.72157255117701524</v>
      </c>
      <c r="L4303" s="164">
        <f t="shared" ca="1" si="1063"/>
        <v>1.6004144695455327</v>
      </c>
      <c r="M4303" s="20">
        <f t="shared" ca="1" si="1064"/>
        <v>7.3991503588547509</v>
      </c>
      <c r="N4303" s="20">
        <f t="shared" ca="1" si="1065"/>
        <v>2.8901273240599137</v>
      </c>
      <c r="O4303" s="20">
        <f t="shared" ca="1" si="1056"/>
        <v>7089741.4475259287</v>
      </c>
      <c r="P4303" s="20">
        <f t="shared" ca="1" si="1057"/>
        <v>47480860.711852081</v>
      </c>
      <c r="Q4303" s="20">
        <f t="shared" ca="1" si="1058"/>
        <v>413976.92114350514</v>
      </c>
      <c r="R4303" s="20">
        <f t="shared" ca="1" si="1059"/>
        <v>54984579.080521509</v>
      </c>
      <c r="AD4303">
        <f t="shared" ca="1" si="1066"/>
        <v>-3.0398987453285979</v>
      </c>
      <c r="AE4303">
        <f t="shared" ca="1" si="1067"/>
        <v>-3.2506281219412956</v>
      </c>
      <c r="AF4303">
        <f t="shared" ca="1" si="1068"/>
        <v>1.4688413743365023</v>
      </c>
      <c r="AG4303">
        <f t="shared" ca="1" si="1069"/>
        <v>2.320065770661512</v>
      </c>
      <c r="AH4303">
        <f t="shared" ca="1" si="1070"/>
        <v>3.1990559542830566</v>
      </c>
      <c r="AI4303">
        <f t="shared" ca="1" si="1071"/>
        <v>2.8381819569186852</v>
      </c>
    </row>
    <row r="4304" spans="1:35">
      <c r="A4304" s="20"/>
      <c r="B4304" s="20"/>
      <c r="C4304" s="20">
        <f ca="1"/>
        <v>1.1415819990734013</v>
      </c>
      <c r="D4304" s="20">
        <f ca="1"/>
        <v>-0.57743331959281818</v>
      </c>
      <c r="E4304" s="20">
        <f ca="1"/>
        <v>0.74711288662412201</v>
      </c>
      <c r="F4304" s="20">
        <f ca="1"/>
        <v>-2.351501544225577E-2</v>
      </c>
      <c r="G4304" s="20">
        <f ca="1"/>
        <v>-0.96123993920867501</v>
      </c>
      <c r="H4304" s="20">
        <f ca="1"/>
        <v>-1.7293629739846903</v>
      </c>
      <c r="I4304" s="164">
        <f t="shared" ca="1" si="1060"/>
        <v>23.65400474701687</v>
      </c>
      <c r="J4304" s="164">
        <f t="shared" ca="1" si="1061"/>
        <v>16.097982116736013</v>
      </c>
      <c r="K4304" s="164">
        <f t="shared" ca="1" si="1062"/>
        <v>0.56880820870440651</v>
      </c>
      <c r="L4304" s="164">
        <f t="shared" ca="1" si="1063"/>
        <v>0.97014637389702574</v>
      </c>
      <c r="M4304" s="20">
        <f t="shared" ca="1" si="1064"/>
        <v>2.5619763380254748</v>
      </c>
      <c r="N4304" s="20">
        <f t="shared" ca="1" si="1065"/>
        <v>0.98099063150509791</v>
      </c>
      <c r="O4304" s="20">
        <f t="shared" ca="1" si="1056"/>
        <v>21196329.274899181</v>
      </c>
      <c r="P4304" s="20">
        <f t="shared" ca="1" si="1057"/>
        <v>47487898.963718943</v>
      </c>
      <c r="Q4304" s="20">
        <f t="shared" ca="1" si="1058"/>
        <v>110239.93472595434</v>
      </c>
      <c r="R4304" s="20">
        <f t="shared" ca="1" si="1059"/>
        <v>68794468.173344076</v>
      </c>
      <c r="AD4304">
        <f t="shared" ca="1" si="1066"/>
        <v>0.74126328811089071</v>
      </c>
      <c r="AE4304">
        <f t="shared" ca="1" si="1067"/>
        <v>0.39865171702550728</v>
      </c>
      <c r="AF4304">
        <f t="shared" ca="1" si="1068"/>
        <v>8.0074624585513732E-2</v>
      </c>
      <c r="AG4304">
        <f t="shared" ca="1" si="1069"/>
        <v>-0.54478920955897425</v>
      </c>
      <c r="AH4304">
        <f t="shared" ca="1" si="1070"/>
        <v>-2.1755818466383605</v>
      </c>
      <c r="AI4304">
        <f t="shared" ca="1" si="1071"/>
        <v>-2.321646941878114</v>
      </c>
    </row>
    <row r="4305" spans="1:35">
      <c r="A4305" s="20"/>
      <c r="B4305" s="20"/>
      <c r="C4305" s="20">
        <f ca="1"/>
        <v>0.3880959574983503</v>
      </c>
      <c r="D4305" s="20">
        <f ca="1"/>
        <v>8.7279025974213831E-2</v>
      </c>
      <c r="E4305" s="20">
        <f ca="1"/>
        <v>6.95055736453737E-2</v>
      </c>
      <c r="F4305" s="20">
        <f ca="1"/>
        <v>0.90308401455417342</v>
      </c>
      <c r="G4305" s="20">
        <f ca="1"/>
        <v>-0.33539419187792346</v>
      </c>
      <c r="H4305" s="20">
        <f ca="1"/>
        <v>-0.30881468243262539</v>
      </c>
      <c r="I4305" s="164">
        <f t="shared" ca="1" si="1060"/>
        <v>23.012177614187333</v>
      </c>
      <c r="J4305" s="164">
        <f t="shared" ca="1" si="1061"/>
        <v>16.324183993753515</v>
      </c>
      <c r="K4305" s="164">
        <f t="shared" ca="1" si="1062"/>
        <v>0.60327380633171257</v>
      </c>
      <c r="L4305" s="164">
        <f t="shared" ca="1" si="1063"/>
        <v>1.2565105679355755</v>
      </c>
      <c r="M4305" s="20">
        <f t="shared" ca="1" si="1064"/>
        <v>4.2226694032426062</v>
      </c>
      <c r="N4305" s="20">
        <f t="shared" ca="1" si="1065"/>
        <v>1.7769566855950434</v>
      </c>
      <c r="O4305" s="20">
        <f t="shared" ca="1" si="1056"/>
        <v>20974690.872858576</v>
      </c>
      <c r="P4305" s="20">
        <f t="shared" ca="1" si="1057"/>
        <v>53902810.709567025</v>
      </c>
      <c r="Q4305" s="20">
        <f t="shared" ca="1" si="1058"/>
        <v>449585.45016666921</v>
      </c>
      <c r="R4305" s="20">
        <f t="shared" ca="1" si="1059"/>
        <v>75327087.032592267</v>
      </c>
      <c r="AD4305">
        <f t="shared" ca="1" si="1066"/>
        <v>0.58548000344352724</v>
      </c>
      <c r="AE4305">
        <f t="shared" ca="1" si="1067"/>
        <v>0.47455838716560872</v>
      </c>
      <c r="AF4305">
        <f t="shared" ca="1" si="1068"/>
        <v>0.39339823937920482</v>
      </c>
      <c r="AG4305">
        <f t="shared" ca="1" si="1069"/>
        <v>0.75686621788897879</v>
      </c>
      <c r="AH4305">
        <f t="shared" ca="1" si="1070"/>
        <v>-0.3303673297304367</v>
      </c>
      <c r="AI4305">
        <f t="shared" ca="1" si="1071"/>
        <v>-0.17038733622961244</v>
      </c>
    </row>
    <row r="4306" spans="1:35">
      <c r="A4306" s="20"/>
      <c r="B4306" s="20"/>
      <c r="C4306" s="20">
        <f ca="1"/>
        <v>0.17848485850300008</v>
      </c>
      <c r="D4306" s="20">
        <f ca="1"/>
        <v>-0.63431823267131571</v>
      </c>
      <c r="E4306" s="20">
        <f ca="1"/>
        <v>0.39313695363178669</v>
      </c>
      <c r="F4306" s="20">
        <f ca="1"/>
        <v>-1.1942746432625007</v>
      </c>
      <c r="G4306" s="20">
        <f ca="1"/>
        <v>0.48631434831441744</v>
      </c>
      <c r="H4306" s="20">
        <f ca="1"/>
        <v>0.38227027720186779</v>
      </c>
      <c r="I4306" s="164">
        <f t="shared" ca="1" si="1060"/>
        <v>18.612609260205463</v>
      </c>
      <c r="J4306" s="164">
        <f t="shared" ca="1" si="1061"/>
        <v>13.479091652187993</v>
      </c>
      <c r="K4306" s="164">
        <f t="shared" ca="1" si="1062"/>
        <v>0.56276299415913056</v>
      </c>
      <c r="L4306" s="164">
        <f t="shared" ca="1" si="1063"/>
        <v>0.93319034109194399</v>
      </c>
      <c r="M4306" s="20">
        <f t="shared" ca="1" si="1064"/>
        <v>5.046782182986397</v>
      </c>
      <c r="N4306" s="20">
        <f t="shared" ca="1" si="1065"/>
        <v>1.9648337659473156</v>
      </c>
      <c r="O4306" s="20">
        <f t="shared" ca="1" si="1056"/>
        <v>17111366.887047496</v>
      </c>
      <c r="P4306" s="20">
        <f t="shared" ca="1" si="1057"/>
        <v>41550263.562010936</v>
      </c>
      <c r="Q4306" s="20">
        <f t="shared" ca="1" si="1058"/>
        <v>271518.24172615027</v>
      </c>
      <c r="R4306" s="20">
        <f t="shared" ca="1" si="1059"/>
        <v>58933148.690784581</v>
      </c>
      <c r="AD4306">
        <f t="shared" ca="1" si="1066"/>
        <v>-0.48237639315401437</v>
      </c>
      <c r="AE4306">
        <f t="shared" ca="1" si="1067"/>
        <v>-0.48017058651409611</v>
      </c>
      <c r="AF4306">
        <f t="shared" ca="1" si="1068"/>
        <v>2.5118128719367805E-2</v>
      </c>
      <c r="AG4306">
        <f t="shared" ca="1" si="1069"/>
        <v>-0.71277117685480063</v>
      </c>
      <c r="AH4306">
        <f t="shared" ca="1" si="1070"/>
        <v>0.58531353665155261</v>
      </c>
      <c r="AI4306">
        <f t="shared" ca="1" si="1071"/>
        <v>0.33738855661436662</v>
      </c>
    </row>
    <row r="4307" spans="1:35">
      <c r="A4307" s="20"/>
      <c r="B4307" s="20"/>
      <c r="C4307" s="20">
        <f ca="1"/>
        <v>1.3111650498131406</v>
      </c>
      <c r="D4307" s="20">
        <f ca="1"/>
        <v>0.71640091585321519</v>
      </c>
      <c r="E4307" s="20">
        <f ca="1"/>
        <v>1.3797781046510258</v>
      </c>
      <c r="F4307" s="20">
        <f ca="1"/>
        <v>-1.4646165000549776</v>
      </c>
      <c r="G4307" s="20">
        <f ca="1"/>
        <v>0.66944096289419375</v>
      </c>
      <c r="H4307" s="20">
        <f ca="1"/>
        <v>0.36574173568964252</v>
      </c>
      <c r="I4307" s="164">
        <f t="shared" ca="1" si="1060"/>
        <v>28.707228592705206</v>
      </c>
      <c r="J4307" s="164">
        <f t="shared" ca="1" si="1061"/>
        <v>20.763609743283517</v>
      </c>
      <c r="K4307" s="164">
        <f t="shared" ca="1" si="1062"/>
        <v>0.69656769220778292</v>
      </c>
      <c r="L4307" s="164">
        <f t="shared" ca="1" si="1063"/>
        <v>1.0326543789614977</v>
      </c>
      <c r="M4307" s="20">
        <f t="shared" ca="1" si="1064"/>
        <v>5.2747716685549682</v>
      </c>
      <c r="N4307" s="20">
        <f t="shared" ca="1" si="1065"/>
        <v>2.1351085872020445</v>
      </c>
      <c r="O4307" s="20">
        <f t="shared" ca="1" si="1056"/>
        <v>26379052.605241027</v>
      </c>
      <c r="P4307" s="20">
        <f t="shared" ca="1" si="1057"/>
        <v>54066833.167920075</v>
      </c>
      <c r="Q4307" s="20">
        <f t="shared" ca="1" si="1058"/>
        <v>420146.0858070695</v>
      </c>
      <c r="R4307" s="20">
        <f t="shared" ca="1" si="1059"/>
        <v>80866031.858968168</v>
      </c>
      <c r="AD4307">
        <f t="shared" ca="1" si="1066"/>
        <v>1.9677739302682533</v>
      </c>
      <c r="AE4307">
        <f t="shared" ca="1" si="1067"/>
        <v>1.9642985715716497</v>
      </c>
      <c r="AF4307">
        <f t="shared" ca="1" si="1068"/>
        <v>1.241524474616208</v>
      </c>
      <c r="AG4307">
        <f t="shared" ca="1" si="1069"/>
        <v>-0.26066191381137471</v>
      </c>
      <c r="AH4307">
        <f t="shared" ca="1" si="1070"/>
        <v>0.83863518728329867</v>
      </c>
      <c r="AI4307">
        <f t="shared" ca="1" si="1071"/>
        <v>0.79759077622174146</v>
      </c>
    </row>
    <row r="4308" spans="1:35">
      <c r="A4308" s="20"/>
      <c r="B4308" s="20"/>
      <c r="C4308" s="20">
        <f ca="1"/>
        <v>-0.15873822321488695</v>
      </c>
      <c r="D4308" s="20">
        <f ca="1"/>
        <v>0.68310486117984359</v>
      </c>
      <c r="E4308" s="20">
        <f ca="1"/>
        <v>6.4828416922996471E-2</v>
      </c>
      <c r="F4308" s="20">
        <f ca="1"/>
        <v>-1.0232066620545985</v>
      </c>
      <c r="G4308" s="20">
        <f ca="1"/>
        <v>1.134836778819537</v>
      </c>
      <c r="H4308" s="20">
        <f ca="1"/>
        <v>-0.13591494740677576</v>
      </c>
      <c r="I4308" s="164">
        <f t="shared" ca="1" si="1060"/>
        <v>21.601902930462</v>
      </c>
      <c r="J4308" s="164">
        <f t="shared" ca="1" si="1061"/>
        <v>16.177184312879195</v>
      </c>
      <c r="K4308" s="164">
        <f t="shared" ca="1" si="1062"/>
        <v>0.55570328716932527</v>
      </c>
      <c r="L4308" s="164">
        <f t="shared" ca="1" si="1063"/>
        <v>0.93898628480206192</v>
      </c>
      <c r="M4308" s="20">
        <f t="shared" ca="1" si="1064"/>
        <v>5.1711962127169535</v>
      </c>
      <c r="N4308" s="20">
        <f t="shared" ca="1" si="1065"/>
        <v>2.0025234213055514</v>
      </c>
      <c r="O4308" s="20">
        <f t="shared" ca="1" si="1056"/>
        <v>20144250.958820343</v>
      </c>
      <c r="P4308" s="20">
        <f t="shared" ca="1" si="1057"/>
        <v>44673917.520736128</v>
      </c>
      <c r="Q4308" s="20">
        <f t="shared" ca="1" si="1058"/>
        <v>260237.03488144241</v>
      </c>
      <c r="R4308" s="20">
        <f t="shared" ca="1" si="1059"/>
        <v>65078405.514437914</v>
      </c>
      <c r="AD4308">
        <f t="shared" ca="1" si="1066"/>
        <v>0.24318032292766947</v>
      </c>
      <c r="AE4308">
        <f t="shared" ca="1" si="1067"/>
        <v>0.42522963519436063</v>
      </c>
      <c r="AF4308">
        <f t="shared" ca="1" si="1068"/>
        <v>-3.9061025733407466E-2</v>
      </c>
      <c r="AG4308">
        <f t="shared" ca="1" si="1069"/>
        <v>-0.68642597817244611</v>
      </c>
      <c r="AH4308">
        <f t="shared" ca="1" si="1070"/>
        <v>0.7235513474632822</v>
      </c>
      <c r="AI4308">
        <f t="shared" ca="1" si="1071"/>
        <v>0.43925249001500355</v>
      </c>
    </row>
    <row r="4309" spans="1:35">
      <c r="A4309" s="20"/>
      <c r="B4309" s="20"/>
      <c r="C4309" s="20">
        <f ca="1"/>
        <v>1.7007256721847561</v>
      </c>
      <c r="D4309" s="20">
        <f ca="1"/>
        <v>0.40230624064408904</v>
      </c>
      <c r="E4309" s="20">
        <f ca="1"/>
        <v>0.61382038497151936</v>
      </c>
      <c r="F4309" s="20">
        <f ca="1"/>
        <v>0.77314958859298688</v>
      </c>
      <c r="G4309" s="20">
        <f ca="1"/>
        <v>0.74435862321601443</v>
      </c>
      <c r="H4309" s="20">
        <f ca="1"/>
        <v>0.20945132551166404</v>
      </c>
      <c r="I4309" s="164">
        <f t="shared" ca="1" si="1060"/>
        <v>29.533091158412592</v>
      </c>
      <c r="J4309" s="164">
        <f t="shared" ca="1" si="1061"/>
        <v>20.91984367348406</v>
      </c>
      <c r="K4309" s="164">
        <f t="shared" ca="1" si="1062"/>
        <v>0.73694853040300223</v>
      </c>
      <c r="L4309" s="164">
        <f t="shared" ca="1" si="1063"/>
        <v>1.4370138710497573</v>
      </c>
      <c r="M4309" s="20">
        <f t="shared" ca="1" si="1064"/>
        <v>5.5716624341233336</v>
      </c>
      <c r="N4309" s="20">
        <f t="shared" ca="1" si="1065"/>
        <v>2.3553804234721332</v>
      </c>
      <c r="O4309" s="20">
        <f t="shared" ca="1" si="1056"/>
        <v>26902770.29313137</v>
      </c>
      <c r="P4309" s="20">
        <f t="shared" ca="1" si="1057"/>
        <v>64852252.877347432</v>
      </c>
      <c r="Q4309" s="20">
        <f t="shared" ca="1" si="1058"/>
        <v>611245.21637873037</v>
      </c>
      <c r="R4309" s="20">
        <f t="shared" ca="1" si="1059"/>
        <v>92366268.386857539</v>
      </c>
      <c r="AD4309">
        <f t="shared" ca="1" si="1066"/>
        <v>2.1682260093234444</v>
      </c>
      <c r="AE4309">
        <f t="shared" ca="1" si="1067"/>
        <v>2.0167260649275365</v>
      </c>
      <c r="AF4309">
        <f t="shared" ca="1" si="1068"/>
        <v>1.6086230036636562</v>
      </c>
      <c r="AG4309">
        <f t="shared" ca="1" si="1069"/>
        <v>1.5773357774988965</v>
      </c>
      <c r="AH4309">
        <f t="shared" ca="1" si="1070"/>
        <v>1.1685138156925934</v>
      </c>
      <c r="AI4309">
        <f t="shared" ca="1" si="1071"/>
        <v>1.3929200634381969</v>
      </c>
    </row>
    <row r="4310" spans="1:35">
      <c r="A4310" s="20"/>
      <c r="B4310" s="20"/>
      <c r="C4310" s="20">
        <f ca="1"/>
        <v>-1.9631815858866888</v>
      </c>
      <c r="D4310" s="20">
        <f ca="1"/>
        <v>-0.25483716021931585</v>
      </c>
      <c r="E4310" s="20">
        <f ca="1"/>
        <v>-1.7434230608925243</v>
      </c>
      <c r="F4310" s="20">
        <f ca="1"/>
        <v>3.3959358841240829E-2</v>
      </c>
      <c r="G4310" s="20">
        <f ca="1"/>
        <v>0.26920767434464354</v>
      </c>
      <c r="H4310" s="20">
        <f ca="1"/>
        <v>0.51255006140167358</v>
      </c>
      <c r="I4310" s="164">
        <f t="shared" ca="1" si="1060"/>
        <v>10.497983231083383</v>
      </c>
      <c r="J4310" s="164">
        <f t="shared" ca="1" si="1061"/>
        <v>8.4834800963400596</v>
      </c>
      <c r="K4310" s="164">
        <f t="shared" ca="1" si="1062"/>
        <v>0.35935514525936252</v>
      </c>
      <c r="L4310" s="164">
        <f t="shared" ca="1" si="1063"/>
        <v>0.92257343050506946</v>
      </c>
      <c r="M4310" s="20">
        <f t="shared" ca="1" si="1064"/>
        <v>4.7794677287650451</v>
      </c>
      <c r="N4310" s="20">
        <f t="shared" ca="1" si="1065"/>
        <v>1.9073405120335605</v>
      </c>
      <c r="O4310" s="20">
        <f t="shared" ca="1" si="1056"/>
        <v>10120136.04129846</v>
      </c>
      <c r="P4310" s="20">
        <f t="shared" ca="1" si="1057"/>
        <v>33196960.320785783</v>
      </c>
      <c r="Q4310" s="20">
        <f t="shared" ca="1" si="1058"/>
        <v>335044.62920592132</v>
      </c>
      <c r="R4310" s="20">
        <f t="shared" ca="1" si="1059"/>
        <v>43652140.99129016</v>
      </c>
      <c r="AD4310">
        <f t="shared" ca="1" si="1066"/>
        <v>-2.4519458176982081</v>
      </c>
      <c r="AE4310">
        <f t="shared" ca="1" si="1067"/>
        <v>-2.1565503032415907</v>
      </c>
      <c r="AF4310">
        <f t="shared" ca="1" si="1068"/>
        <v>-1.8240441340057956</v>
      </c>
      <c r="AG4310">
        <f t="shared" ca="1" si="1069"/>
        <v>-0.76102986134059358</v>
      </c>
      <c r="AH4310">
        <f t="shared" ca="1" si="1070"/>
        <v>0.28829747640560593</v>
      </c>
      <c r="AI4310">
        <f t="shared" ca="1" si="1071"/>
        <v>0.18200138387448772</v>
      </c>
    </row>
    <row r="4311" spans="1:35">
      <c r="A4311" s="20"/>
      <c r="B4311" s="20"/>
      <c r="C4311" s="20">
        <f ca="1"/>
        <v>-1.0930005994688621</v>
      </c>
      <c r="D4311" s="20">
        <f ca="1"/>
        <v>0.52073547032103795</v>
      </c>
      <c r="E4311" s="20">
        <f ca="1"/>
        <v>-0.16479173335462874</v>
      </c>
      <c r="F4311" s="20">
        <f ca="1"/>
        <v>0.80321275053708041</v>
      </c>
      <c r="G4311" s="20">
        <f ca="1"/>
        <v>2.0968171031708809</v>
      </c>
      <c r="H4311" s="20">
        <f ca="1"/>
        <v>-0.37665176498738639</v>
      </c>
      <c r="I4311" s="164">
        <f t="shared" ca="1" si="1060"/>
        <v>17.315328106053009</v>
      </c>
      <c r="J4311" s="164">
        <f t="shared" ca="1" si="1061"/>
        <v>13.176266882732849</v>
      </c>
      <c r="K4311" s="164">
        <f t="shared" ca="1" si="1062"/>
        <v>0.64411272582775125</v>
      </c>
      <c r="L4311" s="164">
        <f t="shared" ca="1" si="1063"/>
        <v>1.3355063649247532</v>
      </c>
      <c r="M4311" s="20">
        <f t="shared" ca="1" si="1064"/>
        <v>6.375841126488929</v>
      </c>
      <c r="N4311" s="20">
        <f t="shared" ca="1" si="1065"/>
        <v>2.4239756625491369</v>
      </c>
      <c r="O4311" s="20">
        <f t="shared" ca="1" si="1056"/>
        <v>16258086.40169489</v>
      </c>
      <c r="P4311" s="20">
        <f t="shared" ca="1" si="1057"/>
        <v>50168183.500192739</v>
      </c>
      <c r="Q4311" s="20">
        <f t="shared" ca="1" si="1058"/>
        <v>245553.09801065183</v>
      </c>
      <c r="R4311" s="20">
        <f t="shared" ca="1" si="1059"/>
        <v>66671822.999898277</v>
      </c>
      <c r="AD4311">
        <f t="shared" ca="1" si="1066"/>
        <v>-0.79725045969587149</v>
      </c>
      <c r="AE4311">
        <f t="shared" ca="1" si="1067"/>
        <v>-0.58178963666682959</v>
      </c>
      <c r="AF4311">
        <f t="shared" ca="1" si="1068"/>
        <v>0.7646611438886477</v>
      </c>
      <c r="AG4311">
        <f t="shared" ca="1" si="1069"/>
        <v>1.1159380223852413</v>
      </c>
      <c r="AH4311">
        <f t="shared" ca="1" si="1070"/>
        <v>2.0620456960988101</v>
      </c>
      <c r="AI4311">
        <f t="shared" ca="1" si="1071"/>
        <v>1.5783126014841542</v>
      </c>
    </row>
    <row r="4312" spans="1:35">
      <c r="A4312" s="20"/>
      <c r="B4312" s="20"/>
      <c r="C4312" s="20">
        <f ca="1"/>
        <v>0.68866723890215931</v>
      </c>
      <c r="D4312" s="20">
        <f ca="1"/>
        <v>-9.9974068776633077E-2</v>
      </c>
      <c r="E4312" s="20">
        <f ca="1"/>
        <v>-1.1748404666625942</v>
      </c>
      <c r="F4312" s="20">
        <f ca="1"/>
        <v>-0.23398815274749313</v>
      </c>
      <c r="G4312" s="20">
        <f ca="1"/>
        <v>-1.8927583487746025</v>
      </c>
      <c r="H4312" s="20">
        <f ca="1"/>
        <v>1.0912016877847281</v>
      </c>
      <c r="I4312" s="164">
        <f t="shared" ca="1" si="1060"/>
        <v>23.248754637302483</v>
      </c>
      <c r="J4312" s="164">
        <f t="shared" ca="1" si="1061"/>
        <v>16.681315212883661</v>
      </c>
      <c r="K4312" s="164">
        <f t="shared" ca="1" si="1062"/>
        <v>0.38529834493760307</v>
      </c>
      <c r="L4312" s="164">
        <f t="shared" ca="1" si="1063"/>
        <v>0.89444481706790302</v>
      </c>
      <c r="M4312" s="20">
        <f t="shared" ca="1" si="1064"/>
        <v>3.1114499346610751</v>
      </c>
      <c r="N4312" s="20">
        <f t="shared" ca="1" si="1065"/>
        <v>1.5492264668451028</v>
      </c>
      <c r="O4312" s="20">
        <f t="shared" ca="1" si="1056"/>
        <v>21291294.698659513</v>
      </c>
      <c r="P4312" s="20">
        <f t="shared" ca="1" si="1057"/>
        <v>45218792.074353762</v>
      </c>
      <c r="Q4312" s="20">
        <f t="shared" ca="1" si="1058"/>
        <v>732511.75423066306</v>
      </c>
      <c r="R4312" s="20">
        <f t="shared" ca="1" si="1059"/>
        <v>67242598.527243942</v>
      </c>
      <c r="AD4312">
        <f t="shared" ca="1" si="1066"/>
        <v>0.64290161099574772</v>
      </c>
      <c r="AE4312">
        <f t="shared" ca="1" si="1067"/>
        <v>0.59440107814887921</v>
      </c>
      <c r="AF4312">
        <f t="shared" ca="1" si="1068"/>
        <v>-1.5881968642036091</v>
      </c>
      <c r="AG4312">
        <f t="shared" ca="1" si="1069"/>
        <v>-0.88888719514589565</v>
      </c>
      <c r="AH4312">
        <f t="shared" ca="1" si="1070"/>
        <v>-1.5650556281543602</v>
      </c>
      <c r="AI4312">
        <f t="shared" ca="1" si="1071"/>
        <v>-0.78587441393215496</v>
      </c>
    </row>
    <row r="4313" spans="1:35">
      <c r="A4313" s="20"/>
      <c r="B4313" s="20"/>
      <c r="C4313" s="20">
        <f ca="1"/>
        <v>-1.3355182737337341</v>
      </c>
      <c r="D4313" s="20">
        <f ca="1"/>
        <v>-0.51261598544515519</v>
      </c>
      <c r="E4313" s="20">
        <f ca="1"/>
        <v>2.1000323486716699</v>
      </c>
      <c r="F4313" s="20">
        <f ca="1"/>
        <v>0.62392888372651389</v>
      </c>
      <c r="G4313" s="20">
        <f ca="1"/>
        <v>-0.71314897346001771</v>
      </c>
      <c r="H4313" s="20">
        <f ca="1"/>
        <v>-0.54656236690905613</v>
      </c>
      <c r="I4313" s="164">
        <f t="shared" ca="1" si="1060"/>
        <v>14.932988859243059</v>
      </c>
      <c r="J4313" s="164">
        <f t="shared" ca="1" si="1061"/>
        <v>10.462703008505615</v>
      </c>
      <c r="K4313" s="164">
        <f t="shared" ca="1" si="1062"/>
        <v>0.75515811903412899</v>
      </c>
      <c r="L4313" s="164">
        <f t="shared" ca="1" si="1063"/>
        <v>1.3280824143753198</v>
      </c>
      <c r="M4313" s="20">
        <f t="shared" ca="1" si="1064"/>
        <v>4.4578763721302659</v>
      </c>
      <c r="N4313" s="20">
        <f t="shared" ca="1" si="1065"/>
        <v>1.6696004156175928</v>
      </c>
      <c r="O4313" s="20">
        <f t="shared" ca="1" si="1056"/>
        <v>13540619.623854998</v>
      </c>
      <c r="P4313" s="20">
        <f t="shared" ca="1" si="1057"/>
        <v>47609664.432192244</v>
      </c>
      <c r="Q4313" s="20">
        <f t="shared" ca="1" si="1058"/>
        <v>129481.47512958522</v>
      </c>
      <c r="R4313" s="20">
        <f t="shared" ca="1" si="1059"/>
        <v>61279765.531176828</v>
      </c>
      <c r="AD4313">
        <f t="shared" ca="1" si="1066"/>
        <v>-1.3754881409604229</v>
      </c>
      <c r="AE4313">
        <f t="shared" ca="1" si="1067"/>
        <v>-1.4923815407699279</v>
      </c>
      <c r="AF4313">
        <f t="shared" ca="1" si="1068"/>
        <v>1.7741647184920808</v>
      </c>
      <c r="AG4313">
        <f t="shared" ca="1" si="1069"/>
        <v>1.0821927926150898</v>
      </c>
      <c r="AH4313">
        <f t="shared" ca="1" si="1070"/>
        <v>-6.9026253188592734E-2</v>
      </c>
      <c r="AI4313">
        <f t="shared" ca="1" si="1071"/>
        <v>-0.46053941724974956</v>
      </c>
    </row>
    <row r="4314" spans="1:35">
      <c r="A4314" s="20"/>
      <c r="B4314" s="20"/>
      <c r="C4314" s="20">
        <f ca="1"/>
        <v>0.699200882200394</v>
      </c>
      <c r="D4314" s="20">
        <f ca="1"/>
        <v>7.4715968499508414E-2</v>
      </c>
      <c r="E4314" s="20">
        <f ca="1"/>
        <v>-1.5945104843637825</v>
      </c>
      <c r="F4314" s="20">
        <f ca="1"/>
        <v>-0.23410102263066326</v>
      </c>
      <c r="G4314" s="20">
        <f ca="1"/>
        <v>-1.6403516322348202</v>
      </c>
      <c r="H4314" s="20">
        <f ca="1"/>
        <v>0.70480340023258681</v>
      </c>
      <c r="I4314" s="164">
        <f t="shared" ca="1" si="1060"/>
        <v>23.496911718129809</v>
      </c>
      <c r="J4314" s="164">
        <f t="shared" ca="1" si="1061"/>
        <v>16.952308981949916</v>
      </c>
      <c r="K4314" s="164">
        <f t="shared" ca="1" si="1062"/>
        <v>0.3403155363504542</v>
      </c>
      <c r="L4314" s="164">
        <f t="shared" ca="1" si="1063"/>
        <v>0.83306540829611087</v>
      </c>
      <c r="M4314" s="20">
        <f t="shared" ca="1" si="1064"/>
        <v>2.9193736024907402</v>
      </c>
      <c r="N4314" s="20">
        <f t="shared" ca="1" si="1065"/>
        <v>1.4487937109467515</v>
      </c>
      <c r="O4314" s="20">
        <f t="shared" ca="1" si="1056"/>
        <v>21568139.676628012</v>
      </c>
      <c r="P4314" s="20">
        <f t="shared" ca="1" si="1057"/>
        <v>43954093.239718832</v>
      </c>
      <c r="Q4314" s="20">
        <f t="shared" ca="1" si="1058"/>
        <v>679259.88806799322</v>
      </c>
      <c r="R4314" s="20">
        <f t="shared" ca="1" si="1059"/>
        <v>66201492.804414839</v>
      </c>
      <c r="AD4314">
        <f t="shared" ca="1" si="1066"/>
        <v>0.70313391216742926</v>
      </c>
      <c r="AE4314">
        <f t="shared" ca="1" si="1067"/>
        <v>0.68533858454695129</v>
      </c>
      <c r="AF4314">
        <f t="shared" ca="1" si="1068"/>
        <v>-1.9971314877231445</v>
      </c>
      <c r="AG4314">
        <f t="shared" ca="1" si="1069"/>
        <v>-1.1678845077449509</v>
      </c>
      <c r="AH4314">
        <f t="shared" ca="1" si="1070"/>
        <v>-1.7784737750102884</v>
      </c>
      <c r="AI4314">
        <f t="shared" ca="1" si="1071"/>
        <v>-1.0573142947385099</v>
      </c>
    </row>
    <row r="4315" spans="1:35">
      <c r="A4315" s="20"/>
      <c r="B4315" s="20"/>
      <c r="C4315" s="20">
        <f ca="1"/>
        <v>0.71472143150284972</v>
      </c>
      <c r="D4315" s="20">
        <f ca="1"/>
        <v>1.4406580904856059</v>
      </c>
      <c r="E4315" s="20">
        <f ca="1"/>
        <v>-0.36895492192591656</v>
      </c>
      <c r="F4315" s="20">
        <f ca="1"/>
        <v>-1.4428181855466959</v>
      </c>
      <c r="G4315" s="20">
        <f ca="1"/>
        <v>-0.27792223306575925</v>
      </c>
      <c r="H4315" s="20">
        <f ca="1"/>
        <v>0.15401921570019822</v>
      </c>
      <c r="I4315" s="164">
        <f t="shared" ca="1" si="1060"/>
        <v>28.210389181574246</v>
      </c>
      <c r="J4315" s="164">
        <f t="shared" ca="1" si="1061"/>
        <v>20.882423651562824</v>
      </c>
      <c r="K4315" s="164">
        <f t="shared" ca="1" si="1062"/>
        <v>0.46123562345694336</v>
      </c>
      <c r="L4315" s="164">
        <f t="shared" ca="1" si="1063"/>
        <v>0.75877689185555774</v>
      </c>
      <c r="M4315" s="20">
        <f t="shared" ca="1" si="1064"/>
        <v>3.7458275721335785</v>
      </c>
      <c r="N4315" s="20">
        <f t="shared" ca="1" si="1065"/>
        <v>1.6335834029133205</v>
      </c>
      <c r="O4315" s="20">
        <f t="shared" ca="1" si="1056"/>
        <v>26177464.835462842</v>
      </c>
      <c r="P4315" s="20">
        <f t="shared" ca="1" si="1057"/>
        <v>46824091.074001059</v>
      </c>
      <c r="Q4315" s="20">
        <f t="shared" ca="1" si="1058"/>
        <v>494629.42221667711</v>
      </c>
      <c r="R4315" s="20">
        <f t="shared" ca="1" si="1059"/>
        <v>73496185.331680581</v>
      </c>
      <c r="AD4315">
        <f t="shared" ca="1" si="1066"/>
        <v>1.8471818401879236</v>
      </c>
      <c r="AE4315">
        <f t="shared" ca="1" si="1067"/>
        <v>2.0041690105915517</v>
      </c>
      <c r="AF4315">
        <f t="shared" ca="1" si="1068"/>
        <v>-0.89785796857324274</v>
      </c>
      <c r="AG4315">
        <f t="shared" ca="1" si="1069"/>
        <v>-1.5055595824747376</v>
      </c>
      <c r="AH4315">
        <f t="shared" ca="1" si="1070"/>
        <v>-0.86019158651824557</v>
      </c>
      <c r="AI4315">
        <f t="shared" ca="1" si="1071"/>
        <v>-0.55788269482886355</v>
      </c>
    </row>
    <row r="4316" spans="1:35">
      <c r="A4316" s="20"/>
      <c r="B4316" s="20"/>
      <c r="C4316" s="20">
        <f ca="1"/>
        <v>0.26747244330675146</v>
      </c>
      <c r="D4316" s="20">
        <f ca="1"/>
        <v>-0.52592324693795245</v>
      </c>
      <c r="E4316" s="20">
        <f ca="1"/>
        <v>-1.4954653827080007</v>
      </c>
      <c r="F4316" s="20">
        <f ca="1"/>
        <v>0.52258612681371475</v>
      </c>
      <c r="G4316" s="20">
        <f ca="1"/>
        <v>-0.51179033435374732</v>
      </c>
      <c r="H4316" s="20">
        <f ca="1"/>
        <v>-0.85281490831679496</v>
      </c>
      <c r="I4316" s="164">
        <f t="shared" ca="1" si="1060"/>
        <v>19.07814869115208</v>
      </c>
      <c r="J4316" s="164">
        <f t="shared" ca="1" si="1061"/>
        <v>13.514444383062171</v>
      </c>
      <c r="K4316" s="164">
        <f t="shared" ca="1" si="1062"/>
        <v>0.37971284662378713</v>
      </c>
      <c r="L4316" s="164">
        <f t="shared" ca="1" si="1063"/>
        <v>0.93174111983834296</v>
      </c>
      <c r="M4316" s="20">
        <f t="shared" ca="1" si="1064"/>
        <v>3.1149826499948174</v>
      </c>
      <c r="N4316" s="20">
        <f t="shared" ca="1" si="1065"/>
        <v>1.297469823886487</v>
      </c>
      <c r="O4316" s="20">
        <f t="shared" ref="O4316:O4379" ca="1" si="1072">(I4316+J4316)/2*$C$4*365-$C$5-$C$6</f>
        <v>17378475.145720862</v>
      </c>
      <c r="P4316" s="20">
        <f t="shared" ref="P4316:P4379" ca="1" si="1073">(L4316/1.7*42+I4316)*$C$7*365-$C$8-$C$9</f>
        <v>41978786.85006465</v>
      </c>
      <c r="Q4316" s="20">
        <f t="shared" ref="Q4316:Q4379" ca="1" si="1074">(N4316-M4316/2.8)*$C$10*365-$C$11-$C$12</f>
        <v>309263.96190602431</v>
      </c>
      <c r="R4316" s="20">
        <f t="shared" ref="R4316:R4379" ca="1" si="1075">O4316+P4316+Q4316</f>
        <v>59666525.957691535</v>
      </c>
      <c r="AD4316">
        <f t="shared" ca="1" si="1066"/>
        <v>-0.3693813856426994</v>
      </c>
      <c r="AE4316">
        <f t="shared" ca="1" si="1067"/>
        <v>-0.46830725400598261</v>
      </c>
      <c r="AF4316">
        <f t="shared" ca="1" si="1068"/>
        <v>-1.638974121601936</v>
      </c>
      <c r="AG4316">
        <f t="shared" ca="1" si="1069"/>
        <v>-0.71935854618935036</v>
      </c>
      <c r="AH4316">
        <f t="shared" ca="1" si="1070"/>
        <v>-1.5611303888946466</v>
      </c>
      <c r="AI4316">
        <f t="shared" ca="1" si="1071"/>
        <v>-1.4662977732797646</v>
      </c>
    </row>
    <row r="4317" spans="1:35">
      <c r="A4317" s="20"/>
      <c r="B4317" s="20"/>
      <c r="C4317" s="20">
        <f ca="1"/>
        <v>-0.48630449644234042</v>
      </c>
      <c r="D4317" s="20">
        <f ca="1"/>
        <v>0.41205566148364398</v>
      </c>
      <c r="E4317" s="20">
        <f ca="1"/>
        <v>0.72625780369329274</v>
      </c>
      <c r="F4317" s="20">
        <f ca="1"/>
        <v>0.38112217104272539</v>
      </c>
      <c r="G4317" s="20">
        <f ca="1"/>
        <v>0.567085164026915</v>
      </c>
      <c r="H4317" s="20">
        <f ca="1"/>
        <v>-0.79295787747790503</v>
      </c>
      <c r="I4317" s="164">
        <f t="shared" ref="I4317:I4380" ca="1" si="1076">$C$14+AD4317*$D$14</f>
        <v>20.333189114251432</v>
      </c>
      <c r="J4317" s="164">
        <f t="shared" ref="J4317:J4380" ca="1" si="1077">$C$15+AE4317*$D$15</f>
        <v>14.786072103820443</v>
      </c>
      <c r="K4317" s="164">
        <f t="shared" ref="K4317:K4380" ca="1" si="1078">$C$16+AF4317*$D$16</f>
        <v>0.65738510308302744</v>
      </c>
      <c r="L4317" s="164">
        <f t="shared" ref="L4317:L4380" ca="1" si="1079">$C$17+AG4317*$D$17</f>
        <v>1.2152164769979712</v>
      </c>
      <c r="M4317" s="20">
        <f t="shared" ref="M4317:M4380" ca="1" si="1080">$C$18+AH4317*$D$18</f>
        <v>4.8163460700981009</v>
      </c>
      <c r="N4317" s="20">
        <f t="shared" ref="N4317:N4380" ca="1" si="1081">$C$19+AI4317*$D$19</f>
        <v>1.8442971483318065</v>
      </c>
      <c r="O4317" s="20">
        <f t="shared" ca="1" si="1072"/>
        <v>18725858.833455101</v>
      </c>
      <c r="P4317" s="20">
        <f t="shared" ca="1" si="1073"/>
        <v>50214046.9882311</v>
      </c>
      <c r="Q4317" s="20">
        <f t="shared" ca="1" si="1074"/>
        <v>207553.89669736396</v>
      </c>
      <c r="R4317" s="20">
        <f t="shared" ca="1" si="1075"/>
        <v>69147459.718383566</v>
      </c>
      <c r="AD4317">
        <f t="shared" ref="AD4317:AD4380" ca="1" si="1082">SUMPRODUCT(C4317:H4317,$J$9:$O$9)</f>
        <v>-6.4759923725381155E-2</v>
      </c>
      <c r="AE4317">
        <f t="shared" ref="AE4317:AE4380" ca="1" si="1083">SUMPRODUCT(C4317:H4317,$J$10:$O$10)</f>
        <v>-4.1586542342133132E-2</v>
      </c>
      <c r="AF4317">
        <f t="shared" ref="AF4317:AF4380" ca="1" si="1084">SUMPRODUCT(C4317:H4317,$J$11:$O$11)</f>
        <v>0.88531911893661275</v>
      </c>
      <c r="AG4317">
        <f t="shared" ref="AG4317:AG4380" ca="1" si="1085">SUMPRODUCT(C4317:H4317,$J$12:$O$12)</f>
        <v>0.56916580453623244</v>
      </c>
      <c r="AH4317">
        <f t="shared" ref="AH4317:AH4380" ca="1" si="1086">SUMPRODUCT(C4317:H4317,$J$13:$O$13)</f>
        <v>0.32927341122011289</v>
      </c>
      <c r="AI4317">
        <f t="shared" ref="AI4317:AI4380" ca="1" si="1087">SUMPRODUCT(C4317:H4317,$J$14:$O$14)</f>
        <v>1.1613914410287696E-2</v>
      </c>
    </row>
    <row r="4318" spans="1:35">
      <c r="A4318" s="20"/>
      <c r="B4318" s="20"/>
      <c r="C4318" s="20">
        <f ca="1"/>
        <v>0.23946534782957471</v>
      </c>
      <c r="D4318" s="20">
        <f ca="1"/>
        <v>1.2206137183418051</v>
      </c>
      <c r="E4318" s="20">
        <f ca="1"/>
        <v>-5.1633947837097002E-2</v>
      </c>
      <c r="F4318" s="20">
        <f ca="1"/>
        <v>7.3166352706444962E-2</v>
      </c>
      <c r="G4318" s="20">
        <f ca="1"/>
        <v>0.47307970316260944</v>
      </c>
      <c r="H4318" s="20">
        <f ca="1"/>
        <v>-0.24679805013485839</v>
      </c>
      <c r="I4318" s="164">
        <f t="shared" ca="1" si="1076"/>
        <v>25.865118422190214</v>
      </c>
      <c r="J4318" s="164">
        <f t="shared" ca="1" si="1077"/>
        <v>19.041155118923889</v>
      </c>
      <c r="K4318" s="164">
        <f t="shared" ca="1" si="1078"/>
        <v>0.58714896647077353</v>
      </c>
      <c r="L4318" s="164">
        <f t="shared" ca="1" si="1079"/>
        <v>1.1286168838842126</v>
      </c>
      <c r="M4318" s="20">
        <f t="shared" ca="1" si="1080"/>
        <v>4.6950878597812613</v>
      </c>
      <c r="N4318" s="20">
        <f t="shared" ca="1" si="1081"/>
        <v>1.9443616101253511</v>
      </c>
      <c r="O4318" s="20">
        <f t="shared" ca="1" si="1072"/>
        <v>23944929.959902212</v>
      </c>
      <c r="P4318" s="20">
        <f t="shared" ca="1" si="1073"/>
        <v>53596890.340833575</v>
      </c>
      <c r="Q4318" s="20">
        <f t="shared" ca="1" si="1074"/>
        <v>447384.13089435262</v>
      </c>
      <c r="R4318" s="20">
        <f t="shared" ca="1" si="1075"/>
        <v>77989204.431630135</v>
      </c>
      <c r="AD4318">
        <f t="shared" ca="1" si="1082"/>
        <v>1.2779413646092752</v>
      </c>
      <c r="AE4318">
        <f t="shared" ca="1" si="1083"/>
        <v>1.3862936640684185</v>
      </c>
      <c r="AF4318">
        <f t="shared" ca="1" si="1084"/>
        <v>0.24680878609794094</v>
      </c>
      <c r="AG4318">
        <f t="shared" ca="1" si="1085"/>
        <v>0.17553129038278364</v>
      </c>
      <c r="AH4318">
        <f t="shared" ca="1" si="1086"/>
        <v>0.19454206642362451</v>
      </c>
      <c r="AI4318">
        <f t="shared" ca="1" si="1087"/>
        <v>0.28205840574419211</v>
      </c>
    </row>
    <row r="4319" spans="1:35">
      <c r="A4319" s="20"/>
      <c r="B4319" s="20"/>
      <c r="C4319" s="20">
        <f ca="1"/>
        <v>0.30587424631144344</v>
      </c>
      <c r="D4319" s="20">
        <f ca="1"/>
        <v>-0.95543426260754905</v>
      </c>
      <c r="E4319" s="20">
        <f ca="1"/>
        <v>-1.6394483048522883</v>
      </c>
      <c r="F4319" s="20">
        <f ca="1"/>
        <v>-9.5573055278750416E-2</v>
      </c>
      <c r="G4319" s="20">
        <f ca="1"/>
        <v>0.52389651857597475</v>
      </c>
      <c r="H4319" s="20">
        <f ca="1"/>
        <v>0.10760490052416671</v>
      </c>
      <c r="I4319" s="164">
        <f t="shared" ca="1" si="1076"/>
        <v>17.071217741735474</v>
      </c>
      <c r="J4319" s="164">
        <f t="shared" ca="1" si="1077"/>
        <v>12.334370325042661</v>
      </c>
      <c r="K4319" s="164">
        <f t="shared" ca="1" si="1078"/>
        <v>0.39207046733096246</v>
      </c>
      <c r="L4319" s="164">
        <f t="shared" ca="1" si="1079"/>
        <v>0.92890047230723294</v>
      </c>
      <c r="M4319" s="20">
        <f t="shared" ca="1" si="1080"/>
        <v>4.5422173137913529</v>
      </c>
      <c r="N4319" s="20">
        <f t="shared" ca="1" si="1081"/>
        <v>1.8394010081526209</v>
      </c>
      <c r="O4319" s="20">
        <f t="shared" ca="1" si="1072"/>
        <v>15678956.920430442</v>
      </c>
      <c r="P4319" s="20">
        <f t="shared" ca="1" si="1073"/>
        <v>39907532.651800089</v>
      </c>
      <c r="Q4319" s="20">
        <f t="shared" ca="1" si="1074"/>
        <v>363135.5196385184</v>
      </c>
      <c r="R4319" s="20">
        <f t="shared" ca="1" si="1075"/>
        <v>55949625.091869049</v>
      </c>
      <c r="AD4319">
        <f t="shared" ca="1" si="1082"/>
        <v>-0.85650054812245813</v>
      </c>
      <c r="AE4319">
        <f t="shared" ca="1" si="1083"/>
        <v>-0.8643052600527984</v>
      </c>
      <c r="AF4319">
        <f t="shared" ca="1" si="1084"/>
        <v>-1.5266321151730691</v>
      </c>
      <c r="AG4319">
        <f t="shared" ca="1" si="1085"/>
        <v>-0.73227058042166859</v>
      </c>
      <c r="AH4319">
        <f t="shared" ca="1" si="1086"/>
        <v>2.4685904212615239E-2</v>
      </c>
      <c r="AI4319">
        <f t="shared" ca="1" si="1087"/>
        <v>-1.6188968848084295E-3</v>
      </c>
    </row>
    <row r="4320" spans="1:35">
      <c r="A4320" s="20"/>
      <c r="B4320" s="20"/>
      <c r="C4320" s="20">
        <f ca="1"/>
        <v>0.14393350264259874</v>
      </c>
      <c r="D4320" s="20">
        <f ca="1"/>
        <v>-5.0433817073307248E-2</v>
      </c>
      <c r="E4320" s="20">
        <f ca="1"/>
        <v>2.1709828657340672E-2</v>
      </c>
      <c r="F4320" s="20">
        <f ca="1"/>
        <v>1.335578036590984</v>
      </c>
      <c r="G4320" s="20">
        <f ca="1"/>
        <v>0.47626796225570212</v>
      </c>
      <c r="H4320" s="20">
        <f ca="1"/>
        <v>-0.34513456452533414</v>
      </c>
      <c r="I4320" s="164">
        <f t="shared" ca="1" si="1076"/>
        <v>21.302352141623839</v>
      </c>
      <c r="J4320" s="164">
        <f t="shared" ca="1" si="1077"/>
        <v>15.177393508996289</v>
      </c>
      <c r="K4320" s="164">
        <f t="shared" ca="1" si="1078"/>
        <v>0.646510119993006</v>
      </c>
      <c r="L4320" s="164">
        <f t="shared" ca="1" si="1079"/>
        <v>1.3898888581033018</v>
      </c>
      <c r="M4320" s="20">
        <f t="shared" ca="1" si="1080"/>
        <v>5.0569044520089843</v>
      </c>
      <c r="N4320" s="20">
        <f t="shared" ca="1" si="1081"/>
        <v>2.0537459550867596</v>
      </c>
      <c r="O4320" s="20">
        <f t="shared" ca="1" si="1072"/>
        <v>19451357.564377945</v>
      </c>
      <c r="P4320" s="20">
        <f t="shared" ca="1" si="1073"/>
        <v>55483742.74622266</v>
      </c>
      <c r="Q4320" s="20">
        <f t="shared" ca="1" si="1074"/>
        <v>414202.79251136701</v>
      </c>
      <c r="R4320" s="20">
        <f t="shared" ca="1" si="1075"/>
        <v>75349303.103111982</v>
      </c>
      <c r="AD4320">
        <f t="shared" ca="1" si="1082"/>
        <v>0.17047382078248477</v>
      </c>
      <c r="AE4320">
        <f t="shared" ca="1" si="1083"/>
        <v>8.9729365434996378E-2</v>
      </c>
      <c r="AF4320">
        <f t="shared" ca="1" si="1084"/>
        <v>0.78645563630005388</v>
      </c>
      <c r="AG4320">
        <f t="shared" ca="1" si="1085"/>
        <v>1.3631311731968259</v>
      </c>
      <c r="AH4320">
        <f t="shared" ca="1" si="1086"/>
        <v>0.59656050223220469</v>
      </c>
      <c r="AI4320">
        <f t="shared" ca="1" si="1087"/>
        <v>0.57769177050475551</v>
      </c>
    </row>
    <row r="4321" spans="1:35">
      <c r="A4321" s="20"/>
      <c r="B4321" s="20"/>
      <c r="C4321" s="20">
        <f ca="1"/>
        <v>-0.21823330308529773</v>
      </c>
      <c r="D4321" s="20">
        <f ca="1"/>
        <v>0.1120195010429573</v>
      </c>
      <c r="E4321" s="20">
        <f ca="1"/>
        <v>-0.70063290460654448</v>
      </c>
      <c r="F4321" s="20">
        <f ca="1"/>
        <v>-0.24483392047059227</v>
      </c>
      <c r="G4321" s="20">
        <f ca="1"/>
        <v>-0.42772759066691485</v>
      </c>
      <c r="H4321" s="20">
        <f ca="1"/>
        <v>0.53170199013821284</v>
      </c>
      <c r="I4321" s="164">
        <f t="shared" ca="1" si="1076"/>
        <v>19.868138768198371</v>
      </c>
      <c r="J4321" s="164">
        <f t="shared" ca="1" si="1077"/>
        <v>14.635426138580934</v>
      </c>
      <c r="K4321" s="164">
        <f t="shared" ca="1" si="1078"/>
        <v>0.46525017236608734</v>
      </c>
      <c r="L4321" s="164">
        <f t="shared" ca="1" si="1079"/>
        <v>0.97405775398149219</v>
      </c>
      <c r="M4321" s="20">
        <f t="shared" ca="1" si="1080"/>
        <v>4.2456661975519117</v>
      </c>
      <c r="N4321" s="20">
        <f t="shared" ca="1" si="1081"/>
        <v>1.8091858110394905</v>
      </c>
      <c r="O4321" s="20">
        <f t="shared" ca="1" si="1072"/>
        <v>18397529.540013663</v>
      </c>
      <c r="P4321" s="20">
        <f t="shared" ca="1" si="1073"/>
        <v>43809070.715013877</v>
      </c>
      <c r="Q4321" s="20">
        <f t="shared" ca="1" si="1074"/>
        <v>489759.26915857225</v>
      </c>
      <c r="R4321" s="20">
        <f t="shared" ca="1" si="1075"/>
        <v>62696359.524186112</v>
      </c>
      <c r="AD4321">
        <f t="shared" ca="1" si="1082"/>
        <v>-0.17763622131107495</v>
      </c>
      <c r="AE4321">
        <f t="shared" ca="1" si="1083"/>
        <v>-9.2138879670827706E-2</v>
      </c>
      <c r="AF4321">
        <f t="shared" ca="1" si="1084"/>
        <v>-0.86136206939920656</v>
      </c>
      <c r="AG4321">
        <f t="shared" ca="1" si="1085"/>
        <v>-0.52701020917503583</v>
      </c>
      <c r="AH4321">
        <f t="shared" ca="1" si="1086"/>
        <v>-0.30481533605343086</v>
      </c>
      <c r="AI4321">
        <f t="shared" ca="1" si="1087"/>
        <v>-8.3281591785161257E-2</v>
      </c>
    </row>
    <row r="4322" spans="1:35">
      <c r="A4322" s="20"/>
      <c r="B4322" s="20"/>
      <c r="C4322" s="20">
        <f ca="1"/>
        <v>-5.0519093277735187E-3</v>
      </c>
      <c r="D4322" s="20">
        <f ca="1"/>
        <v>-0.82518613585261502</v>
      </c>
      <c r="E4322" s="20">
        <f ca="1"/>
        <v>0.60038358477616671</v>
      </c>
      <c r="F4322" s="20">
        <f ca="1"/>
        <v>-1.3940827199919503</v>
      </c>
      <c r="G4322" s="20">
        <f ca="1"/>
        <v>1.2402236004431404</v>
      </c>
      <c r="H4322" s="20">
        <f ca="1"/>
        <v>8.7041795919452256E-2</v>
      </c>
      <c r="I4322" s="164">
        <f t="shared" ca="1" si="1076"/>
        <v>16.8230294031599</v>
      </c>
      <c r="J4322" s="164">
        <f t="shared" ca="1" si="1077"/>
        <v>12.249737216044585</v>
      </c>
      <c r="K4322" s="164">
        <f t="shared" ca="1" si="1078"/>
        <v>0.59034949873237996</v>
      </c>
      <c r="L4322" s="164">
        <f t="shared" ca="1" si="1079"/>
        <v>0.92967024209771854</v>
      </c>
      <c r="M4322" s="20">
        <f t="shared" ca="1" si="1080"/>
        <v>5.549177876220365</v>
      </c>
      <c r="N4322" s="20">
        <f t="shared" ca="1" si="1081"/>
        <v>2.057897541905243</v>
      </c>
      <c r="O4322" s="20">
        <f t="shared" ca="1" si="1072"/>
        <v>15501474.89119008</v>
      </c>
      <c r="P4322" s="20">
        <f t="shared" ca="1" si="1073"/>
        <v>39679008.415907763</v>
      </c>
      <c r="Q4322" s="20">
        <f t="shared" ca="1" si="1074"/>
        <v>127050.21666422176</v>
      </c>
      <c r="R4322" s="20">
        <f t="shared" ca="1" si="1075"/>
        <v>55307533.52376207</v>
      </c>
      <c r="AD4322">
        <f t="shared" ca="1" si="1082"/>
        <v>-0.91674043612623857</v>
      </c>
      <c r="AE4322">
        <f t="shared" ca="1" si="1083"/>
        <v>-0.89270563219980381</v>
      </c>
      <c r="AF4322">
        <f t="shared" ca="1" si="1084"/>
        <v>0.27590453393072623</v>
      </c>
      <c r="AG4322">
        <f t="shared" ca="1" si="1085"/>
        <v>-0.72877162682855223</v>
      </c>
      <c r="AH4322">
        <f t="shared" ca="1" si="1086"/>
        <v>1.1435309735781836</v>
      </c>
      <c r="AI4322">
        <f t="shared" ca="1" si="1087"/>
        <v>0.58891227541957603</v>
      </c>
    </row>
    <row r="4323" spans="1:35">
      <c r="A4323" s="20"/>
      <c r="B4323" s="20"/>
      <c r="C4323" s="20">
        <f ca="1"/>
        <v>0.86259699838365911</v>
      </c>
      <c r="D4323" s="20">
        <f ca="1"/>
        <v>-0.49784058484553168</v>
      </c>
      <c r="E4323" s="20">
        <f ca="1"/>
        <v>2.2283018451760115</v>
      </c>
      <c r="F4323" s="20">
        <f ca="1"/>
        <v>1.0114441830780092</v>
      </c>
      <c r="G4323" s="20">
        <f ca="1"/>
        <v>-3.2624978267267617E-2</v>
      </c>
      <c r="H4323" s="20">
        <f ca="1"/>
        <v>-1.2059176917526</v>
      </c>
      <c r="I4323" s="164">
        <f t="shared" ca="1" si="1076"/>
        <v>23.866734735025439</v>
      </c>
      <c r="J4323" s="164">
        <f t="shared" ca="1" si="1077"/>
        <v>16.200156989585913</v>
      </c>
      <c r="K4323" s="164">
        <f t="shared" ca="1" si="1078"/>
        <v>0.83508043889219508</v>
      </c>
      <c r="L4323" s="164">
        <f t="shared" ca="1" si="1079"/>
        <v>1.4628578053377945</v>
      </c>
      <c r="M4323" s="20">
        <f t="shared" ca="1" si="1080"/>
        <v>4.5421508886226123</v>
      </c>
      <c r="N4323" s="20">
        <f t="shared" ca="1" si="1081"/>
        <v>1.7375030630895663</v>
      </c>
      <c r="O4323" s="20">
        <f t="shared" ca="1" si="1072"/>
        <v>21364257.015524872</v>
      </c>
      <c r="P4323" s="20">
        <f t="shared" ca="1" si="1073"/>
        <v>59838572.21702747</v>
      </c>
      <c r="Q4323" s="20">
        <f t="shared" ca="1" si="1074"/>
        <v>192720.83080181706</v>
      </c>
      <c r="R4323" s="20">
        <f t="shared" ca="1" si="1075"/>
        <v>81395550.063354164</v>
      </c>
      <c r="AD4323">
        <f t="shared" ca="1" si="1082"/>
        <v>0.79289678034597999</v>
      </c>
      <c r="AE4323">
        <f t="shared" ca="1" si="1083"/>
        <v>0.43293858710936656</v>
      </c>
      <c r="AF4323">
        <f t="shared" ca="1" si="1084"/>
        <v>2.5007312626563185</v>
      </c>
      <c r="AG4323">
        <f t="shared" ca="1" si="1085"/>
        <v>1.6948082060808838</v>
      </c>
      <c r="AH4323">
        <f t="shared" ca="1" si="1086"/>
        <v>2.4612098469569577E-2</v>
      </c>
      <c r="AI4323">
        <f t="shared" ca="1" si="1087"/>
        <v>-0.2770187484065777</v>
      </c>
    </row>
    <row r="4324" spans="1:35">
      <c r="A4324" s="20"/>
      <c r="B4324" s="20"/>
      <c r="C4324" s="20">
        <f ca="1"/>
        <v>-0.17224727982256724</v>
      </c>
      <c r="D4324" s="20">
        <f ca="1"/>
        <v>0.68792404485022829</v>
      </c>
      <c r="E4324" s="20">
        <f ca="1"/>
        <v>0.84629815404353603</v>
      </c>
      <c r="F4324" s="20">
        <f ca="1"/>
        <v>-1.3355817067836819</v>
      </c>
      <c r="G4324" s="20">
        <f ca="1"/>
        <v>-0.35003739049918509</v>
      </c>
      <c r="H4324" s="20">
        <f ca="1"/>
        <v>-0.92088936493950035</v>
      </c>
      <c r="I4324" s="164">
        <f t="shared" ca="1" si="1076"/>
        <v>22.368428357147828</v>
      </c>
      <c r="J4324" s="164">
        <f t="shared" ca="1" si="1077"/>
        <v>16.328972165196166</v>
      </c>
      <c r="K4324" s="164">
        <f t="shared" ca="1" si="1078"/>
        <v>0.54555999037791181</v>
      </c>
      <c r="L4324" s="164">
        <f t="shared" ca="1" si="1079"/>
        <v>0.78890181390201275</v>
      </c>
      <c r="M4324" s="20">
        <f t="shared" ca="1" si="1080"/>
        <v>3.4324485366521831</v>
      </c>
      <c r="N4324" s="20">
        <f t="shared" ca="1" si="1081"/>
        <v>1.2985429690124093</v>
      </c>
      <c r="O4324" s="20">
        <f t="shared" ca="1" si="1072"/>
        <v>20633955.289547771</v>
      </c>
      <c r="P4324" s="20">
        <f t="shared" ca="1" si="1073"/>
        <v>41740768.53803125</v>
      </c>
      <c r="Q4324" s="20">
        <f t="shared" ca="1" si="1074"/>
        <v>121396.48946729579</v>
      </c>
      <c r="R4324" s="20">
        <f t="shared" ca="1" si="1075"/>
        <v>62496120.317046314</v>
      </c>
      <c r="AD4324">
        <f t="shared" ca="1" si="1082"/>
        <v>0.42923018377374395</v>
      </c>
      <c r="AE4324">
        <f t="shared" ca="1" si="1083"/>
        <v>0.47616515610609639</v>
      </c>
      <c r="AF4324">
        <f t="shared" ca="1" si="1084"/>
        <v>-0.13127281474625704</v>
      </c>
      <c r="AG4324">
        <f t="shared" ca="1" si="1085"/>
        <v>-1.3686281186272149</v>
      </c>
      <c r="AH4324">
        <f t="shared" ca="1" si="1086"/>
        <v>-1.2083905148309071</v>
      </c>
      <c r="AI4324">
        <f t="shared" ca="1" si="1087"/>
        <v>-1.4633973810475429</v>
      </c>
    </row>
    <row r="4325" spans="1:35">
      <c r="A4325" s="20"/>
      <c r="B4325" s="20"/>
      <c r="C4325" s="20">
        <f ca="1"/>
        <v>-0.60098477442342324</v>
      </c>
      <c r="D4325" s="20">
        <f ca="1"/>
        <v>-2.3858135492995731</v>
      </c>
      <c r="E4325" s="20">
        <f ca="1"/>
        <v>-0.95544745803221709</v>
      </c>
      <c r="F4325" s="20">
        <f ca="1"/>
        <v>-0.53046487422520394</v>
      </c>
      <c r="G4325" s="20">
        <f ca="1"/>
        <v>5.8912947207323173E-2</v>
      </c>
      <c r="H4325" s="20">
        <f ca="1"/>
        <v>0.22198424283289622</v>
      </c>
      <c r="I4325" s="164">
        <f t="shared" ca="1" si="1076"/>
        <v>8.4897846511021484</v>
      </c>
      <c r="J4325" s="164">
        <f t="shared" ca="1" si="1077"/>
        <v>5.8820451245608076</v>
      </c>
      <c r="K4325" s="164">
        <f t="shared" ca="1" si="1078"/>
        <v>0.39793772885917472</v>
      </c>
      <c r="L4325" s="164">
        <f t="shared" ca="1" si="1079"/>
        <v>0.85215576109227897</v>
      </c>
      <c r="M4325" s="20">
        <f t="shared" ca="1" si="1080"/>
        <v>4.4501090814219113</v>
      </c>
      <c r="N4325" s="20">
        <f t="shared" ca="1" si="1081"/>
        <v>1.6732913913173115</v>
      </c>
      <c r="O4325" s="20">
        <f t="shared" ca="1" si="1072"/>
        <v>7661979.8053189069</v>
      </c>
      <c r="P4325" s="20">
        <f t="shared" ca="1" si="1073"/>
        <v>29459600.245169539</v>
      </c>
      <c r="Q4325" s="20">
        <f t="shared" ca="1" si="1074"/>
        <v>140296.10834679703</v>
      </c>
      <c r="R4325" s="20">
        <f t="shared" ca="1" si="1075"/>
        <v>37261876.15883524</v>
      </c>
      <c r="AD4325">
        <f t="shared" ca="1" si="1082"/>
        <v>-2.939372657499479</v>
      </c>
      <c r="AE4325">
        <f t="shared" ca="1" si="1083"/>
        <v>-3.0295150588722124</v>
      </c>
      <c r="AF4325">
        <f t="shared" ca="1" si="1084"/>
        <v>-1.4732933740075029</v>
      </c>
      <c r="AG4325">
        <f t="shared" ca="1" si="1085"/>
        <v>-1.0811101768532778</v>
      </c>
      <c r="AH4325">
        <f t="shared" ca="1" si="1086"/>
        <v>-7.7656576197875971E-2</v>
      </c>
      <c r="AI4325">
        <f t="shared" ca="1" si="1087"/>
        <v>-0.45056380725050971</v>
      </c>
    </row>
    <row r="4326" spans="1:35">
      <c r="A4326" s="20"/>
      <c r="B4326" s="20"/>
      <c r="C4326" s="20">
        <f ca="1"/>
        <v>-0.60623298662735692</v>
      </c>
      <c r="D4326" s="20">
        <f ca="1"/>
        <v>0.20097072782983455</v>
      </c>
      <c r="E4326" s="20">
        <f ca="1"/>
        <v>0.93907587812071136</v>
      </c>
      <c r="F4326" s="20">
        <f ca="1"/>
        <v>-0.72712261191798611</v>
      </c>
      <c r="G4326" s="20">
        <f ca="1"/>
        <v>0.31816492367428278</v>
      </c>
      <c r="H4326" s="20">
        <f ca="1"/>
        <v>0.58326623410643619</v>
      </c>
      <c r="I4326" s="164">
        <f t="shared" ca="1" si="1076"/>
        <v>19.117362826128829</v>
      </c>
      <c r="J4326" s="164">
        <f t="shared" ca="1" si="1077"/>
        <v>14.180886005438778</v>
      </c>
      <c r="K4326" s="164">
        <f t="shared" ca="1" si="1078"/>
        <v>0.64380360766395273</v>
      </c>
      <c r="L4326" s="164">
        <f t="shared" ca="1" si="1079"/>
        <v>1.0945312378355168</v>
      </c>
      <c r="M4326" s="20">
        <f t="shared" ca="1" si="1080"/>
        <v>5.371303202297776</v>
      </c>
      <c r="N4326" s="20">
        <f t="shared" ca="1" si="1081"/>
        <v>2.1254563028663709</v>
      </c>
      <c r="O4326" s="20">
        <f t="shared" ca="1" si="1072"/>
        <v>17754776.663165901</v>
      </c>
      <c r="P4326" s="20">
        <f t="shared" ca="1" si="1073"/>
        <v>46028422.221360594</v>
      </c>
      <c r="Q4326" s="20">
        <f t="shared" ca="1" si="1074"/>
        <v>346329.26890774054</v>
      </c>
      <c r="R4326" s="20">
        <f t="shared" ca="1" si="1075"/>
        <v>64129528.153434232</v>
      </c>
      <c r="AD4326">
        <f t="shared" ca="1" si="1082"/>
        <v>-0.35986339171630422</v>
      </c>
      <c r="AE4326">
        <f t="shared" ca="1" si="1083"/>
        <v>-0.24466912569168539</v>
      </c>
      <c r="AF4326">
        <f t="shared" ca="1" si="1084"/>
        <v>0.76185097876320629</v>
      </c>
      <c r="AG4326">
        <f t="shared" ca="1" si="1085"/>
        <v>2.0596535615984957E-2</v>
      </c>
      <c r="AH4326">
        <f t="shared" ca="1" si="1086"/>
        <v>0.94589244699752884</v>
      </c>
      <c r="AI4326">
        <f t="shared" ca="1" si="1087"/>
        <v>0.7715035212604614</v>
      </c>
    </row>
    <row r="4327" spans="1:35">
      <c r="A4327" s="20"/>
      <c r="B4327" s="20"/>
      <c r="C4327" s="20">
        <f ca="1"/>
        <v>-1.227182361628774</v>
      </c>
      <c r="D4327" s="20">
        <f ca="1"/>
        <v>-0.90785485750733852</v>
      </c>
      <c r="E4327" s="20">
        <f ca="1"/>
        <v>-0.21206244086263099</v>
      </c>
      <c r="F4327" s="20">
        <f ca="1"/>
        <v>0.18320999094785878</v>
      </c>
      <c r="G4327" s="20">
        <f ca="1"/>
        <v>-0.2127221078090929</v>
      </c>
      <c r="H4327" s="20">
        <f ca="1"/>
        <v>-0.84506036942242313</v>
      </c>
      <c r="I4327" s="164">
        <f t="shared" ca="1" si="1076"/>
        <v>12.03566985858598</v>
      </c>
      <c r="J4327" s="164">
        <f t="shared" ca="1" si="1077"/>
        <v>8.6572607159895973</v>
      </c>
      <c r="K4327" s="164">
        <f t="shared" ca="1" si="1078"/>
        <v>0.48508580729802064</v>
      </c>
      <c r="L4327" s="164">
        <f t="shared" ca="1" si="1079"/>
        <v>0.98158994250065246</v>
      </c>
      <c r="M4327" s="20">
        <f t="shared" ca="1" si="1080"/>
        <v>3.8540735468062843</v>
      </c>
      <c r="N4327" s="20">
        <f t="shared" ca="1" si="1081"/>
        <v>1.4155677188647979</v>
      </c>
      <c r="O4327" s="20">
        <f t="shared" ca="1" si="1072"/>
        <v>11032801.622851044</v>
      </c>
      <c r="P4327" s="20">
        <f t="shared" ca="1" si="1073"/>
        <v>36184253.959136315</v>
      </c>
      <c r="Q4327" s="20">
        <f t="shared" ca="1" si="1074"/>
        <v>65264.831303504412</v>
      </c>
      <c r="R4327" s="20">
        <f t="shared" ca="1" si="1075"/>
        <v>47282320.413290866</v>
      </c>
      <c r="AD4327">
        <f t="shared" ca="1" si="1082"/>
        <v>-2.0787209081101996</v>
      </c>
      <c r="AE4327">
        <f t="shared" ca="1" si="1083"/>
        <v>-2.0982346590638934</v>
      </c>
      <c r="AF4327">
        <f t="shared" ca="1" si="1084"/>
        <v>-0.68103811547253978</v>
      </c>
      <c r="AG4327">
        <f t="shared" ca="1" si="1085"/>
        <v>-0.49277298863339825</v>
      </c>
      <c r="AH4327">
        <f t="shared" ca="1" si="1086"/>
        <v>-0.73991828132635029</v>
      </c>
      <c r="AI4327">
        <f t="shared" ca="1" si="1087"/>
        <v>-1.1471142733383841</v>
      </c>
    </row>
    <row r="4328" spans="1:35">
      <c r="A4328" s="20"/>
      <c r="B4328" s="20"/>
      <c r="C4328" s="20">
        <f ca="1"/>
        <v>0.77330931076484999</v>
      </c>
      <c r="D4328" s="20">
        <f ca="1"/>
        <v>-0.64847248193736517</v>
      </c>
      <c r="E4328" s="20">
        <f ca="1"/>
        <v>0.55338624374292666</v>
      </c>
      <c r="F4328" s="20">
        <f ca="1"/>
        <v>-0.7091107480548634</v>
      </c>
      <c r="G4328" s="20">
        <f ca="1"/>
        <v>0.88913316886622529</v>
      </c>
      <c r="H4328" s="20">
        <f ca="1"/>
        <v>1.0819524837620986</v>
      </c>
      <c r="I4328" s="164">
        <f t="shared" ca="1" si="1076"/>
        <v>21.287896813844068</v>
      </c>
      <c r="J4328" s="164">
        <f t="shared" ca="1" si="1077"/>
        <v>15.300760172473234</v>
      </c>
      <c r="K4328" s="164">
        <f t="shared" ca="1" si="1078"/>
        <v>0.65148312229982086</v>
      </c>
      <c r="L4328" s="164">
        <f t="shared" ca="1" si="1079"/>
        <v>1.1586423374914032</v>
      </c>
      <c r="M4328" s="20">
        <f t="shared" ca="1" si="1080"/>
        <v>6.0416658288108671</v>
      </c>
      <c r="N4328" s="20">
        <f t="shared" ca="1" si="1081"/>
        <v>2.4400584142279476</v>
      </c>
      <c r="O4328" s="20">
        <f t="shared" ca="1" si="1072"/>
        <v>19509436.167808499</v>
      </c>
      <c r="P4328" s="20">
        <f t="shared" ca="1" si="1073"/>
        <v>49772289.930821054</v>
      </c>
      <c r="Q4328" s="20">
        <f t="shared" ca="1" si="1074"/>
        <v>472101.51856212731</v>
      </c>
      <c r="R4328" s="20">
        <f t="shared" ca="1" si="1075"/>
        <v>69753827.617191672</v>
      </c>
      <c r="AD4328">
        <f t="shared" ca="1" si="1082"/>
        <v>0.16696524607865643</v>
      </c>
      <c r="AE4328">
        <f t="shared" ca="1" si="1083"/>
        <v>0.13112757465544789</v>
      </c>
      <c r="AF4328">
        <f t="shared" ca="1" si="1084"/>
        <v>0.83166474818018943</v>
      </c>
      <c r="AG4328">
        <f t="shared" ca="1" si="1085"/>
        <v>0.31201062496092369</v>
      </c>
      <c r="AH4328">
        <f t="shared" ca="1" si="1086"/>
        <v>1.6907398097898527</v>
      </c>
      <c r="AI4328">
        <f t="shared" ca="1" si="1087"/>
        <v>1.6217794979133711</v>
      </c>
    </row>
    <row r="4329" spans="1:35">
      <c r="A4329" s="20"/>
      <c r="B4329" s="20"/>
      <c r="C4329" s="20">
        <f ca="1"/>
        <v>-1.2684537217190206</v>
      </c>
      <c r="D4329" s="20">
        <f ca="1"/>
        <v>1.3046203257056947</v>
      </c>
      <c r="E4329" s="20">
        <f ca="1"/>
        <v>4.3927708838328527E-2</v>
      </c>
      <c r="F4329" s="20">
        <f ca="1"/>
        <v>2.206624852021458</v>
      </c>
      <c r="G4329" s="20">
        <f ca="1"/>
        <v>-0.20310129736061125</v>
      </c>
      <c r="H4329" s="20">
        <f ca="1"/>
        <v>5.798856471257325E-2</v>
      </c>
      <c r="I4329" s="164">
        <f t="shared" ca="1" si="1076"/>
        <v>21.243402976172643</v>
      </c>
      <c r="J4329" s="164">
        <f t="shared" ca="1" si="1077"/>
        <v>15.785195934728655</v>
      </c>
      <c r="K4329" s="164">
        <f t="shared" ca="1" si="1078"/>
        <v>0.67339303758900737</v>
      </c>
      <c r="L4329" s="164">
        <f t="shared" ca="1" si="1079"/>
        <v>1.5584326651907874</v>
      </c>
      <c r="M4329" s="20">
        <f t="shared" ca="1" si="1080"/>
        <v>5.044039457596325</v>
      </c>
      <c r="N4329" s="20">
        <f t="shared" ca="1" si="1081"/>
        <v>2.1567861342909413</v>
      </c>
      <c r="O4329" s="20">
        <f t="shared" ca="1" si="1072"/>
        <v>19744041.798221782</v>
      </c>
      <c r="P4329" s="20">
        <f t="shared" ca="1" si="1073"/>
        <v>59577240.740455054</v>
      </c>
      <c r="Q4329" s="20">
        <f t="shared" ca="1" si="1074"/>
        <v>594253.78134341328</v>
      </c>
      <c r="R4329" s="20">
        <f t="shared" ca="1" si="1075"/>
        <v>79915536.320020244</v>
      </c>
      <c r="AD4329">
        <f t="shared" ca="1" si="1082"/>
        <v>0.15616577091568962</v>
      </c>
      <c r="AE4329">
        <f t="shared" ca="1" si="1083"/>
        <v>0.29368991098276992</v>
      </c>
      <c r="AF4329">
        <f t="shared" ca="1" si="1084"/>
        <v>1.0308457962637032</v>
      </c>
      <c r="AG4329">
        <f t="shared" ca="1" si="1085"/>
        <v>2.129239387230851</v>
      </c>
      <c r="AH4329">
        <f t="shared" ca="1" si="1086"/>
        <v>0.58226606399591707</v>
      </c>
      <c r="AI4329">
        <f t="shared" ca="1" si="1087"/>
        <v>0.85617874132686811</v>
      </c>
    </row>
    <row r="4330" spans="1:35">
      <c r="A4330" s="20"/>
      <c r="B4330" s="20"/>
      <c r="C4330" s="20">
        <f ca="1"/>
        <v>-0.31372705450775462</v>
      </c>
      <c r="D4330" s="20">
        <f ca="1"/>
        <v>0.80634363721445323</v>
      </c>
      <c r="E4330" s="20">
        <f ca="1"/>
        <v>-0.1551030327113059</v>
      </c>
      <c r="F4330" s="20">
        <f ca="1"/>
        <v>0.90684565126315475</v>
      </c>
      <c r="G4330" s="20">
        <f ca="1"/>
        <v>1.418433805183223</v>
      </c>
      <c r="H4330" s="20">
        <f ca="1"/>
        <v>-1.5724513122384316</v>
      </c>
      <c r="I4330" s="164">
        <f t="shared" ca="1" si="1076"/>
        <v>21.666813778267471</v>
      </c>
      <c r="J4330" s="164">
        <f t="shared" ca="1" si="1077"/>
        <v>15.880450248980161</v>
      </c>
      <c r="K4330" s="164">
        <f t="shared" ca="1" si="1078"/>
        <v>0.60787575124420823</v>
      </c>
      <c r="L4330" s="164">
        <f t="shared" ca="1" si="1079"/>
        <v>1.2296534101549497</v>
      </c>
      <c r="M4330" s="20">
        <f t="shared" ca="1" si="1080"/>
        <v>4.8523663216212674</v>
      </c>
      <c r="N4330" s="20">
        <f t="shared" ca="1" si="1081"/>
        <v>1.8219463107357068</v>
      </c>
      <c r="O4330" s="20">
        <f t="shared" ca="1" si="1072"/>
        <v>20020627.751490209</v>
      </c>
      <c r="P4330" s="20">
        <f t="shared" ca="1" si="1073"/>
        <v>51899582.173182838</v>
      </c>
      <c r="Q4330" s="20">
        <f t="shared" ca="1" si="1074"/>
        <v>148646.06423269078</v>
      </c>
      <c r="R4330" s="20">
        <f t="shared" ca="1" si="1075"/>
        <v>72068855.988905743</v>
      </c>
      <c r="AD4330">
        <f t="shared" ca="1" si="1082"/>
        <v>0.25893538307462893</v>
      </c>
      <c r="AE4330">
        <f t="shared" ca="1" si="1083"/>
        <v>0.32565444596649695</v>
      </c>
      <c r="AF4330">
        <f t="shared" ca="1" si="1084"/>
        <v>0.43523410222007386</v>
      </c>
      <c r="AG4330">
        <f t="shared" ca="1" si="1085"/>
        <v>0.63478822797704326</v>
      </c>
      <c r="AH4330">
        <f t="shared" ca="1" si="1086"/>
        <v>0.36929591291251973</v>
      </c>
      <c r="AI4330">
        <f t="shared" ca="1" si="1087"/>
        <v>-4.879375476836012E-2</v>
      </c>
    </row>
    <row r="4331" spans="1:35">
      <c r="A4331" s="20"/>
      <c r="B4331" s="20"/>
      <c r="C4331" s="20">
        <f ca="1"/>
        <v>0.22938508655290951</v>
      </c>
      <c r="D4331" s="20">
        <f ca="1"/>
        <v>0.84773952885472459</v>
      </c>
      <c r="E4331" s="20">
        <f ca="1"/>
        <v>-0.17254923641626763</v>
      </c>
      <c r="F4331" s="20">
        <f ca="1"/>
        <v>-1.633063009751986</v>
      </c>
      <c r="G4331" s="20">
        <f ca="1"/>
        <v>2.0360352536382593E-2</v>
      </c>
      <c r="H4331" s="20">
        <f ca="1"/>
        <v>-0.91316426897636727</v>
      </c>
      <c r="I4331" s="164">
        <f t="shared" ca="1" si="1076"/>
        <v>23.712527036814116</v>
      </c>
      <c r="J4331" s="164">
        <f t="shared" ca="1" si="1077"/>
        <v>17.48157189253401</v>
      </c>
      <c r="K4331" s="164">
        <f t="shared" ca="1" si="1078"/>
        <v>0.43998296337917697</v>
      </c>
      <c r="L4331" s="164">
        <f t="shared" ca="1" si="1079"/>
        <v>0.64710265616782059</v>
      </c>
      <c r="M4331" s="20">
        <f t="shared" ca="1" si="1080"/>
        <v>3.3267730849273747</v>
      </c>
      <c r="N4331" s="20">
        <f t="shared" ca="1" si="1081"/>
        <v>1.2861117416865684</v>
      </c>
      <c r="O4331" s="20">
        <f t="shared" ca="1" si="1072"/>
        <v>21965357.16555883</v>
      </c>
      <c r="P4331" s="20">
        <f t="shared" ca="1" si="1073"/>
        <v>39587682.781424388</v>
      </c>
      <c r="Q4331" s="20">
        <f t="shared" ca="1" si="1074"/>
        <v>163734.94000562333</v>
      </c>
      <c r="R4331" s="20">
        <f t="shared" ca="1" si="1075"/>
        <v>61716774.886988841</v>
      </c>
      <c r="AD4331">
        <f t="shared" ca="1" si="1082"/>
        <v>0.75546772738206625</v>
      </c>
      <c r="AE4331">
        <f t="shared" ca="1" si="1083"/>
        <v>0.86294358809866112</v>
      </c>
      <c r="AF4331">
        <f t="shared" ca="1" si="1084"/>
        <v>-1.0910639692802098</v>
      </c>
      <c r="AG4331">
        <f t="shared" ca="1" si="1085"/>
        <v>-2.0131697446917247</v>
      </c>
      <c r="AH4331">
        <f t="shared" ca="1" si="1086"/>
        <v>-1.325807683414028</v>
      </c>
      <c r="AI4331">
        <f t="shared" ca="1" si="1087"/>
        <v>-1.4969952927390047</v>
      </c>
    </row>
    <row r="4332" spans="1:35">
      <c r="A4332" s="20"/>
      <c r="B4332" s="20"/>
      <c r="C4332" s="20">
        <f ca="1"/>
        <v>9.3738033394725834E-2</v>
      </c>
      <c r="D4332" s="20">
        <f ca="1"/>
        <v>-0.72301549587673464</v>
      </c>
      <c r="E4332" s="20">
        <f ca="1"/>
        <v>-0.33484070750423822</v>
      </c>
      <c r="F4332" s="20">
        <f ca="1"/>
        <v>-1.0340315116926244</v>
      </c>
      <c r="G4332" s="20">
        <f ca="1"/>
        <v>-0.64116179418399721</v>
      </c>
      <c r="H4332" s="20">
        <f ca="1"/>
        <v>0.12730371762964807</v>
      </c>
      <c r="I4332" s="164">
        <f t="shared" ca="1" si="1076"/>
        <v>17.962689923855873</v>
      </c>
      <c r="J4332" s="164">
        <f t="shared" ca="1" si="1077"/>
        <v>12.886435616960572</v>
      </c>
      <c r="K4332" s="164">
        <f t="shared" ca="1" si="1078"/>
        <v>0.43870541928653983</v>
      </c>
      <c r="L4332" s="164">
        <f t="shared" ca="1" si="1079"/>
        <v>0.78867570461746161</v>
      </c>
      <c r="M4332" s="20">
        <f t="shared" ca="1" si="1080"/>
        <v>3.6740490052158328</v>
      </c>
      <c r="N4332" s="20">
        <f t="shared" ca="1" si="1081"/>
        <v>1.4882916355402194</v>
      </c>
      <c r="O4332" s="20">
        <f t="shared" ca="1" si="1072"/>
        <v>16448744.931523481</v>
      </c>
      <c r="P4332" s="20">
        <f t="shared" ca="1" si="1073"/>
        <v>37341883.810905002</v>
      </c>
      <c r="Q4332" s="20">
        <f t="shared" ca="1" si="1074"/>
        <v>294468.51873063704</v>
      </c>
      <c r="R4332" s="20">
        <f t="shared" ca="1" si="1075"/>
        <v>54085097.261159122</v>
      </c>
      <c r="AD4332">
        <f t="shared" ca="1" si="1082"/>
        <v>-0.64012380488935139</v>
      </c>
      <c r="AE4332">
        <f t="shared" ca="1" si="1083"/>
        <v>-0.6790484506843717</v>
      </c>
      <c r="AF4332">
        <f t="shared" ca="1" si="1084"/>
        <v>-1.102678006486002</v>
      </c>
      <c r="AG4332">
        <f t="shared" ca="1" si="1085"/>
        <v>-1.3696558881024476</v>
      </c>
      <c r="AH4332">
        <f t="shared" ca="1" si="1086"/>
        <v>-0.93994554976018529</v>
      </c>
      <c r="AI4332">
        <f t="shared" ca="1" si="1087"/>
        <v>-0.95056314718859625</v>
      </c>
    </row>
    <row r="4333" spans="1:35">
      <c r="A4333" s="20"/>
      <c r="B4333" s="20"/>
      <c r="C4333" s="20">
        <f ca="1"/>
        <v>-0.69506199762674037</v>
      </c>
      <c r="D4333" s="20">
        <f ca="1"/>
        <v>-0.96903435261042026</v>
      </c>
      <c r="E4333" s="20">
        <f ca="1"/>
        <v>-1.0108547003559212</v>
      </c>
      <c r="F4333" s="20">
        <f ca="1"/>
        <v>-0.38509659534010443</v>
      </c>
      <c r="G4333" s="20">
        <f ca="1"/>
        <v>0.45398857824651934</v>
      </c>
      <c r="H4333" s="20">
        <f ca="1"/>
        <v>0.75628927333938112</v>
      </c>
      <c r="I4333" s="164">
        <f t="shared" ca="1" si="1076"/>
        <v>13.328549484268656</v>
      </c>
      <c r="J4333" s="164">
        <f t="shared" ca="1" si="1077"/>
        <v>9.957237163470694</v>
      </c>
      <c r="K4333" s="164">
        <f t="shared" ca="1" si="1078"/>
        <v>0.44377428465691116</v>
      </c>
      <c r="L4333" s="164">
        <f t="shared" ca="1" si="1079"/>
        <v>0.96465069237765877</v>
      </c>
      <c r="M4333" s="20">
        <f t="shared" ca="1" si="1080"/>
        <v>5.1568848115261536</v>
      </c>
      <c r="N4333" s="20">
        <f t="shared" ca="1" si="1081"/>
        <v>2.0549963764006023</v>
      </c>
      <c r="O4333" s="20">
        <f t="shared" ca="1" si="1072"/>
        <v>12415481.016706724</v>
      </c>
      <c r="P4333" s="20">
        <f t="shared" ca="1" si="1073"/>
        <v>37056168.711109161</v>
      </c>
      <c r="Q4333" s="20">
        <f t="shared" ca="1" si="1074"/>
        <v>356563.54621215526</v>
      </c>
      <c r="R4333" s="20">
        <f t="shared" ca="1" si="1075"/>
        <v>49828213.274028033</v>
      </c>
      <c r="AD4333">
        <f t="shared" ca="1" si="1082"/>
        <v>-1.7649151737212001</v>
      </c>
      <c r="AE4333">
        <f t="shared" ca="1" si="1083"/>
        <v>-1.6620009518554717</v>
      </c>
      <c r="AF4333">
        <f t="shared" ca="1" si="1084"/>
        <v>-1.0565974122098993</v>
      </c>
      <c r="AG4333">
        <f t="shared" ca="1" si="1085"/>
        <v>-0.56976958010155165</v>
      </c>
      <c r="AH4333">
        <f t="shared" ca="1" si="1086"/>
        <v>0.70764979058461552</v>
      </c>
      <c r="AI4333">
        <f t="shared" ca="1" si="1087"/>
        <v>0.58107128756919546</v>
      </c>
    </row>
    <row r="4334" spans="1:35">
      <c r="A4334" s="20"/>
      <c r="B4334" s="20"/>
      <c r="C4334" s="20">
        <f ca="1"/>
        <v>-1.834969416767982</v>
      </c>
      <c r="D4334" s="20">
        <f ca="1"/>
        <v>-0.37571770202203553</v>
      </c>
      <c r="E4334" s="20">
        <f ca="1"/>
        <v>-0.93468789905410676</v>
      </c>
      <c r="F4334" s="20">
        <f ca="1"/>
        <v>-1.0950043901363151</v>
      </c>
      <c r="G4334" s="20">
        <f ca="1"/>
        <v>0.33608152269444047</v>
      </c>
      <c r="H4334" s="20">
        <f ca="1"/>
        <v>-1.0905812992354913</v>
      </c>
      <c r="I4334" s="164">
        <f t="shared" ca="1" si="1076"/>
        <v>10.254860498473986</v>
      </c>
      <c r="J4334" s="164">
        <f t="shared" ca="1" si="1077"/>
        <v>8.052211250100525</v>
      </c>
      <c r="K4334" s="164">
        <f t="shared" ca="1" si="1078"/>
        <v>0.34549735244239682</v>
      </c>
      <c r="L4334" s="164">
        <f t="shared" ca="1" si="1079"/>
        <v>0.62799136954803081</v>
      </c>
      <c r="M4334" s="20">
        <f t="shared" ca="1" si="1080"/>
        <v>3.6292315055367035</v>
      </c>
      <c r="N4334" s="20">
        <f t="shared" ca="1" si="1081"/>
        <v>1.2395972804127202</v>
      </c>
      <c r="O4334" s="20">
        <f t="shared" ca="1" si="1072"/>
        <v>9760506.6160035878</v>
      </c>
      <c r="P4334" s="20">
        <f t="shared" ca="1" si="1073"/>
        <v>25697137.158461247</v>
      </c>
      <c r="Q4334" s="20">
        <f t="shared" ca="1" si="1074"/>
        <v>-94770.98027781448</v>
      </c>
      <c r="R4334" s="20">
        <f t="shared" ca="1" si="1075"/>
        <v>35362872.794187017</v>
      </c>
      <c r="AD4334">
        <f t="shared" ca="1" si="1082"/>
        <v>-2.5109561896907802</v>
      </c>
      <c r="AE4334">
        <f t="shared" ca="1" si="1083"/>
        <v>-2.3012713925837165</v>
      </c>
      <c r="AF4334">
        <f t="shared" ca="1" si="1084"/>
        <v>-1.9500240687054839</v>
      </c>
      <c r="AG4334">
        <f t="shared" ca="1" si="1085"/>
        <v>-2.1000392293271331</v>
      </c>
      <c r="AH4334">
        <f t="shared" ca="1" si="1086"/>
        <v>-0.98974277162588442</v>
      </c>
      <c r="AI4334">
        <f t="shared" ca="1" si="1087"/>
        <v>-1.6227100529385943</v>
      </c>
    </row>
    <row r="4335" spans="1:35">
      <c r="A4335" s="20"/>
      <c r="B4335" s="20"/>
      <c r="C4335" s="20">
        <f ca="1"/>
        <v>0.82493385748944903</v>
      </c>
      <c r="D4335" s="20">
        <f ca="1"/>
        <v>-1.2281072543740563</v>
      </c>
      <c r="E4335" s="20">
        <f ca="1"/>
        <v>0.25253041885768163</v>
      </c>
      <c r="F4335" s="20">
        <f ca="1"/>
        <v>9.9588039399991692E-3</v>
      </c>
      <c r="G4335" s="20">
        <f ca="1"/>
        <v>-0.35485937760593567</v>
      </c>
      <c r="H4335" s="20">
        <f ca="1"/>
        <v>-0.60392456106888048</v>
      </c>
      <c r="I4335" s="164">
        <f t="shared" ca="1" si="1076"/>
        <v>19.626866223708312</v>
      </c>
      <c r="J4335" s="164">
        <f t="shared" ca="1" si="1077"/>
        <v>13.412355442423422</v>
      </c>
      <c r="K4335" s="164">
        <f t="shared" ca="1" si="1078"/>
        <v>0.55815829767428349</v>
      </c>
      <c r="L4335" s="164">
        <f t="shared" ca="1" si="1079"/>
        <v>1.0480425677117449</v>
      </c>
      <c r="M4335" s="20">
        <f t="shared" ca="1" si="1080"/>
        <v>3.8290576144618149</v>
      </c>
      <c r="N4335" s="20">
        <f t="shared" ca="1" si="1081"/>
        <v>1.5061638113123275</v>
      </c>
      <c r="O4335" s="20">
        <f t="shared" ca="1" si="1072"/>
        <v>17616646.54178974</v>
      </c>
      <c r="P4335" s="20">
        <f t="shared" ca="1" si="1073"/>
        <v>45391184.097530104</v>
      </c>
      <c r="Q4335" s="20">
        <f t="shared" ca="1" si="1074"/>
        <v>231758.70982147189</v>
      </c>
      <c r="R4335" s="20">
        <f t="shared" ca="1" si="1075"/>
        <v>63239589.349141315</v>
      </c>
      <c r="AD4335">
        <f t="shared" ca="1" si="1082"/>
        <v>-0.23619751851740001</v>
      </c>
      <c r="AE4335">
        <f t="shared" ca="1" si="1083"/>
        <v>-0.50256528777737541</v>
      </c>
      <c r="AF4335">
        <f t="shared" ca="1" si="1084"/>
        <v>-1.6742748415604664E-2</v>
      </c>
      <c r="AG4335">
        <f t="shared" ca="1" si="1085"/>
        <v>-0.19071560131025081</v>
      </c>
      <c r="AH4335">
        <f t="shared" ca="1" si="1086"/>
        <v>-0.76771376170909389</v>
      </c>
      <c r="AI4335">
        <f t="shared" ca="1" si="1087"/>
        <v>-0.90225996942614217</v>
      </c>
    </row>
    <row r="4336" spans="1:35">
      <c r="A4336" s="20"/>
      <c r="B4336" s="20"/>
      <c r="C4336" s="20">
        <f ca="1"/>
        <v>1.1043428359019329</v>
      </c>
      <c r="D4336" s="20">
        <f ca="1"/>
        <v>-1.7758185965547399</v>
      </c>
      <c r="E4336" s="20">
        <f ca="1"/>
        <v>-0.26749340399711524</v>
      </c>
      <c r="F4336" s="20">
        <f ca="1"/>
        <v>0.3180701215037175</v>
      </c>
      <c r="G4336" s="20">
        <f ca="1"/>
        <v>0.33898280346161613</v>
      </c>
      <c r="H4336" s="20">
        <f ca="1"/>
        <v>-1.1374387613004016</v>
      </c>
      <c r="I4336" s="164">
        <f t="shared" ca="1" si="1076"/>
        <v>18.156917794426235</v>
      </c>
      <c r="J4336" s="164">
        <f t="shared" ca="1" si="1077"/>
        <v>12.158122293285473</v>
      </c>
      <c r="K4336" s="164">
        <f t="shared" ca="1" si="1078"/>
        <v>0.52852850647081273</v>
      </c>
      <c r="L4336" s="164">
        <f t="shared" ca="1" si="1079"/>
        <v>1.057590944152907</v>
      </c>
      <c r="M4336" s="20">
        <f t="shared" ca="1" si="1080"/>
        <v>3.9882681071398665</v>
      </c>
      <c r="N4336" s="20">
        <f t="shared" ca="1" si="1081"/>
        <v>1.4965428606479674</v>
      </c>
      <c r="O4336" s="20">
        <f t="shared" ca="1" si="1072"/>
        <v>16163935.852373583</v>
      </c>
      <c r="P4336" s="20">
        <f t="shared" ca="1" si="1073"/>
        <v>44160616.746832199</v>
      </c>
      <c r="Q4336" s="20">
        <f t="shared" ca="1" si="1074"/>
        <v>120548.21876224753</v>
      </c>
      <c r="R4336" s="20">
        <f t="shared" ca="1" si="1075"/>
        <v>60445100.817968033</v>
      </c>
      <c r="AD4336">
        <f t="shared" ca="1" si="1082"/>
        <v>-0.59298111785771035</v>
      </c>
      <c r="AE4336">
        <f t="shared" ca="1" si="1083"/>
        <v>-0.92344889487064696</v>
      </c>
      <c r="AF4336">
        <f t="shared" ca="1" si="1084"/>
        <v>-0.28610448662897536</v>
      </c>
      <c r="AG4336">
        <f t="shared" ca="1" si="1085"/>
        <v>-0.14731389021405966</v>
      </c>
      <c r="AH4336">
        <f t="shared" ca="1" si="1086"/>
        <v>-0.59081321428903655</v>
      </c>
      <c r="AI4336">
        <f t="shared" ca="1" si="1087"/>
        <v>-0.92826253878927778</v>
      </c>
    </row>
    <row r="4337" spans="1:35">
      <c r="A4337" s="20"/>
      <c r="B4337" s="20"/>
      <c r="C4337" s="20">
        <f ca="1"/>
        <v>-0.15802270365220647</v>
      </c>
      <c r="D4337" s="20">
        <f ca="1"/>
        <v>1.5249862666002827</v>
      </c>
      <c r="E4337" s="20">
        <f ca="1"/>
        <v>0.12653367462099452</v>
      </c>
      <c r="F4337" s="20">
        <f ca="1"/>
        <v>0.41110368910662171</v>
      </c>
      <c r="G4337" s="20">
        <f ca="1"/>
        <v>0.83953890844199375</v>
      </c>
      <c r="H4337" s="20">
        <f ca="1"/>
        <v>0.48381054225589265</v>
      </c>
      <c r="I4337" s="164">
        <f t="shared" ca="1" si="1076"/>
        <v>25.604943009761076</v>
      </c>
      <c r="J4337" s="164">
        <f t="shared" ca="1" si="1077"/>
        <v>19.148687912221966</v>
      </c>
      <c r="K4337" s="164">
        <f t="shared" ca="1" si="1078"/>
        <v>0.65632391931856915</v>
      </c>
      <c r="L4337" s="164">
        <f t="shared" ca="1" si="1079"/>
        <v>1.305644760939711</v>
      </c>
      <c r="M4337" s="20">
        <f t="shared" ca="1" si="1080"/>
        <v>5.7203823729181238</v>
      </c>
      <c r="N4337" s="20">
        <f t="shared" ca="1" si="1081"/>
        <v>2.3935622002703774</v>
      </c>
      <c r="O4337" s="20">
        <f t="shared" ca="1" si="1072"/>
        <v>23863530.993611287</v>
      </c>
      <c r="P4337" s="20">
        <f t="shared" ca="1" si="1073"/>
        <v>57698744.890463062</v>
      </c>
      <c r="Q4337" s="20">
        <f t="shared" ca="1" si="1074"/>
        <v>586266.22669215221</v>
      </c>
      <c r="R4337" s="20">
        <f t="shared" ca="1" si="1075"/>
        <v>82148542.1107665</v>
      </c>
      <c r="AD4337">
        <f t="shared" ca="1" si="1082"/>
        <v>1.2147919926604547</v>
      </c>
      <c r="AE4337">
        <f t="shared" ca="1" si="1083"/>
        <v>1.422378494034217</v>
      </c>
      <c r="AF4337">
        <f t="shared" ca="1" si="1084"/>
        <v>0.87567199380517369</v>
      </c>
      <c r="AG4337">
        <f t="shared" ca="1" si="1085"/>
        <v>0.98020345881686766</v>
      </c>
      <c r="AH4337">
        <f t="shared" ca="1" si="1086"/>
        <v>1.3337581921312489</v>
      </c>
      <c r="AI4337">
        <f t="shared" ca="1" si="1087"/>
        <v>1.4961140547848031</v>
      </c>
    </row>
    <row r="4338" spans="1:35">
      <c r="A4338" s="20"/>
      <c r="B4338" s="20"/>
      <c r="C4338" s="20">
        <f ca="1"/>
        <v>-1.2189374567814559</v>
      </c>
      <c r="D4338" s="20">
        <f ca="1"/>
        <v>-0.59037367784414785</v>
      </c>
      <c r="E4338" s="20">
        <f ca="1"/>
        <v>-1.510367735724828</v>
      </c>
      <c r="F4338" s="20">
        <f ca="1"/>
        <v>-0.92455859813428498</v>
      </c>
      <c r="G4338" s="20">
        <f ca="1"/>
        <v>-0.50183531431086814</v>
      </c>
      <c r="H4338" s="20">
        <f ca="1"/>
        <v>-0.29688813115408802</v>
      </c>
      <c r="I4338" s="164">
        <f t="shared" ca="1" si="1076"/>
        <v>12.220143871983369</v>
      </c>
      <c r="J4338" s="164">
        <f t="shared" ca="1" si="1077"/>
        <v>9.279948163316968</v>
      </c>
      <c r="K4338" s="164">
        <f t="shared" ca="1" si="1078"/>
        <v>0.28891716447199783</v>
      </c>
      <c r="L4338" s="164">
        <f t="shared" ca="1" si="1079"/>
        <v>0.62789863668917167</v>
      </c>
      <c r="M4338" s="20">
        <f t="shared" ca="1" si="1080"/>
        <v>3.265463291053015</v>
      </c>
      <c r="N4338" s="20">
        <f t="shared" ca="1" si="1081"/>
        <v>1.2606702813278594</v>
      </c>
      <c r="O4338" s="20">
        <f t="shared" ca="1" si="1072"/>
        <v>11463232.579204435</v>
      </c>
      <c r="P4338" s="20">
        <f t="shared" ca="1" si="1073"/>
        <v>27654593.846508935</v>
      </c>
      <c r="Q4338" s="20">
        <f t="shared" ca="1" si="1074"/>
        <v>157804.70541204061</v>
      </c>
      <c r="R4338" s="20">
        <f t="shared" ca="1" si="1075"/>
        <v>39275631.131125405</v>
      </c>
      <c r="AD4338">
        <f t="shared" ca="1" si="1082"/>
        <v>-2.0339456621399594</v>
      </c>
      <c r="AE4338">
        <f t="shared" ca="1" si="1083"/>
        <v>-1.8892791398265207</v>
      </c>
      <c r="AF4338">
        <f t="shared" ca="1" si="1084"/>
        <v>-2.4643894138909292</v>
      </c>
      <c r="AG4338">
        <f t="shared" ca="1" si="1085"/>
        <v>-2.1004607423219475</v>
      </c>
      <c r="AH4338">
        <f t="shared" ca="1" si="1086"/>
        <v>-1.3939296766077607</v>
      </c>
      <c r="AI4338">
        <f t="shared" ca="1" si="1087"/>
        <v>-1.5657559964111911</v>
      </c>
    </row>
    <row r="4339" spans="1:35">
      <c r="A4339" s="20"/>
      <c r="B4339" s="20"/>
      <c r="C4339" s="20">
        <f ca="1"/>
        <v>0.68842076761516469</v>
      </c>
      <c r="D4339" s="20">
        <f ca="1"/>
        <v>0.4554588681900269</v>
      </c>
      <c r="E4339" s="20">
        <f ca="1"/>
        <v>-0.50145541604269106</v>
      </c>
      <c r="F4339" s="20">
        <f ca="1"/>
        <v>-1.3018894129728891</v>
      </c>
      <c r="G4339" s="20">
        <f ca="1"/>
        <v>-0.90226262334313567</v>
      </c>
      <c r="H4339" s="20">
        <f ca="1"/>
        <v>0.61215705708899937</v>
      </c>
      <c r="I4339" s="164">
        <f t="shared" ca="1" si="1076"/>
        <v>24.77669371514159</v>
      </c>
      <c r="J4339" s="164">
        <f t="shared" ca="1" si="1077"/>
        <v>18.087056623327118</v>
      </c>
      <c r="K4339" s="164">
        <f t="shared" ca="1" si="1078"/>
        <v>0.43170218480877243</v>
      </c>
      <c r="L4339" s="164">
        <f t="shared" ca="1" si="1079"/>
        <v>0.76290002570207749</v>
      </c>
      <c r="M4339" s="20">
        <f t="shared" ca="1" si="1080"/>
        <v>3.5567946043852134</v>
      </c>
      <c r="N4339" s="20">
        <f t="shared" ca="1" si="1081"/>
        <v>1.5899518778333368</v>
      </c>
      <c r="O4339" s="20">
        <f t="shared" ca="1" si="1072"/>
        <v>22855723.824243512</v>
      </c>
      <c r="P4339" s="20">
        <f t="shared" ca="1" si="1073"/>
        <v>43501657.027360834</v>
      </c>
      <c r="Q4339" s="20">
        <f t="shared" ca="1" si="1074"/>
        <v>534576.18353644386</v>
      </c>
      <c r="R4339" s="20">
        <f t="shared" ca="1" si="1075"/>
        <v>66891957.035140783</v>
      </c>
      <c r="AD4339">
        <f t="shared" ca="1" si="1082"/>
        <v>1.0137606104712598</v>
      </c>
      <c r="AE4339">
        <f t="shared" ca="1" si="1083"/>
        <v>1.0661263836668184</v>
      </c>
      <c r="AF4339">
        <f t="shared" ca="1" si="1084"/>
        <v>-1.1663437744657059</v>
      </c>
      <c r="AG4339">
        <f t="shared" ca="1" si="1085"/>
        <v>-1.4868180649905576</v>
      </c>
      <c r="AH4339">
        <f t="shared" ca="1" si="1086"/>
        <v>-1.0702282173497624</v>
      </c>
      <c r="AI4339">
        <f t="shared" ca="1" si="1087"/>
        <v>-0.67580573558557666</v>
      </c>
    </row>
    <row r="4340" spans="1:35">
      <c r="A4340" s="20"/>
      <c r="B4340" s="20"/>
      <c r="C4340" s="20">
        <f ca="1"/>
        <v>-0.11056938698183162</v>
      </c>
      <c r="D4340" s="20">
        <f ca="1"/>
        <v>0.58127002557994512</v>
      </c>
      <c r="E4340" s="20">
        <f ca="1"/>
        <v>-4.6980331399641265E-2</v>
      </c>
      <c r="F4340" s="20">
        <f ca="1"/>
        <v>-0.9374649120760391</v>
      </c>
      <c r="G4340" s="20">
        <f ca="1"/>
        <v>-2.7567624102246051</v>
      </c>
      <c r="H4340" s="20">
        <f ca="1"/>
        <v>2.1538575935696938</v>
      </c>
      <c r="I4340" s="164">
        <f t="shared" ca="1" si="1076"/>
        <v>23.464014769192879</v>
      </c>
      <c r="J4340" s="164">
        <f t="shared" ca="1" si="1077"/>
        <v>17.244562331693775</v>
      </c>
      <c r="K4340" s="164">
        <f t="shared" ca="1" si="1078"/>
        <v>0.46093689980755581</v>
      </c>
      <c r="L4340" s="164">
        <f t="shared" ca="1" si="1079"/>
        <v>0.89014447581639922</v>
      </c>
      <c r="M4340" s="20">
        <f t="shared" ca="1" si="1080"/>
        <v>3.3055710611938842</v>
      </c>
      <c r="N4340" s="20">
        <f t="shared" ca="1" si="1081"/>
        <v>1.6972966058398771</v>
      </c>
      <c r="O4340" s="20">
        <f t="shared" ca="1" si="1072"/>
        <v>21706445.367704324</v>
      </c>
      <c r="P4340" s="20">
        <f t="shared" ca="1" si="1073"/>
        <v>45327501.05493968</v>
      </c>
      <c r="Q4340" s="20">
        <f t="shared" ca="1" si="1074"/>
        <v>864229.58172669425</v>
      </c>
      <c r="R4340" s="20">
        <f t="shared" ca="1" si="1075"/>
        <v>67898176.004370704</v>
      </c>
      <c r="AD4340">
        <f t="shared" ca="1" si="1082"/>
        <v>0.69514921582351408</v>
      </c>
      <c r="AE4340">
        <f t="shared" ca="1" si="1083"/>
        <v>0.78341017842073013</v>
      </c>
      <c r="AF4340">
        <f t="shared" ca="1" si="1084"/>
        <v>-0.9005736381131294</v>
      </c>
      <c r="AG4340">
        <f t="shared" ca="1" si="1085"/>
        <v>-0.90843420083454951</v>
      </c>
      <c r="AH4340">
        <f t="shared" ca="1" si="1086"/>
        <v>-1.3493654875623504</v>
      </c>
      <c r="AI4340">
        <f t="shared" ca="1" si="1087"/>
        <v>-0.38568484908141354</v>
      </c>
    </row>
    <row r="4341" spans="1:35">
      <c r="A4341" s="20"/>
      <c r="B4341" s="20"/>
      <c r="C4341" s="20">
        <f ca="1"/>
        <v>-0.54710543537556411</v>
      </c>
      <c r="D4341" s="20">
        <f ca="1"/>
        <v>-1.6547411745175056</v>
      </c>
      <c r="E4341" s="20">
        <f ca="1"/>
        <v>0.54220342785511089</v>
      </c>
      <c r="F4341" s="20">
        <f ca="1"/>
        <v>3.5802871302994921E-2</v>
      </c>
      <c r="G4341" s="20">
        <f ca="1"/>
        <v>-0.830448079860724</v>
      </c>
      <c r="H4341" s="20">
        <f ca="1"/>
        <v>0.42664071140566406</v>
      </c>
      <c r="I4341" s="164">
        <f t="shared" ca="1" si="1076"/>
        <v>12.990010427985244</v>
      </c>
      <c r="J4341" s="164">
        <f t="shared" ca="1" si="1077"/>
        <v>8.9293214674836765</v>
      </c>
      <c r="K4341" s="164">
        <f t="shared" ca="1" si="1078"/>
        <v>0.57414251087135548</v>
      </c>
      <c r="L4341" s="164">
        <f t="shared" ca="1" si="1079"/>
        <v>1.110015345585657</v>
      </c>
      <c r="M4341" s="20">
        <f t="shared" ca="1" si="1080"/>
        <v>4.3839417374006828</v>
      </c>
      <c r="N4341" s="20">
        <f t="shared" ca="1" si="1081"/>
        <v>1.7361501995991668</v>
      </c>
      <c r="O4341" s="20">
        <f t="shared" ca="1" si="1072"/>
        <v>11686798.523237234</v>
      </c>
      <c r="P4341" s="20">
        <f t="shared" ca="1" si="1073"/>
        <v>40299818.714499749</v>
      </c>
      <c r="Q4341" s="20">
        <f t="shared" ca="1" si="1074"/>
        <v>284976.15220449702</v>
      </c>
      <c r="R4341" s="20">
        <f t="shared" ca="1" si="1075"/>
        <v>52271593.389941484</v>
      </c>
      <c r="AD4341">
        <f t="shared" ca="1" si="1082"/>
        <v>-1.8470848475763977</v>
      </c>
      <c r="AE4341">
        <f t="shared" ca="1" si="1083"/>
        <v>-2.0069391048712495</v>
      </c>
      <c r="AF4341">
        <f t="shared" ca="1" si="1084"/>
        <v>0.12856828064868586</v>
      </c>
      <c r="AG4341">
        <f t="shared" ca="1" si="1085"/>
        <v>9.0978843571167117E-2</v>
      </c>
      <c r="AH4341">
        <f t="shared" ca="1" si="1086"/>
        <v>-0.15117584733257378</v>
      </c>
      <c r="AI4341">
        <f t="shared" ca="1" si="1087"/>
        <v>-0.28067513621846829</v>
      </c>
    </row>
    <row r="4342" spans="1:35">
      <c r="A4342" s="20"/>
      <c r="B4342" s="20"/>
      <c r="C4342" s="20">
        <f ca="1"/>
        <v>0.10443212447954064</v>
      </c>
      <c r="D4342" s="20">
        <f ca="1"/>
        <v>-0.35554961985948491</v>
      </c>
      <c r="E4342" s="20">
        <f ca="1"/>
        <v>0.56362789751336084</v>
      </c>
      <c r="F4342" s="20">
        <f ca="1"/>
        <v>1.7068633470265975</v>
      </c>
      <c r="G4342" s="20">
        <f ca="1"/>
        <v>0.65574302503445747</v>
      </c>
      <c r="H4342" s="20">
        <f ca="1"/>
        <v>-1.6735120802849623</v>
      </c>
      <c r="I4342" s="164">
        <f t="shared" ca="1" si="1076"/>
        <v>20.148522487202055</v>
      </c>
      <c r="J4342" s="164">
        <f t="shared" ca="1" si="1077"/>
        <v>13.956420532183754</v>
      </c>
      <c r="K4342" s="164">
        <f t="shared" ca="1" si="1078"/>
        <v>0.69291316130438085</v>
      </c>
      <c r="L4342" s="164">
        <f t="shared" ca="1" si="1079"/>
        <v>1.4219054425796143</v>
      </c>
      <c r="M4342" s="20">
        <f t="shared" ca="1" si="1080"/>
        <v>4.5502367578302465</v>
      </c>
      <c r="N4342" s="20">
        <f t="shared" ca="1" si="1081"/>
        <v>1.7084284799527563</v>
      </c>
      <c r="O4342" s="20">
        <f t="shared" ca="1" si="1072"/>
        <v>18184958.43923277</v>
      </c>
      <c r="P4342" s="20">
        <f t="shared" ca="1" si="1073"/>
        <v>55121934.246567361</v>
      </c>
      <c r="Q4342" s="20">
        <f t="shared" ca="1" si="1074"/>
        <v>139254.29865305393</v>
      </c>
      <c r="R4342" s="20">
        <f t="shared" ca="1" si="1075"/>
        <v>73446146.984453186</v>
      </c>
      <c r="AD4342">
        <f t="shared" ca="1" si="1082"/>
        <v>-0.10958192058202575</v>
      </c>
      <c r="AE4342">
        <f t="shared" ca="1" si="1083"/>
        <v>-0.3199931100054515</v>
      </c>
      <c r="AF4342">
        <f t="shared" ca="1" si="1084"/>
        <v>1.2083014664034615</v>
      </c>
      <c r="AG4342">
        <f t="shared" ca="1" si="1085"/>
        <v>1.5086611026346102</v>
      </c>
      <c r="AH4342">
        <f t="shared" ca="1" si="1086"/>
        <v>3.3596397589163107E-2</v>
      </c>
      <c r="AI4342">
        <f t="shared" ca="1" si="1087"/>
        <v>-0.35559870283038864</v>
      </c>
    </row>
    <row r="4343" spans="1:35">
      <c r="A4343" s="20"/>
      <c r="B4343" s="20"/>
      <c r="C4343" s="20">
        <f ca="1"/>
        <v>-0.18529725705922692</v>
      </c>
      <c r="D4343" s="20">
        <f ca="1"/>
        <v>-1.4696695776146058</v>
      </c>
      <c r="E4343" s="20">
        <f ca="1"/>
        <v>-0.19076399672235189</v>
      </c>
      <c r="F4343" s="20">
        <f ca="1"/>
        <v>0.65373967823093426</v>
      </c>
      <c r="G4343" s="20">
        <f ca="1"/>
        <v>-0.88896654717958146</v>
      </c>
      <c r="H4343" s="20">
        <f ca="1"/>
        <v>0.45917268491735386</v>
      </c>
      <c r="I4343" s="164">
        <f t="shared" ca="1" si="1076"/>
        <v>14.999332895108722</v>
      </c>
      <c r="J4343" s="164">
        <f t="shared" ca="1" si="1077"/>
        <v>10.343266431943904</v>
      </c>
      <c r="K4343" s="164">
        <f t="shared" ca="1" si="1078"/>
        <v>0.53414990933681816</v>
      </c>
      <c r="L4343" s="164">
        <f t="shared" ca="1" si="1079"/>
        <v>1.174331188721158</v>
      </c>
      <c r="M4343" s="20">
        <f t="shared" ca="1" si="1080"/>
        <v>4.2497653789616701</v>
      </c>
      <c r="N4343" s="20">
        <f t="shared" ca="1" si="1081"/>
        <v>1.7680618245082895</v>
      </c>
      <c r="O4343" s="20">
        <f t="shared" ca="1" si="1072"/>
        <v>13512307.23014072</v>
      </c>
      <c r="P4343" s="20">
        <f t="shared" ca="1" si="1073"/>
        <v>43887973.623577751</v>
      </c>
      <c r="Q4343" s="20">
        <f t="shared" ca="1" si="1074"/>
        <v>418518.30933542026</v>
      </c>
      <c r="R4343" s="20">
        <f t="shared" ca="1" si="1075"/>
        <v>57818799.163053893</v>
      </c>
      <c r="AD4343">
        <f t="shared" ca="1" si="1082"/>
        <v>-1.3593852196338059</v>
      </c>
      <c r="AE4343">
        <f t="shared" ca="1" si="1083"/>
        <v>-1.5324609288778843</v>
      </c>
      <c r="AF4343">
        <f t="shared" ca="1" si="1084"/>
        <v>-0.23500082421074442</v>
      </c>
      <c r="AG4343">
        <f t="shared" ca="1" si="1085"/>
        <v>0.38332358509617243</v>
      </c>
      <c r="AH4343">
        <f t="shared" ca="1" si="1086"/>
        <v>-0.30026069004258826</v>
      </c>
      <c r="AI4343">
        <f t="shared" ca="1" si="1087"/>
        <v>-0.19442750132894759</v>
      </c>
    </row>
    <row r="4344" spans="1:35">
      <c r="A4344" s="20"/>
      <c r="B4344" s="20"/>
      <c r="C4344" s="20">
        <f ca="1"/>
        <v>1.3557546526045285</v>
      </c>
      <c r="D4344" s="20">
        <f ca="1"/>
        <v>-0.59742232940242701</v>
      </c>
      <c r="E4344" s="20">
        <f ca="1"/>
        <v>0.53449595927932259</v>
      </c>
      <c r="F4344" s="20">
        <f ca="1"/>
        <v>0.70155607717980761</v>
      </c>
      <c r="G4344" s="20">
        <f ca="1"/>
        <v>1.2117100232037343</v>
      </c>
      <c r="H4344" s="20">
        <f ca="1"/>
        <v>1.103698410189182</v>
      </c>
      <c r="I4344" s="164">
        <f t="shared" ca="1" si="1076"/>
        <v>24.317964120878194</v>
      </c>
      <c r="J4344" s="164">
        <f t="shared" ca="1" si="1077"/>
        <v>17.177984420810162</v>
      </c>
      <c r="K4344" s="164">
        <f t="shared" ca="1" si="1078"/>
        <v>0.75018098808370925</v>
      </c>
      <c r="L4344" s="164">
        <f t="shared" ca="1" si="1079"/>
        <v>1.5034901708622508</v>
      </c>
      <c r="M4344" s="20">
        <f t="shared" ca="1" si="1080"/>
        <v>6.6678543303198072</v>
      </c>
      <c r="N4344" s="20">
        <f t="shared" ca="1" si="1081"/>
        <v>2.7632825891795458</v>
      </c>
      <c r="O4344" s="20">
        <f t="shared" ca="1" si="1072"/>
        <v>22126322.999083444</v>
      </c>
      <c r="P4344" s="20">
        <f t="shared" ca="1" si="1073"/>
        <v>61289556.69757355</v>
      </c>
      <c r="Q4344" s="20">
        <f t="shared" ca="1" si="1074"/>
        <v>638687.51859255484</v>
      </c>
      <c r="R4344" s="20">
        <f t="shared" ca="1" si="1075"/>
        <v>84054567.215249553</v>
      </c>
      <c r="AD4344">
        <f t="shared" ca="1" si="1082"/>
        <v>0.90241847594130908</v>
      </c>
      <c r="AE4344">
        <f t="shared" ca="1" si="1083"/>
        <v>0.76106859758730294</v>
      </c>
      <c r="AF4344">
        <f t="shared" ca="1" si="1084"/>
        <v>1.7289180734882654</v>
      </c>
      <c r="AG4344">
        <f t="shared" ca="1" si="1085"/>
        <v>1.8795007766465937</v>
      </c>
      <c r="AH4344">
        <f t="shared" ca="1" si="1086"/>
        <v>2.3865048114664535</v>
      </c>
      <c r="AI4344">
        <f t="shared" ca="1" si="1087"/>
        <v>2.4953583491339071</v>
      </c>
    </row>
    <row r="4345" spans="1:35">
      <c r="A4345" s="20"/>
      <c r="B4345" s="20"/>
      <c r="C4345" s="20">
        <f ca="1"/>
        <v>0.15777506032104779</v>
      </c>
      <c r="D4345" s="20">
        <f ca="1"/>
        <v>0.35866319859845086</v>
      </c>
      <c r="E4345" s="20">
        <f ca="1"/>
        <v>-0.21406071305126154</v>
      </c>
      <c r="F4345" s="20">
        <f ca="1"/>
        <v>1.4082600285025622</v>
      </c>
      <c r="G4345" s="20">
        <f ca="1"/>
        <v>0.93320032932100117</v>
      </c>
      <c r="H4345" s="20">
        <f ca="1"/>
        <v>2.0568341732068194</v>
      </c>
      <c r="I4345" s="164">
        <f t="shared" ca="1" si="1076"/>
        <v>23.067099304003502</v>
      </c>
      <c r="J4345" s="164">
        <f t="shared" ca="1" si="1077"/>
        <v>17.021899429908842</v>
      </c>
      <c r="K4345" s="164">
        <f t="shared" ca="1" si="1078"/>
        <v>0.71294735925392849</v>
      </c>
      <c r="L4345" s="164">
        <f t="shared" ca="1" si="1079"/>
        <v>1.6262795033239572</v>
      </c>
      <c r="M4345" s="20">
        <f t="shared" ca="1" si="1080"/>
        <v>7.1232623848165311</v>
      </c>
      <c r="N4345" s="20">
        <f t="shared" ca="1" si="1081"/>
        <v>3.0820671867907592</v>
      </c>
      <c r="O4345" s="20">
        <f t="shared" ca="1" si="1072"/>
        <v>21376045.909839768</v>
      </c>
      <c r="P4345" s="20">
        <f t="shared" ca="1" si="1073"/>
        <v>63067283.316455916</v>
      </c>
      <c r="Q4345" s="20">
        <f t="shared" ca="1" si="1074"/>
        <v>899875.8293672303</v>
      </c>
      <c r="R4345" s="20">
        <f t="shared" ca="1" si="1075"/>
        <v>85343205.055662915</v>
      </c>
      <c r="AD4345">
        <f t="shared" ca="1" si="1082"/>
        <v>0.59881051068046154</v>
      </c>
      <c r="AE4345">
        <f t="shared" ca="1" si="1083"/>
        <v>0.70869108386202762</v>
      </c>
      <c r="AF4345">
        <f t="shared" ca="1" si="1084"/>
        <v>1.390430538672077</v>
      </c>
      <c r="AG4345">
        <f t="shared" ca="1" si="1085"/>
        <v>2.4376341060179869</v>
      </c>
      <c r="AH4345">
        <f t="shared" ca="1" si="1086"/>
        <v>2.8925137609072564</v>
      </c>
      <c r="AI4345">
        <f t="shared" ca="1" si="1087"/>
        <v>3.3569383426777275</v>
      </c>
    </row>
    <row r="4346" spans="1:35">
      <c r="A4346" s="20"/>
      <c r="B4346" s="20"/>
      <c r="C4346" s="20">
        <f ca="1"/>
        <v>-1.788354117217108</v>
      </c>
      <c r="D4346" s="20">
        <f ca="1"/>
        <v>-0.13896420675380672</v>
      </c>
      <c r="E4346" s="20">
        <f ca="1"/>
        <v>-0.69919596634006065</v>
      </c>
      <c r="F4346" s="20">
        <f ca="1"/>
        <v>0.78739075603604303</v>
      </c>
      <c r="G4346" s="20">
        <f ca="1"/>
        <v>0.44542045070920527</v>
      </c>
      <c r="H4346" s="20">
        <f ca="1"/>
        <v>1.3752347732061863</v>
      </c>
      <c r="I4346" s="164">
        <f t="shared" ca="1" si="1076"/>
        <v>12.708788780299376</v>
      </c>
      <c r="J4346" s="164">
        <f t="shared" ca="1" si="1077"/>
        <v>9.9519340614371767</v>
      </c>
      <c r="K4346" s="164">
        <f t="shared" ca="1" si="1078"/>
        <v>0.55032612969167616</v>
      </c>
      <c r="L4346" s="164">
        <f t="shared" ca="1" si="1079"/>
        <v>1.2958604229664066</v>
      </c>
      <c r="M4346" s="20">
        <f t="shared" ca="1" si="1080"/>
        <v>6.0706014769328123</v>
      </c>
      <c r="N4346" s="20">
        <f t="shared" ca="1" si="1081"/>
        <v>2.4943132976846849</v>
      </c>
      <c r="O4346" s="20">
        <f t="shared" ca="1" si="1072"/>
        <v>12082156.366198642</v>
      </c>
      <c r="P4346" s="20">
        <f t="shared" ca="1" si="1073"/>
        <v>44597908.793640666</v>
      </c>
      <c r="Q4346" s="20">
        <f t="shared" ca="1" si="1074"/>
        <v>545571.88508408668</v>
      </c>
      <c r="R4346" s="20">
        <f t="shared" ca="1" si="1075"/>
        <v>57225637.044923395</v>
      </c>
      <c r="AD4346">
        <f t="shared" ca="1" si="1082"/>
        <v>-1.9153425290535502</v>
      </c>
      <c r="AE4346">
        <f t="shared" ca="1" si="1083"/>
        <v>-1.6637805162962493</v>
      </c>
      <c r="AF4346">
        <f t="shared" ca="1" si="1084"/>
        <v>-8.7944275530217664E-2</v>
      </c>
      <c r="AG4346">
        <f t="shared" ca="1" si="1085"/>
        <v>0.93572919530184762</v>
      </c>
      <c r="AH4346">
        <f t="shared" ca="1" si="1086"/>
        <v>1.7228905299253472</v>
      </c>
      <c r="AI4346">
        <f t="shared" ca="1" si="1087"/>
        <v>1.7684143180667165</v>
      </c>
    </row>
    <row r="4347" spans="1:35">
      <c r="A4347" s="20"/>
      <c r="B4347" s="20"/>
      <c r="C4347" s="20">
        <f ca="1"/>
        <v>1.1639272527691333</v>
      </c>
      <c r="D4347" s="20">
        <f ca="1"/>
        <v>1.1277739405375109</v>
      </c>
      <c r="E4347" s="20">
        <f ca="1"/>
        <v>-1.2885273567496218</v>
      </c>
      <c r="F4347" s="20">
        <f ca="1"/>
        <v>-1.8794500756658385</v>
      </c>
      <c r="G4347" s="20">
        <f ca="1"/>
        <v>0.75505351967746415</v>
      </c>
      <c r="H4347" s="20">
        <f ca="1"/>
        <v>-1.3560888599545373</v>
      </c>
      <c r="I4347" s="164">
        <f t="shared" ca="1" si="1076"/>
        <v>27.416086360018582</v>
      </c>
      <c r="J4347" s="164">
        <f t="shared" ca="1" si="1077"/>
        <v>20.211782566444608</v>
      </c>
      <c r="K4347" s="164">
        <f t="shared" ca="1" si="1078"/>
        <v>0.33827966647135643</v>
      </c>
      <c r="L4347" s="164">
        <f t="shared" ca="1" si="1079"/>
        <v>0.50329259964060413</v>
      </c>
      <c r="M4347" s="20">
        <f t="shared" ca="1" si="1080"/>
        <v>3.1543232706631334</v>
      </c>
      <c r="N4347" s="20">
        <f t="shared" ca="1" si="1081"/>
        <v>1.2276558619195834</v>
      </c>
      <c r="O4347" s="20">
        <f t="shared" ca="1" si="1072"/>
        <v>25396261.523070395</v>
      </c>
      <c r="P4347" s="20">
        <f t="shared" ca="1" si="1073"/>
        <v>39737863.060838588</v>
      </c>
      <c r="Q4347" s="20">
        <f t="shared" ca="1" si="1074"/>
        <v>168976.37484372064</v>
      </c>
      <c r="R4347" s="20">
        <f t="shared" ca="1" si="1075"/>
        <v>65303100.958752707</v>
      </c>
      <c r="AD4347">
        <f t="shared" ca="1" si="1082"/>
        <v>1.6543898932083929</v>
      </c>
      <c r="AE4347">
        <f t="shared" ca="1" si="1083"/>
        <v>1.7791216665921499</v>
      </c>
      <c r="AF4347">
        <f t="shared" ca="1" si="1084"/>
        <v>-2.0156393957149419</v>
      </c>
      <c r="AG4347">
        <f t="shared" ca="1" si="1085"/>
        <v>-2.6668518198154363</v>
      </c>
      <c r="AH4347">
        <f t="shared" ca="1" si="1086"/>
        <v>-1.5174185881520736</v>
      </c>
      <c r="AI4347">
        <f t="shared" ca="1" si="1087"/>
        <v>-1.6549841569740991</v>
      </c>
    </row>
    <row r="4348" spans="1:35">
      <c r="A4348" s="20"/>
      <c r="B4348" s="20"/>
      <c r="C4348" s="20">
        <f ca="1"/>
        <v>1.2441593848093591</v>
      </c>
      <c r="D4348" s="20">
        <f ca="1"/>
        <v>1.4797785372834653</v>
      </c>
      <c r="E4348" s="20">
        <f ca="1"/>
        <v>-0.55730233728810474</v>
      </c>
      <c r="F4348" s="20">
        <f ca="1"/>
        <v>-0.12417084834575384</v>
      </c>
      <c r="G4348" s="20">
        <f ca="1"/>
        <v>-0.4887966087747358</v>
      </c>
      <c r="H4348" s="20">
        <f ca="1"/>
        <v>-8.8053617323463743E-2</v>
      </c>
      <c r="I4348" s="164">
        <f t="shared" ca="1" si="1076"/>
        <v>31.000629405345709</v>
      </c>
      <c r="J4348" s="164">
        <f t="shared" ca="1" si="1077"/>
        <v>22.518588674993097</v>
      </c>
      <c r="K4348" s="164">
        <f t="shared" ca="1" si="1078"/>
        <v>0.50743339608454208</v>
      </c>
      <c r="L4348" s="164">
        <f t="shared" ca="1" si="1079"/>
        <v>1.0050189321345693</v>
      </c>
      <c r="M4348" s="20">
        <f t="shared" ca="1" si="1080"/>
        <v>3.6290437035201388</v>
      </c>
      <c r="N4348" s="20">
        <f t="shared" ca="1" si="1081"/>
        <v>1.6705773681371368</v>
      </c>
      <c r="O4348" s="20">
        <f t="shared" ca="1" si="1072"/>
        <v>28537911.829611871</v>
      </c>
      <c r="P4348" s="20">
        <f t="shared" ca="1" si="1073"/>
        <v>55672933.870028451</v>
      </c>
      <c r="Q4348" s="20">
        <f t="shared" ca="1" si="1074"/>
        <v>626282.5535222576</v>
      </c>
      <c r="R4348" s="20">
        <f t="shared" ca="1" si="1075"/>
        <v>84837128.253162578</v>
      </c>
      <c r="AD4348">
        <f t="shared" ca="1" si="1082"/>
        <v>2.5244246129479873</v>
      </c>
      <c r="AE4348">
        <f t="shared" ca="1" si="1083"/>
        <v>2.553217676172181</v>
      </c>
      <c r="AF4348">
        <f t="shared" ca="1" si="1084"/>
        <v>-0.47787821741325476</v>
      </c>
      <c r="AG4348">
        <f t="shared" ca="1" si="1085"/>
        <v>-0.3862775812065033</v>
      </c>
      <c r="AH4348">
        <f t="shared" ca="1" si="1086"/>
        <v>-0.98995144053317874</v>
      </c>
      <c r="AI4348">
        <f t="shared" ca="1" si="1087"/>
        <v>-0.45789900503476566</v>
      </c>
    </row>
    <row r="4349" spans="1:35">
      <c r="A4349" s="20"/>
      <c r="B4349" s="20"/>
      <c r="C4349" s="20">
        <f ca="1"/>
        <v>-0.20158790049924216</v>
      </c>
      <c r="D4349" s="20">
        <f ca="1"/>
        <v>1.0308928907236541</v>
      </c>
      <c r="E4349" s="20">
        <f ca="1"/>
        <v>-1.5741516989914015</v>
      </c>
      <c r="F4349" s="20">
        <f ca="1"/>
        <v>0.40351078611074953</v>
      </c>
      <c r="G4349" s="20">
        <f ca="1"/>
        <v>0.24648174137494186</v>
      </c>
      <c r="H4349" s="20">
        <f ca="1"/>
        <v>0.28353889735862142</v>
      </c>
      <c r="I4349" s="164">
        <f t="shared" ca="1" si="1076"/>
        <v>22.742287918056775</v>
      </c>
      <c r="J4349" s="164">
        <f t="shared" ca="1" si="1077"/>
        <v>17.080196777996591</v>
      </c>
      <c r="K4349" s="164">
        <f t="shared" ca="1" si="1078"/>
        <v>0.43433689450705715</v>
      </c>
      <c r="L4349" s="164">
        <f t="shared" ca="1" si="1079"/>
        <v>1.0537397919405926</v>
      </c>
      <c r="M4349" s="20">
        <f t="shared" ca="1" si="1080"/>
        <v>4.530824431365633</v>
      </c>
      <c r="N4349" s="20">
        <f t="shared" ca="1" si="1081"/>
        <v>1.9663922124548983</v>
      </c>
      <c r="O4349" s="20">
        <f t="shared" ca="1" si="1072"/>
        <v>21233923.301440898</v>
      </c>
      <c r="P4349" s="20">
        <f t="shared" ca="1" si="1073"/>
        <v>48638178.325273409</v>
      </c>
      <c r="Q4349" s="20">
        <f t="shared" ca="1" si="1074"/>
        <v>582372.18436696508</v>
      </c>
      <c r="R4349" s="20">
        <f t="shared" ca="1" si="1075"/>
        <v>70454473.811081275</v>
      </c>
      <c r="AD4349">
        <f t="shared" ca="1" si="1082"/>
        <v>0.51997279564484822</v>
      </c>
      <c r="AE4349">
        <f t="shared" ca="1" si="1083"/>
        <v>0.72825395234784851</v>
      </c>
      <c r="AF4349">
        <f t="shared" ca="1" si="1084"/>
        <v>-1.1423918681176626</v>
      </c>
      <c r="AG4349">
        <f t="shared" ca="1" si="1085"/>
        <v>-0.16481912754276157</v>
      </c>
      <c r="AH4349">
        <f t="shared" ca="1" si="1086"/>
        <v>1.2027145961814839E-2</v>
      </c>
      <c r="AI4349">
        <f t="shared" ca="1" si="1087"/>
        <v>0.34160057420242762</v>
      </c>
    </row>
    <row r="4350" spans="1:35">
      <c r="A4350" s="20"/>
      <c r="B4350" s="20"/>
      <c r="C4350" s="20">
        <f ca="1"/>
        <v>-0.47755951588246071</v>
      </c>
      <c r="D4350" s="20">
        <f ca="1"/>
        <v>0.57244697690840352</v>
      </c>
      <c r="E4350" s="20">
        <f ca="1"/>
        <v>-0.24511776737530983</v>
      </c>
      <c r="F4350" s="20">
        <f ca="1"/>
        <v>-2.0963597394380065</v>
      </c>
      <c r="G4350" s="20">
        <f ca="1"/>
        <v>0.73977508234980904</v>
      </c>
      <c r="H4350" s="20">
        <f ca="1"/>
        <v>-0.24073498095618173</v>
      </c>
      <c r="I4350" s="164">
        <f t="shared" ca="1" si="1076"/>
        <v>19.385526452049127</v>
      </c>
      <c r="J4350" s="164">
        <f t="shared" ca="1" si="1077"/>
        <v>14.767709162141115</v>
      </c>
      <c r="K4350" s="164">
        <f t="shared" ca="1" si="1078"/>
        <v>0.43801557334773011</v>
      </c>
      <c r="L4350" s="164">
        <f t="shared" ca="1" si="1079"/>
        <v>0.62526898741987624</v>
      </c>
      <c r="M4350" s="20">
        <f t="shared" ca="1" si="1080"/>
        <v>4.3864594039234355</v>
      </c>
      <c r="N4350" s="20">
        <f t="shared" ca="1" si="1081"/>
        <v>1.6493125336045007</v>
      </c>
      <c r="O4350" s="20">
        <f t="shared" ca="1" si="1072"/>
        <v>18210711.18980116</v>
      </c>
      <c r="P4350" s="20">
        <f t="shared" ca="1" si="1073"/>
        <v>34734985.451433636</v>
      </c>
      <c r="Q4350" s="20">
        <f t="shared" ca="1" si="1074"/>
        <v>138210.41729876076</v>
      </c>
      <c r="R4350" s="20">
        <f t="shared" ca="1" si="1075"/>
        <v>53083907.058533564</v>
      </c>
      <c r="AD4350">
        <f t="shared" ca="1" si="1082"/>
        <v>-0.29477513299778463</v>
      </c>
      <c r="AE4350">
        <f t="shared" ca="1" si="1083"/>
        <v>-4.774860330835104E-2</v>
      </c>
      <c r="AF4350">
        <f t="shared" ca="1" si="1084"/>
        <v>-1.108949333202454</v>
      </c>
      <c r="AG4350">
        <f t="shared" ca="1" si="1085"/>
        <v>-2.1124136935460172</v>
      </c>
      <c r="AH4350">
        <f t="shared" ca="1" si="1086"/>
        <v>-0.14837844008507081</v>
      </c>
      <c r="AI4350">
        <f t="shared" ca="1" si="1087"/>
        <v>-0.51537153079864728</v>
      </c>
    </row>
    <row r="4351" spans="1:35">
      <c r="A4351" s="20"/>
      <c r="B4351" s="20"/>
      <c r="C4351" s="20">
        <f ca="1"/>
        <v>-1.3688400487926822</v>
      </c>
      <c r="D4351" s="20">
        <f ca="1"/>
        <v>-0.20846611790891895</v>
      </c>
      <c r="E4351" s="20">
        <f ca="1"/>
        <v>-1.2182702767078355</v>
      </c>
      <c r="F4351" s="20">
        <f ca="1"/>
        <v>-0.94729043822466608</v>
      </c>
      <c r="G4351" s="20">
        <f ca="1"/>
        <v>-0.67523828735392533</v>
      </c>
      <c r="H4351" s="20">
        <f ca="1"/>
        <v>0.42852092425010291</v>
      </c>
      <c r="I4351" s="164">
        <f t="shared" ca="1" si="1076"/>
        <v>13.410685426999212</v>
      </c>
      <c r="J4351" s="164">
        <f t="shared" ca="1" si="1077"/>
        <v>10.341660880257303</v>
      </c>
      <c r="K4351" s="164">
        <f t="shared" ca="1" si="1078"/>
        <v>0.33479795871145585</v>
      </c>
      <c r="L4351" s="164">
        <f t="shared" ca="1" si="1079"/>
        <v>0.70832287915092451</v>
      </c>
      <c r="M4351" s="20">
        <f t="shared" ca="1" si="1080"/>
        <v>3.7138736310551557</v>
      </c>
      <c r="N4351" s="20">
        <f t="shared" ca="1" si="1081"/>
        <v>1.5127564361977563</v>
      </c>
      <c r="O4351" s="20">
        <f t="shared" ca="1" si="1072"/>
        <v>12664280.953539148</v>
      </c>
      <c r="P4351" s="20">
        <f t="shared" ca="1" si="1073"/>
        <v>30823126.742643423</v>
      </c>
      <c r="Q4351" s="20">
        <f t="shared" ca="1" si="1074"/>
        <v>311600.81673910085</v>
      </c>
      <c r="R4351" s="20">
        <f t="shared" ca="1" si="1075"/>
        <v>43799008.512921669</v>
      </c>
      <c r="AD4351">
        <f t="shared" ca="1" si="1082"/>
        <v>-1.7449792652914535</v>
      </c>
      <c r="AE4351">
        <f t="shared" ca="1" si="1083"/>
        <v>-1.5329997046116435</v>
      </c>
      <c r="AF4351">
        <f t="shared" ca="1" si="1084"/>
        <v>-2.0472912844413109</v>
      </c>
      <c r="AG4351">
        <f t="shared" ca="1" si="1085"/>
        <v>-1.7348960038594343</v>
      </c>
      <c r="AH4351">
        <f t="shared" ca="1" si="1086"/>
        <v>-0.89569596549427111</v>
      </c>
      <c r="AI4351">
        <f t="shared" ca="1" si="1087"/>
        <v>-0.88444206433038852</v>
      </c>
    </row>
    <row r="4352" spans="1:35">
      <c r="A4352" s="20"/>
      <c r="B4352" s="20"/>
      <c r="C4352" s="20">
        <f ca="1"/>
        <v>-1.5985252626041209</v>
      </c>
      <c r="D4352" s="20">
        <f ca="1"/>
        <v>1.5802054881051411</v>
      </c>
      <c r="E4352" s="20">
        <f ca="1"/>
        <v>0.46948645417459922</v>
      </c>
      <c r="F4352" s="20">
        <f ca="1"/>
        <v>0.65414929007402167</v>
      </c>
      <c r="G4352" s="20">
        <f ca="1"/>
        <v>4.0759074870046465E-2</v>
      </c>
      <c r="H4352" s="20">
        <f ca="1"/>
        <v>0.78074885420800866</v>
      </c>
      <c r="I4352" s="164">
        <f t="shared" ca="1" si="1076"/>
        <v>20.577171529275677</v>
      </c>
      <c r="J4352" s="164">
        <f t="shared" ca="1" si="1077"/>
        <v>15.795732864212477</v>
      </c>
      <c r="K4352" s="164">
        <f t="shared" ca="1" si="1078"/>
        <v>0.66166813232268273</v>
      </c>
      <c r="L4352" s="164">
        <f t="shared" ca="1" si="1079"/>
        <v>1.3391670564790845</v>
      </c>
      <c r="M4352" s="20">
        <f t="shared" ca="1" si="1080"/>
        <v>5.516088910467432</v>
      </c>
      <c r="N4352" s="20">
        <f t="shared" ca="1" si="1081"/>
        <v>2.3100782398623165</v>
      </c>
      <c r="O4352" s="20">
        <f t="shared" ca="1" si="1072"/>
        <v>19394382.861393463</v>
      </c>
      <c r="P4352" s="20">
        <f t="shared" ca="1" si="1073"/>
        <v>53511014.097299688</v>
      </c>
      <c r="Q4352" s="20">
        <f t="shared" ca="1" si="1074"/>
        <v>568665.06175570935</v>
      </c>
      <c r="R4352" s="20">
        <f t="shared" ca="1" si="1075"/>
        <v>73474062.020448864</v>
      </c>
      <c r="AD4352">
        <f t="shared" ca="1" si="1082"/>
        <v>-5.5408909525059419E-3</v>
      </c>
      <c r="AE4352">
        <f t="shared" ca="1" si="1083"/>
        <v>0.29722579335989174</v>
      </c>
      <c r="AF4352">
        <f t="shared" ca="1" si="1084"/>
        <v>0.92425574838802449</v>
      </c>
      <c r="AG4352">
        <f t="shared" ca="1" si="1085"/>
        <v>1.1325775294503837</v>
      </c>
      <c r="AH4352">
        <f t="shared" ca="1" si="1086"/>
        <v>1.1067654560749247</v>
      </c>
      <c r="AI4352">
        <f t="shared" ca="1" si="1087"/>
        <v>1.2704817293576123</v>
      </c>
    </row>
    <row r="4353" spans="1:35">
      <c r="A4353" s="20"/>
      <c r="B4353" s="20"/>
      <c r="C4353" s="20">
        <f ca="1"/>
        <v>1.7990409489557153</v>
      </c>
      <c r="D4353" s="20">
        <f ca="1"/>
        <v>0.21676412530348202</v>
      </c>
      <c r="E4353" s="20">
        <f ca="1"/>
        <v>0.31891457096241621</v>
      </c>
      <c r="F4353" s="20">
        <f ca="1"/>
        <v>1.0222561593181745</v>
      </c>
      <c r="G4353" s="20">
        <f ca="1"/>
        <v>-1.6443698119692957E-2</v>
      </c>
      <c r="H4353" s="20">
        <f ca="1"/>
        <v>0.20403185310479044</v>
      </c>
      <c r="I4353" s="164">
        <f t="shared" ca="1" si="1076"/>
        <v>29.482874194181619</v>
      </c>
      <c r="J4353" s="164">
        <f t="shared" ca="1" si="1077"/>
        <v>20.691589231633877</v>
      </c>
      <c r="K4353" s="164">
        <f t="shared" ca="1" si="1078"/>
        <v>0.68835106618724651</v>
      </c>
      <c r="L4353" s="164">
        <f t="shared" ca="1" si="1079"/>
        <v>1.4088097831085502</v>
      </c>
      <c r="M4353" s="20">
        <f t="shared" ca="1" si="1080"/>
        <v>4.856902787752122</v>
      </c>
      <c r="N4353" s="20">
        <f t="shared" ca="1" si="1081"/>
        <v>2.1327204905903665</v>
      </c>
      <c r="O4353" s="20">
        <f t="shared" ca="1" si="1072"/>
        <v>26754271.238767497</v>
      </c>
      <c r="P4353" s="20">
        <f t="shared" ca="1" si="1073"/>
        <v>64107335.641805641</v>
      </c>
      <c r="Q4353" s="20">
        <f t="shared" ca="1" si="1074"/>
        <v>665797.35204360797</v>
      </c>
      <c r="R4353" s="20">
        <f t="shared" ca="1" si="1075"/>
        <v>91527404.232616752</v>
      </c>
      <c r="AD4353">
        <f t="shared" ca="1" si="1082"/>
        <v>2.1560374257722374</v>
      </c>
      <c r="AE4353">
        <f t="shared" ca="1" si="1083"/>
        <v>1.9401306146422399</v>
      </c>
      <c r="AF4353">
        <f t="shared" ca="1" si="1084"/>
        <v>1.1668278744295137</v>
      </c>
      <c r="AG4353">
        <f t="shared" ca="1" si="1085"/>
        <v>1.4491353777661364</v>
      </c>
      <c r="AH4353">
        <f t="shared" ca="1" si="1086"/>
        <v>0.37433643083569179</v>
      </c>
      <c r="AI4353">
        <f t="shared" ca="1" si="1087"/>
        <v>0.79113646105504387</v>
      </c>
    </row>
    <row r="4354" spans="1:35">
      <c r="A4354" s="20"/>
      <c r="B4354" s="20"/>
      <c r="C4354" s="20">
        <f ca="1"/>
        <v>-0.76332089149187277</v>
      </c>
      <c r="D4354" s="20">
        <f ca="1"/>
        <v>0.70098280716838601</v>
      </c>
      <c r="E4354" s="20">
        <f ca="1"/>
        <v>-0.72360152651229037</v>
      </c>
      <c r="F4354" s="20">
        <f ca="1"/>
        <v>0.57368316072283132</v>
      </c>
      <c r="G4354" s="20">
        <f ca="1"/>
        <v>0.38245693302332401</v>
      </c>
      <c r="H4354" s="20">
        <f ca="1"/>
        <v>0.83481173615456161</v>
      </c>
      <c r="I4354" s="164">
        <f t="shared" ca="1" si="1076"/>
        <v>19.857932856109301</v>
      </c>
      <c r="J4354" s="164">
        <f t="shared" ca="1" si="1077"/>
        <v>15.01333548478121</v>
      </c>
      <c r="K4354" s="164">
        <f t="shared" ca="1" si="1078"/>
        <v>0.54475433675828866</v>
      </c>
      <c r="L4354" s="164">
        <f t="shared" ca="1" si="1079"/>
        <v>1.226237469069843</v>
      </c>
      <c r="M4354" s="20">
        <f t="shared" ca="1" si="1080"/>
        <v>5.4293903162077601</v>
      </c>
      <c r="N4354" s="20">
        <f t="shared" ca="1" si="1081"/>
        <v>2.2918744885093147</v>
      </c>
      <c r="O4354" s="20">
        <f t="shared" ca="1" si="1072"/>
        <v>18593612.911804978</v>
      </c>
      <c r="P4354" s="20">
        <f t="shared" ca="1" si="1073"/>
        <v>50011646.447276704</v>
      </c>
      <c r="Q4354" s="20">
        <f t="shared" ca="1" si="1074"/>
        <v>590009.98000566743</v>
      </c>
      <c r="R4354" s="20">
        <f t="shared" ca="1" si="1075"/>
        <v>69195269.339087352</v>
      </c>
      <c r="AD4354">
        <f t="shared" ca="1" si="1082"/>
        <v>-0.18011338443949007</v>
      </c>
      <c r="AE4354">
        <f t="shared" ca="1" si="1083"/>
        <v>3.4676337174902941E-2</v>
      </c>
      <c r="AF4354">
        <f t="shared" ca="1" si="1084"/>
        <v>-0.13859693856101316</v>
      </c>
      <c r="AG4354">
        <f t="shared" ca="1" si="1085"/>
        <v>0.61926122304474007</v>
      </c>
      <c r="AH4354">
        <f t="shared" ca="1" si="1086"/>
        <v>1.010433684675289</v>
      </c>
      <c r="AI4354">
        <f t="shared" ca="1" si="1087"/>
        <v>1.2212824013765258</v>
      </c>
    </row>
    <row r="4355" spans="1:35">
      <c r="A4355" s="20"/>
      <c r="B4355" s="20"/>
      <c r="C4355" s="20">
        <f ca="1"/>
        <v>0.16326217114534569</v>
      </c>
      <c r="D4355" s="20">
        <f ca="1"/>
        <v>2.3877184028500502</v>
      </c>
      <c r="E4355" s="20">
        <f ca="1"/>
        <v>0.64910899378993303</v>
      </c>
      <c r="F4355" s="20">
        <f ca="1"/>
        <v>-1.5649845314697193</v>
      </c>
      <c r="G4355" s="20">
        <f ca="1"/>
        <v>-0.66234576153143254</v>
      </c>
      <c r="H4355" s="20">
        <f ca="1"/>
        <v>-0.34576915936333918</v>
      </c>
      <c r="I4355" s="164">
        <f t="shared" ca="1" si="1076"/>
        <v>30.084333721005567</v>
      </c>
      <c r="J4355" s="164">
        <f t="shared" ca="1" si="1077"/>
        <v>22.419172077443289</v>
      </c>
      <c r="K4355" s="164">
        <f t="shared" ca="1" si="1078"/>
        <v>0.53927760463985486</v>
      </c>
      <c r="L4355" s="164">
        <f t="shared" ca="1" si="1079"/>
        <v>0.77281955630505417</v>
      </c>
      <c r="M4355" s="20">
        <f t="shared" ca="1" si="1080"/>
        <v>3.3347176058957775</v>
      </c>
      <c r="N4355" s="20">
        <f t="shared" ca="1" si="1081"/>
        <v>1.4358018679619517</v>
      </c>
      <c r="O4355" s="20">
        <f t="shared" ca="1" si="1072"/>
        <v>27996268.019609831</v>
      </c>
      <c r="P4355" s="20">
        <f t="shared" ca="1" si="1073"/>
        <v>49038709.144949697</v>
      </c>
      <c r="Q4355" s="20">
        <f t="shared" ca="1" si="1074"/>
        <v>409389.56516226061</v>
      </c>
      <c r="R4355" s="20">
        <f t="shared" ca="1" si="1075"/>
        <v>77444366.729721785</v>
      </c>
      <c r="AD4355">
        <f t="shared" ca="1" si="1082"/>
        <v>2.3020227478168849</v>
      </c>
      <c r="AE4355">
        <f t="shared" ca="1" si="1083"/>
        <v>2.519856401826607</v>
      </c>
      <c r="AF4355">
        <f t="shared" ca="1" si="1084"/>
        <v>-0.18838541236495585</v>
      </c>
      <c r="AG4355">
        <f t="shared" ca="1" si="1085"/>
        <v>-1.4417292895224811</v>
      </c>
      <c r="AH4355">
        <f t="shared" ca="1" si="1086"/>
        <v>-1.3169804378935801</v>
      </c>
      <c r="AI4355">
        <f t="shared" ca="1" si="1087"/>
        <v>-1.0924273838866174</v>
      </c>
    </row>
    <row r="4356" spans="1:35">
      <c r="A4356" s="20"/>
      <c r="B4356" s="20"/>
      <c r="C4356" s="20">
        <f ca="1"/>
        <v>-0.50360485332868943</v>
      </c>
      <c r="D4356" s="20">
        <f ca="1"/>
        <v>-0.35634698226022193</v>
      </c>
      <c r="E4356" s="20">
        <f ca="1"/>
        <v>-1.5999373656710008</v>
      </c>
      <c r="F4356" s="20">
        <f ca="1"/>
        <v>0.62911526490684366</v>
      </c>
      <c r="G4356" s="20">
        <f ca="1"/>
        <v>0.4354316991065868</v>
      </c>
      <c r="H4356" s="20">
        <f ca="1"/>
        <v>0.48176128520592443</v>
      </c>
      <c r="I4356" s="164">
        <f t="shared" ca="1" si="1076"/>
        <v>16.394092555942343</v>
      </c>
      <c r="J4356" s="164">
        <f t="shared" ca="1" si="1077"/>
        <v>12.193060155562639</v>
      </c>
      <c r="K4356" s="164">
        <f t="shared" ca="1" si="1078"/>
        <v>0.43639148822004709</v>
      </c>
      <c r="L4356" s="164">
        <f t="shared" ca="1" si="1079"/>
        <v>1.108546609716758</v>
      </c>
      <c r="M4356" s="20">
        <f t="shared" ca="1" si="1080"/>
        <v>4.9859975568839676</v>
      </c>
      <c r="N4356" s="20">
        <f t="shared" ca="1" si="1081"/>
        <v>2.0697527832131781</v>
      </c>
      <c r="O4356" s="20">
        <f t="shared" ca="1" si="1072"/>
        <v>15242513.990700705</v>
      </c>
      <c r="P4356" s="20">
        <f t="shared" ca="1" si="1073"/>
        <v>43658117.242963403</v>
      </c>
      <c r="Q4356" s="20">
        <f t="shared" ca="1" si="1074"/>
        <v>483340.61300661782</v>
      </c>
      <c r="R4356" s="20">
        <f t="shared" ca="1" si="1075"/>
        <v>59383971.846670724</v>
      </c>
      <c r="AD4356">
        <f t="shared" ca="1" si="1082"/>
        <v>-1.0208513213732175</v>
      </c>
      <c r="AE4356">
        <f t="shared" ca="1" si="1083"/>
        <v>-0.91172478001253743</v>
      </c>
      <c r="AF4356">
        <f t="shared" ca="1" si="1084"/>
        <v>-1.123713743454118</v>
      </c>
      <c r="AG4356">
        <f t="shared" ca="1" si="1085"/>
        <v>8.4302771439808993E-2</v>
      </c>
      <c r="AH4356">
        <f t="shared" ca="1" si="1086"/>
        <v>0.51777506320440936</v>
      </c>
      <c r="AI4356">
        <f t="shared" ca="1" si="1087"/>
        <v>0.62095346814372454</v>
      </c>
    </row>
    <row r="4357" spans="1:35">
      <c r="A4357" s="20"/>
      <c r="B4357" s="20"/>
      <c r="C4357" s="20">
        <f ca="1"/>
        <v>0.98096769959990759</v>
      </c>
      <c r="D4357" s="20">
        <f ca="1"/>
        <v>0.16849590023453742</v>
      </c>
      <c r="E4357" s="20">
        <f ca="1"/>
        <v>0.97412720049029633</v>
      </c>
      <c r="F4357" s="20">
        <f ca="1"/>
        <v>-1.1375689854466475</v>
      </c>
      <c r="G4357" s="20">
        <f ca="1"/>
        <v>-8.2580988920812008E-3</v>
      </c>
      <c r="H4357" s="20">
        <f ca="1"/>
        <v>1.4547666703659412</v>
      </c>
      <c r="I4357" s="164">
        <f t="shared" ca="1" si="1076"/>
        <v>25.70278617915919</v>
      </c>
      <c r="J4357" s="164">
        <f t="shared" ca="1" si="1077"/>
        <v>18.598616204444401</v>
      </c>
      <c r="K4357" s="164">
        <f t="shared" ca="1" si="1078"/>
        <v>0.66231526642806371</v>
      </c>
      <c r="L4357" s="164">
        <f t="shared" ca="1" si="1079"/>
        <v>1.0977979920147736</v>
      </c>
      <c r="M4357" s="20">
        <f t="shared" ca="1" si="1080"/>
        <v>5.463836747269907</v>
      </c>
      <c r="N4357" s="20">
        <f t="shared" ca="1" si="1081"/>
        <v>2.3219480777138672</v>
      </c>
      <c r="O4357" s="20">
        <f t="shared" ca="1" si="1072"/>
        <v>23622373.342092369</v>
      </c>
      <c r="P4357" s="20">
        <f t="shared" ca="1" si="1073"/>
        <v>52675755.128278814</v>
      </c>
      <c r="Q4357" s="20">
        <f t="shared" ca="1" si="1074"/>
        <v>619737.70907030965</v>
      </c>
      <c r="R4357" s="20">
        <f t="shared" ca="1" si="1075"/>
        <v>76917866.179441497</v>
      </c>
      <c r="AD4357">
        <f t="shared" ca="1" si="1082"/>
        <v>1.238540334747376</v>
      </c>
      <c r="AE4357">
        <f t="shared" ca="1" si="1083"/>
        <v>1.2377906726323495</v>
      </c>
      <c r="AF4357">
        <f t="shared" ca="1" si="1084"/>
        <v>0.93013878570966924</v>
      </c>
      <c r="AG4357">
        <f t="shared" ca="1" si="1085"/>
        <v>3.5445418248970406E-2</v>
      </c>
      <c r="AH4357">
        <f t="shared" ca="1" si="1086"/>
        <v>1.0487074969665635</v>
      </c>
      <c r="AI4357">
        <f t="shared" ca="1" si="1087"/>
        <v>1.3025623721996404</v>
      </c>
    </row>
    <row r="4358" spans="1:35">
      <c r="A4358" s="20"/>
      <c r="B4358" s="20"/>
      <c r="C4358" s="20">
        <f ca="1"/>
        <v>1.0031684975986641</v>
      </c>
      <c r="D4358" s="20">
        <f ca="1"/>
        <v>-0.2806046222077091</v>
      </c>
      <c r="E4358" s="20">
        <f ca="1"/>
        <v>1.3228667794517306</v>
      </c>
      <c r="F4358" s="20">
        <f ca="1"/>
        <v>-0.81299411005006761</v>
      </c>
      <c r="G4358" s="20">
        <f ca="1"/>
        <v>0.83543054754331059</v>
      </c>
      <c r="H4358" s="20">
        <f ca="1"/>
        <v>-4.0676060353697557E-2</v>
      </c>
      <c r="I4358" s="164">
        <f t="shared" ca="1" si="1076"/>
        <v>23.822573713300148</v>
      </c>
      <c r="J4358" s="164">
        <f t="shared" ca="1" si="1077"/>
        <v>16.900773696690443</v>
      </c>
      <c r="K4358" s="164">
        <f t="shared" ca="1" si="1078"/>
        <v>0.70531178347372059</v>
      </c>
      <c r="L4358" s="164">
        <f t="shared" ca="1" si="1079"/>
        <v>1.1271986204582944</v>
      </c>
      <c r="M4358" s="20">
        <f t="shared" ca="1" si="1080"/>
        <v>5.3621373983635605</v>
      </c>
      <c r="N4358" s="20">
        <f t="shared" ca="1" si="1081"/>
        <v>2.0824555947377172</v>
      </c>
      <c r="O4358" s="20">
        <f t="shared" ca="1" si="1072"/>
        <v>21714321.856588636</v>
      </c>
      <c r="P4358" s="20">
        <f t="shared" ca="1" si="1073"/>
        <v>51525164.969923519</v>
      </c>
      <c r="Q4358" s="20">
        <f t="shared" ca="1" si="1074"/>
        <v>279873.79613657529</v>
      </c>
      <c r="R4358" s="20">
        <f t="shared" ca="1" si="1075"/>
        <v>73519360.622648731</v>
      </c>
      <c r="AD4358">
        <f t="shared" ca="1" si="1082"/>
        <v>0.78217808575246273</v>
      </c>
      <c r="AE4358">
        <f t="shared" ca="1" si="1083"/>
        <v>0.66804486466122304</v>
      </c>
      <c r="AF4358">
        <f t="shared" ca="1" si="1084"/>
        <v>1.3210162133974599</v>
      </c>
      <c r="AG4358">
        <f t="shared" ca="1" si="1085"/>
        <v>0.16908463844679275</v>
      </c>
      <c r="AH4358">
        <f t="shared" ca="1" si="1086"/>
        <v>0.93570822040395696</v>
      </c>
      <c r="AI4358">
        <f t="shared" ca="1" si="1087"/>
        <v>0.65528539118301887</v>
      </c>
    </row>
    <row r="4359" spans="1:35">
      <c r="A4359" s="20"/>
      <c r="B4359" s="20"/>
      <c r="C4359" s="20">
        <f ca="1"/>
        <v>-0.97040149053438973</v>
      </c>
      <c r="D4359" s="20">
        <f ca="1"/>
        <v>0.93178375044627404</v>
      </c>
      <c r="E4359" s="20">
        <f ca="1"/>
        <v>-0.46416727202091418</v>
      </c>
      <c r="F4359" s="20">
        <f ca="1"/>
        <v>5.5021180874985011E-2</v>
      </c>
      <c r="G4359" s="20">
        <f ca="1"/>
        <v>-0.31667022131656308</v>
      </c>
      <c r="H4359" s="20">
        <f ca="1"/>
        <v>0.32167095903532433</v>
      </c>
      <c r="I4359" s="164">
        <f t="shared" ca="1" si="1076"/>
        <v>19.989545706808372</v>
      </c>
      <c r="J4359" s="164">
        <f t="shared" ca="1" si="1077"/>
        <v>15.097016896373498</v>
      </c>
      <c r="K4359" s="164">
        <f t="shared" ca="1" si="1078"/>
        <v>0.50285990953969895</v>
      </c>
      <c r="L4359" s="164">
        <f t="shared" ca="1" si="1079"/>
        <v>1.047353858121564</v>
      </c>
      <c r="M4359" s="20">
        <f t="shared" ca="1" si="1080"/>
        <v>4.380648784848197</v>
      </c>
      <c r="N4359" s="20">
        <f t="shared" ca="1" si="1081"/>
        <v>1.8470151026325565</v>
      </c>
      <c r="O4359" s="20">
        <f t="shared" ca="1" si="1072"/>
        <v>18708421.806585778</v>
      </c>
      <c r="P4359" s="20">
        <f t="shared" ca="1" si="1073"/>
        <v>45735873.629179738</v>
      </c>
      <c r="Q4359" s="20">
        <f t="shared" ca="1" si="1074"/>
        <v>472397.70573317725</v>
      </c>
      <c r="R4359" s="20">
        <f t="shared" ca="1" si="1075"/>
        <v>64916693.1414987</v>
      </c>
      <c r="AD4359">
        <f t="shared" ca="1" si="1082"/>
        <v>-0.1481685177649591</v>
      </c>
      <c r="AE4359">
        <f t="shared" ca="1" si="1083"/>
        <v>6.2757347776341676E-2</v>
      </c>
      <c r="AF4359">
        <f t="shared" ca="1" si="1084"/>
        <v>-0.51945536782091872</v>
      </c>
      <c r="AG4359">
        <f t="shared" ca="1" si="1085"/>
        <v>-0.19384609944743658</v>
      </c>
      <c r="AH4359">
        <f t="shared" ca="1" si="1086"/>
        <v>-0.1548346835020028</v>
      </c>
      <c r="AI4359">
        <f t="shared" ca="1" si="1087"/>
        <v>1.8959736844747221E-2</v>
      </c>
    </row>
    <row r="4360" spans="1:35">
      <c r="A4360" s="20"/>
      <c r="B4360" s="20"/>
      <c r="C4360" s="20">
        <f ca="1"/>
        <v>-0.45859012645805702</v>
      </c>
      <c r="D4360" s="20">
        <f ca="1"/>
        <v>-0.77967078059530448</v>
      </c>
      <c r="E4360" s="20">
        <f ca="1"/>
        <v>-0.68511919964844215</v>
      </c>
      <c r="F4360" s="20">
        <f ca="1"/>
        <v>-1.1468088212231076</v>
      </c>
      <c r="G4360" s="20">
        <f ca="1"/>
        <v>1.3507761045933724</v>
      </c>
      <c r="H4360" s="20">
        <f ca="1"/>
        <v>-1.3313615962164125</v>
      </c>
      <c r="I4360" s="164">
        <f t="shared" ca="1" si="1076"/>
        <v>14.092920280905711</v>
      </c>
      <c r="J4360" s="164">
        <f t="shared" ca="1" si="1077"/>
        <v>10.383590923551102</v>
      </c>
      <c r="K4360" s="164">
        <f t="shared" ca="1" si="1078"/>
        <v>0.4208117233291877</v>
      </c>
      <c r="L4360" s="164">
        <f t="shared" ca="1" si="1079"/>
        <v>0.71566498843708048</v>
      </c>
      <c r="M4360" s="20">
        <f t="shared" ca="1" si="1080"/>
        <v>4.3280255117467332</v>
      </c>
      <c r="N4360" s="20">
        <f t="shared" ca="1" si="1081"/>
        <v>1.4767929686295647</v>
      </c>
      <c r="O4360" s="20">
        <f t="shared" ca="1" si="1072"/>
        <v>13050452.747444661</v>
      </c>
      <c r="P4360" s="20">
        <f t="shared" ca="1" si="1073"/>
        <v>31684319.453435265</v>
      </c>
      <c r="Q4360" s="20">
        <f t="shared" ca="1" si="1074"/>
        <v>-115469.47601358505</v>
      </c>
      <c r="R4360" s="20">
        <f t="shared" ca="1" si="1075"/>
        <v>44619302.724866338</v>
      </c>
      <c r="AD4360">
        <f t="shared" ca="1" si="1082"/>
        <v>-1.5793882813335658</v>
      </c>
      <c r="AE4360">
        <f t="shared" ca="1" si="1083"/>
        <v>-1.5189292202848652</v>
      </c>
      <c r="AF4360">
        <f t="shared" ca="1" si="1084"/>
        <v>-1.2653479697346577</v>
      </c>
      <c r="AG4360">
        <f t="shared" ca="1" si="1085"/>
        <v>-1.7015227798314529</v>
      </c>
      <c r="AH4360">
        <f t="shared" ca="1" si="1086"/>
        <v>-0.21330498694807365</v>
      </c>
      <c r="AI4360">
        <f t="shared" ca="1" si="1087"/>
        <v>-0.98164062532550134</v>
      </c>
    </row>
    <row r="4361" spans="1:35">
      <c r="A4361" s="20"/>
      <c r="B4361" s="20"/>
      <c r="C4361" s="20">
        <f ca="1"/>
        <v>-0.2841639033719473</v>
      </c>
      <c r="D4361" s="20">
        <f ca="1"/>
        <v>0.53361592308151151</v>
      </c>
      <c r="E4361" s="20">
        <f ca="1"/>
        <v>0.56322279995879643</v>
      </c>
      <c r="F4361" s="20">
        <f ca="1"/>
        <v>1.1840071580682832</v>
      </c>
      <c r="G4361" s="20">
        <f ca="1"/>
        <v>2.5347585265421007</v>
      </c>
      <c r="H4361" s="20">
        <f ca="1"/>
        <v>0.10864942577090983</v>
      </c>
      <c r="I4361" s="164">
        <f t="shared" ca="1" si="1076"/>
        <v>21.221836469165954</v>
      </c>
      <c r="J4361" s="164">
        <f t="shared" ca="1" si="1077"/>
        <v>15.737003831304195</v>
      </c>
      <c r="K4361" s="164">
        <f t="shared" ca="1" si="1078"/>
        <v>0.78883203491805365</v>
      </c>
      <c r="L4361" s="164">
        <f t="shared" ca="1" si="1079"/>
        <v>1.5889094642698225</v>
      </c>
      <c r="M4361" s="20">
        <f t="shared" ca="1" si="1080"/>
        <v>7.3781694098732098</v>
      </c>
      <c r="N4361" s="20">
        <f t="shared" ca="1" si="1081"/>
        <v>2.8723067367236279</v>
      </c>
      <c r="O4361" s="20">
        <f t="shared" ca="1" si="1072"/>
        <v>19706841.972830214</v>
      </c>
      <c r="P4361" s="20">
        <f t="shared" ca="1" si="1073"/>
        <v>60306567.927019633</v>
      </c>
      <c r="Q4361" s="20">
        <f t="shared" ca="1" si="1074"/>
        <v>396701.31266158051</v>
      </c>
      <c r="R4361" s="20">
        <f t="shared" ca="1" si="1075"/>
        <v>80410111.21251142</v>
      </c>
      <c r="AD4361">
        <f t="shared" ca="1" si="1082"/>
        <v>0.15093118183639628</v>
      </c>
      <c r="AE4361">
        <f t="shared" ca="1" si="1083"/>
        <v>0.27751806419603869</v>
      </c>
      <c r="AF4361">
        <f t="shared" ca="1" si="1084"/>
        <v>2.08029122652776</v>
      </c>
      <c r="AG4361">
        <f t="shared" ca="1" si="1085"/>
        <v>2.2677702921355567</v>
      </c>
      <c r="AH4361">
        <f t="shared" ca="1" si="1086"/>
        <v>3.1757437887480111</v>
      </c>
      <c r="AI4361">
        <f t="shared" ca="1" si="1087"/>
        <v>2.7900182073611566</v>
      </c>
    </row>
    <row r="4362" spans="1:35">
      <c r="A4362" s="20"/>
      <c r="B4362" s="20"/>
      <c r="C4362" s="20">
        <f ca="1"/>
        <v>-0.80863555644208973</v>
      </c>
      <c r="D4362" s="20">
        <f ca="1"/>
        <v>-0.96956228683180345</v>
      </c>
      <c r="E4362" s="20">
        <f ca="1"/>
        <v>0.14532857676896596</v>
      </c>
      <c r="F4362" s="20">
        <f ca="1"/>
        <v>0.72010689741474199</v>
      </c>
      <c r="G4362" s="20">
        <f ca="1"/>
        <v>-0.42770332536002215</v>
      </c>
      <c r="H4362" s="20">
        <f ca="1"/>
        <v>-1.6807628099995409</v>
      </c>
      <c r="I4362" s="164">
        <f t="shared" ca="1" si="1076"/>
        <v>13.889758281252782</v>
      </c>
      <c r="J4362" s="164">
        <f t="shared" ca="1" si="1077"/>
        <v>9.5654081445542705</v>
      </c>
      <c r="K4362" s="164">
        <f t="shared" ca="1" si="1078"/>
        <v>0.52889679566460457</v>
      </c>
      <c r="L4362" s="164">
        <f t="shared" ca="1" si="1079"/>
        <v>1.0598189467252328</v>
      </c>
      <c r="M4362" s="20">
        <f t="shared" ca="1" si="1080"/>
        <v>3.2815326509477343</v>
      </c>
      <c r="N4362" s="20">
        <f t="shared" ca="1" si="1081"/>
        <v>1.1607027277551591</v>
      </c>
      <c r="O4362" s="20">
        <f t="shared" ca="1" si="1072"/>
        <v>12505805.324057998</v>
      </c>
      <c r="P4362" s="20">
        <f t="shared" ca="1" si="1073"/>
        <v>39960380.166670024</v>
      </c>
      <c r="Q4362" s="20">
        <f t="shared" ca="1" si="1074"/>
        <v>-19020.784396992749</v>
      </c>
      <c r="R4362" s="20">
        <f t="shared" ca="1" si="1075"/>
        <v>52447164.70633103</v>
      </c>
      <c r="AD4362">
        <f t="shared" ca="1" si="1082"/>
        <v>-1.6286994462978686</v>
      </c>
      <c r="AE4362">
        <f t="shared" ca="1" si="1083"/>
        <v>-1.7934871998140034</v>
      </c>
      <c r="AF4362">
        <f t="shared" ca="1" si="1084"/>
        <v>-0.28275640304904981</v>
      </c>
      <c r="AG4362">
        <f t="shared" ca="1" si="1085"/>
        <v>-0.13718660579439712</v>
      </c>
      <c r="AH4362">
        <f t="shared" ca="1" si="1086"/>
        <v>-1.3760748322802949</v>
      </c>
      <c r="AI4362">
        <f t="shared" ca="1" si="1087"/>
        <v>-1.8359385736347051</v>
      </c>
    </row>
    <row r="4363" spans="1:35">
      <c r="A4363" s="20"/>
      <c r="B4363" s="20"/>
      <c r="C4363" s="20">
        <f ca="1"/>
        <v>-1.0946881297688789</v>
      </c>
      <c r="D4363" s="20">
        <f ca="1"/>
        <v>-0.58591043746223714</v>
      </c>
      <c r="E4363" s="20">
        <f ca="1"/>
        <v>0.84390940529427427</v>
      </c>
      <c r="F4363" s="20">
        <f ca="1"/>
        <v>-0.53915125206323677</v>
      </c>
      <c r="G4363" s="20">
        <f ca="1"/>
        <v>1.8721912842148238</v>
      </c>
      <c r="H4363" s="20">
        <f ca="1"/>
        <v>-0.64810053469952467</v>
      </c>
      <c r="I4363" s="164">
        <f t="shared" ca="1" si="1076"/>
        <v>13.311883180619443</v>
      </c>
      <c r="J4363" s="164">
        <f t="shared" ca="1" si="1077"/>
        <v>9.9270943378542036</v>
      </c>
      <c r="K4363" s="164">
        <f t="shared" ca="1" si="1078"/>
        <v>0.65292594650365487</v>
      </c>
      <c r="L4363" s="164">
        <f t="shared" ca="1" si="1079"/>
        <v>1.1002203831660784</v>
      </c>
      <c r="M4363" s="20">
        <f t="shared" ca="1" si="1080"/>
        <v>5.9834882967853051</v>
      </c>
      <c r="N4363" s="20">
        <f t="shared" ca="1" si="1081"/>
        <v>2.1107082403862982</v>
      </c>
      <c r="O4363" s="20">
        <f t="shared" ca="1" si="1072"/>
        <v>12390519.346388848</v>
      </c>
      <c r="P4363" s="20">
        <f t="shared" ca="1" si="1073"/>
        <v>40379473.01757545</v>
      </c>
      <c r="Q4363" s="20">
        <f t="shared" ca="1" si="1074"/>
        <v>-44076.989530493149</v>
      </c>
      <c r="R4363" s="20">
        <f t="shared" ca="1" si="1075"/>
        <v>52725915.374433801</v>
      </c>
      <c r="AD4363">
        <f t="shared" ca="1" si="1082"/>
        <v>-1.7689603930535336</v>
      </c>
      <c r="AE4363">
        <f t="shared" ca="1" si="1083"/>
        <v>-1.6721159940086563</v>
      </c>
      <c r="AF4363">
        <f t="shared" ca="1" si="1084"/>
        <v>0.84478133185140758</v>
      </c>
      <c r="AG4363">
        <f t="shared" ca="1" si="1085"/>
        <v>4.6456287118537776E-2</v>
      </c>
      <c r="AH4363">
        <f t="shared" ca="1" si="1086"/>
        <v>1.6260981075392287</v>
      </c>
      <c r="AI4363">
        <f t="shared" ca="1" si="1087"/>
        <v>0.73164389293594068</v>
      </c>
    </row>
    <row r="4364" spans="1:35">
      <c r="A4364" s="20"/>
      <c r="B4364" s="20"/>
      <c r="C4364" s="20">
        <f ca="1"/>
        <v>9.6665914329008659E-2</v>
      </c>
      <c r="D4364" s="20">
        <f ca="1"/>
        <v>8.8940670862165672E-2</v>
      </c>
      <c r="E4364" s="20">
        <f ca="1"/>
        <v>-0.8530359978273393</v>
      </c>
      <c r="F4364" s="20">
        <f ca="1"/>
        <v>1.6319319659770635</v>
      </c>
      <c r="G4364" s="20">
        <f ca="1"/>
        <v>-0.74553295493115945</v>
      </c>
      <c r="H4364" s="20">
        <f ca="1"/>
        <v>1.1780372795570926</v>
      </c>
      <c r="I4364" s="164">
        <f t="shared" ca="1" si="1076"/>
        <v>22.02307055493808</v>
      </c>
      <c r="J4364" s="164">
        <f t="shared" ca="1" si="1077"/>
        <v>15.885393836570447</v>
      </c>
      <c r="K4364" s="164">
        <f t="shared" ca="1" si="1078"/>
        <v>0.56218863975661415</v>
      </c>
      <c r="L4364" s="164">
        <f t="shared" ca="1" si="1079"/>
        <v>1.4127581758242365</v>
      </c>
      <c r="M4364" s="20">
        <f t="shared" ca="1" si="1080"/>
        <v>4.8564202108628498</v>
      </c>
      <c r="N4364" s="20">
        <f t="shared" ca="1" si="1081"/>
        <v>2.2228952641790647</v>
      </c>
      <c r="O4364" s="20">
        <f t="shared" ca="1" si="1072"/>
        <v>20213243.263737798</v>
      </c>
      <c r="P4364" s="20">
        <f t="shared" ca="1" si="1073"/>
        <v>56765842.087898627</v>
      </c>
      <c r="Q4364" s="20">
        <f t="shared" ca="1" si="1074"/>
        <v>816929.56678873207</v>
      </c>
      <c r="R4364" s="20">
        <f t="shared" ca="1" si="1075"/>
        <v>77796014.918425158</v>
      </c>
      <c r="AD4364">
        <f t="shared" ca="1" si="1082"/>
        <v>0.34540547449953379</v>
      </c>
      <c r="AE4364">
        <f t="shared" ca="1" si="1083"/>
        <v>0.32731336797665994</v>
      </c>
      <c r="AF4364">
        <f t="shared" ca="1" si="1084"/>
        <v>1.9896725060127685E-2</v>
      </c>
      <c r="AG4364">
        <f t="shared" ca="1" si="1085"/>
        <v>1.4670826173828924</v>
      </c>
      <c r="AH4364">
        <f t="shared" ca="1" si="1086"/>
        <v>0.37380023429205567</v>
      </c>
      <c r="AI4364">
        <f t="shared" ca="1" si="1087"/>
        <v>1.0348520653488227</v>
      </c>
    </row>
    <row r="4365" spans="1:35">
      <c r="A4365" s="20"/>
      <c r="B4365" s="20"/>
      <c r="C4365" s="20">
        <f ca="1"/>
        <v>-1.5394418030435333</v>
      </c>
      <c r="D4365" s="20">
        <f ca="1"/>
        <v>0.62873715516696294</v>
      </c>
      <c r="E4365" s="20">
        <f ca="1"/>
        <v>-0.40156280138714623</v>
      </c>
      <c r="F4365" s="20">
        <f ca="1"/>
        <v>-0.62014888840382842</v>
      </c>
      <c r="G4365" s="20">
        <f ca="1"/>
        <v>-0.57909604218237942</v>
      </c>
      <c r="H4365" s="20">
        <f ca="1"/>
        <v>-0.29077269903658098</v>
      </c>
      <c r="I4365" s="164">
        <f t="shared" ca="1" si="1076"/>
        <v>16.263878382917714</v>
      </c>
      <c r="J4365" s="164">
        <f t="shared" ca="1" si="1077"/>
        <v>12.442420953421527</v>
      </c>
      <c r="K4365" s="164">
        <f t="shared" ca="1" si="1078"/>
        <v>0.43294377509429416</v>
      </c>
      <c r="L4365" s="164">
        <f t="shared" ca="1" si="1079"/>
        <v>0.81863538913919442</v>
      </c>
      <c r="M4365" s="20">
        <f t="shared" ca="1" si="1080"/>
        <v>3.6057813267149399</v>
      </c>
      <c r="N4365" s="20">
        <f t="shared" ca="1" si="1081"/>
        <v>1.4268586796432754</v>
      </c>
      <c r="O4365" s="20">
        <f t="shared" ca="1" si="1072"/>
        <v>15306050.715592945</v>
      </c>
      <c r="P4365" s="20">
        <f t="shared" ca="1" si="1073"/>
        <v>36385956.050793491</v>
      </c>
      <c r="Q4365" s="20">
        <f t="shared" ca="1" si="1074"/>
        <v>232488.71700597357</v>
      </c>
      <c r="R4365" s="20">
        <f t="shared" ca="1" si="1075"/>
        <v>51924495.48339241</v>
      </c>
      <c r="AD4365">
        <f t="shared" ca="1" si="1082"/>
        <v>-1.0524567031753127</v>
      </c>
      <c r="AE4365">
        <f t="shared" ca="1" si="1083"/>
        <v>-0.82804665992566229</v>
      </c>
      <c r="AF4365">
        <f t="shared" ca="1" si="1084"/>
        <v>-1.1550565900518721</v>
      </c>
      <c r="AG4365">
        <f t="shared" ca="1" si="1085"/>
        <v>-1.233475503912753</v>
      </c>
      <c r="AH4365">
        <f t="shared" ca="1" si="1086"/>
        <v>-1.0157985258722888</v>
      </c>
      <c r="AI4365">
        <f t="shared" ca="1" si="1087"/>
        <v>-1.1165981631262829</v>
      </c>
    </row>
    <row r="4366" spans="1:35">
      <c r="A4366" s="20"/>
      <c r="B4366" s="20"/>
      <c r="C4366" s="20">
        <f ca="1"/>
        <v>-0.79805417042889149</v>
      </c>
      <c r="D4366" s="20">
        <f ca="1"/>
        <v>1.6328741183901541</v>
      </c>
      <c r="E4366" s="20">
        <f ca="1"/>
        <v>-0.99548871981226605</v>
      </c>
      <c r="F4366" s="20">
        <f ca="1"/>
        <v>-0.41236115145763524</v>
      </c>
      <c r="G4366" s="20">
        <f ca="1"/>
        <v>-1.3681086699457954</v>
      </c>
      <c r="H4366" s="20">
        <f ca="1"/>
        <v>-0.52443655351523999</v>
      </c>
      <c r="I4366" s="164">
        <f t="shared" ca="1" si="1076"/>
        <v>23.037236067572664</v>
      </c>
      <c r="J4366" s="164">
        <f t="shared" ca="1" si="1077"/>
        <v>17.325052236515511</v>
      </c>
      <c r="K4366" s="164">
        <f t="shared" ca="1" si="1078"/>
        <v>0.36551590996611361</v>
      </c>
      <c r="L4366" s="164">
        <f t="shared" ca="1" si="1079"/>
        <v>0.75373562212706346</v>
      </c>
      <c r="M4366" s="20">
        <f t="shared" ca="1" si="1080"/>
        <v>2.4845369608944288</v>
      </c>
      <c r="N4366" s="20">
        <f t="shared" ca="1" si="1081"/>
        <v>1.1335384921245426</v>
      </c>
      <c r="O4366" s="20">
        <f t="shared" ca="1" si="1072"/>
        <v>21521781.672479581</v>
      </c>
      <c r="P4366" s="20">
        <f t="shared" ca="1" si="1073"/>
        <v>41541328.463186778</v>
      </c>
      <c r="Q4366" s="20">
        <f t="shared" ca="1" si="1074"/>
        <v>411685.59139797563</v>
      </c>
      <c r="R4366" s="20">
        <f t="shared" ca="1" si="1075"/>
        <v>63474795.727064334</v>
      </c>
      <c r="AD4366">
        <f t="shared" ca="1" si="1082"/>
        <v>0.59156215232346143</v>
      </c>
      <c r="AE4366">
        <f t="shared" ca="1" si="1083"/>
        <v>0.81042021359580907</v>
      </c>
      <c r="AF4366">
        <f t="shared" ca="1" si="1084"/>
        <v>-1.7680371821262404</v>
      </c>
      <c r="AG4366">
        <f t="shared" ca="1" si="1085"/>
        <v>-1.5284744448769845</v>
      </c>
      <c r="AH4366">
        <f t="shared" ca="1" si="1086"/>
        <v>-2.2616255990061895</v>
      </c>
      <c r="AI4366">
        <f t="shared" ca="1" si="1087"/>
        <v>-1.909355426690426</v>
      </c>
    </row>
    <row r="4367" spans="1:35">
      <c r="A4367" s="20"/>
      <c r="B4367" s="20"/>
      <c r="C4367" s="20">
        <f ca="1"/>
        <v>-1.8606505822691302</v>
      </c>
      <c r="D4367" s="20">
        <f ca="1"/>
        <v>-0.42469598277770421</v>
      </c>
      <c r="E4367" s="20">
        <f ca="1"/>
        <v>-4.1813201872588433E-2</v>
      </c>
      <c r="F4367" s="20">
        <f ca="1"/>
        <v>-1.7199771832643415E-2</v>
      </c>
      <c r="G4367" s="20">
        <f ca="1"/>
        <v>-2.1398411879482011</v>
      </c>
      <c r="H4367" s="20">
        <f ca="1"/>
        <v>1.7657681503086382</v>
      </c>
      <c r="I4367" s="164">
        <f t="shared" ca="1" si="1076"/>
        <v>12.571782840557388</v>
      </c>
      <c r="J4367" s="164">
        <f t="shared" ca="1" si="1077"/>
        <v>9.484153255311794</v>
      </c>
      <c r="K4367" s="164">
        <f t="shared" ca="1" si="1078"/>
        <v>0.48525690832270635</v>
      </c>
      <c r="L4367" s="164">
        <f t="shared" ca="1" si="1079"/>
        <v>1.0501687081929372</v>
      </c>
      <c r="M4367" s="20">
        <f t="shared" ca="1" si="1080"/>
        <v>4.0342507737133779</v>
      </c>
      <c r="N4367" s="20">
        <f t="shared" ca="1" si="1081"/>
        <v>1.8033921494423291</v>
      </c>
      <c r="O4367" s="20">
        <f t="shared" ca="1" si="1072"/>
        <v>11759644.76216368</v>
      </c>
      <c r="P4367" s="20">
        <f t="shared" ca="1" si="1073"/>
        <v>38408376.096655838</v>
      </c>
      <c r="Q4367" s="20">
        <f t="shared" ca="1" si="1074"/>
        <v>606372.89812142705</v>
      </c>
      <c r="R4367" s="20">
        <f t="shared" ca="1" si="1075"/>
        <v>50774393.756940939</v>
      </c>
      <c r="AD4367">
        <f t="shared" ca="1" si="1082"/>
        <v>-1.9485963979229646</v>
      </c>
      <c r="AE4367">
        <f t="shared" ca="1" si="1083"/>
        <v>-1.8207539411705389</v>
      </c>
      <c r="AF4367">
        <f t="shared" ca="1" si="1084"/>
        <v>-0.67948265161176091</v>
      </c>
      <c r="AG4367">
        <f t="shared" ca="1" si="1085"/>
        <v>-0.18105132639574084</v>
      </c>
      <c r="AH4367">
        <f t="shared" ca="1" si="1086"/>
        <v>-0.53972136254069114</v>
      </c>
      <c r="AI4367">
        <f t="shared" ca="1" si="1087"/>
        <v>-9.8940136642354126E-2</v>
      </c>
    </row>
    <row r="4368" spans="1:35">
      <c r="A4368" s="20"/>
      <c r="B4368" s="20"/>
      <c r="C4368" s="20">
        <f ca="1"/>
        <v>-0.35154214310210424</v>
      </c>
      <c r="D4368" s="20">
        <f ca="1"/>
        <v>0.98209281204930565</v>
      </c>
      <c r="E4368" s="20">
        <f ca="1"/>
        <v>0.74292076251789563</v>
      </c>
      <c r="F4368" s="20">
        <f ca="1"/>
        <v>5.8772300826965725E-2</v>
      </c>
      <c r="G4368" s="20">
        <f ca="1"/>
        <v>1.3445228866759786E-2</v>
      </c>
      <c r="H4368" s="20">
        <f ca="1"/>
        <v>-0.17027882389739102</v>
      </c>
      <c r="I4368" s="164">
        <f t="shared" ca="1" si="1076"/>
        <v>23.235968864658958</v>
      </c>
      <c r="J4368" s="164">
        <f t="shared" ca="1" si="1077"/>
        <v>17.07120158353807</v>
      </c>
      <c r="K4368" s="164">
        <f t="shared" ca="1" si="1078"/>
        <v>0.64579130964800135</v>
      </c>
      <c r="L4368" s="164">
        <f t="shared" ca="1" si="1079"/>
        <v>1.1736231324454329</v>
      </c>
      <c r="M4368" s="20">
        <f t="shared" ca="1" si="1080"/>
        <v>4.6468331305273507</v>
      </c>
      <c r="N4368" s="20">
        <f t="shared" ca="1" si="1081"/>
        <v>1.8882289983562579</v>
      </c>
      <c r="O4368" s="20">
        <f t="shared" ca="1" si="1072"/>
        <v>21492389.249057788</v>
      </c>
      <c r="P4368" s="20">
        <f t="shared" ca="1" si="1073"/>
        <v>52083938.455343768</v>
      </c>
      <c r="Q4368" s="20">
        <f t="shared" ca="1" si="1074"/>
        <v>382314.44638374931</v>
      </c>
      <c r="R4368" s="20">
        <f t="shared" ca="1" si="1075"/>
        <v>73958642.150785297</v>
      </c>
      <c r="AD4368">
        <f t="shared" ca="1" si="1082"/>
        <v>0.63979826812110629</v>
      </c>
      <c r="AE4368">
        <f t="shared" ca="1" si="1083"/>
        <v>0.72523543071747265</v>
      </c>
      <c r="AF4368">
        <f t="shared" ca="1" si="1084"/>
        <v>0.77992099680001159</v>
      </c>
      <c r="AG4368">
        <f t="shared" ca="1" si="1085"/>
        <v>0.38010514747923985</v>
      </c>
      <c r="AH4368">
        <f t="shared" ca="1" si="1086"/>
        <v>0.14092570058594528</v>
      </c>
      <c r="AI4368">
        <f t="shared" ca="1" si="1087"/>
        <v>0.13034864420610232</v>
      </c>
    </row>
    <row r="4369" spans="1:35">
      <c r="A4369" s="20"/>
      <c r="B4369" s="20"/>
      <c r="C4369" s="20">
        <f ca="1"/>
        <v>8.095375583901275E-2</v>
      </c>
      <c r="D4369" s="20">
        <f ca="1"/>
        <v>1.9023774042730688</v>
      </c>
      <c r="E4369" s="20">
        <f ca="1"/>
        <v>-0.4337790099292626</v>
      </c>
      <c r="F4369" s="20">
        <f ca="1"/>
        <v>0.4822521802762626</v>
      </c>
      <c r="G4369" s="20">
        <f ca="1"/>
        <v>-1.0636853071105252</v>
      </c>
      <c r="H4369" s="20">
        <f ca="1"/>
        <v>-0.41772085078306681</v>
      </c>
      <c r="I4369" s="164">
        <f t="shared" ca="1" si="1076"/>
        <v>28.270345210507035</v>
      </c>
      <c r="J4369" s="164">
        <f t="shared" ca="1" si="1077"/>
        <v>20.772800365022334</v>
      </c>
      <c r="K4369" s="164">
        <f t="shared" ca="1" si="1078"/>
        <v>0.50863085952103348</v>
      </c>
      <c r="L4369" s="164">
        <f t="shared" ca="1" si="1079"/>
        <v>1.0641242575058165</v>
      </c>
      <c r="M4369" s="20">
        <f t="shared" ca="1" si="1080"/>
        <v>3.1625990903657923</v>
      </c>
      <c r="N4369" s="20">
        <f t="shared" ca="1" si="1081"/>
        <v>1.4737268070091054</v>
      </c>
      <c r="O4369" s="20">
        <f t="shared" ca="1" si="1072"/>
        <v>26150979.025334667</v>
      </c>
      <c r="P4369" s="20">
        <f t="shared" ca="1" si="1073"/>
        <v>54406480.388887107</v>
      </c>
      <c r="Q4369" s="20">
        <f t="shared" ca="1" si="1074"/>
        <v>575658.42507063737</v>
      </c>
      <c r="R4369" s="20">
        <f t="shared" ca="1" si="1075"/>
        <v>81133117.839292422</v>
      </c>
      <c r="AD4369">
        <f t="shared" ca="1" si="1082"/>
        <v>1.861734274394911</v>
      </c>
      <c r="AE4369">
        <f t="shared" ca="1" si="1083"/>
        <v>1.9673826728262866</v>
      </c>
      <c r="AF4369">
        <f t="shared" ca="1" si="1084"/>
        <v>-0.466992186172423</v>
      </c>
      <c r="AG4369">
        <f t="shared" ca="1" si="1085"/>
        <v>-0.11761701133719821</v>
      </c>
      <c r="AH4369">
        <f t="shared" ca="1" si="1086"/>
        <v>-1.5082232329268965</v>
      </c>
      <c r="AI4369">
        <f t="shared" ca="1" si="1087"/>
        <v>-0.98992754862403998</v>
      </c>
    </row>
    <row r="4370" spans="1:35">
      <c r="A4370" s="20"/>
      <c r="B4370" s="20"/>
      <c r="C4370" s="20">
        <f ca="1"/>
        <v>0.51105596171631762</v>
      </c>
      <c r="D4370" s="20">
        <f ca="1"/>
        <v>1.3860938352513648</v>
      </c>
      <c r="E4370" s="20">
        <f ca="1"/>
        <v>-0.90255072403603998</v>
      </c>
      <c r="F4370" s="20">
        <f ca="1"/>
        <v>0.29646607969738609</v>
      </c>
      <c r="G4370" s="20">
        <f ca="1"/>
        <v>0.44739120037878094</v>
      </c>
      <c r="H4370" s="20">
        <f ca="1"/>
        <v>-0.80473132502648959</v>
      </c>
      <c r="I4370" s="164">
        <f t="shared" ca="1" si="1076"/>
        <v>27.059454353252825</v>
      </c>
      <c r="J4370" s="164">
        <f t="shared" ca="1" si="1077"/>
        <v>19.87995382477007</v>
      </c>
      <c r="K4370" s="164">
        <f t="shared" ca="1" si="1078"/>
        <v>0.49579896007183077</v>
      </c>
      <c r="L4370" s="164">
        <f t="shared" ca="1" si="1079"/>
        <v>1.0411436838576531</v>
      </c>
      <c r="M4370" s="20">
        <f t="shared" ca="1" si="1080"/>
        <v>4.0306186306279912</v>
      </c>
      <c r="N4370" s="20">
        <f t="shared" ca="1" si="1081"/>
        <v>1.6958082500702498</v>
      </c>
      <c r="O4370" s="20">
        <f t="shared" ca="1" si="1072"/>
        <v>25029129.50205338</v>
      </c>
      <c r="P4370" s="20">
        <f t="shared" ca="1" si="1073"/>
        <v>52632849.964979783</v>
      </c>
      <c r="Q4370" s="20">
        <f t="shared" ca="1" si="1074"/>
        <v>428577.02874006669</v>
      </c>
      <c r="R4370" s="20">
        <f t="shared" ca="1" si="1075"/>
        <v>78090556.495773226</v>
      </c>
      <c r="AD4370">
        <f t="shared" ca="1" si="1082"/>
        <v>1.567828726517676</v>
      </c>
      <c r="AE4370">
        <f t="shared" ca="1" si="1083"/>
        <v>1.6677697398557281</v>
      </c>
      <c r="AF4370">
        <f t="shared" ca="1" si="1084"/>
        <v>-0.58364581752881184</v>
      </c>
      <c r="AG4370">
        <f t="shared" ca="1" si="1085"/>
        <v>-0.22207416428339549</v>
      </c>
      <c r="AH4370">
        <f t="shared" ca="1" si="1086"/>
        <v>-0.54375707708000887</v>
      </c>
      <c r="AI4370">
        <f t="shared" ca="1" si="1087"/>
        <v>-0.38970743224256799</v>
      </c>
    </row>
    <row r="4371" spans="1:35">
      <c r="A4371" s="20"/>
      <c r="B4371" s="20"/>
      <c r="C4371" s="20">
        <f ca="1"/>
        <v>-1.1238795929687242</v>
      </c>
      <c r="D4371" s="20">
        <f ca="1"/>
        <v>-0.82083433798158612</v>
      </c>
      <c r="E4371" s="20">
        <f ca="1"/>
        <v>2.0459357329396575</v>
      </c>
      <c r="F4371" s="20">
        <f ca="1"/>
        <v>-0.33367859658848165</v>
      </c>
      <c r="G4371" s="20">
        <f ca="1"/>
        <v>0.52529675397354036</v>
      </c>
      <c r="H4371" s="20">
        <f ca="1"/>
        <v>-0.87838433940429306</v>
      </c>
      <c r="I4371" s="164">
        <f t="shared" ca="1" si="1076"/>
        <v>13.655505616341006</v>
      </c>
      <c r="J4371" s="164">
        <f t="shared" ca="1" si="1077"/>
        <v>9.6696115925125525</v>
      </c>
      <c r="K4371" s="164">
        <f t="shared" ca="1" si="1078"/>
        <v>0.7351957725035777</v>
      </c>
      <c r="L4371" s="164">
        <f t="shared" ca="1" si="1079"/>
        <v>1.1652608745054629</v>
      </c>
      <c r="M4371" s="20">
        <f t="shared" ca="1" si="1080"/>
        <v>5.0527935975785532</v>
      </c>
      <c r="N4371" s="20">
        <f t="shared" ca="1" si="1081"/>
        <v>1.7591876136231626</v>
      </c>
      <c r="O4371" s="20">
        <f t="shared" ca="1" si="1072"/>
        <v>12436454.628379293</v>
      </c>
      <c r="P4371" s="20">
        <f t="shared" ca="1" si="1073"/>
        <v>42324477.755945876</v>
      </c>
      <c r="Q4371" s="20">
        <f t="shared" ca="1" si="1074"/>
        <v>-76076.993748319248</v>
      </c>
      <c r="R4371" s="20">
        <f t="shared" ca="1" si="1075"/>
        <v>54684855.390576847</v>
      </c>
      <c r="AD4371">
        <f t="shared" ca="1" si="1082"/>
        <v>-1.68555688923762</v>
      </c>
      <c r="AE4371">
        <f t="shared" ca="1" si="1083"/>
        <v>-1.7585195998280023</v>
      </c>
      <c r="AF4371">
        <f t="shared" ca="1" si="1084"/>
        <v>1.5926888409416153</v>
      </c>
      <c r="AG4371">
        <f t="shared" ca="1" si="1085"/>
        <v>0.34209488411574018</v>
      </c>
      <c r="AH4371">
        <f t="shared" ca="1" si="1086"/>
        <v>0.59199288619839296</v>
      </c>
      <c r="AI4371">
        <f t="shared" ca="1" si="1087"/>
        <v>-0.21841185507253391</v>
      </c>
    </row>
    <row r="4372" spans="1:35">
      <c r="A4372" s="20"/>
      <c r="B4372" s="20"/>
      <c r="C4372" s="20">
        <f ca="1"/>
        <v>-1.6783318650218839</v>
      </c>
      <c r="D4372" s="20">
        <f ca="1"/>
        <v>0.96746262538790517</v>
      </c>
      <c r="E4372" s="20">
        <f ca="1"/>
        <v>-8.6264299236636852E-2</v>
      </c>
      <c r="F4372" s="20">
        <f ca="1"/>
        <v>-1.1416472753396703</v>
      </c>
      <c r="G4372" s="20">
        <f ca="1"/>
        <v>1.7135454913229797</v>
      </c>
      <c r="H4372" s="20">
        <f ca="1"/>
        <v>0.2719374973110702</v>
      </c>
      <c r="I4372" s="164">
        <f t="shared" ca="1" si="1076"/>
        <v>16.098992498701019</v>
      </c>
      <c r="J4372" s="164">
        <f t="shared" ca="1" si="1077"/>
        <v>12.921659452460711</v>
      </c>
      <c r="K4372" s="164">
        <f t="shared" ca="1" si="1078"/>
        <v>0.54411972263868313</v>
      </c>
      <c r="L4372" s="164">
        <f t="shared" ca="1" si="1079"/>
        <v>0.94009181654871898</v>
      </c>
      <c r="M4372" s="20">
        <f t="shared" ca="1" si="1080"/>
        <v>6.0300819713629146</v>
      </c>
      <c r="N4372" s="20">
        <f t="shared" ca="1" si="1081"/>
        <v>2.2756300726434855</v>
      </c>
      <c r="O4372" s="20">
        <f t="shared" ca="1" si="1072"/>
        <v>15473683.962736262</v>
      </c>
      <c r="P4372" s="20">
        <f t="shared" ca="1" si="1073"/>
        <v>39213761.410615958</v>
      </c>
      <c r="Q4372" s="20">
        <f t="shared" ca="1" si="1074"/>
        <v>203967.11762264988</v>
      </c>
      <c r="R4372" s="20">
        <f t="shared" ca="1" si="1075"/>
        <v>54891412.490974873</v>
      </c>
      <c r="AD4372">
        <f t="shared" ca="1" si="1082"/>
        <v>-1.0924775488589762</v>
      </c>
      <c r="AE4372">
        <f t="shared" ca="1" si="1083"/>
        <v>-0.66722837165747961</v>
      </c>
      <c r="AF4372">
        <f t="shared" ca="1" si="1084"/>
        <v>-0.14436615783015366</v>
      </c>
      <c r="AG4372">
        <f t="shared" ca="1" si="1085"/>
        <v>-0.68140083386945971</v>
      </c>
      <c r="AH4372">
        <f t="shared" ca="1" si="1086"/>
        <v>1.6778688570699052</v>
      </c>
      <c r="AI4372">
        <f t="shared" ca="1" si="1087"/>
        <v>1.177378574712123</v>
      </c>
    </row>
    <row r="4373" spans="1:35">
      <c r="A4373" s="20"/>
      <c r="B4373" s="20"/>
      <c r="C4373" s="20">
        <f ca="1"/>
        <v>-0.9969437168628742</v>
      </c>
      <c r="D4373" s="20">
        <f ca="1"/>
        <v>0.16635240634215018</v>
      </c>
      <c r="E4373" s="20">
        <f ca="1"/>
        <v>-1.6066784588165903</v>
      </c>
      <c r="F4373" s="20">
        <f ca="1"/>
        <v>-0.93220398886270228</v>
      </c>
      <c r="G4373" s="20">
        <f ca="1"/>
        <v>0.7649274941035229</v>
      </c>
      <c r="H4373" s="20">
        <f ca="1"/>
        <v>3.1720906128987227</v>
      </c>
      <c r="I4373" s="164">
        <f t="shared" ca="1" si="1076"/>
        <v>16.070731816968053</v>
      </c>
      <c r="J4373" s="164">
        <f t="shared" ca="1" si="1077"/>
        <v>12.945547353227887</v>
      </c>
      <c r="K4373" s="164">
        <f t="shared" ca="1" si="1078"/>
        <v>0.43405665566195328</v>
      </c>
      <c r="L4373" s="164">
        <f t="shared" ca="1" si="1079"/>
        <v>1.0177067952250813</v>
      </c>
      <c r="M4373" s="20">
        <f t="shared" ca="1" si="1080"/>
        <v>6.816780270692357</v>
      </c>
      <c r="N4373" s="20">
        <f t="shared" ca="1" si="1081"/>
        <v>2.9412196975076519</v>
      </c>
      <c r="O4373" s="20">
        <f t="shared" ca="1" si="1072"/>
        <v>15471352.111694537</v>
      </c>
      <c r="P4373" s="20">
        <f t="shared" ca="1" si="1073"/>
        <v>41097719.474789478</v>
      </c>
      <c r="Q4373" s="20">
        <f t="shared" ca="1" si="1074"/>
        <v>847367.47785201913</v>
      </c>
      <c r="R4373" s="20">
        <f t="shared" ca="1" si="1075"/>
        <v>57416439.064336032</v>
      </c>
      <c r="AD4373">
        <f t="shared" ca="1" si="1082"/>
        <v>-1.099336937629114</v>
      </c>
      <c r="AE4373">
        <f t="shared" ca="1" si="1083"/>
        <v>-0.6592122975745347</v>
      </c>
      <c r="AF4373">
        <f t="shared" ca="1" si="1084"/>
        <v>-1.1449394939822435</v>
      </c>
      <c r="AG4373">
        <f t="shared" ca="1" si="1085"/>
        <v>-0.3286054762496311</v>
      </c>
      <c r="AH4373">
        <f t="shared" ca="1" si="1086"/>
        <v>2.551978078547064</v>
      </c>
      <c r="AI4373">
        <f t="shared" ca="1" si="1087"/>
        <v>2.9762694527233839</v>
      </c>
    </row>
    <row r="4374" spans="1:35">
      <c r="A4374" s="20"/>
      <c r="B4374" s="20"/>
      <c r="C4374" s="20">
        <f ca="1"/>
        <v>-0.63210330339211729</v>
      </c>
      <c r="D4374" s="20">
        <f ca="1"/>
        <v>0.49413122227998058</v>
      </c>
      <c r="E4374" s="20">
        <f ca="1"/>
        <v>0.38721622712290837</v>
      </c>
      <c r="F4374" s="20">
        <f ca="1"/>
        <v>0.35546944255520729</v>
      </c>
      <c r="G4374" s="20">
        <f ca="1"/>
        <v>0.11342844406587073</v>
      </c>
      <c r="H4374" s="20">
        <f ca="1"/>
        <v>-1.0146795628468321</v>
      </c>
      <c r="I4374" s="164">
        <f t="shared" ca="1" si="1076"/>
        <v>19.957969492031761</v>
      </c>
      <c r="J4374" s="164">
        <f t="shared" ca="1" si="1077"/>
        <v>14.536290017425866</v>
      </c>
      <c r="K4374" s="164">
        <f t="shared" ca="1" si="1078"/>
        <v>0.59361365038141434</v>
      </c>
      <c r="L4374" s="164">
        <f t="shared" ca="1" si="1079"/>
        <v>1.1205207088939451</v>
      </c>
      <c r="M4374" s="20">
        <f t="shared" ca="1" si="1080"/>
        <v>4.1441195677458778</v>
      </c>
      <c r="N4374" s="20">
        <f t="shared" ca="1" si="1081"/>
        <v>1.5931593038088148</v>
      </c>
      <c r="O4374" s="20">
        <f t="shared" ca="1" si="1072"/>
        <v>18392567.297310922</v>
      </c>
      <c r="P4374" s="20">
        <f t="shared" ca="1" si="1073"/>
        <v>47506940.489113823</v>
      </c>
      <c r="Q4374" s="20">
        <f t="shared" ca="1" si="1074"/>
        <v>189057.8846407714</v>
      </c>
      <c r="R4374" s="20">
        <f t="shared" ca="1" si="1075"/>
        <v>66088565.671065509</v>
      </c>
      <c r="AD4374">
        <f t="shared" ca="1" si="1082"/>
        <v>-0.15583264756510645</v>
      </c>
      <c r="AE4374">
        <f t="shared" ca="1" si="1083"/>
        <v>-0.12540603442085052</v>
      </c>
      <c r="AF4374">
        <f t="shared" ca="1" si="1084"/>
        <v>0.30557863983103911</v>
      </c>
      <c r="AG4374">
        <f t="shared" ca="1" si="1085"/>
        <v>0.13873049497247714</v>
      </c>
      <c r="AH4374">
        <f t="shared" ca="1" si="1086"/>
        <v>-0.41764492472680226</v>
      </c>
      <c r="AI4374">
        <f t="shared" ca="1" si="1087"/>
        <v>-0.66713701673293335</v>
      </c>
    </row>
    <row r="4375" spans="1:35">
      <c r="A4375" s="20"/>
      <c r="B4375" s="20"/>
      <c r="C4375" s="20">
        <f ca="1"/>
        <v>-0.47072406120923821</v>
      </c>
      <c r="D4375" s="20">
        <f ca="1"/>
        <v>-0.25411097634640301</v>
      </c>
      <c r="E4375" s="20">
        <f ca="1"/>
        <v>-2.1826508675613612</v>
      </c>
      <c r="F4375" s="20">
        <f ca="1"/>
        <v>-0.48644815234436789</v>
      </c>
      <c r="G4375" s="20">
        <f ca="1"/>
        <v>1.9531599659485908</v>
      </c>
      <c r="H4375" s="20">
        <f ca="1"/>
        <v>-0.64669088802915009</v>
      </c>
      <c r="I4375" s="164">
        <f t="shared" ca="1" si="1076"/>
        <v>15.231158263701852</v>
      </c>
      <c r="J4375" s="164">
        <f t="shared" ca="1" si="1077"/>
        <v>11.683621905532918</v>
      </c>
      <c r="K4375" s="164">
        <f t="shared" ca="1" si="1078"/>
        <v>0.34000424770776633</v>
      </c>
      <c r="L4375" s="164">
        <f t="shared" ca="1" si="1079"/>
        <v>0.80173842057211742</v>
      </c>
      <c r="M4375" s="20">
        <f t="shared" ca="1" si="1080"/>
        <v>5.0471506650023548</v>
      </c>
      <c r="N4375" s="20">
        <f t="shared" ca="1" si="1081"/>
        <v>1.8868596882964173</v>
      </c>
      <c r="O4375" s="20">
        <f t="shared" ca="1" si="1072"/>
        <v>14350696.246946981</v>
      </c>
      <c r="P4375" s="20">
        <f t="shared" ca="1" si="1073"/>
        <v>34939870.906513721</v>
      </c>
      <c r="Q4375" s="20">
        <f t="shared" ca="1" si="1074"/>
        <v>140863.45347572849</v>
      </c>
      <c r="R4375" s="20">
        <f t="shared" ca="1" si="1075"/>
        <v>49431430.606936432</v>
      </c>
      <c r="AD4375">
        <f t="shared" ca="1" si="1082"/>
        <v>-1.3031169262859585</v>
      </c>
      <c r="AE4375">
        <f t="shared" ca="1" si="1083"/>
        <v>-1.0826772129084166</v>
      </c>
      <c r="AF4375">
        <f t="shared" ca="1" si="1084"/>
        <v>-1.9999613844748521</v>
      </c>
      <c r="AG4375">
        <f t="shared" ca="1" si="1085"/>
        <v>-1.3102799064903754</v>
      </c>
      <c r="AH4375">
        <f t="shared" ca="1" si="1086"/>
        <v>0.5857229611137279</v>
      </c>
      <c r="AI4375">
        <f t="shared" ca="1" si="1087"/>
        <v>0.12664780620653304</v>
      </c>
    </row>
    <row r="4376" spans="1:35">
      <c r="A4376" s="20"/>
      <c r="B4376" s="20"/>
      <c r="C4376" s="20">
        <f ca="1"/>
        <v>-0.31891745394492282</v>
      </c>
      <c r="D4376" s="20">
        <f ca="1"/>
        <v>0.19837360384181865</v>
      </c>
      <c r="E4376" s="20">
        <f ca="1"/>
        <v>-2.3030375531189176</v>
      </c>
      <c r="F4376" s="20">
        <f ca="1"/>
        <v>1.0091618908718514</v>
      </c>
      <c r="G4376" s="20">
        <f ca="1"/>
        <v>-0.24277712021843478</v>
      </c>
      <c r="H4376" s="20">
        <f ca="1"/>
        <v>1.8286657756701754</v>
      </c>
      <c r="I4376" s="164">
        <f t="shared" ca="1" si="1076"/>
        <v>19.490856227322148</v>
      </c>
      <c r="J4376" s="164">
        <f t="shared" ca="1" si="1077"/>
        <v>14.690992850941065</v>
      </c>
      <c r="K4376" s="164">
        <f t="shared" ca="1" si="1078"/>
        <v>0.40003113450955979</v>
      </c>
      <c r="L4376" s="164">
        <f t="shared" ca="1" si="1079"/>
        <v>1.1987467091287569</v>
      </c>
      <c r="M4376" s="20">
        <f t="shared" ca="1" si="1080"/>
        <v>5.1849325902710364</v>
      </c>
      <c r="N4376" s="20">
        <f t="shared" ca="1" si="1081"/>
        <v>2.3825091460430086</v>
      </c>
      <c r="O4376" s="20">
        <f t="shared" ca="1" si="1072"/>
        <v>18225969.748720031</v>
      </c>
      <c r="P4376" s="20">
        <f t="shared" ca="1" si="1073"/>
        <v>48968336.791101448</v>
      </c>
      <c r="Q4376" s="20">
        <f t="shared" ca="1" si="1074"/>
        <v>887668.77540414338</v>
      </c>
      <c r="R4376" s="20">
        <f t="shared" ca="1" si="1075"/>
        <v>68081975.315225616</v>
      </c>
      <c r="AD4376">
        <f t="shared" ca="1" si="1082"/>
        <v>-0.26920965356258625</v>
      </c>
      <c r="AE4376">
        <f t="shared" ca="1" si="1083"/>
        <v>-7.349233189897178E-2</v>
      </c>
      <c r="AF4376">
        <f t="shared" ca="1" si="1084"/>
        <v>-1.4542624135494568</v>
      </c>
      <c r="AG4376">
        <f t="shared" ca="1" si="1085"/>
        <v>0.49430322331253107</v>
      </c>
      <c r="AH4376">
        <f t="shared" ca="1" si="1086"/>
        <v>0.73881398919004126</v>
      </c>
      <c r="AI4376">
        <f t="shared" ca="1" si="1087"/>
        <v>1.4662409352513746</v>
      </c>
    </row>
    <row r="4377" spans="1:35">
      <c r="A4377" s="20"/>
      <c r="B4377" s="20"/>
      <c r="C4377" s="20">
        <f ca="1"/>
        <v>8.4851136103057723E-2</v>
      </c>
      <c r="D4377" s="20">
        <f ca="1"/>
        <v>0.11342622403542221</v>
      </c>
      <c r="E4377" s="20">
        <f ca="1"/>
        <v>-0.27989867055390227</v>
      </c>
      <c r="F4377" s="20">
        <f ca="1"/>
        <v>1.6647504922294971</v>
      </c>
      <c r="G4377" s="20">
        <f ca="1"/>
        <v>0.35273665435590751</v>
      </c>
      <c r="H4377" s="20">
        <f ca="1"/>
        <v>2.2262341896414859</v>
      </c>
      <c r="I4377" s="164">
        <f t="shared" ca="1" si="1076"/>
        <v>22.196347685335699</v>
      </c>
      <c r="J4377" s="164">
        <f t="shared" ca="1" si="1077"/>
        <v>16.251078941185224</v>
      </c>
      <c r="K4377" s="164">
        <f t="shared" ca="1" si="1078"/>
        <v>0.69822195692962652</v>
      </c>
      <c r="L4377" s="164">
        <f t="shared" ca="1" si="1079"/>
        <v>1.6477598958641577</v>
      </c>
      <c r="M4377" s="20">
        <f t="shared" ca="1" si="1080"/>
        <v>6.7889253748088016</v>
      </c>
      <c r="N4377" s="20">
        <f t="shared" ca="1" si="1081"/>
        <v>2.9943756619876449</v>
      </c>
      <c r="O4377" s="20">
        <f t="shared" ca="1" si="1072"/>
        <v>20500652.959991679</v>
      </c>
      <c r="P4377" s="20">
        <f t="shared" ca="1" si="1073"/>
        <v>62728182.716762163</v>
      </c>
      <c r="Q4377" s="20">
        <f t="shared" ca="1" si="1074"/>
        <v>952927.77036844764</v>
      </c>
      <c r="R4377" s="20">
        <f t="shared" ca="1" si="1075"/>
        <v>84181763.447122291</v>
      </c>
      <c r="AD4377">
        <f t="shared" ca="1" si="1082"/>
        <v>0.38746303042128566</v>
      </c>
      <c r="AE4377">
        <f t="shared" ca="1" si="1083"/>
        <v>0.45002649033061204</v>
      </c>
      <c r="AF4377">
        <f t="shared" ca="1" si="1084"/>
        <v>1.2565632448147861</v>
      </c>
      <c r="AG4377">
        <f t="shared" ca="1" si="1085"/>
        <v>2.5352722539279897</v>
      </c>
      <c r="AH4377">
        <f t="shared" ca="1" si="1086"/>
        <v>2.5210281942320028</v>
      </c>
      <c r="AI4377">
        <f t="shared" ca="1" si="1087"/>
        <v>3.1199342215882302</v>
      </c>
    </row>
    <row r="4378" spans="1:35">
      <c r="A4378" s="20"/>
      <c r="B4378" s="20"/>
      <c r="C4378" s="20">
        <f ca="1"/>
        <v>0.56053927718305707</v>
      </c>
      <c r="D4378" s="20">
        <f ca="1"/>
        <v>1.1721252129199522</v>
      </c>
      <c r="E4378" s="20">
        <f ca="1"/>
        <v>-1.5226971164625185</v>
      </c>
      <c r="F4378" s="20">
        <f ca="1"/>
        <v>-0.32947895042550618</v>
      </c>
      <c r="G4378" s="20">
        <f ca="1"/>
        <v>-0.52673300339673124</v>
      </c>
      <c r="H4378" s="20">
        <f ca="1"/>
        <v>-1.1630802195269214</v>
      </c>
      <c r="I4378" s="164">
        <f t="shared" ca="1" si="1076"/>
        <v>26.156309438129142</v>
      </c>
      <c r="J4378" s="164">
        <f t="shared" ca="1" si="1077"/>
        <v>19.135328683674274</v>
      </c>
      <c r="K4378" s="164">
        <f t="shared" ca="1" si="1078"/>
        <v>0.3442603236635956</v>
      </c>
      <c r="L4378" s="164">
        <f t="shared" ca="1" si="1079"/>
        <v>0.7381277519931051</v>
      </c>
      <c r="M4378" s="20">
        <f t="shared" ca="1" si="1080"/>
        <v>2.5367194610551049</v>
      </c>
      <c r="N4378" s="20">
        <f t="shared" ca="1" si="1081"/>
        <v>1.1178735913397735</v>
      </c>
      <c r="O4378" s="20">
        <f t="shared" ca="1" si="1072"/>
        <v>24150431.403023496</v>
      </c>
      <c r="P4378" s="20">
        <f t="shared" ca="1" si="1073"/>
        <v>44267087.25302206</v>
      </c>
      <c r="Q4378" s="20">
        <f t="shared" ca="1" si="1074"/>
        <v>354306.2003481898</v>
      </c>
      <c r="R4378" s="20">
        <f t="shared" ca="1" si="1075"/>
        <v>68771824.85639374</v>
      </c>
      <c r="AD4378">
        <f t="shared" ca="1" si="1082"/>
        <v>1.3486187956624127</v>
      </c>
      <c r="AE4378">
        <f t="shared" ca="1" si="1083"/>
        <v>1.4178955314343207</v>
      </c>
      <c r="AF4378">
        <f t="shared" ca="1" si="1084"/>
        <v>-1.961269784876404</v>
      </c>
      <c r="AG4378">
        <f t="shared" ca="1" si="1085"/>
        <v>-1.5994193091222499</v>
      </c>
      <c r="AH4378">
        <f t="shared" ca="1" si="1086"/>
        <v>-2.2036450432721049</v>
      </c>
      <c r="AI4378">
        <f t="shared" ca="1" si="1087"/>
        <v>-1.9516929963789904</v>
      </c>
    </row>
    <row r="4379" spans="1:35">
      <c r="A4379" s="20"/>
      <c r="B4379" s="20"/>
      <c r="C4379" s="20">
        <f ca="1"/>
        <v>-4.7216420551814617E-2</v>
      </c>
      <c r="D4379" s="20">
        <f ca="1"/>
        <v>-1.2720653419802446</v>
      </c>
      <c r="E4379" s="20">
        <f ca="1"/>
        <v>0.60648131035539299</v>
      </c>
      <c r="F4379" s="20">
        <f ca="1"/>
        <v>-1.4503102643181356</v>
      </c>
      <c r="G4379" s="20">
        <f ca="1"/>
        <v>0.27679544925233385</v>
      </c>
      <c r="H4379" s="20">
        <f ca="1"/>
        <v>0.13357317697785975</v>
      </c>
      <c r="I4379" s="164">
        <f t="shared" ca="1" si="1076"/>
        <v>15.379404029529816</v>
      </c>
      <c r="J4379" s="164">
        <f t="shared" ca="1" si="1077"/>
        <v>10.955808326882213</v>
      </c>
      <c r="K4379" s="164">
        <f t="shared" ca="1" si="1078"/>
        <v>0.54650397706381415</v>
      </c>
      <c r="L4379" s="164">
        <f t="shared" ca="1" si="1079"/>
        <v>0.85263614519988651</v>
      </c>
      <c r="M4379" s="20">
        <f t="shared" ca="1" si="1080"/>
        <v>4.7262388513859852</v>
      </c>
      <c r="N4379" s="20">
        <f t="shared" ca="1" si="1081"/>
        <v>1.7648672091158113</v>
      </c>
      <c r="O4379" s="20">
        <f t="shared" ca="1" si="1072"/>
        <v>14041633.017242061</v>
      </c>
      <c r="P4379" s="20">
        <f t="shared" ca="1" si="1073"/>
        <v>36341625.741553456</v>
      </c>
      <c r="Q4379" s="20">
        <f t="shared" ca="1" si="1074"/>
        <v>128516.35757137662</v>
      </c>
      <c r="R4379" s="20">
        <f t="shared" ca="1" si="1075"/>
        <v>50511775.116366893</v>
      </c>
      <c r="AD4379">
        <f t="shared" ca="1" si="1082"/>
        <v>-1.2671349442888797</v>
      </c>
      <c r="AE4379">
        <f t="shared" ca="1" si="1083"/>
        <v>-1.326909957422076</v>
      </c>
      <c r="AF4379">
        <f t="shared" ca="1" si="1084"/>
        <v>-0.12269111760168971</v>
      </c>
      <c r="AG4379">
        <f t="shared" ca="1" si="1085"/>
        <v>-1.0789266127277888</v>
      </c>
      <c r="AH4379">
        <f t="shared" ca="1" si="1086"/>
        <v>0.22915427931776222</v>
      </c>
      <c r="AI4379">
        <f t="shared" ca="1" si="1087"/>
        <v>-0.20306159698429427</v>
      </c>
    </row>
    <row r="4380" spans="1:35">
      <c r="A4380" s="20"/>
      <c r="B4380" s="20"/>
      <c r="C4380" s="20">
        <f ca="1"/>
        <v>0.53583578521551778</v>
      </c>
      <c r="D4380" s="20">
        <f ca="1"/>
        <v>-0.68787506894090023</v>
      </c>
      <c r="E4380" s="20">
        <f ca="1"/>
        <v>-1.066094650074167</v>
      </c>
      <c r="F4380" s="20">
        <f ca="1"/>
        <v>-2.53290413936609</v>
      </c>
      <c r="G4380" s="20">
        <f ca="1"/>
        <v>0.4526158393473893</v>
      </c>
      <c r="H4380" s="20">
        <f ca="1"/>
        <v>0.39293308194685089</v>
      </c>
      <c r="I4380" s="164">
        <f t="shared" ca="1" si="1076"/>
        <v>18.449066169360339</v>
      </c>
      <c r="J4380" s="164">
        <f t="shared" ca="1" si="1077"/>
        <v>13.651799246373887</v>
      </c>
      <c r="K4380" s="164">
        <f t="shared" ca="1" si="1078"/>
        <v>0.33292589509282577</v>
      </c>
      <c r="L4380" s="164">
        <f t="shared" ca="1" si="1079"/>
        <v>0.48416319595594393</v>
      </c>
      <c r="M4380" s="20">
        <f t="shared" ca="1" si="1080"/>
        <v>4.1732912994451192</v>
      </c>
      <c r="N4380" s="20">
        <f t="shared" ca="1" si="1081"/>
        <v>1.6303375454847941</v>
      </c>
      <c r="O4380" s="20">
        <f t="shared" ref="O4380:O4443" ca="1" si="1088">(I4380+J4380)/2*$C$4*365-$C$5-$C$6</f>
        <v>17116253.995921511</v>
      </c>
      <c r="P4380" s="20">
        <f t="shared" ref="P4380:P4443" ca="1" si="1089">(L4380/1.7*42+I4380)*$C$7*365-$C$8-$C$9</f>
        <v>30324853.827010173</v>
      </c>
      <c r="Q4380" s="20">
        <f t="shared" ref="Q4380:Q4443" ca="1" si="1090">(N4380-M4380/2.8)*$C$10*365-$C$11-$C$12</f>
        <v>233821.48752234402</v>
      </c>
      <c r="R4380" s="20">
        <f t="shared" ref="R4380:R4443" ca="1" si="1091">O4380+P4380+Q4380</f>
        <v>47674929.310454026</v>
      </c>
      <c r="AD4380">
        <f t="shared" ca="1" si="1082"/>
        <v>-0.52207131811642282</v>
      </c>
      <c r="AE4380">
        <f t="shared" ca="1" si="1083"/>
        <v>-0.42221501799533978</v>
      </c>
      <c r="AF4380">
        <f t="shared" ca="1" si="1084"/>
        <v>-2.0643100446106755</v>
      </c>
      <c r="AG4380">
        <f t="shared" ca="1" si="1085"/>
        <v>-2.7538036547457097</v>
      </c>
      <c r="AH4380">
        <f t="shared" ca="1" si="1086"/>
        <v>-0.38523188950542214</v>
      </c>
      <c r="AI4380">
        <f t="shared" ca="1" si="1087"/>
        <v>-0.56665528247352936</v>
      </c>
    </row>
    <row r="4381" spans="1:35">
      <c r="A4381" s="20"/>
      <c r="B4381" s="20"/>
      <c r="C4381" s="20">
        <f ca="1"/>
        <v>-0.4149437360305549</v>
      </c>
      <c r="D4381" s="20">
        <f ca="1"/>
        <v>-1.5431348356761672</v>
      </c>
      <c r="E4381" s="20">
        <f ca="1"/>
        <v>0.43859504397079463</v>
      </c>
      <c r="F4381" s="20">
        <f ca="1"/>
        <v>-0.53223774661210876</v>
      </c>
      <c r="G4381" s="20">
        <f ca="1"/>
        <v>1.0910792718877795</v>
      </c>
      <c r="H4381" s="20">
        <f ca="1"/>
        <v>-6.736283614783399E-2</v>
      </c>
      <c r="I4381" s="164">
        <f t="shared" ref="I4381:I4444" ca="1" si="1092">$C$14+AD4381*$D$14</f>
        <v>12.75685621817243</v>
      </c>
      <c r="J4381" s="164">
        <f t="shared" ref="J4381:J4444" ca="1" si="1093">$C$15+AE4381*$D$15</f>
        <v>9.0673320518258329</v>
      </c>
      <c r="K4381" s="164">
        <f t="shared" ref="K4381:K4444" ca="1" si="1094">$C$16+AF4381*$D$16</f>
        <v>0.59530539790979353</v>
      </c>
      <c r="L4381" s="164">
        <f t="shared" ref="L4381:L4444" ca="1" si="1095">$C$17+AG4381*$D$17</f>
        <v>1.0611332075605975</v>
      </c>
      <c r="M4381" s="20">
        <f t="shared" ref="M4381:M4444" ca="1" si="1096">$C$18+AH4381*$D$18</f>
        <v>5.5547093537862686</v>
      </c>
      <c r="N4381" s="20">
        <f t="shared" ref="N4381:N4444" ca="1" si="1097">$C$19+AI4381*$D$19</f>
        <v>2.0350616221362072</v>
      </c>
      <c r="O4381" s="20">
        <f t="shared" ca="1" si="1088"/>
        <v>11636061.757800624</v>
      </c>
      <c r="P4381" s="20">
        <f t="shared" ca="1" si="1089"/>
        <v>38863051.295661665</v>
      </c>
      <c r="Q4381" s="20">
        <f t="shared" ca="1" si="1090"/>
        <v>85545.751391728976</v>
      </c>
      <c r="R4381" s="20">
        <f t="shared" ca="1" si="1091"/>
        <v>50584658.80485402</v>
      </c>
      <c r="AD4381">
        <f t="shared" ref="AD4381:AD4444" ca="1" si="1098">SUMPRODUCT(C4381:H4381,$J$9:$O$9)</f>
        <v>-1.9036756752008666</v>
      </c>
      <c r="AE4381">
        <f t="shared" ref="AE4381:AE4444" ca="1" si="1099">SUMPRODUCT(C4381:H4381,$J$10:$O$10)</f>
        <v>-1.9606268282463648</v>
      </c>
      <c r="AF4381">
        <f t="shared" ref="AF4381:AF4444" ca="1" si="1100">SUMPRODUCT(C4381:H4381,$J$11:$O$11)</f>
        <v>0.32095816281630457</v>
      </c>
      <c r="AG4381">
        <f t="shared" ref="AG4381:AG4444" ca="1" si="1101">SUMPRODUCT(C4381:H4381,$J$12:$O$12)</f>
        <v>-0.13121269290637505</v>
      </c>
      <c r="AH4381">
        <f t="shared" ref="AH4381:AH4444" ca="1" si="1102">SUMPRODUCT(C4381:H4381,$J$13:$O$13)</f>
        <v>1.1496770597625217</v>
      </c>
      <c r="AI4381">
        <f t="shared" ref="AI4381:AI4444" ca="1" si="1103">SUMPRODUCT(C4381:H4381,$J$14:$O$14)</f>
        <v>0.5271935733411004</v>
      </c>
    </row>
    <row r="4382" spans="1:35">
      <c r="A4382" s="20"/>
      <c r="B4382" s="20"/>
      <c r="C4382" s="20">
        <f ca="1"/>
        <v>-0.46613616687491621</v>
      </c>
      <c r="D4382" s="20">
        <f ca="1"/>
        <v>-0.53144172435341885</v>
      </c>
      <c r="E4382" s="20">
        <f ca="1"/>
        <v>-0.38331304086262735</v>
      </c>
      <c r="F4382" s="20">
        <f ca="1"/>
        <v>0.36792888065295448</v>
      </c>
      <c r="G4382" s="20">
        <f ca="1"/>
        <v>0.65761798152881934</v>
      </c>
      <c r="H4382" s="20">
        <f ca="1"/>
        <v>-0.20859177820852062</v>
      </c>
      <c r="I4382" s="164">
        <f t="shared" ca="1" si="1092"/>
        <v>16.309723803447955</v>
      </c>
      <c r="J4382" s="164">
        <f t="shared" ca="1" si="1093"/>
        <v>11.85657514975458</v>
      </c>
      <c r="K4382" s="164">
        <f t="shared" ca="1" si="1094"/>
        <v>0.54411656660782504</v>
      </c>
      <c r="L4382" s="164">
        <f t="shared" ca="1" si="1095"/>
        <v>1.1377257749081775</v>
      </c>
      <c r="M4382" s="20">
        <f t="shared" ca="1" si="1096"/>
        <v>5.0061344255850191</v>
      </c>
      <c r="N4382" s="20">
        <f t="shared" ca="1" si="1097"/>
        <v>1.9481861197639598</v>
      </c>
      <c r="O4382" s="20">
        <f t="shared" ca="1" si="1088"/>
        <v>15018087.41127955</v>
      </c>
      <c r="P4382" s="20">
        <f t="shared" ca="1" si="1089"/>
        <v>44292850.503124192</v>
      </c>
      <c r="Q4382" s="20">
        <f t="shared" ca="1" si="1090"/>
        <v>267954.20147966291</v>
      </c>
      <c r="R4382" s="20">
        <f t="shared" ca="1" si="1091"/>
        <v>59578892.11588341</v>
      </c>
      <c r="AD4382">
        <f t="shared" ca="1" si="1098"/>
        <v>-1.0413291739203998</v>
      </c>
      <c r="AE4382">
        <f t="shared" ca="1" si="1099"/>
        <v>-1.0246392114917515</v>
      </c>
      <c r="AF4382">
        <f t="shared" ca="1" si="1100"/>
        <v>-0.14439484901977284</v>
      </c>
      <c r="AG4382">
        <f t="shared" ca="1" si="1101"/>
        <v>0.21693534049171581</v>
      </c>
      <c r="AH4382">
        <f t="shared" ca="1" si="1102"/>
        <v>0.54014936176113226</v>
      </c>
      <c r="AI4382">
        <f t="shared" ca="1" si="1103"/>
        <v>0.29239491828097219</v>
      </c>
    </row>
    <row r="4383" spans="1:35">
      <c r="A4383" s="20"/>
      <c r="B4383" s="20"/>
      <c r="C4383" s="20">
        <f ca="1"/>
        <v>-0.56696335218600546</v>
      </c>
      <c r="D4383" s="20">
        <f ca="1"/>
        <v>-1.3433914197952668</v>
      </c>
      <c r="E4383" s="20">
        <f ca="1"/>
        <v>-1.2027709189795148</v>
      </c>
      <c r="F4383" s="20">
        <f ca="1"/>
        <v>-0.76975719898723272</v>
      </c>
      <c r="G4383" s="20">
        <f ca="1"/>
        <v>1.8685512727275615</v>
      </c>
      <c r="H4383" s="20">
        <f ca="1"/>
        <v>0.2244584783023372</v>
      </c>
      <c r="I4383" s="164">
        <f t="shared" ca="1" si="1092"/>
        <v>11.498758532647255</v>
      </c>
      <c r="J4383" s="164">
        <f t="shared" ca="1" si="1093"/>
        <v>8.7014527888399353</v>
      </c>
      <c r="K4383" s="164">
        <f t="shared" ca="1" si="1094"/>
        <v>0.43933818419246395</v>
      </c>
      <c r="L4383" s="164">
        <f t="shared" ca="1" si="1095"/>
        <v>0.90417484585984687</v>
      </c>
      <c r="M4383" s="20">
        <f t="shared" ca="1" si="1096"/>
        <v>5.8880782822149147</v>
      </c>
      <c r="N4383" s="20">
        <f t="shared" ca="1" si="1097"/>
        <v>2.1907661336956417</v>
      </c>
      <c r="O4383" s="20">
        <f t="shared" ca="1" si="1088"/>
        <v>10770051.690352865</v>
      </c>
      <c r="P4383" s="20">
        <f t="shared" ca="1" si="1089"/>
        <v>33741642.008508675</v>
      </c>
      <c r="Q4383" s="20">
        <f t="shared" ca="1" si="1090"/>
        <v>146843.95243765155</v>
      </c>
      <c r="R4383" s="20">
        <f t="shared" ca="1" si="1091"/>
        <v>44658537.651299194</v>
      </c>
      <c r="AD4383">
        <f t="shared" ca="1" si="1098"/>
        <v>-2.2090391911050355</v>
      </c>
      <c r="AE4383">
        <f t="shared" ca="1" si="1099"/>
        <v>-2.083405104416129</v>
      </c>
      <c r="AF4383">
        <f t="shared" ca="1" si="1100"/>
        <v>-1.0969255982503279</v>
      </c>
      <c r="AG4383">
        <f t="shared" ca="1" si="1101"/>
        <v>-0.84465979154615067</v>
      </c>
      <c r="AH4383">
        <f t="shared" ca="1" si="1102"/>
        <v>1.5200869802387951</v>
      </c>
      <c r="AI4383">
        <f t="shared" ca="1" si="1103"/>
        <v>0.94801657755578772</v>
      </c>
    </row>
    <row r="4384" spans="1:35">
      <c r="A4384" s="20"/>
      <c r="B4384" s="20"/>
      <c r="C4384" s="20">
        <f ca="1"/>
        <v>0.77610456314849696</v>
      </c>
      <c r="D4384" s="20">
        <f ca="1"/>
        <v>0.38713898853472911</v>
      </c>
      <c r="E4384" s="20">
        <f ca="1"/>
        <v>0.73165854621306659</v>
      </c>
      <c r="F4384" s="20">
        <f ca="1"/>
        <v>0.50881848259172036</v>
      </c>
      <c r="G4384" s="20">
        <f ca="1"/>
        <v>-0.16984977414279442</v>
      </c>
      <c r="H4384" s="20">
        <f ca="1"/>
        <v>-1.0469935347966608</v>
      </c>
      <c r="I4384" s="164">
        <f t="shared" ca="1" si="1092"/>
        <v>25.749157804824769</v>
      </c>
      <c r="J4384" s="164">
        <f t="shared" ca="1" si="1093"/>
        <v>18.152338367853293</v>
      </c>
      <c r="K4384" s="164">
        <f t="shared" ca="1" si="1094"/>
        <v>0.65020017228040849</v>
      </c>
      <c r="L4384" s="164">
        <f t="shared" ca="1" si="1095"/>
        <v>1.2004098193612343</v>
      </c>
      <c r="M4384" s="20">
        <f t="shared" ca="1" si="1096"/>
        <v>3.8938826254073415</v>
      </c>
      <c r="N4384" s="20">
        <f t="shared" ca="1" si="1097"/>
        <v>1.5740024869212839</v>
      </c>
      <c r="O4384" s="20">
        <f t="shared" ca="1" si="1088"/>
        <v>23409117.356523167</v>
      </c>
      <c r="P4384" s="20">
        <f t="shared" ca="1" si="1089"/>
        <v>55249962.694030866</v>
      </c>
      <c r="Q4384" s="20">
        <f t="shared" ca="1" si="1090"/>
        <v>306510.70926367672</v>
      </c>
      <c r="R4384" s="20">
        <f t="shared" ca="1" si="1091"/>
        <v>78965590.759817719</v>
      </c>
      <c r="AD4384">
        <f t="shared" ca="1" si="1098"/>
        <v>1.2497955836953316</v>
      </c>
      <c r="AE4384">
        <f t="shared" ca="1" si="1099"/>
        <v>1.088033009346743</v>
      </c>
      <c r="AF4384">
        <f t="shared" ca="1" si="1100"/>
        <v>0.82000156618553088</v>
      </c>
      <c r="AG4384">
        <f t="shared" ca="1" si="1101"/>
        <v>0.5018628152783372</v>
      </c>
      <c r="AH4384">
        <f t="shared" ca="1" si="1102"/>
        <v>-0.69568597176961988</v>
      </c>
      <c r="AI4384">
        <f t="shared" ca="1" si="1103"/>
        <v>-0.71891219751004376</v>
      </c>
    </row>
    <row r="4385" spans="1:35">
      <c r="A4385" s="20"/>
      <c r="B4385" s="20"/>
      <c r="C4385" s="20">
        <f ca="1"/>
        <v>0.29936853099178495</v>
      </c>
      <c r="D4385" s="20">
        <f ca="1"/>
        <v>-0.20886111442288294</v>
      </c>
      <c r="E4385" s="20">
        <f ca="1"/>
        <v>-0.12276998087257493</v>
      </c>
      <c r="F4385" s="20">
        <f ca="1"/>
        <v>0.80178629912100707</v>
      </c>
      <c r="G4385" s="20">
        <f ca="1"/>
        <v>-0.41622621987766489</v>
      </c>
      <c r="H4385" s="20">
        <f ca="1"/>
        <v>-1.1540790945897876</v>
      </c>
      <c r="I4385" s="164">
        <f t="shared" ca="1" si="1092"/>
        <v>21.247150351568809</v>
      </c>
      <c r="J4385" s="164">
        <f t="shared" ca="1" si="1093"/>
        <v>14.891483119982794</v>
      </c>
      <c r="K4385" s="164">
        <f t="shared" ca="1" si="1094"/>
        <v>0.54547377249187567</v>
      </c>
      <c r="L4385" s="164">
        <f t="shared" ca="1" si="1095"/>
        <v>1.1281470324979788</v>
      </c>
      <c r="M4385" s="20">
        <f t="shared" ca="1" si="1096"/>
        <v>3.4747247931530341</v>
      </c>
      <c r="N4385" s="20">
        <f t="shared" ca="1" si="1097"/>
        <v>1.394906379546887</v>
      </c>
      <c r="O4385" s="20">
        <f t="shared" ca="1" si="1088"/>
        <v>19269454.378206965</v>
      </c>
      <c r="P4385" s="20">
        <f t="shared" ca="1" si="1089"/>
        <v>48980369.581922121</v>
      </c>
      <c r="Q4385" s="20">
        <f t="shared" ca="1" si="1090"/>
        <v>257335.75275898146</v>
      </c>
      <c r="R4385" s="20">
        <f t="shared" ca="1" si="1091"/>
        <v>68507159.712888062</v>
      </c>
      <c r="AD4385">
        <f t="shared" ca="1" si="1098"/>
        <v>0.15707532805068189</v>
      </c>
      <c r="AE4385">
        <f t="shared" ca="1" si="1099"/>
        <v>-6.2137181265791153E-3</v>
      </c>
      <c r="AF4385">
        <f t="shared" ca="1" si="1100"/>
        <v>-0.13205661371022157</v>
      </c>
      <c r="AG4385">
        <f t="shared" ca="1" si="1101"/>
        <v>0.17339560226353934</v>
      </c>
      <c r="AH4385">
        <f t="shared" ca="1" si="1102"/>
        <v>-1.1614168964966285</v>
      </c>
      <c r="AI4385">
        <f t="shared" ca="1" si="1103"/>
        <v>-1.2029557309543595</v>
      </c>
    </row>
    <row r="4386" spans="1:35">
      <c r="A4386" s="20"/>
      <c r="B4386" s="20"/>
      <c r="C4386" s="20">
        <f ca="1"/>
        <v>1.3354690312903585</v>
      </c>
      <c r="D4386" s="20">
        <f ca="1"/>
        <v>-0.50590640442211965</v>
      </c>
      <c r="E4386" s="20">
        <f ca="1"/>
        <v>1.1956662059274772</v>
      </c>
      <c r="F4386" s="20">
        <f ca="1"/>
        <v>1.4037979179790194</v>
      </c>
      <c r="G4386" s="20">
        <f ca="1"/>
        <v>-0.53681467810321215</v>
      </c>
      <c r="H4386" s="20">
        <f ca="1"/>
        <v>2.8889053146372103</v>
      </c>
      <c r="I4386" s="164">
        <f t="shared" ca="1" si="1092"/>
        <v>26.359800060983385</v>
      </c>
      <c r="J4386" s="164">
        <f t="shared" ca="1" si="1093"/>
        <v>18.490480446687357</v>
      </c>
      <c r="K4386" s="164">
        <f t="shared" ca="1" si="1094"/>
        <v>0.84397996775406581</v>
      </c>
      <c r="L4386" s="164">
        <f t="shared" ca="1" si="1095"/>
        <v>1.7729680717804139</v>
      </c>
      <c r="M4386" s="20">
        <f t="shared" ca="1" si="1096"/>
        <v>6.7751124843502541</v>
      </c>
      <c r="N4386" s="20">
        <f t="shared" ca="1" si="1097"/>
        <v>3.0743466777216568</v>
      </c>
      <c r="O4386" s="20">
        <f t="shared" ca="1" si="1088"/>
        <v>23915070.83492304</v>
      </c>
      <c r="P4386" s="20">
        <f t="shared" ca="1" si="1089"/>
        <v>69964549.29325594</v>
      </c>
      <c r="Q4386" s="20">
        <f t="shared" ca="1" si="1090"/>
        <v>1094955.0763812975</v>
      </c>
      <c r="R4386" s="20">
        <f t="shared" ca="1" si="1091"/>
        <v>94974575.20456028</v>
      </c>
      <c r="AD4386">
        <f t="shared" ca="1" si="1098"/>
        <v>1.398009723539656</v>
      </c>
      <c r="AE4386">
        <f t="shared" ca="1" si="1099"/>
        <v>1.2015035055997836</v>
      </c>
      <c r="AF4386">
        <f t="shared" ca="1" si="1100"/>
        <v>2.5816360704915069</v>
      </c>
      <c r="AG4386">
        <f t="shared" ca="1" si="1101"/>
        <v>3.1044003262746083</v>
      </c>
      <c r="AH4386">
        <f t="shared" ca="1" si="1102"/>
        <v>2.5056805381669491</v>
      </c>
      <c r="AI4386">
        <f t="shared" ca="1" si="1103"/>
        <v>3.3360721019504238</v>
      </c>
    </row>
    <row r="4387" spans="1:35">
      <c r="A4387" s="20"/>
      <c r="B4387" s="20"/>
      <c r="C4387" s="20">
        <f ca="1"/>
        <v>-1.1474097109236139</v>
      </c>
      <c r="D4387" s="20">
        <f ca="1"/>
        <v>0.92616113170895853</v>
      </c>
      <c r="E4387" s="20">
        <f ca="1"/>
        <v>1.6169571232957318</v>
      </c>
      <c r="F4387" s="20">
        <f ca="1"/>
        <v>0.20650678185425853</v>
      </c>
      <c r="G4387" s="20">
        <f ca="1"/>
        <v>0.26387141087472166</v>
      </c>
      <c r="H4387" s="20">
        <f ca="1"/>
        <v>-0.31999083795320271</v>
      </c>
      <c r="I4387" s="164">
        <f t="shared" ca="1" si="1092"/>
        <v>20.216604629793501</v>
      </c>
      <c r="J4387" s="164">
        <f t="shared" ca="1" si="1093"/>
        <v>14.970555951103588</v>
      </c>
      <c r="K4387" s="164">
        <f t="shared" ca="1" si="1094"/>
        <v>0.74183797005803742</v>
      </c>
      <c r="L4387" s="164">
        <f t="shared" ca="1" si="1095"/>
        <v>1.2874978537567963</v>
      </c>
      <c r="M4387" s="20">
        <f t="shared" ca="1" si="1096"/>
        <v>5.1537788144559702</v>
      </c>
      <c r="N4387" s="20">
        <f t="shared" ca="1" si="1097"/>
        <v>1.9928817474166627</v>
      </c>
      <c r="O4387" s="20">
        <f t="shared" ca="1" si="1088"/>
        <v>18762067.187172085</v>
      </c>
      <c r="P4387" s="20">
        <f t="shared" ca="1" si="1089"/>
        <v>51878530.576494247</v>
      </c>
      <c r="Q4387" s="20">
        <f t="shared" ca="1" si="1090"/>
        <v>254514.11126704357</v>
      </c>
      <c r="R4387" s="20">
        <f t="shared" ca="1" si="1091"/>
        <v>70895111.874933377</v>
      </c>
      <c r="AD4387">
        <f t="shared" ca="1" si="1098"/>
        <v>-9.3057128690897828E-2</v>
      </c>
      <c r="AE4387">
        <f t="shared" ca="1" si="1099"/>
        <v>2.0320788960935664E-2</v>
      </c>
      <c r="AF4387">
        <f t="shared" ca="1" si="1100"/>
        <v>1.6530724550730669</v>
      </c>
      <c r="AG4387">
        <f t="shared" ca="1" si="1101"/>
        <v>0.89771751707634639</v>
      </c>
      <c r="AH4387">
        <f t="shared" ca="1" si="1102"/>
        <v>0.70419868272885666</v>
      </c>
      <c r="AI4387">
        <f t="shared" ca="1" si="1103"/>
        <v>0.41319391193692623</v>
      </c>
    </row>
    <row r="4388" spans="1:35">
      <c r="A4388" s="20"/>
      <c r="B4388" s="20"/>
      <c r="C4388" s="20">
        <f ca="1"/>
        <v>-0.66861390708002988</v>
      </c>
      <c r="D4388" s="20">
        <f ca="1"/>
        <v>-0.79894643456024805</v>
      </c>
      <c r="E4388" s="20">
        <f ca="1"/>
        <v>-2.0275244945394073</v>
      </c>
      <c r="F4388" s="20">
        <f ca="1"/>
        <v>-0.68132896908420626</v>
      </c>
      <c r="G4388" s="20">
        <f ca="1"/>
        <v>1.5862688686913478</v>
      </c>
      <c r="H4388" s="20">
        <f ca="1"/>
        <v>1.4273188049272711</v>
      </c>
      <c r="I4388" s="164">
        <f t="shared" ca="1" si="1092"/>
        <v>12.989584550507015</v>
      </c>
      <c r="J4388" s="164">
        <f t="shared" ca="1" si="1093"/>
        <v>10.219183752888846</v>
      </c>
      <c r="K4388" s="164">
        <f t="shared" ca="1" si="1094"/>
        <v>0.38000129063416754</v>
      </c>
      <c r="L4388" s="164">
        <f t="shared" ca="1" si="1095"/>
        <v>0.92387981583344536</v>
      </c>
      <c r="M4388" s="20">
        <f t="shared" ca="1" si="1096"/>
        <v>6.2488103251296128</v>
      </c>
      <c r="N4388" s="20">
        <f t="shared" ca="1" si="1097"/>
        <v>2.5073304644266621</v>
      </c>
      <c r="O4388" s="20">
        <f t="shared" ca="1" si="1088"/>
        <v>12374409.829310395</v>
      </c>
      <c r="P4388" s="20">
        <f t="shared" ca="1" si="1089"/>
        <v>35713719.710084811</v>
      </c>
      <c r="Q4388" s="20">
        <f t="shared" ca="1" si="1090"/>
        <v>460880.19716017245</v>
      </c>
      <c r="R4388" s="20">
        <f t="shared" ca="1" si="1091"/>
        <v>48549009.736555375</v>
      </c>
      <c r="AD4388">
        <f t="shared" ca="1" si="1098"/>
        <v>-1.8471882158963562</v>
      </c>
      <c r="AE4388">
        <f t="shared" ca="1" si="1099"/>
        <v>-1.5740994117822664</v>
      </c>
      <c r="AF4388">
        <f t="shared" ca="1" si="1100"/>
        <v>-1.6363519033257501</v>
      </c>
      <c r="AG4388">
        <f t="shared" ca="1" si="1101"/>
        <v>-0.75509174621161224</v>
      </c>
      <c r="AH4388">
        <f t="shared" ca="1" si="1102"/>
        <v>1.9209003612551259</v>
      </c>
      <c r="AI4388">
        <f t="shared" ca="1" si="1103"/>
        <v>1.8035958498017888</v>
      </c>
    </row>
    <row r="4389" spans="1:35">
      <c r="A4389" s="20"/>
      <c r="B4389" s="20"/>
      <c r="C4389" s="20">
        <f ca="1"/>
        <v>0.71887174528173592</v>
      </c>
      <c r="D4389" s="20">
        <f ca="1"/>
        <v>0.51267490589278764</v>
      </c>
      <c r="E4389" s="20">
        <f ca="1"/>
        <v>0.57364595227950932</v>
      </c>
      <c r="F4389" s="20">
        <f ca="1"/>
        <v>-1.1371424266109829</v>
      </c>
      <c r="G4389" s="20">
        <f ca="1"/>
        <v>1.0205485277303559</v>
      </c>
      <c r="H4389" s="20">
        <f ca="1"/>
        <v>0.25191090300858721</v>
      </c>
      <c r="I4389" s="164">
        <f t="shared" ca="1" si="1092"/>
        <v>24.980188312951086</v>
      </c>
      <c r="J4389" s="164">
        <f t="shared" ca="1" si="1093"/>
        <v>18.290305231085117</v>
      </c>
      <c r="K4389" s="164">
        <f t="shared" ca="1" si="1094"/>
        <v>0.62427769719946613</v>
      </c>
      <c r="L4389" s="164">
        <f t="shared" ca="1" si="1095"/>
        <v>1.0139086855523078</v>
      </c>
      <c r="M4389" s="20">
        <f t="shared" ca="1" si="1096"/>
        <v>5.4057707170660514</v>
      </c>
      <c r="N4389" s="20">
        <f t="shared" ca="1" si="1097"/>
        <v>2.1523226685745369</v>
      </c>
      <c r="O4389" s="20">
        <f t="shared" ca="1" si="1088"/>
        <v>23072625.739760462</v>
      </c>
      <c r="P4389" s="20">
        <f t="shared" ca="1" si="1089"/>
        <v>49888480.269249812</v>
      </c>
      <c r="Q4389" s="20">
        <f t="shared" ca="1" si="1090"/>
        <v>370679.37457296159</v>
      </c>
      <c r="R4389" s="20">
        <f t="shared" ca="1" si="1091"/>
        <v>73331785.383583233</v>
      </c>
      <c r="AD4389">
        <f t="shared" ca="1" si="1098"/>
        <v>1.0631525031434668</v>
      </c>
      <c r="AE4389">
        <f t="shared" ca="1" si="1099"/>
        <v>1.1343306144580927</v>
      </c>
      <c r="AF4389">
        <f t="shared" ca="1" si="1100"/>
        <v>0.58434270181332826</v>
      </c>
      <c r="AG4389">
        <f t="shared" ca="1" si="1101"/>
        <v>-0.34586961112587361</v>
      </c>
      <c r="AH4389">
        <f t="shared" ca="1" si="1102"/>
        <v>0.98418968562894604</v>
      </c>
      <c r="AI4389">
        <f t="shared" ca="1" si="1103"/>
        <v>0.84411532047172166</v>
      </c>
    </row>
    <row r="4390" spans="1:35">
      <c r="A4390" s="20"/>
      <c r="B4390" s="20"/>
      <c r="C4390" s="20">
        <f ca="1"/>
        <v>-0.12229868655470927</v>
      </c>
      <c r="D4390" s="20">
        <f ca="1"/>
        <v>-1.6915119479058902</v>
      </c>
      <c r="E4390" s="20">
        <f ca="1"/>
        <v>-0.53380622858158877</v>
      </c>
      <c r="F4390" s="20">
        <f ca="1"/>
        <v>-1.0949342788860261</v>
      </c>
      <c r="G4390" s="20">
        <f ca="1"/>
        <v>0.66070793723944965</v>
      </c>
      <c r="H4390" s="20">
        <f ca="1"/>
        <v>1.0692721191433969</v>
      </c>
      <c r="I4390" s="164">
        <f t="shared" ca="1" si="1092"/>
        <v>12.991056322795981</v>
      </c>
      <c r="J4390" s="164">
        <f t="shared" ca="1" si="1093"/>
        <v>9.4392674630854394</v>
      </c>
      <c r="K4390" s="164">
        <f t="shared" ca="1" si="1094"/>
        <v>0.47527760862233859</v>
      </c>
      <c r="L4390" s="164">
        <f t="shared" ca="1" si="1095"/>
        <v>0.90680124131235373</v>
      </c>
      <c r="M4390" s="20">
        <f t="shared" ca="1" si="1096"/>
        <v>5.507856771442011</v>
      </c>
      <c r="N4390" s="20">
        <f t="shared" ca="1" si="1097"/>
        <v>2.1549244163132251</v>
      </c>
      <c r="O4390" s="20">
        <f t="shared" ca="1" si="1088"/>
        <v>11959292.613678057</v>
      </c>
      <c r="P4390" s="20">
        <f t="shared" ca="1" si="1089"/>
        <v>35294435.953435004</v>
      </c>
      <c r="Q4390" s="20">
        <f t="shared" ca="1" si="1090"/>
        <v>314042.62184941728</v>
      </c>
      <c r="R4390" s="20">
        <f t="shared" ca="1" si="1091"/>
        <v>47567771.188962474</v>
      </c>
      <c r="AD4390">
        <f t="shared" ca="1" si="1098"/>
        <v>-1.8468309896126265</v>
      </c>
      <c r="AE4390">
        <f t="shared" ca="1" si="1099"/>
        <v>-1.8358162875552217</v>
      </c>
      <c r="AF4390">
        <f t="shared" ca="1" si="1100"/>
        <v>-0.77020355797874052</v>
      </c>
      <c r="AG4390">
        <f t="shared" ca="1" si="1101"/>
        <v>-0.83272163039839242</v>
      </c>
      <c r="AH4390">
        <f t="shared" ca="1" si="1102"/>
        <v>1.0976186349355688</v>
      </c>
      <c r="AI4390">
        <f t="shared" ca="1" si="1103"/>
        <v>0.85114707111682442</v>
      </c>
    </row>
    <row r="4391" spans="1:35">
      <c r="A4391" s="20"/>
      <c r="B4391" s="20"/>
      <c r="C4391" s="20">
        <f ca="1"/>
        <v>1.1234766627729342</v>
      </c>
      <c r="D4391" s="20">
        <f ca="1"/>
        <v>-0.6699283237541972</v>
      </c>
      <c r="E4391" s="20">
        <f ca="1"/>
        <v>0.30575467786342531</v>
      </c>
      <c r="F4391" s="20">
        <f ca="1"/>
        <v>-1.8244310337015435</v>
      </c>
      <c r="G4391" s="20">
        <f ca="1"/>
        <v>-0.74879124533163055</v>
      </c>
      <c r="H4391" s="20">
        <f ca="1"/>
        <v>0.93858452190681341</v>
      </c>
      <c r="I4391" s="164">
        <f t="shared" ca="1" si="1092"/>
        <v>22.683770835767923</v>
      </c>
      <c r="J4391" s="164">
        <f t="shared" ca="1" si="1093"/>
        <v>16.137320757833916</v>
      </c>
      <c r="K4391" s="164">
        <f t="shared" ca="1" si="1094"/>
        <v>0.50144007249301881</v>
      </c>
      <c r="L4391" s="164">
        <f t="shared" ca="1" si="1095"/>
        <v>0.7727806779062576</v>
      </c>
      <c r="M4391" s="20">
        <f t="shared" ca="1" si="1096"/>
        <v>4.0546189543213744</v>
      </c>
      <c r="N4391" s="20">
        <f t="shared" ca="1" si="1097"/>
        <v>1.7198975494842907</v>
      </c>
      <c r="O4391" s="20">
        <f t="shared" ca="1" si="1088"/>
        <v>20699915.408662081</v>
      </c>
      <c r="P4391" s="20">
        <f t="shared" ca="1" si="1089"/>
        <v>41658058.030582592</v>
      </c>
      <c r="Q4391" s="20">
        <f t="shared" ca="1" si="1090"/>
        <v>454535.05211313703</v>
      </c>
      <c r="R4391" s="20">
        <f t="shared" ca="1" si="1091"/>
        <v>62812508.491357811</v>
      </c>
      <c r="AD4391">
        <f t="shared" ca="1" si="1098"/>
        <v>0.50576962033201989</v>
      </c>
      <c r="AE4391">
        <f t="shared" ca="1" si="1099"/>
        <v>0.41185260329997192</v>
      </c>
      <c r="AF4391">
        <f t="shared" ca="1" si="1100"/>
        <v>-0.53236297733619331</v>
      </c>
      <c r="AG4391">
        <f t="shared" ca="1" si="1101"/>
        <v>-1.4419060095170111</v>
      </c>
      <c r="AH4391">
        <f t="shared" ca="1" si="1102"/>
        <v>-0.5170900507540277</v>
      </c>
      <c r="AI4391">
        <f t="shared" ca="1" si="1103"/>
        <v>-0.32460121761002503</v>
      </c>
    </row>
    <row r="4392" spans="1:35">
      <c r="A4392" s="20"/>
      <c r="B4392" s="20"/>
      <c r="C4392" s="20">
        <f ca="1"/>
        <v>-1.0900339801881798</v>
      </c>
      <c r="D4392" s="20">
        <f ca="1"/>
        <v>-0.26388350337744548</v>
      </c>
      <c r="E4392" s="20">
        <f ca="1"/>
        <v>-0.90292150084930334</v>
      </c>
      <c r="F4392" s="20">
        <f ca="1"/>
        <v>2.0875408936952322</v>
      </c>
      <c r="G4392" s="20">
        <f ca="1"/>
        <v>0.55663038014680744</v>
      </c>
      <c r="H4392" s="20">
        <f ca="1"/>
        <v>-0.31103087430981613</v>
      </c>
      <c r="I4392" s="164">
        <f t="shared" ca="1" si="1092"/>
        <v>15.139237255050393</v>
      </c>
      <c r="J4392" s="164">
        <f t="shared" ca="1" si="1093"/>
        <v>11.066503883791812</v>
      </c>
      <c r="K4392" s="164">
        <f t="shared" ca="1" si="1094"/>
        <v>0.56748202544168969</v>
      </c>
      <c r="L4392" s="164">
        <f t="shared" ca="1" si="1095"/>
        <v>1.4324210535686615</v>
      </c>
      <c r="M4392" s="20">
        <f t="shared" ca="1" si="1096"/>
        <v>5.1862186970281616</v>
      </c>
      <c r="N4392" s="20">
        <f t="shared" ca="1" si="1097"/>
        <v>2.0851876642087102</v>
      </c>
      <c r="O4392" s="20">
        <f t="shared" ca="1" si="1088"/>
        <v>13972590.54840469</v>
      </c>
      <c r="P4392" s="20">
        <f t="shared" ca="1" si="1089"/>
        <v>50385840.017931797</v>
      </c>
      <c r="Q4392" s="20">
        <f t="shared" ca="1" si="1090"/>
        <v>389542.53257314349</v>
      </c>
      <c r="R4392" s="20">
        <f t="shared" ca="1" si="1091"/>
        <v>64747973.098909624</v>
      </c>
      <c r="AD4392">
        <f t="shared" ca="1" si="1098"/>
        <v>-1.3254278507159245</v>
      </c>
      <c r="AE4392">
        <f t="shared" ca="1" si="1099"/>
        <v>-1.289763797385298</v>
      </c>
      <c r="AF4392">
        <f t="shared" ca="1" si="1100"/>
        <v>6.8018413106269743E-2</v>
      </c>
      <c r="AG4392">
        <f t="shared" ca="1" si="1101"/>
        <v>1.5564593344030062</v>
      </c>
      <c r="AH4392">
        <f t="shared" ca="1" si="1102"/>
        <v>0.74024299669795823</v>
      </c>
      <c r="AI4392">
        <f t="shared" ca="1" si="1103"/>
        <v>0.66266936272624333</v>
      </c>
    </row>
    <row r="4393" spans="1:35">
      <c r="A4393" s="20"/>
      <c r="B4393" s="20"/>
      <c r="C4393" s="20">
        <f ca="1"/>
        <v>-2.0236014581579584</v>
      </c>
      <c r="D4393" s="20">
        <f ca="1"/>
        <v>-0.92980985055007304</v>
      </c>
      <c r="E4393" s="20">
        <f ca="1"/>
        <v>1.065198482705338</v>
      </c>
      <c r="F4393" s="20">
        <f ca="1"/>
        <v>-1.631533663391237E-2</v>
      </c>
      <c r="G4393" s="20">
        <f ca="1"/>
        <v>4.0182397505127448E-2</v>
      </c>
      <c r="H4393" s="20">
        <f ca="1"/>
        <v>1.6293319366155496</v>
      </c>
      <c r="I4393" s="164">
        <f t="shared" ca="1" si="1092"/>
        <v>9.785685041338958</v>
      </c>
      <c r="J4393" s="164">
        <f t="shared" ca="1" si="1093"/>
        <v>7.5064194371520454</v>
      </c>
      <c r="K4393" s="164">
        <f t="shared" ca="1" si="1094"/>
        <v>0.67901080772793998</v>
      </c>
      <c r="L4393" s="164">
        <f t="shared" ca="1" si="1095"/>
        <v>1.2948685672601075</v>
      </c>
      <c r="M4393" s="20">
        <f t="shared" ca="1" si="1096"/>
        <v>6.2843811077878051</v>
      </c>
      <c r="N4393" s="20">
        <f t="shared" ca="1" si="1097"/>
        <v>2.479023404591421</v>
      </c>
      <c r="O4393" s="20">
        <f t="shared" ca="1" si="1088"/>
        <v>9219260.0947225057</v>
      </c>
      <c r="P4393" s="20">
        <f t="shared" ca="1" si="1089"/>
        <v>41658612.640003696</v>
      </c>
      <c r="Q4393" s="20">
        <f t="shared" ca="1" si="1090"/>
        <v>392277.35065425542</v>
      </c>
      <c r="R4393" s="20">
        <f t="shared" ca="1" si="1091"/>
        <v>51270150.085380457</v>
      </c>
      <c r="AD4393">
        <f t="shared" ca="1" si="1098"/>
        <v>-2.6248337278303504</v>
      </c>
      <c r="AE4393">
        <f t="shared" ca="1" si="1099"/>
        <v>-2.484423007667099</v>
      </c>
      <c r="AF4393">
        <f t="shared" ca="1" si="1100"/>
        <v>1.0819164338903628</v>
      </c>
      <c r="AG4393">
        <f t="shared" ca="1" si="1101"/>
        <v>0.93122076027321521</v>
      </c>
      <c r="AH4393">
        <f t="shared" ca="1" si="1102"/>
        <v>1.9604234530975613</v>
      </c>
      <c r="AI4393">
        <f t="shared" ca="1" si="1103"/>
        <v>1.727090282679516</v>
      </c>
    </row>
    <row r="4394" spans="1:35">
      <c r="A4394" s="20"/>
      <c r="B4394" s="20"/>
      <c r="C4394" s="20">
        <f ca="1"/>
        <v>-1.3264432105714561</v>
      </c>
      <c r="D4394" s="20">
        <f ca="1"/>
        <v>0.52619513397212558</v>
      </c>
      <c r="E4394" s="20">
        <f ca="1"/>
        <v>-0.6890878666046012</v>
      </c>
      <c r="F4394" s="20">
        <f ca="1"/>
        <v>0.76191976617466772</v>
      </c>
      <c r="G4394" s="20">
        <f ca="1"/>
        <v>0.40662305674753496</v>
      </c>
      <c r="H4394" s="20">
        <f ca="1"/>
        <v>5.7063690644014814E-2</v>
      </c>
      <c r="I4394" s="164">
        <f t="shared" ca="1" si="1092"/>
        <v>16.818466592209248</v>
      </c>
      <c r="J4394" s="164">
        <f t="shared" ca="1" si="1093"/>
        <v>12.785136813752677</v>
      </c>
      <c r="K4394" s="164">
        <f t="shared" ca="1" si="1094"/>
        <v>0.52723199448985547</v>
      </c>
      <c r="L4394" s="164">
        <f t="shared" ca="1" si="1095"/>
        <v>1.1902878055950528</v>
      </c>
      <c r="M4394" s="20">
        <f t="shared" ca="1" si="1096"/>
        <v>5.0114033751458678</v>
      </c>
      <c r="N4394" s="20">
        <f t="shared" ca="1" si="1097"/>
        <v>2.0254275086298779</v>
      </c>
      <c r="O4394" s="20">
        <f t="shared" ca="1" si="1088"/>
        <v>15784551.570280287</v>
      </c>
      <c r="P4394" s="20">
        <f t="shared" ca="1" si="1089"/>
        <v>46095087.956006005</v>
      </c>
      <c r="Q4394" s="20">
        <f t="shared" ca="1" si="1090"/>
        <v>394015.39896739775</v>
      </c>
      <c r="R4394" s="20">
        <f t="shared" ca="1" si="1091"/>
        <v>62273654.925253689</v>
      </c>
      <c r="AD4394">
        <f t="shared" ca="1" si="1098"/>
        <v>-0.91784791451231917</v>
      </c>
      <c r="AE4394">
        <f t="shared" ca="1" si="1099"/>
        <v>-0.71304133766688693</v>
      </c>
      <c r="AF4394">
        <f t="shared" ca="1" si="1100"/>
        <v>-0.29789095918313235</v>
      </c>
      <c r="AG4394">
        <f t="shared" ca="1" si="1101"/>
        <v>0.45585366179569425</v>
      </c>
      <c r="AH4394">
        <f t="shared" ca="1" si="1102"/>
        <v>0.54600375016207614</v>
      </c>
      <c r="AI4394">
        <f t="shared" ca="1" si="1103"/>
        <v>0.50115542872939944</v>
      </c>
    </row>
    <row r="4395" spans="1:35">
      <c r="A4395" s="20"/>
      <c r="B4395" s="20"/>
      <c r="C4395" s="20">
        <f ca="1"/>
        <v>1.8134651723012827</v>
      </c>
      <c r="D4395" s="20">
        <f ca="1"/>
        <v>-1.8016360876433732</v>
      </c>
      <c r="E4395" s="20">
        <f ca="1"/>
        <v>-1.4211258910736539</v>
      </c>
      <c r="F4395" s="20">
        <f ca="1"/>
        <v>-1.5140628016872411</v>
      </c>
      <c r="G4395" s="20">
        <f ca="1"/>
        <v>9.3614169214826598E-2</v>
      </c>
      <c r="H4395" s="20">
        <f ca="1"/>
        <v>-1.154211803360613</v>
      </c>
      <c r="I4395" s="164">
        <f t="shared" ca="1" si="1092"/>
        <v>19.612623552712201</v>
      </c>
      <c r="J4395" s="164">
        <f t="shared" ca="1" si="1093"/>
        <v>13.397843549328968</v>
      </c>
      <c r="K4395" s="164">
        <f t="shared" ca="1" si="1094"/>
        <v>0.30237019719034791</v>
      </c>
      <c r="L4395" s="164">
        <f t="shared" ca="1" si="1095"/>
        <v>0.5252684689097008</v>
      </c>
      <c r="M4395" s="20">
        <f t="shared" ca="1" si="1096"/>
        <v>2.8346304001667821</v>
      </c>
      <c r="N4395" s="20">
        <f t="shared" ca="1" si="1097"/>
        <v>1.052004557714906</v>
      </c>
      <c r="O4395" s="20">
        <f t="shared" ca="1" si="1088"/>
        <v>17601312.739169985</v>
      </c>
      <c r="P4395" s="20">
        <f t="shared" ca="1" si="1089"/>
        <v>32497808.18767577</v>
      </c>
      <c r="Q4395" s="20">
        <f t="shared" ca="1" si="1090"/>
        <v>66140.835463065814</v>
      </c>
      <c r="R4395" s="20">
        <f t="shared" ca="1" si="1091"/>
        <v>50165261.762308829</v>
      </c>
      <c r="AD4395">
        <f t="shared" ca="1" si="1098"/>
        <v>-0.23965447749703883</v>
      </c>
      <c r="AE4395">
        <f t="shared" ca="1" si="1099"/>
        <v>-0.507435050560749</v>
      </c>
      <c r="AF4395">
        <f t="shared" ca="1" si="1100"/>
        <v>-2.3420891164513833</v>
      </c>
      <c r="AG4395">
        <f t="shared" ca="1" si="1101"/>
        <v>-2.5669615049559056</v>
      </c>
      <c r="AH4395">
        <f t="shared" ca="1" si="1102"/>
        <v>-1.8726328887035746</v>
      </c>
      <c r="AI4395">
        <f t="shared" ca="1" si="1103"/>
        <v>-2.1297174115813351</v>
      </c>
    </row>
    <row r="4396" spans="1:35">
      <c r="A4396" s="20"/>
      <c r="B4396" s="20"/>
      <c r="C4396" s="20">
        <f ca="1"/>
        <v>-0.16159692638139819</v>
      </c>
      <c r="D4396" s="20">
        <f ca="1"/>
        <v>-1.2844969119486823E-2</v>
      </c>
      <c r="E4396" s="20">
        <f ca="1"/>
        <v>-0.19664500520583097</v>
      </c>
      <c r="F4396" s="20">
        <f ca="1"/>
        <v>1.3338610284289238</v>
      </c>
      <c r="G4396" s="20">
        <f ca="1"/>
        <v>6.5691997303927677E-2</v>
      </c>
      <c r="H4396" s="20">
        <f ca="1"/>
        <v>-2.1061719827927696</v>
      </c>
      <c r="I4396" s="164">
        <f t="shared" ca="1" si="1092"/>
        <v>19.853679116964567</v>
      </c>
      <c r="J4396" s="164">
        <f t="shared" ca="1" si="1093"/>
        <v>13.941036758683062</v>
      </c>
      <c r="K4396" s="164">
        <f t="shared" ca="1" si="1094"/>
        <v>0.55353317441474204</v>
      </c>
      <c r="L4396" s="164">
        <f t="shared" ca="1" si="1095"/>
        <v>1.1771145859773124</v>
      </c>
      <c r="M4396" s="20">
        <f t="shared" ca="1" si="1096"/>
        <v>3.376000017983416</v>
      </c>
      <c r="N4396" s="20">
        <f t="shared" ca="1" si="1097"/>
        <v>1.2559181597991023</v>
      </c>
      <c r="O4396" s="20">
        <f t="shared" ca="1" si="1088"/>
        <v>18019525.16142723</v>
      </c>
      <c r="P4396" s="20">
        <f t="shared" ca="1" si="1089"/>
        <v>48797202.953315891</v>
      </c>
      <c r="Q4396" s="20">
        <f t="shared" ca="1" si="1090"/>
        <v>83817.778805936134</v>
      </c>
      <c r="R4396" s="20">
        <f t="shared" ca="1" si="1091"/>
        <v>66900545.893549055</v>
      </c>
      <c r="AD4396">
        <f t="shared" ca="1" si="1098"/>
        <v>-0.18114584539694983</v>
      </c>
      <c r="AE4396">
        <f t="shared" ca="1" si="1099"/>
        <v>-0.32515545010635544</v>
      </c>
      <c r="AF4396">
        <f t="shared" ca="1" si="1100"/>
        <v>-5.878932350234517E-2</v>
      </c>
      <c r="AG4396">
        <f t="shared" ca="1" si="1101"/>
        <v>0.39597539080596478</v>
      </c>
      <c r="AH4396">
        <f t="shared" ca="1" si="1102"/>
        <v>-1.2711110911295376</v>
      </c>
      <c r="AI4396">
        <f t="shared" ca="1" si="1103"/>
        <v>-1.5785995681105343</v>
      </c>
    </row>
    <row r="4397" spans="1:35">
      <c r="A4397" s="20"/>
      <c r="B4397" s="20"/>
      <c r="C4397" s="20">
        <f ca="1"/>
        <v>-1.8995131051626304</v>
      </c>
      <c r="D4397" s="20">
        <f ca="1"/>
        <v>-6.5041830541064841E-2</v>
      </c>
      <c r="E4397" s="20">
        <f ca="1"/>
        <v>1.2925173112474888</v>
      </c>
      <c r="F4397" s="20">
        <f ca="1"/>
        <v>0.51771032896857361</v>
      </c>
      <c r="G4397" s="20">
        <f ca="1"/>
        <v>-0.4421688411466847</v>
      </c>
      <c r="H4397" s="20">
        <f ca="1"/>
        <v>-0.85471951709222083</v>
      </c>
      <c r="I4397" s="164">
        <f t="shared" ca="1" si="1092"/>
        <v>13.551004595001132</v>
      </c>
      <c r="J4397" s="164">
        <f t="shared" ca="1" si="1093"/>
        <v>9.8951669359468948</v>
      </c>
      <c r="K4397" s="164">
        <f t="shared" ca="1" si="1094"/>
        <v>0.65806525885517686</v>
      </c>
      <c r="L4397" s="164">
        <f t="shared" ca="1" si="1095"/>
        <v>1.1991699671409839</v>
      </c>
      <c r="M4397" s="20">
        <f t="shared" ca="1" si="1096"/>
        <v>4.2274577943650424</v>
      </c>
      <c r="N4397" s="20">
        <f t="shared" ca="1" si="1097"/>
        <v>1.5515032414986734</v>
      </c>
      <c r="O4397" s="20">
        <f t="shared" ca="1" si="1088"/>
        <v>12501008.661450999</v>
      </c>
      <c r="P4397" s="20">
        <f t="shared" ca="1" si="1089"/>
        <v>43055663.014403909</v>
      </c>
      <c r="Q4397" s="20">
        <f t="shared" ca="1" si="1090"/>
        <v>69587.343032461969</v>
      </c>
      <c r="R4397" s="20">
        <f t="shared" ca="1" si="1091"/>
        <v>55626259.018887371</v>
      </c>
      <c r="AD4397">
        <f t="shared" ca="1" si="1098"/>
        <v>-1.7109212148055506</v>
      </c>
      <c r="AE4397">
        <f t="shared" ca="1" si="1099"/>
        <v>-1.6828298872661427</v>
      </c>
      <c r="AF4397">
        <f t="shared" ca="1" si="1100"/>
        <v>0.89150235322887972</v>
      </c>
      <c r="AG4397">
        <f t="shared" ca="1" si="1101"/>
        <v>0.49622712336810793</v>
      </c>
      <c r="AH4397">
        <f t="shared" ca="1" si="1102"/>
        <v>-0.32504689514995194</v>
      </c>
      <c r="AI4397">
        <f t="shared" ca="1" si="1103"/>
        <v>-0.77972096892250498</v>
      </c>
    </row>
    <row r="4398" spans="1:35">
      <c r="A4398" s="20"/>
      <c r="B4398" s="20"/>
      <c r="C4398" s="20">
        <f ca="1"/>
        <v>-1.5135132333220291</v>
      </c>
      <c r="D4398" s="20">
        <f ca="1"/>
        <v>-0.68376210773784851</v>
      </c>
      <c r="E4398" s="20">
        <f ca="1"/>
        <v>-1.006101728346265</v>
      </c>
      <c r="F4398" s="20">
        <f ca="1"/>
        <v>-7.1522736713434107E-2</v>
      </c>
      <c r="G4398" s="20">
        <f ca="1"/>
        <v>0.68977623864694038</v>
      </c>
      <c r="H4398" s="20">
        <f ca="1"/>
        <v>0.82900337202266583</v>
      </c>
      <c r="I4398" s="164">
        <f t="shared" ca="1" si="1092"/>
        <v>11.064284231891502</v>
      </c>
      <c r="J4398" s="164">
        <f t="shared" ca="1" si="1093"/>
        <v>8.6469375696584017</v>
      </c>
      <c r="K4398" s="164">
        <f t="shared" ca="1" si="1094"/>
        <v>0.46225468574627271</v>
      </c>
      <c r="L4398" s="164">
        <f t="shared" ca="1" si="1095"/>
        <v>1.0412526619754472</v>
      </c>
      <c r="M4398" s="20">
        <f t="shared" ca="1" si="1096"/>
        <v>5.5684333451440509</v>
      </c>
      <c r="N4398" s="20">
        <f t="shared" ca="1" si="1097"/>
        <v>2.1939560465795052</v>
      </c>
      <c r="O4398" s="20">
        <f t="shared" ca="1" si="1088"/>
        <v>10509290.694003509</v>
      </c>
      <c r="P4398" s="20">
        <f t="shared" ca="1" si="1089"/>
        <v>36685471.031348392</v>
      </c>
      <c r="Q4398" s="20">
        <f t="shared" ca="1" si="1090"/>
        <v>343144.47008430504</v>
      </c>
      <c r="R4398" s="20">
        <f t="shared" ca="1" si="1091"/>
        <v>47537906.195436202</v>
      </c>
      <c r="AD4398">
        <f t="shared" ca="1" si="1098"/>
        <v>-2.3144941184729366</v>
      </c>
      <c r="AE4398">
        <f t="shared" ca="1" si="1099"/>
        <v>-2.1016988021280536</v>
      </c>
      <c r="AF4398">
        <f t="shared" ca="1" si="1100"/>
        <v>-0.88859376594297579</v>
      </c>
      <c r="AG4398">
        <f t="shared" ca="1" si="1101"/>
        <v>-0.22157880920251349</v>
      </c>
      <c r="AH4398">
        <f t="shared" ca="1" si="1102"/>
        <v>1.1649259390489455</v>
      </c>
      <c r="AI4398">
        <f t="shared" ca="1" si="1103"/>
        <v>0.95663796372839194</v>
      </c>
    </row>
    <row r="4399" spans="1:35">
      <c r="A4399" s="20"/>
      <c r="B4399" s="20"/>
      <c r="C4399" s="20">
        <f ca="1"/>
        <v>-0.49018632214114927</v>
      </c>
      <c r="D4399" s="20">
        <f ca="1"/>
        <v>0.56741188908169493</v>
      </c>
      <c r="E4399" s="20">
        <f ca="1"/>
        <v>-0.35620189891648502</v>
      </c>
      <c r="F4399" s="20">
        <f ca="1"/>
        <v>0.73872971032727464</v>
      </c>
      <c r="G4399" s="20">
        <f ca="1"/>
        <v>-0.17461817203219815</v>
      </c>
      <c r="H4399" s="20">
        <f ca="1"/>
        <v>-0.69925263775884527</v>
      </c>
      <c r="I4399" s="164">
        <f t="shared" ca="1" si="1092"/>
        <v>20.696516148116785</v>
      </c>
      <c r="J4399" s="164">
        <f t="shared" ca="1" si="1093"/>
        <v>15.107771096023201</v>
      </c>
      <c r="K4399" s="164">
        <f t="shared" ca="1" si="1094"/>
        <v>0.53364913449014861</v>
      </c>
      <c r="L4399" s="164">
        <f t="shared" ca="1" si="1095"/>
        <v>1.1357367276070771</v>
      </c>
      <c r="M4399" s="20">
        <f t="shared" ca="1" si="1096"/>
        <v>3.9652184035983513</v>
      </c>
      <c r="N4399" s="20">
        <f t="shared" ca="1" si="1097"/>
        <v>1.61789865952277</v>
      </c>
      <c r="O4399" s="20">
        <f t="shared" ca="1" si="1088"/>
        <v>19091159.237246308</v>
      </c>
      <c r="P4399" s="20">
        <f t="shared" ca="1" si="1089"/>
        <v>48618269.502861127</v>
      </c>
      <c r="Q4399" s="20">
        <f t="shared" ca="1" si="1090"/>
        <v>337322.10263949743</v>
      </c>
      <c r="R4399" s="20">
        <f t="shared" ca="1" si="1091"/>
        <v>68046750.842746928</v>
      </c>
      <c r="AD4399">
        <f t="shared" ca="1" si="1098"/>
        <v>2.3426249542908457E-2</v>
      </c>
      <c r="AE4399">
        <f t="shared" ca="1" si="1099"/>
        <v>6.6366139605101196E-2</v>
      </c>
      <c r="AF4399">
        <f t="shared" ca="1" si="1100"/>
        <v>-0.23955332281683125</v>
      </c>
      <c r="AG4399">
        <f t="shared" ca="1" si="1101"/>
        <v>0.20789421639580435</v>
      </c>
      <c r="AH4399">
        <f t="shared" ca="1" si="1102"/>
        <v>-0.61642399600183151</v>
      </c>
      <c r="AI4399">
        <f t="shared" ca="1" si="1103"/>
        <v>-0.6002738931817031</v>
      </c>
    </row>
    <row r="4400" spans="1:35">
      <c r="A4400" s="20"/>
      <c r="B4400" s="20"/>
      <c r="C4400" s="20">
        <f ca="1"/>
        <v>0.36008702999695585</v>
      </c>
      <c r="D4400" s="20">
        <f ca="1"/>
        <v>0.289846231813286</v>
      </c>
      <c r="E4400" s="20">
        <f ca="1"/>
        <v>-0.79551995753879223</v>
      </c>
      <c r="F4400" s="20">
        <f ca="1"/>
        <v>0.13441062774862012</v>
      </c>
      <c r="G4400" s="20">
        <f ca="1"/>
        <v>-0.46886515188603889</v>
      </c>
      <c r="H4400" s="20">
        <f ca="1"/>
        <v>0.29799187121040593</v>
      </c>
      <c r="I4400" s="164">
        <f t="shared" ca="1" si="1092"/>
        <v>22.976613004070973</v>
      </c>
      <c r="J4400" s="164">
        <f t="shared" ca="1" si="1093"/>
        <v>16.681119906695134</v>
      </c>
      <c r="K4400" s="164">
        <f t="shared" ca="1" si="1094"/>
        <v>0.47915860185247661</v>
      </c>
      <c r="L4400" s="164">
        <f t="shared" ca="1" si="1095"/>
        <v>1.0384515506273457</v>
      </c>
      <c r="M4400" s="20">
        <f t="shared" ca="1" si="1096"/>
        <v>4.0528266803101411</v>
      </c>
      <c r="N4400" s="20">
        <f t="shared" ca="1" si="1097"/>
        <v>1.7751660048560756</v>
      </c>
      <c r="O4400" s="20">
        <f t="shared" ca="1" si="1088"/>
        <v>21146066.940659691</v>
      </c>
      <c r="P4400" s="20">
        <f t="shared" ca="1" si="1089"/>
        <v>48495198.264041975</v>
      </c>
      <c r="Q4400" s="20">
        <f t="shared" ca="1" si="1090"/>
        <v>548058.60041843215</v>
      </c>
      <c r="R4400" s="20">
        <f t="shared" ca="1" si="1091"/>
        <v>70189323.805120096</v>
      </c>
      <c r="AD4400">
        <f t="shared" ca="1" si="1098"/>
        <v>0.57684781652208061</v>
      </c>
      <c r="AE4400">
        <f t="shared" ca="1" si="1099"/>
        <v>0.59433553915944071</v>
      </c>
      <c r="AF4400">
        <f t="shared" ca="1" si="1100"/>
        <v>-0.73492180134112228</v>
      </c>
      <c r="AG4400">
        <f t="shared" ca="1" si="1101"/>
        <v>-0.23431113351206539</v>
      </c>
      <c r="AH4400">
        <f t="shared" ca="1" si="1102"/>
        <v>-0.5190814663220652</v>
      </c>
      <c r="AI4400">
        <f t="shared" ca="1" si="1103"/>
        <v>-0.17522701390249884</v>
      </c>
    </row>
    <row r="4401" spans="1:35">
      <c r="A4401" s="20"/>
      <c r="B4401" s="20"/>
      <c r="C4401" s="20">
        <f ca="1"/>
        <v>4.6693128494270951E-2</v>
      </c>
      <c r="D4401" s="20">
        <f ca="1"/>
        <v>-1.3192046500204306</v>
      </c>
      <c r="E4401" s="20">
        <f ca="1"/>
        <v>1.650603392942213</v>
      </c>
      <c r="F4401" s="20">
        <f ca="1"/>
        <v>-0.81977985341345805</v>
      </c>
      <c r="G4401" s="20">
        <f ca="1"/>
        <v>0.89241937359901835</v>
      </c>
      <c r="H4401" s="20">
        <f ca="1"/>
        <v>-0.1935847462638644</v>
      </c>
      <c r="I4401" s="164">
        <f t="shared" ca="1" si="1092"/>
        <v>16.17553320469943</v>
      </c>
      <c r="J4401" s="164">
        <f t="shared" ca="1" si="1093"/>
        <v>11.28307498544604</v>
      </c>
      <c r="K4401" s="164">
        <f t="shared" ca="1" si="1094"/>
        <v>0.71177223211713991</v>
      </c>
      <c r="L4401" s="164">
        <f t="shared" ca="1" si="1095"/>
        <v>1.1195950241356472</v>
      </c>
      <c r="M4401" s="20">
        <f t="shared" ca="1" si="1096"/>
        <v>5.5375577549707327</v>
      </c>
      <c r="N4401" s="20">
        <f t="shared" ca="1" si="1097"/>
        <v>2.0159364248360307</v>
      </c>
      <c r="O4401" s="20">
        <f t="shared" ca="1" si="1088"/>
        <v>14640700.696517924</v>
      </c>
      <c r="P4401" s="20">
        <f t="shared" ca="1" si="1089"/>
        <v>43712365.306378968</v>
      </c>
      <c r="Q4401" s="20">
        <f t="shared" ca="1" si="1090"/>
        <v>63800.041524206863</v>
      </c>
      <c r="R4401" s="20">
        <f t="shared" ca="1" si="1091"/>
        <v>58416866.044421099</v>
      </c>
      <c r="AD4401">
        <f t="shared" ca="1" si="1098"/>
        <v>-1.0738997075972256</v>
      </c>
      <c r="AE4401">
        <f t="shared" ca="1" si="1099"/>
        <v>-1.2170889310583759</v>
      </c>
      <c r="AF4401">
        <f t="shared" ca="1" si="1100"/>
        <v>1.3797475647012716</v>
      </c>
      <c r="AG4401">
        <f t="shared" ca="1" si="1101"/>
        <v>0.13452283698021378</v>
      </c>
      <c r="AH4401">
        <f t="shared" ca="1" si="1102"/>
        <v>1.1306197277452585</v>
      </c>
      <c r="AI4401">
        <f t="shared" ca="1" si="1103"/>
        <v>0.47550385090819075</v>
      </c>
    </row>
    <row r="4402" spans="1:35">
      <c r="A4402" s="20"/>
      <c r="B4402" s="20"/>
      <c r="C4402" s="20">
        <f ca="1"/>
        <v>0.69289414811024119</v>
      </c>
      <c r="D4402" s="20">
        <f ca="1"/>
        <v>1.4220425523949496</v>
      </c>
      <c r="E4402" s="20">
        <f ca="1"/>
        <v>0.9669004998575268</v>
      </c>
      <c r="F4402" s="20">
        <f ca="1"/>
        <v>0.74318782750671397</v>
      </c>
      <c r="G4402" s="20">
        <f ca="1"/>
        <v>0.19677307272065384</v>
      </c>
      <c r="H4402" s="20">
        <f ca="1"/>
        <v>-1.5219533796824614</v>
      </c>
      <c r="I4402" s="164">
        <f t="shared" ca="1" si="1092"/>
        <v>29.236802666163889</v>
      </c>
      <c r="J4402" s="164">
        <f t="shared" ca="1" si="1093"/>
        <v>20.922038951643909</v>
      </c>
      <c r="K4402" s="164">
        <f t="shared" ca="1" si="1094"/>
        <v>0.7000316523758382</v>
      </c>
      <c r="L4402" s="164">
        <f t="shared" ca="1" si="1095"/>
        <v>1.2698016417580815</v>
      </c>
      <c r="M4402" s="20">
        <f t="shared" ca="1" si="1096"/>
        <v>3.980171314771455</v>
      </c>
      <c r="N4402" s="20">
        <f t="shared" ca="1" si="1097"/>
        <v>1.5999862899292705</v>
      </c>
      <c r="O4402" s="20">
        <f t="shared" ca="1" si="1088"/>
        <v>26745940.675320275</v>
      </c>
      <c r="P4402" s="20">
        <f t="shared" ca="1" si="1089"/>
        <v>60437324.028168604</v>
      </c>
      <c r="Q4402" s="20">
        <f t="shared" ca="1" si="1090"/>
        <v>298425.1106861211</v>
      </c>
      <c r="R4402" s="20">
        <f t="shared" ca="1" si="1091"/>
        <v>87481689.81417501</v>
      </c>
      <c r="AD4402">
        <f t="shared" ca="1" si="1098"/>
        <v>2.096311326738808</v>
      </c>
      <c r="AE4402">
        <f t="shared" ca="1" si="1099"/>
        <v>2.0174627354509762</v>
      </c>
      <c r="AF4402">
        <f t="shared" ca="1" si="1100"/>
        <v>1.2730150215985283</v>
      </c>
      <c r="AG4402">
        <f t="shared" ca="1" si="1101"/>
        <v>0.8172801898094606</v>
      </c>
      <c r="AH4402">
        <f t="shared" ca="1" si="1102"/>
        <v>-0.59980965025393829</v>
      </c>
      <c r="AI4402">
        <f t="shared" ca="1" si="1103"/>
        <v>-0.64868570289386385</v>
      </c>
    </row>
    <row r="4403" spans="1:35">
      <c r="A4403" s="20"/>
      <c r="B4403" s="20"/>
      <c r="C4403" s="20">
        <f ca="1"/>
        <v>1.3296685514893338</v>
      </c>
      <c r="D4403" s="20">
        <f ca="1"/>
        <v>0.2565434953928134</v>
      </c>
      <c r="E4403" s="20">
        <f ca="1"/>
        <v>-0.72060794907524306</v>
      </c>
      <c r="F4403" s="20">
        <f ca="1"/>
        <v>0.63685597046674536</v>
      </c>
      <c r="G4403" s="20">
        <f ca="1"/>
        <v>-0.2898116862894321</v>
      </c>
      <c r="H4403" s="20">
        <f ca="1"/>
        <v>0.2761616821719754</v>
      </c>
      <c r="I4403" s="164">
        <f t="shared" ca="1" si="1092"/>
        <v>27.022838381635083</v>
      </c>
      <c r="J4403" s="164">
        <f t="shared" ca="1" si="1093"/>
        <v>19.246299164684473</v>
      </c>
      <c r="K4403" s="164">
        <f t="shared" ca="1" si="1094"/>
        <v>0.53695840986387544</v>
      </c>
      <c r="L4403" s="164">
        <f t="shared" ca="1" si="1095"/>
        <v>1.1880907824225249</v>
      </c>
      <c r="M4403" s="20">
        <f t="shared" ca="1" si="1096"/>
        <v>4.2717508746439359</v>
      </c>
      <c r="N4403" s="20">
        <f t="shared" ca="1" si="1097"/>
        <v>1.9180849891336642</v>
      </c>
      <c r="O4403" s="20">
        <f t="shared" ca="1" si="1088"/>
        <v>24671697.633638099</v>
      </c>
      <c r="P4403" s="20">
        <f t="shared" ca="1" si="1089"/>
        <v>56216557.088855304</v>
      </c>
      <c r="Q4403" s="20">
        <f t="shared" ca="1" si="1090"/>
        <v>656341.58498713246</v>
      </c>
      <c r="R4403" s="20">
        <f t="shared" ca="1" si="1091"/>
        <v>81544596.307480544</v>
      </c>
      <c r="AD4403">
        <f t="shared" ca="1" si="1098"/>
        <v>1.558941354765796</v>
      </c>
      <c r="AE4403">
        <f t="shared" ca="1" si="1099"/>
        <v>1.4551339478806959</v>
      </c>
      <c r="AF4403">
        <f t="shared" ca="1" si="1100"/>
        <v>-0.20946900123749634</v>
      </c>
      <c r="AG4403">
        <f t="shared" ca="1" si="1101"/>
        <v>0.44586719282965837</v>
      </c>
      <c r="AH4403">
        <f t="shared" ca="1" si="1102"/>
        <v>-0.27583236150673734</v>
      </c>
      <c r="AI4403">
        <f t="shared" ca="1" si="1103"/>
        <v>0.21104051117206513</v>
      </c>
    </row>
    <row r="4404" spans="1:35">
      <c r="A4404" s="20"/>
      <c r="B4404" s="20"/>
      <c r="C4404" s="20">
        <f ca="1"/>
        <v>-1.5236854867763931</v>
      </c>
      <c r="D4404" s="20">
        <f ca="1"/>
        <v>-1.6089850284914562</v>
      </c>
      <c r="E4404" s="20">
        <f ca="1"/>
        <v>-1.2309354888258843</v>
      </c>
      <c r="F4404" s="20">
        <f ca="1"/>
        <v>-2.1814893265546518</v>
      </c>
      <c r="G4404" s="20">
        <f ca="1"/>
        <v>0.31219486381237865</v>
      </c>
      <c r="H4404" s="20">
        <f ca="1"/>
        <v>-0.37902168235600336</v>
      </c>
      <c r="I4404" s="164">
        <f t="shared" ca="1" si="1092"/>
        <v>6.4901048237439909</v>
      </c>
      <c r="J4404" s="164">
        <f t="shared" ca="1" si="1093"/>
        <v>5.1773739581842833</v>
      </c>
      <c r="K4404" s="164">
        <f t="shared" ca="1" si="1094"/>
        <v>0.26337194341541692</v>
      </c>
      <c r="L4404" s="164">
        <f t="shared" ca="1" si="1095"/>
        <v>0.41070048132893144</v>
      </c>
      <c r="M4404" s="20">
        <f t="shared" ca="1" si="1096"/>
        <v>3.7608689890768994</v>
      </c>
      <c r="N4404" s="20">
        <f t="shared" ca="1" si="1097"/>
        <v>1.267729076610713</v>
      </c>
      <c r="O4404" s="20">
        <f t="shared" ca="1" si="1088"/>
        <v>6219844.0726449816</v>
      </c>
      <c r="P4404" s="20">
        <f t="shared" ca="1" si="1089"/>
        <v>16589773.758027222</v>
      </c>
      <c r="Q4404" s="20">
        <f t="shared" ca="1" si="1090"/>
        <v>-126356.01092772945</v>
      </c>
      <c r="R4404" s="20">
        <f t="shared" ca="1" si="1091"/>
        <v>22683261.819744475</v>
      </c>
      <c r="AD4404">
        <f t="shared" ca="1" si="1098"/>
        <v>-3.42473183889709</v>
      </c>
      <c r="AE4404">
        <f t="shared" ca="1" si="1099"/>
        <v>-3.2659818932267504</v>
      </c>
      <c r="AF4404">
        <f t="shared" ca="1" si="1100"/>
        <v>-2.6966186962234828</v>
      </c>
      <c r="AG4404">
        <f t="shared" ca="1" si="1101"/>
        <v>-3.0877250848684938</v>
      </c>
      <c r="AH4404">
        <f t="shared" ca="1" si="1102"/>
        <v>-0.84347890102566692</v>
      </c>
      <c r="AI4404">
        <f t="shared" ca="1" si="1103"/>
        <v>-1.5466781713223976</v>
      </c>
    </row>
    <row r="4405" spans="1:35">
      <c r="A4405" s="20"/>
      <c r="B4405" s="20"/>
      <c r="C4405" s="20">
        <f ca="1"/>
        <v>0.19306567379001779</v>
      </c>
      <c r="D4405" s="20">
        <f ca="1"/>
        <v>2.2957988846976387</v>
      </c>
      <c r="E4405" s="20">
        <f ca="1"/>
        <v>-0.80870690576975535</v>
      </c>
      <c r="F4405" s="20">
        <f ca="1"/>
        <v>-0.40681560121154664</v>
      </c>
      <c r="G4405" s="20">
        <f ca="1"/>
        <v>-1.1353616616094278</v>
      </c>
      <c r="H4405" s="20">
        <f ca="1"/>
        <v>0.39993333412403348</v>
      </c>
      <c r="I4405" s="164">
        <f t="shared" ca="1" si="1092"/>
        <v>29.791019216421489</v>
      </c>
      <c r="J4405" s="164">
        <f t="shared" ca="1" si="1093"/>
        <v>22.256021652152651</v>
      </c>
      <c r="K4405" s="164">
        <f t="shared" ca="1" si="1094"/>
        <v>0.44439349636434916</v>
      </c>
      <c r="L4405" s="164">
        <f t="shared" ca="1" si="1095"/>
        <v>0.90130430439053388</v>
      </c>
      <c r="M4405" s="20">
        <f t="shared" ca="1" si="1096"/>
        <v>3.300856757023733</v>
      </c>
      <c r="N4405" s="20">
        <f t="shared" ca="1" si="1097"/>
        <v>1.6054104577254185</v>
      </c>
      <c r="O4405" s="20">
        <f t="shared" ca="1" si="1088"/>
        <v>27752851.248780191</v>
      </c>
      <c r="P4405" s="20">
        <f t="shared" ca="1" si="1089"/>
        <v>51911599.249637306</v>
      </c>
      <c r="Q4405" s="20">
        <f t="shared" ca="1" si="1090"/>
        <v>713339.34417882131</v>
      </c>
      <c r="R4405" s="20">
        <f t="shared" ca="1" si="1091"/>
        <v>80377789.842596322</v>
      </c>
      <c r="AD4405">
        <f t="shared" ca="1" si="1098"/>
        <v>2.2308299068984194</v>
      </c>
      <c r="AE4405">
        <f t="shared" ca="1" si="1099"/>
        <v>2.4651079369639763</v>
      </c>
      <c r="AF4405">
        <f t="shared" ca="1" si="1100"/>
        <v>-1.0509682148695536</v>
      </c>
      <c r="AG4405">
        <f t="shared" ca="1" si="1101"/>
        <v>-0.85770770731575552</v>
      </c>
      <c r="AH4405">
        <f t="shared" ca="1" si="1102"/>
        <v>-1.3546036033069631</v>
      </c>
      <c r="AI4405">
        <f t="shared" ca="1" si="1103"/>
        <v>-0.63402578993130154</v>
      </c>
    </row>
    <row r="4406" spans="1:35">
      <c r="A4406" s="20"/>
      <c r="B4406" s="20"/>
      <c r="C4406" s="20">
        <f ca="1"/>
        <v>-1.1332950428431741</v>
      </c>
      <c r="D4406" s="20">
        <f ca="1"/>
        <v>0.16175027857592322</v>
      </c>
      <c r="E4406" s="20">
        <f ca="1"/>
        <v>0.40196655681174182</v>
      </c>
      <c r="F4406" s="20">
        <f ca="1"/>
        <v>0.57163076528126766</v>
      </c>
      <c r="G4406" s="20">
        <f ca="1"/>
        <v>1.3849720818693698</v>
      </c>
      <c r="H4406" s="20">
        <f ca="1"/>
        <v>-0.14821879495621346</v>
      </c>
      <c r="I4406" s="164">
        <f t="shared" ca="1" si="1092"/>
        <v>16.413380094360026</v>
      </c>
      <c r="J4406" s="164">
        <f t="shared" ca="1" si="1093"/>
        <v>12.306947502112179</v>
      </c>
      <c r="K4406" s="164">
        <f t="shared" ca="1" si="1094"/>
        <v>0.66798130648785903</v>
      </c>
      <c r="L4406" s="164">
        <f t="shared" ca="1" si="1095"/>
        <v>1.3151867551801875</v>
      </c>
      <c r="M4406" s="20">
        <f t="shared" ca="1" si="1096"/>
        <v>6.0354349046555686</v>
      </c>
      <c r="N4406" s="20">
        <f t="shared" ca="1" si="1097"/>
        <v>2.3019128438809586</v>
      </c>
      <c r="O4406" s="20">
        <f t="shared" ca="1" si="1088"/>
        <v>15313531.495732747</v>
      </c>
      <c r="P4406" s="20">
        <f t="shared" ca="1" si="1089"/>
        <v>48768180.773249418</v>
      </c>
      <c r="Q4406" s="20">
        <f t="shared" ca="1" si="1090"/>
        <v>244734.82020366512</v>
      </c>
      <c r="R4406" s="20">
        <f t="shared" ca="1" si="1091"/>
        <v>64326447.089185826</v>
      </c>
      <c r="AD4406">
        <f t="shared" ca="1" si="1098"/>
        <v>-1.0161698800097025</v>
      </c>
      <c r="AE4406">
        <f t="shared" ca="1" si="1099"/>
        <v>-0.87350754962678556</v>
      </c>
      <c r="AF4406">
        <f t="shared" ca="1" si="1100"/>
        <v>0.98164824079871804</v>
      </c>
      <c r="AG4406">
        <f t="shared" ca="1" si="1101"/>
        <v>1.0235761599099429</v>
      </c>
      <c r="AH4406">
        <f t="shared" ca="1" si="1102"/>
        <v>1.6838165607284101</v>
      </c>
      <c r="AI4406">
        <f t="shared" ca="1" si="1103"/>
        <v>1.2484130915701586</v>
      </c>
    </row>
    <row r="4407" spans="1:35">
      <c r="A4407" s="20"/>
      <c r="B4407" s="20"/>
      <c r="C4407" s="20">
        <f ca="1"/>
        <v>0.78096381689669925</v>
      </c>
      <c r="D4407" s="20">
        <f ca="1"/>
        <v>-0.46807600925332127</v>
      </c>
      <c r="E4407" s="20">
        <f ca="1"/>
        <v>2.8399679037106919E-2</v>
      </c>
      <c r="F4407" s="20">
        <f ca="1"/>
        <v>0.88657997690354196</v>
      </c>
      <c r="G4407" s="20">
        <f ca="1"/>
        <v>-0.1072784110807833</v>
      </c>
      <c r="H4407" s="20">
        <f ca="1"/>
        <v>-0.11377256066314954</v>
      </c>
      <c r="I4407" s="164">
        <f t="shared" ca="1" si="1092"/>
        <v>22.485528593300952</v>
      </c>
      <c r="J4407" s="164">
        <f t="shared" ca="1" si="1093"/>
        <v>15.732322230427155</v>
      </c>
      <c r="K4407" s="164">
        <f t="shared" ca="1" si="1094"/>
        <v>0.6123639660559389</v>
      </c>
      <c r="L4407" s="164">
        <f t="shared" ca="1" si="1095"/>
        <v>1.283111567013113</v>
      </c>
      <c r="M4407" s="20">
        <f t="shared" ca="1" si="1096"/>
        <v>4.5406323559061681</v>
      </c>
      <c r="N4407" s="20">
        <f t="shared" ca="1" si="1097"/>
        <v>1.8971195680375956</v>
      </c>
      <c r="O4407" s="20">
        <f t="shared" ca="1" si="1088"/>
        <v>20378228.219515368</v>
      </c>
      <c r="P4407" s="20">
        <f t="shared" ca="1" si="1089"/>
        <v>54032994.685346499</v>
      </c>
      <c r="Q4407" s="20">
        <f t="shared" ca="1" si="1090"/>
        <v>460633.73431614292</v>
      </c>
      <c r="R4407" s="20">
        <f t="shared" ca="1" si="1091"/>
        <v>74871856.639178008</v>
      </c>
      <c r="AD4407">
        <f t="shared" ca="1" si="1098"/>
        <v>0.45765257118955116</v>
      </c>
      <c r="AE4407">
        <f t="shared" ca="1" si="1099"/>
        <v>0.27594705719032009</v>
      </c>
      <c r="AF4407">
        <f t="shared" ca="1" si="1100"/>
        <v>0.4760360550539891</v>
      </c>
      <c r="AG4407">
        <f t="shared" ca="1" si="1101"/>
        <v>0.87777985005960446</v>
      </c>
      <c r="AH4407">
        <f t="shared" ca="1" si="1102"/>
        <v>2.2924839895743163E-2</v>
      </c>
      <c r="AI4407">
        <f t="shared" ca="1" si="1103"/>
        <v>0.15437721091242018</v>
      </c>
    </row>
    <row r="4408" spans="1:35">
      <c r="A4408" s="20"/>
      <c r="B4408" s="20"/>
      <c r="C4408" s="20">
        <f ca="1"/>
        <v>-0.30597444606394358</v>
      </c>
      <c r="D4408" s="20">
        <f ca="1"/>
        <v>0.10502214067409295</v>
      </c>
      <c r="E4408" s="20">
        <f ca="1"/>
        <v>0.54653807595187498</v>
      </c>
      <c r="F4408" s="20">
        <f ca="1"/>
        <v>-0.29275091603555164</v>
      </c>
      <c r="G4408" s="20">
        <f ca="1"/>
        <v>0.92256014663476349</v>
      </c>
      <c r="H4408" s="20">
        <f ca="1"/>
        <v>1.3577305072045946</v>
      </c>
      <c r="I4408" s="164">
        <f t="shared" ca="1" si="1092"/>
        <v>19.845552237438326</v>
      </c>
      <c r="J4408" s="164">
        <f t="shared" ca="1" si="1093"/>
        <v>14.788733204308052</v>
      </c>
      <c r="K4408" s="164">
        <f t="shared" ca="1" si="1094"/>
        <v>0.67298070775367569</v>
      </c>
      <c r="L4408" s="164">
        <f t="shared" ca="1" si="1095"/>
        <v>1.2605070468727919</v>
      </c>
      <c r="M4408" s="20">
        <f t="shared" ca="1" si="1096"/>
        <v>6.4437985475692567</v>
      </c>
      <c r="N4408" s="20">
        <f t="shared" ca="1" si="1097"/>
        <v>2.6208910194746355</v>
      </c>
      <c r="O4408" s="20">
        <f t="shared" ca="1" si="1088"/>
        <v>18467238.226092882</v>
      </c>
      <c r="P4408" s="20">
        <f t="shared" ca="1" si="1089"/>
        <v>50843573.317790896</v>
      </c>
      <c r="Q4408" s="20">
        <f t="shared" ca="1" si="1090"/>
        <v>534352.53885738901</v>
      </c>
      <c r="R4408" s="20">
        <f t="shared" ca="1" si="1091"/>
        <v>69845164.082741156</v>
      </c>
      <c r="AD4408">
        <f t="shared" ca="1" si="1098"/>
        <v>-0.18311838897128044</v>
      </c>
      <c r="AE4408">
        <f t="shared" ca="1" si="1099"/>
        <v>-4.0693555601325093E-2</v>
      </c>
      <c r="AF4408">
        <f t="shared" ca="1" si="1100"/>
        <v>1.0270973432152328</v>
      </c>
      <c r="AG4408">
        <f t="shared" ca="1" si="1101"/>
        <v>0.775032031239963</v>
      </c>
      <c r="AH4408">
        <f t="shared" ca="1" si="1102"/>
        <v>2.1375539417436196</v>
      </c>
      <c r="AI4408">
        <f t="shared" ca="1" si="1103"/>
        <v>2.1105162688503656</v>
      </c>
    </row>
    <row r="4409" spans="1:35">
      <c r="A4409" s="20"/>
      <c r="B4409" s="20"/>
      <c r="C4409" s="20">
        <f ca="1"/>
        <v>-0.89165335469730966</v>
      </c>
      <c r="D4409" s="20">
        <f ca="1"/>
        <v>-1.2403680047347094</v>
      </c>
      <c r="E4409" s="20">
        <f ca="1"/>
        <v>-2.5769227633369614</v>
      </c>
      <c r="F4409" s="20">
        <f ca="1"/>
        <v>-0.98592408725606451</v>
      </c>
      <c r="G4409" s="20">
        <f ca="1"/>
        <v>1.1553592618530213</v>
      </c>
      <c r="H4409" s="20">
        <f ca="1"/>
        <v>-1.1591467614469413</v>
      </c>
      <c r="I4409" s="164">
        <f t="shared" ca="1" si="1092"/>
        <v>9.6135723766575261</v>
      </c>
      <c r="J4409" s="164">
        <f t="shared" ca="1" si="1093"/>
        <v>7.3898891111895253</v>
      </c>
      <c r="K4409" s="164">
        <f t="shared" ca="1" si="1094"/>
        <v>0.20656113847081381</v>
      </c>
      <c r="L4409" s="164">
        <f t="shared" ca="1" si="1095"/>
        <v>0.53062357125614612</v>
      </c>
      <c r="M4409" s="20">
        <f t="shared" ca="1" si="1096"/>
        <v>3.7833728555514607</v>
      </c>
      <c r="N4409" s="20">
        <f t="shared" ca="1" si="1097"/>
        <v>1.3064307160134752</v>
      </c>
      <c r="O4409" s="20">
        <f t="shared" ca="1" si="1088"/>
        <v>9065336.8903167583</v>
      </c>
      <c r="P4409" s="20">
        <f t="shared" ca="1" si="1089"/>
        <v>22658883.771366268</v>
      </c>
      <c r="Q4409" s="20">
        <f t="shared" ca="1" si="1090"/>
        <v>-75060.51465702687</v>
      </c>
      <c r="R4409" s="20">
        <f t="shared" ca="1" si="1091"/>
        <v>31649160.147025999</v>
      </c>
      <c r="AD4409">
        <f t="shared" ca="1" si="1098"/>
        <v>-2.6666086464423482</v>
      </c>
      <c r="AE4409">
        <f t="shared" ca="1" si="1099"/>
        <v>-2.5235271438961324</v>
      </c>
      <c r="AF4409">
        <f t="shared" ca="1" si="1100"/>
        <v>-3.2130805593562384</v>
      </c>
      <c r="AG4409">
        <f t="shared" ca="1" si="1101"/>
        <v>-2.5426201306538818</v>
      </c>
      <c r="AH4409">
        <f t="shared" ca="1" si="1102"/>
        <v>-0.81847460494282109</v>
      </c>
      <c r="AI4409">
        <f t="shared" ca="1" si="1103"/>
        <v>-1.4420791459095268</v>
      </c>
    </row>
    <row r="4410" spans="1:35">
      <c r="A4410" s="20"/>
      <c r="B4410" s="20"/>
      <c r="C4410" s="20">
        <f ca="1"/>
        <v>0.47177548331553765</v>
      </c>
      <c r="D4410" s="20">
        <f ca="1"/>
        <v>0.33876810268854646</v>
      </c>
      <c r="E4410" s="20">
        <f ca="1"/>
        <v>-1.2120157523980941</v>
      </c>
      <c r="F4410" s="20">
        <f ca="1"/>
        <v>1.2530997368591199</v>
      </c>
      <c r="G4410" s="20">
        <f ca="1"/>
        <v>1.1286425292514164</v>
      </c>
      <c r="H4410" s="20">
        <f ca="1"/>
        <v>-0.41923812819248701</v>
      </c>
      <c r="I4410" s="164">
        <f t="shared" ca="1" si="1092"/>
        <v>23.015754696173847</v>
      </c>
      <c r="J4410" s="164">
        <f t="shared" ca="1" si="1093"/>
        <v>16.717261259781694</v>
      </c>
      <c r="K4410" s="164">
        <f t="shared" ca="1" si="1094"/>
        <v>0.53903318621862784</v>
      </c>
      <c r="L4410" s="164">
        <f t="shared" ca="1" si="1095"/>
        <v>1.2840631707573866</v>
      </c>
      <c r="M4410" s="20">
        <f t="shared" ca="1" si="1096"/>
        <v>5.1327744328548635</v>
      </c>
      <c r="N4410" s="20">
        <f t="shared" ca="1" si="1097"/>
        <v>2.1135696514263387</v>
      </c>
      <c r="O4410" s="20">
        <f t="shared" ca="1" si="1088"/>
        <v>21186212.75375263</v>
      </c>
      <c r="P4410" s="20">
        <f t="shared" ca="1" si="1089"/>
        <v>54585169.461969301</v>
      </c>
      <c r="Q4410" s="20">
        <f t="shared" ca="1" si="1090"/>
        <v>468948.81384077528</v>
      </c>
      <c r="R4410" s="20">
        <f t="shared" ca="1" si="1091"/>
        <v>76240331.029562712</v>
      </c>
      <c r="AD4410">
        <f t="shared" ca="1" si="1098"/>
        <v>0.58634822722666136</v>
      </c>
      <c r="AE4410">
        <f t="shared" ca="1" si="1099"/>
        <v>0.60646350999385745</v>
      </c>
      <c r="AF4410">
        <f t="shared" ca="1" si="1100"/>
        <v>-0.190607398012475</v>
      </c>
      <c r="AG4410">
        <f t="shared" ca="1" si="1101"/>
        <v>0.88210532162448396</v>
      </c>
      <c r="AH4410">
        <f t="shared" ca="1" si="1102"/>
        <v>0.68086048094984863</v>
      </c>
      <c r="AI4410">
        <f t="shared" ca="1" si="1103"/>
        <v>0.73937743628740216</v>
      </c>
    </row>
    <row r="4411" spans="1:35">
      <c r="A4411" s="20"/>
      <c r="B4411" s="20"/>
      <c r="C4411" s="20">
        <f ca="1"/>
        <v>1.2009430849117659</v>
      </c>
      <c r="D4411" s="20">
        <f ca="1"/>
        <v>-0.12851073506116251</v>
      </c>
      <c r="E4411" s="20">
        <f ca="1"/>
        <v>-1.2868235211285224</v>
      </c>
      <c r="F4411" s="20">
        <f ca="1"/>
        <v>1.2256555264849944</v>
      </c>
      <c r="G4411" s="20">
        <f ca="1"/>
        <v>-0.99304036072997259</v>
      </c>
      <c r="H4411" s="20">
        <f ca="1"/>
        <v>0.68298660458744098</v>
      </c>
      <c r="I4411" s="164">
        <f t="shared" ca="1" si="1092"/>
        <v>25.330908714249841</v>
      </c>
      <c r="J4411" s="164">
        <f t="shared" ca="1" si="1093"/>
        <v>17.898609649316882</v>
      </c>
      <c r="K4411" s="164">
        <f t="shared" ca="1" si="1094"/>
        <v>0.48481248718595932</v>
      </c>
      <c r="L4411" s="164">
        <f t="shared" ca="1" si="1095"/>
        <v>1.2376629156804642</v>
      </c>
      <c r="M4411" s="20">
        <f t="shared" ca="1" si="1096"/>
        <v>3.941289719077139</v>
      </c>
      <c r="N4411" s="20">
        <f t="shared" ca="1" si="1097"/>
        <v>1.8785934890102769</v>
      </c>
      <c r="O4411" s="20">
        <f t="shared" ca="1" si="1088"/>
        <v>23050775.110147409</v>
      </c>
      <c r="P4411" s="20">
        <f t="shared" ca="1" si="1089"/>
        <v>55750668.235702895</v>
      </c>
      <c r="Q4411" s="20">
        <f t="shared" ca="1" si="1090"/>
        <v>787706.74701193091</v>
      </c>
      <c r="R4411" s="20">
        <f t="shared" ca="1" si="1091"/>
        <v>79589150.092862234</v>
      </c>
      <c r="AD4411">
        <f t="shared" ca="1" si="1098"/>
        <v>1.1482788141383102</v>
      </c>
      <c r="AE4411">
        <f t="shared" ca="1" si="1099"/>
        <v>1.002889144066067</v>
      </c>
      <c r="AF4411">
        <f t="shared" ca="1" si="1100"/>
        <v>-0.68352284376400674</v>
      </c>
      <c r="AG4411">
        <f t="shared" ca="1" si="1101"/>
        <v>0.67119507127483635</v>
      </c>
      <c r="AH4411">
        <f t="shared" ca="1" si="1102"/>
        <v>-0.64301142324762284</v>
      </c>
      <c r="AI4411">
        <f t="shared" ca="1" si="1103"/>
        <v>0.10430672705480215</v>
      </c>
    </row>
    <row r="4412" spans="1:35">
      <c r="A4412" s="20"/>
      <c r="B4412" s="20"/>
      <c r="C4412" s="20">
        <f ca="1"/>
        <v>1.0221613734578978</v>
      </c>
      <c r="D4412" s="20">
        <f ca="1"/>
        <v>-0.92262817189049706</v>
      </c>
      <c r="E4412" s="20">
        <f ca="1"/>
        <v>2.3418286193072375</v>
      </c>
      <c r="F4412" s="20">
        <f ca="1"/>
        <v>-1.6807138470361858</v>
      </c>
      <c r="G4412" s="20">
        <f ca="1"/>
        <v>-0.69654471082731317</v>
      </c>
      <c r="H4412" s="20">
        <f ca="1"/>
        <v>0.88008074176531048</v>
      </c>
      <c r="I4412" s="164">
        <f t="shared" ca="1" si="1092"/>
        <v>22.613268632694048</v>
      </c>
      <c r="J4412" s="164">
        <f t="shared" ca="1" si="1093"/>
        <v>15.715492639684898</v>
      </c>
      <c r="K4412" s="164">
        <f t="shared" ca="1" si="1094"/>
        <v>0.72926388833976019</v>
      </c>
      <c r="L4412" s="164">
        <f t="shared" ca="1" si="1095"/>
        <v>1.0216578964618583</v>
      </c>
      <c r="M4412" s="20">
        <f t="shared" ca="1" si="1096"/>
        <v>4.7601749148323123</v>
      </c>
      <c r="N4412" s="20">
        <f t="shared" ca="1" si="1097"/>
        <v>1.9120988810218669</v>
      </c>
      <c r="O4412" s="20">
        <f t="shared" ca="1" si="1088"/>
        <v>20437372.879915159</v>
      </c>
      <c r="P4412" s="20">
        <f t="shared" ca="1" si="1089"/>
        <v>47719146.503468148</v>
      </c>
      <c r="Q4412" s="20">
        <f t="shared" ca="1" si="1090"/>
        <v>354530.44887293165</v>
      </c>
      <c r="R4412" s="20">
        <f t="shared" ca="1" si="1091"/>
        <v>68511049.832256243</v>
      </c>
      <c r="AD4412">
        <f t="shared" ca="1" si="1098"/>
        <v>0.48865743511991444</v>
      </c>
      <c r="AE4412">
        <f t="shared" ca="1" si="1099"/>
        <v>0.27029954351842223</v>
      </c>
      <c r="AF4412">
        <f t="shared" ca="1" si="1100"/>
        <v>1.5387626212705472</v>
      </c>
      <c r="AG4412">
        <f t="shared" ca="1" si="1101"/>
        <v>-0.31064592517337175</v>
      </c>
      <c r="AH4412">
        <f t="shared" ca="1" si="1102"/>
        <v>0.26686101648034777</v>
      </c>
      <c r="AI4412">
        <f t="shared" ca="1" si="1103"/>
        <v>0.19486184059964007</v>
      </c>
    </row>
    <row r="4413" spans="1:35">
      <c r="A4413" s="20"/>
      <c r="B4413" s="20"/>
      <c r="C4413" s="20">
        <f ca="1"/>
        <v>-0.21265634818157961</v>
      </c>
      <c r="D4413" s="20">
        <f ca="1"/>
        <v>2.7907372955125447</v>
      </c>
      <c r="E4413" s="20">
        <f ca="1"/>
        <v>-8.3808050504393133E-2</v>
      </c>
      <c r="F4413" s="20">
        <f ca="1"/>
        <v>-2.0488829263154265</v>
      </c>
      <c r="G4413" s="20">
        <f ca="1"/>
        <v>-0.82316840513503542</v>
      </c>
      <c r="H4413" s="20">
        <f ca="1"/>
        <v>-0.76356533225355294</v>
      </c>
      <c r="I4413" s="164">
        <f t="shared" ca="1" si="1092"/>
        <v>29.357827520870146</v>
      </c>
      <c r="J4413" s="164">
        <f t="shared" ca="1" si="1093"/>
        <v>22.220904083086641</v>
      </c>
      <c r="K4413" s="164">
        <f t="shared" ca="1" si="1094"/>
        <v>0.41259180376813875</v>
      </c>
      <c r="L4413" s="164">
        <f t="shared" ca="1" si="1095"/>
        <v>0.53452367726854133</v>
      </c>
      <c r="M4413" s="20">
        <f t="shared" ca="1" si="1096"/>
        <v>2.543339363180138</v>
      </c>
      <c r="N4413" s="20">
        <f t="shared" ca="1" si="1097"/>
        <v>1.1021591988724806</v>
      </c>
      <c r="O4413" s="20">
        <f t="shared" ca="1" si="1088"/>
        <v>27503118.308784015</v>
      </c>
      <c r="P4413" s="20">
        <f t="shared" ca="1" si="1089"/>
        <v>42443543.953698374</v>
      </c>
      <c r="Q4413" s="20">
        <f t="shared" ca="1" si="1090"/>
        <v>324064.33635256282</v>
      </c>
      <c r="R4413" s="20">
        <f t="shared" ca="1" si="1091"/>
        <v>70270726.598834947</v>
      </c>
      <c r="AD4413">
        <f t="shared" ca="1" si="1098"/>
        <v>2.1256862914733357</v>
      </c>
      <c r="AE4413">
        <f t="shared" ca="1" si="1099"/>
        <v>2.4533235178143089</v>
      </c>
      <c r="AF4413">
        <f t="shared" ca="1" si="1100"/>
        <v>-1.3400745111987393</v>
      </c>
      <c r="AG4413">
        <f t="shared" ca="1" si="1101"/>
        <v>-2.5248923760520854</v>
      </c>
      <c r="AH4413">
        <f t="shared" ca="1" si="1102"/>
        <v>-2.1962895964665128</v>
      </c>
      <c r="AI4413">
        <f t="shared" ca="1" si="1103"/>
        <v>-1.9941643273716747</v>
      </c>
    </row>
    <row r="4414" spans="1:35">
      <c r="A4414" s="20"/>
      <c r="B4414" s="20"/>
      <c r="C4414" s="20">
        <f ca="1"/>
        <v>1.3925324125925809</v>
      </c>
      <c r="D4414" s="20">
        <f ca="1"/>
        <v>-0.38702624977662042</v>
      </c>
      <c r="E4414" s="20">
        <f ca="1"/>
        <v>-0.36797687052591033</v>
      </c>
      <c r="F4414" s="20">
        <f ca="1"/>
        <v>-0.1427318516374555</v>
      </c>
      <c r="G4414" s="20">
        <f ca="1"/>
        <v>0.31547881153804047</v>
      </c>
      <c r="H4414" s="20">
        <f ca="1"/>
        <v>0.82037990869933264</v>
      </c>
      <c r="I4414" s="164">
        <f t="shared" ca="1" si="1092"/>
        <v>24.654945967688473</v>
      </c>
      <c r="J4414" s="164">
        <f t="shared" ca="1" si="1093"/>
        <v>17.557976422801506</v>
      </c>
      <c r="K4414" s="164">
        <f t="shared" ca="1" si="1094"/>
        <v>0.5650981701957708</v>
      </c>
      <c r="L4414" s="164">
        <f t="shared" ca="1" si="1095"/>
        <v>1.1375149947384555</v>
      </c>
      <c r="M4414" s="20">
        <f t="shared" ca="1" si="1096"/>
        <v>5.1322424145965968</v>
      </c>
      <c r="N4414" s="20">
        <f t="shared" ca="1" si="1097"/>
        <v>2.1932019982592506</v>
      </c>
      <c r="O4414" s="20">
        <f t="shared" ca="1" si="1088"/>
        <v>22508660.058564641</v>
      </c>
      <c r="P4414" s="20">
        <f t="shared" ca="1" si="1089"/>
        <v>52609346.315964483</v>
      </c>
      <c r="Q4414" s="20">
        <f t="shared" ca="1" si="1090"/>
        <v>602475.24741911341</v>
      </c>
      <c r="R4414" s="20">
        <f t="shared" ca="1" si="1091"/>
        <v>75720481.621948242</v>
      </c>
      <c r="AD4414">
        <f t="shared" ca="1" si="1098"/>
        <v>0.98421018633215318</v>
      </c>
      <c r="AE4414">
        <f t="shared" ca="1" si="1099"/>
        <v>0.88858269221526986</v>
      </c>
      <c r="AF4414">
        <f t="shared" ca="1" si="1100"/>
        <v>4.6347001779734276E-2</v>
      </c>
      <c r="AG4414">
        <f t="shared" ca="1" si="1101"/>
        <v>0.21597724881116159</v>
      </c>
      <c r="AH4414">
        <f t="shared" ca="1" si="1102"/>
        <v>0.68026934955177421</v>
      </c>
      <c r="AI4414">
        <f t="shared" ca="1" si="1103"/>
        <v>0.95459999529527217</v>
      </c>
    </row>
    <row r="4415" spans="1:35">
      <c r="A4415" s="20"/>
      <c r="B4415" s="20"/>
      <c r="C4415" s="20">
        <f ca="1"/>
        <v>1.8494274244033808</v>
      </c>
      <c r="D4415" s="20">
        <f ca="1"/>
        <v>0.69937734282488462</v>
      </c>
      <c r="E4415" s="20">
        <f ca="1"/>
        <v>0.62200845460426912</v>
      </c>
      <c r="F4415" s="20">
        <f ca="1"/>
        <v>0.88436827883136548</v>
      </c>
      <c r="G4415" s="20">
        <f ca="1"/>
        <v>-0.31494669470029352</v>
      </c>
      <c r="H4415" s="20">
        <f ca="1"/>
        <v>-0.98796806615354904</v>
      </c>
      <c r="I4415" s="164">
        <f t="shared" ca="1" si="1092"/>
        <v>31.487929748149455</v>
      </c>
      <c r="J4415" s="164">
        <f t="shared" ca="1" si="1093"/>
        <v>22.023950800682556</v>
      </c>
      <c r="K4415" s="164">
        <f t="shared" ca="1" si="1094"/>
        <v>0.67597531905074038</v>
      </c>
      <c r="L4415" s="164">
        <f t="shared" ca="1" si="1095"/>
        <v>1.2936348337855865</v>
      </c>
      <c r="M4415" s="20">
        <f t="shared" ca="1" si="1096"/>
        <v>3.7620026170005696</v>
      </c>
      <c r="N4415" s="20">
        <f t="shared" ca="1" si="1097"/>
        <v>1.6297412502458204</v>
      </c>
      <c r="O4415" s="20">
        <f t="shared" ca="1" si="1088"/>
        <v>28533998.980872903</v>
      </c>
      <c r="P4415" s="20">
        <f t="shared" ca="1" si="1089"/>
        <v>63269262.497601479</v>
      </c>
      <c r="Q4415" s="20">
        <f t="shared" ca="1" si="1090"/>
        <v>478538.88338157575</v>
      </c>
      <c r="R4415" s="20">
        <f t="shared" ca="1" si="1091"/>
        <v>92281800.361855954</v>
      </c>
      <c r="AD4415">
        <f t="shared" ca="1" si="1098"/>
        <v>2.6427013951819056</v>
      </c>
      <c r="AE4415">
        <f t="shared" ca="1" si="1099"/>
        <v>2.3872318123095821</v>
      </c>
      <c r="AF4415">
        <f t="shared" ca="1" si="1100"/>
        <v>1.0543210822794575</v>
      </c>
      <c r="AG4415">
        <f t="shared" ca="1" si="1101"/>
        <v>0.92561288084357485</v>
      </c>
      <c r="AH4415">
        <f t="shared" ca="1" si="1102"/>
        <v>-0.84221931444381126</v>
      </c>
      <c r="AI4415">
        <f t="shared" ca="1" si="1103"/>
        <v>-0.56826689122751284</v>
      </c>
    </row>
    <row r="4416" spans="1:35">
      <c r="A4416" s="20"/>
      <c r="B4416" s="20"/>
      <c r="C4416" s="20">
        <f ca="1"/>
        <v>-0.21203758207852871</v>
      </c>
      <c r="D4416" s="20">
        <f ca="1"/>
        <v>0.2499454555638643</v>
      </c>
      <c r="E4416" s="20">
        <f ca="1"/>
        <v>-0.65939461534353538</v>
      </c>
      <c r="F4416" s="20">
        <f ca="1"/>
        <v>-0.49231902953433021</v>
      </c>
      <c r="G4416" s="20">
        <f ca="1"/>
        <v>-1.2727861321114793</v>
      </c>
      <c r="H4416" s="20">
        <f ca="1"/>
        <v>0.61302803751842061</v>
      </c>
      <c r="I4416" s="164">
        <f t="shared" ca="1" si="1092"/>
        <v>20.693533260775546</v>
      </c>
      <c r="J4416" s="164">
        <f t="shared" ca="1" si="1093"/>
        <v>15.188625020537813</v>
      </c>
      <c r="K4416" s="164">
        <f t="shared" ca="1" si="1094"/>
        <v>0.42749583054019435</v>
      </c>
      <c r="L4416" s="164">
        <f t="shared" ca="1" si="1095"/>
        <v>0.87718356160239686</v>
      </c>
      <c r="M4416" s="20">
        <f t="shared" ca="1" si="1096"/>
        <v>3.4830730631921423</v>
      </c>
      <c r="N4416" s="20">
        <f t="shared" ca="1" si="1097"/>
        <v>1.5615437470738702</v>
      </c>
      <c r="O4416" s="20">
        <f t="shared" ca="1" si="1088"/>
        <v>19132685.135884568</v>
      </c>
      <c r="P4416" s="20">
        <f t="shared" ca="1" si="1089"/>
        <v>42245524.47713574</v>
      </c>
      <c r="Q4416" s="20">
        <f t="shared" ca="1" si="1090"/>
        <v>531098.42783554189</v>
      </c>
      <c r="R4416" s="20">
        <f t="shared" ca="1" si="1091"/>
        <v>61909308.040855847</v>
      </c>
      <c r="AD4416">
        <f t="shared" ca="1" si="1098"/>
        <v>2.2702247761054818E-2</v>
      </c>
      <c r="AE4416">
        <f t="shared" ca="1" si="1099"/>
        <v>9.3498329039534436E-2</v>
      </c>
      <c r="AF4416">
        <f t="shared" ca="1" si="1100"/>
        <v>-1.2045833587255061</v>
      </c>
      <c r="AG4416">
        <f t="shared" ca="1" si="1101"/>
        <v>-0.96734744726183308</v>
      </c>
      <c r="AH4416">
        <f t="shared" ca="1" si="1102"/>
        <v>-1.1521410408976194</v>
      </c>
      <c r="AI4416">
        <f t="shared" ca="1" si="1103"/>
        <v>-0.75258446736791884</v>
      </c>
    </row>
    <row r="4417" spans="1:35">
      <c r="A4417" s="20"/>
      <c r="B4417" s="20"/>
      <c r="C4417" s="20">
        <f ca="1"/>
        <v>-0.304920951883347</v>
      </c>
      <c r="D4417" s="20">
        <f ca="1"/>
        <v>2.3687627535210725</v>
      </c>
      <c r="E4417" s="20">
        <f ca="1"/>
        <v>-0.46693040470090891</v>
      </c>
      <c r="F4417" s="20">
        <f ca="1"/>
        <v>-0.69443373857231283</v>
      </c>
      <c r="G4417" s="20">
        <f ca="1"/>
        <v>0.70411975377197056</v>
      </c>
      <c r="H4417" s="20">
        <f ca="1"/>
        <v>1.1838390755907244</v>
      </c>
      <c r="I4417" s="164">
        <f t="shared" ca="1" si="1092"/>
        <v>27.506201788917434</v>
      </c>
      <c r="J4417" s="164">
        <f t="shared" ca="1" si="1093"/>
        <v>21.156369326107527</v>
      </c>
      <c r="K4417" s="164">
        <f t="shared" ca="1" si="1094"/>
        <v>0.55113317954304519</v>
      </c>
      <c r="L4417" s="164">
        <f t="shared" ca="1" si="1095"/>
        <v>1.0558601047452232</v>
      </c>
      <c r="M4417" s="20">
        <f t="shared" ca="1" si="1096"/>
        <v>5.592340287685837</v>
      </c>
      <c r="N4417" s="20">
        <f t="shared" ca="1" si="1097"/>
        <v>2.4224758336119727</v>
      </c>
      <c r="O4417" s="20">
        <f t="shared" ca="1" si="1088"/>
        <v>25948031.985653788</v>
      </c>
      <c r="P4417" s="20">
        <f t="shared" ca="1" si="1089"/>
        <v>53440894.434280545</v>
      </c>
      <c r="Q4417" s="20">
        <f t="shared" ca="1" si="1090"/>
        <v>711128.57939428627</v>
      </c>
      <c r="R4417" s="20">
        <f t="shared" ca="1" si="1091"/>
        <v>80100054.999328613</v>
      </c>
      <c r="AD4417">
        <f t="shared" ca="1" si="1098"/>
        <v>1.6762625701255902</v>
      </c>
      <c r="AE4417">
        <f t="shared" ca="1" si="1099"/>
        <v>2.0960970892978277</v>
      </c>
      <c r="AF4417">
        <f t="shared" ca="1" si="1100"/>
        <v>-8.0607458699589352E-2</v>
      </c>
      <c r="AG4417">
        <f t="shared" ca="1" si="1101"/>
        <v>-0.15518134206716744</v>
      </c>
      <c r="AH4417">
        <f t="shared" ca="1" si="1102"/>
        <v>1.1914892085398194</v>
      </c>
      <c r="AI4417">
        <f t="shared" ca="1" si="1103"/>
        <v>1.5742590097620883</v>
      </c>
    </row>
    <row r="4418" spans="1:35">
      <c r="A4418" s="20"/>
      <c r="B4418" s="20"/>
      <c r="C4418" s="20">
        <f ca="1"/>
        <v>0.3167449046955908</v>
      </c>
      <c r="D4418" s="20">
        <f ca="1"/>
        <v>-0.56342750267484221</v>
      </c>
      <c r="E4418" s="20">
        <f ca="1"/>
        <v>0.13182763039613635</v>
      </c>
      <c r="F4418" s="20">
        <f ca="1"/>
        <v>-0.7761065613848307</v>
      </c>
      <c r="G4418" s="20">
        <f ca="1"/>
        <v>0.69487334325837535</v>
      </c>
      <c r="H4418" s="20">
        <f ca="1"/>
        <v>0.65807950968940931</v>
      </c>
      <c r="I4418" s="164">
        <f t="shared" ca="1" si="1092"/>
        <v>19.426789961295352</v>
      </c>
      <c r="J4418" s="164">
        <f t="shared" ca="1" si="1093"/>
        <v>14.096712198376199</v>
      </c>
      <c r="K4418" s="164">
        <f t="shared" ca="1" si="1094"/>
        <v>0.57569357709736957</v>
      </c>
      <c r="L4418" s="164">
        <f t="shared" ca="1" si="1095"/>
        <v>1.0383009187205128</v>
      </c>
      <c r="M4418" s="20">
        <f t="shared" ca="1" si="1096"/>
        <v>5.4480273841075553</v>
      </c>
      <c r="N4418" s="20">
        <f t="shared" ca="1" si="1097"/>
        <v>2.1715151760541476</v>
      </c>
      <c r="O4418" s="20">
        <f t="shared" ca="1" si="1088"/>
        <v>17874896.37917725</v>
      </c>
      <c r="P4418" s="20">
        <f t="shared" ca="1" si="1089"/>
        <v>44951674.722691722</v>
      </c>
      <c r="Q4418" s="20">
        <f t="shared" ca="1" si="1090"/>
        <v>377539.24035671266</v>
      </c>
      <c r="R4418" s="20">
        <f t="shared" ca="1" si="1091"/>
        <v>63204110.342225686</v>
      </c>
      <c r="AD4418">
        <f t="shared" ca="1" si="1098"/>
        <v>-0.2847597181321968</v>
      </c>
      <c r="AE4418">
        <f t="shared" ca="1" si="1099"/>
        <v>-0.2729153696724162</v>
      </c>
      <c r="AF4418">
        <f t="shared" ca="1" si="1100"/>
        <v>0.14266888270335909</v>
      </c>
      <c r="AG4418">
        <f t="shared" ca="1" si="1101"/>
        <v>-0.23499582399766927</v>
      </c>
      <c r="AH4418">
        <f t="shared" ca="1" si="1102"/>
        <v>1.0311415378972844</v>
      </c>
      <c r="AI4418">
        <f t="shared" ca="1" si="1103"/>
        <v>0.89598696230850672</v>
      </c>
    </row>
    <row r="4419" spans="1:35">
      <c r="A4419" s="20"/>
      <c r="B4419" s="20"/>
      <c r="C4419" s="20">
        <f ca="1"/>
        <v>5.8598224727105061E-2</v>
      </c>
      <c r="D4419" s="20">
        <f ca="1"/>
        <v>-0.65865191147735658</v>
      </c>
      <c r="E4419" s="20">
        <f ca="1"/>
        <v>-1.4702374566352625</v>
      </c>
      <c r="F4419" s="20">
        <f ca="1"/>
        <v>2.5995886482831287</v>
      </c>
      <c r="G4419" s="20">
        <f ca="1"/>
        <v>-0.57282899639688434</v>
      </c>
      <c r="H4419" s="20">
        <f ca="1"/>
        <v>1.1423672696321601</v>
      </c>
      <c r="I4419" s="164">
        <f t="shared" ca="1" si="1092"/>
        <v>19.032900377069435</v>
      </c>
      <c r="J4419" s="164">
        <f t="shared" ca="1" si="1093"/>
        <v>13.479362655845971</v>
      </c>
      <c r="K4419" s="164">
        <f t="shared" ca="1" si="1094"/>
        <v>0.54433413866104396</v>
      </c>
      <c r="L4419" s="164">
        <f t="shared" ca="1" si="1095"/>
        <v>1.5569489782755908</v>
      </c>
      <c r="M4419" s="20">
        <f t="shared" ca="1" si="1096"/>
        <v>5.0900879693653378</v>
      </c>
      <c r="N4419" s="20">
        <f t="shared" ca="1" si="1097"/>
        <v>2.3185746084703522</v>
      </c>
      <c r="O4419" s="20">
        <f t="shared" ca="1" si="1088"/>
        <v>17335637.946247634</v>
      </c>
      <c r="P4419" s="20">
        <f t="shared" ca="1" si="1089"/>
        <v>57336419.333646014</v>
      </c>
      <c r="Q4419" s="20">
        <f t="shared" ca="1" si="1090"/>
        <v>837382.11763527349</v>
      </c>
      <c r="R4419" s="20">
        <f t="shared" ca="1" si="1091"/>
        <v>75509439.397528931</v>
      </c>
      <c r="AD4419">
        <f t="shared" ca="1" si="1098"/>
        <v>-0.38036398614819589</v>
      </c>
      <c r="AE4419">
        <f t="shared" ca="1" si="1099"/>
        <v>-0.48007964568927169</v>
      </c>
      <c r="AF4419">
        <f t="shared" ca="1" si="1100"/>
        <v>-0.14241692126323741</v>
      </c>
      <c r="AG4419">
        <f t="shared" ca="1" si="1101"/>
        <v>2.1224953557981392</v>
      </c>
      <c r="AH4419">
        <f t="shared" ca="1" si="1102"/>
        <v>0.63343107707259783</v>
      </c>
      <c r="AI4419">
        <f t="shared" ca="1" si="1103"/>
        <v>1.2934448877577081</v>
      </c>
    </row>
    <row r="4420" spans="1:35">
      <c r="A4420" s="20"/>
      <c r="B4420" s="20"/>
      <c r="C4420" s="20">
        <f ca="1"/>
        <v>-0.55437497170916983</v>
      </c>
      <c r="D4420" s="20">
        <f ca="1"/>
        <v>0.98758980784503547</v>
      </c>
      <c r="E4420" s="20">
        <f ca="1"/>
        <v>-0.56542189892595562</v>
      </c>
      <c r="F4420" s="20">
        <f ca="1"/>
        <v>0.48849142869120205</v>
      </c>
      <c r="G4420" s="20">
        <f ca="1"/>
        <v>0.72321354292132256</v>
      </c>
      <c r="H4420" s="20">
        <f ca="1"/>
        <v>0.84809413010170298</v>
      </c>
      <c r="I4420" s="164">
        <f t="shared" ca="1" si="1092"/>
        <v>21.706529270249515</v>
      </c>
      <c r="J4420" s="164">
        <f t="shared" ca="1" si="1093"/>
        <v>16.415446683124298</v>
      </c>
      <c r="K4420" s="164">
        <f t="shared" ca="1" si="1094"/>
        <v>0.5775532305295229</v>
      </c>
      <c r="L4420" s="164">
        <f t="shared" ca="1" si="1095"/>
        <v>1.2563033212206602</v>
      </c>
      <c r="M4420" s="20">
        <f t="shared" ca="1" si="1096"/>
        <v>5.7407569559881635</v>
      </c>
      <c r="N4420" s="20">
        <f t="shared" ca="1" si="1097"/>
        <v>2.4141461285516352</v>
      </c>
      <c r="O4420" s="20">
        <f t="shared" ca="1" si="1088"/>
        <v>20327101.506775886</v>
      </c>
      <c r="P4420" s="20">
        <f t="shared" ca="1" si="1089"/>
        <v>52595738.520002916</v>
      </c>
      <c r="Q4420" s="20">
        <f t="shared" ca="1" si="1090"/>
        <v>608526.59732759686</v>
      </c>
      <c r="R4420" s="20">
        <f t="shared" ca="1" si="1091"/>
        <v>73531366.624106392</v>
      </c>
      <c r="AD4420">
        <f t="shared" ca="1" si="1098"/>
        <v>0.26857506559454186</v>
      </c>
      <c r="AE4420">
        <f t="shared" ca="1" si="1099"/>
        <v>0.50518345071285131</v>
      </c>
      <c r="AF4420">
        <f t="shared" ca="1" si="1100"/>
        <v>0.15957482299566209</v>
      </c>
      <c r="AG4420">
        <f t="shared" ca="1" si="1101"/>
        <v>0.75592418736663702</v>
      </c>
      <c r="AH4420">
        <f t="shared" ca="1" si="1102"/>
        <v>1.3563966177646263</v>
      </c>
      <c r="AI4420">
        <f t="shared" ca="1" si="1103"/>
        <v>1.5517462933827981</v>
      </c>
    </row>
    <row r="4421" spans="1:35">
      <c r="A4421" s="20"/>
      <c r="B4421" s="20"/>
      <c r="C4421" s="20">
        <f ca="1"/>
        <v>0.71735475272441285</v>
      </c>
      <c r="D4421" s="20">
        <f ca="1"/>
        <v>-0.39624170350344262</v>
      </c>
      <c r="E4421" s="20">
        <f ca="1"/>
        <v>-2.1093526397902775</v>
      </c>
      <c r="F4421" s="20">
        <f ca="1"/>
        <v>0.1009341060197918</v>
      </c>
      <c r="G4421" s="20">
        <f ca="1"/>
        <v>0.89115577774218124</v>
      </c>
      <c r="H4421" s="20">
        <f ca="1"/>
        <v>-1.0721821709161214</v>
      </c>
      <c r="I4421" s="164">
        <f t="shared" ca="1" si="1092"/>
        <v>20.236216557285079</v>
      </c>
      <c r="J4421" s="164">
        <f t="shared" ca="1" si="1093"/>
        <v>14.587304767689474</v>
      </c>
      <c r="K4421" s="164">
        <f t="shared" ca="1" si="1094"/>
        <v>0.34582476787845362</v>
      </c>
      <c r="L4421" s="164">
        <f t="shared" ca="1" si="1095"/>
        <v>0.85606410905918817</v>
      </c>
      <c r="M4421" s="20">
        <f t="shared" ca="1" si="1096"/>
        <v>3.8661441129122194</v>
      </c>
      <c r="N4421" s="20">
        <f t="shared" ca="1" si="1097"/>
        <v>1.5255079553788236</v>
      </c>
      <c r="O4421" s="20">
        <f t="shared" ca="1" si="1088"/>
        <v>18568151.099362556</v>
      </c>
      <c r="P4421" s="20">
        <f t="shared" ca="1" si="1089"/>
        <v>41269194.101539969</v>
      </c>
      <c r="Q4421" s="20">
        <f t="shared" ca="1" si="1090"/>
        <v>241961.02973256315</v>
      </c>
      <c r="R4421" s="20">
        <f t="shared" ca="1" si="1091"/>
        <v>60079306.230635084</v>
      </c>
      <c r="AD4421">
        <f t="shared" ca="1" si="1098"/>
        <v>-8.8296952115272137E-2</v>
      </c>
      <c r="AE4421">
        <f t="shared" ca="1" si="1099"/>
        <v>-0.10828699070823045</v>
      </c>
      <c r="AF4421">
        <f t="shared" ca="1" si="1100"/>
        <v>-1.947047564741331</v>
      </c>
      <c r="AG4421">
        <f t="shared" ca="1" si="1101"/>
        <v>-1.0633449588218722</v>
      </c>
      <c r="AH4421">
        <f t="shared" ca="1" si="1102"/>
        <v>-0.72650654120864466</v>
      </c>
      <c r="AI4421">
        <f t="shared" ca="1" si="1103"/>
        <v>-0.84997849897615263</v>
      </c>
    </row>
    <row r="4422" spans="1:35">
      <c r="A4422" s="20"/>
      <c r="B4422" s="20"/>
      <c r="C4422" s="20">
        <f ca="1"/>
        <v>-0.29296949059495531</v>
      </c>
      <c r="D4422" s="20">
        <f ca="1"/>
        <v>-0.45538106716239535</v>
      </c>
      <c r="E4422" s="20">
        <f ca="1"/>
        <v>-0.47282708566438142</v>
      </c>
      <c r="F4422" s="20">
        <f ca="1"/>
        <v>0.8681095798448395</v>
      </c>
      <c r="G4422" s="20">
        <f ca="1"/>
        <v>-0.21245506536240311</v>
      </c>
      <c r="H4422" s="20">
        <f ca="1"/>
        <v>7.5924545349067243E-2</v>
      </c>
      <c r="I4422" s="164">
        <f t="shared" ca="1" si="1092"/>
        <v>17.873038652937328</v>
      </c>
      <c r="J4422" s="164">
        <f t="shared" ca="1" si="1093"/>
        <v>12.809947421202308</v>
      </c>
      <c r="K4422" s="164">
        <f t="shared" ca="1" si="1094"/>
        <v>0.53980026411542803</v>
      </c>
      <c r="L4422" s="164">
        <f t="shared" ca="1" si="1095"/>
        <v>1.2101779332877067</v>
      </c>
      <c r="M4422" s="20">
        <f t="shared" ca="1" si="1096"/>
        <v>4.515764570574845</v>
      </c>
      <c r="N4422" s="20">
        <f t="shared" ca="1" si="1097"/>
        <v>1.8676800597639494</v>
      </c>
      <c r="O4422" s="20">
        <f t="shared" ca="1" si="1088"/>
        <v>16360148.568826072</v>
      </c>
      <c r="P4422" s="20">
        <f t="shared" ca="1" si="1089"/>
        <v>47636703.521386094</v>
      </c>
      <c r="Q4422" s="20">
        <f t="shared" ca="1" si="1090"/>
        <v>426244.15313185414</v>
      </c>
      <c r="R4422" s="20">
        <f t="shared" ca="1" si="1091"/>
        <v>64423096.243344024</v>
      </c>
      <c r="AD4422">
        <f t="shared" ca="1" si="1098"/>
        <v>-0.66188382210259067</v>
      </c>
      <c r="AE4422">
        <f t="shared" ca="1" si="1099"/>
        <v>-0.70471563046902441</v>
      </c>
      <c r="AF4422">
        <f t="shared" ca="1" si="1100"/>
        <v>-0.18363396258701883</v>
      </c>
      <c r="AG4422">
        <f t="shared" ca="1" si="1101"/>
        <v>0.54626333312593944</v>
      </c>
      <c r="AH4422">
        <f t="shared" ca="1" si="1102"/>
        <v>-4.7060326946156694E-3</v>
      </c>
      <c r="AI4422">
        <f t="shared" ca="1" si="1103"/>
        <v>7.4810972334997908E-2</v>
      </c>
    </row>
    <row r="4423" spans="1:35">
      <c r="A4423" s="20"/>
      <c r="B4423" s="20"/>
      <c r="C4423" s="20">
        <f ca="1"/>
        <v>-0.45575366572880599</v>
      </c>
      <c r="D4423" s="20">
        <f ca="1"/>
        <v>0.64233588987352541</v>
      </c>
      <c r="E4423" s="20">
        <f ca="1"/>
        <v>-0.26227021379316023</v>
      </c>
      <c r="F4423" s="20">
        <f ca="1"/>
        <v>-0.50492935099983127</v>
      </c>
      <c r="G4423" s="20">
        <f ca="1"/>
        <v>-0.82069381065230551</v>
      </c>
      <c r="H4423" s="20">
        <f ca="1"/>
        <v>-2.6544697057594657</v>
      </c>
      <c r="I4423" s="164">
        <f t="shared" ca="1" si="1092"/>
        <v>20.525267582714548</v>
      </c>
      <c r="J4423" s="164">
        <f t="shared" ca="1" si="1093"/>
        <v>14.779690028799983</v>
      </c>
      <c r="K4423" s="164">
        <f t="shared" ca="1" si="1094"/>
        <v>0.39833029286334609</v>
      </c>
      <c r="L4423" s="164">
        <f t="shared" ca="1" si="1095"/>
        <v>0.65934580779547947</v>
      </c>
      <c r="M4423" s="20">
        <f t="shared" ca="1" si="1096"/>
        <v>1.663324055022593</v>
      </c>
      <c r="N4423" s="20">
        <f t="shared" ca="1" si="1097"/>
        <v>0.53126628730141046</v>
      </c>
      <c r="O4423" s="20">
        <f t="shared" ca="1" si="1088"/>
        <v>18824884.220704298</v>
      </c>
      <c r="P4423" s="20">
        <f t="shared" ca="1" si="1089"/>
        <v>36711036.275151789</v>
      </c>
      <c r="Q4423" s="20">
        <f t="shared" ca="1" si="1090"/>
        <v>-105177.75472703656</v>
      </c>
      <c r="R4423" s="20">
        <f t="shared" ca="1" si="1091"/>
        <v>55430742.741129056</v>
      </c>
      <c r="AD4423">
        <f t="shared" ca="1" si="1098"/>
        <v>-1.813893623433302E-2</v>
      </c>
      <c r="AE4423">
        <f t="shared" ca="1" si="1099"/>
        <v>-4.3728178255038913E-2</v>
      </c>
      <c r="AF4423">
        <f t="shared" ca="1" si="1100"/>
        <v>-1.4697246103332176</v>
      </c>
      <c r="AG4423">
        <f t="shared" ca="1" si="1101"/>
        <v>-1.9575190554750936</v>
      </c>
      <c r="AH4423">
        <f t="shared" ca="1" si="1102"/>
        <v>-3.1740843833082293</v>
      </c>
      <c r="AI4423">
        <f t="shared" ca="1" si="1103"/>
        <v>-3.5371181424286204</v>
      </c>
    </row>
    <row r="4424" spans="1:35">
      <c r="A4424" s="20"/>
      <c r="B4424" s="20"/>
      <c r="C4424" s="20">
        <f ca="1"/>
        <v>0.41832839239412056</v>
      </c>
      <c r="D4424" s="20">
        <f ca="1"/>
        <v>-8.5427511513413298E-6</v>
      </c>
      <c r="E4424" s="20">
        <f ca="1"/>
        <v>0.60154511658491805</v>
      </c>
      <c r="F4424" s="20">
        <f ca="1"/>
        <v>-1.2822794177305072</v>
      </c>
      <c r="G4424" s="20">
        <f ca="1"/>
        <v>0.543476980782438</v>
      </c>
      <c r="H4424" s="20">
        <f ca="1"/>
        <v>8.0713851997077216E-2</v>
      </c>
      <c r="I4424" s="164">
        <f t="shared" ca="1" si="1092"/>
        <v>21.959651599516054</v>
      </c>
      <c r="J4424" s="164">
        <f t="shared" ca="1" si="1093"/>
        <v>15.963206760261606</v>
      </c>
      <c r="K4424" s="164">
        <f t="shared" ca="1" si="1094"/>
        <v>0.58569041404344691</v>
      </c>
      <c r="L4424" s="164">
        <f t="shared" ca="1" si="1095"/>
        <v>0.92624392129342115</v>
      </c>
      <c r="M4424" s="20">
        <f t="shared" ca="1" si="1096"/>
        <v>4.8728653541874323</v>
      </c>
      <c r="N4424" s="20">
        <f t="shared" ca="1" si="1097"/>
        <v>1.9043376401880088</v>
      </c>
      <c r="O4424" s="20">
        <f t="shared" ca="1" si="1088"/>
        <v>20220919.063226834</v>
      </c>
      <c r="P4424" s="20">
        <f t="shared" ca="1" si="1089"/>
        <v>44716733.772761717</v>
      </c>
      <c r="Q4424" s="20">
        <f t="shared" ca="1" si="1090"/>
        <v>274223.19704759785</v>
      </c>
      <c r="R4424" s="20">
        <f t="shared" ca="1" si="1091"/>
        <v>65211876.03303615</v>
      </c>
      <c r="AD4424">
        <f t="shared" ca="1" si="1098"/>
        <v>0.33001252415438137</v>
      </c>
      <c r="AE4424">
        <f t="shared" ca="1" si="1099"/>
        <v>0.35342508733610944</v>
      </c>
      <c r="AF4424">
        <f t="shared" ca="1" si="1100"/>
        <v>0.23354921857679004</v>
      </c>
      <c r="AG4424">
        <f t="shared" ca="1" si="1101"/>
        <v>-0.74434581230263153</v>
      </c>
      <c r="AH4424">
        <f t="shared" ca="1" si="1102"/>
        <v>0.39207261576381441</v>
      </c>
      <c r="AI4424">
        <f t="shared" ca="1" si="1103"/>
        <v>0.17388551402164515</v>
      </c>
    </row>
    <row r="4425" spans="1:35">
      <c r="A4425" s="20"/>
      <c r="B4425" s="20"/>
      <c r="C4425" s="20">
        <f ca="1"/>
        <v>-0.582181206392553</v>
      </c>
      <c r="D4425" s="20">
        <f ca="1"/>
        <v>0.29770766105243446</v>
      </c>
      <c r="E4425" s="20">
        <f ca="1"/>
        <v>0.45801887912095518</v>
      </c>
      <c r="F4425" s="20">
        <f ca="1"/>
        <v>1.0727760534019004</v>
      </c>
      <c r="G4425" s="20">
        <f ca="1"/>
        <v>-1.5143884895997555</v>
      </c>
      <c r="H4425" s="20">
        <f ca="1"/>
        <v>1.0433306942068683</v>
      </c>
      <c r="I4425" s="164">
        <f t="shared" ca="1" si="1092"/>
        <v>20.869207018865158</v>
      </c>
      <c r="J4425" s="164">
        <f t="shared" ca="1" si="1093"/>
        <v>15.068648524150365</v>
      </c>
      <c r="K4425" s="164">
        <f t="shared" ca="1" si="1094"/>
        <v>0.63344119124760756</v>
      </c>
      <c r="L4425" s="164">
        <f t="shared" ca="1" si="1095"/>
        <v>1.3587230669592842</v>
      </c>
      <c r="M4425" s="20">
        <f t="shared" ca="1" si="1096"/>
        <v>4.3811734043587487</v>
      </c>
      <c r="N4425" s="20">
        <f t="shared" ca="1" si="1097"/>
        <v>1.9791557972978611</v>
      </c>
      <c r="O4425" s="20">
        <f t="shared" ca="1" si="1088"/>
        <v>19162386.536146171</v>
      </c>
      <c r="P4425" s="20">
        <f t="shared" ca="1" si="1089"/>
        <v>54284012.062271528</v>
      </c>
      <c r="Q4425" s="20">
        <f t="shared" ca="1" si="1090"/>
        <v>693128.57731791341</v>
      </c>
      <c r="R4425" s="20">
        <f t="shared" ca="1" si="1091"/>
        <v>74139527.175735608</v>
      </c>
      <c r="AD4425">
        <f t="shared" ca="1" si="1098"/>
        <v>6.5341509433290312E-2</v>
      </c>
      <c r="AE4425">
        <f t="shared" ca="1" si="1099"/>
        <v>5.3237759782001862E-2</v>
      </c>
      <c r="AF4425">
        <f t="shared" ca="1" si="1100"/>
        <v>0.66764719316006849</v>
      </c>
      <c r="AG4425">
        <f t="shared" ca="1" si="1101"/>
        <v>1.221468486178565</v>
      </c>
      <c r="AH4425">
        <f t="shared" ca="1" si="1102"/>
        <v>-0.15425177293472281</v>
      </c>
      <c r="AI4425">
        <f t="shared" ca="1" si="1103"/>
        <v>0.37609674945367855</v>
      </c>
    </row>
    <row r="4426" spans="1:35">
      <c r="A4426" s="20"/>
      <c r="B4426" s="20"/>
      <c r="C4426" s="20">
        <f ca="1"/>
        <v>2.5201941519550135</v>
      </c>
      <c r="D4426" s="20">
        <f ca="1"/>
        <v>-0.15985624901085305</v>
      </c>
      <c r="E4426" s="20">
        <f ca="1"/>
        <v>-0.70073701859627735</v>
      </c>
      <c r="F4426" s="20">
        <f ca="1"/>
        <v>0.40666556780679258</v>
      </c>
      <c r="G4426" s="20">
        <f ca="1"/>
        <v>-0.12020636803777325</v>
      </c>
      <c r="H4426" s="20">
        <f ca="1"/>
        <v>-0.85060562588573541</v>
      </c>
      <c r="I4426" s="164">
        <f t="shared" ca="1" si="1092"/>
        <v>29.999243935865415</v>
      </c>
      <c r="J4426" s="164">
        <f t="shared" ca="1" si="1093"/>
        <v>20.808992903876202</v>
      </c>
      <c r="K4426" s="164">
        <f t="shared" ca="1" si="1094"/>
        <v>0.51709071907060944</v>
      </c>
      <c r="L4426" s="164">
        <f t="shared" ca="1" si="1095"/>
        <v>1.0732842901073572</v>
      </c>
      <c r="M4426" s="20">
        <f t="shared" ca="1" si="1096"/>
        <v>3.4688218181078181</v>
      </c>
      <c r="N4426" s="20">
        <f t="shared" ca="1" si="1097"/>
        <v>1.5257720738961129</v>
      </c>
      <c r="O4426" s="20">
        <f t="shared" ca="1" si="1088"/>
        <v>27092240.418344814</v>
      </c>
      <c r="P4426" s="20">
        <f t="shared" ca="1" si="1089"/>
        <v>56356172.122783154</v>
      </c>
      <c r="Q4426" s="20">
        <f t="shared" ca="1" si="1090"/>
        <v>479773.82734530955</v>
      </c>
      <c r="R4426" s="20">
        <f t="shared" ca="1" si="1091"/>
        <v>83928186.368473276</v>
      </c>
      <c r="AD4426">
        <f t="shared" ca="1" si="1098"/>
        <v>2.2813698873459742</v>
      </c>
      <c r="AE4426">
        <f t="shared" ca="1" si="1099"/>
        <v>1.979527820092686</v>
      </c>
      <c r="AF4426">
        <f t="shared" ca="1" si="1100"/>
        <v>-0.39008437208536884</v>
      </c>
      <c r="AG4426">
        <f t="shared" ca="1" si="1101"/>
        <v>-7.5980499512013522E-2</v>
      </c>
      <c r="AH4426">
        <f t="shared" ca="1" si="1102"/>
        <v>-1.1679757576579797</v>
      </c>
      <c r="AI4426">
        <f t="shared" ca="1" si="1103"/>
        <v>-0.84926466514564092</v>
      </c>
    </row>
    <row r="4427" spans="1:35">
      <c r="A4427" s="20"/>
      <c r="B4427" s="20"/>
      <c r="C4427" s="20">
        <f ca="1"/>
        <v>-1.2758069901231774</v>
      </c>
      <c r="D4427" s="20">
        <f ca="1"/>
        <v>-2.0464448224793857E-2</v>
      </c>
      <c r="E4427" s="20">
        <f ca="1"/>
        <v>0.18936491842211772</v>
      </c>
      <c r="F4427" s="20">
        <f ca="1"/>
        <v>1.4820673115033647</v>
      </c>
      <c r="G4427" s="20">
        <f ca="1"/>
        <v>-0.61336104861716778</v>
      </c>
      <c r="H4427" s="20">
        <f ca="1"/>
        <v>-1.8062623364080961</v>
      </c>
      <c r="I4427" s="164">
        <f t="shared" ca="1" si="1092"/>
        <v>15.876046989329435</v>
      </c>
      <c r="J4427" s="164">
        <f t="shared" ca="1" si="1093"/>
        <v>11.257684991877891</v>
      </c>
      <c r="K4427" s="164">
        <f t="shared" ca="1" si="1094"/>
        <v>0.56778130426862927</v>
      </c>
      <c r="L4427" s="164">
        <f t="shared" ca="1" si="1095"/>
        <v>1.209159172031345</v>
      </c>
      <c r="M4427" s="20">
        <f t="shared" ca="1" si="1096"/>
        <v>3.2430178267207967</v>
      </c>
      <c r="N4427" s="20">
        <f t="shared" ca="1" si="1097"/>
        <v>1.2026306682932706</v>
      </c>
      <c r="O4427" s="20">
        <f t="shared" ca="1" si="1088"/>
        <v>14467455.584958525</v>
      </c>
      <c r="P4427" s="20">
        <f t="shared" ca="1" si="1089"/>
        <v>45620244.956220165</v>
      </c>
      <c r="Q4427" s="20">
        <f t="shared" ca="1" si="1090"/>
        <v>74125.852535707309</v>
      </c>
      <c r="R4427" s="20">
        <f t="shared" ca="1" si="1091"/>
        <v>60161826.393714398</v>
      </c>
      <c r="AD4427">
        <f t="shared" ca="1" si="1098"/>
        <v>-1.1465905365705258</v>
      </c>
      <c r="AE4427">
        <f t="shared" ca="1" si="1099"/>
        <v>-1.2256090631282248</v>
      </c>
      <c r="AF4427">
        <f t="shared" ca="1" si="1100"/>
        <v>7.0739129714811388E-2</v>
      </c>
      <c r="AG4427">
        <f t="shared" ca="1" si="1101"/>
        <v>0.54163260014247727</v>
      </c>
      <c r="AH4427">
        <f t="shared" ca="1" si="1102"/>
        <v>-1.4188690814213367</v>
      </c>
      <c r="AI4427">
        <f t="shared" ca="1" si="1103"/>
        <v>-1.7226198154235934</v>
      </c>
    </row>
    <row r="4428" spans="1:35">
      <c r="A4428" s="20"/>
      <c r="B4428" s="20"/>
      <c r="C4428" s="20">
        <f ca="1"/>
        <v>-0.64520992445785008</v>
      </c>
      <c r="D4428" s="20">
        <f ca="1"/>
        <v>1.6518222653425068</v>
      </c>
      <c r="E4428" s="20">
        <f ca="1"/>
        <v>-0.46709804257625254</v>
      </c>
      <c r="F4428" s="20">
        <f ca="1"/>
        <v>-0.53604540740628404</v>
      </c>
      <c r="G4428" s="20">
        <f ca="1"/>
        <v>-0.2823248729300285</v>
      </c>
      <c r="H4428" s="20">
        <f ca="1"/>
        <v>-1.4028888325009814</v>
      </c>
      <c r="I4428" s="164">
        <f t="shared" ca="1" si="1092"/>
        <v>23.384497521112131</v>
      </c>
      <c r="J4428" s="164">
        <f t="shared" ca="1" si="1093"/>
        <v>17.506916884914737</v>
      </c>
      <c r="K4428" s="164">
        <f t="shared" ca="1" si="1094"/>
        <v>0.43721184857289663</v>
      </c>
      <c r="L4428" s="164">
        <f t="shared" ca="1" si="1095"/>
        <v>0.78257699339445641</v>
      </c>
      <c r="M4428" s="20">
        <f t="shared" ca="1" si="1096"/>
        <v>2.9476964028118449</v>
      </c>
      <c r="N4428" s="20">
        <f t="shared" ca="1" si="1097"/>
        <v>1.1640027205681176</v>
      </c>
      <c r="O4428" s="20">
        <f t="shared" ca="1" si="1088"/>
        <v>21803946.103229918</v>
      </c>
      <c r="P4428" s="20">
        <f t="shared" ca="1" si="1089"/>
        <v>42598152.769555263</v>
      </c>
      <c r="Q4428" s="20">
        <f t="shared" ca="1" si="1090"/>
        <v>185942.14375930137</v>
      </c>
      <c r="R4428" s="20">
        <f t="shared" ca="1" si="1091"/>
        <v>64588041.016544484</v>
      </c>
      <c r="AD4428">
        <f t="shared" ca="1" si="1098"/>
        <v>0.67584891289129356</v>
      </c>
      <c r="AE4428">
        <f t="shared" ca="1" si="1099"/>
        <v>0.87144861909890525</v>
      </c>
      <c r="AF4428">
        <f t="shared" ca="1" si="1100"/>
        <v>-1.1162559220645767</v>
      </c>
      <c r="AG4428">
        <f t="shared" ca="1" si="1101"/>
        <v>-1.3973773027524712</v>
      </c>
      <c r="AH4428">
        <f t="shared" ca="1" si="1102"/>
        <v>-1.7470039968757276</v>
      </c>
      <c r="AI4428">
        <f t="shared" ca="1" si="1103"/>
        <v>-1.8270196741402227</v>
      </c>
    </row>
    <row r="4429" spans="1:35">
      <c r="A4429" s="20"/>
      <c r="B4429" s="20"/>
      <c r="C4429" s="20">
        <f ca="1"/>
        <v>1.2617223672920914</v>
      </c>
      <c r="D4429" s="20">
        <f ca="1"/>
        <v>-1.0877340382800089</v>
      </c>
      <c r="E4429" s="20">
        <f ca="1"/>
        <v>0.35669613541968154</v>
      </c>
      <c r="F4429" s="20">
        <f ca="1"/>
        <v>0.17637337889458604</v>
      </c>
      <c r="G4429" s="20">
        <f ca="1"/>
        <v>0.76468499887895225</v>
      </c>
      <c r="H4429" s="20">
        <f ca="1"/>
        <v>0.76636657464822278</v>
      </c>
      <c r="I4429" s="164">
        <f t="shared" ca="1" si="1092"/>
        <v>21.900903677934483</v>
      </c>
      <c r="J4429" s="164">
        <f t="shared" ca="1" si="1093"/>
        <v>15.299506211225529</v>
      </c>
      <c r="K4429" s="164">
        <f t="shared" ca="1" si="1094"/>
        <v>0.66830590863427242</v>
      </c>
      <c r="L4429" s="164">
        <f t="shared" ca="1" si="1095"/>
        <v>1.3017410044073743</v>
      </c>
      <c r="M4429" s="20">
        <f t="shared" ca="1" si="1096"/>
        <v>5.8553735463628271</v>
      </c>
      <c r="N4429" s="20">
        <f t="shared" ca="1" si="1097"/>
        <v>2.3920957492692749</v>
      </c>
      <c r="O4429" s="20">
        <f t="shared" ca="1" si="1088"/>
        <v>19835662.579542916</v>
      </c>
      <c r="P4429" s="20">
        <f t="shared" ca="1" si="1089"/>
        <v>53908977.176943719</v>
      </c>
      <c r="Q4429" s="20">
        <f t="shared" ca="1" si="1090"/>
        <v>503165.81193889427</v>
      </c>
      <c r="R4429" s="20">
        <f t="shared" ca="1" si="1091"/>
        <v>74247805.568425536</v>
      </c>
      <c r="AD4429">
        <f t="shared" ca="1" si="1098"/>
        <v>0.31575331988701005</v>
      </c>
      <c r="AE4429">
        <f t="shared" ca="1" si="1099"/>
        <v>0.13070678229044555</v>
      </c>
      <c r="AF4429">
        <f t="shared" ca="1" si="1100"/>
        <v>0.98459916940247627</v>
      </c>
      <c r="AG4429">
        <f t="shared" ca="1" si="1101"/>
        <v>0.96245911094261039</v>
      </c>
      <c r="AH4429">
        <f t="shared" ca="1" si="1102"/>
        <v>1.4837483848475861</v>
      </c>
      <c r="AI4429">
        <f t="shared" ca="1" si="1103"/>
        <v>1.4921506737007431</v>
      </c>
    </row>
    <row r="4430" spans="1:35">
      <c r="A4430" s="20"/>
      <c r="B4430" s="20"/>
      <c r="C4430" s="20">
        <f ca="1"/>
        <v>-7.1727374873764849E-2</v>
      </c>
      <c r="D4430" s="20">
        <f ca="1"/>
        <v>-1.0336253682135088</v>
      </c>
      <c r="E4430" s="20">
        <f ca="1"/>
        <v>-0.18443299597489066</v>
      </c>
      <c r="F4430" s="20">
        <f ca="1"/>
        <v>-5.860234104159253E-2</v>
      </c>
      <c r="G4430" s="20">
        <f ca="1"/>
        <v>-7.1490787154368907E-2</v>
      </c>
      <c r="H4430" s="20">
        <f ca="1"/>
        <v>0.51909530955056948</v>
      </c>
      <c r="I4430" s="164">
        <f t="shared" ca="1" si="1092"/>
        <v>16.470064432237798</v>
      </c>
      <c r="J4430" s="164">
        <f t="shared" ca="1" si="1093"/>
        <v>11.739073331228663</v>
      </c>
      <c r="K4430" s="164">
        <f t="shared" ca="1" si="1094"/>
        <v>0.53545858665690627</v>
      </c>
      <c r="L4430" s="164">
        <f t="shared" ca="1" si="1095"/>
        <v>1.0848339694043021</v>
      </c>
      <c r="M4430" s="20">
        <f t="shared" ca="1" si="1096"/>
        <v>4.8084564939324039</v>
      </c>
      <c r="N4430" s="20">
        <f t="shared" ca="1" si="1097"/>
        <v>1.94559969787512</v>
      </c>
      <c r="O4430" s="20">
        <f t="shared" ca="1" si="1088"/>
        <v>15040931.849434944</v>
      </c>
      <c r="P4430" s="20">
        <f t="shared" ca="1" si="1089"/>
        <v>43149685.25032974</v>
      </c>
      <c r="Q4430" s="20">
        <f t="shared" ca="1" si="1090"/>
        <v>381725.73918999132</v>
      </c>
      <c r="R4430" s="20">
        <f t="shared" ca="1" si="1091"/>
        <v>58572342.838954672</v>
      </c>
      <c r="AD4430">
        <f t="shared" ca="1" si="1098"/>
        <v>-1.00241154557335</v>
      </c>
      <c r="AE4430">
        <f t="shared" ca="1" si="1099"/>
        <v>-1.0640693519366904</v>
      </c>
      <c r="AF4430">
        <f t="shared" ca="1" si="1100"/>
        <v>-0.22310375766448931</v>
      </c>
      <c r="AG4430">
        <f t="shared" ca="1" si="1101"/>
        <v>-2.3481957253172647E-2</v>
      </c>
      <c r="AH4430">
        <f t="shared" ca="1" si="1102"/>
        <v>0.32050721548044914</v>
      </c>
      <c r="AI4430">
        <f t="shared" ca="1" si="1103"/>
        <v>0.28540458885167552</v>
      </c>
    </row>
    <row r="4431" spans="1:35">
      <c r="A4431" s="20"/>
      <c r="B4431" s="20"/>
      <c r="C4431" s="20">
        <f ca="1"/>
        <v>1.0319819692610293</v>
      </c>
      <c r="D4431" s="20">
        <f ca="1"/>
        <v>-0.22604856542395632</v>
      </c>
      <c r="E4431" s="20">
        <f ca="1"/>
        <v>0.59740362620089127</v>
      </c>
      <c r="F4431" s="20">
        <f ca="1"/>
        <v>-0.94287850953013574</v>
      </c>
      <c r="G4431" s="20">
        <f ca="1"/>
        <v>0.1210226345196808</v>
      </c>
      <c r="H4431" s="20">
        <f ca="1"/>
        <v>1.1831217530735012</v>
      </c>
      <c r="I4431" s="164">
        <f t="shared" ca="1" si="1092"/>
        <v>24.188168883540179</v>
      </c>
      <c r="J4431" s="164">
        <f t="shared" ca="1" si="1093"/>
        <v>17.376226209155035</v>
      </c>
      <c r="K4431" s="164">
        <f t="shared" ca="1" si="1094"/>
        <v>0.62559246876961305</v>
      </c>
      <c r="L4431" s="164">
        <f t="shared" ca="1" si="1095"/>
        <v>1.0806004040383144</v>
      </c>
      <c r="M4431" s="20">
        <f t="shared" ca="1" si="1096"/>
        <v>5.3316667861713629</v>
      </c>
      <c r="N4431" s="20">
        <f t="shared" ca="1" si="1097"/>
        <v>2.240019433978786</v>
      </c>
      <c r="O4431" s="20">
        <f t="shared" ca="1" si="1088"/>
        <v>22162823.149106111</v>
      </c>
      <c r="P4431" s="20">
        <f t="shared" ca="1" si="1089"/>
        <v>50741725.634203248</v>
      </c>
      <c r="Q4431" s="20">
        <f t="shared" ca="1" si="1090"/>
        <v>561649.75850056997</v>
      </c>
      <c r="R4431" s="20">
        <f t="shared" ca="1" si="1091"/>
        <v>73466198.541809931</v>
      </c>
      <c r="AD4431">
        <f t="shared" ca="1" si="1098"/>
        <v>0.87091477755829561</v>
      </c>
      <c r="AE4431">
        <f t="shared" ca="1" si="1099"/>
        <v>0.82759268763591842</v>
      </c>
      <c r="AF4431">
        <f t="shared" ca="1" si="1100"/>
        <v>0.59629517063284576</v>
      </c>
      <c r="AG4431">
        <f t="shared" ca="1" si="1101"/>
        <v>-4.272543618948027E-2</v>
      </c>
      <c r="AH4431">
        <f t="shared" ca="1" si="1102"/>
        <v>0.90185198463484795</v>
      </c>
      <c r="AI4431">
        <f t="shared" ca="1" si="1103"/>
        <v>1.0811336053480702</v>
      </c>
    </row>
    <row r="4432" spans="1:35">
      <c r="A4432" s="20"/>
      <c r="B4432" s="20"/>
      <c r="C4432" s="20">
        <f ca="1"/>
        <v>0.27833549163376442</v>
      </c>
      <c r="D4432" s="20">
        <f ca="1"/>
        <v>0.45016618369913575</v>
      </c>
      <c r="E4432" s="20">
        <f ca="1"/>
        <v>-1.1404806027664829</v>
      </c>
      <c r="F4432" s="20">
        <f ca="1"/>
        <v>0.97926653171491884</v>
      </c>
      <c r="G4432" s="20">
        <f ca="1"/>
        <v>-0.22546988344759444</v>
      </c>
      <c r="H4432" s="20">
        <f ca="1"/>
        <v>-0.85795967238712623</v>
      </c>
      <c r="I4432" s="164">
        <f t="shared" ca="1" si="1092"/>
        <v>23.030753132713027</v>
      </c>
      <c r="J4432" s="164">
        <f t="shared" ca="1" si="1093"/>
        <v>16.581961539848621</v>
      </c>
      <c r="K4432" s="164">
        <f t="shared" ca="1" si="1094"/>
        <v>0.46567667506927668</v>
      </c>
      <c r="L4432" s="164">
        <f t="shared" ca="1" si="1095"/>
        <v>1.100679516031994</v>
      </c>
      <c r="M4432" s="20">
        <f t="shared" ca="1" si="1096"/>
        <v>3.55918904195652</v>
      </c>
      <c r="N4432" s="20">
        <f t="shared" ca="1" si="1097"/>
        <v>1.5170581820462763</v>
      </c>
      <c r="O4432" s="20">
        <f t="shared" ca="1" si="1088"/>
        <v>21122060.28986359</v>
      </c>
      <c r="P4432" s="20">
        <f t="shared" ca="1" si="1089"/>
        <v>50082247.050916962</v>
      </c>
      <c r="Q4432" s="20">
        <f t="shared" ca="1" si="1090"/>
        <v>411209.47255050868</v>
      </c>
      <c r="R4432" s="20">
        <f t="shared" ca="1" si="1091"/>
        <v>71615516.813331068</v>
      </c>
      <c r="AD4432">
        <f t="shared" ca="1" si="1098"/>
        <v>0.58998862444490929</v>
      </c>
      <c r="AE4432">
        <f t="shared" ca="1" si="1099"/>
        <v>0.56106091941228864</v>
      </c>
      <c r="AF4432">
        <f t="shared" ca="1" si="1100"/>
        <v>-0.85748477209748497</v>
      </c>
      <c r="AG4432">
        <f t="shared" ca="1" si="1101"/>
        <v>4.8543254690881832E-2</v>
      </c>
      <c r="AH4432">
        <f t="shared" ca="1" si="1102"/>
        <v>-1.0675677311594221</v>
      </c>
      <c r="AI4432">
        <f t="shared" ca="1" si="1103"/>
        <v>-0.87281572419925313</v>
      </c>
    </row>
    <row r="4433" spans="1:35">
      <c r="A4433" s="20"/>
      <c r="B4433" s="20"/>
      <c r="C4433" s="20">
        <f ca="1"/>
        <v>-0.27073356404101045</v>
      </c>
      <c r="D4433" s="20">
        <f ca="1"/>
        <v>4.2321536099779629E-2</v>
      </c>
      <c r="E4433" s="20">
        <f ca="1"/>
        <v>-0.24587396172191775</v>
      </c>
      <c r="F4433" s="20">
        <f ca="1"/>
        <v>-0.63252502437723201</v>
      </c>
      <c r="G4433" s="20">
        <f ca="1"/>
        <v>0.11031643425577578</v>
      </c>
      <c r="H4433" s="20">
        <f ca="1"/>
        <v>-0.46318828238733561</v>
      </c>
      <c r="I4433" s="164">
        <f t="shared" ca="1" si="1092"/>
        <v>19.088088396536286</v>
      </c>
      <c r="J4433" s="164">
        <f t="shared" ca="1" si="1093"/>
        <v>13.988026832738477</v>
      </c>
      <c r="K4433" s="164">
        <f t="shared" ca="1" si="1094"/>
        <v>0.4856729259134579</v>
      </c>
      <c r="L4433" s="164">
        <f t="shared" ca="1" si="1095"/>
        <v>0.88482807314658907</v>
      </c>
      <c r="M4433" s="20">
        <f t="shared" ca="1" si="1096"/>
        <v>4.0600187246262607</v>
      </c>
      <c r="N4433" s="20">
        <f t="shared" ca="1" si="1097"/>
        <v>1.5814742808902209</v>
      </c>
      <c r="O4433" s="20">
        <f t="shared" ca="1" si="1088"/>
        <v>17636320.587739207</v>
      </c>
      <c r="P4433" s="20">
        <f t="shared" ca="1" si="1089"/>
        <v>40832938.772654094</v>
      </c>
      <c r="Q4433" s="20">
        <f t="shared" ca="1" si="1090"/>
        <v>219755.33310847622</v>
      </c>
      <c r="R4433" s="20">
        <f t="shared" ca="1" si="1091"/>
        <v>58689014.693501778</v>
      </c>
      <c r="AD4433">
        <f t="shared" ca="1" si="1098"/>
        <v>-0.36696883579216399</v>
      </c>
      <c r="AE4433">
        <f t="shared" ca="1" si="1099"/>
        <v>-0.30938696887970552</v>
      </c>
      <c r="AF4433">
        <f t="shared" ca="1" si="1100"/>
        <v>-0.67570067351401963</v>
      </c>
      <c r="AG4433">
        <f t="shared" ca="1" si="1101"/>
        <v>-0.93259966751550449</v>
      </c>
      <c r="AH4433">
        <f t="shared" ca="1" si="1102"/>
        <v>-0.5110903059708215</v>
      </c>
      <c r="AI4433">
        <f t="shared" ca="1" si="1103"/>
        <v>-0.69871815975615981</v>
      </c>
    </row>
    <row r="4434" spans="1:35">
      <c r="A4434" s="20"/>
      <c r="B4434" s="20"/>
      <c r="C4434" s="20">
        <f ca="1"/>
        <v>0.70439002700097741</v>
      </c>
      <c r="D4434" s="20">
        <f ca="1"/>
        <v>-1.421545347946958</v>
      </c>
      <c r="E4434" s="20">
        <f ca="1"/>
        <v>1.0595372681416084</v>
      </c>
      <c r="F4434" s="20">
        <f ca="1"/>
        <v>-2.31714179574493E-3</v>
      </c>
      <c r="G4434" s="20">
        <f ca="1"/>
        <v>-0.25753460794144745</v>
      </c>
      <c r="H4434" s="20">
        <f ca="1"/>
        <v>1.7238041803326953</v>
      </c>
      <c r="I4434" s="164">
        <f t="shared" ca="1" si="1092"/>
        <v>19.346044049968786</v>
      </c>
      <c r="J4434" s="164">
        <f t="shared" ca="1" si="1093"/>
        <v>13.430432069635739</v>
      </c>
      <c r="K4434" s="164">
        <f t="shared" ca="1" si="1094"/>
        <v>0.70989662586831392</v>
      </c>
      <c r="L4434" s="164">
        <f t="shared" ca="1" si="1095"/>
        <v>1.3405963938122598</v>
      </c>
      <c r="M4434" s="20">
        <f t="shared" ca="1" si="1096"/>
        <v>5.8630609120995185</v>
      </c>
      <c r="N4434" s="20">
        <f t="shared" ca="1" si="1097"/>
        <v>2.4596756007152383</v>
      </c>
      <c r="O4434" s="20">
        <f t="shared" ca="1" si="1088"/>
        <v>17476533.537920907</v>
      </c>
      <c r="P4434" s="20">
        <f t="shared" ca="1" si="1089"/>
        <v>52318571.854707755</v>
      </c>
      <c r="Q4434" s="20">
        <f t="shared" ca="1" si="1090"/>
        <v>611620.41133576352</v>
      </c>
      <c r="R4434" s="20">
        <f t="shared" ca="1" si="1091"/>
        <v>70406725.803964436</v>
      </c>
      <c r="AD4434">
        <f t="shared" ca="1" si="1098"/>
        <v>-0.30435824029883857</v>
      </c>
      <c r="AE4434">
        <f t="shared" ca="1" si="1099"/>
        <v>-0.49649930549136279</v>
      </c>
      <c r="AF4434">
        <f t="shared" ca="1" si="1100"/>
        <v>1.3626965988028539</v>
      </c>
      <c r="AG4434">
        <f t="shared" ca="1" si="1101"/>
        <v>1.1390745173284531</v>
      </c>
      <c r="AH4434">
        <f t="shared" ca="1" si="1102"/>
        <v>1.4922899023327985</v>
      </c>
      <c r="AI4434">
        <f t="shared" ca="1" si="1103"/>
        <v>1.6747989208519947</v>
      </c>
    </row>
    <row r="4435" spans="1:35">
      <c r="A4435" s="20"/>
      <c r="B4435" s="20"/>
      <c r="C4435" s="20">
        <f ca="1"/>
        <v>-0.21498347790029759</v>
      </c>
      <c r="D4435" s="20">
        <f ca="1"/>
        <v>-0.81828657664426052</v>
      </c>
      <c r="E4435" s="20">
        <f ca="1"/>
        <v>0.5694489701694081</v>
      </c>
      <c r="F4435" s="20">
        <f ca="1"/>
        <v>0.52911421593031149</v>
      </c>
      <c r="G4435" s="20">
        <f ca="1"/>
        <v>-0.55874899210680051</v>
      </c>
      <c r="H4435" s="20">
        <f ca="1"/>
        <v>0.17552165000185016</v>
      </c>
      <c r="I4435" s="164">
        <f t="shared" ca="1" si="1092"/>
        <v>17.516338010030225</v>
      </c>
      <c r="J4435" s="164">
        <f t="shared" ca="1" si="1093"/>
        <v>12.279013176680071</v>
      </c>
      <c r="K4435" s="164">
        <f t="shared" ca="1" si="1094"/>
        <v>0.62250729804529936</v>
      </c>
      <c r="L4435" s="164">
        <f t="shared" ca="1" si="1095"/>
        <v>1.233882197087524</v>
      </c>
      <c r="M4435" s="20">
        <f t="shared" ca="1" si="1096"/>
        <v>4.5219101679697777</v>
      </c>
      <c r="N4435" s="20">
        <f t="shared" ca="1" si="1097"/>
        <v>1.8362824448584349</v>
      </c>
      <c r="O4435" s="20">
        <f t="shared" ca="1" si="1088"/>
        <v>15886803.950581066</v>
      </c>
      <c r="P4435" s="20">
        <f t="shared" ca="1" si="1089"/>
        <v>47864992.036990747</v>
      </c>
      <c r="Q4435" s="20">
        <f t="shared" ca="1" si="1090"/>
        <v>370050.83540803526</v>
      </c>
      <c r="R4435" s="20">
        <f t="shared" ca="1" si="1091"/>
        <v>64121846.822979845</v>
      </c>
      <c r="AD4435">
        <f t="shared" ca="1" si="1098"/>
        <v>-0.74846164805091708</v>
      </c>
      <c r="AE4435">
        <f t="shared" ca="1" si="1099"/>
        <v>-0.88288148433554703</v>
      </c>
      <c r="AF4435">
        <f t="shared" ca="1" si="1100"/>
        <v>0.56824816404817557</v>
      </c>
      <c r="AG4435">
        <f t="shared" ca="1" si="1101"/>
        <v>0.65400998676147271</v>
      </c>
      <c r="AH4435">
        <f t="shared" ca="1" si="1102"/>
        <v>2.122408855308705E-3</v>
      </c>
      <c r="AI4435">
        <f t="shared" ca="1" si="1103"/>
        <v>-1.0047446328554588E-2</v>
      </c>
    </row>
    <row r="4436" spans="1:35">
      <c r="A4436" s="20"/>
      <c r="B4436" s="20"/>
      <c r="C4436" s="20">
        <f ca="1"/>
        <v>0.45456167120934149</v>
      </c>
      <c r="D4436" s="20">
        <f ca="1"/>
        <v>0.38627824738631866</v>
      </c>
      <c r="E4436" s="20">
        <f ca="1"/>
        <v>-0.46643274322797851</v>
      </c>
      <c r="F4436" s="20">
        <f ca="1"/>
        <v>0.17498611625916621</v>
      </c>
      <c r="G4436" s="20">
        <f ca="1"/>
        <v>0.81464617532663386</v>
      </c>
      <c r="H4436" s="20">
        <f ca="1"/>
        <v>0.84232292281295751</v>
      </c>
      <c r="I4436" s="164">
        <f t="shared" ca="1" si="1092"/>
        <v>23.52683696913974</v>
      </c>
      <c r="J4436" s="164">
        <f t="shared" ca="1" si="1093"/>
        <v>17.296949504109953</v>
      </c>
      <c r="K4436" s="164">
        <f t="shared" ca="1" si="1094"/>
        <v>0.58459372106281193</v>
      </c>
      <c r="L4436" s="164">
        <f t="shared" ca="1" si="1095"/>
        <v>1.2193298260888921</v>
      </c>
      <c r="M4436" s="20">
        <f t="shared" ca="1" si="1096"/>
        <v>5.7016809279512364</v>
      </c>
      <c r="N4436" s="20">
        <f t="shared" ca="1" si="1097"/>
        <v>2.3982493518659131</v>
      </c>
      <c r="O4436" s="20">
        <f t="shared" ca="1" si="1088"/>
        <v>21767882.4936575</v>
      </c>
      <c r="P4436" s="20">
        <f t="shared" ca="1" si="1089"/>
        <v>53500026.09543471</v>
      </c>
      <c r="Q4436" s="20">
        <f t="shared" ca="1" si="1090"/>
        <v>605279.6146001867</v>
      </c>
      <c r="R4436" s="20">
        <f t="shared" ca="1" si="1091"/>
        <v>75873188.203692392</v>
      </c>
      <c r="AD4436">
        <f t="shared" ca="1" si="1098"/>
        <v>0.7103973226067325</v>
      </c>
      <c r="AE4436">
        <f t="shared" ca="1" si="1099"/>
        <v>0.80098976647985043</v>
      </c>
      <c r="AF4436">
        <f t="shared" ca="1" si="1100"/>
        <v>0.22357928238919886</v>
      </c>
      <c r="AG4436">
        <f t="shared" ca="1" si="1101"/>
        <v>0.58786284585860016</v>
      </c>
      <c r="AH4436">
        <f t="shared" ca="1" si="1102"/>
        <v>1.3129788088347072</v>
      </c>
      <c r="AI4436">
        <f t="shared" ca="1" si="1103"/>
        <v>1.5087820320700356</v>
      </c>
    </row>
    <row r="4437" spans="1:35">
      <c r="A4437" s="20"/>
      <c r="B4437" s="20"/>
      <c r="C4437" s="20">
        <f ca="1"/>
        <v>-1.0104737060193467</v>
      </c>
      <c r="D4437" s="20">
        <f ca="1"/>
        <v>-0.91301326392711857</v>
      </c>
      <c r="E4437" s="20">
        <f ca="1"/>
        <v>0.87363062716938988</v>
      </c>
      <c r="F4437" s="20">
        <f ca="1"/>
        <v>-1.0862885496126145</v>
      </c>
      <c r="G4437" s="20">
        <f ca="1"/>
        <v>-0.22121703561636052</v>
      </c>
      <c r="H4437" s="20">
        <f ca="1"/>
        <v>-2.3437794810067669</v>
      </c>
      <c r="I4437" s="164">
        <f t="shared" ca="1" si="1092"/>
        <v>12.752070839295371</v>
      </c>
      <c r="J4437" s="164">
        <f t="shared" ca="1" si="1093"/>
        <v>8.9121299799243197</v>
      </c>
      <c r="K4437" s="164">
        <f t="shared" ca="1" si="1094"/>
        <v>0.49666674510850567</v>
      </c>
      <c r="L4437" s="164">
        <f t="shared" ca="1" si="1095"/>
        <v>0.69398940195895853</v>
      </c>
      <c r="M4437" s="20">
        <f t="shared" ca="1" si="1096"/>
        <v>2.7473074112018163</v>
      </c>
      <c r="N4437" s="20">
        <f t="shared" ca="1" si="1097"/>
        <v>0.77488622282889397</v>
      </c>
      <c r="O4437" s="20">
        <f t="shared" ca="1" si="1088"/>
        <v>11550746.049861189</v>
      </c>
      <c r="P4437" s="20">
        <f t="shared" ca="1" si="1089"/>
        <v>29813246.868651055</v>
      </c>
      <c r="Q4437" s="20">
        <f t="shared" ca="1" si="1090"/>
        <v>-345252.23692627699</v>
      </c>
      <c r="R4437" s="20">
        <f t="shared" ca="1" si="1091"/>
        <v>41018740.68158596</v>
      </c>
      <c r="AD4437">
        <f t="shared" ca="1" si="1098"/>
        <v>-1.9048371749283084</v>
      </c>
      <c r="AE4437">
        <f t="shared" ca="1" si="1099"/>
        <v>-2.0127080604280811</v>
      </c>
      <c r="AF4437">
        <f t="shared" ca="1" si="1100"/>
        <v>-0.57575686264994907</v>
      </c>
      <c r="AG4437">
        <f t="shared" ca="1" si="1101"/>
        <v>-1.8000481729138249</v>
      </c>
      <c r="AH4437">
        <f t="shared" ca="1" si="1102"/>
        <v>-1.9696584319979813</v>
      </c>
      <c r="AI4437">
        <f t="shared" ca="1" si="1103"/>
        <v>-2.8786858842462326</v>
      </c>
    </row>
    <row r="4438" spans="1:35">
      <c r="A4438" s="20"/>
      <c r="B4438" s="20"/>
      <c r="C4438" s="20">
        <f ca="1"/>
        <v>-8.3290274148310681E-3</v>
      </c>
      <c r="D4438" s="20">
        <f ca="1"/>
        <v>-7.8386300111646323E-2</v>
      </c>
      <c r="E4438" s="20">
        <f ca="1"/>
        <v>-1.180629170471855</v>
      </c>
      <c r="F4438" s="20">
        <f ca="1"/>
        <v>1.6807802043391347</v>
      </c>
      <c r="G4438" s="20">
        <f ca="1"/>
        <v>-9.9029719964315019E-2</v>
      </c>
      <c r="H4438" s="20">
        <f ca="1"/>
        <v>9.6390079752476238E-2</v>
      </c>
      <c r="I4438" s="164">
        <f t="shared" ca="1" si="1092"/>
        <v>20.298537224127337</v>
      </c>
      <c r="J4438" s="164">
        <f t="shared" ca="1" si="1093"/>
        <v>14.596158803827556</v>
      </c>
      <c r="K4438" s="164">
        <f t="shared" ca="1" si="1094"/>
        <v>0.52041210720774256</v>
      </c>
      <c r="L4438" s="164">
        <f t="shared" ca="1" si="1095"/>
        <v>1.3308033137989244</v>
      </c>
      <c r="M4438" s="20">
        <f t="shared" ca="1" si="1096"/>
        <v>4.5864635718991895</v>
      </c>
      <c r="N4438" s="20">
        <f t="shared" ca="1" si="1097"/>
        <v>1.9828444242612191</v>
      </c>
      <c r="O4438" s="20">
        <f t="shared" ca="1" si="1088"/>
        <v>18606106.077347364</v>
      </c>
      <c r="P4438" s="20">
        <f t="shared" ca="1" si="1089"/>
        <v>53027114.605077937</v>
      </c>
      <c r="Q4438" s="20">
        <f t="shared" ca="1" si="1090"/>
        <v>576653.04912665125</v>
      </c>
      <c r="R4438" s="20">
        <f t="shared" ca="1" si="1091"/>
        <v>72209873.73155196</v>
      </c>
      <c r="AD4438">
        <f t="shared" ca="1" si="1098"/>
        <v>-7.3170576668122211E-2</v>
      </c>
      <c r="AE4438">
        <f t="shared" ca="1" si="1099"/>
        <v>-0.10531583764175968</v>
      </c>
      <c r="AF4438">
        <f t="shared" ca="1" si="1100"/>
        <v>-0.35988993447506817</v>
      </c>
      <c r="AG4438">
        <f t="shared" ca="1" si="1101"/>
        <v>1.0945605172678379</v>
      </c>
      <c r="AH4438">
        <f t="shared" ca="1" si="1102"/>
        <v>7.3848413221322587E-2</v>
      </c>
      <c r="AI4438">
        <f t="shared" ca="1" si="1103"/>
        <v>0.38606601151680819</v>
      </c>
    </row>
    <row r="4439" spans="1:35">
      <c r="A4439" s="20"/>
      <c r="B4439" s="20"/>
      <c r="C4439" s="20">
        <f ca="1"/>
        <v>-0.80644506159967067</v>
      </c>
      <c r="D4439" s="20">
        <f ca="1"/>
        <v>0.4843563582494067</v>
      </c>
      <c r="E4439" s="20">
        <f ca="1"/>
        <v>0.91797092481397546</v>
      </c>
      <c r="F4439" s="20">
        <f ca="1"/>
        <v>0.68760700615463122</v>
      </c>
      <c r="G4439" s="20">
        <f ca="1"/>
        <v>-0.91253840938052644</v>
      </c>
      <c r="H4439" s="20">
        <f ca="1"/>
        <v>1.1759586950650991</v>
      </c>
      <c r="I4439" s="164">
        <f t="shared" ca="1" si="1092"/>
        <v>20.542253156517091</v>
      </c>
      <c r="J4439" s="164">
        <f t="shared" ca="1" si="1093"/>
        <v>15.052908986011618</v>
      </c>
      <c r="K4439" s="164">
        <f t="shared" ca="1" si="1094"/>
        <v>0.68802289884553092</v>
      </c>
      <c r="L4439" s="164">
        <f t="shared" ca="1" si="1095"/>
        <v>1.373093301815721</v>
      </c>
      <c r="M4439" s="20">
        <f t="shared" ca="1" si="1096"/>
        <v>5.0710044444052969</v>
      </c>
      <c r="N4439" s="20">
        <f t="shared" ca="1" si="1097"/>
        <v>2.1946734470692633</v>
      </c>
      <c r="O4439" s="20">
        <f t="shared" ca="1" si="1088"/>
        <v>18979640.139935572</v>
      </c>
      <c r="P4439" s="20">
        <f t="shared" ca="1" si="1089"/>
        <v>54312008.358847022</v>
      </c>
      <c r="Q4439" s="20">
        <f t="shared" ca="1" si="1090"/>
        <v>641521.88332631427</v>
      </c>
      <c r="R4439" s="20">
        <f t="shared" ca="1" si="1091"/>
        <v>73933170.382108897</v>
      </c>
      <c r="AD4439">
        <f t="shared" ca="1" si="1098"/>
        <v>-1.4016224146337589E-2</v>
      </c>
      <c r="AE4439">
        <f t="shared" ca="1" si="1099"/>
        <v>4.7956035574368505E-2</v>
      </c>
      <c r="AF4439">
        <f t="shared" ca="1" si="1100"/>
        <v>1.1638445349593718</v>
      </c>
      <c r="AG4439">
        <f t="shared" ca="1" si="1101"/>
        <v>1.286787735526004</v>
      </c>
      <c r="AH4439">
        <f t="shared" ca="1" si="1102"/>
        <v>0.61222716045033032</v>
      </c>
      <c r="AI4439">
        <f t="shared" ca="1" si="1103"/>
        <v>0.95857688397098129</v>
      </c>
    </row>
    <row r="4440" spans="1:35">
      <c r="A4440" s="20"/>
      <c r="B4440" s="20"/>
      <c r="C4440" s="20">
        <f ca="1"/>
        <v>1.1404854696015836</v>
      </c>
      <c r="D4440" s="20">
        <f ca="1"/>
        <v>-0.1234960126654375</v>
      </c>
      <c r="E4440" s="20">
        <f ca="1"/>
        <v>-5.4069889779427664E-2</v>
      </c>
      <c r="F4440" s="20">
        <f ca="1"/>
        <v>-0.78873080479153979</v>
      </c>
      <c r="G4440" s="20">
        <f ca="1"/>
        <v>0.16870800212324982</v>
      </c>
      <c r="H4440" s="20">
        <f ca="1"/>
        <v>1.0353087043299536</v>
      </c>
      <c r="I4440" s="164">
        <f t="shared" ca="1" si="1092"/>
        <v>24.626270532554475</v>
      </c>
      <c r="J4440" s="164">
        <f t="shared" ca="1" si="1093"/>
        <v>17.750514696234198</v>
      </c>
      <c r="K4440" s="164">
        <f t="shared" ca="1" si="1094"/>
        <v>0.56309791942065346</v>
      </c>
      <c r="L4440" s="164">
        <f t="shared" ca="1" si="1095"/>
        <v>1.0365056533832098</v>
      </c>
      <c r="M4440" s="20">
        <f t="shared" ca="1" si="1096"/>
        <v>5.0901837647600576</v>
      </c>
      <c r="N4440" s="20">
        <f t="shared" ca="1" si="1097"/>
        <v>2.167797794035828</v>
      </c>
      <c r="O4440" s="20">
        <f t="shared" ca="1" si="1088"/>
        <v>22596042.375029992</v>
      </c>
      <c r="P4440" s="20">
        <f t="shared" ca="1" si="1089"/>
        <v>50092264.221716262</v>
      </c>
      <c r="Q4440" s="20">
        <f t="shared" ca="1" si="1090"/>
        <v>585106.18559851963</v>
      </c>
      <c r="R4440" s="20">
        <f t="shared" ca="1" si="1091"/>
        <v>73273412.782344773</v>
      </c>
      <c r="AD4440">
        <f t="shared" ca="1" si="1098"/>
        <v>0.97725012926079435</v>
      </c>
      <c r="AE4440">
        <f t="shared" ca="1" si="1099"/>
        <v>0.95319285108530072</v>
      </c>
      <c r="AF4440">
        <f t="shared" ca="1" si="1100"/>
        <v>2.816290382412201E-2</v>
      </c>
      <c r="AG4440">
        <f t="shared" ca="1" si="1101"/>
        <v>-0.24315612098541073</v>
      </c>
      <c r="AH4440">
        <f t="shared" ca="1" si="1102"/>
        <v>0.6335375164000645</v>
      </c>
      <c r="AI4440">
        <f t="shared" ca="1" si="1103"/>
        <v>0.88593998388061612</v>
      </c>
    </row>
    <row r="4441" spans="1:35">
      <c r="A4441" s="20"/>
      <c r="B4441" s="20"/>
      <c r="C4441" s="20">
        <f ca="1"/>
        <v>1.9686067148086872</v>
      </c>
      <c r="D4441" s="20">
        <f ca="1"/>
        <v>0.50456769236107457</v>
      </c>
      <c r="E4441" s="20">
        <f ca="1"/>
        <v>-0.49008242914114419</v>
      </c>
      <c r="F4441" s="20">
        <f ca="1"/>
        <v>0.81225370259671625</v>
      </c>
      <c r="G4441" s="20">
        <f ca="1"/>
        <v>-0.93018459238645268</v>
      </c>
      <c r="H4441" s="20">
        <f ca="1"/>
        <v>-1.0429569229282964</v>
      </c>
      <c r="I4441" s="164">
        <f t="shared" ca="1" si="1092"/>
        <v>30.781761178487265</v>
      </c>
      <c r="J4441" s="164">
        <f t="shared" ca="1" si="1093"/>
        <v>21.496192511388699</v>
      </c>
      <c r="K4441" s="164">
        <f t="shared" ca="1" si="1094"/>
        <v>0.52430371966020217</v>
      </c>
      <c r="L4441" s="164">
        <f t="shared" ca="1" si="1095"/>
        <v>1.1104739473923189</v>
      </c>
      <c r="M4441" s="20">
        <f t="shared" ca="1" si="1096"/>
        <v>2.7969572663764417</v>
      </c>
      <c r="N4441" s="20">
        <f t="shared" ca="1" si="1097"/>
        <v>1.308740451300219</v>
      </c>
      <c r="O4441" s="20">
        <f t="shared" ca="1" si="1088"/>
        <v>27875988.974431705</v>
      </c>
      <c r="P4441" s="20">
        <f t="shared" ca="1" si="1089"/>
        <v>58052694.939109959</v>
      </c>
      <c r="Q4441" s="20">
        <f t="shared" ca="1" si="1090"/>
        <v>518114.29380125704</v>
      </c>
      <c r="R4441" s="20">
        <f t="shared" ca="1" si="1091"/>
        <v>86446798.207342923</v>
      </c>
      <c r="AD4441">
        <f t="shared" ca="1" si="1098"/>
        <v>2.4713012569143848</v>
      </c>
      <c r="AE4441">
        <f t="shared" ca="1" si="1099"/>
        <v>2.2101317152311073</v>
      </c>
      <c r="AF4441">
        <f t="shared" ca="1" si="1100"/>
        <v>-0.32451163945270806</v>
      </c>
      <c r="AG4441">
        <f t="shared" ca="1" si="1101"/>
        <v>9.3063397237812207E-2</v>
      </c>
      <c r="AH4441">
        <f t="shared" ca="1" si="1102"/>
        <v>-1.9144919262483979</v>
      </c>
      <c r="AI4441">
        <f t="shared" ca="1" si="1103"/>
        <v>-1.4358366181075164</v>
      </c>
    </row>
    <row r="4442" spans="1:35">
      <c r="A4442" s="20"/>
      <c r="B4442" s="20"/>
      <c r="C4442" s="20">
        <f ca="1"/>
        <v>-0.62541098597112899</v>
      </c>
      <c r="D4442" s="20">
        <f ca="1"/>
        <v>-0.33382809019737159</v>
      </c>
      <c r="E4442" s="20">
        <f ca="1"/>
        <v>0.88090622231347504</v>
      </c>
      <c r="F4442" s="20">
        <f ca="1"/>
        <v>0.6328655406727991</v>
      </c>
      <c r="G4442" s="20">
        <f ca="1"/>
        <v>-1.1848615311279918</v>
      </c>
      <c r="H4442" s="20">
        <f ca="1"/>
        <v>-0.80058211347642416</v>
      </c>
      <c r="I4442" s="164">
        <f t="shared" ca="1" si="1092"/>
        <v>17.913855862942604</v>
      </c>
      <c r="J4442" s="164">
        <f t="shared" ca="1" si="1093"/>
        <v>12.532617944969024</v>
      </c>
      <c r="K4442" s="164">
        <f t="shared" ca="1" si="1094"/>
        <v>0.61008272186176216</v>
      </c>
      <c r="L4442" s="164">
        <f t="shared" ca="1" si="1095"/>
        <v>1.1600468656785894</v>
      </c>
      <c r="M4442" s="20">
        <f t="shared" ca="1" si="1096"/>
        <v>3.3968739090884652</v>
      </c>
      <c r="N4442" s="20">
        <f t="shared" ca="1" si="1097"/>
        <v>1.3442917878056395</v>
      </c>
      <c r="O4442" s="20">
        <f t="shared" ca="1" si="1088"/>
        <v>16234024.855175996</v>
      </c>
      <c r="P4442" s="20">
        <f t="shared" ca="1" si="1089"/>
        <v>46442366.02925016</v>
      </c>
      <c r="Q4442" s="20">
        <f t="shared" ca="1" si="1090"/>
        <v>219178.1201988922</v>
      </c>
      <c r="R4442" s="20">
        <f t="shared" ca="1" si="1091"/>
        <v>62895569.004625045</v>
      </c>
      <c r="AD4442">
        <f t="shared" ca="1" si="1098"/>
        <v>-0.65197673229548425</v>
      </c>
      <c r="AE4442">
        <f t="shared" ca="1" si="1099"/>
        <v>-0.79777921309764299</v>
      </c>
      <c r="AF4442">
        <f t="shared" ca="1" si="1100"/>
        <v>0.45529747147056499</v>
      </c>
      <c r="AG4442">
        <f t="shared" ca="1" si="1101"/>
        <v>0.31839484399358792</v>
      </c>
      <c r="AH4442">
        <f t="shared" ca="1" si="1102"/>
        <v>-1.2479178787905938</v>
      </c>
      <c r="AI4442">
        <f t="shared" ca="1" si="1103"/>
        <v>-1.3397519248496228</v>
      </c>
    </row>
    <row r="4443" spans="1:35">
      <c r="A4443" s="20"/>
      <c r="B4443" s="20"/>
      <c r="C4443" s="20">
        <f ca="1"/>
        <v>-1.9784490916660358</v>
      </c>
      <c r="D4443" s="20">
        <f ca="1"/>
        <v>-0.18394057894291688</v>
      </c>
      <c r="E4443" s="20">
        <f ca="1"/>
        <v>-0.28616538375358663</v>
      </c>
      <c r="F4443" s="20">
        <f ca="1"/>
        <v>-0.583568358666813</v>
      </c>
      <c r="G4443" s="20">
        <f ca="1"/>
        <v>0.90487715064145557</v>
      </c>
      <c r="H4443" s="20">
        <f ca="1"/>
        <v>1.3661640072853349</v>
      </c>
      <c r="I4443" s="164">
        <f t="shared" ca="1" si="1092"/>
        <v>11.258078104121651</v>
      </c>
      <c r="J4443" s="164">
        <f t="shared" ca="1" si="1093"/>
        <v>9.1557178198273306</v>
      </c>
      <c r="K4443" s="164">
        <f t="shared" ca="1" si="1094"/>
        <v>0.53416507217961184</v>
      </c>
      <c r="L4443" s="164">
        <f t="shared" ca="1" si="1095"/>
        <v>1.0645318670788273</v>
      </c>
      <c r="M4443" s="20">
        <f t="shared" ca="1" si="1096"/>
        <v>6.2566597124027066</v>
      </c>
      <c r="N4443" s="20">
        <f t="shared" ca="1" si="1097"/>
        <v>2.4570787945888402</v>
      </c>
      <c r="O4443" s="20">
        <f t="shared" ca="1" si="1088"/>
        <v>10883948.883384654</v>
      </c>
      <c r="P4443" s="20">
        <f t="shared" ca="1" si="1089"/>
        <v>37452229.831499755</v>
      </c>
      <c r="Q4443" s="20">
        <f t="shared" ca="1" si="1090"/>
        <v>372130.0209054221</v>
      </c>
      <c r="R4443" s="20">
        <f t="shared" ca="1" si="1091"/>
        <v>48708308.735789828</v>
      </c>
      <c r="AD4443">
        <f t="shared" ca="1" si="1098"/>
        <v>-2.2674567708442597</v>
      </c>
      <c r="AE4443">
        <f t="shared" ca="1" si="1099"/>
        <v>-1.9309671745545876</v>
      </c>
      <c r="AF4443">
        <f t="shared" ca="1" si="1100"/>
        <v>-0.2348629801853469</v>
      </c>
      <c r="AG4443">
        <f t="shared" ca="1" si="1101"/>
        <v>-0.11576424055078505</v>
      </c>
      <c r="AH4443">
        <f t="shared" ca="1" si="1102"/>
        <v>1.9296219026696739</v>
      </c>
      <c r="AI4443">
        <f t="shared" ca="1" si="1103"/>
        <v>1.6677805259157841</v>
      </c>
    </row>
    <row r="4444" spans="1:35">
      <c r="A4444" s="20"/>
      <c r="B4444" s="20"/>
      <c r="C4444" s="20">
        <f ca="1"/>
        <v>1.4824811700080431</v>
      </c>
      <c r="D4444" s="20">
        <f ca="1"/>
        <v>-5.3875564548418367E-2</v>
      </c>
      <c r="E4444" s="20">
        <f ca="1"/>
        <v>-1.1791068258098654</v>
      </c>
      <c r="F4444" s="20">
        <f ca="1"/>
        <v>0.87400095018062884</v>
      </c>
      <c r="G4444" s="20">
        <f ca="1"/>
        <v>-0.90713923401090668</v>
      </c>
      <c r="H4444" s="20">
        <f ca="1"/>
        <v>-1.2571744657150721</v>
      </c>
      <c r="I4444" s="164">
        <f t="shared" ca="1" si="1092"/>
        <v>26.254215624686715</v>
      </c>
      <c r="J4444" s="164">
        <f t="shared" ca="1" si="1093"/>
        <v>18.264843378177392</v>
      </c>
      <c r="K4444" s="164">
        <f t="shared" ca="1" si="1094"/>
        <v>0.43273945119936519</v>
      </c>
      <c r="L4444" s="164">
        <f t="shared" ca="1" si="1095"/>
        <v>1.0140978703031513</v>
      </c>
      <c r="M4444" s="20">
        <f t="shared" ca="1" si="1096"/>
        <v>2.5319717755979489</v>
      </c>
      <c r="N4444" s="20">
        <f t="shared" ca="1" si="1097"/>
        <v>1.1520494994143728</v>
      </c>
      <c r="O4444" s="20">
        <f t="shared" ref="O4444:O4507" ca="1" si="1104">(I4444+J4444)/2*$C$4*365-$C$5-$C$6</f>
        <v>23738441.999162331</v>
      </c>
      <c r="P4444" s="20">
        <f t="shared" ref="P4444:P4507" ca="1" si="1105">(L4444/1.7*42+I4444)*$C$7*365-$C$8-$C$9</f>
        <v>51163575.619550772</v>
      </c>
      <c r="Q4444" s="20">
        <f t="shared" ref="Q4444:Q4507" ca="1" si="1106">(N4444-M4444/2.8)*$C$10*365-$C$11-$C$12</f>
        <v>414311.8829580904</v>
      </c>
      <c r="R4444" s="20">
        <f t="shared" ref="R4444:R4507" ca="1" si="1107">O4444+P4444+Q4444</f>
        <v>75316329.501671195</v>
      </c>
      <c r="AD4444">
        <f t="shared" ca="1" si="1098"/>
        <v>1.3723824331763868</v>
      </c>
      <c r="AE4444">
        <f t="shared" ca="1" si="1099"/>
        <v>1.1257863685159035</v>
      </c>
      <c r="AF4444">
        <f t="shared" ca="1" si="1100"/>
        <v>-1.1569140800057716</v>
      </c>
      <c r="AG4444">
        <f t="shared" ca="1" si="1101"/>
        <v>-0.34500968044022129</v>
      </c>
      <c r="AH4444">
        <f t="shared" ca="1" si="1102"/>
        <v>-2.2089202493356117</v>
      </c>
      <c r="AI4444">
        <f t="shared" ca="1" si="1103"/>
        <v>-1.8593256772584519</v>
      </c>
    </row>
    <row r="4445" spans="1:35">
      <c r="A4445" s="20"/>
      <c r="B4445" s="20"/>
      <c r="C4445" s="20">
        <f ca="1"/>
        <v>-1.5541840665834037</v>
      </c>
      <c r="D4445" s="20">
        <f ca="1"/>
        <v>-0.71385899678403519</v>
      </c>
      <c r="E4445" s="20">
        <f ca="1"/>
        <v>0.18136910570381928</v>
      </c>
      <c r="F4445" s="20">
        <f ca="1"/>
        <v>-0.53865338441551203</v>
      </c>
      <c r="G4445" s="20">
        <f ca="1"/>
        <v>-0.4470077549259166</v>
      </c>
      <c r="H4445" s="20">
        <f ca="1"/>
        <v>0.67524230501933979</v>
      </c>
      <c r="I4445" s="164">
        <f t="shared" ref="I4445:I4508" ca="1" si="1108">$C$14+AD4445*$D$14</f>
        <v>11.763200508410407</v>
      </c>
      <c r="J4445" s="164">
        <f t="shared" ref="J4445:J4508" ca="1" si="1109">$C$15+AE4445*$D$15</f>
        <v>8.8559935246084382</v>
      </c>
      <c r="K4445" s="164">
        <f t="shared" ref="K4445:K4508" ca="1" si="1110">$C$16+AF4445*$D$16</f>
        <v>0.51818754424470048</v>
      </c>
      <c r="L4445" s="164">
        <f t="shared" ref="L4445:L4508" ca="1" si="1111">$C$17+AG4445*$D$17</f>
        <v>0.97932116964313964</v>
      </c>
      <c r="M4445" s="20">
        <f t="shared" ref="M4445:M4508" ca="1" si="1112">$C$18+AH4445*$D$18</f>
        <v>4.6875625555329021</v>
      </c>
      <c r="N4445" s="20">
        <f t="shared" ref="N4445:N4508" ca="1" si="1113">$C$19+AI4445*$D$19</f>
        <v>1.8394161106703897</v>
      </c>
      <c r="O4445" s="20">
        <f t="shared" ca="1" si="1104"/>
        <v>10993480.506017793</v>
      </c>
      <c r="P4445" s="20">
        <f t="shared" ca="1" si="1105"/>
        <v>35856659.003964536</v>
      </c>
      <c r="Q4445" s="20">
        <f t="shared" ca="1" si="1106"/>
        <v>276327.64246220986</v>
      </c>
      <c r="R4445" s="20">
        <f t="shared" ca="1" si="1107"/>
        <v>47126467.152444541</v>
      </c>
      <c r="AD4445">
        <f t="shared" ref="AD4445:AD4508" ca="1" si="1114">SUMPRODUCT(C4445:H4445,$J$9:$O$9)</f>
        <v>-2.1448542455314552</v>
      </c>
      <c r="AE4445">
        <f t="shared" ref="AE4445:AE4508" ca="1" si="1115">SUMPRODUCT(C4445:H4445,$J$10:$O$10)</f>
        <v>-2.0315457971112623</v>
      </c>
      <c r="AF4445">
        <f t="shared" ref="AF4445:AF4508" ca="1" si="1116">SUMPRODUCT(C4445:H4445,$J$11:$O$11)</f>
        <v>-0.3801132341390866</v>
      </c>
      <c r="AG4445">
        <f t="shared" ref="AG4445:AG4508" ca="1" si="1117">SUMPRODUCT(C4445:H4445,$J$12:$O$12)</f>
        <v>-0.50308559253118357</v>
      </c>
      <c r="AH4445">
        <f t="shared" ref="AH4445:AH4508" ca="1" si="1118">SUMPRODUCT(C4445:H4445,$J$13:$O$13)</f>
        <v>0.18618061725878055</v>
      </c>
      <c r="AI4445">
        <f t="shared" ref="AI4445:AI4508" ca="1" si="1119">SUMPRODUCT(C4445:H4445,$J$14:$O$14)</f>
        <v>-1.5780792692171586E-3</v>
      </c>
    </row>
    <row r="4446" spans="1:35">
      <c r="A4446" s="20"/>
      <c r="B4446" s="20"/>
      <c r="C4446" s="20">
        <f ca="1"/>
        <v>-0.16276132173452823</v>
      </c>
      <c r="D4446" s="20">
        <f ca="1"/>
        <v>-1.7989124216491454</v>
      </c>
      <c r="E4446" s="20">
        <f ca="1"/>
        <v>4.178472999869063E-2</v>
      </c>
      <c r="F4446" s="20">
        <f ca="1"/>
        <v>0.10681227966549166</v>
      </c>
      <c r="G4446" s="20">
        <f ca="1"/>
        <v>-0.5128901564157905</v>
      </c>
      <c r="H4446" s="20">
        <f ca="1"/>
        <v>-1.6531608316655952</v>
      </c>
      <c r="I4446" s="164">
        <f t="shared" ca="1" si="1108"/>
        <v>13.19964533046028</v>
      </c>
      <c r="J4446" s="164">
        <f t="shared" ca="1" si="1109"/>
        <v>8.7248607032729133</v>
      </c>
      <c r="K4446" s="164">
        <f t="shared" ca="1" si="1110"/>
        <v>0.48278920334188596</v>
      </c>
      <c r="L4446" s="164">
        <f t="shared" ca="1" si="1111"/>
        <v>0.91539733259994938</v>
      </c>
      <c r="M4446" s="20">
        <f t="shared" ca="1" si="1112"/>
        <v>3.0057241438161486</v>
      </c>
      <c r="N4446" s="20">
        <f t="shared" ca="1" si="1113"/>
        <v>1.0266174668469203</v>
      </c>
      <c r="O4446" s="20">
        <f t="shared" ca="1" si="1104"/>
        <v>11689557.710078733</v>
      </c>
      <c r="P4446" s="20">
        <f t="shared" ca="1" si="1105"/>
        <v>35714211.865407638</v>
      </c>
      <c r="Q4446" s="20">
        <f t="shared" ca="1" si="1106"/>
        <v>-78542.548529711203</v>
      </c>
      <c r="R4446" s="20">
        <f t="shared" ca="1" si="1107"/>
        <v>47325227.026956655</v>
      </c>
      <c r="AD4446">
        <f t="shared" ca="1" si="1114"/>
        <v>-1.7962025896941072</v>
      </c>
      <c r="AE4446">
        <f t="shared" ca="1" si="1115"/>
        <v>-2.0755500995728475</v>
      </c>
      <c r="AF4446">
        <f t="shared" ca="1" si="1116"/>
        <v>-0.70191633325558278</v>
      </c>
      <c r="AG4446">
        <f t="shared" ca="1" si="1117"/>
        <v>-0.79364848818204847</v>
      </c>
      <c r="AH4446">
        <f t="shared" ca="1" si="1118"/>
        <v>-1.6825287290931676</v>
      </c>
      <c r="AI4446">
        <f t="shared" ca="1" si="1119"/>
        <v>-2.1983311706839994</v>
      </c>
    </row>
    <row r="4447" spans="1:35">
      <c r="A4447" s="20"/>
      <c r="B4447" s="20"/>
      <c r="C4447" s="20">
        <f ca="1"/>
        <v>0.12152683209373345</v>
      </c>
      <c r="D4447" s="20">
        <f ca="1"/>
        <v>1.6818049304241132</v>
      </c>
      <c r="E4447" s="20">
        <f ca="1"/>
        <v>-0.52258092176864313</v>
      </c>
      <c r="F4447" s="20">
        <f ca="1"/>
        <v>-0.6553077185772046</v>
      </c>
      <c r="G4447" s="20">
        <f ca="1"/>
        <v>0.4873273439788644</v>
      </c>
      <c r="H4447" s="20">
        <f ca="1"/>
        <v>-0.473201844257994</v>
      </c>
      <c r="I4447" s="164">
        <f t="shared" ca="1" si="1108"/>
        <v>26.445622994895526</v>
      </c>
      <c r="J4447" s="164">
        <f t="shared" ca="1" si="1109"/>
        <v>19.780717767742459</v>
      </c>
      <c r="K4447" s="164">
        <f t="shared" ca="1" si="1110"/>
        <v>0.49272827307400635</v>
      </c>
      <c r="L4447" s="164">
        <f t="shared" ca="1" si="1111"/>
        <v>0.90004368746709329</v>
      </c>
      <c r="M4447" s="20">
        <f t="shared" ca="1" si="1112"/>
        <v>4.1897245705847332</v>
      </c>
      <c r="N4447" s="20">
        <f t="shared" ca="1" si="1113"/>
        <v>1.7283149626486867</v>
      </c>
      <c r="O4447" s="20">
        <f t="shared" ca="1" si="1104"/>
        <v>24648875.606788147</v>
      </c>
      <c r="P4447" s="20">
        <f t="shared" ca="1" si="1105"/>
        <v>48544580.219975986</v>
      </c>
      <c r="Q4447" s="20">
        <f t="shared" ca="1" si="1106"/>
        <v>387899.9447113066</v>
      </c>
      <c r="R4447" s="20">
        <f t="shared" ca="1" si="1107"/>
        <v>73581355.771475449</v>
      </c>
      <c r="AD4447">
        <f t="shared" ca="1" si="1114"/>
        <v>1.418840532741632</v>
      </c>
      <c r="AE4447">
        <f t="shared" ca="1" si="1115"/>
        <v>1.6344690495780063</v>
      </c>
      <c r="AF4447">
        <f t="shared" ca="1" si="1116"/>
        <v>-0.61156115387267007</v>
      </c>
      <c r="AG4447">
        <f t="shared" ca="1" si="1117"/>
        <v>-0.86343778424048556</v>
      </c>
      <c r="AH4447">
        <f t="shared" ca="1" si="1118"/>
        <v>-0.36697269935029631</v>
      </c>
      <c r="AI4447">
        <f t="shared" ca="1" si="1119"/>
        <v>-0.30185145230084709</v>
      </c>
    </row>
    <row r="4448" spans="1:35">
      <c r="A4448" s="20"/>
      <c r="B4448" s="20"/>
      <c r="C4448" s="20">
        <f ca="1"/>
        <v>-0.3617403287224355</v>
      </c>
      <c r="D4448" s="20">
        <f ca="1"/>
        <v>0.73268900710471718</v>
      </c>
      <c r="E4448" s="20">
        <f ca="1"/>
        <v>0.37366986133007074</v>
      </c>
      <c r="F4448" s="20">
        <f ca="1"/>
        <v>-0.93427428496033504</v>
      </c>
      <c r="G4448" s="20">
        <f ca="1"/>
        <v>-0.15156722230953751</v>
      </c>
      <c r="H4448" s="20">
        <f ca="1"/>
        <v>0.96215414976365354</v>
      </c>
      <c r="I4448" s="164">
        <f t="shared" ca="1" si="1108"/>
        <v>21.933097103349027</v>
      </c>
      <c r="J4448" s="164">
        <f t="shared" ca="1" si="1109"/>
        <v>16.404677882509446</v>
      </c>
      <c r="K4448" s="164">
        <f t="shared" ca="1" si="1110"/>
        <v>0.57243336378730436</v>
      </c>
      <c r="L4448" s="164">
        <f t="shared" ca="1" si="1111"/>
        <v>1.0003307624080644</v>
      </c>
      <c r="M4448" s="20">
        <f t="shared" ca="1" si="1112"/>
        <v>4.941378061396235</v>
      </c>
      <c r="N4448" s="20">
        <f t="shared" ca="1" si="1113"/>
        <v>2.06784230278934</v>
      </c>
      <c r="O4448" s="20">
        <f t="shared" ca="1" si="1104"/>
        <v>20442179.577833816</v>
      </c>
      <c r="P4448" s="20">
        <f t="shared" ca="1" si="1105"/>
        <v>46515473.266952343</v>
      </c>
      <c r="Q4448" s="20">
        <f t="shared" ca="1" si="1106"/>
        <v>506801.6526754527</v>
      </c>
      <c r="R4448" s="20">
        <f t="shared" ca="1" si="1107"/>
        <v>67464454.497461617</v>
      </c>
      <c r="AD4448">
        <f t="shared" ca="1" si="1114"/>
        <v>0.32356725809442355</v>
      </c>
      <c r="AE4448">
        <f t="shared" ca="1" si="1115"/>
        <v>0.50156975923135783</v>
      </c>
      <c r="AF4448">
        <f t="shared" ca="1" si="1116"/>
        <v>0.11303057988458484</v>
      </c>
      <c r="AG4448">
        <f t="shared" ca="1" si="1117"/>
        <v>-0.40758744359970728</v>
      </c>
      <c r="AH4448">
        <f t="shared" ca="1" si="1118"/>
        <v>0.46819784599581732</v>
      </c>
      <c r="AI4448">
        <f t="shared" ca="1" si="1119"/>
        <v>0.61579000753875712</v>
      </c>
    </row>
    <row r="4449" spans="1:35">
      <c r="A4449" s="20"/>
      <c r="B4449" s="20"/>
      <c r="C4449" s="20">
        <f ca="1"/>
        <v>0.79092795497568202</v>
      </c>
      <c r="D4449" s="20">
        <f ca="1"/>
        <v>-1.1469371702148867</v>
      </c>
      <c r="E4449" s="20">
        <f ca="1"/>
        <v>-0.51815459114300966</v>
      </c>
      <c r="F4449" s="20">
        <f ca="1"/>
        <v>-0.75614070225500496</v>
      </c>
      <c r="G4449" s="20">
        <f ca="1"/>
        <v>-0.88955195426057354</v>
      </c>
      <c r="H4449" s="20">
        <f ca="1"/>
        <v>-2.0354563022608501</v>
      </c>
      <c r="I4449" s="164">
        <f t="shared" ca="1" si="1108"/>
        <v>18.921222047577189</v>
      </c>
      <c r="J4449" s="164">
        <f t="shared" ca="1" si="1109"/>
        <v>12.872298238318896</v>
      </c>
      <c r="K4449" s="164">
        <f t="shared" ca="1" si="1110"/>
        <v>0.37162646018377327</v>
      </c>
      <c r="L4449" s="164">
        <f t="shared" ca="1" si="1111"/>
        <v>0.63360556303511661</v>
      </c>
      <c r="M4449" s="20">
        <f t="shared" ca="1" si="1112"/>
        <v>1.8669266744306303</v>
      </c>
      <c r="N4449" s="20">
        <f t="shared" ca="1" si="1113"/>
        <v>0.63593115795698596</v>
      </c>
      <c r="O4449" s="20">
        <f t="shared" ca="1" si="1104"/>
        <v>16952357.595258374</v>
      </c>
      <c r="P4449" s="20">
        <f t="shared" ca="1" si="1105"/>
        <v>34477372.027631857</v>
      </c>
      <c r="Q4449" s="20">
        <f t="shared" ca="1" si="1106"/>
        <v>-51732.540894696009</v>
      </c>
      <c r="R4449" s="20">
        <f t="shared" ca="1" si="1107"/>
        <v>51377997.081995539</v>
      </c>
      <c r="AD4449">
        <f t="shared" ca="1" si="1114"/>
        <v>-0.40747037680165321</v>
      </c>
      <c r="AE4449">
        <f t="shared" ca="1" si="1115"/>
        <v>-0.68379253747688051</v>
      </c>
      <c r="AF4449">
        <f t="shared" ca="1" si="1116"/>
        <v>-1.7124867256020617</v>
      </c>
      <c r="AG4449">
        <f t="shared" ca="1" si="1117"/>
        <v>-2.0745201680221976</v>
      </c>
      <c r="AH4449">
        <f t="shared" ca="1" si="1118"/>
        <v>-2.9478592506326322</v>
      </c>
      <c r="AI4449">
        <f t="shared" ca="1" si="1119"/>
        <v>-3.2542401136297681</v>
      </c>
    </row>
    <row r="4450" spans="1:35">
      <c r="A4450" s="20"/>
      <c r="B4450" s="20"/>
      <c r="C4450" s="20">
        <f ca="1"/>
        <v>0.47171886641879546</v>
      </c>
      <c r="D4450" s="20">
        <f ca="1"/>
        <v>1.2230076011406574</v>
      </c>
      <c r="E4450" s="20">
        <f ca="1"/>
        <v>-0.52486613163579199</v>
      </c>
      <c r="F4450" s="20">
        <f ca="1"/>
        <v>0.6936433090999008</v>
      </c>
      <c r="G4450" s="20">
        <f ca="1"/>
        <v>0.33652837062250762</v>
      </c>
      <c r="H4450" s="20">
        <f ca="1"/>
        <v>-1.2952034811417665</v>
      </c>
      <c r="I4450" s="164">
        <f t="shared" ca="1" si="1108"/>
        <v>26.634346082861558</v>
      </c>
      <c r="J4450" s="164">
        <f t="shared" ca="1" si="1109"/>
        <v>19.330542032359787</v>
      </c>
      <c r="K4450" s="164">
        <f t="shared" ca="1" si="1110"/>
        <v>0.53898979896658283</v>
      </c>
      <c r="L4450" s="164">
        <f t="shared" ca="1" si="1111"/>
        <v>1.116930118316412</v>
      </c>
      <c r="M4450" s="20">
        <f t="shared" ca="1" si="1112"/>
        <v>3.8147898491008618</v>
      </c>
      <c r="N4450" s="20">
        <f t="shared" ca="1" si="1113"/>
        <v>1.5684742825232354</v>
      </c>
      <c r="O4450" s="20">
        <f t="shared" ca="1" si="1104"/>
        <v>24509452.060763512</v>
      </c>
      <c r="P4450" s="20">
        <f t="shared" ca="1" si="1105"/>
        <v>54076031.148129009</v>
      </c>
      <c r="Q4450" s="20">
        <f t="shared" ca="1" si="1106"/>
        <v>344515.2997096426</v>
      </c>
      <c r="R4450" s="20">
        <f t="shared" ca="1" si="1107"/>
        <v>78929998.508602172</v>
      </c>
      <c r="AD4450">
        <f t="shared" ca="1" si="1114"/>
        <v>1.4646471074906693</v>
      </c>
      <c r="AE4450">
        <f t="shared" ca="1" si="1115"/>
        <v>1.4834033665636872</v>
      </c>
      <c r="AF4450">
        <f t="shared" ca="1" si="1116"/>
        <v>-0.19100182757652048</v>
      </c>
      <c r="AG4450">
        <f t="shared" ca="1" si="1117"/>
        <v>0.12240962871096284</v>
      </c>
      <c r="AH4450">
        <f t="shared" ca="1" si="1118"/>
        <v>-0.78356683433237495</v>
      </c>
      <c r="AI4450">
        <f t="shared" ca="1" si="1119"/>
        <v>-0.7338532904777425</v>
      </c>
    </row>
    <row r="4451" spans="1:35">
      <c r="A4451" s="20"/>
      <c r="B4451" s="20"/>
      <c r="C4451" s="20">
        <f ca="1"/>
        <v>-0.16441847095525527</v>
      </c>
      <c r="D4451" s="20">
        <f ca="1"/>
        <v>1.5828018284646621</v>
      </c>
      <c r="E4451" s="20">
        <f ca="1"/>
        <v>0.30753982389208229</v>
      </c>
      <c r="F4451" s="20">
        <f ca="1"/>
        <v>0.66144989960598111</v>
      </c>
      <c r="G4451" s="20">
        <f ca="1"/>
        <v>0.14443675775452289</v>
      </c>
      <c r="H4451" s="20">
        <f ca="1"/>
        <v>0.45134633161538318</v>
      </c>
      <c r="I4451" s="164">
        <f t="shared" ca="1" si="1108"/>
        <v>26.287671449532194</v>
      </c>
      <c r="J4451" s="164">
        <f t="shared" ca="1" si="1109"/>
        <v>19.488962142199789</v>
      </c>
      <c r="K4451" s="164">
        <f t="shared" ca="1" si="1110"/>
        <v>0.66287987974177975</v>
      </c>
      <c r="L4451" s="164">
        <f t="shared" ca="1" si="1111"/>
        <v>1.332393275487493</v>
      </c>
      <c r="M4451" s="20">
        <f t="shared" ca="1" si="1112"/>
        <v>5.1940005382668302</v>
      </c>
      <c r="N4451" s="20">
        <f t="shared" ca="1" si="1113"/>
        <v>2.2316153677852535</v>
      </c>
      <c r="O4451" s="20">
        <f t="shared" ca="1" si="1104"/>
        <v>24409062.512294952</v>
      </c>
      <c r="P4451" s="20">
        <f t="shared" ca="1" si="1105"/>
        <v>59038530.104824491</v>
      </c>
      <c r="Q4451" s="20">
        <f t="shared" ca="1" si="1106"/>
        <v>629836.98257931054</v>
      </c>
      <c r="R4451" s="20">
        <f t="shared" ca="1" si="1107"/>
        <v>84077429.599698752</v>
      </c>
      <c r="AD4451">
        <f t="shared" ca="1" si="1114"/>
        <v>1.380502779012668</v>
      </c>
      <c r="AE4451">
        <f t="shared" ca="1" si="1115"/>
        <v>1.5365644772482516</v>
      </c>
      <c r="AF4451">
        <f t="shared" ca="1" si="1116"/>
        <v>0.93527163401617952</v>
      </c>
      <c r="AG4451">
        <f t="shared" ca="1" si="1117"/>
        <v>1.1017876158522399</v>
      </c>
      <c r="AH4451">
        <f t="shared" ca="1" si="1118"/>
        <v>0.74888948696314495</v>
      </c>
      <c r="AI4451">
        <f t="shared" ca="1" si="1119"/>
        <v>1.058419912933118</v>
      </c>
    </row>
    <row r="4452" spans="1:35">
      <c r="A4452" s="20"/>
      <c r="B4452" s="20"/>
      <c r="C4452" s="20">
        <f ca="1"/>
        <v>4.3009173683894217E-2</v>
      </c>
      <c r="D4452" s="20">
        <f ca="1"/>
        <v>9.156809775961515E-2</v>
      </c>
      <c r="E4452" s="20">
        <f ca="1"/>
        <v>0.72434465338672605</v>
      </c>
      <c r="F4452" s="20">
        <f ca="1"/>
        <v>-1.0217996680329371</v>
      </c>
      <c r="G4452" s="20">
        <f ca="1"/>
        <v>-0.31043914146108514</v>
      </c>
      <c r="H4452" s="20">
        <f ca="1"/>
        <v>-0.97627496541620895</v>
      </c>
      <c r="I4452" s="164">
        <f t="shared" ca="1" si="1108"/>
        <v>21.070184118039954</v>
      </c>
      <c r="J4452" s="164">
        <f t="shared" ca="1" si="1109"/>
        <v>15.117155583699866</v>
      </c>
      <c r="K4452" s="164">
        <f t="shared" ca="1" si="1110"/>
        <v>0.54639636207667086</v>
      </c>
      <c r="L4452" s="164">
        <f t="shared" ca="1" si="1111"/>
        <v>0.84043425550863726</v>
      </c>
      <c r="M4452" s="20">
        <f t="shared" ca="1" si="1112"/>
        <v>3.4819780630025452</v>
      </c>
      <c r="N4452" s="20">
        <f t="shared" ca="1" si="1113"/>
        <v>1.3068474958231768</v>
      </c>
      <c r="O4452" s="20">
        <f t="shared" ca="1" si="1104"/>
        <v>19295427.706048284</v>
      </c>
      <c r="P4452" s="20">
        <f t="shared" ca="1" si="1105"/>
        <v>41715749.491850793</v>
      </c>
      <c r="Q4452" s="20">
        <f t="shared" ca="1" si="1106"/>
        <v>105697.99466826582</v>
      </c>
      <c r="R4452" s="20">
        <f t="shared" ca="1" si="1107"/>
        <v>61116875.192567341</v>
      </c>
      <c r="AD4452">
        <f t="shared" ca="1" si="1114"/>
        <v>0.11412235874756108</v>
      </c>
      <c r="AE4452">
        <f t="shared" ca="1" si="1115"/>
        <v>6.9515296543579047E-2</v>
      </c>
      <c r="AF4452">
        <f t="shared" ca="1" si="1116"/>
        <v>-0.12366943566662891</v>
      </c>
      <c r="AG4452">
        <f t="shared" ca="1" si="1117"/>
        <v>-1.1343897476880129</v>
      </c>
      <c r="AH4452">
        <f t="shared" ca="1" si="1118"/>
        <v>-1.1533577077749495</v>
      </c>
      <c r="AI4452">
        <f t="shared" ca="1" si="1119"/>
        <v>-1.4409527139914142</v>
      </c>
    </row>
    <row r="4453" spans="1:35">
      <c r="A4453" s="20"/>
      <c r="B4453" s="20"/>
      <c r="C4453" s="20">
        <f ca="1"/>
        <v>0.43648628417636948</v>
      </c>
      <c r="D4453" s="20">
        <f ca="1"/>
        <v>1.4812148054330181</v>
      </c>
      <c r="E4453" s="20">
        <f ca="1"/>
        <v>-1.4708326710926043</v>
      </c>
      <c r="F4453" s="20">
        <f ca="1"/>
        <v>-1.4570195336855714</v>
      </c>
      <c r="G4453" s="20">
        <f ca="1"/>
        <v>-1.6003908298834977</v>
      </c>
      <c r="H4453" s="20">
        <f ca="1"/>
        <v>-1.096342140706988</v>
      </c>
      <c r="I4453" s="164">
        <f t="shared" ca="1" si="1108"/>
        <v>26.814915891664953</v>
      </c>
      <c r="J4453" s="164">
        <f t="shared" ca="1" si="1109"/>
        <v>19.75102056356863</v>
      </c>
      <c r="K4453" s="164">
        <f t="shared" ca="1" si="1110"/>
        <v>0.24980326255582364</v>
      </c>
      <c r="L4453" s="164">
        <f t="shared" ca="1" si="1111"/>
        <v>0.43145626672610538</v>
      </c>
      <c r="M4453" s="20">
        <f t="shared" ca="1" si="1112"/>
        <v>1.3276359144861871</v>
      </c>
      <c r="N4453" s="20">
        <f t="shared" ca="1" si="1113"/>
        <v>0.67182675328965313</v>
      </c>
      <c r="O4453" s="20">
        <f t="shared" ca="1" si="1104"/>
        <v>24829970.103800137</v>
      </c>
      <c r="P4453" s="20">
        <f t="shared" ca="1" si="1105"/>
        <v>37368612.783124216</v>
      </c>
      <c r="Q4453" s="20">
        <f t="shared" ca="1" si="1106"/>
        <v>330500.17677883623</v>
      </c>
      <c r="R4453" s="20">
        <f t="shared" ca="1" si="1107"/>
        <v>62529083.063703194</v>
      </c>
      <c r="AD4453">
        <f t="shared" ca="1" si="1114"/>
        <v>1.5084747309866384</v>
      </c>
      <c r="AE4453">
        <f t="shared" ca="1" si="1115"/>
        <v>1.6245035448216878</v>
      </c>
      <c r="AF4453">
        <f t="shared" ca="1" si="1116"/>
        <v>-2.8199703404016039</v>
      </c>
      <c r="AG4453">
        <f t="shared" ca="1" si="1117"/>
        <v>-2.9933806057904304</v>
      </c>
      <c r="AH4453">
        <f t="shared" ca="1" si="1118"/>
        <v>-3.5470712061264584</v>
      </c>
      <c r="AI4453">
        <f t="shared" ca="1" si="1119"/>
        <v>-3.1572249911090458</v>
      </c>
    </row>
    <row r="4454" spans="1:35">
      <c r="A4454" s="20"/>
      <c r="B4454" s="20"/>
      <c r="C4454" s="20">
        <f ca="1"/>
        <v>1.1844344563407365</v>
      </c>
      <c r="D4454" s="20">
        <f ca="1"/>
        <v>0.65286057779238527</v>
      </c>
      <c r="E4454" s="20">
        <f ca="1"/>
        <v>0.32884725512573193</v>
      </c>
      <c r="F4454" s="20">
        <f ca="1"/>
        <v>-1.4398665565453914</v>
      </c>
      <c r="G4454" s="20">
        <f ca="1"/>
        <v>-0.75980448277493673</v>
      </c>
      <c r="H4454" s="20">
        <f ca="1"/>
        <v>7.0005121083757116E-2</v>
      </c>
      <c r="I4454" s="164">
        <f t="shared" ca="1" si="1108"/>
        <v>27.838140066795532</v>
      </c>
      <c r="J4454" s="164">
        <f t="shared" ca="1" si="1109"/>
        <v>20.049706492845793</v>
      </c>
      <c r="K4454" s="164">
        <f t="shared" ca="1" si="1110"/>
        <v>0.51637784058214065</v>
      </c>
      <c r="L4454" s="164">
        <f t="shared" ca="1" si="1111"/>
        <v>0.79865493481128169</v>
      </c>
      <c r="M4454" s="20">
        <f t="shared" ca="1" si="1112"/>
        <v>3.4654247407088876</v>
      </c>
      <c r="N4454" s="20">
        <f t="shared" ca="1" si="1113"/>
        <v>1.5043857674506431</v>
      </c>
      <c r="O4454" s="20">
        <f t="shared" ca="1" si="1104"/>
        <v>25534898.495627135</v>
      </c>
      <c r="P4454" s="20">
        <f t="shared" ca="1" si="1105"/>
        <v>47435335.612745278</v>
      </c>
      <c r="Q4454" s="20">
        <f t="shared" ca="1" si="1106"/>
        <v>446028.42588612589</v>
      </c>
      <c r="R4454" s="20">
        <f t="shared" ca="1" si="1107"/>
        <v>73416262.534258544</v>
      </c>
      <c r="AD4454">
        <f t="shared" ca="1" si="1114"/>
        <v>1.7568301132998858</v>
      </c>
      <c r="AE4454">
        <f t="shared" ca="1" si="1115"/>
        <v>1.7247337224314743</v>
      </c>
      <c r="AF4454">
        <f t="shared" ca="1" si="1116"/>
        <v>-0.39656508561690335</v>
      </c>
      <c r="AG4454">
        <f t="shared" ca="1" si="1117"/>
        <v>-1.3242957508578106</v>
      </c>
      <c r="AH4454">
        <f t="shared" ca="1" si="1118"/>
        <v>-1.1717502881012352</v>
      </c>
      <c r="AI4454">
        <f t="shared" ca="1" si="1119"/>
        <v>-0.90706549337664044</v>
      </c>
    </row>
    <row r="4455" spans="1:35">
      <c r="A4455" s="20"/>
      <c r="B4455" s="20"/>
      <c r="C4455" s="20">
        <f ca="1"/>
        <v>-0.7189703015944372</v>
      </c>
      <c r="D4455" s="20">
        <f ca="1"/>
        <v>-1.9694324610775271</v>
      </c>
      <c r="E4455" s="20">
        <f ca="1"/>
        <v>0.71124528397341868</v>
      </c>
      <c r="F4455" s="20">
        <f ca="1"/>
        <v>-1.9088701883982053</v>
      </c>
      <c r="G4455" s="20">
        <f ca="1"/>
        <v>-0.64263670577721754</v>
      </c>
      <c r="H4455" s="20">
        <f ca="1"/>
        <v>-1.4641511203808213</v>
      </c>
      <c r="I4455" s="164">
        <f t="shared" ca="1" si="1108"/>
        <v>9.9514330516127263</v>
      </c>
      <c r="J4455" s="164">
        <f t="shared" ca="1" si="1109"/>
        <v>6.6997781889527577</v>
      </c>
      <c r="K4455" s="164">
        <f t="shared" ca="1" si="1110"/>
        <v>0.43471668484411835</v>
      </c>
      <c r="L4455" s="164">
        <f t="shared" ca="1" si="1111"/>
        <v>0.53954511490773194</v>
      </c>
      <c r="M4455" s="20">
        <f t="shared" ca="1" si="1112"/>
        <v>2.7494172596024118</v>
      </c>
      <c r="N4455" s="20">
        <f t="shared" ca="1" si="1113"/>
        <v>0.80515106979428119</v>
      </c>
      <c r="O4455" s="20">
        <f t="shared" ca="1" si="1104"/>
        <v>8877494.1622001529</v>
      </c>
      <c r="P4455" s="20">
        <f t="shared" ca="1" si="1105"/>
        <v>23215584.717886634</v>
      </c>
      <c r="Q4455" s="20">
        <f t="shared" ca="1" si="1106"/>
        <v>-295885.83219512412</v>
      </c>
      <c r="R4455" s="20">
        <f t="shared" ca="1" si="1107"/>
        <v>31797193.047891662</v>
      </c>
      <c r="AD4455">
        <f t="shared" ca="1" si="1114"/>
        <v>-2.5846036282493388</v>
      </c>
      <c r="AE4455">
        <f t="shared" ca="1" si="1115"/>
        <v>-2.7551079902843099</v>
      </c>
      <c r="AF4455">
        <f t="shared" ca="1" si="1116"/>
        <v>-1.1389392286898337</v>
      </c>
      <c r="AG4455">
        <f t="shared" ca="1" si="1117"/>
        <v>-2.5020676595103097</v>
      </c>
      <c r="AH4455">
        <f t="shared" ca="1" si="1118"/>
        <v>-1.9673141559973195</v>
      </c>
      <c r="AI4455">
        <f t="shared" ca="1" si="1119"/>
        <v>-2.7968890005559972</v>
      </c>
    </row>
    <row r="4456" spans="1:35">
      <c r="A4456" s="20"/>
      <c r="B4456" s="20"/>
      <c r="C4456" s="20">
        <f ca="1"/>
        <v>0.94056920101650421</v>
      </c>
      <c r="D4456" s="20">
        <f ca="1"/>
        <v>-0.48037823524367068</v>
      </c>
      <c r="E4456" s="20">
        <f ca="1"/>
        <v>-0.32973499279130913</v>
      </c>
      <c r="F4456" s="20">
        <f ca="1"/>
        <v>-1.5555203981335797</v>
      </c>
      <c r="G4456" s="20">
        <f ca="1"/>
        <v>-0.49996051762618243</v>
      </c>
      <c r="H4456" s="20">
        <f ca="1"/>
        <v>0.83080551450722973</v>
      </c>
      <c r="I4456" s="164">
        <f t="shared" ca="1" si="1108"/>
        <v>22.22638165157888</v>
      </c>
      <c r="J4456" s="164">
        <f t="shared" ca="1" si="1109"/>
        <v>15.993120049375868</v>
      </c>
      <c r="K4456" s="164">
        <f t="shared" ca="1" si="1110"/>
        <v>0.45200943184504189</v>
      </c>
      <c r="L4456" s="164">
        <f t="shared" ca="1" si="1111"/>
        <v>0.76703651615155932</v>
      </c>
      <c r="M4456" s="20">
        <f t="shared" ca="1" si="1112"/>
        <v>4.0813242668507916</v>
      </c>
      <c r="N4456" s="20">
        <f t="shared" ca="1" si="1113"/>
        <v>1.7383187569081486</v>
      </c>
      <c r="O4456" s="20">
        <f t="shared" ca="1" si="1104"/>
        <v>20379108.574559636</v>
      </c>
      <c r="P4456" s="20">
        <f t="shared" ca="1" si="1105"/>
        <v>41060444.298493482</v>
      </c>
      <c r="Q4456" s="20">
        <f t="shared" ca="1" si="1106"/>
        <v>469395.48675978405</v>
      </c>
      <c r="R4456" s="20">
        <f t="shared" ca="1" si="1107"/>
        <v>61908948.3598129</v>
      </c>
      <c r="AD4456">
        <f t="shared" ca="1" si="1114"/>
        <v>0.394752828053126</v>
      </c>
      <c r="AE4456">
        <f t="shared" ca="1" si="1115"/>
        <v>0.36346310381740526</v>
      </c>
      <c r="AF4456">
        <f t="shared" ca="1" si="1116"/>
        <v>-0.98173243777234687</v>
      </c>
      <c r="AG4456">
        <f t="shared" ca="1" si="1117"/>
        <v>-1.4680158356747304</v>
      </c>
      <c r="AH4456">
        <f t="shared" ca="1" si="1118"/>
        <v>-0.48741748127689755</v>
      </c>
      <c r="AI4456">
        <f t="shared" ca="1" si="1119"/>
        <v>-0.27481417051851742</v>
      </c>
    </row>
    <row r="4457" spans="1:35">
      <c r="A4457" s="20"/>
      <c r="B4457" s="20"/>
      <c r="C4457" s="20">
        <f ca="1"/>
        <v>0.23155763225658746</v>
      </c>
      <c r="D4457" s="20">
        <f ca="1"/>
        <v>0.12371843071740904</v>
      </c>
      <c r="E4457" s="20">
        <f ca="1"/>
        <v>-0.76407002020091797</v>
      </c>
      <c r="F4457" s="20">
        <f ca="1"/>
        <v>-1.7012715077786549</v>
      </c>
      <c r="G4457" s="20">
        <f ca="1"/>
        <v>-0.92317552692858795</v>
      </c>
      <c r="H4457" s="20">
        <f ca="1"/>
        <v>-0.76955496577502258</v>
      </c>
      <c r="I4457" s="164">
        <f t="shared" ca="1" si="1108"/>
        <v>21.061466246453246</v>
      </c>
      <c r="J4457" s="164">
        <f t="shared" ca="1" si="1109"/>
        <v>15.326761946282556</v>
      </c>
      <c r="K4457" s="164">
        <f t="shared" ca="1" si="1110"/>
        <v>0.33085894917463454</v>
      </c>
      <c r="L4457" s="164">
        <f t="shared" ca="1" si="1111"/>
        <v>0.50947731494864257</v>
      </c>
      <c r="M4457" s="20">
        <f t="shared" ca="1" si="1112"/>
        <v>2.4086295706573519</v>
      </c>
      <c r="N4457" s="20">
        <f t="shared" ca="1" si="1113"/>
        <v>0.96840144480584489</v>
      </c>
      <c r="O4457" s="20">
        <f t="shared" ca="1" si="1104"/>
        <v>19402554.507199258</v>
      </c>
      <c r="P4457" s="20">
        <f t="shared" ca="1" si="1105"/>
        <v>33553530.932026759</v>
      </c>
      <c r="Q4457" s="20">
        <f t="shared" ca="1" si="1106"/>
        <v>180794.2724897915</v>
      </c>
      <c r="R4457" s="20">
        <f t="shared" ca="1" si="1107"/>
        <v>53136879.71171581</v>
      </c>
      <c r="AD4457">
        <f t="shared" ca="1" si="1114"/>
        <v>0.11200637049836007</v>
      </c>
      <c r="AE4457">
        <f t="shared" ca="1" si="1115"/>
        <v>0.13985300210824037</v>
      </c>
      <c r="AF4457">
        <f t="shared" ca="1" si="1116"/>
        <v>-2.0831004620487774</v>
      </c>
      <c r="AG4457">
        <f t="shared" ca="1" si="1117"/>
        <v>-2.6387394775061703</v>
      </c>
      <c r="AH4457">
        <f t="shared" ca="1" si="1118"/>
        <v>-2.345967143714053</v>
      </c>
      <c r="AI4457">
        <f t="shared" ca="1" si="1119"/>
        <v>-2.3556717707950141</v>
      </c>
    </row>
    <row r="4458" spans="1:35">
      <c r="A4458" s="20"/>
      <c r="B4458" s="20"/>
      <c r="C4458" s="20">
        <f ca="1"/>
        <v>0.28272729120302065</v>
      </c>
      <c r="D4458" s="20">
        <f ca="1"/>
        <v>1.020812039295927</v>
      </c>
      <c r="E4458" s="20">
        <f ca="1"/>
        <v>1.1290847160925914</v>
      </c>
      <c r="F4458" s="20">
        <f ca="1"/>
        <v>-0.44460394076100301</v>
      </c>
      <c r="G4458" s="20">
        <f ca="1"/>
        <v>0.87235190297080156</v>
      </c>
      <c r="H4458" s="20">
        <f ca="1"/>
        <v>-0.77895695720618907</v>
      </c>
      <c r="I4458" s="164">
        <f t="shared" ca="1" si="1108"/>
        <v>25.544730895208989</v>
      </c>
      <c r="J4458" s="164">
        <f t="shared" ca="1" si="1109"/>
        <v>18.618406123540474</v>
      </c>
      <c r="K4458" s="164">
        <f t="shared" ca="1" si="1110"/>
        <v>0.68780426670664063</v>
      </c>
      <c r="L4458" s="164">
        <f t="shared" ca="1" si="1111"/>
        <v>1.1228623980034145</v>
      </c>
      <c r="M4458" s="20">
        <f t="shared" ca="1" si="1112"/>
        <v>4.9085043270723716</v>
      </c>
      <c r="N4458" s="20">
        <f t="shared" ca="1" si="1113"/>
        <v>1.8916415424602089</v>
      </c>
      <c r="O4458" s="20">
        <f t="shared" ca="1" si="1104"/>
        <v>23548641.262303434</v>
      </c>
      <c r="P4458" s="20">
        <f t="shared" ca="1" si="1105"/>
        <v>53135637.573922075</v>
      </c>
      <c r="Q4458" s="20">
        <f t="shared" ca="1" si="1106"/>
        <v>231693.55123221496</v>
      </c>
      <c r="R4458" s="20">
        <f t="shared" ca="1" si="1107"/>
        <v>76915972.387457728</v>
      </c>
      <c r="AD4458">
        <f t="shared" ca="1" si="1114"/>
        <v>1.200177401749754</v>
      </c>
      <c r="AE4458">
        <f t="shared" ca="1" si="1115"/>
        <v>1.2444315850806957</v>
      </c>
      <c r="AF4458">
        <f t="shared" ca="1" si="1116"/>
        <v>1.1618569700603689</v>
      </c>
      <c r="AG4458">
        <f t="shared" ca="1" si="1117"/>
        <v>0.14937453637915593</v>
      </c>
      <c r="AH4458">
        <f t="shared" ca="1" si="1118"/>
        <v>0.43167147452485799</v>
      </c>
      <c r="AI4458">
        <f t="shared" ca="1" si="1119"/>
        <v>0.13957173637894249</v>
      </c>
    </row>
    <row r="4459" spans="1:35">
      <c r="A4459" s="20"/>
      <c r="B4459" s="20"/>
      <c r="C4459" s="20">
        <f ca="1"/>
        <v>-6.9080763216710139E-2</v>
      </c>
      <c r="D4459" s="20">
        <f ca="1"/>
        <v>1.1254571011079157</v>
      </c>
      <c r="E4459" s="20">
        <f ca="1"/>
        <v>-1.0028240704342761</v>
      </c>
      <c r="F4459" s="20">
        <f ca="1"/>
        <v>-0.25053298625755377</v>
      </c>
      <c r="G4459" s="20">
        <f ca="1"/>
        <v>-0.69767842536583202</v>
      </c>
      <c r="H4459" s="20">
        <f ca="1"/>
        <v>-0.83651400371983786</v>
      </c>
      <c r="I4459" s="164">
        <f t="shared" ca="1" si="1108"/>
        <v>23.880738947073247</v>
      </c>
      <c r="J4459" s="164">
        <f t="shared" ca="1" si="1109"/>
        <v>17.597089478683579</v>
      </c>
      <c r="K4459" s="164">
        <f t="shared" ca="1" si="1110"/>
        <v>0.39728547904829553</v>
      </c>
      <c r="L4459" s="164">
        <f t="shared" ca="1" si="1111"/>
        <v>0.81577233819549666</v>
      </c>
      <c r="M4459" s="20">
        <f t="shared" ca="1" si="1112"/>
        <v>2.8618375451557787</v>
      </c>
      <c r="N4459" s="20">
        <f t="shared" ca="1" si="1113"/>
        <v>1.234500814855569</v>
      </c>
      <c r="O4459" s="20">
        <f t="shared" ca="1" si="1104"/>
        <v>22116660.175461214</v>
      </c>
      <c r="P4459" s="20">
        <f t="shared" ca="1" si="1105"/>
        <v>43910802.338816017</v>
      </c>
      <c r="Q4459" s="20">
        <f t="shared" ca="1" si="1106"/>
        <v>355165.38474744256</v>
      </c>
      <c r="R4459" s="20">
        <f t="shared" ca="1" si="1107"/>
        <v>66382627.89902468</v>
      </c>
      <c r="AD4459">
        <f t="shared" ca="1" si="1114"/>
        <v>0.79629586094010862</v>
      </c>
      <c r="AE4459">
        <f t="shared" ca="1" si="1115"/>
        <v>0.90170787875287906</v>
      </c>
      <c r="AF4459">
        <f t="shared" ca="1" si="1116"/>
        <v>-1.4792229177427685</v>
      </c>
      <c r="AG4459">
        <f t="shared" ca="1" si="1117"/>
        <v>-1.2464893718386518</v>
      </c>
      <c r="AH4459">
        <f t="shared" ca="1" si="1118"/>
        <v>-1.8424027276046899</v>
      </c>
      <c r="AI4459">
        <f t="shared" ca="1" si="1119"/>
        <v>-1.6364842841741378</v>
      </c>
    </row>
    <row r="4460" spans="1:35">
      <c r="A4460" s="20"/>
      <c r="B4460" s="20"/>
      <c r="C4460" s="20">
        <f ca="1"/>
        <v>-0.77853957232163806</v>
      </c>
      <c r="D4460" s="20">
        <f ca="1"/>
        <v>1.2054333866942082</v>
      </c>
      <c r="E4460" s="20">
        <f ca="1"/>
        <v>1.9897173905603769</v>
      </c>
      <c r="F4460" s="20">
        <f ca="1"/>
        <v>0.76443779410417678</v>
      </c>
      <c r="G4460" s="20">
        <f ca="1"/>
        <v>0.35446050063117052</v>
      </c>
      <c r="H4460" s="20">
        <f ca="1"/>
        <v>-1.955326843313222</v>
      </c>
      <c r="I4460" s="164">
        <f t="shared" ca="1" si="1108"/>
        <v>22.857922622451646</v>
      </c>
      <c r="J4460" s="164">
        <f t="shared" ca="1" si="1109"/>
        <v>16.485483359189239</v>
      </c>
      <c r="K4460" s="164">
        <f t="shared" ca="1" si="1110"/>
        <v>0.78120209703088694</v>
      </c>
      <c r="L4460" s="164">
        <f t="shared" ca="1" si="1111"/>
        <v>1.3245027551572144</v>
      </c>
      <c r="M4460" s="20">
        <f t="shared" ca="1" si="1112"/>
        <v>4.2801623649248874</v>
      </c>
      <c r="N4460" s="20">
        <f t="shared" ca="1" si="1113"/>
        <v>1.5488330815349229</v>
      </c>
      <c r="O4460" s="20">
        <f t="shared" ca="1" si="1104"/>
        <v>20978447.390799727</v>
      </c>
      <c r="P4460" s="20">
        <f t="shared" ca="1" si="1105"/>
        <v>55424060.639645845</v>
      </c>
      <c r="Q4460" s="20">
        <f t="shared" ca="1" si="1106"/>
        <v>33633.5906138801</v>
      </c>
      <c r="R4460" s="20">
        <f t="shared" ca="1" si="1107"/>
        <v>76436141.621059462</v>
      </c>
      <c r="AD4460">
        <f t="shared" ca="1" si="1114"/>
        <v>0.54803947146884546</v>
      </c>
      <c r="AE4460">
        <f t="shared" ca="1" si="1115"/>
        <v>0.52868569100309981</v>
      </c>
      <c r="AF4460">
        <f t="shared" ca="1" si="1116"/>
        <v>2.0109281548262445</v>
      </c>
      <c r="AG4460">
        <f t="shared" ca="1" si="1117"/>
        <v>1.0659216143509742</v>
      </c>
      <c r="AH4460">
        <f t="shared" ca="1" si="1118"/>
        <v>-0.26648626119456886</v>
      </c>
      <c r="AI4460">
        <f t="shared" ca="1" si="1119"/>
        <v>-0.78693761747318169</v>
      </c>
    </row>
    <row r="4461" spans="1:35">
      <c r="A4461" s="20"/>
      <c r="B4461" s="20"/>
      <c r="C4461" s="20">
        <f ca="1"/>
        <v>0.73936292214190635</v>
      </c>
      <c r="D4461" s="20">
        <f ca="1"/>
        <v>-6.5097738658362422E-2</v>
      </c>
      <c r="E4461" s="20">
        <f ca="1"/>
        <v>0.16627199444197022</v>
      </c>
      <c r="F4461" s="20">
        <f ca="1"/>
        <v>-0.39794243395676393</v>
      </c>
      <c r="G4461" s="20">
        <f ca="1"/>
        <v>1.4473941264166836</v>
      </c>
      <c r="H4461" s="20">
        <f ca="1"/>
        <v>0.82089408785074913</v>
      </c>
      <c r="I4461" s="164">
        <f t="shared" ca="1" si="1108"/>
        <v>22.916374436067979</v>
      </c>
      <c r="J4461" s="164">
        <f t="shared" ca="1" si="1109"/>
        <v>16.718200441010261</v>
      </c>
      <c r="K4461" s="164">
        <f t="shared" ca="1" si="1110"/>
        <v>0.64618575989403215</v>
      </c>
      <c r="L4461" s="164">
        <f t="shared" ca="1" si="1111"/>
        <v>1.2040591851543758</v>
      </c>
      <c r="M4461" s="20">
        <f t="shared" ca="1" si="1112"/>
        <v>6.2950164133553033</v>
      </c>
      <c r="N4461" s="20">
        <f t="shared" ca="1" si="1113"/>
        <v>2.5399137509136627</v>
      </c>
      <c r="O4461" s="20">
        <f t="shared" ca="1" si="1104"/>
        <v>21133717.571825128</v>
      </c>
      <c r="P4461" s="20">
        <f t="shared" ca="1" si="1105"/>
        <v>52515074.322860681</v>
      </c>
      <c r="Q4461" s="20">
        <f t="shared" ca="1" si="1106"/>
        <v>487780.60111008998</v>
      </c>
      <c r="R4461" s="20">
        <f t="shared" ca="1" si="1107"/>
        <v>74136572.495795891</v>
      </c>
      <c r="AD4461">
        <f t="shared" ca="1" si="1114"/>
        <v>0.56222680487086851</v>
      </c>
      <c r="AE4461">
        <f t="shared" ca="1" si="1115"/>
        <v>0.60677867147995279</v>
      </c>
      <c r="AF4461">
        <f t="shared" ca="1" si="1116"/>
        <v>0.78350690812756452</v>
      </c>
      <c r="AG4461">
        <f t="shared" ca="1" si="1117"/>
        <v>0.51845084161079846</v>
      </c>
      <c r="AH4461">
        <f t="shared" ca="1" si="1118"/>
        <v>1.9722404592836709</v>
      </c>
      <c r="AI4461">
        <f t="shared" ca="1" si="1119"/>
        <v>1.8916587862531422</v>
      </c>
    </row>
    <row r="4462" spans="1:35">
      <c r="A4462" s="20"/>
      <c r="B4462" s="20"/>
      <c r="C4462" s="20">
        <f ca="1"/>
        <v>-0.21486565787519601</v>
      </c>
      <c r="D4462" s="20">
        <f ca="1"/>
        <v>-0.60012826507460404</v>
      </c>
      <c r="E4462" s="20">
        <f ca="1"/>
        <v>0.44316099949081783</v>
      </c>
      <c r="F4462" s="20">
        <f ca="1"/>
        <v>1.2547590858866164</v>
      </c>
      <c r="G4462" s="20">
        <f ca="1"/>
        <v>-0.45746871887133078</v>
      </c>
      <c r="H4462" s="20">
        <f ca="1"/>
        <v>0.60988026849096677</v>
      </c>
      <c r="I4462" s="164">
        <f t="shared" ca="1" si="1108"/>
        <v>18.594424571212301</v>
      </c>
      <c r="J4462" s="164">
        <f t="shared" ca="1" si="1109"/>
        <v>13.11427631642391</v>
      </c>
      <c r="K4462" s="164">
        <f t="shared" ca="1" si="1110"/>
        <v>0.66677192710394784</v>
      </c>
      <c r="L4462" s="164">
        <f t="shared" ca="1" si="1111"/>
        <v>1.426942781631668</v>
      </c>
      <c r="M4462" s="20">
        <f t="shared" ca="1" si="1112"/>
        <v>5.0721162954954169</v>
      </c>
      <c r="N4462" s="20">
        <f t="shared" ca="1" si="1113"/>
        <v>2.1307619352414124</v>
      </c>
      <c r="O4462" s="20">
        <f t="shared" ca="1" si="1104"/>
        <v>16907126.378845323</v>
      </c>
      <c r="P4462" s="20">
        <f t="shared" ca="1" si="1105"/>
        <v>53696319.838317722</v>
      </c>
      <c r="Q4462" s="20">
        <f t="shared" ca="1" si="1106"/>
        <v>533946.77627528121</v>
      </c>
      <c r="R4462" s="20">
        <f t="shared" ca="1" si="1107"/>
        <v>71137392.993438318</v>
      </c>
      <c r="AD4462">
        <f t="shared" ca="1" si="1114"/>
        <v>-0.48679015261837383</v>
      </c>
      <c r="AE4462">
        <f t="shared" ca="1" si="1115"/>
        <v>-0.6025918401262047</v>
      </c>
      <c r="AF4462">
        <f t="shared" ca="1" si="1116"/>
        <v>0.97065388276316222</v>
      </c>
      <c r="AG4462">
        <f t="shared" ca="1" si="1117"/>
        <v>1.5315580983257631</v>
      </c>
      <c r="AH4462">
        <f t="shared" ca="1" si="1118"/>
        <v>0.61346255055046361</v>
      </c>
      <c r="AI4462">
        <f t="shared" ca="1" si="1119"/>
        <v>0.78584306822003291</v>
      </c>
    </row>
    <row r="4463" spans="1:35">
      <c r="A4463" s="20"/>
      <c r="B4463" s="20"/>
      <c r="C4463" s="20">
        <f ca="1"/>
        <v>-0.61569950295814491</v>
      </c>
      <c r="D4463" s="20">
        <f ca="1"/>
        <v>0.61280075597601713</v>
      </c>
      <c r="E4463" s="20">
        <f ca="1"/>
        <v>-1.3327071165240585</v>
      </c>
      <c r="F4463" s="20">
        <f ca="1"/>
        <v>-1.6543115102850687</v>
      </c>
      <c r="G4463" s="20">
        <f ca="1"/>
        <v>-1.2471805638408497</v>
      </c>
      <c r="H4463" s="20">
        <f ca="1"/>
        <v>-1.492628263527437</v>
      </c>
      <c r="I4463" s="164">
        <f t="shared" ca="1" si="1108"/>
        <v>19.036750880737976</v>
      </c>
      <c r="J4463" s="164">
        <f t="shared" ca="1" si="1109"/>
        <v>14.182227731599252</v>
      </c>
      <c r="K4463" s="164">
        <f t="shared" ca="1" si="1110"/>
        <v>0.22993312167872437</v>
      </c>
      <c r="L4463" s="164">
        <f t="shared" ca="1" si="1111"/>
        <v>0.35898389976638501</v>
      </c>
      <c r="M4463" s="20">
        <f t="shared" ca="1" si="1112"/>
        <v>1.4842152145687453</v>
      </c>
      <c r="N4463" s="20">
        <f t="shared" ca="1" si="1113"/>
        <v>0.56173177096367821</v>
      </c>
      <c r="O4463" s="20">
        <f t="shared" ca="1" si="1104"/>
        <v>17712504.629708011</v>
      </c>
      <c r="P4463" s="20">
        <f t="shared" ca="1" si="1105"/>
        <v>27826937.618018907</v>
      </c>
      <c r="Q4463" s="20">
        <f t="shared" ca="1" si="1106"/>
        <v>52789.17286114164</v>
      </c>
      <c r="R4463" s="20">
        <f t="shared" ca="1" si="1107"/>
        <v>45592231.420588061</v>
      </c>
      <c r="AD4463">
        <f t="shared" ca="1" si="1114"/>
        <v>-0.37942939787913205</v>
      </c>
      <c r="AE4463">
        <f t="shared" ca="1" si="1115"/>
        <v>-0.24421888201367381</v>
      </c>
      <c r="AF4463">
        <f t="shared" ca="1" si="1116"/>
        <v>-3.0006079847388696</v>
      </c>
      <c r="AG4463">
        <f t="shared" ca="1" si="1117"/>
        <v>-3.3228004556073412</v>
      </c>
      <c r="AH4463">
        <f t="shared" ca="1" si="1118"/>
        <v>-3.3730942060347271</v>
      </c>
      <c r="AI4463">
        <f t="shared" ca="1" si="1119"/>
        <v>-3.4547789973954646</v>
      </c>
    </row>
    <row r="4464" spans="1:35">
      <c r="A4464" s="20"/>
      <c r="B4464" s="20"/>
      <c r="C4464" s="20">
        <f ca="1"/>
        <v>0.38513431410048893</v>
      </c>
      <c r="D4464" s="20">
        <f ca="1"/>
        <v>-0.6935331465789486</v>
      </c>
      <c r="E4464" s="20">
        <f ca="1"/>
        <v>0.46081405472300857</v>
      </c>
      <c r="F4464" s="20">
        <f ca="1"/>
        <v>-1.2895681684879523</v>
      </c>
      <c r="G4464" s="20">
        <f ca="1"/>
        <v>0.9487498051106491</v>
      </c>
      <c r="H4464" s="20">
        <f ca="1"/>
        <v>-1.4122753642297194</v>
      </c>
      <c r="I4464" s="164">
        <f t="shared" ca="1" si="1108"/>
        <v>18.686799822244147</v>
      </c>
      <c r="J4464" s="164">
        <f t="shared" ca="1" si="1109"/>
        <v>13.259156605313052</v>
      </c>
      <c r="K4464" s="164">
        <f t="shared" ca="1" si="1110"/>
        <v>0.53617844330342601</v>
      </c>
      <c r="L4464" s="164">
        <f t="shared" ca="1" si="1111"/>
        <v>0.79616589433511142</v>
      </c>
      <c r="M4464" s="20">
        <f t="shared" ca="1" si="1112"/>
        <v>4.1505564874271945</v>
      </c>
      <c r="N4464" s="20">
        <f t="shared" ca="1" si="1113"/>
        <v>1.4315215270608554</v>
      </c>
      <c r="O4464" s="20">
        <f t="shared" ca="1" si="1104"/>
        <v>17033646.454341292</v>
      </c>
      <c r="P4464" s="20">
        <f t="shared" ca="1" si="1105"/>
        <v>38248481.619421676</v>
      </c>
      <c r="Q4464" s="20">
        <f t="shared" ca="1" si="1106"/>
        <v>-85174.568349441368</v>
      </c>
      <c r="R4464" s="20">
        <f t="shared" ca="1" si="1107"/>
        <v>55196953.505413525</v>
      </c>
      <c r="AD4464">
        <f t="shared" ca="1" si="1114"/>
        <v>-0.46436897518345965</v>
      </c>
      <c r="AE4464">
        <f t="shared" ca="1" si="1115"/>
        <v>-0.55397429351910976</v>
      </c>
      <c r="AF4464">
        <f t="shared" ca="1" si="1116"/>
        <v>-0.21655960633249177</v>
      </c>
      <c r="AG4464">
        <f t="shared" ca="1" si="1117"/>
        <v>-1.3356095712040394</v>
      </c>
      <c r="AH4464">
        <f t="shared" ca="1" si="1118"/>
        <v>-0.4104927917475607</v>
      </c>
      <c r="AI4464">
        <f t="shared" ca="1" si="1119"/>
        <v>-1.1039958728084993</v>
      </c>
    </row>
    <row r="4465" spans="1:35">
      <c r="A4465" s="20"/>
      <c r="B4465" s="20"/>
      <c r="C4465" s="20">
        <f ca="1"/>
        <v>0.59884050947801759</v>
      </c>
      <c r="D4465" s="20">
        <f ca="1"/>
        <v>1.4371128521243004</v>
      </c>
      <c r="E4465" s="20">
        <f ca="1"/>
        <v>1.2603042189997637</v>
      </c>
      <c r="F4465" s="20">
        <f ca="1"/>
        <v>-0.26016623220961854</v>
      </c>
      <c r="G4465" s="20">
        <f ca="1"/>
        <v>-1.094591135186348</v>
      </c>
      <c r="H4465" s="20">
        <f ca="1"/>
        <v>0.40092828699481564</v>
      </c>
      <c r="I4465" s="164">
        <f t="shared" ca="1" si="1108"/>
        <v>29.601279649215538</v>
      </c>
      <c r="J4465" s="164">
        <f t="shared" ca="1" si="1109"/>
        <v>21.418063143080374</v>
      </c>
      <c r="K4465" s="164">
        <f t="shared" ca="1" si="1110"/>
        <v>0.67889720028588263</v>
      </c>
      <c r="L4465" s="164">
        <f t="shared" ca="1" si="1111"/>
        <v>1.1634182999189866</v>
      </c>
      <c r="M4465" s="20">
        <f t="shared" ca="1" si="1112"/>
        <v>4.0317215670582671</v>
      </c>
      <c r="N4465" s="20">
        <f t="shared" ca="1" si="1113"/>
        <v>1.8066697530173199</v>
      </c>
      <c r="O4465" s="20">
        <f t="shared" ca="1" si="1104"/>
        <v>27204815.834133681</v>
      </c>
      <c r="P4465" s="20">
        <f t="shared" ca="1" si="1105"/>
        <v>58179890.648343004</v>
      </c>
      <c r="Q4465" s="20">
        <f t="shared" ca="1" si="1106"/>
        <v>613366.67279602401</v>
      </c>
      <c r="R4465" s="20">
        <f t="shared" ca="1" si="1107"/>
        <v>85998073.155272707</v>
      </c>
      <c r="AD4465">
        <f t="shared" ca="1" si="1114"/>
        <v>2.1847766138872662</v>
      </c>
      <c r="AE4465">
        <f t="shared" ca="1" si="1115"/>
        <v>2.1839138064028103</v>
      </c>
      <c r="AF4465">
        <f t="shared" ca="1" si="1116"/>
        <v>1.0808836389625693</v>
      </c>
      <c r="AG4465">
        <f t="shared" ca="1" si="1117"/>
        <v>0.33371954508630192</v>
      </c>
      <c r="AH4465">
        <f t="shared" ca="1" si="1118"/>
        <v>-0.54253159215748059</v>
      </c>
      <c r="AI4465">
        <f t="shared" ca="1" si="1119"/>
        <v>-9.0081748601838263E-2</v>
      </c>
    </row>
    <row r="4466" spans="1:35">
      <c r="A4466" s="20"/>
      <c r="B4466" s="20"/>
      <c r="C4466" s="20">
        <f ca="1"/>
        <v>-0.75058491016269846</v>
      </c>
      <c r="D4466" s="20">
        <f ca="1"/>
        <v>-1.5282386846605935</v>
      </c>
      <c r="E4466" s="20">
        <f ca="1"/>
        <v>1.523965996569276</v>
      </c>
      <c r="F4466" s="20">
        <f ca="1"/>
        <v>0.50667523069173892</v>
      </c>
      <c r="G4466" s="20">
        <f ca="1"/>
        <v>0.28086326428235964</v>
      </c>
      <c r="H4466" s="20">
        <f ca="1"/>
        <v>0.32240956069471183</v>
      </c>
      <c r="I4466" s="164">
        <f t="shared" ca="1" si="1108"/>
        <v>12.942143012951789</v>
      </c>
      <c r="J4466" s="164">
        <f t="shared" ca="1" si="1109"/>
        <v>8.926645889714738</v>
      </c>
      <c r="K4466" s="164">
        <f t="shared" ca="1" si="1110"/>
        <v>0.74598761935569047</v>
      </c>
      <c r="L4466" s="164">
        <f t="shared" ca="1" si="1111"/>
        <v>1.3826903336037275</v>
      </c>
      <c r="M4466" s="20">
        <f t="shared" ca="1" si="1112"/>
        <v>5.7580868054847762</v>
      </c>
      <c r="N4466" s="20">
        <f t="shared" ca="1" si="1113"/>
        <v>2.1879512003392056</v>
      </c>
      <c r="O4466" s="20">
        <f t="shared" ca="1" si="1104"/>
        <v>11659845.714180466</v>
      </c>
      <c r="P4466" s="20">
        <f t="shared" ca="1" si="1105"/>
        <v>46969765.033328518</v>
      </c>
      <c r="Q4466" s="20">
        <f t="shared" ca="1" si="1106"/>
        <v>219795.53610681224</v>
      </c>
      <c r="R4466" s="20">
        <f t="shared" ca="1" si="1107"/>
        <v>58849406.283615798</v>
      </c>
      <c r="AD4466">
        <f t="shared" ca="1" si="1114"/>
        <v>-1.8587031521961679</v>
      </c>
      <c r="AE4466">
        <f t="shared" ca="1" si="1115"/>
        <v>-2.0078369497601547</v>
      </c>
      <c r="AF4466">
        <f t="shared" ca="1" si="1116"/>
        <v>1.6907965395971851</v>
      </c>
      <c r="AG4466">
        <f t="shared" ca="1" si="1117"/>
        <v>1.33041060728967</v>
      </c>
      <c r="AH4466">
        <f t="shared" ca="1" si="1118"/>
        <v>1.3756520060941968</v>
      </c>
      <c r="AI4466">
        <f t="shared" ca="1" si="1119"/>
        <v>0.94040864956541981</v>
      </c>
    </row>
    <row r="4467" spans="1:35">
      <c r="A4467" s="20"/>
      <c r="B4467" s="20"/>
      <c r="C4467" s="20">
        <f ca="1"/>
        <v>0.74431650405464089</v>
      </c>
      <c r="D4467" s="20">
        <f ca="1"/>
        <v>1.0696555676307649</v>
      </c>
      <c r="E4467" s="20">
        <f ca="1"/>
        <v>-0.50194963554287964</v>
      </c>
      <c r="F4467" s="20">
        <f ca="1"/>
        <v>-0.29532231702289569</v>
      </c>
      <c r="G4467" s="20">
        <f ca="1"/>
        <v>1.1305251605528146</v>
      </c>
      <c r="H4467" s="20">
        <f ca="1"/>
        <v>-0.33120964766358668</v>
      </c>
      <c r="I4467" s="164">
        <f t="shared" ca="1" si="1108"/>
        <v>26.666983618534609</v>
      </c>
      <c r="J4467" s="164">
        <f t="shared" ca="1" si="1109"/>
        <v>19.633097714859918</v>
      </c>
      <c r="K4467" s="164">
        <f t="shared" ca="1" si="1110"/>
        <v>0.54700719958539878</v>
      </c>
      <c r="L4467" s="164">
        <f t="shared" ca="1" si="1111"/>
        <v>1.0434240162804769</v>
      </c>
      <c r="M4467" s="20">
        <f t="shared" ca="1" si="1112"/>
        <v>4.9460275514792595</v>
      </c>
      <c r="N4467" s="20">
        <f t="shared" ca="1" si="1113"/>
        <v>2.0152969450083504</v>
      </c>
      <c r="O4467" s="20">
        <f t="shared" ca="1" si="1104"/>
        <v>24688198.872252636</v>
      </c>
      <c r="P4467" s="20">
        <f t="shared" ca="1" si="1105"/>
        <v>52297664.750196084</v>
      </c>
      <c r="Q4467" s="20">
        <f t="shared" ca="1" si="1106"/>
        <v>416126.31099069049</v>
      </c>
      <c r="R4467" s="20">
        <f t="shared" ca="1" si="1107"/>
        <v>77401989.933439404</v>
      </c>
      <c r="AD4467">
        <f t="shared" ca="1" si="1114"/>
        <v>1.472568839450147</v>
      </c>
      <c r="AE4467">
        <f t="shared" ca="1" si="1115"/>
        <v>1.5849321190805097</v>
      </c>
      <c r="AF4467">
        <f t="shared" ca="1" si="1116"/>
        <v>-0.11811636740546645</v>
      </c>
      <c r="AG4467">
        <f t="shared" ca="1" si="1117"/>
        <v>-0.21170901690692348</v>
      </c>
      <c r="AH4467">
        <f t="shared" ca="1" si="1118"/>
        <v>0.47336394608806637</v>
      </c>
      <c r="AI4467">
        <f t="shared" ca="1" si="1119"/>
        <v>0.47377552704959541</v>
      </c>
    </row>
    <row r="4468" spans="1:35">
      <c r="A4468" s="20"/>
      <c r="B4468" s="20"/>
      <c r="C4468" s="20">
        <f ca="1"/>
        <v>-0.76529226192537725</v>
      </c>
      <c r="D4468" s="20">
        <f ca="1"/>
        <v>-0.32385766049026715</v>
      </c>
      <c r="E4468" s="20">
        <f ca="1"/>
        <v>-0.31235910190205624</v>
      </c>
      <c r="F4468" s="20">
        <f ca="1"/>
        <v>-0.6183116375761748</v>
      </c>
      <c r="G4468" s="20">
        <f ca="1"/>
        <v>-1.1393951835385772</v>
      </c>
      <c r="H4468" s="20">
        <f ca="1"/>
        <v>-1.2518224363578165</v>
      </c>
      <c r="I4468" s="164">
        <f t="shared" ca="1" si="1108"/>
        <v>16.009904749840864</v>
      </c>
      <c r="J4468" s="164">
        <f t="shared" ca="1" si="1109"/>
        <v>11.503905675202098</v>
      </c>
      <c r="K4468" s="164">
        <f t="shared" ca="1" si="1110"/>
        <v>0.39715177057084738</v>
      </c>
      <c r="L4468" s="164">
        <f t="shared" ca="1" si="1111"/>
        <v>0.7138526179832303</v>
      </c>
      <c r="M4468" s="20">
        <f t="shared" ca="1" si="1112"/>
        <v>2.4113448196882836</v>
      </c>
      <c r="N4468" s="20">
        <f t="shared" ca="1" si="1113"/>
        <v>0.89302074464921577</v>
      </c>
      <c r="O4468" s="20">
        <f t="shared" ca="1" si="1104"/>
        <v>14670138.116310535</v>
      </c>
      <c r="P4468" s="20">
        <f t="shared" ca="1" si="1105"/>
        <v>33551248.083870869</v>
      </c>
      <c r="Q4468" s="20">
        <f t="shared" ca="1" si="1106"/>
        <v>53075.651670319588</v>
      </c>
      <c r="R4468" s="20">
        <f t="shared" ca="1" si="1107"/>
        <v>48274461.851851724</v>
      </c>
      <c r="AD4468">
        <f t="shared" ca="1" si="1114"/>
        <v>-1.1141007888735766</v>
      </c>
      <c r="AE4468">
        <f t="shared" ca="1" si="1115"/>
        <v>-1.1429846727509738</v>
      </c>
      <c r="AF4468">
        <f t="shared" ca="1" si="1116"/>
        <v>-1.4804384493559331</v>
      </c>
      <c r="AG4468">
        <f t="shared" ca="1" si="1117"/>
        <v>-1.7097608273489535</v>
      </c>
      <c r="AH4468">
        <f t="shared" ca="1" si="1118"/>
        <v>-2.3429502003463512</v>
      </c>
      <c r="AI4468">
        <f t="shared" ca="1" si="1119"/>
        <v>-2.5594033928399575</v>
      </c>
    </row>
    <row r="4469" spans="1:35">
      <c r="A4469" s="20"/>
      <c r="B4469" s="20"/>
      <c r="C4469" s="20">
        <f ca="1"/>
        <v>1.5093274488288446</v>
      </c>
      <c r="D4469" s="20">
        <f ca="1"/>
        <v>-0.47395964076079666</v>
      </c>
      <c r="E4469" s="20">
        <f ca="1"/>
        <v>0.37028481028024074</v>
      </c>
      <c r="F4469" s="20">
        <f ca="1"/>
        <v>0.64747965962159082</v>
      </c>
      <c r="G4469" s="20">
        <f ca="1"/>
        <v>0.57165499539561015</v>
      </c>
      <c r="H4469" s="20">
        <f ca="1"/>
        <v>0.61784126331785316</v>
      </c>
      <c r="I4469" s="164">
        <f t="shared" ca="1" si="1108"/>
        <v>25.448337815891577</v>
      </c>
      <c r="J4469" s="164">
        <f t="shared" ca="1" si="1109"/>
        <v>17.85137593319369</v>
      </c>
      <c r="K4469" s="164">
        <f t="shared" ca="1" si="1110"/>
        <v>0.69503240933129318</v>
      </c>
      <c r="L4469" s="164">
        <f t="shared" ca="1" si="1111"/>
        <v>1.3932677629415238</v>
      </c>
      <c r="M4469" s="20">
        <f t="shared" ca="1" si="1112"/>
        <v>5.6562831422206479</v>
      </c>
      <c r="N4469" s="20">
        <f t="shared" ca="1" si="1113"/>
        <v>2.3782755317348081</v>
      </c>
      <c r="O4469" s="20">
        <f t="shared" ca="1" si="1104"/>
        <v>23088207.852405958</v>
      </c>
      <c r="P4469" s="20">
        <f t="shared" ca="1" si="1105"/>
        <v>59701280.156016178</v>
      </c>
      <c r="Q4469" s="20">
        <f t="shared" ca="1" si="1106"/>
        <v>598989.36136154609</v>
      </c>
      <c r="R4469" s="20">
        <f t="shared" ca="1" si="1107"/>
        <v>83388477.369783685</v>
      </c>
      <c r="AD4469">
        <f t="shared" ca="1" si="1114"/>
        <v>1.1767810232746545</v>
      </c>
      <c r="AE4469">
        <f t="shared" ca="1" si="1115"/>
        <v>0.98703890375627201</v>
      </c>
      <c r="AF4469">
        <f t="shared" ca="1" si="1116"/>
        <v>1.2275673575572099</v>
      </c>
      <c r="AG4469">
        <f t="shared" ca="1" si="1117"/>
        <v>1.3784898315523801</v>
      </c>
      <c r="AH4469">
        <f t="shared" ca="1" si="1118"/>
        <v>1.2625368246896096</v>
      </c>
      <c r="AI4469">
        <f t="shared" ca="1" si="1119"/>
        <v>1.4547987344184004</v>
      </c>
    </row>
    <row r="4470" spans="1:35">
      <c r="A4470" s="20"/>
      <c r="B4470" s="20"/>
      <c r="C4470" s="20">
        <f ca="1"/>
        <v>-0.51150276381972648</v>
      </c>
      <c r="D4470" s="20">
        <f ca="1"/>
        <v>0.14508102775187851</v>
      </c>
      <c r="E4470" s="20">
        <f ca="1"/>
        <v>0.75425539974612343</v>
      </c>
      <c r="F4470" s="20">
        <f ca="1"/>
        <v>-0.37894152923606317</v>
      </c>
      <c r="G4470" s="20">
        <f ca="1"/>
        <v>0.26974166979578112</v>
      </c>
      <c r="H4470" s="20">
        <f ca="1"/>
        <v>1.4057521238344401</v>
      </c>
      <c r="I4470" s="164">
        <f t="shared" ca="1" si="1108"/>
        <v>19.519026360518573</v>
      </c>
      <c r="J4470" s="164">
        <f t="shared" ca="1" si="1109"/>
        <v>14.517519495507354</v>
      </c>
      <c r="K4470" s="164">
        <f t="shared" ca="1" si="1110"/>
        <v>0.66432564325891996</v>
      </c>
      <c r="L4470" s="164">
        <f t="shared" ca="1" si="1111"/>
        <v>1.2214529251453288</v>
      </c>
      <c r="M4470" s="20">
        <f t="shared" ca="1" si="1112"/>
        <v>5.9496918724982324</v>
      </c>
      <c r="N4470" s="20">
        <f t="shared" ca="1" si="1113"/>
        <v>2.4495622951240277</v>
      </c>
      <c r="O4470" s="20">
        <f t="shared" ca="1" si="1104"/>
        <v>18148484.625913665</v>
      </c>
      <c r="P4470" s="20">
        <f t="shared" ca="1" si="1105"/>
        <v>49555822.630681679</v>
      </c>
      <c r="Q4470" s="20">
        <f t="shared" ca="1" si="1106"/>
        <v>542947.26809496921</v>
      </c>
      <c r="R4470" s="20">
        <f t="shared" ca="1" si="1107"/>
        <v>68247254.524690315</v>
      </c>
      <c r="AD4470">
        <f t="shared" ca="1" si="1114"/>
        <v>-0.26237224259257974</v>
      </c>
      <c r="AE4470">
        <f t="shared" ca="1" si="1115"/>
        <v>-0.13170486727941119</v>
      </c>
      <c r="AF4470">
        <f t="shared" ca="1" si="1116"/>
        <v>0.94841493871745419</v>
      </c>
      <c r="AG4470">
        <f t="shared" ca="1" si="1117"/>
        <v>0.59751329611513027</v>
      </c>
      <c r="AH4470">
        <f t="shared" ca="1" si="1118"/>
        <v>1.5885465249980364</v>
      </c>
      <c r="AI4470">
        <f t="shared" ca="1" si="1119"/>
        <v>1.6474656624973723</v>
      </c>
    </row>
    <row r="4471" spans="1:35">
      <c r="A4471" s="20"/>
      <c r="B4471" s="20"/>
      <c r="C4471" s="20">
        <f ca="1"/>
        <v>1.7904224861861315</v>
      </c>
      <c r="D4471" s="20">
        <f ca="1"/>
        <v>-0.88075360593249719</v>
      </c>
      <c r="E4471" s="20">
        <f ca="1"/>
        <v>-0.53133377164172857</v>
      </c>
      <c r="F4471" s="20">
        <f ca="1"/>
        <v>-0.39311760745608504</v>
      </c>
      <c r="G4471" s="20">
        <f ca="1"/>
        <v>0.54564319057670974</v>
      </c>
      <c r="H4471" s="20">
        <f ca="1"/>
        <v>-1.3733125729831308</v>
      </c>
      <c r="I4471" s="164">
        <f t="shared" ca="1" si="1108"/>
        <v>23.712670162590538</v>
      </c>
      <c r="J4471" s="164">
        <f t="shared" ca="1" si="1109"/>
        <v>16.379807392667267</v>
      </c>
      <c r="K4471" s="164">
        <f t="shared" ca="1" si="1110"/>
        <v>0.48302666514630616</v>
      </c>
      <c r="L4471" s="164">
        <f t="shared" ca="1" si="1111"/>
        <v>0.88992936066545592</v>
      </c>
      <c r="M4471" s="20">
        <f t="shared" ca="1" si="1112"/>
        <v>3.6272778154011069</v>
      </c>
      <c r="N4471" s="20">
        <f t="shared" ca="1" si="1113"/>
        <v>1.3865898852015284</v>
      </c>
      <c r="O4471" s="20">
        <f t="shared" ca="1" si="1104"/>
        <v>21377901.043504551</v>
      </c>
      <c r="P4471" s="20">
        <f t="shared" ca="1" si="1105"/>
        <v>45570155.61771553</v>
      </c>
      <c r="Q4471" s="20">
        <f t="shared" ca="1" si="1106"/>
        <v>152284.70086787111</v>
      </c>
      <c r="R4471" s="20">
        <f t="shared" ca="1" si="1107"/>
        <v>67100341.36208795</v>
      </c>
      <c r="AD4471">
        <f t="shared" ca="1" si="1114"/>
        <v>0.75550246664818865</v>
      </c>
      <c r="AE4471">
        <f t="shared" ca="1" si="1115"/>
        <v>0.49322395727089541</v>
      </c>
      <c r="AF4471">
        <f t="shared" ca="1" si="1116"/>
        <v>-0.69975758957903533</v>
      </c>
      <c r="AG4471">
        <f t="shared" ca="1" si="1117"/>
        <v>-0.90941199697520048</v>
      </c>
      <c r="AH4471">
        <f t="shared" ca="1" si="1118"/>
        <v>-0.99191353844321373</v>
      </c>
      <c r="AI4471">
        <f t="shared" ca="1" si="1119"/>
        <v>-1.2254327426985723</v>
      </c>
    </row>
    <row r="4472" spans="1:35">
      <c r="A4472" s="20"/>
      <c r="B4472" s="20"/>
      <c r="C4472" s="20">
        <f ca="1"/>
        <v>1.8474492573203669</v>
      </c>
      <c r="D4472" s="20">
        <f ca="1"/>
        <v>-0.54155301206738427</v>
      </c>
      <c r="E4472" s="20">
        <f ca="1"/>
        <v>1.8786538539431689E-2</v>
      </c>
      <c r="F4472" s="20">
        <f ca="1"/>
        <v>0.5046400209929609</v>
      </c>
      <c r="G4472" s="20">
        <f ca="1"/>
        <v>8.695255139479309E-2</v>
      </c>
      <c r="H4472" s="20">
        <f ca="1"/>
        <v>0.58475669278333786</v>
      </c>
      <c r="I4472" s="164">
        <f t="shared" ca="1" si="1108"/>
        <v>26.507569568419235</v>
      </c>
      <c r="J4472" s="164">
        <f t="shared" ca="1" si="1109"/>
        <v>18.49312224807673</v>
      </c>
      <c r="K4472" s="164">
        <f t="shared" ca="1" si="1110"/>
        <v>0.63377603228723656</v>
      </c>
      <c r="L4472" s="164">
        <f t="shared" ca="1" si="1111"/>
        <v>1.2949715817430858</v>
      </c>
      <c r="M4472" s="20">
        <f t="shared" ca="1" si="1112"/>
        <v>5.019552132751536</v>
      </c>
      <c r="N4472" s="20">
        <f t="shared" ca="1" si="1113"/>
        <v>2.1726627592784831</v>
      </c>
      <c r="O4472" s="20">
        <f t="shared" ca="1" si="1104"/>
        <v>23995279.921523724</v>
      </c>
      <c r="P4472" s="20">
        <f t="shared" ca="1" si="1105"/>
        <v>58335879.339335084</v>
      </c>
      <c r="Q4472" s="20">
        <f t="shared" ca="1" si="1106"/>
        <v>635441.50401221204</v>
      </c>
      <c r="R4472" s="20">
        <f t="shared" ca="1" si="1107"/>
        <v>82966600.764871016</v>
      </c>
      <c r="AD4472">
        <f t="shared" ca="1" si="1114"/>
        <v>1.4338761088396195</v>
      </c>
      <c r="AE4472">
        <f t="shared" ca="1" si="1115"/>
        <v>1.2023900161331313</v>
      </c>
      <c r="AF4472">
        <f t="shared" ca="1" si="1116"/>
        <v>0.67069120261124082</v>
      </c>
      <c r="AG4472">
        <f t="shared" ca="1" si="1117"/>
        <v>0.93168900792311726</v>
      </c>
      <c r="AH4472">
        <f t="shared" ca="1" si="1118"/>
        <v>0.55505792527948528</v>
      </c>
      <c r="AI4472">
        <f t="shared" ca="1" si="1119"/>
        <v>0.89908853859049453</v>
      </c>
    </row>
    <row r="4473" spans="1:35">
      <c r="A4473" s="20"/>
      <c r="B4473" s="20"/>
      <c r="C4473" s="20">
        <f ca="1"/>
        <v>0.67446411784633975</v>
      </c>
      <c r="D4473" s="20">
        <f ca="1"/>
        <v>0.58096609710061264</v>
      </c>
      <c r="E4473" s="20">
        <f ca="1"/>
        <v>-0.16912350741170945</v>
      </c>
      <c r="F4473" s="20">
        <f ca="1"/>
        <v>8.4185428871318149E-2</v>
      </c>
      <c r="G4473" s="20">
        <f ca="1"/>
        <v>-2.3214767234737184</v>
      </c>
      <c r="H4473" s="20">
        <f ca="1"/>
        <v>-0.88607264920874518</v>
      </c>
      <c r="I4473" s="164">
        <f t="shared" ca="1" si="1108"/>
        <v>26.23709796702471</v>
      </c>
      <c r="J4473" s="164">
        <f t="shared" ca="1" si="1109"/>
        <v>18.494186939450223</v>
      </c>
      <c r="K4473" s="164">
        <f t="shared" ca="1" si="1110"/>
        <v>0.44980204607822721</v>
      </c>
      <c r="L4473" s="164">
        <f t="shared" ca="1" si="1111"/>
        <v>0.87995418931749325</v>
      </c>
      <c r="M4473" s="20">
        <f t="shared" ca="1" si="1112"/>
        <v>1.6753095574282257</v>
      </c>
      <c r="N4473" s="20">
        <f t="shared" ca="1" si="1113"/>
        <v>0.85578486045479563</v>
      </c>
      <c r="O4473" s="20">
        <f t="shared" ca="1" si="1104"/>
        <v>23851614.645651355</v>
      </c>
      <c r="P4473" s="20">
        <f t="shared" ca="1" si="1105"/>
        <v>47841714.102023557</v>
      </c>
      <c r="Q4473" s="20">
        <f t="shared" ca="1" si="1106"/>
        <v>430514.8316737123</v>
      </c>
      <c r="R4473" s="20">
        <f t="shared" ca="1" si="1107"/>
        <v>72123843.579348624</v>
      </c>
      <c r="AD4473">
        <f t="shared" ca="1" si="1114"/>
        <v>1.3682276618992011</v>
      </c>
      <c r="AE4473">
        <f t="shared" ca="1" si="1115"/>
        <v>1.2027472951175249</v>
      </c>
      <c r="AF4473">
        <f t="shared" ca="1" si="1116"/>
        <v>-1.0017995811070257</v>
      </c>
      <c r="AG4473">
        <f t="shared" ca="1" si="1117"/>
        <v>-0.95475368492048562</v>
      </c>
      <c r="AH4473">
        <f t="shared" ca="1" si="1118"/>
        <v>-3.1607671584130821</v>
      </c>
      <c r="AI4473">
        <f t="shared" ca="1" si="1119"/>
        <v>-2.6600409176897419</v>
      </c>
    </row>
    <row r="4474" spans="1:35">
      <c r="A4474" s="20"/>
      <c r="B4474" s="20"/>
      <c r="C4474" s="20">
        <f ca="1"/>
        <v>0.55756880578668067</v>
      </c>
      <c r="D4474" s="20">
        <f ca="1"/>
        <v>1.7987104230297644</v>
      </c>
      <c r="E4474" s="20">
        <f ca="1"/>
        <v>-1.4326068261818752</v>
      </c>
      <c r="F4474" s="20">
        <f ca="1"/>
        <v>-0.41698173359083018</v>
      </c>
      <c r="G4474" s="20">
        <f ca="1"/>
        <v>1.220593776122106</v>
      </c>
      <c r="H4474" s="20">
        <f ca="1"/>
        <v>-0.31228637718134572</v>
      </c>
      <c r="I4474" s="164">
        <f t="shared" ca="1" si="1108"/>
        <v>27.942438606154006</v>
      </c>
      <c r="J4474" s="164">
        <f t="shared" ca="1" si="1109"/>
        <v>21.001579672199107</v>
      </c>
      <c r="K4474" s="164">
        <f t="shared" ca="1" si="1110"/>
        <v>0.44686993872951986</v>
      </c>
      <c r="L4474" s="164">
        <f t="shared" ca="1" si="1111"/>
        <v>0.92580758414274611</v>
      </c>
      <c r="M4474" s="20">
        <f t="shared" ca="1" si="1112"/>
        <v>4.6987088270653707</v>
      </c>
      <c r="N4474" s="20">
        <f t="shared" ca="1" si="1113"/>
        <v>1.968387678740934</v>
      </c>
      <c r="O4474" s="20">
        <f t="shared" ca="1" si="1104"/>
        <v>26098117.907205973</v>
      </c>
      <c r="P4474" s="20">
        <f t="shared" ca="1" si="1105"/>
        <v>50671899.625596114</v>
      </c>
      <c r="Q4474" s="20">
        <f t="shared" ca="1" si="1106"/>
        <v>485411.55549843458</v>
      </c>
      <c r="R4474" s="20">
        <f t="shared" ca="1" si="1107"/>
        <v>77255429.088300526</v>
      </c>
      <c r="AD4474">
        <f t="shared" ca="1" si="1114"/>
        <v>1.7821452927558263</v>
      </c>
      <c r="AE4474">
        <f t="shared" ca="1" si="1115"/>
        <v>2.0441542524158081</v>
      </c>
      <c r="AF4474">
        <f t="shared" ca="1" si="1116"/>
        <v>-1.028455102458911</v>
      </c>
      <c r="AG4474">
        <f t="shared" ca="1" si="1117"/>
        <v>-0.74632916298751806</v>
      </c>
      <c r="AH4474">
        <f t="shared" ca="1" si="1118"/>
        <v>0.19856536340596773</v>
      </c>
      <c r="AI4474">
        <f t="shared" ca="1" si="1119"/>
        <v>0.34699372632684872</v>
      </c>
    </row>
    <row r="4475" spans="1:35">
      <c r="A4475" s="20"/>
      <c r="B4475" s="20"/>
      <c r="C4475" s="20">
        <f ca="1"/>
        <v>0.60645941967731454</v>
      </c>
      <c r="D4475" s="20">
        <f ca="1"/>
        <v>9.6921069436409588E-2</v>
      </c>
      <c r="E4475" s="20">
        <f ca="1"/>
        <v>0.6059719274309715</v>
      </c>
      <c r="F4475" s="20">
        <f ca="1"/>
        <v>-1.5686041511236755</v>
      </c>
      <c r="G4475" s="20">
        <f ca="1"/>
        <v>8.098248273067675E-3</v>
      </c>
      <c r="H4475" s="20">
        <f ca="1"/>
        <v>-0.92308253072084823</v>
      </c>
      <c r="I4475" s="164">
        <f t="shared" ca="1" si="1108"/>
        <v>22.992730395813133</v>
      </c>
      <c r="J4475" s="164">
        <f t="shared" ca="1" si="1109"/>
        <v>16.49592133320456</v>
      </c>
      <c r="K4475" s="164">
        <f t="shared" ca="1" si="1110"/>
        <v>0.5263834088577708</v>
      </c>
      <c r="L4475" s="164">
        <f t="shared" ca="1" si="1111"/>
        <v>0.74527545944948748</v>
      </c>
      <c r="M4475" s="20">
        <f t="shared" ca="1" si="1112"/>
        <v>3.5710842417685167</v>
      </c>
      <c r="N4475" s="20">
        <f t="shared" ca="1" si="1113"/>
        <v>1.3395611128763525</v>
      </c>
      <c r="O4475" s="20">
        <f t="shared" ca="1" si="1104"/>
        <v>21055901.864274617</v>
      </c>
      <c r="P4475" s="20">
        <f t="shared" ca="1" si="1105"/>
        <v>41288521.938132979</v>
      </c>
      <c r="Q4475" s="20">
        <f t="shared" ca="1" si="1106"/>
        <v>107186.75173929591</v>
      </c>
      <c r="R4475" s="20">
        <f t="shared" ca="1" si="1107"/>
        <v>62451610.554146886</v>
      </c>
      <c r="AD4475">
        <f t="shared" ca="1" si="1114"/>
        <v>0.58075980480901213</v>
      </c>
      <c r="AE4475">
        <f t="shared" ca="1" si="1115"/>
        <v>0.53218836684716786</v>
      </c>
      <c r="AF4475">
        <f t="shared" ca="1" si="1116"/>
        <v>-0.30560537402026644</v>
      </c>
      <c r="AG4475">
        <f t="shared" ca="1" si="1117"/>
        <v>-1.5669297297750571</v>
      </c>
      <c r="AH4475">
        <f t="shared" ca="1" si="1118"/>
        <v>-1.0543508424794255</v>
      </c>
      <c r="AI4475">
        <f t="shared" ca="1" si="1119"/>
        <v>-1.3525375327666147</v>
      </c>
    </row>
    <row r="4476" spans="1:35">
      <c r="A4476" s="20"/>
      <c r="B4476" s="20"/>
      <c r="C4476" s="20">
        <f ca="1"/>
        <v>-1.1351444477197101</v>
      </c>
      <c r="D4476" s="20">
        <f ca="1"/>
        <v>0.70457714708720232</v>
      </c>
      <c r="E4476" s="20">
        <f ca="1"/>
        <v>-0.47168612210490307</v>
      </c>
      <c r="F4476" s="20">
        <f ca="1"/>
        <v>-0.71414544659144807</v>
      </c>
      <c r="G4476" s="20">
        <f ca="1"/>
        <v>-2.2123168828184196</v>
      </c>
      <c r="H4476" s="20">
        <f ca="1"/>
        <v>-0.17821132004687934</v>
      </c>
      <c r="I4476" s="164">
        <f t="shared" ca="1" si="1108"/>
        <v>18.824810013129166</v>
      </c>
      <c r="J4476" s="164">
        <f t="shared" ca="1" si="1109"/>
        <v>13.994740595772187</v>
      </c>
      <c r="K4476" s="164">
        <f t="shared" ca="1" si="1110"/>
        <v>0.36778198094671677</v>
      </c>
      <c r="L4476" s="164">
        <f t="shared" ca="1" si="1111"/>
        <v>0.70208418865632671</v>
      </c>
      <c r="M4476" s="20">
        <f t="shared" ca="1" si="1112"/>
        <v>2.1296592846627833</v>
      </c>
      <c r="N4476" s="20">
        <f t="shared" ca="1" si="1113"/>
        <v>0.9749607040375764</v>
      </c>
      <c r="O4476" s="20">
        <f t="shared" ca="1" si="1104"/>
        <v>17499503.655455779</v>
      </c>
      <c r="P4476" s="20">
        <f t="shared" ca="1" si="1105"/>
        <v>36068285.797281124</v>
      </c>
      <c r="Q4476" s="20">
        <f t="shared" ca="1" si="1106"/>
        <v>358430.88980786595</v>
      </c>
      <c r="R4476" s="20">
        <f t="shared" ca="1" si="1107"/>
        <v>53926220.342544764</v>
      </c>
      <c r="AD4476">
        <f t="shared" ca="1" si="1114"/>
        <v>-0.43087135603661025</v>
      </c>
      <c r="AE4476">
        <f t="shared" ca="1" si="1115"/>
        <v>-0.30713402826436653</v>
      </c>
      <c r="AF4476">
        <f t="shared" ca="1" si="1116"/>
        <v>-1.74743653684803</v>
      </c>
      <c r="AG4476">
        <f t="shared" ca="1" si="1117"/>
        <v>-1.7632536879257881</v>
      </c>
      <c r="AH4476">
        <f t="shared" ca="1" si="1118"/>
        <v>-2.6559341281524627</v>
      </c>
      <c r="AI4476">
        <f t="shared" ca="1" si="1119"/>
        <v>-2.3379440431416856</v>
      </c>
    </row>
    <row r="4477" spans="1:35">
      <c r="A4477" s="20"/>
      <c r="B4477" s="20"/>
      <c r="C4477" s="20">
        <f ca="1"/>
        <v>-0.47628121364574399</v>
      </c>
      <c r="D4477" s="20">
        <f ca="1"/>
        <v>-0.54121764165805564</v>
      </c>
      <c r="E4477" s="20">
        <f ca="1"/>
        <v>7.0052057854876074E-2</v>
      </c>
      <c r="F4477" s="20">
        <f ca="1"/>
        <v>-1.0198681770765377</v>
      </c>
      <c r="G4477" s="20">
        <f ca="1"/>
        <v>-1.3845012719672174</v>
      </c>
      <c r="H4477" s="20">
        <f ca="1"/>
        <v>-0.39118737649446167</v>
      </c>
      <c r="I4477" s="164">
        <f t="shared" ca="1" si="1108"/>
        <v>16.743822791802881</v>
      </c>
      <c r="J4477" s="164">
        <f t="shared" ca="1" si="1109"/>
        <v>11.978417219045223</v>
      </c>
      <c r="K4477" s="164">
        <f t="shared" ca="1" si="1110"/>
        <v>0.4337399907170979</v>
      </c>
      <c r="L4477" s="164">
        <f t="shared" ca="1" si="1111"/>
        <v>0.73110157356740424</v>
      </c>
      <c r="M4477" s="20">
        <f t="shared" ca="1" si="1112"/>
        <v>2.8062160376698415</v>
      </c>
      <c r="N4477" s="20">
        <f t="shared" ca="1" si="1113"/>
        <v>1.112151364145207</v>
      </c>
      <c r="O4477" s="20">
        <f t="shared" ca="1" si="1104"/>
        <v>15314551.319384914</v>
      </c>
      <c r="P4477" s="20">
        <f t="shared" ca="1" si="1105"/>
        <v>34708045.399446256</v>
      </c>
      <c r="Q4477" s="20">
        <f t="shared" ca="1" si="1106"/>
        <v>183729.61378030913</v>
      </c>
      <c r="R4477" s="20">
        <f t="shared" ca="1" si="1107"/>
        <v>50206326.332611479</v>
      </c>
      <c r="AD4477">
        <f t="shared" ca="1" si="1114"/>
        <v>-0.93596534179541768</v>
      </c>
      <c r="AE4477">
        <f t="shared" ca="1" si="1115"/>
        <v>-0.98375261105864986</v>
      </c>
      <c r="AF4477">
        <f t="shared" ca="1" si="1116"/>
        <v>-1.1478182662082015</v>
      </c>
      <c r="AG4477">
        <f t="shared" ca="1" si="1117"/>
        <v>-1.6313564837845267</v>
      </c>
      <c r="AH4477">
        <f t="shared" ca="1" si="1118"/>
        <v>-1.9042044025890643</v>
      </c>
      <c r="AI4477">
        <f t="shared" ca="1" si="1119"/>
        <v>-1.9671584752832247</v>
      </c>
    </row>
    <row r="4478" spans="1:35">
      <c r="A4478" s="20"/>
      <c r="B4478" s="20"/>
      <c r="C4478" s="20">
        <f ca="1"/>
        <v>1.7229242438631638</v>
      </c>
      <c r="D4478" s="20">
        <f ca="1"/>
        <v>1.51743384233172</v>
      </c>
      <c r="E4478" s="20">
        <f ca="1"/>
        <v>1.1072186177451155</v>
      </c>
      <c r="F4478" s="20">
        <f ca="1"/>
        <v>-2.20254667408462</v>
      </c>
      <c r="G4478" s="20">
        <f ca="1"/>
        <v>-1.6799395496987419</v>
      </c>
      <c r="H4478" s="20">
        <f ca="1"/>
        <v>1.8386756786091853</v>
      </c>
      <c r="I4478" s="164">
        <f t="shared" ca="1" si="1108"/>
        <v>34.172806732395244</v>
      </c>
      <c r="J4478" s="164">
        <f t="shared" ca="1" si="1109"/>
        <v>24.852843710969616</v>
      </c>
      <c r="K4478" s="164">
        <f t="shared" ca="1" si="1110"/>
        <v>0.59165991166505083</v>
      </c>
      <c r="L4478" s="164">
        <f t="shared" ca="1" si="1111"/>
        <v>0.83275733472147628</v>
      </c>
      <c r="M4478" s="20">
        <f t="shared" ca="1" si="1112"/>
        <v>3.8626394516039975</v>
      </c>
      <c r="N4478" s="20">
        <f t="shared" ca="1" si="1113"/>
        <v>1.8875078594292125</v>
      </c>
      <c r="O4478" s="20">
        <f t="shared" ca="1" si="1104"/>
        <v>31474299.48368096</v>
      </c>
      <c r="P4478" s="20">
        <f t="shared" ca="1" si="1105"/>
        <v>54592292.464220241</v>
      </c>
      <c r="Q4478" s="20">
        <f t="shared" ca="1" si="1106"/>
        <v>849606.43776892172</v>
      </c>
      <c r="R4478" s="20">
        <f t="shared" ca="1" si="1107"/>
        <v>86916198.385670125</v>
      </c>
      <c r="AD4478">
        <f t="shared" ca="1" si="1114"/>
        <v>3.2943705661153504</v>
      </c>
      <c r="AE4478">
        <f t="shared" ca="1" si="1115"/>
        <v>3.3365247352247036</v>
      </c>
      <c r="AF4478">
        <f t="shared" ca="1" si="1116"/>
        <v>0.28781737877318875</v>
      </c>
      <c r="AG4478">
        <f t="shared" ca="1" si="1117"/>
        <v>-1.1692848421751085</v>
      </c>
      <c r="AH4478">
        <f t="shared" ca="1" si="1118"/>
        <v>-0.7304006093288915</v>
      </c>
      <c r="AI4478">
        <f t="shared" ca="1" si="1119"/>
        <v>0.12839962007895278</v>
      </c>
    </row>
    <row r="4479" spans="1:35">
      <c r="A4479" s="20"/>
      <c r="B4479" s="20"/>
      <c r="C4479" s="20">
        <f ca="1"/>
        <v>-0.88002644190222756</v>
      </c>
      <c r="D4479" s="20">
        <f ca="1"/>
        <v>-0.51662891286610513</v>
      </c>
      <c r="E4479" s="20">
        <f ca="1"/>
        <v>1.0795406945333625</v>
      </c>
      <c r="F4479" s="20">
        <f ca="1"/>
        <v>2.2884330066821443E-3</v>
      </c>
      <c r="G4479" s="20">
        <f ca="1"/>
        <v>-1.8614582838855077E-2</v>
      </c>
      <c r="H4479" s="20">
        <f ca="1"/>
        <v>-0.68241884818110177</v>
      </c>
      <c r="I4479" s="164">
        <f t="shared" ca="1" si="1108"/>
        <v>15.593820959479977</v>
      </c>
      <c r="J4479" s="164">
        <f t="shared" ca="1" si="1109"/>
        <v>11.131671782051191</v>
      </c>
      <c r="K4479" s="164">
        <f t="shared" ca="1" si="1110"/>
        <v>0.63918880611684736</v>
      </c>
      <c r="L4479" s="164">
        <f t="shared" ca="1" si="1111"/>
        <v>1.1229280107894624</v>
      </c>
      <c r="M4479" s="20">
        <f t="shared" ca="1" si="1112"/>
        <v>4.4550291812946252</v>
      </c>
      <c r="N4479" s="20">
        <f t="shared" ca="1" si="1113"/>
        <v>1.6467955530307792</v>
      </c>
      <c r="O4479" s="20">
        <f t="shared" ca="1" si="1104"/>
        <v>14249755.88681262</v>
      </c>
      <c r="P4479" s="20">
        <f t="shared" ca="1" si="1105"/>
        <v>43214405.654703379</v>
      </c>
      <c r="Q4479" s="20">
        <f t="shared" ca="1" si="1106"/>
        <v>93034.603087928263</v>
      </c>
      <c r="R4479" s="20">
        <f t="shared" ca="1" si="1107"/>
        <v>57557196.14460393</v>
      </c>
      <c r="AD4479">
        <f t="shared" ca="1" si="1114"/>
        <v>-1.2150920001262193</v>
      </c>
      <c r="AE4479">
        <f t="shared" ca="1" si="1115"/>
        <v>-1.267895375150607</v>
      </c>
      <c r="AF4479">
        <f t="shared" ca="1" si="1116"/>
        <v>0.71989823742588421</v>
      </c>
      <c r="AG4479">
        <f t="shared" ca="1" si="1117"/>
        <v>0.14967277631573811</v>
      </c>
      <c r="AH4479">
        <f t="shared" ca="1" si="1118"/>
        <v>-7.2189798561527019E-2</v>
      </c>
      <c r="AI4479">
        <f t="shared" ca="1" si="1119"/>
        <v>-0.52217418099789426</v>
      </c>
    </row>
    <row r="4480" spans="1:35">
      <c r="A4480" s="20"/>
      <c r="B4480" s="20"/>
      <c r="C4480" s="20">
        <f ca="1"/>
        <v>-0.8178615129963146</v>
      </c>
      <c r="D4480" s="20">
        <f ca="1"/>
        <v>1.5494769564736752</v>
      </c>
      <c r="E4480" s="20">
        <f ca="1"/>
        <v>-0.9305875325725782</v>
      </c>
      <c r="F4480" s="20">
        <f ca="1"/>
        <v>0.42373187715278282</v>
      </c>
      <c r="G4480" s="20">
        <f ca="1"/>
        <v>4.0026771888588608E-2</v>
      </c>
      <c r="H4480" s="20">
        <f ca="1"/>
        <v>-0.95548704131653395</v>
      </c>
      <c r="I4480" s="164">
        <f t="shared" ca="1" si="1108"/>
        <v>22.362024198787363</v>
      </c>
      <c r="J4480" s="164">
        <f t="shared" ca="1" si="1109"/>
        <v>16.829058590100846</v>
      </c>
      <c r="K4480" s="164">
        <f t="shared" ca="1" si="1110"/>
        <v>0.45975529329869674</v>
      </c>
      <c r="L4480" s="164">
        <f t="shared" ca="1" si="1111"/>
        <v>0.99846658493471208</v>
      </c>
      <c r="M4480" s="20">
        <f t="shared" ca="1" si="1112"/>
        <v>3.693227032151067</v>
      </c>
      <c r="N4480" s="20">
        <f t="shared" ca="1" si="1113"/>
        <v>1.5171508996466474</v>
      </c>
      <c r="O4480" s="20">
        <f t="shared" ca="1" si="1104"/>
        <v>20897218.763416473</v>
      </c>
      <c r="P4480" s="20">
        <f t="shared" ca="1" si="1105"/>
        <v>46897264.516981043</v>
      </c>
      <c r="Q4480" s="20">
        <f t="shared" ca="1" si="1106"/>
        <v>331286.68444329069</v>
      </c>
      <c r="R4480" s="20">
        <f t="shared" ca="1" si="1107"/>
        <v>68125769.964840814</v>
      </c>
      <c r="AD4480">
        <f t="shared" ca="1" si="1114"/>
        <v>0.42767577640469917</v>
      </c>
      <c r="AE4480">
        <f t="shared" ca="1" si="1115"/>
        <v>0.64397939265129045</v>
      </c>
      <c r="AF4480">
        <f t="shared" ca="1" si="1116"/>
        <v>-0.91131551546639389</v>
      </c>
      <c r="AG4480">
        <f t="shared" ca="1" si="1117"/>
        <v>-0.41606097756949095</v>
      </c>
      <c r="AH4480">
        <f t="shared" ca="1" si="1118"/>
        <v>-0.91863663094325831</v>
      </c>
      <c r="AI4480">
        <f t="shared" ca="1" si="1119"/>
        <v>-0.87256513609014263</v>
      </c>
    </row>
    <row r="4481" spans="1:35">
      <c r="A4481" s="20"/>
      <c r="B4481" s="20"/>
      <c r="C4481" s="20">
        <f ca="1"/>
        <v>-1.0004624150313175</v>
      </c>
      <c r="D4481" s="20">
        <f ca="1"/>
        <v>-0.18869768233179043</v>
      </c>
      <c r="E4481" s="20">
        <f ca="1"/>
        <v>-0.93481002601224283</v>
      </c>
      <c r="F4481" s="20">
        <f ca="1"/>
        <v>0.20608523612738339</v>
      </c>
      <c r="G4481" s="20">
        <f ca="1"/>
        <v>0.20564572635340175</v>
      </c>
      <c r="H4481" s="20">
        <f ca="1"/>
        <v>-0.11720729549906385</v>
      </c>
      <c r="I4481" s="164">
        <f t="shared" ca="1" si="1108"/>
        <v>15.176727623063201</v>
      </c>
      <c r="J4481" s="164">
        <f t="shared" ca="1" si="1109"/>
        <v>11.351005034683224</v>
      </c>
      <c r="K4481" s="164">
        <f t="shared" ca="1" si="1110"/>
        <v>0.45461644061037471</v>
      </c>
      <c r="L4481" s="164">
        <f t="shared" ca="1" si="1111"/>
        <v>1.0116821773857458</v>
      </c>
      <c r="M4481" s="20">
        <f t="shared" ca="1" si="1112"/>
        <v>4.4804027695770214</v>
      </c>
      <c r="N4481" s="20">
        <f t="shared" ca="1" si="1113"/>
        <v>1.7760447542823181</v>
      </c>
      <c r="O4481" s="20">
        <f t="shared" ca="1" si="1104"/>
        <v>14144297.355733149</v>
      </c>
      <c r="P4481" s="20">
        <f t="shared" ca="1" si="1105"/>
        <v>40057812.611820139</v>
      </c>
      <c r="Q4481" s="20">
        <f t="shared" ca="1" si="1106"/>
        <v>294083.1594059068</v>
      </c>
      <c r="R4481" s="20">
        <f t="shared" ca="1" si="1107"/>
        <v>54496193.126959197</v>
      </c>
      <c r="AD4481">
        <f t="shared" ca="1" si="1114"/>
        <v>-1.3163282468293205</v>
      </c>
      <c r="AE4481">
        <f t="shared" ca="1" si="1115"/>
        <v>-1.194293612522408</v>
      </c>
      <c r="AF4481">
        <f t="shared" ca="1" si="1116"/>
        <v>-0.9580323580875032</v>
      </c>
      <c r="AG4481">
        <f t="shared" ca="1" si="1117"/>
        <v>-0.35599010279206433</v>
      </c>
      <c r="AH4481">
        <f t="shared" ca="1" si="1118"/>
        <v>-4.3996922692197973E-2</v>
      </c>
      <c r="AI4481">
        <f t="shared" ca="1" si="1119"/>
        <v>-0.17285201545319473</v>
      </c>
    </row>
    <row r="4482" spans="1:35">
      <c r="A4482" s="20"/>
      <c r="B4482" s="20"/>
      <c r="C4482" s="20">
        <f ca="1"/>
        <v>0.90460276045166355</v>
      </c>
      <c r="D4482" s="20">
        <f ca="1"/>
        <v>-0.64608514258423211</v>
      </c>
      <c r="E4482" s="20">
        <f ca="1"/>
        <v>-0.30577207223690206</v>
      </c>
      <c r="F4482" s="20">
        <f ca="1"/>
        <v>0.42203298611467188</v>
      </c>
      <c r="G4482" s="20">
        <f ca="1"/>
        <v>-1.2861515915085351</v>
      </c>
      <c r="H4482" s="20">
        <f ca="1"/>
        <v>-1.0761900344456048</v>
      </c>
      <c r="I4482" s="164">
        <f t="shared" ca="1" si="1108"/>
        <v>22.224389422601085</v>
      </c>
      <c r="J4482" s="164">
        <f t="shared" ca="1" si="1109"/>
        <v>15.25350567290482</v>
      </c>
      <c r="K4482" s="164">
        <f t="shared" ca="1" si="1110"/>
        <v>0.47828383304894095</v>
      </c>
      <c r="L4482" s="164">
        <f t="shared" ca="1" si="1111"/>
        <v>0.98241592508990216</v>
      </c>
      <c r="M4482" s="20">
        <f t="shared" ca="1" si="1112"/>
        <v>2.5528970293134603</v>
      </c>
      <c r="N4482" s="20">
        <f t="shared" ca="1" si="1113"/>
        <v>1.088115782224397</v>
      </c>
      <c r="O4482" s="20">
        <f t="shared" ca="1" si="1104"/>
        <v>19983635.728104956</v>
      </c>
      <c r="P4482" s="20">
        <f t="shared" ca="1" si="1105"/>
        <v>46364590.415963605</v>
      </c>
      <c r="Q4482" s="20">
        <f t="shared" ca="1" si="1106"/>
        <v>294862.57344377087</v>
      </c>
      <c r="R4482" s="20">
        <f t="shared" ca="1" si="1107"/>
        <v>66643088.717512332</v>
      </c>
      <c r="AD4482">
        <f t="shared" ca="1" si="1114"/>
        <v>0.39426927733035977</v>
      </c>
      <c r="AE4482">
        <f t="shared" ca="1" si="1115"/>
        <v>0.11527036003517471</v>
      </c>
      <c r="AF4482">
        <f t="shared" ca="1" si="1116"/>
        <v>-0.74287424500962818</v>
      </c>
      <c r="AG4482">
        <f t="shared" ca="1" si="1117"/>
        <v>-0.48901852231862691</v>
      </c>
      <c r="AH4482">
        <f t="shared" ca="1" si="1118"/>
        <v>-2.1856699674294879</v>
      </c>
      <c r="AI4482">
        <f t="shared" ca="1" si="1119"/>
        <v>-2.0321195075016298</v>
      </c>
    </row>
    <row r="4483" spans="1:35">
      <c r="A4483" s="20"/>
      <c r="B4483" s="20"/>
      <c r="C4483" s="20">
        <f ca="1"/>
        <v>0.2187337584639672</v>
      </c>
      <c r="D4483" s="20">
        <f ca="1"/>
        <v>0.59559296198235157</v>
      </c>
      <c r="E4483" s="20">
        <f ca="1"/>
        <v>-0.35081131859609554</v>
      </c>
      <c r="F4483" s="20">
        <f ca="1"/>
        <v>0.51571609839803001</v>
      </c>
      <c r="G4483" s="20">
        <f ca="1"/>
        <v>-0.13812230219697688</v>
      </c>
      <c r="H4483" s="20">
        <f ca="1"/>
        <v>-0.65019495266852956</v>
      </c>
      <c r="I4483" s="164">
        <f t="shared" ca="1" si="1108"/>
        <v>23.628281653805146</v>
      </c>
      <c r="J4483" s="164">
        <f t="shared" ca="1" si="1109"/>
        <v>17.070633019759565</v>
      </c>
      <c r="K4483" s="164">
        <f t="shared" ca="1" si="1110"/>
        <v>0.53673770012981437</v>
      </c>
      <c r="L4483" s="164">
        <f t="shared" ca="1" si="1111"/>
        <v>1.1098987340901783</v>
      </c>
      <c r="M4483" s="20">
        <f t="shared" ca="1" si="1112"/>
        <v>3.9097996217601141</v>
      </c>
      <c r="N4483" s="20">
        <f t="shared" ca="1" si="1113"/>
        <v>1.6285031157800389</v>
      </c>
      <c r="O4483" s="20">
        <f t="shared" ca="1" si="1104"/>
        <v>21701292.733398486</v>
      </c>
      <c r="P4483" s="20">
        <f t="shared" ca="1" si="1105"/>
        <v>50905217.149966031</v>
      </c>
      <c r="Q4483" s="20">
        <f t="shared" ca="1" si="1106"/>
        <v>388169.8487461952</v>
      </c>
      <c r="R4483" s="20">
        <f t="shared" ca="1" si="1107"/>
        <v>72994679.732110709</v>
      </c>
      <c r="AD4483">
        <f t="shared" ca="1" si="1114"/>
        <v>0.73501981888474344</v>
      </c>
      <c r="AE4483">
        <f t="shared" ca="1" si="1115"/>
        <v>0.7250446375032098</v>
      </c>
      <c r="AF4483">
        <f t="shared" ca="1" si="1116"/>
        <v>-0.21147545336532458</v>
      </c>
      <c r="AG4483">
        <f t="shared" ca="1" si="1117"/>
        <v>9.0448791318991695E-2</v>
      </c>
      <c r="AH4483">
        <f t="shared" ca="1" si="1118"/>
        <v>-0.67800042026653928</v>
      </c>
      <c r="AI4483">
        <f t="shared" ca="1" si="1119"/>
        <v>-0.57161320059448939</v>
      </c>
    </row>
    <row r="4484" spans="1:35">
      <c r="A4484" s="20"/>
      <c r="B4484" s="20"/>
      <c r="C4484" s="20">
        <f ca="1"/>
        <v>8.5112455651134011E-2</v>
      </c>
      <c r="D4484" s="20">
        <f ca="1"/>
        <v>-0.65586940796237825</v>
      </c>
      <c r="E4484" s="20">
        <f ca="1"/>
        <v>1.258464190411464</v>
      </c>
      <c r="F4484" s="20">
        <f ca="1"/>
        <v>-1.533160682130855</v>
      </c>
      <c r="G4484" s="20">
        <f ca="1"/>
        <v>0.34688316553344484</v>
      </c>
      <c r="H4484" s="20">
        <f ca="1"/>
        <v>-0.44926507068733756</v>
      </c>
      <c r="I4484" s="164">
        <f t="shared" ca="1" si="1108"/>
        <v>18.429303752433178</v>
      </c>
      <c r="J4484" s="164">
        <f t="shared" ca="1" si="1109"/>
        <v>13.144795574704263</v>
      </c>
      <c r="K4484" s="164">
        <f t="shared" ca="1" si="1110"/>
        <v>0.60929722788785745</v>
      </c>
      <c r="L4484" s="164">
        <f t="shared" ca="1" si="1111"/>
        <v>0.8691525841179335</v>
      </c>
      <c r="M4484" s="20">
        <f t="shared" ca="1" si="1112"/>
        <v>4.5130408362392025</v>
      </c>
      <c r="N4484" s="20">
        <f t="shared" ca="1" si="1113"/>
        <v>1.6432569098362166</v>
      </c>
      <c r="O4484" s="20">
        <f t="shared" ca="1" si="1104"/>
        <v>16835348.077685945</v>
      </c>
      <c r="P4484" s="20">
        <f t="shared" ca="1" si="1105"/>
        <v>39789827.234022059</v>
      </c>
      <c r="Q4484" s="20">
        <f t="shared" ca="1" si="1106"/>
        <v>52457.461897775174</v>
      </c>
      <c r="R4484" s="20">
        <f t="shared" ca="1" si="1107"/>
        <v>56677632.773605779</v>
      </c>
      <c r="AD4484">
        <f t="shared" ca="1" si="1114"/>
        <v>-0.52686802125408372</v>
      </c>
      <c r="AE4484">
        <f t="shared" ca="1" si="1115"/>
        <v>-0.59235047828716003</v>
      </c>
      <c r="AF4484">
        <f t="shared" ca="1" si="1116"/>
        <v>0.44815661716234007</v>
      </c>
      <c r="AG4484">
        <f t="shared" ca="1" si="1117"/>
        <v>-1.00385189037303</v>
      </c>
      <c r="AH4484">
        <f t="shared" ca="1" si="1118"/>
        <v>-7.732404178663832E-3</v>
      </c>
      <c r="AI4484">
        <f t="shared" ca="1" si="1119"/>
        <v>-0.53173808152373891</v>
      </c>
    </row>
    <row r="4485" spans="1:35">
      <c r="A4485" s="20"/>
      <c r="B4485" s="20"/>
      <c r="C4485" s="20">
        <f ca="1"/>
        <v>-1.9924199676859777E-2</v>
      </c>
      <c r="D4485" s="20">
        <f ca="1"/>
        <v>1.9187857072391232</v>
      </c>
      <c r="E4485" s="20">
        <f ca="1"/>
        <v>-5.1199389272776522E-2</v>
      </c>
      <c r="F4485" s="20">
        <f ca="1"/>
        <v>-0.63609205341720987</v>
      </c>
      <c r="G4485" s="20">
        <f ca="1"/>
        <v>-0.56991462042038077</v>
      </c>
      <c r="H4485" s="20">
        <f ca="1"/>
        <v>2.1459908724140981</v>
      </c>
      <c r="I4485" s="164">
        <f t="shared" ca="1" si="1108"/>
        <v>28.015937494526042</v>
      </c>
      <c r="J4485" s="164">
        <f t="shared" ca="1" si="1109"/>
        <v>21.188932128498834</v>
      </c>
      <c r="K4485" s="164">
        <f t="shared" ca="1" si="1110"/>
        <v>0.57723393383221333</v>
      </c>
      <c r="L4485" s="164">
        <f t="shared" ca="1" si="1111"/>
        <v>1.1163289576396433</v>
      </c>
      <c r="M4485" s="20">
        <f t="shared" ca="1" si="1112"/>
        <v>5.2797654288613929</v>
      </c>
      <c r="N4485" s="20">
        <f t="shared" ca="1" si="1113"/>
        <v>2.4370708012091304</v>
      </c>
      <c r="O4485" s="20">
        <f t="shared" ca="1" si="1104"/>
        <v>26237220.799522359</v>
      </c>
      <c r="P4485" s="20">
        <f t="shared" ca="1" si="1105"/>
        <v>55438916.150275111</v>
      </c>
      <c r="Q4485" s="20">
        <f t="shared" ca="1" si="1106"/>
        <v>922283.56141855789</v>
      </c>
      <c r="R4485" s="20">
        <f t="shared" ca="1" si="1107"/>
        <v>82598420.51121603</v>
      </c>
      <c r="AD4485">
        <f t="shared" ca="1" si="1114"/>
        <v>1.7999848287684566</v>
      </c>
      <c r="AE4485">
        <f t="shared" ca="1" si="1115"/>
        <v>2.1070242041942402</v>
      </c>
      <c r="AF4485">
        <f t="shared" ca="1" si="1116"/>
        <v>0.1566721257473932</v>
      </c>
      <c r="AG4485">
        <f t="shared" ca="1" si="1117"/>
        <v>0.11967708018019718</v>
      </c>
      <c r="AH4485">
        <f t="shared" ca="1" si="1118"/>
        <v>0.84418380984599295</v>
      </c>
      <c r="AI4485">
        <f t="shared" ca="1" si="1119"/>
        <v>1.6137048681327848</v>
      </c>
    </row>
    <row r="4486" spans="1:35">
      <c r="A4486" s="20"/>
      <c r="B4486" s="20"/>
      <c r="C4486" s="20">
        <f ca="1"/>
        <v>-0.17337079240397596</v>
      </c>
      <c r="D4486" s="20">
        <f ca="1"/>
        <v>-0.10179773741344707</v>
      </c>
      <c r="E4486" s="20">
        <f ca="1"/>
        <v>0.53100551159338505</v>
      </c>
      <c r="F4486" s="20">
        <f ca="1"/>
        <v>6.3364613474515746E-2</v>
      </c>
      <c r="G4486" s="20">
        <f ca="1"/>
        <v>-0.91069447874538001</v>
      </c>
      <c r="H4486" s="20">
        <f ca="1"/>
        <v>1.1493574172979657</v>
      </c>
      <c r="I4486" s="164">
        <f t="shared" ca="1" si="1108"/>
        <v>20.474487705089249</v>
      </c>
      <c r="J4486" s="164">
        <f t="shared" ca="1" si="1109"/>
        <v>14.787545234830851</v>
      </c>
      <c r="K4486" s="164">
        <f t="shared" ca="1" si="1110"/>
        <v>0.61446085837415421</v>
      </c>
      <c r="L4486" s="164">
        <f t="shared" ca="1" si="1111"/>
        <v>1.1984545058202565</v>
      </c>
      <c r="M4486" s="20">
        <f t="shared" ca="1" si="1112"/>
        <v>4.7324717608736915</v>
      </c>
      <c r="N4486" s="20">
        <f t="shared" ca="1" si="1113"/>
        <v>2.0472187753644602</v>
      </c>
      <c r="O4486" s="20">
        <f t="shared" ca="1" si="1104"/>
        <v>18801993.995706495</v>
      </c>
      <c r="P4486" s="20">
        <f t="shared" ca="1" si="1105"/>
        <v>49941995.645514674</v>
      </c>
      <c r="Q4486" s="20">
        <f t="shared" ca="1" si="1106"/>
        <v>597108.93875339685</v>
      </c>
      <c r="R4486" s="20">
        <f t="shared" ca="1" si="1107"/>
        <v>69341098.579974562</v>
      </c>
      <c r="AD4486">
        <f t="shared" ca="1" si="1114"/>
        <v>-3.0464149250182669E-2</v>
      </c>
      <c r="AE4486">
        <f t="shared" ca="1" si="1115"/>
        <v>-4.1092203076895553E-2</v>
      </c>
      <c r="AF4486">
        <f t="shared" ca="1" si="1116"/>
        <v>0.4950987124923103</v>
      </c>
      <c r="AG4486">
        <f t="shared" ca="1" si="1117"/>
        <v>0.49297502645571062</v>
      </c>
      <c r="AH4486">
        <f t="shared" ca="1" si="1118"/>
        <v>0.23607973430410201</v>
      </c>
      <c r="AI4486">
        <f t="shared" ca="1" si="1119"/>
        <v>0.56005074422827072</v>
      </c>
    </row>
    <row r="4487" spans="1:35">
      <c r="A4487" s="20"/>
      <c r="B4487" s="20"/>
      <c r="C4487" s="20">
        <f ca="1"/>
        <v>0.23591381709499804</v>
      </c>
      <c r="D4487" s="20">
        <f ca="1"/>
        <v>1.3926869723301409</v>
      </c>
      <c r="E4487" s="20">
        <f ca="1"/>
        <v>0.13681964535516294</v>
      </c>
      <c r="F4487" s="20">
        <f ca="1"/>
        <v>0.18964771358764321</v>
      </c>
      <c r="G4487" s="20">
        <f ca="1"/>
        <v>-1.0664607367522025</v>
      </c>
      <c r="H4487" s="20">
        <f ca="1"/>
        <v>0.81736307154042487</v>
      </c>
      <c r="I4487" s="164">
        <f t="shared" ca="1" si="1108"/>
        <v>27.506496234938389</v>
      </c>
      <c r="J4487" s="164">
        <f t="shared" ca="1" si="1109"/>
        <v>20.164434643728129</v>
      </c>
      <c r="K4487" s="164">
        <f t="shared" ca="1" si="1110"/>
        <v>0.58611166601648923</v>
      </c>
      <c r="L4487" s="164">
        <f t="shared" ca="1" si="1111"/>
        <v>1.168823860319983</v>
      </c>
      <c r="M4487" s="20">
        <f t="shared" ca="1" si="1112"/>
        <v>4.159086662094257</v>
      </c>
      <c r="N4487" s="20">
        <f t="shared" ca="1" si="1113"/>
        <v>1.9233694607901017</v>
      </c>
      <c r="O4487" s="20">
        <f t="shared" ca="1" si="1104"/>
        <v>25419224.955012098</v>
      </c>
      <c r="P4487" s="20">
        <f t="shared" ca="1" si="1105"/>
        <v>56224187.05403997</v>
      </c>
      <c r="Q4487" s="20">
        <f t="shared" ca="1" si="1106"/>
        <v>732490.04112024873</v>
      </c>
      <c r="R4487" s="20">
        <f t="shared" ca="1" si="1107"/>
        <v>82375902.050172314</v>
      </c>
      <c r="AD4487">
        <f t="shared" ca="1" si="1114"/>
        <v>1.6763340376064049</v>
      </c>
      <c r="AE4487">
        <f t="shared" ca="1" si="1115"/>
        <v>1.7632331019221903</v>
      </c>
      <c r="AF4487">
        <f t="shared" ca="1" si="1116"/>
        <v>0.23737878196808368</v>
      </c>
      <c r="AG4487">
        <f t="shared" ca="1" si="1117"/>
        <v>0.35829027418174075</v>
      </c>
      <c r="AH4487">
        <f t="shared" ca="1" si="1118"/>
        <v>-0.40101481989526955</v>
      </c>
      <c r="AI4487">
        <f t="shared" ca="1" si="1119"/>
        <v>0.22532286700027482</v>
      </c>
    </row>
    <row r="4488" spans="1:35">
      <c r="A4488" s="20"/>
      <c r="B4488" s="20"/>
      <c r="C4488" s="20">
        <f ca="1"/>
        <v>0.81901632995461993</v>
      </c>
      <c r="D4488" s="20">
        <f ca="1"/>
        <v>-1.0171063011751835</v>
      </c>
      <c r="E4488" s="20">
        <f ca="1"/>
        <v>-0.52183542562604956</v>
      </c>
      <c r="F4488" s="20">
        <f ca="1"/>
        <v>-8.5109110608060007E-2</v>
      </c>
      <c r="G4488" s="20">
        <f ca="1"/>
        <v>-0.23746790840031243</v>
      </c>
      <c r="H4488" s="20">
        <f ca="1"/>
        <v>-1.0514864095587046</v>
      </c>
      <c r="I4488" s="164">
        <f t="shared" ca="1" si="1108"/>
        <v>19.726588445939871</v>
      </c>
      <c r="J4488" s="164">
        <f t="shared" ca="1" si="1109"/>
        <v>13.629476573422233</v>
      </c>
      <c r="K4488" s="164">
        <f t="shared" ca="1" si="1110"/>
        <v>0.46218431149273909</v>
      </c>
      <c r="L4488" s="164">
        <f t="shared" ca="1" si="1111"/>
        <v>0.91250060279784939</v>
      </c>
      <c r="M4488" s="20">
        <f t="shared" ca="1" si="1112"/>
        <v>3.3339093624780363</v>
      </c>
      <c r="N4488" s="20">
        <f t="shared" ca="1" si="1113"/>
        <v>1.297312471297063</v>
      </c>
      <c r="O4488" s="20">
        <f t="shared" ca="1" si="1104"/>
        <v>17785608.012550134</v>
      </c>
      <c r="P4488" s="20">
        <f t="shared" ca="1" si="1105"/>
        <v>42151384.552471906</v>
      </c>
      <c r="Q4488" s="20">
        <f t="shared" ca="1" si="1106"/>
        <v>178208.06113535364</v>
      </c>
      <c r="R4488" s="20">
        <f t="shared" ca="1" si="1107"/>
        <v>60115200.626157388</v>
      </c>
      <c r="AD4488">
        <f t="shared" ca="1" si="1114"/>
        <v>-0.21199309564566268</v>
      </c>
      <c r="AE4488">
        <f t="shared" ca="1" si="1115"/>
        <v>-0.4297058478448883</v>
      </c>
      <c r="AF4488">
        <f t="shared" ca="1" si="1116"/>
        <v>-0.88923353188419041</v>
      </c>
      <c r="AG4488">
        <f t="shared" ca="1" si="1117"/>
        <v>-0.80681544182795761</v>
      </c>
      <c r="AH4488">
        <f t="shared" ca="1" si="1118"/>
        <v>-1.3178784861355144</v>
      </c>
      <c r="AI4488">
        <f t="shared" ca="1" si="1119"/>
        <v>-1.4667230505484783</v>
      </c>
    </row>
    <row r="4489" spans="1:35">
      <c r="A4489" s="20"/>
      <c r="B4489" s="20"/>
      <c r="C4489" s="20">
        <f ca="1"/>
        <v>1.9788391558092775</v>
      </c>
      <c r="D4489" s="20">
        <f ca="1"/>
        <v>0.87179690370957008</v>
      </c>
      <c r="E4489" s="20">
        <f ca="1"/>
        <v>-0.27081405631779593</v>
      </c>
      <c r="F4489" s="20">
        <f ca="1"/>
        <v>0.33901147986501057</v>
      </c>
      <c r="G4489" s="20">
        <f ca="1"/>
        <v>1.3371684791218506E-2</v>
      </c>
      <c r="H4489" s="20">
        <f ca="1"/>
        <v>-1.2039272572440092</v>
      </c>
      <c r="I4489" s="164">
        <f t="shared" ca="1" si="1108"/>
        <v>31.704231734663047</v>
      </c>
      <c r="J4489" s="164">
        <f t="shared" ca="1" si="1109"/>
        <v>22.424248806959579</v>
      </c>
      <c r="K4489" s="164">
        <f t="shared" ca="1" si="1110"/>
        <v>0.55850350749952804</v>
      </c>
      <c r="L4489" s="164">
        <f t="shared" ca="1" si="1111"/>
        <v>1.0828541393027018</v>
      </c>
      <c r="M4489" s="20">
        <f t="shared" ca="1" si="1112"/>
        <v>3.4541071782300907</v>
      </c>
      <c r="N4489" s="20">
        <f t="shared" ca="1" si="1113"/>
        <v>1.4924933421482685</v>
      </c>
      <c r="O4489" s="20">
        <f t="shared" ca="1" si="1104"/>
        <v>28862810.176028386</v>
      </c>
      <c r="P4489" s="20">
        <f t="shared" ca="1" si="1105"/>
        <v>58292116.687320977</v>
      </c>
      <c r="Q4489" s="20">
        <f t="shared" ca="1" si="1106"/>
        <v>432896.2512762681</v>
      </c>
      <c r="R4489" s="20">
        <f t="shared" ca="1" si="1107"/>
        <v>87587823.114625633</v>
      </c>
      <c r="AD4489">
        <f t="shared" ca="1" si="1114"/>
        <v>2.6952018773453998</v>
      </c>
      <c r="AE4489">
        <f t="shared" ca="1" si="1115"/>
        <v>2.5215600023354292</v>
      </c>
      <c r="AF4489">
        <f t="shared" ca="1" si="1116"/>
        <v>-1.3604477277017857E-2</v>
      </c>
      <c r="AG4489">
        <f t="shared" ca="1" si="1117"/>
        <v>-3.2481184987719236E-2</v>
      </c>
      <c r="AH4489">
        <f t="shared" ca="1" si="1118"/>
        <v>-1.1843253575221206</v>
      </c>
      <c r="AI4489">
        <f t="shared" ca="1" si="1119"/>
        <v>-0.9392071833830582</v>
      </c>
    </row>
    <row r="4490" spans="1:35">
      <c r="A4490" s="20"/>
      <c r="B4490" s="20"/>
      <c r="C4490" s="20">
        <f ca="1"/>
        <v>0.36330648340779853</v>
      </c>
      <c r="D4490" s="20">
        <f ca="1"/>
        <v>-0.22252689836806211</v>
      </c>
      <c r="E4490" s="20">
        <f ca="1"/>
        <v>0.81256430113547162</v>
      </c>
      <c r="F4490" s="20">
        <f ca="1"/>
        <v>-1.6023950255625938</v>
      </c>
      <c r="G4490" s="20">
        <f ca="1"/>
        <v>0.66375578810626479</v>
      </c>
      <c r="H4490" s="20">
        <f ca="1"/>
        <v>-0.9792451667962927</v>
      </c>
      <c r="I4490" s="164">
        <f t="shared" ca="1" si="1108"/>
        <v>20.638479071001473</v>
      </c>
      <c r="J4490" s="164">
        <f t="shared" ca="1" si="1109"/>
        <v>14.833930462159305</v>
      </c>
      <c r="K4490" s="164">
        <f t="shared" ca="1" si="1110"/>
        <v>0.56342246356833237</v>
      </c>
      <c r="L4490" s="164">
        <f t="shared" ca="1" si="1111"/>
        <v>0.79003442159099402</v>
      </c>
      <c r="M4490" s="20">
        <f t="shared" ca="1" si="1112"/>
        <v>4.2129509140779415</v>
      </c>
      <c r="N4490" s="20">
        <f t="shared" ca="1" si="1113"/>
        <v>1.5106464103400192</v>
      </c>
      <c r="O4490" s="20">
        <f t="shared" ca="1" si="1104"/>
        <v>18914180.469700981</v>
      </c>
      <c r="P4490" s="20">
        <f t="shared" ca="1" si="1105"/>
        <v>40043600.871743903</v>
      </c>
      <c r="Q4490" s="20">
        <f t="shared" ca="1" si="1106"/>
        <v>9909.0390150858057</v>
      </c>
      <c r="R4490" s="20">
        <f t="shared" ca="1" si="1107"/>
        <v>58967690.380459964</v>
      </c>
      <c r="AD4490">
        <f t="shared" ca="1" si="1114"/>
        <v>9.3395803401628355E-3</v>
      </c>
      <c r="AE4490">
        <f t="shared" ca="1" si="1115"/>
        <v>-2.5526690550568512E-2</v>
      </c>
      <c r="AF4490">
        <f t="shared" ca="1" si="1116"/>
        <v>3.1113305166657834E-2</v>
      </c>
      <c r="AG4490">
        <f t="shared" ca="1" si="1117"/>
        <v>-1.3634799018591188</v>
      </c>
      <c r="AH4490">
        <f t="shared" ca="1" si="1118"/>
        <v>-0.34116565102450919</v>
      </c>
      <c r="AI4490">
        <f t="shared" ca="1" si="1119"/>
        <v>-0.89014483691886681</v>
      </c>
    </row>
    <row r="4491" spans="1:35">
      <c r="A4491" s="20"/>
      <c r="B4491" s="20"/>
      <c r="C4491" s="20">
        <f ca="1"/>
        <v>0.60008162245196839</v>
      </c>
      <c r="D4491" s="20">
        <f ca="1"/>
        <v>-0.99502116359791304</v>
      </c>
      <c r="E4491" s="20">
        <f ca="1"/>
        <v>-0.3811326292054702</v>
      </c>
      <c r="F4491" s="20">
        <f ca="1"/>
        <v>-0.17575828328091075</v>
      </c>
      <c r="G4491" s="20">
        <f ca="1"/>
        <v>0.39243008745982116</v>
      </c>
      <c r="H4491" s="20">
        <f ca="1"/>
        <v>-1.3590918827087388</v>
      </c>
      <c r="I4491" s="164">
        <f t="shared" ca="1" si="1108"/>
        <v>18.633191308448886</v>
      </c>
      <c r="J4491" s="164">
        <f t="shared" ca="1" si="1109"/>
        <v>12.951008872103596</v>
      </c>
      <c r="K4491" s="164">
        <f t="shared" ca="1" si="1110"/>
        <v>0.48509835077054148</v>
      </c>
      <c r="L4491" s="164">
        <f t="shared" ca="1" si="1111"/>
        <v>0.91796545145394348</v>
      </c>
      <c r="M4491" s="20">
        <f t="shared" ca="1" si="1112"/>
        <v>3.7178980148192062</v>
      </c>
      <c r="N4491" s="20">
        <f t="shared" ca="1" si="1113"/>
        <v>1.3663140421210316</v>
      </c>
      <c r="O4491" s="20">
        <f t="shared" ca="1" si="1104"/>
        <v>16840734.509282321</v>
      </c>
      <c r="P4491" s="20">
        <f t="shared" ca="1" si="1105"/>
        <v>41195703.963662259</v>
      </c>
      <c r="Q4491" s="20">
        <f t="shared" ca="1" si="1106"/>
        <v>64228.437482888636</v>
      </c>
      <c r="R4491" s="20">
        <f t="shared" ca="1" si="1107"/>
        <v>58100666.910427466</v>
      </c>
      <c r="AD4491">
        <f t="shared" ca="1" si="1114"/>
        <v>-0.47738075037648398</v>
      </c>
      <c r="AE4491">
        <f t="shared" ca="1" si="1115"/>
        <v>-0.65737957311959883</v>
      </c>
      <c r="AF4491">
        <f t="shared" ca="1" si="1116"/>
        <v>-0.68092408390416892</v>
      </c>
      <c r="AG4491">
        <f t="shared" ca="1" si="1117"/>
        <v>-0.78197522066389391</v>
      </c>
      <c r="AH4491">
        <f t="shared" ca="1" si="1118"/>
        <v>-0.89122442797865897</v>
      </c>
      <c r="AI4491">
        <f t="shared" ca="1" si="1119"/>
        <v>-1.2802323185918065</v>
      </c>
    </row>
    <row r="4492" spans="1:35">
      <c r="A4492" s="20"/>
      <c r="B4492" s="20"/>
      <c r="C4492" s="20">
        <f ca="1"/>
        <v>0.45855809238407519</v>
      </c>
      <c r="D4492" s="20">
        <f ca="1"/>
        <v>1.0245297959953066</v>
      </c>
      <c r="E4492" s="20">
        <f ca="1"/>
        <v>2.9123732251815628</v>
      </c>
      <c r="F4492" s="20">
        <f ca="1"/>
        <v>0.41393520828717928</v>
      </c>
      <c r="G4492" s="20">
        <f ca="1"/>
        <v>-1.4711113374854248</v>
      </c>
      <c r="H4492" s="20">
        <f ca="1"/>
        <v>-0.39577557356268145</v>
      </c>
      <c r="I4492" s="164">
        <f t="shared" ca="1" si="1108"/>
        <v>28.783171886039593</v>
      </c>
      <c r="J4492" s="164">
        <f t="shared" ca="1" si="1109"/>
        <v>20.223769631342648</v>
      </c>
      <c r="K4492" s="164">
        <f t="shared" ca="1" si="1110"/>
        <v>0.8544419127398899</v>
      </c>
      <c r="L4492" s="164">
        <f t="shared" ca="1" si="1111"/>
        <v>1.3908633076339953</v>
      </c>
      <c r="M4492" s="20">
        <f t="shared" ca="1" si="1112"/>
        <v>3.8528273863333613</v>
      </c>
      <c r="N4492" s="20">
        <f t="shared" ca="1" si="1113"/>
        <v>1.635161943202851</v>
      </c>
      <c r="O4492" s="20">
        <f t="shared" ca="1" si="1104"/>
        <v>26131672.66826684</v>
      </c>
      <c r="P4492" s="20">
        <f t="shared" ca="1" si="1105"/>
        <v>62967473.323951334</v>
      </c>
      <c r="Q4492" s="20">
        <f t="shared" ca="1" si="1106"/>
        <v>433345.44145090057</v>
      </c>
      <c r="R4492" s="20">
        <f t="shared" ca="1" si="1107"/>
        <v>89532491.43366906</v>
      </c>
      <c r="AD4492">
        <f t="shared" ca="1" si="1114"/>
        <v>1.9862067684562117</v>
      </c>
      <c r="AE4492">
        <f t="shared" ca="1" si="1115"/>
        <v>1.7831441715914926</v>
      </c>
      <c r="AF4492">
        <f t="shared" ca="1" si="1116"/>
        <v>2.6767446612717252</v>
      </c>
      <c r="AG4492">
        <f t="shared" ca="1" si="1117"/>
        <v>1.3675604892454334</v>
      </c>
      <c r="AH4492">
        <f t="shared" ca="1" si="1118"/>
        <v>-0.7413029040740422</v>
      </c>
      <c r="AI4492">
        <f t="shared" ca="1" si="1119"/>
        <v>-0.55361636972202455</v>
      </c>
    </row>
    <row r="4493" spans="1:35">
      <c r="A4493" s="20"/>
      <c r="B4493" s="20"/>
      <c r="C4493" s="20">
        <f ca="1"/>
        <v>-0.66283505918528385</v>
      </c>
      <c r="D4493" s="20">
        <f ca="1"/>
        <v>0.43667115317159721</v>
      </c>
      <c r="E4493" s="20">
        <f ca="1"/>
        <v>-7.2480001457271445E-2</v>
      </c>
      <c r="F4493" s="20">
        <f ca="1"/>
        <v>-0.10066271268825751</v>
      </c>
      <c r="G4493" s="20">
        <f ca="1"/>
        <v>0.71692870200449632</v>
      </c>
      <c r="H4493" s="20">
        <f ca="1"/>
        <v>-0.23594751436231259</v>
      </c>
      <c r="I4493" s="164">
        <f t="shared" ca="1" si="1108"/>
        <v>19.058050700404269</v>
      </c>
      <c r="J4493" s="164">
        <f t="shared" ca="1" si="1109"/>
        <v>14.219823887212971</v>
      </c>
      <c r="K4493" s="164">
        <f t="shared" ca="1" si="1110"/>
        <v>0.56147055323238593</v>
      </c>
      <c r="L4493" s="164">
        <f t="shared" ca="1" si="1111"/>
        <v>1.0766563274995082</v>
      </c>
      <c r="M4493" s="20">
        <f t="shared" ca="1" si="1112"/>
        <v>4.9853484420122651</v>
      </c>
      <c r="N4493" s="20">
        <f t="shared" ca="1" si="1113"/>
        <v>1.9472022179390369</v>
      </c>
      <c r="O4493" s="20">
        <f t="shared" ca="1" si="1104"/>
        <v>17743911.791965708</v>
      </c>
      <c r="P4493" s="20">
        <f t="shared" ca="1" si="1105"/>
        <v>45528907.279517539</v>
      </c>
      <c r="Q4493" s="20">
        <f t="shared" ca="1" si="1106"/>
        <v>278726.43878022139</v>
      </c>
      <c r="R4493" s="20">
        <f t="shared" ca="1" si="1107"/>
        <v>63551545.510263465</v>
      </c>
      <c r="AD4493">
        <f t="shared" ca="1" si="1114"/>
        <v>-0.37425953873682805</v>
      </c>
      <c r="AE4493">
        <f t="shared" ca="1" si="1115"/>
        <v>-0.23160272241175436</v>
      </c>
      <c r="AF4493">
        <f t="shared" ca="1" si="1116"/>
        <v>1.3368665748962491E-2</v>
      </c>
      <c r="AG4493">
        <f t="shared" ca="1" si="1117"/>
        <v>-6.0653056820417925E-2</v>
      </c>
      <c r="AH4493">
        <f t="shared" ca="1" si="1118"/>
        <v>0.51705382445807258</v>
      </c>
      <c r="AI4493">
        <f t="shared" ca="1" si="1119"/>
        <v>0.28973572415955912</v>
      </c>
    </row>
    <row r="4494" spans="1:35">
      <c r="A4494" s="20"/>
      <c r="B4494" s="20"/>
      <c r="C4494" s="20">
        <f ca="1"/>
        <v>0.27171365948989235</v>
      </c>
      <c r="D4494" s="20">
        <f ca="1"/>
        <v>-5.7549516143257387E-2</v>
      </c>
      <c r="E4494" s="20">
        <f ca="1"/>
        <v>0.69880818452771321</v>
      </c>
      <c r="F4494" s="20">
        <f ca="1"/>
        <v>-0.83697479962751575</v>
      </c>
      <c r="G4494" s="20">
        <f ca="1"/>
        <v>2.0786339416271575</v>
      </c>
      <c r="H4494" s="20">
        <f ca="1"/>
        <v>-0.37275254655366613</v>
      </c>
      <c r="I4494" s="164">
        <f t="shared" ca="1" si="1108"/>
        <v>20.659912303290305</v>
      </c>
      <c r="J4494" s="164">
        <f t="shared" ca="1" si="1109"/>
        <v>15.129977354314304</v>
      </c>
      <c r="K4494" s="164">
        <f t="shared" ca="1" si="1110"/>
        <v>0.6644622287449623</v>
      </c>
      <c r="L4494" s="164">
        <f t="shared" ca="1" si="1111"/>
        <v>1.0924667162618666</v>
      </c>
      <c r="M4494" s="20">
        <f t="shared" ca="1" si="1112"/>
        <v>6.0946655950449582</v>
      </c>
      <c r="N4494" s="20">
        <f t="shared" ca="1" si="1113"/>
        <v>2.261022061823986</v>
      </c>
      <c r="O4494" s="20">
        <f t="shared" ca="1" si="1104"/>
        <v>19083481.508262523</v>
      </c>
      <c r="P4494" s="20">
        <f t="shared" ca="1" si="1105"/>
        <v>47515759.718315229</v>
      </c>
      <c r="Q4494" s="20">
        <f t="shared" ca="1" si="1106"/>
        <v>140946.92345770029</v>
      </c>
      <c r="R4494" s="20">
        <f t="shared" ca="1" si="1107"/>
        <v>66740188.150035448</v>
      </c>
      <c r="AD4494">
        <f t="shared" ca="1" si="1114"/>
        <v>1.4541821186967015E-2</v>
      </c>
      <c r="AE4494">
        <f t="shared" ca="1" si="1115"/>
        <v>7.38179041323168E-2</v>
      </c>
      <c r="AF4494">
        <f t="shared" ca="1" si="1116"/>
        <v>0.94965662495420211</v>
      </c>
      <c r="AG4494">
        <f t="shared" ca="1" si="1117"/>
        <v>1.1212346644847992E-2</v>
      </c>
      <c r="AH4494">
        <f t="shared" ca="1" si="1118"/>
        <v>1.749628438938843</v>
      </c>
      <c r="AI4494">
        <f t="shared" ca="1" si="1119"/>
        <v>1.1378974643891508</v>
      </c>
    </row>
    <row r="4495" spans="1:35">
      <c r="A4495" s="20"/>
      <c r="B4495" s="20"/>
      <c r="C4495" s="20">
        <f ca="1"/>
        <v>-0.23623351414286511</v>
      </c>
      <c r="D4495" s="20">
        <f ca="1"/>
        <v>-0.2604304319787456</v>
      </c>
      <c r="E4495" s="20">
        <f ca="1"/>
        <v>6.8258198828306414E-3</v>
      </c>
      <c r="F4495" s="20">
        <f ca="1"/>
        <v>-0.81137176619816098</v>
      </c>
      <c r="G4495" s="20">
        <f ca="1"/>
        <v>0.52781724022045595</v>
      </c>
      <c r="H4495" s="20">
        <f ca="1"/>
        <v>-1.7370883744858536</v>
      </c>
      <c r="I4495" s="164">
        <f t="shared" ca="1" si="1108"/>
        <v>17.755674160853243</v>
      </c>
      <c r="J4495" s="164">
        <f t="shared" ca="1" si="1109"/>
        <v>12.7851816245441</v>
      </c>
      <c r="K4495" s="164">
        <f t="shared" ca="1" si="1110"/>
        <v>0.48191383876121568</v>
      </c>
      <c r="L4495" s="164">
        <f t="shared" ca="1" si="1111"/>
        <v>0.7861593404604017</v>
      </c>
      <c r="M4495" s="20">
        <f t="shared" ca="1" si="1112"/>
        <v>3.5603920286700848</v>
      </c>
      <c r="N4495" s="20">
        <f t="shared" ca="1" si="1113"/>
        <v>1.2200533254924666</v>
      </c>
      <c r="O4495" s="20">
        <f t="shared" ca="1" si="1104"/>
        <v>16284355.460399911</v>
      </c>
      <c r="P4495" s="20">
        <f t="shared" ca="1" si="1105"/>
        <v>37073458.152103603</v>
      </c>
      <c r="Q4495" s="20">
        <f t="shared" ca="1" si="1106"/>
        <v>-86337.462953963128</v>
      </c>
      <c r="R4495" s="20">
        <f t="shared" ca="1" si="1107"/>
        <v>53271476.149549551</v>
      </c>
      <c r="AD4495">
        <f t="shared" ca="1" si="1114"/>
        <v>-0.69037034930746588</v>
      </c>
      <c r="AE4495">
        <f t="shared" ca="1" si="1115"/>
        <v>-0.71302630048855731</v>
      </c>
      <c r="AF4495">
        <f t="shared" ca="1" si="1116"/>
        <v>-0.709874193079858</v>
      </c>
      <c r="AG4495">
        <f t="shared" ca="1" si="1117"/>
        <v>-1.3810939069981742</v>
      </c>
      <c r="AH4495">
        <f t="shared" ca="1" si="1118"/>
        <v>-1.0662310792554608</v>
      </c>
      <c r="AI4495">
        <f t="shared" ca="1" si="1119"/>
        <v>-1.6755315527230634</v>
      </c>
    </row>
    <row r="4496" spans="1:35">
      <c r="A4496" s="20"/>
      <c r="B4496" s="20"/>
      <c r="C4496" s="20">
        <f ca="1"/>
        <v>-0.400694616899542</v>
      </c>
      <c r="D4496" s="20">
        <f ca="1"/>
        <v>-0.84479625534520675</v>
      </c>
      <c r="E4496" s="20">
        <f ca="1"/>
        <v>1.2496838404602035</v>
      </c>
      <c r="F4496" s="20">
        <f ca="1"/>
        <v>-0.51431663825367113</v>
      </c>
      <c r="G4496" s="20">
        <f ca="1"/>
        <v>0.22497795280452054</v>
      </c>
      <c r="H4496" s="20">
        <f ca="1"/>
        <v>-0.13410314902403569</v>
      </c>
      <c r="I4496" s="164">
        <f t="shared" ca="1" si="1108"/>
        <v>16.25672365674334</v>
      </c>
      <c r="J4496" s="164">
        <f t="shared" ca="1" si="1109"/>
        <v>11.54013234852702</v>
      </c>
      <c r="K4496" s="164">
        <f t="shared" ca="1" si="1110"/>
        <v>0.6582474019438439</v>
      </c>
      <c r="L4496" s="164">
        <f t="shared" ca="1" si="1111"/>
        <v>1.0992549894252108</v>
      </c>
      <c r="M4496" s="20">
        <f t="shared" ca="1" si="1112"/>
        <v>4.954789154654728</v>
      </c>
      <c r="N4496" s="20">
        <f t="shared" ca="1" si="1113"/>
        <v>1.8577818898118563</v>
      </c>
      <c r="O4496" s="20">
        <f t="shared" ca="1" si="1104"/>
        <v>14821076.417650498</v>
      </c>
      <c r="P4496" s="20">
        <f t="shared" ca="1" si="1105"/>
        <v>43292225.39892035</v>
      </c>
      <c r="Q4496" s="20">
        <f t="shared" ca="1" si="1106"/>
        <v>147401.49781044709</v>
      </c>
      <c r="R4496" s="20">
        <f t="shared" ca="1" si="1107"/>
        <v>58260703.314381294</v>
      </c>
      <c r="AD4496">
        <f t="shared" ca="1" si="1114"/>
        <v>-1.0541932871982185</v>
      </c>
      <c r="AE4496">
        <f t="shared" ca="1" si="1115"/>
        <v>-1.1308280709640874</v>
      </c>
      <c r="AF4496">
        <f t="shared" ca="1" si="1116"/>
        <v>0.89315819948948927</v>
      </c>
      <c r="AG4496">
        <f t="shared" ca="1" si="1117"/>
        <v>4.2068133750957921E-2</v>
      </c>
      <c r="AH4496">
        <f t="shared" ca="1" si="1118"/>
        <v>0.48309906072747638</v>
      </c>
      <c r="AI4496">
        <f t="shared" ca="1" si="1119"/>
        <v>4.8059161653665361E-2</v>
      </c>
    </row>
    <row r="4497" spans="1:35">
      <c r="A4497" s="20"/>
      <c r="B4497" s="20"/>
      <c r="C4497" s="20">
        <f ca="1"/>
        <v>0.15096595697506712</v>
      </c>
      <c r="D4497" s="20">
        <f ca="1"/>
        <v>-0.32525150324294455</v>
      </c>
      <c r="E4497" s="20">
        <f ca="1"/>
        <v>2.1478599762581752</v>
      </c>
      <c r="F4497" s="20">
        <f ca="1"/>
        <v>0.42559000233306382</v>
      </c>
      <c r="G4497" s="20">
        <f ca="1"/>
        <v>0.47526124156187644</v>
      </c>
      <c r="H4497" s="20">
        <f ca="1"/>
        <v>0.95993835277815753</v>
      </c>
      <c r="I4497" s="164">
        <f t="shared" ca="1" si="1108"/>
        <v>21.520607384150022</v>
      </c>
      <c r="J4497" s="164">
        <f t="shared" ca="1" si="1109"/>
        <v>15.264364104350889</v>
      </c>
      <c r="K4497" s="164">
        <f t="shared" ca="1" si="1110"/>
        <v>0.86328108177266571</v>
      </c>
      <c r="L4497" s="164">
        <f t="shared" ca="1" si="1111"/>
        <v>1.5354796994070141</v>
      </c>
      <c r="M4497" s="20">
        <f t="shared" ca="1" si="1112"/>
        <v>6.4314253060753908</v>
      </c>
      <c r="N4497" s="20">
        <f t="shared" ca="1" si="1113"/>
        <v>2.5882774507634583</v>
      </c>
      <c r="O4497" s="20">
        <f t="shared" ca="1" si="1104"/>
        <v>19614123.82081544</v>
      </c>
      <c r="P4497" s="20">
        <f t="shared" ca="1" si="1105"/>
        <v>59288189.306324854</v>
      </c>
      <c r="Q4497" s="20">
        <f t="shared" ca="1" si="1106"/>
        <v>487188.8300797221</v>
      </c>
      <c r="R4497" s="20">
        <f t="shared" ca="1" si="1107"/>
        <v>79389501.957220018</v>
      </c>
      <c r="AD4497">
        <f t="shared" ca="1" si="1114"/>
        <v>0.22344839421116988</v>
      </c>
      <c r="AE4497">
        <f t="shared" ca="1" si="1115"/>
        <v>0.1189141289768085</v>
      </c>
      <c r="AF4497">
        <f t="shared" ca="1" si="1116"/>
        <v>2.7571007433878694</v>
      </c>
      <c r="AG4497">
        <f t="shared" ca="1" si="1117"/>
        <v>2.024907724577337</v>
      </c>
      <c r="AH4497">
        <f t="shared" ca="1" si="1118"/>
        <v>2.1238058956393235</v>
      </c>
      <c r="AI4497">
        <f t="shared" ca="1" si="1119"/>
        <v>2.0223714885498869</v>
      </c>
    </row>
    <row r="4498" spans="1:35">
      <c r="A4498" s="20"/>
      <c r="B4498" s="20"/>
      <c r="C4498" s="20">
        <f ca="1"/>
        <v>-1.9822851050156487</v>
      </c>
      <c r="D4498" s="20">
        <f ca="1"/>
        <v>-0.91764911961587825</v>
      </c>
      <c r="E4498" s="20">
        <f ca="1"/>
        <v>-0.60312849348516739</v>
      </c>
      <c r="F4498" s="20">
        <f ca="1"/>
        <v>0.76232927012210716</v>
      </c>
      <c r="G4498" s="20">
        <f ca="1"/>
        <v>-0.25742294201287858</v>
      </c>
      <c r="H4498" s="20">
        <f ca="1"/>
        <v>6.1917573835787972E-3</v>
      </c>
      <c r="I4498" s="164">
        <f t="shared" ca="1" si="1108"/>
        <v>9.0790224362466478</v>
      </c>
      <c r="J4498" s="164">
        <f t="shared" ca="1" si="1109"/>
        <v>6.8329729041425544</v>
      </c>
      <c r="K4498" s="164">
        <f t="shared" ca="1" si="1110"/>
        <v>0.48304162108536725</v>
      </c>
      <c r="L4498" s="164">
        <f t="shared" ca="1" si="1111"/>
        <v>1.1212188529942813</v>
      </c>
      <c r="M4498" s="20">
        <f t="shared" ca="1" si="1112"/>
        <v>4.5283207148238498</v>
      </c>
      <c r="N4498" s="20">
        <f t="shared" ca="1" si="1113"/>
        <v>1.752503813858229</v>
      </c>
      <c r="O4498" s="20">
        <f t="shared" ca="1" si="1104"/>
        <v>8483296.1951926481</v>
      </c>
      <c r="P4498" s="20">
        <f t="shared" ca="1" si="1105"/>
        <v>36675871.689924181</v>
      </c>
      <c r="Q4498" s="20">
        <f t="shared" ca="1" si="1106"/>
        <v>226076.52796234685</v>
      </c>
      <c r="R4498" s="20">
        <f t="shared" ca="1" si="1107"/>
        <v>45385244.41307918</v>
      </c>
      <c r="AD4498">
        <f t="shared" ca="1" si="1114"/>
        <v>-2.7963537776100371</v>
      </c>
      <c r="AE4498">
        <f t="shared" ca="1" si="1115"/>
        <v>-2.7104117771333711</v>
      </c>
      <c r="AF4498">
        <f t="shared" ca="1" si="1116"/>
        <v>-0.69962162649666182</v>
      </c>
      <c r="AG4498">
        <f t="shared" ca="1" si="1117"/>
        <v>0.14190387724673262</v>
      </c>
      <c r="AH4498">
        <f t="shared" ca="1" si="1118"/>
        <v>9.2452386931668323E-3</v>
      </c>
      <c r="AI4498">
        <f t="shared" ca="1" si="1119"/>
        <v>-0.23647617876154331</v>
      </c>
    </row>
    <row r="4499" spans="1:35">
      <c r="A4499" s="20"/>
      <c r="B4499" s="20"/>
      <c r="C4499" s="20">
        <f ca="1"/>
        <v>-0.30367742968490785</v>
      </c>
      <c r="D4499" s="20">
        <f ca="1"/>
        <v>-1.7251421872845905</v>
      </c>
      <c r="E4499" s="20">
        <f ca="1"/>
        <v>-0.63357018172660284</v>
      </c>
      <c r="F4499" s="20">
        <f ca="1"/>
        <v>1.6774615536387847E-2</v>
      </c>
      <c r="G4499" s="20">
        <f ca="1"/>
        <v>-1.3982555750174002</v>
      </c>
      <c r="H4499" s="20">
        <f ca="1"/>
        <v>1.0097625996731223</v>
      </c>
      <c r="I4499" s="164">
        <f t="shared" ca="1" si="1108"/>
        <v>13.351478920980703</v>
      </c>
      <c r="J4499" s="164">
        <f t="shared" ca="1" si="1109"/>
        <v>9.2775582544175741</v>
      </c>
      <c r="K4499" s="164">
        <f t="shared" ca="1" si="1110"/>
        <v>0.44117827406748455</v>
      </c>
      <c r="L4499" s="164">
        <f t="shared" ca="1" si="1111"/>
        <v>0.99491446873496703</v>
      </c>
      <c r="M4499" s="20">
        <f t="shared" ca="1" si="1112"/>
        <v>3.8985159602993806</v>
      </c>
      <c r="N4499" s="20">
        <f t="shared" ca="1" si="1113"/>
        <v>1.6741576195848789</v>
      </c>
      <c r="O4499" s="20">
        <f t="shared" ca="1" si="1104"/>
        <v>12065259.509338763</v>
      </c>
      <c r="P4499" s="20">
        <f t="shared" ca="1" si="1105"/>
        <v>37824618.289948031</v>
      </c>
      <c r="Q4499" s="20">
        <f t="shared" ca="1" si="1106"/>
        <v>471281.63603598642</v>
      </c>
      <c r="R4499" s="20">
        <f t="shared" ca="1" si="1107"/>
        <v>50361159.435322784</v>
      </c>
      <c r="AD4499">
        <f t="shared" ca="1" si="1114"/>
        <v>-1.7593497764609949</v>
      </c>
      <c r="AE4499">
        <f t="shared" ca="1" si="1115"/>
        <v>-1.8900811226786662</v>
      </c>
      <c r="AF4499">
        <f t="shared" ca="1" si="1116"/>
        <v>-1.0801975084774136</v>
      </c>
      <c r="AG4499">
        <f t="shared" ca="1" si="1117"/>
        <v>-0.4322069602956049</v>
      </c>
      <c r="AH4499">
        <f t="shared" ca="1" si="1118"/>
        <v>-0.69053782188957658</v>
      </c>
      <c r="AI4499">
        <f t="shared" ca="1" si="1119"/>
        <v>-0.44822264977059789</v>
      </c>
    </row>
    <row r="4500" spans="1:35">
      <c r="A4500" s="20"/>
      <c r="B4500" s="20"/>
      <c r="C4500" s="20">
        <f ca="1"/>
        <v>-0.46632467782021403</v>
      </c>
      <c r="D4500" s="20">
        <f ca="1"/>
        <v>-0.22620486753601793</v>
      </c>
      <c r="E4500" s="20">
        <f ca="1"/>
        <v>6.993235344742442E-2</v>
      </c>
      <c r="F4500" s="20">
        <f ca="1"/>
        <v>0.4926646128018568</v>
      </c>
      <c r="G4500" s="20">
        <f ca="1"/>
        <v>0.34364598696399307</v>
      </c>
      <c r="H4500" s="20">
        <f ca="1"/>
        <v>0.89417265825594627</v>
      </c>
      <c r="I4500" s="164">
        <f t="shared" ca="1" si="1108"/>
        <v>18.128788114433597</v>
      </c>
      <c r="J4500" s="164">
        <f t="shared" ca="1" si="1109"/>
        <v>13.294733777566298</v>
      </c>
      <c r="K4500" s="164">
        <f t="shared" ca="1" si="1110"/>
        <v>0.6224266204565414</v>
      </c>
      <c r="L4500" s="164">
        <f t="shared" ca="1" si="1111"/>
        <v>1.2946992063068312</v>
      </c>
      <c r="M4500" s="20">
        <f t="shared" ca="1" si="1112"/>
        <v>5.6802822790472547</v>
      </c>
      <c r="N4500" s="20">
        <f t="shared" ca="1" si="1113"/>
        <v>2.3349496144460971</v>
      </c>
      <c r="O4500" s="20">
        <f t="shared" ca="1" si="1104"/>
        <v>16755050.401737325</v>
      </c>
      <c r="P4500" s="20">
        <f t="shared" ca="1" si="1105"/>
        <v>49974015.750122614</v>
      </c>
      <c r="Q4500" s="20">
        <f t="shared" ca="1" si="1106"/>
        <v>512176.25637634035</v>
      </c>
      <c r="R4500" s="20">
        <f t="shared" ca="1" si="1107"/>
        <v>67241242.40823628</v>
      </c>
      <c r="AD4500">
        <f t="shared" ca="1" si="1114"/>
        <v>-0.59980871008893277</v>
      </c>
      <c r="AE4500">
        <f t="shared" ca="1" si="1115"/>
        <v>-0.54203564511198044</v>
      </c>
      <c r="AF4500">
        <f t="shared" ca="1" si="1116"/>
        <v>0.56751473142310305</v>
      </c>
      <c r="AG4500">
        <f t="shared" ca="1" si="1117"/>
        <v>0.93045093775832322</v>
      </c>
      <c r="AH4500">
        <f t="shared" ca="1" si="1118"/>
        <v>1.289202532274728</v>
      </c>
      <c r="AI4500">
        <f t="shared" ca="1" si="1119"/>
        <v>1.3377016606651271</v>
      </c>
    </row>
    <row r="4501" spans="1:35">
      <c r="A4501" s="20"/>
      <c r="B4501" s="20"/>
      <c r="C4501" s="20">
        <f ca="1"/>
        <v>0.70150044760664154</v>
      </c>
      <c r="D4501" s="20">
        <f ca="1"/>
        <v>0.14665812353451624</v>
      </c>
      <c r="E4501" s="20">
        <f ca="1"/>
        <v>0.80724495060693835</v>
      </c>
      <c r="F4501" s="20">
        <f ca="1"/>
        <v>-0.58569424330471676</v>
      </c>
      <c r="G4501" s="20">
        <f ca="1"/>
        <v>-1.1291967353289118</v>
      </c>
      <c r="H4501" s="20">
        <f ca="1"/>
        <v>-0.19729798364813117</v>
      </c>
      <c r="I4501" s="164">
        <f t="shared" ca="1" si="1108"/>
        <v>24.716147187762893</v>
      </c>
      <c r="J4501" s="164">
        <f t="shared" ca="1" si="1109"/>
        <v>17.491211476079201</v>
      </c>
      <c r="K4501" s="164">
        <f t="shared" ca="1" si="1110"/>
        <v>0.58087198906890636</v>
      </c>
      <c r="L4501" s="164">
        <f t="shared" ca="1" si="1111"/>
        <v>0.97510125315320773</v>
      </c>
      <c r="M4501" s="20">
        <f t="shared" ca="1" si="1112"/>
        <v>3.3880784478825854</v>
      </c>
      <c r="N4501" s="20">
        <f t="shared" ca="1" si="1113"/>
        <v>1.4391490311663773</v>
      </c>
      <c r="O4501" s="20">
        <f t="shared" ca="1" si="1104"/>
        <v>22505693.117873754</v>
      </c>
      <c r="P4501" s="20">
        <f t="shared" ca="1" si="1105"/>
        <v>48669115.617405906</v>
      </c>
      <c r="Q4501" s="20">
        <f t="shared" ca="1" si="1106"/>
        <v>383109.48672362085</v>
      </c>
      <c r="R4501" s="20">
        <f t="shared" ca="1" si="1107"/>
        <v>71557918.222003281</v>
      </c>
      <c r="AD4501">
        <f t="shared" ca="1" si="1114"/>
        <v>0.99906485139875978</v>
      </c>
      <c r="AE4501">
        <f t="shared" ca="1" si="1115"/>
        <v>0.86617834767758406</v>
      </c>
      <c r="AF4501">
        <f t="shared" ca="1" si="1116"/>
        <v>0.18974535517187591</v>
      </c>
      <c r="AG4501">
        <f t="shared" ca="1" si="1117"/>
        <v>-0.52226703112178363</v>
      </c>
      <c r="AH4501">
        <f t="shared" ca="1" si="1118"/>
        <v>-1.2576906134637935</v>
      </c>
      <c r="AI4501">
        <f t="shared" ca="1" si="1119"/>
        <v>-1.0833809968476291</v>
      </c>
    </row>
    <row r="4502" spans="1:35">
      <c r="A4502" s="20"/>
      <c r="B4502" s="20"/>
      <c r="C4502" s="20">
        <f ca="1"/>
        <v>-0.13961857986001963</v>
      </c>
      <c r="D4502" s="20">
        <f ca="1"/>
        <v>-0.1781164633386329</v>
      </c>
      <c r="E4502" s="20">
        <f ca="1"/>
        <v>7.7624541800999591E-2</v>
      </c>
      <c r="F4502" s="20">
        <f ca="1"/>
        <v>1.2809470170935362</v>
      </c>
      <c r="G4502" s="20">
        <f ca="1"/>
        <v>1.7211901485881382</v>
      </c>
      <c r="H4502" s="20">
        <f ca="1"/>
        <v>0.46718259217505942</v>
      </c>
      <c r="I4502" s="164">
        <f t="shared" ca="1" si="1108"/>
        <v>19.327147015562375</v>
      </c>
      <c r="J4502" s="164">
        <f t="shared" ca="1" si="1109"/>
        <v>14.101512207398471</v>
      </c>
      <c r="K4502" s="164">
        <f t="shared" ca="1" si="1110"/>
        <v>0.71384113987929665</v>
      </c>
      <c r="L4502" s="164">
        <f t="shared" ca="1" si="1111"/>
        <v>1.5300267714232649</v>
      </c>
      <c r="M4502" s="20">
        <f t="shared" ca="1" si="1112"/>
        <v>6.7963309384155766</v>
      </c>
      <c r="N4502" s="20">
        <f t="shared" ca="1" si="1113"/>
        <v>2.7099170188623569</v>
      </c>
      <c r="O4502" s="20">
        <f t="shared" ca="1" si="1104"/>
        <v>17824319.960532218</v>
      </c>
      <c r="P4502" s="20">
        <f t="shared" ca="1" si="1105"/>
        <v>56966575.007431284</v>
      </c>
      <c r="Q4502" s="20">
        <f t="shared" ca="1" si="1106"/>
        <v>472662.49237968301</v>
      </c>
      <c r="R4502" s="20">
        <f t="shared" ca="1" si="1107"/>
        <v>75263557.460343182</v>
      </c>
      <c r="AD4502">
        <f t="shared" ca="1" si="1114"/>
        <v>-0.30894489913534656</v>
      </c>
      <c r="AE4502">
        <f t="shared" ca="1" si="1115"/>
        <v>-0.27130462838977476</v>
      </c>
      <c r="AF4502">
        <f t="shared" ca="1" si="1116"/>
        <v>1.3985558170845145</v>
      </c>
      <c r="AG4502">
        <f t="shared" ca="1" si="1117"/>
        <v>2.0001216882875674</v>
      </c>
      <c r="AH4502">
        <f t="shared" ca="1" si="1118"/>
        <v>2.5292565982395301</v>
      </c>
      <c r="AI4502">
        <f t="shared" ca="1" si="1119"/>
        <v>2.3511270780063702</v>
      </c>
    </row>
    <row r="4503" spans="1:35">
      <c r="A4503" s="20"/>
      <c r="B4503" s="20"/>
      <c r="C4503" s="20">
        <f ca="1"/>
        <v>2.0492593733503153</v>
      </c>
      <c r="D4503" s="20">
        <f ca="1"/>
        <v>0.8252865583897564</v>
      </c>
      <c r="E4503" s="20">
        <f ca="1"/>
        <v>-0.30971075776360035</v>
      </c>
      <c r="F4503" s="20">
        <f ca="1"/>
        <v>2.3565020299102022</v>
      </c>
      <c r="G4503" s="20">
        <f ca="1"/>
        <v>1.7999709488517888</v>
      </c>
      <c r="H4503" s="20">
        <f ca="1"/>
        <v>-1.6195102959145546</v>
      </c>
      <c r="I4503" s="164">
        <f t="shared" ca="1" si="1108"/>
        <v>31.807381612852279</v>
      </c>
      <c r="J4503" s="164">
        <f t="shared" ca="1" si="1109"/>
        <v>22.373482840408634</v>
      </c>
      <c r="K4503" s="164">
        <f t="shared" ca="1" si="1110"/>
        <v>0.72319270848677619</v>
      </c>
      <c r="L4503" s="164">
        <f t="shared" ca="1" si="1111"/>
        <v>1.6048052981659799</v>
      </c>
      <c r="M4503" s="20">
        <f t="shared" ca="1" si="1112"/>
        <v>5.291051861559283</v>
      </c>
      <c r="N4503" s="20">
        <f t="shared" ca="1" si="1113"/>
        <v>2.162133547772723</v>
      </c>
      <c r="O4503" s="20">
        <f t="shared" ca="1" si="1104"/>
        <v>28890744.682668179</v>
      </c>
      <c r="P4503" s="20">
        <f t="shared" ca="1" si="1105"/>
        <v>71253874.963443086</v>
      </c>
      <c r="Q4503" s="20">
        <f t="shared" ca="1" si="1106"/>
        <v>455627.08134752186</v>
      </c>
      <c r="R4503" s="20">
        <f t="shared" ca="1" si="1107"/>
        <v>100600246.72745879</v>
      </c>
      <c r="AD4503">
        <f t="shared" ca="1" si="1114"/>
        <v>2.7202382555466693</v>
      </c>
      <c r="AE4503">
        <f t="shared" ca="1" si="1115"/>
        <v>2.504524443090145</v>
      </c>
      <c r="AF4503">
        <f t="shared" ca="1" si="1116"/>
        <v>1.4835700771525109</v>
      </c>
      <c r="AG4503">
        <f t="shared" ca="1" si="1117"/>
        <v>2.3400240825726359</v>
      </c>
      <c r="AH4503">
        <f t="shared" ca="1" si="1118"/>
        <v>0.8567242906214263</v>
      </c>
      <c r="AI4503">
        <f t="shared" ca="1" si="1119"/>
        <v>0.87063121019654899</v>
      </c>
    </row>
    <row r="4504" spans="1:35">
      <c r="A4504" s="20"/>
      <c r="B4504" s="20"/>
      <c r="C4504" s="20">
        <f ca="1"/>
        <v>1.7030620923600306</v>
      </c>
      <c r="D4504" s="20">
        <f ca="1"/>
        <v>0.16647172014043796</v>
      </c>
      <c r="E4504" s="20">
        <f ca="1"/>
        <v>-0.19608634591636714</v>
      </c>
      <c r="F4504" s="20">
        <f ca="1"/>
        <v>-1.3443862041050696</v>
      </c>
      <c r="G4504" s="20">
        <f ca="1"/>
        <v>1.2697961425654494</v>
      </c>
      <c r="H4504" s="20">
        <f ca="1"/>
        <v>0.57548119160719169</v>
      </c>
      <c r="I4504" s="164">
        <f t="shared" ca="1" si="1108"/>
        <v>27.154217595670584</v>
      </c>
      <c r="J4504" s="164">
        <f t="shared" ca="1" si="1109"/>
        <v>19.697244752090064</v>
      </c>
      <c r="K4504" s="164">
        <f t="shared" ca="1" si="1110"/>
        <v>0.55913385842687369</v>
      </c>
      <c r="L4504" s="164">
        <f t="shared" ca="1" si="1111"/>
        <v>0.94641298227030246</v>
      </c>
      <c r="M4504" s="20">
        <f t="shared" ca="1" si="1112"/>
        <v>5.4916446964753352</v>
      </c>
      <c r="N4504" s="20">
        <f t="shared" ca="1" si="1113"/>
        <v>2.2493466562430764</v>
      </c>
      <c r="O4504" s="20">
        <f t="shared" ca="1" si="1104"/>
        <v>24982231.06887858</v>
      </c>
      <c r="P4504" s="20">
        <f t="shared" ca="1" si="1105"/>
        <v>50393540.3501288</v>
      </c>
      <c r="Q4504" s="20">
        <f t="shared" ca="1" si="1106"/>
        <v>481677.2005299732</v>
      </c>
      <c r="R4504" s="20">
        <f t="shared" ca="1" si="1107"/>
        <v>75857448.619537354</v>
      </c>
      <c r="AD4504">
        <f t="shared" ca="1" si="1114"/>
        <v>1.5908295135122774</v>
      </c>
      <c r="AE4504">
        <f t="shared" ca="1" si="1115"/>
        <v>1.6064579705000221</v>
      </c>
      <c r="AF4504">
        <f t="shared" ca="1" si="1116"/>
        <v>-7.8740143011483965E-3</v>
      </c>
      <c r="AG4504">
        <f t="shared" ca="1" si="1117"/>
        <v>-0.65266826240771669</v>
      </c>
      <c r="AH4504">
        <f t="shared" ca="1" si="1118"/>
        <v>1.0796052183059284</v>
      </c>
      <c r="AI4504">
        <f t="shared" ca="1" si="1119"/>
        <v>1.1063423141704769</v>
      </c>
    </row>
    <row r="4505" spans="1:35">
      <c r="A4505" s="20"/>
      <c r="B4505" s="20"/>
      <c r="C4505" s="20">
        <f ca="1"/>
        <v>-1.9754187271008803</v>
      </c>
      <c r="D4505" s="20">
        <f ca="1"/>
        <v>2.326985957558021</v>
      </c>
      <c r="E4505" s="20">
        <f ca="1"/>
        <v>-0.49133478877083464</v>
      </c>
      <c r="F4505" s="20">
        <f ca="1"/>
        <v>-0.35417937994592447</v>
      </c>
      <c r="G4505" s="20">
        <f ca="1"/>
        <v>-1.6364183947325543</v>
      </c>
      <c r="H4505" s="20">
        <f ca="1"/>
        <v>-0.68819637525480526</v>
      </c>
      <c r="I4505" s="164">
        <f t="shared" ca="1" si="1108"/>
        <v>21.172607896298743</v>
      </c>
      <c r="J4505" s="164">
        <f t="shared" ca="1" si="1109"/>
        <v>16.385898453761907</v>
      </c>
      <c r="K4505" s="164">
        <f t="shared" ca="1" si="1110"/>
        <v>0.3975482353574456</v>
      </c>
      <c r="L4505" s="164">
        <f t="shared" ca="1" si="1111"/>
        <v>0.77160644810925239</v>
      </c>
      <c r="M4505" s="20">
        <f t="shared" ca="1" si="1112"/>
        <v>2.3743964808579965</v>
      </c>
      <c r="N4505" s="20">
        <f t="shared" ca="1" si="1113"/>
        <v>1.0526737140998674</v>
      </c>
      <c r="O4505" s="20">
        <f t="shared" ca="1" si="1104"/>
        <v>20026622.888765097</v>
      </c>
      <c r="P4505" s="20">
        <f t="shared" ca="1" si="1105"/>
        <v>40122227.996663265</v>
      </c>
      <c r="Q4505" s="20">
        <f t="shared" ca="1" si="1106"/>
        <v>342216.26800738322</v>
      </c>
      <c r="R4505" s="20">
        <f t="shared" ca="1" si="1107"/>
        <v>60491067.153435744</v>
      </c>
      <c r="AD4505">
        <f t="shared" ca="1" si="1114"/>
        <v>0.1389824991016361</v>
      </c>
      <c r="AE4505">
        <f t="shared" ca="1" si="1115"/>
        <v>0.49526793750399606</v>
      </c>
      <c r="AF4505">
        <f t="shared" ca="1" si="1116"/>
        <v>-1.4768342240232222</v>
      </c>
      <c r="AG4505">
        <f t="shared" ca="1" si="1117"/>
        <v>-1.4472434176852171</v>
      </c>
      <c r="AH4505">
        <f t="shared" ca="1" si="1118"/>
        <v>-2.384003910157781</v>
      </c>
      <c r="AI4505">
        <f t="shared" ca="1" si="1119"/>
        <v>-2.1279088808111695</v>
      </c>
    </row>
    <row r="4506" spans="1:35">
      <c r="A4506" s="20"/>
      <c r="B4506" s="20"/>
      <c r="C4506" s="20">
        <f ca="1"/>
        <v>-2.4998966192124539</v>
      </c>
      <c r="D4506" s="20">
        <f ca="1"/>
        <v>1.2462761642753426</v>
      </c>
      <c r="E4506" s="20">
        <f ca="1"/>
        <v>0.93664878197575485</v>
      </c>
      <c r="F4506" s="20">
        <f ca="1"/>
        <v>5.2323435833040693E-2</v>
      </c>
      <c r="G4506" s="20">
        <f ca="1"/>
        <v>0.31191946768071682</v>
      </c>
      <c r="H4506" s="20">
        <f ca="1"/>
        <v>-2.2747133171289362</v>
      </c>
      <c r="I4506" s="164">
        <f t="shared" ca="1" si="1108"/>
        <v>14.924922384788875</v>
      </c>
      <c r="J4506" s="164">
        <f t="shared" ca="1" si="1109"/>
        <v>11.481757196591767</v>
      </c>
      <c r="K4506" s="164">
        <f t="shared" ca="1" si="1110"/>
        <v>0.58782418186283547</v>
      </c>
      <c r="L4506" s="164">
        <f t="shared" ca="1" si="1111"/>
        <v>0.9836657470445378</v>
      </c>
      <c r="M4506" s="20">
        <f t="shared" ca="1" si="1112"/>
        <v>3.6410138949138249</v>
      </c>
      <c r="N4506" s="20">
        <f t="shared" ca="1" si="1113"/>
        <v>1.1849322465545904</v>
      </c>
      <c r="O4506" s="20">
        <f t="shared" ca="1" si="1104"/>
        <v>14079743.986964948</v>
      </c>
      <c r="P4506" s="20">
        <f t="shared" ca="1" si="1105"/>
        <v>39116498.753540613</v>
      </c>
      <c r="Q4506" s="20">
        <f t="shared" ca="1" si="1106"/>
        <v>-193253.4906041325</v>
      </c>
      <c r="R4506" s="20">
        <f t="shared" ca="1" si="1107"/>
        <v>53002989.249901429</v>
      </c>
      <c r="AD4506">
        <f t="shared" ca="1" si="1114"/>
        <v>-1.3774460231094965</v>
      </c>
      <c r="AE4506">
        <f t="shared" ca="1" si="1115"/>
        <v>-1.150417048123568</v>
      </c>
      <c r="AF4506">
        <f t="shared" ca="1" si="1116"/>
        <v>0.25294710784395824</v>
      </c>
      <c r="AG4506">
        <f t="shared" ca="1" si="1117"/>
        <v>-0.48333751343391962</v>
      </c>
      <c r="AH4506">
        <f t="shared" ca="1" si="1118"/>
        <v>-0.97665122787352754</v>
      </c>
      <c r="AI4506">
        <f t="shared" ca="1" si="1119"/>
        <v>-1.7704533876902961</v>
      </c>
    </row>
    <row r="4507" spans="1:35">
      <c r="A4507" s="20"/>
      <c r="B4507" s="20"/>
      <c r="C4507" s="20">
        <f ca="1"/>
        <v>-0.17860984808063171</v>
      </c>
      <c r="D4507" s="20">
        <f ca="1"/>
        <v>1.8467407077616758</v>
      </c>
      <c r="E4507" s="20">
        <f ca="1"/>
        <v>0.52913758969516567</v>
      </c>
      <c r="F4507" s="20">
        <f ca="1"/>
        <v>1.130284310985028</v>
      </c>
      <c r="G4507" s="20">
        <f ca="1"/>
        <v>0.94294721057201458</v>
      </c>
      <c r="H4507" s="20">
        <f ca="1"/>
        <v>-0.18088545397762301</v>
      </c>
      <c r="I4507" s="164">
        <f t="shared" ca="1" si="1108"/>
        <v>27.078769482570479</v>
      </c>
      <c r="J4507" s="164">
        <f t="shared" ca="1" si="1109"/>
        <v>20.065948060982905</v>
      </c>
      <c r="K4507" s="164">
        <f t="shared" ca="1" si="1110"/>
        <v>0.72906697488533079</v>
      </c>
      <c r="L4507" s="164">
        <f t="shared" ca="1" si="1111"/>
        <v>1.4595690103585011</v>
      </c>
      <c r="M4507" s="20">
        <f t="shared" ca="1" si="1112"/>
        <v>5.6432416218488406</v>
      </c>
      <c r="N4507" s="20">
        <f t="shared" ca="1" si="1113"/>
        <v>2.333437185427873</v>
      </c>
      <c r="O4507" s="20">
        <f t="shared" ca="1" si="1104"/>
        <v>25138613.800862994</v>
      </c>
      <c r="P4507" s="20">
        <f t="shared" ca="1" si="1105"/>
        <v>62960525.577023856</v>
      </c>
      <c r="Q4507" s="20">
        <f t="shared" ca="1" si="1106"/>
        <v>531775.35344759317</v>
      </c>
      <c r="R4507" s="20">
        <f t="shared" ca="1" si="1107"/>
        <v>88630914.731334433</v>
      </c>
      <c r="AD4507">
        <f t="shared" ca="1" si="1114"/>
        <v>1.5725168647015717</v>
      </c>
      <c r="AE4507">
        <f t="shared" ca="1" si="1115"/>
        <v>1.730183913081512</v>
      </c>
      <c r="AF4507">
        <f t="shared" ca="1" si="1116"/>
        <v>1.5369724989575522</v>
      </c>
      <c r="AG4507">
        <f t="shared" ca="1" si="1117"/>
        <v>1.6798591379931866</v>
      </c>
      <c r="AH4507">
        <f t="shared" ca="1" si="1118"/>
        <v>1.2480462464987119</v>
      </c>
      <c r="AI4507">
        <f t="shared" ca="1" si="1119"/>
        <v>1.3336140146699274</v>
      </c>
    </row>
    <row r="4508" spans="1:35">
      <c r="A4508" s="20"/>
      <c r="B4508" s="20"/>
      <c r="C4508" s="20">
        <f ca="1"/>
        <v>-1.1920600725473656</v>
      </c>
      <c r="D4508" s="20">
        <f ca="1"/>
        <v>-0.64635136238338653</v>
      </c>
      <c r="E4508" s="20">
        <f ca="1"/>
        <v>-0.90734698368952882</v>
      </c>
      <c r="F4508" s="20">
        <f ca="1"/>
        <v>-0.3475339416102956</v>
      </c>
      <c r="G4508" s="20">
        <f ca="1"/>
        <v>-9.7750888737232908E-2</v>
      </c>
      <c r="H4508" s="20">
        <f ca="1"/>
        <v>1.5565834242631593</v>
      </c>
      <c r="I4508" s="164">
        <f t="shared" ca="1" si="1108"/>
        <v>12.949046781081638</v>
      </c>
      <c r="J4508" s="164">
        <f t="shared" ca="1" si="1109"/>
        <v>9.9430226099383283</v>
      </c>
      <c r="K4508" s="164">
        <f t="shared" ca="1" si="1110"/>
        <v>0.45334124377319029</v>
      </c>
      <c r="L4508" s="164">
        <f t="shared" ca="1" si="1111"/>
        <v>1.0109269607361282</v>
      </c>
      <c r="M4508" s="20">
        <f t="shared" ca="1" si="1112"/>
        <v>5.3094870193454984</v>
      </c>
      <c r="N4508" s="20">
        <f t="shared" ca="1" si="1113"/>
        <v>2.2056688728112315</v>
      </c>
      <c r="O4508" s="20">
        <f t="shared" ref="O4508:O4571" ca="1" si="1120">(I4508+J4508)/2*$C$4*365-$C$5-$C$6</f>
        <v>12205525.383802261</v>
      </c>
      <c r="P4508" s="20">
        <f t="shared" ref="P4508:P4571" ca="1" si="1121">(L4508/1.7*42+I4508)*$C$7*365-$C$8-$C$9</f>
        <v>37817808.152504757</v>
      </c>
      <c r="Q4508" s="20">
        <f t="shared" ref="Q4508:Q4571" ca="1" si="1122">(N4508-M4508/2.8)*$C$10*365-$C$11-$C$12</f>
        <v>517439.09833495907</v>
      </c>
      <c r="R4508" s="20">
        <f t="shared" ref="R4508:R4571" ca="1" si="1123">O4508+P4508+Q4508</f>
        <v>50540772.634641983</v>
      </c>
      <c r="AD4508">
        <f t="shared" ca="1" si="1114"/>
        <v>-1.8570274803199911</v>
      </c>
      <c r="AE4508">
        <f t="shared" ca="1" si="1115"/>
        <v>-1.6667709362623055</v>
      </c>
      <c r="AF4508">
        <f t="shared" ca="1" si="1116"/>
        <v>-0.96962505660736165</v>
      </c>
      <c r="AG4508">
        <f t="shared" ca="1" si="1117"/>
        <v>-0.35942290574487201</v>
      </c>
      <c r="AH4508">
        <f t="shared" ca="1" si="1118"/>
        <v>0.8772077992727767</v>
      </c>
      <c r="AI4508">
        <f t="shared" ca="1" si="1119"/>
        <v>0.98829425084116562</v>
      </c>
    </row>
    <row r="4509" spans="1:35">
      <c r="A4509" s="20"/>
      <c r="B4509" s="20"/>
      <c r="C4509" s="20">
        <f ca="1"/>
        <v>0.51783308593324362</v>
      </c>
      <c r="D4509" s="20">
        <f ca="1"/>
        <v>1.6690215442623519</v>
      </c>
      <c r="E4509" s="20">
        <f ca="1"/>
        <v>0.3532224592071409</v>
      </c>
      <c r="F4509" s="20">
        <f ca="1"/>
        <v>0.41998223433492377</v>
      </c>
      <c r="G4509" s="20">
        <f ca="1"/>
        <v>1.0256400534092045</v>
      </c>
      <c r="H4509" s="20">
        <f ca="1"/>
        <v>-0.70612244579228323</v>
      </c>
      <c r="I4509" s="164">
        <f t="shared" ref="I4509:I4572" ca="1" si="1124">$C$14+AD4509*$D$14</f>
        <v>28.745503434667967</v>
      </c>
      <c r="J4509" s="164">
        <f t="shared" ref="J4509:J4572" ca="1" si="1125">$C$15+AE4509*$D$15</f>
        <v>21.077105327330326</v>
      </c>
      <c r="K4509" s="164">
        <f t="shared" ref="K4509:K4572" ca="1" si="1126">$C$16+AF4509*$D$16</f>
        <v>0.66892575110295738</v>
      </c>
      <c r="L4509" s="164">
        <f t="shared" ref="L4509:L4572" ca="1" si="1127">$C$17+AG4509*$D$17</f>
        <v>1.2565555952391727</v>
      </c>
      <c r="M4509" s="20">
        <f t="shared" ref="M4509:M4572" ca="1" si="1128">$C$18+AH4509*$D$18</f>
        <v>5.0376172177927208</v>
      </c>
      <c r="N4509" s="20">
        <f t="shared" ref="N4509:N4572" ca="1" si="1129">$C$19+AI4509*$D$19</f>
        <v>2.0484883082516809</v>
      </c>
      <c r="O4509" s="20">
        <f t="shared" ca="1" si="1120"/>
        <v>26566639.461467024</v>
      </c>
      <c r="P4509" s="20">
        <f t="shared" ca="1" si="1121"/>
        <v>59621077.853420511</v>
      </c>
      <c r="Q4509" s="20">
        <f t="shared" ca="1" si="1122"/>
        <v>416930.53751702246</v>
      </c>
      <c r="R4509" s="20">
        <f t="shared" ca="1" si="1123"/>
        <v>86604647.852404565</v>
      </c>
      <c r="AD4509">
        <f t="shared" ref="AD4509:AD4572" ca="1" si="1130">SUMPRODUCT(C4509:H4509,$J$9:$O$9)</f>
        <v>1.9770639404533896</v>
      </c>
      <c r="AE4509">
        <f t="shared" ref="AE4509:AE4572" ca="1" si="1131">SUMPRODUCT(C4509:H4509,$J$10:$O$10)</f>
        <v>2.0694984319900422</v>
      </c>
      <c r="AF4509">
        <f t="shared" ref="AF4509:AF4572" ca="1" si="1132">SUMPRODUCT(C4509:H4509,$J$11:$O$11)</f>
        <v>0.9902341009359753</v>
      </c>
      <c r="AG4509">
        <f t="shared" ref="AG4509:AG4572" ca="1" si="1133">SUMPRODUCT(C4509:H4509,$J$12:$O$12)</f>
        <v>0.75707088745078432</v>
      </c>
      <c r="AH4509">
        <f t="shared" ref="AH4509:AH4572" ca="1" si="1134">SUMPRODUCT(C4509:H4509,$J$13:$O$13)</f>
        <v>0.57513024199191243</v>
      </c>
      <c r="AI4509">
        <f t="shared" ref="AI4509:AI4572" ca="1" si="1135">SUMPRODUCT(C4509:H4509,$J$14:$O$14)</f>
        <v>0.56348191419373261</v>
      </c>
    </row>
    <row r="4510" spans="1:35">
      <c r="A4510" s="20"/>
      <c r="B4510" s="20"/>
      <c r="C4510" s="20">
        <f ca="1"/>
        <v>-0.50062512875847021</v>
      </c>
      <c r="D4510" s="20">
        <f ca="1"/>
        <v>-0.80257021060882261</v>
      </c>
      <c r="E4510" s="20">
        <f ca="1"/>
        <v>-0.91139063649914465</v>
      </c>
      <c r="F4510" s="20">
        <f ca="1"/>
        <v>-2.0467025333094826</v>
      </c>
      <c r="G4510" s="20">
        <f ca="1"/>
        <v>-1.0729933510929939</v>
      </c>
      <c r="H4510" s="20">
        <f ca="1"/>
        <v>-1.4464764014704827</v>
      </c>
      <c r="I4510" s="164">
        <f t="shared" ca="1" si="1124"/>
        <v>14.299112393445006</v>
      </c>
      <c r="J4510" s="164">
        <f t="shared" ca="1" si="1125"/>
        <v>10.327937131590286</v>
      </c>
      <c r="K4510" s="164">
        <f t="shared" ca="1" si="1126"/>
        <v>0.24900145865434226</v>
      </c>
      <c r="L4510" s="164">
        <f t="shared" ca="1" si="1127"/>
        <v>0.32152296300608463</v>
      </c>
      <c r="M4510" s="20">
        <f t="shared" ca="1" si="1128"/>
        <v>1.754317161532426</v>
      </c>
      <c r="N4510" s="20">
        <f t="shared" ca="1" si="1129"/>
        <v>0.56102542805186295</v>
      </c>
      <c r="O4510" s="20">
        <f t="shared" ca="1" si="1120"/>
        <v>13130729.564967945</v>
      </c>
      <c r="P4510" s="20">
        <f t="shared" ca="1" si="1121"/>
        <v>22179763.700329088</v>
      </c>
      <c r="Q4510" s="20">
        <f t="shared" ca="1" si="1122"/>
        <v>-109758.53201971055</v>
      </c>
      <c r="R4510" s="20">
        <f t="shared" ca="1" si="1123"/>
        <v>35200734.733277321</v>
      </c>
      <c r="AD4510">
        <f t="shared" ca="1" si="1130"/>
        <v>-1.5293416520764553</v>
      </c>
      <c r="AE4510">
        <f t="shared" ca="1" si="1131"/>
        <v>-1.5376049893992332</v>
      </c>
      <c r="AF4510">
        <f t="shared" ca="1" si="1132"/>
        <v>-2.8272594667787074</v>
      </c>
      <c r="AG4510">
        <f t="shared" ca="1" si="1133"/>
        <v>-3.493077440881434</v>
      </c>
      <c r="AH4510">
        <f t="shared" ca="1" si="1134"/>
        <v>-3.0729809316306373</v>
      </c>
      <c r="AI4510">
        <f t="shared" ca="1" si="1135"/>
        <v>-3.4566880322922628</v>
      </c>
    </row>
    <row r="4511" spans="1:35">
      <c r="A4511" s="20"/>
      <c r="B4511" s="20"/>
      <c r="C4511" s="20">
        <f ca="1"/>
        <v>-0.52304615466352355</v>
      </c>
      <c r="D4511" s="20">
        <f ca="1"/>
        <v>0.93925023907175653</v>
      </c>
      <c r="E4511" s="20">
        <f ca="1"/>
        <v>-0.40690585740446578</v>
      </c>
      <c r="F4511" s="20">
        <f ca="1"/>
        <v>1.1952487076564486</v>
      </c>
      <c r="G4511" s="20">
        <f ca="1"/>
        <v>-0.66219935557463527</v>
      </c>
      <c r="H4511" s="20">
        <f ca="1"/>
        <v>-0.37207402251868255</v>
      </c>
      <c r="I4511" s="164">
        <f t="shared" ca="1" si="1124"/>
        <v>22.364943262800757</v>
      </c>
      <c r="J4511" s="164">
        <f t="shared" ca="1" si="1125"/>
        <v>16.350779682830598</v>
      </c>
      <c r="K4511" s="164">
        <f t="shared" ca="1" si="1126"/>
        <v>0.54695381487556749</v>
      </c>
      <c r="L4511" s="164">
        <f t="shared" ca="1" si="1127"/>
        <v>1.2305721371475493</v>
      </c>
      <c r="M4511" s="20">
        <f t="shared" ca="1" si="1128"/>
        <v>3.855476982915699</v>
      </c>
      <c r="N4511" s="20">
        <f t="shared" ca="1" si="1129"/>
        <v>1.6706555243256167</v>
      </c>
      <c r="O4511" s="20">
        <f t="shared" ca="1" si="1120"/>
        <v>20643725.996602107</v>
      </c>
      <c r="P4511" s="20">
        <f t="shared" ca="1" si="1121"/>
        <v>52618376.885313384</v>
      </c>
      <c r="Q4511" s="20">
        <f t="shared" ca="1" si="1122"/>
        <v>491135.98651553178</v>
      </c>
      <c r="R4511" s="20">
        <f t="shared" ca="1" si="1123"/>
        <v>73753238.868431032</v>
      </c>
      <c r="AD4511">
        <f t="shared" ca="1" si="1130"/>
        <v>0.42838428708756182</v>
      </c>
      <c r="AE4511">
        <f t="shared" ca="1" si="1131"/>
        <v>0.48348311504382468</v>
      </c>
      <c r="AF4511">
        <f t="shared" ca="1" si="1132"/>
        <v>-0.11860168294938726</v>
      </c>
      <c r="AG4511">
        <f t="shared" ca="1" si="1133"/>
        <v>0.63896425976158766</v>
      </c>
      <c r="AH4511">
        <f t="shared" ca="1" si="1134"/>
        <v>-0.7383589078714452</v>
      </c>
      <c r="AI4511">
        <f t="shared" ca="1" si="1135"/>
        <v>-0.45768777209292821</v>
      </c>
    </row>
    <row r="4512" spans="1:35">
      <c r="A4512" s="20"/>
      <c r="B4512" s="20"/>
      <c r="C4512" s="20">
        <f ca="1"/>
        <v>-1.6691272829400701</v>
      </c>
      <c r="D4512" s="20">
        <f ca="1"/>
        <v>1.7280191042226694</v>
      </c>
      <c r="E4512" s="20">
        <f ca="1"/>
        <v>-0.48050446279566328</v>
      </c>
      <c r="F4512" s="20">
        <f ca="1"/>
        <v>0.91368666349618555</v>
      </c>
      <c r="G4512" s="20">
        <f ca="1"/>
        <v>-0.6889754310673416</v>
      </c>
      <c r="H4512" s="20">
        <f ca="1"/>
        <v>7.394359923869892E-2</v>
      </c>
      <c r="I4512" s="164">
        <f t="shared" ca="1" si="1124"/>
        <v>20.509267839140197</v>
      </c>
      <c r="J4512" s="164">
        <f t="shared" ca="1" si="1125"/>
        <v>15.700539072488278</v>
      </c>
      <c r="K4512" s="164">
        <f t="shared" ca="1" si="1126"/>
        <v>0.52437278044567703</v>
      </c>
      <c r="L4512" s="164">
        <f t="shared" ca="1" si="1127"/>
        <v>1.1814776432659668</v>
      </c>
      <c r="M4512" s="20">
        <f t="shared" ca="1" si="1128"/>
        <v>4.1209585926291776</v>
      </c>
      <c r="N4512" s="20">
        <f t="shared" ca="1" si="1129"/>
        <v>1.7872592196330697</v>
      </c>
      <c r="O4512" s="20">
        <f t="shared" ca="1" si="1120"/>
        <v>19307408.682729557</v>
      </c>
      <c r="P4512" s="20">
        <f t="shared" ca="1" si="1121"/>
        <v>49558432.118599817</v>
      </c>
      <c r="Q4512" s="20">
        <f t="shared" ca="1" si="1122"/>
        <v>527584.24024998443</v>
      </c>
      <c r="R4512" s="20">
        <f t="shared" ca="1" si="1123"/>
        <v>69393425.041579366</v>
      </c>
      <c r="AD4512">
        <f t="shared" ca="1" si="1130"/>
        <v>-2.2022369140729438E-2</v>
      </c>
      <c r="AE4512">
        <f t="shared" ca="1" si="1131"/>
        <v>0.26528156794908625</v>
      </c>
      <c r="AF4512">
        <f t="shared" ca="1" si="1132"/>
        <v>-0.32388381413020889</v>
      </c>
      <c r="AG4512">
        <f t="shared" ca="1" si="1133"/>
        <v>0.41580746939075741</v>
      </c>
      <c r="AH4512">
        <f t="shared" ca="1" si="1134"/>
        <v>-0.44337934152313546</v>
      </c>
      <c r="AI4512">
        <f t="shared" ca="1" si="1135"/>
        <v>-0.14254264964035257</v>
      </c>
    </row>
    <row r="4513" spans="1:35">
      <c r="A4513" s="20"/>
      <c r="B4513" s="20"/>
      <c r="C4513" s="20">
        <f ca="1"/>
        <v>-0.96578774846766346</v>
      </c>
      <c r="D4513" s="20">
        <f ca="1"/>
        <v>-0.74444042775447794</v>
      </c>
      <c r="E4513" s="20">
        <f ca="1"/>
        <v>0.1741247569112119</v>
      </c>
      <c r="F4513" s="20">
        <f ca="1"/>
        <v>-0.70835248624364511</v>
      </c>
      <c r="G4513" s="20">
        <f ca="1"/>
        <v>1.6007227560551502</v>
      </c>
      <c r="H4513" s="20">
        <f ca="1"/>
        <v>-0.89809553095226624</v>
      </c>
      <c r="I4513" s="164">
        <f t="shared" ca="1" si="1124"/>
        <v>12.831831790767481</v>
      </c>
      <c r="J4513" s="164">
        <f t="shared" ca="1" si="1125"/>
        <v>9.5415292821346291</v>
      </c>
      <c r="K4513" s="164">
        <f t="shared" ca="1" si="1126"/>
        <v>0.55300019296875313</v>
      </c>
      <c r="L4513" s="164">
        <f t="shared" ca="1" si="1127"/>
        <v>0.95049529629088414</v>
      </c>
      <c r="M4513" s="20">
        <f t="shared" ca="1" si="1128"/>
        <v>5.298036541916292</v>
      </c>
      <c r="N4513" s="20">
        <f t="shared" ca="1" si="1129"/>
        <v>1.8473775922166462</v>
      </c>
      <c r="O4513" s="20">
        <f t="shared" ca="1" si="1120"/>
        <v>11928916.392541144</v>
      </c>
      <c r="P4513" s="20">
        <f t="shared" ca="1" si="1121"/>
        <v>36212116.425896592</v>
      </c>
      <c r="Q4513" s="20">
        <f t="shared" ca="1" si="1122"/>
        <v>-75067.942461835264</v>
      </c>
      <c r="R4513" s="20">
        <f t="shared" ca="1" si="1123"/>
        <v>48065964.875975907</v>
      </c>
      <c r="AD4513">
        <f t="shared" ca="1" si="1130"/>
        <v>-1.8854777206875046</v>
      </c>
      <c r="AE4513">
        <f t="shared" ca="1" si="1131"/>
        <v>-1.8015002408944201</v>
      </c>
      <c r="AF4513">
        <f t="shared" ca="1" si="1132"/>
        <v>-6.3634609374972007E-2</v>
      </c>
      <c r="AG4513">
        <f t="shared" ca="1" si="1133"/>
        <v>-0.63411228958689092</v>
      </c>
      <c r="AH4513">
        <f t="shared" ca="1" si="1134"/>
        <v>0.8644850465736581</v>
      </c>
      <c r="AI4513">
        <f t="shared" ca="1" si="1135"/>
        <v>1.9939438423368094E-2</v>
      </c>
    </row>
    <row r="4514" spans="1:35">
      <c r="A4514" s="20"/>
      <c r="B4514" s="20"/>
      <c r="C4514" s="20">
        <f ca="1"/>
        <v>0.46632037156725398</v>
      </c>
      <c r="D4514" s="20">
        <f ca="1"/>
        <v>-0.80484128780204922</v>
      </c>
      <c r="E4514" s="20">
        <f ca="1"/>
        <v>1.0360274682405048</v>
      </c>
      <c r="F4514" s="20">
        <f ca="1"/>
        <v>-0.8159138073187715</v>
      </c>
      <c r="G4514" s="20">
        <f ca="1"/>
        <v>-0.99592698548455916</v>
      </c>
      <c r="H4514" s="20">
        <f ca="1"/>
        <v>0.99894679971484801</v>
      </c>
      <c r="I4514" s="164">
        <f t="shared" ca="1" si="1124"/>
        <v>20.457101881205286</v>
      </c>
      <c r="J4514" s="164">
        <f t="shared" ca="1" si="1125"/>
        <v>14.395488494290666</v>
      </c>
      <c r="K4514" s="164">
        <f t="shared" ca="1" si="1126"/>
        <v>0.61705664211996314</v>
      </c>
      <c r="L4514" s="164">
        <f t="shared" ca="1" si="1127"/>
        <v>1.0480439152379086</v>
      </c>
      <c r="M4514" s="20">
        <f t="shared" ca="1" si="1128"/>
        <v>4.4432083578883166</v>
      </c>
      <c r="N4514" s="20">
        <f t="shared" ca="1" si="1129"/>
        <v>1.8687410247454512</v>
      </c>
      <c r="O4514" s="20">
        <f t="shared" ca="1" si="1120"/>
        <v>18583652.606588848</v>
      </c>
      <c r="P4514" s="20">
        <f t="shared" ca="1" si="1121"/>
        <v>46219111.688412867</v>
      </c>
      <c r="Q4514" s="20">
        <f t="shared" ca="1" si="1122"/>
        <v>471365.95497700031</v>
      </c>
      <c r="R4514" s="20">
        <f t="shared" ca="1" si="1123"/>
        <v>65274130.249978714</v>
      </c>
      <c r="AD4514">
        <f t="shared" ca="1" si="1130"/>
        <v>-3.4684009416193408E-2</v>
      </c>
      <c r="AE4514">
        <f t="shared" ca="1" si="1131"/>
        <v>-0.17265486768769589</v>
      </c>
      <c r="AF4514">
        <f t="shared" ca="1" si="1132"/>
        <v>0.51869674654511866</v>
      </c>
      <c r="AG4514">
        <f t="shared" ca="1" si="1133"/>
        <v>-0.19070947619132467</v>
      </c>
      <c r="AH4514">
        <f t="shared" ca="1" si="1134"/>
        <v>-8.5324046790758445E-2</v>
      </c>
      <c r="AI4514">
        <f t="shared" ca="1" si="1135"/>
        <v>7.7678445257975959E-2</v>
      </c>
    </row>
    <row r="4515" spans="1:35">
      <c r="A4515" s="20"/>
      <c r="B4515" s="20"/>
      <c r="C4515" s="20">
        <f ca="1"/>
        <v>-0.18186879263277481</v>
      </c>
      <c r="D4515" s="20">
        <f ca="1"/>
        <v>0.46315751740778682</v>
      </c>
      <c r="E4515" s="20">
        <f ca="1"/>
        <v>-1.558762617015681</v>
      </c>
      <c r="F4515" s="20">
        <f ca="1"/>
        <v>0.95375776910924581</v>
      </c>
      <c r="G4515" s="20">
        <f ca="1"/>
        <v>0.37680186037386487</v>
      </c>
      <c r="H4515" s="20">
        <f ca="1"/>
        <v>-0.93299312335078355</v>
      </c>
      <c r="I4515" s="164">
        <f t="shared" ca="1" si="1124"/>
        <v>20.650282602574066</v>
      </c>
      <c r="J4515" s="164">
        <f t="shared" ca="1" si="1125"/>
        <v>15.145860519806469</v>
      </c>
      <c r="K4515" s="164">
        <f t="shared" ca="1" si="1126"/>
        <v>0.43193624777457579</v>
      </c>
      <c r="L4515" s="164">
        <f t="shared" ca="1" si="1127"/>
        <v>1.07222196851568</v>
      </c>
      <c r="M4515" s="20">
        <f t="shared" ca="1" si="1128"/>
        <v>3.9493971018770697</v>
      </c>
      <c r="N4515" s="20">
        <f t="shared" ca="1" si="1129"/>
        <v>1.6170687582654739</v>
      </c>
      <c r="O4515" s="20">
        <f t="shared" ca="1" si="1120"/>
        <v>19086816.262156256</v>
      </c>
      <c r="P4515" s="20">
        <f t="shared" ca="1" si="1121"/>
        <v>47007403.280756906</v>
      </c>
      <c r="Q4515" s="20">
        <f t="shared" ca="1" si="1122"/>
        <v>345385.91739896015</v>
      </c>
      <c r="R4515" s="20">
        <f t="shared" ca="1" si="1123"/>
        <v>66439605.460312121</v>
      </c>
      <c r="AD4515">
        <f t="shared" ca="1" si="1130"/>
        <v>1.2204515187880106E-2</v>
      </c>
      <c r="AE4515">
        <f t="shared" ca="1" si="1131"/>
        <v>7.9147825438412076E-2</v>
      </c>
      <c r="AF4515">
        <f t="shared" ca="1" si="1132"/>
        <v>-1.1642159293220389</v>
      </c>
      <c r="AG4515">
        <f t="shared" ca="1" si="1133"/>
        <v>-8.08092340196368E-2</v>
      </c>
      <c r="AH4515">
        <f t="shared" ca="1" si="1134"/>
        <v>-0.6340032201365885</v>
      </c>
      <c r="AI4515">
        <f t="shared" ca="1" si="1135"/>
        <v>-0.60251686955277362</v>
      </c>
    </row>
    <row r="4516" spans="1:35">
      <c r="A4516" s="20"/>
      <c r="B4516" s="20"/>
      <c r="C4516" s="20">
        <f ca="1"/>
        <v>4.3102403514155493E-2</v>
      </c>
      <c r="D4516" s="20">
        <f ca="1"/>
        <v>0.95647306780254182</v>
      </c>
      <c r="E4516" s="20">
        <f ca="1"/>
        <v>0.3541659423548188</v>
      </c>
      <c r="F4516" s="20">
        <f ca="1"/>
        <v>0.38284173405020194</v>
      </c>
      <c r="G4516" s="20">
        <f ca="1"/>
        <v>1.0907755205379068</v>
      </c>
      <c r="H4516" s="20">
        <f ca="1"/>
        <v>-0.54180380266663652</v>
      </c>
      <c r="I4516" s="164">
        <f t="shared" ca="1" si="1124"/>
        <v>24.139778286883164</v>
      </c>
      <c r="J4516" s="164">
        <f t="shared" ca="1" si="1125"/>
        <v>17.714492171716948</v>
      </c>
      <c r="K4516" s="164">
        <f t="shared" ca="1" si="1126"/>
        <v>0.65834219540297967</v>
      </c>
      <c r="L4516" s="164">
        <f t="shared" ca="1" si="1127"/>
        <v>1.2489653414940518</v>
      </c>
      <c r="M4516" s="20">
        <f t="shared" ca="1" si="1128"/>
        <v>5.2796082662320716</v>
      </c>
      <c r="N4516" s="20">
        <f t="shared" ca="1" si="1129"/>
        <v>2.0880099713735216</v>
      </c>
      <c r="O4516" s="20">
        <f t="shared" ca="1" si="1120"/>
        <v>22317403.536105391</v>
      </c>
      <c r="P4516" s="20">
        <f t="shared" ca="1" si="1121"/>
        <v>54841345.751939811</v>
      </c>
      <c r="Q4516" s="20">
        <f t="shared" ca="1" si="1122"/>
        <v>338470.24373817054</v>
      </c>
      <c r="R4516" s="20">
        <f t="shared" ca="1" si="1123"/>
        <v>77497219.531783372</v>
      </c>
      <c r="AD4516">
        <f t="shared" ca="1" si="1130"/>
        <v>0.8591694871075638</v>
      </c>
      <c r="AE4516">
        <f t="shared" ca="1" si="1131"/>
        <v>0.94110475560971474</v>
      </c>
      <c r="AF4516">
        <f t="shared" ca="1" si="1132"/>
        <v>0.89401995820890534</v>
      </c>
      <c r="AG4516">
        <f t="shared" ca="1" si="1133"/>
        <v>0.72256973406387148</v>
      </c>
      <c r="AH4516">
        <f t="shared" ca="1" si="1134"/>
        <v>0.84400918470230213</v>
      </c>
      <c r="AI4516">
        <f t="shared" ca="1" si="1135"/>
        <v>0.67029721992843649</v>
      </c>
    </row>
    <row r="4517" spans="1:35">
      <c r="A4517" s="20"/>
      <c r="B4517" s="20"/>
      <c r="C4517" s="20">
        <f ca="1"/>
        <v>-0.36654660678456064</v>
      </c>
      <c r="D4517" s="20">
        <f ca="1"/>
        <v>-2.4920337315917879E-2</v>
      </c>
      <c r="E4517" s="20">
        <f ca="1"/>
        <v>-0.95203448117950018</v>
      </c>
      <c r="F4517" s="20">
        <f ca="1"/>
        <v>-0.58914925659074013</v>
      </c>
      <c r="G4517" s="20">
        <f ca="1"/>
        <v>1.4214060318844928</v>
      </c>
      <c r="H4517" s="20">
        <f ca="1"/>
        <v>5.657817754678373E-2</v>
      </c>
      <c r="I4517" s="164">
        <f t="shared" ca="1" si="1124"/>
        <v>17.5923723856341</v>
      </c>
      <c r="J4517" s="164">
        <f t="shared" ca="1" si="1125"/>
        <v>13.286240678937014</v>
      </c>
      <c r="K4517" s="164">
        <f t="shared" ca="1" si="1126"/>
        <v>0.47283088734543349</v>
      </c>
      <c r="L4517" s="164">
        <f t="shared" ca="1" si="1127"/>
        <v>0.94611689928905029</v>
      </c>
      <c r="M4517" s="20">
        <f t="shared" ca="1" si="1128"/>
        <v>5.4151511654685116</v>
      </c>
      <c r="N4517" s="20">
        <f t="shared" ca="1" si="1129"/>
        <v>2.0987096669393832</v>
      </c>
      <c r="O4517" s="20">
        <f t="shared" ca="1" si="1120"/>
        <v>16464469.595878514</v>
      </c>
      <c r="P4517" s="20">
        <f t="shared" ca="1" si="1121"/>
        <v>40851365.18055857</v>
      </c>
      <c r="Q4517" s="20">
        <f t="shared" ca="1" si="1122"/>
        <v>275391.68236504414</v>
      </c>
      <c r="R4517" s="20">
        <f t="shared" ca="1" si="1123"/>
        <v>57591226.458802126</v>
      </c>
      <c r="AD4517">
        <f t="shared" ca="1" si="1130"/>
        <v>-0.73000670251599575</v>
      </c>
      <c r="AE4517">
        <f t="shared" ca="1" si="1131"/>
        <v>-0.54488567820905576</v>
      </c>
      <c r="AF4517">
        <f t="shared" ca="1" si="1132"/>
        <v>-0.79244647867787776</v>
      </c>
      <c r="AG4517">
        <f t="shared" ca="1" si="1133"/>
        <v>-0.65401409414068068</v>
      </c>
      <c r="AH4517">
        <f t="shared" ca="1" si="1134"/>
        <v>0.99461240607612467</v>
      </c>
      <c r="AI4517">
        <f t="shared" ca="1" si="1135"/>
        <v>0.69921531605238707</v>
      </c>
    </row>
    <row r="4518" spans="1:35">
      <c r="A4518" s="20"/>
      <c r="B4518" s="20"/>
      <c r="C4518" s="20">
        <f ca="1"/>
        <v>0.35168806169278655</v>
      </c>
      <c r="D4518" s="20">
        <f ca="1"/>
        <v>1.2325221312454437</v>
      </c>
      <c r="E4518" s="20">
        <f ca="1"/>
        <v>-1.2383814239552389</v>
      </c>
      <c r="F4518" s="20">
        <f ca="1"/>
        <v>-0.39775917073702899</v>
      </c>
      <c r="G4518" s="20">
        <f ca="1"/>
        <v>1.23304643420481</v>
      </c>
      <c r="H4518" s="20">
        <f ca="1"/>
        <v>0.69835815236801924</v>
      </c>
      <c r="I4518" s="164">
        <f t="shared" ca="1" si="1124"/>
        <v>25.325797026979824</v>
      </c>
      <c r="J4518" s="164">
        <f t="shared" ca="1" si="1125"/>
        <v>19.12222636250215</v>
      </c>
      <c r="K4518" s="164">
        <f t="shared" ca="1" si="1126"/>
        <v>0.48793902234302378</v>
      </c>
      <c r="L4518" s="164">
        <f t="shared" ca="1" si="1127"/>
        <v>1.0304024886696217</v>
      </c>
      <c r="M4518" s="20">
        <f t="shared" ca="1" si="1128"/>
        <v>5.5479591143860087</v>
      </c>
      <c r="N4518" s="20">
        <f t="shared" ca="1" si="1129"/>
        <v>2.3420651699132491</v>
      </c>
      <c r="O4518" s="20">
        <f t="shared" ca="1" si="1120"/>
        <v>23700561.192792103</v>
      </c>
      <c r="P4518" s="20">
        <f t="shared" ca="1" si="1121"/>
        <v>50639459.193108499</v>
      </c>
      <c r="Q4518" s="20">
        <f t="shared" ca="1" si="1122"/>
        <v>603132.52492312505</v>
      </c>
      <c r="R4518" s="20">
        <f t="shared" ca="1" si="1123"/>
        <v>74943152.910823733</v>
      </c>
      <c r="AD4518">
        <f t="shared" ca="1" si="1130"/>
        <v>1.147038113344617</v>
      </c>
      <c r="AE4518">
        <f t="shared" ca="1" si="1131"/>
        <v>1.4134987793631377</v>
      </c>
      <c r="AF4518">
        <f t="shared" ca="1" si="1132"/>
        <v>-0.6550997968816028</v>
      </c>
      <c r="AG4518">
        <f t="shared" ca="1" si="1133"/>
        <v>-0.27089777877444693</v>
      </c>
      <c r="AH4518">
        <f t="shared" ca="1" si="1134"/>
        <v>1.142176793762232</v>
      </c>
      <c r="AI4518">
        <f t="shared" ca="1" si="1135"/>
        <v>1.3569328916574297</v>
      </c>
    </row>
    <row r="4519" spans="1:35">
      <c r="A4519" s="20"/>
      <c r="B4519" s="20"/>
      <c r="C4519" s="20">
        <f ca="1"/>
        <v>0.32870516190809174</v>
      </c>
      <c r="D4519" s="20">
        <f ca="1"/>
        <v>-0.67860826168350574</v>
      </c>
      <c r="E4519" s="20">
        <f ca="1"/>
        <v>1.8971091620404246</v>
      </c>
      <c r="F4519" s="20">
        <f ca="1"/>
        <v>-0.14223722054469276</v>
      </c>
      <c r="G4519" s="20">
        <f ca="1"/>
        <v>2.7461536560573947</v>
      </c>
      <c r="H4519" s="20">
        <f ca="1"/>
        <v>1.2282476459480405</v>
      </c>
      <c r="I4519" s="164">
        <f t="shared" ca="1" si="1124"/>
        <v>19.673401268785121</v>
      </c>
      <c r="J4519" s="164">
        <f t="shared" ca="1" si="1125"/>
        <v>14.270320712587507</v>
      </c>
      <c r="K4519" s="164">
        <f t="shared" ca="1" si="1126"/>
        <v>0.89832163100923434</v>
      </c>
      <c r="L4519" s="164">
        <f t="shared" ca="1" si="1127"/>
        <v>1.5564885761312894</v>
      </c>
      <c r="M4519" s="20">
        <f t="shared" ca="1" si="1128"/>
        <v>8.4360158392339404</v>
      </c>
      <c r="N4519" s="20">
        <f t="shared" ca="1" si="1129"/>
        <v>3.2427171398548986</v>
      </c>
      <c r="O4519" s="20">
        <f t="shared" ca="1" si="1120"/>
        <v>18098984.902396671</v>
      </c>
      <c r="P4519" s="20">
        <f t="shared" ca="1" si="1121"/>
        <v>57963771.448123127</v>
      </c>
      <c r="Q4519" s="20">
        <f t="shared" ca="1" si="1122"/>
        <v>384336.1908952393</v>
      </c>
      <c r="R4519" s="20">
        <f t="shared" ca="1" si="1123"/>
        <v>76447092.541415051</v>
      </c>
      <c r="AD4519">
        <f t="shared" ca="1" si="1130"/>
        <v>-0.22490260466380646</v>
      </c>
      <c r="AE4519">
        <f t="shared" ca="1" si="1131"/>
        <v>-0.214657478997481</v>
      </c>
      <c r="AF4519">
        <f t="shared" ca="1" si="1132"/>
        <v>3.0756511909930397</v>
      </c>
      <c r="AG4519">
        <f t="shared" ca="1" si="1133"/>
        <v>2.1204026187785878</v>
      </c>
      <c r="AH4519">
        <f t="shared" ca="1" si="1134"/>
        <v>4.3511287102599336</v>
      </c>
      <c r="AI4519">
        <f t="shared" ca="1" si="1135"/>
        <v>3.7911274050132393</v>
      </c>
    </row>
    <row r="4520" spans="1:35">
      <c r="A4520" s="20"/>
      <c r="B4520" s="20"/>
      <c r="C4520" s="20">
        <f ca="1"/>
        <v>1.9734507134958341</v>
      </c>
      <c r="D4520" s="20">
        <f ca="1"/>
        <v>-0.70016598188370494</v>
      </c>
      <c r="E4520" s="20">
        <f ca="1"/>
        <v>0.17355795816774805</v>
      </c>
      <c r="F4520" s="20">
        <f ca="1"/>
        <v>-1.7569497898285535</v>
      </c>
      <c r="G4520" s="20">
        <f ca="1"/>
        <v>0.28052604172684126</v>
      </c>
      <c r="H4520" s="20">
        <f ca="1"/>
        <v>0.70730405790177253</v>
      </c>
      <c r="I4520" s="164">
        <f t="shared" ca="1" si="1124"/>
        <v>25.547924890252673</v>
      </c>
      <c r="J4520" s="164">
        <f t="shared" ca="1" si="1125"/>
        <v>18.07521316946935</v>
      </c>
      <c r="K4520" s="164">
        <f t="shared" ca="1" si="1126"/>
        <v>0.53757036212862452</v>
      </c>
      <c r="L4520" s="164">
        <f t="shared" ca="1" si="1127"/>
        <v>0.83903398738168566</v>
      </c>
      <c r="M4520" s="20">
        <f t="shared" ca="1" si="1128"/>
        <v>4.7159235777827053</v>
      </c>
      <c r="N4520" s="20">
        <f t="shared" ca="1" si="1129"/>
        <v>1.9513664488806675</v>
      </c>
      <c r="O4520" s="20">
        <f t="shared" ca="1" si="1120"/>
        <v>23260678.717417665</v>
      </c>
      <c r="P4520" s="20">
        <f t="shared" ca="1" si="1121"/>
        <v>46146365.732982934</v>
      </c>
      <c r="Q4520" s="20">
        <f t="shared" ca="1" si="1122"/>
        <v>446653.97410639992</v>
      </c>
      <c r="R4520" s="20">
        <f t="shared" ca="1" si="1123"/>
        <v>69853698.424506992</v>
      </c>
      <c r="AD4520">
        <f t="shared" ca="1" si="1130"/>
        <v>1.2009526432652111</v>
      </c>
      <c r="AE4520">
        <f t="shared" ca="1" si="1131"/>
        <v>1.062152070291728</v>
      </c>
      <c r="AF4520">
        <f t="shared" ca="1" si="1132"/>
        <v>-0.20390579883068646</v>
      </c>
      <c r="AG4520">
        <f t="shared" ca="1" si="1133"/>
        <v>-1.14075460281052</v>
      </c>
      <c r="AH4520">
        <f t="shared" ca="1" si="1134"/>
        <v>0.21769286420300682</v>
      </c>
      <c r="AI4520">
        <f t="shared" ca="1" si="1135"/>
        <v>0.30099040238018238</v>
      </c>
    </row>
    <row r="4521" spans="1:35">
      <c r="A4521" s="20"/>
      <c r="B4521" s="20"/>
      <c r="C4521" s="20">
        <f ca="1"/>
        <v>-0.83989469758467095</v>
      </c>
      <c r="D4521" s="20">
        <f ca="1"/>
        <v>-0.34603878978827102</v>
      </c>
      <c r="E4521" s="20">
        <f ca="1"/>
        <v>-1.0299389523694504</v>
      </c>
      <c r="F4521" s="20">
        <f ca="1"/>
        <v>1.2120719596218648</v>
      </c>
      <c r="G4521" s="20">
        <f ca="1"/>
        <v>0.52392564606929748</v>
      </c>
      <c r="H4521" s="20">
        <f ca="1"/>
        <v>-1.515877569373312</v>
      </c>
      <c r="I4521" s="164">
        <f t="shared" ca="1" si="1124"/>
        <v>15.191265242744684</v>
      </c>
      <c r="J4521" s="164">
        <f t="shared" ca="1" si="1125"/>
        <v>10.970087304748855</v>
      </c>
      <c r="K4521" s="164">
        <f t="shared" ca="1" si="1126"/>
        <v>0.47419048803664687</v>
      </c>
      <c r="L4521" s="164">
        <f t="shared" ca="1" si="1127"/>
        <v>1.1222603028573592</v>
      </c>
      <c r="M4521" s="20">
        <f t="shared" ca="1" si="1128"/>
        <v>3.9940921589382019</v>
      </c>
      <c r="N4521" s="20">
        <f t="shared" ca="1" si="1129"/>
        <v>1.489983100370766</v>
      </c>
      <c r="O4521" s="20">
        <f t="shared" ca="1" si="1120"/>
        <v>13948919.666239142</v>
      </c>
      <c r="P4521" s="20">
        <f t="shared" ca="1" si="1121"/>
        <v>42796535.351077005</v>
      </c>
      <c r="Q4521" s="20">
        <f t="shared" ca="1" si="1122"/>
        <v>106095.64002363353</v>
      </c>
      <c r="R4521" s="20">
        <f t="shared" ca="1" si="1123"/>
        <v>56851550.657339782</v>
      </c>
      <c r="AD4521">
        <f t="shared" ca="1" si="1130"/>
        <v>-1.3127996983629411</v>
      </c>
      <c r="AE4521">
        <f t="shared" ca="1" si="1131"/>
        <v>-1.3221183541111228</v>
      </c>
      <c r="AF4521">
        <f t="shared" ca="1" si="1132"/>
        <v>-0.78008647239411966</v>
      </c>
      <c r="AG4521">
        <f t="shared" ca="1" si="1133"/>
        <v>0.14663774026072329</v>
      </c>
      <c r="AH4521">
        <f t="shared" ca="1" si="1134"/>
        <v>-0.58434204562421965</v>
      </c>
      <c r="AI4521">
        <f t="shared" ca="1" si="1135"/>
        <v>-0.94599162061955133</v>
      </c>
    </row>
    <row r="4522" spans="1:35">
      <c r="A4522" s="20"/>
      <c r="B4522" s="20"/>
      <c r="C4522" s="20">
        <f ca="1"/>
        <v>1.1781644001525033</v>
      </c>
      <c r="D4522" s="20">
        <f ca="1"/>
        <v>0.99729085982505972</v>
      </c>
      <c r="E4522" s="20">
        <f ca="1"/>
        <v>1.0492375552223645</v>
      </c>
      <c r="F4522" s="20">
        <f ca="1"/>
        <v>-0.53536213333226579</v>
      </c>
      <c r="G4522" s="20">
        <f ca="1"/>
        <v>1.0736280603013313</v>
      </c>
      <c r="H4522" s="20">
        <f ca="1"/>
        <v>0.22804664214636966</v>
      </c>
      <c r="I4522" s="164">
        <f t="shared" ca="1" si="1124"/>
        <v>29.184494294492168</v>
      </c>
      <c r="J4522" s="164">
        <f t="shared" ca="1" si="1125"/>
        <v>21.182654835452169</v>
      </c>
      <c r="K4522" s="164">
        <f t="shared" ca="1" si="1126"/>
        <v>0.72398708878240392</v>
      </c>
      <c r="L4522" s="164">
        <f t="shared" ca="1" si="1127"/>
        <v>1.2154538344915609</v>
      </c>
      <c r="M4522" s="20">
        <f t="shared" ca="1" si="1128"/>
        <v>5.6855080058060636</v>
      </c>
      <c r="N4522" s="20">
        <f t="shared" ca="1" si="1129"/>
        <v>2.3186878447845927</v>
      </c>
      <c r="O4522" s="20">
        <f t="shared" ca="1" si="1120"/>
        <v>26857023.780779768</v>
      </c>
      <c r="P4522" s="20">
        <f t="shared" ca="1" si="1121"/>
        <v>59046239.07733956</v>
      </c>
      <c r="Q4522" s="20">
        <f t="shared" ca="1" si="1122"/>
        <v>481851.66025488742</v>
      </c>
      <c r="R4522" s="20">
        <f t="shared" ca="1" si="1123"/>
        <v>86385114.518374205</v>
      </c>
      <c r="AD4522">
        <f t="shared" ca="1" si="1130"/>
        <v>2.0836151200223707</v>
      </c>
      <c r="AE4522">
        <f t="shared" ca="1" si="1131"/>
        <v>2.1049177300175059</v>
      </c>
      <c r="AF4522">
        <f t="shared" ca="1" si="1132"/>
        <v>1.4907917162036715</v>
      </c>
      <c r="AG4522">
        <f t="shared" ca="1" si="1133"/>
        <v>0.57024470223436707</v>
      </c>
      <c r="AH4522">
        <f t="shared" ca="1" si="1134"/>
        <v>1.2950088953400716</v>
      </c>
      <c r="AI4522">
        <f t="shared" ca="1" si="1135"/>
        <v>1.2937509318502507</v>
      </c>
    </row>
    <row r="4523" spans="1:35">
      <c r="A4523" s="20"/>
      <c r="B4523" s="20"/>
      <c r="C4523" s="20">
        <f ca="1"/>
        <v>0.6489468418123856</v>
      </c>
      <c r="D4523" s="20">
        <f ca="1"/>
        <v>-1.4081567452576882</v>
      </c>
      <c r="E4523" s="20">
        <f ca="1"/>
        <v>-0.39708336317779447</v>
      </c>
      <c r="F4523" s="20">
        <f ca="1"/>
        <v>0.14934522064830086</v>
      </c>
      <c r="G4523" s="20">
        <f ca="1"/>
        <v>3.5478676607330853E-2</v>
      </c>
      <c r="H4523" s="20">
        <f ca="1"/>
        <v>-0.32294730310024633</v>
      </c>
      <c r="I4523" s="164">
        <f t="shared" ca="1" si="1124"/>
        <v>17.787204130113874</v>
      </c>
      <c r="J4523" s="164">
        <f t="shared" ca="1" si="1125"/>
        <v>12.256565305384155</v>
      </c>
      <c r="K4523" s="164">
        <f t="shared" ca="1" si="1126"/>
        <v>0.51223759409229441</v>
      </c>
      <c r="L4523" s="164">
        <f t="shared" ca="1" si="1127"/>
        <v>1.0518861148983689</v>
      </c>
      <c r="M4523" s="20">
        <f t="shared" ca="1" si="1128"/>
        <v>4.2396125386619374</v>
      </c>
      <c r="N4523" s="20">
        <f t="shared" ca="1" si="1129"/>
        <v>1.676287784689676</v>
      </c>
      <c r="O4523" s="20">
        <f t="shared" ca="1" si="1120"/>
        <v>16019276.708020855</v>
      </c>
      <c r="P4523" s="20">
        <f t="shared" ca="1" si="1121"/>
        <v>43651400.293456912</v>
      </c>
      <c r="Q4523" s="20">
        <f t="shared" ca="1" si="1122"/>
        <v>271064.73314318224</v>
      </c>
      <c r="R4523" s="20">
        <f t="shared" ca="1" si="1123"/>
        <v>59941741.734620944</v>
      </c>
      <c r="AD4523">
        <f t="shared" ca="1" si="1130"/>
        <v>-0.68271744414711855</v>
      </c>
      <c r="AE4523">
        <f t="shared" ca="1" si="1131"/>
        <v>-0.89041432705229673</v>
      </c>
      <c r="AF4523">
        <f t="shared" ca="1" si="1132"/>
        <v>-0.43420369007005083</v>
      </c>
      <c r="AG4523">
        <f t="shared" ca="1" si="1133"/>
        <v>-0.17324493228014148</v>
      </c>
      <c r="AH4523">
        <f t="shared" ca="1" si="1134"/>
        <v>-0.31154162370895816</v>
      </c>
      <c r="AI4523">
        <f t="shared" ca="1" si="1135"/>
        <v>-0.44246544678465949</v>
      </c>
    </row>
    <row r="4524" spans="1:35">
      <c r="A4524" s="20"/>
      <c r="B4524" s="20"/>
      <c r="C4524" s="20">
        <f ca="1"/>
        <v>-0.43199811561952278</v>
      </c>
      <c r="D4524" s="20">
        <f ca="1"/>
        <v>8.3859684496135803E-2</v>
      </c>
      <c r="E4524" s="20">
        <f ca="1"/>
        <v>-0.33949509541165135</v>
      </c>
      <c r="F4524" s="20">
        <f ca="1"/>
        <v>-1.1986626507490517</v>
      </c>
      <c r="G4524" s="20">
        <f ca="1"/>
        <v>0.99574396294109901</v>
      </c>
      <c r="H4524" s="20">
        <f ca="1"/>
        <v>-4.0919312227113765E-2</v>
      </c>
      <c r="I4524" s="164">
        <f t="shared" ca="1" si="1124"/>
        <v>18.008786601635713</v>
      </c>
      <c r="J4524" s="164">
        <f t="shared" ca="1" si="1125"/>
        <v>13.56095283479074</v>
      </c>
      <c r="K4524" s="164">
        <f t="shared" ca="1" si="1126"/>
        <v>0.4877344428222426</v>
      </c>
      <c r="L4524" s="164">
        <f t="shared" ca="1" si="1127"/>
        <v>0.84248645640388153</v>
      </c>
      <c r="M4524" s="20">
        <f t="shared" ca="1" si="1128"/>
        <v>4.9912339356899835</v>
      </c>
      <c r="N4524" s="20">
        <f t="shared" ca="1" si="1129"/>
        <v>1.9059055420574917</v>
      </c>
      <c r="O4524" s="20">
        <f t="shared" ca="1" si="1120"/>
        <v>16833023.100565951</v>
      </c>
      <c r="P4524" s="20">
        <f t="shared" ca="1" si="1121"/>
        <v>38713543.572281778</v>
      </c>
      <c r="Q4524" s="20">
        <f t="shared" ca="1" si="1122"/>
        <v>206129.41427873113</v>
      </c>
      <c r="R4524" s="20">
        <f t="shared" ca="1" si="1123"/>
        <v>55752696.087126464</v>
      </c>
      <c r="AD4524">
        <f t="shared" ca="1" si="1130"/>
        <v>-0.62893529086511901</v>
      </c>
      <c r="AE4524">
        <f t="shared" ca="1" si="1131"/>
        <v>-0.45270039100981879</v>
      </c>
      <c r="AF4524">
        <f t="shared" ca="1" si="1132"/>
        <v>-0.6569596107068858</v>
      </c>
      <c r="AG4524">
        <f t="shared" ca="1" si="1133"/>
        <v>-1.1250615618005388</v>
      </c>
      <c r="AH4524">
        <f t="shared" ca="1" si="1134"/>
        <v>0.52359326187776012</v>
      </c>
      <c r="AI4524">
        <f t="shared" ca="1" si="1135"/>
        <v>0.17812308664186949</v>
      </c>
    </row>
    <row r="4525" spans="1:35">
      <c r="A4525" s="20"/>
      <c r="B4525" s="20"/>
      <c r="C4525" s="20">
        <f ca="1"/>
        <v>-0.55562503286761067</v>
      </c>
      <c r="D4525" s="20">
        <f ca="1"/>
        <v>1.0832461296380438</v>
      </c>
      <c r="E4525" s="20">
        <f ca="1"/>
        <v>-0.43465233777350104</v>
      </c>
      <c r="F4525" s="20">
        <f ca="1"/>
        <v>-0.31424318086927122</v>
      </c>
      <c r="G4525" s="20">
        <f ca="1"/>
        <v>0.14858041099197603</v>
      </c>
      <c r="H4525" s="20">
        <f ca="1"/>
        <v>1.0235714161632232</v>
      </c>
      <c r="I4525" s="164">
        <f t="shared" ca="1" si="1124"/>
        <v>22.079058760422079</v>
      </c>
      <c r="J4525" s="164">
        <f t="shared" ca="1" si="1125"/>
        <v>16.754424298343249</v>
      </c>
      <c r="K4525" s="164">
        <f t="shared" ca="1" si="1126"/>
        <v>0.53152132204848768</v>
      </c>
      <c r="L4525" s="164">
        <f t="shared" ca="1" si="1127"/>
        <v>1.0726272915044404</v>
      </c>
      <c r="M4525" s="20">
        <f t="shared" ca="1" si="1128"/>
        <v>5.170192821421316</v>
      </c>
      <c r="N4525" s="20">
        <f t="shared" ca="1" si="1129"/>
        <v>2.2057889373098734</v>
      </c>
      <c r="O4525" s="20">
        <f t="shared" ca="1" si="1120"/>
        <v>20706523.343332492</v>
      </c>
      <c r="P4525" s="20">
        <f t="shared" ca="1" si="1121"/>
        <v>48442135.912823983</v>
      </c>
      <c r="Q4525" s="20">
        <f t="shared" ca="1" si="1122"/>
        <v>600858.0265624586</v>
      </c>
      <c r="R4525" s="20">
        <f t="shared" ca="1" si="1123"/>
        <v>69749517.282718927</v>
      </c>
      <c r="AD4525">
        <f t="shared" ca="1" si="1130"/>
        <v>0.3589948447626401</v>
      </c>
      <c r="AE4525">
        <f t="shared" ca="1" si="1131"/>
        <v>0.61893432830310402</v>
      </c>
      <c r="AF4525">
        <f t="shared" ca="1" si="1132"/>
        <v>-0.25889707228647646</v>
      </c>
      <c r="AG4525">
        <f t="shared" ca="1" si="1133"/>
        <v>-7.8966856797998475E-2</v>
      </c>
      <c r="AH4525">
        <f t="shared" ca="1" si="1134"/>
        <v>0.72243646824590679</v>
      </c>
      <c r="AI4525">
        <f t="shared" ca="1" si="1135"/>
        <v>0.98861874948614414</v>
      </c>
    </row>
    <row r="4526" spans="1:35">
      <c r="A4526" s="20"/>
      <c r="B4526" s="20"/>
      <c r="C4526" s="20">
        <f ca="1"/>
        <v>-1.0375480304678342</v>
      </c>
      <c r="D4526" s="20">
        <f ca="1"/>
        <v>-0.63245559191822021</v>
      </c>
      <c r="E4526" s="20">
        <f ca="1"/>
        <v>0.60395150599559633</v>
      </c>
      <c r="F4526" s="20">
        <f ca="1"/>
        <v>-0.30536520579861365</v>
      </c>
      <c r="G4526" s="20">
        <f ca="1"/>
        <v>-0.638894894869383</v>
      </c>
      <c r="H4526" s="20">
        <f ca="1"/>
        <v>0.69818470333267957</v>
      </c>
      <c r="I4526" s="164">
        <f t="shared" ca="1" si="1124"/>
        <v>14.634639091128733</v>
      </c>
      <c r="J4526" s="164">
        <f t="shared" ca="1" si="1125"/>
        <v>10.680311032420343</v>
      </c>
      <c r="K4526" s="164">
        <f t="shared" ca="1" si="1126"/>
        <v>0.58016565121594965</v>
      </c>
      <c r="L4526" s="164">
        <f t="shared" ca="1" si="1127"/>
        <v>1.0787444430343245</v>
      </c>
      <c r="M4526" s="20">
        <f t="shared" ca="1" si="1128"/>
        <v>4.6773235242184965</v>
      </c>
      <c r="N4526" s="20">
        <f t="shared" ca="1" si="1129"/>
        <v>1.8772914197335229</v>
      </c>
      <c r="O4526" s="20">
        <f t="shared" ca="1" si="1120"/>
        <v>13497562.877634397</v>
      </c>
      <c r="P4526" s="20">
        <f t="shared" ca="1" si="1121"/>
        <v>41169412.947485067</v>
      </c>
      <c r="Q4526" s="20">
        <f t="shared" ca="1" si="1122"/>
        <v>345802.34165346686</v>
      </c>
      <c r="R4526" s="20">
        <f t="shared" ca="1" si="1123"/>
        <v>55012778.166772932</v>
      </c>
      <c r="AD4526">
        <f t="shared" ca="1" si="1130"/>
        <v>-1.4479031332211818</v>
      </c>
      <c r="AE4526">
        <f t="shared" ca="1" si="1131"/>
        <v>-1.4193587139529049</v>
      </c>
      <c r="AF4526">
        <f t="shared" ca="1" si="1132"/>
        <v>0.18332410196317822</v>
      </c>
      <c r="AG4526">
        <f t="shared" ca="1" si="1133"/>
        <v>-5.1161622571252952E-2</v>
      </c>
      <c r="AH4526">
        <f t="shared" ca="1" si="1134"/>
        <v>0.17480391579832977</v>
      </c>
      <c r="AI4526">
        <f t="shared" ca="1" si="1135"/>
        <v>0.10078762090141302</v>
      </c>
    </row>
    <row r="4527" spans="1:35">
      <c r="A4527" s="20"/>
      <c r="B4527" s="20"/>
      <c r="C4527" s="20">
        <f ca="1"/>
        <v>-5.1113282458251981E-2</v>
      </c>
      <c r="D4527" s="20">
        <f ca="1"/>
        <v>0.62353431861371555</v>
      </c>
      <c r="E4527" s="20">
        <f ca="1"/>
        <v>0.91317198641905706</v>
      </c>
      <c r="F4527" s="20">
        <f ca="1"/>
        <v>0.38844806376914731</v>
      </c>
      <c r="G4527" s="20">
        <f ca="1"/>
        <v>1.6875299046406067</v>
      </c>
      <c r="H4527" s="20">
        <f ca="1"/>
        <v>0.32160577021180398</v>
      </c>
      <c r="I4527" s="164">
        <f t="shared" ca="1" si="1124"/>
        <v>22.796847887523228</v>
      </c>
      <c r="J4527" s="164">
        <f t="shared" ca="1" si="1125"/>
        <v>16.805447023101991</v>
      </c>
      <c r="K4527" s="164">
        <f t="shared" ca="1" si="1126"/>
        <v>0.76164313036707709</v>
      </c>
      <c r="L4527" s="164">
        <f t="shared" ca="1" si="1127"/>
        <v>1.4213201593108968</v>
      </c>
      <c r="M4527" s="20">
        <f t="shared" ca="1" si="1128"/>
        <v>6.6394043727523426</v>
      </c>
      <c r="N4527" s="20">
        <f t="shared" ca="1" si="1129"/>
        <v>2.6225868829968135</v>
      </c>
      <c r="O4527" s="20">
        <f t="shared" ca="1" si="1120"/>
        <v>21116503.795514558</v>
      </c>
      <c r="P4527" s="20">
        <f t="shared" ca="1" si="1121"/>
        <v>57748372.206709169</v>
      </c>
      <c r="Q4527" s="20">
        <f t="shared" ca="1" si="1122"/>
        <v>420329.21147184924</v>
      </c>
      <c r="R4527" s="20">
        <f t="shared" ca="1" si="1123"/>
        <v>79285205.213695586</v>
      </c>
      <c r="AD4527">
        <f t="shared" ca="1" si="1130"/>
        <v>0.53321550668039486</v>
      </c>
      <c r="AE4527">
        <f t="shared" ca="1" si="1131"/>
        <v>0.63605604802080173</v>
      </c>
      <c r="AF4527">
        <f t="shared" ca="1" si="1132"/>
        <v>1.8331193669734276</v>
      </c>
      <c r="AG4527">
        <f t="shared" ca="1" si="1133"/>
        <v>1.5060007241404401</v>
      </c>
      <c r="AH4527">
        <f t="shared" ca="1" si="1134"/>
        <v>2.3548937475026035</v>
      </c>
      <c r="AI4527">
        <f t="shared" ca="1" si="1135"/>
        <v>2.1150996837751714</v>
      </c>
    </row>
    <row r="4528" spans="1:35">
      <c r="A4528" s="20"/>
      <c r="B4528" s="20"/>
      <c r="C4528" s="20">
        <f ca="1"/>
        <v>0.66785352672618525</v>
      </c>
      <c r="D4528" s="20">
        <f ca="1"/>
        <v>0.14638890667359716</v>
      </c>
      <c r="E4528" s="20">
        <f ca="1"/>
        <v>0.36719406001553251</v>
      </c>
      <c r="F4528" s="20">
        <f ca="1"/>
        <v>0.14616863975074532</v>
      </c>
      <c r="G4528" s="20">
        <f ca="1"/>
        <v>-0.18854738654644015</v>
      </c>
      <c r="H4528" s="20">
        <f ca="1"/>
        <v>-0.1861737300989641</v>
      </c>
      <c r="I4528" s="164">
        <f t="shared" ca="1" si="1124"/>
        <v>24.220843739581237</v>
      </c>
      <c r="J4528" s="164">
        <f t="shared" ca="1" si="1125"/>
        <v>17.241238846800368</v>
      </c>
      <c r="K4528" s="164">
        <f t="shared" ca="1" si="1126"/>
        <v>0.60868163099263184</v>
      </c>
      <c r="L4528" s="164">
        <f t="shared" ca="1" si="1127"/>
        <v>1.1500240871474845</v>
      </c>
      <c r="M4528" s="20">
        <f t="shared" ca="1" si="1128"/>
        <v>4.3046996098688748</v>
      </c>
      <c r="N4528" s="20">
        <f t="shared" ca="1" si="1129"/>
        <v>1.7886757824715416</v>
      </c>
      <c r="O4528" s="20">
        <f t="shared" ca="1" si="1120"/>
        <v>22108263.470426787</v>
      </c>
      <c r="P4528" s="20">
        <f t="shared" ca="1" si="1121"/>
        <v>52484644.905713618</v>
      </c>
      <c r="Q4528" s="20">
        <f t="shared" ca="1" si="1122"/>
        <v>420182.05414998054</v>
      </c>
      <c r="R4528" s="20">
        <f t="shared" ca="1" si="1123"/>
        <v>75013090.430290386</v>
      </c>
      <c r="AD4528">
        <f t="shared" ca="1" si="1130"/>
        <v>0.87884556785952295</v>
      </c>
      <c r="AE4528">
        <f t="shared" ca="1" si="1131"/>
        <v>0.78229491503367998</v>
      </c>
      <c r="AF4528">
        <f t="shared" ca="1" si="1132"/>
        <v>0.44256028175119766</v>
      </c>
      <c r="AG4528">
        <f t="shared" ca="1" si="1133"/>
        <v>0.27283675976129229</v>
      </c>
      <c r="AH4528">
        <f t="shared" ca="1" si="1134"/>
        <v>-0.23922265570124984</v>
      </c>
      <c r="AI4528">
        <f t="shared" ca="1" si="1135"/>
        <v>-0.13871410142826601</v>
      </c>
    </row>
    <row r="4529" spans="1:35">
      <c r="A4529" s="20"/>
      <c r="B4529" s="20"/>
      <c r="C4529" s="20">
        <f ca="1"/>
        <v>1.1537427097773685</v>
      </c>
      <c r="D4529" s="20">
        <f ca="1"/>
        <v>-0.42706079384899326</v>
      </c>
      <c r="E4529" s="20">
        <f ca="1"/>
        <v>-0.95797896840180474</v>
      </c>
      <c r="F4529" s="20">
        <f ca="1"/>
        <v>0.61106958362898167</v>
      </c>
      <c r="G4529" s="20">
        <f ca="1"/>
        <v>-0.90088743440113139</v>
      </c>
      <c r="H4529" s="20">
        <f ca="1"/>
        <v>2.1950128569581784</v>
      </c>
      <c r="I4529" s="164">
        <f t="shared" ca="1" si="1124"/>
        <v>24.252946478180167</v>
      </c>
      <c r="J4529" s="164">
        <f t="shared" ca="1" si="1125"/>
        <v>17.325614476429188</v>
      </c>
      <c r="K4529" s="164">
        <f t="shared" ca="1" si="1126"/>
        <v>0.52824891389628958</v>
      </c>
      <c r="L4529" s="164">
        <f t="shared" ca="1" si="1127"/>
        <v>1.2734448534987857</v>
      </c>
      <c r="M4529" s="20">
        <f t="shared" ca="1" si="1128"/>
        <v>5.0682168704253678</v>
      </c>
      <c r="N4529" s="20">
        <f t="shared" ca="1" si="1129"/>
        <v>2.3928603110501818</v>
      </c>
      <c r="O4529" s="20">
        <f t="shared" ca="1" si="1120"/>
        <v>22170377.30745976</v>
      </c>
      <c r="P4529" s="20">
        <f t="shared" ca="1" si="1121"/>
        <v>55557277.250582643</v>
      </c>
      <c r="Q4529" s="20">
        <f t="shared" ca="1" si="1122"/>
        <v>974713.24982204475</v>
      </c>
      <c r="R4529" s="20">
        <f t="shared" ca="1" si="1123"/>
        <v>78702367.807864457</v>
      </c>
      <c r="AD4529">
        <f t="shared" ca="1" si="1130"/>
        <v>0.88663749470392395</v>
      </c>
      <c r="AE4529">
        <f t="shared" ca="1" si="1131"/>
        <v>0.81060888470778159</v>
      </c>
      <c r="AF4529">
        <f t="shared" ca="1" si="1132"/>
        <v>-0.28864623730645933</v>
      </c>
      <c r="AG4529">
        <f t="shared" ca="1" si="1133"/>
        <v>0.83384024317629835</v>
      </c>
      <c r="AH4529">
        <f t="shared" ca="1" si="1134"/>
        <v>0.60912985602818703</v>
      </c>
      <c r="AI4529">
        <f t="shared" ca="1" si="1135"/>
        <v>1.4942170568923838</v>
      </c>
    </row>
    <row r="4530" spans="1:35">
      <c r="A4530" s="20"/>
      <c r="B4530" s="20"/>
      <c r="C4530" s="20">
        <f ca="1"/>
        <v>0.52325796364635746</v>
      </c>
      <c r="D4530" s="20">
        <f ca="1"/>
        <v>0.8923302237420232</v>
      </c>
      <c r="E4530" s="20">
        <f ca="1"/>
        <v>-0.58349104769706772</v>
      </c>
      <c r="F4530" s="20">
        <f ca="1"/>
        <v>-0.72055176131347753</v>
      </c>
      <c r="G4530" s="20">
        <f ca="1"/>
        <v>-0.12143294210568709</v>
      </c>
      <c r="H4530" s="20">
        <f ca="1"/>
        <v>0.47099917338090869</v>
      </c>
      <c r="I4530" s="164">
        <f t="shared" ca="1" si="1124"/>
        <v>25.554174688584489</v>
      </c>
      <c r="J4530" s="164">
        <f t="shared" ca="1" si="1125"/>
        <v>18.849730642642584</v>
      </c>
      <c r="K4530" s="164">
        <f t="shared" ca="1" si="1126"/>
        <v>0.48291233573931452</v>
      </c>
      <c r="L4530" s="164">
        <f t="shared" ca="1" si="1127"/>
        <v>0.92205525800428434</v>
      </c>
      <c r="M4530" s="20">
        <f t="shared" ca="1" si="1128"/>
        <v>4.2842330245633571</v>
      </c>
      <c r="N4530" s="20">
        <f t="shared" ca="1" si="1129"/>
        <v>1.860407451307192</v>
      </c>
      <c r="O4530" s="20">
        <f t="shared" ca="1" si="1120"/>
        <v>23677034.576456804</v>
      </c>
      <c r="P4530" s="20">
        <f t="shared" ca="1" si="1121"/>
        <v>48197927.510916747</v>
      </c>
      <c r="Q4530" s="20">
        <f t="shared" ca="1" si="1122"/>
        <v>552401.71739353519</v>
      </c>
      <c r="R4530" s="20">
        <f t="shared" ca="1" si="1123"/>
        <v>72427363.804767087</v>
      </c>
      <c r="AD4530">
        <f t="shared" ca="1" si="1130"/>
        <v>1.2024695846078848</v>
      </c>
      <c r="AE4530">
        <f t="shared" ca="1" si="1131"/>
        <v>1.3220572626317395</v>
      </c>
      <c r="AF4530">
        <f t="shared" ca="1" si="1132"/>
        <v>-0.70079694782441393</v>
      </c>
      <c r="AG4530">
        <f t="shared" ca="1" si="1133"/>
        <v>-0.76338519088961709</v>
      </c>
      <c r="AH4530">
        <f t="shared" ca="1" si="1134"/>
        <v>-0.26196330604071399</v>
      </c>
      <c r="AI4530">
        <f t="shared" ca="1" si="1135"/>
        <v>5.5155273803221327E-2</v>
      </c>
    </row>
    <row r="4531" spans="1:35">
      <c r="A4531" s="20"/>
      <c r="B4531" s="20"/>
      <c r="C4531" s="20">
        <f ca="1"/>
        <v>-1.0921978631390261</v>
      </c>
      <c r="D4531" s="20">
        <f ca="1"/>
        <v>-0.57938852593055457</v>
      </c>
      <c r="E4531" s="20">
        <f ca="1"/>
        <v>0.71159448954983773</v>
      </c>
      <c r="F4531" s="20">
        <f ca="1"/>
        <v>1.2667815518382357</v>
      </c>
      <c r="G4531" s="20">
        <f ca="1"/>
        <v>0.42171828712915577</v>
      </c>
      <c r="H4531" s="20">
        <f ca="1"/>
        <v>-1.0250750292560702</v>
      </c>
      <c r="I4531" s="164">
        <f t="shared" ca="1" si="1124"/>
        <v>14.528538153291908</v>
      </c>
      <c r="J4531" s="164">
        <f t="shared" ca="1" si="1125"/>
        <v>10.286644749397276</v>
      </c>
      <c r="K4531" s="164">
        <f t="shared" ca="1" si="1126"/>
        <v>0.67160043142448567</v>
      </c>
      <c r="L4531" s="164">
        <f t="shared" ca="1" si="1127"/>
        <v>1.3541925128565895</v>
      </c>
      <c r="M4531" s="20">
        <f t="shared" ca="1" si="1128"/>
        <v>4.8520460119057791</v>
      </c>
      <c r="N4531" s="20">
        <f t="shared" ca="1" si="1129"/>
        <v>1.7972139761934007</v>
      </c>
      <c r="O4531" s="20">
        <f t="shared" ca="1" si="1120"/>
        <v>13231054.510602547</v>
      </c>
      <c r="P4531" s="20">
        <f t="shared" ca="1" si="1121"/>
        <v>47849608.192613758</v>
      </c>
      <c r="Q4531" s="20">
        <f t="shared" ca="1" si="1122"/>
        <v>107465.30027575113</v>
      </c>
      <c r="R4531" s="20">
        <f t="shared" ca="1" si="1123"/>
        <v>61188128.003492057</v>
      </c>
      <c r="AD4531">
        <f t="shared" ca="1" si="1130"/>
        <v>-1.4736557880359451</v>
      </c>
      <c r="AE4531">
        <f t="shared" ca="1" si="1131"/>
        <v>-1.5514614934908475</v>
      </c>
      <c r="AF4531">
        <f t="shared" ca="1" si="1132"/>
        <v>1.014549376586233</v>
      </c>
      <c r="AG4531">
        <f t="shared" ca="1" si="1133"/>
        <v>1.2008750584390429</v>
      </c>
      <c r="AH4531">
        <f t="shared" ca="1" si="1134"/>
        <v>0.36894001322864389</v>
      </c>
      <c r="AI4531">
        <f t="shared" ca="1" si="1135"/>
        <v>-0.11563790217999848</v>
      </c>
    </row>
    <row r="4532" spans="1:35">
      <c r="A4532" s="20"/>
      <c r="B4532" s="20"/>
      <c r="C4532" s="20">
        <f ca="1"/>
        <v>-0.49514214472140855</v>
      </c>
      <c r="D4532" s="20">
        <f ca="1"/>
        <v>-2.4007184176675986</v>
      </c>
      <c r="E4532" s="20">
        <f ca="1"/>
        <v>1.2228143098056963</v>
      </c>
      <c r="F4532" s="20">
        <f ca="1"/>
        <v>0.63105954623715477</v>
      </c>
      <c r="G4532" s="20">
        <f ca="1"/>
        <v>-1.246621216359276</v>
      </c>
      <c r="H4532" s="20">
        <f ca="1"/>
        <v>0.51992735555306302</v>
      </c>
      <c r="I4532" s="164">
        <f t="shared" ca="1" si="1124"/>
        <v>11.294559223929923</v>
      </c>
      <c r="J4532" s="164">
        <f t="shared" ca="1" si="1125"/>
        <v>7.2269993331115163</v>
      </c>
      <c r="K4532" s="164">
        <f t="shared" ca="1" si="1126"/>
        <v>0.66094318658730045</v>
      </c>
      <c r="L4532" s="164">
        <f t="shared" ca="1" si="1127"/>
        <v>1.2895182514815435</v>
      </c>
      <c r="M4532" s="20">
        <f t="shared" ca="1" si="1128"/>
        <v>4.4805563081676514</v>
      </c>
      <c r="N4532" s="20">
        <f t="shared" ca="1" si="1129"/>
        <v>1.7718936668813663</v>
      </c>
      <c r="O4532" s="20">
        <f t="shared" ca="1" si="1120"/>
        <v>9874884.9239207022</v>
      </c>
      <c r="P4532" s="20">
        <f t="shared" ca="1" si="1121"/>
        <v>43031420.284870997</v>
      </c>
      <c r="Q4532" s="20">
        <f t="shared" ca="1" si="1122"/>
        <v>287047.5130903484</v>
      </c>
      <c r="R4532" s="20">
        <f t="shared" ca="1" si="1123"/>
        <v>53193352.721882053</v>
      </c>
      <c r="AD4532">
        <f t="shared" ca="1" si="1130"/>
        <v>-2.2586021301140966</v>
      </c>
      <c r="AE4532">
        <f t="shared" ca="1" si="1131"/>
        <v>-2.5781881432511691</v>
      </c>
      <c r="AF4532">
        <f t="shared" ca="1" si="1132"/>
        <v>0.91766533261182159</v>
      </c>
      <c r="AG4532">
        <f t="shared" ca="1" si="1133"/>
        <v>0.90690114309792458</v>
      </c>
      <c r="AH4532">
        <f t="shared" ca="1" si="1134"/>
        <v>-4.3826324258164628E-2</v>
      </c>
      <c r="AI4532">
        <f t="shared" ca="1" si="1135"/>
        <v>-0.18407117059090217</v>
      </c>
    </row>
    <row r="4533" spans="1:35">
      <c r="A4533" s="20"/>
      <c r="B4533" s="20"/>
      <c r="C4533" s="20">
        <f ca="1"/>
        <v>0.79019414687504075</v>
      </c>
      <c r="D4533" s="20">
        <f ca="1"/>
        <v>-1.3390217573456413</v>
      </c>
      <c r="E4533" s="20">
        <f ca="1"/>
        <v>9.5394541698722371E-2</v>
      </c>
      <c r="F4533" s="20">
        <f ca="1"/>
        <v>-0.13403494805665803</v>
      </c>
      <c r="G4533" s="20">
        <f ca="1"/>
        <v>0.28700800066589027</v>
      </c>
      <c r="H4533" s="20">
        <f ca="1"/>
        <v>0.18917812209664639</v>
      </c>
      <c r="I4533" s="164">
        <f t="shared" ca="1" si="1124"/>
        <v>18.814962033935561</v>
      </c>
      <c r="J4533" s="164">
        <f t="shared" ca="1" si="1125"/>
        <v>13.061083119480209</v>
      </c>
      <c r="K4533" s="164">
        <f t="shared" ca="1" si="1126"/>
        <v>0.57768264791967394</v>
      </c>
      <c r="L4533" s="164">
        <f t="shared" ca="1" si="1127"/>
        <v>1.1092509457032973</v>
      </c>
      <c r="M4533" s="20">
        <f t="shared" ca="1" si="1128"/>
        <v>4.8975137990304862</v>
      </c>
      <c r="N4533" s="20">
        <f t="shared" ca="1" si="1129"/>
        <v>1.9490118828630087</v>
      </c>
      <c r="O4533" s="20">
        <f t="shared" ca="1" si="1120"/>
        <v>16996365.218736261</v>
      </c>
      <c r="P4533" s="20">
        <f t="shared" ca="1" si="1121"/>
        <v>46089512.039546572</v>
      </c>
      <c r="Q4533" s="20">
        <f t="shared" ca="1" si="1122"/>
        <v>334228.40564768278</v>
      </c>
      <c r="R4533" s="20">
        <f t="shared" ca="1" si="1123"/>
        <v>63420105.663930513</v>
      </c>
      <c r="AD4533">
        <f t="shared" ca="1" si="1130"/>
        <v>-0.4332616422486506</v>
      </c>
      <c r="AE4533">
        <f t="shared" ca="1" si="1131"/>
        <v>-0.62044190621469519</v>
      </c>
      <c r="AF4533">
        <f t="shared" ca="1" si="1132"/>
        <v>0.16075134472430852</v>
      </c>
      <c r="AG4533">
        <f t="shared" ca="1" si="1133"/>
        <v>8.7504298651350801E-2</v>
      </c>
      <c r="AH4533">
        <f t="shared" ca="1" si="1134"/>
        <v>0.4194597767005408</v>
      </c>
      <c r="AI4533">
        <f t="shared" ca="1" si="1135"/>
        <v>0.29462671044056388</v>
      </c>
    </row>
    <row r="4534" spans="1:35">
      <c r="A4534" s="20"/>
      <c r="B4534" s="20"/>
      <c r="C4534" s="20">
        <f ca="1"/>
        <v>1.0344864935540372</v>
      </c>
      <c r="D4534" s="20">
        <f ca="1"/>
        <v>-0.44634164709729302</v>
      </c>
      <c r="E4534" s="20">
        <f ca="1"/>
        <v>0.92313140453671594</v>
      </c>
      <c r="F4534" s="20">
        <f ca="1"/>
        <v>0.14232774983190238</v>
      </c>
      <c r="G4534" s="20">
        <f ca="1"/>
        <v>1.6815443970589363</v>
      </c>
      <c r="H4534" s="20">
        <f ca="1"/>
        <v>-0.26506650517538777</v>
      </c>
      <c r="I4534" s="164">
        <f t="shared" ca="1" si="1124"/>
        <v>23.088783775285894</v>
      </c>
      <c r="J4534" s="164">
        <f t="shared" ca="1" si="1125"/>
        <v>16.321154726934843</v>
      </c>
      <c r="K4534" s="164">
        <f t="shared" ca="1" si="1126"/>
        <v>0.7389818801598107</v>
      </c>
      <c r="L4534" s="164">
        <f t="shared" ca="1" si="1127"/>
        <v>1.3283615819526315</v>
      </c>
      <c r="M4534" s="20">
        <f t="shared" ca="1" si="1128"/>
        <v>6.0987385482099565</v>
      </c>
      <c r="N4534" s="20">
        <f t="shared" ca="1" si="1129"/>
        <v>2.3487400556974691</v>
      </c>
      <c r="O4534" s="20">
        <f t="shared" ca="1" si="1120"/>
        <v>21013926.855386745</v>
      </c>
      <c r="P4534" s="20">
        <f t="shared" ca="1" si="1121"/>
        <v>55749337.638124317</v>
      </c>
      <c r="Q4534" s="20">
        <f t="shared" ca="1" si="1122"/>
        <v>285247.85370156408</v>
      </c>
      <c r="R4534" s="20">
        <f t="shared" ca="1" si="1123"/>
        <v>77048512.347212628</v>
      </c>
      <c r="AD4534">
        <f t="shared" ca="1" si="1130"/>
        <v>0.60407373186550806</v>
      </c>
      <c r="AE4534">
        <f t="shared" ca="1" si="1131"/>
        <v>0.47354185467612175</v>
      </c>
      <c r="AF4534">
        <f t="shared" ca="1" si="1132"/>
        <v>1.6271080014528241</v>
      </c>
      <c r="AG4534">
        <f t="shared" ca="1" si="1133"/>
        <v>1.0834617361483252</v>
      </c>
      <c r="AH4534">
        <f t="shared" ca="1" si="1134"/>
        <v>1.7541539424555082</v>
      </c>
      <c r="AI4534">
        <f t="shared" ca="1" si="1135"/>
        <v>1.3749731235066738</v>
      </c>
    </row>
    <row r="4535" spans="1:35">
      <c r="A4535" s="20"/>
      <c r="B4535" s="20"/>
      <c r="C4535" s="20">
        <f ca="1"/>
        <v>-0.67160700660434847</v>
      </c>
      <c r="D4535" s="20">
        <f ca="1"/>
        <v>-0.50363560431287413</v>
      </c>
      <c r="E4535" s="20">
        <f ca="1"/>
        <v>0.20839876394778012</v>
      </c>
      <c r="F4535" s="20">
        <f ca="1"/>
        <v>1.8278192074382329E-2</v>
      </c>
      <c r="G4535" s="20">
        <f ca="1"/>
        <v>-1.6329062610918377</v>
      </c>
      <c r="H4535" s="20">
        <f ca="1"/>
        <v>7.8646170887568756E-2</v>
      </c>
      <c r="I4535" s="164">
        <f t="shared" ca="1" si="1124"/>
        <v>16.790777854024999</v>
      </c>
      <c r="J4535" s="164">
        <f t="shared" ca="1" si="1125"/>
        <v>11.939481781537474</v>
      </c>
      <c r="K4535" s="164">
        <f t="shared" ca="1" si="1126"/>
        <v>0.50660353598930596</v>
      </c>
      <c r="L4535" s="164">
        <f t="shared" ca="1" si="1127"/>
        <v>0.99577877030392747</v>
      </c>
      <c r="M4535" s="20">
        <f t="shared" ca="1" si="1128"/>
        <v>3.2606985633484999</v>
      </c>
      <c r="N4535" s="20">
        <f t="shared" ca="1" si="1129"/>
        <v>1.376681641055638</v>
      </c>
      <c r="O4535" s="20">
        <f t="shared" ca="1" si="1120"/>
        <v>15318827.904558221</v>
      </c>
      <c r="P4535" s="20">
        <f t="shared" ca="1" si="1121"/>
        <v>41275511.516482621</v>
      </c>
      <c r="Q4535" s="20">
        <f t="shared" ca="1" si="1122"/>
        <v>354714.50386518217</v>
      </c>
      <c r="R4535" s="20">
        <f t="shared" ca="1" si="1123"/>
        <v>56949053.924906023</v>
      </c>
      <c r="AD4535">
        <f t="shared" ca="1" si="1130"/>
        <v>-0.92456848203276787</v>
      </c>
      <c r="AE4535">
        <f t="shared" ca="1" si="1131"/>
        <v>-0.99681819411494188</v>
      </c>
      <c r="AF4535">
        <f t="shared" ca="1" si="1132"/>
        <v>-0.48542240009721943</v>
      </c>
      <c r="AG4535">
        <f t="shared" ca="1" si="1133"/>
        <v>-0.42827831680032996</v>
      </c>
      <c r="AH4535">
        <f t="shared" ca="1" si="1134"/>
        <v>-1.3992238185016663</v>
      </c>
      <c r="AI4535">
        <f t="shared" ca="1" si="1135"/>
        <v>-1.2522117809307083</v>
      </c>
    </row>
    <row r="4536" spans="1:35">
      <c r="A4536" s="20"/>
      <c r="B4536" s="20"/>
      <c r="C4536" s="20">
        <f ca="1"/>
        <v>0.27589474692450949</v>
      </c>
      <c r="D4536" s="20">
        <f ca="1"/>
        <v>1.4913027872797409</v>
      </c>
      <c r="E4536" s="20">
        <f ca="1"/>
        <v>0.73982847430717968</v>
      </c>
      <c r="F4536" s="20">
        <f ca="1"/>
        <v>-0.93925366555384582</v>
      </c>
      <c r="G4536" s="20">
        <f ca="1"/>
        <v>1.6754131562086019</v>
      </c>
      <c r="H4536" s="20">
        <f ca="1"/>
        <v>-0.97104385062635479</v>
      </c>
      <c r="I4536" s="164">
        <f t="shared" ca="1" si="1124"/>
        <v>26.446373325888942</v>
      </c>
      <c r="J4536" s="164">
        <f t="shared" ca="1" si="1125"/>
        <v>19.635544478759442</v>
      </c>
      <c r="K4536" s="164">
        <f t="shared" ca="1" si="1126"/>
        <v>0.64847847517446633</v>
      </c>
      <c r="L4536" s="164">
        <f t="shared" ca="1" si="1127"/>
        <v>1.0123447502990086</v>
      </c>
      <c r="M4536" s="20">
        <f t="shared" ca="1" si="1128"/>
        <v>5.2162285951931953</v>
      </c>
      <c r="N4536" s="20">
        <f t="shared" ca="1" si="1129"/>
        <v>1.9663429168248938</v>
      </c>
      <c r="O4536" s="20">
        <f t="shared" ca="1" si="1120"/>
        <v>24571859.89809582</v>
      </c>
      <c r="P4536" s="20">
        <f t="shared" ca="1" si="1121"/>
        <v>51312001.200364612</v>
      </c>
      <c r="Q4536" s="20">
        <f t="shared" ca="1" si="1122"/>
        <v>172810.91637288319</v>
      </c>
      <c r="R4536" s="20">
        <f t="shared" ca="1" si="1123"/>
        <v>76056672.014833316</v>
      </c>
      <c r="AD4536">
        <f t="shared" ca="1" si="1130"/>
        <v>1.4190226519147908</v>
      </c>
      <c r="AE4536">
        <f t="shared" ca="1" si="1131"/>
        <v>1.5857531807917598</v>
      </c>
      <c r="AF4536">
        <f t="shared" ca="1" si="1132"/>
        <v>0.80434977431332921</v>
      </c>
      <c r="AG4536">
        <f t="shared" ca="1" si="1133"/>
        <v>-0.35297840773177941</v>
      </c>
      <c r="AH4536">
        <f t="shared" ca="1" si="1134"/>
        <v>0.77358732799243912</v>
      </c>
      <c r="AI4536">
        <f t="shared" ca="1" si="1135"/>
        <v>0.34146734276998303</v>
      </c>
    </row>
    <row r="4537" spans="1:35">
      <c r="A4537" s="20"/>
      <c r="B4537" s="20"/>
      <c r="C4537" s="20">
        <f ca="1"/>
        <v>7.702924703489003E-2</v>
      </c>
      <c r="D4537" s="20">
        <f ca="1"/>
        <v>1.7552398112035408</v>
      </c>
      <c r="E4537" s="20">
        <f ca="1"/>
        <v>-0.14117845365557305</v>
      </c>
      <c r="F4537" s="20">
        <f ca="1"/>
        <v>-0.5918262428508454</v>
      </c>
      <c r="G4537" s="20">
        <f ca="1"/>
        <v>-0.36732722178923205</v>
      </c>
      <c r="H4537" s="20">
        <f ca="1"/>
        <v>1.6245601214224454</v>
      </c>
      <c r="I4537" s="164">
        <f t="shared" ca="1" si="1124"/>
        <v>27.580707221702973</v>
      </c>
      <c r="J4537" s="164">
        <f t="shared" ca="1" si="1125"/>
        <v>20.755804460790475</v>
      </c>
      <c r="K4537" s="164">
        <f t="shared" ca="1" si="1126"/>
        <v>0.56303185254063692</v>
      </c>
      <c r="L4537" s="164">
        <f t="shared" ca="1" si="1127"/>
        <v>1.0839885720757936</v>
      </c>
      <c r="M4537" s="20">
        <f t="shared" ca="1" si="1128"/>
        <v>5.0689060656053186</v>
      </c>
      <c r="N4537" s="20">
        <f t="shared" ca="1" si="1129"/>
        <v>2.2980780104563032</v>
      </c>
      <c r="O4537" s="20">
        <f t="shared" ca="1" si="1120"/>
        <v>25774155.902364872</v>
      </c>
      <c r="P4537" s="20">
        <f t="shared" ca="1" si="1121"/>
        <v>54208168.639518164</v>
      </c>
      <c r="Q4537" s="20">
        <f t="shared" ca="1" si="1122"/>
        <v>815750.14763901953</v>
      </c>
      <c r="R4537" s="20">
        <f t="shared" ca="1" si="1123"/>
        <v>80798074.689522058</v>
      </c>
      <c r="AD4537">
        <f t="shared" ca="1" si="1130"/>
        <v>1.6943464130347021</v>
      </c>
      <c r="AE4537">
        <f t="shared" ca="1" si="1131"/>
        <v>1.9616793492585485</v>
      </c>
      <c r="AF4537">
        <f t="shared" ca="1" si="1132"/>
        <v>2.7562295823971961E-2</v>
      </c>
      <c r="AG4537">
        <f t="shared" ca="1" si="1133"/>
        <v>-2.7324672382757265E-2</v>
      </c>
      <c r="AH4537">
        <f t="shared" ca="1" si="1134"/>
        <v>0.60989562845035417</v>
      </c>
      <c r="AI4537">
        <f t="shared" ca="1" si="1135"/>
        <v>1.2380486769089269</v>
      </c>
    </row>
    <row r="4538" spans="1:35">
      <c r="A4538" s="20"/>
      <c r="B4538" s="20"/>
      <c r="C4538" s="20">
        <f ca="1"/>
        <v>8.592092542867337E-2</v>
      </c>
      <c r="D4538" s="20">
        <f ca="1"/>
        <v>-1.8283569223419154</v>
      </c>
      <c r="E4538" s="20">
        <f ca="1"/>
        <v>1.7853722576955184</v>
      </c>
      <c r="F4538" s="20">
        <f ca="1"/>
        <v>0.48079402035489349</v>
      </c>
      <c r="G4538" s="20">
        <f ca="1"/>
        <v>-1.5353301743057628</v>
      </c>
      <c r="H4538" s="20">
        <f ca="1"/>
        <v>-1.8276588883972276</v>
      </c>
      <c r="I4538" s="164">
        <f t="shared" ca="1" si="1124"/>
        <v>15.731952237168507</v>
      </c>
      <c r="J4538" s="164">
        <f t="shared" ca="1" si="1125"/>
        <v>9.9797373824761237</v>
      </c>
      <c r="K4538" s="164">
        <f t="shared" ca="1" si="1126"/>
        <v>0.65476955744814269</v>
      </c>
      <c r="L4538" s="164">
        <f t="shared" ca="1" si="1127"/>
        <v>1.111778193355117</v>
      </c>
      <c r="M4538" s="20">
        <f t="shared" ca="1" si="1128"/>
        <v>2.589038268365524</v>
      </c>
      <c r="N4538" s="20">
        <f t="shared" ca="1" si="1129"/>
        <v>0.8795532595416593</v>
      </c>
      <c r="O4538" s="20">
        <f t="shared" ca="1" si="1120"/>
        <v>13709130.165019795</v>
      </c>
      <c r="P4538" s="20">
        <f t="shared" ca="1" si="1121"/>
        <v>43077458.138738476</v>
      </c>
      <c r="Q4538" s="20">
        <f t="shared" ca="1" si="1122"/>
        <v>-75611.515965905448</v>
      </c>
      <c r="R4538" s="20">
        <f t="shared" ca="1" si="1123"/>
        <v>56710976.787792362</v>
      </c>
      <c r="AD4538">
        <f t="shared" ca="1" si="1130"/>
        <v>-1.1815649909785182</v>
      </c>
      <c r="AE4538">
        <f t="shared" ca="1" si="1131"/>
        <v>-1.6544505427932474</v>
      </c>
      <c r="AF4538">
        <f t="shared" ca="1" si="1132"/>
        <v>0.86154143134675087</v>
      </c>
      <c r="AG4538">
        <f t="shared" ca="1" si="1133"/>
        <v>9.899178797780428E-2</v>
      </c>
      <c r="AH4538">
        <f t="shared" ca="1" si="1134"/>
        <v>-2.1455130351494169</v>
      </c>
      <c r="AI4538">
        <f t="shared" ca="1" si="1135"/>
        <v>-2.5958020012387588</v>
      </c>
    </row>
    <row r="4539" spans="1:35">
      <c r="A4539" s="20"/>
      <c r="B4539" s="20"/>
      <c r="C4539" s="20">
        <f ca="1"/>
        <v>0.57971676247292425</v>
      </c>
      <c r="D4539" s="20">
        <f ca="1"/>
        <v>0.90992617337656356</v>
      </c>
      <c r="E4539" s="20">
        <f ca="1"/>
        <v>-0.37380826986636451</v>
      </c>
      <c r="F4539" s="20">
        <f ca="1"/>
        <v>2.308385431296279</v>
      </c>
      <c r="G4539" s="20">
        <f ca="1"/>
        <v>9.6171399590885692E-2</v>
      </c>
      <c r="H4539" s="20">
        <f ca="1"/>
        <v>1.4223350022983183</v>
      </c>
      <c r="I4539" s="164">
        <f t="shared" ca="1" si="1124"/>
        <v>27.335858993027411</v>
      </c>
      <c r="J4539" s="164">
        <f t="shared" ca="1" si="1125"/>
        <v>19.818461210603367</v>
      </c>
      <c r="K4539" s="164">
        <f t="shared" ca="1" si="1126"/>
        <v>0.70823361497139359</v>
      </c>
      <c r="L4539" s="164">
        <f t="shared" ca="1" si="1127"/>
        <v>1.7110016344566783</v>
      </c>
      <c r="M4539" s="20">
        <f t="shared" ca="1" si="1128"/>
        <v>6.0430287363041675</v>
      </c>
      <c r="N4539" s="20">
        <f t="shared" ca="1" si="1129"/>
        <v>2.7461864925191728</v>
      </c>
      <c r="O4539" s="20">
        <f t="shared" ca="1" si="1120"/>
        <v>25143734.563389163</v>
      </c>
      <c r="P4539" s="20">
        <f t="shared" ca="1" si="1121"/>
        <v>69411237.466899693</v>
      </c>
      <c r="Q4539" s="20">
        <f t="shared" ca="1" si="1122"/>
        <v>983376.79984434904</v>
      </c>
      <c r="R4539" s="20">
        <f t="shared" ca="1" si="1123"/>
        <v>95538348.830133215</v>
      </c>
      <c r="AD4539">
        <f t="shared" ca="1" si="1130"/>
        <v>1.6349172313173324</v>
      </c>
      <c r="AE4539">
        <f t="shared" ca="1" si="1131"/>
        <v>1.6471346344306603</v>
      </c>
      <c r="AF4539">
        <f t="shared" ca="1" si="1132"/>
        <v>1.3475783179217595</v>
      </c>
      <c r="AG4539">
        <f t="shared" ca="1" si="1133"/>
        <v>2.8227347020758105</v>
      </c>
      <c r="AH4539">
        <f t="shared" ca="1" si="1134"/>
        <v>1.6922541514490759</v>
      </c>
      <c r="AI4539">
        <f t="shared" ca="1" si="1135"/>
        <v>2.4491526824842502</v>
      </c>
    </row>
    <row r="4540" spans="1:35">
      <c r="A4540" s="20"/>
      <c r="B4540" s="20"/>
      <c r="C4540" s="20">
        <f ca="1"/>
        <v>1.3128159770711318</v>
      </c>
      <c r="D4540" s="20">
        <f ca="1"/>
        <v>-0.31589604947723399</v>
      </c>
      <c r="E4540" s="20">
        <f ca="1"/>
        <v>-0.45802249651100663</v>
      </c>
      <c r="F4540" s="20">
        <f ca="1"/>
        <v>1.6714863176920873</v>
      </c>
      <c r="G4540" s="20">
        <f ca="1"/>
        <v>-0.31671745146644292</v>
      </c>
      <c r="H4540" s="20">
        <f ca="1"/>
        <v>0.20208495617625732</v>
      </c>
      <c r="I4540" s="164">
        <f t="shared" ca="1" si="1124"/>
        <v>25.415170825093302</v>
      </c>
      <c r="J4540" s="164">
        <f t="shared" ca="1" si="1125"/>
        <v>17.709575197647485</v>
      </c>
      <c r="K4540" s="164">
        <f t="shared" ca="1" si="1126"/>
        <v>0.61309959434766725</v>
      </c>
      <c r="L4540" s="164">
        <f t="shared" ca="1" si="1127"/>
        <v>1.4296317345740892</v>
      </c>
      <c r="M4540" s="20">
        <f t="shared" ca="1" si="1128"/>
        <v>4.5835415657930767</v>
      </c>
      <c r="N4540" s="20">
        <f t="shared" ca="1" si="1129"/>
        <v>2.0386349039874672</v>
      </c>
      <c r="O4540" s="20">
        <f t="shared" ca="1" si="1120"/>
        <v>22994903.687816866</v>
      </c>
      <c r="P4540" s="20">
        <f t="shared" ca="1" si="1121"/>
        <v>60564077.201877594</v>
      </c>
      <c r="Q4540" s="20">
        <f t="shared" ca="1" si="1122"/>
        <v>671724.76937613287</v>
      </c>
      <c r="R4540" s="20">
        <f t="shared" ca="1" si="1123"/>
        <v>84230705.659070581</v>
      </c>
      <c r="AD4540">
        <f t="shared" ca="1" si="1130"/>
        <v>1.1687307827896363</v>
      </c>
      <c r="AE4540">
        <f t="shared" ca="1" si="1131"/>
        <v>0.93945476431123631</v>
      </c>
      <c r="AF4540">
        <f t="shared" ca="1" si="1132"/>
        <v>0.48272358497879275</v>
      </c>
      <c r="AG4540">
        <f t="shared" ca="1" si="1133"/>
        <v>1.5437806117004054</v>
      </c>
      <c r="AH4540">
        <f t="shared" ca="1" si="1134"/>
        <v>7.0601739770085326E-2</v>
      </c>
      <c r="AI4540">
        <f t="shared" ca="1" si="1135"/>
        <v>0.53685109185801949</v>
      </c>
    </row>
    <row r="4541" spans="1:35">
      <c r="A4541" s="20"/>
      <c r="B4541" s="20"/>
      <c r="C4541" s="20">
        <f ca="1"/>
        <v>2.1436057022441886</v>
      </c>
      <c r="D4541" s="20">
        <f ca="1"/>
        <v>-0.47130291086335796</v>
      </c>
      <c r="E4541" s="20">
        <f ca="1"/>
        <v>-0.20139308751001525</v>
      </c>
      <c r="F4541" s="20">
        <f ca="1"/>
        <v>-2.033414689694109</v>
      </c>
      <c r="G4541" s="20">
        <f ca="1"/>
        <v>-0.75581029684981071</v>
      </c>
      <c r="H4541" s="20">
        <f ca="1"/>
        <v>-1.237180387047994</v>
      </c>
      <c r="I4541" s="164">
        <f t="shared" ca="1" si="1124"/>
        <v>26.778371202099798</v>
      </c>
      <c r="J4541" s="164">
        <f t="shared" ca="1" si="1125"/>
        <v>18.635609869094019</v>
      </c>
      <c r="K4541" s="164">
        <f t="shared" ca="1" si="1126"/>
        <v>0.39307295743571702</v>
      </c>
      <c r="L4541" s="164">
        <f t="shared" ca="1" si="1127"/>
        <v>0.50371516841875863</v>
      </c>
      <c r="M4541" s="20">
        <f t="shared" ca="1" si="1128"/>
        <v>2.1648241831644239</v>
      </c>
      <c r="N4541" s="20">
        <f t="shared" ca="1" si="1129"/>
        <v>0.86116767204486699</v>
      </c>
      <c r="O4541" s="20">
        <f t="shared" ca="1" si="1120"/>
        <v>24215672.61593017</v>
      </c>
      <c r="P4541" s="20">
        <f t="shared" ca="1" si="1121"/>
        <v>39112356.753568903</v>
      </c>
      <c r="Q4541" s="20">
        <f t="shared" ca="1" si="1122"/>
        <v>147070.02257381726</v>
      </c>
      <c r="R4541" s="20">
        <f t="shared" ca="1" si="1123"/>
        <v>63475099.392072886</v>
      </c>
      <c r="AD4541">
        <f t="shared" ca="1" si="1130"/>
        <v>1.4996046607038345</v>
      </c>
      <c r="AE4541">
        <f t="shared" ca="1" si="1131"/>
        <v>1.250204654058396</v>
      </c>
      <c r="AF4541">
        <f t="shared" ca="1" si="1132"/>
        <v>-1.5175185687662096</v>
      </c>
      <c r="AG4541">
        <f t="shared" ca="1" si="1133"/>
        <v>-2.6649310526420065</v>
      </c>
      <c r="AH4541">
        <f t="shared" ca="1" si="1134"/>
        <v>-2.6168620187061951</v>
      </c>
      <c r="AI4541">
        <f t="shared" ca="1" si="1135"/>
        <v>-2.6454927782571165</v>
      </c>
    </row>
    <row r="4542" spans="1:35">
      <c r="A4542" s="20"/>
      <c r="B4542" s="20"/>
      <c r="C4542" s="20">
        <f ca="1"/>
        <v>0.16468445393664449</v>
      </c>
      <c r="D4542" s="20">
        <f ca="1"/>
        <v>-0.70289139938195477</v>
      </c>
      <c r="E4542" s="20">
        <f ca="1"/>
        <v>0.91420373241865927</v>
      </c>
      <c r="F4542" s="20">
        <f ca="1"/>
        <v>-0.82584974196583949</v>
      </c>
      <c r="G4542" s="20">
        <f ca="1"/>
        <v>-0.53464751052642345</v>
      </c>
      <c r="H4542" s="20">
        <f ca="1"/>
        <v>0.23708264230493431</v>
      </c>
      <c r="I4542" s="164">
        <f t="shared" ca="1" si="1124"/>
        <v>19.166020252907195</v>
      </c>
      <c r="J4542" s="164">
        <f t="shared" ca="1" si="1125"/>
        <v>13.556761542483013</v>
      </c>
      <c r="K4542" s="164">
        <f t="shared" ca="1" si="1126"/>
        <v>0.59606200636280293</v>
      </c>
      <c r="L4542" s="164">
        <f t="shared" ca="1" si="1127"/>
        <v>0.99034325675506285</v>
      </c>
      <c r="M4542" s="20">
        <f t="shared" ca="1" si="1128"/>
        <v>4.2913200004847623</v>
      </c>
      <c r="N4542" s="20">
        <f t="shared" ca="1" si="1129"/>
        <v>1.7088426785954818</v>
      </c>
      <c r="O4542" s="20">
        <f t="shared" ca="1" si="1120"/>
        <v>17447900.23411876</v>
      </c>
      <c r="P4542" s="20">
        <f t="shared" ca="1" si="1121"/>
        <v>43510145.268960215</v>
      </c>
      <c r="Q4542" s="20">
        <f t="shared" ca="1" si="1122"/>
        <v>294630.97418009018</v>
      </c>
      <c r="R4542" s="20">
        <f t="shared" ca="1" si="1123"/>
        <v>61252676.477259062</v>
      </c>
      <c r="AD4542">
        <f t="shared" ca="1" si="1130"/>
        <v>-0.34805333667301086</v>
      </c>
      <c r="AE4542">
        <f t="shared" ca="1" si="1131"/>
        <v>-0.45410686493858626</v>
      </c>
      <c r="AF4542">
        <f t="shared" ca="1" si="1132"/>
        <v>0.32783642148002606</v>
      </c>
      <c r="AG4542">
        <f t="shared" ca="1" si="1133"/>
        <v>-0.45298519656789638</v>
      </c>
      <c r="AH4542">
        <f t="shared" ca="1" si="1134"/>
        <v>-0.25408888835026389</v>
      </c>
      <c r="AI4542">
        <f t="shared" ca="1" si="1135"/>
        <v>-0.35447924703923867</v>
      </c>
    </row>
    <row r="4543" spans="1:35">
      <c r="A4543" s="20"/>
      <c r="B4543" s="20"/>
      <c r="C4543" s="20">
        <f ca="1"/>
        <v>0.28449850862747644</v>
      </c>
      <c r="D4543" s="20">
        <f ca="1"/>
        <v>-1.1956146671170356</v>
      </c>
      <c r="E4543" s="20">
        <f ca="1"/>
        <v>-1.0579544396173859</v>
      </c>
      <c r="F4543" s="20">
        <f ca="1"/>
        <v>-0.65167761259703949</v>
      </c>
      <c r="G4543" s="20">
        <f ca="1"/>
        <v>-0.53454394850371756</v>
      </c>
      <c r="H4543" s="20">
        <f ca="1"/>
        <v>-0.91449950196349261</v>
      </c>
      <c r="I4543" s="164">
        <f t="shared" ca="1" si="1124"/>
        <v>16.448332859180766</v>
      </c>
      <c r="J4543" s="164">
        <f t="shared" ca="1" si="1125"/>
        <v>11.504849101589119</v>
      </c>
      <c r="K4543" s="164">
        <f t="shared" ca="1" si="1126"/>
        <v>0.35359652868192726</v>
      </c>
      <c r="L4543" s="164">
        <f t="shared" ca="1" si="1127"/>
        <v>0.70760728594822331</v>
      </c>
      <c r="M4543" s="20">
        <f t="shared" ca="1" si="1128"/>
        <v>2.8994599952960556</v>
      </c>
      <c r="N4543" s="20">
        <f t="shared" ca="1" si="1129"/>
        <v>1.1101265829137152</v>
      </c>
      <c r="O4543" s="20">
        <f t="shared" ca="1" si="1120"/>
        <v>14904439.578309955</v>
      </c>
      <c r="P4543" s="20">
        <f t="shared" ca="1" si="1121"/>
        <v>33834578.503387094</v>
      </c>
      <c r="Q4543" s="20">
        <f t="shared" ca="1" si="1122"/>
        <v>124636.13196826761</v>
      </c>
      <c r="R4543" s="20">
        <f t="shared" ca="1" si="1123"/>
        <v>48863654.213665314</v>
      </c>
      <c r="AD4543">
        <f t="shared" ca="1" si="1130"/>
        <v>-1.0076861992279702</v>
      </c>
      <c r="AE4543">
        <f t="shared" ca="1" si="1131"/>
        <v>-1.1426680867150607</v>
      </c>
      <c r="AF4543">
        <f t="shared" ca="1" si="1132"/>
        <v>-1.8763951938006618</v>
      </c>
      <c r="AG4543">
        <f t="shared" ca="1" si="1133"/>
        <v>-1.7381487002353488</v>
      </c>
      <c r="AH4543">
        <f t="shared" ca="1" si="1134"/>
        <v>-1.8006000052266045</v>
      </c>
      <c r="AI4543">
        <f t="shared" ca="1" si="1135"/>
        <v>-1.9726308569899587</v>
      </c>
    </row>
    <row r="4544" spans="1:35">
      <c r="A4544" s="20"/>
      <c r="B4544" s="20"/>
      <c r="C4544" s="20">
        <f ca="1"/>
        <v>0.6589466212534919</v>
      </c>
      <c r="D4544" s="20">
        <f ca="1"/>
        <v>-1.2001518389134869</v>
      </c>
      <c r="E4544" s="20">
        <f ca="1"/>
        <v>-0.39837087672170446</v>
      </c>
      <c r="F4544" s="20">
        <f ca="1"/>
        <v>-0.95738332930414094</v>
      </c>
      <c r="G4544" s="20">
        <f ca="1"/>
        <v>-0.24505360147477476</v>
      </c>
      <c r="H4544" s="20">
        <f ca="1"/>
        <v>-1.8504466301695244</v>
      </c>
      <c r="I4544" s="164">
        <f t="shared" ca="1" si="1124"/>
        <v>17.943832005378543</v>
      </c>
      <c r="J4544" s="164">
        <f t="shared" ca="1" si="1125"/>
        <v>12.324557611739513</v>
      </c>
      <c r="K4544" s="164">
        <f t="shared" ca="1" si="1126"/>
        <v>0.40087222348507834</v>
      </c>
      <c r="L4544" s="164">
        <f t="shared" ca="1" si="1127"/>
        <v>0.6578371854009768</v>
      </c>
      <c r="M4544" s="20">
        <f t="shared" ca="1" si="1128"/>
        <v>2.5778514967094823</v>
      </c>
      <c r="N4544" s="20">
        <f t="shared" ca="1" si="1129"/>
        <v>0.87204173642036276</v>
      </c>
      <c r="O4544" s="20">
        <f t="shared" ca="1" si="1120"/>
        <v>16139058.789172458</v>
      </c>
      <c r="P4544" s="20">
        <f t="shared" ca="1" si="1121"/>
        <v>34099713.605359927</v>
      </c>
      <c r="Q4544" s="20">
        <f t="shared" ca="1" si="1122"/>
        <v>-81493.477252605939</v>
      </c>
      <c r="R4544" s="20">
        <f t="shared" ca="1" si="1123"/>
        <v>50157278.91727978</v>
      </c>
      <c r="AD4544">
        <f t="shared" ca="1" si="1130"/>
        <v>-0.64470096956831491</v>
      </c>
      <c r="AE4544">
        <f t="shared" ca="1" si="1131"/>
        <v>-0.86759811686593535</v>
      </c>
      <c r="AF4544">
        <f t="shared" ca="1" si="1132"/>
        <v>-1.446616150135652</v>
      </c>
      <c r="AG4544">
        <f t="shared" ca="1" si="1133"/>
        <v>-1.9643764299955604</v>
      </c>
      <c r="AH4544">
        <f t="shared" ca="1" si="1134"/>
        <v>-2.1579427814339081</v>
      </c>
      <c r="AI4544">
        <f t="shared" ca="1" si="1135"/>
        <v>-2.6161034150801008</v>
      </c>
    </row>
    <row r="4545" spans="1:35">
      <c r="A4545" s="20"/>
      <c r="B4545" s="20"/>
      <c r="C4545" s="20">
        <f ca="1"/>
        <v>1.3804553155363521</v>
      </c>
      <c r="D4545" s="20">
        <f ca="1"/>
        <v>-0.81656571489937313</v>
      </c>
      <c r="E4545" s="20">
        <f ca="1"/>
        <v>-0.102743243404393</v>
      </c>
      <c r="F4545" s="20">
        <f ca="1"/>
        <v>0.25948870582640776</v>
      </c>
      <c r="G4545" s="20">
        <f ca="1"/>
        <v>0.56902502882495531</v>
      </c>
      <c r="H4545" s="20">
        <f ca="1"/>
        <v>0.39077675460221967</v>
      </c>
      <c r="I4545" s="164">
        <f t="shared" ca="1" si="1124"/>
        <v>23.149125951111639</v>
      </c>
      <c r="J4545" s="164">
        <f t="shared" ca="1" si="1125"/>
        <v>16.218728400078533</v>
      </c>
      <c r="K4545" s="164">
        <f t="shared" ca="1" si="1126"/>
        <v>0.60941923624974781</v>
      </c>
      <c r="L4545" s="164">
        <f t="shared" ca="1" si="1127"/>
        <v>1.2291175588926757</v>
      </c>
      <c r="M4545" s="20">
        <f t="shared" ca="1" si="1128"/>
        <v>5.263684096929004</v>
      </c>
      <c r="N4545" s="20">
        <f t="shared" ca="1" si="1129"/>
        <v>2.177244878068556</v>
      </c>
      <c r="O4545" s="20">
        <f t="shared" ca="1" si="1120"/>
        <v>20991484.850587431</v>
      </c>
      <c r="P4545" s="20">
        <f t="shared" ca="1" si="1121"/>
        <v>53364512.880527809</v>
      </c>
      <c r="Q4545" s="20">
        <f t="shared" ca="1" si="1122"/>
        <v>497255.47476499242</v>
      </c>
      <c r="R4545" s="20">
        <f t="shared" ca="1" si="1123"/>
        <v>74853253.205880225</v>
      </c>
      <c r="AD4545">
        <f t="shared" ca="1" si="1130"/>
        <v>0.61871989104651359</v>
      </c>
      <c r="AE4545">
        <f t="shared" ca="1" si="1131"/>
        <v>0.43917060405319919</v>
      </c>
      <c r="AF4545">
        <f t="shared" ca="1" si="1132"/>
        <v>0.44926578408861562</v>
      </c>
      <c r="AG4545">
        <f t="shared" ca="1" si="1133"/>
        <v>0.63235254042125233</v>
      </c>
      <c r="AH4545">
        <f t="shared" ca="1" si="1134"/>
        <v>0.82631566325444927</v>
      </c>
      <c r="AI4545">
        <f t="shared" ca="1" si="1135"/>
        <v>0.91147264342852918</v>
      </c>
    </row>
    <row r="4546" spans="1:35">
      <c r="A4546" s="20"/>
      <c r="B4546" s="20"/>
      <c r="C4546" s="20">
        <f ca="1"/>
        <v>-0.6126471007369253</v>
      </c>
      <c r="D4546" s="20">
        <f ca="1"/>
        <v>-2.6573205404567912</v>
      </c>
      <c r="E4546" s="20">
        <f ca="1"/>
        <v>2.7320372445135195E-2</v>
      </c>
      <c r="F4546" s="20">
        <f ca="1"/>
        <v>1.0445406463387075</v>
      </c>
      <c r="G4546" s="20">
        <f ca="1"/>
        <v>-0.96412759358751121</v>
      </c>
      <c r="H4546" s="20">
        <f ca="1"/>
        <v>-0.10128479529459286</v>
      </c>
      <c r="I4546" s="164">
        <f t="shared" ca="1" si="1124"/>
        <v>9.0461400181400933</v>
      </c>
      <c r="J4546" s="164">
        <f t="shared" ca="1" si="1125"/>
        <v>5.6253154350021966</v>
      </c>
      <c r="K4546" s="164">
        <f t="shared" ca="1" si="1126"/>
        <v>0.54121152918668936</v>
      </c>
      <c r="L4546" s="164">
        <f t="shared" ca="1" si="1127"/>
        <v>1.2075499378395436</v>
      </c>
      <c r="M4546" s="20">
        <f t="shared" ca="1" si="1128"/>
        <v>4.0447096683776804</v>
      </c>
      <c r="N4546" s="20">
        <f t="shared" ca="1" si="1129"/>
        <v>1.5646071767878666</v>
      </c>
      <c r="O4546" s="20">
        <f t="shared" ca="1" si="1120"/>
        <v>7821759.6922199233</v>
      </c>
      <c r="P4546" s="20">
        <f t="shared" ca="1" si="1121"/>
        <v>38769952.888361357</v>
      </c>
      <c r="Q4546" s="20">
        <f t="shared" ca="1" si="1122"/>
        <v>200686.16596848727</v>
      </c>
      <c r="R4546" s="20">
        <f t="shared" ca="1" si="1123"/>
        <v>46792398.746549763</v>
      </c>
      <c r="AD4546">
        <f t="shared" ca="1" si="1130"/>
        <v>-2.8043349470533756</v>
      </c>
      <c r="AE4546">
        <f t="shared" ca="1" si="1131"/>
        <v>-3.1156659614086588</v>
      </c>
      <c r="AF4546">
        <f t="shared" ca="1" si="1132"/>
        <v>-0.17080428012100615</v>
      </c>
      <c r="AG4546">
        <f t="shared" ca="1" si="1133"/>
        <v>0.53431789927065254</v>
      </c>
      <c r="AH4546">
        <f t="shared" ca="1" si="1134"/>
        <v>-0.52810036846924391</v>
      </c>
      <c r="AI4546">
        <f t="shared" ca="1" si="1135"/>
        <v>-0.74430492760036049</v>
      </c>
    </row>
    <row r="4547" spans="1:35">
      <c r="A4547" s="20"/>
      <c r="B4547" s="20"/>
      <c r="C4547" s="20">
        <f ca="1"/>
        <v>1.3199631947531305</v>
      </c>
      <c r="D4547" s="20">
        <f ca="1"/>
        <v>0.5673551914359668</v>
      </c>
      <c r="E4547" s="20">
        <f ca="1"/>
        <v>-1.3931715392848383</v>
      </c>
      <c r="F4547" s="20">
        <f ca="1"/>
        <v>-0.18632178234371277</v>
      </c>
      <c r="G4547" s="20">
        <f ca="1"/>
        <v>1.6357447166735533</v>
      </c>
      <c r="H4547" s="20">
        <f ca="1"/>
        <v>1.162593513647153</v>
      </c>
      <c r="I4547" s="164">
        <f t="shared" ca="1" si="1124"/>
        <v>26.769824267165635</v>
      </c>
      <c r="J4547" s="164">
        <f t="shared" ca="1" si="1125"/>
        <v>19.800659598813475</v>
      </c>
      <c r="K4547" s="164">
        <f t="shared" ca="1" si="1126"/>
        <v>0.5194712256862144</v>
      </c>
      <c r="L4547" s="164">
        <f t="shared" ca="1" si="1127"/>
        <v>1.1413078164548196</v>
      </c>
      <c r="M4547" s="20">
        <f t="shared" ca="1" si="1128"/>
        <v>6.1957539875822212</v>
      </c>
      <c r="N4547" s="20">
        <f t="shared" ca="1" si="1129"/>
        <v>2.6433075062001654</v>
      </c>
      <c r="O4547" s="20">
        <f t="shared" ca="1" si="1120"/>
        <v>24832395.07879135</v>
      </c>
      <c r="P4547" s="20">
        <f t="shared" ca="1" si="1121"/>
        <v>54811701.417627238</v>
      </c>
      <c r="Q4547" s="20">
        <f t="shared" ca="1" si="1122"/>
        <v>720039.18995639053</v>
      </c>
      <c r="R4547" s="20">
        <f t="shared" ca="1" si="1123"/>
        <v>80364135.686374992</v>
      </c>
      <c r="AD4547">
        <f t="shared" ca="1" si="1130"/>
        <v>1.497530161933406</v>
      </c>
      <c r="AE4547">
        <f t="shared" ca="1" si="1131"/>
        <v>1.6411609391991522</v>
      </c>
      <c r="AF4547">
        <f t="shared" ca="1" si="1132"/>
        <v>-0.36844340285259658</v>
      </c>
      <c r="AG4547">
        <f t="shared" ca="1" si="1133"/>
        <v>0.23321734752190676</v>
      </c>
      <c r="AH4547">
        <f t="shared" ca="1" si="1134"/>
        <v>1.8619488750913571</v>
      </c>
      <c r="AI4547">
        <f t="shared" ca="1" si="1135"/>
        <v>2.1711013681085545</v>
      </c>
    </row>
    <row r="4548" spans="1:35">
      <c r="A4548" s="20"/>
      <c r="B4548" s="20"/>
      <c r="C4548" s="20">
        <f ca="1"/>
        <v>0.11818734045931605</v>
      </c>
      <c r="D4548" s="20">
        <f ca="1"/>
        <v>0.59529907400838278</v>
      </c>
      <c r="E4548" s="20">
        <f ca="1"/>
        <v>1.2652666853702419</v>
      </c>
      <c r="F4548" s="20">
        <f ca="1"/>
        <v>-1.1822319321503905</v>
      </c>
      <c r="G4548" s="20">
        <f ca="1"/>
        <v>-0.21088488836584179</v>
      </c>
      <c r="H4548" s="20">
        <f ca="1"/>
        <v>0.90892343014877541</v>
      </c>
      <c r="I4548" s="164">
        <f t="shared" ca="1" si="1124"/>
        <v>23.86327886524569</v>
      </c>
      <c r="J4548" s="164">
        <f t="shared" ca="1" si="1125"/>
        <v>17.504147632557636</v>
      </c>
      <c r="K4548" s="164">
        <f t="shared" ca="1" si="1126"/>
        <v>0.65953128618113255</v>
      </c>
      <c r="L4548" s="164">
        <f t="shared" ca="1" si="1127"/>
        <v>1.0443035808427847</v>
      </c>
      <c r="M4548" s="20">
        <f t="shared" ca="1" si="1128"/>
        <v>5.0265595354171655</v>
      </c>
      <c r="N4548" s="20">
        <f t="shared" ca="1" si="1129"/>
        <v>2.0801591161740549</v>
      </c>
      <c r="O4548" s="20">
        <f t="shared" ca="1" si="1120"/>
        <v>22057786.69135109</v>
      </c>
      <c r="P4548" s="20">
        <f t="shared" ca="1" si="1121"/>
        <v>49523535.58312919</v>
      </c>
      <c r="Q4548" s="20">
        <f t="shared" ca="1" si="1122"/>
        <v>476515.46229460748</v>
      </c>
      <c r="R4548" s="20">
        <f t="shared" ca="1" si="1123"/>
        <v>72057837.736774892</v>
      </c>
      <c r="AD4548">
        <f t="shared" ca="1" si="1130"/>
        <v>0.7920579770013807</v>
      </c>
      <c r="AE4548">
        <f t="shared" ca="1" si="1131"/>
        <v>0.87051933978444151</v>
      </c>
      <c r="AF4548">
        <f t="shared" ca="1" si="1132"/>
        <v>0.90482987437393148</v>
      </c>
      <c r="AG4548">
        <f t="shared" ca="1" si="1133"/>
        <v>-0.20771099616916106</v>
      </c>
      <c r="AH4548">
        <f t="shared" ca="1" si="1134"/>
        <v>0.56284392824129537</v>
      </c>
      <c r="AI4548">
        <f t="shared" ca="1" si="1135"/>
        <v>0.64907869236231042</v>
      </c>
    </row>
    <row r="4549" spans="1:35">
      <c r="A4549" s="20"/>
      <c r="B4549" s="20"/>
      <c r="C4549" s="20">
        <f ca="1"/>
        <v>0.54844834196937464</v>
      </c>
      <c r="D4549" s="20">
        <f ca="1"/>
        <v>-0.71380270354727349</v>
      </c>
      <c r="E4549" s="20">
        <f ca="1"/>
        <v>-0.22331803582923473</v>
      </c>
      <c r="F4549" s="20">
        <f ca="1"/>
        <v>-0.61744090527605766</v>
      </c>
      <c r="G4549" s="20">
        <f ca="1"/>
        <v>0.49005165771104869</v>
      </c>
      <c r="H4549" s="20">
        <f ca="1"/>
        <v>0.50150496305933667</v>
      </c>
      <c r="I4549" s="164">
        <f t="shared" ca="1" si="1124"/>
        <v>19.721839284457605</v>
      </c>
      <c r="J4549" s="164">
        <f t="shared" ca="1" si="1125"/>
        <v>14.171689709020479</v>
      </c>
      <c r="K4549" s="164">
        <f t="shared" ca="1" si="1126"/>
        <v>0.53533170947808284</v>
      </c>
      <c r="L4549" s="164">
        <f t="shared" ca="1" si="1127"/>
        <v>1.0102878968405087</v>
      </c>
      <c r="M4549" s="20">
        <f t="shared" ca="1" si="1128"/>
        <v>5.0678366105143047</v>
      </c>
      <c r="N4549" s="20">
        <f t="shared" ca="1" si="1129"/>
        <v>2.0423095490145489</v>
      </c>
      <c r="O4549" s="20">
        <f t="shared" ca="1" si="1120"/>
        <v>18072218.738707092</v>
      </c>
      <c r="P4549" s="20">
        <f t="shared" ca="1" si="1121"/>
        <v>44555757.267557532</v>
      </c>
      <c r="Q4549" s="20">
        <f t="shared" ca="1" si="1122"/>
        <v>388540.86529905058</v>
      </c>
      <c r="R4549" s="20">
        <f t="shared" ca="1" si="1123"/>
        <v>63016516.87156368</v>
      </c>
      <c r="AD4549">
        <f t="shared" ca="1" si="1130"/>
        <v>-0.21314580474330047</v>
      </c>
      <c r="AE4549">
        <f t="shared" ca="1" si="1131"/>
        <v>-0.24775513120118148</v>
      </c>
      <c r="AF4549">
        <f t="shared" ca="1" si="1132"/>
        <v>-0.22425718656288346</v>
      </c>
      <c r="AG4549">
        <f t="shared" ca="1" si="1133"/>
        <v>-0.36232774163405196</v>
      </c>
      <c r="AH4549">
        <f t="shared" ca="1" si="1134"/>
        <v>0.60870734501589485</v>
      </c>
      <c r="AI4549">
        <f t="shared" ca="1" si="1135"/>
        <v>0.54678256490418531</v>
      </c>
    </row>
    <row r="4550" spans="1:35">
      <c r="A4550" s="20"/>
      <c r="B4550" s="20"/>
      <c r="C4550" s="20">
        <f ca="1"/>
        <v>6.7509695740022857E-2</v>
      </c>
      <c r="D4550" s="20">
        <f ca="1"/>
        <v>-0.44006906893370673</v>
      </c>
      <c r="E4550" s="20">
        <f ca="1"/>
        <v>1.580278270309641</v>
      </c>
      <c r="F4550" s="20">
        <f ca="1"/>
        <v>-1.4278076476581494</v>
      </c>
      <c r="G4550" s="20">
        <f ca="1"/>
        <v>0.55508949779979855</v>
      </c>
      <c r="H4550" s="20">
        <f ca="1"/>
        <v>0.69501293177961521</v>
      </c>
      <c r="I4550" s="164">
        <f t="shared" ca="1" si="1124"/>
        <v>19.549194849911995</v>
      </c>
      <c r="J4550" s="164">
        <f t="shared" ca="1" si="1125"/>
        <v>14.16224028210166</v>
      </c>
      <c r="K4550" s="164">
        <f t="shared" ca="1" si="1126"/>
        <v>0.69205814062353355</v>
      </c>
      <c r="L4550" s="164">
        <f t="shared" ca="1" si="1127"/>
        <v>1.0441544256486703</v>
      </c>
      <c r="M4550" s="20">
        <f t="shared" ca="1" si="1128"/>
        <v>5.6459966846663923</v>
      </c>
      <c r="N4550" s="20">
        <f t="shared" ca="1" si="1129"/>
        <v>2.1812878580780772</v>
      </c>
      <c r="O4550" s="20">
        <f t="shared" ca="1" si="1120"/>
        <v>17975114.455673262</v>
      </c>
      <c r="P4550" s="20">
        <f t="shared" ca="1" si="1121"/>
        <v>45217942.665770732</v>
      </c>
      <c r="Q4550" s="20">
        <f t="shared" ca="1" si="1122"/>
        <v>275614.7710799604</v>
      </c>
      <c r="R4550" s="20">
        <f t="shared" ca="1" si="1123"/>
        <v>63468671.892523952</v>
      </c>
      <c r="AD4550">
        <f t="shared" ca="1" si="1130"/>
        <v>-0.25504979371068115</v>
      </c>
      <c r="AE4550">
        <f t="shared" ca="1" si="1131"/>
        <v>-0.25092607983165793</v>
      </c>
      <c r="AF4550">
        <f t="shared" ca="1" si="1132"/>
        <v>1.2005285511230324</v>
      </c>
      <c r="AG4550">
        <f t="shared" ca="1" si="1133"/>
        <v>-0.20838897432422632</v>
      </c>
      <c r="AH4550">
        <f t="shared" ca="1" si="1134"/>
        <v>1.2511074274071032</v>
      </c>
      <c r="AI4550">
        <f t="shared" ca="1" si="1135"/>
        <v>0.922399616427235</v>
      </c>
    </row>
    <row r="4551" spans="1:35">
      <c r="A4551" s="20"/>
      <c r="B4551" s="20"/>
      <c r="C4551" s="20">
        <f ca="1"/>
        <v>0.78755142861474092</v>
      </c>
      <c r="D4551" s="20">
        <f ca="1"/>
        <v>-1.1168327824064062</v>
      </c>
      <c r="E4551" s="20">
        <f ca="1"/>
        <v>-0.60592901151174827</v>
      </c>
      <c r="F4551" s="20">
        <f ca="1"/>
        <v>-0.16619899113380354</v>
      </c>
      <c r="G4551" s="20">
        <f ca="1"/>
        <v>-1.5230365686165512</v>
      </c>
      <c r="H4551" s="20">
        <f ca="1"/>
        <v>0.12073913939691298</v>
      </c>
      <c r="I4551" s="164">
        <f t="shared" ca="1" si="1124"/>
        <v>19.912921144254174</v>
      </c>
      <c r="J4551" s="164">
        <f t="shared" ca="1" si="1125"/>
        <v>13.751633457128353</v>
      </c>
      <c r="K4551" s="164">
        <f t="shared" ca="1" si="1126"/>
        <v>0.42959972062869922</v>
      </c>
      <c r="L4551" s="164">
        <f t="shared" ca="1" si="1127"/>
        <v>0.90192963224556078</v>
      </c>
      <c r="M4551" s="20">
        <f t="shared" ca="1" si="1128"/>
        <v>2.9798357490115146</v>
      </c>
      <c r="N4551" s="20">
        <f t="shared" ca="1" si="1129"/>
        <v>1.3264556614940548</v>
      </c>
      <c r="O4551" s="20">
        <f t="shared" ca="1" si="1120"/>
        <v>17950114.709506251</v>
      </c>
      <c r="P4551" s="20">
        <f t="shared" ca="1" si="1121"/>
        <v>42076763.123492308</v>
      </c>
      <c r="Q4551" s="20">
        <f t="shared" ca="1" si="1122"/>
        <v>438491.70478047704</v>
      </c>
      <c r="R4551" s="20">
        <f t="shared" ca="1" si="1123"/>
        <v>60465369.537779033</v>
      </c>
      <c r="AD4551">
        <f t="shared" ca="1" si="1130"/>
        <v>-0.16676671255966655</v>
      </c>
      <c r="AE4551">
        <f t="shared" ca="1" si="1131"/>
        <v>-0.38871360499048546</v>
      </c>
      <c r="AF4551">
        <f t="shared" ca="1" si="1132"/>
        <v>-1.1854570851936441</v>
      </c>
      <c r="AG4551">
        <f t="shared" ca="1" si="1133"/>
        <v>-0.85486530797472404</v>
      </c>
      <c r="AH4551">
        <f t="shared" ca="1" si="1134"/>
        <v>-1.7112936122094278</v>
      </c>
      <c r="AI4551">
        <f t="shared" ca="1" si="1135"/>
        <v>-1.38795767163769</v>
      </c>
    </row>
    <row r="4552" spans="1:35">
      <c r="A4552" s="20"/>
      <c r="B4552" s="20"/>
      <c r="C4552" s="20">
        <f ca="1"/>
        <v>0.93001987297494382</v>
      </c>
      <c r="D4552" s="20">
        <f ca="1"/>
        <v>-0.31120179693105005</v>
      </c>
      <c r="E4552" s="20">
        <f ca="1"/>
        <v>-1.1713797793577494</v>
      </c>
      <c r="F4552" s="20">
        <f ca="1"/>
        <v>-9.1973279878716535E-2</v>
      </c>
      <c r="G4552" s="20">
        <f ca="1"/>
        <v>-0.33547091722956207</v>
      </c>
      <c r="H4552" s="20">
        <f ca="1"/>
        <v>-0.11918547115912925</v>
      </c>
      <c r="I4552" s="164">
        <f t="shared" ca="1" si="1124"/>
        <v>22.629601729523117</v>
      </c>
      <c r="J4552" s="164">
        <f t="shared" ca="1" si="1125"/>
        <v>16.128624647775517</v>
      </c>
      <c r="K4552" s="164">
        <f t="shared" ca="1" si="1126"/>
        <v>0.42181857124494904</v>
      </c>
      <c r="L4552" s="164">
        <f t="shared" ca="1" si="1127"/>
        <v>0.92532191813738274</v>
      </c>
      <c r="M4552" s="20">
        <f t="shared" ca="1" si="1128"/>
        <v>3.6687475114880286</v>
      </c>
      <c r="N4552" s="20">
        <f t="shared" ca="1" si="1129"/>
        <v>1.5803282103221177</v>
      </c>
      <c r="O4552" s="20">
        <f t="shared" ca="1" si="1120"/>
        <v>20666391.589090154</v>
      </c>
      <c r="P4552" s="20">
        <f t="shared" ca="1" si="1121"/>
        <v>45362079.978402264</v>
      </c>
      <c r="Q4552" s="20">
        <f t="shared" ca="1" si="1122"/>
        <v>451594.0952002093</v>
      </c>
      <c r="R4552" s="20">
        <f t="shared" ca="1" si="1123"/>
        <v>66480065.662692629</v>
      </c>
      <c r="AD4552">
        <f t="shared" ca="1" si="1130"/>
        <v>0.49262177901046456</v>
      </c>
      <c r="AE4552">
        <f t="shared" ca="1" si="1131"/>
        <v>0.40893444556225378</v>
      </c>
      <c r="AF4552">
        <f t="shared" ca="1" si="1132"/>
        <v>-1.2561948068641002</v>
      </c>
      <c r="AG4552">
        <f t="shared" ca="1" si="1133"/>
        <v>-0.74853673573916957</v>
      </c>
      <c r="AH4552">
        <f t="shared" ca="1" si="1134"/>
        <v>-0.94583609834663451</v>
      </c>
      <c r="AI4552">
        <f t="shared" ca="1" si="1135"/>
        <v>-0.70181564777806071</v>
      </c>
    </row>
    <row r="4553" spans="1:35">
      <c r="A4553" s="20"/>
      <c r="B4553" s="20"/>
      <c r="C4553" s="20">
        <f ca="1"/>
        <v>1.0044989670180364</v>
      </c>
      <c r="D4553" s="20">
        <f ca="1"/>
        <v>0.76564458002901348</v>
      </c>
      <c r="E4553" s="20">
        <f ca="1"/>
        <v>0.50823798754663219</v>
      </c>
      <c r="F4553" s="20">
        <f ca="1"/>
        <v>-0.88422742704591151</v>
      </c>
      <c r="G4553" s="20">
        <f ca="1"/>
        <v>0.63284954814621586</v>
      </c>
      <c r="H4553" s="20">
        <f ca="1"/>
        <v>0.2086030233781907</v>
      </c>
      <c r="I4553" s="164">
        <f t="shared" ca="1" si="1124"/>
        <v>27.309573432202463</v>
      </c>
      <c r="J4553" s="164">
        <f t="shared" ca="1" si="1125"/>
        <v>19.873261229980805</v>
      </c>
      <c r="K4553" s="164">
        <f t="shared" ca="1" si="1126"/>
        <v>0.62237128422525079</v>
      </c>
      <c r="L4553" s="164">
        <f t="shared" ca="1" si="1127"/>
        <v>1.042022348569676</v>
      </c>
      <c r="M4553" s="20">
        <f t="shared" ca="1" si="1128"/>
        <v>5.0362534178057556</v>
      </c>
      <c r="N4553" s="20">
        <f t="shared" ca="1" si="1129"/>
        <v>2.0675650198973861</v>
      </c>
      <c r="O4553" s="20">
        <f t="shared" ca="1" si="1120"/>
        <v>25158940.326129161</v>
      </c>
      <c r="P4553" s="20">
        <f t="shared" ca="1" si="1121"/>
        <v>52903910.67804236</v>
      </c>
      <c r="Q4553" s="20">
        <f t="shared" ca="1" si="1122"/>
        <v>449656.73601696937</v>
      </c>
      <c r="R4553" s="20">
        <f t="shared" ca="1" si="1123"/>
        <v>78512507.740188494</v>
      </c>
      <c r="AD4553">
        <f t="shared" ca="1" si="1130"/>
        <v>1.6285372408258405</v>
      </c>
      <c r="AE4553">
        <f t="shared" ca="1" si="1131"/>
        <v>1.6655239026781221</v>
      </c>
      <c r="AF4553">
        <f t="shared" ca="1" si="1132"/>
        <v>0.56701167477500636</v>
      </c>
      <c r="AG4553">
        <f t="shared" ca="1" si="1133"/>
        <v>-0.21808023377420005</v>
      </c>
      <c r="AH4553">
        <f t="shared" ca="1" si="1134"/>
        <v>0.57361490867306197</v>
      </c>
      <c r="AI4553">
        <f t="shared" ca="1" si="1135"/>
        <v>0.61504059431725988</v>
      </c>
    </row>
    <row r="4554" spans="1:35">
      <c r="A4554" s="20"/>
      <c r="B4554" s="20"/>
      <c r="C4554" s="20">
        <f ca="1"/>
        <v>1.2315098066030401</v>
      </c>
      <c r="D4554" s="20">
        <f ca="1"/>
        <v>-0.24535767314358597</v>
      </c>
      <c r="E4554" s="20">
        <f ca="1"/>
        <v>1.3478885436754597</v>
      </c>
      <c r="F4554" s="20">
        <f ca="1"/>
        <v>-0.49819839248388631</v>
      </c>
      <c r="G4554" s="20">
        <f ca="1"/>
        <v>0.85633030730086424</v>
      </c>
      <c r="H4554" s="20">
        <f ca="1"/>
        <v>-0.22930007683676673</v>
      </c>
      <c r="I4554" s="164">
        <f t="shared" ca="1" si="1124"/>
        <v>24.991727631039854</v>
      </c>
      <c r="J4554" s="164">
        <f t="shared" ca="1" si="1125"/>
        <v>17.61325802219147</v>
      </c>
      <c r="K4554" s="164">
        <f t="shared" ca="1" si="1126"/>
        <v>0.72515077034012976</v>
      </c>
      <c r="L4554" s="164">
        <f t="shared" ca="1" si="1127"/>
        <v>1.1893977683187547</v>
      </c>
      <c r="M4554" s="20">
        <f t="shared" ca="1" si="1128"/>
        <v>5.3158777592326141</v>
      </c>
      <c r="N4554" s="20">
        <f t="shared" ca="1" si="1129"/>
        <v>2.0732837682496608</v>
      </c>
      <c r="O4554" s="20">
        <f t="shared" ca="1" si="1120"/>
        <v>22717733.674370401</v>
      </c>
      <c r="P4554" s="20">
        <f t="shared" ca="1" si="1121"/>
        <v>54223373.25188975</v>
      </c>
      <c r="Q4554" s="20">
        <f t="shared" ca="1" si="1122"/>
        <v>292167.95816079073</v>
      </c>
      <c r="R4554" s="20">
        <f t="shared" ca="1" si="1123"/>
        <v>77233274.884420931</v>
      </c>
      <c r="AD4554">
        <f t="shared" ca="1" si="1130"/>
        <v>1.0659533085048185</v>
      </c>
      <c r="AE4554">
        <f t="shared" ca="1" si="1131"/>
        <v>0.90713356449378191</v>
      </c>
      <c r="AF4554">
        <f t="shared" ca="1" si="1132"/>
        <v>1.5013706394557249</v>
      </c>
      <c r="AG4554">
        <f t="shared" ca="1" si="1133"/>
        <v>0.45180803781252077</v>
      </c>
      <c r="AH4554">
        <f t="shared" ca="1" si="1134"/>
        <v>0.88430862136957122</v>
      </c>
      <c r="AI4554">
        <f t="shared" ca="1" si="1135"/>
        <v>0.63049667094502859</v>
      </c>
    </row>
    <row r="4555" spans="1:35">
      <c r="A4555" s="20"/>
      <c r="B4555" s="20"/>
      <c r="C4555" s="20">
        <f ca="1"/>
        <v>-2.8323962629581985</v>
      </c>
      <c r="D4555" s="20">
        <f ca="1"/>
        <v>1.0686537841560104</v>
      </c>
      <c r="E4555" s="20">
        <f ca="1"/>
        <v>2.2305187898085608</v>
      </c>
      <c r="F4555" s="20">
        <f ca="1"/>
        <v>-0.93731861373385639</v>
      </c>
      <c r="G4555" s="20">
        <f ca="1"/>
        <v>0.30543341806477409</v>
      </c>
      <c r="H4555" s="20">
        <f ca="1"/>
        <v>-1.0835955716335457</v>
      </c>
      <c r="I4555" s="164">
        <f t="shared" ca="1" si="1124"/>
        <v>13.536321715506855</v>
      </c>
      <c r="J4555" s="164">
        <f t="shared" ca="1" si="1125"/>
        <v>10.654714565809181</v>
      </c>
      <c r="K4555" s="164">
        <f t="shared" ca="1" si="1126"/>
        <v>0.70078550478605672</v>
      </c>
      <c r="L4555" s="164">
        <f t="shared" ca="1" si="1127"/>
        <v>1.0033916409866521</v>
      </c>
      <c r="M4555" s="20">
        <f t="shared" ca="1" si="1128"/>
        <v>4.6710649011429162</v>
      </c>
      <c r="N4555" s="20">
        <f t="shared" ca="1" si="1129"/>
        <v>1.584218622616488</v>
      </c>
      <c r="O4555" s="20">
        <f t="shared" ca="1" si="1120"/>
        <v>12898218.962555997</v>
      </c>
      <c r="P4555" s="20">
        <f t="shared" ca="1" si="1121"/>
        <v>38217785.238552026</v>
      </c>
      <c r="Q4555" s="20">
        <f t="shared" ca="1" si="1122"/>
        <v>-140709.29893288211</v>
      </c>
      <c r="R4555" s="20">
        <f t="shared" ca="1" si="1123"/>
        <v>50975294.902175143</v>
      </c>
      <c r="AD4555">
        <f t="shared" ca="1" si="1130"/>
        <v>-1.7144850205080453</v>
      </c>
      <c r="AE4555">
        <f t="shared" ca="1" si="1131"/>
        <v>-1.4279481322787984</v>
      </c>
      <c r="AF4555">
        <f t="shared" ca="1" si="1132"/>
        <v>1.2798682253277884</v>
      </c>
      <c r="AG4555">
        <f t="shared" ca="1" si="1133"/>
        <v>-0.39367435915158144</v>
      </c>
      <c r="AH4555">
        <f t="shared" ca="1" si="1134"/>
        <v>0.16784989015879614</v>
      </c>
      <c r="AI4555">
        <f t="shared" ca="1" si="1135"/>
        <v>-0.69130101995543769</v>
      </c>
    </row>
    <row r="4556" spans="1:35">
      <c r="A4556" s="20"/>
      <c r="B4556" s="20"/>
      <c r="C4556" s="20">
        <f ca="1"/>
        <v>-0.53976572688877611</v>
      </c>
      <c r="D4556" s="20">
        <f ca="1"/>
        <v>-0.71596888351856747</v>
      </c>
      <c r="E4556" s="20">
        <f ca="1"/>
        <v>1.3106076489374974</v>
      </c>
      <c r="F4556" s="20">
        <f ca="1"/>
        <v>1.3134428111457657</v>
      </c>
      <c r="G4556" s="20">
        <f ca="1"/>
        <v>-1.6225470604074173</v>
      </c>
      <c r="H4556" s="20">
        <f ca="1"/>
        <v>-1.8216200319255493</v>
      </c>
      <c r="I4556" s="164">
        <f t="shared" ca="1" si="1124"/>
        <v>17.365682212678017</v>
      </c>
      <c r="J4556" s="164">
        <f t="shared" ca="1" si="1125"/>
        <v>11.613941848329956</v>
      </c>
      <c r="K4556" s="164">
        <f t="shared" ca="1" si="1126"/>
        <v>0.64706179108013462</v>
      </c>
      <c r="L4556" s="164">
        <f t="shared" ca="1" si="1127"/>
        <v>1.235983087328598</v>
      </c>
      <c r="M4556" s="20">
        <f t="shared" ca="1" si="1128"/>
        <v>2.5964097062499221</v>
      </c>
      <c r="N4556" s="20">
        <f t="shared" ca="1" si="1129"/>
        <v>0.96487088724561376</v>
      </c>
      <c r="O4556" s="20">
        <f t="shared" ca="1" si="1120"/>
        <v>15451805.224893417</v>
      </c>
      <c r="P4556" s="20">
        <f t="shared" ca="1" si="1121"/>
        <v>47766519.065860569</v>
      </c>
      <c r="Q4556" s="20">
        <f t="shared" ca="1" si="1122"/>
        <v>62703.490627762738</v>
      </c>
      <c r="R4556" s="20">
        <f t="shared" ca="1" si="1123"/>
        <v>63281027.781381756</v>
      </c>
      <c r="AD4556">
        <f t="shared" ca="1" si="1130"/>
        <v>-0.7850285891558213</v>
      </c>
      <c r="AE4556">
        <f t="shared" ca="1" si="1131"/>
        <v>-1.1060597824396119</v>
      </c>
      <c r="AF4556">
        <f t="shared" ca="1" si="1132"/>
        <v>0.79147082800122348</v>
      </c>
      <c r="AG4556">
        <f t="shared" ca="1" si="1133"/>
        <v>0.66355948785726349</v>
      </c>
      <c r="AH4556">
        <f t="shared" ca="1" si="1134"/>
        <v>-2.1373225486111971</v>
      </c>
      <c r="AI4556">
        <f t="shared" ca="1" si="1135"/>
        <v>-2.3652138182550981</v>
      </c>
    </row>
    <row r="4557" spans="1:35">
      <c r="A4557" s="20"/>
      <c r="B4557" s="20"/>
      <c r="C4557" s="20">
        <f ca="1"/>
        <v>0.80646865441546522</v>
      </c>
      <c r="D4557" s="20">
        <f ca="1"/>
        <v>-0.83555209297321842</v>
      </c>
      <c r="E4557" s="20">
        <f ca="1"/>
        <v>-0.20893705633424128</v>
      </c>
      <c r="F4557" s="20">
        <f ca="1"/>
        <v>1.4444446010526197</v>
      </c>
      <c r="G4557" s="20">
        <f ca="1"/>
        <v>0.36160156397493831</v>
      </c>
      <c r="H4557" s="20">
        <f ca="1"/>
        <v>-0.23974097002165112</v>
      </c>
      <c r="I4557" s="164">
        <f t="shared" ca="1" si="1124"/>
        <v>21.092045286084009</v>
      </c>
      <c r="J4557" s="164">
        <f t="shared" ca="1" si="1125"/>
        <v>14.610641254752606</v>
      </c>
      <c r="K4557" s="164">
        <f t="shared" ca="1" si="1126"/>
        <v>0.6279058201737171</v>
      </c>
      <c r="L4557" s="164">
        <f t="shared" ca="1" si="1127"/>
        <v>1.3961144712696854</v>
      </c>
      <c r="M4557" s="20">
        <f t="shared" ca="1" si="1128"/>
        <v>4.9620304439871799</v>
      </c>
      <c r="N4557" s="20">
        <f t="shared" ca="1" si="1129"/>
        <v>2.0367852699401183</v>
      </c>
      <c r="O4557" s="20">
        <f t="shared" ca="1" si="1120"/>
        <v>19036979.138199236</v>
      </c>
      <c r="P4557" s="20">
        <f t="shared" ca="1" si="1121"/>
        <v>55427404.480347604</v>
      </c>
      <c r="Q4557" s="20">
        <f t="shared" ca="1" si="1122"/>
        <v>442511.31686178903</v>
      </c>
      <c r="R4557" s="20">
        <f t="shared" ca="1" si="1123"/>
        <v>74906894.935408637</v>
      </c>
      <c r="AD4557">
        <f t="shared" ca="1" si="1130"/>
        <v>0.11942846749611805</v>
      </c>
      <c r="AE4557">
        <f t="shared" ca="1" si="1131"/>
        <v>-0.1004559547810049</v>
      </c>
      <c r="AF4557">
        <f t="shared" ca="1" si="1132"/>
        <v>0.61732563794288209</v>
      </c>
      <c r="AG4557">
        <f t="shared" ca="1" si="1133"/>
        <v>1.3914294148622057</v>
      </c>
      <c r="AH4557">
        <f t="shared" ca="1" si="1134"/>
        <v>0.49114493776353318</v>
      </c>
      <c r="AI4557">
        <f t="shared" ca="1" si="1135"/>
        <v>0.53185208091923863</v>
      </c>
    </row>
    <row r="4558" spans="1:35">
      <c r="A4558" s="20"/>
      <c r="B4558" s="20"/>
      <c r="C4558" s="20">
        <f ca="1"/>
        <v>0.44025263369456979</v>
      </c>
      <c r="D4558" s="20">
        <f ca="1"/>
        <v>-0.16387371761843939</v>
      </c>
      <c r="E4558" s="20">
        <f ca="1"/>
        <v>0.94021526753543228</v>
      </c>
      <c r="F4558" s="20">
        <f ca="1"/>
        <v>-0.31066397041662269</v>
      </c>
      <c r="G4558" s="20">
        <f ca="1"/>
        <v>2.4684845998191935</v>
      </c>
      <c r="H4558" s="20">
        <f ca="1"/>
        <v>7.1332939182602806E-2</v>
      </c>
      <c r="I4558" s="164">
        <f t="shared" ca="1" si="1124"/>
        <v>21.256935515763814</v>
      </c>
      <c r="J4558" s="164">
        <f t="shared" ca="1" si="1125"/>
        <v>15.489762113702724</v>
      </c>
      <c r="K4558" s="164">
        <f t="shared" ca="1" si="1126"/>
        <v>0.74879703153870147</v>
      </c>
      <c r="L4558" s="164">
        <f t="shared" ca="1" si="1127"/>
        <v>1.3021578352208543</v>
      </c>
      <c r="M4558" s="20">
        <f t="shared" ca="1" si="1128"/>
        <v>6.973035973570239</v>
      </c>
      <c r="N4558" s="20">
        <f t="shared" ca="1" si="1129"/>
        <v>2.6401376198408792</v>
      </c>
      <c r="O4558" s="20">
        <f t="shared" ca="1" si="1120"/>
        <v>19593713.711377472</v>
      </c>
      <c r="P4558" s="20">
        <f t="shared" ca="1" si="1121"/>
        <v>53277094.137181327</v>
      </c>
      <c r="Q4558" s="20">
        <f t="shared" ca="1" si="1122"/>
        <v>250367.54142157035</v>
      </c>
      <c r="R4558" s="20">
        <f t="shared" ca="1" si="1123"/>
        <v>73121175.389980376</v>
      </c>
      <c r="AD4558">
        <f t="shared" ca="1" si="1130"/>
        <v>0.15945036790383765</v>
      </c>
      <c r="AE4558">
        <f t="shared" ca="1" si="1131"/>
        <v>0.19455104486668617</v>
      </c>
      <c r="AF4558">
        <f t="shared" ca="1" si="1132"/>
        <v>1.7163366503518309</v>
      </c>
      <c r="AG4558">
        <f t="shared" ca="1" si="1133"/>
        <v>0.96435379645842767</v>
      </c>
      <c r="AH4558">
        <f t="shared" ca="1" si="1134"/>
        <v>2.7255955261891551</v>
      </c>
      <c r="AI4558">
        <f t="shared" ca="1" si="1135"/>
        <v>2.1625341076780513</v>
      </c>
    </row>
    <row r="4559" spans="1:35">
      <c r="A4559" s="20"/>
      <c r="B4559" s="20"/>
      <c r="C4559" s="20">
        <f ca="1"/>
        <v>-0.1364668056688737</v>
      </c>
      <c r="D4559" s="20">
        <f ca="1"/>
        <v>-0.90478533263401262</v>
      </c>
      <c r="E4559" s="20">
        <f ca="1"/>
        <v>0.73900773370797301</v>
      </c>
      <c r="F4559" s="20">
        <f ca="1"/>
        <v>1.8222809079131246</v>
      </c>
      <c r="G4559" s="20">
        <f ca="1"/>
        <v>-0.14112567577528948</v>
      </c>
      <c r="H4559" s="20">
        <f ca="1"/>
        <v>0.85038094881335258</v>
      </c>
      <c r="I4559" s="164">
        <f t="shared" ca="1" si="1124"/>
        <v>18.123621514604029</v>
      </c>
      <c r="J4559" s="164">
        <f t="shared" ca="1" si="1125"/>
        <v>12.613921144307652</v>
      </c>
      <c r="K4559" s="164">
        <f t="shared" ca="1" si="1126"/>
        <v>0.74726409726560694</v>
      </c>
      <c r="L4559" s="164">
        <f t="shared" ca="1" si="1127"/>
        <v>1.6247569709594811</v>
      </c>
      <c r="M4559" s="20">
        <f t="shared" ca="1" si="1128"/>
        <v>5.7830618086811372</v>
      </c>
      <c r="N4559" s="20">
        <f t="shared" ca="1" si="1129"/>
        <v>2.4149218475582521</v>
      </c>
      <c r="O4559" s="20">
        <f t="shared" ca="1" si="1120"/>
        <v>16389241.686004536</v>
      </c>
      <c r="P4559" s="20">
        <f t="shared" ca="1" si="1121"/>
        <v>58100236.704672709</v>
      </c>
      <c r="Q4559" s="20">
        <f t="shared" ca="1" si="1122"/>
        <v>584550.16403879051</v>
      </c>
      <c r="R4559" s="20">
        <f t="shared" ca="1" si="1123"/>
        <v>75074028.554716036</v>
      </c>
      <c r="AD4559">
        <f t="shared" ca="1" si="1130"/>
        <v>-0.60106273917378006</v>
      </c>
      <c r="AE4559">
        <f t="shared" ca="1" si="1131"/>
        <v>-0.77049626029944573</v>
      </c>
      <c r="AF4559">
        <f t="shared" ca="1" si="1132"/>
        <v>1.7024008842327898</v>
      </c>
      <c r="AG4559">
        <f t="shared" ca="1" si="1133"/>
        <v>2.4307135043612775</v>
      </c>
      <c r="AH4559">
        <f t="shared" ca="1" si="1134"/>
        <v>1.4034020096457085</v>
      </c>
      <c r="AI4559">
        <f t="shared" ca="1" si="1135"/>
        <v>1.5538428312385193</v>
      </c>
    </row>
    <row r="4560" spans="1:35">
      <c r="A4560" s="20"/>
      <c r="B4560" s="20"/>
      <c r="C4560" s="20">
        <f ca="1"/>
        <v>-0.39146036153012403</v>
      </c>
      <c r="D4560" s="20">
        <f ca="1"/>
        <v>-1.5891177247623658</v>
      </c>
      <c r="E4560" s="20">
        <f ca="1"/>
        <v>1.9147180233376766</v>
      </c>
      <c r="F4560" s="20">
        <f ca="1"/>
        <v>0.59015648220301964</v>
      </c>
      <c r="G4560" s="20">
        <f ca="1"/>
        <v>0.54540072595773026</v>
      </c>
      <c r="H4560" s="20">
        <f ca="1"/>
        <v>0.47330138803835908</v>
      </c>
      <c r="I4560" s="164">
        <f t="shared" ca="1" si="1124"/>
        <v>14.393969983008684</v>
      </c>
      <c r="J4560" s="164">
        <f t="shared" ca="1" si="1125"/>
        <v>9.8428308828549635</v>
      </c>
      <c r="K4560" s="164">
        <f t="shared" ca="1" si="1126"/>
        <v>0.813151914271105</v>
      </c>
      <c r="L4560" s="164">
        <f t="shared" ca="1" si="1127"/>
        <v>1.4820079557863459</v>
      </c>
      <c r="M4560" s="20">
        <f t="shared" ca="1" si="1128"/>
        <v>6.220857810447777</v>
      </c>
      <c r="N4560" s="20">
        <f t="shared" ca="1" si="1129"/>
        <v>2.3749753324779483</v>
      </c>
      <c r="O4560" s="20">
        <f t="shared" ca="1" si="1120"/>
        <v>12922623.613734778</v>
      </c>
      <c r="P4560" s="20">
        <f t="shared" ca="1" si="1121"/>
        <v>50864307.823387884</v>
      </c>
      <c r="Q4560" s="20">
        <f t="shared" ca="1" si="1122"/>
        <v>256176.77521102453</v>
      </c>
      <c r="R4560" s="20">
        <f t="shared" ca="1" si="1123"/>
        <v>64043108.212333679</v>
      </c>
      <c r="AD4560">
        <f t="shared" ca="1" si="1130"/>
        <v>-1.5063179652891547</v>
      </c>
      <c r="AE4560">
        <f t="shared" ca="1" si="1131"/>
        <v>-1.7003923211896097</v>
      </c>
      <c r="AF4560">
        <f t="shared" ca="1" si="1132"/>
        <v>2.301381038828227</v>
      </c>
      <c r="AG4560">
        <f t="shared" ca="1" si="1133"/>
        <v>1.7818543444833901</v>
      </c>
      <c r="AH4560">
        <f t="shared" ca="1" si="1134"/>
        <v>1.889842011608641</v>
      </c>
      <c r="AI4560">
        <f t="shared" ca="1" si="1135"/>
        <v>1.4458792769674274</v>
      </c>
    </row>
    <row r="4561" spans="1:35">
      <c r="A4561" s="20"/>
      <c r="B4561" s="20"/>
      <c r="C4561" s="20">
        <f ca="1"/>
        <v>0.12551217628574893</v>
      </c>
      <c r="D4561" s="20">
        <f ca="1"/>
        <v>0.3894455498735831</v>
      </c>
      <c r="E4561" s="20">
        <f ca="1"/>
        <v>1.3870348330387716</v>
      </c>
      <c r="F4561" s="20">
        <f ca="1"/>
        <v>-1.0738928235397274</v>
      </c>
      <c r="G4561" s="20">
        <f ca="1"/>
        <v>-0.17435327828417288</v>
      </c>
      <c r="H4561" s="20">
        <f ca="1"/>
        <v>0.36637788621902811</v>
      </c>
      <c r="I4561" s="164">
        <f t="shared" ca="1" si="1124"/>
        <v>23.123225343962325</v>
      </c>
      <c r="J4561" s="164">
        <f t="shared" ca="1" si="1125"/>
        <v>16.795656993517404</v>
      </c>
      <c r="K4561" s="164">
        <f t="shared" ca="1" si="1126"/>
        <v>0.66322736895398682</v>
      </c>
      <c r="L4561" s="164">
        <f t="shared" ca="1" si="1127"/>
        <v>1.0340965170029399</v>
      </c>
      <c r="M4561" s="20">
        <f t="shared" ca="1" si="1128"/>
        <v>4.7450178920634025</v>
      </c>
      <c r="N4561" s="20">
        <f t="shared" ca="1" si="1129"/>
        <v>1.910047292307741</v>
      </c>
      <c r="O4561" s="20">
        <f t="shared" ca="1" si="1120"/>
        <v>21285328.789696127</v>
      </c>
      <c r="P4561" s="20">
        <f t="shared" ca="1" si="1121"/>
        <v>48534105.62652155</v>
      </c>
      <c r="Q4561" s="20">
        <f t="shared" ca="1" si="1122"/>
        <v>360153.7729237132</v>
      </c>
      <c r="R4561" s="20">
        <f t="shared" ca="1" si="1123"/>
        <v>70179588.189141393</v>
      </c>
      <c r="AD4561">
        <f t="shared" ca="1" si="1130"/>
        <v>0.61243333591318549</v>
      </c>
      <c r="AE4561">
        <f t="shared" ca="1" si="1131"/>
        <v>0.63277080319375945</v>
      </c>
      <c r="AF4561">
        <f t="shared" ca="1" si="1132"/>
        <v>0.93843062685442491</v>
      </c>
      <c r="AG4561">
        <f t="shared" ca="1" si="1133"/>
        <v>-0.25410674089572816</v>
      </c>
      <c r="AH4561">
        <f t="shared" ca="1" si="1134"/>
        <v>0.2500198800704474</v>
      </c>
      <c r="AI4561">
        <f t="shared" ca="1" si="1135"/>
        <v>0.18931700623713746</v>
      </c>
    </row>
    <row r="4562" spans="1:35">
      <c r="A4562" s="20"/>
      <c r="B4562" s="20"/>
      <c r="C4562" s="20">
        <f ca="1"/>
        <v>1.7816164755625157</v>
      </c>
      <c r="D4562" s="20">
        <f ca="1"/>
        <v>-0.57370489317310047</v>
      </c>
      <c r="E4562" s="20">
        <f ca="1"/>
        <v>0.34855398445884667</v>
      </c>
      <c r="F4562" s="20">
        <f ca="1"/>
        <v>0.2096029536584765</v>
      </c>
      <c r="G4562" s="20">
        <f ca="1"/>
        <v>0.85303499753583989</v>
      </c>
      <c r="H4562" s="20">
        <f ca="1"/>
        <v>2.0391729416933235</v>
      </c>
      <c r="I4562" s="164">
        <f t="shared" ca="1" si="1124"/>
        <v>26.183344121738628</v>
      </c>
      <c r="J4562" s="164">
        <f t="shared" ca="1" si="1125"/>
        <v>18.594326055258449</v>
      </c>
      <c r="K4562" s="164">
        <f t="shared" ca="1" si="1126"/>
        <v>0.72187412206526302</v>
      </c>
      <c r="L4562" s="164">
        <f t="shared" ca="1" si="1127"/>
        <v>1.4430859254391872</v>
      </c>
      <c r="M4562" s="20">
        <f t="shared" ca="1" si="1128"/>
        <v>6.7877945557859363</v>
      </c>
      <c r="N4562" s="20">
        <f t="shared" ca="1" si="1129"/>
        <v>2.9219876521515382</v>
      </c>
      <c r="O4562" s="20">
        <f t="shared" ca="1" si="1120"/>
        <v>23876350.286936346</v>
      </c>
      <c r="P4562" s="20">
        <f t="shared" ca="1" si="1121"/>
        <v>61661544.54510171</v>
      </c>
      <c r="Q4562" s="20">
        <f t="shared" ca="1" si="1122"/>
        <v>832513.05102871242</v>
      </c>
      <c r="R4562" s="20">
        <f t="shared" ca="1" si="1123"/>
        <v>86370407.883066773</v>
      </c>
      <c r="AD4562">
        <f t="shared" ca="1" si="1130"/>
        <v>1.3551806120724823</v>
      </c>
      <c r="AE4562">
        <f t="shared" ca="1" si="1131"/>
        <v>1.2363510252545125</v>
      </c>
      <c r="AF4562">
        <f t="shared" ca="1" si="1132"/>
        <v>1.4715829278660268</v>
      </c>
      <c r="AG4562">
        <f t="shared" ca="1" si="1133"/>
        <v>1.6049360247235778</v>
      </c>
      <c r="AH4562">
        <f t="shared" ca="1" si="1134"/>
        <v>2.5197717286510413</v>
      </c>
      <c r="AI4562">
        <f t="shared" ca="1" si="1135"/>
        <v>2.9242909517609137</v>
      </c>
    </row>
    <row r="4563" spans="1:35">
      <c r="A4563" s="20"/>
      <c r="B4563" s="20"/>
      <c r="C4563" s="20">
        <f ca="1"/>
        <v>1.5263149061479719</v>
      </c>
      <c r="D4563" s="20">
        <f ca="1"/>
        <v>1.1192173564711818</v>
      </c>
      <c r="E4563" s="20">
        <f ca="1"/>
        <v>-0.31263459428997736</v>
      </c>
      <c r="F4563" s="20">
        <f ca="1"/>
        <v>-0.85388838395938127</v>
      </c>
      <c r="G4563" s="20">
        <f ca="1"/>
        <v>-0.30812571672080485</v>
      </c>
      <c r="H4563" s="20">
        <f ca="1"/>
        <v>-1.7689086735591502</v>
      </c>
      <c r="I4563" s="164">
        <f t="shared" ca="1" si="1124"/>
        <v>30.256017786198104</v>
      </c>
      <c r="J4563" s="164">
        <f t="shared" ca="1" si="1125"/>
        <v>21.637225769335394</v>
      </c>
      <c r="K4563" s="164">
        <f t="shared" ca="1" si="1126"/>
        <v>0.45563409176633352</v>
      </c>
      <c r="L4563" s="164">
        <f t="shared" ca="1" si="1127"/>
        <v>0.73764480843669877</v>
      </c>
      <c r="M4563" s="20">
        <f t="shared" ca="1" si="1128"/>
        <v>2.4523097265237905</v>
      </c>
      <c r="N4563" s="20">
        <f t="shared" ca="1" si="1129"/>
        <v>1.0086522657891162</v>
      </c>
      <c r="O4563" s="20">
        <f t="shared" ca="1" si="1120"/>
        <v>27670836.524641573</v>
      </c>
      <c r="P4563" s="20">
        <f t="shared" ca="1" si="1121"/>
        <v>48343336.52382344</v>
      </c>
      <c r="Q4563" s="20">
        <f t="shared" ca="1" si="1122"/>
        <v>222029.94945771722</v>
      </c>
      <c r="R4563" s="20">
        <f t="shared" ca="1" si="1123"/>
        <v>76236202.997922733</v>
      </c>
      <c r="AD4563">
        <f t="shared" ca="1" si="1130"/>
        <v>2.3436936374267239</v>
      </c>
      <c r="AE4563">
        <f t="shared" ca="1" si="1131"/>
        <v>2.2574583118575151</v>
      </c>
      <c r="AF4563">
        <f t="shared" ca="1" si="1132"/>
        <v>-0.94878098394242327</v>
      </c>
      <c r="AG4563">
        <f t="shared" ca="1" si="1133"/>
        <v>-1.6016145071059151</v>
      </c>
      <c r="AH4563">
        <f t="shared" ca="1" si="1134"/>
        <v>-2.2974336371957875</v>
      </c>
      <c r="AI4563">
        <f t="shared" ca="1" si="1135"/>
        <v>-2.2468857681375241</v>
      </c>
    </row>
    <row r="4564" spans="1:35">
      <c r="A4564" s="20"/>
      <c r="B4564" s="20"/>
      <c r="C4564" s="20">
        <f ca="1"/>
        <v>-0.73264249148717331</v>
      </c>
      <c r="D4564" s="20">
        <f ca="1"/>
        <v>1.2260749065091956</v>
      </c>
      <c r="E4564" s="20">
        <f ca="1"/>
        <v>-2.4739075531150587</v>
      </c>
      <c r="F4564" s="20">
        <f ca="1"/>
        <v>1.3461551492892345</v>
      </c>
      <c r="G4564" s="20">
        <f ca="1"/>
        <v>-1.003742624111692</v>
      </c>
      <c r="H4564" s="20">
        <f ca="1"/>
        <v>1.3392330481782599E-2</v>
      </c>
      <c r="I4564" s="164">
        <f t="shared" ca="1" si="1124"/>
        <v>21.569840523304268</v>
      </c>
      <c r="J4564" s="164">
        <f t="shared" ca="1" si="1125"/>
        <v>16.215657291120827</v>
      </c>
      <c r="K4564" s="164">
        <f t="shared" ca="1" si="1126"/>
        <v>0.32503112329026318</v>
      </c>
      <c r="L4564" s="164">
        <f t="shared" ca="1" si="1127"/>
        <v>1.0463245030508839</v>
      </c>
      <c r="M4564" s="20">
        <f t="shared" ca="1" si="1128"/>
        <v>3.2212195807641422</v>
      </c>
      <c r="N4564" s="20">
        <f t="shared" ca="1" si="1129"/>
        <v>1.55005274442119</v>
      </c>
      <c r="O4564" s="20">
        <f t="shared" ca="1" si="1120"/>
        <v>20147669.492009401</v>
      </c>
      <c r="P4564" s="20">
        <f t="shared" ca="1" si="1121"/>
        <v>47286352.604790777</v>
      </c>
      <c r="Q4564" s="20">
        <f t="shared" ca="1" si="1122"/>
        <v>668314.62038820423</v>
      </c>
      <c r="R4564" s="20">
        <f t="shared" ca="1" si="1123"/>
        <v>68102336.717188388</v>
      </c>
      <c r="AD4564">
        <f t="shared" ca="1" si="1130"/>
        <v>0.23539818526802569</v>
      </c>
      <c r="AE4564">
        <f t="shared" ca="1" si="1131"/>
        <v>0.43814003057745826</v>
      </c>
      <c r="AF4564">
        <f t="shared" ca="1" si="1132"/>
        <v>-2.1360806973612441</v>
      </c>
      <c r="AG4564">
        <f t="shared" ca="1" si="1133"/>
        <v>-0.19852498613234693</v>
      </c>
      <c r="AH4564">
        <f t="shared" ca="1" si="1134"/>
        <v>-1.4430893547065085</v>
      </c>
      <c r="AI4564">
        <f t="shared" ca="1" si="1135"/>
        <v>-0.78364123129408103</v>
      </c>
    </row>
    <row r="4565" spans="1:35">
      <c r="A4565" s="20"/>
      <c r="B4565" s="20"/>
      <c r="C4565" s="20">
        <f ca="1"/>
        <v>0.56432605287696802</v>
      </c>
      <c r="D4565" s="20">
        <f ca="1"/>
        <v>-0.28276927195101309</v>
      </c>
      <c r="E4565" s="20">
        <f ca="1"/>
        <v>-8.3333138806400239E-2</v>
      </c>
      <c r="F4565" s="20">
        <f ca="1"/>
        <v>1.3858808615084122</v>
      </c>
      <c r="G4565" s="20">
        <f ca="1"/>
        <v>-1.119754846473201</v>
      </c>
      <c r="H4565" s="20">
        <f ca="1"/>
        <v>1.6420632105032202</v>
      </c>
      <c r="I4565" s="164">
        <f t="shared" ca="1" si="1124"/>
        <v>23.195601930728486</v>
      </c>
      <c r="J4565" s="164">
        <f t="shared" ca="1" si="1125"/>
        <v>16.418711325256922</v>
      </c>
      <c r="K4565" s="164">
        <f t="shared" ca="1" si="1126"/>
        <v>0.63530389669488785</v>
      </c>
      <c r="L4565" s="164">
        <f t="shared" ca="1" si="1127"/>
        <v>1.4656295980920311</v>
      </c>
      <c r="M4565" s="20">
        <f t="shared" ca="1" si="1128"/>
        <v>5.0043793160985608</v>
      </c>
      <c r="N4565" s="20">
        <f t="shared" ca="1" si="1129"/>
        <v>2.3134955744098136</v>
      </c>
      <c r="O4565" s="20">
        <f t="shared" ca="1" si="1120"/>
        <v>21122912.75845306</v>
      </c>
      <c r="P4565" s="20">
        <f t="shared" ca="1" si="1121"/>
        <v>59237618.480499879</v>
      </c>
      <c r="Q4565" s="20">
        <f t="shared" ca="1" si="1122"/>
        <v>880090.58008304553</v>
      </c>
      <c r="R4565" s="20">
        <f t="shared" ca="1" si="1123"/>
        <v>81240621.819035977</v>
      </c>
      <c r="AD4565">
        <f t="shared" ca="1" si="1130"/>
        <v>0.63000046862341841</v>
      </c>
      <c r="AE4565">
        <f t="shared" ca="1" si="1131"/>
        <v>0.50627896820702079</v>
      </c>
      <c r="AF4565">
        <f t="shared" ca="1" si="1132"/>
        <v>0.68458087904443443</v>
      </c>
      <c r="AG4565">
        <f t="shared" ca="1" si="1133"/>
        <v>1.707407264054686</v>
      </c>
      <c r="AH4565">
        <f t="shared" ca="1" si="1134"/>
        <v>0.5381992401095127</v>
      </c>
      <c r="AI4565">
        <f t="shared" ca="1" si="1135"/>
        <v>1.2797177686751713</v>
      </c>
    </row>
    <row r="4566" spans="1:35">
      <c r="A4566" s="20"/>
      <c r="B4566" s="20"/>
      <c r="C4566" s="20">
        <f ca="1"/>
        <v>0.29967501739656716</v>
      </c>
      <c r="D4566" s="20">
        <f ca="1"/>
        <v>-0.36383127077174343</v>
      </c>
      <c r="E4566" s="20">
        <f ca="1"/>
        <v>-0.82359025550288678</v>
      </c>
      <c r="F4566" s="20">
        <f ca="1"/>
        <v>0.33009635032203677</v>
      </c>
      <c r="G4566" s="20">
        <f ca="1"/>
        <v>-1.1023296872744386</v>
      </c>
      <c r="H4566" s="20">
        <f ca="1"/>
        <v>0.53237110337537719</v>
      </c>
      <c r="I4566" s="164">
        <f t="shared" ca="1" si="1124"/>
        <v>20.676423916536525</v>
      </c>
      <c r="J4566" s="164">
        <f t="shared" ca="1" si="1125"/>
        <v>14.756159382025675</v>
      </c>
      <c r="K4566" s="164">
        <f t="shared" ca="1" si="1126"/>
        <v>0.4607033773537057</v>
      </c>
      <c r="L4566" s="164">
        <f t="shared" ca="1" si="1127"/>
        <v>1.0487118731066862</v>
      </c>
      <c r="M4566" s="20">
        <f t="shared" ca="1" si="1128"/>
        <v>3.7303072156058548</v>
      </c>
      <c r="N4566" s="20">
        <f t="shared" ca="1" si="1129"/>
        <v>1.6754421128325823</v>
      </c>
      <c r="O4566" s="20">
        <f t="shared" ca="1" si="1120"/>
        <v>18892942.532707769</v>
      </c>
      <c r="P4566" s="20">
        <f t="shared" ca="1" si="1121"/>
        <v>46454271.187109582</v>
      </c>
      <c r="Q4566" s="20">
        <f t="shared" ca="1" si="1122"/>
        <v>573922.73958956671</v>
      </c>
      <c r="R4566" s="20">
        <f t="shared" ca="1" si="1123"/>
        <v>65921136.45940692</v>
      </c>
      <c r="AD4566">
        <f t="shared" ca="1" si="1130"/>
        <v>1.8549494304981456E-2</v>
      </c>
      <c r="AE4566">
        <f t="shared" ca="1" si="1131"/>
        <v>-5.1624368447760194E-2</v>
      </c>
      <c r="AF4566">
        <f t="shared" ca="1" si="1132"/>
        <v>-0.90269656951176702</v>
      </c>
      <c r="AG4566">
        <f t="shared" ca="1" si="1133"/>
        <v>-0.18767330406051774</v>
      </c>
      <c r="AH4566">
        <f t="shared" ca="1" si="1134"/>
        <v>-0.87743642710460557</v>
      </c>
      <c r="AI4566">
        <f t="shared" ca="1" si="1135"/>
        <v>-0.44475104639842666</v>
      </c>
    </row>
    <row r="4567" spans="1:35">
      <c r="A4567" s="20"/>
      <c r="B4567" s="20"/>
      <c r="C4567" s="20">
        <f ca="1"/>
        <v>0.57512687166890253</v>
      </c>
      <c r="D4567" s="20">
        <f ca="1"/>
        <v>-0.18165654863654482</v>
      </c>
      <c r="E4567" s="20">
        <f ca="1"/>
        <v>-0.37618814008071572</v>
      </c>
      <c r="F4567" s="20">
        <f ca="1"/>
        <v>-0.21940226284543965</v>
      </c>
      <c r="G4567" s="20">
        <f ca="1"/>
        <v>0.88050171060697613</v>
      </c>
      <c r="H4567" s="20">
        <f ca="1"/>
        <v>0.33471765041808094</v>
      </c>
      <c r="I4567" s="164">
        <f t="shared" ca="1" si="1124"/>
        <v>21.679247357285419</v>
      </c>
      <c r="J4567" s="164">
        <f t="shared" ca="1" si="1125"/>
        <v>15.734909856915218</v>
      </c>
      <c r="K4567" s="164">
        <f t="shared" ca="1" si="1126"/>
        <v>0.55714760272702279</v>
      </c>
      <c r="L4567" s="164">
        <f t="shared" ca="1" si="1127"/>
        <v>1.09857364204369</v>
      </c>
      <c r="M4567" s="20">
        <f t="shared" ca="1" si="1128"/>
        <v>5.3321234989920452</v>
      </c>
      <c r="N4567" s="20">
        <f t="shared" ca="1" si="1129"/>
        <v>2.1611236539620862</v>
      </c>
      <c r="O4567" s="20">
        <f t="shared" ca="1" si="1120"/>
        <v>19949646.546830699</v>
      </c>
      <c r="P4567" s="20">
        <f t="shared" ca="1" si="1121"/>
        <v>48682671.764250427</v>
      </c>
      <c r="Q4567" s="20">
        <f t="shared" ca="1" si="1122"/>
        <v>429400.43969507975</v>
      </c>
      <c r="R4567" s="20">
        <f t="shared" ca="1" si="1123"/>
        <v>69061718.750776201</v>
      </c>
      <c r="AD4567">
        <f t="shared" ca="1" si="1130"/>
        <v>0.26195324205956727</v>
      </c>
      <c r="AE4567">
        <f t="shared" ca="1" si="1131"/>
        <v>0.27681538822658319</v>
      </c>
      <c r="AF4567">
        <f t="shared" ca="1" si="1132"/>
        <v>-2.5930884299792831E-2</v>
      </c>
      <c r="AG4567">
        <f t="shared" ca="1" si="1133"/>
        <v>3.8971100198590708E-2</v>
      </c>
      <c r="AH4567">
        <f t="shared" ca="1" si="1134"/>
        <v>0.90235944332449547</v>
      </c>
      <c r="AI4567">
        <f t="shared" ca="1" si="1135"/>
        <v>0.86790176746509773</v>
      </c>
    </row>
    <row r="4568" spans="1:35">
      <c r="A4568" s="20"/>
      <c r="B4568" s="20"/>
      <c r="C4568" s="20">
        <f ca="1"/>
        <v>-0.27099077332503768</v>
      </c>
      <c r="D4568" s="20">
        <f ca="1"/>
        <v>0.53180698124052883</v>
      </c>
      <c r="E4568" s="20">
        <f ca="1"/>
        <v>-0.64796720920296236</v>
      </c>
      <c r="F4568" s="20">
        <f ca="1"/>
        <v>0.21013073550846809</v>
      </c>
      <c r="G4568" s="20">
        <f ca="1"/>
        <v>-8.2119161331012672E-2</v>
      </c>
      <c r="H4568" s="20">
        <f ca="1"/>
        <v>3.2845362368262902E-2</v>
      </c>
      <c r="I4568" s="164">
        <f t="shared" ca="1" si="1124"/>
        <v>21.182187667199024</v>
      </c>
      <c r="J4568" s="164">
        <f t="shared" ca="1" si="1125"/>
        <v>15.628226474311367</v>
      </c>
      <c r="K4568" s="164">
        <f t="shared" ca="1" si="1126"/>
        <v>0.49940098622830587</v>
      </c>
      <c r="L4568" s="164">
        <f t="shared" ca="1" si="1127"/>
        <v>1.0623109758205924</v>
      </c>
      <c r="M4568" s="20">
        <f t="shared" ca="1" si="1128"/>
        <v>4.3228248988390199</v>
      </c>
      <c r="N4568" s="20">
        <f t="shared" ca="1" si="1129"/>
        <v>1.8136714233256432</v>
      </c>
      <c r="O4568" s="20">
        <f t="shared" ca="1" si="1120"/>
        <v>19627691.497172542</v>
      </c>
      <c r="P4568" s="20">
        <f t="shared" ca="1" si="1121"/>
        <v>47293639.058264993</v>
      </c>
      <c r="Q4568" s="20">
        <f t="shared" ca="1" si="1122"/>
        <v>451166.10406294127</v>
      </c>
      <c r="R4568" s="20">
        <f t="shared" ca="1" si="1123"/>
        <v>67372496.65950048</v>
      </c>
      <c r="AD4568">
        <f t="shared" ca="1" si="1130"/>
        <v>0.14130768621335518</v>
      </c>
      <c r="AE4568">
        <f t="shared" ca="1" si="1131"/>
        <v>0.241015595406499</v>
      </c>
      <c r="AF4568">
        <f t="shared" ca="1" si="1132"/>
        <v>-0.55090012519721976</v>
      </c>
      <c r="AG4568">
        <f t="shared" ca="1" si="1133"/>
        <v>-0.12585920081548904</v>
      </c>
      <c r="AH4568">
        <f t="shared" ca="1" si="1134"/>
        <v>-0.2190834457344214</v>
      </c>
      <c r="AI4568">
        <f t="shared" ca="1" si="1135"/>
        <v>-7.1158315336099592E-2</v>
      </c>
    </row>
    <row r="4569" spans="1:35">
      <c r="A4569" s="20"/>
      <c r="B4569" s="20"/>
      <c r="C4569" s="20">
        <f ca="1"/>
        <v>-1.4623869037303505</v>
      </c>
      <c r="D4569" s="20">
        <f ca="1"/>
        <v>0.34413758288044133</v>
      </c>
      <c r="E4569" s="20">
        <f ca="1"/>
        <v>-0.36170517712439687</v>
      </c>
      <c r="F4569" s="20">
        <f ca="1"/>
        <v>-0.13979515539866394</v>
      </c>
      <c r="G4569" s="20">
        <f ca="1"/>
        <v>-0.53838195032045388</v>
      </c>
      <c r="H4569" s="20">
        <f ca="1"/>
        <v>-0.62960661907107662</v>
      </c>
      <c r="I4569" s="164">
        <f t="shared" ca="1" si="1124"/>
        <v>15.662013110467893</v>
      </c>
      <c r="J4569" s="164">
        <f t="shared" ca="1" si="1125"/>
        <v>11.777386838356012</v>
      </c>
      <c r="K4569" s="164">
        <f t="shared" ca="1" si="1126"/>
        <v>0.45413793935773183</v>
      </c>
      <c r="L4569" s="164">
        <f t="shared" ca="1" si="1127"/>
        <v>0.90013190665882281</v>
      </c>
      <c r="M4569" s="20">
        <f t="shared" ca="1" si="1128"/>
        <v>3.5465862863347035</v>
      </c>
      <c r="N4569" s="20">
        <f t="shared" ca="1" si="1129"/>
        <v>1.3792160146134034</v>
      </c>
      <c r="O4569" s="20">
        <f t="shared" ca="1" si="1120"/>
        <v>14630457.613709578</v>
      </c>
      <c r="P4569" s="20">
        <f t="shared" ca="1" si="1121"/>
        <v>37793553.502111606</v>
      </c>
      <c r="Q4569" s="20">
        <f t="shared" ca="1" si="1122"/>
        <v>188157.00786192084</v>
      </c>
      <c r="R4569" s="20">
        <f t="shared" ca="1" si="1123"/>
        <v>52612168.123683102</v>
      </c>
      <c r="AD4569">
        <f t="shared" ca="1" si="1130"/>
        <v>-1.1985405071679875</v>
      </c>
      <c r="AE4569">
        <f t="shared" ca="1" si="1131"/>
        <v>-1.0512124703503318</v>
      </c>
      <c r="AF4569">
        <f t="shared" ca="1" si="1132"/>
        <v>-0.96238236947516531</v>
      </c>
      <c r="AG4569">
        <f t="shared" ca="1" si="1133"/>
        <v>-0.86303678791444216</v>
      </c>
      <c r="AH4569">
        <f t="shared" ca="1" si="1134"/>
        <v>-1.0815707929614402</v>
      </c>
      <c r="AI4569">
        <f t="shared" ca="1" si="1135"/>
        <v>-1.2453621226664779</v>
      </c>
    </row>
    <row r="4570" spans="1:35">
      <c r="A4570" s="20"/>
      <c r="B4570" s="20"/>
      <c r="C4570" s="20">
        <f ca="1"/>
        <v>-0.25062926977103123</v>
      </c>
      <c r="D4570" s="20">
        <f ca="1"/>
        <v>-0.97138506970092386</v>
      </c>
      <c r="E4570" s="20">
        <f ca="1"/>
        <v>0.37680158652258994</v>
      </c>
      <c r="F4570" s="20">
        <f ca="1"/>
        <v>0.21066094496384749</v>
      </c>
      <c r="G4570" s="20">
        <f ca="1"/>
        <v>0.82119219045428493</v>
      </c>
      <c r="H4570" s="20">
        <f ca="1"/>
        <v>-0.67373113254840511</v>
      </c>
      <c r="I4570" s="164">
        <f t="shared" ca="1" si="1124"/>
        <v>15.808047464116257</v>
      </c>
      <c r="J4570" s="164">
        <f t="shared" ca="1" si="1125"/>
        <v>11.163630630471573</v>
      </c>
      <c r="K4570" s="164">
        <f t="shared" ca="1" si="1126"/>
        <v>0.61130220095997323</v>
      </c>
      <c r="L4570" s="164">
        <f t="shared" ca="1" si="1127"/>
        <v>1.1565048476135817</v>
      </c>
      <c r="M4570" s="20">
        <f t="shared" ca="1" si="1128"/>
        <v>5.0158264732847933</v>
      </c>
      <c r="N4570" s="20">
        <f t="shared" ca="1" si="1129"/>
        <v>1.8592464468698493</v>
      </c>
      <c r="O4570" s="20">
        <f t="shared" ca="1" si="1120"/>
        <v>14381037.91911038</v>
      </c>
      <c r="P4570" s="20">
        <f t="shared" ca="1" si="1121"/>
        <v>44255234.102984563</v>
      </c>
      <c r="Q4570" s="20">
        <f t="shared" ca="1" si="1122"/>
        <v>113386.07245649389</v>
      </c>
      <c r="R4570" s="20">
        <f t="shared" ca="1" si="1123"/>
        <v>58749658.094551437</v>
      </c>
      <c r="AD4570">
        <f t="shared" ca="1" si="1130"/>
        <v>-1.1630952756999382</v>
      </c>
      <c r="AE4570">
        <f t="shared" ca="1" si="1131"/>
        <v>-1.2571709293719553</v>
      </c>
      <c r="AF4570">
        <f t="shared" ca="1" si="1132"/>
        <v>0.46638364509066499</v>
      </c>
      <c r="AG4570">
        <f t="shared" ca="1" si="1133"/>
        <v>0.30229476187991661</v>
      </c>
      <c r="AH4570">
        <f t="shared" ca="1" si="1134"/>
        <v>0.55091830364977101</v>
      </c>
      <c r="AI4570">
        <f t="shared" ca="1" si="1135"/>
        <v>5.2017423972565369E-2</v>
      </c>
    </row>
    <row r="4571" spans="1:35">
      <c r="A4571" s="20"/>
      <c r="B4571" s="20"/>
      <c r="C4571" s="20">
        <f ca="1"/>
        <v>-0.6136025776403673</v>
      </c>
      <c r="D4571" s="20">
        <f ca="1"/>
        <v>0.57096839491352813</v>
      </c>
      <c r="E4571" s="20">
        <f ca="1"/>
        <v>-4.7930183230542649E-2</v>
      </c>
      <c r="F4571" s="20">
        <f ca="1"/>
        <v>-0.39022435641831099</v>
      </c>
      <c r="G4571" s="20">
        <f ca="1"/>
        <v>0.39685928736294668</v>
      </c>
      <c r="H4571" s="20">
        <f ca="1"/>
        <v>-0.44436541523361367</v>
      </c>
      <c r="I4571" s="164">
        <f t="shared" ca="1" si="1124"/>
        <v>19.743669598448573</v>
      </c>
      <c r="J4571" s="164">
        <f t="shared" ca="1" si="1125"/>
        <v>14.701824152345123</v>
      </c>
      <c r="K4571" s="164">
        <f t="shared" ca="1" si="1126"/>
        <v>0.53248058369916507</v>
      </c>
      <c r="L4571" s="164">
        <f t="shared" ca="1" si="1127"/>
        <v>0.9787482734939692</v>
      </c>
      <c r="M4571" s="20">
        <f t="shared" ca="1" si="1128"/>
        <v>4.4663023299244093</v>
      </c>
      <c r="N4571" s="20">
        <f t="shared" ca="1" si="1129"/>
        <v>1.7406425816497137</v>
      </c>
      <c r="O4571" s="20">
        <f t="shared" ca="1" si="1120"/>
        <v>18366562.225017</v>
      </c>
      <c r="P4571" s="20">
        <f t="shared" ca="1" si="1121"/>
        <v>43800509.180318646</v>
      </c>
      <c r="Q4571" s="20">
        <f t="shared" ca="1" si="1122"/>
        <v>243286.56237576753</v>
      </c>
      <c r="R4571" s="20">
        <f t="shared" ca="1" si="1123"/>
        <v>62410357.967711419</v>
      </c>
      <c r="AD4571">
        <f t="shared" ca="1" si="1130"/>
        <v>-0.20784718484257983</v>
      </c>
      <c r="AE4571">
        <f t="shared" ca="1" si="1131"/>
        <v>-6.9857666998280943E-2</v>
      </c>
      <c r="AF4571">
        <f t="shared" ca="1" si="1132"/>
        <v>-0.2501765118257725</v>
      </c>
      <c r="AG4571">
        <f t="shared" ca="1" si="1133"/>
        <v>-0.50568966593650422</v>
      </c>
      <c r="AH4571">
        <f t="shared" ca="1" si="1134"/>
        <v>-5.9664077861767195E-2</v>
      </c>
      <c r="AI4571">
        <f t="shared" ca="1" si="1135"/>
        <v>-0.26853356310888188</v>
      </c>
    </row>
    <row r="4572" spans="1:35">
      <c r="A4572" s="20"/>
      <c r="B4572" s="20"/>
      <c r="C4572" s="20">
        <f ca="1"/>
        <v>0.25036747597450398</v>
      </c>
      <c r="D4572" s="20">
        <f ca="1"/>
        <v>0.281741202885821</v>
      </c>
      <c r="E4572" s="20">
        <f ca="1"/>
        <v>-1.4016459146724451</v>
      </c>
      <c r="F4572" s="20">
        <f ca="1"/>
        <v>-1.0297093867016311</v>
      </c>
      <c r="G4572" s="20">
        <f ca="1"/>
        <v>0.87377602800947063</v>
      </c>
      <c r="H4572" s="20">
        <f ca="1"/>
        <v>1.1846135574065784</v>
      </c>
      <c r="I4572" s="164">
        <f t="shared" ca="1" si="1124"/>
        <v>21.269787608012791</v>
      </c>
      <c r="J4572" s="164">
        <f t="shared" ca="1" si="1125"/>
        <v>16.072779385906184</v>
      </c>
      <c r="K4572" s="164">
        <f t="shared" ca="1" si="1126"/>
        <v>0.42263239960981025</v>
      </c>
      <c r="L4572" s="164">
        <f t="shared" ca="1" si="1127"/>
        <v>0.87980533291525931</v>
      </c>
      <c r="M4572" s="20">
        <f t="shared" ca="1" si="1128"/>
        <v>5.4045687620424321</v>
      </c>
      <c r="N4572" s="20">
        <f t="shared" ca="1" si="1129"/>
        <v>2.2699517070044983</v>
      </c>
      <c r="O4572" s="20">
        <f t="shared" ref="O4572:O4635" ca="1" si="1136">(I4572+J4572)/2*$C$4*365-$C$5-$C$6</f>
        <v>19911469.988012202</v>
      </c>
      <c r="P4572" s="20">
        <f t="shared" ref="P4572:P4635" ca="1" si="1137">(L4572/1.7*42+I4572)*$C$7*365-$C$8-$C$9</f>
        <v>42884744.300376087</v>
      </c>
      <c r="Q4572" s="20">
        <f t="shared" ref="Q4572:Q4635" ca="1" si="1138">(N4572-M4572/2.8)*$C$10*365-$C$11-$C$12</f>
        <v>568166.72203974298</v>
      </c>
      <c r="R4572" s="20">
        <f t="shared" ref="R4572:R4635" ca="1" si="1139">O4572+P4572+Q4572</f>
        <v>63364381.010428034</v>
      </c>
      <c r="AD4572">
        <f t="shared" ca="1" si="1130"/>
        <v>0.16256980777009494</v>
      </c>
      <c r="AE4572">
        <f t="shared" ca="1" si="1131"/>
        <v>0.39019442480073285</v>
      </c>
      <c r="AF4572">
        <f t="shared" ca="1" si="1132"/>
        <v>-1.2487963671835438</v>
      </c>
      <c r="AG4572">
        <f t="shared" ca="1" si="1133"/>
        <v>-0.95543030493063985</v>
      </c>
      <c r="AH4572">
        <f t="shared" ca="1" si="1134"/>
        <v>0.98285418004714697</v>
      </c>
      <c r="AI4572">
        <f t="shared" ca="1" si="1135"/>
        <v>1.1620316405526985</v>
      </c>
    </row>
    <row r="4573" spans="1:35">
      <c r="A4573" s="20"/>
      <c r="B4573" s="20"/>
      <c r="C4573" s="20">
        <f ca="1"/>
        <v>0.94514027247334231</v>
      </c>
      <c r="D4573" s="20">
        <f ca="1"/>
        <v>1.1992638750284261</v>
      </c>
      <c r="E4573" s="20">
        <f ca="1"/>
        <v>-0.8603074708697328</v>
      </c>
      <c r="F4573" s="20">
        <f ca="1"/>
        <v>-5.3982898232739107E-2</v>
      </c>
      <c r="G4573" s="20">
        <f ca="1"/>
        <v>1.6242001367740451</v>
      </c>
      <c r="H4573" s="20">
        <f ca="1"/>
        <v>-1.0185198736432217</v>
      </c>
      <c r="I4573" s="164">
        <f t="shared" ref="I4573:I4636" ca="1" si="1140">$C$14+AD4573*$D$14</f>
        <v>27.507951849804783</v>
      </c>
      <c r="J4573" s="164">
        <f t="shared" ref="J4573:J4636" ca="1" si="1141">$C$15+AE4573*$D$15</f>
        <v>20.208732737477344</v>
      </c>
      <c r="K4573" s="164">
        <f t="shared" ref="K4573:K4636" ca="1" si="1142">$C$16+AF4573*$D$16</f>
        <v>0.52570624466326377</v>
      </c>
      <c r="L4573" s="164">
        <f t="shared" ref="L4573:L4636" ca="1" si="1143">$C$17+AG4573*$D$17</f>
        <v>1.0350423893593366</v>
      </c>
      <c r="M4573" s="20">
        <f t="shared" ref="M4573:M4636" ca="1" si="1144">$C$18+AH4573*$D$18</f>
        <v>4.8238440793278352</v>
      </c>
      <c r="N4573" s="20">
        <f t="shared" ref="N4573:N4636" ca="1" si="1145">$C$19+AI4573*$D$19</f>
        <v>1.9182008356600384</v>
      </c>
      <c r="O4573" s="20">
        <f t="shared" ca="1" si="1136"/>
        <v>25443623.806437008</v>
      </c>
      <c r="P4573" s="20">
        <f t="shared" ca="1" si="1137"/>
        <v>52929769.915292107</v>
      </c>
      <c r="Q4573" s="20">
        <f t="shared" ca="1" si="1138"/>
        <v>326700.10378821747</v>
      </c>
      <c r="R4573" s="20">
        <f t="shared" ca="1" si="1139"/>
        <v>78700093.825517327</v>
      </c>
      <c r="AD4573">
        <f t="shared" ref="AD4573:AD4636" ca="1" si="1146">SUMPRODUCT(C4573:H4573,$J$9:$O$9)</f>
        <v>1.6766873421856263</v>
      </c>
      <c r="AE4573">
        <f t="shared" ref="AE4573:AE4636" ca="1" si="1147">SUMPRODUCT(C4573:H4573,$J$10:$O$10)</f>
        <v>1.7780982340527998</v>
      </c>
      <c r="AF4573">
        <f t="shared" ref="AF4573:AF4636" ca="1" si="1148">SUMPRODUCT(C4573:H4573,$J$11:$O$11)</f>
        <v>-0.31176141215214814</v>
      </c>
      <c r="AG4573">
        <f t="shared" ref="AG4573:AG4636" ca="1" si="1149">SUMPRODUCT(C4573:H4573,$J$12:$O$12)</f>
        <v>-0.24980732109392517</v>
      </c>
      <c r="AH4573">
        <f t="shared" ref="AH4573:AH4636" ca="1" si="1150">SUMPRODUCT(C4573:H4573,$J$13:$O$13)</f>
        <v>0.33760453258648393</v>
      </c>
      <c r="AI4573">
        <f t="shared" ref="AI4573:AI4636" ca="1" si="1151">SUMPRODUCT(C4573:H4573,$J$14:$O$14)</f>
        <v>0.21135360989199548</v>
      </c>
    </row>
    <row r="4574" spans="1:35">
      <c r="A4574" s="20"/>
      <c r="B4574" s="20"/>
      <c r="C4574" s="20">
        <f ca="1"/>
        <v>1.1005231593421221</v>
      </c>
      <c r="D4574" s="20">
        <f ca="1"/>
        <v>0.98039977406397716</v>
      </c>
      <c r="E4574" s="20">
        <f ca="1"/>
        <v>-0.40493058360168599</v>
      </c>
      <c r="F4574" s="20">
        <f ca="1"/>
        <v>-0.92187261781093666</v>
      </c>
      <c r="G4574" s="20">
        <f ca="1"/>
        <v>-0.63239352619251199</v>
      </c>
      <c r="H4574" s="20">
        <f ca="1"/>
        <v>0.25155188487752922</v>
      </c>
      <c r="I4574" s="164">
        <f t="shared" ca="1" si="1140"/>
        <v>28.451784980590908</v>
      </c>
      <c r="J4574" s="164">
        <f t="shared" ca="1" si="1141"/>
        <v>20.694355203195279</v>
      </c>
      <c r="K4574" s="164">
        <f t="shared" ca="1" si="1142"/>
        <v>0.47626819754378219</v>
      </c>
      <c r="L4574" s="164">
        <f t="shared" ca="1" si="1143"/>
        <v>0.8580401600461558</v>
      </c>
      <c r="M4574" s="20">
        <f t="shared" ca="1" si="1144"/>
        <v>3.6123393687214058</v>
      </c>
      <c r="N4574" s="20">
        <f t="shared" ca="1" si="1145"/>
        <v>1.6286269573207242</v>
      </c>
      <c r="O4574" s="20">
        <f t="shared" ca="1" si="1136"/>
        <v>26205902.445106741</v>
      </c>
      <c r="P4574" s="20">
        <f t="shared" ca="1" si="1137"/>
        <v>49510277.032464869</v>
      </c>
      <c r="Q4574" s="20">
        <f t="shared" ca="1" si="1138"/>
        <v>566087.73310691898</v>
      </c>
      <c r="R4574" s="20">
        <f t="shared" ca="1" si="1139"/>
        <v>76282267.210678533</v>
      </c>
      <c r="AD4574">
        <f t="shared" ca="1" si="1146"/>
        <v>1.9057730535414825</v>
      </c>
      <c r="AE4574">
        <f t="shared" ca="1" si="1147"/>
        <v>1.9410587930185503</v>
      </c>
      <c r="AF4574">
        <f t="shared" ca="1" si="1148"/>
        <v>-0.76119820414743511</v>
      </c>
      <c r="AG4574">
        <f t="shared" ca="1" si="1149"/>
        <v>-1.0543629088811104</v>
      </c>
      <c r="AH4574">
        <f t="shared" ca="1" si="1150"/>
        <v>-1.0085118125317707</v>
      </c>
      <c r="AI4574">
        <f t="shared" ca="1" si="1151"/>
        <v>-0.57127849372777273</v>
      </c>
    </row>
    <row r="4575" spans="1:35">
      <c r="A4575" s="20"/>
      <c r="B4575" s="20"/>
      <c r="C4575" s="20">
        <f ca="1"/>
        <v>-0.52209907274072898</v>
      </c>
      <c r="D4575" s="20">
        <f ca="1"/>
        <v>-1.0152116596702203</v>
      </c>
      <c r="E4575" s="20">
        <f ca="1"/>
        <v>1.9027229664816148</v>
      </c>
      <c r="F4575" s="20">
        <f ca="1"/>
        <v>-3.8324347500983187E-2</v>
      </c>
      <c r="G4575" s="20">
        <f ca="1"/>
        <v>-0.98206559885552136</v>
      </c>
      <c r="H4575" s="20">
        <f ca="1"/>
        <v>-0.38085481833587981</v>
      </c>
      <c r="I4575" s="164">
        <f t="shared" ca="1" si="1140"/>
        <v>16.170795082517536</v>
      </c>
      <c r="J4575" s="164">
        <f t="shared" ca="1" si="1141"/>
        <v>11.078533695691362</v>
      </c>
      <c r="K4575" s="164">
        <f t="shared" ca="1" si="1142"/>
        <v>0.69912669118365489</v>
      </c>
      <c r="L4575" s="164">
        <f t="shared" ca="1" si="1143"/>
        <v>1.1698831084680712</v>
      </c>
      <c r="M4575" s="20">
        <f t="shared" ca="1" si="1144"/>
        <v>4.0436090936764657</v>
      </c>
      <c r="N4575" s="20">
        <f t="shared" ca="1" si="1145"/>
        <v>1.5315005066703924</v>
      </c>
      <c r="O4575" s="20">
        <f t="shared" ca="1" si="1136"/>
        <v>14529099.310911568</v>
      </c>
      <c r="P4575" s="20">
        <f t="shared" ca="1" si="1137"/>
        <v>44946548.440556623</v>
      </c>
      <c r="Q4575" s="20">
        <f t="shared" ca="1" si="1138"/>
        <v>145963.0065355119</v>
      </c>
      <c r="R4575" s="20">
        <f t="shared" ca="1" si="1139"/>
        <v>59621610.758003704</v>
      </c>
      <c r="AD4575">
        <f t="shared" ca="1" si="1146"/>
        <v>-1.0750497372530252</v>
      </c>
      <c r="AE4575">
        <f t="shared" ca="1" si="1147"/>
        <v>-1.2857269477545761</v>
      </c>
      <c r="AF4575">
        <f t="shared" ca="1" si="1148"/>
        <v>1.2647881016695892</v>
      </c>
      <c r="AG4575">
        <f t="shared" ca="1" si="1149"/>
        <v>0.36310503849123188</v>
      </c>
      <c r="AH4575">
        <f t="shared" ca="1" si="1150"/>
        <v>-0.52932322924837105</v>
      </c>
      <c r="AI4575">
        <f t="shared" ca="1" si="1151"/>
        <v>-0.83378241440434508</v>
      </c>
    </row>
    <row r="4576" spans="1:35">
      <c r="A4576" s="20"/>
      <c r="B4576" s="20"/>
      <c r="C4576" s="20">
        <f ca="1"/>
        <v>-0.25289284389767841</v>
      </c>
      <c r="D4576" s="20">
        <f ca="1"/>
        <v>-1.6775660993826953</v>
      </c>
      <c r="E4576" s="20">
        <f ca="1"/>
        <v>8.9832737489866116E-2</v>
      </c>
      <c r="F4576" s="20">
        <f ca="1"/>
        <v>-2.3257049807849484</v>
      </c>
      <c r="G4576" s="20">
        <f ca="1"/>
        <v>-0.35542898621487967</v>
      </c>
      <c r="H4576" s="20">
        <f ca="1"/>
        <v>-1.456825040706021</v>
      </c>
      <c r="I4576" s="164">
        <f t="shared" ca="1" si="1140"/>
        <v>12.281323350250961</v>
      </c>
      <c r="J4576" s="164">
        <f t="shared" ca="1" si="1141"/>
        <v>8.531659586956641</v>
      </c>
      <c r="K4576" s="164">
        <f t="shared" ca="1" si="1142"/>
        <v>0.36559516357450339</v>
      </c>
      <c r="L4576" s="164">
        <f t="shared" ca="1" si="1143"/>
        <v>0.41255071901992624</v>
      </c>
      <c r="M4576" s="20">
        <f t="shared" ca="1" si="1144"/>
        <v>2.6498076810186566</v>
      </c>
      <c r="N4576" s="20">
        <f t="shared" ca="1" si="1145"/>
        <v>0.79312448279154135</v>
      </c>
      <c r="O4576" s="20">
        <f t="shared" ca="1" si="1136"/>
        <v>11096821.346010011</v>
      </c>
      <c r="P4576" s="20">
        <f t="shared" ca="1" si="1137"/>
        <v>22410243.895859834</v>
      </c>
      <c r="Q4576" s="20">
        <f t="shared" ca="1" si="1138"/>
        <v>-256494.41644072506</v>
      </c>
      <c r="R4576" s="20">
        <f t="shared" ca="1" si="1139"/>
        <v>33250570.825429119</v>
      </c>
      <c r="AD4576">
        <f t="shared" ca="1" si="1146"/>
        <v>-2.019096274210932</v>
      </c>
      <c r="AE4576">
        <f t="shared" ca="1" si="1147"/>
        <v>-2.1403826889407247</v>
      </c>
      <c r="AF4576">
        <f t="shared" ca="1" si="1148"/>
        <v>-1.7673166947772425</v>
      </c>
      <c r="AG4576">
        <f t="shared" ca="1" si="1149"/>
        <v>-3.0793149135457902</v>
      </c>
      <c r="AH4576">
        <f t="shared" ca="1" si="1150"/>
        <v>-2.0779914655348253</v>
      </c>
      <c r="AI4576">
        <f t="shared" ca="1" si="1151"/>
        <v>-2.8293932897525913</v>
      </c>
    </row>
    <row r="4577" spans="1:35">
      <c r="A4577" s="20"/>
      <c r="B4577" s="20"/>
      <c r="C4577" s="20">
        <f ca="1"/>
        <v>-1.1813016363816973</v>
      </c>
      <c r="D4577" s="20">
        <f ca="1"/>
        <v>0.18578814188051868</v>
      </c>
      <c r="E4577" s="20">
        <f ca="1"/>
        <v>-0.86098478844690662</v>
      </c>
      <c r="F4577" s="20">
        <f ca="1"/>
        <v>-0.21164351462249179</v>
      </c>
      <c r="G4577" s="20">
        <f ca="1"/>
        <v>1.1263046483565566</v>
      </c>
      <c r="H4577" s="20">
        <f ca="1"/>
        <v>1.8633335145535681</v>
      </c>
      <c r="I4577" s="164">
        <f t="shared" ca="1" si="1140"/>
        <v>15.722463149790851</v>
      </c>
      <c r="J4577" s="164">
        <f t="shared" ca="1" si="1141"/>
        <v>12.39474331812414</v>
      </c>
      <c r="K4577" s="164">
        <f t="shared" ca="1" si="1142"/>
        <v>0.53080787313894151</v>
      </c>
      <c r="L4577" s="164">
        <f t="shared" ca="1" si="1143"/>
        <v>1.1630945896864273</v>
      </c>
      <c r="M4577" s="20">
        <f t="shared" ca="1" si="1144"/>
        <v>6.6448770375803505</v>
      </c>
      <c r="N4577" s="20">
        <f t="shared" ca="1" si="1145"/>
        <v>2.7368753241794113</v>
      </c>
      <c r="O4577" s="20">
        <f t="shared" ca="1" si="1136"/>
        <v>14991908.107112689</v>
      </c>
      <c r="P4577" s="20">
        <f t="shared" ca="1" si="1137"/>
        <v>44332237.417606965</v>
      </c>
      <c r="Q4577" s="20">
        <f t="shared" ca="1" si="1138"/>
        <v>608240.82788240409</v>
      </c>
      <c r="R4577" s="20">
        <f t="shared" ca="1" si="1139"/>
        <v>59932386.352602057</v>
      </c>
      <c r="AD4577">
        <f t="shared" ca="1" si="1146"/>
        <v>-1.183868167526493</v>
      </c>
      <c r="AE4577">
        <f t="shared" ca="1" si="1147"/>
        <v>-0.8440458664012952</v>
      </c>
      <c r="AF4577">
        <f t="shared" ca="1" si="1148"/>
        <v>-0.26538297146416834</v>
      </c>
      <c r="AG4577">
        <f t="shared" ca="1" si="1149"/>
        <v>0.33224813493830535</v>
      </c>
      <c r="AH4577">
        <f t="shared" ca="1" si="1150"/>
        <v>2.3609744862003899</v>
      </c>
      <c r="AI4577">
        <f t="shared" ca="1" si="1151"/>
        <v>2.4239873626470572</v>
      </c>
    </row>
    <row r="4578" spans="1:35">
      <c r="A4578" s="20"/>
      <c r="B4578" s="20"/>
      <c r="C4578" s="20">
        <f ca="1"/>
        <v>0.21634431571186613</v>
      </c>
      <c r="D4578" s="20">
        <f ca="1"/>
        <v>1.0165227001639647</v>
      </c>
      <c r="E4578" s="20">
        <f ca="1"/>
        <v>-0.14581389854422316</v>
      </c>
      <c r="F4578" s="20">
        <f ca="1"/>
        <v>-0.5340763364604969</v>
      </c>
      <c r="G4578" s="20">
        <f ca="1"/>
        <v>2.5750533976115038</v>
      </c>
      <c r="H4578" s="20">
        <f ca="1"/>
        <v>2.1225919034100675</v>
      </c>
      <c r="I4578" s="164">
        <f t="shared" ca="1" si="1140"/>
        <v>24.326784245305351</v>
      </c>
      <c r="J4578" s="164">
        <f t="shared" ca="1" si="1141"/>
        <v>18.645292616301134</v>
      </c>
      <c r="K4578" s="164">
        <f t="shared" ca="1" si="1142"/>
        <v>0.68684853671767732</v>
      </c>
      <c r="L4578" s="164">
        <f t="shared" ca="1" si="1143"/>
        <v>1.329146613528736</v>
      </c>
      <c r="M4578" s="20">
        <f t="shared" ca="1" si="1144"/>
        <v>8.1104677294983905</v>
      </c>
      <c r="N4578" s="20">
        <f t="shared" ca="1" si="1145"/>
        <v>3.3366574362899719</v>
      </c>
      <c r="O4578" s="20">
        <f t="shared" ca="1" si="1136"/>
        <v>22913490.567604579</v>
      </c>
      <c r="P4578" s="20">
        <f t="shared" ca="1" si="1137"/>
        <v>57003187.150969207</v>
      </c>
      <c r="Q4578" s="20">
        <f t="shared" ca="1" si="1138"/>
        <v>735970.20986501896</v>
      </c>
      <c r="R4578" s="20">
        <f t="shared" ca="1" si="1139"/>
        <v>80652647.928438798</v>
      </c>
      <c r="AD4578">
        <f t="shared" ca="1" si="1146"/>
        <v>0.90455928284110432</v>
      </c>
      <c r="AE4578">
        <f t="shared" ca="1" si="1147"/>
        <v>1.2534538980876286</v>
      </c>
      <c r="AF4578">
        <f t="shared" ca="1" si="1148"/>
        <v>1.1531685156152478</v>
      </c>
      <c r="AG4578">
        <f t="shared" ca="1" si="1149"/>
        <v>1.0870300614942545</v>
      </c>
      <c r="AH4578">
        <f t="shared" ca="1" si="1150"/>
        <v>3.9894085883315458</v>
      </c>
      <c r="AI4578">
        <f t="shared" ca="1" si="1151"/>
        <v>4.0450200980810056</v>
      </c>
    </row>
    <row r="4579" spans="1:35">
      <c r="A4579" s="20"/>
      <c r="B4579" s="20"/>
      <c r="C4579" s="20">
        <f ca="1"/>
        <v>0.10672857183921114</v>
      </c>
      <c r="D4579" s="20">
        <f ca="1"/>
        <v>0.67756442811654316</v>
      </c>
      <c r="E4579" s="20">
        <f ca="1"/>
        <v>1.1319445926893679</v>
      </c>
      <c r="F4579" s="20">
        <f ca="1"/>
        <v>-2.2753258782693271</v>
      </c>
      <c r="G4579" s="20">
        <f ca="1"/>
        <v>1.5971030915389355</v>
      </c>
      <c r="H4579" s="20">
        <f ca="1"/>
        <v>1.0760349401505731</v>
      </c>
      <c r="I4579" s="164">
        <f t="shared" ca="1" si="1140"/>
        <v>22.877894835825735</v>
      </c>
      <c r="J4579" s="164">
        <f t="shared" ca="1" si="1141"/>
        <v>17.296374009744934</v>
      </c>
      <c r="K4579" s="164">
        <f t="shared" ca="1" si="1142"/>
        <v>0.65966464191403629</v>
      </c>
      <c r="L4579" s="164">
        <f t="shared" ca="1" si="1143"/>
        <v>0.92384332804114333</v>
      </c>
      <c r="M4579" s="20">
        <f t="shared" ca="1" si="1144"/>
        <v>6.4342665281271127</v>
      </c>
      <c r="N4579" s="20">
        <f t="shared" ca="1" si="1145"/>
        <v>2.5058764502104807</v>
      </c>
      <c r="O4579" s="20">
        <f t="shared" ca="1" si="1136"/>
        <v>21421517.475933243</v>
      </c>
      <c r="P4579" s="20">
        <f t="shared" ca="1" si="1137"/>
        <v>45573246.039420962</v>
      </c>
      <c r="Q4579" s="20">
        <f t="shared" ca="1" si="1138"/>
        <v>347651.42620184278</v>
      </c>
      <c r="R4579" s="20">
        <f t="shared" ca="1" si="1139"/>
        <v>67342414.941556051</v>
      </c>
      <c r="AD4579">
        <f t="shared" ca="1" si="1146"/>
        <v>0.55288709607420761</v>
      </c>
      <c r="AE4579">
        <f t="shared" ca="1" si="1147"/>
        <v>0.80079664756541413</v>
      </c>
      <c r="AF4579">
        <f t="shared" ca="1" si="1148"/>
        <v>0.90604219921851104</v>
      </c>
      <c r="AG4579">
        <f t="shared" ca="1" si="1149"/>
        <v>-0.75525759981298513</v>
      </c>
      <c r="AH4579">
        <f t="shared" ca="1" si="1150"/>
        <v>2.1269628090301262</v>
      </c>
      <c r="AI4579">
        <f t="shared" ca="1" si="1151"/>
        <v>1.7996660816499475</v>
      </c>
    </row>
    <row r="4580" spans="1:35">
      <c r="A4580" s="20"/>
      <c r="B4580" s="20"/>
      <c r="C4580" s="20">
        <f ca="1"/>
        <v>0.95755298103696018</v>
      </c>
      <c r="D4580" s="20">
        <f ca="1"/>
        <v>-1.6326436121097705E-2</v>
      </c>
      <c r="E4580" s="20">
        <f ca="1"/>
        <v>-0.36003208642212625</v>
      </c>
      <c r="F4580" s="20">
        <f ca="1"/>
        <v>1.8961856597510041</v>
      </c>
      <c r="G4580" s="20">
        <f ca="1"/>
        <v>-0.12845148780811039</v>
      </c>
      <c r="H4580" s="20">
        <f ca="1"/>
        <v>-1.0394364321495602</v>
      </c>
      <c r="I4580" s="164">
        <f t="shared" ca="1" si="1140"/>
        <v>24.882106627097919</v>
      </c>
      <c r="J4580" s="164">
        <f t="shared" ca="1" si="1141"/>
        <v>17.314133631952203</v>
      </c>
      <c r="K4580" s="164">
        <f t="shared" ca="1" si="1142"/>
        <v>0.60677683100492397</v>
      </c>
      <c r="L4580" s="164">
        <f t="shared" ca="1" si="1143"/>
        <v>1.3884956861997715</v>
      </c>
      <c r="M4580" s="20">
        <f t="shared" ca="1" si="1144"/>
        <v>3.9691143720669411</v>
      </c>
      <c r="N4580" s="20">
        <f t="shared" ca="1" si="1145"/>
        <v>1.6818300413752671</v>
      </c>
      <c r="O4580" s="20">
        <f t="shared" ca="1" si="1136"/>
        <v>22499764.061742362</v>
      </c>
      <c r="P4580" s="20">
        <f t="shared" ca="1" si="1137"/>
        <v>59019079.846007675</v>
      </c>
      <c r="Q4580" s="20">
        <f t="shared" ca="1" si="1138"/>
        <v>441938.64262601174</v>
      </c>
      <c r="R4580" s="20">
        <f t="shared" ca="1" si="1139"/>
        <v>81960782.550376058</v>
      </c>
      <c r="AD4580">
        <f t="shared" ca="1" si="1146"/>
        <v>1.0393462687130868</v>
      </c>
      <c r="AE4580">
        <f t="shared" ca="1" si="1147"/>
        <v>0.80675625233295345</v>
      </c>
      <c r="AF4580">
        <f t="shared" ca="1" si="1148"/>
        <v>0.42524391822658142</v>
      </c>
      <c r="AG4580">
        <f t="shared" ca="1" si="1149"/>
        <v>1.3567985736353247</v>
      </c>
      <c r="AH4580">
        <f t="shared" ca="1" si="1150"/>
        <v>-0.61209514214784266</v>
      </c>
      <c r="AI4580">
        <f t="shared" ca="1" si="1151"/>
        <v>-0.42748637466144024</v>
      </c>
    </row>
    <row r="4581" spans="1:35">
      <c r="A4581" s="20"/>
      <c r="B4581" s="20"/>
      <c r="C4581" s="20">
        <f ca="1"/>
        <v>0.84704198137115772</v>
      </c>
      <c r="D4581" s="20">
        <f ca="1"/>
        <v>-0.51659061206514667</v>
      </c>
      <c r="E4581" s="20">
        <f ca="1"/>
        <v>1.904163009592333</v>
      </c>
      <c r="F4581" s="20">
        <f ca="1"/>
        <v>-0.99686550058306955</v>
      </c>
      <c r="G4581" s="20">
        <f ca="1"/>
        <v>-0.4322768889207842</v>
      </c>
      <c r="H4581" s="20">
        <f ca="1"/>
        <v>1.0654843171405788</v>
      </c>
      <c r="I4581" s="164">
        <f t="shared" ca="1" si="1140"/>
        <v>23.337946974965767</v>
      </c>
      <c r="J4581" s="164">
        <f t="shared" ca="1" si="1141"/>
        <v>16.443157770312034</v>
      </c>
      <c r="K4581" s="164">
        <f t="shared" ca="1" si="1142"/>
        <v>0.73558218298091105</v>
      </c>
      <c r="L4581" s="164">
        <f t="shared" ca="1" si="1143"/>
        <v>1.1583322930239295</v>
      </c>
      <c r="M4581" s="20">
        <f t="shared" ca="1" si="1144"/>
        <v>5.1757699703961944</v>
      </c>
      <c r="N4581" s="20">
        <f t="shared" ca="1" si="1145"/>
        <v>2.1314306465314146</v>
      </c>
      <c r="O4581" s="20">
        <f t="shared" ca="1" si="1136"/>
        <v>21211856.821990564</v>
      </c>
      <c r="P4581" s="20">
        <f t="shared" ca="1" si="1137"/>
        <v>51808920.629331239</v>
      </c>
      <c r="Q4581" s="20">
        <f t="shared" ca="1" si="1138"/>
        <v>473139.91135419533</v>
      </c>
      <c r="R4581" s="20">
        <f t="shared" ca="1" si="1139"/>
        <v>73493917.36267601</v>
      </c>
      <c r="AD4581">
        <f t="shared" ca="1" si="1146"/>
        <v>0.66455023664217605</v>
      </c>
      <c r="AE4581">
        <f t="shared" ca="1" si="1147"/>
        <v>0.51448247325907226</v>
      </c>
      <c r="AF4581">
        <f t="shared" ca="1" si="1148"/>
        <v>1.5962016634628275</v>
      </c>
      <c r="AG4581">
        <f t="shared" ca="1" si="1149"/>
        <v>0.31060133192695161</v>
      </c>
      <c r="AH4581">
        <f t="shared" ca="1" si="1150"/>
        <v>0.72863330044021613</v>
      </c>
      <c r="AI4581">
        <f t="shared" ca="1" si="1151"/>
        <v>0.78765039603085008</v>
      </c>
    </row>
    <row r="4582" spans="1:35">
      <c r="A4582" s="20"/>
      <c r="B4582" s="20"/>
      <c r="C4582" s="20">
        <f ca="1"/>
        <v>-0.86424521919749608</v>
      </c>
      <c r="D4582" s="20">
        <f ca="1"/>
        <v>-1.9431836549698138</v>
      </c>
      <c r="E4582" s="20">
        <f ca="1"/>
        <v>0.99364217093928908</v>
      </c>
      <c r="F4582" s="20">
        <f ca="1"/>
        <v>0.66932126628358379</v>
      </c>
      <c r="G4582" s="20">
        <f ca="1"/>
        <v>-0.59918140561114186</v>
      </c>
      <c r="H4582" s="20">
        <f ca="1"/>
        <v>0.11532909273866636</v>
      </c>
      <c r="I4582" s="164">
        <f t="shared" ca="1" si="1140"/>
        <v>10.994436459843518</v>
      </c>
      <c r="J4582" s="164">
        <f t="shared" ca="1" si="1141"/>
        <v>7.3208873649906163</v>
      </c>
      <c r="K4582" s="164">
        <f t="shared" ca="1" si="1142"/>
        <v>0.65058130806177672</v>
      </c>
      <c r="L4582" s="164">
        <f t="shared" ca="1" si="1143"/>
        <v>1.2767658897493648</v>
      </c>
      <c r="M4582" s="20">
        <f t="shared" ca="1" si="1144"/>
        <v>4.7227130416656715</v>
      </c>
      <c r="N4582" s="20">
        <f t="shared" ca="1" si="1145"/>
        <v>1.8083991846852265</v>
      </c>
      <c r="O4582" s="20">
        <f t="shared" ca="1" si="1136"/>
        <v>9764907.1594501752</v>
      </c>
      <c r="P4582" s="20">
        <f t="shared" ca="1" si="1137"/>
        <v>42417973.982845239</v>
      </c>
      <c r="Q4582" s="20">
        <f t="shared" ca="1" si="1138"/>
        <v>203442.84181226359</v>
      </c>
      <c r="R4582" s="20">
        <f t="shared" ca="1" si="1139"/>
        <v>52386323.984107673</v>
      </c>
      <c r="AD4582">
        <f t="shared" ca="1" si="1146"/>
        <v>-2.3314474612030298</v>
      </c>
      <c r="AE4582">
        <f t="shared" ca="1" si="1147"/>
        <v>-2.5466820922850282</v>
      </c>
      <c r="AF4582">
        <f t="shared" ca="1" si="1148"/>
        <v>0.82346643692524224</v>
      </c>
      <c r="AG4582">
        <f t="shared" ca="1" si="1149"/>
        <v>0.84893586249711206</v>
      </c>
      <c r="AH4582">
        <f t="shared" ca="1" si="1150"/>
        <v>0.22523671296185793</v>
      </c>
      <c r="AI4582">
        <f t="shared" ca="1" si="1151"/>
        <v>-8.5407608958847539E-2</v>
      </c>
    </row>
    <row r="4583" spans="1:35">
      <c r="A4583" s="20"/>
      <c r="B4583" s="20"/>
      <c r="C4583" s="20">
        <f ca="1"/>
        <v>-9.827358859792289E-3</v>
      </c>
      <c r="D4583" s="20">
        <f ca="1"/>
        <v>-1.0136107906657452</v>
      </c>
      <c r="E4583" s="20">
        <f ca="1"/>
        <v>-0.37757245038925308</v>
      </c>
      <c r="F4583" s="20">
        <f ca="1"/>
        <v>0.37181013368577442</v>
      </c>
      <c r="G4583" s="20">
        <f ca="1"/>
        <v>0.61588989710230613</v>
      </c>
      <c r="H4583" s="20">
        <f ca="1"/>
        <v>0.49226899859232609</v>
      </c>
      <c r="I4583" s="164">
        <f t="shared" ca="1" si="1140"/>
        <v>16.568549246550923</v>
      </c>
      <c r="J4583" s="164">
        <f t="shared" ca="1" si="1141"/>
        <v>11.860894553969569</v>
      </c>
      <c r="K4583" s="164">
        <f t="shared" ca="1" si="1142"/>
        <v>0.56485387619111782</v>
      </c>
      <c r="L4583" s="164">
        <f t="shared" ca="1" si="1143"/>
        <v>1.2028677443606908</v>
      </c>
      <c r="M4583" s="20">
        <f t="shared" ca="1" si="1144"/>
        <v>5.4566849484784345</v>
      </c>
      <c r="N4583" s="20">
        <f t="shared" ca="1" si="1145"/>
        <v>2.1868599817523933</v>
      </c>
      <c r="O4583" s="20">
        <f t="shared" ca="1" si="1136"/>
        <v>15158413.348284561</v>
      </c>
      <c r="P4583" s="20">
        <f t="shared" ca="1" si="1137"/>
        <v>46155797.412679724</v>
      </c>
      <c r="Q4583" s="20">
        <f t="shared" ca="1" si="1138"/>
        <v>398035.69375050045</v>
      </c>
      <c r="R4583" s="20">
        <f t="shared" ca="1" si="1139"/>
        <v>61712246.45471479</v>
      </c>
      <c r="AD4583">
        <f t="shared" ca="1" si="1146"/>
        <v>-0.97850746442938774</v>
      </c>
      <c r="AE4583">
        <f t="shared" ca="1" si="1147"/>
        <v>-1.0231897469900777</v>
      </c>
      <c r="AF4583">
        <f t="shared" ca="1" si="1148"/>
        <v>4.4126147191979409E-2</v>
      </c>
      <c r="AG4583">
        <f t="shared" ca="1" si="1149"/>
        <v>0.51303520163950367</v>
      </c>
      <c r="AH4583">
        <f t="shared" ca="1" si="1150"/>
        <v>1.0407610538649272</v>
      </c>
      <c r="AI4583">
        <f t="shared" ca="1" si="1151"/>
        <v>0.93745941014160339</v>
      </c>
    </row>
    <row r="4584" spans="1:35">
      <c r="A4584" s="20"/>
      <c r="B4584" s="20"/>
      <c r="C4584" s="20">
        <f ca="1"/>
        <v>1.6713373531850864</v>
      </c>
      <c r="D4584" s="20">
        <f ca="1"/>
        <v>-0.43101361428982021</v>
      </c>
      <c r="E4584" s="20">
        <f ca="1"/>
        <v>-0.75483712189208074</v>
      </c>
      <c r="F4584" s="20">
        <f ca="1"/>
        <v>-1.4717492224150122</v>
      </c>
      <c r="G4584" s="20">
        <f ca="1"/>
        <v>0.3535283340815934</v>
      </c>
      <c r="H4584" s="20">
        <f ca="1"/>
        <v>-0.33005727741720603</v>
      </c>
      <c r="I4584" s="164">
        <f t="shared" ca="1" si="1140"/>
        <v>24.601215919582053</v>
      </c>
      <c r="J4584" s="164">
        <f t="shared" ca="1" si="1141"/>
        <v>17.512841323746578</v>
      </c>
      <c r="K4584" s="164">
        <f t="shared" ca="1" si="1142"/>
        <v>0.42339189166257962</v>
      </c>
      <c r="L4584" s="164">
        <f t="shared" ca="1" si="1143"/>
        <v>0.70949918931012346</v>
      </c>
      <c r="M4584" s="20">
        <f t="shared" ca="1" si="1144"/>
        <v>3.8343635283413708</v>
      </c>
      <c r="N4584" s="20">
        <f t="shared" ca="1" si="1145"/>
        <v>1.5498541128565471</v>
      </c>
      <c r="O4584" s="20">
        <f t="shared" ca="1" si="1136"/>
        <v>22455938.735863641</v>
      </c>
      <c r="P4584" s="20">
        <f t="shared" ca="1" si="1137"/>
        <v>42011079.765420184</v>
      </c>
      <c r="Q4584" s="20">
        <f t="shared" ca="1" si="1138"/>
        <v>301673.73271879466</v>
      </c>
      <c r="R4584" s="20">
        <f t="shared" ca="1" si="1139"/>
        <v>64768692.23400262</v>
      </c>
      <c r="AD4584">
        <f t="shared" ca="1" si="1146"/>
        <v>0.97116891251991522</v>
      </c>
      <c r="AE4584">
        <f t="shared" ca="1" si="1147"/>
        <v>0.87343668582099865</v>
      </c>
      <c r="AF4584">
        <f t="shared" ca="1" si="1148"/>
        <v>-1.2418918939765495</v>
      </c>
      <c r="AG4584">
        <f t="shared" ca="1" si="1149"/>
        <v>-1.7295491394994393</v>
      </c>
      <c r="AH4584">
        <f t="shared" ca="1" si="1150"/>
        <v>-0.76181830184292088</v>
      </c>
      <c r="AI4584">
        <f t="shared" ca="1" si="1151"/>
        <v>-0.78417807336068412</v>
      </c>
    </row>
    <row r="4585" spans="1:35">
      <c r="A4585" s="20"/>
      <c r="B4585" s="20"/>
      <c r="C4585" s="20">
        <f ca="1"/>
        <v>1.1386351388041545</v>
      </c>
      <c r="D4585" s="20">
        <f ca="1"/>
        <v>-0.34905777776355962</v>
      </c>
      <c r="E4585" s="20">
        <f ca="1"/>
        <v>0.64810567488440074</v>
      </c>
      <c r="F4585" s="20">
        <f ca="1"/>
        <v>0.75465452963395019</v>
      </c>
      <c r="G4585" s="20">
        <f ca="1"/>
        <v>1.0803599360228937</v>
      </c>
      <c r="H4585" s="20">
        <f ca="1"/>
        <v>0.55814095643051831</v>
      </c>
      <c r="I4585" s="164">
        <f t="shared" ca="1" si="1140"/>
        <v>24.37818624859684</v>
      </c>
      <c r="J4585" s="164">
        <f t="shared" ca="1" si="1141"/>
        <v>17.234558655117226</v>
      </c>
      <c r="K4585" s="164">
        <f t="shared" ca="1" si="1142"/>
        <v>0.74468820144074144</v>
      </c>
      <c r="L4585" s="164">
        <f t="shared" ca="1" si="1143"/>
        <v>1.468946118198442</v>
      </c>
      <c r="M4585" s="20">
        <f t="shared" ca="1" si="1144"/>
        <v>6.2153258791473167</v>
      </c>
      <c r="N4585" s="20">
        <f t="shared" ca="1" si="1145"/>
        <v>2.5460869525453251</v>
      </c>
      <c r="O4585" s="20">
        <f t="shared" ca="1" si="1136"/>
        <v>22188606.411079083</v>
      </c>
      <c r="P4585" s="20">
        <f t="shared" ca="1" si="1137"/>
        <v>60498574.402255289</v>
      </c>
      <c r="Q4585" s="20">
        <f t="shared" ca="1" si="1138"/>
        <v>545716.36163725832</v>
      </c>
      <c r="R4585" s="20">
        <f t="shared" ca="1" si="1139"/>
        <v>83232897.17497164</v>
      </c>
      <c r="AD4585">
        <f t="shared" ca="1" si="1146"/>
        <v>0.91703549723224242</v>
      </c>
      <c r="AE4585">
        <f t="shared" ca="1" si="1147"/>
        <v>0.78005323997222409</v>
      </c>
      <c r="AF4585">
        <f t="shared" ca="1" si="1148"/>
        <v>1.6789836494612855</v>
      </c>
      <c r="AG4585">
        <f t="shared" ca="1" si="1149"/>
        <v>1.7224823554474635</v>
      </c>
      <c r="AH4585">
        <f t="shared" ca="1" si="1150"/>
        <v>1.8836954212747963</v>
      </c>
      <c r="AI4585">
        <f t="shared" ca="1" si="1151"/>
        <v>1.9083431149873653</v>
      </c>
    </row>
    <row r="4586" spans="1:35">
      <c r="A4586" s="20"/>
      <c r="B4586" s="20"/>
      <c r="C4586" s="20">
        <f ca="1"/>
        <v>-0.41313373008802662</v>
      </c>
      <c r="D4586" s="20">
        <f ca="1"/>
        <v>-0.76400828289417033</v>
      </c>
      <c r="E4586" s="20">
        <f ca="1"/>
        <v>-0.29458759075332025</v>
      </c>
      <c r="F4586" s="20">
        <f ca="1"/>
        <v>-0.30616798351203622</v>
      </c>
      <c r="G4586" s="20">
        <f ca="1"/>
        <v>0.71637072931686196</v>
      </c>
      <c r="H4586" s="20">
        <f ca="1"/>
        <v>1.2565633349223913</v>
      </c>
      <c r="I4586" s="164">
        <f t="shared" ca="1" si="1140"/>
        <v>15.720457285288703</v>
      </c>
      <c r="J4586" s="164">
        <f t="shared" ca="1" si="1141"/>
        <v>11.659541156430162</v>
      </c>
      <c r="K4586" s="164">
        <f t="shared" ca="1" si="1142"/>
        <v>0.55767109305474949</v>
      </c>
      <c r="L4586" s="164">
        <f t="shared" ca="1" si="1143"/>
        <v>1.1306034170787977</v>
      </c>
      <c r="M4586" s="20">
        <f t="shared" ca="1" si="1144"/>
        <v>5.9655612193319119</v>
      </c>
      <c r="N4586" s="20">
        <f t="shared" ca="1" si="1145"/>
        <v>2.4085006756208998</v>
      </c>
      <c r="O4586" s="20">
        <f t="shared" ca="1" si="1136"/>
        <v>14598780.869023211</v>
      </c>
      <c r="P4586" s="20">
        <f t="shared" ca="1" si="1137"/>
        <v>43529777.800797537</v>
      </c>
      <c r="Q4586" s="20">
        <f t="shared" ca="1" si="1138"/>
        <v>464778.82342800393</v>
      </c>
      <c r="R4586" s="20">
        <f t="shared" ca="1" si="1139"/>
        <v>58593337.493248753</v>
      </c>
      <c r="AD4586">
        <f t="shared" ca="1" si="1146"/>
        <v>-1.1843550278425483</v>
      </c>
      <c r="AE4586">
        <f t="shared" ca="1" si="1147"/>
        <v>-1.0907580011979323</v>
      </c>
      <c r="AF4586">
        <f t="shared" ca="1" si="1148"/>
        <v>-2.1171881320459829E-2</v>
      </c>
      <c r="AG4586">
        <f t="shared" ca="1" si="1149"/>
        <v>0.18456098672180754</v>
      </c>
      <c r="AH4586">
        <f t="shared" ca="1" si="1150"/>
        <v>1.6061791325910133</v>
      </c>
      <c r="AI4586">
        <f t="shared" ca="1" si="1151"/>
        <v>1.5364883124889179</v>
      </c>
    </row>
    <row r="4587" spans="1:35">
      <c r="A4587" s="20"/>
      <c r="B4587" s="20"/>
      <c r="C4587" s="20">
        <f ca="1"/>
        <v>1.6785485665636022</v>
      </c>
      <c r="D4587" s="20">
        <f ca="1"/>
        <v>-0.56517339685237333</v>
      </c>
      <c r="E4587" s="20">
        <f ca="1"/>
        <v>-3.9844724635479195E-2</v>
      </c>
      <c r="F4587" s="20">
        <f ca="1"/>
        <v>-1.1007517436085446</v>
      </c>
      <c r="G4587" s="20">
        <f ca="1"/>
        <v>0.69632109213367377</v>
      </c>
      <c r="H4587" s="20">
        <f ca="1"/>
        <v>0.40207501687416514</v>
      </c>
      <c r="I4587" s="164">
        <f t="shared" ca="1" si="1140"/>
        <v>24.737766544039001</v>
      </c>
      <c r="J4587" s="164">
        <f t="shared" ca="1" si="1141"/>
        <v>17.567831307465045</v>
      </c>
      <c r="K4587" s="164">
        <f t="shared" ca="1" si="1142"/>
        <v>0.55442030338573667</v>
      </c>
      <c r="L4587" s="164">
        <f t="shared" ca="1" si="1143"/>
        <v>0.95550265136098966</v>
      </c>
      <c r="M4587" s="20">
        <f t="shared" ca="1" si="1144"/>
        <v>5.0007923679028545</v>
      </c>
      <c r="N4587" s="20">
        <f t="shared" ca="1" si="1145"/>
        <v>2.0384236372300508</v>
      </c>
      <c r="O4587" s="20">
        <f t="shared" ca="1" si="1136"/>
        <v>22558080.638282303</v>
      </c>
      <c r="P4587" s="20">
        <f t="shared" ca="1" si="1137"/>
        <v>48207838.703052089</v>
      </c>
      <c r="Q4587" s="20">
        <f t="shared" ca="1" si="1138"/>
        <v>422094.55785950867</v>
      </c>
      <c r="R4587" s="20">
        <f t="shared" ca="1" si="1139"/>
        <v>71188013.899193898</v>
      </c>
      <c r="AD4587">
        <f t="shared" ca="1" si="1146"/>
        <v>1.0043122679706309</v>
      </c>
      <c r="AE4587">
        <f t="shared" ca="1" si="1147"/>
        <v>0.89188970049162619</v>
      </c>
      <c r="AF4587">
        <f t="shared" ca="1" si="1148"/>
        <v>-5.0724514675121429E-2</v>
      </c>
      <c r="AG4587">
        <f t="shared" ca="1" si="1149"/>
        <v>-0.6113515847227744</v>
      </c>
      <c r="AH4587">
        <f t="shared" ca="1" si="1150"/>
        <v>0.53421374211428319</v>
      </c>
      <c r="AI4587">
        <f t="shared" ca="1" si="1151"/>
        <v>0.53628010062175924</v>
      </c>
    </row>
    <row r="4588" spans="1:35">
      <c r="A4588" s="20"/>
      <c r="B4588" s="20"/>
      <c r="C4588" s="20">
        <f ca="1"/>
        <v>-4.0908970320548271E-2</v>
      </c>
      <c r="D4588" s="20">
        <f ca="1"/>
        <v>-1.1132452143965095</v>
      </c>
      <c r="E4588" s="20">
        <f ca="1"/>
        <v>0.56330432653299634</v>
      </c>
      <c r="F4588" s="20">
        <f ca="1"/>
        <v>-0.12861112196781754</v>
      </c>
      <c r="G4588" s="20">
        <f ca="1"/>
        <v>0.78449371289927605</v>
      </c>
      <c r="H4588" s="20">
        <f ca="1"/>
        <v>-0.49884823303018988</v>
      </c>
      <c r="I4588" s="164">
        <f t="shared" ca="1" si="1140"/>
        <v>16.172701933125015</v>
      </c>
      <c r="J4588" s="164">
        <f t="shared" ca="1" si="1141"/>
        <v>11.36596669816733</v>
      </c>
      <c r="K4588" s="164">
        <f t="shared" ca="1" si="1142"/>
        <v>0.61845385038004097</v>
      </c>
      <c r="L4588" s="164">
        <f t="shared" ca="1" si="1143"/>
        <v>1.1184012749249916</v>
      </c>
      <c r="M4588" s="20">
        <f t="shared" ca="1" si="1144"/>
        <v>5.0633673157308863</v>
      </c>
      <c r="N4588" s="20">
        <f t="shared" ca="1" si="1145"/>
        <v>1.8787606080664798</v>
      </c>
      <c r="O4588" s="20">
        <f t="shared" ca="1" si="1136"/>
        <v>14683394.127666112</v>
      </c>
      <c r="P4588" s="20">
        <f t="shared" ca="1" si="1137"/>
        <v>43680132.560642742</v>
      </c>
      <c r="Q4588" s="20">
        <f t="shared" ca="1" si="1138"/>
        <v>117627.0910426926</v>
      </c>
      <c r="R4588" s="20">
        <f t="shared" ca="1" si="1139"/>
        <v>58481153.77935154</v>
      </c>
      <c r="AD4588">
        <f t="shared" ca="1" si="1146"/>
        <v>-1.0745869094356764</v>
      </c>
      <c r="AE4588">
        <f t="shared" ca="1" si="1147"/>
        <v>-1.1892729200780769</v>
      </c>
      <c r="AF4588">
        <f t="shared" ca="1" si="1148"/>
        <v>0.53139863981855351</v>
      </c>
      <c r="AG4588">
        <f t="shared" ca="1" si="1149"/>
        <v>0.12909670420450714</v>
      </c>
      <c r="AH4588">
        <f t="shared" ca="1" si="1150"/>
        <v>0.60374146192320777</v>
      </c>
      <c r="AI4588">
        <f t="shared" ca="1" si="1151"/>
        <v>0.10475840017967475</v>
      </c>
    </row>
    <row r="4589" spans="1:35">
      <c r="A4589" s="20"/>
      <c r="B4589" s="20"/>
      <c r="C4589" s="20">
        <f ca="1"/>
        <v>-1.7371615085505123</v>
      </c>
      <c r="D4589" s="20">
        <f ca="1"/>
        <v>1.4383844282426703</v>
      </c>
      <c r="E4589" s="20">
        <f ca="1"/>
        <v>-0.95800215280778289</v>
      </c>
      <c r="F4589" s="20">
        <f ca="1"/>
        <v>-1.6767695223478352</v>
      </c>
      <c r="G4589" s="20">
        <f ca="1"/>
        <v>-0.52428020296752875</v>
      </c>
      <c r="H4589" s="20">
        <f ca="1"/>
        <v>1.1917408751815357</v>
      </c>
      <c r="I4589" s="164">
        <f t="shared" ca="1" si="1140"/>
        <v>17.955051734963213</v>
      </c>
      <c r="J4589" s="164">
        <f t="shared" ca="1" si="1141"/>
        <v>14.435251660910396</v>
      </c>
      <c r="K4589" s="164">
        <f t="shared" ca="1" si="1142"/>
        <v>0.3621445895348413</v>
      </c>
      <c r="L4589" s="164">
        <f t="shared" ca="1" si="1143"/>
        <v>0.66360584741729656</v>
      </c>
      <c r="M4589" s="20">
        <f t="shared" ca="1" si="1144"/>
        <v>4.2433200347901883</v>
      </c>
      <c r="N4589" s="20">
        <f t="shared" ca="1" si="1145"/>
        <v>1.8100628312333746</v>
      </c>
      <c r="O4589" s="20">
        <f t="shared" ca="1" si="1136"/>
        <v>17270601.14040054</v>
      </c>
      <c r="P4589" s="20">
        <f t="shared" ca="1" si="1137"/>
        <v>34253019.674340241</v>
      </c>
      <c r="Q4589" s="20">
        <f t="shared" ca="1" si="1138"/>
        <v>492628.00463129941</v>
      </c>
      <c r="R4589" s="20">
        <f t="shared" ca="1" si="1139"/>
        <v>52016248.819372073</v>
      </c>
      <c r="AD4589">
        <f t="shared" ca="1" si="1146"/>
        <v>-0.64197773423223026</v>
      </c>
      <c r="AE4589">
        <f t="shared" ca="1" si="1147"/>
        <v>-0.15931152318443098</v>
      </c>
      <c r="AF4589">
        <f t="shared" ca="1" si="1148"/>
        <v>-1.7986855496832614</v>
      </c>
      <c r="AG4589">
        <f t="shared" ca="1" si="1149"/>
        <v>-1.9381552390122889</v>
      </c>
      <c r="AH4589">
        <f t="shared" ca="1" si="1150"/>
        <v>-0.3074221835664569</v>
      </c>
      <c r="AI4589">
        <f t="shared" ca="1" si="1151"/>
        <v>-8.091126693682571E-2</v>
      </c>
    </row>
    <row r="4590" spans="1:35">
      <c r="A4590" s="20"/>
      <c r="B4590" s="20"/>
      <c r="C4590" s="20">
        <f ca="1"/>
        <v>0.95771897598524969</v>
      </c>
      <c r="D4590" s="20">
        <f ca="1"/>
        <v>-0.40898746805668107</v>
      </c>
      <c r="E4590" s="20">
        <f ca="1"/>
        <v>-0.13829188157936564</v>
      </c>
      <c r="F4590" s="20">
        <f ca="1"/>
        <v>-1.2415618931973509</v>
      </c>
      <c r="G4590" s="20">
        <f ca="1"/>
        <v>-1.590546061373254</v>
      </c>
      <c r="H4590" s="20">
        <f ca="1"/>
        <v>0.17166911259002529</v>
      </c>
      <c r="I4590" s="164">
        <f t="shared" ca="1" si="1140"/>
        <v>23.122957581171026</v>
      </c>
      <c r="J4590" s="164">
        <f t="shared" ca="1" si="1141"/>
        <v>16.321764694682916</v>
      </c>
      <c r="K4590" s="164">
        <f t="shared" ca="1" si="1142"/>
        <v>0.43129036708890406</v>
      </c>
      <c r="L4590" s="164">
        <f t="shared" ca="1" si="1143"/>
        <v>0.72834607370319215</v>
      </c>
      <c r="M4590" s="20">
        <f t="shared" ca="1" si="1144"/>
        <v>2.7655363801919819</v>
      </c>
      <c r="N4590" s="20">
        <f t="shared" ca="1" si="1145"/>
        <v>1.238758042990157</v>
      </c>
      <c r="O4590" s="20">
        <f t="shared" ca="1" si="1136"/>
        <v>21032475.824433252</v>
      </c>
      <c r="P4590" s="20">
        <f t="shared" ca="1" si="1137"/>
        <v>41001305.950536035</v>
      </c>
      <c r="Q4590" s="20">
        <f t="shared" ca="1" si="1138"/>
        <v>419819.75012970308</v>
      </c>
      <c r="R4590" s="20">
        <f t="shared" ca="1" si="1139"/>
        <v>62453601.525098987</v>
      </c>
      <c r="AD4590">
        <f t="shared" ca="1" si="1146"/>
        <v>0.61236834494442338</v>
      </c>
      <c r="AE4590">
        <f t="shared" ca="1" si="1147"/>
        <v>0.47374654183990478</v>
      </c>
      <c r="AF4590">
        <f t="shared" ca="1" si="1148"/>
        <v>-1.1700875719190544</v>
      </c>
      <c r="AG4590">
        <f t="shared" ca="1" si="1149"/>
        <v>-1.6438814831673088</v>
      </c>
      <c r="AH4590">
        <f t="shared" ca="1" si="1150"/>
        <v>-1.9494040220089082</v>
      </c>
      <c r="AI4590">
        <f t="shared" ca="1" si="1151"/>
        <v>-1.6249782621887654</v>
      </c>
    </row>
    <row r="4591" spans="1:35">
      <c r="A4591" s="20"/>
      <c r="B4591" s="20"/>
      <c r="C4591" s="20">
        <f ca="1"/>
        <v>2.0535331571246793</v>
      </c>
      <c r="D4591" s="20">
        <f ca="1"/>
        <v>1.0044658801253692</v>
      </c>
      <c r="E4591" s="20">
        <f ca="1"/>
        <v>0.37416958329229222</v>
      </c>
      <c r="F4591" s="20">
        <f ca="1"/>
        <v>-0.56007273163563398</v>
      </c>
      <c r="G4591" s="20">
        <f ca="1"/>
        <v>-0.37469559912368372</v>
      </c>
      <c r="H4591" s="20">
        <f ca="1"/>
        <v>-1.1715403660841814</v>
      </c>
      <c r="I4591" s="164">
        <f t="shared" ca="1" si="1140"/>
        <v>32.69864019932492</v>
      </c>
      <c r="J4591" s="164">
        <f t="shared" ca="1" si="1141"/>
        <v>23.145646564165727</v>
      </c>
      <c r="K4591" s="164">
        <f t="shared" ca="1" si="1142"/>
        <v>0.56864393506255173</v>
      </c>
      <c r="L4591" s="164">
        <f t="shared" ca="1" si="1143"/>
        <v>0.93634404558286366</v>
      </c>
      <c r="M4591" s="20">
        <f t="shared" ca="1" si="1144"/>
        <v>3.0758897296566614</v>
      </c>
      <c r="N4591" s="20">
        <f t="shared" ca="1" si="1145"/>
        <v>1.322495690352151</v>
      </c>
      <c r="O4591" s="20">
        <f t="shared" ca="1" si="1136"/>
        <v>29777789.580932837</v>
      </c>
      <c r="P4591" s="20">
        <f t="shared" ca="1" si="1137"/>
        <v>55674267.225563675</v>
      </c>
      <c r="Q4591" s="20">
        <f t="shared" ca="1" si="1138"/>
        <v>374482.26394226396</v>
      </c>
      <c r="R4591" s="20">
        <f t="shared" ca="1" si="1139"/>
        <v>85826539.070438772</v>
      </c>
      <c r="AD4591">
        <f t="shared" ca="1" si="1146"/>
        <v>2.9365631551759517</v>
      </c>
      <c r="AE4591">
        <f t="shared" ca="1" si="1147"/>
        <v>2.7636397866327944</v>
      </c>
      <c r="AF4591">
        <f t="shared" ca="1" si="1148"/>
        <v>7.8581227841379331E-2</v>
      </c>
      <c r="AG4591">
        <f t="shared" ca="1" si="1149"/>
        <v>-0.69843615644152912</v>
      </c>
      <c r="AH4591">
        <f t="shared" ca="1" si="1150"/>
        <v>-1.6045669670481533</v>
      </c>
      <c r="AI4591">
        <f t="shared" ca="1" si="1151"/>
        <v>-1.3986602963455381</v>
      </c>
    </row>
    <row r="4592" spans="1:35">
      <c r="A4592" s="20"/>
      <c r="B4592" s="20"/>
      <c r="C4592" s="20">
        <f ca="1"/>
        <v>-0.1525579022123742</v>
      </c>
      <c r="D4592" s="20">
        <f ca="1"/>
        <v>1.2734496143791549</v>
      </c>
      <c r="E4592" s="20">
        <f ca="1"/>
        <v>-1.0646608970366409</v>
      </c>
      <c r="F4592" s="20">
        <f ca="1"/>
        <v>-0.74043211698384392</v>
      </c>
      <c r="G4592" s="20">
        <f ca="1"/>
        <v>1.245474793630273</v>
      </c>
      <c r="H4592" s="20">
        <f ca="1"/>
        <v>-0.51822873731482766</v>
      </c>
      <c r="I4592" s="164">
        <f t="shared" ca="1" si="1140"/>
        <v>23.110503411574413</v>
      </c>
      <c r="J4592" s="164">
        <f t="shared" ca="1" si="1141"/>
        <v>17.528118316398054</v>
      </c>
      <c r="K4592" s="164">
        <f t="shared" ca="1" si="1142"/>
        <v>0.44735376454213244</v>
      </c>
      <c r="L4592" s="164">
        <f t="shared" ca="1" si="1143"/>
        <v>0.85724111499491562</v>
      </c>
      <c r="M4592" s="20">
        <f t="shared" ca="1" si="1144"/>
        <v>4.6889427478004411</v>
      </c>
      <c r="N4592" s="20">
        <f t="shared" ca="1" si="1145"/>
        <v>1.8531461343596762</v>
      </c>
      <c r="O4592" s="20">
        <f t="shared" ca="1" si="1136"/>
        <v>21669140.615767237</v>
      </c>
      <c r="P4592" s="20">
        <f t="shared" ca="1" si="1137"/>
        <v>44164372.434381112</v>
      </c>
      <c r="Q4592" s="20">
        <f t="shared" ca="1" si="1138"/>
        <v>298470.59360946633</v>
      </c>
      <c r="R4592" s="20">
        <f t="shared" ca="1" si="1139"/>
        <v>66131983.64375782</v>
      </c>
      <c r="AD4592">
        <f t="shared" ca="1" si="1146"/>
        <v>0.60934548824621615</v>
      </c>
      <c r="AE4592">
        <f t="shared" ca="1" si="1147"/>
        <v>0.87856319342216549</v>
      </c>
      <c r="AF4592">
        <f t="shared" ca="1" si="1148"/>
        <v>-1.0240566859806148</v>
      </c>
      <c r="AG4592">
        <f t="shared" ca="1" si="1149"/>
        <v>-1.0579949318412931</v>
      </c>
      <c r="AH4592">
        <f t="shared" ca="1" si="1150"/>
        <v>0.18771416422271314</v>
      </c>
      <c r="AI4592">
        <f t="shared" ca="1" si="1151"/>
        <v>3.5530092863989782E-2</v>
      </c>
    </row>
    <row r="4593" spans="1:35">
      <c r="A4593" s="20"/>
      <c r="B4593" s="20"/>
      <c r="C4593" s="20">
        <f ca="1"/>
        <v>0.39742498858291181</v>
      </c>
      <c r="D4593" s="20">
        <f ca="1"/>
        <v>-0.71233059279986111</v>
      </c>
      <c r="E4593" s="20">
        <f ca="1"/>
        <v>-0.86298248789091359</v>
      </c>
      <c r="F4593" s="20">
        <f ca="1"/>
        <v>0.8626377013226203</v>
      </c>
      <c r="G4593" s="20">
        <f ca="1"/>
        <v>-0.50755433500024505</v>
      </c>
      <c r="H4593" s="20">
        <f ca="1"/>
        <v>6.1658949296825014E-2</v>
      </c>
      <c r="I4593" s="164">
        <f t="shared" ca="1" si="1140"/>
        <v>19.639966799863295</v>
      </c>
      <c r="J4593" s="164">
        <f t="shared" ca="1" si="1141"/>
        <v>13.818512851746853</v>
      </c>
      <c r="K4593" s="164">
        <f t="shared" ca="1" si="1142"/>
        <v>0.49339365490371651</v>
      </c>
      <c r="L4593" s="164">
        <f t="shared" ca="1" si="1143"/>
        <v>1.1576873352791062</v>
      </c>
      <c r="M4593" s="20">
        <f t="shared" ca="1" si="1144"/>
        <v>4.0649548653684944</v>
      </c>
      <c r="N4593" s="20">
        <f t="shared" ca="1" si="1145"/>
        <v>1.7414183581007801</v>
      </c>
      <c r="O4593" s="20">
        <f t="shared" ca="1" si="1136"/>
        <v>17840222.151415884</v>
      </c>
      <c r="P4593" s="20">
        <f t="shared" ca="1" si="1137"/>
        <v>48105479.442741796</v>
      </c>
      <c r="Q4593" s="20">
        <f t="shared" ca="1" si="1138"/>
        <v>484360.00304844748</v>
      </c>
      <c r="R4593" s="20">
        <f t="shared" ca="1" si="1139"/>
        <v>66430061.597206131</v>
      </c>
      <c r="AD4593">
        <f t="shared" ca="1" si="1146"/>
        <v>-0.23301776702347238</v>
      </c>
      <c r="AE4593">
        <f t="shared" ca="1" si="1147"/>
        <v>-0.36627085511850604</v>
      </c>
      <c r="AF4593">
        <f t="shared" ca="1" si="1148"/>
        <v>-0.60551222814803218</v>
      </c>
      <c r="AG4593">
        <f t="shared" ca="1" si="1149"/>
        <v>0.30766970581411812</v>
      </c>
      <c r="AH4593">
        <f t="shared" ca="1" si="1150"/>
        <v>-0.50560570514611669</v>
      </c>
      <c r="AI4593">
        <f t="shared" ca="1" si="1151"/>
        <v>-0.26643686999789185</v>
      </c>
    </row>
    <row r="4594" spans="1:35">
      <c r="A4594" s="20"/>
      <c r="B4594" s="20"/>
      <c r="C4594" s="20">
        <f ca="1"/>
        <v>1.2954219653269583</v>
      </c>
      <c r="D4594" s="20">
        <f ca="1"/>
        <v>1.0219086810573239</v>
      </c>
      <c r="E4594" s="20">
        <f ca="1"/>
        <v>0.21809806888699657</v>
      </c>
      <c r="F4594" s="20">
        <f ca="1"/>
        <v>1.4843929510621969</v>
      </c>
      <c r="G4594" s="20">
        <f ca="1"/>
        <v>0.96996235050386015</v>
      </c>
      <c r="H4594" s="20">
        <f ca="1"/>
        <v>0.8793957116353408</v>
      </c>
      <c r="I4594" s="164">
        <f t="shared" ca="1" si="1140"/>
        <v>30.254261417106704</v>
      </c>
      <c r="J4594" s="164">
        <f t="shared" ca="1" si="1141"/>
        <v>21.833312886636577</v>
      </c>
      <c r="K4594" s="164">
        <f t="shared" ca="1" si="1142"/>
        <v>0.75977479036988638</v>
      </c>
      <c r="L4594" s="164">
        <f t="shared" ca="1" si="1143"/>
        <v>1.6217018532972416</v>
      </c>
      <c r="M4594" s="20">
        <f t="shared" ca="1" si="1144"/>
        <v>6.3330441487901101</v>
      </c>
      <c r="N4594" s="20">
        <f t="shared" ca="1" si="1145"/>
        <v>2.7541254247411406</v>
      </c>
      <c r="O4594" s="20">
        <f t="shared" ca="1" si="1136"/>
        <v>27774466.31108566</v>
      </c>
      <c r="P4594" s="20">
        <f t="shared" ca="1" si="1137"/>
        <v>70121401.676957309</v>
      </c>
      <c r="Q4594" s="20">
        <f t="shared" ca="1" si="1138"/>
        <v>823394.03028151614</v>
      </c>
      <c r="R4594" s="20">
        <f t="shared" ca="1" si="1139"/>
        <v>98719262.018324479</v>
      </c>
      <c r="AD4594">
        <f t="shared" ca="1" si="1146"/>
        <v>2.3432673342491999</v>
      </c>
      <c r="AE4594">
        <f t="shared" ca="1" si="1147"/>
        <v>2.3232593579317373</v>
      </c>
      <c r="AF4594">
        <f t="shared" ca="1" si="1148"/>
        <v>1.8161344579080574</v>
      </c>
      <c r="AG4594">
        <f t="shared" ca="1" si="1149"/>
        <v>2.416826605896552</v>
      </c>
      <c r="AH4594">
        <f t="shared" ca="1" si="1150"/>
        <v>2.0144934986556784</v>
      </c>
      <c r="AI4594">
        <f t="shared" ca="1" si="1151"/>
        <v>2.4706092560571369</v>
      </c>
    </row>
    <row r="4595" spans="1:35">
      <c r="A4595" s="20"/>
      <c r="B4595" s="20"/>
      <c r="C4595" s="20">
        <f ca="1"/>
        <v>0.55809526748433991</v>
      </c>
      <c r="D4595" s="20">
        <f ca="1"/>
        <v>0.23702531995806364</v>
      </c>
      <c r="E4595" s="20">
        <f ca="1"/>
        <v>-0.53416771042094746</v>
      </c>
      <c r="F4595" s="20">
        <f ca="1"/>
        <v>-0.33999891392964882</v>
      </c>
      <c r="G4595" s="20">
        <f ca="1"/>
        <v>1.3787425664262012</v>
      </c>
      <c r="H4595" s="20">
        <f ca="1"/>
        <v>0.90082425669965571</v>
      </c>
      <c r="I4595" s="164">
        <f t="shared" ca="1" si="1140"/>
        <v>22.925575050373354</v>
      </c>
      <c r="J4595" s="164">
        <f t="shared" ca="1" si="1141"/>
        <v>16.966318131086062</v>
      </c>
      <c r="K4595" s="164">
        <f t="shared" ca="1" si="1142"/>
        <v>0.57221171788724479</v>
      </c>
      <c r="L4595" s="164">
        <f t="shared" ca="1" si="1143"/>
        <v>1.1415967091670662</v>
      </c>
      <c r="M4595" s="20">
        <f t="shared" ca="1" si="1144"/>
        <v>6.0885045255920254</v>
      </c>
      <c r="N4595" s="20">
        <f t="shared" ca="1" si="1145"/>
        <v>2.500777121452411</v>
      </c>
      <c r="O4595" s="20">
        <f t="shared" ca="1" si="1136"/>
        <v>21270936.417410955</v>
      </c>
      <c r="P4595" s="20">
        <f t="shared" ca="1" si="1137"/>
        <v>50985410.205662496</v>
      </c>
      <c r="Q4595" s="20">
        <f t="shared" ca="1" si="1138"/>
        <v>545688.77634865977</v>
      </c>
      <c r="R4595" s="20">
        <f t="shared" ca="1" si="1139"/>
        <v>72802035.399422124</v>
      </c>
      <c r="AD4595">
        <f t="shared" ca="1" si="1146"/>
        <v>0.56445996368285289</v>
      </c>
      <c r="AE4595">
        <f t="shared" ca="1" si="1147"/>
        <v>0.69003964130404793</v>
      </c>
      <c r="AF4595">
        <f t="shared" ca="1" si="1148"/>
        <v>0.1110156171567698</v>
      </c>
      <c r="AG4595">
        <f t="shared" ca="1" si="1149"/>
        <v>0.23453049621393735</v>
      </c>
      <c r="AH4595">
        <f t="shared" ca="1" si="1150"/>
        <v>1.7427828062133623</v>
      </c>
      <c r="AI4595">
        <f t="shared" ca="1" si="1151"/>
        <v>1.7858841120335436</v>
      </c>
    </row>
    <row r="4596" spans="1:35">
      <c r="A4596" s="20"/>
      <c r="B4596" s="20"/>
      <c r="C4596" s="20">
        <f ca="1"/>
        <v>1.923889008510856</v>
      </c>
      <c r="D4596" s="20">
        <f ca="1"/>
        <v>2.1496015958257302</v>
      </c>
      <c r="E4596" s="20">
        <f ca="1"/>
        <v>-0.8904419906925084</v>
      </c>
      <c r="F4596" s="20">
        <f ca="1"/>
        <v>0.82567691009369959</v>
      </c>
      <c r="G4596" s="20">
        <f ca="1"/>
        <v>-0.36530757756763987</v>
      </c>
      <c r="H4596" s="20">
        <f ca="1"/>
        <v>1.3043172717549676</v>
      </c>
      <c r="I4596" s="164">
        <f t="shared" ca="1" si="1140"/>
        <v>36.706227249036559</v>
      </c>
      <c r="J4596" s="164">
        <f t="shared" ca="1" si="1141"/>
        <v>26.776474598804946</v>
      </c>
      <c r="K4596" s="164">
        <f t="shared" ca="1" si="1142"/>
        <v>0.58465778051039718</v>
      </c>
      <c r="L4596" s="164">
        <f t="shared" ca="1" si="1143"/>
        <v>1.3303410967807328</v>
      </c>
      <c r="M4596" s="20">
        <f t="shared" ca="1" si="1144"/>
        <v>4.8028930719317238</v>
      </c>
      <c r="N4596" s="20">
        <f t="shared" ca="1" si="1145"/>
        <v>2.3694278518471301</v>
      </c>
      <c r="O4596" s="20">
        <f t="shared" ca="1" si="1136"/>
        <v>33851089.000889197</v>
      </c>
      <c r="P4596" s="20">
        <f t="shared" ca="1" si="1137"/>
        <v>69377147.667775497</v>
      </c>
      <c r="Q4596" s="20">
        <f t="shared" ca="1" si="1138"/>
        <v>1094027.0933370383</v>
      </c>
      <c r="R4596" s="20">
        <f t="shared" ca="1" si="1139"/>
        <v>104322263.76200174</v>
      </c>
      <c r="AD4596">
        <f t="shared" ca="1" si="1146"/>
        <v>3.9092784585040188</v>
      </c>
      <c r="AE4596">
        <f t="shared" ca="1" si="1147"/>
        <v>3.9820384559748137</v>
      </c>
      <c r="AF4596">
        <f t="shared" ca="1" si="1148"/>
        <v>0.2241616410036108</v>
      </c>
      <c r="AG4596">
        <f t="shared" ca="1" si="1149"/>
        <v>1.0924595308215126</v>
      </c>
      <c r="AH4596">
        <f t="shared" ca="1" si="1150"/>
        <v>0.31432563547969394</v>
      </c>
      <c r="AI4596">
        <f t="shared" ca="1" si="1151"/>
        <v>1.4308860860733243</v>
      </c>
    </row>
    <row r="4597" spans="1:35">
      <c r="A4597" s="20"/>
      <c r="B4597" s="20"/>
      <c r="C4597" s="20">
        <f ca="1"/>
        <v>-0.56277955385367373</v>
      </c>
      <c r="D4597" s="20">
        <f ca="1"/>
        <v>0.1070632285242694</v>
      </c>
      <c r="E4597" s="20">
        <f ca="1"/>
        <v>-1.1487493433001452</v>
      </c>
      <c r="F4597" s="20">
        <f ca="1"/>
        <v>-0.19998732331125904</v>
      </c>
      <c r="G4597" s="20">
        <f ca="1"/>
        <v>-0.3265464111518373</v>
      </c>
      <c r="H4597" s="20">
        <f ca="1"/>
        <v>0.60109210728637497</v>
      </c>
      <c r="I4597" s="164">
        <f t="shared" ca="1" si="1140"/>
        <v>18.144378913622678</v>
      </c>
      <c r="J4597" s="164">
        <f t="shared" ca="1" si="1141"/>
        <v>13.575329105322913</v>
      </c>
      <c r="K4597" s="164">
        <f t="shared" ca="1" si="1142"/>
        <v>0.41848809845107571</v>
      </c>
      <c r="L4597" s="164">
        <f t="shared" ca="1" si="1143"/>
        <v>0.93978094874267304</v>
      </c>
      <c r="M4597" s="20">
        <f t="shared" ca="1" si="1144"/>
        <v>4.2888742413391885</v>
      </c>
      <c r="N4597" s="20">
        <f t="shared" ca="1" si="1145"/>
        <v>1.8234388215987902</v>
      </c>
      <c r="O4597" s="20">
        <f t="shared" ca="1" si="1136"/>
        <v>16912996.09672302</v>
      </c>
      <c r="P4597" s="20">
        <f t="shared" ca="1" si="1137"/>
        <v>41245721.230746955</v>
      </c>
      <c r="Q4597" s="20">
        <f t="shared" ca="1" si="1138"/>
        <v>487787.99124028097</v>
      </c>
      <c r="R4597" s="20">
        <f t="shared" ca="1" si="1139"/>
        <v>58646505.318710253</v>
      </c>
      <c r="AD4597">
        <f t="shared" ca="1" si="1146"/>
        <v>-0.59602453552847656</v>
      </c>
      <c r="AE4597">
        <f t="shared" ca="1" si="1147"/>
        <v>-0.44787613915338498</v>
      </c>
      <c r="AF4597">
        <f t="shared" ca="1" si="1148"/>
        <v>-1.2864718322629485</v>
      </c>
      <c r="AG4597">
        <f t="shared" ca="1" si="1149"/>
        <v>-0.68281386935148669</v>
      </c>
      <c r="AH4597">
        <f t="shared" ca="1" si="1150"/>
        <v>-0.25680639851201198</v>
      </c>
      <c r="AI4597">
        <f t="shared" ca="1" si="1151"/>
        <v>-4.4759941624891497E-2</v>
      </c>
    </row>
    <row r="4598" spans="1:35">
      <c r="A4598" s="20"/>
      <c r="B4598" s="20"/>
      <c r="C4598" s="20">
        <f ca="1"/>
        <v>0.37655771032027607</v>
      </c>
      <c r="D4598" s="20">
        <f ca="1"/>
        <v>0.20808533162383411</v>
      </c>
      <c r="E4598" s="20">
        <f ca="1"/>
        <v>-1.1165321542250837</v>
      </c>
      <c r="F4598" s="20">
        <f ca="1"/>
        <v>5.0504112235774959E-2</v>
      </c>
      <c r="G4598" s="20">
        <f ca="1"/>
        <v>-0.83745451160061724</v>
      </c>
      <c r="H4598" s="20">
        <f ca="1"/>
        <v>1.075664540350781</v>
      </c>
      <c r="I4598" s="164">
        <f t="shared" ca="1" si="1140"/>
        <v>22.820407153202467</v>
      </c>
      <c r="J4598" s="164">
        <f t="shared" ca="1" si="1141"/>
        <v>16.660149353335086</v>
      </c>
      <c r="K4598" s="164">
        <f t="shared" ca="1" si="1142"/>
        <v>0.44580010623937794</v>
      </c>
      <c r="L4598" s="164">
        <f t="shared" ca="1" si="1143"/>
        <v>1.0282520577872476</v>
      </c>
      <c r="M4598" s="20">
        <f t="shared" ca="1" si="1144"/>
        <v>4.1594438564828673</v>
      </c>
      <c r="N4598" s="20">
        <f t="shared" ca="1" si="1145"/>
        <v>1.9089702037520877</v>
      </c>
      <c r="O4598" s="20">
        <f t="shared" ca="1" si="1136"/>
        <v>21051584.965458747</v>
      </c>
      <c r="P4598" s="20">
        <f t="shared" ca="1" si="1137"/>
        <v>48088156.048171654</v>
      </c>
      <c r="Q4598" s="20">
        <f t="shared" ca="1" si="1138"/>
        <v>708189.63844788121</v>
      </c>
      <c r="R4598" s="20">
        <f t="shared" ca="1" si="1139"/>
        <v>69847930.652078286</v>
      </c>
      <c r="AD4598">
        <f t="shared" ca="1" si="1146"/>
        <v>0.53893377504914253</v>
      </c>
      <c r="AE4598">
        <f t="shared" ca="1" si="1147"/>
        <v>0.58729844071647186</v>
      </c>
      <c r="AF4598">
        <f t="shared" ca="1" si="1148"/>
        <v>-1.0381808523692921</v>
      </c>
      <c r="AG4598">
        <f t="shared" ca="1" si="1149"/>
        <v>-0.28067246460342038</v>
      </c>
      <c r="AH4598">
        <f t="shared" ca="1" si="1150"/>
        <v>-0.40061793724125849</v>
      </c>
      <c r="AI4598">
        <f t="shared" ca="1" si="1151"/>
        <v>0.1864059560867235</v>
      </c>
    </row>
    <row r="4599" spans="1:35">
      <c r="A4599" s="20"/>
      <c r="B4599" s="20"/>
      <c r="C4599" s="20">
        <f ca="1"/>
        <v>1.4816022156376805</v>
      </c>
      <c r="D4599" s="20">
        <f ca="1"/>
        <v>0.47384610623345258</v>
      </c>
      <c r="E4599" s="20">
        <f ca="1"/>
        <v>-0.50280235931067507</v>
      </c>
      <c r="F4599" s="20">
        <f ca="1"/>
        <v>-0.15563277235766057</v>
      </c>
      <c r="G4599" s="20">
        <f ca="1"/>
        <v>1.1560952506594322</v>
      </c>
      <c r="H4599" s="20">
        <f ca="1"/>
        <v>0.32799358649074772</v>
      </c>
      <c r="I4599" s="164">
        <f t="shared" ca="1" si="1140"/>
        <v>27.677625365620941</v>
      </c>
      <c r="J4599" s="164">
        <f t="shared" ca="1" si="1141"/>
        <v>20.048178049186063</v>
      </c>
      <c r="K4599" s="164">
        <f t="shared" ca="1" si="1142"/>
        <v>0.57932017250162782</v>
      </c>
      <c r="L4599" s="164">
        <f t="shared" ca="1" si="1143"/>
        <v>1.1434258086244458</v>
      </c>
      <c r="M4599" s="20">
        <f t="shared" ca="1" si="1144"/>
        <v>5.4415702419594991</v>
      </c>
      <c r="N4599" s="20">
        <f t="shared" ca="1" si="1145"/>
        <v>2.2789608995715325</v>
      </c>
      <c r="O4599" s="20">
        <f t="shared" ca="1" si="1136"/>
        <v>25448486.557997055</v>
      </c>
      <c r="P4599" s="20">
        <f t="shared" ca="1" si="1137"/>
        <v>55769121.8205918</v>
      </c>
      <c r="Q4599" s="20">
        <f t="shared" ca="1" si="1138"/>
        <v>561131.57910639001</v>
      </c>
      <c r="R4599" s="20">
        <f t="shared" ca="1" si="1139"/>
        <v>81778739.957695246</v>
      </c>
      <c r="AD4599">
        <f t="shared" ca="1" si="1146"/>
        <v>1.7178702343740146</v>
      </c>
      <c r="AE4599">
        <f t="shared" ca="1" si="1147"/>
        <v>1.7242208218745174</v>
      </c>
      <c r="AF4599">
        <f t="shared" ca="1" si="1148"/>
        <v>0.1756379318329801</v>
      </c>
      <c r="AG4599">
        <f t="shared" ca="1" si="1149"/>
        <v>0.24284458465657133</v>
      </c>
      <c r="AH4599">
        <f t="shared" ca="1" si="1150"/>
        <v>1.0239669355105552</v>
      </c>
      <c r="AI4599">
        <f t="shared" ca="1" si="1151"/>
        <v>1.1863808096527899</v>
      </c>
    </row>
    <row r="4600" spans="1:35">
      <c r="A4600" s="20"/>
      <c r="B4600" s="20"/>
      <c r="C4600" s="20">
        <f ca="1"/>
        <v>0.46540103642251546</v>
      </c>
      <c r="D4600" s="20">
        <f ca="1"/>
        <v>-2.8226693784056343</v>
      </c>
      <c r="E4600" s="20">
        <f ca="1"/>
        <v>0.611961614984328</v>
      </c>
      <c r="F4600" s="20">
        <f ca="1"/>
        <v>9.1465135357904362E-2</v>
      </c>
      <c r="G4600" s="20">
        <f ca="1"/>
        <v>1.1192140295517823</v>
      </c>
      <c r="H4600" s="20">
        <f ca="1"/>
        <v>-1.4548175864558592</v>
      </c>
      <c r="I4600" s="164">
        <f t="shared" ca="1" si="1140"/>
        <v>11.706061525775205</v>
      </c>
      <c r="J4600" s="164">
        <f t="shared" ca="1" si="1141"/>
        <v>7.3423451673029918</v>
      </c>
      <c r="K4600" s="164">
        <f t="shared" ca="1" si="1142"/>
        <v>0.61205837054167789</v>
      </c>
      <c r="L4600" s="164">
        <f t="shared" ca="1" si="1143"/>
        <v>1.1024717454081505</v>
      </c>
      <c r="M4600" s="20">
        <f t="shared" ca="1" si="1144"/>
        <v>4.7824214883653093</v>
      </c>
      <c r="N4600" s="20">
        <f t="shared" ca="1" si="1145"/>
        <v>1.607319287350488</v>
      </c>
      <c r="O4600" s="20">
        <f t="shared" ca="1" si="1136"/>
        <v>10155834.595184343</v>
      </c>
      <c r="P4600" s="20">
        <f t="shared" ca="1" si="1137"/>
        <v>38833644.816752627</v>
      </c>
      <c r="Q4600" s="20">
        <f t="shared" ca="1" si="1138"/>
        <v>-168594.0304415577</v>
      </c>
      <c r="R4600" s="20">
        <f t="shared" ca="1" si="1139"/>
        <v>48820885.381495409</v>
      </c>
      <c r="AD4600">
        <f t="shared" ca="1" si="1146"/>
        <v>-2.1587229306370865</v>
      </c>
      <c r="AE4600">
        <f t="shared" ca="1" si="1147"/>
        <v>-2.5394814874822176</v>
      </c>
      <c r="AF4600">
        <f t="shared" ca="1" si="1148"/>
        <v>0.47325791401525308</v>
      </c>
      <c r="AG4600">
        <f t="shared" ca="1" si="1149"/>
        <v>5.6689751855229176E-2</v>
      </c>
      <c r="AH4600">
        <f t="shared" ca="1" si="1150"/>
        <v>0.29157943151701105</v>
      </c>
      <c r="AI4600">
        <f t="shared" ca="1" si="1151"/>
        <v>-0.62886679094462727</v>
      </c>
    </row>
    <row r="4601" spans="1:35">
      <c r="A4601" s="20"/>
      <c r="B4601" s="20"/>
      <c r="C4601" s="20">
        <f ca="1"/>
        <v>0.62929745583153229</v>
      </c>
      <c r="D4601" s="20">
        <f ca="1"/>
        <v>1.7143845870248104</v>
      </c>
      <c r="E4601" s="20">
        <f ca="1"/>
        <v>0.38962466429945958</v>
      </c>
      <c r="F4601" s="20">
        <f ca="1"/>
        <v>2.127431564073972</v>
      </c>
      <c r="G4601" s="20">
        <f ca="1"/>
        <v>0.21373927641129398</v>
      </c>
      <c r="H4601" s="20">
        <f ca="1"/>
        <v>-1.1757484066045132</v>
      </c>
      <c r="I4601" s="164">
        <f t="shared" ca="1" si="1140"/>
        <v>30.336668660007476</v>
      </c>
      <c r="J4601" s="164">
        <f t="shared" ca="1" si="1141"/>
        <v>21.757517121528938</v>
      </c>
      <c r="K4601" s="164">
        <f t="shared" ca="1" si="1142"/>
        <v>0.72500496853571295</v>
      </c>
      <c r="L4601" s="164">
        <f t="shared" ca="1" si="1143"/>
        <v>1.5442373641167293</v>
      </c>
      <c r="M4601" s="20">
        <f t="shared" ca="1" si="1144"/>
        <v>4.4291807101282625</v>
      </c>
      <c r="N4601" s="20">
        <f t="shared" ca="1" si="1145"/>
        <v>1.8942143009575225</v>
      </c>
      <c r="O4601" s="20">
        <f t="shared" ca="1" si="1136"/>
        <v>27777991.980791014</v>
      </c>
      <c r="P4601" s="20">
        <f t="shared" ca="1" si="1137"/>
        <v>68295144.971737221</v>
      </c>
      <c r="Q4601" s="20">
        <f t="shared" ca="1" si="1138"/>
        <v>522358.01657059335</v>
      </c>
      <c r="R4601" s="20">
        <f t="shared" ca="1" si="1139"/>
        <v>96595494.969098836</v>
      </c>
      <c r="AD4601">
        <f t="shared" ca="1" si="1146"/>
        <v>2.3632690922348232</v>
      </c>
      <c r="AE4601">
        <f t="shared" ca="1" si="1147"/>
        <v>2.2978245374258179</v>
      </c>
      <c r="AF4601">
        <f t="shared" ca="1" si="1148"/>
        <v>1.5000451685064811</v>
      </c>
      <c r="AG4601">
        <f t="shared" ca="1" si="1149"/>
        <v>2.0647152914396782</v>
      </c>
      <c r="AH4601">
        <f t="shared" ca="1" si="1150"/>
        <v>-0.10091032207970785</v>
      </c>
      <c r="AI4601">
        <f t="shared" ca="1" si="1151"/>
        <v>0.14652513772303344</v>
      </c>
    </row>
    <row r="4602" spans="1:35">
      <c r="A4602" s="20"/>
      <c r="B4602" s="20"/>
      <c r="C4602" s="20">
        <f ca="1"/>
        <v>-0.30865373101006188</v>
      </c>
      <c r="D4602" s="20">
        <f ca="1"/>
        <v>0.17290050060881729</v>
      </c>
      <c r="E4602" s="20">
        <f ca="1"/>
        <v>0.12165218275603758</v>
      </c>
      <c r="F4602" s="20">
        <f ca="1"/>
        <v>1.9436224017257973</v>
      </c>
      <c r="G4602" s="20">
        <f ca="1"/>
        <v>0.52532807920970248</v>
      </c>
      <c r="H4602" s="20">
        <f ca="1"/>
        <v>0.56520935984707776</v>
      </c>
      <c r="I4602" s="164">
        <f t="shared" ca="1" si="1140"/>
        <v>20.7454131224444</v>
      </c>
      <c r="J4602" s="164">
        <f t="shared" ca="1" si="1141"/>
        <v>15.013444778995916</v>
      </c>
      <c r="K4602" s="164">
        <f t="shared" ca="1" si="1142"/>
        <v>0.71285847958848225</v>
      </c>
      <c r="L4602" s="164">
        <f t="shared" ca="1" si="1143"/>
        <v>1.6105002688016983</v>
      </c>
      <c r="M4602" s="20">
        <f t="shared" ca="1" si="1144"/>
        <v>5.9828428096762538</v>
      </c>
      <c r="N4602" s="20">
        <f t="shared" ca="1" si="1145"/>
        <v>2.5042207414486821</v>
      </c>
      <c r="O4602" s="20">
        <f t="shared" ca="1" si="1136"/>
        <v>19066933.358811568</v>
      </c>
      <c r="P4602" s="20">
        <f t="shared" ca="1" si="1137"/>
        <v>60363403.726753496</v>
      </c>
      <c r="Q4602" s="20">
        <f t="shared" ca="1" si="1138"/>
        <v>614574.3859729378</v>
      </c>
      <c r="R4602" s="20">
        <f t="shared" ca="1" si="1139"/>
        <v>80044911.471537992</v>
      </c>
      <c r="AD4602">
        <f t="shared" ca="1" si="1146"/>
        <v>3.5294447195242711E-2</v>
      </c>
      <c r="AE4602">
        <f t="shared" ca="1" si="1147"/>
        <v>3.4713013085877861E-2</v>
      </c>
      <c r="AF4602">
        <f t="shared" ca="1" si="1148"/>
        <v>1.389622541713474</v>
      </c>
      <c r="AG4602">
        <f t="shared" ca="1" si="1149"/>
        <v>2.3659103127349925</v>
      </c>
      <c r="AH4602">
        <f t="shared" ca="1" si="1150"/>
        <v>1.6253808996402823</v>
      </c>
      <c r="AI4602">
        <f t="shared" ca="1" si="1151"/>
        <v>1.7951911931045468</v>
      </c>
    </row>
    <row r="4603" spans="1:35">
      <c r="A4603" s="20"/>
      <c r="B4603" s="20"/>
      <c r="C4603" s="20">
        <f ca="1"/>
        <v>1.0463832659329904E-2</v>
      </c>
      <c r="D4603" s="20">
        <f ca="1"/>
        <v>2.2305861804129603</v>
      </c>
      <c r="E4603" s="20">
        <f ca="1"/>
        <v>-0.26225794704747929</v>
      </c>
      <c r="F4603" s="20">
        <f ca="1"/>
        <v>-1.4061271929942161</v>
      </c>
      <c r="G4603" s="20">
        <f ca="1"/>
        <v>1.5416496002080395</v>
      </c>
      <c r="H4603" s="20">
        <f ca="1"/>
        <v>1.0526534075661687</v>
      </c>
      <c r="I4603" s="164">
        <f t="shared" ca="1" si="1140"/>
        <v>27.754411699411659</v>
      </c>
      <c r="J4603" s="164">
        <f t="shared" ca="1" si="1141"/>
        <v>21.381529921870378</v>
      </c>
      <c r="K4603" s="164">
        <f t="shared" ca="1" si="1142"/>
        <v>0.56682520974959616</v>
      </c>
      <c r="L4603" s="164">
        <f t="shared" ca="1" si="1143"/>
        <v>0.97095266914865108</v>
      </c>
      <c r="M4603" s="20">
        <f t="shared" ca="1" si="1144"/>
        <v>6.101811375148559</v>
      </c>
      <c r="N4603" s="20">
        <f t="shared" ca="1" si="1145"/>
        <v>2.5361696273755037</v>
      </c>
      <c r="O4603" s="20">
        <f t="shared" ca="1" si="1136"/>
        <v>26200463.908672966</v>
      </c>
      <c r="P4603" s="20">
        <f t="shared" ca="1" si="1137"/>
        <v>51596606.829071902</v>
      </c>
      <c r="Q4603" s="20">
        <f t="shared" ca="1" si="1138"/>
        <v>596943.31493573624</v>
      </c>
      <c r="R4603" s="20">
        <f t="shared" ca="1" si="1139"/>
        <v>78394014.052680597</v>
      </c>
      <c r="AD4603">
        <f t="shared" ca="1" si="1146"/>
        <v>1.7365076940319555</v>
      </c>
      <c r="AE4603">
        <f t="shared" ca="1" si="1147"/>
        <v>2.1716543361981131</v>
      </c>
      <c r="AF4603">
        <f t="shared" ca="1" si="1148"/>
        <v>6.2047361359964137E-2</v>
      </c>
      <c r="AG4603">
        <f t="shared" ca="1" si="1149"/>
        <v>-0.54112423114249553</v>
      </c>
      <c r="AH4603">
        <f t="shared" ca="1" si="1150"/>
        <v>1.757568194609511</v>
      </c>
      <c r="AI4603">
        <f t="shared" ca="1" si="1151"/>
        <v>1.8815395334473064</v>
      </c>
    </row>
    <row r="4604" spans="1:35">
      <c r="A4604" s="20"/>
      <c r="B4604" s="20"/>
      <c r="C4604" s="20">
        <f ca="1"/>
        <v>0.67847844230156196</v>
      </c>
      <c r="D4604" s="20">
        <f ca="1"/>
        <v>0.76996328193436925</v>
      </c>
      <c r="E4604" s="20">
        <f ca="1"/>
        <v>-1.5574933212741797</v>
      </c>
      <c r="F4604" s="20">
        <f ca="1"/>
        <v>-0.23215892237037225</v>
      </c>
      <c r="G4604" s="20">
        <f ca="1"/>
        <v>0.96508327011695383</v>
      </c>
      <c r="H4604" s="20">
        <f ca="1"/>
        <v>0.44760459397748203</v>
      </c>
      <c r="I4604" s="164">
        <f t="shared" ca="1" si="1140"/>
        <v>24.88676692220222</v>
      </c>
      <c r="J4604" s="164">
        <f t="shared" ca="1" si="1141"/>
        <v>18.515033835002182</v>
      </c>
      <c r="K4604" s="164">
        <f t="shared" ca="1" si="1142"/>
        <v>0.44503631656260711</v>
      </c>
      <c r="L4604" s="164">
        <f t="shared" ca="1" si="1143"/>
        <v>0.99408159366800819</v>
      </c>
      <c r="M4604" s="20">
        <f t="shared" ca="1" si="1144"/>
        <v>5.0618455380334906</v>
      </c>
      <c r="N4604" s="20">
        <f t="shared" ca="1" si="1145"/>
        <v>2.1538911876117606</v>
      </c>
      <c r="O4604" s="20">
        <f t="shared" ca="1" si="1136"/>
        <v>23142647.280790605</v>
      </c>
      <c r="P4604" s="20">
        <f t="shared" ca="1" si="1137"/>
        <v>49306857.892482966</v>
      </c>
      <c r="Q4604" s="20">
        <f t="shared" ca="1" si="1138"/>
        <v>578773.29961146729</v>
      </c>
      <c r="R4604" s="20">
        <f t="shared" ca="1" si="1139"/>
        <v>73028278.472885028</v>
      </c>
      <c r="AD4604">
        <f t="shared" ca="1" si="1146"/>
        <v>1.0404774083015091</v>
      </c>
      <c r="AE4604">
        <f t="shared" ca="1" si="1147"/>
        <v>1.209742897651739</v>
      </c>
      <c r="AF4604">
        <f t="shared" ca="1" si="1148"/>
        <v>-1.0451243948853901</v>
      </c>
      <c r="AG4604">
        <f t="shared" ca="1" si="1149"/>
        <v>-0.43599275605450849</v>
      </c>
      <c r="AH4604">
        <f t="shared" ca="1" si="1150"/>
        <v>0.60205059781499015</v>
      </c>
      <c r="AI4604">
        <f t="shared" ca="1" si="1151"/>
        <v>0.84835456111286633</v>
      </c>
    </row>
    <row r="4605" spans="1:35">
      <c r="A4605" s="20"/>
      <c r="B4605" s="20"/>
      <c r="C4605" s="20">
        <f ca="1"/>
        <v>-0.71537640586814855</v>
      </c>
      <c r="D4605" s="20">
        <f ca="1"/>
        <v>1.7098119159975387</v>
      </c>
      <c r="E4605" s="20">
        <f ca="1"/>
        <v>-0.53492684338072205</v>
      </c>
      <c r="F4605" s="20">
        <f ca="1"/>
        <v>-0.13539961036720244</v>
      </c>
      <c r="G4605" s="20">
        <f ca="1"/>
        <v>-0.19691884937202997</v>
      </c>
      <c r="H4605" s="20">
        <f ca="1"/>
        <v>0.83373897210820713</v>
      </c>
      <c r="I4605" s="164">
        <f t="shared" ca="1" si="1140"/>
        <v>23.859143157857098</v>
      </c>
      <c r="J4605" s="164">
        <f t="shared" ca="1" si="1141"/>
        <v>18.184812370106801</v>
      </c>
      <c r="K4605" s="164">
        <f t="shared" ca="1" si="1142"/>
        <v>0.51606173506922548</v>
      </c>
      <c r="L4605" s="164">
        <f t="shared" ca="1" si="1143"/>
        <v>1.064812168581178</v>
      </c>
      <c r="M4605" s="20">
        <f t="shared" ca="1" si="1144"/>
        <v>4.7254475853272542</v>
      </c>
      <c r="N4605" s="20">
        <f t="shared" ca="1" si="1145"/>
        <v>2.0707041423022012</v>
      </c>
      <c r="O4605" s="20">
        <f t="shared" ca="1" si="1136"/>
        <v>22418555.944619671</v>
      </c>
      <c r="P4605" s="20">
        <f t="shared" ca="1" si="1137"/>
        <v>50024665.448953547</v>
      </c>
      <c r="Q4605" s="20">
        <f t="shared" ca="1" si="1138"/>
        <v>640591.57375901612</v>
      </c>
      <c r="R4605" s="20">
        <f t="shared" ca="1" si="1139"/>
        <v>73083812.967332244</v>
      </c>
      <c r="AD4605">
        <f t="shared" ca="1" si="1146"/>
        <v>0.79105416452842092</v>
      </c>
      <c r="AE4605">
        <f t="shared" ca="1" si="1147"/>
        <v>1.0989303255391947</v>
      </c>
      <c r="AF4605">
        <f t="shared" ca="1" si="1148"/>
        <v>-0.39943877209795042</v>
      </c>
      <c r="AG4605">
        <f t="shared" ca="1" si="1149"/>
        <v>-0.11449014281282743</v>
      </c>
      <c r="AH4605">
        <f t="shared" ca="1" si="1150"/>
        <v>0.2282750948080603</v>
      </c>
      <c r="AI4605">
        <f t="shared" ca="1" si="1151"/>
        <v>0.62352470892486811</v>
      </c>
    </row>
    <row r="4606" spans="1:35">
      <c r="A4606" s="20"/>
      <c r="B4606" s="20"/>
      <c r="C4606" s="20">
        <f ca="1"/>
        <v>-1.617044086371541</v>
      </c>
      <c r="D4606" s="20">
        <f ca="1"/>
        <v>0.14189825548025889</v>
      </c>
      <c r="E4606" s="20">
        <f ca="1"/>
        <v>-0.41474361054352205</v>
      </c>
      <c r="F4606" s="20">
        <f ca="1"/>
        <v>-1.1185397433563993</v>
      </c>
      <c r="G4606" s="20">
        <f ca="1"/>
        <v>0.17177059712004211</v>
      </c>
      <c r="H4606" s="20">
        <f ca="1"/>
        <v>0.47884651985051241</v>
      </c>
      <c r="I4606" s="164">
        <f t="shared" ca="1" si="1140"/>
        <v>13.774660066967067</v>
      </c>
      <c r="J4606" s="164">
        <f t="shared" ca="1" si="1141"/>
        <v>10.822790987925192</v>
      </c>
      <c r="K4606" s="164">
        <f t="shared" ca="1" si="1142"/>
        <v>0.4475196176257738</v>
      </c>
      <c r="L4606" s="164">
        <f t="shared" ca="1" si="1143"/>
        <v>0.81776072336868166</v>
      </c>
      <c r="M4606" s="20">
        <f t="shared" ca="1" si="1144"/>
        <v>4.7258616099497965</v>
      </c>
      <c r="N4606" s="20">
        <f t="shared" ca="1" si="1145"/>
        <v>1.8394445629550953</v>
      </c>
      <c r="O4606" s="20">
        <f t="shared" ca="1" si="1136"/>
        <v>13114945.736787122</v>
      </c>
      <c r="P4606" s="20">
        <f t="shared" ca="1" si="1137"/>
        <v>33882208.879348129</v>
      </c>
      <c r="Q4606" s="20">
        <f t="shared" ca="1" si="1138"/>
        <v>253494.35632562192</v>
      </c>
      <c r="R4606" s="20">
        <f t="shared" ca="1" si="1139"/>
        <v>47250648.972460873</v>
      </c>
      <c r="AD4606">
        <f t="shared" ca="1" si="1146"/>
        <v>-1.6566359060759548</v>
      </c>
      <c r="AE4606">
        <f t="shared" ca="1" si="1147"/>
        <v>-1.3715466483472509</v>
      </c>
      <c r="AF4606">
        <f t="shared" ca="1" si="1148"/>
        <v>-1.0225489306747841</v>
      </c>
      <c r="AG4606">
        <f t="shared" ca="1" si="1149"/>
        <v>-1.2374512574150838</v>
      </c>
      <c r="AH4606">
        <f t="shared" ca="1" si="1150"/>
        <v>0.22873512216644071</v>
      </c>
      <c r="AI4606">
        <f t="shared" ca="1" si="1151"/>
        <v>-1.5011812024452453E-3</v>
      </c>
    </row>
    <row r="4607" spans="1:35">
      <c r="A4607" s="20"/>
      <c r="B4607" s="20"/>
      <c r="C4607" s="20">
        <f ca="1"/>
        <v>0.21229647661769907</v>
      </c>
      <c r="D4607" s="20">
        <f ca="1"/>
        <v>-0.76514894484343732</v>
      </c>
      <c r="E4607" s="20">
        <f ca="1"/>
        <v>-1.5826350414330832</v>
      </c>
      <c r="F4607" s="20">
        <f ca="1"/>
        <v>-1.6853342365785693</v>
      </c>
      <c r="G4607" s="20">
        <f ca="1"/>
        <v>0.49672681565686055</v>
      </c>
      <c r="H4607" s="20">
        <f ca="1"/>
        <v>-2.3454383684513043</v>
      </c>
      <c r="I4607" s="164">
        <f t="shared" ca="1" si="1140"/>
        <v>16.277251283157845</v>
      </c>
      <c r="J4607" s="164">
        <f t="shared" ca="1" si="1141"/>
        <v>11.7035423217266</v>
      </c>
      <c r="K4607" s="164">
        <f t="shared" ca="1" si="1142"/>
        <v>0.24292744317183207</v>
      </c>
      <c r="L4607" s="164">
        <f t="shared" ca="1" si="1143"/>
        <v>0.36777589089702523</v>
      </c>
      <c r="M4607" s="20">
        <f t="shared" ca="1" si="1144"/>
        <v>2.3400932465009614</v>
      </c>
      <c r="N4607" s="20">
        <f t="shared" ca="1" si="1145"/>
        <v>0.69901270661948001</v>
      </c>
      <c r="O4607" s="20">
        <f t="shared" ca="1" si="1136"/>
        <v>14919163.901708703</v>
      </c>
      <c r="P4607" s="20">
        <f t="shared" ca="1" si="1137"/>
        <v>25291821.164631821</v>
      </c>
      <c r="Q4607" s="20">
        <f t="shared" ca="1" si="1138"/>
        <v>-228892.42595924399</v>
      </c>
      <c r="R4607" s="20">
        <f t="shared" ca="1" si="1139"/>
        <v>39982092.640381277</v>
      </c>
      <c r="AD4607">
        <f t="shared" ca="1" si="1146"/>
        <v>-1.0492108536024651</v>
      </c>
      <c r="AE4607">
        <f t="shared" ca="1" si="1147"/>
        <v>-1.0759925094877183</v>
      </c>
      <c r="AF4607">
        <f t="shared" ca="1" si="1148"/>
        <v>-2.8824777893469817</v>
      </c>
      <c r="AG4607">
        <f t="shared" ca="1" si="1149"/>
        <v>-3.2828368595589765</v>
      </c>
      <c r="AH4607">
        <f t="shared" ca="1" si="1150"/>
        <v>-2.4221186149989311</v>
      </c>
      <c r="AI4607">
        <f t="shared" ca="1" si="1151"/>
        <v>-3.0837494415689735</v>
      </c>
    </row>
    <row r="4608" spans="1:35">
      <c r="A4608" s="20"/>
      <c r="B4608" s="20"/>
      <c r="C4608" s="20">
        <f ca="1"/>
        <v>1.3797786347926899</v>
      </c>
      <c r="D4608" s="20">
        <f ca="1"/>
        <v>1.1022089011875198</v>
      </c>
      <c r="E4608" s="20">
        <f ca="1"/>
        <v>-0.42302806294282425</v>
      </c>
      <c r="F4608" s="20">
        <f ca="1"/>
        <v>-0.95510086448360132</v>
      </c>
      <c r="G4608" s="20">
        <f ca="1"/>
        <v>0.30881688578471622</v>
      </c>
      <c r="H4608" s="20">
        <f ca="1"/>
        <v>-0.41252684303957637</v>
      </c>
      <c r="I4608" s="164">
        <f t="shared" ca="1" si="1140"/>
        <v>29.504532595273844</v>
      </c>
      <c r="J4608" s="164">
        <f t="shared" ca="1" si="1141"/>
        <v>21.45782971728007</v>
      </c>
      <c r="K4608" s="164">
        <f t="shared" ca="1" si="1142"/>
        <v>0.49637197283595663</v>
      </c>
      <c r="L4608" s="164">
        <f t="shared" ca="1" si="1143"/>
        <v>0.85990370304270758</v>
      </c>
      <c r="M4608" s="20">
        <f t="shared" ca="1" si="1144"/>
        <v>3.9360053192954068</v>
      </c>
      <c r="N4608" s="20">
        <f t="shared" ca="1" si="1145"/>
        <v>1.6645974765894516</v>
      </c>
      <c r="O4608" s="20">
        <f t="shared" ca="1" si="1136"/>
        <v>27174430.138604064</v>
      </c>
      <c r="P4608" s="20">
        <f t="shared" ca="1" si="1137"/>
        <v>50605966.53877008</v>
      </c>
      <c r="Q4608" s="20">
        <f t="shared" ca="1" si="1138"/>
        <v>432892.32939046569</v>
      </c>
      <c r="R4608" s="20">
        <f t="shared" ca="1" si="1139"/>
        <v>78213289.006764606</v>
      </c>
      <c r="AD4608">
        <f t="shared" ca="1" si="1146"/>
        <v>2.1612943192412239</v>
      </c>
      <c r="AE4608">
        <f t="shared" ca="1" si="1147"/>
        <v>2.1972582943892851</v>
      </c>
      <c r="AF4608">
        <f t="shared" ca="1" si="1148"/>
        <v>-0.57843661058221285</v>
      </c>
      <c r="AG4608">
        <f t="shared" ca="1" si="1149"/>
        <v>-1.0458922588967841</v>
      </c>
      <c r="AH4608">
        <f t="shared" ca="1" si="1150"/>
        <v>-0.64888297856065869</v>
      </c>
      <c r="AI4608">
        <f t="shared" ca="1" si="1151"/>
        <v>-0.47406087408256353</v>
      </c>
    </row>
    <row r="4609" spans="1:35">
      <c r="A4609" s="20"/>
      <c r="B4609" s="20"/>
      <c r="C4609" s="20">
        <f ca="1"/>
        <v>1.1724044848993957</v>
      </c>
      <c r="D4609" s="20">
        <f ca="1"/>
        <v>1.5810154256378148</v>
      </c>
      <c r="E4609" s="20">
        <f ca="1"/>
        <v>-1.2779860070216194</v>
      </c>
      <c r="F4609" s="20">
        <f ca="1"/>
        <v>-0.98206920281784271</v>
      </c>
      <c r="G4609" s="20">
        <f ca="1"/>
        <v>-3.3609316878977731E-2</v>
      </c>
      <c r="H4609" s="20">
        <f ca="1"/>
        <v>0.1382781402552293</v>
      </c>
      <c r="I4609" s="164">
        <f t="shared" ca="1" si="1140"/>
        <v>30.140636147596936</v>
      </c>
      <c r="J4609" s="164">
        <f t="shared" ca="1" si="1141"/>
        <v>22.284861329599593</v>
      </c>
      <c r="K4609" s="164">
        <f t="shared" ca="1" si="1142"/>
        <v>0.40465226691267475</v>
      </c>
      <c r="L4609" s="164">
        <f t="shared" ca="1" si="1143"/>
        <v>0.7865006443859468</v>
      </c>
      <c r="M4609" s="20">
        <f t="shared" ca="1" si="1144"/>
        <v>3.7449255010254099</v>
      </c>
      <c r="N4609" s="20">
        <f t="shared" ca="1" si="1145"/>
        <v>1.6978416601509549</v>
      </c>
      <c r="O4609" s="20">
        <f t="shared" ca="1" si="1136"/>
        <v>27954668.912177205</v>
      </c>
      <c r="P4609" s="20">
        <f t="shared" ca="1" si="1137"/>
        <v>49431902.981830537</v>
      </c>
      <c r="Q4609" s="20">
        <f t="shared" ca="1" si="1138"/>
        <v>602659.23507514503</v>
      </c>
      <c r="R4609" s="20">
        <f t="shared" ca="1" si="1139"/>
        <v>77989231.129082888</v>
      </c>
      <c r="AD4609">
        <f t="shared" ca="1" si="1146"/>
        <v>2.3156883853390613</v>
      </c>
      <c r="AE4609">
        <f t="shared" ca="1" si="1147"/>
        <v>2.4747856810736888</v>
      </c>
      <c r="AF4609">
        <f t="shared" ca="1" si="1148"/>
        <v>-1.4122521189756847</v>
      </c>
      <c r="AG4609">
        <f t="shared" ca="1" si="1149"/>
        <v>-1.3795425255184237</v>
      </c>
      <c r="AH4609">
        <f t="shared" ca="1" si="1150"/>
        <v>-0.8611938877495442</v>
      </c>
      <c r="AI4609">
        <f t="shared" ca="1" si="1151"/>
        <v>-0.38421172932174352</v>
      </c>
    </row>
    <row r="4610" spans="1:35">
      <c r="A4610" s="20"/>
      <c r="B4610" s="20"/>
      <c r="C4610" s="20">
        <f ca="1"/>
        <v>-0.49258221369364463</v>
      </c>
      <c r="D4610" s="20">
        <f ca="1"/>
        <v>-2.7420976846549081</v>
      </c>
      <c r="E4610" s="20">
        <f ca="1"/>
        <v>0.46002883938507982</v>
      </c>
      <c r="F4610" s="20">
        <f ca="1"/>
        <v>1.4867495076347588</v>
      </c>
      <c r="G4610" s="20">
        <f ca="1"/>
        <v>0.90336463352841978</v>
      </c>
      <c r="H4610" s="20">
        <f ca="1"/>
        <v>0.82483498026602131</v>
      </c>
      <c r="I4610" s="164">
        <f t="shared" ca="1" si="1140"/>
        <v>9.0974314616883767</v>
      </c>
      <c r="J4610" s="164">
        <f t="shared" ca="1" si="1141"/>
        <v>5.8872571670998912</v>
      </c>
      <c r="K4610" s="164">
        <f t="shared" ca="1" si="1142"/>
        <v>0.71154621454328115</v>
      </c>
      <c r="L4610" s="164">
        <f t="shared" ca="1" si="1143"/>
        <v>1.5588957248558273</v>
      </c>
      <c r="M4610" s="20">
        <f t="shared" ca="1" si="1144"/>
        <v>6.6409676024766959</v>
      </c>
      <c r="N4610" s="20">
        <f t="shared" ca="1" si="1145"/>
        <v>2.5646060837103404</v>
      </c>
      <c r="O4610" s="20">
        <f t="shared" ca="1" si="1136"/>
        <v>7988795.9816307761</v>
      </c>
      <c r="P4610" s="20">
        <f t="shared" ca="1" si="1137"/>
        <v>47476928.901609257</v>
      </c>
      <c r="Q4610" s="20">
        <f t="shared" ca="1" si="1138"/>
        <v>322405.30501988018</v>
      </c>
      <c r="R4610" s="20">
        <f t="shared" ca="1" si="1139"/>
        <v>55788130.188259907</v>
      </c>
      <c r="AD4610">
        <f t="shared" ca="1" si="1146"/>
        <v>-2.7918855675513652</v>
      </c>
      <c r="AE4610">
        <f t="shared" ca="1" si="1147"/>
        <v>-3.0277660513087614</v>
      </c>
      <c r="AF4610">
        <f t="shared" ca="1" si="1148"/>
        <v>1.3776928594843738</v>
      </c>
      <c r="AG4610">
        <f t="shared" ca="1" si="1149"/>
        <v>2.1313442038901234</v>
      </c>
      <c r="AH4610">
        <f t="shared" ca="1" si="1150"/>
        <v>2.3566306694185521</v>
      </c>
      <c r="AI4610">
        <f t="shared" ca="1" si="1151"/>
        <v>1.9583948208387576</v>
      </c>
    </row>
    <row r="4611" spans="1:35">
      <c r="A4611" s="20"/>
      <c r="B4611" s="20"/>
      <c r="C4611" s="20">
        <f ca="1"/>
        <v>0.17890109706384658</v>
      </c>
      <c r="D4611" s="20">
        <f ca="1"/>
        <v>0.27039079710075337</v>
      </c>
      <c r="E4611" s="20">
        <f ca="1"/>
        <v>-1.4699983013786373</v>
      </c>
      <c r="F4611" s="20">
        <f ca="1"/>
        <v>-0.55825199394603964</v>
      </c>
      <c r="G4611" s="20">
        <f ca="1"/>
        <v>1.166346581014597</v>
      </c>
      <c r="H4611" s="20">
        <f ca="1"/>
        <v>0.27787157558360154</v>
      </c>
      <c r="I4611" s="164">
        <f t="shared" ca="1" si="1140"/>
        <v>20.777929576987084</v>
      </c>
      <c r="J4611" s="164">
        <f t="shared" ca="1" si="1141"/>
        <v>15.583358365729426</v>
      </c>
      <c r="K4611" s="164">
        <f t="shared" ca="1" si="1142"/>
        <v>0.42606830574859056</v>
      </c>
      <c r="L4611" s="164">
        <f t="shared" ca="1" si="1143"/>
        <v>0.91382644408205449</v>
      </c>
      <c r="M4611" s="20">
        <f t="shared" ca="1" si="1144"/>
        <v>5.1277332694283482</v>
      </c>
      <c r="N4611" s="20">
        <f t="shared" ca="1" si="1145"/>
        <v>2.0827690627531248</v>
      </c>
      <c r="O4611" s="20">
        <f t="shared" ca="1" si="1136"/>
        <v>19388188.21477272</v>
      </c>
      <c r="P4611" s="20">
        <f t="shared" ca="1" si="1137"/>
        <v>43232424.608173639</v>
      </c>
      <c r="Q4611" s="20">
        <f t="shared" ca="1" si="1138"/>
        <v>420437.46917332988</v>
      </c>
      <c r="R4611" s="20">
        <f t="shared" ca="1" si="1139"/>
        <v>63041050.292119682</v>
      </c>
      <c r="AD4611">
        <f t="shared" ca="1" si="1146"/>
        <v>4.3186790530845433E-2</v>
      </c>
      <c r="AE4611">
        <f t="shared" ca="1" si="1147"/>
        <v>0.22595918313067986</v>
      </c>
      <c r="AF4611">
        <f t="shared" ca="1" si="1148"/>
        <v>-1.2175608568309955</v>
      </c>
      <c r="AG4611">
        <f t="shared" ca="1" si="1149"/>
        <v>-0.80078889053611646</v>
      </c>
      <c r="AH4611">
        <f t="shared" ca="1" si="1150"/>
        <v>0.675259188253721</v>
      </c>
      <c r="AI4611">
        <f t="shared" ca="1" si="1151"/>
        <v>0.65613260203547163</v>
      </c>
    </row>
    <row r="4612" spans="1:35">
      <c r="A4612" s="20"/>
      <c r="B4612" s="20"/>
      <c r="C4612" s="20">
        <f ca="1"/>
        <v>0.85062736336566369</v>
      </c>
      <c r="D4612" s="20">
        <f ca="1"/>
        <v>1.8263905290205333</v>
      </c>
      <c r="E4612" s="20">
        <f ca="1"/>
        <v>-0.34147762068135057</v>
      </c>
      <c r="F4612" s="20">
        <f ca="1"/>
        <v>-4.777818978771943E-2</v>
      </c>
      <c r="G4612" s="20">
        <f ca="1"/>
        <v>-2.1764458491840699</v>
      </c>
      <c r="H4612" s="20">
        <f ca="1"/>
        <v>0.28579626111339695</v>
      </c>
      <c r="I4612" s="164">
        <f t="shared" ca="1" si="1140"/>
        <v>31.601692754554254</v>
      </c>
      <c r="J4612" s="164">
        <f t="shared" ca="1" si="1141"/>
        <v>22.934604801126703</v>
      </c>
      <c r="K4612" s="164">
        <f t="shared" ca="1" si="1142"/>
        <v>0.47800154058851796</v>
      </c>
      <c r="L4612" s="164">
        <f t="shared" ca="1" si="1143"/>
        <v>0.96223500271685403</v>
      </c>
      <c r="M4612" s="20">
        <f t="shared" ca="1" si="1144"/>
        <v>2.4877624454698388</v>
      </c>
      <c r="N4612" s="20">
        <f t="shared" ca="1" si="1145"/>
        <v>1.3461718490478893</v>
      </c>
      <c r="O4612" s="20">
        <f t="shared" ca="1" si="1136"/>
        <v>29080284.71603021</v>
      </c>
      <c r="P4612" s="20">
        <f t="shared" ca="1" si="1137"/>
        <v>55218268.275331169</v>
      </c>
      <c r="Q4612" s="20">
        <f t="shared" ca="1" si="1138"/>
        <v>765450.61681030714</v>
      </c>
      <c r="R4612" s="20">
        <f t="shared" ca="1" si="1139"/>
        <v>85064003.608171687</v>
      </c>
      <c r="AD4612">
        <f t="shared" ca="1" si="1146"/>
        <v>2.6703137753772457</v>
      </c>
      <c r="AE4612">
        <f t="shared" ca="1" si="1147"/>
        <v>2.6928204030626528</v>
      </c>
      <c r="AF4612">
        <f t="shared" ca="1" si="1148"/>
        <v>-0.74544054010438265</v>
      </c>
      <c r="AG4612">
        <f t="shared" ca="1" si="1149"/>
        <v>-0.58074998765066388</v>
      </c>
      <c r="AH4612">
        <f t="shared" ca="1" si="1150"/>
        <v>-2.2580417272557343</v>
      </c>
      <c r="AI4612">
        <f t="shared" ca="1" si="1151"/>
        <v>-1.3346706782489477</v>
      </c>
    </row>
    <row r="4613" spans="1:35">
      <c r="A4613" s="20"/>
      <c r="B4613" s="20"/>
      <c r="C4613" s="20">
        <f ca="1"/>
        <v>-0.73395753909608819</v>
      </c>
      <c r="D4613" s="20">
        <f ca="1"/>
        <v>-1.4355698100428844</v>
      </c>
      <c r="E4613" s="20">
        <f ca="1"/>
        <v>0.19761701495745651</v>
      </c>
      <c r="F4613" s="20">
        <f ca="1"/>
        <v>0.15495272082860509</v>
      </c>
      <c r="G4613" s="20">
        <f ca="1"/>
        <v>0.36812289296426587</v>
      </c>
      <c r="H4613" s="20">
        <f ca="1"/>
        <v>0.55333463854239129</v>
      </c>
      <c r="I4613" s="164">
        <f t="shared" ca="1" si="1140"/>
        <v>12.401290223148651</v>
      </c>
      <c r="J4613" s="164">
        <f t="shared" ca="1" si="1141"/>
        <v>8.8555490833112387</v>
      </c>
      <c r="K4613" s="164">
        <f t="shared" ca="1" si="1142"/>
        <v>0.59174813792437631</v>
      </c>
      <c r="L4613" s="164">
        <f t="shared" ca="1" si="1143"/>
        <v>1.1868786955843997</v>
      </c>
      <c r="M4613" s="20">
        <f t="shared" ca="1" si="1144"/>
        <v>5.4844549577242603</v>
      </c>
      <c r="N4613" s="20">
        <f t="shared" ca="1" si="1145"/>
        <v>2.1282164716994414</v>
      </c>
      <c r="O4613" s="20">
        <f t="shared" ca="1" si="1136"/>
        <v>11333514.412759332</v>
      </c>
      <c r="P4613" s="20">
        <f t="shared" ca="1" si="1137"/>
        <v>41606380.468154535</v>
      </c>
      <c r="Q4613" s="20">
        <f t="shared" ca="1" si="1138"/>
        <v>283346.57598848327</v>
      </c>
      <c r="R4613" s="20">
        <f t="shared" ca="1" si="1139"/>
        <v>53223241.456902355</v>
      </c>
      <c r="AD4613">
        <f t="shared" ca="1" si="1146"/>
        <v>-1.9899781011775122</v>
      </c>
      <c r="AE4613">
        <f t="shared" ca="1" si="1147"/>
        <v>-2.0316949384861616</v>
      </c>
      <c r="AF4613">
        <f t="shared" ca="1" si="1148"/>
        <v>0.28861943567614823</v>
      </c>
      <c r="AG4613">
        <f t="shared" ca="1" si="1149"/>
        <v>0.44035770720181655</v>
      </c>
      <c r="AH4613">
        <f t="shared" ca="1" si="1150"/>
        <v>1.0716166196936232</v>
      </c>
      <c r="AI4613">
        <f t="shared" ca="1" si="1151"/>
        <v>0.77896343702551729</v>
      </c>
    </row>
    <row r="4614" spans="1:35">
      <c r="A4614" s="20"/>
      <c r="B4614" s="20"/>
      <c r="C4614" s="20">
        <f ca="1"/>
        <v>-3.5930825585664412E-2</v>
      </c>
      <c r="D4614" s="20">
        <f ca="1"/>
        <v>-1.6523951479950021</v>
      </c>
      <c r="E4614" s="20">
        <f ca="1"/>
        <v>-0.29905110121978246</v>
      </c>
      <c r="F4614" s="20">
        <f ca="1"/>
        <v>2.1121087938794663</v>
      </c>
      <c r="G4614" s="20">
        <f ca="1"/>
        <v>0.70916596237039864</v>
      </c>
      <c r="H4614" s="20">
        <f ca="1"/>
        <v>-0.76341932385817102</v>
      </c>
      <c r="I4614" s="164">
        <f t="shared" ca="1" si="1140"/>
        <v>14.560818275134721</v>
      </c>
      <c r="J4614" s="164">
        <f t="shared" ca="1" si="1141"/>
        <v>9.7819182799757627</v>
      </c>
      <c r="K4614" s="164">
        <f t="shared" ca="1" si="1142"/>
        <v>0.63081001542424675</v>
      </c>
      <c r="L4614" s="164">
        <f t="shared" ca="1" si="1143"/>
        <v>1.4824255417454042</v>
      </c>
      <c r="M4614" s="20">
        <f t="shared" ca="1" si="1144"/>
        <v>5.1622472863811844</v>
      </c>
      <c r="N4614" s="20">
        <f t="shared" ca="1" si="1145"/>
        <v>1.9905745089162961</v>
      </c>
      <c r="O4614" s="20">
        <f t="shared" ca="1" si="1136"/>
        <v>12979115.409060992</v>
      </c>
      <c r="P4614" s="20">
        <f t="shared" ca="1" si="1137"/>
        <v>51040973.339447461</v>
      </c>
      <c r="Q4614" s="20">
        <f t="shared" ca="1" si="1138"/>
        <v>245595.2822776305</v>
      </c>
      <c r="R4614" s="20">
        <f t="shared" ca="1" si="1139"/>
        <v>64265684.030786082</v>
      </c>
      <c r="AD4614">
        <f t="shared" ca="1" si="1146"/>
        <v>-1.4658208070061356</v>
      </c>
      <c r="AE4614">
        <f t="shared" ca="1" si="1147"/>
        <v>-1.7208327919544417</v>
      </c>
      <c r="AF4614">
        <f t="shared" ca="1" si="1148"/>
        <v>0.64372741294769753</v>
      </c>
      <c r="AG4614">
        <f t="shared" ca="1" si="1149"/>
        <v>1.7837524624791095</v>
      </c>
      <c r="AH4614">
        <f t="shared" ca="1" si="1150"/>
        <v>0.71360809597909425</v>
      </c>
      <c r="AI4614">
        <f t="shared" ca="1" si="1151"/>
        <v>0.40695813220620547</v>
      </c>
    </row>
    <row r="4615" spans="1:35">
      <c r="A4615" s="20"/>
      <c r="B4615" s="20"/>
      <c r="C4615" s="20">
        <f ca="1"/>
        <v>1.4096124993093837</v>
      </c>
      <c r="D4615" s="20">
        <f ca="1"/>
        <v>-5.3631913177961017E-2</v>
      </c>
      <c r="E4615" s="20">
        <f ca="1"/>
        <v>-0.84419188227660913</v>
      </c>
      <c r="F4615" s="20">
        <f ca="1"/>
        <v>0.5147043401526229</v>
      </c>
      <c r="G4615" s="20">
        <f ca="1"/>
        <v>-2.3457918909007818</v>
      </c>
      <c r="H4615" s="20">
        <f ca="1"/>
        <v>0.90989675108728241</v>
      </c>
      <c r="I4615" s="164">
        <f t="shared" ca="1" si="1140"/>
        <v>27.052988957761819</v>
      </c>
      <c r="J4615" s="164">
        <f t="shared" ca="1" si="1141"/>
        <v>18.976551611209981</v>
      </c>
      <c r="K4615" s="164">
        <f t="shared" ca="1" si="1142"/>
        <v>0.45282545970683474</v>
      </c>
      <c r="L4615" s="164">
        <f t="shared" ca="1" si="1143"/>
        <v>1.0660440210192283</v>
      </c>
      <c r="M4615" s="20">
        <f t="shared" ca="1" si="1144"/>
        <v>2.812510999051379</v>
      </c>
      <c r="N4615" s="20">
        <f t="shared" ca="1" si="1145"/>
        <v>1.504489341877304</v>
      </c>
      <c r="O4615" s="20">
        <f t="shared" ca="1" si="1136"/>
        <v>24543928.951512747</v>
      </c>
      <c r="P4615" s="20">
        <f t="shared" ca="1" si="1137"/>
        <v>53239852.781229205</v>
      </c>
      <c r="Q4615" s="20">
        <f t="shared" ca="1" si="1138"/>
        <v>836269.84269630455</v>
      </c>
      <c r="R4615" s="20">
        <f t="shared" ca="1" si="1139"/>
        <v>78620051.575438261</v>
      </c>
      <c r="AD4615">
        <f t="shared" ca="1" si="1146"/>
        <v>1.5662594557674319</v>
      </c>
      <c r="AE4615">
        <f t="shared" ca="1" si="1147"/>
        <v>1.3646146346342221</v>
      </c>
      <c r="AF4615">
        <f t="shared" ca="1" si="1148"/>
        <v>-0.97431400266513923</v>
      </c>
      <c r="AG4615">
        <f t="shared" ca="1" si="1149"/>
        <v>-0.10889081354896291</v>
      </c>
      <c r="AH4615">
        <f t="shared" ca="1" si="1150"/>
        <v>-1.8972100010540225</v>
      </c>
      <c r="AI4615">
        <f t="shared" ca="1" si="1151"/>
        <v>-0.90678556249377307</v>
      </c>
    </row>
    <row r="4616" spans="1:35">
      <c r="A4616" s="20"/>
      <c r="B4616" s="20"/>
      <c r="C4616" s="20">
        <f ca="1"/>
        <v>-0.44563543834088887</v>
      </c>
      <c r="D4616" s="20">
        <f ca="1"/>
        <v>1.5819699756512933</v>
      </c>
      <c r="E4616" s="20">
        <f ca="1"/>
        <v>0.26569954543228369</v>
      </c>
      <c r="F4616" s="20">
        <f ca="1"/>
        <v>3.8970606437680549E-2</v>
      </c>
      <c r="G4616" s="20">
        <f ca="1"/>
        <v>0.77438338631319836</v>
      </c>
      <c r="H4616" s="20">
        <f ca="1"/>
        <v>-9.8099621509677701E-2</v>
      </c>
      <c r="I4616" s="164">
        <f t="shared" ca="1" si="1140"/>
        <v>24.470930395487979</v>
      </c>
      <c r="J4616" s="164">
        <f t="shared" ca="1" si="1141"/>
        <v>18.369444554938074</v>
      </c>
      <c r="K4616" s="164">
        <f t="shared" ca="1" si="1142"/>
        <v>0.62853503913270525</v>
      </c>
      <c r="L4616" s="164">
        <f t="shared" ca="1" si="1143"/>
        <v>1.1778747103063252</v>
      </c>
      <c r="M4616" s="20">
        <f t="shared" ca="1" si="1144"/>
        <v>5.2094492812906248</v>
      </c>
      <c r="N4616" s="20">
        <f t="shared" ca="1" si="1145"/>
        <v>2.1135541135851805</v>
      </c>
      <c r="O4616" s="20">
        <f t="shared" ca="1" si="1136"/>
        <v>22843258.54793895</v>
      </c>
      <c r="P4616" s="20">
        <f t="shared" ca="1" si="1137"/>
        <v>53420160.167170919</v>
      </c>
      <c r="Q4616" s="20">
        <f t="shared" ca="1" si="1138"/>
        <v>423115.21397166792</v>
      </c>
      <c r="R4616" s="20">
        <f t="shared" ca="1" si="1139"/>
        <v>76686533.929081544</v>
      </c>
      <c r="AD4616">
        <f t="shared" ca="1" si="1146"/>
        <v>0.9395462124970817</v>
      </c>
      <c r="AE4616">
        <f t="shared" ca="1" si="1147"/>
        <v>1.160887434542978</v>
      </c>
      <c r="AF4616">
        <f t="shared" ca="1" si="1148"/>
        <v>0.62304581029731998</v>
      </c>
      <c r="AG4616">
        <f t="shared" ca="1" si="1149"/>
        <v>0.39943050139238656</v>
      </c>
      <c r="AH4616">
        <f t="shared" ca="1" si="1150"/>
        <v>0.76605475698958392</v>
      </c>
      <c r="AI4616">
        <f t="shared" ca="1" si="1151"/>
        <v>0.73933544212210911</v>
      </c>
    </row>
    <row r="4617" spans="1:35">
      <c r="A4617" s="20"/>
      <c r="B4617" s="20"/>
      <c r="C4617" s="20">
        <f ca="1"/>
        <v>0.44131994536111901</v>
      </c>
      <c r="D4617" s="20">
        <f ca="1"/>
        <v>-0.26983740320333355</v>
      </c>
      <c r="E4617" s="20">
        <f ca="1"/>
        <v>0.51838015749909561</v>
      </c>
      <c r="F4617" s="20">
        <f ca="1"/>
        <v>-0.20491294273682495</v>
      </c>
      <c r="G4617" s="20">
        <f ca="1"/>
        <v>1.62416982612665</v>
      </c>
      <c r="H4617" s="20">
        <f ca="1"/>
        <v>-1.1264450340472614</v>
      </c>
      <c r="I4617" s="164">
        <f t="shared" ca="1" si="1140"/>
        <v>20.752410243358803</v>
      </c>
      <c r="J4617" s="164">
        <f t="shared" ca="1" si="1141"/>
        <v>14.835767966140576</v>
      </c>
      <c r="K4617" s="164">
        <f t="shared" ca="1" si="1142"/>
        <v>0.64161847300717334</v>
      </c>
      <c r="L4617" s="164">
        <f t="shared" ca="1" si="1143"/>
        <v>1.116749842813707</v>
      </c>
      <c r="M4617" s="20">
        <f t="shared" ca="1" si="1144"/>
        <v>5.2510995621348782</v>
      </c>
      <c r="N4617" s="20">
        <f t="shared" ca="1" si="1145"/>
        <v>1.9197730900502754</v>
      </c>
      <c r="O4617" s="20">
        <f t="shared" ca="1" si="1136"/>
        <v>18975915.852888685</v>
      </c>
      <c r="P4617" s="20">
        <f t="shared" ca="1" si="1137"/>
        <v>48206241.062233023</v>
      </c>
      <c r="Q4617" s="20">
        <f t="shared" ca="1" si="1138"/>
        <v>74076.29329871673</v>
      </c>
      <c r="R4617" s="20">
        <f t="shared" ca="1" si="1139"/>
        <v>67256233.208420426</v>
      </c>
      <c r="AD4617">
        <f t="shared" ca="1" si="1146"/>
        <v>3.6992777514272573E-2</v>
      </c>
      <c r="AE4617">
        <f t="shared" ca="1" si="1147"/>
        <v>-2.4910078476316766E-2</v>
      </c>
      <c r="AF4617">
        <f t="shared" ca="1" si="1148"/>
        <v>0.74198611824702976</v>
      </c>
      <c r="AG4617">
        <f t="shared" ca="1" si="1149"/>
        <v>0.12159019460775844</v>
      </c>
      <c r="AH4617">
        <f t="shared" ca="1" si="1150"/>
        <v>0.8123328468165314</v>
      </c>
      <c r="AI4617">
        <f t="shared" ca="1" si="1151"/>
        <v>0.21560294608182518</v>
      </c>
    </row>
    <row r="4618" spans="1:35">
      <c r="A4618" s="20"/>
      <c r="B4618" s="20"/>
      <c r="C4618" s="20">
        <f ca="1"/>
        <v>1.3790496793091789</v>
      </c>
      <c r="D4618" s="20">
        <f ca="1"/>
        <v>-0.76545010435975169</v>
      </c>
      <c r="E4618" s="20">
        <f ca="1"/>
        <v>-0.32214634495451133</v>
      </c>
      <c r="F4618" s="20">
        <f ca="1"/>
        <v>-1.0033657481106948</v>
      </c>
      <c r="G4618" s="20">
        <f ca="1"/>
        <v>-1.01750574324767</v>
      </c>
      <c r="H4618" s="20">
        <f ca="1"/>
        <v>-1.2552895876991994</v>
      </c>
      <c r="I4618" s="164">
        <f t="shared" ca="1" si="1140"/>
        <v>22.991545273536371</v>
      </c>
      <c r="J4618" s="164">
        <f t="shared" ca="1" si="1141"/>
        <v>15.859600880259761</v>
      </c>
      <c r="K4618" s="164">
        <f t="shared" ca="1" si="1142"/>
        <v>0.41001871969279646</v>
      </c>
      <c r="L4618" s="164">
        <f t="shared" ca="1" si="1143"/>
        <v>0.67812171649561992</v>
      </c>
      <c r="M4618" s="20">
        <f t="shared" ca="1" si="1144"/>
        <v>2.2383822608414765</v>
      </c>
      <c r="N4618" s="20">
        <f t="shared" ca="1" si="1145"/>
        <v>0.89325525012721985</v>
      </c>
      <c r="O4618" s="20">
        <f t="shared" ca="1" si="1136"/>
        <v>20715942.453704093</v>
      </c>
      <c r="P4618" s="20">
        <f t="shared" ca="1" si="1137"/>
        <v>39632926.32569693</v>
      </c>
      <c r="Q4618" s="20">
        <f t="shared" ca="1" si="1138"/>
        <v>156800.39684216343</v>
      </c>
      <c r="R4618" s="20">
        <f t="shared" ca="1" si="1139"/>
        <v>60505669.176243186</v>
      </c>
      <c r="AD4618">
        <f t="shared" ca="1" si="1146"/>
        <v>0.58047215377096317</v>
      </c>
      <c r="AE4618">
        <f t="shared" ca="1" si="1147"/>
        <v>0.3186580135099869</v>
      </c>
      <c r="AF4618">
        <f t="shared" ca="1" si="1148"/>
        <v>-1.3634661846109415</v>
      </c>
      <c r="AG4618">
        <f t="shared" ca="1" si="1149"/>
        <v>-1.872174015929001</v>
      </c>
      <c r="AH4618">
        <f t="shared" ca="1" si="1150"/>
        <v>-2.5351308212872476</v>
      </c>
      <c r="AI4618">
        <f t="shared" ca="1" si="1151"/>
        <v>-2.5587695942507573</v>
      </c>
    </row>
    <row r="4619" spans="1:35">
      <c r="A4619" s="20"/>
      <c r="B4619" s="20"/>
      <c r="C4619" s="20">
        <f ca="1"/>
        <v>2.9522360840094497</v>
      </c>
      <c r="D4619" s="20">
        <f ca="1"/>
        <v>-0.96304265850320003</v>
      </c>
      <c r="E4619" s="20">
        <f ca="1"/>
        <v>-0.89231566681628016</v>
      </c>
      <c r="F4619" s="20">
        <f ca="1"/>
        <v>0.98146477118141828</v>
      </c>
      <c r="G4619" s="20">
        <f ca="1"/>
        <v>0.18152464728449419</v>
      </c>
      <c r="H4619" s="20">
        <f ca="1"/>
        <v>0.68992118047260886</v>
      </c>
      <c r="I4619" s="164">
        <f t="shared" ca="1" si="1140"/>
        <v>29.112498500519497</v>
      </c>
      <c r="J4619" s="164">
        <f t="shared" ca="1" si="1141"/>
        <v>20.016907576504035</v>
      </c>
      <c r="K4619" s="164">
        <f t="shared" ca="1" si="1142"/>
        <v>0.57990579659125774</v>
      </c>
      <c r="L4619" s="164">
        <f t="shared" ca="1" si="1143"/>
        <v>1.3348169415171602</v>
      </c>
      <c r="M4619" s="20">
        <f t="shared" ca="1" si="1144"/>
        <v>4.9416671577399711</v>
      </c>
      <c r="N4619" s="20">
        <f t="shared" ca="1" si="1145"/>
        <v>2.230703508514976</v>
      </c>
      <c r="O4619" s="20">
        <f t="shared" ca="1" si="1136"/>
        <v>26196978.731663954</v>
      </c>
      <c r="P4619" s="20">
        <f t="shared" ca="1" si="1137"/>
        <v>61915101.093081824</v>
      </c>
      <c r="Q4619" s="20">
        <f t="shared" ca="1" si="1138"/>
        <v>779062.34940786799</v>
      </c>
      <c r="R4619" s="20">
        <f t="shared" ca="1" si="1139"/>
        <v>88891142.174153641</v>
      </c>
      <c r="AD4619">
        <f t="shared" ca="1" si="1146"/>
        <v>2.0661404127474503</v>
      </c>
      <c r="AE4619">
        <f t="shared" ca="1" si="1147"/>
        <v>1.7137273746657837</v>
      </c>
      <c r="AF4619">
        <f t="shared" ca="1" si="1148"/>
        <v>0.18096178719325157</v>
      </c>
      <c r="AG4619">
        <f t="shared" ca="1" si="1149"/>
        <v>1.112804279623455</v>
      </c>
      <c r="AH4619">
        <f t="shared" ca="1" si="1150"/>
        <v>0.4685190641555238</v>
      </c>
      <c r="AI4619">
        <f t="shared" ca="1" si="1151"/>
        <v>1.0559554284188541</v>
      </c>
    </row>
    <row r="4620" spans="1:35">
      <c r="A4620" s="20"/>
      <c r="B4620" s="20"/>
      <c r="C4620" s="20">
        <f ca="1"/>
        <v>-1.4838763705018414</v>
      </c>
      <c r="D4620" s="20">
        <f ca="1"/>
        <v>2.2569375749318694</v>
      </c>
      <c r="E4620" s="20">
        <f ca="1"/>
        <v>-0.84922683272618094</v>
      </c>
      <c r="F4620" s="20">
        <f ca="1"/>
        <v>0.61124767104965416</v>
      </c>
      <c r="G4620" s="20">
        <f ca="1"/>
        <v>0.42408198046153245</v>
      </c>
      <c r="H4620" s="20">
        <f ca="1"/>
        <v>-1.6380646251537751E-2</v>
      </c>
      <c r="I4620" s="164">
        <f t="shared" ca="1" si="1140"/>
        <v>22.404069550149497</v>
      </c>
      <c r="J4620" s="164">
        <f t="shared" ca="1" si="1141"/>
        <v>17.425854206773302</v>
      </c>
      <c r="K4620" s="164">
        <f t="shared" ca="1" si="1142"/>
        <v>0.51642271199467304</v>
      </c>
      <c r="L4620" s="164">
        <f t="shared" ca="1" si="1143"/>
        <v>1.1497884830445799</v>
      </c>
      <c r="M4620" s="20">
        <f t="shared" ca="1" si="1144"/>
        <v>4.8193968184621632</v>
      </c>
      <c r="N4620" s="20">
        <f t="shared" ca="1" si="1145"/>
        <v>2.0274335778099171</v>
      </c>
      <c r="O4620" s="20">
        <f t="shared" ca="1" si="1136"/>
        <v>21237890.292235434</v>
      </c>
      <c r="P4620" s="20">
        <f t="shared" ca="1" si="1137"/>
        <v>50667189.626924291</v>
      </c>
      <c r="Q4620" s="20">
        <f t="shared" ca="1" si="1138"/>
        <v>512081.00145703478</v>
      </c>
      <c r="R4620" s="20">
        <f t="shared" ca="1" si="1139"/>
        <v>72417160.920616761</v>
      </c>
      <c r="AD4620">
        <f t="shared" ca="1" si="1146"/>
        <v>0.43788095877414918</v>
      </c>
      <c r="AE4620">
        <f t="shared" ca="1" si="1147"/>
        <v>0.84424637811184644</v>
      </c>
      <c r="AF4620">
        <f t="shared" ca="1" si="1148"/>
        <v>-0.39615716368479115</v>
      </c>
      <c r="AG4620">
        <f t="shared" ca="1" si="1149"/>
        <v>0.27176583202081767</v>
      </c>
      <c r="AH4620">
        <f t="shared" ca="1" si="1150"/>
        <v>0.3326631316246258</v>
      </c>
      <c r="AI4620">
        <f t="shared" ca="1" si="1151"/>
        <v>0.50657723732409954</v>
      </c>
    </row>
    <row r="4621" spans="1:35">
      <c r="A4621" s="20"/>
      <c r="B4621" s="20"/>
      <c r="C4621" s="20">
        <f ca="1"/>
        <v>-0.31964218017895513</v>
      </c>
      <c r="D4621" s="20">
        <f ca="1"/>
        <v>0.89375098993288782</v>
      </c>
      <c r="E4621" s="20">
        <f ca="1"/>
        <v>0.17411973064818406</v>
      </c>
      <c r="F4621" s="20">
        <f ca="1"/>
        <v>-0.23258143739356227</v>
      </c>
      <c r="G4621" s="20">
        <f ca="1"/>
        <v>-0.2551091398726551</v>
      </c>
      <c r="H4621" s="20">
        <f ca="1"/>
        <v>-0.16018295546812963</v>
      </c>
      <c r="I4621" s="164">
        <f t="shared" ca="1" si="1140"/>
        <v>22.680992606469385</v>
      </c>
      <c r="J4621" s="164">
        <f t="shared" ca="1" si="1141"/>
        <v>16.72360740943309</v>
      </c>
      <c r="K4621" s="164">
        <f t="shared" ca="1" si="1142"/>
        <v>0.55669162307049258</v>
      </c>
      <c r="L4621" s="164">
        <f t="shared" ca="1" si="1143"/>
        <v>1.0298510837572508</v>
      </c>
      <c r="M4621" s="20">
        <f t="shared" ca="1" si="1144"/>
        <v>4.1556697749045988</v>
      </c>
      <c r="N4621" s="20">
        <f t="shared" ca="1" si="1145"/>
        <v>1.7140594297194021</v>
      </c>
      <c r="O4621" s="20">
        <f t="shared" ca="1" si="1136"/>
        <v>21011080.027480233</v>
      </c>
      <c r="P4621" s="20">
        <f t="shared" ca="1" si="1137"/>
        <v>47988528.592874624</v>
      </c>
      <c r="Q4621" s="20">
        <f t="shared" ca="1" si="1138"/>
        <v>384398.60762620321</v>
      </c>
      <c r="R4621" s="20">
        <f t="shared" ca="1" si="1139"/>
        <v>69384007.227981061</v>
      </c>
      <c r="AD4621">
        <f t="shared" ca="1" si="1146"/>
        <v>0.50509529283237431</v>
      </c>
      <c r="AE4621">
        <f t="shared" ca="1" si="1147"/>
        <v>0.6085930904137884</v>
      </c>
      <c r="AF4621">
        <f t="shared" ca="1" si="1148"/>
        <v>-3.0076153904613247E-2</v>
      </c>
      <c r="AG4621">
        <f t="shared" ca="1" si="1149"/>
        <v>-0.27340416473976981</v>
      </c>
      <c r="AH4621">
        <f t="shared" ca="1" si="1150"/>
        <v>-0.40481136121711198</v>
      </c>
      <c r="AI4621">
        <f t="shared" ca="1" si="1151"/>
        <v>-0.34037991967729164</v>
      </c>
    </row>
    <row r="4622" spans="1:35">
      <c r="A4622" s="20"/>
      <c r="B4622" s="20"/>
      <c r="C4622" s="20">
        <f ca="1"/>
        <v>0.99348712356947777</v>
      </c>
      <c r="D4622" s="20">
        <f ca="1"/>
        <v>-0.65956209794479548</v>
      </c>
      <c r="E4622" s="20">
        <f ca="1"/>
        <v>-0.99225372012218505</v>
      </c>
      <c r="F4622" s="20">
        <f ca="1"/>
        <v>-1.1512746590973741</v>
      </c>
      <c r="G4622" s="20">
        <f ca="1"/>
        <v>0.49591166825971794</v>
      </c>
      <c r="H4622" s="20">
        <f ca="1"/>
        <v>-1.0647105360095108</v>
      </c>
      <c r="I4622" s="164">
        <f t="shared" ca="1" si="1140"/>
        <v>20.736326753602356</v>
      </c>
      <c r="J4622" s="164">
        <f t="shared" ca="1" si="1141"/>
        <v>14.750631302434396</v>
      </c>
      <c r="K4622" s="164">
        <f t="shared" ca="1" si="1142"/>
        <v>0.38648239848544536</v>
      </c>
      <c r="L4622" s="164">
        <f t="shared" ca="1" si="1143"/>
        <v>0.6812088423625775</v>
      </c>
      <c r="M4622" s="20">
        <f t="shared" ca="1" si="1144"/>
        <v>3.5165912889983817</v>
      </c>
      <c r="N4622" s="20">
        <f t="shared" ca="1" si="1145"/>
        <v>1.324650550985722</v>
      </c>
      <c r="O4622" s="20">
        <f t="shared" ca="1" si="1136"/>
        <v>18921938.687752441</v>
      </c>
      <c r="P4622" s="20">
        <f t="shared" ca="1" si="1137"/>
        <v>37460122.608591802</v>
      </c>
      <c r="Q4622" s="20">
        <f t="shared" ca="1" si="1138"/>
        <v>114799.98797900067</v>
      </c>
      <c r="R4622" s="20">
        <f t="shared" ca="1" si="1139"/>
        <v>56496861.284323245</v>
      </c>
      <c r="AD4622">
        <f t="shared" ca="1" si="1146"/>
        <v>3.3089017864649371E-2</v>
      </c>
      <c r="AE4622">
        <f t="shared" ca="1" si="1147"/>
        <v>-5.347942871328968E-2</v>
      </c>
      <c r="AF4622">
        <f t="shared" ca="1" si="1148"/>
        <v>-1.5774327410414064</v>
      </c>
      <c r="AG4622">
        <f t="shared" ca="1" si="1149"/>
        <v>-1.8581416256246477</v>
      </c>
      <c r="AH4622">
        <f t="shared" ca="1" si="1150"/>
        <v>-1.1148985677795757</v>
      </c>
      <c r="AI4622">
        <f t="shared" ca="1" si="1151"/>
        <v>-1.3928363486872382</v>
      </c>
    </row>
    <row r="4623" spans="1:35">
      <c r="A4623" s="20"/>
      <c r="B4623" s="20"/>
      <c r="C4623" s="20">
        <f ca="1"/>
        <v>-0.21410785093350862</v>
      </c>
      <c r="D4623" s="20">
        <f ca="1"/>
        <v>1.060136696380751E-2</v>
      </c>
      <c r="E4623" s="20">
        <f ca="1"/>
        <v>1.1095050616767652</v>
      </c>
      <c r="F4623" s="20">
        <f ca="1"/>
        <v>-0.2149704067435167</v>
      </c>
      <c r="G4623" s="20">
        <f ca="1"/>
        <v>0.65254778999565066</v>
      </c>
      <c r="H4623" s="20">
        <f ca="1"/>
        <v>-0.65831169205503759</v>
      </c>
      <c r="I4623" s="164">
        <f t="shared" ca="1" si="1140"/>
        <v>19.949829945352111</v>
      </c>
      <c r="J4623" s="164">
        <f t="shared" ca="1" si="1141"/>
        <v>14.372550230181615</v>
      </c>
      <c r="K4623" s="164">
        <f t="shared" ca="1" si="1142"/>
        <v>0.67382553829306879</v>
      </c>
      <c r="L4623" s="164">
        <f t="shared" ca="1" si="1143"/>
        <v>1.1452950348558049</v>
      </c>
      <c r="M4623" s="20">
        <f t="shared" ca="1" si="1144"/>
        <v>4.9435533223945338</v>
      </c>
      <c r="N4623" s="20">
        <f t="shared" ca="1" si="1145"/>
        <v>1.8568236731208001</v>
      </c>
      <c r="O4623" s="20">
        <f t="shared" ca="1" si="1136"/>
        <v>18300910.064305991</v>
      </c>
      <c r="P4623" s="20">
        <f t="shared" ca="1" si="1137"/>
        <v>48109169.436680041</v>
      </c>
      <c r="Q4623" s="20">
        <f t="shared" ca="1" si="1138"/>
        <v>152511.18487276416</v>
      </c>
      <c r="R4623" s="20">
        <f t="shared" ca="1" si="1139"/>
        <v>66562590.685858794</v>
      </c>
      <c r="AD4623">
        <f t="shared" ca="1" si="1146"/>
        <v>-0.15780826569123568</v>
      </c>
      <c r="AE4623">
        <f t="shared" ca="1" si="1147"/>
        <v>-0.18035227175113583</v>
      </c>
      <c r="AF4623">
        <f t="shared" ca="1" si="1148"/>
        <v>1.0347776208460797</v>
      </c>
      <c r="AG4623">
        <f t="shared" ca="1" si="1149"/>
        <v>0.25134106752638558</v>
      </c>
      <c r="AH4623">
        <f t="shared" ca="1" si="1150"/>
        <v>0.47061480266059386</v>
      </c>
      <c r="AI4623">
        <f t="shared" ca="1" si="1151"/>
        <v>4.5469386812972967E-2</v>
      </c>
    </row>
    <row r="4624" spans="1:35">
      <c r="A4624" s="20"/>
      <c r="B4624" s="20"/>
      <c r="C4624" s="20">
        <f ca="1"/>
        <v>0.64766510880947381</v>
      </c>
      <c r="D4624" s="20">
        <f ca="1"/>
        <v>0.19297992605090719</v>
      </c>
      <c r="E4624" s="20">
        <f ca="1"/>
        <v>2.2067392856583754</v>
      </c>
      <c r="F4624" s="20">
        <f ca="1"/>
        <v>0.81417113463991131</v>
      </c>
      <c r="G4624" s="20">
        <f ca="1"/>
        <v>-1.5266683763905151</v>
      </c>
      <c r="H4624" s="20">
        <f ca="1"/>
        <v>0.87318014536257449</v>
      </c>
      <c r="I4624" s="164">
        <f t="shared" ca="1" si="1140"/>
        <v>26.492015681117898</v>
      </c>
      <c r="J4624" s="164">
        <f t="shared" ca="1" si="1141"/>
        <v>18.48871907904649</v>
      </c>
      <c r="K4624" s="164">
        <f t="shared" ca="1" si="1142"/>
        <v>0.82556570881596869</v>
      </c>
      <c r="L4624" s="164">
        <f t="shared" ca="1" si="1143"/>
        <v>1.504310122573703</v>
      </c>
      <c r="M4624" s="20">
        <f t="shared" ca="1" si="1144"/>
        <v>4.6226632907796104</v>
      </c>
      <c r="N4624" s="20">
        <f t="shared" ca="1" si="1145"/>
        <v>2.0549255879995254</v>
      </c>
      <c r="O4624" s="20">
        <f t="shared" ca="1" si="1136"/>
        <v>23984637.521879062</v>
      </c>
      <c r="P4624" s="20">
        <f t="shared" ca="1" si="1137"/>
        <v>63477677.936413556</v>
      </c>
      <c r="Q4624" s="20">
        <f t="shared" ca="1" si="1138"/>
        <v>675603.37772778096</v>
      </c>
      <c r="R4624" s="20">
        <f t="shared" ca="1" si="1139"/>
        <v>88137918.836020395</v>
      </c>
      <c r="AD4624">
        <f t="shared" ca="1" si="1146"/>
        <v>1.4301008934752177</v>
      </c>
      <c r="AE4624">
        <f t="shared" ca="1" si="1147"/>
        <v>1.20091244263305</v>
      </c>
      <c r="AF4624">
        <f t="shared" ca="1" si="1148"/>
        <v>2.4142337165088064</v>
      </c>
      <c r="AG4624">
        <f t="shared" ca="1" si="1149"/>
        <v>1.8832278298804672</v>
      </c>
      <c r="AH4624">
        <f t="shared" ca="1" si="1150"/>
        <v>0.11407032308845644</v>
      </c>
      <c r="AI4624">
        <f t="shared" ca="1" si="1151"/>
        <v>0.58087996756628502</v>
      </c>
    </row>
    <row r="4625" spans="1:35">
      <c r="A4625" s="20"/>
      <c r="B4625" s="20"/>
      <c r="C4625" s="20">
        <f ca="1"/>
        <v>1.2431138611955999</v>
      </c>
      <c r="D4625" s="20">
        <f ca="1"/>
        <v>-0.67393564420542518</v>
      </c>
      <c r="E4625" s="20">
        <f ca="1"/>
        <v>-0.72715313042483964</v>
      </c>
      <c r="F4625" s="20">
        <f ca="1"/>
        <v>1.3495774205066677</v>
      </c>
      <c r="G4625" s="20">
        <f ca="1"/>
        <v>0.2961062121502655</v>
      </c>
      <c r="H4625" s="20">
        <f ca="1"/>
        <v>1.0982795862862091</v>
      </c>
      <c r="I4625" s="164">
        <f t="shared" ca="1" si="1140"/>
        <v>23.433570837427403</v>
      </c>
      <c r="J4625" s="164">
        <f t="shared" ca="1" si="1141"/>
        <v>16.503266049886225</v>
      </c>
      <c r="K4625" s="164">
        <f t="shared" ca="1" si="1142"/>
        <v>0.60894077819525816</v>
      </c>
      <c r="L4625" s="164">
        <f t="shared" ca="1" si="1143"/>
        <v>1.4430470146198822</v>
      </c>
      <c r="M4625" s="20">
        <f t="shared" ca="1" si="1144"/>
        <v>5.6310364169959248</v>
      </c>
      <c r="N4625" s="20">
        <f t="shared" ca="1" si="1145"/>
        <v>2.4645486669895833</v>
      </c>
      <c r="O4625" s="20">
        <f t="shared" ca="1" si="1136"/>
        <v>21294903.322713304</v>
      </c>
      <c r="P4625" s="20">
        <f t="shared" ca="1" si="1137"/>
        <v>58918567.006267898</v>
      </c>
      <c r="Q4625" s="20">
        <f t="shared" ca="1" si="1138"/>
        <v>758389.70055087609</v>
      </c>
      <c r="R4625" s="20">
        <f t="shared" ca="1" si="1139"/>
        <v>80971860.029532075</v>
      </c>
      <c r="AD4625">
        <f t="shared" ca="1" si="1146"/>
        <v>0.68775991199694186</v>
      </c>
      <c r="AE4625">
        <f t="shared" ca="1" si="1147"/>
        <v>0.53465303687457177</v>
      </c>
      <c r="AF4625">
        <f t="shared" ca="1" si="1148"/>
        <v>0.44491616541143686</v>
      </c>
      <c r="AG4625">
        <f t="shared" ca="1" si="1149"/>
        <v>1.6047591573630999</v>
      </c>
      <c r="AH4625">
        <f t="shared" ca="1" si="1150"/>
        <v>1.2344849077732505</v>
      </c>
      <c r="AI4625">
        <f t="shared" ca="1" si="1151"/>
        <v>1.6879693702421164</v>
      </c>
    </row>
    <row r="4626" spans="1:35">
      <c r="A4626" s="20"/>
      <c r="B4626" s="20"/>
      <c r="C4626" s="20">
        <f ca="1"/>
        <v>-0.3632224652665752</v>
      </c>
      <c r="D4626" s="20">
        <f ca="1"/>
        <v>0.11734732873257378</v>
      </c>
      <c r="E4626" s="20">
        <f ca="1"/>
        <v>8.4101806111215843E-2</v>
      </c>
      <c r="F4626" s="20">
        <f ca="1"/>
        <v>0.90687539236657511</v>
      </c>
      <c r="G4626" s="20">
        <f ca="1"/>
        <v>-0.94010434781433094</v>
      </c>
      <c r="H4626" s="20">
        <f ca="1"/>
        <v>0.58229695128862635</v>
      </c>
      <c r="I4626" s="164">
        <f t="shared" ca="1" si="1140"/>
        <v>20.471531079138817</v>
      </c>
      <c r="J4626" s="164">
        <f t="shared" ca="1" si="1141"/>
        <v>14.759319198770223</v>
      </c>
      <c r="K4626" s="164">
        <f t="shared" ca="1" si="1142"/>
        <v>0.59424614396114073</v>
      </c>
      <c r="L4626" s="164">
        <f t="shared" ca="1" si="1143"/>
        <v>1.2812589561307273</v>
      </c>
      <c r="M4626" s="20">
        <f t="shared" ca="1" si="1144"/>
        <v>4.391917708839947</v>
      </c>
      <c r="N4626" s="20">
        <f t="shared" ca="1" si="1145"/>
        <v>1.916798195714964</v>
      </c>
      <c r="O4626" s="20">
        <f t="shared" ca="1" si="1136"/>
        <v>18785365.373449165</v>
      </c>
      <c r="P4626" s="20">
        <f t="shared" ca="1" si="1137"/>
        <v>51979035.330158249</v>
      </c>
      <c r="Q4626" s="20">
        <f t="shared" ca="1" si="1138"/>
        <v>582398.1578871134</v>
      </c>
      <c r="R4626" s="20">
        <f t="shared" ca="1" si="1139"/>
        <v>71346798.861494526</v>
      </c>
      <c r="AD4626">
        <f t="shared" ca="1" si="1146"/>
        <v>-3.1181776908054515E-2</v>
      </c>
      <c r="AE4626">
        <f t="shared" ca="1" si="1147"/>
        <v>-5.0564027258314381E-2</v>
      </c>
      <c r="AF4626">
        <f t="shared" ca="1" si="1148"/>
        <v>0.31132858146491527</v>
      </c>
      <c r="AG4626">
        <f t="shared" ca="1" si="1149"/>
        <v>0.86935889150330536</v>
      </c>
      <c r="AH4626">
        <f t="shared" ca="1" si="1150"/>
        <v>-0.14231365684450292</v>
      </c>
      <c r="AI4626">
        <f t="shared" ca="1" si="1151"/>
        <v>0.20756269112152415</v>
      </c>
    </row>
    <row r="4627" spans="1:35">
      <c r="A4627" s="20"/>
      <c r="B4627" s="20"/>
      <c r="C4627" s="20">
        <f ca="1"/>
        <v>0.24677833841266356</v>
      </c>
      <c r="D4627" s="20">
        <f ca="1"/>
        <v>0.29894599094213936</v>
      </c>
      <c r="E4627" s="20">
        <f ca="1"/>
        <v>0.44957363013095997</v>
      </c>
      <c r="F4627" s="20">
        <f ca="1"/>
        <v>-1.1081413597814887E-3</v>
      </c>
      <c r="G4627" s="20">
        <f ca="1"/>
        <v>-0.11703210350437915</v>
      </c>
      <c r="H4627" s="20">
        <f ca="1"/>
        <v>-0.79217576333342266</v>
      </c>
      <c r="I4627" s="164">
        <f t="shared" ca="1" si="1140"/>
        <v>22.887627457251451</v>
      </c>
      <c r="J4627" s="164">
        <f t="shared" ca="1" si="1141"/>
        <v>16.377895791295551</v>
      </c>
      <c r="K4627" s="164">
        <f t="shared" ca="1" si="1142"/>
        <v>0.59046183054720247</v>
      </c>
      <c r="L4627" s="164">
        <f t="shared" ca="1" si="1143"/>
        <v>1.0704912515560656</v>
      </c>
      <c r="M4627" s="20">
        <f t="shared" ca="1" si="1144"/>
        <v>3.9499584325205692</v>
      </c>
      <c r="N4627" s="20">
        <f t="shared" ca="1" si="1145"/>
        <v>1.5693014217206971</v>
      </c>
      <c r="O4627" s="20">
        <f t="shared" ca="1" si="1136"/>
        <v>20936915.255136415</v>
      </c>
      <c r="P4627" s="20">
        <f t="shared" ca="1" si="1137"/>
        <v>49195800.513422266</v>
      </c>
      <c r="Q4627" s="20">
        <f t="shared" ca="1" si="1138"/>
        <v>265145.60170147137</v>
      </c>
      <c r="R4627" s="20">
        <f t="shared" ca="1" si="1139"/>
        <v>70397861.370260149</v>
      </c>
      <c r="AD4627">
        <f t="shared" ca="1" si="1146"/>
        <v>0.55524938282802161</v>
      </c>
      <c r="AE4627">
        <f t="shared" ca="1" si="1147"/>
        <v>0.4925824803005201</v>
      </c>
      <c r="AF4627">
        <f t="shared" ca="1" si="1148"/>
        <v>0.27692573224729433</v>
      </c>
      <c r="AG4627">
        <f t="shared" ca="1" si="1149"/>
        <v>-8.8676129290611E-2</v>
      </c>
      <c r="AH4627">
        <f t="shared" ca="1" si="1150"/>
        <v>-0.6333795194215891</v>
      </c>
      <c r="AI4627">
        <f t="shared" ca="1" si="1151"/>
        <v>-0.73161777913325143</v>
      </c>
    </row>
    <row r="4628" spans="1:35">
      <c r="A4628" s="20"/>
      <c r="B4628" s="20"/>
      <c r="C4628" s="20">
        <f ca="1"/>
        <v>1.6238987362577715</v>
      </c>
      <c r="D4628" s="20">
        <f ca="1"/>
        <v>0.40986504284666875</v>
      </c>
      <c r="E4628" s="20">
        <f ca="1"/>
        <v>-0.97391902096992955</v>
      </c>
      <c r="F4628" s="20">
        <f ca="1"/>
        <v>-0.20729861912476055</v>
      </c>
      <c r="G4628" s="20">
        <f ca="1"/>
        <v>-9.1563760560723531E-2</v>
      </c>
      <c r="H4628" s="20">
        <f ca="1"/>
        <v>1.0907660765441334</v>
      </c>
      <c r="I4628" s="164">
        <f t="shared" ca="1" si="1140"/>
        <v>28.385375467337759</v>
      </c>
      <c r="J4628" s="164">
        <f t="shared" ca="1" si="1141"/>
        <v>20.50427016696149</v>
      </c>
      <c r="K4628" s="164">
        <f t="shared" ca="1" si="1142"/>
        <v>0.49924119058438837</v>
      </c>
      <c r="L4628" s="164">
        <f t="shared" ca="1" si="1143"/>
        <v>1.0674417056937209</v>
      </c>
      <c r="M4628" s="20">
        <f t="shared" ca="1" si="1144"/>
        <v>4.6955942586466115</v>
      </c>
      <c r="N4628" s="20">
        <f t="shared" ca="1" si="1145"/>
        <v>2.1409200033312676</v>
      </c>
      <c r="O4628" s="20">
        <f t="shared" ca="1" si="1136"/>
        <v>26069122.87917459</v>
      </c>
      <c r="P4628" s="20">
        <f t="shared" ca="1" si="1137"/>
        <v>54602915.616469227</v>
      </c>
      <c r="Q4628" s="20">
        <f t="shared" ca="1" si="1138"/>
        <v>775883.49201082811</v>
      </c>
      <c r="R4628" s="20">
        <f t="shared" ca="1" si="1139"/>
        <v>81447921.987654656</v>
      </c>
      <c r="AD4628">
        <f t="shared" ca="1" si="1146"/>
        <v>1.8896542396450871</v>
      </c>
      <c r="AE4628">
        <f t="shared" ca="1" si="1147"/>
        <v>1.8772718681078819</v>
      </c>
      <c r="AF4628">
        <f t="shared" ca="1" si="1148"/>
        <v>-0.55235281286919702</v>
      </c>
      <c r="AG4628">
        <f t="shared" ca="1" si="1149"/>
        <v>-0.10253770139217833</v>
      </c>
      <c r="AH4628">
        <f t="shared" ca="1" si="1150"/>
        <v>0.19510473182956911</v>
      </c>
      <c r="AI4628">
        <f t="shared" ca="1" si="1151"/>
        <v>0.81329730630072339</v>
      </c>
    </row>
    <row r="4629" spans="1:35">
      <c r="A4629" s="20"/>
      <c r="B4629" s="20"/>
      <c r="C4629" s="20">
        <f ca="1"/>
        <v>-0.70544766050284624</v>
      </c>
      <c r="D4629" s="20">
        <f ca="1"/>
        <v>2.3848493799888595E-2</v>
      </c>
      <c r="E4629" s="20">
        <f ca="1"/>
        <v>-0.62959377494871294</v>
      </c>
      <c r="F4629" s="20">
        <f ca="1"/>
        <v>-0.94971279025945077</v>
      </c>
      <c r="G4629" s="20">
        <f ca="1"/>
        <v>-0.20016198724361811</v>
      </c>
      <c r="H4629" s="20">
        <f ca="1"/>
        <v>-0.44294636459718201</v>
      </c>
      <c r="I4629" s="164">
        <f t="shared" ca="1" si="1140"/>
        <v>16.992835018870416</v>
      </c>
      <c r="J4629" s="164">
        <f t="shared" ca="1" si="1141"/>
        <v>12.657757854820998</v>
      </c>
      <c r="K4629" s="164">
        <f t="shared" ca="1" si="1142"/>
        <v>0.40724566678957186</v>
      </c>
      <c r="L4629" s="164">
        <f t="shared" ca="1" si="1143"/>
        <v>0.74436038455666786</v>
      </c>
      <c r="M4629" s="20">
        <f t="shared" ca="1" si="1144"/>
        <v>3.628605443716137</v>
      </c>
      <c r="N4629" s="20">
        <f t="shared" ca="1" si="1145"/>
        <v>1.4058985922850702</v>
      </c>
      <c r="O4629" s="20">
        <f t="shared" ca="1" si="1136"/>
        <v>15809609.408789054</v>
      </c>
      <c r="P4629" s="20">
        <f t="shared" ca="1" si="1137"/>
        <v>35283002.287313178</v>
      </c>
      <c r="Q4629" s="20">
        <f t="shared" ca="1" si="1138"/>
        <v>183791.0488168126</v>
      </c>
      <c r="R4629" s="20">
        <f t="shared" ca="1" si="1139"/>
        <v>51276402.744919047</v>
      </c>
      <c r="AD4629">
        <f t="shared" ca="1" si="1146"/>
        <v>-0.87552548085669568</v>
      </c>
      <c r="AE4629">
        <f t="shared" ca="1" si="1147"/>
        <v>-0.75578595475805421</v>
      </c>
      <c r="AF4629">
        <f t="shared" ca="1" si="1148"/>
        <v>-1.3886757564584382</v>
      </c>
      <c r="AG4629">
        <f t="shared" ca="1" si="1149"/>
        <v>-1.5710891611060556</v>
      </c>
      <c r="AH4629">
        <f t="shared" ca="1" si="1150"/>
        <v>-0.99043839587095828</v>
      </c>
      <c r="AI4629">
        <f t="shared" ca="1" si="1151"/>
        <v>-1.1732470478781887</v>
      </c>
    </row>
    <row r="4630" spans="1:35">
      <c r="A4630" s="20"/>
      <c r="B4630" s="20"/>
      <c r="C4630" s="20">
        <f ca="1"/>
        <v>1.4656239842949199</v>
      </c>
      <c r="D4630" s="20">
        <f ca="1"/>
        <v>-0.79510302812754086</v>
      </c>
      <c r="E4630" s="20">
        <f ca="1"/>
        <v>0.34688301186734788</v>
      </c>
      <c r="F4630" s="20">
        <f ca="1"/>
        <v>1.4134548811227046</v>
      </c>
      <c r="G4630" s="20">
        <f ca="1"/>
        <v>0.95827417142806737</v>
      </c>
      <c r="H4630" s="20">
        <f ca="1"/>
        <v>0.2072761402563765</v>
      </c>
      <c r="I4630" s="164">
        <f t="shared" ca="1" si="1140"/>
        <v>24.134735825619174</v>
      </c>
      <c r="J4630" s="164">
        <f t="shared" ca="1" si="1141"/>
        <v>16.704357855136276</v>
      </c>
      <c r="K4630" s="164">
        <f t="shared" ca="1" si="1142"/>
        <v>0.73392746165565126</v>
      </c>
      <c r="L4630" s="164">
        <f t="shared" ca="1" si="1143"/>
        <v>1.5441011951543022</v>
      </c>
      <c r="M4630" s="20">
        <f t="shared" ca="1" si="1144"/>
        <v>5.9264600195903929</v>
      </c>
      <c r="N4630" s="20">
        <f t="shared" ca="1" si="1145"/>
        <v>2.4393145593101941</v>
      </c>
      <c r="O4630" s="20">
        <f t="shared" ca="1" si="1136"/>
        <v>21776045.291668057</v>
      </c>
      <c r="P4630" s="20">
        <f t="shared" ca="1" si="1137"/>
        <v>62107346.900547758</v>
      </c>
      <c r="Q4630" s="20">
        <f t="shared" ca="1" si="1138"/>
        <v>539684.23807318509</v>
      </c>
      <c r="R4630" s="20">
        <f t="shared" ca="1" si="1139"/>
        <v>84423076.430289</v>
      </c>
      <c r="AD4630">
        <f t="shared" ca="1" si="1146"/>
        <v>0.85794558874251781</v>
      </c>
      <c r="AE4630">
        <f t="shared" ca="1" si="1147"/>
        <v>0.60213350843499147</v>
      </c>
      <c r="AF4630">
        <f t="shared" ca="1" si="1148"/>
        <v>1.5811587423241016</v>
      </c>
      <c r="AG4630">
        <f t="shared" ca="1" si="1149"/>
        <v>2.0640963416104641</v>
      </c>
      <c r="AH4630">
        <f t="shared" ca="1" si="1150"/>
        <v>1.5627333551004368</v>
      </c>
      <c r="AI4630">
        <f t="shared" ca="1" si="1151"/>
        <v>1.6197690792167412</v>
      </c>
    </row>
    <row r="4631" spans="1:35">
      <c r="A4631" s="20"/>
      <c r="B4631" s="20"/>
      <c r="C4631" s="20">
        <f ca="1"/>
        <v>0.20476384720526575</v>
      </c>
      <c r="D4631" s="20">
        <f ca="1"/>
        <v>-0.331972641276639</v>
      </c>
      <c r="E4631" s="20">
        <f ca="1"/>
        <v>-2.2928991782168811</v>
      </c>
      <c r="F4631" s="20">
        <f ca="1"/>
        <v>-0.4589124203751348</v>
      </c>
      <c r="G4631" s="20">
        <f ca="1"/>
        <v>1.2662409398640069</v>
      </c>
      <c r="H4631" s="20">
        <f ca="1"/>
        <v>-0.26090607484856881</v>
      </c>
      <c r="I4631" s="164">
        <f t="shared" ca="1" si="1140"/>
        <v>18.031150968656554</v>
      </c>
      <c r="J4631" s="164">
        <f t="shared" ca="1" si="1141"/>
        <v>13.451816351111002</v>
      </c>
      <c r="K4631" s="164">
        <f t="shared" ca="1" si="1142"/>
        <v>0.32384317082678316</v>
      </c>
      <c r="L4631" s="164">
        <f t="shared" ca="1" si="1143"/>
        <v>0.79828563094243665</v>
      </c>
      <c r="M4631" s="20">
        <f t="shared" ca="1" si="1144"/>
        <v>4.6221048999560068</v>
      </c>
      <c r="N4631" s="20">
        <f t="shared" ca="1" si="1145"/>
        <v>1.8297650017512559</v>
      </c>
      <c r="O4631" s="20">
        <f t="shared" ca="1" si="1136"/>
        <v>16786750.567775849</v>
      </c>
      <c r="P4631" s="20">
        <f t="shared" ca="1" si="1137"/>
        <v>37646903.975544654</v>
      </c>
      <c r="Q4631" s="20">
        <f t="shared" ca="1" si="1138"/>
        <v>299289.47248952452</v>
      </c>
      <c r="R4631" s="20">
        <f t="shared" ca="1" si="1139"/>
        <v>54732944.015810028</v>
      </c>
      <c r="AD4631">
        <f t="shared" ca="1" si="1146"/>
        <v>-0.62350704644258415</v>
      </c>
      <c r="AE4631">
        <f t="shared" ca="1" si="1147"/>
        <v>-0.48932337211040194</v>
      </c>
      <c r="AF4631">
        <f t="shared" ca="1" si="1148"/>
        <v>-2.1468802652110623</v>
      </c>
      <c r="AG4631">
        <f t="shared" ca="1" si="1149"/>
        <v>-1.3259744048071063</v>
      </c>
      <c r="AH4631">
        <f t="shared" ca="1" si="1150"/>
        <v>0.11344988884000837</v>
      </c>
      <c r="AI4631">
        <f t="shared" ca="1" si="1151"/>
        <v>-2.7662157429038048E-2</v>
      </c>
    </row>
    <row r="4632" spans="1:35">
      <c r="A4632" s="20"/>
      <c r="B4632" s="20"/>
      <c r="C4632" s="20">
        <f ca="1"/>
        <v>-1.0381806920994969</v>
      </c>
      <c r="D4632" s="20">
        <f ca="1"/>
        <v>0.33853951660739462</v>
      </c>
      <c r="E4632" s="20">
        <f ca="1"/>
        <v>-0.55056295875978256</v>
      </c>
      <c r="F4632" s="20">
        <f ca="1"/>
        <v>-1.1852193206909949</v>
      </c>
      <c r="G4632" s="20">
        <f ca="1"/>
        <v>0.17442508540149695</v>
      </c>
      <c r="H4632" s="20">
        <f ca="1"/>
        <v>-0.53152333256698281</v>
      </c>
      <c r="I4632" s="164">
        <f t="shared" ca="1" si="1140"/>
        <v>16.568084865797843</v>
      </c>
      <c r="J4632" s="164">
        <f t="shared" ca="1" si="1141"/>
        <v>12.609398411956027</v>
      </c>
      <c r="K4632" s="164">
        <f t="shared" ca="1" si="1142"/>
        <v>0.41294343930382449</v>
      </c>
      <c r="L4632" s="164">
        <f t="shared" ca="1" si="1143"/>
        <v>0.71431178581150179</v>
      </c>
      <c r="M4632" s="20">
        <f t="shared" ca="1" si="1144"/>
        <v>3.8790512128588412</v>
      </c>
      <c r="N4632" s="20">
        <f t="shared" ca="1" si="1145"/>
        <v>1.4619462783921453</v>
      </c>
      <c r="O4632" s="20">
        <f t="shared" ca="1" si="1136"/>
        <v>15557316.620111419</v>
      </c>
      <c r="P4632" s="20">
        <f t="shared" ca="1" si="1137"/>
        <v>34119166.287753686</v>
      </c>
      <c r="Q4632" s="20">
        <f t="shared" ca="1" si="1138"/>
        <v>127924.3270436296</v>
      </c>
      <c r="R4632" s="20">
        <f t="shared" ca="1" si="1139"/>
        <v>49804407.234908737</v>
      </c>
      <c r="AD4632">
        <f t="shared" ca="1" si="1146"/>
        <v>-0.97862017820440761</v>
      </c>
      <c r="AE4632">
        <f t="shared" ca="1" si="1147"/>
        <v>-0.77201395571945386</v>
      </c>
      <c r="AF4632">
        <f t="shared" ca="1" si="1148"/>
        <v>-1.3368778245106867</v>
      </c>
      <c r="AG4632">
        <f t="shared" ca="1" si="1149"/>
        <v>-1.7076737008568101</v>
      </c>
      <c r="AH4632">
        <f t="shared" ca="1" si="1150"/>
        <v>-0.71216531904573166</v>
      </c>
      <c r="AI4632">
        <f t="shared" ca="1" si="1151"/>
        <v>-1.0217668151563641</v>
      </c>
    </row>
    <row r="4633" spans="1:35">
      <c r="A4633" s="20"/>
      <c r="B4633" s="20"/>
      <c r="C4633" s="20">
        <f ca="1"/>
        <v>0.80250390165333751</v>
      </c>
      <c r="D4633" s="20">
        <f ca="1"/>
        <v>-0.5455772525846494</v>
      </c>
      <c r="E4633" s="20">
        <f ca="1"/>
        <v>0.63525078496543608</v>
      </c>
      <c r="F4633" s="20">
        <f ca="1"/>
        <v>2.9408117569952372</v>
      </c>
      <c r="G4633" s="20">
        <f ca="1"/>
        <v>0.73479565457649798</v>
      </c>
      <c r="H4633" s="20">
        <f ca="1"/>
        <v>-1.1087893379875151</v>
      </c>
      <c r="I4633" s="164">
        <f t="shared" ca="1" si="1140"/>
        <v>22.956368637907605</v>
      </c>
      <c r="J4633" s="164">
        <f t="shared" ca="1" si="1141"/>
        <v>15.624077161991808</v>
      </c>
      <c r="K4633" s="164">
        <f t="shared" ca="1" si="1142"/>
        <v>0.79666012348632353</v>
      </c>
      <c r="L4633" s="164">
        <f t="shared" ca="1" si="1143"/>
        <v>1.7694329604022401</v>
      </c>
      <c r="M4633" s="20">
        <f t="shared" ca="1" si="1144"/>
        <v>5.3294365626381719</v>
      </c>
      <c r="N4633" s="20">
        <f t="shared" ca="1" si="1145"/>
        <v>2.1359082601788155</v>
      </c>
      <c r="O4633" s="20">
        <f t="shared" ca="1" si="1136"/>
        <v>20571587.429483362</v>
      </c>
      <c r="P4633" s="20">
        <f t="shared" ca="1" si="1137"/>
        <v>66483623.794268735</v>
      </c>
      <c r="Q4633" s="20">
        <f t="shared" ca="1" si="1138"/>
        <v>388825.50280070683</v>
      </c>
      <c r="R4633" s="20">
        <f t="shared" ca="1" si="1139"/>
        <v>87444036.726552799</v>
      </c>
      <c r="AD4633">
        <f t="shared" ca="1" si="1146"/>
        <v>0.57193413541446669</v>
      </c>
      <c r="AE4633">
        <f t="shared" ca="1" si="1147"/>
        <v>0.23962320872208343</v>
      </c>
      <c r="AF4633">
        <f t="shared" ca="1" si="1148"/>
        <v>2.1514556680574861</v>
      </c>
      <c r="AG4633">
        <f t="shared" ca="1" si="1149"/>
        <v>3.0883316381919999</v>
      </c>
      <c r="AH4633">
        <f t="shared" ca="1" si="1150"/>
        <v>0.8993739584868583</v>
      </c>
      <c r="AI4633">
        <f t="shared" ca="1" si="1151"/>
        <v>0.79975205453733933</v>
      </c>
    </row>
    <row r="4634" spans="1:35">
      <c r="A4634" s="20"/>
      <c r="B4634" s="20"/>
      <c r="C4634" s="20">
        <f ca="1"/>
        <v>0.63235126390710072</v>
      </c>
      <c r="D4634" s="20">
        <f ca="1"/>
        <v>-0.1754298407727839</v>
      </c>
      <c r="E4634" s="20">
        <f ca="1"/>
        <v>-0.56329341333880456</v>
      </c>
      <c r="F4634" s="20">
        <f ca="1"/>
        <v>-0.59628445751677106</v>
      </c>
      <c r="G4634" s="20">
        <f ca="1"/>
        <v>-0.55277946140723411</v>
      </c>
      <c r="H4634" s="20">
        <f ca="1"/>
        <v>-0.526028110563591</v>
      </c>
      <c r="I4634" s="164">
        <f t="shared" ca="1" si="1140"/>
        <v>22.080392179095163</v>
      </c>
      <c r="J4634" s="164">
        <f t="shared" ca="1" si="1141"/>
        <v>15.752085105752714</v>
      </c>
      <c r="K4634" s="164">
        <f t="shared" ca="1" si="1142"/>
        <v>0.43799836467059838</v>
      </c>
      <c r="L4634" s="164">
        <f t="shared" ca="1" si="1143"/>
        <v>0.82606322525402409</v>
      </c>
      <c r="M4634" s="20">
        <f t="shared" ca="1" si="1144"/>
        <v>3.2563067454795878</v>
      </c>
      <c r="N4634" s="20">
        <f t="shared" ca="1" si="1145"/>
        <v>1.3465997323422969</v>
      </c>
      <c r="O4634" s="20">
        <f t="shared" ca="1" si="1136"/>
        <v>20172721.999304403</v>
      </c>
      <c r="P4634" s="20">
        <f t="shared" ca="1" si="1137"/>
        <v>42369061.021544188</v>
      </c>
      <c r="Q4634" s="20">
        <f t="shared" ca="1" si="1138"/>
        <v>307017.42701191554</v>
      </c>
      <c r="R4634" s="20">
        <f t="shared" ca="1" si="1139"/>
        <v>62848800.447860502</v>
      </c>
      <c r="AD4634">
        <f t="shared" ca="1" si="1146"/>
        <v>0.35931849007164129</v>
      </c>
      <c r="AE4634">
        <f t="shared" ca="1" si="1147"/>
        <v>0.28257889454789037</v>
      </c>
      <c r="AF4634">
        <f t="shared" ca="1" si="1148"/>
        <v>-1.1091057757218332</v>
      </c>
      <c r="AG4634">
        <f t="shared" ca="1" si="1149"/>
        <v>-1.199712612481709</v>
      </c>
      <c r="AH4634">
        <f t="shared" ca="1" si="1150"/>
        <v>-1.4041036161337908</v>
      </c>
      <c r="AI4634">
        <f t="shared" ca="1" si="1151"/>
        <v>-1.3335142369127113</v>
      </c>
    </row>
    <row r="4635" spans="1:35">
      <c r="A4635" s="20"/>
      <c r="B4635" s="20"/>
      <c r="C4635" s="20">
        <f ca="1"/>
        <v>-2.2431181630793202</v>
      </c>
      <c r="D4635" s="20">
        <f ca="1"/>
        <v>-0.50883907047796839</v>
      </c>
      <c r="E4635" s="20">
        <f ca="1"/>
        <v>1.097048378244851</v>
      </c>
      <c r="F4635" s="20">
        <f ca="1"/>
        <v>0.91563283449252109</v>
      </c>
      <c r="G4635" s="20">
        <f ca="1"/>
        <v>-0.59111381587749623</v>
      </c>
      <c r="H4635" s="20">
        <f ca="1"/>
        <v>-1.2754884942071205</v>
      </c>
      <c r="I4635" s="164">
        <f t="shared" ca="1" si="1140"/>
        <v>10.507582782681991</v>
      </c>
      <c r="J4635" s="164">
        <f t="shared" ca="1" si="1141"/>
        <v>7.5489467529452945</v>
      </c>
      <c r="K4635" s="164">
        <f t="shared" ca="1" si="1142"/>
        <v>0.63059263253597653</v>
      </c>
      <c r="L4635" s="164">
        <f t="shared" ca="1" si="1143"/>
        <v>1.2059122164941443</v>
      </c>
      <c r="M4635" s="20">
        <f t="shared" ca="1" si="1144"/>
        <v>3.887215347189882</v>
      </c>
      <c r="N4635" s="20">
        <f t="shared" ca="1" si="1145"/>
        <v>1.3697654705115161</v>
      </c>
      <c r="O4635" s="20">
        <f t="shared" ca="1" si="1136"/>
        <v>9626901.2228162829</v>
      </c>
      <c r="P4635" s="20">
        <f t="shared" ca="1" si="1137"/>
        <v>40186927.134430416</v>
      </c>
      <c r="Q4635" s="20">
        <f t="shared" ca="1" si="1138"/>
        <v>-31152.740006580949</v>
      </c>
      <c r="R4635" s="20">
        <f t="shared" ca="1" si="1139"/>
        <v>49782675.617240116</v>
      </c>
      <c r="AD4635">
        <f t="shared" ca="1" si="1146"/>
        <v>-2.449615829446119</v>
      </c>
      <c r="AE4635">
        <f t="shared" ca="1" si="1147"/>
        <v>-2.4701520963270824</v>
      </c>
      <c r="AF4635">
        <f t="shared" ca="1" si="1148"/>
        <v>0.64175120487251291</v>
      </c>
      <c r="AG4635">
        <f t="shared" ca="1" si="1149"/>
        <v>0.5268737113370191</v>
      </c>
      <c r="AH4635">
        <f t="shared" ca="1" si="1150"/>
        <v>-0.7030940586779082</v>
      </c>
      <c r="AI4635">
        <f t="shared" ca="1" si="1151"/>
        <v>-1.2709041337526592</v>
      </c>
    </row>
    <row r="4636" spans="1:35">
      <c r="A4636" s="20"/>
      <c r="B4636" s="20"/>
      <c r="C4636" s="20">
        <f ca="1"/>
        <v>1.0499505186825653</v>
      </c>
      <c r="D4636" s="20">
        <f ca="1"/>
        <v>-9.2276138567090202E-2</v>
      </c>
      <c r="E4636" s="20">
        <f ca="1"/>
        <v>-0.11223282497208505</v>
      </c>
      <c r="F4636" s="20">
        <f ca="1"/>
        <v>-0.43006730771707052</v>
      </c>
      <c r="G4636" s="20">
        <f ca="1"/>
        <v>1.2957810208432214</v>
      </c>
      <c r="H4636" s="20">
        <f ca="1"/>
        <v>0.93345141458829806</v>
      </c>
      <c r="I4636" s="164">
        <f t="shared" ca="1" si="1140"/>
        <v>23.995517809371002</v>
      </c>
      <c r="J4636" s="164">
        <f t="shared" ca="1" si="1141"/>
        <v>17.438556136926859</v>
      </c>
      <c r="K4636" s="164">
        <f t="shared" ca="1" si="1142"/>
        <v>0.61586731656629834</v>
      </c>
      <c r="L4636" s="164">
        <f t="shared" ca="1" si="1143"/>
        <v>1.1727887273015165</v>
      </c>
      <c r="M4636" s="20">
        <f t="shared" ca="1" si="1144"/>
        <v>6.116473303866746</v>
      </c>
      <c r="N4636" s="20">
        <f t="shared" ca="1" si="1145"/>
        <v>2.5109065751838648</v>
      </c>
      <c r="O4636" s="20">
        <f t="shared" ref="O4636:O4699" ca="1" si="1152">(I4636+J4636)/2*$C$4*365-$C$5-$C$6</f>
        <v>22093327.442972526</v>
      </c>
      <c r="P4636" s="20">
        <f t="shared" ref="P4636:P4699" ca="1" si="1153">(L4636/1.7*42+I4636)*$C$7*365-$C$8-$C$9</f>
        <v>52820788.890208639</v>
      </c>
      <c r="Q4636" s="20">
        <f t="shared" ref="Q4636:Q4699" ca="1" si="1154">(N4636-M4636/2.8)*$C$10*365-$C$11-$C$12</f>
        <v>545923.97859834565</v>
      </c>
      <c r="R4636" s="20">
        <f t="shared" ref="R4636:R4699" ca="1" si="1155">O4636+P4636+Q4636</f>
        <v>75460040.311779514</v>
      </c>
      <c r="AD4636">
        <f t="shared" ca="1" si="1146"/>
        <v>0.82415480809975705</v>
      </c>
      <c r="AE4636">
        <f t="shared" ca="1" si="1147"/>
        <v>0.84850877078082532</v>
      </c>
      <c r="AF4636">
        <f t="shared" ca="1" si="1148"/>
        <v>0.5078846960572575</v>
      </c>
      <c r="AG4636">
        <f t="shared" ca="1" si="1149"/>
        <v>0.37631239682507461</v>
      </c>
      <c r="AH4636">
        <f t="shared" ca="1" si="1150"/>
        <v>1.7738592265186073</v>
      </c>
      <c r="AI4636">
        <f t="shared" ca="1" si="1151"/>
        <v>1.813261014010445</v>
      </c>
    </row>
    <row r="4637" spans="1:35">
      <c r="A4637" s="20"/>
      <c r="B4637" s="20"/>
      <c r="C4637" s="20">
        <f ca="1"/>
        <v>-1.3183520595838556</v>
      </c>
      <c r="D4637" s="20">
        <f ca="1"/>
        <v>0.80987218113733916</v>
      </c>
      <c r="E4637" s="20">
        <f ca="1"/>
        <v>-1.2538810988255866</v>
      </c>
      <c r="F4637" s="20">
        <f ca="1"/>
        <v>0.8359857838666136</v>
      </c>
      <c r="G4637" s="20">
        <f ca="1"/>
        <v>-0.90496812648691205</v>
      </c>
      <c r="H4637" s="20">
        <f ca="1"/>
        <v>-0.65402489629403704</v>
      </c>
      <c r="I4637" s="164">
        <f t="shared" ref="I4637:I4700" ca="1" si="1156">$C$14+AD4637*$D$14</f>
        <v>17.97904092552664</v>
      </c>
      <c r="J4637" s="164">
        <f t="shared" ref="J4637:J4700" ca="1" si="1157">$C$15+AE4637*$D$15</f>
        <v>13.478445022082397</v>
      </c>
      <c r="K4637" s="164">
        <f t="shared" ref="K4637:K4700" ca="1" si="1158">$C$16+AF4637*$D$16</f>
        <v>0.40238112473339427</v>
      </c>
      <c r="L4637" s="164">
        <f t="shared" ref="L4637:L4700" ca="1" si="1159">$C$17+AG4637*$D$17</f>
        <v>0.99861271303949506</v>
      </c>
      <c r="M4637" s="20">
        <f t="shared" ref="M4637:M4700" ca="1" si="1160">$C$18+AH4637*$D$18</f>
        <v>3.1475818135553646</v>
      </c>
      <c r="N4637" s="20">
        <f t="shared" ref="N4637:N4700" ca="1" si="1161">$C$19+AI4637*$D$19</f>
        <v>1.3434578749017527</v>
      </c>
      <c r="O4637" s="20">
        <f t="shared" ca="1" si="1152"/>
        <v>16773162.243851734</v>
      </c>
      <c r="P4637" s="20">
        <f t="shared" ca="1" si="1153"/>
        <v>42530241.299485117</v>
      </c>
      <c r="Q4637" s="20">
        <f t="shared" ca="1" si="1154"/>
        <v>366716.93020115385</v>
      </c>
      <c r="R4637" s="20">
        <f t="shared" ca="1" si="1155"/>
        <v>59670120.473538004</v>
      </c>
      <c r="AD4637">
        <f t="shared" ref="AD4637:AD4700" ca="1" si="1162">SUMPRODUCT(C4637:H4637,$J$9:$O$9)</f>
        <v>-0.63615511516343748</v>
      </c>
      <c r="AE4637">
        <f t="shared" ref="AE4637:AE4700" ca="1" si="1163">SUMPRODUCT(C4637:H4637,$J$10:$O$10)</f>
        <v>-0.48038757648241687</v>
      </c>
      <c r="AF4637">
        <f t="shared" ref="AF4637:AF4700" ca="1" si="1164">SUMPRODUCT(C4637:H4637,$J$11:$O$11)</f>
        <v>-1.4328988660600526</v>
      </c>
      <c r="AG4637">
        <f t="shared" ref="AG4637:AG4700" ca="1" si="1165">SUMPRODUCT(C4637:H4637,$J$12:$O$12)</f>
        <v>-0.41539675891138667</v>
      </c>
      <c r="AH4637">
        <f t="shared" ref="AH4637:AH4700" ca="1" si="1166">SUMPRODUCT(C4637:H4637,$J$13:$O$13)</f>
        <v>-1.5249090960495943</v>
      </c>
      <c r="AI4637">
        <f t="shared" ref="AI4637:AI4700" ca="1" si="1167">SUMPRODUCT(C4637:H4637,$J$14:$O$14)</f>
        <v>-1.3420057435087767</v>
      </c>
    </row>
    <row r="4638" spans="1:35">
      <c r="A4638" s="20"/>
      <c r="B4638" s="20"/>
      <c r="C4638" s="20">
        <f ca="1"/>
        <v>0.45113355423382229</v>
      </c>
      <c r="D4638" s="20">
        <f ca="1"/>
        <v>7.2997572119328405E-2</v>
      </c>
      <c r="E4638" s="20">
        <f ca="1"/>
        <v>-1.1216974079352851</v>
      </c>
      <c r="F4638" s="20">
        <f ca="1"/>
        <v>-0.37179865154843267</v>
      </c>
      <c r="G4638" s="20">
        <f ca="1"/>
        <v>-0.96200845275431202</v>
      </c>
      <c r="H4638" s="20">
        <f ca="1"/>
        <v>-1.629886230254517</v>
      </c>
      <c r="I4638" s="164">
        <f t="shared" ca="1" si="1156"/>
        <v>21.943546117422205</v>
      </c>
      <c r="J4638" s="164">
        <f t="shared" ca="1" si="1157"/>
        <v>15.605442293569824</v>
      </c>
      <c r="K4638" s="164">
        <f t="shared" ca="1" si="1158"/>
        <v>0.34255183946708534</v>
      </c>
      <c r="L4638" s="164">
        <f t="shared" ca="1" si="1159"/>
        <v>0.68862294712873817</v>
      </c>
      <c r="M4638" s="20">
        <f t="shared" ca="1" si="1160"/>
        <v>1.9830670766937613</v>
      </c>
      <c r="N4638" s="20">
        <f t="shared" ca="1" si="1161"/>
        <v>0.80445126304911119</v>
      </c>
      <c r="O4638" s="20">
        <f t="shared" ca="1" si="1152"/>
        <v>20021547.304987665</v>
      </c>
      <c r="P4638" s="20">
        <f t="shared" ca="1" si="1153"/>
        <v>38846593.068870537</v>
      </c>
      <c r="Q4638" s="20">
        <f t="shared" ca="1" si="1154"/>
        <v>160781.66108725924</v>
      </c>
      <c r="R4638" s="20">
        <f t="shared" ca="1" si="1155"/>
        <v>59028922.034945458</v>
      </c>
      <c r="AD4638">
        <f t="shared" ca="1" si="1162"/>
        <v>0.32610342655878721</v>
      </c>
      <c r="AE4638">
        <f t="shared" ca="1" si="1163"/>
        <v>0.23336989717108214</v>
      </c>
      <c r="AF4638">
        <f t="shared" ca="1" si="1164"/>
        <v>-1.9768014593901335</v>
      </c>
      <c r="AG4638">
        <f t="shared" ca="1" si="1165"/>
        <v>-1.8244411494148269</v>
      </c>
      <c r="AH4638">
        <f t="shared" ca="1" si="1166"/>
        <v>-2.8188143592291537</v>
      </c>
      <c r="AI4638">
        <f t="shared" ca="1" si="1167"/>
        <v>-2.7987803701375373</v>
      </c>
    </row>
    <row r="4639" spans="1:35">
      <c r="A4639" s="20"/>
      <c r="B4639" s="20"/>
      <c r="C4639" s="20">
        <f ca="1"/>
        <v>-7.4741328834787429E-2</v>
      </c>
      <c r="D4639" s="20">
        <f ca="1"/>
        <v>0.49281185063860217</v>
      </c>
      <c r="E4639" s="20">
        <f ca="1"/>
        <v>-0.48967050344182966</v>
      </c>
      <c r="F4639" s="20">
        <f ca="1"/>
        <v>5.9191302487100465E-2</v>
      </c>
      <c r="G4639" s="20">
        <f ca="1"/>
        <v>1.6579914063042041</v>
      </c>
      <c r="H4639" s="20">
        <f ca="1"/>
        <v>0.12374540618556566</v>
      </c>
      <c r="I4639" s="164">
        <f t="shared" ca="1" si="1156"/>
        <v>21.183581607143143</v>
      </c>
      <c r="J4639" s="164">
        <f t="shared" ca="1" si="1157"/>
        <v>15.83085617651702</v>
      </c>
      <c r="K4639" s="164">
        <f t="shared" ca="1" si="1158"/>
        <v>0.58081513250225481</v>
      </c>
      <c r="L4639" s="164">
        <f t="shared" ca="1" si="1159"/>
        <v>1.1732519808516275</v>
      </c>
      <c r="M4639" s="20">
        <f t="shared" ca="1" si="1160"/>
        <v>5.9475745875311254</v>
      </c>
      <c r="N4639" s="20">
        <f t="shared" ca="1" si="1161"/>
        <v>2.3568683716446102</v>
      </c>
      <c r="O4639" s="20">
        <f t="shared" ca="1" si="1152"/>
        <v>19736490.164703537</v>
      </c>
      <c r="P4639" s="20">
        <f t="shared" ca="1" si="1153"/>
        <v>50028195.16063235</v>
      </c>
      <c r="Q4639" s="20">
        <f t="shared" ca="1" si="1154"/>
        <v>389154.25912055658</v>
      </c>
      <c r="R4639" s="20">
        <f t="shared" ca="1" si="1155"/>
        <v>70153839.584456444</v>
      </c>
      <c r="AD4639">
        <f t="shared" ca="1" si="1162"/>
        <v>0.141646021151248</v>
      </c>
      <c r="AE4639">
        <f t="shared" ca="1" si="1163"/>
        <v>0.30901213977081188</v>
      </c>
      <c r="AF4639">
        <f t="shared" ca="1" si="1164"/>
        <v>0.18922847729322545</v>
      </c>
      <c r="AG4639">
        <f t="shared" ca="1" si="1165"/>
        <v>0.3784180947801245</v>
      </c>
      <c r="AH4639">
        <f t="shared" ca="1" si="1166"/>
        <v>1.5861939861456948</v>
      </c>
      <c r="AI4639">
        <f t="shared" ca="1" si="1167"/>
        <v>1.3969415449854325</v>
      </c>
    </row>
    <row r="4640" spans="1:35">
      <c r="A4640" s="20"/>
      <c r="B4640" s="20"/>
      <c r="C4640" s="20">
        <f ca="1"/>
        <v>0.11852384187779841</v>
      </c>
      <c r="D4640" s="20">
        <f ca="1"/>
        <v>0.53349940242858152</v>
      </c>
      <c r="E4640" s="20">
        <f ca="1"/>
        <v>-1.0118868137492871</v>
      </c>
      <c r="F4640" s="20">
        <f ca="1"/>
        <v>-1.0982847617174156</v>
      </c>
      <c r="G4640" s="20">
        <f ca="1"/>
        <v>0.78013341426279847</v>
      </c>
      <c r="H4640" s="20">
        <f ca="1"/>
        <v>-0.77753386914741662</v>
      </c>
      <c r="I4640" s="164">
        <f t="shared" ca="1" si="1156"/>
        <v>21.507107696296437</v>
      </c>
      <c r="J4640" s="164">
        <f t="shared" ca="1" si="1157"/>
        <v>16.00457749142916</v>
      </c>
      <c r="K4640" s="164">
        <f t="shared" ca="1" si="1158"/>
        <v>0.40476388045838246</v>
      </c>
      <c r="L4640" s="164">
        <f t="shared" ca="1" si="1159"/>
        <v>0.72861164571414516</v>
      </c>
      <c r="M4640" s="20">
        <f t="shared" ca="1" si="1160"/>
        <v>4.0123398361773628</v>
      </c>
      <c r="N4640" s="20">
        <f t="shared" ca="1" si="1161"/>
        <v>1.5490184529958544</v>
      </c>
      <c r="O4640" s="20">
        <f t="shared" ca="1" si="1152"/>
        <v>20001654.80163249</v>
      </c>
      <c r="P4640" s="20">
        <f t="shared" ca="1" si="1153"/>
        <v>39396555.450637415</v>
      </c>
      <c r="Q4640" s="20">
        <f t="shared" ca="1" si="1154"/>
        <v>193948.0315583745</v>
      </c>
      <c r="R4640" s="20">
        <f t="shared" ca="1" si="1155"/>
        <v>59592158.283828281</v>
      </c>
      <c r="AD4640">
        <f t="shared" ca="1" si="1162"/>
        <v>0.22017177094573642</v>
      </c>
      <c r="AE4640">
        <f t="shared" ca="1" si="1163"/>
        <v>0.3673078830299189</v>
      </c>
      <c r="AF4640">
        <f t="shared" ca="1" si="1164"/>
        <v>-1.4112374503783418</v>
      </c>
      <c r="AG4640">
        <f t="shared" ca="1" si="1165"/>
        <v>-1.6426743376629771</v>
      </c>
      <c r="AH4640">
        <f t="shared" ca="1" si="1166"/>
        <v>-0.56406684869181889</v>
      </c>
      <c r="AI4640">
        <f t="shared" ca="1" si="1167"/>
        <v>-0.78643661352471772</v>
      </c>
    </row>
    <row r="4641" spans="1:35">
      <c r="A4641" s="20"/>
      <c r="B4641" s="20"/>
      <c r="C4641" s="20">
        <f ca="1"/>
        <v>2.7057617546043158E-2</v>
      </c>
      <c r="D4641" s="20">
        <f ca="1"/>
        <v>0.25364613026904764</v>
      </c>
      <c r="E4641" s="20">
        <f ca="1"/>
        <v>-0.4235960254189588</v>
      </c>
      <c r="F4641" s="20">
        <f ca="1"/>
        <v>1.4340955457322948</v>
      </c>
      <c r="G4641" s="20">
        <f ca="1"/>
        <v>-1.6885423385671257</v>
      </c>
      <c r="H4641" s="20">
        <f ca="1"/>
        <v>0.44481739023402456</v>
      </c>
      <c r="I4641" s="164">
        <f t="shared" ca="1" si="1156"/>
        <v>22.768374082337981</v>
      </c>
      <c r="J4641" s="164">
        <f t="shared" ca="1" si="1157"/>
        <v>16.210031009935754</v>
      </c>
      <c r="K4641" s="164">
        <f t="shared" ca="1" si="1158"/>
        <v>0.5427398485382614</v>
      </c>
      <c r="L4641" s="164">
        <f t="shared" ca="1" si="1159"/>
        <v>1.2899909682791559</v>
      </c>
      <c r="M4641" s="20">
        <f t="shared" ca="1" si="1160"/>
        <v>3.5605042041575805</v>
      </c>
      <c r="N4641" s="20">
        <f t="shared" ca="1" si="1161"/>
        <v>1.6877228833324025</v>
      </c>
      <c r="O4641" s="20">
        <f t="shared" ca="1" si="1152"/>
        <v>20783805.191531353</v>
      </c>
      <c r="P4641" s="20">
        <f t="shared" ca="1" si="1153"/>
        <v>54484524.936509058</v>
      </c>
      <c r="Q4641" s="20">
        <f t="shared" ca="1" si="1154"/>
        <v>695910.81841196178</v>
      </c>
      <c r="R4641" s="20">
        <f t="shared" ca="1" si="1155"/>
        <v>75964240.946452364</v>
      </c>
      <c r="AD4641">
        <f t="shared" ca="1" si="1162"/>
        <v>0.5263043889169855</v>
      </c>
      <c r="AE4641">
        <f t="shared" ca="1" si="1163"/>
        <v>0.43625201675696412</v>
      </c>
      <c r="AF4641">
        <f t="shared" ca="1" si="1164"/>
        <v>-0.15691046783398802</v>
      </c>
      <c r="AG4641">
        <f t="shared" ca="1" si="1165"/>
        <v>0.90904985581434428</v>
      </c>
      <c r="AH4641">
        <f t="shared" ca="1" si="1166"/>
        <v>-1.0661064398249098</v>
      </c>
      <c r="AI4641">
        <f t="shared" ca="1" si="1167"/>
        <v>-0.41155977477729089</v>
      </c>
    </row>
    <row r="4642" spans="1:35">
      <c r="A4642" s="20"/>
      <c r="B4642" s="20"/>
      <c r="C4642" s="20">
        <f ca="1"/>
        <v>0.76954780881338403</v>
      </c>
      <c r="D4642" s="20">
        <f ca="1"/>
        <v>6.7045299024798485E-2</v>
      </c>
      <c r="E4642" s="20">
        <f ca="1"/>
        <v>1.9134408724836087</v>
      </c>
      <c r="F4642" s="20">
        <f ca="1"/>
        <v>1.1608933412746376</v>
      </c>
      <c r="G4642" s="20">
        <f ca="1"/>
        <v>0.81227336789300464</v>
      </c>
      <c r="H4642" s="20">
        <f ca="1"/>
        <v>-0.27817617079129009</v>
      </c>
      <c r="I4642" s="164">
        <f t="shared" ca="1" si="1156"/>
        <v>25.287974538140194</v>
      </c>
      <c r="J4642" s="164">
        <f t="shared" ca="1" si="1157"/>
        <v>17.712975471469569</v>
      </c>
      <c r="K4642" s="164">
        <f t="shared" ca="1" si="1158"/>
        <v>0.87138534684511582</v>
      </c>
      <c r="L4642" s="164">
        <f t="shared" ca="1" si="1159"/>
        <v>1.6026731203880895</v>
      </c>
      <c r="M4642" s="20">
        <f t="shared" ca="1" si="1160"/>
        <v>5.8946579238611427</v>
      </c>
      <c r="N4642" s="20">
        <f t="shared" ca="1" si="1161"/>
        <v>2.3430305394438973</v>
      </c>
      <c r="O4642" s="20">
        <f t="shared" ca="1" si="1152"/>
        <v>22928887.606874552</v>
      </c>
      <c r="P4642" s="20">
        <f t="shared" ca="1" si="1153"/>
        <v>64700323.833425574</v>
      </c>
      <c r="Q4642" s="20">
        <f t="shared" ca="1" si="1154"/>
        <v>397620.23489144642</v>
      </c>
      <c r="R4642" s="20">
        <f t="shared" ca="1" si="1155"/>
        <v>88026831.675191566</v>
      </c>
      <c r="AD4642">
        <f t="shared" ca="1" si="1162"/>
        <v>1.137857897606843</v>
      </c>
      <c r="AE4642">
        <f t="shared" ca="1" si="1163"/>
        <v>0.94059579579515762</v>
      </c>
      <c r="AF4642">
        <f t="shared" ca="1" si="1164"/>
        <v>2.8307758804101439</v>
      </c>
      <c r="AG4642">
        <f t="shared" ca="1" si="1165"/>
        <v>2.3303323654004058</v>
      </c>
      <c r="AH4642">
        <f t="shared" ca="1" si="1166"/>
        <v>1.5273976931790485</v>
      </c>
      <c r="AI4642">
        <f t="shared" ca="1" si="1167"/>
        <v>1.3595419984970198</v>
      </c>
    </row>
    <row r="4643" spans="1:35">
      <c r="A4643" s="20"/>
      <c r="B4643" s="20"/>
      <c r="C4643" s="20">
        <f ca="1"/>
        <v>0.84994053367488975</v>
      </c>
      <c r="D4643" s="20">
        <f ca="1"/>
        <v>0.96254191861549243</v>
      </c>
      <c r="E4643" s="20">
        <f ca="1"/>
        <v>0.74105147757635492</v>
      </c>
      <c r="F4643" s="20">
        <f ca="1"/>
        <v>1.9717522310555882</v>
      </c>
      <c r="G4643" s="20">
        <f ca="1"/>
        <v>-0.99830547526856317</v>
      </c>
      <c r="H4643" s="20">
        <f ca="1"/>
        <v>0.31498848897965104</v>
      </c>
      <c r="I4643" s="164">
        <f t="shared" ca="1" si="1156"/>
        <v>29.417381649844337</v>
      </c>
      <c r="J4643" s="164">
        <f t="shared" ca="1" si="1157"/>
        <v>20.81515393706621</v>
      </c>
      <c r="K4643" s="164">
        <f t="shared" ca="1" si="1158"/>
        <v>0.74480143780096331</v>
      </c>
      <c r="L4643" s="164">
        <f t="shared" ca="1" si="1159"/>
        <v>1.5964186318737306</v>
      </c>
      <c r="M4643" s="20">
        <f t="shared" ca="1" si="1160"/>
        <v>4.4943120677767645</v>
      </c>
      <c r="N4643" s="20">
        <f t="shared" ca="1" si="1161"/>
        <v>2.0727518629767747</v>
      </c>
      <c r="O4643" s="20">
        <f t="shared" ca="1" si="1152"/>
        <v>26785239.089753851</v>
      </c>
      <c r="P4643" s="20">
        <f t="shared" ca="1" si="1153"/>
        <v>68663999.113555044</v>
      </c>
      <c r="Q4643" s="20">
        <f t="shared" ca="1" si="1154"/>
        <v>782103.53997943632</v>
      </c>
      <c r="R4643" s="20">
        <f t="shared" ca="1" si="1155"/>
        <v>96231341.743288338</v>
      </c>
      <c r="AD4643">
        <f t="shared" ca="1" si="1162"/>
        <v>2.1401411771466838</v>
      </c>
      <c r="AE4643">
        <f t="shared" ca="1" si="1163"/>
        <v>1.9815952808947013</v>
      </c>
      <c r="AF4643">
        <f t="shared" ca="1" si="1164"/>
        <v>1.6800130709178476</v>
      </c>
      <c r="AG4643">
        <f t="shared" ca="1" si="1165"/>
        <v>2.3019028721533203</v>
      </c>
      <c r="AH4643">
        <f t="shared" ca="1" si="1166"/>
        <v>-2.8542146914705302E-2</v>
      </c>
      <c r="AI4643">
        <f t="shared" ca="1" si="1167"/>
        <v>0.62905908912641806</v>
      </c>
    </row>
    <row r="4644" spans="1:35">
      <c r="A4644" s="20"/>
      <c r="B4644" s="20"/>
      <c r="C4644" s="20">
        <f ca="1"/>
        <v>-0.84709088062598314</v>
      </c>
      <c r="D4644" s="20">
        <f ca="1"/>
        <v>1.6947522554067271</v>
      </c>
      <c r="E4644" s="20">
        <f ca="1"/>
        <v>-1.2242217352937723</v>
      </c>
      <c r="F4644" s="20">
        <f ca="1"/>
        <v>-0.4347249725377289</v>
      </c>
      <c r="G4644" s="20">
        <f ca="1"/>
        <v>-0.21662976302024628</v>
      </c>
      <c r="H4644" s="20">
        <f ca="1"/>
        <v>7.0105725196087113E-2</v>
      </c>
      <c r="I4644" s="164">
        <f t="shared" ca="1" si="1156"/>
        <v>22.562144455526735</v>
      </c>
      <c r="J4644" s="164">
        <f t="shared" ca="1" si="1157"/>
        <v>17.312041222045945</v>
      </c>
      <c r="K4644" s="164">
        <f t="shared" ca="1" si="1158"/>
        <v>0.39967867247386818</v>
      </c>
      <c r="L4644" s="164">
        <f t="shared" ca="1" si="1159"/>
        <v>0.85157413005300664</v>
      </c>
      <c r="M4644" s="20">
        <f t="shared" ca="1" si="1160"/>
        <v>3.8724780739832712</v>
      </c>
      <c r="N4644" s="20">
        <f t="shared" ca="1" si="1161"/>
        <v>1.6712715541767698</v>
      </c>
      <c r="O4644" s="20">
        <f t="shared" ca="1" si="1152"/>
        <v>21261493.625350796</v>
      </c>
      <c r="P4644" s="20">
        <f t="shared" ca="1" si="1153"/>
        <v>43477946.809493206</v>
      </c>
      <c r="Q4644" s="20">
        <f t="shared" ca="1" si="1154"/>
        <v>482009.57098025572</v>
      </c>
      <c r="R4644" s="20">
        <f t="shared" ca="1" si="1155"/>
        <v>65221450.00582426</v>
      </c>
      <c r="AD4644">
        <f t="shared" ca="1" si="1162"/>
        <v>0.4762486542540616</v>
      </c>
      <c r="AE4644">
        <f t="shared" ca="1" si="1163"/>
        <v>0.8060541013576995</v>
      </c>
      <c r="AF4644">
        <f t="shared" ca="1" si="1164"/>
        <v>-1.4574666138739261</v>
      </c>
      <c r="AG4644">
        <f t="shared" ca="1" si="1165"/>
        <v>-1.0837539543045158</v>
      </c>
      <c r="AH4644">
        <f t="shared" ca="1" si="1166"/>
        <v>-0.7194688066852537</v>
      </c>
      <c r="AI4644">
        <f t="shared" ca="1" si="1167"/>
        <v>-0.45602282654927101</v>
      </c>
    </row>
    <row r="4645" spans="1:35">
      <c r="A4645" s="20"/>
      <c r="B4645" s="20"/>
      <c r="C4645" s="20">
        <f ca="1"/>
        <v>-0.32507853537656922</v>
      </c>
      <c r="D4645" s="20">
        <f ca="1"/>
        <v>7.6968060222481441E-2</v>
      </c>
      <c r="E4645" s="20">
        <f ca="1"/>
        <v>1.0423575397803901</v>
      </c>
      <c r="F4645" s="20">
        <f ca="1"/>
        <v>2.1019852412918389</v>
      </c>
      <c r="G4645" s="20">
        <f ca="1"/>
        <v>2.9533746723778691</v>
      </c>
      <c r="H4645" s="20">
        <f ca="1"/>
        <v>0.11254595495763413</v>
      </c>
      <c r="I4645" s="164">
        <f t="shared" ca="1" si="1156"/>
        <v>19.862662982251607</v>
      </c>
      <c r="J4645" s="164">
        <f t="shared" ca="1" si="1157"/>
        <v>14.484808403783148</v>
      </c>
      <c r="K4645" s="164">
        <f t="shared" ca="1" si="1158"/>
        <v>0.90255130912351089</v>
      </c>
      <c r="L4645" s="164">
        <f t="shared" ca="1" si="1159"/>
        <v>1.8656177757574217</v>
      </c>
      <c r="M4645" s="20">
        <f t="shared" ca="1" si="1160"/>
        <v>8.1807424383630778</v>
      </c>
      <c r="N4645" s="20">
        <f t="shared" ca="1" si="1161"/>
        <v>3.1601866598228177</v>
      </c>
      <c r="O4645" s="20">
        <f t="shared" ca="1" si="1152"/>
        <v>18314290.328673825</v>
      </c>
      <c r="P4645" s="20">
        <f t="shared" ca="1" si="1153"/>
        <v>65768271.868201062</v>
      </c>
      <c r="Q4645" s="20">
        <f t="shared" ca="1" si="1154"/>
        <v>398786.78391060798</v>
      </c>
      <c r="R4645" s="20">
        <f t="shared" ca="1" si="1155"/>
        <v>84481348.980785489</v>
      </c>
      <c r="AD4645">
        <f t="shared" ca="1" si="1162"/>
        <v>-0.17896529556999874</v>
      </c>
      <c r="AE4645">
        <f t="shared" ca="1" si="1163"/>
        <v>-0.14268174369692999</v>
      </c>
      <c r="AF4645">
        <f t="shared" ca="1" si="1164"/>
        <v>3.1141028102137347</v>
      </c>
      <c r="AG4645">
        <f t="shared" ca="1" si="1165"/>
        <v>3.525535344351916</v>
      </c>
      <c r="AH4645">
        <f t="shared" ca="1" si="1166"/>
        <v>4.0674915981811974</v>
      </c>
      <c r="AI4645">
        <f t="shared" ca="1" si="1167"/>
        <v>3.5680720535751824</v>
      </c>
    </row>
    <row r="4646" spans="1:35">
      <c r="A4646" s="20"/>
      <c r="B4646" s="20"/>
      <c r="C4646" s="20">
        <f ca="1"/>
        <v>0.6087212582712751</v>
      </c>
      <c r="D4646" s="20">
        <f ca="1"/>
        <v>0.59408485853621307</v>
      </c>
      <c r="E4646" s="20">
        <f ca="1"/>
        <v>-1.9523677098820448E-2</v>
      </c>
      <c r="F4646" s="20">
        <f ca="1"/>
        <v>0.74530836892525176</v>
      </c>
      <c r="G4646" s="20">
        <f ca="1"/>
        <v>-7.6009553030809571E-2</v>
      </c>
      <c r="H4646" s="20">
        <f ca="1"/>
        <v>-0.70559738794962057</v>
      </c>
      <c r="I4646" s="164">
        <f t="shared" ca="1" si="1156"/>
        <v>25.49176252901114</v>
      </c>
      <c r="J4646" s="164">
        <f t="shared" ca="1" si="1157"/>
        <v>18.219253586108493</v>
      </c>
      <c r="K4646" s="164">
        <f t="shared" ca="1" si="1158"/>
        <v>0.59309289405509236</v>
      </c>
      <c r="L4646" s="164">
        <f t="shared" ca="1" si="1159"/>
        <v>1.2046378371689517</v>
      </c>
      <c r="M4646" s="20">
        <f t="shared" ca="1" si="1160"/>
        <v>4.0571258523936891</v>
      </c>
      <c r="N4646" s="20">
        <f t="shared" ca="1" si="1161"/>
        <v>1.6981723202746757</v>
      </c>
      <c r="O4646" s="20">
        <f t="shared" ca="1" si="1152"/>
        <v>23307541.00862927</v>
      </c>
      <c r="P4646" s="20">
        <f t="shared" ca="1" si="1153"/>
        <v>55097455.614950903</v>
      </c>
      <c r="Q4646" s="20">
        <f t="shared" ca="1" si="1154"/>
        <v>416695.50925998279</v>
      </c>
      <c r="R4646" s="20">
        <f t="shared" ca="1" si="1155"/>
        <v>78821692.132840157</v>
      </c>
      <c r="AD4646">
        <f t="shared" ca="1" si="1162"/>
        <v>1.1873210021871692</v>
      </c>
      <c r="AE4646">
        <f t="shared" ca="1" si="1163"/>
        <v>1.1104877805733198</v>
      </c>
      <c r="AF4646">
        <f t="shared" ca="1" si="1164"/>
        <v>0.30084449140992953</v>
      </c>
      <c r="AG4646">
        <f t="shared" ca="1" si="1165"/>
        <v>0.52108107804068871</v>
      </c>
      <c r="AH4646">
        <f t="shared" ca="1" si="1166"/>
        <v>-0.51430460845145587</v>
      </c>
      <c r="AI4646">
        <f t="shared" ca="1" si="1167"/>
        <v>-0.38331805331168756</v>
      </c>
    </row>
    <row r="4647" spans="1:35">
      <c r="A4647" s="20"/>
      <c r="B4647" s="20"/>
      <c r="C4647" s="20">
        <f ca="1"/>
        <v>-1.9967110437060025</v>
      </c>
      <c r="D4647" s="20">
        <f ca="1"/>
        <v>-1.143863214152004</v>
      </c>
      <c r="E4647" s="20">
        <f ca="1"/>
        <v>-0.37524321157434098</v>
      </c>
      <c r="F4647" s="20">
        <f ca="1"/>
        <v>-1.0039373702161221</v>
      </c>
      <c r="G4647" s="20">
        <f ca="1"/>
        <v>-0.75096656192466982</v>
      </c>
      <c r="H4647" s="20">
        <f ca="1"/>
        <v>2.2263085458187993E-2</v>
      </c>
      <c r="I4647" s="164">
        <f t="shared" ca="1" si="1156"/>
        <v>7.8005676196910052</v>
      </c>
      <c r="J4647" s="164">
        <f t="shared" ca="1" si="1157"/>
        <v>6.0032278745894896</v>
      </c>
      <c r="K4647" s="164">
        <f t="shared" ca="1" si="1158"/>
        <v>0.38967848600411514</v>
      </c>
      <c r="L4647" s="164">
        <f t="shared" ca="1" si="1159"/>
        <v>0.72374224539536391</v>
      </c>
      <c r="M4647" s="20">
        <f t="shared" ca="1" si="1160"/>
        <v>3.7020726527638024</v>
      </c>
      <c r="N4647" s="20">
        <f t="shared" ca="1" si="1161"/>
        <v>1.3633964181950295</v>
      </c>
      <c r="O4647" s="20">
        <f t="shared" ca="1" si="1152"/>
        <v>7359067.0042574881</v>
      </c>
      <c r="P4647" s="20">
        <f t="shared" ca="1" si="1153"/>
        <v>25608704.239627395</v>
      </c>
      <c r="Q4647" s="20">
        <f t="shared" ca="1" si="1154"/>
        <v>68802.345953116863</v>
      </c>
      <c r="R4647" s="20">
        <f t="shared" ca="1" si="1155"/>
        <v>33036573.589838002</v>
      </c>
      <c r="AD4647">
        <f t="shared" ca="1" si="1162"/>
        <v>-3.1066583447351932</v>
      </c>
      <c r="AE4647">
        <f t="shared" ca="1" si="1163"/>
        <v>-2.9888497065135944</v>
      </c>
      <c r="AF4647">
        <f t="shared" ca="1" si="1164"/>
        <v>-1.5483773999625903</v>
      </c>
      <c r="AG4647">
        <f t="shared" ca="1" si="1165"/>
        <v>-1.6648079754756189</v>
      </c>
      <c r="AH4647">
        <f t="shared" ca="1" si="1166"/>
        <v>-0.90880816359577488</v>
      </c>
      <c r="AI4647">
        <f t="shared" ca="1" si="1167"/>
        <v>-1.2881177886620825</v>
      </c>
    </row>
    <row r="4648" spans="1:35">
      <c r="A4648" s="20"/>
      <c r="B4648" s="20"/>
      <c r="C4648" s="20">
        <f ca="1"/>
        <v>-1.549719837666558</v>
      </c>
      <c r="D4648" s="20">
        <f ca="1"/>
        <v>-0.8137415772231551</v>
      </c>
      <c r="E4648" s="20">
        <f ca="1"/>
        <v>-1.5274111216407269</v>
      </c>
      <c r="F4648" s="20">
        <f ca="1"/>
        <v>-0.68080252095692573</v>
      </c>
      <c r="G4648" s="20">
        <f ca="1"/>
        <v>0.36396672766112492</v>
      </c>
      <c r="H4648" s="20">
        <f ca="1"/>
        <v>0.36039103155048574</v>
      </c>
      <c r="I4648" s="164">
        <f t="shared" ca="1" si="1156"/>
        <v>9.8976560493651178</v>
      </c>
      <c r="J4648" s="164">
        <f t="shared" ca="1" si="1157"/>
        <v>7.8252588903623073</v>
      </c>
      <c r="K4648" s="164">
        <f t="shared" ca="1" si="1158"/>
        <v>0.34394257567852793</v>
      </c>
      <c r="L4648" s="164">
        <f t="shared" ca="1" si="1159"/>
        <v>0.78489944303295456</v>
      </c>
      <c r="M4648" s="20">
        <f t="shared" ca="1" si="1160"/>
        <v>4.6181935700011953</v>
      </c>
      <c r="N4648" s="20">
        <f t="shared" ca="1" si="1161"/>
        <v>1.7802562758538925</v>
      </c>
      <c r="O4648" s="20">
        <f t="shared" ca="1" si="1152"/>
        <v>9448996.2353337444</v>
      </c>
      <c r="P4648" s="20">
        <f t="shared" ca="1" si="1153"/>
        <v>29206560.551865485</v>
      </c>
      <c r="Q4648" s="20">
        <f t="shared" ca="1" si="1154"/>
        <v>218808.2566348156</v>
      </c>
      <c r="R4648" s="20">
        <f t="shared" ca="1" si="1155"/>
        <v>38874365.043834046</v>
      </c>
      <c r="AD4648">
        <f t="shared" ca="1" si="1162"/>
        <v>-2.5976562986977871</v>
      </c>
      <c r="AE4648">
        <f t="shared" ca="1" si="1163"/>
        <v>-2.3774299025629841</v>
      </c>
      <c r="AF4648">
        <f t="shared" ca="1" si="1164"/>
        <v>-1.9641584029224737</v>
      </c>
      <c r="AG4648">
        <f t="shared" ca="1" si="1165"/>
        <v>-1.3868207134865709</v>
      </c>
      <c r="AH4648">
        <f t="shared" ca="1" si="1166"/>
        <v>0.10910396666799493</v>
      </c>
      <c r="AI4648">
        <f t="shared" ca="1" si="1167"/>
        <v>-0.16146952471920967</v>
      </c>
    </row>
    <row r="4649" spans="1:35">
      <c r="A4649" s="20"/>
      <c r="B4649" s="20"/>
      <c r="C4649" s="20">
        <f ca="1"/>
        <v>-1.5711936005864036</v>
      </c>
      <c r="D4649" s="20">
        <f ca="1"/>
        <v>-0.89503939299626178</v>
      </c>
      <c r="E4649" s="20">
        <f ca="1"/>
        <v>-0.12099203466825487</v>
      </c>
      <c r="F4649" s="20">
        <f ca="1"/>
        <v>-5.6129029656967366E-2</v>
      </c>
      <c r="G4649" s="20">
        <f ca="1"/>
        <v>-1.1847153823339451</v>
      </c>
      <c r="H4649" s="20">
        <f ca="1"/>
        <v>1.3449893347223401</v>
      </c>
      <c r="I4649" s="164">
        <f t="shared" ca="1" si="1156"/>
        <v>11.475148599184617</v>
      </c>
      <c r="J4649" s="164">
        <f t="shared" ca="1" si="1157"/>
        <v>8.5617519340633912</v>
      </c>
      <c r="K4649" s="164">
        <f t="shared" ca="1" si="1158"/>
        <v>0.49920931630773174</v>
      </c>
      <c r="L4649" s="164">
        <f t="shared" ca="1" si="1159"/>
        <v>1.0600986433476249</v>
      </c>
      <c r="M4649" s="20">
        <f t="shared" ca="1" si="1160"/>
        <v>4.5505653447092609</v>
      </c>
      <c r="N4649" s="20">
        <f t="shared" ca="1" si="1161"/>
        <v>1.9052879019286633</v>
      </c>
      <c r="O4649" s="20">
        <f t="shared" ca="1" si="1152"/>
        <v>10682963.7628625</v>
      </c>
      <c r="P4649" s="20">
        <f t="shared" ca="1" si="1153"/>
        <v>37559470.349124417</v>
      </c>
      <c r="Q4649" s="20">
        <f t="shared" ca="1" si="1154"/>
        <v>468363.44883428392</v>
      </c>
      <c r="R4649" s="20">
        <f t="shared" ca="1" si="1155"/>
        <v>48710797.560821205</v>
      </c>
      <c r="AD4649">
        <f t="shared" ca="1" si="1162"/>
        <v>-2.2147697574794623</v>
      </c>
      <c r="AE4649">
        <f t="shared" ca="1" si="1163"/>
        <v>-2.1302845858847683</v>
      </c>
      <c r="AF4649">
        <f t="shared" ca="1" si="1164"/>
        <v>-0.55264257902062108</v>
      </c>
      <c r="AG4649">
        <f t="shared" ca="1" si="1165"/>
        <v>-0.13591525751079581</v>
      </c>
      <c r="AH4649">
        <f t="shared" ca="1" si="1166"/>
        <v>3.3961494121401037E-2</v>
      </c>
      <c r="AI4649">
        <f t="shared" ca="1" si="1167"/>
        <v>0.17645378899638686</v>
      </c>
    </row>
    <row r="4650" spans="1:35">
      <c r="A4650" s="20"/>
      <c r="B4650" s="20"/>
      <c r="C4650" s="20">
        <f ca="1"/>
        <v>-0.85140203814542481</v>
      </c>
      <c r="D4650" s="20">
        <f ca="1"/>
        <v>1.0888744330767974</v>
      </c>
      <c r="E4650" s="20">
        <f ca="1"/>
        <v>8.2370505702276785E-3</v>
      </c>
      <c r="F4650" s="20">
        <f ca="1"/>
        <v>0.26598176267160062</v>
      </c>
      <c r="G4650" s="20">
        <f ca="1"/>
        <v>-0.41534261951356249</v>
      </c>
      <c r="H4650" s="20">
        <f ca="1"/>
        <v>1.0270576616047673</v>
      </c>
      <c r="I4650" s="164">
        <f t="shared" ca="1" si="1156"/>
        <v>21.627140021692885</v>
      </c>
      <c r="J4650" s="164">
        <f t="shared" ca="1" si="1157"/>
        <v>16.281420701436566</v>
      </c>
      <c r="K4650" s="164">
        <f t="shared" ca="1" si="1158"/>
        <v>0.58571795248696734</v>
      </c>
      <c r="L4650" s="164">
        <f t="shared" ca="1" si="1159"/>
        <v>1.2056372986084471</v>
      </c>
      <c r="M4650" s="20">
        <f t="shared" ca="1" si="1160"/>
        <v>4.9877097395888121</v>
      </c>
      <c r="N4650" s="20">
        <f t="shared" ca="1" si="1161"/>
        <v>2.1617345637890435</v>
      </c>
      <c r="O4650" s="20">
        <f t="shared" ca="1" si="1152"/>
        <v>20213294.634019628</v>
      </c>
      <c r="P4650" s="20">
        <f t="shared" ca="1" si="1153"/>
        <v>51268354.286777355</v>
      </c>
      <c r="Q4650" s="20">
        <f t="shared" ca="1" si="1154"/>
        <v>636184.37183511176</v>
      </c>
      <c r="R4650" s="20">
        <f t="shared" ca="1" si="1155"/>
        <v>72117833.292632103</v>
      </c>
      <c r="AD4650">
        <f t="shared" ca="1" si="1162"/>
        <v>0.24930583050798172</v>
      </c>
      <c r="AE4650">
        <f t="shared" ca="1" si="1163"/>
        <v>0.46020828907267275</v>
      </c>
      <c r="AF4650">
        <f t="shared" ca="1" si="1164"/>
        <v>0.23379956806333896</v>
      </c>
      <c r="AG4650">
        <f t="shared" ca="1" si="1165"/>
        <v>0.52562408458385002</v>
      </c>
      <c r="AH4650">
        <f t="shared" ca="1" si="1166"/>
        <v>0.51967748843201389</v>
      </c>
      <c r="AI4650">
        <f t="shared" ca="1" si="1167"/>
        <v>0.86955287510552293</v>
      </c>
    </row>
    <row r="4651" spans="1:35">
      <c r="A4651" s="20"/>
      <c r="B4651" s="20"/>
      <c r="C4651" s="20">
        <f ca="1"/>
        <v>-0.71761310435656755</v>
      </c>
      <c r="D4651" s="20">
        <f ca="1"/>
        <v>1.635747580025533</v>
      </c>
      <c r="E4651" s="20">
        <f ca="1"/>
        <v>1.2026721584050322</v>
      </c>
      <c r="F4651" s="20">
        <f ca="1"/>
        <v>0.26909926854684718</v>
      </c>
      <c r="G4651" s="20">
        <f ca="1"/>
        <v>-0.77194723653324082</v>
      </c>
      <c r="H4651" s="20">
        <f ca="1"/>
        <v>1.0440077578283908E-2</v>
      </c>
      <c r="I4651" s="164">
        <f t="shared" ca="1" si="1156"/>
        <v>24.883099246754053</v>
      </c>
      <c r="J4651" s="164">
        <f t="shared" ca="1" si="1157"/>
        <v>18.376512818171737</v>
      </c>
      <c r="K4651" s="164">
        <f t="shared" ca="1" si="1158"/>
        <v>0.68381413787990075</v>
      </c>
      <c r="L4651" s="164">
        <f t="shared" ca="1" si="1159"/>
        <v>1.2336717208049914</v>
      </c>
      <c r="M4651" s="20">
        <f t="shared" ca="1" si="1160"/>
        <v>4.2752394136726233</v>
      </c>
      <c r="N4651" s="20">
        <f t="shared" ca="1" si="1161"/>
        <v>1.8136871311178728</v>
      </c>
      <c r="O4651" s="20">
        <f t="shared" ca="1" si="1152"/>
        <v>23066823.02780265</v>
      </c>
      <c r="P4651" s="20">
        <f t="shared" ca="1" si="1153"/>
        <v>55205793.668759085</v>
      </c>
      <c r="Q4651" s="20">
        <f t="shared" ca="1" si="1154"/>
        <v>479621.22342885914</v>
      </c>
      <c r="R4651" s="20">
        <f t="shared" ca="1" si="1155"/>
        <v>78752237.919990599</v>
      </c>
      <c r="AD4651">
        <f t="shared" ca="1" si="1162"/>
        <v>1.0395871958140901</v>
      </c>
      <c r="AE4651">
        <f t="shared" ca="1" si="1163"/>
        <v>1.1632593349569582</v>
      </c>
      <c r="AF4651">
        <f t="shared" ca="1" si="1164"/>
        <v>1.1255830716354609</v>
      </c>
      <c r="AG4651">
        <f t="shared" ca="1" si="1165"/>
        <v>0.65305327638632449</v>
      </c>
      <c r="AH4651">
        <f t="shared" ca="1" si="1166"/>
        <v>-0.27195620703041817</v>
      </c>
      <c r="AI4651">
        <f t="shared" ca="1" si="1167"/>
        <v>-7.1115861843586869E-2</v>
      </c>
    </row>
    <row r="4652" spans="1:35">
      <c r="A4652" s="20"/>
      <c r="B4652" s="20"/>
      <c r="C4652" s="20">
        <f ca="1"/>
        <v>2.1516595989139735</v>
      </c>
      <c r="D4652" s="20">
        <f ca="1"/>
        <v>-1.3282613064689905</v>
      </c>
      <c r="E4652" s="20">
        <f ca="1"/>
        <v>1.5478747091430318</v>
      </c>
      <c r="F4652" s="20">
        <f ca="1"/>
        <v>1.1702687260681655</v>
      </c>
      <c r="G4652" s="20">
        <f ca="1"/>
        <v>0.35406579865879018</v>
      </c>
      <c r="H4652" s="20">
        <f ca="1"/>
        <v>0.72664410033884053</v>
      </c>
      <c r="I4652" s="164">
        <f t="shared" ca="1" si="1156"/>
        <v>25.982195484151411</v>
      </c>
      <c r="J4652" s="164">
        <f t="shared" ca="1" si="1157"/>
        <v>17.521953192419282</v>
      </c>
      <c r="K4652" s="164">
        <f t="shared" ca="1" si="1158"/>
        <v>0.84913675295808588</v>
      </c>
      <c r="L4652" s="164">
        <f t="shared" ca="1" si="1159"/>
        <v>1.6377639980869767</v>
      </c>
      <c r="M4652" s="20">
        <f t="shared" ca="1" si="1160"/>
        <v>6.0315184553441821</v>
      </c>
      <c r="N4652" s="20">
        <f t="shared" ca="1" si="1161"/>
        <v>2.5207000098227477</v>
      </c>
      <c r="O4652" s="20">
        <f t="shared" ca="1" si="1152"/>
        <v>23197225.844011471</v>
      </c>
      <c r="P4652" s="20">
        <f t="shared" ca="1" si="1153"/>
        <v>66257093.37036822</v>
      </c>
      <c r="Q4652" s="20">
        <f t="shared" ca="1" si="1154"/>
        <v>613060.68917877506</v>
      </c>
      <c r="R4652" s="20">
        <f t="shared" ca="1" si="1155"/>
        <v>90067379.903558478</v>
      </c>
      <c r="AD4652">
        <f t="shared" ca="1" si="1162"/>
        <v>1.3063581272212164</v>
      </c>
      <c r="AE4652">
        <f t="shared" ca="1" si="1163"/>
        <v>0.87649435987224167</v>
      </c>
      <c r="AF4652">
        <f t="shared" ca="1" si="1164"/>
        <v>2.6285159359825983</v>
      </c>
      <c r="AG4652">
        <f t="shared" ca="1" si="1165"/>
        <v>2.4898363549408025</v>
      </c>
      <c r="AH4652">
        <f t="shared" ca="1" si="1166"/>
        <v>1.6794649503824255</v>
      </c>
      <c r="AI4652">
        <f t="shared" ca="1" si="1167"/>
        <v>1.8397297562776966</v>
      </c>
    </row>
    <row r="4653" spans="1:35">
      <c r="A4653" s="20"/>
      <c r="B4653" s="20"/>
      <c r="C4653" s="20">
        <f ca="1"/>
        <v>-0.54126355575330576</v>
      </c>
      <c r="D4653" s="20">
        <f ca="1"/>
        <v>-0.47342640531224284</v>
      </c>
      <c r="E4653" s="20">
        <f ca="1"/>
        <v>7.1390634809455622E-2</v>
      </c>
      <c r="F4653" s="20">
        <f ca="1"/>
        <v>0.52290678046835226</v>
      </c>
      <c r="G4653" s="20">
        <f ca="1"/>
        <v>-0.56725084293359196</v>
      </c>
      <c r="H4653" s="20">
        <f ca="1"/>
        <v>-1.2797461524254665</v>
      </c>
      <c r="I4653" s="164">
        <f t="shared" ca="1" si="1156"/>
        <v>16.844165685152785</v>
      </c>
      <c r="J4653" s="164">
        <f t="shared" ca="1" si="1157"/>
        <v>11.849863997276469</v>
      </c>
      <c r="K4653" s="164">
        <f t="shared" ca="1" si="1158"/>
        <v>0.52544212698179171</v>
      </c>
      <c r="L4653" s="164">
        <f t="shared" ca="1" si="1159"/>
        <v>1.0457207558000121</v>
      </c>
      <c r="M4653" s="20">
        <f t="shared" ca="1" si="1160"/>
        <v>3.3217478005617131</v>
      </c>
      <c r="N4653" s="20">
        <f t="shared" ca="1" si="1161"/>
        <v>1.2550513585454359</v>
      </c>
      <c r="O4653" s="20">
        <f t="shared" ca="1" si="1152"/>
        <v>15299507.738600636</v>
      </c>
      <c r="P4653" s="20">
        <f t="shared" ca="1" si="1153"/>
        <v>42559130.124558039</v>
      </c>
      <c r="Q4653" s="20">
        <f t="shared" ca="1" si="1154"/>
        <v>114779.52587492984</v>
      </c>
      <c r="R4653" s="20">
        <f t="shared" ca="1" si="1155"/>
        <v>57973417.389033601</v>
      </c>
      <c r="AD4653">
        <f t="shared" ca="1" si="1162"/>
        <v>-0.91161027059398503</v>
      </c>
      <c r="AE4653">
        <f t="shared" ca="1" si="1163"/>
        <v>-1.0268912760817219</v>
      </c>
      <c r="AF4653">
        <f t="shared" ca="1" si="1164"/>
        <v>-0.31416248198371222</v>
      </c>
      <c r="AG4653">
        <f t="shared" ca="1" si="1165"/>
        <v>-0.20126929181812692</v>
      </c>
      <c r="AH4653">
        <f t="shared" ca="1" si="1166"/>
        <v>-1.3313913327092073</v>
      </c>
      <c r="AI4653">
        <f t="shared" ca="1" si="1167"/>
        <v>-1.5809422742015249</v>
      </c>
    </row>
    <row r="4654" spans="1:35">
      <c r="A4654" s="20"/>
      <c r="B4654" s="20"/>
      <c r="C4654" s="20">
        <f ca="1"/>
        <v>-0.4546045533452942</v>
      </c>
      <c r="D4654" s="20">
        <f ca="1"/>
        <v>-8.8622633632853956E-2</v>
      </c>
      <c r="E4654" s="20">
        <f ca="1"/>
        <v>1.4374896042040093</v>
      </c>
      <c r="F4654" s="20">
        <f ca="1"/>
        <v>-0.15286427156357527</v>
      </c>
      <c r="G4654" s="20">
        <f ca="1"/>
        <v>0.52235566080161144</v>
      </c>
      <c r="H4654" s="20">
        <f ca="1"/>
        <v>0.67456704577521065</v>
      </c>
      <c r="I4654" s="164">
        <f t="shared" ca="1" si="1156"/>
        <v>19.147555289400081</v>
      </c>
      <c r="J4654" s="164">
        <f t="shared" ca="1" si="1157"/>
        <v>13.955440251473412</v>
      </c>
      <c r="K4654" s="164">
        <f t="shared" ca="1" si="1158"/>
        <v>0.73990178412596608</v>
      </c>
      <c r="L4654" s="164">
        <f t="shared" ca="1" si="1159"/>
        <v>1.2973549412160215</v>
      </c>
      <c r="M4654" s="20">
        <f t="shared" ca="1" si="1160"/>
        <v>5.932246667996254</v>
      </c>
      <c r="N4654" s="20">
        <f t="shared" ca="1" si="1161"/>
        <v>2.3428617370502631</v>
      </c>
      <c r="O4654" s="20">
        <f t="shared" ca="1" si="1152"/>
        <v>17650654.917103905</v>
      </c>
      <c r="P4654" s="20">
        <f t="shared" ca="1" si="1153"/>
        <v>51055337.249269426</v>
      </c>
      <c r="Q4654" s="20">
        <f t="shared" ca="1" si="1154"/>
        <v>374881.34050371143</v>
      </c>
      <c r="R4654" s="20">
        <f t="shared" ca="1" si="1155"/>
        <v>69080873.506877035</v>
      </c>
      <c r="AD4654">
        <f t="shared" ca="1" si="1162"/>
        <v>-0.35253512393201958</v>
      </c>
      <c r="AE4654">
        <f t="shared" ca="1" si="1163"/>
        <v>-0.32032206326395601</v>
      </c>
      <c r="AF4654">
        <f t="shared" ca="1" si="1164"/>
        <v>1.6354707647815088</v>
      </c>
      <c r="AG4654">
        <f t="shared" ca="1" si="1165"/>
        <v>0.94252246007282492</v>
      </c>
      <c r="AH4654">
        <f t="shared" ca="1" si="1166"/>
        <v>1.5691629644402827</v>
      </c>
      <c r="AI4654">
        <f t="shared" ca="1" si="1167"/>
        <v>1.359085775811522</v>
      </c>
    </row>
    <row r="4655" spans="1:35">
      <c r="A4655" s="20"/>
      <c r="B4655" s="20"/>
      <c r="C4655" s="20">
        <f ca="1"/>
        <v>1.2956512329869079</v>
      </c>
      <c r="D4655" s="20">
        <f ca="1"/>
        <v>0.93677227198300339</v>
      </c>
      <c r="E4655" s="20">
        <f ca="1"/>
        <v>1.4219305465693233</v>
      </c>
      <c r="F4655" s="20">
        <f ca="1"/>
        <v>0.8210311774781347</v>
      </c>
      <c r="G4655" s="20">
        <f ca="1"/>
        <v>0.13384835894307409</v>
      </c>
      <c r="H4655" s="20">
        <f ca="1"/>
        <v>1.0240790136697888</v>
      </c>
      <c r="I4655" s="164">
        <f t="shared" ca="1" si="1156"/>
        <v>30.784467340251304</v>
      </c>
      <c r="J4655" s="164">
        <f t="shared" ca="1" si="1157"/>
        <v>22.007819066293216</v>
      </c>
      <c r="K4655" s="164">
        <f t="shared" ca="1" si="1158"/>
        <v>0.8265671499152476</v>
      </c>
      <c r="L4655" s="164">
        <f t="shared" ca="1" si="1159"/>
        <v>1.5648009861785246</v>
      </c>
      <c r="M4655" s="20">
        <f t="shared" ca="1" si="1160"/>
        <v>5.8886235897713908</v>
      </c>
      <c r="N4655" s="20">
        <f t="shared" ca="1" si="1161"/>
        <v>2.5701996610030271</v>
      </c>
      <c r="O4655" s="20">
        <f t="shared" ca="1" si="1152"/>
        <v>28150264.610585961</v>
      </c>
      <c r="P4655" s="20">
        <f t="shared" ca="1" si="1153"/>
        <v>69248290.607466519</v>
      </c>
      <c r="Q4655" s="20">
        <f t="shared" ca="1" si="1154"/>
        <v>781232.67840911797</v>
      </c>
      <c r="R4655" s="20">
        <f t="shared" ca="1" si="1155"/>
        <v>98179787.896461591</v>
      </c>
      <c r="AD4655">
        <f t="shared" ca="1" si="1162"/>
        <v>2.4719580922940048</v>
      </c>
      <c r="AE4655">
        <f t="shared" ca="1" si="1163"/>
        <v>2.3818184786218839</v>
      </c>
      <c r="AF4655">
        <f t="shared" ca="1" si="1164"/>
        <v>2.4233377265022504</v>
      </c>
      <c r="AG4655">
        <f t="shared" ca="1" si="1165"/>
        <v>2.158186300811475</v>
      </c>
      <c r="AH4655">
        <f t="shared" ca="1" si="1166"/>
        <v>1.5206928775237678</v>
      </c>
      <c r="AI4655">
        <f t="shared" ca="1" si="1167"/>
        <v>1.9735125973054786</v>
      </c>
    </row>
    <row r="4656" spans="1:35">
      <c r="A4656" s="20"/>
      <c r="B4656" s="20"/>
      <c r="C4656" s="20">
        <f ca="1"/>
        <v>0.89830856553209404</v>
      </c>
      <c r="D4656" s="20">
        <f ca="1"/>
        <v>-1.5509572811091361</v>
      </c>
      <c r="E4656" s="20">
        <f ca="1"/>
        <v>-1.4118120832896583</v>
      </c>
      <c r="F4656" s="20">
        <f ca="1"/>
        <v>-1.2724138420677253</v>
      </c>
      <c r="G4656" s="20">
        <f ca="1"/>
        <v>-0.49176353741106787</v>
      </c>
      <c r="H4656" s="20">
        <f ca="1"/>
        <v>0.64042843498211222</v>
      </c>
      <c r="I4656" s="164">
        <f t="shared" ca="1" si="1156"/>
        <v>17.487882156254315</v>
      </c>
      <c r="J4656" s="164">
        <f t="shared" ca="1" si="1157"/>
        <v>12.35122165246236</v>
      </c>
      <c r="K4656" s="164">
        <f t="shared" ca="1" si="1158"/>
        <v>0.33115835653517378</v>
      </c>
      <c r="L4656" s="164">
        <f t="shared" ca="1" si="1159"/>
        <v>0.68137319274203911</v>
      </c>
      <c r="M4656" s="20">
        <f t="shared" ca="1" si="1160"/>
        <v>3.7391940526746539</v>
      </c>
      <c r="N4656" s="20">
        <f t="shared" ca="1" si="1161"/>
        <v>1.5717199366006944</v>
      </c>
      <c r="O4656" s="20">
        <f t="shared" ca="1" si="1152"/>
        <v>15910135.692555299</v>
      </c>
      <c r="P4656" s="20">
        <f t="shared" ca="1" si="1153"/>
        <v>34224887.595760316</v>
      </c>
      <c r="Q4656" s="20">
        <f t="shared" ca="1" si="1154"/>
        <v>395107.56729456631</v>
      </c>
      <c r="R4656" s="20">
        <f t="shared" ca="1" si="1155"/>
        <v>50530130.855610184</v>
      </c>
      <c r="AD4656">
        <f t="shared" ca="1" si="1162"/>
        <v>-0.75536840867613753</v>
      </c>
      <c r="AE4656">
        <f t="shared" ca="1" si="1163"/>
        <v>-0.85865045219383906</v>
      </c>
      <c r="AF4656">
        <f t="shared" ca="1" si="1164"/>
        <v>-2.0803785769529659</v>
      </c>
      <c r="AG4656">
        <f t="shared" ca="1" si="1165"/>
        <v>-1.8573945784452772</v>
      </c>
      <c r="AH4656">
        <f t="shared" ca="1" si="1166"/>
        <v>-0.86756216369482864</v>
      </c>
      <c r="AI4656">
        <f t="shared" ca="1" si="1167"/>
        <v>-0.72508125243055577</v>
      </c>
    </row>
    <row r="4657" spans="1:35">
      <c r="A4657" s="20"/>
      <c r="B4657" s="20"/>
      <c r="C4657" s="20">
        <f ca="1"/>
        <v>0.34782373988335757</v>
      </c>
      <c r="D4657" s="20">
        <f ca="1"/>
        <v>-1.5728693208224478</v>
      </c>
      <c r="E4657" s="20">
        <f ca="1"/>
        <v>-0.58335694993545595</v>
      </c>
      <c r="F4657" s="20">
        <f ca="1"/>
        <v>-0.35487857858924787</v>
      </c>
      <c r="G4657" s="20">
        <f ca="1"/>
        <v>1.2913097252842501E-2</v>
      </c>
      <c r="H4657" s="20">
        <f ca="1"/>
        <v>-0.79993323831316643</v>
      </c>
      <c r="I4657" s="164">
        <f t="shared" ca="1" si="1156"/>
        <v>15.524003354110231</v>
      </c>
      <c r="J4657" s="164">
        <f t="shared" ca="1" si="1157"/>
        <v>10.688691258517711</v>
      </c>
      <c r="K4657" s="164">
        <f t="shared" ca="1" si="1158"/>
        <v>0.4432489330543421</v>
      </c>
      <c r="L4657" s="164">
        <f t="shared" ca="1" si="1159"/>
        <v>0.86856614741298133</v>
      </c>
      <c r="M4657" s="20">
        <f t="shared" ca="1" si="1160"/>
        <v>3.7155701833408203</v>
      </c>
      <c r="N4657" s="20">
        <f t="shared" ca="1" si="1161"/>
        <v>1.389603005428143</v>
      </c>
      <c r="O4657" s="20">
        <f t="shared" ca="1" si="1152"/>
        <v>13976298.592603039</v>
      </c>
      <c r="P4657" s="20">
        <f t="shared" ca="1" si="1153"/>
        <v>36878272.203972593</v>
      </c>
      <c r="Q4657" s="20">
        <f t="shared" ca="1" si="1154"/>
        <v>104576.80773602454</v>
      </c>
      <c r="R4657" s="20">
        <f t="shared" ca="1" si="1155"/>
        <v>50959147.60431166</v>
      </c>
      <c r="AD4657">
        <f t="shared" ca="1" si="1162"/>
        <v>-1.2320380208470314</v>
      </c>
      <c r="AE4657">
        <f t="shared" ca="1" si="1163"/>
        <v>-1.4165465575443927</v>
      </c>
      <c r="AF4657">
        <f t="shared" ca="1" si="1164"/>
        <v>-1.0613733358696178</v>
      </c>
      <c r="AG4657">
        <f t="shared" ca="1" si="1165"/>
        <v>-1.0065175117591763</v>
      </c>
      <c r="AH4657">
        <f t="shared" ca="1" si="1166"/>
        <v>-0.89381090739908797</v>
      </c>
      <c r="AI4657">
        <f t="shared" ca="1" si="1167"/>
        <v>-1.2172891745185326</v>
      </c>
    </row>
    <row r="4658" spans="1:35">
      <c r="A4658" s="20"/>
      <c r="B4658" s="20"/>
      <c r="C4658" s="20">
        <f ca="1"/>
        <v>1.0266107414463053</v>
      </c>
      <c r="D4658" s="20">
        <f ca="1"/>
        <v>-1.4991165526304311</v>
      </c>
      <c r="E4658" s="20">
        <f ca="1"/>
        <v>-0.17396999336598321</v>
      </c>
      <c r="F4658" s="20">
        <f ca="1"/>
        <v>-0.5419688946169573</v>
      </c>
      <c r="G4658" s="20">
        <f ca="1"/>
        <v>-1.0071616514411805</v>
      </c>
      <c r="H4658" s="20">
        <f ca="1"/>
        <v>1.1705847732437071</v>
      </c>
      <c r="I4658" s="164">
        <f t="shared" ca="1" si="1156"/>
        <v>19.596198500804746</v>
      </c>
      <c r="J4658" s="164">
        <f t="shared" ca="1" si="1157"/>
        <v>13.562307606890677</v>
      </c>
      <c r="K4658" s="164">
        <f t="shared" ca="1" si="1158"/>
        <v>0.50491916436445505</v>
      </c>
      <c r="L4658" s="164">
        <f t="shared" ca="1" si="1159"/>
        <v>0.99426408919722364</v>
      </c>
      <c r="M4658" s="20">
        <f t="shared" ca="1" si="1160"/>
        <v>4.2303086791197453</v>
      </c>
      <c r="N4658" s="20">
        <f t="shared" ca="1" si="1161"/>
        <v>1.8422178827533497</v>
      </c>
      <c r="O4658" s="20">
        <f t="shared" ca="1" si="1152"/>
        <v>17680256.759520199</v>
      </c>
      <c r="P4658" s="20">
        <f t="shared" ca="1" si="1153"/>
        <v>44035704.872537695</v>
      </c>
      <c r="Q4658" s="20">
        <f t="shared" ca="1" si="1154"/>
        <v>554190.14643463434</v>
      </c>
      <c r="R4658" s="20">
        <f t="shared" ca="1" si="1155"/>
        <v>62270151.778492525</v>
      </c>
      <c r="AD4658">
        <f t="shared" ca="1" si="1162"/>
        <v>-0.24364114058137259</v>
      </c>
      <c r="AE4658">
        <f t="shared" ca="1" si="1163"/>
        <v>-0.45224576949977291</v>
      </c>
      <c r="AF4658">
        <f t="shared" ca="1" si="1164"/>
        <v>-0.50073486941404555</v>
      </c>
      <c r="AG4658">
        <f t="shared" ca="1" si="1165"/>
        <v>-0.43516323092171116</v>
      </c>
      <c r="AH4658">
        <f t="shared" ca="1" si="1166"/>
        <v>-0.32187924542250501</v>
      </c>
      <c r="AI4658">
        <f t="shared" ca="1" si="1167"/>
        <v>5.9942777117560908E-3</v>
      </c>
    </row>
    <row r="4659" spans="1:35">
      <c r="A4659" s="20"/>
      <c r="B4659" s="20"/>
      <c r="C4659" s="20">
        <f ca="1"/>
        <v>-0.84061854684562942</v>
      </c>
      <c r="D4659" s="20">
        <f ca="1"/>
        <v>1.8904997432490733</v>
      </c>
      <c r="E4659" s="20">
        <f ca="1"/>
        <v>-1.2814471502093372</v>
      </c>
      <c r="F4659" s="20">
        <f ca="1"/>
        <v>-0.43288669547699749</v>
      </c>
      <c r="G4659" s="20">
        <f ca="1"/>
        <v>1.0873001435400838</v>
      </c>
      <c r="H4659" s="20">
        <f ca="1"/>
        <v>0.5122585543737499</v>
      </c>
      <c r="I4659" s="164">
        <f t="shared" ca="1" si="1156"/>
        <v>22.833898580660158</v>
      </c>
      <c r="J4659" s="164">
        <f t="shared" ca="1" si="1157"/>
        <v>17.833424251669712</v>
      </c>
      <c r="K4659" s="164">
        <f t="shared" ca="1" si="1158"/>
        <v>0.45810550215009638</v>
      </c>
      <c r="L4659" s="164">
        <f t="shared" ca="1" si="1159"/>
        <v>0.97294819187570503</v>
      </c>
      <c r="M4659" s="20">
        <f t="shared" ca="1" si="1160"/>
        <v>5.3374442090103429</v>
      </c>
      <c r="N4659" s="20">
        <f t="shared" ca="1" si="1161"/>
        <v>2.2231724626647646</v>
      </c>
      <c r="O4659" s="20">
        <f t="shared" ca="1" si="1152"/>
        <v>21684445.91018239</v>
      </c>
      <c r="P4659" s="20">
        <f t="shared" ca="1" si="1153"/>
        <v>46739131.67780026</v>
      </c>
      <c r="Q4659" s="20">
        <f t="shared" ca="1" si="1154"/>
        <v>530016.64196492732</v>
      </c>
      <c r="R4659" s="20">
        <f t="shared" ca="1" si="1155"/>
        <v>68953594.229947582</v>
      </c>
      <c r="AD4659">
        <f t="shared" ca="1" si="1162"/>
        <v>0.54220839336411542</v>
      </c>
      <c r="AE4659">
        <f t="shared" ca="1" si="1163"/>
        <v>0.98101484955359419</v>
      </c>
      <c r="AF4659">
        <f t="shared" ca="1" si="1164"/>
        <v>-0.92631361681730628</v>
      </c>
      <c r="AG4659">
        <f t="shared" ca="1" si="1165"/>
        <v>-0.5320536732922504</v>
      </c>
      <c r="AH4659">
        <f t="shared" ca="1" si="1166"/>
        <v>0.90827134334482573</v>
      </c>
      <c r="AI4659">
        <f t="shared" ca="1" si="1167"/>
        <v>1.0356012504453096</v>
      </c>
    </row>
    <row r="4660" spans="1:35">
      <c r="A4660" s="20"/>
      <c r="B4660" s="20"/>
      <c r="C4660" s="20">
        <f ca="1"/>
        <v>-1.0926641710553071</v>
      </c>
      <c r="D4660" s="20">
        <f ca="1"/>
        <v>-0.40618959909677288</v>
      </c>
      <c r="E4660" s="20">
        <f ca="1"/>
        <v>0.51785719033984878</v>
      </c>
      <c r="F4660" s="20">
        <f ca="1"/>
        <v>0.28253832478850727</v>
      </c>
      <c r="G4660" s="20">
        <f ca="1"/>
        <v>-0.35382548058208696</v>
      </c>
      <c r="H4660" s="20">
        <f ca="1"/>
        <v>-0.9475714908920182</v>
      </c>
      <c r="I4660" s="164">
        <f t="shared" ca="1" si="1156"/>
        <v>14.979090486120256</v>
      </c>
      <c r="J4660" s="164">
        <f t="shared" ca="1" si="1157"/>
        <v>10.735793033356956</v>
      </c>
      <c r="K4660" s="164">
        <f t="shared" ca="1" si="1158"/>
        <v>0.57032635738633342</v>
      </c>
      <c r="L4660" s="164">
        <f t="shared" ca="1" si="1159"/>
        <v>1.0738772521206585</v>
      </c>
      <c r="M4660" s="20">
        <f t="shared" ca="1" si="1160"/>
        <v>3.8753342640381501</v>
      </c>
      <c r="N4660" s="20">
        <f t="shared" ca="1" si="1161"/>
        <v>1.4391403659616868</v>
      </c>
      <c r="O4660" s="20">
        <f t="shared" ca="1" si="1152"/>
        <v>13710833.360014014</v>
      </c>
      <c r="P4660" s="20">
        <f t="shared" ca="1" si="1153"/>
        <v>41392983.843494385</v>
      </c>
      <c r="Q4660" s="20">
        <f t="shared" ca="1" si="1154"/>
        <v>91995.315546130616</v>
      </c>
      <c r="R4660" s="20">
        <f t="shared" ca="1" si="1155"/>
        <v>55195812.519054532</v>
      </c>
      <c r="AD4660">
        <f t="shared" ca="1" si="1162"/>
        <v>-1.364298425698967</v>
      </c>
      <c r="AE4660">
        <f t="shared" ca="1" si="1163"/>
        <v>-1.4007405928332366</v>
      </c>
      <c r="AF4660">
        <f t="shared" ca="1" si="1164"/>
        <v>9.3875976239394116E-2</v>
      </c>
      <c r="AG4660">
        <f t="shared" ca="1" si="1165"/>
        <v>-7.3285217633371091E-2</v>
      </c>
      <c r="AH4660">
        <f t="shared" ca="1" si="1166"/>
        <v>-0.71629526217983297</v>
      </c>
      <c r="AI4660">
        <f t="shared" ca="1" si="1167"/>
        <v>-1.0834044163197654</v>
      </c>
    </row>
    <row r="4661" spans="1:35">
      <c r="A4661" s="20"/>
      <c r="B4661" s="20"/>
      <c r="C4661" s="20">
        <f ca="1"/>
        <v>1.0264901849361114</v>
      </c>
      <c r="D4661" s="20">
        <f ca="1"/>
        <v>0.32393777483365255</v>
      </c>
      <c r="E4661" s="20">
        <f ca="1"/>
        <v>-1.4228087250151789</v>
      </c>
      <c r="F4661" s="20">
        <f ca="1"/>
        <v>-0.2608161149704426</v>
      </c>
      <c r="G4661" s="20">
        <f ca="1"/>
        <v>-1.9954490118184056</v>
      </c>
      <c r="H4661" s="20">
        <f ca="1"/>
        <v>2.2219650197415941</v>
      </c>
      <c r="I4661" s="164">
        <f t="shared" ca="1" si="1156"/>
        <v>26.323398586528711</v>
      </c>
      <c r="J4661" s="164">
        <f t="shared" ca="1" si="1157"/>
        <v>19.124990122461753</v>
      </c>
      <c r="K4661" s="164">
        <f t="shared" ca="1" si="1158"/>
        <v>0.39392580858745729</v>
      </c>
      <c r="L4661" s="164">
        <f t="shared" ca="1" si="1159"/>
        <v>0.96609088150384315</v>
      </c>
      <c r="M4661" s="20">
        <f t="shared" ca="1" si="1160"/>
        <v>3.6983442876438173</v>
      </c>
      <c r="N4661" s="20">
        <f t="shared" ca="1" si="1161"/>
        <v>1.9322393238167754</v>
      </c>
      <c r="O4661" s="20">
        <f t="shared" ca="1" si="1152"/>
        <v>24234021.0048998</v>
      </c>
      <c r="P4661" s="20">
        <f t="shared" ca="1" si="1153"/>
        <v>50049853.143194757</v>
      </c>
      <c r="Q4661" s="20">
        <f t="shared" ca="1" si="1154"/>
        <v>1022587.3394522474</v>
      </c>
      <c r="R4661" s="20">
        <f t="shared" ca="1" si="1155"/>
        <v>75306461.487546816</v>
      </c>
      <c r="AD4661">
        <f t="shared" ca="1" si="1162"/>
        <v>1.3891744142059979</v>
      </c>
      <c r="AE4661">
        <f t="shared" ca="1" si="1163"/>
        <v>1.4144262155911926</v>
      </c>
      <c r="AF4661">
        <f t="shared" ca="1" si="1164"/>
        <v>-1.5097653764776617</v>
      </c>
      <c r="AG4661">
        <f t="shared" ca="1" si="1165"/>
        <v>-0.5632232658916223</v>
      </c>
      <c r="AH4661">
        <f t="shared" ca="1" si="1166"/>
        <v>-0.91295079150686931</v>
      </c>
      <c r="AI4661">
        <f t="shared" ca="1" si="1167"/>
        <v>0.24929546977506867</v>
      </c>
    </row>
    <row r="4662" spans="1:35">
      <c r="A4662" s="20"/>
      <c r="B4662" s="20"/>
      <c r="C4662" s="20">
        <f ca="1"/>
        <v>-1.6630865793486673</v>
      </c>
      <c r="D4662" s="20">
        <f ca="1"/>
        <v>0.6273917822372691</v>
      </c>
      <c r="E4662" s="20">
        <f ca="1"/>
        <v>1.7527982049947834</v>
      </c>
      <c r="F4662" s="20">
        <f ca="1"/>
        <v>-0.83620079824113658</v>
      </c>
      <c r="G4662" s="20">
        <f ca="1"/>
        <v>-0.57451874379780643</v>
      </c>
      <c r="H4662" s="20">
        <f ca="1"/>
        <v>-0.25436243602276304</v>
      </c>
      <c r="I4662" s="164">
        <f t="shared" ca="1" si="1156"/>
        <v>16.997469644054721</v>
      </c>
      <c r="J4662" s="164">
        <f t="shared" ca="1" si="1157"/>
        <v>12.726772538295542</v>
      </c>
      <c r="K4662" s="164">
        <f t="shared" ca="1" si="1158"/>
        <v>0.65716320106467918</v>
      </c>
      <c r="L4662" s="164">
        <f t="shared" ca="1" si="1159"/>
        <v>1.0088549003346572</v>
      </c>
      <c r="M4662" s="20">
        <f t="shared" ca="1" si="1160"/>
        <v>4.2675945576345367</v>
      </c>
      <c r="N4662" s="20">
        <f t="shared" ca="1" si="1161"/>
        <v>1.6066508605545848</v>
      </c>
      <c r="O4662" s="20">
        <f t="shared" ca="1" si="1152"/>
        <v>15848884.007371014</v>
      </c>
      <c r="P4662" s="20">
        <f t="shared" ca="1" si="1153"/>
        <v>41803766.744164348</v>
      </c>
      <c r="Q4662" s="20">
        <f t="shared" ca="1" si="1154"/>
        <v>137859.22698202627</v>
      </c>
      <c r="R4662" s="20">
        <f t="shared" ca="1" si="1155"/>
        <v>57790509.978517391</v>
      </c>
      <c r="AD4662">
        <f t="shared" ca="1" si="1162"/>
        <v>-0.87440057183137887</v>
      </c>
      <c r="AE4662">
        <f t="shared" ca="1" si="1163"/>
        <v>-0.73262666500149587</v>
      </c>
      <c r="AF4662">
        <f t="shared" ca="1" si="1164"/>
        <v>0.88330182786071898</v>
      </c>
      <c r="AG4662">
        <f t="shared" ca="1" si="1165"/>
        <v>-0.36884136211519536</v>
      </c>
      <c r="AH4662">
        <f t="shared" ca="1" si="1166"/>
        <v>-0.28045049151718049</v>
      </c>
      <c r="AI4662">
        <f t="shared" ca="1" si="1167"/>
        <v>-0.63067334985247347</v>
      </c>
    </row>
    <row r="4663" spans="1:35">
      <c r="A4663" s="20"/>
      <c r="B4663" s="20"/>
      <c r="C4663" s="20">
        <f ca="1"/>
        <v>0.99415768483221301</v>
      </c>
      <c r="D4663" s="20">
        <f ca="1"/>
        <v>-0.90720050647714201</v>
      </c>
      <c r="E4663" s="20">
        <f ca="1"/>
        <v>0.57978069205046112</v>
      </c>
      <c r="F4663" s="20">
        <f ca="1"/>
        <v>-1.9247141182570413</v>
      </c>
      <c r="G4663" s="20">
        <f ca="1"/>
        <v>1.3229084873077503</v>
      </c>
      <c r="H4663" s="20">
        <f ca="1"/>
        <v>-1.1754853207474274</v>
      </c>
      <c r="I4663" s="164">
        <f t="shared" ca="1" si="1156"/>
        <v>20.110164161611998</v>
      </c>
      <c r="J4663" s="164">
        <f t="shared" ca="1" si="1157"/>
        <v>14.211457653837263</v>
      </c>
      <c r="K4663" s="164">
        <f t="shared" ca="1" si="1158"/>
        <v>0.54294712629069064</v>
      </c>
      <c r="L4663" s="164">
        <f t="shared" ca="1" si="1159"/>
        <v>0.72610028554059969</v>
      </c>
      <c r="M4663" s="20">
        <f t="shared" ca="1" si="1160"/>
        <v>4.4785761448618935</v>
      </c>
      <c r="N4663" s="20">
        <f t="shared" ca="1" si="1161"/>
        <v>1.5502488665089134</v>
      </c>
      <c r="O4663" s="20">
        <f t="shared" ca="1" si="1152"/>
        <v>18300505.65741555</v>
      </c>
      <c r="P4663" s="20">
        <f t="shared" ca="1" si="1153"/>
        <v>37941680.895667873</v>
      </c>
      <c r="Q4663" s="20">
        <f t="shared" ca="1" si="1154"/>
        <v>-82535.798149740847</v>
      </c>
      <c r="R4663" s="20">
        <f t="shared" ca="1" si="1155"/>
        <v>56159650.754933678</v>
      </c>
      <c r="AD4663">
        <f t="shared" ca="1" si="1162"/>
        <v>-0.11889219378349625</v>
      </c>
      <c r="AE4663">
        <f t="shared" ca="1" si="1163"/>
        <v>-0.23441018327608654</v>
      </c>
      <c r="AF4663">
        <f t="shared" ca="1" si="1164"/>
        <v>-0.15502612463008608</v>
      </c>
      <c r="AG4663">
        <f t="shared" ca="1" si="1165"/>
        <v>-1.6540896111790926</v>
      </c>
      <c r="AH4663">
        <f t="shared" ca="1" si="1166"/>
        <v>-4.6026505709006793E-2</v>
      </c>
      <c r="AI4663">
        <f t="shared" ca="1" si="1167"/>
        <v>-0.78311117159753196</v>
      </c>
    </row>
    <row r="4664" spans="1:35">
      <c r="A4664" s="20"/>
      <c r="B4664" s="20"/>
      <c r="C4664" s="20">
        <f ca="1"/>
        <v>1.049102047643625</v>
      </c>
      <c r="D4664" s="20">
        <f ca="1"/>
        <v>0.32659679167645589</v>
      </c>
      <c r="E4664" s="20">
        <f ca="1"/>
        <v>-0.90343261185456158</v>
      </c>
      <c r="F4664" s="20">
        <f ca="1"/>
        <v>1.0044442107380227</v>
      </c>
      <c r="G4664" s="20">
        <f ca="1"/>
        <v>-7.6780442093201728E-2</v>
      </c>
      <c r="H4664" s="20">
        <f ca="1"/>
        <v>-0.21403515511691323</v>
      </c>
      <c r="I4664" s="164">
        <f t="shared" ca="1" si="1156"/>
        <v>25.976373300714297</v>
      </c>
      <c r="J4664" s="164">
        <f t="shared" ca="1" si="1157"/>
        <v>18.525047209690392</v>
      </c>
      <c r="K4664" s="164">
        <f t="shared" ca="1" si="1158"/>
        <v>0.52792757899484699</v>
      </c>
      <c r="L4664" s="164">
        <f t="shared" ca="1" si="1159"/>
        <v>1.2143703459865245</v>
      </c>
      <c r="M4664" s="20">
        <f t="shared" ca="1" si="1160"/>
        <v>4.174294914683653</v>
      </c>
      <c r="N4664" s="20">
        <f t="shared" ca="1" si="1161"/>
        <v>1.8346626775132708</v>
      </c>
      <c r="O4664" s="20">
        <f t="shared" ca="1" si="1152"/>
        <v>23729036.008480955</v>
      </c>
      <c r="P4664" s="20">
        <f t="shared" ca="1" si="1153"/>
        <v>55820471.932509445</v>
      </c>
      <c r="Q4664" s="20">
        <f t="shared" ca="1" si="1154"/>
        <v>575015.96012786846</v>
      </c>
      <c r="R4664" s="20">
        <f t="shared" ca="1" si="1155"/>
        <v>80124523.901118279</v>
      </c>
      <c r="AD4664">
        <f t="shared" ca="1" si="1162"/>
        <v>1.3049449759015279</v>
      </c>
      <c r="AE4664">
        <f t="shared" ca="1" si="1163"/>
        <v>1.2131030905001321</v>
      </c>
      <c r="AF4664">
        <f t="shared" ca="1" si="1164"/>
        <v>-0.29156746368320985</v>
      </c>
      <c r="AG4664">
        <f t="shared" ca="1" si="1165"/>
        <v>0.56531975448420146</v>
      </c>
      <c r="AH4664">
        <f t="shared" ca="1" si="1166"/>
        <v>-0.38411676146260737</v>
      </c>
      <c r="AI4664">
        <f t="shared" ca="1" si="1167"/>
        <v>-1.4425195910079069E-2</v>
      </c>
    </row>
    <row r="4665" spans="1:35">
      <c r="A4665" s="20"/>
      <c r="B4665" s="20"/>
      <c r="C4665" s="20">
        <f ca="1"/>
        <v>-1.52207076406663</v>
      </c>
      <c r="D4665" s="20">
        <f ca="1"/>
        <v>-0.77479294888564665</v>
      </c>
      <c r="E4665" s="20">
        <f ca="1"/>
        <v>-3.7784133469028133E-2</v>
      </c>
      <c r="F4665" s="20">
        <f ca="1"/>
        <v>-0.64048195900295213</v>
      </c>
      <c r="G4665" s="20">
        <f ca="1"/>
        <v>0.26870282940306878</v>
      </c>
      <c r="H4665" s="20">
        <f ca="1"/>
        <v>-1.8442678269005279</v>
      </c>
      <c r="I4665" s="164">
        <f t="shared" ca="1" si="1156"/>
        <v>10.678282297928861</v>
      </c>
      <c r="J4665" s="164">
        <f t="shared" ca="1" si="1157"/>
        <v>7.8226032054314452</v>
      </c>
      <c r="K4665" s="164">
        <f t="shared" ca="1" si="1158"/>
        <v>0.44660804122065673</v>
      </c>
      <c r="L4665" s="164">
        <f t="shared" ca="1" si="1159"/>
        <v>0.75836825306390565</v>
      </c>
      <c r="M4665" s="20">
        <f t="shared" ca="1" si="1160"/>
        <v>3.4209796315866914</v>
      </c>
      <c r="N4665" s="20">
        <f t="shared" ca="1" si="1161"/>
        <v>1.0820449310277895</v>
      </c>
      <c r="O4665" s="20">
        <f t="shared" ca="1" si="1152"/>
        <v>9863860.7079494335</v>
      </c>
      <c r="P4665" s="20">
        <f t="shared" ca="1" si="1153"/>
        <v>29331357.419961143</v>
      </c>
      <c r="Q4665" s="20">
        <f t="shared" ca="1" si="1154"/>
        <v>-233908.51489424732</v>
      </c>
      <c r="R4665" s="20">
        <f t="shared" ca="1" si="1155"/>
        <v>38961309.61301633</v>
      </c>
      <c r="AD4665">
        <f t="shared" ca="1" si="1162"/>
        <v>-2.4081839082696943</v>
      </c>
      <c r="AE4665">
        <f t="shared" ca="1" si="1163"/>
        <v>-2.3783210720028709</v>
      </c>
      <c r="AF4665">
        <f t="shared" ca="1" si="1164"/>
        <v>-1.0308359889031213</v>
      </c>
      <c r="AG4665">
        <f t="shared" ca="1" si="1165"/>
        <v>-1.507417031527702</v>
      </c>
      <c r="AH4665">
        <f t="shared" ca="1" si="1166"/>
        <v>-1.2211337426814537</v>
      </c>
      <c r="AI4665">
        <f t="shared" ca="1" si="1167"/>
        <v>-2.0485272134384069</v>
      </c>
    </row>
    <row r="4666" spans="1:35">
      <c r="A4666" s="20"/>
      <c r="B4666" s="20"/>
      <c r="C4666" s="20">
        <f ca="1"/>
        <v>5.2184889854914637E-2</v>
      </c>
      <c r="D4666" s="20">
        <f ca="1"/>
        <v>-6.174517296919281E-2</v>
      </c>
      <c r="E4666" s="20">
        <f ca="1"/>
        <v>0.96974555159135756</v>
      </c>
      <c r="F4666" s="20">
        <f ca="1"/>
        <v>-1.1122539547444543</v>
      </c>
      <c r="G4666" s="20">
        <f ca="1"/>
        <v>0.77015736086247188</v>
      </c>
      <c r="H4666" s="20">
        <f ca="1"/>
        <v>0.13107722956147172</v>
      </c>
      <c r="I4666" s="164">
        <f t="shared" ca="1" si="1156"/>
        <v>20.436801842975552</v>
      </c>
      <c r="J4666" s="164">
        <f t="shared" ca="1" si="1157"/>
        <v>14.913525161900798</v>
      </c>
      <c r="K4666" s="164">
        <f t="shared" ca="1" si="1158"/>
        <v>0.63893557915019494</v>
      </c>
      <c r="L4666" s="164">
        <f t="shared" ca="1" si="1159"/>
        <v>1.0148101933237492</v>
      </c>
      <c r="M4666" s="20">
        <f t="shared" ca="1" si="1160"/>
        <v>5.3107604037274303</v>
      </c>
      <c r="N4666" s="20">
        <f t="shared" ca="1" si="1161"/>
        <v>2.0402338810355136</v>
      </c>
      <c r="O4666" s="20">
        <f t="shared" ca="1" si="1152"/>
        <v>18849078.130255386</v>
      </c>
      <c r="P4666" s="20">
        <f t="shared" ca="1" si="1153"/>
        <v>45380115.885484368</v>
      </c>
      <c r="Q4666" s="20">
        <f t="shared" ca="1" si="1154"/>
        <v>239939.51732922066</v>
      </c>
      <c r="R4666" s="20">
        <f t="shared" ca="1" si="1155"/>
        <v>64469133.533068977</v>
      </c>
      <c r="AD4666">
        <f t="shared" ca="1" si="1162"/>
        <v>-3.9611203161274283E-2</v>
      </c>
      <c r="AE4666">
        <f t="shared" ca="1" si="1163"/>
        <v>1.1829402351669922E-3</v>
      </c>
      <c r="AF4666">
        <f t="shared" ca="1" si="1164"/>
        <v>0.71759617409268128</v>
      </c>
      <c r="AG4666">
        <f t="shared" ca="1" si="1165"/>
        <v>-0.34177184852841347</v>
      </c>
      <c r="AH4666">
        <f t="shared" ca="1" si="1166"/>
        <v>0.87862267080825629</v>
      </c>
      <c r="AI4666">
        <f t="shared" ca="1" si="1167"/>
        <v>0.5411726514473334</v>
      </c>
    </row>
    <row r="4667" spans="1:35">
      <c r="A4667" s="20"/>
      <c r="B4667" s="20"/>
      <c r="C4667" s="20">
        <f ca="1"/>
        <v>1.5619731280207176</v>
      </c>
      <c r="D4667" s="20">
        <f ca="1"/>
        <v>1.4238778932056246</v>
      </c>
      <c r="E4667" s="20">
        <f ca="1"/>
        <v>0.97216234284402114</v>
      </c>
      <c r="F4667" s="20">
        <f ca="1"/>
        <v>-0.62752210409508025</v>
      </c>
      <c r="G4667" s="20">
        <f ca="1"/>
        <v>-0.73899021937948806</v>
      </c>
      <c r="H4667" s="20">
        <f ca="1"/>
        <v>0.91540123836013143</v>
      </c>
      <c r="I4667" s="164">
        <f t="shared" ca="1" si="1156"/>
        <v>33.150362361928778</v>
      </c>
      <c r="J4667" s="164">
        <f t="shared" ca="1" si="1157"/>
        <v>23.921470747480541</v>
      </c>
      <c r="K4667" s="164">
        <f t="shared" ca="1" si="1158"/>
        <v>0.67058176603400999</v>
      </c>
      <c r="L4667" s="164">
        <f t="shared" ca="1" si="1159"/>
        <v>1.1406910149502878</v>
      </c>
      <c r="M4667" s="20">
        <f t="shared" ca="1" si="1160"/>
        <v>4.4461457773518323</v>
      </c>
      <c r="N4667" s="20">
        <f t="shared" ca="1" si="1161"/>
        <v>2.0385890834809115</v>
      </c>
      <c r="O4667" s="20">
        <f t="shared" ca="1" si="1152"/>
        <v>30432397.083089158</v>
      </c>
      <c r="P4667" s="20">
        <f t="shared" ca="1" si="1153"/>
        <v>61159050.742480718</v>
      </c>
      <c r="Q4667" s="20">
        <f t="shared" ca="1" si="1154"/>
        <v>753732.0453210019</v>
      </c>
      <c r="R4667" s="20">
        <f t="shared" ca="1" si="1155"/>
        <v>92345179.870890871</v>
      </c>
      <c r="AD4667">
        <f t="shared" ca="1" si="1162"/>
        <v>3.0462044567788298</v>
      </c>
      <c r="AE4667">
        <f t="shared" ca="1" si="1163"/>
        <v>3.0239834723089065</v>
      </c>
      <c r="AF4667">
        <f t="shared" ca="1" si="1164"/>
        <v>1.0052887821273633</v>
      </c>
      <c r="AG4667">
        <f t="shared" ca="1" si="1165"/>
        <v>0.23041370431948949</v>
      </c>
      <c r="AH4667">
        <f t="shared" ca="1" si="1166"/>
        <v>-8.2060247386852581E-2</v>
      </c>
      <c r="AI4667">
        <f t="shared" ca="1" si="1167"/>
        <v>0.53672725265111243</v>
      </c>
    </row>
    <row r="4668" spans="1:35">
      <c r="A4668" s="20"/>
      <c r="B4668" s="20"/>
      <c r="C4668" s="20">
        <f ca="1"/>
        <v>-0.66611494863461573</v>
      </c>
      <c r="D4668" s="20">
        <f ca="1"/>
        <v>0.70437253556714785</v>
      </c>
      <c r="E4668" s="20">
        <f ca="1"/>
        <v>-0.59913000710716979</v>
      </c>
      <c r="F4668" s="20">
        <f ca="1"/>
        <v>-1.1168690941903208</v>
      </c>
      <c r="G4668" s="20">
        <f ca="1"/>
        <v>-0.22232125107220579</v>
      </c>
      <c r="H4668" s="20">
        <f ca="1"/>
        <v>2.2707369826090999E-2</v>
      </c>
      <c r="I4668" s="164">
        <f t="shared" ca="1" si="1156"/>
        <v>19.733281435935648</v>
      </c>
      <c r="J4668" s="164">
        <f t="shared" ca="1" si="1157"/>
        <v>14.917448289217701</v>
      </c>
      <c r="K4668" s="164">
        <f t="shared" ca="1" si="1158"/>
        <v>0.42149018478044881</v>
      </c>
      <c r="L4668" s="164">
        <f t="shared" ca="1" si="1159"/>
        <v>0.75880311349154828</v>
      </c>
      <c r="M4668" s="20">
        <f t="shared" ca="1" si="1160"/>
        <v>3.8742331539162485</v>
      </c>
      <c r="N4668" s="20">
        <f t="shared" ca="1" si="1161"/>
        <v>1.5756171421869443</v>
      </c>
      <c r="O4668" s="20">
        <f t="shared" ca="1" si="1152"/>
        <v>18476007.3868839</v>
      </c>
      <c r="P4668" s="20">
        <f t="shared" ca="1" si="1153"/>
        <v>38371534.773982242</v>
      </c>
      <c r="Q4668" s="20">
        <f t="shared" ca="1" si="1154"/>
        <v>320950.81711270538</v>
      </c>
      <c r="R4668" s="20">
        <f t="shared" ca="1" si="1155"/>
        <v>57168492.977978848</v>
      </c>
      <c r="AD4668">
        <f t="shared" ca="1" si="1162"/>
        <v>-0.21036858351076512</v>
      </c>
      <c r="AE4668">
        <f t="shared" ca="1" si="1163"/>
        <v>2.4994259119800028E-3</v>
      </c>
      <c r="AF4668">
        <f t="shared" ca="1" si="1164"/>
        <v>-1.2591801383595569</v>
      </c>
      <c r="AG4668">
        <f t="shared" ca="1" si="1165"/>
        <v>-1.5054403932202352</v>
      </c>
      <c r="AH4668">
        <f t="shared" ca="1" si="1166"/>
        <v>-0.71751871787083443</v>
      </c>
      <c r="AI4668">
        <f t="shared" ca="1" si="1167"/>
        <v>-0.7145482643596105</v>
      </c>
    </row>
    <row r="4669" spans="1:35">
      <c r="A4669" s="20"/>
      <c r="B4669" s="20"/>
      <c r="C4669" s="20">
        <f ca="1"/>
        <v>1.2011030177205873</v>
      </c>
      <c r="D4669" s="20">
        <f ca="1"/>
        <v>1.5375758308695304</v>
      </c>
      <c r="E4669" s="20">
        <f ca="1"/>
        <v>0.76478007764289202</v>
      </c>
      <c r="F4669" s="20">
        <f ca="1"/>
        <v>-0.27240359776065598</v>
      </c>
      <c r="G4669" s="20">
        <f ca="1"/>
        <v>-1.2068219692062097</v>
      </c>
      <c r="H4669" s="20">
        <f ca="1"/>
        <v>0.65044393359234942</v>
      </c>
      <c r="I4669" s="164">
        <f t="shared" ca="1" si="1156"/>
        <v>32.241481521211938</v>
      </c>
      <c r="J4669" s="164">
        <f t="shared" ca="1" si="1157"/>
        <v>23.274299362211302</v>
      </c>
      <c r="K4669" s="164">
        <f t="shared" ca="1" si="1158"/>
        <v>0.63729970695518712</v>
      </c>
      <c r="L4669" s="164">
        <f t="shared" ca="1" si="1159"/>
        <v>1.1351234337513085</v>
      </c>
      <c r="M4669" s="20">
        <f t="shared" ca="1" si="1160"/>
        <v>3.8922464289790546</v>
      </c>
      <c r="N4669" s="20">
        <f t="shared" ca="1" si="1161"/>
        <v>1.8329820888275252</v>
      </c>
      <c r="O4669" s="20">
        <f t="shared" ca="1" si="1152"/>
        <v>29602608.892798692</v>
      </c>
      <c r="P4669" s="20">
        <f t="shared" ca="1" si="1153"/>
        <v>60115568.836299449</v>
      </c>
      <c r="Q4669" s="20">
        <f t="shared" ca="1" si="1154"/>
        <v>740708.00000737642</v>
      </c>
      <c r="R4669" s="20">
        <f t="shared" ca="1" si="1155"/>
        <v>90458885.729105517</v>
      </c>
      <c r="AD4669">
        <f t="shared" ca="1" si="1162"/>
        <v>2.8256023109737716</v>
      </c>
      <c r="AE4669">
        <f t="shared" ca="1" si="1163"/>
        <v>2.8068118665138604</v>
      </c>
      <c r="AF4669">
        <f t="shared" ca="1" si="1164"/>
        <v>0.70272460868351927</v>
      </c>
      <c r="AG4669">
        <f t="shared" ca="1" si="1165"/>
        <v>0.20510651705140209</v>
      </c>
      <c r="AH4669">
        <f t="shared" ca="1" si="1166"/>
        <v>-0.69750396780105006</v>
      </c>
      <c r="AI4669">
        <f t="shared" ca="1" si="1167"/>
        <v>-1.8967327493175312E-2</v>
      </c>
    </row>
    <row r="4670" spans="1:35">
      <c r="A4670" s="20"/>
      <c r="B4670" s="20"/>
      <c r="C4670" s="20">
        <f ca="1"/>
        <v>-1.3609991865646862</v>
      </c>
      <c r="D4670" s="20">
        <f ca="1"/>
        <v>0.30832164828996506</v>
      </c>
      <c r="E4670" s="20">
        <f ca="1"/>
        <v>1.1617704956546875</v>
      </c>
      <c r="F4670" s="20">
        <f ca="1"/>
        <v>-0.23289339011626981</v>
      </c>
      <c r="G4670" s="20">
        <f ca="1"/>
        <v>0.5860940526262487</v>
      </c>
      <c r="H4670" s="20">
        <f ca="1"/>
        <v>-0.55373922916816543</v>
      </c>
      <c r="I4670" s="164">
        <f t="shared" ca="1" si="1156"/>
        <v>16.40242108190872</v>
      </c>
      <c r="J4670" s="164">
        <f t="shared" ca="1" si="1157"/>
        <v>12.237762881981956</v>
      </c>
      <c r="K4670" s="164">
        <f t="shared" ca="1" si="1158"/>
        <v>0.66325746184247913</v>
      </c>
      <c r="L4670" s="164">
        <f t="shared" ca="1" si="1159"/>
        <v>1.1299609200297367</v>
      </c>
      <c r="M4670" s="20">
        <f t="shared" ca="1" si="1160"/>
        <v>5.0604843457801509</v>
      </c>
      <c r="N4670" s="20">
        <f t="shared" ca="1" si="1161"/>
        <v>1.8678252899312811</v>
      </c>
      <c r="O4670" s="20">
        <f t="shared" ca="1" si="1152"/>
        <v>15270793.701504162</v>
      </c>
      <c r="P4670" s="20">
        <f t="shared" ca="1" si="1153"/>
        <v>44193989.766152225</v>
      </c>
      <c r="Q4670" s="20">
        <f t="shared" ca="1" si="1154"/>
        <v>101056.90901370168</v>
      </c>
      <c r="R4670" s="20">
        <f t="shared" ca="1" si="1155"/>
        <v>59565840.376670092</v>
      </c>
      <c r="AD4670">
        <f t="shared" ca="1" si="1162"/>
        <v>-1.0188298344881748</v>
      </c>
      <c r="AE4670">
        <f t="shared" ca="1" si="1163"/>
        <v>-0.89672386510672608</v>
      </c>
      <c r="AF4670">
        <f t="shared" ca="1" si="1164"/>
        <v>0.93870419856799181</v>
      </c>
      <c r="AG4670">
        <f t="shared" ca="1" si="1165"/>
        <v>0.18164054558971199</v>
      </c>
      <c r="AH4670">
        <f t="shared" ca="1" si="1166"/>
        <v>0.60053816197794629</v>
      </c>
      <c r="AI4670">
        <f t="shared" ca="1" si="1167"/>
        <v>7.5203486300759681E-2</v>
      </c>
    </row>
    <row r="4671" spans="1:35">
      <c r="A4671" s="20"/>
      <c r="B4671" s="20"/>
      <c r="C4671" s="20">
        <f ca="1"/>
        <v>1.2893908365859106</v>
      </c>
      <c r="D4671" s="20">
        <f ca="1"/>
        <v>0.74314788052927994</v>
      </c>
      <c r="E4671" s="20">
        <f ca="1"/>
        <v>0.15318777315423088</v>
      </c>
      <c r="F4671" s="20">
        <f ca="1"/>
        <v>-1.6110564021703615</v>
      </c>
      <c r="G4671" s="20">
        <f ca="1"/>
        <v>0.99783260955859665</v>
      </c>
      <c r="H4671" s="20">
        <f ca="1"/>
        <v>0.19336986704634165</v>
      </c>
      <c r="I4671" s="164">
        <f t="shared" ca="1" si="1156"/>
        <v>27.727524551325054</v>
      </c>
      <c r="J4671" s="164">
        <f t="shared" ca="1" si="1157"/>
        <v>20.297276621732824</v>
      </c>
      <c r="K4671" s="164">
        <f t="shared" ca="1" si="1158"/>
        <v>0.56142635522886553</v>
      </c>
      <c r="L4671" s="164">
        <f t="shared" ca="1" si="1159"/>
        <v>0.87183297219114353</v>
      </c>
      <c r="M4671" s="20">
        <f t="shared" ca="1" si="1160"/>
        <v>5.0210577429171384</v>
      </c>
      <c r="N4671" s="20">
        <f t="shared" ca="1" si="1161"/>
        <v>2.0339890267884666</v>
      </c>
      <c r="O4671" s="20">
        <f t="shared" ca="1" si="1152"/>
        <v>25607931.597550713</v>
      </c>
      <c r="P4671" s="20">
        <f t="shared" ca="1" si="1153"/>
        <v>49127861.658444263</v>
      </c>
      <c r="Q4671" s="20">
        <f t="shared" ca="1" si="1154"/>
        <v>402569.28582980059</v>
      </c>
      <c r="R4671" s="20">
        <f t="shared" ca="1" si="1155"/>
        <v>75138362.541824773</v>
      </c>
      <c r="AD4671">
        <f t="shared" ca="1" si="1162"/>
        <v>1.7299816872148184</v>
      </c>
      <c r="AE4671">
        <f t="shared" ca="1" si="1163"/>
        <v>1.8078109468902088</v>
      </c>
      <c r="AF4671">
        <f t="shared" ca="1" si="1164"/>
        <v>1.296686571695891E-2</v>
      </c>
      <c r="AG4671">
        <f t="shared" ca="1" si="1165"/>
        <v>-0.99166830822207552</v>
      </c>
      <c r="AH4671">
        <f t="shared" ca="1" si="1166"/>
        <v>0.55673082546348729</v>
      </c>
      <c r="AI4671">
        <f t="shared" ca="1" si="1167"/>
        <v>0.52429466699585558</v>
      </c>
    </row>
    <row r="4672" spans="1:35">
      <c r="A4672" s="20"/>
      <c r="B4672" s="20"/>
      <c r="C4672" s="20">
        <f ca="1"/>
        <v>-0.62377447789656471</v>
      </c>
      <c r="D4672" s="20">
        <f ca="1"/>
        <v>-0.27263982542433712</v>
      </c>
      <c r="E4672" s="20">
        <f ca="1"/>
        <v>0.2737701191897251</v>
      </c>
      <c r="F4672" s="20">
        <f ca="1"/>
        <v>-1.3189788069216604</v>
      </c>
      <c r="G4672" s="20">
        <f ca="1"/>
        <v>0.65315583038118064</v>
      </c>
      <c r="H4672" s="20">
        <f ca="1"/>
        <v>0.92780357723580154</v>
      </c>
      <c r="I4672" s="164">
        <f t="shared" ca="1" si="1156"/>
        <v>16.566898678393766</v>
      </c>
      <c r="J4672" s="164">
        <f t="shared" ca="1" si="1157"/>
        <v>12.488791071093573</v>
      </c>
      <c r="K4672" s="164">
        <f t="shared" ca="1" si="1158"/>
        <v>0.55494065960887751</v>
      </c>
      <c r="L4672" s="164">
        <f t="shared" ca="1" si="1159"/>
        <v>0.93797229859662101</v>
      </c>
      <c r="M4672" s="20">
        <f t="shared" ca="1" si="1160"/>
        <v>5.5743806277835404</v>
      </c>
      <c r="N4672" s="20">
        <f t="shared" ca="1" si="1161"/>
        <v>2.1851088205889329</v>
      </c>
      <c r="O4672" s="20">
        <f t="shared" ca="1" si="1152"/>
        <v>15492368.394260366</v>
      </c>
      <c r="P4672" s="20">
        <f t="shared" ca="1" si="1153"/>
        <v>39628131.201774992</v>
      </c>
      <c r="Q4672" s="20">
        <f t="shared" ca="1" si="1154"/>
        <v>324791.80873236107</v>
      </c>
      <c r="R4672" s="20">
        <f t="shared" ca="1" si="1155"/>
        <v>55445291.404767722</v>
      </c>
      <c r="AD4672">
        <f t="shared" ca="1" si="1162"/>
        <v>-0.97890808776850335</v>
      </c>
      <c r="AE4672">
        <f t="shared" ca="1" si="1163"/>
        <v>-0.81248621775383478</v>
      </c>
      <c r="AF4672">
        <f t="shared" ca="1" si="1164"/>
        <v>-4.5994003555659912E-2</v>
      </c>
      <c r="AG4672">
        <f t="shared" ca="1" si="1165"/>
        <v>-0.69103500637899606</v>
      </c>
      <c r="AH4672">
        <f t="shared" ca="1" si="1166"/>
        <v>1.171534030870601</v>
      </c>
      <c r="AI4672">
        <f t="shared" ca="1" si="1167"/>
        <v>0.93272654213225115</v>
      </c>
    </row>
    <row r="4673" spans="1:35">
      <c r="A4673" s="20"/>
      <c r="B4673" s="20"/>
      <c r="C4673" s="20">
        <f ca="1"/>
        <v>-1.0131816080206493</v>
      </c>
      <c r="D4673" s="20">
        <f ca="1"/>
        <v>1.0593941109921388</v>
      </c>
      <c r="E4673" s="20">
        <f ca="1"/>
        <v>0.70191111502729053</v>
      </c>
      <c r="F4673" s="20">
        <f ca="1"/>
        <v>1.1404374674961273</v>
      </c>
      <c r="G4673" s="20">
        <f ca="1"/>
        <v>-2.3109854286564997</v>
      </c>
      <c r="H4673" s="20">
        <f ca="1"/>
        <v>0.79389071015266865</v>
      </c>
      <c r="I4673" s="164">
        <f t="shared" ca="1" si="1156"/>
        <v>22.373233927106973</v>
      </c>
      <c r="J4673" s="164">
        <f t="shared" ca="1" si="1157"/>
        <v>16.309652333475562</v>
      </c>
      <c r="K4673" s="164">
        <f t="shared" ca="1" si="1158"/>
        <v>0.62772917757978497</v>
      </c>
      <c r="L4673" s="164">
        <f t="shared" ca="1" si="1159"/>
        <v>1.3248071495487153</v>
      </c>
      <c r="M4673" s="20">
        <f t="shared" ca="1" si="1160"/>
        <v>3.5842481527038341</v>
      </c>
      <c r="N4673" s="20">
        <f t="shared" ca="1" si="1161"/>
        <v>1.7038531215619419</v>
      </c>
      <c r="O4673" s="20">
        <f t="shared" ca="1" si="1152"/>
        <v>20626215.341749545</v>
      </c>
      <c r="P4673" s="20">
        <f t="shared" ca="1" si="1153"/>
        <v>54948237.891111061</v>
      </c>
      <c r="Q4673" s="20">
        <f t="shared" ca="1" si="1154"/>
        <v>708708.1294109904</v>
      </c>
      <c r="R4673" s="20">
        <f t="shared" ca="1" si="1155"/>
        <v>76283161.362271607</v>
      </c>
      <c r="AD4673">
        <f t="shared" ca="1" si="1162"/>
        <v>0.4303965842492653</v>
      </c>
      <c r="AE4673">
        <f t="shared" ca="1" si="1163"/>
        <v>0.46968199109918168</v>
      </c>
      <c r="AF4673">
        <f t="shared" ca="1" si="1164"/>
        <v>0.61571979617986283</v>
      </c>
      <c r="AG4673">
        <f t="shared" ca="1" si="1165"/>
        <v>1.0673052252214323</v>
      </c>
      <c r="AH4673">
        <f t="shared" ca="1" si="1166"/>
        <v>-1.0397242747735169</v>
      </c>
      <c r="AI4673">
        <f t="shared" ca="1" si="1167"/>
        <v>-0.36796453631907622</v>
      </c>
    </row>
    <row r="4674" spans="1:35">
      <c r="A4674" s="20"/>
      <c r="B4674" s="20"/>
      <c r="C4674" s="20">
        <f ca="1"/>
        <v>-0.34072248659981968</v>
      </c>
      <c r="D4674" s="20">
        <f ca="1"/>
        <v>2.0260482335984773</v>
      </c>
      <c r="E4674" s="20">
        <f ca="1"/>
        <v>-0.35890990077222085</v>
      </c>
      <c r="F4674" s="20">
        <f ca="1"/>
        <v>5.9541967432001901E-2</v>
      </c>
      <c r="G4674" s="20">
        <f ca="1"/>
        <v>1.3010487527019921</v>
      </c>
      <c r="H4674" s="20">
        <f ca="1"/>
        <v>1.4597485432263961</v>
      </c>
      <c r="I4674" s="164">
        <f t="shared" ca="1" si="1156"/>
        <v>26.276211291088067</v>
      </c>
      <c r="J4674" s="164">
        <f t="shared" ca="1" si="1157"/>
        <v>20.176871431508861</v>
      </c>
      <c r="K4674" s="164">
        <f t="shared" ca="1" si="1158"/>
        <v>0.63069279058225469</v>
      </c>
      <c r="L4674" s="164">
        <f t="shared" ca="1" si="1159"/>
        <v>1.2927368690967378</v>
      </c>
      <c r="M4674" s="20">
        <f t="shared" ca="1" si="1160"/>
        <v>6.5844753943002408</v>
      </c>
      <c r="N4674" s="20">
        <f t="shared" ca="1" si="1161"/>
        <v>2.8094908557931091</v>
      </c>
      <c r="O4674" s="20">
        <f t="shared" ca="1" si="1152"/>
        <v>24769789.158065654</v>
      </c>
      <c r="P4674" s="20">
        <f t="shared" ca="1" si="1153"/>
        <v>58050118.638357297</v>
      </c>
      <c r="Q4674" s="20">
        <f t="shared" ca="1" si="1154"/>
        <v>765797.2856848368</v>
      </c>
      <c r="R4674" s="20">
        <f t="shared" ca="1" si="1155"/>
        <v>83585705.082107797</v>
      </c>
      <c r="AD4674">
        <f t="shared" ca="1" si="1162"/>
        <v>1.3777211871572976</v>
      </c>
      <c r="AE4674">
        <f t="shared" ca="1" si="1163"/>
        <v>1.7674065206405574</v>
      </c>
      <c r="AF4674">
        <f t="shared" ca="1" si="1164"/>
        <v>0.64266173256595116</v>
      </c>
      <c r="AG4674">
        <f t="shared" ca="1" si="1165"/>
        <v>0.92153122316698943</v>
      </c>
      <c r="AH4674">
        <f t="shared" ca="1" si="1166"/>
        <v>2.2938615492224903</v>
      </c>
      <c r="AI4674">
        <f t="shared" ca="1" si="1167"/>
        <v>2.6202455561975921</v>
      </c>
    </row>
    <row r="4675" spans="1:35">
      <c r="A4675" s="20"/>
      <c r="B4675" s="20"/>
      <c r="C4675" s="20">
        <f ca="1"/>
        <v>-0.26390114264188846</v>
      </c>
      <c r="D4675" s="20">
        <f ca="1"/>
        <v>0.30071877757706222</v>
      </c>
      <c r="E4675" s="20">
        <f ca="1"/>
        <v>0.51380245290837878</v>
      </c>
      <c r="F4675" s="20">
        <f ca="1"/>
        <v>6.0021437430676096E-2</v>
      </c>
      <c r="G4675" s="20">
        <f ca="1"/>
        <v>1.2740398613158821E-2</v>
      </c>
      <c r="H4675" s="20">
        <f ca="1"/>
        <v>0.86463438726312247</v>
      </c>
      <c r="I4675" s="164">
        <f t="shared" ca="1" si="1156"/>
        <v>21.142916907237566</v>
      </c>
      <c r="J4675" s="164">
        <f t="shared" ca="1" si="1157"/>
        <v>15.516178145769018</v>
      </c>
      <c r="K4675" s="164">
        <f t="shared" ca="1" si="1158"/>
        <v>0.64304093757470793</v>
      </c>
      <c r="L4675" s="164">
        <f t="shared" ca="1" si="1159"/>
        <v>1.2341537598575198</v>
      </c>
      <c r="M4675" s="20">
        <f t="shared" ca="1" si="1160"/>
        <v>5.3422754362005147</v>
      </c>
      <c r="N4675" s="20">
        <f t="shared" ca="1" si="1161"/>
        <v>2.2263402045420921</v>
      </c>
      <c r="O4675" s="20">
        <f t="shared" ca="1" si="1152"/>
        <v>19546998.323441554</v>
      </c>
      <c r="P4675" s="20">
        <f t="shared" ca="1" si="1153"/>
        <v>51488034.259616986</v>
      </c>
      <c r="Q4675" s="20">
        <f t="shared" ca="1" si="1154"/>
        <v>532429.3202073318</v>
      </c>
      <c r="R4675" s="20">
        <f t="shared" ca="1" si="1155"/>
        <v>71567461.903265864</v>
      </c>
      <c r="AD4675">
        <f t="shared" ca="1" si="1162"/>
        <v>0.13177594835863221</v>
      </c>
      <c r="AE4675">
        <f t="shared" ca="1" si="1163"/>
        <v>0.20341548515738858</v>
      </c>
      <c r="AF4675">
        <f t="shared" ca="1" si="1164"/>
        <v>0.75491761431552606</v>
      </c>
      <c r="AG4675">
        <f t="shared" ca="1" si="1165"/>
        <v>0.65524436298872635</v>
      </c>
      <c r="AH4675">
        <f t="shared" ca="1" si="1166"/>
        <v>0.9136393735561279</v>
      </c>
      <c r="AI4675">
        <f t="shared" ca="1" si="1167"/>
        <v>1.0441627149786266</v>
      </c>
    </row>
    <row r="4676" spans="1:35">
      <c r="A4676" s="20"/>
      <c r="B4676" s="20"/>
      <c r="C4676" s="20">
        <f ca="1"/>
        <v>-1.2390618694156947</v>
      </c>
      <c r="D4676" s="20">
        <f ca="1"/>
        <v>-7.107338514529149E-2</v>
      </c>
      <c r="E4676" s="20">
        <f ca="1"/>
        <v>-2.5206820073625535</v>
      </c>
      <c r="F4676" s="20">
        <f ca="1"/>
        <v>0.86332945817936824</v>
      </c>
      <c r="G4676" s="20">
        <f ca="1"/>
        <v>0.67791615101494496</v>
      </c>
      <c r="H4676" s="20">
        <f ca="1"/>
        <v>0.13737782741336479</v>
      </c>
      <c r="I4676" s="164">
        <f t="shared" ca="1" si="1156"/>
        <v>13.778433620337436</v>
      </c>
      <c r="J4676" s="164">
        <f t="shared" ca="1" si="1157"/>
        <v>10.692439315636779</v>
      </c>
      <c r="K4676" s="164">
        <f t="shared" ca="1" si="1158"/>
        <v>0.33885943337597024</v>
      </c>
      <c r="L4676" s="164">
        <f t="shared" ca="1" si="1159"/>
        <v>1.0314480064051992</v>
      </c>
      <c r="M4676" s="20">
        <f t="shared" ca="1" si="1160"/>
        <v>4.7828345636192484</v>
      </c>
      <c r="N4676" s="20">
        <f t="shared" ca="1" si="1161"/>
        <v>1.960550291138313</v>
      </c>
      <c r="O4676" s="20">
        <f t="shared" ca="1" si="1152"/>
        <v>13047446.056202289</v>
      </c>
      <c r="P4676" s="20">
        <f t="shared" ca="1" si="1153"/>
        <v>39150416.947610281</v>
      </c>
      <c r="Q4676" s="20">
        <f t="shared" ca="1" si="1154"/>
        <v>422042.2443184781</v>
      </c>
      <c r="R4676" s="20">
        <f t="shared" ca="1" si="1155"/>
        <v>52619905.248131044</v>
      </c>
      <c r="AD4676">
        <f t="shared" ca="1" si="1162"/>
        <v>-1.6557199950637294</v>
      </c>
      <c r="AE4676">
        <f t="shared" ca="1" si="1163"/>
        <v>-1.4152888202561142</v>
      </c>
      <c r="AF4676">
        <f t="shared" ca="1" si="1164"/>
        <v>-2.0103687874911804</v>
      </c>
      <c r="AG4676">
        <f t="shared" ca="1" si="1165"/>
        <v>-0.26614542543091319</v>
      </c>
      <c r="AH4676">
        <f t="shared" ca="1" si="1166"/>
        <v>0.2920384040213877</v>
      </c>
      <c r="AI4676">
        <f t="shared" ca="1" si="1167"/>
        <v>0.32581159767111578</v>
      </c>
    </row>
    <row r="4677" spans="1:35">
      <c r="A4677" s="20"/>
      <c r="B4677" s="20"/>
      <c r="C4677" s="20">
        <f ca="1"/>
        <v>0.68987189140715444</v>
      </c>
      <c r="D4677" s="20">
        <f ca="1"/>
        <v>1.7868910685760881</v>
      </c>
      <c r="E4677" s="20">
        <f ca="1"/>
        <v>0.37300070142196629</v>
      </c>
      <c r="F4677" s="20">
        <f ca="1"/>
        <v>-2.0901123638836503</v>
      </c>
      <c r="G4677" s="20">
        <f ca="1"/>
        <v>1.2805981402582975E-2</v>
      </c>
      <c r="H4677" s="20">
        <f ca="1"/>
        <v>-0.12219753012387051</v>
      </c>
      <c r="I4677" s="164">
        <f t="shared" ca="1" si="1156"/>
        <v>29.407003658892943</v>
      </c>
      <c r="J4677" s="164">
        <f t="shared" ca="1" si="1157"/>
        <v>21.846576308709913</v>
      </c>
      <c r="K4677" s="164">
        <f t="shared" ca="1" si="1158"/>
        <v>0.51424518331096358</v>
      </c>
      <c r="L4677" s="164">
        <f t="shared" ca="1" si="1159"/>
        <v>0.69613015258897759</v>
      </c>
      <c r="M4677" s="20">
        <f t="shared" ca="1" si="1160"/>
        <v>3.8542094759599035</v>
      </c>
      <c r="N4677" s="20">
        <f t="shared" ca="1" si="1161"/>
        <v>1.6026210189044319</v>
      </c>
      <c r="O4677" s="20">
        <f t="shared" ca="1" si="1152"/>
        <v>27329726.321423739</v>
      </c>
      <c r="P4677" s="20">
        <f t="shared" ca="1" si="1153"/>
        <v>46473952.76355394</v>
      </c>
      <c r="Q4677" s="20">
        <f t="shared" ca="1" si="1154"/>
        <v>378085.44862597209</v>
      </c>
      <c r="R4677" s="20">
        <f t="shared" ca="1" si="1155"/>
        <v>74181764.533603653</v>
      </c>
      <c r="AD4677">
        <f t="shared" ca="1" si="1162"/>
        <v>2.1376222473041122</v>
      </c>
      <c r="AE4677">
        <f t="shared" ca="1" si="1163"/>
        <v>2.3277101707080248</v>
      </c>
      <c r="AF4677">
        <f t="shared" ca="1" si="1164"/>
        <v>-0.41595287899124039</v>
      </c>
      <c r="AG4677">
        <f t="shared" ca="1" si="1165"/>
        <v>-1.7903174882319204</v>
      </c>
      <c r="AH4677">
        <f t="shared" ca="1" si="1166"/>
        <v>-0.73976724893344015</v>
      </c>
      <c r="AI4677">
        <f t="shared" ca="1" si="1167"/>
        <v>-0.64156481377180619</v>
      </c>
    </row>
    <row r="4678" spans="1:35">
      <c r="A4678" s="20"/>
      <c r="B4678" s="20"/>
      <c r="C4678" s="20">
        <f ca="1"/>
        <v>-0.18688241497927199</v>
      </c>
      <c r="D4678" s="20">
        <f ca="1"/>
        <v>1.292962781002897</v>
      </c>
      <c r="E4678" s="20">
        <f ca="1"/>
        <v>0.32418462090797734</v>
      </c>
      <c r="F4678" s="20">
        <f ca="1"/>
        <v>1.3130604270685424</v>
      </c>
      <c r="G4678" s="20">
        <f ca="1"/>
        <v>-0.84900812019054461</v>
      </c>
      <c r="H4678" s="20">
        <f ca="1"/>
        <v>-1.2434581604222426</v>
      </c>
      <c r="I4678" s="164">
        <f t="shared" ca="1" si="1156"/>
        <v>25.459316398389035</v>
      </c>
      <c r="J4678" s="164">
        <f t="shared" ca="1" si="1157"/>
        <v>18.310015149180579</v>
      </c>
      <c r="K4678" s="164">
        <f t="shared" ca="1" si="1158"/>
        <v>0.6121357504935736</v>
      </c>
      <c r="L4678" s="164">
        <f t="shared" ca="1" si="1159"/>
        <v>1.2591859256667115</v>
      </c>
      <c r="M4678" s="20">
        <f t="shared" ca="1" si="1160"/>
        <v>3.2758833794220177</v>
      </c>
      <c r="N4678" s="20">
        <f t="shared" ca="1" si="1161"/>
        <v>1.3973163959274921</v>
      </c>
      <c r="O4678" s="20">
        <f t="shared" ca="1" si="1152"/>
        <v>23338638.587714709</v>
      </c>
      <c r="P4678" s="20">
        <f t="shared" ca="1" si="1153"/>
        <v>56408959.242007896</v>
      </c>
      <c r="Q4678" s="20">
        <f t="shared" ca="1" si="1154"/>
        <v>380160.40278258134</v>
      </c>
      <c r="R4678" s="20">
        <f t="shared" ca="1" si="1155"/>
        <v>80127758.232505187</v>
      </c>
      <c r="AD4678">
        <f t="shared" ca="1" si="1162"/>
        <v>1.1794457277643282</v>
      </c>
      <c r="AE4678">
        <f t="shared" ca="1" si="1163"/>
        <v>1.1409446809330801</v>
      </c>
      <c r="AF4678">
        <f t="shared" ca="1" si="1164"/>
        <v>0.47396136812339629</v>
      </c>
      <c r="AG4678">
        <f t="shared" ca="1" si="1165"/>
        <v>0.76902693484868845</v>
      </c>
      <c r="AH4678">
        <f t="shared" ca="1" si="1166"/>
        <v>-1.3823518006422018</v>
      </c>
      <c r="AI4678">
        <f t="shared" ca="1" si="1167"/>
        <v>-1.1964421731689407</v>
      </c>
    </row>
    <row r="4679" spans="1:35">
      <c r="A4679" s="20"/>
      <c r="B4679" s="20"/>
      <c r="C4679" s="20">
        <f ca="1"/>
        <v>-0.1927971263588367</v>
      </c>
      <c r="D4679" s="20">
        <f ca="1"/>
        <v>0.65005134027583777</v>
      </c>
      <c r="E4679" s="20">
        <f ca="1"/>
        <v>-1.5056262567740093</v>
      </c>
      <c r="F4679" s="20">
        <f ca="1"/>
        <v>0.92914944440510439</v>
      </c>
      <c r="G4679" s="20">
        <f ca="1"/>
        <v>-0.1426814598720757</v>
      </c>
      <c r="H4679" s="20">
        <f ca="1"/>
        <v>-0.44435708114356359</v>
      </c>
      <c r="I4679" s="164">
        <f t="shared" ca="1" si="1156"/>
        <v>21.635645956304685</v>
      </c>
      <c r="J4679" s="164">
        <f t="shared" ca="1" si="1157"/>
        <v>15.90867887116546</v>
      </c>
      <c r="K4679" s="164">
        <f t="shared" ca="1" si="1158"/>
        <v>0.43174068741873028</v>
      </c>
      <c r="L4679" s="164">
        <f t="shared" ca="1" si="1159"/>
        <v>1.0831826179949313</v>
      </c>
      <c r="M4679" s="20">
        <f t="shared" ca="1" si="1160"/>
        <v>3.8363470978572134</v>
      </c>
      <c r="N4679" s="20">
        <f t="shared" ca="1" si="1161"/>
        <v>1.6520830096276742</v>
      </c>
      <c r="O4679" s="20">
        <f t="shared" ca="1" si="1152"/>
        <v>20019060.379120871</v>
      </c>
      <c r="P4679" s="20">
        <f t="shared" ca="1" si="1153"/>
        <v>48260016.791479558</v>
      </c>
      <c r="Q4679" s="20">
        <f t="shared" ca="1" si="1154"/>
        <v>471496.68253296183</v>
      </c>
      <c r="R4679" s="20">
        <f t="shared" ca="1" si="1155"/>
        <v>68750573.853133395</v>
      </c>
      <c r="AD4679">
        <f t="shared" ca="1" si="1162"/>
        <v>0.25137037774385568</v>
      </c>
      <c r="AE4679">
        <f t="shared" ca="1" si="1163"/>
        <v>0.33512713797498639</v>
      </c>
      <c r="AF4679">
        <f t="shared" ca="1" si="1164"/>
        <v>-1.1659937507388161</v>
      </c>
      <c r="AG4679">
        <f t="shared" ca="1" si="1165"/>
        <v>-3.0988100023040144E-2</v>
      </c>
      <c r="AH4679">
        <f t="shared" ca="1" si="1166"/>
        <v>-0.75961433571420678</v>
      </c>
      <c r="AI4679">
        <f t="shared" ca="1" si="1167"/>
        <v>-0.50788375776304273</v>
      </c>
    </row>
    <row r="4680" spans="1:35">
      <c r="A4680" s="20"/>
      <c r="B4680" s="20"/>
      <c r="C4680" s="20">
        <f ca="1"/>
        <v>-2.8253508096868329</v>
      </c>
      <c r="D4680" s="20">
        <f ca="1"/>
        <v>-0.31464513831610758</v>
      </c>
      <c r="E4680" s="20">
        <f ca="1"/>
        <v>0.82747555769079661</v>
      </c>
      <c r="F4680" s="20">
        <f ca="1"/>
        <v>0.48522823210353727</v>
      </c>
      <c r="G4680" s="20">
        <f ca="1"/>
        <v>1.1427269067226242</v>
      </c>
      <c r="H4680" s="20">
        <f ca="1"/>
        <v>1.0877361026172412</v>
      </c>
      <c r="I4680" s="164">
        <f t="shared" ca="1" si="1156"/>
        <v>8.2574145690631227</v>
      </c>
      <c r="J4680" s="164">
        <f t="shared" ca="1" si="1157"/>
        <v>6.8675323884914636</v>
      </c>
      <c r="K4680" s="164">
        <f t="shared" ca="1" si="1158"/>
        <v>0.7015382079611675</v>
      </c>
      <c r="L4680" s="164">
        <f t="shared" ca="1" si="1159"/>
        <v>1.3932944609481888</v>
      </c>
      <c r="M4680" s="20">
        <f t="shared" ca="1" si="1160"/>
        <v>6.9917312373713703</v>
      </c>
      <c r="N4680" s="20">
        <f t="shared" ca="1" si="1161"/>
        <v>2.665153929699096</v>
      </c>
      <c r="O4680" s="20">
        <f t="shared" ca="1" si="1152"/>
        <v>8063590.8393203467</v>
      </c>
      <c r="P4680" s="20">
        <f t="shared" ca="1" si="1153"/>
        <v>42559493.050489672</v>
      </c>
      <c r="Q4680" s="20">
        <f t="shared" ca="1" si="1154"/>
        <v>281045.64811005618</v>
      </c>
      <c r="R4680" s="20">
        <f t="shared" ca="1" si="1155"/>
        <v>50904129.537920073</v>
      </c>
      <c r="AD4680">
        <f t="shared" ca="1" si="1162"/>
        <v>-2.9957731628487569</v>
      </c>
      <c r="AE4680">
        <f t="shared" ca="1" si="1163"/>
        <v>-2.6988146347344082</v>
      </c>
      <c r="AF4680">
        <f t="shared" ca="1" si="1164"/>
        <v>1.2867109814651585</v>
      </c>
      <c r="AG4680">
        <f t="shared" ca="1" si="1165"/>
        <v>1.3786111861281307</v>
      </c>
      <c r="AH4680">
        <f t="shared" ca="1" si="1166"/>
        <v>2.7463680415237457</v>
      </c>
      <c r="AI4680">
        <f t="shared" ca="1" si="1167"/>
        <v>2.2301457559435023</v>
      </c>
    </row>
    <row r="4681" spans="1:35">
      <c r="A4681" s="20"/>
      <c r="B4681" s="20"/>
      <c r="C4681" s="20">
        <f ca="1"/>
        <v>2.5765131335776226</v>
      </c>
      <c r="D4681" s="20">
        <f ca="1"/>
        <v>-0.71218988413277051</v>
      </c>
      <c r="E4681" s="20">
        <f ca="1"/>
        <v>1.620140199009896</v>
      </c>
      <c r="F4681" s="20">
        <f ca="1"/>
        <v>-0.30804935392913879</v>
      </c>
      <c r="G4681" s="20">
        <f ca="1"/>
        <v>-0.69356980552596736</v>
      </c>
      <c r="H4681" s="20">
        <f ca="1"/>
        <v>-1.9466187756959887</v>
      </c>
      <c r="I4681" s="164">
        <f t="shared" ca="1" si="1156"/>
        <v>29.333511621228126</v>
      </c>
      <c r="J4681" s="164">
        <f t="shared" ca="1" si="1157"/>
        <v>19.658034300975</v>
      </c>
      <c r="K4681" s="164">
        <f t="shared" ca="1" si="1158"/>
        <v>0.67571663155916684</v>
      </c>
      <c r="L4681" s="164">
        <f t="shared" ca="1" si="1159"/>
        <v>1.0322157048139644</v>
      </c>
      <c r="M4681" s="20">
        <f t="shared" ca="1" si="1160"/>
        <v>2.7215548564167555</v>
      </c>
      <c r="N4681" s="20">
        <f t="shared" ca="1" si="1161"/>
        <v>1.0400405218419742</v>
      </c>
      <c r="O4681" s="20">
        <f t="shared" ca="1" si="1152"/>
        <v>26123462.736203648</v>
      </c>
      <c r="P4681" s="20">
        <f t="shared" ca="1" si="1153"/>
        <v>54680542.809108227</v>
      </c>
      <c r="Q4681" s="20">
        <f t="shared" ca="1" si="1154"/>
        <v>113681.81472047845</v>
      </c>
      <c r="R4681" s="20">
        <f t="shared" ca="1" si="1155"/>
        <v>80917687.36003235</v>
      </c>
      <c r="AD4681">
        <f t="shared" ca="1" si="1162"/>
        <v>2.1197843740844968</v>
      </c>
      <c r="AE4681">
        <f t="shared" ca="1" si="1163"/>
        <v>1.5933001009983221</v>
      </c>
      <c r="AF4681">
        <f t="shared" ca="1" si="1164"/>
        <v>1.051969377810607</v>
      </c>
      <c r="AG4681">
        <f t="shared" ca="1" si="1165"/>
        <v>-0.26265588720925281</v>
      </c>
      <c r="AH4681">
        <f t="shared" ca="1" si="1166"/>
        <v>-1.9982723817591603</v>
      </c>
      <c r="AI4681">
        <f t="shared" ca="1" si="1167"/>
        <v>-2.1620526436703402</v>
      </c>
    </row>
    <row r="4682" spans="1:35">
      <c r="A4682" s="20"/>
      <c r="B4682" s="20"/>
      <c r="C4682" s="20">
        <f ca="1"/>
        <v>-0.50605976776855621</v>
      </c>
      <c r="D4682" s="20">
        <f ca="1"/>
        <v>1.780097739096699</v>
      </c>
      <c r="E4682" s="20">
        <f ca="1"/>
        <v>-1.836325996999465</v>
      </c>
      <c r="F4682" s="20">
        <f ca="1"/>
        <v>0.56457912730593696</v>
      </c>
      <c r="G4682" s="20">
        <f ca="1"/>
        <v>0.42311406946611396</v>
      </c>
      <c r="H4682" s="20">
        <f ca="1"/>
        <v>-0.69033219772103593</v>
      </c>
      <c r="I4682" s="164">
        <f t="shared" ca="1" si="1156"/>
        <v>23.896861878317914</v>
      </c>
      <c r="J4682" s="164">
        <f t="shared" ca="1" si="1157"/>
        <v>18.12557311694432</v>
      </c>
      <c r="K4682" s="164">
        <f t="shared" ca="1" si="1158"/>
        <v>0.39759283753088487</v>
      </c>
      <c r="L4682" s="164">
        <f t="shared" ca="1" si="1159"/>
        <v>0.98783560376183288</v>
      </c>
      <c r="M4682" s="20">
        <f t="shared" ca="1" si="1160"/>
        <v>3.9431981363179465</v>
      </c>
      <c r="N4682" s="20">
        <f t="shared" ca="1" si="1161"/>
        <v>1.6800179181668742</v>
      </c>
      <c r="O4682" s="20">
        <f t="shared" ca="1" si="1152"/>
        <v>22407079.797748514</v>
      </c>
      <c r="P4682" s="20">
        <f t="shared" ca="1" si="1153"/>
        <v>48165866.850813657</v>
      </c>
      <c r="Q4682" s="20">
        <f t="shared" ca="1" si="1154"/>
        <v>454390.38540496357</v>
      </c>
      <c r="R4682" s="20">
        <f t="shared" ca="1" si="1155"/>
        <v>71027337.033967122</v>
      </c>
      <c r="AD4682">
        <f t="shared" ca="1" si="1162"/>
        <v>0.80020919376648392</v>
      </c>
      <c r="AE4682">
        <f t="shared" ca="1" si="1163"/>
        <v>1.0790513815249398</v>
      </c>
      <c r="AF4682">
        <f t="shared" ca="1" si="1164"/>
        <v>-1.476428749719229</v>
      </c>
      <c r="AG4682">
        <f t="shared" ca="1" si="1165"/>
        <v>-0.46438361926439636</v>
      </c>
      <c r="AH4682">
        <f t="shared" ca="1" si="1166"/>
        <v>-0.64089095964672571</v>
      </c>
      <c r="AI4682">
        <f t="shared" ca="1" si="1167"/>
        <v>-0.43238400495439411</v>
      </c>
    </row>
    <row r="4683" spans="1:35">
      <c r="A4683" s="20"/>
      <c r="B4683" s="20"/>
      <c r="C4683" s="20">
        <f ca="1"/>
        <v>-0.24508292475536636</v>
      </c>
      <c r="D4683" s="20">
        <f ca="1"/>
        <v>-1.8829938365947734</v>
      </c>
      <c r="E4683" s="20">
        <f ca="1"/>
        <v>0.81627826261771919</v>
      </c>
      <c r="F4683" s="20">
        <f ca="1"/>
        <v>2.2025585626336004</v>
      </c>
      <c r="G4683" s="20">
        <f ca="1"/>
        <v>2.4870895634902443</v>
      </c>
      <c r="H4683" s="20">
        <f ca="1"/>
        <v>-0.9909359413307175</v>
      </c>
      <c r="I4683" s="164">
        <f t="shared" ca="1" si="1156"/>
        <v>12.791217593945156</v>
      </c>
      <c r="J4683" s="164">
        <f t="shared" ca="1" si="1157"/>
        <v>8.5469228553695693</v>
      </c>
      <c r="K4683" s="164">
        <f t="shared" ca="1" si="1158"/>
        <v>0.81467673917957084</v>
      </c>
      <c r="L4683" s="164">
        <f t="shared" ca="1" si="1159"/>
        <v>1.7151942844734336</v>
      </c>
      <c r="M4683" s="20">
        <f t="shared" ca="1" si="1160"/>
        <v>7.0035173798935046</v>
      </c>
      <c r="N4683" s="20">
        <f t="shared" ca="1" si="1161"/>
        <v>2.536811813000678</v>
      </c>
      <c r="O4683" s="20">
        <f t="shared" ca="1" si="1152"/>
        <v>11376869.466703817</v>
      </c>
      <c r="P4683" s="20">
        <f t="shared" ca="1" si="1153"/>
        <v>55010902.97023093</v>
      </c>
      <c r="Q4683" s="20">
        <f t="shared" ca="1" si="1154"/>
        <v>59314.239764556471</v>
      </c>
      <c r="R4683" s="20">
        <f t="shared" ca="1" si="1155"/>
        <v>66447086.676699303</v>
      </c>
      <c r="AD4683">
        <f t="shared" ca="1" si="1162"/>
        <v>-1.8953355354502051</v>
      </c>
      <c r="AE4683">
        <f t="shared" ca="1" si="1163"/>
        <v>-2.1352607867887352</v>
      </c>
      <c r="AF4683">
        <f t="shared" ca="1" si="1164"/>
        <v>2.3152430834506434</v>
      </c>
      <c r="AG4683">
        <f t="shared" ca="1" si="1165"/>
        <v>2.841792202151971</v>
      </c>
      <c r="AH4683">
        <f t="shared" ca="1" si="1166"/>
        <v>2.7594637554372277</v>
      </c>
      <c r="AI4683">
        <f t="shared" ca="1" si="1167"/>
        <v>1.8832751702721027</v>
      </c>
    </row>
    <row r="4684" spans="1:35">
      <c r="A4684" s="20"/>
      <c r="B4684" s="20"/>
      <c r="C4684" s="20">
        <f ca="1"/>
        <v>0.39572035747645806</v>
      </c>
      <c r="D4684" s="20">
        <f ca="1"/>
        <v>0.79557407537742086</v>
      </c>
      <c r="E4684" s="20">
        <f ca="1"/>
        <v>1.3000214721571859</v>
      </c>
      <c r="F4684" s="20">
        <f ca="1"/>
        <v>6.9424179244412534E-2</v>
      </c>
      <c r="G4684" s="20">
        <f ca="1"/>
        <v>-0.32565872348329472</v>
      </c>
      <c r="H4684" s="20">
        <f ca="1"/>
        <v>-2.3536455720549734</v>
      </c>
      <c r="I4684" s="164">
        <f t="shared" ca="1" si="1156"/>
        <v>25.661692982176117</v>
      </c>
      <c r="J4684" s="164">
        <f t="shared" ca="1" si="1157"/>
        <v>18.087020114113464</v>
      </c>
      <c r="K4684" s="164">
        <f t="shared" ca="1" si="1158"/>
        <v>0.64483827843762775</v>
      </c>
      <c r="L4684" s="164">
        <f t="shared" ca="1" si="1159"/>
        <v>1.0371185579739599</v>
      </c>
      <c r="M4684" s="20">
        <f t="shared" ca="1" si="1160"/>
        <v>2.8891179635460933</v>
      </c>
      <c r="N4684" s="20">
        <f t="shared" ca="1" si="1161"/>
        <v>1.0400399882935965</v>
      </c>
      <c r="O4684" s="20">
        <f t="shared" ca="1" si="1152"/>
        <v>23327643.48929286</v>
      </c>
      <c r="P4684" s="20">
        <f t="shared" ca="1" si="1153"/>
        <v>51139866.427319244</v>
      </c>
      <c r="Q4684" s="20">
        <f t="shared" ca="1" si="1154"/>
        <v>13574.233706841113</v>
      </c>
      <c r="R4684" s="20">
        <f t="shared" ca="1" si="1155"/>
        <v>74481084.15031895</v>
      </c>
      <c r="AD4684">
        <f t="shared" ca="1" si="1162"/>
        <v>1.2285662578097369</v>
      </c>
      <c r="AE4684">
        <f t="shared" ca="1" si="1163"/>
        <v>1.0661141322528398</v>
      </c>
      <c r="AF4684">
        <f t="shared" ca="1" si="1164"/>
        <v>0.77125707670570631</v>
      </c>
      <c r="AG4684">
        <f t="shared" ca="1" si="1165"/>
        <v>-0.24037019102745549</v>
      </c>
      <c r="AH4684">
        <f t="shared" ca="1" si="1166"/>
        <v>-1.8120911516154514</v>
      </c>
      <c r="AI4684">
        <f t="shared" ca="1" si="1167"/>
        <v>-2.1620540856929829</v>
      </c>
    </row>
    <row r="4685" spans="1:35">
      <c r="A4685" s="20"/>
      <c r="B4685" s="20"/>
      <c r="C4685" s="20">
        <f ca="1"/>
        <v>0.43851465808521523</v>
      </c>
      <c r="D4685" s="20">
        <f ca="1"/>
        <v>0.6086547962736818</v>
      </c>
      <c r="E4685" s="20">
        <f ca="1"/>
        <v>-1.922146607419138</v>
      </c>
      <c r="F4685" s="20">
        <f ca="1"/>
        <v>-0.66529805338463621</v>
      </c>
      <c r="G4685" s="20">
        <f ca="1"/>
        <v>0.93445261334530128</v>
      </c>
      <c r="H4685" s="20">
        <f ca="1"/>
        <v>-0.84037009881772962</v>
      </c>
      <c r="I4685" s="164">
        <f t="shared" ca="1" si="1156"/>
        <v>22.643472257459685</v>
      </c>
      <c r="J4685" s="164">
        <f t="shared" ca="1" si="1157"/>
        <v>16.838294778078772</v>
      </c>
      <c r="K4685" s="164">
        <f t="shared" ca="1" si="1158"/>
        <v>0.33876942276146299</v>
      </c>
      <c r="L4685" s="164">
        <f t="shared" ca="1" si="1159"/>
        <v>0.73626213046098987</v>
      </c>
      <c r="M4685" s="20">
        <f t="shared" ca="1" si="1160"/>
        <v>3.9039784400511399</v>
      </c>
      <c r="N4685" s="20">
        <f t="shared" ca="1" si="1161"/>
        <v>1.5600311125371555</v>
      </c>
      <c r="O4685" s="20">
        <f t="shared" ca="1" si="1152"/>
        <v>21052230.498206414</v>
      </c>
      <c r="P4685" s="20">
        <f t="shared" ca="1" si="1153"/>
        <v>40718194.426064104</v>
      </c>
      <c r="Q4685" s="20">
        <f t="shared" ca="1" si="1154"/>
        <v>277107.95395896729</v>
      </c>
      <c r="R4685" s="20">
        <f t="shared" ca="1" si="1155"/>
        <v>62047532.878229484</v>
      </c>
      <c r="AD4685">
        <f t="shared" ca="1" si="1162"/>
        <v>0.49598841200477778</v>
      </c>
      <c r="AE4685">
        <f t="shared" ca="1" si="1163"/>
        <v>0.64707878459019186</v>
      </c>
      <c r="AF4685">
        <f t="shared" ca="1" si="1164"/>
        <v>-2.0111870658048825</v>
      </c>
      <c r="AG4685">
        <f t="shared" ca="1" si="1165"/>
        <v>-1.607899406995501</v>
      </c>
      <c r="AH4685">
        <f t="shared" ca="1" si="1166"/>
        <v>-0.68446839994317721</v>
      </c>
      <c r="AI4685">
        <f t="shared" ca="1" si="1167"/>
        <v>-0.75667266881849859</v>
      </c>
    </row>
    <row r="4686" spans="1:35">
      <c r="A4686" s="20"/>
      <c r="B4686" s="20"/>
      <c r="C4686" s="20">
        <f ca="1"/>
        <v>1.9055857463228925</v>
      </c>
      <c r="D4686" s="20">
        <f ca="1"/>
        <v>-1.113499661882668</v>
      </c>
      <c r="E4686" s="20">
        <f ca="1"/>
        <v>-0.7164780786111149</v>
      </c>
      <c r="F4686" s="20">
        <f ca="1"/>
        <v>0.11023066950336045</v>
      </c>
      <c r="G4686" s="20">
        <f ca="1"/>
        <v>-0.24300799262656528</v>
      </c>
      <c r="H4686" s="20">
        <f ca="1"/>
        <v>1.206440722897564</v>
      </c>
      <c r="I4686" s="164">
        <f t="shared" ca="1" si="1156"/>
        <v>24.273434193722146</v>
      </c>
      <c r="J4686" s="164">
        <f t="shared" ca="1" si="1157"/>
        <v>16.901193407882367</v>
      </c>
      <c r="K4686" s="164">
        <f t="shared" ca="1" si="1158"/>
        <v>0.53026507887264085</v>
      </c>
      <c r="L4686" s="164">
        <f t="shared" ca="1" si="1159"/>
        <v>1.1552408048835434</v>
      </c>
      <c r="M4686" s="20">
        <f t="shared" ca="1" si="1160"/>
        <v>4.8526065807414032</v>
      </c>
      <c r="N4686" s="20">
        <f t="shared" ca="1" si="1161"/>
        <v>2.1585464672869197</v>
      </c>
      <c r="O4686" s="20">
        <f t="shared" ca="1" si="1152"/>
        <v>21954973.78796963</v>
      </c>
      <c r="P4686" s="20">
        <f t="shared" ca="1" si="1153"/>
        <v>52665607.217636093</v>
      </c>
      <c r="Q4686" s="20">
        <f t="shared" ca="1" si="1154"/>
        <v>711565.58587689558</v>
      </c>
      <c r="R4686" s="20">
        <f t="shared" ca="1" si="1155"/>
        <v>75332146.591482624</v>
      </c>
      <c r="AD4686">
        <f t="shared" ca="1" si="1162"/>
        <v>0.89161024119469479</v>
      </c>
      <c r="AE4686">
        <f t="shared" ca="1" si="1163"/>
        <v>0.66818570734307625</v>
      </c>
      <c r="AF4686">
        <f t="shared" ca="1" si="1164"/>
        <v>-0.27031746479417457</v>
      </c>
      <c r="AG4686">
        <f t="shared" ca="1" si="1165"/>
        <v>0.29654911310701487</v>
      </c>
      <c r="AH4686">
        <f t="shared" ca="1" si="1166"/>
        <v>0.36956286749044798</v>
      </c>
      <c r="AI4686">
        <f t="shared" ca="1" si="1167"/>
        <v>0.86093639807275502</v>
      </c>
    </row>
    <row r="4687" spans="1:35">
      <c r="A4687" s="20"/>
      <c r="B4687" s="20"/>
      <c r="C4687" s="20">
        <f ca="1"/>
        <v>-0.65999809970099299</v>
      </c>
      <c r="D4687" s="20">
        <f ca="1"/>
        <v>-0.95763536001293847</v>
      </c>
      <c r="E4687" s="20">
        <f ca="1"/>
        <v>0.12710278721885415</v>
      </c>
      <c r="F4687" s="20">
        <f ca="1"/>
        <v>0.37898439325357403</v>
      </c>
      <c r="G4687" s="20">
        <f ca="1"/>
        <v>-0.81870954572897747</v>
      </c>
      <c r="H4687" s="20">
        <f ca="1"/>
        <v>-0.23613359462266253</v>
      </c>
      <c r="I4687" s="164">
        <f t="shared" ca="1" si="1156"/>
        <v>14.853251819173728</v>
      </c>
      <c r="J4687" s="164">
        <f t="shared" ca="1" si="1157"/>
        <v>10.432096940065446</v>
      </c>
      <c r="K4687" s="164">
        <f t="shared" ca="1" si="1158"/>
        <v>0.53538749925512297</v>
      </c>
      <c r="L4687" s="164">
        <f t="shared" ca="1" si="1159"/>
        <v>1.0874893396113894</v>
      </c>
      <c r="M4687" s="20">
        <f t="shared" ca="1" si="1160"/>
        <v>3.8580018050416784</v>
      </c>
      <c r="N4687" s="20">
        <f t="shared" ca="1" si="1161"/>
        <v>1.5304967693081635</v>
      </c>
      <c r="O4687" s="20">
        <f t="shared" ca="1" si="1152"/>
        <v>13481777.506095678</v>
      </c>
      <c r="P4687" s="20">
        <f t="shared" ca="1" si="1153"/>
        <v>41602850.311570004</v>
      </c>
      <c r="Q4687" s="20">
        <f t="shared" ca="1" si="1154"/>
        <v>255170.72554888693</v>
      </c>
      <c r="R4687" s="20">
        <f t="shared" ca="1" si="1155"/>
        <v>55339798.543214567</v>
      </c>
      <c r="AD4687">
        <f t="shared" ca="1" si="1162"/>
        <v>-1.3948417914626876</v>
      </c>
      <c r="AE4687">
        <f t="shared" ca="1" si="1163"/>
        <v>-1.5026520335350857</v>
      </c>
      <c r="AF4687">
        <f t="shared" ca="1" si="1164"/>
        <v>-0.22375000677160939</v>
      </c>
      <c r="AG4687">
        <f t="shared" ca="1" si="1165"/>
        <v>-1.141209267550336E-2</v>
      </c>
      <c r="AH4687">
        <f t="shared" ca="1" si="1166"/>
        <v>-0.73555354995369016</v>
      </c>
      <c r="AI4687">
        <f t="shared" ca="1" si="1167"/>
        <v>-0.83649521808604499</v>
      </c>
    </row>
    <row r="4688" spans="1:35">
      <c r="A4688" s="20"/>
      <c r="B4688" s="20"/>
      <c r="C4688" s="20">
        <f ca="1"/>
        <v>-1.0023948651675907</v>
      </c>
      <c r="D4688" s="20">
        <f ca="1"/>
        <v>0.27084790671440989</v>
      </c>
      <c r="E4688" s="20">
        <f ca="1"/>
        <v>1.2503285699644326</v>
      </c>
      <c r="F4688" s="20">
        <f ca="1"/>
        <v>-0.17162541750918003</v>
      </c>
      <c r="G4688" s="20">
        <f ca="1"/>
        <v>0.66614583959054208</v>
      </c>
      <c r="H4688" s="20">
        <f ca="1"/>
        <v>-0.4619912071591093</v>
      </c>
      <c r="I4688" s="164">
        <f t="shared" ca="1" si="1156"/>
        <v>17.806808303244718</v>
      </c>
      <c r="J4688" s="164">
        <f t="shared" ca="1" si="1157"/>
        <v>13.138800350437592</v>
      </c>
      <c r="K4688" s="164">
        <f t="shared" ca="1" si="1158"/>
        <v>0.68747841305903634</v>
      </c>
      <c r="L4688" s="164">
        <f t="shared" ca="1" si="1159"/>
        <v>1.1740155899672138</v>
      </c>
      <c r="M4688" s="20">
        <f t="shared" ca="1" si="1160"/>
        <v>5.2124396053511814</v>
      </c>
      <c r="N4688" s="20">
        <f t="shared" ca="1" si="1161"/>
        <v>1.9479743203431141</v>
      </c>
      <c r="O4688" s="20">
        <f t="shared" ca="1" si="1152"/>
        <v>16500195.998705897</v>
      </c>
      <c r="P4688" s="20">
        <f t="shared" ca="1" si="1153"/>
        <v>46679756.793327957</v>
      </c>
      <c r="Q4688" s="20">
        <f t="shared" ca="1" si="1154"/>
        <v>144347.66404356316</v>
      </c>
      <c r="R4688" s="20">
        <f t="shared" ca="1" si="1155"/>
        <v>63324300.456077412</v>
      </c>
      <c r="AD4688">
        <f t="shared" ca="1" si="1162"/>
        <v>-0.67795914969788451</v>
      </c>
      <c r="AE4688">
        <f t="shared" ca="1" si="1163"/>
        <v>-0.59436229851087552</v>
      </c>
      <c r="AF4688">
        <f t="shared" ca="1" si="1164"/>
        <v>1.1588946641730573</v>
      </c>
      <c r="AG4688">
        <f t="shared" ca="1" si="1165"/>
        <v>0.38188904530551671</v>
      </c>
      <c r="AH4688">
        <f t="shared" ca="1" si="1166"/>
        <v>0.76937733927909058</v>
      </c>
      <c r="AI4688">
        <f t="shared" ca="1" si="1167"/>
        <v>0.29182248741382205</v>
      </c>
    </row>
    <row r="4689" spans="1:35">
      <c r="A4689" s="20"/>
      <c r="B4689" s="20"/>
      <c r="C4689" s="20">
        <f ca="1"/>
        <v>1.0179762190444401</v>
      </c>
      <c r="D4689" s="20">
        <f ca="1"/>
        <v>0.84195538652074908</v>
      </c>
      <c r="E4689" s="20">
        <f ca="1"/>
        <v>-1.1046375385844256</v>
      </c>
      <c r="F4689" s="20">
        <f ca="1"/>
        <v>0.46077828294506001</v>
      </c>
      <c r="G4689" s="20">
        <f ca="1"/>
        <v>3.0987133911764873</v>
      </c>
      <c r="H4689" s="20">
        <f ca="1"/>
        <v>-1.7794303729034109</v>
      </c>
      <c r="I4689" s="164">
        <f t="shared" ca="1" si="1156"/>
        <v>25.779974675427408</v>
      </c>
      <c r="J4689" s="164">
        <f t="shared" ca="1" si="1157"/>
        <v>18.896734702559161</v>
      </c>
      <c r="K4689" s="164">
        <f t="shared" ca="1" si="1158"/>
        <v>0.56025692348910405</v>
      </c>
      <c r="L4689" s="164">
        <f t="shared" ca="1" si="1159"/>
        <v>1.1494432900764804</v>
      </c>
      <c r="M4689" s="20">
        <f t="shared" ca="1" si="1160"/>
        <v>5.6745956432020206</v>
      </c>
      <c r="N4689" s="20">
        <f t="shared" ca="1" si="1161"/>
        <v>2.1148310487243775</v>
      </c>
      <c r="O4689" s="20">
        <f t="shared" ca="1" si="1152"/>
        <v>23822511.426452007</v>
      </c>
      <c r="P4689" s="20">
        <f t="shared" ca="1" si="1153"/>
        <v>54025070.452687129</v>
      </c>
      <c r="Q4689" s="20">
        <f t="shared" ca="1" si="1154"/>
        <v>147360.36880442174</v>
      </c>
      <c r="R4689" s="20">
        <f t="shared" ca="1" si="1155"/>
        <v>77994942.247943565</v>
      </c>
      <c r="AD4689">
        <f t="shared" ca="1" si="1162"/>
        <v>1.2572754066571374</v>
      </c>
      <c r="AE4689">
        <f t="shared" ca="1" si="1163"/>
        <v>1.33783043710039</v>
      </c>
      <c r="AF4689">
        <f t="shared" ca="1" si="1164"/>
        <v>2.3356680827631982E-3</v>
      </c>
      <c r="AG4689">
        <f t="shared" ca="1" si="1165"/>
        <v>0.27019677307491041</v>
      </c>
      <c r="AH4689">
        <f t="shared" ca="1" si="1166"/>
        <v>1.2828840480022459</v>
      </c>
      <c r="AI4689">
        <f t="shared" ca="1" si="1167"/>
        <v>0.7427866181739935</v>
      </c>
    </row>
    <row r="4690" spans="1:35">
      <c r="A4690" s="20"/>
      <c r="B4690" s="20"/>
      <c r="C4690" s="20">
        <f ca="1"/>
        <v>-0.75571849332811458</v>
      </c>
      <c r="D4690" s="20">
        <f ca="1"/>
        <v>-0.54242736648631562</v>
      </c>
      <c r="E4690" s="20">
        <f ca="1"/>
        <v>-0.77460016267087628</v>
      </c>
      <c r="F4690" s="20">
        <f ca="1"/>
        <v>0.11094901834605067</v>
      </c>
      <c r="G4690" s="20">
        <f ca="1"/>
        <v>-1.848126622581753</v>
      </c>
      <c r="H4690" s="20">
        <f ca="1"/>
        <v>1.3578452455996501</v>
      </c>
      <c r="I4690" s="164">
        <f t="shared" ca="1" si="1156"/>
        <v>16.083271516682093</v>
      </c>
      <c r="J4690" s="164">
        <f t="shared" ca="1" si="1157"/>
        <v>11.732438753975794</v>
      </c>
      <c r="K4690" s="164">
        <f t="shared" ca="1" si="1158"/>
        <v>0.42864799122856601</v>
      </c>
      <c r="L4690" s="164">
        <f t="shared" ca="1" si="1159"/>
        <v>1.0041242827801404</v>
      </c>
      <c r="M4690" s="20">
        <f t="shared" ca="1" si="1160"/>
        <v>3.7127156961116921</v>
      </c>
      <c r="N4690" s="20">
        <f t="shared" ca="1" si="1161"/>
        <v>1.7060765955692674</v>
      </c>
      <c r="O4690" s="20">
        <f t="shared" ca="1" si="1152"/>
        <v>14831130.737482378</v>
      </c>
      <c r="P4690" s="20">
        <f t="shared" ca="1" si="1153"/>
        <v>40775602.159659997</v>
      </c>
      <c r="Q4690" s="20">
        <f t="shared" ca="1" si="1154"/>
        <v>635677.59408630768</v>
      </c>
      <c r="R4690" s="20">
        <f t="shared" ca="1" si="1155"/>
        <v>56242410.491228677</v>
      </c>
      <c r="AD4690">
        <f t="shared" ca="1" si="1162"/>
        <v>-1.0962933211936672</v>
      </c>
      <c r="AE4690">
        <f t="shared" ca="1" si="1163"/>
        <v>-1.0662957201423511</v>
      </c>
      <c r="AF4690">
        <f t="shared" ca="1" si="1164"/>
        <v>-1.1941091706494007</v>
      </c>
      <c r="AG4690">
        <f t="shared" ca="1" si="1165"/>
        <v>-0.39034416918118053</v>
      </c>
      <c r="AH4690">
        <f t="shared" ca="1" si="1166"/>
        <v>-0.89698255987589715</v>
      </c>
      <c r="AI4690">
        <f t="shared" ca="1" si="1167"/>
        <v>-0.36195514711008836</v>
      </c>
    </row>
    <row r="4691" spans="1:35">
      <c r="A4691" s="20"/>
      <c r="B4691" s="20"/>
      <c r="C4691" s="20">
        <f ca="1"/>
        <v>1.5092216697412082</v>
      </c>
      <c r="D4691" s="20">
        <f ca="1"/>
        <v>1.3738713825292121</v>
      </c>
      <c r="E4691" s="20">
        <f ca="1"/>
        <v>-1.7525683687938922</v>
      </c>
      <c r="F4691" s="20">
        <f ca="1"/>
        <v>-1.1154875610121935</v>
      </c>
      <c r="G4691" s="20">
        <f ca="1"/>
        <v>-1.0311586072754595</v>
      </c>
      <c r="H4691" s="20">
        <f ca="1"/>
        <v>0.80898692271739336</v>
      </c>
      <c r="I4691" s="164">
        <f t="shared" ca="1" si="1156"/>
        <v>30.961128890977719</v>
      </c>
      <c r="J4691" s="164">
        <f t="shared" ca="1" si="1157"/>
        <v>22.758116953145404</v>
      </c>
      <c r="K4691" s="164">
        <f t="shared" ca="1" si="1158"/>
        <v>0.32842794033017564</v>
      </c>
      <c r="L4691" s="164">
        <f t="shared" ca="1" si="1159"/>
        <v>0.70326005907106759</v>
      </c>
      <c r="M4691" s="20">
        <f t="shared" ca="1" si="1160"/>
        <v>3.1235329976747179</v>
      </c>
      <c r="N4691" s="20">
        <f t="shared" ca="1" si="1161"/>
        <v>1.5856513225524531</v>
      </c>
      <c r="O4691" s="20">
        <f t="shared" ca="1" si="1152"/>
        <v>28644579.635066319</v>
      </c>
      <c r="P4691" s="20">
        <f t="shared" ca="1" si="1153"/>
        <v>48199349.24843955</v>
      </c>
      <c r="Q4691" s="20">
        <f t="shared" ca="1" si="1154"/>
        <v>786224.32523581642</v>
      </c>
      <c r="R4691" s="20">
        <f t="shared" ca="1" si="1155"/>
        <v>77630153.20874168</v>
      </c>
      <c r="AD4691">
        <f t="shared" ca="1" si="1162"/>
        <v>2.5148371094606112</v>
      </c>
      <c r="AE4691">
        <f t="shared" ca="1" si="1163"/>
        <v>2.6335962930018129</v>
      </c>
      <c r="AF4691">
        <f t="shared" ca="1" si="1164"/>
        <v>-2.1052005424529492</v>
      </c>
      <c r="AG4691">
        <f t="shared" ca="1" si="1165"/>
        <v>-1.7579088224042387</v>
      </c>
      <c r="AH4691">
        <f t="shared" ca="1" si="1166"/>
        <v>-1.551630002583646</v>
      </c>
      <c r="AI4691">
        <f t="shared" ca="1" si="1167"/>
        <v>-0.68742885796634323</v>
      </c>
    </row>
    <row r="4692" spans="1:35">
      <c r="A4692" s="20"/>
      <c r="B4692" s="20"/>
      <c r="C4692" s="20">
        <f ca="1"/>
        <v>-1.2750438180657617</v>
      </c>
      <c r="D4692" s="20">
        <f ca="1"/>
        <v>1.5534367924256876</v>
      </c>
      <c r="E4692" s="20">
        <f ca="1"/>
        <v>0.28323988087018781</v>
      </c>
      <c r="F4692" s="20">
        <f ca="1"/>
        <v>8.0883477424058534E-2</v>
      </c>
      <c r="G4692" s="20">
        <f ca="1"/>
        <v>-1.2266210401863431</v>
      </c>
      <c r="H4692" s="20">
        <f ca="1"/>
        <v>-1.0089888668411986</v>
      </c>
      <c r="I4692" s="164">
        <f t="shared" ca="1" si="1156"/>
        <v>21.612845496947486</v>
      </c>
      <c r="J4692" s="164">
        <f t="shared" ca="1" si="1157"/>
        <v>16.098119096680765</v>
      </c>
      <c r="K4692" s="164">
        <f t="shared" ca="1" si="1158"/>
        <v>0.5166824559873342</v>
      </c>
      <c r="L4692" s="164">
        <f t="shared" ca="1" si="1159"/>
        <v>0.95823958371392526</v>
      </c>
      <c r="M4692" s="20">
        <f t="shared" ca="1" si="1160"/>
        <v>2.8454774690519953</v>
      </c>
      <c r="N4692" s="20">
        <f t="shared" ca="1" si="1161"/>
        <v>1.1756535856983859</v>
      </c>
      <c r="O4692" s="20">
        <f t="shared" ca="1" si="1152"/>
        <v>20107923.534021169</v>
      </c>
      <c r="P4692" s="20">
        <f t="shared" ca="1" si="1153"/>
        <v>45159157.578345969</v>
      </c>
      <c r="Q4692" s="20">
        <f t="shared" ca="1" si="1154"/>
        <v>266499.98173017683</v>
      </c>
      <c r="R4692" s="20">
        <f t="shared" ca="1" si="1155"/>
        <v>65533581.094097316</v>
      </c>
      <c r="AD4692">
        <f t="shared" ca="1" si="1162"/>
        <v>0.24583628566686561</v>
      </c>
      <c r="AE4692">
        <f t="shared" ca="1" si="1163"/>
        <v>0.39869768344992107</v>
      </c>
      <c r="AF4692">
        <f t="shared" ca="1" si="1164"/>
        <v>-0.39379585466059819</v>
      </c>
      <c r="AG4692">
        <f t="shared" ca="1" si="1165"/>
        <v>-0.59891098311852176</v>
      </c>
      <c r="AH4692">
        <f t="shared" ca="1" si="1166"/>
        <v>-1.860580589942227</v>
      </c>
      <c r="AI4692">
        <f t="shared" ca="1" si="1167"/>
        <v>-1.795530849463822</v>
      </c>
    </row>
    <row r="4693" spans="1:35">
      <c r="A4693" s="20"/>
      <c r="B4693" s="20"/>
      <c r="C4693" s="20">
        <f ca="1"/>
        <v>-0.45465121444374279</v>
      </c>
      <c r="D4693" s="20">
        <f ca="1"/>
        <v>-0.53607838925810936</v>
      </c>
      <c r="E4693" s="20">
        <f ca="1"/>
        <v>0.38813301098649</v>
      </c>
      <c r="F4693" s="20">
        <f ca="1"/>
        <v>-0.9072671972001306</v>
      </c>
      <c r="G4693" s="20">
        <f ca="1"/>
        <v>1.7765432545261629E-2</v>
      </c>
      <c r="H4693" s="20">
        <f ca="1"/>
        <v>0.83105329204731415</v>
      </c>
      <c r="I4693" s="164">
        <f t="shared" ca="1" si="1156"/>
        <v>16.769008064619008</v>
      </c>
      <c r="J4693" s="164">
        <f t="shared" ca="1" si="1157"/>
        <v>12.318599499344726</v>
      </c>
      <c r="K4693" s="164">
        <f t="shared" ca="1" si="1158"/>
        <v>0.56293426272663949</v>
      </c>
      <c r="L4693" s="164">
        <f t="shared" ca="1" si="1159"/>
        <v>0.99150186707303467</v>
      </c>
      <c r="M4693" s="20">
        <f t="shared" ca="1" si="1160"/>
        <v>5.0766891515980621</v>
      </c>
      <c r="N4693" s="20">
        <f t="shared" ca="1" si="1161"/>
        <v>2.0261290965517755</v>
      </c>
      <c r="O4693" s="20">
        <f t="shared" ca="1" si="1152"/>
        <v>15509389.047597121</v>
      </c>
      <c r="P4693" s="20">
        <f t="shared" ca="1" si="1153"/>
        <v>41148436.424189329</v>
      </c>
      <c r="Q4693" s="20">
        <f t="shared" ca="1" si="1154"/>
        <v>356185.54015651287</v>
      </c>
      <c r="R4693" s="20">
        <f t="shared" ca="1" si="1155"/>
        <v>57014011.011942968</v>
      </c>
      <c r="AD4693">
        <f t="shared" ca="1" si="1162"/>
        <v>-0.92985241150024112</v>
      </c>
      <c r="AE4693">
        <f t="shared" ca="1" si="1163"/>
        <v>-0.869597483441367</v>
      </c>
      <c r="AF4693">
        <f t="shared" ca="1" si="1164"/>
        <v>2.6675115696722457E-2</v>
      </c>
      <c r="AG4693">
        <f t="shared" ca="1" si="1165"/>
        <v>-0.4477187860316611</v>
      </c>
      <c r="AH4693">
        <f t="shared" ca="1" si="1166"/>
        <v>0.618543501775625</v>
      </c>
      <c r="AI4693">
        <f t="shared" ca="1" si="1167"/>
        <v>0.50305161230209561</v>
      </c>
    </row>
    <row r="4694" spans="1:35">
      <c r="A4694" s="20"/>
      <c r="B4694" s="20"/>
      <c r="C4694" s="20">
        <f ca="1"/>
        <v>1.0338022011632122</v>
      </c>
      <c r="D4694" s="20">
        <f ca="1"/>
        <v>1.8268497986661822</v>
      </c>
      <c r="E4694" s="20">
        <f ca="1"/>
        <v>0.1101660016536689</v>
      </c>
      <c r="F4694" s="20">
        <f ca="1"/>
        <v>0.45507143268264472</v>
      </c>
      <c r="G4694" s="20">
        <f ca="1"/>
        <v>-0.6400072621918087</v>
      </c>
      <c r="H4694" s="20">
        <f ca="1"/>
        <v>-0.14453738536034028</v>
      </c>
      <c r="I4694" s="164">
        <f t="shared" ca="1" si="1156"/>
        <v>32.122704432172654</v>
      </c>
      <c r="J4694" s="164">
        <f t="shared" ca="1" si="1157"/>
        <v>23.279593956736662</v>
      </c>
      <c r="K4694" s="164">
        <f t="shared" ca="1" si="1158"/>
        <v>0.60568521539217612</v>
      </c>
      <c r="L4694" s="164">
        <f t="shared" ca="1" si="1159"/>
        <v>1.1901132023666348</v>
      </c>
      <c r="M4694" s="20">
        <f t="shared" ca="1" si="1160"/>
        <v>3.8222476848684792</v>
      </c>
      <c r="N4694" s="20">
        <f t="shared" ca="1" si="1161"/>
        <v>1.7613387282700628</v>
      </c>
      <c r="O4694" s="20">
        <f t="shared" ca="1" si="1152"/>
        <v>29542092.650361724</v>
      </c>
      <c r="P4694" s="20">
        <f t="shared" ca="1" si="1153"/>
        <v>61351866.283150606</v>
      </c>
      <c r="Q4694" s="20">
        <f t="shared" ca="1" si="1154"/>
        <v>662682.46938167373</v>
      </c>
      <c r="R4694" s="20">
        <f t="shared" ca="1" si="1155"/>
        <v>91556641.402894005</v>
      </c>
      <c r="AD4694">
        <f t="shared" ca="1" si="1162"/>
        <v>2.7967729204302549</v>
      </c>
      <c r="AE4694">
        <f t="shared" ca="1" si="1163"/>
        <v>2.8085885760861284</v>
      </c>
      <c r="AF4694">
        <f t="shared" ca="1" si="1164"/>
        <v>0.41532013992887323</v>
      </c>
      <c r="AG4694">
        <f t="shared" ca="1" si="1165"/>
        <v>0.4550600107574308</v>
      </c>
      <c r="AH4694">
        <f t="shared" ca="1" si="1166"/>
        <v>-0.77528035014613372</v>
      </c>
      <c r="AI4694">
        <f t="shared" ca="1" si="1167"/>
        <v>-0.21259803170253327</v>
      </c>
    </row>
    <row r="4695" spans="1:35">
      <c r="A4695" s="20"/>
      <c r="B4695" s="20"/>
      <c r="C4695" s="20">
        <f ca="1"/>
        <v>1.1878139717138317E-2</v>
      </c>
      <c r="D4695" s="20">
        <f ca="1"/>
        <v>0.51457254204345659</v>
      </c>
      <c r="E4695" s="20">
        <f ca="1"/>
        <v>-0.14617103454309946</v>
      </c>
      <c r="F4695" s="20">
        <f ca="1"/>
        <v>-0.25064822762322103</v>
      </c>
      <c r="G4695" s="20">
        <f ca="1"/>
        <v>0.33757807232452541</v>
      </c>
      <c r="H4695" s="20">
        <f ca="1"/>
        <v>-5.1046550830437687E-2</v>
      </c>
      <c r="I4695" s="164">
        <f t="shared" ca="1" si="1156"/>
        <v>22.213774397134571</v>
      </c>
      <c r="J4695" s="164">
        <f t="shared" ca="1" si="1157"/>
        <v>16.328866786877338</v>
      </c>
      <c r="K4695" s="164">
        <f t="shared" ca="1" si="1158"/>
        <v>0.54758479658545001</v>
      </c>
      <c r="L4695" s="164">
        <f t="shared" ca="1" si="1159"/>
        <v>1.0424882494597458</v>
      </c>
      <c r="M4695" s="20">
        <f t="shared" ca="1" si="1160"/>
        <v>4.6491230541883137</v>
      </c>
      <c r="N4695" s="20">
        <f t="shared" ca="1" si="1161"/>
        <v>1.8896780568576992</v>
      </c>
      <c r="O4695" s="20">
        <f t="shared" ca="1" si="1152"/>
        <v>20551427.550992113</v>
      </c>
      <c r="P4695" s="20">
        <f t="shared" ca="1" si="1153"/>
        <v>47833959.82924249</v>
      </c>
      <c r="Q4695" s="20">
        <f t="shared" ca="1" si="1154"/>
        <v>383370.36246736749</v>
      </c>
      <c r="R4695" s="20">
        <f t="shared" ca="1" si="1155"/>
        <v>68768757.742701963</v>
      </c>
      <c r="AD4695">
        <f t="shared" ca="1" si="1162"/>
        <v>0.39169281483848778</v>
      </c>
      <c r="AE4695">
        <f t="shared" ca="1" si="1163"/>
        <v>0.47612979425413998</v>
      </c>
      <c r="AF4695">
        <f t="shared" ca="1" si="1164"/>
        <v>-0.11286548558681909</v>
      </c>
      <c r="AG4695">
        <f t="shared" ca="1" si="1165"/>
        <v>-0.21596250245570159</v>
      </c>
      <c r="AH4695">
        <f t="shared" ca="1" si="1166"/>
        <v>0.1434700602092375</v>
      </c>
      <c r="AI4695">
        <f t="shared" ca="1" si="1167"/>
        <v>0.13426501853432196</v>
      </c>
    </row>
    <row r="4696" spans="1:35">
      <c r="A4696" s="20"/>
      <c r="B4696" s="20"/>
      <c r="C4696" s="20">
        <f ca="1"/>
        <v>-1.4210751068192704</v>
      </c>
      <c r="D4696" s="20">
        <f ca="1"/>
        <v>-1.3247682071552189</v>
      </c>
      <c r="E4696" s="20">
        <f ca="1"/>
        <v>-5.2890301436712287E-3</v>
      </c>
      <c r="F4696" s="20">
        <f ca="1"/>
        <v>-0.39893571887437346</v>
      </c>
      <c r="G4696" s="20">
        <f ca="1"/>
        <v>-0.86414821634150385</v>
      </c>
      <c r="H4696" s="20">
        <f ca="1"/>
        <v>0.49664039251548181</v>
      </c>
      <c r="I4696" s="164">
        <f t="shared" ca="1" si="1156"/>
        <v>10.123636896958915</v>
      </c>
      <c r="J4696" s="164">
        <f t="shared" ca="1" si="1157"/>
        <v>7.3666066742975662</v>
      </c>
      <c r="K4696" s="164">
        <f t="shared" ca="1" si="1158"/>
        <v>0.47984445706990819</v>
      </c>
      <c r="L4696" s="164">
        <f t="shared" ca="1" si="1159"/>
        <v>0.94248681816592594</v>
      </c>
      <c r="M4696" s="20">
        <f t="shared" ca="1" si="1160"/>
        <v>4.1779803282481751</v>
      </c>
      <c r="N4696" s="20">
        <f t="shared" ca="1" si="1161"/>
        <v>1.6331310383710467</v>
      </c>
      <c r="O4696" s="20">
        <f t="shared" ca="1" si="1152"/>
        <v>9324920.7380260862</v>
      </c>
      <c r="P4696" s="20">
        <f t="shared" ca="1" si="1153"/>
        <v>33314260.078689091</v>
      </c>
      <c r="Q4696" s="20">
        <f t="shared" ca="1" si="1154"/>
        <v>235693.0770490712</v>
      </c>
      <c r="R4696" s="20">
        <f t="shared" ca="1" si="1155"/>
        <v>42874873.89376425</v>
      </c>
      <c r="AD4696">
        <f t="shared" ca="1" si="1162"/>
        <v>-2.5428065784080305</v>
      </c>
      <c r="AE4696">
        <f t="shared" ca="1" si="1163"/>
        <v>-2.5313400421820247</v>
      </c>
      <c r="AF4696">
        <f t="shared" ca="1" si="1164"/>
        <v>-0.72868675390992621</v>
      </c>
      <c r="AG4696">
        <f t="shared" ca="1" si="1165"/>
        <v>-0.67051446288215533</v>
      </c>
      <c r="AH4696">
        <f t="shared" ca="1" si="1166"/>
        <v>-0.38002185750202738</v>
      </c>
      <c r="AI4696">
        <f t="shared" ca="1" si="1167"/>
        <v>-0.55910530169987394</v>
      </c>
    </row>
    <row r="4697" spans="1:35">
      <c r="A4697" s="20"/>
      <c r="B4697" s="20"/>
      <c r="C4697" s="20">
        <f ca="1"/>
        <v>1.0556376059734871</v>
      </c>
      <c r="D4697" s="20">
        <f ca="1"/>
        <v>0.49225218124138703</v>
      </c>
      <c r="E4697" s="20">
        <f ca="1"/>
        <v>0.75431719656217011</v>
      </c>
      <c r="F4697" s="20">
        <f ca="1"/>
        <v>0.72236290497338573</v>
      </c>
      <c r="G4697" s="20">
        <f ca="1"/>
        <v>0.48762410015420177</v>
      </c>
      <c r="H4697" s="20">
        <f ca="1"/>
        <v>-1.0528246198031748</v>
      </c>
      <c r="I4697" s="164">
        <f t="shared" ca="1" si="1156"/>
        <v>27.120496568035303</v>
      </c>
      <c r="J4697" s="164">
        <f t="shared" ca="1" si="1157"/>
        <v>19.154152429112465</v>
      </c>
      <c r="K4697" s="164">
        <f t="shared" ca="1" si="1158"/>
        <v>0.69535849669894223</v>
      </c>
      <c r="L4697" s="164">
        <f t="shared" ca="1" si="1159"/>
        <v>1.3000681561085536</v>
      </c>
      <c r="M4697" s="20">
        <f t="shared" ca="1" si="1160"/>
        <v>4.5163171324469165</v>
      </c>
      <c r="N4697" s="20">
        <f t="shared" ca="1" si="1161"/>
        <v>1.8092183013529719</v>
      </c>
      <c r="O4697" s="20">
        <f t="shared" ca="1" si="1152"/>
        <v>24674636.697464004</v>
      </c>
      <c r="P4697" s="20">
        <f t="shared" ca="1" si="1153"/>
        <v>59072638.170154467</v>
      </c>
      <c r="Q4697" s="20">
        <f t="shared" ca="1" si="1154"/>
        <v>328119.50070762308</v>
      </c>
      <c r="R4697" s="20">
        <f t="shared" ca="1" si="1155"/>
        <v>84075394.368326098</v>
      </c>
      <c r="AD4697">
        <f t="shared" ca="1" si="1162"/>
        <v>1.5826447980668206</v>
      </c>
      <c r="AE4697">
        <f t="shared" ca="1" si="1163"/>
        <v>1.4242122245343842</v>
      </c>
      <c r="AF4697">
        <f t="shared" ca="1" si="1164"/>
        <v>1.2305317881722018</v>
      </c>
      <c r="AG4697">
        <f t="shared" ca="1" si="1165"/>
        <v>0.95485525503887958</v>
      </c>
      <c r="AH4697">
        <f t="shared" ca="1" si="1166"/>
        <v>-4.0920750589810151E-3</v>
      </c>
      <c r="AI4697">
        <f t="shared" ca="1" si="1167"/>
        <v>-8.3193780127103434E-2</v>
      </c>
    </row>
    <row r="4698" spans="1:35">
      <c r="A4698" s="20"/>
      <c r="B4698" s="20"/>
      <c r="C4698" s="20">
        <f ca="1"/>
        <v>0.6097867879571679</v>
      </c>
      <c r="D4698" s="20">
        <f ca="1"/>
        <v>0.15194932328030036</v>
      </c>
      <c r="E4698" s="20">
        <f ca="1"/>
        <v>6.2707571750841434E-2</v>
      </c>
      <c r="F4698" s="20">
        <f ca="1"/>
        <v>3.7887225980138821E-2</v>
      </c>
      <c r="G4698" s="20">
        <f ca="1"/>
        <v>-2.007967956882208</v>
      </c>
      <c r="H4698" s="20">
        <f ca="1"/>
        <v>-0.41694176595943427</v>
      </c>
      <c r="I4698" s="164">
        <f t="shared" ca="1" si="1156"/>
        <v>24.471505268000552</v>
      </c>
      <c r="J4698" s="164">
        <f t="shared" ca="1" si="1157"/>
        <v>17.197527781048748</v>
      </c>
      <c r="K4698" s="164">
        <f t="shared" ca="1" si="1158"/>
        <v>0.49194188997502741</v>
      </c>
      <c r="L4698" s="164">
        <f t="shared" ca="1" si="1159"/>
        <v>0.95110301394070818</v>
      </c>
      <c r="M4698" s="20">
        <f t="shared" ca="1" si="1160"/>
        <v>2.3808946729676133</v>
      </c>
      <c r="N4698" s="20">
        <f t="shared" ca="1" si="1161"/>
        <v>1.1196839717284679</v>
      </c>
      <c r="O4698" s="20">
        <f t="shared" ca="1" si="1152"/>
        <v>22218622.908901278</v>
      </c>
      <c r="P4698" s="20">
        <f t="shared" ca="1" si="1153"/>
        <v>47833937.884638093</v>
      </c>
      <c r="Q4698" s="20">
        <f t="shared" ca="1" si="1154"/>
        <v>450428.49789221567</v>
      </c>
      <c r="R4698" s="20">
        <f t="shared" ca="1" si="1155"/>
        <v>70502989.291431591</v>
      </c>
      <c r="AD4698">
        <f t="shared" ca="1" si="1162"/>
        <v>0.9396857446603275</v>
      </c>
      <c r="AE4698">
        <f t="shared" ca="1" si="1163"/>
        <v>0.76762677216400965</v>
      </c>
      <c r="AF4698">
        <f t="shared" ca="1" si="1164"/>
        <v>-0.61871009113611519</v>
      </c>
      <c r="AG4698">
        <f t="shared" ca="1" si="1165"/>
        <v>-0.63134993663314476</v>
      </c>
      <c r="AH4698">
        <f t="shared" ca="1" si="1166"/>
        <v>-2.3767836967026512</v>
      </c>
      <c r="AI4698">
        <f t="shared" ca="1" si="1167"/>
        <v>-1.9468000764095466</v>
      </c>
    </row>
    <row r="4699" spans="1:35">
      <c r="A4699" s="20"/>
      <c r="B4699" s="20"/>
      <c r="C4699" s="20">
        <f ca="1"/>
        <v>-0.53967448202542523</v>
      </c>
      <c r="D4699" s="20">
        <f ca="1"/>
        <v>-8.8593217154841725E-2</v>
      </c>
      <c r="E4699" s="20">
        <f ca="1"/>
        <v>1.5701162858636306</v>
      </c>
      <c r="F4699" s="20">
        <f ca="1"/>
        <v>0.66260303989595148</v>
      </c>
      <c r="G4699" s="20">
        <f ca="1"/>
        <v>-0.49650368855349775</v>
      </c>
      <c r="H4699" s="20">
        <f ca="1"/>
        <v>0.61714873434179618</v>
      </c>
      <c r="I4699" s="164">
        <f t="shared" ca="1" si="1156"/>
        <v>19.623053960904404</v>
      </c>
      <c r="J4699" s="164">
        <f t="shared" ca="1" si="1157"/>
        <v>14.023097130646567</v>
      </c>
      <c r="K4699" s="164">
        <f t="shared" ca="1" si="1158"/>
        <v>0.75713300248224369</v>
      </c>
      <c r="L4699" s="164">
        <f t="shared" ca="1" si="1159"/>
        <v>1.4171779414063934</v>
      </c>
      <c r="M4699" s="20">
        <f t="shared" ca="1" si="1160"/>
        <v>5.2435406180011519</v>
      </c>
      <c r="N4699" s="20">
        <f t="shared" ca="1" si="1161"/>
        <v>2.1514190192894165</v>
      </c>
      <c r="O4699" s="20">
        <f t="shared" ca="1" si="1152"/>
        <v>17940300.761835929</v>
      </c>
      <c r="P4699" s="20">
        <f t="shared" ca="1" si="1153"/>
        <v>54481479.821492516</v>
      </c>
      <c r="Q4699" s="20">
        <f t="shared" ca="1" si="1154"/>
        <v>466088.36119751184</v>
      </c>
      <c r="R4699" s="20">
        <f t="shared" ca="1" si="1155"/>
        <v>72887868.944525957</v>
      </c>
      <c r="AD4699">
        <f t="shared" ca="1" si="1162"/>
        <v>-0.23712282502320339</v>
      </c>
      <c r="AE4699">
        <f t="shared" ca="1" si="1163"/>
        <v>-0.29761841253470922</v>
      </c>
      <c r="AF4699">
        <f t="shared" ca="1" si="1164"/>
        <v>1.7921182043840334</v>
      </c>
      <c r="AG4699">
        <f t="shared" ca="1" si="1165"/>
        <v>1.4871724609381514</v>
      </c>
      <c r="AH4699">
        <f t="shared" ca="1" si="1166"/>
        <v>0.80393402000127989</v>
      </c>
      <c r="AI4699">
        <f t="shared" ca="1" si="1167"/>
        <v>0.84167302510653075</v>
      </c>
    </row>
    <row r="4700" spans="1:35">
      <c r="A4700" s="20"/>
      <c r="B4700" s="20"/>
      <c r="C4700" s="20">
        <f ca="1"/>
        <v>-0.19539617704459089</v>
      </c>
      <c r="D4700" s="20">
        <f ca="1"/>
        <v>0.57548460238118493</v>
      </c>
      <c r="E4700" s="20">
        <f ca="1"/>
        <v>-0.45159458024556692</v>
      </c>
      <c r="F4700" s="20">
        <f ca="1"/>
        <v>-1.1219446223839522</v>
      </c>
      <c r="G4700" s="20">
        <f ca="1"/>
        <v>1.2207672778983523</v>
      </c>
      <c r="H4700" s="20">
        <f ca="1"/>
        <v>-0.33071528987686682</v>
      </c>
      <c r="I4700" s="164">
        <f t="shared" ca="1" si="1156"/>
        <v>20.616454552983015</v>
      </c>
      <c r="J4700" s="164">
        <f t="shared" ca="1" si="1157"/>
        <v>15.518699153823789</v>
      </c>
      <c r="K4700" s="164">
        <f t="shared" ca="1" si="1158"/>
        <v>0.48962880537430031</v>
      </c>
      <c r="L4700" s="164">
        <f t="shared" ca="1" si="1159"/>
        <v>0.84699608881185728</v>
      </c>
      <c r="M4700" s="20">
        <f t="shared" ca="1" si="1160"/>
        <v>4.9270870494030117</v>
      </c>
      <c r="N4700" s="20">
        <f t="shared" ca="1" si="1161"/>
        <v>1.8888402552307106</v>
      </c>
      <c r="O4700" s="20">
        <f t="shared" ref="O4700:O4763" ca="1" si="1168">(I4700+J4700)/2*$C$4*365-$C$5-$C$6</f>
        <v>19267598.741460331</v>
      </c>
      <c r="P4700" s="20">
        <f t="shared" ref="P4700:P4763" ca="1" si="1169">(L4700/1.7*42+I4700)*$C$7*365-$C$8-$C$9</f>
        <v>41424958.15899016</v>
      </c>
      <c r="Q4700" s="20">
        <f t="shared" ref="Q4700:Q4763" ca="1" si="1170">(N4700-M4700/2.8)*$C$10*365-$C$11-$C$12</f>
        <v>215905.75588933105</v>
      </c>
      <c r="R4700" s="20">
        <f t="shared" ref="R4700:R4763" ca="1" si="1171">O4700+P4700+Q4700</f>
        <v>60908462.656339824</v>
      </c>
      <c r="AD4700">
        <f t="shared" ca="1" si="1162"/>
        <v>3.9938235395667668E-3</v>
      </c>
      <c r="AE4700">
        <f t="shared" ca="1" si="1163"/>
        <v>0.20426146101469456</v>
      </c>
      <c r="AF4700">
        <f t="shared" ca="1" si="1164"/>
        <v>-0.63973813296090665</v>
      </c>
      <c r="AG4700">
        <f t="shared" ca="1" si="1165"/>
        <v>-1.1045632326733765</v>
      </c>
      <c r="AH4700">
        <f t="shared" ca="1" si="1166"/>
        <v>0.45231894378112447</v>
      </c>
      <c r="AI4700">
        <f t="shared" ca="1" si="1167"/>
        <v>0.13200068981273139</v>
      </c>
    </row>
    <row r="4701" spans="1:35">
      <c r="A4701" s="20"/>
      <c r="B4701" s="20"/>
      <c r="C4701" s="20">
        <f ca="1"/>
        <v>0.26835267729647205</v>
      </c>
      <c r="D4701" s="20">
        <f ca="1"/>
        <v>-1.046132739527017</v>
      </c>
      <c r="E4701" s="20">
        <f ca="1"/>
        <v>-0.47396224258731662</v>
      </c>
      <c r="F4701" s="20">
        <f ca="1"/>
        <v>-0.73540447568892886</v>
      </c>
      <c r="G4701" s="20">
        <f ca="1"/>
        <v>-0.16042511550441679</v>
      </c>
      <c r="H4701" s="20">
        <f ca="1"/>
        <v>-4.9412701345190317E-2</v>
      </c>
      <c r="I4701" s="164">
        <f t="shared" ref="I4701:I4764" ca="1" si="1172">$C$14+AD4701*$D$14</f>
        <v>17.286573653503197</v>
      </c>
      <c r="J4701" s="164">
        <f t="shared" ref="J4701:J4764" ca="1" si="1173">$C$15+AE4701*$D$15</f>
        <v>12.270608658759247</v>
      </c>
      <c r="K4701" s="164">
        <f t="shared" ref="K4701:K4764" ca="1" si="1174">$C$16+AF4701*$D$16</f>
        <v>0.45280204995918594</v>
      </c>
      <c r="L4701" s="164">
        <f t="shared" ref="L4701:L4764" ca="1" si="1175">$C$17+AG4701*$D$17</f>
        <v>0.85553509208788781</v>
      </c>
      <c r="M4701" s="20">
        <f t="shared" ref="M4701:M4764" ca="1" si="1176">$C$18+AH4701*$D$18</f>
        <v>4.0151071685485054</v>
      </c>
      <c r="N4701" s="20">
        <f t="shared" ref="N4701:N4764" ca="1" si="1177">$C$19+AI4701*$D$19</f>
        <v>1.5878077096391692</v>
      </c>
      <c r="O4701" s="20">
        <f t="shared" ca="1" si="1168"/>
        <v>15759796.825748632</v>
      </c>
      <c r="P4701" s="20">
        <f t="shared" ca="1" si="1169"/>
        <v>38314836.216614671</v>
      </c>
      <c r="Q4701" s="20">
        <f t="shared" ca="1" si="1170"/>
        <v>257181.22764153339</v>
      </c>
      <c r="R4701" s="20">
        <f t="shared" ca="1" si="1171"/>
        <v>54331814.270004831</v>
      </c>
      <c r="AD4701">
        <f t="shared" ref="AD4701:AD4764" ca="1" si="1178">SUMPRODUCT(C4701:H4701,$J$9:$O$9)</f>
        <v>-0.80422969575165149</v>
      </c>
      <c r="AE4701">
        <f t="shared" ref="AE4701:AE4764" ca="1" si="1179">SUMPRODUCT(C4701:H4701,$J$10:$O$10)</f>
        <v>-0.88570179236266844</v>
      </c>
      <c r="AF4701">
        <f t="shared" ref="AF4701:AF4764" ca="1" si="1180">SUMPRODUCT(C4701:H4701,$J$11:$O$11)</f>
        <v>-0.97452681855285539</v>
      </c>
      <c r="AG4701">
        <f t="shared" ref="AG4701:AG4764" ca="1" si="1181">SUMPRODUCT(C4701:H4701,$J$12:$O$12)</f>
        <v>-1.0657495814186921</v>
      </c>
      <c r="AH4701">
        <f t="shared" ref="AH4701:AH4764" ca="1" si="1182">SUMPRODUCT(C4701:H4701,$J$13:$O$13)</f>
        <v>-0.56099203494610483</v>
      </c>
      <c r="AI4701">
        <f t="shared" ref="AI4701:AI4764" ca="1" si="1183">SUMPRODUCT(C4701:H4701,$J$14:$O$14)</f>
        <v>-0.68160078475900254</v>
      </c>
    </row>
    <row r="4702" spans="1:35">
      <c r="A4702" s="20"/>
      <c r="B4702" s="20"/>
      <c r="C4702" s="20">
        <f ca="1"/>
        <v>0.39829835176093903</v>
      </c>
      <c r="D4702" s="20">
        <f ca="1"/>
        <v>-1.5260882579291497</v>
      </c>
      <c r="E4702" s="20">
        <f ca="1"/>
        <v>-0.49957888439121356</v>
      </c>
      <c r="F4702" s="20">
        <f ca="1"/>
        <v>-1.9166903166620022</v>
      </c>
      <c r="G4702" s="20">
        <f ca="1"/>
        <v>2.2735652665677852</v>
      </c>
      <c r="H4702" s="20">
        <f ca="1"/>
        <v>-0.99646240934437436</v>
      </c>
      <c r="I4702" s="164">
        <f t="shared" ca="1" si="1172"/>
        <v>14.341857641684399</v>
      </c>
      <c r="J4702" s="164">
        <f t="shared" ca="1" si="1173"/>
        <v>10.360324783359529</v>
      </c>
      <c r="K4702" s="164">
        <f t="shared" ca="1" si="1174"/>
        <v>0.44954285377328074</v>
      </c>
      <c r="L4702" s="164">
        <f t="shared" ca="1" si="1175"/>
        <v>0.66771666152401499</v>
      </c>
      <c r="M4702" s="20">
        <f t="shared" ca="1" si="1176"/>
        <v>5.206709191049411</v>
      </c>
      <c r="N4702" s="20">
        <f t="shared" ca="1" si="1177"/>
        <v>1.7653062677386813</v>
      </c>
      <c r="O4702" s="20">
        <f t="shared" ca="1" si="1168"/>
        <v>13170795.310891051</v>
      </c>
      <c r="P4702" s="20">
        <f t="shared" ca="1" si="1169"/>
        <v>30751289.675262924</v>
      </c>
      <c r="Q4702" s="20">
        <f t="shared" ca="1" si="1170"/>
        <v>-157795.03801575111</v>
      </c>
      <c r="R4702" s="20">
        <f t="shared" ca="1" si="1171"/>
        <v>43764289.948138222</v>
      </c>
      <c r="AD4702">
        <f t="shared" ca="1" si="1178"/>
        <v>-1.5189665918241753</v>
      </c>
      <c r="AE4702">
        <f t="shared" ca="1" si="1179"/>
        <v>-1.5267366498793529</v>
      </c>
      <c r="AF4702">
        <f t="shared" ca="1" si="1180"/>
        <v>-1.0041558747883574</v>
      </c>
      <c r="AG4702">
        <f t="shared" ca="1" si="1181"/>
        <v>-1.9194697203453868</v>
      </c>
      <c r="AH4702">
        <f t="shared" ca="1" si="1182"/>
        <v>0.76301021227712407</v>
      </c>
      <c r="AI4702">
        <f t="shared" ca="1" si="1183"/>
        <v>-0.20187495205761841</v>
      </c>
    </row>
    <row r="4703" spans="1:35">
      <c r="A4703" s="20"/>
      <c r="B4703" s="20"/>
      <c r="C4703" s="20">
        <f ca="1"/>
        <v>0.63365910610795584</v>
      </c>
      <c r="D4703" s="20">
        <f ca="1"/>
        <v>-0.57296163046627024</v>
      </c>
      <c r="E4703" s="20">
        <f ca="1"/>
        <v>1.3073727493341794</v>
      </c>
      <c r="F4703" s="20">
        <f ca="1"/>
        <v>0.51782756189648149</v>
      </c>
      <c r="G4703" s="20">
        <f ca="1"/>
        <v>-0.94613534513935882</v>
      </c>
      <c r="H4703" s="20">
        <f ca="1"/>
        <v>-1.437042344230242</v>
      </c>
      <c r="I4703" s="164">
        <f t="shared" ca="1" si="1172"/>
        <v>22.201212145271707</v>
      </c>
      <c r="J4703" s="164">
        <f t="shared" ca="1" si="1173"/>
        <v>15.081536997661367</v>
      </c>
      <c r="K4703" s="164">
        <f t="shared" ca="1" si="1174"/>
        <v>0.66049944039252162</v>
      </c>
      <c r="L4703" s="164">
        <f t="shared" ca="1" si="1175"/>
        <v>1.1664663293717727</v>
      </c>
      <c r="M4703" s="20">
        <f t="shared" ca="1" si="1176"/>
        <v>3.1541975131023849</v>
      </c>
      <c r="N4703" s="20">
        <f t="shared" ca="1" si="1177"/>
        <v>1.2163318420833964</v>
      </c>
      <c r="O4703" s="20">
        <f t="shared" ca="1" si="1168"/>
        <v>19879571.221706204</v>
      </c>
      <c r="P4703" s="20">
        <f t="shared" ca="1" si="1169"/>
        <v>50875783.233824193</v>
      </c>
      <c r="Q4703" s="20">
        <f t="shared" ca="1" si="1170"/>
        <v>150108.74201714344</v>
      </c>
      <c r="R4703" s="20">
        <f t="shared" ca="1" si="1171"/>
        <v>70905463.197547555</v>
      </c>
      <c r="AD4703">
        <f t="shared" ca="1" si="1178"/>
        <v>0.38864372458051144</v>
      </c>
      <c r="AE4703">
        <f t="shared" ca="1" si="1179"/>
        <v>5.7562750893075804E-2</v>
      </c>
      <c r="AF4703">
        <f t="shared" ca="1" si="1180"/>
        <v>0.91363127629565033</v>
      </c>
      <c r="AG4703">
        <f t="shared" ca="1" si="1181"/>
        <v>0.3475742244171488</v>
      </c>
      <c r="AH4703">
        <f t="shared" ca="1" si="1182"/>
        <v>-1.5175583187751274</v>
      </c>
      <c r="AI4703">
        <f t="shared" ca="1" si="1183"/>
        <v>-1.6855896159908208</v>
      </c>
    </row>
    <row r="4704" spans="1:35">
      <c r="A4704" s="20"/>
      <c r="B4704" s="20"/>
      <c r="C4704" s="20">
        <f ca="1"/>
        <v>-1.0819537458058872</v>
      </c>
      <c r="D4704" s="20">
        <f ca="1"/>
        <v>0.23190159316638359</v>
      </c>
      <c r="E4704" s="20">
        <f ca="1"/>
        <v>-2.8781415763791143E-2</v>
      </c>
      <c r="F4704" s="20">
        <f ca="1"/>
        <v>-0.70554035484527811</v>
      </c>
      <c r="G4704" s="20">
        <f ca="1"/>
        <v>-0.15247710897305691</v>
      </c>
      <c r="H4704" s="20">
        <f ca="1"/>
        <v>1.2677562675037091</v>
      </c>
      <c r="I4704" s="164">
        <f t="shared" ca="1" si="1172"/>
        <v>17.017750493605082</v>
      </c>
      <c r="J4704" s="164">
        <f t="shared" ca="1" si="1173"/>
        <v>12.986074883567969</v>
      </c>
      <c r="K4704" s="164">
        <f t="shared" ca="1" si="1174"/>
        <v>0.53172093412941512</v>
      </c>
      <c r="L4704" s="164">
        <f t="shared" ca="1" si="1175"/>
        <v>1.0118621636652272</v>
      </c>
      <c r="M4704" s="20">
        <f t="shared" ca="1" si="1176"/>
        <v>5.1829333381831422</v>
      </c>
      <c r="N4704" s="20">
        <f t="shared" ca="1" si="1177"/>
        <v>2.1454185558948429</v>
      </c>
      <c r="O4704" s="20">
        <f t="shared" ca="1" si="1168"/>
        <v>15997975.939758187</v>
      </c>
      <c r="P4704" s="20">
        <f t="shared" ca="1" si="1169"/>
        <v>41898077.977963142</v>
      </c>
      <c r="Q4704" s="20">
        <f t="shared" ca="1" si="1170"/>
        <v>492259.22840594588</v>
      </c>
      <c r="R4704" s="20">
        <f t="shared" ca="1" si="1171"/>
        <v>58388313.146127276</v>
      </c>
      <c r="AD4704">
        <f t="shared" ca="1" si="1178"/>
        <v>-0.86947803553274738</v>
      </c>
      <c r="AE4704">
        <f t="shared" ca="1" si="1179"/>
        <v>-0.64561245517853416</v>
      </c>
      <c r="AF4704">
        <f t="shared" ca="1" si="1180"/>
        <v>-0.25708241700531759</v>
      </c>
      <c r="AG4704">
        <f t="shared" ca="1" si="1181"/>
        <v>-0.35517198333987665</v>
      </c>
      <c r="AH4704">
        <f t="shared" ca="1" si="1182"/>
        <v>0.73659259798126953</v>
      </c>
      <c r="AI4704">
        <f t="shared" ca="1" si="1183"/>
        <v>0.82545555647254854</v>
      </c>
    </row>
    <row r="4705" spans="1:35">
      <c r="A4705" s="20"/>
      <c r="B4705" s="20"/>
      <c r="C4705" s="20">
        <f ca="1"/>
        <v>1.0365590533841702</v>
      </c>
      <c r="D4705" s="20">
        <f ca="1"/>
        <v>-1.0649388968066289</v>
      </c>
      <c r="E4705" s="20">
        <f ca="1"/>
        <v>-0.47946204632774442</v>
      </c>
      <c r="F4705" s="20">
        <f ca="1"/>
        <v>-3.5185812976247179</v>
      </c>
      <c r="G4705" s="20">
        <f ca="1"/>
        <v>0.41853324661191821</v>
      </c>
      <c r="H4705" s="20">
        <f ca="1"/>
        <v>-0.17507412633502212</v>
      </c>
      <c r="I4705" s="164">
        <f t="shared" ca="1" si="1172"/>
        <v>18.967365863702749</v>
      </c>
      <c r="J4705" s="164">
        <f t="shared" ca="1" si="1173"/>
        <v>13.734851622147827</v>
      </c>
      <c r="K4705" s="164">
        <f t="shared" ca="1" si="1174"/>
        <v>0.33042509157090028</v>
      </c>
      <c r="L4705" s="164">
        <f t="shared" ca="1" si="1175"/>
        <v>0.28647793189499382</v>
      </c>
      <c r="M4705" s="20">
        <f t="shared" ca="1" si="1176"/>
        <v>3.6242109915893197</v>
      </c>
      <c r="N4705" s="20">
        <f t="shared" ca="1" si="1177"/>
        <v>1.3137817462251569</v>
      </c>
      <c r="O4705" s="20">
        <f t="shared" ca="1" si="1168"/>
        <v>17436934.007592104</v>
      </c>
      <c r="P4705" s="20">
        <f t="shared" ca="1" si="1169"/>
        <v>25971475.888047166</v>
      </c>
      <c r="Q4705" s="20">
        <f t="shared" ca="1" si="1170"/>
        <v>32323.812721119783</v>
      </c>
      <c r="R4705" s="20">
        <f t="shared" ca="1" si="1171"/>
        <v>43440733.708360389</v>
      </c>
      <c r="AD4705">
        <f t="shared" ca="1" si="1178"/>
        <v>-0.39627042143137226</v>
      </c>
      <c r="AE4705">
        <f t="shared" ca="1" si="1179"/>
        <v>-0.39434509323898415</v>
      </c>
      <c r="AF4705">
        <f t="shared" ca="1" si="1180"/>
        <v>-2.087044622082725</v>
      </c>
      <c r="AG4705">
        <f t="shared" ca="1" si="1181"/>
        <v>-3.6523730368409377</v>
      </c>
      <c r="AH4705">
        <f t="shared" ca="1" si="1182"/>
        <v>-0.99532112045631094</v>
      </c>
      <c r="AI4705">
        <f t="shared" ca="1" si="1183"/>
        <v>-1.4222114966887653</v>
      </c>
    </row>
    <row r="4706" spans="1:35">
      <c r="A4706" s="20"/>
      <c r="B4706" s="20"/>
      <c r="C4706" s="20">
        <f ca="1"/>
        <v>-0.595410644340438</v>
      </c>
      <c r="D4706" s="20">
        <f ca="1"/>
        <v>7.5480322576795406E-2</v>
      </c>
      <c r="E4706" s="20">
        <f ca="1"/>
        <v>-6.973414806565463E-2</v>
      </c>
      <c r="F4706" s="20">
        <f ca="1"/>
        <v>0.41631765993408554</v>
      </c>
      <c r="G4706" s="20">
        <f ca="1"/>
        <v>-0.24430672573271095</v>
      </c>
      <c r="H4706" s="20">
        <f ca="1"/>
        <v>-0.37731902023850172</v>
      </c>
      <c r="I4706" s="164">
        <f t="shared" ca="1" si="1172"/>
        <v>18.578143006653168</v>
      </c>
      <c r="J4706" s="164">
        <f t="shared" ca="1" si="1173"/>
        <v>13.50325120246751</v>
      </c>
      <c r="K4706" s="164">
        <f t="shared" ca="1" si="1174"/>
        <v>0.54645064092861206</v>
      </c>
      <c r="L4706" s="164">
        <f t="shared" ca="1" si="1175"/>
        <v>1.112322060591785</v>
      </c>
      <c r="M4706" s="20">
        <f t="shared" ca="1" si="1176"/>
        <v>4.1690841072850437</v>
      </c>
      <c r="N4706" s="20">
        <f t="shared" ca="1" si="1177"/>
        <v>1.6750194516840868</v>
      </c>
      <c r="O4706" s="20">
        <f t="shared" ca="1" si="1168"/>
        <v>17105870.682926737</v>
      </c>
      <c r="P4706" s="20">
        <f t="shared" ca="1" si="1169"/>
        <v>45929021.478667624</v>
      </c>
      <c r="Q4706" s="20">
        <f t="shared" ca="1" si="1170"/>
        <v>311078.64609206596</v>
      </c>
      <c r="R4706" s="20">
        <f t="shared" ca="1" si="1171"/>
        <v>63345970.807686426</v>
      </c>
      <c r="AD4706">
        <f t="shared" ca="1" si="1178"/>
        <v>-0.49074198867641572</v>
      </c>
      <c r="AE4706">
        <f t="shared" ca="1" si="1179"/>
        <v>-0.47206335487667456</v>
      </c>
      <c r="AF4706">
        <f t="shared" ca="1" si="1180"/>
        <v>-0.12317599155807227</v>
      </c>
      <c r="AG4706">
        <f t="shared" ca="1" si="1181"/>
        <v>0.10146391178084016</v>
      </c>
      <c r="AH4706">
        <f t="shared" ca="1" si="1182"/>
        <v>-0.38990654746106179</v>
      </c>
      <c r="AI4706">
        <f t="shared" ca="1" si="1183"/>
        <v>-0.44589337382679228</v>
      </c>
    </row>
    <row r="4707" spans="1:35">
      <c r="A4707" s="20"/>
      <c r="B4707" s="20"/>
      <c r="C4707" s="20">
        <f ca="1"/>
        <v>-0.39884800391181469</v>
      </c>
      <c r="D4707" s="20">
        <f ca="1"/>
        <v>0.8698488874068635</v>
      </c>
      <c r="E4707" s="20">
        <f ca="1"/>
        <v>0.56541036629084462</v>
      </c>
      <c r="F4707" s="20">
        <f ca="1"/>
        <v>0.51852695655534708</v>
      </c>
      <c r="G4707" s="20">
        <f ca="1"/>
        <v>-1.1032897994297999</v>
      </c>
      <c r="H4707" s="20">
        <f ca="1"/>
        <v>-0.17244209124378701</v>
      </c>
      <c r="I4707" s="164">
        <f t="shared" ca="1" si="1172"/>
        <v>23.164234937425377</v>
      </c>
      <c r="J4707" s="164">
        <f t="shared" ca="1" si="1173"/>
        <v>16.791194580586776</v>
      </c>
      <c r="K4707" s="164">
        <f t="shared" ca="1" si="1174"/>
        <v>0.60648265381221622</v>
      </c>
      <c r="L4707" s="164">
        <f t="shared" ca="1" si="1175"/>
        <v>1.1790727216177648</v>
      </c>
      <c r="M4707" s="20">
        <f t="shared" ca="1" si="1176"/>
        <v>3.7177405388879672</v>
      </c>
      <c r="N4707" s="20">
        <f t="shared" ca="1" si="1177"/>
        <v>1.603470814822358</v>
      </c>
      <c r="O4707" s="20">
        <f t="shared" ca="1" si="1168"/>
        <v>21304818.12192275</v>
      </c>
      <c r="P4707" s="20">
        <f t="shared" ca="1" si="1169"/>
        <v>52146664.050665192</v>
      </c>
      <c r="Q4707" s="20">
        <f t="shared" ca="1" si="1170"/>
        <v>461037.18141323142</v>
      </c>
      <c r="R4707" s="20">
        <f t="shared" ca="1" si="1171"/>
        <v>73912519.354001179</v>
      </c>
      <c r="AD4707">
        <f t="shared" ca="1" si="1178"/>
        <v>0.62238712073431446</v>
      </c>
      <c r="AE4707">
        <f t="shared" ca="1" si="1179"/>
        <v>0.63127334919019351</v>
      </c>
      <c r="AF4707">
        <f t="shared" ca="1" si="1180"/>
        <v>0.42256958011105572</v>
      </c>
      <c r="AG4707">
        <f t="shared" ca="1" si="1181"/>
        <v>0.40487600735347629</v>
      </c>
      <c r="AH4707">
        <f t="shared" ca="1" si="1182"/>
        <v>-0.89139940123559147</v>
      </c>
      <c r="AI4707">
        <f t="shared" ca="1" si="1183"/>
        <v>-0.63926806804768133</v>
      </c>
    </row>
    <row r="4708" spans="1:35">
      <c r="A4708" s="20"/>
      <c r="B4708" s="20"/>
      <c r="C4708" s="20">
        <f ca="1"/>
        <v>-1.1227917552403153</v>
      </c>
      <c r="D4708" s="20">
        <f ca="1"/>
        <v>1.4002085965773332</v>
      </c>
      <c r="E4708" s="20">
        <f ca="1"/>
        <v>2.0080056520743721</v>
      </c>
      <c r="F4708" s="20">
        <f ca="1"/>
        <v>-0.13358198493537682</v>
      </c>
      <c r="G4708" s="20">
        <f ca="1"/>
        <v>-0.87915685254065279</v>
      </c>
      <c r="H4708" s="20">
        <f ca="1"/>
        <v>-2.2020423046749413</v>
      </c>
      <c r="I4708" s="164">
        <f t="shared" ca="1" si="1172"/>
        <v>22.260575068190953</v>
      </c>
      <c r="J4708" s="164">
        <f t="shared" ca="1" si="1173"/>
        <v>16.124561863044143</v>
      </c>
      <c r="K4708" s="164">
        <f t="shared" ca="1" si="1174"/>
        <v>0.67600614095624467</v>
      </c>
      <c r="L4708" s="164">
        <f t="shared" ca="1" si="1175"/>
        <v>1.0203893859103839</v>
      </c>
      <c r="M4708" s="20">
        <f t="shared" ca="1" si="1176"/>
        <v>2.777784888943978</v>
      </c>
      <c r="N4708" s="20">
        <f t="shared" ca="1" si="1177"/>
        <v>0.96202037856609779</v>
      </c>
      <c r="O4708" s="20">
        <f t="shared" ca="1" si="1168"/>
        <v>20467436.045635082</v>
      </c>
      <c r="P4708" s="20">
        <f t="shared" ca="1" si="1169"/>
        <v>47336196.240245059</v>
      </c>
      <c r="Q4708" s="20">
        <f t="shared" ca="1" si="1170"/>
        <v>-50423.218444039478</v>
      </c>
      <c r="R4708" s="20">
        <f t="shared" ca="1" si="1171"/>
        <v>67753209.067436114</v>
      </c>
      <c r="AD4708">
        <f t="shared" ca="1" si="1178"/>
        <v>0.403052201017221</v>
      </c>
      <c r="AE4708">
        <f t="shared" ca="1" si="1179"/>
        <v>0.40757109498125632</v>
      </c>
      <c r="AF4708">
        <f t="shared" ca="1" si="1180"/>
        <v>1.054601281420406</v>
      </c>
      <c r="AG4708">
        <f t="shared" ca="1" si="1181"/>
        <v>-0.31641188222552807</v>
      </c>
      <c r="AH4708">
        <f t="shared" ca="1" si="1182"/>
        <v>-1.9357945678400239</v>
      </c>
      <c r="AI4708">
        <f t="shared" ca="1" si="1183"/>
        <v>-2.3729178957673036</v>
      </c>
    </row>
    <row r="4709" spans="1:35">
      <c r="A4709" s="20"/>
      <c r="B4709" s="20"/>
      <c r="C4709" s="20">
        <f ca="1"/>
        <v>1.2013624495480704</v>
      </c>
      <c r="D4709" s="20">
        <f ca="1"/>
        <v>0.54816953076559849</v>
      </c>
      <c r="E4709" s="20">
        <f ca="1"/>
        <v>-0.86078527409540495</v>
      </c>
      <c r="F4709" s="20">
        <f ca="1"/>
        <v>0.71510681479383442</v>
      </c>
      <c r="G4709" s="20">
        <f ca="1"/>
        <v>0.4882012676985451</v>
      </c>
      <c r="H4709" s="20">
        <f ca="1"/>
        <v>0.76648883685426383</v>
      </c>
      <c r="I4709" s="164">
        <f t="shared" ca="1" si="1172"/>
        <v>27.301642398621169</v>
      </c>
      <c r="J4709" s="164">
        <f t="shared" ca="1" si="1173"/>
        <v>19.771307879588747</v>
      </c>
      <c r="K4709" s="164">
        <f t="shared" ca="1" si="1174"/>
        <v>0.57037103173901738</v>
      </c>
      <c r="L4709" s="164">
        <f t="shared" ca="1" si="1175"/>
        <v>1.2847692591439075</v>
      </c>
      <c r="M4709" s="20">
        <f t="shared" ca="1" si="1176"/>
        <v>5.3003943327742649</v>
      </c>
      <c r="N4709" s="20">
        <f t="shared" ca="1" si="1177"/>
        <v>2.3368290935654761</v>
      </c>
      <c r="O4709" s="20">
        <f t="shared" ca="1" si="1168"/>
        <v>25100342.830109611</v>
      </c>
      <c r="P4709" s="20">
        <f t="shared" ca="1" si="1169"/>
        <v>58876366.304110646</v>
      </c>
      <c r="Q4709" s="20">
        <f t="shared" ca="1" si="1170"/>
        <v>742275.47432331508</v>
      </c>
      <c r="R4709" s="20">
        <f t="shared" ca="1" si="1171"/>
        <v>84718984.608543575</v>
      </c>
      <c r="AD4709">
        <f t="shared" ca="1" si="1178"/>
        <v>1.6266122326750403</v>
      </c>
      <c r="AE4709">
        <f t="shared" ca="1" si="1179"/>
        <v>1.6313113689895122</v>
      </c>
      <c r="AF4709">
        <f t="shared" ca="1" si="1180"/>
        <v>9.4282106718339337E-2</v>
      </c>
      <c r="AG4709">
        <f t="shared" ca="1" si="1181"/>
        <v>0.88531481429048797</v>
      </c>
      <c r="AH4709">
        <f t="shared" ca="1" si="1182"/>
        <v>0.86710481419362784</v>
      </c>
      <c r="AI4709">
        <f t="shared" ca="1" si="1183"/>
        <v>1.3427813339607457</v>
      </c>
    </row>
    <row r="4710" spans="1:35">
      <c r="A4710" s="20"/>
      <c r="B4710" s="20"/>
      <c r="C4710" s="20">
        <f ca="1"/>
        <v>-1.3868843946429867</v>
      </c>
      <c r="D4710" s="20">
        <f ca="1"/>
        <v>-2.2932833039619092</v>
      </c>
      <c r="E4710" s="20">
        <f ca="1"/>
        <v>-0.38287551229531885</v>
      </c>
      <c r="F4710" s="20">
        <f ca="1"/>
        <v>0.96373807861645455</v>
      </c>
      <c r="G4710" s="20">
        <f ca="1"/>
        <v>0.69172028617718784</v>
      </c>
      <c r="H4710" s="20">
        <f ca="1"/>
        <v>-0.30987659158000608</v>
      </c>
      <c r="I4710" s="164">
        <f t="shared" ca="1" si="1172"/>
        <v>6.194161489001127</v>
      </c>
      <c r="J4710" s="164">
        <f t="shared" ca="1" si="1173"/>
        <v>4.1904823318796254</v>
      </c>
      <c r="K4710" s="164">
        <f t="shared" ca="1" si="1174"/>
        <v>0.54088920386560124</v>
      </c>
      <c r="L4710" s="164">
        <f t="shared" ca="1" si="1175"/>
        <v>1.2225528967460622</v>
      </c>
      <c r="M4710" s="20">
        <f t="shared" ca="1" si="1176"/>
        <v>5.2870579506714366</v>
      </c>
      <c r="N4710" s="20">
        <f t="shared" ca="1" si="1177"/>
        <v>1.9268032730242779</v>
      </c>
      <c r="O4710" s="20">
        <f t="shared" ca="1" si="1168"/>
        <v>5535753.0871419748</v>
      </c>
      <c r="P4710" s="20">
        <f t="shared" ca="1" si="1169"/>
        <v>36295633.011392735</v>
      </c>
      <c r="Q4710" s="20">
        <f t="shared" ca="1" si="1170"/>
        <v>64353.843743851765</v>
      </c>
      <c r="R4710" s="20">
        <f t="shared" ca="1" si="1171"/>
        <v>41895739.942278564</v>
      </c>
      <c r="AD4710">
        <f t="shared" ca="1" si="1178"/>
        <v>-3.4965627453880761</v>
      </c>
      <c r="AE4710">
        <f t="shared" ca="1" si="1179"/>
        <v>-3.5971535799061662</v>
      </c>
      <c r="AF4710">
        <f t="shared" ca="1" si="1180"/>
        <v>-0.17373451031271636</v>
      </c>
      <c r="AG4710">
        <f t="shared" ca="1" si="1181"/>
        <v>0.60251316702755475</v>
      </c>
      <c r="AH4710">
        <f t="shared" ca="1" si="1182"/>
        <v>0.85228661185715193</v>
      </c>
      <c r="AI4710">
        <f t="shared" ca="1" si="1183"/>
        <v>0.23460344060615607</v>
      </c>
    </row>
    <row r="4711" spans="1:35">
      <c r="A4711" s="20"/>
      <c r="B4711" s="20"/>
      <c r="C4711" s="20">
        <f ca="1"/>
        <v>0.72156113610531303</v>
      </c>
      <c r="D4711" s="20">
        <f ca="1"/>
        <v>0.3076206937415763</v>
      </c>
      <c r="E4711" s="20">
        <f ca="1"/>
        <v>1.5361597833232843</v>
      </c>
      <c r="F4711" s="20">
        <f ca="1"/>
        <v>0.28396527225090118</v>
      </c>
      <c r="G4711" s="20">
        <f ca="1"/>
        <v>1.0620410718647966</v>
      </c>
      <c r="H4711" s="20">
        <f ca="1"/>
        <v>1.0217763635300474</v>
      </c>
      <c r="I4711" s="164">
        <f t="shared" ca="1" si="1172"/>
        <v>25.55275486068771</v>
      </c>
      <c r="J4711" s="164">
        <f t="shared" ca="1" si="1173"/>
        <v>18.408268312004168</v>
      </c>
      <c r="K4711" s="164">
        <f t="shared" ca="1" si="1174"/>
        <v>0.82887268378012691</v>
      </c>
      <c r="L4711" s="164">
        <f t="shared" ca="1" si="1175"/>
        <v>1.5007191394199546</v>
      </c>
      <c r="M4711" s="20">
        <f t="shared" ca="1" si="1176"/>
        <v>6.6932934682066794</v>
      </c>
      <c r="N4711" s="20">
        <f t="shared" ca="1" si="1177"/>
        <v>2.7412738987150211</v>
      </c>
      <c r="O4711" s="20">
        <f t="shared" ca="1" si="1168"/>
        <v>23440861.022185538</v>
      </c>
      <c r="P4711" s="20">
        <f t="shared" ca="1" si="1169"/>
        <v>62452597.610077746</v>
      </c>
      <c r="Q4711" s="20">
        <f t="shared" ca="1" si="1170"/>
        <v>586673.4688478536</v>
      </c>
      <c r="R4711" s="20">
        <f t="shared" ca="1" si="1171"/>
        <v>86480132.101111144</v>
      </c>
      <c r="AD4711">
        <f t="shared" ca="1" si="1178"/>
        <v>1.2021249661863371</v>
      </c>
      <c r="AE4711">
        <f t="shared" ca="1" si="1179"/>
        <v>1.1739155409409963</v>
      </c>
      <c r="AF4711">
        <f t="shared" ca="1" si="1180"/>
        <v>2.4442971252738803</v>
      </c>
      <c r="AG4711">
        <f t="shared" ca="1" si="1181"/>
        <v>1.8669051791816114</v>
      </c>
      <c r="AH4711">
        <f t="shared" ca="1" si="1182"/>
        <v>2.4147705202296441</v>
      </c>
      <c r="AI4711">
        <f t="shared" ca="1" si="1183"/>
        <v>2.4358754019324893</v>
      </c>
    </row>
    <row r="4712" spans="1:35">
      <c r="A4712" s="20"/>
      <c r="B4712" s="20"/>
      <c r="C4712" s="20">
        <f ca="1"/>
        <v>0.9765524828277542</v>
      </c>
      <c r="D4712" s="20">
        <f ca="1"/>
        <v>-2.7267065301769735</v>
      </c>
      <c r="E4712" s="20">
        <f ca="1"/>
        <v>1.3104897260674071</v>
      </c>
      <c r="F4712" s="20">
        <f ca="1"/>
        <v>-2.1836636694087979</v>
      </c>
      <c r="G4712" s="20">
        <f ca="1"/>
        <v>1.6281666633397831</v>
      </c>
      <c r="H4712" s="20">
        <f ca="1"/>
        <v>0.11625515960770259</v>
      </c>
      <c r="I4712" s="164">
        <f t="shared" ca="1" si="1172"/>
        <v>13.77612553185056</v>
      </c>
      <c r="J4712" s="164">
        <f t="shared" ca="1" si="1173"/>
        <v>9.2607355553682993</v>
      </c>
      <c r="K4712" s="164">
        <f t="shared" ca="1" si="1174"/>
        <v>0.63605314561243564</v>
      </c>
      <c r="L4712" s="164">
        <f t="shared" ca="1" si="1175"/>
        <v>0.86292769921364676</v>
      </c>
      <c r="M4712" s="20">
        <f t="shared" ca="1" si="1176"/>
        <v>5.9270808552976746</v>
      </c>
      <c r="N4712" s="20">
        <f t="shared" ca="1" si="1177"/>
        <v>2.0801678973079243</v>
      </c>
      <c r="O4712" s="20">
        <f t="shared" ca="1" si="1168"/>
        <v>12282737.727675764</v>
      </c>
      <c r="P4712" s="20">
        <f t="shared" ca="1" si="1169"/>
        <v>34996413.393308572</v>
      </c>
      <c r="Q4712" s="20">
        <f t="shared" ca="1" si="1170"/>
        <v>-61465.406271960346</v>
      </c>
      <c r="R4712" s="20">
        <f t="shared" ca="1" si="1171"/>
        <v>47217685.714712381</v>
      </c>
      <c r="AD4712">
        <f t="shared" ca="1" si="1178"/>
        <v>-1.6562802107158838</v>
      </c>
      <c r="AE4712">
        <f t="shared" ca="1" si="1179"/>
        <v>-1.8957263237019129</v>
      </c>
      <c r="AF4712">
        <f t="shared" ca="1" si="1180"/>
        <v>0.69139223284032347</v>
      </c>
      <c r="AG4712">
        <f t="shared" ca="1" si="1181"/>
        <v>-1.0321468217561516</v>
      </c>
      <c r="AH4712">
        <f t="shared" ca="1" si="1182"/>
        <v>1.5634231725529717</v>
      </c>
      <c r="AI4712">
        <f t="shared" ca="1" si="1183"/>
        <v>0.64910242515655203</v>
      </c>
    </row>
    <row r="4713" spans="1:35">
      <c r="A4713" s="20"/>
      <c r="B4713" s="20"/>
      <c r="C4713" s="20">
        <f ca="1"/>
        <v>-0.10541822778398031</v>
      </c>
      <c r="D4713" s="20">
        <f ca="1"/>
        <v>0.72936661642874712</v>
      </c>
      <c r="E4713" s="20">
        <f ca="1"/>
        <v>-1.6544397631254093</v>
      </c>
      <c r="F4713" s="20">
        <f ca="1"/>
        <v>-0.87227012590574504</v>
      </c>
      <c r="G4713" s="20">
        <f ca="1"/>
        <v>0.49475915879658244</v>
      </c>
      <c r="H4713" s="20">
        <f ca="1"/>
        <v>-1.3090456313811545</v>
      </c>
      <c r="I4713" s="164">
        <f t="shared" ca="1" si="1172"/>
        <v>21.014845076274415</v>
      </c>
      <c r="J4713" s="164">
        <f t="shared" ca="1" si="1173"/>
        <v>15.713974819057428</v>
      </c>
      <c r="K4713" s="164">
        <f t="shared" ca="1" si="1174"/>
        <v>0.31936987390435623</v>
      </c>
      <c r="L4713" s="164">
        <f t="shared" ca="1" si="1175"/>
        <v>0.63927411904544262</v>
      </c>
      <c r="M4713" s="20">
        <f t="shared" ca="1" si="1176"/>
        <v>3.2427750717047021</v>
      </c>
      <c r="N4713" s="20">
        <f t="shared" ca="1" si="1177"/>
        <v>1.2450064982634708</v>
      </c>
      <c r="O4713" s="20">
        <f t="shared" ca="1" si="1168"/>
        <v>19584180.141484138</v>
      </c>
      <c r="P4713" s="20">
        <f t="shared" ca="1" si="1169"/>
        <v>36704742.785658643</v>
      </c>
      <c r="Q4713" s="20">
        <f t="shared" ca="1" si="1170"/>
        <v>145156.95737968979</v>
      </c>
      <c r="R4713" s="20">
        <f t="shared" ca="1" si="1171"/>
        <v>56434079.884522475</v>
      </c>
      <c r="AD4713">
        <f t="shared" ca="1" si="1178"/>
        <v>0.10069055249379015</v>
      </c>
      <c r="AE4713">
        <f t="shared" ca="1" si="1179"/>
        <v>0.26979020773739204</v>
      </c>
      <c r="AF4713">
        <f t="shared" ca="1" si="1180"/>
        <v>-2.187546600869489</v>
      </c>
      <c r="AG4713">
        <f t="shared" ca="1" si="1181"/>
        <v>-2.0487540043388974</v>
      </c>
      <c r="AH4713">
        <f t="shared" ca="1" si="1182"/>
        <v>-1.4191388092169972</v>
      </c>
      <c r="AI4713">
        <f t="shared" ca="1" si="1183"/>
        <v>-1.6080905452338632</v>
      </c>
    </row>
    <row r="4714" spans="1:35">
      <c r="A4714" s="20"/>
      <c r="B4714" s="20"/>
      <c r="C4714" s="20">
        <f ca="1"/>
        <v>-1.3770205839853642</v>
      </c>
      <c r="D4714" s="20">
        <f ca="1"/>
        <v>-0.51381061063395106</v>
      </c>
      <c r="E4714" s="20">
        <f ca="1"/>
        <v>-1.6903898469539937</v>
      </c>
      <c r="F4714" s="20">
        <f ca="1"/>
        <v>2.6370876364228177</v>
      </c>
      <c r="G4714" s="20">
        <f ca="1"/>
        <v>-0.49616651662789263</v>
      </c>
      <c r="H4714" s="20">
        <f ca="1"/>
        <v>-0.20339843972890906</v>
      </c>
      <c r="I4714" s="164">
        <f t="shared" ca="1" si="1172"/>
        <v>13.225805156804778</v>
      </c>
      <c r="J4714" s="164">
        <f t="shared" ca="1" si="1173"/>
        <v>9.5881811334351283</v>
      </c>
      <c r="K4714" s="164">
        <f t="shared" ca="1" si="1174"/>
        <v>0.46602831250286486</v>
      </c>
      <c r="L4714" s="164">
        <f t="shared" ca="1" si="1175"/>
        <v>1.3976239744898442</v>
      </c>
      <c r="M4714" s="20">
        <f t="shared" ca="1" si="1176"/>
        <v>4.2535974485109449</v>
      </c>
      <c r="N4714" s="20">
        <f t="shared" ca="1" si="1177"/>
        <v>1.8073193243285948</v>
      </c>
      <c r="O4714" s="20">
        <f t="shared" ca="1" si="1168"/>
        <v>12163886.399064785</v>
      </c>
      <c r="P4714" s="20">
        <f t="shared" ca="1" si="1169"/>
        <v>47620535.589224286</v>
      </c>
      <c r="Q4714" s="20">
        <f t="shared" ca="1" si="1170"/>
        <v>481898.67775387084</v>
      </c>
      <c r="R4714" s="20">
        <f t="shared" ca="1" si="1171"/>
        <v>60266320.666042946</v>
      </c>
      <c r="AD4714">
        <f t="shared" ca="1" si="1178"/>
        <v>-1.7898531172803938</v>
      </c>
      <c r="AE4714">
        <f t="shared" ca="1" si="1179"/>
        <v>-1.7858452572365338</v>
      </c>
      <c r="AF4714">
        <f t="shared" ca="1" si="1180"/>
        <v>-0.85428806815577429</v>
      </c>
      <c r="AG4714">
        <f t="shared" ca="1" si="1181"/>
        <v>1.3982907931356556</v>
      </c>
      <c r="AH4714">
        <f t="shared" ca="1" si="1182"/>
        <v>-0.29600283498783841</v>
      </c>
      <c r="AI4714">
        <f t="shared" ca="1" si="1183"/>
        <v>-8.8326150463257785E-2</v>
      </c>
    </row>
    <row r="4715" spans="1:35">
      <c r="A4715" s="20"/>
      <c r="B4715" s="20"/>
      <c r="C4715" s="20">
        <f ca="1"/>
        <v>-0.4142785521581821</v>
      </c>
      <c r="D4715" s="20">
        <f ca="1"/>
        <v>-1.0302180646384889</v>
      </c>
      <c r="E4715" s="20">
        <f ca="1"/>
        <v>0.77022201084770958</v>
      </c>
      <c r="F4715" s="20">
        <f ca="1"/>
        <v>-0.49085318647203935</v>
      </c>
      <c r="G4715" s="20">
        <f ca="1"/>
        <v>-0.89038683921367556</v>
      </c>
      <c r="H4715" s="20">
        <f ca="1"/>
        <v>8.1454141289268145E-2</v>
      </c>
      <c r="I4715" s="164">
        <f t="shared" ca="1" si="1172"/>
        <v>15.730508402167803</v>
      </c>
      <c r="J4715" s="164">
        <f t="shared" ca="1" si="1173"/>
        <v>11.042185098084381</v>
      </c>
      <c r="K4715" s="164">
        <f t="shared" ca="1" si="1174"/>
        <v>0.56751959669138097</v>
      </c>
      <c r="L4715" s="164">
        <f t="shared" ca="1" si="1175"/>
        <v>0.99469262635624911</v>
      </c>
      <c r="M4715" s="20">
        <f t="shared" ca="1" si="1176"/>
        <v>3.971033282108511</v>
      </c>
      <c r="N4715" s="20">
        <f t="shared" ca="1" si="1177"/>
        <v>1.5594005706687821</v>
      </c>
      <c r="O4715" s="20">
        <f t="shared" ca="1" si="1168"/>
        <v>14274926.39941198</v>
      </c>
      <c r="P4715" s="20">
        <f t="shared" ca="1" si="1169"/>
        <v>40191473.552177705</v>
      </c>
      <c r="Q4715" s="20">
        <f t="shared" ca="1" si="1170"/>
        <v>235992.82791734714</v>
      </c>
      <c r="R4715" s="20">
        <f t="shared" ca="1" si="1171"/>
        <v>54702392.779507034</v>
      </c>
      <c r="AD4715">
        <f t="shared" ca="1" si="1178"/>
        <v>-1.1819154363670386</v>
      </c>
      <c r="AE4715">
        <f t="shared" ca="1" si="1179"/>
        <v>-1.2979244637300733</v>
      </c>
      <c r="AF4715">
        <f t="shared" ca="1" si="1180"/>
        <v>6.8359969921644267E-2</v>
      </c>
      <c r="AG4715">
        <f t="shared" ca="1" si="1181"/>
        <v>-0.43321533474432261</v>
      </c>
      <c r="AH4715">
        <f t="shared" ca="1" si="1182"/>
        <v>-0.6099630198794318</v>
      </c>
      <c r="AI4715">
        <f t="shared" ca="1" si="1183"/>
        <v>-0.75837683603031869</v>
      </c>
    </row>
    <row r="4716" spans="1:35">
      <c r="A4716" s="20"/>
      <c r="B4716" s="20"/>
      <c r="C4716" s="20">
        <f ca="1"/>
        <v>2.2733911292197604</v>
      </c>
      <c r="D4716" s="20">
        <f ca="1"/>
        <v>0.29074036852574792</v>
      </c>
      <c r="E4716" s="20">
        <f ca="1"/>
        <v>0.24594020377681636</v>
      </c>
      <c r="F4716" s="20">
        <f ca="1"/>
        <v>2.9502215590554206</v>
      </c>
      <c r="G4716" s="20">
        <f ca="1"/>
        <v>0.28151136221270473</v>
      </c>
      <c r="H4716" s="20">
        <f ca="1"/>
        <v>-1.3247671511997976</v>
      </c>
      <c r="I4716" s="164">
        <f t="shared" ca="1" si="1172"/>
        <v>32.023034352765002</v>
      </c>
      <c r="J4716" s="164">
        <f t="shared" ca="1" si="1173"/>
        <v>21.949788695771645</v>
      </c>
      <c r="K4716" s="164">
        <f t="shared" ca="1" si="1174"/>
        <v>0.76443179663660199</v>
      </c>
      <c r="L4716" s="164">
        <f t="shared" ca="1" si="1175"/>
        <v>1.7213151549047168</v>
      </c>
      <c r="M4716" s="20">
        <f t="shared" ca="1" si="1176"/>
        <v>4.4758703440488032</v>
      </c>
      <c r="N4716" s="20">
        <f t="shared" ca="1" si="1177"/>
        <v>1.9453609063866115</v>
      </c>
      <c r="O4716" s="20">
        <f t="shared" ca="1" si="1168"/>
        <v>28779803.482977897</v>
      </c>
      <c r="P4716" s="20">
        <f t="shared" ca="1" si="1169"/>
        <v>74339281.065920308</v>
      </c>
      <c r="Q4716" s="20">
        <f t="shared" ca="1" si="1170"/>
        <v>580022.16448002087</v>
      </c>
      <c r="R4716" s="20">
        <f t="shared" ca="1" si="1171"/>
        <v>103699106.71337822</v>
      </c>
      <c r="AD4716">
        <f t="shared" ca="1" si="1178"/>
        <v>2.7725811535837379</v>
      </c>
      <c r="AE4716">
        <f t="shared" ca="1" si="1179"/>
        <v>2.3623451999233702</v>
      </c>
      <c r="AF4716">
        <f t="shared" ca="1" si="1180"/>
        <v>1.8584708785145629</v>
      </c>
      <c r="AG4716">
        <f t="shared" ca="1" si="1181"/>
        <v>2.8696143404759846</v>
      </c>
      <c r="AH4716">
        <f t="shared" ca="1" si="1182"/>
        <v>-4.9032951056884988E-2</v>
      </c>
      <c r="AI4716">
        <f t="shared" ca="1" si="1183"/>
        <v>0.28475920645030151</v>
      </c>
    </row>
    <row r="4717" spans="1:35">
      <c r="A4717" s="20"/>
      <c r="B4717" s="20"/>
      <c r="C4717" s="20">
        <f ca="1"/>
        <v>-1.2484684640585673</v>
      </c>
      <c r="D4717" s="20">
        <f ca="1"/>
        <v>0.51018957371071305</v>
      </c>
      <c r="E4717" s="20">
        <f ca="1"/>
        <v>-0.60500891993350747</v>
      </c>
      <c r="F4717" s="20">
        <f ca="1"/>
        <v>0.136725818105353</v>
      </c>
      <c r="G4717" s="20">
        <f ca="1"/>
        <v>0.52601392418531179</v>
      </c>
      <c r="H4717" s="20">
        <f ca="1"/>
        <v>2.7905719623229266E-4</v>
      </c>
      <c r="I4717" s="164">
        <f t="shared" ca="1" si="1172"/>
        <v>16.8138681409566</v>
      </c>
      <c r="J4717" s="164">
        <f t="shared" ca="1" si="1173"/>
        <v>12.843759082151227</v>
      </c>
      <c r="K4717" s="164">
        <f t="shared" ca="1" si="1174"/>
        <v>0.50624050461099102</v>
      </c>
      <c r="L4717" s="164">
        <f t="shared" ca="1" si="1175"/>
        <v>1.0664159539215203</v>
      </c>
      <c r="M4717" s="20">
        <f t="shared" ca="1" si="1176"/>
        <v>4.9293552450057465</v>
      </c>
      <c r="N4717" s="20">
        <f t="shared" ca="1" si="1177"/>
        <v>1.955855816349414</v>
      </c>
      <c r="O4717" s="20">
        <f t="shared" ca="1" si="1168"/>
        <v>15813360.581130596</v>
      </c>
      <c r="P4717" s="20">
        <f t="shared" ca="1" si="1169"/>
        <v>43038769.302870505</v>
      </c>
      <c r="Q4717" s="20">
        <f t="shared" ca="1" si="1170"/>
        <v>326653.97064257937</v>
      </c>
      <c r="R4717" s="20">
        <f t="shared" ca="1" si="1171"/>
        <v>59178783.85464368</v>
      </c>
      <c r="AD4717">
        <f t="shared" ca="1" si="1178"/>
        <v>-0.91896404345713589</v>
      </c>
      <c r="AE4717">
        <f t="shared" ca="1" si="1179"/>
        <v>-0.69336943551972297</v>
      </c>
      <c r="AF4717">
        <f t="shared" ca="1" si="1180"/>
        <v>-0.48872268535462754</v>
      </c>
      <c r="AG4717">
        <f t="shared" ca="1" si="1181"/>
        <v>-0.10720020944763536</v>
      </c>
      <c r="AH4717">
        <f t="shared" ca="1" si="1182"/>
        <v>0.454839161117497</v>
      </c>
      <c r="AI4717">
        <f t="shared" ca="1" si="1183"/>
        <v>0.31312382797138899</v>
      </c>
    </row>
    <row r="4718" spans="1:35">
      <c r="A4718" s="20"/>
      <c r="B4718" s="20"/>
      <c r="C4718" s="20">
        <f ca="1"/>
        <v>-0.44606401128969825</v>
      </c>
      <c r="D4718" s="20">
        <f ca="1"/>
        <v>9.7389524682831588E-2</v>
      </c>
      <c r="E4718" s="20">
        <f ca="1"/>
        <v>0.77121774570910973</v>
      </c>
      <c r="F4718" s="20">
        <f ca="1"/>
        <v>-0.68327456727135516</v>
      </c>
      <c r="G4718" s="20">
        <f ca="1"/>
        <v>1.4922383002357518</v>
      </c>
      <c r="H4718" s="20">
        <f ca="1"/>
        <v>1.3887252087954765</v>
      </c>
      <c r="I4718" s="164">
        <f t="shared" ca="1" si="1172"/>
        <v>18.989715289457553</v>
      </c>
      <c r="J4718" s="164">
        <f t="shared" ca="1" si="1173"/>
        <v>14.323388688459675</v>
      </c>
      <c r="K4718" s="164">
        <f t="shared" ca="1" si="1174"/>
        <v>0.69660619721426076</v>
      </c>
      <c r="L4718" s="164">
        <f t="shared" ca="1" si="1175"/>
        <v>1.2364669699410034</v>
      </c>
      <c r="M4718" s="20">
        <f t="shared" ca="1" si="1176"/>
        <v>6.957109309685368</v>
      </c>
      <c r="N4718" s="20">
        <f t="shared" ca="1" si="1177"/>
        <v>2.761095097850446</v>
      </c>
      <c r="O4718" s="20">
        <f t="shared" ca="1" si="1168"/>
        <v>17762698.392784033</v>
      </c>
      <c r="P4718" s="20">
        <f t="shared" ca="1" si="1169"/>
        <v>49397893.403872065</v>
      </c>
      <c r="Q4718" s="20">
        <f t="shared" ca="1" si="1170"/>
        <v>462219.62146047381</v>
      </c>
      <c r="R4718" s="20">
        <f t="shared" ca="1" si="1171"/>
        <v>67622811.41811657</v>
      </c>
      <c r="AD4718">
        <f t="shared" ca="1" si="1178"/>
        <v>-0.39084580352972031</v>
      </c>
      <c r="AE4718">
        <f t="shared" ca="1" si="1179"/>
        <v>-0.19684943340279359</v>
      </c>
      <c r="AF4718">
        <f t="shared" ca="1" si="1180"/>
        <v>1.2418745201296428</v>
      </c>
      <c r="AG4718">
        <f t="shared" ca="1" si="1181"/>
        <v>0.66575895427728771</v>
      </c>
      <c r="AH4718">
        <f t="shared" ca="1" si="1182"/>
        <v>2.7078992329837428</v>
      </c>
      <c r="AI4718">
        <f t="shared" ca="1" si="1183"/>
        <v>2.4894462104066113</v>
      </c>
    </row>
    <row r="4719" spans="1:35">
      <c r="A4719" s="20"/>
      <c r="B4719" s="20"/>
      <c r="C4719" s="20">
        <f ca="1"/>
        <v>0.9720927112659804</v>
      </c>
      <c r="D4719" s="20">
        <f ca="1"/>
        <v>-1.2212038971603292</v>
      </c>
      <c r="E4719" s="20">
        <f ca="1"/>
        <v>0.28098434620875523</v>
      </c>
      <c r="F4719" s="20">
        <f ca="1"/>
        <v>0.281431823540783</v>
      </c>
      <c r="G4719" s="20">
        <f ca="1"/>
        <v>-0.96412957391311493</v>
      </c>
      <c r="H4719" s="20">
        <f ca="1"/>
        <v>-0.66592121403901527</v>
      </c>
      <c r="I4719" s="164">
        <f t="shared" ca="1" si="1172"/>
        <v>20.626437771361321</v>
      </c>
      <c r="J4719" s="164">
        <f t="shared" ca="1" si="1173"/>
        <v>13.948842499684792</v>
      </c>
      <c r="K4719" s="164">
        <f t="shared" ca="1" si="1174"/>
        <v>0.55356149326310344</v>
      </c>
      <c r="L4719" s="164">
        <f t="shared" ca="1" si="1175"/>
        <v>1.0685424573273243</v>
      </c>
      <c r="M4719" s="20">
        <f t="shared" ca="1" si="1176"/>
        <v>3.304782602140151</v>
      </c>
      <c r="N4719" s="20">
        <f t="shared" ca="1" si="1177"/>
        <v>1.3486689297991166</v>
      </c>
      <c r="O4719" s="20">
        <f t="shared" ca="1" si="1168"/>
        <v>18435772.833739404</v>
      </c>
      <c r="P4719" s="20">
        <f t="shared" ca="1" si="1169"/>
        <v>46892976.475141242</v>
      </c>
      <c r="Q4719" s="20">
        <f t="shared" ca="1" si="1170"/>
        <v>281517.99494222971</v>
      </c>
      <c r="R4719" s="20">
        <f t="shared" ca="1" si="1171"/>
        <v>65610267.303822875</v>
      </c>
      <c r="AD4719">
        <f t="shared" ca="1" si="1178"/>
        <v>6.4169347964363327E-3</v>
      </c>
      <c r="AE4719">
        <f t="shared" ca="1" si="1179"/>
        <v>-0.32253607393127792</v>
      </c>
      <c r="AF4719">
        <f t="shared" ca="1" si="1180"/>
        <v>-5.8531879426333172E-2</v>
      </c>
      <c r="AG4719">
        <f t="shared" ca="1" si="1181"/>
        <v>-9.7534284875798349E-2</v>
      </c>
      <c r="AH4719">
        <f t="shared" ca="1" si="1182"/>
        <v>-1.3502415531776095</v>
      </c>
      <c r="AI4719">
        <f t="shared" ca="1" si="1183"/>
        <v>-1.3279218113537392</v>
      </c>
    </row>
    <row r="4720" spans="1:35">
      <c r="A4720" s="20"/>
      <c r="B4720" s="20"/>
      <c r="C4720" s="20">
        <f ca="1"/>
        <v>0.79851999938263152</v>
      </c>
      <c r="D4720" s="20">
        <f ca="1"/>
        <v>-0.3118056994399997</v>
      </c>
      <c r="E4720" s="20">
        <f ca="1"/>
        <v>-0.40953752010903005</v>
      </c>
      <c r="F4720" s="20">
        <f ca="1"/>
        <v>0.67001890184665569</v>
      </c>
      <c r="G4720" s="20">
        <f ca="1"/>
        <v>1.6872689249458297</v>
      </c>
      <c r="H4720" s="20">
        <f ca="1"/>
        <v>0.69237229867925754</v>
      </c>
      <c r="I4720" s="164">
        <f t="shared" ca="1" si="1172"/>
        <v>22.204154360516611</v>
      </c>
      <c r="J4720" s="164">
        <f t="shared" ca="1" si="1173"/>
        <v>16.055164164585172</v>
      </c>
      <c r="K4720" s="164">
        <f t="shared" ca="1" si="1174"/>
        <v>0.64554772150964024</v>
      </c>
      <c r="L4720" s="164">
        <f t="shared" ca="1" si="1175"/>
        <v>1.3787811198170483</v>
      </c>
      <c r="M4720" s="20">
        <f t="shared" ca="1" si="1176"/>
        <v>6.5311153286949271</v>
      </c>
      <c r="N4720" s="20">
        <f t="shared" ca="1" si="1177"/>
        <v>2.6601257382678094</v>
      </c>
      <c r="O4720" s="20">
        <f t="shared" ca="1" si="1168"/>
        <v>20400341.493288402</v>
      </c>
      <c r="P4720" s="20">
        <f t="shared" ca="1" si="1169"/>
        <v>56109349.290211074</v>
      </c>
      <c r="Q4720" s="20">
        <f t="shared" ca="1" si="1170"/>
        <v>547818.79639418935</v>
      </c>
      <c r="R4720" s="20">
        <f t="shared" ca="1" si="1171"/>
        <v>77057509.579893664</v>
      </c>
      <c r="AD4720">
        <f t="shared" ca="1" si="1178"/>
        <v>0.38935785449432281</v>
      </c>
      <c r="AE4720">
        <f t="shared" ca="1" si="1179"/>
        <v>0.38428327670643281</v>
      </c>
      <c r="AF4720">
        <f t="shared" ca="1" si="1180"/>
        <v>0.77770655917854736</v>
      </c>
      <c r="AG4720">
        <f t="shared" ca="1" si="1181"/>
        <v>1.3126414537138558</v>
      </c>
      <c r="AH4720">
        <f t="shared" ca="1" si="1182"/>
        <v>2.2345725874388087</v>
      </c>
      <c r="AI4720">
        <f t="shared" ca="1" si="1183"/>
        <v>2.2165560493724579</v>
      </c>
    </row>
    <row r="4721" spans="1:35">
      <c r="A4721" s="20"/>
      <c r="B4721" s="20"/>
      <c r="C4721" s="20">
        <f ca="1"/>
        <v>-0.39601507639174288</v>
      </c>
      <c r="D4721" s="20">
        <f ca="1"/>
        <v>1.1738981922690193</v>
      </c>
      <c r="E4721" s="20">
        <f ca="1"/>
        <v>-1.9174098790663521E-2</v>
      </c>
      <c r="F4721" s="20">
        <f ca="1"/>
        <v>0.20538721558262613</v>
      </c>
      <c r="G4721" s="20">
        <f ca="1"/>
        <v>-0.31854894273350615</v>
      </c>
      <c r="H4721" s="20">
        <f ca="1"/>
        <v>1.3337770168722343</v>
      </c>
      <c r="I4721" s="164">
        <f t="shared" ca="1" si="1172"/>
        <v>23.800002551848841</v>
      </c>
      <c r="J4721" s="164">
        <f t="shared" ca="1" si="1173"/>
        <v>17.815922335256435</v>
      </c>
      <c r="K4721" s="164">
        <f t="shared" ca="1" si="1174"/>
        <v>0.5999805110133134</v>
      </c>
      <c r="L4721" s="164">
        <f t="shared" ca="1" si="1175"/>
        <v>1.233624732259891</v>
      </c>
      <c r="M4721" s="20">
        <f t="shared" ca="1" si="1176"/>
        <v>5.2258560489992538</v>
      </c>
      <c r="N4721" s="20">
        <f t="shared" ca="1" si="1177"/>
        <v>2.3039386671624076</v>
      </c>
      <c r="O4721" s="20">
        <f t="shared" ca="1" si="1168"/>
        <v>22190302.184922196</v>
      </c>
      <c r="P4721" s="20">
        <f t="shared" ca="1" si="1169"/>
        <v>54124593.686785899</v>
      </c>
      <c r="Q4721" s="20">
        <f t="shared" ca="1" si="1170"/>
        <v>731787.7007767586</v>
      </c>
      <c r="R4721" s="20">
        <f t="shared" ca="1" si="1171"/>
        <v>77046683.572484851</v>
      </c>
      <c r="AD4721">
        <f t="shared" ca="1" si="1178"/>
        <v>0.77669964850700002</v>
      </c>
      <c r="AE4721">
        <f t="shared" ca="1" si="1179"/>
        <v>0.97514172324041437</v>
      </c>
      <c r="AF4721">
        <f t="shared" ca="1" si="1180"/>
        <v>0.36345919103012148</v>
      </c>
      <c r="AG4721">
        <f t="shared" ca="1" si="1181"/>
        <v>0.65283969209041293</v>
      </c>
      <c r="AH4721">
        <f t="shared" ca="1" si="1182"/>
        <v>0.78428449888806018</v>
      </c>
      <c r="AI4721">
        <f t="shared" ca="1" si="1183"/>
        <v>1.2538882896281287</v>
      </c>
    </row>
    <row r="4722" spans="1:35">
      <c r="A4722" s="20"/>
      <c r="B4722" s="20"/>
      <c r="C4722" s="20">
        <f ca="1"/>
        <v>0.15648884611495639</v>
      </c>
      <c r="D4722" s="20">
        <f ca="1"/>
        <v>-2.120098343455989</v>
      </c>
      <c r="E4722" s="20">
        <f ca="1"/>
        <v>-0.72230482712966093</v>
      </c>
      <c r="F4722" s="20">
        <f ca="1"/>
        <v>-1.7342747675922476</v>
      </c>
      <c r="G4722" s="20">
        <f ca="1"/>
        <v>-1.6561296712650988</v>
      </c>
      <c r="H4722" s="20">
        <f ca="1"/>
        <v>0.40711077004010043</v>
      </c>
      <c r="I4722" s="164">
        <f t="shared" ca="1" si="1172"/>
        <v>12.988694044234158</v>
      </c>
      <c r="J4722" s="164">
        <f t="shared" ca="1" si="1173"/>
        <v>8.906238573416033</v>
      </c>
      <c r="K4722" s="164">
        <f t="shared" ca="1" si="1174"/>
        <v>0.31185689481344109</v>
      </c>
      <c r="L4722" s="164">
        <f t="shared" ca="1" si="1175"/>
        <v>0.53564888244198838</v>
      </c>
      <c r="M4722" s="20">
        <f t="shared" ca="1" si="1176"/>
        <v>2.708143271799706</v>
      </c>
      <c r="N4722" s="20">
        <f t="shared" ca="1" si="1177"/>
        <v>1.1013821450524768</v>
      </c>
      <c r="O4722" s="20">
        <f t="shared" ca="1" si="1168"/>
        <v>11673787.242351228</v>
      </c>
      <c r="P4722" s="20">
        <f t="shared" ca="1" si="1169"/>
        <v>26148292.226398293</v>
      </c>
      <c r="Q4722" s="20">
        <f t="shared" ca="1" si="1170"/>
        <v>224306.21520799014</v>
      </c>
      <c r="R4722" s="20">
        <f t="shared" ca="1" si="1171"/>
        <v>38046385.68395751</v>
      </c>
      <c r="AD4722">
        <f t="shared" ca="1" si="1178"/>
        <v>-1.8474043581955928</v>
      </c>
      <c r="AE4722">
        <f t="shared" ca="1" si="1179"/>
        <v>-2.0146850424778417</v>
      </c>
      <c r="AF4722">
        <f t="shared" ca="1" si="1180"/>
        <v>-2.2558464107868996</v>
      </c>
      <c r="AG4722">
        <f t="shared" ca="1" si="1181"/>
        <v>-2.5197778070818715</v>
      </c>
      <c r="AH4722">
        <f t="shared" ca="1" si="1182"/>
        <v>-2.0131741424447704</v>
      </c>
      <c r="AI4722">
        <f t="shared" ca="1" si="1183"/>
        <v>-1.9962644728311441</v>
      </c>
    </row>
    <row r="4723" spans="1:35">
      <c r="A4723" s="20"/>
      <c r="B4723" s="20"/>
      <c r="C4723" s="20">
        <f ca="1"/>
        <v>-0.20807505272113938</v>
      </c>
      <c r="D4723" s="20">
        <f ca="1"/>
        <v>-7.6457921094956497E-3</v>
      </c>
      <c r="E4723" s="20">
        <f ca="1"/>
        <v>1.0315764086952219</v>
      </c>
      <c r="F4723" s="20">
        <f ca="1"/>
        <v>1.8644511897180445</v>
      </c>
      <c r="G4723" s="20">
        <f ca="1"/>
        <v>-0.43406848371592288</v>
      </c>
      <c r="H4723" s="20">
        <f ca="1"/>
        <v>-8.152451872799768E-2</v>
      </c>
      <c r="I4723" s="164">
        <f t="shared" ca="1" si="1172"/>
        <v>21.282090460817372</v>
      </c>
      <c r="J4723" s="164">
        <f t="shared" ca="1" si="1173"/>
        <v>14.954753142667501</v>
      </c>
      <c r="K4723" s="164">
        <f t="shared" ca="1" si="1174"/>
        <v>0.75354731741978065</v>
      </c>
      <c r="L4723" s="164">
        <f t="shared" ca="1" si="1175"/>
        <v>1.57316823424806</v>
      </c>
      <c r="M4723" s="20">
        <f t="shared" ca="1" si="1176"/>
        <v>4.9180599165242072</v>
      </c>
      <c r="N4723" s="20">
        <f t="shared" ca="1" si="1177"/>
        <v>2.048578967989914</v>
      </c>
      <c r="O4723" s="20">
        <f t="shared" ca="1" si="1168"/>
        <v>19321826.404212359</v>
      </c>
      <c r="P4723" s="20">
        <f t="shared" ca="1" si="1169"/>
        <v>59978847.726161502</v>
      </c>
      <c r="Q4723" s="20">
        <f t="shared" ca="1" si="1170"/>
        <v>488508.92687936267</v>
      </c>
      <c r="R4723" s="20">
        <f t="shared" ca="1" si="1171"/>
        <v>79789183.057253227</v>
      </c>
      <c r="AD4723">
        <f t="shared" ca="1" si="1178"/>
        <v>0.16555593709159466</v>
      </c>
      <c r="AE4723">
        <f t="shared" ca="1" si="1179"/>
        <v>1.5017833109899726E-2</v>
      </c>
      <c r="AF4723">
        <f t="shared" ca="1" si="1180"/>
        <v>1.7595210674525514</v>
      </c>
      <c r="AG4723">
        <f t="shared" ca="1" si="1181"/>
        <v>2.1962192465820909</v>
      </c>
      <c r="AH4723">
        <f t="shared" ca="1" si="1182"/>
        <v>0.44228879613800864</v>
      </c>
      <c r="AI4723">
        <f t="shared" ca="1" si="1183"/>
        <v>0.56372694051328087</v>
      </c>
    </row>
    <row r="4724" spans="1:35">
      <c r="A4724" s="20"/>
      <c r="B4724" s="20"/>
      <c r="C4724" s="20">
        <f ca="1"/>
        <v>0.98855148404812754</v>
      </c>
      <c r="D4724" s="20">
        <f ca="1"/>
        <v>0.21936492274488006</v>
      </c>
      <c r="E4724" s="20">
        <f ca="1"/>
        <v>0.77443104561086862</v>
      </c>
      <c r="F4724" s="20">
        <f ca="1"/>
        <v>-5.3400500782653459E-2</v>
      </c>
      <c r="G4724" s="20">
        <f ca="1"/>
        <v>6.2504604817860479E-2</v>
      </c>
      <c r="H4724" s="20">
        <f ca="1"/>
        <v>-1.4791093075588768</v>
      </c>
      <c r="I4724" s="164">
        <f t="shared" ca="1" si="1172"/>
        <v>25.612386213139278</v>
      </c>
      <c r="J4724" s="164">
        <f t="shared" ca="1" si="1173"/>
        <v>17.987738567201838</v>
      </c>
      <c r="K4724" s="164">
        <f t="shared" ca="1" si="1174"/>
        <v>0.62270542243875593</v>
      </c>
      <c r="L4724" s="164">
        <f t="shared" ca="1" si="1175"/>
        <v>1.061564136497062</v>
      </c>
      <c r="M4724" s="20">
        <f t="shared" ca="1" si="1176"/>
        <v>3.6419820319619389</v>
      </c>
      <c r="N4724" s="20">
        <f t="shared" ca="1" si="1177"/>
        <v>1.4013672214289259</v>
      </c>
      <c r="O4724" s="20">
        <f t="shared" ca="1" si="1168"/>
        <v>23248406.540988609</v>
      </c>
      <c r="P4724" s="20">
        <f t="shared" ca="1" si="1169"/>
        <v>51692945.15257699</v>
      </c>
      <c r="Q4724" s="20">
        <f t="shared" ca="1" si="1170"/>
        <v>168219.46218599565</v>
      </c>
      <c r="R4724" s="20">
        <f t="shared" ca="1" si="1171"/>
        <v>75109571.155751601</v>
      </c>
      <c r="AD4724">
        <f t="shared" ca="1" si="1178"/>
        <v>1.2165985954221545</v>
      </c>
      <c r="AE4724">
        <f t="shared" ca="1" si="1179"/>
        <v>1.0327981769133683</v>
      </c>
      <c r="AF4724">
        <f t="shared" ca="1" si="1180"/>
        <v>0.570049294897781</v>
      </c>
      <c r="AG4724">
        <f t="shared" ca="1" si="1181"/>
        <v>-0.12925392501335498</v>
      </c>
      <c r="AH4724">
        <f t="shared" ca="1" si="1182"/>
        <v>-0.97557552004228976</v>
      </c>
      <c r="AI4724">
        <f t="shared" ca="1" si="1183"/>
        <v>-1.1854939961380384</v>
      </c>
    </row>
    <row r="4725" spans="1:35">
      <c r="A4725" s="20"/>
      <c r="B4725" s="20"/>
      <c r="C4725" s="20">
        <f ca="1"/>
        <v>-1.1415262843414804</v>
      </c>
      <c r="D4725" s="20">
        <f ca="1"/>
        <v>1.7012696637277747</v>
      </c>
      <c r="E4725" s="20">
        <f ca="1"/>
        <v>0.3419003924698385</v>
      </c>
      <c r="F4725" s="20">
        <f ca="1"/>
        <v>1.0415588450460318</v>
      </c>
      <c r="G4725" s="20">
        <f ca="1"/>
        <v>0.66650141998804613</v>
      </c>
      <c r="H4725" s="20">
        <f ca="1"/>
        <v>0.14438431253545697</v>
      </c>
      <c r="I4725" s="164">
        <f t="shared" ca="1" si="1172"/>
        <v>22.600780891668247</v>
      </c>
      <c r="J4725" s="164">
        <f t="shared" ca="1" si="1173"/>
        <v>17.119006501730137</v>
      </c>
      <c r="K4725" s="164">
        <f t="shared" ca="1" si="1174"/>
        <v>0.68440443552285002</v>
      </c>
      <c r="L4725" s="164">
        <f t="shared" ca="1" si="1175"/>
        <v>1.4070472903496336</v>
      </c>
      <c r="M4725" s="20">
        <f t="shared" ca="1" si="1176"/>
        <v>5.6389077255281812</v>
      </c>
      <c r="N4725" s="20">
        <f t="shared" ca="1" si="1177"/>
        <v>2.3183118526224638</v>
      </c>
      <c r="O4725" s="20">
        <f t="shared" ca="1" si="1168"/>
        <v>21179158.424340591</v>
      </c>
      <c r="P4725" s="20">
        <f t="shared" ca="1" si="1169"/>
        <v>57201228.697562911</v>
      </c>
      <c r="Q4725" s="20">
        <f t="shared" ca="1" si="1170"/>
        <v>509062.95810583892</v>
      </c>
      <c r="R4725" s="20">
        <f t="shared" ca="1" si="1171"/>
        <v>78889450.080009341</v>
      </c>
      <c r="AD4725">
        <f t="shared" ca="1" si="1178"/>
        <v>0.48562643001656414</v>
      </c>
      <c r="AE4725">
        <f t="shared" ca="1" si="1179"/>
        <v>0.74127734957387115</v>
      </c>
      <c r="AF4725">
        <f t="shared" ca="1" si="1180"/>
        <v>1.1309494138440901</v>
      </c>
      <c r="AG4725">
        <f t="shared" ca="1" si="1181"/>
        <v>1.4411240470437885</v>
      </c>
      <c r="AH4725">
        <f t="shared" ca="1" si="1182"/>
        <v>1.2432308061424238</v>
      </c>
      <c r="AI4725">
        <f t="shared" ca="1" si="1183"/>
        <v>1.2927347368174698</v>
      </c>
    </row>
    <row r="4726" spans="1:35">
      <c r="A4726" s="20"/>
      <c r="B4726" s="20"/>
      <c r="C4726" s="20">
        <f ca="1"/>
        <v>0.43273846976987668</v>
      </c>
      <c r="D4726" s="20">
        <f ca="1"/>
        <v>0.5384804602355574</v>
      </c>
      <c r="E4726" s="20">
        <f ca="1"/>
        <v>0.62337222291598371</v>
      </c>
      <c r="F4726" s="20">
        <f ca="1"/>
        <v>0.16069487887529191</v>
      </c>
      <c r="G4726" s="20">
        <f ca="1"/>
        <v>0.18931684114600103</v>
      </c>
      <c r="H4726" s="20">
        <f ca="1"/>
        <v>0.81287103007808836</v>
      </c>
      <c r="I4726" s="164">
        <f t="shared" ca="1" si="1172"/>
        <v>24.92047125950797</v>
      </c>
      <c r="J4726" s="164">
        <f t="shared" ca="1" si="1173"/>
        <v>18.099012164438669</v>
      </c>
      <c r="K4726" s="164">
        <f t="shared" ca="1" si="1174"/>
        <v>0.68011528438396185</v>
      </c>
      <c r="L4726" s="164">
        <f t="shared" ca="1" si="1175"/>
        <v>1.2933949114333587</v>
      </c>
      <c r="M4726" s="20">
        <f t="shared" ca="1" si="1176"/>
        <v>5.4522240832125988</v>
      </c>
      <c r="N4726" s="20">
        <f t="shared" ca="1" si="1177"/>
        <v>2.3061742775208391</v>
      </c>
      <c r="O4726" s="20">
        <f t="shared" ca="1" si="1168"/>
        <v>22938770.828070905</v>
      </c>
      <c r="P4726" s="20">
        <f t="shared" ca="1" si="1169"/>
        <v>56714413.464021392</v>
      </c>
      <c r="Q4726" s="20">
        <f t="shared" ca="1" si="1170"/>
        <v>600289.09153775068</v>
      </c>
      <c r="R4726" s="20">
        <f t="shared" ca="1" si="1171"/>
        <v>80253473.383630037</v>
      </c>
      <c r="AD4726">
        <f t="shared" ca="1" si="1178"/>
        <v>1.0486580726961092</v>
      </c>
      <c r="AE4726">
        <f t="shared" ca="1" si="1179"/>
        <v>1.070138310214318</v>
      </c>
      <c r="AF4726">
        <f t="shared" ca="1" si="1180"/>
        <v>1.0919571307632894</v>
      </c>
      <c r="AG4726">
        <f t="shared" ca="1" si="1181"/>
        <v>0.92452232469708495</v>
      </c>
      <c r="AH4726">
        <f t="shared" ca="1" si="1182"/>
        <v>1.0358045369028881</v>
      </c>
      <c r="AI4726">
        <f t="shared" ca="1" si="1183"/>
        <v>1.2599304797860515</v>
      </c>
    </row>
    <row r="4727" spans="1:35">
      <c r="A4727" s="20"/>
      <c r="B4727" s="20"/>
      <c r="C4727" s="20">
        <f ca="1"/>
        <v>1.295163577658442</v>
      </c>
      <c r="D4727" s="20">
        <f ca="1"/>
        <v>0.53402656552698335</v>
      </c>
      <c r="E4727" s="20">
        <f ca="1"/>
        <v>0.61155227823238079</v>
      </c>
      <c r="F4727" s="20">
        <f ca="1"/>
        <v>0.66376610360040111</v>
      </c>
      <c r="G4727" s="20">
        <f ca="1"/>
        <v>0.53365842089578452</v>
      </c>
      <c r="H4727" s="20">
        <f ca="1"/>
        <v>1.9653832744095383</v>
      </c>
      <c r="I4727" s="164">
        <f t="shared" ca="1" si="1172"/>
        <v>28.752657072677117</v>
      </c>
      <c r="J4727" s="164">
        <f t="shared" ca="1" si="1173"/>
        <v>20.762340719960633</v>
      </c>
      <c r="K4727" s="164">
        <f t="shared" ca="1" si="1174"/>
        <v>0.76561626680649519</v>
      </c>
      <c r="L4727" s="164">
        <f t="shared" ca="1" si="1175"/>
        <v>1.5458423682540938</v>
      </c>
      <c r="M4727" s="20">
        <f t="shared" ca="1" si="1176"/>
        <v>6.6466284345584077</v>
      </c>
      <c r="N4727" s="20">
        <f t="shared" ca="1" si="1177"/>
        <v>2.9236801822972156</v>
      </c>
      <c r="O4727" s="20">
        <f t="shared" ca="1" si="1168"/>
        <v>26402601.297890972</v>
      </c>
      <c r="P4727" s="20">
        <f t="shared" ca="1" si="1169"/>
        <v>66755141.518894479</v>
      </c>
      <c r="Q4727" s="20">
        <f t="shared" ca="1" si="1170"/>
        <v>919680.72905046679</v>
      </c>
      <c r="R4727" s="20">
        <f t="shared" ca="1" si="1171"/>
        <v>94077423.545835927</v>
      </c>
      <c r="AD4727">
        <f t="shared" ca="1" si="1178"/>
        <v>1.9788002603585226</v>
      </c>
      <c r="AE4727">
        <f t="shared" ca="1" si="1179"/>
        <v>1.963872724819004</v>
      </c>
      <c r="AF4727">
        <f t="shared" ca="1" si="1180"/>
        <v>1.8692387891499553</v>
      </c>
      <c r="AG4727">
        <f t="shared" ca="1" si="1181"/>
        <v>2.0720107647913357</v>
      </c>
      <c r="AH4727">
        <f t="shared" ca="1" si="1182"/>
        <v>2.3629204828426755</v>
      </c>
      <c r="AI4727">
        <f t="shared" ca="1" si="1183"/>
        <v>2.9288653575600421</v>
      </c>
    </row>
    <row r="4728" spans="1:35">
      <c r="A4728" s="20"/>
      <c r="B4728" s="20"/>
      <c r="C4728" s="20">
        <f ca="1"/>
        <v>0.26103370335687748</v>
      </c>
      <c r="D4728" s="20">
        <f ca="1"/>
        <v>-1.4690301397315804</v>
      </c>
      <c r="E4728" s="20">
        <f ca="1"/>
        <v>0.76611110116519954</v>
      </c>
      <c r="F4728" s="20">
        <f ca="1"/>
        <v>-1.3743188322446385</v>
      </c>
      <c r="G4728" s="20">
        <f ca="1"/>
        <v>-0.83069326695035572</v>
      </c>
      <c r="H4728" s="20">
        <f ca="1"/>
        <v>0.71741664886752532</v>
      </c>
      <c r="I4728" s="164">
        <f t="shared" ca="1" si="1172"/>
        <v>16.625565856991194</v>
      </c>
      <c r="J4728" s="164">
        <f t="shared" ca="1" si="1173"/>
        <v>11.593473636283941</v>
      </c>
      <c r="K4728" s="164">
        <f t="shared" ca="1" si="1174"/>
        <v>0.54457967698932619</v>
      </c>
      <c r="L4728" s="164">
        <f t="shared" ca="1" si="1175"/>
        <v>0.86981239745277428</v>
      </c>
      <c r="M4728" s="20">
        <f t="shared" ca="1" si="1176"/>
        <v>4.2017882820760857</v>
      </c>
      <c r="N4728" s="20">
        <f t="shared" ca="1" si="1177"/>
        <v>1.6775000510912874</v>
      </c>
      <c r="O4728" s="20">
        <f t="shared" ca="1" si="1168"/>
        <v>15046212.095381364</v>
      </c>
      <c r="P4728" s="20">
        <f t="shared" ca="1" si="1169"/>
        <v>38007431.180487551</v>
      </c>
      <c r="Q4728" s="20">
        <f t="shared" ca="1" si="1170"/>
        <v>295689.83035258367</v>
      </c>
      <c r="R4728" s="20">
        <f t="shared" ca="1" si="1171"/>
        <v>53349333.106221497</v>
      </c>
      <c r="AD4728">
        <f t="shared" ca="1" si="1178"/>
        <v>-0.96466848131281702</v>
      </c>
      <c r="AE4728">
        <f t="shared" ca="1" si="1179"/>
        <v>-1.1129283099718321</v>
      </c>
      <c r="AF4728">
        <f t="shared" ca="1" si="1180"/>
        <v>-0.1401847546424892</v>
      </c>
      <c r="AG4728">
        <f t="shared" ca="1" si="1181"/>
        <v>-1.0008527388510264</v>
      </c>
      <c r="AH4728">
        <f t="shared" ca="1" si="1182"/>
        <v>-0.35356857547101594</v>
      </c>
      <c r="AI4728">
        <f t="shared" ca="1" si="1183"/>
        <v>-0.43918905110462902</v>
      </c>
    </row>
    <row r="4729" spans="1:35">
      <c r="A4729" s="20"/>
      <c r="B4729" s="20"/>
      <c r="C4729" s="20">
        <f ca="1"/>
        <v>-0.54131407544863586</v>
      </c>
      <c r="D4729" s="20">
        <f ca="1"/>
        <v>-1.2220715790926331</v>
      </c>
      <c r="E4729" s="20">
        <f ca="1"/>
        <v>1.2561361310035188</v>
      </c>
      <c r="F4729" s="20">
        <f ca="1"/>
        <v>8.2701669594538146E-2</v>
      </c>
      <c r="G4729" s="20">
        <f ca="1"/>
        <v>0.35006142698008269</v>
      </c>
      <c r="H4729" s="20">
        <f ca="1"/>
        <v>0.99056581870262805</v>
      </c>
      <c r="I4729" s="164">
        <f t="shared" ca="1" si="1172"/>
        <v>14.708541061446208</v>
      </c>
      <c r="J4729" s="164">
        <f t="shared" ca="1" si="1173"/>
        <v>10.446102921112697</v>
      </c>
      <c r="K4729" s="164">
        <f t="shared" ca="1" si="1174"/>
        <v>0.72106702157622071</v>
      </c>
      <c r="L4729" s="164">
        <f t="shared" ca="1" si="1175"/>
        <v>1.3312914909178133</v>
      </c>
      <c r="M4729" s="20">
        <f t="shared" ca="1" si="1176"/>
        <v>6.0699864936541452</v>
      </c>
      <c r="N4729" s="20">
        <f t="shared" ca="1" si="1177"/>
        <v>2.3833290157016669</v>
      </c>
      <c r="O4729" s="20">
        <f t="shared" ca="1" si="1168"/>
        <v>13412077.223359274</v>
      </c>
      <c r="P4729" s="20">
        <f t="shared" ca="1" si="1169"/>
        <v>47464909.0664552</v>
      </c>
      <c r="Q4729" s="20">
        <f t="shared" ca="1" si="1170"/>
        <v>360285.34058774624</v>
      </c>
      <c r="R4729" s="20">
        <f t="shared" ca="1" si="1171"/>
        <v>61237271.630402215</v>
      </c>
      <c r="AD4729">
        <f t="shared" ca="1" si="1178"/>
        <v>-1.4299657617849009</v>
      </c>
      <c r="AE4729">
        <f t="shared" ca="1" si="1179"/>
        <v>-1.4979520398950679</v>
      </c>
      <c r="AF4729">
        <f t="shared" ca="1" si="1180"/>
        <v>1.4642456506929151</v>
      </c>
      <c r="AG4729">
        <f t="shared" ca="1" si="1181"/>
        <v>1.0967795041718784</v>
      </c>
      <c r="AH4729">
        <f t="shared" ca="1" si="1182"/>
        <v>1.7222072151712733</v>
      </c>
      <c r="AI4729">
        <f t="shared" ca="1" si="1183"/>
        <v>1.4684567991936941</v>
      </c>
    </row>
    <row r="4730" spans="1:35">
      <c r="A4730" s="20"/>
      <c r="B4730" s="20"/>
      <c r="C4730" s="20">
        <f ca="1"/>
        <v>0.16440585682502865</v>
      </c>
      <c r="D4730" s="20">
        <f ca="1"/>
        <v>-0.55628718682683542</v>
      </c>
      <c r="E4730" s="20">
        <f ca="1"/>
        <v>0.7788214207340044</v>
      </c>
      <c r="F4730" s="20">
        <f ca="1"/>
        <v>0.50251864153758319</v>
      </c>
      <c r="G4730" s="20">
        <f ca="1"/>
        <v>-0.24542839738555874</v>
      </c>
      <c r="H4730" s="20">
        <f ca="1"/>
        <v>0.53698226810467997</v>
      </c>
      <c r="I4730" s="164">
        <f t="shared" ca="1" si="1172"/>
        <v>20.114723406644728</v>
      </c>
      <c r="J4730" s="164">
        <f t="shared" ca="1" si="1173"/>
        <v>14.196754299334234</v>
      </c>
      <c r="K4730" s="164">
        <f t="shared" ca="1" si="1174"/>
        <v>0.67522043822136002</v>
      </c>
      <c r="L4730" s="164">
        <f t="shared" ca="1" si="1175"/>
        <v>1.3147783925798293</v>
      </c>
      <c r="M4730" s="20">
        <f t="shared" ca="1" si="1176"/>
        <v>5.0769868524276802</v>
      </c>
      <c r="N4730" s="20">
        <f t="shared" ca="1" si="1177"/>
        <v>2.094909256376734</v>
      </c>
      <c r="O4730" s="20">
        <f t="shared" ca="1" si="1168"/>
        <v>18295096.158878867</v>
      </c>
      <c r="P4730" s="20">
        <f t="shared" ca="1" si="1169"/>
        <v>52449025.789894268</v>
      </c>
      <c r="Q4730" s="20">
        <f t="shared" ca="1" si="1170"/>
        <v>471062.79316116107</v>
      </c>
      <c r="R4730" s="20">
        <f t="shared" ca="1" si="1171"/>
        <v>71215184.741934285</v>
      </c>
      <c r="AD4730">
        <f t="shared" ca="1" si="1178"/>
        <v>-0.11778558091147448</v>
      </c>
      <c r="AE4730">
        <f t="shared" ca="1" si="1179"/>
        <v>-0.23934419485428415</v>
      </c>
      <c r="AF4730">
        <f t="shared" ca="1" si="1180"/>
        <v>1.0474585292850911</v>
      </c>
      <c r="AG4730">
        <f t="shared" ca="1" si="1181"/>
        <v>1.0217199662719509</v>
      </c>
      <c r="AH4730">
        <f t="shared" ca="1" si="1182"/>
        <v>0.61887428047520066</v>
      </c>
      <c r="AI4730">
        <f t="shared" ca="1" si="1183"/>
        <v>0.68894393615333527</v>
      </c>
    </row>
    <row r="4731" spans="1:35">
      <c r="A4731" s="20"/>
      <c r="B4731" s="20"/>
      <c r="C4731" s="20">
        <f ca="1"/>
        <v>1.0547944644127014</v>
      </c>
      <c r="D4731" s="20">
        <f ca="1"/>
        <v>-0.48423579497112407</v>
      </c>
      <c r="E4731" s="20">
        <f ca="1"/>
        <v>-2.8092188470457594E-2</v>
      </c>
      <c r="F4731" s="20">
        <f ca="1"/>
        <v>0.58663887864536191</v>
      </c>
      <c r="G4731" s="20">
        <f ca="1"/>
        <v>-0.2806233101157683</v>
      </c>
      <c r="H4731" s="20">
        <f ca="1"/>
        <v>-1.3990852030384975</v>
      </c>
      <c r="I4731" s="164">
        <f t="shared" ca="1" si="1172"/>
        <v>23.201946363096315</v>
      </c>
      <c r="J4731" s="164">
        <f t="shared" ca="1" si="1173"/>
        <v>15.999859287996655</v>
      </c>
      <c r="K4731" s="164">
        <f t="shared" ca="1" si="1174"/>
        <v>0.55197367198885605</v>
      </c>
      <c r="L4731" s="164">
        <f t="shared" ca="1" si="1175"/>
        <v>1.0922086607075978</v>
      </c>
      <c r="M4731" s="20">
        <f t="shared" ca="1" si="1176"/>
        <v>3.3365002415507008</v>
      </c>
      <c r="N4731" s="20">
        <f t="shared" ca="1" si="1177"/>
        <v>1.3250949748651881</v>
      </c>
      <c r="O4731" s="20">
        <f t="shared" ca="1" si="1168"/>
        <v>20902936.890530095</v>
      </c>
      <c r="P4731" s="20">
        <f t="shared" ca="1" si="1169"/>
        <v>50044267.730790555</v>
      </c>
      <c r="Q4731" s="20">
        <f t="shared" ca="1" si="1170"/>
        <v>223134.63363503909</v>
      </c>
      <c r="R4731" s="20">
        <f t="shared" ca="1" si="1171"/>
        <v>71170339.254955694</v>
      </c>
      <c r="AD4731">
        <f t="shared" ca="1" si="1178"/>
        <v>0.63154037939230945</v>
      </c>
      <c r="AE4731">
        <f t="shared" ca="1" si="1179"/>
        <v>0.36572459328746815</v>
      </c>
      <c r="AF4731">
        <f t="shared" ca="1" si="1180"/>
        <v>-7.2966618283127116E-2</v>
      </c>
      <c r="AG4731">
        <f t="shared" ca="1" si="1181"/>
        <v>1.0039366852717446E-2</v>
      </c>
      <c r="AH4731">
        <f t="shared" ca="1" si="1182"/>
        <v>-1.3149997316103319</v>
      </c>
      <c r="AI4731">
        <f t="shared" ca="1" si="1183"/>
        <v>-1.3916352030670591</v>
      </c>
    </row>
    <row r="4732" spans="1:35">
      <c r="A4732" s="20"/>
      <c r="B4732" s="20"/>
      <c r="C4732" s="20">
        <f ca="1"/>
        <v>0.22617596146440486</v>
      </c>
      <c r="D4732" s="20">
        <f ca="1"/>
        <v>-1.0251676209091347</v>
      </c>
      <c r="E4732" s="20">
        <f ca="1"/>
        <v>0.12872079049549592</v>
      </c>
      <c r="F4732" s="20">
        <f ca="1"/>
        <v>0.14472497106306328</v>
      </c>
      <c r="G4732" s="20">
        <f ca="1"/>
        <v>3.8229339596565451E-2</v>
      </c>
      <c r="H4732" s="20">
        <f ca="1"/>
        <v>-0.58909679215160271</v>
      </c>
      <c r="I4732" s="164">
        <f t="shared" ca="1" si="1172"/>
        <v>17.732595132409461</v>
      </c>
      <c r="J4732" s="164">
        <f t="shared" ca="1" si="1173"/>
        <v>12.340280218933302</v>
      </c>
      <c r="K4732" s="164">
        <f t="shared" ca="1" si="1174"/>
        <v>0.55984588768743393</v>
      </c>
      <c r="L4732" s="164">
        <f t="shared" ca="1" si="1175"/>
        <v>1.0803804266146273</v>
      </c>
      <c r="M4732" s="20">
        <f t="shared" ca="1" si="1176"/>
        <v>4.2356562128899773</v>
      </c>
      <c r="N4732" s="20">
        <f t="shared" ca="1" si="1177"/>
        <v>1.6329290935761107</v>
      </c>
      <c r="O4732" s="20">
        <f t="shared" ca="1" si="1168"/>
        <v>16034797.874233799</v>
      </c>
      <c r="P4732" s="20">
        <f t="shared" ca="1" si="1169"/>
        <v>44298937.19065731</v>
      </c>
      <c r="Q4732" s="20">
        <f t="shared" ca="1" si="1170"/>
        <v>200898.14643104645</v>
      </c>
      <c r="R4732" s="20">
        <f t="shared" ca="1" si="1171"/>
        <v>60534633.211322151</v>
      </c>
      <c r="AD4732">
        <f t="shared" ca="1" si="1178"/>
        <v>-0.69597205524042227</v>
      </c>
      <c r="AE4732">
        <f t="shared" ca="1" si="1179"/>
        <v>-0.86232207418345608</v>
      </c>
      <c r="AF4732">
        <f t="shared" ca="1" si="1180"/>
        <v>-1.4010210233279807E-3</v>
      </c>
      <c r="AG4732">
        <f t="shared" ca="1" si="1181"/>
        <v>-4.3725333569876457E-2</v>
      </c>
      <c r="AH4732">
        <f t="shared" ca="1" si="1182"/>
        <v>-0.31593754123335793</v>
      </c>
      <c r="AI4732">
        <f t="shared" ca="1" si="1183"/>
        <v>-0.55965109844294425</v>
      </c>
    </row>
    <row r="4733" spans="1:35">
      <c r="A4733" s="20"/>
      <c r="B4733" s="20"/>
      <c r="C4733" s="20">
        <f ca="1"/>
        <v>0.61433747370435476</v>
      </c>
      <c r="D4733" s="20">
        <f ca="1"/>
        <v>0.10794728434026632</v>
      </c>
      <c r="E4733" s="20">
        <f ca="1"/>
        <v>0.79364963841734759</v>
      </c>
      <c r="F4733" s="20">
        <f ca="1"/>
        <v>2.0640668100643311E-2</v>
      </c>
      <c r="G4733" s="20">
        <f ca="1"/>
        <v>0.23487921547076218</v>
      </c>
      <c r="H4733" s="20">
        <f ca="1"/>
        <v>-1.3238472207007057</v>
      </c>
      <c r="I4733" s="164">
        <f t="shared" ca="1" si="1172"/>
        <v>23.660835589556736</v>
      </c>
      <c r="J4733" s="164">
        <f t="shared" ca="1" si="1173"/>
        <v>16.689415588730483</v>
      </c>
      <c r="K4733" s="164">
        <f t="shared" ca="1" si="1174"/>
        <v>0.63239773664166343</v>
      </c>
      <c r="L4733" s="164">
        <f t="shared" ca="1" si="1175"/>
        <v>1.0955487245566968</v>
      </c>
      <c r="M4733" s="20">
        <f t="shared" ca="1" si="1176"/>
        <v>3.9736459110791116</v>
      </c>
      <c r="N4733" s="20">
        <f t="shared" ca="1" si="1177"/>
        <v>1.5115274793367048</v>
      </c>
      <c r="O4733" s="20">
        <f t="shared" ca="1" si="1168"/>
        <v>21515362.694589335</v>
      </c>
      <c r="P4733" s="20">
        <f t="shared" ca="1" si="1169"/>
        <v>50584149.409926407</v>
      </c>
      <c r="Q4733" s="20">
        <f t="shared" ca="1" si="1170"/>
        <v>154350.10557433503</v>
      </c>
      <c r="R4733" s="20">
        <f t="shared" ca="1" si="1171"/>
        <v>72253862.210090086</v>
      </c>
      <c r="AD4733">
        <f t="shared" ca="1" si="1178"/>
        <v>0.74292125960114941</v>
      </c>
      <c r="AE4733">
        <f t="shared" ca="1" si="1179"/>
        <v>0.59711932507734389</v>
      </c>
      <c r="AF4733">
        <f t="shared" ca="1" si="1180"/>
        <v>0.65816124219693939</v>
      </c>
      <c r="AG4733">
        <f t="shared" ca="1" si="1181"/>
        <v>2.5221475257712234E-2</v>
      </c>
      <c r="AH4733">
        <f t="shared" ca="1" si="1182"/>
        <v>-0.60706009880098655</v>
      </c>
      <c r="AI4733">
        <f t="shared" ca="1" si="1183"/>
        <v>-0.88776356936025735</v>
      </c>
    </row>
    <row r="4734" spans="1:35">
      <c r="A4734" s="20"/>
      <c r="B4734" s="20"/>
      <c r="C4734" s="20">
        <f ca="1"/>
        <v>0.12464970695630161</v>
      </c>
      <c r="D4734" s="20">
        <f ca="1"/>
        <v>3.2036512512677681E-2</v>
      </c>
      <c r="E4734" s="20">
        <f ca="1"/>
        <v>-1.6096984478405363</v>
      </c>
      <c r="F4734" s="20">
        <f ca="1"/>
        <v>1.6036580403568605</v>
      </c>
      <c r="G4734" s="20">
        <f ca="1"/>
        <v>-0.83135376110549086</v>
      </c>
      <c r="H4734" s="20">
        <f ca="1"/>
        <v>5.8727511264810893E-3</v>
      </c>
      <c r="I4734" s="164">
        <f t="shared" ca="1" si="1172"/>
        <v>21.241989189226064</v>
      </c>
      <c r="J4734" s="164">
        <f t="shared" ca="1" si="1173"/>
        <v>15.224656022141682</v>
      </c>
      <c r="K4734" s="164">
        <f t="shared" ca="1" si="1174"/>
        <v>0.44169786561300367</v>
      </c>
      <c r="L4734" s="164">
        <f t="shared" ca="1" si="1175"/>
        <v>1.2144800886728964</v>
      </c>
      <c r="M4734" s="20">
        <f t="shared" ca="1" si="1176"/>
        <v>3.6892825389535702</v>
      </c>
      <c r="N4734" s="20">
        <f t="shared" ca="1" si="1177"/>
        <v>1.6880278587187991</v>
      </c>
      <c r="O4734" s="20">
        <f t="shared" ca="1" si="1168"/>
        <v>19444371.558640022</v>
      </c>
      <c r="P4734" s="20">
        <f t="shared" ca="1" si="1169"/>
        <v>51102142.428276695</v>
      </c>
      <c r="Q4734" s="20">
        <f t="shared" ca="1" si="1170"/>
        <v>619485.35308664292</v>
      </c>
      <c r="R4734" s="20">
        <f t="shared" ca="1" si="1171"/>
        <v>71165999.340003371</v>
      </c>
      <c r="AD4734">
        <f t="shared" ca="1" si="1178"/>
        <v>0.15582261874419029</v>
      </c>
      <c r="AE4734">
        <f t="shared" ca="1" si="1179"/>
        <v>0.1055892691750612</v>
      </c>
      <c r="AF4734">
        <f t="shared" ca="1" si="1180"/>
        <v>-1.0754739489726945</v>
      </c>
      <c r="AG4734">
        <f t="shared" ca="1" si="1181"/>
        <v>0.5658185848768017</v>
      </c>
      <c r="AH4734">
        <f t="shared" ca="1" si="1182"/>
        <v>-0.92301940116269954</v>
      </c>
      <c r="AI4734">
        <f t="shared" ca="1" si="1183"/>
        <v>-0.41073551697621863</v>
      </c>
    </row>
    <row r="4735" spans="1:35">
      <c r="A4735" s="20"/>
      <c r="B4735" s="20"/>
      <c r="C4735" s="20">
        <f ca="1"/>
        <v>0.56128575492604871</v>
      </c>
      <c r="D4735" s="20">
        <f ca="1"/>
        <v>1.0878498105649639</v>
      </c>
      <c r="E4735" s="20">
        <f ca="1"/>
        <v>1.9320370054235614</v>
      </c>
      <c r="F4735" s="20">
        <f ca="1"/>
        <v>0.22798342645657624</v>
      </c>
      <c r="G4735" s="20">
        <f ca="1"/>
        <v>-0.89179917049632662</v>
      </c>
      <c r="H4735" s="20">
        <f ca="1"/>
        <v>0.78920598908519179</v>
      </c>
      <c r="I4735" s="164">
        <f t="shared" ca="1" si="1172"/>
        <v>28.764170140918115</v>
      </c>
      <c r="J4735" s="164">
        <f t="shared" ca="1" si="1173"/>
        <v>20.634938849504845</v>
      </c>
      <c r="K4735" s="164">
        <f t="shared" ca="1" si="1174"/>
        <v>0.79365961855993206</v>
      </c>
      <c r="L4735" s="164">
        <f t="shared" ca="1" si="1175"/>
        <v>1.3875864407283656</v>
      </c>
      <c r="M4735" s="20">
        <f t="shared" ca="1" si="1176"/>
        <v>4.8562872811275737</v>
      </c>
      <c r="N4735" s="20">
        <f t="shared" ca="1" si="1177"/>
        <v>2.1311228610688966</v>
      </c>
      <c r="O4735" s="20">
        <f t="shared" ca="1" si="1168"/>
        <v>26340801.855777901</v>
      </c>
      <c r="P4735" s="20">
        <f t="shared" ca="1" si="1169"/>
        <v>62867795.576739237</v>
      </c>
      <c r="Q4735" s="20">
        <f t="shared" ca="1" si="1170"/>
        <v>663492.56551253039</v>
      </c>
      <c r="R4735" s="20">
        <f t="shared" ca="1" si="1171"/>
        <v>89872089.998029664</v>
      </c>
      <c r="AD4735">
        <f t="shared" ca="1" si="1178"/>
        <v>1.9815946943976004</v>
      </c>
      <c r="AE4735">
        <f t="shared" ca="1" si="1179"/>
        <v>1.921120419296928</v>
      </c>
      <c r="AF4735">
        <f t="shared" ca="1" si="1180"/>
        <v>2.1241783505448368</v>
      </c>
      <c r="AG4735">
        <f t="shared" ca="1" si="1181"/>
        <v>1.352665639674389</v>
      </c>
      <c r="AH4735">
        <f t="shared" ca="1" si="1182"/>
        <v>0.37365253458619307</v>
      </c>
      <c r="AI4735">
        <f t="shared" ca="1" si="1183"/>
        <v>0.78681854342945012</v>
      </c>
    </row>
    <row r="4736" spans="1:35">
      <c r="A4736" s="20"/>
      <c r="B4736" s="20"/>
      <c r="C4736" s="20">
        <f ca="1"/>
        <v>2.7301685010887446</v>
      </c>
      <c r="D4736" s="20">
        <f ca="1"/>
        <v>-0.50715958925846161</v>
      </c>
      <c r="E4736" s="20">
        <f ca="1"/>
        <v>0.44028647414719446</v>
      </c>
      <c r="F4736" s="20">
        <f ca="1"/>
        <v>-0.252359658328217</v>
      </c>
      <c r="G4736" s="20">
        <f ca="1"/>
        <v>5.6988306971421113E-2</v>
      </c>
      <c r="H4736" s="20">
        <f ca="1"/>
        <v>0.81705480717306622</v>
      </c>
      <c r="I4736" s="164">
        <f t="shared" ca="1" si="1172"/>
        <v>30.28070543711242</v>
      </c>
      <c r="J4736" s="164">
        <f t="shared" ca="1" si="1173"/>
        <v>21.049571198933588</v>
      </c>
      <c r="K4736" s="164">
        <f t="shared" ca="1" si="1174"/>
        <v>0.65868381274991972</v>
      </c>
      <c r="L4736" s="164">
        <f t="shared" ca="1" si="1175"/>
        <v>1.2130593901574367</v>
      </c>
      <c r="M4736" s="20">
        <f t="shared" ca="1" si="1176"/>
        <v>5.0072290854652781</v>
      </c>
      <c r="N4736" s="20">
        <f t="shared" ca="1" si="1177"/>
        <v>2.1942992994111932</v>
      </c>
      <c r="O4736" s="20">
        <f t="shared" ca="1" si="1168"/>
        <v>27370625.970321074</v>
      </c>
      <c r="P4736" s="20">
        <f t="shared" ca="1" si="1169"/>
        <v>60080368.866863348</v>
      </c>
      <c r="Q4736" s="20">
        <f t="shared" ca="1" si="1170"/>
        <v>678997.11869394302</v>
      </c>
      <c r="R4736" s="20">
        <f t="shared" ca="1" si="1171"/>
        <v>88129991.955878377</v>
      </c>
      <c r="AD4736">
        <f t="shared" ca="1" si="1178"/>
        <v>2.3496857857068978</v>
      </c>
      <c r="AE4736">
        <f t="shared" ca="1" si="1179"/>
        <v>2.0602587915884527</v>
      </c>
      <c r="AF4736">
        <f t="shared" ca="1" si="1180"/>
        <v>0.89712557045381536</v>
      </c>
      <c r="AG4736">
        <f t="shared" ca="1" si="1181"/>
        <v>0.55936086435198451</v>
      </c>
      <c r="AH4736">
        <f t="shared" ca="1" si="1182"/>
        <v>0.54136565051697572</v>
      </c>
      <c r="AI4736">
        <f t="shared" ca="1" si="1183"/>
        <v>0.95756567408430604</v>
      </c>
    </row>
    <row r="4737" spans="1:35">
      <c r="A4737" s="20"/>
      <c r="B4737" s="20"/>
      <c r="C4737" s="20">
        <f ca="1"/>
        <v>-1.0950493429677897</v>
      </c>
      <c r="D4737" s="20">
        <f ca="1"/>
        <v>0.61376096282944292</v>
      </c>
      <c r="E4737" s="20">
        <f ca="1"/>
        <v>1.7997500889152294</v>
      </c>
      <c r="F4737" s="20">
        <f ca="1"/>
        <v>-1.1117308173577043</v>
      </c>
      <c r="G4737" s="20">
        <f ca="1"/>
        <v>-0.86263375883688531</v>
      </c>
      <c r="H4737" s="20">
        <f ca="1"/>
        <v>1.5889816743542663E-2</v>
      </c>
      <c r="I4737" s="164">
        <f t="shared" ca="1" si="1172"/>
        <v>19.377113226232488</v>
      </c>
      <c r="J4737" s="164">
        <f t="shared" ca="1" si="1173"/>
        <v>14.30603056155884</v>
      </c>
      <c r="K4737" s="164">
        <f t="shared" ca="1" si="1174"/>
        <v>0.65273594150338421</v>
      </c>
      <c r="L4737" s="164">
        <f t="shared" ca="1" si="1175"/>
        <v>0.97051649079801017</v>
      </c>
      <c r="M4737" s="20">
        <f t="shared" ca="1" si="1176"/>
        <v>4.0927594399636469</v>
      </c>
      <c r="N4737" s="20">
        <f t="shared" ca="1" si="1177"/>
        <v>1.5949311046148966</v>
      </c>
      <c r="O4737" s="20">
        <f t="shared" ca="1" si="1168"/>
        <v>17960027.671996545</v>
      </c>
      <c r="P4737" s="20">
        <f t="shared" ca="1" si="1169"/>
        <v>43232186.55537352</v>
      </c>
      <c r="Q4737" s="20">
        <f t="shared" ca="1" si="1170"/>
        <v>222705.660224994</v>
      </c>
      <c r="R4737" s="20">
        <f t="shared" ca="1" si="1171"/>
        <v>61414919.887595065</v>
      </c>
      <c r="AD4737">
        <f t="shared" ca="1" si="1178"/>
        <v>-0.29681717809891139</v>
      </c>
      <c r="AE4737">
        <f t="shared" ca="1" si="1179"/>
        <v>-0.20267430820173149</v>
      </c>
      <c r="AF4737">
        <f t="shared" ca="1" si="1180"/>
        <v>0.84305401366712895</v>
      </c>
      <c r="AG4737">
        <f t="shared" ca="1" si="1181"/>
        <v>-0.54310686000904496</v>
      </c>
      <c r="AH4737">
        <f t="shared" ca="1" si="1182"/>
        <v>-0.47471173337372552</v>
      </c>
      <c r="AI4737">
        <f t="shared" ca="1" si="1183"/>
        <v>-0.66234836590568524</v>
      </c>
    </row>
    <row r="4738" spans="1:35">
      <c r="A4738" s="20"/>
      <c r="B4738" s="20"/>
      <c r="C4738" s="20">
        <f ca="1"/>
        <v>0.97370839485691429</v>
      </c>
      <c r="D4738" s="20">
        <f ca="1"/>
        <v>0.70834124416564226</v>
      </c>
      <c r="E4738" s="20">
        <f ca="1"/>
        <v>-1.1603388118676685</v>
      </c>
      <c r="F4738" s="20">
        <f ca="1"/>
        <v>0.7942274690975879</v>
      </c>
      <c r="G4738" s="20">
        <f ca="1"/>
        <v>1.1125101125339849</v>
      </c>
      <c r="H4738" s="20">
        <f ca="1"/>
        <v>0.26669423529168113</v>
      </c>
      <c r="I4738" s="164">
        <f t="shared" ca="1" si="1172"/>
        <v>26.444925097816764</v>
      </c>
      <c r="J4738" s="164">
        <f t="shared" ca="1" si="1173"/>
        <v>19.318612624928189</v>
      </c>
      <c r="K4738" s="164">
        <f t="shared" ca="1" si="1174"/>
        <v>0.55006891449896467</v>
      </c>
      <c r="L4738" s="164">
        <f t="shared" ca="1" si="1175"/>
        <v>1.2632008724016111</v>
      </c>
      <c r="M4738" s="20">
        <f t="shared" ca="1" si="1176"/>
        <v>5.4427045300840531</v>
      </c>
      <c r="N4738" s="20">
        <f t="shared" ca="1" si="1177"/>
        <v>2.3224164170356469</v>
      </c>
      <c r="O4738" s="20">
        <f t="shared" ca="1" si="1168"/>
        <v>24402078.943719592</v>
      </c>
      <c r="P4738" s="20">
        <f t="shared" ca="1" si="1169"/>
        <v>57490701.602888227</v>
      </c>
      <c r="Q4738" s="20">
        <f t="shared" ca="1" si="1170"/>
        <v>633146.09733444697</v>
      </c>
      <c r="R4738" s="20">
        <f t="shared" ca="1" si="1171"/>
        <v>82525926.643942267</v>
      </c>
      <c r="AD4738">
        <f t="shared" ca="1" si="1178"/>
        <v>1.4186711402467866</v>
      </c>
      <c r="AE4738">
        <f t="shared" ca="1" si="1179"/>
        <v>1.4794002097074463</v>
      </c>
      <c r="AF4738">
        <f t="shared" ca="1" si="1180"/>
        <v>-9.0282595463958198E-2</v>
      </c>
      <c r="AG4738">
        <f t="shared" ca="1" si="1181"/>
        <v>0.78727669273459511</v>
      </c>
      <c r="AH4738">
        <f t="shared" ca="1" si="1182"/>
        <v>1.0252272556489486</v>
      </c>
      <c r="AI4738">
        <f t="shared" ca="1" si="1183"/>
        <v>1.3038281541503971</v>
      </c>
    </row>
    <row r="4739" spans="1:35">
      <c r="A4739" s="20"/>
      <c r="B4739" s="20"/>
      <c r="C4739" s="20">
        <f ca="1"/>
        <v>-0.41209753683421302</v>
      </c>
      <c r="D4739" s="20">
        <f ca="1"/>
        <v>0.30128456210703586</v>
      </c>
      <c r="E4739" s="20">
        <f ca="1"/>
        <v>-0.34564339535544586</v>
      </c>
      <c r="F4739" s="20">
        <f ca="1"/>
        <v>-6.2830704620802869E-2</v>
      </c>
      <c r="G4739" s="20">
        <f ca="1"/>
        <v>2.0558347638366472</v>
      </c>
      <c r="H4739" s="20">
        <f ca="1"/>
        <v>-1.3091942420339393</v>
      </c>
      <c r="I4739" s="164">
        <f t="shared" ca="1" si="1172"/>
        <v>18.663129499342805</v>
      </c>
      <c r="J4739" s="164">
        <f t="shared" ca="1" si="1173"/>
        <v>13.893759630547411</v>
      </c>
      <c r="K4739" s="164">
        <f t="shared" ca="1" si="1174"/>
        <v>0.55818485533394735</v>
      </c>
      <c r="L4739" s="164">
        <f t="shared" ca="1" si="1175"/>
        <v>1.0528804569813812</v>
      </c>
      <c r="M4739" s="20">
        <f t="shared" ca="1" si="1176"/>
        <v>5.3253204464242261</v>
      </c>
      <c r="N4739" s="20">
        <f t="shared" ca="1" si="1177"/>
        <v>1.9263779865553601</v>
      </c>
      <c r="O4739" s="20">
        <f t="shared" ca="1" si="1168"/>
        <v>17359435.481850907</v>
      </c>
      <c r="P4739" s="20">
        <f t="shared" ca="1" si="1169"/>
        <v>44549352.375268266</v>
      </c>
      <c r="Q4739" s="20">
        <f t="shared" ca="1" si="1170"/>
        <v>40783.386814082791</v>
      </c>
      <c r="R4739" s="20">
        <f t="shared" ca="1" si="1171"/>
        <v>61949571.243933253</v>
      </c>
      <c r="AD4739">
        <f t="shared" ca="1" si="1178"/>
        <v>-0.47011419918863961</v>
      </c>
      <c r="AE4739">
        <f t="shared" ca="1" si="1179"/>
        <v>-0.34102025820556692</v>
      </c>
      <c r="AF4739">
        <f t="shared" ca="1" si="1180"/>
        <v>-1.6501315145933948E-2</v>
      </c>
      <c r="AG4739">
        <f t="shared" ca="1" si="1181"/>
        <v>-0.16872519553917698</v>
      </c>
      <c r="AH4739">
        <f t="shared" ca="1" si="1182"/>
        <v>0.89480049602691825</v>
      </c>
      <c r="AI4739">
        <f t="shared" ca="1" si="1183"/>
        <v>0.23345401771718888</v>
      </c>
    </row>
    <row r="4740" spans="1:35">
      <c r="A4740" s="20"/>
      <c r="B4740" s="20"/>
      <c r="C4740" s="20">
        <f ca="1"/>
        <v>-1.1064787230885911E-2</v>
      </c>
      <c r="D4740" s="20">
        <f ca="1"/>
        <v>2.8348334969575495</v>
      </c>
      <c r="E4740" s="20">
        <f ca="1"/>
        <v>0.38624486592374913</v>
      </c>
      <c r="F4740" s="20">
        <f ca="1"/>
        <v>2.98094041671225</v>
      </c>
      <c r="G4740" s="20">
        <f ca="1"/>
        <v>1.6328000674033449</v>
      </c>
      <c r="H4740" s="20">
        <f ca="1"/>
        <v>-0.87653519901368748</v>
      </c>
      <c r="I4740" s="164">
        <f t="shared" ca="1" si="1172"/>
        <v>31.67954258338667</v>
      </c>
      <c r="J4740" s="164">
        <f t="shared" ca="1" si="1173"/>
        <v>23.382894454366486</v>
      </c>
      <c r="K4740" s="164">
        <f t="shared" ca="1" si="1174"/>
        <v>0.83619734227016207</v>
      </c>
      <c r="L4740" s="164">
        <f t="shared" ca="1" si="1175"/>
        <v>1.8498632770111774</v>
      </c>
      <c r="M4740" s="20">
        <f t="shared" ca="1" si="1176"/>
        <v>6.1583640861391338</v>
      </c>
      <c r="N4740" s="20">
        <f t="shared" ca="1" si="1177"/>
        <v>2.5805817689113435</v>
      </c>
      <c r="O4740" s="20">
        <f t="shared" ca="1" si="1168"/>
        <v>29360856.486937437</v>
      </c>
      <c r="P4740" s="20">
        <f t="shared" ca="1" si="1169"/>
        <v>77163696.701501667</v>
      </c>
      <c r="Q4740" s="20">
        <f t="shared" ca="1" si="1170"/>
        <v>637449.61888565309</v>
      </c>
      <c r="R4740" s="20">
        <f t="shared" ca="1" si="1171"/>
        <v>107162002.80732475</v>
      </c>
      <c r="AD4740">
        <f t="shared" ca="1" si="1178"/>
        <v>2.6892093648996771</v>
      </c>
      <c r="AE4740">
        <f t="shared" ca="1" si="1179"/>
        <v>2.8432531726062038</v>
      </c>
      <c r="AF4740">
        <f t="shared" ca="1" si="1180"/>
        <v>2.510884929728745</v>
      </c>
      <c r="AG4740">
        <f t="shared" ca="1" si="1181"/>
        <v>3.4539239864144422</v>
      </c>
      <c r="AH4740">
        <f t="shared" ca="1" si="1182"/>
        <v>1.820404540154593</v>
      </c>
      <c r="AI4740">
        <f t="shared" ca="1" si="1183"/>
        <v>2.0015723484090366</v>
      </c>
    </row>
    <row r="4741" spans="1:35">
      <c r="A4741" s="20"/>
      <c r="B4741" s="20"/>
      <c r="C4741" s="20">
        <f ca="1"/>
        <v>-4.5540706715493678E-2</v>
      </c>
      <c r="D4741" s="20">
        <f ca="1"/>
        <v>-0.12550031137331871</v>
      </c>
      <c r="E4741" s="20">
        <f ca="1"/>
        <v>-0.8954346390906488</v>
      </c>
      <c r="F4741" s="20">
        <f ca="1"/>
        <v>0.41995291676963953</v>
      </c>
      <c r="G4741" s="20">
        <f ca="1"/>
        <v>-0.89608162158031313</v>
      </c>
      <c r="H4741" s="20">
        <f ca="1"/>
        <v>0.9974945384856605</v>
      </c>
      <c r="I4741" s="164">
        <f t="shared" ca="1" si="1172"/>
        <v>20.141328631530108</v>
      </c>
      <c r="J4741" s="164">
        <f t="shared" ca="1" si="1173"/>
        <v>14.640371892930412</v>
      </c>
      <c r="K4741" s="164">
        <f t="shared" ca="1" si="1174"/>
        <v>0.47539963241396033</v>
      </c>
      <c r="L4741" s="164">
        <f t="shared" ca="1" si="1175"/>
        <v>1.1101475647789396</v>
      </c>
      <c r="M4741" s="20">
        <f t="shared" ca="1" si="1176"/>
        <v>4.2727941621178358</v>
      </c>
      <c r="N4741" s="20">
        <f t="shared" ca="1" si="1177"/>
        <v>1.917672132222894</v>
      </c>
      <c r="O4741" s="20">
        <f t="shared" ca="1" si="1168"/>
        <v>18545849.530176438</v>
      </c>
      <c r="P4741" s="20">
        <f t="shared" ca="1" si="1169"/>
        <v>47434227.580755696</v>
      </c>
      <c r="Q4741" s="20">
        <f t="shared" ca="1" si="1170"/>
        <v>655027.67212897248</v>
      </c>
      <c r="R4741" s="20">
        <f t="shared" ca="1" si="1171"/>
        <v>66635104.783061109</v>
      </c>
      <c r="AD4741">
        <f t="shared" ca="1" si="1178"/>
        <v>-0.11132800205579951</v>
      </c>
      <c r="AE4741">
        <f t="shared" ca="1" si="1179"/>
        <v>-9.0479230560264232E-2</v>
      </c>
      <c r="AF4741">
        <f t="shared" ca="1" si="1180"/>
        <v>-0.76909425078217952</v>
      </c>
      <c r="AG4741">
        <f t="shared" ca="1" si="1181"/>
        <v>9.1579839904270155E-2</v>
      </c>
      <c r="AH4741">
        <f t="shared" ca="1" si="1182"/>
        <v>-0.2746731532024046</v>
      </c>
      <c r="AI4741">
        <f t="shared" ca="1" si="1183"/>
        <v>0.20992468168349709</v>
      </c>
    </row>
    <row r="4742" spans="1:35">
      <c r="A4742" s="20"/>
      <c r="B4742" s="20"/>
      <c r="C4742" s="20">
        <f ca="1"/>
        <v>0.57918025919156768</v>
      </c>
      <c r="D4742" s="20">
        <f ca="1"/>
        <v>-0.49572707096844054</v>
      </c>
      <c r="E4742" s="20">
        <f ca="1"/>
        <v>-0.91710966987536591</v>
      </c>
      <c r="F4742" s="20">
        <f ca="1"/>
        <v>-0.39681366446080735</v>
      </c>
      <c r="G4742" s="20">
        <f ca="1"/>
        <v>-1.0389409934656755</v>
      </c>
      <c r="H4742" s="20">
        <f ca="1"/>
        <v>-1.0755324151942887</v>
      </c>
      <c r="I4742" s="164">
        <f t="shared" ca="1" si="1172"/>
        <v>20.624289694755287</v>
      </c>
      <c r="J4742" s="164">
        <f t="shared" ca="1" si="1173"/>
        <v>14.487964414336799</v>
      </c>
      <c r="K4742" s="164">
        <f t="shared" ca="1" si="1174"/>
        <v>0.37182029159810198</v>
      </c>
      <c r="L4742" s="164">
        <f t="shared" ca="1" si="1175"/>
        <v>0.74589093994806188</v>
      </c>
      <c r="M4742" s="20">
        <f t="shared" ca="1" si="1176"/>
        <v>2.384722026392184</v>
      </c>
      <c r="N4742" s="20">
        <f t="shared" ca="1" si="1177"/>
        <v>0.98333833867781417</v>
      </c>
      <c r="O4742" s="20">
        <f t="shared" ca="1" si="1168"/>
        <v>18722122.187484991</v>
      </c>
      <c r="P4742" s="20">
        <f t="shared" ca="1" si="1169"/>
        <v>38941923.34775205</v>
      </c>
      <c r="Q4742" s="20">
        <f t="shared" ca="1" si="1170"/>
        <v>220063.64119901348</v>
      </c>
      <c r="R4742" s="20">
        <f t="shared" ca="1" si="1171"/>
        <v>57884109.176436059</v>
      </c>
      <c r="AD4742">
        <f t="shared" ca="1" si="1178"/>
        <v>5.8955569794386584E-3</v>
      </c>
      <c r="AE4742">
        <f t="shared" ca="1" si="1179"/>
        <v>-0.14162267975275167</v>
      </c>
      <c r="AF4742">
        <f t="shared" ca="1" si="1180"/>
        <v>-1.7107246218354371</v>
      </c>
      <c r="AG4742">
        <f t="shared" ca="1" si="1181"/>
        <v>-1.5641320911451737</v>
      </c>
      <c r="AH4742">
        <f t="shared" ca="1" si="1182"/>
        <v>-2.3725310817864615</v>
      </c>
      <c r="AI4742">
        <f t="shared" ca="1" si="1183"/>
        <v>-2.3153017873572592</v>
      </c>
    </row>
    <row r="4743" spans="1:35">
      <c r="A4743" s="20"/>
      <c r="B4743" s="20"/>
      <c r="C4743" s="20">
        <f ca="1"/>
        <v>-0.86454227099784464</v>
      </c>
      <c r="D4743" s="20">
        <f ca="1"/>
        <v>-0.24739751975245611</v>
      </c>
      <c r="E4743" s="20">
        <f ca="1"/>
        <v>0.68168271539737901</v>
      </c>
      <c r="F4743" s="20">
        <f ca="1"/>
        <v>-0.1741349883122901</v>
      </c>
      <c r="G4743" s="20">
        <f ca="1"/>
        <v>1.0655673566244837</v>
      </c>
      <c r="H4743" s="20">
        <f ca="1"/>
        <v>-1.1910284014982204</v>
      </c>
      <c r="I4743" s="164">
        <f t="shared" ca="1" si="1172"/>
        <v>15.78590654153977</v>
      </c>
      <c r="J4743" s="164">
        <f t="shared" ca="1" si="1173"/>
        <v>11.517552356467831</v>
      </c>
      <c r="K4743" s="164">
        <f t="shared" ca="1" si="1174"/>
        <v>0.61669241633663585</v>
      </c>
      <c r="L4743" s="164">
        <f t="shared" ca="1" si="1175"/>
        <v>1.0704510447911508</v>
      </c>
      <c r="M4743" s="20">
        <f t="shared" ca="1" si="1176"/>
        <v>4.878125473167839</v>
      </c>
      <c r="N4743" s="20">
        <f t="shared" ca="1" si="1177"/>
        <v>1.7268633616662434</v>
      </c>
      <c r="O4743" s="20">
        <f t="shared" ca="1" si="1168"/>
        <v>14557965.009246023</v>
      </c>
      <c r="P4743" s="20">
        <f t="shared" ca="1" si="1169"/>
        <v>42113115.908318087</v>
      </c>
      <c r="Q4743" s="20">
        <f t="shared" ca="1" si="1170"/>
        <v>-25797.424667157709</v>
      </c>
      <c r="R4743" s="20">
        <f t="shared" ca="1" si="1171"/>
        <v>56645283.492896952</v>
      </c>
      <c r="AD4743">
        <f t="shared" ca="1" si="1178"/>
        <v>-1.1684692860340367</v>
      </c>
      <c r="AE4743">
        <f t="shared" ca="1" si="1179"/>
        <v>-1.138405249507439</v>
      </c>
      <c r="AF4743">
        <f t="shared" ca="1" si="1180"/>
        <v>0.51538560306032566</v>
      </c>
      <c r="AG4743">
        <f t="shared" ca="1" si="1181"/>
        <v>-8.885888731295094E-2</v>
      </c>
      <c r="AH4743">
        <f t="shared" ca="1" si="1182"/>
        <v>0.39791719240871026</v>
      </c>
      <c r="AI4743">
        <f t="shared" ca="1" si="1183"/>
        <v>-0.30577469819934255</v>
      </c>
    </row>
    <row r="4744" spans="1:35">
      <c r="A4744" s="20"/>
      <c r="B4744" s="20"/>
      <c r="C4744" s="20">
        <f ca="1"/>
        <v>0.69418644227823889</v>
      </c>
      <c r="D4744" s="20">
        <f ca="1"/>
        <v>-1.0846163583831774</v>
      </c>
      <c r="E4744" s="20">
        <f ca="1"/>
        <v>0.95783879862592269</v>
      </c>
      <c r="F4744" s="20">
        <f ca="1"/>
        <v>-0.38810078847294599</v>
      </c>
      <c r="G4744" s="20">
        <f ca="1"/>
        <v>0.42302418242256423</v>
      </c>
      <c r="H4744" s="20">
        <f ca="1"/>
        <v>0.317604152321321</v>
      </c>
      <c r="I4744" s="164">
        <f t="shared" ca="1" si="1172"/>
        <v>19.761478030221586</v>
      </c>
      <c r="J4744" s="164">
        <f t="shared" ca="1" si="1173"/>
        <v>13.798875668927217</v>
      </c>
      <c r="K4744" s="164">
        <f t="shared" ca="1" si="1174"/>
        <v>0.66856056605032055</v>
      </c>
      <c r="L4744" s="164">
        <f t="shared" ca="1" si="1175"/>
        <v>1.1691901776168752</v>
      </c>
      <c r="M4744" s="20">
        <f t="shared" ca="1" si="1176"/>
        <v>5.3126597188533307</v>
      </c>
      <c r="N4744" s="20">
        <f t="shared" ca="1" si="1177"/>
        <v>2.0866015104568394</v>
      </c>
      <c r="O4744" s="20">
        <f t="shared" ca="1" si="1168"/>
        <v>17894548.015376586</v>
      </c>
      <c r="P4744" s="20">
        <f t="shared" ca="1" si="1169"/>
        <v>48510034.471159771</v>
      </c>
      <c r="Q4744" s="20">
        <f t="shared" ca="1" si="1170"/>
        <v>316368.35425634211</v>
      </c>
      <c r="R4744" s="20">
        <f t="shared" ca="1" si="1171"/>
        <v>66720950.840792693</v>
      </c>
      <c r="AD4744">
        <f t="shared" ca="1" si="1178"/>
        <v>-0.20352474994621736</v>
      </c>
      <c r="AE4744">
        <f t="shared" ca="1" si="1179"/>
        <v>-0.37286051378281349</v>
      </c>
      <c r="AF4744">
        <f t="shared" ca="1" si="1180"/>
        <v>0.98691423682109558</v>
      </c>
      <c r="AG4744">
        <f t="shared" ca="1" si="1181"/>
        <v>0.359955352803978</v>
      </c>
      <c r="AH4744">
        <f t="shared" ca="1" si="1182"/>
        <v>0.88073302094814521</v>
      </c>
      <c r="AI4744">
        <f t="shared" ca="1" si="1183"/>
        <v>0.66649056880226887</v>
      </c>
    </row>
    <row r="4745" spans="1:35">
      <c r="A4745" s="20"/>
      <c r="B4745" s="20"/>
      <c r="C4745" s="20">
        <f ca="1"/>
        <v>-1.4188745036416539</v>
      </c>
      <c r="D4745" s="20">
        <f ca="1"/>
        <v>1.1574159522867522</v>
      </c>
      <c r="E4745" s="20">
        <f ca="1"/>
        <v>-1.1067593119369177</v>
      </c>
      <c r="F4745" s="20">
        <f ca="1"/>
        <v>-0.76175143057838368</v>
      </c>
      <c r="G4745" s="20">
        <f ca="1"/>
        <v>-0.41798494866307728</v>
      </c>
      <c r="H4745" s="20">
        <f ca="1"/>
        <v>-1.500702354082019</v>
      </c>
      <c r="I4745" s="164">
        <f t="shared" ca="1" si="1172"/>
        <v>17.911181665808648</v>
      </c>
      <c r="J4745" s="164">
        <f t="shared" ca="1" si="1173"/>
        <v>13.725433336768582</v>
      </c>
      <c r="K4745" s="164">
        <f t="shared" ca="1" si="1174"/>
        <v>0.328318557909411</v>
      </c>
      <c r="L4745" s="164">
        <f t="shared" ca="1" si="1175"/>
        <v>0.62253868358375186</v>
      </c>
      <c r="M4745" s="20">
        <f t="shared" ca="1" si="1176"/>
        <v>2.5846207692227283</v>
      </c>
      <c r="N4745" s="20">
        <f t="shared" ca="1" si="1177"/>
        <v>0.96247734802285578</v>
      </c>
      <c r="O4745" s="20">
        <f t="shared" ca="1" si="1168"/>
        <v>16868685.499349348</v>
      </c>
      <c r="P4745" s="20">
        <f t="shared" ca="1" si="1169"/>
        <v>33197533.974001613</v>
      </c>
      <c r="Q4745" s="20">
        <f t="shared" ca="1" si="1170"/>
        <v>65742.616938773717</v>
      </c>
      <c r="R4745" s="20">
        <f t="shared" ca="1" si="1171"/>
        <v>50131962.090289734</v>
      </c>
      <c r="AD4745">
        <f t="shared" ca="1" si="1178"/>
        <v>-0.65262580926974612</v>
      </c>
      <c r="AE4745">
        <f t="shared" ca="1" si="1179"/>
        <v>-0.39750559168839533</v>
      </c>
      <c r="AF4745">
        <f t="shared" ca="1" si="1180"/>
        <v>-2.1061949280962642</v>
      </c>
      <c r="AG4745">
        <f t="shared" ca="1" si="1181"/>
        <v>-2.124824165528401</v>
      </c>
      <c r="AH4745">
        <f t="shared" ca="1" si="1182"/>
        <v>-2.150421367530301</v>
      </c>
      <c r="AI4745">
        <f t="shared" ca="1" si="1183"/>
        <v>-2.3716828431814712</v>
      </c>
    </row>
    <row r="4746" spans="1:35">
      <c r="A4746" s="20"/>
      <c r="B4746" s="20"/>
      <c r="C4746" s="20">
        <f ca="1"/>
        <v>1.6471495593535792</v>
      </c>
      <c r="D4746" s="20">
        <f ca="1"/>
        <v>-0.46639653904590878</v>
      </c>
      <c r="E4746" s="20">
        <f ca="1"/>
        <v>9.0946404457035238E-2</v>
      </c>
      <c r="F4746" s="20">
        <f ca="1"/>
        <v>-0.30909569451306934</v>
      </c>
      <c r="G4746" s="20">
        <f ca="1"/>
        <v>-0.83602847010466863</v>
      </c>
      <c r="H4746" s="20">
        <f ca="1"/>
        <v>-0.50108820994913894</v>
      </c>
      <c r="I4746" s="164">
        <f t="shared" ca="1" si="1172"/>
        <v>25.826934828003182</v>
      </c>
      <c r="J4746" s="164">
        <f t="shared" ca="1" si="1173"/>
        <v>17.894084157355994</v>
      </c>
      <c r="K4746" s="164">
        <f t="shared" ca="1" si="1174"/>
        <v>0.52908442521925314</v>
      </c>
      <c r="L4746" s="164">
        <f t="shared" ca="1" si="1175"/>
        <v>0.96383633857124007</v>
      </c>
      <c r="M4746" s="20">
        <f t="shared" ca="1" si="1176"/>
        <v>3.2247275295430988</v>
      </c>
      <c r="N4746" s="20">
        <f t="shared" ca="1" si="1177"/>
        <v>1.3830149096955209</v>
      </c>
      <c r="O4746" s="20">
        <f t="shared" ca="1" si="1168"/>
        <v>23312875.189227562</v>
      </c>
      <c r="P4746" s="20">
        <f t="shared" ca="1" si="1169"/>
        <v>49499246.01534804</v>
      </c>
      <c r="Q4746" s="20">
        <f t="shared" ca="1" si="1170"/>
        <v>386798.8230848157</v>
      </c>
      <c r="R4746" s="20">
        <f t="shared" ca="1" si="1171"/>
        <v>73198920.027660415</v>
      </c>
      <c r="AD4746">
        <f t="shared" ca="1" si="1178"/>
        <v>1.2686735019425195</v>
      </c>
      <c r="AE4746">
        <f t="shared" ca="1" si="1179"/>
        <v>1.0013705226026823</v>
      </c>
      <c r="AF4746">
        <f t="shared" ca="1" si="1180"/>
        <v>-0.28105067982497223</v>
      </c>
      <c r="AG4746">
        <f t="shared" ca="1" si="1181"/>
        <v>-0.5734711883125454</v>
      </c>
      <c r="AH4746">
        <f t="shared" ca="1" si="1182"/>
        <v>-1.4391916338410009</v>
      </c>
      <c r="AI4746">
        <f t="shared" ca="1" si="1183"/>
        <v>-1.2350948386607548</v>
      </c>
    </row>
    <row r="4747" spans="1:35">
      <c r="A4747" s="20"/>
      <c r="B4747" s="20"/>
      <c r="C4747" s="20">
        <f ca="1"/>
        <v>0.32583943909019264</v>
      </c>
      <c r="D4747" s="20">
        <f ca="1"/>
        <v>1.3152013447443123</v>
      </c>
      <c r="E4747" s="20">
        <f ca="1"/>
        <v>0.95715699305502011</v>
      </c>
      <c r="F4747" s="20">
        <f ca="1"/>
        <v>-0.50676496149153261</v>
      </c>
      <c r="G4747" s="20">
        <f ca="1"/>
        <v>-0.80118721051058028</v>
      </c>
      <c r="H4747" s="20">
        <f ca="1"/>
        <v>-1.4735995839415055</v>
      </c>
      <c r="I4747" s="164">
        <f t="shared" ca="1" si="1172"/>
        <v>27.228488549375406</v>
      </c>
      <c r="J4747" s="164">
        <f t="shared" ca="1" si="1173"/>
        <v>19.593170405997611</v>
      </c>
      <c r="K4747" s="164">
        <f t="shared" ca="1" si="1174"/>
        <v>0.58588906572814481</v>
      </c>
      <c r="L4747" s="164">
        <f t="shared" ca="1" si="1175"/>
        <v>0.92287954087953605</v>
      </c>
      <c r="M4747" s="20">
        <f t="shared" ca="1" si="1176"/>
        <v>2.8141081132805992</v>
      </c>
      <c r="N4747" s="20">
        <f t="shared" ca="1" si="1177"/>
        <v>1.1258430265660619</v>
      </c>
      <c r="O4747" s="20">
        <f t="shared" ca="1" si="1168"/>
        <v>24966337.962836996</v>
      </c>
      <c r="P4747" s="20">
        <f t="shared" ca="1" si="1169"/>
        <v>49887827.014088959</v>
      </c>
      <c r="Q4747" s="20">
        <f t="shared" ca="1" si="1170"/>
        <v>201918.02085485426</v>
      </c>
      <c r="R4747" s="20">
        <f t="shared" ca="1" si="1171"/>
        <v>75056082.997780815</v>
      </c>
      <c r="AD4747">
        <f t="shared" ca="1" si="1178"/>
        <v>1.6088564440231563</v>
      </c>
      <c r="AE4747">
        <f t="shared" ca="1" si="1179"/>
        <v>1.5715336932877897</v>
      </c>
      <c r="AF4747">
        <f t="shared" ca="1" si="1180"/>
        <v>0.23535514298313454</v>
      </c>
      <c r="AG4747">
        <f t="shared" ca="1" si="1181"/>
        <v>-0.75963845054756396</v>
      </c>
      <c r="AH4747">
        <f t="shared" ca="1" si="1182"/>
        <v>-1.8954354296882223</v>
      </c>
      <c r="AI4747">
        <f t="shared" ca="1" si="1183"/>
        <v>-1.9301539822538869</v>
      </c>
    </row>
    <row r="4748" spans="1:35">
      <c r="A4748" s="20"/>
      <c r="B4748" s="20"/>
      <c r="C4748" s="20">
        <f ca="1"/>
        <v>-0.7284754495191903</v>
      </c>
      <c r="D4748" s="20">
        <f ca="1"/>
        <v>-1.9813362339893161</v>
      </c>
      <c r="E4748" s="20">
        <f ca="1"/>
        <v>1.2593492642638833</v>
      </c>
      <c r="F4748" s="20">
        <f ca="1"/>
        <v>0.87397788962131395</v>
      </c>
      <c r="G4748" s="20">
        <f ca="1"/>
        <v>0.85676056250478438</v>
      </c>
      <c r="H4748" s="20">
        <f ca="1"/>
        <v>0.7203821463917045</v>
      </c>
      <c r="I4748" s="164">
        <f t="shared" ca="1" si="1172"/>
        <v>11.185656498592333</v>
      </c>
      <c r="J4748" s="164">
        <f t="shared" ca="1" si="1173"/>
        <v>7.6443722092170985</v>
      </c>
      <c r="K4748" s="164">
        <f t="shared" ca="1" si="1174"/>
        <v>0.76557845018945647</v>
      </c>
      <c r="L4748" s="164">
        <f t="shared" ca="1" si="1175"/>
        <v>1.5029222223301975</v>
      </c>
      <c r="M4748" s="20">
        <f t="shared" ca="1" si="1176"/>
        <v>6.5971516210834569</v>
      </c>
      <c r="N4748" s="20">
        <f t="shared" ca="1" si="1177"/>
        <v>2.5191948188010009</v>
      </c>
      <c r="O4748" s="20">
        <f t="shared" ca="1" si="1168"/>
        <v>10039381.258869996</v>
      </c>
      <c r="P4748" s="20">
        <f t="shared" ca="1" si="1169"/>
        <v>48180290.082475424</v>
      </c>
      <c r="Q4748" s="20">
        <f t="shared" ca="1" si="1170"/>
        <v>272618.40906254092</v>
      </c>
      <c r="R4748" s="20">
        <f t="shared" ca="1" si="1171"/>
        <v>58492289.750407964</v>
      </c>
      <c r="AD4748">
        <f t="shared" ca="1" si="1178"/>
        <v>-2.2850348304387542</v>
      </c>
      <c r="AE4748">
        <f t="shared" ca="1" si="1179"/>
        <v>-2.4381301311352019</v>
      </c>
      <c r="AF4748">
        <f t="shared" ca="1" si="1180"/>
        <v>1.8688950017223307</v>
      </c>
      <c r="AG4748">
        <f t="shared" ca="1" si="1181"/>
        <v>1.8769191924099879</v>
      </c>
      <c r="AH4748">
        <f t="shared" ca="1" si="1182"/>
        <v>2.307946245648286</v>
      </c>
      <c r="AI4748">
        <f t="shared" ca="1" si="1183"/>
        <v>1.8356616724351373</v>
      </c>
    </row>
    <row r="4749" spans="1:35">
      <c r="A4749" s="20"/>
      <c r="B4749" s="20"/>
      <c r="C4749" s="20">
        <f ca="1"/>
        <v>-0.53917642580301195</v>
      </c>
      <c r="D4749" s="20">
        <f ca="1"/>
        <v>-0.29395289733218727</v>
      </c>
      <c r="E4749" s="20">
        <f ca="1"/>
        <v>0.19188890247186072</v>
      </c>
      <c r="F4749" s="20">
        <f ca="1"/>
        <v>5.2373272821300783E-2</v>
      </c>
      <c r="G4749" s="20">
        <f ca="1"/>
        <v>1.2141225284869142</v>
      </c>
      <c r="H4749" s="20">
        <f ca="1"/>
        <v>-0.74072040070179412</v>
      </c>
      <c r="I4749" s="164">
        <f t="shared" ca="1" si="1172"/>
        <v>16.77597402823265</v>
      </c>
      <c r="J4749" s="164">
        <f t="shared" ca="1" si="1173"/>
        <v>12.251296766379706</v>
      </c>
      <c r="K4749" s="164">
        <f t="shared" ca="1" si="1174"/>
        <v>0.59823232270811932</v>
      </c>
      <c r="L4749" s="164">
        <f t="shared" ca="1" si="1175"/>
        <v>1.1224832276726491</v>
      </c>
      <c r="M4749" s="20">
        <f t="shared" ca="1" si="1176"/>
        <v>5.2157311337755372</v>
      </c>
      <c r="N4749" s="20">
        <f t="shared" ca="1" si="1177"/>
        <v>1.9299636669500158</v>
      </c>
      <c r="O4749" s="20">
        <f t="shared" ca="1" si="1168"/>
        <v>15477213.560288958</v>
      </c>
      <c r="P4749" s="20">
        <f t="shared" ca="1" si="1169"/>
        <v>44382267.280746982</v>
      </c>
      <c r="Q4749" s="20">
        <f t="shared" ca="1" si="1170"/>
        <v>112253.0858542051</v>
      </c>
      <c r="R4749" s="20">
        <f t="shared" ca="1" si="1171"/>
        <v>59971733.926890142</v>
      </c>
      <c r="AD4749">
        <f t="shared" ca="1" si="1178"/>
        <v>-0.92816164363285225</v>
      </c>
      <c r="AE4749">
        <f t="shared" ca="1" si="1179"/>
        <v>-0.89218229316117215</v>
      </c>
      <c r="AF4749">
        <f t="shared" ca="1" si="1180"/>
        <v>0.34756657007381198</v>
      </c>
      <c r="AG4749">
        <f t="shared" ca="1" si="1181"/>
        <v>0.14765103487567716</v>
      </c>
      <c r="AH4749">
        <f t="shared" ca="1" si="1182"/>
        <v>0.77303459308393097</v>
      </c>
      <c r="AI4749">
        <f t="shared" ca="1" si="1183"/>
        <v>0.24314504581085339</v>
      </c>
    </row>
    <row r="4750" spans="1:35">
      <c r="A4750" s="20"/>
      <c r="B4750" s="20"/>
      <c r="C4750" s="20">
        <f ca="1"/>
        <v>0.75543405300374944</v>
      </c>
      <c r="D4750" s="20">
        <f ca="1"/>
        <v>-7.8554859989650293E-3</v>
      </c>
      <c r="E4750" s="20">
        <f ca="1"/>
        <v>-1.1712310064090539</v>
      </c>
      <c r="F4750" s="20">
        <f ca="1"/>
        <v>1.5533096790863896</v>
      </c>
      <c r="G4750" s="20">
        <f ca="1"/>
        <v>2.5042750335504335E-2</v>
      </c>
      <c r="H4750" s="20">
        <f ca="1"/>
        <v>-0.66303611213184543</v>
      </c>
      <c r="I4750" s="164">
        <f t="shared" ca="1" si="1172"/>
        <v>23.452499929876698</v>
      </c>
      <c r="J4750" s="164">
        <f t="shared" ca="1" si="1173"/>
        <v>16.593764952937835</v>
      </c>
      <c r="K4750" s="164">
        <f t="shared" ca="1" si="1174"/>
        <v>0.51170552597761998</v>
      </c>
      <c r="L4750" s="164">
        <f t="shared" ca="1" si="1175"/>
        <v>1.2627315011686446</v>
      </c>
      <c r="M4750" s="20">
        <f t="shared" ca="1" si="1176"/>
        <v>4.0479727530011136</v>
      </c>
      <c r="N4750" s="20">
        <f t="shared" ca="1" si="1177"/>
        <v>1.7373251340210825</v>
      </c>
      <c r="O4750" s="20">
        <f t="shared" ca="1" si="1168"/>
        <v>21353257.442734092</v>
      </c>
      <c r="P4750" s="20">
        <f t="shared" ca="1" si="1169"/>
        <v>54495151.544830129</v>
      </c>
      <c r="Q4750" s="20">
        <f t="shared" ca="1" si="1170"/>
        <v>487658.4470803329</v>
      </c>
      <c r="R4750" s="20">
        <f t="shared" ca="1" si="1171"/>
        <v>76336067.43464455</v>
      </c>
      <c r="AD4750">
        <f t="shared" ca="1" si="1178"/>
        <v>0.69235435191181915</v>
      </c>
      <c r="AE4750">
        <f t="shared" ca="1" si="1179"/>
        <v>0.56502179628786386</v>
      </c>
      <c r="AF4750">
        <f t="shared" ca="1" si="1180"/>
        <v>-0.43904067293072802</v>
      </c>
      <c r="AG4750">
        <f t="shared" ca="1" si="1181"/>
        <v>0.78514318713020259</v>
      </c>
      <c r="AH4750">
        <f t="shared" ca="1" si="1182"/>
        <v>-0.52447471888765085</v>
      </c>
      <c r="AI4750">
        <f t="shared" ca="1" si="1183"/>
        <v>-0.27749963778085851</v>
      </c>
    </row>
    <row r="4751" spans="1:35">
      <c r="A4751" s="20"/>
      <c r="B4751" s="20"/>
      <c r="C4751" s="20">
        <f ca="1"/>
        <v>-0.42603722129796895</v>
      </c>
      <c r="D4751" s="20">
        <f ca="1"/>
        <v>0.13020500429501916</v>
      </c>
      <c r="E4751" s="20">
        <f ca="1"/>
        <v>0.13534116962377618</v>
      </c>
      <c r="F4751" s="20">
        <f ca="1"/>
        <v>0.58212982344236752</v>
      </c>
      <c r="G4751" s="20">
        <f ca="1"/>
        <v>6.5365946574671993E-3</v>
      </c>
      <c r="H4751" s="20">
        <f ca="1"/>
        <v>-5.7989772241316649E-3</v>
      </c>
      <c r="I4751" s="164">
        <f t="shared" ca="1" si="1172"/>
        <v>19.647117467957003</v>
      </c>
      <c r="J4751" s="164">
        <f t="shared" ca="1" si="1173"/>
        <v>14.279746049702048</v>
      </c>
      <c r="K4751" s="164">
        <f t="shared" ca="1" si="1174"/>
        <v>0.60139949686442329</v>
      </c>
      <c r="L4751" s="164">
        <f t="shared" ca="1" si="1175"/>
        <v>1.2249366312462955</v>
      </c>
      <c r="M4751" s="20">
        <f t="shared" ca="1" si="1176"/>
        <v>4.7539993170748156</v>
      </c>
      <c r="N4751" s="20">
        <f t="shared" ca="1" si="1177"/>
        <v>1.9353993790702546</v>
      </c>
      <c r="O4751" s="20">
        <f t="shared" ca="1" si="1168"/>
        <v>18089994.873744454</v>
      </c>
      <c r="P4751" s="20">
        <f t="shared" ca="1" si="1169"/>
        <v>49769377.842426538</v>
      </c>
      <c r="Q4751" s="20">
        <f t="shared" ca="1" si="1170"/>
        <v>397196.87302390998</v>
      </c>
      <c r="R4751" s="20">
        <f t="shared" ca="1" si="1171"/>
        <v>68256569.589194909</v>
      </c>
      <c r="AD4751">
        <f t="shared" ca="1" si="1178"/>
        <v>-0.23128216797160184</v>
      </c>
      <c r="AE4751">
        <f t="shared" ca="1" si="1179"/>
        <v>-0.21149461419394344</v>
      </c>
      <c r="AF4751">
        <f t="shared" ca="1" si="1180"/>
        <v>0.37635906240384714</v>
      </c>
      <c r="AG4751">
        <f t="shared" ca="1" si="1181"/>
        <v>0.61334832384679727</v>
      </c>
      <c r="AH4751">
        <f t="shared" ca="1" si="1182"/>
        <v>0.25999924119423973</v>
      </c>
      <c r="AI4751">
        <f t="shared" ca="1" si="1183"/>
        <v>0.25783615964933665</v>
      </c>
    </row>
    <row r="4752" spans="1:35">
      <c r="A4752" s="20"/>
      <c r="B4752" s="20"/>
      <c r="C4752" s="20">
        <f ca="1"/>
        <v>-1.2213902479196839</v>
      </c>
      <c r="D4752" s="20">
        <f ca="1"/>
        <v>-0.83923670971230968</v>
      </c>
      <c r="E4752" s="20">
        <f ca="1"/>
        <v>1.4552052305985176E-2</v>
      </c>
      <c r="F4752" s="20">
        <f ca="1"/>
        <v>0.50092334633213675</v>
      </c>
      <c r="G4752" s="20">
        <f ca="1"/>
        <v>-9.5560494617603371E-3</v>
      </c>
      <c r="H4752" s="20">
        <f ca="1"/>
        <v>-0.81596240636327699</v>
      </c>
      <c r="I4752" s="164">
        <f t="shared" ca="1" si="1172"/>
        <v>12.507204882639009</v>
      </c>
      <c r="J4752" s="164">
        <f t="shared" ca="1" si="1173"/>
        <v>8.9705471046009428</v>
      </c>
      <c r="K4752" s="164">
        <f t="shared" ca="1" si="1174"/>
        <v>0.53696009282514789</v>
      </c>
      <c r="L4752" s="164">
        <f t="shared" ca="1" si="1175"/>
        <v>1.0932662816612155</v>
      </c>
      <c r="M4752" s="20">
        <f t="shared" ca="1" si="1176"/>
        <v>4.2114305971387438</v>
      </c>
      <c r="N4752" s="20">
        <f t="shared" ca="1" si="1177"/>
        <v>1.5571005612544968</v>
      </c>
      <c r="O4752" s="20">
        <f t="shared" ca="1" si="1168"/>
        <v>11451319.413475512</v>
      </c>
      <c r="P4752" s="20">
        <f t="shared" ca="1" si="1169"/>
        <v>39405741.19508826</v>
      </c>
      <c r="Q4752" s="20">
        <f t="shared" ca="1" si="1170"/>
        <v>88525.588456321319</v>
      </c>
      <c r="R4752" s="20">
        <f t="shared" ca="1" si="1171"/>
        <v>50945586.197020091</v>
      </c>
      <c r="AD4752">
        <f t="shared" ca="1" si="1178"/>
        <v>-1.9642706595536388</v>
      </c>
      <c r="AE4752">
        <f t="shared" ca="1" si="1179"/>
        <v>-1.9931049984560596</v>
      </c>
      <c r="AF4752">
        <f t="shared" ca="1" si="1180"/>
        <v>-0.20945370158956536</v>
      </c>
      <c r="AG4752">
        <f t="shared" ca="1" si="1181"/>
        <v>1.4846734823706575E-2</v>
      </c>
      <c r="AH4752">
        <f t="shared" ca="1" si="1182"/>
        <v>-0.34285489206806224</v>
      </c>
      <c r="AI4752">
        <f t="shared" ca="1" si="1183"/>
        <v>-0.76459307769054941</v>
      </c>
    </row>
    <row r="4753" spans="1:35">
      <c r="A4753" s="20"/>
      <c r="B4753" s="20"/>
      <c r="C4753" s="20">
        <f ca="1"/>
        <v>-9.5741700482482664E-3</v>
      </c>
      <c r="D4753" s="20">
        <f ca="1"/>
        <v>-0.20570227297081406</v>
      </c>
      <c r="E4753" s="20">
        <f ca="1"/>
        <v>1.0036173074002841</v>
      </c>
      <c r="F4753" s="20">
        <f ca="1"/>
        <v>0.10958660139569128</v>
      </c>
      <c r="G4753" s="20">
        <f ca="1"/>
        <v>0.80786189412724518</v>
      </c>
      <c r="H4753" s="20">
        <f ca="1"/>
        <v>-0.27490903121592153</v>
      </c>
      <c r="I4753" s="164">
        <f t="shared" ca="1" si="1172"/>
        <v>20.073725206162937</v>
      </c>
      <c r="J4753" s="164">
        <f t="shared" ca="1" si="1173"/>
        <v>14.384441350163511</v>
      </c>
      <c r="K4753" s="164">
        <f t="shared" ca="1" si="1174"/>
        <v>0.69754715264778033</v>
      </c>
      <c r="L4753" s="164">
        <f t="shared" ca="1" si="1175"/>
        <v>1.2511604896427402</v>
      </c>
      <c r="M4753" s="20">
        <f t="shared" ca="1" si="1176"/>
        <v>5.4049873140350115</v>
      </c>
      <c r="N4753" s="20">
        <f t="shared" ca="1" si="1177"/>
        <v>2.0786760908070496</v>
      </c>
      <c r="O4753" s="20">
        <f t="shared" ca="1" si="1168"/>
        <v>18373320.188659422</v>
      </c>
      <c r="P4753" s="20">
        <f t="shared" ca="1" si="1169"/>
        <v>50840839.075553201</v>
      </c>
      <c r="Q4753" s="20">
        <f t="shared" ca="1" si="1170"/>
        <v>247951.7734711509</v>
      </c>
      <c r="R4753" s="20">
        <f t="shared" ca="1" si="1171"/>
        <v>69462111.03768377</v>
      </c>
      <c r="AD4753">
        <f t="shared" ca="1" si="1178"/>
        <v>-0.12773660044588978</v>
      </c>
      <c r="AE4753">
        <f t="shared" ca="1" si="1179"/>
        <v>-0.17636196303237894</v>
      </c>
      <c r="AF4753">
        <f t="shared" ca="1" si="1180"/>
        <v>1.2504286604343666</v>
      </c>
      <c r="AG4753">
        <f t="shared" ca="1" si="1181"/>
        <v>0.73254768019427263</v>
      </c>
      <c r="AH4753">
        <f t="shared" ca="1" si="1182"/>
        <v>0.98331923781668029</v>
      </c>
      <c r="AI4753">
        <f t="shared" ca="1" si="1183"/>
        <v>0.64507051569472851</v>
      </c>
    </row>
    <row r="4754" spans="1:35">
      <c r="A4754" s="20"/>
      <c r="B4754" s="20"/>
      <c r="C4754" s="20">
        <f ca="1"/>
        <v>-0.81080750102251853</v>
      </c>
      <c r="D4754" s="20">
        <f ca="1"/>
        <v>-1.3298408047166961</v>
      </c>
      <c r="E4754" s="20">
        <f ca="1"/>
        <v>-1.2195758296532062</v>
      </c>
      <c r="F4754" s="20">
        <f ca="1"/>
        <v>-0.25204070310695226</v>
      </c>
      <c r="G4754" s="20">
        <f ca="1"/>
        <v>0.20969833998322229</v>
      </c>
      <c r="H4754" s="20">
        <f ca="1"/>
        <v>0.6429130502660767</v>
      </c>
      <c r="I4754" s="164">
        <f t="shared" ca="1" si="1172"/>
        <v>11.516929131773693</v>
      </c>
      <c r="J4754" s="164">
        <f t="shared" ca="1" si="1173"/>
        <v>8.5318440585240509</v>
      </c>
      <c r="K4754" s="164">
        <f t="shared" ca="1" si="1174"/>
        <v>0.40973134242018094</v>
      </c>
      <c r="L4754" s="164">
        <f t="shared" ca="1" si="1175"/>
        <v>0.93834812904254628</v>
      </c>
      <c r="M4754" s="20">
        <f t="shared" ca="1" si="1176"/>
        <v>4.8522240373011156</v>
      </c>
      <c r="N4754" s="20">
        <f t="shared" ca="1" si="1177"/>
        <v>1.9256317003872974</v>
      </c>
      <c r="O4754" s="20">
        <f t="shared" ca="1" si="1168"/>
        <v>10689295.035324126</v>
      </c>
      <c r="P4754" s="20">
        <f t="shared" ca="1" si="1169"/>
        <v>34601661.607729822</v>
      </c>
      <c r="Q4754" s="20">
        <f t="shared" ca="1" si="1170"/>
        <v>322175.47007896908</v>
      </c>
      <c r="R4754" s="20">
        <f t="shared" ca="1" si="1171"/>
        <v>45613132.113132916</v>
      </c>
      <c r="AD4754">
        <f t="shared" ca="1" si="1178"/>
        <v>-2.2046288515112398</v>
      </c>
      <c r="AE4754">
        <f t="shared" ca="1" si="1179"/>
        <v>-2.140320785730184</v>
      </c>
      <c r="AF4754">
        <f t="shared" ca="1" si="1180"/>
        <v>-1.3660787052710828</v>
      </c>
      <c r="AG4754">
        <f t="shared" ca="1" si="1181"/>
        <v>-0.68932668617024473</v>
      </c>
      <c r="AH4754">
        <f t="shared" ca="1" si="1182"/>
        <v>0.36913781922346245</v>
      </c>
      <c r="AI4754">
        <f t="shared" ca="1" si="1183"/>
        <v>0.23143702807377659</v>
      </c>
    </row>
    <row r="4755" spans="1:35">
      <c r="A4755" s="20"/>
      <c r="B4755" s="20"/>
      <c r="C4755" s="20">
        <f ca="1"/>
        <v>0.27733530363634951</v>
      </c>
      <c r="D4755" s="20">
        <f ca="1"/>
        <v>0.60240013346885313</v>
      </c>
      <c r="E4755" s="20">
        <f ca="1"/>
        <v>-1.0457391169440469</v>
      </c>
      <c r="F4755" s="20">
        <f ca="1"/>
        <v>0.11824654632510909</v>
      </c>
      <c r="G4755" s="20">
        <f ca="1"/>
        <v>-0.23063856716885847</v>
      </c>
      <c r="H4755" s="20">
        <f ca="1"/>
        <v>0.26964712987133194</v>
      </c>
      <c r="I4755" s="164">
        <f t="shared" ca="1" si="1172"/>
        <v>23.529342347125855</v>
      </c>
      <c r="J4755" s="164">
        <f t="shared" ca="1" si="1173"/>
        <v>17.269674151852804</v>
      </c>
      <c r="K4755" s="164">
        <f t="shared" ca="1" si="1174"/>
        <v>0.46121040239765365</v>
      </c>
      <c r="L4755" s="164">
        <f t="shared" ca="1" si="1175"/>
        <v>1.0222175174713686</v>
      </c>
      <c r="M4755" s="20">
        <f t="shared" ca="1" si="1176"/>
        <v>4.1570217853924207</v>
      </c>
      <c r="N4755" s="20">
        <f t="shared" ca="1" si="1177"/>
        <v>1.8196895507648225</v>
      </c>
      <c r="O4755" s="20">
        <f t="shared" ca="1" si="1168"/>
        <v>21754673.533327855</v>
      </c>
      <c r="P4755" s="20">
        <f t="shared" ca="1" si="1169"/>
        <v>48646423.831723526</v>
      </c>
      <c r="Q4755" s="20">
        <f t="shared" ca="1" si="1170"/>
        <v>560288.41868038615</v>
      </c>
      <c r="R4755" s="20">
        <f t="shared" ca="1" si="1171"/>
        <v>70961385.783731773</v>
      </c>
      <c r="AD4755">
        <f t="shared" ca="1" si="1178"/>
        <v>0.7110054240596736</v>
      </c>
      <c r="AE4755">
        <f t="shared" ca="1" si="1179"/>
        <v>0.7918369637089947</v>
      </c>
      <c r="AF4755">
        <f t="shared" ca="1" si="1180"/>
        <v>-0.89808725093042208</v>
      </c>
      <c r="AG4755">
        <f t="shared" ca="1" si="1181"/>
        <v>-0.30810219331196143</v>
      </c>
      <c r="AH4755">
        <f t="shared" ca="1" si="1182"/>
        <v>-0.40330912734175417</v>
      </c>
      <c r="AI4755">
        <f t="shared" ca="1" si="1183"/>
        <v>-5.4893106041020157E-2</v>
      </c>
    </row>
    <row r="4756" spans="1:35">
      <c r="A4756" s="20"/>
      <c r="B4756" s="20"/>
      <c r="C4756" s="20">
        <f ca="1"/>
        <v>5.8067294902368831E-2</v>
      </c>
      <c r="D4756" s="20">
        <f ca="1"/>
        <v>-0.661448458101625</v>
      </c>
      <c r="E4756" s="20">
        <f ca="1"/>
        <v>-0.42031796777920055</v>
      </c>
      <c r="F4756" s="20">
        <f ca="1"/>
        <v>2.8594601925387249</v>
      </c>
      <c r="G4756" s="20">
        <f ca="1"/>
        <v>-1.6373750453782219</v>
      </c>
      <c r="H4756" s="20">
        <f ca="1"/>
        <v>-0.5931728666466487</v>
      </c>
      <c r="I4756" s="164">
        <f t="shared" ca="1" si="1172"/>
        <v>19.857332375761963</v>
      </c>
      <c r="J4756" s="164">
        <f t="shared" ca="1" si="1173"/>
        <v>13.462628261576032</v>
      </c>
      <c r="K4756" s="164">
        <f t="shared" ca="1" si="1174"/>
        <v>0.58536631838084474</v>
      </c>
      <c r="L4756" s="164">
        <f t="shared" ca="1" si="1175"/>
        <v>1.5065818480916739</v>
      </c>
      <c r="M4756" s="20">
        <f t="shared" ca="1" si="1176"/>
        <v>3.2834712113823805</v>
      </c>
      <c r="N4756" s="20">
        <f t="shared" ca="1" si="1177"/>
        <v>1.4967843743908753</v>
      </c>
      <c r="O4756" s="20">
        <f t="shared" ca="1" si="1168"/>
        <v>17766354.809270047</v>
      </c>
      <c r="P4756" s="20">
        <f t="shared" ca="1" si="1169"/>
        <v>56917671.148910746</v>
      </c>
      <c r="Q4756" s="20">
        <f t="shared" ca="1" si="1170"/>
        <v>542016.76575761661</v>
      </c>
      <c r="R4756" s="20">
        <f t="shared" ca="1" si="1171"/>
        <v>75226042.723938406</v>
      </c>
      <c r="AD4756">
        <f t="shared" ca="1" si="1178"/>
        <v>-0.1802591320966116</v>
      </c>
      <c r="AE4756">
        <f t="shared" ca="1" si="1179"/>
        <v>-0.48569521423623052</v>
      </c>
      <c r="AF4756">
        <f t="shared" ca="1" si="1180"/>
        <v>0.23060289437131487</v>
      </c>
      <c r="AG4756">
        <f t="shared" ca="1" si="1181"/>
        <v>1.8935538549621542</v>
      </c>
      <c r="AH4756">
        <f t="shared" ca="1" si="1182"/>
        <v>-1.3739208762417991</v>
      </c>
      <c r="AI4756">
        <f t="shared" ca="1" si="1183"/>
        <v>-0.92760979894358064</v>
      </c>
    </row>
    <row r="4757" spans="1:35">
      <c r="A4757" s="20"/>
      <c r="B4757" s="20"/>
      <c r="C4757" s="20">
        <f ca="1"/>
        <v>1.0784927623744447</v>
      </c>
      <c r="D4757" s="20">
        <f ca="1"/>
        <v>0.5925279818513588</v>
      </c>
      <c r="E4757" s="20">
        <f ca="1"/>
        <v>-1.109905780269991</v>
      </c>
      <c r="F4757" s="20">
        <f ca="1"/>
        <v>1.3542694321746884</v>
      </c>
      <c r="G4757" s="20">
        <f ca="1"/>
        <v>-7.1146925817423406E-2</v>
      </c>
      <c r="H4757" s="20">
        <f ca="1"/>
        <v>-0.35877394225814369</v>
      </c>
      <c r="I4757" s="164">
        <f t="shared" ca="1" si="1172"/>
        <v>27.06792627286827</v>
      </c>
      <c r="J4757" s="164">
        <f t="shared" ca="1" si="1173"/>
        <v>19.34297145463275</v>
      </c>
      <c r="K4757" s="164">
        <f t="shared" ca="1" si="1174"/>
        <v>0.52410268126338244</v>
      </c>
      <c r="L4757" s="164">
        <f t="shared" ca="1" si="1175"/>
        <v>1.2598264837986686</v>
      </c>
      <c r="M4757" s="20">
        <f t="shared" ca="1" si="1176"/>
        <v>4.0899548464435629</v>
      </c>
      <c r="N4757" s="20">
        <f t="shared" ca="1" si="1177"/>
        <v>1.8258353940418368</v>
      </c>
      <c r="O4757" s="20">
        <f t="shared" ca="1" si="1168"/>
        <v>24747293.376655832</v>
      </c>
      <c r="P4757" s="20">
        <f t="shared" ca="1" si="1169"/>
        <v>58028813.762427583</v>
      </c>
      <c r="Q4757" s="20">
        <f t="shared" ca="1" si="1170"/>
        <v>610636.74034887145</v>
      </c>
      <c r="R4757" s="20">
        <f t="shared" ca="1" si="1171"/>
        <v>83386743.879432291</v>
      </c>
      <c r="AD4757">
        <f t="shared" ca="1" si="1178"/>
        <v>1.5698850176864727</v>
      </c>
      <c r="AE4757">
        <f t="shared" ca="1" si="1179"/>
        <v>1.4875743136351511</v>
      </c>
      <c r="AF4757">
        <f t="shared" ca="1" si="1180"/>
        <v>-0.32633926124197832</v>
      </c>
      <c r="AG4757">
        <f t="shared" ca="1" si="1181"/>
        <v>0.77193856272122086</v>
      </c>
      <c r="AH4757">
        <f t="shared" ca="1" si="1182"/>
        <v>-0.47782794839604104</v>
      </c>
      <c r="AI4757">
        <f t="shared" ca="1" si="1183"/>
        <v>-3.8282718805846661E-2</v>
      </c>
    </row>
    <row r="4758" spans="1:35">
      <c r="A4758" s="20"/>
      <c r="B4758" s="20"/>
      <c r="C4758" s="20">
        <f ca="1"/>
        <v>4.113288768213872E-2</v>
      </c>
      <c r="D4758" s="20">
        <f ca="1"/>
        <v>0.26048367045182802</v>
      </c>
      <c r="E4758" s="20">
        <f ca="1"/>
        <v>-0.45022876378188836</v>
      </c>
      <c r="F4758" s="20">
        <f ca="1"/>
        <v>-1.105369894849189</v>
      </c>
      <c r="G4758" s="20">
        <f ca="1"/>
        <v>1.849023053682026</v>
      </c>
      <c r="H4758" s="20">
        <f ca="1"/>
        <v>1.3658222762040928</v>
      </c>
      <c r="I4758" s="164">
        <f t="shared" ca="1" si="1172"/>
        <v>20.521249065371766</v>
      </c>
      <c r="J4758" s="164">
        <f t="shared" ca="1" si="1173"/>
        <v>15.62920206008061</v>
      </c>
      <c r="K4758" s="164">
        <f t="shared" ca="1" si="1174"/>
        <v>0.56197100495138286</v>
      </c>
      <c r="L4758" s="164">
        <f t="shared" ca="1" si="1175"/>
        <v>1.0432915848701219</v>
      </c>
      <c r="M4758" s="20">
        <f t="shared" ca="1" si="1176"/>
        <v>6.7118171299184688</v>
      </c>
      <c r="N4758" s="20">
        <f t="shared" ca="1" si="1177"/>
        <v>2.6978230152267266</v>
      </c>
      <c r="O4758" s="20">
        <f t="shared" ca="1" si="1168"/>
        <v>19275756.319414362</v>
      </c>
      <c r="P4758" s="20">
        <f t="shared" ca="1" si="1169"/>
        <v>46165998.560203359</v>
      </c>
      <c r="Q4758" s="20">
        <f t="shared" ca="1" si="1170"/>
        <v>502922.51652691897</v>
      </c>
      <c r="R4758" s="20">
        <f t="shared" ca="1" si="1171"/>
        <v>65944677.396144643</v>
      </c>
      <c r="AD4758">
        <f t="shared" ca="1" si="1178"/>
        <v>-1.9114304521416214E-2</v>
      </c>
      <c r="AE4758">
        <f t="shared" ca="1" si="1179"/>
        <v>0.24134297318141254</v>
      </c>
      <c r="AF4758">
        <f t="shared" ca="1" si="1180"/>
        <v>1.7918226830753003E-2</v>
      </c>
      <c r="AG4758">
        <f t="shared" ca="1" si="1181"/>
        <v>-0.21231097786308306</v>
      </c>
      <c r="AH4758">
        <f t="shared" ca="1" si="1182"/>
        <v>2.4353523665760775</v>
      </c>
      <c r="AI4758">
        <f t="shared" ca="1" si="1183"/>
        <v>2.3184405816938556</v>
      </c>
    </row>
    <row r="4759" spans="1:35">
      <c r="A4759" s="20"/>
      <c r="B4759" s="20"/>
      <c r="C4759" s="20">
        <f ca="1"/>
        <v>1.0200269356148517</v>
      </c>
      <c r="D4759" s="20">
        <f ca="1"/>
        <v>0.44879323170905827</v>
      </c>
      <c r="E4759" s="20">
        <f ca="1"/>
        <v>-1.9692311525739994</v>
      </c>
      <c r="F4759" s="20">
        <f ca="1"/>
        <v>0.14201383443867849</v>
      </c>
      <c r="G4759" s="20">
        <f ca="1"/>
        <v>-1.5511373530030275</v>
      </c>
      <c r="H4759" s="20">
        <f ca="1"/>
        <v>3.1457841102888996E-2</v>
      </c>
      <c r="I4759" s="164">
        <f t="shared" ca="1" si="1172"/>
        <v>25.953710030112827</v>
      </c>
      <c r="J4759" s="164">
        <f t="shared" ca="1" si="1173"/>
        <v>18.657939151922449</v>
      </c>
      <c r="K4759" s="164">
        <f t="shared" ca="1" si="1174"/>
        <v>0.31410880663714502</v>
      </c>
      <c r="L4759" s="164">
        <f t="shared" ca="1" si="1175"/>
        <v>0.83239815964455022</v>
      </c>
      <c r="M4759" s="20">
        <f t="shared" ca="1" si="1176"/>
        <v>2.4526638304967436</v>
      </c>
      <c r="N4759" s="20">
        <f t="shared" ca="1" si="1177"/>
        <v>1.2668427584851123</v>
      </c>
      <c r="O4759" s="20">
        <f t="shared" ca="1" si="1168"/>
        <v>23787817.101058044</v>
      </c>
      <c r="P4759" s="20">
        <f t="shared" ca="1" si="1169"/>
        <v>46387524.901382506</v>
      </c>
      <c r="Q4759" s="20">
        <f t="shared" ca="1" si="1170"/>
        <v>653718.16348874616</v>
      </c>
      <c r="R4759" s="20">
        <f t="shared" ca="1" si="1171"/>
        <v>70829060.165929288</v>
      </c>
      <c r="AD4759">
        <f t="shared" ca="1" si="1178"/>
        <v>1.2994441820662195</v>
      </c>
      <c r="AE4759">
        <f t="shared" ca="1" si="1179"/>
        <v>1.2576977019873989</v>
      </c>
      <c r="AF4759">
        <f t="shared" ca="1" si="1180"/>
        <v>-2.2353744851168642</v>
      </c>
      <c r="AG4759">
        <f t="shared" ca="1" si="1181"/>
        <v>-1.1709174561611357</v>
      </c>
      <c r="AH4759">
        <f t="shared" ca="1" si="1182"/>
        <v>-2.2970401883369509</v>
      </c>
      <c r="AI4759">
        <f t="shared" ca="1" si="1183"/>
        <v>-1.549073625715913</v>
      </c>
    </row>
    <row r="4760" spans="1:35">
      <c r="A4760" s="20"/>
      <c r="B4760" s="20"/>
      <c r="C4760" s="20">
        <f ca="1"/>
        <v>-0.37294084891784302</v>
      </c>
      <c r="D4760" s="20">
        <f ca="1"/>
        <v>-1.8018748932275266</v>
      </c>
      <c r="E4760" s="20">
        <f ca="1"/>
        <v>-1.0329368019482001</v>
      </c>
      <c r="F4760" s="20">
        <f ca="1"/>
        <v>-0.97304901086222528</v>
      </c>
      <c r="G4760" s="20">
        <f ca="1"/>
        <v>1.1129263927240021</v>
      </c>
      <c r="H4760" s="20">
        <f ca="1"/>
        <v>1.2379030056051459</v>
      </c>
      <c r="I4760" s="164">
        <f t="shared" ca="1" si="1172"/>
        <v>11.139362807643968</v>
      </c>
      <c r="J4760" s="164">
        <f t="shared" ca="1" si="1173"/>
        <v>8.2904550549397378</v>
      </c>
      <c r="K4760" s="164">
        <f t="shared" ca="1" si="1174"/>
        <v>0.44377510712964402</v>
      </c>
      <c r="L4760" s="164">
        <f t="shared" ca="1" si="1175"/>
        <v>0.91666945330735017</v>
      </c>
      <c r="M4760" s="20">
        <f t="shared" ca="1" si="1176"/>
        <v>5.939474638538667</v>
      </c>
      <c r="N4760" s="20">
        <f t="shared" ca="1" si="1177"/>
        <v>2.3143236397779923</v>
      </c>
      <c r="O4760" s="20">
        <f t="shared" ca="1" si="1168"/>
        <v>10359227.8224907</v>
      </c>
      <c r="P4760" s="20">
        <f t="shared" ca="1" si="1169"/>
        <v>33691079.57444346</v>
      </c>
      <c r="Q4760" s="20">
        <f t="shared" ca="1" si="1170"/>
        <v>322824.77086875122</v>
      </c>
      <c r="R4760" s="20">
        <f t="shared" ca="1" si="1171"/>
        <v>44373132.167802908</v>
      </c>
      <c r="AD4760">
        <f t="shared" ca="1" si="1178"/>
        <v>-2.2962711631932118</v>
      </c>
      <c r="AE4760">
        <f t="shared" ca="1" si="1179"/>
        <v>-2.2213238070672019</v>
      </c>
      <c r="AF4760">
        <f t="shared" ca="1" si="1180"/>
        <v>-1.0565899351850547</v>
      </c>
      <c r="AG4760">
        <f t="shared" ca="1" si="1181"/>
        <v>-0.78786612133022693</v>
      </c>
      <c r="AH4760">
        <f t="shared" ca="1" si="1182"/>
        <v>1.5771940428207418</v>
      </c>
      <c r="AI4760">
        <f t="shared" ca="1" si="1183"/>
        <v>1.2819557831837627</v>
      </c>
    </row>
    <row r="4761" spans="1:35">
      <c r="A4761" s="20"/>
      <c r="B4761" s="20"/>
      <c r="C4761" s="20">
        <f ca="1"/>
        <v>-0.39520780950216899</v>
      </c>
      <c r="D4761" s="20">
        <f ca="1"/>
        <v>-0.95658865427310691</v>
      </c>
      <c r="E4761" s="20">
        <f ca="1"/>
        <v>-1.2420807456642382</v>
      </c>
      <c r="F4761" s="20">
        <f ca="1"/>
        <v>0.22420331457716067</v>
      </c>
      <c r="G4761" s="20">
        <f ca="1"/>
        <v>1.0102834964940068</v>
      </c>
      <c r="H4761" s="20">
        <f ca="1"/>
        <v>-1.4469848138705972</v>
      </c>
      <c r="I4761" s="164">
        <f t="shared" ca="1" si="1172"/>
        <v>14.035163287378801</v>
      </c>
      <c r="J4761" s="164">
        <f t="shared" ca="1" si="1173"/>
        <v>10.080950981334333</v>
      </c>
      <c r="K4761" s="164">
        <f t="shared" ca="1" si="1174"/>
        <v>0.41776272845846552</v>
      </c>
      <c r="L4761" s="164">
        <f t="shared" ca="1" si="1175"/>
        <v>0.92282284732584918</v>
      </c>
      <c r="M4761" s="20">
        <f t="shared" ca="1" si="1176"/>
        <v>4.1353207332068589</v>
      </c>
      <c r="N4761" s="20">
        <f t="shared" ca="1" si="1177"/>
        <v>1.4792440307296879</v>
      </c>
      <c r="O4761" s="20">
        <f t="shared" ca="1" si="1168"/>
        <v>12858265.67550531</v>
      </c>
      <c r="P4761" s="20">
        <f t="shared" ca="1" si="1169"/>
        <v>36730310.21493686</v>
      </c>
      <c r="Q4761" s="20">
        <f t="shared" ca="1" si="1170"/>
        <v>3757.6448470511564</v>
      </c>
      <c r="R4761" s="20">
        <f t="shared" ca="1" si="1171"/>
        <v>49592333.535289221</v>
      </c>
      <c r="AD4761">
        <f t="shared" ca="1" si="1178"/>
        <v>-1.5934069690828154</v>
      </c>
      <c r="AE4761">
        <f t="shared" ca="1" si="1179"/>
        <v>-1.6204862478743849</v>
      </c>
      <c r="AF4761">
        <f t="shared" ca="1" si="1180"/>
        <v>-1.293066104923041</v>
      </c>
      <c r="AG4761">
        <f t="shared" ca="1" si="1181"/>
        <v>-0.75989614851886755</v>
      </c>
      <c r="AH4761">
        <f t="shared" ca="1" si="1182"/>
        <v>-0.4274214075479339</v>
      </c>
      <c r="AI4761">
        <f t="shared" ca="1" si="1183"/>
        <v>-0.97501613316300606</v>
      </c>
    </row>
    <row r="4762" spans="1:35">
      <c r="A4762" s="20"/>
      <c r="B4762" s="20"/>
      <c r="C4762" s="20">
        <f ca="1"/>
        <v>0.20694507035215251</v>
      </c>
      <c r="D4762" s="20">
        <f ca="1"/>
        <v>0.45111167542321512</v>
      </c>
      <c r="E4762" s="20">
        <f ca="1"/>
        <v>-0.94702932562140663</v>
      </c>
      <c r="F4762" s="20">
        <f ca="1"/>
        <v>-1.8309462926874174</v>
      </c>
      <c r="G4762" s="20">
        <f ca="1"/>
        <v>0.98377817567539838</v>
      </c>
      <c r="H4762" s="20">
        <f ca="1"/>
        <v>0.9987564480236627</v>
      </c>
      <c r="I4762" s="164">
        <f t="shared" ca="1" si="1172"/>
        <v>21.586149006413518</v>
      </c>
      <c r="J4762" s="164">
        <f t="shared" ca="1" si="1173"/>
        <v>16.405360208135466</v>
      </c>
      <c r="K4762" s="164">
        <f t="shared" ca="1" si="1174"/>
        <v>0.42884281225845677</v>
      </c>
      <c r="L4762" s="164">
        <f t="shared" ca="1" si="1175"/>
        <v>0.74535353678847494</v>
      </c>
      <c r="M4762" s="20">
        <f t="shared" ca="1" si="1176"/>
        <v>5.2929101823628111</v>
      </c>
      <c r="N4762" s="20">
        <f t="shared" ca="1" si="1177"/>
        <v>2.1626775776231293</v>
      </c>
      <c r="O4762" s="20">
        <f t="shared" ca="1" si="1168"/>
        <v>20257528.161296465</v>
      </c>
      <c r="P4762" s="20">
        <f t="shared" ca="1" si="1169"/>
        <v>39887830.638108797</v>
      </c>
      <c r="Q4762" s="20">
        <f t="shared" ca="1" si="1170"/>
        <v>455426.92113665421</v>
      </c>
      <c r="R4762" s="20">
        <f t="shared" ca="1" si="1171"/>
        <v>60600785.720541917</v>
      </c>
      <c r="AD4762">
        <f t="shared" ca="1" si="1178"/>
        <v>0.23935655495473659</v>
      </c>
      <c r="AE4762">
        <f t="shared" ca="1" si="1179"/>
        <v>0.5017987275622372</v>
      </c>
      <c r="AF4762">
        <f t="shared" ca="1" si="1180"/>
        <v>-1.1923380703776658</v>
      </c>
      <c r="AG4762">
        <f t="shared" ca="1" si="1181"/>
        <v>-1.56657483277966</v>
      </c>
      <c r="AH4762">
        <f t="shared" ca="1" si="1182"/>
        <v>0.8587890915142351</v>
      </c>
      <c r="AI4762">
        <f t="shared" ca="1" si="1183"/>
        <v>0.87210156114359183</v>
      </c>
    </row>
    <row r="4763" spans="1:35">
      <c r="A4763" s="20"/>
      <c r="B4763" s="20"/>
      <c r="C4763" s="20">
        <f ca="1"/>
        <v>2.55135376209637E-2</v>
      </c>
      <c r="D4763" s="20">
        <f ca="1"/>
        <v>0.35601687806984977</v>
      </c>
      <c r="E4763" s="20">
        <f ca="1"/>
        <v>-0.70165947878051949</v>
      </c>
      <c r="F4763" s="20">
        <f ca="1"/>
        <v>-1.7312391519399677</v>
      </c>
      <c r="G4763" s="20">
        <f ca="1"/>
        <v>1.5987767093277208</v>
      </c>
      <c r="H4763" s="20">
        <f ca="1"/>
        <v>1.3095710514509529</v>
      </c>
      <c r="I4763" s="164">
        <f t="shared" ca="1" si="1172"/>
        <v>20.489405902751624</v>
      </c>
      <c r="J4763" s="164">
        <f t="shared" ca="1" si="1173"/>
        <v>15.72434288987448</v>
      </c>
      <c r="K4763" s="164">
        <f t="shared" ca="1" si="1174"/>
        <v>0.48950257023097737</v>
      </c>
      <c r="L4763" s="164">
        <f t="shared" ca="1" si="1175"/>
        <v>0.85718384273709303</v>
      </c>
      <c r="M4763" s="20">
        <f t="shared" ca="1" si="1176"/>
        <v>6.1950159107009499</v>
      </c>
      <c r="N4763" s="20">
        <f t="shared" ca="1" si="1177"/>
        <v>2.4902969236581169</v>
      </c>
      <c r="O4763" s="20">
        <f t="shared" ca="1" si="1168"/>
        <v>19309510.74989976</v>
      </c>
      <c r="P4763" s="20">
        <f t="shared" ca="1" si="1169"/>
        <v>41549255.44906123</v>
      </c>
      <c r="Q4763" s="20">
        <f t="shared" ca="1" si="1170"/>
        <v>464524.79943175288</v>
      </c>
      <c r="R4763" s="20">
        <f t="shared" ca="1" si="1171"/>
        <v>61323290.998392746</v>
      </c>
      <c r="AD4763">
        <f t="shared" ca="1" si="1178"/>
        <v>-2.6843227487470617E-2</v>
      </c>
      <c r="AE4763">
        <f t="shared" ca="1" si="1179"/>
        <v>0.27326942613237598</v>
      </c>
      <c r="AF4763">
        <f t="shared" ca="1" si="1180"/>
        <v>-0.6408857251729333</v>
      </c>
      <c r="AG4763">
        <f t="shared" ca="1" si="1181"/>
        <v>-1.0582552602859414</v>
      </c>
      <c r="AH4763">
        <f t="shared" ca="1" si="1182"/>
        <v>1.8611287896677222</v>
      </c>
      <c r="AI4763">
        <f t="shared" ca="1" si="1183"/>
        <v>1.7575592531300457</v>
      </c>
    </row>
    <row r="4764" spans="1:35">
      <c r="A4764" s="20"/>
      <c r="B4764" s="20"/>
      <c r="C4764" s="20">
        <f ca="1"/>
        <v>1.3366906571829753</v>
      </c>
      <c r="D4764" s="20">
        <f ca="1"/>
        <v>1.0499982937940426</v>
      </c>
      <c r="E4764" s="20">
        <f ca="1"/>
        <v>1.0515047935119828</v>
      </c>
      <c r="F4764" s="20">
        <f ca="1"/>
        <v>1.1633861125477682</v>
      </c>
      <c r="G4764" s="20">
        <f ca="1"/>
        <v>-0.44639938692374981</v>
      </c>
      <c r="H4764" s="20">
        <f ca="1"/>
        <v>-0.50308714869658877</v>
      </c>
      <c r="I4764" s="164">
        <f t="shared" ca="1" si="1172"/>
        <v>31.209984816523345</v>
      </c>
      <c r="J4764" s="164">
        <f t="shared" ca="1" si="1173"/>
        <v>22.027285755647231</v>
      </c>
      <c r="K4764" s="164">
        <f t="shared" ca="1" si="1174"/>
        <v>0.74223586756597848</v>
      </c>
      <c r="L4764" s="164">
        <f t="shared" ca="1" si="1175"/>
        <v>1.4288336191143198</v>
      </c>
      <c r="M4764" s="20">
        <f t="shared" ca="1" si="1176"/>
        <v>4.2338039826840532</v>
      </c>
      <c r="N4764" s="20">
        <f t="shared" ca="1" si="1177"/>
        <v>1.8547475885380251</v>
      </c>
      <c r="O4764" s="20">
        <f t="shared" ref="O4764:O4827" ca="1" si="1184">(I4764+J4764)/2*$C$4*365-$C$5-$C$6</f>
        <v>28387559.091668542</v>
      </c>
      <c r="P4764" s="20">
        <f t="shared" ref="P4764:P4827" ca="1" si="1185">(L4764/1.7*42+I4764)*$C$7*365-$C$8-$C$9</f>
        <v>66322887.276372239</v>
      </c>
      <c r="Q4764" s="20">
        <f t="shared" ref="Q4764:Q4827" ca="1" si="1186">(N4764-M4764/2.8)*$C$10*365-$C$11-$C$12</f>
        <v>573061.58764919022</v>
      </c>
      <c r="R4764" s="20">
        <f t="shared" ref="R4764:R4827" ca="1" si="1187">O4764+P4764+Q4764</f>
        <v>95283507.955689982</v>
      </c>
      <c r="AD4764">
        <f t="shared" ca="1" si="1178"/>
        <v>2.5752390331367336</v>
      </c>
      <c r="AE4764">
        <f t="shared" ca="1" si="1179"/>
        <v>2.3883509247138357</v>
      </c>
      <c r="AF4764">
        <f t="shared" ca="1" si="1180"/>
        <v>1.656689705145258</v>
      </c>
      <c r="AG4764">
        <f t="shared" ca="1" si="1181"/>
        <v>1.540152814155999</v>
      </c>
      <c r="AH4764">
        <f t="shared" ca="1" si="1182"/>
        <v>-0.31799557479549601</v>
      </c>
      <c r="AI4764">
        <f t="shared" ca="1" si="1183"/>
        <v>3.985834740006744E-2</v>
      </c>
    </row>
    <row r="4765" spans="1:35">
      <c r="A4765" s="20"/>
      <c r="B4765" s="20"/>
      <c r="C4765" s="20">
        <f ca="1"/>
        <v>-0.26474977736076671</v>
      </c>
      <c r="D4765" s="20">
        <f ca="1"/>
        <v>0.20719970866357953</v>
      </c>
      <c r="E4765" s="20">
        <f ca="1"/>
        <v>1.2961086910501163</v>
      </c>
      <c r="F4765" s="20">
        <f ca="1"/>
        <v>0.91392068244104563</v>
      </c>
      <c r="G4765" s="20">
        <f ca="1"/>
        <v>0.75984166784515272</v>
      </c>
      <c r="H4765" s="20">
        <f ca="1"/>
        <v>-0.55833133384309153</v>
      </c>
      <c r="I4765" s="164">
        <f t="shared" ref="I4765:I4828" ca="1" si="1188">$C$14+AD4765*$D$14</f>
        <v>21.026986907308999</v>
      </c>
      <c r="J4765" s="164">
        <f t="shared" ref="J4765:J4828" ca="1" si="1189">$C$15+AE4765*$D$15</f>
        <v>15.060211654558373</v>
      </c>
      <c r="K4765" s="164">
        <f t="shared" ref="K4765:K4828" ca="1" si="1190">$C$16+AF4765*$D$16</f>
        <v>0.76464821154997042</v>
      </c>
      <c r="L4765" s="164">
        <f t="shared" ref="L4765:L4828" ca="1" si="1191">$C$17+AG4765*$D$17</f>
        <v>1.4311056005454934</v>
      </c>
      <c r="M4765" s="20">
        <f t="shared" ref="M4765:M4828" ca="1" si="1192">$C$18+AH4765*$D$18</f>
        <v>5.4713952557060885</v>
      </c>
      <c r="N4765" s="20">
        <f t="shared" ref="N4765:N4828" ca="1" si="1193">$C$19+AI4765*$D$19</f>
        <v>2.1162493734230101</v>
      </c>
      <c r="O4765" s="20">
        <f t="shared" ca="1" si="1184"/>
        <v>19242025.941094201</v>
      </c>
      <c r="P4765" s="20">
        <f t="shared" ca="1" si="1185"/>
        <v>56224578.436925754</v>
      </c>
      <c r="Q4765" s="20">
        <f t="shared" ca="1" si="1186"/>
        <v>271130.28962626314</v>
      </c>
      <c r="R4765" s="20">
        <f t="shared" ca="1" si="1187"/>
        <v>75737734.667646229</v>
      </c>
      <c r="AD4765">
        <f t="shared" ref="AD4765:AD4828" ca="1" si="1194">SUMPRODUCT(C4765:H4765,$J$9:$O$9)</f>
        <v>0.10363759886140701</v>
      </c>
      <c r="AE4765">
        <f t="shared" ref="AE4765:AE4828" ca="1" si="1195">SUMPRODUCT(C4765:H4765,$J$10:$O$10)</f>
        <v>5.0406595489386592E-2</v>
      </c>
      <c r="AF4765">
        <f t="shared" ref="AF4765:AF4828" ca="1" si="1196">SUMPRODUCT(C4765:H4765,$J$11:$O$11)</f>
        <v>1.8604382868179126</v>
      </c>
      <c r="AG4765">
        <f t="shared" ref="AG4765:AG4828" ca="1" si="1197">SUMPRODUCT(C4765:H4765,$J$12:$O$12)</f>
        <v>1.5504800024795151</v>
      </c>
      <c r="AH4765">
        <f t="shared" ref="AH4765:AH4828" ca="1" si="1198">SUMPRODUCT(C4765:H4765,$J$13:$O$13)</f>
        <v>1.0571058396734316</v>
      </c>
      <c r="AI4765">
        <f t="shared" ref="AI4765:AI4828" ca="1" si="1199">SUMPRODUCT(C4765:H4765,$J$14:$O$14)</f>
        <v>0.74661992817029765</v>
      </c>
    </row>
    <row r="4766" spans="1:35">
      <c r="A4766" s="20"/>
      <c r="B4766" s="20"/>
      <c r="C4766" s="20">
        <f ca="1"/>
        <v>-0.48686723491322154</v>
      </c>
      <c r="D4766" s="20">
        <f ca="1"/>
        <v>0.35102134091622894</v>
      </c>
      <c r="E4766" s="20">
        <f ca="1"/>
        <v>0.55555230209432227</v>
      </c>
      <c r="F4766" s="20">
        <f ca="1"/>
        <v>-0.57158784124707251</v>
      </c>
      <c r="G4766" s="20">
        <f ca="1"/>
        <v>6.6717852176660486E-2</v>
      </c>
      <c r="H4766" s="20">
        <f ca="1"/>
        <v>-1.4380449606329635</v>
      </c>
      <c r="I4766" s="164">
        <f t="shared" ca="1" si="1188"/>
        <v>19.679806239388228</v>
      </c>
      <c r="J4766" s="164">
        <f t="shared" ca="1" si="1189"/>
        <v>14.292175311328451</v>
      </c>
      <c r="K4766" s="164">
        <f t="shared" ca="1" si="1190"/>
        <v>0.54852374822719185</v>
      </c>
      <c r="L4766" s="164">
        <f t="shared" ca="1" si="1191"/>
        <v>0.89636700544596604</v>
      </c>
      <c r="M4766" s="20">
        <f t="shared" ca="1" si="1192"/>
        <v>3.5933460441272218</v>
      </c>
      <c r="N4766" s="20">
        <f t="shared" ca="1" si="1193"/>
        <v>1.298446182017259</v>
      </c>
      <c r="O4766" s="20">
        <f t="shared" ca="1" si="1184"/>
        <v>18114054.74164293</v>
      </c>
      <c r="P4766" s="20">
        <f t="shared" ca="1" si="1185"/>
        <v>41707263.550855249</v>
      </c>
      <c r="Q4766" s="20">
        <f t="shared" ca="1" si="1186"/>
        <v>25110.103945490719</v>
      </c>
      <c r="R4766" s="20">
        <f t="shared" ca="1" si="1187"/>
        <v>59846428.396443672</v>
      </c>
      <c r="AD4766">
        <f t="shared" ca="1" si="1194"/>
        <v>-0.2233480001484886</v>
      </c>
      <c r="AE4766">
        <f t="shared" ca="1" si="1195"/>
        <v>-0.20732372103072122</v>
      </c>
      <c r="AF4766">
        <f t="shared" ca="1" si="1196"/>
        <v>-0.104329561570984</v>
      </c>
      <c r="AG4766">
        <f t="shared" ca="1" si="1197"/>
        <v>-0.88014997524560923</v>
      </c>
      <c r="AH4766">
        <f t="shared" ca="1" si="1198"/>
        <v>-1.0296155065253085</v>
      </c>
      <c r="AI4766">
        <f t="shared" ca="1" si="1199"/>
        <v>-1.4636589675209217</v>
      </c>
    </row>
    <row r="4767" spans="1:35">
      <c r="A4767" s="20"/>
      <c r="B4767" s="20"/>
      <c r="C4767" s="20">
        <f ca="1"/>
        <v>-0.141827650545815</v>
      </c>
      <c r="D4767" s="20">
        <f ca="1"/>
        <v>-1.2209026315587246</v>
      </c>
      <c r="E4767" s="20">
        <f ca="1"/>
        <v>1.5682186502994468</v>
      </c>
      <c r="F4767" s="20">
        <f ca="1"/>
        <v>0.53810316352223231</v>
      </c>
      <c r="G4767" s="20">
        <f ca="1"/>
        <v>1.1558084800051041</v>
      </c>
      <c r="H4767" s="20">
        <f ca="1"/>
        <v>-0.86748115992879204</v>
      </c>
      <c r="I4767" s="164">
        <f t="shared" ca="1" si="1188"/>
        <v>16.024526538480277</v>
      </c>
      <c r="J4767" s="164">
        <f t="shared" ca="1" si="1189"/>
        <v>11.008110079165633</v>
      </c>
      <c r="K4767" s="164">
        <f t="shared" ca="1" si="1190"/>
        <v>0.76697253492766482</v>
      </c>
      <c r="L4767" s="164">
        <f t="shared" ca="1" si="1191"/>
        <v>1.3642816278552796</v>
      </c>
      <c r="M4767" s="20">
        <f t="shared" ca="1" si="1192"/>
        <v>5.6426230328204579</v>
      </c>
      <c r="N4767" s="20">
        <f t="shared" ca="1" si="1193"/>
        <v>2.0380535653590766</v>
      </c>
      <c r="O4767" s="20">
        <f t="shared" ca="1" si="1184"/>
        <v>14413544.965908946</v>
      </c>
      <c r="P4767" s="20">
        <f t="shared" ca="1" si="1185"/>
        <v>49589935.464182101</v>
      </c>
      <c r="Q4767" s="20">
        <f t="shared" ca="1" si="1186"/>
        <v>38028.672369515516</v>
      </c>
      <c r="R4767" s="20">
        <f t="shared" ca="1" si="1187"/>
        <v>64041509.102460563</v>
      </c>
      <c r="AD4767">
        <f t="shared" ca="1" si="1194"/>
        <v>-1.1105518110484769</v>
      </c>
      <c r="AE4767">
        <f t="shared" ca="1" si="1195"/>
        <v>-1.309359033837036</v>
      </c>
      <c r="AF4767">
        <f t="shared" ca="1" si="1196"/>
        <v>1.8815684993424067</v>
      </c>
      <c r="AG4767">
        <f t="shared" ca="1" si="1197"/>
        <v>1.2467346720694525</v>
      </c>
      <c r="AH4767">
        <f t="shared" ca="1" si="1198"/>
        <v>1.2473589253560642</v>
      </c>
      <c r="AI4767">
        <f t="shared" ca="1" si="1199"/>
        <v>0.53527990637588274</v>
      </c>
    </row>
    <row r="4768" spans="1:35">
      <c r="A4768" s="20"/>
      <c r="B4768" s="20"/>
      <c r="C4768" s="20">
        <f ca="1"/>
        <v>-0.55693461439107583</v>
      </c>
      <c r="D4768" s="20">
        <f ca="1"/>
        <v>-0.33577978999771002</v>
      </c>
      <c r="E4768" s="20">
        <f ca="1"/>
        <v>-1.8653487340979231</v>
      </c>
      <c r="F4768" s="20">
        <f ca="1"/>
        <v>-2.2354700269083358E-2</v>
      </c>
      <c r="G4768" s="20">
        <f ca="1"/>
        <v>-2.1095167766555334</v>
      </c>
      <c r="H4768" s="20">
        <f ca="1"/>
        <v>-0.53994608207780215</v>
      </c>
      <c r="I4768" s="164">
        <f t="shared" ca="1" si="1188"/>
        <v>16.656254292287933</v>
      </c>
      <c r="J4768" s="164">
        <f t="shared" ca="1" si="1189"/>
        <v>12.009886884171173</v>
      </c>
      <c r="K4768" s="164">
        <f t="shared" ca="1" si="1190"/>
        <v>0.24463421874862379</v>
      </c>
      <c r="L4768" s="164">
        <f t="shared" ca="1" si="1191"/>
        <v>0.67720410350133986</v>
      </c>
      <c r="M4768" s="20">
        <f t="shared" ca="1" si="1192"/>
        <v>1.7042873074455973</v>
      </c>
      <c r="N4768" s="20">
        <f t="shared" ca="1" si="1193"/>
        <v>0.81722258760114297</v>
      </c>
      <c r="O4768" s="20">
        <f t="shared" ca="1" si="1184"/>
        <v>15284635.774464466</v>
      </c>
      <c r="P4768" s="20">
        <f t="shared" ca="1" si="1185"/>
        <v>33292894.356970489</v>
      </c>
      <c r="Q4768" s="20">
        <f t="shared" ca="1" si="1186"/>
        <v>348695.97040537617</v>
      </c>
      <c r="R4768" s="20">
        <f t="shared" ca="1" si="1187"/>
        <v>48926226.101840332</v>
      </c>
      <c r="AD4768">
        <f t="shared" ca="1" si="1194"/>
        <v>-0.95721983196894833</v>
      </c>
      <c r="AE4768">
        <f t="shared" ca="1" si="1195"/>
        <v>-0.97319232074792816</v>
      </c>
      <c r="AF4768">
        <f t="shared" ca="1" si="1196"/>
        <v>-2.8669616477397843</v>
      </c>
      <c r="AG4768">
        <f t="shared" ca="1" si="1197"/>
        <v>-1.876344984084819</v>
      </c>
      <c r="AH4768">
        <f t="shared" ca="1" si="1198"/>
        <v>-3.1285696583937801</v>
      </c>
      <c r="AI4768">
        <f t="shared" ca="1" si="1199"/>
        <v>-2.7642632767536677</v>
      </c>
    </row>
    <row r="4769" spans="1:35">
      <c r="A4769" s="20"/>
      <c r="B4769" s="20"/>
      <c r="C4769" s="20">
        <f ca="1"/>
        <v>0.69970377345468115</v>
      </c>
      <c r="D4769" s="20">
        <f ca="1"/>
        <v>1.3421189942324292</v>
      </c>
      <c r="E4769" s="20">
        <f ca="1"/>
        <v>-0.83710138175836268</v>
      </c>
      <c r="F4769" s="20">
        <f ca="1"/>
        <v>0.629377374089231</v>
      </c>
      <c r="G4769" s="20">
        <f ca="1"/>
        <v>-0.8247169674701893</v>
      </c>
      <c r="H4769" s="20">
        <f ca="1"/>
        <v>-0.61268365168585515</v>
      </c>
      <c r="I4769" s="164">
        <f t="shared" ca="1" si="1188"/>
        <v>28.414902159795663</v>
      </c>
      <c r="J4769" s="164">
        <f t="shared" ca="1" si="1189"/>
        <v>20.570744240144069</v>
      </c>
      <c r="K4769" s="164">
        <f t="shared" ca="1" si="1190"/>
        <v>0.48024262111108351</v>
      </c>
      <c r="L4769" s="164">
        <f t="shared" ca="1" si="1191"/>
        <v>1.058191181057383</v>
      </c>
      <c r="M4769" s="20">
        <f t="shared" ca="1" si="1192"/>
        <v>3.1194987614618412</v>
      </c>
      <c r="N4769" s="20">
        <f t="shared" ca="1" si="1193"/>
        <v>1.4475097226531268</v>
      </c>
      <c r="O4769" s="20">
        <f t="shared" ca="1" si="1184"/>
        <v>26120316.72746386</v>
      </c>
      <c r="P4769" s="20">
        <f t="shared" ca="1" si="1185"/>
        <v>54404461.159778945</v>
      </c>
      <c r="Q4769" s="20">
        <f t="shared" ca="1" si="1186"/>
        <v>557551.90840569418</v>
      </c>
      <c r="R4769" s="20">
        <f t="shared" ca="1" si="1187"/>
        <v>81082329.7956485</v>
      </c>
      <c r="AD4769">
        <f t="shared" ca="1" si="1194"/>
        <v>1.8968209125717623</v>
      </c>
      <c r="AE4769">
        <f t="shared" ca="1" si="1195"/>
        <v>1.8995786040751914</v>
      </c>
      <c r="AF4769">
        <f t="shared" ca="1" si="1196"/>
        <v>-0.72506708080833204</v>
      </c>
      <c r="AG4769">
        <f t="shared" ca="1" si="1197"/>
        <v>-0.14458554064825965</v>
      </c>
      <c r="AH4769">
        <f t="shared" ca="1" si="1198"/>
        <v>-1.5561124872646206</v>
      </c>
      <c r="AI4769">
        <f t="shared" ca="1" si="1199"/>
        <v>-1.0607845333699277</v>
      </c>
    </row>
    <row r="4770" spans="1:35">
      <c r="A4770" s="20"/>
      <c r="B4770" s="20"/>
      <c r="C4770" s="20">
        <f ca="1"/>
        <v>-1.5596102673947918</v>
      </c>
      <c r="D4770" s="20">
        <f ca="1"/>
        <v>0.63762737016320004</v>
      </c>
      <c r="E4770" s="20">
        <f ca="1"/>
        <v>-1.1971426868505177</v>
      </c>
      <c r="F4770" s="20">
        <f ca="1"/>
        <v>-2.927545505976914E-2</v>
      </c>
      <c r="G4770" s="20">
        <f ca="1"/>
        <v>1.7944246005972061E-3</v>
      </c>
      <c r="H4770" s="20">
        <f ca="1"/>
        <v>-0.34763660257565265</v>
      </c>
      <c r="I4770" s="164">
        <f t="shared" ca="1" si="1188"/>
        <v>15.71447987587433</v>
      </c>
      <c r="J4770" s="164">
        <f t="shared" ca="1" si="1189"/>
        <v>12.162281185615111</v>
      </c>
      <c r="K4770" s="164">
        <f t="shared" ca="1" si="1190"/>
        <v>0.39849356485422949</v>
      </c>
      <c r="L4770" s="164">
        <f t="shared" ca="1" si="1191"/>
        <v>0.89410259051938568</v>
      </c>
      <c r="M4770" s="20">
        <f t="shared" ca="1" si="1192"/>
        <v>3.9979840014702033</v>
      </c>
      <c r="N4770" s="20">
        <f t="shared" ca="1" si="1193"/>
        <v>1.5915765635955015</v>
      </c>
      <c r="O4770" s="20">
        <f t="shared" ca="1" si="1184"/>
        <v>14863686.987455165</v>
      </c>
      <c r="P4770" s="20">
        <f t="shared" ca="1" si="1185"/>
        <v>37697332.802032061</v>
      </c>
      <c r="Q4770" s="20">
        <f t="shared" ca="1" si="1186"/>
        <v>273715.58636425517</v>
      </c>
      <c r="R4770" s="20">
        <f t="shared" ca="1" si="1187"/>
        <v>52834735.375851482</v>
      </c>
      <c r="AD4770">
        <f t="shared" ca="1" si="1194"/>
        <v>-1.1858058553703086</v>
      </c>
      <c r="AE4770">
        <f t="shared" ca="1" si="1195"/>
        <v>-0.922053293417748</v>
      </c>
      <c r="AF4770">
        <f t="shared" ca="1" si="1196"/>
        <v>-1.4682403195070053</v>
      </c>
      <c r="AG4770">
        <f t="shared" ca="1" si="1197"/>
        <v>-0.89044277036642916</v>
      </c>
      <c r="AH4770">
        <f t="shared" ca="1" si="1198"/>
        <v>-0.58001777614421779</v>
      </c>
      <c r="AI4770">
        <f t="shared" ca="1" si="1199"/>
        <v>-0.67141469298513157</v>
      </c>
    </row>
    <row r="4771" spans="1:35">
      <c r="A4771" s="20"/>
      <c r="B4771" s="20"/>
      <c r="C4771" s="20">
        <f ca="1"/>
        <v>1.8786537450962759</v>
      </c>
      <c r="D4771" s="20">
        <f ca="1"/>
        <v>-0.75224601255793089</v>
      </c>
      <c r="E4771" s="20">
        <f ca="1"/>
        <v>-0.22363944060445234</v>
      </c>
      <c r="F4771" s="20">
        <f ca="1"/>
        <v>-1.3904570210795586</v>
      </c>
      <c r="G4771" s="20">
        <f ca="1"/>
        <v>-0.62442839198687394</v>
      </c>
      <c r="H4771" s="20">
        <f ca="1"/>
        <v>-0.42772375810462127</v>
      </c>
      <c r="I4771" s="164">
        <f t="shared" ca="1" si="1188"/>
        <v>25.00880115158256</v>
      </c>
      <c r="J4771" s="164">
        <f t="shared" ca="1" si="1189"/>
        <v>17.398611727975464</v>
      </c>
      <c r="K4771" s="164">
        <f t="shared" ca="1" si="1190"/>
        <v>0.44584470959071415</v>
      </c>
      <c r="L4771" s="164">
        <f t="shared" ca="1" si="1191"/>
        <v>0.71370282856564793</v>
      </c>
      <c r="M4771" s="20">
        <f t="shared" ca="1" si="1192"/>
        <v>3.0689557554010443</v>
      </c>
      <c r="N4771" s="20">
        <f t="shared" ca="1" si="1193"/>
        <v>1.2773591099171266</v>
      </c>
      <c r="O4771" s="20">
        <f t="shared" ca="1" si="1184"/>
        <v>22612375.029217511</v>
      </c>
      <c r="P4771" s="20">
        <f t="shared" ca="1" si="1185"/>
        <v>42521077.353947975</v>
      </c>
      <c r="Q4771" s="20">
        <f t="shared" ca="1" si="1186"/>
        <v>303120.55982521607</v>
      </c>
      <c r="R4771" s="20">
        <f t="shared" ca="1" si="1187"/>
        <v>65436572.942990705</v>
      </c>
      <c r="AD4771">
        <f t="shared" ca="1" si="1194"/>
        <v>1.0700973668889706</v>
      </c>
      <c r="AE4771">
        <f t="shared" ca="1" si="1195"/>
        <v>0.83510460670317588</v>
      </c>
      <c r="AF4771">
        <f t="shared" ca="1" si="1196"/>
        <v>-1.0377753673571446</v>
      </c>
      <c r="AG4771">
        <f t="shared" ca="1" si="1197"/>
        <v>-1.7104416883379643</v>
      </c>
      <c r="AH4771">
        <f t="shared" ca="1" si="1198"/>
        <v>-1.612271382887728</v>
      </c>
      <c r="AI4771">
        <f t="shared" ca="1" si="1199"/>
        <v>-1.5206510542780363</v>
      </c>
    </row>
    <row r="4772" spans="1:35">
      <c r="A4772" s="20"/>
      <c r="B4772" s="20"/>
      <c r="C4772" s="20">
        <f ca="1"/>
        <v>0.53809013823227669</v>
      </c>
      <c r="D4772" s="20">
        <f ca="1"/>
        <v>0.82355889053586573</v>
      </c>
      <c r="E4772" s="20">
        <f ca="1"/>
        <v>0.93907412224342257</v>
      </c>
      <c r="F4772" s="20">
        <f ca="1"/>
        <v>0.31129508063956823</v>
      </c>
      <c r="G4772" s="20">
        <f ca="1"/>
        <v>3.1357487943561239E-2</v>
      </c>
      <c r="H4772" s="20">
        <f ca="1"/>
        <v>0.66011043645791845</v>
      </c>
      <c r="I4772" s="164">
        <f t="shared" ca="1" si="1188"/>
        <v>26.702352581271494</v>
      </c>
      <c r="J4772" s="164">
        <f t="shared" ca="1" si="1189"/>
        <v>19.325630944340549</v>
      </c>
      <c r="K4772" s="164">
        <f t="shared" ca="1" si="1190"/>
        <v>0.71771731824709972</v>
      </c>
      <c r="L4772" s="164">
        <f t="shared" ca="1" si="1191"/>
        <v>1.342839514637058</v>
      </c>
      <c r="M4772" s="20">
        <f t="shared" ca="1" si="1192"/>
        <v>5.3178710111632483</v>
      </c>
      <c r="N4772" s="20">
        <f t="shared" ca="1" si="1193"/>
        <v>2.2668850526700211</v>
      </c>
      <c r="O4772" s="20">
        <f t="shared" ca="1" si="1184"/>
        <v>24543098.634785507</v>
      </c>
      <c r="P4772" s="20">
        <f t="shared" ca="1" si="1185"/>
        <v>59709397.595605724</v>
      </c>
      <c r="Q4772" s="20">
        <f t="shared" ca="1" si="1186"/>
        <v>614832.39663870982</v>
      </c>
      <c r="R4772" s="20">
        <f t="shared" ca="1" si="1187"/>
        <v>84867328.62702994</v>
      </c>
      <c r="AD4772">
        <f t="shared" ca="1" si="1194"/>
        <v>1.481153539143566</v>
      </c>
      <c r="AE4772">
        <f t="shared" ca="1" si="1195"/>
        <v>1.4817553504498491</v>
      </c>
      <c r="AF4772">
        <f t="shared" ca="1" si="1196"/>
        <v>1.4337938022463608</v>
      </c>
      <c r="AG4772">
        <f t="shared" ca="1" si="1197"/>
        <v>1.1492705210775362</v>
      </c>
      <c r="AH4772">
        <f t="shared" ca="1" si="1198"/>
        <v>0.88652334573694347</v>
      </c>
      <c r="AI4772">
        <f t="shared" ca="1" si="1199"/>
        <v>1.1537433855946508</v>
      </c>
    </row>
    <row r="4773" spans="1:35">
      <c r="A4773" s="20"/>
      <c r="B4773" s="20"/>
      <c r="C4773" s="20">
        <f ca="1"/>
        <v>0.64933784614533274</v>
      </c>
      <c r="D4773" s="20">
        <f ca="1"/>
        <v>1.4632682190122281</v>
      </c>
      <c r="E4773" s="20">
        <f ca="1"/>
        <v>-0.20051186921548078</v>
      </c>
      <c r="F4773" s="20">
        <f ca="1"/>
        <v>1.3757266664946382E-3</v>
      </c>
      <c r="G4773" s="20">
        <f ca="1"/>
        <v>3.3262013368051957E-2</v>
      </c>
      <c r="H4773" s="20">
        <f ca="1"/>
        <v>1.5038137825709728</v>
      </c>
      <c r="I4773" s="164">
        <f t="shared" ca="1" si="1188"/>
        <v>28.873802636129525</v>
      </c>
      <c r="J4773" s="164">
        <f t="shared" ca="1" si="1189"/>
        <v>21.395696309479625</v>
      </c>
      <c r="K4773" s="164">
        <f t="shared" ca="1" si="1190"/>
        <v>0.60746485075885859</v>
      </c>
      <c r="L4773" s="164">
        <f t="shared" ca="1" si="1191"/>
        <v>1.2331586430257948</v>
      </c>
      <c r="M4773" s="20">
        <f t="shared" ca="1" si="1192"/>
        <v>5.4456044668707939</v>
      </c>
      <c r="N4773" s="20">
        <f t="shared" ca="1" si="1193"/>
        <v>2.4540665894095537</v>
      </c>
      <c r="O4773" s="20">
        <f t="shared" ca="1" si="1184"/>
        <v>26804950.355230261</v>
      </c>
      <c r="P4773" s="20">
        <f t="shared" ca="1" si="1185"/>
        <v>59172602.981756471</v>
      </c>
      <c r="Q4773" s="20">
        <f t="shared" ca="1" si="1186"/>
        <v>851637.34751737921</v>
      </c>
      <c r="R4773" s="20">
        <f t="shared" ca="1" si="1187"/>
        <v>86829190.684504122</v>
      </c>
      <c r="AD4773">
        <f t="shared" ca="1" si="1194"/>
        <v>2.0082045233324091</v>
      </c>
      <c r="AE4773">
        <f t="shared" ca="1" si="1195"/>
        <v>2.1764081575434986</v>
      </c>
      <c r="AF4773">
        <f t="shared" ca="1" si="1196"/>
        <v>0.43149864326235066</v>
      </c>
      <c r="AG4773">
        <f t="shared" ca="1" si="1197"/>
        <v>0.65072110466270372</v>
      </c>
      <c r="AH4773">
        <f t="shared" ca="1" si="1198"/>
        <v>1.0284494076342157</v>
      </c>
      <c r="AI4773">
        <f t="shared" ca="1" si="1199"/>
        <v>1.6596394308366313</v>
      </c>
    </row>
    <row r="4774" spans="1:35">
      <c r="A4774" s="20"/>
      <c r="B4774" s="20"/>
      <c r="C4774" s="20">
        <f ca="1"/>
        <v>0.29868359929171678</v>
      </c>
      <c r="D4774" s="20">
        <f ca="1"/>
        <v>0.6633938719297835</v>
      </c>
      <c r="E4774" s="20">
        <f ca="1"/>
        <v>2.1545648654083527</v>
      </c>
      <c r="F4774" s="20">
        <f ca="1"/>
        <v>-2.4543067753993606</v>
      </c>
      <c r="G4774" s="20">
        <f ca="1"/>
        <v>-0.49394584445464984</v>
      </c>
      <c r="H4774" s="20">
        <f ca="1"/>
        <v>-0.17412215299721859</v>
      </c>
      <c r="I4774" s="164">
        <f t="shared" ca="1" si="1188"/>
        <v>24.778424125953226</v>
      </c>
      <c r="J4774" s="164">
        <f t="shared" ca="1" si="1189"/>
        <v>17.986061301238895</v>
      </c>
      <c r="K4774" s="164">
        <f t="shared" ca="1" si="1190"/>
        <v>0.6504356003085674</v>
      </c>
      <c r="L4774" s="164">
        <f t="shared" ca="1" si="1191"/>
        <v>0.75299984118494279</v>
      </c>
      <c r="M4774" s="20">
        <f t="shared" ca="1" si="1192"/>
        <v>3.9093716449055265</v>
      </c>
      <c r="N4774" s="20">
        <f t="shared" ca="1" si="1193"/>
        <v>1.4954979005719189</v>
      </c>
      <c r="O4774" s="20">
        <f t="shared" ca="1" si="1184"/>
        <v>22802789.321331609</v>
      </c>
      <c r="P4774" s="20">
        <f t="shared" ca="1" si="1185"/>
        <v>43259479.516140185</v>
      </c>
      <c r="Q4774" s="20">
        <f t="shared" ca="1" si="1186"/>
        <v>165935.07460872413</v>
      </c>
      <c r="R4774" s="20">
        <f t="shared" ca="1" si="1187"/>
        <v>66228203.912080519</v>
      </c>
      <c r="AD4774">
        <f t="shared" ca="1" si="1194"/>
        <v>1.0141806130954427</v>
      </c>
      <c r="AE4774">
        <f t="shared" ca="1" si="1195"/>
        <v>1.0322353359862064</v>
      </c>
      <c r="AF4774">
        <f t="shared" ca="1" si="1196"/>
        <v>0.82214182098697608</v>
      </c>
      <c r="AG4774">
        <f t="shared" ca="1" si="1197"/>
        <v>-1.5318189037048058</v>
      </c>
      <c r="AH4774">
        <f t="shared" ca="1" si="1198"/>
        <v>-0.67847595010497019</v>
      </c>
      <c r="AI4774">
        <f t="shared" ca="1" si="1199"/>
        <v>-0.93108675521103046</v>
      </c>
    </row>
    <row r="4775" spans="1:35">
      <c r="A4775" s="20"/>
      <c r="B4775" s="20"/>
      <c r="C4775" s="20">
        <f ca="1"/>
        <v>-0.97138255136562424</v>
      </c>
      <c r="D4775" s="20">
        <f ca="1"/>
        <v>-0.41065692075586885</v>
      </c>
      <c r="E4775" s="20">
        <f ca="1"/>
        <v>-0.68318980259664086</v>
      </c>
      <c r="F4775" s="20">
        <f ca="1"/>
        <v>0.38672962456105142</v>
      </c>
      <c r="G4775" s="20">
        <f ca="1"/>
        <v>-1.2406876792292774</v>
      </c>
      <c r="H4775" s="20">
        <f ca="1"/>
        <v>-0.5792722726647862</v>
      </c>
      <c r="I4775" s="164">
        <f t="shared" ca="1" si="1188"/>
        <v>15.204142569198812</v>
      </c>
      <c r="J4775" s="164">
        <f t="shared" ca="1" si="1189"/>
        <v>10.947265853221761</v>
      </c>
      <c r="K4775" s="164">
        <f t="shared" ca="1" si="1190"/>
        <v>0.42187774969077124</v>
      </c>
      <c r="L4775" s="164">
        <f t="shared" ca="1" si="1191"/>
        <v>0.94118065003580909</v>
      </c>
      <c r="M4775" s="20">
        <f t="shared" ca="1" si="1192"/>
        <v>2.9814212542454661</v>
      </c>
      <c r="N4775" s="20">
        <f t="shared" ca="1" si="1193"/>
        <v>1.2193017504887782</v>
      </c>
      <c r="O4775" s="20">
        <f t="shared" ca="1" si="1184"/>
        <v>13943616.812382106</v>
      </c>
      <c r="P4775" s="20">
        <f t="shared" ca="1" si="1185"/>
        <v>38348259.690279402</v>
      </c>
      <c r="Q4775" s="20">
        <f t="shared" ca="1" si="1186"/>
        <v>258297.95492475256</v>
      </c>
      <c r="R4775" s="20">
        <f t="shared" ca="1" si="1187"/>
        <v>52550174.457586266</v>
      </c>
      <c r="AD4775">
        <f t="shared" ca="1" si="1194"/>
        <v>-1.3096741336896089</v>
      </c>
      <c r="AE4775">
        <f t="shared" ca="1" si="1195"/>
        <v>-1.3297765593215569</v>
      </c>
      <c r="AF4775">
        <f t="shared" ca="1" si="1196"/>
        <v>-1.2556568209929893</v>
      </c>
      <c r="AG4775">
        <f t="shared" ca="1" si="1197"/>
        <v>-0.67645159074632255</v>
      </c>
      <c r="AH4775">
        <f t="shared" ca="1" si="1198"/>
        <v>-1.7095319397272593</v>
      </c>
      <c r="AI4775">
        <f t="shared" ca="1" si="1199"/>
        <v>-1.6775628365168158</v>
      </c>
    </row>
    <row r="4776" spans="1:35">
      <c r="A4776" s="20"/>
      <c r="B4776" s="20"/>
      <c r="C4776" s="20">
        <f ca="1"/>
        <v>0.75827713404841579</v>
      </c>
      <c r="D4776" s="20">
        <f ca="1"/>
        <v>0.6135037203956627</v>
      </c>
      <c r="E4776" s="20">
        <f ca="1"/>
        <v>-2.0200483008144925</v>
      </c>
      <c r="F4776" s="20">
        <f ca="1"/>
        <v>-0.20385060652907269</v>
      </c>
      <c r="G4776" s="20">
        <f ca="1"/>
        <v>0.51539716410739544</v>
      </c>
      <c r="H4776" s="20">
        <f ca="1"/>
        <v>0.15788397901596779</v>
      </c>
      <c r="I4776" s="164">
        <f t="shared" ca="1" si="1188"/>
        <v>24.486777755778299</v>
      </c>
      <c r="J4776" s="164">
        <f t="shared" ca="1" si="1189"/>
        <v>18.109847474576132</v>
      </c>
      <c r="K4776" s="164">
        <f t="shared" ca="1" si="1190"/>
        <v>0.37002761742853185</v>
      </c>
      <c r="L4776" s="164">
        <f t="shared" ca="1" si="1191"/>
        <v>0.89428819433192064</v>
      </c>
      <c r="M4776" s="20">
        <f t="shared" ca="1" si="1192"/>
        <v>4.3103264245865756</v>
      </c>
      <c r="N4776" s="20">
        <f t="shared" ca="1" si="1193"/>
        <v>1.870678039854589</v>
      </c>
      <c r="O4776" s="20">
        <f t="shared" ca="1" si="1184"/>
        <v>22713275.353464957</v>
      </c>
      <c r="P4776" s="20">
        <f t="shared" ca="1" si="1185"/>
        <v>46449465.376744643</v>
      </c>
      <c r="Q4776" s="20">
        <f t="shared" ca="1" si="1186"/>
        <v>553993.41045844962</v>
      </c>
      <c r="R4776" s="20">
        <f t="shared" ca="1" si="1187"/>
        <v>69716734.140668049</v>
      </c>
      <c r="AD4776">
        <f t="shared" ca="1" si="1194"/>
        <v>0.94339265916948978</v>
      </c>
      <c r="AE4776">
        <f t="shared" ca="1" si="1195"/>
        <v>1.0737743203275611</v>
      </c>
      <c r="AF4776">
        <f t="shared" ca="1" si="1196"/>
        <v>-1.7270216597406198</v>
      </c>
      <c r="AG4776">
        <f t="shared" ca="1" si="1197"/>
        <v>-0.88959911667308844</v>
      </c>
      <c r="AH4776">
        <f t="shared" ca="1" si="1198"/>
        <v>-0.23297063934824924</v>
      </c>
      <c r="AI4776">
        <f t="shared" ca="1" si="1199"/>
        <v>8.2913621228619006E-2</v>
      </c>
    </row>
    <row r="4777" spans="1:35">
      <c r="A4777" s="20"/>
      <c r="B4777" s="20"/>
      <c r="C4777" s="20">
        <f ca="1"/>
        <v>1.43835893340692</v>
      </c>
      <c r="D4777" s="20">
        <f ca="1"/>
        <v>6.2607230910582387E-2</v>
      </c>
      <c r="E4777" s="20">
        <f ca="1"/>
        <v>-0.81679682499361783</v>
      </c>
      <c r="F4777" s="20">
        <f ca="1"/>
        <v>-0.41601649929186429</v>
      </c>
      <c r="G4777" s="20">
        <f ca="1"/>
        <v>0.61302208537396752</v>
      </c>
      <c r="H4777" s="20">
        <f ca="1"/>
        <v>-1.3521118282764555</v>
      </c>
      <c r="I4777" s="164">
        <f t="shared" ca="1" si="1188"/>
        <v>25.550907046499624</v>
      </c>
      <c r="J4777" s="164">
        <f t="shared" ca="1" si="1189"/>
        <v>18.154586679721206</v>
      </c>
      <c r="K4777" s="164">
        <f t="shared" ca="1" si="1190"/>
        <v>0.45811131874017536</v>
      </c>
      <c r="L4777" s="164">
        <f t="shared" ca="1" si="1191"/>
        <v>0.86243491222781443</v>
      </c>
      <c r="M4777" s="20">
        <f t="shared" ca="1" si="1192"/>
        <v>3.5963142763981306</v>
      </c>
      <c r="N4777" s="20">
        <f t="shared" ca="1" si="1193"/>
        <v>1.4129751204130199</v>
      </c>
      <c r="O4777" s="20">
        <f t="shared" ca="1" si="1184"/>
        <v>23304596.111913152</v>
      </c>
      <c r="P4777" s="20">
        <f t="shared" ca="1" si="1185"/>
        <v>46725849.619548462</v>
      </c>
      <c r="Q4777" s="20">
        <f t="shared" ca="1" si="1186"/>
        <v>214920.23798436494</v>
      </c>
      <c r="R4777" s="20">
        <f t="shared" ca="1" si="1187"/>
        <v>70245365.969445974</v>
      </c>
      <c r="AD4777">
        <f t="shared" ca="1" si="1194"/>
        <v>1.2016764675969958</v>
      </c>
      <c r="AE4777">
        <f t="shared" ca="1" si="1195"/>
        <v>1.0887874764165115</v>
      </c>
      <c r="AF4777">
        <f t="shared" ca="1" si="1196"/>
        <v>-0.92626073872567893</v>
      </c>
      <c r="AG4777">
        <f t="shared" ca="1" si="1197"/>
        <v>-1.0343867626008438</v>
      </c>
      <c r="AH4777">
        <f t="shared" ca="1" si="1198"/>
        <v>-1.0263174706687435</v>
      </c>
      <c r="AI4777">
        <f t="shared" ca="1" si="1199"/>
        <v>-1.1541212961810274</v>
      </c>
    </row>
    <row r="4778" spans="1:35">
      <c r="A4778" s="20"/>
      <c r="B4778" s="20"/>
      <c r="C4778" s="20">
        <f ca="1"/>
        <v>1.4386288363736555</v>
      </c>
      <c r="D4778" s="20">
        <f ca="1"/>
        <v>1.9060355322027478</v>
      </c>
      <c r="E4778" s="20">
        <f ca="1"/>
        <v>-1.0640872406737585</v>
      </c>
      <c r="F4778" s="20">
        <f ca="1"/>
        <v>-0.27417999053143538</v>
      </c>
      <c r="G4778" s="20">
        <f ca="1"/>
        <v>-1.5235487867709128</v>
      </c>
      <c r="H4778" s="20">
        <f ca="1"/>
        <v>1.8412821424788777</v>
      </c>
      <c r="I4778" s="164">
        <f t="shared" ca="1" si="1188"/>
        <v>33.831168709932186</v>
      </c>
      <c r="J4778" s="164">
        <f t="shared" ca="1" si="1189"/>
        <v>24.866148456495942</v>
      </c>
      <c r="K4778" s="164">
        <f t="shared" ca="1" si="1190"/>
        <v>0.46455290132854221</v>
      </c>
      <c r="L4778" s="164">
        <f t="shared" ca="1" si="1191"/>
        <v>1.0267256394746824</v>
      </c>
      <c r="M4778" s="20">
        <f t="shared" ca="1" si="1192"/>
        <v>3.850064962012496</v>
      </c>
      <c r="N4778" s="20">
        <f t="shared" ca="1" si="1193"/>
        <v>2.0284351916364338</v>
      </c>
      <c r="O4778" s="20">
        <f t="shared" ca="1" si="1184"/>
        <v>31299210.838755295</v>
      </c>
      <c r="P4778" s="20">
        <f t="shared" ca="1" si="1185"/>
        <v>59030262.092521518</v>
      </c>
      <c r="Q4778" s="20">
        <f t="shared" ca="1" si="1186"/>
        <v>1092861.3113471491</v>
      </c>
      <c r="R4778" s="20">
        <f t="shared" ca="1" si="1187"/>
        <v>91422334.242623955</v>
      </c>
      <c r="AD4778">
        <f t="shared" ca="1" si="1194"/>
        <v>3.2114487160029568</v>
      </c>
      <c r="AE4778">
        <f t="shared" ca="1" si="1195"/>
        <v>3.3409894149315233</v>
      </c>
      <c r="AF4778">
        <f t="shared" ca="1" si="1196"/>
        <v>-0.86770089701325281</v>
      </c>
      <c r="AG4778">
        <f t="shared" ca="1" si="1197"/>
        <v>-0.28761072966053436</v>
      </c>
      <c r="AH4778">
        <f t="shared" ca="1" si="1198"/>
        <v>-0.74437226443055948</v>
      </c>
      <c r="AI4778">
        <f t="shared" ca="1" si="1199"/>
        <v>0.50928430172009098</v>
      </c>
    </row>
    <row r="4779" spans="1:35">
      <c r="A4779" s="20"/>
      <c r="B4779" s="20"/>
      <c r="C4779" s="20">
        <f ca="1"/>
        <v>1.2100551385950138</v>
      </c>
      <c r="D4779" s="20">
        <f ca="1"/>
        <v>1.7317174921608729</v>
      </c>
      <c r="E4779" s="20">
        <f ca="1"/>
        <v>-1.5842891175258766</v>
      </c>
      <c r="F4779" s="20">
        <f ca="1"/>
        <v>-0.24723828225222225</v>
      </c>
      <c r="G4779" s="20">
        <f ca="1"/>
        <v>-1.084518793923738</v>
      </c>
      <c r="H4779" s="20">
        <f ca="1"/>
        <v>-0.46080467453495072</v>
      </c>
      <c r="I4779" s="164">
        <f t="shared" ca="1" si="1188"/>
        <v>31.277578765167448</v>
      </c>
      <c r="J4779" s="164">
        <f t="shared" ca="1" si="1189"/>
        <v>22.831202854556157</v>
      </c>
      <c r="K4779" s="164">
        <f t="shared" ca="1" si="1190"/>
        <v>0.35671879163309361</v>
      </c>
      <c r="L4779" s="164">
        <f t="shared" ca="1" si="1191"/>
        <v>0.79487682868148224</v>
      </c>
      <c r="M4779" s="20">
        <f t="shared" ca="1" si="1192"/>
        <v>2.4595160619539294</v>
      </c>
      <c r="N4779" s="20">
        <f t="shared" ca="1" si="1193"/>
        <v>1.2518062655501294</v>
      </c>
      <c r="O4779" s="20">
        <f t="shared" ca="1" si="1184"/>
        <v>28852305.430441905</v>
      </c>
      <c r="P4779" s="20">
        <f t="shared" ca="1" si="1185"/>
        <v>50771996.871304505</v>
      </c>
      <c r="Q4779" s="20">
        <f t="shared" ca="1" si="1186"/>
        <v>624471.48667513451</v>
      </c>
      <c r="R4779" s="20">
        <f t="shared" ca="1" si="1187"/>
        <v>80248773.788421541</v>
      </c>
      <c r="AD4779">
        <f t="shared" ca="1" si="1194"/>
        <v>2.5916453313513221</v>
      </c>
      <c r="AE4779">
        <f t="shared" ca="1" si="1195"/>
        <v>2.6581217632738778</v>
      </c>
      <c r="AF4779">
        <f t="shared" ca="1" si="1196"/>
        <v>-1.8480109851536946</v>
      </c>
      <c r="AG4779">
        <f t="shared" ca="1" si="1197"/>
        <v>-1.3414689605387171</v>
      </c>
      <c r="AH4779">
        <f t="shared" ca="1" si="1198"/>
        <v>-2.289426597828967</v>
      </c>
      <c r="AI4779">
        <f t="shared" ca="1" si="1199"/>
        <v>-1.5897127958104613</v>
      </c>
    </row>
    <row r="4780" spans="1:35">
      <c r="A4780" s="20"/>
      <c r="B4780" s="20"/>
      <c r="C4780" s="20">
        <f ca="1"/>
        <v>-0.85322708410497949</v>
      </c>
      <c r="D4780" s="20">
        <f ca="1"/>
        <v>1.642230810931901</v>
      </c>
      <c r="E4780" s="20">
        <f ca="1"/>
        <v>0.42020715474677411</v>
      </c>
      <c r="F4780" s="20">
        <f ca="1"/>
        <v>2.1392381219599272</v>
      </c>
      <c r="G4780" s="20">
        <f ca="1"/>
        <v>1.9668263366469305E-2</v>
      </c>
      <c r="H4780" s="20">
        <f ca="1"/>
        <v>0.42765268377575705</v>
      </c>
      <c r="I4780" s="164">
        <f t="shared" ca="1" si="1188"/>
        <v>24.395143516654791</v>
      </c>
      <c r="J4780" s="164">
        <f t="shared" ca="1" si="1189"/>
        <v>18.083970917817648</v>
      </c>
      <c r="K4780" s="164">
        <f t="shared" ca="1" si="1190"/>
        <v>0.74038485270590237</v>
      </c>
      <c r="L4780" s="164">
        <f t="shared" ca="1" si="1191"/>
        <v>1.6450802584777242</v>
      </c>
      <c r="M4780" s="20">
        <f t="shared" ca="1" si="1192"/>
        <v>5.5584609671002934</v>
      </c>
      <c r="N4780" s="20">
        <f t="shared" ca="1" si="1193"/>
        <v>2.404507541766189</v>
      </c>
      <c r="O4780" s="20">
        <f t="shared" ca="1" si="1184"/>
        <v>22650610.958898943</v>
      </c>
      <c r="P4780" s="20">
        <f t="shared" ca="1" si="1185"/>
        <v>64854761.829732135</v>
      </c>
      <c r="Q4780" s="20">
        <f t="shared" ca="1" si="1186"/>
        <v>701311.72423572361</v>
      </c>
      <c r="R4780" s="20">
        <f t="shared" ca="1" si="1187"/>
        <v>88206684.51286681</v>
      </c>
      <c r="AD4780">
        <f t="shared" ca="1" si="1194"/>
        <v>0.92115133899388124</v>
      </c>
      <c r="AE4780">
        <f t="shared" ca="1" si="1195"/>
        <v>1.0650909120193455</v>
      </c>
      <c r="AF4780">
        <f t="shared" ca="1" si="1196"/>
        <v>1.6398622973263846</v>
      </c>
      <c r="AG4780">
        <f t="shared" ca="1" si="1197"/>
        <v>2.5230920839896545</v>
      </c>
      <c r="AH4780">
        <f t="shared" ca="1" si="1198"/>
        <v>1.1538455190003269</v>
      </c>
      <c r="AI4780">
        <f t="shared" ca="1" si="1199"/>
        <v>1.5256960588275381</v>
      </c>
    </row>
    <row r="4781" spans="1:35">
      <c r="A4781" s="20"/>
      <c r="B4781" s="20"/>
      <c r="C4781" s="20">
        <f ca="1"/>
        <v>6.9069742802658041E-2</v>
      </c>
      <c r="D4781" s="20">
        <f ca="1"/>
        <v>0.41584315129498389</v>
      </c>
      <c r="E4781" s="20">
        <f ca="1"/>
        <v>1.5687806970091234</v>
      </c>
      <c r="F4781" s="20">
        <f ca="1"/>
        <v>0.37101022755809993</v>
      </c>
      <c r="G4781" s="20">
        <f ca="1"/>
        <v>0.55900494519778887</v>
      </c>
      <c r="H4781" s="20">
        <f ca="1"/>
        <v>0.20055138241021264</v>
      </c>
      <c r="I4781" s="164">
        <f t="shared" ca="1" si="1188"/>
        <v>23.359879977209342</v>
      </c>
      <c r="J4781" s="164">
        <f t="shared" ca="1" si="1189"/>
        <v>16.83370738779443</v>
      </c>
      <c r="K4781" s="164">
        <f t="shared" ca="1" si="1190"/>
        <v>0.78572221801358355</v>
      </c>
      <c r="L4781" s="164">
        <f t="shared" ca="1" si="1191"/>
        <v>1.4048247837748418</v>
      </c>
      <c r="M4781" s="20">
        <f t="shared" ca="1" si="1192"/>
        <v>5.73691090835141</v>
      </c>
      <c r="N4781" s="20">
        <f t="shared" ca="1" si="1193"/>
        <v>2.2963551902620307</v>
      </c>
      <c r="O4781" s="20">
        <f t="shared" ca="1" si="1184"/>
        <v>21431819.366198733</v>
      </c>
      <c r="P4781" s="20">
        <f t="shared" ca="1" si="1185"/>
        <v>57903432.981057771</v>
      </c>
      <c r="Q4781" s="20">
        <f t="shared" ca="1" si="1186"/>
        <v>413784.2365887675</v>
      </c>
      <c r="R4781" s="20">
        <f t="shared" ca="1" si="1187"/>
        <v>79749036.583845273</v>
      </c>
      <c r="AD4781">
        <f t="shared" ca="1" si="1194"/>
        <v>0.66987378087605376</v>
      </c>
      <c r="AE4781">
        <f t="shared" ca="1" si="1195"/>
        <v>0.64553939187732523</v>
      </c>
      <c r="AF4781">
        <f t="shared" ca="1" si="1196"/>
        <v>2.0520201637598499</v>
      </c>
      <c r="AG4781">
        <f t="shared" ca="1" si="1197"/>
        <v>1.4310217444310984</v>
      </c>
      <c r="AH4781">
        <f t="shared" ca="1" si="1198"/>
        <v>1.352123231501567</v>
      </c>
      <c r="AI4781">
        <f t="shared" ca="1" si="1199"/>
        <v>1.2333924061135959</v>
      </c>
    </row>
    <row r="4782" spans="1:35">
      <c r="A4782" s="20"/>
      <c r="B4782" s="20"/>
      <c r="C4782" s="20">
        <f ca="1"/>
        <v>0.14957703790956181</v>
      </c>
      <c r="D4782" s="20">
        <f ca="1"/>
        <v>-0.54145889300578476</v>
      </c>
      <c r="E4782" s="20">
        <f ca="1"/>
        <v>0.74160930482611109</v>
      </c>
      <c r="F4782" s="20">
        <f ca="1"/>
        <v>0.46042449419866549</v>
      </c>
      <c r="G4782" s="20">
        <f ca="1"/>
        <v>-1.367990470334514</v>
      </c>
      <c r="H4782" s="20">
        <f ca="1"/>
        <v>1.2481898398032152</v>
      </c>
      <c r="I4782" s="164">
        <f t="shared" ca="1" si="1188"/>
        <v>20.677276443691614</v>
      </c>
      <c r="J4782" s="164">
        <f t="shared" ca="1" si="1189"/>
        <v>14.56301208933119</v>
      </c>
      <c r="K4782" s="164">
        <f t="shared" ca="1" si="1190"/>
        <v>0.64506993150095271</v>
      </c>
      <c r="L4782" s="164">
        <f t="shared" ca="1" si="1191"/>
        <v>1.2897583941261304</v>
      </c>
      <c r="M4782" s="20">
        <f t="shared" ca="1" si="1192"/>
        <v>4.5563305225845161</v>
      </c>
      <c r="N4782" s="20">
        <f t="shared" ca="1" si="1193"/>
        <v>2.0163799435061041</v>
      </c>
      <c r="O4782" s="20">
        <f t="shared" ca="1" si="1184"/>
        <v>18790398.464562409</v>
      </c>
      <c r="P4782" s="20">
        <f t="shared" ca="1" si="1185"/>
        <v>52393594.447118744</v>
      </c>
      <c r="Q4782" s="20">
        <f t="shared" ca="1" si="1186"/>
        <v>650753.38883773389</v>
      </c>
      <c r="R4782" s="20">
        <f t="shared" ca="1" si="1187"/>
        <v>71834746.300518885</v>
      </c>
      <c r="AD4782">
        <f t="shared" ca="1" si="1194"/>
        <v>1.8756418371750926E-2</v>
      </c>
      <c r="AE4782">
        <f t="shared" ca="1" si="1195"/>
        <v>-0.1164388961975875</v>
      </c>
      <c r="AF4782">
        <f t="shared" ca="1" si="1196"/>
        <v>0.77336301364502358</v>
      </c>
      <c r="AG4782">
        <f t="shared" ca="1" si="1197"/>
        <v>0.90799270057331993</v>
      </c>
      <c r="AH4782">
        <f t="shared" ca="1" si="1198"/>
        <v>4.0367247316129728E-2</v>
      </c>
      <c r="AI4782">
        <f t="shared" ca="1" si="1199"/>
        <v>0.47670255001649742</v>
      </c>
    </row>
    <row r="4783" spans="1:35">
      <c r="A4783" s="20"/>
      <c r="B4783" s="20"/>
      <c r="C4783" s="20">
        <f ca="1"/>
        <v>0.30228446843125861</v>
      </c>
      <c r="D4783" s="20">
        <f ca="1"/>
        <v>-0.73807309332893944</v>
      </c>
      <c r="E4783" s="20">
        <f ca="1"/>
        <v>-0.12576491644399396</v>
      </c>
      <c r="F4783" s="20">
        <f ca="1"/>
        <v>-0.75002273222547422</v>
      </c>
      <c r="G4783" s="20">
        <f ca="1"/>
        <v>1.3172778088747155</v>
      </c>
      <c r="H4783" s="20">
        <f ca="1"/>
        <v>-0.24991884174042694</v>
      </c>
      <c r="I4783" s="164">
        <f t="shared" ca="1" si="1188"/>
        <v>18.127703157178885</v>
      </c>
      <c r="J4783" s="164">
        <f t="shared" ca="1" si="1189"/>
        <v>13.10128758564951</v>
      </c>
      <c r="K4783" s="164">
        <f t="shared" ca="1" si="1190"/>
        <v>0.54562592611507188</v>
      </c>
      <c r="L4783" s="164">
        <f t="shared" ca="1" si="1191"/>
        <v>0.97463978969299947</v>
      </c>
      <c r="M4783" s="20">
        <f t="shared" ca="1" si="1192"/>
        <v>5.2894940625943887</v>
      </c>
      <c r="N4783" s="20">
        <f t="shared" ca="1" si="1193"/>
        <v>1.9930911990553257</v>
      </c>
      <c r="O4783" s="20">
        <f t="shared" ca="1" si="1184"/>
        <v>16651313.748474384</v>
      </c>
      <c r="P4783" s="20">
        <f t="shared" ca="1" si="1185"/>
        <v>42087882.287460782</v>
      </c>
      <c r="Q4783" s="20">
        <f t="shared" ca="1" si="1186"/>
        <v>173784.55645318906</v>
      </c>
      <c r="R4783" s="20">
        <f t="shared" ca="1" si="1187"/>
        <v>58912980.592388354</v>
      </c>
      <c r="AD4783">
        <f t="shared" ca="1" si="1194"/>
        <v>-0.60007204922842627</v>
      </c>
      <c r="AE4783">
        <f t="shared" ca="1" si="1195"/>
        <v>-0.60695047461425833</v>
      </c>
      <c r="AF4783">
        <f t="shared" ca="1" si="1196"/>
        <v>-0.13067339895389257</v>
      </c>
      <c r="AG4783">
        <f t="shared" ca="1" si="1197"/>
        <v>-0.52436459230454846</v>
      </c>
      <c r="AH4783">
        <f t="shared" ca="1" si="1198"/>
        <v>0.85499340288265491</v>
      </c>
      <c r="AI4783">
        <f t="shared" ca="1" si="1199"/>
        <v>0.41375999744682629</v>
      </c>
    </row>
    <row r="4784" spans="1:35">
      <c r="A4784" s="20"/>
      <c r="B4784" s="20"/>
      <c r="C4784" s="20">
        <f ca="1"/>
        <v>0.9573043786502371</v>
      </c>
      <c r="D4784" s="20">
        <f ca="1"/>
        <v>-0.55618433149718571</v>
      </c>
      <c r="E4784" s="20">
        <f ca="1"/>
        <v>-1.643191363710272</v>
      </c>
      <c r="F4784" s="20">
        <f ca="1"/>
        <v>0.9440000464086824</v>
      </c>
      <c r="G4784" s="20">
        <f ca="1"/>
        <v>1.5866540727472132</v>
      </c>
      <c r="H4784" s="20">
        <f ca="1"/>
        <v>9.1638656245368433E-2</v>
      </c>
      <c r="I4784" s="164">
        <f t="shared" ca="1" si="1188"/>
        <v>21.220374380409538</v>
      </c>
      <c r="J4784" s="164">
        <f t="shared" ca="1" si="1189"/>
        <v>15.261942878929339</v>
      </c>
      <c r="K4784" s="164">
        <f t="shared" ca="1" si="1190"/>
        <v>0.50445269199312293</v>
      </c>
      <c r="L4784" s="164">
        <f t="shared" ca="1" si="1191"/>
        <v>1.244654999436525</v>
      </c>
      <c r="M4784" s="20">
        <f t="shared" ca="1" si="1192"/>
        <v>5.6901141317696169</v>
      </c>
      <c r="N4784" s="20">
        <f t="shared" ca="1" si="1193"/>
        <v>2.3284040248088798</v>
      </c>
      <c r="O4784" s="20">
        <f t="shared" ca="1" si="1184"/>
        <v>19452728.913301345</v>
      </c>
      <c r="P4784" s="20">
        <f t="shared" ca="1" si="1185"/>
        <v>51823984.064774893</v>
      </c>
      <c r="Q4784" s="20">
        <f t="shared" ca="1" si="1186"/>
        <v>495353.01458961383</v>
      </c>
      <c r="R4784" s="20">
        <f t="shared" ca="1" si="1187"/>
        <v>71772065.992665842</v>
      </c>
      <c r="AD4784">
        <f t="shared" ca="1" si="1194"/>
        <v>0.15057630592464455</v>
      </c>
      <c r="AE4784">
        <f t="shared" ca="1" si="1195"/>
        <v>0.1181016372246108</v>
      </c>
      <c r="AF4784">
        <f t="shared" ca="1" si="1196"/>
        <v>-0.50497552733524709</v>
      </c>
      <c r="AG4784">
        <f t="shared" ca="1" si="1197"/>
        <v>0.70297727016602207</v>
      </c>
      <c r="AH4784">
        <f t="shared" ca="1" si="1198"/>
        <v>1.3001268130773529</v>
      </c>
      <c r="AI4784">
        <f t="shared" ca="1" si="1199"/>
        <v>1.3200108778618374</v>
      </c>
    </row>
    <row r="4785" spans="1:35">
      <c r="A4785" s="20"/>
      <c r="B4785" s="20"/>
      <c r="C4785" s="20">
        <f ca="1"/>
        <v>0.19448256820131335</v>
      </c>
      <c r="D4785" s="20">
        <f ca="1"/>
        <v>-0.4548986254661273</v>
      </c>
      <c r="E4785" s="20">
        <f ca="1"/>
        <v>0.16407625260553405</v>
      </c>
      <c r="F4785" s="20">
        <f ca="1"/>
        <v>0.68277525291352026</v>
      </c>
      <c r="G4785" s="20">
        <f ca="1"/>
        <v>0.19102732060989477</v>
      </c>
      <c r="H4785" s="20">
        <f ca="1"/>
        <v>-1.4699690115752895</v>
      </c>
      <c r="I4785" s="164">
        <f t="shared" ca="1" si="1188"/>
        <v>19.715689733595816</v>
      </c>
      <c r="J4785" s="164">
        <f t="shared" ca="1" si="1189"/>
        <v>13.760118743767116</v>
      </c>
      <c r="K4785" s="164">
        <f t="shared" ca="1" si="1190"/>
        <v>0.58073650821720713</v>
      </c>
      <c r="L4785" s="164">
        <f t="shared" ca="1" si="1191"/>
        <v>1.1407842051895123</v>
      </c>
      <c r="M4785" s="20">
        <f t="shared" ca="1" si="1192"/>
        <v>3.8725472450799474</v>
      </c>
      <c r="N4785" s="20">
        <f t="shared" ca="1" si="1193"/>
        <v>1.4556500217843624</v>
      </c>
      <c r="O4785" s="20">
        <f t="shared" ca="1" si="1184"/>
        <v>17849463.007680945</v>
      </c>
      <c r="P4785" s="20">
        <f t="shared" ca="1" si="1185"/>
        <v>47764559.745427586</v>
      </c>
      <c r="Q4785" s="20">
        <f t="shared" ca="1" si="1186"/>
        <v>121277.62503594731</v>
      </c>
      <c r="R4785" s="20">
        <f t="shared" ca="1" si="1187"/>
        <v>65735300.37814448</v>
      </c>
      <c r="AD4785">
        <f t="shared" ca="1" si="1194"/>
        <v>-0.21463841417577301</v>
      </c>
      <c r="AE4785">
        <f t="shared" ca="1" si="1195"/>
        <v>-0.38586619336673955</v>
      </c>
      <c r="AF4785">
        <f t="shared" ca="1" si="1196"/>
        <v>0.18851371106551917</v>
      </c>
      <c r="AG4785">
        <f t="shared" ca="1" si="1197"/>
        <v>0.23083729631596495</v>
      </c>
      <c r="AH4785">
        <f t="shared" ca="1" si="1198"/>
        <v>-0.71939194991116884</v>
      </c>
      <c r="AI4785">
        <f t="shared" ca="1" si="1199"/>
        <v>-1.038783724907129</v>
      </c>
    </row>
    <row r="4786" spans="1:35">
      <c r="A4786" s="20"/>
      <c r="B4786" s="20"/>
      <c r="C4786" s="20">
        <f ca="1"/>
        <v>0.13265547546639597</v>
      </c>
      <c r="D4786" s="20">
        <f ca="1"/>
        <v>1.6917039141696715E-2</v>
      </c>
      <c r="E4786" s="20">
        <f ca="1"/>
        <v>2.0466793811724742</v>
      </c>
      <c r="F4786" s="20">
        <f ca="1"/>
        <v>-0.80964164238422576</v>
      </c>
      <c r="G4786" s="20">
        <f ca="1"/>
        <v>-0.23519748609327312</v>
      </c>
      <c r="H4786" s="20">
        <f ca="1"/>
        <v>0.64767724065300158</v>
      </c>
      <c r="I4786" s="164">
        <f t="shared" ca="1" si="1188"/>
        <v>22.370867316806198</v>
      </c>
      <c r="J4786" s="164">
        <f t="shared" ca="1" si="1189"/>
        <v>16.03352085585977</v>
      </c>
      <c r="K4786" s="164">
        <f t="shared" ca="1" si="1190"/>
        <v>0.7517353652769605</v>
      </c>
      <c r="L4786" s="164">
        <f t="shared" ca="1" si="1191"/>
        <v>1.1815906415905701</v>
      </c>
      <c r="M4786" s="20">
        <f t="shared" ca="1" si="1192"/>
        <v>5.1880503778584517</v>
      </c>
      <c r="N4786" s="20">
        <f t="shared" ca="1" si="1193"/>
        <v>2.0825930595879614</v>
      </c>
      <c r="O4786" s="20">
        <f t="shared" ca="1" si="1184"/>
        <v>20477702.058896717</v>
      </c>
      <c r="P4786" s="20">
        <f t="shared" ca="1" si="1185"/>
        <v>51417565.736392789</v>
      </c>
      <c r="Q4786" s="20">
        <f t="shared" ca="1" si="1186"/>
        <v>384107.99574568326</v>
      </c>
      <c r="R4786" s="20">
        <f t="shared" ca="1" si="1187"/>
        <v>72279375.79103519</v>
      </c>
      <c r="AD4786">
        <f t="shared" ca="1" si="1194"/>
        <v>0.42982216427334896</v>
      </c>
      <c r="AE4786">
        <f t="shared" ca="1" si="1195"/>
        <v>0.37702042142945308</v>
      </c>
      <c r="AF4786">
        <f t="shared" ca="1" si="1196"/>
        <v>1.7430487752450952</v>
      </c>
      <c r="AG4786">
        <f t="shared" ca="1" si="1197"/>
        <v>0.41632109813895457</v>
      </c>
      <c r="AH4786">
        <f t="shared" ca="1" si="1198"/>
        <v>0.74227819762050196</v>
      </c>
      <c r="AI4786">
        <f t="shared" ca="1" si="1199"/>
        <v>0.65565691780530078</v>
      </c>
    </row>
    <row r="4787" spans="1:35">
      <c r="A4787" s="20"/>
      <c r="B4787" s="20"/>
      <c r="C4787" s="20">
        <f ca="1"/>
        <v>0.46794376658702208</v>
      </c>
      <c r="D4787" s="20">
        <f ca="1"/>
        <v>-1.1027083565005216</v>
      </c>
      <c r="E4787" s="20">
        <f ca="1"/>
        <v>-1.1103129708617256</v>
      </c>
      <c r="F4787" s="20">
        <f ca="1"/>
        <v>-1.6452063203291079</v>
      </c>
      <c r="G4787" s="20">
        <f ca="1"/>
        <v>0.74080077264938349</v>
      </c>
      <c r="H4787" s="20">
        <f ca="1"/>
        <v>0.46116741642647097</v>
      </c>
      <c r="I4787" s="164">
        <f t="shared" ca="1" si="1188"/>
        <v>16.864877881918765</v>
      </c>
      <c r="J4787" s="164">
        <f t="shared" ca="1" si="1189"/>
        <v>12.329993847539338</v>
      </c>
      <c r="K4787" s="164">
        <f t="shared" ca="1" si="1190"/>
        <v>0.38417343951301863</v>
      </c>
      <c r="L4787" s="164">
        <f t="shared" ca="1" si="1191"/>
        <v>0.69356073731660417</v>
      </c>
      <c r="M4787" s="20">
        <f t="shared" ca="1" si="1192"/>
        <v>4.7323138799508921</v>
      </c>
      <c r="N4787" s="20">
        <f t="shared" ca="1" si="1193"/>
        <v>1.851571238059935</v>
      </c>
      <c r="O4787" s="20">
        <f t="shared" ca="1" si="1184"/>
        <v>15566589.272809476</v>
      </c>
      <c r="P4787" s="20">
        <f t="shared" ca="1" si="1185"/>
        <v>33903895.122509167</v>
      </c>
      <c r="Q4787" s="20">
        <f t="shared" ca="1" si="1186"/>
        <v>269925.03888030723</v>
      </c>
      <c r="R4787" s="20">
        <f t="shared" ca="1" si="1187"/>
        <v>49740409.434198946</v>
      </c>
      <c r="AD4787">
        <f t="shared" ca="1" si="1194"/>
        <v>-0.90658303836923182</v>
      </c>
      <c r="AE4787">
        <f t="shared" ca="1" si="1195"/>
        <v>-0.86577387666465166</v>
      </c>
      <c r="AF4787">
        <f t="shared" ca="1" si="1196"/>
        <v>-1.5984232771543765</v>
      </c>
      <c r="AG4787">
        <f t="shared" ca="1" si="1197"/>
        <v>-1.8019966485608907</v>
      </c>
      <c r="AH4787">
        <f t="shared" ca="1" si="1198"/>
        <v>0.2359043110565478</v>
      </c>
      <c r="AI4787">
        <f t="shared" ca="1" si="1199"/>
        <v>3.1273616378202251E-2</v>
      </c>
    </row>
    <row r="4788" spans="1:35">
      <c r="A4788" s="20"/>
      <c r="B4788" s="20"/>
      <c r="C4788" s="20">
        <f ca="1"/>
        <v>-0.33322948784458795</v>
      </c>
      <c r="D4788" s="20">
        <f ca="1"/>
        <v>1.3343589956600961</v>
      </c>
      <c r="E4788" s="20">
        <f ca="1"/>
        <v>1.0500311380172296</v>
      </c>
      <c r="F4788" s="20">
        <f ca="1"/>
        <v>-0.13824828274882564</v>
      </c>
      <c r="G4788" s="20">
        <f ca="1"/>
        <v>0.15236135944829199</v>
      </c>
      <c r="H4788" s="20">
        <f ca="1"/>
        <v>1.4104740058450345</v>
      </c>
      <c r="I4788" s="164">
        <f t="shared" ca="1" si="1188"/>
        <v>24.994643381901447</v>
      </c>
      <c r="J4788" s="164">
        <f t="shared" ca="1" si="1189"/>
        <v>18.682598016851486</v>
      </c>
      <c r="K4788" s="164">
        <f t="shared" ca="1" si="1190"/>
        <v>0.72173337953303296</v>
      </c>
      <c r="L4788" s="164">
        <f t="shared" ca="1" si="1191"/>
        <v>1.3166132654347842</v>
      </c>
      <c r="M4788" s="20">
        <f t="shared" ca="1" si="1192"/>
        <v>5.9360437789464404</v>
      </c>
      <c r="N4788" s="20">
        <f t="shared" ca="1" si="1193"/>
        <v>2.5268480162934237</v>
      </c>
      <c r="O4788" s="20">
        <f t="shared" ca="1" si="1184"/>
        <v>23289530.134505983</v>
      </c>
      <c r="P4788" s="20">
        <f t="shared" ca="1" si="1185"/>
        <v>57360388.707036741</v>
      </c>
      <c r="Q4788" s="20">
        <f t="shared" ca="1" si="1186"/>
        <v>680384.17270030349</v>
      </c>
      <c r="R4788" s="20">
        <f t="shared" ca="1" si="1187"/>
        <v>81330303.014243022</v>
      </c>
      <c r="AD4788">
        <f t="shared" ca="1" si="1194"/>
        <v>1.0666610150246227</v>
      </c>
      <c r="AE4788">
        <f t="shared" ca="1" si="1195"/>
        <v>1.2659724888763375</v>
      </c>
      <c r="AF4788">
        <f t="shared" ca="1" si="1196"/>
        <v>1.470303450300299</v>
      </c>
      <c r="AG4788">
        <f t="shared" ca="1" si="1197"/>
        <v>1.0300602974308366</v>
      </c>
      <c r="AH4788">
        <f t="shared" ca="1" si="1198"/>
        <v>1.5733819766071564</v>
      </c>
      <c r="AI4788">
        <f t="shared" ca="1" si="1199"/>
        <v>1.8563459899822254</v>
      </c>
    </row>
    <row r="4789" spans="1:35">
      <c r="A4789" s="20"/>
      <c r="B4789" s="20"/>
      <c r="C4789" s="20">
        <f ca="1"/>
        <v>0.60399190270537351</v>
      </c>
      <c r="D4789" s="20">
        <f ca="1"/>
        <v>0.23251290587023235</v>
      </c>
      <c r="E4789" s="20">
        <f ca="1"/>
        <v>-0.29452204594950399</v>
      </c>
      <c r="F4789" s="20">
        <f ca="1"/>
        <v>-0.55068871535948527</v>
      </c>
      <c r="G4789" s="20">
        <f ca="1"/>
        <v>0.79179565231658466</v>
      </c>
      <c r="H4789" s="20">
        <f ca="1"/>
        <v>-1.1308901277778192</v>
      </c>
      <c r="I4789" s="164">
        <f t="shared" ca="1" si="1188"/>
        <v>22.982522943911398</v>
      </c>
      <c r="J4789" s="164">
        <f t="shared" ca="1" si="1189"/>
        <v>16.597991743994626</v>
      </c>
      <c r="K4789" s="164">
        <f t="shared" ca="1" si="1190"/>
        <v>0.50922285806029266</v>
      </c>
      <c r="L4789" s="164">
        <f t="shared" ca="1" si="1191"/>
        <v>0.9050367031990052</v>
      </c>
      <c r="M4789" s="20">
        <f t="shared" ca="1" si="1192"/>
        <v>4.1120924454560974</v>
      </c>
      <c r="N4789" s="20">
        <f t="shared" ca="1" si="1193"/>
        <v>1.5669737744016312</v>
      </c>
      <c r="O4789" s="20">
        <f t="shared" ca="1" si="1184"/>
        <v>21104889.165046208</v>
      </c>
      <c r="P4789" s="20">
        <f t="shared" ca="1" si="1185"/>
        <v>45214255.10405153</v>
      </c>
      <c r="Q4789" s="20">
        <f t="shared" ca="1" si="1186"/>
        <v>164388.72270134353</v>
      </c>
      <c r="R4789" s="20">
        <f t="shared" ca="1" si="1187"/>
        <v>66483532.991799079</v>
      </c>
      <c r="AD4789">
        <f t="shared" ca="1" si="1194"/>
        <v>0.57828226793965898</v>
      </c>
      <c r="AE4789">
        <f t="shared" ca="1" si="1195"/>
        <v>0.56644018254853268</v>
      </c>
      <c r="AF4789">
        <f t="shared" ca="1" si="1196"/>
        <v>-0.46161038127006754</v>
      </c>
      <c r="AG4789">
        <f t="shared" ca="1" si="1197"/>
        <v>-0.84074225818634063</v>
      </c>
      <c r="AH4789">
        <f t="shared" ca="1" si="1198"/>
        <v>-0.45323061615989169</v>
      </c>
      <c r="AI4789">
        <f t="shared" ca="1" si="1199"/>
        <v>-0.73790871783342959</v>
      </c>
    </row>
    <row r="4790" spans="1:35">
      <c r="A4790" s="20"/>
      <c r="B4790" s="20"/>
      <c r="C4790" s="20">
        <f ca="1"/>
        <v>-0.51725786166986254</v>
      </c>
      <c r="D4790" s="20">
        <f ca="1"/>
        <v>-5.015891267069663E-2</v>
      </c>
      <c r="E4790" s="20">
        <f ca="1"/>
        <v>0.30429897097982694</v>
      </c>
      <c r="F4790" s="20">
        <f ca="1"/>
        <v>1.5049045135095194</v>
      </c>
      <c r="G4790" s="20">
        <f ca="1"/>
        <v>0.33695956803749261</v>
      </c>
      <c r="H4790" s="20">
        <f ca="1"/>
        <v>0.30841042173008182</v>
      </c>
      <c r="I4790" s="164">
        <f t="shared" ca="1" si="1188"/>
        <v>19.015690990213631</v>
      </c>
      <c r="J4790" s="164">
        <f t="shared" ca="1" si="1189"/>
        <v>13.729852051145638</v>
      </c>
      <c r="K4790" s="164">
        <f t="shared" ca="1" si="1190"/>
        <v>0.68861036226089489</v>
      </c>
      <c r="L4790" s="164">
        <f t="shared" ca="1" si="1191"/>
        <v>1.4919999073864822</v>
      </c>
      <c r="M4790" s="20">
        <f t="shared" ca="1" si="1192"/>
        <v>5.596307868006086</v>
      </c>
      <c r="N4790" s="20">
        <f t="shared" ca="1" si="1193"/>
        <v>2.2933002607845627</v>
      </c>
      <c r="O4790" s="20">
        <f t="shared" ca="1" si="1184"/>
        <v>17460038.009950452</v>
      </c>
      <c r="P4790" s="20">
        <f t="shared" ca="1" si="1185"/>
        <v>55719159.412916161</v>
      </c>
      <c r="Q4790" s="20">
        <f t="shared" ca="1" si="1186"/>
        <v>492673.98828866926</v>
      </c>
      <c r="R4790" s="20">
        <f t="shared" ca="1" si="1187"/>
        <v>73671871.411155283</v>
      </c>
      <c r="AD4790">
        <f t="shared" ca="1" si="1194"/>
        <v>-0.38454102179280863</v>
      </c>
      <c r="AE4790">
        <f t="shared" ca="1" si="1195"/>
        <v>-0.39602280162898068</v>
      </c>
      <c r="AF4790">
        <f t="shared" ca="1" si="1196"/>
        <v>1.1691851114626806</v>
      </c>
      <c r="AG4790">
        <f t="shared" ca="1" si="1197"/>
        <v>1.8272723063021923</v>
      </c>
      <c r="AH4790">
        <f t="shared" ca="1" si="1198"/>
        <v>1.1958976311178744</v>
      </c>
      <c r="AI4790">
        <f t="shared" ca="1" si="1199"/>
        <v>1.2251358399582777</v>
      </c>
    </row>
    <row r="4791" spans="1:35">
      <c r="A4791" s="20"/>
      <c r="B4791" s="20"/>
      <c r="C4791" s="20">
        <f ca="1"/>
        <v>0.60291225937742621</v>
      </c>
      <c r="D4791" s="20">
        <f ca="1"/>
        <v>0.78539636168326876</v>
      </c>
      <c r="E4791" s="20">
        <f ca="1"/>
        <v>2.4253838222406476</v>
      </c>
      <c r="F4791" s="20">
        <f ca="1"/>
        <v>0.20416182678984024</v>
      </c>
      <c r="G4791" s="20">
        <f ca="1"/>
        <v>0.14476113784493161</v>
      </c>
      <c r="H4791" s="20">
        <f ca="1"/>
        <v>-0.72681017022523531</v>
      </c>
      <c r="I4791" s="164">
        <f t="shared" ca="1" si="1188"/>
        <v>27.369885608680182</v>
      </c>
      <c r="J4791" s="164">
        <f t="shared" ca="1" si="1189"/>
        <v>19.382517488419783</v>
      </c>
      <c r="K4791" s="164">
        <f t="shared" ca="1" si="1190"/>
        <v>0.84219455730399195</v>
      </c>
      <c r="L4791" s="164">
        <f t="shared" ca="1" si="1191"/>
        <v>1.3692061921430003</v>
      </c>
      <c r="M4791" s="20">
        <f t="shared" ca="1" si="1192"/>
        <v>4.8564963591176138</v>
      </c>
      <c r="N4791" s="20">
        <f t="shared" ca="1" si="1193"/>
        <v>1.9087070299216824</v>
      </c>
      <c r="O4791" s="20">
        <f t="shared" ca="1" si="1184"/>
        <v>24929406.237575013</v>
      </c>
      <c r="P4791" s="20">
        <f t="shared" ca="1" si="1185"/>
        <v>61024623.230445229</v>
      </c>
      <c r="Q4791" s="20">
        <f t="shared" ca="1" si="1186"/>
        <v>291311.56645707332</v>
      </c>
      <c r="R4791" s="20">
        <f t="shared" ca="1" si="1187"/>
        <v>86245341.034477323</v>
      </c>
      <c r="AD4791">
        <f t="shared" ca="1" si="1194"/>
        <v>1.6431761186116944</v>
      </c>
      <c r="AE4791">
        <f t="shared" ca="1" si="1195"/>
        <v>1.5008447947717389</v>
      </c>
      <c r="AF4791">
        <f t="shared" ca="1" si="1196"/>
        <v>2.5654050663999262</v>
      </c>
      <c r="AG4791">
        <f t="shared" ca="1" si="1197"/>
        <v>1.2691190551954554</v>
      </c>
      <c r="AH4791">
        <f t="shared" ca="1" si="1198"/>
        <v>0.37388484346401596</v>
      </c>
      <c r="AI4791">
        <f t="shared" ca="1" si="1199"/>
        <v>0.18569467546400631</v>
      </c>
    </row>
    <row r="4792" spans="1:35">
      <c r="A4792" s="20"/>
      <c r="B4792" s="20"/>
      <c r="C4792" s="20">
        <f ca="1"/>
        <v>-1.7007819847382311</v>
      </c>
      <c r="D4792" s="20">
        <f ca="1"/>
        <v>-0.80441634090678327</v>
      </c>
      <c r="E4792" s="20">
        <f ca="1"/>
        <v>-1.0996615717561868</v>
      </c>
      <c r="F4792" s="20">
        <f ca="1"/>
        <v>-0.65420082197022889</v>
      </c>
      <c r="G4792" s="20">
        <f ca="1"/>
        <v>-1.8640550993711098</v>
      </c>
      <c r="H4792" s="20">
        <f ca="1"/>
        <v>0.2582426676937582</v>
      </c>
      <c r="I4792" s="164">
        <f t="shared" ca="1" si="1188"/>
        <v>10.482069531284891</v>
      </c>
      <c r="J4792" s="164">
        <f t="shared" ca="1" si="1189"/>
        <v>7.8808674749519776</v>
      </c>
      <c r="K4792" s="164">
        <f t="shared" ca="1" si="1190"/>
        <v>0.30148025143609208</v>
      </c>
      <c r="L4792" s="164">
        <f t="shared" ca="1" si="1191"/>
        <v>0.67854498105771088</v>
      </c>
      <c r="M4792" s="20">
        <f t="shared" ca="1" si="1192"/>
        <v>2.6945266282375924</v>
      </c>
      <c r="N4792" s="20">
        <f t="shared" ca="1" si="1193"/>
        <v>1.1240211892625926</v>
      </c>
      <c r="O4792" s="20">
        <f t="shared" ca="1" si="1184"/>
        <v>9790297.6026309039</v>
      </c>
      <c r="P4792" s="20">
        <f t="shared" ca="1" si="1185"/>
        <v>27169154.940422773</v>
      </c>
      <c r="Q4792" s="20">
        <f t="shared" ca="1" si="1186"/>
        <v>270311.64276298165</v>
      </c>
      <c r="R4792" s="20">
        <f t="shared" ca="1" si="1187"/>
        <v>37229764.185816661</v>
      </c>
      <c r="AD4792">
        <f t="shared" ca="1" si="1194"/>
        <v>-2.4558083661929881</v>
      </c>
      <c r="AE4792">
        <f t="shared" ca="1" si="1195"/>
        <v>-2.35876930370739</v>
      </c>
      <c r="AF4792">
        <f t="shared" ca="1" si="1196"/>
        <v>-2.3501795323991632</v>
      </c>
      <c r="AG4792">
        <f t="shared" ca="1" si="1197"/>
        <v>-1.8702500861013143</v>
      </c>
      <c r="AH4792">
        <f t="shared" ca="1" si="1198"/>
        <v>-2.028303746402675</v>
      </c>
      <c r="AI4792">
        <f t="shared" ca="1" si="1199"/>
        <v>-1.9350778668578581</v>
      </c>
    </row>
    <row r="4793" spans="1:35">
      <c r="A4793" s="20"/>
      <c r="B4793" s="20"/>
      <c r="C4793" s="20">
        <f ca="1"/>
        <v>0.65054932893010309</v>
      </c>
      <c r="D4793" s="20">
        <f ca="1"/>
        <v>0.42311417826789061</v>
      </c>
      <c r="E4793" s="20">
        <f ca="1"/>
        <v>9.0836871346986245E-2</v>
      </c>
      <c r="F4793" s="20">
        <f ca="1"/>
        <v>1.461133316177152</v>
      </c>
      <c r="G4793" s="20">
        <f ca="1"/>
        <v>-0.85548490143650147</v>
      </c>
      <c r="H4793" s="20">
        <f ca="1"/>
        <v>1.0815147450376865</v>
      </c>
      <c r="I4793" s="164">
        <f t="shared" ca="1" si="1188"/>
        <v>26.082546537836389</v>
      </c>
      <c r="J4793" s="164">
        <f t="shared" ca="1" si="1189"/>
        <v>18.610190447535917</v>
      </c>
      <c r="K4793" s="164">
        <f t="shared" ca="1" si="1190"/>
        <v>0.66254819490943651</v>
      </c>
      <c r="L4793" s="164">
        <f t="shared" ca="1" si="1191"/>
        <v>1.4791190206730584</v>
      </c>
      <c r="M4793" s="20">
        <f t="shared" ca="1" si="1192"/>
        <v>4.8742842373506496</v>
      </c>
      <c r="N4793" s="20">
        <f t="shared" ca="1" si="1193"/>
        <v>2.2392774534136732</v>
      </c>
      <c r="O4793" s="20">
        <f t="shared" ca="1" si="1184"/>
        <v>23831058.388504561</v>
      </c>
      <c r="P4793" s="20">
        <f t="shared" ca="1" si="1185"/>
        <v>62448750.175105534</v>
      </c>
      <c r="Q4793" s="20">
        <f t="shared" ca="1" si="1186"/>
        <v>833661.1631049182</v>
      </c>
      <c r="R4793" s="20">
        <f t="shared" ca="1" si="1187"/>
        <v>87113469.726715013</v>
      </c>
      <c r="AD4793">
        <f t="shared" ca="1" si="1194"/>
        <v>1.3307151790865022</v>
      </c>
      <c r="AE4793">
        <f t="shared" ca="1" si="1195"/>
        <v>1.2416746468241333</v>
      </c>
      <c r="AF4793">
        <f t="shared" ca="1" si="1196"/>
        <v>0.93225631735851289</v>
      </c>
      <c r="AG4793">
        <f t="shared" ca="1" si="1197"/>
        <v>1.7687228212411743</v>
      </c>
      <c r="AH4793">
        <f t="shared" ca="1" si="1198"/>
        <v>0.39364915261183381</v>
      </c>
      <c r="AI4793">
        <f t="shared" ca="1" si="1199"/>
        <v>1.0791282524693868</v>
      </c>
    </row>
    <row r="4794" spans="1:35">
      <c r="A4794" s="20"/>
      <c r="B4794" s="20"/>
      <c r="C4794" s="20">
        <f ca="1"/>
        <v>-0.29323209022430363</v>
      </c>
      <c r="D4794" s="20">
        <f ca="1"/>
        <v>0.87532981693167666</v>
      </c>
      <c r="E4794" s="20">
        <f ca="1"/>
        <v>1.1163773245294513</v>
      </c>
      <c r="F4794" s="20">
        <f ca="1"/>
        <v>1.2814670432742743</v>
      </c>
      <c r="G4794" s="20">
        <f ca="1"/>
        <v>1.1947235430865775</v>
      </c>
      <c r="H4794" s="20">
        <f ca="1"/>
        <v>0.47748266702251652</v>
      </c>
      <c r="I4794" s="164">
        <f t="shared" ca="1" si="1188"/>
        <v>23.461627687501696</v>
      </c>
      <c r="J4794" s="164">
        <f t="shared" ca="1" si="1189"/>
        <v>17.219929447485267</v>
      </c>
      <c r="K4794" s="164">
        <f t="shared" ca="1" si="1190"/>
        <v>0.8172001213278246</v>
      </c>
      <c r="L4794" s="164">
        <f t="shared" ca="1" si="1191"/>
        <v>1.6187720057615893</v>
      </c>
      <c r="M4794" s="20">
        <f t="shared" ca="1" si="1192"/>
        <v>6.6236947143032241</v>
      </c>
      <c r="N4794" s="20">
        <f t="shared" ca="1" si="1193"/>
        <v>2.6901911900328477</v>
      </c>
      <c r="O4794" s="20">
        <f t="shared" ca="1" si="1184"/>
        <v>21692036.565588821</v>
      </c>
      <c r="P4794" s="20">
        <f t="shared" ca="1" si="1185"/>
        <v>63275742.830143146</v>
      </c>
      <c r="Q4794" s="20">
        <f t="shared" ca="1" si="1186"/>
        <v>542802.72901211807</v>
      </c>
      <c r="R4794" s="20">
        <f t="shared" ca="1" si="1187"/>
        <v>85510582.124744087</v>
      </c>
      <c r="AD4794">
        <f t="shared" ca="1" si="1194"/>
        <v>0.69456982706351855</v>
      </c>
      <c r="AE4794">
        <f t="shared" ca="1" si="1195"/>
        <v>0.77514410989438498</v>
      </c>
      <c r="AF4794">
        <f t="shared" ca="1" si="1196"/>
        <v>2.3381829211620415</v>
      </c>
      <c r="AG4794">
        <f t="shared" ca="1" si="1197"/>
        <v>2.4035091170981331</v>
      </c>
      <c r="AH4794">
        <f t="shared" ca="1" si="1198"/>
        <v>2.3374385714480272</v>
      </c>
      <c r="AI4794">
        <f t="shared" ca="1" si="1199"/>
        <v>2.2978140271158036</v>
      </c>
    </row>
    <row r="4795" spans="1:35">
      <c r="A4795" s="20"/>
      <c r="B4795" s="20"/>
      <c r="C4795" s="20">
        <f ca="1"/>
        <v>-0.11022070016330295</v>
      </c>
      <c r="D4795" s="20">
        <f ca="1"/>
        <v>5.648071356753509E-2</v>
      </c>
      <c r="E4795" s="20">
        <f ca="1"/>
        <v>-0.7161869062007935</v>
      </c>
      <c r="F4795" s="20">
        <f ca="1"/>
        <v>-0.2010836799443752</v>
      </c>
      <c r="G4795" s="20">
        <f ca="1"/>
        <v>-1.2877019334000548</v>
      </c>
      <c r="H4795" s="20">
        <f ca="1"/>
        <v>4.7037892823046115E-2</v>
      </c>
      <c r="I4795" s="164">
        <f t="shared" ca="1" si="1188"/>
        <v>20.370094219548811</v>
      </c>
      <c r="J4795" s="164">
        <f t="shared" ca="1" si="1189"/>
        <v>14.745200322371604</v>
      </c>
      <c r="K4795" s="164">
        <f t="shared" ca="1" si="1190"/>
        <v>0.42067950183425218</v>
      </c>
      <c r="L4795" s="164">
        <f t="shared" ca="1" si="1191"/>
        <v>0.88432847013982496</v>
      </c>
      <c r="M4795" s="20">
        <f t="shared" ca="1" si="1192"/>
        <v>3.1224223046384703</v>
      </c>
      <c r="N4795" s="20">
        <f t="shared" ca="1" si="1193"/>
        <v>1.3802872780517477</v>
      </c>
      <c r="O4795" s="20">
        <f t="shared" ca="1" si="1184"/>
        <v>18723743.543897189</v>
      </c>
      <c r="P4795" s="20">
        <f t="shared" ca="1" si="1185"/>
        <v>42099021.013772801</v>
      </c>
      <c r="Q4795" s="20">
        <f t="shared" ca="1" si="1186"/>
        <v>443355.93618581945</v>
      </c>
      <c r="R4795" s="20">
        <f t="shared" ca="1" si="1187"/>
        <v>61266120.493855812</v>
      </c>
      <c r="AD4795">
        <f t="shared" ca="1" si="1194"/>
        <v>-5.5802373895920146E-2</v>
      </c>
      <c r="AE4795">
        <f t="shared" ca="1" si="1195"/>
        <v>-5.5301905244428323E-2</v>
      </c>
      <c r="AF4795">
        <f t="shared" ca="1" si="1196"/>
        <v>-1.2665499833249807</v>
      </c>
      <c r="AG4795">
        <f t="shared" ca="1" si="1197"/>
        <v>-0.93487059027352337</v>
      </c>
      <c r="AH4795">
        <f t="shared" ca="1" si="1198"/>
        <v>-1.5528641059572548</v>
      </c>
      <c r="AI4795">
        <f t="shared" ca="1" si="1199"/>
        <v>-1.2424668160763577</v>
      </c>
    </row>
    <row r="4796" spans="1:35">
      <c r="A4796" s="20"/>
      <c r="B4796" s="20"/>
      <c r="C4796" s="20">
        <f ca="1"/>
        <v>-0.32801293837408191</v>
      </c>
      <c r="D4796" s="20">
        <f ca="1"/>
        <v>0.78281766185830315</v>
      </c>
      <c r="E4796" s="20">
        <f ca="1"/>
        <v>1.253704538933222</v>
      </c>
      <c r="F4796" s="20">
        <f ca="1"/>
        <v>-0.34312849216030245</v>
      </c>
      <c r="G4796" s="20">
        <f ca="1"/>
        <v>1.8112100384895855</v>
      </c>
      <c r="H4796" s="20">
        <f ca="1"/>
        <v>0.69268663753201176</v>
      </c>
      <c r="I4796" s="164">
        <f t="shared" ca="1" si="1188"/>
        <v>22.181169961833945</v>
      </c>
      <c r="J4796" s="164">
        <f t="shared" ca="1" si="1189"/>
        <v>16.622094061138263</v>
      </c>
      <c r="K4796" s="164">
        <f t="shared" ca="1" si="1190"/>
        <v>0.77101468202508616</v>
      </c>
      <c r="L4796" s="164">
        <f t="shared" ca="1" si="1191"/>
        <v>1.3343102272867291</v>
      </c>
      <c r="M4796" s="20">
        <f t="shared" ca="1" si="1192"/>
        <v>6.9453900202144023</v>
      </c>
      <c r="N4796" s="20">
        <f t="shared" ca="1" si="1193"/>
        <v>2.7204928944201967</v>
      </c>
      <c r="O4796" s="20">
        <f t="shared" ca="1" si="1184"/>
        <v>20690408.589210276</v>
      </c>
      <c r="P4796" s="20">
        <f t="shared" ca="1" si="1185"/>
        <v>54990835.381790273</v>
      </c>
      <c r="Q4796" s="20">
        <f t="shared" ca="1" si="1186"/>
        <v>401301.87601286446</v>
      </c>
      <c r="R4796" s="20">
        <f t="shared" ca="1" si="1187"/>
        <v>76082545.847013414</v>
      </c>
      <c r="AD4796">
        <f t="shared" ca="1" si="1194"/>
        <v>0.38377911694998601</v>
      </c>
      <c r="AE4796">
        <f t="shared" ca="1" si="1195"/>
        <v>0.57452820843565844</v>
      </c>
      <c r="AF4796">
        <f t="shared" ca="1" si="1196"/>
        <v>1.9183152911371466</v>
      </c>
      <c r="AG4796">
        <f t="shared" ca="1" si="1197"/>
        <v>1.1105010331214957</v>
      </c>
      <c r="AH4796">
        <f t="shared" ca="1" si="1198"/>
        <v>2.694877800238225</v>
      </c>
      <c r="AI4796">
        <f t="shared" ca="1" si="1199"/>
        <v>2.3797105254599913</v>
      </c>
    </row>
    <row r="4797" spans="1:35">
      <c r="A4797" s="20"/>
      <c r="B4797" s="20"/>
      <c r="C4797" s="20">
        <f ca="1"/>
        <v>-1.7329491177848699</v>
      </c>
      <c r="D4797" s="20">
        <f ca="1"/>
        <v>1.356347630777597</v>
      </c>
      <c r="E4797" s="20">
        <f ca="1"/>
        <v>-1.7784315630109477</v>
      </c>
      <c r="F4797" s="20">
        <f ca="1"/>
        <v>-1.4779343554490219</v>
      </c>
      <c r="G4797" s="20">
        <f ca="1"/>
        <v>-0.50439185833401912</v>
      </c>
      <c r="H4797" s="20">
        <f ca="1"/>
        <v>-1.0486398962411367</v>
      </c>
      <c r="I4797" s="164">
        <f t="shared" ca="1" si="1188"/>
        <v>16.773396616271846</v>
      </c>
      <c r="J4797" s="164">
        <f t="shared" ca="1" si="1189"/>
        <v>13.316621278890961</v>
      </c>
      <c r="K4797" s="164">
        <f t="shared" ca="1" si="1190"/>
        <v>0.22115561832171188</v>
      </c>
      <c r="L4797" s="164">
        <f t="shared" ca="1" si="1191"/>
        <v>0.42045173969803218</v>
      </c>
      <c r="M4797" s="20">
        <f t="shared" ca="1" si="1192"/>
        <v>2.4467081611017258</v>
      </c>
      <c r="N4797" s="20">
        <f t="shared" ca="1" si="1193"/>
        <v>0.93758934779869307</v>
      </c>
      <c r="O4797" s="20">
        <f t="shared" ca="1" si="1184"/>
        <v>16043939.392863996</v>
      </c>
      <c r="P4797" s="20">
        <f t="shared" ca="1" si="1185"/>
        <v>27084300.733853675</v>
      </c>
      <c r="Q4797" s="20">
        <f t="shared" ca="1" si="1186"/>
        <v>106502.78078299988</v>
      </c>
      <c r="R4797" s="20">
        <f t="shared" ca="1" si="1187"/>
        <v>43234742.907500669</v>
      </c>
      <c r="AD4797">
        <f t="shared" ca="1" si="1194"/>
        <v>-0.92878722906023192</v>
      </c>
      <c r="AE4797">
        <f t="shared" ca="1" si="1195"/>
        <v>-0.53469084600974459</v>
      </c>
      <c r="AF4797">
        <f t="shared" ca="1" si="1196"/>
        <v>-3.0804034698026199</v>
      </c>
      <c r="AG4797">
        <f t="shared" ca="1" si="1197"/>
        <v>-3.0434011831907632</v>
      </c>
      <c r="AH4797">
        <f t="shared" ca="1" si="1198"/>
        <v>-2.3036575987758598</v>
      </c>
      <c r="AI4797">
        <f t="shared" ca="1" si="1199"/>
        <v>-2.4389477086521811</v>
      </c>
    </row>
    <row r="4798" spans="1:35">
      <c r="A4798" s="20"/>
      <c r="B4798" s="20"/>
      <c r="C4798" s="20">
        <f ca="1"/>
        <v>2.3065394919741742</v>
      </c>
      <c r="D4798" s="20">
        <f ca="1"/>
        <v>-0.80365113128238574</v>
      </c>
      <c r="E4798" s="20">
        <f ca="1"/>
        <v>-1.2899901403554059</v>
      </c>
      <c r="F4798" s="20">
        <f ca="1"/>
        <v>-1.2488279055389759</v>
      </c>
      <c r="G4798" s="20">
        <f ca="1"/>
        <v>0.60546716092305719</v>
      </c>
      <c r="H4798" s="20">
        <f ca="1"/>
        <v>-1.2980727002795163</v>
      </c>
      <c r="I4798" s="164">
        <f t="shared" ca="1" si="1188"/>
        <v>25.294417861758934</v>
      </c>
      <c r="J4798" s="164">
        <f t="shared" ca="1" si="1189"/>
        <v>17.653725854841177</v>
      </c>
      <c r="K4798" s="164">
        <f t="shared" ca="1" si="1190"/>
        <v>0.36624677536758032</v>
      </c>
      <c r="L4798" s="164">
        <f t="shared" ca="1" si="1191"/>
        <v>0.64099308671798061</v>
      </c>
      <c r="M4798" s="20">
        <f t="shared" ca="1" si="1192"/>
        <v>3.2153534185520543</v>
      </c>
      <c r="N4798" s="20">
        <f t="shared" ca="1" si="1193"/>
        <v>1.2477166512712343</v>
      </c>
      <c r="O4798" s="20">
        <f t="shared" ca="1" si="1184"/>
        <v>22900727.859032761</v>
      </c>
      <c r="P4798" s="20">
        <f t="shared" ca="1" si="1185"/>
        <v>41014596.027485423</v>
      </c>
      <c r="Q4798" s="20">
        <f t="shared" ca="1" si="1186"/>
        <v>166072.91788227018</v>
      </c>
      <c r="R4798" s="20">
        <f t="shared" ca="1" si="1187"/>
        <v>64081396.804400451</v>
      </c>
      <c r="AD4798">
        <f t="shared" ca="1" si="1194"/>
        <v>1.1394218111065371</v>
      </c>
      <c r="AE4798">
        <f t="shared" ca="1" si="1195"/>
        <v>0.9207133741077772</v>
      </c>
      <c r="AF4798">
        <f t="shared" ca="1" si="1196"/>
        <v>-1.7613929512038156</v>
      </c>
      <c r="AG4798">
        <f t="shared" ca="1" si="1197"/>
        <v>-2.0409405149182702</v>
      </c>
      <c r="AH4798">
        <f t="shared" ca="1" si="1198"/>
        <v>-1.4496073127199391</v>
      </c>
      <c r="AI4798">
        <f t="shared" ca="1" si="1199"/>
        <v>-1.6007658073750424</v>
      </c>
    </row>
    <row r="4799" spans="1:35">
      <c r="A4799" s="20"/>
      <c r="B4799" s="20"/>
      <c r="C4799" s="20">
        <f ca="1"/>
        <v>1.9979150196551437E-3</v>
      </c>
      <c r="D4799" s="20">
        <f ca="1"/>
        <v>-0.63492089004941865</v>
      </c>
      <c r="E4799" s="20">
        <f ca="1"/>
        <v>0.4360647199194056</v>
      </c>
      <c r="F4799" s="20">
        <f ca="1"/>
        <v>-1.5541076874379527</v>
      </c>
      <c r="G4799" s="20">
        <f ca="1"/>
        <v>1.1720953032999932</v>
      </c>
      <c r="H4799" s="20">
        <f ca="1"/>
        <v>-0.87607882552993643</v>
      </c>
      <c r="I4799" s="164">
        <f t="shared" ca="1" si="1188"/>
        <v>17.219764876244728</v>
      </c>
      <c r="J4799" s="164">
        <f t="shared" ca="1" si="1189"/>
        <v>12.485965706643555</v>
      </c>
      <c r="K4799" s="164">
        <f t="shared" ca="1" si="1190"/>
        <v>0.53657353366430449</v>
      </c>
      <c r="L4799" s="164">
        <f t="shared" ca="1" si="1191"/>
        <v>0.78938660566583896</v>
      </c>
      <c r="M4799" s="20">
        <f t="shared" ca="1" si="1192"/>
        <v>4.6902519574552599</v>
      </c>
      <c r="N4799" s="20">
        <f t="shared" ca="1" si="1193"/>
        <v>1.6496639816784848</v>
      </c>
      <c r="O4799" s="20">
        <f t="shared" ca="1" si="1184"/>
        <v>15839012.419283919</v>
      </c>
      <c r="P4799" s="20">
        <f t="shared" ca="1" si="1185"/>
        <v>36618567.720699705</v>
      </c>
      <c r="Q4799" s="20">
        <f t="shared" ca="1" si="1186"/>
        <v>-42695.490900771918</v>
      </c>
      <c r="R4799" s="20">
        <f t="shared" ca="1" si="1187"/>
        <v>52414884.649082854</v>
      </c>
      <c r="AD4799">
        <f t="shared" ca="1" si="1194"/>
        <v>-0.82044541838720231</v>
      </c>
      <c r="AE4799">
        <f t="shared" ca="1" si="1195"/>
        <v>-0.81343432662967952</v>
      </c>
      <c r="AF4799">
        <f t="shared" ca="1" si="1196"/>
        <v>-0.21296787577905082</v>
      </c>
      <c r="AG4799">
        <f t="shared" ca="1" si="1197"/>
        <v>-1.3664245197007321</v>
      </c>
      <c r="AH4799">
        <f t="shared" ca="1" si="1198"/>
        <v>0.18916884161695569</v>
      </c>
      <c r="AI4799">
        <f t="shared" ca="1" si="1199"/>
        <v>-0.51442167113923065</v>
      </c>
    </row>
    <row r="4800" spans="1:35">
      <c r="A4800" s="20"/>
      <c r="B4800" s="20"/>
      <c r="C4800" s="20">
        <f ca="1"/>
        <v>-1.6323480325951585</v>
      </c>
      <c r="D4800" s="20">
        <f ca="1"/>
        <v>0.77031411242857195</v>
      </c>
      <c r="E4800" s="20">
        <f ca="1"/>
        <v>-5.7461283895650361E-3</v>
      </c>
      <c r="F4800" s="20">
        <f ca="1"/>
        <v>-2.1569344847862735</v>
      </c>
      <c r="G4800" s="20">
        <f ca="1"/>
        <v>-0.11451793991651307</v>
      </c>
      <c r="H4800" s="20">
        <f ca="1"/>
        <v>0.7024183997550949</v>
      </c>
      <c r="I4800" s="164">
        <f t="shared" ca="1" si="1188"/>
        <v>16.030722301111549</v>
      </c>
      <c r="J4800" s="164">
        <f t="shared" ca="1" si="1189"/>
        <v>12.730866903298264</v>
      </c>
      <c r="K4800" s="164">
        <f t="shared" ca="1" si="1190"/>
        <v>0.43718380721927635</v>
      </c>
      <c r="L4800" s="164">
        <f t="shared" ca="1" si="1191"/>
        <v>0.64165877288774698</v>
      </c>
      <c r="M4800" s="20">
        <f t="shared" ca="1" si="1192"/>
        <v>4.4507399484380779</v>
      </c>
      <c r="N4800" s="20">
        <f t="shared" ca="1" si="1193"/>
        <v>1.7445428606265407</v>
      </c>
      <c r="O4800" s="20">
        <f t="shared" ca="1" si="1184"/>
        <v>15335534.867089599</v>
      </c>
      <c r="P4800" s="20">
        <f t="shared" ca="1" si="1185"/>
        <v>31793424.073766265</v>
      </c>
      <c r="Q4800" s="20">
        <f t="shared" ca="1" si="1186"/>
        <v>259108.31309624761</v>
      </c>
      <c r="R4800" s="20">
        <f t="shared" ca="1" si="1187"/>
        <v>47388067.253952108</v>
      </c>
      <c r="AD4800">
        <f t="shared" ca="1" si="1194"/>
        <v>-1.1090479851670998</v>
      </c>
      <c r="AE4800">
        <f t="shared" ca="1" si="1195"/>
        <v>-0.73125271701400574</v>
      </c>
      <c r="AF4800">
        <f t="shared" ca="1" si="1196"/>
        <v>-1.1165108434611244</v>
      </c>
      <c r="AG4800">
        <f t="shared" ca="1" si="1197"/>
        <v>-2.0379146686920593</v>
      </c>
      <c r="AH4800">
        <f t="shared" ca="1" si="1198"/>
        <v>-7.6955612846579591E-2</v>
      </c>
      <c r="AI4800">
        <f t="shared" ca="1" si="1199"/>
        <v>-0.25799226857691704</v>
      </c>
    </row>
    <row r="4801" spans="1:35">
      <c r="A4801" s="20"/>
      <c r="B4801" s="20"/>
      <c r="C4801" s="20">
        <f ca="1"/>
        <v>1.1312888881190184</v>
      </c>
      <c r="D4801" s="20">
        <f ca="1"/>
        <v>-0.27144386370371565</v>
      </c>
      <c r="E4801" s="20">
        <f ca="1"/>
        <v>-0.99012119325600301</v>
      </c>
      <c r="F4801" s="20">
        <f ca="1"/>
        <v>-1.5533778342175173</v>
      </c>
      <c r="G4801" s="20">
        <f ca="1"/>
        <v>-0.25236845578504979</v>
      </c>
      <c r="H4801" s="20">
        <f ca="1"/>
        <v>-1.0326787710829759</v>
      </c>
      <c r="I4801" s="164">
        <f t="shared" ca="1" si="1188"/>
        <v>22.893753784247501</v>
      </c>
      <c r="J4801" s="164">
        <f t="shared" ca="1" si="1189"/>
        <v>16.338569297338683</v>
      </c>
      <c r="K4801" s="164">
        <f t="shared" ca="1" si="1190"/>
        <v>0.34321642026059296</v>
      </c>
      <c r="L4801" s="164">
        <f t="shared" ca="1" si="1191"/>
        <v>0.55371396831474828</v>
      </c>
      <c r="M4801" s="20">
        <f t="shared" ca="1" si="1192"/>
        <v>2.7284384574352969</v>
      </c>
      <c r="N4801" s="20">
        <f t="shared" ca="1" si="1193"/>
        <v>1.0726070834197157</v>
      </c>
      <c r="O4801" s="20">
        <f t="shared" ca="1" si="1184"/>
        <v>20919210.768102057</v>
      </c>
      <c r="P4801" s="20">
        <f t="shared" ca="1" si="1185"/>
        <v>36470474.979053706</v>
      </c>
      <c r="Q4801" s="20">
        <f t="shared" ca="1" si="1186"/>
        <v>164046.54846426987</v>
      </c>
      <c r="R4801" s="20">
        <f t="shared" ca="1" si="1187"/>
        <v>57553732.295620032</v>
      </c>
      <c r="AD4801">
        <f t="shared" ca="1" si="1194"/>
        <v>0.55673635539987831</v>
      </c>
      <c r="AE4801">
        <f t="shared" ca="1" si="1195"/>
        <v>0.47938567024787976</v>
      </c>
      <c r="AF4801">
        <f t="shared" ca="1" si="1196"/>
        <v>-1.9707598158127917</v>
      </c>
      <c r="AG4801">
        <f t="shared" ca="1" si="1197"/>
        <v>-2.4376637803875081</v>
      </c>
      <c r="AH4801">
        <f t="shared" ca="1" si="1198"/>
        <v>-1.9906239361830029</v>
      </c>
      <c r="AI4801">
        <f t="shared" ca="1" si="1199"/>
        <v>-2.0740349096764441</v>
      </c>
    </row>
    <row r="4802" spans="1:35">
      <c r="A4802" s="20"/>
      <c r="B4802" s="20"/>
      <c r="C4802" s="20">
        <f ca="1"/>
        <v>3.2231119988612215E-2</v>
      </c>
      <c r="D4802" s="20">
        <f ca="1"/>
        <v>-0.16713137100582423</v>
      </c>
      <c r="E4802" s="20">
        <f ca="1"/>
        <v>-0.53116254167183063</v>
      </c>
      <c r="F4802" s="20">
        <f ca="1"/>
        <v>0.8269091022091094</v>
      </c>
      <c r="G4802" s="20">
        <f ca="1"/>
        <v>0.78759793516516341</v>
      </c>
      <c r="H4802" s="20">
        <f ca="1"/>
        <v>-0.14570554692168758</v>
      </c>
      <c r="I4802" s="164">
        <f t="shared" ca="1" si="1188"/>
        <v>19.770991498066536</v>
      </c>
      <c r="J4802" s="164">
        <f t="shared" ca="1" si="1189"/>
        <v>14.302543051700781</v>
      </c>
      <c r="K4802" s="164">
        <f t="shared" ca="1" si="1190"/>
        <v>0.57206110739986016</v>
      </c>
      <c r="L4802" s="164">
        <f t="shared" ca="1" si="1191"/>
        <v>1.2515221380525805</v>
      </c>
      <c r="M4802" s="20">
        <f t="shared" ca="1" si="1192"/>
        <v>5.1844995157311518</v>
      </c>
      <c r="N4802" s="20">
        <f t="shared" ca="1" si="1193"/>
        <v>2.086880363462742</v>
      </c>
      <c r="O4802" s="20">
        <f t="shared" ca="1" si="1184"/>
        <v>18168209.401681669</v>
      </c>
      <c r="P4802" s="20">
        <f t="shared" ca="1" si="1185"/>
        <v>50547868.723322831</v>
      </c>
      <c r="Q4802" s="20">
        <f t="shared" ca="1" si="1186"/>
        <v>393401.1563781242</v>
      </c>
      <c r="R4802" s="20">
        <f t="shared" ca="1" si="1187"/>
        <v>69109479.28138262</v>
      </c>
      <c r="AD4802">
        <f t="shared" ca="1" si="1194"/>
        <v>-0.20121565580909398</v>
      </c>
      <c r="AE4802">
        <f t="shared" ca="1" si="1195"/>
        <v>-0.20384461352322775</v>
      </c>
      <c r="AF4802">
        <f t="shared" ca="1" si="1196"/>
        <v>0.1096464309078187</v>
      </c>
      <c r="AG4802">
        <f t="shared" ca="1" si="1197"/>
        <v>0.73419153660263814</v>
      </c>
      <c r="AH4802">
        <f t="shared" ca="1" si="1198"/>
        <v>0.73833279525683548</v>
      </c>
      <c r="AI4802">
        <f t="shared" ca="1" si="1199"/>
        <v>0.66724422557497753</v>
      </c>
    </row>
    <row r="4803" spans="1:35">
      <c r="A4803" s="20"/>
      <c r="B4803" s="20"/>
      <c r="C4803" s="20">
        <f ca="1"/>
        <v>-0.11384814663851157</v>
      </c>
      <c r="D4803" s="20">
        <f ca="1"/>
        <v>-2.1735160205871629</v>
      </c>
      <c r="E4803" s="20">
        <f ca="1"/>
        <v>-0.52335971620151878</v>
      </c>
      <c r="F4803" s="20">
        <f ca="1"/>
        <v>-0.7888069448299232</v>
      </c>
      <c r="G4803" s="20">
        <f ca="1"/>
        <v>0.14871456100031177</v>
      </c>
      <c r="H4803" s="20">
        <f ca="1"/>
        <v>0.25205982373544239</v>
      </c>
      <c r="I4803" s="164">
        <f t="shared" ca="1" si="1188"/>
        <v>11.413777390187036</v>
      </c>
      <c r="J4803" s="164">
        <f t="shared" ca="1" si="1189"/>
        <v>7.9070434570421719</v>
      </c>
      <c r="K4803" s="164">
        <f t="shared" ca="1" si="1190"/>
        <v>0.44591603435742966</v>
      </c>
      <c r="L4803" s="164">
        <f t="shared" ca="1" si="1191"/>
        <v>0.86447599341748338</v>
      </c>
      <c r="M4803" s="20">
        <f t="shared" ca="1" si="1192"/>
        <v>4.5655445464061293</v>
      </c>
      <c r="N4803" s="20">
        <f t="shared" ca="1" si="1193"/>
        <v>1.7296011597801995</v>
      </c>
      <c r="O4803" s="20">
        <f t="shared" ca="1" si="1184"/>
        <v>10301103.529097684</v>
      </c>
      <c r="P4803" s="20">
        <f t="shared" ca="1" si="1185"/>
        <v>32678871.177284315</v>
      </c>
      <c r="Q4803" s="20">
        <f t="shared" ca="1" si="1186"/>
        <v>165526.56867971836</v>
      </c>
      <c r="R4803" s="20">
        <f t="shared" ca="1" si="1187"/>
        <v>43145501.275061719</v>
      </c>
      <c r="AD4803">
        <f t="shared" ca="1" si="1194"/>
        <v>-2.229665681993438</v>
      </c>
      <c r="AE4803">
        <f t="shared" ca="1" si="1195"/>
        <v>-2.3499854170999424</v>
      </c>
      <c r="AF4803">
        <f t="shared" ca="1" si="1196"/>
        <v>-1.0371269603870037</v>
      </c>
      <c r="AG4803">
        <f t="shared" ca="1" si="1197"/>
        <v>-1.0251091208296215</v>
      </c>
      <c r="AH4803">
        <f t="shared" ca="1" si="1198"/>
        <v>5.0605051562366499E-2</v>
      </c>
      <c r="AI4803">
        <f t="shared" ca="1" si="1199"/>
        <v>-0.29837524383729902</v>
      </c>
    </row>
    <row r="4804" spans="1:35">
      <c r="A4804" s="20"/>
      <c r="B4804" s="20"/>
      <c r="C4804" s="20">
        <f ca="1"/>
        <v>-0.68731951427441074</v>
      </c>
      <c r="D4804" s="20">
        <f ca="1"/>
        <v>-1.1741068011714908</v>
      </c>
      <c r="E4804" s="20">
        <f ca="1"/>
        <v>-0.35193941162835057</v>
      </c>
      <c r="F4804" s="20">
        <f ca="1"/>
        <v>6.2623145185076973E-2</v>
      </c>
      <c r="G4804" s="20">
        <f ca="1"/>
        <v>-0.7030692055709663</v>
      </c>
      <c r="H4804" s="20">
        <f ca="1"/>
        <v>-1.1565384159596488</v>
      </c>
      <c r="I4804" s="164">
        <f t="shared" ca="1" si="1188"/>
        <v>13.274375360883022</v>
      </c>
      <c r="J4804" s="164">
        <f t="shared" ca="1" si="1189"/>
        <v>9.2323325628664143</v>
      </c>
      <c r="K4804" s="164">
        <f t="shared" ca="1" si="1190"/>
        <v>0.44160202005427401</v>
      </c>
      <c r="L4804" s="164">
        <f t="shared" ca="1" si="1191"/>
        <v>0.88884960436254212</v>
      </c>
      <c r="M4804" s="20">
        <f t="shared" ca="1" si="1192"/>
        <v>3.0752709523696371</v>
      </c>
      <c r="N4804" s="20">
        <f t="shared" ca="1" si="1193"/>
        <v>1.1245287685002712</v>
      </c>
      <c r="O4804" s="20">
        <f t="shared" ca="1" si="1184"/>
        <v>12000025.600958245</v>
      </c>
      <c r="P4804" s="20">
        <f t="shared" ca="1" si="1185"/>
        <v>35134695.702415965</v>
      </c>
      <c r="Q4804" s="20">
        <f t="shared" ca="1" si="1186"/>
        <v>43693.861028708314</v>
      </c>
      <c r="R4804" s="20">
        <f t="shared" ca="1" si="1187"/>
        <v>47178415.164402917</v>
      </c>
      <c r="AD4804">
        <f t="shared" ca="1" si="1194"/>
        <v>-1.7780642327953833</v>
      </c>
      <c r="AE4804">
        <f t="shared" ca="1" si="1195"/>
        <v>-1.9052575292394582</v>
      </c>
      <c r="AF4804">
        <f t="shared" ca="1" si="1196"/>
        <v>-1.0763452722338731</v>
      </c>
      <c r="AG4804">
        <f t="shared" ca="1" si="1197"/>
        <v>-0.91431998017026339</v>
      </c>
      <c r="AH4804">
        <f t="shared" ca="1" si="1198"/>
        <v>-1.6052544973670693</v>
      </c>
      <c r="AI4804">
        <f t="shared" ca="1" si="1199"/>
        <v>-1.9337060310803482</v>
      </c>
    </row>
    <row r="4805" spans="1:35">
      <c r="A4805" s="20"/>
      <c r="B4805" s="20"/>
      <c r="C4805" s="20">
        <f ca="1"/>
        <v>-1.1332484439248878</v>
      </c>
      <c r="D4805" s="20">
        <f ca="1"/>
        <v>-0.66415009987458196</v>
      </c>
      <c r="E4805" s="20">
        <f ca="1"/>
        <v>-1.4488845120813685</v>
      </c>
      <c r="F4805" s="20">
        <f ca="1"/>
        <v>-0.17805305149264683</v>
      </c>
      <c r="G4805" s="20">
        <f ca="1"/>
        <v>0.42876182528911572</v>
      </c>
      <c r="H4805" s="20">
        <f ca="1"/>
        <v>1.571663086735176</v>
      </c>
      <c r="I4805" s="164">
        <f t="shared" ca="1" si="1188"/>
        <v>12.646692078861587</v>
      </c>
      <c r="J4805" s="164">
        <f t="shared" ca="1" si="1189"/>
        <v>9.8376329743735482</v>
      </c>
      <c r="K4805" s="164">
        <f t="shared" ca="1" si="1190"/>
        <v>0.42455360057442121</v>
      </c>
      <c r="L4805" s="164">
        <f t="shared" ca="1" si="1191"/>
        <v>1.0258185475794765</v>
      </c>
      <c r="M4805" s="20">
        <f t="shared" ca="1" si="1192"/>
        <v>5.6648892344484807</v>
      </c>
      <c r="N4805" s="20">
        <f t="shared" ca="1" si="1193"/>
        <v>2.3425165234811853</v>
      </c>
      <c r="O4805" s="20">
        <f t="shared" ca="1" si="1184"/>
        <v>11988089.599513434</v>
      </c>
      <c r="P4805" s="20">
        <f t="shared" ca="1" si="1185"/>
        <v>37883178.377530202</v>
      </c>
      <c r="Q4805" s="20">
        <f t="shared" ca="1" si="1186"/>
        <v>534030.36113269243</v>
      </c>
      <c r="R4805" s="20">
        <f t="shared" ca="1" si="1187"/>
        <v>50405298.338176325</v>
      </c>
      <c r="AD4805">
        <f t="shared" ca="1" si="1194"/>
        <v>-1.9304145439656344</v>
      </c>
      <c r="AE4805">
        <f t="shared" ca="1" si="1195"/>
        <v>-1.7021365857806883</v>
      </c>
      <c r="AF4805">
        <f t="shared" ca="1" si="1196"/>
        <v>-1.2313309038688987</v>
      </c>
      <c r="AG4805">
        <f t="shared" ca="1" si="1197"/>
        <v>-0.29173387463874378</v>
      </c>
      <c r="AH4805">
        <f t="shared" ca="1" si="1198"/>
        <v>1.2720991493872014</v>
      </c>
      <c r="AI4805">
        <f t="shared" ca="1" si="1199"/>
        <v>1.3581527661653652</v>
      </c>
    </row>
    <row r="4806" spans="1:35">
      <c r="A4806" s="20"/>
      <c r="B4806" s="20"/>
      <c r="C4806" s="20">
        <f ca="1"/>
        <v>0.38977944293100092</v>
      </c>
      <c r="D4806" s="20">
        <f ca="1"/>
        <v>1.5329104361607859</v>
      </c>
      <c r="E4806" s="20">
        <f ca="1"/>
        <v>1.1890519179930685</v>
      </c>
      <c r="F4806" s="20">
        <f ca="1"/>
        <v>0.19460775587140097</v>
      </c>
      <c r="G4806" s="20">
        <f ca="1"/>
        <v>-0.34162966617479767</v>
      </c>
      <c r="H4806" s="20">
        <f ca="1"/>
        <v>-0.78957670502134425</v>
      </c>
      <c r="I4806" s="164">
        <f t="shared" ca="1" si="1188"/>
        <v>28.68303430412827</v>
      </c>
      <c r="J4806" s="164">
        <f t="shared" ca="1" si="1189"/>
        <v>20.722404555050545</v>
      </c>
      <c r="K4806" s="164">
        <f t="shared" ca="1" si="1190"/>
        <v>0.68992641162247814</v>
      </c>
      <c r="L4806" s="164">
        <f t="shared" ca="1" si="1191"/>
        <v>1.1970162718037816</v>
      </c>
      <c r="M4806" s="20">
        <f t="shared" ca="1" si="1192"/>
        <v>3.967072401589383</v>
      </c>
      <c r="N4806" s="20">
        <f t="shared" ca="1" si="1193"/>
        <v>1.6494520940698614</v>
      </c>
      <c r="O4806" s="20">
        <f t="shared" ca="1" si="1184"/>
        <v>26344177.353239991</v>
      </c>
      <c r="P4806" s="20">
        <f t="shared" ca="1" si="1185"/>
        <v>58091961.505347326</v>
      </c>
      <c r="Q4806" s="20">
        <f t="shared" ca="1" si="1186"/>
        <v>388996.90212219662</v>
      </c>
      <c r="R4806" s="20">
        <f t="shared" ca="1" si="1187"/>
        <v>84825135.760709524</v>
      </c>
      <c r="AD4806">
        <f t="shared" ca="1" si="1194"/>
        <v>1.961901530128221</v>
      </c>
      <c r="AE4806">
        <f t="shared" ca="1" si="1195"/>
        <v>1.9504713271981691</v>
      </c>
      <c r="AF4806">
        <f t="shared" ca="1" si="1196"/>
        <v>1.1811491965679823</v>
      </c>
      <c r="AG4806">
        <f t="shared" ca="1" si="1197"/>
        <v>0.4864375991080977</v>
      </c>
      <c r="AH4806">
        <f t="shared" ca="1" si="1198"/>
        <v>-0.61436399823401822</v>
      </c>
      <c r="AI4806">
        <f t="shared" ca="1" si="1199"/>
        <v>-0.51499434035172631</v>
      </c>
    </row>
    <row r="4807" spans="1:35">
      <c r="A4807" s="20"/>
      <c r="B4807" s="20"/>
      <c r="C4807" s="20">
        <f ca="1"/>
        <v>0.48749302416003426</v>
      </c>
      <c r="D4807" s="20">
        <f ca="1"/>
        <v>-0.38447446455711337</v>
      </c>
      <c r="E4807" s="20">
        <f ca="1"/>
        <v>0.96343924786069446</v>
      </c>
      <c r="F4807" s="20">
        <f ca="1"/>
        <v>0.46616919350290204</v>
      </c>
      <c r="G4807" s="20">
        <f ca="1"/>
        <v>-2.3668883152538003</v>
      </c>
      <c r="H4807" s="20">
        <f ca="1"/>
        <v>0.10496862583114001</v>
      </c>
      <c r="I4807" s="164">
        <f t="shared" ca="1" si="1188"/>
        <v>22.967088630668453</v>
      </c>
      <c r="J4807" s="164">
        <f t="shared" ca="1" si="1189"/>
        <v>15.812233501581929</v>
      </c>
      <c r="K4807" s="164">
        <f t="shared" ca="1" si="1190"/>
        <v>0.60719347576893345</v>
      </c>
      <c r="L4807" s="164">
        <f t="shared" ca="1" si="1191"/>
        <v>1.158053777523097</v>
      </c>
      <c r="M4807" s="20">
        <f t="shared" ca="1" si="1192"/>
        <v>2.8681539509225695</v>
      </c>
      <c r="N4807" s="20">
        <f t="shared" ca="1" si="1193"/>
        <v>1.3311436870662883</v>
      </c>
      <c r="O4807" s="20">
        <f t="shared" ca="1" si="1184"/>
        <v>20677641.216854502</v>
      </c>
      <c r="P4807" s="20">
        <f t="shared" ca="1" si="1185"/>
        <v>51432246.538706571</v>
      </c>
      <c r="Q4807" s="20">
        <f t="shared" ca="1" si="1186"/>
        <v>513055.50817265175</v>
      </c>
      <c r="R4807" s="20">
        <f t="shared" ca="1" si="1187"/>
        <v>72622943.263733715</v>
      </c>
      <c r="AD4807">
        <f t="shared" ca="1" si="1194"/>
        <v>0.57453607540496365</v>
      </c>
      <c r="AE4807">
        <f t="shared" ca="1" si="1195"/>
        <v>0.30276291999393606</v>
      </c>
      <c r="AF4807">
        <f t="shared" ca="1" si="1196"/>
        <v>0.42903159789939421</v>
      </c>
      <c r="AG4807">
        <f t="shared" ca="1" si="1197"/>
        <v>0.30933535237771304</v>
      </c>
      <c r="AH4807">
        <f t="shared" ca="1" si="1198"/>
        <v>-1.8353844989749224</v>
      </c>
      <c r="AI4807">
        <f t="shared" ca="1" si="1199"/>
        <v>-1.3752873322532755</v>
      </c>
    </row>
    <row r="4808" spans="1:35">
      <c r="A4808" s="20"/>
      <c r="B4808" s="20"/>
      <c r="C4808" s="20">
        <f ca="1"/>
        <v>0.74438259059205403</v>
      </c>
      <c r="D4808" s="20">
        <f ca="1"/>
        <v>-0.2804809091907971</v>
      </c>
      <c r="E4808" s="20">
        <f ca="1"/>
        <v>-0.37500629385159157</v>
      </c>
      <c r="F4808" s="20">
        <f ca="1"/>
        <v>0.91952930881087991</v>
      </c>
      <c r="G4808" s="20">
        <f ca="1"/>
        <v>0.75906543792805536</v>
      </c>
      <c r="H4808" s="20">
        <f ca="1"/>
        <v>0.16093232369371616</v>
      </c>
      <c r="I4808" s="164">
        <f t="shared" ca="1" si="1188"/>
        <v>22.494342345844135</v>
      </c>
      <c r="J4808" s="164">
        <f t="shared" ca="1" si="1189"/>
        <v>16.030716072233808</v>
      </c>
      <c r="K4808" s="164">
        <f t="shared" ca="1" si="1190"/>
        <v>0.61217010066640087</v>
      </c>
      <c r="L4808" s="164">
        <f t="shared" ca="1" si="1191"/>
        <v>1.3285972459949438</v>
      </c>
      <c r="M4808" s="20">
        <f t="shared" ca="1" si="1192"/>
        <v>5.3948033057707123</v>
      </c>
      <c r="N4808" s="20">
        <f t="shared" ca="1" si="1193"/>
        <v>2.229023869202011</v>
      </c>
      <c r="O4808" s="20">
        <f t="shared" ca="1" si="1184"/>
        <v>20542051.277316336</v>
      </c>
      <c r="P4808" s="20">
        <f t="shared" ca="1" si="1185"/>
        <v>55162378.402765326</v>
      </c>
      <c r="Q4808" s="20">
        <f t="shared" ca="1" si="1186"/>
        <v>505536.98475437838</v>
      </c>
      <c r="R4808" s="20">
        <f t="shared" ca="1" si="1187"/>
        <v>76209966.664836049</v>
      </c>
      <c r="AD4808">
        <f t="shared" ca="1" si="1194"/>
        <v>0.45979183151556619</v>
      </c>
      <c r="AE4808">
        <f t="shared" ca="1" si="1195"/>
        <v>0.37607921887040524</v>
      </c>
      <c r="AF4808">
        <f t="shared" ca="1" si="1196"/>
        <v>0.47427364242182513</v>
      </c>
      <c r="AG4808">
        <f t="shared" ca="1" si="1197"/>
        <v>1.0845329363406526</v>
      </c>
      <c r="AH4808">
        <f t="shared" ca="1" si="1198"/>
        <v>0.97200367307856961</v>
      </c>
      <c r="AI4808">
        <f t="shared" ca="1" si="1199"/>
        <v>1.0514158627081376</v>
      </c>
    </row>
    <row r="4809" spans="1:35">
      <c r="A4809" s="20"/>
      <c r="B4809" s="20"/>
      <c r="C4809" s="20">
        <f ca="1"/>
        <v>0.14270256781922583</v>
      </c>
      <c r="D4809" s="20">
        <f ca="1"/>
        <v>0.35422171712268408</v>
      </c>
      <c r="E4809" s="20">
        <f ca="1"/>
        <v>-0.77224295179578506</v>
      </c>
      <c r="F4809" s="20">
        <f ca="1"/>
        <v>-1.2780445029956162E-2</v>
      </c>
      <c r="G4809" s="20">
        <f ca="1"/>
        <v>1.2017834312417661</v>
      </c>
      <c r="H4809" s="20">
        <f ca="1"/>
        <v>-1.7599845492661472</v>
      </c>
      <c r="I4809" s="164">
        <f t="shared" ca="1" si="1188"/>
        <v>21.161185428123552</v>
      </c>
      <c r="J4809" s="164">
        <f t="shared" ca="1" si="1189"/>
        <v>15.41273519103582</v>
      </c>
      <c r="K4809" s="164">
        <f t="shared" ca="1" si="1190"/>
        <v>0.4784704690811718</v>
      </c>
      <c r="L4809" s="164">
        <f t="shared" ca="1" si="1191"/>
        <v>0.9337165389027815</v>
      </c>
      <c r="M4809" s="20">
        <f t="shared" ca="1" si="1192"/>
        <v>4.0589257542979515</v>
      </c>
      <c r="N4809" s="20">
        <f t="shared" ca="1" si="1193"/>
        <v>1.4869558345517397</v>
      </c>
      <c r="O4809" s="20">
        <f t="shared" ca="1" si="1184"/>
        <v>19501577.778976023</v>
      </c>
      <c r="P4809" s="20">
        <f t="shared" ca="1" si="1185"/>
        <v>44104616.265833408</v>
      </c>
      <c r="Q4809" s="20">
        <f t="shared" ca="1" si="1186"/>
        <v>62298.318415819624</v>
      </c>
      <c r="R4809" s="20">
        <f t="shared" ca="1" si="1187"/>
        <v>63668492.363225251</v>
      </c>
      <c r="AD4809">
        <f t="shared" ca="1" si="1194"/>
        <v>0.13621005536979414</v>
      </c>
      <c r="AE4809">
        <f t="shared" ca="1" si="1195"/>
        <v>0.16870308424020794</v>
      </c>
      <c r="AF4809">
        <f t="shared" ca="1" si="1196"/>
        <v>-0.74117755380752959</v>
      </c>
      <c r="AG4809">
        <f t="shared" ca="1" si="1197"/>
        <v>-0.71037936862372097</v>
      </c>
      <c r="AH4809">
        <f t="shared" ca="1" si="1198"/>
        <v>-0.51230471744672013</v>
      </c>
      <c r="AI4809">
        <f t="shared" ca="1" si="1199"/>
        <v>-0.95417342013043327</v>
      </c>
    </row>
    <row r="4810" spans="1:35">
      <c r="A4810" s="20"/>
      <c r="B4810" s="20"/>
      <c r="C4810" s="20">
        <f ca="1"/>
        <v>1.4780387632866105</v>
      </c>
      <c r="D4810" s="20">
        <f ca="1"/>
        <v>0.65729433359840306</v>
      </c>
      <c r="E4810" s="20">
        <f ca="1"/>
        <v>-0.34479690112362182</v>
      </c>
      <c r="F4810" s="20">
        <f ca="1"/>
        <v>1.9875986010132707</v>
      </c>
      <c r="G4810" s="20">
        <f ca="1"/>
        <v>1.695898187723571</v>
      </c>
      <c r="H4810" s="20">
        <f ca="1"/>
        <v>0.69507973627561337</v>
      </c>
      <c r="I4810" s="164">
        <f t="shared" ca="1" si="1188"/>
        <v>29.177049604777451</v>
      </c>
      <c r="J4810" s="164">
        <f t="shared" ca="1" si="1189"/>
        <v>20.980684723713388</v>
      </c>
      <c r="K4810" s="164">
        <f t="shared" ca="1" si="1190"/>
        <v>0.74741491417087991</v>
      </c>
      <c r="L4810" s="164">
        <f t="shared" ca="1" si="1191"/>
        <v>1.7021874207432188</v>
      </c>
      <c r="M4810" s="20">
        <f t="shared" ca="1" si="1192"/>
        <v>6.8122046437815742</v>
      </c>
      <c r="N4810" s="20">
        <f t="shared" ca="1" si="1193"/>
        <v>2.9130998530481262</v>
      </c>
      <c r="O4810" s="20">
        <f t="shared" ca="1" si="1184"/>
        <v>26745350.196682669</v>
      </c>
      <c r="P4810" s="20">
        <f t="shared" ca="1" si="1185"/>
        <v>71030087.085540429</v>
      </c>
      <c r="Q4810" s="20">
        <f t="shared" ca="1" si="1186"/>
        <v>803062.34471728327</v>
      </c>
      <c r="R4810" s="20">
        <f t="shared" ca="1" si="1187"/>
        <v>98578499.626940385</v>
      </c>
      <c r="AD4810">
        <f t="shared" ca="1" si="1194"/>
        <v>2.0818081564993807</v>
      </c>
      <c r="AE4810">
        <f t="shared" ca="1" si="1195"/>
        <v>2.0371425247360366</v>
      </c>
      <c r="AF4810">
        <f t="shared" ca="1" si="1196"/>
        <v>1.7037719470079986</v>
      </c>
      <c r="AG4810">
        <f t="shared" ca="1" si="1197"/>
        <v>2.7826700942873575</v>
      </c>
      <c r="AH4810">
        <f t="shared" ca="1" si="1198"/>
        <v>2.5468940486461942</v>
      </c>
      <c r="AI4810">
        <f t="shared" ca="1" si="1199"/>
        <v>2.9002698731030438</v>
      </c>
    </row>
    <row r="4811" spans="1:35">
      <c r="A4811" s="20"/>
      <c r="B4811" s="20"/>
      <c r="C4811" s="20">
        <f ca="1"/>
        <v>-0.86765754281873986</v>
      </c>
      <c r="D4811" s="20">
        <f ca="1"/>
        <v>-0.42550054577952395</v>
      </c>
      <c r="E4811" s="20">
        <f ca="1"/>
        <v>0.40947614512508895</v>
      </c>
      <c r="F4811" s="20">
        <f ca="1"/>
        <v>0.1647800336754916</v>
      </c>
      <c r="G4811" s="20">
        <f ca="1"/>
        <v>0.50919503997851367</v>
      </c>
      <c r="H4811" s="20">
        <f ca="1"/>
        <v>-0.88954767608251639</v>
      </c>
      <c r="I4811" s="164">
        <f t="shared" ca="1" si="1188"/>
        <v>15.375405353653779</v>
      </c>
      <c r="J4811" s="164">
        <f t="shared" ca="1" si="1189"/>
        <v>11.120571691572696</v>
      </c>
      <c r="K4811" s="164">
        <f t="shared" ca="1" si="1190"/>
        <v>0.59024987030273146</v>
      </c>
      <c r="L4811" s="164">
        <f t="shared" ca="1" si="1191"/>
        <v>1.1028516885701014</v>
      </c>
      <c r="M4811" s="20">
        <f t="shared" ca="1" si="1192"/>
        <v>4.6085135074218009</v>
      </c>
      <c r="N4811" s="20">
        <f t="shared" ca="1" si="1193"/>
        <v>1.6920578953551635</v>
      </c>
      <c r="O4811" s="20">
        <f t="shared" ca="1" si="1184"/>
        <v>14127363.199022697</v>
      </c>
      <c r="P4811" s="20">
        <f t="shared" ca="1" si="1185"/>
        <v>42502001.455232956</v>
      </c>
      <c r="Q4811" s="20">
        <f t="shared" ca="1" si="1186"/>
        <v>77053.575400765098</v>
      </c>
      <c r="R4811" s="20">
        <f t="shared" ca="1" si="1187"/>
        <v>56706418.229656413</v>
      </c>
      <c r="AD4811">
        <f t="shared" ca="1" si="1194"/>
        <v>-1.2681054966859762</v>
      </c>
      <c r="AE4811">
        <f t="shared" ca="1" si="1195"/>
        <v>-1.2716202377272836</v>
      </c>
      <c r="AF4811">
        <f t="shared" ca="1" si="1196"/>
        <v>0.27499882093392203</v>
      </c>
      <c r="AG4811">
        <f t="shared" ca="1" si="1197"/>
        <v>5.8416766227733341E-2</v>
      </c>
      <c r="AH4811">
        <f t="shared" ca="1" si="1198"/>
        <v>9.8348341579779341E-2</v>
      </c>
      <c r="AI4811">
        <f t="shared" ca="1" si="1199"/>
        <v>-0.39984352606712598</v>
      </c>
    </row>
    <row r="4812" spans="1:35">
      <c r="A4812" s="20"/>
      <c r="B4812" s="20"/>
      <c r="C4812" s="20">
        <f ca="1"/>
        <v>0.80567586137073366</v>
      </c>
      <c r="D4812" s="20">
        <f ca="1"/>
        <v>-1.1568159220879184</v>
      </c>
      <c r="E4812" s="20">
        <f ca="1"/>
        <v>0.68958610179453772</v>
      </c>
      <c r="F4812" s="20">
        <f ca="1"/>
        <v>-2.392997667697522</v>
      </c>
      <c r="G4812" s="20">
        <f ca="1"/>
        <v>1.1911726586682558</v>
      </c>
      <c r="H4812" s="20">
        <f ca="1"/>
        <v>-1.4070589174384802</v>
      </c>
      <c r="I4812" s="164">
        <f t="shared" ca="1" si="1188"/>
        <v>18.28954300919942</v>
      </c>
      <c r="J4812" s="164">
        <f t="shared" ca="1" si="1189"/>
        <v>12.875662934683916</v>
      </c>
      <c r="K4812" s="164">
        <f t="shared" ca="1" si="1190"/>
        <v>0.51197430317285508</v>
      </c>
      <c r="L4812" s="164">
        <f t="shared" ca="1" si="1191"/>
        <v>0.59919108884865202</v>
      </c>
      <c r="M4812" s="20">
        <f t="shared" ca="1" si="1192"/>
        <v>4.1296291130032623</v>
      </c>
      <c r="N4812" s="20">
        <f t="shared" ca="1" si="1193"/>
        <v>1.3537011814284332</v>
      </c>
      <c r="O4812" s="20">
        <f t="shared" ca="1" si="1184"/>
        <v>16617299.547664948</v>
      </c>
      <c r="P4812" s="20">
        <f t="shared" ca="1" si="1185"/>
        <v>32999632.050313566</v>
      </c>
      <c r="Q4812" s="20">
        <f t="shared" ca="1" si="1186"/>
        <v>-202849.47938609993</v>
      </c>
      <c r="R4812" s="20">
        <f t="shared" ca="1" si="1187"/>
        <v>49414082.118592419</v>
      </c>
      <c r="AD4812">
        <f t="shared" ca="1" si="1194"/>
        <v>-0.56079053174771409</v>
      </c>
      <c r="AE4812">
        <f t="shared" ca="1" si="1195"/>
        <v>-0.68266344473694129</v>
      </c>
      <c r="AF4812">
        <f t="shared" ca="1" si="1196"/>
        <v>-0.43659724388313564</v>
      </c>
      <c r="AG4812">
        <f t="shared" ca="1" si="1197"/>
        <v>-2.2309495961424912</v>
      </c>
      <c r="AH4812">
        <f t="shared" ca="1" si="1198"/>
        <v>-0.43374542999637433</v>
      </c>
      <c r="AI4812">
        <f t="shared" ca="1" si="1199"/>
        <v>-1.3143211312745051</v>
      </c>
    </row>
    <row r="4813" spans="1:35">
      <c r="A4813" s="20"/>
      <c r="B4813" s="20"/>
      <c r="C4813" s="20">
        <f ca="1"/>
        <v>0.53399045245336474</v>
      </c>
      <c r="D4813" s="20">
        <f ca="1"/>
        <v>-0.87480127636274574</v>
      </c>
      <c r="E4813" s="20">
        <f ca="1"/>
        <v>-1.0015126757176052</v>
      </c>
      <c r="F4813" s="20">
        <f ca="1"/>
        <v>-1.6018286807921611</v>
      </c>
      <c r="G4813" s="20">
        <f ca="1"/>
        <v>-0.35979361026513862</v>
      </c>
      <c r="H4813" s="20">
        <f ca="1"/>
        <v>1.7533342704259023</v>
      </c>
      <c r="I4813" s="164">
        <f t="shared" ca="1" si="1188"/>
        <v>18.786811108411925</v>
      </c>
      <c r="J4813" s="164">
        <f t="shared" ca="1" si="1189"/>
        <v>13.774234199633488</v>
      </c>
      <c r="K4813" s="164">
        <f t="shared" ca="1" si="1190"/>
        <v>0.39528569509448941</v>
      </c>
      <c r="L4813" s="164">
        <f t="shared" ca="1" si="1191"/>
        <v>0.7601033093307521</v>
      </c>
      <c r="M4813" s="20">
        <f t="shared" ca="1" si="1192"/>
        <v>4.7019231055186159</v>
      </c>
      <c r="N4813" s="20">
        <f t="shared" ca="1" si="1193"/>
        <v>2.0300353803029503</v>
      </c>
      <c r="O4813" s="20">
        <f t="shared" ca="1" si="1184"/>
        <v>17361651.826194838</v>
      </c>
      <c r="P4813" s="20">
        <f t="shared" ca="1" si="1185"/>
        <v>37459765.392812356</v>
      </c>
      <c r="Q4813" s="20">
        <f t="shared" ca="1" si="1186"/>
        <v>586615.22638815467</v>
      </c>
      <c r="R4813" s="20">
        <f t="shared" ca="1" si="1187"/>
        <v>55408032.44539535</v>
      </c>
      <c r="AD4813">
        <f t="shared" ca="1" si="1194"/>
        <v>-0.44009439116215437</v>
      </c>
      <c r="AE4813">
        <f t="shared" ca="1" si="1195"/>
        <v>-0.38112946321023888</v>
      </c>
      <c r="AF4813">
        <f t="shared" ca="1" si="1196"/>
        <v>-1.4974027718682783</v>
      </c>
      <c r="AG4813">
        <f t="shared" ca="1" si="1197"/>
        <v>-1.4995304121329451</v>
      </c>
      <c r="AH4813">
        <f t="shared" ca="1" si="1198"/>
        <v>0.20213678390957401</v>
      </c>
      <c r="AI4813">
        <f t="shared" ca="1" si="1199"/>
        <v>0.51360913595391944</v>
      </c>
    </row>
    <row r="4814" spans="1:35">
      <c r="A4814" s="20"/>
      <c r="B4814" s="20"/>
      <c r="C4814" s="20">
        <f ca="1"/>
        <v>0.12449882429019105</v>
      </c>
      <c r="D4814" s="20">
        <f ca="1"/>
        <v>-0.2059857674316421</v>
      </c>
      <c r="E4814" s="20">
        <f ca="1"/>
        <v>0.36863721405531658</v>
      </c>
      <c r="F4814" s="20">
        <f ca="1"/>
        <v>1.0507156016905672</v>
      </c>
      <c r="G4814" s="20">
        <f ca="1"/>
        <v>-0.90109498520669662</v>
      </c>
      <c r="H4814" s="20">
        <f ca="1"/>
        <v>0.63866217478107901</v>
      </c>
      <c r="I4814" s="164">
        <f t="shared" ca="1" si="1188"/>
        <v>21.512668098531819</v>
      </c>
      <c r="J4814" s="164">
        <f t="shared" ca="1" si="1189"/>
        <v>15.221063255120937</v>
      </c>
      <c r="K4814" s="164">
        <f t="shared" ca="1" si="1190"/>
        <v>0.64099889167412805</v>
      </c>
      <c r="L4814" s="164">
        <f t="shared" ca="1" si="1191"/>
        <v>1.3589106589677389</v>
      </c>
      <c r="M4814" s="20">
        <f t="shared" ca="1" si="1192"/>
        <v>4.5667296793885344</v>
      </c>
      <c r="N4814" s="20">
        <f t="shared" ca="1" si="1193"/>
        <v>1.9938674952525357</v>
      </c>
      <c r="O4814" s="20">
        <f t="shared" ca="1" si="1184"/>
        <v>19586799.250305638</v>
      </c>
      <c r="P4814" s="20">
        <f t="shared" ca="1" si="1185"/>
        <v>54930280.138139196</v>
      </c>
      <c r="Q4814" s="20">
        <f t="shared" ca="1" si="1186"/>
        <v>606881.94313784281</v>
      </c>
      <c r="R4814" s="20">
        <f t="shared" ca="1" si="1187"/>
        <v>75123961.33158268</v>
      </c>
      <c r="AD4814">
        <f t="shared" ca="1" si="1194"/>
        <v>0.22152138313879097</v>
      </c>
      <c r="AE4814">
        <f t="shared" ca="1" si="1195"/>
        <v>0.1043836426580326</v>
      </c>
      <c r="AF4814">
        <f t="shared" ca="1" si="1196"/>
        <v>0.73635356067389057</v>
      </c>
      <c r="AG4814">
        <f t="shared" ca="1" si="1197"/>
        <v>1.2223211771260851</v>
      </c>
      <c r="AH4814">
        <f t="shared" ca="1" si="1198"/>
        <v>5.1921865987260563E-2</v>
      </c>
      <c r="AI4814">
        <f t="shared" ca="1" si="1199"/>
        <v>0.41585809527712303</v>
      </c>
    </row>
    <row r="4815" spans="1:35">
      <c r="A4815" s="20"/>
      <c r="B4815" s="20"/>
      <c r="C4815" s="20">
        <f ca="1"/>
        <v>1.0476897872427138</v>
      </c>
      <c r="D4815" s="20">
        <f ca="1"/>
        <v>0.23376556198623091</v>
      </c>
      <c r="E4815" s="20">
        <f ca="1"/>
        <v>2.1081340301538587</v>
      </c>
      <c r="F4815" s="20">
        <f ca="1"/>
        <v>0.78553620783112543</v>
      </c>
      <c r="G4815" s="20">
        <f ca="1"/>
        <v>2.0372754031107427</v>
      </c>
      <c r="H4815" s="20">
        <f ca="1"/>
        <v>0.90948748047658901</v>
      </c>
      <c r="I4815" s="164">
        <f t="shared" ca="1" si="1188"/>
        <v>26.757749330442987</v>
      </c>
      <c r="J4815" s="164">
        <f t="shared" ca="1" si="1189"/>
        <v>19.129267454175135</v>
      </c>
      <c r="K4815" s="164">
        <f t="shared" ca="1" si="1190"/>
        <v>0.95840354615185941</v>
      </c>
      <c r="L4815" s="164">
        <f t="shared" ca="1" si="1191"/>
        <v>1.7348283804282092</v>
      </c>
      <c r="M4815" s="20">
        <f t="shared" ca="1" si="1192"/>
        <v>7.7797243132144569</v>
      </c>
      <c r="N4815" s="20">
        <f t="shared" ca="1" si="1193"/>
        <v>3.1188372305028373</v>
      </c>
      <c r="O4815" s="20">
        <f t="shared" ca="1" si="1184"/>
        <v>24467926.005649384</v>
      </c>
      <c r="P4815" s="20">
        <f t="shared" ca="1" si="1185"/>
        <v>69421758.832982242</v>
      </c>
      <c r="Q4815" s="20">
        <f t="shared" ca="1" si="1186"/>
        <v>569196.63481200137</v>
      </c>
      <c r="R4815" s="20">
        <f t="shared" ca="1" si="1187"/>
        <v>94458881.473443627</v>
      </c>
      <c r="AD4815">
        <f t="shared" ca="1" si="1194"/>
        <v>1.4945993520492682</v>
      </c>
      <c r="AE4815">
        <f t="shared" ca="1" si="1195"/>
        <v>1.4158615618037371</v>
      </c>
      <c r="AF4815">
        <f t="shared" ca="1" si="1196"/>
        <v>3.6218504195623584</v>
      </c>
      <c r="AG4815">
        <f t="shared" ca="1" si="1197"/>
        <v>2.9310380928554958</v>
      </c>
      <c r="AH4815">
        <f t="shared" ca="1" si="1198"/>
        <v>3.6219159035716193</v>
      </c>
      <c r="AI4815">
        <f t="shared" ca="1" si="1199"/>
        <v>3.4563168391968571</v>
      </c>
    </row>
    <row r="4816" spans="1:35">
      <c r="A4816" s="20"/>
      <c r="B4816" s="20"/>
      <c r="C4816" s="20">
        <f ca="1"/>
        <v>-0.62030439635641632</v>
      </c>
      <c r="D4816" s="20">
        <f ca="1"/>
        <v>0.57442535513863324</v>
      </c>
      <c r="E4816" s="20">
        <f ca="1"/>
        <v>0.63038842701076192</v>
      </c>
      <c r="F4816" s="20">
        <f ca="1"/>
        <v>1.2060178197872933</v>
      </c>
      <c r="G4816" s="20">
        <f ca="1"/>
        <v>-0.80396213580589271</v>
      </c>
      <c r="H4816" s="20">
        <f ca="1"/>
        <v>0.89781629506666472</v>
      </c>
      <c r="I4816" s="164">
        <f t="shared" ca="1" si="1188"/>
        <v>21.576957050246396</v>
      </c>
      <c r="J4816" s="164">
        <f t="shared" ca="1" si="1189"/>
        <v>15.713023187847677</v>
      </c>
      <c r="K4816" s="164">
        <f t="shared" ca="1" si="1190"/>
        <v>0.68549476931193554</v>
      </c>
      <c r="L4816" s="164">
        <f t="shared" ca="1" si="1191"/>
        <v>1.4432849625137498</v>
      </c>
      <c r="M4816" s="20">
        <f t="shared" ca="1" si="1192"/>
        <v>4.9970372307644926</v>
      </c>
      <c r="N4816" s="20">
        <f t="shared" ca="1" si="1193"/>
        <v>2.1807989106106724</v>
      </c>
      <c r="O4816" s="20">
        <f t="shared" ca="1" si="1184"/>
        <v>19883427.311667237</v>
      </c>
      <c r="P4816" s="20">
        <f t="shared" ca="1" si="1185"/>
        <v>57073051.004669033</v>
      </c>
      <c r="Q4816" s="20">
        <f t="shared" ca="1" si="1186"/>
        <v>662502.62280473323</v>
      </c>
      <c r="R4816" s="20">
        <f t="shared" ca="1" si="1187"/>
        <v>77618980.939141005</v>
      </c>
      <c r="AD4816">
        <f t="shared" ca="1" si="1194"/>
        <v>0.2371254976326197</v>
      </c>
      <c r="AE4816">
        <f t="shared" ca="1" si="1195"/>
        <v>0.26947086840526052</v>
      </c>
      <c r="AF4816">
        <f t="shared" ca="1" si="1196"/>
        <v>1.1408615391994132</v>
      </c>
      <c r="AG4816">
        <f t="shared" ca="1" si="1197"/>
        <v>1.6058407386988622</v>
      </c>
      <c r="AH4816">
        <f t="shared" ca="1" si="1198"/>
        <v>0.53004136751610376</v>
      </c>
      <c r="AI4816">
        <f t="shared" ca="1" si="1199"/>
        <v>0.9210781367856008</v>
      </c>
    </row>
    <row r="4817" spans="1:35">
      <c r="A4817" s="20"/>
      <c r="B4817" s="20"/>
      <c r="C4817" s="20">
        <f ca="1"/>
        <v>0.167599548720233</v>
      </c>
      <c r="D4817" s="20">
        <f ca="1"/>
        <v>-1.4740752633725134</v>
      </c>
      <c r="E4817" s="20">
        <f ca="1"/>
        <v>-0.63771612214654605</v>
      </c>
      <c r="F4817" s="20">
        <f ca="1"/>
        <v>0.97363356422364167</v>
      </c>
      <c r="G4817" s="20">
        <f ca="1"/>
        <v>0.22810574704143657</v>
      </c>
      <c r="H4817" s="20">
        <f ca="1"/>
        <v>-0.91637769901420474</v>
      </c>
      <c r="I4817" s="164">
        <f t="shared" ca="1" si="1188"/>
        <v>15.548914155337659</v>
      </c>
      <c r="J4817" s="164">
        <f t="shared" ca="1" si="1189"/>
        <v>10.61472139087182</v>
      </c>
      <c r="K4817" s="164">
        <f t="shared" ca="1" si="1190"/>
        <v>0.51353332179117117</v>
      </c>
      <c r="L4817" s="164">
        <f t="shared" ca="1" si="1191"/>
        <v>1.1559367146593134</v>
      </c>
      <c r="M4817" s="20">
        <f t="shared" ca="1" si="1192"/>
        <v>4.1787531403782285</v>
      </c>
      <c r="N4817" s="20">
        <f t="shared" ca="1" si="1193"/>
        <v>1.6021283856020943</v>
      </c>
      <c r="O4817" s="20">
        <f t="shared" ca="1" si="1184"/>
        <v>13950137.109549396</v>
      </c>
      <c r="P4817" s="20">
        <f t="shared" ca="1" si="1185"/>
        <v>43982834.906364858</v>
      </c>
      <c r="Q4817" s="20">
        <f t="shared" ca="1" si="1186"/>
        <v>183370.29584361266</v>
      </c>
      <c r="R4817" s="20">
        <f t="shared" ca="1" si="1187"/>
        <v>58116342.31175787</v>
      </c>
      <c r="AD4817">
        <f t="shared" ca="1" si="1194"/>
        <v>-1.2259917098695003</v>
      </c>
      <c r="AE4817">
        <f t="shared" ca="1" si="1195"/>
        <v>-1.4413686607812686</v>
      </c>
      <c r="AF4817">
        <f t="shared" ca="1" si="1196"/>
        <v>-0.42242434735299</v>
      </c>
      <c r="AG4817">
        <f t="shared" ca="1" si="1197"/>
        <v>0.29971233936051533</v>
      </c>
      <c r="AH4817">
        <f t="shared" ca="1" si="1198"/>
        <v>-0.37916317735752347</v>
      </c>
      <c r="AI4817">
        <f t="shared" ca="1" si="1199"/>
        <v>-0.64289625512947501</v>
      </c>
    </row>
    <row r="4818" spans="1:35">
      <c r="A4818" s="20"/>
      <c r="B4818" s="20"/>
      <c r="C4818" s="20">
        <f ca="1"/>
        <v>-1.7246391215960817</v>
      </c>
      <c r="D4818" s="20">
        <f ca="1"/>
        <v>0.8507637469315884</v>
      </c>
      <c r="E4818" s="20">
        <f ca="1"/>
        <v>0.55231601260099572</v>
      </c>
      <c r="F4818" s="20">
        <f ca="1"/>
        <v>-0.60888357630039847</v>
      </c>
      <c r="G4818" s="20">
        <f ca="1"/>
        <v>-1.6426287748659607</v>
      </c>
      <c r="H4818" s="20">
        <f ca="1"/>
        <v>-1.9208689457896029</v>
      </c>
      <c r="I4818" s="164">
        <f t="shared" ca="1" si="1188"/>
        <v>17.020654107410245</v>
      </c>
      <c r="J4818" s="164">
        <f t="shared" ca="1" si="1189"/>
        <v>12.565993102231506</v>
      </c>
      <c r="K4818" s="164">
        <f t="shared" ca="1" si="1190"/>
        <v>0.45210291655794627</v>
      </c>
      <c r="L4818" s="164">
        <f t="shared" ca="1" si="1191"/>
        <v>0.71076674877051715</v>
      </c>
      <c r="M4818" s="20">
        <f t="shared" ca="1" si="1192"/>
        <v>1.7851225923520526</v>
      </c>
      <c r="N4818" s="20">
        <f t="shared" ca="1" si="1193"/>
        <v>0.60360726945759713</v>
      </c>
      <c r="O4818" s="20">
        <f t="shared" ca="1" si="1184"/>
        <v>15775509.424249608</v>
      </c>
      <c r="P4818" s="20">
        <f t="shared" ca="1" si="1185"/>
        <v>34483123.000849314</v>
      </c>
      <c r="Q4818" s="20">
        <f t="shared" ca="1" si="1186"/>
        <v>-56931.830142518789</v>
      </c>
      <c r="R4818" s="20">
        <f t="shared" ca="1" si="1187"/>
        <v>50201700.594956405</v>
      </c>
      <c r="AD4818">
        <f t="shared" ca="1" si="1194"/>
        <v>-0.86877327490042666</v>
      </c>
      <c r="AE4818">
        <f t="shared" ca="1" si="1195"/>
        <v>-0.78657949589546783</v>
      </c>
      <c r="AF4818">
        <f t="shared" ca="1" si="1196"/>
        <v>-0.9808825767459437</v>
      </c>
      <c r="AG4818">
        <f t="shared" ca="1" si="1197"/>
        <v>-1.7237875055885588</v>
      </c>
      <c r="AH4818">
        <f t="shared" ca="1" si="1198"/>
        <v>-3.0387526751643854</v>
      </c>
      <c r="AI4818">
        <f t="shared" ca="1" si="1199"/>
        <v>-3.3416019744389271</v>
      </c>
    </row>
    <row r="4819" spans="1:35">
      <c r="A4819" s="20"/>
      <c r="B4819" s="20"/>
      <c r="C4819" s="20">
        <f ca="1"/>
        <v>2.5838933632710512</v>
      </c>
      <c r="D4819" s="20">
        <f ca="1"/>
        <v>0.62914471118408699</v>
      </c>
      <c r="E4819" s="20">
        <f ca="1"/>
        <v>0.10957067312951788</v>
      </c>
      <c r="F4819" s="20">
        <f ca="1"/>
        <v>0.80296620772190253</v>
      </c>
      <c r="G4819" s="20">
        <f ca="1"/>
        <v>-0.27634755712297426</v>
      </c>
      <c r="H4819" s="20">
        <f ca="1"/>
        <v>-0.21564266303891313</v>
      </c>
      <c r="I4819" s="164">
        <f t="shared" ca="1" si="1188"/>
        <v>34.046478804271445</v>
      </c>
      <c r="J4819" s="164">
        <f t="shared" ca="1" si="1189"/>
        <v>23.844061537590427</v>
      </c>
      <c r="K4819" s="164">
        <f t="shared" ca="1" si="1190"/>
        <v>0.64920119360314432</v>
      </c>
      <c r="L4819" s="164">
        <f t="shared" ca="1" si="1191"/>
        <v>1.305256092440513</v>
      </c>
      <c r="M4819" s="20">
        <f t="shared" ca="1" si="1192"/>
        <v>4.1064782046243389</v>
      </c>
      <c r="N4819" s="20">
        <f t="shared" ca="1" si="1193"/>
        <v>1.8784680053088494</v>
      </c>
      <c r="O4819" s="20">
        <f t="shared" ca="1" si="1184"/>
        <v>30868984.995402973</v>
      </c>
      <c r="P4819" s="20">
        <f t="shared" ca="1" si="1185"/>
        <v>66106900.23458039</v>
      </c>
      <c r="Q4819" s="20">
        <f t="shared" ca="1" si="1186"/>
        <v>688808.81254612689</v>
      </c>
      <c r="R4819" s="20">
        <f t="shared" ca="1" si="1187"/>
        <v>97664694.042529494</v>
      </c>
      <c r="AD4819">
        <f t="shared" ca="1" si="1194"/>
        <v>3.2637084476386993</v>
      </c>
      <c r="AE4819">
        <f t="shared" ca="1" si="1195"/>
        <v>2.9980072273793374</v>
      </c>
      <c r="AF4819">
        <f t="shared" ca="1" si="1196"/>
        <v>0.81091994184676619</v>
      </c>
      <c r="AG4819">
        <f t="shared" ca="1" si="1197"/>
        <v>0.97843678382051347</v>
      </c>
      <c r="AH4819">
        <f t="shared" ca="1" si="1198"/>
        <v>-0.45946866152851218</v>
      </c>
      <c r="AI4819">
        <f t="shared" ca="1" si="1199"/>
        <v>0.10396758191580921</v>
      </c>
    </row>
    <row r="4820" spans="1:35">
      <c r="A4820" s="20"/>
      <c r="B4820" s="20"/>
      <c r="C4820" s="20">
        <f ca="1"/>
        <v>7.3119986025069861E-2</v>
      </c>
      <c r="D4820" s="20">
        <f ca="1"/>
        <v>1.5259168203852511</v>
      </c>
      <c r="E4820" s="20">
        <f ca="1"/>
        <v>-0.67367426837752686</v>
      </c>
      <c r="F4820" s="20">
        <f ca="1"/>
        <v>0.79274679252037472</v>
      </c>
      <c r="G4820" s="20">
        <f ca="1"/>
        <v>1.4817584140566662</v>
      </c>
      <c r="H4820" s="20">
        <f ca="1"/>
        <v>1.0144939684918859</v>
      </c>
      <c r="I4820" s="164">
        <f t="shared" ca="1" si="1188"/>
        <v>26.068136183990866</v>
      </c>
      <c r="J4820" s="164">
        <f t="shared" ca="1" si="1189"/>
        <v>19.652241466292459</v>
      </c>
      <c r="K4820" s="164">
        <f t="shared" ca="1" si="1190"/>
        <v>0.63243475193545262</v>
      </c>
      <c r="L4820" s="164">
        <f t="shared" ca="1" si="1191"/>
        <v>1.3957653741047698</v>
      </c>
      <c r="M4820" s="20">
        <f t="shared" ca="1" si="1192"/>
        <v>6.510605413747145</v>
      </c>
      <c r="N4820" s="20">
        <f t="shared" ca="1" si="1193"/>
        <v>2.7667865564665837</v>
      </c>
      <c r="O4820" s="20">
        <f t="shared" ca="1" si="1184"/>
        <v>24379063.187678341</v>
      </c>
      <c r="P4820" s="20">
        <f t="shared" ca="1" si="1185"/>
        <v>60380862.370241046</v>
      </c>
      <c r="Q4820" s="20">
        <f t="shared" ca="1" si="1186"/>
        <v>738493.65233553445</v>
      </c>
      <c r="R4820" s="20">
        <f t="shared" ca="1" si="1187"/>
        <v>85498419.210254923</v>
      </c>
      <c r="AD4820">
        <f t="shared" ca="1" si="1194"/>
        <v>1.3272175203861321</v>
      </c>
      <c r="AE4820">
        <f t="shared" ca="1" si="1195"/>
        <v>1.5913561967424352</v>
      </c>
      <c r="AF4820">
        <f t="shared" ca="1" si="1196"/>
        <v>0.6584977448677507</v>
      </c>
      <c r="AG4820">
        <f t="shared" ca="1" si="1197"/>
        <v>1.389842609567135</v>
      </c>
      <c r="AH4820">
        <f t="shared" ca="1" si="1198"/>
        <v>2.2117837930523834</v>
      </c>
      <c r="AI4820">
        <f t="shared" ca="1" si="1199"/>
        <v>2.5048285309907659</v>
      </c>
    </row>
    <row r="4821" spans="1:35">
      <c r="A4821" s="20"/>
      <c r="B4821" s="20"/>
      <c r="C4821" s="20">
        <f ca="1"/>
        <v>-0.65641404607942777</v>
      </c>
      <c r="D4821" s="20">
        <f ca="1"/>
        <v>1.4824740558726459</v>
      </c>
      <c r="E4821" s="20">
        <f ca="1"/>
        <v>-1.1096085717603665</v>
      </c>
      <c r="F4821" s="20">
        <f ca="1"/>
        <v>-0.7422397657526808</v>
      </c>
      <c r="G4821" s="20">
        <f ca="1"/>
        <v>-0.11214527254758903</v>
      </c>
      <c r="H4821" s="20">
        <f ca="1"/>
        <v>0.27396885060684484</v>
      </c>
      <c r="I4821" s="164">
        <f t="shared" ca="1" si="1188"/>
        <v>22.503688484005135</v>
      </c>
      <c r="J4821" s="164">
        <f t="shared" ca="1" si="1189"/>
        <v>17.224365498524151</v>
      </c>
      <c r="K4821" s="164">
        <f t="shared" ca="1" si="1190"/>
        <v>0.40581280324285685</v>
      </c>
      <c r="L4821" s="164">
        <f t="shared" ca="1" si="1191"/>
        <v>0.82322408510688316</v>
      </c>
      <c r="M4821" s="20">
        <f t="shared" ca="1" si="1192"/>
        <v>4.0587613219192376</v>
      </c>
      <c r="N4821" s="20">
        <f t="shared" ca="1" si="1193"/>
        <v>1.7383910760460342</v>
      </c>
      <c r="O4821" s="20">
        <f t="shared" ca="1" si="1184"/>
        <v>21183566.706993483</v>
      </c>
      <c r="P4821" s="20">
        <f t="shared" ca="1" si="1185"/>
        <v>42721217.972979672</v>
      </c>
      <c r="Q4821" s="20">
        <f t="shared" ca="1" si="1186"/>
        <v>482996.1695187501</v>
      </c>
      <c r="R4821" s="20">
        <f t="shared" ca="1" si="1187"/>
        <v>64387780.849491902</v>
      </c>
      <c r="AD4821">
        <f t="shared" ca="1" si="1194"/>
        <v>0.46206031165173173</v>
      </c>
      <c r="AE4821">
        <f t="shared" ca="1" si="1195"/>
        <v>0.77663271762555408</v>
      </c>
      <c r="AF4821">
        <f t="shared" ca="1" si="1196"/>
        <v>-1.4017017887013017</v>
      </c>
      <c r="AG4821">
        <f t="shared" ca="1" si="1197"/>
        <v>-1.2126177949687131</v>
      </c>
      <c r="AH4821">
        <f t="shared" ca="1" si="1198"/>
        <v>-0.51248742008973514</v>
      </c>
      <c r="AI4821">
        <f t="shared" ca="1" si="1199"/>
        <v>-0.27461871338909705</v>
      </c>
    </row>
    <row r="4822" spans="1:35">
      <c r="A4822" s="20"/>
      <c r="B4822" s="20"/>
      <c r="C4822" s="20">
        <f ca="1"/>
        <v>1.1996126257128605</v>
      </c>
      <c r="D4822" s="20">
        <f ca="1"/>
        <v>-0.72504156456245505</v>
      </c>
      <c r="E4822" s="20">
        <f ca="1"/>
        <v>0.42782072715892683</v>
      </c>
      <c r="F4822" s="20">
        <f ca="1"/>
        <v>0.95804560116952031</v>
      </c>
      <c r="G4822" s="20">
        <f ca="1"/>
        <v>-1.5072501566458778</v>
      </c>
      <c r="H4822" s="20">
        <f ca="1"/>
        <v>5.0960373357146017E-2</v>
      </c>
      <c r="I4822" s="164">
        <f t="shared" ca="1" si="1188"/>
        <v>24.144542795055138</v>
      </c>
      <c r="J4822" s="164">
        <f t="shared" ca="1" si="1189"/>
        <v>16.476743035634062</v>
      </c>
      <c r="K4822" s="164">
        <f t="shared" ca="1" si="1190"/>
        <v>0.61494321840233601</v>
      </c>
      <c r="L4822" s="164">
        <f t="shared" ca="1" si="1191"/>
        <v>1.2712523353170733</v>
      </c>
      <c r="M4822" s="20">
        <f t="shared" ca="1" si="1192"/>
        <v>3.5182639032978402</v>
      </c>
      <c r="N4822" s="20">
        <f t="shared" ca="1" si="1193"/>
        <v>1.589439753697131</v>
      </c>
      <c r="O4822" s="20">
        <f t="shared" ca="1" si="1184"/>
        <v>21659895.988502476</v>
      </c>
      <c r="P4822" s="20">
        <f t="shared" ca="1" si="1185"/>
        <v>55395163.923621386</v>
      </c>
      <c r="Q4822" s="20">
        <f t="shared" ca="1" si="1186"/>
        <v>556738.77774396678</v>
      </c>
      <c r="R4822" s="20">
        <f t="shared" ca="1" si="1187"/>
        <v>77611798.689867824</v>
      </c>
      <c r="AD4822">
        <f t="shared" ca="1" si="1194"/>
        <v>0.86032592112988704</v>
      </c>
      <c r="AE4822">
        <f t="shared" ca="1" si="1195"/>
        <v>0.5257526965214967</v>
      </c>
      <c r="AF4822">
        <f t="shared" ca="1" si="1196"/>
        <v>0.4994838036575997</v>
      </c>
      <c r="AG4822">
        <f t="shared" ca="1" si="1197"/>
        <v>0.82387425144124216</v>
      </c>
      <c r="AH4822">
        <f t="shared" ca="1" si="1198"/>
        <v>-1.1130401074468439</v>
      </c>
      <c r="AI4822">
        <f t="shared" ca="1" si="1199"/>
        <v>-0.67718985487261896</v>
      </c>
    </row>
    <row r="4823" spans="1:35">
      <c r="A4823" s="20"/>
      <c r="B4823" s="20"/>
      <c r="C4823" s="20">
        <f ca="1"/>
        <v>1.1418739140443719</v>
      </c>
      <c r="D4823" s="20">
        <f ca="1"/>
        <v>-1.002173998427432</v>
      </c>
      <c r="E4823" s="20">
        <f ca="1"/>
        <v>-6.4437218294193216E-2</v>
      </c>
      <c r="F4823" s="20">
        <f ca="1"/>
        <v>0.2889697653124873</v>
      </c>
      <c r="G4823" s="20">
        <f ca="1"/>
        <v>0.71608902821831422</v>
      </c>
      <c r="H4823" s="20">
        <f ca="1"/>
        <v>-1.3029063423008496</v>
      </c>
      <c r="I4823" s="164">
        <f t="shared" ca="1" si="1188"/>
        <v>21.104265295956907</v>
      </c>
      <c r="J4823" s="164">
        <f t="shared" ca="1" si="1189"/>
        <v>14.514918170922968</v>
      </c>
      <c r="K4823" s="164">
        <f t="shared" ca="1" si="1190"/>
        <v>0.56836175185198767</v>
      </c>
      <c r="L4823" s="164">
        <f t="shared" ca="1" si="1191"/>
        <v>1.0931886842225944</v>
      </c>
      <c r="M4823" s="20">
        <f t="shared" ca="1" si="1192"/>
        <v>4.2264408494768126</v>
      </c>
      <c r="N4823" s="20">
        <f t="shared" ca="1" si="1193"/>
        <v>1.5907383177433478</v>
      </c>
      <c r="O4823" s="20">
        <f t="shared" ca="1" si="1184"/>
        <v>18992449.871465698</v>
      </c>
      <c r="P4823" s="20">
        <f t="shared" ca="1" si="1185"/>
        <v>47976646.191110335</v>
      </c>
      <c r="Q4823" s="20">
        <f t="shared" ca="1" si="1186"/>
        <v>135827.13251499593</v>
      </c>
      <c r="R4823" s="20">
        <f t="shared" ca="1" si="1187"/>
        <v>67104923.195091031</v>
      </c>
      <c r="AD4823">
        <f t="shared" ca="1" si="1194"/>
        <v>0.12239448930992883</v>
      </c>
      <c r="AE4823">
        <f t="shared" ca="1" si="1195"/>
        <v>-0.13257779499229291</v>
      </c>
      <c r="AF4823">
        <f t="shared" ca="1" si="1196"/>
        <v>7.6015925927160555E-2</v>
      </c>
      <c r="AG4823">
        <f t="shared" ca="1" si="1197"/>
        <v>1.4494019193610708E-2</v>
      </c>
      <c r="AH4823">
        <f t="shared" ca="1" si="1198"/>
        <v>-0.32617683391465258</v>
      </c>
      <c r="AI4823">
        <f t="shared" ca="1" si="1199"/>
        <v>-0.67368022231527613</v>
      </c>
    </row>
    <row r="4824" spans="1:35">
      <c r="A4824" s="20"/>
      <c r="B4824" s="20"/>
      <c r="C4824" s="20">
        <f ca="1"/>
        <v>-2.7043261424307157</v>
      </c>
      <c r="D4824" s="20">
        <f ca="1"/>
        <v>0.93687204351840592</v>
      </c>
      <c r="E4824" s="20">
        <f ca="1"/>
        <v>0.36575215638061387</v>
      </c>
      <c r="F4824" s="20">
        <f ca="1"/>
        <v>-0.67825086073414309</v>
      </c>
      <c r="G4824" s="20">
        <f ca="1"/>
        <v>0.7114639956285338</v>
      </c>
      <c r="H4824" s="20">
        <f ca="1"/>
        <v>-1.0966850976636473</v>
      </c>
      <c r="I4824" s="164">
        <f t="shared" ca="1" si="1188"/>
        <v>12.359653012254787</v>
      </c>
      <c r="J4824" s="164">
        <f t="shared" ca="1" si="1189"/>
        <v>10.023990445585287</v>
      </c>
      <c r="K4824" s="164">
        <f t="shared" ca="1" si="1190"/>
        <v>0.5258456746360336</v>
      </c>
      <c r="L4824" s="164">
        <f t="shared" ca="1" si="1191"/>
        <v>0.88227630030266502</v>
      </c>
      <c r="M4824" s="20">
        <f t="shared" ca="1" si="1192"/>
        <v>4.5040186334699648</v>
      </c>
      <c r="N4824" s="20">
        <f t="shared" ca="1" si="1193"/>
        <v>1.5629050356222629</v>
      </c>
      <c r="O4824" s="20">
        <f t="shared" ca="1" si="1184"/>
        <v>11934399.628545087</v>
      </c>
      <c r="P4824" s="20">
        <f t="shared" ca="1" si="1185"/>
        <v>34060611.559997924</v>
      </c>
      <c r="Q4824" s="20">
        <f t="shared" ca="1" si="1186"/>
        <v>-76564.6459274675</v>
      </c>
      <c r="R4824" s="20">
        <f t="shared" ca="1" si="1187"/>
        <v>45918446.54261554</v>
      </c>
      <c r="AD4824">
        <f t="shared" ca="1" si="1194"/>
        <v>-2.0000842203265083</v>
      </c>
      <c r="AE4824">
        <f t="shared" ca="1" si="1195"/>
        <v>-1.6396005216156753</v>
      </c>
      <c r="AF4824">
        <f t="shared" ca="1" si="1196"/>
        <v>-0.31049386694514947</v>
      </c>
      <c r="AG4824">
        <f t="shared" ca="1" si="1197"/>
        <v>-0.94419863498788636</v>
      </c>
      <c r="AH4824">
        <f t="shared" ca="1" si="1198"/>
        <v>-1.7757073922260891E-2</v>
      </c>
      <c r="AI4824">
        <f t="shared" ca="1" si="1199"/>
        <v>-0.7489053091290192</v>
      </c>
    </row>
    <row r="4825" spans="1:35">
      <c r="A4825" s="20"/>
      <c r="B4825" s="20"/>
      <c r="C4825" s="20">
        <f ca="1"/>
        <v>-0.67379205411946874</v>
      </c>
      <c r="D4825" s="20">
        <f ca="1"/>
        <v>6.5260548646860969E-2</v>
      </c>
      <c r="E4825" s="20">
        <f ca="1"/>
        <v>5.5898240832674612E-2</v>
      </c>
      <c r="F4825" s="20">
        <f ca="1"/>
        <v>-0.46026674778371185</v>
      </c>
      <c r="G4825" s="20">
        <f ca="1"/>
        <v>-1.1295941990508143</v>
      </c>
      <c r="H4825" s="20">
        <f ca="1"/>
        <v>-2.0236909340564584E-2</v>
      </c>
      <c r="I4825" s="164">
        <f t="shared" ca="1" si="1188"/>
        <v>18.372102070842832</v>
      </c>
      <c r="J4825" s="164">
        <f t="shared" ca="1" si="1189"/>
        <v>13.407723012842677</v>
      </c>
      <c r="K4825" s="164">
        <f t="shared" ca="1" si="1190"/>
        <v>0.48638854083531247</v>
      </c>
      <c r="L4825" s="164">
        <f t="shared" ca="1" si="1191"/>
        <v>0.90445049766434149</v>
      </c>
      <c r="M4825" s="20">
        <f t="shared" ca="1" si="1192"/>
        <v>3.4398351302713941</v>
      </c>
      <c r="N4825" s="20">
        <f t="shared" ca="1" si="1193"/>
        <v>1.4251530565287069</v>
      </c>
      <c r="O4825" s="20">
        <f t="shared" ca="1" si="1184"/>
        <v>16945054.423251554</v>
      </c>
      <c r="P4825" s="20">
        <f t="shared" ca="1" si="1185"/>
        <v>40602393.734155402</v>
      </c>
      <c r="Q4825" s="20">
        <f t="shared" ca="1" si="1186"/>
        <v>328776.26193081785</v>
      </c>
      <c r="R4825" s="20">
        <f t="shared" ca="1" si="1187"/>
        <v>57876224.419337772</v>
      </c>
      <c r="AD4825">
        <f t="shared" ca="1" si="1194"/>
        <v>-0.54075192455271071</v>
      </c>
      <c r="AE4825">
        <f t="shared" ca="1" si="1195"/>
        <v>-0.50411979434809473</v>
      </c>
      <c r="AF4825">
        <f t="shared" ca="1" si="1196"/>
        <v>-0.66919508331534161</v>
      </c>
      <c r="AG4825">
        <f t="shared" ca="1" si="1197"/>
        <v>-0.84340682879844842</v>
      </c>
      <c r="AH4825">
        <f t="shared" ca="1" si="1198"/>
        <v>-1.2001831885873395</v>
      </c>
      <c r="AI4825">
        <f t="shared" ca="1" si="1199"/>
        <v>-1.1212079553278194</v>
      </c>
    </row>
    <row r="4826" spans="1:35">
      <c r="A4826" s="20"/>
      <c r="B4826" s="20"/>
      <c r="C4826" s="20">
        <f ca="1"/>
        <v>-1.1732294814428335</v>
      </c>
      <c r="D4826" s="20">
        <f ca="1"/>
        <v>0.99737618204980716</v>
      </c>
      <c r="E4826" s="20">
        <f ca="1"/>
        <v>0.81352022073811259</v>
      </c>
      <c r="F4826" s="20">
        <f ca="1"/>
        <v>-0.93090315340836016</v>
      </c>
      <c r="G4826" s="20">
        <f ca="1"/>
        <v>1.4050154622525535</v>
      </c>
      <c r="H4826" s="20">
        <f ca="1"/>
        <v>0.41646174176878353</v>
      </c>
      <c r="I4826" s="164">
        <f t="shared" ca="1" si="1188"/>
        <v>19.090713565064441</v>
      </c>
      <c r="J4826" s="164">
        <f t="shared" ca="1" si="1189"/>
        <v>14.754062304372324</v>
      </c>
      <c r="K4826" s="164">
        <f t="shared" ca="1" si="1190"/>
        <v>0.65544619559783857</v>
      </c>
      <c r="L4826" s="164">
        <f t="shared" ca="1" si="1191"/>
        <v>1.0892282737264802</v>
      </c>
      <c r="M4826" s="20">
        <f t="shared" ca="1" si="1192"/>
        <v>6.1499901133506842</v>
      </c>
      <c r="N4826" s="20">
        <f t="shared" ca="1" si="1193"/>
        <v>2.3626505483241944</v>
      </c>
      <c r="O4826" s="20">
        <f t="shared" ca="1" si="1184"/>
        <v>18046220.404015195</v>
      </c>
      <c r="P4826" s="20">
        <f t="shared" ca="1" si="1185"/>
        <v>45871203.164441548</v>
      </c>
      <c r="Q4826" s="20">
        <f t="shared" ca="1" si="1186"/>
        <v>277898.19839023572</v>
      </c>
      <c r="R4826" s="20">
        <f t="shared" ca="1" si="1187"/>
        <v>64195321.766846977</v>
      </c>
      <c r="AD4826">
        <f t="shared" ca="1" si="1194"/>
        <v>-0.36633165896494235</v>
      </c>
      <c r="AE4826">
        <f t="shared" ca="1" si="1195"/>
        <v>-5.2328085781099126E-2</v>
      </c>
      <c r="AF4826">
        <f t="shared" ca="1" si="1196"/>
        <v>0.8676926872530778</v>
      </c>
      <c r="AG4826">
        <f t="shared" ca="1" si="1197"/>
        <v>-3.5078466978173406E-3</v>
      </c>
      <c r="AH4826">
        <f t="shared" ca="1" si="1198"/>
        <v>1.8111001259452046</v>
      </c>
      <c r="AI4826">
        <f t="shared" ca="1" si="1199"/>
        <v>1.4125690495248495</v>
      </c>
    </row>
    <row r="4827" spans="1:35">
      <c r="A4827" s="20"/>
      <c r="B4827" s="20"/>
      <c r="C4827" s="20">
        <f ca="1"/>
        <v>0.31850253528450445</v>
      </c>
      <c r="D4827" s="20">
        <f ca="1"/>
        <v>-2.0884886563994336E-2</v>
      </c>
      <c r="E4827" s="20">
        <f ca="1"/>
        <v>1.0189163299579707</v>
      </c>
      <c r="F4827" s="20">
        <f ca="1"/>
        <v>-0.87370430455284043</v>
      </c>
      <c r="G4827" s="20">
        <f ca="1"/>
        <v>1.4513595623593722</v>
      </c>
      <c r="H4827" s="20">
        <f ca="1"/>
        <v>0.13649508135249372</v>
      </c>
      <c r="I4827" s="164">
        <f t="shared" ca="1" si="1188"/>
        <v>21.534671251497677</v>
      </c>
      <c r="J4827" s="164">
        <f t="shared" ca="1" si="1189"/>
        <v>15.699864922072937</v>
      </c>
      <c r="K4827" s="164">
        <f t="shared" ca="1" si="1190"/>
        <v>0.68868357551299042</v>
      </c>
      <c r="L4827" s="164">
        <f t="shared" ca="1" si="1191"/>
        <v>1.1244444695925451</v>
      </c>
      <c r="M4827" s="20">
        <f t="shared" ca="1" si="1192"/>
        <v>5.9818331381244985</v>
      </c>
      <c r="N4827" s="20">
        <f t="shared" ca="1" si="1193"/>
        <v>2.2901666901059845</v>
      </c>
      <c r="O4827" s="20">
        <f t="shared" ca="1" si="1184"/>
        <v>19853860.932599138</v>
      </c>
      <c r="P4827" s="20">
        <f t="shared" ca="1" si="1185"/>
        <v>49175862.549102776</v>
      </c>
      <c r="Q4827" s="20">
        <f t="shared" ca="1" si="1186"/>
        <v>257109.04398692193</v>
      </c>
      <c r="R4827" s="20">
        <f t="shared" ca="1" si="1187"/>
        <v>69286832.525688827</v>
      </c>
      <c r="AD4827">
        <f t="shared" ca="1" si="1194"/>
        <v>0.22686195424700856</v>
      </c>
      <c r="AE4827">
        <f t="shared" ca="1" si="1195"/>
        <v>0.26505534297749545</v>
      </c>
      <c r="AF4827">
        <f t="shared" ca="1" si="1196"/>
        <v>1.1698506864817304</v>
      </c>
      <c r="AG4827">
        <f t="shared" ca="1" si="1197"/>
        <v>0.15656577087520474</v>
      </c>
      <c r="AH4827">
        <f t="shared" ca="1" si="1198"/>
        <v>1.6242590423605541</v>
      </c>
      <c r="AI4827">
        <f t="shared" ca="1" si="1199"/>
        <v>1.2166667300161738</v>
      </c>
    </row>
    <row r="4828" spans="1:35">
      <c r="A4828" s="20"/>
      <c r="B4828" s="20"/>
      <c r="C4828" s="20">
        <f ca="1"/>
        <v>-0.19123460751268084</v>
      </c>
      <c r="D4828" s="20">
        <f ca="1"/>
        <v>-1.4219903621788021</v>
      </c>
      <c r="E4828" s="20">
        <f ca="1"/>
        <v>0.98396601855924637</v>
      </c>
      <c r="F4828" s="20">
        <f ca="1"/>
        <v>-0.51612589010896837</v>
      </c>
      <c r="G4828" s="20">
        <f ca="1"/>
        <v>0.75808959142036281</v>
      </c>
      <c r="H4828" s="20">
        <f ca="1"/>
        <v>-0.78638705164775757</v>
      </c>
      <c r="I4828" s="164">
        <f t="shared" ca="1" si="1188"/>
        <v>14.460491642528849</v>
      </c>
      <c r="J4828" s="164">
        <f t="shared" ca="1" si="1189"/>
        <v>10.028597928749914</v>
      </c>
      <c r="K4828" s="164">
        <f t="shared" ca="1" si="1190"/>
        <v>0.62861287842696845</v>
      </c>
      <c r="L4828" s="164">
        <f t="shared" ca="1" si="1191"/>
        <v>1.0456713633570396</v>
      </c>
      <c r="M4828" s="20">
        <f t="shared" ca="1" si="1192"/>
        <v>4.887877941582869</v>
      </c>
      <c r="N4828" s="20">
        <f t="shared" ca="1" si="1193"/>
        <v>1.7319100512917598</v>
      </c>
      <c r="O4828" s="20">
        <f t="shared" ref="O4828:O4891" ca="1" si="1200">(I4828+J4828)/2*$C$4*365-$C$5-$C$6</f>
        <v>13057160.350227969</v>
      </c>
      <c r="P4828" s="20">
        <f t="shared" ref="P4828:P4891" ca="1" si="1201">(L4828/1.7*42+I4828)*$C$7*365-$C$8-$C$9</f>
        <v>40180961.200049654</v>
      </c>
      <c r="Q4828" s="20">
        <f t="shared" ref="Q4828:Q4891" ca="1" si="1202">(N4828-M4828/2.8)*$C$10*365-$C$11-$C$12</f>
        <v>-23181.733353013435</v>
      </c>
      <c r="R4828" s="20">
        <f t="shared" ref="R4828:R4891" ca="1" si="1203">O4828+P4828+Q4828</f>
        <v>53214939.816924609</v>
      </c>
      <c r="AD4828">
        <f t="shared" ca="1" si="1194"/>
        <v>-1.490171931425037</v>
      </c>
      <c r="AE4828">
        <f t="shared" ca="1" si="1195"/>
        <v>-1.6380543863255326</v>
      </c>
      <c r="AF4828">
        <f t="shared" ca="1" si="1196"/>
        <v>0.62375344024516743</v>
      </c>
      <c r="AG4828">
        <f t="shared" ca="1" si="1197"/>
        <v>-0.20149380292254759</v>
      </c>
      <c r="AH4828">
        <f t="shared" ca="1" si="1198"/>
        <v>0.4087532684254106</v>
      </c>
      <c r="AI4828">
        <f t="shared" ca="1" si="1199"/>
        <v>-0.29213499650875735</v>
      </c>
    </row>
    <row r="4829" spans="1:35">
      <c r="A4829" s="20"/>
      <c r="B4829" s="20"/>
      <c r="C4829" s="20">
        <f ca="1"/>
        <v>7.6612436191523456E-2</v>
      </c>
      <c r="D4829" s="20">
        <f ca="1"/>
        <v>-2.2078081887987899</v>
      </c>
      <c r="E4829" s="20">
        <f ca="1"/>
        <v>-1.0372215869047015</v>
      </c>
      <c r="F4829" s="20">
        <f ca="1"/>
        <v>0.29792197623707606</v>
      </c>
      <c r="G4829" s="20">
        <f ca="1"/>
        <v>-0.83643526066734974</v>
      </c>
      <c r="H4829" s="20">
        <f ca="1"/>
        <v>1.025386395039996</v>
      </c>
      <c r="I4829" s="164">
        <f t="shared" ref="I4829:I4892" ca="1" si="1204">$C$14+AD4829*$D$14</f>
        <v>12.766672311318922</v>
      </c>
      <c r="J4829" s="164">
        <f t="shared" ref="J4829:J4892" ca="1" si="1205">$C$15+AE4829*$D$15</f>
        <v>8.7016984923683509</v>
      </c>
      <c r="K4829" s="164">
        <f t="shared" ref="K4829:K4892" ca="1" si="1206">$C$16+AF4829*$D$16</f>
        <v>0.43526491758180247</v>
      </c>
      <c r="L4829" s="164">
        <f t="shared" ref="L4829:L4892" ca="1" si="1207">$C$17+AG4829*$D$17</f>
        <v>1.0538773192915412</v>
      </c>
      <c r="M4829" s="20">
        <f t="shared" ref="M4829:M4892" ca="1" si="1208">$C$18+AH4829*$D$18</f>
        <v>4.3516568527759203</v>
      </c>
      <c r="N4829" s="20">
        <f t="shared" ref="N4829:N4892" ca="1" si="1209">$C$19+AI4829*$D$19</f>
        <v>1.8396860117856535</v>
      </c>
      <c r="O4829" s="20">
        <f t="shared" ca="1" si="1200"/>
        <v>11446316.756628292</v>
      </c>
      <c r="P4829" s="20">
        <f t="shared" ca="1" si="1201"/>
        <v>38694082.107487969</v>
      </c>
      <c r="Q4829" s="20">
        <f t="shared" ca="1" si="1202"/>
        <v>477458.19599951938</v>
      </c>
      <c r="R4829" s="20">
        <f t="shared" ca="1" si="1203"/>
        <v>50617857.060115777</v>
      </c>
      <c r="AD4829">
        <f t="shared" ref="AD4829:AD4892" ca="1" si="1210">SUMPRODUCT(C4829:H4829,$J$9:$O$9)</f>
        <v>-1.9012931283206502</v>
      </c>
      <c r="AE4829">
        <f t="shared" ref="AE4829:AE4892" ca="1" si="1211">SUMPRODUCT(C4829:H4829,$J$10:$O$10)</f>
        <v>-2.0833226535676679</v>
      </c>
      <c r="AF4829">
        <f t="shared" ref="AF4829:AF4892" ca="1" si="1212">SUMPRODUCT(C4829:H4829,$J$11:$O$11)</f>
        <v>-1.1339552947108871</v>
      </c>
      <c r="AG4829">
        <f t="shared" ref="AG4829:AG4892" ca="1" si="1213">SUMPRODUCT(C4829:H4829,$J$12:$O$12)</f>
        <v>-0.16419400322026834</v>
      </c>
      <c r="AH4829">
        <f t="shared" ref="AH4829:AH4892" ca="1" si="1214">SUMPRODUCT(C4829:H4829,$J$13:$O$13)</f>
        <v>-0.18704794136008851</v>
      </c>
      <c r="AI4829">
        <f t="shared" ref="AI4829:AI4892" ca="1" si="1215">SUMPRODUCT(C4829:H4829,$J$14:$O$14)</f>
        <v>-8.4861679553149827E-4</v>
      </c>
    </row>
    <row r="4830" spans="1:35">
      <c r="A4830" s="20"/>
      <c r="B4830" s="20"/>
      <c r="C4830" s="20">
        <f ca="1"/>
        <v>-1.3812715527662427</v>
      </c>
      <c r="D4830" s="20">
        <f ca="1"/>
        <v>-1.3272616731491482</v>
      </c>
      <c r="E4830" s="20">
        <f ca="1"/>
        <v>-0.9230023945624285</v>
      </c>
      <c r="F4830" s="20">
        <f ca="1"/>
        <v>-0.62698240025980234</v>
      </c>
      <c r="G4830" s="20">
        <f ca="1"/>
        <v>-2.1235114167254192</v>
      </c>
      <c r="H4830" s="20">
        <f ca="1"/>
        <v>-0.44976684146950496</v>
      </c>
      <c r="I4830" s="164">
        <f t="shared" ca="1" si="1204"/>
        <v>9.9411774241675754</v>
      </c>
      <c r="J4830" s="164">
        <f t="shared" ca="1" si="1205"/>
        <v>7.0640875006123371</v>
      </c>
      <c r="K4830" s="164">
        <f t="shared" ca="1" si="1206"/>
        <v>0.29247106787422023</v>
      </c>
      <c r="L4830" s="164">
        <f t="shared" ca="1" si="1207"/>
        <v>0.62581452042228447</v>
      </c>
      <c r="M4830" s="20">
        <f t="shared" ca="1" si="1208"/>
        <v>2.0090178117724404</v>
      </c>
      <c r="N4830" s="20">
        <f t="shared" ca="1" si="1209"/>
        <v>0.79219356693738963</v>
      </c>
      <c r="O4830" s="20">
        <f t="shared" ca="1" si="1200"/>
        <v>9066298.6001127604</v>
      </c>
      <c r="P4830" s="20">
        <f t="shared" ca="1" si="1201"/>
        <v>25330709.354382679</v>
      </c>
      <c r="Q4830" s="20">
        <f t="shared" ca="1" si="1202"/>
        <v>124773.38407507369</v>
      </c>
      <c r="R4830" s="20">
        <f t="shared" ca="1" si="1203"/>
        <v>34521781.338570513</v>
      </c>
      <c r="AD4830">
        <f t="shared" ca="1" si="1210"/>
        <v>-2.5870928582117538</v>
      </c>
      <c r="AE4830">
        <f t="shared" ca="1" si="1211"/>
        <v>-2.6328565434186788</v>
      </c>
      <c r="AF4830">
        <f t="shared" ca="1" si="1212"/>
        <v>-2.4320812011434532</v>
      </c>
      <c r="AG4830">
        <f t="shared" ca="1" si="1213"/>
        <v>-2.1099339980805256</v>
      </c>
      <c r="AH4830">
        <f t="shared" ca="1" si="1214"/>
        <v>-2.7899802091417323</v>
      </c>
      <c r="AI4830">
        <f t="shared" ca="1" si="1215"/>
        <v>-2.8319092785475957</v>
      </c>
    </row>
    <row r="4831" spans="1:35">
      <c r="A4831" s="20"/>
      <c r="B4831" s="20"/>
      <c r="C4831" s="20">
        <f ca="1"/>
        <v>0.99164679844559289</v>
      </c>
      <c r="D4831" s="20">
        <f ca="1"/>
        <v>-1.5924049494922694</v>
      </c>
      <c r="E4831" s="20">
        <f ca="1"/>
        <v>-0.22699880628168934</v>
      </c>
      <c r="F4831" s="20">
        <f ca="1"/>
        <v>0.78691004650467222</v>
      </c>
      <c r="G4831" s="20">
        <f ca="1"/>
        <v>-1.6960729450311269</v>
      </c>
      <c r="H4831" s="20">
        <f ca="1"/>
        <v>0.57944319032724456</v>
      </c>
      <c r="I4831" s="164">
        <f t="shared" ca="1" si="1204"/>
        <v>19.783016284316588</v>
      </c>
      <c r="J4831" s="164">
        <f t="shared" ca="1" si="1205"/>
        <v>13.299222856128527</v>
      </c>
      <c r="K4831" s="164">
        <f t="shared" ca="1" si="1206"/>
        <v>0.5277917809470094</v>
      </c>
      <c r="L4831" s="164">
        <f t="shared" ca="1" si="1207"/>
        <v>1.1815003030381734</v>
      </c>
      <c r="M4831" s="20">
        <f t="shared" ca="1" si="1208"/>
        <v>3.5341045459521796</v>
      </c>
      <c r="N4831" s="20">
        <f t="shared" ca="1" si="1209"/>
        <v>1.6072481686335318</v>
      </c>
      <c r="O4831" s="20">
        <f t="shared" ca="1" si="1200"/>
        <v>17639586.255229462</v>
      </c>
      <c r="P4831" s="20">
        <f t="shared" ca="1" si="1201"/>
        <v>48834786.844107427</v>
      </c>
      <c r="Q4831" s="20">
        <f t="shared" ca="1" si="1202"/>
        <v>577064.98098287277</v>
      </c>
      <c r="R4831" s="20">
        <f t="shared" ca="1" si="1203"/>
        <v>67051438.080319762</v>
      </c>
      <c r="AD4831">
        <f t="shared" ca="1" si="1210"/>
        <v>-0.19829701836976074</v>
      </c>
      <c r="AE4831">
        <f t="shared" ca="1" si="1211"/>
        <v>-0.54052924290989035</v>
      </c>
      <c r="AF4831">
        <f t="shared" ca="1" si="1212"/>
        <v>-0.29280199139082452</v>
      </c>
      <c r="AG4831">
        <f t="shared" ca="1" si="1213"/>
        <v>0.41591046835533307</v>
      </c>
      <c r="AH4831">
        <f t="shared" ca="1" si="1214"/>
        <v>-1.0954393933864668</v>
      </c>
      <c r="AI4831">
        <f t="shared" ca="1" si="1215"/>
        <v>-0.62905900369315781</v>
      </c>
    </row>
    <row r="4832" spans="1:35">
      <c r="A4832" s="20"/>
      <c r="B4832" s="20"/>
      <c r="C4832" s="20">
        <f ca="1"/>
        <v>-0.93712997805582288</v>
      </c>
      <c r="D4832" s="20">
        <f ca="1"/>
        <v>0.71954708136892553</v>
      </c>
      <c r="E4832" s="20">
        <f ca="1"/>
        <v>-0.89144473795692036</v>
      </c>
      <c r="F4832" s="20">
        <f ca="1"/>
        <v>-6.9267832203611301E-3</v>
      </c>
      <c r="G4832" s="20">
        <f ca="1"/>
        <v>-0.94633842290006087</v>
      </c>
      <c r="H4832" s="20">
        <f ca="1"/>
        <v>1.4113382798027616</v>
      </c>
      <c r="I4832" s="164">
        <f t="shared" ca="1" si="1204"/>
        <v>19.533965501256016</v>
      </c>
      <c r="J4832" s="164">
        <f t="shared" ca="1" si="1205"/>
        <v>14.835768311116016</v>
      </c>
      <c r="K4832" s="164">
        <f t="shared" ca="1" si="1206"/>
        <v>0.45639025241767966</v>
      </c>
      <c r="L4832" s="164">
        <f t="shared" ca="1" si="1207"/>
        <v>1.0394547776053285</v>
      </c>
      <c r="M4832" s="20">
        <f t="shared" ca="1" si="1208"/>
        <v>4.4537457362854278</v>
      </c>
      <c r="N4832" s="20">
        <f t="shared" ca="1" si="1209"/>
        <v>2.0078815255875928</v>
      </c>
      <c r="O4832" s="20">
        <f t="shared" ca="1" si="1200"/>
        <v>18326162.101454571</v>
      </c>
      <c r="P4832" s="20">
        <f t="shared" ca="1" si="1201"/>
        <v>45086974.739462599</v>
      </c>
      <c r="Q4832" s="20">
        <f t="shared" ca="1" si="1202"/>
        <v>697824.17697758914</v>
      </c>
      <c r="R4832" s="20">
        <f t="shared" ca="1" si="1203"/>
        <v>64110961.01789476</v>
      </c>
      <c r="AD4832">
        <f t="shared" ca="1" si="1210"/>
        <v>-0.25874623755921988</v>
      </c>
      <c r="AE4832">
        <f t="shared" ca="1" si="1211"/>
        <v>-2.4909962712745953E-2</v>
      </c>
      <c r="AF4832">
        <f t="shared" ca="1" si="1212"/>
        <v>-0.94190679620291273</v>
      </c>
      <c r="AG4832">
        <f t="shared" ca="1" si="1213"/>
        <v>-0.22975101088487093</v>
      </c>
      <c r="AH4832">
        <f t="shared" ca="1" si="1214"/>
        <v>-7.361584857174619E-2</v>
      </c>
      <c r="AI4832">
        <f t="shared" ca="1" si="1215"/>
        <v>0.45373385293943969</v>
      </c>
    </row>
    <row r="4833" spans="1:35">
      <c r="A4833" s="20"/>
      <c r="B4833" s="20"/>
      <c r="C4833" s="20">
        <f ca="1"/>
        <v>-0.98715348435322492</v>
      </c>
      <c r="D4833" s="20">
        <f ca="1"/>
        <v>-3.2662820320398289</v>
      </c>
      <c r="E4833" s="20">
        <f ca="1"/>
        <v>-0.36037711771402958</v>
      </c>
      <c r="F4833" s="20">
        <f ca="1"/>
        <v>-2.6224327611002787</v>
      </c>
      <c r="G4833" s="20">
        <f ca="1"/>
        <v>-0.88625998333600398</v>
      </c>
      <c r="H4833" s="20">
        <f ca="1"/>
        <v>-0.38580405693389169</v>
      </c>
      <c r="I4833" s="164">
        <f t="shared" ca="1" si="1204"/>
        <v>3.4040619907464951</v>
      </c>
      <c r="J4833" s="164">
        <f t="shared" ca="1" si="1205"/>
        <v>2.0478821655540038</v>
      </c>
      <c r="K4833" s="164">
        <f t="shared" ca="1" si="1206"/>
        <v>0.27917695942255694</v>
      </c>
      <c r="L4833" s="164">
        <f t="shared" ca="1" si="1207"/>
        <v>0.3233329146908277</v>
      </c>
      <c r="M4833" s="20">
        <f t="shared" ca="1" si="1208"/>
        <v>2.858837961461782</v>
      </c>
      <c r="N4833" s="20">
        <f t="shared" ca="1" si="1209"/>
        <v>0.87434983718960557</v>
      </c>
      <c r="O4833" s="20">
        <f t="shared" ca="1" si="1200"/>
        <v>2905317.0005095857</v>
      </c>
      <c r="P4833" s="20">
        <f t="shared" ca="1" si="1201"/>
        <v>11360027.692755403</v>
      </c>
      <c r="Q4833" s="20">
        <f t="shared" ca="1" si="1202"/>
        <v>-245501.33829250728</v>
      </c>
      <c r="R4833" s="20">
        <f t="shared" ca="1" si="1203"/>
        <v>14019843.354972482</v>
      </c>
      <c r="AD4833">
        <f t="shared" ca="1" si="1210"/>
        <v>-4.1737713614692975</v>
      </c>
      <c r="AE4833">
        <f t="shared" ca="1" si="1211"/>
        <v>-4.3161469243107371</v>
      </c>
      <c r="AF4833">
        <f t="shared" ca="1" si="1212"/>
        <v>-2.5529367325222103</v>
      </c>
      <c r="AG4833">
        <f t="shared" ca="1" si="1213"/>
        <v>-3.4848503877689652</v>
      </c>
      <c r="AH4833">
        <f t="shared" ca="1" si="1214"/>
        <v>-1.8457355983757973</v>
      </c>
      <c r="AI4833">
        <f t="shared" ca="1" si="1215"/>
        <v>-2.6098653048929581</v>
      </c>
    </row>
    <row r="4834" spans="1:35">
      <c r="A4834" s="20"/>
      <c r="B4834" s="20"/>
      <c r="C4834" s="20">
        <f ca="1"/>
        <v>0.44542454903320694</v>
      </c>
      <c r="D4834" s="20">
        <f ca="1"/>
        <v>-1.6980250333244387</v>
      </c>
      <c r="E4834" s="20">
        <f ca="1"/>
        <v>-0.20383257244714395</v>
      </c>
      <c r="F4834" s="20">
        <f ca="1"/>
        <v>-0.64740547664820425</v>
      </c>
      <c r="G4834" s="20">
        <f ca="1"/>
        <v>-0.44104017603217799</v>
      </c>
      <c r="H4834" s="20">
        <f ca="1"/>
        <v>-0.56436889585382455</v>
      </c>
      <c r="I4834" s="164">
        <f t="shared" ca="1" si="1204"/>
        <v>15.811621292277769</v>
      </c>
      <c r="J4834" s="164">
        <f t="shared" ca="1" si="1205"/>
        <v>10.784841573854758</v>
      </c>
      <c r="K4834" s="164">
        <f t="shared" ca="1" si="1206"/>
        <v>0.45814215409442305</v>
      </c>
      <c r="L4834" s="164">
        <f t="shared" ca="1" si="1207"/>
        <v>0.8374971624271107</v>
      </c>
      <c r="M4834" s="20">
        <f t="shared" ca="1" si="1208"/>
        <v>3.514034414627031</v>
      </c>
      <c r="N4834" s="20">
        <f t="shared" ca="1" si="1209"/>
        <v>1.3313785208573754</v>
      </c>
      <c r="O4834" s="20">
        <f t="shared" ca="1" si="1200"/>
        <v>14180948.770308163</v>
      </c>
      <c r="P4834" s="20">
        <f t="shared" ca="1" si="1201"/>
        <v>36399656.966128126</v>
      </c>
      <c r="Q4834" s="20">
        <f t="shared" ca="1" si="1202"/>
        <v>127582.04757760432</v>
      </c>
      <c r="R4834" s="20">
        <f t="shared" ca="1" si="1203"/>
        <v>50708187.784013897</v>
      </c>
      <c r="AD4834">
        <f t="shared" ca="1" si="1210"/>
        <v>-1.1622278416801535</v>
      </c>
      <c r="AE4834">
        <f t="shared" ca="1" si="1211"/>
        <v>-1.3842813510554506</v>
      </c>
      <c r="AF4834">
        <f t="shared" ca="1" si="1212"/>
        <v>-0.92598041732342729</v>
      </c>
      <c r="AG4834">
        <f t="shared" ca="1" si="1213"/>
        <v>-1.1477401707858608</v>
      </c>
      <c r="AH4834">
        <f t="shared" ca="1" si="1214"/>
        <v>-1.1177395393032981</v>
      </c>
      <c r="AI4834">
        <f t="shared" ca="1" si="1215"/>
        <v>-1.3746526463314184</v>
      </c>
    </row>
    <row r="4835" spans="1:35">
      <c r="A4835" s="20"/>
      <c r="B4835" s="20"/>
      <c r="C4835" s="20">
        <f ca="1"/>
        <v>-0.91453525525564305</v>
      </c>
      <c r="D4835" s="20">
        <f ca="1"/>
        <v>0.98244863818471573</v>
      </c>
      <c r="E4835" s="20">
        <f ca="1"/>
        <v>-1.6806200059503655</v>
      </c>
      <c r="F4835" s="20">
        <f ca="1"/>
        <v>-1.0847841478959714</v>
      </c>
      <c r="G4835" s="20">
        <f ca="1"/>
        <v>1.4580706497890223</v>
      </c>
      <c r="H4835" s="20">
        <f ca="1"/>
        <v>-0.12634109055363846</v>
      </c>
      <c r="I4835" s="164">
        <f t="shared" ca="1" si="1204"/>
        <v>18.362728693758086</v>
      </c>
      <c r="J4835" s="164">
        <f t="shared" ca="1" si="1205"/>
        <v>14.467553615581561</v>
      </c>
      <c r="K4835" s="164">
        <f t="shared" ca="1" si="1206"/>
        <v>0.36384711454614743</v>
      </c>
      <c r="L4835" s="164">
        <f t="shared" ca="1" si="1207"/>
        <v>0.74228109313010915</v>
      </c>
      <c r="M4835" s="20">
        <f t="shared" ca="1" si="1208"/>
        <v>4.9571089620599187</v>
      </c>
      <c r="N4835" s="20">
        <f t="shared" ca="1" si="1209"/>
        <v>1.9282690017842969</v>
      </c>
      <c r="O4835" s="20">
        <f t="shared" ca="1" si="1200"/>
        <v>17505226.495690007</v>
      </c>
      <c r="P4835" s="20">
        <f t="shared" ca="1" si="1201"/>
        <v>36597806.998132423</v>
      </c>
      <c r="Q4835" s="20">
        <f t="shared" ca="1" si="1202"/>
        <v>263926.07120082655</v>
      </c>
      <c r="R4835" s="20">
        <f t="shared" ca="1" si="1203"/>
        <v>54366959.565023251</v>
      </c>
      <c r="AD4835">
        <f t="shared" ca="1" si="1210"/>
        <v>-0.54302701607813497</v>
      </c>
      <c r="AE4835">
        <f t="shared" ca="1" si="1211"/>
        <v>-0.14847194108001313</v>
      </c>
      <c r="AF4835">
        <f t="shared" ca="1" si="1212"/>
        <v>-1.7832080495804783</v>
      </c>
      <c r="AG4835">
        <f t="shared" ca="1" si="1213"/>
        <v>-1.5805404857722314</v>
      </c>
      <c r="AH4835">
        <f t="shared" ca="1" si="1214"/>
        <v>0.48567662451102078</v>
      </c>
      <c r="AI4835">
        <f t="shared" ca="1" si="1215"/>
        <v>0.23856486968728902</v>
      </c>
    </row>
    <row r="4836" spans="1:35">
      <c r="A4836" s="20"/>
      <c r="B4836" s="20"/>
      <c r="C4836" s="20">
        <f ca="1"/>
        <v>-0.31179056863695392</v>
      </c>
      <c r="D4836" s="20">
        <f ca="1"/>
        <v>0.14637617367060063</v>
      </c>
      <c r="E4836" s="20">
        <f ca="1"/>
        <v>1.5412689972493849</v>
      </c>
      <c r="F4836" s="20">
        <f ca="1"/>
        <v>-0.23143645127952292</v>
      </c>
      <c r="G4836" s="20">
        <f ca="1"/>
        <v>1.1050625500473361</v>
      </c>
      <c r="H4836" s="20">
        <f ca="1"/>
        <v>4.5480608922941158E-3</v>
      </c>
      <c r="I4836" s="164">
        <f t="shared" ca="1" si="1204"/>
        <v>20.260989261483605</v>
      </c>
      <c r="J4836" s="164">
        <f t="shared" ca="1" si="1205"/>
        <v>14.771493824582597</v>
      </c>
      <c r="K4836" s="164">
        <f t="shared" ca="1" si="1206"/>
        <v>0.75594615825628597</v>
      </c>
      <c r="L4836" s="164">
        <f t="shared" ca="1" si="1207"/>
        <v>1.2767086734779471</v>
      </c>
      <c r="M4836" s="20">
        <f t="shared" ca="1" si="1208"/>
        <v>5.9623170145352873</v>
      </c>
      <c r="N4836" s="20">
        <f t="shared" ca="1" si="1209"/>
        <v>2.2767438777063878</v>
      </c>
      <c r="O4836" s="20">
        <f t="shared" ca="1" si="1200"/>
        <v>18679583.092891093</v>
      </c>
      <c r="P4836" s="20">
        <f t="shared" ca="1" si="1201"/>
        <v>51656985.513405666</v>
      </c>
      <c r="Q4836" s="20">
        <f t="shared" ca="1" si="1202"/>
        <v>246314.88550444355</v>
      </c>
      <c r="R4836" s="20">
        <f t="shared" ca="1" si="1203"/>
        <v>70582883.491801202</v>
      </c>
      <c r="AD4836">
        <f t="shared" ca="1" si="1210"/>
        <v>-8.2284159834076845E-2</v>
      </c>
      <c r="AE4836">
        <f t="shared" ca="1" si="1211"/>
        <v>-4.6478582354832952E-2</v>
      </c>
      <c r="AF4836">
        <f t="shared" ca="1" si="1212"/>
        <v>1.7813287114207814</v>
      </c>
      <c r="AG4836">
        <f t="shared" ca="1" si="1213"/>
        <v>0.84867578853612258</v>
      </c>
      <c r="AH4836">
        <f t="shared" ca="1" si="1214"/>
        <v>1.6025744605947645</v>
      </c>
      <c r="AI4836">
        <f t="shared" ca="1" si="1215"/>
        <v>1.1803888586659124</v>
      </c>
    </row>
    <row r="4837" spans="1:35">
      <c r="A4837" s="20"/>
      <c r="B4837" s="20"/>
      <c r="C4837" s="20">
        <f ca="1"/>
        <v>-0.35448131652313308</v>
      </c>
      <c r="D4837" s="20">
        <f ca="1"/>
        <v>-0.55868859720349884</v>
      </c>
      <c r="E4837" s="20">
        <f ca="1"/>
        <v>0.28731093127306695</v>
      </c>
      <c r="F4837" s="20">
        <f ca="1"/>
        <v>1.1645743967004807</v>
      </c>
      <c r="G4837" s="20">
        <f ca="1"/>
        <v>-0.17091282218783099</v>
      </c>
      <c r="H4837" s="20">
        <f ca="1"/>
        <v>-1.4289159219773715</v>
      </c>
      <c r="I4837" s="164">
        <f t="shared" ca="1" si="1204"/>
        <v>17.501341867275521</v>
      </c>
      <c r="J4837" s="164">
        <f t="shared" ca="1" si="1205"/>
        <v>12.153178397803007</v>
      </c>
      <c r="K4837" s="164">
        <f t="shared" ca="1" si="1206"/>
        <v>0.59778594645808447</v>
      </c>
      <c r="L4837" s="164">
        <f t="shared" ca="1" si="1207"/>
        <v>1.2268415587829902</v>
      </c>
      <c r="M4837" s="20">
        <f t="shared" ca="1" si="1208"/>
        <v>3.7993413320286296</v>
      </c>
      <c r="N4837" s="20">
        <f t="shared" ca="1" si="1209"/>
        <v>1.4324148029029971</v>
      </c>
      <c r="O4837" s="20">
        <f t="shared" ca="1" si="1200"/>
        <v>15811703.749157103</v>
      </c>
      <c r="P4837" s="20">
        <f t="shared" ca="1" si="1201"/>
        <v>47676583.527129412</v>
      </c>
      <c r="Q4837" s="20">
        <f t="shared" ca="1" si="1202"/>
        <v>126145.04039682183</v>
      </c>
      <c r="R4837" s="20">
        <f t="shared" ca="1" si="1203"/>
        <v>63614432.316683337</v>
      </c>
      <c r="AD4837">
        <f t="shared" ca="1" si="1210"/>
        <v>-0.75210148852535952</v>
      </c>
      <c r="AE4837">
        <f t="shared" ca="1" si="1211"/>
        <v>-0.92510792020033339</v>
      </c>
      <c r="AF4837">
        <f t="shared" ca="1" si="1212"/>
        <v>0.34350860416440371</v>
      </c>
      <c r="AG4837">
        <f t="shared" ca="1" si="1213"/>
        <v>0.62200708537722804</v>
      </c>
      <c r="AH4837">
        <f t="shared" ca="1" si="1214"/>
        <v>-0.8007318533015223</v>
      </c>
      <c r="AI4837">
        <f t="shared" ca="1" si="1215"/>
        <v>-1.101581613775684</v>
      </c>
    </row>
    <row r="4838" spans="1:35">
      <c r="A4838" s="20"/>
      <c r="B4838" s="20"/>
      <c r="C4838" s="20">
        <f ca="1"/>
        <v>0.27923713682709023</v>
      </c>
      <c r="D4838" s="20">
        <f ca="1"/>
        <v>1.0046645136644996</v>
      </c>
      <c r="E4838" s="20">
        <f ca="1"/>
        <v>-1.2785230068376972</v>
      </c>
      <c r="F4838" s="20">
        <f ca="1"/>
        <v>0.90476612711515869</v>
      </c>
      <c r="G4838" s="20">
        <f ca="1"/>
        <v>0.81607445191836292</v>
      </c>
      <c r="H4838" s="20">
        <f ca="1"/>
        <v>0.13430631502527943</v>
      </c>
      <c r="I4838" s="164">
        <f t="shared" ca="1" si="1204"/>
        <v>24.749833873246168</v>
      </c>
      <c r="J4838" s="164">
        <f t="shared" ca="1" si="1205"/>
        <v>18.325052737134687</v>
      </c>
      <c r="K4838" s="164">
        <f t="shared" ca="1" si="1206"/>
        <v>0.51989561870919576</v>
      </c>
      <c r="L4838" s="164">
        <f t="shared" ca="1" si="1207"/>
        <v>1.2312854134225304</v>
      </c>
      <c r="M4838" s="20">
        <f t="shared" ca="1" si="1208"/>
        <v>5.1223784152826051</v>
      </c>
      <c r="N4838" s="20">
        <f t="shared" ca="1" si="1209"/>
        <v>2.189231857044633</v>
      </c>
      <c r="O4838" s="20">
        <f t="shared" ca="1" si="1200"/>
        <v>22968315.408284746</v>
      </c>
      <c r="P4838" s="20">
        <f t="shared" ca="1" si="1201"/>
        <v>55014114.529594511</v>
      </c>
      <c r="Q4838" s="20">
        <f t="shared" ca="1" si="1202"/>
        <v>601727.03245045326</v>
      </c>
      <c r="R4838" s="20">
        <f t="shared" ca="1" si="1203"/>
        <v>78584156.970329717</v>
      </c>
      <c r="AD4838">
        <f t="shared" ca="1" si="1210"/>
        <v>1.0072412313704291</v>
      </c>
      <c r="AE4838">
        <f t="shared" ca="1" si="1211"/>
        <v>1.1459908513874788</v>
      </c>
      <c r="AF4838">
        <f t="shared" ca="1" si="1212"/>
        <v>-0.36458528446185745</v>
      </c>
      <c r="AG4838">
        <f t="shared" ca="1" si="1213"/>
        <v>0.6422064246478647</v>
      </c>
      <c r="AH4838">
        <f t="shared" ca="1" si="1214"/>
        <v>0.66930935031400607</v>
      </c>
      <c r="AI4838">
        <f t="shared" ca="1" si="1215"/>
        <v>0.94386988390441351</v>
      </c>
    </row>
    <row r="4839" spans="1:35">
      <c r="A4839" s="20"/>
      <c r="B4839" s="20"/>
      <c r="C4839" s="20">
        <f ca="1"/>
        <v>-0.79760589579669372</v>
      </c>
      <c r="D4839" s="20">
        <f ca="1"/>
        <v>1.4519337043080567</v>
      </c>
      <c r="E4839" s="20">
        <f ca="1"/>
        <v>-1.0067346220373963</v>
      </c>
      <c r="F4839" s="20">
        <f ca="1"/>
        <v>-0.32140757149631766</v>
      </c>
      <c r="G4839" s="20">
        <f ca="1"/>
        <v>0.6412219745616663</v>
      </c>
      <c r="H4839" s="20">
        <f ca="1"/>
        <v>-0.26935486552858473</v>
      </c>
      <c r="I4839" s="164">
        <f t="shared" ca="1" si="1204"/>
        <v>21.623381413198008</v>
      </c>
      <c r="J4839" s="164">
        <f t="shared" ca="1" si="1205"/>
        <v>16.573876956653976</v>
      </c>
      <c r="K4839" s="164">
        <f t="shared" ca="1" si="1206"/>
        <v>0.45167233582892025</v>
      </c>
      <c r="L4839" s="164">
        <f t="shared" ca="1" si="1207"/>
        <v>0.92559088904111242</v>
      </c>
      <c r="M4839" s="20">
        <f t="shared" ca="1" si="1208"/>
        <v>4.5057103376069723</v>
      </c>
      <c r="N4839" s="20">
        <f t="shared" ca="1" si="1209"/>
        <v>1.828414969091922</v>
      </c>
      <c r="O4839" s="20">
        <f t="shared" ca="1" si="1200"/>
        <v>20367246.984599113</v>
      </c>
      <c r="P4839" s="20">
        <f t="shared" ca="1" si="1201"/>
        <v>44365323.627512023</v>
      </c>
      <c r="Q4839" s="20">
        <f t="shared" ca="1" si="1202"/>
        <v>366568.37386595912</v>
      </c>
      <c r="R4839" s="20">
        <f t="shared" ca="1" si="1203"/>
        <v>65099138.985977098</v>
      </c>
      <c r="AD4839">
        <f t="shared" ca="1" si="1210"/>
        <v>0.24839354689272014</v>
      </c>
      <c r="AE4839">
        <f t="shared" ca="1" si="1211"/>
        <v>0.55834797203153508</v>
      </c>
      <c r="AF4839">
        <f t="shared" ca="1" si="1212"/>
        <v>-0.98479694700981635</v>
      </c>
      <c r="AG4839">
        <f t="shared" ca="1" si="1213"/>
        <v>-0.74731414072221636</v>
      </c>
      <c r="AH4839">
        <f t="shared" ca="1" si="1214"/>
        <v>-1.587740265891896E-2</v>
      </c>
      <c r="AI4839">
        <f t="shared" ca="1" si="1215"/>
        <v>-3.1310894346156748E-2</v>
      </c>
    </row>
    <row r="4840" spans="1:35">
      <c r="A4840" s="20"/>
      <c r="B4840" s="20"/>
      <c r="C4840" s="20">
        <f ca="1"/>
        <v>-1.1152162105868499</v>
      </c>
      <c r="D4840" s="20">
        <f ca="1"/>
        <v>-4.6988147454475604E-2</v>
      </c>
      <c r="E4840" s="20">
        <f ca="1"/>
        <v>-0.1409946752103656</v>
      </c>
      <c r="F4840" s="20">
        <f ca="1"/>
        <v>2.274586371407544</v>
      </c>
      <c r="G4840" s="20">
        <f ca="1"/>
        <v>0.46650802647445172</v>
      </c>
      <c r="H4840" s="20">
        <f ca="1"/>
        <v>-0.20265908526372328</v>
      </c>
      <c r="I4840" s="164">
        <f t="shared" ca="1" si="1204"/>
        <v>16.447122958889086</v>
      </c>
      <c r="J4840" s="164">
        <f t="shared" ca="1" si="1205"/>
        <v>11.945960296565483</v>
      </c>
      <c r="K4840" s="164">
        <f t="shared" ca="1" si="1206"/>
        <v>0.6630623332321065</v>
      </c>
      <c r="L4840" s="164">
        <f t="shared" ca="1" si="1207"/>
        <v>1.5628034914257158</v>
      </c>
      <c r="M4840" s="20">
        <f t="shared" ca="1" si="1208"/>
        <v>5.466151605614165</v>
      </c>
      <c r="N4840" s="20">
        <f t="shared" ca="1" si="1209"/>
        <v>2.2043292284485454</v>
      </c>
      <c r="O4840" s="20">
        <f t="shared" ca="1" si="1200"/>
        <v>15139023.542219982</v>
      </c>
      <c r="P4840" s="20">
        <f t="shared" ca="1" si="1201"/>
        <v>54902166.833530672</v>
      </c>
      <c r="Q4840" s="20">
        <f t="shared" ca="1" si="1202"/>
        <v>421602.5277335319</v>
      </c>
      <c r="R4840" s="20">
        <f t="shared" ca="1" si="1203"/>
        <v>70462792.903484195</v>
      </c>
      <c r="AD4840">
        <f t="shared" ca="1" si="1210"/>
        <v>-1.0079798643473097</v>
      </c>
      <c r="AE4840">
        <f t="shared" ca="1" si="1211"/>
        <v>-0.99464419578339502</v>
      </c>
      <c r="AF4840">
        <f t="shared" ca="1" si="1212"/>
        <v>0.93693030211005857</v>
      </c>
      <c r="AG4840">
        <f t="shared" ca="1" si="1213"/>
        <v>2.1491067792077989</v>
      </c>
      <c r="AH4840">
        <f t="shared" ca="1" si="1214"/>
        <v>1.0512795617935171</v>
      </c>
      <c r="AI4840">
        <f t="shared" ca="1" si="1215"/>
        <v>0.98467359040147429</v>
      </c>
    </row>
    <row r="4841" spans="1:35">
      <c r="A4841" s="20"/>
      <c r="B4841" s="20"/>
      <c r="C4841" s="20">
        <f ca="1"/>
        <v>-3.0820159015243632E-2</v>
      </c>
      <c r="D4841" s="20">
        <f ca="1"/>
        <v>-0.69542431002323035</v>
      </c>
      <c r="E4841" s="20">
        <f ca="1"/>
        <v>0.3811062774363882</v>
      </c>
      <c r="F4841" s="20">
        <f ca="1"/>
        <v>-0.12796275176719948</v>
      </c>
      <c r="G4841" s="20">
        <f ca="1"/>
        <v>0.10847499413104725</v>
      </c>
      <c r="H4841" s="20">
        <f ca="1"/>
        <v>0.71027990175172162</v>
      </c>
      <c r="I4841" s="164">
        <f t="shared" ca="1" si="1204"/>
        <v>18.178816591197524</v>
      </c>
      <c r="J4841" s="164">
        <f t="shared" ca="1" si="1205"/>
        <v>13.044979746911109</v>
      </c>
      <c r="K4841" s="164">
        <f t="shared" ca="1" si="1206"/>
        <v>0.61043452370901741</v>
      </c>
      <c r="L4841" s="164">
        <f t="shared" ca="1" si="1207"/>
        <v>1.1651061551874287</v>
      </c>
      <c r="M4841" s="20">
        <f t="shared" ca="1" si="1208"/>
        <v>5.2485954666569175</v>
      </c>
      <c r="N4841" s="20">
        <f t="shared" ca="1" si="1209"/>
        <v>2.1249251328996062</v>
      </c>
      <c r="O4841" s="20">
        <f t="shared" ca="1" si="1200"/>
        <v>16648543.754241502</v>
      </c>
      <c r="P4841" s="20">
        <f t="shared" ca="1" si="1201"/>
        <v>46831221.295970112</v>
      </c>
      <c r="Q4841" s="20">
        <f t="shared" ca="1" si="1202"/>
        <v>418749.61852938269</v>
      </c>
      <c r="R4841" s="20">
        <f t="shared" ca="1" si="1203"/>
        <v>63898514.668740995</v>
      </c>
      <c r="AD4841">
        <f t="shared" ca="1" si="1210"/>
        <v>-0.58766587592293129</v>
      </c>
      <c r="AE4841">
        <f t="shared" ca="1" si="1211"/>
        <v>-0.62584572251305093</v>
      </c>
      <c r="AF4841">
        <f t="shared" ca="1" si="1212"/>
        <v>0.45849567008197578</v>
      </c>
      <c r="AG4841">
        <f t="shared" ca="1" si="1213"/>
        <v>0.34139161448831157</v>
      </c>
      <c r="AH4841">
        <f t="shared" ca="1" si="1214"/>
        <v>0.80955051850768645</v>
      </c>
      <c r="AI4841">
        <f t="shared" ca="1" si="1215"/>
        <v>0.77006792675569147</v>
      </c>
    </row>
    <row r="4842" spans="1:35">
      <c r="A4842" s="20"/>
      <c r="B4842" s="20"/>
      <c r="C4842" s="20">
        <f ca="1"/>
        <v>1.3467472361878057</v>
      </c>
      <c r="D4842" s="20">
        <f ca="1"/>
        <v>1.0178399953061292</v>
      </c>
      <c r="E4842" s="20">
        <f ca="1"/>
        <v>-0.70778775300884433</v>
      </c>
      <c r="F4842" s="20">
        <f ca="1"/>
        <v>-0.32848904679382651</v>
      </c>
      <c r="G4842" s="20">
        <f ca="1"/>
        <v>0.47127767095362116</v>
      </c>
      <c r="H4842" s="20">
        <f ca="1"/>
        <v>-0.42731365615190597</v>
      </c>
      <c r="I4842" s="164">
        <f t="shared" ca="1" si="1204"/>
        <v>29.067805983450185</v>
      </c>
      <c r="J4842" s="164">
        <f t="shared" ca="1" si="1205"/>
        <v>21.097713812593685</v>
      </c>
      <c r="K4842" s="164">
        <f t="shared" ca="1" si="1206"/>
        <v>0.50388708372836999</v>
      </c>
      <c r="L4842" s="164">
        <f t="shared" ca="1" si="1207"/>
        <v>0.9742011605604558</v>
      </c>
      <c r="M4842" s="20">
        <f t="shared" ca="1" si="1208"/>
        <v>4.1578288355510891</v>
      </c>
      <c r="N4842" s="20">
        <f t="shared" ca="1" si="1209"/>
        <v>1.7698802954430635</v>
      </c>
      <c r="O4842" s="20">
        <f t="shared" ca="1" si="1200"/>
        <v>26749501.914037332</v>
      </c>
      <c r="P4842" s="20">
        <f t="shared" ca="1" si="1201"/>
        <v>52986327.863566488</v>
      </c>
      <c r="Q4842" s="20">
        <f t="shared" ca="1" si="1202"/>
        <v>476485.59204222052</v>
      </c>
      <c r="R4842" s="20">
        <f t="shared" ca="1" si="1203"/>
        <v>80212315.369646043</v>
      </c>
      <c r="AD4842">
        <f t="shared" ca="1" si="1210"/>
        <v>2.055292714429656</v>
      </c>
      <c r="AE4842">
        <f t="shared" ca="1" si="1211"/>
        <v>2.0764140310717067</v>
      </c>
      <c r="AF4842">
        <f t="shared" ca="1" si="1212"/>
        <v>-0.51011742065118293</v>
      </c>
      <c r="AG4842">
        <f t="shared" ca="1" si="1213"/>
        <v>-0.52635836108883771</v>
      </c>
      <c r="AH4842">
        <f t="shared" ca="1" si="1214"/>
        <v>-0.40241240494323416</v>
      </c>
      <c r="AI4842">
        <f t="shared" ca="1" si="1215"/>
        <v>-0.18951271501874747</v>
      </c>
    </row>
    <row r="4843" spans="1:35">
      <c r="A4843" s="20"/>
      <c r="B4843" s="20"/>
      <c r="C4843" s="20">
        <f ca="1"/>
        <v>-1.3535597332312934</v>
      </c>
      <c r="D4843" s="20">
        <f ca="1"/>
        <v>-1.2554511798667323</v>
      </c>
      <c r="E4843" s="20">
        <f ca="1"/>
        <v>0.13159489080678938</v>
      </c>
      <c r="F4843" s="20">
        <f ca="1"/>
        <v>1.6832337725431743</v>
      </c>
      <c r="G4843" s="20">
        <f ca="1"/>
        <v>0.28588133453255982</v>
      </c>
      <c r="H4843" s="20">
        <f ca="1"/>
        <v>2.4189229790483457</v>
      </c>
      <c r="I4843" s="164">
        <f t="shared" ca="1" si="1204"/>
        <v>11.523453904804159</v>
      </c>
      <c r="J4843" s="164">
        <f t="shared" ca="1" si="1205"/>
        <v>8.5067681179512213</v>
      </c>
      <c r="K4843" s="164">
        <f t="shared" ca="1" si="1206"/>
        <v>0.70843641020510417</v>
      </c>
      <c r="L4843" s="164">
        <f t="shared" ca="1" si="1207"/>
        <v>1.6629319810740262</v>
      </c>
      <c r="M4843" s="20">
        <f t="shared" ca="1" si="1208"/>
        <v>7.1931589342697277</v>
      </c>
      <c r="N4843" s="20">
        <f t="shared" ca="1" si="1209"/>
        <v>3.0094209542856953</v>
      </c>
      <c r="O4843" s="20">
        <f t="shared" ca="1" si="1200"/>
        <v>10679402.346964648</v>
      </c>
      <c r="P4843" s="20">
        <f t="shared" ca="1" si="1201"/>
        <v>52459169.200834192</v>
      </c>
      <c r="Q4843" s="20">
        <f t="shared" ca="1" si="1202"/>
        <v>736595.50399157882</v>
      </c>
      <c r="R4843" s="20">
        <f t="shared" ca="1" si="1203"/>
        <v>63875167.051790424</v>
      </c>
      <c r="AD4843">
        <f t="shared" ca="1" si="1210"/>
        <v>-2.2030451687368551</v>
      </c>
      <c r="AE4843">
        <f t="shared" ca="1" si="1211"/>
        <v>-2.1487355308888518</v>
      </c>
      <c r="AF4843">
        <f t="shared" ca="1" si="1212"/>
        <v>1.3494219109554917</v>
      </c>
      <c r="AG4843">
        <f t="shared" ca="1" si="1213"/>
        <v>2.6042362776092096</v>
      </c>
      <c r="AH4843">
        <f t="shared" ca="1" si="1214"/>
        <v>2.9701765936330311</v>
      </c>
      <c r="AI4843">
        <f t="shared" ca="1" si="1215"/>
        <v>3.1605971737451228</v>
      </c>
    </row>
    <row r="4844" spans="1:35">
      <c r="A4844" s="20"/>
      <c r="B4844" s="20"/>
      <c r="C4844" s="20">
        <f ca="1"/>
        <v>0.86661863306861209</v>
      </c>
      <c r="D4844" s="20">
        <f ca="1"/>
        <v>-0.28614759801567097</v>
      </c>
      <c r="E4844" s="20">
        <f ca="1"/>
        <v>-0.24544094885662571</v>
      </c>
      <c r="F4844" s="20">
        <f ca="1"/>
        <v>1.1373656054912851</v>
      </c>
      <c r="G4844" s="20">
        <f ca="1"/>
        <v>-1.3438343978916709</v>
      </c>
      <c r="H4844" s="20">
        <f ca="1"/>
        <v>0.50773119973519032</v>
      </c>
      <c r="I4844" s="164">
        <f t="shared" ca="1" si="1204"/>
        <v>24.084597996946407</v>
      </c>
      <c r="J4844" s="164">
        <f t="shared" ca="1" si="1205"/>
        <v>16.829412627069189</v>
      </c>
      <c r="K4844" s="164">
        <f t="shared" ca="1" si="1206"/>
        <v>0.56893317146914002</v>
      </c>
      <c r="L4844" s="164">
        <f t="shared" ca="1" si="1207"/>
        <v>1.2851271904990376</v>
      </c>
      <c r="M4844" s="20">
        <f t="shared" ca="1" si="1208"/>
        <v>3.8407712852341729</v>
      </c>
      <c r="N4844" s="20">
        <f t="shared" ca="1" si="1209"/>
        <v>1.7811573675547476</v>
      </c>
      <c r="O4844" s="20">
        <f t="shared" ca="1" si="1200"/>
        <v>21815995.875415675</v>
      </c>
      <c r="P4844" s="20">
        <f t="shared" ca="1" si="1201"/>
        <v>55677212.040310822</v>
      </c>
      <c r="Q4844" s="20">
        <f t="shared" ca="1" si="1202"/>
        <v>684768.49505756586</v>
      </c>
      <c r="R4844" s="20">
        <f t="shared" ca="1" si="1203"/>
        <v>78177976.410784066</v>
      </c>
      <c r="AD4844">
        <f t="shared" ca="1" si="1210"/>
        <v>0.84577621285106952</v>
      </c>
      <c r="AE4844">
        <f t="shared" ca="1" si="1211"/>
        <v>0.64409819700308413</v>
      </c>
      <c r="AF4844">
        <f t="shared" ca="1" si="1212"/>
        <v>8.1210649719454353E-2</v>
      </c>
      <c r="AG4844">
        <f t="shared" ca="1" si="1213"/>
        <v>0.88694177499562477</v>
      </c>
      <c r="AH4844">
        <f t="shared" ca="1" si="1214"/>
        <v>-0.75469857196202972</v>
      </c>
      <c r="AI4844">
        <f t="shared" ca="1" si="1215"/>
        <v>-0.15903414174392527</v>
      </c>
    </row>
    <row r="4845" spans="1:35">
      <c r="A4845" s="20"/>
      <c r="B4845" s="20"/>
      <c r="C4845" s="20">
        <f ca="1"/>
        <v>1.0060640045307281</v>
      </c>
      <c r="D4845" s="20">
        <f ca="1"/>
        <v>0.39899274700885706</v>
      </c>
      <c r="E4845" s="20">
        <f ca="1"/>
        <v>-0.55975287631890769</v>
      </c>
      <c r="F4845" s="20">
        <f ca="1"/>
        <v>-0.19827151244718891</v>
      </c>
      <c r="G4845" s="20">
        <f ca="1"/>
        <v>0.59043322745353433</v>
      </c>
      <c r="H4845" s="20">
        <f ca="1"/>
        <v>0.17116530661866758</v>
      </c>
      <c r="I4845" s="164">
        <f t="shared" ca="1" si="1204"/>
        <v>25.588835227334705</v>
      </c>
      <c r="J4845" s="164">
        <f t="shared" ca="1" si="1205"/>
        <v>18.563945944221928</v>
      </c>
      <c r="K4845" s="164">
        <f t="shared" ca="1" si="1206"/>
        <v>0.53594995190115369</v>
      </c>
      <c r="L4845" s="164">
        <f t="shared" ca="1" si="1207"/>
        <v>1.065360919177688</v>
      </c>
      <c r="M4845" s="20">
        <f t="shared" ca="1" si="1208"/>
        <v>4.83627302704926</v>
      </c>
      <c r="N4845" s="20">
        <f t="shared" ca="1" si="1209"/>
        <v>2.0303529895966164</v>
      </c>
      <c r="O4845" s="20">
        <f t="shared" ca="1" si="1200"/>
        <v>23543118.851450149</v>
      </c>
      <c r="P4845" s="20">
        <f t="shared" ca="1" si="1201"/>
        <v>51762998.922696859</v>
      </c>
      <c r="Q4845" s="20">
        <f t="shared" ca="1" si="1202"/>
        <v>506882.27984553366</v>
      </c>
      <c r="R4845" s="20">
        <f t="shared" ca="1" si="1203"/>
        <v>75813000.05399254</v>
      </c>
      <c r="AD4845">
        <f t="shared" ca="1" si="1210"/>
        <v>1.2108823367317243</v>
      </c>
      <c r="AE4845">
        <f t="shared" ca="1" si="1211"/>
        <v>1.2261563571214522</v>
      </c>
      <c r="AF4845">
        <f t="shared" ca="1" si="1212"/>
        <v>-0.21863680089860332</v>
      </c>
      <c r="AG4845">
        <f t="shared" ca="1" si="1213"/>
        <v>-0.11199582191959977</v>
      </c>
      <c r="AH4845">
        <f t="shared" ca="1" si="1214"/>
        <v>0.3514144744991784</v>
      </c>
      <c r="AI4845">
        <f t="shared" ca="1" si="1215"/>
        <v>0.51446753945031465</v>
      </c>
    </row>
    <row r="4846" spans="1:35">
      <c r="A4846" s="20"/>
      <c r="B4846" s="20"/>
      <c r="C4846" s="20">
        <f ca="1"/>
        <v>1.9680036966905927</v>
      </c>
      <c r="D4846" s="20">
        <f ca="1"/>
        <v>-0.18019994160952416</v>
      </c>
      <c r="E4846" s="20">
        <f ca="1"/>
        <v>1.2283649968608223</v>
      </c>
      <c r="F4846" s="20">
        <f ca="1"/>
        <v>0.39389427901251606</v>
      </c>
      <c r="G4846" s="20">
        <f ca="1"/>
        <v>-1.6257152503573052E-2</v>
      </c>
      <c r="H4846" s="20">
        <f ca="1"/>
        <v>0.98949200983531016</v>
      </c>
      <c r="I4846" s="164">
        <f t="shared" ca="1" si="1204"/>
        <v>29.171941158747821</v>
      </c>
      <c r="J4846" s="164">
        <f t="shared" ca="1" si="1205"/>
        <v>20.373224039819135</v>
      </c>
      <c r="K4846" s="164">
        <f t="shared" ca="1" si="1206"/>
        <v>0.77385932653715239</v>
      </c>
      <c r="L4846" s="164">
        <f t="shared" ca="1" si="1207"/>
        <v>1.4390930978072038</v>
      </c>
      <c r="M4846" s="20">
        <f t="shared" ca="1" si="1208"/>
        <v>5.5420779038430208</v>
      </c>
      <c r="N4846" s="20">
        <f t="shared" ca="1" si="1209"/>
        <v>2.4029607125507093</v>
      </c>
      <c r="O4846" s="20">
        <f t="shared" ca="1" si="1200"/>
        <v>26418688.519613806</v>
      </c>
      <c r="P4846" s="20">
        <f t="shared" ca="1" si="1201"/>
        <v>64543345.591385014</v>
      </c>
      <c r="Q4846" s="20">
        <f t="shared" ca="1" si="1202"/>
        <v>708511.87688016123</v>
      </c>
      <c r="R4846" s="20">
        <f t="shared" ca="1" si="1203"/>
        <v>91670545.987878978</v>
      </c>
      <c r="AD4846">
        <f t="shared" ca="1" si="1210"/>
        <v>2.0805682424145191</v>
      </c>
      <c r="AE4846">
        <f t="shared" ca="1" si="1211"/>
        <v>1.8332966576574272</v>
      </c>
      <c r="AF4846">
        <f t="shared" ca="1" si="1212"/>
        <v>1.944175695792294</v>
      </c>
      <c r="AG4846">
        <f t="shared" ca="1" si="1213"/>
        <v>1.5867868082145624</v>
      </c>
      <c r="AH4846">
        <f t="shared" ca="1" si="1214"/>
        <v>1.1356421153811347</v>
      </c>
      <c r="AI4846">
        <f t="shared" ca="1" si="1215"/>
        <v>1.5215154393262411</v>
      </c>
    </row>
    <row r="4847" spans="1:35">
      <c r="A4847" s="20"/>
      <c r="B4847" s="20"/>
      <c r="C4847" s="20">
        <f ca="1"/>
        <v>-1.0607115077809439</v>
      </c>
      <c r="D4847" s="20">
        <f ca="1"/>
        <v>0.98536544606410714</v>
      </c>
      <c r="E4847" s="20">
        <f ca="1"/>
        <v>2.4063793398840247</v>
      </c>
      <c r="F4847" s="20">
        <f ca="1"/>
        <v>0.4437399633311262</v>
      </c>
      <c r="G4847" s="20">
        <f ca="1"/>
        <v>-0.44108101115744597</v>
      </c>
      <c r="H4847" s="20">
        <f ca="1"/>
        <v>1.5945855825694693</v>
      </c>
      <c r="I4847" s="164">
        <f t="shared" ca="1" si="1204"/>
        <v>22.063776965495151</v>
      </c>
      <c r="J4847" s="164">
        <f t="shared" ca="1" si="1205"/>
        <v>16.325686637492488</v>
      </c>
      <c r="K4847" s="164">
        <f t="shared" ca="1" si="1206"/>
        <v>0.86931418998987309</v>
      </c>
      <c r="L4847" s="164">
        <f t="shared" ca="1" si="1207"/>
        <v>1.5510400705853367</v>
      </c>
      <c r="M4847" s="20">
        <f t="shared" ca="1" si="1208"/>
        <v>6.2000705821985882</v>
      </c>
      <c r="N4847" s="20">
        <f t="shared" ca="1" si="1209"/>
        <v>2.6045356483708031</v>
      </c>
      <c r="O4847" s="20">
        <f t="shared" ca="1" si="1200"/>
        <v>20469743.308247201</v>
      </c>
      <c r="P4847" s="20">
        <f t="shared" ca="1" si="1201"/>
        <v>60213175.748937175</v>
      </c>
      <c r="Q4847" s="20">
        <f t="shared" ca="1" si="1202"/>
        <v>652602.97079183487</v>
      </c>
      <c r="R4847" s="20">
        <f t="shared" ca="1" si="1203"/>
        <v>81335522.0279762</v>
      </c>
      <c r="AD4847">
        <f t="shared" ca="1" si="1210"/>
        <v>0.35528567123668686</v>
      </c>
      <c r="AE4847">
        <f t="shared" ca="1" si="1211"/>
        <v>0.47506263003103566</v>
      </c>
      <c r="AF4847">
        <f t="shared" ca="1" si="1212"/>
        <v>2.8119471817261181</v>
      </c>
      <c r="AG4847">
        <f t="shared" ca="1" si="1213"/>
        <v>2.0956366844788032</v>
      </c>
      <c r="AH4847">
        <f t="shared" ca="1" si="1214"/>
        <v>1.8667450913317651</v>
      </c>
      <c r="AI4847">
        <f t="shared" ca="1" si="1215"/>
        <v>2.0663125631643324</v>
      </c>
    </row>
    <row r="4848" spans="1:35">
      <c r="A4848" s="20"/>
      <c r="B4848" s="20"/>
      <c r="C4848" s="20">
        <f ca="1"/>
        <v>-0.71325002680769312</v>
      </c>
      <c r="D4848" s="20">
        <f ca="1"/>
        <v>0.82356798370758877</v>
      </c>
      <c r="E4848" s="20">
        <f ca="1"/>
        <v>-0.75527096462639498</v>
      </c>
      <c r="F4848" s="20">
        <f ca="1"/>
        <v>1.3429952609406814</v>
      </c>
      <c r="G4848" s="20">
        <f ca="1"/>
        <v>-0.6955663653405767</v>
      </c>
      <c r="H4848" s="20">
        <f ca="1"/>
        <v>-1.7191003245557173</v>
      </c>
      <c r="I4848" s="164">
        <f t="shared" ca="1" si="1204"/>
        <v>20.734195240170333</v>
      </c>
      <c r="J4848" s="164">
        <f t="shared" ca="1" si="1205"/>
        <v>15.017679057690019</v>
      </c>
      <c r="K4848" s="164">
        <f t="shared" ca="1" si="1206"/>
        <v>0.47402099163039624</v>
      </c>
      <c r="L4848" s="164">
        <f t="shared" ca="1" si="1207"/>
        <v>1.0985586898556796</v>
      </c>
      <c r="M4848" s="20">
        <f t="shared" ca="1" si="1208"/>
        <v>2.8080683472558845</v>
      </c>
      <c r="N4848" s="20">
        <f t="shared" ca="1" si="1209"/>
        <v>1.1442228600660918</v>
      </c>
      <c r="O4848" s="20">
        <f t="shared" ca="1" si="1200"/>
        <v>19063209.2474485</v>
      </c>
      <c r="P4848" s="20">
        <f t="shared" ca="1" si="1201"/>
        <v>47739916.328835428</v>
      </c>
      <c r="Q4848" s="20">
        <f t="shared" ca="1" si="1202"/>
        <v>236272.03243714798</v>
      </c>
      <c r="R4848" s="20">
        <f t="shared" ca="1" si="1203"/>
        <v>67039397.608721077</v>
      </c>
      <c r="AD4848">
        <f t="shared" ca="1" si="1210"/>
        <v>3.2571660235517538E-2</v>
      </c>
      <c r="AE4848">
        <f t="shared" ca="1" si="1211"/>
        <v>3.6133911976516581E-2</v>
      </c>
      <c r="AF4848">
        <f t="shared" ca="1" si="1212"/>
        <v>-0.7816273488145804</v>
      </c>
      <c r="AG4848">
        <f t="shared" ca="1" si="1213"/>
        <v>3.890313570763404E-2</v>
      </c>
      <c r="AH4848">
        <f t="shared" ca="1" si="1214"/>
        <v>-1.9021462808267944</v>
      </c>
      <c r="AI4848">
        <f t="shared" ca="1" si="1215"/>
        <v>-1.8804787565781307</v>
      </c>
    </row>
    <row r="4849" spans="1:35">
      <c r="A4849" s="20"/>
      <c r="B4849" s="20"/>
      <c r="C4849" s="20">
        <f ca="1"/>
        <v>-1.4171552238037826</v>
      </c>
      <c r="D4849" s="20">
        <f ca="1"/>
        <v>-0.98729006586473134</v>
      </c>
      <c r="E4849" s="20">
        <f ca="1"/>
        <v>-1.235619360380058</v>
      </c>
      <c r="F4849" s="20">
        <f ca="1"/>
        <v>1.0745392381135523</v>
      </c>
      <c r="G4849" s="20">
        <f ca="1"/>
        <v>-3.5309499917575274E-2</v>
      </c>
      <c r="H4849" s="20">
        <f ca="1"/>
        <v>-9.543062357212842E-2</v>
      </c>
      <c r="I4849" s="164">
        <f t="shared" ca="1" si="1204"/>
        <v>10.774435120600085</v>
      </c>
      <c r="J4849" s="164">
        <f t="shared" ca="1" si="1205"/>
        <v>7.9357798602302427</v>
      </c>
      <c r="K4849" s="164">
        <f t="shared" ca="1" si="1206"/>
        <v>0.44495451864210439</v>
      </c>
      <c r="L4849" s="164">
        <f t="shared" ca="1" si="1207"/>
        <v>1.1377145752260727</v>
      </c>
      <c r="M4849" s="20">
        <f t="shared" ca="1" si="1208"/>
        <v>4.4923889199794438</v>
      </c>
      <c r="N4849" s="20">
        <f t="shared" ca="1" si="1209"/>
        <v>1.7762289696309956</v>
      </c>
      <c r="O4849" s="20">
        <f t="shared" ca="1" si="1200"/>
        <v>9975488.7917524856</v>
      </c>
      <c r="P4849" s="20">
        <f t="shared" ca="1" si="1201"/>
        <v>38772895.416621916</v>
      </c>
      <c r="Q4849" s="20">
        <f t="shared" ca="1" si="1202"/>
        <v>287230.46661209053</v>
      </c>
      <c r="R4849" s="20">
        <f t="shared" ca="1" si="1203"/>
        <v>49035614.674986497</v>
      </c>
      <c r="AD4849">
        <f t="shared" ca="1" si="1210"/>
        <v>-2.3848458445145426</v>
      </c>
      <c r="AE4849">
        <f t="shared" ca="1" si="1211"/>
        <v>-2.3403423287817979</v>
      </c>
      <c r="AF4849">
        <f t="shared" ca="1" si="1212"/>
        <v>-1.0458680123445059</v>
      </c>
      <c r="AG4849">
        <f t="shared" ca="1" si="1213"/>
        <v>0.21688443284578454</v>
      </c>
      <c r="AH4849">
        <f t="shared" ca="1" si="1214"/>
        <v>-3.067897780061779E-2</v>
      </c>
      <c r="AI4849">
        <f t="shared" ca="1" si="1215"/>
        <v>-0.17235413613244444</v>
      </c>
    </row>
    <row r="4850" spans="1:35">
      <c r="A4850" s="20"/>
      <c r="B4850" s="20"/>
      <c r="C4850" s="20">
        <f ca="1"/>
        <v>2.0063953045173526</v>
      </c>
      <c r="D4850" s="20">
        <f ca="1"/>
        <v>1.8251758006249998</v>
      </c>
      <c r="E4850" s="20">
        <f ca="1"/>
        <v>-0.36571501506483745</v>
      </c>
      <c r="F4850" s="20">
        <f ca="1"/>
        <v>2.2127357090135345E-3</v>
      </c>
      <c r="G4850" s="20">
        <f ca="1"/>
        <v>-0.16139113085123255</v>
      </c>
      <c r="H4850" s="20">
        <f ca="1"/>
        <v>-1.2748681521180623</v>
      </c>
      <c r="I4850" s="164">
        <f t="shared" ca="1" si="1204"/>
        <v>35.212870597705425</v>
      </c>
      <c r="J4850" s="164">
        <f t="shared" ca="1" si="1205"/>
        <v>25.265659284875014</v>
      </c>
      <c r="K4850" s="164">
        <f t="shared" ca="1" si="1206"/>
        <v>0.53180307241725588</v>
      </c>
      <c r="L4850" s="164">
        <f t="shared" ca="1" si="1207"/>
        <v>0.99163556868253688</v>
      </c>
      <c r="M4850" s="20">
        <f t="shared" ca="1" si="1208"/>
        <v>3.0795316331702085</v>
      </c>
      <c r="N4850" s="20">
        <f t="shared" ca="1" si="1209"/>
        <v>1.3916756727324848</v>
      </c>
      <c r="O4850" s="20">
        <f t="shared" ca="1" si="1200"/>
        <v>32249069.23783426</v>
      </c>
      <c r="P4850" s="20">
        <f t="shared" ca="1" si="1201"/>
        <v>59543581.166097417</v>
      </c>
      <c r="Q4850" s="20">
        <f t="shared" ca="1" si="1202"/>
        <v>488030.4218581944</v>
      </c>
      <c r="R4850" s="20">
        <f t="shared" ca="1" si="1203"/>
        <v>92280680.825789869</v>
      </c>
      <c r="AD4850">
        <f t="shared" ca="1" si="1210"/>
        <v>3.5468132518702489</v>
      </c>
      <c r="AE4850">
        <f t="shared" ca="1" si="1211"/>
        <v>3.4750534513003397</v>
      </c>
      <c r="AF4850">
        <f t="shared" ca="1" si="1212"/>
        <v>-0.25633570529767474</v>
      </c>
      <c r="AG4850">
        <f t="shared" ca="1" si="1213"/>
        <v>-0.44711105144301466</v>
      </c>
      <c r="AH4850">
        <f t="shared" ca="1" si="1214"/>
        <v>-1.6005204075886568</v>
      </c>
      <c r="AI4850">
        <f t="shared" ca="1" si="1215"/>
        <v>-1.2116873709932845</v>
      </c>
    </row>
    <row r="4851" spans="1:35">
      <c r="A4851" s="20"/>
      <c r="B4851" s="20"/>
      <c r="C4851" s="20">
        <f ca="1"/>
        <v>2.2700679417486484E-3</v>
      </c>
      <c r="D4851" s="20">
        <f ca="1"/>
        <v>-0.62161429446495098</v>
      </c>
      <c r="E4851" s="20">
        <f ca="1"/>
        <v>-1.9930633256664654</v>
      </c>
      <c r="F4851" s="20">
        <f ca="1"/>
        <v>-0.34799339710054661</v>
      </c>
      <c r="G4851" s="20">
        <f ca="1"/>
        <v>-0.83517981411238917</v>
      </c>
      <c r="H4851" s="20">
        <f ca="1"/>
        <v>8.2107028739769911E-2</v>
      </c>
      <c r="I4851" s="164">
        <f t="shared" ca="1" si="1204"/>
        <v>17.290328592511365</v>
      </c>
      <c r="J4851" s="164">
        <f t="shared" ca="1" si="1205"/>
        <v>12.566803524364826</v>
      </c>
      <c r="K4851" s="164">
        <f t="shared" ca="1" si="1206"/>
        <v>0.28492661666509989</v>
      </c>
      <c r="L4851" s="164">
        <f t="shared" ca="1" si="1207"/>
        <v>0.73952022186785471</v>
      </c>
      <c r="M4851" s="20">
        <f t="shared" ca="1" si="1208"/>
        <v>3.1334504003255645</v>
      </c>
      <c r="N4851" s="20">
        <f t="shared" ca="1" si="1209"/>
        <v>1.3643472626231379</v>
      </c>
      <c r="O4851" s="20">
        <f t="shared" ca="1" si="1200"/>
        <v>15919749.558305983</v>
      </c>
      <c r="P4851" s="20">
        <f t="shared" ca="1" si="1201"/>
        <v>35460413.65609923</v>
      </c>
      <c r="Q4851" s="20">
        <f t="shared" ca="1" si="1202"/>
        <v>410103.07831802784</v>
      </c>
      <c r="R4851" s="20">
        <f t="shared" ca="1" si="1203"/>
        <v>51790266.292723238</v>
      </c>
      <c r="AD4851">
        <f t="shared" ca="1" si="1210"/>
        <v>-0.80331830278850436</v>
      </c>
      <c r="AE4851">
        <f t="shared" ca="1" si="1211"/>
        <v>-0.78630754215945453</v>
      </c>
      <c r="AF4851">
        <f t="shared" ca="1" si="1212"/>
        <v>-2.5006671212263649</v>
      </c>
      <c r="AG4851">
        <f t="shared" ca="1" si="1213"/>
        <v>-1.5930899006006607</v>
      </c>
      <c r="AH4851">
        <f t="shared" ca="1" si="1214"/>
        <v>-1.5406106663049275</v>
      </c>
      <c r="AI4851">
        <f t="shared" ca="1" si="1215"/>
        <v>-1.2855479388563842</v>
      </c>
    </row>
    <row r="4852" spans="1:35">
      <c r="A4852" s="20"/>
      <c r="B4852" s="20"/>
      <c r="C4852" s="20">
        <f ca="1"/>
        <v>-0.27970584377620838</v>
      </c>
      <c r="D4852" s="20">
        <f ca="1"/>
        <v>0.64832190409086965</v>
      </c>
      <c r="E4852" s="20">
        <f ca="1"/>
        <v>0.17722910293625607</v>
      </c>
      <c r="F4852" s="20">
        <f ca="1"/>
        <v>-0.57170536897968205</v>
      </c>
      <c r="G4852" s="20">
        <f ca="1"/>
        <v>-0.37936294238691137</v>
      </c>
      <c r="H4852" s="20">
        <f ca="1"/>
        <v>-1.7478886640968434</v>
      </c>
      <c r="I4852" s="164">
        <f t="shared" ca="1" si="1204"/>
        <v>21.521806985065403</v>
      </c>
      <c r="J4852" s="164">
        <f t="shared" ca="1" si="1205"/>
        <v>15.595112630394823</v>
      </c>
      <c r="K4852" s="164">
        <f t="shared" ca="1" si="1206"/>
        <v>0.48789538900723856</v>
      </c>
      <c r="L4852" s="164">
        <f t="shared" ca="1" si="1207"/>
        <v>0.80584587589132284</v>
      </c>
      <c r="M4852" s="20">
        <f t="shared" ca="1" si="1208"/>
        <v>2.8175592717582281</v>
      </c>
      <c r="N4852" s="20">
        <f t="shared" ca="1" si="1209"/>
        <v>1.0315844130917555</v>
      </c>
      <c r="O4852" s="20">
        <f t="shared" ca="1" si="1200"/>
        <v>19791140.138738398</v>
      </c>
      <c r="P4852" s="20">
        <f t="shared" ca="1" si="1201"/>
        <v>41313972.137541048</v>
      </c>
      <c r="Q4852" s="20">
        <f t="shared" ca="1" si="1202"/>
        <v>42180.869011821145</v>
      </c>
      <c r="R4852" s="20">
        <f t="shared" ca="1" si="1203"/>
        <v>61147293.145291269</v>
      </c>
      <c r="AD4852">
        <f t="shared" ca="1" si="1210"/>
        <v>0.2237395594818935</v>
      </c>
      <c r="AE4852">
        <f t="shared" ca="1" si="1211"/>
        <v>0.22990356724658481</v>
      </c>
      <c r="AF4852">
        <f t="shared" ca="1" si="1212"/>
        <v>-0.65549646357055913</v>
      </c>
      <c r="AG4852">
        <f t="shared" ca="1" si="1213"/>
        <v>-1.291609655039442</v>
      </c>
      <c r="AH4852">
        <f t="shared" ca="1" si="1214"/>
        <v>-1.8916008091575238</v>
      </c>
      <c r="AI4852">
        <f t="shared" ca="1" si="1215"/>
        <v>-2.1849069916439046</v>
      </c>
    </row>
    <row r="4853" spans="1:35">
      <c r="A4853" s="20"/>
      <c r="B4853" s="20"/>
      <c r="C4853" s="20">
        <f ca="1"/>
        <v>0.82137880896137061</v>
      </c>
      <c r="D4853" s="20">
        <f ca="1"/>
        <v>0.20964364329440746</v>
      </c>
      <c r="E4853" s="20">
        <f ca="1"/>
        <v>0.79192461615662779</v>
      </c>
      <c r="F4853" s="20">
        <f ca="1"/>
        <v>4.4337991764568808E-3</v>
      </c>
      <c r="G4853" s="20">
        <f ca="1"/>
        <v>-1.0386528450959958</v>
      </c>
      <c r="H4853" s="20">
        <f ca="1"/>
        <v>-0.30472660619548975</v>
      </c>
      <c r="I4853" s="164">
        <f t="shared" ca="1" si="1204"/>
        <v>25.617826751605286</v>
      </c>
      <c r="J4853" s="164">
        <f t="shared" ca="1" si="1205"/>
        <v>18.038280939616744</v>
      </c>
      <c r="K4853" s="164">
        <f t="shared" ca="1" si="1206"/>
        <v>0.61484628094946348</v>
      </c>
      <c r="L4853" s="164">
        <f t="shared" ca="1" si="1207"/>
        <v>1.1030965283478995</v>
      </c>
      <c r="M4853" s="20">
        <f t="shared" ca="1" si="1208"/>
        <v>3.5331046060650602</v>
      </c>
      <c r="N4853" s="20">
        <f t="shared" ca="1" si="1209"/>
        <v>1.5166714655995364</v>
      </c>
      <c r="O4853" s="20">
        <f t="shared" ca="1" si="1200"/>
        <v>23278260.26795952</v>
      </c>
      <c r="P4853" s="20">
        <f t="shared" ca="1" si="1201"/>
        <v>52721571.149456501</v>
      </c>
      <c r="Q4853" s="20">
        <f t="shared" ca="1" si="1202"/>
        <v>426146.11590378958</v>
      </c>
      <c r="R4853" s="20">
        <f t="shared" ca="1" si="1203"/>
        <v>76425977.533319816</v>
      </c>
      <c r="AD4853">
        <f t="shared" ca="1" si="1210"/>
        <v>1.2179191144673023</v>
      </c>
      <c r="AE4853">
        <f t="shared" ca="1" si="1211"/>
        <v>1.0497587045693775</v>
      </c>
      <c r="AF4853">
        <f t="shared" ca="1" si="1212"/>
        <v>0.4986025540860316</v>
      </c>
      <c r="AG4853">
        <f t="shared" ca="1" si="1213"/>
        <v>5.9529674308633609E-2</v>
      </c>
      <c r="AH4853">
        <f t="shared" ca="1" si="1214"/>
        <v>-1.0965504377054882</v>
      </c>
      <c r="AI4853">
        <f t="shared" ca="1" si="1215"/>
        <v>-0.87386090378503745</v>
      </c>
    </row>
    <row r="4854" spans="1:35">
      <c r="A4854" s="20"/>
      <c r="B4854" s="20"/>
      <c r="C4854" s="20">
        <f ca="1"/>
        <v>0.91374710130128556</v>
      </c>
      <c r="D4854" s="20">
        <f ca="1"/>
        <v>0.95639562723783333</v>
      </c>
      <c r="E4854" s="20">
        <f ca="1"/>
        <v>7.939782012085736E-2</v>
      </c>
      <c r="F4854" s="20">
        <f ca="1"/>
        <v>-2.0607838449261053</v>
      </c>
      <c r="G4854" s="20">
        <f ca="1"/>
        <v>0.78321640540580628</v>
      </c>
      <c r="H4854" s="20">
        <f ca="1"/>
        <v>-0.33254493337496011</v>
      </c>
      <c r="I4854" s="164">
        <f t="shared" ca="1" si="1204"/>
        <v>26.719788536581884</v>
      </c>
      <c r="J4854" s="164">
        <f t="shared" ca="1" si="1205"/>
        <v>19.711534817809614</v>
      </c>
      <c r="K4854" s="164">
        <f t="shared" ca="1" si="1206"/>
        <v>0.50199667375375812</v>
      </c>
      <c r="L4854" s="164">
        <f t="shared" ca="1" si="1207"/>
        <v>0.69841243107758233</v>
      </c>
      <c r="M4854" s="20">
        <f t="shared" ca="1" si="1208"/>
        <v>4.3287860457004577</v>
      </c>
      <c r="N4854" s="20">
        <f t="shared" ca="1" si="1209"/>
        <v>1.7034296795453727</v>
      </c>
      <c r="O4854" s="20">
        <f t="shared" ca="1" si="1200"/>
        <v>24758185.648579583</v>
      </c>
      <c r="P4854" s="20">
        <f t="shared" ca="1" si="1201"/>
        <v>43850542.284039095</v>
      </c>
      <c r="Q4854" s="20">
        <f t="shared" ca="1" si="1202"/>
        <v>263192.91746742412</v>
      </c>
      <c r="R4854" s="20">
        <f t="shared" ca="1" si="1203"/>
        <v>68871920.850086108</v>
      </c>
      <c r="AD4854">
        <f t="shared" ca="1" si="1210"/>
        <v>1.4853855671315248</v>
      </c>
      <c r="AE4854">
        <f t="shared" ca="1" si="1211"/>
        <v>1.6112532945669844</v>
      </c>
      <c r="AF4854">
        <f t="shared" ca="1" si="1212"/>
        <v>-0.52730296587492698</v>
      </c>
      <c r="AG4854">
        <f t="shared" ca="1" si="1213"/>
        <v>-1.7799434951018986</v>
      </c>
      <c r="AH4854">
        <f t="shared" ca="1" si="1214"/>
        <v>-0.21245994922171352</v>
      </c>
      <c r="AI4854">
        <f t="shared" ca="1" si="1215"/>
        <v>-0.36910897420169525</v>
      </c>
    </row>
    <row r="4855" spans="1:35">
      <c r="A4855" s="20"/>
      <c r="B4855" s="20"/>
      <c r="C4855" s="20">
        <f ca="1"/>
        <v>1.3790244754281968</v>
      </c>
      <c r="D4855" s="20">
        <f ca="1"/>
        <v>-3.3159804907118997</v>
      </c>
      <c r="E4855" s="20">
        <f ca="1"/>
        <v>-6.7612856307356251E-2</v>
      </c>
      <c r="F4855" s="20">
        <f ca="1"/>
        <v>-0.276757184915632</v>
      </c>
      <c r="G4855" s="20">
        <f ca="1"/>
        <v>1.7322895417249333</v>
      </c>
      <c r="H4855" s="20">
        <f ca="1"/>
        <v>-0.23404593678972632</v>
      </c>
      <c r="I4855" s="164">
        <f t="shared" ca="1" si="1204"/>
        <v>13.068199719651904</v>
      </c>
      <c r="J4855" s="164">
        <f t="shared" ca="1" si="1205"/>
        <v>8.3376794981645865</v>
      </c>
      <c r="K4855" s="164">
        <f t="shared" ca="1" si="1206"/>
        <v>0.58387594317725788</v>
      </c>
      <c r="L4855" s="164">
        <f t="shared" ca="1" si="1207"/>
        <v>1.109273825502691</v>
      </c>
      <c r="M4855" s="20">
        <f t="shared" ca="1" si="1208"/>
        <v>5.8396319426932966</v>
      </c>
      <c r="N4855" s="20">
        <f t="shared" ca="1" si="1209"/>
        <v>2.121767129801519</v>
      </c>
      <c r="O4855" s="20">
        <f t="shared" ca="1" si="1200"/>
        <v>11412992.181088911</v>
      </c>
      <c r="P4855" s="20">
        <f t="shared" ca="1" si="1201"/>
        <v>40359519.266572185</v>
      </c>
      <c r="Q4855" s="20">
        <f t="shared" ca="1" si="1202"/>
        <v>60365.904618606088</v>
      </c>
      <c r="R4855" s="20">
        <f t="shared" ca="1" si="1203"/>
        <v>51832877.3522797</v>
      </c>
      <c r="AD4855">
        <f t="shared" ca="1" si="1210"/>
        <v>-1.8281068641621596</v>
      </c>
      <c r="AE4855">
        <f t="shared" ca="1" si="1211"/>
        <v>-2.2054766784682593</v>
      </c>
      <c r="AF4855">
        <f t="shared" ca="1" si="1212"/>
        <v>0.21705402888416236</v>
      </c>
      <c r="AG4855">
        <f t="shared" ca="1" si="1213"/>
        <v>8.7608297739504001E-2</v>
      </c>
      <c r="AH4855">
        <f t="shared" ca="1" si="1214"/>
        <v>1.4662577141036632</v>
      </c>
      <c r="AI4855">
        <f t="shared" ca="1" si="1215"/>
        <v>0.76153278324734841</v>
      </c>
    </row>
    <row r="4856" spans="1:35">
      <c r="A4856" s="20"/>
      <c r="B4856" s="20"/>
      <c r="C4856" s="20">
        <f ca="1"/>
        <v>-3.2565970097150241</v>
      </c>
      <c r="D4856" s="20">
        <f ca="1"/>
        <v>-0.48480707511090004</v>
      </c>
      <c r="E4856" s="20">
        <f ca="1"/>
        <v>-1.7107452896956177</v>
      </c>
      <c r="F4856" s="20">
        <f ca="1"/>
        <v>1.2490900638525033</v>
      </c>
      <c r="G4856" s="20">
        <f ca="1"/>
        <v>-0.78401105119347381</v>
      </c>
      <c r="H4856" s="20">
        <f ca="1"/>
        <v>-0.92627347624418821</v>
      </c>
      <c r="I4856" s="164">
        <f t="shared" ca="1" si="1204"/>
        <v>4.9747404197236342</v>
      </c>
      <c r="J4856" s="164">
        <f t="shared" ca="1" si="1205"/>
        <v>4.248182210005611</v>
      </c>
      <c r="K4856" s="164">
        <f t="shared" ca="1" si="1206"/>
        <v>0.32579429709118812</v>
      </c>
      <c r="L4856" s="164">
        <f t="shared" ca="1" si="1207"/>
        <v>0.96638302485282457</v>
      </c>
      <c r="M4856" s="20">
        <f t="shared" ca="1" si="1208"/>
        <v>3.2607527512704566</v>
      </c>
      <c r="N4856" s="20">
        <f t="shared" ca="1" si="1209"/>
        <v>1.2136480263308767</v>
      </c>
      <c r="O4856" s="20">
        <f t="shared" ca="1" si="1200"/>
        <v>4916247.8361425661</v>
      </c>
      <c r="P4856" s="20">
        <f t="shared" ca="1" si="1201"/>
        <v>28768595.497831229</v>
      </c>
      <c r="Q4856" s="20">
        <f t="shared" ca="1" si="1202"/>
        <v>81960.315005635988</v>
      </c>
      <c r="R4856" s="20">
        <f t="shared" ca="1" si="1203"/>
        <v>33766803.648979433</v>
      </c>
      <c r="AD4856">
        <f t="shared" ca="1" si="1210"/>
        <v>-3.7925387330767881</v>
      </c>
      <c r="AE4856">
        <f t="shared" ca="1" si="1211"/>
        <v>-3.5777912046961036</v>
      </c>
      <c r="AF4856">
        <f t="shared" ca="1" si="1212"/>
        <v>-2.1291427537164722</v>
      </c>
      <c r="AG4856">
        <f t="shared" ca="1" si="1213"/>
        <v>-0.56189534157807031</v>
      </c>
      <c r="AH4856">
        <f t="shared" ca="1" si="1214"/>
        <v>-1.3991636096994922</v>
      </c>
      <c r="AI4856">
        <f t="shared" ca="1" si="1215"/>
        <v>-1.6928431720787116</v>
      </c>
    </row>
    <row r="4857" spans="1:35">
      <c r="A4857" s="20"/>
      <c r="B4857" s="20"/>
      <c r="C4857" s="20">
        <f ca="1"/>
        <v>-0.73885947979431521</v>
      </c>
      <c r="D4857" s="20">
        <f ca="1"/>
        <v>2.2478025761527252</v>
      </c>
      <c r="E4857" s="20">
        <f ca="1"/>
        <v>-2.0064861915543006</v>
      </c>
      <c r="F4857" s="20">
        <f ca="1"/>
        <v>0.98350349441967899</v>
      </c>
      <c r="G4857" s="20">
        <f ca="1"/>
        <v>0.1612825419266784</v>
      </c>
      <c r="H4857" s="20">
        <f ca="1"/>
        <v>-1.4714298641725172</v>
      </c>
      <c r="I4857" s="164">
        <f t="shared" ca="1" si="1204"/>
        <v>24.686382909648749</v>
      </c>
      <c r="J4857" s="164">
        <f t="shared" ca="1" si="1205"/>
        <v>18.712922489441631</v>
      </c>
      <c r="K4857" s="164">
        <f t="shared" ca="1" si="1206"/>
        <v>0.37165891464261602</v>
      </c>
      <c r="L4857" s="164">
        <f t="shared" ca="1" si="1207"/>
        <v>0.97528702720354066</v>
      </c>
      <c r="M4857" s="20">
        <f t="shared" ca="1" si="1208"/>
        <v>3.2045738159381223</v>
      </c>
      <c r="N4857" s="20">
        <f t="shared" ca="1" si="1209"/>
        <v>1.3727689220632613</v>
      </c>
      <c r="O4857" s="20">
        <f t="shared" ca="1" si="1200"/>
        <v>23141316.59364593</v>
      </c>
      <c r="P4857" s="20">
        <f t="shared" ca="1" si="1201"/>
        <v>48644012.043400444</v>
      </c>
      <c r="Q4857" s="20">
        <f t="shared" ca="1" si="1202"/>
        <v>381699.75454273773</v>
      </c>
      <c r="R4857" s="20">
        <f t="shared" ca="1" si="1203"/>
        <v>72167028.391589105</v>
      </c>
      <c r="AD4857">
        <f t="shared" ca="1" si="1210"/>
        <v>0.99184051205066648</v>
      </c>
      <c r="AE4857">
        <f t="shared" ca="1" si="1211"/>
        <v>1.2761484863898096</v>
      </c>
      <c r="AF4857">
        <f t="shared" ca="1" si="1212"/>
        <v>-1.7121916850671277</v>
      </c>
      <c r="AG4857">
        <f t="shared" ca="1" si="1213"/>
        <v>-0.52142260362027004</v>
      </c>
      <c r="AH4857">
        <f t="shared" ca="1" si="1214"/>
        <v>-1.4615846489576416</v>
      </c>
      <c r="AI4857">
        <f t="shared" ca="1" si="1215"/>
        <v>-1.2627866971263213</v>
      </c>
    </row>
    <row r="4858" spans="1:35">
      <c r="A4858" s="20"/>
      <c r="B4858" s="20"/>
      <c r="C4858" s="20">
        <f ca="1"/>
        <v>-9.0210905059880803E-2</v>
      </c>
      <c r="D4858" s="20">
        <f ca="1"/>
        <v>2.185171145107867</v>
      </c>
      <c r="E4858" s="20">
        <f ca="1"/>
        <v>-0.46645712004147827</v>
      </c>
      <c r="F4858" s="20">
        <f ca="1"/>
        <v>0.18245336934410344</v>
      </c>
      <c r="G4858" s="20">
        <f ca="1"/>
        <v>0.66698001130895646</v>
      </c>
      <c r="H4858" s="20">
        <f ca="1"/>
        <v>0.14825202909062141</v>
      </c>
      <c r="I4858" s="164">
        <f t="shared" ca="1" si="1204"/>
        <v>27.873590118530778</v>
      </c>
      <c r="J4858" s="164">
        <f t="shared" ca="1" si="1205"/>
        <v>21.012844778294724</v>
      </c>
      <c r="K4858" s="164">
        <f t="shared" ca="1" si="1206"/>
        <v>0.57102871600744853</v>
      </c>
      <c r="L4858" s="164">
        <f t="shared" ca="1" si="1207"/>
        <v>1.1579485600423751</v>
      </c>
      <c r="M4858" s="20">
        <f t="shared" ca="1" si="1208"/>
        <v>5.0391381679586855</v>
      </c>
      <c r="N4858" s="20">
        <f t="shared" ca="1" si="1209"/>
        <v>2.1553175797954549</v>
      </c>
      <c r="O4858" s="20">
        <f t="shared" ca="1" si="1200"/>
        <v>26067410.705255657</v>
      </c>
      <c r="P4858" s="20">
        <f t="shared" ca="1" si="1201"/>
        <v>56322319.532236718</v>
      </c>
      <c r="Q4858" s="20">
        <f t="shared" ca="1" si="1202"/>
        <v>594725.35244020575</v>
      </c>
      <c r="R4858" s="20">
        <f t="shared" ca="1" si="1203"/>
        <v>82984455.589932591</v>
      </c>
      <c r="AD4858">
        <f t="shared" ca="1" si="1210"/>
        <v>1.7654344947890237</v>
      </c>
      <c r="AE4858">
        <f t="shared" ca="1" si="1211"/>
        <v>2.0479344893606459</v>
      </c>
      <c r="AF4858">
        <f t="shared" ca="1" si="1212"/>
        <v>0.10026105461316812</v>
      </c>
      <c r="AG4858">
        <f t="shared" ca="1" si="1213"/>
        <v>0.30885709110170512</v>
      </c>
      <c r="AH4858">
        <f t="shared" ca="1" si="1214"/>
        <v>0.57682018662076195</v>
      </c>
      <c r="AI4858">
        <f t="shared" ca="1" si="1215"/>
        <v>0.85220967512285106</v>
      </c>
    </row>
    <row r="4859" spans="1:35">
      <c r="A4859" s="20"/>
      <c r="B4859" s="20"/>
      <c r="C4859" s="20">
        <f ca="1"/>
        <v>0.4861016127977365</v>
      </c>
      <c r="D4859" s="20">
        <f ca="1"/>
        <v>-1.3354053338651337</v>
      </c>
      <c r="E4859" s="20">
        <f ca="1"/>
        <v>-1.2314980414215162</v>
      </c>
      <c r="F4859" s="20">
        <f ca="1"/>
        <v>-1.104342070133808</v>
      </c>
      <c r="G4859" s="20">
        <f ca="1"/>
        <v>0.4190578877263253</v>
      </c>
      <c r="H4859" s="20">
        <f ca="1"/>
        <v>-0.23337931028645884</v>
      </c>
      <c r="I4859" s="164">
        <f t="shared" ca="1" si="1204"/>
        <v>16.214272956598876</v>
      </c>
      <c r="J4859" s="164">
        <f t="shared" ca="1" si="1205"/>
        <v>11.570696586075295</v>
      </c>
      <c r="K4859" s="164">
        <f t="shared" ca="1" si="1206"/>
        <v>0.36684341716950591</v>
      </c>
      <c r="L4859" s="164">
        <f t="shared" ca="1" si="1207"/>
        <v>0.71470517810795831</v>
      </c>
      <c r="M4859" s="20">
        <f t="shared" ca="1" si="1208"/>
        <v>4.0593688484356711</v>
      </c>
      <c r="N4859" s="20">
        <f t="shared" ca="1" si="1209"/>
        <v>1.559917477233457</v>
      </c>
      <c r="O4859" s="20">
        <f t="shared" ca="1" si="1200"/>
        <v>14814737.783174142</v>
      </c>
      <c r="P4859" s="20">
        <f t="shared" ca="1" si="1201"/>
        <v>33776043.824060768</v>
      </c>
      <c r="Q4859" s="20">
        <f t="shared" ca="1" si="1202"/>
        <v>184083.47317911609</v>
      </c>
      <c r="R4859" s="20">
        <f t="shared" ca="1" si="1203"/>
        <v>48774865.080414027</v>
      </c>
      <c r="AD4859">
        <f t="shared" ca="1" si="1210"/>
        <v>-1.0644968551944476</v>
      </c>
      <c r="AE4859">
        <f t="shared" ca="1" si="1211"/>
        <v>-1.1205716154109751</v>
      </c>
      <c r="AF4859">
        <f t="shared" ca="1" si="1212"/>
        <v>-1.7559689348226739</v>
      </c>
      <c r="AG4859">
        <f t="shared" ca="1" si="1213"/>
        <v>-1.7058855540547351</v>
      </c>
      <c r="AH4859">
        <f t="shared" ca="1" si="1214"/>
        <v>-0.51181239062703177</v>
      </c>
      <c r="AI4859">
        <f t="shared" ca="1" si="1215"/>
        <v>-0.7569797912609274</v>
      </c>
    </row>
    <row r="4860" spans="1:35">
      <c r="A4860" s="20"/>
      <c r="B4860" s="20"/>
      <c r="C4860" s="20">
        <f ca="1"/>
        <v>8.9215888170372112E-2</v>
      </c>
      <c r="D4860" s="20">
        <f ca="1"/>
        <v>-0.76520050271173667</v>
      </c>
      <c r="E4860" s="20">
        <f ca="1"/>
        <v>-1.4122745279735407</v>
      </c>
      <c r="F4860" s="20">
        <f ca="1"/>
        <v>0.76513622153297134</v>
      </c>
      <c r="G4860" s="20">
        <f ca="1"/>
        <v>1.3229773089790726</v>
      </c>
      <c r="H4860" s="20">
        <f ca="1"/>
        <v>1.3658997216605859</v>
      </c>
      <c r="I4860" s="164">
        <f t="shared" ca="1" si="1204"/>
        <v>17.308965151553455</v>
      </c>
      <c r="J4860" s="164">
        <f t="shared" ca="1" si="1205"/>
        <v>12.772041499681233</v>
      </c>
      <c r="K4860" s="164">
        <f t="shared" ca="1" si="1206"/>
        <v>0.52828401947356651</v>
      </c>
      <c r="L4860" s="164">
        <f t="shared" ca="1" si="1207"/>
        <v>1.3040409925688337</v>
      </c>
      <c r="M4860" s="20">
        <f t="shared" ca="1" si="1208"/>
        <v>6.4822522738657185</v>
      </c>
      <c r="N4860" s="20">
        <f t="shared" ca="1" si="1209"/>
        <v>2.6929270227523672</v>
      </c>
      <c r="O4860" s="20">
        <f t="shared" ca="1" si="1200"/>
        <v>16039134.011870664</v>
      </c>
      <c r="P4860" s="20">
        <f t="shared" ca="1" si="1201"/>
        <v>49386650.912609115</v>
      </c>
      <c r="Q4860" s="20">
        <f t="shared" ca="1" si="1202"/>
        <v>631880.71886032994</v>
      </c>
      <c r="R4860" s="20">
        <f t="shared" ca="1" si="1203"/>
        <v>66057665.643340111</v>
      </c>
      <c r="AD4860">
        <f t="shared" ca="1" si="1210"/>
        <v>-0.79879486612780282</v>
      </c>
      <c r="AE4860">
        <f t="shared" ca="1" si="1211"/>
        <v>-0.71743573836200225</v>
      </c>
      <c r="AF4860">
        <f t="shared" ca="1" si="1212"/>
        <v>-0.28832709569485088</v>
      </c>
      <c r="AG4860">
        <f t="shared" ca="1" si="1213"/>
        <v>0.97291360258560755</v>
      </c>
      <c r="AH4860">
        <f t="shared" ca="1" si="1214"/>
        <v>2.180280304295243</v>
      </c>
      <c r="AI4860">
        <f t="shared" ca="1" si="1215"/>
        <v>2.3052081696009923</v>
      </c>
    </row>
    <row r="4861" spans="1:35">
      <c r="A4861" s="20"/>
      <c r="B4861" s="20"/>
      <c r="C4861" s="20">
        <f ca="1"/>
        <v>0.69195574197141985</v>
      </c>
      <c r="D4861" s="20">
        <f ca="1"/>
        <v>-0.34283178578890344</v>
      </c>
      <c r="E4861" s="20">
        <f ca="1"/>
        <v>0.98244283623760609</v>
      </c>
      <c r="F4861" s="20">
        <f ca="1"/>
        <v>-0.10229553408420634</v>
      </c>
      <c r="G4861" s="20">
        <f ca="1"/>
        <v>-0.19413630839860868</v>
      </c>
      <c r="H4861" s="20">
        <f ca="1"/>
        <v>-0.73620246150951474</v>
      </c>
      <c r="I4861" s="164">
        <f t="shared" ca="1" si="1204"/>
        <v>22.672967759958411</v>
      </c>
      <c r="J4861" s="164">
        <f t="shared" ca="1" si="1205"/>
        <v>15.831250485358233</v>
      </c>
      <c r="K4861" s="164">
        <f t="shared" ca="1" si="1206"/>
        <v>0.64236876214549776</v>
      </c>
      <c r="L4861" s="164">
        <f t="shared" ca="1" si="1207"/>
        <v>1.1094167582001593</v>
      </c>
      <c r="M4861" s="20">
        <f t="shared" ca="1" si="1208"/>
        <v>4.0502126629495843</v>
      </c>
      <c r="N4861" s="20">
        <f t="shared" ca="1" si="1209"/>
        <v>1.5859933704152893</v>
      </c>
      <c r="O4861" s="20">
        <f t="shared" ca="1" si="1200"/>
        <v>20530937.94258878</v>
      </c>
      <c r="P4861" s="20">
        <f t="shared" ca="1" si="1201"/>
        <v>49940723.181207955</v>
      </c>
      <c r="Q4861" s="20">
        <f t="shared" ca="1" si="1202"/>
        <v>233173.24737857579</v>
      </c>
      <c r="R4861" s="20">
        <f t="shared" ca="1" si="1203"/>
        <v>70704834.371175304</v>
      </c>
      <c r="AD4861">
        <f t="shared" ca="1" si="1210"/>
        <v>0.50314751455301221</v>
      </c>
      <c r="AE4861">
        <f t="shared" ca="1" si="1211"/>
        <v>0.30914445817390374</v>
      </c>
      <c r="AF4861">
        <f t="shared" ca="1" si="1212"/>
        <v>0.74880692859543396</v>
      </c>
      <c r="AG4861">
        <f t="shared" ca="1" si="1213"/>
        <v>8.825799181890509E-2</v>
      </c>
      <c r="AH4861">
        <f t="shared" ca="1" si="1214"/>
        <v>-0.52198593005601701</v>
      </c>
      <c r="AI4861">
        <f t="shared" ca="1" si="1215"/>
        <v>-0.68650440428300208</v>
      </c>
    </row>
    <row r="4862" spans="1:35">
      <c r="A4862" s="20"/>
      <c r="B4862" s="20"/>
      <c r="C4862" s="20">
        <f ca="1"/>
        <v>-1.507457107240544</v>
      </c>
      <c r="D4862" s="20">
        <f ca="1"/>
        <v>-0.63491047664089706</v>
      </c>
      <c r="E4862" s="20">
        <f ca="1"/>
        <v>-1.1233870635133385</v>
      </c>
      <c r="F4862" s="20">
        <f ca="1"/>
        <v>-0.9360229084391718</v>
      </c>
      <c r="G4862" s="20">
        <f ca="1"/>
        <v>-1.2432112373739681</v>
      </c>
      <c r="H4862" s="20">
        <f ca="1"/>
        <v>0.5810032505777083</v>
      </c>
      <c r="I4862" s="164">
        <f t="shared" ca="1" si="1204"/>
        <v>11.587023726673413</v>
      </c>
      <c r="J4862" s="164">
        <f t="shared" ca="1" si="1205"/>
        <v>8.8591075027474542</v>
      </c>
      <c r="K4862" s="164">
        <f t="shared" ca="1" si="1206"/>
        <v>0.32120306228884876</v>
      </c>
      <c r="L4862" s="164">
        <f t="shared" ca="1" si="1207"/>
        <v>0.68943065593872976</v>
      </c>
      <c r="M4862" s="20">
        <f t="shared" ca="1" si="1208"/>
        <v>3.3770812275945894</v>
      </c>
      <c r="N4862" s="20">
        <f t="shared" ca="1" si="1209"/>
        <v>1.3931563385074131</v>
      </c>
      <c r="O4862" s="20">
        <f t="shared" ca="1" si="1200"/>
        <v>10901192.170057118</v>
      </c>
      <c r="P4862" s="20">
        <f t="shared" ca="1" si="1201"/>
        <v>28539174.956550822</v>
      </c>
      <c r="Q4862" s="20">
        <f t="shared" ca="1" si="1202"/>
        <v>312743.17437561817</v>
      </c>
      <c r="R4862" s="20">
        <f t="shared" ca="1" si="1203"/>
        <v>39753110.300983556</v>
      </c>
      <c r="AD4862">
        <f t="shared" ca="1" si="1210"/>
        <v>-2.1876156003219873</v>
      </c>
      <c r="AE4862">
        <f t="shared" ca="1" si="1211"/>
        <v>-2.03050083800421</v>
      </c>
      <c r="AF4862">
        <f t="shared" ca="1" si="1212"/>
        <v>-2.1708812519195573</v>
      </c>
      <c r="AG4862">
        <f t="shared" ca="1" si="1213"/>
        <v>-1.8207697457330472</v>
      </c>
      <c r="AH4862">
        <f t="shared" ca="1" si="1214"/>
        <v>-1.2699097471171223</v>
      </c>
      <c r="AI4862">
        <f t="shared" ca="1" si="1215"/>
        <v>-1.2076855716015866</v>
      </c>
    </row>
    <row r="4863" spans="1:35">
      <c r="A4863" s="20"/>
      <c r="B4863" s="20"/>
      <c r="C4863" s="20">
        <f ca="1"/>
        <v>0.90832355976437318</v>
      </c>
      <c r="D4863" s="20">
        <f ca="1"/>
        <v>0.17755587731749373</v>
      </c>
      <c r="E4863" s="20">
        <f ca="1"/>
        <v>0.2647107848642693</v>
      </c>
      <c r="F4863" s="20">
        <f ca="1"/>
        <v>-1.7003449283109191</v>
      </c>
      <c r="G4863" s="20">
        <f ca="1"/>
        <v>1.1606205223617996</v>
      </c>
      <c r="H4863" s="20">
        <f ca="1"/>
        <v>0.48913114250406586</v>
      </c>
      <c r="I4863" s="164">
        <f t="shared" ca="1" si="1204"/>
        <v>24.086304774047282</v>
      </c>
      <c r="J4863" s="164">
        <f t="shared" ca="1" si="1205"/>
        <v>17.673601343899708</v>
      </c>
      <c r="K4863" s="164">
        <f t="shared" ca="1" si="1206"/>
        <v>0.57067466519436483</v>
      </c>
      <c r="L4863" s="164">
        <f t="shared" ca="1" si="1207"/>
        <v>0.88662303008821275</v>
      </c>
      <c r="M4863" s="20">
        <f t="shared" ca="1" si="1208"/>
        <v>5.4512845244587629</v>
      </c>
      <c r="N4863" s="20">
        <f t="shared" ca="1" si="1209"/>
        <v>2.1607304488719143</v>
      </c>
      <c r="O4863" s="20">
        <f t="shared" ca="1" si="1200"/>
        <v>22267082.335987002</v>
      </c>
      <c r="P4863" s="20">
        <f t="shared" ca="1" si="1201"/>
        <v>45861281.119302861</v>
      </c>
      <c r="Q4863" s="20">
        <f t="shared" ca="1" si="1202"/>
        <v>357552.6997592664</v>
      </c>
      <c r="R4863" s="20">
        <f t="shared" ca="1" si="1203"/>
        <v>68485916.15504913</v>
      </c>
      <c r="AD4863">
        <f t="shared" ca="1" si="1210"/>
        <v>0.8461904791376893</v>
      </c>
      <c r="AE4863">
        <f t="shared" ca="1" si="1211"/>
        <v>0.92738300130862694</v>
      </c>
      <c r="AF4863">
        <f t="shared" ca="1" si="1212"/>
        <v>9.7042410857861416E-2</v>
      </c>
      <c r="AG4863">
        <f t="shared" ca="1" si="1213"/>
        <v>-0.92444077232630628</v>
      </c>
      <c r="AH4863">
        <f t="shared" ca="1" si="1214"/>
        <v>1.0347605827319588</v>
      </c>
      <c r="AI4863">
        <f t="shared" ca="1" si="1215"/>
        <v>0.86683905100517322</v>
      </c>
    </row>
    <row r="4864" spans="1:35">
      <c r="A4864" s="20"/>
      <c r="B4864" s="20"/>
      <c r="C4864" s="20">
        <f ca="1"/>
        <v>1.1939578280099756</v>
      </c>
      <c r="D4864" s="20">
        <f ca="1"/>
        <v>4.0893464873466651E-2</v>
      </c>
      <c r="E4864" s="20">
        <f ca="1"/>
        <v>0.81396793501748943</v>
      </c>
      <c r="F4864" s="20">
        <f ca="1"/>
        <v>0.42586127917665545</v>
      </c>
      <c r="G4864" s="20">
        <f ca="1"/>
        <v>0.30277245832293881</v>
      </c>
      <c r="H4864" s="20">
        <f ca="1"/>
        <v>-0.87696891041985292</v>
      </c>
      <c r="I4864" s="164">
        <f t="shared" ca="1" si="1204"/>
        <v>26.043828401637967</v>
      </c>
      <c r="J4864" s="164">
        <f t="shared" ca="1" si="1205"/>
        <v>18.233623363682984</v>
      </c>
      <c r="K4864" s="164">
        <f t="shared" ca="1" si="1206"/>
        <v>0.68064907009129982</v>
      </c>
      <c r="L4864" s="164">
        <f t="shared" ca="1" si="1207"/>
        <v>1.2427525727329827</v>
      </c>
      <c r="M4864" s="20">
        <f t="shared" ca="1" si="1208"/>
        <v>4.4231636314563527</v>
      </c>
      <c r="N4864" s="20">
        <f t="shared" ca="1" si="1209"/>
        <v>1.7670629321340099</v>
      </c>
      <c r="O4864" s="20">
        <f t="shared" ca="1" si="1200"/>
        <v>23609601.315633874</v>
      </c>
      <c r="P4864" s="20">
        <f t="shared" ca="1" si="1201"/>
        <v>56586967.35852816</v>
      </c>
      <c r="Q4864" s="20">
        <f t="shared" ca="1" si="1202"/>
        <v>313254.60652981477</v>
      </c>
      <c r="R4864" s="20">
        <f t="shared" ca="1" si="1203"/>
        <v>80509823.280691847</v>
      </c>
      <c r="AD4864">
        <f t="shared" ca="1" si="1210"/>
        <v>1.3213175732130982</v>
      </c>
      <c r="AE4864">
        <f t="shared" ca="1" si="1211"/>
        <v>1.1153098535848942</v>
      </c>
      <c r="AF4864">
        <f t="shared" ca="1" si="1212"/>
        <v>1.0968097281027256</v>
      </c>
      <c r="AG4864">
        <f t="shared" ca="1" si="1213"/>
        <v>0.69432987605901153</v>
      </c>
      <c r="AH4864">
        <f t="shared" ca="1" si="1214"/>
        <v>-0.10759596504849656</v>
      </c>
      <c r="AI4864">
        <f t="shared" ca="1" si="1215"/>
        <v>-0.19712721044862191</v>
      </c>
    </row>
    <row r="4865" spans="1:35">
      <c r="A4865" s="20"/>
      <c r="B4865" s="20"/>
      <c r="C4865" s="20">
        <f ca="1"/>
        <v>0.62952569858472629</v>
      </c>
      <c r="D4865" s="20">
        <f ca="1"/>
        <v>-0.53200972208630004</v>
      </c>
      <c r="E4865" s="20">
        <f ca="1"/>
        <v>-1.5632649490239505</v>
      </c>
      <c r="F4865" s="20">
        <f ca="1"/>
        <v>0.59354030526076651</v>
      </c>
      <c r="G4865" s="20">
        <f ca="1"/>
        <v>0.45248595014177173</v>
      </c>
      <c r="H4865" s="20">
        <f ca="1"/>
        <v>-0.9845822752742297</v>
      </c>
      <c r="I4865" s="164">
        <f t="shared" ca="1" si="1204"/>
        <v>20.110146535778807</v>
      </c>
      <c r="J4865" s="164">
        <f t="shared" ca="1" si="1205"/>
        <v>14.274757577858935</v>
      </c>
      <c r="K4865" s="164">
        <f t="shared" ca="1" si="1206"/>
        <v>0.41556533599082324</v>
      </c>
      <c r="L4865" s="164">
        <f t="shared" ca="1" si="1207"/>
        <v>0.99983801367587355</v>
      </c>
      <c r="M4865" s="20">
        <f t="shared" ca="1" si="1208"/>
        <v>3.8534486650292692</v>
      </c>
      <c r="N4865" s="20">
        <f t="shared" ca="1" si="1209"/>
        <v>1.544844222491002</v>
      </c>
      <c r="O4865" s="20">
        <f t="shared" ca="1" si="1200"/>
        <v>18334251.892159034</v>
      </c>
      <c r="P4865" s="20">
        <f t="shared" ca="1" si="1201"/>
        <v>44685523.957869627</v>
      </c>
      <c r="Q4865" s="20">
        <f t="shared" ca="1" si="1202"/>
        <v>281891.24129839404</v>
      </c>
      <c r="R4865" s="20">
        <f t="shared" ca="1" si="1203"/>
        <v>63301667.091327056</v>
      </c>
      <c r="AD4865">
        <f t="shared" ca="1" si="1210"/>
        <v>-0.11889647189834832</v>
      </c>
      <c r="AE4865">
        <f t="shared" ca="1" si="1211"/>
        <v>-0.21316859803391469</v>
      </c>
      <c r="AF4865">
        <f t="shared" ca="1" si="1212"/>
        <v>-1.3130424000834258</v>
      </c>
      <c r="AG4865">
        <f t="shared" ca="1" si="1213"/>
        <v>-0.40982721056421145</v>
      </c>
      <c r="AH4865">
        <f t="shared" ca="1" si="1214"/>
        <v>-0.7406125944119224</v>
      </c>
      <c r="AI4865">
        <f t="shared" ca="1" si="1215"/>
        <v>-0.79771831759188694</v>
      </c>
    </row>
    <row r="4866" spans="1:35">
      <c r="A4866" s="20"/>
      <c r="B4866" s="20"/>
      <c r="C4866" s="20">
        <f ca="1"/>
        <v>-0.86839355415943009</v>
      </c>
      <c r="D4866" s="20">
        <f ca="1"/>
        <v>0.92090037838255367</v>
      </c>
      <c r="E4866" s="20">
        <f ca="1"/>
        <v>0.27245339942996855</v>
      </c>
      <c r="F4866" s="20">
        <f ca="1"/>
        <v>-0.21695515800835011</v>
      </c>
      <c r="G4866" s="20">
        <f ca="1"/>
        <v>-0.28379177321451754</v>
      </c>
      <c r="H4866" s="20">
        <f ca="1"/>
        <v>1.473805163213028</v>
      </c>
      <c r="I4866" s="164">
        <f t="shared" ca="1" si="1204"/>
        <v>20.936433909840204</v>
      </c>
      <c r="J4866" s="164">
        <f t="shared" ca="1" si="1205"/>
        <v>15.85559532265775</v>
      </c>
      <c r="K4866" s="164">
        <f t="shared" ca="1" si="1206"/>
        <v>0.60344240948501415</v>
      </c>
      <c r="L4866" s="164">
        <f t="shared" ca="1" si="1207"/>
        <v>1.1742295824767486</v>
      </c>
      <c r="M4866" s="20">
        <f t="shared" ca="1" si="1208"/>
        <v>5.3896869526256337</v>
      </c>
      <c r="N4866" s="20">
        <f t="shared" ca="1" si="1209"/>
        <v>2.3124061548275643</v>
      </c>
      <c r="O4866" s="20">
        <f t="shared" ca="1" si="1200"/>
        <v>19617887.468668021</v>
      </c>
      <c r="P4866" s="20">
        <f t="shared" ca="1" si="1201"/>
        <v>49805828.82049381</v>
      </c>
      <c r="Q4866" s="20">
        <f t="shared" ca="1" si="1202"/>
        <v>648075.10165141907</v>
      </c>
      <c r="R4866" s="20">
        <f t="shared" ca="1" si="1203"/>
        <v>70071791.390813246</v>
      </c>
      <c r="AD4866">
        <f t="shared" ca="1" si="1210"/>
        <v>8.1658715980631708E-2</v>
      </c>
      <c r="AE4866">
        <f t="shared" ca="1" si="1211"/>
        <v>0.31731386666367462</v>
      </c>
      <c r="AF4866">
        <f t="shared" ca="1" si="1212"/>
        <v>0.39493099531831022</v>
      </c>
      <c r="AG4866">
        <f t="shared" ca="1" si="1213"/>
        <v>0.38286173853067479</v>
      </c>
      <c r="AH4866">
        <f t="shared" ca="1" si="1214"/>
        <v>0.96631883625070425</v>
      </c>
      <c r="AI4866">
        <f t="shared" ca="1" si="1215"/>
        <v>1.2767733914258499</v>
      </c>
    </row>
    <row r="4867" spans="1:35">
      <c r="A4867" s="20"/>
      <c r="B4867" s="20"/>
      <c r="C4867" s="20">
        <f ca="1"/>
        <v>1.5046435578193378</v>
      </c>
      <c r="D4867" s="20">
        <f ca="1"/>
        <v>1.518777234160738</v>
      </c>
      <c r="E4867" s="20">
        <f ca="1"/>
        <v>-0.90553043093023322</v>
      </c>
      <c r="F4867" s="20">
        <f ca="1"/>
        <v>-1.4212472906546081</v>
      </c>
      <c r="G4867" s="20">
        <f ca="1"/>
        <v>1.2535169196189972</v>
      </c>
      <c r="H4867" s="20">
        <f ca="1"/>
        <v>1.2260314246193218</v>
      </c>
      <c r="I4867" s="164">
        <f t="shared" ca="1" si="1204"/>
        <v>31.021699255007661</v>
      </c>
      <c r="J4867" s="164">
        <f t="shared" ca="1" si="1205"/>
        <v>23.168379608659045</v>
      </c>
      <c r="K4867" s="164">
        <f t="shared" ca="1" si="1206"/>
        <v>0.50573248547382088</v>
      </c>
      <c r="L4867" s="164">
        <f t="shared" ca="1" si="1207"/>
        <v>0.91814883856280827</v>
      </c>
      <c r="M4867" s="20">
        <f t="shared" ca="1" si="1208"/>
        <v>5.6581661034222677</v>
      </c>
      <c r="N4867" s="20">
        <f t="shared" ca="1" si="1209"/>
        <v>2.4545971349220488</v>
      </c>
      <c r="O4867" s="20">
        <f t="shared" ca="1" si="1200"/>
        <v>28895658.405233227</v>
      </c>
      <c r="P4867" s="20">
        <f t="shared" ca="1" si="1201"/>
        <v>53553794.281460635</v>
      </c>
      <c r="Q4867" s="20">
        <f t="shared" ca="1" si="1202"/>
        <v>725534.82610683818</v>
      </c>
      <c r="R4867" s="20">
        <f t="shared" ca="1" si="1203"/>
        <v>83174987.512800694</v>
      </c>
      <c r="AD4867">
        <f t="shared" ca="1" si="1210"/>
        <v>2.5295386541280727</v>
      </c>
      <c r="AE4867">
        <f t="shared" ca="1" si="1211"/>
        <v>2.7712683250533705</v>
      </c>
      <c r="AF4867">
        <f t="shared" ca="1" si="1212"/>
        <v>-0.49334104114708333</v>
      </c>
      <c r="AG4867">
        <f t="shared" ca="1" si="1213"/>
        <v>-0.78114164289632615</v>
      </c>
      <c r="AH4867">
        <f t="shared" ca="1" si="1214"/>
        <v>1.2646290038025199</v>
      </c>
      <c r="AI4867">
        <f t="shared" ca="1" si="1215"/>
        <v>1.6610733376271589</v>
      </c>
    </row>
    <row r="4868" spans="1:35">
      <c r="A4868" s="20"/>
      <c r="B4868" s="20"/>
      <c r="C4868" s="20">
        <f ca="1"/>
        <v>0.81604073688760392</v>
      </c>
      <c r="D4868" s="20">
        <f ca="1"/>
        <v>-4.6293994066409772E-2</v>
      </c>
      <c r="E4868" s="20">
        <f ca="1"/>
        <v>1.3656294922315935</v>
      </c>
      <c r="F4868" s="20">
        <f ca="1"/>
        <v>-0.29491832536972618</v>
      </c>
      <c r="G4868" s="20">
        <f ca="1"/>
        <v>-1.2517427795781353</v>
      </c>
      <c r="H4868" s="20">
        <f ca="1"/>
        <v>-0.20410463786499705</v>
      </c>
      <c r="I4868" s="164">
        <f t="shared" ca="1" si="1204"/>
        <v>24.986554851911482</v>
      </c>
      <c r="J4868" s="164">
        <f t="shared" ca="1" si="1205"/>
        <v>17.449366404292952</v>
      </c>
      <c r="K4868" s="164">
        <f t="shared" ca="1" si="1206"/>
        <v>0.65314919991900977</v>
      </c>
      <c r="L4868" s="164">
        <f t="shared" ca="1" si="1207"/>
        <v>1.0922046432566557</v>
      </c>
      <c r="M4868" s="20">
        <f t="shared" ca="1" si="1208"/>
        <v>3.5256610647331099</v>
      </c>
      <c r="N4868" s="20">
        <f t="shared" ca="1" si="1209"/>
        <v>1.4900221129634896</v>
      </c>
      <c r="O4868" s="20">
        <f t="shared" ca="1" si="1200"/>
        <v>22627577.548689861</v>
      </c>
      <c r="P4868" s="20">
        <f t="shared" ca="1" si="1201"/>
        <v>51823744.6488951</v>
      </c>
      <c r="Q4868" s="20">
        <f t="shared" ca="1" si="1202"/>
        <v>386014.18303325225</v>
      </c>
      <c r="R4868" s="20">
        <f t="shared" ca="1" si="1203"/>
        <v>74837336.380618215</v>
      </c>
      <c r="AD4868">
        <f t="shared" ca="1" si="1210"/>
        <v>1.0646977795901651</v>
      </c>
      <c r="AE4868">
        <f t="shared" ca="1" si="1211"/>
        <v>0.85213637727951397</v>
      </c>
      <c r="AF4868">
        <f t="shared" ca="1" si="1212"/>
        <v>0.84681090835463335</v>
      </c>
      <c r="AG4868">
        <f t="shared" ca="1" si="1213"/>
        <v>1.002110571207103E-2</v>
      </c>
      <c r="AH4868">
        <f t="shared" ca="1" si="1214"/>
        <v>-1.104821039185433</v>
      </c>
      <c r="AI4868">
        <f t="shared" ca="1" si="1215"/>
        <v>-0.94588618117975809</v>
      </c>
    </row>
    <row r="4869" spans="1:35">
      <c r="A4869" s="20"/>
      <c r="B4869" s="20"/>
      <c r="C4869" s="20">
        <f ca="1"/>
        <v>-1.7612219728062231</v>
      </c>
      <c r="D4869" s="20">
        <f ca="1"/>
        <v>-0.13158121824470551</v>
      </c>
      <c r="E4869" s="20">
        <f ca="1"/>
        <v>-0.2589233354763541</v>
      </c>
      <c r="F4869" s="20">
        <f ca="1"/>
        <v>-2.07529768700434</v>
      </c>
      <c r="G4869" s="20">
        <f ca="1"/>
        <v>-4.1070212508507724E-2</v>
      </c>
      <c r="H4869" s="20">
        <f ca="1"/>
        <v>1.0457648547534626</v>
      </c>
      <c r="I4869" s="164">
        <f t="shared" ca="1" si="1204"/>
        <v>12.073173534049538</v>
      </c>
      <c r="J4869" s="164">
        <f t="shared" ca="1" si="1205"/>
        <v>9.7256695176091856</v>
      </c>
      <c r="K4869" s="164">
        <f t="shared" ca="1" si="1206"/>
        <v>0.41404683468451065</v>
      </c>
      <c r="L4869" s="164">
        <f t="shared" ca="1" si="1207"/>
        <v>0.65407533834696086</v>
      </c>
      <c r="M4869" s="20">
        <f t="shared" ca="1" si="1208"/>
        <v>4.7585274103721842</v>
      </c>
      <c r="N4869" s="20">
        <f t="shared" ca="1" si="1209"/>
        <v>1.8462306355760887</v>
      </c>
      <c r="O4869" s="20">
        <f t="shared" ca="1" si="1200"/>
        <v>11622546.039942788</v>
      </c>
      <c r="P4869" s="20">
        <f t="shared" ca="1" si="1201"/>
        <v>28152932.730270892</v>
      </c>
      <c r="Q4869" s="20">
        <f t="shared" ca="1" si="1202"/>
        <v>245330.6405265255</v>
      </c>
      <c r="R4869" s="20">
        <f t="shared" ca="1" si="1203"/>
        <v>40020809.410740204</v>
      </c>
      <c r="AD4869">
        <f t="shared" ca="1" si="1210"/>
        <v>-2.0696180742598211</v>
      </c>
      <c r="AE4869">
        <f t="shared" ca="1" si="1211"/>
        <v>-1.7397082155673873</v>
      </c>
      <c r="AF4869">
        <f t="shared" ca="1" si="1212"/>
        <v>-1.3268469574135402</v>
      </c>
      <c r="AG4869">
        <f t="shared" ca="1" si="1213"/>
        <v>-1.9814757347865419</v>
      </c>
      <c r="AH4869">
        <f t="shared" ca="1" si="1214"/>
        <v>0.26503045596909403</v>
      </c>
      <c r="AI4869">
        <f t="shared" ca="1" si="1215"/>
        <v>1.6839555611050105E-2</v>
      </c>
    </row>
    <row r="4870" spans="1:35">
      <c r="A4870" s="20"/>
      <c r="B4870" s="20"/>
      <c r="C4870" s="20">
        <f ca="1"/>
        <v>0.18779381576487875</v>
      </c>
      <c r="D4870" s="20">
        <f ca="1"/>
        <v>0.85228300653527334</v>
      </c>
      <c r="E4870" s="20">
        <f ca="1"/>
        <v>-0.24712113021404031</v>
      </c>
      <c r="F4870" s="20">
        <f ca="1"/>
        <v>-1.3173811750171118</v>
      </c>
      <c r="G4870" s="20">
        <f ca="1"/>
        <v>-0.39229968525393188</v>
      </c>
      <c r="H4870" s="20">
        <f ca="1"/>
        <v>-0.46430400610549444</v>
      </c>
      <c r="I4870" s="164">
        <f t="shared" ca="1" si="1204"/>
        <v>23.904474851671658</v>
      </c>
      <c r="J4870" s="164">
        <f t="shared" ca="1" si="1205"/>
        <v>17.603624540758585</v>
      </c>
      <c r="K4870" s="164">
        <f t="shared" ca="1" si="1206"/>
        <v>0.44496252403234549</v>
      </c>
      <c r="L4870" s="164">
        <f t="shared" ca="1" si="1207"/>
        <v>0.71974886242736336</v>
      </c>
      <c r="M4870" s="20">
        <f t="shared" ca="1" si="1208"/>
        <v>3.3438411468905356</v>
      </c>
      <c r="N4870" s="20">
        <f t="shared" ca="1" si="1209"/>
        <v>1.3692643492919274</v>
      </c>
      <c r="O4870" s="20">
        <f t="shared" ca="1" si="1200"/>
        <v>22132802.622504313</v>
      </c>
      <c r="P4870" s="20">
        <f t="shared" ca="1" si="1201"/>
        <v>41568816.624756634</v>
      </c>
      <c r="Q4870" s="20">
        <f t="shared" ca="1" si="1202"/>
        <v>292635.2888478064</v>
      </c>
      <c r="R4870" s="20">
        <f t="shared" ca="1" si="1203"/>
        <v>63994254.536108747</v>
      </c>
      <c r="AD4870">
        <f t="shared" ca="1" si="1210"/>
        <v>0.80205700283292614</v>
      </c>
      <c r="AE4870">
        <f t="shared" ca="1" si="1211"/>
        <v>0.90390085260355157</v>
      </c>
      <c r="AF4870">
        <f t="shared" ca="1" si="1212"/>
        <v>-1.0457952360695868</v>
      </c>
      <c r="AG4870">
        <f t="shared" ca="1" si="1213"/>
        <v>-1.6829597162392578</v>
      </c>
      <c r="AH4870">
        <f t="shared" ca="1" si="1214"/>
        <v>-1.3068431701216265</v>
      </c>
      <c r="AI4870">
        <f t="shared" ca="1" si="1215"/>
        <v>-1.2722585154272235</v>
      </c>
    </row>
    <row r="4871" spans="1:35">
      <c r="A4871" s="20"/>
      <c r="B4871" s="20"/>
      <c r="C4871" s="20">
        <f ca="1"/>
        <v>1.6655265054565498</v>
      </c>
      <c r="D4871" s="20">
        <f ca="1"/>
        <v>-1.1063804764556548</v>
      </c>
      <c r="E4871" s="20">
        <f ca="1"/>
        <v>-0.18007246539397995</v>
      </c>
      <c r="F4871" s="20">
        <f ca="1"/>
        <v>-1.3265870950537148E-2</v>
      </c>
      <c r="G4871" s="20">
        <f ca="1"/>
        <v>-2.4743421694721435</v>
      </c>
      <c r="H4871" s="20">
        <f ca="1"/>
        <v>0.73730013105951253</v>
      </c>
      <c r="I4871" s="164">
        <f t="shared" ca="1" si="1204"/>
        <v>24.4140728741591</v>
      </c>
      <c r="J4871" s="164">
        <f t="shared" ca="1" si="1205"/>
        <v>16.612682480644665</v>
      </c>
      <c r="K4871" s="164">
        <f t="shared" ca="1" si="1206"/>
        <v>0.47978698808286263</v>
      </c>
      <c r="L4871" s="164">
        <f t="shared" ca="1" si="1207"/>
        <v>0.9933207634246517</v>
      </c>
      <c r="M4871" s="20">
        <f t="shared" ca="1" si="1208"/>
        <v>2.6635332660315854</v>
      </c>
      <c r="N4871" s="20">
        <f t="shared" ca="1" si="1209"/>
        <v>1.3516518771007293</v>
      </c>
      <c r="O4871" s="20">
        <f t="shared" ca="1" si="1200"/>
        <v>21876118.694279432</v>
      </c>
      <c r="P4871" s="20">
        <f t="shared" ca="1" si="1201"/>
        <v>48816752.866663001</v>
      </c>
      <c r="Q4871" s="20">
        <f t="shared" ca="1" si="1202"/>
        <v>669607.38398639089</v>
      </c>
      <c r="R4871" s="20">
        <f t="shared" ca="1" si="1203"/>
        <v>71362478.944928825</v>
      </c>
      <c r="AD4871">
        <f t="shared" ca="1" si="1210"/>
        <v>0.92574584324249976</v>
      </c>
      <c r="AE4871">
        <f t="shared" ca="1" si="1211"/>
        <v>0.57136995994787354</v>
      </c>
      <c r="AF4871">
        <f t="shared" ca="1" si="1212"/>
        <v>-0.72920919924670369</v>
      </c>
      <c r="AG4871">
        <f t="shared" ca="1" si="1213"/>
        <v>-0.43945107534249284</v>
      </c>
      <c r="AH4871">
        <f t="shared" ca="1" si="1214"/>
        <v>-2.0627408155204598</v>
      </c>
      <c r="AI4871">
        <f t="shared" ca="1" si="1215"/>
        <v>-1.3198597916196504</v>
      </c>
    </row>
    <row r="4872" spans="1:35">
      <c r="A4872" s="20"/>
      <c r="B4872" s="20"/>
      <c r="C4872" s="20">
        <f ca="1"/>
        <v>-0.77643575175064139</v>
      </c>
      <c r="D4872" s="20">
        <f ca="1"/>
        <v>-0.51687103286944269</v>
      </c>
      <c r="E4872" s="20">
        <f ca="1"/>
        <v>0.1150705850657173</v>
      </c>
      <c r="F4872" s="20">
        <f ca="1"/>
        <v>-0.13358811956442085</v>
      </c>
      <c r="G4872" s="20">
        <f ca="1"/>
        <v>-1.1065828339108967</v>
      </c>
      <c r="H4872" s="20">
        <f ca="1"/>
        <v>2.4373556975856636E-2</v>
      </c>
      <c r="I4872" s="164">
        <f t="shared" ca="1" si="1204"/>
        <v>15.961535309525853</v>
      </c>
      <c r="J4872" s="164">
        <f t="shared" ca="1" si="1205"/>
        <v>11.473854202619854</v>
      </c>
      <c r="K4872" s="164">
        <f t="shared" ca="1" si="1206"/>
        <v>0.50488048022700294</v>
      </c>
      <c r="L4872" s="164">
        <f t="shared" ca="1" si="1207"/>
        <v>0.9796116161287346</v>
      </c>
      <c r="M4872" s="20">
        <f t="shared" ca="1" si="1208"/>
        <v>3.6349412666527989</v>
      </c>
      <c r="N4872" s="20">
        <f t="shared" ca="1" si="1209"/>
        <v>1.4788543950429298</v>
      </c>
      <c r="O4872" s="20">
        <f t="shared" ca="1" si="1200"/>
        <v>14628318.98819438</v>
      </c>
      <c r="P4872" s="20">
        <f t="shared" ca="1" si="1201"/>
        <v>40050310.00206627</v>
      </c>
      <c r="Q4872" s="20">
        <f t="shared" ca="1" si="1202"/>
        <v>302045.96055924147</v>
      </c>
      <c r="R4872" s="20">
        <f t="shared" ca="1" si="1203"/>
        <v>54980674.950819887</v>
      </c>
      <c r="AD4872">
        <f t="shared" ca="1" si="1210"/>
        <v>-1.1258409442898418</v>
      </c>
      <c r="AE4872">
        <f t="shared" ca="1" si="1211"/>
        <v>-1.1530690595235389</v>
      </c>
      <c r="AF4872">
        <f t="shared" ca="1" si="1212"/>
        <v>-0.50108654339088321</v>
      </c>
      <c r="AG4872">
        <f t="shared" ca="1" si="1213"/>
        <v>-0.50176538123302483</v>
      </c>
      <c r="AH4872">
        <f t="shared" ca="1" si="1214"/>
        <v>-0.98339859260800044</v>
      </c>
      <c r="AI4872">
        <f t="shared" ca="1" si="1215"/>
        <v>-0.97606920258667629</v>
      </c>
    </row>
    <row r="4873" spans="1:35">
      <c r="A4873" s="20"/>
      <c r="B4873" s="20"/>
      <c r="C4873" s="20">
        <f ca="1"/>
        <v>0.4326865168093415</v>
      </c>
      <c r="D4873" s="20">
        <f ca="1"/>
        <v>1.3575478517991852</v>
      </c>
      <c r="E4873" s="20">
        <f ca="1"/>
        <v>0.18325406536139213</v>
      </c>
      <c r="F4873" s="20">
        <f ca="1"/>
        <v>-0.72612966183640826</v>
      </c>
      <c r="G4873" s="20">
        <f ca="1"/>
        <v>-0.56769469561153851</v>
      </c>
      <c r="H4873" s="20">
        <f ca="1"/>
        <v>-0.93351133887725535</v>
      </c>
      <c r="I4873" s="164">
        <f t="shared" ca="1" si="1204"/>
        <v>27.272128354225845</v>
      </c>
      <c r="J4873" s="164">
        <f t="shared" ca="1" si="1205"/>
        <v>19.868774358968992</v>
      </c>
      <c r="K4873" s="164">
        <f t="shared" ca="1" si="1206"/>
        <v>0.51476536208572721</v>
      </c>
      <c r="L4873" s="164">
        <f t="shared" ca="1" si="1207"/>
        <v>0.85524470359378002</v>
      </c>
      <c r="M4873" s="20">
        <f t="shared" ca="1" si="1208"/>
        <v>3.098585192007195</v>
      </c>
      <c r="N4873" s="20">
        <f t="shared" ca="1" si="1209"/>
        <v>1.2942809568860834</v>
      </c>
      <c r="O4873" s="20">
        <f t="shared" ca="1" si="1200"/>
        <v>25136579.485351846</v>
      </c>
      <c r="P4873" s="20">
        <f t="shared" ca="1" si="1201"/>
        <v>48265077.580646403</v>
      </c>
      <c r="Q4873" s="20">
        <f t="shared" ca="1" si="1202"/>
        <v>313725.92175151448</v>
      </c>
      <c r="R4873" s="20">
        <f t="shared" ca="1" si="1203"/>
        <v>73715382.98774977</v>
      </c>
      <c r="AD4873">
        <f t="shared" ca="1" si="1210"/>
        <v>1.6194486296664672</v>
      </c>
      <c r="AE4873">
        <f t="shared" ca="1" si="1211"/>
        <v>1.6640182412647628</v>
      </c>
      <c r="AF4873">
        <f t="shared" ca="1" si="1212"/>
        <v>-0.4112239810388445</v>
      </c>
      <c r="AG4873">
        <f t="shared" ca="1" si="1213"/>
        <v>-1.0670695291191823</v>
      </c>
      <c r="AH4873">
        <f t="shared" ca="1" si="1214"/>
        <v>-1.5793497866586714</v>
      </c>
      <c r="AI4873">
        <f t="shared" ca="1" si="1215"/>
        <v>-1.4749163327403159</v>
      </c>
    </row>
    <row r="4874" spans="1:35">
      <c r="A4874" s="20"/>
      <c r="B4874" s="20"/>
      <c r="C4874" s="20">
        <f ca="1"/>
        <v>1.3002861075151884</v>
      </c>
      <c r="D4874" s="20">
        <f ca="1"/>
        <v>0.53990273359157348</v>
      </c>
      <c r="E4874" s="20">
        <f ca="1"/>
        <v>-1.3904749793232325</v>
      </c>
      <c r="F4874" s="20">
        <f ca="1"/>
        <v>-0.16031960019237107</v>
      </c>
      <c r="G4874" s="20">
        <f ca="1"/>
        <v>-0.50411310774514062</v>
      </c>
      <c r="H4874" s="20">
        <f ca="1"/>
        <v>1.3941979120076511</v>
      </c>
      <c r="I4874" s="164">
        <f t="shared" ca="1" si="1204"/>
        <v>27.528672256883691</v>
      </c>
      <c r="J4874" s="164">
        <f t="shared" ca="1" si="1205"/>
        <v>20.058612153023944</v>
      </c>
      <c r="K4874" s="164">
        <f t="shared" ca="1" si="1206"/>
        <v>0.44455591303939446</v>
      </c>
      <c r="L4874" s="164">
        <f t="shared" ca="1" si="1207"/>
        <v>1.0257406158124582</v>
      </c>
      <c r="M4874" s="20">
        <f t="shared" ca="1" si="1208"/>
        <v>4.4475134164481354</v>
      </c>
      <c r="N4874" s="20">
        <f t="shared" ca="1" si="1209"/>
        <v>2.0983212052663185</v>
      </c>
      <c r="O4874" s="20">
        <f t="shared" ca="1" si="1200"/>
        <v>25374619.220849399</v>
      </c>
      <c r="P4874" s="20">
        <f t="shared" ca="1" si="1201"/>
        <v>52721271.427934825</v>
      </c>
      <c r="Q4874" s="20">
        <f t="shared" ca="1" si="1202"/>
        <v>852834.5757537001</v>
      </c>
      <c r="R4874" s="20">
        <f t="shared" ca="1" si="1203"/>
        <v>78948725.224537924</v>
      </c>
      <c r="AD4874">
        <f t="shared" ca="1" si="1210"/>
        <v>1.6817165672047791</v>
      </c>
      <c r="AE4874">
        <f t="shared" ca="1" si="1211"/>
        <v>1.7277221990013234</v>
      </c>
      <c r="AF4874">
        <f t="shared" ca="1" si="1212"/>
        <v>-1.0494916996418688</v>
      </c>
      <c r="AG4874">
        <f t="shared" ca="1" si="1213"/>
        <v>-0.29208810994337164</v>
      </c>
      <c r="AH4874">
        <f t="shared" ca="1" si="1214"/>
        <v>-8.0540648390959868E-2</v>
      </c>
      <c r="AI4874">
        <f t="shared" ca="1" si="1215"/>
        <v>0.69816541963869883</v>
      </c>
    </row>
    <row r="4875" spans="1:35">
      <c r="A4875" s="20"/>
      <c r="B4875" s="20"/>
      <c r="C4875" s="20">
        <f ca="1"/>
        <v>0.17163500907084706</v>
      </c>
      <c r="D4875" s="20">
        <f ca="1"/>
        <v>-0.86015359593499574</v>
      </c>
      <c r="E4875" s="20">
        <f ca="1"/>
        <v>-1.0166205424271424</v>
      </c>
      <c r="F4875" s="20">
        <f ca="1"/>
        <v>-0.12909256294364918</v>
      </c>
      <c r="G4875" s="20">
        <f ca="1"/>
        <v>0.78143560095304587</v>
      </c>
      <c r="H4875" s="20">
        <f ca="1"/>
        <v>0.88063142189997667</v>
      </c>
      <c r="I4875" s="164">
        <f t="shared" ca="1" si="1204"/>
        <v>17.295687677810911</v>
      </c>
      <c r="J4875" s="164">
        <f t="shared" ca="1" si="1205"/>
        <v>12.630873924104021</v>
      </c>
      <c r="K4875" s="164">
        <f t="shared" ca="1" si="1206"/>
        <v>0.48874457220443934</v>
      </c>
      <c r="L4875" s="164">
        <f t="shared" ca="1" si="1207"/>
        <v>1.0731559719197843</v>
      </c>
      <c r="M4875" s="20">
        <f t="shared" ca="1" si="1208"/>
        <v>5.5255159627670878</v>
      </c>
      <c r="N4875" s="20">
        <f t="shared" ca="1" si="1209"/>
        <v>2.2553450291131383</v>
      </c>
      <c r="O4875" s="20">
        <f t="shared" ca="1" si="1200"/>
        <v>15956773.872645168</v>
      </c>
      <c r="P4875" s="20">
        <f t="shared" ca="1" si="1201"/>
        <v>43685278.619334057</v>
      </c>
      <c r="Q4875" s="20">
        <f t="shared" ca="1" si="1202"/>
        <v>471475.64692639391</v>
      </c>
      <c r="R4875" s="20">
        <f t="shared" ca="1" si="1203"/>
        <v>60113528.138905622</v>
      </c>
      <c r="AD4875">
        <f t="shared" ca="1" si="1210"/>
        <v>-0.80201755392939122</v>
      </c>
      <c r="AE4875">
        <f t="shared" ca="1" si="1211"/>
        <v>-0.76480740801878477</v>
      </c>
      <c r="AF4875">
        <f t="shared" ca="1" si="1212"/>
        <v>-0.64777661632327921</v>
      </c>
      <c r="AG4875">
        <f t="shared" ca="1" si="1213"/>
        <v>-7.6563764000981083E-2</v>
      </c>
      <c r="AH4875">
        <f t="shared" ca="1" si="1214"/>
        <v>1.1172399586300976</v>
      </c>
      <c r="AI4875">
        <f t="shared" ca="1" si="1215"/>
        <v>1.1225541327382109</v>
      </c>
    </row>
    <row r="4876" spans="1:35">
      <c r="A4876" s="20"/>
      <c r="B4876" s="20"/>
      <c r="C4876" s="20">
        <f ca="1"/>
        <v>1.4645809638546876</v>
      </c>
      <c r="D4876" s="20">
        <f ca="1"/>
        <v>1.2672710541023176</v>
      </c>
      <c r="E4876" s="20">
        <f ca="1"/>
        <v>-0.1074585126752169</v>
      </c>
      <c r="F4876" s="20">
        <f ca="1"/>
        <v>1.3781340873057415</v>
      </c>
      <c r="G4876" s="20">
        <f ca="1"/>
        <v>-1.1821232999882043</v>
      </c>
      <c r="H4876" s="20">
        <f ca="1"/>
        <v>-1.3496434775941819</v>
      </c>
      <c r="I4876" s="164">
        <f t="shared" ca="1" si="1204"/>
        <v>32.04350476604013</v>
      </c>
      <c r="J4876" s="164">
        <f t="shared" ca="1" si="1205"/>
        <v>22.561735843889693</v>
      </c>
      <c r="K4876" s="164">
        <f t="shared" ca="1" si="1206"/>
        <v>0.57945556322288394</v>
      </c>
      <c r="L4876" s="164">
        <f t="shared" ca="1" si="1207"/>
        <v>1.2307410617854084</v>
      </c>
      <c r="M4876" s="20">
        <f t="shared" ca="1" si="1208"/>
        <v>2.6337530140411358</v>
      </c>
      <c r="N4876" s="20">
        <f t="shared" ca="1" si="1209"/>
        <v>1.258731125825534</v>
      </c>
      <c r="O4876" s="20">
        <f t="shared" ca="1" si="1200"/>
        <v>29117049.633854229</v>
      </c>
      <c r="P4876" s="20">
        <f t="shared" ca="1" si="1201"/>
        <v>62273806.508264191</v>
      </c>
      <c r="Q4876" s="20">
        <f t="shared" ca="1" si="1202"/>
        <v>531961.53608141618</v>
      </c>
      <c r="R4876" s="20">
        <f t="shared" ca="1" si="1203"/>
        <v>91922817.678199843</v>
      </c>
      <c r="AD4876">
        <f t="shared" ca="1" si="1210"/>
        <v>2.7775497004951766</v>
      </c>
      <c r="AE4876">
        <f t="shared" ca="1" si="1211"/>
        <v>2.5676965919092933</v>
      </c>
      <c r="AF4876">
        <f t="shared" ca="1" si="1212"/>
        <v>0.17686875657167189</v>
      </c>
      <c r="AG4876">
        <f t="shared" ca="1" si="1213"/>
        <v>0.63973209902458372</v>
      </c>
      <c r="AH4876">
        <f t="shared" ca="1" si="1214"/>
        <v>-2.0958299843987378</v>
      </c>
      <c r="AI4876">
        <f t="shared" ca="1" si="1215"/>
        <v>-1.5709969572282869</v>
      </c>
    </row>
    <row r="4877" spans="1:35">
      <c r="A4877" s="20"/>
      <c r="B4877" s="20"/>
      <c r="C4877" s="20">
        <f ca="1"/>
        <v>-2.5030170382491841</v>
      </c>
      <c r="D4877" s="20">
        <f ca="1"/>
        <v>-0.76748569111138609</v>
      </c>
      <c r="E4877" s="20">
        <f ca="1"/>
        <v>0.352280240972704</v>
      </c>
      <c r="F4877" s="20">
        <f ca="1"/>
        <v>3.9726124222371477E-2</v>
      </c>
      <c r="G4877" s="20">
        <f ca="1"/>
        <v>0.99507861570384215</v>
      </c>
      <c r="H4877" s="20">
        <f ca="1"/>
        <v>1.7658711084642971</v>
      </c>
      <c r="I4877" s="164">
        <f t="shared" ca="1" si="1204"/>
        <v>7.6296062705467502</v>
      </c>
      <c r="J4877" s="164">
        <f t="shared" ca="1" si="1205"/>
        <v>6.3986625248052462</v>
      </c>
      <c r="K4877" s="164">
        <f t="shared" ca="1" si="1206"/>
        <v>0.63806562179325721</v>
      </c>
      <c r="L4877" s="164">
        <f t="shared" ca="1" si="1207"/>
        <v>1.2950537025735236</v>
      </c>
      <c r="M4877" s="20">
        <f t="shared" ca="1" si="1208"/>
        <v>7.0685006712166327</v>
      </c>
      <c r="N4877" s="20">
        <f t="shared" ca="1" si="1209"/>
        <v>2.7516781832762822</v>
      </c>
      <c r="O4877" s="20">
        <f t="shared" ca="1" si="1200"/>
        <v>7478770.7591533819</v>
      </c>
      <c r="P4877" s="20">
        <f t="shared" ca="1" si="1201"/>
        <v>39513175.044131562</v>
      </c>
      <c r="Q4877" s="20">
        <f t="shared" ca="1" si="1202"/>
        <v>379918.87076942413</v>
      </c>
      <c r="R4877" s="20">
        <f t="shared" ca="1" si="1203"/>
        <v>47371864.674054369</v>
      </c>
      <c r="AD4877">
        <f t="shared" ca="1" si="1210"/>
        <v>-3.1481538178284589</v>
      </c>
      <c r="AE4877">
        <f t="shared" ca="1" si="1211"/>
        <v>-2.8561535151660249</v>
      </c>
      <c r="AF4877">
        <f t="shared" ca="1" si="1212"/>
        <v>0.70968747084779249</v>
      </c>
      <c r="AG4877">
        <f t="shared" ca="1" si="1213"/>
        <v>0.9320622844251073</v>
      </c>
      <c r="AH4877">
        <f t="shared" ca="1" si="1214"/>
        <v>2.8316674124629255</v>
      </c>
      <c r="AI4877">
        <f t="shared" ca="1" si="1215"/>
        <v>2.4639950899358976</v>
      </c>
    </row>
    <row r="4878" spans="1:35">
      <c r="A4878" s="20"/>
      <c r="B4878" s="20"/>
      <c r="C4878" s="20">
        <f ca="1"/>
        <v>-1.2772888919181695</v>
      </c>
      <c r="D4878" s="20">
        <f ca="1"/>
        <v>-1.2880835004379059</v>
      </c>
      <c r="E4878" s="20">
        <f ca="1"/>
        <v>0.72848302134282716</v>
      </c>
      <c r="F4878" s="20">
        <f ca="1"/>
        <v>0.47973574380661721</v>
      </c>
      <c r="G4878" s="20">
        <f ca="1"/>
        <v>1.5880498584789748</v>
      </c>
      <c r="H4878" s="20">
        <f ca="1"/>
        <v>0.83431748010031126</v>
      </c>
      <c r="I4878" s="164">
        <f t="shared" ca="1" si="1204"/>
        <v>10.726802638518906</v>
      </c>
      <c r="J4878" s="164">
        <f t="shared" ca="1" si="1205"/>
        <v>7.9463981069143843</v>
      </c>
      <c r="K4878" s="164">
        <f t="shared" ca="1" si="1206"/>
        <v>0.71535806328980733</v>
      </c>
      <c r="L4878" s="164">
        <f t="shared" ca="1" si="1207"/>
        <v>1.41163695076659</v>
      </c>
      <c r="M4878" s="20">
        <f t="shared" ca="1" si="1208"/>
        <v>7.0818740186464186</v>
      </c>
      <c r="N4878" s="20">
        <f t="shared" ca="1" si="1209"/>
        <v>2.6858568612877942</v>
      </c>
      <c r="O4878" s="20">
        <f t="shared" ca="1" si="1200"/>
        <v>9955750.3955134843</v>
      </c>
      <c r="P4878" s="20">
        <f t="shared" ca="1" si="1201"/>
        <v>45473806.909047686</v>
      </c>
      <c r="Q4878" s="20">
        <f t="shared" ca="1" si="1202"/>
        <v>261823.69648447435</v>
      </c>
      <c r="R4878" s="20">
        <f t="shared" ca="1" si="1203"/>
        <v>55691381.001045644</v>
      </c>
      <c r="AD4878">
        <f t="shared" ca="1" si="1210"/>
        <v>-2.3964071265730813</v>
      </c>
      <c r="AE4878">
        <f t="shared" ca="1" si="1211"/>
        <v>-2.3367791587535622</v>
      </c>
      <c r="AF4878">
        <f t="shared" ca="1" si="1212"/>
        <v>1.4123460299073387</v>
      </c>
      <c r="AG4878">
        <f t="shared" ca="1" si="1213"/>
        <v>1.4619861398481355</v>
      </c>
      <c r="AH4878">
        <f t="shared" ca="1" si="1214"/>
        <v>2.8465266873849107</v>
      </c>
      <c r="AI4878">
        <f t="shared" ca="1" si="1215"/>
        <v>2.2860996251021457</v>
      </c>
    </row>
    <row r="4879" spans="1:35">
      <c r="A4879" s="20"/>
      <c r="B4879" s="20"/>
      <c r="C4879" s="20">
        <f ca="1"/>
        <v>0.99281355372778901</v>
      </c>
      <c r="D4879" s="20">
        <f ca="1"/>
        <v>-0.34867256955882248</v>
      </c>
      <c r="E4879" s="20">
        <f ca="1"/>
        <v>-0.36146271663127016</v>
      </c>
      <c r="F4879" s="20">
        <f ca="1"/>
        <v>0.814599763009073</v>
      </c>
      <c r="G4879" s="20">
        <f ca="1"/>
        <v>-1.2710511616939328</v>
      </c>
      <c r="H4879" s="20">
        <f ca="1"/>
        <v>-0.19926364703113747</v>
      </c>
      <c r="I4879" s="164">
        <f t="shared" ca="1" si="1204"/>
        <v>23.992369864245475</v>
      </c>
      <c r="J4879" s="164">
        <f t="shared" ca="1" si="1205"/>
        <v>16.67734722522199</v>
      </c>
      <c r="K4879" s="164">
        <f t="shared" ca="1" si="1206"/>
        <v>0.5231728934888481</v>
      </c>
      <c r="L4879" s="164">
        <f t="shared" ca="1" si="1207"/>
        <v>1.146032971338881</v>
      </c>
      <c r="M4879" s="20">
        <f t="shared" ca="1" si="1208"/>
        <v>3.265002354681287</v>
      </c>
      <c r="N4879" s="20">
        <f t="shared" ca="1" si="1209"/>
        <v>1.4826329360443129</v>
      </c>
      <c r="O4879" s="20">
        <f t="shared" ca="1" si="1200"/>
        <v>21685722.68371487</v>
      </c>
      <c r="P4879" s="20">
        <f t="shared" ca="1" si="1201"/>
        <v>52158489.352468088</v>
      </c>
      <c r="Q4879" s="20">
        <f t="shared" ca="1" si="1202"/>
        <v>529378.10014343087</v>
      </c>
      <c r="R4879" s="20">
        <f t="shared" ca="1" si="1203"/>
        <v>74373590.136326388</v>
      </c>
      <c r="AD4879">
        <f t="shared" ca="1" si="1210"/>
        <v>0.82339074374890187</v>
      </c>
      <c r="AE4879">
        <f t="shared" ca="1" si="1211"/>
        <v>0.59306953866509715</v>
      </c>
      <c r="AF4879">
        <f t="shared" ca="1" si="1212"/>
        <v>-0.33479187737410837</v>
      </c>
      <c r="AG4879">
        <f t="shared" ca="1" si="1213"/>
        <v>0.25469532426764091</v>
      </c>
      <c r="AH4879">
        <f t="shared" ca="1" si="1214"/>
        <v>-1.3944418281319031</v>
      </c>
      <c r="AI4879">
        <f t="shared" ca="1" si="1215"/>
        <v>-0.96585692960996505</v>
      </c>
    </row>
    <row r="4880" spans="1:35">
      <c r="A4880" s="20"/>
      <c r="B4880" s="20"/>
      <c r="C4880" s="20">
        <f ca="1"/>
        <v>-0.83010381856471283</v>
      </c>
      <c r="D4880" s="20">
        <f ca="1"/>
        <v>-0.40183200668664576</v>
      </c>
      <c r="E4880" s="20">
        <f ca="1"/>
        <v>-0.3006990706042012</v>
      </c>
      <c r="F4880" s="20">
        <f ca="1"/>
        <v>-1.0478275209495347</v>
      </c>
      <c r="G4880" s="20">
        <f ca="1"/>
        <v>-0.17225624818815533</v>
      </c>
      <c r="H4880" s="20">
        <f ca="1"/>
        <v>-1.3663170879405662</v>
      </c>
      <c r="I4880" s="164">
        <f t="shared" ca="1" si="1204"/>
        <v>14.86195047659246</v>
      </c>
      <c r="J4880" s="164">
        <f t="shared" ca="1" si="1205"/>
        <v>10.85897124379545</v>
      </c>
      <c r="K4880" s="164">
        <f t="shared" ca="1" si="1206"/>
        <v>0.40697013802783311</v>
      </c>
      <c r="L4880" s="164">
        <f t="shared" ca="1" si="1207"/>
        <v>0.67211379542347549</v>
      </c>
      <c r="M4880" s="20">
        <f t="shared" ca="1" si="1208"/>
        <v>3.0963792193884778</v>
      </c>
      <c r="N4880" s="20">
        <f t="shared" ca="1" si="1209"/>
        <v>1.0703569859760238</v>
      </c>
      <c r="O4880" s="20">
        <f t="shared" ca="1" si="1200"/>
        <v>13714053.321222659</v>
      </c>
      <c r="P4880" s="20">
        <f t="shared" ca="1" si="1201"/>
        <v>31378244.570281416</v>
      </c>
      <c r="Q4880" s="20">
        <f t="shared" ca="1" si="1202"/>
        <v>-59535.070036004887</v>
      </c>
      <c r="R4880" s="20">
        <f t="shared" ca="1" si="1203"/>
        <v>45032762.821468078</v>
      </c>
      <c r="AD4880">
        <f t="shared" ca="1" si="1210"/>
        <v>-1.3927304668464906</v>
      </c>
      <c r="AE4880">
        <f t="shared" ca="1" si="1211"/>
        <v>-1.3594056228874329</v>
      </c>
      <c r="AF4880">
        <f t="shared" ca="1" si="1212"/>
        <v>-1.3911805633833361</v>
      </c>
      <c r="AG4880">
        <f t="shared" ca="1" si="1213"/>
        <v>-1.899482748075112</v>
      </c>
      <c r="AH4880">
        <f t="shared" ca="1" si="1214"/>
        <v>-1.5818008673461355</v>
      </c>
      <c r="AI4880">
        <f t="shared" ca="1" si="1215"/>
        <v>-2.0801162541188551</v>
      </c>
    </row>
    <row r="4881" spans="1:35">
      <c r="A4881" s="20"/>
      <c r="B4881" s="20"/>
      <c r="C4881" s="20">
        <f ca="1"/>
        <v>0.85922209420280116</v>
      </c>
      <c r="D4881" s="20">
        <f ca="1"/>
        <v>0.14480288132227129</v>
      </c>
      <c r="E4881" s="20">
        <f ca="1"/>
        <v>-1.0257329848344856</v>
      </c>
      <c r="F4881" s="20">
        <f ca="1"/>
        <v>-0.42755444955058636</v>
      </c>
      <c r="G4881" s="20">
        <f ca="1"/>
        <v>-5.3100770731132153E-2</v>
      </c>
      <c r="H4881" s="20">
        <f ca="1"/>
        <v>-1.4172701646644139</v>
      </c>
      <c r="I4881" s="164">
        <f t="shared" ca="1" si="1204"/>
        <v>23.596788557836327</v>
      </c>
      <c r="J4881" s="164">
        <f t="shared" ca="1" si="1205"/>
        <v>16.86213770629751</v>
      </c>
      <c r="K4881" s="164">
        <f t="shared" ca="1" si="1206"/>
        <v>0.39840456399039559</v>
      </c>
      <c r="L4881" s="164">
        <f t="shared" ca="1" si="1207"/>
        <v>0.77537868517536113</v>
      </c>
      <c r="M4881" s="20">
        <f t="shared" ca="1" si="1208"/>
        <v>2.9293830780443271</v>
      </c>
      <c r="N4881" s="20">
        <f t="shared" ca="1" si="1209"/>
        <v>1.162987166658751</v>
      </c>
      <c r="O4881" s="20">
        <f t="shared" ca="1" si="1200"/>
        <v>21573315.314243328</v>
      </c>
      <c r="P4881" s="20">
        <f t="shared" ca="1" si="1201"/>
        <v>42632506.099922642</v>
      </c>
      <c r="Q4881" s="20">
        <f t="shared" ca="1" si="1202"/>
        <v>195184.20100908252</v>
      </c>
      <c r="R4881" s="20">
        <f t="shared" ca="1" si="1203"/>
        <v>64401005.615175053</v>
      </c>
      <c r="AD4881">
        <f t="shared" ca="1" si="1210"/>
        <v>0.72737586355250627</v>
      </c>
      <c r="AE4881">
        <f t="shared" ca="1" si="1211"/>
        <v>0.65507976721392969</v>
      </c>
      <c r="AF4881">
        <f t="shared" ca="1" si="1212"/>
        <v>-1.4690494182691314</v>
      </c>
      <c r="AG4881">
        <f t="shared" ca="1" si="1213"/>
        <v>-1.4300968855665408</v>
      </c>
      <c r="AH4881">
        <f t="shared" ca="1" si="1214"/>
        <v>-1.7673521355063029</v>
      </c>
      <c r="AI4881">
        <f t="shared" ca="1" si="1215"/>
        <v>-1.8297644144358083</v>
      </c>
    </row>
    <row r="4882" spans="1:35">
      <c r="A4882" s="20"/>
      <c r="B4882" s="20"/>
      <c r="C4882" s="20">
        <f ca="1"/>
        <v>-8.3628959988077609E-2</v>
      </c>
      <c r="D4882" s="20">
        <f ca="1"/>
        <v>0.2640940943771623</v>
      </c>
      <c r="E4882" s="20">
        <f ca="1"/>
        <v>1.4142337411372867</v>
      </c>
      <c r="F4882" s="20">
        <f ca="1"/>
        <v>-0.45278960958504283</v>
      </c>
      <c r="G4882" s="20">
        <f ca="1"/>
        <v>0.61663518938659001</v>
      </c>
      <c r="H4882" s="20">
        <f ca="1"/>
        <v>1.0935965039027662</v>
      </c>
      <c r="I4882" s="164">
        <f t="shared" ca="1" si="1204"/>
        <v>21.893383901450139</v>
      </c>
      <c r="J4882" s="164">
        <f t="shared" ca="1" si="1205"/>
        <v>16.060696648531081</v>
      </c>
      <c r="K4882" s="164">
        <f t="shared" ca="1" si="1206"/>
        <v>0.74600179884497952</v>
      </c>
      <c r="L4882" s="164">
        <f t="shared" ca="1" si="1207"/>
        <v>1.2839516101777617</v>
      </c>
      <c r="M4882" s="20">
        <f t="shared" ca="1" si="1208"/>
        <v>6.1812339592801608</v>
      </c>
      <c r="N4882" s="20">
        <f t="shared" ca="1" si="1209"/>
        <v>2.4991828270712424</v>
      </c>
      <c r="O4882" s="20">
        <f t="shared" ca="1" si="1200"/>
        <v>20237568.764485735</v>
      </c>
      <c r="P4882" s="20">
        <f t="shared" ca="1" si="1201"/>
        <v>53463215.322822489</v>
      </c>
      <c r="Q4882" s="20">
        <f t="shared" ca="1" si="1202"/>
        <v>487622.8011699043</v>
      </c>
      <c r="R4882" s="20">
        <f t="shared" ca="1" si="1203"/>
        <v>74188406.88847813</v>
      </c>
      <c r="AD4882">
        <f t="shared" ca="1" si="1210"/>
        <v>0.31392813141993647</v>
      </c>
      <c r="AE4882">
        <f t="shared" ca="1" si="1211"/>
        <v>0.38613981494331617</v>
      </c>
      <c r="AF4882">
        <f t="shared" ca="1" si="1212"/>
        <v>1.6909254440452679</v>
      </c>
      <c r="AG4882">
        <f t="shared" ca="1" si="1213"/>
        <v>0.8815982280807344</v>
      </c>
      <c r="AH4882">
        <f t="shared" ca="1" si="1214"/>
        <v>1.8458155103112901</v>
      </c>
      <c r="AI4882">
        <f t="shared" ca="1" si="1215"/>
        <v>1.7815752083006551</v>
      </c>
    </row>
    <row r="4883" spans="1:35">
      <c r="A4883" s="20"/>
      <c r="B4883" s="20"/>
      <c r="C4883" s="20">
        <f ca="1"/>
        <v>-0.10410529820330679</v>
      </c>
      <c r="D4883" s="20">
        <f ca="1"/>
        <v>-1.1754878716277626</v>
      </c>
      <c r="E4883" s="20">
        <f ca="1"/>
        <v>2.2815569870587412E-2</v>
      </c>
      <c r="F4883" s="20">
        <f ca="1"/>
        <v>-1.1086053925551136</v>
      </c>
      <c r="G4883" s="20">
        <f ca="1"/>
        <v>-1.3085553667489964</v>
      </c>
      <c r="H4883" s="20">
        <f ca="1"/>
        <v>1.2509742356150206</v>
      </c>
      <c r="I4883" s="164">
        <f t="shared" ca="1" si="1204"/>
        <v>16.16655724749123</v>
      </c>
      <c r="J4883" s="164">
        <f t="shared" ca="1" si="1205"/>
        <v>11.537217640957598</v>
      </c>
      <c r="K4883" s="164">
        <f t="shared" ca="1" si="1206"/>
        <v>0.47091072194655015</v>
      </c>
      <c r="L4883" s="164">
        <f t="shared" ca="1" si="1207"/>
        <v>0.8571169217039496</v>
      </c>
      <c r="M4883" s="20">
        <f t="shared" ca="1" si="1208"/>
        <v>4.013131499149619</v>
      </c>
      <c r="N4883" s="20">
        <f t="shared" ca="1" si="1209"/>
        <v>1.7081459214677388</v>
      </c>
      <c r="O4883" s="20">
        <f t="shared" ca="1" si="1200"/>
        <v>14771439.515888663</v>
      </c>
      <c r="P4883" s="20">
        <f t="shared" ca="1" si="1201"/>
        <v>37236948.546264641</v>
      </c>
      <c r="Q4883" s="20">
        <f t="shared" ca="1" si="1202"/>
        <v>459662.7045159163</v>
      </c>
      <c r="R4883" s="20">
        <f t="shared" ca="1" si="1203"/>
        <v>52468050.766669221</v>
      </c>
      <c r="AD4883">
        <f t="shared" ca="1" si="1210"/>
        <v>-1.0760783379875658</v>
      </c>
      <c r="AE4883">
        <f t="shared" ca="1" si="1211"/>
        <v>-1.1318061607524839</v>
      </c>
      <c r="AF4883">
        <f t="shared" ca="1" si="1212"/>
        <v>-0.80990252775863525</v>
      </c>
      <c r="AG4883">
        <f t="shared" ca="1" si="1213"/>
        <v>-1.0585594468002295</v>
      </c>
      <c r="AH4883">
        <f t="shared" ca="1" si="1214"/>
        <v>-0.56318722316708936</v>
      </c>
      <c r="AI4883">
        <f t="shared" ca="1" si="1215"/>
        <v>-0.35636237441151675</v>
      </c>
    </row>
    <row r="4884" spans="1:35">
      <c r="A4884" s="20"/>
      <c r="B4884" s="20"/>
      <c r="C4884" s="20">
        <f ca="1"/>
        <v>-0.76311942995701731</v>
      </c>
      <c r="D4884" s="20">
        <f ca="1"/>
        <v>-0.18366614178740498</v>
      </c>
      <c r="E4884" s="20">
        <f ca="1"/>
        <v>0.14515084586952587</v>
      </c>
      <c r="F4884" s="20">
        <f ca="1"/>
        <v>-0.72495692642582155</v>
      </c>
      <c r="G4884" s="20">
        <f ca="1"/>
        <v>-1.0147255529797121</v>
      </c>
      <c r="H4884" s="20">
        <f ca="1"/>
        <v>0.96947855651303627</v>
      </c>
      <c r="I4884" s="164">
        <f t="shared" ca="1" si="1204"/>
        <v>17.183714374358647</v>
      </c>
      <c r="J4884" s="164">
        <f t="shared" ca="1" si="1205"/>
        <v>12.691323673595345</v>
      </c>
      <c r="K4884" s="164">
        <f t="shared" ca="1" si="1206"/>
        <v>0.5090758904526651</v>
      </c>
      <c r="L4884" s="164">
        <f t="shared" ca="1" si="1207"/>
        <v>0.94600934068973763</v>
      </c>
      <c r="M4884" s="20">
        <f t="shared" ca="1" si="1208"/>
        <v>4.2317014343981381</v>
      </c>
      <c r="N4884" s="20">
        <f t="shared" ca="1" si="1209"/>
        <v>1.7835677736593996</v>
      </c>
      <c r="O4884" s="20">
        <f t="shared" ca="1" si="1200"/>
        <v>15929298.164642187</v>
      </c>
      <c r="P4884" s="20">
        <f t="shared" ca="1" si="1201"/>
        <v>40441209.748445123</v>
      </c>
      <c r="Q4884" s="20">
        <f t="shared" ca="1" si="1202"/>
        <v>455248.46788356325</v>
      </c>
      <c r="R4884" s="20">
        <f t="shared" ca="1" si="1203"/>
        <v>56825756.380970873</v>
      </c>
      <c r="AD4884">
        <f t="shared" ca="1" si="1210"/>
        <v>-0.82919554020421193</v>
      </c>
      <c r="AE4884">
        <f t="shared" ca="1" si="1211"/>
        <v>-0.74452225718276976</v>
      </c>
      <c r="AF4884">
        <f t="shared" ca="1" si="1212"/>
        <v>-0.46294645043031812</v>
      </c>
      <c r="AG4884">
        <f t="shared" ca="1" si="1213"/>
        <v>-0.65450299686482949</v>
      </c>
      <c r="AH4884">
        <f t="shared" ca="1" si="1214"/>
        <v>-0.3203317395576234</v>
      </c>
      <c r="AI4884">
        <f t="shared" ca="1" si="1215"/>
        <v>-0.15251953065027191</v>
      </c>
    </row>
    <row r="4885" spans="1:35">
      <c r="A4885" s="20"/>
      <c r="B4885" s="20"/>
      <c r="C4885" s="20">
        <f ca="1"/>
        <v>0.52977523995811837</v>
      </c>
      <c r="D4885" s="20">
        <f ca="1"/>
        <v>0.52764829628088328</v>
      </c>
      <c r="E4885" s="20">
        <f ca="1"/>
        <v>0.99724822286775827</v>
      </c>
      <c r="F4885" s="20">
        <f ca="1"/>
        <v>-0.62921759141102407</v>
      </c>
      <c r="G4885" s="20">
        <f ca="1"/>
        <v>-0.71285579932108489</v>
      </c>
      <c r="H4885" s="20">
        <f ca="1"/>
        <v>-0.85673988923503541</v>
      </c>
      <c r="I4885" s="164">
        <f t="shared" ca="1" si="1204"/>
        <v>25.213463797445769</v>
      </c>
      <c r="J4885" s="164">
        <f t="shared" ca="1" si="1205"/>
        <v>17.957582692885858</v>
      </c>
      <c r="K4885" s="164">
        <f t="shared" ca="1" si="1206"/>
        <v>0.59863046447842061</v>
      </c>
      <c r="L4885" s="164">
        <f t="shared" ca="1" si="1207"/>
        <v>0.95628702793532183</v>
      </c>
      <c r="M4885" s="20">
        <f t="shared" ca="1" si="1208"/>
        <v>3.3343975559552943</v>
      </c>
      <c r="N4885" s="20">
        <f t="shared" ca="1" si="1209"/>
        <v>1.3404460103720497</v>
      </c>
      <c r="O4885" s="20">
        <f t="shared" ca="1" si="1200"/>
        <v>23019594.106666695</v>
      </c>
      <c r="P4885" s="20">
        <f t="shared" ca="1" si="1201"/>
        <v>48701518.557592779</v>
      </c>
      <c r="Q4885" s="20">
        <f t="shared" ca="1" si="1202"/>
        <v>250069.9697723712</v>
      </c>
      <c r="R4885" s="20">
        <f t="shared" ca="1" si="1203"/>
        <v>71971182.634031847</v>
      </c>
      <c r="AD4885">
        <f t="shared" ca="1" si="1210"/>
        <v>1.1197727663703316</v>
      </c>
      <c r="AE4885">
        <f t="shared" ca="1" si="1211"/>
        <v>1.0226787560019652</v>
      </c>
      <c r="AF4885">
        <f t="shared" ca="1" si="1212"/>
        <v>0.35118604071291371</v>
      </c>
      <c r="AG4885">
        <f t="shared" ca="1" si="1213"/>
        <v>-0.60778623665762854</v>
      </c>
      <c r="AH4885">
        <f t="shared" ca="1" si="1214"/>
        <v>-1.317336048938561</v>
      </c>
      <c r="AI4885">
        <f t="shared" ca="1" si="1215"/>
        <v>-1.3501459179133792</v>
      </c>
    </row>
    <row r="4886" spans="1:35">
      <c r="A4886" s="20"/>
      <c r="B4886" s="20"/>
      <c r="C4886" s="20">
        <f ca="1"/>
        <v>-2.1562629172675051E-2</v>
      </c>
      <c r="D4886" s="20">
        <f ca="1"/>
        <v>-0.62676107973686379</v>
      </c>
      <c r="E4886" s="20">
        <f ca="1"/>
        <v>0.43566447400387209</v>
      </c>
      <c r="F4886" s="20">
        <f ca="1"/>
        <v>8.1380034755713412E-2</v>
      </c>
      <c r="G4886" s="20">
        <f ca="1"/>
        <v>1.7903839636714454</v>
      </c>
      <c r="H4886" s="20">
        <f ca="1"/>
        <v>-1.1268745333098991</v>
      </c>
      <c r="I4886" s="164">
        <f t="shared" ca="1" si="1204"/>
        <v>17.520126756503561</v>
      </c>
      <c r="J4886" s="164">
        <f t="shared" ca="1" si="1205"/>
        <v>12.523798827861391</v>
      </c>
      <c r="K4886" s="164">
        <f t="shared" ca="1" si="1206"/>
        <v>0.64308957172886394</v>
      </c>
      <c r="L4886" s="164">
        <f t="shared" ca="1" si="1207"/>
        <v>1.1674583327388228</v>
      </c>
      <c r="M4886" s="20">
        <f t="shared" ca="1" si="1208"/>
        <v>5.5093477072301349</v>
      </c>
      <c r="N4886" s="20">
        <f t="shared" ca="1" si="1209"/>
        <v>1.9817642163213307</v>
      </c>
      <c r="O4886" s="20">
        <f t="shared" ca="1" si="1200"/>
        <v>16019359.976746377</v>
      </c>
      <c r="P4886" s="20">
        <f t="shared" ca="1" si="1201"/>
        <v>46232337.710874327</v>
      </c>
      <c r="Q4886" s="20">
        <f t="shared" ca="1" si="1202"/>
        <v>23490.380128371133</v>
      </c>
      <c r="R4886" s="20">
        <f t="shared" ca="1" si="1203"/>
        <v>62275188.067749068</v>
      </c>
      <c r="AD4886">
        <f t="shared" ca="1" si="1210"/>
        <v>-0.74754204939233981</v>
      </c>
      <c r="AE4886">
        <f t="shared" ca="1" si="1211"/>
        <v>-0.80073864836866071</v>
      </c>
      <c r="AF4886">
        <f t="shared" ca="1" si="1212"/>
        <v>0.75535974298967212</v>
      </c>
      <c r="AG4886">
        <f t="shared" ca="1" si="1213"/>
        <v>0.35208333063101277</v>
      </c>
      <c r="AH4886">
        <f t="shared" ca="1" si="1214"/>
        <v>1.0992752302557061</v>
      </c>
      <c r="AI4886">
        <f t="shared" ca="1" si="1215"/>
        <v>0.3831465305981907</v>
      </c>
    </row>
    <row r="4887" spans="1:35">
      <c r="A4887" s="20"/>
      <c r="B4887" s="20"/>
      <c r="C4887" s="20">
        <f ca="1"/>
        <v>0.88586857286453702</v>
      </c>
      <c r="D4887" s="20">
        <f ca="1"/>
        <v>-0.40382774524773279</v>
      </c>
      <c r="E4887" s="20">
        <f ca="1"/>
        <v>0.40857839771297155</v>
      </c>
      <c r="F4887" s="20">
        <f ca="1"/>
        <v>0.88140951641892118</v>
      </c>
      <c r="G4887" s="20">
        <f ca="1"/>
        <v>-1.0731889485615262</v>
      </c>
      <c r="H4887" s="20">
        <f ca="1"/>
        <v>1.4983259998323213</v>
      </c>
      <c r="I4887" s="164">
        <f t="shared" ca="1" si="1204"/>
        <v>24.118836414147321</v>
      </c>
      <c r="J4887" s="164">
        <f t="shared" ca="1" si="1205"/>
        <v>16.94198551333503</v>
      </c>
      <c r="K4887" s="164">
        <f t="shared" ca="1" si="1206"/>
        <v>0.66348206388177744</v>
      </c>
      <c r="L4887" s="164">
        <f t="shared" ca="1" si="1207"/>
        <v>1.4049229381460679</v>
      </c>
      <c r="M4887" s="20">
        <f t="shared" ca="1" si="1208"/>
        <v>4.9380515078649321</v>
      </c>
      <c r="N4887" s="20">
        <f t="shared" ca="1" si="1209"/>
        <v>2.2464057434060249</v>
      </c>
      <c r="O4887" s="20">
        <f t="shared" ca="1" si="1200"/>
        <v>21894285.205158878</v>
      </c>
      <c r="P4887" s="20">
        <f t="shared" ca="1" si="1201"/>
        <v>58662667.312718742</v>
      </c>
      <c r="Q4887" s="20">
        <f t="shared" ca="1" si="1202"/>
        <v>807489.05550555291</v>
      </c>
      <c r="R4887" s="20">
        <f t="shared" ca="1" si="1203"/>
        <v>81364441.573383182</v>
      </c>
      <c r="AD4887">
        <f t="shared" ca="1" si="1210"/>
        <v>0.85408650828818411</v>
      </c>
      <c r="AE4887">
        <f t="shared" ca="1" si="1211"/>
        <v>0.68187433333390224</v>
      </c>
      <c r="AF4887">
        <f t="shared" ca="1" si="1212"/>
        <v>0.94074603528888567</v>
      </c>
      <c r="AG4887">
        <f t="shared" ca="1" si="1213"/>
        <v>1.4314679006639448</v>
      </c>
      <c r="AH4887">
        <f t="shared" ca="1" si="1214"/>
        <v>0.46450167540548026</v>
      </c>
      <c r="AI4887">
        <f t="shared" ca="1" si="1215"/>
        <v>1.0983939010973651</v>
      </c>
    </row>
    <row r="4888" spans="1:35">
      <c r="A4888" s="20"/>
      <c r="B4888" s="20"/>
      <c r="C4888" s="20">
        <f ca="1"/>
        <v>0.51691454654066959</v>
      </c>
      <c r="D4888" s="20">
        <f ca="1"/>
        <v>0.48410169449779272</v>
      </c>
      <c r="E4888" s="20">
        <f ca="1"/>
        <v>-0.18026497498363289</v>
      </c>
      <c r="F4888" s="20">
        <f ca="1"/>
        <v>-0.61974518271897416</v>
      </c>
      <c r="G4888" s="20">
        <f ca="1"/>
        <v>1.4718815291432454</v>
      </c>
      <c r="H4888" s="20">
        <f ca="1"/>
        <v>1.0873421376227197</v>
      </c>
      <c r="I4888" s="164">
        <f t="shared" ca="1" si="1204"/>
        <v>23.775575535468537</v>
      </c>
      <c r="J4888" s="164">
        <f t="shared" ca="1" si="1205"/>
        <v>17.697644477824475</v>
      </c>
      <c r="K4888" s="164">
        <f t="shared" ca="1" si="1206"/>
        <v>0.60650842401629335</v>
      </c>
      <c r="L4888" s="164">
        <f t="shared" ca="1" si="1207"/>
        <v>1.1433544402512501</v>
      </c>
      <c r="M4888" s="20">
        <f t="shared" ca="1" si="1208"/>
        <v>6.3351581634222498</v>
      </c>
      <c r="N4888" s="20">
        <f t="shared" ca="1" si="1209"/>
        <v>2.5970714081258337</v>
      </c>
      <c r="O4888" s="20">
        <f t="shared" ca="1" si="1200"/>
        <v>22114202.670388699</v>
      </c>
      <c r="P4888" s="20">
        <f t="shared" ca="1" si="1201"/>
        <v>51876317.524605073</v>
      </c>
      <c r="Q4888" s="20">
        <f t="shared" ca="1" si="1202"/>
        <v>559411.88759088167</v>
      </c>
      <c r="R4888" s="20">
        <f t="shared" ca="1" si="1203"/>
        <v>74549932.082584649</v>
      </c>
      <c r="AD4888">
        <f t="shared" ca="1" si="1210"/>
        <v>0.77077076103605224</v>
      </c>
      <c r="AE4888">
        <f t="shared" ca="1" si="1211"/>
        <v>0.93545116705519316</v>
      </c>
      <c r="AF4888">
        <f t="shared" ca="1" si="1212"/>
        <v>0.42280385469357556</v>
      </c>
      <c r="AG4888">
        <f t="shared" ca="1" si="1213"/>
        <v>0.24252018296022748</v>
      </c>
      <c r="AH4888">
        <f t="shared" ca="1" si="1214"/>
        <v>2.0168424038025008</v>
      </c>
      <c r="AI4888">
        <f t="shared" ca="1" si="1215"/>
        <v>2.0461389408806312</v>
      </c>
    </row>
    <row r="4889" spans="1:35">
      <c r="A4889" s="20"/>
      <c r="B4889" s="20"/>
      <c r="C4889" s="20">
        <f ca="1"/>
        <v>-0.17462429059242621</v>
      </c>
      <c r="D4889" s="20">
        <f ca="1"/>
        <v>-2.1595882905837023</v>
      </c>
      <c r="E4889" s="20">
        <f ca="1"/>
        <v>-1.0051481415113452</v>
      </c>
      <c r="F4889" s="20">
        <f ca="1"/>
        <v>0.81430097875037299</v>
      </c>
      <c r="G4889" s="20">
        <f ca="1"/>
        <v>-0.65213593875093201</v>
      </c>
      <c r="H4889" s="20">
        <f ca="1"/>
        <v>-0.63686730708800043</v>
      </c>
      <c r="I4889" s="164">
        <f t="shared" ca="1" si="1204"/>
        <v>11.724590334571237</v>
      </c>
      <c r="J4889" s="164">
        <f t="shared" ca="1" si="1205"/>
        <v>7.7352630437167695</v>
      </c>
      <c r="K4889" s="164">
        <f t="shared" ca="1" si="1206"/>
        <v>0.42496240168699595</v>
      </c>
      <c r="L4889" s="164">
        <f t="shared" ca="1" si="1207"/>
        <v>1.0318974191880745</v>
      </c>
      <c r="M4889" s="20">
        <f t="shared" ca="1" si="1208"/>
        <v>3.4906704529369126</v>
      </c>
      <c r="N4889" s="20">
        <f t="shared" ca="1" si="1209"/>
        <v>1.3557318841448629</v>
      </c>
      <c r="O4889" s="20">
        <f t="shared" ca="1" si="1200"/>
        <v>10375244.711772753</v>
      </c>
      <c r="P4889" s="20">
        <f t="shared" ca="1" si="1201"/>
        <v>37113437.328398623</v>
      </c>
      <c r="Q4889" s="20">
        <f t="shared" ca="1" si="1202"/>
        <v>182278.48845217645</v>
      </c>
      <c r="R4889" s="20">
        <f t="shared" ca="1" si="1203"/>
        <v>47670960.528623551</v>
      </c>
      <c r="AD4889">
        <f t="shared" ca="1" si="1210"/>
        <v>-2.1542256469487291</v>
      </c>
      <c r="AE4889">
        <f t="shared" ca="1" si="1211"/>
        <v>-2.4076298511017553</v>
      </c>
      <c r="AF4889">
        <f t="shared" ca="1" si="1212"/>
        <v>-1.2276145301182191</v>
      </c>
      <c r="AG4889">
        <f t="shared" ca="1" si="1213"/>
        <v>-0.26410264005420719</v>
      </c>
      <c r="AH4889">
        <f t="shared" ca="1" si="1214"/>
        <v>-1.1436994967367635</v>
      </c>
      <c r="AI4889">
        <f t="shared" ca="1" si="1215"/>
        <v>-1.3088327455544246</v>
      </c>
    </row>
    <row r="4890" spans="1:35">
      <c r="A4890" s="20"/>
      <c r="B4890" s="20"/>
      <c r="C4890" s="20">
        <f ca="1"/>
        <v>0.5884163555287224</v>
      </c>
      <c r="D4890" s="20">
        <f ca="1"/>
        <v>0.17206384756631518</v>
      </c>
      <c r="E4890" s="20">
        <f ca="1"/>
        <v>-0.22083027634066366</v>
      </c>
      <c r="F4890" s="20">
        <f ca="1"/>
        <v>-5.6028312559547856E-2</v>
      </c>
      <c r="G4890" s="20">
        <f ca="1"/>
        <v>-2.8921390881824389</v>
      </c>
      <c r="H4890" s="20">
        <f ca="1"/>
        <v>2.4123714609267344</v>
      </c>
      <c r="I4890" s="164">
        <f t="shared" ca="1" si="1204"/>
        <v>25.191241181283242</v>
      </c>
      <c r="J4890" s="164">
        <f t="shared" ca="1" si="1205"/>
        <v>18.076542709850113</v>
      </c>
      <c r="K4890" s="164">
        <f t="shared" ca="1" si="1206"/>
        <v>0.49922154488166659</v>
      </c>
      <c r="L4890" s="164">
        <f t="shared" ca="1" si="1207"/>
        <v>1.0896278117257996</v>
      </c>
      <c r="M4890" s="20">
        <f t="shared" ca="1" si="1208"/>
        <v>3.5085927459265971</v>
      </c>
      <c r="N4890" s="20">
        <f t="shared" ca="1" si="1209"/>
        <v>1.8650373445578003</v>
      </c>
      <c r="O4890" s="20">
        <f t="shared" ca="1" si="1200"/>
        <v>23071180.776705228</v>
      </c>
      <c r="P4890" s="20">
        <f t="shared" ca="1" si="1201"/>
        <v>51964370.395541891</v>
      </c>
      <c r="Q4890" s="20">
        <f t="shared" ca="1" si="1202"/>
        <v>1023534.858210179</v>
      </c>
      <c r="R4890" s="20">
        <f t="shared" ca="1" si="1203"/>
        <v>76059086.030457288</v>
      </c>
      <c r="AD4890">
        <f t="shared" ca="1" si="1210"/>
        <v>1.1143789274959324</v>
      </c>
      <c r="AE4890">
        <f t="shared" ca="1" si="1211"/>
        <v>1.062598224781917</v>
      </c>
      <c r="AF4890">
        <f t="shared" ca="1" si="1212"/>
        <v>-0.55253141016666762</v>
      </c>
      <c r="AG4890">
        <f t="shared" ca="1" si="1213"/>
        <v>-1.6917648827295961E-3</v>
      </c>
      <c r="AH4890">
        <f t="shared" ca="1" si="1214"/>
        <v>-1.1237858378593359</v>
      </c>
      <c r="AI4890">
        <f t="shared" ca="1" si="1215"/>
        <v>6.7668498804865695E-2</v>
      </c>
    </row>
    <row r="4891" spans="1:35">
      <c r="A4891" s="20"/>
      <c r="B4891" s="20"/>
      <c r="C4891" s="20">
        <f ca="1"/>
        <v>0.30093488547598279</v>
      </c>
      <c r="D4891" s="20">
        <f ca="1"/>
        <v>0.20559775950008946</v>
      </c>
      <c r="E4891" s="20">
        <f ca="1"/>
        <v>1.3249451116643143</v>
      </c>
      <c r="F4891" s="20">
        <f ca="1"/>
        <v>-0.2809811599079034</v>
      </c>
      <c r="G4891" s="20">
        <f ca="1"/>
        <v>0.7614995689651628</v>
      </c>
      <c r="H4891" s="20">
        <f ca="1"/>
        <v>-0.11233475056823913</v>
      </c>
      <c r="I4891" s="164">
        <f t="shared" ca="1" si="1204"/>
        <v>22.968381280483168</v>
      </c>
      <c r="J4891" s="164">
        <f t="shared" ca="1" si="1205"/>
        <v>16.535816945161397</v>
      </c>
      <c r="K4891" s="164">
        <f t="shared" ca="1" si="1206"/>
        <v>0.72374552721752683</v>
      </c>
      <c r="L4891" s="164">
        <f t="shared" ca="1" si="1207"/>
        <v>1.2231837634400042</v>
      </c>
      <c r="M4891" s="20">
        <f t="shared" ca="1" si="1208"/>
        <v>5.4296253497882967</v>
      </c>
      <c r="N4891" s="20">
        <f t="shared" ca="1" si="1209"/>
        <v>2.1179866383488282</v>
      </c>
      <c r="O4891" s="20">
        <f t="shared" ca="1" si="1200"/>
        <v>21064192.266798347</v>
      </c>
      <c r="P4891" s="20">
        <f t="shared" ca="1" si="1201"/>
        <v>53038091.668530047</v>
      </c>
      <c r="Q4891" s="20">
        <f t="shared" ca="1" si="1202"/>
        <v>298990.83833990159</v>
      </c>
      <c r="R4891" s="20">
        <f t="shared" ca="1" si="1203"/>
        <v>74401274.773668289</v>
      </c>
      <c r="AD4891">
        <f t="shared" ca="1" si="1210"/>
        <v>0.57484982535999185</v>
      </c>
      <c r="AE4891">
        <f t="shared" ca="1" si="1211"/>
        <v>0.54557615609442822</v>
      </c>
      <c r="AF4891">
        <f t="shared" ca="1" si="1212"/>
        <v>1.488595701977516</v>
      </c>
      <c r="AG4891">
        <f t="shared" ca="1" si="1213"/>
        <v>0.60538074290910959</v>
      </c>
      <c r="AH4891">
        <f t="shared" ca="1" si="1214"/>
        <v>1.0106948330981078</v>
      </c>
      <c r="AI4891">
        <f t="shared" ca="1" si="1215"/>
        <v>0.75131523878061635</v>
      </c>
    </row>
    <row r="4892" spans="1:35">
      <c r="A4892" s="20"/>
      <c r="B4892" s="20"/>
      <c r="C4892" s="20">
        <f ca="1"/>
        <v>-0.91514587228975675</v>
      </c>
      <c r="D4892" s="20">
        <f ca="1"/>
        <v>0.39404346583197281</v>
      </c>
      <c r="E4892" s="20">
        <f ca="1"/>
        <v>-1.1689091015234878</v>
      </c>
      <c r="F4892" s="20">
        <f ca="1"/>
        <v>0.40697969649434923</v>
      </c>
      <c r="G4892" s="20">
        <f ca="1"/>
        <v>2.4066277566621239</v>
      </c>
      <c r="H4892" s="20">
        <f ca="1"/>
        <v>0.46298563517312041</v>
      </c>
      <c r="I4892" s="164">
        <f t="shared" ca="1" si="1204"/>
        <v>16.839846392786182</v>
      </c>
      <c r="J4892" s="164">
        <f t="shared" ca="1" si="1205"/>
        <v>13.121515544760744</v>
      </c>
      <c r="K4892" s="164">
        <f t="shared" ca="1" si="1206"/>
        <v>0.54842572696972891</v>
      </c>
      <c r="L4892" s="164">
        <f t="shared" ca="1" si="1207"/>
        <v>1.234736968829885</v>
      </c>
      <c r="M4892" s="20">
        <f t="shared" ca="1" si="1208"/>
        <v>6.8256239619377723</v>
      </c>
      <c r="N4892" s="20">
        <f t="shared" ca="1" si="1209"/>
        <v>2.673424813774707</v>
      </c>
      <c r="O4892" s="20">
        <f t="shared" ref="O4892:O4955" ca="1" si="1216">(I4892+J4892)/2*$C$4*365-$C$5-$C$6</f>
        <v>15975331.673625961</v>
      </c>
      <c r="P4892" s="20">
        <f t="shared" ref="P4892:P4955" ca="1" si="1217">(L4892/1.7*42+I4892)*$C$7*365-$C$8-$C$9</f>
        <v>47211466.463762619</v>
      </c>
      <c r="Q4892" s="20">
        <f t="shared" ref="Q4892:Q4955" ca="1" si="1218">(N4892-M4892/2.8)*$C$10*365-$C$11-$C$12</f>
        <v>394118.0772833692</v>
      </c>
      <c r="R4892" s="20">
        <f t="shared" ref="R4892:R4955" ca="1" si="1219">O4892+P4892+Q4892</f>
        <v>63580916.214671947</v>
      </c>
      <c r="AD4892">
        <f t="shared" ca="1" si="1210"/>
        <v>-0.91265864252762574</v>
      </c>
      <c r="AE4892">
        <f t="shared" ca="1" si="1211"/>
        <v>-0.60016256887223363</v>
      </c>
      <c r="AF4892">
        <f t="shared" ca="1" si="1212"/>
        <v>-0.10522066391155607</v>
      </c>
      <c r="AG4892">
        <f t="shared" ca="1" si="1213"/>
        <v>0.65789531286311353</v>
      </c>
      <c r="AH4892">
        <f t="shared" ca="1" si="1214"/>
        <v>2.5618044021530815</v>
      </c>
      <c r="AI4892">
        <f t="shared" ca="1" si="1215"/>
        <v>2.2524994966883969</v>
      </c>
    </row>
    <row r="4893" spans="1:35">
      <c r="A4893" s="20"/>
      <c r="B4893" s="20"/>
      <c r="C4893" s="20">
        <f ca="1"/>
        <v>-0.3636467143255202</v>
      </c>
      <c r="D4893" s="20">
        <f ca="1"/>
        <v>-0.72409139650405629</v>
      </c>
      <c r="E4893" s="20">
        <f ca="1"/>
        <v>0.85215306987551953</v>
      </c>
      <c r="F4893" s="20">
        <f ca="1"/>
        <v>0.35043411567122013</v>
      </c>
      <c r="G4893" s="20">
        <f ca="1"/>
        <v>0.30159271861333153</v>
      </c>
      <c r="H4893" s="20">
        <f ca="1"/>
        <v>-0.86332652699524626</v>
      </c>
      <c r="I4893" s="164">
        <f t="shared" ref="I4893:I4956" ca="1" si="1220">$C$14+AD4893*$D$14</f>
        <v>16.785752626951716</v>
      </c>
      <c r="J4893" s="164">
        <f t="shared" ref="J4893:J4956" ca="1" si="1221">$C$15+AE4893*$D$15</f>
        <v>11.780854828536814</v>
      </c>
      <c r="K4893" s="164">
        <f t="shared" ref="K4893:K4956" ca="1" si="1222">$C$16+AF4893*$D$16</f>
        <v>0.64691537807455257</v>
      </c>
      <c r="L4893" s="164">
        <f t="shared" ref="L4893:L4956" ca="1" si="1223">$C$17+AG4893*$D$17</f>
        <v>1.1887994951101679</v>
      </c>
      <c r="M4893" s="20">
        <f t="shared" ref="M4893:M4956" ca="1" si="1224">$C$18+AH4893*$D$18</f>
        <v>4.5981960926894185</v>
      </c>
      <c r="N4893" s="20">
        <f t="shared" ref="N4893:N4956" ca="1" si="1225">$C$19+AI4893*$D$19</f>
        <v>1.707010191918459</v>
      </c>
      <c r="O4893" s="20">
        <f t="shared" ca="1" si="1216"/>
        <v>15231557.92475109</v>
      </c>
      <c r="P4893" s="20">
        <f t="shared" ca="1" si="1217"/>
        <v>46025799.911853246</v>
      </c>
      <c r="Q4893" s="20">
        <f t="shared" ca="1" si="1218"/>
        <v>108229.60225081148</v>
      </c>
      <c r="R4893" s="20">
        <f t="shared" ca="1" si="1219"/>
        <v>61365587.438855149</v>
      </c>
      <c r="AD4893">
        <f t="shared" ref="AD4893:AD4956" ca="1" si="1226">SUMPRODUCT(C4893:H4893,$J$9:$O$9)</f>
        <v>-0.9257881973418165</v>
      </c>
      <c r="AE4893">
        <f t="shared" ref="AE4893:AE4956" ca="1" si="1227">SUMPRODUCT(C4893:H4893,$J$10:$O$10)</f>
        <v>-1.0500487152561027</v>
      </c>
      <c r="AF4893">
        <f t="shared" ref="AF4893:AF4956" ca="1" si="1228">SUMPRODUCT(C4893:H4893,$J$11:$O$11)</f>
        <v>0.79013980067775025</v>
      </c>
      <c r="AG4893">
        <f t="shared" ref="AG4893:AG4956" ca="1" si="1229">SUMPRODUCT(C4893:H4893,$J$12:$O$12)</f>
        <v>0.44908861413712603</v>
      </c>
      <c r="AH4893">
        <f t="shared" ref="AH4893:AH4956" ca="1" si="1230">SUMPRODUCT(C4893:H4893,$J$13:$O$13)</f>
        <v>8.6884547432687254E-2</v>
      </c>
      <c r="AI4893">
        <f t="shared" ref="AI4893:AI4956" ca="1" si="1231">SUMPRODUCT(C4893:H4893,$J$14:$O$14)</f>
        <v>-0.35943191373389471</v>
      </c>
    </row>
    <row r="4894" spans="1:35">
      <c r="A4894" s="20"/>
      <c r="B4894" s="20"/>
      <c r="C4894" s="20">
        <f ca="1"/>
        <v>1.1712434888585068</v>
      </c>
      <c r="D4894" s="20">
        <f ca="1"/>
        <v>0.8055207797945988</v>
      </c>
      <c r="E4894" s="20">
        <f ca="1"/>
        <v>0.21127500658201245</v>
      </c>
      <c r="F4894" s="20">
        <f ca="1"/>
        <v>-0.49085219171947275</v>
      </c>
      <c r="G4894" s="20">
        <f ca="1"/>
        <v>0.15387135380765515</v>
      </c>
      <c r="H4894" s="20">
        <f ca="1"/>
        <v>0.49767601634883391</v>
      </c>
      <c r="I4894" s="164">
        <f t="shared" ca="1" si="1220"/>
        <v>28.379857338253789</v>
      </c>
      <c r="J4894" s="164">
        <f t="shared" ca="1" si="1221"/>
        <v>20.566930557456271</v>
      </c>
      <c r="K4894" s="164">
        <f t="shared" ca="1" si="1222"/>
        <v>0.60403976389454406</v>
      </c>
      <c r="L4894" s="164">
        <f t="shared" ca="1" si="1223"/>
        <v>1.0938318526683679</v>
      </c>
      <c r="M4894" s="20">
        <f t="shared" ca="1" si="1224"/>
        <v>4.8091721364191038</v>
      </c>
      <c r="N4894" s="20">
        <f t="shared" ca="1" si="1225"/>
        <v>2.0680551339067712</v>
      </c>
      <c r="O4894" s="20">
        <f t="shared" ca="1" si="1216"/>
        <v>26099594.847205825</v>
      </c>
      <c r="P4894" s="20">
        <f t="shared" ca="1" si="1217"/>
        <v>55247566.297878392</v>
      </c>
      <c r="Q4894" s="20">
        <f t="shared" ca="1" si="1218"/>
        <v>586141.03631600761</v>
      </c>
      <c r="R4894" s="20">
        <f t="shared" ca="1" si="1219"/>
        <v>81933302.181400225</v>
      </c>
      <c r="AD4894">
        <f t="shared" ca="1" si="1226"/>
        <v>1.8883148879256766</v>
      </c>
      <c r="AE4894">
        <f t="shared" ca="1" si="1227"/>
        <v>1.8982988447839833</v>
      </c>
      <c r="AF4894">
        <f t="shared" ca="1" si="1228"/>
        <v>0.40036148995039972</v>
      </c>
      <c r="AG4894">
        <f t="shared" ca="1" si="1229"/>
        <v>1.741751212894424E-2</v>
      </c>
      <c r="AH4894">
        <f t="shared" ca="1" si="1230"/>
        <v>0.32130237379900417</v>
      </c>
      <c r="AI4894">
        <f t="shared" ca="1" si="1231"/>
        <v>0.61636522677505723</v>
      </c>
    </row>
    <row r="4895" spans="1:35">
      <c r="A4895" s="20"/>
      <c r="B4895" s="20"/>
      <c r="C4895" s="20">
        <f ca="1"/>
        <v>-0.24534019439122604</v>
      </c>
      <c r="D4895" s="20">
        <f ca="1"/>
        <v>-1.9534515845081628</v>
      </c>
      <c r="E4895" s="20">
        <f ca="1"/>
        <v>-0.62604854749565497</v>
      </c>
      <c r="F4895" s="20">
        <f ca="1"/>
        <v>0.83539630207773385</v>
      </c>
      <c r="G4895" s="20">
        <f ca="1"/>
        <v>-1.6600679559946156E-2</v>
      </c>
      <c r="H4895" s="20">
        <f ca="1"/>
        <v>-0.85427473118388841</v>
      </c>
      <c r="I4895" s="164">
        <f t="shared" ca="1" si="1220"/>
        <v>12.133944083210414</v>
      </c>
      <c r="J4895" s="164">
        <f t="shared" ca="1" si="1221"/>
        <v>8.1165230900259164</v>
      </c>
      <c r="K4895" s="164">
        <f t="shared" ca="1" si="1222"/>
        <v>0.48741369448209348</v>
      </c>
      <c r="L4895" s="164">
        <f t="shared" ca="1" si="1223"/>
        <v>1.101764573331244</v>
      </c>
      <c r="M4895" s="20">
        <f t="shared" ca="1" si="1224"/>
        <v>4.0283192298415829</v>
      </c>
      <c r="N4895" s="20">
        <f t="shared" ca="1" si="1225"/>
        <v>1.5079172081533341</v>
      </c>
      <c r="O4895" s="20">
        <f t="shared" ca="1" si="1216"/>
        <v>10796851.377135871</v>
      </c>
      <c r="P4895" s="20">
        <f t="shared" ca="1" si="1217"/>
        <v>39242898.704335108</v>
      </c>
      <c r="Q4895" s="20">
        <f t="shared" ca="1" si="1218"/>
        <v>115647.55689755254</v>
      </c>
      <c r="R4895" s="20">
        <f t="shared" ca="1" si="1219"/>
        <v>50155397.638368532</v>
      </c>
      <c r="AD4895">
        <f t="shared" ca="1" si="1226"/>
        <v>-2.0548679409683466</v>
      </c>
      <c r="AE4895">
        <f t="shared" ca="1" si="1227"/>
        <v>-2.2796902382463369</v>
      </c>
      <c r="AF4895">
        <f t="shared" ca="1" si="1228"/>
        <v>-0.65987550470824152</v>
      </c>
      <c r="AG4895">
        <f t="shared" ca="1" si="1229"/>
        <v>5.347533332383636E-2</v>
      </c>
      <c r="AH4895">
        <f t="shared" ca="1" si="1230"/>
        <v>-0.54631196684268524</v>
      </c>
      <c r="AI4895">
        <f t="shared" ca="1" si="1231"/>
        <v>-0.89752105904504309</v>
      </c>
    </row>
    <row r="4896" spans="1:35">
      <c r="A4896" s="20"/>
      <c r="B4896" s="20"/>
      <c r="C4896" s="20">
        <f ca="1"/>
        <v>-0.98572166081387835</v>
      </c>
      <c r="D4896" s="20">
        <f ca="1"/>
        <v>-3.2363982214880886</v>
      </c>
      <c r="E4896" s="20">
        <f ca="1"/>
        <v>0.78139965061098549</v>
      </c>
      <c r="F4896" s="20">
        <f ca="1"/>
        <v>-1.0148915265318037</v>
      </c>
      <c r="G4896" s="20">
        <f ca="1"/>
        <v>-1.6936936605182871</v>
      </c>
      <c r="H4896" s="20">
        <f ca="1"/>
        <v>-0.30042905117552621</v>
      </c>
      <c r="I4896" s="164">
        <f t="shared" ca="1" si="1220"/>
        <v>5.238945230906852</v>
      </c>
      <c r="J4896" s="164">
        <f t="shared" ca="1" si="1221"/>
        <v>2.8662985622584287</v>
      </c>
      <c r="K4896" s="164">
        <f t="shared" ca="1" si="1222"/>
        <v>0.46480113493088027</v>
      </c>
      <c r="L4896" s="164">
        <f t="shared" ca="1" si="1223"/>
        <v>0.75717003065828403</v>
      </c>
      <c r="M4896" s="20">
        <f t="shared" ca="1" si="1224"/>
        <v>2.985839835906249</v>
      </c>
      <c r="N4896" s="20">
        <f t="shared" ca="1" si="1225"/>
        <v>1.0116008643863355</v>
      </c>
      <c r="O4896" s="20">
        <f t="shared" ca="1" si="1216"/>
        <v>4320228.8313622838</v>
      </c>
      <c r="P4896" s="20">
        <f t="shared" ca="1" si="1217"/>
        <v>23877839.622542027</v>
      </c>
      <c r="Q4896" s="20">
        <f t="shared" ca="1" si="1218"/>
        <v>-91782.827882000798</v>
      </c>
      <c r="R4896" s="20">
        <f t="shared" ca="1" si="1219"/>
        <v>28106285.626022313</v>
      </c>
      <c r="AD4896">
        <f t="shared" ca="1" si="1226"/>
        <v>-3.728411351721638</v>
      </c>
      <c r="AE4896">
        <f t="shared" ca="1" si="1227"/>
        <v>-4.0415105495777084</v>
      </c>
      <c r="AF4896">
        <f t="shared" ca="1" si="1228"/>
        <v>-0.86544422790108899</v>
      </c>
      <c r="AG4896">
        <f t="shared" ca="1" si="1229"/>
        <v>-1.5128634970077999</v>
      </c>
      <c r="AH4896">
        <f t="shared" ca="1" si="1230"/>
        <v>-1.7046224045486118</v>
      </c>
      <c r="AI4896">
        <f t="shared" ca="1" si="1231"/>
        <v>-2.238916582739634</v>
      </c>
    </row>
    <row r="4897" spans="1:35">
      <c r="A4897" s="20"/>
      <c r="B4897" s="20"/>
      <c r="C4897" s="20">
        <f ca="1"/>
        <v>0.3295923467360708</v>
      </c>
      <c r="D4897" s="20">
        <f ca="1"/>
        <v>0.3154065479207136</v>
      </c>
      <c r="E4897" s="20">
        <f ca="1"/>
        <v>0.69566800604441759</v>
      </c>
      <c r="F4897" s="20">
        <f ca="1"/>
        <v>-0.12146461146554136</v>
      </c>
      <c r="G4897" s="20">
        <f ca="1"/>
        <v>0.40478362770071097</v>
      </c>
      <c r="H4897" s="20">
        <f ca="1"/>
        <v>-1.2126352225527242</v>
      </c>
      <c r="I4897" s="164">
        <f t="shared" ca="1" si="1220"/>
        <v>23.090753645595711</v>
      </c>
      <c r="J4897" s="164">
        <f t="shared" ca="1" si="1221"/>
        <v>16.501410968594623</v>
      </c>
      <c r="K4897" s="164">
        <f t="shared" ca="1" si="1222"/>
        <v>0.62098737382883162</v>
      </c>
      <c r="L4897" s="164">
        <f t="shared" ca="1" si="1223"/>
        <v>1.0705255896413954</v>
      </c>
      <c r="M4897" s="20">
        <f t="shared" ca="1" si="1224"/>
        <v>4.1536912756382947</v>
      </c>
      <c r="N4897" s="20">
        <f t="shared" ca="1" si="1225"/>
        <v>1.5752809502047949</v>
      </c>
      <c r="O4897" s="20">
        <f t="shared" ca="1" si="1216"/>
        <v>21111101.662986211</v>
      </c>
      <c r="P4897" s="20">
        <f t="shared" ca="1" si="1217"/>
        <v>49399199.84625718</v>
      </c>
      <c r="Q4897" s="20">
        <f t="shared" ca="1" si="1218"/>
        <v>153432.66944377223</v>
      </c>
      <c r="R4897" s="20">
        <f t="shared" ca="1" si="1219"/>
        <v>70663734.17868717</v>
      </c>
      <c r="AD4897">
        <f t="shared" ca="1" si="1226"/>
        <v>0.60455185572711412</v>
      </c>
      <c r="AE4897">
        <f t="shared" ca="1" si="1227"/>
        <v>0.53403052637403414</v>
      </c>
      <c r="AF4897">
        <f t="shared" ca="1" si="1228"/>
        <v>0.5544306711711966</v>
      </c>
      <c r="AG4897">
        <f t="shared" ca="1" si="1229"/>
        <v>-8.8520047084566233E-2</v>
      </c>
      <c r="AH4897">
        <f t="shared" ca="1" si="1230"/>
        <v>-0.40700969373522744</v>
      </c>
      <c r="AI4897">
        <f t="shared" ca="1" si="1231"/>
        <v>-0.71545689133839263</v>
      </c>
    </row>
    <row r="4898" spans="1:35">
      <c r="A4898" s="20"/>
      <c r="B4898" s="20"/>
      <c r="C4898" s="20">
        <f ca="1"/>
        <v>-4.953506533516424E-2</v>
      </c>
      <c r="D4898" s="20">
        <f ca="1"/>
        <v>-0.17843455402674002</v>
      </c>
      <c r="E4898" s="20">
        <f ca="1"/>
        <v>-1.9661279639693761</v>
      </c>
      <c r="F4898" s="20">
        <f ca="1"/>
        <v>-0.79229978464767581</v>
      </c>
      <c r="G4898" s="20">
        <f ca="1"/>
        <v>0.35304457597840727</v>
      </c>
      <c r="H4898" s="20">
        <f ca="1"/>
        <v>1.7444246736638025</v>
      </c>
      <c r="I4898" s="164">
        <f t="shared" ca="1" si="1220"/>
        <v>18.406682728951694</v>
      </c>
      <c r="J4898" s="164">
        <f t="shared" ca="1" si="1221"/>
        <v>14.008688093527057</v>
      </c>
      <c r="K4898" s="164">
        <f t="shared" ca="1" si="1222"/>
        <v>0.35893322183634546</v>
      </c>
      <c r="L4898" s="164">
        <f t="shared" ca="1" si="1223"/>
        <v>0.87317773310620184</v>
      </c>
      <c r="M4898" s="20">
        <f t="shared" ca="1" si="1224"/>
        <v>5.2729623437246458</v>
      </c>
      <c r="N4898" s="20">
        <f t="shared" ca="1" si="1225"/>
        <v>2.2832926417425021</v>
      </c>
      <c r="O4898" s="20">
        <f t="shared" ca="1" si="1216"/>
        <v>17283968.721649133</v>
      </c>
      <c r="P4898" s="20">
        <f t="shared" ca="1" si="1217"/>
        <v>39866434.424686275</v>
      </c>
      <c r="Q4898" s="20">
        <f t="shared" ca="1" si="1218"/>
        <v>669108.57043976674</v>
      </c>
      <c r="R4898" s="20">
        <f t="shared" ca="1" si="1219"/>
        <v>57819511.716775171</v>
      </c>
      <c r="AD4898">
        <f t="shared" ca="1" si="1226"/>
        <v>-0.53235856093405487</v>
      </c>
      <c r="AE4898">
        <f t="shared" ca="1" si="1227"/>
        <v>-0.30245365989024942</v>
      </c>
      <c r="AF4898">
        <f t="shared" ca="1" si="1228"/>
        <v>-1.8278798014877693</v>
      </c>
      <c r="AG4898">
        <f t="shared" ca="1" si="1229"/>
        <v>-0.98555575860817402</v>
      </c>
      <c r="AH4898">
        <f t="shared" ca="1" si="1230"/>
        <v>0.83662482636071833</v>
      </c>
      <c r="AI4898">
        <f t="shared" ca="1" si="1231"/>
        <v>1.1980882209256818</v>
      </c>
    </row>
    <row r="4899" spans="1:35">
      <c r="A4899" s="20"/>
      <c r="B4899" s="20"/>
      <c r="C4899" s="20">
        <f ca="1"/>
        <v>4.658058339066911E-2</v>
      </c>
      <c r="D4899" s="20">
        <f ca="1"/>
        <v>1.3854063725083492</v>
      </c>
      <c r="E4899" s="20">
        <f ca="1"/>
        <v>-0.30649787618530694</v>
      </c>
      <c r="F4899" s="20">
        <f ca="1"/>
        <v>0.82857877179855643</v>
      </c>
      <c r="G4899" s="20">
        <f ca="1"/>
        <v>0.12289003560553058</v>
      </c>
      <c r="H4899" s="20">
        <f ca="1"/>
        <v>-2.9417561659064506E-2</v>
      </c>
      <c r="I4899" s="164">
        <f t="shared" ca="1" si="1220"/>
        <v>26.024266886957758</v>
      </c>
      <c r="J4899" s="164">
        <f t="shared" ca="1" si="1221"/>
        <v>19.168484935943795</v>
      </c>
      <c r="K4899" s="164">
        <f t="shared" ca="1" si="1222"/>
        <v>0.59178739921726342</v>
      </c>
      <c r="L4899" s="164">
        <f t="shared" ca="1" si="1223"/>
        <v>1.2603588032714526</v>
      </c>
      <c r="M4899" s="20">
        <f t="shared" ca="1" si="1224"/>
        <v>4.6700542857696536</v>
      </c>
      <c r="N4899" s="20">
        <f t="shared" ca="1" si="1225"/>
        <v>2.0118913339799649</v>
      </c>
      <c r="O4899" s="20">
        <f t="shared" ca="1" si="1216"/>
        <v>24097698.800839599</v>
      </c>
      <c r="P4899" s="20">
        <f t="shared" ca="1" si="1217"/>
        <v>57001211.831243329</v>
      </c>
      <c r="Q4899" s="20">
        <f t="shared" ca="1" si="1218"/>
        <v>575303.24296642654</v>
      </c>
      <c r="R4899" s="20">
        <f t="shared" ca="1" si="1219"/>
        <v>81674213.875049353</v>
      </c>
      <c r="AD4899">
        <f t="shared" ca="1" si="1226"/>
        <v>1.3165696327567369</v>
      </c>
      <c r="AE4899">
        <f t="shared" ca="1" si="1227"/>
        <v>1.4290217905851654</v>
      </c>
      <c r="AF4899">
        <f t="shared" ca="1" si="1228"/>
        <v>0.28897635652057607</v>
      </c>
      <c r="AG4899">
        <f t="shared" ca="1" si="1229"/>
        <v>0.77435819668842076</v>
      </c>
      <c r="AH4899">
        <f t="shared" ca="1" si="1230"/>
        <v>0.16672698418850407</v>
      </c>
      <c r="AI4899">
        <f t="shared" ca="1" si="1231"/>
        <v>0.46457117291882422</v>
      </c>
    </row>
    <row r="4900" spans="1:35">
      <c r="A4900" s="20"/>
      <c r="B4900" s="20"/>
      <c r="C4900" s="20">
        <f ca="1"/>
        <v>0.92815242190400071</v>
      </c>
      <c r="D4900" s="20">
        <f ca="1"/>
        <v>-0.3447780810747883</v>
      </c>
      <c r="E4900" s="20">
        <f ca="1"/>
        <v>1.3529169443223514</v>
      </c>
      <c r="F4900" s="20">
        <f ca="1"/>
        <v>-1.7090687096587505</v>
      </c>
      <c r="G4900" s="20">
        <f ca="1"/>
        <v>3.7060954208831487E-2</v>
      </c>
      <c r="H4900" s="20">
        <f ca="1"/>
        <v>-1.0420382187666986</v>
      </c>
      <c r="I4900" s="164">
        <f t="shared" ca="1" si="1220"/>
        <v>23.047588230631</v>
      </c>
      <c r="J4900" s="164">
        <f t="shared" ca="1" si="1221"/>
        <v>16.204334654242977</v>
      </c>
      <c r="K4900" s="164">
        <f t="shared" ca="1" si="1222"/>
        <v>0.5991148366347766</v>
      </c>
      <c r="L4900" s="164">
        <f t="shared" ca="1" si="1223"/>
        <v>0.79019920186691239</v>
      </c>
      <c r="M4900" s="20">
        <f t="shared" ca="1" si="1224"/>
        <v>3.6997889228066083</v>
      </c>
      <c r="N4900" s="20">
        <f t="shared" ca="1" si="1225"/>
        <v>1.342032580627915</v>
      </c>
      <c r="O4900" s="20">
        <f t="shared" ca="1" si="1216"/>
        <v>20929662.657202322</v>
      </c>
      <c r="P4900" s="20">
        <f t="shared" ca="1" si="1217"/>
        <v>42449975.905315444</v>
      </c>
      <c r="Q4900" s="20">
        <f t="shared" ca="1" si="1218"/>
        <v>34429.386737801309</v>
      </c>
      <c r="R4900" s="20">
        <f t="shared" ca="1" si="1219"/>
        <v>63414067.949255563</v>
      </c>
      <c r="AD4900">
        <f t="shared" ca="1" si="1226"/>
        <v>0.59407481325995082</v>
      </c>
      <c r="AE4900">
        <f t="shared" ca="1" si="1227"/>
        <v>0.43434048800099856</v>
      </c>
      <c r="AF4900">
        <f t="shared" ca="1" si="1228"/>
        <v>0.35558942395251386</v>
      </c>
      <c r="AG4900">
        <f t="shared" ca="1" si="1229"/>
        <v>-1.3627309006049442</v>
      </c>
      <c r="AH4900">
        <f t="shared" ca="1" si="1230"/>
        <v>-0.91134564132599027</v>
      </c>
      <c r="AI4900">
        <f t="shared" ca="1" si="1231"/>
        <v>-1.3458578901948246</v>
      </c>
    </row>
    <row r="4901" spans="1:35">
      <c r="A4901" s="20"/>
      <c r="B4901" s="20"/>
      <c r="C4901" s="20">
        <f ca="1"/>
        <v>0.13403137797427525</v>
      </c>
      <c r="D4901" s="20">
        <f ca="1"/>
        <v>-0.55844912130280677</v>
      </c>
      <c r="E4901" s="20">
        <f ca="1"/>
        <v>1.591351227336042</v>
      </c>
      <c r="F4901" s="20">
        <f ca="1"/>
        <v>0.60271966209302774</v>
      </c>
      <c r="G4901" s="20">
        <f ca="1"/>
        <v>3.2463507364021669</v>
      </c>
      <c r="H4901" s="20">
        <f ca="1"/>
        <v>-0.50985298224143605</v>
      </c>
      <c r="I4901" s="164">
        <f t="shared" ca="1" si="1220"/>
        <v>18.870729276999779</v>
      </c>
      <c r="J4901" s="164">
        <f t="shared" ca="1" si="1221"/>
        <v>13.533679221210773</v>
      </c>
      <c r="K4901" s="164">
        <f t="shared" ca="1" si="1222"/>
        <v>0.87523034016416978</v>
      </c>
      <c r="L4901" s="164">
        <f t="shared" ca="1" si="1223"/>
        <v>1.5638447968138305</v>
      </c>
      <c r="M4901" s="20">
        <f t="shared" ca="1" si="1224"/>
        <v>7.7516988473650281</v>
      </c>
      <c r="N4901" s="20">
        <f t="shared" ca="1" si="1225"/>
        <v>2.8304936760683823</v>
      </c>
      <c r="O4901" s="20">
        <f t="shared" ca="1" si="1216"/>
        <v>17278122.897798248</v>
      </c>
      <c r="P4901" s="20">
        <f t="shared" ca="1" si="1217"/>
        <v>57344592.401877612</v>
      </c>
      <c r="Q4901" s="20">
        <f t="shared" ca="1" si="1218"/>
        <v>103600.14265238725</v>
      </c>
      <c r="R4901" s="20">
        <f t="shared" ca="1" si="1219"/>
        <v>74726315.442328244</v>
      </c>
      <c r="AD4901">
        <f t="shared" ca="1" si="1226"/>
        <v>-0.4197259036408304</v>
      </c>
      <c r="AE4901">
        <f t="shared" ca="1" si="1227"/>
        <v>-0.46185261033195546</v>
      </c>
      <c r="AF4901">
        <f t="shared" ca="1" si="1228"/>
        <v>2.8657303651288157</v>
      </c>
      <c r="AG4901">
        <f t="shared" ca="1" si="1229"/>
        <v>2.1538399855174113</v>
      </c>
      <c r="AH4901">
        <f t="shared" ca="1" si="1230"/>
        <v>3.590776497072254</v>
      </c>
      <c r="AI4901">
        <f t="shared" ca="1" si="1231"/>
        <v>2.6770099353199521</v>
      </c>
    </row>
    <row r="4902" spans="1:35">
      <c r="A4902" s="20"/>
      <c r="B4902" s="20"/>
      <c r="C4902" s="20">
        <f ca="1"/>
        <v>0.86057215773957829</v>
      </c>
      <c r="D4902" s="20">
        <f ca="1"/>
        <v>0.95255994959041002</v>
      </c>
      <c r="E4902" s="20">
        <f ca="1"/>
        <v>-0.23021305382791954</v>
      </c>
      <c r="F4902" s="20">
        <f ca="1"/>
        <v>0.53388788166828061</v>
      </c>
      <c r="G4902" s="20">
        <f ca="1"/>
        <v>0.64232440883374364</v>
      </c>
      <c r="H4902" s="20">
        <f ca="1"/>
        <v>-1.6642690743572544</v>
      </c>
      <c r="I4902" s="164">
        <f t="shared" ca="1" si="1220"/>
        <v>27.147862637192883</v>
      </c>
      <c r="J4902" s="164">
        <f t="shared" ca="1" si="1221"/>
        <v>19.475970460090135</v>
      </c>
      <c r="K4902" s="164">
        <f t="shared" ca="1" si="1222"/>
        <v>0.56768008781415658</v>
      </c>
      <c r="L4902" s="164">
        <f t="shared" ca="1" si="1223"/>
        <v>1.1074803774013047</v>
      </c>
      <c r="M4902" s="20">
        <f t="shared" ca="1" si="1224"/>
        <v>3.8511341585796561</v>
      </c>
      <c r="N4902" s="20">
        <f t="shared" ca="1" si="1225"/>
        <v>1.5232344695634543</v>
      </c>
      <c r="O4902" s="20">
        <f t="shared" ca="1" si="1216"/>
        <v>24860844.356622629</v>
      </c>
      <c r="P4902" s="20">
        <f t="shared" ca="1" si="1217"/>
        <v>54355293.767470933</v>
      </c>
      <c r="Q4902" s="20">
        <f t="shared" ca="1" si="1218"/>
        <v>247125.30279866423</v>
      </c>
      <c r="R4902" s="20">
        <f t="shared" ca="1" si="1219"/>
        <v>79463263.426892221</v>
      </c>
      <c r="AD4902">
        <f t="shared" ca="1" si="1226"/>
        <v>1.5892870478623502</v>
      </c>
      <c r="AE4902">
        <f t="shared" ca="1" si="1227"/>
        <v>1.53220485237924</v>
      </c>
      <c r="AF4902">
        <f t="shared" ca="1" si="1228"/>
        <v>6.9818980128695196E-2</v>
      </c>
      <c r="AG4902">
        <f t="shared" ca="1" si="1229"/>
        <v>7.9456260915020449E-2</v>
      </c>
      <c r="AH4902">
        <f t="shared" ca="1" si="1230"/>
        <v>-0.74318426824482586</v>
      </c>
      <c r="AI4902">
        <f t="shared" ca="1" si="1231"/>
        <v>-0.85612305523390719</v>
      </c>
    </row>
    <row r="4903" spans="1:35">
      <c r="A4903" s="20"/>
      <c r="B4903" s="20"/>
      <c r="C4903" s="20">
        <f ca="1"/>
        <v>3.31480143774497E-2</v>
      </c>
      <c r="D4903" s="20">
        <f ca="1"/>
        <v>3.7399995951440869E-2</v>
      </c>
      <c r="E4903" s="20">
        <f ca="1"/>
        <v>-0.88237936020243113</v>
      </c>
      <c r="F4903" s="20">
        <f ca="1"/>
        <v>0.71429290626636899</v>
      </c>
      <c r="G4903" s="20">
        <f ca="1"/>
        <v>1.1617532302158402</v>
      </c>
      <c r="H4903" s="20">
        <f ca="1"/>
        <v>-0.47928209272594746</v>
      </c>
      <c r="I4903" s="164">
        <f t="shared" ca="1" si="1220"/>
        <v>20.046852795049208</v>
      </c>
      <c r="J4903" s="164">
        <f t="shared" ca="1" si="1221"/>
        <v>14.637908261254486</v>
      </c>
      <c r="K4903" s="164">
        <f t="shared" ca="1" si="1222"/>
        <v>0.534729964228423</v>
      </c>
      <c r="L4903" s="164">
        <f t="shared" ca="1" si="1223"/>
        <v>1.1857222550624655</v>
      </c>
      <c r="M4903" s="20">
        <f t="shared" ca="1" si="1224"/>
        <v>5.1307380655479422</v>
      </c>
      <c r="N4903" s="20">
        <f t="shared" ca="1" si="1225"/>
        <v>2.0326368792601723</v>
      </c>
      <c r="O4903" s="20">
        <f t="shared" ca="1" si="1216"/>
        <v>18494155.104689788</v>
      </c>
      <c r="P4903" s="20">
        <f t="shared" ca="1" si="1217"/>
        <v>49201892.240010671</v>
      </c>
      <c r="Q4903" s="20">
        <f t="shared" ca="1" si="1218"/>
        <v>334781.45759978046</v>
      </c>
      <c r="R4903" s="20">
        <f t="shared" ca="1" si="1219"/>
        <v>68030828.80230023</v>
      </c>
      <c r="AD4903">
        <f t="shared" ca="1" si="1226"/>
        <v>-0.13425903032786268</v>
      </c>
      <c r="AE4903">
        <f t="shared" ca="1" si="1227"/>
        <v>-9.1305952599165824E-2</v>
      </c>
      <c r="AF4903">
        <f t="shared" ca="1" si="1228"/>
        <v>-0.22972759792342787</v>
      </c>
      <c r="AG4903">
        <f t="shared" ca="1" si="1229"/>
        <v>0.43510115937484339</v>
      </c>
      <c r="AH4903">
        <f t="shared" ca="1" si="1230"/>
        <v>0.67859785060882505</v>
      </c>
      <c r="AI4903">
        <f t="shared" ca="1" si="1231"/>
        <v>0.52064021421668116</v>
      </c>
    </row>
    <row r="4904" spans="1:35">
      <c r="A4904" s="20"/>
      <c r="B4904" s="20"/>
      <c r="C4904" s="20">
        <f ca="1"/>
        <v>-0.36305097965021571</v>
      </c>
      <c r="D4904" s="20">
        <f ca="1"/>
        <v>8.9361719669531298E-2</v>
      </c>
      <c r="E4904" s="20">
        <f ca="1"/>
        <v>-1.2332985806500234</v>
      </c>
      <c r="F4904" s="20">
        <f ca="1"/>
        <v>-0.437252899740525</v>
      </c>
      <c r="G4904" s="20">
        <f ca="1"/>
        <v>0.10118263728937782</v>
      </c>
      <c r="H4904" s="20">
        <f ca="1"/>
        <v>-1.0309018538025994</v>
      </c>
      <c r="I4904" s="164">
        <f t="shared" ca="1" si="1220"/>
        <v>18.239203474394365</v>
      </c>
      <c r="J4904" s="164">
        <f t="shared" ca="1" si="1221"/>
        <v>13.447636572708987</v>
      </c>
      <c r="K4904" s="164">
        <f t="shared" ca="1" si="1222"/>
        <v>0.37082661495097446</v>
      </c>
      <c r="L4904" s="164">
        <f t="shared" ca="1" si="1223"/>
        <v>0.76709606647611228</v>
      </c>
      <c r="M4904" s="20">
        <f t="shared" ca="1" si="1224"/>
        <v>3.3909210137712593</v>
      </c>
      <c r="N4904" s="20">
        <f t="shared" ca="1" si="1225"/>
        <v>1.3063127673632129</v>
      </c>
      <c r="O4904" s="20">
        <f t="shared" ca="1" si="1216"/>
        <v>16895468.757718571</v>
      </c>
      <c r="P4904" s="20">
        <f t="shared" ca="1" si="1217"/>
        <v>37085977.058174975</v>
      </c>
      <c r="Q4904" s="20">
        <f t="shared" ca="1" si="1218"/>
        <v>159203.42381295498</v>
      </c>
      <c r="R4904" s="20">
        <f t="shared" ca="1" si="1219"/>
        <v>54140649.239706501</v>
      </c>
      <c r="AD4904">
        <f t="shared" ca="1" si="1226"/>
        <v>-0.57300886543826135</v>
      </c>
      <c r="AE4904">
        <f t="shared" ca="1" si="1227"/>
        <v>-0.49072598231242032</v>
      </c>
      <c r="AF4904">
        <f t="shared" ca="1" si="1228"/>
        <v>-1.7197580459002328</v>
      </c>
      <c r="AG4904">
        <f t="shared" ca="1" si="1229"/>
        <v>-1.4677451523813081</v>
      </c>
      <c r="AH4904">
        <f t="shared" ca="1" si="1230"/>
        <v>-1.2545322069208225</v>
      </c>
      <c r="AI4904">
        <f t="shared" ca="1" si="1231"/>
        <v>-1.4423979260453708</v>
      </c>
    </row>
    <row r="4905" spans="1:35">
      <c r="A4905" s="20"/>
      <c r="B4905" s="20"/>
      <c r="C4905" s="20">
        <f ca="1"/>
        <v>0.54263823352765117</v>
      </c>
      <c r="D4905" s="20">
        <f ca="1"/>
        <v>-0.1866204802763341</v>
      </c>
      <c r="E4905" s="20">
        <f ca="1"/>
        <v>-7.9766256538047267E-2</v>
      </c>
      <c r="F4905" s="20">
        <f ca="1"/>
        <v>0.12928694380601674</v>
      </c>
      <c r="G4905" s="20">
        <f ca="1"/>
        <v>1.5269146484823688</v>
      </c>
      <c r="H4905" s="20">
        <f ca="1"/>
        <v>-0.19154476365423151</v>
      </c>
      <c r="I4905" s="164">
        <f t="shared" ca="1" si="1220"/>
        <v>21.479104399089337</v>
      </c>
      <c r="J4905" s="164">
        <f t="shared" ca="1" si="1221"/>
        <v>15.520129499083609</v>
      </c>
      <c r="K4905" s="164">
        <f t="shared" ca="1" si="1222"/>
        <v>0.61875593222639214</v>
      </c>
      <c r="L4905" s="164">
        <f t="shared" ca="1" si="1223"/>
        <v>1.2034744828709711</v>
      </c>
      <c r="M4905" s="20">
        <f t="shared" ca="1" si="1224"/>
        <v>5.7256525384161705</v>
      </c>
      <c r="N4905" s="20">
        <f t="shared" ca="1" si="1225"/>
        <v>2.235985111902274</v>
      </c>
      <c r="O4905" s="20">
        <f t="shared" ca="1" si="1216"/>
        <v>19728382.464709196</v>
      </c>
      <c r="P4905" s="20">
        <f t="shared" ca="1" si="1217"/>
        <v>51067452.53811305</v>
      </c>
      <c r="Q4905" s="20">
        <f t="shared" ca="1" si="1218"/>
        <v>319523.52312175091</v>
      </c>
      <c r="R4905" s="20">
        <f t="shared" ca="1" si="1219"/>
        <v>71115358.525943995</v>
      </c>
      <c r="AD4905">
        <f t="shared" ca="1" si="1226"/>
        <v>0.21337485414789664</v>
      </c>
      <c r="AE4905">
        <f t="shared" ca="1" si="1227"/>
        <v>0.20474144264550642</v>
      </c>
      <c r="AF4905">
        <f t="shared" ca="1" si="1228"/>
        <v>0.53414483842174654</v>
      </c>
      <c r="AG4905">
        <f t="shared" ca="1" si="1229"/>
        <v>0.51579310395895939</v>
      </c>
      <c r="AH4905">
        <f t="shared" ca="1" si="1230"/>
        <v>1.3396139315735236</v>
      </c>
      <c r="AI4905">
        <f t="shared" ca="1" si="1231"/>
        <v>1.0702300321683076</v>
      </c>
    </row>
    <row r="4906" spans="1:35">
      <c r="A4906" s="20"/>
      <c r="B4906" s="20"/>
      <c r="C4906" s="20">
        <f ca="1"/>
        <v>-1.2160709231236211</v>
      </c>
      <c r="D4906" s="20">
        <f ca="1"/>
        <v>1.6276047493277375</v>
      </c>
      <c r="E4906" s="20">
        <f ca="1"/>
        <v>-0.58374684374706376</v>
      </c>
      <c r="F4906" s="20">
        <f ca="1"/>
        <v>-1.7391257345914177</v>
      </c>
      <c r="G4906" s="20">
        <f ca="1"/>
        <v>0.23874184512305141</v>
      </c>
      <c r="H4906" s="20">
        <f ca="1"/>
        <v>1.0395399845275015</v>
      </c>
      <c r="I4906" s="164">
        <f t="shared" ca="1" si="1220"/>
        <v>20.663454451772552</v>
      </c>
      <c r="J4906" s="164">
        <f t="shared" ca="1" si="1221"/>
        <v>16.33988402375422</v>
      </c>
      <c r="K4906" s="164">
        <f t="shared" ca="1" si="1222"/>
        <v>0.43575332440810421</v>
      </c>
      <c r="L4906" s="164">
        <f t="shared" ca="1" si="1223"/>
        <v>0.7415667579281382</v>
      </c>
      <c r="M4906" s="20">
        <f t="shared" ca="1" si="1224"/>
        <v>4.866096414711917</v>
      </c>
      <c r="N4906" s="20">
        <f t="shared" ca="1" si="1225"/>
        <v>2.021634252312805</v>
      </c>
      <c r="O4906" s="20">
        <f t="shared" ca="1" si="1216"/>
        <v>19730571.292151786</v>
      </c>
      <c r="P4906" s="20">
        <f t="shared" ca="1" si="1217"/>
        <v>38874446.196202546</v>
      </c>
      <c r="Q4906" s="20">
        <f t="shared" ca="1" si="1218"/>
        <v>474480.32908044819</v>
      </c>
      <c r="R4906" s="20">
        <f t="shared" ca="1" si="1219"/>
        <v>59079497.81743478</v>
      </c>
      <c r="AD4906">
        <f t="shared" ca="1" si="1226"/>
        <v>1.5401565964211154E-2</v>
      </c>
      <c r="AE4906">
        <f t="shared" ca="1" si="1227"/>
        <v>0.47982685360879868</v>
      </c>
      <c r="AF4906">
        <f t="shared" ca="1" si="1228"/>
        <v>-1.1295152326535984</v>
      </c>
      <c r="AG4906">
        <f t="shared" ca="1" si="1229"/>
        <v>-1.5837874639630087</v>
      </c>
      <c r="AH4906">
        <f t="shared" ca="1" si="1230"/>
        <v>0.38455157190213041</v>
      </c>
      <c r="AI4906">
        <f t="shared" ca="1" si="1231"/>
        <v>0.49090338462920213</v>
      </c>
    </row>
    <row r="4907" spans="1:35">
      <c r="A4907" s="20"/>
      <c r="B4907" s="20"/>
      <c r="C4907" s="20">
        <f ca="1"/>
        <v>1.9373367177554974</v>
      </c>
      <c r="D4907" s="20">
        <f ca="1"/>
        <v>1.5276296482332683</v>
      </c>
      <c r="E4907" s="20">
        <f ca="1"/>
        <v>-1.0806933010624662</v>
      </c>
      <c r="F4907" s="20">
        <f ca="1"/>
        <v>0.53076354984109997</v>
      </c>
      <c r="G4907" s="20">
        <f ca="1"/>
        <v>-9.7692891735950173E-3</v>
      </c>
      <c r="H4907" s="20">
        <f ca="1"/>
        <v>-0.73710258507789683</v>
      </c>
      <c r="I4907" s="164">
        <f t="shared" ca="1" si="1220"/>
        <v>33.649265949893014</v>
      </c>
      <c r="J4907" s="164">
        <f t="shared" ca="1" si="1221"/>
        <v>24.197109647698746</v>
      </c>
      <c r="K4907" s="164">
        <f t="shared" ca="1" si="1222"/>
        <v>0.49843927537509536</v>
      </c>
      <c r="L4907" s="164">
        <f t="shared" ca="1" si="1223"/>
        <v>1.0818072511970456</v>
      </c>
      <c r="M4907" s="20">
        <f t="shared" ca="1" si="1224"/>
        <v>3.5402779083416065</v>
      </c>
      <c r="N4907" s="20">
        <f t="shared" ca="1" si="1225"/>
        <v>1.6353322352171065</v>
      </c>
      <c r="O4907" s="20">
        <f t="shared" ca="1" si="1216"/>
        <v>30845433.483049769</v>
      </c>
      <c r="P4907" s="20">
        <f t="shared" ca="1" si="1217"/>
        <v>60205874.548999101</v>
      </c>
      <c r="Q4907" s="20">
        <f t="shared" ca="1" si="1218"/>
        <v>620355.73509417893</v>
      </c>
      <c r="R4907" s="20">
        <f t="shared" ca="1" si="1219"/>
        <v>91671663.767143041</v>
      </c>
      <c r="AD4907">
        <f t="shared" ca="1" si="1226"/>
        <v>3.1672975606536435</v>
      </c>
      <c r="AE4907">
        <f t="shared" ca="1" si="1227"/>
        <v>3.1164797475499144</v>
      </c>
      <c r="AF4907">
        <f t="shared" ca="1" si="1228"/>
        <v>-0.55964295113549711</v>
      </c>
      <c r="AG4907">
        <f t="shared" ca="1" si="1229"/>
        <v>-3.7239767286157188E-2</v>
      </c>
      <c r="AH4907">
        <f t="shared" ca="1" si="1230"/>
        <v>-1.0885801018426589</v>
      </c>
      <c r="AI4907">
        <f t="shared" ca="1" si="1231"/>
        <v>-0.55315612103484768</v>
      </c>
    </row>
    <row r="4908" spans="1:35">
      <c r="A4908" s="20"/>
      <c r="B4908" s="20"/>
      <c r="C4908" s="20">
        <f ca="1"/>
        <v>0.40051222609289894</v>
      </c>
      <c r="D4908" s="20">
        <f ca="1"/>
        <v>0.12984650178189347</v>
      </c>
      <c r="E4908" s="20">
        <f ca="1"/>
        <v>-0.34836391660014537</v>
      </c>
      <c r="F4908" s="20">
        <f ca="1"/>
        <v>0.88353030316670245</v>
      </c>
      <c r="G4908" s="20">
        <f ca="1"/>
        <v>1.8381367234150481</v>
      </c>
      <c r="H4908" s="20">
        <f ca="1"/>
        <v>-0.2697983495385291</v>
      </c>
      <c r="I4908" s="164">
        <f t="shared" ca="1" si="1220"/>
        <v>22.067415994503861</v>
      </c>
      <c r="J4908" s="164">
        <f t="shared" ca="1" si="1221"/>
        <v>16.044667653764868</v>
      </c>
      <c r="K4908" s="164">
        <f t="shared" ca="1" si="1222"/>
        <v>0.64165970833745611</v>
      </c>
      <c r="L4908" s="164">
        <f t="shared" ca="1" si="1223"/>
        <v>1.3538709853503059</v>
      </c>
      <c r="M4908" s="20">
        <f t="shared" ca="1" si="1224"/>
        <v>6.0669975946032197</v>
      </c>
      <c r="N4908" s="20">
        <f t="shared" ca="1" si="1225"/>
        <v>2.3950157001334058</v>
      </c>
      <c r="O4908" s="20">
        <f t="shared" ca="1" si="1216"/>
        <v>20321826.286694024</v>
      </c>
      <c r="P4908" s="20">
        <f t="shared" ca="1" si="1217"/>
        <v>55359305.178580515</v>
      </c>
      <c r="Q4908" s="20">
        <f t="shared" ca="1" si="1218"/>
        <v>381620.41622455593</v>
      </c>
      <c r="R4908" s="20">
        <f t="shared" ca="1" si="1219"/>
        <v>76062751.881499097</v>
      </c>
      <c r="AD4908">
        <f t="shared" ca="1" si="1226"/>
        <v>0.3561689307048202</v>
      </c>
      <c r="AE4908">
        <f t="shared" ca="1" si="1227"/>
        <v>0.38076095763921775</v>
      </c>
      <c r="AF4908">
        <f t="shared" ca="1" si="1228"/>
        <v>0.74236098488596458</v>
      </c>
      <c r="AG4908">
        <f t="shared" ca="1" si="1229"/>
        <v>1.1994135697741171</v>
      </c>
      <c r="AH4908">
        <f t="shared" ca="1" si="1230"/>
        <v>1.7188862162258001</v>
      </c>
      <c r="AI4908">
        <f t="shared" ca="1" si="1231"/>
        <v>1.5000424327929882</v>
      </c>
    </row>
    <row r="4909" spans="1:35">
      <c r="A4909" s="20"/>
      <c r="B4909" s="20"/>
      <c r="C4909" s="20">
        <f ca="1"/>
        <v>-0.96023891411710272</v>
      </c>
      <c r="D4909" s="20">
        <f ca="1"/>
        <v>-0.23027803030045083</v>
      </c>
      <c r="E4909" s="20">
        <f ca="1"/>
        <v>2.5488459577040685</v>
      </c>
      <c r="F4909" s="20">
        <f ca="1"/>
        <v>0.2098167700915729</v>
      </c>
      <c r="G4909" s="20">
        <f ca="1"/>
        <v>1.1382689821141092</v>
      </c>
      <c r="H4909" s="20">
        <f ca="1"/>
        <v>0.32338519740477578</v>
      </c>
      <c r="I4909" s="164">
        <f t="shared" ca="1" si="1220"/>
        <v>17.049226578656679</v>
      </c>
      <c r="J4909" s="164">
        <f t="shared" ca="1" si="1221"/>
        <v>12.365996206673666</v>
      </c>
      <c r="K4909" s="164">
        <f t="shared" ca="1" si="1222"/>
        <v>0.88625242602627141</v>
      </c>
      <c r="L4909" s="164">
        <f t="shared" ca="1" si="1223"/>
        <v>1.496458080514864</v>
      </c>
      <c r="M4909" s="20">
        <f t="shared" ca="1" si="1224"/>
        <v>6.7336004442697028</v>
      </c>
      <c r="N4909" s="20">
        <f t="shared" ca="1" si="1225"/>
        <v>2.5371165677744396</v>
      </c>
      <c r="O4909" s="20">
        <f t="shared" ca="1" si="1216"/>
        <v>15684094.778619185</v>
      </c>
      <c r="P4909" s="20">
        <f t="shared" ca="1" si="1217"/>
        <v>53868072.928274341</v>
      </c>
      <c r="Q4909" s="20">
        <f t="shared" ca="1" si="1218"/>
        <v>221079.63928590837</v>
      </c>
      <c r="R4909" s="20">
        <f t="shared" ca="1" si="1219"/>
        <v>69773247.346179441</v>
      </c>
      <c r="AD4909">
        <f t="shared" ca="1" si="1226"/>
        <v>-0.86183820906391284</v>
      </c>
      <c r="AE4909">
        <f t="shared" ca="1" si="1227"/>
        <v>-0.85369254809608552</v>
      </c>
      <c r="AF4909">
        <f t="shared" ca="1" si="1228"/>
        <v>2.9659311456933763</v>
      </c>
      <c r="AG4909">
        <f t="shared" ca="1" si="1229"/>
        <v>1.8475367296130176</v>
      </c>
      <c r="AH4909">
        <f t="shared" ca="1" si="1230"/>
        <v>2.4595560491885586</v>
      </c>
      <c r="AI4909">
        <f t="shared" ca="1" si="1231"/>
        <v>1.8840988318228091</v>
      </c>
    </row>
    <row r="4910" spans="1:35">
      <c r="A4910" s="20"/>
      <c r="B4910" s="20"/>
      <c r="C4910" s="20">
        <f ca="1"/>
        <v>-0.23161601650459768</v>
      </c>
      <c r="D4910" s="20">
        <f ca="1"/>
        <v>-0.36534836390891406</v>
      </c>
      <c r="E4910" s="20">
        <f ca="1"/>
        <v>-4.1772945336210329E-2</v>
      </c>
      <c r="F4910" s="20">
        <f ca="1"/>
        <v>-0.80849923883132291</v>
      </c>
      <c r="G4910" s="20">
        <f ca="1"/>
        <v>-0.9185415224489224</v>
      </c>
      <c r="H4910" s="20">
        <f ca="1"/>
        <v>-1.6548332800702574</v>
      </c>
      <c r="I4910" s="164">
        <f t="shared" ca="1" si="1220"/>
        <v>17.969656363565004</v>
      </c>
      <c r="J4910" s="164">
        <f t="shared" ca="1" si="1221"/>
        <v>12.710875364373999</v>
      </c>
      <c r="K4910" s="164">
        <f t="shared" ca="1" si="1222"/>
        <v>0.42222525778575465</v>
      </c>
      <c r="L4910" s="164">
        <f t="shared" ca="1" si="1223"/>
        <v>0.69217168997621514</v>
      </c>
      <c r="M4910" s="20">
        <f t="shared" ca="1" si="1224"/>
        <v>2.3076655137413353</v>
      </c>
      <c r="N4910" s="20">
        <f t="shared" ca="1" si="1225"/>
        <v>0.81449872516852362</v>
      </c>
      <c r="O4910" s="20">
        <f t="shared" ca="1" si="1216"/>
        <v>16358839.751899393</v>
      </c>
      <c r="P4910" s="20">
        <f t="shared" ca="1" si="1217"/>
        <v>34971337.264408134</v>
      </c>
      <c r="Q4910" s="20">
        <f t="shared" ca="1" si="1218"/>
        <v>-16334.795409911489</v>
      </c>
      <c r="R4910" s="20">
        <f t="shared" ca="1" si="1219"/>
        <v>51313842.220897615</v>
      </c>
      <c r="AD4910">
        <f t="shared" ca="1" si="1226"/>
        <v>-0.63843292146480479</v>
      </c>
      <c r="AE4910">
        <f t="shared" ca="1" si="1227"/>
        <v>-0.73796128712281894</v>
      </c>
      <c r="AF4910">
        <f t="shared" ca="1" si="1228"/>
        <v>-1.25249765649314</v>
      </c>
      <c r="AG4910">
        <f t="shared" ca="1" si="1229"/>
        <v>-1.8083105001081134</v>
      </c>
      <c r="AH4910">
        <f t="shared" ca="1" si="1230"/>
        <v>-2.4581494291762933</v>
      </c>
      <c r="AI4910">
        <f t="shared" ca="1" si="1231"/>
        <v>-2.7716250671120983</v>
      </c>
    </row>
    <row r="4911" spans="1:35">
      <c r="A4911" s="20"/>
      <c r="B4911" s="20"/>
      <c r="C4911" s="20">
        <f ca="1"/>
        <v>-0.31600962520819365</v>
      </c>
      <c r="D4911" s="20">
        <f ca="1"/>
        <v>-1.3250847907759695</v>
      </c>
      <c r="E4911" s="20">
        <f ca="1"/>
        <v>-0.18374507636102555</v>
      </c>
      <c r="F4911" s="20">
        <f ca="1"/>
        <v>0.18786536829693778</v>
      </c>
      <c r="G4911" s="20">
        <f ca="1"/>
        <v>-1.2675195207322096</v>
      </c>
      <c r="H4911" s="20">
        <f ca="1"/>
        <v>-0.2617419053684879</v>
      </c>
      <c r="I4911" s="164">
        <f t="shared" ca="1" si="1220"/>
        <v>14.816771224527935</v>
      </c>
      <c r="J4911" s="164">
        <f t="shared" ca="1" si="1221"/>
        <v>10.197806736589182</v>
      </c>
      <c r="K4911" s="164">
        <f t="shared" ca="1" si="1222"/>
        <v>0.47433314139632449</v>
      </c>
      <c r="L4911" s="164">
        <f t="shared" ca="1" si="1223"/>
        <v>0.98290070213174485</v>
      </c>
      <c r="M4911" s="20">
        <f t="shared" ca="1" si="1224"/>
        <v>3.2716918917158058</v>
      </c>
      <c r="N4911" s="20">
        <f t="shared" ca="1" si="1225"/>
        <v>1.3239030564964149</v>
      </c>
      <c r="O4911" s="20">
        <f t="shared" ca="1" si="1216"/>
        <v>13337384.916435122</v>
      </c>
      <c r="P4911" s="20">
        <f t="shared" ca="1" si="1217"/>
        <v>38989804.771070533</v>
      </c>
      <c r="Q4911" s="20">
        <f t="shared" ca="1" si="1218"/>
        <v>259859.04267665555</v>
      </c>
      <c r="R4911" s="20">
        <f t="shared" ca="1" si="1219"/>
        <v>52587048.730182312</v>
      </c>
      <c r="AD4911">
        <f t="shared" ca="1" si="1226"/>
        <v>-1.4036963047262296</v>
      </c>
      <c r="AE4911">
        <f t="shared" ca="1" si="1227"/>
        <v>-1.5812729071848379</v>
      </c>
      <c r="AF4911">
        <f t="shared" ca="1" si="1228"/>
        <v>-0.778789623669778</v>
      </c>
      <c r="AG4911">
        <f t="shared" ca="1" si="1229"/>
        <v>-0.48681499031025088</v>
      </c>
      <c r="AH4911">
        <f t="shared" ca="1" si="1230"/>
        <v>-1.3870090092046599</v>
      </c>
      <c r="AI4911">
        <f t="shared" ca="1" si="1231"/>
        <v>-1.3948566040637436</v>
      </c>
    </row>
    <row r="4912" spans="1:35">
      <c r="A4912" s="20"/>
      <c r="B4912" s="20"/>
      <c r="C4912" s="20">
        <f ca="1"/>
        <v>0.24867391730205787</v>
      </c>
      <c r="D4912" s="20">
        <f ca="1"/>
        <v>-5.4373877812707069E-2</v>
      </c>
      <c r="E4912" s="20">
        <f ca="1"/>
        <v>-0.33112756167085949</v>
      </c>
      <c r="F4912" s="20">
        <f ca="1"/>
        <v>1.5046030503703383</v>
      </c>
      <c r="G4912" s="20">
        <f ca="1"/>
        <v>1.9300548799564878</v>
      </c>
      <c r="H4912" s="20">
        <f ca="1"/>
        <v>0.7084567402448233</v>
      </c>
      <c r="I4912" s="164">
        <f t="shared" ca="1" si="1220"/>
        <v>21.188937301943312</v>
      </c>
      <c r="J4912" s="164">
        <f t="shared" ca="1" si="1221"/>
        <v>15.463961062928957</v>
      </c>
      <c r="K4912" s="164">
        <f t="shared" ca="1" si="1222"/>
        <v>0.70362381620117564</v>
      </c>
      <c r="L4912" s="164">
        <f t="shared" ca="1" si="1223"/>
        <v>1.5791891680410579</v>
      </c>
      <c r="M4912" s="20">
        <f t="shared" ca="1" si="1224"/>
        <v>7.0491420585551685</v>
      </c>
      <c r="N4912" s="20">
        <f t="shared" ca="1" si="1225"/>
        <v>2.8680658243489785</v>
      </c>
      <c r="O4912" s="20">
        <f t="shared" ca="1" si="1216"/>
        <v>19543693.84654361</v>
      </c>
      <c r="P4912" s="20">
        <f t="shared" ca="1" si="1217"/>
        <v>60034290.259141035</v>
      </c>
      <c r="Q4912" s="20">
        <f t="shared" ca="1" si="1218"/>
        <v>586176.88855585165</v>
      </c>
      <c r="R4912" s="20">
        <f t="shared" ca="1" si="1219"/>
        <v>80164160.994240493</v>
      </c>
      <c r="AD4912">
        <f t="shared" ca="1" si="1226"/>
        <v>0.1429459470736188</v>
      </c>
      <c r="AE4912">
        <f t="shared" ca="1" si="1227"/>
        <v>0.18589297413723394</v>
      </c>
      <c r="AF4912">
        <f t="shared" ca="1" si="1228"/>
        <v>1.3056710563743241</v>
      </c>
      <c r="AG4912">
        <f t="shared" ca="1" si="1229"/>
        <v>2.2235871274593544</v>
      </c>
      <c r="AH4912">
        <f t="shared" ca="1" si="1230"/>
        <v>2.8101578428390765</v>
      </c>
      <c r="AI4912">
        <f t="shared" ca="1" si="1231"/>
        <v>2.7785562820242662</v>
      </c>
    </row>
    <row r="4913" spans="1:35">
      <c r="A4913" s="20"/>
      <c r="B4913" s="20"/>
      <c r="C4913" s="20">
        <f ca="1"/>
        <v>0.64082929543103961</v>
      </c>
      <c r="D4913" s="20">
        <f ca="1"/>
        <v>0.74930483589403407</v>
      </c>
      <c r="E4913" s="20">
        <f ca="1"/>
        <v>-0.79180716754580871</v>
      </c>
      <c r="F4913" s="20">
        <f ca="1"/>
        <v>-0.92939191898075557</v>
      </c>
      <c r="G4913" s="20">
        <f ca="1"/>
        <v>-0.60865999507688628</v>
      </c>
      <c r="H4913" s="20">
        <f ca="1"/>
        <v>0.1978909259171118</v>
      </c>
      <c r="I4913" s="164">
        <f t="shared" ca="1" si="1220"/>
        <v>25.437926177218184</v>
      </c>
      <c r="J4913" s="164">
        <f t="shared" ca="1" si="1221"/>
        <v>18.636856484643243</v>
      </c>
      <c r="K4913" s="164">
        <f t="shared" ca="1" si="1222"/>
        <v>0.42260928324772651</v>
      </c>
      <c r="L4913" s="164">
        <f t="shared" ca="1" si="1223"/>
        <v>0.79801842889414343</v>
      </c>
      <c r="M4913" s="20">
        <f t="shared" ca="1" si="1224"/>
        <v>3.5229390409853636</v>
      </c>
      <c r="N4913" s="20">
        <f t="shared" ca="1" si="1225"/>
        <v>1.5618437379329875</v>
      </c>
      <c r="O4913" s="20">
        <f t="shared" ca="1" si="1216"/>
        <v>23501524.976177532</v>
      </c>
      <c r="P4913" s="20">
        <f t="shared" ca="1" si="1217"/>
        <v>45026209.231772438</v>
      </c>
      <c r="Q4913" s="20">
        <f t="shared" ca="1" si="1218"/>
        <v>507783.24807235738</v>
      </c>
      <c r="R4913" s="20">
        <f t="shared" ca="1" si="1219"/>
        <v>69035517.456022322</v>
      </c>
      <c r="AD4913">
        <f t="shared" ca="1" si="1226"/>
        <v>1.1742539265092675</v>
      </c>
      <c r="AE4913">
        <f t="shared" ca="1" si="1227"/>
        <v>1.2506229814239069</v>
      </c>
      <c r="AF4913">
        <f t="shared" ca="1" si="1228"/>
        <v>-1.2490065159297592</v>
      </c>
      <c r="AG4913">
        <f t="shared" ca="1" si="1229"/>
        <v>-1.3271889595720754</v>
      </c>
      <c r="AH4913">
        <f t="shared" ca="1" si="1230"/>
        <v>-1.1078455100162621</v>
      </c>
      <c r="AI4913">
        <f t="shared" ca="1" si="1231"/>
        <v>-0.75177368126219635</v>
      </c>
    </row>
    <row r="4914" spans="1:35">
      <c r="A4914" s="20"/>
      <c r="B4914" s="20"/>
      <c r="C4914" s="20">
        <f ca="1"/>
        <v>-0.76391052510449409</v>
      </c>
      <c r="D4914" s="20">
        <f ca="1"/>
        <v>0.44687479199013297</v>
      </c>
      <c r="E4914" s="20">
        <f ca="1"/>
        <v>0.81355707479236927</v>
      </c>
      <c r="F4914" s="20">
        <f ca="1"/>
        <v>0.70788679946094824</v>
      </c>
      <c r="G4914" s="20">
        <f ca="1"/>
        <v>0.5865941040760192</v>
      </c>
      <c r="H4914" s="20">
        <f ca="1"/>
        <v>1.1533659208570002</v>
      </c>
      <c r="I4914" s="164">
        <f t="shared" ca="1" si="1220"/>
        <v>19.900044607685714</v>
      </c>
      <c r="J4914" s="164">
        <f t="shared" ca="1" si="1221"/>
        <v>14.797094516116211</v>
      </c>
      <c r="K4914" s="164">
        <f t="shared" ca="1" si="1222"/>
        <v>0.73503758707567446</v>
      </c>
      <c r="L4914" s="164">
        <f t="shared" ca="1" si="1223"/>
        <v>1.4635473771725951</v>
      </c>
      <c r="M4914" s="20">
        <f t="shared" ca="1" si="1224"/>
        <v>6.3744006527193582</v>
      </c>
      <c r="N4914" s="20">
        <f t="shared" ca="1" si="1225"/>
        <v>2.6228005438513082</v>
      </c>
      <c r="O4914" s="20">
        <f t="shared" ca="1" si="1216"/>
        <v>18500755.894854233</v>
      </c>
      <c r="P4914" s="20">
        <f t="shared" ca="1" si="1217"/>
        <v>55900056.593595967</v>
      </c>
      <c r="Q4914" s="20">
        <f t="shared" ca="1" si="1218"/>
        <v>579006.942942578</v>
      </c>
      <c r="R4914" s="20">
        <f t="shared" ca="1" si="1219"/>
        <v>74979819.431392774</v>
      </c>
      <c r="AD4914">
        <f t="shared" ca="1" si="1226"/>
        <v>-0.16989208551317608</v>
      </c>
      <c r="AE4914">
        <f t="shared" ca="1" si="1227"/>
        <v>-3.7887746269728295E-2</v>
      </c>
      <c r="AF4914">
        <f t="shared" ca="1" si="1228"/>
        <v>1.5912507915970395</v>
      </c>
      <c r="AG4914">
        <f t="shared" ca="1" si="1229"/>
        <v>1.697942623511796</v>
      </c>
      <c r="AH4914">
        <f t="shared" ca="1" si="1230"/>
        <v>2.060445169688176</v>
      </c>
      <c r="AI4914">
        <f t="shared" ca="1" si="1231"/>
        <v>2.1156771455440757</v>
      </c>
    </row>
    <row r="4915" spans="1:35">
      <c r="A4915" s="20"/>
      <c r="B4915" s="20"/>
      <c r="C4915" s="20">
        <f ca="1"/>
        <v>-2.9375261714819394E-2</v>
      </c>
      <c r="D4915" s="20">
        <f ca="1"/>
        <v>-1.8195243189439663</v>
      </c>
      <c r="E4915" s="20">
        <f ca="1"/>
        <v>-0.77879047689708647</v>
      </c>
      <c r="F4915" s="20">
        <f ca="1"/>
        <v>0.83003595010725895</v>
      </c>
      <c r="G4915" s="20">
        <f ca="1"/>
        <v>0.63449144736708452</v>
      </c>
      <c r="H4915" s="20">
        <f ca="1"/>
        <v>-1.156261588374446</v>
      </c>
      <c r="I4915" s="164">
        <f t="shared" ca="1" si="1220"/>
        <v>13.093259680292135</v>
      </c>
      <c r="J4915" s="164">
        <f t="shared" ca="1" si="1221"/>
        <v>8.8615236930852035</v>
      </c>
      <c r="K4915" s="164">
        <f t="shared" ca="1" si="1222"/>
        <v>0.49211629251387712</v>
      </c>
      <c r="L4915" s="164">
        <f t="shared" ca="1" si="1223"/>
        <v>1.1064053490480843</v>
      </c>
      <c r="M4915" s="20">
        <f t="shared" ca="1" si="1224"/>
        <v>4.321847033213964</v>
      </c>
      <c r="N4915" s="20">
        <f t="shared" ca="1" si="1225"/>
        <v>1.5829340400823551</v>
      </c>
      <c r="O4915" s="20">
        <f t="shared" ca="1" si="1216"/>
        <v>11705703.555604067</v>
      </c>
      <c r="P4915" s="20">
        <f t="shared" ca="1" si="1217"/>
        <v>40313840.164745644</v>
      </c>
      <c r="Q4915" s="20">
        <f t="shared" ca="1" si="1218"/>
        <v>65773.966177722468</v>
      </c>
      <c r="R4915" s="20">
        <f t="shared" ca="1" si="1219"/>
        <v>52085317.686527438</v>
      </c>
      <c r="AD4915">
        <f t="shared" ca="1" si="1226"/>
        <v>-1.8220243494436568</v>
      </c>
      <c r="AE4915">
        <f t="shared" ca="1" si="1227"/>
        <v>-2.0296900358774481</v>
      </c>
      <c r="AF4915">
        <f t="shared" ca="1" si="1228"/>
        <v>-0.61712461351020842</v>
      </c>
      <c r="AG4915">
        <f t="shared" ca="1" si="1229"/>
        <v>7.4569768400382375E-2</v>
      </c>
      <c r="AH4915">
        <f t="shared" ca="1" si="1230"/>
        <v>-0.22016996309559467</v>
      </c>
      <c r="AI4915">
        <f t="shared" ca="1" si="1231"/>
        <v>-0.69477286464228394</v>
      </c>
    </row>
    <row r="4916" spans="1:35">
      <c r="A4916" s="20"/>
      <c r="B4916" s="20"/>
      <c r="C4916" s="20">
        <f ca="1"/>
        <v>-0.61102368382237782</v>
      </c>
      <c r="D4916" s="20">
        <f ca="1"/>
        <v>0.92055833788216301</v>
      </c>
      <c r="E4916" s="20">
        <f ca="1"/>
        <v>-0.20664328242449315</v>
      </c>
      <c r="F4916" s="20">
        <f ca="1"/>
        <v>-7.5662001599698769E-2</v>
      </c>
      <c r="G4916" s="20">
        <f ca="1"/>
        <v>-0.43696795811571998</v>
      </c>
      <c r="H4916" s="20">
        <f ca="1"/>
        <v>-2.2742794834493103E-2</v>
      </c>
      <c r="I4916" s="164">
        <f t="shared" ca="1" si="1220"/>
        <v>21.512480229329224</v>
      </c>
      <c r="J4916" s="164">
        <f t="shared" ca="1" si="1221"/>
        <v>15.999975863374939</v>
      </c>
      <c r="K4916" s="164">
        <f t="shared" ca="1" si="1222"/>
        <v>0.51570338653355319</v>
      </c>
      <c r="L4916" s="164">
        <f t="shared" ca="1" si="1223"/>
        <v>1.0164659680729107</v>
      </c>
      <c r="M4916" s="20">
        <f t="shared" ca="1" si="1224"/>
        <v>4.0383996573586991</v>
      </c>
      <c r="N4916" s="20">
        <f t="shared" ca="1" si="1225"/>
        <v>1.6946868907988895</v>
      </c>
      <c r="O4916" s="20">
        <f t="shared" ca="1" si="1216"/>
        <v>20002065.898275886</v>
      </c>
      <c r="P4916" s="20">
        <f t="shared" ca="1" si="1217"/>
        <v>46493552.876143508</v>
      </c>
      <c r="Q4916" s="20">
        <f t="shared" ca="1" si="1218"/>
        <v>422052.63076844794</v>
      </c>
      <c r="R4916" s="20">
        <f t="shared" ca="1" si="1219"/>
        <v>66917671.405187845</v>
      </c>
      <c r="AD4916">
        <f t="shared" ca="1" si="1226"/>
        <v>0.22147578381777247</v>
      </c>
      <c r="AE4916">
        <f t="shared" ca="1" si="1227"/>
        <v>0.36576371254192547</v>
      </c>
      <c r="AF4916">
        <f t="shared" ca="1" si="1228"/>
        <v>-0.40269648605860814</v>
      </c>
      <c r="AG4916">
        <f t="shared" ca="1" si="1229"/>
        <v>-0.33424559966858819</v>
      </c>
      <c r="AH4916">
        <f t="shared" ca="1" si="1230"/>
        <v>-0.53511149182366702</v>
      </c>
      <c r="AI4916">
        <f t="shared" ca="1" si="1231"/>
        <v>-0.39273813297597449</v>
      </c>
    </row>
    <row r="4917" spans="1:35">
      <c r="A4917" s="20"/>
      <c r="B4917" s="20"/>
      <c r="C4917" s="20">
        <f ca="1"/>
        <v>4.9018844935641404E-2</v>
      </c>
      <c r="D4917" s="20">
        <f ca="1"/>
        <v>1.3917733344716989</v>
      </c>
      <c r="E4917" s="20">
        <f ca="1"/>
        <v>-0.2456578412093364</v>
      </c>
      <c r="F4917" s="20">
        <f ca="1"/>
        <v>-9.7098221201953841E-2</v>
      </c>
      <c r="G4917" s="20">
        <f ca="1"/>
        <v>0.69156125061898954</v>
      </c>
      <c r="H4917" s="20">
        <f ca="1"/>
        <v>-0.31412356079958736</v>
      </c>
      <c r="I4917" s="164">
        <f t="shared" ca="1" si="1220"/>
        <v>25.42119946357359</v>
      </c>
      <c r="J4917" s="164">
        <f t="shared" ca="1" si="1221"/>
        <v>18.904627959743074</v>
      </c>
      <c r="K4917" s="164">
        <f t="shared" ca="1" si="1222"/>
        <v>0.56174226314833475</v>
      </c>
      <c r="L4917" s="164">
        <f t="shared" ca="1" si="1223"/>
        <v>1.0760041192608056</v>
      </c>
      <c r="M4917" s="20">
        <f t="shared" ca="1" si="1224"/>
        <v>4.745595925980485</v>
      </c>
      <c r="N4917" s="20">
        <f t="shared" ca="1" si="1225"/>
        <v>1.9437849876443831</v>
      </c>
      <c r="O4917" s="20">
        <f t="shared" ca="1" si="1216"/>
        <v>23635398.360894963</v>
      </c>
      <c r="P4917" s="20">
        <f t="shared" ca="1" si="1217"/>
        <v>51858044.022891365</v>
      </c>
      <c r="Q4917" s="20">
        <f t="shared" ca="1" si="1218"/>
        <v>416244.68804925529</v>
      </c>
      <c r="R4917" s="20">
        <f t="shared" ca="1" si="1219"/>
        <v>75909687.071835577</v>
      </c>
      <c r="AD4917">
        <f t="shared" ca="1" si="1226"/>
        <v>1.1701940445566963</v>
      </c>
      <c r="AE4917">
        <f t="shared" ca="1" si="1227"/>
        <v>1.3404791811218364</v>
      </c>
      <c r="AF4917">
        <f t="shared" ca="1" si="1228"/>
        <v>1.5838755893952283E-2</v>
      </c>
      <c r="AG4917">
        <f t="shared" ca="1" si="1229"/>
        <v>-6.3617639723611036E-2</v>
      </c>
      <c r="AH4917">
        <f t="shared" ca="1" si="1230"/>
        <v>0.25066213997831666</v>
      </c>
      <c r="AI4917">
        <f t="shared" ca="1" si="1231"/>
        <v>0.28049996660644061</v>
      </c>
    </row>
    <row r="4918" spans="1:35">
      <c r="A4918" s="20"/>
      <c r="B4918" s="20"/>
      <c r="C4918" s="20">
        <f ca="1"/>
        <v>1.4158650621500304</v>
      </c>
      <c r="D4918" s="20">
        <f ca="1"/>
        <v>-0.84230822161568564</v>
      </c>
      <c r="E4918" s="20">
        <f ca="1"/>
        <v>-0.90640032091249334</v>
      </c>
      <c r="F4918" s="20">
        <f ca="1"/>
        <v>-1.0855171361792153</v>
      </c>
      <c r="G4918" s="20">
        <f ca="1"/>
        <v>8.2569663226559953E-2</v>
      </c>
      <c r="H4918" s="20">
        <f ca="1"/>
        <v>-0.2567664697060652</v>
      </c>
      <c r="I4918" s="164">
        <f t="shared" ca="1" si="1220"/>
        <v>22.215784117868616</v>
      </c>
      <c r="J4918" s="164">
        <f t="shared" ca="1" si="1221"/>
        <v>15.676602959555847</v>
      </c>
      <c r="K4918" s="164">
        <f t="shared" ca="1" si="1222"/>
        <v>0.41080675941477762</v>
      </c>
      <c r="L4918" s="164">
        <f t="shared" ca="1" si="1223"/>
        <v>0.75621998410854574</v>
      </c>
      <c r="M4918" s="20">
        <f t="shared" ca="1" si="1224"/>
        <v>3.7413111252389162</v>
      </c>
      <c r="N4918" s="20">
        <f t="shared" ca="1" si="1225"/>
        <v>1.5199665601348833</v>
      </c>
      <c r="O4918" s="20">
        <f t="shared" ca="1" si="1216"/>
        <v>20204669.794842754</v>
      </c>
      <c r="P4918" s="20">
        <f t="shared" ca="1" si="1217"/>
        <v>40783398.275856875</v>
      </c>
      <c r="Q4918" s="20">
        <f t="shared" ca="1" si="1218"/>
        <v>307269.98205224861</v>
      </c>
      <c r="R4918" s="20">
        <f t="shared" ca="1" si="1219"/>
        <v>61295338.052751884</v>
      </c>
      <c r="AD4918">
        <f t="shared" ca="1" si="1226"/>
        <v>0.39218061113315844</v>
      </c>
      <c r="AE4918">
        <f t="shared" ca="1" si="1227"/>
        <v>0.25724931528719708</v>
      </c>
      <c r="AF4918">
        <f t="shared" ca="1" si="1228"/>
        <v>-1.3563021871383854</v>
      </c>
      <c r="AG4918">
        <f t="shared" ca="1" si="1229"/>
        <v>-1.5171818904157013</v>
      </c>
      <c r="AH4918">
        <f t="shared" ca="1" si="1230"/>
        <v>-0.8652098608456481</v>
      </c>
      <c r="AI4918">
        <f t="shared" ca="1" si="1231"/>
        <v>-0.86495524287869385</v>
      </c>
    </row>
    <row r="4919" spans="1:35">
      <c r="A4919" s="20"/>
      <c r="B4919" s="20"/>
      <c r="C4919" s="20">
        <f ca="1"/>
        <v>1.54449940204089</v>
      </c>
      <c r="D4919" s="20">
        <f ca="1"/>
        <v>-0.872560934583688</v>
      </c>
      <c r="E4919" s="20">
        <f ca="1"/>
        <v>-0.68834399181194972</v>
      </c>
      <c r="F4919" s="20">
        <f ca="1"/>
        <v>-0.90851809977824549</v>
      </c>
      <c r="G4919" s="20">
        <f ca="1"/>
        <v>-0.71455753942368938</v>
      </c>
      <c r="H4919" s="20">
        <f ca="1"/>
        <v>1.2540912309855239</v>
      </c>
      <c r="I4919" s="164">
        <f t="shared" ca="1" si="1220"/>
        <v>23.480916046749307</v>
      </c>
      <c r="J4919" s="164">
        <f t="shared" ca="1" si="1221"/>
        <v>16.591808364995174</v>
      </c>
      <c r="K4919" s="164">
        <f t="shared" ca="1" si="1222"/>
        <v>0.45717677885042607</v>
      </c>
      <c r="L4919" s="164">
        <f t="shared" ca="1" si="1223"/>
        <v>0.90198822623871322</v>
      </c>
      <c r="M4919" s="20">
        <f t="shared" ca="1" si="1224"/>
        <v>4.2179759523399518</v>
      </c>
      <c r="N4919" s="20">
        <f t="shared" ca="1" si="1225"/>
        <v>1.8906607101436061</v>
      </c>
      <c r="O4919" s="20">
        <f t="shared" ca="1" si="1216"/>
        <v>21367367.38342892</v>
      </c>
      <c r="P4919" s="20">
        <f t="shared" ca="1" si="1217"/>
        <v>45636139.814385854</v>
      </c>
      <c r="Q4919" s="20">
        <f t="shared" ca="1" si="1218"/>
        <v>642592.96719806292</v>
      </c>
      <c r="R4919" s="20">
        <f t="shared" ca="1" si="1219"/>
        <v>67646100.165012836</v>
      </c>
      <c r="AD4919">
        <f t="shared" ca="1" si="1226"/>
        <v>0.69925146765759894</v>
      </c>
      <c r="AE4919">
        <f t="shared" ca="1" si="1227"/>
        <v>0.56436522315274273</v>
      </c>
      <c r="AF4919">
        <f t="shared" ca="1" si="1228"/>
        <v>-0.934756555905218</v>
      </c>
      <c r="AG4919">
        <f t="shared" ca="1" si="1229"/>
        <v>-0.8545989716422131</v>
      </c>
      <c r="AH4919">
        <f t="shared" ca="1" si="1230"/>
        <v>-0.33558227517783079</v>
      </c>
      <c r="AI4919">
        <f t="shared" ca="1" si="1231"/>
        <v>0.13692083822596235</v>
      </c>
    </row>
    <row r="4920" spans="1:35">
      <c r="A4920" s="20"/>
      <c r="B4920" s="20"/>
      <c r="C4920" s="20">
        <f ca="1"/>
        <v>-0.59048229779546912</v>
      </c>
      <c r="D4920" s="20">
        <f ca="1"/>
        <v>-0.48630331567690155</v>
      </c>
      <c r="E4920" s="20">
        <f ca="1"/>
        <v>0.94349253946449896</v>
      </c>
      <c r="F4920" s="20">
        <f ca="1"/>
        <v>0.95599085606584633</v>
      </c>
      <c r="G4920" s="20">
        <f ca="1"/>
        <v>-2.5517490629625716</v>
      </c>
      <c r="H4920" s="20">
        <f ca="1"/>
        <v>1.1367595199497758</v>
      </c>
      <c r="I4920" s="164">
        <f t="shared" ca="1" si="1220"/>
        <v>18.626439935691142</v>
      </c>
      <c r="J4920" s="164">
        <f t="shared" ca="1" si="1221"/>
        <v>13.019710958236073</v>
      </c>
      <c r="K4920" s="164">
        <f t="shared" ca="1" si="1222"/>
        <v>0.63428992991320521</v>
      </c>
      <c r="L4920" s="164">
        <f t="shared" ca="1" si="1223"/>
        <v>1.3173816202516855</v>
      </c>
      <c r="M4920" s="20">
        <f t="shared" ca="1" si="1224"/>
        <v>3.6722374347736721</v>
      </c>
      <c r="N4920" s="20">
        <f t="shared" ca="1" si="1225"/>
        <v>1.7051258611534457</v>
      </c>
      <c r="O4920" s="20">
        <f t="shared" ca="1" si="1216"/>
        <v>16873770.656450093</v>
      </c>
      <c r="P4920" s="20">
        <f t="shared" ca="1" si="1217"/>
        <v>51029072.946524359</v>
      </c>
      <c r="Q4920" s="20">
        <f t="shared" ca="1" si="1218"/>
        <v>658270.00787166925</v>
      </c>
      <c r="R4920" s="20">
        <f t="shared" ca="1" si="1219"/>
        <v>68561113.610846117</v>
      </c>
      <c r="AD4920">
        <f t="shared" ca="1" si="1226"/>
        <v>-0.47901943308467493</v>
      </c>
      <c r="AE4920">
        <f t="shared" ca="1" si="1227"/>
        <v>-0.63432518179997521</v>
      </c>
      <c r="AF4920">
        <f t="shared" ca="1" si="1228"/>
        <v>0.67536299921095544</v>
      </c>
      <c r="AG4920">
        <f t="shared" ca="1" si="1229"/>
        <v>1.0335528193258428</v>
      </c>
      <c r="AH4920">
        <f t="shared" ca="1" si="1230"/>
        <v>-0.94195840580703039</v>
      </c>
      <c r="AI4920">
        <f t="shared" ca="1" si="1231"/>
        <v>-0.364524699585282</v>
      </c>
    </row>
    <row r="4921" spans="1:35">
      <c r="A4921" s="20"/>
      <c r="B4921" s="20"/>
      <c r="C4921" s="20">
        <f ca="1"/>
        <v>0.46694840366067086</v>
      </c>
      <c r="D4921" s="20">
        <f ca="1"/>
        <v>-0.74568346389434947</v>
      </c>
      <c r="E4921" s="20">
        <f ca="1"/>
        <v>-0.73133234449880957</v>
      </c>
      <c r="F4921" s="20">
        <f ca="1"/>
        <v>0.46541470791061895</v>
      </c>
      <c r="G4921" s="20">
        <f ca="1"/>
        <v>-7.748669730347481E-3</v>
      </c>
      <c r="H4921" s="20">
        <f ca="1"/>
        <v>-0.1971470883141497</v>
      </c>
      <c r="I4921" s="164">
        <f t="shared" ca="1" si="1220"/>
        <v>19.461200761456816</v>
      </c>
      <c r="J4921" s="164">
        <f t="shared" ca="1" si="1221"/>
        <v>13.734033368503001</v>
      </c>
      <c r="K4921" s="164">
        <f t="shared" ca="1" si="1222"/>
        <v>0.49893351288452076</v>
      </c>
      <c r="L4921" s="164">
        <f t="shared" ca="1" si="1223"/>
        <v>1.096154668649316</v>
      </c>
      <c r="M4921" s="20">
        <f t="shared" ca="1" si="1224"/>
        <v>4.2579029758210263</v>
      </c>
      <c r="N4921" s="20">
        <f t="shared" ca="1" si="1225"/>
        <v>1.747043363291845</v>
      </c>
      <c r="O4921" s="20">
        <f t="shared" ca="1" si="1216"/>
        <v>17699842.528313022</v>
      </c>
      <c r="P4921" s="20">
        <f t="shared" ca="1" si="1217"/>
        <v>46411285.719025068</v>
      </c>
      <c r="Q4921" s="20">
        <f t="shared" ca="1" si="1218"/>
        <v>378497.11416973383</v>
      </c>
      <c r="R4921" s="20">
        <f t="shared" ca="1" si="1219"/>
        <v>64489625.361507818</v>
      </c>
      <c r="AD4921">
        <f t="shared" ca="1" si="1226"/>
        <v>-0.27640758217067601</v>
      </c>
      <c r="AE4921">
        <f t="shared" ca="1" si="1227"/>
        <v>-0.39461967499899331</v>
      </c>
      <c r="AF4921">
        <f t="shared" ca="1" si="1228"/>
        <v>-0.55514988286799338</v>
      </c>
      <c r="AG4921">
        <f t="shared" ca="1" si="1229"/>
        <v>2.7975766587799669E-2</v>
      </c>
      <c r="AH4921">
        <f t="shared" ca="1" si="1230"/>
        <v>-0.29121891575441461</v>
      </c>
      <c r="AI4921">
        <f t="shared" ca="1" si="1231"/>
        <v>-0.25123415326528387</v>
      </c>
    </row>
    <row r="4922" spans="1:35">
      <c r="A4922" s="20"/>
      <c r="B4922" s="20"/>
      <c r="C4922" s="20">
        <f ca="1"/>
        <v>-0.71663609283787733</v>
      </c>
      <c r="D4922" s="20">
        <f ca="1"/>
        <v>-0.3152511224169241</v>
      </c>
      <c r="E4922" s="20">
        <f ca="1"/>
        <v>1.0092923598089125</v>
      </c>
      <c r="F4922" s="20">
        <f ca="1"/>
        <v>0.1529130867548778</v>
      </c>
      <c r="G4922" s="20">
        <f ca="1"/>
        <v>0.16373170338855791</v>
      </c>
      <c r="H4922" s="20">
        <f ca="1"/>
        <v>0.77736794953210808</v>
      </c>
      <c r="I4922" s="164">
        <f t="shared" ca="1" si="1220"/>
        <v>17.257931341498438</v>
      </c>
      <c r="J4922" s="164">
        <f t="shared" ca="1" si="1221"/>
        <v>12.579346452511585</v>
      </c>
      <c r="K4922" s="164">
        <f t="shared" ca="1" si="1222"/>
        <v>0.69182141066468006</v>
      </c>
      <c r="L4922" s="164">
        <f t="shared" ca="1" si="1223"/>
        <v>1.2946439542585044</v>
      </c>
      <c r="M4922" s="20">
        <f t="shared" ca="1" si="1224"/>
        <v>5.6649606323406143</v>
      </c>
      <c r="N4922" s="20">
        <f t="shared" ca="1" si="1225"/>
        <v>2.2671593464050126</v>
      </c>
      <c r="O4922" s="20">
        <f t="shared" ca="1" si="1216"/>
        <v>15909161.942822754</v>
      </c>
      <c r="P4922" s="20">
        <f t="shared" ca="1" si="1217"/>
        <v>49104253.592124119</v>
      </c>
      <c r="Q4922" s="20">
        <f t="shared" ca="1" si="1218"/>
        <v>407930.59709235246</v>
      </c>
      <c r="R4922" s="20">
        <f t="shared" ca="1" si="1219"/>
        <v>65421346.132039227</v>
      </c>
      <c r="AD4922">
        <f t="shared" ca="1" si="1226"/>
        <v>-0.81118171322853483</v>
      </c>
      <c r="AE4922">
        <f t="shared" ca="1" si="1227"/>
        <v>-0.78209850586859575</v>
      </c>
      <c r="AF4922">
        <f t="shared" ca="1" si="1228"/>
        <v>1.1983764605879996</v>
      </c>
      <c r="AG4922">
        <f t="shared" ca="1" si="1229"/>
        <v>0.93019979208411085</v>
      </c>
      <c r="AH4922">
        <f t="shared" ca="1" si="1230"/>
        <v>1.272178480378461</v>
      </c>
      <c r="AI4922">
        <f t="shared" ca="1" si="1231"/>
        <v>1.1544847200135475</v>
      </c>
    </row>
    <row r="4923" spans="1:35">
      <c r="A4923" s="20"/>
      <c r="B4923" s="20"/>
      <c r="C4923" s="20">
        <f ca="1"/>
        <v>0.68558988785720754</v>
      </c>
      <c r="D4923" s="20">
        <f ca="1"/>
        <v>-1.4364875901951157</v>
      </c>
      <c r="E4923" s="20">
        <f ca="1"/>
        <v>1.1763946031540771</v>
      </c>
      <c r="F4923" s="20">
        <f ca="1"/>
        <v>-0.71949859373328051</v>
      </c>
      <c r="G4923" s="20">
        <f ca="1"/>
        <v>-0.48706979291877628</v>
      </c>
      <c r="H4923" s="20">
        <f ca="1"/>
        <v>0.67329520255382724</v>
      </c>
      <c r="I4923" s="164">
        <f t="shared" ca="1" si="1220"/>
        <v>18.86808436406794</v>
      </c>
      <c r="J4923" s="164">
        <f t="shared" ca="1" si="1221"/>
        <v>12.98459473123118</v>
      </c>
      <c r="K4923" s="164">
        <f t="shared" ca="1" si="1222"/>
        <v>0.64510528439197312</v>
      </c>
      <c r="L4923" s="164">
        <f t="shared" ca="1" si="1223"/>
        <v>1.0874987012584367</v>
      </c>
      <c r="M4923" s="20">
        <f t="shared" ca="1" si="1224"/>
        <v>4.7456482635490369</v>
      </c>
      <c r="N4923" s="20">
        <f t="shared" ca="1" si="1225"/>
        <v>1.9068106472483239</v>
      </c>
      <c r="O4923" s="20">
        <f t="shared" ca="1" si="1216"/>
        <v>16983904.917754684</v>
      </c>
      <c r="P4923" s="20">
        <f t="shared" ca="1" si="1217"/>
        <v>45606591.664206736</v>
      </c>
      <c r="Q4923" s="20">
        <f t="shared" ca="1" si="1218"/>
        <v>354362.9284410773</v>
      </c>
      <c r="R4923" s="20">
        <f t="shared" ca="1" si="1219"/>
        <v>62944859.510402501</v>
      </c>
      <c r="AD4923">
        <f t="shared" ca="1" si="1226"/>
        <v>-0.42036787279904431</v>
      </c>
      <c r="AE4923">
        <f t="shared" ca="1" si="1227"/>
        <v>-0.64610915059356366</v>
      </c>
      <c r="AF4923">
        <f t="shared" ca="1" si="1228"/>
        <v>0.77368440356339141</v>
      </c>
      <c r="AG4923">
        <f t="shared" ca="1" si="1229"/>
        <v>-1.1369539734378875E-2</v>
      </c>
      <c r="AH4923">
        <f t="shared" ca="1" si="1230"/>
        <v>0.25072029283226338</v>
      </c>
      <c r="AI4923">
        <f t="shared" ca="1" si="1231"/>
        <v>0.18056931688736205</v>
      </c>
    </row>
    <row r="4924" spans="1:35">
      <c r="A4924" s="20"/>
      <c r="B4924" s="20"/>
      <c r="C4924" s="20">
        <f ca="1"/>
        <v>0.5474831389882433</v>
      </c>
      <c r="D4924" s="20">
        <f ca="1"/>
        <v>-0.25349296901884927</v>
      </c>
      <c r="E4924" s="20">
        <f ca="1"/>
        <v>0.20943157775070273</v>
      </c>
      <c r="F4924" s="20">
        <f ca="1"/>
        <v>1.4471080614428999</v>
      </c>
      <c r="G4924" s="20">
        <f ca="1"/>
        <v>0.89908889216359444</v>
      </c>
      <c r="H4924" s="20">
        <f ca="1"/>
        <v>-0.79427893225993873</v>
      </c>
      <c r="I4924" s="164">
        <f t="shared" ca="1" si="1220"/>
        <v>22.107269756257132</v>
      </c>
      <c r="J4924" s="164">
        <f t="shared" ca="1" si="1221"/>
        <v>15.530311075669163</v>
      </c>
      <c r="K4924" s="164">
        <f t="shared" ca="1" si="1222"/>
        <v>0.68164571777718563</v>
      </c>
      <c r="L4924" s="164">
        <f t="shared" ca="1" si="1223"/>
        <v>1.4301007743124721</v>
      </c>
      <c r="M4924" s="20">
        <f t="shared" ca="1" si="1224"/>
        <v>5.1761229963980391</v>
      </c>
      <c r="N4924" s="20">
        <f t="shared" ca="1" si="1225"/>
        <v>2.0465407193973211</v>
      </c>
      <c r="O4924" s="20">
        <f t="shared" ca="1" si="1216"/>
        <v>20068790.542337175</v>
      </c>
      <c r="P4924" s="20">
        <f t="shared" ca="1" si="1217"/>
        <v>57277059.776376404</v>
      </c>
      <c r="Q4924" s="20">
        <f t="shared" ca="1" si="1218"/>
        <v>330925.5585043637</v>
      </c>
      <c r="R4924" s="20">
        <f t="shared" ca="1" si="1219"/>
        <v>77676775.877217934</v>
      </c>
      <c r="AD4924">
        <f t="shared" ca="1" si="1226"/>
        <v>0.36584217384881795</v>
      </c>
      <c r="AE4924">
        <f t="shared" ca="1" si="1227"/>
        <v>0.20815807908361139</v>
      </c>
      <c r="AF4924">
        <f t="shared" ca="1" si="1228"/>
        <v>1.1058701616107776</v>
      </c>
      <c r="AG4924">
        <f t="shared" ca="1" si="1229"/>
        <v>1.5459126105112362</v>
      </c>
      <c r="AH4924">
        <f t="shared" ca="1" si="1230"/>
        <v>0.72902555155337756</v>
      </c>
      <c r="AI4924">
        <f t="shared" ca="1" si="1231"/>
        <v>0.55821816053329976</v>
      </c>
    </row>
    <row r="4925" spans="1:35">
      <c r="A4925" s="20"/>
      <c r="B4925" s="20"/>
      <c r="C4925" s="20">
        <f ca="1"/>
        <v>-1.4318501922149953</v>
      </c>
      <c r="D4925" s="20">
        <f ca="1"/>
        <v>1.994773138171671E-2</v>
      </c>
      <c r="E4925" s="20">
        <f ca="1"/>
        <v>1.5646203332762798</v>
      </c>
      <c r="F4925" s="20">
        <f ca="1"/>
        <v>0.86776271368280278</v>
      </c>
      <c r="G4925" s="20">
        <f ca="1"/>
        <v>0.12808915968338216</v>
      </c>
      <c r="H4925" s="20">
        <f ca="1"/>
        <v>-1.3775464016561236</v>
      </c>
      <c r="I4925" s="164">
        <f t="shared" ca="1" si="1220"/>
        <v>15.762649707508967</v>
      </c>
      <c r="J4925" s="164">
        <f t="shared" ca="1" si="1221"/>
        <v>11.295181415165619</v>
      </c>
      <c r="K4925" s="164">
        <f t="shared" ca="1" si="1222"/>
        <v>0.72347798938886321</v>
      </c>
      <c r="L4925" s="164">
        <f t="shared" ca="1" si="1223"/>
        <v>1.3089645556804408</v>
      </c>
      <c r="M4925" s="20">
        <f t="shared" ca="1" si="1224"/>
        <v>4.4985670415861918</v>
      </c>
      <c r="N4925" s="20">
        <f t="shared" ca="1" si="1225"/>
        <v>1.6156273226117723</v>
      </c>
      <c r="O4925" s="20">
        <f t="shared" ca="1" si="1216"/>
        <v>14426980.313633062</v>
      </c>
      <c r="P4925" s="20">
        <f t="shared" ca="1" si="1217"/>
        <v>47965994.021571264</v>
      </c>
      <c r="Q4925" s="20">
        <f t="shared" ca="1" si="1218"/>
        <v>14885.859153297495</v>
      </c>
      <c r="R4925" s="20">
        <f t="shared" ca="1" si="1219"/>
        <v>62407860.194357626</v>
      </c>
      <c r="AD4925">
        <f t="shared" ca="1" si="1226"/>
        <v>-1.1741141486628723</v>
      </c>
      <c r="AE4925">
        <f t="shared" ca="1" si="1227"/>
        <v>-1.2130263707497926</v>
      </c>
      <c r="AF4925">
        <f t="shared" ca="1" si="1228"/>
        <v>1.4861635398987563</v>
      </c>
      <c r="AG4925">
        <f t="shared" ca="1" si="1229"/>
        <v>0.99529343491109412</v>
      </c>
      <c r="AH4925">
        <f t="shared" ca="1" si="1230"/>
        <v>-2.381439823756426E-2</v>
      </c>
      <c r="AI4925">
        <f t="shared" ca="1" si="1231"/>
        <v>-0.6064126415898049</v>
      </c>
    </row>
    <row r="4926" spans="1:35">
      <c r="A4926" s="20"/>
      <c r="B4926" s="20"/>
      <c r="C4926" s="20">
        <f ca="1"/>
        <v>9.4840342159667024E-2</v>
      </c>
      <c r="D4926" s="20">
        <f ca="1"/>
        <v>-0.32835834520120766</v>
      </c>
      <c r="E4926" s="20">
        <f ca="1"/>
        <v>0.53180722355933796</v>
      </c>
      <c r="F4926" s="20">
        <f ca="1"/>
        <v>-1.0343840717279427</v>
      </c>
      <c r="G4926" s="20">
        <f ca="1"/>
        <v>0.76306122224280204</v>
      </c>
      <c r="H4926" s="20">
        <f ca="1"/>
        <v>-0.25169080475062744</v>
      </c>
      <c r="I4926" s="164">
        <f t="shared" ca="1" si="1220"/>
        <v>19.309450562956847</v>
      </c>
      <c r="J4926" s="164">
        <f t="shared" ca="1" si="1221"/>
        <v>14.001509272975984</v>
      </c>
      <c r="K4926" s="164">
        <f t="shared" ca="1" si="1222"/>
        <v>0.58201695442061718</v>
      </c>
      <c r="L4926" s="164">
        <f t="shared" ca="1" si="1223"/>
        <v>0.94762209439164891</v>
      </c>
      <c r="M4926" s="20">
        <f t="shared" ca="1" si="1224"/>
        <v>4.9200137913924005</v>
      </c>
      <c r="N4926" s="20">
        <f t="shared" ca="1" si="1225"/>
        <v>1.8584491371471497</v>
      </c>
      <c r="O4926" s="20">
        <f t="shared" ca="1" si="1216"/>
        <v>17761554.996908721</v>
      </c>
      <c r="P4926" s="20">
        <f t="shared" ca="1" si="1217"/>
        <v>42600683.502716079</v>
      </c>
      <c r="Q4926" s="20">
        <f t="shared" ca="1" si="1218"/>
        <v>169293.39931254793</v>
      </c>
      <c r="R4926" s="20">
        <f t="shared" ca="1" si="1219"/>
        <v>60531531.898937352</v>
      </c>
      <c r="AD4926">
        <f t="shared" ca="1" si="1226"/>
        <v>-0.31324015462212501</v>
      </c>
      <c r="AE4926">
        <f t="shared" ca="1" si="1227"/>
        <v>-0.30486266007517354</v>
      </c>
      <c r="AF4926">
        <f t="shared" ca="1" si="1228"/>
        <v>0.20015413109651981</v>
      </c>
      <c r="AG4926">
        <f t="shared" ca="1" si="1229"/>
        <v>-0.64717229821977784</v>
      </c>
      <c r="AH4926">
        <f t="shared" ca="1" si="1230"/>
        <v>0.44445976821377919</v>
      </c>
      <c r="AI4926">
        <f t="shared" ca="1" si="1231"/>
        <v>4.9862532830134199E-2</v>
      </c>
    </row>
    <row r="4927" spans="1:35">
      <c r="A4927" s="20"/>
      <c r="B4927" s="20"/>
      <c r="C4927" s="20">
        <f ca="1"/>
        <v>-0.95859499026085238</v>
      </c>
      <c r="D4927" s="20">
        <f ca="1"/>
        <v>1.6999731477995494</v>
      </c>
      <c r="E4927" s="20">
        <f ca="1"/>
        <v>-6.1596413600348496E-3</v>
      </c>
      <c r="F4927" s="20">
        <f ca="1"/>
        <v>-0.53641088767990996</v>
      </c>
      <c r="G4927" s="20">
        <f ca="1"/>
        <v>2.5750281258608387</v>
      </c>
      <c r="H4927" s="20">
        <f ca="1"/>
        <v>0.42479171742876048</v>
      </c>
      <c r="I4927" s="164">
        <f t="shared" ca="1" si="1220"/>
        <v>21.755876634017053</v>
      </c>
      <c r="J4927" s="164">
        <f t="shared" ca="1" si="1221"/>
        <v>17.066116162213959</v>
      </c>
      <c r="K4927" s="164">
        <f t="shared" ca="1" si="1222"/>
        <v>0.6435230829894254</v>
      </c>
      <c r="L4927" s="164">
        <f t="shared" ca="1" si="1223"/>
        <v>1.1762561864414187</v>
      </c>
      <c r="M4927" s="20">
        <f t="shared" ca="1" si="1224"/>
        <v>7.0063788805939726</v>
      </c>
      <c r="N4927" s="20">
        <f t="shared" ca="1" si="1225"/>
        <v>2.7245876816497772</v>
      </c>
      <c r="O4927" s="20">
        <f t="shared" ca="1" si="1216"/>
        <v>20700395.988482133</v>
      </c>
      <c r="P4927" s="20">
        <f t="shared" ca="1" si="1217"/>
        <v>50672888.560625277</v>
      </c>
      <c r="Q4927" s="20">
        <f t="shared" ca="1" si="1218"/>
        <v>371715.23679562629</v>
      </c>
      <c r="R4927" s="20">
        <f t="shared" ca="1" si="1219"/>
        <v>71744999.785903022</v>
      </c>
      <c r="AD4927">
        <f t="shared" ca="1" si="1226"/>
        <v>0.28055258107210002</v>
      </c>
      <c r="AE4927">
        <f t="shared" ca="1" si="1227"/>
        <v>0.72352891349461745</v>
      </c>
      <c r="AF4927">
        <f t="shared" ca="1" si="1228"/>
        <v>0.75930075444932077</v>
      </c>
      <c r="AG4927">
        <f t="shared" ca="1" si="1229"/>
        <v>0.39207357473372062</v>
      </c>
      <c r="AH4927">
        <f t="shared" ca="1" si="1230"/>
        <v>2.7626432006599702</v>
      </c>
      <c r="AI4927">
        <f t="shared" ca="1" si="1231"/>
        <v>2.3907775179723711</v>
      </c>
    </row>
    <row r="4928" spans="1:35">
      <c r="A4928" s="20"/>
      <c r="B4928" s="20"/>
      <c r="C4928" s="20">
        <f ca="1"/>
        <v>1.7473171576106374</v>
      </c>
      <c r="D4928" s="20">
        <f ca="1"/>
        <v>0.22145172635491389</v>
      </c>
      <c r="E4928" s="20">
        <f ca="1"/>
        <v>1.2198921846063198</v>
      </c>
      <c r="F4928" s="20">
        <f ca="1"/>
        <v>-0.1684047206613315</v>
      </c>
      <c r="G4928" s="20">
        <f ca="1"/>
        <v>-0.58332333777964129</v>
      </c>
      <c r="H4928" s="20">
        <f ca="1"/>
        <v>0.64634100736480593</v>
      </c>
      <c r="I4928" s="164">
        <f t="shared" ca="1" si="1220"/>
        <v>29.678075778536446</v>
      </c>
      <c r="J4928" s="164">
        <f t="shared" ca="1" si="1221"/>
        <v>20.874191126407396</v>
      </c>
      <c r="K4928" s="164">
        <f t="shared" ca="1" si="1222"/>
        <v>0.71150901195881755</v>
      </c>
      <c r="L4928" s="164">
        <f t="shared" ca="1" si="1223"/>
        <v>1.246394716573187</v>
      </c>
      <c r="M4928" s="20">
        <f t="shared" ca="1" si="1224"/>
        <v>4.6319474130024858</v>
      </c>
      <c r="N4928" s="20">
        <f t="shared" ca="1" si="1225"/>
        <v>2.0349176744513406</v>
      </c>
      <c r="O4928" s="20">
        <f t="shared" ca="1" si="1216"/>
        <v>26955740.611064877</v>
      </c>
      <c r="P4928" s="20">
        <f t="shared" ca="1" si="1217"/>
        <v>60300694.784748577</v>
      </c>
      <c r="Q4928" s="20">
        <f t="shared" ca="1" si="1218"/>
        <v>636587.65668615408</v>
      </c>
      <c r="R4928" s="20">
        <f t="shared" ca="1" si="1219"/>
        <v>87893023.052499607</v>
      </c>
      <c r="AD4928">
        <f t="shared" ca="1" si="1226"/>
        <v>2.203416451101079</v>
      </c>
      <c r="AE4928">
        <f t="shared" ca="1" si="1227"/>
        <v>2.0014064182575155</v>
      </c>
      <c r="AF4928">
        <f t="shared" ca="1" si="1228"/>
        <v>1.3773546541710679</v>
      </c>
      <c r="AG4928">
        <f t="shared" ca="1" si="1229"/>
        <v>0.71088507533266776</v>
      </c>
      <c r="AH4928">
        <f t="shared" ca="1" si="1230"/>
        <v>0.12438601444720648</v>
      </c>
      <c r="AI4928">
        <f t="shared" ca="1" si="1231"/>
        <v>0.52680452554416357</v>
      </c>
    </row>
    <row r="4929" spans="1:35">
      <c r="A4929" s="20"/>
      <c r="B4929" s="20"/>
      <c r="C4929" s="20">
        <f ca="1"/>
        <v>1.4660904863234598</v>
      </c>
      <c r="D4929" s="20">
        <f ca="1"/>
        <v>-2.2749040920976116</v>
      </c>
      <c r="E4929" s="20">
        <f ca="1"/>
        <v>0.16924128901016633</v>
      </c>
      <c r="F4929" s="20">
        <f ca="1"/>
        <v>-0.98491504640375571</v>
      </c>
      <c r="G4929" s="20">
        <f ca="1"/>
        <v>0.7125006310977805</v>
      </c>
      <c r="H4929" s="20">
        <f ca="1"/>
        <v>-2.0406339624719818</v>
      </c>
      <c r="I4929" s="164">
        <f t="shared" ca="1" si="1220"/>
        <v>17.189833691363134</v>
      </c>
      <c r="J4929" s="164">
        <f t="shared" ca="1" si="1221"/>
        <v>11.252250537229287</v>
      </c>
      <c r="K4929" s="164">
        <f t="shared" ca="1" si="1222"/>
        <v>0.4949266025794602</v>
      </c>
      <c r="L4929" s="164">
        <f t="shared" ca="1" si="1223"/>
        <v>0.76661453022325365</v>
      </c>
      <c r="M4929" s="20">
        <f t="shared" ca="1" si="1224"/>
        <v>3.4498005988926446</v>
      </c>
      <c r="N4929" s="20">
        <f t="shared" ca="1" si="1225"/>
        <v>1.1087042356453667</v>
      </c>
      <c r="O4929" s="20">
        <f t="shared" ca="1" si="1216"/>
        <v>15165154.046160338</v>
      </c>
      <c r="P4929" s="20">
        <f t="shared" ca="1" si="1217"/>
        <v>36027703.268834092</v>
      </c>
      <c r="Q4929" s="20">
        <f t="shared" ca="1" si="1218"/>
        <v>-206531.38128525953</v>
      </c>
      <c r="R4929" s="20">
        <f t="shared" ca="1" si="1219"/>
        <v>50986325.933709174</v>
      </c>
      <c r="AD4929">
        <f t="shared" ca="1" si="1226"/>
        <v>-0.82771026908661849</v>
      </c>
      <c r="AE4929">
        <f t="shared" ca="1" si="1227"/>
        <v>-1.2274327056277561</v>
      </c>
      <c r="AF4929">
        <f t="shared" ca="1" si="1228"/>
        <v>-0.591576340186726</v>
      </c>
      <c r="AG4929">
        <f t="shared" ca="1" si="1229"/>
        <v>-1.4699339535306657</v>
      </c>
      <c r="AH4929">
        <f t="shared" ca="1" si="1230"/>
        <v>-1.1891104456748389</v>
      </c>
      <c r="AI4929">
        <f t="shared" ca="1" si="1231"/>
        <v>-1.9764750387963064</v>
      </c>
    </row>
    <row r="4930" spans="1:35">
      <c r="A4930" s="20"/>
      <c r="B4930" s="20"/>
      <c r="C4930" s="20">
        <f ca="1"/>
        <v>7.7601590635606038E-2</v>
      </c>
      <c r="D4930" s="20">
        <f ca="1"/>
        <v>1.3808591972573179</v>
      </c>
      <c r="E4930" s="20">
        <f ca="1"/>
        <v>-1.6537436864311432</v>
      </c>
      <c r="F4930" s="20">
        <f ca="1"/>
        <v>-1.2517531676451099</v>
      </c>
      <c r="G4930" s="20">
        <f ca="1"/>
        <v>9.8471507570203273E-2</v>
      </c>
      <c r="H4930" s="20">
        <f ca="1"/>
        <v>-1.1977228012306902</v>
      </c>
      <c r="I4930" s="164">
        <f t="shared" ca="1" si="1220"/>
        <v>24.214907395392157</v>
      </c>
      <c r="J4930" s="164">
        <f t="shared" ca="1" si="1221"/>
        <v>18.182167383981195</v>
      </c>
      <c r="K4930" s="164">
        <f t="shared" ca="1" si="1222"/>
        <v>0.29656542369502009</v>
      </c>
      <c r="L4930" s="164">
        <f t="shared" ca="1" si="1223"/>
        <v>0.55069869676579664</v>
      </c>
      <c r="M4930" s="20">
        <f t="shared" ca="1" si="1224"/>
        <v>2.8182385164033117</v>
      </c>
      <c r="N4930" s="20">
        <f t="shared" ca="1" si="1225"/>
        <v>1.1402867897043474</v>
      </c>
      <c r="O4930" s="20">
        <f t="shared" ca="1" si="1216"/>
        <v>22606862.082222532</v>
      </c>
      <c r="P4930" s="20">
        <f t="shared" ca="1" si="1217"/>
        <v>37713618.068606868</v>
      </c>
      <c r="Q4930" s="20">
        <f t="shared" ca="1" si="1218"/>
        <v>223611.86215245584</v>
      </c>
      <c r="R4930" s="20">
        <f t="shared" ca="1" si="1219"/>
        <v>60544092.012981862</v>
      </c>
      <c r="AD4930">
        <f t="shared" ca="1" si="1226"/>
        <v>0.87740470761945477</v>
      </c>
      <c r="AE4930">
        <f t="shared" ca="1" si="1227"/>
        <v>1.0980427463024143</v>
      </c>
      <c r="AF4930">
        <f t="shared" ca="1" si="1228"/>
        <v>-2.3948597845907269</v>
      </c>
      <c r="AG4930">
        <f t="shared" ca="1" si="1229"/>
        <v>-2.4513695601554701</v>
      </c>
      <c r="AH4930">
        <f t="shared" ca="1" si="1230"/>
        <v>-1.8908460928852087</v>
      </c>
      <c r="AI4930">
        <f t="shared" ca="1" si="1231"/>
        <v>-1.8911167845828452</v>
      </c>
    </row>
    <row r="4931" spans="1:35">
      <c r="A4931" s="20"/>
      <c r="B4931" s="20"/>
      <c r="C4931" s="20">
        <f ca="1"/>
        <v>-0.54903719380572946</v>
      </c>
      <c r="D4931" s="20">
        <f ca="1"/>
        <v>-1.2012483630697772</v>
      </c>
      <c r="E4931" s="20">
        <f ca="1"/>
        <v>0.179000898033883</v>
      </c>
      <c r="F4931" s="20">
        <f ca="1"/>
        <v>0.18464377291186052</v>
      </c>
      <c r="G4931" s="20">
        <f ca="1"/>
        <v>-0.11285251183645478</v>
      </c>
      <c r="H4931" s="20">
        <f ca="1"/>
        <v>-0.70922829031780488</v>
      </c>
      <c r="I4931" s="164">
        <f t="shared" ca="1" si="1220"/>
        <v>13.970827827753439</v>
      </c>
      <c r="J4931" s="164">
        <f t="shared" ca="1" si="1221"/>
        <v>9.744081307791987</v>
      </c>
      <c r="K4931" s="164">
        <f t="shared" ca="1" si="1222"/>
        <v>0.54372406091287429</v>
      </c>
      <c r="L4931" s="164">
        <f t="shared" ca="1" si="1223"/>
        <v>1.0551588232376701</v>
      </c>
      <c r="M4931" s="20">
        <f t="shared" ca="1" si="1224"/>
        <v>4.1174969956659018</v>
      </c>
      <c r="N4931" s="20">
        <f t="shared" ca="1" si="1225"/>
        <v>1.5334626730189234</v>
      </c>
      <c r="O4931" s="20">
        <f t="shared" ca="1" si="1216"/>
        <v>12644317.020166632</v>
      </c>
      <c r="P4931" s="20">
        <f t="shared" ca="1" si="1217"/>
        <v>39926413.307960272</v>
      </c>
      <c r="Q4931" s="20">
        <f t="shared" ca="1" si="1218"/>
        <v>105102.69680378167</v>
      </c>
      <c r="R4931" s="20">
        <f t="shared" ca="1" si="1219"/>
        <v>52675833.024930686</v>
      </c>
      <c r="AD4931">
        <f t="shared" ca="1" si="1226"/>
        <v>-1.6090223719045051</v>
      </c>
      <c r="AE4931">
        <f t="shared" ca="1" si="1227"/>
        <v>-1.7335297624859101</v>
      </c>
      <c r="AF4931">
        <f t="shared" ca="1" si="1228"/>
        <v>-0.14796308261023428</v>
      </c>
      <c r="AG4931">
        <f t="shared" ca="1" si="1229"/>
        <v>-0.15836898528331819</v>
      </c>
      <c r="AH4931">
        <f t="shared" ca="1" si="1230"/>
        <v>-0.44722556037121963</v>
      </c>
      <c r="AI4931">
        <f t="shared" ca="1" si="1231"/>
        <v>-0.82847926211101797</v>
      </c>
    </row>
    <row r="4932" spans="1:35">
      <c r="A4932" s="20"/>
      <c r="B4932" s="20"/>
      <c r="C4932" s="20">
        <f ca="1"/>
        <v>-0.95261168314260625</v>
      </c>
      <c r="D4932" s="20">
        <f ca="1"/>
        <v>-1.3483408112858437</v>
      </c>
      <c r="E4932" s="20">
        <f ca="1"/>
        <v>-0.46697400434194675</v>
      </c>
      <c r="F4932" s="20">
        <f ca="1"/>
        <v>0.65242169578346798</v>
      </c>
      <c r="G4932" s="20">
        <f ca="1"/>
        <v>-1.9923760821140619</v>
      </c>
      <c r="H4932" s="20">
        <f ca="1"/>
        <v>-2.3767384038875403</v>
      </c>
      <c r="I4932" s="164">
        <f t="shared" ca="1" si="1220"/>
        <v>11.987050775814183</v>
      </c>
      <c r="J4932" s="164">
        <f t="shared" ca="1" si="1221"/>
        <v>7.8836884194340593</v>
      </c>
      <c r="K4932" s="164">
        <f t="shared" ca="1" si="1222"/>
        <v>0.37189942582618063</v>
      </c>
      <c r="L4932" s="164">
        <f t="shared" ca="1" si="1223"/>
        <v>0.80572662567983566</v>
      </c>
      <c r="M4932" s="20">
        <f t="shared" ca="1" si="1224"/>
        <v>1.1910773097828349</v>
      </c>
      <c r="N4932" s="20">
        <f t="shared" ca="1" si="1225"/>
        <v>0.35671485967445649</v>
      </c>
      <c r="O4932" s="20">
        <f t="shared" ca="1" si="1216"/>
        <v>10594355.736954054</v>
      </c>
      <c r="P4932" s="20">
        <f t="shared" ca="1" si="1217"/>
        <v>31803166.067336723</v>
      </c>
      <c r="Q4932" s="20">
        <f t="shared" ca="1" si="1218"/>
        <v>-115033.65503164519</v>
      </c>
      <c r="R4932" s="20">
        <f t="shared" ca="1" si="1219"/>
        <v>42282488.149259135</v>
      </c>
      <c r="AD4932">
        <f t="shared" ca="1" si="1226"/>
        <v>-2.0905216563557811</v>
      </c>
      <c r="AE4932">
        <f t="shared" ca="1" si="1227"/>
        <v>-2.357822678042262</v>
      </c>
      <c r="AF4932">
        <f t="shared" ca="1" si="1228"/>
        <v>-1.7100052197619946</v>
      </c>
      <c r="AG4932">
        <f t="shared" ca="1" si="1229"/>
        <v>-1.292151701455293</v>
      </c>
      <c r="AH4932">
        <f t="shared" ca="1" si="1230"/>
        <v>-3.6988029891301828</v>
      </c>
      <c r="AI4932">
        <f t="shared" ca="1" si="1231"/>
        <v>-4.0088787576366043</v>
      </c>
    </row>
    <row r="4933" spans="1:35">
      <c r="A4933" s="20"/>
      <c r="B4933" s="20"/>
      <c r="C4933" s="20">
        <f ca="1"/>
        <v>-1.3541707799310807</v>
      </c>
      <c r="D4933" s="20">
        <f ca="1"/>
        <v>-1.3771971981423554</v>
      </c>
      <c r="E4933" s="20">
        <f ca="1"/>
        <v>-0.56759504041858921</v>
      </c>
      <c r="F4933" s="20">
        <f ca="1"/>
        <v>1.21054854464465</v>
      </c>
      <c r="G4933" s="20">
        <f ca="1"/>
        <v>-0.48562651351595615</v>
      </c>
      <c r="H4933" s="20">
        <f ca="1"/>
        <v>0.11066695545169435</v>
      </c>
      <c r="I4933" s="164">
        <f t="shared" ca="1" si="1220"/>
        <v>10.285016957778625</v>
      </c>
      <c r="J4933" s="164">
        <f t="shared" ca="1" si="1221"/>
        <v>7.2906318321064196</v>
      </c>
      <c r="K4933" s="164">
        <f t="shared" ca="1" si="1222"/>
        <v>0.51099844896553948</v>
      </c>
      <c r="L4933" s="164">
        <f t="shared" ca="1" si="1223"/>
        <v>1.2266316412254246</v>
      </c>
      <c r="M4933" s="20">
        <f t="shared" ca="1" si="1224"/>
        <v>4.4945212591932622</v>
      </c>
      <c r="N4933" s="20">
        <f t="shared" ca="1" si="1225"/>
        <v>1.7878515131251005</v>
      </c>
      <c r="O4933" s="20">
        <f t="shared" ca="1" si="1216"/>
        <v>9370464.3519380465</v>
      </c>
      <c r="P4933" s="20">
        <f t="shared" ca="1" si="1217"/>
        <v>40475437.080475979</v>
      </c>
      <c r="Q4933" s="20">
        <f t="shared" ca="1" si="1218"/>
        <v>305398.68269374769</v>
      </c>
      <c r="R4933" s="20">
        <f t="shared" ca="1" si="1219"/>
        <v>50151300.115107775</v>
      </c>
      <c r="AD4933">
        <f t="shared" ca="1" si="1226"/>
        <v>-2.5036366607333438</v>
      </c>
      <c r="AE4933">
        <f t="shared" ca="1" si="1227"/>
        <v>-2.5568349556689869</v>
      </c>
      <c r="AF4933">
        <f t="shared" ca="1" si="1228"/>
        <v>-0.44546864576782297</v>
      </c>
      <c r="AG4933">
        <f t="shared" ca="1" si="1229"/>
        <v>0.62105291466102042</v>
      </c>
      <c r="AH4933">
        <f t="shared" ca="1" si="1230"/>
        <v>-2.8309712007486082E-2</v>
      </c>
      <c r="AI4933">
        <f t="shared" ca="1" si="1231"/>
        <v>-0.14094185641864743</v>
      </c>
    </row>
    <row r="4934" spans="1:35">
      <c r="A4934" s="20"/>
      <c r="B4934" s="20"/>
      <c r="C4934" s="20">
        <f ca="1"/>
        <v>0.35999804711047534</v>
      </c>
      <c r="D4934" s="20">
        <f ca="1"/>
        <v>-0.8588403595796319</v>
      </c>
      <c r="E4934" s="20">
        <f ca="1"/>
        <v>-0.31394760129720922</v>
      </c>
      <c r="F4934" s="20">
        <f ca="1"/>
        <v>-0.64294736625080962</v>
      </c>
      <c r="G4934" s="20">
        <f ca="1"/>
        <v>-0.1763466850302256</v>
      </c>
      <c r="H4934" s="20">
        <f ca="1"/>
        <v>1.5569823366144875</v>
      </c>
      <c r="I4934" s="164">
        <f t="shared" ca="1" si="1220"/>
        <v>18.833091163851911</v>
      </c>
      <c r="J4934" s="164">
        <f t="shared" ca="1" si="1221"/>
        <v>13.617071340425674</v>
      </c>
      <c r="K4934" s="164">
        <f t="shared" ca="1" si="1222"/>
        <v>0.52262404941869411</v>
      </c>
      <c r="L4934" s="164">
        <f t="shared" ca="1" si="1223"/>
        <v>1.0378656207732635</v>
      </c>
      <c r="M4934" s="20">
        <f t="shared" ca="1" si="1224"/>
        <v>5.2160739744800289</v>
      </c>
      <c r="N4934" s="20">
        <f t="shared" ca="1" si="1225"/>
        <v>2.2145713530203994</v>
      </c>
      <c r="O4934" s="20">
        <f t="shared" ca="1" si="1216"/>
        <v>17302521.90784359</v>
      </c>
      <c r="P4934" s="20">
        <f t="shared" ca="1" si="1217"/>
        <v>44348926.0634479</v>
      </c>
      <c r="Q4934" s="20">
        <f t="shared" ca="1" si="1218"/>
        <v>588138.57785421622</v>
      </c>
      <c r="R4934" s="20">
        <f t="shared" ca="1" si="1219"/>
        <v>62239586.549145706</v>
      </c>
      <c r="AD4934">
        <f t="shared" ca="1" si="1226"/>
        <v>-0.42886136799710894</v>
      </c>
      <c r="AE4934">
        <f t="shared" ca="1" si="1227"/>
        <v>-0.43386867770950532</v>
      </c>
      <c r="AF4934">
        <f t="shared" ca="1" si="1228"/>
        <v>-0.339781368920963</v>
      </c>
      <c r="AG4934">
        <f t="shared" ca="1" si="1229"/>
        <v>-0.23697445103062098</v>
      </c>
      <c r="AH4934">
        <f t="shared" ca="1" si="1230"/>
        <v>0.77341552720003226</v>
      </c>
      <c r="AI4934">
        <f t="shared" ca="1" si="1231"/>
        <v>1.0123550081632415</v>
      </c>
    </row>
    <row r="4935" spans="1:35">
      <c r="A4935" s="20"/>
      <c r="B4935" s="20"/>
      <c r="C4935" s="20">
        <f ca="1"/>
        <v>-0.22136431219740421</v>
      </c>
      <c r="D4935" s="20">
        <f ca="1"/>
        <v>0.6621123803829978</v>
      </c>
      <c r="E4935" s="20">
        <f ca="1"/>
        <v>0.80776906627632361</v>
      </c>
      <c r="F4935" s="20">
        <f ca="1"/>
        <v>-0.52269092460702471</v>
      </c>
      <c r="G4935" s="20">
        <f ca="1"/>
        <v>-0.73609112247822484</v>
      </c>
      <c r="H4935" s="20">
        <f ca="1"/>
        <v>1.8564304462728105</v>
      </c>
      <c r="I4935" s="164">
        <f t="shared" ca="1" si="1220"/>
        <v>23.112638576620753</v>
      </c>
      <c r="J4935" s="164">
        <f t="shared" ca="1" si="1221"/>
        <v>17.115123892450345</v>
      </c>
      <c r="K4935" s="164">
        <f t="shared" ca="1" si="1222"/>
        <v>0.64644965052705572</v>
      </c>
      <c r="L4935" s="164">
        <f t="shared" ca="1" si="1223"/>
        <v>1.1810596803811648</v>
      </c>
      <c r="M4935" s="20">
        <f t="shared" ca="1" si="1224"/>
        <v>5.2975963482996979</v>
      </c>
      <c r="N4935" s="20">
        <f t="shared" ca="1" si="1225"/>
        <v>2.3267595929546245</v>
      </c>
      <c r="O4935" s="20">
        <f t="shared" ca="1" si="1216"/>
        <v>21450043.753069196</v>
      </c>
      <c r="P4935" s="20">
        <f t="shared" ca="1" si="1217"/>
        <v>52144164.328460902</v>
      </c>
      <c r="Q4935" s="20">
        <f t="shared" ca="1" si="1218"/>
        <v>727102.85492010473</v>
      </c>
      <c r="R4935" s="20">
        <f t="shared" ca="1" si="1219"/>
        <v>74321310.936450198</v>
      </c>
      <c r="AD4935">
        <f t="shared" ca="1" si="1226"/>
        <v>0.60986373218950285</v>
      </c>
      <c r="AE4935">
        <f t="shared" ca="1" si="1227"/>
        <v>0.73997446055380733</v>
      </c>
      <c r="AF4935">
        <f t="shared" ca="1" si="1228"/>
        <v>0.78590591388232434</v>
      </c>
      <c r="AG4935">
        <f t="shared" ca="1" si="1229"/>
        <v>0.4139076380962034</v>
      </c>
      <c r="AH4935">
        <f t="shared" ca="1" si="1230"/>
        <v>0.86399594255522005</v>
      </c>
      <c r="AI4935">
        <f t="shared" ca="1" si="1231"/>
        <v>1.3155664674449312</v>
      </c>
    </row>
    <row r="4936" spans="1:35">
      <c r="A4936" s="20"/>
      <c r="B4936" s="20"/>
      <c r="C4936" s="20">
        <f ca="1"/>
        <v>-0.85081176194939512</v>
      </c>
      <c r="D4936" s="20">
        <f ca="1"/>
        <v>0.29065676491471704</v>
      </c>
      <c r="E4936" s="20">
        <f ca="1"/>
        <v>-1.0447006514421053</v>
      </c>
      <c r="F4936" s="20">
        <f ca="1"/>
        <v>-0.22052931877619025</v>
      </c>
      <c r="G4936" s="20">
        <f ca="1"/>
        <v>0.42992328289731702</v>
      </c>
      <c r="H4936" s="20">
        <f ca="1"/>
        <v>-0.4417157216190355</v>
      </c>
      <c r="I4936" s="164">
        <f t="shared" ca="1" si="1220"/>
        <v>17.167805911938036</v>
      </c>
      <c r="J4936" s="164">
        <f t="shared" ca="1" si="1221"/>
        <v>12.954410497076006</v>
      </c>
      <c r="K4936" s="164">
        <f t="shared" ca="1" si="1222"/>
        <v>0.42651751019759809</v>
      </c>
      <c r="L4936" s="164">
        <f t="shared" ca="1" si="1223"/>
        <v>0.90054979703052962</v>
      </c>
      <c r="M4936" s="20">
        <f t="shared" ca="1" si="1224"/>
        <v>4.2637655179223284</v>
      </c>
      <c r="N4936" s="20">
        <f t="shared" ca="1" si="1225"/>
        <v>1.6695636080070726</v>
      </c>
      <c r="O4936" s="20">
        <f t="shared" ca="1" si="1216"/>
        <v>16061109.733352873</v>
      </c>
      <c r="P4936" s="20">
        <f t="shared" ca="1" si="1217"/>
        <v>39305395.203573406</v>
      </c>
      <c r="Q4936" s="20">
        <f t="shared" ca="1" si="1218"/>
        <v>245386.92724444735</v>
      </c>
      <c r="R4936" s="20">
        <f t="shared" ca="1" si="1219"/>
        <v>55611891.864170723</v>
      </c>
      <c r="AD4936">
        <f t="shared" ca="1" si="1226"/>
        <v>-0.83305681749076821</v>
      </c>
      <c r="AE4936">
        <f t="shared" ca="1" si="1227"/>
        <v>-0.65623808822952812</v>
      </c>
      <c r="AF4936">
        <f t="shared" ca="1" si="1228"/>
        <v>-1.2134771800218358</v>
      </c>
      <c r="AG4936">
        <f t="shared" ca="1" si="1229"/>
        <v>-0.86113728622486563</v>
      </c>
      <c r="AH4936">
        <f t="shared" ca="1" si="1230"/>
        <v>-0.28470498008630168</v>
      </c>
      <c r="AI4936">
        <f t="shared" ca="1" si="1231"/>
        <v>-0.46063889727818236</v>
      </c>
    </row>
    <row r="4937" spans="1:35">
      <c r="A4937" s="20"/>
      <c r="B4937" s="20"/>
      <c r="C4937" s="20">
        <f ca="1"/>
        <v>0.81702035280017249</v>
      </c>
      <c r="D4937" s="20">
        <f ca="1"/>
        <v>-0.62628641451581857</v>
      </c>
      <c r="E4937" s="20">
        <f ca="1"/>
        <v>1.8413722493048124</v>
      </c>
      <c r="F4937" s="20">
        <f ca="1"/>
        <v>0.74012793837630331</v>
      </c>
      <c r="G4937" s="20">
        <f ca="1"/>
        <v>1.0785769385153841</v>
      </c>
      <c r="H4937" s="20">
        <f ca="1"/>
        <v>-0.42591682535504827</v>
      </c>
      <c r="I4937" s="164">
        <f t="shared" ca="1" si="1220"/>
        <v>22.554642024501991</v>
      </c>
      <c r="J4937" s="164">
        <f t="shared" ca="1" si="1221"/>
        <v>15.606291886269231</v>
      </c>
      <c r="K4937" s="164">
        <f t="shared" ca="1" si="1222"/>
        <v>0.83966216873133337</v>
      </c>
      <c r="L4937" s="164">
        <f t="shared" ca="1" si="1223"/>
        <v>1.500169788379017</v>
      </c>
      <c r="M4937" s="20">
        <f t="shared" ca="1" si="1224"/>
        <v>5.918576989202025</v>
      </c>
      <c r="N4937" s="20">
        <f t="shared" ca="1" si="1225"/>
        <v>2.2734776955492917</v>
      </c>
      <c r="O4937" s="20">
        <f t="shared" ca="1" si="1216"/>
        <v>20347876.421927415</v>
      </c>
      <c r="P4937" s="20">
        <f t="shared" ca="1" si="1217"/>
        <v>59449405.523512378</v>
      </c>
      <c r="Q4937" s="20">
        <f t="shared" ca="1" si="1218"/>
        <v>266982.69506487634</v>
      </c>
      <c r="R4937" s="20">
        <f t="shared" ca="1" si="1219"/>
        <v>80064264.640504658</v>
      </c>
      <c r="AD4937">
        <f t="shared" ca="1" si="1226"/>
        <v>0.47442767584999723</v>
      </c>
      <c r="AE4937">
        <f t="shared" ca="1" si="1227"/>
        <v>0.23365499539235912</v>
      </c>
      <c r="AF4937">
        <f t="shared" ca="1" si="1228"/>
        <v>2.5423833521030303</v>
      </c>
      <c r="AG4937">
        <f t="shared" ca="1" si="1229"/>
        <v>1.8644081289955317</v>
      </c>
      <c r="AH4937">
        <f t="shared" ca="1" si="1230"/>
        <v>1.5539744324466944</v>
      </c>
      <c r="AI4937">
        <f t="shared" ca="1" si="1231"/>
        <v>1.1715613393224102</v>
      </c>
    </row>
    <row r="4938" spans="1:35">
      <c r="A4938" s="20"/>
      <c r="B4938" s="20"/>
      <c r="C4938" s="20">
        <f ca="1"/>
        <v>-1.1486671678526048</v>
      </c>
      <c r="D4938" s="20">
        <f ca="1"/>
        <v>2.7960925898677815</v>
      </c>
      <c r="E4938" s="20">
        <f ca="1"/>
        <v>0.33575132347088449</v>
      </c>
      <c r="F4938" s="20">
        <f ca="1"/>
        <v>-0.93228490478923354</v>
      </c>
      <c r="G4938" s="20">
        <f ca="1"/>
        <v>0.55243320321509293</v>
      </c>
      <c r="H4938" s="20">
        <f ca="1"/>
        <v>-7.6665520585426396E-3</v>
      </c>
      <c r="I4938" s="164">
        <f t="shared" ca="1" si="1220"/>
        <v>25.82961373936017</v>
      </c>
      <c r="J4938" s="164">
        <f t="shared" ca="1" si="1221"/>
        <v>20.038176837413538</v>
      </c>
      <c r="K4938" s="164">
        <f t="shared" ca="1" si="1222"/>
        <v>0.57851883417953831</v>
      </c>
      <c r="L4938" s="164">
        <f t="shared" ca="1" si="1223"/>
        <v>0.96310224215499862</v>
      </c>
      <c r="M4938" s="20">
        <f t="shared" ca="1" si="1224"/>
        <v>4.8432705865743522</v>
      </c>
      <c r="N4938" s="20">
        <f t="shared" ca="1" si="1225"/>
        <v>1.9759675186220917</v>
      </c>
      <c r="O4938" s="20">
        <f t="shared" ca="1" si="1216"/>
        <v>24457673.341923233</v>
      </c>
      <c r="P4938" s="20">
        <f t="shared" ca="1" si="1217"/>
        <v>49483832.017408758</v>
      </c>
      <c r="Q4938" s="20">
        <f t="shared" ca="1" si="1218"/>
        <v>411726.00643178332</v>
      </c>
      <c r="R4938" s="20">
        <f t="shared" ca="1" si="1219"/>
        <v>74353231.365763783</v>
      </c>
      <c r="AD4938">
        <f t="shared" ca="1" si="1226"/>
        <v>1.2693237231456718</v>
      </c>
      <c r="AE4938">
        <f t="shared" ca="1" si="1227"/>
        <v>1.720864710541455</v>
      </c>
      <c r="AF4938">
        <f t="shared" ca="1" si="1228"/>
        <v>0.16835303799580206</v>
      </c>
      <c r="AG4938">
        <f t="shared" ca="1" si="1229"/>
        <v>-0.57680799020455187</v>
      </c>
      <c r="AH4938">
        <f t="shared" ca="1" si="1230"/>
        <v>0.35918954063816977</v>
      </c>
      <c r="AI4938">
        <f t="shared" ca="1" si="1231"/>
        <v>0.36747978005970733</v>
      </c>
    </row>
    <row r="4939" spans="1:35">
      <c r="A4939" s="20"/>
      <c r="B4939" s="20"/>
      <c r="C4939" s="20">
        <f ca="1"/>
        <v>-0.37061813520859188</v>
      </c>
      <c r="D4939" s="20">
        <f ca="1"/>
        <v>-9.0730533387971213E-2</v>
      </c>
      <c r="E4939" s="20">
        <f ca="1"/>
        <v>1.6835016433950083</v>
      </c>
      <c r="F4939" s="20">
        <f ca="1"/>
        <v>0.1903273083414434</v>
      </c>
      <c r="G4939" s="20">
        <f ca="1"/>
        <v>1.3583028379565485</v>
      </c>
      <c r="H4939" s="20">
        <f ca="1"/>
        <v>-1.1985529119416634</v>
      </c>
      <c r="I4939" s="164">
        <f t="shared" ca="1" si="1220"/>
        <v>19.048920662694716</v>
      </c>
      <c r="J4939" s="164">
        <f t="shared" ca="1" si="1221"/>
        <v>13.616111539934849</v>
      </c>
      <c r="K4939" s="164">
        <f t="shared" ca="1" si="1222"/>
        <v>0.76787440181695232</v>
      </c>
      <c r="L4939" s="164">
        <f t="shared" ca="1" si="1223"/>
        <v>1.2920808848209777</v>
      </c>
      <c r="M4939" s="20">
        <f t="shared" ca="1" si="1224"/>
        <v>5.4986443546557453</v>
      </c>
      <c r="N4939" s="20">
        <f t="shared" ca="1" si="1225"/>
        <v>1.9722719410285809</v>
      </c>
      <c r="O4939" s="20">
        <f t="shared" ca="1" si="1216"/>
        <v>17417104.397535253</v>
      </c>
      <c r="P4939" s="20">
        <f t="shared" ca="1" si="1217"/>
        <v>50827048.00200408</v>
      </c>
      <c r="Q4939" s="20">
        <f t="shared" ca="1" si="1218"/>
        <v>14006.21900491988</v>
      </c>
      <c r="R4939" s="20">
        <f t="shared" ca="1" si="1219"/>
        <v>68258158.618544251</v>
      </c>
      <c r="AD4939">
        <f t="shared" ca="1" si="1226"/>
        <v>-0.37647556730710846</v>
      </c>
      <c r="AE4939">
        <f t="shared" ca="1" si="1227"/>
        <v>-0.43419075841112464</v>
      </c>
      <c r="AF4939">
        <f t="shared" ca="1" si="1228"/>
        <v>1.8897672892450204</v>
      </c>
      <c r="AG4939">
        <f t="shared" ca="1" si="1229"/>
        <v>0.91854947645898899</v>
      </c>
      <c r="AH4939">
        <f t="shared" ca="1" si="1230"/>
        <v>1.0873826162841618</v>
      </c>
      <c r="AI4939">
        <f t="shared" ca="1" si="1231"/>
        <v>0.35749173250967825</v>
      </c>
    </row>
    <row r="4940" spans="1:35">
      <c r="A4940" s="20"/>
      <c r="B4940" s="20"/>
      <c r="C4940" s="20">
        <f ca="1"/>
        <v>-0.71979906966166718</v>
      </c>
      <c r="D4940" s="20">
        <f ca="1"/>
        <v>-0.55745633309449416</v>
      </c>
      <c r="E4940" s="20">
        <f ca="1"/>
        <v>-0.58793444893335312</v>
      </c>
      <c r="F4940" s="20">
        <f ca="1"/>
        <v>0.27286429329033224</v>
      </c>
      <c r="G4940" s="20">
        <f ca="1"/>
        <v>-1.0018100586714553</v>
      </c>
      <c r="H4940" s="20">
        <f ca="1"/>
        <v>0.96360676227066755</v>
      </c>
      <c r="I4940" s="164">
        <f t="shared" ca="1" si="1220"/>
        <v>15.927705086474749</v>
      </c>
      <c r="J4940" s="164">
        <f t="shared" ca="1" si="1221"/>
        <v>11.620155850362643</v>
      </c>
      <c r="K4940" s="164">
        <f t="shared" ca="1" si="1222"/>
        <v>0.48025554113843488</v>
      </c>
      <c r="L4940" s="164">
        <f t="shared" ca="1" si="1223"/>
        <v>1.0820676871521109</v>
      </c>
      <c r="M4940" s="20">
        <f t="shared" ca="1" si="1224"/>
        <v>4.2905092750637559</v>
      </c>
      <c r="N4940" s="20">
        <f t="shared" ca="1" si="1225"/>
        <v>1.8520565364407933</v>
      </c>
      <c r="O4940" s="20">
        <f t="shared" ca="1" si="1216"/>
        <v>14688296.062482592</v>
      </c>
      <c r="P4940" s="20">
        <f t="shared" ca="1" si="1217"/>
        <v>42540704.642555803</v>
      </c>
      <c r="Q4940" s="20">
        <f t="shared" ca="1" si="1218"/>
        <v>534682.74859680666</v>
      </c>
      <c r="R4940" s="20">
        <f t="shared" ca="1" si="1219"/>
        <v>57763683.453635208</v>
      </c>
      <c r="AD4940">
        <f t="shared" ca="1" si="1226"/>
        <v>-1.1340521634770029</v>
      </c>
      <c r="AE4940">
        <f t="shared" ca="1" si="1227"/>
        <v>-1.1039745468581739</v>
      </c>
      <c r="AF4940">
        <f t="shared" ca="1" si="1228"/>
        <v>-0.72494962601422896</v>
      </c>
      <c r="AG4940">
        <f t="shared" ca="1" si="1229"/>
        <v>-3.6055967490405294E-2</v>
      </c>
      <c r="AH4940">
        <f t="shared" ca="1" si="1230"/>
        <v>-0.25498969437360364</v>
      </c>
      <c r="AI4940">
        <f t="shared" ca="1" si="1231"/>
        <v>3.2585233623765086E-2</v>
      </c>
    </row>
    <row r="4941" spans="1:35">
      <c r="A4941" s="20"/>
      <c r="B4941" s="20"/>
      <c r="C4941" s="20">
        <f ca="1"/>
        <v>0.11728131945110457</v>
      </c>
      <c r="D4941" s="20">
        <f ca="1"/>
        <v>-0.90826979199114244</v>
      </c>
      <c r="E4941" s="20">
        <f ca="1"/>
        <v>1.142669586911655</v>
      </c>
      <c r="F4941" s="20">
        <f ca="1"/>
        <v>0.72174099515927581</v>
      </c>
      <c r="G4941" s="20">
        <f ca="1"/>
        <v>0.40585087937759573</v>
      </c>
      <c r="H4941" s="20">
        <f ca="1"/>
        <v>0.74547620783546586</v>
      </c>
      <c r="I4941" s="164">
        <f t="shared" ca="1" si="1220"/>
        <v>18.705219278662955</v>
      </c>
      <c r="J4941" s="164">
        <f t="shared" ca="1" si="1221"/>
        <v>13.127639592720371</v>
      </c>
      <c r="K4941" s="164">
        <f t="shared" ca="1" si="1222"/>
        <v>0.75345943792459569</v>
      </c>
      <c r="L4941" s="164">
        <f t="shared" ca="1" si="1223"/>
        <v>1.4594539591397868</v>
      </c>
      <c r="M4941" s="20">
        <f t="shared" ca="1" si="1224"/>
        <v>6.0071364715405489</v>
      </c>
      <c r="N4941" s="20">
        <f t="shared" ca="1" si="1225"/>
        <v>2.417036383373965</v>
      </c>
      <c r="O4941" s="20">
        <f t="shared" ca="1" si="1216"/>
        <v>16973335.486048229</v>
      </c>
      <c r="P4941" s="20">
        <f t="shared" ca="1" si="1217"/>
        <v>54607754.358503319</v>
      </c>
      <c r="Q4941" s="20">
        <f t="shared" ca="1" si="1218"/>
        <v>454219.14338652598</v>
      </c>
      <c r="R4941" s="20">
        <f t="shared" ca="1" si="1219"/>
        <v>72035308.987938076</v>
      </c>
      <c r="AD4941">
        <f t="shared" ca="1" si="1226"/>
        <v>-0.45989823333423419</v>
      </c>
      <c r="AE4941">
        <f t="shared" ca="1" si="1227"/>
        <v>-0.59810751922135219</v>
      </c>
      <c r="AF4941">
        <f t="shared" ca="1" si="1228"/>
        <v>1.7587221629508694</v>
      </c>
      <c r="AG4941">
        <f t="shared" ca="1" si="1229"/>
        <v>1.6793361779081217</v>
      </c>
      <c r="AH4941">
        <f t="shared" ca="1" si="1230"/>
        <v>1.652373857267277</v>
      </c>
      <c r="AI4941">
        <f t="shared" ca="1" si="1231"/>
        <v>1.5595577929026074</v>
      </c>
    </row>
    <row r="4942" spans="1:35">
      <c r="A4942" s="20"/>
      <c r="B4942" s="20"/>
      <c r="C4942" s="20">
        <f ca="1"/>
        <v>5.8095400178025808E-2</v>
      </c>
      <c r="D4942" s="20">
        <f ca="1"/>
        <v>1.367384066839916</v>
      </c>
      <c r="E4942" s="20">
        <f ca="1"/>
        <v>1.2263418630793748</v>
      </c>
      <c r="F4942" s="20">
        <f ca="1"/>
        <v>2.2526237213659293E-2</v>
      </c>
      <c r="G4942" s="20">
        <f ca="1"/>
        <v>-0.9199294621622196</v>
      </c>
      <c r="H4942" s="20">
        <f ca="1"/>
        <v>-2.0178142029616604</v>
      </c>
      <c r="I4942" s="164">
        <f t="shared" ca="1" si="1220"/>
        <v>26.640114462291692</v>
      </c>
      <c r="J4942" s="164">
        <f t="shared" ca="1" si="1221"/>
        <v>19.045183524382502</v>
      </c>
      <c r="K4942" s="164">
        <f t="shared" ca="1" si="1222"/>
        <v>0.62122917194896787</v>
      </c>
      <c r="L4942" s="164">
        <f t="shared" ca="1" si="1223"/>
        <v>1.0078897063015593</v>
      </c>
      <c r="M4942" s="20">
        <f t="shared" ca="1" si="1224"/>
        <v>2.5648561598154789</v>
      </c>
      <c r="N4942" s="20">
        <f t="shared" ca="1" si="1225"/>
        <v>0.98954810492300282</v>
      </c>
      <c r="O4942" s="20">
        <f t="shared" ca="1" si="1216"/>
        <v>24360356.430863813</v>
      </c>
      <c r="P4942" s="20">
        <f t="shared" ca="1" si="1217"/>
        <v>51395440.579420462</v>
      </c>
      <c r="Q4942" s="20">
        <f t="shared" ca="1" si="1218"/>
        <v>122834.3507966266</v>
      </c>
      <c r="R4942" s="20">
        <f t="shared" ca="1" si="1219"/>
        <v>75878631.3610809</v>
      </c>
      <c r="AD4942">
        <f t="shared" ca="1" si="1226"/>
        <v>1.4660471995853614</v>
      </c>
      <c r="AE4942">
        <f t="shared" ca="1" si="1227"/>
        <v>1.3876454779807046</v>
      </c>
      <c r="AF4942">
        <f t="shared" ca="1" si="1228"/>
        <v>0.5566288358997078</v>
      </c>
      <c r="AG4942">
        <f t="shared" ca="1" si="1229"/>
        <v>-0.37322860772018501</v>
      </c>
      <c r="AH4942">
        <f t="shared" ca="1" si="1230"/>
        <v>-2.1723820446494675</v>
      </c>
      <c r="AI4942">
        <f t="shared" ca="1" si="1231"/>
        <v>-2.2985186353432359</v>
      </c>
    </row>
    <row r="4943" spans="1:35">
      <c r="A4943" s="20"/>
      <c r="B4943" s="20"/>
      <c r="C4943" s="20">
        <f ca="1"/>
        <v>0.65857381301490603</v>
      </c>
      <c r="D4943" s="20">
        <f ca="1"/>
        <v>-0.75063674613554898</v>
      </c>
      <c r="E4943" s="20">
        <f ca="1"/>
        <v>1.3497533636066565</v>
      </c>
      <c r="F4943" s="20">
        <f ca="1"/>
        <v>0.38129107693552045</v>
      </c>
      <c r="G4943" s="20">
        <f ca="1"/>
        <v>0.47677563532064066</v>
      </c>
      <c r="H4943" s="20">
        <f ca="1"/>
        <v>0.54505452525006826</v>
      </c>
      <c r="I4943" s="164">
        <f t="shared" ca="1" si="1220"/>
        <v>21.437052227806557</v>
      </c>
      <c r="J4943" s="164">
        <f t="shared" ca="1" si="1221"/>
        <v>14.989823014701964</v>
      </c>
      <c r="K4943" s="164">
        <f t="shared" ca="1" si="1222"/>
        <v>0.76539820433966232</v>
      </c>
      <c r="L4943" s="164">
        <f t="shared" ca="1" si="1223"/>
        <v>1.4080205167545521</v>
      </c>
      <c r="M4943" s="20">
        <f t="shared" ca="1" si="1224"/>
        <v>5.844165240682071</v>
      </c>
      <c r="N4943" s="20">
        <f t="shared" ca="1" si="1225"/>
        <v>2.348489083851268</v>
      </c>
      <c r="O4943" s="20">
        <f t="shared" ca="1" si="1216"/>
        <v>19423163.62619631</v>
      </c>
      <c r="P4943" s="20">
        <f t="shared" ca="1" si="1217"/>
        <v>56064758.360339895</v>
      </c>
      <c r="Q4943" s="20">
        <f t="shared" ca="1" si="1218"/>
        <v>436916.94209713669</v>
      </c>
      <c r="R4943" s="20">
        <f t="shared" ca="1" si="1219"/>
        <v>75924838.928633347</v>
      </c>
      <c r="AD4943">
        <f t="shared" ca="1" si="1226"/>
        <v>0.20316801645790181</v>
      </c>
      <c r="AE4943">
        <f t="shared" ca="1" si="1227"/>
        <v>2.6786246544282979E-2</v>
      </c>
      <c r="AF4943">
        <f t="shared" ca="1" si="1228"/>
        <v>1.8672564030878394</v>
      </c>
      <c r="AG4943">
        <f t="shared" ca="1" si="1229"/>
        <v>1.4455478034297815</v>
      </c>
      <c r="AH4943">
        <f t="shared" ca="1" si="1230"/>
        <v>1.4712947118689681</v>
      </c>
      <c r="AI4943">
        <f t="shared" ca="1" si="1231"/>
        <v>1.3742948212196435</v>
      </c>
    </row>
    <row r="4944" spans="1:35">
      <c r="A4944" s="20"/>
      <c r="B4944" s="20"/>
      <c r="C4944" s="20">
        <f ca="1"/>
        <v>0.12925873829674681</v>
      </c>
      <c r="D4944" s="20">
        <f ca="1"/>
        <v>-0.22802583225353534</v>
      </c>
      <c r="E4944" s="20">
        <f ca="1"/>
        <v>1.0751105308365421</v>
      </c>
      <c r="F4944" s="20">
        <f ca="1"/>
        <v>-0.98916150661053637</v>
      </c>
      <c r="G4944" s="20">
        <f ca="1"/>
        <v>1.7068080239318929E-2</v>
      </c>
      <c r="H4944" s="20">
        <f ca="1"/>
        <v>7.5565722802492311E-2</v>
      </c>
      <c r="I4944" s="164">
        <f t="shared" ca="1" si="1220"/>
        <v>20.552444472958644</v>
      </c>
      <c r="J4944" s="164">
        <f t="shared" ca="1" si="1221"/>
        <v>14.770128271140143</v>
      </c>
      <c r="K4944" s="164">
        <f t="shared" ca="1" si="1222"/>
        <v>0.62621793902182998</v>
      </c>
      <c r="L4944" s="164">
        <f t="shared" ca="1" si="1223"/>
        <v>0.99875831192785558</v>
      </c>
      <c r="M4944" s="20">
        <f t="shared" ca="1" si="1224"/>
        <v>4.6599826790665491</v>
      </c>
      <c r="N4944" s="20">
        <f t="shared" ca="1" si="1225"/>
        <v>1.8200176211768904</v>
      </c>
      <c r="O4944" s="20">
        <f t="shared" ca="1" si="1216"/>
        <v>18834277.754381839</v>
      </c>
      <c r="P4944" s="20">
        <f t="shared" ca="1" si="1217"/>
        <v>45099974.853959724</v>
      </c>
      <c r="Q4944" s="20">
        <f t="shared" ca="1" si="1218"/>
        <v>260354.90317762186</v>
      </c>
      <c r="R4944" s="20">
        <f t="shared" ca="1" si="1219"/>
        <v>64194607.511519179</v>
      </c>
      <c r="AD4944">
        <f t="shared" ca="1" si="1226"/>
        <v>-1.1542603650814625E-2</v>
      </c>
      <c r="AE4944">
        <f t="shared" ca="1" si="1227"/>
        <v>-4.6936821765052532E-2</v>
      </c>
      <c r="AF4944">
        <f t="shared" ca="1" si="1228"/>
        <v>0.6019812638348172</v>
      </c>
      <c r="AG4944">
        <f t="shared" ca="1" si="1229"/>
        <v>-0.41473494578247483</v>
      </c>
      <c r="AH4944">
        <f t="shared" ca="1" si="1230"/>
        <v>0.15553631007394364</v>
      </c>
      <c r="AI4944">
        <f t="shared" ca="1" si="1231"/>
        <v>-5.4006429251647795E-2</v>
      </c>
    </row>
    <row r="4945" spans="1:35">
      <c r="A4945" s="20"/>
      <c r="B4945" s="20"/>
      <c r="C4945" s="20">
        <f ca="1"/>
        <v>-1.5588906574854222</v>
      </c>
      <c r="D4945" s="20">
        <f ca="1"/>
        <v>0.28730723996889423</v>
      </c>
      <c r="E4945" s="20">
        <f ca="1"/>
        <v>0.24372679404356931</v>
      </c>
      <c r="F4945" s="20">
        <f ca="1"/>
        <v>-0.68623667298374902</v>
      </c>
      <c r="G4945" s="20">
        <f ca="1"/>
        <v>-0.8412484846149374</v>
      </c>
      <c r="H4945" s="20">
        <f ca="1"/>
        <v>0.81600504310820043</v>
      </c>
      <c r="I4945" s="164">
        <f t="shared" ca="1" si="1220"/>
        <v>15.625290800955987</v>
      </c>
      <c r="J4945" s="164">
        <f t="shared" ca="1" si="1221"/>
        <v>11.924127679135676</v>
      </c>
      <c r="K4945" s="164">
        <f t="shared" ca="1" si="1222"/>
        <v>0.51655768614963526</v>
      </c>
      <c r="L4945" s="164">
        <f t="shared" ca="1" si="1223"/>
        <v>0.95098870827228221</v>
      </c>
      <c r="M4945" s="20">
        <f t="shared" ca="1" si="1224"/>
        <v>4.3692613666776605</v>
      </c>
      <c r="N4945" s="20">
        <f t="shared" ca="1" si="1225"/>
        <v>1.7956849060668167</v>
      </c>
      <c r="O4945" s="20">
        <f t="shared" ca="1" si="1216"/>
        <v>14689126.645786082</v>
      </c>
      <c r="P4945" s="20">
        <f t="shared" ca="1" si="1217"/>
        <v>39009853.683737345</v>
      </c>
      <c r="Q4945" s="20">
        <f t="shared" ca="1" si="1218"/>
        <v>393335.9582041988</v>
      </c>
      <c r="R4945" s="20">
        <f t="shared" ca="1" si="1219"/>
        <v>54092316.287727632</v>
      </c>
      <c r="AD4945">
        <f t="shared" ca="1" si="1226"/>
        <v>-1.2074536890883529</v>
      </c>
      <c r="AE4945">
        <f t="shared" ca="1" si="1227"/>
        <v>-1.0019705774712495</v>
      </c>
      <c r="AF4945">
        <f t="shared" ca="1" si="1228"/>
        <v>-0.39493012591240712</v>
      </c>
      <c r="AG4945">
        <f t="shared" ca="1" si="1229"/>
        <v>-0.6318695078532629</v>
      </c>
      <c r="AH4945">
        <f t="shared" ca="1" si="1230"/>
        <v>-0.16748737035815486</v>
      </c>
      <c r="AI4945">
        <f t="shared" ca="1" si="1231"/>
        <v>-0.11977052414373857</v>
      </c>
    </row>
    <row r="4946" spans="1:35">
      <c r="A4946" s="20"/>
      <c r="B4946" s="20"/>
      <c r="C4946" s="20">
        <f ca="1"/>
        <v>1.3833419255879127</v>
      </c>
      <c r="D4946" s="20">
        <f ca="1"/>
        <v>0.81336247536847883</v>
      </c>
      <c r="E4946" s="20">
        <f ca="1"/>
        <v>-0.56399951401443726</v>
      </c>
      <c r="F4946" s="20">
        <f ca="1"/>
        <v>-1.3679250694629634</v>
      </c>
      <c r="G4946" s="20">
        <f ca="1"/>
        <v>-0.25610929499487545</v>
      </c>
      <c r="H4946" s="20">
        <f ca="1"/>
        <v>2.6424533557387204</v>
      </c>
      <c r="I4946" s="164">
        <f t="shared" ca="1" si="1220"/>
        <v>29.053042384628924</v>
      </c>
      <c r="J4946" s="164">
        <f t="shared" ca="1" si="1221"/>
        <v>21.497661915462942</v>
      </c>
      <c r="K4946" s="164">
        <f t="shared" ca="1" si="1222"/>
        <v>0.51730356306471492</v>
      </c>
      <c r="L4946" s="164">
        <f t="shared" ca="1" si="1223"/>
        <v>0.98202972960389301</v>
      </c>
      <c r="M4946" s="20">
        <f t="shared" ca="1" si="1224"/>
        <v>5.4839663502724489</v>
      </c>
      <c r="N4946" s="20">
        <f t="shared" ca="1" si="1225"/>
        <v>2.5429627621899997</v>
      </c>
      <c r="O4946" s="20">
        <f t="shared" ca="1" si="1216"/>
        <v>26954907.328588489</v>
      </c>
      <c r="P4946" s="20">
        <f t="shared" ca="1" si="1217"/>
        <v>53164472.182862632</v>
      </c>
      <c r="Q4946" s="20">
        <f t="shared" ca="1" si="1218"/>
        <v>977424.00416904828</v>
      </c>
      <c r="R4946" s="20">
        <f t="shared" ca="1" si="1219"/>
        <v>81096803.515620172</v>
      </c>
      <c r="AD4946">
        <f t="shared" ca="1" si="1226"/>
        <v>2.0517093166575053</v>
      </c>
      <c r="AE4946">
        <f t="shared" ca="1" si="1227"/>
        <v>2.2106248038466241</v>
      </c>
      <c r="AF4946">
        <f t="shared" ca="1" si="1228"/>
        <v>-0.38814942668441066</v>
      </c>
      <c r="AG4946">
        <f t="shared" ca="1" si="1229"/>
        <v>-0.49077395634594123</v>
      </c>
      <c r="AH4946">
        <f t="shared" ca="1" si="1230"/>
        <v>1.0710737225249436</v>
      </c>
      <c r="AI4946">
        <f t="shared" ca="1" si="1231"/>
        <v>1.8998993572702689</v>
      </c>
    </row>
    <row r="4947" spans="1:35">
      <c r="A4947" s="20"/>
      <c r="B4947" s="20"/>
      <c r="C4947" s="20">
        <f ca="1"/>
        <v>-0.78687537641323768</v>
      </c>
      <c r="D4947" s="20">
        <f ca="1"/>
        <v>0.12350832486930623</v>
      </c>
      <c r="E4947" s="20">
        <f ca="1"/>
        <v>1.8721156289140224</v>
      </c>
      <c r="F4947" s="20">
        <f ca="1"/>
        <v>-1.3122126013409596E-2</v>
      </c>
      <c r="G4947" s="20">
        <f ca="1"/>
        <v>0.19352588180131372</v>
      </c>
      <c r="H4947" s="20">
        <f ca="1"/>
        <v>1.3296661564493732</v>
      </c>
      <c r="I4947" s="164">
        <f t="shared" ca="1" si="1220"/>
        <v>19.161782025470622</v>
      </c>
      <c r="J4947" s="164">
        <f t="shared" ca="1" si="1221"/>
        <v>14.090995467444127</v>
      </c>
      <c r="K4947" s="164">
        <f t="shared" ca="1" si="1222"/>
        <v>0.79760271586425735</v>
      </c>
      <c r="L4947" s="164">
        <f t="shared" ca="1" si="1223"/>
        <v>1.4068765147164952</v>
      </c>
      <c r="M4947" s="20">
        <f t="shared" ca="1" si="1224"/>
        <v>6.3029672846070994</v>
      </c>
      <c r="N4947" s="20">
        <f t="shared" ca="1" si="1225"/>
        <v>2.5505013734805391</v>
      </c>
      <c r="O4947" s="20">
        <f t="shared" ca="1" si="1216"/>
        <v>17730528.389759183</v>
      </c>
      <c r="P4947" s="20">
        <f t="shared" ca="1" si="1217"/>
        <v>53767720.543505721</v>
      </c>
      <c r="Q4947" s="20">
        <f t="shared" ca="1" si="1218"/>
        <v>500741.45974625903</v>
      </c>
      <c r="R4947" s="20">
        <f t="shared" ca="1" si="1219"/>
        <v>71998990.393011168</v>
      </c>
      <c r="AD4947">
        <f t="shared" ca="1" si="1226"/>
        <v>-0.34908203265276239</v>
      </c>
      <c r="AE4947">
        <f t="shared" ca="1" si="1227"/>
        <v>-0.27483373575700432</v>
      </c>
      <c r="AF4947">
        <f t="shared" ca="1" si="1228"/>
        <v>2.1600246896750659</v>
      </c>
      <c r="AG4947">
        <f t="shared" ca="1" si="1229"/>
        <v>1.4403477941658867</v>
      </c>
      <c r="AH4947">
        <f t="shared" ca="1" si="1230"/>
        <v>1.9810747606745558</v>
      </c>
      <c r="AI4947">
        <f t="shared" ca="1" si="1231"/>
        <v>1.9202739823798347</v>
      </c>
    </row>
    <row r="4948" spans="1:35">
      <c r="A4948" s="20"/>
      <c r="B4948" s="20"/>
      <c r="C4948" s="20">
        <f ca="1"/>
        <v>-0.21466627468093566</v>
      </c>
      <c r="D4948" s="20">
        <f ca="1"/>
        <v>0.62553862873460042</v>
      </c>
      <c r="E4948" s="20">
        <f ca="1"/>
        <v>0.64655631008564418</v>
      </c>
      <c r="F4948" s="20">
        <f ca="1"/>
        <v>-0.57228142400148929</v>
      </c>
      <c r="G4948" s="20">
        <f ca="1"/>
        <v>0.62938017237264521</v>
      </c>
      <c r="H4948" s="20">
        <f ca="1"/>
        <v>0.43423456167034136</v>
      </c>
      <c r="I4948" s="164">
        <f t="shared" ca="1" si="1220"/>
        <v>22.029011725293319</v>
      </c>
      <c r="J4948" s="164">
        <f t="shared" ca="1" si="1221"/>
        <v>16.341398266858377</v>
      </c>
      <c r="K4948" s="164">
        <f t="shared" ca="1" si="1222"/>
        <v>0.63915723425546545</v>
      </c>
      <c r="L4948" s="164">
        <f t="shared" ca="1" si="1223"/>
        <v>1.117129280505778</v>
      </c>
      <c r="M4948" s="20">
        <f t="shared" ca="1" si="1224"/>
        <v>5.4394110191628293</v>
      </c>
      <c r="N4948" s="20">
        <f t="shared" ca="1" si="1225"/>
        <v>2.181245729952614</v>
      </c>
      <c r="O4948" s="20">
        <f t="shared" ca="1" si="1216"/>
        <v>20459582.684464771</v>
      </c>
      <c r="P4948" s="20">
        <f t="shared" ca="1" si="1217"/>
        <v>49488590.43532186</v>
      </c>
      <c r="Q4948" s="20">
        <f t="shared" ca="1" si="1218"/>
        <v>398964.10947876674</v>
      </c>
      <c r="R4948" s="20">
        <f t="shared" ca="1" si="1219"/>
        <v>70347137.229265407</v>
      </c>
      <c r="AD4948">
        <f t="shared" ca="1" si="1226"/>
        <v>0.34684750613915494</v>
      </c>
      <c r="AE4948">
        <f t="shared" ca="1" si="1227"/>
        <v>0.48033498887865012</v>
      </c>
      <c r="AF4948">
        <f t="shared" ca="1" si="1228"/>
        <v>0.71961122050423032</v>
      </c>
      <c r="AG4948">
        <f t="shared" ca="1" si="1229"/>
        <v>0.12331491138989936</v>
      </c>
      <c r="AH4948">
        <f t="shared" ca="1" si="1230"/>
        <v>1.0215677990698104</v>
      </c>
      <c r="AI4948">
        <f t="shared" ca="1" si="1231"/>
        <v>0.92228575662868617</v>
      </c>
    </row>
    <row r="4949" spans="1:35">
      <c r="A4949" s="20"/>
      <c r="B4949" s="20"/>
      <c r="C4949" s="20">
        <f ca="1"/>
        <v>-0.45888513172712569</v>
      </c>
      <c r="D4949" s="20">
        <f ca="1"/>
        <v>1.1188645378731126</v>
      </c>
      <c r="E4949" s="20">
        <f ca="1"/>
        <v>0.22549911924068378</v>
      </c>
      <c r="F4949" s="20">
        <f ca="1"/>
        <v>0.17195760315098393</v>
      </c>
      <c r="G4949" s="20">
        <f ca="1"/>
        <v>-1.7225979130078672</v>
      </c>
      <c r="H4949" s="20">
        <f ca="1"/>
        <v>0.76859761673261662</v>
      </c>
      <c r="I4949" s="164">
        <f t="shared" ca="1" si="1220"/>
        <v>23.936389401112855</v>
      </c>
      <c r="J4949" s="164">
        <f t="shared" ca="1" si="1221"/>
        <v>17.592015998797436</v>
      </c>
      <c r="K4949" s="164">
        <f t="shared" ca="1" si="1222"/>
        <v>0.55381489134223016</v>
      </c>
      <c r="L4949" s="164">
        <f t="shared" ca="1" si="1223"/>
        <v>1.1087927408422502</v>
      </c>
      <c r="M4949" s="20">
        <f t="shared" ca="1" si="1224"/>
        <v>3.6314636954031352</v>
      </c>
      <c r="N4949" s="20">
        <f t="shared" ca="1" si="1225"/>
        <v>1.6937091427012017</v>
      </c>
      <c r="O4949" s="20">
        <f t="shared" ca="1" si="1216"/>
        <v>22143631.105583161</v>
      </c>
      <c r="P4949" s="20">
        <f t="shared" ca="1" si="1217"/>
        <v>51185208.549560033</v>
      </c>
      <c r="Q4949" s="20">
        <f t="shared" ca="1" si="1218"/>
        <v>663531.50238203956</v>
      </c>
      <c r="R4949" s="20">
        <f t="shared" ca="1" si="1219"/>
        <v>73992371.157525241</v>
      </c>
      <c r="AD4949">
        <f t="shared" ca="1" si="1226"/>
        <v>0.80980325269729425</v>
      </c>
      <c r="AE4949">
        <f t="shared" ca="1" si="1227"/>
        <v>0.90000536872397208</v>
      </c>
      <c r="AF4949">
        <f t="shared" ca="1" si="1228"/>
        <v>-5.6228260525181178E-2</v>
      </c>
      <c r="AG4949">
        <f t="shared" ca="1" si="1229"/>
        <v>8.5421549282955367E-2</v>
      </c>
      <c r="AH4949">
        <f t="shared" ca="1" si="1230"/>
        <v>-0.98726256066318241</v>
      </c>
      <c r="AI4949">
        <f t="shared" ca="1" si="1231"/>
        <v>-0.39538069540215759</v>
      </c>
    </row>
    <row r="4950" spans="1:35">
      <c r="A4950" s="20"/>
      <c r="B4950" s="20"/>
      <c r="C4950" s="20">
        <f ca="1"/>
        <v>-8.0272585438817656E-2</v>
      </c>
      <c r="D4950" s="20">
        <f ca="1"/>
        <v>-1.5873969526794931</v>
      </c>
      <c r="E4950" s="20">
        <f ca="1"/>
        <v>1.5179598503911123</v>
      </c>
      <c r="F4950" s="20">
        <f ca="1"/>
        <v>1.281199633907105</v>
      </c>
      <c r="G4950" s="20">
        <f ca="1"/>
        <v>1.1332460651790839</v>
      </c>
      <c r="H4950" s="20">
        <f ca="1"/>
        <v>0.40309183841149876</v>
      </c>
      <c r="I4950" s="164">
        <f t="shared" ca="1" si="1220"/>
        <v>15.465302024026933</v>
      </c>
      <c r="J4950" s="164">
        <f t="shared" ca="1" si="1221"/>
        <v>10.558784491871855</v>
      </c>
      <c r="K4950" s="164">
        <f t="shared" ca="1" si="1222"/>
        <v>0.83337069833440913</v>
      </c>
      <c r="L4950" s="164">
        <f t="shared" ca="1" si="1223"/>
        <v>1.6298784617254887</v>
      </c>
      <c r="M4950" s="20">
        <f t="shared" ca="1" si="1224"/>
        <v>6.7328862319056437</v>
      </c>
      <c r="N4950" s="20">
        <f t="shared" ca="1" si="1225"/>
        <v>2.5943949174049337</v>
      </c>
      <c r="O4950" s="20">
        <f t="shared" ca="1" si="1216"/>
        <v>13875720.495900767</v>
      </c>
      <c r="P4950" s="20">
        <f t="shared" ca="1" si="1217"/>
        <v>55575587.806121394</v>
      </c>
      <c r="Q4950" s="20">
        <f t="shared" ca="1" si="1218"/>
        <v>317321.2657530281</v>
      </c>
      <c r="R4950" s="20">
        <f t="shared" ca="1" si="1219"/>
        <v>69768629.56777519</v>
      </c>
      <c r="AD4950">
        <f t="shared" ca="1" si="1226"/>
        <v>-1.2462859164983178</v>
      </c>
      <c r="AE4950">
        <f t="shared" ca="1" si="1227"/>
        <v>-1.4601394322577668</v>
      </c>
      <c r="AF4950">
        <f t="shared" ca="1" si="1228"/>
        <v>2.4851881666764468</v>
      </c>
      <c r="AG4950">
        <f t="shared" ca="1" si="1229"/>
        <v>2.4539930078431293</v>
      </c>
      <c r="AH4950">
        <f t="shared" ca="1" si="1230"/>
        <v>2.4587624798951602</v>
      </c>
      <c r="AI4950">
        <f t="shared" ca="1" si="1231"/>
        <v>2.0389051821754958</v>
      </c>
    </row>
    <row r="4951" spans="1:35">
      <c r="A4951" s="20"/>
      <c r="B4951" s="20"/>
      <c r="C4951" s="20">
        <f ca="1"/>
        <v>-0.7579871473334413</v>
      </c>
      <c r="D4951" s="20">
        <f ca="1"/>
        <v>0.76605075284211777</v>
      </c>
      <c r="E4951" s="20">
        <f ca="1"/>
        <v>-1.1264643402185441</v>
      </c>
      <c r="F4951" s="20">
        <f ca="1"/>
        <v>-0.1506577570051825</v>
      </c>
      <c r="G4951" s="20">
        <f ca="1"/>
        <v>1.6379779247658972</v>
      </c>
      <c r="H4951" s="20">
        <f ca="1"/>
        <v>0.19737135879055659</v>
      </c>
      <c r="I4951" s="164">
        <f t="shared" ca="1" si="1220"/>
        <v>18.925194781290905</v>
      </c>
      <c r="J4951" s="164">
        <f t="shared" ca="1" si="1221"/>
        <v>14.616533289271791</v>
      </c>
      <c r="K4951" s="164">
        <f t="shared" ca="1" si="1222"/>
        <v>0.49221237876116403</v>
      </c>
      <c r="L4951" s="164">
        <f t="shared" ca="1" si="1223"/>
        <v>1.0501702796828658</v>
      </c>
      <c r="M4951" s="20">
        <f t="shared" ca="1" si="1224"/>
        <v>5.7745202084403813</v>
      </c>
      <c r="N4951" s="20">
        <f t="shared" ca="1" si="1225"/>
        <v>2.2856946846057191</v>
      </c>
      <c r="O4951" s="20">
        <f t="shared" ca="1" si="1216"/>
        <v>17884615.619548615</v>
      </c>
      <c r="P4951" s="20">
        <f t="shared" ca="1" si="1217"/>
        <v>44743910.131275155</v>
      </c>
      <c r="Q4951" s="20">
        <f t="shared" ca="1" si="1218"/>
        <v>373482.59276429925</v>
      </c>
      <c r="R4951" s="20">
        <f t="shared" ca="1" si="1219"/>
        <v>63002008.343588062</v>
      </c>
      <c r="AD4951">
        <f t="shared" ca="1" si="1226"/>
        <v>-0.40650612104589712</v>
      </c>
      <c r="AE4951">
        <f t="shared" ca="1" si="1227"/>
        <v>-9.8478761989332197E-2</v>
      </c>
      <c r="AF4951">
        <f t="shared" ca="1" si="1228"/>
        <v>-0.61625110217123658</v>
      </c>
      <c r="AG4951">
        <f t="shared" ca="1" si="1229"/>
        <v>-0.18104418325970095</v>
      </c>
      <c r="AH4951">
        <f t="shared" ca="1" si="1230"/>
        <v>1.3939113427115355</v>
      </c>
      <c r="AI4951">
        <f t="shared" ca="1" si="1231"/>
        <v>1.2045802286641052</v>
      </c>
    </row>
    <row r="4952" spans="1:35">
      <c r="A4952" s="20"/>
      <c r="B4952" s="20"/>
      <c r="C4952" s="20">
        <f ca="1"/>
        <v>-1.4923122029656521</v>
      </c>
      <c r="D4952" s="20">
        <f ca="1"/>
        <v>0.52244549672094653</v>
      </c>
      <c r="E4952" s="20">
        <f ca="1"/>
        <v>-0.21721453651944023</v>
      </c>
      <c r="F4952" s="20">
        <f ca="1"/>
        <v>0.81566643460209354</v>
      </c>
      <c r="G4952" s="20">
        <f ca="1"/>
        <v>0.52841714449296562</v>
      </c>
      <c r="H4952" s="20">
        <f ca="1"/>
        <v>-1.0006429064885236</v>
      </c>
      <c r="I4952" s="164">
        <f t="shared" ca="1" si="1220"/>
        <v>16.166877310842096</v>
      </c>
      <c r="J4952" s="164">
        <f t="shared" ca="1" si="1221"/>
        <v>12.144384878084429</v>
      </c>
      <c r="K4952" s="164">
        <f t="shared" ca="1" si="1222"/>
        <v>0.55491818413551874</v>
      </c>
      <c r="L4952" s="164">
        <f t="shared" ca="1" si="1223"/>
        <v>1.1652880043595539</v>
      </c>
      <c r="M4952" s="20">
        <f t="shared" ca="1" si="1224"/>
        <v>4.5377179466253397</v>
      </c>
      <c r="N4952" s="20">
        <f t="shared" ca="1" si="1225"/>
        <v>1.7185225946860363</v>
      </c>
      <c r="O4952" s="20">
        <f t="shared" ca="1" si="1216"/>
        <v>15095391.231177906</v>
      </c>
      <c r="P4952" s="20">
        <f t="shared" ca="1" si="1217"/>
        <v>44829435.759099007</v>
      </c>
      <c r="Q4952" s="20">
        <f t="shared" ca="1" si="1218"/>
        <v>163618.75644742249</v>
      </c>
      <c r="R4952" s="20">
        <f t="shared" ca="1" si="1219"/>
        <v>60088445.74672433</v>
      </c>
      <c r="AD4952">
        <f t="shared" ca="1" si="1226"/>
        <v>-1.0760006527082295</v>
      </c>
      <c r="AE4952">
        <f t="shared" ca="1" si="1227"/>
        <v>-0.92805876574348045</v>
      </c>
      <c r="AF4952">
        <f t="shared" ca="1" si="1228"/>
        <v>-4.619832604073959E-2</v>
      </c>
      <c r="AG4952">
        <f t="shared" ca="1" si="1229"/>
        <v>0.34221820163433581</v>
      </c>
      <c r="AH4952">
        <f t="shared" ca="1" si="1230"/>
        <v>1.9686607361488528E-2</v>
      </c>
      <c r="AI4952">
        <f t="shared" ca="1" si="1231"/>
        <v>-0.32831731165936162</v>
      </c>
    </row>
    <row r="4953" spans="1:35">
      <c r="A4953" s="20"/>
      <c r="B4953" s="20"/>
      <c r="C4953" s="20">
        <f ca="1"/>
        <v>2.843314486350601E-2</v>
      </c>
      <c r="D4953" s="20">
        <f ca="1"/>
        <v>-0.40685335234262388</v>
      </c>
      <c r="E4953" s="20">
        <f ca="1"/>
        <v>-0.28478167313434827</v>
      </c>
      <c r="F4953" s="20">
        <f ca="1"/>
        <v>-0.75470063422500988</v>
      </c>
      <c r="G4953" s="20">
        <f ca="1"/>
        <v>0.92319963434233221</v>
      </c>
      <c r="H4953" s="20">
        <f ca="1"/>
        <v>7.9229356198019296E-2</v>
      </c>
      <c r="I4953" s="164">
        <f t="shared" ca="1" si="1220"/>
        <v>18.357563589081217</v>
      </c>
      <c r="J4953" s="164">
        <f t="shared" ca="1" si="1221"/>
        <v>13.462572974079345</v>
      </c>
      <c r="K4953" s="164">
        <f t="shared" ca="1" si="1222"/>
        <v>0.52088123430495048</v>
      </c>
      <c r="L4953" s="164">
        <f t="shared" ca="1" si="1223"/>
        <v>0.95669337794896747</v>
      </c>
      <c r="M4953" s="20">
        <f t="shared" ca="1" si="1224"/>
        <v>5.1301988269103029</v>
      </c>
      <c r="N4953" s="20">
        <f t="shared" ca="1" si="1225"/>
        <v>1.9900163940716666</v>
      </c>
      <c r="O4953" s="20">
        <f t="shared" ca="1" si="1216"/>
        <v>16966551.124353815</v>
      </c>
      <c r="P4953" s="20">
        <f t="shared" ca="1" si="1217"/>
        <v>41874962.91280257</v>
      </c>
      <c r="Q4953" s="20">
        <f t="shared" ca="1" si="1218"/>
        <v>263808.27868489182</v>
      </c>
      <c r="R4953" s="20">
        <f t="shared" ca="1" si="1219"/>
        <v>59105322.31584128</v>
      </c>
      <c r="AD4953">
        <f t="shared" ca="1" si="1226"/>
        <v>-0.54428068226184101</v>
      </c>
      <c r="AE4953">
        <f t="shared" ca="1" si="1227"/>
        <v>-0.48571376708746844</v>
      </c>
      <c r="AF4953">
        <f t="shared" ca="1" si="1228"/>
        <v>-0.35562514268226858</v>
      </c>
      <c r="AG4953">
        <f t="shared" ca="1" si="1229"/>
        <v>-0.60593919114105732</v>
      </c>
      <c r="AH4953">
        <f t="shared" ca="1" si="1230"/>
        <v>0.67799869656700329</v>
      </c>
      <c r="AI4953">
        <f t="shared" ca="1" si="1231"/>
        <v>0.40544971370720695</v>
      </c>
    </row>
    <row r="4954" spans="1:35">
      <c r="A4954" s="20"/>
      <c r="B4954" s="20"/>
      <c r="C4954" s="20">
        <f ca="1"/>
        <v>-0.20073521896070351</v>
      </c>
      <c r="D4954" s="20">
        <f ca="1"/>
        <v>-0.89331976131667601</v>
      </c>
      <c r="E4954" s="20">
        <f ca="1"/>
        <v>0.68233852970767972</v>
      </c>
      <c r="F4954" s="20">
        <f ca="1"/>
        <v>0.54876772426029474</v>
      </c>
      <c r="G4954" s="20">
        <f ca="1"/>
        <v>-1.1416299393023177</v>
      </c>
      <c r="H4954" s="20">
        <f ca="1"/>
        <v>-0.25065025252672679</v>
      </c>
      <c r="I4954" s="164">
        <f t="shared" ca="1" si="1220"/>
        <v>17.527036319646307</v>
      </c>
      <c r="J4954" s="164">
        <f t="shared" ca="1" si="1221"/>
        <v>12.090047612494452</v>
      </c>
      <c r="K4954" s="164">
        <f t="shared" ca="1" si="1222"/>
        <v>0.60125518000720179</v>
      </c>
      <c r="L4954" s="164">
        <f t="shared" ca="1" si="1223"/>
        <v>1.174138647197186</v>
      </c>
      <c r="M4954" s="20">
        <f t="shared" ca="1" si="1224"/>
        <v>3.7334343541825827</v>
      </c>
      <c r="N4954" s="20">
        <f t="shared" ca="1" si="1225"/>
        <v>1.5169044490006192</v>
      </c>
      <c r="O4954" s="20">
        <f t="shared" ca="1" si="1216"/>
        <v>15791740.263073042</v>
      </c>
      <c r="P4954" s="20">
        <f t="shared" ca="1" si="1217"/>
        <v>46403805.430700071</v>
      </c>
      <c r="Q4954" s="20">
        <f t="shared" ca="1" si="1218"/>
        <v>306853.49187140021</v>
      </c>
      <c r="R4954" s="20">
        <f t="shared" ca="1" si="1219"/>
        <v>62502399.185644515</v>
      </c>
      <c r="AD4954">
        <f t="shared" ca="1" si="1226"/>
        <v>-0.74586497095963511</v>
      </c>
      <c r="AE4954">
        <f t="shared" ca="1" si="1227"/>
        <v>-0.9462927474850833</v>
      </c>
      <c r="AF4954">
        <f t="shared" ca="1" si="1228"/>
        <v>0.37504709097456113</v>
      </c>
      <c r="AG4954">
        <f t="shared" ca="1" si="1229"/>
        <v>0.38244839635084449</v>
      </c>
      <c r="AH4954">
        <f t="shared" ca="1" si="1230"/>
        <v>-0.87396182868601868</v>
      </c>
      <c r="AI4954">
        <f t="shared" ca="1" si="1231"/>
        <v>-0.87323121891724587</v>
      </c>
    </row>
    <row r="4955" spans="1:35">
      <c r="A4955" s="20"/>
      <c r="B4955" s="20"/>
      <c r="C4955" s="20">
        <f ca="1"/>
        <v>0.21084838607534637</v>
      </c>
      <c r="D4955" s="20">
        <f ca="1"/>
        <v>0.52983574956210411</v>
      </c>
      <c r="E4955" s="20">
        <f ca="1"/>
        <v>-0.19529190386456838</v>
      </c>
      <c r="F4955" s="20">
        <f ca="1"/>
        <v>0.94489425477943112</v>
      </c>
      <c r="G4955" s="20">
        <f ca="1"/>
        <v>0.86091282668795277</v>
      </c>
      <c r="H4955" s="20">
        <f ca="1"/>
        <v>-0.10579058658028383</v>
      </c>
      <c r="I4955" s="164">
        <f t="shared" ca="1" si="1220"/>
        <v>23.325443400956559</v>
      </c>
      <c r="J4955" s="164">
        <f t="shared" ca="1" si="1221"/>
        <v>16.977196555782214</v>
      </c>
      <c r="K4955" s="164">
        <f t="shared" ca="1" si="1222"/>
        <v>0.63003016889972097</v>
      </c>
      <c r="L4955" s="164">
        <f t="shared" ca="1" si="1223"/>
        <v>1.334372159307553</v>
      </c>
      <c r="M4955" s="20">
        <f t="shared" ca="1" si="1224"/>
        <v>5.3694378572773847</v>
      </c>
      <c r="N4955" s="20">
        <f t="shared" ca="1" si="1225"/>
        <v>2.2009721461410039</v>
      </c>
      <c r="O4955" s="20">
        <f t="shared" ca="1" si="1216"/>
        <v>21489973.296530303</v>
      </c>
      <c r="P4955" s="20">
        <f t="shared" ca="1" si="1217"/>
        <v>56133407.740194596</v>
      </c>
      <c r="Q4955" s="20">
        <f t="shared" ca="1" si="1218"/>
        <v>473766.20103811094</v>
      </c>
      <c r="R4955" s="20">
        <f t="shared" ca="1" si="1219"/>
        <v>78097147.237763003</v>
      </c>
      <c r="AD4955">
        <f t="shared" ca="1" si="1226"/>
        <v>0.66151538858168857</v>
      </c>
      <c r="AE4955">
        <f t="shared" ca="1" si="1227"/>
        <v>0.69369011939000469</v>
      </c>
      <c r="AF4955">
        <f t="shared" ca="1" si="1228"/>
        <v>0.63663789908837209</v>
      </c>
      <c r="AG4955">
        <f t="shared" ca="1" si="1229"/>
        <v>1.110782542307059</v>
      </c>
      <c r="AH4955">
        <f t="shared" ca="1" si="1230"/>
        <v>0.94381984141931619</v>
      </c>
      <c r="AI4955">
        <f t="shared" ca="1" si="1231"/>
        <v>0.97560039497568651</v>
      </c>
    </row>
    <row r="4956" spans="1:35">
      <c r="A4956" s="20"/>
      <c r="B4956" s="20"/>
      <c r="C4956" s="20">
        <f ca="1"/>
        <v>1.5477577852445006</v>
      </c>
      <c r="D4956" s="20">
        <f ca="1"/>
        <v>-1.6561413502262312</v>
      </c>
      <c r="E4956" s="20">
        <f ca="1"/>
        <v>-0.58619976685909425</v>
      </c>
      <c r="F4956" s="20">
        <f ca="1"/>
        <v>-1.0387616978440659</v>
      </c>
      <c r="G4956" s="20">
        <f ca="1"/>
        <v>0.44401717197842661</v>
      </c>
      <c r="H4956" s="20">
        <f ca="1"/>
        <v>1.6040624969990993</v>
      </c>
      <c r="I4956" s="164">
        <f t="shared" ca="1" si="1220"/>
        <v>20.193050472664506</v>
      </c>
      <c r="J4956" s="164">
        <f t="shared" ca="1" si="1221"/>
        <v>14.208174198329752</v>
      </c>
      <c r="K4956" s="164">
        <f t="shared" ca="1" si="1222"/>
        <v>0.50691296065676639</v>
      </c>
      <c r="L4956" s="164">
        <f t="shared" ca="1" si="1223"/>
        <v>0.98328620162919256</v>
      </c>
      <c r="M4956" s="20">
        <f t="shared" ca="1" si="1224"/>
        <v>5.544650027729598</v>
      </c>
      <c r="N4956" s="20">
        <f t="shared" ca="1" si="1225"/>
        <v>2.3243282861485457</v>
      </c>
      <c r="O4956" s="20">
        <f t="shared" ref="O4956:O5019" ca="1" si="1232">(I4956+J4956)/2*$C$4*365-$C$5-$C$6</f>
        <v>18342955.074177757</v>
      </c>
      <c r="P4956" s="20">
        <f t="shared" ref="P4956:P5019" ca="1" si="1233">(L4956/1.7*42+I4956)*$C$7*365-$C$8-$C$9</f>
        <v>44360420.158981673</v>
      </c>
      <c r="Q4956" s="20">
        <f t="shared" ref="Q4956:Q5019" ca="1" si="1234">(N4956-M4956/2.8)*$C$10*365-$C$11-$C$12</f>
        <v>575439.29145073739</v>
      </c>
      <c r="R4956" s="20">
        <f t="shared" ref="R4956:R5019" ca="1" si="1235">O4956+P4956+Q4956</f>
        <v>63278814.524610169</v>
      </c>
      <c r="AD4956">
        <f t="shared" ca="1" si="1226"/>
        <v>-9.8774157120266062E-2</v>
      </c>
      <c r="AE4956">
        <f t="shared" ca="1" si="1227"/>
        <v>-0.23551201398330493</v>
      </c>
      <c r="AF4956">
        <f t="shared" ca="1" si="1228"/>
        <v>-0.48260944857485116</v>
      </c>
      <c r="AG4956">
        <f t="shared" ca="1" si="1229"/>
        <v>-0.48506271986730687</v>
      </c>
      <c r="AH4956">
        <f t="shared" ca="1" si="1230"/>
        <v>1.1385000308106648</v>
      </c>
      <c r="AI4956">
        <f t="shared" ca="1" si="1231"/>
        <v>1.3089953679690427</v>
      </c>
    </row>
    <row r="4957" spans="1:35">
      <c r="A4957" s="20"/>
      <c r="B4957" s="20"/>
      <c r="C4957" s="20">
        <f ca="1"/>
        <v>7.6439895206483227E-2</v>
      </c>
      <c r="D4957" s="20">
        <f ca="1"/>
        <v>-0.74218777135763492</v>
      </c>
      <c r="E4957" s="20">
        <f ca="1"/>
        <v>1.4488017744488835</v>
      </c>
      <c r="F4957" s="20">
        <f ca="1"/>
        <v>1.3056573150255835</v>
      </c>
      <c r="G4957" s="20">
        <f ca="1"/>
        <v>-0.59063164779416211</v>
      </c>
      <c r="H4957" s="20">
        <f ca="1"/>
        <v>2.4840746192746122</v>
      </c>
      <c r="I4957" s="164">
        <f t="shared" ref="I4957:I5020" ca="1" si="1236">$C$14+AD4957*$D$14</f>
        <v>20.351250032918319</v>
      </c>
      <c r="J4957" s="164">
        <f t="shared" ref="J4957:J5020" ca="1" si="1237">$C$15+AE4957*$D$15</f>
        <v>14.35783646108778</v>
      </c>
      <c r="K4957" s="164">
        <f t="shared" ref="K4957:K5020" ca="1" si="1238">$C$16+AF4957*$D$16</f>
        <v>0.82984927389173391</v>
      </c>
      <c r="L4957" s="164">
        <f t="shared" ref="L4957:L5020" ca="1" si="1239">$C$17+AG4957*$D$17</f>
        <v>1.7097472944463652</v>
      </c>
      <c r="M4957" s="20">
        <f t="shared" ref="M4957:M5020" ca="1" si="1240">$C$18+AH4957*$D$18</f>
        <v>6.6123841360137909</v>
      </c>
      <c r="N4957" s="20">
        <f t="shared" ref="N4957:N5020" ca="1" si="1241">$C$19+AI4957*$D$19</f>
        <v>2.8854852786659304</v>
      </c>
      <c r="O4957" s="20">
        <f t="shared" ca="1" si="1232"/>
        <v>18507127.009226162</v>
      </c>
      <c r="P4957" s="20">
        <f t="shared" ca="1" si="1233"/>
        <v>62415422.917939082</v>
      </c>
      <c r="Q4957" s="20">
        <f t="shared" ca="1" si="1234"/>
        <v>876246.9464391215</v>
      </c>
      <c r="R4957" s="20">
        <f t="shared" ca="1" si="1235"/>
        <v>81798796.873604357</v>
      </c>
      <c r="AD4957">
        <f t="shared" ref="AD4957:AD5020" ca="1" si="1242">SUMPRODUCT(C4957:H4957,$J$9:$O$9)</f>
        <v>-6.0376205602350519E-2</v>
      </c>
      <c r="AE4957">
        <f t="shared" ref="AE4957:AE5020" ca="1" si="1243">SUMPRODUCT(C4957:H4957,$J$10:$O$10)</f>
        <v>-0.18528977815846315</v>
      </c>
      <c r="AF4957">
        <f t="shared" ref="AF4957:AF5020" ca="1" si="1244">SUMPRODUCT(C4957:H4957,$J$11:$O$11)</f>
        <v>2.4531752171975802</v>
      </c>
      <c r="AG4957">
        <f t="shared" ref="AG4957:AG5020" ca="1" si="1245">SUMPRODUCT(C4957:H4957,$J$12:$O$12)</f>
        <v>2.8170331565743876</v>
      </c>
      <c r="AH4957">
        <f t="shared" ref="AH4957:AH5020" ca="1" si="1246">SUMPRODUCT(C4957:H4957,$J$13:$O$13)</f>
        <v>2.3248712622375454</v>
      </c>
      <c r="AI4957">
        <f t="shared" ref="AI4957:AI5020" ca="1" si="1247">SUMPRODUCT(C4957:H4957,$J$14:$O$14)</f>
        <v>2.8256358882862975</v>
      </c>
    </row>
    <row r="4958" spans="1:35">
      <c r="A4958" s="20"/>
      <c r="B4958" s="20"/>
      <c r="C4958" s="20">
        <f ca="1"/>
        <v>0.1154726879577513</v>
      </c>
      <c r="D4958" s="20">
        <f ca="1"/>
        <v>-1.5207474420996981E-2</v>
      </c>
      <c r="E4958" s="20">
        <f ca="1"/>
        <v>-1.3734078744176845</v>
      </c>
      <c r="F4958" s="20">
        <f ca="1"/>
        <v>8.9350066592523772E-2</v>
      </c>
      <c r="G4958" s="20">
        <f ca="1"/>
        <v>-0.33405716489779652</v>
      </c>
      <c r="H4958" s="20">
        <f ca="1"/>
        <v>3.4162356389389317E-2</v>
      </c>
      <c r="I4958" s="164">
        <f t="shared" ca="1" si="1236"/>
        <v>20.352073317632978</v>
      </c>
      <c r="J4958" s="164">
        <f t="shared" ca="1" si="1237"/>
        <v>14.838371988447744</v>
      </c>
      <c r="K4958" s="164">
        <f t="shared" ca="1" si="1238"/>
        <v>0.40365566856145851</v>
      </c>
      <c r="L4958" s="164">
        <f t="shared" ca="1" si="1239"/>
        <v>0.94191377985986124</v>
      </c>
      <c r="M4958" s="20">
        <f t="shared" ca="1" si="1240"/>
        <v>3.8257382801635011</v>
      </c>
      <c r="N4958" s="20">
        <f t="shared" ca="1" si="1241"/>
        <v>1.6415163007000255</v>
      </c>
      <c r="O4958" s="20">
        <f t="shared" ca="1" si="1232"/>
        <v>18763818.816147134</v>
      </c>
      <c r="P4958" s="20">
        <f t="shared" ca="1" si="1233"/>
        <v>43499734.815599352</v>
      </c>
      <c r="Q4958" s="20">
        <f t="shared" ca="1" si="1234"/>
        <v>460158.73652731901</v>
      </c>
      <c r="R4958" s="20">
        <f t="shared" ca="1" si="1235"/>
        <v>62723712.368273802</v>
      </c>
      <c r="AD4958">
        <f t="shared" ca="1" si="1242"/>
        <v>-6.0176379215297157E-2</v>
      </c>
      <c r="AE4958">
        <f t="shared" ca="1" si="1243"/>
        <v>-2.4036245487334313E-2</v>
      </c>
      <c r="AF4958">
        <f t="shared" ca="1" si="1244"/>
        <v>-1.4213121039867409</v>
      </c>
      <c r="AG4958">
        <f t="shared" ca="1" si="1245"/>
        <v>-0.67311918245517643</v>
      </c>
      <c r="AH4958">
        <f t="shared" ca="1" si="1246"/>
        <v>-0.77140191092944277</v>
      </c>
      <c r="AI4958">
        <f t="shared" ca="1" si="1247"/>
        <v>-0.53644243054047158</v>
      </c>
    </row>
    <row r="4959" spans="1:35">
      <c r="A4959" s="20"/>
      <c r="B4959" s="20"/>
      <c r="C4959" s="20">
        <f ca="1"/>
        <v>0.67732810072964555</v>
      </c>
      <c r="D4959" s="20">
        <f ca="1"/>
        <v>0.54746961335770161</v>
      </c>
      <c r="E4959" s="20">
        <f ca="1"/>
        <v>0.38720880934032403</v>
      </c>
      <c r="F4959" s="20">
        <f ca="1"/>
        <v>-2.1156851401550716</v>
      </c>
      <c r="G4959" s="20">
        <f ca="1"/>
        <v>-0.96017696554635967</v>
      </c>
      <c r="H4959" s="20">
        <f ca="1"/>
        <v>0.72342882712067724</v>
      </c>
      <c r="I4959" s="164">
        <f t="shared" ca="1" si="1236"/>
        <v>25.332861115956888</v>
      </c>
      <c r="J4959" s="164">
        <f t="shared" ca="1" si="1237"/>
        <v>18.516852711611541</v>
      </c>
      <c r="K4959" s="164">
        <f t="shared" ca="1" si="1238"/>
        <v>0.4863558453001644</v>
      </c>
      <c r="L4959" s="164">
        <f t="shared" ca="1" si="1239"/>
        <v>0.6883556792168668</v>
      </c>
      <c r="M4959" s="20">
        <f t="shared" ca="1" si="1240"/>
        <v>3.6418496119687314</v>
      </c>
      <c r="N4959" s="20">
        <f t="shared" ca="1" si="1241"/>
        <v>1.578938643911691</v>
      </c>
      <c r="O4959" s="20">
        <f t="shared" ca="1" si="1232"/>
        <v>23381503.644258279</v>
      </c>
      <c r="P4959" s="20">
        <f t="shared" ca="1" si="1233"/>
        <v>42219765.730234571</v>
      </c>
      <c r="Q4959" s="20">
        <f t="shared" ca="1" si="1234"/>
        <v>465339.16110895923</v>
      </c>
      <c r="R4959" s="20">
        <f t="shared" ca="1" si="1235"/>
        <v>66066608.53560181</v>
      </c>
      <c r="AD4959">
        <f t="shared" ca="1" si="1242"/>
        <v>1.148752698047788</v>
      </c>
      <c r="AE4959">
        <f t="shared" ca="1" si="1243"/>
        <v>1.2103532589300472</v>
      </c>
      <c r="AF4959">
        <f t="shared" ca="1" si="1244"/>
        <v>-0.66949231545305121</v>
      </c>
      <c r="AG4959">
        <f t="shared" ca="1" si="1245"/>
        <v>-1.8256560035596967</v>
      </c>
      <c r="AH4959">
        <f t="shared" ca="1" si="1246"/>
        <v>-0.97572265336807551</v>
      </c>
      <c r="AI4959">
        <f t="shared" ca="1" si="1247"/>
        <v>-0.70557123267110566</v>
      </c>
    </row>
    <row r="4960" spans="1:35">
      <c r="A4960" s="20"/>
      <c r="B4960" s="20"/>
      <c r="C4960" s="20">
        <f ca="1"/>
        <v>1.1679678520843282</v>
      </c>
      <c r="D4960" s="20">
        <f ca="1"/>
        <v>-0.86622434208135235</v>
      </c>
      <c r="E4960" s="20">
        <f ca="1"/>
        <v>0.42089455807864118</v>
      </c>
      <c r="F4960" s="20">
        <f ca="1"/>
        <v>1.1290657281224308</v>
      </c>
      <c r="G4960" s="20">
        <f ca="1"/>
        <v>0.43660110591955686</v>
      </c>
      <c r="H4960" s="20">
        <f ca="1"/>
        <v>-0.73549318539787745</v>
      </c>
      <c r="I4960" s="164">
        <f t="shared" ca="1" si="1236"/>
        <v>22.593964355198001</v>
      </c>
      <c r="J4960" s="164">
        <f t="shared" ca="1" si="1237"/>
        <v>15.470568077654834</v>
      </c>
      <c r="K4960" s="164">
        <f t="shared" ca="1" si="1238"/>
        <v>0.67472309821134213</v>
      </c>
      <c r="L4960" s="164">
        <f t="shared" ca="1" si="1239"/>
        <v>1.3649519592342232</v>
      </c>
      <c r="M4960" s="20">
        <f t="shared" ca="1" si="1240"/>
        <v>4.7546784229350285</v>
      </c>
      <c r="N4960" s="20">
        <f t="shared" ca="1" si="1241"/>
        <v>1.8926930277459184</v>
      </c>
      <c r="O4960" s="20">
        <f t="shared" ca="1" si="1232"/>
        <v>20296468.887805268</v>
      </c>
      <c r="P4960" s="20">
        <f t="shared" ca="1" si="1233"/>
        <v>56157361.892060854</v>
      </c>
      <c r="Q4960" s="20">
        <f t="shared" ca="1" si="1234"/>
        <v>325352.18602909037</v>
      </c>
      <c r="R4960" s="20">
        <f t="shared" ca="1" si="1235"/>
        <v>76779182.965895221</v>
      </c>
      <c r="AD4960">
        <f t="shared" ca="1" si="1242"/>
        <v>0.4839719308733007</v>
      </c>
      <c r="AE4960">
        <f t="shared" ca="1" si="1243"/>
        <v>0.188110093172763</v>
      </c>
      <c r="AF4960">
        <f t="shared" ca="1" si="1244"/>
        <v>1.0429372564667461</v>
      </c>
      <c r="AG4960">
        <f t="shared" ca="1" si="1245"/>
        <v>1.2497816328828326</v>
      </c>
      <c r="AH4960">
        <f t="shared" ca="1" si="1246"/>
        <v>0.26075380326114339</v>
      </c>
      <c r="AI4960">
        <f t="shared" ca="1" si="1247"/>
        <v>0.14241358850248176</v>
      </c>
    </row>
    <row r="4961" spans="1:35">
      <c r="A4961" s="20"/>
      <c r="B4961" s="20"/>
      <c r="C4961" s="20">
        <f ca="1"/>
        <v>0.27825279828707655</v>
      </c>
      <c r="D4961" s="20">
        <f ca="1"/>
        <v>-0.14874592513647719</v>
      </c>
      <c r="E4961" s="20">
        <f ca="1"/>
        <v>-1.8989601398675237E-2</v>
      </c>
      <c r="F4961" s="20">
        <f ca="1"/>
        <v>-1.2801780669708727</v>
      </c>
      <c r="G4961" s="20">
        <f ca="1"/>
        <v>-0.37062866906811848</v>
      </c>
      <c r="H4961" s="20">
        <f ca="1"/>
        <v>-1.3002863321473028</v>
      </c>
      <c r="I4961" s="164">
        <f t="shared" ca="1" si="1236"/>
        <v>20.540522728514038</v>
      </c>
      <c r="J4961" s="164">
        <f t="shared" ca="1" si="1237"/>
        <v>14.684344059615025</v>
      </c>
      <c r="K4961" s="164">
        <f t="shared" ca="1" si="1238"/>
        <v>0.4404292382648099</v>
      </c>
      <c r="L4961" s="164">
        <f t="shared" ca="1" si="1239"/>
        <v>0.6718706361109098</v>
      </c>
      <c r="M4961" s="20">
        <f t="shared" ca="1" si="1240"/>
        <v>2.880249050955221</v>
      </c>
      <c r="N4961" s="20">
        <f t="shared" ca="1" si="1241"/>
        <v>1.0576091565585295</v>
      </c>
      <c r="O4961" s="20">
        <f t="shared" ca="1" si="1232"/>
        <v>18782174.587771647</v>
      </c>
      <c r="P4961" s="20">
        <f t="shared" ca="1" si="1233"/>
        <v>37034812.724135652</v>
      </c>
      <c r="Q4961" s="20">
        <f t="shared" ca="1" si="1234"/>
        <v>48262.376476525482</v>
      </c>
      <c r="R4961" s="20">
        <f t="shared" ca="1" si="1235"/>
        <v>55865249.688383825</v>
      </c>
      <c r="AD4961">
        <f t="shared" ca="1" si="1242"/>
        <v>-1.4436230943194767E-2</v>
      </c>
      <c r="AE4961">
        <f t="shared" ca="1" si="1243"/>
        <v>-7.5723469927843803E-2</v>
      </c>
      <c r="AF4961">
        <f t="shared" ca="1" si="1244"/>
        <v>-1.0870069248653649</v>
      </c>
      <c r="AG4961">
        <f t="shared" ca="1" si="1245"/>
        <v>-1.900588017677683</v>
      </c>
      <c r="AH4961">
        <f t="shared" ca="1" si="1246"/>
        <v>-1.8219454989386428</v>
      </c>
      <c r="AI4961">
        <f t="shared" ca="1" si="1247"/>
        <v>-2.1145698471391094</v>
      </c>
    </row>
    <row r="4962" spans="1:35">
      <c r="A4962" s="20"/>
      <c r="B4962" s="20"/>
      <c r="C4962" s="20">
        <f ca="1"/>
        <v>-0.50359440198951511</v>
      </c>
      <c r="D4962" s="20">
        <f ca="1"/>
        <v>1.0108656924749699</v>
      </c>
      <c r="E4962" s="20">
        <f ca="1"/>
        <v>-1.4745496423530196</v>
      </c>
      <c r="F4962" s="20">
        <f ca="1"/>
        <v>0.86069036332432536</v>
      </c>
      <c r="G4962" s="20">
        <f ca="1"/>
        <v>-0.27250144417807831</v>
      </c>
      <c r="H4962" s="20">
        <f ca="1"/>
        <v>1.3397357062769493</v>
      </c>
      <c r="I4962" s="164">
        <f t="shared" ca="1" si="1236"/>
        <v>22.105069952710263</v>
      </c>
      <c r="J4962" s="164">
        <f t="shared" ca="1" si="1237"/>
        <v>16.70041060380672</v>
      </c>
      <c r="K4962" s="164">
        <f t="shared" ca="1" si="1238"/>
        <v>0.47429915063016354</v>
      </c>
      <c r="L4962" s="164">
        <f t="shared" ca="1" si="1239"/>
        <v>1.2171035118825932</v>
      </c>
      <c r="M4962" s="20">
        <f t="shared" ca="1" si="1240"/>
        <v>5.0070962095331817</v>
      </c>
      <c r="N4962" s="20">
        <f t="shared" ca="1" si="1241"/>
        <v>2.2741136498848737</v>
      </c>
      <c r="O4962" s="20">
        <f t="shared" ca="1" si="1232"/>
        <v>20691590.58897103</v>
      </c>
      <c r="P4962" s="20">
        <f t="shared" ca="1" si="1233"/>
        <v>52027420.513750412</v>
      </c>
      <c r="Q4962" s="20">
        <f t="shared" ca="1" si="1234"/>
        <v>812589.54873557482</v>
      </c>
      <c r="R4962" s="20">
        <f t="shared" ca="1" si="1235"/>
        <v>73531600.651457012</v>
      </c>
      <c r="AD4962">
        <f t="shared" ca="1" si="1242"/>
        <v>0.36530824094909287</v>
      </c>
      <c r="AE4962">
        <f t="shared" ca="1" si="1243"/>
        <v>0.60080892745191949</v>
      </c>
      <c r="AF4962">
        <f t="shared" ca="1" si="1244"/>
        <v>-0.77909863063487728</v>
      </c>
      <c r="AG4962">
        <f t="shared" ca="1" si="1245"/>
        <v>0.57774323582996889</v>
      </c>
      <c r="AH4962">
        <f t="shared" ca="1" si="1246"/>
        <v>0.54121801059242491</v>
      </c>
      <c r="AI4962">
        <f t="shared" ca="1" si="1247"/>
        <v>1.1732801348239832</v>
      </c>
    </row>
    <row r="4963" spans="1:35">
      <c r="A4963" s="20"/>
      <c r="B4963" s="20"/>
      <c r="C4963" s="20">
        <f ca="1"/>
        <v>9.1464001675133452E-2</v>
      </c>
      <c r="D4963" s="20">
        <f ca="1"/>
        <v>0.41508579312464422</v>
      </c>
      <c r="E4963" s="20">
        <f ca="1"/>
        <v>0.58833615265612604</v>
      </c>
      <c r="F4963" s="20">
        <f ca="1"/>
        <v>0.56880204648976573</v>
      </c>
      <c r="G4963" s="20">
        <f ca="1"/>
        <v>-0.18746381232072143</v>
      </c>
      <c r="H4963" s="20">
        <f ca="1"/>
        <v>1.1835022410933487</v>
      </c>
      <c r="I4963" s="164">
        <f t="shared" ca="1" si="1236"/>
        <v>23.43494454564437</v>
      </c>
      <c r="J4963" s="164">
        <f t="shared" ca="1" si="1237"/>
        <v>17.032953570304254</v>
      </c>
      <c r="K4963" s="164">
        <f t="shared" ca="1" si="1238"/>
        <v>0.68740514395684116</v>
      </c>
      <c r="L4963" s="164">
        <f t="shared" ca="1" si="1239"/>
        <v>1.3782071643841936</v>
      </c>
      <c r="M4963" s="20">
        <f t="shared" ca="1" si="1240"/>
        <v>5.5153960022961073</v>
      </c>
      <c r="N4963" s="20">
        <f t="shared" ca="1" si="1241"/>
        <v>2.3780605961353842</v>
      </c>
      <c r="O4963" s="20">
        <f t="shared" ca="1" si="1232"/>
        <v>21578099.688801348</v>
      </c>
      <c r="P4963" s="20">
        <f t="shared" ca="1" si="1233"/>
        <v>57322528.559429459</v>
      </c>
      <c r="Q4963" s="20">
        <f t="shared" ca="1" si="1234"/>
        <v>682799.56931910513</v>
      </c>
      <c r="R4963" s="20">
        <f t="shared" ca="1" si="1235"/>
        <v>79583427.817549914</v>
      </c>
      <c r="AD4963">
        <f t="shared" ca="1" si="1242"/>
        <v>0.68809333632144831</v>
      </c>
      <c r="AE4963">
        <f t="shared" ca="1" si="1243"/>
        <v>0.71240052694773603</v>
      </c>
      <c r="AF4963">
        <f t="shared" ca="1" si="1244"/>
        <v>1.158228581425828</v>
      </c>
      <c r="AG4963">
        <f t="shared" ca="1" si="1245"/>
        <v>1.3100325653826974</v>
      </c>
      <c r="AH4963">
        <f t="shared" ca="1" si="1246"/>
        <v>1.105995558106786</v>
      </c>
      <c r="AI4963">
        <f t="shared" ca="1" si="1247"/>
        <v>1.4542178273929305</v>
      </c>
    </row>
    <row r="4964" spans="1:35">
      <c r="A4964" s="20"/>
      <c r="B4964" s="20"/>
      <c r="C4964" s="20">
        <f ca="1"/>
        <v>-1.2526677981035401</v>
      </c>
      <c r="D4964" s="20">
        <f ca="1"/>
        <v>0.23126852715559865</v>
      </c>
      <c r="E4964" s="20">
        <f ca="1"/>
        <v>-1.0564086351387154</v>
      </c>
      <c r="F4964" s="20">
        <f ca="1"/>
        <v>-2.7530347475386576</v>
      </c>
      <c r="G4964" s="20">
        <f ca="1"/>
        <v>2.3335927766216042</v>
      </c>
      <c r="H4964" s="20">
        <f ca="1"/>
        <v>-1.0948435750185281</v>
      </c>
      <c r="I4964" s="164">
        <f t="shared" ca="1" si="1236"/>
        <v>13.322463517582804</v>
      </c>
      <c r="J4964" s="164">
        <f t="shared" ca="1" si="1237"/>
        <v>10.840544516683252</v>
      </c>
      <c r="K4964" s="164">
        <f t="shared" ca="1" si="1238"/>
        <v>0.33398819773704058</v>
      </c>
      <c r="L4964" s="164">
        <f t="shared" ca="1" si="1239"/>
        <v>0.40078355657206588</v>
      </c>
      <c r="M4964" s="20">
        <f t="shared" ca="1" si="1240"/>
        <v>4.8581910411492872</v>
      </c>
      <c r="N4964" s="20">
        <f t="shared" ca="1" si="1241"/>
        <v>1.6058669789769286</v>
      </c>
      <c r="O4964" s="20">
        <f t="shared" ca="1" si="1232"/>
        <v>12883272.479392888</v>
      </c>
      <c r="P4964" s="20">
        <f t="shared" ca="1" si="1233"/>
        <v>23158549.741984617</v>
      </c>
      <c r="Q4964" s="20">
        <f t="shared" ca="1" si="1234"/>
        <v>-216290.20500204666</v>
      </c>
      <c r="R4964" s="20">
        <f t="shared" ca="1" si="1235"/>
        <v>35825532.01637546</v>
      </c>
      <c r="AD4964">
        <f t="shared" ca="1" si="1242"/>
        <v>-1.7663923501012613</v>
      </c>
      <c r="AE4964">
        <f t="shared" ca="1" si="1243"/>
        <v>-1.3655890883613249</v>
      </c>
      <c r="AF4964">
        <f t="shared" ca="1" si="1244"/>
        <v>-2.0546527478450862</v>
      </c>
      <c r="AG4964">
        <f t="shared" ca="1" si="1245"/>
        <v>-3.1328020155815191</v>
      </c>
      <c r="AH4964">
        <f t="shared" ca="1" si="1246"/>
        <v>0.37576782349920812</v>
      </c>
      <c r="AI4964">
        <f t="shared" ca="1" si="1247"/>
        <v>-0.63279194871100386</v>
      </c>
    </row>
    <row r="4965" spans="1:35">
      <c r="A4965" s="20"/>
      <c r="B4965" s="20"/>
      <c r="C4965" s="20">
        <f ca="1"/>
        <v>-0.39297599290933438</v>
      </c>
      <c r="D4965" s="20">
        <f ca="1"/>
        <v>0.16278075382864332</v>
      </c>
      <c r="E4965" s="20">
        <f ca="1"/>
        <v>9.2262396893070087E-2</v>
      </c>
      <c r="F4965" s="20">
        <f ca="1"/>
        <v>-1.1124811327412385</v>
      </c>
      <c r="G4965" s="20">
        <f ca="1"/>
        <v>0.38226914016160268</v>
      </c>
      <c r="H4965" s="20">
        <f ca="1"/>
        <v>-0.3158436803464979</v>
      </c>
      <c r="I4965" s="164">
        <f t="shared" ca="1" si="1236"/>
        <v>18.960647195102723</v>
      </c>
      <c r="J4965" s="164">
        <f t="shared" ca="1" si="1237"/>
        <v>14.051780020294878</v>
      </c>
      <c r="K4965" s="164">
        <f t="shared" ca="1" si="1238"/>
        <v>0.51030054645327372</v>
      </c>
      <c r="L4965" s="164">
        <f t="shared" ca="1" si="1239"/>
        <v>0.84598365028344902</v>
      </c>
      <c r="M4965" s="20">
        <f t="shared" ca="1" si="1240"/>
        <v>4.3933702309166973</v>
      </c>
      <c r="N4965" s="20">
        <f t="shared" ca="1" si="1241"/>
        <v>1.6789293998493731</v>
      </c>
      <c r="O4965" s="20">
        <f t="shared" ca="1" si="1232"/>
        <v>17602357.999019001</v>
      </c>
      <c r="P4965" s="20">
        <f t="shared" ca="1" si="1233"/>
        <v>39748877.527874462</v>
      </c>
      <c r="Q4965" s="20">
        <f t="shared" ca="1" si="1234"/>
        <v>183624.64991164033</v>
      </c>
      <c r="R4965" s="20">
        <f t="shared" ca="1" si="1235"/>
        <v>57534860.176805109</v>
      </c>
      <c r="AD4965">
        <f t="shared" ca="1" si="1242"/>
        <v>-0.3979011662372039</v>
      </c>
      <c r="AE4965">
        <f t="shared" ca="1" si="1243"/>
        <v>-0.28799328178024253</v>
      </c>
      <c r="AF4965">
        <f t="shared" ca="1" si="1244"/>
        <v>-0.45181321406114855</v>
      </c>
      <c r="AG4965">
        <f t="shared" ca="1" si="1245"/>
        <v>-1.1091652259843232</v>
      </c>
      <c r="AH4965">
        <f t="shared" ca="1" si="1246"/>
        <v>-0.14069974342589142</v>
      </c>
      <c r="AI4965">
        <f t="shared" ca="1" si="1247"/>
        <v>-0.43532594635304606</v>
      </c>
    </row>
    <row r="4966" spans="1:35">
      <c r="A4966" s="20"/>
      <c r="B4966" s="20"/>
      <c r="C4966" s="20">
        <f ca="1"/>
        <v>-2.6667889381827079</v>
      </c>
      <c r="D4966" s="20">
        <f ca="1"/>
        <v>0.10243145067401846</v>
      </c>
      <c r="E4966" s="20">
        <f ca="1"/>
        <v>1.6927093692028898</v>
      </c>
      <c r="F4966" s="20">
        <f ca="1"/>
        <v>-1.0066794794007399</v>
      </c>
      <c r="G4966" s="20">
        <f ca="1"/>
        <v>0.90435944309297023</v>
      </c>
      <c r="H4966" s="20">
        <f ca="1"/>
        <v>0.12034045699882544</v>
      </c>
      <c r="I4966" s="164">
        <f t="shared" ca="1" si="1236"/>
        <v>10.276181882028242</v>
      </c>
      <c r="J4966" s="164">
        <f t="shared" ca="1" si="1237"/>
        <v>8.3184618395591006</v>
      </c>
      <c r="K4966" s="164">
        <f t="shared" ca="1" si="1238"/>
        <v>0.6860825888492238</v>
      </c>
      <c r="L4966" s="164">
        <f t="shared" ca="1" si="1239"/>
        <v>1.0674636179215824</v>
      </c>
      <c r="M4966" s="20">
        <f t="shared" ca="1" si="1240"/>
        <v>5.9173702088396505</v>
      </c>
      <c r="N4966" s="20">
        <f t="shared" ca="1" si="1241"/>
        <v>2.1142577862636012</v>
      </c>
      <c r="O4966" s="20">
        <f t="shared" ca="1" si="1232"/>
        <v>9913858.6841922756</v>
      </c>
      <c r="P4966" s="20">
        <f t="shared" ca="1" si="1233"/>
        <v>36545329.791356109</v>
      </c>
      <c r="Q4966" s="20">
        <f t="shared" ca="1" si="1234"/>
        <v>1361.3898242764253</v>
      </c>
      <c r="R4966" s="20">
        <f t="shared" ca="1" si="1235"/>
        <v>46460549.865372665</v>
      </c>
      <c r="AD4966">
        <f t="shared" ca="1" si="1242"/>
        <v>-2.5057810965950873</v>
      </c>
      <c r="AE4966">
        <f t="shared" ca="1" si="1243"/>
        <v>-2.2119255571949328</v>
      </c>
      <c r="AF4966">
        <f t="shared" ca="1" si="1244"/>
        <v>1.1462053531747614</v>
      </c>
      <c r="AG4966">
        <f t="shared" ca="1" si="1245"/>
        <v>-0.10243810035644359</v>
      </c>
      <c r="AH4966">
        <f t="shared" ca="1" si="1246"/>
        <v>1.5526335653773899</v>
      </c>
      <c r="AI4966">
        <f t="shared" ca="1" si="1247"/>
        <v>0.74123726017189451</v>
      </c>
    </row>
    <row r="4967" spans="1:35">
      <c r="A4967" s="20"/>
      <c r="B4967" s="20"/>
      <c r="C4967" s="20">
        <f ca="1"/>
        <v>-0.23834035840481904</v>
      </c>
      <c r="D4967" s="20">
        <f ca="1"/>
        <v>0.77864146630368347</v>
      </c>
      <c r="E4967" s="20">
        <f ca="1"/>
        <v>-0.29589216046369499</v>
      </c>
      <c r="F4967" s="20">
        <f ca="1"/>
        <v>-1.4148574004968597</v>
      </c>
      <c r="G4967" s="20">
        <f ca="1"/>
        <v>2.0282033920046905</v>
      </c>
      <c r="H4967" s="20">
        <f ca="1"/>
        <v>5.3988879882599219E-2</v>
      </c>
      <c r="I4967" s="164">
        <f t="shared" ca="1" si="1236"/>
        <v>20.91495958800482</v>
      </c>
      <c r="J4967" s="164">
        <f t="shared" ca="1" si="1237"/>
        <v>16.006019492647354</v>
      </c>
      <c r="K4967" s="164">
        <f t="shared" ca="1" si="1238"/>
        <v>0.53383767032627938</v>
      </c>
      <c r="L4967" s="164">
        <f t="shared" ca="1" si="1239"/>
        <v>0.88811724778609724</v>
      </c>
      <c r="M4967" s="20">
        <f t="shared" ca="1" si="1240"/>
        <v>5.8954492839122441</v>
      </c>
      <c r="N4967" s="20">
        <f t="shared" ca="1" si="1241"/>
        <v>2.2479556070962703</v>
      </c>
      <c r="O4967" s="20">
        <f t="shared" ca="1" si="1232"/>
        <v>19686651.909443982</v>
      </c>
      <c r="P4967" s="20">
        <f t="shared" ca="1" si="1233"/>
        <v>42735690.990312703</v>
      </c>
      <c r="Q4967" s="20">
        <f t="shared" ca="1" si="1234"/>
        <v>238106.58374332593</v>
      </c>
      <c r="R4967" s="20">
        <f t="shared" ca="1" si="1235"/>
        <v>62660449.483500011</v>
      </c>
      <c r="AD4967">
        <f t="shared" ca="1" si="1242"/>
        <v>7.6446501942916731E-2</v>
      </c>
      <c r="AE4967">
        <f t="shared" ca="1" si="1243"/>
        <v>0.36779177605615926</v>
      </c>
      <c r="AF4967">
        <f t="shared" ca="1" si="1244"/>
        <v>-0.23783936067018782</v>
      </c>
      <c r="AG4967">
        <f t="shared" ca="1" si="1245"/>
        <v>-0.91764887369955817</v>
      </c>
      <c r="AH4967">
        <f t="shared" ca="1" si="1246"/>
        <v>1.5282769821247164</v>
      </c>
      <c r="AI4967">
        <f t="shared" ca="1" si="1247"/>
        <v>1.1025827218818112</v>
      </c>
    </row>
    <row r="4968" spans="1:35">
      <c r="A4968" s="20"/>
      <c r="B4968" s="20"/>
      <c r="C4968" s="20">
        <f ca="1"/>
        <v>-4.0993726112056553E-2</v>
      </c>
      <c r="D4968" s="20">
        <f ca="1"/>
        <v>-0.43792363931872791</v>
      </c>
      <c r="E4968" s="20">
        <f ca="1"/>
        <v>-0.98301112619689757</v>
      </c>
      <c r="F4968" s="20">
        <f ca="1"/>
        <v>-1.0345416375219734</v>
      </c>
      <c r="G4968" s="20">
        <f ca="1"/>
        <v>0.96243414003898031</v>
      </c>
      <c r="H4968" s="20">
        <f ca="1"/>
        <v>1.8707677946617567</v>
      </c>
      <c r="I4968" s="164">
        <f t="shared" ca="1" si="1236"/>
        <v>17.762408263180014</v>
      </c>
      <c r="J4968" s="164">
        <f t="shared" ca="1" si="1237"/>
        <v>13.462044477743602</v>
      </c>
      <c r="K4968" s="164">
        <f t="shared" ca="1" si="1238"/>
        <v>0.47797525828597687</v>
      </c>
      <c r="L4968" s="164">
        <f t="shared" ca="1" si="1239"/>
        <v>0.97669881302934325</v>
      </c>
      <c r="M4968" s="20">
        <f t="shared" ca="1" si="1240"/>
        <v>6.1675647904280195</v>
      </c>
      <c r="N4968" s="20">
        <f t="shared" ca="1" si="1241"/>
        <v>2.556062339362057</v>
      </c>
      <c r="O4968" s="20">
        <f t="shared" ca="1" si="1232"/>
        <v>16648893.790888634</v>
      </c>
      <c r="P4968" s="20">
        <f t="shared" ca="1" si="1233"/>
        <v>41774344.060005628</v>
      </c>
      <c r="Q4968" s="20">
        <f t="shared" ca="1" si="1234"/>
        <v>590936.89254313812</v>
      </c>
      <c r="R4968" s="20">
        <f t="shared" ca="1" si="1235"/>
        <v>59014174.743437394</v>
      </c>
      <c r="AD4968">
        <f t="shared" ca="1" si="1242"/>
        <v>-0.6887358584514538</v>
      </c>
      <c r="AE4968">
        <f t="shared" ca="1" si="1243"/>
        <v>-0.48589111485114062</v>
      </c>
      <c r="AF4968">
        <f t="shared" ca="1" si="1244"/>
        <v>-0.74567947012748337</v>
      </c>
      <c r="AG4968">
        <f t="shared" ca="1" si="1245"/>
        <v>-0.51500539532116751</v>
      </c>
      <c r="AH4968">
        <f t="shared" ca="1" si="1246"/>
        <v>1.8306275449200218</v>
      </c>
      <c r="AI4968">
        <f t="shared" ca="1" si="1247"/>
        <v>1.9353036198974514</v>
      </c>
    </row>
    <row r="4969" spans="1:35">
      <c r="A4969" s="20"/>
      <c r="B4969" s="20"/>
      <c r="C4969" s="20">
        <f ca="1"/>
        <v>1.427487439482455</v>
      </c>
      <c r="D4969" s="20">
        <f ca="1"/>
        <v>0.9102461202216191</v>
      </c>
      <c r="E4969" s="20">
        <f ca="1"/>
        <v>1.16920595085843</v>
      </c>
      <c r="F4969" s="20">
        <f ca="1"/>
        <v>-0.3852111191475161</v>
      </c>
      <c r="G4969" s="20">
        <f ca="1"/>
        <v>0.20930076784800561</v>
      </c>
      <c r="H4969" s="20">
        <f ca="1"/>
        <v>0.69211621133277279</v>
      </c>
      <c r="I4969" s="164">
        <f t="shared" ca="1" si="1236"/>
        <v>30.476647184172386</v>
      </c>
      <c r="J4969" s="164">
        <f t="shared" ca="1" si="1237"/>
        <v>21.917146484123016</v>
      </c>
      <c r="K4969" s="164">
        <f t="shared" ca="1" si="1238"/>
        <v>0.72808356848901179</v>
      </c>
      <c r="L4969" s="164">
        <f t="shared" ca="1" si="1239"/>
        <v>1.250003716648278</v>
      </c>
      <c r="M4969" s="20">
        <f t="shared" ca="1" si="1240"/>
        <v>5.3015522906099832</v>
      </c>
      <c r="N4969" s="20">
        <f t="shared" ca="1" si="1241"/>
        <v>2.2692639543753335</v>
      </c>
      <c r="O4969" s="20">
        <f t="shared" ca="1" si="1232"/>
        <v>27937762.380523548</v>
      </c>
      <c r="P4969" s="20">
        <f t="shared" ca="1" si="1233"/>
        <v>61185926.309129417</v>
      </c>
      <c r="Q4969" s="20">
        <f t="shared" ca="1" si="1234"/>
        <v>628561.05228395481</v>
      </c>
      <c r="R4969" s="20">
        <f t="shared" ca="1" si="1235"/>
        <v>89752249.741936922</v>
      </c>
      <c r="AD4969">
        <f t="shared" ca="1" si="1242"/>
        <v>2.3972444621777633</v>
      </c>
      <c r="AE4969">
        <f t="shared" ca="1" si="1243"/>
        <v>2.351391437625173</v>
      </c>
      <c r="AF4969">
        <f t="shared" ca="1" si="1244"/>
        <v>1.5280324408091974</v>
      </c>
      <c r="AG4969">
        <f t="shared" ca="1" si="1245"/>
        <v>0.72728962112853623</v>
      </c>
      <c r="AH4969">
        <f t="shared" ca="1" si="1246"/>
        <v>0.86839143401109298</v>
      </c>
      <c r="AI4969">
        <f t="shared" ca="1" si="1247"/>
        <v>1.160172849663063</v>
      </c>
    </row>
    <row r="4970" spans="1:35">
      <c r="A4970" s="20"/>
      <c r="B4970" s="20"/>
      <c r="C4970" s="20">
        <f ca="1"/>
        <v>0.88061363699348705</v>
      </c>
      <c r="D4970" s="20">
        <f ca="1"/>
        <v>1.3108822442458086</v>
      </c>
      <c r="E4970" s="20">
        <f ca="1"/>
        <v>1.4803200134657462</v>
      </c>
      <c r="F4970" s="20">
        <f ca="1"/>
        <v>-8.2312208320470204E-2</v>
      </c>
      <c r="G4970" s="20">
        <f ca="1"/>
        <v>0.26408333020627595</v>
      </c>
      <c r="H4970" s="20">
        <f ca="1"/>
        <v>0.5804002389268339</v>
      </c>
      <c r="I4970" s="164">
        <f t="shared" ca="1" si="1236"/>
        <v>29.980564801744364</v>
      </c>
      <c r="J4970" s="164">
        <f t="shared" ca="1" si="1237"/>
        <v>21.740716562241545</v>
      </c>
      <c r="K4970" s="164">
        <f t="shared" ca="1" si="1238"/>
        <v>0.77338607450413221</v>
      </c>
      <c r="L4970" s="164">
        <f t="shared" ca="1" si="1239"/>
        <v>1.337024441170465</v>
      </c>
      <c r="M4970" s="20">
        <f t="shared" ca="1" si="1240"/>
        <v>5.4813947488876762</v>
      </c>
      <c r="N4970" s="20">
        <f t="shared" ca="1" si="1241"/>
        <v>2.3224581438796128</v>
      </c>
      <c r="O4970" s="20">
        <f t="shared" ca="1" si="1232"/>
        <v>27579135.106565945</v>
      </c>
      <c r="P4970" s="20">
        <f t="shared" ca="1" si="1233"/>
        <v>62835103.876266561</v>
      </c>
      <c r="Q4970" s="20">
        <f t="shared" ca="1" si="1234"/>
        <v>610101.32473196776</v>
      </c>
      <c r="R4970" s="20">
        <f t="shared" ca="1" si="1235"/>
        <v>91024340.307564467</v>
      </c>
      <c r="AD4970">
        <f t="shared" ca="1" si="1242"/>
        <v>2.2768361169282438</v>
      </c>
      <c r="AE4970">
        <f t="shared" ca="1" si="1243"/>
        <v>2.2921867658528674</v>
      </c>
      <c r="AF4970">
        <f t="shared" ca="1" si="1244"/>
        <v>1.9398734045830199</v>
      </c>
      <c r="AG4970">
        <f t="shared" ca="1" si="1245"/>
        <v>1.1228383689566583</v>
      </c>
      <c r="AH4970">
        <f t="shared" ca="1" si="1246"/>
        <v>1.068216387652974</v>
      </c>
      <c r="AI4970">
        <f t="shared" ca="1" si="1247"/>
        <v>1.3039409294043582</v>
      </c>
    </row>
    <row r="4971" spans="1:35">
      <c r="A4971" s="20"/>
      <c r="B4971" s="20"/>
      <c r="C4971" s="20">
        <f ca="1"/>
        <v>-1.1045351253970763</v>
      </c>
      <c r="D4971" s="20">
        <f ca="1"/>
        <v>6.4968042012447311E-2</v>
      </c>
      <c r="E4971" s="20">
        <f ca="1"/>
        <v>-1.0265991132110122</v>
      </c>
      <c r="F4971" s="20">
        <f ca="1"/>
        <v>1.3058322891478578</v>
      </c>
      <c r="G4971" s="20">
        <f ca="1"/>
        <v>-1.0197429805541507</v>
      </c>
      <c r="H4971" s="20">
        <f ca="1"/>
        <v>1.3888578616233977</v>
      </c>
      <c r="I4971" s="164">
        <f t="shared" ca="1" si="1236"/>
        <v>16.900020261793443</v>
      </c>
      <c r="J4971" s="164">
        <f t="shared" ca="1" si="1237"/>
        <v>12.595705381094625</v>
      </c>
      <c r="K4971" s="164">
        <f t="shared" ca="1" si="1238"/>
        <v>0.50031817878631468</v>
      </c>
      <c r="L4971" s="164">
        <f t="shared" ca="1" si="1239"/>
        <v>1.2956885319690037</v>
      </c>
      <c r="M4971" s="20">
        <f t="shared" ca="1" si="1240"/>
        <v>4.7278895746737399</v>
      </c>
      <c r="N4971" s="20">
        <f t="shared" ca="1" si="1241"/>
        <v>2.1323061651131074</v>
      </c>
      <c r="O4971" s="20">
        <f t="shared" ca="1" si="1232"/>
        <v>15727024.134954706</v>
      </c>
      <c r="P4971" s="20">
        <f t="shared" ca="1" si="1233"/>
        <v>48773086.259344451</v>
      </c>
      <c r="Q4971" s="20">
        <f t="shared" ca="1" si="1234"/>
        <v>742180.21966096654</v>
      </c>
      <c r="R4971" s="20">
        <f t="shared" ca="1" si="1235"/>
        <v>65242290.613960125</v>
      </c>
      <c r="AD4971">
        <f t="shared" ca="1" si="1242"/>
        <v>-0.89805333451615477</v>
      </c>
      <c r="AE4971">
        <f t="shared" ca="1" si="1243"/>
        <v>-0.77660893251858254</v>
      </c>
      <c r="AF4971">
        <f t="shared" ca="1" si="1244"/>
        <v>-0.54256201103350332</v>
      </c>
      <c r="AG4971">
        <f t="shared" ca="1" si="1245"/>
        <v>0.93494787258638035</v>
      </c>
      <c r="AH4971">
        <f t="shared" ca="1" si="1246"/>
        <v>0.23098841630415601</v>
      </c>
      <c r="AI4971">
        <f t="shared" ca="1" si="1247"/>
        <v>0.79001666246785807</v>
      </c>
    </row>
    <row r="4972" spans="1:35">
      <c r="A4972" s="20"/>
      <c r="B4972" s="20"/>
      <c r="C4972" s="20">
        <f ca="1"/>
        <v>1.0600728565166488</v>
      </c>
      <c r="D4972" s="20">
        <f ca="1"/>
        <v>0.72658543314752611</v>
      </c>
      <c r="E4972" s="20">
        <f ca="1"/>
        <v>0.51641791284214278</v>
      </c>
      <c r="F4972" s="20">
        <f ca="1"/>
        <v>-0.80960852781759385</v>
      </c>
      <c r="G4972" s="20">
        <f ca="1"/>
        <v>0.5551952572564901</v>
      </c>
      <c r="H4972" s="20">
        <f ca="1"/>
        <v>-0.91478009992955744</v>
      </c>
      <c r="I4972" s="164">
        <f t="shared" ca="1" si="1236"/>
        <v>27.230081365060055</v>
      </c>
      <c r="J4972" s="164">
        <f t="shared" ca="1" si="1237"/>
        <v>19.596272296229191</v>
      </c>
      <c r="K4972" s="164">
        <f t="shared" ca="1" si="1238"/>
        <v>0.59397970793612764</v>
      </c>
      <c r="L4972" s="164">
        <f t="shared" ca="1" si="1239"/>
        <v>0.95614837508588146</v>
      </c>
      <c r="M4972" s="20">
        <f t="shared" ca="1" si="1240"/>
        <v>4.1770084980379467</v>
      </c>
      <c r="N4972" s="20">
        <f t="shared" ca="1" si="1241"/>
        <v>1.6403107628668956</v>
      </c>
      <c r="O4972" s="20">
        <f t="shared" ca="1" si="1232"/>
        <v>24968841.485187411</v>
      </c>
      <c r="P4972" s="20">
        <f t="shared" ca="1" si="1233"/>
        <v>50709033.382705793</v>
      </c>
      <c r="Q4972" s="20">
        <f t="shared" ca="1" si="1234"/>
        <v>248283.88168586168</v>
      </c>
      <c r="R4972" s="20">
        <f t="shared" ca="1" si="1235"/>
        <v>75926158.749579072</v>
      </c>
      <c r="AD4972">
        <f t="shared" ca="1" si="1242"/>
        <v>1.6092430497718575</v>
      </c>
      <c r="AE4972">
        <f t="shared" ca="1" si="1243"/>
        <v>1.5725745960500641</v>
      </c>
      <c r="AF4972">
        <f t="shared" ca="1" si="1244"/>
        <v>0.30890643578297794</v>
      </c>
      <c r="AG4972">
        <f t="shared" ca="1" si="1245"/>
        <v>-0.60841647688235723</v>
      </c>
      <c r="AH4972">
        <f t="shared" ca="1" si="1246"/>
        <v>-0.38110166884672525</v>
      </c>
      <c r="AI4972">
        <f t="shared" ca="1" si="1247"/>
        <v>-0.53970064090028225</v>
      </c>
    </row>
    <row r="4973" spans="1:35">
      <c r="A4973" s="20"/>
      <c r="B4973" s="20"/>
      <c r="C4973" s="20">
        <f ca="1"/>
        <v>0.84895990770115193</v>
      </c>
      <c r="D4973" s="20">
        <f ca="1"/>
        <v>-0.44695351928773946</v>
      </c>
      <c r="E4973" s="20">
        <f ca="1"/>
        <v>0.36815007253161786</v>
      </c>
      <c r="F4973" s="20">
        <f ca="1"/>
        <v>-0.26599184597879644</v>
      </c>
      <c r="G4973" s="20">
        <f ca="1"/>
        <v>-1.9813102521463406</v>
      </c>
      <c r="H4973" s="20">
        <f ca="1"/>
        <v>1.2576758346735846</v>
      </c>
      <c r="I4973" s="164">
        <f t="shared" ca="1" si="1236"/>
        <v>23.633720320318137</v>
      </c>
      <c r="J4973" s="164">
        <f t="shared" ca="1" si="1237"/>
        <v>16.59506754784314</v>
      </c>
      <c r="K4973" s="164">
        <f t="shared" ca="1" si="1238"/>
        <v>0.55326394696043757</v>
      </c>
      <c r="L4973" s="164">
        <f t="shared" ca="1" si="1239"/>
        <v>1.0656479279300199</v>
      </c>
      <c r="M4973" s="20">
        <f t="shared" ca="1" si="1240"/>
        <v>3.6302033651413033</v>
      </c>
      <c r="N4973" s="20">
        <f t="shared" ca="1" si="1241"/>
        <v>1.7127277907770473</v>
      </c>
      <c r="O4973" s="20">
        <f t="shared" ca="1" si="1232"/>
        <v>21450590.562515024</v>
      </c>
      <c r="P4973" s="20">
        <f t="shared" ca="1" si="1233"/>
        <v>49820468.24811884</v>
      </c>
      <c r="Q4973" s="20">
        <f t="shared" ca="1" si="1234"/>
        <v>696098.75684733829</v>
      </c>
      <c r="R4973" s="20">
        <f t="shared" ca="1" si="1235"/>
        <v>71967157.567481205</v>
      </c>
      <c r="AD4973">
        <f t="shared" ca="1" si="1242"/>
        <v>0.73633988357236269</v>
      </c>
      <c r="AE4973">
        <f t="shared" ca="1" si="1243"/>
        <v>0.56545890867219473</v>
      </c>
      <c r="AF4973">
        <f t="shared" ca="1" si="1244"/>
        <v>-6.1236845814204577E-2</v>
      </c>
      <c r="AG4973">
        <f t="shared" ca="1" si="1245"/>
        <v>-0.11069123668172753</v>
      </c>
      <c r="AH4973">
        <f t="shared" ca="1" si="1246"/>
        <v>-0.98866292762077368</v>
      </c>
      <c r="AI4973">
        <f t="shared" ca="1" si="1247"/>
        <v>-0.34397894384581851</v>
      </c>
    </row>
    <row r="4974" spans="1:35">
      <c r="A4974" s="20"/>
      <c r="B4974" s="20"/>
      <c r="C4974" s="20">
        <f ca="1"/>
        <v>1.1417677584532928</v>
      </c>
      <c r="D4974" s="20">
        <f ca="1"/>
        <v>-1.1197349896889643</v>
      </c>
      <c r="E4974" s="20">
        <f ca="1"/>
        <v>-0.31380694450756175</v>
      </c>
      <c r="F4974" s="20">
        <f ca="1"/>
        <v>0.64040598507259927</v>
      </c>
      <c r="G4974" s="20">
        <f ca="1"/>
        <v>-1.1149939821228854</v>
      </c>
      <c r="H4974" s="20">
        <f ca="1"/>
        <v>-0.62317867995748177</v>
      </c>
      <c r="I4974" s="164">
        <f t="shared" ca="1" si="1236"/>
        <v>21.553023109768514</v>
      </c>
      <c r="J4974" s="164">
        <f t="shared" ca="1" si="1237"/>
        <v>14.617743737920163</v>
      </c>
      <c r="K4974" s="164">
        <f t="shared" ca="1" si="1238"/>
        <v>0.50716096640050012</v>
      </c>
      <c r="L4974" s="164">
        <f t="shared" ca="1" si="1239"/>
        <v>1.0807430319631652</v>
      </c>
      <c r="M4974" s="20">
        <f t="shared" ca="1" si="1240"/>
        <v>3.0895061712449428</v>
      </c>
      <c r="N4974" s="20">
        <f t="shared" ca="1" si="1241"/>
        <v>1.3248311220440472</v>
      </c>
      <c r="O4974" s="20">
        <f t="shared" ca="1" si="1232"/>
        <v>19286589.9830327</v>
      </c>
      <c r="P4974" s="20">
        <f t="shared" ca="1" si="1233"/>
        <v>48117524.783273801</v>
      </c>
      <c r="Q4974" s="20">
        <f t="shared" ca="1" si="1234"/>
        <v>370254.1354683559</v>
      </c>
      <c r="R4974" s="20">
        <f t="shared" ca="1" si="1235"/>
        <v>67774368.901774853</v>
      </c>
      <c r="AD4974">
        <f t="shared" ca="1" si="1242"/>
        <v>0.23131628877876489</v>
      </c>
      <c r="AE4974">
        <f t="shared" ca="1" si="1243"/>
        <v>-9.8072571167730785E-2</v>
      </c>
      <c r="AF4974">
        <f t="shared" ca="1" si="1244"/>
        <v>-0.48035485090454488</v>
      </c>
      <c r="AG4974">
        <f t="shared" ca="1" si="1245"/>
        <v>-4.207712744015879E-2</v>
      </c>
      <c r="AH4974">
        <f t="shared" ca="1" si="1246"/>
        <v>-1.5894375875056186</v>
      </c>
      <c r="AI4974">
        <f t="shared" ca="1" si="1247"/>
        <v>-1.3923483187998726</v>
      </c>
    </row>
    <row r="4975" spans="1:35">
      <c r="A4975" s="20"/>
      <c r="B4975" s="20"/>
      <c r="C4975" s="20">
        <f ca="1"/>
        <v>-0.31240485278658536</v>
      </c>
      <c r="D4975" s="20">
        <f ca="1"/>
        <v>-0.89439640636700368</v>
      </c>
      <c r="E4975" s="20">
        <f ca="1"/>
        <v>0.28161862811821997</v>
      </c>
      <c r="F4975" s="20">
        <f ca="1"/>
        <v>1.0128696829857242</v>
      </c>
      <c r="G4975" s="20">
        <f ca="1"/>
        <v>-1.6623477039064012</v>
      </c>
      <c r="H4975" s="20">
        <f ca="1"/>
        <v>-0.44578199131246932</v>
      </c>
      <c r="I4975" s="164">
        <f t="shared" ca="1" si="1236"/>
        <v>17.180868917076669</v>
      </c>
      <c r="J4975" s="164">
        <f t="shared" ca="1" si="1237"/>
        <v>11.756515602267747</v>
      </c>
      <c r="K4975" s="164">
        <f t="shared" ca="1" si="1238"/>
        <v>0.55543344975471409</v>
      </c>
      <c r="L4975" s="164">
        <f t="shared" ca="1" si="1239"/>
        <v>1.1781543484252019</v>
      </c>
      <c r="M4975" s="20">
        <f t="shared" ca="1" si="1240"/>
        <v>3.1334729900399534</v>
      </c>
      <c r="N4975" s="20">
        <f t="shared" ca="1" si="1241"/>
        <v>1.3200880222287832</v>
      </c>
      <c r="O4975" s="20">
        <f t="shared" ca="1" si="1232"/>
        <v>15429280.3557082</v>
      </c>
      <c r="P4975" s="20">
        <f t="shared" ca="1" si="1233"/>
        <v>46157545.886042871</v>
      </c>
      <c r="Q4975" s="20">
        <f t="shared" ca="1" si="1234"/>
        <v>336052.94658209581</v>
      </c>
      <c r="R4975" s="20">
        <f t="shared" ca="1" si="1235"/>
        <v>61922879.188333169</v>
      </c>
      <c r="AD4975">
        <f t="shared" ca="1" si="1242"/>
        <v>-0.82988618517556645</v>
      </c>
      <c r="AE4975">
        <f t="shared" ca="1" si="1243"/>
        <v>-1.0582162408497491</v>
      </c>
      <c r="AF4975">
        <f t="shared" ca="1" si="1244"/>
        <v>-4.1514093138963731E-2</v>
      </c>
      <c r="AG4975">
        <f t="shared" ca="1" si="1245"/>
        <v>0.40070158375091736</v>
      </c>
      <c r="AH4975">
        <f t="shared" ca="1" si="1246"/>
        <v>-1.5405855666222736</v>
      </c>
      <c r="AI4975">
        <f t="shared" ca="1" si="1247"/>
        <v>-1.4051675074897754</v>
      </c>
    </row>
    <row r="4976" spans="1:35">
      <c r="A4976" s="20"/>
      <c r="B4976" s="20"/>
      <c r="C4976" s="20">
        <f ca="1"/>
        <v>0.47771030580652851</v>
      </c>
      <c r="D4976" s="20">
        <f ca="1"/>
        <v>-1.1356221158308861</v>
      </c>
      <c r="E4976" s="20">
        <f ca="1"/>
        <v>-0.68276546785377656</v>
      </c>
      <c r="F4976" s="20">
        <f ca="1"/>
        <v>-2.0850228574086453</v>
      </c>
      <c r="G4976" s="20">
        <f ca="1"/>
        <v>-1.2118815802147846</v>
      </c>
      <c r="H4976" s="20">
        <f ca="1"/>
        <v>-1.1273559002867237</v>
      </c>
      <c r="I4976" s="164">
        <f t="shared" ca="1" si="1236"/>
        <v>17.343361073625402</v>
      </c>
      <c r="J4976" s="164">
        <f t="shared" ca="1" si="1237"/>
        <v>12.137550916989316</v>
      </c>
      <c r="K4976" s="164">
        <f t="shared" ca="1" si="1238"/>
        <v>0.28795019005412298</v>
      </c>
      <c r="L4976" s="164">
        <f t="shared" ca="1" si="1239"/>
        <v>0.37501704984037909</v>
      </c>
      <c r="M4976" s="20">
        <f t="shared" ca="1" si="1240"/>
        <v>1.8476921034157807</v>
      </c>
      <c r="N4976" s="20">
        <f t="shared" ca="1" si="1241"/>
        <v>0.65924180284906009</v>
      </c>
      <c r="O4976" s="20">
        <f t="shared" ca="1" si="1232"/>
        <v>15719124.532675158</v>
      </c>
      <c r="P4976" s="20">
        <f t="shared" ca="1" si="1233"/>
        <v>26533319.25064062</v>
      </c>
      <c r="Q4976" s="20">
        <f t="shared" ca="1" si="1234"/>
        <v>-1247.3627364640763</v>
      </c>
      <c r="R4976" s="20">
        <f t="shared" ca="1" si="1235"/>
        <v>42251196.420579314</v>
      </c>
      <c r="AD4976">
        <f t="shared" ca="1" si="1242"/>
        <v>-0.7904463413530578</v>
      </c>
      <c r="AE4976">
        <f t="shared" ca="1" si="1243"/>
        <v>-0.93035204127875348</v>
      </c>
      <c r="AF4976">
        <f t="shared" ca="1" si="1244"/>
        <v>-2.4731800904170642</v>
      </c>
      <c r="AG4976">
        <f t="shared" ca="1" si="1245"/>
        <v>-3.2499225007255501</v>
      </c>
      <c r="AH4976">
        <f t="shared" ca="1" si="1246"/>
        <v>-2.9692309962046877</v>
      </c>
      <c r="AI4976">
        <f t="shared" ca="1" si="1247"/>
        <v>-3.1912383706782164</v>
      </c>
    </row>
    <row r="4977" spans="1:35">
      <c r="A4977" s="20"/>
      <c r="B4977" s="20"/>
      <c r="C4977" s="20">
        <f ca="1"/>
        <v>-0.71695561264252128</v>
      </c>
      <c r="D4977" s="20">
        <f ca="1"/>
        <v>9.073155420821935E-2</v>
      </c>
      <c r="E4977" s="20">
        <f ca="1"/>
        <v>1.6599505220728517</v>
      </c>
      <c r="F4977" s="20">
        <f ca="1"/>
        <v>-4.4033068960372727E-2</v>
      </c>
      <c r="G4977" s="20">
        <f ca="1"/>
        <v>-1.3572261234609324</v>
      </c>
      <c r="H4977" s="20">
        <f ca="1"/>
        <v>0.19953135427013621</v>
      </c>
      <c r="I4977" s="164">
        <f t="shared" ca="1" si="1236"/>
        <v>19.590563898991793</v>
      </c>
      <c r="J4977" s="164">
        <f t="shared" ca="1" si="1237"/>
        <v>14.007296442704046</v>
      </c>
      <c r="K4977" s="164">
        <f t="shared" ca="1" si="1238"/>
        <v>0.68257492461206493</v>
      </c>
      <c r="L4977" s="164">
        <f t="shared" ca="1" si="1239"/>
        <v>1.1761141409022371</v>
      </c>
      <c r="M4977" s="20">
        <f t="shared" ca="1" si="1240"/>
        <v>4.013597634991763</v>
      </c>
      <c r="N4977" s="20">
        <f t="shared" ca="1" si="1241"/>
        <v>1.6492095862929355</v>
      </c>
      <c r="O4977" s="20">
        <f t="shared" ca="1" si="1232"/>
        <v>17914548.995114427</v>
      </c>
      <c r="P4977" s="20">
        <f t="shared" ca="1" si="1233"/>
        <v>48510182.54352928</v>
      </c>
      <c r="Q4977" s="20">
        <f t="shared" ca="1" si="1234"/>
        <v>360795.81567930285</v>
      </c>
      <c r="R4977" s="20">
        <f t="shared" ca="1" si="1235"/>
        <v>66785527.354323007</v>
      </c>
      <c r="AD4977">
        <f t="shared" ca="1" si="1242"/>
        <v>-0.24500876238063335</v>
      </c>
      <c r="AE4977">
        <f t="shared" ca="1" si="1243"/>
        <v>-0.30292065681072305</v>
      </c>
      <c r="AF4977">
        <f t="shared" ca="1" si="1244"/>
        <v>1.1143174964733169</v>
      </c>
      <c r="AG4977">
        <f t="shared" ca="1" si="1245"/>
        <v>0.39142791319198666</v>
      </c>
      <c r="AH4977">
        <f t="shared" ca="1" si="1246"/>
        <v>-0.56266929445359604</v>
      </c>
      <c r="AI4977">
        <f t="shared" ca="1" si="1247"/>
        <v>-0.51564976677585017</v>
      </c>
    </row>
    <row r="4978" spans="1:35">
      <c r="A4978" s="20"/>
      <c r="B4978" s="20"/>
      <c r="C4978" s="20">
        <f ca="1"/>
        <v>-0.99708260333648158</v>
      </c>
      <c r="D4978" s="20">
        <f ca="1"/>
        <v>1.3078082968862796</v>
      </c>
      <c r="E4978" s="20">
        <f ca="1"/>
        <v>-2.1719712067794377</v>
      </c>
      <c r="F4978" s="20">
        <f ca="1"/>
        <v>0.96610792267824663</v>
      </c>
      <c r="G4978" s="20">
        <f ca="1"/>
        <v>-0.77408056468616904</v>
      </c>
      <c r="H4978" s="20">
        <f ca="1"/>
        <v>1.0538096647186882E-2</v>
      </c>
      <c r="I4978" s="164">
        <f t="shared" ca="1" si="1236"/>
        <v>20.718223138021791</v>
      </c>
      <c r="J4978" s="164">
        <f t="shared" ca="1" si="1237"/>
        <v>15.748274200370556</v>
      </c>
      <c r="K4978" s="164">
        <f t="shared" ca="1" si="1238"/>
        <v>0.34264082722964273</v>
      </c>
      <c r="L4978" s="164">
        <f t="shared" ca="1" si="1239"/>
        <v>1.0059150194714879</v>
      </c>
      <c r="M4978" s="20">
        <f t="shared" ca="1" si="1240"/>
        <v>3.4384791912964268</v>
      </c>
      <c r="N4978" s="20">
        <f t="shared" ca="1" si="1241"/>
        <v>1.5867907633647031</v>
      </c>
      <c r="O4978" s="20">
        <f t="shared" ca="1" si="1232"/>
        <v>19444292.703157794</v>
      </c>
      <c r="P4978" s="20">
        <f t="shared" ca="1" si="1233"/>
        <v>45441600.185770385</v>
      </c>
      <c r="Q4978" s="20">
        <f t="shared" ca="1" si="1234"/>
        <v>599973.08400097769</v>
      </c>
      <c r="R4978" s="20">
        <f t="shared" ca="1" si="1235"/>
        <v>65485865.97292915</v>
      </c>
      <c r="AD4978">
        <f t="shared" ca="1" si="1242"/>
        <v>2.8694936413055427E-2</v>
      </c>
      <c r="AE4978">
        <f t="shared" ca="1" si="1243"/>
        <v>0.28130006723844186</v>
      </c>
      <c r="AF4978">
        <f t="shared" ca="1" si="1244"/>
        <v>-1.9759924797305211</v>
      </c>
      <c r="AG4978">
        <f t="shared" ca="1" si="1245"/>
        <v>-0.38220445694778238</v>
      </c>
      <c r="AH4978">
        <f t="shared" ca="1" si="1246"/>
        <v>-1.2016897874484145</v>
      </c>
      <c r="AI4978">
        <f t="shared" ca="1" si="1247"/>
        <v>-0.68434928820350538</v>
      </c>
    </row>
    <row r="4979" spans="1:35">
      <c r="A4979" s="20"/>
      <c r="B4979" s="20"/>
      <c r="C4979" s="20">
        <f ca="1"/>
        <v>0.62489244783967168</v>
      </c>
      <c r="D4979" s="20">
        <f ca="1"/>
        <v>1.0718345429629876</v>
      </c>
      <c r="E4979" s="20">
        <f ca="1"/>
        <v>-0.81324146315539281</v>
      </c>
      <c r="F4979" s="20">
        <f ca="1"/>
        <v>-0.42989636891611677</v>
      </c>
      <c r="G4979" s="20">
        <f ca="1"/>
        <v>-3.1021481211363029</v>
      </c>
      <c r="H4979" s="20">
        <f ca="1"/>
        <v>0.29381618630819489</v>
      </c>
      <c r="I4979" s="164">
        <f t="shared" ca="1" si="1236"/>
        <v>27.807830002470379</v>
      </c>
      <c r="J4979" s="164">
        <f t="shared" ca="1" si="1237"/>
        <v>20.023405261716047</v>
      </c>
      <c r="K4979" s="164">
        <f t="shared" ca="1" si="1238"/>
        <v>0.35764728658419553</v>
      </c>
      <c r="L4979" s="164">
        <f t="shared" ca="1" si="1239"/>
        <v>0.75261810011655195</v>
      </c>
      <c r="M4979" s="20">
        <f t="shared" ca="1" si="1240"/>
        <v>1.462898389879022</v>
      </c>
      <c r="N4979" s="20">
        <f t="shared" ca="1" si="1241"/>
        <v>0.94284503551089172</v>
      </c>
      <c r="O4979" s="20">
        <f t="shared" ca="1" si="1232"/>
        <v>25504709.673156373</v>
      </c>
      <c r="P4979" s="20">
        <f t="shared" ca="1" si="1233"/>
        <v>46270937.814285398</v>
      </c>
      <c r="Q4979" s="20">
        <f t="shared" ca="1" si="1234"/>
        <v>703048.77828541398</v>
      </c>
      <c r="R4979" s="20">
        <f t="shared" ca="1" si="1235"/>
        <v>72478696.265727192</v>
      </c>
      <c r="AD4979">
        <f t="shared" ca="1" si="1242"/>
        <v>1.74947330157048</v>
      </c>
      <c r="AE4979">
        <f t="shared" ca="1" si="1243"/>
        <v>1.7159078059449819</v>
      </c>
      <c r="AF4979">
        <f t="shared" ca="1" si="1244"/>
        <v>-1.839570121961859</v>
      </c>
      <c r="AG4979">
        <f t="shared" ca="1" si="1245"/>
        <v>-1.5335540903793095</v>
      </c>
      <c r="AH4979">
        <f t="shared" ca="1" si="1246"/>
        <v>-3.3967795668010861</v>
      </c>
      <c r="AI4979">
        <f t="shared" ca="1" si="1247"/>
        <v>-2.4247431472678604</v>
      </c>
    </row>
    <row r="4980" spans="1:35">
      <c r="A4980" s="20"/>
      <c r="B4980" s="20"/>
      <c r="C4980" s="20">
        <f ca="1"/>
        <v>-0.27572770003181546</v>
      </c>
      <c r="D4980" s="20">
        <f ca="1"/>
        <v>8.8672460440052836E-2</v>
      </c>
      <c r="E4980" s="20">
        <f ca="1"/>
        <v>-0.92261050053015536</v>
      </c>
      <c r="F4980" s="20">
        <f ca="1"/>
        <v>1.0839489244995921</v>
      </c>
      <c r="G4980" s="20">
        <f ca="1"/>
        <v>-1.5376292162756229</v>
      </c>
      <c r="H4980" s="20">
        <f ca="1"/>
        <v>-7.2642171620601353E-2</v>
      </c>
      <c r="I4980" s="164">
        <f t="shared" ca="1" si="1236"/>
        <v>20.287751976498548</v>
      </c>
      <c r="J4980" s="164">
        <f t="shared" ca="1" si="1237"/>
        <v>14.528772087300609</v>
      </c>
      <c r="K4980" s="164">
        <f t="shared" ca="1" si="1238"/>
        <v>0.45335954125729816</v>
      </c>
      <c r="L4980" s="164">
        <f t="shared" ca="1" si="1239"/>
        <v>1.1140149566189299</v>
      </c>
      <c r="M4980" s="20">
        <f t="shared" ca="1" si="1240"/>
        <v>3.1067004760160577</v>
      </c>
      <c r="N4980" s="20">
        <f t="shared" ca="1" si="1241"/>
        <v>1.4312470365953867</v>
      </c>
      <c r="O4980" s="20">
        <f t="shared" ca="1" si="1232"/>
        <v>18564419.704881858</v>
      </c>
      <c r="P4980" s="20">
        <f t="shared" ca="1" si="1233"/>
        <v>47675515.896238424</v>
      </c>
      <c r="Q4980" s="20">
        <f t="shared" ca="1" si="1234"/>
        <v>537993.80701826478</v>
      </c>
      <c r="R4980" s="20">
        <f t="shared" ca="1" si="1235"/>
        <v>66777929.408138543</v>
      </c>
      <c r="AD4980">
        <f t="shared" ca="1" si="1242"/>
        <v>-7.5788355218799799E-2</v>
      </c>
      <c r="AE4980">
        <f t="shared" ca="1" si="1243"/>
        <v>-0.12792882976489603</v>
      </c>
      <c r="AF4980">
        <f t="shared" ca="1" si="1244"/>
        <v>-0.96945871584274468</v>
      </c>
      <c r="AG4980">
        <f t="shared" ca="1" si="1245"/>
        <v>0.1091588937224081</v>
      </c>
      <c r="AH4980">
        <f t="shared" ca="1" si="1246"/>
        <v>-1.5703328044266018</v>
      </c>
      <c r="AI4980">
        <f t="shared" ca="1" si="1247"/>
        <v>-1.1047377389313873</v>
      </c>
    </row>
    <row r="4981" spans="1:35">
      <c r="A4981" s="20"/>
      <c r="B4981" s="20"/>
      <c r="C4981" s="20">
        <f ca="1"/>
        <v>-1.1862563332441534</v>
      </c>
      <c r="D4981" s="20">
        <f ca="1"/>
        <v>0.39080716810316135</v>
      </c>
      <c r="E4981" s="20">
        <f ca="1"/>
        <v>1.8196734069611893</v>
      </c>
      <c r="F4981" s="20">
        <f ca="1"/>
        <v>-0.48633528705334533</v>
      </c>
      <c r="G4981" s="20">
        <f ca="1"/>
        <v>-1.8308409124767679</v>
      </c>
      <c r="H4981" s="20">
        <f ca="1"/>
        <v>0.82976824094325485</v>
      </c>
      <c r="I4981" s="164">
        <f t="shared" ca="1" si="1236"/>
        <v>19.011163627171388</v>
      </c>
      <c r="J4981" s="164">
        <f t="shared" ca="1" si="1237"/>
        <v>13.882930824450217</v>
      </c>
      <c r="K4981" s="164">
        <f t="shared" ca="1" si="1238"/>
        <v>0.67047253482398705</v>
      </c>
      <c r="L4981" s="164">
        <f t="shared" ca="1" si="1239"/>
        <v>1.113555656111298</v>
      </c>
      <c r="M4981" s="20">
        <f t="shared" ca="1" si="1240"/>
        <v>4.0007396553657548</v>
      </c>
      <c r="N4981" s="20">
        <f t="shared" ca="1" si="1241"/>
        <v>1.6939416297706962</v>
      </c>
      <c r="O4981" s="20">
        <f t="shared" ca="1" si="1232"/>
        <v>17539255.277743995</v>
      </c>
      <c r="P4981" s="20">
        <f t="shared" ca="1" si="1233"/>
        <v>46391212.101486705</v>
      </c>
      <c r="Q4981" s="20">
        <f t="shared" ca="1" si="1234"/>
        <v>443305.05578742945</v>
      </c>
      <c r="R4981" s="20">
        <f t="shared" ca="1" si="1235"/>
        <v>64373772.43501813</v>
      </c>
      <c r="AD4981">
        <f t="shared" ca="1" si="1242"/>
        <v>-0.38563989631762469</v>
      </c>
      <c r="AE4981">
        <f t="shared" ca="1" si="1243"/>
        <v>-0.34465408575496115</v>
      </c>
      <c r="AF4981">
        <f t="shared" ca="1" si="1244"/>
        <v>1.0042957711271547</v>
      </c>
      <c r="AG4981">
        <f t="shared" ca="1" si="1245"/>
        <v>0.10707116414226375</v>
      </c>
      <c r="AH4981">
        <f t="shared" ca="1" si="1246"/>
        <v>-0.57695593848249405</v>
      </c>
      <c r="AI4981">
        <f t="shared" ca="1" si="1247"/>
        <v>-0.39475235197109193</v>
      </c>
    </row>
    <row r="4982" spans="1:35">
      <c r="A4982" s="20"/>
      <c r="B4982" s="20"/>
      <c r="C4982" s="20">
        <f ca="1"/>
        <v>-0.46526560426095703</v>
      </c>
      <c r="D4982" s="20">
        <f ca="1"/>
        <v>-0.99691577809158205</v>
      </c>
      <c r="E4982" s="20">
        <f ca="1"/>
        <v>-8.0274799343793224E-2</v>
      </c>
      <c r="F4982" s="20">
        <f ca="1"/>
        <v>4.6405293492762525E-2</v>
      </c>
      <c r="G4982" s="20">
        <f ca="1"/>
        <v>-1.0218032314644465</v>
      </c>
      <c r="H4982" s="20">
        <f ca="1"/>
        <v>0.59539259973694769</v>
      </c>
      <c r="I4982" s="164">
        <f t="shared" ca="1" si="1236"/>
        <v>15.499684967114987</v>
      </c>
      <c r="J4982" s="164">
        <f t="shared" ca="1" si="1237"/>
        <v>11.004016805394983</v>
      </c>
      <c r="K4982" s="164">
        <f t="shared" ca="1" si="1238"/>
        <v>0.51211297926635646</v>
      </c>
      <c r="L4982" s="164">
        <f t="shared" ca="1" si="1239"/>
        <v>1.05513255528804</v>
      </c>
      <c r="M4982" s="20">
        <f t="shared" ca="1" si="1240"/>
        <v>4.1030377453399582</v>
      </c>
      <c r="N4982" s="20">
        <f t="shared" ca="1" si="1241"/>
        <v>1.7117907724186063</v>
      </c>
      <c r="O4982" s="20">
        <f t="shared" ca="1" si="1232"/>
        <v>14131482.52571753</v>
      </c>
      <c r="P4982" s="20">
        <f t="shared" ca="1" si="1233"/>
        <v>41450311.927419119</v>
      </c>
      <c r="Q4982" s="20">
        <f t="shared" ca="1" si="1234"/>
        <v>412047.39328514098</v>
      </c>
      <c r="R4982" s="20">
        <f t="shared" ca="1" si="1235"/>
        <v>55993841.846421793</v>
      </c>
      <c r="AD4982">
        <f t="shared" ca="1" si="1242"/>
        <v>-1.2379405419623817</v>
      </c>
      <c r="AE4982">
        <f t="shared" ca="1" si="1243"/>
        <v>-1.3107326156392676</v>
      </c>
      <c r="AF4982">
        <f t="shared" ca="1" si="1244"/>
        <v>-0.4353365521240331</v>
      </c>
      <c r="AG4982">
        <f t="shared" ca="1" si="1245"/>
        <v>-0.15848838505436375</v>
      </c>
      <c r="AH4982">
        <f t="shared" ca="1" si="1246"/>
        <v>-0.46329139406671238</v>
      </c>
      <c r="AI4982">
        <f t="shared" ca="1" si="1247"/>
        <v>-0.34651142589565886</v>
      </c>
    </row>
    <row r="4983" spans="1:35">
      <c r="A4983" s="20"/>
      <c r="B4983" s="20"/>
      <c r="C4983" s="20">
        <f ca="1"/>
        <v>0.71276984096828055</v>
      </c>
      <c r="D4983" s="20">
        <f ca="1"/>
        <v>1.1936342825872968</v>
      </c>
      <c r="E4983" s="20">
        <f ca="1"/>
        <v>0.60883609022745133</v>
      </c>
      <c r="F4983" s="20">
        <f ca="1"/>
        <v>0.35197846914807251</v>
      </c>
      <c r="G4983" s="20">
        <f ca="1"/>
        <v>1.409255460242361</v>
      </c>
      <c r="H4983" s="20">
        <f ca="1"/>
        <v>1.1132554294416244</v>
      </c>
      <c r="I4983" s="164">
        <f t="shared" ca="1" si="1236"/>
        <v>28.132600866517706</v>
      </c>
      <c r="J4983" s="164">
        <f t="shared" ca="1" si="1237"/>
        <v>20.73432787677541</v>
      </c>
      <c r="K4983" s="164">
        <f t="shared" ca="1" si="1238"/>
        <v>0.75609232474157617</v>
      </c>
      <c r="L4983" s="164">
        <f t="shared" ca="1" si="1239"/>
        <v>1.4541954849142169</v>
      </c>
      <c r="M4983" s="20">
        <f t="shared" ca="1" si="1240"/>
        <v>6.7588285501041465</v>
      </c>
      <c r="N4983" s="20">
        <f t="shared" ca="1" si="1241"/>
        <v>2.8348049874187371</v>
      </c>
      <c r="O4983" s="20">
        <f t="shared" ca="1" si="1232"/>
        <v>26057008.756292205</v>
      </c>
      <c r="P4983" s="20">
        <f t="shared" ca="1" si="1233"/>
        <v>63879001.845699936</v>
      </c>
      <c r="Q4983" s="20">
        <f t="shared" ca="1" si="1234"/>
        <v>703979.39304645988</v>
      </c>
      <c r="R4983" s="20">
        <f t="shared" ca="1" si="1235"/>
        <v>90639989.995038599</v>
      </c>
      <c r="AD4983">
        <f t="shared" ca="1" si="1242"/>
        <v>1.8283011811936178</v>
      </c>
      <c r="AE4983">
        <f t="shared" ca="1" si="1243"/>
        <v>1.9544724418709425</v>
      </c>
      <c r="AF4983">
        <f t="shared" ca="1" si="1244"/>
        <v>1.7826574976506919</v>
      </c>
      <c r="AG4983">
        <f t="shared" ca="1" si="1245"/>
        <v>1.6554340223373494</v>
      </c>
      <c r="AH4983">
        <f t="shared" ca="1" si="1246"/>
        <v>2.4875872778934971</v>
      </c>
      <c r="AI4983">
        <f t="shared" ca="1" si="1247"/>
        <v>2.6886621281587484</v>
      </c>
    </row>
    <row r="4984" spans="1:35">
      <c r="A4984" s="20"/>
      <c r="B4984" s="20"/>
      <c r="C4984" s="20">
        <f ca="1"/>
        <v>-2.0993060665715921</v>
      </c>
      <c r="D4984" s="20">
        <f ca="1"/>
        <v>-0.5833623820207321</v>
      </c>
      <c r="E4984" s="20">
        <f ca="1"/>
        <v>0.20420694037963572</v>
      </c>
      <c r="F4984" s="20">
        <f ca="1"/>
        <v>-1.3612776844250289</v>
      </c>
      <c r="G4984" s="20">
        <f ca="1"/>
        <v>0.57767508458346628</v>
      </c>
      <c r="H4984" s="20">
        <f ca="1"/>
        <v>-0.27715808278140897</v>
      </c>
      <c r="I4984" s="164">
        <f t="shared" ca="1" si="1236"/>
        <v>9.0580080764623112</v>
      </c>
      <c r="J4984" s="164">
        <f t="shared" ca="1" si="1237"/>
        <v>7.2305978280152141</v>
      </c>
      <c r="K4984" s="164">
        <f t="shared" ca="1" si="1238"/>
        <v>0.4811555979776988</v>
      </c>
      <c r="L4984" s="164">
        <f t="shared" ca="1" si="1239"/>
        <v>0.77411659749919526</v>
      </c>
      <c r="M4984" s="20">
        <f t="shared" ca="1" si="1240"/>
        <v>4.7523228211297086</v>
      </c>
      <c r="N4984" s="20">
        <f t="shared" ca="1" si="1241"/>
        <v>1.6654418087314553</v>
      </c>
      <c r="O4984" s="20">
        <f t="shared" ca="1" si="1232"/>
        <v>8684129.4276512079</v>
      </c>
      <c r="P4984" s="20">
        <f t="shared" ca="1" si="1233"/>
        <v>28103631.920250453</v>
      </c>
      <c r="Q4984" s="20">
        <f t="shared" ca="1" si="1234"/>
        <v>-53385.217267233456</v>
      </c>
      <c r="R4984" s="20">
        <f t="shared" ca="1" si="1235"/>
        <v>36734376.130634427</v>
      </c>
      <c r="AD4984">
        <f t="shared" ca="1" si="1242"/>
        <v>-2.8014543503732257</v>
      </c>
      <c r="AE4984">
        <f t="shared" ca="1" si="1243"/>
        <v>-2.5769805946257671</v>
      </c>
      <c r="AF4984">
        <f t="shared" ca="1" si="1244"/>
        <v>-0.7167672911118298</v>
      </c>
      <c r="AG4984">
        <f t="shared" ca="1" si="1245"/>
        <v>-1.4358336477309308</v>
      </c>
      <c r="AH4984">
        <f t="shared" ca="1" si="1246"/>
        <v>0.25813646792189882</v>
      </c>
      <c r="AI4984">
        <f t="shared" ca="1" si="1247"/>
        <v>-0.47177889532039141</v>
      </c>
    </row>
    <row r="4985" spans="1:35">
      <c r="A4985" s="20"/>
      <c r="B4985" s="20"/>
      <c r="C4985" s="20">
        <f ca="1"/>
        <v>-0.21864545655271428</v>
      </c>
      <c r="D4985" s="20">
        <f ca="1"/>
        <v>0.11119625819324733</v>
      </c>
      <c r="E4985" s="20">
        <f ca="1"/>
        <v>0.30217144286392628</v>
      </c>
      <c r="F4985" s="20">
        <f ca="1"/>
        <v>0.12818284073266359</v>
      </c>
      <c r="G4985" s="20">
        <f ca="1"/>
        <v>0.47124275934991522</v>
      </c>
      <c r="H4985" s="20">
        <f ca="1"/>
        <v>1.6586886572368074</v>
      </c>
      <c r="I4985" s="164">
        <f t="shared" ca="1" si="1236"/>
        <v>20.49858757299376</v>
      </c>
      <c r="J4985" s="164">
        <f t="shared" ca="1" si="1237"/>
        <v>15.188178116897546</v>
      </c>
      <c r="K4985" s="164">
        <f t="shared" ca="1" si="1238"/>
        <v>0.66166120807131834</v>
      </c>
      <c r="L4985" s="164">
        <f t="shared" ca="1" si="1239"/>
        <v>1.3249186664261174</v>
      </c>
      <c r="M4985" s="20">
        <f t="shared" ca="1" si="1240"/>
        <v>6.2828419475964292</v>
      </c>
      <c r="N4985" s="20">
        <f t="shared" ca="1" si="1241"/>
        <v>2.6401938994454661</v>
      </c>
      <c r="O4985" s="20">
        <f t="shared" ca="1" si="1232"/>
        <v>19028489.105619885</v>
      </c>
      <c r="P4985" s="20">
        <f t="shared" ca="1" si="1233"/>
        <v>53081625.393123463</v>
      </c>
      <c r="Q4985" s="20">
        <f t="shared" ca="1" si="1234"/>
        <v>662802.08411946078</v>
      </c>
      <c r="R4985" s="20">
        <f t="shared" ca="1" si="1235"/>
        <v>72772916.582862809</v>
      </c>
      <c r="AD4985">
        <f t="shared" ca="1" si="1242"/>
        <v>-2.4614666749087522E-2</v>
      </c>
      <c r="AE4985">
        <f t="shared" ca="1" si="1243"/>
        <v>9.3348361375015287E-2</v>
      </c>
      <c r="AF4985">
        <f t="shared" ca="1" si="1244"/>
        <v>0.92419280064834786</v>
      </c>
      <c r="AG4985">
        <f t="shared" ca="1" si="1245"/>
        <v>1.0678121201187152</v>
      </c>
      <c r="AH4985">
        <f t="shared" ca="1" si="1246"/>
        <v>1.9587132751071437</v>
      </c>
      <c r="AI4985">
        <f t="shared" ca="1" si="1247"/>
        <v>2.1626862147174757</v>
      </c>
    </row>
    <row r="4986" spans="1:35">
      <c r="A4986" s="20"/>
      <c r="B4986" s="20"/>
      <c r="C4986" s="20">
        <f ca="1"/>
        <v>1.5700714808994201</v>
      </c>
      <c r="D4986" s="20">
        <f ca="1"/>
        <v>1.0254964925523413</v>
      </c>
      <c r="E4986" s="20">
        <f ca="1"/>
        <v>-1.6784049640811654</v>
      </c>
      <c r="F4986" s="20">
        <f ca="1"/>
        <v>-1.1511631618067688</v>
      </c>
      <c r="G4986" s="20">
        <f ca="1"/>
        <v>-1.0865423390168651</v>
      </c>
      <c r="H4986" s="20">
        <f ca="1"/>
        <v>-0.92044358250111991</v>
      </c>
      <c r="I4986" s="164">
        <f t="shared" ca="1" si="1236"/>
        <v>29.617746070902861</v>
      </c>
      <c r="J4986" s="164">
        <f t="shared" ca="1" si="1237"/>
        <v>21.392825890101008</v>
      </c>
      <c r="K4986" s="164">
        <f t="shared" ca="1" si="1238"/>
        <v>0.28210404233368563</v>
      </c>
      <c r="L4986" s="164">
        <f t="shared" ca="1" si="1239"/>
        <v>0.54523076271623405</v>
      </c>
      <c r="M4986" s="20">
        <f t="shared" ca="1" si="1240"/>
        <v>1.852427122664817</v>
      </c>
      <c r="N4986" s="20">
        <f t="shared" ca="1" si="1241"/>
        <v>0.91918442762176</v>
      </c>
      <c r="O4986" s="20">
        <f t="shared" ca="1" si="1232"/>
        <v>27200138.656784728</v>
      </c>
      <c r="P4986" s="20">
        <f t="shared" ca="1" si="1233"/>
        <v>42966511.557892166</v>
      </c>
      <c r="Q4986" s="20">
        <f t="shared" ca="1" si="1234"/>
        <v>430754.53293993749</v>
      </c>
      <c r="R4986" s="20">
        <f t="shared" ca="1" si="1235"/>
        <v>70597404.747616827</v>
      </c>
      <c r="AD4986">
        <f t="shared" ca="1" si="1242"/>
        <v>2.188773318180306</v>
      </c>
      <c r="AE4986">
        <f t="shared" ca="1" si="1243"/>
        <v>2.1754449295640965</v>
      </c>
      <c r="AF4986">
        <f t="shared" ca="1" si="1244"/>
        <v>-2.5263268878755856</v>
      </c>
      <c r="AG4986">
        <f t="shared" ca="1" si="1245"/>
        <v>-2.4762238058352999</v>
      </c>
      <c r="AH4986">
        <f t="shared" ca="1" si="1246"/>
        <v>-2.9639698637057585</v>
      </c>
      <c r="AI4986">
        <f t="shared" ca="1" si="1247"/>
        <v>-2.4886907361574058</v>
      </c>
    </row>
    <row r="4987" spans="1:35">
      <c r="A4987" s="20"/>
      <c r="B4987" s="20"/>
      <c r="C4987" s="20">
        <f ca="1"/>
        <v>7.9964836644468171E-2</v>
      </c>
      <c r="D4987" s="20">
        <f ca="1"/>
        <v>1.3423247081261971</v>
      </c>
      <c r="E4987" s="20">
        <f ca="1"/>
        <v>0.41485525703200643</v>
      </c>
      <c r="F4987" s="20">
        <f ca="1"/>
        <v>1.5161058815634498</v>
      </c>
      <c r="G4987" s="20">
        <f ca="1"/>
        <v>0.98944365242136634</v>
      </c>
      <c r="H4987" s="20">
        <f ca="1"/>
        <v>-0.9310751208166268</v>
      </c>
      <c r="I4987" s="164">
        <f t="shared" ca="1" si="1236"/>
        <v>26.188359057071242</v>
      </c>
      <c r="J4987" s="164">
        <f t="shared" ca="1" si="1237"/>
        <v>19.049232474830884</v>
      </c>
      <c r="K4987" s="164">
        <f t="shared" ca="1" si="1238"/>
        <v>0.7175939081492978</v>
      </c>
      <c r="L4987" s="164">
        <f t="shared" ca="1" si="1239"/>
        <v>1.4690708408409932</v>
      </c>
      <c r="M4987" s="20">
        <f t="shared" ca="1" si="1240"/>
        <v>5.2125517470147908</v>
      </c>
      <c r="N4987" s="20">
        <f t="shared" ca="1" si="1241"/>
        <v>2.1022806718400155</v>
      </c>
      <c r="O4987" s="20">
        <f t="shared" ca="1" si="1232"/>
        <v>24121610.24825979</v>
      </c>
      <c r="P4987" s="20">
        <f t="shared" ca="1" si="1233"/>
        <v>62306715.216843545</v>
      </c>
      <c r="Q4987" s="20">
        <f t="shared" ca="1" si="1234"/>
        <v>402403.56086218753</v>
      </c>
      <c r="R4987" s="20">
        <f t="shared" ca="1" si="1235"/>
        <v>86830729.025965512</v>
      </c>
      <c r="AD4987">
        <f t="shared" ca="1" si="1242"/>
        <v>1.3563978293862233</v>
      </c>
      <c r="AE4987">
        <f t="shared" ca="1" si="1243"/>
        <v>1.3890041861848608</v>
      </c>
      <c r="AF4987">
        <f t="shared" ca="1" si="1244"/>
        <v>1.4326718922663428</v>
      </c>
      <c r="AG4987">
        <f t="shared" ca="1" si="1245"/>
        <v>1.7230492765499688</v>
      </c>
      <c r="AH4987">
        <f t="shared" ca="1" si="1246"/>
        <v>0.76950194112754544</v>
      </c>
      <c r="AI4987">
        <f t="shared" ca="1" si="1247"/>
        <v>0.70886668064869096</v>
      </c>
    </row>
    <row r="4988" spans="1:35">
      <c r="A4988" s="20"/>
      <c r="B4988" s="20"/>
      <c r="C4988" s="20">
        <f ca="1"/>
        <v>-0.37307357691766224</v>
      </c>
      <c r="D4988" s="20">
        <f ca="1"/>
        <v>0.77958066153477867</v>
      </c>
      <c r="E4988" s="20">
        <f ca="1"/>
        <v>-1.1499427284409338</v>
      </c>
      <c r="F4988" s="20">
        <f ca="1"/>
        <v>-2.1996319254374264</v>
      </c>
      <c r="G4988" s="20">
        <f ca="1"/>
        <v>0.23144784213552652</v>
      </c>
      <c r="H4988" s="20">
        <f ca="1"/>
        <v>-1.1344286573666313</v>
      </c>
      <c r="I4988" s="164">
        <f t="shared" ca="1" si="1236"/>
        <v>20.007660182236112</v>
      </c>
      <c r="J4988" s="164">
        <f t="shared" ca="1" si="1237"/>
        <v>15.189593479741447</v>
      </c>
      <c r="K4988" s="164">
        <f t="shared" ca="1" si="1238"/>
        <v>0.2926601710748154</v>
      </c>
      <c r="L4988" s="164">
        <f t="shared" ca="1" si="1239"/>
        <v>0.39540088059263867</v>
      </c>
      <c r="M4988" s="20">
        <f t="shared" ca="1" si="1240"/>
        <v>2.9538773374445242</v>
      </c>
      <c r="N4988" s="20">
        <f t="shared" ca="1" si="1241"/>
        <v>1.0787973540047469</v>
      </c>
      <c r="O4988" s="20">
        <f t="shared" ca="1" si="1232"/>
        <v>18767449.474054459</v>
      </c>
      <c r="P4988" s="20">
        <f t="shared" ca="1" si="1233"/>
        <v>29692285.406753637</v>
      </c>
      <c r="Q4988" s="20">
        <f t="shared" ca="1" si="1234"/>
        <v>39718.376688615826</v>
      </c>
      <c r="R4988" s="20">
        <f t="shared" ca="1" si="1235"/>
        <v>48499453.257496715</v>
      </c>
      <c r="AD4988">
        <f t="shared" ca="1" si="1242"/>
        <v>-0.14377180042812837</v>
      </c>
      <c r="AE4988">
        <f t="shared" ca="1" si="1243"/>
        <v>9.3823315349478534E-2</v>
      </c>
      <c r="AF4988">
        <f t="shared" ca="1" si="1244"/>
        <v>-2.4303620811380422</v>
      </c>
      <c r="AG4988">
        <f t="shared" ca="1" si="1245"/>
        <v>-3.1572687245789153</v>
      </c>
      <c r="AH4988">
        <f t="shared" ca="1" si="1246"/>
        <v>-1.7401362917283061</v>
      </c>
      <c r="AI4988">
        <f t="shared" ca="1" si="1247"/>
        <v>-2.0573044486358194</v>
      </c>
    </row>
    <row r="4989" spans="1:35">
      <c r="A4989" s="20"/>
      <c r="B4989" s="20"/>
      <c r="C4989" s="20">
        <f ca="1"/>
        <v>1.8320845439791997</v>
      </c>
      <c r="D4989" s="20">
        <f ca="1"/>
        <v>-0.54458700870166099</v>
      </c>
      <c r="E4989" s="20">
        <f ca="1"/>
        <v>1.954690484865317</v>
      </c>
      <c r="F4989" s="20">
        <f ca="1"/>
        <v>-7.9670868263354427E-2</v>
      </c>
      <c r="G4989" s="20">
        <f ca="1"/>
        <v>0.10531762082419474</v>
      </c>
      <c r="H4989" s="20">
        <f ca="1"/>
        <v>0.31797684851680369</v>
      </c>
      <c r="I4989" s="164">
        <f t="shared" ca="1" si="1236"/>
        <v>27.326146385865702</v>
      </c>
      <c r="J4989" s="164">
        <f t="shared" ca="1" si="1237"/>
        <v>18.850473041495093</v>
      </c>
      <c r="K4989" s="164">
        <f t="shared" ca="1" si="1238"/>
        <v>0.80767208519658251</v>
      </c>
      <c r="L4989" s="164">
        <f t="shared" ca="1" si="1239"/>
        <v>1.3567366908329466</v>
      </c>
      <c r="M4989" s="20">
        <f t="shared" ca="1" si="1240"/>
        <v>5.2975643644087897</v>
      </c>
      <c r="N4989" s="20">
        <f t="shared" ca="1" si="1241"/>
        <v>2.1715868758038983</v>
      </c>
      <c r="O4989" s="20">
        <f t="shared" ca="1" si="1232"/>
        <v>24622360.95893155</v>
      </c>
      <c r="P4989" s="20">
        <f t="shared" ca="1" si="1233"/>
        <v>60673806.077364333</v>
      </c>
      <c r="Q4989" s="20">
        <f t="shared" ca="1" si="1234"/>
        <v>467549.81756709568</v>
      </c>
      <c r="R4989" s="20">
        <f t="shared" ca="1" si="1235"/>
        <v>85763716.853862986</v>
      </c>
      <c r="AD4989">
        <f t="shared" ca="1" si="1242"/>
        <v>1.6325598023945875</v>
      </c>
      <c r="AE4989">
        <f t="shared" ca="1" si="1243"/>
        <v>1.3223063897634533</v>
      </c>
      <c r="AF4989">
        <f t="shared" ca="1" si="1244"/>
        <v>2.2515644108780224</v>
      </c>
      <c r="AG4989">
        <f t="shared" ca="1" si="1245"/>
        <v>1.2124395037861209</v>
      </c>
      <c r="AH4989">
        <f t="shared" ca="1" si="1246"/>
        <v>0.86396040489865533</v>
      </c>
      <c r="AI4989">
        <f t="shared" ca="1" si="1247"/>
        <v>0.89618074541594095</v>
      </c>
    </row>
    <row r="4990" spans="1:35">
      <c r="A4990" s="20"/>
      <c r="B4990" s="20"/>
      <c r="C4990" s="20">
        <f ca="1"/>
        <v>-0.62477429331248946</v>
      </c>
      <c r="D4990" s="20">
        <f ca="1"/>
        <v>1.0697138745309882</v>
      </c>
      <c r="E4990" s="20">
        <f ca="1"/>
        <v>0.30509812276140535</v>
      </c>
      <c r="F4990" s="20">
        <f ca="1"/>
        <v>0.47180770161898716</v>
      </c>
      <c r="G4990" s="20">
        <f ca="1"/>
        <v>0.49963716568060845</v>
      </c>
      <c r="H4990" s="20">
        <f ca="1"/>
        <v>0.62034515163367365</v>
      </c>
      <c r="I4990" s="164">
        <f t="shared" ca="1" si="1236"/>
        <v>22.297304960223148</v>
      </c>
      <c r="J4990" s="164">
        <f t="shared" ca="1" si="1237"/>
        <v>16.6937381970628</v>
      </c>
      <c r="K4990" s="164">
        <f t="shared" ca="1" si="1238"/>
        <v>0.65726381642161313</v>
      </c>
      <c r="L4990" s="164">
        <f t="shared" ca="1" si="1239"/>
        <v>1.3129467323055815</v>
      </c>
      <c r="M4990" s="20">
        <f t="shared" ca="1" si="1240"/>
        <v>5.6479085084399907</v>
      </c>
      <c r="N4990" s="20">
        <f t="shared" ca="1" si="1241"/>
        <v>2.3434905122723251</v>
      </c>
      <c r="O4990" s="20">
        <f t="shared" ca="1" si="1232"/>
        <v>20790544.629270088</v>
      </c>
      <c r="P4990" s="20">
        <f t="shared" ca="1" si="1233"/>
        <v>54580327.293094225</v>
      </c>
      <c r="Q4990" s="20">
        <f t="shared" ca="1" si="1234"/>
        <v>545804.38527091441</v>
      </c>
      <c r="R4990" s="20">
        <f t="shared" ca="1" si="1235"/>
        <v>75916676.307635218</v>
      </c>
      <c r="AD4990">
        <f t="shared" ca="1" si="1242"/>
        <v>0.41196722335513231</v>
      </c>
      <c r="AE4990">
        <f t="shared" ca="1" si="1243"/>
        <v>0.59856986478617447</v>
      </c>
      <c r="AF4990">
        <f t="shared" ca="1" si="1244"/>
        <v>0.88421651292375569</v>
      </c>
      <c r="AG4990">
        <f t="shared" ca="1" si="1245"/>
        <v>1.0133942377526424</v>
      </c>
      <c r="AH4990">
        <f t="shared" ca="1" si="1246"/>
        <v>1.2532316760444349</v>
      </c>
      <c r="AI4990">
        <f t="shared" ca="1" si="1247"/>
        <v>1.3607851683035812</v>
      </c>
    </row>
    <row r="4991" spans="1:35">
      <c r="A4991" s="20"/>
      <c r="B4991" s="20"/>
      <c r="C4991" s="20">
        <f ca="1"/>
        <v>1.4050580754252211E-2</v>
      </c>
      <c r="D4991" s="20">
        <f ca="1"/>
        <v>0.61998910128472828</v>
      </c>
      <c r="E4991" s="20">
        <f ca="1"/>
        <v>0.52764398665529499</v>
      </c>
      <c r="F4991" s="20">
        <f ca="1"/>
        <v>0.40790235289100563</v>
      </c>
      <c r="G4991" s="20">
        <f ca="1"/>
        <v>-1.3012523721066414</v>
      </c>
      <c r="H4991" s="20">
        <f ca="1"/>
        <v>0.46182111550901006</v>
      </c>
      <c r="I4991" s="164">
        <f t="shared" ca="1" si="1236"/>
        <v>24.082198860518151</v>
      </c>
      <c r="J4991" s="164">
        <f t="shared" ca="1" si="1237"/>
        <v>17.344775833881009</v>
      </c>
      <c r="K4991" s="164">
        <f t="shared" ca="1" si="1238"/>
        <v>0.61012904698805703</v>
      </c>
      <c r="L4991" s="164">
        <f t="shared" ca="1" si="1239"/>
        <v>1.1996659506645839</v>
      </c>
      <c r="M4991" s="20">
        <f t="shared" ca="1" si="1240"/>
        <v>3.9285614975218035</v>
      </c>
      <c r="N4991" s="20">
        <f t="shared" ca="1" si="1241"/>
        <v>1.7580792600797401</v>
      </c>
      <c r="O4991" s="20">
        <f t="shared" ca="1" si="1232"/>
        <v>22089541.660408769</v>
      </c>
      <c r="P4991" s="20">
        <f t="shared" ca="1" si="1233"/>
        <v>53569378.467211381</v>
      </c>
      <c r="Q4991" s="20">
        <f t="shared" ca="1" si="1234"/>
        <v>593715.32791973674</v>
      </c>
      <c r="R4991" s="20">
        <f t="shared" ca="1" si="1235"/>
        <v>76252635.455539882</v>
      </c>
      <c r="AD4991">
        <f t="shared" ca="1" si="1242"/>
        <v>0.84519389818401713</v>
      </c>
      <c r="AE4991">
        <f t="shared" ca="1" si="1243"/>
        <v>0.81703887042986811</v>
      </c>
      <c r="AF4991">
        <f t="shared" ca="1" si="1244"/>
        <v>0.45571860898233663</v>
      </c>
      <c r="AG4991">
        <f t="shared" ca="1" si="1245"/>
        <v>0.49848159392992641</v>
      </c>
      <c r="AH4991">
        <f t="shared" ca="1" si="1246"/>
        <v>-0.65715389164243998</v>
      </c>
      <c r="AI4991">
        <f t="shared" ca="1" si="1247"/>
        <v>-0.22140740518989155</v>
      </c>
    </row>
    <row r="4992" spans="1:35">
      <c r="A4992" s="20"/>
      <c r="B4992" s="20"/>
      <c r="C4992" s="20">
        <f ca="1"/>
        <v>0.63324266659066897</v>
      </c>
      <c r="D4992" s="20">
        <f ca="1"/>
        <v>0.51658731688000903</v>
      </c>
      <c r="E4992" s="20">
        <f ca="1"/>
        <v>-0.39811911474218997</v>
      </c>
      <c r="F4992" s="20">
        <f ca="1"/>
        <v>-1.3301169484566531</v>
      </c>
      <c r="G4992" s="20">
        <f ca="1"/>
        <v>-0.93251775182838348</v>
      </c>
      <c r="H4992" s="20">
        <f ca="1"/>
        <v>0.9500931140931248</v>
      </c>
      <c r="I4992" s="164">
        <f t="shared" ca="1" si="1236"/>
        <v>24.910336256926293</v>
      </c>
      <c r="J4992" s="164">
        <f t="shared" ca="1" si="1237"/>
        <v>18.253033007607566</v>
      </c>
      <c r="K4992" s="164">
        <f t="shared" ca="1" si="1238"/>
        <v>0.44940705688983756</v>
      </c>
      <c r="L4992" s="164">
        <f t="shared" ca="1" si="1239"/>
        <v>0.79525699028809205</v>
      </c>
      <c r="M4992" s="20">
        <f t="shared" ca="1" si="1240"/>
        <v>3.8000236990216574</v>
      </c>
      <c r="N4992" s="20">
        <f t="shared" ca="1" si="1241"/>
        <v>1.7126545912445053</v>
      </c>
      <c r="O4992" s="20">
        <f t="shared" ca="1" si="1232"/>
        <v>23015500.110851645</v>
      </c>
      <c r="P4992" s="20">
        <f t="shared" ca="1" si="1233"/>
        <v>44432075.728781849</v>
      </c>
      <c r="Q4992" s="20">
        <f t="shared" ca="1" si="1234"/>
        <v>594521.09281623282</v>
      </c>
      <c r="R4992" s="20">
        <f t="shared" ca="1" si="1235"/>
        <v>68042096.932449728</v>
      </c>
      <c r="AD4992">
        <f t="shared" ca="1" si="1242"/>
        <v>1.0461981206131779</v>
      </c>
      <c r="AE4992">
        <f t="shared" ca="1" si="1243"/>
        <v>1.1218231569152912</v>
      </c>
      <c r="AF4992">
        <f t="shared" ca="1" si="1244"/>
        <v>-1.0053903919105682</v>
      </c>
      <c r="AG4992">
        <f t="shared" ca="1" si="1245"/>
        <v>-1.3397409532359457</v>
      </c>
      <c r="AH4992">
        <f t="shared" ca="1" si="1246"/>
        <v>-0.79997366775371348</v>
      </c>
      <c r="AI4992">
        <f t="shared" ca="1" si="1247"/>
        <v>-0.34417678042025623</v>
      </c>
    </row>
    <row r="4993" spans="1:35">
      <c r="A4993" s="20"/>
      <c r="B4993" s="20"/>
      <c r="C4993" s="20">
        <f ca="1"/>
        <v>-0.83804112645930595</v>
      </c>
      <c r="D4993" s="20">
        <f ca="1"/>
        <v>-0.86419451248004231</v>
      </c>
      <c r="E4993" s="20">
        <f ca="1"/>
        <v>1.1932828305528902</v>
      </c>
      <c r="F4993" s="20">
        <f ca="1"/>
        <v>-0.35291817293690048</v>
      </c>
      <c r="G4993" s="20">
        <f ca="1"/>
        <v>1.6215540982064258</v>
      </c>
      <c r="H4993" s="20">
        <f ca="1"/>
        <v>-1.2942824880800108</v>
      </c>
      <c r="I4993" s="164">
        <f t="shared" ca="1" si="1236"/>
        <v>13.600181327737818</v>
      </c>
      <c r="J4993" s="164">
        <f t="shared" ca="1" si="1237"/>
        <v>9.7627797853021789</v>
      </c>
      <c r="K4993" s="164">
        <f t="shared" ca="1" si="1238"/>
        <v>0.67535385798417658</v>
      </c>
      <c r="L4993" s="164">
        <f t="shared" ca="1" si="1239"/>
        <v>1.1088017804258978</v>
      </c>
      <c r="M4993" s="20">
        <f t="shared" ca="1" si="1240"/>
        <v>5.4424239363423119</v>
      </c>
      <c r="N4993" s="20">
        <f t="shared" ca="1" si="1241"/>
        <v>1.8517633069097204</v>
      </c>
      <c r="O4993" s="20">
        <f t="shared" ca="1" si="1232"/>
        <v>12456635.457945276</v>
      </c>
      <c r="P4993" s="20">
        <f t="shared" ca="1" si="1233"/>
        <v>40878371.28404893</v>
      </c>
      <c r="Q4993" s="20">
        <f t="shared" ca="1" si="1234"/>
        <v>-153992.4378014323</v>
      </c>
      <c r="R4993" s="20">
        <f t="shared" ca="1" si="1235"/>
        <v>53181014.304192767</v>
      </c>
      <c r="AD4993">
        <f t="shared" ca="1" si="1242"/>
        <v>-1.6989851146267436</v>
      </c>
      <c r="AE4993">
        <f t="shared" ca="1" si="1243"/>
        <v>-1.7272551056032959</v>
      </c>
      <c r="AF4993">
        <f t="shared" ca="1" si="1244"/>
        <v>1.0486714362197862</v>
      </c>
      <c r="AG4993">
        <f t="shared" ca="1" si="1245"/>
        <v>8.5462638299535376E-2</v>
      </c>
      <c r="AH4993">
        <f t="shared" ca="1" si="1246"/>
        <v>1.0249154848247914</v>
      </c>
      <c r="AI4993">
        <f t="shared" ca="1" si="1247"/>
        <v>3.1792721377622568E-2</v>
      </c>
    </row>
    <row r="4994" spans="1:35">
      <c r="A4994" s="20"/>
      <c r="B4994" s="20"/>
      <c r="C4994" s="20">
        <f ca="1"/>
        <v>-0.65221151064892269</v>
      </c>
      <c r="D4994" s="20">
        <f ca="1"/>
        <v>-0.47987157791227342</v>
      </c>
      <c r="E4994" s="20">
        <f ca="1"/>
        <v>-1.1318658032344111</v>
      </c>
      <c r="F4994" s="20">
        <f ca="1"/>
        <v>1.6092813477742225</v>
      </c>
      <c r="G4994" s="20">
        <f ca="1"/>
        <v>-0.58916745234292955</v>
      </c>
      <c r="H4994" s="20">
        <f ca="1"/>
        <v>-0.43538959279486283</v>
      </c>
      <c r="I4994" s="164">
        <f t="shared" ca="1" si="1236"/>
        <v>16.250102348361388</v>
      </c>
      <c r="J4994" s="164">
        <f t="shared" ca="1" si="1237"/>
        <v>11.591278189461747</v>
      </c>
      <c r="K4994" s="164">
        <f t="shared" ca="1" si="1238"/>
        <v>0.47330899777199331</v>
      </c>
      <c r="L4994" s="164">
        <f t="shared" ca="1" si="1239"/>
        <v>1.2227100815426513</v>
      </c>
      <c r="M4994" s="20">
        <f t="shared" ca="1" si="1240"/>
        <v>3.8345302789237179</v>
      </c>
      <c r="N4994" s="20">
        <f t="shared" ca="1" si="1241"/>
        <v>1.6081671761140364</v>
      </c>
      <c r="O4994" s="20">
        <f t="shared" ca="1" si="1232"/>
        <v>14844819.792502252</v>
      </c>
      <c r="P4994" s="20">
        <f t="shared" ca="1" si="1233"/>
        <v>46327088.555464558</v>
      </c>
      <c r="Q4994" s="20">
        <f t="shared" ca="1" si="1234"/>
        <v>399119.91210617922</v>
      </c>
      <c r="R4994" s="20">
        <f t="shared" ca="1" si="1235"/>
        <v>61571028.260072991</v>
      </c>
      <c r="AD4994">
        <f t="shared" ca="1" si="1242"/>
        <v>-1.0558004008831583</v>
      </c>
      <c r="AE4994">
        <f t="shared" ca="1" si="1243"/>
        <v>-1.1136650370933738</v>
      </c>
      <c r="AF4994">
        <f t="shared" ca="1" si="1244"/>
        <v>-0.78810002025460657</v>
      </c>
      <c r="AG4994">
        <f t="shared" ca="1" si="1245"/>
        <v>0.60322764337568702</v>
      </c>
      <c r="AH4994">
        <f t="shared" ca="1" si="1246"/>
        <v>-0.76163302341809103</v>
      </c>
      <c r="AI4994">
        <f t="shared" ca="1" si="1247"/>
        <v>-0.62657519969179365</v>
      </c>
    </row>
    <row r="4995" spans="1:35">
      <c r="A4995" s="20"/>
      <c r="B4995" s="20"/>
      <c r="C4995" s="20">
        <f ca="1"/>
        <v>-1.3078582587165593</v>
      </c>
      <c r="D4995" s="20">
        <f ca="1"/>
        <v>0.35663370778141318</v>
      </c>
      <c r="E4995" s="20">
        <f ca="1"/>
        <v>-0.1414441617504919</v>
      </c>
      <c r="F4995" s="20">
        <f ca="1"/>
        <v>0.16619193395414034</v>
      </c>
      <c r="G4995" s="20">
        <f ca="1"/>
        <v>-0.49891946957485661</v>
      </c>
      <c r="H4995" s="20">
        <f ca="1"/>
        <v>0.33342912831356752</v>
      </c>
      <c r="I4995" s="164">
        <f t="shared" ca="1" si="1236"/>
        <v>16.789321569265994</v>
      </c>
      <c r="J4995" s="164">
        <f t="shared" ca="1" si="1237"/>
        <v>12.621405718472417</v>
      </c>
      <c r="K4995" s="164">
        <f t="shared" ca="1" si="1238"/>
        <v>0.52588590954168712</v>
      </c>
      <c r="L4995" s="164">
        <f t="shared" ca="1" si="1239"/>
        <v>1.0825665350708416</v>
      </c>
      <c r="M4995" s="20">
        <f t="shared" ca="1" si="1240"/>
        <v>4.4130170874189369</v>
      </c>
      <c r="N4995" s="20">
        <f t="shared" ca="1" si="1241"/>
        <v>1.8162015051468108</v>
      </c>
      <c r="O4995" s="20">
        <f t="shared" ca="1" si="1232"/>
        <v>15681697.487095824</v>
      </c>
      <c r="P4995" s="20">
        <f t="shared" ca="1" si="1233"/>
        <v>43412181.08982981</v>
      </c>
      <c r="Q4995" s="20">
        <f t="shared" ca="1" si="1234"/>
        <v>401515.1829631445</v>
      </c>
      <c r="R4995" s="20">
        <f t="shared" ca="1" si="1235"/>
        <v>59495393.759888783</v>
      </c>
      <c r="AD4995">
        <f t="shared" ca="1" si="1242"/>
        <v>-0.92492194920728299</v>
      </c>
      <c r="AE4995">
        <f t="shared" ca="1" si="1243"/>
        <v>-0.76798465823073281</v>
      </c>
      <c r="AF4995">
        <f t="shared" ca="1" si="1244"/>
        <v>-0.31012809507557215</v>
      </c>
      <c r="AG4995">
        <f t="shared" ca="1" si="1245"/>
        <v>-3.3788476950720847E-2</v>
      </c>
      <c r="AH4995">
        <f t="shared" ca="1" si="1246"/>
        <v>-0.11886990286784732</v>
      </c>
      <c r="AI4995">
        <f t="shared" ca="1" si="1247"/>
        <v>-6.4320256359971295E-2</v>
      </c>
    </row>
    <row r="4996" spans="1:35">
      <c r="A4996" s="20"/>
      <c r="B4996" s="20"/>
      <c r="C4996" s="20">
        <f ca="1"/>
        <v>0.230589032873532</v>
      </c>
      <c r="D4996" s="20">
        <f ca="1"/>
        <v>-0.57019446565766552</v>
      </c>
      <c r="E4996" s="20">
        <f ca="1"/>
        <v>0.12440774835475228</v>
      </c>
      <c r="F4996" s="20">
        <f ca="1"/>
        <v>-1.7841009884314563</v>
      </c>
      <c r="G4996" s="20">
        <f ca="1"/>
        <v>9.4400243472917644E-2</v>
      </c>
      <c r="H4996" s="20">
        <f ca="1"/>
        <v>-0.45439573127485672</v>
      </c>
      <c r="I4996" s="164">
        <f t="shared" ca="1" si="1236"/>
        <v>18.645081697076343</v>
      </c>
      <c r="J4996" s="164">
        <f t="shared" ca="1" si="1237"/>
        <v>13.451027176043027</v>
      </c>
      <c r="K4996" s="164">
        <f t="shared" ca="1" si="1238"/>
        <v>0.46423040463912046</v>
      </c>
      <c r="L4996" s="164">
        <f t="shared" ca="1" si="1239"/>
        <v>0.67622704618211105</v>
      </c>
      <c r="M4996" s="20">
        <f t="shared" ca="1" si="1240"/>
        <v>3.8401822044589595</v>
      </c>
      <c r="N4996" s="20">
        <f t="shared" ca="1" si="1241"/>
        <v>1.4304455238100724</v>
      </c>
      <c r="O4996" s="20">
        <f t="shared" ca="1" si="1232"/>
        <v>17113717.498224001</v>
      </c>
      <c r="P4996" s="20">
        <f t="shared" ca="1" si="1233"/>
        <v>35252042.277454622</v>
      </c>
      <c r="Q4996" s="20">
        <f t="shared" ca="1" si="1234"/>
        <v>98451.409034753917</v>
      </c>
      <c r="R4996" s="20">
        <f t="shared" ca="1" si="1235"/>
        <v>52464211.184713371</v>
      </c>
      <c r="AD4996">
        <f t="shared" ca="1" si="1242"/>
        <v>-0.47449473371933437</v>
      </c>
      <c r="AE4996">
        <f t="shared" ca="1" si="1243"/>
        <v>-0.48958819595871583</v>
      </c>
      <c r="AF4996">
        <f t="shared" ca="1" si="1244"/>
        <v>-0.87063268509890557</v>
      </c>
      <c r="AG4996">
        <f t="shared" ca="1" si="1245"/>
        <v>-1.8807861537176773</v>
      </c>
      <c r="AH4996">
        <f t="shared" ca="1" si="1246"/>
        <v>-0.75535310615671125</v>
      </c>
      <c r="AI4996">
        <f t="shared" ca="1" si="1247"/>
        <v>-1.106903989702507</v>
      </c>
    </row>
    <row r="4997" spans="1:35">
      <c r="A4997" s="20"/>
      <c r="B4997" s="20"/>
      <c r="C4997" s="20">
        <f ca="1"/>
        <v>0.50199060047749633</v>
      </c>
      <c r="D4997" s="20">
        <f ca="1"/>
        <v>0.37294374995885199</v>
      </c>
      <c r="E4997" s="20">
        <f ca="1"/>
        <v>0.72476089074418382</v>
      </c>
      <c r="F4997" s="20">
        <f ca="1"/>
        <v>1.361304403589656</v>
      </c>
      <c r="G4997" s="20">
        <f ca="1"/>
        <v>1.2514709005752895</v>
      </c>
      <c r="H4997" s="20">
        <f ca="1"/>
        <v>5.5610188933276315E-2</v>
      </c>
      <c r="I4997" s="164">
        <f t="shared" ca="1" si="1236"/>
        <v>24.555686031456787</v>
      </c>
      <c r="J4997" s="164">
        <f t="shared" ca="1" si="1237"/>
        <v>17.616626939051049</v>
      </c>
      <c r="K4997" s="164">
        <f t="shared" ca="1" si="1238"/>
        <v>0.77669157620453122</v>
      </c>
      <c r="L4997" s="164">
        <f t="shared" ca="1" si="1239"/>
        <v>1.5718476172957343</v>
      </c>
      <c r="M4997" s="20">
        <f t="shared" ca="1" si="1240"/>
        <v>6.2202533933122215</v>
      </c>
      <c r="N4997" s="20">
        <f t="shared" ca="1" si="1241"/>
        <v>2.5226103354580154</v>
      </c>
      <c r="O4997" s="20">
        <f t="shared" ca="1" si="1232"/>
        <v>22487004.476217858</v>
      </c>
      <c r="P4997" s="20">
        <f t="shared" ca="1" si="1233"/>
        <v>63210676.758394167</v>
      </c>
      <c r="Q4997" s="20">
        <f t="shared" ca="1" si="1234"/>
        <v>503500.96500759153</v>
      </c>
      <c r="R4997" s="20">
        <f t="shared" ca="1" si="1235"/>
        <v>86201182.199619606</v>
      </c>
      <c r="AD4997">
        <f t="shared" ca="1" si="1242"/>
        <v>0.96011796880019107</v>
      </c>
      <c r="AE4997">
        <f t="shared" ca="1" si="1243"/>
        <v>0.90826407350706306</v>
      </c>
      <c r="AF4997">
        <f t="shared" ca="1" si="1244"/>
        <v>1.9699234200411919</v>
      </c>
      <c r="AG4997">
        <f t="shared" ca="1" si="1245"/>
        <v>2.1902164422533374</v>
      </c>
      <c r="AH4997">
        <f t="shared" ca="1" si="1246"/>
        <v>1.8891704370135796</v>
      </c>
      <c r="AI4997">
        <f t="shared" ca="1" si="1247"/>
        <v>1.8448927985351764</v>
      </c>
    </row>
    <row r="4998" spans="1:35">
      <c r="A4998" s="20"/>
      <c r="B4998" s="20"/>
      <c r="C4998" s="20">
        <f ca="1"/>
        <v>0.2429172846480033</v>
      </c>
      <c r="D4998" s="20">
        <f ca="1"/>
        <v>-0.24030923273157948</v>
      </c>
      <c r="E4998" s="20">
        <f ca="1"/>
        <v>-0.91472145792226855</v>
      </c>
      <c r="F4998" s="20">
        <f ca="1"/>
        <v>0.1082683960133643</v>
      </c>
      <c r="G4998" s="20">
        <f ca="1"/>
        <v>0.22892227506337298</v>
      </c>
      <c r="H4998" s="20">
        <f ca="1"/>
        <v>0.47767467416094667</v>
      </c>
      <c r="I4998" s="164">
        <f t="shared" ca="1" si="1236"/>
        <v>20.19314630149367</v>
      </c>
      <c r="J4998" s="164">
        <f t="shared" ca="1" si="1237"/>
        <v>14.697165274346514</v>
      </c>
      <c r="K4998" s="164">
        <f t="shared" ca="1" si="1238"/>
        <v>0.48864969617529613</v>
      </c>
      <c r="L4998" s="164">
        <f t="shared" ca="1" si="1239"/>
        <v>1.0730447069340454</v>
      </c>
      <c r="M4998" s="20">
        <f t="shared" ca="1" si="1240"/>
        <v>4.8000023804856111</v>
      </c>
      <c r="N4998" s="20">
        <f t="shared" ca="1" si="1241"/>
        <v>2.0115151387653967</v>
      </c>
      <c r="O4998" s="20">
        <f t="shared" ca="1" si="1232"/>
        <v>18603768.002490416</v>
      </c>
      <c r="P4998" s="20">
        <f t="shared" ca="1" si="1233"/>
        <v>46571825.261947364</v>
      </c>
      <c r="Q4998" s="20">
        <f t="shared" ca="1" si="1234"/>
        <v>497039.47295662301</v>
      </c>
      <c r="R4998" s="20">
        <f t="shared" ca="1" si="1235"/>
        <v>65672632.7373944</v>
      </c>
      <c r="AD4998">
        <f t="shared" ca="1" si="1242"/>
        <v>-9.875089769571202E-2</v>
      </c>
      <c r="AE4998">
        <f t="shared" ca="1" si="1243"/>
        <v>-7.1421048877009119E-2</v>
      </c>
      <c r="AF4998">
        <f t="shared" ca="1" si="1244"/>
        <v>-0.64863912567912663</v>
      </c>
      <c r="AG4998">
        <f t="shared" ca="1" si="1245"/>
        <v>-7.7069513936158074E-2</v>
      </c>
      <c r="AH4998">
        <f t="shared" ca="1" si="1246"/>
        <v>0.31111375609512432</v>
      </c>
      <c r="AI4998">
        <f t="shared" ca="1" si="1247"/>
        <v>0.46355442909566585</v>
      </c>
    </row>
    <row r="4999" spans="1:35">
      <c r="A4999" s="20"/>
      <c r="B4999" s="20"/>
      <c r="C4999" s="20">
        <f ca="1"/>
        <v>-1.8436406408538939</v>
      </c>
      <c r="D4999" s="20">
        <f ca="1"/>
        <v>-0.73637331569530484</v>
      </c>
      <c r="E4999" s="20">
        <f ca="1"/>
        <v>-2.4769921296869661</v>
      </c>
      <c r="F4999" s="20">
        <f ca="1"/>
        <v>-0.5258255272221799</v>
      </c>
      <c r="G4999" s="20">
        <f ca="1"/>
        <v>0.10670811935247476</v>
      </c>
      <c r="H4999" s="20">
        <f ca="1"/>
        <v>1.1515065142756151</v>
      </c>
      <c r="I4999" s="164">
        <f t="shared" ca="1" si="1236"/>
        <v>8.7195536484892422</v>
      </c>
      <c r="J4999" s="164">
        <f t="shared" ca="1" si="1237"/>
        <v>7.2817210937256416</v>
      </c>
      <c r="K4999" s="164">
        <f t="shared" ca="1" si="1238"/>
        <v>0.255864976428126</v>
      </c>
      <c r="L4999" s="164">
        <f t="shared" ca="1" si="1239"/>
        <v>0.76156435830763769</v>
      </c>
      <c r="M4999" s="20">
        <f t="shared" ca="1" si="1240"/>
        <v>4.7219610413774262</v>
      </c>
      <c r="N4999" s="20">
        <f t="shared" ca="1" si="1241"/>
        <v>1.9293458990488599</v>
      </c>
      <c r="O4999" s="20">
        <f t="shared" ca="1" si="1232"/>
        <v>8530905.7754072193</v>
      </c>
      <c r="P4999" s="20">
        <f t="shared" ca="1" si="1233"/>
        <v>27456892.31091981</v>
      </c>
      <c r="Q4999" s="20">
        <f t="shared" ca="1" si="1234"/>
        <v>406211.16598124045</v>
      </c>
      <c r="R4999" s="20">
        <f t="shared" ca="1" si="1235"/>
        <v>36394009.252308272</v>
      </c>
      <c r="AD4999">
        <f t="shared" ca="1" si="1242"/>
        <v>-2.8836034833763979</v>
      </c>
      <c r="AE4999">
        <f t="shared" ca="1" si="1243"/>
        <v>-2.5598251363336773</v>
      </c>
      <c r="AF4999">
        <f t="shared" ca="1" si="1244"/>
        <v>-2.7648638506534007</v>
      </c>
      <c r="AG4999">
        <f t="shared" ca="1" si="1245"/>
        <v>-1.492889280419829</v>
      </c>
      <c r="AH4999">
        <f t="shared" ca="1" si="1246"/>
        <v>0.22440115708602948</v>
      </c>
      <c r="AI4999">
        <f t="shared" ca="1" si="1247"/>
        <v>0.24147540283475633</v>
      </c>
    </row>
    <row r="5000" spans="1:35">
      <c r="A5000" s="20"/>
      <c r="B5000" s="20"/>
      <c r="C5000" s="20">
        <f ca="1"/>
        <v>-7.79803288316646E-2</v>
      </c>
      <c r="D5000" s="20">
        <f ca="1"/>
        <v>-0.87189004970589246</v>
      </c>
      <c r="E5000" s="20">
        <f ca="1"/>
        <v>-0.67623622523981819</v>
      </c>
      <c r="F5000" s="20">
        <f ca="1"/>
        <v>-1.1205458394107688</v>
      </c>
      <c r="G5000" s="20">
        <f ca="1"/>
        <v>0.41876613244165051</v>
      </c>
      <c r="H5000" s="20">
        <f ca="1"/>
        <v>1.3573241525135273</v>
      </c>
      <c r="I5000" s="164">
        <f t="shared" ca="1" si="1236"/>
        <v>16.273250996720478</v>
      </c>
      <c r="J5000" s="164">
        <f t="shared" ca="1" si="1237"/>
        <v>12.076231128471472</v>
      </c>
      <c r="K5000" s="164">
        <f t="shared" ca="1" si="1238"/>
        <v>0.46655543837666602</v>
      </c>
      <c r="L5000" s="164">
        <f t="shared" ca="1" si="1239"/>
        <v>0.90487066293452889</v>
      </c>
      <c r="M5000" s="20">
        <f t="shared" ca="1" si="1240"/>
        <v>5.4048544032473895</v>
      </c>
      <c r="N5000" s="20">
        <f t="shared" ca="1" si="1241"/>
        <v>2.2040695086427529</v>
      </c>
      <c r="O5000" s="20">
        <f t="shared" ca="1" si="1232"/>
        <v>15115772.585490484</v>
      </c>
      <c r="P5000" s="20">
        <f t="shared" ca="1" si="1233"/>
        <v>38519812.700634576</v>
      </c>
      <c r="Q5000" s="20">
        <f t="shared" ca="1" si="1234"/>
        <v>457788.66032426176</v>
      </c>
      <c r="R5000" s="20">
        <f t="shared" ca="1" si="1235"/>
        <v>54093373.946449324</v>
      </c>
      <c r="AD5000">
        <f t="shared" ca="1" si="1242"/>
        <v>-1.050181796912506</v>
      </c>
      <c r="AE5000">
        <f t="shared" ca="1" si="1243"/>
        <v>-0.95092915151964064</v>
      </c>
      <c r="AF5000">
        <f t="shared" ca="1" si="1244"/>
        <v>-0.84949601475758207</v>
      </c>
      <c r="AG5000">
        <f t="shared" ca="1" si="1245"/>
        <v>-0.84149698666123285</v>
      </c>
      <c r="AH5000">
        <f t="shared" ca="1" si="1246"/>
        <v>0.98317155916376653</v>
      </c>
      <c r="AI5000">
        <f t="shared" ca="1" si="1247"/>
        <v>0.98397164498041323</v>
      </c>
    </row>
    <row r="5001" spans="1:35">
      <c r="A5001" s="20"/>
      <c r="B5001" s="20"/>
      <c r="C5001" s="20">
        <f ca="1"/>
        <v>0.13116878402353641</v>
      </c>
      <c r="D5001" s="20">
        <f ca="1"/>
        <v>0.97123993433973443</v>
      </c>
      <c r="E5001" s="20">
        <f ca="1"/>
        <v>0.68918864974139993</v>
      </c>
      <c r="F5001" s="20">
        <f ca="1"/>
        <v>0.10839508271037866</v>
      </c>
      <c r="G5001" s="20">
        <f ca="1"/>
        <v>2.1292798915655871</v>
      </c>
      <c r="H5001" s="20">
        <f ca="1"/>
        <v>0.70430012284274723</v>
      </c>
      <c r="I5001" s="164">
        <f t="shared" ca="1" si="1236"/>
        <v>24.480172936306154</v>
      </c>
      <c r="J5001" s="164">
        <f t="shared" ca="1" si="1237"/>
        <v>18.270237500794185</v>
      </c>
      <c r="K5001" s="164">
        <f t="shared" ca="1" si="1238"/>
        <v>0.75596593443820093</v>
      </c>
      <c r="L5001" s="164">
        <f t="shared" ca="1" si="1239"/>
        <v>1.4057379058475827</v>
      </c>
      <c r="M5001" s="20">
        <f t="shared" ca="1" si="1240"/>
        <v>7.1342981002487429</v>
      </c>
      <c r="N5001" s="20">
        <f t="shared" ca="1" si="1241"/>
        <v>2.8490128157724515</v>
      </c>
      <c r="O5001" s="20">
        <f t="shared" ca="1" si="1232"/>
        <v>22795283.621740315</v>
      </c>
      <c r="P5001" s="20">
        <f t="shared" ca="1" si="1233"/>
        <v>59043062.582760997</v>
      </c>
      <c r="Q5001" s="20">
        <f t="shared" ca="1" si="1234"/>
        <v>503430.61080093641</v>
      </c>
      <c r="R5001" s="20">
        <f t="shared" ca="1" si="1235"/>
        <v>82341776.815302253</v>
      </c>
      <c r="AD5001">
        <f t="shared" ca="1" si="1242"/>
        <v>0.94178954764712419</v>
      </c>
      <c r="AE5001">
        <f t="shared" ca="1" si="1243"/>
        <v>1.1275964767765716</v>
      </c>
      <c r="AF5001">
        <f t="shared" ca="1" si="1244"/>
        <v>1.7815084948927353</v>
      </c>
      <c r="AG5001">
        <f t="shared" ca="1" si="1245"/>
        <v>1.4351722993071938</v>
      </c>
      <c r="AH5001">
        <f t="shared" ca="1" si="1246"/>
        <v>2.9047756669430482</v>
      </c>
      <c r="AI5001">
        <f t="shared" ca="1" si="1247"/>
        <v>2.7270616642498684</v>
      </c>
    </row>
    <row r="5002" spans="1:35">
      <c r="A5002" s="20"/>
      <c r="B5002" s="20"/>
      <c r="C5002" s="20">
        <f ca="1"/>
        <v>9.6521291109668284E-2</v>
      </c>
      <c r="D5002" s="20">
        <f ca="1"/>
        <v>1.7136519324685846</v>
      </c>
      <c r="E5002" s="20">
        <f ca="1"/>
        <v>0.1928059901135348</v>
      </c>
      <c r="F5002" s="20">
        <f ca="1"/>
        <v>2.4397770990861893</v>
      </c>
      <c r="G5002" s="20">
        <f ca="1"/>
        <v>-0.37164090752999518</v>
      </c>
      <c r="H5002" s="20">
        <f ca="1"/>
        <v>0.93482760892662542</v>
      </c>
      <c r="I5002" s="164">
        <f t="shared" ca="1" si="1236"/>
        <v>28.821921893020264</v>
      </c>
      <c r="J5002" s="164">
        <f t="shared" ca="1" si="1237"/>
        <v>21.030488957012292</v>
      </c>
      <c r="K5002" s="164">
        <f t="shared" ca="1" si="1238"/>
        <v>0.74723875622827063</v>
      </c>
      <c r="L5002" s="164">
        <f t="shared" ca="1" si="1239"/>
        <v>1.7266697900615811</v>
      </c>
      <c r="M5002" s="20">
        <f t="shared" ca="1" si="1240"/>
        <v>5.4922715121282524</v>
      </c>
      <c r="N5002" s="20">
        <f t="shared" ca="1" si="1241"/>
        <v>2.5199928368110975</v>
      </c>
      <c r="O5002" s="20">
        <f t="shared" ca="1" si="1232"/>
        <v>26582531.871942613</v>
      </c>
      <c r="P5002" s="20">
        <f t="shared" ca="1" si="1233"/>
        <v>71279113.668959305</v>
      </c>
      <c r="Q5002" s="20">
        <f t="shared" ca="1" si="1234"/>
        <v>934038.30169249838</v>
      </c>
      <c r="R5002" s="20">
        <f t="shared" ca="1" si="1235"/>
        <v>98795683.842594415</v>
      </c>
      <c r="AD5002">
        <f t="shared" ca="1" si="1242"/>
        <v>1.9956121099563742</v>
      </c>
      <c r="AE5002">
        <f t="shared" ca="1" si="1243"/>
        <v>2.0538553547021112</v>
      </c>
      <c r="AF5002">
        <f t="shared" ca="1" si="1244"/>
        <v>1.7021705111660963</v>
      </c>
      <c r="AG5002">
        <f t="shared" ca="1" si="1245"/>
        <v>2.8939535911890042</v>
      </c>
      <c r="AH5002">
        <f t="shared" ca="1" si="1246"/>
        <v>1.0803016801425032</v>
      </c>
      <c r="AI5002">
        <f t="shared" ca="1" si="1247"/>
        <v>1.8378184778678306</v>
      </c>
    </row>
    <row r="5003" spans="1:35">
      <c r="A5003" s="20"/>
      <c r="B5003" s="20"/>
      <c r="C5003" s="20">
        <f ca="1"/>
        <v>1.020009932157643</v>
      </c>
      <c r="D5003" s="20">
        <f ca="1"/>
        <v>1.262809648416841</v>
      </c>
      <c r="E5003" s="20">
        <f ca="1"/>
        <v>0.8812473897941423</v>
      </c>
      <c r="F5003" s="20">
        <f ca="1"/>
        <v>0.75452306145818981</v>
      </c>
      <c r="G5003" s="20">
        <f ca="1"/>
        <v>8.3227031609966709E-2</v>
      </c>
      <c r="H5003" s="20">
        <f ca="1"/>
        <v>1.8927052690464092</v>
      </c>
      <c r="I5003" s="164">
        <f t="shared" ca="1" si="1236"/>
        <v>30.696021233432944</v>
      </c>
      <c r="J5003" s="164">
        <f t="shared" ca="1" si="1237"/>
        <v>22.335500391110855</v>
      </c>
      <c r="K5003" s="164">
        <f t="shared" ca="1" si="1238"/>
        <v>0.78441068688650251</v>
      </c>
      <c r="L5003" s="164">
        <f t="shared" ca="1" si="1239"/>
        <v>1.5613144588005528</v>
      </c>
      <c r="M5003" s="20">
        <f t="shared" ca="1" si="1240"/>
        <v>6.290338948468305</v>
      </c>
      <c r="N5003" s="20">
        <f t="shared" ca="1" si="1241"/>
        <v>2.8237150882918316</v>
      </c>
      <c r="O5003" s="20">
        <f t="shared" ca="1" si="1232"/>
        <v>28277840.379112352</v>
      </c>
      <c r="P5003" s="20">
        <f t="shared" ca="1" si="1233"/>
        <v>69074199.091862246</v>
      </c>
      <c r="Q5003" s="20">
        <f t="shared" ca="1" si="1234"/>
        <v>965316.50208233483</v>
      </c>
      <c r="R5003" s="20">
        <f t="shared" ca="1" si="1235"/>
        <v>98317355.973056927</v>
      </c>
      <c r="AD5003">
        <f t="shared" ca="1" si="1242"/>
        <v>2.4504905906390642</v>
      </c>
      <c r="AE5003">
        <f t="shared" ca="1" si="1243"/>
        <v>2.4917786547351861</v>
      </c>
      <c r="AF5003">
        <f t="shared" ca="1" si="1244"/>
        <v>2.0400971535136585</v>
      </c>
      <c r="AG5003">
        <f t="shared" ca="1" si="1245"/>
        <v>2.1423384490934212</v>
      </c>
      <c r="AH5003">
        <f t="shared" ca="1" si="1246"/>
        <v>1.9670432760758945</v>
      </c>
      <c r="AI5003">
        <f t="shared" ca="1" si="1247"/>
        <v>2.6586894278157605</v>
      </c>
    </row>
    <row r="5004" spans="1:35">
      <c r="A5004" s="20"/>
      <c r="B5004" s="20"/>
      <c r="C5004" s="20">
        <f ca="1"/>
        <v>-1.7355256965173795</v>
      </c>
      <c r="D5004" s="20">
        <f ca="1"/>
        <v>-0.12392583090132421</v>
      </c>
      <c r="E5004" s="20">
        <f ca="1"/>
        <v>0.73833812013674005</v>
      </c>
      <c r="F5004" s="20">
        <f ca="1"/>
        <v>-0.95575074618527922</v>
      </c>
      <c r="G5004" s="20">
        <f ca="1"/>
        <v>0.11574492880156761</v>
      </c>
      <c r="H5004" s="20">
        <f ca="1"/>
        <v>1.036583303889584</v>
      </c>
      <c r="I5004" s="164">
        <f t="shared" ca="1" si="1236"/>
        <v>13.218490050117465</v>
      </c>
      <c r="J5004" s="164">
        <f t="shared" ca="1" si="1237"/>
        <v>10.255294834641246</v>
      </c>
      <c r="K5004" s="164">
        <f t="shared" ca="1" si="1238"/>
        <v>0.59161376465822368</v>
      </c>
      <c r="L5004" s="164">
        <f t="shared" ca="1" si="1239"/>
        <v>1.02026577563417</v>
      </c>
      <c r="M5004" s="20">
        <f t="shared" ca="1" si="1240"/>
        <v>5.5068081961720825</v>
      </c>
      <c r="N5004" s="20">
        <f t="shared" ca="1" si="1241"/>
        <v>2.1479490059127166</v>
      </c>
      <c r="O5004" s="20">
        <f t="shared" ca="1" si="1232"/>
        <v>12515733.896570856</v>
      </c>
      <c r="P5004" s="20">
        <f t="shared" ca="1" si="1233"/>
        <v>38316564.612981446</v>
      </c>
      <c r="Q5004" s="20">
        <f t="shared" ca="1" si="1234"/>
        <v>303000.63716159161</v>
      </c>
      <c r="R5004" s="20">
        <f t="shared" ca="1" si="1235"/>
        <v>51135299.14671389</v>
      </c>
      <c r="AD5004">
        <f t="shared" ca="1" si="1242"/>
        <v>-1.791628628612266</v>
      </c>
      <c r="AE5004">
        <f t="shared" ca="1" si="1243"/>
        <v>-1.5619815991136758</v>
      </c>
      <c r="AF5004">
        <f t="shared" ca="1" si="1244"/>
        <v>0.28739786052930577</v>
      </c>
      <c r="AG5004">
        <f t="shared" ca="1" si="1245"/>
        <v>-0.3169737471174095</v>
      </c>
      <c r="AH5004">
        <f t="shared" ca="1" si="1246"/>
        <v>1.0964535513023144</v>
      </c>
      <c r="AI5004">
        <f t="shared" ca="1" si="1247"/>
        <v>0.83229461057490994</v>
      </c>
    </row>
    <row r="5005" spans="1:35">
      <c r="A5005" s="20"/>
      <c r="B5005" s="20"/>
      <c r="C5005" s="20">
        <f ca="1"/>
        <v>-1.3228241529121485</v>
      </c>
      <c r="D5005" s="20">
        <f ca="1"/>
        <v>0.20884175141809183</v>
      </c>
      <c r="E5005" s="20">
        <f ca="1"/>
        <v>0.27716532276591915</v>
      </c>
      <c r="F5005" s="20">
        <f ca="1"/>
        <v>0.38601959451515078</v>
      </c>
      <c r="G5005" s="20">
        <f ca="1"/>
        <v>0.1743297859564335</v>
      </c>
      <c r="H5005" s="20">
        <f ca="1"/>
        <v>2.263268196179042</v>
      </c>
      <c r="I5005" s="164">
        <f t="shared" ca="1" si="1236"/>
        <v>16.649087323268645</v>
      </c>
      <c r="J5005" s="164">
        <f t="shared" ca="1" si="1237"/>
        <v>12.773125011236377</v>
      </c>
      <c r="K5005" s="164">
        <f t="shared" ca="1" si="1238"/>
        <v>0.66114149609937933</v>
      </c>
      <c r="L5005" s="164">
        <f t="shared" ca="1" si="1239"/>
        <v>1.3892809913359965</v>
      </c>
      <c r="M5005" s="20">
        <f t="shared" ca="1" si="1240"/>
        <v>6.6076385707483345</v>
      </c>
      <c r="N5005" s="20">
        <f t="shared" ca="1" si="1241"/>
        <v>2.7950344395470346</v>
      </c>
      <c r="O5005" s="20">
        <f t="shared" ca="1" si="1232"/>
        <v>15687822.06055982</v>
      </c>
      <c r="P5005" s="20">
        <f t="shared" ca="1" si="1233"/>
        <v>50828624.600251161</v>
      </c>
      <c r="Q5005" s="20">
        <f t="shared" ca="1" si="1234"/>
        <v>727776.36281816708</v>
      </c>
      <c r="R5005" s="20">
        <f t="shared" ca="1" si="1235"/>
        <v>67244223.023629144</v>
      </c>
      <c r="AD5005">
        <f t="shared" ca="1" si="1242"/>
        <v>-0.95895938755615429</v>
      </c>
      <c r="AE5005">
        <f t="shared" ca="1" si="1243"/>
        <v>-0.71707214388040996</v>
      </c>
      <c r="AF5005">
        <f t="shared" ca="1" si="1244"/>
        <v>0.91946814635799368</v>
      </c>
      <c r="AG5005">
        <f t="shared" ca="1" si="1245"/>
        <v>1.360368142436347</v>
      </c>
      <c r="AH5005">
        <f t="shared" ca="1" si="1246"/>
        <v>2.3195984119425943</v>
      </c>
      <c r="AI5005">
        <f t="shared" ca="1" si="1247"/>
        <v>2.5811741609379304</v>
      </c>
    </row>
    <row r="5006" spans="1:35">
      <c r="A5006" s="20"/>
      <c r="B5006" s="20"/>
      <c r="C5006" s="20">
        <f ca="1"/>
        <v>-1.7542886173472179</v>
      </c>
      <c r="D5006" s="20">
        <f ca="1"/>
        <v>0.45418998210614725</v>
      </c>
      <c r="E5006" s="20">
        <f ca="1"/>
        <v>0.76738239990259172</v>
      </c>
      <c r="F5006" s="20">
        <f ca="1"/>
        <v>-0.53528510985472677</v>
      </c>
      <c r="G5006" s="20">
        <f ca="1"/>
        <v>0.34136479466310826</v>
      </c>
      <c r="H5006" s="20">
        <f ca="1"/>
        <v>1.5994722743302541</v>
      </c>
      <c r="I5006" s="164">
        <f t="shared" ca="1" si="1236"/>
        <v>15.499021201169544</v>
      </c>
      <c r="J5006" s="164">
        <f t="shared" ca="1" si="1237"/>
        <v>12.133185932099311</v>
      </c>
      <c r="K5006" s="164">
        <f t="shared" ca="1" si="1238"/>
        <v>0.64814974270282533</v>
      </c>
      <c r="L5006" s="164">
        <f t="shared" ca="1" si="1239"/>
        <v>1.1863347166316016</v>
      </c>
      <c r="M5006" s="20">
        <f t="shared" ca="1" si="1240"/>
        <v>6.2134942553895929</v>
      </c>
      <c r="N5006" s="20">
        <f t="shared" ca="1" si="1241"/>
        <v>2.5089600863719683</v>
      </c>
      <c r="O5006" s="20">
        <f t="shared" ca="1" si="1232"/>
        <v>14733274.936922617</v>
      </c>
      <c r="P5006" s="20">
        <f t="shared" ca="1" si="1233"/>
        <v>44681974.264140733</v>
      </c>
      <c r="Q5006" s="20">
        <f t="shared" ca="1" si="1234"/>
        <v>484704.9866310127</v>
      </c>
      <c r="R5006" s="20">
        <f t="shared" ca="1" si="1235"/>
        <v>59899954.187694363</v>
      </c>
      <c r="AD5006">
        <f t="shared" ca="1" si="1242"/>
        <v>-1.2381016502015674</v>
      </c>
      <c r="AE5006">
        <f t="shared" ca="1" si="1243"/>
        <v>-0.93181680130895606</v>
      </c>
      <c r="AF5006">
        <f t="shared" ca="1" si="1244"/>
        <v>0.80136129729841188</v>
      </c>
      <c r="AG5006">
        <f t="shared" ca="1" si="1245"/>
        <v>0.43788507559818879</v>
      </c>
      <c r="AH5006">
        <f t="shared" ca="1" si="1246"/>
        <v>1.8816602837662151</v>
      </c>
      <c r="AI5006">
        <f t="shared" ca="1" si="1247"/>
        <v>1.8080002334377516</v>
      </c>
    </row>
    <row r="5007" spans="1:35">
      <c r="A5007" s="20"/>
      <c r="B5007" s="20"/>
      <c r="C5007" s="20">
        <f ca="1"/>
        <v>1.2334752617194222</v>
      </c>
      <c r="D5007" s="20">
        <f ca="1"/>
        <v>-0.73379662468352813</v>
      </c>
      <c r="E5007" s="20">
        <f ca="1"/>
        <v>0.48772472679333712</v>
      </c>
      <c r="F5007" s="20">
        <f ca="1"/>
        <v>-0.32895010091941063</v>
      </c>
      <c r="G5007" s="20">
        <f ca="1"/>
        <v>-0.48162617348082237</v>
      </c>
      <c r="H5007" s="20">
        <f ca="1"/>
        <v>-1.3177591112176319</v>
      </c>
      <c r="I5007" s="164">
        <f t="shared" ca="1" si="1236"/>
        <v>23.053858240100251</v>
      </c>
      <c r="J5007" s="164">
        <f t="shared" ca="1" si="1237"/>
        <v>15.806865198627788</v>
      </c>
      <c r="K5007" s="164">
        <f t="shared" ca="1" si="1238"/>
        <v>0.55305706010605471</v>
      </c>
      <c r="L5007" s="164">
        <f t="shared" ca="1" si="1239"/>
        <v>0.9425952613944194</v>
      </c>
      <c r="M5007" s="20">
        <f t="shared" ca="1" si="1240"/>
        <v>3.1245747200382352</v>
      </c>
      <c r="N5007" s="20">
        <f t="shared" ca="1" si="1241"/>
        <v>1.2019665210199824</v>
      </c>
      <c r="O5007" s="20">
        <f t="shared" ca="1" si="1232"/>
        <v>20721049.684553307</v>
      </c>
      <c r="P5007" s="20">
        <f t="shared" ca="1" si="1233"/>
        <v>46210689.827984385</v>
      </c>
      <c r="Q5007" s="20">
        <f t="shared" ca="1" si="1234"/>
        <v>143775.95481306413</v>
      </c>
      <c r="R5007" s="20">
        <f t="shared" ca="1" si="1235"/>
        <v>67075515.467350751</v>
      </c>
      <c r="AD5007">
        <f t="shared" ca="1" si="1242"/>
        <v>0.5955966602185071</v>
      </c>
      <c r="AE5007">
        <f t="shared" ca="1" si="1243"/>
        <v>0.30096147604959311</v>
      </c>
      <c r="AF5007">
        <f t="shared" ca="1" si="1244"/>
        <v>-6.3117635399503436E-2</v>
      </c>
      <c r="AG5007">
        <f t="shared" ca="1" si="1245"/>
        <v>-0.67002153911627582</v>
      </c>
      <c r="AH5007">
        <f t="shared" ca="1" si="1246"/>
        <v>-1.5504725332908491</v>
      </c>
      <c r="AI5007">
        <f t="shared" ca="1" si="1247"/>
        <v>-1.7244148080541015</v>
      </c>
    </row>
    <row r="5008" spans="1:35">
      <c r="A5008" s="20"/>
      <c r="B5008" s="20"/>
      <c r="C5008" s="20">
        <f ca="1"/>
        <v>-0.75565253436956747</v>
      </c>
      <c r="D5008" s="20">
        <f ca="1"/>
        <v>0.93116867900351419</v>
      </c>
      <c r="E5008" s="20">
        <f ca="1"/>
        <v>1.0146880404499443</v>
      </c>
      <c r="F5008" s="20">
        <f ca="1"/>
        <v>1.5949497721204202</v>
      </c>
      <c r="G5008" s="20">
        <f ca="1"/>
        <v>-0.53506210717267311</v>
      </c>
      <c r="H5008" s="20">
        <f ca="1"/>
        <v>-0.92704642161421635</v>
      </c>
      <c r="I5008" s="164">
        <f t="shared" ca="1" si="1236"/>
        <v>22.253155560556706</v>
      </c>
      <c r="J5008" s="164">
        <f t="shared" ca="1" si="1237"/>
        <v>16.001711538679011</v>
      </c>
      <c r="K5008" s="164">
        <f t="shared" ca="1" si="1238"/>
        <v>0.71101884284751904</v>
      </c>
      <c r="L5008" s="164">
        <f t="shared" ca="1" si="1239"/>
        <v>1.4292289498534472</v>
      </c>
      <c r="M5008" s="20">
        <f t="shared" ca="1" si="1240"/>
        <v>4.1473399887347071</v>
      </c>
      <c r="N5008" s="20">
        <f t="shared" ca="1" si="1241"/>
        <v>1.6889993195323638</v>
      </c>
      <c r="O5008" s="20">
        <f t="shared" ca="1" si="1232"/>
        <v>20397967.703673933</v>
      </c>
      <c r="P5008" s="20">
        <f t="shared" ca="1" si="1233"/>
        <v>57401055.730713673</v>
      </c>
      <c r="Q5008" s="20">
        <f t="shared" ca="1" si="1234"/>
        <v>347454.61798304226</v>
      </c>
      <c r="R5008" s="20">
        <f t="shared" ca="1" si="1235"/>
        <v>78146478.052370653</v>
      </c>
      <c r="AD5008">
        <f t="shared" ca="1" si="1242"/>
        <v>0.40125134964968545</v>
      </c>
      <c r="AE5008">
        <f t="shared" ca="1" si="1243"/>
        <v>0.36634615391913095</v>
      </c>
      <c r="AF5008">
        <f t="shared" ca="1" si="1244"/>
        <v>1.3728985713410811</v>
      </c>
      <c r="AG5008">
        <f t="shared" ca="1" si="1245"/>
        <v>1.5419497720611228</v>
      </c>
      <c r="AH5008">
        <f t="shared" ca="1" si="1246"/>
        <v>-0.41406667918365869</v>
      </c>
      <c r="AI5008">
        <f t="shared" ca="1" si="1247"/>
        <v>-0.40810994720982763</v>
      </c>
    </row>
    <row r="5009" spans="1:35">
      <c r="A5009" s="20"/>
      <c r="B5009" s="20"/>
      <c r="C5009" s="20">
        <f ca="1"/>
        <v>0.55891210649966561</v>
      </c>
      <c r="D5009" s="20">
        <f ca="1"/>
        <v>0.48288969961590578</v>
      </c>
      <c r="E5009" s="20">
        <f ca="1"/>
        <v>0.2794938738824177</v>
      </c>
      <c r="F5009" s="20">
        <f ca="1"/>
        <v>1.9313100749305376</v>
      </c>
      <c r="G5009" s="20">
        <f ca="1"/>
        <v>0.80150268467861041</v>
      </c>
      <c r="H5009" s="20">
        <f ca="1"/>
        <v>1.2844815539306729</v>
      </c>
      <c r="I5009" s="164">
        <f t="shared" ca="1" si="1236"/>
        <v>25.596083943907249</v>
      </c>
      <c r="J5009" s="164">
        <f t="shared" ca="1" si="1237"/>
        <v>18.482419553123339</v>
      </c>
      <c r="K5009" s="164">
        <f t="shared" ca="1" si="1238"/>
        <v>0.77768131279448505</v>
      </c>
      <c r="L5009" s="164">
        <f t="shared" ca="1" si="1239"/>
        <v>1.7291739495852394</v>
      </c>
      <c r="M5009" s="20">
        <f t="shared" ca="1" si="1240"/>
        <v>6.7036412994773542</v>
      </c>
      <c r="N5009" s="20">
        <f t="shared" ca="1" si="1241"/>
        <v>2.8923968368990933</v>
      </c>
      <c r="O5009" s="20">
        <f t="shared" ca="1" si="1232"/>
        <v>23503509.167344015</v>
      </c>
      <c r="P5009" s="20">
        <f t="shared" ca="1" si="1233"/>
        <v>68124065.587180242</v>
      </c>
      <c r="Q5009" s="20">
        <f t="shared" ca="1" si="1234"/>
        <v>833289.09265232552</v>
      </c>
      <c r="R5009" s="20">
        <f t="shared" ca="1" si="1235"/>
        <v>92460863.847176582</v>
      </c>
      <c r="AD5009">
        <f t="shared" ca="1" si="1242"/>
        <v>1.2126417339580702</v>
      </c>
      <c r="AE5009">
        <f t="shared" ca="1" si="1243"/>
        <v>1.1987985077595102</v>
      </c>
      <c r="AF5009">
        <f t="shared" ca="1" si="1244"/>
        <v>1.978921025404409</v>
      </c>
      <c r="AG5009">
        <f t="shared" ca="1" si="1245"/>
        <v>2.9053361344783606</v>
      </c>
      <c r="AH5009">
        <f t="shared" ca="1" si="1246"/>
        <v>2.426268110530394</v>
      </c>
      <c r="AI5009">
        <f t="shared" ca="1" si="1247"/>
        <v>2.8443157754029547</v>
      </c>
    </row>
    <row r="5010" spans="1:35">
      <c r="A5010" s="20"/>
      <c r="B5010" s="20"/>
      <c r="C5010" s="20">
        <f ca="1"/>
        <v>0.32007390373998484</v>
      </c>
      <c r="D5010" s="20">
        <f ca="1"/>
        <v>-7.1356199869881509E-2</v>
      </c>
      <c r="E5010" s="20">
        <f ca="1"/>
        <v>-0.41758406261684283</v>
      </c>
      <c r="F5010" s="20">
        <f ca="1"/>
        <v>7.7313084530706483E-2</v>
      </c>
      <c r="G5010" s="20">
        <f ca="1"/>
        <v>0.33389517380792849</v>
      </c>
      <c r="H5010" s="20">
        <f ca="1"/>
        <v>0.93857782039721971</v>
      </c>
      <c r="I5010" s="164">
        <f t="shared" ca="1" si="1236"/>
        <v>21.483683953813621</v>
      </c>
      <c r="J5010" s="164">
        <f t="shared" ca="1" si="1237"/>
        <v>15.672822142734638</v>
      </c>
      <c r="K5010" s="164">
        <f t="shared" ca="1" si="1238"/>
        <v>0.56148012822700599</v>
      </c>
      <c r="L5010" s="164">
        <f t="shared" ca="1" si="1239"/>
        <v>1.1719632690588924</v>
      </c>
      <c r="M5010" s="20">
        <f t="shared" ca="1" si="1240"/>
        <v>5.3600216178696645</v>
      </c>
      <c r="N5010" s="20">
        <f t="shared" ca="1" si="1241"/>
        <v>2.262203763536609</v>
      </c>
      <c r="O5010" s="20">
        <f t="shared" ca="1" si="1232"/>
        <v>19812250.223575804</v>
      </c>
      <c r="P5010" s="20">
        <f t="shared" ca="1" si="1233"/>
        <v>50295702.242055714</v>
      </c>
      <c r="Q5010" s="20">
        <f t="shared" ca="1" si="1234"/>
        <v>581819.65810226265</v>
      </c>
      <c r="R5010" s="20">
        <f t="shared" ca="1" si="1235"/>
        <v>70689772.123733774</v>
      </c>
      <c r="AD5010">
        <f t="shared" ca="1" si="1242"/>
        <v>0.21448639655670382</v>
      </c>
      <c r="AE5010">
        <f t="shared" ca="1" si="1243"/>
        <v>0.25598058481028141</v>
      </c>
      <c r="AF5010">
        <f t="shared" ca="1" si="1244"/>
        <v>1.345571115459987E-2</v>
      </c>
      <c r="AG5010">
        <f t="shared" ca="1" si="1245"/>
        <v>0.37256031390405592</v>
      </c>
      <c r="AH5010">
        <f t="shared" ca="1" si="1246"/>
        <v>0.93335735318851687</v>
      </c>
      <c r="AI5010">
        <f t="shared" ca="1" si="1247"/>
        <v>1.1410912528016455</v>
      </c>
    </row>
    <row r="5011" spans="1:35">
      <c r="A5011" s="20"/>
      <c r="B5011" s="20"/>
      <c r="C5011" s="20">
        <f ca="1"/>
        <v>-0.13539772842602979</v>
      </c>
      <c r="D5011" s="20">
        <f ca="1"/>
        <v>0.21521914968962286</v>
      </c>
      <c r="E5011" s="20">
        <f ca="1"/>
        <v>1.2973011299122748</v>
      </c>
      <c r="F5011" s="20">
        <f ca="1"/>
        <v>1.7439518382099006</v>
      </c>
      <c r="G5011" s="20">
        <f ca="1"/>
        <v>1.3395585783770534</v>
      </c>
      <c r="H5011" s="20">
        <f ca="1"/>
        <v>2.2664921324717433</v>
      </c>
      <c r="I5011" s="164">
        <f t="shared" ca="1" si="1236"/>
        <v>22.275433466559978</v>
      </c>
      <c r="J5011" s="164">
        <f t="shared" ca="1" si="1237"/>
        <v>16.310481346341994</v>
      </c>
      <c r="K5011" s="164">
        <f t="shared" ca="1" si="1238"/>
        <v>0.91265536242994072</v>
      </c>
      <c r="L5011" s="164">
        <f t="shared" ca="1" si="1239"/>
        <v>1.9036233631481405</v>
      </c>
      <c r="M5011" s="20">
        <f t="shared" ca="1" si="1240"/>
        <v>8.2394948419803526</v>
      </c>
      <c r="N5011" s="20">
        <f t="shared" ca="1" si="1241"/>
        <v>3.458674905348738</v>
      </c>
      <c r="O5011" s="20">
        <f t="shared" ca="1" si="1232"/>
        <v>20574503.862702172</v>
      </c>
      <c r="P5011" s="20">
        <f t="shared" ca="1" si="1233"/>
        <v>69110552.03894347</v>
      </c>
      <c r="Q5011" s="20">
        <f t="shared" ca="1" si="1234"/>
        <v>862996.16893908347</v>
      </c>
      <c r="R5011" s="20">
        <f t="shared" ca="1" si="1235"/>
        <v>90548052.070584729</v>
      </c>
      <c r="AD5011">
        <f t="shared" ca="1" si="1242"/>
        <v>0.40665860838834395</v>
      </c>
      <c r="AE5011">
        <f t="shared" ca="1" si="1243"/>
        <v>0.46996018333624023</v>
      </c>
      <c r="AF5011">
        <f t="shared" ca="1" si="1244"/>
        <v>3.2059578402721876</v>
      </c>
      <c r="AG5011">
        <f t="shared" ca="1" si="1245"/>
        <v>3.6982880143097292</v>
      </c>
      <c r="AH5011">
        <f t="shared" ca="1" si="1246"/>
        <v>4.1327720466448365</v>
      </c>
      <c r="AI5011">
        <f t="shared" ca="1" si="1247"/>
        <v>4.3747970414830757</v>
      </c>
    </row>
    <row r="5012" spans="1:35">
      <c r="A5012" s="20"/>
      <c r="B5012" s="20"/>
      <c r="C5012" s="20">
        <f ca="1"/>
        <v>-0.17871301761526051</v>
      </c>
      <c r="D5012" s="20">
        <f ca="1"/>
        <v>-0.44651791801487134</v>
      </c>
      <c r="E5012" s="20">
        <f ca="1"/>
        <v>0.8225709984239451</v>
      </c>
      <c r="F5012" s="20">
        <f ca="1"/>
        <v>2.1503343116933116</v>
      </c>
      <c r="G5012" s="20">
        <f ca="1"/>
        <v>1.1757783422348128E-2</v>
      </c>
      <c r="H5012" s="20">
        <f ca="1"/>
        <v>0.38729630037239837</v>
      </c>
      <c r="I5012" s="164">
        <f t="shared" ca="1" si="1236"/>
        <v>19.677239371976334</v>
      </c>
      <c r="J5012" s="164">
        <f t="shared" ca="1" si="1237"/>
        <v>13.779256648825239</v>
      </c>
      <c r="K5012" s="164">
        <f t="shared" ca="1" si="1238"/>
        <v>0.77199405800295207</v>
      </c>
      <c r="L5012" s="164">
        <f t="shared" ca="1" si="1239"/>
        <v>1.6795710630521095</v>
      </c>
      <c r="M5012" s="20">
        <f t="shared" ca="1" si="1240"/>
        <v>5.6853129479050191</v>
      </c>
      <c r="N5012" s="20">
        <f t="shared" ca="1" si="1241"/>
        <v>2.3612898767231951</v>
      </c>
      <c r="O5012" s="20">
        <f t="shared" ca="1" si="1232"/>
        <v>17839164.350532752</v>
      </c>
      <c r="P5012" s="20">
        <f t="shared" ca="1" si="1233"/>
        <v>60999884.940171301</v>
      </c>
      <c r="Q5012" s="20">
        <f t="shared" ca="1" si="1234"/>
        <v>553232.65908647096</v>
      </c>
      <c r="R5012" s="20">
        <f t="shared" ca="1" si="1235"/>
        <v>79392281.949790522</v>
      </c>
      <c r="AD5012">
        <f t="shared" ca="1" si="1242"/>
        <v>-0.22397102621933668</v>
      </c>
      <c r="AE5012">
        <f t="shared" ca="1" si="1243"/>
        <v>-0.37944407757542331</v>
      </c>
      <c r="AF5012">
        <f t="shared" ca="1" si="1244"/>
        <v>1.9272187091177462</v>
      </c>
      <c r="AG5012">
        <f t="shared" ca="1" si="1245"/>
        <v>2.6798684684186784</v>
      </c>
      <c r="AH5012">
        <f t="shared" ca="1" si="1246"/>
        <v>1.2947921643389106</v>
      </c>
      <c r="AI5012">
        <f t="shared" ca="1" si="1247"/>
        <v>1.4088915587113375</v>
      </c>
    </row>
    <row r="5013" spans="1:35">
      <c r="A5013" s="20"/>
      <c r="B5013" s="20"/>
      <c r="C5013" s="20">
        <f ca="1"/>
        <v>0.20519123592116328</v>
      </c>
      <c r="D5013" s="20">
        <f ca="1"/>
        <v>-1.1684012581667618</v>
      </c>
      <c r="E5013" s="20">
        <f ca="1"/>
        <v>-0.29641661134843111</v>
      </c>
      <c r="F5013" s="20">
        <f ca="1"/>
        <v>0.70452353537085455</v>
      </c>
      <c r="G5013" s="20">
        <f ca="1"/>
        <v>-7.0614352510537631E-2</v>
      </c>
      <c r="H5013" s="20">
        <f ca="1"/>
        <v>-0.322833129301758</v>
      </c>
      <c r="I5013" s="164">
        <f t="shared" ca="1" si="1236"/>
        <v>17.182623746070483</v>
      </c>
      <c r="J5013" s="164">
        <f t="shared" ca="1" si="1237"/>
        <v>11.909446267984181</v>
      </c>
      <c r="K5013" s="164">
        <f t="shared" ca="1" si="1238"/>
        <v>0.54507964512248042</v>
      </c>
      <c r="L5013" s="164">
        <f t="shared" ca="1" si="1239"/>
        <v>1.1709812812394418</v>
      </c>
      <c r="M5013" s="20">
        <f t="shared" ca="1" si="1240"/>
        <v>4.3549681970032248</v>
      </c>
      <c r="N5013" s="20">
        <f t="shared" ca="1" si="1241"/>
        <v>1.7370660318127584</v>
      </c>
      <c r="O5013" s="20">
        <f t="shared" ca="1" si="1232"/>
        <v>15511768.71604486</v>
      </c>
      <c r="P5013" s="20">
        <f t="shared" ca="1" si="1233"/>
        <v>45982578.564228065</v>
      </c>
      <c r="Q5013" s="20">
        <f t="shared" ca="1" si="1234"/>
        <v>303817.72086264845</v>
      </c>
      <c r="R5013" s="20">
        <f t="shared" ca="1" si="1235"/>
        <v>61798165.001135573</v>
      </c>
      <c r="AD5013">
        <f t="shared" ca="1" si="1242"/>
        <v>-0.82946025580813565</v>
      </c>
      <c r="AE5013">
        <f t="shared" ca="1" si="1243"/>
        <v>-1.0068972255086641</v>
      </c>
      <c r="AF5013">
        <f t="shared" ca="1" si="1244"/>
        <v>-0.13563958979563323</v>
      </c>
      <c r="AG5013">
        <f t="shared" ca="1" si="1245"/>
        <v>0.36809673290655276</v>
      </c>
      <c r="AH5013">
        <f t="shared" ca="1" si="1246"/>
        <v>-0.18336866999641679</v>
      </c>
      <c r="AI5013">
        <f t="shared" ca="1" si="1247"/>
        <v>-0.27819991401957211</v>
      </c>
    </row>
    <row r="5014" spans="1:35">
      <c r="A5014" s="20"/>
      <c r="B5014" s="20"/>
      <c r="C5014" s="20">
        <f ca="1"/>
        <v>-1.3298965480259468</v>
      </c>
      <c r="D5014" s="20">
        <f ca="1"/>
        <v>-0.82671079669953784</v>
      </c>
      <c r="E5014" s="20">
        <f ca="1"/>
        <v>0.58184027501924251</v>
      </c>
      <c r="F5014" s="20">
        <f ca="1"/>
        <v>1.3348176667963974</v>
      </c>
      <c r="G5014" s="20">
        <f ca="1"/>
        <v>0.75143647028331817</v>
      </c>
      <c r="H5014" s="20">
        <f ca="1"/>
        <v>1.5935944373819524</v>
      </c>
      <c r="I5014" s="164">
        <f t="shared" ca="1" si="1236"/>
        <v>12.983593384997176</v>
      </c>
      <c r="J5014" s="164">
        <f t="shared" ca="1" si="1237"/>
        <v>9.6148226266057932</v>
      </c>
      <c r="K5014" s="164">
        <f t="shared" ca="1" si="1238"/>
        <v>0.73913444125370698</v>
      </c>
      <c r="L5014" s="164">
        <f t="shared" ca="1" si="1239"/>
        <v>1.5991418916553692</v>
      </c>
      <c r="M5014" s="20">
        <f t="shared" ca="1" si="1240"/>
        <v>7.0442539500098942</v>
      </c>
      <c r="N5014" s="20">
        <f t="shared" ca="1" si="1241"/>
        <v>2.8482369915439683</v>
      </c>
      <c r="O5014" s="20">
        <f t="shared" ca="1" si="1232"/>
        <v>12048930.314427458</v>
      </c>
      <c r="P5014" s="20">
        <f t="shared" ca="1" si="1233"/>
        <v>52343644.936285503</v>
      </c>
      <c r="Q5014" s="20">
        <f t="shared" ca="1" si="1234"/>
        <v>555927.6031602202</v>
      </c>
      <c r="R5014" s="20">
        <f t="shared" ca="1" si="1235"/>
        <v>64948502.853873178</v>
      </c>
      <c r="AD5014">
        <f t="shared" ca="1" si="1242"/>
        <v>-1.8486423822822391</v>
      </c>
      <c r="AE5014">
        <f t="shared" ca="1" si="1243"/>
        <v>-1.7769051588571165</v>
      </c>
      <c r="AF5014">
        <f t="shared" ca="1" si="1244"/>
        <v>1.6284949204882448</v>
      </c>
      <c r="AG5014">
        <f t="shared" ca="1" si="1245"/>
        <v>2.3142813257062236</v>
      </c>
      <c r="AH5014">
        <f t="shared" ca="1" si="1246"/>
        <v>2.8047266111221054</v>
      </c>
      <c r="AI5014">
        <f t="shared" ca="1" si="1247"/>
        <v>2.7249648420107251</v>
      </c>
    </row>
    <row r="5015" spans="1:35">
      <c r="A5015" s="20"/>
      <c r="B5015" s="20"/>
      <c r="C5015" s="20">
        <f ca="1"/>
        <v>0.13670320269066299</v>
      </c>
      <c r="D5015" s="20">
        <f ca="1"/>
        <v>-1.0542486028272764</v>
      </c>
      <c r="E5015" s="20">
        <f ca="1"/>
        <v>-0.68211814074250576</v>
      </c>
      <c r="F5015" s="20">
        <f ca="1"/>
        <v>-0.82819282058005139</v>
      </c>
      <c r="G5015" s="20">
        <f ca="1"/>
        <v>1.9216336353950054</v>
      </c>
      <c r="H5015" s="20">
        <f ca="1"/>
        <v>-0.47238205271741118</v>
      </c>
      <c r="I5015" s="164">
        <f t="shared" ca="1" si="1236"/>
        <v>15.602275162101613</v>
      </c>
      <c r="J5015" s="164">
        <f t="shared" ca="1" si="1237"/>
        <v>11.381211953599735</v>
      </c>
      <c r="K5015" s="164">
        <f t="shared" ca="1" si="1238"/>
        <v>0.49106765611269637</v>
      </c>
      <c r="L5015" s="164">
        <f t="shared" ca="1" si="1239"/>
        <v>0.90943351911574588</v>
      </c>
      <c r="M5015" s="20">
        <f t="shared" ca="1" si="1240"/>
        <v>5.5060138168935335</v>
      </c>
      <c r="N5015" s="20">
        <f t="shared" ca="1" si="1241"/>
        <v>2.0118755420521182</v>
      </c>
      <c r="O5015" s="20">
        <f t="shared" ca="1" si="1232"/>
        <v>14387335.256754478</v>
      </c>
      <c r="P5015" s="20">
        <f t="shared" ca="1" si="1233"/>
        <v>37963140.509001695</v>
      </c>
      <c r="Q5015" s="20">
        <f t="shared" ca="1" si="1234"/>
        <v>75852.210641923186</v>
      </c>
      <c r="R5015" s="20">
        <f t="shared" ca="1" si="1235"/>
        <v>52426327.976398095</v>
      </c>
      <c r="AD5015">
        <f t="shared" ca="1" si="1242"/>
        <v>-1.2130400091986377</v>
      </c>
      <c r="AE5015">
        <f t="shared" ca="1" si="1243"/>
        <v>-1.1841570625504243</v>
      </c>
      <c r="AF5015">
        <f t="shared" ca="1" si="1244"/>
        <v>-0.62665767170276077</v>
      </c>
      <c r="AG5015">
        <f t="shared" ca="1" si="1245"/>
        <v>-0.82075673129206472</v>
      </c>
      <c r="AH5015">
        <f t="shared" ca="1" si="1246"/>
        <v>1.0955709076594817</v>
      </c>
      <c r="AI5015">
        <f t="shared" ca="1" si="1247"/>
        <v>0.46452849203275171</v>
      </c>
    </row>
    <row r="5016" spans="1:35">
      <c r="A5016" s="20"/>
      <c r="B5016" s="20"/>
      <c r="C5016" s="20">
        <f ca="1"/>
        <v>0.82592078700760574</v>
      </c>
      <c r="D5016" s="20">
        <f ca="1"/>
        <v>-0.83478776756172923</v>
      </c>
      <c r="E5016" s="20">
        <f ca="1"/>
        <v>-0.62492541291338277</v>
      </c>
      <c r="F5016" s="20">
        <f ca="1"/>
        <v>-0.11623704095770436</v>
      </c>
      <c r="G5016" s="20">
        <f ca="1"/>
        <v>0.23109331915799405</v>
      </c>
      <c r="H5016" s="20">
        <f ca="1"/>
        <v>1.3727046290914608</v>
      </c>
      <c r="I5016" s="164">
        <f t="shared" ca="1" si="1236"/>
        <v>20.660873740397147</v>
      </c>
      <c r="J5016" s="164">
        <f t="shared" ca="1" si="1237"/>
        <v>14.808537986184273</v>
      </c>
      <c r="K5016" s="164">
        <f t="shared" ca="1" si="1238"/>
        <v>0.53595666495689864</v>
      </c>
      <c r="L5016" s="164">
        <f t="shared" ca="1" si="1239"/>
        <v>1.1407238138642974</v>
      </c>
      <c r="M5016" s="20">
        <f t="shared" ca="1" si="1240"/>
        <v>5.4513283927713436</v>
      </c>
      <c r="N5016" s="20">
        <f t="shared" ca="1" si="1241"/>
        <v>2.3256880396382353</v>
      </c>
      <c r="O5016" s="20">
        <f t="shared" ca="1" si="1232"/>
        <v>18912581.844375443</v>
      </c>
      <c r="P5016" s="20">
        <f t="shared" ca="1" si="1233"/>
        <v>48705590.519852988</v>
      </c>
      <c r="Q5016" s="20">
        <f t="shared" ca="1" si="1234"/>
        <v>633466.72470023448</v>
      </c>
      <c r="R5016" s="20">
        <f t="shared" ca="1" si="1235"/>
        <v>68251639.088928655</v>
      </c>
      <c r="AD5016">
        <f t="shared" ca="1" si="1242"/>
        <v>1.4775179708045184E-2</v>
      </c>
      <c r="AE5016">
        <f t="shared" ca="1" si="1243"/>
        <v>-3.4047655642861163E-2</v>
      </c>
      <c r="AF5016">
        <f t="shared" ca="1" si="1244"/>
        <v>-0.21857577311910381</v>
      </c>
      <c r="AG5016">
        <f t="shared" ca="1" si="1245"/>
        <v>0.23056279029226101</v>
      </c>
      <c r="AH5016">
        <f t="shared" ca="1" si="1246"/>
        <v>1.0348093253014934</v>
      </c>
      <c r="AI5016">
        <f t="shared" ca="1" si="1247"/>
        <v>1.3126703774006361</v>
      </c>
    </row>
    <row r="5017" spans="1:35">
      <c r="A5017" s="20"/>
      <c r="B5017" s="20"/>
      <c r="C5017" s="20">
        <f ca="1"/>
        <v>0.8024706637600787</v>
      </c>
      <c r="D5017" s="20">
        <f ca="1"/>
        <v>-0.36284425714084884</v>
      </c>
      <c r="E5017" s="20">
        <f ca="1"/>
        <v>-0.86270702495153706</v>
      </c>
      <c r="F5017" s="20">
        <f ca="1"/>
        <v>-0.24155951211725771</v>
      </c>
      <c r="G5017" s="20">
        <f ca="1"/>
        <v>-0.37358516702972538</v>
      </c>
      <c r="H5017" s="20">
        <f ca="1"/>
        <v>1.0256790744381175</v>
      </c>
      <c r="I5017" s="164">
        <f t="shared" ca="1" si="1236"/>
        <v>22.293284146951397</v>
      </c>
      <c r="J5017" s="164">
        <f t="shared" ca="1" si="1237"/>
        <v>16.049187927253762</v>
      </c>
      <c r="K5017" s="164">
        <f t="shared" ca="1" si="1238"/>
        <v>0.47488907882877757</v>
      </c>
      <c r="L5017" s="164">
        <f t="shared" ca="1" si="1239"/>
        <v>1.0212253398902993</v>
      </c>
      <c r="M5017" s="20">
        <f t="shared" ca="1" si="1240"/>
        <v>4.5293941339702286</v>
      </c>
      <c r="N5017" s="20">
        <f t="shared" ca="1" si="1241"/>
        <v>1.9947893102652836</v>
      </c>
      <c r="O5017" s="20">
        <f t="shared" ca="1" si="1232"/>
        <v>20444684.370651014</v>
      </c>
      <c r="P5017" s="20">
        <f t="shared" ca="1" si="1233"/>
        <v>47389407.818678156</v>
      </c>
      <c r="Q5017" s="20">
        <f t="shared" ca="1" si="1234"/>
        <v>630729.20557424042</v>
      </c>
      <c r="R5017" s="20">
        <f t="shared" ca="1" si="1235"/>
        <v>68464821.394903421</v>
      </c>
      <c r="AD5017">
        <f t="shared" ca="1" si="1242"/>
        <v>0.41099129780373678</v>
      </c>
      <c r="AE5017">
        <f t="shared" ca="1" si="1243"/>
        <v>0.38227782793750342</v>
      </c>
      <c r="AF5017">
        <f t="shared" ca="1" si="1244"/>
        <v>-0.77373564701111364</v>
      </c>
      <c r="AG5017">
        <f t="shared" ca="1" si="1245"/>
        <v>-0.31261209140773139</v>
      </c>
      <c r="AH5017">
        <f t="shared" ca="1" si="1246"/>
        <v>1.0437926633587891E-2</v>
      </c>
      <c r="AI5017">
        <f t="shared" ca="1" si="1247"/>
        <v>0.41834948720346876</v>
      </c>
    </row>
    <row r="5018" spans="1:35">
      <c r="A5018" s="20"/>
      <c r="B5018" s="20"/>
      <c r="C5018" s="20">
        <f ca="1"/>
        <v>0.44678624335602818</v>
      </c>
      <c r="D5018" s="20">
        <f ca="1"/>
        <v>-1.162317528550497</v>
      </c>
      <c r="E5018" s="20">
        <f ca="1"/>
        <v>-0.14370397633180895</v>
      </c>
      <c r="F5018" s="20">
        <f ca="1"/>
        <v>-4.0129817847848949E-2</v>
      </c>
      <c r="G5018" s="20">
        <f ca="1"/>
        <v>0.58726037243506524</v>
      </c>
      <c r="H5018" s="20">
        <f ca="1"/>
        <v>-1.5765120343137391</v>
      </c>
      <c r="I5018" s="164">
        <f t="shared" ca="1" si="1236"/>
        <v>17.458830631923345</v>
      </c>
      <c r="J5018" s="164">
        <f t="shared" ca="1" si="1237"/>
        <v>12.038468960075859</v>
      </c>
      <c r="K5018" s="164">
        <f t="shared" ca="1" si="1238"/>
        <v>0.5158273462183105</v>
      </c>
      <c r="L5018" s="164">
        <f t="shared" ca="1" si="1239"/>
        <v>0.96243393277785672</v>
      </c>
      <c r="M5018" s="20">
        <f t="shared" ca="1" si="1240"/>
        <v>3.8694373940049567</v>
      </c>
      <c r="N5018" s="20">
        <f t="shared" ca="1" si="1241"/>
        <v>1.3765475836382401</v>
      </c>
      <c r="O5018" s="20">
        <f t="shared" ca="1" si="1232"/>
        <v>15727863.466927454</v>
      </c>
      <c r="P5018" s="20">
        <f t="shared" ca="1" si="1233"/>
        <v>41120189.906995311</v>
      </c>
      <c r="Q5018" s="20">
        <f t="shared" ca="1" si="1234"/>
        <v>-9186.6296509137865</v>
      </c>
      <c r="R5018" s="20">
        <f t="shared" ca="1" si="1235"/>
        <v>56838866.744271852</v>
      </c>
      <c r="AD5018">
        <f t="shared" ca="1" si="1242"/>
        <v>-0.76241974953316904</v>
      </c>
      <c r="AE5018">
        <f t="shared" ca="1" si="1243"/>
        <v>-0.96360102010877224</v>
      </c>
      <c r="AF5018">
        <f t="shared" ca="1" si="1244"/>
        <v>-0.40156957983354091</v>
      </c>
      <c r="AG5018">
        <f t="shared" ca="1" si="1245"/>
        <v>-0.57984576010065159</v>
      </c>
      <c r="AH5018">
        <f t="shared" ca="1" si="1246"/>
        <v>-0.72284733999449191</v>
      </c>
      <c r="AI5018">
        <f t="shared" ca="1" si="1247"/>
        <v>-1.2525740982750269</v>
      </c>
    </row>
    <row r="5019" spans="1:35">
      <c r="A5019" s="20"/>
      <c r="B5019" s="20"/>
      <c r="C5019" s="20">
        <f ca="1"/>
        <v>-0.71254596166856166</v>
      </c>
      <c r="D5019" s="20">
        <f ca="1"/>
        <v>0.11417587107192549</v>
      </c>
      <c r="E5019" s="20">
        <f ca="1"/>
        <v>-0.38572911486259975</v>
      </c>
      <c r="F5019" s="20">
        <f ca="1"/>
        <v>-0.86756577357396136</v>
      </c>
      <c r="G5019" s="20">
        <f ca="1"/>
        <v>-0.69592895765725793</v>
      </c>
      <c r="H5019" s="20">
        <f ca="1"/>
        <v>-2.0553695186912884</v>
      </c>
      <c r="I5019" s="164">
        <f t="shared" ca="1" si="1236"/>
        <v>17.355173685867054</v>
      </c>
      <c r="J5019" s="164">
        <f t="shared" ca="1" si="1237"/>
        <v>12.586174548228609</v>
      </c>
      <c r="K5019" s="164">
        <f t="shared" ca="1" si="1238"/>
        <v>0.37603667939899127</v>
      </c>
      <c r="L5019" s="164">
        <f t="shared" ca="1" si="1239"/>
        <v>0.61548142175371301</v>
      </c>
      <c r="M5019" s="20">
        <f t="shared" ca="1" si="1240"/>
        <v>2.117041676955985</v>
      </c>
      <c r="N5019" s="20">
        <f t="shared" ca="1" si="1241"/>
        <v>0.70048103594273115</v>
      </c>
      <c r="O5019" s="20">
        <f t="shared" ca="1" si="1232"/>
        <v>15964659.066055024</v>
      </c>
      <c r="P5019" s="20">
        <f t="shared" ca="1" si="1233"/>
        <v>32469229.739639632</v>
      </c>
      <c r="Q5019" s="20">
        <f t="shared" ca="1" si="1234"/>
        <v>-93179.22976717446</v>
      </c>
      <c r="R5019" s="20">
        <f t="shared" ca="1" si="1235"/>
        <v>48340709.575927481</v>
      </c>
      <c r="AD5019">
        <f t="shared" ca="1" si="1242"/>
        <v>-0.78757920245945345</v>
      </c>
      <c r="AE5019">
        <f t="shared" ca="1" si="1243"/>
        <v>-0.779807198581004</v>
      </c>
      <c r="AF5019">
        <f t="shared" ca="1" si="1244"/>
        <v>-1.6723938236455345</v>
      </c>
      <c r="AG5019">
        <f t="shared" ca="1" si="1245"/>
        <v>-2.1569026283922139</v>
      </c>
      <c r="AH5019">
        <f t="shared" ca="1" si="1246"/>
        <v>-2.6699536922711271</v>
      </c>
      <c r="AI5019">
        <f t="shared" ca="1" si="1247"/>
        <v>-3.0797809839385648</v>
      </c>
    </row>
    <row r="5020" spans="1:35">
      <c r="A5020" s="20"/>
      <c r="B5020" s="20"/>
      <c r="C5020" s="20">
        <f ca="1"/>
        <v>-1.4655442799642506</v>
      </c>
      <c r="D5020" s="20">
        <f ca="1"/>
        <v>0.10023606082290251</v>
      </c>
      <c r="E5020" s="20">
        <f ca="1"/>
        <v>-1.5939989127334842</v>
      </c>
      <c r="F5020" s="20">
        <f ca="1"/>
        <v>-1.7225922970959793</v>
      </c>
      <c r="G5020" s="20">
        <f ca="1"/>
        <v>-3.3411337697999387E-2</v>
      </c>
      <c r="H5020" s="20">
        <f ca="1"/>
        <v>0.90430750590283249</v>
      </c>
      <c r="I5020" s="164">
        <f t="shared" ca="1" si="1236"/>
        <v>13.438886342953333</v>
      </c>
      <c r="J5020" s="164">
        <f t="shared" ca="1" si="1237"/>
        <v>10.820897700202297</v>
      </c>
      <c r="K5020" s="164">
        <f t="shared" ca="1" si="1238"/>
        <v>0.29042077921963466</v>
      </c>
      <c r="L5020" s="164">
        <f t="shared" ca="1" si="1239"/>
        <v>0.58192434897942102</v>
      </c>
      <c r="M5020" s="20">
        <f t="shared" ca="1" si="1240"/>
        <v>4.3012099850546299</v>
      </c>
      <c r="N5020" s="20">
        <f t="shared" ca="1" si="1241"/>
        <v>1.7389116268984968</v>
      </c>
      <c r="O5020" s="20">
        <f t="shared" ref="O5020:O5027" ca="1" si="1248">(I5020+J5020)/2*$C$4*365-$C$5-$C$6</f>
        <v>12934879.737773389</v>
      </c>
      <c r="P5020" s="20">
        <f t="shared" ref="P5020:P5027" ca="1" si="1249">(L5020/1.7*42+I5020)*$C$7*365-$C$8-$C$9</f>
        <v>27737267.17596183</v>
      </c>
      <c r="Q5020" s="20">
        <f t="shared" ref="Q5020:Q5027" ca="1" si="1250">(N5020-M5020/2.8)*$C$10*365-$C$11-$C$12</f>
        <v>339021.61886429234</v>
      </c>
      <c r="R5020" s="20">
        <f t="shared" ref="R5020:R5027" ca="1" si="1251">O5020+P5020+Q5020</f>
        <v>41011168.532599509</v>
      </c>
      <c r="AD5020">
        <f t="shared" ca="1" si="1242"/>
        <v>-1.7381343827783173</v>
      </c>
      <c r="AE5020">
        <f t="shared" ca="1" si="1243"/>
        <v>-1.3721819797978871</v>
      </c>
      <c r="AF5020">
        <f t="shared" ca="1" si="1244"/>
        <v>-2.4507201889124128</v>
      </c>
      <c r="AG5020">
        <f t="shared" ca="1" si="1245"/>
        <v>-2.3094347773662682</v>
      </c>
      <c r="AH5020">
        <f t="shared" ca="1" si="1246"/>
        <v>-0.24310001660596658</v>
      </c>
      <c r="AI5020">
        <f t="shared" ca="1" si="1247"/>
        <v>-0.27321181919325221</v>
      </c>
    </row>
    <row r="5021" spans="1:35">
      <c r="A5021" s="20"/>
      <c r="B5021" s="20"/>
      <c r="C5021" s="20">
        <f ca="1"/>
        <v>1.2462780275066865</v>
      </c>
      <c r="D5021" s="20">
        <f ca="1"/>
        <v>-0.73258962917681147</v>
      </c>
      <c r="E5021" s="20">
        <f ca="1"/>
        <v>0.49446565213884297</v>
      </c>
      <c r="F5021" s="20">
        <f ca="1"/>
        <v>-1.4271903660058847</v>
      </c>
      <c r="G5021" s="20">
        <f ca="1"/>
        <v>0.77664711341096193</v>
      </c>
      <c r="H5021" s="20">
        <f ca="1"/>
        <v>2.2985426964062122E-2</v>
      </c>
      <c r="I5021" s="164">
        <f t="shared" ref="I5021:I5027" ca="1" si="1252">$C$14+AD5021*$D$14</f>
        <v>22.420556857796594</v>
      </c>
      <c r="J5021" s="164">
        <f t="shared" ref="J5021:J5027" ca="1" si="1253">$C$15+AE5021*$D$15</f>
        <v>15.89522921196559</v>
      </c>
      <c r="K5021" s="164">
        <f t="shared" ref="K5021:K5027" ca="1" si="1254">$C$16+AF5021*$D$16</f>
        <v>0.57893386624569831</v>
      </c>
      <c r="L5021" s="164">
        <f t="shared" ref="L5021:L5027" ca="1" si="1255">$C$17+AG5021*$D$17</f>
        <v>0.90305039895614136</v>
      </c>
      <c r="M5021" s="20">
        <f t="shared" ref="M5021:M5027" ca="1" si="1256">$C$18+AH5021*$D$18</f>
        <v>4.9267487019234917</v>
      </c>
      <c r="N5021" s="20">
        <f t="shared" ref="N5021:N5027" ca="1" si="1257">$C$19+AI5021*$D$19</f>
        <v>1.9088563794296516</v>
      </c>
      <c r="O5021" s="20">
        <f t="shared" ca="1" si="1248"/>
        <v>20430453.658491731</v>
      </c>
      <c r="P5021" s="20">
        <f t="shared" ca="1" si="1249"/>
        <v>44604938.750343233</v>
      </c>
      <c r="Q5021" s="20">
        <f t="shared" ca="1" si="1250"/>
        <v>249590.76621584268</v>
      </c>
      <c r="R5021" s="20">
        <f t="shared" ca="1" si="1251"/>
        <v>65284983.17505081</v>
      </c>
      <c r="AD5021">
        <f t="shared" ref="AD5021:AD5027" ca="1" si="1258">SUMPRODUCT(C5021:H5021,$J$9:$O$9)</f>
        <v>0.44188273247490095</v>
      </c>
      <c r="AE5021">
        <f t="shared" ref="AE5021:AE5027" ca="1" si="1259">SUMPRODUCT(C5021:H5021,$J$10:$O$10)</f>
        <v>0.33061382951865453</v>
      </c>
      <c r="AF5021">
        <f t="shared" ref="AF5021:AF5027" ca="1" si="1260">SUMPRODUCT(C5021:H5021,$J$11:$O$11)</f>
        <v>0.17212605677907461</v>
      </c>
      <c r="AG5021">
        <f t="shared" ref="AG5021:AG5027" ca="1" si="1261">SUMPRODUCT(C5021:H5021,$J$12:$O$12)</f>
        <v>-0.84977091383572145</v>
      </c>
      <c r="AH5021">
        <f t="shared" ref="AH5021:AH5027" ca="1" si="1262">SUMPRODUCT(C5021:H5021,$J$13:$O$13)</f>
        <v>0.45194300213721317</v>
      </c>
      <c r="AI5021">
        <f t="shared" ref="AI5021:AI5027" ca="1" si="1263">SUMPRODUCT(C5021:H5021,$J$14:$O$14)</f>
        <v>0.1860983227828418</v>
      </c>
    </row>
    <row r="5022" spans="1:35">
      <c r="A5022" s="20"/>
      <c r="B5022" s="20"/>
      <c r="C5022" s="20">
        <f ca="1"/>
        <v>5.9756908062201235E-2</v>
      </c>
      <c r="D5022" s="20">
        <f ca="1"/>
        <v>1.1405041833337961</v>
      </c>
      <c r="E5022" s="20">
        <f ca="1"/>
        <v>0.27018737681401722</v>
      </c>
      <c r="F5022" s="20">
        <f ca="1"/>
        <v>-1.4355275400580358</v>
      </c>
      <c r="G5022" s="20">
        <f ca="1"/>
        <v>1.1502381515189213</v>
      </c>
      <c r="H5022" s="20">
        <f ca="1"/>
        <v>0.59777639134120664</v>
      </c>
      <c r="I5022" s="164">
        <f t="shared" ca="1" si="1252"/>
        <v>24.299970243575633</v>
      </c>
      <c r="J5022" s="164">
        <f t="shared" ca="1" si="1253"/>
        <v>18.342344608622827</v>
      </c>
      <c r="K5022" s="164">
        <f t="shared" ca="1" si="1254"/>
        <v>0.58502115134140975</v>
      </c>
      <c r="L5022" s="164">
        <f t="shared" ca="1" si="1255"/>
        <v>0.94628479106908925</v>
      </c>
      <c r="M5022" s="20">
        <f t="shared" ca="1" si="1256"/>
        <v>5.6264291160378246</v>
      </c>
      <c r="N5022" s="20">
        <f t="shared" ca="1" si="1257"/>
        <v>2.2574861716550556</v>
      </c>
      <c r="O5022" s="20">
        <f t="shared" ca="1" si="1248"/>
        <v>22737640.029657613</v>
      </c>
      <c r="P5022" s="20">
        <f t="shared" ca="1" si="1249"/>
        <v>47544183.829987302</v>
      </c>
      <c r="Q5022" s="20">
        <f t="shared" ca="1" si="1250"/>
        <v>414769.11866997113</v>
      </c>
      <c r="R5022" s="20">
        <f t="shared" ca="1" si="1251"/>
        <v>70696592.978314891</v>
      </c>
      <c r="AD5022">
        <f t="shared" ca="1" si="1258"/>
        <v>0.89805102999408493</v>
      </c>
      <c r="AE5022">
        <f t="shared" ca="1" si="1259"/>
        <v>1.1517934928264517</v>
      </c>
      <c r="AF5022">
        <f t="shared" ca="1" si="1260"/>
        <v>0.22746501219463316</v>
      </c>
      <c r="AG5022">
        <f t="shared" ca="1" si="1261"/>
        <v>-0.6532509496859582</v>
      </c>
      <c r="AH5022">
        <f t="shared" ca="1" si="1262"/>
        <v>1.229365684486472</v>
      </c>
      <c r="AI5022">
        <f t="shared" ca="1" si="1263"/>
        <v>1.1283410044731235</v>
      </c>
    </row>
    <row r="5023" spans="1:35">
      <c r="A5023" s="20"/>
      <c r="B5023" s="20"/>
      <c r="C5023" s="20">
        <f ca="1"/>
        <v>0.52930999686929081</v>
      </c>
      <c r="D5023" s="20">
        <f ca="1"/>
        <v>-8.632592287898587E-2</v>
      </c>
      <c r="E5023" s="20">
        <f ca="1"/>
        <v>-2.089074275760308</v>
      </c>
      <c r="F5023" s="20">
        <f ca="1"/>
        <v>0.87174993427798042</v>
      </c>
      <c r="G5023" s="20">
        <f ca="1"/>
        <v>-0.26035732504504377</v>
      </c>
      <c r="H5023" s="20">
        <f ca="1"/>
        <v>-0.87320291198545819</v>
      </c>
      <c r="I5023" s="164">
        <f t="shared" ca="1" si="1252"/>
        <v>21.45616115361841</v>
      </c>
      <c r="J5023" s="164">
        <f t="shared" ca="1" si="1253"/>
        <v>15.358283541114952</v>
      </c>
      <c r="K5023" s="164">
        <f t="shared" ca="1" si="1254"/>
        <v>0.35189526875449528</v>
      </c>
      <c r="L5023" s="164">
        <f t="shared" ca="1" si="1255"/>
        <v>0.96865661027928418</v>
      </c>
      <c r="M5023" s="20">
        <f t="shared" ca="1" si="1256"/>
        <v>3.1905331630318061</v>
      </c>
      <c r="N5023" s="20">
        <f t="shared" ca="1" si="1257"/>
        <v>1.3822269499129196</v>
      </c>
      <c r="O5023" s="20">
        <f t="shared" ca="1" si="1248"/>
        <v>19629840.850136984</v>
      </c>
      <c r="P5023" s="20">
        <f t="shared" ca="1" si="1249"/>
        <v>45259551.157287836</v>
      </c>
      <c r="Q5023" s="20">
        <f t="shared" ca="1" si="1250"/>
        <v>405909.35837465705</v>
      </c>
      <c r="R5023" s="20">
        <f t="shared" ca="1" si="1251"/>
        <v>65295301.365799472</v>
      </c>
      <c r="AD5023">
        <f t="shared" ca="1" si="1258"/>
        <v>0.20780610524718682</v>
      </c>
      <c r="AE5023">
        <f t="shared" ca="1" si="1259"/>
        <v>0.15043071849495043</v>
      </c>
      <c r="AF5023">
        <f t="shared" ca="1" si="1260"/>
        <v>-1.8918611931409526</v>
      </c>
      <c r="AG5023">
        <f t="shared" ca="1" si="1261"/>
        <v>-0.55156086236689017</v>
      </c>
      <c r="AH5023">
        <f t="shared" ca="1" si="1262"/>
        <v>-1.4771853744091037</v>
      </c>
      <c r="AI5023">
        <f t="shared" ca="1" si="1263"/>
        <v>-1.2372244596948119</v>
      </c>
    </row>
    <row r="5024" spans="1:35">
      <c r="A5024" s="20"/>
      <c r="B5024" s="20"/>
      <c r="C5024" s="20">
        <f ca="1"/>
        <v>-0.15522450635432566</v>
      </c>
      <c r="D5024" s="20">
        <f ca="1"/>
        <v>-0.91947103981125478</v>
      </c>
      <c r="E5024" s="20">
        <f ca="1"/>
        <v>0.62389036623162897</v>
      </c>
      <c r="F5024" s="20">
        <f ca="1"/>
        <v>0.50685919847121785</v>
      </c>
      <c r="G5024" s="20">
        <f ca="1"/>
        <v>-0.19720511368993013</v>
      </c>
      <c r="H5024" s="20">
        <f ca="1"/>
        <v>-1.139280354687046</v>
      </c>
      <c r="I5024" s="164">
        <f t="shared" ca="1" si="1252"/>
        <v>16.992023408076054</v>
      </c>
      <c r="J5024" s="164">
        <f t="shared" ca="1" si="1253"/>
        <v>11.704983541272457</v>
      </c>
      <c r="K5024" s="164">
        <f t="shared" ca="1" si="1254"/>
        <v>0.60490720377766993</v>
      </c>
      <c r="L5024" s="164">
        <f t="shared" ca="1" si="1255"/>
        <v>1.1433356346554329</v>
      </c>
      <c r="M5024" s="20">
        <f t="shared" ca="1" si="1256"/>
        <v>3.9109573936179771</v>
      </c>
      <c r="N5024" s="20">
        <f t="shared" ca="1" si="1257"/>
        <v>1.4559264935231682</v>
      </c>
      <c r="O5024" s="20">
        <f t="shared" ca="1" si="1248"/>
        <v>15301095.410844335</v>
      </c>
      <c r="P5024" s="20">
        <f t="shared" ca="1" si="1249"/>
        <v>45111431.715570927</v>
      </c>
      <c r="Q5024" s="20">
        <f t="shared" ca="1" si="1250"/>
        <v>98792.853998379243</v>
      </c>
      <c r="R5024" s="20">
        <f t="shared" ca="1" si="1251"/>
        <v>60511319.980413638</v>
      </c>
      <c r="AD5024">
        <f t="shared" ca="1" si="1258"/>
        <v>-0.87572247376794821</v>
      </c>
      <c r="AE5024">
        <f t="shared" ca="1" si="1259"/>
        <v>-1.0755088787676321</v>
      </c>
      <c r="AF5024">
        <f t="shared" ca="1" si="1260"/>
        <v>0.40824730706972651</v>
      </c>
      <c r="AG5024">
        <f t="shared" ca="1" si="1261"/>
        <v>0.24243470297923964</v>
      </c>
      <c r="AH5024">
        <f t="shared" ca="1" si="1262"/>
        <v>-0.67671400709113627</v>
      </c>
      <c r="AI5024">
        <f t="shared" ca="1" si="1263"/>
        <v>-1.0380365039914374</v>
      </c>
    </row>
    <row r="5025" spans="1:35">
      <c r="A5025" s="20"/>
      <c r="B5025" s="20"/>
      <c r="C5025" s="20">
        <f ca="1"/>
        <v>0.15023044303109109</v>
      </c>
      <c r="D5025" s="20">
        <f ca="1"/>
        <v>-1.1897081519224755</v>
      </c>
      <c r="E5025" s="20">
        <f ca="1"/>
        <v>-1.4455398027190398</v>
      </c>
      <c r="F5025" s="20">
        <f ca="1"/>
        <v>0.90926764373096991</v>
      </c>
      <c r="G5025" s="20">
        <f ca="1"/>
        <v>-1.8457130108901558</v>
      </c>
      <c r="H5025" s="20">
        <f ca="1"/>
        <v>-0.2806382595165427</v>
      </c>
      <c r="I5025" s="164">
        <f t="shared" ca="1" si="1252"/>
        <v>16.991408548122685</v>
      </c>
      <c r="J5025" s="164">
        <f t="shared" ca="1" si="1253"/>
        <v>11.663678810472753</v>
      </c>
      <c r="K5025" s="164">
        <f t="shared" ca="1" si="1254"/>
        <v>0.36161485168899887</v>
      </c>
      <c r="L5025" s="164">
        <f t="shared" ca="1" si="1255"/>
        <v>0.97473455784104979</v>
      </c>
      <c r="M5025" s="20">
        <f t="shared" ca="1" si="1256"/>
        <v>2.4869720962615265</v>
      </c>
      <c r="N5025" s="20">
        <f t="shared" ca="1" si="1257"/>
        <v>1.1494520338510092</v>
      </c>
      <c r="O5025" s="20">
        <f t="shared" ca="1" si="1248"/>
        <v>15278741.160281396</v>
      </c>
      <c r="P5025" s="20">
        <f t="shared" ca="1" si="1249"/>
        <v>40957126.757366031</v>
      </c>
      <c r="Q5025" s="20">
        <f t="shared" ca="1" si="1250"/>
        <v>436850.86933515605</v>
      </c>
      <c r="R5025" s="20">
        <f t="shared" ca="1" si="1251"/>
        <v>56672718.786982588</v>
      </c>
      <c r="AD5025">
        <f t="shared" ca="1" si="1258"/>
        <v>-0.87587171162070743</v>
      </c>
      <c r="AE5025">
        <f t="shared" ca="1" si="1259"/>
        <v>-1.0893695266869956</v>
      </c>
      <c r="AF5025">
        <f t="shared" ca="1" si="1260"/>
        <v>-1.803501348281829</v>
      </c>
      <c r="AG5025">
        <f t="shared" ca="1" si="1261"/>
        <v>-0.52393382799522847</v>
      </c>
      <c r="AH5025">
        <f t="shared" ca="1" si="1262"/>
        <v>-2.2589198930427479</v>
      </c>
      <c r="AI5025">
        <f t="shared" ca="1" si="1263"/>
        <v>-1.8663458544567324</v>
      </c>
    </row>
    <row r="5026" spans="1:35">
      <c r="A5026" s="20"/>
      <c r="B5026" s="20"/>
      <c r="C5026" s="20">
        <f ca="1"/>
        <v>-0.4310657856592468</v>
      </c>
      <c r="D5026" s="20">
        <f ca="1"/>
        <v>-0.73409614289507674</v>
      </c>
      <c r="E5026" s="20">
        <f ca="1"/>
        <v>1.3256855772437774</v>
      </c>
      <c r="F5026" s="20">
        <f ca="1"/>
        <v>-0.71919957186548811</v>
      </c>
      <c r="G5026" s="20">
        <f ca="1"/>
        <v>1.600167342203481</v>
      </c>
      <c r="H5026" s="20">
        <f ca="1"/>
        <v>-1.154441645571689</v>
      </c>
      <c r="I5026" s="164">
        <f t="shared" ca="1" si="1252"/>
        <v>15.72786000438143</v>
      </c>
      <c r="J5026" s="164">
        <f t="shared" ca="1" si="1253"/>
        <v>11.271720078476577</v>
      </c>
      <c r="K5026" s="164">
        <f t="shared" ca="1" si="1254"/>
        <v>0.68094109143060289</v>
      </c>
      <c r="L5026" s="164">
        <f t="shared" ca="1" si="1255"/>
        <v>1.0640631826051801</v>
      </c>
      <c r="M5026" s="20">
        <f t="shared" ca="1" si="1256"/>
        <v>5.4241899427392353</v>
      </c>
      <c r="N5026" s="20">
        <f t="shared" ca="1" si="1257"/>
        <v>1.8675542293678489</v>
      </c>
      <c r="O5026" s="20">
        <f t="shared" ca="1" si="1248"/>
        <v>14395917.072885275</v>
      </c>
      <c r="P5026" s="20">
        <f t="shared" ca="1" si="1249"/>
        <v>41897860.336857207</v>
      </c>
      <c r="Q5026" s="20">
        <f t="shared" ca="1" si="1250"/>
        <v>-116683.98547906612</v>
      </c>
      <c r="R5026" s="20">
        <f t="shared" ca="1" si="1251"/>
        <v>56177093.424263418</v>
      </c>
      <c r="AD5026">
        <f t="shared" ca="1" si="1258"/>
        <v>-1.1825582513637309</v>
      </c>
      <c r="AE5026">
        <f t="shared" ca="1" si="1259"/>
        <v>-1.2208993025246386</v>
      </c>
      <c r="AF5026">
        <f t="shared" ca="1" si="1260"/>
        <v>1.0994644675509346</v>
      </c>
      <c r="AG5026">
        <f t="shared" ca="1" si="1261"/>
        <v>-0.11789462452190924</v>
      </c>
      <c r="AH5026">
        <f t="shared" ca="1" si="1262"/>
        <v>1.0046554919324839</v>
      </c>
      <c r="AI5026">
        <f t="shared" ca="1" si="1263"/>
        <v>7.4470890183375049E-2</v>
      </c>
    </row>
    <row r="5027" spans="1:35">
      <c r="A5027" s="20"/>
      <c r="B5027" s="20"/>
      <c r="C5027" s="20">
        <f ca="1"/>
        <v>0.50146682160759937</v>
      </c>
      <c r="D5027" s="20">
        <f ca="1"/>
        <v>-0.78379921044129996</v>
      </c>
      <c r="E5027" s="20">
        <f ca="1"/>
        <v>1.4326203742400463</v>
      </c>
      <c r="F5027" s="20">
        <f ca="1"/>
        <v>-0.32638331687135014</v>
      </c>
      <c r="G5027" s="20">
        <f ca="1"/>
        <v>-2.0675135916724852</v>
      </c>
      <c r="H5027" s="20">
        <f ca="1"/>
        <v>-0.50309734537288631</v>
      </c>
      <c r="I5027" s="164">
        <f t="shared" ca="1" si="1252"/>
        <v>21.258782844058572</v>
      </c>
      <c r="J5027" s="164">
        <f t="shared" ca="1" si="1253"/>
        <v>14.45563864198429</v>
      </c>
      <c r="K5027" s="164">
        <f t="shared" ca="1" si="1254"/>
        <v>0.60585511970300687</v>
      </c>
      <c r="L5027" s="164">
        <f t="shared" ca="1" si="1255"/>
        <v>0.99746592677202306</v>
      </c>
      <c r="M5027" s="20">
        <f t="shared" ca="1" si="1256"/>
        <v>2.6502985516818089</v>
      </c>
      <c r="N5027" s="20">
        <f t="shared" ca="1" si="1257"/>
        <v>1.1063591782106335</v>
      </c>
      <c r="O5027" s="20">
        <f t="shared" ca="1" si="1248"/>
        <v>19043236.973754648</v>
      </c>
      <c r="P5027" s="20">
        <f t="shared" ca="1" si="1249"/>
        <v>45772481.876472495</v>
      </c>
      <c r="Q5027" s="20">
        <f t="shared" ca="1" si="1250"/>
        <v>267189.75660036667</v>
      </c>
      <c r="R5027" s="20">
        <f t="shared" ca="1" si="1251"/>
        <v>65082908.606827512</v>
      </c>
      <c r="AD5027">
        <f t="shared" ca="1" si="1258"/>
        <v>0.15989874855790545</v>
      </c>
      <c r="AE5027">
        <f t="shared" ca="1" si="1259"/>
        <v>-0.15247025436768774</v>
      </c>
      <c r="AF5027">
        <f t="shared" ca="1" si="1260"/>
        <v>0.41686472457278967</v>
      </c>
      <c r="AG5027">
        <f t="shared" ca="1" si="1261"/>
        <v>-0.42060942376353205</v>
      </c>
      <c r="AH5027">
        <f t="shared" ca="1" si="1262"/>
        <v>-2.0774460536868782</v>
      </c>
      <c r="AI5027">
        <f t="shared" ca="1" si="1263"/>
        <v>-1.9828130318631532</v>
      </c>
    </row>
    <row r="5029" spans="1:35">
      <c r="I5029" s="135">
        <f t="shared" ref="I5029:N5029" ca="1" si="1264">MEDIAN(I$428:I$5027)</f>
        <v>20.695652012043848</v>
      </c>
      <c r="J5029" s="135">
        <f t="shared" ca="1" si="1264"/>
        <v>15.012560569641803</v>
      </c>
      <c r="K5029" s="135">
        <f t="shared" ca="1" si="1264"/>
        <v>0.55967461763908644</v>
      </c>
      <c r="L5029" s="135">
        <f t="shared" ca="1" si="1264"/>
        <v>1.0922066519821267</v>
      </c>
      <c r="M5029" s="135">
        <f t="shared" ca="1" si="1264"/>
        <v>4.5299126387042854</v>
      </c>
      <c r="N5029" s="135">
        <f t="shared" ca="1" si="1264"/>
        <v>1.8475022711013689</v>
      </c>
    </row>
    <row r="5030" spans="1:35">
      <c r="I5030">
        <f ca="1">_xlfn.PERCENTILE.INC($I$28:$I$5027,0.05)</f>
        <v>11.211048682384861</v>
      </c>
      <c r="J5030">
        <f ca="1">_xlfn.PERCENTILE.INC($J$28:$J$5027,0.05)</f>
        <v>8.1782388893917233</v>
      </c>
      <c r="K5030">
        <f ca="1">_xlfn.PERCENTILE.INC(K$28:K$5027,0.05)</f>
        <v>0.34104495755200814</v>
      </c>
      <c r="L5030">
        <f ca="1">_xlfn.PERCENTILE.INC(L$28:L$5027,0.05)</f>
        <v>0.63886861777306725</v>
      </c>
      <c r="M5030">
        <f ca="1">_xlfn.PERCENTILE.INC(M$28:M$5027,0.05)</f>
        <v>2.5053998314945822</v>
      </c>
      <c r="N5030">
        <f ca="1">_xlfn.PERCENTILE.INC(N$28:N$5027,0.05)</f>
        <v>1.0061608787560767</v>
      </c>
    </row>
    <row r="5031" spans="1:35">
      <c r="I5031">
        <f t="shared" ref="I5031:N5031" ca="1" si="1265">_xlfn.PERCENTILE.INC(I$28:I$5027,0.95)</f>
        <v>29.914407288701067</v>
      </c>
      <c r="J5031">
        <f t="shared" ca="1" si="1265"/>
        <v>21.637629285743078</v>
      </c>
      <c r="K5031">
        <f t="shared" ca="1" si="1265"/>
        <v>0.77768251447621806</v>
      </c>
      <c r="L5031">
        <f t="shared" ca="1" si="1265"/>
        <v>1.52470876987128</v>
      </c>
      <c r="M5031">
        <f t="shared" ca="1" si="1265"/>
        <v>6.5823698380440385</v>
      </c>
      <c r="N5031">
        <f t="shared" ca="1" si="1265"/>
        <v>2.6869339982950535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E3C57-8E1C-439B-B626-68461A1B0452}">
  <dimension ref="A1:X84"/>
  <sheetViews>
    <sheetView zoomScale="145" workbookViewId="0">
      <selection activeCell="E3" sqref="E3:K7"/>
    </sheetView>
  </sheetViews>
  <sheetFormatPr defaultColWidth="8.85546875" defaultRowHeight="15"/>
  <cols>
    <col min="1" max="1" width="33.42578125" customWidth="1"/>
    <col min="4" max="4" width="18.28515625" customWidth="1"/>
    <col min="5" max="5" width="14.140625" customWidth="1"/>
    <col min="6" max="6" width="11.42578125" customWidth="1"/>
    <col min="7" max="7" width="9" bestFit="1" customWidth="1"/>
    <col min="8" max="8" width="12.85546875" customWidth="1"/>
    <col min="9" max="9" width="10.85546875" bestFit="1" customWidth="1"/>
    <col min="10" max="10" width="12.42578125" customWidth="1"/>
    <col min="11" max="11" width="14.85546875" customWidth="1"/>
    <col min="12" max="12" width="8.85546875" bestFit="1" customWidth="1"/>
    <col min="18" max="18" width="21.85546875" customWidth="1"/>
    <col min="19" max="19" width="15.7109375" customWidth="1"/>
    <col min="20" max="20" width="11.42578125" customWidth="1"/>
    <col min="21" max="21" width="14.85546875" customWidth="1"/>
    <col min="22" max="22" width="15.7109375" customWidth="1"/>
    <col min="23" max="23" width="10.85546875" customWidth="1"/>
    <col min="24" max="24" width="15.28515625" customWidth="1"/>
  </cols>
  <sheetData>
    <row r="1" spans="1:24" s="144" customFormat="1" ht="33.75" customHeight="1">
      <c r="A1" s="150" t="s">
        <v>28</v>
      </c>
      <c r="B1" s="150" t="s">
        <v>29</v>
      </c>
      <c r="C1" s="150" t="s">
        <v>30</v>
      </c>
      <c r="E1" s="145" t="s">
        <v>13</v>
      </c>
      <c r="F1" s="146" t="s">
        <v>14</v>
      </c>
      <c r="G1" s="146" t="s">
        <v>15</v>
      </c>
      <c r="H1" s="146" t="s">
        <v>16</v>
      </c>
      <c r="I1" s="146" t="s">
        <v>17</v>
      </c>
      <c r="J1" s="146" t="s">
        <v>18</v>
      </c>
      <c r="K1" s="146" t="s">
        <v>19</v>
      </c>
      <c r="L1" s="147"/>
      <c r="M1" s="147"/>
      <c r="N1" s="147"/>
      <c r="O1" s="147"/>
      <c r="P1" s="147"/>
      <c r="Q1" s="147"/>
      <c r="R1" s="154" t="s">
        <v>13</v>
      </c>
      <c r="S1" s="151" t="s">
        <v>98</v>
      </c>
      <c r="T1" s="152" t="s">
        <v>99</v>
      </c>
      <c r="U1" s="153" t="s">
        <v>100</v>
      </c>
      <c r="V1" s="136" t="s">
        <v>101</v>
      </c>
      <c r="W1" s="136" t="s">
        <v>102</v>
      </c>
      <c r="X1" s="136" t="s">
        <v>103</v>
      </c>
    </row>
    <row r="2" spans="1:24" ht="35.25" customHeight="1">
      <c r="A2" s="138" t="s">
        <v>32</v>
      </c>
      <c r="B2" s="138">
        <v>20.6</v>
      </c>
      <c r="C2" s="138">
        <v>4.12</v>
      </c>
      <c r="E2" s="148" t="s">
        <v>21</v>
      </c>
      <c r="F2" s="137">
        <v>1</v>
      </c>
      <c r="G2" s="137">
        <v>0.9</v>
      </c>
      <c r="H2" s="137">
        <v>0.15</v>
      </c>
      <c r="I2" s="137">
        <v>0.1</v>
      </c>
      <c r="J2" s="137">
        <v>-0.1</v>
      </c>
      <c r="K2" s="137">
        <v>0.05</v>
      </c>
      <c r="L2" s="133"/>
      <c r="M2" s="133"/>
      <c r="N2" s="133"/>
      <c r="O2" s="133"/>
      <c r="P2" s="133"/>
      <c r="Q2" s="133"/>
      <c r="R2" s="149" t="s">
        <v>21</v>
      </c>
      <c r="S2" s="138">
        <v>0.53</v>
      </c>
      <c r="T2" s="138">
        <v>0.997</v>
      </c>
      <c r="U2" s="139">
        <v>0</v>
      </c>
      <c r="V2" s="140">
        <v>1307</v>
      </c>
      <c r="W2" s="141">
        <v>2732</v>
      </c>
      <c r="X2" s="141">
        <v>4583</v>
      </c>
    </row>
    <row r="3" spans="1:24" ht="29.25" customHeight="1">
      <c r="A3" s="138" t="s">
        <v>35</v>
      </c>
      <c r="B3" s="138">
        <v>14.91</v>
      </c>
      <c r="C3" s="138">
        <v>2.98</v>
      </c>
      <c r="E3" s="148" t="s">
        <v>23</v>
      </c>
      <c r="F3" s="142">
        <v>0.9</v>
      </c>
      <c r="G3" s="137">
        <v>1</v>
      </c>
      <c r="H3" s="137">
        <v>0.1</v>
      </c>
      <c r="I3" s="137">
        <v>0.05</v>
      </c>
      <c r="J3" s="137">
        <v>-0.05</v>
      </c>
      <c r="K3" s="137">
        <v>0.1</v>
      </c>
      <c r="L3" s="133"/>
      <c r="M3" s="133"/>
      <c r="N3" s="133"/>
      <c r="O3" s="133"/>
      <c r="P3" s="133"/>
      <c r="Q3" s="133"/>
      <c r="R3" s="149" t="s">
        <v>23</v>
      </c>
      <c r="S3" s="138">
        <v>0.53</v>
      </c>
      <c r="T3" s="143">
        <v>0</v>
      </c>
      <c r="U3" s="143">
        <v>0</v>
      </c>
      <c r="V3" s="133"/>
      <c r="W3" s="133"/>
      <c r="X3" s="133"/>
    </row>
    <row r="4" spans="1:24" ht="39" customHeight="1">
      <c r="A4" s="138" t="s">
        <v>36</v>
      </c>
      <c r="B4" s="138">
        <v>0.56000000000000005</v>
      </c>
      <c r="C4" s="138">
        <v>0.11</v>
      </c>
      <c r="E4" s="148" t="s">
        <v>25</v>
      </c>
      <c r="F4" s="142">
        <v>0.15</v>
      </c>
      <c r="G4" s="142">
        <v>0.1</v>
      </c>
      <c r="H4" s="137">
        <v>1</v>
      </c>
      <c r="I4" s="137">
        <v>0.5</v>
      </c>
      <c r="J4" s="137">
        <v>0.35</v>
      </c>
      <c r="K4" s="137">
        <v>0.25</v>
      </c>
      <c r="L4" s="133"/>
      <c r="M4" s="133"/>
      <c r="N4" s="133"/>
      <c r="O4" s="133"/>
      <c r="P4" s="133"/>
      <c r="Q4" s="133"/>
      <c r="R4" s="149" t="s">
        <v>25</v>
      </c>
      <c r="S4" s="143">
        <v>0</v>
      </c>
      <c r="T4" s="143">
        <v>0</v>
      </c>
      <c r="U4" s="143">
        <v>0</v>
      </c>
      <c r="V4" s="133"/>
      <c r="W4" s="133"/>
      <c r="X4" s="133"/>
    </row>
    <row r="5" spans="1:24" ht="15.95">
      <c r="A5" s="138" t="s">
        <v>39</v>
      </c>
      <c r="B5" s="138">
        <v>1.0900000000000001</v>
      </c>
      <c r="C5" s="138">
        <v>0.22</v>
      </c>
      <c r="E5" s="148" t="s">
        <v>27</v>
      </c>
      <c r="F5" s="142">
        <v>0.1</v>
      </c>
      <c r="G5" s="142">
        <v>0.05</v>
      </c>
      <c r="H5" s="142">
        <v>0.5</v>
      </c>
      <c r="I5" s="137">
        <v>1</v>
      </c>
      <c r="J5" s="137">
        <v>0.3</v>
      </c>
      <c r="K5" s="137">
        <v>0.4</v>
      </c>
      <c r="L5" s="133"/>
      <c r="M5" s="133"/>
      <c r="N5" s="133"/>
      <c r="O5" s="133"/>
      <c r="P5" s="133"/>
      <c r="Q5" s="133"/>
      <c r="R5" s="149" t="s">
        <v>27</v>
      </c>
      <c r="S5" s="143">
        <v>0</v>
      </c>
      <c r="T5" s="138">
        <v>24.6</v>
      </c>
      <c r="U5" s="143">
        <v>0</v>
      </c>
      <c r="V5" s="133"/>
      <c r="W5" s="133"/>
      <c r="X5" s="133"/>
    </row>
    <row r="6" spans="1:24" ht="30.75" customHeight="1">
      <c r="A6" s="138" t="s">
        <v>41</v>
      </c>
      <c r="B6" s="138">
        <v>4.5199999999999996</v>
      </c>
      <c r="C6" s="138">
        <v>0.9</v>
      </c>
      <c r="E6" s="148" t="s">
        <v>31</v>
      </c>
      <c r="F6" s="134">
        <v>-0.1</v>
      </c>
      <c r="G6" s="134">
        <v>-0.05</v>
      </c>
      <c r="H6" s="142">
        <v>0.35</v>
      </c>
      <c r="I6" s="142">
        <v>0.3</v>
      </c>
      <c r="J6" s="137">
        <v>1</v>
      </c>
      <c r="K6" s="137">
        <v>0.8</v>
      </c>
      <c r="L6" s="133"/>
      <c r="M6" s="133"/>
      <c r="N6" s="133"/>
      <c r="O6" s="133"/>
      <c r="P6" s="133"/>
      <c r="Q6" s="133"/>
      <c r="R6" s="149" t="s">
        <v>31</v>
      </c>
      <c r="S6" s="143">
        <v>0</v>
      </c>
      <c r="T6" s="143">
        <v>0</v>
      </c>
      <c r="U6" s="138">
        <v>-0.59699999999999998</v>
      </c>
      <c r="V6" s="133"/>
      <c r="W6" s="133"/>
      <c r="X6" s="133"/>
    </row>
    <row r="7" spans="1:24" ht="34.5" customHeight="1">
      <c r="A7" s="138" t="s">
        <v>44</v>
      </c>
      <c r="B7" s="138">
        <v>1.84</v>
      </c>
      <c r="C7" s="138">
        <v>0.37</v>
      </c>
      <c r="E7" s="148" t="s">
        <v>34</v>
      </c>
      <c r="F7" s="142">
        <v>0.05</v>
      </c>
      <c r="G7" s="142">
        <v>0.1</v>
      </c>
      <c r="H7" s="142">
        <v>0.25</v>
      </c>
      <c r="I7" s="142">
        <v>0.4</v>
      </c>
      <c r="J7" s="142">
        <v>0.8</v>
      </c>
      <c r="K7" s="137">
        <v>1</v>
      </c>
      <c r="L7" s="133"/>
      <c r="M7" s="133"/>
      <c r="N7" s="133"/>
      <c r="O7" s="133"/>
      <c r="P7" s="133"/>
      <c r="Q7" s="133"/>
      <c r="R7" s="149" t="s">
        <v>34</v>
      </c>
      <c r="S7" s="143">
        <v>0</v>
      </c>
      <c r="T7" s="143">
        <v>0</v>
      </c>
      <c r="U7" s="138">
        <v>1.67</v>
      </c>
      <c r="V7" s="133"/>
      <c r="W7" s="133"/>
      <c r="X7" s="133"/>
    </row>
    <row r="9" spans="1:24">
      <c r="U9" s="130"/>
    </row>
    <row r="14" spans="1:24">
      <c r="D14" s="104" t="s">
        <v>38</v>
      </c>
      <c r="E14" s="104"/>
      <c r="F14" s="104"/>
      <c r="G14" s="104"/>
      <c r="H14" s="104"/>
      <c r="I14" s="104"/>
      <c r="J14" s="104"/>
      <c r="K14" s="104"/>
      <c r="L14" s="104"/>
    </row>
    <row r="15" spans="1:24">
      <c r="D15" s="104"/>
      <c r="E15" s="104"/>
      <c r="F15" s="104"/>
      <c r="G15" s="104"/>
      <c r="H15" s="104"/>
      <c r="I15" s="104"/>
      <c r="J15" s="104"/>
      <c r="K15" s="104"/>
      <c r="L15" s="104"/>
    </row>
    <row r="16" spans="1:24">
      <c r="D16" s="108" t="s">
        <v>43</v>
      </c>
      <c r="E16" s="109"/>
      <c r="F16" s="104"/>
      <c r="G16" s="104"/>
      <c r="H16" s="104"/>
      <c r="I16" s="104"/>
      <c r="J16" s="104"/>
      <c r="K16" s="104"/>
      <c r="L16" s="104"/>
    </row>
    <row r="17" spans="4:12">
      <c r="D17" s="104" t="s">
        <v>46</v>
      </c>
      <c r="E17" s="104">
        <v>1</v>
      </c>
      <c r="F17" s="104"/>
      <c r="G17" s="104"/>
      <c r="H17" s="104"/>
      <c r="I17" s="104"/>
      <c r="J17" s="104"/>
      <c r="K17" s="104"/>
      <c r="L17" s="104"/>
    </row>
    <row r="18" spans="4:12">
      <c r="D18" s="104" t="s">
        <v>48</v>
      </c>
      <c r="E18" s="104">
        <v>1</v>
      </c>
      <c r="F18" s="104"/>
      <c r="G18" s="104"/>
      <c r="H18" s="104"/>
      <c r="I18" s="104"/>
      <c r="J18" s="104"/>
      <c r="K18" s="104"/>
      <c r="L18" s="104"/>
    </row>
    <row r="19" spans="4:12">
      <c r="D19" s="104" t="s">
        <v>50</v>
      </c>
      <c r="E19" s="104">
        <v>1</v>
      </c>
      <c r="F19" s="104"/>
      <c r="G19" s="104"/>
      <c r="H19" s="104"/>
      <c r="I19" s="104"/>
      <c r="J19" s="104"/>
      <c r="K19" s="104"/>
      <c r="L19" s="104"/>
    </row>
    <row r="20" spans="4:12">
      <c r="D20" s="104" t="s">
        <v>52</v>
      </c>
      <c r="E20" s="105">
        <v>6.9127099999999998E-9</v>
      </c>
      <c r="F20" s="104"/>
      <c r="G20" s="104"/>
      <c r="H20" s="104"/>
      <c r="I20" s="104"/>
      <c r="J20" s="104"/>
      <c r="K20" s="104"/>
      <c r="L20" s="104"/>
    </row>
    <row r="21" spans="4:12">
      <c r="D21" s="106" t="s">
        <v>54</v>
      </c>
      <c r="E21" s="106">
        <v>5000</v>
      </c>
      <c r="F21" s="104"/>
      <c r="G21" s="104"/>
      <c r="H21" s="104"/>
      <c r="I21" s="104"/>
      <c r="J21" s="104"/>
      <c r="K21" s="104"/>
      <c r="L21" s="104"/>
    </row>
    <row r="22" spans="4:12">
      <c r="D22" s="104"/>
      <c r="E22" s="104"/>
      <c r="F22" s="104"/>
      <c r="G22" s="104"/>
      <c r="H22" s="104"/>
      <c r="I22" s="104"/>
      <c r="J22" s="104"/>
      <c r="K22" s="104"/>
      <c r="L22" s="104"/>
    </row>
    <row r="23" spans="4:12">
      <c r="D23" s="104" t="s">
        <v>57</v>
      </c>
      <c r="E23" s="104"/>
      <c r="F23" s="104"/>
      <c r="G23" s="104"/>
      <c r="H23" s="104"/>
      <c r="I23" s="104"/>
      <c r="J23" s="104"/>
      <c r="K23" s="104"/>
      <c r="L23" s="104"/>
    </row>
    <row r="24" spans="4:12">
      <c r="D24" s="108" t="s">
        <v>5</v>
      </c>
      <c r="E24" s="108" t="s">
        <v>58</v>
      </c>
      <c r="F24" s="108" t="s">
        <v>59</v>
      </c>
      <c r="G24" s="108" t="s">
        <v>60</v>
      </c>
      <c r="H24" s="108" t="s">
        <v>61</v>
      </c>
      <c r="I24" s="108" t="s">
        <v>62</v>
      </c>
      <c r="J24" s="104"/>
      <c r="K24" s="104"/>
      <c r="L24" s="104"/>
    </row>
    <row r="25" spans="4:12">
      <c r="D25" s="104" t="s">
        <v>75</v>
      </c>
      <c r="E25" s="104">
        <v>6</v>
      </c>
      <c r="F25" s="105">
        <v>6.82794E+16</v>
      </c>
      <c r="G25" s="105">
        <v>1.14E+16</v>
      </c>
      <c r="H25" s="105">
        <v>2.3799999999999999E+32</v>
      </c>
      <c r="I25" s="104">
        <v>0</v>
      </c>
      <c r="J25" s="104"/>
      <c r="K25" s="104"/>
      <c r="L25" s="104"/>
    </row>
    <row r="26" spans="4:12">
      <c r="D26" s="104" t="s">
        <v>82</v>
      </c>
      <c r="E26" s="104">
        <v>4993</v>
      </c>
      <c r="F26" s="105">
        <v>2.3859399999999998E-13</v>
      </c>
      <c r="G26" s="105">
        <v>4.7800000000000001E-17</v>
      </c>
      <c r="H26" s="104"/>
      <c r="I26" s="104"/>
      <c r="J26" s="104"/>
      <c r="K26" s="104"/>
      <c r="L26" s="104"/>
    </row>
    <row r="27" spans="4:12">
      <c r="D27" s="106" t="s">
        <v>83</v>
      </c>
      <c r="E27" s="106">
        <v>4999</v>
      </c>
      <c r="F27" s="107">
        <v>6.82794E+16</v>
      </c>
      <c r="G27" s="106" t="s">
        <v>5</v>
      </c>
      <c r="H27" s="106" t="s">
        <v>5</v>
      </c>
      <c r="I27" s="106" t="s">
        <v>5</v>
      </c>
      <c r="J27" s="104"/>
      <c r="K27" s="104"/>
      <c r="L27" s="104"/>
    </row>
    <row r="28" spans="4:12">
      <c r="D28" s="104"/>
      <c r="E28" s="104"/>
      <c r="F28" s="104"/>
      <c r="G28" s="104"/>
      <c r="H28" s="104"/>
      <c r="I28" s="104"/>
      <c r="J28" s="104"/>
      <c r="K28" s="104"/>
      <c r="L28" s="104"/>
    </row>
    <row r="29" spans="4:12">
      <c r="D29" s="108" t="s">
        <v>5</v>
      </c>
      <c r="E29" s="108" t="s">
        <v>84</v>
      </c>
      <c r="F29" s="108" t="s">
        <v>52</v>
      </c>
      <c r="G29" s="108" t="s">
        <v>85</v>
      </c>
      <c r="H29" s="108" t="s">
        <v>86</v>
      </c>
      <c r="I29" s="108" t="s">
        <v>87</v>
      </c>
      <c r="J29" s="108" t="s">
        <v>88</v>
      </c>
      <c r="K29" s="108" t="s">
        <v>89</v>
      </c>
      <c r="L29" s="108" t="s">
        <v>90</v>
      </c>
    </row>
    <row r="30" spans="4:12">
      <c r="D30" s="104" t="s">
        <v>91</v>
      </c>
      <c r="E30" s="104">
        <v>-2014</v>
      </c>
      <c r="F30" s="105">
        <v>1.2094899999999999E-9</v>
      </c>
      <c r="G30" s="105">
        <v>-1700000000000</v>
      </c>
      <c r="H30" s="104">
        <v>0</v>
      </c>
      <c r="I30" s="104">
        <v>-2014</v>
      </c>
      <c r="J30" s="104">
        <v>-2014</v>
      </c>
      <c r="K30" s="104">
        <v>-2014</v>
      </c>
      <c r="L30" s="104">
        <v>-2014</v>
      </c>
    </row>
    <row r="31" spans="4:12">
      <c r="D31" s="104" t="s">
        <v>92</v>
      </c>
      <c r="E31" s="104">
        <v>533265</v>
      </c>
      <c r="F31" s="105">
        <v>2.4035399999999999E-11</v>
      </c>
      <c r="G31" s="105">
        <v>2.22E+16</v>
      </c>
      <c r="H31" s="104">
        <v>0</v>
      </c>
      <c r="I31" s="104">
        <v>533265</v>
      </c>
      <c r="J31" s="104">
        <v>533265</v>
      </c>
      <c r="K31" s="104">
        <v>533265</v>
      </c>
      <c r="L31" s="104">
        <v>533265</v>
      </c>
    </row>
    <row r="32" spans="4:12">
      <c r="D32" s="104" t="s">
        <v>93</v>
      </c>
      <c r="E32" s="104">
        <v>533265</v>
      </c>
      <c r="F32" s="105">
        <v>3.9473599999999998E-11</v>
      </c>
      <c r="G32" s="105">
        <v>1.35E+16</v>
      </c>
      <c r="H32" s="104">
        <v>0</v>
      </c>
      <c r="I32" s="104">
        <v>533265</v>
      </c>
      <c r="J32" s="104">
        <v>533265</v>
      </c>
      <c r="K32" s="104">
        <v>533265</v>
      </c>
      <c r="L32" s="104">
        <v>533265</v>
      </c>
    </row>
    <row r="33" spans="4:12">
      <c r="D33" s="104" t="s">
        <v>94</v>
      </c>
      <c r="E33" s="105">
        <v>1.7322499999999999E-10</v>
      </c>
      <c r="F33" s="105">
        <v>9.0213500000000001E-10</v>
      </c>
      <c r="G33" s="104">
        <v>0.19201699999999999</v>
      </c>
      <c r="H33" s="104">
        <v>0.84773699999999996</v>
      </c>
      <c r="I33" s="105">
        <v>-1.5953500000000001E-9</v>
      </c>
      <c r="J33" s="105">
        <v>1.9399999999999999E-9</v>
      </c>
      <c r="K33" s="105">
        <v>-1.6000000000000001E-9</v>
      </c>
      <c r="L33" s="105">
        <v>1.9399999999999999E-9</v>
      </c>
    </row>
    <row r="34" spans="4:12">
      <c r="D34" s="104" t="s">
        <v>95</v>
      </c>
      <c r="E34" s="105">
        <v>-4.6370399999999999E-10</v>
      </c>
      <c r="F34" s="105">
        <v>4.4392899999999998E-10</v>
      </c>
      <c r="G34" s="104">
        <v>-1.0445500000000001</v>
      </c>
      <c r="H34" s="104">
        <v>0.29628399999999999</v>
      </c>
      <c r="I34" s="105">
        <v>-1.3339999999999999E-9</v>
      </c>
      <c r="J34" s="105">
        <v>4.0699999999999999E-10</v>
      </c>
      <c r="K34" s="105">
        <v>-1.3000000000000001E-9</v>
      </c>
      <c r="L34" s="105">
        <v>4.0699999999999999E-10</v>
      </c>
    </row>
    <row r="35" spans="4:12">
      <c r="D35" s="104" t="s">
        <v>96</v>
      </c>
      <c r="E35" s="105">
        <v>-2.9070300000000001E-10</v>
      </c>
      <c r="F35" s="105">
        <v>1.1002399999999999E-10</v>
      </c>
      <c r="G35" s="104">
        <v>-2.6421800000000002</v>
      </c>
      <c r="H35" s="104">
        <v>8.2629999999999995E-3</v>
      </c>
      <c r="I35" s="105">
        <v>-5.0639800000000001E-10</v>
      </c>
      <c r="J35" s="105">
        <v>-7.5E-11</v>
      </c>
      <c r="K35" s="105">
        <v>-5.1E-10</v>
      </c>
      <c r="L35" s="105">
        <v>-7.5E-11</v>
      </c>
    </row>
    <row r="36" spans="4:12">
      <c r="D36" s="106" t="s">
        <v>97</v>
      </c>
      <c r="E36" s="107">
        <v>-2.7660899999999998E-10</v>
      </c>
      <c r="F36" s="107">
        <v>2.5982200000000001E-10</v>
      </c>
      <c r="G36" s="106">
        <v>-1.0646100000000001</v>
      </c>
      <c r="H36" s="106">
        <v>0.287105</v>
      </c>
      <c r="I36" s="107">
        <v>-7.8597499999999997E-10</v>
      </c>
      <c r="J36" s="107">
        <v>2.3300000000000002E-10</v>
      </c>
      <c r="K36" s="107">
        <v>-7.8999999999999996E-10</v>
      </c>
      <c r="L36" s="107">
        <v>2.3300000000000002E-10</v>
      </c>
    </row>
    <row r="37" spans="4:12">
      <c r="D37" s="104"/>
      <c r="E37" s="104"/>
      <c r="F37" s="104"/>
      <c r="G37" s="104"/>
      <c r="H37" s="104"/>
      <c r="I37" s="104"/>
      <c r="J37" s="104"/>
      <c r="K37" s="104"/>
      <c r="L37" s="104"/>
    </row>
    <row r="38" spans="4:12">
      <c r="D38" s="104" t="s">
        <v>38</v>
      </c>
      <c r="E38" s="104"/>
      <c r="F38" s="104"/>
      <c r="G38" s="104"/>
      <c r="H38" s="104"/>
      <c r="I38" s="104"/>
      <c r="J38" s="104"/>
      <c r="K38" s="104"/>
      <c r="L38" s="104"/>
    </row>
    <row r="39" spans="4:12">
      <c r="D39" s="104"/>
      <c r="E39" s="104"/>
      <c r="F39" s="104"/>
      <c r="G39" s="104"/>
      <c r="H39" s="104"/>
      <c r="I39" s="104"/>
      <c r="J39" s="104"/>
      <c r="K39" s="104"/>
      <c r="L39" s="104"/>
    </row>
    <row r="40" spans="4:12">
      <c r="D40" s="108" t="s">
        <v>43</v>
      </c>
      <c r="E40" s="109"/>
      <c r="F40" s="104"/>
      <c r="G40" s="104"/>
      <c r="H40" s="104"/>
      <c r="I40" s="104"/>
      <c r="J40" s="104"/>
      <c r="K40" s="104"/>
      <c r="L40" s="104"/>
    </row>
    <row r="41" spans="4:12">
      <c r="D41" s="104" t="s">
        <v>46</v>
      </c>
      <c r="E41" s="104">
        <v>1</v>
      </c>
      <c r="F41" s="104"/>
      <c r="G41" s="104"/>
      <c r="H41" s="104"/>
      <c r="I41" s="104"/>
      <c r="J41" s="104"/>
      <c r="K41" s="104"/>
      <c r="L41" s="104"/>
    </row>
    <row r="42" spans="4:12">
      <c r="D42" s="104" t="s">
        <v>48</v>
      </c>
      <c r="E42" s="104">
        <v>1</v>
      </c>
      <c r="F42" s="104"/>
      <c r="G42" s="104"/>
      <c r="H42" s="104"/>
      <c r="I42" s="104"/>
      <c r="J42" s="104"/>
      <c r="K42" s="104"/>
      <c r="L42" s="104"/>
    </row>
    <row r="43" spans="4:12">
      <c r="D43" s="104" t="s">
        <v>50</v>
      </c>
      <c r="E43" s="104">
        <v>1</v>
      </c>
      <c r="F43" s="104"/>
      <c r="G43" s="104"/>
      <c r="H43" s="104"/>
      <c r="I43" s="104"/>
      <c r="J43" s="104"/>
      <c r="K43" s="104"/>
      <c r="L43" s="104"/>
    </row>
    <row r="44" spans="4:12">
      <c r="D44" s="104" t="s">
        <v>52</v>
      </c>
      <c r="E44" s="105">
        <v>2.6493300000000001E-8</v>
      </c>
      <c r="F44" s="104"/>
      <c r="G44" s="104"/>
      <c r="H44" s="104"/>
      <c r="I44" s="104"/>
      <c r="J44" s="104"/>
      <c r="K44" s="104"/>
      <c r="L44" s="104"/>
    </row>
    <row r="45" spans="4:12">
      <c r="D45" s="106" t="s">
        <v>54</v>
      </c>
      <c r="E45" s="106">
        <v>5000</v>
      </c>
      <c r="F45" s="104"/>
      <c r="G45" s="104"/>
      <c r="H45" s="104"/>
      <c r="I45" s="104"/>
      <c r="J45" s="104"/>
      <c r="K45" s="104"/>
      <c r="L45" s="104"/>
    </row>
    <row r="46" spans="4:12">
      <c r="D46" s="104"/>
      <c r="E46" s="104"/>
      <c r="F46" s="104"/>
      <c r="G46" s="104"/>
      <c r="H46" s="104"/>
      <c r="I46" s="104"/>
      <c r="J46" s="104"/>
      <c r="K46" s="104"/>
      <c r="L46" s="104"/>
    </row>
    <row r="47" spans="4:12">
      <c r="D47" s="104" t="s">
        <v>57</v>
      </c>
      <c r="E47" s="104"/>
      <c r="F47" s="104"/>
      <c r="G47" s="104"/>
      <c r="H47" s="104"/>
      <c r="I47" s="104"/>
      <c r="J47" s="104"/>
      <c r="K47" s="104"/>
      <c r="L47" s="104"/>
    </row>
    <row r="48" spans="4:12">
      <c r="D48" s="108" t="s">
        <v>5</v>
      </c>
      <c r="E48" s="108" t="s">
        <v>58</v>
      </c>
      <c r="F48" s="108" t="s">
        <v>59</v>
      </c>
      <c r="G48" s="108" t="s">
        <v>60</v>
      </c>
      <c r="H48" s="108" t="s">
        <v>61</v>
      </c>
      <c r="I48" s="108" t="s">
        <v>62</v>
      </c>
      <c r="J48" s="104"/>
      <c r="K48" s="104"/>
      <c r="L48" s="104"/>
    </row>
    <row r="49" spans="4:12">
      <c r="D49" s="104" t="s">
        <v>75</v>
      </c>
      <c r="E49" s="104">
        <v>6</v>
      </c>
      <c r="F49" s="105">
        <v>2.66105E+17</v>
      </c>
      <c r="G49" s="105">
        <v>4.44E+16</v>
      </c>
      <c r="H49" s="105">
        <v>6.3199999999999997E+31</v>
      </c>
      <c r="I49" s="104">
        <v>0</v>
      </c>
      <c r="J49" s="104"/>
      <c r="K49" s="104"/>
      <c r="L49" s="104"/>
    </row>
    <row r="50" spans="4:12">
      <c r="D50" s="104" t="s">
        <v>82</v>
      </c>
      <c r="E50" s="104">
        <v>4993</v>
      </c>
      <c r="F50" s="105">
        <v>3.50455E-12</v>
      </c>
      <c r="G50" s="105">
        <v>7.0199999999999997E-16</v>
      </c>
      <c r="H50" s="104"/>
      <c r="I50" s="104"/>
      <c r="J50" s="104"/>
      <c r="K50" s="104"/>
      <c r="L50" s="104"/>
    </row>
    <row r="51" spans="4:12">
      <c r="D51" s="106" t="s">
        <v>83</v>
      </c>
      <c r="E51" s="106">
        <v>4999</v>
      </c>
      <c r="F51" s="107">
        <v>2.66105E+17</v>
      </c>
      <c r="G51" s="106" t="s">
        <v>5</v>
      </c>
      <c r="H51" s="106" t="s">
        <v>5</v>
      </c>
      <c r="I51" s="106" t="s">
        <v>5</v>
      </c>
      <c r="J51" s="104"/>
      <c r="K51" s="104"/>
      <c r="L51" s="104"/>
    </row>
    <row r="52" spans="4:12">
      <c r="D52" s="104"/>
      <c r="E52" s="104"/>
      <c r="F52" s="104"/>
      <c r="G52" s="104"/>
      <c r="H52" s="104"/>
      <c r="I52" s="104"/>
      <c r="J52" s="104"/>
      <c r="K52" s="104"/>
      <c r="L52" s="104"/>
    </row>
    <row r="53" spans="4:12">
      <c r="D53" s="108" t="s">
        <v>5</v>
      </c>
      <c r="E53" s="108" t="s">
        <v>84</v>
      </c>
      <c r="F53" s="108" t="s">
        <v>52</v>
      </c>
      <c r="G53" s="108" t="s">
        <v>85</v>
      </c>
      <c r="H53" s="108" t="s">
        <v>86</v>
      </c>
      <c r="I53" s="108" t="s">
        <v>87</v>
      </c>
      <c r="J53" s="108" t="s">
        <v>88</v>
      </c>
      <c r="K53" s="108" t="s">
        <v>89</v>
      </c>
      <c r="L53" s="108" t="s">
        <v>90</v>
      </c>
    </row>
    <row r="54" spans="4:12">
      <c r="D54" s="104" t="s">
        <v>91</v>
      </c>
      <c r="E54" s="104">
        <v>-133.00000009999999</v>
      </c>
      <c r="F54" s="105">
        <v>4.5789200000000001E-9</v>
      </c>
      <c r="G54" s="105">
        <v>-29000000000</v>
      </c>
      <c r="H54" s="104">
        <v>0</v>
      </c>
      <c r="I54" s="104">
        <v>-133.00000009999999</v>
      </c>
      <c r="J54" s="104">
        <v>-133</v>
      </c>
      <c r="K54" s="104">
        <v>-133</v>
      </c>
      <c r="L54" s="104">
        <v>-133</v>
      </c>
    </row>
    <row r="55" spans="4:12">
      <c r="D55" s="104" t="s">
        <v>92</v>
      </c>
      <c r="E55" s="104">
        <v>997180</v>
      </c>
      <c r="F55" s="105">
        <v>9.1122100000000002E-11</v>
      </c>
      <c r="G55" s="105">
        <v>1.09E+16</v>
      </c>
      <c r="H55" s="104">
        <v>0</v>
      </c>
      <c r="I55" s="104">
        <v>997180</v>
      </c>
      <c r="J55" s="104">
        <v>997180</v>
      </c>
      <c r="K55" s="104">
        <v>997180</v>
      </c>
      <c r="L55" s="104">
        <v>997180</v>
      </c>
    </row>
    <row r="56" spans="4:12">
      <c r="D56" s="104" t="s">
        <v>93</v>
      </c>
      <c r="E56" s="105">
        <v>5.6950700000000001E-10</v>
      </c>
      <c r="F56" s="105">
        <v>1.50247E-10</v>
      </c>
      <c r="G56" s="104">
        <v>3.7904849999999999</v>
      </c>
      <c r="H56" s="104">
        <v>1.5200000000000001E-4</v>
      </c>
      <c r="I56" s="105">
        <v>2.7495799999999998E-10</v>
      </c>
      <c r="J56" s="105">
        <v>8.6400000000000001E-10</v>
      </c>
      <c r="K56" s="105">
        <v>2.7499999999999998E-10</v>
      </c>
      <c r="L56" s="105">
        <v>8.6400000000000001E-10</v>
      </c>
    </row>
    <row r="57" spans="4:12">
      <c r="D57" s="104" t="s">
        <v>94</v>
      </c>
      <c r="E57" s="105">
        <v>1.1730399999999999E-9</v>
      </c>
      <c r="F57" s="105">
        <v>3.3890599999999999E-9</v>
      </c>
      <c r="G57" s="104">
        <v>0.34612700000000002</v>
      </c>
      <c r="H57" s="104">
        <v>0.72926199999999997</v>
      </c>
      <c r="I57" s="105">
        <v>-5.4709999999999998E-9</v>
      </c>
      <c r="J57" s="105">
        <v>7.8199999999999999E-9</v>
      </c>
      <c r="K57" s="105">
        <v>-5.4999999999999996E-9</v>
      </c>
      <c r="L57" s="105">
        <v>7.8199999999999999E-9</v>
      </c>
    </row>
    <row r="58" spans="4:12">
      <c r="D58" s="104" t="s">
        <v>95</v>
      </c>
      <c r="E58" s="104">
        <v>24636211.760000002</v>
      </c>
      <c r="F58" s="105">
        <v>1.7200799999999999E-9</v>
      </c>
      <c r="G58" s="105">
        <v>1.43E+16</v>
      </c>
      <c r="H58" s="104">
        <v>0</v>
      </c>
      <c r="I58" s="104">
        <v>24636211.760000002</v>
      </c>
      <c r="J58" s="104">
        <v>24636212</v>
      </c>
      <c r="K58" s="104">
        <v>24636212</v>
      </c>
      <c r="L58" s="104">
        <v>24636212</v>
      </c>
    </row>
    <row r="59" spans="4:12">
      <c r="D59" s="104" t="s">
        <v>96</v>
      </c>
      <c r="E59" s="105">
        <v>7.6006199999999998E-10</v>
      </c>
      <c r="F59" s="105">
        <v>4.1617699999999998E-10</v>
      </c>
      <c r="G59" s="104">
        <v>1.8262929999999999</v>
      </c>
      <c r="H59" s="104">
        <v>6.7865999999999996E-2</v>
      </c>
      <c r="I59" s="105">
        <v>-5.5828600000000002E-11</v>
      </c>
      <c r="J59" s="105">
        <v>1.5799999999999999E-9</v>
      </c>
      <c r="K59" s="105">
        <v>-5.6E-11</v>
      </c>
      <c r="L59" s="105">
        <v>1.5799999999999999E-9</v>
      </c>
    </row>
    <row r="60" spans="4:12">
      <c r="D60" s="106" t="s">
        <v>97</v>
      </c>
      <c r="E60" s="107">
        <v>-3.3092400000000001E-10</v>
      </c>
      <c r="F60" s="107">
        <v>1.0110200000000001E-9</v>
      </c>
      <c r="G60" s="106">
        <v>-0.32732</v>
      </c>
      <c r="H60" s="106">
        <v>0.74344100000000002</v>
      </c>
      <c r="I60" s="107">
        <v>-2.3129599999999998E-9</v>
      </c>
      <c r="J60" s="107">
        <v>1.6500000000000001E-9</v>
      </c>
      <c r="K60" s="107">
        <v>-2.2999999999999999E-9</v>
      </c>
      <c r="L60" s="107">
        <v>1.6500000000000001E-9</v>
      </c>
    </row>
    <row r="61" spans="4:12">
      <c r="D61" s="104"/>
      <c r="E61" s="104"/>
      <c r="F61" s="104"/>
      <c r="G61" s="104"/>
      <c r="H61" s="104"/>
      <c r="I61" s="104"/>
      <c r="J61" s="104"/>
      <c r="K61" s="104"/>
      <c r="L61" s="104"/>
    </row>
    <row r="62" spans="4:12">
      <c r="D62" s="104" t="s">
        <v>38</v>
      </c>
      <c r="E62" s="104"/>
      <c r="F62" s="104"/>
      <c r="G62" s="104"/>
      <c r="H62" s="104"/>
      <c r="I62" s="104"/>
      <c r="J62" s="104"/>
      <c r="K62" s="104"/>
      <c r="L62" s="104"/>
    </row>
    <row r="63" spans="4:12">
      <c r="D63" s="104"/>
      <c r="E63" s="104"/>
      <c r="F63" s="104"/>
      <c r="G63" s="104"/>
      <c r="H63" s="104"/>
      <c r="I63" s="104"/>
      <c r="J63" s="104"/>
      <c r="K63" s="104"/>
      <c r="L63" s="104"/>
    </row>
    <row r="64" spans="4:12">
      <c r="D64" s="108" t="s">
        <v>43</v>
      </c>
      <c r="E64" s="109"/>
      <c r="F64" s="104"/>
      <c r="G64" s="104"/>
      <c r="H64" s="104"/>
      <c r="I64" s="104"/>
      <c r="J64" s="104"/>
      <c r="K64" s="104"/>
      <c r="L64" s="104"/>
    </row>
    <row r="65" spans="4:12">
      <c r="D65" s="104" t="s">
        <v>46</v>
      </c>
      <c r="E65" s="104">
        <v>1</v>
      </c>
      <c r="F65" s="104"/>
      <c r="G65" s="104"/>
      <c r="H65" s="104"/>
      <c r="I65" s="104"/>
      <c r="J65" s="104"/>
      <c r="K65" s="104"/>
      <c r="L65" s="104"/>
    </row>
    <row r="66" spans="4:12">
      <c r="D66" s="104" t="s">
        <v>48</v>
      </c>
      <c r="E66" s="104">
        <v>1</v>
      </c>
      <c r="F66" s="104"/>
      <c r="G66" s="104"/>
      <c r="H66" s="104"/>
      <c r="I66" s="104"/>
      <c r="J66" s="104"/>
      <c r="K66" s="104"/>
      <c r="L66" s="104"/>
    </row>
    <row r="67" spans="4:12">
      <c r="D67" s="104" t="s">
        <v>50</v>
      </c>
      <c r="E67" s="104">
        <v>1</v>
      </c>
      <c r="F67" s="104"/>
      <c r="G67" s="104"/>
      <c r="H67" s="104"/>
      <c r="I67" s="104"/>
      <c r="J67" s="104"/>
      <c r="K67" s="104"/>
      <c r="L67" s="104"/>
    </row>
    <row r="68" spans="4:12">
      <c r="D68" s="104" t="s">
        <v>52</v>
      </c>
      <c r="E68" s="105">
        <v>3.07136E-9</v>
      </c>
      <c r="F68" s="104"/>
      <c r="G68" s="104"/>
      <c r="H68" s="104"/>
      <c r="I68" s="104"/>
      <c r="J68" s="104"/>
      <c r="K68" s="104"/>
      <c r="L68" s="104"/>
    </row>
    <row r="69" spans="4:12">
      <c r="D69" s="106" t="s">
        <v>54</v>
      </c>
      <c r="E69" s="106">
        <v>5000</v>
      </c>
      <c r="F69" s="104"/>
      <c r="G69" s="104"/>
      <c r="H69" s="104"/>
      <c r="I69" s="104"/>
      <c r="J69" s="104"/>
      <c r="K69" s="104"/>
      <c r="L69" s="104"/>
    </row>
    <row r="70" spans="4:12">
      <c r="D70" s="104"/>
      <c r="E70" s="104"/>
      <c r="F70" s="104"/>
      <c r="G70" s="104"/>
      <c r="H70" s="104"/>
      <c r="I70" s="104"/>
      <c r="J70" s="104"/>
      <c r="K70" s="104"/>
      <c r="L70" s="104"/>
    </row>
    <row r="71" spans="4:12">
      <c r="D71" s="104" t="s">
        <v>57</v>
      </c>
      <c r="E71" s="104"/>
      <c r="F71" s="104"/>
      <c r="G71" s="104"/>
      <c r="H71" s="104"/>
      <c r="I71" s="104"/>
      <c r="J71" s="104"/>
      <c r="K71" s="104"/>
      <c r="L71" s="104"/>
    </row>
    <row r="72" spans="4:12">
      <c r="D72" s="108" t="s">
        <v>5</v>
      </c>
      <c r="E72" s="108" t="s">
        <v>58</v>
      </c>
      <c r="F72" s="108" t="s">
        <v>59</v>
      </c>
      <c r="G72" s="108" t="s">
        <v>60</v>
      </c>
      <c r="H72" s="108" t="s">
        <v>61</v>
      </c>
      <c r="I72" s="108" t="s">
        <v>62</v>
      </c>
      <c r="J72" s="104"/>
      <c r="K72" s="104"/>
      <c r="L72" s="104"/>
    </row>
    <row r="73" spans="4:12">
      <c r="D73" s="104" t="s">
        <v>75</v>
      </c>
      <c r="E73" s="104">
        <v>6</v>
      </c>
      <c r="F73" s="105">
        <v>3238250000000000</v>
      </c>
      <c r="G73" s="105">
        <v>540000000000000</v>
      </c>
      <c r="H73" s="105">
        <v>5.7199999999999996E+31</v>
      </c>
      <c r="I73" s="104">
        <v>0</v>
      </c>
      <c r="J73" s="104"/>
      <c r="K73" s="104"/>
      <c r="L73" s="104"/>
    </row>
    <row r="74" spans="4:12">
      <c r="D74" s="104" t="s">
        <v>82</v>
      </c>
      <c r="E74" s="104">
        <v>4993</v>
      </c>
      <c r="F74" s="105">
        <v>4.7100299999999999E-14</v>
      </c>
      <c r="G74" s="105">
        <v>9.4299999999999999E-18</v>
      </c>
      <c r="H74" s="104"/>
      <c r="I74" s="104"/>
      <c r="J74" s="104"/>
      <c r="K74" s="104"/>
      <c r="L74" s="104"/>
    </row>
    <row r="75" spans="4:12">
      <c r="D75" s="106" t="s">
        <v>83</v>
      </c>
      <c r="E75" s="106">
        <v>4999</v>
      </c>
      <c r="F75" s="107">
        <v>3238250000000000</v>
      </c>
      <c r="G75" s="106" t="s">
        <v>5</v>
      </c>
      <c r="H75" s="106" t="s">
        <v>5</v>
      </c>
      <c r="I75" s="106" t="s">
        <v>5</v>
      </c>
      <c r="J75" s="104"/>
      <c r="K75" s="104"/>
      <c r="L75" s="104"/>
    </row>
    <row r="76" spans="4:12">
      <c r="D76" s="104"/>
      <c r="E76" s="104"/>
      <c r="F76" s="104"/>
      <c r="G76" s="104"/>
      <c r="H76" s="104"/>
      <c r="I76" s="104"/>
      <c r="J76" s="104"/>
      <c r="K76" s="104"/>
      <c r="L76" s="104"/>
    </row>
    <row r="77" spans="4:12">
      <c r="D77" s="108" t="s">
        <v>5</v>
      </c>
      <c r="E77" s="108" t="s">
        <v>84</v>
      </c>
      <c r="F77" s="108" t="s">
        <v>52</v>
      </c>
      <c r="G77" s="108" t="s">
        <v>85</v>
      </c>
      <c r="H77" s="108" t="s">
        <v>86</v>
      </c>
      <c r="I77" s="108" t="s">
        <v>87</v>
      </c>
      <c r="J77" s="108" t="s">
        <v>88</v>
      </c>
      <c r="K77" s="108" t="s">
        <v>89</v>
      </c>
      <c r="L77" s="108" t="s">
        <v>90</v>
      </c>
    </row>
    <row r="78" spans="4:12">
      <c r="D78" s="104" t="s">
        <v>91</v>
      </c>
      <c r="E78" s="104">
        <v>-163</v>
      </c>
      <c r="F78" s="105">
        <v>5.3737199999999999E-10</v>
      </c>
      <c r="G78" s="105">
        <v>-300000000000</v>
      </c>
      <c r="H78" s="104">
        <v>0</v>
      </c>
      <c r="I78" s="104">
        <v>-163</v>
      </c>
      <c r="J78" s="104">
        <v>-163</v>
      </c>
      <c r="K78" s="104">
        <v>-163</v>
      </c>
      <c r="L78" s="104">
        <v>-163</v>
      </c>
    </row>
    <row r="79" spans="4:12">
      <c r="D79" s="104" t="s">
        <v>92</v>
      </c>
      <c r="E79" s="105">
        <v>3.34073E-12</v>
      </c>
      <c r="F79" s="105">
        <v>1.05812E-11</v>
      </c>
      <c r="G79" s="104">
        <v>0.315724</v>
      </c>
      <c r="H79" s="104">
        <v>0.75222500000000003</v>
      </c>
      <c r="I79" s="105">
        <v>-1.7402999999999999E-11</v>
      </c>
      <c r="J79" s="105">
        <v>2.4099999999999999E-11</v>
      </c>
      <c r="K79" s="105">
        <v>-1.6999999999999999E-11</v>
      </c>
      <c r="L79" s="105">
        <v>2.4099999999999999E-11</v>
      </c>
    </row>
    <row r="80" spans="4:12">
      <c r="D80" s="104" t="s">
        <v>93</v>
      </c>
      <c r="E80" s="105">
        <v>-4.1915400000000003E-11</v>
      </c>
      <c r="F80" s="105">
        <v>1.7289700000000001E-11</v>
      </c>
      <c r="G80" s="104">
        <v>-2.4242900000000001</v>
      </c>
      <c r="H80" s="104">
        <v>1.5373E-2</v>
      </c>
      <c r="I80" s="105">
        <v>-7.5810899999999997E-11</v>
      </c>
      <c r="J80" s="105">
        <v>-7.9999999999999998E-12</v>
      </c>
      <c r="K80" s="105">
        <v>-7.5999999999999996E-11</v>
      </c>
      <c r="L80" s="105">
        <v>-7.9999999999999998E-12</v>
      </c>
    </row>
    <row r="81" spans="4:12">
      <c r="D81" s="104" t="s">
        <v>94</v>
      </c>
      <c r="E81" s="105">
        <v>2.7910200000000001E-10</v>
      </c>
      <c r="F81" s="105">
        <v>3.9621099999999998E-10</v>
      </c>
      <c r="G81" s="104">
        <v>0.704426</v>
      </c>
      <c r="H81" s="104">
        <v>0.48120000000000002</v>
      </c>
      <c r="I81" s="105">
        <v>-4.9764700000000001E-10</v>
      </c>
      <c r="J81" s="105">
        <v>1.0600000000000001E-9</v>
      </c>
      <c r="K81" s="105">
        <v>-5.0000000000000003E-10</v>
      </c>
      <c r="L81" s="105">
        <v>1.0600000000000001E-9</v>
      </c>
    </row>
    <row r="82" spans="4:12">
      <c r="D82" s="104" t="s">
        <v>95</v>
      </c>
      <c r="E82" s="105">
        <v>2.71453E-10</v>
      </c>
      <c r="F82" s="105">
        <v>2.00427E-10</v>
      </c>
      <c r="G82" s="104">
        <v>1.3543719999999999</v>
      </c>
      <c r="H82" s="104">
        <v>0.175679</v>
      </c>
      <c r="I82" s="105">
        <v>-1.2147200000000001E-10</v>
      </c>
      <c r="J82" s="105">
        <v>6.6399999999999998E-10</v>
      </c>
      <c r="K82" s="105">
        <v>-1.2E-10</v>
      </c>
      <c r="L82" s="105">
        <v>6.6399999999999998E-10</v>
      </c>
    </row>
    <row r="83" spans="4:12">
      <c r="D83" s="104" t="s">
        <v>96</v>
      </c>
      <c r="E83" s="104">
        <v>-597426.78570000001</v>
      </c>
      <c r="F83" s="105">
        <v>4.8556200000000002E-11</v>
      </c>
      <c r="G83" s="105">
        <v>-1.2E+16</v>
      </c>
      <c r="H83" s="104">
        <v>0</v>
      </c>
      <c r="I83" s="104">
        <v>-597426.78570000001</v>
      </c>
      <c r="J83" s="104">
        <v>-597427</v>
      </c>
      <c r="K83" s="104">
        <v>-597427</v>
      </c>
      <c r="L83" s="104">
        <v>-597427</v>
      </c>
    </row>
    <row r="84" spans="4:12">
      <c r="D84" s="106" t="s">
        <v>97</v>
      </c>
      <c r="E84" s="106">
        <v>1672795</v>
      </c>
      <c r="F84" s="107">
        <v>1.1969499999999999E-10</v>
      </c>
      <c r="G84" s="107">
        <v>1.4E+16</v>
      </c>
      <c r="H84" s="106">
        <v>0</v>
      </c>
      <c r="I84" s="106">
        <v>1672795</v>
      </c>
      <c r="J84" s="106">
        <v>1672795</v>
      </c>
      <c r="K84" s="106">
        <v>1672795</v>
      </c>
      <c r="L84" s="106">
        <v>1672795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A66D-D753-4EBD-A8DE-8E99FF24A57D}">
  <dimension ref="A1:AF1507"/>
  <sheetViews>
    <sheetView topLeftCell="S1" workbookViewId="0">
      <selection activeCell="AA17" sqref="AA17"/>
    </sheetView>
  </sheetViews>
  <sheetFormatPr defaultColWidth="8.85546875" defaultRowHeight="15"/>
  <cols>
    <col min="1" max="1" width="25" bestFit="1" customWidth="1"/>
    <col min="2" max="2" width="12.7109375" bestFit="1" customWidth="1"/>
    <col min="4" max="4" width="19" bestFit="1" customWidth="1"/>
    <col min="5" max="5" width="5.7109375" bestFit="1" customWidth="1"/>
    <col min="6" max="6" width="9.85546875" bestFit="1" customWidth="1"/>
    <col min="7" max="7" width="10.28515625" bestFit="1" customWidth="1"/>
    <col min="8" max="8" width="18.42578125" bestFit="1" customWidth="1"/>
    <col min="9" max="9" width="17" bestFit="1" customWidth="1"/>
    <col min="15" max="15" width="13.42578125" bestFit="1" customWidth="1"/>
    <col min="16" max="16" width="11.42578125" bestFit="1" customWidth="1"/>
    <col min="19" max="19" width="16.28515625" bestFit="1" customWidth="1"/>
    <col min="24" max="24" width="10.85546875" bestFit="1" customWidth="1"/>
    <col min="25" max="26" width="12" bestFit="1" customWidth="1"/>
    <col min="29" max="29" width="9.28515625" bestFit="1" customWidth="1"/>
    <col min="30" max="30" width="10.42578125" bestFit="1" customWidth="1"/>
    <col min="31" max="32" width="11.42578125" bestFit="1" customWidth="1"/>
  </cols>
  <sheetData>
    <row r="1" spans="1:32" ht="15.95">
      <c r="A1" s="1"/>
      <c r="B1" s="1"/>
      <c r="D1" s="2"/>
      <c r="V1" s="17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</row>
    <row r="2" spans="1:32" ht="15.95">
      <c r="A2" s="1"/>
      <c r="B2" s="1"/>
      <c r="D2" s="1"/>
      <c r="E2" s="1"/>
      <c r="V2" s="1" t="s">
        <v>109</v>
      </c>
      <c r="W2" s="172">
        <v>0.9</v>
      </c>
      <c r="X2" s="173">
        <v>3675</v>
      </c>
      <c r="Y2" s="173">
        <v>5906</v>
      </c>
      <c r="Z2" s="173">
        <v>22250</v>
      </c>
      <c r="AB2" s="1"/>
      <c r="AC2" s="171" t="s">
        <v>105</v>
      </c>
      <c r="AD2" s="171" t="s">
        <v>106</v>
      </c>
      <c r="AE2" s="171" t="s">
        <v>107</v>
      </c>
      <c r="AF2" s="171" t="s">
        <v>108</v>
      </c>
    </row>
    <row r="3" spans="1:32" ht="15.95">
      <c r="A3" s="1"/>
      <c r="B3" s="1"/>
      <c r="D3" s="1"/>
      <c r="E3" s="1"/>
      <c r="V3" s="1" t="s">
        <v>110</v>
      </c>
      <c r="W3" s="172">
        <v>0.74</v>
      </c>
      <c r="X3" s="173">
        <v>5420</v>
      </c>
      <c r="Y3" s="173">
        <v>4652</v>
      </c>
      <c r="Z3" s="173">
        <v>7074</v>
      </c>
      <c r="AB3" s="171" t="s">
        <v>29</v>
      </c>
      <c r="AC3" s="58">
        <f>AVERAGE(W2:W23)</f>
        <v>0.8981818181818183</v>
      </c>
      <c r="AD3" s="135">
        <f>AVERAGE(X2:X23)</f>
        <v>6709.636363636364</v>
      </c>
      <c r="AE3" s="135">
        <f>AVERAGE(Y2:Y23)</f>
        <v>11019.40909090909</v>
      </c>
      <c r="AF3" s="135">
        <f>AVERAGE(Z2:Z23)</f>
        <v>27589.636363636364</v>
      </c>
    </row>
    <row r="4" spans="1:32" ht="15.95">
      <c r="A4" s="1"/>
      <c r="B4" s="1"/>
      <c r="D4" s="1"/>
      <c r="E4" s="1"/>
      <c r="V4" s="1" t="s">
        <v>111</v>
      </c>
      <c r="W4" s="172">
        <v>0.8</v>
      </c>
      <c r="X4" s="173">
        <v>5357</v>
      </c>
      <c r="Y4" s="173">
        <v>5237</v>
      </c>
      <c r="Z4" s="173">
        <v>14266</v>
      </c>
      <c r="AB4" s="171" t="s">
        <v>51</v>
      </c>
      <c r="AC4">
        <f>STDEV(W2:W23)</f>
        <v>6.3443740629854292E-2</v>
      </c>
      <c r="AD4">
        <f>STDEV(X2:X23)</f>
        <v>1030.3452285730698</v>
      </c>
      <c r="AE4">
        <f>STDEV(Y2:Y23)</f>
        <v>3192.4928110310375</v>
      </c>
      <c r="AF4">
        <f>STDEV(Z2:Z23)</f>
        <v>8206.1506290821999</v>
      </c>
    </row>
    <row r="5" spans="1:32" ht="15.95">
      <c r="A5" s="1"/>
      <c r="B5" s="1"/>
      <c r="V5" s="1" t="s">
        <v>112</v>
      </c>
      <c r="W5" s="172">
        <v>0.81</v>
      </c>
      <c r="X5" s="173">
        <v>6038</v>
      </c>
      <c r="Y5" s="173">
        <v>6082</v>
      </c>
      <c r="Z5" s="173">
        <v>14962</v>
      </c>
    </row>
    <row r="6" spans="1:32" ht="15.95">
      <c r="A6" s="1"/>
      <c r="B6" s="1"/>
      <c r="D6" s="2"/>
      <c r="V6" s="1" t="s">
        <v>113</v>
      </c>
      <c r="W6" s="172">
        <v>0.77</v>
      </c>
      <c r="X6" s="173">
        <v>5908</v>
      </c>
      <c r="Y6" s="173">
        <v>9113</v>
      </c>
      <c r="Z6" s="173">
        <v>20648</v>
      </c>
    </row>
    <row r="7" spans="1:32" ht="15.95">
      <c r="A7" s="1"/>
      <c r="B7" s="1"/>
      <c r="D7" s="1"/>
      <c r="E7" s="1"/>
      <c r="V7" s="1" t="s">
        <v>114</v>
      </c>
      <c r="W7" s="172">
        <v>0.9</v>
      </c>
      <c r="X7" s="173">
        <v>6103</v>
      </c>
      <c r="Y7" s="173">
        <v>10168</v>
      </c>
      <c r="Z7" s="173">
        <v>23921</v>
      </c>
    </row>
    <row r="8" spans="1:32" ht="15.95">
      <c r="A8" s="1"/>
      <c r="B8" s="1"/>
      <c r="D8" s="1"/>
      <c r="E8" s="1"/>
      <c r="V8" s="1" t="s">
        <v>115</v>
      </c>
      <c r="W8" s="172">
        <v>0.91</v>
      </c>
      <c r="X8" s="173">
        <v>6227</v>
      </c>
      <c r="Y8" s="173">
        <v>9820</v>
      </c>
      <c r="Z8" s="173">
        <v>26362</v>
      </c>
    </row>
    <row r="9" spans="1:32" ht="15.95">
      <c r="A9" s="1"/>
      <c r="B9" s="199"/>
      <c r="D9" s="1"/>
      <c r="E9" s="1"/>
      <c r="V9" s="1" t="s">
        <v>116</v>
      </c>
      <c r="W9" s="172">
        <v>0.96</v>
      </c>
      <c r="X9" s="173">
        <v>6265</v>
      </c>
      <c r="Y9" s="173">
        <v>12495</v>
      </c>
      <c r="Z9" s="173">
        <v>31914</v>
      </c>
    </row>
    <row r="10" spans="1:32" ht="15.95">
      <c r="A10" s="1"/>
      <c r="B10" s="199"/>
      <c r="V10" s="1" t="s">
        <v>117</v>
      </c>
      <c r="W10" s="172">
        <v>0.89</v>
      </c>
      <c r="X10" s="173">
        <v>7174</v>
      </c>
      <c r="Y10" s="173">
        <v>15236</v>
      </c>
      <c r="Z10" s="173">
        <v>34905</v>
      </c>
    </row>
    <row r="11" spans="1:32" ht="15.95">
      <c r="A11" s="1"/>
      <c r="B11" s="1"/>
      <c r="V11" s="1" t="s">
        <v>118</v>
      </c>
      <c r="W11" s="172">
        <v>0.94</v>
      </c>
      <c r="X11" s="173">
        <v>7147</v>
      </c>
      <c r="Y11" s="173">
        <v>16643</v>
      </c>
      <c r="Z11" s="173">
        <v>43318</v>
      </c>
    </row>
    <row r="12" spans="1:32" ht="15.95">
      <c r="A12" s="1"/>
      <c r="B12" s="1"/>
      <c r="V12" s="1" t="s">
        <v>119</v>
      </c>
      <c r="W12" s="172">
        <v>0.95</v>
      </c>
      <c r="X12" s="173">
        <v>6628</v>
      </c>
      <c r="Y12" s="173">
        <v>13003</v>
      </c>
      <c r="Z12" s="173">
        <v>38597</v>
      </c>
    </row>
    <row r="13" spans="1:32" ht="15.95">
      <c r="A13" s="1"/>
      <c r="B13" s="1"/>
      <c r="V13" s="1" t="s">
        <v>120</v>
      </c>
      <c r="W13" s="172">
        <v>0.97</v>
      </c>
      <c r="X13" s="173">
        <v>6752</v>
      </c>
      <c r="Y13" s="173">
        <v>12728</v>
      </c>
      <c r="Z13" s="173">
        <v>35145</v>
      </c>
    </row>
    <row r="14" spans="1:32" ht="15.95">
      <c r="A14" s="1"/>
      <c r="B14" s="1"/>
      <c r="V14" s="1" t="s">
        <v>121</v>
      </c>
      <c r="W14" s="172">
        <v>0.93</v>
      </c>
      <c r="X14" s="173">
        <v>7455</v>
      </c>
      <c r="Y14" s="173">
        <v>10498</v>
      </c>
      <c r="Z14" s="173">
        <v>30060</v>
      </c>
    </row>
    <row r="15" spans="1:32" ht="15.95">
      <c r="A15" s="1"/>
      <c r="B15" s="1"/>
      <c r="V15" s="1" t="s">
        <v>122</v>
      </c>
      <c r="W15" s="172">
        <v>0.94</v>
      </c>
      <c r="X15" s="173">
        <v>6961</v>
      </c>
      <c r="Y15" s="173">
        <v>10825</v>
      </c>
      <c r="Z15" s="173">
        <v>29421</v>
      </c>
    </row>
    <row r="16" spans="1:32" ht="15.95">
      <c r="A16" s="1"/>
      <c r="B16" s="1"/>
      <c r="V16" s="1" t="s">
        <v>123</v>
      </c>
      <c r="W16" s="172">
        <v>0.95</v>
      </c>
      <c r="X16" s="173">
        <v>7513</v>
      </c>
      <c r="Y16" s="173">
        <v>13342</v>
      </c>
      <c r="Z16" s="173">
        <v>32495</v>
      </c>
    </row>
    <row r="17" spans="1:26" ht="15.95">
      <c r="A17" s="1"/>
      <c r="B17" s="1"/>
      <c r="V17" s="1" t="s">
        <v>124</v>
      </c>
      <c r="W17" s="172">
        <v>0.94</v>
      </c>
      <c r="X17" s="173">
        <v>7583</v>
      </c>
      <c r="Y17" s="173">
        <v>12567</v>
      </c>
      <c r="Z17" s="173">
        <v>31435</v>
      </c>
    </row>
    <row r="18" spans="1:26" ht="15.95">
      <c r="F18" s="200"/>
      <c r="G18" s="200"/>
      <c r="H18" s="201"/>
      <c r="I18" s="201"/>
      <c r="J18" s="201"/>
      <c r="K18" s="201"/>
      <c r="L18" s="201"/>
      <c r="M18" s="201"/>
      <c r="N18" s="201"/>
      <c r="O18" s="201"/>
      <c r="P18" s="201"/>
      <c r="Q18" s="2"/>
      <c r="R18" s="2"/>
      <c r="S18" s="2"/>
      <c r="V18" s="1" t="s">
        <v>125</v>
      </c>
      <c r="W18" s="172">
        <v>0.87</v>
      </c>
      <c r="X18" s="173">
        <v>7912</v>
      </c>
      <c r="Y18" s="173">
        <v>12458</v>
      </c>
      <c r="Z18" s="173">
        <v>27706</v>
      </c>
    </row>
    <row r="19" spans="1:26" ht="15.95">
      <c r="F19" s="202"/>
      <c r="G19" s="203"/>
      <c r="H19" s="202"/>
      <c r="I19" s="202"/>
      <c r="J19" s="202"/>
      <c r="K19" s="202"/>
      <c r="L19" s="202"/>
      <c r="M19" s="202"/>
      <c r="N19" s="202"/>
      <c r="O19" s="204"/>
      <c r="V19" s="1" t="s">
        <v>126</v>
      </c>
      <c r="W19" s="172">
        <v>0.94</v>
      </c>
      <c r="X19" s="173">
        <v>8028</v>
      </c>
      <c r="Y19" s="173">
        <v>14565</v>
      </c>
      <c r="Z19" s="173">
        <v>30911</v>
      </c>
    </row>
    <row r="20" spans="1:26" ht="15.95">
      <c r="F20" s="202"/>
      <c r="G20" s="203"/>
      <c r="H20" s="202"/>
      <c r="I20" s="202"/>
      <c r="J20" s="202"/>
      <c r="K20" s="202"/>
      <c r="L20" s="202"/>
      <c r="M20" s="202"/>
      <c r="N20" s="202"/>
      <c r="O20" s="204"/>
      <c r="V20" s="1" t="s">
        <v>127</v>
      </c>
      <c r="W20" s="172">
        <v>0.9</v>
      </c>
      <c r="X20" s="173">
        <v>7048</v>
      </c>
      <c r="Y20" s="173">
        <v>11516</v>
      </c>
      <c r="Z20" s="173">
        <v>29908</v>
      </c>
    </row>
    <row r="21" spans="1:26" ht="15.95">
      <c r="F21" s="202"/>
      <c r="G21" s="203"/>
      <c r="H21" s="202"/>
      <c r="I21" s="202"/>
      <c r="J21" s="202"/>
      <c r="K21" s="202"/>
      <c r="L21" s="202"/>
      <c r="M21" s="202"/>
      <c r="N21" s="202"/>
      <c r="O21" s="204"/>
      <c r="V21" s="1" t="s">
        <v>128</v>
      </c>
      <c r="W21" s="172">
        <v>0.94</v>
      </c>
      <c r="X21" s="173">
        <v>7761</v>
      </c>
      <c r="Y21" s="173">
        <v>12092</v>
      </c>
      <c r="Z21" s="173">
        <v>27915</v>
      </c>
    </row>
    <row r="22" spans="1:26" ht="15.95">
      <c r="A22" s="1"/>
      <c r="B22" s="1"/>
      <c r="F22" s="202"/>
      <c r="G22" s="203"/>
      <c r="H22" s="202"/>
      <c r="I22" s="202"/>
      <c r="J22" s="202"/>
      <c r="K22" s="202"/>
      <c r="L22" s="202"/>
      <c r="M22" s="202"/>
      <c r="N22" s="202"/>
      <c r="O22" s="204"/>
      <c r="V22" s="1" t="s">
        <v>129</v>
      </c>
      <c r="W22" s="172">
        <v>0.89</v>
      </c>
      <c r="X22" s="173">
        <v>7119</v>
      </c>
      <c r="Y22" s="173">
        <v>11982</v>
      </c>
      <c r="Z22" s="173">
        <v>27567</v>
      </c>
    </row>
    <row r="23" spans="1:26" ht="15.95">
      <c r="F23" s="202"/>
      <c r="G23" s="203"/>
      <c r="H23" s="202"/>
      <c r="I23" s="202"/>
      <c r="J23" s="202"/>
      <c r="K23" s="202"/>
      <c r="L23" s="202"/>
      <c r="M23" s="202"/>
      <c r="N23" s="202"/>
      <c r="O23" s="204"/>
      <c r="V23" s="1" t="s">
        <v>130</v>
      </c>
      <c r="W23" s="172">
        <v>0.92</v>
      </c>
      <c r="X23" s="173">
        <v>7538</v>
      </c>
      <c r="Y23" s="173">
        <v>11499</v>
      </c>
      <c r="Z23" s="173">
        <v>26192</v>
      </c>
    </row>
    <row r="24" spans="1:26">
      <c r="F24" s="202"/>
      <c r="G24" s="203"/>
      <c r="H24" s="202"/>
      <c r="I24" s="202"/>
      <c r="J24" s="202"/>
      <c r="K24" s="202"/>
      <c r="L24" s="202"/>
      <c r="M24" s="202"/>
      <c r="N24" s="202"/>
      <c r="O24" s="204"/>
    </row>
    <row r="25" spans="1:26">
      <c r="F25" s="202"/>
      <c r="G25" s="203"/>
      <c r="H25" s="202"/>
      <c r="I25" s="202"/>
      <c r="J25" s="202"/>
      <c r="K25" s="202"/>
      <c r="L25" s="202"/>
      <c r="M25" s="202"/>
      <c r="N25" s="202"/>
      <c r="O25" s="204"/>
    </row>
    <row r="26" spans="1:26">
      <c r="F26" s="202"/>
      <c r="G26" s="203"/>
      <c r="H26" s="202"/>
      <c r="I26" s="202"/>
      <c r="J26" s="202"/>
      <c r="K26" s="202"/>
      <c r="L26" s="202"/>
      <c r="M26" s="202"/>
      <c r="N26" s="202"/>
      <c r="O26" s="204"/>
    </row>
    <row r="27" spans="1:26">
      <c r="F27" s="202"/>
      <c r="G27" s="203"/>
      <c r="H27" s="202"/>
      <c r="I27" s="202"/>
      <c r="J27" s="202"/>
      <c r="K27" s="202"/>
      <c r="L27" s="202"/>
      <c r="M27" s="202"/>
      <c r="N27" s="202"/>
      <c r="O27" s="204"/>
    </row>
    <row r="28" spans="1:26">
      <c r="F28" s="202"/>
      <c r="G28" s="203"/>
      <c r="H28" s="202"/>
      <c r="I28" s="202"/>
      <c r="J28" s="202"/>
      <c r="K28" s="202"/>
      <c r="L28" s="202"/>
      <c r="M28" s="202"/>
      <c r="N28" s="202"/>
      <c r="O28" s="204"/>
    </row>
    <row r="29" spans="1:26">
      <c r="F29" s="202"/>
      <c r="G29" s="203"/>
      <c r="H29" s="202"/>
      <c r="I29" s="202"/>
      <c r="J29" s="202"/>
      <c r="K29" s="202"/>
      <c r="L29" s="202"/>
      <c r="M29" s="202"/>
      <c r="N29" s="202"/>
      <c r="O29" s="204"/>
    </row>
    <row r="30" spans="1:26">
      <c r="F30" s="202"/>
      <c r="G30" s="203"/>
      <c r="H30" s="202"/>
      <c r="I30" s="202"/>
      <c r="J30" s="202"/>
      <c r="K30" s="202"/>
      <c r="L30" s="202"/>
      <c r="M30" s="202"/>
      <c r="N30" s="202"/>
      <c r="O30" s="204"/>
    </row>
    <row r="31" spans="1:26">
      <c r="F31" s="202"/>
      <c r="G31" s="203"/>
      <c r="H31" s="202"/>
      <c r="I31" s="202"/>
      <c r="J31" s="202"/>
      <c r="K31" s="202"/>
      <c r="L31" s="202"/>
      <c r="M31" s="202"/>
      <c r="N31" s="202"/>
      <c r="O31" s="204"/>
    </row>
    <row r="32" spans="1:26">
      <c r="F32" s="202"/>
      <c r="G32" s="203"/>
      <c r="H32" s="202"/>
      <c r="I32" s="202"/>
      <c r="J32" s="202"/>
      <c r="K32" s="202"/>
      <c r="L32" s="202"/>
      <c r="M32" s="202"/>
      <c r="N32" s="202"/>
      <c r="O32" s="204"/>
    </row>
    <row r="33" spans="6:15">
      <c r="F33" s="202"/>
      <c r="G33" s="203"/>
      <c r="H33" s="202"/>
      <c r="I33" s="202"/>
      <c r="J33" s="202"/>
      <c r="K33" s="202"/>
      <c r="L33" s="202"/>
      <c r="M33" s="202"/>
      <c r="N33" s="202"/>
      <c r="O33" s="204"/>
    </row>
    <row r="34" spans="6:15">
      <c r="F34" s="202"/>
      <c r="G34" s="203"/>
      <c r="H34" s="202"/>
      <c r="I34" s="202"/>
      <c r="J34" s="202"/>
      <c r="K34" s="202"/>
      <c r="L34" s="202"/>
      <c r="M34" s="202"/>
      <c r="N34" s="202"/>
      <c r="O34" s="204"/>
    </row>
    <row r="35" spans="6:15">
      <c r="F35" s="202"/>
      <c r="G35" s="203"/>
      <c r="H35" s="202"/>
      <c r="I35" s="202"/>
      <c r="J35" s="202"/>
      <c r="K35" s="202"/>
      <c r="L35" s="202"/>
      <c r="M35" s="202"/>
      <c r="N35" s="202"/>
      <c r="O35" s="204"/>
    </row>
    <row r="36" spans="6:15">
      <c r="F36" s="202"/>
      <c r="G36" s="203"/>
      <c r="H36" s="202"/>
      <c r="I36" s="202"/>
      <c r="J36" s="202"/>
      <c r="K36" s="202"/>
      <c r="L36" s="202"/>
      <c r="M36" s="202"/>
      <c r="N36" s="202"/>
      <c r="O36" s="204"/>
    </row>
    <row r="37" spans="6:15">
      <c r="F37" s="202"/>
      <c r="G37" s="203"/>
      <c r="H37" s="202"/>
      <c r="I37" s="202"/>
      <c r="J37" s="202"/>
      <c r="K37" s="202"/>
      <c r="L37" s="202"/>
      <c r="M37" s="202"/>
      <c r="N37" s="202"/>
      <c r="O37" s="204"/>
    </row>
    <row r="38" spans="6:15">
      <c r="F38" s="202"/>
      <c r="G38" s="203"/>
      <c r="H38" s="202"/>
      <c r="I38" s="202"/>
      <c r="J38" s="202"/>
      <c r="K38" s="202"/>
      <c r="L38" s="202"/>
      <c r="M38" s="202"/>
      <c r="N38" s="202"/>
      <c r="O38" s="204"/>
    </row>
    <row r="39" spans="6:15">
      <c r="F39" s="202"/>
      <c r="G39" s="203"/>
      <c r="H39" s="202"/>
      <c r="I39" s="202"/>
      <c r="J39" s="202"/>
      <c r="K39" s="202"/>
      <c r="L39" s="202"/>
      <c r="M39" s="202"/>
      <c r="N39" s="202"/>
      <c r="O39" s="204"/>
    </row>
    <row r="40" spans="6:15">
      <c r="F40" s="202"/>
      <c r="G40" s="203"/>
      <c r="H40" s="202"/>
      <c r="I40" s="202"/>
      <c r="J40" s="202"/>
      <c r="K40" s="202"/>
      <c r="L40" s="202"/>
      <c r="M40" s="202"/>
      <c r="N40" s="202"/>
      <c r="O40" s="204"/>
    </row>
    <row r="41" spans="6:15">
      <c r="F41" s="202"/>
      <c r="G41" s="203"/>
      <c r="H41" s="202"/>
      <c r="I41" s="202"/>
      <c r="J41" s="202"/>
      <c r="K41" s="202"/>
      <c r="L41" s="202"/>
      <c r="M41" s="202"/>
      <c r="N41" s="202"/>
      <c r="O41" s="204"/>
    </row>
    <row r="42" spans="6:15">
      <c r="F42" s="202"/>
      <c r="G42" s="203"/>
      <c r="H42" s="202"/>
      <c r="I42" s="202"/>
      <c r="J42" s="202"/>
      <c r="K42" s="202"/>
      <c r="L42" s="202"/>
      <c r="M42" s="202"/>
      <c r="N42" s="202"/>
      <c r="O42" s="204"/>
    </row>
    <row r="43" spans="6:15">
      <c r="F43" s="202"/>
      <c r="G43" s="203"/>
      <c r="H43" s="202"/>
      <c r="I43" s="202"/>
      <c r="J43" s="202"/>
      <c r="K43" s="202"/>
      <c r="L43" s="202"/>
      <c r="M43" s="202"/>
      <c r="N43" s="202"/>
      <c r="O43" s="204"/>
    </row>
    <row r="44" spans="6:15">
      <c r="F44" s="202"/>
      <c r="G44" s="203"/>
      <c r="H44" s="202"/>
      <c r="I44" s="202"/>
      <c r="J44" s="202"/>
      <c r="K44" s="202"/>
      <c r="L44" s="202"/>
      <c r="M44" s="202"/>
      <c r="N44" s="202"/>
      <c r="O44" s="204"/>
    </row>
    <row r="45" spans="6:15">
      <c r="F45" s="202"/>
      <c r="G45" s="203"/>
      <c r="H45" s="202"/>
      <c r="I45" s="202"/>
      <c r="J45" s="202"/>
      <c r="K45" s="202"/>
      <c r="L45" s="202"/>
      <c r="M45" s="202"/>
      <c r="N45" s="202"/>
      <c r="O45" s="204"/>
    </row>
    <row r="46" spans="6:15">
      <c r="F46" s="202"/>
      <c r="G46" s="203"/>
      <c r="H46" s="202"/>
      <c r="I46" s="202"/>
      <c r="J46" s="202"/>
      <c r="K46" s="202"/>
      <c r="L46" s="202"/>
      <c r="M46" s="202"/>
      <c r="N46" s="202"/>
      <c r="O46" s="204"/>
    </row>
    <row r="47" spans="6:15">
      <c r="F47" s="202"/>
      <c r="G47" s="203"/>
      <c r="H47" s="202"/>
      <c r="I47" s="202"/>
      <c r="J47" s="202"/>
      <c r="K47" s="202"/>
      <c r="L47" s="202"/>
      <c r="M47" s="202"/>
      <c r="N47" s="202"/>
      <c r="O47" s="204"/>
    </row>
    <row r="48" spans="6:15">
      <c r="F48" s="202"/>
      <c r="G48" s="203"/>
      <c r="H48" s="202"/>
      <c r="I48" s="202"/>
      <c r="J48" s="202"/>
      <c r="K48" s="202"/>
      <c r="L48" s="202"/>
      <c r="M48" s="202"/>
      <c r="N48" s="202"/>
      <c r="O48" s="204"/>
    </row>
    <row r="49" spans="6:15">
      <c r="F49" s="202"/>
      <c r="G49" s="203"/>
      <c r="H49" s="202"/>
      <c r="I49" s="202"/>
      <c r="J49" s="202"/>
      <c r="K49" s="202"/>
      <c r="L49" s="202"/>
      <c r="M49" s="202"/>
      <c r="N49" s="202"/>
      <c r="O49" s="204"/>
    </row>
    <row r="50" spans="6:15">
      <c r="F50" s="202"/>
      <c r="G50" s="203"/>
      <c r="H50" s="202"/>
      <c r="I50" s="202"/>
      <c r="J50" s="202"/>
      <c r="K50" s="202"/>
      <c r="L50" s="202"/>
      <c r="M50" s="202"/>
      <c r="N50" s="202"/>
      <c r="O50" s="204"/>
    </row>
    <row r="51" spans="6:15">
      <c r="F51" s="202"/>
      <c r="G51" s="203"/>
      <c r="H51" s="202"/>
      <c r="I51" s="202"/>
      <c r="J51" s="202"/>
      <c r="K51" s="202"/>
      <c r="L51" s="202"/>
      <c r="M51" s="202"/>
      <c r="N51" s="202"/>
      <c r="O51" s="204"/>
    </row>
    <row r="52" spans="6:15">
      <c r="F52" s="202"/>
      <c r="G52" s="203"/>
      <c r="H52" s="202"/>
      <c r="I52" s="202"/>
      <c r="J52" s="202"/>
      <c r="K52" s="202"/>
      <c r="L52" s="202"/>
      <c r="M52" s="202"/>
      <c r="N52" s="202"/>
      <c r="O52" s="204"/>
    </row>
    <row r="53" spans="6:15">
      <c r="F53" s="202"/>
      <c r="G53" s="203"/>
      <c r="H53" s="202"/>
      <c r="I53" s="202"/>
      <c r="J53" s="202"/>
      <c r="K53" s="202"/>
      <c r="L53" s="202"/>
      <c r="M53" s="202"/>
      <c r="N53" s="202"/>
      <c r="O53" s="204"/>
    </row>
    <row r="54" spans="6:15">
      <c r="F54" s="202"/>
      <c r="G54" s="203"/>
      <c r="H54" s="202"/>
      <c r="I54" s="202"/>
      <c r="J54" s="202"/>
      <c r="K54" s="202"/>
      <c r="L54" s="202"/>
      <c r="M54" s="202"/>
      <c r="N54" s="202"/>
      <c r="O54" s="204"/>
    </row>
    <row r="55" spans="6:15">
      <c r="F55" s="202"/>
      <c r="G55" s="203"/>
      <c r="H55" s="202"/>
      <c r="I55" s="202"/>
      <c r="J55" s="202"/>
      <c r="K55" s="202"/>
      <c r="L55" s="202"/>
      <c r="M55" s="202"/>
      <c r="N55" s="202"/>
      <c r="O55" s="204"/>
    </row>
    <row r="56" spans="6:15">
      <c r="F56" s="202"/>
      <c r="G56" s="203"/>
      <c r="H56" s="202"/>
      <c r="I56" s="202"/>
      <c r="J56" s="202"/>
      <c r="K56" s="202"/>
      <c r="L56" s="202"/>
      <c r="M56" s="202"/>
      <c r="N56" s="202"/>
      <c r="O56" s="204"/>
    </row>
    <row r="57" spans="6:15">
      <c r="F57" s="202"/>
      <c r="G57" s="203"/>
      <c r="H57" s="202"/>
      <c r="I57" s="202"/>
      <c r="J57" s="202"/>
      <c r="K57" s="202"/>
      <c r="L57" s="202"/>
      <c r="M57" s="202"/>
      <c r="N57" s="202"/>
      <c r="O57" s="204"/>
    </row>
    <row r="58" spans="6:15">
      <c r="F58" s="202"/>
      <c r="G58" s="203"/>
      <c r="H58" s="202"/>
      <c r="I58" s="202"/>
      <c r="J58" s="202"/>
      <c r="K58" s="202"/>
      <c r="L58" s="202"/>
      <c r="M58" s="202"/>
      <c r="N58" s="202"/>
      <c r="O58" s="204"/>
    </row>
    <row r="59" spans="6:15">
      <c r="F59" s="202"/>
      <c r="G59" s="203"/>
      <c r="H59" s="202"/>
      <c r="I59" s="202"/>
      <c r="J59" s="202"/>
      <c r="K59" s="202"/>
      <c r="L59" s="202"/>
      <c r="M59" s="202"/>
      <c r="N59" s="202"/>
      <c r="O59" s="204"/>
    </row>
    <row r="60" spans="6:15">
      <c r="F60" s="202"/>
      <c r="G60" s="203"/>
      <c r="H60" s="202"/>
      <c r="I60" s="202"/>
      <c r="J60" s="202"/>
      <c r="K60" s="202"/>
      <c r="L60" s="202"/>
      <c r="M60" s="202"/>
      <c r="N60" s="202"/>
      <c r="O60" s="204"/>
    </row>
    <row r="61" spans="6:15">
      <c r="F61" s="202"/>
      <c r="G61" s="203"/>
      <c r="H61" s="202"/>
      <c r="I61" s="202"/>
      <c r="J61" s="202"/>
      <c r="K61" s="202"/>
      <c r="L61" s="202"/>
      <c r="M61" s="202"/>
      <c r="N61" s="202"/>
      <c r="O61" s="204"/>
    </row>
    <row r="62" spans="6:15">
      <c r="F62" s="202"/>
      <c r="G62" s="203"/>
      <c r="H62" s="202"/>
      <c r="I62" s="202"/>
      <c r="J62" s="202"/>
      <c r="K62" s="202"/>
      <c r="L62" s="202"/>
      <c r="M62" s="202"/>
      <c r="N62" s="202"/>
      <c r="O62" s="204"/>
    </row>
    <row r="63" spans="6:15">
      <c r="F63" s="202"/>
      <c r="G63" s="203"/>
      <c r="H63" s="202"/>
      <c r="I63" s="202"/>
      <c r="J63" s="202"/>
      <c r="K63" s="202"/>
      <c r="L63" s="202"/>
      <c r="M63" s="202"/>
      <c r="N63" s="202"/>
      <c r="O63" s="204"/>
    </row>
    <row r="64" spans="6:15">
      <c r="F64" s="202"/>
      <c r="G64" s="203"/>
      <c r="H64" s="202"/>
      <c r="I64" s="202"/>
      <c r="J64" s="202"/>
      <c r="K64" s="202"/>
      <c r="L64" s="202"/>
      <c r="M64" s="202"/>
      <c r="N64" s="202"/>
      <c r="O64" s="204"/>
    </row>
    <row r="65" spans="6:15">
      <c r="F65" s="202"/>
      <c r="G65" s="203"/>
      <c r="H65" s="202"/>
      <c r="I65" s="202"/>
      <c r="J65" s="202"/>
      <c r="K65" s="202"/>
      <c r="L65" s="202"/>
      <c r="M65" s="202"/>
      <c r="N65" s="202"/>
      <c r="O65" s="204"/>
    </row>
    <row r="66" spans="6:15">
      <c r="F66" s="202"/>
      <c r="G66" s="203"/>
      <c r="H66" s="202"/>
      <c r="I66" s="202"/>
      <c r="J66" s="202"/>
      <c r="K66" s="202"/>
      <c r="L66" s="202"/>
      <c r="M66" s="202"/>
      <c r="N66" s="202"/>
      <c r="O66" s="204"/>
    </row>
    <row r="67" spans="6:15">
      <c r="F67" s="202"/>
      <c r="G67" s="203"/>
      <c r="H67" s="202"/>
      <c r="I67" s="202"/>
      <c r="J67" s="202"/>
      <c r="K67" s="202"/>
      <c r="L67" s="202"/>
      <c r="M67" s="202"/>
      <c r="N67" s="202"/>
      <c r="O67" s="204"/>
    </row>
    <row r="68" spans="6:15">
      <c r="F68" s="202"/>
      <c r="G68" s="203"/>
      <c r="H68" s="202"/>
      <c r="I68" s="202"/>
      <c r="J68" s="202"/>
      <c r="K68" s="202"/>
      <c r="L68" s="202"/>
      <c r="M68" s="202"/>
      <c r="N68" s="202"/>
      <c r="O68" s="204"/>
    </row>
    <row r="69" spans="6:15">
      <c r="F69" s="202"/>
      <c r="G69" s="203"/>
      <c r="H69" s="202"/>
      <c r="I69" s="202"/>
      <c r="J69" s="202"/>
      <c r="K69" s="202"/>
      <c r="L69" s="202"/>
      <c r="M69" s="202"/>
      <c r="N69" s="202"/>
      <c r="O69" s="204"/>
    </row>
    <row r="70" spans="6:15">
      <c r="F70" s="202"/>
      <c r="G70" s="203"/>
      <c r="H70" s="202"/>
      <c r="I70" s="202"/>
      <c r="J70" s="202"/>
      <c r="K70" s="202"/>
      <c r="L70" s="202"/>
      <c r="M70" s="202"/>
      <c r="N70" s="202"/>
      <c r="O70" s="204"/>
    </row>
    <row r="71" spans="6:15">
      <c r="F71" s="202"/>
      <c r="G71" s="203"/>
      <c r="H71" s="202"/>
      <c r="I71" s="202"/>
      <c r="J71" s="202"/>
      <c r="K71" s="202"/>
      <c r="L71" s="202"/>
      <c r="M71" s="202"/>
      <c r="N71" s="202"/>
      <c r="O71" s="204"/>
    </row>
    <row r="72" spans="6:15">
      <c r="F72" s="202"/>
      <c r="G72" s="203"/>
      <c r="H72" s="202"/>
      <c r="I72" s="202"/>
      <c r="J72" s="202"/>
      <c r="K72" s="202"/>
      <c r="L72" s="202"/>
      <c r="M72" s="202"/>
      <c r="N72" s="202"/>
      <c r="O72" s="204"/>
    </row>
    <row r="73" spans="6:15">
      <c r="F73" s="202"/>
      <c r="G73" s="203"/>
      <c r="H73" s="202"/>
      <c r="I73" s="202"/>
      <c r="J73" s="202"/>
      <c r="K73" s="202"/>
      <c r="L73" s="202"/>
      <c r="M73" s="202"/>
      <c r="N73" s="202"/>
      <c r="O73" s="204"/>
    </row>
    <row r="74" spans="6:15">
      <c r="F74" s="202"/>
      <c r="G74" s="203"/>
      <c r="H74" s="202"/>
      <c r="I74" s="202"/>
      <c r="J74" s="202"/>
      <c r="K74" s="202"/>
      <c r="L74" s="202"/>
      <c r="M74" s="202"/>
      <c r="N74" s="202"/>
      <c r="O74" s="204"/>
    </row>
    <row r="75" spans="6:15">
      <c r="F75" s="202"/>
      <c r="G75" s="203"/>
      <c r="H75" s="202"/>
      <c r="I75" s="202"/>
      <c r="J75" s="202"/>
      <c r="K75" s="202"/>
      <c r="L75" s="202"/>
      <c r="M75" s="202"/>
      <c r="N75" s="202"/>
      <c r="O75" s="204"/>
    </row>
    <row r="76" spans="6:15">
      <c r="F76" s="202"/>
      <c r="G76" s="203"/>
      <c r="H76" s="202"/>
      <c r="I76" s="202"/>
      <c r="J76" s="202"/>
      <c r="K76" s="202"/>
      <c r="L76" s="202"/>
      <c r="M76" s="202"/>
      <c r="N76" s="202"/>
      <c r="O76" s="204"/>
    </row>
    <row r="77" spans="6:15">
      <c r="F77" s="202"/>
      <c r="G77" s="203"/>
      <c r="H77" s="202"/>
      <c r="I77" s="202"/>
      <c r="J77" s="202"/>
      <c r="K77" s="202"/>
      <c r="L77" s="202"/>
      <c r="M77" s="202"/>
      <c r="N77" s="202"/>
      <c r="O77" s="204"/>
    </row>
    <row r="78" spans="6:15">
      <c r="F78" s="202"/>
      <c r="G78" s="203"/>
      <c r="H78" s="202"/>
      <c r="I78" s="202"/>
      <c r="J78" s="202"/>
      <c r="K78" s="202"/>
      <c r="L78" s="202"/>
      <c r="M78" s="202"/>
      <c r="N78" s="202"/>
      <c r="O78" s="204"/>
    </row>
    <row r="79" spans="6:15">
      <c r="F79" s="202"/>
      <c r="G79" s="203"/>
      <c r="H79" s="202"/>
      <c r="I79" s="202"/>
      <c r="J79" s="202"/>
      <c r="K79" s="202"/>
      <c r="L79" s="202"/>
      <c r="M79" s="202"/>
      <c r="N79" s="202"/>
      <c r="O79" s="204"/>
    </row>
    <row r="80" spans="6:15">
      <c r="F80" s="202"/>
      <c r="G80" s="203"/>
      <c r="H80" s="202"/>
      <c r="I80" s="202"/>
      <c r="J80" s="202"/>
      <c r="K80" s="202"/>
      <c r="L80" s="202"/>
      <c r="M80" s="202"/>
      <c r="N80" s="202"/>
      <c r="O80" s="204"/>
    </row>
    <row r="81" spans="6:15">
      <c r="F81" s="202"/>
      <c r="G81" s="203"/>
      <c r="H81" s="202"/>
      <c r="I81" s="202"/>
      <c r="J81" s="202"/>
      <c r="K81" s="202"/>
      <c r="L81" s="202"/>
      <c r="M81" s="202"/>
      <c r="N81" s="202"/>
      <c r="O81" s="204"/>
    </row>
    <row r="82" spans="6:15">
      <c r="F82" s="202"/>
      <c r="G82" s="203"/>
      <c r="H82" s="202"/>
      <c r="I82" s="202"/>
      <c r="J82" s="202"/>
      <c r="K82" s="202"/>
      <c r="L82" s="202"/>
      <c r="M82" s="202"/>
      <c r="N82" s="202"/>
      <c r="O82" s="204"/>
    </row>
    <row r="83" spans="6:15">
      <c r="F83" s="202"/>
      <c r="G83" s="203"/>
      <c r="H83" s="202"/>
      <c r="I83" s="202"/>
      <c r="J83" s="202"/>
      <c r="K83" s="202"/>
      <c r="L83" s="202"/>
      <c r="M83" s="202"/>
      <c r="N83" s="202"/>
      <c r="O83" s="204"/>
    </row>
    <row r="84" spans="6:15">
      <c r="F84" s="202"/>
      <c r="G84" s="203"/>
      <c r="H84" s="202"/>
      <c r="I84" s="202"/>
      <c r="J84" s="202"/>
      <c r="K84" s="202"/>
      <c r="L84" s="202"/>
      <c r="M84" s="202"/>
      <c r="N84" s="202"/>
      <c r="O84" s="204"/>
    </row>
    <row r="85" spans="6:15">
      <c r="F85" s="202"/>
      <c r="G85" s="203"/>
      <c r="H85" s="202"/>
      <c r="I85" s="202"/>
      <c r="J85" s="202"/>
      <c r="K85" s="202"/>
      <c r="L85" s="202"/>
      <c r="M85" s="202"/>
      <c r="N85" s="202"/>
      <c r="O85" s="204"/>
    </row>
    <row r="86" spans="6:15">
      <c r="F86" s="202"/>
      <c r="G86" s="203"/>
      <c r="H86" s="202"/>
      <c r="I86" s="202"/>
      <c r="J86" s="202"/>
      <c r="K86" s="202"/>
      <c r="L86" s="202"/>
      <c r="M86" s="202"/>
      <c r="N86" s="202"/>
      <c r="O86" s="204"/>
    </row>
    <row r="87" spans="6:15">
      <c r="F87" s="202"/>
      <c r="G87" s="203"/>
      <c r="H87" s="202"/>
      <c r="I87" s="202"/>
      <c r="J87" s="202"/>
      <c r="K87" s="202"/>
      <c r="L87" s="202"/>
      <c r="M87" s="202"/>
      <c r="N87" s="202"/>
      <c r="O87" s="204"/>
    </row>
    <row r="88" spans="6:15">
      <c r="F88" s="202"/>
      <c r="G88" s="203"/>
      <c r="H88" s="202"/>
      <c r="I88" s="202"/>
      <c r="J88" s="202"/>
      <c r="K88" s="202"/>
      <c r="L88" s="202"/>
      <c r="M88" s="202"/>
      <c r="N88" s="202"/>
      <c r="O88" s="204"/>
    </row>
    <row r="89" spans="6:15">
      <c r="F89" s="202"/>
      <c r="G89" s="203"/>
      <c r="H89" s="202"/>
      <c r="I89" s="202"/>
      <c r="J89" s="202"/>
      <c r="K89" s="202"/>
      <c r="L89" s="202"/>
      <c r="M89" s="202"/>
      <c r="N89" s="202"/>
      <c r="O89" s="204"/>
    </row>
    <row r="90" spans="6:15">
      <c r="F90" s="202"/>
      <c r="G90" s="203"/>
      <c r="H90" s="202"/>
      <c r="I90" s="202"/>
      <c r="J90" s="202"/>
      <c r="K90" s="202"/>
      <c r="L90" s="202"/>
      <c r="M90" s="202"/>
      <c r="N90" s="202"/>
      <c r="O90" s="204"/>
    </row>
    <row r="91" spans="6:15">
      <c r="F91" s="202"/>
      <c r="G91" s="203"/>
      <c r="H91" s="202"/>
      <c r="I91" s="202"/>
      <c r="J91" s="202"/>
      <c r="K91" s="202"/>
      <c r="L91" s="202"/>
      <c r="M91" s="202"/>
      <c r="N91" s="202"/>
      <c r="O91" s="204"/>
    </row>
    <row r="92" spans="6:15">
      <c r="F92" s="202"/>
      <c r="G92" s="203"/>
      <c r="H92" s="202"/>
      <c r="I92" s="202"/>
      <c r="J92" s="202"/>
      <c r="K92" s="202"/>
      <c r="L92" s="202"/>
      <c r="M92" s="202"/>
      <c r="N92" s="202"/>
      <c r="O92" s="204"/>
    </row>
    <row r="93" spans="6:15">
      <c r="F93" s="202"/>
      <c r="G93" s="203"/>
      <c r="H93" s="202"/>
      <c r="I93" s="202"/>
      <c r="J93" s="202"/>
      <c r="K93" s="202"/>
      <c r="L93" s="202"/>
      <c r="M93" s="202"/>
      <c r="N93" s="202"/>
      <c r="O93" s="204"/>
    </row>
    <row r="94" spans="6:15">
      <c r="F94" s="202"/>
      <c r="G94" s="203"/>
      <c r="H94" s="202"/>
      <c r="I94" s="202"/>
      <c r="J94" s="202"/>
      <c r="K94" s="202"/>
      <c r="L94" s="202"/>
      <c r="M94" s="202"/>
      <c r="N94" s="202"/>
      <c r="O94" s="204"/>
    </row>
    <row r="95" spans="6:15">
      <c r="F95" s="202"/>
      <c r="G95" s="203"/>
      <c r="H95" s="202"/>
      <c r="I95" s="202"/>
      <c r="J95" s="202"/>
      <c r="K95" s="202"/>
      <c r="L95" s="202"/>
      <c r="M95" s="202"/>
      <c r="N95" s="202"/>
      <c r="O95" s="204"/>
    </row>
    <row r="96" spans="6:15">
      <c r="F96" s="202"/>
      <c r="G96" s="203"/>
      <c r="H96" s="202"/>
      <c r="I96" s="202"/>
      <c r="J96" s="202"/>
      <c r="K96" s="202"/>
      <c r="L96" s="202"/>
      <c r="M96" s="202"/>
      <c r="N96" s="202"/>
      <c r="O96" s="204"/>
    </row>
    <row r="97" spans="6:15">
      <c r="F97" s="202"/>
      <c r="G97" s="203"/>
      <c r="H97" s="202"/>
      <c r="I97" s="202"/>
      <c r="J97" s="202"/>
      <c r="K97" s="202"/>
      <c r="L97" s="202"/>
      <c r="M97" s="202"/>
      <c r="N97" s="202"/>
      <c r="O97" s="204"/>
    </row>
    <row r="98" spans="6:15">
      <c r="F98" s="202"/>
      <c r="G98" s="203"/>
      <c r="H98" s="202"/>
      <c r="I98" s="202"/>
      <c r="J98" s="202"/>
      <c r="K98" s="202"/>
      <c r="L98" s="202"/>
      <c r="M98" s="202"/>
      <c r="N98" s="202"/>
      <c r="O98" s="204"/>
    </row>
    <row r="99" spans="6:15">
      <c r="F99" s="202"/>
      <c r="G99" s="203"/>
      <c r="H99" s="202"/>
      <c r="I99" s="202"/>
      <c r="J99" s="202"/>
      <c r="K99" s="202"/>
      <c r="L99" s="202"/>
      <c r="M99" s="202"/>
      <c r="N99" s="202"/>
      <c r="O99" s="204"/>
    </row>
    <row r="100" spans="6:15">
      <c r="F100" s="202"/>
      <c r="G100" s="203"/>
      <c r="H100" s="202"/>
      <c r="I100" s="202"/>
      <c r="J100" s="202"/>
      <c r="K100" s="202"/>
      <c r="L100" s="202"/>
      <c r="M100" s="202"/>
      <c r="N100" s="202"/>
      <c r="O100" s="204"/>
    </row>
    <row r="101" spans="6:15">
      <c r="F101" s="202"/>
      <c r="G101" s="203"/>
      <c r="H101" s="202"/>
      <c r="I101" s="202"/>
      <c r="J101" s="202"/>
      <c r="K101" s="202"/>
      <c r="L101" s="202"/>
      <c r="M101" s="202"/>
      <c r="N101" s="202"/>
      <c r="O101" s="204"/>
    </row>
    <row r="102" spans="6:15">
      <c r="F102" s="202"/>
      <c r="G102" s="203"/>
      <c r="H102" s="202"/>
      <c r="I102" s="202"/>
      <c r="J102" s="202"/>
      <c r="K102" s="202"/>
      <c r="L102" s="202"/>
      <c r="M102" s="202"/>
      <c r="N102" s="202"/>
      <c r="O102" s="204"/>
    </row>
    <row r="103" spans="6:15">
      <c r="F103" s="202"/>
      <c r="G103" s="203"/>
      <c r="H103" s="202"/>
      <c r="I103" s="202"/>
      <c r="J103" s="202"/>
      <c r="K103" s="202"/>
      <c r="L103" s="202"/>
      <c r="M103" s="202"/>
      <c r="N103" s="202"/>
      <c r="O103" s="204"/>
    </row>
    <row r="104" spans="6:15">
      <c r="F104" s="202"/>
      <c r="G104" s="203"/>
      <c r="H104" s="202"/>
      <c r="I104" s="202"/>
      <c r="J104" s="202"/>
      <c r="K104" s="202"/>
      <c r="L104" s="202"/>
      <c r="M104" s="202"/>
      <c r="N104" s="202"/>
      <c r="O104" s="204"/>
    </row>
    <row r="105" spans="6:15">
      <c r="F105" s="202"/>
      <c r="G105" s="203"/>
      <c r="H105" s="202"/>
      <c r="I105" s="202"/>
      <c r="J105" s="202"/>
      <c r="K105" s="202"/>
      <c r="L105" s="202"/>
      <c r="M105" s="202"/>
      <c r="N105" s="202"/>
      <c r="O105" s="204"/>
    </row>
    <row r="106" spans="6:15">
      <c r="F106" s="202"/>
      <c r="G106" s="203"/>
      <c r="H106" s="202"/>
      <c r="I106" s="202"/>
      <c r="J106" s="202"/>
      <c r="K106" s="202"/>
      <c r="L106" s="202"/>
      <c r="M106" s="202"/>
      <c r="N106" s="202"/>
      <c r="O106" s="204"/>
    </row>
    <row r="107" spans="6:15">
      <c r="F107" s="202"/>
      <c r="G107" s="203"/>
      <c r="H107" s="202"/>
      <c r="I107" s="202"/>
      <c r="J107" s="202"/>
      <c r="K107" s="202"/>
      <c r="L107" s="202"/>
      <c r="M107" s="202"/>
      <c r="N107" s="202"/>
      <c r="O107" s="204"/>
    </row>
    <row r="108" spans="6:15">
      <c r="F108" s="202"/>
      <c r="G108" s="203"/>
      <c r="H108" s="202"/>
      <c r="I108" s="202"/>
      <c r="J108" s="202"/>
      <c r="K108" s="202"/>
      <c r="L108" s="202"/>
      <c r="M108" s="202"/>
      <c r="N108" s="202"/>
      <c r="O108" s="204"/>
    </row>
    <row r="109" spans="6:15">
      <c r="F109" s="202"/>
      <c r="G109" s="203"/>
      <c r="H109" s="202"/>
      <c r="I109" s="202"/>
      <c r="J109" s="202"/>
      <c r="K109" s="202"/>
      <c r="L109" s="202"/>
      <c r="M109" s="202"/>
      <c r="N109" s="202"/>
      <c r="O109" s="204"/>
    </row>
    <row r="110" spans="6:15">
      <c r="F110" s="202"/>
      <c r="G110" s="203"/>
      <c r="H110" s="202"/>
      <c r="I110" s="202"/>
      <c r="J110" s="202"/>
      <c r="K110" s="202"/>
      <c r="L110" s="202"/>
      <c r="M110" s="202"/>
      <c r="N110" s="202"/>
      <c r="O110" s="204"/>
    </row>
    <row r="111" spans="6:15">
      <c r="F111" s="202"/>
      <c r="G111" s="203"/>
      <c r="H111" s="202"/>
      <c r="I111" s="202"/>
      <c r="J111" s="202"/>
      <c r="K111" s="202"/>
      <c r="L111" s="202"/>
      <c r="M111" s="202"/>
      <c r="N111" s="202"/>
      <c r="O111" s="204"/>
    </row>
    <row r="112" spans="6:15">
      <c r="F112" s="202"/>
      <c r="G112" s="203"/>
      <c r="H112" s="202"/>
      <c r="I112" s="202"/>
      <c r="J112" s="202"/>
      <c r="K112" s="202"/>
      <c r="L112" s="202"/>
      <c r="M112" s="202"/>
      <c r="N112" s="202"/>
      <c r="O112" s="204"/>
    </row>
    <row r="113" spans="6:15">
      <c r="F113" s="202"/>
      <c r="G113" s="203"/>
      <c r="H113" s="202"/>
      <c r="I113" s="202"/>
      <c r="J113" s="202"/>
      <c r="K113" s="202"/>
      <c r="L113" s="202"/>
      <c r="M113" s="202"/>
      <c r="N113" s="202"/>
      <c r="O113" s="204"/>
    </row>
    <row r="114" spans="6:15">
      <c r="F114" s="202"/>
      <c r="G114" s="203"/>
      <c r="H114" s="202"/>
      <c r="I114" s="202"/>
      <c r="J114" s="202"/>
      <c r="K114" s="202"/>
      <c r="L114" s="202"/>
      <c r="M114" s="202"/>
      <c r="N114" s="202"/>
      <c r="O114" s="204"/>
    </row>
    <row r="115" spans="6:15">
      <c r="F115" s="202"/>
      <c r="G115" s="203"/>
      <c r="H115" s="202"/>
      <c r="I115" s="202"/>
      <c r="J115" s="202"/>
      <c r="K115" s="202"/>
      <c r="L115" s="202"/>
      <c r="M115" s="202"/>
      <c r="N115" s="202"/>
      <c r="O115" s="204"/>
    </row>
    <row r="116" spans="6:15">
      <c r="F116" s="202"/>
      <c r="G116" s="203"/>
      <c r="H116" s="202"/>
      <c r="I116" s="202"/>
      <c r="J116" s="202"/>
      <c r="K116" s="202"/>
      <c r="L116" s="202"/>
      <c r="M116" s="202"/>
      <c r="N116" s="202"/>
      <c r="O116" s="204"/>
    </row>
    <row r="117" spans="6:15">
      <c r="F117" s="202"/>
      <c r="G117" s="203"/>
      <c r="H117" s="202"/>
      <c r="I117" s="202"/>
      <c r="J117" s="202"/>
      <c r="K117" s="202"/>
      <c r="L117" s="202"/>
      <c r="M117" s="202"/>
      <c r="N117" s="202"/>
      <c r="O117" s="204"/>
    </row>
    <row r="118" spans="6:15">
      <c r="F118" s="202"/>
      <c r="G118" s="203"/>
      <c r="H118" s="202"/>
      <c r="I118" s="202"/>
      <c r="J118" s="202"/>
      <c r="K118" s="202"/>
      <c r="L118" s="202"/>
      <c r="M118" s="202"/>
      <c r="N118" s="202"/>
      <c r="O118" s="204"/>
    </row>
    <row r="119" spans="6:15">
      <c r="F119" s="202"/>
      <c r="G119" s="203"/>
      <c r="H119" s="202"/>
      <c r="I119" s="202"/>
      <c r="J119" s="202"/>
      <c r="K119" s="202"/>
      <c r="L119" s="202"/>
      <c r="M119" s="202"/>
      <c r="N119" s="202"/>
      <c r="O119" s="204"/>
    </row>
    <row r="120" spans="6:15">
      <c r="F120" s="202"/>
      <c r="G120" s="203"/>
      <c r="H120" s="202"/>
      <c r="I120" s="202"/>
      <c r="J120" s="202"/>
      <c r="K120" s="202"/>
      <c r="L120" s="202"/>
      <c r="M120" s="202"/>
      <c r="N120" s="202"/>
      <c r="O120" s="204"/>
    </row>
    <row r="121" spans="6:15">
      <c r="F121" s="202"/>
      <c r="G121" s="203"/>
      <c r="H121" s="202"/>
      <c r="I121" s="202"/>
      <c r="J121" s="202"/>
      <c r="K121" s="202"/>
      <c r="L121" s="202"/>
      <c r="M121" s="202"/>
      <c r="N121" s="202"/>
      <c r="O121" s="204"/>
    </row>
    <row r="122" spans="6:15">
      <c r="F122" s="202"/>
      <c r="G122" s="203"/>
      <c r="H122" s="202"/>
      <c r="I122" s="202"/>
      <c r="J122" s="202"/>
      <c r="K122" s="202"/>
      <c r="L122" s="202"/>
      <c r="M122" s="202"/>
      <c r="N122" s="202"/>
      <c r="O122" s="204"/>
    </row>
    <row r="123" spans="6:15">
      <c r="F123" s="202"/>
      <c r="G123" s="203"/>
      <c r="H123" s="202"/>
      <c r="I123" s="202"/>
      <c r="J123" s="202"/>
      <c r="K123" s="202"/>
      <c r="L123" s="202"/>
      <c r="M123" s="202"/>
      <c r="N123" s="202"/>
      <c r="O123" s="204"/>
    </row>
    <row r="124" spans="6:15">
      <c r="F124" s="202"/>
      <c r="G124" s="203"/>
      <c r="H124" s="202"/>
      <c r="I124" s="202"/>
      <c r="J124" s="202"/>
      <c r="K124" s="202"/>
      <c r="L124" s="202"/>
      <c r="M124" s="202"/>
      <c r="N124" s="202"/>
      <c r="O124" s="204"/>
    </row>
    <row r="125" spans="6:15">
      <c r="F125" s="202"/>
      <c r="G125" s="203"/>
      <c r="H125" s="202"/>
      <c r="I125" s="202"/>
      <c r="J125" s="202"/>
      <c r="K125" s="202"/>
      <c r="L125" s="202"/>
      <c r="M125" s="202"/>
      <c r="N125" s="202"/>
      <c r="O125" s="204"/>
    </row>
    <row r="126" spans="6:15">
      <c r="F126" s="202"/>
      <c r="G126" s="203"/>
      <c r="H126" s="202"/>
      <c r="I126" s="202"/>
      <c r="J126" s="202"/>
      <c r="K126" s="202"/>
      <c r="L126" s="202"/>
      <c r="M126" s="202"/>
      <c r="N126" s="202"/>
      <c r="O126" s="204"/>
    </row>
    <row r="127" spans="6:15">
      <c r="F127" s="202"/>
      <c r="G127" s="203"/>
      <c r="H127" s="202"/>
      <c r="I127" s="202"/>
      <c r="J127" s="202"/>
      <c r="K127" s="202"/>
      <c r="L127" s="202"/>
      <c r="M127" s="202"/>
      <c r="N127" s="202"/>
      <c r="O127" s="204"/>
    </row>
    <row r="128" spans="6:15">
      <c r="F128" s="202"/>
      <c r="G128" s="203"/>
      <c r="H128" s="202"/>
      <c r="I128" s="202"/>
      <c r="J128" s="202"/>
      <c r="K128" s="202"/>
      <c r="L128" s="202"/>
      <c r="M128" s="202"/>
      <c r="N128" s="202"/>
      <c r="O128" s="204"/>
    </row>
    <row r="129" spans="6:15">
      <c r="F129" s="202"/>
      <c r="G129" s="203"/>
      <c r="H129" s="202"/>
      <c r="I129" s="202"/>
      <c r="J129" s="202"/>
      <c r="K129" s="202"/>
      <c r="L129" s="202"/>
      <c r="M129" s="202"/>
      <c r="N129" s="202"/>
      <c r="O129" s="204"/>
    </row>
    <row r="130" spans="6:15">
      <c r="F130" s="202"/>
      <c r="G130" s="203"/>
      <c r="H130" s="202"/>
      <c r="I130" s="202"/>
      <c r="J130" s="202"/>
      <c r="K130" s="202"/>
      <c r="L130" s="202"/>
      <c r="M130" s="202"/>
      <c r="N130" s="202"/>
      <c r="O130" s="204"/>
    </row>
    <row r="131" spans="6:15">
      <c r="F131" s="202"/>
      <c r="G131" s="203"/>
      <c r="H131" s="202"/>
      <c r="I131" s="202"/>
      <c r="J131" s="202"/>
      <c r="K131" s="202"/>
      <c r="L131" s="202"/>
      <c r="M131" s="202"/>
      <c r="N131" s="202"/>
      <c r="O131" s="204"/>
    </row>
    <row r="132" spans="6:15">
      <c r="F132" s="202"/>
      <c r="G132" s="203"/>
      <c r="H132" s="202"/>
      <c r="I132" s="202"/>
      <c r="J132" s="202"/>
      <c r="K132" s="202"/>
      <c r="L132" s="202"/>
      <c r="M132" s="202"/>
      <c r="N132" s="202"/>
      <c r="O132" s="204"/>
    </row>
    <row r="133" spans="6:15">
      <c r="F133" s="202"/>
      <c r="G133" s="203"/>
      <c r="H133" s="202"/>
      <c r="I133" s="202"/>
      <c r="J133" s="202"/>
      <c r="K133" s="202"/>
      <c r="L133" s="202"/>
      <c r="M133" s="202"/>
      <c r="N133" s="202"/>
      <c r="O133" s="204"/>
    </row>
    <row r="134" spans="6:15">
      <c r="F134" s="202"/>
      <c r="G134" s="203"/>
      <c r="H134" s="202"/>
      <c r="I134" s="202"/>
      <c r="J134" s="202"/>
      <c r="K134" s="202"/>
      <c r="L134" s="202"/>
      <c r="M134" s="202"/>
      <c r="N134" s="202"/>
      <c r="O134" s="204"/>
    </row>
    <row r="135" spans="6:15">
      <c r="F135" s="202"/>
      <c r="G135" s="203"/>
      <c r="H135" s="202"/>
      <c r="I135" s="202"/>
      <c r="J135" s="202"/>
      <c r="K135" s="202"/>
      <c r="L135" s="202"/>
      <c r="M135" s="202"/>
      <c r="N135" s="202"/>
      <c r="O135" s="204"/>
    </row>
    <row r="136" spans="6:15">
      <c r="F136" s="202"/>
      <c r="G136" s="203"/>
      <c r="H136" s="202"/>
      <c r="I136" s="202"/>
      <c r="J136" s="202"/>
      <c r="K136" s="202"/>
      <c r="L136" s="202"/>
      <c r="M136" s="202"/>
      <c r="N136" s="202"/>
      <c r="O136" s="204"/>
    </row>
    <row r="137" spans="6:15">
      <c r="F137" s="202"/>
      <c r="G137" s="203"/>
      <c r="H137" s="202"/>
      <c r="I137" s="202"/>
      <c r="J137" s="202"/>
      <c r="K137" s="202"/>
      <c r="L137" s="202"/>
      <c r="M137" s="202"/>
      <c r="N137" s="202"/>
      <c r="O137" s="204"/>
    </row>
    <row r="138" spans="6:15">
      <c r="F138" s="202"/>
      <c r="G138" s="203"/>
      <c r="H138" s="202"/>
      <c r="I138" s="202"/>
      <c r="J138" s="202"/>
      <c r="K138" s="202"/>
      <c r="L138" s="202"/>
      <c r="M138" s="202"/>
      <c r="N138" s="202"/>
      <c r="O138" s="204"/>
    </row>
    <row r="139" spans="6:15">
      <c r="F139" s="202"/>
      <c r="G139" s="203"/>
      <c r="H139" s="202"/>
      <c r="I139" s="202"/>
      <c r="J139" s="202"/>
      <c r="K139" s="202"/>
      <c r="L139" s="202"/>
      <c r="M139" s="202"/>
      <c r="N139" s="202"/>
      <c r="O139" s="204"/>
    </row>
    <row r="140" spans="6:15">
      <c r="F140" s="202"/>
      <c r="G140" s="203"/>
      <c r="H140" s="202"/>
      <c r="I140" s="202"/>
      <c r="J140" s="202"/>
      <c r="K140" s="202"/>
      <c r="L140" s="202"/>
      <c r="M140" s="202"/>
      <c r="N140" s="202"/>
      <c r="O140" s="204"/>
    </row>
    <row r="141" spans="6:15">
      <c r="F141" s="202"/>
      <c r="G141" s="203"/>
      <c r="H141" s="202"/>
      <c r="I141" s="202"/>
      <c r="J141" s="202"/>
      <c r="K141" s="202"/>
      <c r="L141" s="202"/>
      <c r="M141" s="202"/>
      <c r="N141" s="202"/>
      <c r="O141" s="204"/>
    </row>
    <row r="142" spans="6:15">
      <c r="F142" s="202"/>
      <c r="G142" s="203"/>
      <c r="H142" s="202"/>
      <c r="I142" s="202"/>
      <c r="J142" s="202"/>
      <c r="K142" s="202"/>
      <c r="L142" s="202"/>
      <c r="M142" s="202"/>
      <c r="N142" s="202"/>
      <c r="O142" s="204"/>
    </row>
    <row r="143" spans="6:15">
      <c r="F143" s="202"/>
      <c r="G143" s="203"/>
      <c r="H143" s="202"/>
      <c r="I143" s="202"/>
      <c r="J143" s="202"/>
      <c r="K143" s="202"/>
      <c r="L143" s="202"/>
      <c r="M143" s="202"/>
      <c r="N143" s="202"/>
      <c r="O143" s="204"/>
    </row>
    <row r="144" spans="6:15">
      <c r="F144" s="202"/>
      <c r="G144" s="203"/>
      <c r="H144" s="202"/>
      <c r="I144" s="202"/>
      <c r="J144" s="202"/>
      <c r="K144" s="202"/>
      <c r="L144" s="202"/>
      <c r="M144" s="202"/>
      <c r="N144" s="202"/>
      <c r="O144" s="204"/>
    </row>
    <row r="145" spans="6:15">
      <c r="F145" s="202"/>
      <c r="G145" s="203"/>
      <c r="H145" s="202"/>
      <c r="I145" s="202"/>
      <c r="J145" s="202"/>
      <c r="K145" s="202"/>
      <c r="L145" s="202"/>
      <c r="M145" s="202"/>
      <c r="N145" s="202"/>
      <c r="O145" s="204"/>
    </row>
    <row r="146" spans="6:15">
      <c r="F146" s="202"/>
      <c r="G146" s="203"/>
      <c r="H146" s="202"/>
      <c r="I146" s="202"/>
      <c r="J146" s="202"/>
      <c r="K146" s="202"/>
      <c r="L146" s="202"/>
      <c r="M146" s="202"/>
      <c r="N146" s="202"/>
      <c r="O146" s="204"/>
    </row>
    <row r="147" spans="6:15">
      <c r="F147" s="202"/>
      <c r="G147" s="203"/>
      <c r="H147" s="202"/>
      <c r="I147" s="202"/>
      <c r="J147" s="202"/>
      <c r="K147" s="202"/>
      <c r="L147" s="202"/>
      <c r="M147" s="202"/>
      <c r="N147" s="202"/>
      <c r="O147" s="204"/>
    </row>
    <row r="148" spans="6:15">
      <c r="F148" s="202"/>
      <c r="G148" s="203"/>
      <c r="H148" s="202"/>
      <c r="I148" s="202"/>
      <c r="J148" s="202"/>
      <c r="K148" s="202"/>
      <c r="L148" s="202"/>
      <c r="M148" s="202"/>
      <c r="N148" s="202"/>
      <c r="O148" s="204"/>
    </row>
    <row r="149" spans="6:15">
      <c r="F149" s="202"/>
      <c r="G149" s="203"/>
      <c r="H149" s="202"/>
      <c r="I149" s="202"/>
      <c r="J149" s="202"/>
      <c r="K149" s="202"/>
      <c r="L149" s="202"/>
      <c r="M149" s="202"/>
      <c r="N149" s="202"/>
      <c r="O149" s="204"/>
    </row>
    <row r="150" spans="6:15">
      <c r="F150" s="202"/>
      <c r="G150" s="203"/>
      <c r="H150" s="202"/>
      <c r="I150" s="202"/>
      <c r="J150" s="202"/>
      <c r="K150" s="202"/>
      <c r="L150" s="202"/>
      <c r="M150" s="202"/>
      <c r="N150" s="202"/>
      <c r="O150" s="204"/>
    </row>
    <row r="151" spans="6:15">
      <c r="F151" s="202"/>
      <c r="G151" s="203"/>
      <c r="H151" s="202"/>
      <c r="I151" s="202"/>
      <c r="J151" s="202"/>
      <c r="K151" s="202"/>
      <c r="L151" s="202"/>
      <c r="M151" s="202"/>
      <c r="N151" s="202"/>
      <c r="O151" s="204"/>
    </row>
    <row r="152" spans="6:15">
      <c r="F152" s="202"/>
      <c r="G152" s="203"/>
      <c r="H152" s="202"/>
      <c r="I152" s="202"/>
      <c r="J152" s="202"/>
      <c r="K152" s="202"/>
      <c r="L152" s="202"/>
      <c r="M152" s="202"/>
      <c r="N152" s="202"/>
      <c r="O152" s="204"/>
    </row>
    <row r="153" spans="6:15">
      <c r="F153" s="202"/>
      <c r="G153" s="203"/>
      <c r="H153" s="202"/>
      <c r="I153" s="202"/>
      <c r="J153" s="202"/>
      <c r="K153" s="202"/>
      <c r="L153" s="202"/>
      <c r="M153" s="202"/>
      <c r="N153" s="202"/>
      <c r="O153" s="204"/>
    </row>
    <row r="154" spans="6:15">
      <c r="F154" s="202"/>
      <c r="G154" s="203"/>
      <c r="H154" s="202"/>
      <c r="I154" s="202"/>
      <c r="J154" s="202"/>
      <c r="K154" s="202"/>
      <c r="L154" s="202"/>
      <c r="M154" s="202"/>
      <c r="N154" s="202"/>
      <c r="O154" s="204"/>
    </row>
    <row r="155" spans="6:15">
      <c r="F155" s="202"/>
      <c r="G155" s="203"/>
      <c r="H155" s="202"/>
      <c r="I155" s="202"/>
      <c r="J155" s="202"/>
      <c r="K155" s="202"/>
      <c r="L155" s="202"/>
      <c r="M155" s="202"/>
      <c r="N155" s="202"/>
      <c r="O155" s="204"/>
    </row>
    <row r="156" spans="6:15">
      <c r="F156" s="202"/>
      <c r="G156" s="203"/>
      <c r="H156" s="202"/>
      <c r="I156" s="202"/>
      <c r="J156" s="202"/>
      <c r="K156" s="202"/>
      <c r="L156" s="202"/>
      <c r="M156" s="202"/>
      <c r="N156" s="202"/>
      <c r="O156" s="204"/>
    </row>
    <row r="157" spans="6:15">
      <c r="F157" s="202"/>
      <c r="G157" s="203"/>
      <c r="H157" s="202"/>
      <c r="I157" s="202"/>
      <c r="J157" s="202"/>
      <c r="K157" s="202"/>
      <c r="L157" s="202"/>
      <c r="M157" s="202"/>
      <c r="N157" s="202"/>
      <c r="O157" s="204"/>
    </row>
    <row r="158" spans="6:15">
      <c r="F158" s="202"/>
      <c r="G158" s="203"/>
      <c r="H158" s="202"/>
      <c r="I158" s="202"/>
      <c r="J158" s="202"/>
      <c r="K158" s="202"/>
      <c r="L158" s="202"/>
      <c r="M158" s="202"/>
      <c r="N158" s="202"/>
      <c r="O158" s="204"/>
    </row>
    <row r="159" spans="6:15">
      <c r="F159" s="202"/>
      <c r="G159" s="203"/>
      <c r="H159" s="202"/>
      <c r="I159" s="202"/>
      <c r="J159" s="202"/>
      <c r="K159" s="202"/>
      <c r="L159" s="202"/>
      <c r="M159" s="202"/>
      <c r="N159" s="202"/>
      <c r="O159" s="204"/>
    </row>
    <row r="160" spans="6:15">
      <c r="F160" s="202"/>
      <c r="G160" s="203"/>
      <c r="H160" s="202"/>
      <c r="I160" s="202"/>
      <c r="J160" s="202"/>
      <c r="K160" s="202"/>
      <c r="L160" s="202"/>
      <c r="M160" s="202"/>
      <c r="N160" s="202"/>
      <c r="O160" s="204"/>
    </row>
    <row r="161" spans="6:15">
      <c r="F161" s="202"/>
      <c r="G161" s="203"/>
      <c r="H161" s="202"/>
      <c r="I161" s="202"/>
      <c r="J161" s="202"/>
      <c r="K161" s="202"/>
      <c r="L161" s="202"/>
      <c r="M161" s="202"/>
      <c r="N161" s="202"/>
      <c r="O161" s="204"/>
    </row>
    <row r="162" spans="6:15">
      <c r="F162" s="202"/>
      <c r="G162" s="203"/>
      <c r="H162" s="202"/>
      <c r="I162" s="202"/>
      <c r="J162" s="202"/>
      <c r="K162" s="202"/>
      <c r="L162" s="202"/>
      <c r="M162" s="202"/>
      <c r="N162" s="202"/>
      <c r="O162" s="204"/>
    </row>
    <row r="163" spans="6:15">
      <c r="F163" s="202"/>
      <c r="G163" s="203"/>
      <c r="H163" s="202"/>
      <c r="I163" s="202"/>
      <c r="J163" s="202"/>
      <c r="K163" s="202"/>
      <c r="L163" s="202"/>
      <c r="M163" s="202"/>
      <c r="N163" s="202"/>
      <c r="O163" s="204"/>
    </row>
    <row r="164" spans="6:15">
      <c r="F164" s="202"/>
      <c r="G164" s="203"/>
      <c r="H164" s="202"/>
      <c r="I164" s="202"/>
      <c r="J164" s="202"/>
      <c r="K164" s="202"/>
      <c r="L164" s="202"/>
      <c r="M164" s="202"/>
      <c r="N164" s="202"/>
      <c r="O164" s="204"/>
    </row>
    <row r="165" spans="6:15">
      <c r="F165" s="202"/>
      <c r="G165" s="203"/>
      <c r="H165" s="202"/>
      <c r="I165" s="202"/>
      <c r="J165" s="202"/>
      <c r="K165" s="202"/>
      <c r="L165" s="202"/>
      <c r="M165" s="202"/>
      <c r="N165" s="202"/>
      <c r="O165" s="204"/>
    </row>
    <row r="166" spans="6:15">
      <c r="F166" s="202"/>
      <c r="G166" s="203"/>
      <c r="H166" s="202"/>
      <c r="I166" s="202"/>
      <c r="J166" s="202"/>
      <c r="K166" s="202"/>
      <c r="L166" s="202"/>
      <c r="M166" s="202"/>
      <c r="N166" s="202"/>
      <c r="O166" s="204"/>
    </row>
    <row r="167" spans="6:15">
      <c r="F167" s="202"/>
      <c r="G167" s="203"/>
      <c r="H167" s="202"/>
      <c r="I167" s="202"/>
      <c r="J167" s="202"/>
      <c r="K167" s="202"/>
      <c r="L167" s="202"/>
      <c r="M167" s="202"/>
      <c r="N167" s="202"/>
      <c r="O167" s="204"/>
    </row>
    <row r="168" spans="6:15">
      <c r="F168" s="202"/>
      <c r="G168" s="203"/>
      <c r="H168" s="202"/>
      <c r="I168" s="202"/>
      <c r="J168" s="202"/>
      <c r="K168" s="202"/>
      <c r="L168" s="202"/>
      <c r="M168" s="202"/>
      <c r="N168" s="202"/>
      <c r="O168" s="204"/>
    </row>
    <row r="169" spans="6:15">
      <c r="F169" s="202"/>
      <c r="G169" s="203"/>
      <c r="H169" s="202"/>
      <c r="I169" s="202"/>
      <c r="J169" s="202"/>
      <c r="K169" s="202"/>
      <c r="L169" s="202"/>
      <c r="M169" s="202"/>
      <c r="N169" s="202"/>
      <c r="O169" s="204"/>
    </row>
    <row r="170" spans="6:15">
      <c r="F170" s="202"/>
      <c r="G170" s="203"/>
      <c r="H170" s="202"/>
      <c r="I170" s="202"/>
      <c r="J170" s="202"/>
      <c r="K170" s="202"/>
      <c r="L170" s="202"/>
      <c r="M170" s="202"/>
      <c r="N170" s="202"/>
      <c r="O170" s="204"/>
    </row>
    <row r="171" spans="6:15">
      <c r="F171" s="202"/>
      <c r="G171" s="203"/>
      <c r="H171" s="202"/>
      <c r="I171" s="202"/>
      <c r="J171" s="202"/>
      <c r="K171" s="202"/>
      <c r="L171" s="202"/>
      <c r="M171" s="202"/>
      <c r="N171" s="202"/>
      <c r="O171" s="204"/>
    </row>
    <row r="172" spans="6:15">
      <c r="F172" s="202"/>
      <c r="G172" s="203"/>
      <c r="H172" s="202"/>
      <c r="I172" s="202"/>
      <c r="J172" s="202"/>
      <c r="K172" s="202"/>
      <c r="L172" s="202"/>
      <c r="M172" s="202"/>
      <c r="N172" s="202"/>
      <c r="O172" s="204"/>
    </row>
    <row r="173" spans="6:15">
      <c r="F173" s="202"/>
      <c r="G173" s="203"/>
      <c r="H173" s="202"/>
      <c r="I173" s="202"/>
      <c r="J173" s="202"/>
      <c r="K173" s="202"/>
      <c r="L173" s="202"/>
      <c r="M173" s="202"/>
      <c r="N173" s="202"/>
      <c r="O173" s="204"/>
    </row>
    <row r="174" spans="6:15">
      <c r="F174" s="202"/>
      <c r="G174" s="203"/>
      <c r="H174" s="202"/>
      <c r="I174" s="202"/>
      <c r="J174" s="202"/>
      <c r="K174" s="202"/>
      <c r="L174" s="202"/>
      <c r="M174" s="202"/>
      <c r="N174" s="202"/>
      <c r="O174" s="204"/>
    </row>
    <row r="175" spans="6:15">
      <c r="F175" s="202"/>
      <c r="G175" s="203"/>
      <c r="H175" s="202"/>
      <c r="I175" s="202"/>
      <c r="J175" s="202"/>
      <c r="K175" s="202"/>
      <c r="L175" s="202"/>
      <c r="M175" s="202"/>
      <c r="N175" s="202"/>
      <c r="O175" s="204"/>
    </row>
    <row r="176" spans="6:15">
      <c r="F176" s="202"/>
      <c r="G176" s="203"/>
      <c r="H176" s="202"/>
      <c r="I176" s="202"/>
      <c r="J176" s="202"/>
      <c r="K176" s="202"/>
      <c r="L176" s="202"/>
      <c r="M176" s="202"/>
      <c r="N176" s="202"/>
      <c r="O176" s="204"/>
    </row>
    <row r="177" spans="6:15">
      <c r="F177" s="202"/>
      <c r="G177" s="203"/>
      <c r="H177" s="202"/>
      <c r="I177" s="202"/>
      <c r="J177" s="202"/>
      <c r="K177" s="202"/>
      <c r="L177" s="202"/>
      <c r="M177" s="202"/>
      <c r="N177" s="202"/>
      <c r="O177" s="204"/>
    </row>
    <row r="178" spans="6:15">
      <c r="F178" s="202"/>
      <c r="G178" s="203"/>
      <c r="H178" s="202"/>
      <c r="I178" s="202"/>
      <c r="J178" s="202"/>
      <c r="K178" s="202"/>
      <c r="L178" s="202"/>
      <c r="M178" s="202"/>
      <c r="N178" s="202"/>
      <c r="O178" s="204"/>
    </row>
    <row r="179" spans="6:15">
      <c r="F179" s="202"/>
      <c r="G179" s="203"/>
      <c r="H179" s="202"/>
      <c r="I179" s="202"/>
      <c r="J179" s="202"/>
      <c r="K179" s="202"/>
      <c r="L179" s="202"/>
      <c r="M179" s="202"/>
      <c r="N179" s="202"/>
      <c r="O179" s="204"/>
    </row>
    <row r="180" spans="6:15">
      <c r="F180" s="202"/>
      <c r="G180" s="203"/>
      <c r="H180" s="202"/>
      <c r="I180" s="202"/>
      <c r="J180" s="202"/>
      <c r="K180" s="202"/>
      <c r="L180" s="202"/>
      <c r="M180" s="202"/>
      <c r="N180" s="202"/>
      <c r="O180" s="204"/>
    </row>
    <row r="181" spans="6:15">
      <c r="F181" s="202"/>
      <c r="G181" s="203"/>
      <c r="H181" s="202"/>
      <c r="I181" s="202"/>
      <c r="J181" s="202"/>
      <c r="K181" s="202"/>
      <c r="L181" s="202"/>
      <c r="M181" s="202"/>
      <c r="N181" s="202"/>
      <c r="O181" s="204"/>
    </row>
    <row r="182" spans="6:15">
      <c r="F182" s="202"/>
      <c r="G182" s="203"/>
      <c r="H182" s="202"/>
      <c r="I182" s="202"/>
      <c r="J182" s="202"/>
      <c r="K182" s="202"/>
      <c r="L182" s="202"/>
      <c r="M182" s="202"/>
      <c r="N182" s="202"/>
      <c r="O182" s="204"/>
    </row>
    <row r="183" spans="6:15">
      <c r="F183" s="202"/>
      <c r="G183" s="203"/>
      <c r="H183" s="202"/>
      <c r="I183" s="202"/>
      <c r="J183" s="202"/>
      <c r="K183" s="202"/>
      <c r="L183" s="202"/>
      <c r="M183" s="202"/>
      <c r="N183" s="202"/>
      <c r="O183" s="204"/>
    </row>
    <row r="184" spans="6:15">
      <c r="F184" s="202"/>
      <c r="G184" s="203"/>
      <c r="H184" s="202"/>
      <c r="I184" s="202"/>
      <c r="J184" s="202"/>
      <c r="K184" s="202"/>
      <c r="L184" s="202"/>
      <c r="M184" s="202"/>
      <c r="N184" s="202"/>
      <c r="O184" s="204"/>
    </row>
    <row r="185" spans="6:15">
      <c r="F185" s="202"/>
      <c r="G185" s="203"/>
      <c r="H185" s="202"/>
      <c r="I185" s="202"/>
      <c r="J185" s="202"/>
      <c r="K185" s="202"/>
      <c r="L185" s="202"/>
      <c r="M185" s="202"/>
      <c r="N185" s="202"/>
      <c r="O185" s="204"/>
    </row>
    <row r="186" spans="6:15">
      <c r="F186" s="202"/>
      <c r="G186" s="203"/>
      <c r="H186" s="202"/>
      <c r="I186" s="202"/>
      <c r="J186" s="202"/>
      <c r="K186" s="202"/>
      <c r="L186" s="202"/>
      <c r="M186" s="202"/>
      <c r="N186" s="202"/>
      <c r="O186" s="204"/>
    </row>
    <row r="187" spans="6:15">
      <c r="F187" s="202"/>
      <c r="G187" s="203"/>
      <c r="H187" s="202"/>
      <c r="I187" s="202"/>
      <c r="J187" s="202"/>
      <c r="K187" s="202"/>
      <c r="L187" s="202"/>
      <c r="M187" s="202"/>
      <c r="N187" s="202"/>
      <c r="O187" s="204"/>
    </row>
    <row r="188" spans="6:15">
      <c r="F188" s="202"/>
      <c r="G188" s="203"/>
      <c r="H188" s="202"/>
      <c r="I188" s="202"/>
      <c r="J188" s="202"/>
      <c r="K188" s="202"/>
      <c r="L188" s="202"/>
      <c r="M188" s="202"/>
      <c r="N188" s="202"/>
      <c r="O188" s="204"/>
    </row>
    <row r="189" spans="6:15">
      <c r="F189" s="202"/>
      <c r="G189" s="203"/>
      <c r="H189" s="202"/>
      <c r="I189" s="202"/>
      <c r="J189" s="202"/>
      <c r="K189" s="202"/>
      <c r="L189" s="202"/>
      <c r="M189" s="202"/>
      <c r="N189" s="202"/>
      <c r="O189" s="204"/>
    </row>
    <row r="190" spans="6:15">
      <c r="F190" s="202"/>
      <c r="G190" s="203"/>
      <c r="H190" s="202"/>
      <c r="I190" s="202"/>
      <c r="J190" s="202"/>
      <c r="K190" s="202"/>
      <c r="L190" s="202"/>
      <c r="M190" s="202"/>
      <c r="N190" s="202"/>
      <c r="O190" s="204"/>
    </row>
    <row r="191" spans="6:15">
      <c r="F191" s="202"/>
      <c r="G191" s="203"/>
      <c r="H191" s="202"/>
      <c r="I191" s="202"/>
      <c r="J191" s="202"/>
      <c r="K191" s="202"/>
      <c r="L191" s="202"/>
      <c r="M191" s="202"/>
      <c r="N191" s="202"/>
      <c r="O191" s="204"/>
    </row>
    <row r="192" spans="6:15">
      <c r="F192" s="202"/>
      <c r="G192" s="203"/>
      <c r="H192" s="202"/>
      <c r="I192" s="202"/>
      <c r="J192" s="202"/>
      <c r="K192" s="202"/>
      <c r="L192" s="202"/>
      <c r="M192" s="202"/>
      <c r="N192" s="202"/>
      <c r="O192" s="204"/>
    </row>
    <row r="193" spans="6:15">
      <c r="F193" s="202"/>
      <c r="G193" s="203"/>
      <c r="H193" s="202"/>
      <c r="I193" s="202"/>
      <c r="J193" s="202"/>
      <c r="K193" s="202"/>
      <c r="L193" s="202"/>
      <c r="M193" s="202"/>
      <c r="N193" s="202"/>
      <c r="O193" s="204"/>
    </row>
    <row r="194" spans="6:15">
      <c r="F194" s="202"/>
      <c r="G194" s="203"/>
      <c r="H194" s="202"/>
      <c r="I194" s="202"/>
      <c r="J194" s="202"/>
      <c r="K194" s="202"/>
      <c r="L194" s="202"/>
      <c r="M194" s="202"/>
      <c r="N194" s="202"/>
      <c r="O194" s="204"/>
    </row>
    <row r="195" spans="6:15">
      <c r="F195" s="202"/>
      <c r="G195" s="203"/>
      <c r="H195" s="202"/>
      <c r="I195" s="202"/>
      <c r="J195" s="202"/>
      <c r="K195" s="202"/>
      <c r="L195" s="202"/>
      <c r="M195" s="202"/>
      <c r="N195" s="202"/>
      <c r="O195" s="204"/>
    </row>
    <row r="196" spans="6:15">
      <c r="F196" s="202"/>
      <c r="G196" s="203"/>
      <c r="H196" s="202"/>
      <c r="I196" s="202"/>
      <c r="J196" s="202"/>
      <c r="K196" s="202"/>
      <c r="L196" s="202"/>
      <c r="M196" s="202"/>
      <c r="N196" s="202"/>
      <c r="O196" s="204"/>
    </row>
    <row r="197" spans="6:15">
      <c r="F197" s="202"/>
      <c r="G197" s="203"/>
      <c r="H197" s="202"/>
      <c r="I197" s="202"/>
      <c r="J197" s="202"/>
      <c r="K197" s="202"/>
      <c r="L197" s="202"/>
      <c r="M197" s="202"/>
      <c r="N197" s="202"/>
      <c r="O197" s="204"/>
    </row>
    <row r="198" spans="6:15">
      <c r="F198" s="202"/>
      <c r="G198" s="203"/>
      <c r="H198" s="202"/>
      <c r="I198" s="202"/>
      <c r="J198" s="202"/>
      <c r="K198" s="202"/>
      <c r="L198" s="202"/>
      <c r="M198" s="202"/>
      <c r="N198" s="202"/>
      <c r="O198" s="204"/>
    </row>
    <row r="199" spans="6:15">
      <c r="F199" s="202"/>
      <c r="G199" s="203"/>
      <c r="H199" s="202"/>
      <c r="I199" s="202"/>
      <c r="J199" s="202"/>
      <c r="K199" s="202"/>
      <c r="L199" s="202"/>
      <c r="M199" s="202"/>
      <c r="N199" s="202"/>
      <c r="O199" s="204"/>
    </row>
    <row r="200" spans="6:15">
      <c r="F200" s="202"/>
      <c r="G200" s="203"/>
      <c r="H200" s="202"/>
      <c r="I200" s="202"/>
      <c r="J200" s="202"/>
      <c r="K200" s="202"/>
      <c r="L200" s="202"/>
      <c r="M200" s="202"/>
      <c r="N200" s="202"/>
      <c r="O200" s="204"/>
    </row>
    <row r="201" spans="6:15">
      <c r="F201" s="202"/>
      <c r="G201" s="203"/>
      <c r="H201" s="202"/>
      <c r="I201" s="202"/>
      <c r="J201" s="202"/>
      <c r="K201" s="202"/>
      <c r="L201" s="202"/>
      <c r="M201" s="202"/>
      <c r="N201" s="202"/>
      <c r="O201" s="204"/>
    </row>
    <row r="202" spans="6:15">
      <c r="F202" s="202"/>
      <c r="G202" s="203"/>
      <c r="H202" s="202"/>
      <c r="I202" s="202"/>
      <c r="J202" s="202"/>
      <c r="K202" s="202"/>
      <c r="L202" s="202"/>
      <c r="M202" s="202"/>
      <c r="N202" s="202"/>
      <c r="O202" s="204"/>
    </row>
    <row r="203" spans="6:15">
      <c r="F203" s="202"/>
      <c r="G203" s="203"/>
      <c r="H203" s="202"/>
      <c r="I203" s="202"/>
      <c r="J203" s="202"/>
      <c r="K203" s="202"/>
      <c r="L203" s="202"/>
      <c r="M203" s="202"/>
      <c r="N203" s="202"/>
      <c r="O203" s="204"/>
    </row>
    <row r="204" spans="6:15">
      <c r="F204" s="202"/>
      <c r="G204" s="203"/>
      <c r="H204" s="202"/>
      <c r="I204" s="202"/>
      <c r="J204" s="202"/>
      <c r="K204" s="202"/>
      <c r="L204" s="202"/>
      <c r="M204" s="202"/>
      <c r="N204" s="202"/>
      <c r="O204" s="204"/>
    </row>
    <row r="205" spans="6:15">
      <c r="F205" s="202"/>
      <c r="G205" s="203"/>
      <c r="H205" s="202"/>
      <c r="I205" s="202"/>
      <c r="J205" s="202"/>
      <c r="K205" s="202"/>
      <c r="L205" s="202"/>
      <c r="M205" s="202"/>
      <c r="N205" s="202"/>
      <c r="O205" s="204"/>
    </row>
    <row r="206" spans="6:15">
      <c r="F206" s="202"/>
      <c r="G206" s="203"/>
      <c r="H206" s="202"/>
      <c r="I206" s="202"/>
      <c r="J206" s="202"/>
      <c r="K206" s="202"/>
      <c r="L206" s="202"/>
      <c r="M206" s="202"/>
      <c r="N206" s="202"/>
      <c r="O206" s="204"/>
    </row>
    <row r="207" spans="6:15">
      <c r="F207" s="202"/>
      <c r="G207" s="203"/>
      <c r="H207" s="202"/>
      <c r="I207" s="202"/>
      <c r="J207" s="202"/>
      <c r="K207" s="202"/>
      <c r="L207" s="202"/>
      <c r="M207" s="202"/>
      <c r="N207" s="202"/>
      <c r="O207" s="204"/>
    </row>
    <row r="208" spans="6:15">
      <c r="F208" s="202"/>
      <c r="G208" s="203"/>
      <c r="H208" s="202"/>
      <c r="I208" s="202"/>
      <c r="J208" s="202"/>
      <c r="K208" s="202"/>
      <c r="L208" s="202"/>
      <c r="M208" s="202"/>
      <c r="N208" s="202"/>
      <c r="O208" s="204"/>
    </row>
    <row r="209" spans="6:15">
      <c r="F209" s="202"/>
      <c r="G209" s="203"/>
      <c r="H209" s="202"/>
      <c r="I209" s="202"/>
      <c r="J209" s="202"/>
      <c r="K209" s="202"/>
      <c r="L209" s="202"/>
      <c r="M209" s="202"/>
      <c r="N209" s="202"/>
      <c r="O209" s="204"/>
    </row>
    <row r="210" spans="6:15">
      <c r="F210" s="202"/>
      <c r="G210" s="203"/>
      <c r="H210" s="202"/>
      <c r="I210" s="202"/>
      <c r="J210" s="202"/>
      <c r="K210" s="202"/>
      <c r="L210" s="202"/>
      <c r="M210" s="202"/>
      <c r="N210" s="202"/>
      <c r="O210" s="204"/>
    </row>
    <row r="211" spans="6:15">
      <c r="F211" s="202"/>
      <c r="G211" s="203"/>
      <c r="H211" s="202"/>
      <c r="I211" s="202"/>
      <c r="J211" s="202"/>
      <c r="K211" s="202"/>
      <c r="L211" s="202"/>
      <c r="M211" s="202"/>
      <c r="N211" s="202"/>
      <c r="O211" s="204"/>
    </row>
    <row r="212" spans="6:15">
      <c r="F212" s="202"/>
      <c r="G212" s="203"/>
      <c r="H212" s="202"/>
      <c r="I212" s="202"/>
      <c r="J212" s="202"/>
      <c r="K212" s="202"/>
      <c r="L212" s="202"/>
      <c r="M212" s="202"/>
      <c r="N212" s="202"/>
      <c r="O212" s="204"/>
    </row>
    <row r="213" spans="6:15">
      <c r="F213" s="202"/>
      <c r="G213" s="203"/>
      <c r="H213" s="202"/>
      <c r="I213" s="202"/>
      <c r="J213" s="202"/>
      <c r="K213" s="202"/>
      <c r="L213" s="202"/>
      <c r="M213" s="202"/>
      <c r="N213" s="202"/>
      <c r="O213" s="204"/>
    </row>
    <row r="214" spans="6:15">
      <c r="F214" s="202"/>
      <c r="G214" s="203"/>
      <c r="H214" s="202"/>
      <c r="I214" s="202"/>
      <c r="J214" s="202"/>
      <c r="K214" s="202"/>
      <c r="L214" s="202"/>
      <c r="M214" s="202"/>
      <c r="N214" s="202"/>
      <c r="O214" s="204"/>
    </row>
    <row r="215" spans="6:15">
      <c r="F215" s="202"/>
      <c r="G215" s="203"/>
      <c r="H215" s="202"/>
      <c r="I215" s="202"/>
      <c r="J215" s="202"/>
      <c r="K215" s="202"/>
      <c r="L215" s="202"/>
      <c r="M215" s="202"/>
      <c r="N215" s="202"/>
      <c r="O215" s="204"/>
    </row>
    <row r="216" spans="6:15">
      <c r="F216" s="202"/>
      <c r="G216" s="203"/>
      <c r="H216" s="202"/>
      <c r="I216" s="202"/>
      <c r="J216" s="202"/>
      <c r="K216" s="202"/>
      <c r="L216" s="202"/>
      <c r="M216" s="202"/>
      <c r="N216" s="202"/>
      <c r="O216" s="204"/>
    </row>
    <row r="217" spans="6:15">
      <c r="F217" s="202"/>
      <c r="G217" s="203"/>
      <c r="H217" s="202"/>
      <c r="I217" s="202"/>
      <c r="J217" s="202"/>
      <c r="K217" s="202"/>
      <c r="L217" s="202"/>
      <c r="M217" s="202"/>
      <c r="N217" s="202"/>
      <c r="O217" s="204"/>
    </row>
    <row r="218" spans="6:15">
      <c r="F218" s="202"/>
      <c r="G218" s="203"/>
      <c r="H218" s="202"/>
      <c r="I218" s="202"/>
      <c r="J218" s="202"/>
      <c r="K218" s="202"/>
      <c r="L218" s="202"/>
      <c r="M218" s="202"/>
      <c r="N218" s="202"/>
      <c r="O218" s="204"/>
    </row>
    <row r="219" spans="6:15">
      <c r="F219" s="202"/>
      <c r="G219" s="203"/>
      <c r="H219" s="202"/>
      <c r="I219" s="202"/>
      <c r="J219" s="202"/>
      <c r="K219" s="202"/>
      <c r="L219" s="202"/>
      <c r="M219" s="202"/>
      <c r="N219" s="202"/>
      <c r="O219" s="204"/>
    </row>
    <row r="220" spans="6:15">
      <c r="F220" s="202"/>
      <c r="G220" s="203"/>
      <c r="H220" s="202"/>
      <c r="I220" s="202"/>
      <c r="J220" s="202"/>
      <c r="K220" s="202"/>
      <c r="L220" s="202"/>
      <c r="M220" s="202"/>
      <c r="N220" s="202"/>
      <c r="O220" s="204"/>
    </row>
    <row r="221" spans="6:15">
      <c r="F221" s="202"/>
      <c r="G221" s="203"/>
      <c r="H221" s="202"/>
      <c r="I221" s="202"/>
      <c r="J221" s="202"/>
      <c r="K221" s="202"/>
      <c r="L221" s="202"/>
      <c r="M221" s="202"/>
      <c r="N221" s="202"/>
      <c r="O221" s="204"/>
    </row>
    <row r="222" spans="6:15">
      <c r="F222" s="202"/>
      <c r="G222" s="203"/>
      <c r="H222" s="202"/>
      <c r="I222" s="202"/>
      <c r="J222" s="202"/>
      <c r="K222" s="202"/>
      <c r="L222" s="202"/>
      <c r="M222" s="202"/>
      <c r="N222" s="202"/>
      <c r="O222" s="204"/>
    </row>
    <row r="223" spans="6:15">
      <c r="F223" s="202"/>
      <c r="G223" s="203"/>
      <c r="H223" s="202"/>
      <c r="I223" s="202"/>
      <c r="J223" s="202"/>
      <c r="K223" s="202"/>
      <c r="L223" s="202"/>
      <c r="M223" s="202"/>
      <c r="N223" s="202"/>
      <c r="O223" s="204"/>
    </row>
    <row r="224" spans="6:15">
      <c r="F224" s="202"/>
      <c r="G224" s="203"/>
      <c r="H224" s="202"/>
      <c r="I224" s="202"/>
      <c r="J224" s="202"/>
      <c r="K224" s="202"/>
      <c r="L224" s="202"/>
      <c r="M224" s="202"/>
      <c r="N224" s="202"/>
      <c r="O224" s="204"/>
    </row>
    <row r="225" spans="6:15">
      <c r="F225" s="202"/>
      <c r="G225" s="203"/>
      <c r="H225" s="202"/>
      <c r="I225" s="202"/>
      <c r="J225" s="202"/>
      <c r="K225" s="202"/>
      <c r="L225" s="202"/>
      <c r="M225" s="202"/>
      <c r="N225" s="202"/>
      <c r="O225" s="204"/>
    </row>
    <row r="226" spans="6:15">
      <c r="F226" s="202"/>
      <c r="G226" s="203"/>
      <c r="H226" s="202"/>
      <c r="I226" s="202"/>
      <c r="J226" s="202"/>
      <c r="K226" s="202"/>
      <c r="L226" s="202"/>
      <c r="M226" s="202"/>
      <c r="N226" s="202"/>
      <c r="O226" s="204"/>
    </row>
    <row r="227" spans="6:15">
      <c r="F227" s="202"/>
      <c r="G227" s="203"/>
      <c r="H227" s="202"/>
      <c r="I227" s="202"/>
      <c r="J227" s="202"/>
      <c r="K227" s="202"/>
      <c r="L227" s="202"/>
      <c r="M227" s="202"/>
      <c r="N227" s="202"/>
      <c r="O227" s="204"/>
    </row>
    <row r="228" spans="6:15">
      <c r="F228" s="202"/>
      <c r="G228" s="203"/>
      <c r="H228" s="202"/>
      <c r="I228" s="202"/>
      <c r="J228" s="202"/>
      <c r="K228" s="202"/>
      <c r="L228" s="202"/>
      <c r="M228" s="202"/>
      <c r="N228" s="202"/>
      <c r="O228" s="204"/>
    </row>
    <row r="229" spans="6:15">
      <c r="F229" s="202"/>
      <c r="G229" s="203"/>
      <c r="H229" s="202"/>
      <c r="I229" s="202"/>
      <c r="J229" s="202"/>
      <c r="K229" s="202"/>
      <c r="L229" s="202"/>
      <c r="M229" s="202"/>
      <c r="N229" s="202"/>
      <c r="O229" s="204"/>
    </row>
    <row r="230" spans="6:15">
      <c r="F230" s="202"/>
      <c r="G230" s="203"/>
      <c r="H230" s="202"/>
      <c r="I230" s="202"/>
      <c r="J230" s="202"/>
      <c r="K230" s="202"/>
      <c r="L230" s="202"/>
      <c r="M230" s="202"/>
      <c r="N230" s="202"/>
      <c r="O230" s="204"/>
    </row>
    <row r="231" spans="6:15">
      <c r="F231" s="202"/>
      <c r="G231" s="203"/>
      <c r="H231" s="202"/>
      <c r="I231" s="202"/>
      <c r="J231" s="202"/>
      <c r="K231" s="202"/>
      <c r="L231" s="202"/>
      <c r="M231" s="202"/>
      <c r="N231" s="202"/>
      <c r="O231" s="204"/>
    </row>
    <row r="232" spans="6:15">
      <c r="F232" s="202"/>
      <c r="G232" s="203"/>
      <c r="H232" s="202"/>
      <c r="I232" s="202"/>
      <c r="J232" s="202"/>
      <c r="K232" s="202"/>
      <c r="L232" s="202"/>
      <c r="M232" s="202"/>
      <c r="N232" s="202"/>
      <c r="O232" s="204"/>
    </row>
    <row r="233" spans="6:15">
      <c r="F233" s="202"/>
      <c r="G233" s="203"/>
      <c r="H233" s="202"/>
      <c r="I233" s="202"/>
      <c r="J233" s="202"/>
      <c r="K233" s="202"/>
      <c r="L233" s="202"/>
      <c r="M233" s="202"/>
      <c r="N233" s="202"/>
      <c r="O233" s="204"/>
    </row>
    <row r="234" spans="6:15">
      <c r="F234" s="202"/>
      <c r="G234" s="203"/>
      <c r="H234" s="202"/>
      <c r="I234" s="202"/>
      <c r="J234" s="202"/>
      <c r="K234" s="202"/>
      <c r="L234" s="202"/>
      <c r="M234" s="202"/>
      <c r="N234" s="202"/>
      <c r="O234" s="204"/>
    </row>
    <row r="235" spans="6:15">
      <c r="F235" s="202"/>
      <c r="G235" s="203"/>
      <c r="H235" s="202"/>
      <c r="I235" s="202"/>
      <c r="J235" s="202"/>
      <c r="K235" s="202"/>
      <c r="L235" s="202"/>
      <c r="M235" s="202"/>
      <c r="N235" s="202"/>
      <c r="O235" s="204"/>
    </row>
    <row r="236" spans="6:15">
      <c r="F236" s="202"/>
      <c r="G236" s="203"/>
      <c r="H236" s="202"/>
      <c r="I236" s="202"/>
      <c r="J236" s="202"/>
      <c r="K236" s="202"/>
      <c r="L236" s="202"/>
      <c r="M236" s="202"/>
      <c r="N236" s="202"/>
      <c r="O236" s="204"/>
    </row>
    <row r="237" spans="6:15">
      <c r="F237" s="202"/>
      <c r="G237" s="203"/>
      <c r="H237" s="202"/>
      <c r="I237" s="202"/>
      <c r="J237" s="202"/>
      <c r="K237" s="202"/>
      <c r="L237" s="202"/>
      <c r="M237" s="202"/>
      <c r="N237" s="202"/>
      <c r="O237" s="204"/>
    </row>
    <row r="238" spans="6:15">
      <c r="F238" s="202"/>
      <c r="G238" s="203"/>
      <c r="H238" s="202"/>
      <c r="I238" s="202"/>
      <c r="J238" s="202"/>
      <c r="K238" s="202"/>
      <c r="L238" s="202"/>
      <c r="M238" s="202"/>
      <c r="N238" s="202"/>
      <c r="O238" s="204"/>
    </row>
    <row r="239" spans="6:15">
      <c r="F239" s="202"/>
      <c r="G239" s="203"/>
      <c r="H239" s="202"/>
      <c r="I239" s="202"/>
      <c r="J239" s="202"/>
      <c r="K239" s="202"/>
      <c r="L239" s="202"/>
      <c r="M239" s="202"/>
      <c r="N239" s="202"/>
      <c r="O239" s="204"/>
    </row>
    <row r="240" spans="6:15">
      <c r="F240" s="202"/>
      <c r="G240" s="203"/>
      <c r="H240" s="202"/>
      <c r="I240" s="202"/>
      <c r="J240" s="202"/>
      <c r="K240" s="202"/>
      <c r="L240" s="202"/>
      <c r="M240" s="202"/>
      <c r="N240" s="202"/>
      <c r="O240" s="204"/>
    </row>
    <row r="241" spans="6:15">
      <c r="F241" s="202"/>
      <c r="G241" s="203"/>
      <c r="H241" s="202"/>
      <c r="I241" s="202"/>
      <c r="J241" s="202"/>
      <c r="K241" s="202"/>
      <c r="L241" s="202"/>
      <c r="M241" s="202"/>
      <c r="N241" s="202"/>
      <c r="O241" s="204"/>
    </row>
    <row r="242" spans="6:15">
      <c r="F242" s="202"/>
      <c r="G242" s="203"/>
      <c r="H242" s="202"/>
      <c r="I242" s="202"/>
      <c r="J242" s="202"/>
      <c r="K242" s="202"/>
      <c r="L242" s="202"/>
      <c r="M242" s="202"/>
      <c r="N242" s="202"/>
      <c r="O242" s="204"/>
    </row>
    <row r="243" spans="6:15">
      <c r="F243" s="202"/>
      <c r="G243" s="203"/>
      <c r="H243" s="202"/>
      <c r="I243" s="202"/>
      <c r="J243" s="202"/>
      <c r="K243" s="202"/>
      <c r="L243" s="202"/>
      <c r="M243" s="202"/>
      <c r="N243" s="202"/>
      <c r="O243" s="204"/>
    </row>
    <row r="244" spans="6:15">
      <c r="F244" s="202"/>
      <c r="G244" s="203"/>
      <c r="H244" s="202"/>
      <c r="I244" s="202"/>
      <c r="J244" s="202"/>
      <c r="K244" s="202"/>
      <c r="L244" s="202"/>
      <c r="M244" s="202"/>
      <c r="N244" s="202"/>
      <c r="O244" s="204"/>
    </row>
    <row r="245" spans="6:15">
      <c r="F245" s="202"/>
      <c r="G245" s="203"/>
      <c r="H245" s="202"/>
      <c r="I245" s="202"/>
      <c r="J245" s="202"/>
      <c r="K245" s="202"/>
      <c r="L245" s="202"/>
      <c r="M245" s="202"/>
      <c r="N245" s="202"/>
      <c r="O245" s="204"/>
    </row>
    <row r="246" spans="6:15">
      <c r="F246" s="202"/>
      <c r="G246" s="203"/>
      <c r="H246" s="202"/>
      <c r="I246" s="202"/>
      <c r="J246" s="202"/>
      <c r="K246" s="202"/>
      <c r="L246" s="202"/>
      <c r="M246" s="202"/>
      <c r="N246" s="202"/>
      <c r="O246" s="204"/>
    </row>
    <row r="247" spans="6:15">
      <c r="F247" s="202"/>
      <c r="G247" s="203"/>
      <c r="H247" s="202"/>
      <c r="I247" s="202"/>
      <c r="J247" s="202"/>
      <c r="K247" s="202"/>
      <c r="L247" s="202"/>
      <c r="M247" s="202"/>
      <c r="N247" s="202"/>
      <c r="O247" s="204"/>
    </row>
    <row r="248" spans="6:15">
      <c r="F248" s="202"/>
      <c r="G248" s="203"/>
      <c r="H248" s="202"/>
      <c r="I248" s="202"/>
      <c r="J248" s="202"/>
      <c r="K248" s="202"/>
      <c r="L248" s="202"/>
      <c r="M248" s="202"/>
      <c r="N248" s="202"/>
      <c r="O248" s="204"/>
    </row>
    <row r="249" spans="6:15">
      <c r="F249" s="202"/>
      <c r="G249" s="203"/>
      <c r="H249" s="202"/>
      <c r="I249" s="202"/>
      <c r="J249" s="202"/>
      <c r="K249" s="202"/>
      <c r="L249" s="202"/>
      <c r="M249" s="202"/>
      <c r="N249" s="202"/>
      <c r="O249" s="204"/>
    </row>
    <row r="250" spans="6:15">
      <c r="F250" s="202"/>
      <c r="G250" s="203"/>
      <c r="H250" s="202"/>
      <c r="I250" s="202"/>
      <c r="J250" s="202"/>
      <c r="K250" s="202"/>
      <c r="L250" s="202"/>
      <c r="M250" s="202"/>
      <c r="N250" s="202"/>
      <c r="O250" s="204"/>
    </row>
    <row r="251" spans="6:15">
      <c r="F251" s="202"/>
      <c r="G251" s="203"/>
      <c r="H251" s="202"/>
      <c r="I251" s="202"/>
      <c r="J251" s="202"/>
      <c r="K251" s="202"/>
      <c r="L251" s="202"/>
      <c r="M251" s="202"/>
      <c r="N251" s="202"/>
      <c r="O251" s="204"/>
    </row>
    <row r="252" spans="6:15">
      <c r="F252" s="202"/>
      <c r="G252" s="203"/>
      <c r="H252" s="202"/>
      <c r="I252" s="202"/>
      <c r="J252" s="202"/>
      <c r="K252" s="202"/>
      <c r="L252" s="202"/>
      <c r="M252" s="202"/>
      <c r="N252" s="202"/>
      <c r="O252" s="204"/>
    </row>
    <row r="253" spans="6:15">
      <c r="F253" s="202"/>
      <c r="G253" s="203"/>
      <c r="H253" s="202"/>
      <c r="I253" s="202"/>
      <c r="J253" s="202"/>
      <c r="K253" s="202"/>
      <c r="L253" s="202"/>
      <c r="M253" s="202"/>
      <c r="N253" s="202"/>
      <c r="O253" s="204"/>
    </row>
    <row r="254" spans="6:15">
      <c r="F254" s="202"/>
      <c r="G254" s="203"/>
      <c r="H254" s="202"/>
      <c r="I254" s="202"/>
      <c r="J254" s="202"/>
      <c r="K254" s="202"/>
      <c r="L254" s="202"/>
      <c r="M254" s="202"/>
      <c r="N254" s="202"/>
      <c r="O254" s="204"/>
    </row>
    <row r="255" spans="6:15">
      <c r="F255" s="202"/>
      <c r="G255" s="203"/>
      <c r="H255" s="202"/>
      <c r="I255" s="202"/>
      <c r="J255" s="202"/>
      <c r="K255" s="202"/>
      <c r="L255" s="202"/>
      <c r="M255" s="202"/>
      <c r="N255" s="202"/>
      <c r="O255" s="204"/>
    </row>
    <row r="256" spans="6:15">
      <c r="F256" s="202"/>
      <c r="G256" s="203"/>
      <c r="H256" s="202"/>
      <c r="I256" s="202"/>
      <c r="J256" s="202"/>
      <c r="K256" s="202"/>
      <c r="L256" s="202"/>
      <c r="M256" s="202"/>
      <c r="N256" s="202"/>
      <c r="O256" s="204"/>
    </row>
    <row r="257" spans="6:15">
      <c r="F257" s="202"/>
      <c r="G257" s="203"/>
      <c r="H257" s="202"/>
      <c r="I257" s="202"/>
      <c r="J257" s="202"/>
      <c r="K257" s="202"/>
      <c r="L257" s="202"/>
      <c r="M257" s="202"/>
      <c r="N257" s="202"/>
      <c r="O257" s="204"/>
    </row>
    <row r="258" spans="6:15">
      <c r="F258" s="202"/>
      <c r="G258" s="203"/>
      <c r="H258" s="202"/>
      <c r="I258" s="202"/>
      <c r="J258" s="202"/>
      <c r="K258" s="202"/>
      <c r="L258" s="202"/>
      <c r="M258" s="202"/>
      <c r="N258" s="202"/>
      <c r="O258" s="204"/>
    </row>
    <row r="259" spans="6:15">
      <c r="F259" s="202"/>
      <c r="G259" s="203"/>
      <c r="H259" s="202"/>
      <c r="I259" s="202"/>
      <c r="J259" s="202"/>
      <c r="K259" s="202"/>
      <c r="L259" s="202"/>
      <c r="M259" s="202"/>
      <c r="N259" s="202"/>
      <c r="O259" s="204"/>
    </row>
    <row r="260" spans="6:15">
      <c r="F260" s="202"/>
      <c r="G260" s="203"/>
      <c r="H260" s="202"/>
      <c r="I260" s="202"/>
      <c r="J260" s="202"/>
      <c r="K260" s="202"/>
      <c r="L260" s="202"/>
      <c r="M260" s="202"/>
      <c r="N260" s="202"/>
      <c r="O260" s="204"/>
    </row>
    <row r="261" spans="6:15">
      <c r="F261" s="202"/>
      <c r="G261" s="203"/>
      <c r="H261" s="202"/>
      <c r="I261" s="202"/>
      <c r="J261" s="202"/>
      <c r="K261" s="202"/>
      <c r="L261" s="202"/>
      <c r="M261" s="202"/>
      <c r="N261" s="202"/>
      <c r="O261" s="204"/>
    </row>
    <row r="262" spans="6:15">
      <c r="F262" s="202"/>
      <c r="G262" s="203"/>
      <c r="H262" s="202"/>
      <c r="I262" s="202"/>
      <c r="J262" s="202"/>
      <c r="K262" s="202"/>
      <c r="L262" s="202"/>
      <c r="M262" s="202"/>
      <c r="N262" s="202"/>
      <c r="O262" s="204"/>
    </row>
    <row r="263" spans="6:15">
      <c r="F263" s="202"/>
      <c r="G263" s="203"/>
      <c r="H263" s="202"/>
      <c r="I263" s="202"/>
      <c r="J263" s="202"/>
      <c r="K263" s="202"/>
      <c r="L263" s="202"/>
      <c r="M263" s="202"/>
      <c r="N263" s="202"/>
      <c r="O263" s="204"/>
    </row>
    <row r="264" spans="6:15">
      <c r="F264" s="202"/>
      <c r="G264" s="203"/>
      <c r="H264" s="202"/>
      <c r="I264" s="202"/>
      <c r="J264" s="202"/>
      <c r="K264" s="202"/>
      <c r="L264" s="202"/>
      <c r="M264" s="202"/>
      <c r="N264" s="202"/>
      <c r="O264" s="204"/>
    </row>
    <row r="265" spans="6:15">
      <c r="F265" s="202"/>
      <c r="G265" s="203"/>
      <c r="H265" s="202"/>
      <c r="I265" s="202"/>
      <c r="J265" s="202"/>
      <c r="K265" s="202"/>
      <c r="L265" s="202"/>
      <c r="M265" s="202"/>
      <c r="N265" s="202"/>
      <c r="O265" s="204"/>
    </row>
    <row r="266" spans="6:15">
      <c r="F266" s="202"/>
      <c r="G266" s="203"/>
      <c r="H266" s="202"/>
      <c r="I266" s="202"/>
      <c r="J266" s="202"/>
      <c r="K266" s="202"/>
      <c r="L266" s="202"/>
      <c r="M266" s="202"/>
      <c r="N266" s="202"/>
      <c r="O266" s="204"/>
    </row>
    <row r="267" spans="6:15">
      <c r="F267" s="202"/>
      <c r="G267" s="203"/>
      <c r="H267" s="202"/>
      <c r="I267" s="202"/>
      <c r="J267" s="202"/>
      <c r="K267" s="202"/>
      <c r="L267" s="202"/>
      <c r="M267" s="202"/>
      <c r="N267" s="202"/>
      <c r="O267" s="204"/>
    </row>
    <row r="268" spans="6:15">
      <c r="F268" s="202"/>
      <c r="G268" s="203"/>
      <c r="H268" s="202"/>
      <c r="I268" s="202"/>
      <c r="J268" s="202"/>
      <c r="K268" s="202"/>
      <c r="L268" s="202"/>
      <c r="M268" s="202"/>
      <c r="N268" s="202"/>
      <c r="O268" s="204"/>
    </row>
    <row r="269" spans="6:15">
      <c r="F269" s="202"/>
      <c r="G269" s="203"/>
      <c r="H269" s="202"/>
      <c r="I269" s="202"/>
      <c r="J269" s="202"/>
      <c r="K269" s="202"/>
      <c r="L269" s="202"/>
      <c r="M269" s="202"/>
      <c r="N269" s="202"/>
      <c r="O269" s="204"/>
    </row>
    <row r="270" spans="6:15">
      <c r="F270" s="202"/>
      <c r="G270" s="203"/>
      <c r="H270" s="202"/>
      <c r="I270" s="202"/>
      <c r="J270" s="202"/>
      <c r="K270" s="202"/>
      <c r="L270" s="202"/>
      <c r="M270" s="202"/>
      <c r="N270" s="202"/>
      <c r="O270" s="204"/>
    </row>
    <row r="271" spans="6:15">
      <c r="F271" s="202"/>
      <c r="G271" s="203"/>
      <c r="H271" s="202"/>
      <c r="I271" s="202"/>
      <c r="J271" s="202"/>
      <c r="K271" s="202"/>
      <c r="L271" s="202"/>
      <c r="M271" s="202"/>
      <c r="N271" s="202"/>
      <c r="O271" s="204"/>
    </row>
    <row r="272" spans="6:15">
      <c r="F272" s="202"/>
      <c r="G272" s="203"/>
      <c r="H272" s="202"/>
      <c r="I272" s="202"/>
      <c r="J272" s="202"/>
      <c r="K272" s="202"/>
      <c r="L272" s="202"/>
      <c r="M272" s="202"/>
      <c r="N272" s="202"/>
      <c r="O272" s="204"/>
    </row>
    <row r="273" spans="6:15">
      <c r="F273" s="202"/>
      <c r="G273" s="203"/>
      <c r="H273" s="202"/>
      <c r="I273" s="202"/>
      <c r="J273" s="202"/>
      <c r="K273" s="202"/>
      <c r="L273" s="202"/>
      <c r="M273" s="202"/>
      <c r="N273" s="202"/>
      <c r="O273" s="204"/>
    </row>
    <row r="274" spans="6:15">
      <c r="F274" s="202"/>
      <c r="G274" s="203"/>
      <c r="H274" s="202"/>
      <c r="I274" s="202"/>
      <c r="J274" s="202"/>
      <c r="K274" s="202"/>
      <c r="L274" s="202"/>
      <c r="M274" s="202"/>
      <c r="N274" s="202"/>
      <c r="O274" s="204"/>
    </row>
    <row r="275" spans="6:15">
      <c r="F275" s="202"/>
      <c r="G275" s="203"/>
      <c r="H275" s="202"/>
      <c r="I275" s="202"/>
      <c r="J275" s="202"/>
      <c r="K275" s="202"/>
      <c r="L275" s="202"/>
      <c r="M275" s="202"/>
      <c r="N275" s="202"/>
      <c r="O275" s="204"/>
    </row>
    <row r="276" spans="6:15">
      <c r="F276" s="202"/>
      <c r="G276" s="203"/>
      <c r="H276" s="202"/>
      <c r="I276" s="202"/>
      <c r="J276" s="202"/>
      <c r="K276" s="202"/>
      <c r="L276" s="202"/>
      <c r="M276" s="202"/>
      <c r="N276" s="202"/>
      <c r="O276" s="204"/>
    </row>
    <row r="277" spans="6:15">
      <c r="F277" s="202"/>
      <c r="G277" s="203"/>
      <c r="H277" s="202"/>
      <c r="I277" s="202"/>
      <c r="J277" s="202"/>
      <c r="K277" s="202"/>
      <c r="L277" s="202"/>
      <c r="M277" s="202"/>
      <c r="N277" s="202"/>
      <c r="O277" s="204"/>
    </row>
    <row r="278" spans="6:15">
      <c r="F278" s="202"/>
      <c r="G278" s="203"/>
      <c r="H278" s="202"/>
      <c r="I278" s="202"/>
      <c r="J278" s="202"/>
      <c r="K278" s="202"/>
      <c r="L278" s="202"/>
      <c r="M278" s="202"/>
      <c r="N278" s="202"/>
      <c r="O278" s="204"/>
    </row>
    <row r="279" spans="6:15">
      <c r="F279" s="202"/>
      <c r="G279" s="203"/>
      <c r="H279" s="202"/>
      <c r="I279" s="202"/>
      <c r="J279" s="202"/>
      <c r="K279" s="202"/>
      <c r="L279" s="202"/>
      <c r="M279" s="202"/>
      <c r="N279" s="202"/>
      <c r="O279" s="204"/>
    </row>
    <row r="280" spans="6:15">
      <c r="F280" s="202"/>
      <c r="G280" s="203"/>
      <c r="H280" s="202"/>
      <c r="I280" s="202"/>
      <c r="J280" s="202"/>
      <c r="K280" s="202"/>
      <c r="L280" s="202"/>
      <c r="M280" s="202"/>
      <c r="N280" s="202"/>
      <c r="O280" s="204"/>
    </row>
    <row r="281" spans="6:15">
      <c r="F281" s="202"/>
      <c r="G281" s="203"/>
      <c r="H281" s="202"/>
      <c r="I281" s="202"/>
      <c r="J281" s="202"/>
      <c r="K281" s="202"/>
      <c r="L281" s="202"/>
      <c r="M281" s="202"/>
      <c r="N281" s="202"/>
      <c r="O281" s="204"/>
    </row>
    <row r="282" spans="6:15">
      <c r="F282" s="202"/>
      <c r="G282" s="203"/>
      <c r="H282" s="202"/>
      <c r="I282" s="202"/>
      <c r="J282" s="202"/>
      <c r="K282" s="202"/>
      <c r="L282" s="202"/>
      <c r="M282" s="202"/>
      <c r="N282" s="202"/>
      <c r="O282" s="204"/>
    </row>
    <row r="283" spans="6:15">
      <c r="F283" s="202"/>
      <c r="G283" s="203"/>
      <c r="H283" s="202"/>
      <c r="I283" s="202"/>
      <c r="J283" s="202"/>
      <c r="K283" s="202"/>
      <c r="L283" s="202"/>
      <c r="M283" s="202"/>
      <c r="N283" s="202"/>
      <c r="O283" s="204"/>
    </row>
    <row r="284" spans="6:15">
      <c r="F284" s="202"/>
      <c r="G284" s="203"/>
      <c r="H284" s="202"/>
      <c r="I284" s="202"/>
      <c r="J284" s="202"/>
      <c r="K284" s="202"/>
      <c r="L284" s="202"/>
      <c r="M284" s="202"/>
      <c r="N284" s="202"/>
      <c r="O284" s="204"/>
    </row>
    <row r="285" spans="6:15">
      <c r="F285" s="202"/>
      <c r="G285" s="203"/>
      <c r="H285" s="202"/>
      <c r="I285" s="202"/>
      <c r="J285" s="202"/>
      <c r="K285" s="202"/>
      <c r="L285" s="202"/>
      <c r="M285" s="202"/>
      <c r="N285" s="202"/>
      <c r="O285" s="204"/>
    </row>
    <row r="286" spans="6:15">
      <c r="F286" s="202"/>
      <c r="G286" s="203"/>
      <c r="H286" s="202"/>
      <c r="I286" s="202"/>
      <c r="J286" s="202"/>
      <c r="K286" s="202"/>
      <c r="L286" s="202"/>
      <c r="M286" s="202"/>
      <c r="N286" s="202"/>
      <c r="O286" s="204"/>
    </row>
    <row r="287" spans="6:15">
      <c r="F287" s="202"/>
      <c r="G287" s="203"/>
      <c r="H287" s="202"/>
      <c r="I287" s="202"/>
      <c r="J287" s="202"/>
      <c r="K287" s="202"/>
      <c r="L287" s="202"/>
      <c r="M287" s="202"/>
      <c r="N287" s="202"/>
      <c r="O287" s="204"/>
    </row>
    <row r="288" spans="6:15">
      <c r="F288" s="202"/>
      <c r="G288" s="203"/>
      <c r="H288" s="202"/>
      <c r="I288" s="202"/>
      <c r="J288" s="202"/>
      <c r="K288" s="202"/>
      <c r="L288" s="202"/>
      <c r="M288" s="202"/>
      <c r="N288" s="202"/>
      <c r="O288" s="204"/>
    </row>
    <row r="289" spans="6:15">
      <c r="F289" s="202"/>
      <c r="G289" s="203"/>
      <c r="H289" s="202"/>
      <c r="I289" s="202"/>
      <c r="J289" s="202"/>
      <c r="K289" s="202"/>
      <c r="L289" s="202"/>
      <c r="M289" s="202"/>
      <c r="N289" s="202"/>
      <c r="O289" s="204"/>
    </row>
    <row r="290" spans="6:15">
      <c r="F290" s="202"/>
      <c r="G290" s="203"/>
      <c r="H290" s="202"/>
      <c r="I290" s="202"/>
      <c r="J290" s="202"/>
      <c r="K290" s="202"/>
      <c r="L290" s="202"/>
      <c r="M290" s="202"/>
      <c r="N290" s="202"/>
      <c r="O290" s="204"/>
    </row>
    <row r="291" spans="6:15">
      <c r="F291" s="202"/>
      <c r="G291" s="203"/>
      <c r="H291" s="202"/>
      <c r="I291" s="202"/>
      <c r="J291" s="202"/>
      <c r="K291" s="202"/>
      <c r="L291" s="202"/>
      <c r="M291" s="202"/>
      <c r="N291" s="202"/>
      <c r="O291" s="204"/>
    </row>
    <row r="292" spans="6:15">
      <c r="F292" s="202"/>
      <c r="G292" s="203"/>
      <c r="H292" s="202"/>
      <c r="I292" s="202"/>
      <c r="J292" s="202"/>
      <c r="K292" s="202"/>
      <c r="L292" s="202"/>
      <c r="M292" s="202"/>
      <c r="N292" s="202"/>
      <c r="O292" s="204"/>
    </row>
    <row r="293" spans="6:15">
      <c r="F293" s="202"/>
      <c r="G293" s="203"/>
      <c r="H293" s="202"/>
      <c r="I293" s="202"/>
      <c r="J293" s="202"/>
      <c r="K293" s="202"/>
      <c r="L293" s="202"/>
      <c r="M293" s="202"/>
      <c r="N293" s="202"/>
      <c r="O293" s="204"/>
    </row>
    <row r="294" spans="6:15">
      <c r="F294" s="202"/>
      <c r="G294" s="203"/>
      <c r="H294" s="202"/>
      <c r="I294" s="202"/>
      <c r="J294" s="202"/>
      <c r="K294" s="202"/>
      <c r="L294" s="202"/>
      <c r="M294" s="202"/>
      <c r="N294" s="202"/>
      <c r="O294" s="204"/>
    </row>
    <row r="295" spans="6:15">
      <c r="F295" s="202"/>
      <c r="G295" s="203"/>
      <c r="H295" s="202"/>
      <c r="I295" s="202"/>
      <c r="J295" s="202"/>
      <c r="K295" s="202"/>
      <c r="L295" s="202"/>
      <c r="M295" s="202"/>
      <c r="N295" s="202"/>
      <c r="O295" s="204"/>
    </row>
    <row r="296" spans="6:15">
      <c r="F296" s="202"/>
      <c r="G296" s="203"/>
      <c r="H296" s="202"/>
      <c r="I296" s="202"/>
      <c r="J296" s="202"/>
      <c r="K296" s="202"/>
      <c r="L296" s="202"/>
      <c r="M296" s="202"/>
      <c r="N296" s="202"/>
      <c r="O296" s="204"/>
    </row>
    <row r="297" spans="6:15">
      <c r="F297" s="202"/>
      <c r="G297" s="203"/>
      <c r="H297" s="202"/>
      <c r="I297" s="202"/>
      <c r="J297" s="202"/>
      <c r="K297" s="202"/>
      <c r="L297" s="202"/>
      <c r="M297" s="202"/>
      <c r="N297" s="202"/>
      <c r="O297" s="204"/>
    </row>
    <row r="298" spans="6:15">
      <c r="F298" s="202"/>
      <c r="G298" s="203"/>
      <c r="H298" s="202"/>
      <c r="I298" s="202"/>
      <c r="J298" s="202"/>
      <c r="K298" s="202"/>
      <c r="L298" s="202"/>
      <c r="M298" s="202"/>
      <c r="N298" s="202"/>
      <c r="O298" s="204"/>
    </row>
    <row r="299" spans="6:15">
      <c r="F299" s="202"/>
      <c r="G299" s="203"/>
      <c r="H299" s="202"/>
      <c r="I299" s="202"/>
      <c r="J299" s="202"/>
      <c r="K299" s="202"/>
      <c r="L299" s="202"/>
      <c r="M299" s="202"/>
      <c r="N299" s="202"/>
      <c r="O299" s="204"/>
    </row>
    <row r="300" spans="6:15">
      <c r="F300" s="202"/>
      <c r="G300" s="203"/>
      <c r="H300" s="202"/>
      <c r="I300" s="202"/>
      <c r="J300" s="202"/>
      <c r="K300" s="202"/>
      <c r="L300" s="202"/>
      <c r="M300" s="202"/>
      <c r="N300" s="202"/>
      <c r="O300" s="204"/>
    </row>
    <row r="301" spans="6:15">
      <c r="F301" s="202"/>
      <c r="G301" s="203"/>
      <c r="H301" s="202"/>
      <c r="I301" s="202"/>
      <c r="J301" s="202"/>
      <c r="K301" s="202"/>
      <c r="L301" s="202"/>
      <c r="M301" s="202"/>
      <c r="N301" s="202"/>
      <c r="O301" s="204"/>
    </row>
    <row r="302" spans="6:15">
      <c r="F302" s="202"/>
      <c r="G302" s="203"/>
      <c r="H302" s="202"/>
      <c r="I302" s="202"/>
      <c r="J302" s="202"/>
      <c r="K302" s="202"/>
      <c r="L302" s="202"/>
      <c r="M302" s="202"/>
      <c r="N302" s="202"/>
      <c r="O302" s="204"/>
    </row>
    <row r="303" spans="6:15">
      <c r="F303" s="202"/>
      <c r="G303" s="203"/>
      <c r="H303" s="202"/>
      <c r="I303" s="202"/>
      <c r="J303" s="202"/>
      <c r="K303" s="202"/>
      <c r="L303" s="202"/>
      <c r="M303" s="202"/>
      <c r="N303" s="202"/>
      <c r="O303" s="204"/>
    </row>
    <row r="304" spans="6:15">
      <c r="F304" s="202"/>
      <c r="G304" s="203"/>
      <c r="H304" s="202"/>
      <c r="I304" s="202"/>
      <c r="J304" s="202"/>
      <c r="K304" s="202"/>
      <c r="L304" s="202"/>
      <c r="M304" s="202"/>
      <c r="N304" s="202"/>
      <c r="O304" s="204"/>
    </row>
    <row r="305" spans="6:15">
      <c r="F305" s="202"/>
      <c r="G305" s="203"/>
      <c r="H305" s="202"/>
      <c r="I305" s="202"/>
      <c r="J305" s="202"/>
      <c r="K305" s="202"/>
      <c r="L305" s="202"/>
      <c r="M305" s="202"/>
      <c r="N305" s="202"/>
      <c r="O305" s="204"/>
    </row>
    <row r="306" spans="6:15">
      <c r="F306" s="202"/>
      <c r="G306" s="203"/>
      <c r="H306" s="202"/>
      <c r="I306" s="202"/>
      <c r="J306" s="202"/>
      <c r="K306" s="202"/>
      <c r="L306" s="202"/>
      <c r="M306" s="202"/>
      <c r="N306" s="202"/>
      <c r="O306" s="204"/>
    </row>
    <row r="307" spans="6:15">
      <c r="F307" s="202"/>
      <c r="G307" s="203"/>
      <c r="H307" s="202"/>
      <c r="I307" s="202"/>
      <c r="J307" s="202"/>
      <c r="K307" s="202"/>
      <c r="L307" s="202"/>
      <c r="M307" s="202"/>
      <c r="N307" s="202"/>
      <c r="O307" s="204"/>
    </row>
    <row r="308" spans="6:15">
      <c r="F308" s="202"/>
      <c r="G308" s="203"/>
      <c r="H308" s="202"/>
      <c r="I308" s="202"/>
      <c r="J308" s="202"/>
      <c r="K308" s="202"/>
      <c r="L308" s="202"/>
      <c r="M308" s="202"/>
      <c r="N308" s="202"/>
      <c r="O308" s="204"/>
    </row>
    <row r="309" spans="6:15">
      <c r="F309" s="202"/>
      <c r="G309" s="203"/>
      <c r="H309" s="202"/>
      <c r="I309" s="202"/>
      <c r="J309" s="202"/>
      <c r="K309" s="202"/>
      <c r="L309" s="202"/>
      <c r="M309" s="202"/>
      <c r="N309" s="202"/>
      <c r="O309" s="204"/>
    </row>
    <row r="310" spans="6:15">
      <c r="F310" s="202"/>
      <c r="G310" s="203"/>
      <c r="H310" s="202"/>
      <c r="I310" s="202"/>
      <c r="J310" s="202"/>
      <c r="K310" s="202"/>
      <c r="L310" s="202"/>
      <c r="M310" s="202"/>
      <c r="N310" s="202"/>
      <c r="O310" s="204"/>
    </row>
    <row r="311" spans="6:15">
      <c r="F311" s="202"/>
      <c r="G311" s="203"/>
      <c r="H311" s="202"/>
      <c r="I311" s="202"/>
      <c r="J311" s="202"/>
      <c r="K311" s="202"/>
      <c r="L311" s="202"/>
      <c r="M311" s="202"/>
      <c r="N311" s="202"/>
      <c r="O311" s="204"/>
    </row>
    <row r="312" spans="6:15">
      <c r="F312" s="202"/>
      <c r="G312" s="203"/>
      <c r="H312" s="202"/>
      <c r="I312" s="202"/>
      <c r="J312" s="202"/>
      <c r="K312" s="202"/>
      <c r="L312" s="202"/>
      <c r="M312" s="202"/>
      <c r="N312" s="202"/>
      <c r="O312" s="204"/>
    </row>
    <row r="313" spans="6:15">
      <c r="F313" s="202"/>
      <c r="G313" s="203"/>
      <c r="H313" s="202"/>
      <c r="I313" s="202"/>
      <c r="J313" s="202"/>
      <c r="K313" s="202"/>
      <c r="L313" s="202"/>
      <c r="M313" s="202"/>
      <c r="N313" s="202"/>
      <c r="O313" s="204"/>
    </row>
    <row r="314" spans="6:15">
      <c r="F314" s="202"/>
      <c r="G314" s="203"/>
      <c r="H314" s="202"/>
      <c r="I314" s="202"/>
      <c r="J314" s="202"/>
      <c r="K314" s="202"/>
      <c r="L314" s="202"/>
      <c r="M314" s="202"/>
      <c r="N314" s="202"/>
      <c r="O314" s="204"/>
    </row>
    <row r="315" spans="6:15">
      <c r="F315" s="202"/>
      <c r="G315" s="203"/>
      <c r="H315" s="202"/>
      <c r="I315" s="202"/>
      <c r="J315" s="202"/>
      <c r="K315" s="202"/>
      <c r="L315" s="202"/>
      <c r="M315" s="202"/>
      <c r="N315" s="202"/>
      <c r="O315" s="204"/>
    </row>
    <row r="316" spans="6:15">
      <c r="F316" s="202"/>
      <c r="G316" s="203"/>
      <c r="H316" s="202"/>
      <c r="I316" s="202"/>
      <c r="J316" s="202"/>
      <c r="K316" s="202"/>
      <c r="L316" s="202"/>
      <c r="M316" s="202"/>
      <c r="N316" s="202"/>
      <c r="O316" s="204"/>
    </row>
    <row r="317" spans="6:15">
      <c r="F317" s="202"/>
      <c r="G317" s="203"/>
      <c r="H317" s="202"/>
      <c r="I317" s="202"/>
      <c r="J317" s="202"/>
      <c r="K317" s="202"/>
      <c r="L317" s="202"/>
      <c r="M317" s="202"/>
      <c r="N317" s="202"/>
      <c r="O317" s="204"/>
    </row>
    <row r="318" spans="6:15">
      <c r="F318" s="202"/>
      <c r="G318" s="203"/>
      <c r="H318" s="202"/>
      <c r="I318" s="202"/>
      <c r="J318" s="202"/>
      <c r="K318" s="202"/>
      <c r="L318" s="202"/>
      <c r="M318" s="202"/>
      <c r="N318" s="202"/>
      <c r="O318" s="204"/>
    </row>
    <row r="319" spans="6:15">
      <c r="F319" s="202"/>
      <c r="G319" s="203"/>
      <c r="H319" s="202"/>
      <c r="I319" s="202"/>
      <c r="J319" s="202"/>
      <c r="K319" s="202"/>
      <c r="L319" s="202"/>
      <c r="M319" s="202"/>
      <c r="N319" s="202"/>
      <c r="O319" s="204"/>
    </row>
    <row r="320" spans="6:15">
      <c r="F320" s="202"/>
      <c r="G320" s="203"/>
      <c r="H320" s="202"/>
      <c r="I320" s="202"/>
      <c r="J320" s="202"/>
      <c r="K320" s="202"/>
      <c r="L320" s="202"/>
      <c r="M320" s="202"/>
      <c r="N320" s="202"/>
      <c r="O320" s="204"/>
    </row>
    <row r="321" spans="6:15">
      <c r="F321" s="202"/>
      <c r="G321" s="203"/>
      <c r="H321" s="202"/>
      <c r="I321" s="202"/>
      <c r="J321" s="202"/>
      <c r="K321" s="202"/>
      <c r="L321" s="202"/>
      <c r="M321" s="202"/>
      <c r="N321" s="202"/>
      <c r="O321" s="204"/>
    </row>
    <row r="322" spans="6:15">
      <c r="F322" s="202"/>
      <c r="G322" s="203"/>
      <c r="H322" s="202"/>
      <c r="I322" s="202"/>
      <c r="J322" s="202"/>
      <c r="K322" s="202"/>
      <c r="L322" s="202"/>
      <c r="M322" s="202"/>
      <c r="N322" s="202"/>
      <c r="O322" s="204"/>
    </row>
    <row r="323" spans="6:15">
      <c r="F323" s="202"/>
      <c r="G323" s="203"/>
      <c r="H323" s="202"/>
      <c r="I323" s="202"/>
      <c r="J323" s="202"/>
      <c r="K323" s="202"/>
      <c r="L323" s="202"/>
      <c r="M323" s="202"/>
      <c r="N323" s="202"/>
      <c r="O323" s="204"/>
    </row>
    <row r="324" spans="6:15">
      <c r="F324" s="202"/>
      <c r="G324" s="203"/>
      <c r="H324" s="202"/>
      <c r="I324" s="202"/>
      <c r="J324" s="202"/>
      <c r="K324" s="202"/>
      <c r="L324" s="202"/>
      <c r="M324" s="202"/>
      <c r="N324" s="202"/>
      <c r="O324" s="204"/>
    </row>
    <row r="325" spans="6:15">
      <c r="F325" s="202"/>
      <c r="G325" s="203"/>
      <c r="H325" s="202"/>
      <c r="I325" s="202"/>
      <c r="J325" s="202"/>
      <c r="K325" s="202"/>
      <c r="L325" s="202"/>
      <c r="M325" s="202"/>
      <c r="N325" s="202"/>
      <c r="O325" s="204"/>
    </row>
    <row r="326" spans="6:15">
      <c r="F326" s="202"/>
      <c r="G326" s="203"/>
      <c r="H326" s="202"/>
      <c r="I326" s="202"/>
      <c r="J326" s="202"/>
      <c r="K326" s="202"/>
      <c r="L326" s="202"/>
      <c r="M326" s="202"/>
      <c r="N326" s="202"/>
      <c r="O326" s="204"/>
    </row>
    <row r="327" spans="6:15">
      <c r="F327" s="202"/>
      <c r="G327" s="203"/>
      <c r="H327" s="202"/>
      <c r="I327" s="202"/>
      <c r="J327" s="202"/>
      <c r="K327" s="202"/>
      <c r="L327" s="202"/>
      <c r="M327" s="202"/>
      <c r="N327" s="202"/>
      <c r="O327" s="204"/>
    </row>
    <row r="328" spans="6:15">
      <c r="F328" s="202"/>
      <c r="G328" s="203"/>
      <c r="H328" s="202"/>
      <c r="I328" s="202"/>
      <c r="J328" s="202"/>
      <c r="K328" s="202"/>
      <c r="L328" s="202"/>
      <c r="M328" s="202"/>
      <c r="N328" s="202"/>
      <c r="O328" s="204"/>
    </row>
    <row r="329" spans="6:15">
      <c r="F329" s="202"/>
      <c r="G329" s="203"/>
      <c r="H329" s="202"/>
      <c r="I329" s="202"/>
      <c r="J329" s="202"/>
      <c r="K329" s="202"/>
      <c r="L329" s="202"/>
      <c r="M329" s="202"/>
      <c r="N329" s="202"/>
      <c r="O329" s="204"/>
    </row>
    <row r="330" spans="6:15">
      <c r="F330" s="202"/>
      <c r="G330" s="203"/>
      <c r="H330" s="202"/>
      <c r="I330" s="202"/>
      <c r="J330" s="202"/>
      <c r="K330" s="202"/>
      <c r="L330" s="202"/>
      <c r="M330" s="202"/>
      <c r="N330" s="202"/>
      <c r="O330" s="204"/>
    </row>
    <row r="331" spans="6:15">
      <c r="F331" s="202"/>
      <c r="G331" s="203"/>
      <c r="H331" s="202"/>
      <c r="I331" s="202"/>
      <c r="J331" s="202"/>
      <c r="K331" s="202"/>
      <c r="L331" s="202"/>
      <c r="M331" s="202"/>
      <c r="N331" s="202"/>
      <c r="O331" s="204"/>
    </row>
    <row r="332" spans="6:15">
      <c r="F332" s="202"/>
      <c r="G332" s="203"/>
      <c r="H332" s="202"/>
      <c r="I332" s="202"/>
      <c r="J332" s="202"/>
      <c r="K332" s="202"/>
      <c r="L332" s="202"/>
      <c r="M332" s="202"/>
      <c r="N332" s="202"/>
      <c r="O332" s="204"/>
    </row>
    <row r="333" spans="6:15">
      <c r="F333" s="202"/>
      <c r="G333" s="203"/>
      <c r="H333" s="202"/>
      <c r="I333" s="202"/>
      <c r="J333" s="202"/>
      <c r="K333" s="202"/>
      <c r="L333" s="202"/>
      <c r="M333" s="202"/>
      <c r="N333" s="202"/>
      <c r="O333" s="204"/>
    </row>
    <row r="334" spans="6:15">
      <c r="F334" s="202"/>
      <c r="G334" s="203"/>
      <c r="H334" s="202"/>
      <c r="I334" s="202"/>
      <c r="J334" s="202"/>
      <c r="K334" s="202"/>
      <c r="L334" s="202"/>
      <c r="M334" s="202"/>
      <c r="N334" s="202"/>
      <c r="O334" s="204"/>
    </row>
    <row r="335" spans="6:15">
      <c r="F335" s="202"/>
      <c r="G335" s="203"/>
      <c r="H335" s="202"/>
      <c r="I335" s="202"/>
      <c r="J335" s="202"/>
      <c r="K335" s="202"/>
      <c r="L335" s="202"/>
      <c r="M335" s="202"/>
      <c r="N335" s="202"/>
      <c r="O335" s="204"/>
    </row>
    <row r="336" spans="6:15">
      <c r="F336" s="202"/>
      <c r="G336" s="203"/>
      <c r="H336" s="202"/>
      <c r="I336" s="202"/>
      <c r="J336" s="202"/>
      <c r="K336" s="202"/>
      <c r="L336" s="202"/>
      <c r="M336" s="202"/>
      <c r="N336" s="202"/>
      <c r="O336" s="204"/>
    </row>
    <row r="337" spans="6:15">
      <c r="F337" s="202"/>
      <c r="G337" s="203"/>
      <c r="H337" s="202"/>
      <c r="I337" s="202"/>
      <c r="J337" s="202"/>
      <c r="K337" s="202"/>
      <c r="L337" s="202"/>
      <c r="M337" s="202"/>
      <c r="N337" s="202"/>
      <c r="O337" s="204"/>
    </row>
    <row r="338" spans="6:15">
      <c r="F338" s="202"/>
      <c r="G338" s="203"/>
      <c r="H338" s="202"/>
      <c r="I338" s="202"/>
      <c r="J338" s="202"/>
      <c r="K338" s="202"/>
      <c r="L338" s="202"/>
      <c r="M338" s="202"/>
      <c r="N338" s="202"/>
      <c r="O338" s="204"/>
    </row>
    <row r="339" spans="6:15">
      <c r="F339" s="202"/>
      <c r="G339" s="203"/>
      <c r="H339" s="202"/>
      <c r="I339" s="202"/>
      <c r="J339" s="202"/>
      <c r="K339" s="202"/>
      <c r="L339" s="202"/>
      <c r="M339" s="202"/>
      <c r="N339" s="202"/>
      <c r="O339" s="204"/>
    </row>
    <row r="340" spans="6:15">
      <c r="F340" s="202"/>
      <c r="G340" s="203"/>
      <c r="H340" s="202"/>
      <c r="I340" s="202"/>
      <c r="J340" s="202"/>
      <c r="K340" s="202"/>
      <c r="L340" s="202"/>
      <c r="M340" s="202"/>
      <c r="N340" s="202"/>
      <c r="O340" s="204"/>
    </row>
    <row r="341" spans="6:15">
      <c r="F341" s="202"/>
      <c r="G341" s="203"/>
      <c r="H341" s="202"/>
      <c r="I341" s="202"/>
      <c r="J341" s="202"/>
      <c r="K341" s="202"/>
      <c r="L341" s="202"/>
      <c r="M341" s="202"/>
      <c r="N341" s="202"/>
      <c r="O341" s="204"/>
    </row>
    <row r="342" spans="6:15">
      <c r="F342" s="202"/>
      <c r="G342" s="203"/>
      <c r="H342" s="202"/>
      <c r="I342" s="202"/>
      <c r="J342" s="202"/>
      <c r="K342" s="202"/>
      <c r="L342" s="202"/>
      <c r="M342" s="202"/>
      <c r="N342" s="202"/>
      <c r="O342" s="204"/>
    </row>
    <row r="343" spans="6:15">
      <c r="F343" s="202"/>
      <c r="G343" s="203"/>
      <c r="H343" s="202"/>
      <c r="I343" s="202"/>
      <c r="J343" s="202"/>
      <c r="K343" s="202"/>
      <c r="L343" s="202"/>
      <c r="M343" s="202"/>
      <c r="N343" s="202"/>
      <c r="O343" s="204"/>
    </row>
    <row r="344" spans="6:15">
      <c r="F344" s="202"/>
      <c r="G344" s="203"/>
      <c r="H344" s="202"/>
      <c r="I344" s="202"/>
      <c r="J344" s="202"/>
      <c r="K344" s="202"/>
      <c r="L344" s="202"/>
      <c r="M344" s="202"/>
      <c r="N344" s="202"/>
      <c r="O344" s="204"/>
    </row>
    <row r="345" spans="6:15">
      <c r="F345" s="202"/>
      <c r="G345" s="203"/>
      <c r="H345" s="202"/>
      <c r="I345" s="202"/>
      <c r="J345" s="202"/>
      <c r="K345" s="202"/>
      <c r="L345" s="202"/>
      <c r="M345" s="202"/>
      <c r="N345" s="202"/>
      <c r="O345" s="204"/>
    </row>
    <row r="346" spans="6:15">
      <c r="F346" s="202"/>
      <c r="G346" s="203"/>
      <c r="H346" s="202"/>
      <c r="I346" s="202"/>
      <c r="J346" s="202"/>
      <c r="K346" s="202"/>
      <c r="L346" s="202"/>
      <c r="M346" s="202"/>
      <c r="N346" s="202"/>
      <c r="O346" s="204"/>
    </row>
    <row r="347" spans="6:15">
      <c r="F347" s="202"/>
      <c r="G347" s="203"/>
      <c r="H347" s="202"/>
      <c r="I347" s="202"/>
      <c r="J347" s="202"/>
      <c r="K347" s="202"/>
      <c r="L347" s="202"/>
      <c r="M347" s="202"/>
      <c r="N347" s="202"/>
      <c r="O347" s="204"/>
    </row>
    <row r="348" spans="6:15">
      <c r="F348" s="202"/>
      <c r="G348" s="203"/>
      <c r="H348" s="202"/>
      <c r="I348" s="202"/>
      <c r="J348" s="202"/>
      <c r="K348" s="202"/>
      <c r="L348" s="202"/>
      <c r="M348" s="202"/>
      <c r="N348" s="202"/>
      <c r="O348" s="204"/>
    </row>
    <row r="349" spans="6:15">
      <c r="F349" s="202"/>
      <c r="G349" s="203"/>
      <c r="H349" s="202"/>
      <c r="I349" s="202"/>
      <c r="J349" s="202"/>
      <c r="K349" s="202"/>
      <c r="L349" s="202"/>
      <c r="M349" s="202"/>
      <c r="N349" s="202"/>
      <c r="O349" s="204"/>
    </row>
    <row r="350" spans="6:15">
      <c r="F350" s="202"/>
      <c r="G350" s="203"/>
      <c r="H350" s="202"/>
      <c r="I350" s="202"/>
      <c r="J350" s="202"/>
      <c r="K350" s="202"/>
      <c r="L350" s="202"/>
      <c r="M350" s="202"/>
      <c r="N350" s="202"/>
      <c r="O350" s="204"/>
    </row>
    <row r="351" spans="6:15">
      <c r="F351" s="202"/>
      <c r="G351" s="203"/>
      <c r="H351" s="202"/>
      <c r="I351" s="202"/>
      <c r="J351" s="202"/>
      <c r="K351" s="202"/>
      <c r="L351" s="202"/>
      <c r="M351" s="202"/>
      <c r="N351" s="202"/>
      <c r="O351" s="204"/>
    </row>
    <row r="352" spans="6:15">
      <c r="F352" s="202"/>
      <c r="G352" s="203"/>
      <c r="H352" s="202"/>
      <c r="I352" s="202"/>
      <c r="J352" s="202"/>
      <c r="K352" s="202"/>
      <c r="L352" s="202"/>
      <c r="M352" s="202"/>
      <c r="N352" s="202"/>
      <c r="O352" s="204"/>
    </row>
    <row r="353" spans="6:15">
      <c r="F353" s="202"/>
      <c r="G353" s="203"/>
      <c r="H353" s="202"/>
      <c r="I353" s="202"/>
      <c r="J353" s="202"/>
      <c r="K353" s="202"/>
      <c r="L353" s="202"/>
      <c r="M353" s="202"/>
      <c r="N353" s="202"/>
      <c r="O353" s="204"/>
    </row>
    <row r="354" spans="6:15">
      <c r="F354" s="202"/>
      <c r="G354" s="203"/>
      <c r="H354" s="202"/>
      <c r="I354" s="202"/>
      <c r="J354" s="202"/>
      <c r="K354" s="202"/>
      <c r="L354" s="202"/>
      <c r="M354" s="202"/>
      <c r="N354" s="202"/>
      <c r="O354" s="204"/>
    </row>
    <row r="355" spans="6:15">
      <c r="F355" s="202"/>
      <c r="G355" s="203"/>
      <c r="H355" s="202"/>
      <c r="I355" s="202"/>
      <c r="J355" s="202"/>
      <c r="K355" s="202"/>
      <c r="L355" s="202"/>
      <c r="M355" s="202"/>
      <c r="N355" s="202"/>
      <c r="O355" s="204"/>
    </row>
    <row r="356" spans="6:15">
      <c r="F356" s="202"/>
      <c r="G356" s="203"/>
      <c r="H356" s="202"/>
      <c r="I356" s="202"/>
      <c r="J356" s="202"/>
      <c r="K356" s="202"/>
      <c r="L356" s="202"/>
      <c r="M356" s="202"/>
      <c r="N356" s="202"/>
      <c r="O356" s="204"/>
    </row>
    <row r="357" spans="6:15">
      <c r="F357" s="202"/>
      <c r="G357" s="203"/>
      <c r="H357" s="202"/>
      <c r="I357" s="202"/>
      <c r="J357" s="202"/>
      <c r="K357" s="202"/>
      <c r="L357" s="202"/>
      <c r="M357" s="202"/>
      <c r="N357" s="202"/>
      <c r="O357" s="204"/>
    </row>
    <row r="358" spans="6:15">
      <c r="F358" s="202"/>
      <c r="G358" s="203"/>
      <c r="H358" s="202"/>
      <c r="I358" s="202"/>
      <c r="J358" s="202"/>
      <c r="K358" s="202"/>
      <c r="L358" s="202"/>
      <c r="M358" s="202"/>
      <c r="N358" s="202"/>
      <c r="O358" s="204"/>
    </row>
    <row r="359" spans="6:15">
      <c r="F359" s="202"/>
      <c r="G359" s="203"/>
      <c r="H359" s="202"/>
      <c r="I359" s="202"/>
      <c r="J359" s="202"/>
      <c r="K359" s="202"/>
      <c r="L359" s="202"/>
      <c r="M359" s="202"/>
      <c r="N359" s="202"/>
      <c r="O359" s="204"/>
    </row>
    <row r="360" spans="6:15">
      <c r="F360" s="202"/>
      <c r="G360" s="203"/>
      <c r="H360" s="202"/>
      <c r="I360" s="202"/>
      <c r="J360" s="202"/>
      <c r="K360" s="202"/>
      <c r="L360" s="202"/>
      <c r="M360" s="202"/>
      <c r="N360" s="202"/>
      <c r="O360" s="204"/>
    </row>
    <row r="361" spans="6:15">
      <c r="F361" s="202"/>
      <c r="G361" s="203"/>
      <c r="H361" s="202"/>
      <c r="I361" s="202"/>
      <c r="J361" s="202"/>
      <c r="K361" s="202"/>
      <c r="L361" s="202"/>
      <c r="M361" s="202"/>
      <c r="N361" s="202"/>
      <c r="O361" s="204"/>
    </row>
    <row r="362" spans="6:15">
      <c r="F362" s="202"/>
      <c r="G362" s="203"/>
      <c r="H362" s="202"/>
      <c r="I362" s="202"/>
      <c r="J362" s="202"/>
      <c r="K362" s="202"/>
      <c r="L362" s="202"/>
      <c r="M362" s="202"/>
      <c r="N362" s="202"/>
      <c r="O362" s="204"/>
    </row>
    <row r="363" spans="6:15">
      <c r="F363" s="202"/>
      <c r="G363" s="203"/>
      <c r="H363" s="202"/>
      <c r="I363" s="202"/>
      <c r="J363" s="202"/>
      <c r="K363" s="202"/>
      <c r="L363" s="202"/>
      <c r="M363" s="202"/>
      <c r="N363" s="202"/>
      <c r="O363" s="204"/>
    </row>
    <row r="364" spans="6:15">
      <c r="F364" s="202"/>
      <c r="G364" s="203"/>
      <c r="H364" s="202"/>
      <c r="I364" s="202"/>
      <c r="J364" s="202"/>
      <c r="K364" s="202"/>
      <c r="L364" s="202"/>
      <c r="M364" s="202"/>
      <c r="N364" s="202"/>
      <c r="O364" s="204"/>
    </row>
    <row r="365" spans="6:15">
      <c r="F365" s="202"/>
      <c r="G365" s="203"/>
      <c r="H365" s="202"/>
      <c r="I365" s="202"/>
      <c r="J365" s="202"/>
      <c r="K365" s="202"/>
      <c r="L365" s="202"/>
      <c r="M365" s="202"/>
      <c r="N365" s="202"/>
      <c r="O365" s="204"/>
    </row>
    <row r="366" spans="6:15">
      <c r="F366" s="202"/>
      <c r="G366" s="203"/>
      <c r="H366" s="202"/>
      <c r="I366" s="202"/>
      <c r="J366" s="202"/>
      <c r="K366" s="202"/>
      <c r="L366" s="202"/>
      <c r="M366" s="202"/>
      <c r="N366" s="202"/>
      <c r="O366" s="204"/>
    </row>
    <row r="367" spans="6:15">
      <c r="F367" s="202"/>
      <c r="G367" s="203"/>
      <c r="H367" s="202"/>
      <c r="I367" s="202"/>
      <c r="J367" s="202"/>
      <c r="K367" s="202"/>
      <c r="L367" s="202"/>
      <c r="M367" s="202"/>
      <c r="N367" s="202"/>
      <c r="O367" s="204"/>
    </row>
    <row r="368" spans="6:15">
      <c r="F368" s="202"/>
      <c r="G368" s="203"/>
      <c r="H368" s="202"/>
      <c r="I368" s="202"/>
      <c r="J368" s="202"/>
      <c r="K368" s="202"/>
      <c r="L368" s="202"/>
      <c r="M368" s="202"/>
      <c r="N368" s="202"/>
      <c r="O368" s="204"/>
    </row>
    <row r="369" spans="6:15">
      <c r="F369" s="202"/>
      <c r="G369" s="203"/>
      <c r="H369" s="202"/>
      <c r="I369" s="202"/>
      <c r="J369" s="202"/>
      <c r="K369" s="202"/>
      <c r="L369" s="202"/>
      <c r="M369" s="202"/>
      <c r="N369" s="202"/>
      <c r="O369" s="204"/>
    </row>
    <row r="370" spans="6:15">
      <c r="F370" s="202"/>
      <c r="G370" s="203"/>
      <c r="H370" s="202"/>
      <c r="I370" s="202"/>
      <c r="J370" s="202"/>
      <c r="K370" s="202"/>
      <c r="L370" s="202"/>
      <c r="M370" s="202"/>
      <c r="N370" s="202"/>
      <c r="O370" s="204"/>
    </row>
    <row r="371" spans="6:15">
      <c r="F371" s="202"/>
      <c r="G371" s="203"/>
      <c r="H371" s="202"/>
      <c r="I371" s="202"/>
      <c r="J371" s="202"/>
      <c r="K371" s="202"/>
      <c r="L371" s="202"/>
      <c r="M371" s="202"/>
      <c r="N371" s="202"/>
      <c r="O371" s="204"/>
    </row>
    <row r="372" spans="6:15">
      <c r="F372" s="202"/>
      <c r="G372" s="203"/>
      <c r="H372" s="202"/>
      <c r="I372" s="202"/>
      <c r="J372" s="202"/>
      <c r="K372" s="202"/>
      <c r="L372" s="202"/>
      <c r="M372" s="202"/>
      <c r="N372" s="202"/>
      <c r="O372" s="204"/>
    </row>
    <row r="373" spans="6:15">
      <c r="F373" s="202"/>
      <c r="G373" s="203"/>
      <c r="H373" s="202"/>
      <c r="I373" s="202"/>
      <c r="J373" s="202"/>
      <c r="K373" s="202"/>
      <c r="L373" s="202"/>
      <c r="M373" s="202"/>
      <c r="N373" s="202"/>
      <c r="O373" s="204"/>
    </row>
    <row r="374" spans="6:15">
      <c r="F374" s="202"/>
      <c r="G374" s="203"/>
      <c r="H374" s="202"/>
      <c r="I374" s="202"/>
      <c r="J374" s="202"/>
      <c r="K374" s="202"/>
      <c r="L374" s="202"/>
      <c r="M374" s="202"/>
      <c r="N374" s="202"/>
      <c r="O374" s="204"/>
    </row>
    <row r="375" spans="6:15">
      <c r="F375" s="202"/>
      <c r="G375" s="203"/>
      <c r="H375" s="202"/>
      <c r="I375" s="202"/>
      <c r="J375" s="202"/>
      <c r="K375" s="202"/>
      <c r="L375" s="202"/>
      <c r="M375" s="202"/>
      <c r="N375" s="202"/>
      <c r="O375" s="204"/>
    </row>
    <row r="376" spans="6:15">
      <c r="F376" s="202"/>
      <c r="G376" s="203"/>
      <c r="H376" s="202"/>
      <c r="I376" s="202"/>
      <c r="J376" s="202"/>
      <c r="K376" s="202"/>
      <c r="L376" s="202"/>
      <c r="M376" s="202"/>
      <c r="N376" s="202"/>
      <c r="O376" s="204"/>
    </row>
    <row r="377" spans="6:15">
      <c r="F377" s="202"/>
      <c r="G377" s="203"/>
      <c r="H377" s="202"/>
      <c r="I377" s="202"/>
      <c r="J377" s="202"/>
      <c r="K377" s="202"/>
      <c r="L377" s="202"/>
      <c r="M377" s="202"/>
      <c r="N377" s="202"/>
      <c r="O377" s="204"/>
    </row>
    <row r="378" spans="6:15">
      <c r="F378" s="202"/>
      <c r="G378" s="203"/>
      <c r="H378" s="202"/>
      <c r="I378" s="202"/>
      <c r="J378" s="202"/>
      <c r="K378" s="202"/>
      <c r="L378" s="202"/>
      <c r="M378" s="202"/>
      <c r="N378" s="202"/>
      <c r="O378" s="204"/>
    </row>
    <row r="379" spans="6:15">
      <c r="F379" s="202"/>
      <c r="G379" s="203"/>
      <c r="H379" s="202"/>
      <c r="I379" s="202"/>
      <c r="J379" s="202"/>
      <c r="K379" s="202"/>
      <c r="L379" s="202"/>
      <c r="M379" s="202"/>
      <c r="N379" s="202"/>
      <c r="O379" s="204"/>
    </row>
    <row r="380" spans="6:15">
      <c r="F380" s="202"/>
      <c r="G380" s="203"/>
      <c r="H380" s="202"/>
      <c r="I380" s="202"/>
      <c r="J380" s="202"/>
      <c r="K380" s="202"/>
      <c r="L380" s="202"/>
      <c r="M380" s="202"/>
      <c r="N380" s="202"/>
      <c r="O380" s="204"/>
    </row>
    <row r="381" spans="6:15">
      <c r="F381" s="202"/>
      <c r="G381" s="203"/>
      <c r="H381" s="202"/>
      <c r="I381" s="202"/>
      <c r="J381" s="202"/>
      <c r="K381" s="202"/>
      <c r="L381" s="202"/>
      <c r="M381" s="202"/>
      <c r="N381" s="202"/>
      <c r="O381" s="204"/>
    </row>
    <row r="382" spans="6:15">
      <c r="F382" s="202"/>
      <c r="G382" s="203"/>
      <c r="H382" s="202"/>
      <c r="I382" s="202"/>
      <c r="J382" s="202"/>
      <c r="K382" s="202"/>
      <c r="L382" s="202"/>
      <c r="M382" s="202"/>
      <c r="N382" s="202"/>
      <c r="O382" s="204"/>
    </row>
    <row r="383" spans="6:15">
      <c r="F383" s="202"/>
      <c r="G383" s="203"/>
      <c r="H383" s="202"/>
      <c r="I383" s="202"/>
      <c r="J383" s="202"/>
      <c r="K383" s="202"/>
      <c r="L383" s="202"/>
      <c r="M383" s="202"/>
      <c r="N383" s="202"/>
      <c r="O383" s="204"/>
    </row>
    <row r="384" spans="6:15">
      <c r="F384" s="202"/>
      <c r="G384" s="203"/>
      <c r="H384" s="202"/>
      <c r="I384" s="202"/>
      <c r="J384" s="202"/>
      <c r="K384" s="202"/>
      <c r="L384" s="202"/>
      <c r="M384" s="202"/>
      <c r="N384" s="202"/>
      <c r="O384" s="204"/>
    </row>
    <row r="385" spans="6:15">
      <c r="F385" s="202"/>
      <c r="G385" s="203"/>
      <c r="H385" s="202"/>
      <c r="I385" s="202"/>
      <c r="J385" s="202"/>
      <c r="K385" s="202"/>
      <c r="L385" s="202"/>
      <c r="M385" s="202"/>
      <c r="N385" s="202"/>
      <c r="O385" s="204"/>
    </row>
    <row r="386" spans="6:15">
      <c r="F386" s="202"/>
      <c r="G386" s="203"/>
      <c r="H386" s="202"/>
      <c r="I386" s="202"/>
      <c r="J386" s="202"/>
      <c r="K386" s="202"/>
      <c r="L386" s="202"/>
      <c r="M386" s="202"/>
      <c r="N386" s="202"/>
      <c r="O386" s="204"/>
    </row>
    <row r="387" spans="6:15">
      <c r="F387" s="202"/>
      <c r="G387" s="203"/>
      <c r="H387" s="202"/>
      <c r="I387" s="202"/>
      <c r="J387" s="202"/>
      <c r="K387" s="202"/>
      <c r="L387" s="202"/>
      <c r="M387" s="202"/>
      <c r="N387" s="202"/>
      <c r="O387" s="204"/>
    </row>
    <row r="388" spans="6:15">
      <c r="F388" s="202"/>
      <c r="G388" s="203"/>
      <c r="H388" s="202"/>
      <c r="I388" s="202"/>
      <c r="J388" s="202"/>
      <c r="K388" s="202"/>
      <c r="L388" s="202"/>
      <c r="M388" s="202"/>
      <c r="N388" s="202"/>
      <c r="O388" s="204"/>
    </row>
    <row r="389" spans="6:15">
      <c r="F389" s="202"/>
      <c r="G389" s="203"/>
      <c r="H389" s="202"/>
      <c r="I389" s="202"/>
      <c r="J389" s="202"/>
      <c r="K389" s="202"/>
      <c r="L389" s="202"/>
      <c r="M389" s="202"/>
      <c r="N389" s="202"/>
      <c r="O389" s="204"/>
    </row>
    <row r="390" spans="6:15">
      <c r="F390" s="202"/>
      <c r="G390" s="203"/>
      <c r="H390" s="202"/>
      <c r="I390" s="202"/>
      <c r="J390" s="202"/>
      <c r="K390" s="202"/>
      <c r="L390" s="202"/>
      <c r="M390" s="202"/>
      <c r="N390" s="202"/>
      <c r="O390" s="204"/>
    </row>
    <row r="391" spans="6:15">
      <c r="F391" s="202"/>
      <c r="G391" s="203"/>
      <c r="H391" s="202"/>
      <c r="I391" s="202"/>
      <c r="J391" s="202"/>
      <c r="K391" s="202"/>
      <c r="L391" s="202"/>
      <c r="M391" s="202"/>
      <c r="N391" s="202"/>
      <c r="O391" s="204"/>
    </row>
    <row r="392" spans="6:15">
      <c r="F392" s="202"/>
      <c r="G392" s="203"/>
      <c r="H392" s="202"/>
      <c r="I392" s="202"/>
      <c r="J392" s="202"/>
      <c r="K392" s="202"/>
      <c r="L392" s="202"/>
      <c r="M392" s="202"/>
      <c r="N392" s="202"/>
      <c r="O392" s="204"/>
    </row>
    <row r="393" spans="6:15">
      <c r="F393" s="202"/>
      <c r="G393" s="203"/>
      <c r="H393" s="202"/>
      <c r="I393" s="202"/>
      <c r="J393" s="202"/>
      <c r="K393" s="202"/>
      <c r="L393" s="202"/>
      <c r="M393" s="202"/>
      <c r="N393" s="202"/>
      <c r="O393" s="204"/>
    </row>
    <row r="394" spans="6:15">
      <c r="F394" s="202"/>
      <c r="G394" s="203"/>
      <c r="H394" s="202"/>
      <c r="I394" s="202"/>
      <c r="J394" s="202"/>
      <c r="K394" s="202"/>
      <c r="L394" s="202"/>
      <c r="M394" s="202"/>
      <c r="N394" s="202"/>
      <c r="O394" s="204"/>
    </row>
    <row r="395" spans="6:15">
      <c r="F395" s="202"/>
      <c r="G395" s="203"/>
      <c r="H395" s="202"/>
      <c r="I395" s="202"/>
      <c r="J395" s="202"/>
      <c r="K395" s="202"/>
      <c r="L395" s="202"/>
      <c r="M395" s="202"/>
      <c r="N395" s="202"/>
      <c r="O395" s="204"/>
    </row>
    <row r="396" spans="6:15">
      <c r="F396" s="202"/>
      <c r="G396" s="203"/>
      <c r="H396" s="202"/>
      <c r="I396" s="202"/>
      <c r="J396" s="202"/>
      <c r="K396" s="202"/>
      <c r="L396" s="202"/>
      <c r="M396" s="202"/>
      <c r="N396" s="202"/>
      <c r="O396" s="204"/>
    </row>
    <row r="397" spans="6:15">
      <c r="F397" s="202"/>
      <c r="G397" s="203"/>
      <c r="H397" s="202"/>
      <c r="I397" s="202"/>
      <c r="J397" s="202"/>
      <c r="K397" s="202"/>
      <c r="L397" s="202"/>
      <c r="M397" s="202"/>
      <c r="N397" s="202"/>
      <c r="O397" s="204"/>
    </row>
    <row r="398" spans="6:15">
      <c r="F398" s="202"/>
      <c r="G398" s="203"/>
      <c r="H398" s="202"/>
      <c r="I398" s="202"/>
      <c r="J398" s="202"/>
      <c r="K398" s="202"/>
      <c r="L398" s="202"/>
      <c r="M398" s="202"/>
      <c r="N398" s="202"/>
      <c r="O398" s="204"/>
    </row>
    <row r="399" spans="6:15">
      <c r="F399" s="202"/>
      <c r="G399" s="203"/>
      <c r="H399" s="202"/>
      <c r="I399" s="202"/>
      <c r="J399" s="202"/>
      <c r="K399" s="202"/>
      <c r="L399" s="202"/>
      <c r="M399" s="202"/>
      <c r="N399" s="202"/>
      <c r="O399" s="204"/>
    </row>
    <row r="400" spans="6:15">
      <c r="F400" s="202"/>
      <c r="G400" s="203"/>
      <c r="H400" s="202"/>
      <c r="I400" s="202"/>
      <c r="J400" s="202"/>
      <c r="K400" s="202"/>
      <c r="L400" s="202"/>
      <c r="M400" s="202"/>
      <c r="N400" s="202"/>
      <c r="O400" s="204"/>
    </row>
    <row r="401" spans="6:15">
      <c r="F401" s="202"/>
      <c r="G401" s="203"/>
      <c r="H401" s="202"/>
      <c r="I401" s="202"/>
      <c r="J401" s="202"/>
      <c r="K401" s="202"/>
      <c r="L401" s="202"/>
      <c r="M401" s="202"/>
      <c r="N401" s="202"/>
      <c r="O401" s="204"/>
    </row>
    <row r="402" spans="6:15">
      <c r="F402" s="202"/>
      <c r="G402" s="203"/>
      <c r="H402" s="202"/>
      <c r="I402" s="202"/>
      <c r="J402" s="202"/>
      <c r="K402" s="202"/>
      <c r="L402" s="202"/>
      <c r="M402" s="202"/>
      <c r="N402" s="202"/>
      <c r="O402" s="204"/>
    </row>
    <row r="403" spans="6:15">
      <c r="F403" s="202"/>
      <c r="G403" s="203"/>
      <c r="H403" s="202"/>
      <c r="I403" s="202"/>
      <c r="J403" s="202"/>
      <c r="K403" s="202"/>
      <c r="L403" s="202"/>
      <c r="M403" s="202"/>
      <c r="N403" s="202"/>
      <c r="O403" s="204"/>
    </row>
    <row r="404" spans="6:15">
      <c r="F404" s="202"/>
      <c r="G404" s="203"/>
      <c r="H404" s="202"/>
      <c r="I404" s="202"/>
      <c r="J404" s="202"/>
      <c r="K404" s="202"/>
      <c r="L404" s="202"/>
      <c r="M404" s="202"/>
      <c r="N404" s="202"/>
      <c r="O404" s="204"/>
    </row>
    <row r="405" spans="6:15">
      <c r="F405" s="202"/>
      <c r="G405" s="203"/>
      <c r="H405" s="202"/>
      <c r="I405" s="202"/>
      <c r="J405" s="202"/>
      <c r="K405" s="202"/>
      <c r="L405" s="202"/>
      <c r="M405" s="202"/>
      <c r="N405" s="202"/>
      <c r="O405" s="204"/>
    </row>
    <row r="406" spans="6:15">
      <c r="F406" s="202"/>
      <c r="G406" s="203"/>
      <c r="H406" s="202"/>
      <c r="I406" s="202"/>
      <c r="J406" s="202"/>
      <c r="K406" s="202"/>
      <c r="L406" s="202"/>
      <c r="M406" s="202"/>
      <c r="N406" s="202"/>
      <c r="O406" s="204"/>
    </row>
    <row r="407" spans="6:15">
      <c r="F407" s="202"/>
      <c r="G407" s="203"/>
      <c r="H407" s="202"/>
      <c r="I407" s="202"/>
      <c r="J407" s="202"/>
      <c r="K407" s="202"/>
      <c r="L407" s="202"/>
      <c r="M407" s="202"/>
      <c r="N407" s="202"/>
      <c r="O407" s="204"/>
    </row>
    <row r="408" spans="6:15">
      <c r="F408" s="202"/>
      <c r="G408" s="203"/>
      <c r="H408" s="202"/>
      <c r="I408" s="202"/>
      <c r="J408" s="202"/>
      <c r="K408" s="202"/>
      <c r="L408" s="202"/>
      <c r="M408" s="202"/>
      <c r="N408" s="202"/>
      <c r="O408" s="204"/>
    </row>
    <row r="409" spans="6:15">
      <c r="F409" s="202"/>
      <c r="G409" s="203"/>
      <c r="H409" s="202"/>
      <c r="I409" s="202"/>
      <c r="J409" s="202"/>
      <c r="K409" s="202"/>
      <c r="L409" s="202"/>
      <c r="M409" s="202"/>
      <c r="N409" s="202"/>
      <c r="O409" s="204"/>
    </row>
    <row r="410" spans="6:15">
      <c r="F410" s="202"/>
      <c r="G410" s="203"/>
      <c r="H410" s="202"/>
      <c r="I410" s="202"/>
      <c r="J410" s="202"/>
      <c r="K410" s="202"/>
      <c r="L410" s="202"/>
      <c r="M410" s="202"/>
      <c r="N410" s="202"/>
      <c r="O410" s="204"/>
    </row>
    <row r="411" spans="6:15">
      <c r="F411" s="202"/>
      <c r="G411" s="203"/>
      <c r="H411" s="202"/>
      <c r="I411" s="202"/>
      <c r="J411" s="202"/>
      <c r="K411" s="202"/>
      <c r="L411" s="202"/>
      <c r="M411" s="202"/>
      <c r="N411" s="202"/>
      <c r="O411" s="204"/>
    </row>
    <row r="412" spans="6:15">
      <c r="F412" s="202"/>
      <c r="G412" s="203"/>
      <c r="H412" s="202"/>
      <c r="I412" s="202"/>
      <c r="J412" s="202"/>
      <c r="K412" s="202"/>
      <c r="L412" s="202"/>
      <c r="M412" s="202"/>
      <c r="N412" s="202"/>
      <c r="O412" s="204"/>
    </row>
    <row r="413" spans="6:15">
      <c r="F413" s="202"/>
      <c r="G413" s="203"/>
      <c r="H413" s="202"/>
      <c r="I413" s="202"/>
      <c r="J413" s="202"/>
      <c r="K413" s="202"/>
      <c r="L413" s="202"/>
      <c r="M413" s="202"/>
      <c r="N413" s="202"/>
      <c r="O413" s="204"/>
    </row>
    <row r="414" spans="6:15">
      <c r="F414" s="202"/>
      <c r="G414" s="203"/>
      <c r="H414" s="202"/>
      <c r="I414" s="202"/>
      <c r="J414" s="202"/>
      <c r="K414" s="202"/>
      <c r="L414" s="202"/>
      <c r="M414" s="202"/>
      <c r="N414" s="202"/>
      <c r="O414" s="204"/>
    </row>
    <row r="415" spans="6:15">
      <c r="F415" s="202"/>
      <c r="G415" s="203"/>
      <c r="H415" s="202"/>
      <c r="I415" s="202"/>
      <c r="J415" s="202"/>
      <c r="K415" s="202"/>
      <c r="L415" s="202"/>
      <c r="M415" s="202"/>
      <c r="N415" s="202"/>
      <c r="O415" s="204"/>
    </row>
    <row r="416" spans="6:15">
      <c r="F416" s="202"/>
      <c r="G416" s="203"/>
      <c r="H416" s="202"/>
      <c r="I416" s="202"/>
      <c r="J416" s="202"/>
      <c r="K416" s="202"/>
      <c r="L416" s="202"/>
      <c r="M416" s="202"/>
      <c r="N416" s="202"/>
      <c r="O416" s="204"/>
    </row>
    <row r="417" spans="6:15">
      <c r="F417" s="202"/>
      <c r="G417" s="203"/>
      <c r="H417" s="202"/>
      <c r="I417" s="202"/>
      <c r="J417" s="202"/>
      <c r="K417" s="202"/>
      <c r="L417" s="202"/>
      <c r="M417" s="202"/>
      <c r="N417" s="202"/>
      <c r="O417" s="204"/>
    </row>
    <row r="418" spans="6:15">
      <c r="F418" s="202"/>
      <c r="G418" s="203"/>
      <c r="H418" s="202"/>
      <c r="I418" s="202"/>
      <c r="J418" s="202"/>
      <c r="K418" s="202"/>
      <c r="L418" s="202"/>
      <c r="M418" s="202"/>
      <c r="N418" s="202"/>
      <c r="O418" s="204"/>
    </row>
    <row r="419" spans="6:15">
      <c r="F419" s="202"/>
      <c r="G419" s="203"/>
      <c r="H419" s="202"/>
      <c r="I419" s="202"/>
      <c r="J419" s="202"/>
      <c r="K419" s="202"/>
      <c r="L419" s="202"/>
      <c r="M419" s="202"/>
      <c r="N419" s="202"/>
      <c r="O419" s="204"/>
    </row>
    <row r="420" spans="6:15">
      <c r="F420" s="202"/>
      <c r="G420" s="203"/>
      <c r="H420" s="202"/>
      <c r="I420" s="202"/>
      <c r="J420" s="202"/>
      <c r="K420" s="202"/>
      <c r="L420" s="202"/>
      <c r="M420" s="202"/>
      <c r="N420" s="202"/>
      <c r="O420" s="204"/>
    </row>
    <row r="421" spans="6:15">
      <c r="F421" s="202"/>
      <c r="G421" s="203"/>
      <c r="H421" s="202"/>
      <c r="I421" s="202"/>
      <c r="J421" s="202"/>
      <c r="K421" s="202"/>
      <c r="L421" s="202"/>
      <c r="M421" s="202"/>
      <c r="N421" s="202"/>
      <c r="O421" s="204"/>
    </row>
    <row r="422" spans="6:15">
      <c r="F422" s="202"/>
      <c r="G422" s="203"/>
      <c r="H422" s="202"/>
      <c r="I422" s="202"/>
      <c r="J422" s="202"/>
      <c r="K422" s="202"/>
      <c r="L422" s="202"/>
      <c r="M422" s="202"/>
      <c r="N422" s="202"/>
      <c r="O422" s="204"/>
    </row>
    <row r="423" spans="6:15">
      <c r="F423" s="202"/>
      <c r="G423" s="203"/>
      <c r="H423" s="202"/>
      <c r="I423" s="202"/>
      <c r="J423" s="202"/>
      <c r="K423" s="202"/>
      <c r="L423" s="202"/>
      <c r="M423" s="202"/>
      <c r="N423" s="202"/>
      <c r="O423" s="204"/>
    </row>
    <row r="424" spans="6:15">
      <c r="F424" s="202"/>
      <c r="G424" s="203"/>
      <c r="H424" s="202"/>
      <c r="I424" s="202"/>
      <c r="J424" s="202"/>
      <c r="K424" s="202"/>
      <c r="L424" s="202"/>
      <c r="M424" s="202"/>
      <c r="N424" s="202"/>
      <c r="O424" s="204"/>
    </row>
    <row r="425" spans="6:15">
      <c r="F425" s="202"/>
      <c r="G425" s="203"/>
      <c r="H425" s="202"/>
      <c r="I425" s="202"/>
      <c r="J425" s="202"/>
      <c r="K425" s="202"/>
      <c r="L425" s="202"/>
      <c r="M425" s="202"/>
      <c r="N425" s="202"/>
      <c r="O425" s="204"/>
    </row>
    <row r="426" spans="6:15">
      <c r="F426" s="202"/>
      <c r="G426" s="203"/>
      <c r="H426" s="202"/>
      <c r="I426" s="202"/>
      <c r="J426" s="202"/>
      <c r="K426" s="202"/>
      <c r="L426" s="202"/>
      <c r="M426" s="202"/>
      <c r="N426" s="202"/>
      <c r="O426" s="204"/>
    </row>
    <row r="427" spans="6:15">
      <c r="F427" s="202"/>
      <c r="G427" s="203"/>
      <c r="H427" s="202"/>
      <c r="I427" s="202"/>
      <c r="J427" s="202"/>
      <c r="K427" s="202"/>
      <c r="L427" s="202"/>
      <c r="M427" s="202"/>
      <c r="N427" s="202"/>
      <c r="O427" s="204"/>
    </row>
    <row r="428" spans="6:15">
      <c r="F428" s="202"/>
      <c r="G428" s="203"/>
      <c r="H428" s="202"/>
      <c r="I428" s="202"/>
      <c r="J428" s="202"/>
      <c r="K428" s="202"/>
      <c r="L428" s="202"/>
      <c r="M428" s="202"/>
      <c r="N428" s="202"/>
      <c r="O428" s="204"/>
    </row>
    <row r="429" spans="6:15">
      <c r="F429" s="202"/>
      <c r="G429" s="203"/>
      <c r="H429" s="202"/>
      <c r="I429" s="202"/>
      <c r="J429" s="202"/>
      <c r="K429" s="202"/>
      <c r="L429" s="202"/>
      <c r="M429" s="202"/>
      <c r="N429" s="202"/>
      <c r="O429" s="204"/>
    </row>
    <row r="430" spans="6:15">
      <c r="F430" s="202"/>
      <c r="G430" s="203"/>
      <c r="H430" s="202"/>
      <c r="I430" s="202"/>
      <c r="J430" s="202"/>
      <c r="K430" s="202"/>
      <c r="L430" s="202"/>
      <c r="M430" s="202"/>
      <c r="N430" s="202"/>
      <c r="O430" s="204"/>
    </row>
    <row r="431" spans="6:15">
      <c r="F431" s="202"/>
      <c r="G431" s="203"/>
      <c r="H431" s="202"/>
      <c r="I431" s="202"/>
      <c r="J431" s="202"/>
      <c r="K431" s="202"/>
      <c r="L431" s="202"/>
      <c r="M431" s="202"/>
      <c r="N431" s="202"/>
      <c r="O431" s="204"/>
    </row>
    <row r="432" spans="6:15">
      <c r="F432" s="202"/>
      <c r="G432" s="203"/>
      <c r="H432" s="202"/>
      <c r="I432" s="202"/>
      <c r="J432" s="202"/>
      <c r="K432" s="202"/>
      <c r="L432" s="202"/>
      <c r="M432" s="202"/>
      <c r="N432" s="202"/>
      <c r="O432" s="204"/>
    </row>
    <row r="433" spans="6:15">
      <c r="F433" s="202"/>
      <c r="G433" s="203"/>
      <c r="H433" s="202"/>
      <c r="I433" s="202"/>
      <c r="J433" s="202"/>
      <c r="K433" s="202"/>
      <c r="L433" s="202"/>
      <c r="M433" s="202"/>
      <c r="N433" s="202"/>
      <c r="O433" s="204"/>
    </row>
    <row r="434" spans="6:15">
      <c r="F434" s="202"/>
      <c r="G434" s="203"/>
      <c r="H434" s="202"/>
      <c r="I434" s="202"/>
      <c r="J434" s="202"/>
      <c r="K434" s="202"/>
      <c r="L434" s="202"/>
      <c r="M434" s="202"/>
      <c r="N434" s="202"/>
      <c r="O434" s="204"/>
    </row>
    <row r="435" spans="6:15">
      <c r="F435" s="202"/>
      <c r="G435" s="203"/>
      <c r="H435" s="202"/>
      <c r="I435" s="202"/>
      <c r="J435" s="202"/>
      <c r="K435" s="202"/>
      <c r="L435" s="202"/>
      <c r="M435" s="202"/>
      <c r="N435" s="202"/>
      <c r="O435" s="204"/>
    </row>
    <row r="436" spans="6:15">
      <c r="F436" s="202"/>
      <c r="G436" s="203"/>
      <c r="H436" s="202"/>
      <c r="I436" s="202"/>
      <c r="J436" s="202"/>
      <c r="K436" s="202"/>
      <c r="L436" s="202"/>
      <c r="M436" s="202"/>
      <c r="N436" s="202"/>
      <c r="O436" s="204"/>
    </row>
    <row r="437" spans="6:15">
      <c r="F437" s="202"/>
      <c r="G437" s="203"/>
      <c r="H437" s="202"/>
      <c r="I437" s="202"/>
      <c r="J437" s="202"/>
      <c r="K437" s="202"/>
      <c r="L437" s="202"/>
      <c r="M437" s="202"/>
      <c r="N437" s="202"/>
      <c r="O437" s="204"/>
    </row>
    <row r="438" spans="6:15">
      <c r="F438" s="202"/>
      <c r="G438" s="203"/>
      <c r="H438" s="202"/>
      <c r="I438" s="202"/>
      <c r="J438" s="202"/>
      <c r="K438" s="202"/>
      <c r="L438" s="202"/>
      <c r="M438" s="202"/>
      <c r="N438" s="202"/>
      <c r="O438" s="204"/>
    </row>
    <row r="439" spans="6:15">
      <c r="F439" s="202"/>
      <c r="G439" s="203"/>
      <c r="H439" s="202"/>
      <c r="I439" s="202"/>
      <c r="J439" s="202"/>
      <c r="K439" s="202"/>
      <c r="L439" s="202"/>
      <c r="M439" s="202"/>
      <c r="N439" s="202"/>
      <c r="O439" s="204"/>
    </row>
    <row r="440" spans="6:15">
      <c r="F440" s="202"/>
      <c r="G440" s="203"/>
      <c r="H440" s="202"/>
      <c r="I440" s="202"/>
      <c r="J440" s="202"/>
      <c r="K440" s="202"/>
      <c r="L440" s="202"/>
      <c r="M440" s="202"/>
      <c r="N440" s="202"/>
      <c r="O440" s="204"/>
    </row>
    <row r="441" spans="6:15">
      <c r="F441" s="202"/>
      <c r="G441" s="203"/>
      <c r="H441" s="202"/>
      <c r="I441" s="202"/>
      <c r="J441" s="202"/>
      <c r="K441" s="202"/>
      <c r="L441" s="202"/>
      <c r="M441" s="202"/>
      <c r="N441" s="202"/>
      <c r="O441" s="204"/>
    </row>
    <row r="442" spans="6:15">
      <c r="F442" s="202"/>
      <c r="G442" s="203"/>
      <c r="H442" s="202"/>
      <c r="I442" s="202"/>
      <c r="J442" s="202"/>
      <c r="K442" s="202"/>
      <c r="L442" s="202"/>
      <c r="M442" s="202"/>
      <c r="N442" s="202"/>
      <c r="O442" s="204"/>
    </row>
    <row r="443" spans="6:15">
      <c r="F443" s="202"/>
      <c r="G443" s="203"/>
      <c r="H443" s="202"/>
      <c r="I443" s="202"/>
      <c r="J443" s="202"/>
      <c r="K443" s="202"/>
      <c r="L443" s="202"/>
      <c r="M443" s="202"/>
      <c r="N443" s="202"/>
      <c r="O443" s="204"/>
    </row>
    <row r="444" spans="6:15">
      <c r="F444" s="202"/>
      <c r="G444" s="203"/>
      <c r="H444" s="202"/>
      <c r="I444" s="202"/>
      <c r="J444" s="202"/>
      <c r="K444" s="202"/>
      <c r="L444" s="202"/>
      <c r="M444" s="202"/>
      <c r="N444" s="202"/>
      <c r="O444" s="204"/>
    </row>
    <row r="445" spans="6:15">
      <c r="F445" s="202"/>
      <c r="G445" s="203"/>
      <c r="H445" s="202"/>
      <c r="I445" s="202"/>
      <c r="J445" s="202"/>
      <c r="K445" s="202"/>
      <c r="L445" s="202"/>
      <c r="M445" s="202"/>
      <c r="N445" s="202"/>
      <c r="O445" s="204"/>
    </row>
    <row r="446" spans="6:15">
      <c r="F446" s="202"/>
      <c r="G446" s="203"/>
      <c r="H446" s="202"/>
      <c r="I446" s="202"/>
      <c r="J446" s="202"/>
      <c r="K446" s="202"/>
      <c r="L446" s="202"/>
      <c r="M446" s="202"/>
      <c r="N446" s="202"/>
      <c r="O446" s="204"/>
    </row>
    <row r="447" spans="6:15">
      <c r="F447" s="202"/>
      <c r="G447" s="203"/>
      <c r="H447" s="202"/>
      <c r="I447" s="202"/>
      <c r="J447" s="202"/>
      <c r="K447" s="202"/>
      <c r="L447" s="202"/>
      <c r="M447" s="202"/>
      <c r="N447" s="202"/>
      <c r="O447" s="204"/>
    </row>
    <row r="448" spans="6:15">
      <c r="F448" s="202"/>
      <c r="G448" s="203"/>
      <c r="H448" s="202"/>
      <c r="I448" s="202"/>
      <c r="J448" s="202"/>
      <c r="K448" s="202"/>
      <c r="L448" s="202"/>
      <c r="M448" s="202"/>
      <c r="N448" s="202"/>
      <c r="O448" s="204"/>
    </row>
    <row r="449" spans="6:15">
      <c r="F449" s="202"/>
      <c r="G449" s="203"/>
      <c r="H449" s="202"/>
      <c r="I449" s="202"/>
      <c r="J449" s="202"/>
      <c r="K449" s="202"/>
      <c r="L449" s="202"/>
      <c r="M449" s="202"/>
      <c r="N449" s="202"/>
      <c r="O449" s="204"/>
    </row>
    <row r="450" spans="6:15">
      <c r="F450" s="202"/>
      <c r="G450" s="203"/>
      <c r="H450" s="202"/>
      <c r="I450" s="202"/>
      <c r="J450" s="202"/>
      <c r="K450" s="202"/>
      <c r="L450" s="202"/>
      <c r="M450" s="202"/>
      <c r="N450" s="202"/>
      <c r="O450" s="204"/>
    </row>
    <row r="451" spans="6:15">
      <c r="F451" s="202"/>
      <c r="G451" s="203"/>
      <c r="H451" s="202"/>
      <c r="I451" s="202"/>
      <c r="J451" s="202"/>
      <c r="K451" s="202"/>
      <c r="L451" s="202"/>
      <c r="M451" s="202"/>
      <c r="N451" s="202"/>
      <c r="O451" s="204"/>
    </row>
    <row r="452" spans="6:15">
      <c r="F452" s="202"/>
      <c r="G452" s="203"/>
      <c r="H452" s="202"/>
      <c r="I452" s="202"/>
      <c r="J452" s="202"/>
      <c r="K452" s="202"/>
      <c r="L452" s="202"/>
      <c r="M452" s="202"/>
      <c r="N452" s="202"/>
      <c r="O452" s="204"/>
    </row>
    <row r="453" spans="6:15">
      <c r="F453" s="202"/>
      <c r="G453" s="203"/>
      <c r="H453" s="202"/>
      <c r="I453" s="202"/>
      <c r="J453" s="202"/>
      <c r="K453" s="202"/>
      <c r="L453" s="202"/>
      <c r="M453" s="202"/>
      <c r="N453" s="202"/>
      <c r="O453" s="204"/>
    </row>
    <row r="454" spans="6:15">
      <c r="F454" s="202"/>
      <c r="G454" s="203"/>
      <c r="H454" s="202"/>
      <c r="I454" s="202"/>
      <c r="J454" s="202"/>
      <c r="K454" s="202"/>
      <c r="L454" s="202"/>
      <c r="M454" s="202"/>
      <c r="N454" s="202"/>
      <c r="O454" s="204"/>
    </row>
    <row r="455" spans="6:15">
      <c r="F455" s="202"/>
      <c r="G455" s="203"/>
      <c r="H455" s="202"/>
      <c r="I455" s="202"/>
      <c r="J455" s="202"/>
      <c r="K455" s="202"/>
      <c r="L455" s="202"/>
      <c r="M455" s="202"/>
      <c r="N455" s="202"/>
      <c r="O455" s="204"/>
    </row>
    <row r="456" spans="6:15">
      <c r="F456" s="202"/>
      <c r="G456" s="203"/>
      <c r="H456" s="202"/>
      <c r="I456" s="202"/>
      <c r="J456" s="202"/>
      <c r="K456" s="202"/>
      <c r="L456" s="202"/>
      <c r="M456" s="202"/>
      <c r="N456" s="202"/>
      <c r="O456" s="204"/>
    </row>
    <row r="457" spans="6:15">
      <c r="F457" s="202"/>
      <c r="G457" s="203"/>
      <c r="H457" s="202"/>
      <c r="I457" s="202"/>
      <c r="J457" s="202"/>
      <c r="K457" s="202"/>
      <c r="L457" s="202"/>
      <c r="M457" s="202"/>
      <c r="N457" s="202"/>
      <c r="O457" s="204"/>
    </row>
    <row r="458" spans="6:15">
      <c r="F458" s="202"/>
      <c r="G458" s="203"/>
      <c r="H458" s="202"/>
      <c r="I458" s="202"/>
      <c r="J458" s="202"/>
      <c r="K458" s="202"/>
      <c r="L458" s="202"/>
      <c r="M458" s="202"/>
      <c r="N458" s="202"/>
      <c r="O458" s="204"/>
    </row>
    <row r="459" spans="6:15">
      <c r="F459" s="202"/>
      <c r="G459" s="203"/>
      <c r="H459" s="202"/>
      <c r="I459" s="202"/>
      <c r="J459" s="202"/>
      <c r="K459" s="202"/>
      <c r="L459" s="202"/>
      <c r="M459" s="202"/>
      <c r="N459" s="202"/>
      <c r="O459" s="204"/>
    </row>
    <row r="460" spans="6:15">
      <c r="F460" s="202"/>
      <c r="G460" s="203"/>
      <c r="H460" s="202"/>
      <c r="I460" s="202"/>
      <c r="J460" s="202"/>
      <c r="K460" s="202"/>
      <c r="L460" s="202"/>
      <c r="M460" s="202"/>
      <c r="N460" s="202"/>
      <c r="O460" s="204"/>
    </row>
    <row r="461" spans="6:15">
      <c r="F461" s="202"/>
      <c r="G461" s="203"/>
      <c r="H461" s="202"/>
      <c r="I461" s="202"/>
      <c r="J461" s="202"/>
      <c r="K461" s="202"/>
      <c r="L461" s="202"/>
      <c r="M461" s="202"/>
      <c r="N461" s="202"/>
      <c r="O461" s="204"/>
    </row>
    <row r="462" spans="6:15">
      <c r="F462" s="202"/>
      <c r="G462" s="203"/>
      <c r="H462" s="202"/>
      <c r="I462" s="202"/>
      <c r="J462" s="202"/>
      <c r="K462" s="202"/>
      <c r="L462" s="202"/>
      <c r="M462" s="202"/>
      <c r="N462" s="202"/>
      <c r="O462" s="204"/>
    </row>
    <row r="463" spans="6:15">
      <c r="F463" s="202"/>
      <c r="G463" s="203"/>
      <c r="H463" s="202"/>
      <c r="I463" s="202"/>
      <c r="J463" s="202"/>
      <c r="K463" s="202"/>
      <c r="L463" s="202"/>
      <c r="M463" s="202"/>
      <c r="N463" s="202"/>
      <c r="O463" s="204"/>
    </row>
    <row r="464" spans="6:15">
      <c r="F464" s="202"/>
      <c r="G464" s="203"/>
      <c r="H464" s="202"/>
      <c r="I464" s="202"/>
      <c r="J464" s="202"/>
      <c r="K464" s="202"/>
      <c r="L464" s="202"/>
      <c r="M464" s="202"/>
      <c r="N464" s="202"/>
      <c r="O464" s="204"/>
    </row>
    <row r="465" spans="6:15">
      <c r="F465" s="202"/>
      <c r="G465" s="203"/>
      <c r="H465" s="202"/>
      <c r="I465" s="202"/>
      <c r="J465" s="202"/>
      <c r="K465" s="202"/>
      <c r="L465" s="202"/>
      <c r="M465" s="202"/>
      <c r="N465" s="202"/>
      <c r="O465" s="204"/>
    </row>
    <row r="466" spans="6:15">
      <c r="F466" s="202"/>
      <c r="G466" s="203"/>
      <c r="H466" s="202"/>
      <c r="I466" s="202"/>
      <c r="J466" s="202"/>
      <c r="K466" s="202"/>
      <c r="L466" s="202"/>
      <c r="M466" s="202"/>
      <c r="N466" s="202"/>
      <c r="O466" s="204"/>
    </row>
    <row r="467" spans="6:15">
      <c r="F467" s="202"/>
      <c r="G467" s="203"/>
      <c r="H467" s="202"/>
      <c r="I467" s="202"/>
      <c r="J467" s="202"/>
      <c r="K467" s="202"/>
      <c r="L467" s="202"/>
      <c r="M467" s="202"/>
      <c r="N467" s="202"/>
      <c r="O467" s="204"/>
    </row>
    <row r="468" spans="6:15">
      <c r="F468" s="202"/>
      <c r="G468" s="203"/>
      <c r="H468" s="202"/>
      <c r="I468" s="202"/>
      <c r="J468" s="202"/>
      <c r="K468" s="202"/>
      <c r="L468" s="202"/>
      <c r="M468" s="202"/>
      <c r="N468" s="202"/>
      <c r="O468" s="204"/>
    </row>
    <row r="469" spans="6:15">
      <c r="F469" s="202"/>
      <c r="G469" s="203"/>
      <c r="H469" s="202"/>
      <c r="I469" s="202"/>
      <c r="J469" s="202"/>
      <c r="K469" s="202"/>
      <c r="L469" s="202"/>
      <c r="M469" s="202"/>
      <c r="N469" s="202"/>
      <c r="O469" s="204"/>
    </row>
    <row r="470" spans="6:15">
      <c r="F470" s="202"/>
      <c r="G470" s="203"/>
      <c r="H470" s="202"/>
      <c r="I470" s="202"/>
      <c r="J470" s="202"/>
      <c r="K470" s="202"/>
      <c r="L470" s="202"/>
      <c r="M470" s="202"/>
      <c r="N470" s="202"/>
      <c r="O470" s="204"/>
    </row>
    <row r="471" spans="6:15">
      <c r="F471" s="202"/>
      <c r="G471" s="203"/>
      <c r="H471" s="202"/>
      <c r="I471" s="202"/>
      <c r="J471" s="202"/>
      <c r="K471" s="202"/>
      <c r="L471" s="202"/>
      <c r="M471" s="202"/>
      <c r="N471" s="202"/>
      <c r="O471" s="204"/>
    </row>
    <row r="472" spans="6:15">
      <c r="F472" s="202"/>
      <c r="G472" s="203"/>
      <c r="H472" s="202"/>
      <c r="I472" s="202"/>
      <c r="J472" s="202"/>
      <c r="K472" s="202"/>
      <c r="L472" s="202"/>
      <c r="M472" s="202"/>
      <c r="N472" s="202"/>
      <c r="O472" s="204"/>
    </row>
    <row r="473" spans="6:15">
      <c r="F473" s="202"/>
      <c r="G473" s="203"/>
      <c r="H473" s="202"/>
      <c r="I473" s="202"/>
      <c r="J473" s="202"/>
      <c r="K473" s="202"/>
      <c r="L473" s="202"/>
      <c r="M473" s="202"/>
      <c r="N473" s="202"/>
      <c r="O473" s="204"/>
    </row>
    <row r="474" spans="6:15">
      <c r="F474" s="202"/>
      <c r="G474" s="203"/>
      <c r="H474" s="202"/>
      <c r="I474" s="202"/>
      <c r="J474" s="202"/>
      <c r="K474" s="202"/>
      <c r="L474" s="202"/>
      <c r="M474" s="202"/>
      <c r="N474" s="202"/>
      <c r="O474" s="204"/>
    </row>
    <row r="475" spans="6:15">
      <c r="F475" s="202"/>
      <c r="G475" s="203"/>
      <c r="H475" s="202"/>
      <c r="I475" s="202"/>
      <c r="J475" s="202"/>
      <c r="K475" s="202"/>
      <c r="L475" s="202"/>
      <c r="M475" s="202"/>
      <c r="N475" s="202"/>
      <c r="O475" s="204"/>
    </row>
    <row r="476" spans="6:15">
      <c r="F476" s="202"/>
      <c r="G476" s="203"/>
      <c r="H476" s="202"/>
      <c r="I476" s="202"/>
      <c r="J476" s="202"/>
      <c r="K476" s="202"/>
      <c r="L476" s="202"/>
      <c r="M476" s="202"/>
      <c r="N476" s="202"/>
      <c r="O476" s="204"/>
    </row>
    <row r="477" spans="6:15">
      <c r="F477" s="202"/>
      <c r="G477" s="203"/>
      <c r="H477" s="202"/>
      <c r="I477" s="202"/>
      <c r="J477" s="202"/>
      <c r="K477" s="202"/>
      <c r="L477" s="202"/>
      <c r="M477" s="202"/>
      <c r="N477" s="202"/>
      <c r="O477" s="204"/>
    </row>
    <row r="478" spans="6:15">
      <c r="F478" s="202"/>
      <c r="G478" s="203"/>
      <c r="H478" s="202"/>
      <c r="I478" s="202"/>
      <c r="J478" s="202"/>
      <c r="K478" s="202"/>
      <c r="L478" s="202"/>
      <c r="M478" s="202"/>
      <c r="N478" s="202"/>
      <c r="O478" s="204"/>
    </row>
    <row r="479" spans="6:15">
      <c r="F479" s="202"/>
      <c r="G479" s="203"/>
      <c r="H479" s="202"/>
      <c r="I479" s="202"/>
      <c r="J479" s="202"/>
      <c r="K479" s="202"/>
      <c r="L479" s="202"/>
      <c r="M479" s="202"/>
      <c r="N479" s="202"/>
      <c r="O479" s="204"/>
    </row>
    <row r="480" spans="6:15">
      <c r="F480" s="202"/>
      <c r="G480" s="203"/>
      <c r="H480" s="202"/>
      <c r="I480" s="202"/>
      <c r="J480" s="202"/>
      <c r="K480" s="202"/>
      <c r="L480" s="202"/>
      <c r="M480" s="202"/>
      <c r="N480" s="202"/>
      <c r="O480" s="204"/>
    </row>
    <row r="481" spans="6:15">
      <c r="F481" s="202"/>
      <c r="G481" s="203"/>
      <c r="H481" s="202"/>
      <c r="I481" s="202"/>
      <c r="J481" s="202"/>
      <c r="K481" s="202"/>
      <c r="L481" s="202"/>
      <c r="M481" s="202"/>
      <c r="N481" s="202"/>
      <c r="O481" s="204"/>
    </row>
    <row r="482" spans="6:15">
      <c r="F482" s="202"/>
      <c r="G482" s="203"/>
      <c r="H482" s="202"/>
      <c r="I482" s="202"/>
      <c r="J482" s="202"/>
      <c r="K482" s="202"/>
      <c r="L482" s="202"/>
      <c r="M482" s="202"/>
      <c r="N482" s="202"/>
      <c r="O482" s="204"/>
    </row>
    <row r="483" spans="6:15">
      <c r="F483" s="202"/>
      <c r="G483" s="203"/>
      <c r="H483" s="202"/>
      <c r="I483" s="202"/>
      <c r="J483" s="202"/>
      <c r="K483" s="202"/>
      <c r="L483" s="202"/>
      <c r="M483" s="202"/>
      <c r="N483" s="202"/>
      <c r="O483" s="204"/>
    </row>
    <row r="484" spans="6:15">
      <c r="F484" s="202"/>
      <c r="G484" s="203"/>
      <c r="H484" s="202"/>
      <c r="I484" s="202"/>
      <c r="J484" s="202"/>
      <c r="K484" s="202"/>
      <c r="L484" s="202"/>
      <c r="M484" s="202"/>
      <c r="N484" s="202"/>
      <c r="O484" s="204"/>
    </row>
    <row r="485" spans="6:15">
      <c r="F485" s="202"/>
      <c r="G485" s="203"/>
      <c r="H485" s="202"/>
      <c r="I485" s="202"/>
      <c r="J485" s="202"/>
      <c r="K485" s="202"/>
      <c r="L485" s="202"/>
      <c r="M485" s="202"/>
      <c r="N485" s="202"/>
      <c r="O485" s="204"/>
    </row>
    <row r="486" spans="6:15">
      <c r="F486" s="202"/>
      <c r="G486" s="203"/>
      <c r="H486" s="202"/>
      <c r="I486" s="202"/>
      <c r="J486" s="202"/>
      <c r="K486" s="202"/>
      <c r="L486" s="202"/>
      <c r="M486" s="202"/>
      <c r="N486" s="202"/>
      <c r="O486" s="204"/>
    </row>
    <row r="487" spans="6:15">
      <c r="F487" s="202"/>
      <c r="G487" s="203"/>
      <c r="H487" s="202"/>
      <c r="I487" s="202"/>
      <c r="J487" s="202"/>
      <c r="K487" s="202"/>
      <c r="L487" s="202"/>
      <c r="M487" s="202"/>
      <c r="N487" s="202"/>
      <c r="O487" s="204"/>
    </row>
    <row r="488" spans="6:15">
      <c r="F488" s="202"/>
      <c r="G488" s="203"/>
      <c r="H488" s="202"/>
      <c r="I488" s="202"/>
      <c r="J488" s="202"/>
      <c r="K488" s="202"/>
      <c r="L488" s="202"/>
      <c r="M488" s="202"/>
      <c r="N488" s="202"/>
      <c r="O488" s="204"/>
    </row>
    <row r="489" spans="6:15">
      <c r="F489" s="202"/>
      <c r="G489" s="203"/>
      <c r="H489" s="202"/>
      <c r="I489" s="202"/>
      <c r="J489" s="202"/>
      <c r="K489" s="202"/>
      <c r="L489" s="202"/>
      <c r="M489" s="202"/>
      <c r="N489" s="202"/>
      <c r="O489" s="204"/>
    </row>
    <row r="490" spans="6:15">
      <c r="F490" s="202"/>
      <c r="G490" s="203"/>
      <c r="H490" s="202"/>
      <c r="I490" s="202"/>
      <c r="J490" s="202"/>
      <c r="K490" s="202"/>
      <c r="L490" s="202"/>
      <c r="M490" s="202"/>
      <c r="N490" s="202"/>
      <c r="O490" s="204"/>
    </row>
    <row r="491" spans="6:15">
      <c r="F491" s="202"/>
      <c r="G491" s="203"/>
      <c r="H491" s="202"/>
      <c r="I491" s="202"/>
      <c r="J491" s="202"/>
      <c r="K491" s="202"/>
      <c r="L491" s="202"/>
      <c r="M491" s="202"/>
      <c r="N491" s="202"/>
      <c r="O491" s="204"/>
    </row>
    <row r="492" spans="6:15">
      <c r="F492" s="202"/>
      <c r="G492" s="203"/>
      <c r="H492" s="202"/>
      <c r="I492" s="202"/>
      <c r="J492" s="202"/>
      <c r="K492" s="202"/>
      <c r="L492" s="202"/>
      <c r="M492" s="202"/>
      <c r="N492" s="202"/>
      <c r="O492" s="204"/>
    </row>
    <row r="493" spans="6:15">
      <c r="F493" s="202"/>
      <c r="G493" s="203"/>
      <c r="H493" s="202"/>
      <c r="I493" s="202"/>
      <c r="J493" s="202"/>
      <c r="K493" s="202"/>
      <c r="L493" s="202"/>
      <c r="M493" s="202"/>
      <c r="N493" s="202"/>
      <c r="O493" s="204"/>
    </row>
    <row r="494" spans="6:15">
      <c r="F494" s="202"/>
      <c r="G494" s="203"/>
      <c r="H494" s="202"/>
      <c r="I494" s="202"/>
      <c r="J494" s="202"/>
      <c r="K494" s="202"/>
      <c r="L494" s="202"/>
      <c r="M494" s="202"/>
      <c r="N494" s="202"/>
      <c r="O494" s="204"/>
    </row>
    <row r="495" spans="6:15">
      <c r="F495" s="202"/>
      <c r="G495" s="203"/>
      <c r="H495" s="202"/>
      <c r="I495" s="202"/>
      <c r="J495" s="202"/>
      <c r="K495" s="202"/>
      <c r="L495" s="202"/>
      <c r="M495" s="202"/>
      <c r="N495" s="202"/>
      <c r="O495" s="204"/>
    </row>
    <row r="496" spans="6:15">
      <c r="F496" s="202"/>
      <c r="G496" s="203"/>
      <c r="H496" s="202"/>
      <c r="I496" s="202"/>
      <c r="J496" s="202"/>
      <c r="K496" s="202"/>
      <c r="L496" s="202"/>
      <c r="M496" s="202"/>
      <c r="N496" s="202"/>
      <c r="O496" s="204"/>
    </row>
    <row r="497" spans="6:15">
      <c r="F497" s="202"/>
      <c r="G497" s="203"/>
      <c r="H497" s="202"/>
      <c r="I497" s="202"/>
      <c r="J497" s="202"/>
      <c r="K497" s="202"/>
      <c r="L497" s="202"/>
      <c r="M497" s="202"/>
      <c r="N497" s="202"/>
      <c r="O497" s="204"/>
    </row>
    <row r="498" spans="6:15">
      <c r="F498" s="202"/>
      <c r="G498" s="203"/>
      <c r="H498" s="202"/>
      <c r="I498" s="202"/>
      <c r="J498" s="202"/>
      <c r="K498" s="202"/>
      <c r="L498" s="202"/>
      <c r="M498" s="202"/>
      <c r="N498" s="202"/>
      <c r="O498" s="204"/>
    </row>
    <row r="499" spans="6:15">
      <c r="F499" s="202"/>
      <c r="G499" s="203"/>
      <c r="H499" s="202"/>
      <c r="I499" s="202"/>
      <c r="J499" s="202"/>
      <c r="K499" s="202"/>
      <c r="L499" s="202"/>
      <c r="M499" s="202"/>
      <c r="N499" s="202"/>
      <c r="O499" s="204"/>
    </row>
    <row r="500" spans="6:15">
      <c r="F500" s="202"/>
      <c r="G500" s="203"/>
      <c r="H500" s="202"/>
      <c r="I500" s="202"/>
      <c r="J500" s="202"/>
      <c r="K500" s="202"/>
      <c r="L500" s="202"/>
      <c r="M500" s="202"/>
      <c r="N500" s="202"/>
      <c r="O500" s="204"/>
    </row>
    <row r="501" spans="6:15">
      <c r="F501" s="202"/>
      <c r="G501" s="203"/>
      <c r="H501" s="202"/>
      <c r="I501" s="202"/>
      <c r="J501" s="202"/>
      <c r="K501" s="202"/>
      <c r="L501" s="202"/>
      <c r="M501" s="202"/>
      <c r="N501" s="202"/>
      <c r="O501" s="204"/>
    </row>
    <row r="502" spans="6:15">
      <c r="F502" s="202"/>
      <c r="G502" s="203"/>
      <c r="H502" s="202"/>
      <c r="I502" s="202"/>
      <c r="J502" s="202"/>
      <c r="K502" s="202"/>
      <c r="L502" s="202"/>
      <c r="M502" s="202"/>
      <c r="N502" s="202"/>
      <c r="O502" s="204"/>
    </row>
    <row r="503" spans="6:15">
      <c r="F503" s="202"/>
      <c r="G503" s="203"/>
      <c r="H503" s="202"/>
      <c r="I503" s="202"/>
      <c r="J503" s="202"/>
      <c r="K503" s="202"/>
      <c r="L503" s="202"/>
      <c r="M503" s="202"/>
      <c r="N503" s="202"/>
      <c r="O503" s="204"/>
    </row>
    <row r="504" spans="6:15">
      <c r="F504" s="202"/>
      <c r="G504" s="203"/>
      <c r="H504" s="202"/>
      <c r="I504" s="202"/>
      <c r="J504" s="202"/>
      <c r="K504" s="202"/>
      <c r="L504" s="202"/>
      <c r="M504" s="202"/>
      <c r="N504" s="202"/>
      <c r="O504" s="204"/>
    </row>
    <row r="505" spans="6:15">
      <c r="F505" s="202"/>
      <c r="G505" s="203"/>
      <c r="H505" s="202"/>
      <c r="I505" s="202"/>
      <c r="J505" s="202"/>
      <c r="K505" s="202"/>
      <c r="L505" s="202"/>
      <c r="M505" s="202"/>
      <c r="N505" s="202"/>
      <c r="O505" s="204"/>
    </row>
    <row r="506" spans="6:15">
      <c r="F506" s="202"/>
      <c r="G506" s="203"/>
      <c r="H506" s="202"/>
      <c r="I506" s="202"/>
      <c r="J506" s="202"/>
      <c r="K506" s="202"/>
      <c r="L506" s="202"/>
      <c r="M506" s="202"/>
      <c r="N506" s="202"/>
      <c r="O506" s="204"/>
    </row>
    <row r="507" spans="6:15">
      <c r="F507" s="202"/>
      <c r="G507" s="203"/>
      <c r="H507" s="202"/>
      <c r="I507" s="202"/>
      <c r="J507" s="202"/>
      <c r="K507" s="202"/>
      <c r="L507" s="202"/>
      <c r="M507" s="202"/>
      <c r="N507" s="202"/>
      <c r="O507" s="204"/>
    </row>
    <row r="508" spans="6:15">
      <c r="F508" s="202"/>
      <c r="G508" s="203"/>
      <c r="H508" s="202"/>
      <c r="I508" s="202"/>
      <c r="J508" s="202"/>
      <c r="K508" s="202"/>
      <c r="L508" s="202"/>
      <c r="M508" s="202"/>
      <c r="N508" s="202"/>
      <c r="O508" s="204"/>
    </row>
    <row r="509" spans="6:15">
      <c r="F509" s="202"/>
      <c r="G509" s="203"/>
      <c r="H509" s="202"/>
      <c r="I509" s="202"/>
      <c r="J509" s="202"/>
      <c r="K509" s="202"/>
      <c r="L509" s="202"/>
      <c r="M509" s="202"/>
      <c r="N509" s="202"/>
      <c r="O509" s="204"/>
    </row>
    <row r="510" spans="6:15">
      <c r="F510" s="202"/>
      <c r="G510" s="203"/>
      <c r="H510" s="202"/>
      <c r="I510" s="202"/>
      <c r="J510" s="202"/>
      <c r="K510" s="202"/>
      <c r="L510" s="202"/>
      <c r="M510" s="202"/>
      <c r="N510" s="202"/>
      <c r="O510" s="204"/>
    </row>
    <row r="511" spans="6:15">
      <c r="F511" s="202"/>
      <c r="G511" s="203"/>
      <c r="H511" s="202"/>
      <c r="I511" s="202"/>
      <c r="J511" s="202"/>
      <c r="K511" s="202"/>
      <c r="L511" s="202"/>
      <c r="M511" s="202"/>
      <c r="N511" s="202"/>
      <c r="O511" s="204"/>
    </row>
    <row r="512" spans="6:15">
      <c r="F512" s="202"/>
      <c r="G512" s="203"/>
      <c r="H512" s="202"/>
      <c r="I512" s="202"/>
      <c r="J512" s="202"/>
      <c r="K512" s="202"/>
      <c r="L512" s="202"/>
      <c r="M512" s="202"/>
      <c r="N512" s="202"/>
      <c r="O512" s="204"/>
    </row>
    <row r="513" spans="6:15">
      <c r="F513" s="202"/>
      <c r="G513" s="203"/>
      <c r="H513" s="202"/>
      <c r="I513" s="202"/>
      <c r="J513" s="202"/>
      <c r="K513" s="202"/>
      <c r="L513" s="202"/>
      <c r="M513" s="202"/>
      <c r="N513" s="202"/>
      <c r="O513" s="204"/>
    </row>
    <row r="514" spans="6:15">
      <c r="F514" s="202"/>
      <c r="G514" s="203"/>
      <c r="H514" s="202"/>
      <c r="I514" s="202"/>
      <c r="J514" s="202"/>
      <c r="K514" s="202"/>
      <c r="L514" s="202"/>
      <c r="M514" s="202"/>
      <c r="N514" s="202"/>
      <c r="O514" s="204"/>
    </row>
    <row r="515" spans="6:15">
      <c r="F515" s="202"/>
      <c r="G515" s="203"/>
      <c r="H515" s="202"/>
      <c r="I515" s="202"/>
      <c r="J515" s="202"/>
      <c r="K515" s="202"/>
      <c r="L515" s="202"/>
      <c r="M515" s="202"/>
      <c r="N515" s="202"/>
      <c r="O515" s="204"/>
    </row>
    <row r="516" spans="6:15">
      <c r="F516" s="202"/>
      <c r="G516" s="203"/>
      <c r="H516" s="202"/>
      <c r="I516" s="202"/>
      <c r="J516" s="202"/>
      <c r="K516" s="202"/>
      <c r="L516" s="202"/>
      <c r="M516" s="202"/>
      <c r="N516" s="202"/>
      <c r="O516" s="204"/>
    </row>
    <row r="517" spans="6:15">
      <c r="F517" s="202"/>
      <c r="G517" s="203"/>
      <c r="H517" s="202"/>
      <c r="I517" s="202"/>
      <c r="J517" s="202"/>
      <c r="K517" s="202"/>
      <c r="L517" s="202"/>
      <c r="M517" s="202"/>
      <c r="N517" s="202"/>
      <c r="O517" s="204"/>
    </row>
    <row r="518" spans="6:15">
      <c r="F518" s="202"/>
      <c r="G518" s="203"/>
      <c r="H518" s="202"/>
      <c r="I518" s="202"/>
      <c r="J518" s="202"/>
      <c r="K518" s="202"/>
      <c r="L518" s="202"/>
      <c r="M518" s="202"/>
      <c r="N518" s="202"/>
      <c r="O518" s="204"/>
    </row>
    <row r="519" spans="6:15">
      <c r="F519" s="202"/>
      <c r="G519" s="203"/>
      <c r="H519" s="202"/>
      <c r="I519" s="202"/>
      <c r="J519" s="202"/>
      <c r="K519" s="202"/>
      <c r="L519" s="202"/>
      <c r="M519" s="202"/>
      <c r="N519" s="202"/>
      <c r="O519" s="204"/>
    </row>
    <row r="520" spans="6:15">
      <c r="F520" s="202"/>
      <c r="G520" s="203"/>
      <c r="H520" s="202"/>
      <c r="I520" s="202"/>
      <c r="J520" s="202"/>
      <c r="K520" s="202"/>
      <c r="L520" s="202"/>
      <c r="M520" s="202"/>
      <c r="N520" s="202"/>
      <c r="O520" s="204"/>
    </row>
    <row r="521" spans="6:15">
      <c r="F521" s="202"/>
      <c r="G521" s="203"/>
      <c r="H521" s="202"/>
      <c r="I521" s="202"/>
      <c r="J521" s="202"/>
      <c r="K521" s="202"/>
      <c r="L521" s="202"/>
      <c r="M521" s="202"/>
      <c r="N521" s="202"/>
      <c r="O521" s="204"/>
    </row>
    <row r="522" spans="6:15">
      <c r="F522" s="202"/>
      <c r="G522" s="203"/>
      <c r="H522" s="202"/>
      <c r="I522" s="202"/>
      <c r="J522" s="202"/>
      <c r="K522" s="202"/>
      <c r="L522" s="202"/>
      <c r="M522" s="202"/>
      <c r="N522" s="202"/>
      <c r="O522" s="204"/>
    </row>
    <row r="523" spans="6:15">
      <c r="F523" s="202"/>
      <c r="G523" s="203"/>
      <c r="H523" s="202"/>
      <c r="I523" s="202"/>
      <c r="J523" s="202"/>
      <c r="K523" s="202"/>
      <c r="L523" s="202"/>
      <c r="M523" s="202"/>
      <c r="N523" s="202"/>
      <c r="O523" s="204"/>
    </row>
    <row r="524" spans="6:15">
      <c r="F524" s="202"/>
      <c r="G524" s="203"/>
      <c r="H524" s="202"/>
      <c r="I524" s="202"/>
      <c r="J524" s="202"/>
      <c r="K524" s="202"/>
      <c r="L524" s="202"/>
      <c r="M524" s="202"/>
      <c r="N524" s="202"/>
      <c r="O524" s="204"/>
    </row>
    <row r="525" spans="6:15">
      <c r="F525" s="202"/>
      <c r="G525" s="203"/>
      <c r="H525" s="202"/>
      <c r="I525" s="202"/>
      <c r="J525" s="202"/>
      <c r="K525" s="202"/>
      <c r="L525" s="202"/>
      <c r="M525" s="202"/>
      <c r="N525" s="202"/>
      <c r="O525" s="204"/>
    </row>
    <row r="526" spans="6:15">
      <c r="F526" s="202"/>
      <c r="G526" s="203"/>
      <c r="H526" s="202"/>
      <c r="I526" s="202"/>
      <c r="J526" s="202"/>
      <c r="K526" s="202"/>
      <c r="L526" s="202"/>
      <c r="M526" s="202"/>
      <c r="N526" s="202"/>
      <c r="O526" s="204"/>
    </row>
    <row r="527" spans="6:15">
      <c r="F527" s="202"/>
      <c r="G527" s="203"/>
      <c r="H527" s="202"/>
      <c r="I527" s="202"/>
      <c r="J527" s="202"/>
      <c r="K527" s="202"/>
      <c r="L527" s="202"/>
      <c r="M527" s="202"/>
      <c r="N527" s="202"/>
      <c r="O527" s="204"/>
    </row>
    <row r="528" spans="6:15">
      <c r="F528" s="202"/>
      <c r="G528" s="203"/>
      <c r="H528" s="202"/>
      <c r="I528" s="202"/>
      <c r="J528" s="202"/>
      <c r="K528" s="202"/>
      <c r="L528" s="202"/>
      <c r="M528" s="202"/>
      <c r="N528" s="202"/>
      <c r="O528" s="204"/>
    </row>
    <row r="529" spans="6:15">
      <c r="F529" s="202"/>
      <c r="G529" s="203"/>
      <c r="H529" s="202"/>
      <c r="I529" s="202"/>
      <c r="J529" s="202"/>
      <c r="K529" s="202"/>
      <c r="L529" s="202"/>
      <c r="M529" s="202"/>
      <c r="N529" s="202"/>
      <c r="O529" s="204"/>
    </row>
    <row r="530" spans="6:15">
      <c r="F530" s="202"/>
      <c r="G530" s="203"/>
      <c r="H530" s="202"/>
      <c r="I530" s="202"/>
      <c r="J530" s="202"/>
      <c r="K530" s="202"/>
      <c r="L530" s="202"/>
      <c r="M530" s="202"/>
      <c r="N530" s="202"/>
      <c r="O530" s="204"/>
    </row>
    <row r="531" spans="6:15">
      <c r="F531" s="202"/>
      <c r="G531" s="203"/>
      <c r="H531" s="202"/>
      <c r="I531" s="202"/>
      <c r="J531" s="202"/>
      <c r="K531" s="202"/>
      <c r="L531" s="202"/>
      <c r="M531" s="202"/>
      <c r="N531" s="202"/>
      <c r="O531" s="204"/>
    </row>
    <row r="532" spans="6:15">
      <c r="F532" s="202"/>
      <c r="G532" s="203"/>
      <c r="H532" s="202"/>
      <c r="I532" s="202"/>
      <c r="J532" s="202"/>
      <c r="K532" s="202"/>
      <c r="L532" s="202"/>
      <c r="M532" s="202"/>
      <c r="N532" s="202"/>
      <c r="O532" s="204"/>
    </row>
    <row r="533" spans="6:15">
      <c r="F533" s="202"/>
      <c r="G533" s="203"/>
      <c r="H533" s="202"/>
      <c r="I533" s="202"/>
      <c r="J533" s="202"/>
      <c r="K533" s="202"/>
      <c r="L533" s="202"/>
      <c r="M533" s="202"/>
      <c r="N533" s="202"/>
      <c r="O533" s="204"/>
    </row>
    <row r="534" spans="6:15">
      <c r="F534" s="202"/>
      <c r="G534" s="203"/>
      <c r="H534" s="202"/>
      <c r="I534" s="202"/>
      <c r="J534" s="202"/>
      <c r="K534" s="202"/>
      <c r="L534" s="202"/>
      <c r="M534" s="202"/>
      <c r="N534" s="202"/>
      <c r="O534" s="204"/>
    </row>
    <row r="535" spans="6:15">
      <c r="F535" s="202"/>
      <c r="G535" s="203"/>
      <c r="H535" s="202"/>
      <c r="I535" s="202"/>
      <c r="J535" s="202"/>
      <c r="K535" s="202"/>
      <c r="L535" s="202"/>
      <c r="M535" s="202"/>
      <c r="N535" s="202"/>
      <c r="O535" s="204"/>
    </row>
    <row r="536" spans="6:15">
      <c r="F536" s="202"/>
      <c r="G536" s="203"/>
      <c r="H536" s="202"/>
      <c r="I536" s="202"/>
      <c r="J536" s="202"/>
      <c r="K536" s="202"/>
      <c r="L536" s="202"/>
      <c r="M536" s="202"/>
      <c r="N536" s="202"/>
      <c r="O536" s="204"/>
    </row>
    <row r="537" spans="6:15">
      <c r="F537" s="202"/>
      <c r="G537" s="203"/>
      <c r="H537" s="202"/>
      <c r="I537" s="202"/>
      <c r="J537" s="202"/>
      <c r="K537" s="202"/>
      <c r="L537" s="202"/>
      <c r="M537" s="202"/>
      <c r="N537" s="202"/>
      <c r="O537" s="204"/>
    </row>
    <row r="538" spans="6:15">
      <c r="F538" s="202"/>
      <c r="G538" s="203"/>
      <c r="H538" s="202"/>
      <c r="I538" s="202"/>
      <c r="J538" s="202"/>
      <c r="K538" s="202"/>
      <c r="L538" s="202"/>
      <c r="M538" s="202"/>
      <c r="N538" s="202"/>
      <c r="O538" s="204"/>
    </row>
    <row r="539" spans="6:15">
      <c r="F539" s="202"/>
      <c r="G539" s="203"/>
      <c r="H539" s="202"/>
      <c r="I539" s="202"/>
      <c r="J539" s="202"/>
      <c r="K539" s="202"/>
      <c r="L539" s="202"/>
      <c r="M539" s="202"/>
      <c r="N539" s="202"/>
      <c r="O539" s="204"/>
    </row>
    <row r="540" spans="6:15">
      <c r="F540" s="202"/>
      <c r="G540" s="203"/>
      <c r="H540" s="202"/>
      <c r="I540" s="202"/>
      <c r="J540" s="202"/>
      <c r="K540" s="202"/>
      <c r="L540" s="202"/>
      <c r="M540" s="202"/>
      <c r="N540" s="202"/>
      <c r="O540" s="204"/>
    </row>
    <row r="541" spans="6:15">
      <c r="F541" s="202"/>
      <c r="G541" s="203"/>
      <c r="H541" s="202"/>
      <c r="I541" s="202"/>
      <c r="J541" s="202"/>
      <c r="K541" s="202"/>
      <c r="L541" s="202"/>
      <c r="M541" s="202"/>
      <c r="N541" s="202"/>
      <c r="O541" s="204"/>
    </row>
    <row r="542" spans="6:15">
      <c r="F542" s="202"/>
      <c r="G542" s="203"/>
      <c r="H542" s="202"/>
      <c r="I542" s="202"/>
      <c r="J542" s="202"/>
      <c r="K542" s="202"/>
      <c r="L542" s="202"/>
      <c r="M542" s="202"/>
      <c r="N542" s="202"/>
      <c r="O542" s="204"/>
    </row>
    <row r="543" spans="6:15">
      <c r="F543" s="202"/>
      <c r="G543" s="203"/>
      <c r="H543" s="202"/>
      <c r="I543" s="202"/>
      <c r="J543" s="202"/>
      <c r="K543" s="202"/>
      <c r="L543" s="202"/>
      <c r="M543" s="202"/>
      <c r="N543" s="202"/>
      <c r="O543" s="204"/>
    </row>
    <row r="544" spans="6:15">
      <c r="F544" s="202"/>
      <c r="G544" s="203"/>
      <c r="H544" s="202"/>
      <c r="I544" s="202"/>
      <c r="J544" s="202"/>
      <c r="K544" s="202"/>
      <c r="L544" s="202"/>
      <c r="M544" s="202"/>
      <c r="N544" s="202"/>
      <c r="O544" s="204"/>
    </row>
    <row r="545" spans="6:15">
      <c r="F545" s="202"/>
      <c r="G545" s="203"/>
      <c r="H545" s="202"/>
      <c r="I545" s="202"/>
      <c r="J545" s="202"/>
      <c r="K545" s="202"/>
      <c r="L545" s="202"/>
      <c r="M545" s="202"/>
      <c r="N545" s="202"/>
      <c r="O545" s="204"/>
    </row>
    <row r="546" spans="6:15">
      <c r="F546" s="202"/>
      <c r="G546" s="203"/>
      <c r="H546" s="202"/>
      <c r="I546" s="202"/>
      <c r="J546" s="202"/>
      <c r="K546" s="202"/>
      <c r="L546" s="202"/>
      <c r="M546" s="202"/>
      <c r="N546" s="202"/>
      <c r="O546" s="204"/>
    </row>
    <row r="547" spans="6:15">
      <c r="F547" s="202"/>
      <c r="G547" s="203"/>
      <c r="H547" s="202"/>
      <c r="I547" s="202"/>
      <c r="J547" s="202"/>
      <c r="K547" s="202"/>
      <c r="L547" s="202"/>
      <c r="M547" s="202"/>
      <c r="N547" s="202"/>
      <c r="O547" s="204"/>
    </row>
    <row r="548" spans="6:15">
      <c r="F548" s="202"/>
      <c r="G548" s="203"/>
      <c r="H548" s="202"/>
      <c r="I548" s="202"/>
      <c r="J548" s="202"/>
      <c r="K548" s="202"/>
      <c r="L548" s="202"/>
      <c r="M548" s="202"/>
      <c r="N548" s="202"/>
      <c r="O548" s="204"/>
    </row>
    <row r="549" spans="6:15">
      <c r="F549" s="202"/>
      <c r="G549" s="203"/>
      <c r="H549" s="202"/>
      <c r="I549" s="202"/>
      <c r="J549" s="202"/>
      <c r="K549" s="202"/>
      <c r="L549" s="202"/>
      <c r="M549" s="202"/>
      <c r="N549" s="202"/>
      <c r="O549" s="204"/>
    </row>
    <row r="550" spans="6:15">
      <c r="F550" s="202"/>
      <c r="G550" s="203"/>
      <c r="H550" s="202"/>
      <c r="I550" s="202"/>
      <c r="J550" s="202"/>
      <c r="K550" s="202"/>
      <c r="L550" s="202"/>
      <c r="M550" s="202"/>
      <c r="N550" s="202"/>
      <c r="O550" s="204"/>
    </row>
    <row r="551" spans="6:15">
      <c r="F551" s="202"/>
      <c r="G551" s="203"/>
      <c r="H551" s="202"/>
      <c r="I551" s="202"/>
      <c r="J551" s="202"/>
      <c r="K551" s="202"/>
      <c r="L551" s="202"/>
      <c r="M551" s="202"/>
      <c r="N551" s="202"/>
      <c r="O551" s="204"/>
    </row>
    <row r="552" spans="6:15">
      <c r="F552" s="202"/>
      <c r="G552" s="203"/>
      <c r="H552" s="202"/>
      <c r="I552" s="202"/>
      <c r="J552" s="202"/>
      <c r="K552" s="202"/>
      <c r="L552" s="202"/>
      <c r="M552" s="202"/>
      <c r="N552" s="202"/>
      <c r="O552" s="204"/>
    </row>
    <row r="553" spans="6:15">
      <c r="F553" s="202"/>
      <c r="G553" s="203"/>
      <c r="H553" s="202"/>
      <c r="I553" s="202"/>
      <c r="J553" s="202"/>
      <c r="K553" s="202"/>
      <c r="L553" s="202"/>
      <c r="M553" s="202"/>
      <c r="N553" s="202"/>
      <c r="O553" s="204"/>
    </row>
    <row r="554" spans="6:15">
      <c r="F554" s="202"/>
      <c r="G554" s="203"/>
      <c r="H554" s="202"/>
      <c r="I554" s="202"/>
      <c r="J554" s="202"/>
      <c r="K554" s="202"/>
      <c r="L554" s="202"/>
      <c r="M554" s="202"/>
      <c r="N554" s="202"/>
      <c r="O554" s="204"/>
    </row>
    <row r="555" spans="6:15">
      <c r="F555" s="202"/>
      <c r="G555" s="203"/>
      <c r="H555" s="202"/>
      <c r="I555" s="202"/>
      <c r="J555" s="202"/>
      <c r="K555" s="202"/>
      <c r="L555" s="202"/>
      <c r="M555" s="202"/>
      <c r="N555" s="202"/>
      <c r="O555" s="204"/>
    </row>
    <row r="556" spans="6:15">
      <c r="F556" s="202"/>
      <c r="G556" s="203"/>
      <c r="H556" s="202"/>
      <c r="I556" s="202"/>
      <c r="J556" s="202"/>
      <c r="K556" s="202"/>
      <c r="L556" s="202"/>
      <c r="M556" s="202"/>
      <c r="N556" s="202"/>
      <c r="O556" s="204"/>
    </row>
    <row r="557" spans="6:15">
      <c r="F557" s="202"/>
      <c r="G557" s="203"/>
      <c r="H557" s="202"/>
      <c r="I557" s="202"/>
      <c r="J557" s="202"/>
      <c r="K557" s="202"/>
      <c r="L557" s="202"/>
      <c r="M557" s="202"/>
      <c r="N557" s="202"/>
      <c r="O557" s="204"/>
    </row>
    <row r="558" spans="6:15">
      <c r="F558" s="202"/>
      <c r="G558" s="203"/>
      <c r="H558" s="202"/>
      <c r="I558" s="202"/>
      <c r="J558" s="202"/>
      <c r="K558" s="202"/>
      <c r="L558" s="202"/>
      <c r="M558" s="202"/>
      <c r="N558" s="202"/>
      <c r="O558" s="204"/>
    </row>
    <row r="559" spans="6:15">
      <c r="F559" s="202"/>
      <c r="G559" s="203"/>
      <c r="H559" s="202"/>
      <c r="I559" s="202"/>
      <c r="J559" s="202"/>
      <c r="K559" s="202"/>
      <c r="L559" s="202"/>
      <c r="M559" s="202"/>
      <c r="N559" s="202"/>
      <c r="O559" s="204"/>
    </row>
    <row r="560" spans="6:15">
      <c r="F560" s="202"/>
      <c r="G560" s="203"/>
      <c r="H560" s="202"/>
      <c r="I560" s="202"/>
      <c r="J560" s="202"/>
      <c r="K560" s="202"/>
      <c r="L560" s="202"/>
      <c r="M560" s="202"/>
      <c r="N560" s="202"/>
      <c r="O560" s="204"/>
    </row>
    <row r="561" spans="6:15">
      <c r="F561" s="202"/>
      <c r="G561" s="203"/>
      <c r="H561" s="202"/>
      <c r="I561" s="202"/>
      <c r="J561" s="202"/>
      <c r="K561" s="202"/>
      <c r="L561" s="202"/>
      <c r="M561" s="202"/>
      <c r="N561" s="202"/>
      <c r="O561" s="204"/>
    </row>
    <row r="562" spans="6:15">
      <c r="F562" s="202"/>
      <c r="G562" s="203"/>
      <c r="H562" s="202"/>
      <c r="I562" s="202"/>
      <c r="J562" s="202"/>
      <c r="K562" s="202"/>
      <c r="L562" s="202"/>
      <c r="M562" s="202"/>
      <c r="N562" s="202"/>
      <c r="O562" s="204"/>
    </row>
    <row r="563" spans="6:15">
      <c r="F563" s="202"/>
      <c r="G563" s="203"/>
      <c r="H563" s="202"/>
      <c r="I563" s="202"/>
      <c r="J563" s="202"/>
      <c r="K563" s="202"/>
      <c r="L563" s="202"/>
      <c r="M563" s="202"/>
      <c r="N563" s="202"/>
      <c r="O563" s="204"/>
    </row>
    <row r="564" spans="6:15">
      <c r="F564" s="202"/>
      <c r="G564" s="203"/>
      <c r="H564" s="202"/>
      <c r="I564" s="202"/>
      <c r="J564" s="202"/>
      <c r="K564" s="202"/>
      <c r="L564" s="202"/>
      <c r="M564" s="202"/>
      <c r="N564" s="202"/>
      <c r="O564" s="204"/>
    </row>
    <row r="565" spans="6:15">
      <c r="F565" s="202"/>
      <c r="G565" s="203"/>
      <c r="H565" s="202"/>
      <c r="I565" s="202"/>
      <c r="J565" s="202"/>
      <c r="K565" s="202"/>
      <c r="L565" s="202"/>
      <c r="M565" s="202"/>
      <c r="N565" s="202"/>
      <c r="O565" s="204"/>
    </row>
    <row r="566" spans="6:15">
      <c r="F566" s="202"/>
      <c r="G566" s="203"/>
      <c r="H566" s="202"/>
      <c r="I566" s="202"/>
      <c r="J566" s="202"/>
      <c r="K566" s="202"/>
      <c r="L566" s="202"/>
      <c r="M566" s="202"/>
      <c r="N566" s="202"/>
      <c r="O566" s="204"/>
    </row>
    <row r="567" spans="6:15">
      <c r="F567" s="202"/>
      <c r="G567" s="203"/>
      <c r="H567" s="202"/>
      <c r="I567" s="202"/>
      <c r="J567" s="202"/>
      <c r="K567" s="202"/>
      <c r="L567" s="202"/>
      <c r="M567" s="202"/>
      <c r="N567" s="202"/>
      <c r="O567" s="204"/>
    </row>
    <row r="568" spans="6:15">
      <c r="F568" s="202"/>
      <c r="G568" s="203"/>
      <c r="H568" s="202"/>
      <c r="I568" s="202"/>
      <c r="J568" s="202"/>
      <c r="K568" s="202"/>
      <c r="L568" s="202"/>
      <c r="M568" s="202"/>
      <c r="N568" s="202"/>
      <c r="O568" s="204"/>
    </row>
    <row r="569" spans="6:15">
      <c r="F569" s="202"/>
      <c r="G569" s="203"/>
      <c r="H569" s="202"/>
      <c r="I569" s="202"/>
      <c r="J569" s="202"/>
      <c r="K569" s="202"/>
      <c r="L569" s="202"/>
      <c r="M569" s="202"/>
      <c r="N569" s="202"/>
      <c r="O569" s="204"/>
    </row>
    <row r="570" spans="6:15">
      <c r="F570" s="202"/>
      <c r="G570" s="203"/>
      <c r="H570" s="202"/>
      <c r="I570" s="202"/>
      <c r="J570" s="202"/>
      <c r="K570" s="202"/>
      <c r="L570" s="202"/>
      <c r="M570" s="202"/>
      <c r="N570" s="202"/>
      <c r="O570" s="204"/>
    </row>
    <row r="571" spans="6:15">
      <c r="F571" s="202"/>
      <c r="G571" s="203"/>
      <c r="H571" s="202"/>
      <c r="I571" s="202"/>
      <c r="J571" s="202"/>
      <c r="K571" s="202"/>
      <c r="L571" s="202"/>
      <c r="M571" s="202"/>
      <c r="N571" s="202"/>
      <c r="O571" s="204"/>
    </row>
    <row r="572" spans="6:15">
      <c r="F572" s="202"/>
      <c r="G572" s="203"/>
      <c r="H572" s="202"/>
      <c r="I572" s="202"/>
      <c r="J572" s="202"/>
      <c r="K572" s="202"/>
      <c r="L572" s="202"/>
      <c r="M572" s="202"/>
      <c r="N572" s="202"/>
      <c r="O572" s="204"/>
    </row>
    <row r="573" spans="6:15">
      <c r="F573" s="202"/>
      <c r="G573" s="203"/>
      <c r="H573" s="202"/>
      <c r="I573" s="202"/>
      <c r="J573" s="202"/>
      <c r="K573" s="202"/>
      <c r="L573" s="202"/>
      <c r="M573" s="202"/>
      <c r="N573" s="202"/>
      <c r="O573" s="204"/>
    </row>
    <row r="574" spans="6:15">
      <c r="F574" s="202"/>
      <c r="G574" s="203"/>
      <c r="H574" s="202"/>
      <c r="I574" s="202"/>
      <c r="J574" s="202"/>
      <c r="K574" s="202"/>
      <c r="L574" s="202"/>
      <c r="M574" s="202"/>
      <c r="N574" s="202"/>
      <c r="O574" s="204"/>
    </row>
    <row r="575" spans="6:15">
      <c r="F575" s="202"/>
      <c r="G575" s="203"/>
      <c r="H575" s="202"/>
      <c r="I575" s="202"/>
      <c r="J575" s="202"/>
      <c r="K575" s="202"/>
      <c r="L575" s="202"/>
      <c r="M575" s="202"/>
      <c r="N575" s="202"/>
      <c r="O575" s="204"/>
    </row>
    <row r="576" spans="6:15">
      <c r="F576" s="202"/>
      <c r="G576" s="203"/>
      <c r="H576" s="202"/>
      <c r="I576" s="202"/>
      <c r="J576" s="202"/>
      <c r="K576" s="202"/>
      <c r="L576" s="202"/>
      <c r="M576" s="202"/>
      <c r="N576" s="202"/>
      <c r="O576" s="204"/>
    </row>
    <row r="577" spans="6:15">
      <c r="F577" s="202"/>
      <c r="G577" s="203"/>
      <c r="H577" s="202"/>
      <c r="I577" s="202"/>
      <c r="J577" s="202"/>
      <c r="K577" s="202"/>
      <c r="L577" s="202"/>
      <c r="M577" s="202"/>
      <c r="N577" s="202"/>
      <c r="O577" s="204"/>
    </row>
    <row r="578" spans="6:15">
      <c r="F578" s="202"/>
      <c r="G578" s="203"/>
      <c r="H578" s="202"/>
      <c r="I578" s="202"/>
      <c r="J578" s="202"/>
      <c r="K578" s="202"/>
      <c r="L578" s="202"/>
      <c r="M578" s="202"/>
      <c r="N578" s="202"/>
      <c r="O578" s="204"/>
    </row>
    <row r="579" spans="6:15">
      <c r="F579" s="202"/>
      <c r="G579" s="203"/>
      <c r="H579" s="202"/>
      <c r="I579" s="202"/>
      <c r="J579" s="202"/>
      <c r="K579" s="202"/>
      <c r="L579" s="202"/>
      <c r="M579" s="202"/>
      <c r="N579" s="202"/>
      <c r="O579" s="204"/>
    </row>
    <row r="580" spans="6:15">
      <c r="F580" s="202"/>
      <c r="G580" s="203"/>
      <c r="H580" s="202"/>
      <c r="I580" s="202"/>
      <c r="J580" s="202"/>
      <c r="K580" s="202"/>
      <c r="L580" s="202"/>
      <c r="M580" s="202"/>
      <c r="N580" s="202"/>
      <c r="O580" s="204"/>
    </row>
    <row r="581" spans="6:15">
      <c r="F581" s="202"/>
      <c r="G581" s="203"/>
      <c r="H581" s="202"/>
      <c r="I581" s="202"/>
      <c r="J581" s="202"/>
      <c r="K581" s="202"/>
      <c r="L581" s="202"/>
      <c r="M581" s="202"/>
      <c r="N581" s="202"/>
      <c r="O581" s="204"/>
    </row>
    <row r="582" spans="6:15">
      <c r="F582" s="202"/>
      <c r="G582" s="203"/>
      <c r="H582" s="202"/>
      <c r="I582" s="202"/>
      <c r="J582" s="202"/>
      <c r="K582" s="202"/>
      <c r="L582" s="202"/>
      <c r="M582" s="202"/>
      <c r="N582" s="202"/>
      <c r="O582" s="204"/>
    </row>
    <row r="583" spans="6:15">
      <c r="F583" s="202"/>
      <c r="G583" s="203"/>
      <c r="H583" s="202"/>
      <c r="I583" s="202"/>
      <c r="J583" s="202"/>
      <c r="K583" s="202"/>
      <c r="L583" s="202"/>
      <c r="M583" s="202"/>
      <c r="N583" s="202"/>
      <c r="O583" s="204"/>
    </row>
    <row r="584" spans="6:15">
      <c r="F584" s="202"/>
      <c r="G584" s="203"/>
      <c r="H584" s="202"/>
      <c r="I584" s="202"/>
      <c r="J584" s="202"/>
      <c r="K584" s="202"/>
      <c r="L584" s="202"/>
      <c r="M584" s="202"/>
      <c r="N584" s="202"/>
      <c r="O584" s="204"/>
    </row>
    <row r="585" spans="6:15">
      <c r="F585" s="202"/>
      <c r="G585" s="203"/>
      <c r="H585" s="202"/>
      <c r="I585" s="202"/>
      <c r="J585" s="202"/>
      <c r="K585" s="202"/>
      <c r="L585" s="202"/>
      <c r="M585" s="202"/>
      <c r="N585" s="202"/>
      <c r="O585" s="204"/>
    </row>
    <row r="586" spans="6:15">
      <c r="F586" s="202"/>
      <c r="G586" s="203"/>
      <c r="H586" s="202"/>
      <c r="I586" s="202"/>
      <c r="J586" s="202"/>
      <c r="K586" s="202"/>
      <c r="L586" s="202"/>
      <c r="M586" s="202"/>
      <c r="N586" s="202"/>
      <c r="O586" s="204"/>
    </row>
    <row r="587" spans="6:15">
      <c r="F587" s="202"/>
      <c r="G587" s="203"/>
      <c r="H587" s="202"/>
      <c r="I587" s="202"/>
      <c r="J587" s="202"/>
      <c r="K587" s="202"/>
      <c r="L587" s="202"/>
      <c r="M587" s="202"/>
      <c r="N587" s="202"/>
      <c r="O587" s="204"/>
    </row>
    <row r="588" spans="6:15">
      <c r="F588" s="202"/>
      <c r="G588" s="203"/>
      <c r="H588" s="202"/>
      <c r="I588" s="202"/>
      <c r="J588" s="202"/>
      <c r="K588" s="202"/>
      <c r="L588" s="202"/>
      <c r="M588" s="202"/>
      <c r="N588" s="202"/>
      <c r="O588" s="204"/>
    </row>
    <row r="589" spans="6:15">
      <c r="F589" s="202"/>
      <c r="G589" s="203"/>
      <c r="H589" s="202"/>
      <c r="I589" s="202"/>
      <c r="J589" s="202"/>
      <c r="K589" s="202"/>
      <c r="L589" s="202"/>
      <c r="M589" s="202"/>
      <c r="N589" s="202"/>
      <c r="O589" s="204"/>
    </row>
    <row r="590" spans="6:15">
      <c r="F590" s="202"/>
      <c r="G590" s="203"/>
      <c r="H590" s="202"/>
      <c r="I590" s="202"/>
      <c r="J590" s="202"/>
      <c r="K590" s="202"/>
      <c r="L590" s="202"/>
      <c r="M590" s="202"/>
      <c r="N590" s="202"/>
      <c r="O590" s="204"/>
    </row>
    <row r="591" spans="6:15">
      <c r="F591" s="202"/>
      <c r="G591" s="203"/>
      <c r="H591" s="202"/>
      <c r="I591" s="202"/>
      <c r="J591" s="202"/>
      <c r="K591" s="202"/>
      <c r="L591" s="202"/>
      <c r="M591" s="202"/>
      <c r="N591" s="202"/>
      <c r="O591" s="204"/>
    </row>
    <row r="592" spans="6:15">
      <c r="F592" s="202"/>
      <c r="G592" s="203"/>
      <c r="H592" s="202"/>
      <c r="I592" s="202"/>
      <c r="J592" s="202"/>
      <c r="K592" s="202"/>
      <c r="L592" s="202"/>
      <c r="M592" s="202"/>
      <c r="N592" s="202"/>
      <c r="O592" s="204"/>
    </row>
    <row r="593" spans="6:15">
      <c r="F593" s="202"/>
      <c r="G593" s="203"/>
      <c r="H593" s="202"/>
      <c r="I593" s="202"/>
      <c r="J593" s="202"/>
      <c r="K593" s="202"/>
      <c r="L593" s="202"/>
      <c r="M593" s="202"/>
      <c r="N593" s="202"/>
      <c r="O593" s="204"/>
    </row>
    <row r="594" spans="6:15">
      <c r="F594" s="202"/>
      <c r="G594" s="203"/>
      <c r="H594" s="202"/>
      <c r="I594" s="202"/>
      <c r="J594" s="202"/>
      <c r="K594" s="202"/>
      <c r="L594" s="202"/>
      <c r="M594" s="202"/>
      <c r="N594" s="202"/>
      <c r="O594" s="204"/>
    </row>
    <row r="595" spans="6:15">
      <c r="F595" s="202"/>
      <c r="G595" s="203"/>
      <c r="H595" s="202"/>
      <c r="I595" s="202"/>
      <c r="J595" s="202"/>
      <c r="K595" s="202"/>
      <c r="L595" s="202"/>
      <c r="M595" s="202"/>
      <c r="N595" s="202"/>
      <c r="O595" s="204"/>
    </row>
    <row r="596" spans="6:15">
      <c r="F596" s="202"/>
      <c r="G596" s="203"/>
      <c r="H596" s="202"/>
      <c r="I596" s="202"/>
      <c r="J596" s="202"/>
      <c r="K596" s="202"/>
      <c r="L596" s="202"/>
      <c r="M596" s="202"/>
      <c r="N596" s="202"/>
      <c r="O596" s="204"/>
    </row>
    <row r="597" spans="6:15">
      <c r="F597" s="202"/>
      <c r="G597" s="203"/>
      <c r="H597" s="202"/>
      <c r="I597" s="202"/>
      <c r="J597" s="202"/>
      <c r="K597" s="202"/>
      <c r="L597" s="202"/>
      <c r="M597" s="202"/>
      <c r="N597" s="202"/>
      <c r="O597" s="204"/>
    </row>
    <row r="598" spans="6:15">
      <c r="F598" s="202"/>
      <c r="G598" s="203"/>
      <c r="H598" s="202"/>
      <c r="I598" s="202"/>
      <c r="J598" s="202"/>
      <c r="K598" s="202"/>
      <c r="L598" s="202"/>
      <c r="M598" s="202"/>
      <c r="N598" s="202"/>
      <c r="O598" s="204"/>
    </row>
    <row r="599" spans="6:15">
      <c r="F599" s="202"/>
      <c r="G599" s="203"/>
      <c r="H599" s="202"/>
      <c r="I599" s="202"/>
      <c r="J599" s="202"/>
      <c r="K599" s="202"/>
      <c r="L599" s="202"/>
      <c r="M599" s="202"/>
      <c r="N599" s="202"/>
      <c r="O599" s="204"/>
    </row>
    <row r="600" spans="6:15">
      <c r="F600" s="202"/>
      <c r="G600" s="203"/>
      <c r="H600" s="202"/>
      <c r="I600" s="202"/>
      <c r="J600" s="202"/>
      <c r="K600" s="202"/>
      <c r="L600" s="202"/>
      <c r="M600" s="202"/>
      <c r="N600" s="202"/>
      <c r="O600" s="204"/>
    </row>
    <row r="601" spans="6:15">
      <c r="F601" s="202"/>
      <c r="G601" s="203"/>
      <c r="H601" s="202"/>
      <c r="I601" s="202"/>
      <c r="J601" s="202"/>
      <c r="K601" s="202"/>
      <c r="L601" s="202"/>
      <c r="M601" s="202"/>
      <c r="N601" s="202"/>
      <c r="O601" s="204"/>
    </row>
    <row r="602" spans="6:15">
      <c r="F602" s="202"/>
      <c r="G602" s="203"/>
      <c r="H602" s="202"/>
      <c r="I602" s="202"/>
      <c r="J602" s="202"/>
      <c r="K602" s="202"/>
      <c r="L602" s="202"/>
      <c r="M602" s="202"/>
      <c r="N602" s="202"/>
      <c r="O602" s="204"/>
    </row>
    <row r="603" spans="6:15">
      <c r="F603" s="202"/>
      <c r="G603" s="203"/>
      <c r="H603" s="202"/>
      <c r="I603" s="202"/>
      <c r="J603" s="202"/>
      <c r="K603" s="202"/>
      <c r="L603" s="202"/>
      <c r="M603" s="202"/>
      <c r="N603" s="202"/>
      <c r="O603" s="204"/>
    </row>
    <row r="604" spans="6:15">
      <c r="F604" s="202"/>
      <c r="G604" s="203"/>
      <c r="H604" s="202"/>
      <c r="I604" s="202"/>
      <c r="J604" s="202"/>
      <c r="K604" s="202"/>
      <c r="L604" s="202"/>
      <c r="M604" s="202"/>
      <c r="N604" s="202"/>
      <c r="O604" s="204"/>
    </row>
    <row r="605" spans="6:15">
      <c r="F605" s="202"/>
      <c r="G605" s="203"/>
      <c r="H605" s="202"/>
      <c r="I605" s="202"/>
      <c r="J605" s="202"/>
      <c r="K605" s="202"/>
      <c r="L605" s="202"/>
      <c r="M605" s="202"/>
      <c r="N605" s="202"/>
      <c r="O605" s="204"/>
    </row>
    <row r="606" spans="6:15">
      <c r="F606" s="202"/>
      <c r="G606" s="203"/>
      <c r="H606" s="202"/>
      <c r="I606" s="202"/>
      <c r="J606" s="202"/>
      <c r="K606" s="202"/>
      <c r="L606" s="202"/>
      <c r="M606" s="202"/>
      <c r="N606" s="202"/>
      <c r="O606" s="204"/>
    </row>
    <row r="607" spans="6:15">
      <c r="F607" s="202"/>
      <c r="G607" s="203"/>
      <c r="H607" s="202"/>
      <c r="I607" s="202"/>
      <c r="J607" s="202"/>
      <c r="K607" s="202"/>
      <c r="L607" s="202"/>
      <c r="M607" s="202"/>
      <c r="N607" s="202"/>
      <c r="O607" s="204"/>
    </row>
    <row r="608" spans="6:15">
      <c r="F608" s="202"/>
      <c r="G608" s="203"/>
      <c r="H608" s="202"/>
      <c r="I608" s="202"/>
      <c r="J608" s="202"/>
      <c r="K608" s="202"/>
      <c r="L608" s="202"/>
      <c r="M608" s="202"/>
      <c r="N608" s="202"/>
      <c r="O608" s="204"/>
    </row>
    <row r="609" spans="6:15">
      <c r="F609" s="202"/>
      <c r="G609" s="203"/>
      <c r="H609" s="202"/>
      <c r="I609" s="202"/>
      <c r="J609" s="202"/>
      <c r="K609" s="202"/>
      <c r="L609" s="202"/>
      <c r="M609" s="202"/>
      <c r="N609" s="202"/>
      <c r="O609" s="204"/>
    </row>
    <row r="610" spans="6:15">
      <c r="F610" s="202"/>
      <c r="G610" s="203"/>
      <c r="H610" s="202"/>
      <c r="I610" s="202"/>
      <c r="J610" s="202"/>
      <c r="K610" s="202"/>
      <c r="L610" s="202"/>
      <c r="M610" s="202"/>
      <c r="N610" s="202"/>
      <c r="O610" s="204"/>
    </row>
    <row r="611" spans="6:15">
      <c r="F611" s="202"/>
      <c r="G611" s="203"/>
      <c r="H611" s="202"/>
      <c r="I611" s="202"/>
      <c r="J611" s="202"/>
      <c r="K611" s="202"/>
      <c r="L611" s="202"/>
      <c r="M611" s="202"/>
      <c r="N611" s="202"/>
      <c r="O611" s="204"/>
    </row>
    <row r="612" spans="6:15">
      <c r="F612" s="202"/>
      <c r="G612" s="203"/>
      <c r="H612" s="202"/>
      <c r="I612" s="202"/>
      <c r="J612" s="202"/>
      <c r="K612" s="202"/>
      <c r="L612" s="202"/>
      <c r="M612" s="202"/>
      <c r="N612" s="202"/>
      <c r="O612" s="204"/>
    </row>
    <row r="613" spans="6:15">
      <c r="F613" s="202"/>
      <c r="G613" s="203"/>
      <c r="H613" s="202"/>
      <c r="I613" s="202"/>
      <c r="J613" s="202"/>
      <c r="K613" s="202"/>
      <c r="L613" s="202"/>
      <c r="M613" s="202"/>
      <c r="N613" s="202"/>
      <c r="O613" s="204"/>
    </row>
    <row r="614" spans="6:15">
      <c r="F614" s="202"/>
      <c r="G614" s="203"/>
      <c r="H614" s="202"/>
      <c r="I614" s="202"/>
      <c r="J614" s="202"/>
      <c r="K614" s="202"/>
      <c r="L614" s="202"/>
      <c r="M614" s="202"/>
      <c r="N614" s="202"/>
      <c r="O614" s="204"/>
    </row>
    <row r="615" spans="6:15">
      <c r="F615" s="202"/>
      <c r="G615" s="203"/>
      <c r="H615" s="202"/>
      <c r="I615" s="202"/>
      <c r="J615" s="202"/>
      <c r="K615" s="202"/>
      <c r="L615" s="202"/>
      <c r="M615" s="202"/>
      <c r="N615" s="202"/>
      <c r="O615" s="204"/>
    </row>
    <row r="616" spans="6:15">
      <c r="F616" s="202"/>
      <c r="G616" s="203"/>
      <c r="H616" s="202"/>
      <c r="I616" s="202"/>
      <c r="J616" s="202"/>
      <c r="K616" s="202"/>
      <c r="L616" s="202"/>
      <c r="M616" s="202"/>
      <c r="N616" s="202"/>
      <c r="O616" s="204"/>
    </row>
    <row r="617" spans="6:15">
      <c r="F617" s="202"/>
      <c r="G617" s="203"/>
      <c r="H617" s="202"/>
      <c r="I617" s="202"/>
      <c r="J617" s="202"/>
      <c r="K617" s="202"/>
      <c r="L617" s="202"/>
      <c r="M617" s="202"/>
      <c r="N617" s="202"/>
      <c r="O617" s="204"/>
    </row>
    <row r="618" spans="6:15">
      <c r="F618" s="202"/>
      <c r="G618" s="203"/>
      <c r="H618" s="202"/>
      <c r="I618" s="202"/>
      <c r="J618" s="202"/>
      <c r="K618" s="202"/>
      <c r="L618" s="202"/>
      <c r="M618" s="202"/>
      <c r="N618" s="202"/>
      <c r="O618" s="204"/>
    </row>
    <row r="619" spans="6:15">
      <c r="F619" s="202"/>
      <c r="G619" s="203"/>
      <c r="H619" s="202"/>
      <c r="I619" s="202"/>
      <c r="J619" s="202"/>
      <c r="K619" s="202"/>
      <c r="L619" s="202"/>
      <c r="M619" s="202"/>
      <c r="N619" s="202"/>
      <c r="O619" s="204"/>
    </row>
    <row r="620" spans="6:15">
      <c r="F620" s="202"/>
      <c r="G620" s="203"/>
      <c r="H620" s="202"/>
      <c r="I620" s="202"/>
      <c r="J620" s="202"/>
      <c r="K620" s="202"/>
      <c r="L620" s="202"/>
      <c r="M620" s="202"/>
      <c r="N620" s="202"/>
      <c r="O620" s="204"/>
    </row>
    <row r="621" spans="6:15">
      <c r="F621" s="202"/>
      <c r="G621" s="203"/>
      <c r="H621" s="202"/>
      <c r="I621" s="202"/>
      <c r="J621" s="202"/>
      <c r="K621" s="202"/>
      <c r="L621" s="202"/>
      <c r="M621" s="202"/>
      <c r="N621" s="202"/>
      <c r="O621" s="204"/>
    </row>
    <row r="622" spans="6:15">
      <c r="F622" s="202"/>
      <c r="G622" s="203"/>
      <c r="H622" s="202"/>
      <c r="I622" s="202"/>
      <c r="J622" s="202"/>
      <c r="K622" s="202"/>
      <c r="L622" s="202"/>
      <c r="M622" s="202"/>
      <c r="N622" s="202"/>
      <c r="O622" s="204"/>
    </row>
    <row r="623" spans="6:15">
      <c r="F623" s="202"/>
      <c r="G623" s="203"/>
      <c r="H623" s="202"/>
      <c r="I623" s="202"/>
      <c r="J623" s="202"/>
      <c r="K623" s="202"/>
      <c r="L623" s="202"/>
      <c r="M623" s="202"/>
      <c r="N623" s="202"/>
      <c r="O623" s="204"/>
    </row>
    <row r="624" spans="6:15">
      <c r="F624" s="202"/>
      <c r="G624" s="203"/>
      <c r="H624" s="202"/>
      <c r="I624" s="202"/>
      <c r="J624" s="202"/>
      <c r="K624" s="202"/>
      <c r="L624" s="202"/>
      <c r="M624" s="202"/>
      <c r="N624" s="202"/>
      <c r="O624" s="204"/>
    </row>
    <row r="625" spans="6:15">
      <c r="F625" s="202"/>
      <c r="G625" s="203"/>
      <c r="H625" s="202"/>
      <c r="I625" s="202"/>
      <c r="J625" s="202"/>
      <c r="K625" s="202"/>
      <c r="L625" s="202"/>
      <c r="M625" s="202"/>
      <c r="N625" s="202"/>
      <c r="O625" s="204"/>
    </row>
    <row r="626" spans="6:15">
      <c r="F626" s="202"/>
      <c r="G626" s="203"/>
      <c r="H626" s="202"/>
      <c r="I626" s="202"/>
      <c r="J626" s="202"/>
      <c r="K626" s="202"/>
      <c r="L626" s="202"/>
      <c r="M626" s="202"/>
      <c r="N626" s="202"/>
      <c r="O626" s="204"/>
    </row>
    <row r="627" spans="6:15">
      <c r="F627" s="202"/>
      <c r="G627" s="203"/>
      <c r="H627" s="202"/>
      <c r="I627" s="202"/>
      <c r="J627" s="202"/>
      <c r="K627" s="202"/>
      <c r="L627" s="202"/>
      <c r="M627" s="202"/>
      <c r="N627" s="202"/>
      <c r="O627" s="204"/>
    </row>
    <row r="628" spans="6:15">
      <c r="F628" s="202"/>
      <c r="G628" s="203"/>
      <c r="H628" s="202"/>
      <c r="I628" s="202"/>
      <c r="J628" s="202"/>
      <c r="K628" s="202"/>
      <c r="L628" s="202"/>
      <c r="M628" s="202"/>
      <c r="N628" s="202"/>
      <c r="O628" s="204"/>
    </row>
    <row r="629" spans="6:15">
      <c r="F629" s="202"/>
      <c r="G629" s="203"/>
      <c r="H629" s="202"/>
      <c r="I629" s="202"/>
      <c r="J629" s="202"/>
      <c r="K629" s="202"/>
      <c r="L629" s="202"/>
      <c r="M629" s="202"/>
      <c r="N629" s="202"/>
      <c r="O629" s="204"/>
    </row>
    <row r="630" spans="6:15">
      <c r="F630" s="202"/>
      <c r="G630" s="203"/>
      <c r="H630" s="202"/>
      <c r="I630" s="202"/>
      <c r="J630" s="202"/>
      <c r="K630" s="202"/>
      <c r="L630" s="202"/>
      <c r="M630" s="202"/>
      <c r="N630" s="202"/>
      <c r="O630" s="204"/>
    </row>
    <row r="631" spans="6:15">
      <c r="F631" s="202"/>
      <c r="G631" s="203"/>
      <c r="H631" s="202"/>
      <c r="I631" s="202"/>
      <c r="J631" s="202"/>
      <c r="K631" s="202"/>
      <c r="L631" s="202"/>
      <c r="M631" s="202"/>
      <c r="N631" s="202"/>
      <c r="O631" s="204"/>
    </row>
    <row r="632" spans="6:15">
      <c r="F632" s="202"/>
      <c r="G632" s="203"/>
      <c r="H632" s="202"/>
      <c r="I632" s="202"/>
      <c r="J632" s="202"/>
      <c r="K632" s="202"/>
      <c r="L632" s="202"/>
      <c r="M632" s="202"/>
      <c r="N632" s="202"/>
      <c r="O632" s="204"/>
    </row>
    <row r="633" spans="6:15">
      <c r="F633" s="202"/>
      <c r="G633" s="203"/>
      <c r="H633" s="202"/>
      <c r="I633" s="202"/>
      <c r="J633" s="202"/>
      <c r="K633" s="202"/>
      <c r="L633" s="202"/>
      <c r="M633" s="202"/>
      <c r="N633" s="202"/>
      <c r="O633" s="204"/>
    </row>
    <row r="634" spans="6:15">
      <c r="F634" s="202"/>
      <c r="G634" s="203"/>
      <c r="H634" s="202"/>
      <c r="I634" s="202"/>
      <c r="J634" s="202"/>
      <c r="K634" s="202"/>
      <c r="L634" s="202"/>
      <c r="M634" s="202"/>
      <c r="N634" s="202"/>
      <c r="O634" s="204"/>
    </row>
    <row r="635" spans="6:15">
      <c r="F635" s="202"/>
      <c r="G635" s="203"/>
      <c r="H635" s="202"/>
      <c r="I635" s="202"/>
      <c r="J635" s="202"/>
      <c r="K635" s="202"/>
      <c r="L635" s="202"/>
      <c r="M635" s="202"/>
      <c r="N635" s="202"/>
      <c r="O635" s="204"/>
    </row>
    <row r="636" spans="6:15">
      <c r="F636" s="202"/>
      <c r="G636" s="203"/>
      <c r="H636" s="202"/>
      <c r="I636" s="202"/>
      <c r="J636" s="202"/>
      <c r="K636" s="202"/>
      <c r="L636" s="202"/>
      <c r="M636" s="202"/>
      <c r="N636" s="202"/>
      <c r="O636" s="204"/>
    </row>
    <row r="637" spans="6:15">
      <c r="F637" s="202"/>
      <c r="G637" s="203"/>
      <c r="H637" s="202"/>
      <c r="I637" s="202"/>
      <c r="J637" s="202"/>
      <c r="K637" s="202"/>
      <c r="L637" s="202"/>
      <c r="M637" s="202"/>
      <c r="N637" s="202"/>
      <c r="O637" s="204"/>
    </row>
    <row r="638" spans="6:15">
      <c r="F638" s="202"/>
      <c r="G638" s="203"/>
      <c r="H638" s="202"/>
      <c r="I638" s="202"/>
      <c r="J638" s="202"/>
      <c r="K638" s="202"/>
      <c r="L638" s="202"/>
      <c r="M638" s="202"/>
      <c r="N638" s="202"/>
      <c r="O638" s="204"/>
    </row>
    <row r="639" spans="6:15">
      <c r="F639" s="202"/>
      <c r="G639" s="203"/>
      <c r="H639" s="202"/>
      <c r="I639" s="202"/>
      <c r="J639" s="202"/>
      <c r="K639" s="202"/>
      <c r="L639" s="202"/>
      <c r="M639" s="202"/>
      <c r="N639" s="202"/>
      <c r="O639" s="204"/>
    </row>
    <row r="640" spans="6:15">
      <c r="F640" s="202"/>
      <c r="G640" s="203"/>
      <c r="H640" s="202"/>
      <c r="I640" s="202"/>
      <c r="J640" s="202"/>
      <c r="K640" s="202"/>
      <c r="L640" s="202"/>
      <c r="M640" s="202"/>
      <c r="N640" s="202"/>
      <c r="O640" s="204"/>
    </row>
    <row r="641" spans="6:15">
      <c r="F641" s="202"/>
      <c r="G641" s="203"/>
      <c r="H641" s="202"/>
      <c r="I641" s="202"/>
      <c r="J641" s="202"/>
      <c r="K641" s="202"/>
      <c r="L641" s="202"/>
      <c r="M641" s="202"/>
      <c r="N641" s="202"/>
      <c r="O641" s="204"/>
    </row>
    <row r="642" spans="6:15">
      <c r="F642" s="202"/>
      <c r="G642" s="203"/>
      <c r="H642" s="202"/>
      <c r="I642" s="202"/>
      <c r="J642" s="202"/>
      <c r="K642" s="202"/>
      <c r="L642" s="202"/>
      <c r="M642" s="202"/>
      <c r="N642" s="202"/>
      <c r="O642" s="204"/>
    </row>
    <row r="643" spans="6:15">
      <c r="F643" s="202"/>
      <c r="G643" s="203"/>
      <c r="H643" s="202"/>
      <c r="I643" s="202"/>
      <c r="J643" s="202"/>
      <c r="K643" s="202"/>
      <c r="L643" s="202"/>
      <c r="M643" s="202"/>
      <c r="N643" s="202"/>
      <c r="O643" s="204"/>
    </row>
    <row r="644" spans="6:15">
      <c r="F644" s="202"/>
      <c r="G644" s="203"/>
      <c r="H644" s="202"/>
      <c r="I644" s="202"/>
      <c r="J644" s="202"/>
      <c r="K644" s="202"/>
      <c r="L644" s="202"/>
      <c r="M644" s="202"/>
      <c r="N644" s="202"/>
      <c r="O644" s="204"/>
    </row>
    <row r="645" spans="6:15">
      <c r="F645" s="202"/>
      <c r="G645" s="203"/>
      <c r="H645" s="202"/>
      <c r="I645" s="202"/>
      <c r="J645" s="202"/>
      <c r="K645" s="202"/>
      <c r="L645" s="202"/>
      <c r="M645" s="202"/>
      <c r="N645" s="202"/>
      <c r="O645" s="204"/>
    </row>
    <row r="646" spans="6:15">
      <c r="F646" s="202"/>
      <c r="G646" s="203"/>
      <c r="H646" s="202"/>
      <c r="I646" s="202"/>
      <c r="J646" s="202"/>
      <c r="K646" s="202"/>
      <c r="L646" s="202"/>
      <c r="M646" s="202"/>
      <c r="N646" s="202"/>
      <c r="O646" s="204"/>
    </row>
    <row r="647" spans="6:15">
      <c r="F647" s="202"/>
      <c r="G647" s="203"/>
      <c r="H647" s="202"/>
      <c r="I647" s="202"/>
      <c r="J647" s="202"/>
      <c r="K647" s="202"/>
      <c r="L647" s="202"/>
      <c r="M647" s="202"/>
      <c r="N647" s="202"/>
      <c r="O647" s="204"/>
    </row>
    <row r="648" spans="6:15">
      <c r="F648" s="202"/>
      <c r="G648" s="203"/>
      <c r="H648" s="202"/>
      <c r="I648" s="202"/>
      <c r="J648" s="202"/>
      <c r="K648" s="202"/>
      <c r="L648" s="202"/>
      <c r="M648" s="202"/>
      <c r="N648" s="202"/>
      <c r="O648" s="204"/>
    </row>
    <row r="649" spans="6:15">
      <c r="F649" s="202"/>
      <c r="G649" s="203"/>
      <c r="H649" s="202"/>
      <c r="I649" s="202"/>
      <c r="J649" s="202"/>
      <c r="K649" s="202"/>
      <c r="L649" s="202"/>
      <c r="M649" s="202"/>
      <c r="N649" s="202"/>
      <c r="O649" s="204"/>
    </row>
    <row r="650" spans="6:15">
      <c r="F650" s="202"/>
      <c r="G650" s="203"/>
      <c r="H650" s="202"/>
      <c r="I650" s="202"/>
      <c r="J650" s="202"/>
      <c r="K650" s="202"/>
      <c r="L650" s="202"/>
      <c r="M650" s="202"/>
      <c r="N650" s="202"/>
      <c r="O650" s="204"/>
    </row>
    <row r="651" spans="6:15">
      <c r="F651" s="202"/>
      <c r="G651" s="203"/>
      <c r="H651" s="202"/>
      <c r="I651" s="202"/>
      <c r="J651" s="202"/>
      <c r="K651" s="202"/>
      <c r="L651" s="202"/>
      <c r="M651" s="202"/>
      <c r="N651" s="202"/>
      <c r="O651" s="204"/>
    </row>
    <row r="652" spans="6:15">
      <c r="F652" s="202"/>
      <c r="G652" s="203"/>
      <c r="H652" s="202"/>
      <c r="I652" s="202"/>
      <c r="J652" s="202"/>
      <c r="K652" s="202"/>
      <c r="L652" s="202"/>
      <c r="M652" s="202"/>
      <c r="N652" s="202"/>
      <c r="O652" s="204"/>
    </row>
    <row r="653" spans="6:15">
      <c r="F653" s="202"/>
      <c r="G653" s="203"/>
      <c r="H653" s="202"/>
      <c r="I653" s="202"/>
      <c r="J653" s="202"/>
      <c r="K653" s="202"/>
      <c r="L653" s="202"/>
      <c r="M653" s="202"/>
      <c r="N653" s="202"/>
      <c r="O653" s="204"/>
    </row>
    <row r="654" spans="6:15">
      <c r="F654" s="202"/>
      <c r="G654" s="203"/>
      <c r="H654" s="202"/>
      <c r="I654" s="202"/>
      <c r="J654" s="202"/>
      <c r="K654" s="202"/>
      <c r="L654" s="202"/>
      <c r="M654" s="202"/>
      <c r="N654" s="202"/>
      <c r="O654" s="204"/>
    </row>
    <row r="655" spans="6:15">
      <c r="F655" s="202"/>
      <c r="G655" s="203"/>
      <c r="H655" s="202"/>
      <c r="I655" s="202"/>
      <c r="J655" s="202"/>
      <c r="K655" s="202"/>
      <c r="L655" s="202"/>
      <c r="M655" s="202"/>
      <c r="N655" s="202"/>
      <c r="O655" s="204"/>
    </row>
    <row r="656" spans="6:15">
      <c r="F656" s="202"/>
      <c r="G656" s="203"/>
      <c r="H656" s="202"/>
      <c r="I656" s="202"/>
      <c r="J656" s="202"/>
      <c r="K656" s="202"/>
      <c r="L656" s="202"/>
      <c r="M656" s="202"/>
      <c r="N656" s="202"/>
      <c r="O656" s="204"/>
    </row>
    <row r="657" spans="6:15">
      <c r="F657" s="202"/>
      <c r="G657" s="203"/>
      <c r="H657" s="202"/>
      <c r="I657" s="202"/>
      <c r="J657" s="202"/>
      <c r="K657" s="202"/>
      <c r="L657" s="202"/>
      <c r="M657" s="202"/>
      <c r="N657" s="202"/>
      <c r="O657" s="204"/>
    </row>
    <row r="658" spans="6:15">
      <c r="F658" s="202"/>
      <c r="G658" s="203"/>
      <c r="H658" s="202"/>
      <c r="I658" s="202"/>
      <c r="J658" s="202"/>
      <c r="K658" s="202"/>
      <c r="L658" s="202"/>
      <c r="M658" s="202"/>
      <c r="N658" s="202"/>
      <c r="O658" s="204"/>
    </row>
    <row r="659" spans="6:15">
      <c r="F659" s="202"/>
      <c r="G659" s="203"/>
      <c r="H659" s="202"/>
      <c r="I659" s="202"/>
      <c r="J659" s="202"/>
      <c r="K659" s="202"/>
      <c r="L659" s="202"/>
      <c r="M659" s="202"/>
      <c r="N659" s="202"/>
      <c r="O659" s="204"/>
    </row>
    <row r="660" spans="6:15">
      <c r="F660" s="202"/>
      <c r="G660" s="203"/>
      <c r="H660" s="202"/>
      <c r="I660" s="202"/>
      <c r="J660" s="202"/>
      <c r="K660" s="202"/>
      <c r="L660" s="202"/>
      <c r="M660" s="202"/>
      <c r="N660" s="202"/>
      <c r="O660" s="204"/>
    </row>
    <row r="661" spans="6:15">
      <c r="F661" s="202"/>
      <c r="G661" s="203"/>
      <c r="H661" s="202"/>
      <c r="I661" s="202"/>
      <c r="J661" s="202"/>
      <c r="K661" s="202"/>
      <c r="L661" s="202"/>
      <c r="M661" s="202"/>
      <c r="N661" s="202"/>
      <c r="O661" s="204"/>
    </row>
    <row r="662" spans="6:15">
      <c r="F662" s="202"/>
      <c r="G662" s="203"/>
      <c r="H662" s="202"/>
      <c r="I662" s="202"/>
      <c r="J662" s="202"/>
      <c r="K662" s="202"/>
      <c r="L662" s="202"/>
      <c r="M662" s="202"/>
      <c r="N662" s="202"/>
      <c r="O662" s="204"/>
    </row>
    <row r="663" spans="6:15">
      <c r="F663" s="202"/>
      <c r="G663" s="203"/>
      <c r="H663" s="202"/>
      <c r="I663" s="202"/>
      <c r="J663" s="202"/>
      <c r="K663" s="202"/>
      <c r="L663" s="202"/>
      <c r="M663" s="202"/>
      <c r="N663" s="202"/>
      <c r="O663" s="204"/>
    </row>
    <row r="664" spans="6:15">
      <c r="F664" s="202"/>
      <c r="G664" s="203"/>
      <c r="H664" s="202"/>
      <c r="I664" s="202"/>
      <c r="J664" s="202"/>
      <c r="K664" s="202"/>
      <c r="L664" s="202"/>
      <c r="M664" s="202"/>
      <c r="N664" s="202"/>
      <c r="O664" s="204"/>
    </row>
    <row r="665" spans="6:15">
      <c r="F665" s="202"/>
      <c r="G665" s="203"/>
      <c r="H665" s="202"/>
      <c r="I665" s="202"/>
      <c r="J665" s="202"/>
      <c r="K665" s="202"/>
      <c r="L665" s="202"/>
      <c r="M665" s="202"/>
      <c r="N665" s="202"/>
      <c r="O665" s="204"/>
    </row>
    <row r="666" spans="6:15">
      <c r="F666" s="202"/>
      <c r="G666" s="203"/>
      <c r="H666" s="202"/>
      <c r="I666" s="202"/>
      <c r="J666" s="202"/>
      <c r="K666" s="202"/>
      <c r="L666" s="202"/>
      <c r="M666" s="202"/>
      <c r="N666" s="202"/>
      <c r="O666" s="204"/>
    </row>
    <row r="667" spans="6:15">
      <c r="F667" s="202"/>
      <c r="G667" s="203"/>
      <c r="H667" s="202"/>
      <c r="I667" s="202"/>
      <c r="J667" s="202"/>
      <c r="K667" s="202"/>
      <c r="L667" s="202"/>
      <c r="M667" s="202"/>
      <c r="N667" s="202"/>
      <c r="O667" s="204"/>
    </row>
    <row r="668" spans="6:15">
      <c r="F668" s="202"/>
      <c r="G668" s="203"/>
      <c r="H668" s="202"/>
      <c r="I668" s="202"/>
      <c r="J668" s="202"/>
      <c r="K668" s="202"/>
      <c r="L668" s="202"/>
      <c r="M668" s="202"/>
      <c r="N668" s="202"/>
      <c r="O668" s="204"/>
    </row>
    <row r="669" spans="6:15">
      <c r="F669" s="202"/>
      <c r="G669" s="203"/>
      <c r="H669" s="202"/>
      <c r="I669" s="202"/>
      <c r="J669" s="202"/>
      <c r="K669" s="202"/>
      <c r="L669" s="202"/>
      <c r="M669" s="202"/>
      <c r="N669" s="202"/>
      <c r="O669" s="204"/>
    </row>
    <row r="670" spans="6:15">
      <c r="F670" s="202"/>
      <c r="G670" s="203"/>
      <c r="H670" s="202"/>
      <c r="I670" s="202"/>
      <c r="J670" s="202"/>
      <c r="K670" s="202"/>
      <c r="L670" s="202"/>
      <c r="M670" s="202"/>
      <c r="N670" s="202"/>
      <c r="O670" s="204"/>
    </row>
    <row r="671" spans="6:15">
      <c r="F671" s="202"/>
      <c r="G671" s="203"/>
      <c r="H671" s="202"/>
      <c r="I671" s="202"/>
      <c r="J671" s="202"/>
      <c r="K671" s="202"/>
      <c r="L671" s="202"/>
      <c r="M671" s="202"/>
      <c r="N671" s="202"/>
      <c r="O671" s="204"/>
    </row>
    <row r="672" spans="6:15">
      <c r="F672" s="202"/>
      <c r="G672" s="203"/>
      <c r="H672" s="202"/>
      <c r="I672" s="202"/>
      <c r="J672" s="202"/>
      <c r="K672" s="202"/>
      <c r="L672" s="202"/>
      <c r="M672" s="202"/>
      <c r="N672" s="202"/>
      <c r="O672" s="204"/>
    </row>
    <row r="673" spans="6:15">
      <c r="F673" s="202"/>
      <c r="G673" s="203"/>
      <c r="H673" s="202"/>
      <c r="I673" s="202"/>
      <c r="J673" s="202"/>
      <c r="K673" s="202"/>
      <c r="L673" s="202"/>
      <c r="M673" s="202"/>
      <c r="N673" s="202"/>
      <c r="O673" s="204"/>
    </row>
    <row r="674" spans="6:15">
      <c r="F674" s="202"/>
      <c r="G674" s="203"/>
      <c r="H674" s="202"/>
      <c r="I674" s="202"/>
      <c r="J674" s="202"/>
      <c r="K674" s="202"/>
      <c r="L674" s="202"/>
      <c r="M674" s="202"/>
      <c r="N674" s="202"/>
      <c r="O674" s="204"/>
    </row>
    <row r="675" spans="6:15">
      <c r="F675" s="202"/>
      <c r="G675" s="203"/>
      <c r="H675" s="202"/>
      <c r="I675" s="202"/>
      <c r="J675" s="202"/>
      <c r="K675" s="202"/>
      <c r="L675" s="202"/>
      <c r="M675" s="202"/>
      <c r="N675" s="202"/>
      <c r="O675" s="204"/>
    </row>
    <row r="676" spans="6:15">
      <c r="F676" s="202"/>
      <c r="G676" s="203"/>
      <c r="H676" s="202"/>
      <c r="I676" s="202"/>
      <c r="J676" s="202"/>
      <c r="K676" s="202"/>
      <c r="L676" s="202"/>
      <c r="M676" s="202"/>
      <c r="N676" s="202"/>
      <c r="O676" s="204"/>
    </row>
    <row r="677" spans="6:15">
      <c r="F677" s="202"/>
      <c r="G677" s="203"/>
      <c r="H677" s="202"/>
      <c r="I677" s="202"/>
      <c r="J677" s="202"/>
      <c r="K677" s="202"/>
      <c r="L677" s="202"/>
      <c r="M677" s="202"/>
      <c r="N677" s="202"/>
      <c r="O677" s="204"/>
    </row>
    <row r="678" spans="6:15">
      <c r="F678" s="202"/>
      <c r="G678" s="203"/>
      <c r="H678" s="202"/>
      <c r="I678" s="202"/>
      <c r="J678" s="202"/>
      <c r="K678" s="202"/>
      <c r="L678" s="202"/>
      <c r="M678" s="202"/>
      <c r="N678" s="202"/>
      <c r="O678" s="204"/>
    </row>
    <row r="679" spans="6:15">
      <c r="F679" s="202"/>
      <c r="G679" s="203"/>
      <c r="H679" s="202"/>
      <c r="I679" s="202"/>
      <c r="J679" s="202"/>
      <c r="K679" s="202"/>
      <c r="L679" s="202"/>
      <c r="M679" s="202"/>
      <c r="N679" s="202"/>
      <c r="O679" s="204"/>
    </row>
    <row r="680" spans="6:15">
      <c r="F680" s="202"/>
      <c r="G680" s="203"/>
      <c r="H680" s="202"/>
      <c r="I680" s="202"/>
      <c r="J680" s="202"/>
      <c r="K680" s="202"/>
      <c r="L680" s="202"/>
      <c r="M680" s="202"/>
      <c r="N680" s="202"/>
      <c r="O680" s="204"/>
    </row>
    <row r="681" spans="6:15">
      <c r="F681" s="202"/>
      <c r="G681" s="203"/>
      <c r="H681" s="202"/>
      <c r="I681" s="202"/>
      <c r="J681" s="202"/>
      <c r="K681" s="202"/>
      <c r="L681" s="202"/>
      <c r="M681" s="202"/>
      <c r="N681" s="202"/>
      <c r="O681" s="204"/>
    </row>
    <row r="682" spans="6:15">
      <c r="F682" s="202"/>
      <c r="G682" s="203"/>
      <c r="H682" s="202"/>
      <c r="I682" s="202"/>
      <c r="J682" s="202"/>
      <c r="K682" s="202"/>
      <c r="L682" s="202"/>
      <c r="M682" s="202"/>
      <c r="N682" s="202"/>
      <c r="O682" s="204"/>
    </row>
    <row r="683" spans="6:15">
      <c r="F683" s="202"/>
      <c r="G683" s="203"/>
      <c r="H683" s="202"/>
      <c r="I683" s="202"/>
      <c r="J683" s="202"/>
      <c r="K683" s="202"/>
      <c r="L683" s="202"/>
      <c r="M683" s="202"/>
      <c r="N683" s="202"/>
      <c r="O683" s="204"/>
    </row>
    <row r="684" spans="6:15">
      <c r="F684" s="202"/>
      <c r="G684" s="203"/>
      <c r="H684" s="202"/>
      <c r="I684" s="202"/>
      <c r="J684" s="202"/>
      <c r="K684" s="202"/>
      <c r="L684" s="202"/>
      <c r="M684" s="202"/>
      <c r="N684" s="202"/>
      <c r="O684" s="204"/>
    </row>
    <row r="685" spans="6:15">
      <c r="F685" s="202"/>
      <c r="G685" s="203"/>
      <c r="H685" s="202"/>
      <c r="I685" s="202"/>
      <c r="J685" s="202"/>
      <c r="K685" s="202"/>
      <c r="L685" s="202"/>
      <c r="M685" s="202"/>
      <c r="N685" s="202"/>
      <c r="O685" s="204"/>
    </row>
    <row r="686" spans="6:15">
      <c r="F686" s="202"/>
      <c r="G686" s="203"/>
      <c r="H686" s="202"/>
      <c r="I686" s="202"/>
      <c r="J686" s="202"/>
      <c r="K686" s="202"/>
      <c r="L686" s="202"/>
      <c r="M686" s="202"/>
      <c r="N686" s="202"/>
      <c r="O686" s="204"/>
    </row>
    <row r="687" spans="6:15">
      <c r="F687" s="202"/>
      <c r="G687" s="203"/>
      <c r="H687" s="202"/>
      <c r="I687" s="202"/>
      <c r="J687" s="202"/>
      <c r="K687" s="202"/>
      <c r="L687" s="202"/>
      <c r="M687" s="202"/>
      <c r="N687" s="202"/>
      <c r="O687" s="204"/>
    </row>
    <row r="688" spans="6:15">
      <c r="F688" s="202"/>
      <c r="G688" s="203"/>
      <c r="H688" s="202"/>
      <c r="I688" s="202"/>
      <c r="J688" s="202"/>
      <c r="K688" s="202"/>
      <c r="L688" s="202"/>
      <c r="M688" s="202"/>
      <c r="N688" s="202"/>
      <c r="O688" s="204"/>
    </row>
    <row r="689" spans="6:15">
      <c r="F689" s="202"/>
      <c r="G689" s="203"/>
      <c r="H689" s="202"/>
      <c r="I689" s="202"/>
      <c r="J689" s="202"/>
      <c r="K689" s="202"/>
      <c r="L689" s="202"/>
      <c r="M689" s="202"/>
      <c r="N689" s="202"/>
      <c r="O689" s="204"/>
    </row>
    <row r="690" spans="6:15">
      <c r="F690" s="202"/>
      <c r="G690" s="203"/>
      <c r="H690" s="202"/>
      <c r="I690" s="202"/>
      <c r="J690" s="202"/>
      <c r="K690" s="202"/>
      <c r="L690" s="202"/>
      <c r="M690" s="202"/>
      <c r="N690" s="202"/>
      <c r="O690" s="204"/>
    </row>
    <row r="691" spans="6:15">
      <c r="F691" s="202"/>
      <c r="G691" s="203"/>
      <c r="H691" s="202"/>
      <c r="I691" s="202"/>
      <c r="J691" s="202"/>
      <c r="K691" s="202"/>
      <c r="L691" s="202"/>
      <c r="M691" s="202"/>
      <c r="N691" s="202"/>
      <c r="O691" s="204"/>
    </row>
    <row r="692" spans="6:15">
      <c r="F692" s="202"/>
      <c r="G692" s="203"/>
      <c r="H692" s="202"/>
      <c r="I692" s="202"/>
      <c r="J692" s="202"/>
      <c r="K692" s="202"/>
      <c r="L692" s="202"/>
      <c r="M692" s="202"/>
      <c r="N692" s="202"/>
      <c r="O692" s="204"/>
    </row>
    <row r="693" spans="6:15">
      <c r="F693" s="202"/>
      <c r="G693" s="203"/>
      <c r="H693" s="202"/>
      <c r="I693" s="202"/>
      <c r="J693" s="202"/>
      <c r="K693" s="202"/>
      <c r="L693" s="202"/>
      <c r="M693" s="202"/>
      <c r="N693" s="202"/>
      <c r="O693" s="204"/>
    </row>
    <row r="694" spans="6:15">
      <c r="F694" s="202"/>
      <c r="G694" s="203"/>
      <c r="H694" s="202"/>
      <c r="I694" s="202"/>
      <c r="J694" s="202"/>
      <c r="K694" s="202"/>
      <c r="L694" s="202"/>
      <c r="M694" s="202"/>
      <c r="N694" s="202"/>
      <c r="O694" s="204"/>
    </row>
    <row r="695" spans="6:15">
      <c r="F695" s="202"/>
      <c r="G695" s="203"/>
      <c r="H695" s="202"/>
      <c r="I695" s="202"/>
      <c r="J695" s="202"/>
      <c r="K695" s="202"/>
      <c r="L695" s="202"/>
      <c r="M695" s="202"/>
      <c r="N695" s="202"/>
      <c r="O695" s="204"/>
    </row>
    <row r="696" spans="6:15">
      <c r="F696" s="202"/>
      <c r="G696" s="203"/>
      <c r="H696" s="202"/>
      <c r="I696" s="202"/>
      <c r="J696" s="202"/>
      <c r="K696" s="202"/>
      <c r="L696" s="202"/>
      <c r="M696" s="202"/>
      <c r="N696" s="202"/>
      <c r="O696" s="204"/>
    </row>
    <row r="697" spans="6:15">
      <c r="F697" s="202"/>
      <c r="G697" s="203"/>
      <c r="H697" s="202"/>
      <c r="I697" s="202"/>
      <c r="J697" s="202"/>
      <c r="K697" s="202"/>
      <c r="L697" s="202"/>
      <c r="M697" s="202"/>
      <c r="N697" s="202"/>
      <c r="O697" s="204"/>
    </row>
    <row r="698" spans="6:15">
      <c r="F698" s="202"/>
      <c r="G698" s="203"/>
      <c r="H698" s="202"/>
      <c r="I698" s="202"/>
      <c r="J698" s="202"/>
      <c r="K698" s="202"/>
      <c r="L698" s="202"/>
      <c r="M698" s="202"/>
      <c r="N698" s="202"/>
      <c r="O698" s="204"/>
    </row>
    <row r="699" spans="6:15">
      <c r="F699" s="202"/>
      <c r="G699" s="203"/>
      <c r="H699" s="202"/>
      <c r="I699" s="202"/>
      <c r="J699" s="202"/>
      <c r="K699" s="202"/>
      <c r="L699" s="202"/>
      <c r="M699" s="202"/>
      <c r="N699" s="202"/>
      <c r="O699" s="204"/>
    </row>
    <row r="700" spans="6:15">
      <c r="F700" s="202"/>
      <c r="G700" s="203"/>
      <c r="H700" s="202"/>
      <c r="I700" s="202"/>
      <c r="J700" s="202"/>
      <c r="K700" s="202"/>
      <c r="L700" s="202"/>
      <c r="M700" s="202"/>
      <c r="N700" s="202"/>
      <c r="O700" s="204"/>
    </row>
    <row r="701" spans="6:15">
      <c r="F701" s="202"/>
      <c r="G701" s="203"/>
      <c r="H701" s="202"/>
      <c r="I701" s="202"/>
      <c r="J701" s="202"/>
      <c r="K701" s="202"/>
      <c r="L701" s="202"/>
      <c r="M701" s="202"/>
      <c r="N701" s="202"/>
      <c r="O701" s="204"/>
    </row>
    <row r="702" spans="6:15">
      <c r="F702" s="202"/>
      <c r="G702" s="203"/>
      <c r="H702" s="202"/>
      <c r="I702" s="202"/>
      <c r="J702" s="202"/>
      <c r="K702" s="202"/>
      <c r="L702" s="202"/>
      <c r="M702" s="202"/>
      <c r="N702" s="202"/>
      <c r="O702" s="204"/>
    </row>
    <row r="703" spans="6:15">
      <c r="F703" s="202"/>
      <c r="G703" s="203"/>
      <c r="H703" s="202"/>
      <c r="I703" s="202"/>
      <c r="J703" s="202"/>
      <c r="K703" s="202"/>
      <c r="L703" s="202"/>
      <c r="M703" s="202"/>
      <c r="N703" s="202"/>
      <c r="O703" s="204"/>
    </row>
    <row r="704" spans="6:15">
      <c r="F704" s="202"/>
      <c r="G704" s="203"/>
      <c r="H704" s="202"/>
      <c r="I704" s="202"/>
      <c r="J704" s="202"/>
      <c r="K704" s="202"/>
      <c r="L704" s="202"/>
      <c r="M704" s="202"/>
      <c r="N704" s="202"/>
      <c r="O704" s="204"/>
    </row>
    <row r="705" spans="6:15">
      <c r="F705" s="202"/>
      <c r="G705" s="203"/>
      <c r="H705" s="202"/>
      <c r="I705" s="202"/>
      <c r="J705" s="202"/>
      <c r="K705" s="202"/>
      <c r="L705" s="202"/>
      <c r="M705" s="202"/>
      <c r="N705" s="202"/>
      <c r="O705" s="204"/>
    </row>
    <row r="706" spans="6:15">
      <c r="F706" s="202"/>
      <c r="G706" s="203"/>
      <c r="H706" s="202"/>
      <c r="I706" s="202"/>
      <c r="J706" s="202"/>
      <c r="K706" s="202"/>
      <c r="L706" s="202"/>
      <c r="M706" s="202"/>
      <c r="N706" s="202"/>
      <c r="O706" s="204"/>
    </row>
    <row r="707" spans="6:15">
      <c r="F707" s="202"/>
      <c r="G707" s="203"/>
      <c r="H707" s="202"/>
      <c r="I707" s="202"/>
      <c r="J707" s="202"/>
      <c r="K707" s="202"/>
      <c r="L707" s="202"/>
      <c r="M707" s="202"/>
      <c r="N707" s="202"/>
      <c r="O707" s="204"/>
    </row>
    <row r="708" spans="6:15">
      <c r="F708" s="202"/>
      <c r="G708" s="203"/>
      <c r="H708" s="202"/>
      <c r="I708" s="202"/>
      <c r="J708" s="202"/>
      <c r="K708" s="202"/>
      <c r="L708" s="202"/>
      <c r="M708" s="202"/>
      <c r="N708" s="202"/>
      <c r="O708" s="204"/>
    </row>
    <row r="709" spans="6:15">
      <c r="F709" s="202"/>
      <c r="G709" s="203"/>
      <c r="H709" s="202"/>
      <c r="I709" s="202"/>
      <c r="J709" s="202"/>
      <c r="K709" s="202"/>
      <c r="L709" s="202"/>
      <c r="M709" s="202"/>
      <c r="N709" s="202"/>
      <c r="O709" s="204"/>
    </row>
    <row r="710" spans="6:15">
      <c r="F710" s="202"/>
      <c r="G710" s="203"/>
      <c r="H710" s="202"/>
      <c r="I710" s="202"/>
      <c r="J710" s="202"/>
      <c r="K710" s="202"/>
      <c r="L710" s="202"/>
      <c r="M710" s="202"/>
      <c r="N710" s="202"/>
      <c r="O710" s="204"/>
    </row>
    <row r="711" spans="6:15">
      <c r="F711" s="202"/>
      <c r="G711" s="203"/>
      <c r="H711" s="202"/>
      <c r="I711" s="202"/>
      <c r="J711" s="202"/>
      <c r="K711" s="202"/>
      <c r="L711" s="202"/>
      <c r="M711" s="202"/>
      <c r="N711" s="202"/>
      <c r="O711" s="204"/>
    </row>
    <row r="712" spans="6:15">
      <c r="F712" s="202"/>
      <c r="G712" s="203"/>
      <c r="H712" s="202"/>
      <c r="I712" s="202"/>
      <c r="J712" s="202"/>
      <c r="K712" s="202"/>
      <c r="L712" s="202"/>
      <c r="M712" s="202"/>
      <c r="N712" s="202"/>
      <c r="O712" s="204"/>
    </row>
    <row r="713" spans="6:15">
      <c r="F713" s="202"/>
      <c r="G713" s="203"/>
      <c r="H713" s="202"/>
      <c r="I713" s="202"/>
      <c r="J713" s="202"/>
      <c r="K713" s="202"/>
      <c r="L713" s="202"/>
      <c r="M713" s="202"/>
      <c r="N713" s="202"/>
      <c r="O713" s="204"/>
    </row>
    <row r="714" spans="6:15">
      <c r="F714" s="202"/>
      <c r="G714" s="203"/>
      <c r="H714" s="202"/>
      <c r="I714" s="202"/>
      <c r="J714" s="202"/>
      <c r="K714" s="202"/>
      <c r="L714" s="202"/>
      <c r="M714" s="202"/>
      <c r="N714" s="202"/>
      <c r="O714" s="204"/>
    </row>
    <row r="715" spans="6:15">
      <c r="F715" s="202"/>
      <c r="G715" s="203"/>
      <c r="H715" s="202"/>
      <c r="I715" s="202"/>
      <c r="J715" s="202"/>
      <c r="K715" s="202"/>
      <c r="L715" s="202"/>
      <c r="M715" s="202"/>
      <c r="N715" s="202"/>
      <c r="O715" s="204"/>
    </row>
    <row r="716" spans="6:15">
      <c r="F716" s="202"/>
      <c r="G716" s="203"/>
      <c r="H716" s="202"/>
      <c r="I716" s="202"/>
      <c r="J716" s="202"/>
      <c r="K716" s="202"/>
      <c r="L716" s="202"/>
      <c r="M716" s="202"/>
      <c r="N716" s="202"/>
      <c r="O716" s="204"/>
    </row>
    <row r="717" spans="6:15">
      <c r="F717" s="202"/>
      <c r="G717" s="203"/>
      <c r="H717" s="202"/>
      <c r="I717" s="202"/>
      <c r="J717" s="202"/>
      <c r="K717" s="202"/>
      <c r="L717" s="202"/>
      <c r="M717" s="202"/>
      <c r="N717" s="202"/>
      <c r="O717" s="204"/>
    </row>
    <row r="718" spans="6:15">
      <c r="F718" s="202"/>
      <c r="G718" s="203"/>
      <c r="H718" s="202"/>
      <c r="I718" s="202"/>
      <c r="J718" s="202"/>
      <c r="K718" s="202"/>
      <c r="L718" s="202"/>
      <c r="M718" s="202"/>
      <c r="N718" s="202"/>
      <c r="O718" s="204"/>
    </row>
    <row r="719" spans="6:15">
      <c r="F719" s="202"/>
      <c r="G719" s="203"/>
      <c r="H719" s="202"/>
      <c r="I719" s="202"/>
      <c r="J719" s="202"/>
      <c r="K719" s="202"/>
      <c r="L719" s="202"/>
      <c r="M719" s="202"/>
      <c r="N719" s="202"/>
      <c r="O719" s="204"/>
    </row>
    <row r="720" spans="6:15">
      <c r="F720" s="202"/>
      <c r="G720" s="203"/>
      <c r="H720" s="202"/>
      <c r="I720" s="202"/>
      <c r="J720" s="202"/>
      <c r="K720" s="202"/>
      <c r="L720" s="202"/>
      <c r="M720" s="202"/>
      <c r="N720" s="202"/>
      <c r="O720" s="204"/>
    </row>
    <row r="721" spans="6:15">
      <c r="F721" s="202"/>
      <c r="G721" s="203"/>
      <c r="H721" s="202"/>
      <c r="I721" s="202"/>
      <c r="J721" s="202"/>
      <c r="K721" s="202"/>
      <c r="L721" s="202"/>
      <c r="M721" s="202"/>
      <c r="N721" s="202"/>
      <c r="O721" s="204"/>
    </row>
    <row r="722" spans="6:15">
      <c r="F722" s="202"/>
      <c r="G722" s="203"/>
      <c r="H722" s="202"/>
      <c r="I722" s="202"/>
      <c r="J722" s="202"/>
      <c r="K722" s="202"/>
      <c r="L722" s="202"/>
      <c r="M722" s="202"/>
      <c r="N722" s="202"/>
      <c r="O722" s="204"/>
    </row>
    <row r="723" spans="6:15">
      <c r="F723" s="202"/>
      <c r="G723" s="203"/>
      <c r="H723" s="202"/>
      <c r="I723" s="202"/>
      <c r="J723" s="202"/>
      <c r="K723" s="202"/>
      <c r="L723" s="202"/>
      <c r="M723" s="202"/>
      <c r="N723" s="202"/>
      <c r="O723" s="204"/>
    </row>
    <row r="724" spans="6:15">
      <c r="F724" s="202"/>
      <c r="G724" s="203"/>
      <c r="H724" s="202"/>
      <c r="I724" s="202"/>
      <c r="J724" s="202"/>
      <c r="K724" s="202"/>
      <c r="L724" s="202"/>
      <c r="M724" s="202"/>
      <c r="N724" s="202"/>
      <c r="O724" s="204"/>
    </row>
    <row r="725" spans="6:15">
      <c r="F725" s="202"/>
      <c r="G725" s="203"/>
      <c r="H725" s="202"/>
      <c r="I725" s="202"/>
      <c r="J725" s="202"/>
      <c r="K725" s="202"/>
      <c r="L725" s="202"/>
      <c r="M725" s="202"/>
      <c r="N725" s="202"/>
      <c r="O725" s="204"/>
    </row>
    <row r="726" spans="6:15">
      <c r="F726" s="202"/>
      <c r="G726" s="203"/>
      <c r="H726" s="202"/>
      <c r="I726" s="202"/>
      <c r="J726" s="202"/>
      <c r="K726" s="202"/>
      <c r="L726" s="202"/>
      <c r="M726" s="202"/>
      <c r="N726" s="202"/>
      <c r="O726" s="204"/>
    </row>
    <row r="727" spans="6:15">
      <c r="F727" s="202"/>
      <c r="G727" s="203"/>
      <c r="H727" s="202"/>
      <c r="I727" s="202"/>
      <c r="J727" s="202"/>
      <c r="K727" s="202"/>
      <c r="L727" s="202"/>
      <c r="M727" s="202"/>
      <c r="N727" s="202"/>
      <c r="O727" s="204"/>
    </row>
    <row r="728" spans="6:15">
      <c r="F728" s="202"/>
      <c r="G728" s="203"/>
      <c r="H728" s="202"/>
      <c r="I728" s="202"/>
      <c r="J728" s="202"/>
      <c r="K728" s="202"/>
      <c r="L728" s="202"/>
      <c r="M728" s="202"/>
      <c r="N728" s="202"/>
      <c r="O728" s="204"/>
    </row>
    <row r="729" spans="6:15">
      <c r="F729" s="202"/>
      <c r="G729" s="203"/>
      <c r="H729" s="202"/>
      <c r="I729" s="202"/>
      <c r="J729" s="202"/>
      <c r="K729" s="202"/>
      <c r="L729" s="202"/>
      <c r="M729" s="202"/>
      <c r="N729" s="202"/>
      <c r="O729" s="204"/>
    </row>
    <row r="730" spans="6:15">
      <c r="F730" s="202"/>
      <c r="G730" s="203"/>
      <c r="H730" s="202"/>
      <c r="I730" s="202"/>
      <c r="J730" s="202"/>
      <c r="K730" s="202"/>
      <c r="L730" s="202"/>
      <c r="M730" s="202"/>
      <c r="N730" s="202"/>
      <c r="O730" s="204"/>
    </row>
    <row r="731" spans="6:15">
      <c r="F731" s="202"/>
      <c r="G731" s="203"/>
      <c r="H731" s="202"/>
      <c r="I731" s="202"/>
      <c r="J731" s="202"/>
      <c r="K731" s="202"/>
      <c r="L731" s="202"/>
      <c r="M731" s="202"/>
      <c r="N731" s="202"/>
      <c r="O731" s="204"/>
    </row>
    <row r="732" spans="6:15">
      <c r="F732" s="202"/>
      <c r="G732" s="203"/>
      <c r="H732" s="202"/>
      <c r="I732" s="202"/>
      <c r="J732" s="202"/>
      <c r="K732" s="202"/>
      <c r="L732" s="202"/>
      <c r="M732" s="202"/>
      <c r="N732" s="202"/>
      <c r="O732" s="204"/>
    </row>
    <row r="733" spans="6:15">
      <c r="F733" s="202"/>
      <c r="G733" s="203"/>
      <c r="H733" s="202"/>
      <c r="I733" s="202"/>
      <c r="J733" s="202"/>
      <c r="K733" s="202"/>
      <c r="L733" s="202"/>
      <c r="M733" s="202"/>
      <c r="N733" s="202"/>
      <c r="O733" s="204"/>
    </row>
    <row r="734" spans="6:15">
      <c r="F734" s="202"/>
      <c r="G734" s="203"/>
      <c r="H734" s="202"/>
      <c r="I734" s="202"/>
      <c r="J734" s="202"/>
      <c r="K734" s="202"/>
      <c r="L734" s="202"/>
      <c r="M734" s="202"/>
      <c r="N734" s="202"/>
      <c r="O734" s="204"/>
    </row>
    <row r="735" spans="6:15">
      <c r="F735" s="202"/>
      <c r="G735" s="203"/>
      <c r="H735" s="202"/>
      <c r="I735" s="202"/>
      <c r="J735" s="202"/>
      <c r="K735" s="202"/>
      <c r="L735" s="202"/>
      <c r="M735" s="202"/>
      <c r="N735" s="202"/>
      <c r="O735" s="204"/>
    </row>
    <row r="736" spans="6:15">
      <c r="F736" s="202"/>
      <c r="G736" s="203"/>
      <c r="H736" s="202"/>
      <c r="I736" s="202"/>
      <c r="J736" s="202"/>
      <c r="K736" s="202"/>
      <c r="L736" s="202"/>
      <c r="M736" s="202"/>
      <c r="N736" s="202"/>
      <c r="O736" s="204"/>
    </row>
    <row r="737" spans="6:15">
      <c r="F737" s="202"/>
      <c r="G737" s="203"/>
      <c r="H737" s="202"/>
      <c r="I737" s="202"/>
      <c r="J737" s="202"/>
      <c r="K737" s="202"/>
      <c r="L737" s="202"/>
      <c r="M737" s="202"/>
      <c r="N737" s="202"/>
      <c r="O737" s="204"/>
    </row>
    <row r="738" spans="6:15">
      <c r="F738" s="202"/>
      <c r="G738" s="203"/>
      <c r="H738" s="202"/>
      <c r="I738" s="202"/>
      <c r="J738" s="202"/>
      <c r="K738" s="202"/>
      <c r="L738" s="202"/>
      <c r="M738" s="202"/>
      <c r="N738" s="202"/>
      <c r="O738" s="204"/>
    </row>
    <row r="739" spans="6:15">
      <c r="F739" s="202"/>
      <c r="G739" s="203"/>
      <c r="H739" s="202"/>
      <c r="I739" s="202"/>
      <c r="J739" s="202"/>
      <c r="K739" s="202"/>
      <c r="L739" s="202"/>
      <c r="M739" s="202"/>
      <c r="N739" s="202"/>
      <c r="O739" s="204"/>
    </row>
    <row r="740" spans="6:15">
      <c r="F740" s="202"/>
      <c r="G740" s="203"/>
      <c r="H740" s="202"/>
      <c r="I740" s="202"/>
      <c r="J740" s="202"/>
      <c r="K740" s="202"/>
      <c r="L740" s="202"/>
      <c r="M740" s="202"/>
      <c r="N740" s="202"/>
      <c r="O740" s="204"/>
    </row>
    <row r="741" spans="6:15">
      <c r="F741" s="202"/>
      <c r="G741" s="203"/>
      <c r="H741" s="202"/>
      <c r="I741" s="202"/>
      <c r="J741" s="202"/>
      <c r="K741" s="202"/>
      <c r="L741" s="202"/>
      <c r="M741" s="202"/>
      <c r="N741" s="202"/>
      <c r="O741" s="204"/>
    </row>
    <row r="742" spans="6:15">
      <c r="F742" s="202"/>
      <c r="G742" s="203"/>
      <c r="H742" s="202"/>
      <c r="I742" s="202"/>
      <c r="J742" s="202"/>
      <c r="K742" s="202"/>
      <c r="L742" s="202"/>
      <c r="M742" s="202"/>
      <c r="N742" s="202"/>
      <c r="O742" s="204"/>
    </row>
    <row r="743" spans="6:15">
      <c r="F743" s="202"/>
      <c r="G743" s="203"/>
      <c r="H743" s="202"/>
      <c r="I743" s="202"/>
      <c r="J743" s="202"/>
      <c r="K743" s="202"/>
      <c r="L743" s="202"/>
      <c r="M743" s="202"/>
      <c r="N743" s="202"/>
      <c r="O743" s="204"/>
    </row>
    <row r="744" spans="6:15">
      <c r="F744" s="202"/>
      <c r="G744" s="203"/>
      <c r="H744" s="202"/>
      <c r="I744" s="202"/>
      <c r="J744" s="202"/>
      <c r="K744" s="202"/>
      <c r="L744" s="202"/>
      <c r="M744" s="202"/>
      <c r="N744" s="202"/>
      <c r="O744" s="204"/>
    </row>
    <row r="745" spans="6:15">
      <c r="F745" s="202"/>
      <c r="G745" s="203"/>
      <c r="H745" s="202"/>
      <c r="I745" s="202"/>
      <c r="J745" s="202"/>
      <c r="K745" s="202"/>
      <c r="L745" s="202"/>
      <c r="M745" s="202"/>
      <c r="N745" s="202"/>
      <c r="O745" s="204"/>
    </row>
    <row r="746" spans="6:15">
      <c r="F746" s="202"/>
      <c r="G746" s="203"/>
      <c r="H746" s="202"/>
      <c r="I746" s="202"/>
      <c r="J746" s="202"/>
      <c r="K746" s="202"/>
      <c r="L746" s="202"/>
      <c r="M746" s="202"/>
      <c r="N746" s="202"/>
      <c r="O746" s="204"/>
    </row>
    <row r="747" spans="6:15">
      <c r="F747" s="202"/>
      <c r="G747" s="203"/>
      <c r="H747" s="202"/>
      <c r="I747" s="202"/>
      <c r="J747" s="202"/>
      <c r="K747" s="202"/>
      <c r="L747" s="202"/>
      <c r="M747" s="202"/>
      <c r="N747" s="202"/>
      <c r="O747" s="204"/>
    </row>
    <row r="748" spans="6:15">
      <c r="F748" s="202"/>
      <c r="G748" s="203"/>
      <c r="H748" s="202"/>
      <c r="I748" s="202"/>
      <c r="J748" s="202"/>
      <c r="K748" s="202"/>
      <c r="L748" s="202"/>
      <c r="M748" s="202"/>
      <c r="N748" s="202"/>
      <c r="O748" s="204"/>
    </row>
    <row r="749" spans="6:15">
      <c r="F749" s="202"/>
      <c r="G749" s="203"/>
      <c r="H749" s="202"/>
      <c r="I749" s="202"/>
      <c r="J749" s="202"/>
      <c r="K749" s="202"/>
      <c r="L749" s="202"/>
      <c r="M749" s="202"/>
      <c r="N749" s="202"/>
      <c r="O749" s="204"/>
    </row>
    <row r="750" spans="6:15">
      <c r="F750" s="202"/>
      <c r="G750" s="203"/>
      <c r="H750" s="202"/>
      <c r="I750" s="202"/>
      <c r="J750" s="202"/>
      <c r="K750" s="202"/>
      <c r="L750" s="202"/>
      <c r="M750" s="202"/>
      <c r="N750" s="202"/>
      <c r="O750" s="204"/>
    </row>
    <row r="751" spans="6:15">
      <c r="F751" s="202"/>
      <c r="G751" s="203"/>
      <c r="H751" s="202"/>
      <c r="I751" s="202"/>
      <c r="J751" s="202"/>
      <c r="K751" s="202"/>
      <c r="L751" s="202"/>
      <c r="M751" s="202"/>
      <c r="N751" s="202"/>
      <c r="O751" s="204"/>
    </row>
    <row r="752" spans="6:15">
      <c r="F752" s="202"/>
      <c r="G752" s="203"/>
      <c r="H752" s="202"/>
      <c r="I752" s="202"/>
      <c r="J752" s="202"/>
      <c r="K752" s="202"/>
      <c r="L752" s="202"/>
      <c r="M752" s="202"/>
      <c r="N752" s="202"/>
      <c r="O752" s="204"/>
    </row>
    <row r="753" spans="6:15">
      <c r="F753" s="202"/>
      <c r="G753" s="203"/>
      <c r="H753" s="202"/>
      <c r="I753" s="202"/>
      <c r="J753" s="202"/>
      <c r="K753" s="202"/>
      <c r="L753" s="202"/>
      <c r="M753" s="202"/>
      <c r="N753" s="202"/>
      <c r="O753" s="204"/>
    </row>
    <row r="754" spans="6:15">
      <c r="F754" s="202"/>
      <c r="G754" s="203"/>
      <c r="H754" s="202"/>
      <c r="I754" s="202"/>
      <c r="J754" s="202"/>
      <c r="K754" s="202"/>
      <c r="L754" s="202"/>
      <c r="M754" s="202"/>
      <c r="N754" s="202"/>
      <c r="O754" s="204"/>
    </row>
    <row r="755" spans="6:15">
      <c r="F755" s="202"/>
      <c r="G755" s="203"/>
      <c r="H755" s="202"/>
      <c r="I755" s="202"/>
      <c r="J755" s="202"/>
      <c r="K755" s="202"/>
      <c r="L755" s="202"/>
      <c r="M755" s="202"/>
      <c r="N755" s="202"/>
      <c r="O755" s="204"/>
    </row>
    <row r="756" spans="6:15">
      <c r="F756" s="202"/>
      <c r="G756" s="203"/>
      <c r="H756" s="202"/>
      <c r="I756" s="202"/>
      <c r="J756" s="202"/>
      <c r="K756" s="202"/>
      <c r="L756" s="202"/>
      <c r="M756" s="202"/>
      <c r="N756" s="202"/>
      <c r="O756" s="204"/>
    </row>
    <row r="757" spans="6:15">
      <c r="F757" s="202"/>
      <c r="G757" s="203"/>
      <c r="H757" s="202"/>
      <c r="I757" s="202"/>
      <c r="J757" s="202"/>
      <c r="K757" s="202"/>
      <c r="L757" s="202"/>
      <c r="M757" s="202"/>
      <c r="N757" s="202"/>
      <c r="O757" s="204"/>
    </row>
    <row r="758" spans="6:15">
      <c r="F758" s="202"/>
      <c r="G758" s="203"/>
      <c r="H758" s="202"/>
      <c r="I758" s="202"/>
      <c r="J758" s="202"/>
      <c r="K758" s="202"/>
      <c r="L758" s="202"/>
      <c r="M758" s="202"/>
      <c r="N758" s="202"/>
      <c r="O758" s="204"/>
    </row>
    <row r="759" spans="6:15">
      <c r="F759" s="202"/>
      <c r="G759" s="203"/>
      <c r="H759" s="202"/>
      <c r="I759" s="202"/>
      <c r="J759" s="202"/>
      <c r="K759" s="202"/>
      <c r="L759" s="202"/>
      <c r="M759" s="202"/>
      <c r="N759" s="202"/>
      <c r="O759" s="204"/>
    </row>
    <row r="760" spans="6:15">
      <c r="F760" s="202"/>
      <c r="G760" s="203"/>
      <c r="H760" s="202"/>
      <c r="I760" s="202"/>
      <c r="J760" s="202"/>
      <c r="K760" s="202"/>
      <c r="L760" s="202"/>
      <c r="M760" s="202"/>
      <c r="N760" s="202"/>
      <c r="O760" s="204"/>
    </row>
    <row r="761" spans="6:15">
      <c r="F761" s="202"/>
      <c r="G761" s="203"/>
      <c r="H761" s="202"/>
      <c r="I761" s="202"/>
      <c r="J761" s="202"/>
      <c r="K761" s="202"/>
      <c r="L761" s="202"/>
      <c r="M761" s="202"/>
      <c r="N761" s="202"/>
      <c r="O761" s="204"/>
    </row>
    <row r="762" spans="6:15">
      <c r="F762" s="202"/>
      <c r="G762" s="203"/>
      <c r="H762" s="202"/>
      <c r="I762" s="202"/>
      <c r="J762" s="202"/>
      <c r="K762" s="202"/>
      <c r="L762" s="202"/>
      <c r="M762" s="202"/>
      <c r="N762" s="202"/>
      <c r="O762" s="204"/>
    </row>
    <row r="763" spans="6:15">
      <c r="F763" s="202"/>
      <c r="G763" s="203"/>
      <c r="H763" s="202"/>
      <c r="I763" s="202"/>
      <c r="J763" s="202"/>
      <c r="K763" s="202"/>
      <c r="L763" s="202"/>
      <c r="M763" s="202"/>
      <c r="N763" s="202"/>
      <c r="O763" s="204"/>
    </row>
    <row r="764" spans="6:15">
      <c r="F764" s="202"/>
      <c r="G764" s="203"/>
      <c r="H764" s="202"/>
      <c r="I764" s="202"/>
      <c r="J764" s="202"/>
      <c r="K764" s="202"/>
      <c r="L764" s="202"/>
      <c r="M764" s="202"/>
      <c r="N764" s="202"/>
      <c r="O764" s="204"/>
    </row>
    <row r="765" spans="6:15">
      <c r="F765" s="202"/>
      <c r="G765" s="203"/>
      <c r="H765" s="202"/>
      <c r="I765" s="202"/>
      <c r="J765" s="202"/>
      <c r="K765" s="202"/>
      <c r="L765" s="202"/>
      <c r="M765" s="202"/>
      <c r="N765" s="202"/>
      <c r="O765" s="204"/>
    </row>
    <row r="766" spans="6:15">
      <c r="F766" s="202"/>
      <c r="G766" s="203"/>
      <c r="H766" s="202"/>
      <c r="I766" s="202"/>
      <c r="J766" s="202"/>
      <c r="K766" s="202"/>
      <c r="L766" s="202"/>
      <c r="M766" s="202"/>
      <c r="N766" s="202"/>
      <c r="O766" s="204"/>
    </row>
    <row r="767" spans="6:15">
      <c r="F767" s="202"/>
      <c r="G767" s="203"/>
      <c r="H767" s="202"/>
      <c r="I767" s="202"/>
      <c r="J767" s="202"/>
      <c r="K767" s="202"/>
      <c r="L767" s="202"/>
      <c r="M767" s="202"/>
      <c r="N767" s="202"/>
      <c r="O767" s="204"/>
    </row>
    <row r="768" spans="6:15">
      <c r="F768" s="202"/>
      <c r="G768" s="203"/>
      <c r="H768" s="202"/>
      <c r="I768" s="202"/>
      <c r="J768" s="202"/>
      <c r="K768" s="202"/>
      <c r="L768" s="202"/>
      <c r="M768" s="202"/>
      <c r="N768" s="202"/>
      <c r="O768" s="204"/>
    </row>
    <row r="769" spans="6:15">
      <c r="F769" s="202"/>
      <c r="G769" s="203"/>
      <c r="H769" s="202"/>
      <c r="I769" s="202"/>
      <c r="J769" s="202"/>
      <c r="K769" s="202"/>
      <c r="L769" s="202"/>
      <c r="M769" s="202"/>
      <c r="N769" s="202"/>
      <c r="O769" s="204"/>
    </row>
    <row r="770" spans="6:15">
      <c r="F770" s="202"/>
      <c r="G770" s="203"/>
      <c r="H770" s="202"/>
      <c r="I770" s="202"/>
      <c r="J770" s="202"/>
      <c r="K770" s="202"/>
      <c r="L770" s="202"/>
      <c r="M770" s="202"/>
      <c r="N770" s="202"/>
      <c r="O770" s="204"/>
    </row>
    <row r="771" spans="6:15">
      <c r="F771" s="202"/>
      <c r="G771" s="203"/>
      <c r="H771" s="202"/>
      <c r="I771" s="202"/>
      <c r="J771" s="202"/>
      <c r="K771" s="202"/>
      <c r="L771" s="202"/>
      <c r="M771" s="202"/>
      <c r="N771" s="202"/>
      <c r="O771" s="204"/>
    </row>
    <row r="772" spans="6:15">
      <c r="F772" s="202"/>
      <c r="G772" s="203"/>
      <c r="H772" s="202"/>
      <c r="I772" s="202"/>
      <c r="J772" s="202"/>
      <c r="K772" s="202"/>
      <c r="L772" s="202"/>
      <c r="M772" s="202"/>
      <c r="N772" s="202"/>
      <c r="O772" s="204"/>
    </row>
    <row r="773" spans="6:15">
      <c r="F773" s="202"/>
      <c r="G773" s="203"/>
      <c r="H773" s="202"/>
      <c r="I773" s="202"/>
      <c r="J773" s="202"/>
      <c r="K773" s="202"/>
      <c r="L773" s="202"/>
      <c r="M773" s="202"/>
      <c r="N773" s="202"/>
      <c r="O773" s="204"/>
    </row>
    <row r="774" spans="6:15">
      <c r="F774" s="202"/>
      <c r="G774" s="203"/>
      <c r="H774" s="202"/>
      <c r="I774" s="202"/>
      <c r="J774" s="202"/>
      <c r="K774" s="202"/>
      <c r="L774" s="202"/>
      <c r="M774" s="202"/>
      <c r="N774" s="202"/>
      <c r="O774" s="204"/>
    </row>
    <row r="775" spans="6:15">
      <c r="F775" s="202"/>
      <c r="G775" s="203"/>
      <c r="H775" s="202"/>
      <c r="I775" s="202"/>
      <c r="J775" s="202"/>
      <c r="K775" s="202"/>
      <c r="L775" s="202"/>
      <c r="M775" s="202"/>
      <c r="N775" s="202"/>
      <c r="O775" s="204"/>
    </row>
    <row r="776" spans="6:15">
      <c r="F776" s="202"/>
      <c r="G776" s="203"/>
      <c r="H776" s="202"/>
      <c r="I776" s="202"/>
      <c r="J776" s="202"/>
      <c r="K776" s="202"/>
      <c r="L776" s="202"/>
      <c r="M776" s="202"/>
      <c r="N776" s="202"/>
      <c r="O776" s="204"/>
    </row>
    <row r="777" spans="6:15">
      <c r="F777" s="202"/>
      <c r="G777" s="203"/>
      <c r="H777" s="202"/>
      <c r="I777" s="202"/>
      <c r="J777" s="202"/>
      <c r="K777" s="202"/>
      <c r="L777" s="202"/>
      <c r="M777" s="202"/>
      <c r="N777" s="202"/>
      <c r="O777" s="204"/>
    </row>
    <row r="778" spans="6:15">
      <c r="F778" s="202"/>
      <c r="G778" s="203"/>
      <c r="H778" s="202"/>
      <c r="I778" s="202"/>
      <c r="J778" s="202"/>
      <c r="K778" s="202"/>
      <c r="L778" s="202"/>
      <c r="M778" s="202"/>
      <c r="N778" s="202"/>
      <c r="O778" s="204"/>
    </row>
    <row r="779" spans="6:15">
      <c r="F779" s="202"/>
      <c r="G779" s="203"/>
      <c r="H779" s="202"/>
      <c r="I779" s="202"/>
      <c r="J779" s="202"/>
      <c r="K779" s="202"/>
      <c r="L779" s="202"/>
      <c r="M779" s="202"/>
      <c r="N779" s="202"/>
      <c r="O779" s="204"/>
    </row>
    <row r="780" spans="6:15">
      <c r="F780" s="202"/>
      <c r="G780" s="203"/>
      <c r="H780" s="202"/>
      <c r="I780" s="202"/>
      <c r="J780" s="202"/>
      <c r="K780" s="202"/>
      <c r="L780" s="202"/>
      <c r="M780" s="202"/>
      <c r="N780" s="202"/>
      <c r="O780" s="204"/>
    </row>
    <row r="781" spans="6:15">
      <c r="F781" s="202"/>
      <c r="G781" s="203"/>
      <c r="H781" s="202"/>
      <c r="I781" s="202"/>
      <c r="J781" s="202"/>
      <c r="K781" s="202"/>
      <c r="L781" s="202"/>
      <c r="M781" s="202"/>
      <c r="N781" s="202"/>
      <c r="O781" s="204"/>
    </row>
    <row r="782" spans="6:15">
      <c r="F782" s="202"/>
      <c r="G782" s="203"/>
      <c r="H782" s="202"/>
      <c r="I782" s="202"/>
      <c r="J782" s="202"/>
      <c r="K782" s="202"/>
      <c r="L782" s="202"/>
      <c r="M782" s="202"/>
      <c r="N782" s="202"/>
      <c r="O782" s="204"/>
    </row>
    <row r="783" spans="6:15">
      <c r="F783" s="202"/>
      <c r="G783" s="203"/>
      <c r="H783" s="202"/>
      <c r="I783" s="202"/>
      <c r="J783" s="202"/>
      <c r="K783" s="202"/>
      <c r="L783" s="202"/>
      <c r="M783" s="202"/>
      <c r="N783" s="202"/>
      <c r="O783" s="204"/>
    </row>
    <row r="784" spans="6:15">
      <c r="F784" s="202"/>
      <c r="G784" s="203"/>
      <c r="H784" s="202"/>
      <c r="I784" s="202"/>
      <c r="J784" s="202"/>
      <c r="K784" s="202"/>
      <c r="L784" s="202"/>
      <c r="M784" s="202"/>
      <c r="N784" s="202"/>
      <c r="O784" s="204"/>
    </row>
    <row r="785" spans="6:15">
      <c r="F785" s="202"/>
      <c r="G785" s="203"/>
      <c r="H785" s="202"/>
      <c r="I785" s="202"/>
      <c r="J785" s="202"/>
      <c r="K785" s="202"/>
      <c r="L785" s="202"/>
      <c r="M785" s="202"/>
      <c r="N785" s="202"/>
      <c r="O785" s="204"/>
    </row>
    <row r="786" spans="6:15">
      <c r="F786" s="202"/>
      <c r="G786" s="203"/>
      <c r="H786" s="202"/>
      <c r="I786" s="202"/>
      <c r="J786" s="202"/>
      <c r="K786" s="202"/>
      <c r="L786" s="202"/>
      <c r="M786" s="202"/>
      <c r="N786" s="202"/>
      <c r="O786" s="204"/>
    </row>
    <row r="787" spans="6:15">
      <c r="F787" s="202"/>
      <c r="G787" s="203"/>
      <c r="H787" s="202"/>
      <c r="I787" s="202"/>
      <c r="J787" s="202"/>
      <c r="K787" s="202"/>
      <c r="L787" s="202"/>
      <c r="M787" s="202"/>
      <c r="N787" s="202"/>
      <c r="O787" s="204"/>
    </row>
    <row r="788" spans="6:15">
      <c r="F788" s="202"/>
      <c r="G788" s="203"/>
      <c r="H788" s="202"/>
      <c r="I788" s="202"/>
      <c r="J788" s="202"/>
      <c r="K788" s="202"/>
      <c r="L788" s="202"/>
      <c r="M788" s="202"/>
      <c r="N788" s="202"/>
      <c r="O788" s="204"/>
    </row>
    <row r="789" spans="6:15">
      <c r="F789" s="202"/>
      <c r="G789" s="203"/>
      <c r="H789" s="202"/>
      <c r="I789" s="202"/>
      <c r="J789" s="202"/>
      <c r="K789" s="202"/>
      <c r="L789" s="202"/>
      <c r="M789" s="202"/>
      <c r="N789" s="202"/>
      <c r="O789" s="204"/>
    </row>
    <row r="790" spans="6:15">
      <c r="F790" s="202"/>
      <c r="G790" s="203"/>
      <c r="H790" s="202"/>
      <c r="I790" s="202"/>
      <c r="J790" s="202"/>
      <c r="K790" s="202"/>
      <c r="L790" s="202"/>
      <c r="M790" s="202"/>
      <c r="N790" s="202"/>
      <c r="O790" s="204"/>
    </row>
    <row r="791" spans="6:15">
      <c r="F791" s="202"/>
      <c r="G791" s="203"/>
      <c r="H791" s="202"/>
      <c r="I791" s="202"/>
      <c r="J791" s="202"/>
      <c r="K791" s="202"/>
      <c r="L791" s="202"/>
      <c r="M791" s="202"/>
      <c r="N791" s="202"/>
      <c r="O791" s="204"/>
    </row>
    <row r="792" spans="6:15">
      <c r="F792" s="202"/>
      <c r="G792" s="203"/>
      <c r="H792" s="202"/>
      <c r="I792" s="202"/>
      <c r="J792" s="202"/>
      <c r="K792" s="202"/>
      <c r="L792" s="202"/>
      <c r="M792" s="202"/>
      <c r="N792" s="202"/>
      <c r="O792" s="204"/>
    </row>
    <row r="793" spans="6:15">
      <c r="F793" s="202"/>
      <c r="G793" s="203"/>
      <c r="H793" s="202"/>
      <c r="I793" s="202"/>
      <c r="J793" s="202"/>
      <c r="K793" s="202"/>
      <c r="L793" s="202"/>
      <c r="M793" s="202"/>
      <c r="N793" s="202"/>
      <c r="O793" s="204"/>
    </row>
    <row r="794" spans="6:15">
      <c r="F794" s="202"/>
      <c r="G794" s="203"/>
      <c r="H794" s="202"/>
      <c r="I794" s="202"/>
      <c r="J794" s="202"/>
      <c r="K794" s="202"/>
      <c r="L794" s="202"/>
      <c r="M794" s="202"/>
      <c r="N794" s="202"/>
      <c r="O794" s="204"/>
    </row>
    <row r="795" spans="6:15">
      <c r="F795" s="202"/>
      <c r="G795" s="203"/>
      <c r="H795" s="202"/>
      <c r="I795" s="202"/>
      <c r="J795" s="202"/>
      <c r="K795" s="202"/>
      <c r="L795" s="202"/>
      <c r="M795" s="202"/>
      <c r="N795" s="202"/>
      <c r="O795" s="204"/>
    </row>
    <row r="796" spans="6:15">
      <c r="F796" s="202"/>
      <c r="G796" s="203"/>
      <c r="H796" s="202"/>
      <c r="I796" s="202"/>
      <c r="J796" s="202"/>
      <c r="K796" s="202"/>
      <c r="L796" s="202"/>
      <c r="M796" s="202"/>
      <c r="N796" s="202"/>
      <c r="O796" s="204"/>
    </row>
    <row r="797" spans="6:15">
      <c r="F797" s="202"/>
      <c r="G797" s="203"/>
      <c r="H797" s="202"/>
      <c r="I797" s="202"/>
      <c r="J797" s="202"/>
      <c r="K797" s="202"/>
      <c r="L797" s="202"/>
      <c r="M797" s="202"/>
      <c r="N797" s="202"/>
      <c r="O797" s="204"/>
    </row>
    <row r="798" spans="6:15">
      <c r="F798" s="202"/>
      <c r="G798" s="203"/>
      <c r="H798" s="202"/>
      <c r="I798" s="202"/>
      <c r="J798" s="202"/>
      <c r="K798" s="202"/>
      <c r="L798" s="202"/>
      <c r="M798" s="202"/>
      <c r="N798" s="202"/>
      <c r="O798" s="204"/>
    </row>
    <row r="799" spans="6:15">
      <c r="F799" s="202"/>
      <c r="G799" s="203"/>
      <c r="H799" s="202"/>
      <c r="I799" s="202"/>
      <c r="J799" s="202"/>
      <c r="K799" s="202"/>
      <c r="L799" s="202"/>
      <c r="M799" s="202"/>
      <c r="N799" s="202"/>
      <c r="O799" s="204"/>
    </row>
    <row r="800" spans="6:15">
      <c r="F800" s="202"/>
      <c r="G800" s="203"/>
      <c r="H800" s="202"/>
      <c r="I800" s="202"/>
      <c r="J800" s="202"/>
      <c r="K800" s="202"/>
      <c r="L800" s="202"/>
      <c r="M800" s="202"/>
      <c r="N800" s="202"/>
      <c r="O800" s="204"/>
    </row>
    <row r="801" spans="6:15">
      <c r="F801" s="202"/>
      <c r="G801" s="203"/>
      <c r="H801" s="202"/>
      <c r="I801" s="202"/>
      <c r="J801" s="202"/>
      <c r="K801" s="202"/>
      <c r="L801" s="202"/>
      <c r="M801" s="202"/>
      <c r="N801" s="202"/>
      <c r="O801" s="204"/>
    </row>
    <row r="802" spans="6:15">
      <c r="F802" s="202"/>
      <c r="G802" s="203"/>
      <c r="H802" s="202"/>
      <c r="I802" s="202"/>
      <c r="J802" s="202"/>
      <c r="K802" s="202"/>
      <c r="L802" s="202"/>
      <c r="M802" s="202"/>
      <c r="N802" s="202"/>
      <c r="O802" s="204"/>
    </row>
    <row r="803" spans="6:15">
      <c r="F803" s="202"/>
      <c r="G803" s="203"/>
      <c r="H803" s="202"/>
      <c r="I803" s="202"/>
      <c r="J803" s="202"/>
      <c r="K803" s="202"/>
      <c r="L803" s="202"/>
      <c r="M803" s="202"/>
      <c r="N803" s="202"/>
      <c r="O803" s="204"/>
    </row>
    <row r="804" spans="6:15">
      <c r="F804" s="202"/>
      <c r="G804" s="203"/>
      <c r="H804" s="202"/>
      <c r="I804" s="202"/>
      <c r="J804" s="202"/>
      <c r="K804" s="202"/>
      <c r="L804" s="202"/>
      <c r="M804" s="202"/>
      <c r="N804" s="202"/>
      <c r="O804" s="204"/>
    </row>
    <row r="805" spans="6:15">
      <c r="F805" s="202"/>
      <c r="G805" s="203"/>
      <c r="H805" s="202"/>
      <c r="I805" s="202"/>
      <c r="J805" s="202"/>
      <c r="K805" s="202"/>
      <c r="L805" s="202"/>
      <c r="M805" s="202"/>
      <c r="N805" s="202"/>
      <c r="O805" s="204"/>
    </row>
    <row r="806" spans="6:15">
      <c r="F806" s="202"/>
      <c r="G806" s="203"/>
      <c r="H806" s="202"/>
      <c r="I806" s="202"/>
      <c r="J806" s="202"/>
      <c r="K806" s="202"/>
      <c r="L806" s="202"/>
      <c r="M806" s="202"/>
      <c r="N806" s="202"/>
      <c r="O806" s="204"/>
    </row>
    <row r="807" spans="6:15">
      <c r="F807" s="202"/>
      <c r="G807" s="203"/>
      <c r="H807" s="202"/>
      <c r="I807" s="202"/>
      <c r="J807" s="202"/>
      <c r="K807" s="202"/>
      <c r="L807" s="202"/>
      <c r="M807" s="202"/>
      <c r="N807" s="202"/>
      <c r="O807" s="204"/>
    </row>
    <row r="808" spans="6:15">
      <c r="F808" s="202"/>
      <c r="G808" s="203"/>
      <c r="H808" s="202"/>
      <c r="I808" s="202"/>
      <c r="J808" s="202"/>
      <c r="K808" s="202"/>
      <c r="L808" s="202"/>
      <c r="M808" s="202"/>
      <c r="N808" s="202"/>
      <c r="O808" s="204"/>
    </row>
    <row r="809" spans="6:15">
      <c r="F809" s="202"/>
      <c r="G809" s="203"/>
      <c r="H809" s="202"/>
      <c r="I809" s="202"/>
      <c r="J809" s="202"/>
      <c r="K809" s="202"/>
      <c r="L809" s="202"/>
      <c r="M809" s="202"/>
      <c r="N809" s="202"/>
      <c r="O809" s="204"/>
    </row>
    <row r="810" spans="6:15">
      <c r="F810" s="202"/>
      <c r="G810" s="203"/>
      <c r="H810" s="202"/>
      <c r="I810" s="202"/>
      <c r="J810" s="202"/>
      <c r="K810" s="202"/>
      <c r="L810" s="202"/>
      <c r="M810" s="202"/>
      <c r="N810" s="202"/>
      <c r="O810" s="204"/>
    </row>
    <row r="811" spans="6:15">
      <c r="F811" s="202"/>
      <c r="G811" s="203"/>
      <c r="H811" s="202"/>
      <c r="I811" s="202"/>
      <c r="J811" s="202"/>
      <c r="K811" s="202"/>
      <c r="L811" s="202"/>
      <c r="M811" s="202"/>
      <c r="N811" s="202"/>
      <c r="O811" s="204"/>
    </row>
    <row r="812" spans="6:15">
      <c r="F812" s="202"/>
      <c r="G812" s="203"/>
      <c r="H812" s="202"/>
      <c r="I812" s="202"/>
      <c r="J812" s="202"/>
      <c r="K812" s="202"/>
      <c r="L812" s="202"/>
      <c r="M812" s="202"/>
      <c r="N812" s="202"/>
      <c r="O812" s="204"/>
    </row>
    <row r="813" spans="6:15">
      <c r="F813" s="202"/>
      <c r="G813" s="203"/>
      <c r="H813" s="202"/>
      <c r="I813" s="202"/>
      <c r="J813" s="202"/>
      <c r="K813" s="202"/>
      <c r="L813" s="202"/>
      <c r="M813" s="202"/>
      <c r="N813" s="202"/>
      <c r="O813" s="204"/>
    </row>
    <row r="814" spans="6:15">
      <c r="F814" s="202"/>
      <c r="G814" s="203"/>
      <c r="H814" s="202"/>
      <c r="I814" s="202"/>
      <c r="J814" s="202"/>
      <c r="K814" s="202"/>
      <c r="L814" s="202"/>
      <c r="M814" s="202"/>
      <c r="N814" s="202"/>
      <c r="O814" s="204"/>
    </row>
    <row r="815" spans="6:15">
      <c r="F815" s="202"/>
      <c r="G815" s="203"/>
      <c r="H815" s="202"/>
      <c r="I815" s="202"/>
      <c r="J815" s="202"/>
      <c r="K815" s="202"/>
      <c r="L815" s="202"/>
      <c r="M815" s="202"/>
      <c r="N815" s="202"/>
      <c r="O815" s="204"/>
    </row>
    <row r="816" spans="6:15">
      <c r="F816" s="202"/>
      <c r="G816" s="203"/>
      <c r="H816" s="202"/>
      <c r="I816" s="202"/>
      <c r="J816" s="202"/>
      <c r="K816" s="202"/>
      <c r="L816" s="202"/>
      <c r="M816" s="202"/>
      <c r="N816" s="202"/>
      <c r="O816" s="204"/>
    </row>
    <row r="817" spans="6:15">
      <c r="F817" s="202"/>
      <c r="G817" s="203"/>
      <c r="H817" s="202"/>
      <c r="I817" s="202"/>
      <c r="J817" s="202"/>
      <c r="K817" s="202"/>
      <c r="L817" s="202"/>
      <c r="M817" s="202"/>
      <c r="N817" s="202"/>
      <c r="O817" s="204"/>
    </row>
    <row r="818" spans="6:15">
      <c r="F818" s="202"/>
      <c r="G818" s="203"/>
      <c r="H818" s="202"/>
      <c r="I818" s="202"/>
      <c r="J818" s="202"/>
      <c r="K818" s="202"/>
      <c r="L818" s="202"/>
      <c r="M818" s="202"/>
      <c r="N818" s="202"/>
      <c r="O818" s="204"/>
    </row>
    <row r="819" spans="6:15">
      <c r="F819" s="202"/>
      <c r="G819" s="203"/>
      <c r="H819" s="202"/>
      <c r="I819" s="202"/>
      <c r="J819" s="202"/>
      <c r="K819" s="202"/>
      <c r="L819" s="202"/>
      <c r="M819" s="202"/>
      <c r="N819" s="202"/>
      <c r="O819" s="204"/>
    </row>
    <row r="820" spans="6:15">
      <c r="F820" s="202"/>
      <c r="G820" s="203"/>
      <c r="H820" s="202"/>
      <c r="I820" s="202"/>
      <c r="J820" s="202"/>
      <c r="K820" s="202"/>
      <c r="L820" s="202"/>
      <c r="M820" s="202"/>
      <c r="N820" s="202"/>
      <c r="O820" s="204"/>
    </row>
    <row r="821" spans="6:15">
      <c r="F821" s="202"/>
      <c r="G821" s="203"/>
      <c r="H821" s="202"/>
      <c r="I821" s="202"/>
      <c r="J821" s="202"/>
      <c r="K821" s="202"/>
      <c r="L821" s="202"/>
      <c r="M821" s="202"/>
      <c r="N821" s="202"/>
      <c r="O821" s="204"/>
    </row>
    <row r="822" spans="6:15">
      <c r="F822" s="202"/>
      <c r="G822" s="203"/>
      <c r="H822" s="202"/>
      <c r="I822" s="202"/>
      <c r="J822" s="202"/>
      <c r="K822" s="202"/>
      <c r="L822" s="202"/>
      <c r="M822" s="202"/>
      <c r="N822" s="202"/>
      <c r="O822" s="204"/>
    </row>
    <row r="823" spans="6:15">
      <c r="F823" s="202"/>
      <c r="G823" s="203"/>
      <c r="H823" s="202"/>
      <c r="I823" s="202"/>
      <c r="J823" s="202"/>
      <c r="K823" s="202"/>
      <c r="L823" s="202"/>
      <c r="M823" s="202"/>
      <c r="N823" s="202"/>
      <c r="O823" s="204"/>
    </row>
    <row r="824" spans="6:15">
      <c r="F824" s="202"/>
      <c r="G824" s="203"/>
      <c r="H824" s="202"/>
      <c r="I824" s="202"/>
      <c r="J824" s="202"/>
      <c r="K824" s="202"/>
      <c r="L824" s="202"/>
      <c r="M824" s="202"/>
      <c r="N824" s="202"/>
      <c r="O824" s="204"/>
    </row>
    <row r="825" spans="6:15">
      <c r="F825" s="202"/>
      <c r="G825" s="203"/>
      <c r="H825" s="202"/>
      <c r="I825" s="202"/>
      <c r="J825" s="202"/>
      <c r="K825" s="202"/>
      <c r="L825" s="202"/>
      <c r="M825" s="202"/>
      <c r="N825" s="202"/>
      <c r="O825" s="204"/>
    </row>
    <row r="826" spans="6:15">
      <c r="F826" s="202"/>
      <c r="G826" s="203"/>
      <c r="H826" s="202"/>
      <c r="I826" s="202"/>
      <c r="J826" s="202"/>
      <c r="K826" s="202"/>
      <c r="L826" s="202"/>
      <c r="M826" s="202"/>
      <c r="N826" s="202"/>
      <c r="O826" s="204"/>
    </row>
    <row r="827" spans="6:15">
      <c r="F827" s="202"/>
      <c r="G827" s="203"/>
      <c r="H827" s="202"/>
      <c r="I827" s="202"/>
      <c r="J827" s="202"/>
      <c r="K827" s="202"/>
      <c r="L827" s="202"/>
      <c r="M827" s="202"/>
      <c r="N827" s="202"/>
      <c r="O827" s="204"/>
    </row>
    <row r="828" spans="6:15">
      <c r="F828" s="202"/>
      <c r="G828" s="203"/>
      <c r="H828" s="202"/>
      <c r="I828" s="202"/>
      <c r="J828" s="202"/>
      <c r="K828" s="202"/>
      <c r="L828" s="202"/>
      <c r="M828" s="202"/>
      <c r="N828" s="202"/>
      <c r="O828" s="204"/>
    </row>
    <row r="829" spans="6:15">
      <c r="F829" s="202"/>
      <c r="G829" s="203"/>
      <c r="H829" s="202"/>
      <c r="I829" s="202"/>
      <c r="J829" s="202"/>
      <c r="K829" s="202"/>
      <c r="L829" s="202"/>
      <c r="M829" s="202"/>
      <c r="N829" s="202"/>
      <c r="O829" s="204"/>
    </row>
    <row r="830" spans="6:15">
      <c r="F830" s="202"/>
      <c r="G830" s="203"/>
      <c r="H830" s="202"/>
      <c r="I830" s="202"/>
      <c r="J830" s="202"/>
      <c r="K830" s="202"/>
      <c r="L830" s="202"/>
      <c r="M830" s="202"/>
      <c r="N830" s="202"/>
      <c r="O830" s="204"/>
    </row>
    <row r="831" spans="6:15">
      <c r="F831" s="202"/>
      <c r="G831" s="203"/>
      <c r="H831" s="202"/>
      <c r="I831" s="202"/>
      <c r="J831" s="202"/>
      <c r="K831" s="202"/>
      <c r="L831" s="202"/>
      <c r="M831" s="202"/>
      <c r="N831" s="202"/>
      <c r="O831" s="204"/>
    </row>
    <row r="832" spans="6:15">
      <c r="F832" s="202"/>
      <c r="G832" s="203"/>
      <c r="H832" s="202"/>
      <c r="I832" s="202"/>
      <c r="J832" s="202"/>
      <c r="K832" s="202"/>
      <c r="L832" s="202"/>
      <c r="M832" s="202"/>
      <c r="N832" s="202"/>
      <c r="O832" s="204"/>
    </row>
    <row r="833" spans="6:15">
      <c r="F833" s="202"/>
      <c r="G833" s="203"/>
      <c r="H833" s="202"/>
      <c r="I833" s="202"/>
      <c r="J833" s="202"/>
      <c r="K833" s="202"/>
      <c r="L833" s="202"/>
      <c r="M833" s="202"/>
      <c r="N833" s="202"/>
      <c r="O833" s="204"/>
    </row>
    <row r="834" spans="6:15">
      <c r="F834" s="202"/>
      <c r="G834" s="203"/>
      <c r="H834" s="202"/>
      <c r="I834" s="202"/>
      <c r="J834" s="202"/>
      <c r="K834" s="202"/>
      <c r="L834" s="202"/>
      <c r="M834" s="202"/>
      <c r="N834" s="202"/>
      <c r="O834" s="204"/>
    </row>
    <row r="835" spans="6:15">
      <c r="F835" s="202"/>
      <c r="G835" s="203"/>
      <c r="H835" s="202"/>
      <c r="I835" s="202"/>
      <c r="J835" s="202"/>
      <c r="K835" s="202"/>
      <c r="L835" s="202"/>
      <c r="M835" s="202"/>
      <c r="N835" s="202"/>
      <c r="O835" s="204"/>
    </row>
    <row r="836" spans="6:15">
      <c r="F836" s="202"/>
      <c r="G836" s="203"/>
      <c r="H836" s="202"/>
      <c r="I836" s="202"/>
      <c r="J836" s="202"/>
      <c r="K836" s="202"/>
      <c r="L836" s="202"/>
      <c r="M836" s="202"/>
      <c r="N836" s="202"/>
      <c r="O836" s="204"/>
    </row>
    <row r="837" spans="6:15">
      <c r="F837" s="202"/>
      <c r="G837" s="203"/>
      <c r="H837" s="202"/>
      <c r="I837" s="202"/>
      <c r="J837" s="202"/>
      <c r="K837" s="202"/>
      <c r="L837" s="202"/>
      <c r="M837" s="202"/>
      <c r="N837" s="202"/>
      <c r="O837" s="204"/>
    </row>
    <row r="838" spans="6:15">
      <c r="F838" s="202"/>
      <c r="G838" s="203"/>
      <c r="H838" s="202"/>
      <c r="I838" s="202"/>
      <c r="J838" s="202"/>
      <c r="K838" s="202"/>
      <c r="L838" s="202"/>
      <c r="M838" s="202"/>
      <c r="N838" s="202"/>
      <c r="O838" s="204"/>
    </row>
    <row r="839" spans="6:15">
      <c r="F839" s="202"/>
      <c r="G839" s="203"/>
      <c r="H839" s="202"/>
      <c r="I839" s="202"/>
      <c r="J839" s="202"/>
      <c r="K839" s="202"/>
      <c r="L839" s="202"/>
      <c r="M839" s="202"/>
      <c r="N839" s="202"/>
      <c r="O839" s="204"/>
    </row>
    <row r="840" spans="6:15">
      <c r="F840" s="202"/>
      <c r="G840" s="203"/>
      <c r="H840" s="202"/>
      <c r="I840" s="202"/>
      <c r="J840" s="202"/>
      <c r="K840" s="202"/>
      <c r="L840" s="202"/>
      <c r="M840" s="202"/>
      <c r="N840" s="202"/>
      <c r="O840" s="204"/>
    </row>
    <row r="841" spans="6:15">
      <c r="F841" s="202"/>
      <c r="G841" s="203"/>
      <c r="H841" s="202"/>
      <c r="I841" s="202"/>
      <c r="J841" s="202"/>
      <c r="K841" s="202"/>
      <c r="L841" s="202"/>
      <c r="M841" s="202"/>
      <c r="N841" s="202"/>
      <c r="O841" s="204"/>
    </row>
    <row r="842" spans="6:15">
      <c r="F842" s="202"/>
      <c r="G842" s="203"/>
      <c r="H842" s="202"/>
      <c r="I842" s="202"/>
      <c r="J842" s="202"/>
      <c r="K842" s="202"/>
      <c r="L842" s="202"/>
      <c r="M842" s="202"/>
      <c r="N842" s="202"/>
      <c r="O842" s="204"/>
    </row>
    <row r="843" spans="6:15">
      <c r="F843" s="202"/>
      <c r="G843" s="203"/>
      <c r="H843" s="202"/>
      <c r="I843" s="202"/>
      <c r="J843" s="202"/>
      <c r="K843" s="202"/>
      <c r="L843" s="202"/>
      <c r="M843" s="202"/>
      <c r="N843" s="202"/>
      <c r="O843" s="204"/>
    </row>
    <row r="844" spans="6:15">
      <c r="F844" s="202"/>
      <c r="G844" s="203"/>
      <c r="H844" s="202"/>
      <c r="I844" s="202"/>
      <c r="J844" s="202"/>
      <c r="K844" s="202"/>
      <c r="L844" s="202"/>
      <c r="M844" s="202"/>
      <c r="N844" s="202"/>
      <c r="O844" s="204"/>
    </row>
    <row r="845" spans="6:15">
      <c r="F845" s="202"/>
      <c r="G845" s="203"/>
      <c r="H845" s="202"/>
      <c r="I845" s="202"/>
      <c r="J845" s="202"/>
      <c r="K845" s="202"/>
      <c r="L845" s="202"/>
      <c r="M845" s="202"/>
      <c r="N845" s="202"/>
      <c r="O845" s="204"/>
    </row>
    <row r="846" spans="6:15">
      <c r="F846" s="202"/>
      <c r="G846" s="203"/>
      <c r="H846" s="202"/>
      <c r="I846" s="202"/>
      <c r="J846" s="202"/>
      <c r="K846" s="202"/>
      <c r="L846" s="202"/>
      <c r="M846" s="202"/>
      <c r="N846" s="202"/>
      <c r="O846" s="204"/>
    </row>
    <row r="847" spans="6:15">
      <c r="F847" s="202"/>
      <c r="G847" s="203"/>
      <c r="H847" s="202"/>
      <c r="I847" s="202"/>
      <c r="J847" s="202"/>
      <c r="K847" s="202"/>
      <c r="L847" s="202"/>
      <c r="M847" s="202"/>
      <c r="N847" s="202"/>
      <c r="O847" s="204"/>
    </row>
    <row r="848" spans="6:15">
      <c r="F848" s="202"/>
      <c r="G848" s="203"/>
      <c r="H848" s="202"/>
      <c r="I848" s="202"/>
      <c r="J848" s="202"/>
      <c r="K848" s="202"/>
      <c r="L848" s="202"/>
      <c r="M848" s="202"/>
      <c r="N848" s="202"/>
      <c r="O848" s="204"/>
    </row>
    <row r="849" spans="6:15">
      <c r="F849" s="202"/>
      <c r="G849" s="203"/>
      <c r="H849" s="202"/>
      <c r="I849" s="202"/>
      <c r="J849" s="202"/>
      <c r="K849" s="202"/>
      <c r="L849" s="202"/>
      <c r="M849" s="202"/>
      <c r="N849" s="202"/>
      <c r="O849" s="204"/>
    </row>
    <row r="850" spans="6:15">
      <c r="F850" s="202"/>
      <c r="G850" s="203"/>
      <c r="H850" s="202"/>
      <c r="I850" s="202"/>
      <c r="J850" s="202"/>
      <c r="K850" s="202"/>
      <c r="L850" s="202"/>
      <c r="M850" s="202"/>
      <c r="N850" s="202"/>
      <c r="O850" s="204"/>
    </row>
    <row r="851" spans="6:15">
      <c r="F851" s="202"/>
      <c r="G851" s="203"/>
      <c r="H851" s="202"/>
      <c r="I851" s="202"/>
      <c r="J851" s="202"/>
      <c r="K851" s="202"/>
      <c r="L851" s="202"/>
      <c r="M851" s="202"/>
      <c r="N851" s="202"/>
      <c r="O851" s="204"/>
    </row>
    <row r="852" spans="6:15">
      <c r="F852" s="202"/>
      <c r="G852" s="203"/>
      <c r="H852" s="202"/>
      <c r="I852" s="202"/>
      <c r="J852" s="202"/>
      <c r="K852" s="202"/>
      <c r="L852" s="202"/>
      <c r="M852" s="202"/>
      <c r="N852" s="202"/>
      <c r="O852" s="204"/>
    </row>
    <row r="853" spans="6:15">
      <c r="F853" s="202"/>
      <c r="G853" s="203"/>
      <c r="H853" s="202"/>
      <c r="I853" s="202"/>
      <c r="J853" s="202"/>
      <c r="K853" s="202"/>
      <c r="L853" s="202"/>
      <c r="M853" s="202"/>
      <c r="N853" s="202"/>
      <c r="O853" s="204"/>
    </row>
    <row r="854" spans="6:15">
      <c r="F854" s="202"/>
      <c r="G854" s="203"/>
      <c r="H854" s="202"/>
      <c r="I854" s="202"/>
      <c r="J854" s="202"/>
      <c r="K854" s="202"/>
      <c r="L854" s="202"/>
      <c r="M854" s="202"/>
      <c r="N854" s="202"/>
      <c r="O854" s="204"/>
    </row>
    <row r="855" spans="6:15">
      <c r="F855" s="202"/>
      <c r="G855" s="203"/>
      <c r="H855" s="202"/>
      <c r="I855" s="202"/>
      <c r="J855" s="202"/>
      <c r="K855" s="202"/>
      <c r="L855" s="202"/>
      <c r="M855" s="202"/>
      <c r="N855" s="202"/>
      <c r="O855" s="204"/>
    </row>
    <row r="856" spans="6:15">
      <c r="F856" s="202"/>
      <c r="G856" s="203"/>
      <c r="H856" s="202"/>
      <c r="I856" s="202"/>
      <c r="J856" s="202"/>
      <c r="K856" s="202"/>
      <c r="L856" s="202"/>
      <c r="M856" s="202"/>
      <c r="N856" s="202"/>
      <c r="O856" s="204"/>
    </row>
    <row r="857" spans="6:15">
      <c r="F857" s="202"/>
      <c r="G857" s="203"/>
      <c r="H857" s="202"/>
      <c r="I857" s="202"/>
      <c r="J857" s="202"/>
      <c r="K857" s="202"/>
      <c r="L857" s="202"/>
      <c r="M857" s="202"/>
      <c r="N857" s="202"/>
      <c r="O857" s="204"/>
    </row>
    <row r="858" spans="6:15">
      <c r="F858" s="202"/>
      <c r="G858" s="203"/>
      <c r="H858" s="202"/>
      <c r="I858" s="202"/>
      <c r="J858" s="202"/>
      <c r="K858" s="202"/>
      <c r="L858" s="202"/>
      <c r="M858" s="202"/>
      <c r="N858" s="202"/>
      <c r="O858" s="204"/>
    </row>
    <row r="859" spans="6:15">
      <c r="F859" s="202"/>
      <c r="G859" s="203"/>
      <c r="H859" s="202"/>
      <c r="I859" s="202"/>
      <c r="J859" s="202"/>
      <c r="K859" s="202"/>
      <c r="L859" s="202"/>
      <c r="M859" s="202"/>
      <c r="N859" s="202"/>
      <c r="O859" s="204"/>
    </row>
    <row r="860" spans="6:15">
      <c r="F860" s="202"/>
      <c r="G860" s="203"/>
      <c r="H860" s="202"/>
      <c r="I860" s="202"/>
      <c r="J860" s="202"/>
      <c r="K860" s="202"/>
      <c r="L860" s="202"/>
      <c r="M860" s="202"/>
      <c r="N860" s="202"/>
      <c r="O860" s="204"/>
    </row>
    <row r="861" spans="6:15">
      <c r="F861" s="202"/>
      <c r="G861" s="203"/>
      <c r="H861" s="202"/>
      <c r="I861" s="202"/>
      <c r="J861" s="202"/>
      <c r="K861" s="202"/>
      <c r="L861" s="202"/>
      <c r="M861" s="202"/>
      <c r="N861" s="202"/>
      <c r="O861" s="204"/>
    </row>
    <row r="862" spans="6:15">
      <c r="F862" s="202"/>
      <c r="G862" s="203"/>
      <c r="H862" s="202"/>
      <c r="I862" s="202"/>
      <c r="J862" s="202"/>
      <c r="K862" s="202"/>
      <c r="L862" s="202"/>
      <c r="M862" s="202"/>
      <c r="N862" s="202"/>
      <c r="O862" s="204"/>
    </row>
    <row r="863" spans="6:15">
      <c r="F863" s="202"/>
      <c r="G863" s="203"/>
      <c r="H863" s="202"/>
      <c r="I863" s="202"/>
      <c r="J863" s="202"/>
      <c r="K863" s="202"/>
      <c r="L863" s="202"/>
      <c r="M863" s="202"/>
      <c r="N863" s="202"/>
      <c r="O863" s="204"/>
    </row>
    <row r="864" spans="6:15">
      <c r="F864" s="202"/>
      <c r="G864" s="203"/>
      <c r="H864" s="202"/>
      <c r="I864" s="202"/>
      <c r="J864" s="202"/>
      <c r="K864" s="202"/>
      <c r="L864" s="202"/>
      <c r="M864" s="202"/>
      <c r="N864" s="202"/>
      <c r="O864" s="204"/>
    </row>
    <row r="865" spans="6:15">
      <c r="F865" s="202"/>
      <c r="G865" s="203"/>
      <c r="H865" s="202"/>
      <c r="I865" s="202"/>
      <c r="J865" s="202"/>
      <c r="K865" s="202"/>
      <c r="L865" s="202"/>
      <c r="M865" s="202"/>
      <c r="N865" s="202"/>
      <c r="O865" s="204"/>
    </row>
    <row r="866" spans="6:15">
      <c r="F866" s="202"/>
      <c r="G866" s="203"/>
      <c r="H866" s="202"/>
      <c r="I866" s="202"/>
      <c r="J866" s="202"/>
      <c r="K866" s="202"/>
      <c r="L866" s="202"/>
      <c r="M866" s="202"/>
      <c r="N866" s="202"/>
      <c r="O866" s="204"/>
    </row>
    <row r="867" spans="6:15">
      <c r="F867" s="202"/>
      <c r="G867" s="203"/>
      <c r="H867" s="202"/>
      <c r="I867" s="202"/>
      <c r="J867" s="202"/>
      <c r="K867" s="202"/>
      <c r="L867" s="202"/>
      <c r="M867" s="202"/>
      <c r="N867" s="202"/>
      <c r="O867" s="204"/>
    </row>
    <row r="868" spans="6:15">
      <c r="F868" s="202"/>
      <c r="G868" s="203"/>
      <c r="H868" s="202"/>
      <c r="I868" s="202"/>
      <c r="J868" s="202"/>
      <c r="K868" s="202"/>
      <c r="L868" s="202"/>
      <c r="M868" s="202"/>
      <c r="N868" s="202"/>
      <c r="O868" s="204"/>
    </row>
    <row r="869" spans="6:15">
      <c r="F869" s="202"/>
      <c r="G869" s="203"/>
      <c r="H869" s="202"/>
      <c r="I869" s="202"/>
      <c r="J869" s="202"/>
      <c r="K869" s="202"/>
      <c r="L869" s="202"/>
      <c r="M869" s="202"/>
      <c r="N869" s="202"/>
      <c r="O869" s="204"/>
    </row>
    <row r="870" spans="6:15">
      <c r="F870" s="202"/>
      <c r="G870" s="203"/>
      <c r="H870" s="202"/>
      <c r="I870" s="202"/>
      <c r="J870" s="202"/>
      <c r="K870" s="202"/>
      <c r="L870" s="202"/>
      <c r="M870" s="202"/>
      <c r="N870" s="202"/>
      <c r="O870" s="204"/>
    </row>
    <row r="871" spans="6:15">
      <c r="F871" s="202"/>
      <c r="G871" s="203"/>
      <c r="H871" s="202"/>
      <c r="I871" s="202"/>
      <c r="J871" s="202"/>
      <c r="K871" s="202"/>
      <c r="L871" s="202"/>
      <c r="M871" s="202"/>
      <c r="N871" s="202"/>
      <c r="O871" s="204"/>
    </row>
    <row r="872" spans="6:15">
      <c r="F872" s="202"/>
      <c r="G872" s="203"/>
      <c r="H872" s="202"/>
      <c r="I872" s="202"/>
      <c r="J872" s="202"/>
      <c r="K872" s="202"/>
      <c r="L872" s="202"/>
      <c r="M872" s="202"/>
      <c r="N872" s="202"/>
      <c r="O872" s="204"/>
    </row>
    <row r="873" spans="6:15">
      <c r="F873" s="202"/>
      <c r="G873" s="203"/>
      <c r="H873" s="202"/>
      <c r="I873" s="202"/>
      <c r="J873" s="202"/>
      <c r="K873" s="202"/>
      <c r="L873" s="202"/>
      <c r="M873" s="202"/>
      <c r="N873" s="202"/>
      <c r="O873" s="204"/>
    </row>
    <row r="874" spans="6:15">
      <c r="F874" s="202"/>
      <c r="G874" s="203"/>
      <c r="H874" s="202"/>
      <c r="I874" s="202"/>
      <c r="J874" s="202"/>
      <c r="K874" s="202"/>
      <c r="L874" s="202"/>
      <c r="M874" s="202"/>
      <c r="N874" s="202"/>
      <c r="O874" s="204"/>
    </row>
    <row r="875" spans="6:15">
      <c r="F875" s="202"/>
      <c r="G875" s="203"/>
      <c r="H875" s="202"/>
      <c r="I875" s="202"/>
      <c r="J875" s="202"/>
      <c r="K875" s="202"/>
      <c r="L875" s="202"/>
      <c r="M875" s="202"/>
      <c r="N875" s="202"/>
      <c r="O875" s="204"/>
    </row>
    <row r="876" spans="6:15">
      <c r="F876" s="202"/>
      <c r="G876" s="203"/>
      <c r="H876" s="202"/>
      <c r="I876" s="202"/>
      <c r="J876" s="202"/>
      <c r="K876" s="202"/>
      <c r="L876" s="202"/>
      <c r="M876" s="202"/>
      <c r="N876" s="202"/>
      <c r="O876" s="204"/>
    </row>
    <row r="877" spans="6:15">
      <c r="F877" s="202"/>
      <c r="G877" s="203"/>
      <c r="H877" s="202"/>
      <c r="I877" s="202"/>
      <c r="J877" s="202"/>
      <c r="K877" s="202"/>
      <c r="L877" s="202"/>
      <c r="M877" s="202"/>
      <c r="N877" s="202"/>
      <c r="O877" s="204"/>
    </row>
    <row r="878" spans="6:15">
      <c r="F878" s="202"/>
      <c r="G878" s="203"/>
      <c r="H878" s="202"/>
      <c r="I878" s="202"/>
      <c r="J878" s="202"/>
      <c r="K878" s="202"/>
      <c r="L878" s="202"/>
      <c r="M878" s="202"/>
      <c r="N878" s="202"/>
      <c r="O878" s="204"/>
    </row>
    <row r="879" spans="6:15">
      <c r="F879" s="202"/>
      <c r="G879" s="203"/>
      <c r="H879" s="202"/>
      <c r="I879" s="202"/>
      <c r="J879" s="202"/>
      <c r="K879" s="202"/>
      <c r="L879" s="202"/>
      <c r="M879" s="202"/>
      <c r="N879" s="202"/>
      <c r="O879" s="204"/>
    </row>
    <row r="880" spans="6:15">
      <c r="F880" s="202"/>
      <c r="G880" s="203"/>
      <c r="H880" s="202"/>
      <c r="I880" s="202"/>
      <c r="J880" s="202"/>
      <c r="K880" s="202"/>
      <c r="L880" s="202"/>
      <c r="M880" s="202"/>
      <c r="N880" s="202"/>
      <c r="O880" s="204"/>
    </row>
    <row r="881" spans="6:15">
      <c r="F881" s="202"/>
      <c r="G881" s="203"/>
      <c r="H881" s="202"/>
      <c r="I881" s="202"/>
      <c r="J881" s="202"/>
      <c r="K881" s="202"/>
      <c r="L881" s="202"/>
      <c r="M881" s="202"/>
      <c r="N881" s="202"/>
      <c r="O881" s="204"/>
    </row>
    <row r="882" spans="6:15">
      <c r="F882" s="202"/>
      <c r="G882" s="203"/>
      <c r="H882" s="202"/>
      <c r="I882" s="202"/>
      <c r="J882" s="202"/>
      <c r="K882" s="202"/>
      <c r="L882" s="202"/>
      <c r="M882" s="202"/>
      <c r="N882" s="202"/>
      <c r="O882" s="204"/>
    </row>
    <row r="883" spans="6:15">
      <c r="F883" s="202"/>
      <c r="G883" s="203"/>
      <c r="H883" s="202"/>
      <c r="I883" s="202"/>
      <c r="J883" s="202"/>
      <c r="K883" s="202"/>
      <c r="L883" s="202"/>
      <c r="M883" s="202"/>
      <c r="N883" s="202"/>
      <c r="O883" s="204"/>
    </row>
    <row r="884" spans="6:15">
      <c r="F884" s="202"/>
      <c r="G884" s="203"/>
      <c r="H884" s="202"/>
      <c r="I884" s="202"/>
      <c r="J884" s="202"/>
      <c r="K884" s="202"/>
      <c r="L884" s="202"/>
      <c r="M884" s="202"/>
      <c r="N884" s="202"/>
      <c r="O884" s="204"/>
    </row>
    <row r="885" spans="6:15">
      <c r="F885" s="202"/>
      <c r="G885" s="203"/>
      <c r="H885" s="202"/>
      <c r="I885" s="202"/>
      <c r="J885" s="202"/>
      <c r="K885" s="202"/>
      <c r="L885" s="202"/>
      <c r="M885" s="202"/>
      <c r="N885" s="202"/>
      <c r="O885" s="204"/>
    </row>
    <row r="886" spans="6:15">
      <c r="F886" s="202"/>
      <c r="G886" s="203"/>
      <c r="H886" s="202"/>
      <c r="I886" s="202"/>
      <c r="J886" s="202"/>
      <c r="K886" s="202"/>
      <c r="L886" s="202"/>
      <c r="M886" s="202"/>
      <c r="N886" s="202"/>
      <c r="O886" s="204"/>
    </row>
    <row r="887" spans="6:15">
      <c r="F887" s="202"/>
      <c r="G887" s="203"/>
      <c r="H887" s="202"/>
      <c r="I887" s="202"/>
      <c r="J887" s="202"/>
      <c r="K887" s="202"/>
      <c r="L887" s="202"/>
      <c r="M887" s="202"/>
      <c r="N887" s="202"/>
      <c r="O887" s="204"/>
    </row>
    <row r="888" spans="6:15">
      <c r="F888" s="202"/>
      <c r="G888" s="203"/>
      <c r="H888" s="202"/>
      <c r="I888" s="202"/>
      <c r="J888" s="202"/>
      <c r="K888" s="202"/>
      <c r="L888" s="202"/>
      <c r="M888" s="202"/>
      <c r="N888" s="202"/>
      <c r="O888" s="204"/>
    </row>
    <row r="889" spans="6:15">
      <c r="F889" s="202"/>
      <c r="G889" s="203"/>
      <c r="H889" s="202"/>
      <c r="I889" s="202"/>
      <c r="J889" s="202"/>
      <c r="K889" s="202"/>
      <c r="L889" s="202"/>
      <c r="M889" s="202"/>
      <c r="N889" s="202"/>
      <c r="O889" s="204"/>
    </row>
    <row r="890" spans="6:15">
      <c r="F890" s="202"/>
      <c r="G890" s="203"/>
      <c r="H890" s="202"/>
      <c r="I890" s="202"/>
      <c r="J890" s="202"/>
      <c r="K890" s="202"/>
      <c r="L890" s="202"/>
      <c r="M890" s="202"/>
      <c r="N890" s="202"/>
      <c r="O890" s="204"/>
    </row>
    <row r="891" spans="6:15">
      <c r="F891" s="202"/>
      <c r="G891" s="203"/>
      <c r="H891" s="202"/>
      <c r="I891" s="202"/>
      <c r="J891" s="202"/>
      <c r="K891" s="202"/>
      <c r="L891" s="202"/>
      <c r="M891" s="202"/>
      <c r="N891" s="202"/>
      <c r="O891" s="204"/>
    </row>
    <row r="892" spans="6:15">
      <c r="F892" s="202"/>
      <c r="G892" s="203"/>
      <c r="H892" s="202"/>
      <c r="I892" s="202"/>
      <c r="J892" s="202"/>
      <c r="K892" s="202"/>
      <c r="L892" s="202"/>
      <c r="M892" s="202"/>
      <c r="N892" s="202"/>
      <c r="O892" s="204"/>
    </row>
    <row r="893" spans="6:15">
      <c r="F893" s="202"/>
      <c r="G893" s="203"/>
      <c r="H893" s="202"/>
      <c r="I893" s="202"/>
      <c r="J893" s="202"/>
      <c r="K893" s="202"/>
      <c r="L893" s="202"/>
      <c r="M893" s="202"/>
      <c r="N893" s="202"/>
      <c r="O893" s="204"/>
    </row>
    <row r="894" spans="6:15">
      <c r="F894" s="202"/>
      <c r="G894" s="203"/>
      <c r="H894" s="202"/>
      <c r="I894" s="202"/>
      <c r="J894" s="202"/>
      <c r="K894" s="202"/>
      <c r="L894" s="202"/>
      <c r="M894" s="202"/>
      <c r="N894" s="202"/>
      <c r="O894" s="204"/>
    </row>
    <row r="895" spans="6:15">
      <c r="F895" s="202"/>
      <c r="G895" s="203"/>
      <c r="H895" s="202"/>
      <c r="I895" s="202"/>
      <c r="J895" s="202"/>
      <c r="K895" s="202"/>
      <c r="L895" s="202"/>
      <c r="M895" s="202"/>
      <c r="N895" s="202"/>
      <c r="O895" s="204"/>
    </row>
    <row r="896" spans="6:15">
      <c r="F896" s="202"/>
      <c r="G896" s="203"/>
      <c r="H896" s="202"/>
      <c r="I896" s="202"/>
      <c r="J896" s="202"/>
      <c r="K896" s="202"/>
      <c r="L896" s="202"/>
      <c r="M896" s="202"/>
      <c r="N896" s="202"/>
      <c r="O896" s="204"/>
    </row>
    <row r="897" spans="6:15">
      <c r="F897" s="202"/>
      <c r="G897" s="203"/>
      <c r="H897" s="202"/>
      <c r="I897" s="202"/>
      <c r="J897" s="202"/>
      <c r="K897" s="202"/>
      <c r="L897" s="202"/>
      <c r="M897" s="202"/>
      <c r="N897" s="202"/>
      <c r="O897" s="204"/>
    </row>
    <row r="898" spans="6:15">
      <c r="F898" s="202"/>
      <c r="G898" s="203"/>
      <c r="H898" s="202"/>
      <c r="I898" s="202"/>
      <c r="J898" s="202"/>
      <c r="K898" s="202"/>
      <c r="L898" s="202"/>
      <c r="M898" s="202"/>
      <c r="N898" s="202"/>
      <c r="O898" s="204"/>
    </row>
    <row r="899" spans="6:15">
      <c r="F899" s="202"/>
      <c r="G899" s="203"/>
      <c r="H899" s="202"/>
      <c r="I899" s="202"/>
      <c r="J899" s="202"/>
      <c r="K899" s="202"/>
      <c r="L899" s="202"/>
      <c r="M899" s="202"/>
      <c r="N899" s="202"/>
      <c r="O899" s="204"/>
    </row>
    <row r="900" spans="6:15">
      <c r="F900" s="202"/>
      <c r="G900" s="203"/>
      <c r="H900" s="202"/>
      <c r="I900" s="202"/>
      <c r="J900" s="202"/>
      <c r="K900" s="202"/>
      <c r="L900" s="202"/>
      <c r="M900" s="202"/>
      <c r="N900" s="202"/>
      <c r="O900" s="204"/>
    </row>
    <row r="901" spans="6:15">
      <c r="F901" s="202"/>
      <c r="G901" s="203"/>
      <c r="H901" s="202"/>
      <c r="I901" s="202"/>
      <c r="J901" s="202"/>
      <c r="K901" s="202"/>
      <c r="L901" s="202"/>
      <c r="M901" s="202"/>
      <c r="N901" s="202"/>
      <c r="O901" s="204"/>
    </row>
    <row r="902" spans="6:15">
      <c r="F902" s="202"/>
      <c r="G902" s="203"/>
      <c r="H902" s="202"/>
      <c r="I902" s="202"/>
      <c r="J902" s="202"/>
      <c r="K902" s="202"/>
      <c r="L902" s="202"/>
      <c r="M902" s="202"/>
      <c r="N902" s="202"/>
      <c r="O902" s="204"/>
    </row>
    <row r="903" spans="6:15">
      <c r="F903" s="202"/>
      <c r="G903" s="203"/>
      <c r="H903" s="202"/>
      <c r="I903" s="202"/>
      <c r="J903" s="202"/>
      <c r="K903" s="202"/>
      <c r="L903" s="202"/>
      <c r="M903" s="202"/>
      <c r="N903" s="202"/>
      <c r="O903" s="204"/>
    </row>
    <row r="904" spans="6:15">
      <c r="F904" s="202"/>
      <c r="G904" s="203"/>
      <c r="H904" s="202"/>
      <c r="I904" s="202"/>
      <c r="J904" s="202"/>
      <c r="K904" s="202"/>
      <c r="L904" s="202"/>
      <c r="M904" s="202"/>
      <c r="N904" s="202"/>
      <c r="O904" s="204"/>
    </row>
    <row r="905" spans="6:15">
      <c r="F905" s="202"/>
      <c r="G905" s="203"/>
      <c r="H905" s="202"/>
      <c r="I905" s="202"/>
      <c r="J905" s="202"/>
      <c r="K905" s="202"/>
      <c r="L905" s="202"/>
      <c r="M905" s="202"/>
      <c r="N905" s="202"/>
      <c r="O905" s="204"/>
    </row>
    <row r="906" spans="6:15">
      <c r="F906" s="202"/>
      <c r="G906" s="203"/>
      <c r="H906" s="202"/>
      <c r="I906" s="202"/>
      <c r="J906" s="202"/>
      <c r="K906" s="202"/>
      <c r="L906" s="202"/>
      <c r="M906" s="202"/>
      <c r="N906" s="202"/>
      <c r="O906" s="204"/>
    </row>
    <row r="907" spans="6:15">
      <c r="F907" s="202"/>
      <c r="G907" s="203"/>
      <c r="H907" s="202"/>
      <c r="I907" s="202"/>
      <c r="J907" s="202"/>
      <c r="K907" s="202"/>
      <c r="L907" s="202"/>
      <c r="M907" s="202"/>
      <c r="N907" s="202"/>
      <c r="O907" s="204"/>
    </row>
    <row r="908" spans="6:15">
      <c r="F908" s="202"/>
      <c r="G908" s="203"/>
      <c r="H908" s="202"/>
      <c r="I908" s="202"/>
      <c r="J908" s="202"/>
      <c r="K908" s="202"/>
      <c r="L908" s="202"/>
      <c r="M908" s="202"/>
      <c r="N908" s="202"/>
      <c r="O908" s="204"/>
    </row>
    <row r="909" spans="6:15">
      <c r="F909" s="202"/>
      <c r="G909" s="203"/>
      <c r="H909" s="202"/>
      <c r="I909" s="202"/>
      <c r="J909" s="202"/>
      <c r="K909" s="202"/>
      <c r="L909" s="202"/>
      <c r="M909" s="202"/>
      <c r="N909" s="202"/>
      <c r="O909" s="204"/>
    </row>
    <row r="910" spans="6:15">
      <c r="F910" s="202"/>
      <c r="G910" s="203"/>
      <c r="H910" s="202"/>
      <c r="I910" s="202"/>
      <c r="J910" s="202"/>
      <c r="K910" s="202"/>
      <c r="L910" s="202"/>
      <c r="M910" s="202"/>
      <c r="N910" s="202"/>
      <c r="O910" s="204"/>
    </row>
    <row r="911" spans="6:15">
      <c r="F911" s="202"/>
      <c r="G911" s="203"/>
      <c r="H911" s="202"/>
      <c r="I911" s="202"/>
      <c r="J911" s="202"/>
      <c r="K911" s="202"/>
      <c r="L911" s="202"/>
      <c r="M911" s="202"/>
      <c r="N911" s="202"/>
      <c r="O911" s="204"/>
    </row>
    <row r="912" spans="6:15">
      <c r="F912" s="202"/>
      <c r="G912" s="203"/>
      <c r="H912" s="202"/>
      <c r="I912" s="202"/>
      <c r="J912" s="202"/>
      <c r="K912" s="202"/>
      <c r="L912" s="202"/>
      <c r="M912" s="202"/>
      <c r="N912" s="202"/>
      <c r="O912" s="204"/>
    </row>
    <row r="913" spans="6:15">
      <c r="F913" s="202"/>
      <c r="G913" s="203"/>
      <c r="H913" s="202"/>
      <c r="I913" s="202"/>
      <c r="J913" s="202"/>
      <c r="K913" s="202"/>
      <c r="L913" s="202"/>
      <c r="M913" s="202"/>
      <c r="N913" s="202"/>
      <c r="O913" s="204"/>
    </row>
    <row r="914" spans="6:15">
      <c r="F914" s="202"/>
      <c r="G914" s="203"/>
      <c r="H914" s="202"/>
      <c r="I914" s="202"/>
      <c r="J914" s="202"/>
      <c r="K914" s="202"/>
      <c r="L914" s="202"/>
      <c r="M914" s="202"/>
      <c r="N914" s="202"/>
      <c r="O914" s="204"/>
    </row>
    <row r="915" spans="6:15">
      <c r="F915" s="202"/>
      <c r="G915" s="203"/>
      <c r="H915" s="202"/>
      <c r="I915" s="202"/>
      <c r="J915" s="202"/>
      <c r="K915" s="202"/>
      <c r="L915" s="202"/>
      <c r="M915" s="202"/>
      <c r="N915" s="202"/>
      <c r="O915" s="204"/>
    </row>
    <row r="916" spans="6:15">
      <c r="F916" s="202"/>
      <c r="G916" s="203"/>
      <c r="H916" s="202"/>
      <c r="I916" s="202"/>
      <c r="J916" s="202"/>
      <c r="K916" s="202"/>
      <c r="L916" s="202"/>
      <c r="M916" s="202"/>
      <c r="N916" s="202"/>
      <c r="O916" s="204"/>
    </row>
    <row r="917" spans="6:15">
      <c r="F917" s="202"/>
      <c r="G917" s="203"/>
      <c r="H917" s="202"/>
      <c r="I917" s="202"/>
      <c r="J917" s="202"/>
      <c r="K917" s="202"/>
      <c r="L917" s="202"/>
      <c r="M917" s="202"/>
      <c r="N917" s="202"/>
      <c r="O917" s="204"/>
    </row>
    <row r="918" spans="6:15">
      <c r="F918" s="202"/>
      <c r="G918" s="203"/>
      <c r="H918" s="202"/>
      <c r="I918" s="202"/>
      <c r="J918" s="202"/>
      <c r="K918" s="202"/>
      <c r="L918" s="202"/>
      <c r="M918" s="202"/>
      <c r="N918" s="202"/>
      <c r="O918" s="204"/>
    </row>
    <row r="919" spans="6:15">
      <c r="F919" s="202"/>
      <c r="G919" s="203"/>
      <c r="H919" s="202"/>
      <c r="I919" s="202"/>
      <c r="J919" s="202"/>
      <c r="K919" s="202"/>
      <c r="L919" s="202"/>
      <c r="M919" s="202"/>
      <c r="N919" s="202"/>
      <c r="O919" s="204"/>
    </row>
    <row r="920" spans="6:15">
      <c r="F920" s="202"/>
      <c r="G920" s="203"/>
      <c r="H920" s="202"/>
      <c r="I920" s="202"/>
      <c r="J920" s="202"/>
      <c r="K920" s="202"/>
      <c r="L920" s="202"/>
      <c r="M920" s="202"/>
      <c r="N920" s="202"/>
      <c r="O920" s="204"/>
    </row>
    <row r="921" spans="6:15">
      <c r="F921" s="202"/>
      <c r="G921" s="203"/>
      <c r="H921" s="202"/>
      <c r="I921" s="202"/>
      <c r="J921" s="202"/>
      <c r="K921" s="202"/>
      <c r="L921" s="202"/>
      <c r="M921" s="202"/>
      <c r="N921" s="202"/>
      <c r="O921" s="204"/>
    </row>
    <row r="922" spans="6:15">
      <c r="F922" s="202"/>
      <c r="G922" s="203"/>
      <c r="H922" s="202"/>
      <c r="I922" s="202"/>
      <c r="J922" s="202"/>
      <c r="K922" s="202"/>
      <c r="L922" s="202"/>
      <c r="M922" s="202"/>
      <c r="N922" s="202"/>
      <c r="O922" s="204"/>
    </row>
    <row r="923" spans="6:15">
      <c r="F923" s="202"/>
      <c r="G923" s="203"/>
      <c r="H923" s="202"/>
      <c r="I923" s="202"/>
      <c r="J923" s="202"/>
      <c r="K923" s="202"/>
      <c r="L923" s="202"/>
      <c r="M923" s="202"/>
      <c r="N923" s="202"/>
      <c r="O923" s="204"/>
    </row>
    <row r="924" spans="6:15">
      <c r="F924" s="202"/>
      <c r="G924" s="203"/>
      <c r="H924" s="202"/>
      <c r="I924" s="202"/>
      <c r="J924" s="202"/>
      <c r="K924" s="202"/>
      <c r="L924" s="202"/>
      <c r="M924" s="202"/>
      <c r="N924" s="202"/>
      <c r="O924" s="204"/>
    </row>
    <row r="925" spans="6:15">
      <c r="F925" s="202"/>
      <c r="G925" s="203"/>
      <c r="H925" s="202"/>
      <c r="I925" s="202"/>
      <c r="J925" s="202"/>
      <c r="K925" s="202"/>
      <c r="L925" s="202"/>
      <c r="M925" s="202"/>
      <c r="N925" s="202"/>
      <c r="O925" s="204"/>
    </row>
    <row r="926" spans="6:15">
      <c r="F926" s="202"/>
      <c r="G926" s="203"/>
      <c r="H926" s="202"/>
      <c r="I926" s="202"/>
      <c r="J926" s="202"/>
      <c r="K926" s="202"/>
      <c r="L926" s="202"/>
      <c r="M926" s="202"/>
      <c r="N926" s="202"/>
      <c r="O926" s="204"/>
    </row>
    <row r="927" spans="6:15">
      <c r="F927" s="202"/>
      <c r="G927" s="203"/>
      <c r="H927" s="202"/>
      <c r="I927" s="202"/>
      <c r="J927" s="202"/>
      <c r="K927" s="202"/>
      <c r="L927" s="202"/>
      <c r="M927" s="202"/>
      <c r="N927" s="202"/>
      <c r="O927" s="204"/>
    </row>
    <row r="928" spans="6:15">
      <c r="F928" s="202"/>
      <c r="G928" s="203"/>
      <c r="H928" s="202"/>
      <c r="I928" s="202"/>
      <c r="J928" s="202"/>
      <c r="K928" s="202"/>
      <c r="L928" s="202"/>
      <c r="M928" s="202"/>
      <c r="N928" s="202"/>
      <c r="O928" s="204"/>
    </row>
    <row r="929" spans="6:15">
      <c r="F929" s="202"/>
      <c r="G929" s="203"/>
      <c r="H929" s="202"/>
      <c r="I929" s="202"/>
      <c r="J929" s="202"/>
      <c r="K929" s="202"/>
      <c r="L929" s="202"/>
      <c r="M929" s="202"/>
      <c r="N929" s="202"/>
      <c r="O929" s="204"/>
    </row>
    <row r="930" spans="6:15">
      <c r="F930" s="202"/>
      <c r="G930" s="203"/>
      <c r="H930" s="202"/>
      <c r="I930" s="202"/>
      <c r="J930" s="202"/>
      <c r="K930" s="202"/>
      <c r="L930" s="202"/>
      <c r="M930" s="202"/>
      <c r="N930" s="202"/>
      <c r="O930" s="204"/>
    </row>
    <row r="931" spans="6:15">
      <c r="F931" s="202"/>
      <c r="G931" s="203"/>
      <c r="H931" s="202"/>
      <c r="I931" s="202"/>
      <c r="J931" s="202"/>
      <c r="K931" s="202"/>
      <c r="L931" s="202"/>
      <c r="M931" s="202"/>
      <c r="N931" s="202"/>
      <c r="O931" s="204"/>
    </row>
    <row r="932" spans="6:15">
      <c r="F932" s="202"/>
      <c r="G932" s="203"/>
      <c r="H932" s="202"/>
      <c r="I932" s="202"/>
      <c r="J932" s="202"/>
      <c r="K932" s="202"/>
      <c r="L932" s="202"/>
      <c r="M932" s="202"/>
      <c r="N932" s="202"/>
      <c r="O932" s="204"/>
    </row>
    <row r="933" spans="6:15">
      <c r="F933" s="202"/>
      <c r="G933" s="203"/>
      <c r="H933" s="202"/>
      <c r="I933" s="202"/>
      <c r="J933" s="202"/>
      <c r="K933" s="202"/>
      <c r="L933" s="202"/>
      <c r="M933" s="202"/>
      <c r="N933" s="202"/>
      <c r="O933" s="204"/>
    </row>
    <row r="934" spans="6:15">
      <c r="F934" s="202"/>
      <c r="G934" s="203"/>
      <c r="H934" s="202"/>
      <c r="I934" s="202"/>
      <c r="J934" s="202"/>
      <c r="K934" s="202"/>
      <c r="L934" s="202"/>
      <c r="M934" s="202"/>
      <c r="N934" s="202"/>
      <c r="O934" s="204"/>
    </row>
    <row r="935" spans="6:15">
      <c r="F935" s="202"/>
      <c r="G935" s="203"/>
      <c r="H935" s="202"/>
      <c r="I935" s="202"/>
      <c r="J935" s="202"/>
      <c r="K935" s="202"/>
      <c r="L935" s="202"/>
      <c r="M935" s="202"/>
      <c r="N935" s="202"/>
      <c r="O935" s="204"/>
    </row>
    <row r="936" spans="6:15">
      <c r="F936" s="202"/>
      <c r="G936" s="203"/>
      <c r="H936" s="202"/>
      <c r="I936" s="202"/>
      <c r="J936" s="202"/>
      <c r="K936" s="202"/>
      <c r="L936" s="202"/>
      <c r="M936" s="202"/>
      <c r="N936" s="202"/>
      <c r="O936" s="204"/>
    </row>
    <row r="937" spans="6:15">
      <c r="F937" s="202"/>
      <c r="G937" s="203"/>
      <c r="H937" s="202"/>
      <c r="I937" s="202"/>
      <c r="J937" s="202"/>
      <c r="K937" s="202"/>
      <c r="L937" s="202"/>
      <c r="M937" s="202"/>
      <c r="N937" s="202"/>
      <c r="O937" s="204"/>
    </row>
    <row r="938" spans="6:15">
      <c r="F938" s="202"/>
      <c r="G938" s="203"/>
      <c r="H938" s="202"/>
      <c r="I938" s="202"/>
      <c r="J938" s="202"/>
      <c r="K938" s="202"/>
      <c r="L938" s="202"/>
      <c r="M938" s="202"/>
      <c r="N938" s="202"/>
      <c r="O938" s="204"/>
    </row>
    <row r="939" spans="6:15">
      <c r="F939" s="202"/>
      <c r="G939" s="203"/>
      <c r="H939" s="202"/>
      <c r="I939" s="202"/>
      <c r="J939" s="202"/>
      <c r="K939" s="202"/>
      <c r="L939" s="202"/>
      <c r="M939" s="202"/>
      <c r="N939" s="202"/>
      <c r="O939" s="204"/>
    </row>
    <row r="940" spans="6:15">
      <c r="F940" s="202"/>
      <c r="G940" s="203"/>
      <c r="H940" s="202"/>
      <c r="I940" s="202"/>
      <c r="J940" s="202"/>
      <c r="K940" s="202"/>
      <c r="L940" s="202"/>
      <c r="M940" s="202"/>
      <c r="N940" s="202"/>
      <c r="O940" s="204"/>
    </row>
    <row r="941" spans="6:15">
      <c r="F941" s="202"/>
      <c r="G941" s="203"/>
      <c r="H941" s="202"/>
      <c r="I941" s="202"/>
      <c r="J941" s="202"/>
      <c r="K941" s="202"/>
      <c r="L941" s="202"/>
      <c r="M941" s="202"/>
      <c r="N941" s="202"/>
      <c r="O941" s="204"/>
    </row>
    <row r="942" spans="6:15">
      <c r="F942" s="202"/>
      <c r="G942" s="203"/>
      <c r="H942" s="202"/>
      <c r="I942" s="202"/>
      <c r="J942" s="202"/>
      <c r="K942" s="202"/>
      <c r="L942" s="202"/>
      <c r="M942" s="202"/>
      <c r="N942" s="202"/>
      <c r="O942" s="204"/>
    </row>
    <row r="943" spans="6:15">
      <c r="F943" s="202"/>
      <c r="G943" s="203"/>
      <c r="H943" s="202"/>
      <c r="I943" s="202"/>
      <c r="J943" s="202"/>
      <c r="K943" s="202"/>
      <c r="L943" s="202"/>
      <c r="M943" s="202"/>
      <c r="N943" s="202"/>
      <c r="O943" s="204"/>
    </row>
    <row r="944" spans="6:15">
      <c r="F944" s="202"/>
      <c r="G944" s="203"/>
      <c r="H944" s="202"/>
      <c r="I944" s="202"/>
      <c r="J944" s="202"/>
      <c r="K944" s="202"/>
      <c r="L944" s="202"/>
      <c r="M944" s="202"/>
      <c r="N944" s="202"/>
      <c r="O944" s="204"/>
    </row>
    <row r="945" spans="6:15">
      <c r="F945" s="202"/>
      <c r="G945" s="203"/>
      <c r="H945" s="202"/>
      <c r="I945" s="202"/>
      <c r="J945" s="202"/>
      <c r="K945" s="202"/>
      <c r="L945" s="202"/>
      <c r="M945" s="202"/>
      <c r="N945" s="202"/>
      <c r="O945" s="204"/>
    </row>
    <row r="946" spans="6:15">
      <c r="F946" s="202"/>
      <c r="G946" s="203"/>
      <c r="H946" s="202"/>
      <c r="I946" s="202"/>
      <c r="J946" s="202"/>
      <c r="K946" s="202"/>
      <c r="L946" s="202"/>
      <c r="M946" s="202"/>
      <c r="N946" s="202"/>
      <c r="O946" s="204"/>
    </row>
    <row r="947" spans="6:15">
      <c r="F947" s="202"/>
      <c r="G947" s="203"/>
      <c r="H947" s="202"/>
      <c r="I947" s="202"/>
      <c r="J947" s="202"/>
      <c r="K947" s="202"/>
      <c r="L947" s="202"/>
      <c r="M947" s="202"/>
      <c r="N947" s="202"/>
      <c r="O947" s="204"/>
    </row>
    <row r="948" spans="6:15">
      <c r="F948" s="202"/>
      <c r="G948" s="203"/>
      <c r="H948" s="202"/>
      <c r="I948" s="202"/>
      <c r="J948" s="202"/>
      <c r="K948" s="202"/>
      <c r="L948" s="202"/>
      <c r="M948" s="202"/>
      <c r="N948" s="202"/>
      <c r="O948" s="204"/>
    </row>
    <row r="949" spans="6:15">
      <c r="F949" s="202"/>
      <c r="G949" s="203"/>
      <c r="H949" s="202"/>
      <c r="I949" s="202"/>
      <c r="J949" s="202"/>
      <c r="K949" s="202"/>
      <c r="L949" s="202"/>
      <c r="M949" s="202"/>
      <c r="N949" s="202"/>
      <c r="O949" s="204"/>
    </row>
    <row r="950" spans="6:15">
      <c r="F950" s="202"/>
      <c r="G950" s="203"/>
      <c r="H950" s="202"/>
      <c r="I950" s="202"/>
      <c r="J950" s="202"/>
      <c r="K950" s="202"/>
      <c r="L950" s="202"/>
      <c r="M950" s="202"/>
      <c r="N950" s="202"/>
      <c r="O950" s="204"/>
    </row>
    <row r="951" spans="6:15">
      <c r="F951" s="202"/>
      <c r="G951" s="203"/>
      <c r="H951" s="202"/>
      <c r="I951" s="202"/>
      <c r="J951" s="202"/>
      <c r="K951" s="202"/>
      <c r="L951" s="202"/>
      <c r="M951" s="202"/>
      <c r="N951" s="202"/>
      <c r="O951" s="204"/>
    </row>
    <row r="952" spans="6:15">
      <c r="F952" s="202"/>
      <c r="G952" s="203"/>
      <c r="H952" s="202"/>
      <c r="I952" s="202"/>
      <c r="J952" s="202"/>
      <c r="K952" s="202"/>
      <c r="L952" s="202"/>
      <c r="M952" s="202"/>
      <c r="N952" s="202"/>
      <c r="O952" s="204"/>
    </row>
    <row r="953" spans="6:15">
      <c r="F953" s="202"/>
      <c r="G953" s="203"/>
      <c r="H953" s="202"/>
      <c r="I953" s="202"/>
      <c r="J953" s="202"/>
      <c r="K953" s="202"/>
      <c r="L953" s="202"/>
      <c r="M953" s="202"/>
      <c r="N953" s="202"/>
      <c r="O953" s="204"/>
    </row>
    <row r="954" spans="6:15">
      <c r="F954" s="202"/>
      <c r="G954" s="203"/>
      <c r="H954" s="202"/>
      <c r="I954" s="202"/>
      <c r="J954" s="202"/>
      <c r="K954" s="202"/>
      <c r="L954" s="202"/>
      <c r="M954" s="202"/>
      <c r="N954" s="202"/>
      <c r="O954" s="204"/>
    </row>
    <row r="955" spans="6:15">
      <c r="F955" s="202"/>
      <c r="G955" s="203"/>
      <c r="H955" s="202"/>
      <c r="I955" s="202"/>
      <c r="J955" s="202"/>
      <c r="K955" s="202"/>
      <c r="L955" s="202"/>
      <c r="M955" s="202"/>
      <c r="N955" s="202"/>
      <c r="O955" s="204"/>
    </row>
    <row r="956" spans="6:15">
      <c r="F956" s="202"/>
      <c r="G956" s="203"/>
      <c r="H956" s="202"/>
      <c r="I956" s="202"/>
      <c r="J956" s="202"/>
      <c r="K956" s="202"/>
      <c r="L956" s="202"/>
      <c r="M956" s="202"/>
      <c r="N956" s="202"/>
      <c r="O956" s="204"/>
    </row>
    <row r="957" spans="6:15">
      <c r="F957" s="202"/>
      <c r="G957" s="203"/>
      <c r="H957" s="202"/>
      <c r="I957" s="202"/>
      <c r="J957" s="202"/>
      <c r="K957" s="202"/>
      <c r="L957" s="202"/>
      <c r="M957" s="202"/>
      <c r="N957" s="202"/>
      <c r="O957" s="204"/>
    </row>
    <row r="958" spans="6:15">
      <c r="F958" s="202"/>
      <c r="G958" s="203"/>
      <c r="H958" s="202"/>
      <c r="I958" s="202"/>
      <c r="J958" s="202"/>
      <c r="K958" s="202"/>
      <c r="L958" s="202"/>
      <c r="M958" s="202"/>
      <c r="N958" s="202"/>
      <c r="O958" s="204"/>
    </row>
    <row r="959" spans="6:15">
      <c r="F959" s="202"/>
      <c r="G959" s="203"/>
      <c r="H959" s="202"/>
      <c r="I959" s="202"/>
      <c r="J959" s="202"/>
      <c r="K959" s="202"/>
      <c r="L959" s="202"/>
      <c r="M959" s="202"/>
      <c r="N959" s="202"/>
      <c r="O959" s="204"/>
    </row>
    <row r="960" spans="6:15">
      <c r="F960" s="202"/>
      <c r="G960" s="203"/>
      <c r="H960" s="202"/>
      <c r="I960" s="202"/>
      <c r="J960" s="202"/>
      <c r="K960" s="202"/>
      <c r="L960" s="202"/>
      <c r="M960" s="202"/>
      <c r="N960" s="202"/>
      <c r="O960" s="204"/>
    </row>
    <row r="961" spans="6:15">
      <c r="F961" s="202"/>
      <c r="G961" s="203"/>
      <c r="H961" s="202"/>
      <c r="I961" s="202"/>
      <c r="J961" s="202"/>
      <c r="K961" s="202"/>
      <c r="L961" s="202"/>
      <c r="M961" s="202"/>
      <c r="N961" s="202"/>
      <c r="O961" s="204"/>
    </row>
    <row r="962" spans="6:15">
      <c r="F962" s="202"/>
      <c r="G962" s="203"/>
      <c r="H962" s="202"/>
      <c r="I962" s="202"/>
      <c r="J962" s="202"/>
      <c r="K962" s="202"/>
      <c r="L962" s="202"/>
      <c r="M962" s="202"/>
      <c r="N962" s="202"/>
      <c r="O962" s="204"/>
    </row>
    <row r="963" spans="6:15">
      <c r="F963" s="202"/>
      <c r="G963" s="203"/>
      <c r="H963" s="202"/>
      <c r="I963" s="202"/>
      <c r="J963" s="202"/>
      <c r="K963" s="202"/>
      <c r="L963" s="202"/>
      <c r="M963" s="202"/>
      <c r="N963" s="202"/>
      <c r="O963" s="204"/>
    </row>
    <row r="964" spans="6:15">
      <c r="F964" s="202"/>
      <c r="G964" s="203"/>
      <c r="H964" s="202"/>
      <c r="I964" s="202"/>
      <c r="J964" s="202"/>
      <c r="K964" s="202"/>
      <c r="L964" s="202"/>
      <c r="M964" s="202"/>
      <c r="N964" s="202"/>
      <c r="O964" s="204"/>
    </row>
    <row r="965" spans="6:15">
      <c r="F965" s="202"/>
      <c r="G965" s="203"/>
      <c r="H965" s="202"/>
      <c r="I965" s="202"/>
      <c r="J965" s="202"/>
      <c r="K965" s="202"/>
      <c r="L965" s="202"/>
      <c r="M965" s="202"/>
      <c r="N965" s="202"/>
      <c r="O965" s="204"/>
    </row>
    <row r="966" spans="6:15">
      <c r="F966" s="202"/>
      <c r="G966" s="203"/>
      <c r="H966" s="202"/>
      <c r="I966" s="202"/>
      <c r="J966" s="202"/>
      <c r="K966" s="202"/>
      <c r="L966" s="202"/>
      <c r="M966" s="202"/>
      <c r="N966" s="202"/>
      <c r="O966" s="204"/>
    </row>
    <row r="967" spans="6:15">
      <c r="F967" s="202"/>
      <c r="G967" s="203"/>
      <c r="H967" s="202"/>
      <c r="I967" s="202"/>
      <c r="J967" s="202"/>
      <c r="K967" s="202"/>
      <c r="L967" s="202"/>
      <c r="M967" s="202"/>
      <c r="N967" s="202"/>
      <c r="O967" s="204"/>
    </row>
    <row r="968" spans="6:15">
      <c r="F968" s="202"/>
      <c r="G968" s="203"/>
      <c r="H968" s="202"/>
      <c r="I968" s="202"/>
      <c r="J968" s="202"/>
      <c r="K968" s="202"/>
      <c r="L968" s="202"/>
      <c r="M968" s="202"/>
      <c r="N968" s="202"/>
      <c r="O968" s="204"/>
    </row>
    <row r="969" spans="6:15">
      <c r="F969" s="202"/>
      <c r="G969" s="203"/>
      <c r="H969" s="202"/>
      <c r="I969" s="202"/>
      <c r="J969" s="202"/>
      <c r="K969" s="202"/>
      <c r="L969" s="202"/>
      <c r="M969" s="202"/>
      <c r="N969" s="202"/>
      <c r="O969" s="204"/>
    </row>
    <row r="970" spans="6:15">
      <c r="F970" s="202"/>
      <c r="G970" s="203"/>
      <c r="H970" s="202"/>
      <c r="I970" s="202"/>
      <c r="J970" s="202"/>
      <c r="K970" s="202"/>
      <c r="L970" s="202"/>
      <c r="M970" s="202"/>
      <c r="N970" s="202"/>
      <c r="O970" s="204"/>
    </row>
    <row r="971" spans="6:15">
      <c r="F971" s="202"/>
      <c r="G971" s="203"/>
      <c r="H971" s="202"/>
      <c r="I971" s="202"/>
      <c r="J971" s="202"/>
      <c r="K971" s="202"/>
      <c r="L971" s="202"/>
      <c r="M971" s="202"/>
      <c r="N971" s="202"/>
      <c r="O971" s="204"/>
    </row>
    <row r="972" spans="6:15">
      <c r="F972" s="202"/>
      <c r="G972" s="203"/>
      <c r="H972" s="202"/>
      <c r="I972" s="202"/>
      <c r="J972" s="202"/>
      <c r="K972" s="202"/>
      <c r="L972" s="202"/>
      <c r="M972" s="202"/>
      <c r="N972" s="202"/>
      <c r="O972" s="204"/>
    </row>
    <row r="973" spans="6:15">
      <c r="F973" s="202"/>
      <c r="G973" s="203"/>
      <c r="H973" s="202"/>
      <c r="I973" s="202"/>
      <c r="J973" s="202"/>
      <c r="K973" s="202"/>
      <c r="L973" s="202"/>
      <c r="M973" s="202"/>
      <c r="N973" s="202"/>
      <c r="O973" s="204"/>
    </row>
    <row r="974" spans="6:15">
      <c r="F974" s="202"/>
      <c r="G974" s="203"/>
      <c r="H974" s="202"/>
      <c r="I974" s="202"/>
      <c r="J974" s="202"/>
      <c r="K974" s="202"/>
      <c r="L974" s="202"/>
      <c r="M974" s="202"/>
      <c r="N974" s="202"/>
      <c r="O974" s="204"/>
    </row>
    <row r="975" spans="6:15">
      <c r="F975" s="202"/>
      <c r="G975" s="203"/>
      <c r="H975" s="202"/>
      <c r="I975" s="202"/>
      <c r="J975" s="202"/>
      <c r="K975" s="202"/>
      <c r="L975" s="202"/>
      <c r="M975" s="202"/>
      <c r="N975" s="202"/>
      <c r="O975" s="204"/>
    </row>
    <row r="976" spans="6:15">
      <c r="F976" s="202"/>
      <c r="G976" s="203"/>
      <c r="H976" s="202"/>
      <c r="I976" s="202"/>
      <c r="J976" s="202"/>
      <c r="K976" s="202"/>
      <c r="L976" s="202"/>
      <c r="M976" s="202"/>
      <c r="N976" s="202"/>
      <c r="O976" s="204"/>
    </row>
    <row r="977" spans="6:15">
      <c r="F977" s="202"/>
      <c r="G977" s="203"/>
      <c r="H977" s="202"/>
      <c r="I977" s="202"/>
      <c r="J977" s="202"/>
      <c r="K977" s="202"/>
      <c r="L977" s="202"/>
      <c r="M977" s="202"/>
      <c r="N977" s="202"/>
      <c r="O977" s="204"/>
    </row>
    <row r="978" spans="6:15">
      <c r="F978" s="202"/>
      <c r="G978" s="203"/>
      <c r="H978" s="202"/>
      <c r="I978" s="202"/>
      <c r="J978" s="202"/>
      <c r="K978" s="202"/>
      <c r="L978" s="202"/>
      <c r="M978" s="202"/>
      <c r="N978" s="202"/>
      <c r="O978" s="204"/>
    </row>
    <row r="979" spans="6:15">
      <c r="F979" s="202"/>
      <c r="G979" s="203"/>
      <c r="H979" s="202"/>
      <c r="I979" s="202"/>
      <c r="J979" s="202"/>
      <c r="K979" s="202"/>
      <c r="L979" s="202"/>
      <c r="M979" s="202"/>
      <c r="N979" s="202"/>
      <c r="O979" s="204"/>
    </row>
    <row r="980" spans="6:15">
      <c r="F980" s="202"/>
      <c r="G980" s="203"/>
      <c r="H980" s="202"/>
      <c r="I980" s="202"/>
      <c r="J980" s="202"/>
      <c r="K980" s="202"/>
      <c r="L980" s="202"/>
      <c r="M980" s="202"/>
      <c r="N980" s="202"/>
      <c r="O980" s="204"/>
    </row>
    <row r="981" spans="6:15">
      <c r="F981" s="202"/>
      <c r="G981" s="203"/>
      <c r="H981" s="202"/>
      <c r="I981" s="202"/>
      <c r="J981" s="202"/>
      <c r="K981" s="202"/>
      <c r="L981" s="202"/>
      <c r="M981" s="202"/>
      <c r="N981" s="202"/>
      <c r="O981" s="204"/>
    </row>
    <row r="982" spans="6:15">
      <c r="F982" s="202"/>
      <c r="G982" s="203"/>
      <c r="H982" s="202"/>
      <c r="I982" s="202"/>
      <c r="J982" s="202"/>
      <c r="K982" s="202"/>
      <c r="L982" s="202"/>
      <c r="M982" s="202"/>
      <c r="N982" s="202"/>
      <c r="O982" s="204"/>
    </row>
    <row r="983" spans="6:15">
      <c r="F983" s="202"/>
      <c r="G983" s="203"/>
      <c r="H983" s="202"/>
      <c r="I983" s="202"/>
      <c r="J983" s="202"/>
      <c r="K983" s="202"/>
      <c r="L983" s="202"/>
      <c r="M983" s="202"/>
      <c r="N983" s="202"/>
      <c r="O983" s="204"/>
    </row>
    <row r="984" spans="6:15">
      <c r="F984" s="202"/>
      <c r="G984" s="203"/>
      <c r="H984" s="202"/>
      <c r="I984" s="202"/>
      <c r="J984" s="202"/>
      <c r="K984" s="202"/>
      <c r="L984" s="202"/>
      <c r="M984" s="202"/>
      <c r="N984" s="202"/>
      <c r="O984" s="204"/>
    </row>
    <row r="985" spans="6:15">
      <c r="F985" s="202"/>
      <c r="G985" s="203"/>
      <c r="H985" s="202"/>
      <c r="I985" s="202"/>
      <c r="J985" s="202"/>
      <c r="K985" s="202"/>
      <c r="L985" s="202"/>
      <c r="M985" s="202"/>
      <c r="N985" s="202"/>
      <c r="O985" s="204"/>
    </row>
    <row r="986" spans="6:15">
      <c r="F986" s="202"/>
      <c r="G986" s="203"/>
      <c r="H986" s="202"/>
      <c r="I986" s="202"/>
      <c r="J986" s="202"/>
      <c r="K986" s="202"/>
      <c r="L986" s="202"/>
      <c r="M986" s="202"/>
      <c r="N986" s="202"/>
      <c r="O986" s="204"/>
    </row>
    <row r="987" spans="6:15">
      <c r="F987" s="202"/>
      <c r="G987" s="203"/>
      <c r="H987" s="202"/>
      <c r="I987" s="202"/>
      <c r="J987" s="202"/>
      <c r="K987" s="202"/>
      <c r="L987" s="202"/>
      <c r="M987" s="202"/>
      <c r="N987" s="202"/>
      <c r="O987" s="204"/>
    </row>
    <row r="988" spans="6:15">
      <c r="F988" s="202"/>
      <c r="G988" s="203"/>
      <c r="H988" s="202"/>
      <c r="I988" s="202"/>
      <c r="J988" s="202"/>
      <c r="K988" s="202"/>
      <c r="L988" s="202"/>
      <c r="M988" s="202"/>
      <c r="N988" s="202"/>
      <c r="O988" s="204"/>
    </row>
    <row r="989" spans="6:15">
      <c r="F989" s="202"/>
      <c r="G989" s="203"/>
      <c r="H989" s="202"/>
      <c r="I989" s="202"/>
      <c r="J989" s="202"/>
      <c r="K989" s="202"/>
      <c r="L989" s="202"/>
      <c r="M989" s="202"/>
      <c r="N989" s="202"/>
      <c r="O989" s="204"/>
    </row>
    <row r="990" spans="6:15">
      <c r="F990" s="202"/>
      <c r="G990" s="203"/>
      <c r="H990" s="202"/>
      <c r="I990" s="202"/>
      <c r="J990" s="202"/>
      <c r="K990" s="202"/>
      <c r="L990" s="202"/>
      <c r="M990" s="202"/>
      <c r="N990" s="202"/>
      <c r="O990" s="204"/>
    </row>
    <row r="991" spans="6:15">
      <c r="F991" s="202"/>
      <c r="G991" s="203"/>
      <c r="H991" s="202"/>
      <c r="I991" s="202"/>
      <c r="J991" s="202"/>
      <c r="K991" s="202"/>
      <c r="L991" s="202"/>
      <c r="M991" s="202"/>
      <c r="N991" s="202"/>
      <c r="O991" s="204"/>
    </row>
    <row r="992" spans="6:15">
      <c r="F992" s="202"/>
      <c r="G992" s="203"/>
      <c r="H992" s="202"/>
      <c r="I992" s="202"/>
      <c r="J992" s="202"/>
      <c r="K992" s="202"/>
      <c r="L992" s="202"/>
      <c r="M992" s="202"/>
      <c r="N992" s="202"/>
      <c r="O992" s="204"/>
    </row>
    <row r="993" spans="6:15">
      <c r="F993" s="202"/>
      <c r="G993" s="203"/>
      <c r="H993" s="202"/>
      <c r="I993" s="202"/>
      <c r="J993" s="202"/>
      <c r="K993" s="202"/>
      <c r="L993" s="202"/>
      <c r="M993" s="202"/>
      <c r="N993" s="202"/>
      <c r="O993" s="204"/>
    </row>
    <row r="994" spans="6:15">
      <c r="F994" s="202"/>
      <c r="G994" s="203"/>
      <c r="H994" s="202"/>
      <c r="I994" s="202"/>
      <c r="J994" s="202"/>
      <c r="K994" s="202"/>
      <c r="L994" s="202"/>
      <c r="M994" s="202"/>
      <c r="N994" s="202"/>
      <c r="O994" s="204"/>
    </row>
    <row r="995" spans="6:15">
      <c r="F995" s="202"/>
      <c r="G995" s="203"/>
      <c r="H995" s="202"/>
      <c r="I995" s="202"/>
      <c r="J995" s="202"/>
      <c r="K995" s="202"/>
      <c r="L995" s="202"/>
      <c r="M995" s="202"/>
      <c r="N995" s="202"/>
      <c r="O995" s="204"/>
    </row>
    <row r="996" spans="6:15">
      <c r="F996" s="202"/>
      <c r="G996" s="203"/>
      <c r="H996" s="202"/>
      <c r="I996" s="202"/>
      <c r="J996" s="202"/>
      <c r="K996" s="202"/>
      <c r="L996" s="202"/>
      <c r="M996" s="202"/>
      <c r="N996" s="202"/>
      <c r="O996" s="204"/>
    </row>
    <row r="997" spans="6:15">
      <c r="F997" s="202"/>
      <c r="G997" s="203"/>
      <c r="H997" s="202"/>
      <c r="I997" s="202"/>
      <c r="J997" s="202"/>
      <c r="K997" s="202"/>
      <c r="L997" s="202"/>
      <c r="M997" s="202"/>
      <c r="N997" s="202"/>
      <c r="O997" s="204"/>
    </row>
    <row r="998" spans="6:15">
      <c r="F998" s="202"/>
      <c r="G998" s="203"/>
      <c r="H998" s="202"/>
      <c r="I998" s="202"/>
      <c r="J998" s="202"/>
      <c r="K998" s="202"/>
      <c r="L998" s="202"/>
      <c r="M998" s="202"/>
      <c r="N998" s="202"/>
      <c r="O998" s="204"/>
    </row>
    <row r="999" spans="6:15">
      <c r="F999" s="202"/>
      <c r="G999" s="203"/>
      <c r="H999" s="202"/>
      <c r="I999" s="202"/>
      <c r="J999" s="202"/>
      <c r="K999" s="202"/>
      <c r="L999" s="202"/>
      <c r="M999" s="202"/>
      <c r="N999" s="202"/>
      <c r="O999" s="204"/>
    </row>
    <row r="1000" spans="6:15">
      <c r="F1000" s="202"/>
      <c r="G1000" s="203"/>
      <c r="H1000" s="202"/>
      <c r="I1000" s="202"/>
      <c r="J1000" s="202"/>
      <c r="K1000" s="202"/>
      <c r="L1000" s="202"/>
      <c r="M1000" s="202"/>
      <c r="N1000" s="202"/>
      <c r="O1000" s="204"/>
    </row>
    <row r="1001" spans="6:15">
      <c r="F1001" s="202"/>
      <c r="G1001" s="203"/>
      <c r="H1001" s="202"/>
      <c r="I1001" s="202"/>
      <c r="J1001" s="202"/>
      <c r="K1001" s="202"/>
      <c r="L1001" s="202"/>
      <c r="M1001" s="202"/>
      <c r="N1001" s="202"/>
      <c r="O1001" s="204"/>
    </row>
    <row r="1002" spans="6:15">
      <c r="F1002" s="202"/>
      <c r="G1002" s="203"/>
      <c r="H1002" s="202"/>
      <c r="I1002" s="202"/>
      <c r="J1002" s="202"/>
      <c r="K1002" s="202"/>
      <c r="L1002" s="202"/>
      <c r="M1002" s="202"/>
      <c r="N1002" s="202"/>
      <c r="O1002" s="204"/>
    </row>
    <row r="1003" spans="6:15">
      <c r="F1003" s="202"/>
      <c r="G1003" s="203"/>
      <c r="H1003" s="202"/>
      <c r="I1003" s="202"/>
      <c r="J1003" s="202"/>
      <c r="K1003" s="202"/>
      <c r="L1003" s="202"/>
      <c r="M1003" s="202"/>
      <c r="N1003" s="202"/>
      <c r="O1003" s="204"/>
    </row>
    <row r="1004" spans="6:15">
      <c r="F1004" s="202"/>
      <c r="G1004" s="203"/>
      <c r="H1004" s="202"/>
      <c r="I1004" s="202"/>
      <c r="J1004" s="202"/>
      <c r="K1004" s="202"/>
      <c r="L1004" s="202"/>
      <c r="M1004" s="202"/>
      <c r="N1004" s="202"/>
      <c r="O1004" s="204"/>
    </row>
    <row r="1005" spans="6:15">
      <c r="F1005" s="202"/>
      <c r="G1005" s="203"/>
      <c r="H1005" s="202"/>
      <c r="I1005" s="202"/>
      <c r="J1005" s="202"/>
      <c r="K1005" s="202"/>
      <c r="L1005" s="202"/>
      <c r="M1005" s="202"/>
      <c r="N1005" s="202"/>
      <c r="O1005" s="204"/>
    </row>
    <row r="1006" spans="6:15">
      <c r="F1006" s="202"/>
      <c r="G1006" s="203"/>
      <c r="H1006" s="202"/>
      <c r="I1006" s="202"/>
      <c r="J1006" s="202"/>
      <c r="K1006" s="202"/>
      <c r="L1006" s="202"/>
      <c r="M1006" s="202"/>
      <c r="N1006" s="202"/>
      <c r="O1006" s="204"/>
    </row>
    <row r="1007" spans="6:15">
      <c r="F1007" s="202"/>
      <c r="G1007" s="203"/>
      <c r="H1007" s="202"/>
      <c r="I1007" s="202"/>
      <c r="J1007" s="202"/>
      <c r="K1007" s="202"/>
      <c r="L1007" s="202"/>
      <c r="M1007" s="202"/>
      <c r="N1007" s="202"/>
      <c r="O1007" s="204"/>
    </row>
    <row r="1008" spans="6:15">
      <c r="F1008" s="202"/>
      <c r="G1008" s="203"/>
      <c r="H1008" s="202"/>
      <c r="I1008" s="202"/>
      <c r="J1008" s="202"/>
      <c r="K1008" s="202"/>
      <c r="L1008" s="202"/>
      <c r="M1008" s="202"/>
      <c r="N1008" s="202"/>
      <c r="O1008" s="204"/>
    </row>
    <row r="1009" spans="6:15">
      <c r="F1009" s="202"/>
      <c r="G1009" s="203"/>
      <c r="H1009" s="202"/>
      <c r="I1009" s="202"/>
      <c r="J1009" s="202"/>
      <c r="K1009" s="202"/>
      <c r="L1009" s="202"/>
      <c r="M1009" s="202"/>
      <c r="N1009" s="202"/>
      <c r="O1009" s="204"/>
    </row>
    <row r="1010" spans="6:15">
      <c r="F1010" s="202"/>
      <c r="G1010" s="203"/>
      <c r="H1010" s="202"/>
      <c r="I1010" s="202"/>
      <c r="J1010" s="202"/>
      <c r="K1010" s="202"/>
      <c r="L1010" s="202"/>
      <c r="M1010" s="202"/>
      <c r="N1010" s="202"/>
      <c r="O1010" s="204"/>
    </row>
    <row r="1011" spans="6:15">
      <c r="F1011" s="202"/>
      <c r="G1011" s="203"/>
      <c r="H1011" s="202"/>
      <c r="I1011" s="202"/>
      <c r="J1011" s="202"/>
      <c r="K1011" s="202"/>
      <c r="L1011" s="202"/>
      <c r="M1011" s="202"/>
      <c r="N1011" s="202"/>
      <c r="O1011" s="204"/>
    </row>
    <row r="1012" spans="6:15">
      <c r="F1012" s="202"/>
      <c r="G1012" s="203"/>
      <c r="H1012" s="202"/>
      <c r="I1012" s="202"/>
      <c r="J1012" s="202"/>
      <c r="K1012" s="202"/>
      <c r="L1012" s="202"/>
      <c r="M1012" s="202"/>
      <c r="N1012" s="202"/>
      <c r="O1012" s="204"/>
    </row>
    <row r="1013" spans="6:15">
      <c r="F1013" s="202"/>
      <c r="G1013" s="203"/>
      <c r="H1013" s="202"/>
      <c r="I1013" s="202"/>
      <c r="J1013" s="202"/>
      <c r="K1013" s="202"/>
      <c r="L1013" s="202"/>
      <c r="M1013" s="202"/>
      <c r="N1013" s="202"/>
      <c r="O1013" s="204"/>
    </row>
    <row r="1014" spans="6:15">
      <c r="F1014" s="202"/>
      <c r="G1014" s="203"/>
      <c r="H1014" s="202"/>
      <c r="I1014" s="202"/>
      <c r="J1014" s="202"/>
      <c r="K1014" s="202"/>
      <c r="L1014" s="202"/>
      <c r="M1014" s="202"/>
      <c r="N1014" s="202"/>
      <c r="O1014" s="204"/>
    </row>
    <row r="1015" spans="6:15">
      <c r="F1015" s="202"/>
      <c r="G1015" s="203"/>
      <c r="H1015" s="202"/>
      <c r="I1015" s="202"/>
      <c r="J1015" s="202"/>
      <c r="K1015" s="202"/>
      <c r="L1015" s="202"/>
      <c r="M1015" s="202"/>
      <c r="N1015" s="202"/>
      <c r="O1015" s="204"/>
    </row>
    <row r="1016" spans="6:15">
      <c r="F1016" s="202"/>
      <c r="G1016" s="203"/>
      <c r="H1016" s="202"/>
      <c r="I1016" s="202"/>
      <c r="J1016" s="202"/>
      <c r="K1016" s="202"/>
      <c r="L1016" s="202"/>
      <c r="M1016" s="202"/>
      <c r="N1016" s="202"/>
      <c r="O1016" s="204"/>
    </row>
    <row r="1017" spans="6:15">
      <c r="F1017" s="202"/>
      <c r="G1017" s="203"/>
      <c r="H1017" s="202"/>
      <c r="I1017" s="202"/>
      <c r="J1017" s="202"/>
      <c r="K1017" s="202"/>
      <c r="L1017" s="202"/>
      <c r="M1017" s="202"/>
      <c r="N1017" s="202"/>
      <c r="O1017" s="204"/>
    </row>
    <row r="1018" spans="6:15">
      <c r="F1018" s="202"/>
      <c r="G1018" s="203"/>
      <c r="H1018" s="202"/>
      <c r="I1018" s="202"/>
      <c r="J1018" s="202"/>
      <c r="K1018" s="202"/>
      <c r="L1018" s="202"/>
      <c r="M1018" s="202"/>
      <c r="N1018" s="202"/>
      <c r="O1018" s="204"/>
    </row>
    <row r="1019" spans="6:15">
      <c r="F1019" s="202"/>
    </row>
    <row r="1020" spans="6:15">
      <c r="F1020" s="202"/>
    </row>
    <row r="1021" spans="6:15">
      <c r="F1021" s="202"/>
    </row>
    <row r="1022" spans="6:15">
      <c r="F1022" s="202"/>
    </row>
    <row r="1023" spans="6:15">
      <c r="F1023" s="202"/>
    </row>
    <row r="1024" spans="6:15">
      <c r="F1024" s="202"/>
    </row>
    <row r="1025" spans="6:6">
      <c r="F1025" s="202"/>
    </row>
    <row r="1026" spans="6:6">
      <c r="F1026" s="202"/>
    </row>
    <row r="1027" spans="6:6">
      <c r="F1027" s="202"/>
    </row>
    <row r="1028" spans="6:6">
      <c r="F1028" s="202"/>
    </row>
    <row r="1029" spans="6:6">
      <c r="F1029" s="202"/>
    </row>
    <row r="1030" spans="6:6">
      <c r="F1030" s="202"/>
    </row>
    <row r="1031" spans="6:6">
      <c r="F1031" s="202"/>
    </row>
    <row r="1032" spans="6:6">
      <c r="F1032" s="202"/>
    </row>
    <row r="1033" spans="6:6">
      <c r="F1033" s="202"/>
    </row>
    <row r="1034" spans="6:6">
      <c r="F1034" s="202"/>
    </row>
    <row r="1035" spans="6:6">
      <c r="F1035" s="202"/>
    </row>
    <row r="1036" spans="6:6">
      <c r="F1036" s="202"/>
    </row>
    <row r="1037" spans="6:6">
      <c r="F1037" s="202"/>
    </row>
    <row r="1038" spans="6:6">
      <c r="F1038" s="202"/>
    </row>
    <row r="1039" spans="6:6">
      <c r="F1039" s="202"/>
    </row>
    <row r="1040" spans="6:6">
      <c r="F1040" s="202"/>
    </row>
    <row r="1041" spans="6:6">
      <c r="F1041" s="202"/>
    </row>
    <row r="1042" spans="6:6">
      <c r="F1042" s="202"/>
    </row>
    <row r="1043" spans="6:6">
      <c r="F1043" s="202"/>
    </row>
    <row r="1044" spans="6:6">
      <c r="F1044" s="202"/>
    </row>
    <row r="1045" spans="6:6">
      <c r="F1045" s="202"/>
    </row>
    <row r="1046" spans="6:6">
      <c r="F1046" s="202"/>
    </row>
    <row r="1047" spans="6:6">
      <c r="F1047" s="202"/>
    </row>
    <row r="1048" spans="6:6">
      <c r="F1048" s="202"/>
    </row>
    <row r="1049" spans="6:6">
      <c r="F1049" s="202"/>
    </row>
    <row r="1050" spans="6:6">
      <c r="F1050" s="202"/>
    </row>
    <row r="1051" spans="6:6">
      <c r="F1051" s="202"/>
    </row>
    <row r="1052" spans="6:6">
      <c r="F1052" s="202"/>
    </row>
    <row r="1053" spans="6:6">
      <c r="F1053" s="202"/>
    </row>
    <row r="1054" spans="6:6">
      <c r="F1054" s="202"/>
    </row>
    <row r="1055" spans="6:6">
      <c r="F1055" s="202"/>
    </row>
    <row r="1056" spans="6:6">
      <c r="F1056" s="202"/>
    </row>
    <row r="1057" spans="6:6">
      <c r="F1057" s="202"/>
    </row>
    <row r="1058" spans="6:6">
      <c r="F1058" s="202"/>
    </row>
    <row r="1059" spans="6:6">
      <c r="F1059" s="202"/>
    </row>
    <row r="1060" spans="6:6">
      <c r="F1060" s="202"/>
    </row>
    <row r="1061" spans="6:6">
      <c r="F1061" s="202"/>
    </row>
    <row r="1062" spans="6:6">
      <c r="F1062" s="202"/>
    </row>
    <row r="1063" spans="6:6">
      <c r="F1063" s="202"/>
    </row>
    <row r="1064" spans="6:6">
      <c r="F1064" s="202"/>
    </row>
    <row r="1065" spans="6:6">
      <c r="F1065" s="202"/>
    </row>
    <row r="1066" spans="6:6">
      <c r="F1066" s="202"/>
    </row>
    <row r="1067" spans="6:6">
      <c r="F1067" s="202"/>
    </row>
    <row r="1068" spans="6:6">
      <c r="F1068" s="202"/>
    </row>
    <row r="1069" spans="6:6">
      <c r="F1069" s="202"/>
    </row>
    <row r="1070" spans="6:6">
      <c r="F1070" s="202"/>
    </row>
    <row r="1071" spans="6:6">
      <c r="F1071" s="202"/>
    </row>
    <row r="1072" spans="6:6">
      <c r="F1072" s="202"/>
    </row>
    <row r="1073" spans="6:6">
      <c r="F1073" s="202"/>
    </row>
    <row r="1074" spans="6:6">
      <c r="F1074" s="202"/>
    </row>
    <row r="1075" spans="6:6">
      <c r="F1075" s="202"/>
    </row>
    <row r="1076" spans="6:6">
      <c r="F1076" s="202"/>
    </row>
    <row r="1077" spans="6:6">
      <c r="F1077" s="202"/>
    </row>
    <row r="1078" spans="6:6">
      <c r="F1078" s="202"/>
    </row>
    <row r="1079" spans="6:6">
      <c r="F1079" s="202"/>
    </row>
    <row r="1080" spans="6:6">
      <c r="F1080" s="202"/>
    </row>
    <row r="1081" spans="6:6">
      <c r="F1081" s="202"/>
    </row>
    <row r="1082" spans="6:6">
      <c r="F1082" s="202"/>
    </row>
    <row r="1083" spans="6:6">
      <c r="F1083" s="202"/>
    </row>
    <row r="1084" spans="6:6">
      <c r="F1084" s="202"/>
    </row>
    <row r="1085" spans="6:6">
      <c r="F1085" s="202"/>
    </row>
    <row r="1086" spans="6:6">
      <c r="F1086" s="202"/>
    </row>
    <row r="1087" spans="6:6">
      <c r="F1087" s="202"/>
    </row>
    <row r="1088" spans="6:6">
      <c r="F1088" s="202"/>
    </row>
    <row r="1089" spans="6:6">
      <c r="F1089" s="202"/>
    </row>
    <row r="1090" spans="6:6">
      <c r="F1090" s="202"/>
    </row>
    <row r="1091" spans="6:6">
      <c r="F1091" s="202"/>
    </row>
    <row r="1092" spans="6:6">
      <c r="F1092" s="202"/>
    </row>
    <row r="1093" spans="6:6">
      <c r="F1093" s="202"/>
    </row>
    <row r="1094" spans="6:6">
      <c r="F1094" s="202"/>
    </row>
    <row r="1095" spans="6:6">
      <c r="F1095" s="202"/>
    </row>
    <row r="1096" spans="6:6">
      <c r="F1096" s="202"/>
    </row>
    <row r="1097" spans="6:6">
      <c r="F1097" s="202"/>
    </row>
    <row r="1098" spans="6:6">
      <c r="F1098" s="202"/>
    </row>
    <row r="1099" spans="6:6">
      <c r="F1099" s="202"/>
    </row>
    <row r="1100" spans="6:6">
      <c r="F1100" s="202"/>
    </row>
    <row r="1101" spans="6:6">
      <c r="F1101" s="202"/>
    </row>
    <row r="1102" spans="6:6">
      <c r="F1102" s="202"/>
    </row>
    <row r="1103" spans="6:6">
      <c r="F1103" s="202"/>
    </row>
    <row r="1104" spans="6:6">
      <c r="F1104" s="202"/>
    </row>
    <row r="1105" spans="6:6">
      <c r="F1105" s="202"/>
    </row>
    <row r="1106" spans="6:6">
      <c r="F1106" s="202"/>
    </row>
    <row r="1107" spans="6:6">
      <c r="F1107" s="202"/>
    </row>
    <row r="1108" spans="6:6">
      <c r="F1108" s="202"/>
    </row>
    <row r="1109" spans="6:6">
      <c r="F1109" s="202"/>
    </row>
    <row r="1110" spans="6:6">
      <c r="F1110" s="202"/>
    </row>
    <row r="1111" spans="6:6">
      <c r="F1111" s="202"/>
    </row>
    <row r="1112" spans="6:6">
      <c r="F1112" s="202"/>
    </row>
    <row r="1113" spans="6:6">
      <c r="F1113" s="202"/>
    </row>
    <row r="1114" spans="6:6">
      <c r="F1114" s="202"/>
    </row>
    <row r="1115" spans="6:6">
      <c r="F1115" s="202"/>
    </row>
    <row r="1116" spans="6:6">
      <c r="F1116" s="202"/>
    </row>
    <row r="1117" spans="6:6">
      <c r="F1117" s="202"/>
    </row>
    <row r="1118" spans="6:6">
      <c r="F1118" s="202"/>
    </row>
    <row r="1119" spans="6:6">
      <c r="F1119" s="202"/>
    </row>
    <row r="1120" spans="6:6">
      <c r="F1120" s="202"/>
    </row>
    <row r="1121" spans="6:6">
      <c r="F1121" s="202"/>
    </row>
    <row r="1122" spans="6:6">
      <c r="F1122" s="202"/>
    </row>
    <row r="1123" spans="6:6">
      <c r="F1123" s="202"/>
    </row>
    <row r="1124" spans="6:6">
      <c r="F1124" s="202"/>
    </row>
    <row r="1125" spans="6:6">
      <c r="F1125" s="202"/>
    </row>
    <row r="1126" spans="6:6">
      <c r="F1126" s="202"/>
    </row>
    <row r="1127" spans="6:6">
      <c r="F1127" s="202"/>
    </row>
    <row r="1128" spans="6:6">
      <c r="F1128" s="202"/>
    </row>
    <row r="1129" spans="6:6">
      <c r="F1129" s="202"/>
    </row>
    <row r="1130" spans="6:6">
      <c r="F1130" s="202"/>
    </row>
    <row r="1131" spans="6:6">
      <c r="F1131" s="202"/>
    </row>
    <row r="1132" spans="6:6">
      <c r="F1132" s="202"/>
    </row>
    <row r="1133" spans="6:6">
      <c r="F1133" s="202"/>
    </row>
    <row r="1134" spans="6:6">
      <c r="F1134" s="202"/>
    </row>
    <row r="1135" spans="6:6">
      <c r="F1135" s="202"/>
    </row>
    <row r="1136" spans="6:6">
      <c r="F1136" s="202"/>
    </row>
    <row r="1137" spans="6:6">
      <c r="F1137" s="202"/>
    </row>
    <row r="1138" spans="6:6">
      <c r="F1138" s="202"/>
    </row>
    <row r="1139" spans="6:6">
      <c r="F1139" s="202"/>
    </row>
    <row r="1140" spans="6:6">
      <c r="F1140" s="202"/>
    </row>
    <row r="1141" spans="6:6">
      <c r="F1141" s="202"/>
    </row>
    <row r="1142" spans="6:6">
      <c r="F1142" s="202"/>
    </row>
    <row r="1143" spans="6:6">
      <c r="F1143" s="202"/>
    </row>
    <row r="1144" spans="6:6">
      <c r="F1144" s="202"/>
    </row>
    <row r="1145" spans="6:6">
      <c r="F1145" s="202"/>
    </row>
    <row r="1146" spans="6:6">
      <c r="F1146" s="202"/>
    </row>
    <row r="1147" spans="6:6">
      <c r="F1147" s="202"/>
    </row>
    <row r="1148" spans="6:6">
      <c r="F1148" s="202"/>
    </row>
    <row r="1149" spans="6:6">
      <c r="F1149" s="202"/>
    </row>
    <row r="1150" spans="6:6">
      <c r="F1150" s="202"/>
    </row>
    <row r="1151" spans="6:6">
      <c r="F1151" s="202"/>
    </row>
    <row r="1152" spans="6:6">
      <c r="F1152" s="202"/>
    </row>
    <row r="1153" spans="6:6">
      <c r="F1153" s="202"/>
    </row>
    <row r="1154" spans="6:6">
      <c r="F1154" s="202"/>
    </row>
    <row r="1155" spans="6:6">
      <c r="F1155" s="202"/>
    </row>
    <row r="1156" spans="6:6">
      <c r="F1156" s="202"/>
    </row>
    <row r="1157" spans="6:6">
      <c r="F1157" s="202"/>
    </row>
    <row r="1158" spans="6:6">
      <c r="F1158" s="202"/>
    </row>
    <row r="1159" spans="6:6">
      <c r="F1159" s="202"/>
    </row>
    <row r="1160" spans="6:6">
      <c r="F1160" s="202"/>
    </row>
    <row r="1161" spans="6:6">
      <c r="F1161" s="202"/>
    </row>
    <row r="1162" spans="6:6">
      <c r="F1162" s="202"/>
    </row>
    <row r="1163" spans="6:6">
      <c r="F1163" s="202"/>
    </row>
    <row r="1164" spans="6:6">
      <c r="F1164" s="202"/>
    </row>
    <row r="1165" spans="6:6">
      <c r="F1165" s="202"/>
    </row>
    <row r="1166" spans="6:6">
      <c r="F1166" s="202"/>
    </row>
    <row r="1167" spans="6:6">
      <c r="F1167" s="202"/>
    </row>
    <row r="1168" spans="6:6">
      <c r="F1168" s="202"/>
    </row>
    <row r="1169" spans="6:6">
      <c r="F1169" s="202"/>
    </row>
    <row r="1170" spans="6:6">
      <c r="F1170" s="202"/>
    </row>
    <row r="1171" spans="6:6">
      <c r="F1171" s="202"/>
    </row>
    <row r="1172" spans="6:6">
      <c r="F1172" s="202"/>
    </row>
    <row r="1173" spans="6:6">
      <c r="F1173" s="202"/>
    </row>
    <row r="1174" spans="6:6">
      <c r="F1174" s="202"/>
    </row>
    <row r="1175" spans="6:6">
      <c r="F1175" s="202"/>
    </row>
    <row r="1176" spans="6:6">
      <c r="F1176" s="202"/>
    </row>
    <row r="1177" spans="6:6">
      <c r="F1177" s="202"/>
    </row>
    <row r="1178" spans="6:6">
      <c r="F1178" s="202"/>
    </row>
    <row r="1179" spans="6:6">
      <c r="F1179" s="202"/>
    </row>
    <row r="1180" spans="6:6">
      <c r="F1180" s="202"/>
    </row>
    <row r="1181" spans="6:6">
      <c r="F1181" s="202"/>
    </row>
    <row r="1182" spans="6:6">
      <c r="F1182" s="202"/>
    </row>
    <row r="1183" spans="6:6">
      <c r="F1183" s="202"/>
    </row>
    <row r="1184" spans="6:6">
      <c r="F1184" s="202"/>
    </row>
    <row r="1185" spans="6:6">
      <c r="F1185" s="202"/>
    </row>
    <row r="1186" spans="6:6">
      <c r="F1186" s="202"/>
    </row>
    <row r="1187" spans="6:6">
      <c r="F1187" s="202"/>
    </row>
    <row r="1188" spans="6:6">
      <c r="F1188" s="202"/>
    </row>
    <row r="1189" spans="6:6">
      <c r="F1189" s="202"/>
    </row>
    <row r="1190" spans="6:6">
      <c r="F1190" s="202"/>
    </row>
    <row r="1191" spans="6:6">
      <c r="F1191" s="202"/>
    </row>
    <row r="1192" spans="6:6">
      <c r="F1192" s="202"/>
    </row>
    <row r="1193" spans="6:6">
      <c r="F1193" s="202"/>
    </row>
    <row r="1194" spans="6:6">
      <c r="F1194" s="202"/>
    </row>
    <row r="1195" spans="6:6">
      <c r="F1195" s="202"/>
    </row>
    <row r="1196" spans="6:6">
      <c r="F1196" s="202"/>
    </row>
    <row r="1197" spans="6:6">
      <c r="F1197" s="202"/>
    </row>
    <row r="1198" spans="6:6">
      <c r="F1198" s="202"/>
    </row>
    <row r="1199" spans="6:6">
      <c r="F1199" s="202"/>
    </row>
    <row r="1200" spans="6:6">
      <c r="F1200" s="202"/>
    </row>
    <row r="1201" spans="6:6">
      <c r="F1201" s="202"/>
    </row>
    <row r="1202" spans="6:6">
      <c r="F1202" s="202"/>
    </row>
    <row r="1203" spans="6:6">
      <c r="F1203" s="202"/>
    </row>
    <row r="1204" spans="6:6">
      <c r="F1204" s="202"/>
    </row>
    <row r="1205" spans="6:6">
      <c r="F1205" s="202"/>
    </row>
    <row r="1206" spans="6:6">
      <c r="F1206" s="202"/>
    </row>
    <row r="1207" spans="6:6">
      <c r="F1207" s="202"/>
    </row>
    <row r="1208" spans="6:6">
      <c r="F1208" s="202"/>
    </row>
    <row r="1209" spans="6:6">
      <c r="F1209" s="202"/>
    </row>
    <row r="1210" spans="6:6">
      <c r="F1210" s="202"/>
    </row>
    <row r="1211" spans="6:6">
      <c r="F1211" s="202"/>
    </row>
    <row r="1212" spans="6:6">
      <c r="F1212" s="202"/>
    </row>
    <row r="1213" spans="6:6">
      <c r="F1213" s="202"/>
    </row>
    <row r="1214" spans="6:6">
      <c r="F1214" s="202"/>
    </row>
    <row r="1215" spans="6:6">
      <c r="F1215" s="202"/>
    </row>
    <row r="1216" spans="6:6">
      <c r="F1216" s="202"/>
    </row>
    <row r="1217" spans="6:6">
      <c r="F1217" s="202"/>
    </row>
    <row r="1218" spans="6:6">
      <c r="F1218" s="202"/>
    </row>
    <row r="1219" spans="6:6">
      <c r="F1219" s="202"/>
    </row>
    <row r="1220" spans="6:6">
      <c r="F1220" s="202"/>
    </row>
    <row r="1221" spans="6:6">
      <c r="F1221" s="202"/>
    </row>
    <row r="1222" spans="6:6">
      <c r="F1222" s="202"/>
    </row>
    <row r="1223" spans="6:6">
      <c r="F1223" s="202"/>
    </row>
    <row r="1224" spans="6:6">
      <c r="F1224" s="202"/>
    </row>
    <row r="1225" spans="6:6">
      <c r="F1225" s="202"/>
    </row>
    <row r="1226" spans="6:6">
      <c r="F1226" s="202"/>
    </row>
    <row r="1227" spans="6:6">
      <c r="F1227" s="202"/>
    </row>
    <row r="1228" spans="6:6">
      <c r="F1228" s="202"/>
    </row>
    <row r="1229" spans="6:6">
      <c r="F1229" s="202"/>
    </row>
    <row r="1230" spans="6:6">
      <c r="F1230" s="202"/>
    </row>
    <row r="1231" spans="6:6">
      <c r="F1231" s="202"/>
    </row>
    <row r="1232" spans="6:6">
      <c r="F1232" s="202"/>
    </row>
    <row r="1233" spans="6:6">
      <c r="F1233" s="202"/>
    </row>
    <row r="1234" spans="6:6">
      <c r="F1234" s="202"/>
    </row>
    <row r="1235" spans="6:6">
      <c r="F1235" s="202"/>
    </row>
    <row r="1236" spans="6:6">
      <c r="F1236" s="202"/>
    </row>
    <row r="1237" spans="6:6">
      <c r="F1237" s="202"/>
    </row>
    <row r="1238" spans="6:6">
      <c r="F1238" s="202"/>
    </row>
    <row r="1239" spans="6:6">
      <c r="F1239" s="202"/>
    </row>
    <row r="1240" spans="6:6">
      <c r="F1240" s="202"/>
    </row>
    <row r="1241" spans="6:6">
      <c r="F1241" s="202"/>
    </row>
    <row r="1242" spans="6:6">
      <c r="F1242" s="202"/>
    </row>
    <row r="1243" spans="6:6">
      <c r="F1243" s="202"/>
    </row>
    <row r="1244" spans="6:6">
      <c r="F1244" s="202"/>
    </row>
    <row r="1245" spans="6:6">
      <c r="F1245" s="202"/>
    </row>
    <row r="1246" spans="6:6">
      <c r="F1246" s="202"/>
    </row>
    <row r="1247" spans="6:6">
      <c r="F1247" s="202"/>
    </row>
    <row r="1248" spans="6:6">
      <c r="F1248" s="202"/>
    </row>
    <row r="1249" spans="6:6">
      <c r="F1249" s="202"/>
    </row>
    <row r="1250" spans="6:6">
      <c r="F1250" s="202"/>
    </row>
    <row r="1251" spans="6:6">
      <c r="F1251" s="202"/>
    </row>
    <row r="1252" spans="6:6">
      <c r="F1252" s="202"/>
    </row>
    <row r="1253" spans="6:6">
      <c r="F1253" s="202"/>
    </row>
    <row r="1254" spans="6:6">
      <c r="F1254" s="202"/>
    </row>
    <row r="1255" spans="6:6">
      <c r="F1255" s="202"/>
    </row>
    <row r="1256" spans="6:6">
      <c r="F1256" s="202"/>
    </row>
    <row r="1257" spans="6:6">
      <c r="F1257" s="202"/>
    </row>
    <row r="1258" spans="6:6">
      <c r="F1258" s="202"/>
    </row>
    <row r="1259" spans="6:6">
      <c r="F1259" s="202"/>
    </row>
    <row r="1260" spans="6:6">
      <c r="F1260" s="202"/>
    </row>
    <row r="1261" spans="6:6">
      <c r="F1261" s="202"/>
    </row>
    <row r="1262" spans="6:6">
      <c r="F1262" s="202"/>
    </row>
    <row r="1263" spans="6:6">
      <c r="F1263" s="202"/>
    </row>
    <row r="1264" spans="6:6">
      <c r="F1264" s="202"/>
    </row>
    <row r="1265" spans="6:6">
      <c r="F1265" s="202"/>
    </row>
    <row r="1266" spans="6:6">
      <c r="F1266" s="202"/>
    </row>
    <row r="1267" spans="6:6">
      <c r="F1267" s="202"/>
    </row>
    <row r="1268" spans="6:6">
      <c r="F1268" s="202"/>
    </row>
    <row r="1269" spans="6:6">
      <c r="F1269" s="202"/>
    </row>
    <row r="1270" spans="6:6">
      <c r="F1270" s="202"/>
    </row>
    <row r="1271" spans="6:6">
      <c r="F1271" s="202"/>
    </row>
    <row r="1272" spans="6:6">
      <c r="F1272" s="202"/>
    </row>
    <row r="1273" spans="6:6">
      <c r="F1273" s="202"/>
    </row>
    <row r="1274" spans="6:6">
      <c r="F1274" s="202"/>
    </row>
    <row r="1275" spans="6:6">
      <c r="F1275" s="202"/>
    </row>
    <row r="1276" spans="6:6">
      <c r="F1276" s="202"/>
    </row>
    <row r="1277" spans="6:6">
      <c r="F1277" s="202"/>
    </row>
    <row r="1278" spans="6:6">
      <c r="F1278" s="202"/>
    </row>
    <row r="1279" spans="6:6">
      <c r="F1279" s="202"/>
    </row>
    <row r="1280" spans="6:6">
      <c r="F1280" s="202"/>
    </row>
    <row r="1281" spans="6:6">
      <c r="F1281" s="202"/>
    </row>
    <row r="1282" spans="6:6">
      <c r="F1282" s="202"/>
    </row>
    <row r="1283" spans="6:6">
      <c r="F1283" s="202"/>
    </row>
    <row r="1284" spans="6:6">
      <c r="F1284" s="202"/>
    </row>
    <row r="1285" spans="6:6">
      <c r="F1285" s="202"/>
    </row>
    <row r="1286" spans="6:6">
      <c r="F1286" s="202"/>
    </row>
    <row r="1287" spans="6:6">
      <c r="F1287" s="202"/>
    </row>
    <row r="1288" spans="6:6">
      <c r="F1288" s="202"/>
    </row>
    <row r="1289" spans="6:6">
      <c r="F1289" s="202"/>
    </row>
    <row r="1290" spans="6:6">
      <c r="F1290" s="202"/>
    </row>
    <row r="1291" spans="6:6">
      <c r="F1291" s="202"/>
    </row>
    <row r="1292" spans="6:6">
      <c r="F1292" s="202"/>
    </row>
    <row r="1293" spans="6:6">
      <c r="F1293" s="202"/>
    </row>
    <row r="1294" spans="6:6">
      <c r="F1294" s="202"/>
    </row>
    <row r="1295" spans="6:6">
      <c r="F1295" s="202"/>
    </row>
    <row r="1296" spans="6:6">
      <c r="F1296" s="202"/>
    </row>
    <row r="1297" spans="6:6">
      <c r="F1297" s="202"/>
    </row>
    <row r="1298" spans="6:6">
      <c r="F1298" s="202"/>
    </row>
    <row r="1299" spans="6:6">
      <c r="F1299" s="202"/>
    </row>
    <row r="1300" spans="6:6">
      <c r="F1300" s="202"/>
    </row>
    <row r="1301" spans="6:6">
      <c r="F1301" s="202"/>
    </row>
    <row r="1302" spans="6:6">
      <c r="F1302" s="202"/>
    </row>
    <row r="1303" spans="6:6">
      <c r="F1303" s="202"/>
    </row>
    <row r="1304" spans="6:6">
      <c r="F1304" s="202"/>
    </row>
    <row r="1305" spans="6:6">
      <c r="F1305" s="202"/>
    </row>
    <row r="1306" spans="6:6">
      <c r="F1306" s="202"/>
    </row>
    <row r="1307" spans="6:6">
      <c r="F1307" s="202"/>
    </row>
    <row r="1308" spans="6:6">
      <c r="F1308" s="202"/>
    </row>
    <row r="1309" spans="6:6">
      <c r="F1309" s="202"/>
    </row>
    <row r="1310" spans="6:6">
      <c r="F1310" s="202"/>
    </row>
    <row r="1311" spans="6:6">
      <c r="F1311" s="202"/>
    </row>
    <row r="1312" spans="6:6">
      <c r="F1312" s="202"/>
    </row>
    <row r="1313" spans="6:6">
      <c r="F1313" s="202"/>
    </row>
    <row r="1314" spans="6:6">
      <c r="F1314" s="202"/>
    </row>
    <row r="1315" spans="6:6">
      <c r="F1315" s="202"/>
    </row>
    <row r="1316" spans="6:6">
      <c r="F1316" s="202"/>
    </row>
    <row r="1317" spans="6:6">
      <c r="F1317" s="202"/>
    </row>
    <row r="1318" spans="6:6">
      <c r="F1318" s="202"/>
    </row>
    <row r="1319" spans="6:6">
      <c r="F1319" s="202"/>
    </row>
    <row r="1320" spans="6:6">
      <c r="F1320" s="202"/>
    </row>
    <row r="1321" spans="6:6">
      <c r="F1321" s="202"/>
    </row>
    <row r="1322" spans="6:6">
      <c r="F1322" s="202"/>
    </row>
    <row r="1323" spans="6:6">
      <c r="F1323" s="202"/>
    </row>
    <row r="1324" spans="6:6">
      <c r="F1324" s="202"/>
    </row>
    <row r="1325" spans="6:6">
      <c r="F1325" s="202"/>
    </row>
    <row r="1326" spans="6:6">
      <c r="F1326" s="202"/>
    </row>
    <row r="1327" spans="6:6">
      <c r="F1327" s="202"/>
    </row>
    <row r="1328" spans="6:6">
      <c r="F1328" s="202"/>
    </row>
    <row r="1329" spans="6:6">
      <c r="F1329" s="202"/>
    </row>
    <row r="1330" spans="6:6">
      <c r="F1330" s="202"/>
    </row>
    <row r="1331" spans="6:6">
      <c r="F1331" s="202"/>
    </row>
    <row r="1332" spans="6:6">
      <c r="F1332" s="202"/>
    </row>
    <row r="1333" spans="6:6">
      <c r="F1333" s="202"/>
    </row>
    <row r="1334" spans="6:6">
      <c r="F1334" s="202"/>
    </row>
    <row r="1335" spans="6:6">
      <c r="F1335" s="202"/>
    </row>
    <row r="1336" spans="6:6">
      <c r="F1336" s="202"/>
    </row>
    <row r="1337" spans="6:6">
      <c r="F1337" s="202"/>
    </row>
    <row r="1338" spans="6:6">
      <c r="F1338" s="202"/>
    </row>
    <row r="1339" spans="6:6">
      <c r="F1339" s="202"/>
    </row>
    <row r="1340" spans="6:6">
      <c r="F1340" s="202"/>
    </row>
    <row r="1341" spans="6:6">
      <c r="F1341" s="202"/>
    </row>
    <row r="1342" spans="6:6">
      <c r="F1342" s="202"/>
    </row>
    <row r="1343" spans="6:6">
      <c r="F1343" s="202"/>
    </row>
    <row r="1344" spans="6:6">
      <c r="F1344" s="202"/>
    </row>
    <row r="1345" spans="6:6">
      <c r="F1345" s="202"/>
    </row>
    <row r="1346" spans="6:6">
      <c r="F1346" s="202"/>
    </row>
    <row r="1347" spans="6:6">
      <c r="F1347" s="202"/>
    </row>
    <row r="1348" spans="6:6">
      <c r="F1348" s="202"/>
    </row>
    <row r="1349" spans="6:6">
      <c r="F1349" s="202"/>
    </row>
    <row r="1350" spans="6:6">
      <c r="F1350" s="202"/>
    </row>
    <row r="1351" spans="6:6">
      <c r="F1351" s="202"/>
    </row>
    <row r="1352" spans="6:6">
      <c r="F1352" s="202"/>
    </row>
    <row r="1353" spans="6:6">
      <c r="F1353" s="202"/>
    </row>
    <row r="1354" spans="6:6">
      <c r="F1354" s="202"/>
    </row>
    <row r="1355" spans="6:6">
      <c r="F1355" s="202"/>
    </row>
    <row r="1356" spans="6:6">
      <c r="F1356" s="202"/>
    </row>
    <row r="1357" spans="6:6">
      <c r="F1357" s="202"/>
    </row>
    <row r="1358" spans="6:6">
      <c r="F1358" s="202"/>
    </row>
    <row r="1359" spans="6:6">
      <c r="F1359" s="202"/>
    </row>
    <row r="1360" spans="6:6">
      <c r="F1360" s="202"/>
    </row>
    <row r="1361" spans="6:6">
      <c r="F1361" s="202"/>
    </row>
    <row r="1362" spans="6:6">
      <c r="F1362" s="202"/>
    </row>
    <row r="1363" spans="6:6">
      <c r="F1363" s="202"/>
    </row>
    <row r="1364" spans="6:6">
      <c r="F1364" s="202"/>
    </row>
    <row r="1365" spans="6:6">
      <c r="F1365" s="202"/>
    </row>
    <row r="1366" spans="6:6">
      <c r="F1366" s="202"/>
    </row>
    <row r="1367" spans="6:6">
      <c r="F1367" s="202"/>
    </row>
    <row r="1368" spans="6:6">
      <c r="F1368" s="202"/>
    </row>
    <row r="1369" spans="6:6">
      <c r="F1369" s="202"/>
    </row>
    <row r="1370" spans="6:6">
      <c r="F1370" s="202"/>
    </row>
    <row r="1371" spans="6:6">
      <c r="F1371" s="202"/>
    </row>
    <row r="1372" spans="6:6">
      <c r="F1372" s="202"/>
    </row>
    <row r="1373" spans="6:6">
      <c r="F1373" s="202"/>
    </row>
    <row r="1374" spans="6:6">
      <c r="F1374" s="202"/>
    </row>
    <row r="1375" spans="6:6">
      <c r="F1375" s="202"/>
    </row>
    <row r="1376" spans="6:6">
      <c r="F1376" s="202"/>
    </row>
    <row r="1377" spans="6:6">
      <c r="F1377" s="202"/>
    </row>
    <row r="1378" spans="6:6">
      <c r="F1378" s="202"/>
    </row>
    <row r="1379" spans="6:6">
      <c r="F1379" s="202"/>
    </row>
    <row r="1380" spans="6:6">
      <c r="F1380" s="202"/>
    </row>
    <row r="1381" spans="6:6">
      <c r="F1381" s="202"/>
    </row>
    <row r="1382" spans="6:6">
      <c r="F1382" s="202"/>
    </row>
    <row r="1383" spans="6:6">
      <c r="F1383" s="202"/>
    </row>
    <row r="1384" spans="6:6">
      <c r="F1384" s="202"/>
    </row>
    <row r="1385" spans="6:6">
      <c r="F1385" s="202"/>
    </row>
    <row r="1386" spans="6:6">
      <c r="F1386" s="202"/>
    </row>
    <row r="1387" spans="6:6">
      <c r="F1387" s="202"/>
    </row>
    <row r="1388" spans="6:6">
      <c r="F1388" s="202"/>
    </row>
    <row r="1389" spans="6:6">
      <c r="F1389" s="202"/>
    </row>
    <row r="1390" spans="6:6">
      <c r="F1390" s="202"/>
    </row>
    <row r="1391" spans="6:6">
      <c r="F1391" s="202"/>
    </row>
    <row r="1392" spans="6:6">
      <c r="F1392" s="202"/>
    </row>
    <row r="1393" spans="6:6">
      <c r="F1393" s="202"/>
    </row>
    <row r="1394" spans="6:6">
      <c r="F1394" s="202"/>
    </row>
    <row r="1395" spans="6:6">
      <c r="F1395" s="202"/>
    </row>
    <row r="1396" spans="6:6">
      <c r="F1396" s="202"/>
    </row>
    <row r="1397" spans="6:6">
      <c r="F1397" s="202"/>
    </row>
    <row r="1398" spans="6:6">
      <c r="F1398" s="202"/>
    </row>
    <row r="1399" spans="6:6">
      <c r="F1399" s="202"/>
    </row>
    <row r="1400" spans="6:6">
      <c r="F1400" s="202"/>
    </row>
    <row r="1401" spans="6:6">
      <c r="F1401" s="202"/>
    </row>
    <row r="1402" spans="6:6">
      <c r="F1402" s="202"/>
    </row>
    <row r="1403" spans="6:6">
      <c r="F1403" s="202"/>
    </row>
    <row r="1404" spans="6:6">
      <c r="F1404" s="202"/>
    </row>
    <row r="1405" spans="6:6">
      <c r="F1405" s="202"/>
    </row>
    <row r="1406" spans="6:6">
      <c r="F1406" s="202"/>
    </row>
    <row r="1407" spans="6:6">
      <c r="F1407" s="202"/>
    </row>
    <row r="1408" spans="6:6">
      <c r="F1408" s="202"/>
    </row>
    <row r="1409" spans="6:6">
      <c r="F1409" s="202"/>
    </row>
    <row r="1410" spans="6:6">
      <c r="F1410" s="202"/>
    </row>
    <row r="1411" spans="6:6">
      <c r="F1411" s="202"/>
    </row>
    <row r="1412" spans="6:6">
      <c r="F1412" s="202"/>
    </row>
    <row r="1413" spans="6:6">
      <c r="F1413" s="202"/>
    </row>
    <row r="1414" spans="6:6">
      <c r="F1414" s="202"/>
    </row>
    <row r="1415" spans="6:6">
      <c r="F1415" s="202"/>
    </row>
    <row r="1416" spans="6:6">
      <c r="F1416" s="202"/>
    </row>
    <row r="1417" spans="6:6">
      <c r="F1417" s="202"/>
    </row>
    <row r="1418" spans="6:6">
      <c r="F1418" s="202"/>
    </row>
    <row r="1419" spans="6:6">
      <c r="F1419" s="202"/>
    </row>
    <row r="1420" spans="6:6">
      <c r="F1420" s="202"/>
    </row>
    <row r="1421" spans="6:6">
      <c r="F1421" s="202"/>
    </row>
    <row r="1422" spans="6:6">
      <c r="F1422" s="202"/>
    </row>
    <row r="1423" spans="6:6">
      <c r="F1423" s="202"/>
    </row>
    <row r="1424" spans="6:6">
      <c r="F1424" s="202"/>
    </row>
    <row r="1425" spans="6:6">
      <c r="F1425" s="202"/>
    </row>
    <row r="1426" spans="6:6">
      <c r="F1426" s="202"/>
    </row>
    <row r="1427" spans="6:6">
      <c r="F1427" s="202"/>
    </row>
    <row r="1428" spans="6:6">
      <c r="F1428" s="202"/>
    </row>
    <row r="1429" spans="6:6">
      <c r="F1429" s="202"/>
    </row>
    <row r="1430" spans="6:6">
      <c r="F1430" s="202"/>
    </row>
    <row r="1431" spans="6:6">
      <c r="F1431" s="202"/>
    </row>
    <row r="1432" spans="6:6">
      <c r="F1432" s="202"/>
    </row>
    <row r="1433" spans="6:6">
      <c r="F1433" s="202"/>
    </row>
    <row r="1434" spans="6:6">
      <c r="F1434" s="202"/>
    </row>
    <row r="1435" spans="6:6">
      <c r="F1435" s="202"/>
    </row>
    <row r="1436" spans="6:6">
      <c r="F1436" s="202"/>
    </row>
    <row r="1437" spans="6:6">
      <c r="F1437" s="202"/>
    </row>
    <row r="1438" spans="6:6">
      <c r="F1438" s="202"/>
    </row>
    <row r="1439" spans="6:6">
      <c r="F1439" s="202"/>
    </row>
    <row r="1440" spans="6:6">
      <c r="F1440" s="202"/>
    </row>
    <row r="1441" spans="6:6">
      <c r="F1441" s="202"/>
    </row>
    <row r="1442" spans="6:6">
      <c r="F1442" s="202"/>
    </row>
    <row r="1443" spans="6:6">
      <c r="F1443" s="202"/>
    </row>
    <row r="1444" spans="6:6">
      <c r="F1444" s="202"/>
    </row>
    <row r="1445" spans="6:6">
      <c r="F1445" s="202"/>
    </row>
    <row r="1446" spans="6:6">
      <c r="F1446" s="202"/>
    </row>
    <row r="1447" spans="6:6">
      <c r="F1447" s="202"/>
    </row>
    <row r="1448" spans="6:6">
      <c r="F1448" s="202"/>
    </row>
    <row r="1449" spans="6:6">
      <c r="F1449" s="202"/>
    </row>
    <row r="1450" spans="6:6">
      <c r="F1450" s="202"/>
    </row>
    <row r="1451" spans="6:6">
      <c r="F1451" s="202"/>
    </row>
    <row r="1452" spans="6:6">
      <c r="F1452" s="202"/>
    </row>
    <row r="1453" spans="6:6">
      <c r="F1453" s="202"/>
    </row>
    <row r="1454" spans="6:6">
      <c r="F1454" s="202"/>
    </row>
    <row r="1455" spans="6:6">
      <c r="F1455" s="202"/>
    </row>
    <row r="1456" spans="6:6">
      <c r="F1456" s="202"/>
    </row>
    <row r="1457" spans="6:6">
      <c r="F1457" s="202"/>
    </row>
    <row r="1458" spans="6:6">
      <c r="F1458" s="202"/>
    </row>
    <row r="1459" spans="6:6">
      <c r="F1459" s="202"/>
    </row>
    <row r="1460" spans="6:6">
      <c r="F1460" s="202"/>
    </row>
    <row r="1461" spans="6:6">
      <c r="F1461" s="202"/>
    </row>
    <row r="1462" spans="6:6">
      <c r="F1462" s="202"/>
    </row>
    <row r="1463" spans="6:6">
      <c r="F1463" s="202"/>
    </row>
    <row r="1464" spans="6:6">
      <c r="F1464" s="202"/>
    </row>
    <row r="1465" spans="6:6">
      <c r="F1465" s="202"/>
    </row>
    <row r="1466" spans="6:6">
      <c r="F1466" s="202"/>
    </row>
    <row r="1467" spans="6:6">
      <c r="F1467" s="202"/>
    </row>
    <row r="1468" spans="6:6">
      <c r="F1468" s="202"/>
    </row>
    <row r="1469" spans="6:6">
      <c r="F1469" s="202"/>
    </row>
    <row r="1470" spans="6:6">
      <c r="F1470" s="202"/>
    </row>
    <row r="1471" spans="6:6">
      <c r="F1471" s="202"/>
    </row>
    <row r="1472" spans="6:6">
      <c r="F1472" s="202"/>
    </row>
    <row r="1473" spans="6:6">
      <c r="F1473" s="202"/>
    </row>
    <row r="1474" spans="6:6">
      <c r="F1474" s="202"/>
    </row>
    <row r="1475" spans="6:6">
      <c r="F1475" s="202"/>
    </row>
    <row r="1476" spans="6:6">
      <c r="F1476" s="202"/>
    </row>
    <row r="1477" spans="6:6">
      <c r="F1477" s="202"/>
    </row>
    <row r="1478" spans="6:6">
      <c r="F1478" s="202"/>
    </row>
    <row r="1479" spans="6:6">
      <c r="F1479" s="202"/>
    </row>
    <row r="1480" spans="6:6">
      <c r="F1480" s="202"/>
    </row>
    <row r="1481" spans="6:6">
      <c r="F1481" s="202"/>
    </row>
    <row r="1482" spans="6:6">
      <c r="F1482" s="202"/>
    </row>
    <row r="1483" spans="6:6">
      <c r="F1483" s="202"/>
    </row>
    <row r="1484" spans="6:6">
      <c r="F1484" s="202"/>
    </row>
    <row r="1485" spans="6:6">
      <c r="F1485" s="202"/>
    </row>
    <row r="1486" spans="6:6">
      <c r="F1486" s="202"/>
    </row>
    <row r="1487" spans="6:6">
      <c r="F1487" s="202"/>
    </row>
    <row r="1488" spans="6:6">
      <c r="F1488" s="202"/>
    </row>
    <row r="1489" spans="6:6">
      <c r="F1489" s="202"/>
    </row>
    <row r="1490" spans="6:6">
      <c r="F1490" s="202"/>
    </row>
    <row r="1491" spans="6:6">
      <c r="F1491" s="202"/>
    </row>
    <row r="1492" spans="6:6">
      <c r="F1492" s="202"/>
    </row>
    <row r="1493" spans="6:6">
      <c r="F1493" s="202"/>
    </row>
    <row r="1494" spans="6:6">
      <c r="F1494" s="202"/>
    </row>
    <row r="1495" spans="6:6">
      <c r="F1495" s="202"/>
    </row>
    <row r="1496" spans="6:6">
      <c r="F1496" s="202"/>
    </row>
    <row r="1497" spans="6:6">
      <c r="F1497" s="202"/>
    </row>
    <row r="1498" spans="6:6">
      <c r="F1498" s="202"/>
    </row>
    <row r="1499" spans="6:6">
      <c r="F1499" s="202"/>
    </row>
    <row r="1500" spans="6:6">
      <c r="F1500" s="202"/>
    </row>
    <row r="1501" spans="6:6">
      <c r="F1501" s="202"/>
    </row>
    <row r="1502" spans="6:6">
      <c r="F1502" s="202"/>
    </row>
    <row r="1503" spans="6:6">
      <c r="F1503" s="202"/>
    </row>
    <row r="1504" spans="6:6">
      <c r="F1504" s="202"/>
    </row>
    <row r="1505" spans="6:6">
      <c r="F1505" s="202"/>
    </row>
    <row r="1506" spans="6:6">
      <c r="F1506" s="202"/>
    </row>
    <row r="1507" spans="6:6">
      <c r="F1507" s="20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50A3-FDF7-40F9-88AF-90058E61ABFD}">
  <dimension ref="A1:Y5005"/>
  <sheetViews>
    <sheetView workbookViewId="0">
      <selection activeCell="I11" sqref="I11"/>
    </sheetView>
  </sheetViews>
  <sheetFormatPr defaultColWidth="8.85546875" defaultRowHeight="15"/>
  <cols>
    <col min="4" max="6" width="9.28515625" bestFit="1" customWidth="1"/>
    <col min="7" max="7" width="9.42578125" bestFit="1" customWidth="1"/>
    <col min="8" max="8" width="11.140625" bestFit="1" customWidth="1"/>
    <col min="9" max="9" width="12.28515625" bestFit="1" customWidth="1"/>
    <col min="11" max="11" width="19.7109375" bestFit="1" customWidth="1"/>
    <col min="18" max="19" width="9.28515625" bestFit="1" customWidth="1"/>
  </cols>
  <sheetData>
    <row r="1" spans="1:25" ht="15.95">
      <c r="A1" s="2" t="s">
        <v>131</v>
      </c>
      <c r="B1" s="1">
        <v>0.74</v>
      </c>
      <c r="C1" s="1">
        <v>0.77</v>
      </c>
      <c r="D1" s="1">
        <v>0.8</v>
      </c>
      <c r="E1" s="1">
        <v>0.81</v>
      </c>
      <c r="F1" s="1">
        <v>0.87</v>
      </c>
      <c r="G1" s="1">
        <v>0.89</v>
      </c>
      <c r="H1" s="1">
        <v>0.9</v>
      </c>
      <c r="I1" s="1">
        <v>0.91</v>
      </c>
      <c r="J1" s="1">
        <v>0.92</v>
      </c>
      <c r="K1" s="1">
        <v>0.93</v>
      </c>
      <c r="L1" s="1">
        <v>0.94</v>
      </c>
      <c r="M1" s="1">
        <v>0.95</v>
      </c>
      <c r="N1" s="1">
        <v>0.96</v>
      </c>
      <c r="O1" s="1">
        <v>0.97</v>
      </c>
      <c r="S1" s="171" t="s">
        <v>132</v>
      </c>
      <c r="T1" s="171" t="s">
        <v>54</v>
      </c>
      <c r="U1" s="171" t="s">
        <v>133</v>
      </c>
      <c r="V1" s="171" t="s">
        <v>134</v>
      </c>
      <c r="W1" s="171" t="s">
        <v>91</v>
      </c>
      <c r="X1" s="171" t="s">
        <v>135</v>
      </c>
      <c r="Y1" s="171" t="s">
        <v>52</v>
      </c>
    </row>
    <row r="2" spans="1:25" ht="15.95">
      <c r="A2" s="2" t="s">
        <v>136</v>
      </c>
      <c r="B2" s="57">
        <f>1/22</f>
        <v>4.5454545454545456E-2</v>
      </c>
      <c r="C2" s="57">
        <f>1/22</f>
        <v>4.5454545454545456E-2</v>
      </c>
      <c r="D2" s="57">
        <f>1/22</f>
        <v>4.5454545454545456E-2</v>
      </c>
      <c r="E2" s="57">
        <f>1/22</f>
        <v>4.5454545454545456E-2</v>
      </c>
      <c r="F2" s="57">
        <f>1/22</f>
        <v>4.5454545454545456E-2</v>
      </c>
      <c r="G2" s="57">
        <f>2/22</f>
        <v>9.0909090909090912E-2</v>
      </c>
      <c r="H2" s="57">
        <f>3/22</f>
        <v>0.13636363636363635</v>
      </c>
      <c r="I2" s="57">
        <f>1/22</f>
        <v>4.5454545454545456E-2</v>
      </c>
      <c r="J2" s="57">
        <f>1/22</f>
        <v>4.5454545454545456E-2</v>
      </c>
      <c r="K2" s="57">
        <f>1/22</f>
        <v>4.5454545454545456E-2</v>
      </c>
      <c r="L2" s="57">
        <f>5/22</f>
        <v>0.22727272727272727</v>
      </c>
      <c r="M2" s="57">
        <f>2/22</f>
        <v>9.0909090909090912E-2</v>
      </c>
      <c r="N2" s="57">
        <f>1/22</f>
        <v>4.5454545454545456E-2</v>
      </c>
      <c r="O2" s="57">
        <f>1/22</f>
        <v>4.5454545454545456E-2</v>
      </c>
      <c r="S2" s="1" t="s">
        <v>106</v>
      </c>
      <c r="T2" s="1">
        <v>21</v>
      </c>
      <c r="U2" s="1">
        <v>0.64899611300000004</v>
      </c>
      <c r="V2" s="1">
        <v>7938.4225349999997</v>
      </c>
      <c r="W2" s="1">
        <v>-275.31700000000001</v>
      </c>
      <c r="X2" s="1">
        <v>0.42119600000000001</v>
      </c>
      <c r="Y2" s="1">
        <v>620.68410710000001</v>
      </c>
    </row>
    <row r="3" spans="1:25" ht="15.95">
      <c r="A3" s="2" t="s">
        <v>137</v>
      </c>
      <c r="B3" s="58">
        <f>B2</f>
        <v>4.5454545454545456E-2</v>
      </c>
      <c r="C3" s="58">
        <f>B3+C2</f>
        <v>9.0909090909090912E-2</v>
      </c>
      <c r="D3" s="58">
        <f>C3+D2</f>
        <v>0.13636363636363635</v>
      </c>
      <c r="E3" s="58">
        <f t="shared" ref="E3:O3" si="0">D3+E2</f>
        <v>0.18181818181818182</v>
      </c>
      <c r="F3" s="58">
        <f t="shared" si="0"/>
        <v>0.22727272727272729</v>
      </c>
      <c r="G3" s="58">
        <f t="shared" si="0"/>
        <v>0.31818181818181823</v>
      </c>
      <c r="H3" s="58">
        <f t="shared" si="0"/>
        <v>0.45454545454545459</v>
      </c>
      <c r="I3" s="58">
        <f t="shared" si="0"/>
        <v>0.5</v>
      </c>
      <c r="J3" s="58">
        <f t="shared" si="0"/>
        <v>0.54545454545454541</v>
      </c>
      <c r="K3" s="58">
        <f t="shared" si="0"/>
        <v>0.59090909090909083</v>
      </c>
      <c r="L3" s="58">
        <f t="shared" si="0"/>
        <v>0.81818181818181812</v>
      </c>
      <c r="M3" s="58">
        <f t="shared" si="0"/>
        <v>0.90909090909090906</v>
      </c>
      <c r="N3" s="58">
        <f t="shared" si="0"/>
        <v>0.95454545454545447</v>
      </c>
      <c r="O3" s="58">
        <f t="shared" si="0"/>
        <v>0.99999999999999989</v>
      </c>
      <c r="S3" s="1" t="s">
        <v>107</v>
      </c>
      <c r="T3" s="1">
        <v>22</v>
      </c>
      <c r="U3" s="1">
        <v>0.72023882800000005</v>
      </c>
      <c r="V3" s="1">
        <v>36242.460740000002</v>
      </c>
      <c r="W3" s="1">
        <v>-21532.9</v>
      </c>
      <c r="X3" s="1">
        <v>0.51874399999999998</v>
      </c>
      <c r="Y3" s="1">
        <v>2269.4084630000002</v>
      </c>
    </row>
    <row r="4" spans="1:25" ht="15.95">
      <c r="S4" s="1" t="s">
        <v>108</v>
      </c>
      <c r="T4" s="1">
        <v>22</v>
      </c>
      <c r="U4" s="1">
        <v>0.84122395900000002</v>
      </c>
      <c r="V4" s="1">
        <v>108808.3781</v>
      </c>
      <c r="W4" s="1">
        <v>-70140.100000000006</v>
      </c>
      <c r="X4" s="1">
        <v>0.70765769999999995</v>
      </c>
      <c r="Y4" s="1">
        <v>4546.5285960000001</v>
      </c>
    </row>
    <row r="5" spans="1:25" ht="47.25" customHeight="1">
      <c r="A5" s="59" t="s">
        <v>138</v>
      </c>
      <c r="B5" s="59" t="s">
        <v>139</v>
      </c>
      <c r="C5" s="59" t="s">
        <v>131</v>
      </c>
      <c r="D5" s="59" t="s">
        <v>106</v>
      </c>
      <c r="E5" s="59" t="s">
        <v>140</v>
      </c>
      <c r="F5" s="59" t="s">
        <v>108</v>
      </c>
      <c r="G5" s="59" t="s">
        <v>141</v>
      </c>
      <c r="H5" s="59" t="s">
        <v>142</v>
      </c>
      <c r="I5" s="59" t="s">
        <v>143</v>
      </c>
      <c r="J5" s="59" t="s">
        <v>144</v>
      </c>
      <c r="L5" s="59" t="s">
        <v>106</v>
      </c>
      <c r="M5" s="59" t="s">
        <v>140</v>
      </c>
      <c r="N5" s="59" t="s">
        <v>108</v>
      </c>
      <c r="O5" s="59" t="s">
        <v>141</v>
      </c>
      <c r="P5" s="59" t="s">
        <v>142</v>
      </c>
      <c r="Q5" s="59" t="s">
        <v>143</v>
      </c>
      <c r="R5" s="59" t="s">
        <v>144</v>
      </c>
      <c r="S5" s="2" t="s">
        <v>131</v>
      </c>
    </row>
    <row r="6" spans="1:25">
      <c r="A6">
        <v>1</v>
      </c>
      <c r="B6">
        <f ca="1">RAND()</f>
        <v>0.66687677170382564</v>
      </c>
      <c r="C6" s="40">
        <f ca="1">IF(B6&lt;=$B$3, $B$1,
IF(B6&lt;=$C$3, $C$1,
IF(B6&lt;=$D$3, $D$1,
IF(B6&lt;=$E$3, $E$1,
IF(B6&lt;=$F$3, $F$1,
IF(B6&lt;=$G$3, $G$1,
IF(B6&lt;=$H$3, $H$1,
IF(B6&lt;=$I$3, $I$1,
IF(B6&lt;=$J$3, $J$1,
IF(B6&lt;=$K$3, $K$1,
IF(B6&lt;=$L$3, $L$1,
IF(B6&lt;=$M$3, $M$1,
IF(B6&lt;=$N$3, $N$1,
IF(B6&lt;=$O$3, $O$1, "Error"))))))))))))))</f>
        <v>0.94</v>
      </c>
      <c r="D6">
        <f ca="1">$W$2+$V$2*C6+$Y$2*_xlfn.NORM.INV(RAND(),0,1)</f>
        <v>6923.0784439854415</v>
      </c>
      <c r="E6">
        <f ca="1">MAX(0,$W$3+$V$3*C6+$Y$3*_xlfn.NORM.INV(RAND(),0,1))</f>
        <v>16482.615241295949</v>
      </c>
      <c r="F6">
        <f ca="1">$W$4+$V$4*C6+$Y$4*_xlfn.NORM.INV(RAND(),0,1)</f>
        <v>39059.481077951052</v>
      </c>
      <c r="G6">
        <f ca="1">D6-Krishna!$AD$3</f>
        <v>213.44208034907751</v>
      </c>
      <c r="H6">
        <f ca="1">E6-Krishna!$AE$3</f>
        <v>5463.206150386859</v>
      </c>
      <c r="I6">
        <f ca="1">F6-Krishna!$AF$3</f>
        <v>11469.844714314688</v>
      </c>
      <c r="J6">
        <f ca="1">D6-E6</f>
        <v>-9559.5367973105076</v>
      </c>
      <c r="K6" s="2" t="s">
        <v>49</v>
      </c>
      <c r="L6">
        <f t="shared" ref="L6:Q6" ca="1" si="1">AVERAGE(D6:D5005)</f>
        <v>6855.5269070431677</v>
      </c>
      <c r="M6">
        <f t="shared" ca="1" si="1"/>
        <v>10985.116997601213</v>
      </c>
      <c r="N6">
        <f t="shared" ca="1" si="1"/>
        <v>27558.865380035055</v>
      </c>
      <c r="O6">
        <f t="shared" ca="1" si="1"/>
        <v>145.8905434068048</v>
      </c>
      <c r="P6">
        <f t="shared" ca="1" si="1"/>
        <v>-34.29209330786329</v>
      </c>
      <c r="Q6">
        <f t="shared" ca="1" si="1"/>
        <v>-30.770983601458365</v>
      </c>
      <c r="R6">
        <f ca="1">AVERAGE(J6:J5005)</f>
        <v>-4129.5900905580493</v>
      </c>
      <c r="S6">
        <f ca="1">AVERAGE(C6:C5005)</f>
        <v>0.89763599999999077</v>
      </c>
    </row>
    <row r="7" spans="1:25">
      <c r="A7">
        <v>2</v>
      </c>
      <c r="B7">
        <f t="shared" ref="B7:B70" ca="1" si="2">RAND()</f>
        <v>0.54678461571563786</v>
      </c>
      <c r="C7" s="40">
        <f t="shared" ref="C7:C70" ca="1" si="3">IF(B7&lt;=$B$3, $B$1,
IF(B7&lt;=$C$3, $C$1,
IF(B7&lt;=$D$3, $D$1,
IF(B7&lt;=$E$3, $E$1,
IF(B7&lt;=$F$3, $F$1,
IF(B7&lt;=$G$3, $G$1,
IF(B7&lt;=$H$3, $H$1,
IF(B7&lt;=$I$3, $I$1,
IF(B7&lt;=$J$3, $J$1,
IF(B7&lt;=$K$3, $K$1,
IF(B7&lt;=$L$3, $L$1,
IF(B7&lt;=$M$3, $M$1,
IF(B7&lt;=$N$3, $N$1,
IF(B7&lt;=$O$3, $O$1, "Error"))))))))))))))</f>
        <v>0.93</v>
      </c>
      <c r="D7">
        <f t="shared" ref="D7:D70" ca="1" si="4">$W$2+$V$2*C7+$Y$2*_xlfn.NORM.INV(RAND(),0,1)</f>
        <v>6657.965739170877</v>
      </c>
      <c r="E7">
        <f t="shared" ref="E7:E70" ca="1" si="5">MAX(0,$W$3+$V$3*C7+$Y$3*_xlfn.NORM.INV(RAND(),0,1))</f>
        <v>15418.069857407843</v>
      </c>
      <c r="F7">
        <f t="shared" ref="F7:F70" ca="1" si="6">$W$4+$V$4*C7+$Y$4*_xlfn.NORM.INV(RAND(),0,1)</f>
        <v>28426.425507942</v>
      </c>
      <c r="G7">
        <f ca="1">D7-Krishna!$AD$3</f>
        <v>-51.670624465486981</v>
      </c>
      <c r="H7">
        <f ca="1">E7-Krishna!$AE$3</f>
        <v>4398.6607664987532</v>
      </c>
      <c r="I7">
        <f ca="1">F7-Krishna!$AF$3</f>
        <v>836.789144305636</v>
      </c>
      <c r="J7">
        <f t="shared" ref="J7:J70" ca="1" si="7">D7-E7</f>
        <v>-8760.1041182369663</v>
      </c>
      <c r="K7" s="2" t="s">
        <v>145</v>
      </c>
      <c r="L7">
        <f t="shared" ref="L7:Q7" ca="1" si="8">MEDIAN(D6:D5005)</f>
        <v>6897.1259682865602</v>
      </c>
      <c r="M7">
        <f t="shared" ca="1" si="8"/>
        <v>11298.984171917704</v>
      </c>
      <c r="N7">
        <f t="shared" ca="1" si="8"/>
        <v>29018.002760271287</v>
      </c>
      <c r="O7">
        <f t="shared" ca="1" si="8"/>
        <v>187.48960465019672</v>
      </c>
      <c r="P7">
        <f t="shared" ca="1" si="8"/>
        <v>279.57508100861378</v>
      </c>
      <c r="Q7">
        <f t="shared" ca="1" si="8"/>
        <v>1428.366396634925</v>
      </c>
      <c r="R7">
        <f ca="1">MEDIAN(J6:J5005)</f>
        <v>-4288.0676486943521</v>
      </c>
      <c r="S7">
        <f ca="1">MEDIAN(C6:C5005)</f>
        <v>0.92</v>
      </c>
    </row>
    <row r="8" spans="1:25">
      <c r="A8">
        <v>3</v>
      </c>
      <c r="B8">
        <f t="shared" ca="1" si="2"/>
        <v>0.33476222038068471</v>
      </c>
      <c r="C8" s="40">
        <f t="shared" ca="1" si="3"/>
        <v>0.9</v>
      </c>
      <c r="D8">
        <f t="shared" ca="1" si="4"/>
        <v>6080.4994736395347</v>
      </c>
      <c r="E8">
        <f t="shared" ca="1" si="5"/>
        <v>11424.262339999514</v>
      </c>
      <c r="F8">
        <f t="shared" ca="1" si="6"/>
        <v>33866.957806485407</v>
      </c>
      <c r="G8">
        <f ca="1">D8-Krishna!$AD$3</f>
        <v>-629.13688999682927</v>
      </c>
      <c r="H8">
        <f ca="1">E8-Krishna!$AE$3</f>
        <v>404.85324909042356</v>
      </c>
      <c r="I8">
        <f ca="1">F8-Krishna!$AF$3</f>
        <v>6277.3214428490428</v>
      </c>
      <c r="J8">
        <f t="shared" ca="1" si="7"/>
        <v>-5343.7628663599789</v>
      </c>
      <c r="K8" s="2" t="s">
        <v>146</v>
      </c>
      <c r="L8">
        <f t="shared" ref="L8:Q8" ca="1" si="9">_xlfn.PERCENTILE.EXC(D6:D5005, 0.05)</f>
        <v>5451.5933471699564</v>
      </c>
      <c r="M8">
        <f t="shared" ca="1" si="9"/>
        <v>5199.8985796988236</v>
      </c>
      <c r="N8">
        <f t="shared" ca="1" si="9"/>
        <v>11660.135231527987</v>
      </c>
      <c r="O8">
        <f t="shared" ca="1" si="9"/>
        <v>-1258.0430164664078</v>
      </c>
      <c r="P8">
        <f t="shared" ca="1" si="9"/>
        <v>-5819.5105112102665</v>
      </c>
      <c r="Q8">
        <f t="shared" ca="1" si="9"/>
        <v>-15929.501132108377</v>
      </c>
      <c r="R8">
        <f ca="1">_xlfn.PERCENTILE.INC(J6:J5005,0.05)</f>
        <v>-8648.0594960684466</v>
      </c>
      <c r="S8">
        <f ca="1">_xlfn.PERCENTILE.INC(C6:C5005,0.05)</f>
        <v>0.77</v>
      </c>
    </row>
    <row r="9" spans="1:25">
      <c r="A9">
        <v>4</v>
      </c>
      <c r="B9">
        <f t="shared" ca="1" si="2"/>
        <v>0.16938606276101309</v>
      </c>
      <c r="C9" s="40">
        <f t="shared" ca="1" si="3"/>
        <v>0.81</v>
      </c>
      <c r="D9">
        <f t="shared" ca="1" si="4"/>
        <v>6084.7695705228543</v>
      </c>
      <c r="E9">
        <f t="shared" ca="1" si="5"/>
        <v>8054.4621084021883</v>
      </c>
      <c r="F9">
        <f t="shared" ca="1" si="6"/>
        <v>21609.076830959337</v>
      </c>
      <c r="G9">
        <f ca="1">D9-Krishna!$AD$3</f>
        <v>-624.86679311350963</v>
      </c>
      <c r="H9">
        <f ca="1">E9-Krishna!$AE$3</f>
        <v>-2964.9469825069018</v>
      </c>
      <c r="I9">
        <f ca="1">F9-Krishna!$AF$3</f>
        <v>-5980.5595326770272</v>
      </c>
      <c r="J9">
        <f t="shared" ca="1" si="7"/>
        <v>-1969.6925378793339</v>
      </c>
      <c r="K9" s="2" t="s">
        <v>147</v>
      </c>
      <c r="L9">
        <f t="shared" ref="L9:Q9" ca="1" si="10">_xlfn.PERCENTILE.EXC(D6:D5005, 0.95)</f>
        <v>8065.423822714798</v>
      </c>
      <c r="M9">
        <f t="shared" ca="1" si="10"/>
        <v>15685.596585626601</v>
      </c>
      <c r="N9">
        <f t="shared" ca="1" si="10"/>
        <v>38708.32958476404</v>
      </c>
      <c r="O9">
        <f t="shared" ca="1" si="10"/>
        <v>1355.787459078434</v>
      </c>
      <c r="P9">
        <f t="shared" ca="1" si="10"/>
        <v>4666.1874947175102</v>
      </c>
      <c r="Q9">
        <f t="shared" ca="1" si="10"/>
        <v>11118.693221127678</v>
      </c>
      <c r="R9">
        <f ca="1">_xlfn.PERCENTILE.INC(J6:J5005,0.95)</f>
        <v>896.47306586243019</v>
      </c>
      <c r="S9">
        <f ca="1">_xlfn.PERCENTILE.INC(C6:C5005,0.95)</f>
        <v>0.96</v>
      </c>
    </row>
    <row r="10" spans="1:25">
      <c r="A10">
        <v>5</v>
      </c>
      <c r="B10">
        <f t="shared" ca="1" si="2"/>
        <v>0.75050700124505842</v>
      </c>
      <c r="C10" s="40">
        <f t="shared" ca="1" si="3"/>
        <v>0.94</v>
      </c>
      <c r="D10">
        <f t="shared" ca="1" si="4"/>
        <v>7071.8644706640453</v>
      </c>
      <c r="E10">
        <f t="shared" ca="1" si="5"/>
        <v>13840.616540003781</v>
      </c>
      <c r="F10">
        <f t="shared" ca="1" si="6"/>
        <v>34046.198606820064</v>
      </c>
      <c r="G10">
        <f ca="1">D10-Krishna!$AD$3</f>
        <v>362.22810702768129</v>
      </c>
      <c r="H10">
        <f ca="1">E10-Krishna!$AE$3</f>
        <v>2821.2074490946907</v>
      </c>
      <c r="I10">
        <f ca="1">F10-Krishna!$AF$3</f>
        <v>6456.5622431837</v>
      </c>
      <c r="J10">
        <f t="shared" ca="1" si="7"/>
        <v>-6768.7520693397355</v>
      </c>
      <c r="K10" s="2" t="s">
        <v>148</v>
      </c>
      <c r="L10">
        <f t="shared" ref="L10:Q10" ca="1" si="11">MIN(D6:D5005)</f>
        <v>3701.8260191207487</v>
      </c>
      <c r="M10">
        <f t="shared" ca="1" si="11"/>
        <v>0</v>
      </c>
      <c r="N10">
        <f t="shared" ca="1" si="11"/>
        <v>-3188.1611757183291</v>
      </c>
      <c r="O10">
        <f t="shared" ca="1" si="11"/>
        <v>-3007.8103445156153</v>
      </c>
      <c r="P10">
        <f t="shared" ca="1" si="11"/>
        <v>-11019.40909090909</v>
      </c>
      <c r="Q10">
        <f t="shared" ca="1" si="11"/>
        <v>-30777.797539354695</v>
      </c>
      <c r="R10">
        <f ca="1">MIN(J6:J5005)</f>
        <v>-14567.277801993227</v>
      </c>
      <c r="S10">
        <f ca="1">MIN(C6:C5005)</f>
        <v>0.74</v>
      </c>
    </row>
    <row r="11" spans="1:25">
      <c r="A11">
        <v>6</v>
      </c>
      <c r="B11">
        <f t="shared" ca="1" si="2"/>
        <v>0.42669591131110174</v>
      </c>
      <c r="C11" s="40">
        <f t="shared" ca="1" si="3"/>
        <v>0.9</v>
      </c>
      <c r="D11">
        <f t="shared" ca="1" si="4"/>
        <v>7195.2532761208158</v>
      </c>
      <c r="E11">
        <f t="shared" ca="1" si="5"/>
        <v>8197.1828069532385</v>
      </c>
      <c r="F11">
        <f t="shared" ca="1" si="6"/>
        <v>28404.193995325604</v>
      </c>
      <c r="G11">
        <f ca="1">D11-Krishna!$AD$3</f>
        <v>485.61691248445186</v>
      </c>
      <c r="H11">
        <f ca="1">E11-Krishna!$AE$3</f>
        <v>-2822.2262839558516</v>
      </c>
      <c r="I11">
        <f ca="1">F11-Krishna!$AF$3</f>
        <v>814.55763168924022</v>
      </c>
      <c r="J11">
        <f t="shared" ca="1" si="7"/>
        <v>-1001.9295308324226</v>
      </c>
      <c r="K11" s="2" t="s">
        <v>149</v>
      </c>
      <c r="L11">
        <f t="shared" ref="L11:Q11" ca="1" si="12">MAX(D6:D5005)</f>
        <v>9609.6815837091344</v>
      </c>
      <c r="M11">
        <f t="shared" ca="1" si="12"/>
        <v>22553.022232893883</v>
      </c>
      <c r="N11">
        <f t="shared" ca="1" si="12"/>
        <v>47282.847121043909</v>
      </c>
      <c r="O11">
        <f t="shared" ca="1" si="12"/>
        <v>2900.0452200727705</v>
      </c>
      <c r="P11">
        <f t="shared" ca="1" si="12"/>
        <v>11533.613141984793</v>
      </c>
      <c r="Q11">
        <f t="shared" ca="1" si="12"/>
        <v>19693.210757407545</v>
      </c>
      <c r="R11">
        <f ca="1">MAX(J6:J5005)</f>
        <v>6518.1213875421381</v>
      </c>
      <c r="S11">
        <f ca="1">MAX(C6:C5005)</f>
        <v>0.97</v>
      </c>
    </row>
    <row r="12" spans="1:25">
      <c r="A12">
        <v>7</v>
      </c>
      <c r="B12">
        <f t="shared" ca="1" si="2"/>
        <v>0.81529699160821278</v>
      </c>
      <c r="C12" s="40">
        <f t="shared" ca="1" si="3"/>
        <v>0.94</v>
      </c>
      <c r="D12">
        <f t="shared" ca="1" si="4"/>
        <v>7194.7633366525652</v>
      </c>
      <c r="E12">
        <f t="shared" ca="1" si="5"/>
        <v>11930.307420230271</v>
      </c>
      <c r="F12">
        <f t="shared" ca="1" si="6"/>
        <v>36512.009342842553</v>
      </c>
      <c r="G12">
        <f ca="1">D12-Krishna!$AD$3</f>
        <v>485.12697301620119</v>
      </c>
      <c r="H12">
        <f ca="1">E12-Krishna!$AE$3</f>
        <v>910.89832932118043</v>
      </c>
      <c r="I12">
        <f ca="1">F12-Krishna!$AF$3</f>
        <v>8922.3729792061895</v>
      </c>
      <c r="J12">
        <f t="shared" ca="1" si="7"/>
        <v>-4735.5440835777054</v>
      </c>
      <c r="K12" s="2" t="s">
        <v>51</v>
      </c>
      <c r="L12">
        <f t="shared" ref="L12:Q12" ca="1" si="13">STDEV(D6:D5005)</f>
        <v>791.51393297783204</v>
      </c>
      <c r="M12">
        <f t="shared" ca="1" si="13"/>
        <v>3150.7940908226997</v>
      </c>
      <c r="N12">
        <f t="shared" ca="1" si="13"/>
        <v>8114.962969840708</v>
      </c>
      <c r="O12">
        <f t="shared" ca="1" si="13"/>
        <v>791.51393297782192</v>
      </c>
      <c r="P12">
        <f t="shared" ca="1" si="13"/>
        <v>3150.794090822706</v>
      </c>
      <c r="Q12">
        <f t="shared" ca="1" si="13"/>
        <v>8114.96296984126</v>
      </c>
      <c r="R12">
        <f ca="1">STDEV(J6:J5005)</f>
        <v>2893.5443354859672</v>
      </c>
      <c r="S12">
        <f ca="1">STDEV(C6:C5005)</f>
        <v>6.222174710792476E-2</v>
      </c>
    </row>
    <row r="13" spans="1:25">
      <c r="A13">
        <v>8</v>
      </c>
      <c r="B13">
        <f t="shared" ca="1" si="2"/>
        <v>0.63340414034646686</v>
      </c>
      <c r="C13" s="40">
        <f t="shared" ca="1" si="3"/>
        <v>0.94</v>
      </c>
      <c r="D13">
        <f t="shared" ca="1" si="4"/>
        <v>8257.2846393839336</v>
      </c>
      <c r="E13">
        <f t="shared" ca="1" si="5"/>
        <v>15890.032269861214</v>
      </c>
      <c r="F13">
        <f t="shared" ca="1" si="6"/>
        <v>33108.198568249973</v>
      </c>
      <c r="G13">
        <f ca="1">D13-Krishna!$AD$3</f>
        <v>1547.6482757475696</v>
      </c>
      <c r="H13">
        <f ca="1">E13-Krishna!$AE$3</f>
        <v>4870.6231789521244</v>
      </c>
      <c r="I13">
        <f ca="1">F13-Krishna!$AF$3</f>
        <v>5518.5622046136086</v>
      </c>
      <c r="J13">
        <f t="shared" ca="1" si="7"/>
        <v>-7632.7476304772808</v>
      </c>
    </row>
    <row r="14" spans="1:25">
      <c r="A14">
        <v>9</v>
      </c>
      <c r="B14">
        <f t="shared" ca="1" si="2"/>
        <v>0.26162168947322728</v>
      </c>
      <c r="C14" s="40">
        <f t="shared" ca="1" si="3"/>
        <v>0.89</v>
      </c>
      <c r="D14">
        <f t="shared" ca="1" si="4"/>
        <v>7490.9958687440376</v>
      </c>
      <c r="E14">
        <f t="shared" ca="1" si="5"/>
        <v>14251.489395920125</v>
      </c>
      <c r="F14">
        <f t="shared" ca="1" si="6"/>
        <v>27753.795637050596</v>
      </c>
      <c r="G14">
        <f ca="1">D14-Krishna!$AD$3</f>
        <v>781.35950510767361</v>
      </c>
      <c r="H14">
        <f ca="1">E14-Krishna!$AE$3</f>
        <v>3232.0803050110353</v>
      </c>
      <c r="I14">
        <f ca="1">F14-Krishna!$AF$3</f>
        <v>164.1592734142323</v>
      </c>
      <c r="J14">
        <f t="shared" ca="1" si="7"/>
        <v>-6760.4935271760878</v>
      </c>
    </row>
    <row r="15" spans="1:25">
      <c r="A15">
        <v>10</v>
      </c>
      <c r="B15">
        <f t="shared" ca="1" si="2"/>
        <v>0.21911209094423545</v>
      </c>
      <c r="C15" s="40">
        <f t="shared" ca="1" si="3"/>
        <v>0.87</v>
      </c>
      <c r="D15">
        <f t="shared" ca="1" si="4"/>
        <v>6541.47755276712</v>
      </c>
      <c r="E15">
        <f t="shared" ca="1" si="5"/>
        <v>9315.2432355880665</v>
      </c>
      <c r="F15">
        <f t="shared" ca="1" si="6"/>
        <v>27947.061970993469</v>
      </c>
      <c r="G15">
        <f ca="1">D15-Krishna!$AD$3</f>
        <v>-168.15881086924401</v>
      </c>
      <c r="H15">
        <f ca="1">E15-Krishna!$AE$3</f>
        <v>-1704.1658553210236</v>
      </c>
      <c r="I15">
        <f ca="1">F15-Krishna!$AF$3</f>
        <v>357.42560735710504</v>
      </c>
      <c r="J15">
        <f t="shared" ca="1" si="7"/>
        <v>-2773.7656828209465</v>
      </c>
    </row>
    <row r="16" spans="1:25">
      <c r="A16">
        <v>11</v>
      </c>
      <c r="B16">
        <f t="shared" ca="1" si="2"/>
        <v>0.85803069644397356</v>
      </c>
      <c r="C16" s="40">
        <f t="shared" ca="1" si="3"/>
        <v>0.95</v>
      </c>
      <c r="D16">
        <f t="shared" ca="1" si="4"/>
        <v>6445.5437264050388</v>
      </c>
      <c r="E16">
        <f t="shared" ca="1" si="5"/>
        <v>13925.85581398566</v>
      </c>
      <c r="F16">
        <f t="shared" ca="1" si="6"/>
        <v>40938.70063110604</v>
      </c>
      <c r="G16">
        <f ca="1">D16-Krishna!$AD$3</f>
        <v>-264.09263723132517</v>
      </c>
      <c r="H16">
        <f ca="1">E16-Krishna!$AE$3</f>
        <v>2906.4467230765695</v>
      </c>
      <c r="I16">
        <f ca="1">F16-Krishna!$AF$3</f>
        <v>13349.064267469676</v>
      </c>
      <c r="J16">
        <f t="shared" ca="1" si="7"/>
        <v>-7480.3120875806208</v>
      </c>
    </row>
    <row r="17" spans="1:10">
      <c r="A17">
        <v>12</v>
      </c>
      <c r="B17">
        <f t="shared" ca="1" si="2"/>
        <v>0.77948991462074191</v>
      </c>
      <c r="C17" s="40">
        <f t="shared" ca="1" si="3"/>
        <v>0.94</v>
      </c>
      <c r="D17">
        <f t="shared" ca="1" si="4"/>
        <v>7210.9273172121902</v>
      </c>
      <c r="E17">
        <f t="shared" ca="1" si="5"/>
        <v>12056.125022036775</v>
      </c>
      <c r="F17">
        <f t="shared" ca="1" si="6"/>
        <v>29644.943529201835</v>
      </c>
      <c r="G17">
        <f ca="1">D17-Krishna!$AD$3</f>
        <v>501.29095357582628</v>
      </c>
      <c r="H17">
        <f ca="1">E17-Krishna!$AE$3</f>
        <v>1036.7159311276846</v>
      </c>
      <c r="I17">
        <f ca="1">F17-Krishna!$AF$3</f>
        <v>2055.3071655654712</v>
      </c>
      <c r="J17">
        <f t="shared" ca="1" si="7"/>
        <v>-4845.1977048245844</v>
      </c>
    </row>
    <row r="18" spans="1:10">
      <c r="A18">
        <v>13</v>
      </c>
      <c r="B18">
        <f t="shared" ca="1" si="2"/>
        <v>9.327154250977121E-2</v>
      </c>
      <c r="C18" s="40">
        <f t="shared" ca="1" si="3"/>
        <v>0.8</v>
      </c>
      <c r="D18">
        <f t="shared" ca="1" si="4"/>
        <v>5281.3106083431239</v>
      </c>
      <c r="E18">
        <f t="shared" ca="1" si="5"/>
        <v>7734.5614546016968</v>
      </c>
      <c r="F18">
        <f t="shared" ca="1" si="6"/>
        <v>20825.914439039676</v>
      </c>
      <c r="G18">
        <f ca="1">D18-Krishna!$AD$3</f>
        <v>-1428.32575529324</v>
      </c>
      <c r="H18">
        <f ca="1">E18-Krishna!$AE$3</f>
        <v>-3284.8476363073933</v>
      </c>
      <c r="I18">
        <f ca="1">F18-Krishna!$AF$3</f>
        <v>-6763.721924596688</v>
      </c>
      <c r="J18">
        <f t="shared" ca="1" si="7"/>
        <v>-2453.2508462585729</v>
      </c>
    </row>
    <row r="19" spans="1:10">
      <c r="A19">
        <v>14</v>
      </c>
      <c r="B19">
        <f t="shared" ca="1" si="2"/>
        <v>0.8211126217499124</v>
      </c>
      <c r="C19" s="40">
        <f t="shared" ca="1" si="3"/>
        <v>0.95</v>
      </c>
      <c r="D19">
        <f t="shared" ca="1" si="4"/>
        <v>8426.1229024258755</v>
      </c>
      <c r="E19">
        <f t="shared" ca="1" si="5"/>
        <v>15510.095045787502</v>
      </c>
      <c r="F19">
        <f t="shared" ca="1" si="6"/>
        <v>28784.121429910731</v>
      </c>
      <c r="G19">
        <f ca="1">D19-Krishna!$AD$3</f>
        <v>1716.4865387895115</v>
      </c>
      <c r="H19">
        <f ca="1">E19-Krishna!$AE$3</f>
        <v>4490.6859548784123</v>
      </c>
      <c r="I19">
        <f ca="1">F19-Krishna!$AF$3</f>
        <v>1194.4850662743665</v>
      </c>
      <c r="J19">
        <f t="shared" ca="1" si="7"/>
        <v>-7083.9721433616269</v>
      </c>
    </row>
    <row r="20" spans="1:10">
      <c r="A20">
        <v>15</v>
      </c>
      <c r="B20">
        <f t="shared" ca="1" si="2"/>
        <v>0.39831103834095494</v>
      </c>
      <c r="C20" s="40">
        <f t="shared" ca="1" si="3"/>
        <v>0.9</v>
      </c>
      <c r="D20">
        <f t="shared" ca="1" si="4"/>
        <v>7165.6178766953853</v>
      </c>
      <c r="E20">
        <f t="shared" ca="1" si="5"/>
        <v>12121.177688942731</v>
      </c>
      <c r="F20">
        <f t="shared" ca="1" si="6"/>
        <v>31903.576612898396</v>
      </c>
      <c r="G20">
        <f ca="1">D20-Krishna!$AD$3</f>
        <v>455.98151305902138</v>
      </c>
      <c r="H20">
        <f ca="1">E20-Krishna!$AE$3</f>
        <v>1101.768598033641</v>
      </c>
      <c r="I20">
        <f ca="1">F20-Krishna!$AF$3</f>
        <v>4313.940249262032</v>
      </c>
      <c r="J20">
        <f t="shared" ca="1" si="7"/>
        <v>-4955.5598122473457</v>
      </c>
    </row>
    <row r="21" spans="1:10">
      <c r="A21">
        <v>16</v>
      </c>
      <c r="B21">
        <f t="shared" ca="1" si="2"/>
        <v>0.8534096389554322</v>
      </c>
      <c r="C21" s="40">
        <f t="shared" ca="1" si="3"/>
        <v>0.95</v>
      </c>
      <c r="D21">
        <f t="shared" ca="1" si="4"/>
        <v>7921.6786099614519</v>
      </c>
      <c r="E21">
        <f t="shared" ca="1" si="5"/>
        <v>12634.809632216127</v>
      </c>
      <c r="F21">
        <f t="shared" ca="1" si="6"/>
        <v>39881.456001102146</v>
      </c>
      <c r="G21">
        <f ca="1">D21-Krishna!$AD$3</f>
        <v>1212.0422463250879</v>
      </c>
      <c r="H21">
        <f ca="1">E21-Krishna!$AE$3</f>
        <v>1615.4005413070372</v>
      </c>
      <c r="I21">
        <f ca="1">F21-Krishna!$AF$3</f>
        <v>12291.819637465782</v>
      </c>
      <c r="J21">
        <f t="shared" ca="1" si="7"/>
        <v>-4713.1310222546754</v>
      </c>
    </row>
    <row r="22" spans="1:10">
      <c r="A22">
        <v>17</v>
      </c>
      <c r="B22">
        <f t="shared" ca="1" si="2"/>
        <v>0.92150470510808835</v>
      </c>
      <c r="C22" s="40">
        <f t="shared" ca="1" si="3"/>
        <v>0.96</v>
      </c>
      <c r="D22">
        <f t="shared" ca="1" si="4"/>
        <v>8010.7794899084556</v>
      </c>
      <c r="E22">
        <f t="shared" ca="1" si="5"/>
        <v>15658.297959577008</v>
      </c>
      <c r="F22">
        <f t="shared" ca="1" si="6"/>
        <v>37304.695639565136</v>
      </c>
      <c r="G22">
        <f ca="1">D22-Krishna!$AD$3</f>
        <v>1301.1431262720916</v>
      </c>
      <c r="H22">
        <f ca="1">E22-Krishna!$AE$3</f>
        <v>4638.8888686679184</v>
      </c>
      <c r="I22">
        <f ca="1">F22-Krishna!$AF$3</f>
        <v>9715.059275928772</v>
      </c>
      <c r="J22">
        <f t="shared" ca="1" si="7"/>
        <v>-7647.5184696685528</v>
      </c>
    </row>
    <row r="23" spans="1:10">
      <c r="A23">
        <v>18</v>
      </c>
      <c r="B23">
        <f t="shared" ca="1" si="2"/>
        <v>0.56482877735797699</v>
      </c>
      <c r="C23" s="40">
        <f t="shared" ca="1" si="3"/>
        <v>0.93</v>
      </c>
      <c r="D23">
        <f t="shared" ca="1" si="4"/>
        <v>7593.6246743206348</v>
      </c>
      <c r="E23">
        <f t="shared" ca="1" si="5"/>
        <v>12276.442162155721</v>
      </c>
      <c r="F23">
        <f t="shared" ca="1" si="6"/>
        <v>30017.619218227755</v>
      </c>
      <c r="G23">
        <f ca="1">D23-Krishna!$AD$3</f>
        <v>883.9883106842708</v>
      </c>
      <c r="H23">
        <f ca="1">E23-Krishna!$AE$3</f>
        <v>1257.0330712466312</v>
      </c>
      <c r="I23">
        <f ca="1">F23-Krishna!$AF$3</f>
        <v>2427.9828545913915</v>
      </c>
      <c r="J23">
        <f t="shared" ca="1" si="7"/>
        <v>-4682.8174878350865</v>
      </c>
    </row>
    <row r="24" spans="1:10">
      <c r="A24">
        <v>19</v>
      </c>
      <c r="B24">
        <f t="shared" ca="1" si="2"/>
        <v>0.62839048275614828</v>
      </c>
      <c r="C24" s="40">
        <f t="shared" ca="1" si="3"/>
        <v>0.94</v>
      </c>
      <c r="D24">
        <f t="shared" ca="1" si="4"/>
        <v>7820.4527092953949</v>
      </c>
      <c r="E24">
        <f t="shared" ca="1" si="5"/>
        <v>11016.307440524828</v>
      </c>
      <c r="F24">
        <f t="shared" ca="1" si="6"/>
        <v>20785.490023486585</v>
      </c>
      <c r="G24">
        <f ca="1">D24-Krishna!$AD$3</f>
        <v>1110.816345659031</v>
      </c>
      <c r="H24">
        <f ca="1">E24-Krishna!$AE$3</f>
        <v>-3.1016503842620295</v>
      </c>
      <c r="I24">
        <f ca="1">F24-Krishna!$AF$3</f>
        <v>-6804.1463401497786</v>
      </c>
      <c r="J24">
        <f t="shared" ca="1" si="7"/>
        <v>-3195.8547312294331</v>
      </c>
    </row>
    <row r="25" spans="1:10">
      <c r="A25">
        <v>20</v>
      </c>
      <c r="B25">
        <f t="shared" ca="1" si="2"/>
        <v>0.36333966642605187</v>
      </c>
      <c r="C25" s="40">
        <f t="shared" ca="1" si="3"/>
        <v>0.9</v>
      </c>
      <c r="D25">
        <f t="shared" ca="1" si="4"/>
        <v>7022.9614321790441</v>
      </c>
      <c r="E25">
        <f t="shared" ca="1" si="5"/>
        <v>15221.407643505365</v>
      </c>
      <c r="F25">
        <f t="shared" ca="1" si="6"/>
        <v>25915.009549046961</v>
      </c>
      <c r="G25">
        <f ca="1">D25-Krishna!$AD$3</f>
        <v>313.32506854268013</v>
      </c>
      <c r="H25">
        <f ca="1">E25-Krishna!$AE$3</f>
        <v>4201.9985525962747</v>
      </c>
      <c r="I25">
        <f ca="1">F25-Krishna!$AF$3</f>
        <v>-1674.6268145894028</v>
      </c>
      <c r="J25">
        <f t="shared" ca="1" si="7"/>
        <v>-8198.4462113263216</v>
      </c>
    </row>
    <row r="26" spans="1:10">
      <c r="A26">
        <v>21</v>
      </c>
      <c r="B26">
        <f t="shared" ca="1" si="2"/>
        <v>0.83960771333769635</v>
      </c>
      <c r="C26" s="40">
        <f t="shared" ca="1" si="3"/>
        <v>0.95</v>
      </c>
      <c r="D26">
        <f t="shared" ca="1" si="4"/>
        <v>6866.9492608567198</v>
      </c>
      <c r="E26">
        <f t="shared" ca="1" si="5"/>
        <v>12929.95668764844</v>
      </c>
      <c r="F26">
        <f t="shared" ca="1" si="6"/>
        <v>38110.292413492076</v>
      </c>
      <c r="G26">
        <f ca="1">D26-Krishna!$AD$3</f>
        <v>157.31289722035581</v>
      </c>
      <c r="H26">
        <f ca="1">E26-Krishna!$AE$3</f>
        <v>1910.5475967393504</v>
      </c>
      <c r="I26">
        <f ca="1">F26-Krishna!$AF$3</f>
        <v>10520.656049855712</v>
      </c>
      <c r="J26">
        <f t="shared" ca="1" si="7"/>
        <v>-6063.0074267917207</v>
      </c>
    </row>
    <row r="27" spans="1:10">
      <c r="A27">
        <v>22</v>
      </c>
      <c r="B27">
        <f t="shared" ca="1" si="2"/>
        <v>0.94941629031555819</v>
      </c>
      <c r="C27" s="40">
        <f t="shared" ca="1" si="3"/>
        <v>0.96</v>
      </c>
      <c r="D27">
        <f t="shared" ca="1" si="4"/>
        <v>6631.8913810500553</v>
      </c>
      <c r="E27">
        <f t="shared" ca="1" si="5"/>
        <v>13222.554827078542</v>
      </c>
      <c r="F27">
        <f t="shared" ca="1" si="6"/>
        <v>41139.863322656332</v>
      </c>
      <c r="G27">
        <f ca="1">D27-Krishna!$AD$3</f>
        <v>-77.744982586308652</v>
      </c>
      <c r="H27">
        <f ca="1">E27-Krishna!$AE$3</f>
        <v>2203.145736169452</v>
      </c>
      <c r="I27">
        <f ca="1">F27-Krishna!$AF$3</f>
        <v>13550.226959019968</v>
      </c>
      <c r="J27">
        <f t="shared" ca="1" si="7"/>
        <v>-6590.6634460284868</v>
      </c>
    </row>
    <row r="28" spans="1:10">
      <c r="A28">
        <v>23</v>
      </c>
      <c r="B28">
        <f t="shared" ca="1" si="2"/>
        <v>5.8527198963516547E-2</v>
      </c>
      <c r="C28" s="40">
        <f t="shared" ca="1" si="3"/>
        <v>0.77</v>
      </c>
      <c r="D28">
        <f t="shared" ca="1" si="4"/>
        <v>6407.893064262139</v>
      </c>
      <c r="E28">
        <f t="shared" ca="1" si="5"/>
        <v>6344.4533281129297</v>
      </c>
      <c r="F28">
        <f t="shared" ca="1" si="6"/>
        <v>7260.8956057559099</v>
      </c>
      <c r="G28">
        <f ca="1">D28-Krishna!$AD$3</f>
        <v>-301.74329937422499</v>
      </c>
      <c r="H28">
        <f ca="1">E28-Krishna!$AE$3</f>
        <v>-4674.9557627961603</v>
      </c>
      <c r="I28">
        <f ca="1">F28-Krishna!$AF$3</f>
        <v>-20328.740757880456</v>
      </c>
      <c r="J28">
        <f t="shared" ca="1" si="7"/>
        <v>63.439736149209239</v>
      </c>
    </row>
    <row r="29" spans="1:10">
      <c r="A29">
        <v>24</v>
      </c>
      <c r="B29">
        <f t="shared" ca="1" si="2"/>
        <v>0.35845366373011045</v>
      </c>
      <c r="C29" s="40">
        <f t="shared" ca="1" si="3"/>
        <v>0.9</v>
      </c>
      <c r="D29">
        <f t="shared" ca="1" si="4"/>
        <v>6641.6571502365232</v>
      </c>
      <c r="E29">
        <f t="shared" ca="1" si="5"/>
        <v>14062.224590976537</v>
      </c>
      <c r="F29">
        <f t="shared" ca="1" si="6"/>
        <v>28270.159584678258</v>
      </c>
      <c r="G29">
        <f ca="1">D29-Krishna!$AD$3</f>
        <v>-67.979213399840773</v>
      </c>
      <c r="H29">
        <f ca="1">E29-Krishna!$AE$3</f>
        <v>3042.8155000674469</v>
      </c>
      <c r="I29">
        <f ca="1">F29-Krishna!$AF$3</f>
        <v>680.52322104189443</v>
      </c>
      <c r="J29">
        <f t="shared" ca="1" si="7"/>
        <v>-7420.5674407400138</v>
      </c>
    </row>
    <row r="30" spans="1:10">
      <c r="A30">
        <v>25</v>
      </c>
      <c r="B30">
        <f t="shared" ca="1" si="2"/>
        <v>0.9885657972600016</v>
      </c>
      <c r="C30" s="40">
        <f t="shared" ca="1" si="3"/>
        <v>0.97</v>
      </c>
      <c r="D30">
        <f t="shared" ca="1" si="4"/>
        <v>8022.5067064880432</v>
      </c>
      <c r="E30">
        <f t="shared" ca="1" si="5"/>
        <v>15546.216319457828</v>
      </c>
      <c r="F30">
        <f t="shared" ca="1" si="6"/>
        <v>35835.485615839571</v>
      </c>
      <c r="G30">
        <f ca="1">D30-Krishna!$AD$3</f>
        <v>1312.8703428516792</v>
      </c>
      <c r="H30">
        <f ca="1">E30-Krishna!$AE$3</f>
        <v>4526.8072285487378</v>
      </c>
      <c r="I30">
        <f ca="1">F30-Krishna!$AF$3</f>
        <v>8245.8492522032066</v>
      </c>
      <c r="J30">
        <f t="shared" ca="1" si="7"/>
        <v>-7523.7096129697848</v>
      </c>
    </row>
    <row r="31" spans="1:10">
      <c r="A31">
        <v>26</v>
      </c>
      <c r="B31">
        <f t="shared" ca="1" si="2"/>
        <v>0.22422985301504272</v>
      </c>
      <c r="C31" s="40">
        <f t="shared" ca="1" si="3"/>
        <v>0.87</v>
      </c>
      <c r="D31">
        <f t="shared" ca="1" si="4"/>
        <v>5678.974053099917</v>
      </c>
      <c r="E31">
        <f t="shared" ca="1" si="5"/>
        <v>6154.3146546738108</v>
      </c>
      <c r="F31">
        <f t="shared" ca="1" si="6"/>
        <v>26067.594091736668</v>
      </c>
      <c r="G31">
        <f ca="1">D31-Krishna!$AD$3</f>
        <v>-1030.662310536447</v>
      </c>
      <c r="H31">
        <f ca="1">E31-Krishna!$AE$3</f>
        <v>-4865.0944362352793</v>
      </c>
      <c r="I31">
        <f ca="1">F31-Krishna!$AF$3</f>
        <v>-1522.0422718996961</v>
      </c>
      <c r="J31">
        <f t="shared" ca="1" si="7"/>
        <v>-475.34060157389376</v>
      </c>
    </row>
    <row r="32" spans="1:10">
      <c r="A32">
        <v>27</v>
      </c>
      <c r="B32">
        <f t="shared" ca="1" si="2"/>
        <v>0.206084654831869</v>
      </c>
      <c r="C32" s="40">
        <f t="shared" ca="1" si="3"/>
        <v>0.87</v>
      </c>
      <c r="D32">
        <f t="shared" ca="1" si="4"/>
        <v>6744.9163031070775</v>
      </c>
      <c r="E32">
        <f t="shared" ca="1" si="5"/>
        <v>10236.574652584653</v>
      </c>
      <c r="F32">
        <f t="shared" ca="1" si="6"/>
        <v>27076.985130059202</v>
      </c>
      <c r="G32">
        <f ca="1">D32-Krishna!$AD$3</f>
        <v>35.279939470713543</v>
      </c>
      <c r="H32">
        <f ca="1">E32-Krishna!$AE$3</f>
        <v>-782.83443832443663</v>
      </c>
      <c r="I32">
        <f ca="1">F32-Krishna!$AF$3</f>
        <v>-512.6512335771622</v>
      </c>
      <c r="J32">
        <f t="shared" ca="1" si="7"/>
        <v>-3491.6583494775759</v>
      </c>
    </row>
    <row r="33" spans="1:10">
      <c r="A33">
        <v>28</v>
      </c>
      <c r="B33">
        <f t="shared" ca="1" si="2"/>
        <v>0.33702303572457359</v>
      </c>
      <c r="C33" s="40">
        <f t="shared" ca="1" si="3"/>
        <v>0.9</v>
      </c>
      <c r="D33">
        <f t="shared" ca="1" si="4"/>
        <v>6292.469120773173</v>
      </c>
      <c r="E33">
        <f t="shared" ca="1" si="5"/>
        <v>13017.702346636499</v>
      </c>
      <c r="F33">
        <f t="shared" ca="1" si="6"/>
        <v>37361.243720125924</v>
      </c>
      <c r="G33">
        <f ca="1">D33-Krishna!$AD$3</f>
        <v>-417.16724286319095</v>
      </c>
      <c r="H33">
        <f ca="1">E33-Krishna!$AE$3</f>
        <v>1998.2932557274089</v>
      </c>
      <c r="I33">
        <f ca="1">F33-Krishna!$AF$3</f>
        <v>9771.6073564895596</v>
      </c>
      <c r="J33">
        <f t="shared" ca="1" si="7"/>
        <v>-6725.233225863326</v>
      </c>
    </row>
    <row r="34" spans="1:10">
      <c r="A34">
        <v>29</v>
      </c>
      <c r="B34">
        <f t="shared" ca="1" si="2"/>
        <v>0.56305247082926035</v>
      </c>
      <c r="C34" s="40">
        <f t="shared" ca="1" si="3"/>
        <v>0.93</v>
      </c>
      <c r="D34">
        <f t="shared" ca="1" si="4"/>
        <v>6438.714803738927</v>
      </c>
      <c r="E34">
        <f t="shared" ca="1" si="5"/>
        <v>10686.73981663095</v>
      </c>
      <c r="F34">
        <f t="shared" ca="1" si="6"/>
        <v>30791.477956751314</v>
      </c>
      <c r="G34">
        <f ca="1">D34-Krishna!$AD$3</f>
        <v>-270.92155989743696</v>
      </c>
      <c r="H34">
        <f ca="1">E34-Krishna!$AE$3</f>
        <v>-332.66927427813971</v>
      </c>
      <c r="I34">
        <f ca="1">F34-Krishna!$AF$3</f>
        <v>3201.8415931149502</v>
      </c>
      <c r="J34">
        <f t="shared" ca="1" si="7"/>
        <v>-4248.0250128920234</v>
      </c>
    </row>
    <row r="35" spans="1:10">
      <c r="A35">
        <v>30</v>
      </c>
      <c r="B35">
        <f t="shared" ca="1" si="2"/>
        <v>0.59159984157830681</v>
      </c>
      <c r="C35" s="40">
        <f t="shared" ca="1" si="3"/>
        <v>0.94</v>
      </c>
      <c r="D35">
        <f t="shared" ca="1" si="4"/>
        <v>7423.2988725979703</v>
      </c>
      <c r="E35">
        <f t="shared" ca="1" si="5"/>
        <v>12376.753134870822</v>
      </c>
      <c r="F35">
        <f t="shared" ca="1" si="6"/>
        <v>30630.904881120066</v>
      </c>
      <c r="G35">
        <f ca="1">D35-Krishna!$AD$3</f>
        <v>713.66250896160636</v>
      </c>
      <c r="H35">
        <f ca="1">E35-Krishna!$AE$3</f>
        <v>1357.3440439617316</v>
      </c>
      <c r="I35">
        <f ca="1">F35-Krishna!$AF$3</f>
        <v>3041.2685174837025</v>
      </c>
      <c r="J35">
        <f t="shared" ca="1" si="7"/>
        <v>-4953.4542622728513</v>
      </c>
    </row>
    <row r="36" spans="1:10">
      <c r="A36">
        <v>31</v>
      </c>
      <c r="B36">
        <f t="shared" ca="1" si="2"/>
        <v>0.41400315228206119</v>
      </c>
      <c r="C36" s="40">
        <f t="shared" ca="1" si="3"/>
        <v>0.9</v>
      </c>
      <c r="D36">
        <f t="shared" ca="1" si="4"/>
        <v>7001.1771582089259</v>
      </c>
      <c r="E36">
        <f t="shared" ca="1" si="5"/>
        <v>8475.8961672321384</v>
      </c>
      <c r="F36">
        <f t="shared" ca="1" si="6"/>
        <v>35513.538357650992</v>
      </c>
      <c r="G36">
        <f ca="1">D36-Krishna!$AD$3</f>
        <v>291.54079457256194</v>
      </c>
      <c r="H36">
        <f ca="1">E36-Krishna!$AE$3</f>
        <v>-2543.5129236769517</v>
      </c>
      <c r="I36">
        <f ca="1">F36-Krishna!$AF$3</f>
        <v>7923.9019940146281</v>
      </c>
      <c r="J36">
        <f t="shared" ca="1" si="7"/>
        <v>-1474.7190090232125</v>
      </c>
    </row>
    <row r="37" spans="1:10">
      <c r="A37">
        <v>32</v>
      </c>
      <c r="B37">
        <f t="shared" ca="1" si="2"/>
        <v>0.42067238398811901</v>
      </c>
      <c r="C37" s="40">
        <f t="shared" ca="1" si="3"/>
        <v>0.9</v>
      </c>
      <c r="D37">
        <f t="shared" ca="1" si="4"/>
        <v>7548.4573591794378</v>
      </c>
      <c r="E37">
        <f t="shared" ca="1" si="5"/>
        <v>13962.428096791133</v>
      </c>
      <c r="F37">
        <f t="shared" ca="1" si="6"/>
        <v>20275.453735756659</v>
      </c>
      <c r="G37">
        <f ca="1">D37-Krishna!$AD$3</f>
        <v>838.82099554307388</v>
      </c>
      <c r="H37">
        <f ca="1">E37-Krishna!$AE$3</f>
        <v>2943.0190058820426</v>
      </c>
      <c r="I37">
        <f ca="1">F37-Krishna!$AF$3</f>
        <v>-7314.1826278797053</v>
      </c>
      <c r="J37">
        <f t="shared" ca="1" si="7"/>
        <v>-6413.9707376116949</v>
      </c>
    </row>
    <row r="38" spans="1:10">
      <c r="A38">
        <v>33</v>
      </c>
      <c r="B38">
        <f t="shared" ca="1" si="2"/>
        <v>0.53809032541342083</v>
      </c>
      <c r="C38" s="40">
        <f t="shared" ca="1" si="3"/>
        <v>0.92</v>
      </c>
      <c r="D38">
        <f t="shared" ca="1" si="4"/>
        <v>6835.6926395426653</v>
      </c>
      <c r="E38">
        <f t="shared" ca="1" si="5"/>
        <v>8211.9129105449065</v>
      </c>
      <c r="F38">
        <f t="shared" ca="1" si="6"/>
        <v>30893.84839755893</v>
      </c>
      <c r="G38">
        <f ca="1">D38-Krishna!$AD$3</f>
        <v>126.05627590630138</v>
      </c>
      <c r="H38">
        <f ca="1">E38-Krishna!$AE$3</f>
        <v>-2807.4961803641836</v>
      </c>
      <c r="I38">
        <f ca="1">F38-Krishna!$AF$3</f>
        <v>3304.2120339225658</v>
      </c>
      <c r="J38">
        <f t="shared" ca="1" si="7"/>
        <v>-1376.2202710022411</v>
      </c>
    </row>
    <row r="39" spans="1:10">
      <c r="A39">
        <v>34</v>
      </c>
      <c r="B39">
        <f t="shared" ca="1" si="2"/>
        <v>0.35437264859900208</v>
      </c>
      <c r="C39" s="40">
        <f t="shared" ca="1" si="3"/>
        <v>0.9</v>
      </c>
      <c r="D39">
        <f t="shared" ca="1" si="4"/>
        <v>7334.2306918257555</v>
      </c>
      <c r="E39">
        <f t="shared" ca="1" si="5"/>
        <v>11796.242719491796</v>
      </c>
      <c r="F39">
        <f t="shared" ca="1" si="6"/>
        <v>30682.446838301192</v>
      </c>
      <c r="G39">
        <f ca="1">D39-Krishna!$AD$3</f>
        <v>624.59432818939149</v>
      </c>
      <c r="H39">
        <f ca="1">E39-Krishna!$AE$3</f>
        <v>776.8336285827063</v>
      </c>
      <c r="I39">
        <f ca="1">F39-Krishna!$AF$3</f>
        <v>3092.8104746648278</v>
      </c>
      <c r="J39">
        <f t="shared" ca="1" si="7"/>
        <v>-4462.0120276660409</v>
      </c>
    </row>
    <row r="40" spans="1:10">
      <c r="A40">
        <v>35</v>
      </c>
      <c r="B40">
        <f t="shared" ca="1" si="2"/>
        <v>0.56069123429353818</v>
      </c>
      <c r="C40" s="40">
        <f t="shared" ca="1" si="3"/>
        <v>0.93</v>
      </c>
      <c r="D40">
        <f t="shared" ca="1" si="4"/>
        <v>6469.4270340898893</v>
      </c>
      <c r="E40">
        <f t="shared" ca="1" si="5"/>
        <v>9884.1019466999132</v>
      </c>
      <c r="F40">
        <f t="shared" ca="1" si="6"/>
        <v>39795.997175265948</v>
      </c>
      <c r="G40">
        <f ca="1">D40-Krishna!$AD$3</f>
        <v>-240.20932954647469</v>
      </c>
      <c r="H40">
        <f ca="1">E40-Krishna!$AE$3</f>
        <v>-1135.3071442091768</v>
      </c>
      <c r="I40">
        <f ca="1">F40-Krishna!$AF$3</f>
        <v>12206.360811629584</v>
      </c>
      <c r="J40">
        <f t="shared" ca="1" si="7"/>
        <v>-3414.674912610024</v>
      </c>
    </row>
    <row r="41" spans="1:10">
      <c r="A41">
        <v>36</v>
      </c>
      <c r="B41">
        <f t="shared" ca="1" si="2"/>
        <v>0.50018952852749243</v>
      </c>
      <c r="C41" s="40">
        <f t="shared" ca="1" si="3"/>
        <v>0.92</v>
      </c>
      <c r="D41">
        <f t="shared" ca="1" si="4"/>
        <v>8000.4841938133659</v>
      </c>
      <c r="E41">
        <f t="shared" ca="1" si="5"/>
        <v>13947.637642297694</v>
      </c>
      <c r="F41">
        <f t="shared" ca="1" si="6"/>
        <v>30730.760925399831</v>
      </c>
      <c r="G41">
        <f ca="1">D41-Krishna!$AD$3</f>
        <v>1290.8478301770019</v>
      </c>
      <c r="H41">
        <f ca="1">E41-Krishna!$AE$3</f>
        <v>2928.2285513886036</v>
      </c>
      <c r="I41">
        <f ca="1">F41-Krishna!$AF$3</f>
        <v>3141.1245617634668</v>
      </c>
      <c r="J41">
        <f t="shared" ca="1" si="7"/>
        <v>-5947.1534484843278</v>
      </c>
    </row>
    <row r="42" spans="1:10">
      <c r="A42">
        <v>37</v>
      </c>
      <c r="B42">
        <f t="shared" ca="1" si="2"/>
        <v>0.2090414753559181</v>
      </c>
      <c r="C42" s="40">
        <f t="shared" ca="1" si="3"/>
        <v>0.87</v>
      </c>
      <c r="D42">
        <f t="shared" ca="1" si="4"/>
        <v>6635.0616908851944</v>
      </c>
      <c r="E42">
        <f t="shared" ca="1" si="5"/>
        <v>5450.6023414093434</v>
      </c>
      <c r="F42">
        <f t="shared" ca="1" si="6"/>
        <v>24467.479171974541</v>
      </c>
      <c r="G42">
        <f ca="1">D42-Krishna!$AD$3</f>
        <v>-74.574672751169601</v>
      </c>
      <c r="H42">
        <f ca="1">E42-Krishna!$AE$3</f>
        <v>-5568.8067494997467</v>
      </c>
      <c r="I42">
        <f ca="1">F42-Krishna!$AF$3</f>
        <v>-3122.1571916618232</v>
      </c>
      <c r="J42">
        <f t="shared" ca="1" si="7"/>
        <v>1184.459349475851</v>
      </c>
    </row>
    <row r="43" spans="1:10">
      <c r="A43">
        <v>38</v>
      </c>
      <c r="B43">
        <f t="shared" ca="1" si="2"/>
        <v>2.9938235650084355E-3</v>
      </c>
      <c r="C43" s="40">
        <f t="shared" ca="1" si="3"/>
        <v>0.74</v>
      </c>
      <c r="D43">
        <f t="shared" ca="1" si="4"/>
        <v>5288.0969573886205</v>
      </c>
      <c r="E43">
        <f t="shared" ca="1" si="5"/>
        <v>3747.7175102499541</v>
      </c>
      <c r="F43">
        <f t="shared" ca="1" si="6"/>
        <v>8857.1759103179484</v>
      </c>
      <c r="G43">
        <f ca="1">D43-Krishna!$AD$3</f>
        <v>-1421.5394062477435</v>
      </c>
      <c r="H43">
        <f ca="1">E43-Krishna!$AE$3</f>
        <v>-7271.691580659136</v>
      </c>
      <c r="I43">
        <f ca="1">F43-Krishna!$AF$3</f>
        <v>-18732.460453318417</v>
      </c>
      <c r="J43">
        <f t="shared" ca="1" si="7"/>
        <v>1540.3794471386664</v>
      </c>
    </row>
    <row r="44" spans="1:10">
      <c r="A44">
        <v>39</v>
      </c>
      <c r="B44">
        <f t="shared" ca="1" si="2"/>
        <v>0.7931837286318405</v>
      </c>
      <c r="C44" s="40">
        <f t="shared" ca="1" si="3"/>
        <v>0.94</v>
      </c>
      <c r="D44">
        <f t="shared" ca="1" si="4"/>
        <v>7389.4732510425029</v>
      </c>
      <c r="E44">
        <f t="shared" ca="1" si="5"/>
        <v>12473.927528463673</v>
      </c>
      <c r="F44">
        <f t="shared" ca="1" si="6"/>
        <v>33290.446857038987</v>
      </c>
      <c r="G44">
        <f ca="1">D44-Krishna!$AD$3</f>
        <v>679.83688740613889</v>
      </c>
      <c r="H44">
        <f ca="1">E44-Krishna!$AE$3</f>
        <v>1454.5184375545832</v>
      </c>
      <c r="I44">
        <f ca="1">F44-Krishna!$AF$3</f>
        <v>5700.8104934026233</v>
      </c>
      <c r="J44">
        <f t="shared" ca="1" si="7"/>
        <v>-5084.4542774211704</v>
      </c>
    </row>
    <row r="45" spans="1:10">
      <c r="A45">
        <v>40</v>
      </c>
      <c r="B45">
        <f t="shared" ca="1" si="2"/>
        <v>0.16680190906162207</v>
      </c>
      <c r="C45" s="40">
        <f t="shared" ca="1" si="3"/>
        <v>0.81</v>
      </c>
      <c r="D45">
        <f t="shared" ca="1" si="4"/>
        <v>5599.7196145774415</v>
      </c>
      <c r="E45">
        <f t="shared" ca="1" si="5"/>
        <v>7652.5549226133953</v>
      </c>
      <c r="F45">
        <f t="shared" ca="1" si="6"/>
        <v>16616.753665458717</v>
      </c>
      <c r="G45">
        <f ca="1">D45-Krishna!$AD$3</f>
        <v>-1109.9167490589225</v>
      </c>
      <c r="H45">
        <f ca="1">E45-Krishna!$AE$3</f>
        <v>-3366.8541682956948</v>
      </c>
      <c r="I45">
        <f ca="1">F45-Krishna!$AF$3</f>
        <v>-10972.882698177647</v>
      </c>
      <c r="J45">
        <f t="shared" ca="1" si="7"/>
        <v>-2052.8353080359539</v>
      </c>
    </row>
    <row r="46" spans="1:10">
      <c r="A46">
        <v>41</v>
      </c>
      <c r="B46">
        <f t="shared" ca="1" si="2"/>
        <v>0.30461756588207511</v>
      </c>
      <c r="C46" s="40">
        <f t="shared" ca="1" si="3"/>
        <v>0.89</v>
      </c>
      <c r="D46">
        <f t="shared" ca="1" si="4"/>
        <v>7522.9230460803437</v>
      </c>
      <c r="E46">
        <f t="shared" ca="1" si="5"/>
        <v>7827.9282683499987</v>
      </c>
      <c r="F46">
        <f t="shared" ca="1" si="6"/>
        <v>16698.269095913751</v>
      </c>
      <c r="G46">
        <f ca="1">D46-Krishna!$AD$3</f>
        <v>813.28668244397977</v>
      </c>
      <c r="H46">
        <f ca="1">E46-Krishna!$AE$3</f>
        <v>-3191.4808225590914</v>
      </c>
      <c r="I46">
        <f ca="1">F46-Krishna!$AF$3</f>
        <v>-10891.367267722613</v>
      </c>
      <c r="J46">
        <f t="shared" ca="1" si="7"/>
        <v>-305.00522226965495</v>
      </c>
    </row>
    <row r="47" spans="1:10">
      <c r="A47">
        <v>42</v>
      </c>
      <c r="B47">
        <f t="shared" ca="1" si="2"/>
        <v>0.36404340170812377</v>
      </c>
      <c r="C47" s="40">
        <f t="shared" ca="1" si="3"/>
        <v>0.9</v>
      </c>
      <c r="D47">
        <f t="shared" ca="1" si="4"/>
        <v>6935.1976561265883</v>
      </c>
      <c r="E47">
        <f t="shared" ca="1" si="5"/>
        <v>10641.639967149804</v>
      </c>
      <c r="F47">
        <f t="shared" ca="1" si="6"/>
        <v>24891.378705951229</v>
      </c>
      <c r="G47">
        <f ca="1">D47-Krishna!$AD$3</f>
        <v>225.56129249022433</v>
      </c>
      <c r="H47">
        <f ca="1">E47-Krishna!$AE$3</f>
        <v>-377.76912375928623</v>
      </c>
      <c r="I47">
        <f ca="1">F47-Krishna!$AF$3</f>
        <v>-2698.2576576851352</v>
      </c>
      <c r="J47">
        <f t="shared" ca="1" si="7"/>
        <v>-3706.4423110232156</v>
      </c>
    </row>
    <row r="48" spans="1:10">
      <c r="A48">
        <v>43</v>
      </c>
      <c r="B48">
        <f t="shared" ca="1" si="2"/>
        <v>5.4454858298130793E-2</v>
      </c>
      <c r="C48" s="40">
        <f t="shared" ca="1" si="3"/>
        <v>0.77</v>
      </c>
      <c r="D48">
        <f t="shared" ca="1" si="4"/>
        <v>6364.2694559712727</v>
      </c>
      <c r="E48">
        <f t="shared" ca="1" si="5"/>
        <v>6703.8212047686111</v>
      </c>
      <c r="F48">
        <f t="shared" ca="1" si="6"/>
        <v>12204.937658881892</v>
      </c>
      <c r="G48">
        <f ca="1">D48-Krishna!$AD$3</f>
        <v>-345.36690766509128</v>
      </c>
      <c r="H48">
        <f ca="1">E48-Krishna!$AE$3</f>
        <v>-4315.587886140479</v>
      </c>
      <c r="I48">
        <f ca="1">F48-Krishna!$AF$3</f>
        <v>-15384.698704754472</v>
      </c>
      <c r="J48">
        <f t="shared" ca="1" si="7"/>
        <v>-339.5517487973384</v>
      </c>
    </row>
    <row r="49" spans="1:10">
      <c r="A49">
        <v>44</v>
      </c>
      <c r="B49">
        <f t="shared" ca="1" si="2"/>
        <v>0.94632447163081901</v>
      </c>
      <c r="C49" s="40">
        <f t="shared" ca="1" si="3"/>
        <v>0.96</v>
      </c>
      <c r="D49">
        <f t="shared" ca="1" si="4"/>
        <v>6980.6183695185427</v>
      </c>
      <c r="E49">
        <f t="shared" ca="1" si="5"/>
        <v>15076.489421836404</v>
      </c>
      <c r="F49">
        <f t="shared" ca="1" si="6"/>
        <v>27929.798458033296</v>
      </c>
      <c r="G49">
        <f ca="1">D49-Krishna!$AD$3</f>
        <v>270.98200588217878</v>
      </c>
      <c r="H49">
        <f ca="1">E49-Krishna!$AE$3</f>
        <v>4057.0803309273142</v>
      </c>
      <c r="I49">
        <f ca="1">F49-Krishna!$AF$3</f>
        <v>340.16209439693193</v>
      </c>
      <c r="J49">
        <f t="shared" ca="1" si="7"/>
        <v>-8095.8710523178615</v>
      </c>
    </row>
    <row r="50" spans="1:10">
      <c r="A50">
        <v>45</v>
      </c>
      <c r="B50">
        <f t="shared" ca="1" si="2"/>
        <v>7.1792328079699486E-2</v>
      </c>
      <c r="C50" s="40">
        <f t="shared" ca="1" si="3"/>
        <v>0.77</v>
      </c>
      <c r="D50">
        <f t="shared" ca="1" si="4"/>
        <v>6550.0377143200485</v>
      </c>
      <c r="E50">
        <f t="shared" ca="1" si="5"/>
        <v>7942.6624689595847</v>
      </c>
      <c r="F50">
        <f t="shared" ca="1" si="6"/>
        <v>8057.1309843343652</v>
      </c>
      <c r="G50">
        <f ca="1">D50-Krishna!$AD$3</f>
        <v>-159.59864931631546</v>
      </c>
      <c r="H50">
        <f ca="1">E50-Krishna!$AE$3</f>
        <v>-3076.7466219495054</v>
      </c>
      <c r="I50">
        <f ca="1">F50-Krishna!$AF$3</f>
        <v>-19532.505379301998</v>
      </c>
      <c r="J50">
        <f t="shared" ca="1" si="7"/>
        <v>-1392.6247546395361</v>
      </c>
    </row>
    <row r="51" spans="1:10">
      <c r="A51">
        <v>46</v>
      </c>
      <c r="B51">
        <f t="shared" ca="1" si="2"/>
        <v>4.668572306967933E-2</v>
      </c>
      <c r="C51" s="40">
        <f t="shared" ca="1" si="3"/>
        <v>0.77</v>
      </c>
      <c r="D51">
        <f t="shared" ca="1" si="4"/>
        <v>6308.1355799378198</v>
      </c>
      <c r="E51">
        <f t="shared" ca="1" si="5"/>
        <v>5402.5389412960994</v>
      </c>
      <c r="F51">
        <f t="shared" ca="1" si="6"/>
        <v>7979.1338808991604</v>
      </c>
      <c r="G51">
        <f ca="1">D51-Krishna!$AD$3</f>
        <v>-401.50078369854418</v>
      </c>
      <c r="H51">
        <f ca="1">E51-Krishna!$AE$3</f>
        <v>-5616.8701496129906</v>
      </c>
      <c r="I51">
        <f ca="1">F51-Krishna!$AF$3</f>
        <v>-19610.502482737204</v>
      </c>
      <c r="J51">
        <f t="shared" ca="1" si="7"/>
        <v>905.59663864172035</v>
      </c>
    </row>
    <row r="52" spans="1:10">
      <c r="A52">
        <v>47</v>
      </c>
      <c r="B52">
        <f t="shared" ca="1" si="2"/>
        <v>0.47826117644972566</v>
      </c>
      <c r="C52" s="40">
        <f t="shared" ca="1" si="3"/>
        <v>0.91</v>
      </c>
      <c r="D52">
        <f t="shared" ca="1" si="4"/>
        <v>7111.5889668650298</v>
      </c>
      <c r="E52">
        <f t="shared" ca="1" si="5"/>
        <v>13057.225201427158</v>
      </c>
      <c r="F52">
        <f t="shared" ca="1" si="6"/>
        <v>34440.666175466758</v>
      </c>
      <c r="G52">
        <f ca="1">D52-Krishna!$AD$3</f>
        <v>401.95260322866579</v>
      </c>
      <c r="H52">
        <f ca="1">E52-Krishna!$AE$3</f>
        <v>2037.8161105180679</v>
      </c>
      <c r="I52">
        <f ca="1">F52-Krishna!$AF$3</f>
        <v>6851.0298118303945</v>
      </c>
      <c r="J52">
        <f t="shared" ca="1" si="7"/>
        <v>-5945.6362345621283</v>
      </c>
    </row>
    <row r="53" spans="1:10">
      <c r="A53">
        <v>48</v>
      </c>
      <c r="B53">
        <f t="shared" ca="1" si="2"/>
        <v>0.39451874584487268</v>
      </c>
      <c r="C53" s="40">
        <f t="shared" ca="1" si="3"/>
        <v>0.9</v>
      </c>
      <c r="D53">
        <f t="shared" ca="1" si="4"/>
        <v>7289.0968190391513</v>
      </c>
      <c r="E53">
        <f t="shared" ca="1" si="5"/>
        <v>6204.5336300494482</v>
      </c>
      <c r="F53">
        <f t="shared" ca="1" si="6"/>
        <v>27194.150679865063</v>
      </c>
      <c r="G53">
        <f ca="1">D53-Krishna!$AD$3</f>
        <v>579.46045540278737</v>
      </c>
      <c r="H53">
        <f ca="1">E53-Krishna!$AE$3</f>
        <v>-4814.8754608596419</v>
      </c>
      <c r="I53">
        <f ca="1">F53-Krishna!$AF$3</f>
        <v>-395.48568377130141</v>
      </c>
      <c r="J53">
        <f t="shared" ca="1" si="7"/>
        <v>1084.5631889897031</v>
      </c>
    </row>
    <row r="54" spans="1:10">
      <c r="A54">
        <v>49</v>
      </c>
      <c r="B54">
        <f t="shared" ca="1" si="2"/>
        <v>0.57559619010170526</v>
      </c>
      <c r="C54" s="40">
        <f t="shared" ca="1" si="3"/>
        <v>0.93</v>
      </c>
      <c r="D54">
        <f t="shared" ca="1" si="4"/>
        <v>6709.4972125052536</v>
      </c>
      <c r="E54">
        <f t="shared" ca="1" si="5"/>
        <v>10780.272402698896</v>
      </c>
      <c r="F54">
        <f t="shared" ca="1" si="6"/>
        <v>32347.06316325946</v>
      </c>
      <c r="G54">
        <f ca="1">D54-Krishna!$AD$3</f>
        <v>-0.13915113111033861</v>
      </c>
      <c r="H54">
        <f ca="1">E54-Krishna!$AE$3</f>
        <v>-239.13668821019382</v>
      </c>
      <c r="I54">
        <f ca="1">F54-Krishna!$AF$3</f>
        <v>4757.4267996230956</v>
      </c>
      <c r="J54">
        <f t="shared" ca="1" si="7"/>
        <v>-4070.7751901936426</v>
      </c>
    </row>
    <row r="55" spans="1:10">
      <c r="A55">
        <v>50</v>
      </c>
      <c r="B55">
        <f t="shared" ca="1" si="2"/>
        <v>0.75857193700605796</v>
      </c>
      <c r="C55" s="40">
        <f t="shared" ca="1" si="3"/>
        <v>0.94</v>
      </c>
      <c r="D55">
        <f t="shared" ca="1" si="4"/>
        <v>7504.5325946293142</v>
      </c>
      <c r="E55">
        <f t="shared" ca="1" si="5"/>
        <v>11746.414814228747</v>
      </c>
      <c r="F55">
        <f t="shared" ca="1" si="6"/>
        <v>35794.080460489859</v>
      </c>
      <c r="G55">
        <f ca="1">D55-Krishna!$AD$3</f>
        <v>794.89623099295022</v>
      </c>
      <c r="H55">
        <f ca="1">E55-Krishna!$AE$3</f>
        <v>727.00572331965668</v>
      </c>
      <c r="I55">
        <f ca="1">F55-Krishna!$AF$3</f>
        <v>8204.4440968534946</v>
      </c>
      <c r="J55">
        <f t="shared" ca="1" si="7"/>
        <v>-4241.8822195994326</v>
      </c>
    </row>
    <row r="56" spans="1:10">
      <c r="A56">
        <v>51</v>
      </c>
      <c r="B56">
        <f t="shared" ca="1" si="2"/>
        <v>0.50883279797934555</v>
      </c>
      <c r="C56" s="40">
        <f t="shared" ca="1" si="3"/>
        <v>0.92</v>
      </c>
      <c r="D56">
        <f t="shared" ca="1" si="4"/>
        <v>6680.9401264907219</v>
      </c>
      <c r="E56">
        <f t="shared" ca="1" si="5"/>
        <v>10600.753562877353</v>
      </c>
      <c r="F56">
        <f t="shared" ca="1" si="6"/>
        <v>33483.573987440148</v>
      </c>
      <c r="G56">
        <f ca="1">D56-Krishna!$AD$3</f>
        <v>-28.696237145642044</v>
      </c>
      <c r="H56">
        <f ca="1">E56-Krishna!$AE$3</f>
        <v>-418.65552803173705</v>
      </c>
      <c r="I56">
        <f ca="1">F56-Krishna!$AF$3</f>
        <v>5893.9376238037839</v>
      </c>
      <c r="J56">
        <f t="shared" ca="1" si="7"/>
        <v>-3919.8134363866311</v>
      </c>
    </row>
    <row r="57" spans="1:10">
      <c r="A57">
        <v>52</v>
      </c>
      <c r="B57">
        <f t="shared" ca="1" si="2"/>
        <v>3.8140619874699189E-2</v>
      </c>
      <c r="C57" s="40">
        <f t="shared" ca="1" si="3"/>
        <v>0.74</v>
      </c>
      <c r="D57">
        <f t="shared" ca="1" si="4"/>
        <v>4930.8547583571299</v>
      </c>
      <c r="E57">
        <f t="shared" ca="1" si="5"/>
        <v>6216.1017044618493</v>
      </c>
      <c r="F57">
        <f t="shared" ca="1" si="6"/>
        <v>5698.6475509102429</v>
      </c>
      <c r="G57">
        <f ca="1">D57-Krishna!$AD$3</f>
        <v>-1778.7816052792341</v>
      </c>
      <c r="H57">
        <f ca="1">E57-Krishna!$AE$3</f>
        <v>-4803.3073864472408</v>
      </c>
      <c r="I57">
        <f ca="1">F57-Krishna!$AF$3</f>
        <v>-21890.988812726122</v>
      </c>
      <c r="J57">
        <f t="shared" ca="1" si="7"/>
        <v>-1285.2469461047194</v>
      </c>
    </row>
    <row r="58" spans="1:10">
      <c r="A58">
        <v>53</v>
      </c>
      <c r="B58">
        <f t="shared" ca="1" si="2"/>
        <v>0.60248096081529057</v>
      </c>
      <c r="C58" s="40">
        <f t="shared" ca="1" si="3"/>
        <v>0.94</v>
      </c>
      <c r="D58">
        <f t="shared" ca="1" si="4"/>
        <v>6940.4867511483008</v>
      </c>
      <c r="E58">
        <f t="shared" ca="1" si="5"/>
        <v>12280.60711354217</v>
      </c>
      <c r="F58">
        <f t="shared" ca="1" si="6"/>
        <v>35786.733514886771</v>
      </c>
      <c r="G58">
        <f ca="1">D58-Krishna!$AD$3</f>
        <v>230.85038751193679</v>
      </c>
      <c r="H58">
        <f ca="1">E58-Krishna!$AE$3</f>
        <v>1261.1980226330797</v>
      </c>
      <c r="I58">
        <f ca="1">F58-Krishna!$AF$3</f>
        <v>8197.0971512504075</v>
      </c>
      <c r="J58">
        <f t="shared" ca="1" si="7"/>
        <v>-5340.1203623938691</v>
      </c>
    </row>
    <row r="59" spans="1:10">
      <c r="A59">
        <v>54</v>
      </c>
      <c r="B59">
        <f t="shared" ca="1" si="2"/>
        <v>8.8287856510897544E-2</v>
      </c>
      <c r="C59" s="40">
        <f t="shared" ca="1" si="3"/>
        <v>0.77</v>
      </c>
      <c r="D59">
        <f t="shared" ca="1" si="4"/>
        <v>6915.8686380251047</v>
      </c>
      <c r="E59">
        <f t="shared" ca="1" si="5"/>
        <v>6067.48115193791</v>
      </c>
      <c r="F59">
        <f t="shared" ca="1" si="6"/>
        <v>10684.58859289728</v>
      </c>
      <c r="G59">
        <f ca="1">D59-Krishna!$AD$3</f>
        <v>206.23227438874073</v>
      </c>
      <c r="H59">
        <f ca="1">E59-Krishna!$AE$3</f>
        <v>-4951.9279389711801</v>
      </c>
      <c r="I59">
        <f ca="1">F59-Krishna!$AF$3</f>
        <v>-16905.047770739082</v>
      </c>
      <c r="J59">
        <f t="shared" ca="1" si="7"/>
        <v>848.3874860871947</v>
      </c>
    </row>
    <row r="60" spans="1:10">
      <c r="A60">
        <v>55</v>
      </c>
      <c r="B60">
        <f t="shared" ca="1" si="2"/>
        <v>0.36089136642011121</v>
      </c>
      <c r="C60" s="40">
        <f t="shared" ca="1" si="3"/>
        <v>0.9</v>
      </c>
      <c r="D60">
        <f t="shared" ca="1" si="4"/>
        <v>6839.594072774652</v>
      </c>
      <c r="E60">
        <f t="shared" ca="1" si="5"/>
        <v>6827.77214444335</v>
      </c>
      <c r="F60">
        <f t="shared" ca="1" si="6"/>
        <v>14482.955550921988</v>
      </c>
      <c r="G60">
        <f ca="1">D60-Krishna!$AD$3</f>
        <v>129.95770913828801</v>
      </c>
      <c r="H60">
        <f ca="1">E60-Krishna!$AE$3</f>
        <v>-4191.63694646574</v>
      </c>
      <c r="I60">
        <f ca="1">F60-Krishna!$AF$3</f>
        <v>-13106.680812714376</v>
      </c>
      <c r="J60">
        <f t="shared" ca="1" si="7"/>
        <v>11.821928331301933</v>
      </c>
    </row>
    <row r="61" spans="1:10">
      <c r="A61">
        <v>56</v>
      </c>
      <c r="B61">
        <f t="shared" ca="1" si="2"/>
        <v>0.27110232376752763</v>
      </c>
      <c r="C61" s="40">
        <f t="shared" ca="1" si="3"/>
        <v>0.89</v>
      </c>
      <c r="D61">
        <f t="shared" ca="1" si="4"/>
        <v>7835.3042125151396</v>
      </c>
      <c r="E61">
        <f t="shared" ca="1" si="5"/>
        <v>10608.92451567295</v>
      </c>
      <c r="F61">
        <f t="shared" ca="1" si="6"/>
        <v>28554.345077293154</v>
      </c>
      <c r="G61">
        <f ca="1">D61-Krishna!$AD$3</f>
        <v>1125.6678488787757</v>
      </c>
      <c r="H61">
        <f ca="1">E61-Krishna!$AE$3</f>
        <v>-410.48457523613979</v>
      </c>
      <c r="I61">
        <f ca="1">F61-Krishna!$AF$3</f>
        <v>964.70871365678977</v>
      </c>
      <c r="J61">
        <f t="shared" ca="1" si="7"/>
        <v>-2773.6203031578107</v>
      </c>
    </row>
    <row r="62" spans="1:10">
      <c r="A62">
        <v>57</v>
      </c>
      <c r="B62">
        <f t="shared" ca="1" si="2"/>
        <v>0.57204532082795279</v>
      </c>
      <c r="C62" s="40">
        <f t="shared" ca="1" si="3"/>
        <v>0.93</v>
      </c>
      <c r="D62">
        <f t="shared" ca="1" si="4"/>
        <v>8002.0335806192488</v>
      </c>
      <c r="E62">
        <f t="shared" ca="1" si="5"/>
        <v>15191.505995835148</v>
      </c>
      <c r="F62">
        <f t="shared" ca="1" si="6"/>
        <v>34774.010196755116</v>
      </c>
      <c r="G62">
        <f ca="1">D62-Krishna!$AD$3</f>
        <v>1292.3972169828849</v>
      </c>
      <c r="H62">
        <f ca="1">E62-Krishna!$AE$3</f>
        <v>4172.0969049260584</v>
      </c>
      <c r="I62">
        <f ca="1">F62-Krishna!$AF$3</f>
        <v>7184.3738331187524</v>
      </c>
      <c r="J62">
        <f t="shared" ca="1" si="7"/>
        <v>-7189.4724152158997</v>
      </c>
    </row>
    <row r="63" spans="1:10">
      <c r="A63">
        <v>58</v>
      </c>
      <c r="B63">
        <f t="shared" ca="1" si="2"/>
        <v>0.28017141627736342</v>
      </c>
      <c r="C63" s="40">
        <f t="shared" ca="1" si="3"/>
        <v>0.89</v>
      </c>
      <c r="D63">
        <f t="shared" ca="1" si="4"/>
        <v>6861.4819969412447</v>
      </c>
      <c r="E63">
        <f t="shared" ca="1" si="5"/>
        <v>11285.878813773201</v>
      </c>
      <c r="F63">
        <f t="shared" ca="1" si="6"/>
        <v>26408.779657112282</v>
      </c>
      <c r="G63">
        <f ca="1">D63-Krishna!$AD$3</f>
        <v>151.84563330488072</v>
      </c>
      <c r="H63">
        <f ca="1">E63-Krishna!$AE$3</f>
        <v>266.46972286411074</v>
      </c>
      <c r="I63">
        <f ca="1">F63-Krishna!$AF$3</f>
        <v>-1180.8567065240823</v>
      </c>
      <c r="J63">
        <f t="shared" ca="1" si="7"/>
        <v>-4424.3968168319561</v>
      </c>
    </row>
    <row r="64" spans="1:10">
      <c r="A64">
        <v>59</v>
      </c>
      <c r="B64">
        <f t="shared" ca="1" si="2"/>
        <v>0.57100591687853031</v>
      </c>
      <c r="C64" s="40">
        <f t="shared" ca="1" si="3"/>
        <v>0.93</v>
      </c>
      <c r="D64">
        <f t="shared" ca="1" si="4"/>
        <v>7605.9113735677402</v>
      </c>
      <c r="E64">
        <f t="shared" ca="1" si="5"/>
        <v>12796.449230592954</v>
      </c>
      <c r="F64">
        <f t="shared" ca="1" si="6"/>
        <v>32193.611629310162</v>
      </c>
      <c r="G64">
        <f ca="1">D64-Krishna!$AD$3</f>
        <v>896.27500993137619</v>
      </c>
      <c r="H64">
        <f ca="1">E64-Krishna!$AE$3</f>
        <v>1777.0401396838643</v>
      </c>
      <c r="I64">
        <f ca="1">F64-Krishna!$AF$3</f>
        <v>4603.9752656737983</v>
      </c>
      <c r="J64">
        <f t="shared" ca="1" si="7"/>
        <v>-5190.5378570252142</v>
      </c>
    </row>
    <row r="65" spans="1:10">
      <c r="A65">
        <v>60</v>
      </c>
      <c r="B65">
        <f t="shared" ca="1" si="2"/>
        <v>0.65595886919061841</v>
      </c>
      <c r="C65" s="40">
        <f t="shared" ca="1" si="3"/>
        <v>0.94</v>
      </c>
      <c r="D65">
        <f t="shared" ca="1" si="4"/>
        <v>6999.913518748348</v>
      </c>
      <c r="E65">
        <f t="shared" ca="1" si="5"/>
        <v>11229.916436446048</v>
      </c>
      <c r="F65">
        <f t="shared" ca="1" si="6"/>
        <v>31033.248269690863</v>
      </c>
      <c r="G65">
        <f ca="1">D65-Krishna!$AD$3</f>
        <v>290.27715511198403</v>
      </c>
      <c r="H65">
        <f ca="1">E65-Krishna!$AE$3</f>
        <v>210.50734553695838</v>
      </c>
      <c r="I65">
        <f ca="1">F65-Krishna!$AF$3</f>
        <v>3443.6119060544988</v>
      </c>
      <c r="J65">
        <f t="shared" ca="1" si="7"/>
        <v>-4230.0029176977005</v>
      </c>
    </row>
    <row r="66" spans="1:10">
      <c r="A66">
        <v>61</v>
      </c>
      <c r="B66">
        <f t="shared" ca="1" si="2"/>
        <v>0.31409507784059387</v>
      </c>
      <c r="C66" s="40">
        <f t="shared" ca="1" si="3"/>
        <v>0.89</v>
      </c>
      <c r="D66">
        <f t="shared" ca="1" si="4"/>
        <v>5060.754361112492</v>
      </c>
      <c r="E66">
        <f t="shared" ca="1" si="5"/>
        <v>10460.16367125195</v>
      </c>
      <c r="F66">
        <f t="shared" ca="1" si="6"/>
        <v>29628.219987389341</v>
      </c>
      <c r="G66">
        <f ca="1">D66-Krishna!$AD$3</f>
        <v>-1648.882002523872</v>
      </c>
      <c r="H66">
        <f ca="1">E66-Krishna!$AE$3</f>
        <v>-559.24541965713979</v>
      </c>
      <c r="I66">
        <f ca="1">F66-Krishna!$AF$3</f>
        <v>2038.5836237529766</v>
      </c>
      <c r="J66">
        <f t="shared" ca="1" si="7"/>
        <v>-5399.4093101394583</v>
      </c>
    </row>
    <row r="67" spans="1:10">
      <c r="A67">
        <v>62</v>
      </c>
      <c r="B67">
        <f t="shared" ca="1" si="2"/>
        <v>0.48340461894913522</v>
      </c>
      <c r="C67" s="40">
        <f t="shared" ca="1" si="3"/>
        <v>0.91</v>
      </c>
      <c r="D67">
        <f t="shared" ca="1" si="4"/>
        <v>7148.1115778212288</v>
      </c>
      <c r="E67">
        <f t="shared" ca="1" si="5"/>
        <v>12406.025839257085</v>
      </c>
      <c r="F67">
        <f t="shared" ca="1" si="6"/>
        <v>30509.888924126681</v>
      </c>
      <c r="G67">
        <f ca="1">D67-Krishna!$AD$3</f>
        <v>438.47521418486485</v>
      </c>
      <c r="H67">
        <f ca="1">E67-Krishna!$AE$3</f>
        <v>1386.6167483479949</v>
      </c>
      <c r="I67">
        <f ca="1">F67-Krishna!$AF$3</f>
        <v>2920.2525604903167</v>
      </c>
      <c r="J67">
        <f t="shared" ca="1" si="7"/>
        <v>-5257.9142614358561</v>
      </c>
    </row>
    <row r="68" spans="1:10">
      <c r="A68">
        <v>63</v>
      </c>
      <c r="B68">
        <f t="shared" ca="1" si="2"/>
        <v>0.48216517955031768</v>
      </c>
      <c r="C68" s="40">
        <f t="shared" ca="1" si="3"/>
        <v>0.91</v>
      </c>
      <c r="D68">
        <f t="shared" ca="1" si="4"/>
        <v>6680.2736191508957</v>
      </c>
      <c r="E68">
        <f t="shared" ca="1" si="5"/>
        <v>9316.0984269026558</v>
      </c>
      <c r="F68">
        <f t="shared" ca="1" si="6"/>
        <v>34348.316887020381</v>
      </c>
      <c r="G68">
        <f ca="1">D68-Krishna!$AD$3</f>
        <v>-29.362744485468284</v>
      </c>
      <c r="H68">
        <f ca="1">E68-Krishna!$AE$3</f>
        <v>-1703.3106640064343</v>
      </c>
      <c r="I68">
        <f ca="1">F68-Krishna!$AF$3</f>
        <v>6758.6805233840169</v>
      </c>
      <c r="J68">
        <f t="shared" ca="1" si="7"/>
        <v>-2635.8248077517601</v>
      </c>
    </row>
    <row r="69" spans="1:10">
      <c r="A69">
        <v>64</v>
      </c>
      <c r="B69">
        <f t="shared" ca="1" si="2"/>
        <v>0.80632147328532677</v>
      </c>
      <c r="C69" s="40">
        <f t="shared" ca="1" si="3"/>
        <v>0.94</v>
      </c>
      <c r="D69">
        <f t="shared" ca="1" si="4"/>
        <v>7014.6863389102391</v>
      </c>
      <c r="E69">
        <f t="shared" ca="1" si="5"/>
        <v>15002.624713006477</v>
      </c>
      <c r="F69">
        <f t="shared" ca="1" si="6"/>
        <v>24675.794767108844</v>
      </c>
      <c r="G69">
        <f ca="1">D69-Krishna!$AD$3</f>
        <v>305.04997527387513</v>
      </c>
      <c r="H69">
        <f ca="1">E69-Krishna!$AE$3</f>
        <v>3983.2156220973866</v>
      </c>
      <c r="I69">
        <f ca="1">F69-Krishna!$AF$3</f>
        <v>-2913.8415965275199</v>
      </c>
      <c r="J69">
        <f t="shared" ca="1" si="7"/>
        <v>-7987.9383740962376</v>
      </c>
    </row>
    <row r="70" spans="1:10">
      <c r="A70">
        <v>65</v>
      </c>
      <c r="B70">
        <f t="shared" ca="1" si="2"/>
        <v>0.72847299766399476</v>
      </c>
      <c r="C70" s="40">
        <f t="shared" ca="1" si="3"/>
        <v>0.94</v>
      </c>
      <c r="D70">
        <f t="shared" ca="1" si="4"/>
        <v>7389.7874514384512</v>
      </c>
      <c r="E70">
        <f t="shared" ca="1" si="5"/>
        <v>11056.778890154843</v>
      </c>
      <c r="F70">
        <f t="shared" ca="1" si="6"/>
        <v>36444.334279416384</v>
      </c>
      <c r="G70">
        <f ca="1">D70-Krishna!$AD$3</f>
        <v>680.1510878020872</v>
      </c>
      <c r="H70">
        <f ca="1">E70-Krishna!$AE$3</f>
        <v>37.369799245752802</v>
      </c>
      <c r="I70">
        <f ca="1">F70-Krishna!$AF$3</f>
        <v>8854.6979157800197</v>
      </c>
      <c r="J70">
        <f t="shared" ca="1" si="7"/>
        <v>-3666.9914387163917</v>
      </c>
    </row>
    <row r="71" spans="1:10">
      <c r="A71">
        <v>66</v>
      </c>
      <c r="B71">
        <f t="shared" ref="B71:B134" ca="1" si="14">RAND()</f>
        <v>0.69975150918526852</v>
      </c>
      <c r="C71" s="40">
        <f t="shared" ref="C71:C134" ca="1" si="15">IF(B71&lt;=$B$3, $B$1,
IF(B71&lt;=$C$3, $C$1,
IF(B71&lt;=$D$3, $D$1,
IF(B71&lt;=$E$3, $E$1,
IF(B71&lt;=$F$3, $F$1,
IF(B71&lt;=$G$3, $G$1,
IF(B71&lt;=$H$3, $H$1,
IF(B71&lt;=$I$3, $I$1,
IF(B71&lt;=$J$3, $J$1,
IF(B71&lt;=$K$3, $K$1,
IF(B71&lt;=$L$3, $L$1,
IF(B71&lt;=$M$3, $M$1,
IF(B71&lt;=$N$3, $N$1,
IF(B71&lt;=$O$3, $O$1, "Error"))))))))))))))</f>
        <v>0.94</v>
      </c>
      <c r="D71">
        <f t="shared" ref="D71:D134" ca="1" si="16">$W$2+$V$2*C71+$Y$2*_xlfn.NORM.INV(RAND(),0,1)</f>
        <v>6479.8376723338806</v>
      </c>
      <c r="E71">
        <f t="shared" ref="E71:E134" ca="1" si="17">MAX(0,$W$3+$V$3*C71+$Y$3*_xlfn.NORM.INV(RAND(),0,1))</f>
        <v>15027.874284090507</v>
      </c>
      <c r="F71">
        <f t="shared" ref="F71:F134" ca="1" si="18">$W$4+$V$4*C71+$Y$4*_xlfn.NORM.INV(RAND(),0,1)</f>
        <v>28491.903860210507</v>
      </c>
      <c r="G71">
        <f ca="1">D71-Krishna!$AD$3</f>
        <v>-229.79869130248335</v>
      </c>
      <c r="H71">
        <f ca="1">E71-Krishna!$AE$3</f>
        <v>4008.4651931814169</v>
      </c>
      <c r="I71">
        <f ca="1">F71-Krishna!$AF$3</f>
        <v>902.26749657414257</v>
      </c>
      <c r="J71">
        <f t="shared" ref="J71:J134" ca="1" si="19">D71-E71</f>
        <v>-8548.0366117566264</v>
      </c>
    </row>
    <row r="72" spans="1:10">
      <c r="A72">
        <v>67</v>
      </c>
      <c r="B72">
        <f t="shared" ca="1" si="14"/>
        <v>0.54655662816916917</v>
      </c>
      <c r="C72" s="40">
        <f t="shared" ca="1" si="15"/>
        <v>0.93</v>
      </c>
      <c r="D72">
        <f t="shared" ca="1" si="16"/>
        <v>7070.6375814996672</v>
      </c>
      <c r="E72">
        <f t="shared" ca="1" si="17"/>
        <v>9615.1449933484146</v>
      </c>
      <c r="F72">
        <f t="shared" ca="1" si="18"/>
        <v>37793.701997333053</v>
      </c>
      <c r="G72">
        <f ca="1">D72-Krishna!$AD$3</f>
        <v>361.00121786330328</v>
      </c>
      <c r="H72">
        <f ca="1">E72-Krishna!$AE$3</f>
        <v>-1404.2640975606755</v>
      </c>
      <c r="I72">
        <f ca="1">F72-Krishna!$AF$3</f>
        <v>10204.065633696689</v>
      </c>
      <c r="J72">
        <f t="shared" ca="1" si="19"/>
        <v>-2544.5074118487473</v>
      </c>
    </row>
    <row r="73" spans="1:10">
      <c r="A73">
        <v>68</v>
      </c>
      <c r="B73">
        <f t="shared" ca="1" si="14"/>
        <v>0.49861693798609419</v>
      </c>
      <c r="C73" s="40">
        <f t="shared" ca="1" si="15"/>
        <v>0.91</v>
      </c>
      <c r="D73">
        <f t="shared" ca="1" si="16"/>
        <v>6072.2966813856747</v>
      </c>
      <c r="E73">
        <f t="shared" ca="1" si="17"/>
        <v>10096.702550567674</v>
      </c>
      <c r="F73">
        <f t="shared" ca="1" si="18"/>
        <v>35796.601717171849</v>
      </c>
      <c r="G73">
        <f ca="1">D73-Krishna!$AD$3</f>
        <v>-637.33968225068929</v>
      </c>
      <c r="H73">
        <f ca="1">E73-Krishna!$AE$3</f>
        <v>-922.70654034141626</v>
      </c>
      <c r="I73">
        <f ca="1">F73-Krishna!$AF$3</f>
        <v>8206.9653535354846</v>
      </c>
      <c r="J73">
        <f t="shared" ca="1" si="19"/>
        <v>-4024.4058691819992</v>
      </c>
    </row>
    <row r="74" spans="1:10">
      <c r="A74">
        <v>69</v>
      </c>
      <c r="B74">
        <f t="shared" ca="1" si="14"/>
        <v>0.7976326614129583</v>
      </c>
      <c r="C74" s="40">
        <f t="shared" ca="1" si="15"/>
        <v>0.94</v>
      </c>
      <c r="D74">
        <f t="shared" ca="1" si="16"/>
        <v>6962.1569647945726</v>
      </c>
      <c r="E74">
        <f t="shared" ca="1" si="17"/>
        <v>11615.571296080074</v>
      </c>
      <c r="F74">
        <f t="shared" ca="1" si="18"/>
        <v>33637.272920383242</v>
      </c>
      <c r="G74">
        <f ca="1">D74-Krishna!$AD$3</f>
        <v>252.52060115820859</v>
      </c>
      <c r="H74">
        <f ca="1">E74-Krishna!$AE$3</f>
        <v>596.16220517098373</v>
      </c>
      <c r="I74">
        <f ca="1">F74-Krishna!$AF$3</f>
        <v>6047.6365567468783</v>
      </c>
      <c r="J74">
        <f t="shared" ca="1" si="19"/>
        <v>-4653.4143312855012</v>
      </c>
    </row>
    <row r="75" spans="1:10">
      <c r="A75">
        <v>70</v>
      </c>
      <c r="B75">
        <f t="shared" ca="1" si="14"/>
        <v>0.68413381971660436</v>
      </c>
      <c r="C75" s="40">
        <f t="shared" ca="1" si="15"/>
        <v>0.94</v>
      </c>
      <c r="D75">
        <f t="shared" ca="1" si="16"/>
        <v>7860.4918978406567</v>
      </c>
      <c r="E75">
        <f t="shared" ca="1" si="17"/>
        <v>12534.368759618168</v>
      </c>
      <c r="F75">
        <f t="shared" ca="1" si="18"/>
        <v>40878.902101733838</v>
      </c>
      <c r="G75">
        <f ca="1">D75-Krishna!$AD$3</f>
        <v>1150.8555342042928</v>
      </c>
      <c r="H75">
        <f ca="1">E75-Krishna!$AE$3</f>
        <v>1514.959668709078</v>
      </c>
      <c r="I75">
        <f ca="1">F75-Krishna!$AF$3</f>
        <v>13289.265738097474</v>
      </c>
      <c r="J75">
        <f t="shared" ca="1" si="19"/>
        <v>-4673.8768617775113</v>
      </c>
    </row>
    <row r="76" spans="1:10">
      <c r="A76">
        <v>71</v>
      </c>
      <c r="B76">
        <f t="shared" ca="1" si="14"/>
        <v>0.75889693264181524</v>
      </c>
      <c r="C76" s="40">
        <f t="shared" ca="1" si="15"/>
        <v>0.94</v>
      </c>
      <c r="D76">
        <f t="shared" ca="1" si="16"/>
        <v>6499.433288187056</v>
      </c>
      <c r="E76">
        <f t="shared" ca="1" si="17"/>
        <v>12743.596931183871</v>
      </c>
      <c r="F76">
        <f t="shared" ca="1" si="18"/>
        <v>25702.902725388412</v>
      </c>
      <c r="G76">
        <f ca="1">D76-Krishna!$AD$3</f>
        <v>-210.20307544930802</v>
      </c>
      <c r="H76">
        <f ca="1">E76-Krishna!$AE$3</f>
        <v>1724.1878402747807</v>
      </c>
      <c r="I76">
        <f ca="1">F76-Krishna!$AF$3</f>
        <v>-1886.7336382479516</v>
      </c>
      <c r="J76">
        <f t="shared" ca="1" si="19"/>
        <v>-6244.1636429968148</v>
      </c>
    </row>
    <row r="77" spans="1:10">
      <c r="A77">
        <v>72</v>
      </c>
      <c r="B77">
        <f t="shared" ca="1" si="14"/>
        <v>0.27965544163200384</v>
      </c>
      <c r="C77" s="40">
        <f t="shared" ca="1" si="15"/>
        <v>0.89</v>
      </c>
      <c r="D77">
        <f t="shared" ca="1" si="16"/>
        <v>6217.0388626599624</v>
      </c>
      <c r="E77">
        <f t="shared" ca="1" si="17"/>
        <v>10605.65584864827</v>
      </c>
      <c r="F77">
        <f t="shared" ca="1" si="18"/>
        <v>21316.333218901062</v>
      </c>
      <c r="G77">
        <f ca="1">D77-Krishna!$AD$3</f>
        <v>-492.59750097640153</v>
      </c>
      <c r="H77">
        <f ca="1">E77-Krishna!$AE$3</f>
        <v>-413.75324226082012</v>
      </c>
      <c r="I77">
        <f ca="1">F77-Krishna!$AF$3</f>
        <v>-6273.3031447353023</v>
      </c>
      <c r="J77">
        <f t="shared" ca="1" si="19"/>
        <v>-4388.6169859883075</v>
      </c>
    </row>
    <row r="78" spans="1:10">
      <c r="A78">
        <v>73</v>
      </c>
      <c r="B78">
        <f t="shared" ca="1" si="14"/>
        <v>6.0734616333724567E-2</v>
      </c>
      <c r="C78" s="40">
        <f t="shared" ca="1" si="15"/>
        <v>0.77</v>
      </c>
      <c r="D78">
        <f t="shared" ca="1" si="16"/>
        <v>5512.6989040416074</v>
      </c>
      <c r="E78">
        <f t="shared" ca="1" si="17"/>
        <v>4502.105955817532</v>
      </c>
      <c r="F78">
        <f t="shared" ca="1" si="18"/>
        <v>5986.0270791881831</v>
      </c>
      <c r="G78">
        <f ca="1">D78-Krishna!$AD$3</f>
        <v>-1196.9374595947565</v>
      </c>
      <c r="H78">
        <f ca="1">E78-Krishna!$AE$3</f>
        <v>-6517.303135091558</v>
      </c>
      <c r="I78">
        <f ca="1">F78-Krishna!$AF$3</f>
        <v>-21603.609284448183</v>
      </c>
      <c r="J78">
        <f t="shared" ca="1" si="19"/>
        <v>1010.5929482240754</v>
      </c>
    </row>
    <row r="79" spans="1:10">
      <c r="A79">
        <v>74</v>
      </c>
      <c r="B79">
        <f t="shared" ca="1" si="14"/>
        <v>8.2365236282059051E-2</v>
      </c>
      <c r="C79" s="40">
        <f t="shared" ca="1" si="15"/>
        <v>0.77</v>
      </c>
      <c r="D79">
        <f t="shared" ca="1" si="16"/>
        <v>6269.4982571168584</v>
      </c>
      <c r="E79">
        <f t="shared" ca="1" si="17"/>
        <v>5769.1390582414233</v>
      </c>
      <c r="F79">
        <f t="shared" ca="1" si="18"/>
        <v>19861.537228110541</v>
      </c>
      <c r="G79">
        <f ca="1">D79-Krishna!$AD$3</f>
        <v>-440.13810651950553</v>
      </c>
      <c r="H79">
        <f ca="1">E79-Krishna!$AE$3</f>
        <v>-5250.2700326676668</v>
      </c>
      <c r="I79">
        <f ca="1">F79-Krishna!$AF$3</f>
        <v>-7728.0991355258229</v>
      </c>
      <c r="J79">
        <f t="shared" ca="1" si="19"/>
        <v>500.35919887543514</v>
      </c>
    </row>
    <row r="80" spans="1:10">
      <c r="A80">
        <v>75</v>
      </c>
      <c r="B80">
        <f t="shared" ca="1" si="14"/>
        <v>0.38134729454065153</v>
      </c>
      <c r="C80" s="40">
        <f t="shared" ca="1" si="15"/>
        <v>0.9</v>
      </c>
      <c r="D80">
        <f t="shared" ca="1" si="16"/>
        <v>6738.4106353917596</v>
      </c>
      <c r="E80">
        <f t="shared" ca="1" si="17"/>
        <v>14118.701304237582</v>
      </c>
      <c r="F80">
        <f t="shared" ca="1" si="18"/>
        <v>27493.059452525249</v>
      </c>
      <c r="G80">
        <f ca="1">D80-Krishna!$AD$3</f>
        <v>28.774271755395603</v>
      </c>
      <c r="H80">
        <f ca="1">E80-Krishna!$AE$3</f>
        <v>3099.2922133284919</v>
      </c>
      <c r="I80">
        <f ca="1">F80-Krishna!$AF$3</f>
        <v>-96.576911111114896</v>
      </c>
      <c r="J80">
        <f t="shared" ca="1" si="19"/>
        <v>-7380.2906688458224</v>
      </c>
    </row>
    <row r="81" spans="1:10">
      <c r="A81">
        <v>76</v>
      </c>
      <c r="B81">
        <f t="shared" ca="1" si="14"/>
        <v>8.5731212046989191E-2</v>
      </c>
      <c r="C81" s="40">
        <f t="shared" ca="1" si="15"/>
        <v>0.77</v>
      </c>
      <c r="D81">
        <f t="shared" ca="1" si="16"/>
        <v>5915.4538770197059</v>
      </c>
      <c r="E81">
        <f t="shared" ca="1" si="17"/>
        <v>5254.3785486994711</v>
      </c>
      <c r="F81">
        <f t="shared" ca="1" si="18"/>
        <v>14362.231617951986</v>
      </c>
      <c r="G81">
        <f ca="1">D81-Krishna!$AD$3</f>
        <v>-794.18248661665803</v>
      </c>
      <c r="H81">
        <f ca="1">E81-Krishna!$AE$3</f>
        <v>-5765.0305422096189</v>
      </c>
      <c r="I81">
        <f ca="1">F81-Krishna!$AF$3</f>
        <v>-13227.404745684378</v>
      </c>
      <c r="J81">
        <f t="shared" ca="1" si="19"/>
        <v>661.0753283202348</v>
      </c>
    </row>
    <row r="82" spans="1:10">
      <c r="A82">
        <v>77</v>
      </c>
      <c r="B82">
        <f t="shared" ca="1" si="14"/>
        <v>0.60321994157584546</v>
      </c>
      <c r="C82" s="40">
        <f t="shared" ca="1" si="15"/>
        <v>0.94</v>
      </c>
      <c r="D82">
        <f t="shared" ca="1" si="16"/>
        <v>8043.6691909996944</v>
      </c>
      <c r="E82">
        <f t="shared" ca="1" si="17"/>
        <v>12569.826429838606</v>
      </c>
      <c r="F82">
        <f t="shared" ca="1" si="18"/>
        <v>41110.374470854564</v>
      </c>
      <c r="G82">
        <f ca="1">D82-Krishna!$AD$3</f>
        <v>1334.0328273633304</v>
      </c>
      <c r="H82">
        <f ca="1">E82-Krishna!$AE$3</f>
        <v>1550.4173389295156</v>
      </c>
      <c r="I82">
        <f ca="1">F82-Krishna!$AF$3</f>
        <v>13520.7381072182</v>
      </c>
      <c r="J82">
        <f t="shared" ca="1" si="19"/>
        <v>-4526.1572388389113</v>
      </c>
    </row>
    <row r="83" spans="1:10">
      <c r="A83">
        <v>78</v>
      </c>
      <c r="B83">
        <f t="shared" ca="1" si="14"/>
        <v>0.40093541633832264</v>
      </c>
      <c r="C83" s="40">
        <f t="shared" ca="1" si="15"/>
        <v>0.9</v>
      </c>
      <c r="D83">
        <f t="shared" ca="1" si="16"/>
        <v>6267.4778564760963</v>
      </c>
      <c r="E83">
        <f t="shared" ca="1" si="17"/>
        <v>11532.701111408756</v>
      </c>
      <c r="F83">
        <f t="shared" ca="1" si="18"/>
        <v>35002.023495061447</v>
      </c>
      <c r="G83">
        <f ca="1">D83-Krishna!$AD$3</f>
        <v>-442.15850716026762</v>
      </c>
      <c r="H83">
        <f ca="1">E83-Krishna!$AE$3</f>
        <v>513.29202049966625</v>
      </c>
      <c r="I83">
        <f ca="1">F83-Krishna!$AF$3</f>
        <v>7412.3871314250828</v>
      </c>
      <c r="J83">
        <f t="shared" ca="1" si="19"/>
        <v>-5265.22325493266</v>
      </c>
    </row>
    <row r="84" spans="1:10">
      <c r="A84">
        <v>79</v>
      </c>
      <c r="B84">
        <f t="shared" ca="1" si="14"/>
        <v>0.49894863662686684</v>
      </c>
      <c r="C84" s="40">
        <f t="shared" ca="1" si="15"/>
        <v>0.91</v>
      </c>
      <c r="D84">
        <f t="shared" ca="1" si="16"/>
        <v>6914.2124683405618</v>
      </c>
      <c r="E84">
        <f t="shared" ca="1" si="17"/>
        <v>11340.460365499915</v>
      </c>
      <c r="F84">
        <f t="shared" ca="1" si="18"/>
        <v>34947.257753147605</v>
      </c>
      <c r="G84">
        <f ca="1">D84-Krishna!$AD$3</f>
        <v>204.57610470419786</v>
      </c>
      <c r="H84">
        <f ca="1">E84-Krishna!$AE$3</f>
        <v>321.05127459082541</v>
      </c>
      <c r="I84">
        <f ca="1">F84-Krishna!$AF$3</f>
        <v>7357.6213895112414</v>
      </c>
      <c r="J84">
        <f t="shared" ca="1" si="19"/>
        <v>-4426.2478971593537</v>
      </c>
    </row>
    <row r="85" spans="1:10">
      <c r="A85">
        <v>80</v>
      </c>
      <c r="B85">
        <f t="shared" ca="1" si="14"/>
        <v>0.84830361353602046</v>
      </c>
      <c r="C85" s="40">
        <f t="shared" ca="1" si="15"/>
        <v>0.95</v>
      </c>
      <c r="D85">
        <f t="shared" ca="1" si="16"/>
        <v>6460.4021473631665</v>
      </c>
      <c r="E85">
        <f t="shared" ca="1" si="17"/>
        <v>11639.466800338232</v>
      </c>
      <c r="F85">
        <f t="shared" ca="1" si="18"/>
        <v>26007.829296669301</v>
      </c>
      <c r="G85">
        <f ca="1">D85-Krishna!$AD$3</f>
        <v>-249.23421627319749</v>
      </c>
      <c r="H85">
        <f ca="1">E85-Krishna!$AE$3</f>
        <v>620.05770942914205</v>
      </c>
      <c r="I85">
        <f ca="1">F85-Krishna!$AF$3</f>
        <v>-1581.8070669670633</v>
      </c>
      <c r="J85">
        <f t="shared" ca="1" si="19"/>
        <v>-5179.0646529750657</v>
      </c>
    </row>
    <row r="86" spans="1:10">
      <c r="A86">
        <v>81</v>
      </c>
      <c r="B86">
        <f t="shared" ca="1" si="14"/>
        <v>0.59214239463773177</v>
      </c>
      <c r="C86" s="40">
        <f t="shared" ca="1" si="15"/>
        <v>0.94</v>
      </c>
      <c r="D86">
        <f t="shared" ca="1" si="16"/>
        <v>6271.6282746249708</v>
      </c>
      <c r="E86">
        <f t="shared" ca="1" si="17"/>
        <v>9501.4841935577733</v>
      </c>
      <c r="F86">
        <f t="shared" ca="1" si="18"/>
        <v>36841.311360826548</v>
      </c>
      <c r="G86">
        <f ca="1">D86-Krishna!$AD$3</f>
        <v>-438.00808901139317</v>
      </c>
      <c r="H86">
        <f ca="1">E86-Krishna!$AE$3</f>
        <v>-1517.9248973513168</v>
      </c>
      <c r="I86">
        <f ca="1">F86-Krishna!$AF$3</f>
        <v>9251.6749971901845</v>
      </c>
      <c r="J86">
        <f t="shared" ca="1" si="19"/>
        <v>-3229.8559189328025</v>
      </c>
    </row>
    <row r="87" spans="1:10">
      <c r="A87">
        <v>82</v>
      </c>
      <c r="B87">
        <f t="shared" ca="1" si="14"/>
        <v>0.43234168247623406</v>
      </c>
      <c r="C87" s="40">
        <f t="shared" ca="1" si="15"/>
        <v>0.9</v>
      </c>
      <c r="D87">
        <f t="shared" ca="1" si="16"/>
        <v>6043.3249289339847</v>
      </c>
      <c r="E87">
        <f t="shared" ca="1" si="17"/>
        <v>11095.834529553093</v>
      </c>
      <c r="F87">
        <f t="shared" ca="1" si="18"/>
        <v>20693.526177403208</v>
      </c>
      <c r="G87">
        <f ca="1">D87-Krishna!$AD$3</f>
        <v>-666.3114347023793</v>
      </c>
      <c r="H87">
        <f ca="1">E87-Krishna!$AE$3</f>
        <v>76.425438644002497</v>
      </c>
      <c r="I87">
        <f ca="1">F87-Krishna!$AF$3</f>
        <v>-6896.1101862331561</v>
      </c>
      <c r="J87">
        <f t="shared" ca="1" si="19"/>
        <v>-5052.5096006191079</v>
      </c>
    </row>
    <row r="88" spans="1:10">
      <c r="A88">
        <v>83</v>
      </c>
      <c r="B88">
        <f t="shared" ca="1" si="14"/>
        <v>0.32804194757222116</v>
      </c>
      <c r="C88" s="40">
        <f t="shared" ca="1" si="15"/>
        <v>0.9</v>
      </c>
      <c r="D88">
        <f t="shared" ca="1" si="16"/>
        <v>6976.8568912299124</v>
      </c>
      <c r="E88">
        <f t="shared" ca="1" si="17"/>
        <v>9278.2757350844731</v>
      </c>
      <c r="F88">
        <f t="shared" ca="1" si="18"/>
        <v>25360.248077113712</v>
      </c>
      <c r="G88">
        <f ca="1">D88-Krishna!$AD$3</f>
        <v>267.22052759354847</v>
      </c>
      <c r="H88">
        <f ca="1">E88-Krishna!$AE$3</f>
        <v>-1741.133355824617</v>
      </c>
      <c r="I88">
        <f ca="1">F88-Krishna!$AF$3</f>
        <v>-2229.3882865226515</v>
      </c>
      <c r="J88">
        <f t="shared" ca="1" si="19"/>
        <v>-2301.4188438545607</v>
      </c>
    </row>
    <row r="89" spans="1:10">
      <c r="A89">
        <v>84</v>
      </c>
      <c r="B89">
        <f t="shared" ca="1" si="14"/>
        <v>4.3723697203740586E-2</v>
      </c>
      <c r="C89" s="40">
        <f t="shared" ca="1" si="15"/>
        <v>0.74</v>
      </c>
      <c r="D89">
        <f t="shared" ca="1" si="16"/>
        <v>5736.6297439674036</v>
      </c>
      <c r="E89">
        <f t="shared" ca="1" si="17"/>
        <v>7939.9349742881095</v>
      </c>
      <c r="F89">
        <f t="shared" ca="1" si="18"/>
        <v>10665.272727320273</v>
      </c>
      <c r="G89">
        <f ca="1">D89-Krishna!$AD$3</f>
        <v>-973.00661966896041</v>
      </c>
      <c r="H89">
        <f ca="1">E89-Krishna!$AE$3</f>
        <v>-3079.4741166209806</v>
      </c>
      <c r="I89">
        <f ca="1">F89-Krishna!$AF$3</f>
        <v>-16924.363636316091</v>
      </c>
      <c r="J89">
        <f t="shared" ca="1" si="19"/>
        <v>-2203.305230320706</v>
      </c>
    </row>
    <row r="90" spans="1:10">
      <c r="A90">
        <v>85</v>
      </c>
      <c r="B90">
        <f t="shared" ca="1" si="14"/>
        <v>0.11064020057882717</v>
      </c>
      <c r="C90" s="40">
        <f t="shared" ca="1" si="15"/>
        <v>0.8</v>
      </c>
      <c r="D90">
        <f t="shared" ca="1" si="16"/>
        <v>6651.4822105915191</v>
      </c>
      <c r="E90">
        <f t="shared" ca="1" si="17"/>
        <v>8248.4500497953868</v>
      </c>
      <c r="F90">
        <f t="shared" ca="1" si="18"/>
        <v>13256.156074927809</v>
      </c>
      <c r="G90">
        <f ca="1">D90-Krishna!$AD$3</f>
        <v>-58.154153044844861</v>
      </c>
      <c r="H90">
        <f ca="1">E90-Krishna!$AE$3</f>
        <v>-2770.9590411137033</v>
      </c>
      <c r="I90">
        <f ca="1">F90-Krishna!$AF$3</f>
        <v>-14333.480288708555</v>
      </c>
      <c r="J90">
        <f t="shared" ca="1" si="19"/>
        <v>-1596.9678392038677</v>
      </c>
    </row>
    <row r="91" spans="1:10">
      <c r="A91">
        <v>86</v>
      </c>
      <c r="B91">
        <f t="shared" ca="1" si="14"/>
        <v>0.7289306371430726</v>
      </c>
      <c r="C91" s="40">
        <f t="shared" ca="1" si="15"/>
        <v>0.94</v>
      </c>
      <c r="D91">
        <f t="shared" ca="1" si="16"/>
        <v>6824.7373065771108</v>
      </c>
      <c r="E91">
        <f t="shared" ca="1" si="17"/>
        <v>13805.418324372731</v>
      </c>
      <c r="F91">
        <f t="shared" ca="1" si="18"/>
        <v>20772.701037885839</v>
      </c>
      <c r="G91">
        <f ca="1">D91-Krishna!$AD$3</f>
        <v>115.10094294074679</v>
      </c>
      <c r="H91">
        <f ca="1">E91-Krishna!$AE$3</f>
        <v>2786.0092334636411</v>
      </c>
      <c r="I91">
        <f ca="1">F91-Krishna!$AF$3</f>
        <v>-6816.9353257505245</v>
      </c>
      <c r="J91">
        <f t="shared" ca="1" si="19"/>
        <v>-6980.6810177956204</v>
      </c>
    </row>
    <row r="92" spans="1:10">
      <c r="A92">
        <v>87</v>
      </c>
      <c r="B92">
        <f t="shared" ca="1" si="14"/>
        <v>0.32568708824616255</v>
      </c>
      <c r="C92" s="40">
        <f t="shared" ca="1" si="15"/>
        <v>0.9</v>
      </c>
      <c r="D92">
        <f t="shared" ca="1" si="16"/>
        <v>6562.8462660485538</v>
      </c>
      <c r="E92">
        <f t="shared" ca="1" si="17"/>
        <v>10595.793803687211</v>
      </c>
      <c r="F92">
        <f t="shared" ca="1" si="18"/>
        <v>22234.079237324841</v>
      </c>
      <c r="G92">
        <f ca="1">D92-Krishna!$AD$3</f>
        <v>-146.79009758781012</v>
      </c>
      <c r="H92">
        <f ca="1">E92-Krishna!$AE$3</f>
        <v>-423.61528722187904</v>
      </c>
      <c r="I92">
        <f ca="1">F92-Krishna!$AF$3</f>
        <v>-5355.5571263115235</v>
      </c>
      <c r="J92">
        <f t="shared" ca="1" si="19"/>
        <v>-4032.9475376386572</v>
      </c>
    </row>
    <row r="93" spans="1:10">
      <c r="A93">
        <v>88</v>
      </c>
      <c r="B93">
        <f t="shared" ca="1" si="14"/>
        <v>0.39257293078851052</v>
      </c>
      <c r="C93" s="40">
        <f t="shared" ca="1" si="15"/>
        <v>0.9</v>
      </c>
      <c r="D93">
        <f t="shared" ca="1" si="16"/>
        <v>6621.3171389362305</v>
      </c>
      <c r="E93">
        <f t="shared" ca="1" si="17"/>
        <v>11481.631003511502</v>
      </c>
      <c r="F93">
        <f t="shared" ca="1" si="18"/>
        <v>35546.311228024955</v>
      </c>
      <c r="G93">
        <f ca="1">D93-Krishna!$AD$3</f>
        <v>-88.319224700133418</v>
      </c>
      <c r="H93">
        <f ca="1">E93-Krishna!$AE$3</f>
        <v>462.22191260241198</v>
      </c>
      <c r="I93">
        <f ca="1">F93-Krishna!$AF$3</f>
        <v>7956.6748643885912</v>
      </c>
      <c r="J93">
        <f t="shared" ca="1" si="19"/>
        <v>-4860.3138645752715</v>
      </c>
    </row>
    <row r="94" spans="1:10">
      <c r="A94">
        <v>89</v>
      </c>
      <c r="B94">
        <f t="shared" ca="1" si="14"/>
        <v>0.85883467566529814</v>
      </c>
      <c r="C94" s="40">
        <f t="shared" ca="1" si="15"/>
        <v>0.95</v>
      </c>
      <c r="D94">
        <f t="shared" ca="1" si="16"/>
        <v>6973.4353681595821</v>
      </c>
      <c r="E94">
        <f t="shared" ca="1" si="17"/>
        <v>13999.904570943459</v>
      </c>
      <c r="F94">
        <f t="shared" ca="1" si="18"/>
        <v>36095.558330329906</v>
      </c>
      <c r="G94">
        <f ca="1">D94-Krishna!$AD$3</f>
        <v>263.79900452321817</v>
      </c>
      <c r="H94">
        <f ca="1">E94-Krishna!$AE$3</f>
        <v>2980.4954800343694</v>
      </c>
      <c r="I94">
        <f ca="1">F94-Krishna!$AF$3</f>
        <v>8505.9219666935423</v>
      </c>
      <c r="J94">
        <f t="shared" ca="1" si="19"/>
        <v>-7026.4692027838773</v>
      </c>
    </row>
    <row r="95" spans="1:10">
      <c r="A95">
        <v>90</v>
      </c>
      <c r="B95">
        <f t="shared" ca="1" si="14"/>
        <v>0.59185366052348853</v>
      </c>
      <c r="C95" s="40">
        <f t="shared" ca="1" si="15"/>
        <v>0.94</v>
      </c>
      <c r="D95">
        <f t="shared" ca="1" si="16"/>
        <v>6640.0469954420059</v>
      </c>
      <c r="E95">
        <f t="shared" ca="1" si="17"/>
        <v>14571.164131152784</v>
      </c>
      <c r="F95">
        <f t="shared" ca="1" si="18"/>
        <v>34658.556676390814</v>
      </c>
      <c r="G95">
        <f ca="1">D95-Krishna!$AD$3</f>
        <v>-69.58936819435803</v>
      </c>
      <c r="H95">
        <f ca="1">E95-Krishna!$AE$3</f>
        <v>3551.7550402436937</v>
      </c>
      <c r="I95">
        <f ca="1">F95-Krishna!$AF$3</f>
        <v>7068.9203127544497</v>
      </c>
      <c r="J95">
        <f t="shared" ca="1" si="19"/>
        <v>-7931.1171357107778</v>
      </c>
    </row>
    <row r="96" spans="1:10">
      <c r="A96">
        <v>91</v>
      </c>
      <c r="B96">
        <f t="shared" ca="1" si="14"/>
        <v>0.93026671348533518</v>
      </c>
      <c r="C96" s="40">
        <f t="shared" ca="1" si="15"/>
        <v>0.96</v>
      </c>
      <c r="D96">
        <f t="shared" ca="1" si="16"/>
        <v>8017.9466574575627</v>
      </c>
      <c r="E96">
        <f t="shared" ca="1" si="17"/>
        <v>9016.5057729175751</v>
      </c>
      <c r="F96">
        <f t="shared" ca="1" si="18"/>
        <v>39740.13074901815</v>
      </c>
      <c r="G96">
        <f ca="1">D96-Krishna!$AD$3</f>
        <v>1308.3102938211987</v>
      </c>
      <c r="H96">
        <f ca="1">E96-Krishna!$AE$3</f>
        <v>-2002.903317991515</v>
      </c>
      <c r="I96">
        <f ca="1">F96-Krishna!$AF$3</f>
        <v>12150.494385381786</v>
      </c>
      <c r="J96">
        <f t="shared" ca="1" si="19"/>
        <v>-998.55911546001244</v>
      </c>
    </row>
    <row r="97" spans="1:10">
      <c r="A97">
        <v>92</v>
      </c>
      <c r="B97">
        <f t="shared" ca="1" si="14"/>
        <v>0.58222799508608036</v>
      </c>
      <c r="C97" s="40">
        <f t="shared" ca="1" si="15"/>
        <v>0.93</v>
      </c>
      <c r="D97">
        <f t="shared" ca="1" si="16"/>
        <v>7058.5725529384272</v>
      </c>
      <c r="E97">
        <f t="shared" ca="1" si="17"/>
        <v>12768.958178836729</v>
      </c>
      <c r="F97">
        <f t="shared" ca="1" si="18"/>
        <v>27964.225341391237</v>
      </c>
      <c r="G97">
        <f ca="1">D97-Krishna!$AD$3</f>
        <v>348.93618930206321</v>
      </c>
      <c r="H97">
        <f ca="1">E97-Krishna!$AE$3</f>
        <v>1749.5490879276385</v>
      </c>
      <c r="I97">
        <f ca="1">F97-Krishna!$AF$3</f>
        <v>374.58897775487276</v>
      </c>
      <c r="J97">
        <f t="shared" ca="1" si="19"/>
        <v>-5710.3856258983014</v>
      </c>
    </row>
    <row r="98" spans="1:10">
      <c r="A98">
        <v>93</v>
      </c>
      <c r="B98">
        <f t="shared" ca="1" si="14"/>
        <v>0.47534454487730693</v>
      </c>
      <c r="C98" s="40">
        <f t="shared" ca="1" si="15"/>
        <v>0.91</v>
      </c>
      <c r="D98">
        <f t="shared" ca="1" si="16"/>
        <v>6575.5482644706472</v>
      </c>
      <c r="E98">
        <f t="shared" ca="1" si="17"/>
        <v>10966.483199724466</v>
      </c>
      <c r="F98">
        <f t="shared" ca="1" si="18"/>
        <v>30852.478744889908</v>
      </c>
      <c r="G98">
        <f ca="1">D98-Krishna!$AD$3</f>
        <v>-134.08809916571681</v>
      </c>
      <c r="H98">
        <f ca="1">E98-Krishna!$AE$3</f>
        <v>-52.925891184624561</v>
      </c>
      <c r="I98">
        <f ca="1">F98-Krishna!$AF$3</f>
        <v>3262.8423812535439</v>
      </c>
      <c r="J98">
        <f t="shared" ca="1" si="19"/>
        <v>-4390.9349352538184</v>
      </c>
    </row>
    <row r="99" spans="1:10">
      <c r="A99">
        <v>94</v>
      </c>
      <c r="B99">
        <f t="shared" ca="1" si="14"/>
        <v>0.74817596184214841</v>
      </c>
      <c r="C99" s="40">
        <f t="shared" ca="1" si="15"/>
        <v>0.94</v>
      </c>
      <c r="D99">
        <f t="shared" ca="1" si="16"/>
        <v>6046.0591033104884</v>
      </c>
      <c r="E99">
        <f t="shared" ca="1" si="17"/>
        <v>10750.809536616001</v>
      </c>
      <c r="F99">
        <f t="shared" ca="1" si="18"/>
        <v>37922.959534172653</v>
      </c>
      <c r="G99">
        <f ca="1">D99-Krishna!$AD$3</f>
        <v>-663.57726032587561</v>
      </c>
      <c r="H99">
        <f ca="1">E99-Krishna!$AE$3</f>
        <v>-268.59955429308866</v>
      </c>
      <c r="I99">
        <f ca="1">F99-Krishna!$AF$3</f>
        <v>10333.323170536289</v>
      </c>
      <c r="J99">
        <f t="shared" ca="1" si="19"/>
        <v>-4704.7504333055131</v>
      </c>
    </row>
    <row r="100" spans="1:10">
      <c r="A100">
        <v>95</v>
      </c>
      <c r="B100">
        <f t="shared" ca="1" si="14"/>
        <v>0.28738911680728763</v>
      </c>
      <c r="C100" s="40">
        <f t="shared" ca="1" si="15"/>
        <v>0.89</v>
      </c>
      <c r="D100">
        <f t="shared" ca="1" si="16"/>
        <v>7322.3177436109972</v>
      </c>
      <c r="E100">
        <f t="shared" ca="1" si="17"/>
        <v>14524.423802811951</v>
      </c>
      <c r="F100">
        <f t="shared" ca="1" si="18"/>
        <v>23543.800474773681</v>
      </c>
      <c r="G100">
        <f ca="1">D100-Krishna!$AD$3</f>
        <v>612.68137997463327</v>
      </c>
      <c r="H100">
        <f ca="1">E100-Krishna!$AE$3</f>
        <v>3505.0147119028607</v>
      </c>
      <c r="I100">
        <f ca="1">F100-Krishna!$AF$3</f>
        <v>-4045.8358888626826</v>
      </c>
      <c r="J100">
        <f t="shared" ca="1" si="19"/>
        <v>-7202.1060592009535</v>
      </c>
    </row>
    <row r="101" spans="1:10">
      <c r="A101">
        <v>96</v>
      </c>
      <c r="B101">
        <f t="shared" ca="1" si="14"/>
        <v>0.10586211320127636</v>
      </c>
      <c r="C101" s="40">
        <f t="shared" ca="1" si="15"/>
        <v>0.8</v>
      </c>
      <c r="D101">
        <f t="shared" ca="1" si="16"/>
        <v>5941.1818332295525</v>
      </c>
      <c r="E101">
        <f t="shared" ca="1" si="17"/>
        <v>6910.0146563492999</v>
      </c>
      <c r="F101">
        <f t="shared" ca="1" si="18"/>
        <v>20118.646478048377</v>
      </c>
      <c r="G101">
        <f ca="1">D101-Krishna!$AD$3</f>
        <v>-768.4545304068115</v>
      </c>
      <c r="H101">
        <f ca="1">E101-Krishna!$AE$3</f>
        <v>-4109.3944345597902</v>
      </c>
      <c r="I101">
        <f ca="1">F101-Krishna!$AF$3</f>
        <v>-7470.9898855879874</v>
      </c>
      <c r="J101">
        <f t="shared" ca="1" si="19"/>
        <v>-968.83282311974745</v>
      </c>
    </row>
    <row r="102" spans="1:10">
      <c r="A102">
        <v>97</v>
      </c>
      <c r="B102">
        <f t="shared" ca="1" si="14"/>
        <v>0.25385432512047157</v>
      </c>
      <c r="C102" s="40">
        <f t="shared" ca="1" si="15"/>
        <v>0.89</v>
      </c>
      <c r="D102">
        <f t="shared" ca="1" si="16"/>
        <v>6187.028180687329</v>
      </c>
      <c r="E102">
        <f t="shared" ca="1" si="17"/>
        <v>12638.449342752352</v>
      </c>
      <c r="F102">
        <f t="shared" ca="1" si="18"/>
        <v>29934.517971776302</v>
      </c>
      <c r="G102">
        <f ca="1">D102-Krishna!$AD$3</f>
        <v>-522.60818294903493</v>
      </c>
      <c r="H102">
        <f ca="1">E102-Krishna!$AE$3</f>
        <v>1619.040251843262</v>
      </c>
      <c r="I102">
        <f ca="1">F102-Krishna!$AF$3</f>
        <v>2344.8816081399382</v>
      </c>
      <c r="J102">
        <f t="shared" ca="1" si="19"/>
        <v>-6451.4211620650231</v>
      </c>
    </row>
    <row r="103" spans="1:10">
      <c r="A103">
        <v>98</v>
      </c>
      <c r="B103">
        <f t="shared" ca="1" si="14"/>
        <v>0.61546102708192518</v>
      </c>
      <c r="C103" s="40">
        <f t="shared" ca="1" si="15"/>
        <v>0.94</v>
      </c>
      <c r="D103">
        <f t="shared" ca="1" si="16"/>
        <v>7564.3228390022086</v>
      </c>
      <c r="E103">
        <f t="shared" ca="1" si="17"/>
        <v>9762.8270284076316</v>
      </c>
      <c r="F103">
        <f t="shared" ca="1" si="18"/>
        <v>30977.489887034164</v>
      </c>
      <c r="G103">
        <f ca="1">D103-Krishna!$AD$3</f>
        <v>854.68647536584467</v>
      </c>
      <c r="H103">
        <f ca="1">E103-Krishna!$AE$3</f>
        <v>-1256.5820625014585</v>
      </c>
      <c r="I103">
        <f ca="1">F103-Krishna!$AF$3</f>
        <v>3387.8535233978</v>
      </c>
      <c r="J103">
        <f t="shared" ca="1" si="19"/>
        <v>-2198.5041894054229</v>
      </c>
    </row>
    <row r="104" spans="1:10">
      <c r="A104">
        <v>99</v>
      </c>
      <c r="B104">
        <f t="shared" ca="1" si="14"/>
        <v>0.36520741769906384</v>
      </c>
      <c r="C104" s="40">
        <f t="shared" ca="1" si="15"/>
        <v>0.9</v>
      </c>
      <c r="D104">
        <f t="shared" ca="1" si="16"/>
        <v>7338.9708165369311</v>
      </c>
      <c r="E104">
        <f t="shared" ca="1" si="17"/>
        <v>10520.108335509942</v>
      </c>
      <c r="F104">
        <f t="shared" ca="1" si="18"/>
        <v>21477.966602514665</v>
      </c>
      <c r="G104">
        <f ca="1">D104-Krishna!$AD$3</f>
        <v>629.33445290056716</v>
      </c>
      <c r="H104">
        <f ca="1">E104-Krishna!$AE$3</f>
        <v>-499.30075539914833</v>
      </c>
      <c r="I104">
        <f ca="1">F104-Krishna!$AF$3</f>
        <v>-6111.6697611216987</v>
      </c>
      <c r="J104">
        <f t="shared" ca="1" si="19"/>
        <v>-3181.1375189730106</v>
      </c>
    </row>
    <row r="105" spans="1:10">
      <c r="A105">
        <v>100</v>
      </c>
      <c r="B105">
        <f t="shared" ca="1" si="14"/>
        <v>0.42886325500872646</v>
      </c>
      <c r="C105" s="40">
        <f t="shared" ca="1" si="15"/>
        <v>0.9</v>
      </c>
      <c r="D105">
        <f t="shared" ca="1" si="16"/>
        <v>6259.1271967388275</v>
      </c>
      <c r="E105">
        <f t="shared" ca="1" si="17"/>
        <v>12569.139988045139</v>
      </c>
      <c r="F105">
        <f t="shared" ca="1" si="18"/>
        <v>31409.596318579777</v>
      </c>
      <c r="G105">
        <f ca="1">D105-Krishna!$AD$3</f>
        <v>-450.50916689753649</v>
      </c>
      <c r="H105">
        <f ca="1">E105-Krishna!$AE$3</f>
        <v>1549.730897136049</v>
      </c>
      <c r="I105">
        <f ca="1">F105-Krishna!$AF$3</f>
        <v>3819.9599549434133</v>
      </c>
      <c r="J105">
        <f t="shared" ca="1" si="19"/>
        <v>-6310.0127913063116</v>
      </c>
    </row>
    <row r="106" spans="1:10">
      <c r="A106">
        <v>101</v>
      </c>
      <c r="B106">
        <f t="shared" ca="1" si="14"/>
        <v>0.59967809274564254</v>
      </c>
      <c r="C106" s="40">
        <f t="shared" ca="1" si="15"/>
        <v>0.94</v>
      </c>
      <c r="D106">
        <f t="shared" ca="1" si="16"/>
        <v>6089.3784579615049</v>
      </c>
      <c r="E106">
        <f t="shared" ca="1" si="17"/>
        <v>14202.785349630674</v>
      </c>
      <c r="F106">
        <f t="shared" ca="1" si="18"/>
        <v>32139.016504864023</v>
      </c>
      <c r="G106">
        <f ca="1">D106-Krishna!$AD$3</f>
        <v>-620.2579056748591</v>
      </c>
      <c r="H106">
        <f ca="1">E106-Krishna!$AE$3</f>
        <v>3183.3762587215842</v>
      </c>
      <c r="I106">
        <f ca="1">F106-Krishna!$AF$3</f>
        <v>4549.3801412276589</v>
      </c>
      <c r="J106">
        <f t="shared" ca="1" si="19"/>
        <v>-8113.4068916691695</v>
      </c>
    </row>
    <row r="107" spans="1:10">
      <c r="A107">
        <v>102</v>
      </c>
      <c r="B107">
        <f t="shared" ca="1" si="14"/>
        <v>0.1513459446001022</v>
      </c>
      <c r="C107" s="40">
        <f t="shared" ca="1" si="15"/>
        <v>0.81</v>
      </c>
      <c r="D107">
        <f t="shared" ca="1" si="16"/>
        <v>7628.6654575493149</v>
      </c>
      <c r="E107">
        <f t="shared" ca="1" si="17"/>
        <v>4857.7159299040995</v>
      </c>
      <c r="F107">
        <f t="shared" ca="1" si="18"/>
        <v>16678.481550511184</v>
      </c>
      <c r="G107">
        <f ca="1">D107-Krishna!$AD$3</f>
        <v>919.02909391295088</v>
      </c>
      <c r="H107">
        <f ca="1">E107-Krishna!$AE$3</f>
        <v>-6161.6931610049905</v>
      </c>
      <c r="I107">
        <f ca="1">F107-Krishna!$AF$3</f>
        <v>-10911.15481312518</v>
      </c>
      <c r="J107">
        <f t="shared" ca="1" si="19"/>
        <v>2770.9495276452153</v>
      </c>
    </row>
    <row r="108" spans="1:10">
      <c r="A108">
        <v>103</v>
      </c>
      <c r="B108">
        <f t="shared" ca="1" si="14"/>
        <v>0.85304009625191546</v>
      </c>
      <c r="C108" s="40">
        <f t="shared" ca="1" si="15"/>
        <v>0.95</v>
      </c>
      <c r="D108">
        <f t="shared" ca="1" si="16"/>
        <v>7578.8749439989269</v>
      </c>
      <c r="E108">
        <f t="shared" ca="1" si="17"/>
        <v>11260.30905096153</v>
      </c>
      <c r="F108">
        <f t="shared" ca="1" si="18"/>
        <v>35054.689924287362</v>
      </c>
      <c r="G108">
        <f ca="1">D108-Krishna!$AD$3</f>
        <v>869.23858036256297</v>
      </c>
      <c r="H108">
        <f ca="1">E108-Krishna!$AE$3</f>
        <v>240.89996005244029</v>
      </c>
      <c r="I108">
        <f ca="1">F108-Krishna!$AF$3</f>
        <v>7465.0535606509984</v>
      </c>
      <c r="J108">
        <f t="shared" ca="1" si="19"/>
        <v>-3681.4341069626034</v>
      </c>
    </row>
    <row r="109" spans="1:10">
      <c r="A109">
        <v>104</v>
      </c>
      <c r="B109">
        <f t="shared" ca="1" si="14"/>
        <v>0.15852749714446845</v>
      </c>
      <c r="C109" s="40">
        <f t="shared" ca="1" si="15"/>
        <v>0.81</v>
      </c>
      <c r="D109">
        <f t="shared" ca="1" si="16"/>
        <v>6664.2680033608058</v>
      </c>
      <c r="E109">
        <f t="shared" ca="1" si="17"/>
        <v>3605.2628471509934</v>
      </c>
      <c r="F109">
        <f t="shared" ca="1" si="18"/>
        <v>16750.041556267453</v>
      </c>
      <c r="G109">
        <f ca="1">D109-Krishna!$AD$3</f>
        <v>-45.368360275558189</v>
      </c>
      <c r="H109">
        <f ca="1">E109-Krishna!$AE$3</f>
        <v>-7414.1462437580967</v>
      </c>
      <c r="I109">
        <f ca="1">F109-Krishna!$AF$3</f>
        <v>-10839.594807368911</v>
      </c>
      <c r="J109">
        <f t="shared" ca="1" si="19"/>
        <v>3059.0051562098124</v>
      </c>
    </row>
    <row r="110" spans="1:10">
      <c r="A110">
        <v>105</v>
      </c>
      <c r="B110">
        <f t="shared" ca="1" si="14"/>
        <v>0.28128960449294538</v>
      </c>
      <c r="C110" s="40">
        <f t="shared" ca="1" si="15"/>
        <v>0.89</v>
      </c>
      <c r="D110">
        <f t="shared" ca="1" si="16"/>
        <v>6899.7133399519826</v>
      </c>
      <c r="E110">
        <f t="shared" ca="1" si="17"/>
        <v>18195.276581842765</v>
      </c>
      <c r="F110">
        <f t="shared" ca="1" si="18"/>
        <v>15767.365942778793</v>
      </c>
      <c r="G110">
        <f ca="1">D110-Krishna!$AD$3</f>
        <v>190.07697631561859</v>
      </c>
      <c r="H110">
        <f ca="1">E110-Krishna!$AE$3</f>
        <v>7175.8674909336751</v>
      </c>
      <c r="I110">
        <f ca="1">F110-Krishna!$AF$3</f>
        <v>-11822.270420857571</v>
      </c>
      <c r="J110">
        <f t="shared" ca="1" si="19"/>
        <v>-11295.563241890783</v>
      </c>
    </row>
    <row r="111" spans="1:10">
      <c r="A111">
        <v>106</v>
      </c>
      <c r="B111">
        <f t="shared" ca="1" si="14"/>
        <v>0.72227688640639398</v>
      </c>
      <c r="C111" s="40">
        <f t="shared" ca="1" si="15"/>
        <v>0.94</v>
      </c>
      <c r="D111">
        <f t="shared" ca="1" si="16"/>
        <v>6158.7032934789358</v>
      </c>
      <c r="E111">
        <f t="shared" ca="1" si="17"/>
        <v>13500.400481500559</v>
      </c>
      <c r="F111">
        <f t="shared" ca="1" si="18"/>
        <v>32637.5771095864</v>
      </c>
      <c r="G111">
        <f ca="1">D111-Krishna!$AD$3</f>
        <v>-550.93307015742812</v>
      </c>
      <c r="H111">
        <f ca="1">E111-Krishna!$AE$3</f>
        <v>2480.9913905914691</v>
      </c>
      <c r="I111">
        <f ca="1">F111-Krishna!$AF$3</f>
        <v>5047.9407459500362</v>
      </c>
      <c r="J111">
        <f t="shared" ca="1" si="19"/>
        <v>-7341.6971880216233</v>
      </c>
    </row>
    <row r="112" spans="1:10">
      <c r="A112">
        <v>107</v>
      </c>
      <c r="B112">
        <f t="shared" ca="1" si="14"/>
        <v>0.57970691841093525</v>
      </c>
      <c r="C112" s="40">
        <f t="shared" ca="1" si="15"/>
        <v>0.93</v>
      </c>
      <c r="D112">
        <f t="shared" ca="1" si="16"/>
        <v>7580.8812838529775</v>
      </c>
      <c r="E112">
        <f t="shared" ca="1" si="17"/>
        <v>12350.192289825496</v>
      </c>
      <c r="F112">
        <f t="shared" ca="1" si="18"/>
        <v>33566.362221107527</v>
      </c>
      <c r="G112">
        <f ca="1">D112-Krishna!$AD$3</f>
        <v>871.24492021661354</v>
      </c>
      <c r="H112">
        <f ca="1">E112-Krishna!$AE$3</f>
        <v>1330.783198916406</v>
      </c>
      <c r="I112">
        <f ca="1">F112-Krishna!$AF$3</f>
        <v>5976.7258574711632</v>
      </c>
      <c r="J112">
        <f t="shared" ca="1" si="19"/>
        <v>-4769.3110059725186</v>
      </c>
    </row>
    <row r="113" spans="1:10">
      <c r="A113">
        <v>108</v>
      </c>
      <c r="B113">
        <f t="shared" ca="1" si="14"/>
        <v>0.86953824598377671</v>
      </c>
      <c r="C113" s="40">
        <f t="shared" ca="1" si="15"/>
        <v>0.95</v>
      </c>
      <c r="D113">
        <f t="shared" ca="1" si="16"/>
        <v>6277.5994445975575</v>
      </c>
      <c r="E113">
        <f t="shared" ca="1" si="17"/>
        <v>13960.164837763077</v>
      </c>
      <c r="F113">
        <f t="shared" ca="1" si="18"/>
        <v>24863.376128451822</v>
      </c>
      <c r="G113">
        <f ca="1">D113-Krishna!$AD$3</f>
        <v>-432.03691903880645</v>
      </c>
      <c r="H113">
        <f ca="1">E113-Krishna!$AE$3</f>
        <v>2940.7557468539871</v>
      </c>
      <c r="I113">
        <f ca="1">F113-Krishna!$AF$3</f>
        <v>-2726.2602351845417</v>
      </c>
      <c r="J113">
        <f t="shared" ca="1" si="19"/>
        <v>-7682.5653931655197</v>
      </c>
    </row>
    <row r="114" spans="1:10">
      <c r="A114">
        <v>109</v>
      </c>
      <c r="B114">
        <f t="shared" ca="1" si="14"/>
        <v>1.8479079509382101E-2</v>
      </c>
      <c r="C114" s="40">
        <f t="shared" ca="1" si="15"/>
        <v>0.74</v>
      </c>
      <c r="D114">
        <f t="shared" ca="1" si="16"/>
        <v>4402.0484642954152</v>
      </c>
      <c r="E114">
        <f t="shared" ca="1" si="17"/>
        <v>5738.0306314803929</v>
      </c>
      <c r="F114">
        <f t="shared" ca="1" si="18"/>
        <v>5867.9259690416384</v>
      </c>
      <c r="G114">
        <f ca="1">D114-Krishna!$AD$3</f>
        <v>-2307.5878993409488</v>
      </c>
      <c r="H114">
        <f ca="1">E114-Krishna!$AE$3</f>
        <v>-5281.3784594286972</v>
      </c>
      <c r="I114">
        <f ca="1">F114-Krishna!$AF$3</f>
        <v>-21721.710394594724</v>
      </c>
      <c r="J114">
        <f t="shared" ca="1" si="19"/>
        <v>-1335.9821671849777</v>
      </c>
    </row>
    <row r="115" spans="1:10">
      <c r="A115">
        <v>110</v>
      </c>
      <c r="B115">
        <f t="shared" ca="1" si="14"/>
        <v>0.49680483898783978</v>
      </c>
      <c r="C115" s="40">
        <f t="shared" ca="1" si="15"/>
        <v>0.91</v>
      </c>
      <c r="D115">
        <f t="shared" ca="1" si="16"/>
        <v>5369.0752066451687</v>
      </c>
      <c r="E115">
        <f t="shared" ca="1" si="17"/>
        <v>10889.452620302342</v>
      </c>
      <c r="F115">
        <f t="shared" ca="1" si="18"/>
        <v>31389.862883858124</v>
      </c>
      <c r="G115">
        <f ca="1">D115-Krishna!$AD$3</f>
        <v>-1340.5611569911953</v>
      </c>
      <c r="H115">
        <f ca="1">E115-Krishna!$AE$3</f>
        <v>-129.95647060674855</v>
      </c>
      <c r="I115">
        <f ca="1">F115-Krishna!$AF$3</f>
        <v>3800.2265202217604</v>
      </c>
      <c r="J115">
        <f t="shared" ca="1" si="19"/>
        <v>-5520.3774136571728</v>
      </c>
    </row>
    <row r="116" spans="1:10">
      <c r="A116">
        <v>111</v>
      </c>
      <c r="B116">
        <f t="shared" ca="1" si="14"/>
        <v>0.46607461774043979</v>
      </c>
      <c r="C116" s="40">
        <f t="shared" ca="1" si="15"/>
        <v>0.91</v>
      </c>
      <c r="D116">
        <f t="shared" ca="1" si="16"/>
        <v>8083.8720637280931</v>
      </c>
      <c r="E116">
        <f t="shared" ca="1" si="17"/>
        <v>12671.336100949331</v>
      </c>
      <c r="F116">
        <f t="shared" ca="1" si="18"/>
        <v>28499.65158212544</v>
      </c>
      <c r="G116">
        <f ca="1">D116-Krishna!$AD$3</f>
        <v>1374.2357000917291</v>
      </c>
      <c r="H116">
        <f ca="1">E116-Krishna!$AE$3</f>
        <v>1651.9270100402409</v>
      </c>
      <c r="I116">
        <f ca="1">F116-Krishna!$AF$3</f>
        <v>910.01521848907578</v>
      </c>
      <c r="J116">
        <f t="shared" ca="1" si="19"/>
        <v>-4587.464037221238</v>
      </c>
    </row>
    <row r="117" spans="1:10">
      <c r="A117">
        <v>112</v>
      </c>
      <c r="B117">
        <f t="shared" ca="1" si="14"/>
        <v>0.91947060824153126</v>
      </c>
      <c r="C117" s="40">
        <f t="shared" ca="1" si="15"/>
        <v>0.96</v>
      </c>
      <c r="D117">
        <f t="shared" ca="1" si="16"/>
        <v>7616.659844129802</v>
      </c>
      <c r="E117">
        <f t="shared" ca="1" si="17"/>
        <v>14892.85905971469</v>
      </c>
      <c r="F117">
        <f t="shared" ca="1" si="18"/>
        <v>35465.33057919798</v>
      </c>
      <c r="G117">
        <f ca="1">D117-Krishna!$AD$3</f>
        <v>907.023480493438</v>
      </c>
      <c r="H117">
        <f ca="1">E117-Krishna!$AE$3</f>
        <v>3873.4499688056003</v>
      </c>
      <c r="I117">
        <f ca="1">F117-Krishna!$AF$3</f>
        <v>7875.6942155616161</v>
      </c>
      <c r="J117">
        <f t="shared" ca="1" si="19"/>
        <v>-7276.1992155848884</v>
      </c>
    </row>
    <row r="118" spans="1:10">
      <c r="A118">
        <v>113</v>
      </c>
      <c r="B118">
        <f t="shared" ca="1" si="14"/>
        <v>0.74594810228528419</v>
      </c>
      <c r="C118" s="40">
        <f t="shared" ca="1" si="15"/>
        <v>0.94</v>
      </c>
      <c r="D118">
        <f t="shared" ca="1" si="16"/>
        <v>5789.7369260308869</v>
      </c>
      <c r="E118">
        <f t="shared" ca="1" si="17"/>
        <v>8456.8317890521903</v>
      </c>
      <c r="F118">
        <f t="shared" ca="1" si="18"/>
        <v>37073.42958575298</v>
      </c>
      <c r="G118">
        <f ca="1">D118-Krishna!$AD$3</f>
        <v>-919.89943760547703</v>
      </c>
      <c r="H118">
        <f ca="1">E118-Krishna!$AE$3</f>
        <v>-2562.5773018568998</v>
      </c>
      <c r="I118">
        <f ca="1">F118-Krishna!$AF$3</f>
        <v>9483.7932221166157</v>
      </c>
      <c r="J118">
        <f t="shared" ca="1" si="19"/>
        <v>-2667.0948630213034</v>
      </c>
    </row>
    <row r="119" spans="1:10">
      <c r="A119">
        <v>114</v>
      </c>
      <c r="B119">
        <f t="shared" ca="1" si="14"/>
        <v>0.5665571250179694</v>
      </c>
      <c r="C119" s="40">
        <f t="shared" ca="1" si="15"/>
        <v>0.93</v>
      </c>
      <c r="D119">
        <f t="shared" ca="1" si="16"/>
        <v>7678.4724074988881</v>
      </c>
      <c r="E119">
        <f t="shared" ca="1" si="17"/>
        <v>12028.909445115316</v>
      </c>
      <c r="F119">
        <f t="shared" ca="1" si="18"/>
        <v>40763.085809681776</v>
      </c>
      <c r="G119">
        <f ca="1">D119-Krishna!$AD$3</f>
        <v>968.83604386252409</v>
      </c>
      <c r="H119">
        <f ca="1">E119-Krishna!$AE$3</f>
        <v>1009.5003542062259</v>
      </c>
      <c r="I119">
        <f ca="1">F119-Krishna!$AF$3</f>
        <v>13173.449446045412</v>
      </c>
      <c r="J119">
        <f t="shared" ca="1" si="19"/>
        <v>-4350.4370376164279</v>
      </c>
    </row>
    <row r="120" spans="1:10">
      <c r="A120">
        <v>115</v>
      </c>
      <c r="B120">
        <f t="shared" ca="1" si="14"/>
        <v>9.3107203974430619E-2</v>
      </c>
      <c r="C120" s="40">
        <f t="shared" ca="1" si="15"/>
        <v>0.8</v>
      </c>
      <c r="D120">
        <f t="shared" ca="1" si="16"/>
        <v>5922.4894432048231</v>
      </c>
      <c r="E120">
        <f t="shared" ca="1" si="17"/>
        <v>8892.5978925438158</v>
      </c>
      <c r="F120">
        <f t="shared" ca="1" si="18"/>
        <v>10570.706600050147</v>
      </c>
      <c r="G120">
        <f ca="1">D120-Krishna!$AD$3</f>
        <v>-787.14692043154082</v>
      </c>
      <c r="H120">
        <f ca="1">E120-Krishna!$AE$3</f>
        <v>-2126.8111983652743</v>
      </c>
      <c r="I120">
        <f ca="1">F120-Krishna!$AF$3</f>
        <v>-17018.929763586217</v>
      </c>
      <c r="J120">
        <f t="shared" ca="1" si="19"/>
        <v>-2970.1084493389926</v>
      </c>
    </row>
    <row r="121" spans="1:10">
      <c r="A121">
        <v>116</v>
      </c>
      <c r="B121">
        <f t="shared" ca="1" si="14"/>
        <v>0.45270347416528767</v>
      </c>
      <c r="C121" s="40">
        <f t="shared" ca="1" si="15"/>
        <v>0.9</v>
      </c>
      <c r="D121">
        <f t="shared" ca="1" si="16"/>
        <v>7314.171939404936</v>
      </c>
      <c r="E121">
        <f t="shared" ca="1" si="17"/>
        <v>8953.807386814271</v>
      </c>
      <c r="F121">
        <f t="shared" ca="1" si="18"/>
        <v>25673.950892570334</v>
      </c>
      <c r="G121">
        <f ca="1">D121-Krishna!$AD$3</f>
        <v>604.53557576857202</v>
      </c>
      <c r="H121">
        <f ca="1">E121-Krishna!$AE$3</f>
        <v>-2065.6017040948191</v>
      </c>
      <c r="I121">
        <f ca="1">F121-Krishna!$AF$3</f>
        <v>-1915.68547106603</v>
      </c>
      <c r="J121">
        <f t="shared" ca="1" si="19"/>
        <v>-1639.635447409335</v>
      </c>
    </row>
    <row r="122" spans="1:10">
      <c r="A122">
        <v>117</v>
      </c>
      <c r="B122">
        <f t="shared" ca="1" si="14"/>
        <v>0.92056457768969802</v>
      </c>
      <c r="C122" s="40">
        <f t="shared" ca="1" si="15"/>
        <v>0.96</v>
      </c>
      <c r="D122">
        <f t="shared" ca="1" si="16"/>
        <v>7467.6328650823607</v>
      </c>
      <c r="E122">
        <f t="shared" ca="1" si="17"/>
        <v>13221.782705149437</v>
      </c>
      <c r="F122">
        <f t="shared" ca="1" si="18"/>
        <v>33433.882927355364</v>
      </c>
      <c r="G122">
        <f ca="1">D122-Krishna!$AD$3</f>
        <v>757.99650144599673</v>
      </c>
      <c r="H122">
        <f ca="1">E122-Krishna!$AE$3</f>
        <v>2202.3736142403468</v>
      </c>
      <c r="I122">
        <f ca="1">F122-Krishna!$AF$3</f>
        <v>5844.2465637189998</v>
      </c>
      <c r="J122">
        <f t="shared" ca="1" si="19"/>
        <v>-5754.1498400670762</v>
      </c>
    </row>
    <row r="123" spans="1:10">
      <c r="A123">
        <v>118</v>
      </c>
      <c r="B123">
        <f t="shared" ca="1" si="14"/>
        <v>0.9278487532109172</v>
      </c>
      <c r="C123" s="40">
        <f t="shared" ca="1" si="15"/>
        <v>0.96</v>
      </c>
      <c r="D123">
        <f t="shared" ca="1" si="16"/>
        <v>6192.6031531457475</v>
      </c>
      <c r="E123">
        <f t="shared" ca="1" si="17"/>
        <v>14961.760959951458</v>
      </c>
      <c r="F123">
        <f t="shared" ca="1" si="18"/>
        <v>38965.021244165851</v>
      </c>
      <c r="G123">
        <f ca="1">D123-Krishna!$AD$3</f>
        <v>-517.03321049061651</v>
      </c>
      <c r="H123">
        <f ca="1">E123-Krishna!$AE$3</f>
        <v>3942.351869042368</v>
      </c>
      <c r="I123">
        <f ca="1">F123-Krishna!$AF$3</f>
        <v>11375.384880529487</v>
      </c>
      <c r="J123">
        <f t="shared" ca="1" si="19"/>
        <v>-8769.1578068057097</v>
      </c>
    </row>
    <row r="124" spans="1:10">
      <c r="A124">
        <v>119</v>
      </c>
      <c r="B124">
        <f t="shared" ca="1" si="14"/>
        <v>0.76592511843516409</v>
      </c>
      <c r="C124" s="40">
        <f t="shared" ca="1" si="15"/>
        <v>0.94</v>
      </c>
      <c r="D124">
        <f t="shared" ca="1" si="16"/>
        <v>8234.153487004045</v>
      </c>
      <c r="E124">
        <f t="shared" ca="1" si="17"/>
        <v>10771.413892250286</v>
      </c>
      <c r="F124">
        <f t="shared" ca="1" si="18"/>
        <v>31606.557946766654</v>
      </c>
      <c r="G124">
        <f ca="1">D124-Krishna!$AD$3</f>
        <v>1524.5171233676811</v>
      </c>
      <c r="H124">
        <f ca="1">E124-Krishna!$AE$3</f>
        <v>-247.99519865880393</v>
      </c>
      <c r="I124">
        <f ca="1">F124-Krishna!$AF$3</f>
        <v>4016.9215831302899</v>
      </c>
      <c r="J124">
        <f t="shared" ca="1" si="19"/>
        <v>-2537.2604052462411</v>
      </c>
    </row>
    <row r="125" spans="1:10">
      <c r="A125">
        <v>120</v>
      </c>
      <c r="B125">
        <f t="shared" ca="1" si="14"/>
        <v>0.91232139537684331</v>
      </c>
      <c r="C125" s="40">
        <f t="shared" ca="1" si="15"/>
        <v>0.96</v>
      </c>
      <c r="D125">
        <f t="shared" ca="1" si="16"/>
        <v>7398.9931143457134</v>
      </c>
      <c r="E125">
        <f t="shared" ca="1" si="17"/>
        <v>13481.369601904426</v>
      </c>
      <c r="F125">
        <f t="shared" ca="1" si="18"/>
        <v>29428.289840513506</v>
      </c>
      <c r="G125">
        <f ca="1">D125-Krishna!$AD$3</f>
        <v>689.3567507093494</v>
      </c>
      <c r="H125">
        <f ca="1">E125-Krishna!$AE$3</f>
        <v>2461.9605109953354</v>
      </c>
      <c r="I125">
        <f ca="1">F125-Krishna!$AF$3</f>
        <v>1838.6534768771417</v>
      </c>
      <c r="J125">
        <f t="shared" ca="1" si="19"/>
        <v>-6082.3764875587121</v>
      </c>
    </row>
    <row r="126" spans="1:10">
      <c r="A126">
        <v>121</v>
      </c>
      <c r="B126">
        <f t="shared" ca="1" si="14"/>
        <v>0.6987840159550468</v>
      </c>
      <c r="C126" s="40">
        <f t="shared" ca="1" si="15"/>
        <v>0.94</v>
      </c>
      <c r="D126">
        <f t="shared" ca="1" si="16"/>
        <v>7460.482248874795</v>
      </c>
      <c r="E126">
        <f t="shared" ca="1" si="17"/>
        <v>8826.3090919169299</v>
      </c>
      <c r="F126">
        <f t="shared" ca="1" si="18"/>
        <v>36706.439865284752</v>
      </c>
      <c r="G126">
        <f ca="1">D126-Krishna!$AD$3</f>
        <v>750.84588523843104</v>
      </c>
      <c r="H126">
        <f ca="1">E126-Krishna!$AE$3</f>
        <v>-2193.0999989921602</v>
      </c>
      <c r="I126">
        <f ca="1">F126-Krishna!$AF$3</f>
        <v>9116.8035016483882</v>
      </c>
      <c r="J126">
        <f t="shared" ca="1" si="19"/>
        <v>-1365.8268430421349</v>
      </c>
    </row>
    <row r="127" spans="1:10">
      <c r="A127">
        <v>122</v>
      </c>
      <c r="B127">
        <f t="shared" ca="1" si="14"/>
        <v>0.40492323911722428</v>
      </c>
      <c r="C127" s="40">
        <f t="shared" ca="1" si="15"/>
        <v>0.9</v>
      </c>
      <c r="D127">
        <f t="shared" ca="1" si="16"/>
        <v>6517.031426347241</v>
      </c>
      <c r="E127">
        <f t="shared" ca="1" si="17"/>
        <v>14170.394130526925</v>
      </c>
      <c r="F127">
        <f t="shared" ca="1" si="18"/>
        <v>22160.032345616484</v>
      </c>
      <c r="G127">
        <f ca="1">D127-Krishna!$AD$3</f>
        <v>-192.60493728912297</v>
      </c>
      <c r="H127">
        <f ca="1">E127-Krishna!$AE$3</f>
        <v>3150.9850396178354</v>
      </c>
      <c r="I127">
        <f ca="1">F127-Krishna!$AF$3</f>
        <v>-5429.6040180198797</v>
      </c>
      <c r="J127">
        <f t="shared" ca="1" si="19"/>
        <v>-7653.3627041796844</v>
      </c>
    </row>
    <row r="128" spans="1:10">
      <c r="A128">
        <v>123</v>
      </c>
      <c r="B128">
        <f t="shared" ca="1" si="14"/>
        <v>0.29000977239277359</v>
      </c>
      <c r="C128" s="40">
        <f t="shared" ca="1" si="15"/>
        <v>0.89</v>
      </c>
      <c r="D128">
        <f t="shared" ca="1" si="16"/>
        <v>7714.3844455906865</v>
      </c>
      <c r="E128">
        <f t="shared" ca="1" si="17"/>
        <v>12756.837607678222</v>
      </c>
      <c r="F128">
        <f t="shared" ca="1" si="18"/>
        <v>23255.185095072229</v>
      </c>
      <c r="G128">
        <f ca="1">D128-Krishna!$AD$3</f>
        <v>1004.7480819543225</v>
      </c>
      <c r="H128">
        <f ca="1">E128-Krishna!$AE$3</f>
        <v>1737.4285167691323</v>
      </c>
      <c r="I128">
        <f ca="1">F128-Krishna!$AF$3</f>
        <v>-4334.4512685641348</v>
      </c>
      <c r="J128">
        <f t="shared" ca="1" si="19"/>
        <v>-5042.4531620875359</v>
      </c>
    </row>
    <row r="129" spans="1:10">
      <c r="A129">
        <v>124</v>
      </c>
      <c r="B129">
        <f t="shared" ca="1" si="14"/>
        <v>0.59026641623454035</v>
      </c>
      <c r="C129" s="40">
        <f t="shared" ca="1" si="15"/>
        <v>0.93</v>
      </c>
      <c r="D129">
        <f t="shared" ca="1" si="16"/>
        <v>7503.9320965198849</v>
      </c>
      <c r="E129">
        <f t="shared" ca="1" si="17"/>
        <v>12454.776831932179</v>
      </c>
      <c r="F129">
        <f t="shared" ca="1" si="18"/>
        <v>29487.437370953052</v>
      </c>
      <c r="G129">
        <f ca="1">D129-Krishna!$AD$3</f>
        <v>794.29573288352094</v>
      </c>
      <c r="H129">
        <f ca="1">E129-Krishna!$AE$3</f>
        <v>1435.3677410230885</v>
      </c>
      <c r="I129">
        <f ca="1">F129-Krishna!$AF$3</f>
        <v>1897.8010073166879</v>
      </c>
      <c r="J129">
        <f t="shared" ca="1" si="19"/>
        <v>-4950.8447354122936</v>
      </c>
    </row>
    <row r="130" spans="1:10">
      <c r="A130">
        <v>125</v>
      </c>
      <c r="B130">
        <f t="shared" ca="1" si="14"/>
        <v>0.27598385275135751</v>
      </c>
      <c r="C130" s="40">
        <f t="shared" ca="1" si="15"/>
        <v>0.89</v>
      </c>
      <c r="D130">
        <f t="shared" ca="1" si="16"/>
        <v>6311.3543273499517</v>
      </c>
      <c r="E130">
        <f t="shared" ca="1" si="17"/>
        <v>11776.809911204307</v>
      </c>
      <c r="F130">
        <f t="shared" ca="1" si="18"/>
        <v>24558.835557414437</v>
      </c>
      <c r="G130">
        <f ca="1">D130-Krishna!$AD$3</f>
        <v>-398.28203628641222</v>
      </c>
      <c r="H130">
        <f ca="1">E130-Krishna!$AE$3</f>
        <v>757.40082029521727</v>
      </c>
      <c r="I130">
        <f ca="1">F130-Krishna!$AF$3</f>
        <v>-3030.8008062219269</v>
      </c>
      <c r="J130">
        <f t="shared" ca="1" si="19"/>
        <v>-5465.4555838543556</v>
      </c>
    </row>
    <row r="131" spans="1:10">
      <c r="A131">
        <v>126</v>
      </c>
      <c r="B131">
        <f t="shared" ca="1" si="14"/>
        <v>0.16106707658792774</v>
      </c>
      <c r="C131" s="40">
        <f t="shared" ca="1" si="15"/>
        <v>0.81</v>
      </c>
      <c r="D131">
        <f t="shared" ca="1" si="16"/>
        <v>5430.9579224914869</v>
      </c>
      <c r="E131">
        <f t="shared" ca="1" si="17"/>
        <v>8137.4914466452119</v>
      </c>
      <c r="F131">
        <f t="shared" ca="1" si="18"/>
        <v>17806.1631093455</v>
      </c>
      <c r="G131">
        <f ca="1">D131-Krishna!$AD$3</f>
        <v>-1278.6784411448771</v>
      </c>
      <c r="H131">
        <f ca="1">E131-Krishna!$AE$3</f>
        <v>-2881.9176442638782</v>
      </c>
      <c r="I131">
        <f ca="1">F131-Krishna!$AF$3</f>
        <v>-9783.4732542908641</v>
      </c>
      <c r="J131">
        <f t="shared" ca="1" si="19"/>
        <v>-2706.533524153725</v>
      </c>
    </row>
    <row r="132" spans="1:10">
      <c r="A132">
        <v>127</v>
      </c>
      <c r="B132">
        <f t="shared" ca="1" si="14"/>
        <v>0.66647303086983212</v>
      </c>
      <c r="C132" s="40">
        <f t="shared" ca="1" si="15"/>
        <v>0.94</v>
      </c>
      <c r="D132">
        <f t="shared" ca="1" si="16"/>
        <v>7228.8933305085648</v>
      </c>
      <c r="E132">
        <f t="shared" ca="1" si="17"/>
        <v>15632.710392973129</v>
      </c>
      <c r="F132">
        <f t="shared" ca="1" si="18"/>
        <v>31997.420968973369</v>
      </c>
      <c r="G132">
        <f ca="1">D132-Krishna!$AD$3</f>
        <v>519.25696687220079</v>
      </c>
      <c r="H132">
        <f ca="1">E132-Krishna!$AE$3</f>
        <v>4613.3013020640392</v>
      </c>
      <c r="I132">
        <f ca="1">F132-Krishna!$AF$3</f>
        <v>4407.7846053370049</v>
      </c>
      <c r="J132">
        <f t="shared" ca="1" si="19"/>
        <v>-8403.8170624645645</v>
      </c>
    </row>
    <row r="133" spans="1:10">
      <c r="A133">
        <v>128</v>
      </c>
      <c r="B133">
        <f t="shared" ca="1" si="14"/>
        <v>0.69213238432553381</v>
      </c>
      <c r="C133" s="40">
        <f t="shared" ca="1" si="15"/>
        <v>0.94</v>
      </c>
      <c r="D133">
        <f t="shared" ca="1" si="16"/>
        <v>7154.4124284900681</v>
      </c>
      <c r="E133">
        <f t="shared" ca="1" si="17"/>
        <v>13404.871913157571</v>
      </c>
      <c r="F133">
        <f t="shared" ca="1" si="18"/>
        <v>30461.041752490644</v>
      </c>
      <c r="G133">
        <f ca="1">D133-Krishna!$AD$3</f>
        <v>444.77606485370416</v>
      </c>
      <c r="H133">
        <f ca="1">E133-Krishna!$AE$3</f>
        <v>2385.4628222484807</v>
      </c>
      <c r="I133">
        <f ca="1">F133-Krishna!$AF$3</f>
        <v>2871.4053888542803</v>
      </c>
      <c r="J133">
        <f t="shared" ca="1" si="19"/>
        <v>-6250.4594846675027</v>
      </c>
    </row>
    <row r="134" spans="1:10">
      <c r="A134">
        <v>129</v>
      </c>
      <c r="B134">
        <f t="shared" ca="1" si="14"/>
        <v>0.61605263228478624</v>
      </c>
      <c r="C134" s="40">
        <f t="shared" ca="1" si="15"/>
        <v>0.94</v>
      </c>
      <c r="D134">
        <f t="shared" ca="1" si="16"/>
        <v>7642.7461726480651</v>
      </c>
      <c r="E134">
        <f t="shared" ca="1" si="17"/>
        <v>12025.987708052577</v>
      </c>
      <c r="F134">
        <f t="shared" ca="1" si="18"/>
        <v>33229.769105669424</v>
      </c>
      <c r="G134">
        <f ca="1">D134-Krishna!$AD$3</f>
        <v>933.10980901170115</v>
      </c>
      <c r="H134">
        <f ca="1">E134-Krishna!$AE$3</f>
        <v>1006.5786171434866</v>
      </c>
      <c r="I134">
        <f ca="1">F134-Krishna!$AF$3</f>
        <v>5640.1327420330599</v>
      </c>
      <c r="J134">
        <f t="shared" ca="1" si="19"/>
        <v>-4383.2415354045115</v>
      </c>
    </row>
    <row r="135" spans="1:10">
      <c r="A135">
        <v>130</v>
      </c>
      <c r="B135">
        <f t="shared" ref="B135:B198" ca="1" si="20">RAND()</f>
        <v>0.28941997181813528</v>
      </c>
      <c r="C135" s="40">
        <f t="shared" ref="C135:C198" ca="1" si="21">IF(B135&lt;=$B$3, $B$1,
IF(B135&lt;=$C$3, $C$1,
IF(B135&lt;=$D$3, $D$1,
IF(B135&lt;=$E$3, $E$1,
IF(B135&lt;=$F$3, $F$1,
IF(B135&lt;=$G$3, $G$1,
IF(B135&lt;=$H$3, $H$1,
IF(B135&lt;=$I$3, $I$1,
IF(B135&lt;=$J$3, $J$1,
IF(B135&lt;=$K$3, $K$1,
IF(B135&lt;=$L$3, $L$1,
IF(B135&lt;=$M$3, $M$1,
IF(B135&lt;=$N$3, $N$1,
IF(B135&lt;=$O$3, $O$1, "Error"))))))))))))))</f>
        <v>0.89</v>
      </c>
      <c r="D135">
        <f t="shared" ref="D135:D198" ca="1" si="22">$W$2+$V$2*C135+$Y$2*_xlfn.NORM.INV(RAND(),0,1)</f>
        <v>6748.8073140547804</v>
      </c>
      <c r="E135">
        <f t="shared" ref="E135:E198" ca="1" si="23">MAX(0,$W$3+$V$3*C135+$Y$3*_xlfn.NORM.INV(RAND(),0,1))</f>
        <v>10379.88294152319</v>
      </c>
      <c r="F135">
        <f t="shared" ref="F135:F198" ca="1" si="24">$W$4+$V$4*C135+$Y$4*_xlfn.NORM.INV(RAND(),0,1)</f>
        <v>24003.877885192676</v>
      </c>
      <c r="G135">
        <f ca="1">D135-Krishna!$AD$3</f>
        <v>39.170950418416396</v>
      </c>
      <c r="H135">
        <f ca="1">E135-Krishna!$AE$3</f>
        <v>-639.52614938589977</v>
      </c>
      <c r="I135">
        <f ca="1">F135-Krishna!$AF$3</f>
        <v>-3585.7584784436876</v>
      </c>
      <c r="J135">
        <f t="shared" ref="J135:J198" ca="1" si="25">D135-E135</f>
        <v>-3631.0756274684099</v>
      </c>
    </row>
    <row r="136" spans="1:10">
      <c r="A136">
        <v>131</v>
      </c>
      <c r="B136">
        <f t="shared" ca="1" si="20"/>
        <v>0.87341055082308017</v>
      </c>
      <c r="C136" s="40">
        <f t="shared" ca="1" si="21"/>
        <v>0.95</v>
      </c>
      <c r="D136">
        <f t="shared" ca="1" si="22"/>
        <v>6696.3552055510072</v>
      </c>
      <c r="E136">
        <f t="shared" ca="1" si="23"/>
        <v>11575.511425438432</v>
      </c>
      <c r="F136">
        <f t="shared" ca="1" si="24"/>
        <v>35195.002432918343</v>
      </c>
      <c r="G136">
        <f ca="1">D136-Krishna!$AD$3</f>
        <v>-13.281158085356765</v>
      </c>
      <c r="H136">
        <f ca="1">E136-Krishna!$AE$3</f>
        <v>556.10233452934153</v>
      </c>
      <c r="I136">
        <f ca="1">F136-Krishna!$AF$3</f>
        <v>7605.3660692819794</v>
      </c>
      <c r="J136">
        <f t="shared" ca="1" si="25"/>
        <v>-4879.1562198874244</v>
      </c>
    </row>
    <row r="137" spans="1:10">
      <c r="A137">
        <v>132</v>
      </c>
      <c r="B137">
        <f t="shared" ca="1" si="20"/>
        <v>0.71217704944521576</v>
      </c>
      <c r="C137" s="40">
        <f t="shared" ca="1" si="21"/>
        <v>0.94</v>
      </c>
      <c r="D137">
        <f t="shared" ca="1" si="22"/>
        <v>7064.1573950814736</v>
      </c>
      <c r="E137">
        <f t="shared" ca="1" si="23"/>
        <v>11279.300666399005</v>
      </c>
      <c r="F137">
        <f t="shared" ca="1" si="24"/>
        <v>29013.209500358476</v>
      </c>
      <c r="G137">
        <f ca="1">D137-Krishna!$AD$3</f>
        <v>354.52103144510966</v>
      </c>
      <c r="H137">
        <f ca="1">E137-Krishna!$AE$3</f>
        <v>259.89157548991534</v>
      </c>
      <c r="I137">
        <f ca="1">F137-Krishna!$AF$3</f>
        <v>1423.5731367221124</v>
      </c>
      <c r="J137">
        <f t="shared" ca="1" si="25"/>
        <v>-4215.1432713175318</v>
      </c>
    </row>
    <row r="138" spans="1:10">
      <c r="A138">
        <v>133</v>
      </c>
      <c r="B138">
        <f t="shared" ca="1" si="20"/>
        <v>0.35884510477864151</v>
      </c>
      <c r="C138" s="40">
        <f t="shared" ca="1" si="21"/>
        <v>0.9</v>
      </c>
      <c r="D138">
        <f t="shared" ca="1" si="22"/>
        <v>6553.6631569354086</v>
      </c>
      <c r="E138">
        <f t="shared" ca="1" si="23"/>
        <v>13996.774650522117</v>
      </c>
      <c r="F138">
        <f t="shared" ca="1" si="24"/>
        <v>22394.181124527437</v>
      </c>
      <c r="G138">
        <f ca="1">D138-Krishna!$AD$3</f>
        <v>-155.97320670095542</v>
      </c>
      <c r="H138">
        <f ca="1">E138-Krishna!$AE$3</f>
        <v>2977.3655596130266</v>
      </c>
      <c r="I138">
        <f ca="1">F138-Krishna!$AF$3</f>
        <v>-5195.4552391089273</v>
      </c>
      <c r="J138">
        <f t="shared" ca="1" si="25"/>
        <v>-7443.1114935867081</v>
      </c>
    </row>
    <row r="139" spans="1:10">
      <c r="A139">
        <v>134</v>
      </c>
      <c r="B139">
        <f t="shared" ca="1" si="20"/>
        <v>6.7338881213991897E-2</v>
      </c>
      <c r="C139" s="40">
        <f t="shared" ca="1" si="21"/>
        <v>0.77</v>
      </c>
      <c r="D139">
        <f t="shared" ca="1" si="22"/>
        <v>6362.2919292257748</v>
      </c>
      <c r="E139">
        <f t="shared" ca="1" si="23"/>
        <v>2997.6810981810058</v>
      </c>
      <c r="F139">
        <f t="shared" ca="1" si="24"/>
        <v>20748.896330968506</v>
      </c>
      <c r="G139">
        <f ca="1">D139-Krishna!$AD$3</f>
        <v>-347.3444344105892</v>
      </c>
      <c r="H139">
        <f ca="1">E139-Krishna!$AE$3</f>
        <v>-8021.7279927280842</v>
      </c>
      <c r="I139">
        <f ca="1">F139-Krishna!$AF$3</f>
        <v>-6840.740032667858</v>
      </c>
      <c r="J139">
        <f t="shared" ca="1" si="25"/>
        <v>3364.6108310447689</v>
      </c>
    </row>
    <row r="140" spans="1:10">
      <c r="A140">
        <v>135</v>
      </c>
      <c r="B140">
        <f t="shared" ca="1" si="20"/>
        <v>0.90023058339196083</v>
      </c>
      <c r="C140" s="40">
        <f t="shared" ca="1" si="21"/>
        <v>0.95</v>
      </c>
      <c r="D140">
        <f t="shared" ca="1" si="22"/>
        <v>7969.1462794759282</v>
      </c>
      <c r="E140">
        <f t="shared" ca="1" si="23"/>
        <v>11460.555047685957</v>
      </c>
      <c r="F140">
        <f t="shared" ca="1" si="24"/>
        <v>31222.23205902044</v>
      </c>
      <c r="G140">
        <f ca="1">D140-Krishna!$AD$3</f>
        <v>1259.5099158395642</v>
      </c>
      <c r="H140">
        <f ca="1">E140-Krishna!$AE$3</f>
        <v>441.14595677686702</v>
      </c>
      <c r="I140">
        <f ca="1">F140-Krishna!$AF$3</f>
        <v>3632.595695384076</v>
      </c>
      <c r="J140">
        <f t="shared" ca="1" si="25"/>
        <v>-3491.4087682100289</v>
      </c>
    </row>
    <row r="141" spans="1:10">
      <c r="A141">
        <v>136</v>
      </c>
      <c r="B141">
        <f t="shared" ca="1" si="20"/>
        <v>0.46567879219444541</v>
      </c>
      <c r="C141" s="40">
        <f t="shared" ca="1" si="21"/>
        <v>0.91</v>
      </c>
      <c r="D141">
        <f t="shared" ca="1" si="22"/>
        <v>7140.7281028257266</v>
      </c>
      <c r="E141">
        <f t="shared" ca="1" si="23"/>
        <v>8064.5013538415997</v>
      </c>
      <c r="F141">
        <f t="shared" ca="1" si="24"/>
        <v>26684.049515929109</v>
      </c>
      <c r="G141">
        <f ca="1">D141-Krishna!$AD$3</f>
        <v>431.09173918936267</v>
      </c>
      <c r="H141">
        <f ca="1">E141-Krishna!$AE$3</f>
        <v>-2954.9077370674904</v>
      </c>
      <c r="I141">
        <f ca="1">F141-Krishna!$AF$3</f>
        <v>-905.58684770725449</v>
      </c>
      <c r="J141">
        <f t="shared" ca="1" si="25"/>
        <v>-923.77325101587303</v>
      </c>
    </row>
    <row r="142" spans="1:10">
      <c r="A142">
        <v>137</v>
      </c>
      <c r="B142">
        <f t="shared" ca="1" si="20"/>
        <v>0.68841205736992872</v>
      </c>
      <c r="C142" s="40">
        <f t="shared" ca="1" si="21"/>
        <v>0.94</v>
      </c>
      <c r="D142">
        <f t="shared" ca="1" si="22"/>
        <v>7027.3859099102665</v>
      </c>
      <c r="E142">
        <f t="shared" ca="1" si="23"/>
        <v>9974.5339678767887</v>
      </c>
      <c r="F142">
        <f t="shared" ca="1" si="24"/>
        <v>31571.713067085642</v>
      </c>
      <c r="G142">
        <f ca="1">D142-Krishna!$AD$3</f>
        <v>317.74954627390252</v>
      </c>
      <c r="H142">
        <f ca="1">E142-Krishna!$AE$3</f>
        <v>-1044.8751230323014</v>
      </c>
      <c r="I142">
        <f ca="1">F142-Krishna!$AF$3</f>
        <v>3982.0767034492783</v>
      </c>
      <c r="J142">
        <f t="shared" ca="1" si="25"/>
        <v>-2947.1480579665222</v>
      </c>
    </row>
    <row r="143" spans="1:10">
      <c r="A143">
        <v>138</v>
      </c>
      <c r="B143">
        <f t="shared" ca="1" si="20"/>
        <v>0.52243731487469092</v>
      </c>
      <c r="C143" s="40">
        <f t="shared" ca="1" si="21"/>
        <v>0.92</v>
      </c>
      <c r="D143">
        <f t="shared" ca="1" si="22"/>
        <v>7445.6183528133297</v>
      </c>
      <c r="E143">
        <f t="shared" ca="1" si="23"/>
        <v>9537.4301602700507</v>
      </c>
      <c r="F143">
        <f t="shared" ca="1" si="24"/>
        <v>27270.981774748925</v>
      </c>
      <c r="G143">
        <f ca="1">D143-Krishna!$AD$3</f>
        <v>735.98198917696573</v>
      </c>
      <c r="H143">
        <f ca="1">E143-Krishna!$AE$3</f>
        <v>-1481.9789306390394</v>
      </c>
      <c r="I143">
        <f ca="1">F143-Krishna!$AF$3</f>
        <v>-318.65458888743888</v>
      </c>
      <c r="J143">
        <f t="shared" ca="1" si="25"/>
        <v>-2091.811807456721</v>
      </c>
    </row>
    <row r="144" spans="1:10">
      <c r="A144">
        <v>139</v>
      </c>
      <c r="B144">
        <f t="shared" ca="1" si="20"/>
        <v>0.34867840607263967</v>
      </c>
      <c r="C144" s="40">
        <f t="shared" ca="1" si="21"/>
        <v>0.9</v>
      </c>
      <c r="D144">
        <f t="shared" ca="1" si="22"/>
        <v>6608.4013191360427</v>
      </c>
      <c r="E144">
        <f t="shared" ca="1" si="23"/>
        <v>11433.856579068693</v>
      </c>
      <c r="F144">
        <f t="shared" ca="1" si="24"/>
        <v>26546.214770539809</v>
      </c>
      <c r="G144">
        <f ca="1">D144-Krishna!$AD$3</f>
        <v>-101.23504450032124</v>
      </c>
      <c r="H144">
        <f ca="1">E144-Krishna!$AE$3</f>
        <v>414.44748815960338</v>
      </c>
      <c r="I144">
        <f ca="1">F144-Krishna!$AF$3</f>
        <v>-1043.4215930965547</v>
      </c>
      <c r="J144">
        <f t="shared" ca="1" si="25"/>
        <v>-4825.4552599326507</v>
      </c>
    </row>
    <row r="145" spans="1:10">
      <c r="A145">
        <v>140</v>
      </c>
      <c r="B145">
        <f t="shared" ca="1" si="20"/>
        <v>0.23002930063253946</v>
      </c>
      <c r="C145" s="40">
        <f t="shared" ca="1" si="21"/>
        <v>0.89</v>
      </c>
      <c r="D145">
        <f t="shared" ca="1" si="22"/>
        <v>7501.6623071280646</v>
      </c>
      <c r="E145">
        <f t="shared" ca="1" si="23"/>
        <v>11591.92625677771</v>
      </c>
      <c r="F145">
        <f t="shared" ca="1" si="24"/>
        <v>26063.89570152506</v>
      </c>
      <c r="G145">
        <f ca="1">D145-Krishna!$AD$3</f>
        <v>792.02594349170067</v>
      </c>
      <c r="H145">
        <f ca="1">E145-Krishna!$AE$3</f>
        <v>572.51716586861949</v>
      </c>
      <c r="I145">
        <f ca="1">F145-Krishna!$AF$3</f>
        <v>-1525.7406621113041</v>
      </c>
      <c r="J145">
        <f t="shared" ca="1" si="25"/>
        <v>-4090.2639496496449</v>
      </c>
    </row>
    <row r="146" spans="1:10">
      <c r="A146">
        <v>141</v>
      </c>
      <c r="B146">
        <f t="shared" ca="1" si="20"/>
        <v>0.27373659316649346</v>
      </c>
      <c r="C146" s="40">
        <f t="shared" ca="1" si="21"/>
        <v>0.89</v>
      </c>
      <c r="D146">
        <f t="shared" ca="1" si="22"/>
        <v>7528.6931236159016</v>
      </c>
      <c r="E146">
        <f t="shared" ca="1" si="23"/>
        <v>8313.6225549861811</v>
      </c>
      <c r="F146">
        <f t="shared" ca="1" si="24"/>
        <v>18665.757225259542</v>
      </c>
      <c r="G146">
        <f ca="1">D146-Krishna!$AD$3</f>
        <v>819.05675997953767</v>
      </c>
      <c r="H146">
        <f ca="1">E146-Krishna!$AE$3</f>
        <v>-2705.786535922909</v>
      </c>
      <c r="I146">
        <f ca="1">F146-Krishna!$AF$3</f>
        <v>-8923.8791383768221</v>
      </c>
      <c r="J146">
        <f t="shared" ca="1" si="25"/>
        <v>-784.92943137027942</v>
      </c>
    </row>
    <row r="147" spans="1:10">
      <c r="A147">
        <v>142</v>
      </c>
      <c r="B147">
        <f t="shared" ca="1" si="20"/>
        <v>6.4448740751010258E-2</v>
      </c>
      <c r="C147" s="40">
        <f t="shared" ca="1" si="21"/>
        <v>0.77</v>
      </c>
      <c r="D147">
        <f t="shared" ca="1" si="22"/>
        <v>5600.6855288697798</v>
      </c>
      <c r="E147">
        <f t="shared" ca="1" si="23"/>
        <v>5788.2445256647361</v>
      </c>
      <c r="F147">
        <f t="shared" ca="1" si="24"/>
        <v>14922.228296747146</v>
      </c>
      <c r="G147">
        <f ca="1">D147-Krishna!$AD$3</f>
        <v>-1108.9508347665842</v>
      </c>
      <c r="H147">
        <f ca="1">E147-Krishna!$AE$3</f>
        <v>-5231.164565244354</v>
      </c>
      <c r="I147">
        <f ca="1">F147-Krishna!$AF$3</f>
        <v>-12667.408066889218</v>
      </c>
      <c r="J147">
        <f t="shared" ca="1" si="25"/>
        <v>-187.55899679495633</v>
      </c>
    </row>
    <row r="148" spans="1:10">
      <c r="A148">
        <v>143</v>
      </c>
      <c r="B148">
        <f t="shared" ca="1" si="20"/>
        <v>0.39939974709524573</v>
      </c>
      <c r="C148" s="40">
        <f t="shared" ca="1" si="21"/>
        <v>0.9</v>
      </c>
      <c r="D148">
        <f t="shared" ca="1" si="22"/>
        <v>6700.0862174008553</v>
      </c>
      <c r="E148">
        <f t="shared" ca="1" si="23"/>
        <v>14363.720993766197</v>
      </c>
      <c r="F148">
        <f t="shared" ca="1" si="24"/>
        <v>28328.219955420293</v>
      </c>
      <c r="G148">
        <f ca="1">D148-Krishna!$AD$3</f>
        <v>-9.5501462355086915</v>
      </c>
      <c r="H148">
        <f ca="1">E148-Krishna!$AE$3</f>
        <v>3344.3119028571073</v>
      </c>
      <c r="I148">
        <f ca="1">F148-Krishna!$AF$3</f>
        <v>738.58359178392857</v>
      </c>
      <c r="J148">
        <f t="shared" ca="1" si="25"/>
        <v>-7663.6347763653421</v>
      </c>
    </row>
    <row r="149" spans="1:10">
      <c r="A149">
        <v>144</v>
      </c>
      <c r="B149">
        <f t="shared" ca="1" si="20"/>
        <v>0.80791642181369561</v>
      </c>
      <c r="C149" s="40">
        <f t="shared" ca="1" si="21"/>
        <v>0.94</v>
      </c>
      <c r="D149">
        <f t="shared" ca="1" si="22"/>
        <v>6612.8849545441581</v>
      </c>
      <c r="E149">
        <f t="shared" ca="1" si="23"/>
        <v>14167.254990678366</v>
      </c>
      <c r="F149">
        <f t="shared" ca="1" si="24"/>
        <v>25764.264775789085</v>
      </c>
      <c r="G149">
        <f ca="1">D149-Krishna!$AD$3</f>
        <v>-96.751409092205904</v>
      </c>
      <c r="H149">
        <f ca="1">E149-Krishna!$AE$3</f>
        <v>3147.845899769276</v>
      </c>
      <c r="I149">
        <f ca="1">F149-Krishna!$AF$3</f>
        <v>-1825.3715878472794</v>
      </c>
      <c r="J149">
        <f t="shared" ca="1" si="25"/>
        <v>-7554.370036134208</v>
      </c>
    </row>
    <row r="150" spans="1:10">
      <c r="A150">
        <v>145</v>
      </c>
      <c r="B150">
        <f t="shared" ca="1" si="20"/>
        <v>0.20723949012811227</v>
      </c>
      <c r="C150" s="40">
        <f t="shared" ca="1" si="21"/>
        <v>0.87</v>
      </c>
      <c r="D150">
        <f t="shared" ca="1" si="22"/>
        <v>5748.1733182387052</v>
      </c>
      <c r="E150">
        <f t="shared" ca="1" si="23"/>
        <v>10041.556347688649</v>
      </c>
      <c r="F150">
        <f t="shared" ca="1" si="24"/>
        <v>22736.305796979774</v>
      </c>
      <c r="G150">
        <f ca="1">D150-Krishna!$AD$3</f>
        <v>-961.46304539765879</v>
      </c>
      <c r="H150">
        <f ca="1">E150-Krishna!$AE$3</f>
        <v>-977.85274322044097</v>
      </c>
      <c r="I150">
        <f ca="1">F150-Krishna!$AF$3</f>
        <v>-4853.3305666565902</v>
      </c>
      <c r="J150">
        <f t="shared" ca="1" si="25"/>
        <v>-4293.3830294499439</v>
      </c>
    </row>
    <row r="151" spans="1:10">
      <c r="A151">
        <v>146</v>
      </c>
      <c r="B151">
        <f t="shared" ca="1" si="20"/>
        <v>0.6451262151472249</v>
      </c>
      <c r="C151" s="40">
        <f t="shared" ca="1" si="21"/>
        <v>0.94</v>
      </c>
      <c r="D151">
        <f t="shared" ca="1" si="22"/>
        <v>8090.7961266046023</v>
      </c>
      <c r="E151">
        <f t="shared" ca="1" si="23"/>
        <v>11698.692813204259</v>
      </c>
      <c r="F151">
        <f t="shared" ca="1" si="24"/>
        <v>33955.280128681174</v>
      </c>
      <c r="G151">
        <f ca="1">D151-Krishna!$AD$3</f>
        <v>1381.1597629682383</v>
      </c>
      <c r="H151">
        <f ca="1">E151-Krishna!$AE$3</f>
        <v>679.28372229516935</v>
      </c>
      <c r="I151">
        <f ca="1">F151-Krishna!$AF$3</f>
        <v>6365.6437650448097</v>
      </c>
      <c r="J151">
        <f t="shared" ca="1" si="25"/>
        <v>-3607.8966865996572</v>
      </c>
    </row>
    <row r="152" spans="1:10">
      <c r="A152">
        <v>147</v>
      </c>
      <c r="B152">
        <f t="shared" ca="1" si="20"/>
        <v>0.85501272283859076</v>
      </c>
      <c r="C152" s="40">
        <f t="shared" ca="1" si="21"/>
        <v>0.95</v>
      </c>
      <c r="D152">
        <f t="shared" ca="1" si="22"/>
        <v>7371.8747150495556</v>
      </c>
      <c r="E152">
        <f t="shared" ca="1" si="23"/>
        <v>17255.38424157969</v>
      </c>
      <c r="F152">
        <f t="shared" ca="1" si="24"/>
        <v>28752.109103222574</v>
      </c>
      <c r="G152">
        <f ca="1">D152-Krishna!$AD$3</f>
        <v>662.23835141319159</v>
      </c>
      <c r="H152">
        <f ca="1">E152-Krishna!$AE$3</f>
        <v>6235.9751506705998</v>
      </c>
      <c r="I152">
        <f ca="1">F152-Krishna!$AF$3</f>
        <v>1162.4727395862101</v>
      </c>
      <c r="J152">
        <f t="shared" ca="1" si="25"/>
        <v>-9883.5095265301352</v>
      </c>
    </row>
    <row r="153" spans="1:10">
      <c r="A153">
        <v>148</v>
      </c>
      <c r="B153">
        <f t="shared" ca="1" si="20"/>
        <v>0.30290456149998823</v>
      </c>
      <c r="C153" s="40">
        <f t="shared" ca="1" si="21"/>
        <v>0.89</v>
      </c>
      <c r="D153">
        <f t="shared" ca="1" si="22"/>
        <v>7007.6368592185718</v>
      </c>
      <c r="E153">
        <f t="shared" ca="1" si="23"/>
        <v>9802.6098417998019</v>
      </c>
      <c r="F153">
        <f t="shared" ca="1" si="24"/>
        <v>29816.56922944466</v>
      </c>
      <c r="G153">
        <f ca="1">D153-Krishna!$AD$3</f>
        <v>298.0004955822078</v>
      </c>
      <c r="H153">
        <f ca="1">E153-Krishna!$AE$3</f>
        <v>-1216.7992491092882</v>
      </c>
      <c r="I153">
        <f ca="1">F153-Krishna!$AF$3</f>
        <v>2226.9328658082959</v>
      </c>
      <c r="J153">
        <f t="shared" ca="1" si="25"/>
        <v>-2794.9729825812301</v>
      </c>
    </row>
    <row r="154" spans="1:10">
      <c r="A154">
        <v>149</v>
      </c>
      <c r="B154">
        <f t="shared" ca="1" si="20"/>
        <v>0.56088063890656847</v>
      </c>
      <c r="C154" s="40">
        <f t="shared" ca="1" si="21"/>
        <v>0.93</v>
      </c>
      <c r="D154">
        <f t="shared" ca="1" si="22"/>
        <v>6639.3890935953432</v>
      </c>
      <c r="E154">
        <f t="shared" ca="1" si="23"/>
        <v>10694.48879778722</v>
      </c>
      <c r="F154">
        <f t="shared" ca="1" si="24"/>
        <v>35225.83840190788</v>
      </c>
      <c r="G154">
        <f ca="1">D154-Krishna!$AD$3</f>
        <v>-70.247270041020784</v>
      </c>
      <c r="H154">
        <f ca="1">E154-Krishna!$AE$3</f>
        <v>-324.92029312186969</v>
      </c>
      <c r="I154">
        <f ca="1">F154-Krishna!$AF$3</f>
        <v>7636.2020382715164</v>
      </c>
      <c r="J154">
        <f t="shared" ca="1" si="25"/>
        <v>-4055.0997041918772</v>
      </c>
    </row>
    <row r="155" spans="1:10">
      <c r="A155">
        <v>150</v>
      </c>
      <c r="B155">
        <f t="shared" ca="1" si="20"/>
        <v>0.59764089002657639</v>
      </c>
      <c r="C155" s="40">
        <f t="shared" ca="1" si="21"/>
        <v>0.94</v>
      </c>
      <c r="D155">
        <f t="shared" ca="1" si="22"/>
        <v>6584.2716071546247</v>
      </c>
      <c r="E155">
        <f t="shared" ca="1" si="23"/>
        <v>13209.497961042609</v>
      </c>
      <c r="F155">
        <f t="shared" ca="1" si="24"/>
        <v>18565.643366415999</v>
      </c>
      <c r="G155">
        <f ca="1">D155-Krishna!$AD$3</f>
        <v>-125.36475648173928</v>
      </c>
      <c r="H155">
        <f ca="1">E155-Krishna!$AE$3</f>
        <v>2190.0888701335189</v>
      </c>
      <c r="I155">
        <f ca="1">F155-Krishna!$AF$3</f>
        <v>-9023.9929972203645</v>
      </c>
      <c r="J155">
        <f t="shared" ca="1" si="25"/>
        <v>-6625.2263538879843</v>
      </c>
    </row>
    <row r="156" spans="1:10">
      <c r="A156">
        <v>151</v>
      </c>
      <c r="B156">
        <f t="shared" ca="1" si="20"/>
        <v>0.18177476186147212</v>
      </c>
      <c r="C156" s="40">
        <f t="shared" ca="1" si="21"/>
        <v>0.81</v>
      </c>
      <c r="D156">
        <f t="shared" ca="1" si="22"/>
        <v>6611.8747117323956</v>
      </c>
      <c r="E156">
        <f t="shared" ca="1" si="23"/>
        <v>7350.0710832412497</v>
      </c>
      <c r="F156">
        <f t="shared" ca="1" si="24"/>
        <v>16621.13381068725</v>
      </c>
      <c r="G156">
        <f ca="1">D156-Krishna!$AD$3</f>
        <v>-97.761651903968414</v>
      </c>
      <c r="H156">
        <f ca="1">E156-Krishna!$AE$3</f>
        <v>-3669.3380076678404</v>
      </c>
      <c r="I156">
        <f ca="1">F156-Krishna!$AF$3</f>
        <v>-10968.502552949114</v>
      </c>
      <c r="J156">
        <f t="shared" ca="1" si="25"/>
        <v>-738.1963715088541</v>
      </c>
    </row>
    <row r="157" spans="1:10">
      <c r="A157">
        <v>152</v>
      </c>
      <c r="B157">
        <f t="shared" ca="1" si="20"/>
        <v>0.76235870988313992</v>
      </c>
      <c r="C157" s="40">
        <f t="shared" ca="1" si="21"/>
        <v>0.94</v>
      </c>
      <c r="D157">
        <f t="shared" ca="1" si="22"/>
        <v>7145.4314584873446</v>
      </c>
      <c r="E157">
        <f t="shared" ca="1" si="23"/>
        <v>11982.654786729536</v>
      </c>
      <c r="F157">
        <f t="shared" ca="1" si="24"/>
        <v>31533.431164623133</v>
      </c>
      <c r="G157">
        <f ca="1">D157-Krishna!$AD$3</f>
        <v>435.7950948509806</v>
      </c>
      <c r="H157">
        <f ca="1">E157-Krishna!$AE$3</f>
        <v>963.24569582044569</v>
      </c>
      <c r="I157">
        <f ca="1">F157-Krishna!$AF$3</f>
        <v>3943.7948009867687</v>
      </c>
      <c r="J157">
        <f t="shared" ca="1" si="25"/>
        <v>-4837.2233282421912</v>
      </c>
    </row>
    <row r="158" spans="1:10">
      <c r="A158">
        <v>153</v>
      </c>
      <c r="B158">
        <f t="shared" ca="1" si="20"/>
        <v>0.5163280779748739</v>
      </c>
      <c r="C158" s="40">
        <f t="shared" ca="1" si="21"/>
        <v>0.92</v>
      </c>
      <c r="D158">
        <f t="shared" ca="1" si="22"/>
        <v>7471.3947801576332</v>
      </c>
      <c r="E158">
        <f t="shared" ca="1" si="23"/>
        <v>12520.645158476889</v>
      </c>
      <c r="F158">
        <f t="shared" ca="1" si="24"/>
        <v>29670.560072024262</v>
      </c>
      <c r="G158">
        <f ca="1">D158-Krishna!$AD$3</f>
        <v>761.75841652126928</v>
      </c>
      <c r="H158">
        <f ca="1">E158-Krishna!$AE$3</f>
        <v>1501.2360675677992</v>
      </c>
      <c r="I158">
        <f ca="1">F158-Krishna!$AF$3</f>
        <v>2080.9237083878979</v>
      </c>
      <c r="J158">
        <f t="shared" ca="1" si="25"/>
        <v>-5049.250378319256</v>
      </c>
    </row>
    <row r="159" spans="1:10">
      <c r="A159">
        <v>154</v>
      </c>
      <c r="B159">
        <f t="shared" ca="1" si="20"/>
        <v>0.1223375643459631</v>
      </c>
      <c r="C159" s="40">
        <f t="shared" ca="1" si="21"/>
        <v>0.8</v>
      </c>
      <c r="D159">
        <f t="shared" ca="1" si="22"/>
        <v>5335.3642388415474</v>
      </c>
      <c r="E159">
        <f t="shared" ca="1" si="23"/>
        <v>9828.8003169949552</v>
      </c>
      <c r="F159">
        <f t="shared" ca="1" si="24"/>
        <v>9720.0097972730837</v>
      </c>
      <c r="G159">
        <f ca="1">D159-Krishna!$AD$3</f>
        <v>-1374.2721247948166</v>
      </c>
      <c r="H159">
        <f ca="1">E159-Krishna!$AE$3</f>
        <v>-1190.6087739141349</v>
      </c>
      <c r="I159">
        <f ca="1">F159-Krishna!$AF$3</f>
        <v>-17869.62656636328</v>
      </c>
      <c r="J159">
        <f t="shared" ca="1" si="25"/>
        <v>-4493.4360781534078</v>
      </c>
    </row>
    <row r="160" spans="1:10">
      <c r="A160">
        <v>155</v>
      </c>
      <c r="B160">
        <f t="shared" ca="1" si="20"/>
        <v>0.49060125222987394</v>
      </c>
      <c r="C160" s="40">
        <f t="shared" ca="1" si="21"/>
        <v>0.91</v>
      </c>
      <c r="D160">
        <f t="shared" ca="1" si="22"/>
        <v>7829.0425901113567</v>
      </c>
      <c r="E160">
        <f t="shared" ca="1" si="23"/>
        <v>11174.290516942659</v>
      </c>
      <c r="F160">
        <f t="shared" ca="1" si="24"/>
        <v>28839.364211540538</v>
      </c>
      <c r="G160">
        <f ca="1">D160-Krishna!$AD$3</f>
        <v>1119.4062264749928</v>
      </c>
      <c r="H160">
        <f ca="1">E160-Krishna!$AE$3</f>
        <v>154.88142603356937</v>
      </c>
      <c r="I160">
        <f ca="1">F160-Krishna!$AF$3</f>
        <v>1249.7278479041743</v>
      </c>
      <c r="J160">
        <f t="shared" ca="1" si="25"/>
        <v>-3345.2479268313027</v>
      </c>
    </row>
    <row r="161" spans="1:10">
      <c r="A161">
        <v>156</v>
      </c>
      <c r="B161">
        <f t="shared" ca="1" si="20"/>
        <v>0.99938451630649439</v>
      </c>
      <c r="C161" s="40">
        <f t="shared" ca="1" si="21"/>
        <v>0.97</v>
      </c>
      <c r="D161">
        <f t="shared" ca="1" si="22"/>
        <v>6747.9782356375254</v>
      </c>
      <c r="E161">
        <f t="shared" ca="1" si="23"/>
        <v>13207.541827631218</v>
      </c>
      <c r="F161">
        <f t="shared" ca="1" si="24"/>
        <v>34084.684198815979</v>
      </c>
      <c r="G161">
        <f ca="1">D161-Krishna!$AD$3</f>
        <v>38.341872001161391</v>
      </c>
      <c r="H161">
        <f ca="1">E161-Krishna!$AE$3</f>
        <v>2188.1327367221274</v>
      </c>
      <c r="I161">
        <f ca="1">F161-Krishna!$AF$3</f>
        <v>6495.0478351796155</v>
      </c>
      <c r="J161">
        <f t="shared" ca="1" si="25"/>
        <v>-6459.5635919936922</v>
      </c>
    </row>
    <row r="162" spans="1:10">
      <c r="A162">
        <v>157</v>
      </c>
      <c r="B162">
        <f t="shared" ca="1" si="20"/>
        <v>4.7166143980167829E-2</v>
      </c>
      <c r="C162" s="40">
        <f t="shared" ca="1" si="21"/>
        <v>0.77</v>
      </c>
      <c r="D162">
        <f t="shared" ca="1" si="22"/>
        <v>4266.4760066144381</v>
      </c>
      <c r="E162">
        <f t="shared" ca="1" si="23"/>
        <v>6006.4337414671327</v>
      </c>
      <c r="F162">
        <f t="shared" ca="1" si="24"/>
        <v>5035.5933966877274</v>
      </c>
      <c r="G162">
        <f ca="1">D162-Krishna!$AD$3</f>
        <v>-2443.1603570219258</v>
      </c>
      <c r="H162">
        <f ca="1">E162-Krishna!$AE$3</f>
        <v>-5012.9753494419574</v>
      </c>
      <c r="I162">
        <f ca="1">F162-Krishna!$AF$3</f>
        <v>-22554.042966948637</v>
      </c>
      <c r="J162">
        <f t="shared" ca="1" si="25"/>
        <v>-1739.9577348526946</v>
      </c>
    </row>
    <row r="163" spans="1:10">
      <c r="A163">
        <v>158</v>
      </c>
      <c r="B163">
        <f t="shared" ca="1" si="20"/>
        <v>0.65113354694507519</v>
      </c>
      <c r="C163" s="40">
        <f t="shared" ca="1" si="21"/>
        <v>0.94</v>
      </c>
      <c r="D163">
        <f t="shared" ca="1" si="22"/>
        <v>7039.548011276016</v>
      </c>
      <c r="E163">
        <f t="shared" ca="1" si="23"/>
        <v>15864.895798235213</v>
      </c>
      <c r="F163">
        <f t="shared" ca="1" si="24"/>
        <v>41360.395864430058</v>
      </c>
      <c r="G163">
        <f ca="1">D163-Krishna!$AD$3</f>
        <v>329.91164763965207</v>
      </c>
      <c r="H163">
        <f ca="1">E163-Krishna!$AE$3</f>
        <v>4845.486707326123</v>
      </c>
      <c r="I163">
        <f ca="1">F163-Krishna!$AF$3</f>
        <v>13770.759500793694</v>
      </c>
      <c r="J163">
        <f t="shared" ca="1" si="25"/>
        <v>-8825.347786959197</v>
      </c>
    </row>
    <row r="164" spans="1:10">
      <c r="A164">
        <v>159</v>
      </c>
      <c r="B164">
        <f t="shared" ca="1" si="20"/>
        <v>0.76414990347138445</v>
      </c>
      <c r="C164" s="40">
        <f t="shared" ca="1" si="21"/>
        <v>0.94</v>
      </c>
      <c r="D164">
        <f t="shared" ca="1" si="22"/>
        <v>7244.4197997729707</v>
      </c>
      <c r="E164">
        <f t="shared" ca="1" si="23"/>
        <v>11615.946526738151</v>
      </c>
      <c r="F164">
        <f t="shared" ca="1" si="24"/>
        <v>33682.471278733319</v>
      </c>
      <c r="G164">
        <f ca="1">D164-Krishna!$AD$3</f>
        <v>534.78343613660672</v>
      </c>
      <c r="H164">
        <f ca="1">E164-Krishna!$AE$3</f>
        <v>596.537435829061</v>
      </c>
      <c r="I164">
        <f ca="1">F164-Krishna!$AF$3</f>
        <v>6092.8349150969552</v>
      </c>
      <c r="J164">
        <f t="shared" ca="1" si="25"/>
        <v>-4371.5267269651804</v>
      </c>
    </row>
    <row r="165" spans="1:10">
      <c r="A165">
        <v>160</v>
      </c>
      <c r="B165">
        <f t="shared" ca="1" si="20"/>
        <v>0.18306075844448966</v>
      </c>
      <c r="C165" s="40">
        <f t="shared" ca="1" si="21"/>
        <v>0.87</v>
      </c>
      <c r="D165">
        <f t="shared" ca="1" si="22"/>
        <v>7319.689391378085</v>
      </c>
      <c r="E165">
        <f t="shared" ca="1" si="23"/>
        <v>7472.5322079935831</v>
      </c>
      <c r="F165">
        <f t="shared" ca="1" si="24"/>
        <v>18884.187729921894</v>
      </c>
      <c r="G165">
        <f ca="1">D165-Krishna!$AD$3</f>
        <v>610.05302774172105</v>
      </c>
      <c r="H165">
        <f ca="1">E165-Krishna!$AE$3</f>
        <v>-3546.8768829155069</v>
      </c>
      <c r="I165">
        <f ca="1">F165-Krishna!$AF$3</f>
        <v>-8705.4486337144699</v>
      </c>
      <c r="J165">
        <f t="shared" ca="1" si="25"/>
        <v>-152.84281661549812</v>
      </c>
    </row>
    <row r="166" spans="1:10">
      <c r="A166">
        <v>161</v>
      </c>
      <c r="B166">
        <f t="shared" ca="1" si="20"/>
        <v>0.89126209400080325</v>
      </c>
      <c r="C166" s="40">
        <f t="shared" ca="1" si="21"/>
        <v>0.95</v>
      </c>
      <c r="D166">
        <f t="shared" ca="1" si="22"/>
        <v>7139.6910463093363</v>
      </c>
      <c r="E166">
        <f t="shared" ca="1" si="23"/>
        <v>12919.029413518238</v>
      </c>
      <c r="F166">
        <f t="shared" ca="1" si="24"/>
        <v>31245.856022394499</v>
      </c>
      <c r="G166">
        <f ca="1">D166-Krishna!$AD$3</f>
        <v>430.05468267297238</v>
      </c>
      <c r="H166">
        <f ca="1">E166-Krishna!$AE$3</f>
        <v>1899.6203226091475</v>
      </c>
      <c r="I166">
        <f ca="1">F166-Krishna!$AF$3</f>
        <v>3656.2196587581348</v>
      </c>
      <c r="J166">
        <f t="shared" ca="1" si="25"/>
        <v>-5779.3383672089012</v>
      </c>
    </row>
    <row r="167" spans="1:10">
      <c r="A167">
        <v>162</v>
      </c>
      <c r="B167">
        <f t="shared" ca="1" si="20"/>
        <v>0.76482517481433099</v>
      </c>
      <c r="C167" s="40">
        <f t="shared" ca="1" si="21"/>
        <v>0.94</v>
      </c>
      <c r="D167">
        <f t="shared" ca="1" si="22"/>
        <v>7408.3854055233669</v>
      </c>
      <c r="E167">
        <f t="shared" ca="1" si="23"/>
        <v>14747.858505989183</v>
      </c>
      <c r="F167">
        <f t="shared" ca="1" si="24"/>
        <v>30975.792728210792</v>
      </c>
      <c r="G167">
        <f ca="1">D167-Krishna!$AD$3</f>
        <v>698.74904188700293</v>
      </c>
      <c r="H167">
        <f ca="1">E167-Krishna!$AE$3</f>
        <v>3728.4494150800929</v>
      </c>
      <c r="I167">
        <f ca="1">F167-Krishna!$AF$3</f>
        <v>3386.1563645744282</v>
      </c>
      <c r="J167">
        <f t="shared" ca="1" si="25"/>
        <v>-7339.4731004658161</v>
      </c>
    </row>
    <row r="168" spans="1:10">
      <c r="A168">
        <v>163</v>
      </c>
      <c r="B168">
        <f t="shared" ca="1" si="20"/>
        <v>0.41928025064041441</v>
      </c>
      <c r="C168" s="40">
        <f t="shared" ca="1" si="21"/>
        <v>0.9</v>
      </c>
      <c r="D168">
        <f t="shared" ca="1" si="22"/>
        <v>6648.6942739765918</v>
      </c>
      <c r="E168">
        <f t="shared" ca="1" si="23"/>
        <v>4712.162736029617</v>
      </c>
      <c r="F168">
        <f t="shared" ca="1" si="24"/>
        <v>33070.636059799042</v>
      </c>
      <c r="G168">
        <f ca="1">D168-Krishna!$AD$3</f>
        <v>-60.942089659772137</v>
      </c>
      <c r="H168">
        <f ca="1">E168-Krishna!$AE$3</f>
        <v>-6307.2463548794731</v>
      </c>
      <c r="I168">
        <f ca="1">F168-Krishna!$AF$3</f>
        <v>5480.9996961626784</v>
      </c>
      <c r="J168">
        <f t="shared" ca="1" si="25"/>
        <v>1936.5315379469748</v>
      </c>
    </row>
    <row r="169" spans="1:10">
      <c r="A169">
        <v>164</v>
      </c>
      <c r="B169">
        <f t="shared" ca="1" si="20"/>
        <v>0.77231492726534601</v>
      </c>
      <c r="C169" s="40">
        <f t="shared" ca="1" si="21"/>
        <v>0.94</v>
      </c>
      <c r="D169">
        <f t="shared" ca="1" si="22"/>
        <v>7138.0945182295536</v>
      </c>
      <c r="E169">
        <f t="shared" ca="1" si="23"/>
        <v>16646.480568436713</v>
      </c>
      <c r="F169">
        <f t="shared" ca="1" si="24"/>
        <v>32730.78482529995</v>
      </c>
      <c r="G169">
        <f ca="1">D169-Krishna!$AD$3</f>
        <v>428.45815459318965</v>
      </c>
      <c r="H169">
        <f ca="1">E169-Krishna!$AE$3</f>
        <v>5627.0714775276228</v>
      </c>
      <c r="I169">
        <f ca="1">F169-Krishna!$AF$3</f>
        <v>5141.1484616635862</v>
      </c>
      <c r="J169">
        <f t="shared" ca="1" si="25"/>
        <v>-9508.3860502071584</v>
      </c>
    </row>
    <row r="170" spans="1:10">
      <c r="A170">
        <v>165</v>
      </c>
      <c r="B170">
        <f t="shared" ca="1" si="20"/>
        <v>0.15375916075591023</v>
      </c>
      <c r="C170" s="40">
        <f t="shared" ca="1" si="21"/>
        <v>0.81</v>
      </c>
      <c r="D170">
        <f t="shared" ca="1" si="22"/>
        <v>5294.8089124064618</v>
      </c>
      <c r="E170">
        <f t="shared" ca="1" si="23"/>
        <v>8710.4227777697379</v>
      </c>
      <c r="F170">
        <f t="shared" ca="1" si="24"/>
        <v>23868.30000512526</v>
      </c>
      <c r="G170">
        <f ca="1">D170-Krishna!$AD$3</f>
        <v>-1414.8274512299022</v>
      </c>
      <c r="H170">
        <f ca="1">E170-Krishna!$AE$3</f>
        <v>-2308.9863131393522</v>
      </c>
      <c r="I170">
        <f ca="1">F170-Krishna!$AF$3</f>
        <v>-3721.3363585111038</v>
      </c>
      <c r="J170">
        <f t="shared" ca="1" si="25"/>
        <v>-3415.6138653632761</v>
      </c>
    </row>
    <row r="171" spans="1:10">
      <c r="A171">
        <v>166</v>
      </c>
      <c r="B171">
        <f t="shared" ca="1" si="20"/>
        <v>0.83050440044094975</v>
      </c>
      <c r="C171" s="40">
        <f t="shared" ca="1" si="21"/>
        <v>0.95</v>
      </c>
      <c r="D171">
        <f t="shared" ca="1" si="22"/>
        <v>7060.4850204627655</v>
      </c>
      <c r="E171">
        <f t="shared" ca="1" si="23"/>
        <v>10062.970299309553</v>
      </c>
      <c r="F171">
        <f t="shared" ca="1" si="24"/>
        <v>40445.656272605658</v>
      </c>
      <c r="G171">
        <f ca="1">D171-Krishna!$AD$3</f>
        <v>350.84865682640157</v>
      </c>
      <c r="H171">
        <f ca="1">E171-Krishna!$AE$3</f>
        <v>-956.43879159953758</v>
      </c>
      <c r="I171">
        <f ca="1">F171-Krishna!$AF$3</f>
        <v>12856.019908969294</v>
      </c>
      <c r="J171">
        <f t="shared" ca="1" si="25"/>
        <v>-3002.485278846787</v>
      </c>
    </row>
    <row r="172" spans="1:10">
      <c r="A172">
        <v>167</v>
      </c>
      <c r="B172">
        <f t="shared" ca="1" si="20"/>
        <v>0.69954572993533515</v>
      </c>
      <c r="C172" s="40">
        <f t="shared" ca="1" si="21"/>
        <v>0.94</v>
      </c>
      <c r="D172">
        <f t="shared" ca="1" si="22"/>
        <v>7411.2834400791671</v>
      </c>
      <c r="E172">
        <f t="shared" ca="1" si="23"/>
        <v>13315.957040135087</v>
      </c>
      <c r="F172">
        <f t="shared" ca="1" si="24"/>
        <v>29229.673130279803</v>
      </c>
      <c r="G172">
        <f ca="1">D172-Krishna!$AD$3</f>
        <v>701.64707644280315</v>
      </c>
      <c r="H172">
        <f ca="1">E172-Krishna!$AE$3</f>
        <v>2296.5479492259965</v>
      </c>
      <c r="I172">
        <f ca="1">F172-Krishna!$AF$3</f>
        <v>1640.0367666434395</v>
      </c>
      <c r="J172">
        <f t="shared" ca="1" si="25"/>
        <v>-5904.6736000559195</v>
      </c>
    </row>
    <row r="173" spans="1:10">
      <c r="A173">
        <v>168</v>
      </c>
      <c r="B173">
        <f t="shared" ca="1" si="20"/>
        <v>0.90497824848545871</v>
      </c>
      <c r="C173" s="40">
        <f t="shared" ca="1" si="21"/>
        <v>0.95</v>
      </c>
      <c r="D173">
        <f t="shared" ca="1" si="22"/>
        <v>6995.3390140524552</v>
      </c>
      <c r="E173">
        <f t="shared" ca="1" si="23"/>
        <v>11070.806057541959</v>
      </c>
      <c r="F173">
        <f t="shared" ca="1" si="24"/>
        <v>28723.488332655095</v>
      </c>
      <c r="G173">
        <f ca="1">D173-Krishna!$AD$3</f>
        <v>285.70265041609127</v>
      </c>
      <c r="H173">
        <f ca="1">E173-Krishna!$AE$3</f>
        <v>51.396966632868498</v>
      </c>
      <c r="I173">
        <f ca="1">F173-Krishna!$AF$3</f>
        <v>1133.8519690187313</v>
      </c>
      <c r="J173">
        <f t="shared" ca="1" si="25"/>
        <v>-4075.4670434895033</v>
      </c>
    </row>
    <row r="174" spans="1:10">
      <c r="A174">
        <v>169</v>
      </c>
      <c r="B174">
        <f t="shared" ca="1" si="20"/>
        <v>0.51362969981904361</v>
      </c>
      <c r="C174" s="40">
        <f t="shared" ca="1" si="21"/>
        <v>0.92</v>
      </c>
      <c r="D174">
        <f t="shared" ca="1" si="22"/>
        <v>6967.7992011577771</v>
      </c>
      <c r="E174">
        <f t="shared" ca="1" si="23"/>
        <v>8184.7344288084932</v>
      </c>
      <c r="F174">
        <f t="shared" ca="1" si="24"/>
        <v>29237.332589861602</v>
      </c>
      <c r="G174">
        <f ca="1">D174-Krishna!$AD$3</f>
        <v>258.16283752141317</v>
      </c>
      <c r="H174">
        <f ca="1">E174-Krishna!$AE$3</f>
        <v>-2834.6746621005968</v>
      </c>
      <c r="I174">
        <f ca="1">F174-Krishna!$AF$3</f>
        <v>1647.6962262252382</v>
      </c>
      <c r="J174">
        <f t="shared" ca="1" si="25"/>
        <v>-1216.9352276507161</v>
      </c>
    </row>
    <row r="175" spans="1:10">
      <c r="A175">
        <v>170</v>
      </c>
      <c r="B175">
        <f t="shared" ca="1" si="20"/>
        <v>0.88649073812672485</v>
      </c>
      <c r="C175" s="40">
        <f t="shared" ca="1" si="21"/>
        <v>0.95</v>
      </c>
      <c r="D175">
        <f t="shared" ca="1" si="22"/>
        <v>7427.8301549855751</v>
      </c>
      <c r="E175">
        <f t="shared" ca="1" si="23"/>
        <v>12241.030151039875</v>
      </c>
      <c r="F175">
        <f t="shared" ca="1" si="24"/>
        <v>31530.572624522167</v>
      </c>
      <c r="G175">
        <f ca="1">D175-Krishna!$AD$3</f>
        <v>718.1937913492111</v>
      </c>
      <c r="H175">
        <f ca="1">E175-Krishna!$AE$3</f>
        <v>1221.6210601307848</v>
      </c>
      <c r="I175">
        <f ca="1">F175-Krishna!$AF$3</f>
        <v>3940.9362608858028</v>
      </c>
      <c r="J175">
        <f t="shared" ca="1" si="25"/>
        <v>-4813.1999960542998</v>
      </c>
    </row>
    <row r="176" spans="1:10">
      <c r="A176">
        <v>171</v>
      </c>
      <c r="B176">
        <f t="shared" ca="1" si="20"/>
        <v>2.346927696473966E-2</v>
      </c>
      <c r="C176" s="40">
        <f t="shared" ca="1" si="21"/>
        <v>0.74</v>
      </c>
      <c r="D176">
        <f t="shared" ca="1" si="22"/>
        <v>4873.4897349160174</v>
      </c>
      <c r="E176">
        <f t="shared" ca="1" si="23"/>
        <v>6436.4696979963546</v>
      </c>
      <c r="F176">
        <f t="shared" ca="1" si="24"/>
        <v>15232.036565267561</v>
      </c>
      <c r="G176">
        <f ca="1">D176-Krishna!$AD$3</f>
        <v>-1836.1466287203466</v>
      </c>
      <c r="H176">
        <f ca="1">E176-Krishna!$AE$3</f>
        <v>-4582.9393929127355</v>
      </c>
      <c r="I176">
        <f ca="1">F176-Krishna!$AF$3</f>
        <v>-12357.599798368803</v>
      </c>
      <c r="J176">
        <f t="shared" ca="1" si="25"/>
        <v>-1562.9799630803373</v>
      </c>
    </row>
    <row r="177" spans="1:10">
      <c r="A177">
        <v>172</v>
      </c>
      <c r="B177">
        <f t="shared" ca="1" si="20"/>
        <v>0.90619809145987029</v>
      </c>
      <c r="C177" s="40">
        <f t="shared" ca="1" si="21"/>
        <v>0.95</v>
      </c>
      <c r="D177">
        <f t="shared" ca="1" si="22"/>
        <v>7950.3139686993909</v>
      </c>
      <c r="E177">
        <f t="shared" ca="1" si="23"/>
        <v>13500.383609785424</v>
      </c>
      <c r="F177">
        <f t="shared" ca="1" si="24"/>
        <v>34710.860467577404</v>
      </c>
      <c r="G177">
        <f ca="1">D177-Krishna!$AD$3</f>
        <v>1240.6776050630269</v>
      </c>
      <c r="H177">
        <f ca="1">E177-Krishna!$AE$3</f>
        <v>2480.9745188763336</v>
      </c>
      <c r="I177">
        <f ca="1">F177-Krishna!$AF$3</f>
        <v>7121.2241039410401</v>
      </c>
      <c r="J177">
        <f t="shared" ca="1" si="25"/>
        <v>-5550.0696410860328</v>
      </c>
    </row>
    <row r="178" spans="1:10">
      <c r="A178">
        <v>173</v>
      </c>
      <c r="B178">
        <f t="shared" ca="1" si="20"/>
        <v>0.31554953294673216</v>
      </c>
      <c r="C178" s="40">
        <f t="shared" ca="1" si="21"/>
        <v>0.89</v>
      </c>
      <c r="D178">
        <f t="shared" ca="1" si="22"/>
        <v>6455.8593995217361</v>
      </c>
      <c r="E178">
        <f t="shared" ca="1" si="23"/>
        <v>10397.285289922243</v>
      </c>
      <c r="F178">
        <f t="shared" ca="1" si="24"/>
        <v>29970.561732559483</v>
      </c>
      <c r="G178">
        <f ca="1">D178-Krishna!$AD$3</f>
        <v>-253.77696411462784</v>
      </c>
      <c r="H178">
        <f ca="1">E178-Krishna!$AE$3</f>
        <v>-622.12380098684662</v>
      </c>
      <c r="I178">
        <f ca="1">F178-Krishna!$AF$3</f>
        <v>2380.9253689231191</v>
      </c>
      <c r="J178">
        <f t="shared" ca="1" si="25"/>
        <v>-3941.4258904005073</v>
      </c>
    </row>
    <row r="179" spans="1:10">
      <c r="A179">
        <v>174</v>
      </c>
      <c r="B179">
        <f t="shared" ca="1" si="20"/>
        <v>0.5267547376854127</v>
      </c>
      <c r="C179" s="40">
        <f t="shared" ca="1" si="21"/>
        <v>0.92</v>
      </c>
      <c r="D179">
        <f t="shared" ca="1" si="22"/>
        <v>6937.9790862822038</v>
      </c>
      <c r="E179">
        <f t="shared" ca="1" si="23"/>
        <v>14200.638061140324</v>
      </c>
      <c r="F179">
        <f t="shared" ca="1" si="24"/>
        <v>33441.403026656284</v>
      </c>
      <c r="G179">
        <f ca="1">D179-Krishna!$AD$3</f>
        <v>228.34272264583979</v>
      </c>
      <c r="H179">
        <f ca="1">E179-Krishna!$AE$3</f>
        <v>3181.2289702312337</v>
      </c>
      <c r="I179">
        <f ca="1">F179-Krishna!$AF$3</f>
        <v>5851.7666630199201</v>
      </c>
      <c r="J179">
        <f t="shared" ca="1" si="25"/>
        <v>-7262.65897485812</v>
      </c>
    </row>
    <row r="180" spans="1:10">
      <c r="A180">
        <v>175</v>
      </c>
      <c r="B180">
        <f t="shared" ca="1" si="20"/>
        <v>0.33897445257120951</v>
      </c>
      <c r="C180" s="40">
        <f t="shared" ca="1" si="21"/>
        <v>0.9</v>
      </c>
      <c r="D180">
        <f t="shared" ca="1" si="22"/>
        <v>6520.8626017475517</v>
      </c>
      <c r="E180">
        <f t="shared" ca="1" si="23"/>
        <v>13231.038789856264</v>
      </c>
      <c r="F180">
        <f t="shared" ca="1" si="24"/>
        <v>30273.75293774634</v>
      </c>
      <c r="G180">
        <f ca="1">D180-Krishna!$AD$3</f>
        <v>-188.77376188881226</v>
      </c>
      <c r="H180">
        <f ca="1">E180-Krishna!$AE$3</f>
        <v>2211.6296989471739</v>
      </c>
      <c r="I180">
        <f ca="1">F180-Krishna!$AF$3</f>
        <v>2684.1165741099758</v>
      </c>
      <c r="J180">
        <f t="shared" ca="1" si="25"/>
        <v>-6710.1761881087123</v>
      </c>
    </row>
    <row r="181" spans="1:10">
      <c r="A181">
        <v>176</v>
      </c>
      <c r="B181">
        <f t="shared" ca="1" si="20"/>
        <v>0.79626203494490377</v>
      </c>
      <c r="C181" s="40">
        <f t="shared" ca="1" si="21"/>
        <v>0.94</v>
      </c>
      <c r="D181">
        <f t="shared" ca="1" si="22"/>
        <v>7627.7372352535804</v>
      </c>
      <c r="E181">
        <f t="shared" ca="1" si="23"/>
        <v>13542.081729461905</v>
      </c>
      <c r="F181">
        <f t="shared" ca="1" si="24"/>
        <v>29466.136545734982</v>
      </c>
      <c r="G181">
        <f ca="1">D181-Krishna!$AD$3</f>
        <v>918.1008716172164</v>
      </c>
      <c r="H181">
        <f ca="1">E181-Krishna!$AE$3</f>
        <v>2522.6726385528145</v>
      </c>
      <c r="I181">
        <f ca="1">F181-Krishna!$AF$3</f>
        <v>1876.5001820986181</v>
      </c>
      <c r="J181">
        <f t="shared" ca="1" si="25"/>
        <v>-5914.3444942083242</v>
      </c>
    </row>
    <row r="182" spans="1:10">
      <c r="A182">
        <v>177</v>
      </c>
      <c r="B182">
        <f t="shared" ca="1" si="20"/>
        <v>0.36499864188054876</v>
      </c>
      <c r="C182" s="40">
        <f t="shared" ca="1" si="21"/>
        <v>0.9</v>
      </c>
      <c r="D182">
        <f t="shared" ca="1" si="22"/>
        <v>6928.414393843278</v>
      </c>
      <c r="E182">
        <f t="shared" ca="1" si="23"/>
        <v>9886.2630525460645</v>
      </c>
      <c r="F182">
        <f t="shared" ca="1" si="24"/>
        <v>29403.670453183862</v>
      </c>
      <c r="G182">
        <f ca="1">D182-Krishna!$AD$3</f>
        <v>218.77803020691408</v>
      </c>
      <c r="H182">
        <f ca="1">E182-Krishna!$AE$3</f>
        <v>-1133.1460383630256</v>
      </c>
      <c r="I182">
        <f ca="1">F182-Krishna!$AF$3</f>
        <v>1814.0340895474983</v>
      </c>
      <c r="J182">
        <f t="shared" ca="1" si="25"/>
        <v>-2957.8486587027865</v>
      </c>
    </row>
    <row r="183" spans="1:10">
      <c r="A183">
        <v>178</v>
      </c>
      <c r="B183">
        <f t="shared" ca="1" si="20"/>
        <v>0.92839142423604015</v>
      </c>
      <c r="C183" s="40">
        <f t="shared" ca="1" si="21"/>
        <v>0.96</v>
      </c>
      <c r="D183">
        <f t="shared" ca="1" si="22"/>
        <v>7853.8226125746942</v>
      </c>
      <c r="E183">
        <f t="shared" ca="1" si="23"/>
        <v>16063.348689576511</v>
      </c>
      <c r="F183">
        <f t="shared" ca="1" si="24"/>
        <v>30011.048416235557</v>
      </c>
      <c r="G183">
        <f ca="1">D183-Krishna!$AD$3</f>
        <v>1144.1862489383302</v>
      </c>
      <c r="H183">
        <f ca="1">E183-Krishna!$AE$3</f>
        <v>5043.9395986674208</v>
      </c>
      <c r="I183">
        <f ca="1">F183-Krishna!$AF$3</f>
        <v>2421.412052599193</v>
      </c>
      <c r="J183">
        <f t="shared" ca="1" si="25"/>
        <v>-8209.5260770018176</v>
      </c>
    </row>
    <row r="184" spans="1:10">
      <c r="A184">
        <v>179</v>
      </c>
      <c r="B184">
        <f t="shared" ca="1" si="20"/>
        <v>0.37217885920416049</v>
      </c>
      <c r="C184" s="40">
        <f t="shared" ca="1" si="21"/>
        <v>0.9</v>
      </c>
      <c r="D184">
        <f t="shared" ca="1" si="22"/>
        <v>6156.9100551642232</v>
      </c>
      <c r="E184">
        <f t="shared" ca="1" si="23"/>
        <v>12459.09647354423</v>
      </c>
      <c r="F184">
        <f t="shared" ca="1" si="24"/>
        <v>28814.374285236972</v>
      </c>
      <c r="G184">
        <f ca="1">D184-Krishna!$AD$3</f>
        <v>-552.72630847214077</v>
      </c>
      <c r="H184">
        <f ca="1">E184-Krishna!$AE$3</f>
        <v>1439.6873826351402</v>
      </c>
      <c r="I184">
        <f ca="1">F184-Krishna!$AF$3</f>
        <v>1224.7379216006084</v>
      </c>
      <c r="J184">
        <f t="shared" ca="1" si="25"/>
        <v>-6302.1864183800071</v>
      </c>
    </row>
    <row r="185" spans="1:10">
      <c r="A185">
        <v>180</v>
      </c>
      <c r="B185">
        <f t="shared" ca="1" si="20"/>
        <v>3.0666222708581992E-2</v>
      </c>
      <c r="C185" s="40">
        <f t="shared" ca="1" si="21"/>
        <v>0.74</v>
      </c>
      <c r="D185">
        <f t="shared" ca="1" si="22"/>
        <v>5149.6417764363614</v>
      </c>
      <c r="E185">
        <f t="shared" ca="1" si="23"/>
        <v>10225.757894450511</v>
      </c>
      <c r="F185">
        <f t="shared" ca="1" si="24"/>
        <v>3672.7188410093459</v>
      </c>
      <c r="G185">
        <f ca="1">D185-Krishna!$AD$3</f>
        <v>-1559.9945872000026</v>
      </c>
      <c r="H185">
        <f ca="1">E185-Krishna!$AE$3</f>
        <v>-793.65119645857885</v>
      </c>
      <c r="I185">
        <f ca="1">F185-Krishna!$AF$3</f>
        <v>-23916.917522627016</v>
      </c>
      <c r="J185">
        <f t="shared" ca="1" si="25"/>
        <v>-5076.1161180141498</v>
      </c>
    </row>
    <row r="186" spans="1:10">
      <c r="A186">
        <v>181</v>
      </c>
      <c r="B186">
        <f t="shared" ca="1" si="20"/>
        <v>0.18689877071014294</v>
      </c>
      <c r="C186" s="40">
        <f t="shared" ca="1" si="21"/>
        <v>0.87</v>
      </c>
      <c r="D186">
        <f t="shared" ca="1" si="22"/>
        <v>6731.4060769023172</v>
      </c>
      <c r="E186">
        <f t="shared" ca="1" si="23"/>
        <v>9589.5084617025113</v>
      </c>
      <c r="F186">
        <f t="shared" ca="1" si="24"/>
        <v>23919.714757519629</v>
      </c>
      <c r="G186">
        <f ca="1">D186-Krishna!$AD$3</f>
        <v>21.769713265953214</v>
      </c>
      <c r="H186">
        <f ca="1">E186-Krishna!$AE$3</f>
        <v>-1429.9006292065787</v>
      </c>
      <c r="I186">
        <f ca="1">F186-Krishna!$AF$3</f>
        <v>-3669.9216061167353</v>
      </c>
      <c r="J186">
        <f t="shared" ca="1" si="25"/>
        <v>-2858.1023848001942</v>
      </c>
    </row>
    <row r="187" spans="1:10">
      <c r="A187">
        <v>182</v>
      </c>
      <c r="B187">
        <f t="shared" ca="1" si="20"/>
        <v>7.7810247844242619E-2</v>
      </c>
      <c r="C187" s="40">
        <f t="shared" ca="1" si="21"/>
        <v>0.77</v>
      </c>
      <c r="D187">
        <f t="shared" ca="1" si="22"/>
        <v>5623.3669000326136</v>
      </c>
      <c r="E187">
        <f t="shared" ca="1" si="23"/>
        <v>3214.094223740522</v>
      </c>
      <c r="F187">
        <f t="shared" ca="1" si="24"/>
        <v>15126.446166979978</v>
      </c>
      <c r="G187">
        <f ca="1">D187-Krishna!$AD$3</f>
        <v>-1086.2694636037504</v>
      </c>
      <c r="H187">
        <f ca="1">E187-Krishna!$AE$3</f>
        <v>-7805.3148671685685</v>
      </c>
      <c r="I187">
        <f ca="1">F187-Krishna!$AF$3</f>
        <v>-12463.190196656386</v>
      </c>
      <c r="J187">
        <f t="shared" ca="1" si="25"/>
        <v>2409.2726762920915</v>
      </c>
    </row>
    <row r="188" spans="1:10">
      <c r="A188">
        <v>183</v>
      </c>
      <c r="B188">
        <f t="shared" ca="1" si="20"/>
        <v>0.67401173384258717</v>
      </c>
      <c r="C188" s="40">
        <f t="shared" ca="1" si="21"/>
        <v>0.94</v>
      </c>
      <c r="D188">
        <f t="shared" ca="1" si="22"/>
        <v>7345.4956624999404</v>
      </c>
      <c r="E188">
        <f t="shared" ca="1" si="23"/>
        <v>8505.7705910266614</v>
      </c>
      <c r="F188">
        <f t="shared" ca="1" si="24"/>
        <v>34959.577453013706</v>
      </c>
      <c r="G188">
        <f ca="1">D188-Krishna!$AD$3</f>
        <v>635.85929886357644</v>
      </c>
      <c r="H188">
        <f ca="1">E188-Krishna!$AE$3</f>
        <v>-2513.6384998824287</v>
      </c>
      <c r="I188">
        <f ca="1">F188-Krishna!$AF$3</f>
        <v>7369.941089377342</v>
      </c>
      <c r="J188">
        <f t="shared" ca="1" si="25"/>
        <v>-1160.2749285267209</v>
      </c>
    </row>
    <row r="189" spans="1:10">
      <c r="A189">
        <v>184</v>
      </c>
      <c r="B189">
        <f t="shared" ca="1" si="20"/>
        <v>0.19712263561836973</v>
      </c>
      <c r="C189" s="40">
        <f t="shared" ca="1" si="21"/>
        <v>0.87</v>
      </c>
      <c r="D189">
        <f t="shared" ca="1" si="22"/>
        <v>6923.9553759954688</v>
      </c>
      <c r="E189">
        <f t="shared" ca="1" si="23"/>
        <v>10942.938041317497</v>
      </c>
      <c r="F189">
        <f t="shared" ca="1" si="24"/>
        <v>27759.660491409009</v>
      </c>
      <c r="G189">
        <f ca="1">D189-Krishna!$AD$3</f>
        <v>214.31901235910482</v>
      </c>
      <c r="H189">
        <f ca="1">E189-Krishna!$AE$3</f>
        <v>-76.471049591593328</v>
      </c>
      <c r="I189">
        <f ca="1">F189-Krishna!$AF$3</f>
        <v>170.02412777264544</v>
      </c>
      <c r="J189">
        <f t="shared" ca="1" si="25"/>
        <v>-4018.982665322028</v>
      </c>
    </row>
    <row r="190" spans="1:10">
      <c r="A190">
        <v>185</v>
      </c>
      <c r="B190">
        <f t="shared" ca="1" si="20"/>
        <v>0.24211569554866019</v>
      </c>
      <c r="C190" s="40">
        <f t="shared" ca="1" si="21"/>
        <v>0.89</v>
      </c>
      <c r="D190">
        <f t="shared" ca="1" si="22"/>
        <v>6196.9864360691254</v>
      </c>
      <c r="E190">
        <f t="shared" ca="1" si="23"/>
        <v>9666.1804903568936</v>
      </c>
      <c r="F190">
        <f t="shared" ca="1" si="24"/>
        <v>24419.612251432227</v>
      </c>
      <c r="G190">
        <f ca="1">D190-Krishna!$AD$3</f>
        <v>-512.64992756723859</v>
      </c>
      <c r="H190">
        <f ca="1">E190-Krishna!$AE$3</f>
        <v>-1353.2286005521964</v>
      </c>
      <c r="I190">
        <f ca="1">F190-Krishna!$AF$3</f>
        <v>-3170.0241122041371</v>
      </c>
      <c r="J190">
        <f t="shared" ca="1" si="25"/>
        <v>-3469.1940542877683</v>
      </c>
    </row>
    <row r="191" spans="1:10">
      <c r="A191">
        <v>186</v>
      </c>
      <c r="B191">
        <f t="shared" ca="1" si="20"/>
        <v>0.86238949584629587</v>
      </c>
      <c r="C191" s="40">
        <f t="shared" ca="1" si="21"/>
        <v>0.95</v>
      </c>
      <c r="D191">
        <f t="shared" ca="1" si="22"/>
        <v>7940.3435330055945</v>
      </c>
      <c r="E191">
        <f t="shared" ca="1" si="23"/>
        <v>14346.997711970795</v>
      </c>
      <c r="F191">
        <f t="shared" ca="1" si="24"/>
        <v>31618.397638935912</v>
      </c>
      <c r="G191">
        <f ca="1">D191-Krishna!$AD$3</f>
        <v>1230.7071693692305</v>
      </c>
      <c r="H191">
        <f ca="1">E191-Krishna!$AE$3</f>
        <v>3327.5886210617045</v>
      </c>
      <c r="I191">
        <f ca="1">F191-Krishna!$AF$3</f>
        <v>4028.7612752995483</v>
      </c>
      <c r="J191">
        <f t="shared" ca="1" si="25"/>
        <v>-6406.6541789652001</v>
      </c>
    </row>
    <row r="192" spans="1:10">
      <c r="A192">
        <v>187</v>
      </c>
      <c r="B192">
        <f t="shared" ca="1" si="20"/>
        <v>0.2786553509822397</v>
      </c>
      <c r="C192" s="40">
        <f t="shared" ca="1" si="21"/>
        <v>0.89</v>
      </c>
      <c r="D192">
        <f t="shared" ca="1" si="22"/>
        <v>8072.6050273055189</v>
      </c>
      <c r="E192">
        <f t="shared" ca="1" si="23"/>
        <v>8989.7227998146536</v>
      </c>
      <c r="F192">
        <f t="shared" ca="1" si="24"/>
        <v>24709.770109807636</v>
      </c>
      <c r="G192">
        <f ca="1">D192-Krishna!$AD$3</f>
        <v>1362.9686636691549</v>
      </c>
      <c r="H192">
        <f ca="1">E192-Krishna!$AE$3</f>
        <v>-2029.6862910944365</v>
      </c>
      <c r="I192">
        <f ca="1">F192-Krishna!$AF$3</f>
        <v>-2879.8662538287281</v>
      </c>
      <c r="J192">
        <f t="shared" ca="1" si="25"/>
        <v>-917.11777250913474</v>
      </c>
    </row>
    <row r="193" spans="1:10">
      <c r="A193">
        <v>188</v>
      </c>
      <c r="B193">
        <f t="shared" ca="1" si="20"/>
        <v>2.5712748832872001E-2</v>
      </c>
      <c r="C193" s="40">
        <f t="shared" ca="1" si="21"/>
        <v>0.74</v>
      </c>
      <c r="D193">
        <f t="shared" ca="1" si="22"/>
        <v>5698.7282924722558</v>
      </c>
      <c r="E193">
        <f t="shared" ca="1" si="23"/>
        <v>5663.7426210070826</v>
      </c>
      <c r="F193">
        <f t="shared" ca="1" si="24"/>
        <v>11810.578230732428</v>
      </c>
      <c r="G193">
        <f ca="1">D193-Krishna!$AD$3</f>
        <v>-1010.9080711641082</v>
      </c>
      <c r="H193">
        <f ca="1">E193-Krishna!$AE$3</f>
        <v>-5355.6664699020075</v>
      </c>
      <c r="I193">
        <f ca="1">F193-Krishna!$AF$3</f>
        <v>-15779.058132903936</v>
      </c>
      <c r="J193">
        <f t="shared" ca="1" si="25"/>
        <v>34.985671465173255</v>
      </c>
    </row>
    <row r="194" spans="1:10">
      <c r="A194">
        <v>189</v>
      </c>
      <c r="B194">
        <f t="shared" ca="1" si="20"/>
        <v>0.72267930956982562</v>
      </c>
      <c r="C194" s="40">
        <f t="shared" ca="1" si="21"/>
        <v>0.94</v>
      </c>
      <c r="D194">
        <f t="shared" ca="1" si="22"/>
        <v>7819.58247012423</v>
      </c>
      <c r="E194">
        <f t="shared" ca="1" si="23"/>
        <v>12182.226735317759</v>
      </c>
      <c r="F194">
        <f t="shared" ca="1" si="24"/>
        <v>32435.045877674183</v>
      </c>
      <c r="G194">
        <f ca="1">D194-Krishna!$AD$3</f>
        <v>1109.946106487866</v>
      </c>
      <c r="H194">
        <f ca="1">E194-Krishna!$AE$3</f>
        <v>1162.8176444086694</v>
      </c>
      <c r="I194">
        <f ca="1">F194-Krishna!$AF$3</f>
        <v>4845.4095140378195</v>
      </c>
      <c r="J194">
        <f t="shared" ca="1" si="25"/>
        <v>-4362.6442651935295</v>
      </c>
    </row>
    <row r="195" spans="1:10">
      <c r="A195">
        <v>190</v>
      </c>
      <c r="B195">
        <f t="shared" ca="1" si="20"/>
        <v>0.69948579813190925</v>
      </c>
      <c r="C195" s="40">
        <f t="shared" ca="1" si="21"/>
        <v>0.94</v>
      </c>
      <c r="D195">
        <f t="shared" ca="1" si="22"/>
        <v>7608.6846684169859</v>
      </c>
      <c r="E195">
        <f t="shared" ca="1" si="23"/>
        <v>14387.095008204191</v>
      </c>
      <c r="F195">
        <f t="shared" ca="1" si="24"/>
        <v>30646.099891935923</v>
      </c>
      <c r="G195">
        <f ca="1">D195-Krishna!$AD$3</f>
        <v>899.04830478062195</v>
      </c>
      <c r="H195">
        <f ca="1">E195-Krishna!$AE$3</f>
        <v>3367.6859172951008</v>
      </c>
      <c r="I195">
        <f ca="1">F195-Krishna!$AF$3</f>
        <v>3056.4635282995587</v>
      </c>
      <c r="J195">
        <f t="shared" ca="1" si="25"/>
        <v>-6778.410339787205</v>
      </c>
    </row>
    <row r="196" spans="1:10">
      <c r="A196">
        <v>191</v>
      </c>
      <c r="B196">
        <f t="shared" ca="1" si="20"/>
        <v>0.21942641607219393</v>
      </c>
      <c r="C196" s="40">
        <f t="shared" ca="1" si="21"/>
        <v>0.87</v>
      </c>
      <c r="D196">
        <f t="shared" ca="1" si="22"/>
        <v>6970.9850539118015</v>
      </c>
      <c r="E196">
        <f t="shared" ca="1" si="23"/>
        <v>8474.3860908716015</v>
      </c>
      <c r="F196">
        <f t="shared" ca="1" si="24"/>
        <v>18582.694401315162</v>
      </c>
      <c r="G196">
        <f ca="1">D196-Krishna!$AD$3</f>
        <v>261.34869027543755</v>
      </c>
      <c r="H196">
        <f ca="1">E196-Krishna!$AE$3</f>
        <v>-2545.0230000374886</v>
      </c>
      <c r="I196">
        <f ca="1">F196-Krishna!$AF$3</f>
        <v>-9006.9419623212016</v>
      </c>
      <c r="J196">
        <f t="shared" ca="1" si="25"/>
        <v>-1503.4010369598</v>
      </c>
    </row>
    <row r="197" spans="1:10">
      <c r="A197">
        <v>192</v>
      </c>
      <c r="B197">
        <f t="shared" ca="1" si="20"/>
        <v>0.51476769595940408</v>
      </c>
      <c r="C197" s="40">
        <f t="shared" ca="1" si="21"/>
        <v>0.92</v>
      </c>
      <c r="D197">
        <f t="shared" ca="1" si="22"/>
        <v>6693.1549756826316</v>
      </c>
      <c r="E197">
        <f t="shared" ca="1" si="23"/>
        <v>10358.226302059738</v>
      </c>
      <c r="F197">
        <f t="shared" ca="1" si="24"/>
        <v>33688.513310823153</v>
      </c>
      <c r="G197">
        <f ca="1">D197-Krishna!$AD$3</f>
        <v>-16.481387953732337</v>
      </c>
      <c r="H197">
        <f ca="1">E197-Krishna!$AE$3</f>
        <v>-661.18278884935171</v>
      </c>
      <c r="I197">
        <f ca="1">F197-Krishna!$AF$3</f>
        <v>6098.876947186789</v>
      </c>
      <c r="J197">
        <f t="shared" ca="1" si="25"/>
        <v>-3665.0713263771067</v>
      </c>
    </row>
    <row r="198" spans="1:10">
      <c r="A198">
        <v>193</v>
      </c>
      <c r="B198">
        <f t="shared" ca="1" si="20"/>
        <v>6.1488611871934551E-2</v>
      </c>
      <c r="C198" s="40">
        <f t="shared" ca="1" si="21"/>
        <v>0.77</v>
      </c>
      <c r="D198">
        <f t="shared" ca="1" si="22"/>
        <v>5737.7760817468788</v>
      </c>
      <c r="E198">
        <f t="shared" ca="1" si="23"/>
        <v>6624.9726639097898</v>
      </c>
      <c r="F198">
        <f t="shared" ca="1" si="24"/>
        <v>12331.0349503129</v>
      </c>
      <c r="G198">
        <f ca="1">D198-Krishna!$AD$3</f>
        <v>-971.86028188948512</v>
      </c>
      <c r="H198">
        <f ca="1">E198-Krishna!$AE$3</f>
        <v>-4394.4364269993002</v>
      </c>
      <c r="I198">
        <f ca="1">F198-Krishna!$AF$3</f>
        <v>-15258.601413323464</v>
      </c>
      <c r="J198">
        <f t="shared" ca="1" si="25"/>
        <v>-887.196582162911</v>
      </c>
    </row>
    <row r="199" spans="1:10">
      <c r="A199">
        <v>194</v>
      </c>
      <c r="B199">
        <f t="shared" ref="B199:B262" ca="1" si="26">RAND()</f>
        <v>0.7068273161947356</v>
      </c>
      <c r="C199" s="40">
        <f t="shared" ref="C199:C262" ca="1" si="27">IF(B199&lt;=$B$3, $B$1,
IF(B199&lt;=$C$3, $C$1,
IF(B199&lt;=$D$3, $D$1,
IF(B199&lt;=$E$3, $E$1,
IF(B199&lt;=$F$3, $F$1,
IF(B199&lt;=$G$3, $G$1,
IF(B199&lt;=$H$3, $H$1,
IF(B199&lt;=$I$3, $I$1,
IF(B199&lt;=$J$3, $J$1,
IF(B199&lt;=$K$3, $K$1,
IF(B199&lt;=$L$3, $L$1,
IF(B199&lt;=$M$3, $M$1,
IF(B199&lt;=$N$3, $N$1,
IF(B199&lt;=$O$3, $O$1, "Error"))))))))))))))</f>
        <v>0.94</v>
      </c>
      <c r="D199">
        <f t="shared" ref="D199:D262" ca="1" si="28">$W$2+$V$2*C199+$Y$2*_xlfn.NORM.INV(RAND(),0,1)</f>
        <v>6658.5492995243694</v>
      </c>
      <c r="E199">
        <f t="shared" ref="E199:E262" ca="1" si="29">MAX(0,$W$3+$V$3*C199+$Y$3*_xlfn.NORM.INV(RAND(),0,1))</f>
        <v>12486.27539872847</v>
      </c>
      <c r="F199">
        <f t="shared" ref="F199:F262" ca="1" si="30">$W$4+$V$4*C199+$Y$4*_xlfn.NORM.INV(RAND(),0,1)</f>
        <v>32170.148743859379</v>
      </c>
      <c r="G199">
        <f ca="1">D199-Krishna!$AD$3</f>
        <v>-51.08706411199455</v>
      </c>
      <c r="H199">
        <f ca="1">E199-Krishna!$AE$3</f>
        <v>1466.8663078193804</v>
      </c>
      <c r="I199">
        <f ca="1">F199-Krishna!$AF$3</f>
        <v>4580.5123802230155</v>
      </c>
      <c r="J199">
        <f t="shared" ref="J199:J262" ca="1" si="31">D199-E199</f>
        <v>-5827.726099204101</v>
      </c>
    </row>
    <row r="200" spans="1:10">
      <c r="A200">
        <v>195</v>
      </c>
      <c r="B200">
        <f t="shared" ca="1" si="26"/>
        <v>0.70017265982077459</v>
      </c>
      <c r="C200" s="40">
        <f t="shared" ca="1" si="27"/>
        <v>0.94</v>
      </c>
      <c r="D200">
        <f t="shared" ca="1" si="28"/>
        <v>7079.1041754274647</v>
      </c>
      <c r="E200">
        <f t="shared" ca="1" si="29"/>
        <v>13109.75769650861</v>
      </c>
      <c r="F200">
        <f t="shared" ca="1" si="30"/>
        <v>37214.479229490666</v>
      </c>
      <c r="G200">
        <f ca="1">D200-Krishna!$AD$3</f>
        <v>369.46781179110076</v>
      </c>
      <c r="H200">
        <f ca="1">E200-Krishna!$AE$3</f>
        <v>2090.3486055995199</v>
      </c>
      <c r="I200">
        <f ca="1">F200-Krishna!$AF$3</f>
        <v>9624.8428658543016</v>
      </c>
      <c r="J200">
        <f t="shared" ca="1" si="31"/>
        <v>-6030.6535210811453</v>
      </c>
    </row>
    <row r="201" spans="1:10">
      <c r="A201">
        <v>196</v>
      </c>
      <c r="B201">
        <f t="shared" ca="1" si="26"/>
        <v>0.33454193342624838</v>
      </c>
      <c r="C201" s="40">
        <f t="shared" ca="1" si="27"/>
        <v>0.9</v>
      </c>
      <c r="D201">
        <f t="shared" ca="1" si="28"/>
        <v>6690.3541456856428</v>
      </c>
      <c r="E201">
        <f t="shared" ca="1" si="29"/>
        <v>10549.282949621072</v>
      </c>
      <c r="F201">
        <f t="shared" ca="1" si="30"/>
        <v>35330.428369028974</v>
      </c>
      <c r="G201">
        <f ca="1">D201-Krishna!$AD$3</f>
        <v>-19.282217950721133</v>
      </c>
      <c r="H201">
        <f ca="1">E201-Krishna!$AE$3</f>
        <v>-470.12614128801761</v>
      </c>
      <c r="I201">
        <f ca="1">F201-Krishna!$AF$3</f>
        <v>7740.79200539261</v>
      </c>
      <c r="J201">
        <f t="shared" ca="1" si="31"/>
        <v>-3858.9288039354296</v>
      </c>
    </row>
    <row r="202" spans="1:10">
      <c r="A202">
        <v>197</v>
      </c>
      <c r="B202">
        <f t="shared" ca="1" si="26"/>
        <v>0.35463081377304306</v>
      </c>
      <c r="C202" s="40">
        <f t="shared" ca="1" si="27"/>
        <v>0.9</v>
      </c>
      <c r="D202">
        <f t="shared" ca="1" si="28"/>
        <v>6813.3721426348784</v>
      </c>
      <c r="E202">
        <f t="shared" ca="1" si="29"/>
        <v>20046.478807277468</v>
      </c>
      <c r="F202">
        <f t="shared" ca="1" si="30"/>
        <v>26712.482081869184</v>
      </c>
      <c r="G202">
        <f ca="1">D202-Krishna!$AD$3</f>
        <v>103.73577899851443</v>
      </c>
      <c r="H202">
        <f ca="1">E202-Krishna!$AE$3</f>
        <v>9027.0697163683781</v>
      </c>
      <c r="I202">
        <f ca="1">F202-Krishna!$AF$3</f>
        <v>-877.15428176717978</v>
      </c>
      <c r="J202">
        <f t="shared" ca="1" si="31"/>
        <v>-13233.10666464259</v>
      </c>
    </row>
    <row r="203" spans="1:10">
      <c r="A203">
        <v>198</v>
      </c>
      <c r="B203">
        <f t="shared" ca="1" si="26"/>
        <v>0.80204351905836535</v>
      </c>
      <c r="C203" s="40">
        <f t="shared" ca="1" si="27"/>
        <v>0.94</v>
      </c>
      <c r="D203">
        <f t="shared" ca="1" si="28"/>
        <v>8112.6122057317407</v>
      </c>
      <c r="E203">
        <f t="shared" ca="1" si="29"/>
        <v>12531.748658757742</v>
      </c>
      <c r="F203">
        <f t="shared" ca="1" si="30"/>
        <v>27302.599449963425</v>
      </c>
      <c r="G203">
        <f ca="1">D203-Krishna!$AD$3</f>
        <v>1402.9758420953767</v>
      </c>
      <c r="H203">
        <f ca="1">E203-Krishna!$AE$3</f>
        <v>1512.3395678486522</v>
      </c>
      <c r="I203">
        <f ca="1">F203-Krishna!$AF$3</f>
        <v>-287.03691367293868</v>
      </c>
      <c r="J203">
        <f t="shared" ca="1" si="31"/>
        <v>-4419.1364530260016</v>
      </c>
    </row>
    <row r="204" spans="1:10">
      <c r="A204">
        <v>199</v>
      </c>
      <c r="B204">
        <f t="shared" ca="1" si="26"/>
        <v>0.23974317143024537</v>
      </c>
      <c r="C204" s="40">
        <f t="shared" ca="1" si="27"/>
        <v>0.89</v>
      </c>
      <c r="D204">
        <f t="shared" ca="1" si="28"/>
        <v>7802.4445830913128</v>
      </c>
      <c r="E204">
        <f t="shared" ca="1" si="29"/>
        <v>10108.749801741296</v>
      </c>
      <c r="F204">
        <f t="shared" ca="1" si="30"/>
        <v>31209.619914533912</v>
      </c>
      <c r="G204">
        <f ca="1">D204-Krishna!$AD$3</f>
        <v>1092.8082194549488</v>
      </c>
      <c r="H204">
        <f ca="1">E204-Krishna!$AE$3</f>
        <v>-910.65928916779376</v>
      </c>
      <c r="I204">
        <f ca="1">F204-Krishna!$AF$3</f>
        <v>3619.9835508975484</v>
      </c>
      <c r="J204">
        <f t="shared" ca="1" si="31"/>
        <v>-2306.3052186499835</v>
      </c>
    </row>
    <row r="205" spans="1:10">
      <c r="A205">
        <v>200</v>
      </c>
      <c r="B205">
        <f t="shared" ca="1" si="26"/>
        <v>0.40238551922071908</v>
      </c>
      <c r="C205" s="40">
        <f t="shared" ca="1" si="27"/>
        <v>0.9</v>
      </c>
      <c r="D205">
        <f t="shared" ca="1" si="28"/>
        <v>7080.9491256866404</v>
      </c>
      <c r="E205">
        <f t="shared" ca="1" si="29"/>
        <v>13751.20113474485</v>
      </c>
      <c r="F205">
        <f t="shared" ca="1" si="30"/>
        <v>26855.04227829869</v>
      </c>
      <c r="G205">
        <f ca="1">D205-Krishna!$AD$3</f>
        <v>371.31276205027643</v>
      </c>
      <c r="H205">
        <f ca="1">E205-Krishna!$AE$3</f>
        <v>2731.7920438357596</v>
      </c>
      <c r="I205">
        <f ca="1">F205-Krishna!$AF$3</f>
        <v>-734.59408533767419</v>
      </c>
      <c r="J205">
        <f t="shared" ca="1" si="31"/>
        <v>-6670.2520090582093</v>
      </c>
    </row>
    <row r="206" spans="1:10">
      <c r="A206">
        <v>201</v>
      </c>
      <c r="B206">
        <f t="shared" ca="1" si="26"/>
        <v>0.76660110137252202</v>
      </c>
      <c r="C206" s="40">
        <f t="shared" ca="1" si="27"/>
        <v>0.94</v>
      </c>
      <c r="D206">
        <f t="shared" ca="1" si="28"/>
        <v>7186.4322274687111</v>
      </c>
      <c r="E206">
        <f t="shared" ca="1" si="29"/>
        <v>15523.616721344981</v>
      </c>
      <c r="F206">
        <f t="shared" ca="1" si="30"/>
        <v>29996.963583348963</v>
      </c>
      <c r="G206">
        <f ca="1">D206-Krishna!$AD$3</f>
        <v>476.7958638323471</v>
      </c>
      <c r="H206">
        <f ca="1">E206-Krishna!$AE$3</f>
        <v>4504.2076304358907</v>
      </c>
      <c r="I206">
        <f ca="1">F206-Krishna!$AF$3</f>
        <v>2407.3272197125989</v>
      </c>
      <c r="J206">
        <f t="shared" ca="1" si="31"/>
        <v>-8337.1844938762697</v>
      </c>
    </row>
    <row r="207" spans="1:10">
      <c r="A207">
        <v>202</v>
      </c>
      <c r="B207">
        <f t="shared" ca="1" si="26"/>
        <v>0.35343189734676206</v>
      </c>
      <c r="C207" s="40">
        <f t="shared" ca="1" si="27"/>
        <v>0.9</v>
      </c>
      <c r="D207">
        <f t="shared" ca="1" si="28"/>
        <v>7604.864079214205</v>
      </c>
      <c r="E207">
        <f t="shared" ca="1" si="29"/>
        <v>15173.572069640533</v>
      </c>
      <c r="F207">
        <f t="shared" ca="1" si="30"/>
        <v>23042.218640876665</v>
      </c>
      <c r="G207">
        <f ca="1">D207-Krishna!$AD$3</f>
        <v>895.22771557784108</v>
      </c>
      <c r="H207">
        <f ca="1">E207-Krishna!$AE$3</f>
        <v>4154.1629787314432</v>
      </c>
      <c r="I207">
        <f ca="1">F207-Krishna!$AF$3</f>
        <v>-4547.4177227596992</v>
      </c>
      <c r="J207">
        <f t="shared" ca="1" si="31"/>
        <v>-7568.7079904263283</v>
      </c>
    </row>
    <row r="208" spans="1:10">
      <c r="A208">
        <v>203</v>
      </c>
      <c r="B208">
        <f t="shared" ca="1" si="26"/>
        <v>0.77439330677973506</v>
      </c>
      <c r="C208" s="40">
        <f t="shared" ca="1" si="27"/>
        <v>0.94</v>
      </c>
      <c r="D208">
        <f t="shared" ca="1" si="28"/>
        <v>7794.6496044518453</v>
      </c>
      <c r="E208">
        <f t="shared" ca="1" si="29"/>
        <v>10250.185756787756</v>
      </c>
      <c r="F208">
        <f t="shared" ca="1" si="30"/>
        <v>26863.85903867205</v>
      </c>
      <c r="G208">
        <f ca="1">D208-Krishna!$AD$3</f>
        <v>1085.0132408154814</v>
      </c>
      <c r="H208">
        <f ca="1">E208-Krishna!$AE$3</f>
        <v>-769.22333412133412</v>
      </c>
      <c r="I208">
        <f ca="1">F208-Krishna!$AF$3</f>
        <v>-725.77732496431418</v>
      </c>
      <c r="J208">
        <f t="shared" ca="1" si="31"/>
        <v>-2455.5361523359106</v>
      </c>
    </row>
    <row r="209" spans="1:10">
      <c r="A209">
        <v>204</v>
      </c>
      <c r="B209">
        <f t="shared" ca="1" si="26"/>
        <v>0.60501217488340919</v>
      </c>
      <c r="C209" s="40">
        <f t="shared" ca="1" si="27"/>
        <v>0.94</v>
      </c>
      <c r="D209">
        <f t="shared" ca="1" si="28"/>
        <v>8524.6801940465666</v>
      </c>
      <c r="E209">
        <f t="shared" ca="1" si="29"/>
        <v>10473.181184216948</v>
      </c>
      <c r="F209">
        <f t="shared" ca="1" si="30"/>
        <v>30178.766030554805</v>
      </c>
      <c r="G209">
        <f ca="1">D209-Krishna!$AD$3</f>
        <v>1815.0438304102026</v>
      </c>
      <c r="H209">
        <f ca="1">E209-Krishna!$AE$3</f>
        <v>-546.22790669214191</v>
      </c>
      <c r="I209">
        <f ca="1">F209-Krishna!$AF$3</f>
        <v>2589.1296669184412</v>
      </c>
      <c r="J209">
        <f t="shared" ca="1" si="31"/>
        <v>-1948.5009901703816</v>
      </c>
    </row>
    <row r="210" spans="1:10">
      <c r="A210">
        <v>205</v>
      </c>
      <c r="B210">
        <f t="shared" ca="1" si="26"/>
        <v>0.7653784991442103</v>
      </c>
      <c r="C210" s="40">
        <f t="shared" ca="1" si="27"/>
        <v>0.94</v>
      </c>
      <c r="D210">
        <f t="shared" ca="1" si="28"/>
        <v>7279.5612626964094</v>
      </c>
      <c r="E210">
        <f t="shared" ca="1" si="29"/>
        <v>8949.3589659238805</v>
      </c>
      <c r="F210">
        <f t="shared" ca="1" si="30"/>
        <v>34696.68080975247</v>
      </c>
      <c r="G210">
        <f ca="1">D210-Krishna!$AD$3</f>
        <v>569.92489906004539</v>
      </c>
      <c r="H210">
        <f ca="1">E210-Krishna!$AE$3</f>
        <v>-2070.0501249852095</v>
      </c>
      <c r="I210">
        <f ca="1">F210-Krishna!$AF$3</f>
        <v>7107.044446116106</v>
      </c>
      <c r="J210">
        <f t="shared" ca="1" si="31"/>
        <v>-1669.7977032274712</v>
      </c>
    </row>
    <row r="211" spans="1:10">
      <c r="A211">
        <v>206</v>
      </c>
      <c r="B211">
        <f t="shared" ca="1" si="26"/>
        <v>0.98618754270346276</v>
      </c>
      <c r="C211" s="40">
        <f t="shared" ca="1" si="27"/>
        <v>0.97</v>
      </c>
      <c r="D211">
        <f t="shared" ca="1" si="28"/>
        <v>7143.5148528807749</v>
      </c>
      <c r="E211">
        <f t="shared" ca="1" si="29"/>
        <v>12401.475346800593</v>
      </c>
      <c r="F211">
        <f t="shared" ca="1" si="30"/>
        <v>35028.751816540127</v>
      </c>
      <c r="G211">
        <f ca="1">D211-Krishna!$AD$3</f>
        <v>433.87848924441096</v>
      </c>
      <c r="H211">
        <f ca="1">E211-Krishna!$AE$3</f>
        <v>1382.0662558915028</v>
      </c>
      <c r="I211">
        <f ca="1">F211-Krishna!$AF$3</f>
        <v>7439.1154529037631</v>
      </c>
      <c r="J211">
        <f t="shared" ca="1" si="31"/>
        <v>-5257.960493919818</v>
      </c>
    </row>
    <row r="212" spans="1:10">
      <c r="A212">
        <v>207</v>
      </c>
      <c r="B212">
        <f t="shared" ca="1" si="26"/>
        <v>0.94241626583116456</v>
      </c>
      <c r="C212" s="40">
        <f t="shared" ca="1" si="27"/>
        <v>0.96</v>
      </c>
      <c r="D212">
        <f t="shared" ca="1" si="28"/>
        <v>8678.2663975362739</v>
      </c>
      <c r="E212">
        <f t="shared" ca="1" si="29"/>
        <v>12282.171251691638</v>
      </c>
      <c r="F212">
        <f t="shared" ca="1" si="30"/>
        <v>39749.967715162624</v>
      </c>
      <c r="G212">
        <f ca="1">D212-Krishna!$AD$3</f>
        <v>1968.6300338999099</v>
      </c>
      <c r="H212">
        <f ca="1">E212-Krishna!$AE$3</f>
        <v>1262.7621607825477</v>
      </c>
      <c r="I212">
        <f ca="1">F212-Krishna!$AF$3</f>
        <v>12160.33135152626</v>
      </c>
      <c r="J212">
        <f t="shared" ca="1" si="31"/>
        <v>-3603.9048541553639</v>
      </c>
    </row>
    <row r="213" spans="1:10">
      <c r="A213">
        <v>208</v>
      </c>
      <c r="B213">
        <f t="shared" ca="1" si="26"/>
        <v>0.74874587251104785</v>
      </c>
      <c r="C213" s="40">
        <f t="shared" ca="1" si="27"/>
        <v>0.94</v>
      </c>
      <c r="D213">
        <f t="shared" ca="1" si="28"/>
        <v>7387.4634549904422</v>
      </c>
      <c r="E213">
        <f t="shared" ca="1" si="29"/>
        <v>11963.154389924935</v>
      </c>
      <c r="F213">
        <f t="shared" ca="1" si="30"/>
        <v>31933.321379088782</v>
      </c>
      <c r="G213">
        <f ca="1">D213-Krishna!$AD$3</f>
        <v>677.82709135407822</v>
      </c>
      <c r="H213">
        <f ca="1">E213-Krishna!$AE$3</f>
        <v>943.74529901584538</v>
      </c>
      <c r="I213">
        <f ca="1">F213-Krishna!$AF$3</f>
        <v>4343.6850154524182</v>
      </c>
      <c r="J213">
        <f t="shared" ca="1" si="31"/>
        <v>-4575.6909349344933</v>
      </c>
    </row>
    <row r="214" spans="1:10">
      <c r="A214">
        <v>209</v>
      </c>
      <c r="B214">
        <f t="shared" ca="1" si="26"/>
        <v>0.77953520865438397</v>
      </c>
      <c r="C214" s="40">
        <f t="shared" ca="1" si="27"/>
        <v>0.94</v>
      </c>
      <c r="D214">
        <f t="shared" ca="1" si="28"/>
        <v>6803.0759218340272</v>
      </c>
      <c r="E214">
        <f t="shared" ca="1" si="29"/>
        <v>8464.2292308467422</v>
      </c>
      <c r="F214">
        <f t="shared" ca="1" si="30"/>
        <v>26959.22527375443</v>
      </c>
      <c r="G214">
        <f ca="1">D214-Krishna!$AD$3</f>
        <v>93.439558197663246</v>
      </c>
      <c r="H214">
        <f ca="1">E214-Krishna!$AE$3</f>
        <v>-2555.1798600623479</v>
      </c>
      <c r="I214">
        <f ca="1">F214-Krishna!$AF$3</f>
        <v>-630.41108988193446</v>
      </c>
      <c r="J214">
        <f t="shared" ca="1" si="31"/>
        <v>-1661.153309012715</v>
      </c>
    </row>
    <row r="215" spans="1:10">
      <c r="A215">
        <v>210</v>
      </c>
      <c r="B215">
        <f t="shared" ca="1" si="26"/>
        <v>0.63693079789534557</v>
      </c>
      <c r="C215" s="40">
        <f t="shared" ca="1" si="27"/>
        <v>0.94</v>
      </c>
      <c r="D215">
        <f t="shared" ca="1" si="28"/>
        <v>6582.2099624646444</v>
      </c>
      <c r="E215">
        <f t="shared" ca="1" si="29"/>
        <v>16716.879765255719</v>
      </c>
      <c r="F215">
        <f t="shared" ca="1" si="30"/>
        <v>26234.063629821761</v>
      </c>
      <c r="G215">
        <f ca="1">D215-Krishna!$AD$3</f>
        <v>-127.42640117171959</v>
      </c>
      <c r="H215">
        <f ca="1">E215-Krishna!$AE$3</f>
        <v>5697.4706743466286</v>
      </c>
      <c r="I215">
        <f ca="1">F215-Krishna!$AF$3</f>
        <v>-1355.5727338146025</v>
      </c>
      <c r="J215">
        <f t="shared" ca="1" si="31"/>
        <v>-10134.669802791075</v>
      </c>
    </row>
    <row r="216" spans="1:10">
      <c r="A216">
        <v>211</v>
      </c>
      <c r="B216">
        <f t="shared" ca="1" si="26"/>
        <v>0.46606069468813405</v>
      </c>
      <c r="C216" s="40">
        <f t="shared" ca="1" si="27"/>
        <v>0.91</v>
      </c>
      <c r="D216">
        <f t="shared" ca="1" si="28"/>
        <v>6220.4990139897163</v>
      </c>
      <c r="E216">
        <f t="shared" ca="1" si="29"/>
        <v>10551.02311445128</v>
      </c>
      <c r="F216">
        <f t="shared" ca="1" si="30"/>
        <v>29549.238579134075</v>
      </c>
      <c r="G216">
        <f ca="1">D216-Krishna!$AD$3</f>
        <v>-489.13734964664764</v>
      </c>
      <c r="H216">
        <f ca="1">E216-Krishna!$AE$3</f>
        <v>-468.3859764578101</v>
      </c>
      <c r="I216">
        <f ca="1">F216-Krishna!$AF$3</f>
        <v>1959.6022154977109</v>
      </c>
      <c r="J216">
        <f t="shared" ca="1" si="31"/>
        <v>-4330.5241004615636</v>
      </c>
    </row>
    <row r="217" spans="1:10">
      <c r="A217">
        <v>212</v>
      </c>
      <c r="B217">
        <f t="shared" ca="1" si="26"/>
        <v>0.76821706239654441</v>
      </c>
      <c r="C217" s="40">
        <f t="shared" ca="1" si="27"/>
        <v>0.94</v>
      </c>
      <c r="D217">
        <f t="shared" ca="1" si="28"/>
        <v>7458.6708076610967</v>
      </c>
      <c r="E217">
        <f t="shared" ca="1" si="29"/>
        <v>14966.806712103156</v>
      </c>
      <c r="F217">
        <f t="shared" ca="1" si="30"/>
        <v>35418.521178942065</v>
      </c>
      <c r="G217">
        <f ca="1">D217-Krishna!$AD$3</f>
        <v>749.03444402473269</v>
      </c>
      <c r="H217">
        <f ca="1">E217-Krishna!$AE$3</f>
        <v>3947.3976211940662</v>
      </c>
      <c r="I217">
        <f ca="1">F217-Krishna!$AF$3</f>
        <v>7828.8848153057006</v>
      </c>
      <c r="J217">
        <f t="shared" ca="1" si="31"/>
        <v>-7508.1359044420597</v>
      </c>
    </row>
    <row r="218" spans="1:10">
      <c r="A218">
        <v>213</v>
      </c>
      <c r="B218">
        <f t="shared" ca="1" si="26"/>
        <v>0.26436080965201603</v>
      </c>
      <c r="C218" s="40">
        <f t="shared" ca="1" si="27"/>
        <v>0.89</v>
      </c>
      <c r="D218">
        <f t="shared" ca="1" si="28"/>
        <v>7054.291422988028</v>
      </c>
      <c r="E218">
        <f t="shared" ca="1" si="29"/>
        <v>12676.533216777863</v>
      </c>
      <c r="F218">
        <f t="shared" ca="1" si="30"/>
        <v>28871.361209734227</v>
      </c>
      <c r="G218">
        <f ca="1">D218-Krishna!$AD$3</f>
        <v>344.65505935166402</v>
      </c>
      <c r="H218">
        <f ca="1">E218-Krishna!$AE$3</f>
        <v>1657.1241258687733</v>
      </c>
      <c r="I218">
        <f ca="1">F218-Krishna!$AF$3</f>
        <v>1281.7248460978626</v>
      </c>
      <c r="J218">
        <f t="shared" ca="1" si="31"/>
        <v>-5622.2417937898354</v>
      </c>
    </row>
    <row r="219" spans="1:10">
      <c r="A219">
        <v>214</v>
      </c>
      <c r="B219">
        <f t="shared" ca="1" si="26"/>
        <v>0.36453688257189043</v>
      </c>
      <c r="C219" s="40">
        <f t="shared" ca="1" si="27"/>
        <v>0.9</v>
      </c>
      <c r="D219">
        <f t="shared" ca="1" si="28"/>
        <v>6264.0172778577298</v>
      </c>
      <c r="E219">
        <f t="shared" ca="1" si="29"/>
        <v>11827.95230573614</v>
      </c>
      <c r="F219">
        <f t="shared" ca="1" si="30"/>
        <v>27767.147598943939</v>
      </c>
      <c r="G219">
        <f ca="1">D219-Krishna!$AD$3</f>
        <v>-445.61908577863414</v>
      </c>
      <c r="H219">
        <f ca="1">E219-Krishna!$AE$3</f>
        <v>808.54321482705018</v>
      </c>
      <c r="I219">
        <f ca="1">F219-Krishna!$AF$3</f>
        <v>177.51123530757468</v>
      </c>
      <c r="J219">
        <f t="shared" ca="1" si="31"/>
        <v>-5563.9350278784104</v>
      </c>
    </row>
    <row r="220" spans="1:10">
      <c r="A220">
        <v>215</v>
      </c>
      <c r="B220">
        <f t="shared" ca="1" si="26"/>
        <v>0.18176909122683016</v>
      </c>
      <c r="C220" s="40">
        <f t="shared" ca="1" si="27"/>
        <v>0.81</v>
      </c>
      <c r="D220">
        <f t="shared" ca="1" si="28"/>
        <v>7046.5063885171967</v>
      </c>
      <c r="E220">
        <f t="shared" ca="1" si="29"/>
        <v>6956.8799293788143</v>
      </c>
      <c r="F220">
        <f t="shared" ca="1" si="30"/>
        <v>17417.510445055126</v>
      </c>
      <c r="G220">
        <f ca="1">D220-Krishna!$AD$3</f>
        <v>336.87002488083272</v>
      </c>
      <c r="H220">
        <f ca="1">E220-Krishna!$AE$3</f>
        <v>-4062.5291615302758</v>
      </c>
      <c r="I220">
        <f ca="1">F220-Krishna!$AF$3</f>
        <v>-10172.125918581238</v>
      </c>
      <c r="J220">
        <f t="shared" ca="1" si="31"/>
        <v>89.626459138382415</v>
      </c>
    </row>
    <row r="221" spans="1:10">
      <c r="A221">
        <v>216</v>
      </c>
      <c r="B221">
        <f t="shared" ca="1" si="26"/>
        <v>0.27778863367374129</v>
      </c>
      <c r="C221" s="40">
        <f t="shared" ca="1" si="27"/>
        <v>0.89</v>
      </c>
      <c r="D221">
        <f t="shared" ca="1" si="28"/>
        <v>6270.2029972918926</v>
      </c>
      <c r="E221">
        <f t="shared" ca="1" si="29"/>
        <v>11186.073761822985</v>
      </c>
      <c r="F221">
        <f t="shared" ca="1" si="30"/>
        <v>21824.505246114135</v>
      </c>
      <c r="G221">
        <f ca="1">D221-Krishna!$AD$3</f>
        <v>-439.43336634447132</v>
      </c>
      <c r="H221">
        <f ca="1">E221-Krishna!$AE$3</f>
        <v>166.66467091389495</v>
      </c>
      <c r="I221">
        <f ca="1">F221-Krishna!$AF$3</f>
        <v>-5765.131117522229</v>
      </c>
      <c r="J221">
        <f t="shared" ca="1" si="31"/>
        <v>-4915.8707645310924</v>
      </c>
    </row>
    <row r="222" spans="1:10">
      <c r="A222">
        <v>217</v>
      </c>
      <c r="B222">
        <f t="shared" ca="1" si="26"/>
        <v>3.8056491863648789E-2</v>
      </c>
      <c r="C222" s="40">
        <f t="shared" ca="1" si="27"/>
        <v>0.74</v>
      </c>
      <c r="D222">
        <f t="shared" ca="1" si="28"/>
        <v>6248.7176103648835</v>
      </c>
      <c r="E222">
        <f t="shared" ca="1" si="29"/>
        <v>8120.3097238836908</v>
      </c>
      <c r="F222">
        <f t="shared" ca="1" si="30"/>
        <v>11459.247978150393</v>
      </c>
      <c r="G222">
        <f ca="1">D222-Krishna!$AD$3</f>
        <v>-460.91875327148045</v>
      </c>
      <c r="H222">
        <f ca="1">E222-Krishna!$AE$3</f>
        <v>-2899.0993670253993</v>
      </c>
      <c r="I222">
        <f ca="1">F222-Krishna!$AF$3</f>
        <v>-16130.388385485971</v>
      </c>
      <c r="J222">
        <f t="shared" ca="1" si="31"/>
        <v>-1871.5921135188073</v>
      </c>
    </row>
    <row r="223" spans="1:10">
      <c r="A223">
        <v>218</v>
      </c>
      <c r="B223">
        <f t="shared" ca="1" si="26"/>
        <v>6.9704122960270398E-2</v>
      </c>
      <c r="C223" s="40">
        <f t="shared" ca="1" si="27"/>
        <v>0.77</v>
      </c>
      <c r="D223">
        <f t="shared" ca="1" si="28"/>
        <v>5671.9881260026186</v>
      </c>
      <c r="E223">
        <f t="shared" ca="1" si="29"/>
        <v>5293.5779299589221</v>
      </c>
      <c r="F223">
        <f t="shared" ca="1" si="30"/>
        <v>16054.435171440111</v>
      </c>
      <c r="G223">
        <f ca="1">D223-Krishna!$AD$3</f>
        <v>-1037.6482376337453</v>
      </c>
      <c r="H223">
        <f ca="1">E223-Krishna!$AE$3</f>
        <v>-5725.8311609501679</v>
      </c>
      <c r="I223">
        <f ca="1">F223-Krishna!$AF$3</f>
        <v>-11535.201192196253</v>
      </c>
      <c r="J223">
        <f t="shared" ca="1" si="31"/>
        <v>378.41019604369649</v>
      </c>
    </row>
    <row r="224" spans="1:10">
      <c r="A224">
        <v>219</v>
      </c>
      <c r="B224">
        <f t="shared" ca="1" si="26"/>
        <v>0.33353844140350375</v>
      </c>
      <c r="C224" s="40">
        <f t="shared" ca="1" si="27"/>
        <v>0.9</v>
      </c>
      <c r="D224">
        <f t="shared" ca="1" si="28"/>
        <v>7143.4852086739065</v>
      </c>
      <c r="E224">
        <f t="shared" ca="1" si="29"/>
        <v>12967.028982656426</v>
      </c>
      <c r="F224">
        <f t="shared" ca="1" si="30"/>
        <v>20238.125443413985</v>
      </c>
      <c r="G224">
        <f ca="1">D224-Krishna!$AD$3</f>
        <v>433.84884503754256</v>
      </c>
      <c r="H224">
        <f ca="1">E224-Krishna!$AE$3</f>
        <v>1947.6198917473357</v>
      </c>
      <c r="I224">
        <f ca="1">F224-Krishna!$AF$3</f>
        <v>-7351.5109202223794</v>
      </c>
      <c r="J224">
        <f t="shared" ca="1" si="31"/>
        <v>-5823.5437739825193</v>
      </c>
    </row>
    <row r="225" spans="1:10">
      <c r="A225">
        <v>220</v>
      </c>
      <c r="B225">
        <f t="shared" ca="1" si="26"/>
        <v>0.11059611214786269</v>
      </c>
      <c r="C225" s="40">
        <f t="shared" ca="1" si="27"/>
        <v>0.8</v>
      </c>
      <c r="D225">
        <f t="shared" ca="1" si="28"/>
        <v>5900.6432428386233</v>
      </c>
      <c r="E225">
        <f t="shared" ca="1" si="29"/>
        <v>11288.395332275137</v>
      </c>
      <c r="F225">
        <f t="shared" ca="1" si="30"/>
        <v>14670.656438781421</v>
      </c>
      <c r="G225">
        <f ca="1">D225-Krishna!$AD$3</f>
        <v>-808.99312079774063</v>
      </c>
      <c r="H225">
        <f ca="1">E225-Krishna!$AE$3</f>
        <v>268.98624136604667</v>
      </c>
      <c r="I225">
        <f ca="1">F225-Krishna!$AF$3</f>
        <v>-12918.979924854943</v>
      </c>
      <c r="J225">
        <f t="shared" ca="1" si="31"/>
        <v>-5387.7520894365134</v>
      </c>
    </row>
    <row r="226" spans="1:10">
      <c r="A226">
        <v>221</v>
      </c>
      <c r="B226">
        <f t="shared" ca="1" si="26"/>
        <v>0.88101594817476314</v>
      </c>
      <c r="C226" s="40">
        <f t="shared" ca="1" si="27"/>
        <v>0.95</v>
      </c>
      <c r="D226">
        <f t="shared" ca="1" si="28"/>
        <v>6806.6034681240699</v>
      </c>
      <c r="E226">
        <f t="shared" ca="1" si="29"/>
        <v>14269.287462798155</v>
      </c>
      <c r="F226">
        <f t="shared" ca="1" si="30"/>
        <v>29750.987252851512</v>
      </c>
      <c r="G226">
        <f ca="1">D226-Krishna!$AD$3</f>
        <v>96.96710448770591</v>
      </c>
      <c r="H226">
        <f ca="1">E226-Krishna!$AE$3</f>
        <v>3249.8783718890645</v>
      </c>
      <c r="I226">
        <f ca="1">F226-Krishna!$AF$3</f>
        <v>2161.3508892151476</v>
      </c>
      <c r="J226">
        <f t="shared" ca="1" si="31"/>
        <v>-7462.6839946740847</v>
      </c>
    </row>
    <row r="227" spans="1:10">
      <c r="A227">
        <v>222</v>
      </c>
      <c r="B227">
        <f t="shared" ca="1" si="26"/>
        <v>0.19990371681743113</v>
      </c>
      <c r="C227" s="40">
        <f t="shared" ca="1" si="27"/>
        <v>0.87</v>
      </c>
      <c r="D227">
        <f t="shared" ca="1" si="28"/>
        <v>6671.6800702324599</v>
      </c>
      <c r="E227">
        <f t="shared" ca="1" si="29"/>
        <v>10140.208170640342</v>
      </c>
      <c r="F227">
        <f t="shared" ca="1" si="30"/>
        <v>25459.051039117192</v>
      </c>
      <c r="G227">
        <f ca="1">D227-Krishna!$AD$3</f>
        <v>-37.956293403904056</v>
      </c>
      <c r="H227">
        <f ca="1">E227-Krishna!$AE$3</f>
        <v>-879.20092026874772</v>
      </c>
      <c r="I227">
        <f ca="1">F227-Krishna!$AF$3</f>
        <v>-2130.585324519172</v>
      </c>
      <c r="J227">
        <f t="shared" ca="1" si="31"/>
        <v>-3468.5281004078824</v>
      </c>
    </row>
    <row r="228" spans="1:10">
      <c r="A228">
        <v>223</v>
      </c>
      <c r="B228">
        <f t="shared" ca="1" si="26"/>
        <v>0.32971138609338047</v>
      </c>
      <c r="C228" s="40">
        <f t="shared" ca="1" si="27"/>
        <v>0.9</v>
      </c>
      <c r="D228">
        <f t="shared" ca="1" si="28"/>
        <v>6707.7401362337077</v>
      </c>
      <c r="E228">
        <f t="shared" ca="1" si="29"/>
        <v>15032.314241279366</v>
      </c>
      <c r="F228">
        <f t="shared" ca="1" si="30"/>
        <v>33328.775325631963</v>
      </c>
      <c r="G228">
        <f ca="1">D228-Krishna!$AD$3</f>
        <v>-1.8962274026562227</v>
      </c>
      <c r="H228">
        <f ca="1">E228-Krishna!$AE$3</f>
        <v>4012.9051503702758</v>
      </c>
      <c r="I228">
        <f ca="1">F228-Krishna!$AF$3</f>
        <v>5739.1389619955989</v>
      </c>
      <c r="J228">
        <f t="shared" ca="1" si="31"/>
        <v>-8324.5741050456581</v>
      </c>
    </row>
    <row r="229" spans="1:10">
      <c r="A229">
        <v>224</v>
      </c>
      <c r="B229">
        <f t="shared" ca="1" si="26"/>
        <v>0.19228968182237849</v>
      </c>
      <c r="C229" s="40">
        <f t="shared" ca="1" si="27"/>
        <v>0.87</v>
      </c>
      <c r="D229">
        <f t="shared" ca="1" si="28"/>
        <v>6660.1106289470426</v>
      </c>
      <c r="E229">
        <f t="shared" ca="1" si="29"/>
        <v>8631.56122499097</v>
      </c>
      <c r="F229">
        <f t="shared" ca="1" si="30"/>
        <v>24750.814565851648</v>
      </c>
      <c r="G229">
        <f ca="1">D229-Krishna!$AD$3</f>
        <v>-49.525734689321325</v>
      </c>
      <c r="H229">
        <f ca="1">E229-Krishna!$AE$3</f>
        <v>-2387.8478659181201</v>
      </c>
      <c r="I229">
        <f ca="1">F229-Krishna!$AF$3</f>
        <v>-2838.8217977847162</v>
      </c>
      <c r="J229">
        <f t="shared" ca="1" si="31"/>
        <v>-1971.4505960439274</v>
      </c>
    </row>
    <row r="230" spans="1:10">
      <c r="A230">
        <v>225</v>
      </c>
      <c r="B230">
        <f t="shared" ca="1" si="26"/>
        <v>0.92415559232205335</v>
      </c>
      <c r="C230" s="40">
        <f t="shared" ca="1" si="27"/>
        <v>0.96</v>
      </c>
      <c r="D230">
        <f t="shared" ca="1" si="28"/>
        <v>7299.7112781317364</v>
      </c>
      <c r="E230">
        <f t="shared" ca="1" si="29"/>
        <v>13708.301297474804</v>
      </c>
      <c r="F230">
        <f t="shared" ca="1" si="30"/>
        <v>36918.954114069333</v>
      </c>
      <c r="G230">
        <f ca="1">D230-Krishna!$AD$3</f>
        <v>590.07491449537247</v>
      </c>
      <c r="H230">
        <f ca="1">E230-Krishna!$AE$3</f>
        <v>2688.8922065657134</v>
      </c>
      <c r="I230">
        <f ca="1">F230-Krishna!$AF$3</f>
        <v>9329.3177504329688</v>
      </c>
      <c r="J230">
        <f t="shared" ca="1" si="31"/>
        <v>-6408.5900193430671</v>
      </c>
    </row>
    <row r="231" spans="1:10">
      <c r="A231">
        <v>226</v>
      </c>
      <c r="B231">
        <f t="shared" ca="1" si="26"/>
        <v>0.61352636652556503</v>
      </c>
      <c r="C231" s="40">
        <f t="shared" ca="1" si="27"/>
        <v>0.94</v>
      </c>
      <c r="D231">
        <f t="shared" ca="1" si="28"/>
        <v>7171.3694201392618</v>
      </c>
      <c r="E231">
        <f t="shared" ca="1" si="29"/>
        <v>9952.9240707358695</v>
      </c>
      <c r="F231">
        <f t="shared" ca="1" si="30"/>
        <v>33544.128369870181</v>
      </c>
      <c r="G231">
        <f ca="1">D231-Krishna!$AD$3</f>
        <v>461.73305650289785</v>
      </c>
      <c r="H231">
        <f ca="1">E231-Krishna!$AE$3</f>
        <v>-1066.4850201732206</v>
      </c>
      <c r="I231">
        <f ca="1">F231-Krishna!$AF$3</f>
        <v>5954.4920062338169</v>
      </c>
      <c r="J231">
        <f t="shared" ca="1" si="31"/>
        <v>-2781.5546505966076</v>
      </c>
    </row>
    <row r="232" spans="1:10">
      <c r="A232">
        <v>227</v>
      </c>
      <c r="B232">
        <f t="shared" ca="1" si="26"/>
        <v>0.91758270692973243</v>
      </c>
      <c r="C232" s="40">
        <f t="shared" ca="1" si="27"/>
        <v>0.96</v>
      </c>
      <c r="D232">
        <f t="shared" ca="1" si="28"/>
        <v>7695.7754907914687</v>
      </c>
      <c r="E232">
        <f t="shared" ca="1" si="29"/>
        <v>15965.10664589115</v>
      </c>
      <c r="F232">
        <f t="shared" ca="1" si="30"/>
        <v>36526.685770034375</v>
      </c>
      <c r="G232">
        <f ca="1">D232-Krishna!$AD$3</f>
        <v>986.13912715510469</v>
      </c>
      <c r="H232">
        <f ca="1">E232-Krishna!$AE$3</f>
        <v>4945.69755498206</v>
      </c>
      <c r="I232">
        <f ca="1">F232-Krishna!$AF$3</f>
        <v>8937.0494063980113</v>
      </c>
      <c r="J232">
        <f t="shared" ca="1" si="31"/>
        <v>-8269.3311550996805</v>
      </c>
    </row>
    <row r="233" spans="1:10">
      <c r="A233">
        <v>228</v>
      </c>
      <c r="B233">
        <f t="shared" ca="1" si="26"/>
        <v>0.12268859785340791</v>
      </c>
      <c r="C233" s="40">
        <f t="shared" ca="1" si="27"/>
        <v>0.8</v>
      </c>
      <c r="D233">
        <f t="shared" ca="1" si="28"/>
        <v>4556.3747064499985</v>
      </c>
      <c r="E233">
        <f t="shared" ca="1" si="29"/>
        <v>7166.909203383022</v>
      </c>
      <c r="F233">
        <f t="shared" ca="1" si="30"/>
        <v>13038.819660911262</v>
      </c>
      <c r="G233">
        <f ca="1">D233-Krishna!$AD$3</f>
        <v>-2153.2616571863655</v>
      </c>
      <c r="H233">
        <f ca="1">E233-Krishna!$AE$3</f>
        <v>-3852.4998875260681</v>
      </c>
      <c r="I233">
        <f ca="1">F233-Krishna!$AF$3</f>
        <v>-14550.816702725102</v>
      </c>
      <c r="J233">
        <f t="shared" ca="1" si="31"/>
        <v>-2610.5344969330235</v>
      </c>
    </row>
    <row r="234" spans="1:10">
      <c r="A234">
        <v>229</v>
      </c>
      <c r="B234">
        <f t="shared" ca="1" si="26"/>
        <v>0.8260871832306248</v>
      </c>
      <c r="C234" s="40">
        <f t="shared" ca="1" si="27"/>
        <v>0.95</v>
      </c>
      <c r="D234">
        <f t="shared" ca="1" si="28"/>
        <v>6945.8974204137885</v>
      </c>
      <c r="E234">
        <f t="shared" ca="1" si="29"/>
        <v>18402.640931978945</v>
      </c>
      <c r="F234">
        <f t="shared" ca="1" si="30"/>
        <v>31724.506786162627</v>
      </c>
      <c r="G234">
        <f ca="1">D234-Krishna!$AD$3</f>
        <v>236.26105677742453</v>
      </c>
      <c r="H234">
        <f ca="1">E234-Krishna!$AE$3</f>
        <v>7383.2318410698554</v>
      </c>
      <c r="I234">
        <f ca="1">F234-Krishna!$AF$3</f>
        <v>4134.8704225262627</v>
      </c>
      <c r="J234">
        <f t="shared" ca="1" si="31"/>
        <v>-11456.743511565157</v>
      </c>
    </row>
    <row r="235" spans="1:10">
      <c r="A235">
        <v>230</v>
      </c>
      <c r="B235">
        <f t="shared" ca="1" si="26"/>
        <v>8.1507811232167993E-2</v>
      </c>
      <c r="C235" s="40">
        <f t="shared" ca="1" si="27"/>
        <v>0.77</v>
      </c>
      <c r="D235">
        <f t="shared" ca="1" si="28"/>
        <v>6857.6769580534019</v>
      </c>
      <c r="E235">
        <f t="shared" ca="1" si="29"/>
        <v>6082.966325259652</v>
      </c>
      <c r="F235">
        <f t="shared" ca="1" si="30"/>
        <v>8468.5181906662401</v>
      </c>
      <c r="G235">
        <f ca="1">D235-Krishna!$AD$3</f>
        <v>148.04059441703794</v>
      </c>
      <c r="H235">
        <f ca="1">E235-Krishna!$AE$3</f>
        <v>-4936.4427656494381</v>
      </c>
      <c r="I235">
        <f ca="1">F235-Krishna!$AF$3</f>
        <v>-19121.118172970124</v>
      </c>
      <c r="J235">
        <f t="shared" ca="1" si="31"/>
        <v>774.71063279374994</v>
      </c>
    </row>
    <row r="236" spans="1:10">
      <c r="A236">
        <v>231</v>
      </c>
      <c r="B236">
        <f t="shared" ca="1" si="26"/>
        <v>8.6675649665828858E-2</v>
      </c>
      <c r="C236" s="40">
        <f t="shared" ca="1" si="27"/>
        <v>0.77</v>
      </c>
      <c r="D236">
        <f t="shared" ca="1" si="28"/>
        <v>5944.9457485742078</v>
      </c>
      <c r="E236">
        <f t="shared" ca="1" si="29"/>
        <v>6414.4692284610992</v>
      </c>
      <c r="F236">
        <f t="shared" ca="1" si="30"/>
        <v>16476.858318147846</v>
      </c>
      <c r="G236">
        <f ca="1">D236-Krishna!$AD$3</f>
        <v>-764.69061506215621</v>
      </c>
      <c r="H236">
        <f ca="1">E236-Krishna!$AE$3</f>
        <v>-4604.9398624479909</v>
      </c>
      <c r="I236">
        <f ca="1">F236-Krishna!$AF$3</f>
        <v>-11112.778045488518</v>
      </c>
      <c r="J236">
        <f t="shared" ca="1" si="31"/>
        <v>-469.52347988689144</v>
      </c>
    </row>
    <row r="237" spans="1:10">
      <c r="A237">
        <v>232</v>
      </c>
      <c r="B237">
        <f t="shared" ca="1" si="26"/>
        <v>0.8072729030482223</v>
      </c>
      <c r="C237" s="40">
        <f t="shared" ca="1" si="27"/>
        <v>0.94</v>
      </c>
      <c r="D237">
        <f t="shared" ca="1" si="28"/>
        <v>7832.2279934994822</v>
      </c>
      <c r="E237">
        <f t="shared" ca="1" si="29"/>
        <v>9779.8458269074436</v>
      </c>
      <c r="F237">
        <f t="shared" ca="1" si="30"/>
        <v>30035.711624006941</v>
      </c>
      <c r="G237">
        <f ca="1">D237-Krishna!$AD$3</f>
        <v>1122.5916298631182</v>
      </c>
      <c r="H237">
        <f ca="1">E237-Krishna!$AE$3</f>
        <v>-1239.5632640016465</v>
      </c>
      <c r="I237">
        <f ca="1">F237-Krishna!$AF$3</f>
        <v>2446.0752603705769</v>
      </c>
      <c r="J237">
        <f t="shared" ca="1" si="31"/>
        <v>-1947.6178334079614</v>
      </c>
    </row>
    <row r="238" spans="1:10">
      <c r="A238">
        <v>233</v>
      </c>
      <c r="B238">
        <f t="shared" ca="1" si="26"/>
        <v>0.29630656827008961</v>
      </c>
      <c r="C238" s="40">
        <f t="shared" ca="1" si="27"/>
        <v>0.89</v>
      </c>
      <c r="D238">
        <f t="shared" ca="1" si="28"/>
        <v>5192.9275734932244</v>
      </c>
      <c r="E238">
        <f t="shared" ca="1" si="29"/>
        <v>12250.445667328908</v>
      </c>
      <c r="F238">
        <f t="shared" ca="1" si="30"/>
        <v>28681.919478831187</v>
      </c>
      <c r="G238">
        <f ca="1">D238-Krishna!$AD$3</f>
        <v>-1516.7087901431396</v>
      </c>
      <c r="H238">
        <f ca="1">E238-Krishna!$AE$3</f>
        <v>1231.0365764198177</v>
      </c>
      <c r="I238">
        <f ca="1">F238-Krishna!$AF$3</f>
        <v>1092.283115194823</v>
      </c>
      <c r="J238">
        <f t="shared" ca="1" si="31"/>
        <v>-7057.5180938356834</v>
      </c>
    </row>
    <row r="239" spans="1:10">
      <c r="A239">
        <v>234</v>
      </c>
      <c r="B239">
        <f t="shared" ca="1" si="26"/>
        <v>2.2244669790515759E-2</v>
      </c>
      <c r="C239" s="40">
        <f t="shared" ca="1" si="27"/>
        <v>0.74</v>
      </c>
      <c r="D239">
        <f t="shared" ca="1" si="28"/>
        <v>4998.3238188168689</v>
      </c>
      <c r="E239">
        <f t="shared" ca="1" si="29"/>
        <v>4455.1125889367941</v>
      </c>
      <c r="F239">
        <f t="shared" ca="1" si="30"/>
        <v>5153.0614006629776</v>
      </c>
      <c r="G239">
        <f ca="1">D239-Krishna!$AD$3</f>
        <v>-1711.3125448194951</v>
      </c>
      <c r="H239">
        <f ca="1">E239-Krishna!$AE$3</f>
        <v>-6564.296501972296</v>
      </c>
      <c r="I239">
        <f ca="1">F239-Krishna!$AF$3</f>
        <v>-22436.574962973387</v>
      </c>
      <c r="J239">
        <f t="shared" ca="1" si="31"/>
        <v>543.21122988007482</v>
      </c>
    </row>
    <row r="240" spans="1:10">
      <c r="A240">
        <v>235</v>
      </c>
      <c r="B240">
        <f t="shared" ca="1" si="26"/>
        <v>4.272849511508936E-2</v>
      </c>
      <c r="C240" s="40">
        <f t="shared" ca="1" si="27"/>
        <v>0.74</v>
      </c>
      <c r="D240">
        <f t="shared" ca="1" si="28"/>
        <v>5755.0987441491898</v>
      </c>
      <c r="E240">
        <f t="shared" ca="1" si="29"/>
        <v>0</v>
      </c>
      <c r="F240">
        <f t="shared" ca="1" si="30"/>
        <v>7818.0051184122549</v>
      </c>
      <c r="G240">
        <f ca="1">D240-Krishna!$AD$3</f>
        <v>-954.5376194871742</v>
      </c>
      <c r="H240">
        <f ca="1">E240-Krishna!$AE$3</f>
        <v>-11019.40909090909</v>
      </c>
      <c r="I240">
        <f ca="1">F240-Krishna!$AF$3</f>
        <v>-19771.631245224111</v>
      </c>
      <c r="J240">
        <f t="shared" ca="1" si="31"/>
        <v>5755.0987441491898</v>
      </c>
    </row>
    <row r="241" spans="1:10">
      <c r="A241">
        <v>236</v>
      </c>
      <c r="B241">
        <f t="shared" ca="1" si="26"/>
        <v>0.86150179318198195</v>
      </c>
      <c r="C241" s="40">
        <f t="shared" ca="1" si="27"/>
        <v>0.95</v>
      </c>
      <c r="D241">
        <f t="shared" ca="1" si="28"/>
        <v>6649.2538143931779</v>
      </c>
      <c r="E241">
        <f t="shared" ca="1" si="29"/>
        <v>12971.741421367115</v>
      </c>
      <c r="F241">
        <f t="shared" ca="1" si="30"/>
        <v>37301.557081037186</v>
      </c>
      <c r="G241">
        <f ca="1">D241-Krishna!$AD$3</f>
        <v>-60.382549243186077</v>
      </c>
      <c r="H241">
        <f ca="1">E241-Krishna!$AE$3</f>
        <v>1952.3323304580244</v>
      </c>
      <c r="I241">
        <f ca="1">F241-Krishna!$AF$3</f>
        <v>9711.9207174008225</v>
      </c>
      <c r="J241">
        <f t="shared" ca="1" si="31"/>
        <v>-6322.4876069739366</v>
      </c>
    </row>
    <row r="242" spans="1:10">
      <c r="A242">
        <v>237</v>
      </c>
      <c r="B242">
        <f t="shared" ca="1" si="26"/>
        <v>2.4636546942541693E-2</v>
      </c>
      <c r="C242" s="40">
        <f t="shared" ca="1" si="27"/>
        <v>0.74</v>
      </c>
      <c r="D242">
        <f t="shared" ca="1" si="28"/>
        <v>6503.2556672933279</v>
      </c>
      <c r="E242">
        <f t="shared" ca="1" si="29"/>
        <v>5727.5719724323317</v>
      </c>
      <c r="F242">
        <f t="shared" ca="1" si="30"/>
        <v>5075.5332425932884</v>
      </c>
      <c r="G242">
        <f ca="1">D242-Krishna!$AD$3</f>
        <v>-206.38069634303611</v>
      </c>
      <c r="H242">
        <f ca="1">E242-Krishna!$AE$3</f>
        <v>-5291.8371184767584</v>
      </c>
      <c r="I242">
        <f ca="1">F242-Krishna!$AF$3</f>
        <v>-22514.103121043074</v>
      </c>
      <c r="J242">
        <f t="shared" ca="1" si="31"/>
        <v>775.68369486099618</v>
      </c>
    </row>
    <row r="243" spans="1:10">
      <c r="A243">
        <v>238</v>
      </c>
      <c r="B243">
        <f t="shared" ca="1" si="26"/>
        <v>0.84476644549358626</v>
      </c>
      <c r="C243" s="40">
        <f t="shared" ca="1" si="27"/>
        <v>0.95</v>
      </c>
      <c r="D243">
        <f t="shared" ca="1" si="28"/>
        <v>7293.9460748078427</v>
      </c>
      <c r="E243">
        <f t="shared" ca="1" si="29"/>
        <v>12108.295708269299</v>
      </c>
      <c r="F243">
        <f t="shared" ca="1" si="30"/>
        <v>41907.236521387887</v>
      </c>
      <c r="G243">
        <f ca="1">D243-Krishna!$AD$3</f>
        <v>584.30971117147874</v>
      </c>
      <c r="H243">
        <f ca="1">E243-Krishna!$AE$3</f>
        <v>1088.8866173602091</v>
      </c>
      <c r="I243">
        <f ca="1">F243-Krishna!$AF$3</f>
        <v>14317.600157751524</v>
      </c>
      <c r="J243">
        <f t="shared" ca="1" si="31"/>
        <v>-4814.3496334614565</v>
      </c>
    </row>
    <row r="244" spans="1:10">
      <c r="A244">
        <v>239</v>
      </c>
      <c r="B244">
        <f t="shared" ca="1" si="26"/>
        <v>0.73917212155418233</v>
      </c>
      <c r="C244" s="40">
        <f t="shared" ca="1" si="27"/>
        <v>0.94</v>
      </c>
      <c r="D244">
        <f t="shared" ca="1" si="28"/>
        <v>6031.4467066523484</v>
      </c>
      <c r="E244">
        <f t="shared" ca="1" si="29"/>
        <v>15343.095672736617</v>
      </c>
      <c r="F244">
        <f t="shared" ca="1" si="30"/>
        <v>30914.297973984492</v>
      </c>
      <c r="G244">
        <f ca="1">D244-Krishna!$AD$3</f>
        <v>-678.18965698401553</v>
      </c>
      <c r="H244">
        <f ca="1">E244-Krishna!$AE$3</f>
        <v>4323.6865818275273</v>
      </c>
      <c r="I244">
        <f ca="1">F244-Krishna!$AF$3</f>
        <v>3324.6616103481283</v>
      </c>
      <c r="J244">
        <f t="shared" ca="1" si="31"/>
        <v>-9311.648966084269</v>
      </c>
    </row>
    <row r="245" spans="1:10">
      <c r="A245">
        <v>240</v>
      </c>
      <c r="B245">
        <f t="shared" ca="1" si="26"/>
        <v>7.7019434981504542E-2</v>
      </c>
      <c r="C245" s="40">
        <f t="shared" ca="1" si="27"/>
        <v>0.77</v>
      </c>
      <c r="D245">
        <f t="shared" ca="1" si="28"/>
        <v>6243.8339121599874</v>
      </c>
      <c r="E245">
        <f t="shared" ca="1" si="29"/>
        <v>7893.3875281167002</v>
      </c>
      <c r="F245">
        <f t="shared" ca="1" si="30"/>
        <v>18206.861943052325</v>
      </c>
      <c r="G245">
        <f ca="1">D245-Krishna!$AD$3</f>
        <v>-465.80245147637652</v>
      </c>
      <c r="H245">
        <f ca="1">E245-Krishna!$AE$3</f>
        <v>-3126.0215627923899</v>
      </c>
      <c r="I245">
        <f ca="1">F245-Krishna!$AF$3</f>
        <v>-9382.774420584039</v>
      </c>
      <c r="J245">
        <f t="shared" ca="1" si="31"/>
        <v>-1649.5536159567127</v>
      </c>
    </row>
    <row r="246" spans="1:10">
      <c r="A246">
        <v>241</v>
      </c>
      <c r="B246">
        <f t="shared" ca="1" si="26"/>
        <v>0.3121650255605225</v>
      </c>
      <c r="C246" s="40">
        <f t="shared" ca="1" si="27"/>
        <v>0.89</v>
      </c>
      <c r="D246">
        <f t="shared" ca="1" si="28"/>
        <v>6620.5229656346419</v>
      </c>
      <c r="E246">
        <f t="shared" ca="1" si="29"/>
        <v>8770.0529855878376</v>
      </c>
      <c r="F246">
        <f t="shared" ca="1" si="30"/>
        <v>32937.992671782275</v>
      </c>
      <c r="G246">
        <f ca="1">D246-Krishna!$AD$3</f>
        <v>-89.113398001722089</v>
      </c>
      <c r="H246">
        <f ca="1">E246-Krishna!$AE$3</f>
        <v>-2249.3561053212525</v>
      </c>
      <c r="I246">
        <f ca="1">F246-Krishna!$AF$3</f>
        <v>5348.3563081459106</v>
      </c>
      <c r="J246">
        <f t="shared" ca="1" si="31"/>
        <v>-2149.5300199531957</v>
      </c>
    </row>
    <row r="247" spans="1:10">
      <c r="A247">
        <v>242</v>
      </c>
      <c r="B247">
        <f t="shared" ca="1" si="26"/>
        <v>0.44550308210557255</v>
      </c>
      <c r="C247" s="40">
        <f t="shared" ca="1" si="27"/>
        <v>0.9</v>
      </c>
      <c r="D247">
        <f t="shared" ca="1" si="28"/>
        <v>7263.942157029046</v>
      </c>
      <c r="E247">
        <f t="shared" ca="1" si="29"/>
        <v>10842.233679745033</v>
      </c>
      <c r="F247">
        <f t="shared" ca="1" si="30"/>
        <v>32496.435805438432</v>
      </c>
      <c r="G247">
        <f ca="1">D247-Krishna!$AD$3</f>
        <v>554.30579339268206</v>
      </c>
      <c r="H247">
        <f ca="1">E247-Krishna!$AE$3</f>
        <v>-177.17541116405664</v>
      </c>
      <c r="I247">
        <f ca="1">F247-Krishna!$AF$3</f>
        <v>4906.799441802068</v>
      </c>
      <c r="J247">
        <f t="shared" ca="1" si="31"/>
        <v>-3578.2915227159874</v>
      </c>
    </row>
    <row r="248" spans="1:10">
      <c r="A248">
        <v>243</v>
      </c>
      <c r="B248">
        <f t="shared" ca="1" si="26"/>
        <v>0.35739728495149692</v>
      </c>
      <c r="C248" s="40">
        <f t="shared" ca="1" si="27"/>
        <v>0.9</v>
      </c>
      <c r="D248">
        <f t="shared" ca="1" si="28"/>
        <v>6160.4422674535099</v>
      </c>
      <c r="E248">
        <f t="shared" ca="1" si="29"/>
        <v>10431.645986738824</v>
      </c>
      <c r="F248">
        <f t="shared" ca="1" si="30"/>
        <v>28003.856253743819</v>
      </c>
      <c r="G248">
        <f ca="1">D248-Krishna!$AD$3</f>
        <v>-549.19409618285408</v>
      </c>
      <c r="H248">
        <f ca="1">E248-Krishna!$AE$3</f>
        <v>-587.76310417026616</v>
      </c>
      <c r="I248">
        <f ca="1">F248-Krishna!$AF$3</f>
        <v>414.21989010745529</v>
      </c>
      <c r="J248">
        <f t="shared" ca="1" si="31"/>
        <v>-4271.203719285314</v>
      </c>
    </row>
    <row r="249" spans="1:10">
      <c r="A249">
        <v>244</v>
      </c>
      <c r="B249">
        <f t="shared" ca="1" si="26"/>
        <v>0.97558124139812463</v>
      </c>
      <c r="C249" s="40">
        <f t="shared" ca="1" si="27"/>
        <v>0.97</v>
      </c>
      <c r="D249">
        <f t="shared" ca="1" si="28"/>
        <v>7139.1099723062989</v>
      </c>
      <c r="E249">
        <f t="shared" ca="1" si="29"/>
        <v>15396.911468853226</v>
      </c>
      <c r="F249">
        <f t="shared" ca="1" si="30"/>
        <v>39123.310293805858</v>
      </c>
      <c r="G249">
        <f ca="1">D249-Krishna!$AD$3</f>
        <v>429.47360866993495</v>
      </c>
      <c r="H249">
        <f ca="1">E249-Krishna!$AE$3</f>
        <v>4377.5023779441362</v>
      </c>
      <c r="I249">
        <f ca="1">F249-Krishna!$AF$3</f>
        <v>11533.673930169494</v>
      </c>
      <c r="J249">
        <f t="shared" ca="1" si="31"/>
        <v>-8257.8014965469265</v>
      </c>
    </row>
    <row r="250" spans="1:10">
      <c r="A250">
        <v>245</v>
      </c>
      <c r="B250">
        <f t="shared" ca="1" si="26"/>
        <v>0.54555388311880415</v>
      </c>
      <c r="C250" s="40">
        <f t="shared" ca="1" si="27"/>
        <v>0.93</v>
      </c>
      <c r="D250">
        <f t="shared" ca="1" si="28"/>
        <v>6999.6893261804771</v>
      </c>
      <c r="E250">
        <f t="shared" ca="1" si="29"/>
        <v>13571.48301119899</v>
      </c>
      <c r="F250">
        <f t="shared" ca="1" si="30"/>
        <v>30240.941199036835</v>
      </c>
      <c r="G250">
        <f ca="1">D250-Krishna!$AD$3</f>
        <v>290.05296254411314</v>
      </c>
      <c r="H250">
        <f ca="1">E250-Krishna!$AE$3</f>
        <v>2552.0739202899003</v>
      </c>
      <c r="I250">
        <f ca="1">F250-Krishna!$AF$3</f>
        <v>2651.3048354004713</v>
      </c>
      <c r="J250">
        <f t="shared" ca="1" si="31"/>
        <v>-6571.7936850185133</v>
      </c>
    </row>
    <row r="251" spans="1:10">
      <c r="A251">
        <v>246</v>
      </c>
      <c r="B251">
        <f t="shared" ca="1" si="26"/>
        <v>0.3311584440416615</v>
      </c>
      <c r="C251" s="40">
        <f t="shared" ca="1" si="27"/>
        <v>0.9</v>
      </c>
      <c r="D251">
        <f t="shared" ca="1" si="28"/>
        <v>7602.0192500706626</v>
      </c>
      <c r="E251">
        <f t="shared" ca="1" si="29"/>
        <v>14078.293303102291</v>
      </c>
      <c r="F251">
        <f t="shared" ca="1" si="30"/>
        <v>16483.74172400789</v>
      </c>
      <c r="G251">
        <f ca="1">D251-Krishna!$AD$3</f>
        <v>892.3828864342986</v>
      </c>
      <c r="H251">
        <f ca="1">E251-Krishna!$AE$3</f>
        <v>3058.8842121932012</v>
      </c>
      <c r="I251">
        <f ca="1">F251-Krishna!$AF$3</f>
        <v>-11105.894639628474</v>
      </c>
      <c r="J251">
        <f t="shared" ca="1" si="31"/>
        <v>-6476.2740530316287</v>
      </c>
    </row>
    <row r="252" spans="1:10">
      <c r="A252">
        <v>247</v>
      </c>
      <c r="B252">
        <f t="shared" ca="1" si="26"/>
        <v>0.33569505001933309</v>
      </c>
      <c r="C252" s="40">
        <f t="shared" ca="1" si="27"/>
        <v>0.9</v>
      </c>
      <c r="D252">
        <f t="shared" ca="1" si="28"/>
        <v>6966.3767939362669</v>
      </c>
      <c r="E252">
        <f t="shared" ca="1" si="29"/>
        <v>11121.906720891013</v>
      </c>
      <c r="F252">
        <f t="shared" ca="1" si="30"/>
        <v>30974.117746940497</v>
      </c>
      <c r="G252">
        <f ca="1">D252-Krishna!$AD$3</f>
        <v>256.74043029990298</v>
      </c>
      <c r="H252">
        <f ca="1">E252-Krishna!$AE$3</f>
        <v>102.49762998192273</v>
      </c>
      <c r="I252">
        <f ca="1">F252-Krishna!$AF$3</f>
        <v>3384.4813833041335</v>
      </c>
      <c r="J252">
        <f t="shared" ca="1" si="31"/>
        <v>-4155.5299269547459</v>
      </c>
    </row>
    <row r="253" spans="1:10">
      <c r="A253">
        <v>248</v>
      </c>
      <c r="B253">
        <f t="shared" ca="1" si="26"/>
        <v>0.88176145340333834</v>
      </c>
      <c r="C253" s="40">
        <f t="shared" ca="1" si="27"/>
        <v>0.95</v>
      </c>
      <c r="D253">
        <f t="shared" ca="1" si="28"/>
        <v>7208.6010455923997</v>
      </c>
      <c r="E253">
        <f t="shared" ca="1" si="29"/>
        <v>14733.142445829413</v>
      </c>
      <c r="F253">
        <f t="shared" ca="1" si="30"/>
        <v>35598.583939922442</v>
      </c>
      <c r="G253">
        <f ca="1">D253-Krishna!$AD$3</f>
        <v>498.96468195603575</v>
      </c>
      <c r="H253">
        <f ca="1">E253-Krishna!$AE$3</f>
        <v>3713.7333549203231</v>
      </c>
      <c r="I253">
        <f ca="1">F253-Krishna!$AF$3</f>
        <v>8008.9475762860784</v>
      </c>
      <c r="J253">
        <f t="shared" ca="1" si="31"/>
        <v>-7524.5414002370135</v>
      </c>
    </row>
    <row r="254" spans="1:10">
      <c r="A254">
        <v>249</v>
      </c>
      <c r="B254">
        <f t="shared" ca="1" si="26"/>
        <v>4.4825695340414917E-2</v>
      </c>
      <c r="C254" s="40">
        <f t="shared" ca="1" si="27"/>
        <v>0.74</v>
      </c>
      <c r="D254">
        <f t="shared" ca="1" si="28"/>
        <v>5703.0329415897158</v>
      </c>
      <c r="E254">
        <f t="shared" ca="1" si="29"/>
        <v>8376.0700434957253</v>
      </c>
      <c r="F254">
        <f t="shared" ca="1" si="30"/>
        <v>4271.2848079016576</v>
      </c>
      <c r="G254">
        <f ca="1">D254-Krishna!$AD$3</f>
        <v>-1006.6034220466481</v>
      </c>
      <c r="H254">
        <f ca="1">E254-Krishna!$AE$3</f>
        <v>-2643.3390474133648</v>
      </c>
      <c r="I254">
        <f ca="1">F254-Krishna!$AF$3</f>
        <v>-23318.351555734705</v>
      </c>
      <c r="J254">
        <f t="shared" ca="1" si="31"/>
        <v>-2673.0371019060094</v>
      </c>
    </row>
    <row r="255" spans="1:10">
      <c r="A255">
        <v>250</v>
      </c>
      <c r="B255">
        <f t="shared" ca="1" si="26"/>
        <v>0.70601997750964374</v>
      </c>
      <c r="C255" s="40">
        <f t="shared" ca="1" si="27"/>
        <v>0.94</v>
      </c>
      <c r="D255">
        <f t="shared" ca="1" si="28"/>
        <v>7228.9798961933056</v>
      </c>
      <c r="E255">
        <f t="shared" ca="1" si="29"/>
        <v>9847.6053335169418</v>
      </c>
      <c r="F255">
        <f t="shared" ca="1" si="30"/>
        <v>37540.847616326078</v>
      </c>
      <c r="G255">
        <f ca="1">D255-Krishna!$AD$3</f>
        <v>519.34353255694168</v>
      </c>
      <c r="H255">
        <f ca="1">E255-Krishna!$AE$3</f>
        <v>-1171.8037573921483</v>
      </c>
      <c r="I255">
        <f ca="1">F255-Krishna!$AF$3</f>
        <v>9951.2112526897145</v>
      </c>
      <c r="J255">
        <f t="shared" ca="1" si="31"/>
        <v>-2618.6254373236361</v>
      </c>
    </row>
    <row r="256" spans="1:10">
      <c r="A256">
        <v>251</v>
      </c>
      <c r="B256">
        <f t="shared" ca="1" si="26"/>
        <v>0.36085896278205876</v>
      </c>
      <c r="C256" s="40">
        <f t="shared" ca="1" si="27"/>
        <v>0.9</v>
      </c>
      <c r="D256">
        <f t="shared" ca="1" si="28"/>
        <v>7734.5077899644966</v>
      </c>
      <c r="E256">
        <f t="shared" ca="1" si="29"/>
        <v>10531.725142458508</v>
      </c>
      <c r="F256">
        <f t="shared" ca="1" si="30"/>
        <v>24807.261757076671</v>
      </c>
      <c r="G256">
        <f ca="1">D256-Krishna!$AD$3</f>
        <v>1024.8714263281327</v>
      </c>
      <c r="H256">
        <f ca="1">E256-Krishna!$AE$3</f>
        <v>-487.68394845058174</v>
      </c>
      <c r="I256">
        <f ca="1">F256-Krishna!$AF$3</f>
        <v>-2782.3746065596933</v>
      </c>
      <c r="J256">
        <f t="shared" ca="1" si="31"/>
        <v>-2797.2173524940117</v>
      </c>
    </row>
    <row r="257" spans="1:10">
      <c r="A257">
        <v>252</v>
      </c>
      <c r="B257">
        <f t="shared" ca="1" si="26"/>
        <v>0.79824175892222082</v>
      </c>
      <c r="C257" s="40">
        <f t="shared" ca="1" si="27"/>
        <v>0.94</v>
      </c>
      <c r="D257">
        <f t="shared" ca="1" si="28"/>
        <v>6674.8922059336264</v>
      </c>
      <c r="E257">
        <f t="shared" ca="1" si="29"/>
        <v>12268.828310394367</v>
      </c>
      <c r="F257">
        <f t="shared" ca="1" si="30"/>
        <v>37014.45799671374</v>
      </c>
      <c r="G257">
        <f ca="1">D257-Krishna!$AD$3</f>
        <v>-34.744157702737539</v>
      </c>
      <c r="H257">
        <f ca="1">E257-Krishna!$AE$3</f>
        <v>1249.4192194852767</v>
      </c>
      <c r="I257">
        <f ca="1">F257-Krishna!$AF$3</f>
        <v>9424.8216330773757</v>
      </c>
      <c r="J257">
        <f t="shared" ca="1" si="31"/>
        <v>-5593.9361044607404</v>
      </c>
    </row>
    <row r="258" spans="1:10">
      <c r="A258">
        <v>253</v>
      </c>
      <c r="B258">
        <f t="shared" ca="1" si="26"/>
        <v>0.97629900334975683</v>
      </c>
      <c r="C258" s="40">
        <f t="shared" ca="1" si="27"/>
        <v>0.97</v>
      </c>
      <c r="D258">
        <f t="shared" ca="1" si="28"/>
        <v>6685.4711398697154</v>
      </c>
      <c r="E258">
        <f t="shared" ca="1" si="29"/>
        <v>9832.7742179647994</v>
      </c>
      <c r="F258">
        <f t="shared" ca="1" si="30"/>
        <v>36950.529773266753</v>
      </c>
      <c r="G258">
        <f ca="1">D258-Krishna!$AD$3</f>
        <v>-24.165223766648523</v>
      </c>
      <c r="H258">
        <f ca="1">E258-Krishna!$AE$3</f>
        <v>-1186.6348729442907</v>
      </c>
      <c r="I258">
        <f ca="1">F258-Krishna!$AF$3</f>
        <v>9360.8934096303892</v>
      </c>
      <c r="J258">
        <f t="shared" ca="1" si="31"/>
        <v>-3147.3030780950839</v>
      </c>
    </row>
    <row r="259" spans="1:10">
      <c r="A259">
        <v>254</v>
      </c>
      <c r="B259">
        <f t="shared" ca="1" si="26"/>
        <v>0.42220041660776719</v>
      </c>
      <c r="C259" s="40">
        <f t="shared" ca="1" si="27"/>
        <v>0.9</v>
      </c>
      <c r="D259">
        <f t="shared" ca="1" si="28"/>
        <v>6230.6734740421762</v>
      </c>
      <c r="E259">
        <f t="shared" ca="1" si="29"/>
        <v>9386.0292355612601</v>
      </c>
      <c r="F259">
        <f t="shared" ca="1" si="30"/>
        <v>21104.411422975241</v>
      </c>
      <c r="G259">
        <f ca="1">D259-Krishna!$AD$3</f>
        <v>-478.9628895941878</v>
      </c>
      <c r="H259">
        <f ca="1">E259-Krishna!$AE$3</f>
        <v>-1633.37985534783</v>
      </c>
      <c r="I259">
        <f ca="1">F259-Krishna!$AF$3</f>
        <v>-6485.2249406611227</v>
      </c>
      <c r="J259">
        <f t="shared" ca="1" si="31"/>
        <v>-3155.3557615190839</v>
      </c>
    </row>
    <row r="260" spans="1:10">
      <c r="A260">
        <v>255</v>
      </c>
      <c r="B260">
        <f t="shared" ca="1" si="26"/>
        <v>0.46064547211394069</v>
      </c>
      <c r="C260" s="40">
        <f t="shared" ca="1" si="27"/>
        <v>0.91</v>
      </c>
      <c r="D260">
        <f t="shared" ca="1" si="28"/>
        <v>6976.3643821213363</v>
      </c>
      <c r="E260">
        <f t="shared" ca="1" si="29"/>
        <v>16185.352632932303</v>
      </c>
      <c r="F260">
        <f t="shared" ca="1" si="30"/>
        <v>19510.938257004484</v>
      </c>
      <c r="G260">
        <f ca="1">D260-Krishna!$AD$3</f>
        <v>266.72801848497238</v>
      </c>
      <c r="H260">
        <f ca="1">E260-Krishna!$AE$3</f>
        <v>5165.943542023213</v>
      </c>
      <c r="I260">
        <f ca="1">F260-Krishna!$AF$3</f>
        <v>-8078.6981066318804</v>
      </c>
      <c r="J260">
        <f t="shared" ca="1" si="31"/>
        <v>-9208.9882508109658</v>
      </c>
    </row>
    <row r="261" spans="1:10">
      <c r="A261">
        <v>256</v>
      </c>
      <c r="B261">
        <f t="shared" ca="1" si="26"/>
        <v>0.87951991559841325</v>
      </c>
      <c r="C261" s="40">
        <f t="shared" ca="1" si="27"/>
        <v>0.95</v>
      </c>
      <c r="D261">
        <f t="shared" ca="1" si="28"/>
        <v>8048.5608936609196</v>
      </c>
      <c r="E261">
        <f t="shared" ca="1" si="29"/>
        <v>11983.85121283226</v>
      </c>
      <c r="F261">
        <f t="shared" ca="1" si="30"/>
        <v>38687.409317140395</v>
      </c>
      <c r="G261">
        <f ca="1">D261-Krishna!$AD$3</f>
        <v>1338.9245300245557</v>
      </c>
      <c r="H261">
        <f ca="1">E261-Krishna!$AE$3</f>
        <v>964.44212192316991</v>
      </c>
      <c r="I261">
        <f ca="1">F261-Krishna!$AF$3</f>
        <v>11097.772953504031</v>
      </c>
      <c r="J261">
        <f t="shared" ca="1" si="31"/>
        <v>-3935.2903191713403</v>
      </c>
    </row>
    <row r="262" spans="1:10">
      <c r="A262">
        <v>257</v>
      </c>
      <c r="B262">
        <f t="shared" ca="1" si="26"/>
        <v>0.38724645234783184</v>
      </c>
      <c r="C262" s="40">
        <f t="shared" ca="1" si="27"/>
        <v>0.9</v>
      </c>
      <c r="D262">
        <f t="shared" ca="1" si="28"/>
        <v>7264.2776575464804</v>
      </c>
      <c r="E262">
        <f t="shared" ca="1" si="29"/>
        <v>14336.383871872935</v>
      </c>
      <c r="F262">
        <f t="shared" ca="1" si="30"/>
        <v>24564.269581463406</v>
      </c>
      <c r="G262">
        <f ca="1">D262-Krishna!$AD$3</f>
        <v>554.64129391011647</v>
      </c>
      <c r="H262">
        <f ca="1">E262-Krishna!$AE$3</f>
        <v>3316.9747809638448</v>
      </c>
      <c r="I262">
        <f ca="1">F262-Krishna!$AF$3</f>
        <v>-3025.3667821729578</v>
      </c>
      <c r="J262">
        <f t="shared" ca="1" si="31"/>
        <v>-7072.1062143264544</v>
      </c>
    </row>
    <row r="263" spans="1:10">
      <c r="A263">
        <v>258</v>
      </c>
      <c r="B263">
        <f t="shared" ref="B263:B326" ca="1" si="32">RAND()</f>
        <v>0.23391836138015443</v>
      </c>
      <c r="C263" s="40">
        <f t="shared" ref="C263:C326" ca="1" si="33">IF(B263&lt;=$B$3, $B$1,
IF(B263&lt;=$C$3, $C$1,
IF(B263&lt;=$D$3, $D$1,
IF(B263&lt;=$E$3, $E$1,
IF(B263&lt;=$F$3, $F$1,
IF(B263&lt;=$G$3, $G$1,
IF(B263&lt;=$H$3, $H$1,
IF(B263&lt;=$I$3, $I$1,
IF(B263&lt;=$J$3, $J$1,
IF(B263&lt;=$K$3, $K$1,
IF(B263&lt;=$L$3, $L$1,
IF(B263&lt;=$M$3, $M$1,
IF(B263&lt;=$N$3, $N$1,
IF(B263&lt;=$O$3, $O$1, "Error"))))))))))))))</f>
        <v>0.89</v>
      </c>
      <c r="D263">
        <f t="shared" ref="D263:D326" ca="1" si="34">$W$2+$V$2*C263+$Y$2*_xlfn.NORM.INV(RAND(),0,1)</f>
        <v>7671.8159764398315</v>
      </c>
      <c r="E263">
        <f t="shared" ref="E263:E326" ca="1" si="35">MAX(0,$W$3+$V$3*C263+$Y$3*_xlfn.NORM.INV(RAND(),0,1))</f>
        <v>15432.527402568496</v>
      </c>
      <c r="F263">
        <f t="shared" ref="F263:F326" ca="1" si="36">$W$4+$V$4*C263+$Y$4*_xlfn.NORM.INV(RAND(),0,1)</f>
        <v>31203.628326287995</v>
      </c>
      <c r="G263">
        <f ca="1">D263-Krishna!$AD$3</f>
        <v>962.17961280346753</v>
      </c>
      <c r="H263">
        <f ca="1">E263-Krishna!$AE$3</f>
        <v>4413.1183116594057</v>
      </c>
      <c r="I263">
        <f ca="1">F263-Krishna!$AF$3</f>
        <v>3613.9919626516312</v>
      </c>
      <c r="J263">
        <f t="shared" ref="J263:J326" ca="1" si="37">D263-E263</f>
        <v>-7760.7114261286642</v>
      </c>
    </row>
    <row r="264" spans="1:10">
      <c r="A264">
        <v>259</v>
      </c>
      <c r="B264">
        <f t="shared" ca="1" si="32"/>
        <v>3.0302227166311146E-3</v>
      </c>
      <c r="C264" s="40">
        <f t="shared" ca="1" si="33"/>
        <v>0.74</v>
      </c>
      <c r="D264">
        <f t="shared" ca="1" si="34"/>
        <v>5573.3353308811857</v>
      </c>
      <c r="E264">
        <f t="shared" ca="1" si="35"/>
        <v>4347.6003254409843</v>
      </c>
      <c r="F264">
        <f t="shared" ca="1" si="36"/>
        <v>12785.1112057433</v>
      </c>
      <c r="G264">
        <f ca="1">D264-Krishna!$AD$3</f>
        <v>-1136.3010327551783</v>
      </c>
      <c r="H264">
        <f ca="1">E264-Krishna!$AE$3</f>
        <v>-6671.8087654681058</v>
      </c>
      <c r="I264">
        <f ca="1">F264-Krishna!$AF$3</f>
        <v>-14804.525157893064</v>
      </c>
      <c r="J264">
        <f t="shared" ca="1" si="37"/>
        <v>1225.7350054402013</v>
      </c>
    </row>
    <row r="265" spans="1:10">
      <c r="A265">
        <v>260</v>
      </c>
      <c r="B265">
        <f t="shared" ca="1" si="32"/>
        <v>0.33867988807521199</v>
      </c>
      <c r="C265" s="40">
        <f t="shared" ca="1" si="33"/>
        <v>0.9</v>
      </c>
      <c r="D265">
        <f t="shared" ca="1" si="34"/>
        <v>7194.8138983681238</v>
      </c>
      <c r="E265">
        <f t="shared" ca="1" si="35"/>
        <v>14121.311169211762</v>
      </c>
      <c r="F265">
        <f t="shared" ca="1" si="36"/>
        <v>30114.402834862667</v>
      </c>
      <c r="G265">
        <f ca="1">D265-Krishna!$AD$3</f>
        <v>485.17753473175981</v>
      </c>
      <c r="H265">
        <f ca="1">E265-Krishna!$AE$3</f>
        <v>3101.9020783026717</v>
      </c>
      <c r="I265">
        <f ca="1">F265-Krishna!$AF$3</f>
        <v>2524.7664712263031</v>
      </c>
      <c r="J265">
        <f t="shared" ca="1" si="37"/>
        <v>-6926.497270843638</v>
      </c>
    </row>
    <row r="266" spans="1:10">
      <c r="A266">
        <v>261</v>
      </c>
      <c r="B266">
        <f t="shared" ca="1" si="32"/>
        <v>0.97411110205146068</v>
      </c>
      <c r="C266" s="40">
        <f t="shared" ca="1" si="33"/>
        <v>0.97</v>
      </c>
      <c r="D266">
        <f t="shared" ca="1" si="34"/>
        <v>6721.5245733615302</v>
      </c>
      <c r="E266">
        <f t="shared" ca="1" si="35"/>
        <v>14868.677601773043</v>
      </c>
      <c r="F266">
        <f t="shared" ca="1" si="36"/>
        <v>34571.990145263415</v>
      </c>
      <c r="G266">
        <f ca="1">D266-Krishna!$AD$3</f>
        <v>11.888209725166234</v>
      </c>
      <c r="H266">
        <f ca="1">E266-Krishna!$AE$3</f>
        <v>3849.2685108639525</v>
      </c>
      <c r="I266">
        <f ca="1">F266-Krishna!$AF$3</f>
        <v>6982.3537816270509</v>
      </c>
      <c r="J266">
        <f t="shared" ca="1" si="37"/>
        <v>-8147.1530284115124</v>
      </c>
    </row>
    <row r="267" spans="1:10">
      <c r="A267">
        <v>262</v>
      </c>
      <c r="B267">
        <f t="shared" ca="1" si="32"/>
        <v>0.79026789442732681</v>
      </c>
      <c r="C267" s="40">
        <f t="shared" ca="1" si="33"/>
        <v>0.94</v>
      </c>
      <c r="D267">
        <f t="shared" ca="1" si="34"/>
        <v>7405.1082525867287</v>
      </c>
      <c r="E267">
        <f t="shared" ca="1" si="35"/>
        <v>13367.01249886436</v>
      </c>
      <c r="F267">
        <f t="shared" ca="1" si="36"/>
        <v>33654.885241541422</v>
      </c>
      <c r="G267">
        <f ca="1">D267-Krishna!$AD$3</f>
        <v>695.4718889503647</v>
      </c>
      <c r="H267">
        <f ca="1">E267-Krishna!$AE$3</f>
        <v>2347.6034079552701</v>
      </c>
      <c r="I267">
        <f ca="1">F267-Krishna!$AF$3</f>
        <v>6065.2488779050582</v>
      </c>
      <c r="J267">
        <f t="shared" ca="1" si="37"/>
        <v>-5961.9042462776315</v>
      </c>
    </row>
    <row r="268" spans="1:10">
      <c r="A268">
        <v>263</v>
      </c>
      <c r="B268">
        <f t="shared" ca="1" si="32"/>
        <v>0.8976448537793662</v>
      </c>
      <c r="C268" s="40">
        <f t="shared" ca="1" si="33"/>
        <v>0.95</v>
      </c>
      <c r="D268">
        <f t="shared" ca="1" si="34"/>
        <v>7871.9127654496015</v>
      </c>
      <c r="E268">
        <f t="shared" ca="1" si="35"/>
        <v>11440.045170751067</v>
      </c>
      <c r="F268">
        <f t="shared" ca="1" si="36"/>
        <v>33956.716335467798</v>
      </c>
      <c r="G268">
        <f ca="1">D268-Krishna!$AD$3</f>
        <v>1162.2764018132375</v>
      </c>
      <c r="H268">
        <f ca="1">E268-Krishna!$AE$3</f>
        <v>420.63607984197733</v>
      </c>
      <c r="I268">
        <f ca="1">F268-Krishna!$AF$3</f>
        <v>6367.0799718314338</v>
      </c>
      <c r="J268">
        <f t="shared" ca="1" si="37"/>
        <v>-3568.132405301466</v>
      </c>
    </row>
    <row r="269" spans="1:10">
      <c r="A269">
        <v>264</v>
      </c>
      <c r="B269">
        <f t="shared" ca="1" si="32"/>
        <v>4.777402879985182E-2</v>
      </c>
      <c r="C269" s="40">
        <f t="shared" ca="1" si="33"/>
        <v>0.77</v>
      </c>
      <c r="D269">
        <f t="shared" ca="1" si="34"/>
        <v>4939.8325173430057</v>
      </c>
      <c r="E269">
        <f t="shared" ca="1" si="35"/>
        <v>6412.6717477306911</v>
      </c>
      <c r="F269">
        <f t="shared" ca="1" si="36"/>
        <v>10932.955339757713</v>
      </c>
      <c r="G269">
        <f ca="1">D269-Krishna!$AD$3</f>
        <v>-1769.8038462933582</v>
      </c>
      <c r="H269">
        <f ca="1">E269-Krishna!$AE$3</f>
        <v>-4606.737343178399</v>
      </c>
      <c r="I269">
        <f ca="1">F269-Krishna!$AF$3</f>
        <v>-16656.681023878649</v>
      </c>
      <c r="J269">
        <f t="shared" ca="1" si="37"/>
        <v>-1472.8392303876853</v>
      </c>
    </row>
    <row r="270" spans="1:10">
      <c r="A270">
        <v>265</v>
      </c>
      <c r="B270">
        <f t="shared" ca="1" si="32"/>
        <v>0.43746170565517495</v>
      </c>
      <c r="C270" s="40">
        <f t="shared" ca="1" si="33"/>
        <v>0.9</v>
      </c>
      <c r="D270">
        <f t="shared" ca="1" si="34"/>
        <v>6587.9958480190744</v>
      </c>
      <c r="E270">
        <f t="shared" ca="1" si="35"/>
        <v>9341.5360237565164</v>
      </c>
      <c r="F270">
        <f t="shared" ca="1" si="36"/>
        <v>31123.966345168596</v>
      </c>
      <c r="G270">
        <f ca="1">D270-Krishna!$AD$3</f>
        <v>-121.64051561728957</v>
      </c>
      <c r="H270">
        <f ca="1">E270-Krishna!$AE$3</f>
        <v>-1677.8730671525736</v>
      </c>
      <c r="I270">
        <f ca="1">F270-Krishna!$AF$3</f>
        <v>3534.3299815322316</v>
      </c>
      <c r="J270">
        <f t="shared" ca="1" si="37"/>
        <v>-2753.540175737442</v>
      </c>
    </row>
    <row r="271" spans="1:10">
      <c r="A271">
        <v>266</v>
      </c>
      <c r="B271">
        <f t="shared" ca="1" si="32"/>
        <v>0.9405619812545124</v>
      </c>
      <c r="C271" s="40">
        <f t="shared" ca="1" si="33"/>
        <v>0.96</v>
      </c>
      <c r="D271">
        <f t="shared" ca="1" si="34"/>
        <v>8256.6637879963382</v>
      </c>
      <c r="E271">
        <f t="shared" ca="1" si="35"/>
        <v>11617.50456237984</v>
      </c>
      <c r="F271">
        <f t="shared" ca="1" si="36"/>
        <v>35198.928993664435</v>
      </c>
      <c r="G271">
        <f ca="1">D271-Krishna!$AD$3</f>
        <v>1547.0274243599742</v>
      </c>
      <c r="H271">
        <f ca="1">E271-Krishna!$AE$3</f>
        <v>598.09547147074954</v>
      </c>
      <c r="I271">
        <f ca="1">F271-Krishna!$AF$3</f>
        <v>7609.2926300280706</v>
      </c>
      <c r="J271">
        <f t="shared" ca="1" si="37"/>
        <v>-3360.8407743835014</v>
      </c>
    </row>
    <row r="272" spans="1:10">
      <c r="A272">
        <v>267</v>
      </c>
      <c r="B272">
        <f t="shared" ca="1" si="32"/>
        <v>0.54019130501924384</v>
      </c>
      <c r="C272" s="40">
        <f t="shared" ca="1" si="33"/>
        <v>0.92</v>
      </c>
      <c r="D272">
        <f t="shared" ca="1" si="34"/>
        <v>6972.9528622551479</v>
      </c>
      <c r="E272">
        <f t="shared" ca="1" si="35"/>
        <v>14494.808870031222</v>
      </c>
      <c r="F272">
        <f t="shared" ca="1" si="36"/>
        <v>25677.287194804936</v>
      </c>
      <c r="G272">
        <f ca="1">D272-Krishna!$AD$3</f>
        <v>263.31649861878395</v>
      </c>
      <c r="H272">
        <f ca="1">E272-Krishna!$AE$3</f>
        <v>3475.3997791221318</v>
      </c>
      <c r="I272">
        <f ca="1">F272-Krishna!$AF$3</f>
        <v>-1912.349168831428</v>
      </c>
      <c r="J272">
        <f t="shared" ca="1" si="37"/>
        <v>-7521.856007776074</v>
      </c>
    </row>
    <row r="273" spans="1:10">
      <c r="A273">
        <v>268</v>
      </c>
      <c r="B273">
        <f t="shared" ca="1" si="32"/>
        <v>0.71141274671942034</v>
      </c>
      <c r="C273" s="40">
        <f t="shared" ca="1" si="33"/>
        <v>0.94</v>
      </c>
      <c r="D273">
        <f t="shared" ca="1" si="34"/>
        <v>7640.2645834437308</v>
      </c>
      <c r="E273">
        <f t="shared" ca="1" si="35"/>
        <v>14388.378910484558</v>
      </c>
      <c r="F273">
        <f t="shared" ca="1" si="36"/>
        <v>26610.34712362515</v>
      </c>
      <c r="G273">
        <f ca="1">D273-Krishna!$AD$3</f>
        <v>930.6282198073668</v>
      </c>
      <c r="H273">
        <f ca="1">E273-Krishna!$AE$3</f>
        <v>3368.9698195754681</v>
      </c>
      <c r="I273">
        <f ca="1">F273-Krishna!$AF$3</f>
        <v>-979.28924001121413</v>
      </c>
      <c r="J273">
        <f t="shared" ca="1" si="37"/>
        <v>-6748.1143270408274</v>
      </c>
    </row>
    <row r="274" spans="1:10">
      <c r="A274">
        <v>269</v>
      </c>
      <c r="B274">
        <f t="shared" ca="1" si="32"/>
        <v>0.19894227830854805</v>
      </c>
      <c r="C274" s="40">
        <f t="shared" ca="1" si="33"/>
        <v>0.87</v>
      </c>
      <c r="D274">
        <f t="shared" ca="1" si="34"/>
        <v>7138.7044436594424</v>
      </c>
      <c r="E274">
        <f t="shared" ca="1" si="35"/>
        <v>6633.8816014238073</v>
      </c>
      <c r="F274">
        <f t="shared" ca="1" si="36"/>
        <v>25210.723518044204</v>
      </c>
      <c r="G274">
        <f ca="1">D274-Krishna!$AD$3</f>
        <v>429.06808002307844</v>
      </c>
      <c r="H274">
        <f ca="1">E274-Krishna!$AE$3</f>
        <v>-4385.5274894852828</v>
      </c>
      <c r="I274">
        <f ca="1">F274-Krishna!$AF$3</f>
        <v>-2378.91284559216</v>
      </c>
      <c r="J274">
        <f t="shared" ca="1" si="37"/>
        <v>504.82284223563511</v>
      </c>
    </row>
    <row r="275" spans="1:10">
      <c r="A275">
        <v>270</v>
      </c>
      <c r="B275">
        <f t="shared" ca="1" si="32"/>
        <v>0.53379371596168212</v>
      </c>
      <c r="C275" s="40">
        <f t="shared" ca="1" si="33"/>
        <v>0.92</v>
      </c>
      <c r="D275">
        <f t="shared" ca="1" si="34"/>
        <v>6887.6571254019973</v>
      </c>
      <c r="E275">
        <f t="shared" ca="1" si="35"/>
        <v>13050.905303635491</v>
      </c>
      <c r="F275">
        <f t="shared" ca="1" si="36"/>
        <v>31042.283078462329</v>
      </c>
      <c r="G275">
        <f ca="1">D275-Krishna!$AD$3</f>
        <v>178.02076176563332</v>
      </c>
      <c r="H275">
        <f ca="1">E275-Krishna!$AE$3</f>
        <v>2031.4962127264007</v>
      </c>
      <c r="I275">
        <f ca="1">F275-Krishna!$AF$3</f>
        <v>3452.6467148259653</v>
      </c>
      <c r="J275">
        <f t="shared" ca="1" si="37"/>
        <v>-6163.2481782334935</v>
      </c>
    </row>
    <row r="276" spans="1:10">
      <c r="A276">
        <v>271</v>
      </c>
      <c r="B276">
        <f t="shared" ca="1" si="32"/>
        <v>0.48583317983818775</v>
      </c>
      <c r="C276" s="40">
        <f t="shared" ca="1" si="33"/>
        <v>0.91</v>
      </c>
      <c r="D276">
        <f t="shared" ca="1" si="34"/>
        <v>7592.8353776941913</v>
      </c>
      <c r="E276">
        <f t="shared" ca="1" si="35"/>
        <v>9837.7371731654275</v>
      </c>
      <c r="F276">
        <f t="shared" ca="1" si="36"/>
        <v>27603.030001169522</v>
      </c>
      <c r="G276">
        <f ca="1">D276-Krishna!$AD$3</f>
        <v>883.1990140578273</v>
      </c>
      <c r="H276">
        <f ca="1">E276-Krishna!$AE$3</f>
        <v>-1181.6719177436626</v>
      </c>
      <c r="I276">
        <f ca="1">F276-Krishna!$AF$3</f>
        <v>13.393637533157744</v>
      </c>
      <c r="J276">
        <f t="shared" ca="1" si="37"/>
        <v>-2244.9017954712363</v>
      </c>
    </row>
    <row r="277" spans="1:10">
      <c r="A277">
        <v>272</v>
      </c>
      <c r="B277">
        <f t="shared" ca="1" si="32"/>
        <v>9.5414814384149671E-2</v>
      </c>
      <c r="C277" s="40">
        <f t="shared" ca="1" si="33"/>
        <v>0.8</v>
      </c>
      <c r="D277">
        <f t="shared" ca="1" si="34"/>
        <v>5593.977919139671</v>
      </c>
      <c r="E277">
        <f t="shared" ca="1" si="35"/>
        <v>4747.5701047773928</v>
      </c>
      <c r="F277">
        <f t="shared" ca="1" si="36"/>
        <v>16675.540669883678</v>
      </c>
      <c r="G277">
        <f ca="1">D277-Krishna!$AD$3</f>
        <v>-1115.6584444966929</v>
      </c>
      <c r="H277">
        <f ca="1">E277-Krishna!$AE$3</f>
        <v>-6271.8389861316973</v>
      </c>
      <c r="I277">
        <f ca="1">F277-Krishna!$AF$3</f>
        <v>-10914.095693752686</v>
      </c>
      <c r="J277">
        <f t="shared" ca="1" si="37"/>
        <v>846.40781436227826</v>
      </c>
    </row>
    <row r="278" spans="1:10">
      <c r="A278">
        <v>273</v>
      </c>
      <c r="B278">
        <f t="shared" ca="1" si="32"/>
        <v>2.0756468535906847E-2</v>
      </c>
      <c r="C278" s="40">
        <f t="shared" ca="1" si="33"/>
        <v>0.74</v>
      </c>
      <c r="D278">
        <f t="shared" ca="1" si="34"/>
        <v>6232.0349328136099</v>
      </c>
      <c r="E278">
        <f t="shared" ca="1" si="35"/>
        <v>6336.2800055850448</v>
      </c>
      <c r="F278">
        <f t="shared" ca="1" si="36"/>
        <v>14345.732684875671</v>
      </c>
      <c r="G278">
        <f ca="1">D278-Krishna!$AD$3</f>
        <v>-477.60143082275408</v>
      </c>
      <c r="H278">
        <f ca="1">E278-Krishna!$AE$3</f>
        <v>-4683.1290853240453</v>
      </c>
      <c r="I278">
        <f ca="1">F278-Krishna!$AF$3</f>
        <v>-13243.903678760693</v>
      </c>
      <c r="J278">
        <f t="shared" ca="1" si="37"/>
        <v>-104.24507277143493</v>
      </c>
    </row>
    <row r="279" spans="1:10">
      <c r="A279">
        <v>274</v>
      </c>
      <c r="B279">
        <f t="shared" ca="1" si="32"/>
        <v>0.91315802055729733</v>
      </c>
      <c r="C279" s="40">
        <f t="shared" ca="1" si="33"/>
        <v>0.96</v>
      </c>
      <c r="D279">
        <f t="shared" ca="1" si="34"/>
        <v>8150.7281955762701</v>
      </c>
      <c r="E279">
        <f t="shared" ca="1" si="35"/>
        <v>17452.701636646154</v>
      </c>
      <c r="F279">
        <f t="shared" ca="1" si="36"/>
        <v>38760.489651135998</v>
      </c>
      <c r="G279">
        <f ca="1">D279-Krishna!$AD$3</f>
        <v>1441.0918319399061</v>
      </c>
      <c r="H279">
        <f ca="1">E279-Krishna!$AE$3</f>
        <v>6433.2925457370638</v>
      </c>
      <c r="I279">
        <f ca="1">F279-Krishna!$AF$3</f>
        <v>11170.853287499634</v>
      </c>
      <c r="J279">
        <f t="shared" ca="1" si="37"/>
        <v>-9301.9734410698838</v>
      </c>
    </row>
    <row r="280" spans="1:10">
      <c r="A280">
        <v>275</v>
      </c>
      <c r="B280">
        <f t="shared" ca="1" si="32"/>
        <v>0.36848958505569041</v>
      </c>
      <c r="C280" s="40">
        <f t="shared" ca="1" si="33"/>
        <v>0.9</v>
      </c>
      <c r="D280">
        <f t="shared" ca="1" si="34"/>
        <v>6285.9385571107096</v>
      </c>
      <c r="E280">
        <f t="shared" ca="1" si="35"/>
        <v>8492.0264474023061</v>
      </c>
      <c r="F280">
        <f t="shared" ca="1" si="36"/>
        <v>30034.972109636699</v>
      </c>
      <c r="G280">
        <f ca="1">D280-Krishna!$AD$3</f>
        <v>-423.69780652565441</v>
      </c>
      <c r="H280">
        <f ca="1">E280-Krishna!$AE$3</f>
        <v>-2527.382643506784</v>
      </c>
      <c r="I280">
        <f ca="1">F280-Krishna!$AF$3</f>
        <v>2445.3357460003353</v>
      </c>
      <c r="J280">
        <f t="shared" ca="1" si="37"/>
        <v>-2206.0878902915965</v>
      </c>
    </row>
    <row r="281" spans="1:10">
      <c r="A281">
        <v>276</v>
      </c>
      <c r="B281">
        <f t="shared" ca="1" si="32"/>
        <v>0.53319333493637466</v>
      </c>
      <c r="C281" s="40">
        <f t="shared" ca="1" si="33"/>
        <v>0.92</v>
      </c>
      <c r="D281">
        <f t="shared" ca="1" si="34"/>
        <v>6883.4048481418895</v>
      </c>
      <c r="E281">
        <f t="shared" ca="1" si="35"/>
        <v>10403.479613602685</v>
      </c>
      <c r="F281">
        <f t="shared" ca="1" si="36"/>
        <v>26535.096819324957</v>
      </c>
      <c r="G281">
        <f ca="1">D281-Krishna!$AD$3</f>
        <v>173.76848450552552</v>
      </c>
      <c r="H281">
        <f ca="1">E281-Krishna!$AE$3</f>
        <v>-615.92947730640481</v>
      </c>
      <c r="I281">
        <f ca="1">F281-Krishna!$AF$3</f>
        <v>-1054.5395443114066</v>
      </c>
      <c r="J281">
        <f t="shared" ca="1" si="37"/>
        <v>-3520.0747654607958</v>
      </c>
    </row>
    <row r="282" spans="1:10">
      <c r="A282">
        <v>277</v>
      </c>
      <c r="B282">
        <f t="shared" ca="1" si="32"/>
        <v>0.90393160003474571</v>
      </c>
      <c r="C282" s="40">
        <f t="shared" ca="1" si="33"/>
        <v>0.95</v>
      </c>
      <c r="D282">
        <f t="shared" ca="1" si="34"/>
        <v>7059.1968921109992</v>
      </c>
      <c r="E282">
        <f t="shared" ca="1" si="35"/>
        <v>13686.492108410928</v>
      </c>
      <c r="F282">
        <f t="shared" ca="1" si="36"/>
        <v>36058.131423520492</v>
      </c>
      <c r="G282">
        <f ca="1">D282-Krishna!$AD$3</f>
        <v>349.56052847463525</v>
      </c>
      <c r="H282">
        <f ca="1">E282-Krishna!$AE$3</f>
        <v>2667.0830175018382</v>
      </c>
      <c r="I282">
        <f ca="1">F282-Krishna!$AF$3</f>
        <v>8468.4950598841278</v>
      </c>
      <c r="J282">
        <f t="shared" ca="1" si="37"/>
        <v>-6627.2952162999291</v>
      </c>
    </row>
    <row r="283" spans="1:10">
      <c r="A283">
        <v>278</v>
      </c>
      <c r="B283">
        <f t="shared" ca="1" si="32"/>
        <v>0.63875612045344077</v>
      </c>
      <c r="C283" s="40">
        <f t="shared" ca="1" si="33"/>
        <v>0.94</v>
      </c>
      <c r="D283">
        <f t="shared" ca="1" si="34"/>
        <v>7729.1445709135187</v>
      </c>
      <c r="E283">
        <f t="shared" ca="1" si="35"/>
        <v>12144.513682204388</v>
      </c>
      <c r="F283">
        <f t="shared" ca="1" si="36"/>
        <v>37640.646111686168</v>
      </c>
      <c r="G283">
        <f ca="1">D283-Krishna!$AD$3</f>
        <v>1019.5082072771547</v>
      </c>
      <c r="H283">
        <f ca="1">E283-Krishna!$AE$3</f>
        <v>1125.1045912952977</v>
      </c>
      <c r="I283">
        <f ca="1">F283-Krishna!$AF$3</f>
        <v>10051.009748049804</v>
      </c>
      <c r="J283">
        <f t="shared" ca="1" si="37"/>
        <v>-4415.3691112908691</v>
      </c>
    </row>
    <row r="284" spans="1:10">
      <c r="A284">
        <v>279</v>
      </c>
      <c r="B284">
        <f t="shared" ca="1" si="32"/>
        <v>0.15972000354306093</v>
      </c>
      <c r="C284" s="40">
        <f t="shared" ca="1" si="33"/>
        <v>0.81</v>
      </c>
      <c r="D284">
        <f t="shared" ca="1" si="34"/>
        <v>5948.0801863540455</v>
      </c>
      <c r="E284">
        <f t="shared" ca="1" si="35"/>
        <v>7853.4246245527938</v>
      </c>
      <c r="F284">
        <f t="shared" ca="1" si="36"/>
        <v>17678.778452138704</v>
      </c>
      <c r="G284">
        <f ca="1">D284-Krishna!$AD$3</f>
        <v>-761.55617728231846</v>
      </c>
      <c r="H284">
        <f ca="1">E284-Krishna!$AE$3</f>
        <v>-3165.9844663562963</v>
      </c>
      <c r="I284">
        <f ca="1">F284-Krishna!$AF$3</f>
        <v>-9910.8579114976601</v>
      </c>
      <c r="J284">
        <f t="shared" ca="1" si="37"/>
        <v>-1905.3444381987483</v>
      </c>
    </row>
    <row r="285" spans="1:10">
      <c r="A285">
        <v>280</v>
      </c>
      <c r="B285">
        <f t="shared" ca="1" si="32"/>
        <v>0.58226556972913157</v>
      </c>
      <c r="C285" s="40">
        <f t="shared" ca="1" si="33"/>
        <v>0.93</v>
      </c>
      <c r="D285">
        <f t="shared" ca="1" si="34"/>
        <v>6967.1200777555887</v>
      </c>
      <c r="E285">
        <f t="shared" ca="1" si="35"/>
        <v>11729.220952948464</v>
      </c>
      <c r="F285">
        <f t="shared" ca="1" si="36"/>
        <v>25163.450401466871</v>
      </c>
      <c r="G285">
        <f ca="1">D285-Krishna!$AD$3</f>
        <v>257.48371411922471</v>
      </c>
      <c r="H285">
        <f ca="1">E285-Krishna!$AE$3</f>
        <v>709.81186203937432</v>
      </c>
      <c r="I285">
        <f ca="1">F285-Krishna!$AF$3</f>
        <v>-2426.185962169493</v>
      </c>
      <c r="J285">
        <f t="shared" ca="1" si="37"/>
        <v>-4762.1008751928757</v>
      </c>
    </row>
    <row r="286" spans="1:10">
      <c r="A286">
        <v>281</v>
      </c>
      <c r="B286">
        <f t="shared" ca="1" si="32"/>
        <v>0.38233153610099169</v>
      </c>
      <c r="C286" s="40">
        <f t="shared" ca="1" si="33"/>
        <v>0.9</v>
      </c>
      <c r="D286">
        <f t="shared" ca="1" si="34"/>
        <v>6978.071561750734</v>
      </c>
      <c r="E286">
        <f t="shared" ca="1" si="35"/>
        <v>8459.7226889567683</v>
      </c>
      <c r="F286">
        <f t="shared" ca="1" si="36"/>
        <v>30025.867422544899</v>
      </c>
      <c r="G286">
        <f ca="1">D286-Krishna!$AD$3</f>
        <v>268.43519811437</v>
      </c>
      <c r="H286">
        <f ca="1">E286-Krishna!$AE$3</f>
        <v>-2559.6864019523218</v>
      </c>
      <c r="I286">
        <f ca="1">F286-Krishna!$AF$3</f>
        <v>2436.2310589085355</v>
      </c>
      <c r="J286">
        <f t="shared" ca="1" si="37"/>
        <v>-1481.6511272060343</v>
      </c>
    </row>
    <row r="287" spans="1:10">
      <c r="A287">
        <v>282</v>
      </c>
      <c r="B287">
        <f t="shared" ca="1" si="32"/>
        <v>0.14817038586326459</v>
      </c>
      <c r="C287" s="40">
        <f t="shared" ca="1" si="33"/>
        <v>0.81</v>
      </c>
      <c r="D287">
        <f t="shared" ca="1" si="34"/>
        <v>7321.5178925541159</v>
      </c>
      <c r="E287">
        <f t="shared" ca="1" si="35"/>
        <v>6815.7247393386633</v>
      </c>
      <c r="F287">
        <f t="shared" ca="1" si="36"/>
        <v>24214.008183210084</v>
      </c>
      <c r="G287">
        <f ca="1">D287-Krishna!$AD$3</f>
        <v>611.88152891775189</v>
      </c>
      <c r="H287">
        <f ca="1">E287-Krishna!$AE$3</f>
        <v>-4203.6843515704268</v>
      </c>
      <c r="I287">
        <f ca="1">F287-Krishna!$AF$3</f>
        <v>-3375.6281804262799</v>
      </c>
      <c r="J287">
        <f t="shared" ca="1" si="37"/>
        <v>505.79315321545255</v>
      </c>
    </row>
    <row r="288" spans="1:10">
      <c r="A288">
        <v>283</v>
      </c>
      <c r="B288">
        <f t="shared" ca="1" si="32"/>
        <v>0.16322337183789293</v>
      </c>
      <c r="C288" s="40">
        <f t="shared" ca="1" si="33"/>
        <v>0.81</v>
      </c>
      <c r="D288">
        <f t="shared" ca="1" si="34"/>
        <v>4994.0005584842229</v>
      </c>
      <c r="E288">
        <f t="shared" ca="1" si="35"/>
        <v>9222.7107881622669</v>
      </c>
      <c r="F288">
        <f t="shared" ca="1" si="36"/>
        <v>20171.990480887023</v>
      </c>
      <c r="G288">
        <f ca="1">D288-Krishna!$AD$3</f>
        <v>-1715.6358051521411</v>
      </c>
      <c r="H288">
        <f ca="1">E288-Krishna!$AE$3</f>
        <v>-1796.6983027468232</v>
      </c>
      <c r="I288">
        <f ca="1">F288-Krishna!$AF$3</f>
        <v>-7417.6458827493407</v>
      </c>
      <c r="J288">
        <f t="shared" ca="1" si="37"/>
        <v>-4228.710229678044</v>
      </c>
    </row>
    <row r="289" spans="1:10">
      <c r="A289">
        <v>284</v>
      </c>
      <c r="B289">
        <f t="shared" ca="1" si="32"/>
        <v>0.74094585134443181</v>
      </c>
      <c r="C289" s="40">
        <f t="shared" ca="1" si="33"/>
        <v>0.94</v>
      </c>
      <c r="D289">
        <f t="shared" ca="1" si="34"/>
        <v>7793.427873976826</v>
      </c>
      <c r="E289">
        <f t="shared" ca="1" si="35"/>
        <v>13610.091405939438</v>
      </c>
      <c r="F289">
        <f t="shared" ca="1" si="36"/>
        <v>35682.19608220199</v>
      </c>
      <c r="G289">
        <f ca="1">D289-Krishna!$AD$3</f>
        <v>1083.7915103404621</v>
      </c>
      <c r="H289">
        <f ca="1">E289-Krishna!$AE$3</f>
        <v>2590.682315030348</v>
      </c>
      <c r="I289">
        <f ca="1">F289-Krishna!$AF$3</f>
        <v>8092.5597185656261</v>
      </c>
      <c r="J289">
        <f t="shared" ca="1" si="37"/>
        <v>-5816.6635319626121</v>
      </c>
    </row>
    <row r="290" spans="1:10">
      <c r="A290">
        <v>285</v>
      </c>
      <c r="B290">
        <f t="shared" ca="1" si="32"/>
        <v>0.15139029204899168</v>
      </c>
      <c r="C290" s="40">
        <f t="shared" ca="1" si="33"/>
        <v>0.81</v>
      </c>
      <c r="D290">
        <f t="shared" ca="1" si="34"/>
        <v>5353.7446902354159</v>
      </c>
      <c r="E290">
        <f t="shared" ca="1" si="35"/>
        <v>9703.8377947123572</v>
      </c>
      <c r="F290">
        <f t="shared" ca="1" si="36"/>
        <v>17252.423883466727</v>
      </c>
      <c r="G290">
        <f ca="1">D290-Krishna!$AD$3</f>
        <v>-1355.8916734009481</v>
      </c>
      <c r="H290">
        <f ca="1">E290-Krishna!$AE$3</f>
        <v>-1315.5712961967329</v>
      </c>
      <c r="I290">
        <f ca="1">F290-Krishna!$AF$3</f>
        <v>-10337.212480169637</v>
      </c>
      <c r="J290">
        <f t="shared" ca="1" si="37"/>
        <v>-4350.0931044769413</v>
      </c>
    </row>
    <row r="291" spans="1:10">
      <c r="A291">
        <v>286</v>
      </c>
      <c r="B291">
        <f t="shared" ca="1" si="32"/>
        <v>0.37815213811892523</v>
      </c>
      <c r="C291" s="40">
        <f t="shared" ca="1" si="33"/>
        <v>0.9</v>
      </c>
      <c r="D291">
        <f t="shared" ca="1" si="34"/>
        <v>6276.7800810058907</v>
      </c>
      <c r="E291">
        <f t="shared" ca="1" si="35"/>
        <v>12825.094202807324</v>
      </c>
      <c r="F291">
        <f t="shared" ca="1" si="36"/>
        <v>27361.823369201265</v>
      </c>
      <c r="G291">
        <f ca="1">D291-Krishna!$AD$3</f>
        <v>-432.85628263047329</v>
      </c>
      <c r="H291">
        <f ca="1">E291-Krishna!$AE$3</f>
        <v>1805.685111898234</v>
      </c>
      <c r="I291">
        <f ca="1">F291-Krishna!$AF$3</f>
        <v>-227.81299443509852</v>
      </c>
      <c r="J291">
        <f t="shared" ca="1" si="37"/>
        <v>-6548.3141218014334</v>
      </c>
    </row>
    <row r="292" spans="1:10">
      <c r="A292">
        <v>287</v>
      </c>
      <c r="B292">
        <f t="shared" ca="1" si="32"/>
        <v>0.80882584194114782</v>
      </c>
      <c r="C292" s="40">
        <f t="shared" ca="1" si="33"/>
        <v>0.94</v>
      </c>
      <c r="D292">
        <f t="shared" ca="1" si="34"/>
        <v>7124.7759977062406</v>
      </c>
      <c r="E292">
        <f t="shared" ca="1" si="35"/>
        <v>13252.667300066823</v>
      </c>
      <c r="F292">
        <f t="shared" ca="1" si="36"/>
        <v>40306.282078697004</v>
      </c>
      <c r="G292">
        <f ca="1">D292-Krishna!$AD$3</f>
        <v>415.13963406987659</v>
      </c>
      <c r="H292">
        <f ca="1">E292-Krishna!$AE$3</f>
        <v>2233.2582091577333</v>
      </c>
      <c r="I292">
        <f ca="1">F292-Krishna!$AF$3</f>
        <v>12716.64571506064</v>
      </c>
      <c r="J292">
        <f t="shared" ca="1" si="37"/>
        <v>-6127.8913023605828</v>
      </c>
    </row>
    <row r="293" spans="1:10">
      <c r="A293">
        <v>288</v>
      </c>
      <c r="B293">
        <f t="shared" ca="1" si="32"/>
        <v>0.12798936050219001</v>
      </c>
      <c r="C293" s="40">
        <f t="shared" ca="1" si="33"/>
        <v>0.8</v>
      </c>
      <c r="D293">
        <f t="shared" ca="1" si="34"/>
        <v>6152.6317564449655</v>
      </c>
      <c r="E293">
        <f t="shared" ca="1" si="35"/>
        <v>8218.0762234963477</v>
      </c>
      <c r="F293">
        <f t="shared" ca="1" si="36"/>
        <v>11238.915098342706</v>
      </c>
      <c r="G293">
        <f ca="1">D293-Krishna!$AD$3</f>
        <v>-557.00460719139846</v>
      </c>
      <c r="H293">
        <f ca="1">E293-Krishna!$AE$3</f>
        <v>-2801.3328674127424</v>
      </c>
      <c r="I293">
        <f ca="1">F293-Krishna!$AF$3</f>
        <v>-16350.721265293658</v>
      </c>
      <c r="J293">
        <f t="shared" ca="1" si="37"/>
        <v>-2065.4444670513822</v>
      </c>
    </row>
    <row r="294" spans="1:10">
      <c r="A294">
        <v>289</v>
      </c>
      <c r="B294">
        <f t="shared" ca="1" si="32"/>
        <v>0.52623212983838208</v>
      </c>
      <c r="C294" s="40">
        <f t="shared" ca="1" si="33"/>
        <v>0.92</v>
      </c>
      <c r="D294">
        <f t="shared" ca="1" si="34"/>
        <v>7402.9279809442132</v>
      </c>
      <c r="E294">
        <f t="shared" ca="1" si="35"/>
        <v>9330.94302708549</v>
      </c>
      <c r="F294">
        <f t="shared" ca="1" si="36"/>
        <v>29801.45529996348</v>
      </c>
      <c r="G294">
        <f ca="1">D294-Krishna!$AD$3</f>
        <v>693.29161730784926</v>
      </c>
      <c r="H294">
        <f ca="1">E294-Krishna!$AE$3</f>
        <v>-1688.4660638236001</v>
      </c>
      <c r="I294">
        <f ca="1">F294-Krishna!$AF$3</f>
        <v>2211.8189363271158</v>
      </c>
      <c r="J294">
        <f t="shared" ca="1" si="37"/>
        <v>-1928.0150461412768</v>
      </c>
    </row>
    <row r="295" spans="1:10">
      <c r="A295">
        <v>290</v>
      </c>
      <c r="B295">
        <f t="shared" ca="1" si="32"/>
        <v>0.20615606057083524</v>
      </c>
      <c r="C295" s="40">
        <f t="shared" ca="1" si="33"/>
        <v>0.87</v>
      </c>
      <c r="D295">
        <f t="shared" ca="1" si="34"/>
        <v>6697.4643950854061</v>
      </c>
      <c r="E295">
        <f t="shared" ca="1" si="35"/>
        <v>8748.8196055326498</v>
      </c>
      <c r="F295">
        <f t="shared" ca="1" si="36"/>
        <v>28343.853433831217</v>
      </c>
      <c r="G295">
        <f ca="1">D295-Krishna!$AD$3</f>
        <v>-12.171968550957899</v>
      </c>
      <c r="H295">
        <f ca="1">E295-Krishna!$AE$3</f>
        <v>-2270.5894853764403</v>
      </c>
      <c r="I295">
        <f ca="1">F295-Krishna!$AF$3</f>
        <v>754.21707019485257</v>
      </c>
      <c r="J295">
        <f t="shared" ca="1" si="37"/>
        <v>-2051.3552104472437</v>
      </c>
    </row>
    <row r="296" spans="1:10">
      <c r="A296">
        <v>291</v>
      </c>
      <c r="B296">
        <f t="shared" ca="1" si="32"/>
        <v>0.62545678358219226</v>
      </c>
      <c r="C296" s="40">
        <f t="shared" ca="1" si="33"/>
        <v>0.94</v>
      </c>
      <c r="D296">
        <f t="shared" ca="1" si="34"/>
        <v>7012.8809211922189</v>
      </c>
      <c r="E296">
        <f t="shared" ca="1" si="35"/>
        <v>10923.765267682515</v>
      </c>
      <c r="F296">
        <f t="shared" ca="1" si="36"/>
        <v>37484.520675154694</v>
      </c>
      <c r="G296">
        <f ca="1">D296-Krishna!$AD$3</f>
        <v>303.24455755585495</v>
      </c>
      <c r="H296">
        <f ca="1">E296-Krishna!$AE$3</f>
        <v>-95.643823226575478</v>
      </c>
      <c r="I296">
        <f ca="1">F296-Krishna!$AF$3</f>
        <v>9894.8843115183299</v>
      </c>
      <c r="J296">
        <f t="shared" ca="1" si="37"/>
        <v>-3910.8843464902957</v>
      </c>
    </row>
    <row r="297" spans="1:10">
      <c r="A297">
        <v>292</v>
      </c>
      <c r="B297">
        <f t="shared" ca="1" si="32"/>
        <v>0.91682205360143321</v>
      </c>
      <c r="C297" s="40">
        <f t="shared" ca="1" si="33"/>
        <v>0.96</v>
      </c>
      <c r="D297">
        <f t="shared" ca="1" si="34"/>
        <v>7261.2541202661005</v>
      </c>
      <c r="E297">
        <f t="shared" ca="1" si="35"/>
        <v>8339.3850146457553</v>
      </c>
      <c r="F297">
        <f t="shared" ca="1" si="36"/>
        <v>33702.656462808096</v>
      </c>
      <c r="G297">
        <f ca="1">D297-Krishna!$AD$3</f>
        <v>551.6177566297365</v>
      </c>
      <c r="H297">
        <f ca="1">E297-Krishna!$AE$3</f>
        <v>-2680.0240762633348</v>
      </c>
      <c r="I297">
        <f ca="1">F297-Krishna!$AF$3</f>
        <v>6113.020099171732</v>
      </c>
      <c r="J297">
        <f t="shared" ca="1" si="37"/>
        <v>-1078.1308943796548</v>
      </c>
    </row>
    <row r="298" spans="1:10">
      <c r="A298">
        <v>293</v>
      </c>
      <c r="B298">
        <f t="shared" ca="1" si="32"/>
        <v>0.48980439205976389</v>
      </c>
      <c r="C298" s="40">
        <f t="shared" ca="1" si="33"/>
        <v>0.91</v>
      </c>
      <c r="D298">
        <f t="shared" ca="1" si="34"/>
        <v>7898.6733314505291</v>
      </c>
      <c r="E298">
        <f t="shared" ca="1" si="35"/>
        <v>8567.7482155514645</v>
      </c>
      <c r="F298">
        <f t="shared" ca="1" si="36"/>
        <v>22713.346040056589</v>
      </c>
      <c r="G298">
        <f ca="1">D298-Krishna!$AD$3</f>
        <v>1189.0369678141651</v>
      </c>
      <c r="H298">
        <f ca="1">E298-Krishna!$AE$3</f>
        <v>-2451.6608753576256</v>
      </c>
      <c r="I298">
        <f ca="1">F298-Krishna!$AF$3</f>
        <v>-4876.2903235797748</v>
      </c>
      <c r="J298">
        <f t="shared" ca="1" si="37"/>
        <v>-669.07488410093538</v>
      </c>
    </row>
    <row r="299" spans="1:10">
      <c r="A299">
        <v>294</v>
      </c>
      <c r="B299">
        <f t="shared" ca="1" si="32"/>
        <v>0.85727149983187445</v>
      </c>
      <c r="C299" s="40">
        <f t="shared" ca="1" si="33"/>
        <v>0.95</v>
      </c>
      <c r="D299">
        <f t="shared" ca="1" si="34"/>
        <v>7791.7266167365897</v>
      </c>
      <c r="E299">
        <f t="shared" ca="1" si="35"/>
        <v>14620.241416303867</v>
      </c>
      <c r="F299">
        <f t="shared" ca="1" si="36"/>
        <v>33611.847017533037</v>
      </c>
      <c r="G299">
        <f ca="1">D299-Krishna!$AD$3</f>
        <v>1082.0902531002257</v>
      </c>
      <c r="H299">
        <f ca="1">E299-Krishna!$AE$3</f>
        <v>3600.8323253947765</v>
      </c>
      <c r="I299">
        <f ca="1">F299-Krishna!$AF$3</f>
        <v>6022.2106538966727</v>
      </c>
      <c r="J299">
        <f t="shared" ca="1" si="37"/>
        <v>-6828.5147995672769</v>
      </c>
    </row>
    <row r="300" spans="1:10">
      <c r="A300">
        <v>295</v>
      </c>
      <c r="B300">
        <f t="shared" ca="1" si="32"/>
        <v>0.76174046359182934</v>
      </c>
      <c r="C300" s="40">
        <f t="shared" ca="1" si="33"/>
        <v>0.94</v>
      </c>
      <c r="D300">
        <f t="shared" ca="1" si="34"/>
        <v>6746.4004383480369</v>
      </c>
      <c r="E300">
        <f t="shared" ca="1" si="35"/>
        <v>9840.5664028186038</v>
      </c>
      <c r="F300">
        <f t="shared" ca="1" si="36"/>
        <v>33458.818659967546</v>
      </c>
      <c r="G300">
        <f ca="1">D300-Krishna!$AD$3</f>
        <v>36.764074711672947</v>
      </c>
      <c r="H300">
        <f ca="1">E300-Krishna!$AE$3</f>
        <v>-1178.8426880904863</v>
      </c>
      <c r="I300">
        <f ca="1">F300-Krishna!$AF$3</f>
        <v>5869.1822963311824</v>
      </c>
      <c r="J300">
        <f t="shared" ca="1" si="37"/>
        <v>-3094.1659644705669</v>
      </c>
    </row>
    <row r="301" spans="1:10">
      <c r="A301">
        <v>296</v>
      </c>
      <c r="B301">
        <f t="shared" ca="1" si="32"/>
        <v>0.11482877128812696</v>
      </c>
      <c r="C301" s="40">
        <f t="shared" ca="1" si="33"/>
        <v>0.8</v>
      </c>
      <c r="D301">
        <f t="shared" ca="1" si="34"/>
        <v>7323.7625384493458</v>
      </c>
      <c r="E301">
        <f t="shared" ca="1" si="35"/>
        <v>7182.2122131642163</v>
      </c>
      <c r="F301">
        <f t="shared" ca="1" si="36"/>
        <v>14819.427284071653</v>
      </c>
      <c r="G301">
        <f ca="1">D301-Krishna!$AD$3</f>
        <v>614.12617481298184</v>
      </c>
      <c r="H301">
        <f ca="1">E301-Krishna!$AE$3</f>
        <v>-3837.1968777448737</v>
      </c>
      <c r="I301">
        <f ca="1">F301-Krishna!$AF$3</f>
        <v>-12770.209079564711</v>
      </c>
      <c r="J301">
        <f t="shared" ca="1" si="37"/>
        <v>141.55032528512947</v>
      </c>
    </row>
    <row r="302" spans="1:10">
      <c r="A302">
        <v>297</v>
      </c>
      <c r="B302">
        <f t="shared" ca="1" si="32"/>
        <v>0.54601691051389978</v>
      </c>
      <c r="C302" s="40">
        <f t="shared" ca="1" si="33"/>
        <v>0.93</v>
      </c>
      <c r="D302">
        <f t="shared" ca="1" si="34"/>
        <v>6850.0338467604643</v>
      </c>
      <c r="E302">
        <f t="shared" ca="1" si="35"/>
        <v>13245.325730912475</v>
      </c>
      <c r="F302">
        <f t="shared" ca="1" si="36"/>
        <v>40526.28034180672</v>
      </c>
      <c r="G302">
        <f ca="1">D302-Krishna!$AD$3</f>
        <v>140.39748312410029</v>
      </c>
      <c r="H302">
        <f ca="1">E302-Krishna!$AE$3</f>
        <v>2225.9166400033846</v>
      </c>
      <c r="I302">
        <f ca="1">F302-Krishna!$AF$3</f>
        <v>12936.643978170356</v>
      </c>
      <c r="J302">
        <f t="shared" ca="1" si="37"/>
        <v>-6395.2918841520104</v>
      </c>
    </row>
    <row r="303" spans="1:10">
      <c r="A303">
        <v>298</v>
      </c>
      <c r="B303">
        <f t="shared" ca="1" si="32"/>
        <v>0.2177581244016773</v>
      </c>
      <c r="C303" s="40">
        <f t="shared" ca="1" si="33"/>
        <v>0.87</v>
      </c>
      <c r="D303">
        <f t="shared" ca="1" si="34"/>
        <v>7306.9565031625016</v>
      </c>
      <c r="E303">
        <f t="shared" ca="1" si="35"/>
        <v>9782.9662068684447</v>
      </c>
      <c r="F303">
        <f t="shared" ca="1" si="36"/>
        <v>25191.308523357122</v>
      </c>
      <c r="G303">
        <f ca="1">D303-Krishna!$AD$3</f>
        <v>597.32013952613761</v>
      </c>
      <c r="H303">
        <f ca="1">E303-Krishna!$AE$3</f>
        <v>-1236.4428840406454</v>
      </c>
      <c r="I303">
        <f ca="1">F303-Krishna!$AF$3</f>
        <v>-2398.3278402792421</v>
      </c>
      <c r="J303">
        <f t="shared" ca="1" si="37"/>
        <v>-2476.0097037059431</v>
      </c>
    </row>
    <row r="304" spans="1:10">
      <c r="A304">
        <v>299</v>
      </c>
      <c r="B304">
        <f t="shared" ca="1" si="32"/>
        <v>0.86525026935649763</v>
      </c>
      <c r="C304" s="40">
        <f t="shared" ca="1" si="33"/>
        <v>0.95</v>
      </c>
      <c r="D304">
        <f t="shared" ca="1" si="34"/>
        <v>6790.7176128399515</v>
      </c>
      <c r="E304">
        <f t="shared" ca="1" si="35"/>
        <v>11868.966293886515</v>
      </c>
      <c r="F304">
        <f t="shared" ca="1" si="36"/>
        <v>34200.517446129736</v>
      </c>
      <c r="G304">
        <f ca="1">D304-Krishna!$AD$3</f>
        <v>81.081249203587504</v>
      </c>
      <c r="H304">
        <f ca="1">E304-Krishna!$AE$3</f>
        <v>849.55720297742482</v>
      </c>
      <c r="I304">
        <f ca="1">F304-Krishna!$AF$3</f>
        <v>6610.8810824933717</v>
      </c>
      <c r="J304">
        <f t="shared" ca="1" si="37"/>
        <v>-5078.2486810465634</v>
      </c>
    </row>
    <row r="305" spans="1:10">
      <c r="A305">
        <v>300</v>
      </c>
      <c r="B305">
        <f t="shared" ca="1" si="32"/>
        <v>0.57743235382173042</v>
      </c>
      <c r="C305" s="40">
        <f t="shared" ca="1" si="33"/>
        <v>0.93</v>
      </c>
      <c r="D305">
        <f t="shared" ca="1" si="34"/>
        <v>6417.4245352125454</v>
      </c>
      <c r="E305">
        <f t="shared" ca="1" si="35"/>
        <v>11247.530523265867</v>
      </c>
      <c r="F305">
        <f t="shared" ca="1" si="36"/>
        <v>36377.407400474694</v>
      </c>
      <c r="G305">
        <f ca="1">D305-Krishna!$AD$3</f>
        <v>-292.21182842381859</v>
      </c>
      <c r="H305">
        <f ca="1">E305-Krishna!$AE$3</f>
        <v>228.12143235677649</v>
      </c>
      <c r="I305">
        <f ca="1">F305-Krishna!$AF$3</f>
        <v>8787.7710368383305</v>
      </c>
      <c r="J305">
        <f t="shared" ca="1" si="37"/>
        <v>-4830.1059880533212</v>
      </c>
    </row>
    <row r="306" spans="1:10">
      <c r="A306">
        <v>301</v>
      </c>
      <c r="B306">
        <f t="shared" ca="1" si="32"/>
        <v>0.8580606766032276</v>
      </c>
      <c r="C306" s="40">
        <f t="shared" ca="1" si="33"/>
        <v>0.95</v>
      </c>
      <c r="D306">
        <f t="shared" ca="1" si="34"/>
        <v>6742.7372903574342</v>
      </c>
      <c r="E306">
        <f t="shared" ca="1" si="35"/>
        <v>11675.562965813049</v>
      </c>
      <c r="F306">
        <f t="shared" ca="1" si="36"/>
        <v>32686.093615853031</v>
      </c>
      <c r="G306">
        <f ca="1">D306-Krishna!$AD$3</f>
        <v>33.100926721070209</v>
      </c>
      <c r="H306">
        <f ca="1">E306-Krishna!$AE$3</f>
        <v>656.15387490395915</v>
      </c>
      <c r="I306">
        <f ca="1">F306-Krishna!$AF$3</f>
        <v>5096.4572522166673</v>
      </c>
      <c r="J306">
        <f t="shared" ca="1" si="37"/>
        <v>-4932.8256754556151</v>
      </c>
    </row>
    <row r="307" spans="1:10">
      <c r="A307">
        <v>302</v>
      </c>
      <c r="B307">
        <f t="shared" ca="1" si="32"/>
        <v>7.9311245541736519E-2</v>
      </c>
      <c r="C307" s="40">
        <f t="shared" ca="1" si="33"/>
        <v>0.77</v>
      </c>
      <c r="D307">
        <f t="shared" ca="1" si="34"/>
        <v>6019.6423782085294</v>
      </c>
      <c r="E307">
        <f t="shared" ca="1" si="35"/>
        <v>4014.7654653819795</v>
      </c>
      <c r="F307">
        <f t="shared" ca="1" si="36"/>
        <v>4537.8270273852486</v>
      </c>
      <c r="G307">
        <f ca="1">D307-Krishna!$AD$3</f>
        <v>-689.99398542783456</v>
      </c>
      <c r="H307">
        <f ca="1">E307-Krishna!$AE$3</f>
        <v>-7004.643625527111</v>
      </c>
      <c r="I307">
        <f ca="1">F307-Krishna!$AF$3</f>
        <v>-23051.809336251114</v>
      </c>
      <c r="J307">
        <f t="shared" ca="1" si="37"/>
        <v>2004.8769128265499</v>
      </c>
    </row>
    <row r="308" spans="1:10">
      <c r="A308">
        <v>303</v>
      </c>
      <c r="B308">
        <f t="shared" ca="1" si="32"/>
        <v>0.27103942953960081</v>
      </c>
      <c r="C308" s="40">
        <f t="shared" ca="1" si="33"/>
        <v>0.89</v>
      </c>
      <c r="D308">
        <f t="shared" ca="1" si="34"/>
        <v>6012.3073251643755</v>
      </c>
      <c r="E308">
        <f t="shared" ca="1" si="35"/>
        <v>9721.8805917851951</v>
      </c>
      <c r="F308">
        <f t="shared" ca="1" si="36"/>
        <v>27352.916791798303</v>
      </c>
      <c r="G308">
        <f ca="1">D308-Krishna!$AD$3</f>
        <v>-697.3290384719885</v>
      </c>
      <c r="H308">
        <f ca="1">E308-Krishna!$AE$3</f>
        <v>-1297.528499123895</v>
      </c>
      <c r="I308">
        <f ca="1">F308-Krishna!$AF$3</f>
        <v>-236.7195718380608</v>
      </c>
      <c r="J308">
        <f t="shared" ca="1" si="37"/>
        <v>-3709.5732666208196</v>
      </c>
    </row>
    <row r="309" spans="1:10">
      <c r="A309">
        <v>304</v>
      </c>
      <c r="B309">
        <f t="shared" ca="1" si="32"/>
        <v>2.5860895978836007E-2</v>
      </c>
      <c r="C309" s="40">
        <f t="shared" ca="1" si="33"/>
        <v>0.74</v>
      </c>
      <c r="D309">
        <f t="shared" ca="1" si="34"/>
        <v>6090.9204487269217</v>
      </c>
      <c r="E309">
        <f t="shared" ca="1" si="35"/>
        <v>6990.9549225071296</v>
      </c>
      <c r="F309">
        <f t="shared" ca="1" si="36"/>
        <v>9446.8938122659329</v>
      </c>
      <c r="G309">
        <f ca="1">D309-Krishna!$AD$3</f>
        <v>-618.71591490944229</v>
      </c>
      <c r="H309">
        <f ca="1">E309-Krishna!$AE$3</f>
        <v>-4028.4541684019605</v>
      </c>
      <c r="I309">
        <f ca="1">F309-Krishna!$AF$3</f>
        <v>-18142.742551370429</v>
      </c>
      <c r="J309">
        <f t="shared" ca="1" si="37"/>
        <v>-900.03447378020792</v>
      </c>
    </row>
    <row r="310" spans="1:10">
      <c r="A310">
        <v>305</v>
      </c>
      <c r="B310">
        <f t="shared" ca="1" si="32"/>
        <v>0.11393101587348253</v>
      </c>
      <c r="C310" s="40">
        <f t="shared" ca="1" si="33"/>
        <v>0.8</v>
      </c>
      <c r="D310">
        <f t="shared" ca="1" si="34"/>
        <v>5917.3443249423908</v>
      </c>
      <c r="E310">
        <f t="shared" ca="1" si="35"/>
        <v>6300.7758666359041</v>
      </c>
      <c r="F310">
        <f t="shared" ca="1" si="36"/>
        <v>19083.995062553706</v>
      </c>
      <c r="G310">
        <f ca="1">D310-Krishna!$AD$3</f>
        <v>-792.29203869397315</v>
      </c>
      <c r="H310">
        <f ca="1">E310-Krishna!$AE$3</f>
        <v>-4718.633224273186</v>
      </c>
      <c r="I310">
        <f ca="1">F310-Krishna!$AF$3</f>
        <v>-8505.6413010826582</v>
      </c>
      <c r="J310">
        <f t="shared" ca="1" si="37"/>
        <v>-383.43154169351328</v>
      </c>
    </row>
    <row r="311" spans="1:10">
      <c r="A311">
        <v>306</v>
      </c>
      <c r="B311">
        <f t="shared" ca="1" si="32"/>
        <v>0.20943362712607261</v>
      </c>
      <c r="C311" s="40">
        <f t="shared" ca="1" si="33"/>
        <v>0.87</v>
      </c>
      <c r="D311">
        <f t="shared" ca="1" si="34"/>
        <v>6886.4206543190785</v>
      </c>
      <c r="E311">
        <f t="shared" ca="1" si="35"/>
        <v>8412.1356539872431</v>
      </c>
      <c r="F311">
        <f t="shared" ca="1" si="36"/>
        <v>23527.799808021882</v>
      </c>
      <c r="G311">
        <f ca="1">D311-Krishna!$AD$3</f>
        <v>176.78429068271453</v>
      </c>
      <c r="H311">
        <f ca="1">E311-Krishna!$AE$3</f>
        <v>-2607.273436921847</v>
      </c>
      <c r="I311">
        <f ca="1">F311-Krishna!$AF$3</f>
        <v>-4061.8365556144818</v>
      </c>
      <c r="J311">
        <f t="shared" ca="1" si="37"/>
        <v>-1525.7149996681646</v>
      </c>
    </row>
    <row r="312" spans="1:10">
      <c r="A312">
        <v>307</v>
      </c>
      <c r="B312">
        <f t="shared" ca="1" si="32"/>
        <v>0.65183313785371622</v>
      </c>
      <c r="C312" s="40">
        <f t="shared" ca="1" si="33"/>
        <v>0.94</v>
      </c>
      <c r="D312">
        <f t="shared" ca="1" si="34"/>
        <v>7660.0397471904516</v>
      </c>
      <c r="E312">
        <f t="shared" ca="1" si="35"/>
        <v>12271.696256915731</v>
      </c>
      <c r="F312">
        <f t="shared" ca="1" si="36"/>
        <v>32019.348931279277</v>
      </c>
      <c r="G312">
        <f ca="1">D312-Krishna!$AD$3</f>
        <v>950.40338355408767</v>
      </c>
      <c r="H312">
        <f ca="1">E312-Krishna!$AE$3</f>
        <v>1252.2871660066412</v>
      </c>
      <c r="I312">
        <f ca="1">F312-Krishna!$AF$3</f>
        <v>4429.7125676429132</v>
      </c>
      <c r="J312">
        <f t="shared" ca="1" si="37"/>
        <v>-4611.6565097252796</v>
      </c>
    </row>
    <row r="313" spans="1:10">
      <c r="A313">
        <v>308</v>
      </c>
      <c r="B313">
        <f t="shared" ca="1" si="32"/>
        <v>0.3361935485746862</v>
      </c>
      <c r="C313" s="40">
        <f t="shared" ca="1" si="33"/>
        <v>0.9</v>
      </c>
      <c r="D313">
        <f t="shared" ca="1" si="34"/>
        <v>6604.997438942476</v>
      </c>
      <c r="E313">
        <f t="shared" ca="1" si="35"/>
        <v>7353.7732716393839</v>
      </c>
      <c r="F313">
        <f t="shared" ca="1" si="36"/>
        <v>23791.37691244853</v>
      </c>
      <c r="G313">
        <f ca="1">D313-Krishna!$AD$3</f>
        <v>-104.63892469388793</v>
      </c>
      <c r="H313">
        <f ca="1">E313-Krishna!$AE$3</f>
        <v>-3665.6358192697062</v>
      </c>
      <c r="I313">
        <f ca="1">F313-Krishna!$AF$3</f>
        <v>-3798.2594511878342</v>
      </c>
      <c r="J313">
        <f t="shared" ca="1" si="37"/>
        <v>-748.77583269690786</v>
      </c>
    </row>
    <row r="314" spans="1:10">
      <c r="A314">
        <v>309</v>
      </c>
      <c r="B314">
        <f t="shared" ca="1" si="32"/>
        <v>0.5929629321274138</v>
      </c>
      <c r="C314" s="40">
        <f t="shared" ca="1" si="33"/>
        <v>0.94</v>
      </c>
      <c r="D314">
        <f t="shared" ca="1" si="34"/>
        <v>6968.0983486554887</v>
      </c>
      <c r="E314">
        <f t="shared" ca="1" si="35"/>
        <v>10310.527591069063</v>
      </c>
      <c r="F314">
        <f t="shared" ca="1" si="36"/>
        <v>26237.555695425435</v>
      </c>
      <c r="G314">
        <f ca="1">D314-Krishna!$AD$3</f>
        <v>258.46198501912477</v>
      </c>
      <c r="H314">
        <f ca="1">E314-Krishna!$AE$3</f>
        <v>-708.88149984002666</v>
      </c>
      <c r="I314">
        <f ca="1">F314-Krishna!$AF$3</f>
        <v>-1352.0806682109287</v>
      </c>
      <c r="J314">
        <f t="shared" ca="1" si="37"/>
        <v>-3342.4292424135747</v>
      </c>
    </row>
    <row r="315" spans="1:10">
      <c r="A315">
        <v>310</v>
      </c>
      <c r="B315">
        <f t="shared" ca="1" si="32"/>
        <v>0.20562878597440759</v>
      </c>
      <c r="C315" s="40">
        <f t="shared" ca="1" si="33"/>
        <v>0.87</v>
      </c>
      <c r="D315">
        <f t="shared" ca="1" si="34"/>
        <v>7660.0165531537077</v>
      </c>
      <c r="E315">
        <f t="shared" ca="1" si="35"/>
        <v>8631.8906377868989</v>
      </c>
      <c r="F315">
        <f t="shared" ca="1" si="36"/>
        <v>26180.232035857938</v>
      </c>
      <c r="G315">
        <f ca="1">D315-Krishna!$AD$3</f>
        <v>950.38018951734375</v>
      </c>
      <c r="H315">
        <f ca="1">E315-Krishna!$AE$3</f>
        <v>-2387.5184531221912</v>
      </c>
      <c r="I315">
        <f ca="1">F315-Krishna!$AF$3</f>
        <v>-1409.4043277784258</v>
      </c>
      <c r="J315">
        <f t="shared" ca="1" si="37"/>
        <v>-971.87408463319116</v>
      </c>
    </row>
    <row r="316" spans="1:10">
      <c r="A316">
        <v>311</v>
      </c>
      <c r="B316">
        <f t="shared" ca="1" si="32"/>
        <v>0.76055900957366229</v>
      </c>
      <c r="C316" s="40">
        <f t="shared" ca="1" si="33"/>
        <v>0.94</v>
      </c>
      <c r="D316">
        <f t="shared" ca="1" si="34"/>
        <v>6946.3297058598973</v>
      </c>
      <c r="E316">
        <f t="shared" ca="1" si="35"/>
        <v>12790.757385283649</v>
      </c>
      <c r="F316">
        <f t="shared" ca="1" si="36"/>
        <v>28354.188476928583</v>
      </c>
      <c r="G316">
        <f ca="1">D316-Krishna!$AD$3</f>
        <v>236.69334222353336</v>
      </c>
      <c r="H316">
        <f ca="1">E316-Krishna!$AE$3</f>
        <v>1771.3482943745585</v>
      </c>
      <c r="I316">
        <f ca="1">F316-Krishna!$AF$3</f>
        <v>764.55211329221856</v>
      </c>
      <c r="J316">
        <f t="shared" ca="1" si="37"/>
        <v>-5844.4276794237512</v>
      </c>
    </row>
    <row r="317" spans="1:10">
      <c r="A317">
        <v>312</v>
      </c>
      <c r="B317">
        <f t="shared" ca="1" si="32"/>
        <v>0.99143520623850878</v>
      </c>
      <c r="C317" s="40">
        <f t="shared" ca="1" si="33"/>
        <v>0.97</v>
      </c>
      <c r="D317">
        <f t="shared" ca="1" si="34"/>
        <v>7706.8779101682476</v>
      </c>
      <c r="E317">
        <f t="shared" ca="1" si="35"/>
        <v>15947.564416158464</v>
      </c>
      <c r="F317">
        <f t="shared" ca="1" si="36"/>
        <v>39647.229781286034</v>
      </c>
      <c r="G317">
        <f ca="1">D317-Krishna!$AD$3</f>
        <v>997.24154653188361</v>
      </c>
      <c r="H317">
        <f ca="1">E317-Krishna!$AE$3</f>
        <v>4928.1553252493741</v>
      </c>
      <c r="I317">
        <f ca="1">F317-Krishna!$AF$3</f>
        <v>12057.59341764967</v>
      </c>
      <c r="J317">
        <f t="shared" ca="1" si="37"/>
        <v>-8240.6865059902157</v>
      </c>
    </row>
    <row r="318" spans="1:10">
      <c r="A318">
        <v>313</v>
      </c>
      <c r="B318">
        <f t="shared" ca="1" si="32"/>
        <v>0.99155580757565376</v>
      </c>
      <c r="C318" s="40">
        <f t="shared" ca="1" si="33"/>
        <v>0.97</v>
      </c>
      <c r="D318">
        <f t="shared" ca="1" si="34"/>
        <v>7059.7672690454492</v>
      </c>
      <c r="E318">
        <f t="shared" ca="1" si="35"/>
        <v>16370.795683911769</v>
      </c>
      <c r="F318">
        <f t="shared" ca="1" si="36"/>
        <v>25106.205533057808</v>
      </c>
      <c r="G318">
        <f ca="1">D318-Krishna!$AD$3</f>
        <v>350.13090540908524</v>
      </c>
      <c r="H318">
        <f ca="1">E318-Krishna!$AE$3</f>
        <v>5351.3865930026786</v>
      </c>
      <c r="I318">
        <f ca="1">F318-Krishna!$AF$3</f>
        <v>-2483.4308305785562</v>
      </c>
      <c r="J318">
        <f t="shared" ca="1" si="37"/>
        <v>-9311.0284148663195</v>
      </c>
    </row>
    <row r="319" spans="1:10">
      <c r="A319">
        <v>314</v>
      </c>
      <c r="B319">
        <f t="shared" ca="1" si="32"/>
        <v>0.43177348623622103</v>
      </c>
      <c r="C319" s="40">
        <f t="shared" ca="1" si="33"/>
        <v>0.9</v>
      </c>
      <c r="D319">
        <f t="shared" ca="1" si="34"/>
        <v>7417.1790200871974</v>
      </c>
      <c r="E319">
        <f t="shared" ca="1" si="35"/>
        <v>13257.383738394612</v>
      </c>
      <c r="F319">
        <f t="shared" ca="1" si="36"/>
        <v>29925.786087425447</v>
      </c>
      <c r="G319">
        <f ca="1">D319-Krishna!$AD$3</f>
        <v>707.54265645083342</v>
      </c>
      <c r="H319">
        <f ca="1">E319-Krishna!$AE$3</f>
        <v>2237.9746474855219</v>
      </c>
      <c r="I319">
        <f ca="1">F319-Krishna!$AF$3</f>
        <v>2336.1497237890835</v>
      </c>
      <c r="J319">
        <f t="shared" ca="1" si="37"/>
        <v>-5840.2047183074146</v>
      </c>
    </row>
    <row r="320" spans="1:10">
      <c r="A320">
        <v>315</v>
      </c>
      <c r="B320">
        <f t="shared" ca="1" si="32"/>
        <v>0.61754837464433798</v>
      </c>
      <c r="C320" s="40">
        <f t="shared" ca="1" si="33"/>
        <v>0.94</v>
      </c>
      <c r="D320">
        <f t="shared" ca="1" si="34"/>
        <v>7626.8453367438351</v>
      </c>
      <c r="E320">
        <f t="shared" ca="1" si="35"/>
        <v>10439.904245497526</v>
      </c>
      <c r="F320">
        <f t="shared" ca="1" si="36"/>
        <v>33269.227410944171</v>
      </c>
      <c r="G320">
        <f ca="1">D320-Krishna!$AD$3</f>
        <v>917.20897310747114</v>
      </c>
      <c r="H320">
        <f ca="1">E320-Krishna!$AE$3</f>
        <v>-579.50484541156402</v>
      </c>
      <c r="I320">
        <f ca="1">F320-Krishna!$AF$3</f>
        <v>5679.5910473078075</v>
      </c>
      <c r="J320">
        <f t="shared" ca="1" si="37"/>
        <v>-2813.058908753691</v>
      </c>
    </row>
    <row r="321" spans="1:10">
      <c r="A321">
        <v>316</v>
      </c>
      <c r="B321">
        <f t="shared" ca="1" si="32"/>
        <v>0.29681837645173526</v>
      </c>
      <c r="C321" s="40">
        <f t="shared" ca="1" si="33"/>
        <v>0.89</v>
      </c>
      <c r="D321">
        <f t="shared" ca="1" si="34"/>
        <v>6830.6912254962654</v>
      </c>
      <c r="E321">
        <f t="shared" ca="1" si="35"/>
        <v>11116.354444422277</v>
      </c>
      <c r="F321">
        <f t="shared" ca="1" si="36"/>
        <v>17011.039490124953</v>
      </c>
      <c r="G321">
        <f ca="1">D321-Krishna!$AD$3</f>
        <v>121.05486185990139</v>
      </c>
      <c r="H321">
        <f ca="1">E321-Krishna!$AE$3</f>
        <v>96.945353513187001</v>
      </c>
      <c r="I321">
        <f ca="1">F321-Krishna!$AF$3</f>
        <v>-10578.596873511411</v>
      </c>
      <c r="J321">
        <f t="shared" ca="1" si="37"/>
        <v>-4285.6632189260117</v>
      </c>
    </row>
    <row r="322" spans="1:10">
      <c r="A322">
        <v>317</v>
      </c>
      <c r="B322">
        <f t="shared" ca="1" si="32"/>
        <v>0.9595828517859355</v>
      </c>
      <c r="C322" s="40">
        <f t="shared" ca="1" si="33"/>
        <v>0.97</v>
      </c>
      <c r="D322">
        <f t="shared" ca="1" si="34"/>
        <v>6927.5409752233109</v>
      </c>
      <c r="E322">
        <f t="shared" ca="1" si="35"/>
        <v>16158.635858600099</v>
      </c>
      <c r="F322">
        <f t="shared" ca="1" si="36"/>
        <v>26427.219905430014</v>
      </c>
      <c r="G322">
        <f ca="1">D322-Krishna!$AD$3</f>
        <v>217.90461158694688</v>
      </c>
      <c r="H322">
        <f ca="1">E322-Krishna!$AE$3</f>
        <v>5139.2267676910087</v>
      </c>
      <c r="I322">
        <f ca="1">F322-Krishna!$AF$3</f>
        <v>-1162.4164582063495</v>
      </c>
      <c r="J322">
        <f t="shared" ca="1" si="37"/>
        <v>-9231.094883376787</v>
      </c>
    </row>
    <row r="323" spans="1:10">
      <c r="A323">
        <v>318</v>
      </c>
      <c r="B323">
        <f t="shared" ca="1" si="32"/>
        <v>0.31220981584099361</v>
      </c>
      <c r="C323" s="40">
        <f t="shared" ca="1" si="33"/>
        <v>0.89</v>
      </c>
      <c r="D323">
        <f t="shared" ca="1" si="34"/>
        <v>7685.3646669756563</v>
      </c>
      <c r="E323">
        <f t="shared" ca="1" si="35"/>
        <v>11398.998508851786</v>
      </c>
      <c r="F323">
        <f t="shared" ca="1" si="36"/>
        <v>27204.480110072138</v>
      </c>
      <c r="G323">
        <f ca="1">D323-Krishna!$AD$3</f>
        <v>975.72830333929232</v>
      </c>
      <c r="H323">
        <f ca="1">E323-Krishna!$AE$3</f>
        <v>379.58941794269595</v>
      </c>
      <c r="I323">
        <f ca="1">F323-Krishna!$AF$3</f>
        <v>-385.15625356422606</v>
      </c>
      <c r="J323">
        <f t="shared" ca="1" si="37"/>
        <v>-3713.6338418761297</v>
      </c>
    </row>
    <row r="324" spans="1:10">
      <c r="A324">
        <v>319</v>
      </c>
      <c r="B324">
        <f t="shared" ca="1" si="32"/>
        <v>1.1081425807058398E-2</v>
      </c>
      <c r="C324" s="40">
        <f t="shared" ca="1" si="33"/>
        <v>0.74</v>
      </c>
      <c r="D324">
        <f t="shared" ca="1" si="34"/>
        <v>6734.1326013466305</v>
      </c>
      <c r="E324">
        <f t="shared" ca="1" si="35"/>
        <v>5290.7434058926992</v>
      </c>
      <c r="F324">
        <f t="shared" ca="1" si="36"/>
        <v>13166.818059748759</v>
      </c>
      <c r="G324">
        <f ca="1">D324-Krishna!$AD$3</f>
        <v>24.496237710266541</v>
      </c>
      <c r="H324">
        <f ca="1">E324-Krishna!$AE$3</f>
        <v>-5728.6656850163909</v>
      </c>
      <c r="I324">
        <f ca="1">F324-Krishna!$AF$3</f>
        <v>-14422.818303887605</v>
      </c>
      <c r="J324">
        <f t="shared" ca="1" si="37"/>
        <v>1443.3891954539313</v>
      </c>
    </row>
    <row r="325" spans="1:10">
      <c r="A325">
        <v>320</v>
      </c>
      <c r="B325">
        <f t="shared" ca="1" si="32"/>
        <v>0.96048949020670316</v>
      </c>
      <c r="C325" s="40">
        <f t="shared" ca="1" si="33"/>
        <v>0.97</v>
      </c>
      <c r="D325">
        <f t="shared" ca="1" si="34"/>
        <v>8624.74541534741</v>
      </c>
      <c r="E325">
        <f t="shared" ca="1" si="35"/>
        <v>15254.499368078541</v>
      </c>
      <c r="F325">
        <f t="shared" ca="1" si="36"/>
        <v>37361.121086912819</v>
      </c>
      <c r="G325">
        <f ca="1">D325-Krishna!$AD$3</f>
        <v>1915.109051711046</v>
      </c>
      <c r="H325">
        <f ca="1">E325-Krishna!$AE$3</f>
        <v>4235.0902771694509</v>
      </c>
      <c r="I325">
        <f ca="1">F325-Krishna!$AF$3</f>
        <v>9771.484723276455</v>
      </c>
      <c r="J325">
        <f t="shared" ca="1" si="37"/>
        <v>-6629.753952731131</v>
      </c>
    </row>
    <row r="326" spans="1:10">
      <c r="A326">
        <v>321</v>
      </c>
      <c r="B326">
        <f t="shared" ca="1" si="32"/>
        <v>0.16590343046680966</v>
      </c>
      <c r="C326" s="40">
        <f t="shared" ca="1" si="33"/>
        <v>0.81</v>
      </c>
      <c r="D326">
        <f t="shared" ca="1" si="34"/>
        <v>6237.7278832030252</v>
      </c>
      <c r="E326">
        <f t="shared" ca="1" si="35"/>
        <v>6206.0744652397134</v>
      </c>
      <c r="F326">
        <f t="shared" ca="1" si="36"/>
        <v>8836.1071103109862</v>
      </c>
      <c r="G326">
        <f ca="1">D326-Krishna!$AD$3</f>
        <v>-471.90848043333881</v>
      </c>
      <c r="H326">
        <f ca="1">E326-Krishna!$AE$3</f>
        <v>-4813.3346256693767</v>
      </c>
      <c r="I326">
        <f ca="1">F326-Krishna!$AF$3</f>
        <v>-18753.529253325378</v>
      </c>
      <c r="J326">
        <f t="shared" ca="1" si="37"/>
        <v>31.653417963311767</v>
      </c>
    </row>
    <row r="327" spans="1:10">
      <c r="A327">
        <v>322</v>
      </c>
      <c r="B327">
        <f t="shared" ref="B327:B390" ca="1" si="38">RAND()</f>
        <v>0.75628351196940669</v>
      </c>
      <c r="C327" s="40">
        <f t="shared" ref="C327:C390" ca="1" si="39">IF(B327&lt;=$B$3, $B$1,
IF(B327&lt;=$C$3, $C$1,
IF(B327&lt;=$D$3, $D$1,
IF(B327&lt;=$E$3, $E$1,
IF(B327&lt;=$F$3, $F$1,
IF(B327&lt;=$G$3, $G$1,
IF(B327&lt;=$H$3, $H$1,
IF(B327&lt;=$I$3, $I$1,
IF(B327&lt;=$J$3, $J$1,
IF(B327&lt;=$K$3, $K$1,
IF(B327&lt;=$L$3, $L$1,
IF(B327&lt;=$M$3, $M$1,
IF(B327&lt;=$N$3, $N$1,
IF(B327&lt;=$O$3, $O$1, "Error"))))))))))))))</f>
        <v>0.94</v>
      </c>
      <c r="D327">
        <f t="shared" ref="D327:D390" ca="1" si="40">$W$2+$V$2*C327+$Y$2*_xlfn.NORM.INV(RAND(),0,1)</f>
        <v>8214.1142011266093</v>
      </c>
      <c r="E327">
        <f t="shared" ref="E327:E390" ca="1" si="41">MAX(0,$W$3+$V$3*C327+$Y$3*_xlfn.NORM.INV(RAND(),0,1))</f>
        <v>14081.624082542865</v>
      </c>
      <c r="F327">
        <f t="shared" ref="F327:F390" ca="1" si="42">$W$4+$V$4*C327+$Y$4*_xlfn.NORM.INV(RAND(),0,1)</f>
        <v>36419.645869180968</v>
      </c>
      <c r="G327">
        <f ca="1">D327-Krishna!$AD$3</f>
        <v>1504.4778374902453</v>
      </c>
      <c r="H327">
        <f ca="1">E327-Krishna!$AE$3</f>
        <v>3062.2149916337748</v>
      </c>
      <c r="I327">
        <f ca="1">F327-Krishna!$AF$3</f>
        <v>8830.0095055446036</v>
      </c>
      <c r="J327">
        <f t="shared" ref="J327:J390" ca="1" si="43">D327-E327</f>
        <v>-5867.5098814162557</v>
      </c>
    </row>
    <row r="328" spans="1:10">
      <c r="A328">
        <v>323</v>
      </c>
      <c r="B328">
        <f t="shared" ca="1" si="38"/>
        <v>0.6183165037034678</v>
      </c>
      <c r="C328" s="40">
        <f t="shared" ca="1" si="39"/>
        <v>0.94</v>
      </c>
      <c r="D328">
        <f t="shared" ca="1" si="40"/>
        <v>6865.1205226644579</v>
      </c>
      <c r="E328">
        <f t="shared" ca="1" si="41"/>
        <v>11589.928982405745</v>
      </c>
      <c r="F328">
        <f t="shared" ca="1" si="42"/>
        <v>32982.003319283882</v>
      </c>
      <c r="G328">
        <f ca="1">D328-Krishna!$AD$3</f>
        <v>155.48415902809393</v>
      </c>
      <c r="H328">
        <f ca="1">E328-Krishna!$AE$3</f>
        <v>570.51989149665496</v>
      </c>
      <c r="I328">
        <f ca="1">F328-Krishna!$AF$3</f>
        <v>5392.3669556475179</v>
      </c>
      <c r="J328">
        <f t="shared" ca="1" si="43"/>
        <v>-4724.8084597412872</v>
      </c>
    </row>
    <row r="329" spans="1:10">
      <c r="A329">
        <v>324</v>
      </c>
      <c r="B329">
        <f t="shared" ca="1" si="38"/>
        <v>0.33217177830925304</v>
      </c>
      <c r="C329" s="40">
        <f t="shared" ca="1" si="39"/>
        <v>0.9</v>
      </c>
      <c r="D329">
        <f t="shared" ca="1" si="40"/>
        <v>6638.6823823820796</v>
      </c>
      <c r="E329">
        <f t="shared" ca="1" si="41"/>
        <v>11665.940872826164</v>
      </c>
      <c r="F329">
        <f t="shared" ca="1" si="42"/>
        <v>33300.274136630222</v>
      </c>
      <c r="G329">
        <f ca="1">D329-Krishna!$AD$3</f>
        <v>-70.953981254284372</v>
      </c>
      <c r="H329">
        <f ca="1">E329-Krishna!$AE$3</f>
        <v>646.53178191707411</v>
      </c>
      <c r="I329">
        <f ca="1">F329-Krishna!$AF$3</f>
        <v>5710.6377729938577</v>
      </c>
      <c r="J329">
        <f t="shared" ca="1" si="43"/>
        <v>-5027.2584904440846</v>
      </c>
    </row>
    <row r="330" spans="1:10">
      <c r="A330">
        <v>325</v>
      </c>
      <c r="B330">
        <f t="shared" ca="1" si="38"/>
        <v>0.24191069766738416</v>
      </c>
      <c r="C330" s="40">
        <f t="shared" ca="1" si="39"/>
        <v>0.89</v>
      </c>
      <c r="D330">
        <f t="shared" ca="1" si="40"/>
        <v>7143.4824422472166</v>
      </c>
      <c r="E330">
        <f t="shared" ca="1" si="41"/>
        <v>12417.051356509324</v>
      </c>
      <c r="F330">
        <f t="shared" ca="1" si="42"/>
        <v>30433.17624012458</v>
      </c>
      <c r="G330">
        <f ca="1">D330-Krishna!$AD$3</f>
        <v>433.8460786108526</v>
      </c>
      <c r="H330">
        <f ca="1">E330-Krishna!$AE$3</f>
        <v>1397.6422656002342</v>
      </c>
      <c r="I330">
        <f ca="1">F330-Krishna!$AF$3</f>
        <v>2843.5398764882157</v>
      </c>
      <c r="J330">
        <f t="shared" ca="1" si="43"/>
        <v>-5273.5689142621077</v>
      </c>
    </row>
    <row r="331" spans="1:10">
      <c r="A331">
        <v>326</v>
      </c>
      <c r="B331">
        <f t="shared" ca="1" si="38"/>
        <v>0.52893546887243093</v>
      </c>
      <c r="C331" s="40">
        <f t="shared" ca="1" si="39"/>
        <v>0.92</v>
      </c>
      <c r="D331">
        <f t="shared" ca="1" si="40"/>
        <v>6800.278608265673</v>
      </c>
      <c r="E331">
        <f t="shared" ca="1" si="41"/>
        <v>12559.126485897128</v>
      </c>
      <c r="F331">
        <f t="shared" ca="1" si="42"/>
        <v>32016.270272516085</v>
      </c>
      <c r="G331">
        <f ca="1">D331-Krishna!$AD$3</f>
        <v>90.642244629309062</v>
      </c>
      <c r="H331">
        <f ca="1">E331-Krishna!$AE$3</f>
        <v>1539.717394988038</v>
      </c>
      <c r="I331">
        <f ca="1">F331-Krishna!$AF$3</f>
        <v>4426.6339088797213</v>
      </c>
      <c r="J331">
        <f t="shared" ca="1" si="43"/>
        <v>-5758.847877631455</v>
      </c>
    </row>
    <row r="332" spans="1:10">
      <c r="A332">
        <v>327</v>
      </c>
      <c r="B332">
        <f t="shared" ca="1" si="38"/>
        <v>0.11254961726665147</v>
      </c>
      <c r="C332" s="40">
        <f t="shared" ca="1" si="39"/>
        <v>0.8</v>
      </c>
      <c r="D332">
        <f t="shared" ca="1" si="40"/>
        <v>6130.5107732579891</v>
      </c>
      <c r="E332">
        <f t="shared" ca="1" si="41"/>
        <v>10543.540450277424</v>
      </c>
      <c r="F332">
        <f t="shared" ca="1" si="42"/>
        <v>19908.772822332077</v>
      </c>
      <c r="G332">
        <f ca="1">D332-Krishna!$AD$3</f>
        <v>-579.12559037837491</v>
      </c>
      <c r="H332">
        <f ca="1">E332-Krishna!$AE$3</f>
        <v>-475.86864063166649</v>
      </c>
      <c r="I332">
        <f ca="1">F332-Krishna!$AF$3</f>
        <v>-7680.8635413042866</v>
      </c>
      <c r="J332">
        <f t="shared" ca="1" si="43"/>
        <v>-4413.0296770194345</v>
      </c>
    </row>
    <row r="333" spans="1:10">
      <c r="A333">
        <v>328</v>
      </c>
      <c r="B333">
        <f t="shared" ca="1" si="38"/>
        <v>0.7650472417203541</v>
      </c>
      <c r="C333" s="40">
        <f t="shared" ca="1" si="39"/>
        <v>0.94</v>
      </c>
      <c r="D333">
        <f t="shared" ca="1" si="40"/>
        <v>7820.801150437338</v>
      </c>
      <c r="E333">
        <f t="shared" ca="1" si="41"/>
        <v>13264.685995166557</v>
      </c>
      <c r="F333">
        <f t="shared" ca="1" si="42"/>
        <v>29069.80498544173</v>
      </c>
      <c r="G333">
        <f ca="1">D333-Krishna!$AD$3</f>
        <v>1111.1647868009741</v>
      </c>
      <c r="H333">
        <f ca="1">E333-Krishna!$AE$3</f>
        <v>2245.2769042574673</v>
      </c>
      <c r="I333">
        <f ca="1">F333-Krishna!$AF$3</f>
        <v>1480.1686218053655</v>
      </c>
      <c r="J333">
        <f t="shared" ca="1" si="43"/>
        <v>-5443.8848447292194</v>
      </c>
    </row>
    <row r="334" spans="1:10">
      <c r="A334">
        <v>329</v>
      </c>
      <c r="B334">
        <f t="shared" ca="1" si="38"/>
        <v>0.88118254107377147</v>
      </c>
      <c r="C334" s="40">
        <f t="shared" ca="1" si="39"/>
        <v>0.95</v>
      </c>
      <c r="D334">
        <f t="shared" ca="1" si="40"/>
        <v>5978.2681573519221</v>
      </c>
      <c r="E334">
        <f t="shared" ca="1" si="41"/>
        <v>13529.388205181722</v>
      </c>
      <c r="F334">
        <f t="shared" ca="1" si="42"/>
        <v>28643.268881206412</v>
      </c>
      <c r="G334">
        <f ca="1">D334-Krishna!$AD$3</f>
        <v>-731.36820628444184</v>
      </c>
      <c r="H334">
        <f ca="1">E334-Krishna!$AE$3</f>
        <v>2509.9791142726317</v>
      </c>
      <c r="I334">
        <f ca="1">F334-Krishna!$AF$3</f>
        <v>1053.6325175700476</v>
      </c>
      <c r="J334">
        <f t="shared" ca="1" si="43"/>
        <v>-7551.1200478297997</v>
      </c>
    </row>
    <row r="335" spans="1:10">
      <c r="A335">
        <v>330</v>
      </c>
      <c r="B335">
        <f t="shared" ca="1" si="38"/>
        <v>0.31383062054377497</v>
      </c>
      <c r="C335" s="40">
        <f t="shared" ca="1" si="39"/>
        <v>0.89</v>
      </c>
      <c r="D335">
        <f t="shared" ca="1" si="40"/>
        <v>7698.3874989056203</v>
      </c>
      <c r="E335">
        <f t="shared" ca="1" si="41"/>
        <v>9228.2901423345666</v>
      </c>
      <c r="F335">
        <f t="shared" ca="1" si="42"/>
        <v>25855.260183209663</v>
      </c>
      <c r="G335">
        <f ca="1">D335-Krishna!$AD$3</f>
        <v>988.75113526925634</v>
      </c>
      <c r="H335">
        <f ca="1">E335-Krishna!$AE$3</f>
        <v>-1791.1189485745235</v>
      </c>
      <c r="I335">
        <f ca="1">F335-Krishna!$AF$3</f>
        <v>-1734.3761804267015</v>
      </c>
      <c r="J335">
        <f t="shared" ca="1" si="43"/>
        <v>-1529.9026434289462</v>
      </c>
    </row>
    <row r="336" spans="1:10">
      <c r="A336">
        <v>331</v>
      </c>
      <c r="B336">
        <f t="shared" ca="1" si="38"/>
        <v>0.42627398428968566</v>
      </c>
      <c r="C336" s="40">
        <f t="shared" ca="1" si="39"/>
        <v>0.9</v>
      </c>
      <c r="D336">
        <f t="shared" ca="1" si="40"/>
        <v>6467.5641264829856</v>
      </c>
      <c r="E336">
        <f t="shared" ca="1" si="41"/>
        <v>3632.5705158985529</v>
      </c>
      <c r="F336">
        <f t="shared" ca="1" si="42"/>
        <v>27630.77785653391</v>
      </c>
      <c r="G336">
        <f ca="1">D336-Krishna!$AD$3</f>
        <v>-242.07223715337841</v>
      </c>
      <c r="H336">
        <f ca="1">E336-Krishna!$AE$3</f>
        <v>-7386.8385750105372</v>
      </c>
      <c r="I336">
        <f ca="1">F336-Krishna!$AF$3</f>
        <v>41.141492897546414</v>
      </c>
      <c r="J336">
        <f t="shared" ca="1" si="43"/>
        <v>2834.9936105844326</v>
      </c>
    </row>
    <row r="337" spans="1:10">
      <c r="A337">
        <v>332</v>
      </c>
      <c r="B337">
        <f t="shared" ca="1" si="38"/>
        <v>0.92967873244344723</v>
      </c>
      <c r="C337" s="40">
        <f t="shared" ca="1" si="39"/>
        <v>0.96</v>
      </c>
      <c r="D337">
        <f t="shared" ca="1" si="40"/>
        <v>7002.0157102492494</v>
      </c>
      <c r="E337">
        <f t="shared" ca="1" si="41"/>
        <v>12632.151144619682</v>
      </c>
      <c r="F337">
        <f t="shared" ca="1" si="42"/>
        <v>37779.35419711507</v>
      </c>
      <c r="G337">
        <f ca="1">D337-Krishna!$AD$3</f>
        <v>292.37934661288546</v>
      </c>
      <c r="H337">
        <f ca="1">E337-Krishna!$AE$3</f>
        <v>1612.7420537105918</v>
      </c>
      <c r="I337">
        <f ca="1">F337-Krishna!$AF$3</f>
        <v>10189.717833478706</v>
      </c>
      <c r="J337">
        <f t="shared" ca="1" si="43"/>
        <v>-5630.1354343704324</v>
      </c>
    </row>
    <row r="338" spans="1:10">
      <c r="A338">
        <v>333</v>
      </c>
      <c r="B338">
        <f t="shared" ca="1" si="38"/>
        <v>0.76483362477378614</v>
      </c>
      <c r="C338" s="40">
        <f t="shared" ca="1" si="39"/>
        <v>0.94</v>
      </c>
      <c r="D338">
        <f t="shared" ca="1" si="40"/>
        <v>7472.9225202415782</v>
      </c>
      <c r="E338">
        <f t="shared" ca="1" si="41"/>
        <v>15857.365401873943</v>
      </c>
      <c r="F338">
        <f t="shared" ca="1" si="42"/>
        <v>34917.057480545052</v>
      </c>
      <c r="G338">
        <f ca="1">D338-Krishna!$AD$3</f>
        <v>763.28615660521427</v>
      </c>
      <c r="H338">
        <f ca="1">E338-Krishna!$AE$3</f>
        <v>4837.9563109648534</v>
      </c>
      <c r="I338">
        <f ca="1">F338-Krishna!$AF$3</f>
        <v>7327.4211169086884</v>
      </c>
      <c r="J338">
        <f t="shared" ca="1" si="43"/>
        <v>-8384.4428816323652</v>
      </c>
    </row>
    <row r="339" spans="1:10">
      <c r="A339">
        <v>334</v>
      </c>
      <c r="B339">
        <f t="shared" ca="1" si="38"/>
        <v>0.6001387797257467</v>
      </c>
      <c r="C339" s="40">
        <f t="shared" ca="1" si="39"/>
        <v>0.94</v>
      </c>
      <c r="D339">
        <f t="shared" ca="1" si="40"/>
        <v>6599.5247245293185</v>
      </c>
      <c r="E339">
        <f t="shared" ca="1" si="41"/>
        <v>13236.535712600658</v>
      </c>
      <c r="F339">
        <f t="shared" ca="1" si="42"/>
        <v>26865.102526652205</v>
      </c>
      <c r="G339">
        <f ca="1">D339-Krishna!$AD$3</f>
        <v>-110.11163910704545</v>
      </c>
      <c r="H339">
        <f ca="1">E339-Krishna!$AE$3</f>
        <v>2217.1266216915683</v>
      </c>
      <c r="I339">
        <f ca="1">F339-Krishna!$AF$3</f>
        <v>-724.53383698415928</v>
      </c>
      <c r="J339">
        <f t="shared" ca="1" si="43"/>
        <v>-6637.0109880713399</v>
      </c>
    </row>
    <row r="340" spans="1:10">
      <c r="A340">
        <v>335</v>
      </c>
      <c r="B340">
        <f t="shared" ca="1" si="38"/>
        <v>0.35752271989034368</v>
      </c>
      <c r="C340" s="40">
        <f t="shared" ca="1" si="39"/>
        <v>0.9</v>
      </c>
      <c r="D340">
        <f t="shared" ca="1" si="40"/>
        <v>7077.1527483246909</v>
      </c>
      <c r="E340">
        <f t="shared" ca="1" si="41"/>
        <v>12878.306851095404</v>
      </c>
      <c r="F340">
        <f t="shared" ca="1" si="42"/>
        <v>30200.110870355511</v>
      </c>
      <c r="G340">
        <f ca="1">D340-Krishna!$AD$3</f>
        <v>367.51638468832698</v>
      </c>
      <c r="H340">
        <f ca="1">E340-Krishna!$AE$3</f>
        <v>1858.8977601863135</v>
      </c>
      <c r="I340">
        <f ca="1">F340-Krishna!$AF$3</f>
        <v>2610.474506719147</v>
      </c>
      <c r="J340">
        <f t="shared" ca="1" si="43"/>
        <v>-5801.1541027707126</v>
      </c>
    </row>
    <row r="341" spans="1:10">
      <c r="A341">
        <v>336</v>
      </c>
      <c r="B341">
        <f t="shared" ca="1" si="38"/>
        <v>0.155171672203953</v>
      </c>
      <c r="C341" s="40">
        <f t="shared" ca="1" si="39"/>
        <v>0.81</v>
      </c>
      <c r="D341">
        <f t="shared" ca="1" si="40"/>
        <v>6151.2552554654876</v>
      </c>
      <c r="E341">
        <f t="shared" ca="1" si="41"/>
        <v>10128.131093107724</v>
      </c>
      <c r="F341">
        <f t="shared" ca="1" si="42"/>
        <v>19283.451447995059</v>
      </c>
      <c r="G341">
        <f ca="1">D341-Krishna!$AD$3</f>
        <v>-558.38110817087636</v>
      </c>
      <c r="H341">
        <f ca="1">E341-Krishna!$AE$3</f>
        <v>-891.27799780136593</v>
      </c>
      <c r="I341">
        <f ca="1">F341-Krishna!$AF$3</f>
        <v>-8306.1849156413045</v>
      </c>
      <c r="J341">
        <f t="shared" ca="1" si="43"/>
        <v>-3976.8758376422365</v>
      </c>
    </row>
    <row r="342" spans="1:10">
      <c r="A342">
        <v>337</v>
      </c>
      <c r="B342">
        <f t="shared" ca="1" si="38"/>
        <v>0.1177264530082921</v>
      </c>
      <c r="C342" s="40">
        <f t="shared" ca="1" si="39"/>
        <v>0.8</v>
      </c>
      <c r="D342">
        <f t="shared" ca="1" si="40"/>
        <v>5238.4434872011461</v>
      </c>
      <c r="E342">
        <f t="shared" ca="1" si="41"/>
        <v>7359.155757458394</v>
      </c>
      <c r="F342">
        <f t="shared" ca="1" si="42"/>
        <v>22187.066644119535</v>
      </c>
      <c r="G342">
        <f ca="1">D342-Krishna!$AD$3</f>
        <v>-1471.1928764352178</v>
      </c>
      <c r="H342">
        <f ca="1">E342-Krishna!$AE$3</f>
        <v>-3660.2533334506961</v>
      </c>
      <c r="I342">
        <f ca="1">F342-Krishna!$AF$3</f>
        <v>-5402.5697195168286</v>
      </c>
      <c r="J342">
        <f t="shared" ca="1" si="43"/>
        <v>-2120.7122702572478</v>
      </c>
    </row>
    <row r="343" spans="1:10">
      <c r="A343">
        <v>338</v>
      </c>
      <c r="B343">
        <f t="shared" ca="1" si="38"/>
        <v>0.60810320126468775</v>
      </c>
      <c r="C343" s="40">
        <f t="shared" ca="1" si="39"/>
        <v>0.94</v>
      </c>
      <c r="D343">
        <f t="shared" ca="1" si="40"/>
        <v>8234.7532321177587</v>
      </c>
      <c r="E343">
        <f t="shared" ca="1" si="41"/>
        <v>13639.917671159141</v>
      </c>
      <c r="F343">
        <f t="shared" ca="1" si="42"/>
        <v>30727.297049976107</v>
      </c>
      <c r="G343">
        <f ca="1">D343-Krishna!$AD$3</f>
        <v>1525.1168684813947</v>
      </c>
      <c r="H343">
        <f ca="1">E343-Krishna!$AE$3</f>
        <v>2620.5085802500507</v>
      </c>
      <c r="I343">
        <f ca="1">F343-Krishna!$AF$3</f>
        <v>3137.6606863397428</v>
      </c>
      <c r="J343">
        <f t="shared" ca="1" si="43"/>
        <v>-5405.1644390413821</v>
      </c>
    </row>
    <row r="344" spans="1:10">
      <c r="A344">
        <v>339</v>
      </c>
      <c r="B344">
        <f t="shared" ca="1" si="38"/>
        <v>0.57857614597217633</v>
      </c>
      <c r="C344" s="40">
        <f t="shared" ca="1" si="39"/>
        <v>0.93</v>
      </c>
      <c r="D344">
        <f t="shared" ca="1" si="40"/>
        <v>7099.5812299935615</v>
      </c>
      <c r="E344">
        <f t="shared" ca="1" si="41"/>
        <v>11267.847593709106</v>
      </c>
      <c r="F344">
        <f t="shared" ca="1" si="42"/>
        <v>36528.286402873506</v>
      </c>
      <c r="G344">
        <f ca="1">D344-Krishna!$AD$3</f>
        <v>389.9448663571975</v>
      </c>
      <c r="H344">
        <f ca="1">E344-Krishna!$AE$3</f>
        <v>248.43850280001607</v>
      </c>
      <c r="I344">
        <f ca="1">F344-Krishna!$AF$3</f>
        <v>8938.6500392371418</v>
      </c>
      <c r="J344">
        <f t="shared" ca="1" si="43"/>
        <v>-4168.2663637155447</v>
      </c>
    </row>
    <row r="345" spans="1:10">
      <c r="A345">
        <v>340</v>
      </c>
      <c r="B345">
        <f t="shared" ca="1" si="38"/>
        <v>7.8795595442466171E-2</v>
      </c>
      <c r="C345" s="40">
        <f t="shared" ca="1" si="39"/>
        <v>0.77</v>
      </c>
      <c r="D345">
        <f t="shared" ca="1" si="40"/>
        <v>5999.8936523831944</v>
      </c>
      <c r="E345">
        <f t="shared" ca="1" si="41"/>
        <v>2997.5438470272015</v>
      </c>
      <c r="F345">
        <f t="shared" ca="1" si="42"/>
        <v>11709.548148102083</v>
      </c>
      <c r="G345">
        <f ca="1">D345-Krishna!$AD$3</f>
        <v>-709.74271125316955</v>
      </c>
      <c r="H345">
        <f ca="1">E345-Krishna!$AE$3</f>
        <v>-8021.8652438818881</v>
      </c>
      <c r="I345">
        <f ca="1">F345-Krishna!$AF$3</f>
        <v>-15880.088215534281</v>
      </c>
      <c r="J345">
        <f t="shared" ca="1" si="43"/>
        <v>3002.3498053559929</v>
      </c>
    </row>
    <row r="346" spans="1:10">
      <c r="A346">
        <v>341</v>
      </c>
      <c r="B346">
        <f t="shared" ca="1" si="38"/>
        <v>0.74303927661236913</v>
      </c>
      <c r="C346" s="40">
        <f t="shared" ca="1" si="39"/>
        <v>0.94</v>
      </c>
      <c r="D346">
        <f t="shared" ca="1" si="40"/>
        <v>7201.5428376197624</v>
      </c>
      <c r="E346">
        <f t="shared" ca="1" si="41"/>
        <v>14894.274509350527</v>
      </c>
      <c r="F346">
        <f t="shared" ca="1" si="42"/>
        <v>34822.911686248699</v>
      </c>
      <c r="G346">
        <f ca="1">D346-Krishna!$AD$3</f>
        <v>491.90647398339843</v>
      </c>
      <c r="H346">
        <f ca="1">E346-Krishna!$AE$3</f>
        <v>3874.8654184414372</v>
      </c>
      <c r="I346">
        <f ca="1">F346-Krishna!$AF$3</f>
        <v>7233.275322612335</v>
      </c>
      <c r="J346">
        <f t="shared" ca="1" si="43"/>
        <v>-7692.7316717307649</v>
      </c>
    </row>
    <row r="347" spans="1:10">
      <c r="A347">
        <v>342</v>
      </c>
      <c r="B347">
        <f t="shared" ca="1" si="38"/>
        <v>0.24173254108120501</v>
      </c>
      <c r="C347" s="40">
        <f t="shared" ca="1" si="39"/>
        <v>0.89</v>
      </c>
      <c r="D347">
        <f t="shared" ca="1" si="40"/>
        <v>5849.011112731705</v>
      </c>
      <c r="E347">
        <f t="shared" ca="1" si="41"/>
        <v>15576.9533002069</v>
      </c>
      <c r="F347">
        <f t="shared" ca="1" si="42"/>
        <v>23932.052453623943</v>
      </c>
      <c r="G347">
        <f ca="1">D347-Krishna!$AD$3</f>
        <v>-860.62525090465897</v>
      </c>
      <c r="H347">
        <f ca="1">E347-Krishna!$AE$3</f>
        <v>4557.5442092978101</v>
      </c>
      <c r="I347">
        <f ca="1">F347-Krishna!$AF$3</f>
        <v>-3657.5839100124213</v>
      </c>
      <c r="J347">
        <f t="shared" ca="1" si="43"/>
        <v>-9727.9421874751952</v>
      </c>
    </row>
    <row r="348" spans="1:10">
      <c r="A348">
        <v>343</v>
      </c>
      <c r="B348">
        <f t="shared" ca="1" si="38"/>
        <v>0.54330460243195955</v>
      </c>
      <c r="C348" s="40">
        <f t="shared" ca="1" si="39"/>
        <v>0.92</v>
      </c>
      <c r="D348">
        <f t="shared" ca="1" si="40"/>
        <v>7874.0241772952168</v>
      </c>
      <c r="E348">
        <f t="shared" ca="1" si="41"/>
        <v>10911.986250614591</v>
      </c>
      <c r="F348">
        <f t="shared" ca="1" si="42"/>
        <v>33837.310201742512</v>
      </c>
      <c r="G348">
        <f ca="1">D348-Krishna!$AD$3</f>
        <v>1164.3878136588528</v>
      </c>
      <c r="H348">
        <f ca="1">E348-Krishna!$AE$3</f>
        <v>-107.42284029449911</v>
      </c>
      <c r="I348">
        <f ca="1">F348-Krishna!$AF$3</f>
        <v>6247.6738381061477</v>
      </c>
      <c r="J348">
        <f t="shared" ca="1" si="43"/>
        <v>-3037.9620733193742</v>
      </c>
    </row>
    <row r="349" spans="1:10">
      <c r="A349">
        <v>344</v>
      </c>
      <c r="B349">
        <f t="shared" ca="1" si="38"/>
        <v>0.45865807414948589</v>
      </c>
      <c r="C349" s="40">
        <f t="shared" ca="1" si="39"/>
        <v>0.91</v>
      </c>
      <c r="D349">
        <f t="shared" ca="1" si="40"/>
        <v>7095.9541575866142</v>
      </c>
      <c r="E349">
        <f t="shared" ca="1" si="41"/>
        <v>12586.024760038759</v>
      </c>
      <c r="F349">
        <f t="shared" ca="1" si="42"/>
        <v>26515.12895509892</v>
      </c>
      <c r="G349">
        <f ca="1">D349-Krishna!$AD$3</f>
        <v>386.31779395025023</v>
      </c>
      <c r="H349">
        <f ca="1">E349-Krishna!$AE$3</f>
        <v>1566.6156691296692</v>
      </c>
      <c r="I349">
        <f ca="1">F349-Krishna!$AF$3</f>
        <v>-1074.5074085374436</v>
      </c>
      <c r="J349">
        <f t="shared" ca="1" si="43"/>
        <v>-5490.0706024521451</v>
      </c>
    </row>
    <row r="350" spans="1:10">
      <c r="A350">
        <v>345</v>
      </c>
      <c r="B350">
        <f t="shared" ca="1" si="38"/>
        <v>0.42560916560633932</v>
      </c>
      <c r="C350" s="40">
        <f t="shared" ca="1" si="39"/>
        <v>0.9</v>
      </c>
      <c r="D350">
        <f t="shared" ca="1" si="40"/>
        <v>7387.7916961678284</v>
      </c>
      <c r="E350">
        <f t="shared" ca="1" si="41"/>
        <v>8523.0167809371669</v>
      </c>
      <c r="F350">
        <f t="shared" ca="1" si="42"/>
        <v>34875.273416322969</v>
      </c>
      <c r="G350">
        <f ca="1">D350-Krishna!$AD$3</f>
        <v>678.15533253146441</v>
      </c>
      <c r="H350">
        <f ca="1">E350-Krishna!$AE$3</f>
        <v>-2496.3923099719232</v>
      </c>
      <c r="I350">
        <f ca="1">F350-Krishna!$AF$3</f>
        <v>7285.6370526866049</v>
      </c>
      <c r="J350">
        <f t="shared" ca="1" si="43"/>
        <v>-1135.2250847693385</v>
      </c>
    </row>
    <row r="351" spans="1:10">
      <c r="A351">
        <v>346</v>
      </c>
      <c r="B351">
        <f t="shared" ca="1" si="38"/>
        <v>0.51058985187597361</v>
      </c>
      <c r="C351" s="40">
        <f t="shared" ca="1" si="39"/>
        <v>0.92</v>
      </c>
      <c r="D351">
        <f t="shared" ca="1" si="40"/>
        <v>7199.7263733424661</v>
      </c>
      <c r="E351">
        <f t="shared" ca="1" si="41"/>
        <v>12147.907684058515</v>
      </c>
      <c r="F351">
        <f t="shared" ca="1" si="42"/>
        <v>22199.539626326587</v>
      </c>
      <c r="G351">
        <f ca="1">D351-Krishna!$AD$3</f>
        <v>490.09000970610214</v>
      </c>
      <c r="H351">
        <f ca="1">E351-Krishna!$AE$3</f>
        <v>1128.4985931494248</v>
      </c>
      <c r="I351">
        <f ca="1">F351-Krishna!$AF$3</f>
        <v>-5390.0967373097774</v>
      </c>
      <c r="J351">
        <f t="shared" ca="1" si="43"/>
        <v>-4948.1813107160488</v>
      </c>
    </row>
    <row r="352" spans="1:10">
      <c r="A352">
        <v>347</v>
      </c>
      <c r="B352">
        <f t="shared" ca="1" si="38"/>
        <v>0.41473431158751217</v>
      </c>
      <c r="C352" s="40">
        <f t="shared" ca="1" si="39"/>
        <v>0.9</v>
      </c>
      <c r="D352">
        <f t="shared" ca="1" si="40"/>
        <v>6371.8260735100657</v>
      </c>
      <c r="E352">
        <f t="shared" ca="1" si="41"/>
        <v>8134.8114813323082</v>
      </c>
      <c r="F352">
        <f t="shared" ca="1" si="42"/>
        <v>26192.796652037439</v>
      </c>
      <c r="G352">
        <f ca="1">D352-Krishna!$AD$3</f>
        <v>-337.81029012629824</v>
      </c>
      <c r="H352">
        <f ca="1">E352-Krishna!$AE$3</f>
        <v>-2884.5976095767819</v>
      </c>
      <c r="I352">
        <f ca="1">F352-Krishna!$AF$3</f>
        <v>-1396.8397115989246</v>
      </c>
      <c r="J352">
        <f t="shared" ca="1" si="43"/>
        <v>-1762.9854078222425</v>
      </c>
    </row>
    <row r="353" spans="1:10">
      <c r="A353">
        <v>348</v>
      </c>
      <c r="B353">
        <f t="shared" ca="1" si="38"/>
        <v>1.526939331091548E-2</v>
      </c>
      <c r="C353" s="40">
        <f t="shared" ca="1" si="39"/>
        <v>0.74</v>
      </c>
      <c r="D353">
        <f t="shared" ca="1" si="40"/>
        <v>5935.0110102837371</v>
      </c>
      <c r="E353">
        <f t="shared" ca="1" si="41"/>
        <v>6647.1451672500143</v>
      </c>
      <c r="F353">
        <f t="shared" ca="1" si="42"/>
        <v>12026.924733559481</v>
      </c>
      <c r="G353">
        <f ca="1">D353-Krishna!$AD$3</f>
        <v>-774.62535335262692</v>
      </c>
      <c r="H353">
        <f ca="1">E353-Krishna!$AE$3</f>
        <v>-4372.2639236590758</v>
      </c>
      <c r="I353">
        <f ca="1">F353-Krishna!$AF$3</f>
        <v>-15562.711630076883</v>
      </c>
      <c r="J353">
        <f t="shared" ca="1" si="43"/>
        <v>-712.13415696627726</v>
      </c>
    </row>
    <row r="354" spans="1:10">
      <c r="A354">
        <v>349</v>
      </c>
      <c r="B354">
        <f t="shared" ca="1" si="38"/>
        <v>0.55225653744516423</v>
      </c>
      <c r="C354" s="40">
        <f t="shared" ca="1" si="39"/>
        <v>0.93</v>
      </c>
      <c r="D354">
        <f t="shared" ca="1" si="40"/>
        <v>7029.0577373583928</v>
      </c>
      <c r="E354">
        <f t="shared" ca="1" si="41"/>
        <v>12444.595504070237</v>
      </c>
      <c r="F354">
        <f t="shared" ca="1" si="42"/>
        <v>27455.991968370217</v>
      </c>
      <c r="G354">
        <f ca="1">D354-Krishna!$AD$3</f>
        <v>319.42137372202887</v>
      </c>
      <c r="H354">
        <f ca="1">E354-Krishna!$AE$3</f>
        <v>1425.1864131611474</v>
      </c>
      <c r="I354">
        <f ca="1">F354-Krishna!$AF$3</f>
        <v>-133.6443952661466</v>
      </c>
      <c r="J354">
        <f t="shared" ca="1" si="43"/>
        <v>-5415.5377667118446</v>
      </c>
    </row>
    <row r="355" spans="1:10">
      <c r="A355">
        <v>350</v>
      </c>
      <c r="B355">
        <f t="shared" ca="1" si="38"/>
        <v>0.18652652293873806</v>
      </c>
      <c r="C355" s="40">
        <f t="shared" ca="1" si="39"/>
        <v>0.87</v>
      </c>
      <c r="D355">
        <f t="shared" ca="1" si="40"/>
        <v>6986.7874368795001</v>
      </c>
      <c r="E355">
        <f t="shared" ca="1" si="41"/>
        <v>9711.4306373652307</v>
      </c>
      <c r="F355">
        <f t="shared" ca="1" si="42"/>
        <v>23965.147766492559</v>
      </c>
      <c r="G355">
        <f ca="1">D355-Krishna!$AD$3</f>
        <v>277.15107324313612</v>
      </c>
      <c r="H355">
        <f ca="1">E355-Krishna!$AE$3</f>
        <v>-1307.9784535438594</v>
      </c>
      <c r="I355">
        <f ca="1">F355-Krishna!$AF$3</f>
        <v>-3624.4885971438052</v>
      </c>
      <c r="J355">
        <f t="shared" ca="1" si="43"/>
        <v>-2724.6432004857306</v>
      </c>
    </row>
    <row r="356" spans="1:10">
      <c r="A356">
        <v>351</v>
      </c>
      <c r="B356">
        <f t="shared" ca="1" si="38"/>
        <v>0.29845860445358852</v>
      </c>
      <c r="C356" s="40">
        <f t="shared" ca="1" si="39"/>
        <v>0.89</v>
      </c>
      <c r="D356">
        <f t="shared" ca="1" si="40"/>
        <v>7967.759425418777</v>
      </c>
      <c r="E356">
        <f t="shared" ca="1" si="41"/>
        <v>8618.5004603955476</v>
      </c>
      <c r="F356">
        <f t="shared" ca="1" si="42"/>
        <v>21523.437085818347</v>
      </c>
      <c r="G356">
        <f ca="1">D356-Krishna!$AD$3</f>
        <v>1258.1230617824131</v>
      </c>
      <c r="H356">
        <f ca="1">E356-Krishna!$AE$3</f>
        <v>-2400.9086305135424</v>
      </c>
      <c r="I356">
        <f ca="1">F356-Krishna!$AF$3</f>
        <v>-6066.1992778180174</v>
      </c>
      <c r="J356">
        <f t="shared" ca="1" si="43"/>
        <v>-650.74103497677061</v>
      </c>
    </row>
    <row r="357" spans="1:10">
      <c r="A357">
        <v>352</v>
      </c>
      <c r="B357">
        <f t="shared" ca="1" si="38"/>
        <v>0.3144103876270713</v>
      </c>
      <c r="C357" s="40">
        <f t="shared" ca="1" si="39"/>
        <v>0.89</v>
      </c>
      <c r="D357">
        <f t="shared" ca="1" si="40"/>
        <v>6442.0608838601202</v>
      </c>
      <c r="E357">
        <f t="shared" ca="1" si="41"/>
        <v>13270.658539271746</v>
      </c>
      <c r="F357">
        <f t="shared" ca="1" si="42"/>
        <v>28686.426452508778</v>
      </c>
      <c r="G357">
        <f ca="1">D357-Krishna!$AD$3</f>
        <v>-267.57547977624381</v>
      </c>
      <c r="H357">
        <f ca="1">E357-Krishna!$AE$3</f>
        <v>2251.249448362656</v>
      </c>
      <c r="I357">
        <f ca="1">F357-Krishna!$AF$3</f>
        <v>1096.7900888724143</v>
      </c>
      <c r="J357">
        <f t="shared" ca="1" si="43"/>
        <v>-6828.597655411626</v>
      </c>
    </row>
    <row r="358" spans="1:10">
      <c r="A358">
        <v>353</v>
      </c>
      <c r="B358">
        <f t="shared" ca="1" si="38"/>
        <v>0.44838907034133557</v>
      </c>
      <c r="C358" s="40">
        <f t="shared" ca="1" si="39"/>
        <v>0.9</v>
      </c>
      <c r="D358">
        <f t="shared" ca="1" si="40"/>
        <v>6000.2802152983768</v>
      </c>
      <c r="E358">
        <f t="shared" ca="1" si="41"/>
        <v>8404.0110289336535</v>
      </c>
      <c r="F358">
        <f t="shared" ca="1" si="42"/>
        <v>18242.280568673443</v>
      </c>
      <c r="G358">
        <f ca="1">D358-Krishna!$AD$3</f>
        <v>-709.35614833798718</v>
      </c>
      <c r="H358">
        <f ca="1">E358-Krishna!$AE$3</f>
        <v>-2615.3980619754366</v>
      </c>
      <c r="I358">
        <f ca="1">F358-Krishna!$AF$3</f>
        <v>-9347.3557949629212</v>
      </c>
      <c r="J358">
        <f t="shared" ca="1" si="43"/>
        <v>-2403.7308136352767</v>
      </c>
    </row>
    <row r="359" spans="1:10">
      <c r="A359">
        <v>354</v>
      </c>
      <c r="B359">
        <f t="shared" ca="1" si="38"/>
        <v>0.1599748552361403</v>
      </c>
      <c r="C359" s="40">
        <f t="shared" ca="1" si="39"/>
        <v>0.81</v>
      </c>
      <c r="D359">
        <f t="shared" ca="1" si="40"/>
        <v>6549.8776919922839</v>
      </c>
      <c r="E359">
        <f t="shared" ca="1" si="41"/>
        <v>3966.3706365493799</v>
      </c>
      <c r="F359">
        <f t="shared" ca="1" si="42"/>
        <v>17881.44974519173</v>
      </c>
      <c r="G359">
        <f ca="1">D359-Krishna!$AD$3</f>
        <v>-159.7586716440801</v>
      </c>
      <c r="H359">
        <f ca="1">E359-Krishna!$AE$3</f>
        <v>-7053.0384543597102</v>
      </c>
      <c r="I359">
        <f ca="1">F359-Krishna!$AF$3</f>
        <v>-9708.1866184446335</v>
      </c>
      <c r="J359">
        <f t="shared" ca="1" si="43"/>
        <v>2583.5070554429039</v>
      </c>
    </row>
    <row r="360" spans="1:10">
      <c r="A360">
        <v>355</v>
      </c>
      <c r="B360">
        <f t="shared" ca="1" si="38"/>
        <v>0.72257500665161079</v>
      </c>
      <c r="C360" s="40">
        <f t="shared" ca="1" si="39"/>
        <v>0.94</v>
      </c>
      <c r="D360">
        <f t="shared" ca="1" si="40"/>
        <v>7923.8862933376395</v>
      </c>
      <c r="E360">
        <f t="shared" ca="1" si="41"/>
        <v>12050.316956963163</v>
      </c>
      <c r="F360">
        <f t="shared" ca="1" si="42"/>
        <v>32040.497114899194</v>
      </c>
      <c r="G360">
        <f ca="1">D360-Krishna!$AD$3</f>
        <v>1214.2499297012755</v>
      </c>
      <c r="H360">
        <f ca="1">E360-Krishna!$AE$3</f>
        <v>1030.9078660540727</v>
      </c>
      <c r="I360">
        <f ca="1">F360-Krishna!$AF$3</f>
        <v>4450.8607512628296</v>
      </c>
      <c r="J360">
        <f t="shared" ca="1" si="43"/>
        <v>-4126.4306636255233</v>
      </c>
    </row>
    <row r="361" spans="1:10">
      <c r="A361">
        <v>356</v>
      </c>
      <c r="B361">
        <f t="shared" ca="1" si="38"/>
        <v>0.96512042559149103</v>
      </c>
      <c r="C361" s="40">
        <f t="shared" ca="1" si="39"/>
        <v>0.97</v>
      </c>
      <c r="D361">
        <f t="shared" ca="1" si="40"/>
        <v>7101.5840839772945</v>
      </c>
      <c r="E361">
        <f t="shared" ca="1" si="41"/>
        <v>11279.050588207519</v>
      </c>
      <c r="F361">
        <f t="shared" ca="1" si="42"/>
        <v>35104.708010867878</v>
      </c>
      <c r="G361">
        <f ca="1">D361-Krishna!$AD$3</f>
        <v>391.94772034093057</v>
      </c>
      <c r="H361">
        <f ca="1">E361-Krishna!$AE$3</f>
        <v>259.64149729842939</v>
      </c>
      <c r="I361">
        <f ca="1">F361-Krishna!$AF$3</f>
        <v>7515.0716472315144</v>
      </c>
      <c r="J361">
        <f t="shared" ca="1" si="43"/>
        <v>-4177.4665042302249</v>
      </c>
    </row>
    <row r="362" spans="1:10">
      <c r="A362">
        <v>357</v>
      </c>
      <c r="B362">
        <f t="shared" ca="1" si="38"/>
        <v>2.5450886391378824E-2</v>
      </c>
      <c r="C362" s="40">
        <f t="shared" ca="1" si="39"/>
        <v>0.74</v>
      </c>
      <c r="D362">
        <f t="shared" ca="1" si="40"/>
        <v>4938.1753147671352</v>
      </c>
      <c r="E362">
        <f t="shared" ca="1" si="41"/>
        <v>7921.9363038854171</v>
      </c>
      <c r="F362">
        <f t="shared" ca="1" si="42"/>
        <v>15283.203212938306</v>
      </c>
      <c r="G362">
        <f ca="1">D362-Krishna!$AD$3</f>
        <v>-1771.4610488692288</v>
      </c>
      <c r="H362">
        <f ca="1">E362-Krishna!$AE$3</f>
        <v>-3097.4727870236729</v>
      </c>
      <c r="I362">
        <f ca="1">F362-Krishna!$AF$3</f>
        <v>-12306.433150698058</v>
      </c>
      <c r="J362">
        <f t="shared" ca="1" si="43"/>
        <v>-2983.7609891182819</v>
      </c>
    </row>
    <row r="363" spans="1:10">
      <c r="A363">
        <v>358</v>
      </c>
      <c r="B363">
        <f t="shared" ca="1" si="38"/>
        <v>3.5013059388070311E-2</v>
      </c>
      <c r="C363" s="40">
        <f t="shared" ca="1" si="39"/>
        <v>0.74</v>
      </c>
      <c r="D363">
        <f t="shared" ca="1" si="40"/>
        <v>5715.4239324326072</v>
      </c>
      <c r="E363">
        <f t="shared" ca="1" si="41"/>
        <v>6015.4061365910366</v>
      </c>
      <c r="F363">
        <f t="shared" ca="1" si="42"/>
        <v>14480.488617949783</v>
      </c>
      <c r="G363">
        <f ca="1">D363-Krishna!$AD$3</f>
        <v>-994.21243120375675</v>
      </c>
      <c r="H363">
        <f ca="1">E363-Krishna!$AE$3</f>
        <v>-5004.0029543180535</v>
      </c>
      <c r="I363">
        <f ca="1">F363-Krishna!$AF$3</f>
        <v>-13109.147745686581</v>
      </c>
      <c r="J363">
        <f t="shared" ca="1" si="43"/>
        <v>-299.98220415842934</v>
      </c>
    </row>
    <row r="364" spans="1:10">
      <c r="A364">
        <v>359</v>
      </c>
      <c r="B364">
        <f t="shared" ca="1" si="38"/>
        <v>0.73949939669505804</v>
      </c>
      <c r="C364" s="40">
        <f t="shared" ca="1" si="39"/>
        <v>0.94</v>
      </c>
      <c r="D364">
        <f t="shared" ca="1" si="40"/>
        <v>6820.7953630710927</v>
      </c>
      <c r="E364">
        <f t="shared" ca="1" si="41"/>
        <v>10216.229681683864</v>
      </c>
      <c r="F364">
        <f t="shared" ca="1" si="42"/>
        <v>26003.778260660394</v>
      </c>
      <c r="G364">
        <f ca="1">D364-Krishna!$AD$3</f>
        <v>111.15899943472868</v>
      </c>
      <c r="H364">
        <f ca="1">E364-Krishna!$AE$3</f>
        <v>-803.17940922522575</v>
      </c>
      <c r="I364">
        <f ca="1">F364-Krishna!$AF$3</f>
        <v>-1585.8581029759698</v>
      </c>
      <c r="J364">
        <f t="shared" ca="1" si="43"/>
        <v>-3395.4343186127717</v>
      </c>
    </row>
    <row r="365" spans="1:10">
      <c r="A365">
        <v>360</v>
      </c>
      <c r="B365">
        <f t="shared" ca="1" si="38"/>
        <v>0.48316092583873005</v>
      </c>
      <c r="C365" s="40">
        <f t="shared" ca="1" si="39"/>
        <v>0.91</v>
      </c>
      <c r="D365">
        <f t="shared" ca="1" si="40"/>
        <v>6303.8092783504871</v>
      </c>
      <c r="E365">
        <f t="shared" ca="1" si="41"/>
        <v>11295.801593220891</v>
      </c>
      <c r="F365">
        <f t="shared" ca="1" si="42"/>
        <v>33092.819185199252</v>
      </c>
      <c r="G365">
        <f ca="1">D365-Krishna!$AD$3</f>
        <v>-405.82708528587682</v>
      </c>
      <c r="H365">
        <f ca="1">E365-Krishna!$AE$3</f>
        <v>276.39250231180085</v>
      </c>
      <c r="I365">
        <f ca="1">F365-Krishna!$AF$3</f>
        <v>5503.1828215628884</v>
      </c>
      <c r="J365">
        <f t="shared" ca="1" si="43"/>
        <v>-4991.9923148704038</v>
      </c>
    </row>
    <row r="366" spans="1:10">
      <c r="A366">
        <v>361</v>
      </c>
      <c r="B366">
        <f t="shared" ca="1" si="38"/>
        <v>0.66395812997254944</v>
      </c>
      <c r="C366" s="40">
        <f t="shared" ca="1" si="39"/>
        <v>0.94</v>
      </c>
      <c r="D366">
        <f t="shared" ca="1" si="40"/>
        <v>6936.3589021809821</v>
      </c>
      <c r="E366">
        <f t="shared" ca="1" si="41"/>
        <v>12292.388419511257</v>
      </c>
      <c r="F366">
        <f t="shared" ca="1" si="42"/>
        <v>34016.248810010286</v>
      </c>
      <c r="G366">
        <f ca="1">D366-Krishna!$AD$3</f>
        <v>226.72253854461815</v>
      </c>
      <c r="H366">
        <f ca="1">E366-Krishna!$AE$3</f>
        <v>1272.9793286021668</v>
      </c>
      <c r="I366">
        <f ca="1">F366-Krishna!$AF$3</f>
        <v>6426.6124463739216</v>
      </c>
      <c r="J366">
        <f t="shared" ca="1" si="43"/>
        <v>-5356.0295173302748</v>
      </c>
    </row>
    <row r="367" spans="1:10">
      <c r="A367">
        <v>362</v>
      </c>
      <c r="B367">
        <f t="shared" ca="1" si="38"/>
        <v>0.98478720883624193</v>
      </c>
      <c r="C367" s="40">
        <f t="shared" ca="1" si="39"/>
        <v>0.97</v>
      </c>
      <c r="D367">
        <f t="shared" ca="1" si="40"/>
        <v>8126.3436344483553</v>
      </c>
      <c r="E367">
        <f t="shared" ca="1" si="41"/>
        <v>15348.111502408032</v>
      </c>
      <c r="F367">
        <f t="shared" ca="1" si="42"/>
        <v>36211.574278955122</v>
      </c>
      <c r="G367">
        <f ca="1">D367-Krishna!$AD$3</f>
        <v>1416.7072708119913</v>
      </c>
      <c r="H367">
        <f ca="1">E367-Krishna!$AE$3</f>
        <v>4328.7024114989417</v>
      </c>
      <c r="I367">
        <f ca="1">F367-Krishna!$AF$3</f>
        <v>8621.9379153187583</v>
      </c>
      <c r="J367">
        <f t="shared" ca="1" si="43"/>
        <v>-7221.7678679596766</v>
      </c>
    </row>
    <row r="368" spans="1:10">
      <c r="A368">
        <v>363</v>
      </c>
      <c r="B368">
        <f t="shared" ca="1" si="38"/>
        <v>0.31236966712154146</v>
      </c>
      <c r="C368" s="40">
        <f t="shared" ca="1" si="39"/>
        <v>0.89</v>
      </c>
      <c r="D368">
        <f t="shared" ca="1" si="40"/>
        <v>6508.5407198474031</v>
      </c>
      <c r="E368">
        <f t="shared" ca="1" si="41"/>
        <v>13179.841207594753</v>
      </c>
      <c r="F368">
        <f t="shared" ca="1" si="42"/>
        <v>20871.652620015422</v>
      </c>
      <c r="G368">
        <f ca="1">D368-Krishna!$AD$3</f>
        <v>-201.09564378896084</v>
      </c>
      <c r="H368">
        <f ca="1">E368-Krishna!$AE$3</f>
        <v>2160.4321166856625</v>
      </c>
      <c r="I368">
        <f ca="1">F368-Krishna!$AF$3</f>
        <v>-6717.9837436209418</v>
      </c>
      <c r="J368">
        <f t="shared" ca="1" si="43"/>
        <v>-6671.3004877473495</v>
      </c>
    </row>
    <row r="369" spans="1:10">
      <c r="A369">
        <v>364</v>
      </c>
      <c r="B369">
        <f t="shared" ca="1" si="38"/>
        <v>0.84538687398730017</v>
      </c>
      <c r="C369" s="40">
        <f t="shared" ca="1" si="39"/>
        <v>0.95</v>
      </c>
      <c r="D369">
        <f t="shared" ca="1" si="40"/>
        <v>8616.912150043172</v>
      </c>
      <c r="E369">
        <f t="shared" ca="1" si="41"/>
        <v>12438.791418484492</v>
      </c>
      <c r="F369">
        <f t="shared" ca="1" si="42"/>
        <v>26792.855743355962</v>
      </c>
      <c r="G369">
        <f ca="1">D369-Krishna!$AD$3</f>
        <v>1907.275786406808</v>
      </c>
      <c r="H369">
        <f ca="1">E369-Krishna!$AE$3</f>
        <v>1419.3823275754021</v>
      </c>
      <c r="I369">
        <f ca="1">F369-Krishna!$AF$3</f>
        <v>-796.78062028040222</v>
      </c>
      <c r="J369">
        <f t="shared" ca="1" si="43"/>
        <v>-3821.8792684413202</v>
      </c>
    </row>
    <row r="370" spans="1:10">
      <c r="A370">
        <v>365</v>
      </c>
      <c r="B370">
        <f t="shared" ca="1" si="38"/>
        <v>0.84838725713577501</v>
      </c>
      <c r="C370" s="40">
        <f t="shared" ca="1" si="39"/>
        <v>0.95</v>
      </c>
      <c r="D370">
        <f t="shared" ca="1" si="40"/>
        <v>6908.8153758217386</v>
      </c>
      <c r="E370">
        <f t="shared" ca="1" si="41"/>
        <v>9724.6128387428398</v>
      </c>
      <c r="F370">
        <f t="shared" ca="1" si="42"/>
        <v>34834.406602133378</v>
      </c>
      <c r="G370">
        <f ca="1">D370-Krishna!$AD$3</f>
        <v>199.17901218537463</v>
      </c>
      <c r="H370">
        <f ca="1">E370-Krishna!$AE$3</f>
        <v>-1294.7962521662503</v>
      </c>
      <c r="I370">
        <f ca="1">F370-Krishna!$AF$3</f>
        <v>7244.7702384970144</v>
      </c>
      <c r="J370">
        <f t="shared" ca="1" si="43"/>
        <v>-2815.7974629211012</v>
      </c>
    </row>
    <row r="371" spans="1:10">
      <c r="A371">
        <v>366</v>
      </c>
      <c r="B371">
        <f t="shared" ca="1" si="38"/>
        <v>0.9287710367880091</v>
      </c>
      <c r="C371" s="40">
        <f t="shared" ca="1" si="39"/>
        <v>0.96</v>
      </c>
      <c r="D371">
        <f t="shared" ca="1" si="40"/>
        <v>8262.0028707653637</v>
      </c>
      <c r="E371">
        <f t="shared" ca="1" si="41"/>
        <v>15629.547366644758</v>
      </c>
      <c r="F371">
        <f t="shared" ca="1" si="42"/>
        <v>35361.211185830107</v>
      </c>
      <c r="G371">
        <f ca="1">D371-Krishna!$AD$3</f>
        <v>1552.3665071289997</v>
      </c>
      <c r="H371">
        <f ca="1">E371-Krishna!$AE$3</f>
        <v>4610.1382757356678</v>
      </c>
      <c r="I371">
        <f ca="1">F371-Krishna!$AF$3</f>
        <v>7771.5748221937429</v>
      </c>
      <c r="J371">
        <f t="shared" ca="1" si="43"/>
        <v>-7367.5444958793942</v>
      </c>
    </row>
    <row r="372" spans="1:10">
      <c r="A372">
        <v>367</v>
      </c>
      <c r="B372">
        <f t="shared" ca="1" si="38"/>
        <v>0.40011916025530303</v>
      </c>
      <c r="C372" s="40">
        <f t="shared" ca="1" si="39"/>
        <v>0.9</v>
      </c>
      <c r="D372">
        <f t="shared" ca="1" si="40"/>
        <v>7736.0582791471252</v>
      </c>
      <c r="E372">
        <f t="shared" ca="1" si="41"/>
        <v>13879.578874069528</v>
      </c>
      <c r="F372">
        <f t="shared" ca="1" si="42"/>
        <v>34071.351791896232</v>
      </c>
      <c r="G372">
        <f ca="1">D372-Krishna!$AD$3</f>
        <v>1026.4219155107612</v>
      </c>
      <c r="H372">
        <f ca="1">E372-Krishna!$AE$3</f>
        <v>2860.1697831604379</v>
      </c>
      <c r="I372">
        <f ca="1">F372-Krishna!$AF$3</f>
        <v>6481.7154282598676</v>
      </c>
      <c r="J372">
        <f t="shared" ca="1" si="43"/>
        <v>-6143.5205949224028</v>
      </c>
    </row>
    <row r="373" spans="1:10">
      <c r="A373">
        <v>368</v>
      </c>
      <c r="B373">
        <f t="shared" ca="1" si="38"/>
        <v>0.35741455125970856</v>
      </c>
      <c r="C373" s="40">
        <f t="shared" ca="1" si="39"/>
        <v>0.9</v>
      </c>
      <c r="D373">
        <f t="shared" ca="1" si="40"/>
        <v>7244.2429013637275</v>
      </c>
      <c r="E373">
        <f t="shared" ca="1" si="41"/>
        <v>11300.575630806368</v>
      </c>
      <c r="F373">
        <f t="shared" ca="1" si="42"/>
        <v>28669.694878176924</v>
      </c>
      <c r="G373">
        <f ca="1">D373-Krishna!$AD$3</f>
        <v>534.6065377273635</v>
      </c>
      <c r="H373">
        <f ca="1">E373-Krishna!$AE$3</f>
        <v>281.1665398972782</v>
      </c>
      <c r="I373">
        <f ca="1">F373-Krishna!$AF$3</f>
        <v>1080.0585145405603</v>
      </c>
      <c r="J373">
        <f t="shared" ca="1" si="43"/>
        <v>-4056.3327294426408</v>
      </c>
    </row>
    <row r="374" spans="1:10">
      <c r="A374">
        <v>369</v>
      </c>
      <c r="B374">
        <f t="shared" ca="1" si="38"/>
        <v>0.24947525747936117</v>
      </c>
      <c r="C374" s="40">
        <f t="shared" ca="1" si="39"/>
        <v>0.89</v>
      </c>
      <c r="D374">
        <f t="shared" ca="1" si="40"/>
        <v>6772.4200243307996</v>
      </c>
      <c r="E374">
        <f t="shared" ca="1" si="41"/>
        <v>11925.823557536471</v>
      </c>
      <c r="F374">
        <f t="shared" ca="1" si="42"/>
        <v>33530.792080750427</v>
      </c>
      <c r="G374">
        <f ca="1">D374-Krishna!$AD$3</f>
        <v>62.783660694435639</v>
      </c>
      <c r="H374">
        <f ca="1">E374-Krishna!$AE$3</f>
        <v>906.41446662738053</v>
      </c>
      <c r="I374">
        <f ca="1">F374-Krishna!$AF$3</f>
        <v>5941.155717114063</v>
      </c>
      <c r="J374">
        <f t="shared" ca="1" si="43"/>
        <v>-5153.403533205671</v>
      </c>
    </row>
    <row r="375" spans="1:10">
      <c r="A375">
        <v>370</v>
      </c>
      <c r="B375">
        <f t="shared" ca="1" si="38"/>
        <v>0.57169365226558688</v>
      </c>
      <c r="C375" s="40">
        <f t="shared" ca="1" si="39"/>
        <v>0.93</v>
      </c>
      <c r="D375">
        <f t="shared" ca="1" si="40"/>
        <v>6999.5279891077389</v>
      </c>
      <c r="E375">
        <f t="shared" ca="1" si="41"/>
        <v>11063.518311086487</v>
      </c>
      <c r="F375">
        <f t="shared" ca="1" si="42"/>
        <v>32950.875382106628</v>
      </c>
      <c r="G375">
        <f ca="1">D375-Krishna!$AD$3</f>
        <v>289.89162547137494</v>
      </c>
      <c r="H375">
        <f ca="1">E375-Krishna!$AE$3</f>
        <v>44.109220177397219</v>
      </c>
      <c r="I375">
        <f ca="1">F375-Krishna!$AF$3</f>
        <v>5361.2390184702635</v>
      </c>
      <c r="J375">
        <f t="shared" ca="1" si="43"/>
        <v>-4063.9903219787484</v>
      </c>
    </row>
    <row r="376" spans="1:10">
      <c r="A376">
        <v>371</v>
      </c>
      <c r="B376">
        <f t="shared" ca="1" si="38"/>
        <v>0.86133809506566017</v>
      </c>
      <c r="C376" s="40">
        <f t="shared" ca="1" si="39"/>
        <v>0.95</v>
      </c>
      <c r="D376">
        <f t="shared" ca="1" si="40"/>
        <v>7878.1872935616902</v>
      </c>
      <c r="E376">
        <f t="shared" ca="1" si="41"/>
        <v>13746.416231080933</v>
      </c>
      <c r="F376">
        <f t="shared" ca="1" si="42"/>
        <v>25022.477412767665</v>
      </c>
      <c r="G376">
        <f ca="1">D376-Krishna!$AD$3</f>
        <v>1168.5509299253263</v>
      </c>
      <c r="H376">
        <f ca="1">E376-Krishna!$AE$3</f>
        <v>2727.0071401718433</v>
      </c>
      <c r="I376">
        <f ca="1">F376-Krishna!$AF$3</f>
        <v>-2567.1589508686993</v>
      </c>
      <c r="J376">
        <f t="shared" ca="1" si="43"/>
        <v>-5868.2289375192431</v>
      </c>
    </row>
    <row r="377" spans="1:10">
      <c r="A377">
        <v>372</v>
      </c>
      <c r="B377">
        <f t="shared" ca="1" si="38"/>
        <v>0.8068266802916263</v>
      </c>
      <c r="C377" s="40">
        <f t="shared" ca="1" si="39"/>
        <v>0.94</v>
      </c>
      <c r="D377">
        <f t="shared" ca="1" si="40"/>
        <v>6713.2088857241297</v>
      </c>
      <c r="E377">
        <f t="shared" ca="1" si="41"/>
        <v>8623.3835467389927</v>
      </c>
      <c r="F377">
        <f t="shared" ca="1" si="42"/>
        <v>31358.949181850443</v>
      </c>
      <c r="G377">
        <f ca="1">D377-Krishna!$AD$3</f>
        <v>3.5725220877657193</v>
      </c>
      <c r="H377">
        <f ca="1">E377-Krishna!$AE$3</f>
        <v>-2396.0255441700974</v>
      </c>
      <c r="I377">
        <f ca="1">F377-Krishna!$AF$3</f>
        <v>3769.312818214079</v>
      </c>
      <c r="J377">
        <f t="shared" ca="1" si="43"/>
        <v>-1910.174661014863</v>
      </c>
    </row>
    <row r="378" spans="1:10">
      <c r="A378">
        <v>373</v>
      </c>
      <c r="B378">
        <f t="shared" ca="1" si="38"/>
        <v>0.55211400622994011</v>
      </c>
      <c r="C378" s="40">
        <f t="shared" ca="1" si="39"/>
        <v>0.93</v>
      </c>
      <c r="D378">
        <f t="shared" ca="1" si="40"/>
        <v>7544.4320080281768</v>
      </c>
      <c r="E378">
        <f t="shared" ca="1" si="41"/>
        <v>15496.725220724544</v>
      </c>
      <c r="F378">
        <f t="shared" ca="1" si="42"/>
        <v>30707.858944231986</v>
      </c>
      <c r="G378">
        <f ca="1">D378-Krishna!$AD$3</f>
        <v>834.79564439181286</v>
      </c>
      <c r="H378">
        <f ca="1">E378-Krishna!$AE$3</f>
        <v>4477.3161298154537</v>
      </c>
      <c r="I378">
        <f ca="1">F378-Krishna!$AF$3</f>
        <v>3118.2225805956223</v>
      </c>
      <c r="J378">
        <f t="shared" ca="1" si="43"/>
        <v>-7952.2932126963669</v>
      </c>
    </row>
    <row r="379" spans="1:10">
      <c r="A379">
        <v>374</v>
      </c>
      <c r="B379">
        <f t="shared" ca="1" si="38"/>
        <v>0.33128982805533624</v>
      </c>
      <c r="C379" s="40">
        <f t="shared" ca="1" si="39"/>
        <v>0.9</v>
      </c>
      <c r="D379">
        <f t="shared" ca="1" si="40"/>
        <v>6075.294635425561</v>
      </c>
      <c r="E379">
        <f t="shared" ca="1" si="41"/>
        <v>10122.90436363244</v>
      </c>
      <c r="F379">
        <f t="shared" ca="1" si="42"/>
        <v>29214.406866623754</v>
      </c>
      <c r="G379">
        <f ca="1">D379-Krishna!$AD$3</f>
        <v>-634.34172821080301</v>
      </c>
      <c r="H379">
        <f ca="1">E379-Krishna!$AE$3</f>
        <v>-896.50472727664965</v>
      </c>
      <c r="I379">
        <f ca="1">F379-Krishna!$AF$3</f>
        <v>1624.7705029873905</v>
      </c>
      <c r="J379">
        <f t="shared" ca="1" si="43"/>
        <v>-4047.6097282068795</v>
      </c>
    </row>
    <row r="380" spans="1:10">
      <c r="A380">
        <v>375</v>
      </c>
      <c r="B380">
        <f t="shared" ca="1" si="38"/>
        <v>0.14001785457238269</v>
      </c>
      <c r="C380" s="40">
        <f t="shared" ca="1" si="39"/>
        <v>0.81</v>
      </c>
      <c r="D380">
        <f t="shared" ca="1" si="40"/>
        <v>6110.600410858543</v>
      </c>
      <c r="E380">
        <f t="shared" ca="1" si="41"/>
        <v>7305.6698661873679</v>
      </c>
      <c r="F380">
        <f t="shared" ca="1" si="42"/>
        <v>18849.122301291711</v>
      </c>
      <c r="G380">
        <f ca="1">D380-Krishna!$AD$3</f>
        <v>-599.03595277782097</v>
      </c>
      <c r="H380">
        <f ca="1">E380-Krishna!$AE$3</f>
        <v>-3713.7392247217222</v>
      </c>
      <c r="I380">
        <f ca="1">F380-Krishna!$AF$3</f>
        <v>-8740.5140623446532</v>
      </c>
      <c r="J380">
        <f t="shared" ca="1" si="43"/>
        <v>-1195.0694553288249</v>
      </c>
    </row>
    <row r="381" spans="1:10">
      <c r="A381">
        <v>376</v>
      </c>
      <c r="B381">
        <f t="shared" ca="1" si="38"/>
        <v>0.90795078395842099</v>
      </c>
      <c r="C381" s="40">
        <f t="shared" ca="1" si="39"/>
        <v>0.95</v>
      </c>
      <c r="D381">
        <f t="shared" ca="1" si="40"/>
        <v>6823.3591968078508</v>
      </c>
      <c r="E381">
        <f t="shared" ca="1" si="41"/>
        <v>12977.630848340288</v>
      </c>
      <c r="F381">
        <f t="shared" ca="1" si="42"/>
        <v>26976.184127441302</v>
      </c>
      <c r="G381">
        <f ca="1">D381-Krishna!$AD$3</f>
        <v>113.72283317148685</v>
      </c>
      <c r="H381">
        <f ca="1">E381-Krishna!$AE$3</f>
        <v>1958.2217574311981</v>
      </c>
      <c r="I381">
        <f ca="1">F381-Krishna!$AF$3</f>
        <v>-613.45223619506214</v>
      </c>
      <c r="J381">
        <f t="shared" ca="1" si="43"/>
        <v>-6154.2716515324373</v>
      </c>
    </row>
    <row r="382" spans="1:10">
      <c r="A382">
        <v>377</v>
      </c>
      <c r="B382">
        <f t="shared" ca="1" si="38"/>
        <v>0.58009673382540472</v>
      </c>
      <c r="C382" s="40">
        <f t="shared" ca="1" si="39"/>
        <v>0.93</v>
      </c>
      <c r="D382">
        <f t="shared" ca="1" si="40"/>
        <v>6495.5513293644917</v>
      </c>
      <c r="E382">
        <f t="shared" ca="1" si="41"/>
        <v>11741.825980973095</v>
      </c>
      <c r="F382">
        <f t="shared" ca="1" si="42"/>
        <v>34164.000561747831</v>
      </c>
      <c r="G382">
        <f ca="1">D382-Krishna!$AD$3</f>
        <v>-214.08503427187225</v>
      </c>
      <c r="H382">
        <f ca="1">E382-Krishna!$AE$3</f>
        <v>722.4168900640052</v>
      </c>
      <c r="I382">
        <f ca="1">F382-Krishna!$AF$3</f>
        <v>6574.364198111467</v>
      </c>
      <c r="J382">
        <f t="shared" ca="1" si="43"/>
        <v>-5246.2746516086036</v>
      </c>
    </row>
    <row r="383" spans="1:10">
      <c r="A383">
        <v>378</v>
      </c>
      <c r="B383">
        <f t="shared" ca="1" si="38"/>
        <v>0.51725328767939105</v>
      </c>
      <c r="C383" s="40">
        <f t="shared" ca="1" si="39"/>
        <v>0.92</v>
      </c>
      <c r="D383">
        <f t="shared" ca="1" si="40"/>
        <v>6720.6694872027483</v>
      </c>
      <c r="E383">
        <f t="shared" ca="1" si="41"/>
        <v>11147.592488009357</v>
      </c>
      <c r="F383">
        <f t="shared" ca="1" si="42"/>
        <v>30232.266245537252</v>
      </c>
      <c r="G383">
        <f ca="1">D383-Krishna!$AD$3</f>
        <v>11.033123566384347</v>
      </c>
      <c r="H383">
        <f ca="1">E383-Krishna!$AE$3</f>
        <v>128.18339710026703</v>
      </c>
      <c r="I383">
        <f ca="1">F383-Krishna!$AF$3</f>
        <v>2642.629881900888</v>
      </c>
      <c r="J383">
        <f t="shared" ca="1" si="43"/>
        <v>-4426.9230008066088</v>
      </c>
    </row>
    <row r="384" spans="1:10">
      <c r="A384">
        <v>379</v>
      </c>
      <c r="B384">
        <f t="shared" ca="1" si="38"/>
        <v>2.9205389621980826E-2</v>
      </c>
      <c r="C384" s="40">
        <f t="shared" ca="1" si="39"/>
        <v>0.74</v>
      </c>
      <c r="D384">
        <f t="shared" ca="1" si="40"/>
        <v>5607.0651719060434</v>
      </c>
      <c r="E384">
        <f t="shared" ca="1" si="41"/>
        <v>5145.3206045716915</v>
      </c>
      <c r="F384">
        <f t="shared" ca="1" si="42"/>
        <v>18084.875872499058</v>
      </c>
      <c r="G384">
        <f ca="1">D384-Krishna!$AD$3</f>
        <v>-1102.5711917303206</v>
      </c>
      <c r="H384">
        <f ca="1">E384-Krishna!$AE$3</f>
        <v>-5874.0884863373985</v>
      </c>
      <c r="I384">
        <f ca="1">F384-Krishna!$AF$3</f>
        <v>-9504.7604911373055</v>
      </c>
      <c r="J384">
        <f t="shared" ca="1" si="43"/>
        <v>461.74456733435181</v>
      </c>
    </row>
    <row r="385" spans="1:10">
      <c r="A385">
        <v>380</v>
      </c>
      <c r="B385">
        <f t="shared" ca="1" si="38"/>
        <v>0.44154198183891458</v>
      </c>
      <c r="C385" s="40">
        <f t="shared" ca="1" si="39"/>
        <v>0.9</v>
      </c>
      <c r="D385">
        <f t="shared" ca="1" si="40"/>
        <v>7820.3748256947165</v>
      </c>
      <c r="E385">
        <f t="shared" ca="1" si="41"/>
        <v>12001.590248870161</v>
      </c>
      <c r="F385">
        <f t="shared" ca="1" si="42"/>
        <v>25559.361619912586</v>
      </c>
      <c r="G385">
        <f ca="1">D385-Krishna!$AD$3</f>
        <v>1110.7384620583525</v>
      </c>
      <c r="H385">
        <f ca="1">E385-Krishna!$AE$3</f>
        <v>982.18115796107122</v>
      </c>
      <c r="I385">
        <f ca="1">F385-Krishna!$AF$3</f>
        <v>-2030.2747437237776</v>
      </c>
      <c r="J385">
        <f t="shared" ca="1" si="43"/>
        <v>-4181.2154231754448</v>
      </c>
    </row>
    <row r="386" spans="1:10">
      <c r="A386">
        <v>381</v>
      </c>
      <c r="B386">
        <f t="shared" ca="1" si="38"/>
        <v>0.79226725222707362</v>
      </c>
      <c r="C386" s="40">
        <f t="shared" ca="1" si="39"/>
        <v>0.94</v>
      </c>
      <c r="D386">
        <f t="shared" ca="1" si="40"/>
        <v>6980.0507179814085</v>
      </c>
      <c r="E386">
        <f t="shared" ca="1" si="41"/>
        <v>10979.813831991027</v>
      </c>
      <c r="F386">
        <f t="shared" ca="1" si="42"/>
        <v>29412.768311039817</v>
      </c>
      <c r="G386">
        <f ca="1">D386-Krishna!$AD$3</f>
        <v>270.41435434504456</v>
      </c>
      <c r="H386">
        <f ca="1">E386-Krishna!$AE$3</f>
        <v>-39.595258918063337</v>
      </c>
      <c r="I386">
        <f ca="1">F386-Krishna!$AF$3</f>
        <v>1823.1319474034535</v>
      </c>
      <c r="J386">
        <f t="shared" ca="1" si="43"/>
        <v>-3999.7631140096182</v>
      </c>
    </row>
    <row r="387" spans="1:10">
      <c r="A387">
        <v>382</v>
      </c>
      <c r="B387">
        <f t="shared" ca="1" si="38"/>
        <v>0.94711870285268296</v>
      </c>
      <c r="C387" s="40">
        <f t="shared" ca="1" si="39"/>
        <v>0.96</v>
      </c>
      <c r="D387">
        <f t="shared" ca="1" si="40"/>
        <v>8197.5473259534065</v>
      </c>
      <c r="E387">
        <f t="shared" ca="1" si="41"/>
        <v>11686.425567398346</v>
      </c>
      <c r="F387">
        <f t="shared" ca="1" si="42"/>
        <v>34296.70802157007</v>
      </c>
      <c r="G387">
        <f ca="1">D387-Krishna!$AD$3</f>
        <v>1487.9109623170425</v>
      </c>
      <c r="H387">
        <f ca="1">E387-Krishna!$AE$3</f>
        <v>667.01647648925609</v>
      </c>
      <c r="I387">
        <f ca="1">F387-Krishna!$AF$3</f>
        <v>6707.0716579337059</v>
      </c>
      <c r="J387">
        <f t="shared" ca="1" si="43"/>
        <v>-3488.8782414449397</v>
      </c>
    </row>
    <row r="388" spans="1:10">
      <c r="A388">
        <v>383</v>
      </c>
      <c r="B388">
        <f t="shared" ca="1" si="38"/>
        <v>0.2458003724673905</v>
      </c>
      <c r="C388" s="40">
        <f t="shared" ca="1" si="39"/>
        <v>0.89</v>
      </c>
      <c r="D388">
        <f t="shared" ca="1" si="40"/>
        <v>6670.994477996257</v>
      </c>
      <c r="E388">
        <f t="shared" ca="1" si="41"/>
        <v>9062.050379959941</v>
      </c>
      <c r="F388">
        <f t="shared" ca="1" si="42"/>
        <v>26545.909036294543</v>
      </c>
      <c r="G388">
        <f ca="1">D388-Krishna!$AD$3</f>
        <v>-38.641885640106921</v>
      </c>
      <c r="H388">
        <f ca="1">E388-Krishna!$AE$3</f>
        <v>-1957.3587109491491</v>
      </c>
      <c r="I388">
        <f ca="1">F388-Krishna!$AF$3</f>
        <v>-1043.7273273418214</v>
      </c>
      <c r="J388">
        <f t="shared" ca="1" si="43"/>
        <v>-2391.0559019636839</v>
      </c>
    </row>
    <row r="389" spans="1:10">
      <c r="A389">
        <v>384</v>
      </c>
      <c r="B389">
        <f t="shared" ca="1" si="38"/>
        <v>0.80584314980930982</v>
      </c>
      <c r="C389" s="40">
        <f t="shared" ca="1" si="39"/>
        <v>0.94</v>
      </c>
      <c r="D389">
        <f t="shared" ca="1" si="40"/>
        <v>7088.3105869444689</v>
      </c>
      <c r="E389">
        <f t="shared" ca="1" si="41"/>
        <v>14366.130817803019</v>
      </c>
      <c r="F389">
        <f t="shared" ca="1" si="42"/>
        <v>24911.251368192228</v>
      </c>
      <c r="G389">
        <f ca="1">D389-Krishna!$AD$3</f>
        <v>378.67422330810496</v>
      </c>
      <c r="H389">
        <f ca="1">E389-Krishna!$AE$3</f>
        <v>3346.7217268939294</v>
      </c>
      <c r="I389">
        <f ca="1">F389-Krishna!$AF$3</f>
        <v>-2678.3849954441357</v>
      </c>
      <c r="J389">
        <f t="shared" ca="1" si="43"/>
        <v>-7277.8202308585505</v>
      </c>
    </row>
    <row r="390" spans="1:10">
      <c r="A390">
        <v>385</v>
      </c>
      <c r="B390">
        <f t="shared" ca="1" si="38"/>
        <v>0.56420963223381027</v>
      </c>
      <c r="C390" s="40">
        <f t="shared" ca="1" si="39"/>
        <v>0.93</v>
      </c>
      <c r="D390">
        <f t="shared" ca="1" si="40"/>
        <v>7226.0514966337805</v>
      </c>
      <c r="E390">
        <f t="shared" ca="1" si="41"/>
        <v>14058.404899667024</v>
      </c>
      <c r="F390">
        <f t="shared" ca="1" si="42"/>
        <v>31221.325129057161</v>
      </c>
      <c r="G390">
        <f ca="1">D390-Krishna!$AD$3</f>
        <v>516.41513299741655</v>
      </c>
      <c r="H390">
        <f ca="1">E390-Krishna!$AE$3</f>
        <v>3038.9958087579344</v>
      </c>
      <c r="I390">
        <f ca="1">F390-Krishna!$AF$3</f>
        <v>3631.6887654207967</v>
      </c>
      <c r="J390">
        <f t="shared" ca="1" si="43"/>
        <v>-6832.3534030332439</v>
      </c>
    </row>
    <row r="391" spans="1:10">
      <c r="A391">
        <v>386</v>
      </c>
      <c r="B391">
        <f t="shared" ref="B391:B454" ca="1" si="44">RAND()</f>
        <v>0.28782867322232097</v>
      </c>
      <c r="C391" s="40">
        <f t="shared" ref="C391:C454" ca="1" si="45">IF(B391&lt;=$B$3, $B$1,
IF(B391&lt;=$C$3, $C$1,
IF(B391&lt;=$D$3, $D$1,
IF(B391&lt;=$E$3, $E$1,
IF(B391&lt;=$F$3, $F$1,
IF(B391&lt;=$G$3, $G$1,
IF(B391&lt;=$H$3, $H$1,
IF(B391&lt;=$I$3, $I$1,
IF(B391&lt;=$J$3, $J$1,
IF(B391&lt;=$K$3, $K$1,
IF(B391&lt;=$L$3, $L$1,
IF(B391&lt;=$M$3, $M$1,
IF(B391&lt;=$N$3, $N$1,
IF(B391&lt;=$O$3, $O$1, "Error"))))))))))))))</f>
        <v>0.89</v>
      </c>
      <c r="D391">
        <f t="shared" ref="D391:D454" ca="1" si="46">$W$2+$V$2*C391+$Y$2*_xlfn.NORM.INV(RAND(),0,1)</f>
        <v>6837.3982444600142</v>
      </c>
      <c r="E391">
        <f t="shared" ref="E391:E454" ca="1" si="47">MAX(0,$W$3+$V$3*C391+$Y$3*_xlfn.NORM.INV(RAND(),0,1))</f>
        <v>9545.0840023691308</v>
      </c>
      <c r="F391">
        <f t="shared" ref="F391:F454" ca="1" si="48">$W$4+$V$4*C391+$Y$4*_xlfn.NORM.INV(RAND(),0,1)</f>
        <v>23236.066558259128</v>
      </c>
      <c r="G391">
        <f ca="1">D391-Krishna!$AD$3</f>
        <v>127.76188082365024</v>
      </c>
      <c r="H391">
        <f ca="1">E391-Krishna!$AE$3</f>
        <v>-1474.3250885399593</v>
      </c>
      <c r="I391">
        <f ca="1">F391-Krishna!$AF$3</f>
        <v>-4353.5698053772358</v>
      </c>
      <c r="J391">
        <f t="shared" ref="J391:J454" ca="1" si="49">D391-E391</f>
        <v>-2707.6857579091165</v>
      </c>
    </row>
    <row r="392" spans="1:10">
      <c r="A392">
        <v>387</v>
      </c>
      <c r="B392">
        <f t="shared" ca="1" si="44"/>
        <v>0.17120988003157489</v>
      </c>
      <c r="C392" s="40">
        <f t="shared" ca="1" si="45"/>
        <v>0.81</v>
      </c>
      <c r="D392">
        <f t="shared" ca="1" si="46"/>
        <v>5746.5890136042881</v>
      </c>
      <c r="E392">
        <f t="shared" ca="1" si="47"/>
        <v>11963.757583375696</v>
      </c>
      <c r="F392">
        <f t="shared" ca="1" si="48"/>
        <v>20361.071073576946</v>
      </c>
      <c r="G392">
        <f ca="1">D392-Krishna!$AD$3</f>
        <v>-963.04735003207588</v>
      </c>
      <c r="H392">
        <f ca="1">E392-Krishna!$AE$3</f>
        <v>944.34849246660633</v>
      </c>
      <c r="I392">
        <f ca="1">F392-Krishna!$AF$3</f>
        <v>-7228.5652900594177</v>
      </c>
      <c r="J392">
        <f t="shared" ca="1" si="49"/>
        <v>-6217.1685697714083</v>
      </c>
    </row>
    <row r="393" spans="1:10">
      <c r="A393">
        <v>388</v>
      </c>
      <c r="B393">
        <f t="shared" ca="1" si="44"/>
        <v>0.94832251182721461</v>
      </c>
      <c r="C393" s="40">
        <f t="shared" ca="1" si="45"/>
        <v>0.96</v>
      </c>
      <c r="D393">
        <f t="shared" ca="1" si="46"/>
        <v>6437.1656169418675</v>
      </c>
      <c r="E393">
        <f t="shared" ca="1" si="47"/>
        <v>8397.9781061391368</v>
      </c>
      <c r="F393">
        <f t="shared" ca="1" si="48"/>
        <v>33725.567633635816</v>
      </c>
      <c r="G393">
        <f ca="1">D393-Krishna!$AD$3</f>
        <v>-272.47074669449648</v>
      </c>
      <c r="H393">
        <f ca="1">E393-Krishna!$AE$3</f>
        <v>-2621.4309847699533</v>
      </c>
      <c r="I393">
        <f ca="1">F393-Krishna!$AF$3</f>
        <v>6135.9312699994516</v>
      </c>
      <c r="J393">
        <f t="shared" ca="1" si="49"/>
        <v>-1960.8124891972693</v>
      </c>
    </row>
    <row r="394" spans="1:10">
      <c r="A394">
        <v>389</v>
      </c>
      <c r="B394">
        <f t="shared" ca="1" si="44"/>
        <v>8.0215373299928339E-2</v>
      </c>
      <c r="C394" s="40">
        <f t="shared" ca="1" si="45"/>
        <v>0.77</v>
      </c>
      <c r="D394">
        <f t="shared" ca="1" si="46"/>
        <v>5537.5009869812229</v>
      </c>
      <c r="E394">
        <f t="shared" ca="1" si="47"/>
        <v>8198.3594455028397</v>
      </c>
      <c r="F394">
        <f t="shared" ca="1" si="48"/>
        <v>15054.283548354564</v>
      </c>
      <c r="G394">
        <f ca="1">D394-Krishna!$AD$3</f>
        <v>-1172.135376655141</v>
      </c>
      <c r="H394">
        <f ca="1">E394-Krishna!$AE$3</f>
        <v>-2821.0496454062504</v>
      </c>
      <c r="I394">
        <f ca="1">F394-Krishna!$AF$3</f>
        <v>-12535.3528152818</v>
      </c>
      <c r="J394">
        <f t="shared" ca="1" si="49"/>
        <v>-2660.8584585216167</v>
      </c>
    </row>
    <row r="395" spans="1:10">
      <c r="A395">
        <v>390</v>
      </c>
      <c r="B395">
        <f t="shared" ca="1" si="44"/>
        <v>0.92392315796934754</v>
      </c>
      <c r="C395" s="40">
        <f t="shared" ca="1" si="45"/>
        <v>0.96</v>
      </c>
      <c r="D395">
        <f t="shared" ca="1" si="46"/>
        <v>7201.4860957172177</v>
      </c>
      <c r="E395">
        <f t="shared" ca="1" si="47"/>
        <v>13579.740596166359</v>
      </c>
      <c r="F395">
        <f t="shared" ca="1" si="48"/>
        <v>35805.532289900271</v>
      </c>
      <c r="G395">
        <f ca="1">D395-Krishna!$AD$3</f>
        <v>491.84973208085376</v>
      </c>
      <c r="H395">
        <f ca="1">E395-Krishna!$AE$3</f>
        <v>2560.3315052572689</v>
      </c>
      <c r="I395">
        <f ca="1">F395-Krishna!$AF$3</f>
        <v>8215.8959262639073</v>
      </c>
      <c r="J395">
        <f t="shared" ca="1" si="49"/>
        <v>-6378.2545004491412</v>
      </c>
    </row>
    <row r="396" spans="1:10">
      <c r="A396">
        <v>391</v>
      </c>
      <c r="B396">
        <f t="shared" ca="1" si="44"/>
        <v>0.66210546264109582</v>
      </c>
      <c r="C396" s="40">
        <f t="shared" ca="1" si="45"/>
        <v>0.94</v>
      </c>
      <c r="D396">
        <f t="shared" ca="1" si="46"/>
        <v>7435.0524887926595</v>
      </c>
      <c r="E396">
        <f t="shared" ca="1" si="47"/>
        <v>7210.2203382711341</v>
      </c>
      <c r="F396">
        <f t="shared" ca="1" si="48"/>
        <v>29690.170848189093</v>
      </c>
      <c r="G396">
        <f ca="1">D396-Krishna!$AD$3</f>
        <v>725.41612515629549</v>
      </c>
      <c r="H396">
        <f ca="1">E396-Krishna!$AE$3</f>
        <v>-3809.188752637956</v>
      </c>
      <c r="I396">
        <f ca="1">F396-Krishna!$AF$3</f>
        <v>2100.5344845527288</v>
      </c>
      <c r="J396">
        <f t="shared" ca="1" si="49"/>
        <v>224.83215052152536</v>
      </c>
    </row>
    <row r="397" spans="1:10">
      <c r="A397">
        <v>392</v>
      </c>
      <c r="B397">
        <f t="shared" ca="1" si="44"/>
        <v>0.92063961286084606</v>
      </c>
      <c r="C397" s="40">
        <f t="shared" ca="1" si="45"/>
        <v>0.96</v>
      </c>
      <c r="D397">
        <f t="shared" ca="1" si="46"/>
        <v>6836.9079266169683</v>
      </c>
      <c r="E397">
        <f t="shared" ca="1" si="47"/>
        <v>11896.928364020223</v>
      </c>
      <c r="F397">
        <f t="shared" ca="1" si="48"/>
        <v>38822.889020860835</v>
      </c>
      <c r="G397">
        <f ca="1">D397-Krishna!$AD$3</f>
        <v>127.27156298060436</v>
      </c>
      <c r="H397">
        <f ca="1">E397-Krishna!$AE$3</f>
        <v>877.51927311113286</v>
      </c>
      <c r="I397">
        <f ca="1">F397-Krishna!$AF$3</f>
        <v>11233.252657224471</v>
      </c>
      <c r="J397">
        <f t="shared" ca="1" si="49"/>
        <v>-5060.0204374032546</v>
      </c>
    </row>
    <row r="398" spans="1:10">
      <c r="A398">
        <v>393</v>
      </c>
      <c r="B398">
        <f t="shared" ca="1" si="44"/>
        <v>0.93224380900423798</v>
      </c>
      <c r="C398" s="40">
        <f t="shared" ca="1" si="45"/>
        <v>0.96</v>
      </c>
      <c r="D398">
        <f t="shared" ca="1" si="46"/>
        <v>6475.4756057068016</v>
      </c>
      <c r="E398">
        <f t="shared" ca="1" si="47"/>
        <v>14152.307563833114</v>
      </c>
      <c r="F398">
        <f t="shared" ca="1" si="48"/>
        <v>28394.265632965671</v>
      </c>
      <c r="G398">
        <f ca="1">D398-Krishna!$AD$3</f>
        <v>-234.16075792956235</v>
      </c>
      <c r="H398">
        <f ca="1">E398-Krishna!$AE$3</f>
        <v>3132.8984729240237</v>
      </c>
      <c r="I398">
        <f ca="1">F398-Krishna!$AF$3</f>
        <v>804.62926932930714</v>
      </c>
      <c r="J398">
        <f t="shared" ca="1" si="49"/>
        <v>-7676.8319581263122</v>
      </c>
    </row>
    <row r="399" spans="1:10">
      <c r="A399">
        <v>394</v>
      </c>
      <c r="B399">
        <f t="shared" ca="1" si="44"/>
        <v>0.362206644547312</v>
      </c>
      <c r="C399" s="40">
        <f t="shared" ca="1" si="45"/>
        <v>0.9</v>
      </c>
      <c r="D399">
        <f t="shared" ca="1" si="46"/>
        <v>6009.9792698020101</v>
      </c>
      <c r="E399">
        <f t="shared" ca="1" si="47"/>
        <v>11444.331857742878</v>
      </c>
      <c r="F399">
        <f t="shared" ca="1" si="48"/>
        <v>30561.883269019218</v>
      </c>
      <c r="G399">
        <f ca="1">D399-Krishna!$AD$3</f>
        <v>-699.65709383435387</v>
      </c>
      <c r="H399">
        <f ca="1">E399-Krishna!$AE$3</f>
        <v>424.92276683378805</v>
      </c>
      <c r="I399">
        <f ca="1">F399-Krishna!$AF$3</f>
        <v>2972.2469053828536</v>
      </c>
      <c r="J399">
        <f t="shared" ca="1" si="49"/>
        <v>-5434.352587940868</v>
      </c>
    </row>
    <row r="400" spans="1:10">
      <c r="A400">
        <v>395</v>
      </c>
      <c r="B400">
        <f t="shared" ca="1" si="44"/>
        <v>0.388062136636246</v>
      </c>
      <c r="C400" s="40">
        <f t="shared" ca="1" si="45"/>
        <v>0.9</v>
      </c>
      <c r="D400">
        <f t="shared" ca="1" si="46"/>
        <v>6738.8960150106777</v>
      </c>
      <c r="E400">
        <f t="shared" ca="1" si="47"/>
        <v>12283.684450202247</v>
      </c>
      <c r="F400">
        <f t="shared" ca="1" si="48"/>
        <v>32403.007106866971</v>
      </c>
      <c r="G400">
        <f ca="1">D400-Krishna!$AD$3</f>
        <v>29.259651374313762</v>
      </c>
      <c r="H400">
        <f ca="1">E400-Krishna!$AE$3</f>
        <v>1264.2753592931567</v>
      </c>
      <c r="I400">
        <f ca="1">F400-Krishna!$AF$3</f>
        <v>4813.3707432306073</v>
      </c>
      <c r="J400">
        <f t="shared" ca="1" si="49"/>
        <v>-5544.7884351915691</v>
      </c>
    </row>
    <row r="401" spans="1:10">
      <c r="A401">
        <v>396</v>
      </c>
      <c r="B401">
        <f t="shared" ca="1" si="44"/>
        <v>0.66286886654526078</v>
      </c>
      <c r="C401" s="40">
        <f t="shared" ca="1" si="45"/>
        <v>0.94</v>
      </c>
      <c r="D401">
        <f t="shared" ca="1" si="46"/>
        <v>7588.9093293400765</v>
      </c>
      <c r="E401">
        <f t="shared" ca="1" si="47"/>
        <v>10798.702462314965</v>
      </c>
      <c r="F401">
        <f t="shared" ca="1" si="48"/>
        <v>37162.028006509965</v>
      </c>
      <c r="G401">
        <f ca="1">D401-Krishna!$AD$3</f>
        <v>879.27296570371254</v>
      </c>
      <c r="H401">
        <f ca="1">E401-Krishna!$AE$3</f>
        <v>-220.7066285941255</v>
      </c>
      <c r="I401">
        <f ca="1">F401-Krishna!$AF$3</f>
        <v>9572.3916428736011</v>
      </c>
      <c r="J401">
        <f t="shared" ca="1" si="49"/>
        <v>-3209.7931329748881</v>
      </c>
    </row>
    <row r="402" spans="1:10">
      <c r="A402">
        <v>397</v>
      </c>
      <c r="B402">
        <f t="shared" ca="1" si="44"/>
        <v>0.1731639110767027</v>
      </c>
      <c r="C402" s="40">
        <f t="shared" ca="1" si="45"/>
        <v>0.81</v>
      </c>
      <c r="D402">
        <f t="shared" ca="1" si="46"/>
        <v>6904.3997135955933</v>
      </c>
      <c r="E402">
        <f t="shared" ca="1" si="47"/>
        <v>7855.9003250332216</v>
      </c>
      <c r="F402">
        <f t="shared" ca="1" si="48"/>
        <v>23559.863694208685</v>
      </c>
      <c r="G402">
        <f ca="1">D402-Krishna!$AD$3</f>
        <v>194.76334995922934</v>
      </c>
      <c r="H402">
        <f ca="1">E402-Krishna!$AE$3</f>
        <v>-3163.5087658758684</v>
      </c>
      <c r="I402">
        <f ca="1">F402-Krishna!$AF$3</f>
        <v>-4029.7726694276789</v>
      </c>
      <c r="J402">
        <f t="shared" ca="1" si="49"/>
        <v>-951.50061143762832</v>
      </c>
    </row>
    <row r="403" spans="1:10">
      <c r="A403">
        <v>398</v>
      </c>
      <c r="B403">
        <f t="shared" ca="1" si="44"/>
        <v>0.96106510300892967</v>
      </c>
      <c r="C403" s="40">
        <f t="shared" ca="1" si="45"/>
        <v>0.97</v>
      </c>
      <c r="D403">
        <f t="shared" ca="1" si="46"/>
        <v>6486.1174880288745</v>
      </c>
      <c r="E403">
        <f t="shared" ca="1" si="47"/>
        <v>16672.816541780077</v>
      </c>
      <c r="F403">
        <f t="shared" ca="1" si="48"/>
        <v>28120.11957836886</v>
      </c>
      <c r="G403">
        <f ca="1">D403-Krishna!$AD$3</f>
        <v>-223.51887560748946</v>
      </c>
      <c r="H403">
        <f ca="1">E403-Krishna!$AE$3</f>
        <v>5653.4074508709873</v>
      </c>
      <c r="I403">
        <f ca="1">F403-Krishna!$AF$3</f>
        <v>530.48321473249598</v>
      </c>
      <c r="J403">
        <f t="shared" ca="1" si="49"/>
        <v>-10186.699053751203</v>
      </c>
    </row>
    <row r="404" spans="1:10">
      <c r="A404">
        <v>399</v>
      </c>
      <c r="B404">
        <f t="shared" ca="1" si="44"/>
        <v>6.4698820827785886E-2</v>
      </c>
      <c r="C404" s="40">
        <f t="shared" ca="1" si="45"/>
        <v>0.77</v>
      </c>
      <c r="D404">
        <f t="shared" ca="1" si="46"/>
        <v>4814.5870626654632</v>
      </c>
      <c r="E404">
        <f t="shared" ca="1" si="47"/>
        <v>6072.5345997913682</v>
      </c>
      <c r="F404">
        <f t="shared" ca="1" si="48"/>
        <v>12718.120482919694</v>
      </c>
      <c r="G404">
        <f ca="1">D404-Krishna!$AD$3</f>
        <v>-1895.0493009709007</v>
      </c>
      <c r="H404">
        <f ca="1">E404-Krishna!$AE$3</f>
        <v>-4946.8744911177218</v>
      </c>
      <c r="I404">
        <f ca="1">F404-Krishna!$AF$3</f>
        <v>-14871.51588071667</v>
      </c>
      <c r="J404">
        <f t="shared" ca="1" si="49"/>
        <v>-1257.947537125905</v>
      </c>
    </row>
    <row r="405" spans="1:10">
      <c r="A405">
        <v>400</v>
      </c>
      <c r="B405">
        <f t="shared" ca="1" si="44"/>
        <v>0.54376897151341408</v>
      </c>
      <c r="C405" s="40">
        <f t="shared" ca="1" si="45"/>
        <v>0.92</v>
      </c>
      <c r="D405">
        <f t="shared" ca="1" si="46"/>
        <v>6334.9668853604007</v>
      </c>
      <c r="E405">
        <f t="shared" ca="1" si="47"/>
        <v>11964.611475042762</v>
      </c>
      <c r="F405">
        <f t="shared" ca="1" si="48"/>
        <v>39936.901876427874</v>
      </c>
      <c r="G405">
        <f ca="1">D405-Krishna!$AD$3</f>
        <v>-374.66947827596323</v>
      </c>
      <c r="H405">
        <f ca="1">E405-Krishna!$AE$3</f>
        <v>945.20238413367224</v>
      </c>
      <c r="I405">
        <f ca="1">F405-Krishna!$AF$3</f>
        <v>12347.26551279151</v>
      </c>
      <c r="J405">
        <f t="shared" ca="1" si="49"/>
        <v>-5629.6445896823616</v>
      </c>
    </row>
    <row r="406" spans="1:10">
      <c r="A406">
        <v>401</v>
      </c>
      <c r="B406">
        <f t="shared" ca="1" si="44"/>
        <v>0.88981830426885478</v>
      </c>
      <c r="C406" s="40">
        <f t="shared" ca="1" si="45"/>
        <v>0.95</v>
      </c>
      <c r="D406">
        <f t="shared" ca="1" si="46"/>
        <v>7147.7650663814047</v>
      </c>
      <c r="E406">
        <f t="shared" ca="1" si="47"/>
        <v>12384.998107015057</v>
      </c>
      <c r="F406">
        <f t="shared" ca="1" si="48"/>
        <v>35407.616734676063</v>
      </c>
      <c r="G406">
        <f ca="1">D406-Krishna!$AD$3</f>
        <v>438.12870274504075</v>
      </c>
      <c r="H406">
        <f ca="1">E406-Krishna!$AE$3</f>
        <v>1365.5890161059669</v>
      </c>
      <c r="I406">
        <f ca="1">F406-Krishna!$AF$3</f>
        <v>7817.9803710396991</v>
      </c>
      <c r="J406">
        <f t="shared" ca="1" si="49"/>
        <v>-5237.2330406336523</v>
      </c>
    </row>
    <row r="407" spans="1:10">
      <c r="A407">
        <v>402</v>
      </c>
      <c r="B407">
        <f t="shared" ca="1" si="44"/>
        <v>0.30485771527352601</v>
      </c>
      <c r="C407" s="40">
        <f t="shared" ca="1" si="45"/>
        <v>0.89</v>
      </c>
      <c r="D407">
        <f t="shared" ca="1" si="46"/>
        <v>6895.0146523943567</v>
      </c>
      <c r="E407">
        <f t="shared" ca="1" si="47"/>
        <v>10590.501159832125</v>
      </c>
      <c r="F407">
        <f t="shared" ca="1" si="48"/>
        <v>19735.195849849802</v>
      </c>
      <c r="G407">
        <f ca="1">D407-Krishna!$AD$3</f>
        <v>185.37828875799278</v>
      </c>
      <c r="H407">
        <f ca="1">E407-Krishna!$AE$3</f>
        <v>-428.90793107696481</v>
      </c>
      <c r="I407">
        <f ca="1">F407-Krishna!$AF$3</f>
        <v>-7854.4405137865615</v>
      </c>
      <c r="J407">
        <f t="shared" ca="1" si="49"/>
        <v>-3695.4865074377685</v>
      </c>
    </row>
    <row r="408" spans="1:10">
      <c r="A408">
        <v>403</v>
      </c>
      <c r="B408">
        <f t="shared" ca="1" si="44"/>
        <v>0.30841657254549626</v>
      </c>
      <c r="C408" s="40">
        <f t="shared" ca="1" si="45"/>
        <v>0.89</v>
      </c>
      <c r="D408">
        <f t="shared" ca="1" si="46"/>
        <v>6384.3383431872344</v>
      </c>
      <c r="E408">
        <f t="shared" ca="1" si="47"/>
        <v>11299.290095063936</v>
      </c>
      <c r="F408">
        <f t="shared" ca="1" si="48"/>
        <v>29597.34080913931</v>
      </c>
      <c r="G408">
        <f ca="1">D408-Krishna!$AD$3</f>
        <v>-325.29802044912958</v>
      </c>
      <c r="H408">
        <f ca="1">E408-Krishna!$AE$3</f>
        <v>279.88100415484587</v>
      </c>
      <c r="I408">
        <f ca="1">F408-Krishna!$AF$3</f>
        <v>2007.7044455029463</v>
      </c>
      <c r="J408">
        <f t="shared" ca="1" si="49"/>
        <v>-4914.9517518767016</v>
      </c>
    </row>
    <row r="409" spans="1:10">
      <c r="A409">
        <v>404</v>
      </c>
      <c r="B409">
        <f t="shared" ca="1" si="44"/>
        <v>0.51985678795818513</v>
      </c>
      <c r="C409" s="40">
        <f t="shared" ca="1" si="45"/>
        <v>0.92</v>
      </c>
      <c r="D409">
        <f t="shared" ca="1" si="46"/>
        <v>7169.5677550421788</v>
      </c>
      <c r="E409">
        <f t="shared" ca="1" si="47"/>
        <v>15605.101903628602</v>
      </c>
      <c r="F409">
        <f t="shared" ca="1" si="48"/>
        <v>26657.356429767991</v>
      </c>
      <c r="G409">
        <f ca="1">D409-Krishna!$AD$3</f>
        <v>459.93139140581479</v>
      </c>
      <c r="H409">
        <f ca="1">E409-Krishna!$AE$3</f>
        <v>4585.6928127195115</v>
      </c>
      <c r="I409">
        <f ca="1">F409-Krishna!$AF$3</f>
        <v>-932.27993386837261</v>
      </c>
      <c r="J409">
        <f t="shared" ca="1" si="49"/>
        <v>-8435.5341485864228</v>
      </c>
    </row>
    <row r="410" spans="1:10">
      <c r="A410">
        <v>405</v>
      </c>
      <c r="B410">
        <f t="shared" ca="1" si="44"/>
        <v>0.52806502531785915</v>
      </c>
      <c r="C410" s="40">
        <f t="shared" ca="1" si="45"/>
        <v>0.92</v>
      </c>
      <c r="D410">
        <f t="shared" ca="1" si="46"/>
        <v>7478.4906594563863</v>
      </c>
      <c r="E410">
        <f t="shared" ca="1" si="47"/>
        <v>10249.978888268182</v>
      </c>
      <c r="F410">
        <f t="shared" ca="1" si="48"/>
        <v>33733.992784398673</v>
      </c>
      <c r="G410">
        <f ca="1">D410-Krishna!$AD$3</f>
        <v>768.85429582002234</v>
      </c>
      <c r="H410">
        <f ca="1">E410-Krishna!$AE$3</f>
        <v>-769.43020264090774</v>
      </c>
      <c r="I410">
        <f ca="1">F410-Krishna!$AF$3</f>
        <v>6144.3564207623094</v>
      </c>
      <c r="J410">
        <f t="shared" ca="1" si="49"/>
        <v>-2771.488228811796</v>
      </c>
    </row>
    <row r="411" spans="1:10">
      <c r="A411">
        <v>406</v>
      </c>
      <c r="B411">
        <f t="shared" ca="1" si="44"/>
        <v>0.66119679468816339</v>
      </c>
      <c r="C411" s="40">
        <f t="shared" ca="1" si="45"/>
        <v>0.94</v>
      </c>
      <c r="D411">
        <f t="shared" ca="1" si="46"/>
        <v>6607.4739131673105</v>
      </c>
      <c r="E411">
        <f t="shared" ca="1" si="47"/>
        <v>9736.3524986752764</v>
      </c>
      <c r="F411">
        <f t="shared" ca="1" si="48"/>
        <v>33500.865209395211</v>
      </c>
      <c r="G411">
        <f ca="1">D411-Krishna!$AD$3</f>
        <v>-102.16245046905351</v>
      </c>
      <c r="H411">
        <f ca="1">E411-Krishna!$AE$3</f>
        <v>-1283.0565922338137</v>
      </c>
      <c r="I411">
        <f ca="1">F411-Krishna!$AF$3</f>
        <v>5911.2288457588475</v>
      </c>
      <c r="J411">
        <f t="shared" ca="1" si="49"/>
        <v>-3128.8785855079659</v>
      </c>
    </row>
    <row r="412" spans="1:10">
      <c r="A412">
        <v>407</v>
      </c>
      <c r="B412">
        <f t="shared" ca="1" si="44"/>
        <v>0.92054125477028126</v>
      </c>
      <c r="C412" s="40">
        <f t="shared" ca="1" si="45"/>
        <v>0.96</v>
      </c>
      <c r="D412">
        <f t="shared" ca="1" si="46"/>
        <v>7251.2733182543252</v>
      </c>
      <c r="E412">
        <f t="shared" ca="1" si="47"/>
        <v>11811.461606733297</v>
      </c>
      <c r="F412">
        <f t="shared" ca="1" si="48"/>
        <v>30001.57492362594</v>
      </c>
      <c r="G412">
        <f ca="1">D412-Krishna!$AD$3</f>
        <v>541.63695461796124</v>
      </c>
      <c r="H412">
        <f ca="1">E412-Krishna!$AE$3</f>
        <v>792.05251582420715</v>
      </c>
      <c r="I412">
        <f ca="1">F412-Krishna!$AF$3</f>
        <v>2411.9385599895759</v>
      </c>
      <c r="J412">
        <f t="shared" ca="1" si="49"/>
        <v>-4560.188288478972</v>
      </c>
    </row>
    <row r="413" spans="1:10">
      <c r="A413">
        <v>408</v>
      </c>
      <c r="B413">
        <f t="shared" ca="1" si="44"/>
        <v>0.50442276866862168</v>
      </c>
      <c r="C413" s="40">
        <f t="shared" ca="1" si="45"/>
        <v>0.92</v>
      </c>
      <c r="D413">
        <f t="shared" ca="1" si="46"/>
        <v>7281.8191644791777</v>
      </c>
      <c r="E413">
        <f t="shared" ca="1" si="47"/>
        <v>15259.650618511534</v>
      </c>
      <c r="F413">
        <f t="shared" ca="1" si="48"/>
        <v>26997.345474223028</v>
      </c>
      <c r="G413">
        <f ca="1">D413-Krishna!$AD$3</f>
        <v>572.18280084281378</v>
      </c>
      <c r="H413">
        <f ca="1">E413-Krishna!$AE$3</f>
        <v>4240.241527602444</v>
      </c>
      <c r="I413">
        <f ca="1">F413-Krishna!$AF$3</f>
        <v>-592.29088941333612</v>
      </c>
      <c r="J413">
        <f t="shared" ca="1" si="49"/>
        <v>-7977.8314540323563</v>
      </c>
    </row>
    <row r="414" spans="1:10">
      <c r="A414">
        <v>409</v>
      </c>
      <c r="B414">
        <f t="shared" ca="1" si="44"/>
        <v>0.82266897891855351</v>
      </c>
      <c r="C414" s="40">
        <f t="shared" ca="1" si="45"/>
        <v>0.95</v>
      </c>
      <c r="D414">
        <f t="shared" ca="1" si="46"/>
        <v>6988.8783052935232</v>
      </c>
      <c r="E414">
        <f t="shared" ca="1" si="47"/>
        <v>14218.85406019746</v>
      </c>
      <c r="F414">
        <f t="shared" ca="1" si="48"/>
        <v>29379.334819439206</v>
      </c>
      <c r="G414">
        <f ca="1">D414-Krishna!$AD$3</f>
        <v>279.24194165715926</v>
      </c>
      <c r="H414">
        <f ca="1">E414-Krishna!$AE$3</f>
        <v>3199.44496928837</v>
      </c>
      <c r="I414">
        <f ca="1">F414-Krishna!$AF$3</f>
        <v>1789.6984558028416</v>
      </c>
      <c r="J414">
        <f t="shared" ca="1" si="49"/>
        <v>-7229.9757549039368</v>
      </c>
    </row>
    <row r="415" spans="1:10">
      <c r="A415">
        <v>410</v>
      </c>
      <c r="B415">
        <f t="shared" ca="1" si="44"/>
        <v>0.70599760751861806</v>
      </c>
      <c r="C415" s="40">
        <f t="shared" ca="1" si="45"/>
        <v>0.94</v>
      </c>
      <c r="D415">
        <f t="shared" ca="1" si="46"/>
        <v>5262.2054327306469</v>
      </c>
      <c r="E415">
        <f t="shared" ca="1" si="47"/>
        <v>12344.574962341625</v>
      </c>
      <c r="F415">
        <f t="shared" ca="1" si="48"/>
        <v>37575.094479412568</v>
      </c>
      <c r="G415">
        <f ca="1">D415-Krishna!$AD$3</f>
        <v>-1447.4309309057171</v>
      </c>
      <c r="H415">
        <f ca="1">E415-Krishna!$AE$3</f>
        <v>1325.1658714325349</v>
      </c>
      <c r="I415">
        <f ca="1">F415-Krishna!$AF$3</f>
        <v>9985.4581157762041</v>
      </c>
      <c r="J415">
        <f t="shared" ca="1" si="49"/>
        <v>-7082.3695296109781</v>
      </c>
    </row>
    <row r="416" spans="1:10">
      <c r="A416">
        <v>411</v>
      </c>
      <c r="B416">
        <f t="shared" ca="1" si="44"/>
        <v>0.72288387152596101</v>
      </c>
      <c r="C416" s="40">
        <f t="shared" ca="1" si="45"/>
        <v>0.94</v>
      </c>
      <c r="D416">
        <f t="shared" ca="1" si="46"/>
        <v>8054.2348262427013</v>
      </c>
      <c r="E416">
        <f t="shared" ca="1" si="47"/>
        <v>9194.080741228443</v>
      </c>
      <c r="F416">
        <f t="shared" ca="1" si="48"/>
        <v>39750.153283364576</v>
      </c>
      <c r="G416">
        <f ca="1">D416-Krishna!$AD$3</f>
        <v>1344.5984626063373</v>
      </c>
      <c r="H416">
        <f ca="1">E416-Krishna!$AE$3</f>
        <v>-1825.3283496806471</v>
      </c>
      <c r="I416">
        <f ca="1">F416-Krishna!$AF$3</f>
        <v>12160.516919728212</v>
      </c>
      <c r="J416">
        <f t="shared" ca="1" si="49"/>
        <v>-1139.8459149857417</v>
      </c>
    </row>
    <row r="417" spans="1:10">
      <c r="A417">
        <v>412</v>
      </c>
      <c r="B417">
        <f t="shared" ca="1" si="44"/>
        <v>6.4900328627960802E-2</v>
      </c>
      <c r="C417" s="40">
        <f t="shared" ca="1" si="45"/>
        <v>0.77</v>
      </c>
      <c r="D417">
        <f t="shared" ca="1" si="46"/>
        <v>6179.1453721528396</v>
      </c>
      <c r="E417">
        <f t="shared" ca="1" si="47"/>
        <v>7313.8346213921041</v>
      </c>
      <c r="F417">
        <f t="shared" ca="1" si="48"/>
        <v>19174.591969075507</v>
      </c>
      <c r="G417">
        <f ca="1">D417-Krishna!$AD$3</f>
        <v>-530.49099148352434</v>
      </c>
      <c r="H417">
        <f ca="1">E417-Krishna!$AE$3</f>
        <v>-3705.574469516986</v>
      </c>
      <c r="I417">
        <f ca="1">F417-Krishna!$AF$3</f>
        <v>-8415.0443945608567</v>
      </c>
      <c r="J417">
        <f t="shared" ca="1" si="49"/>
        <v>-1134.6892492392644</v>
      </c>
    </row>
    <row r="418" spans="1:10">
      <c r="A418">
        <v>413</v>
      </c>
      <c r="B418">
        <f t="shared" ca="1" si="44"/>
        <v>0.39198412812587058</v>
      </c>
      <c r="C418" s="40">
        <f t="shared" ca="1" si="45"/>
        <v>0.9</v>
      </c>
      <c r="D418">
        <f t="shared" ca="1" si="46"/>
        <v>6530.2851814063051</v>
      </c>
      <c r="E418">
        <f t="shared" ca="1" si="47"/>
        <v>6776.5814919652939</v>
      </c>
      <c r="F418">
        <f t="shared" ca="1" si="48"/>
        <v>33596.807328107694</v>
      </c>
      <c r="G418">
        <f ca="1">D418-Krishna!$AD$3</f>
        <v>-179.35118223005884</v>
      </c>
      <c r="H418">
        <f ca="1">E418-Krishna!$AE$3</f>
        <v>-4242.8275989437961</v>
      </c>
      <c r="I418">
        <f ca="1">F418-Krishna!$AF$3</f>
        <v>6007.1709644713301</v>
      </c>
      <c r="J418">
        <f t="shared" ca="1" si="49"/>
        <v>-246.29631055898881</v>
      </c>
    </row>
    <row r="419" spans="1:10">
      <c r="A419">
        <v>414</v>
      </c>
      <c r="B419">
        <f t="shared" ca="1" si="44"/>
        <v>0.39859004389890751</v>
      </c>
      <c r="C419" s="40">
        <f t="shared" ca="1" si="45"/>
        <v>0.9</v>
      </c>
      <c r="D419">
        <f t="shared" ca="1" si="46"/>
        <v>6050.9309952955236</v>
      </c>
      <c r="E419">
        <f t="shared" ca="1" si="47"/>
        <v>6486.579300274303</v>
      </c>
      <c r="F419">
        <f t="shared" ca="1" si="48"/>
        <v>29838.059376752302</v>
      </c>
      <c r="G419">
        <f ca="1">D419-Krishna!$AD$3</f>
        <v>-658.70536834084032</v>
      </c>
      <c r="H419">
        <f ca="1">E419-Krishna!$AE$3</f>
        <v>-4532.8297906347871</v>
      </c>
      <c r="I419">
        <f ca="1">F419-Krishna!$AF$3</f>
        <v>2248.4230131159384</v>
      </c>
      <c r="J419">
        <f t="shared" ca="1" si="49"/>
        <v>-435.64830497877938</v>
      </c>
    </row>
    <row r="420" spans="1:10">
      <c r="A420">
        <v>415</v>
      </c>
      <c r="B420">
        <f t="shared" ca="1" si="44"/>
        <v>0.65233828127638538</v>
      </c>
      <c r="C420" s="40">
        <f t="shared" ca="1" si="45"/>
        <v>0.94</v>
      </c>
      <c r="D420">
        <f t="shared" ca="1" si="46"/>
        <v>6229.4301735682657</v>
      </c>
      <c r="E420">
        <f t="shared" ca="1" si="47"/>
        <v>15987.974697269805</v>
      </c>
      <c r="F420">
        <f t="shared" ca="1" si="48"/>
        <v>30348.127087688445</v>
      </c>
      <c r="G420">
        <f ca="1">D420-Krishna!$AD$3</f>
        <v>-480.20619006809829</v>
      </c>
      <c r="H420">
        <f ca="1">E420-Krishna!$AE$3</f>
        <v>4968.5656063607148</v>
      </c>
      <c r="I420">
        <f ca="1">F420-Krishna!$AF$3</f>
        <v>2758.4907240520806</v>
      </c>
      <c r="J420">
        <f t="shared" ca="1" si="49"/>
        <v>-9758.5445237015392</v>
      </c>
    </row>
    <row r="421" spans="1:10">
      <c r="A421">
        <v>416</v>
      </c>
      <c r="B421">
        <f t="shared" ca="1" si="44"/>
        <v>0.72029950472482152</v>
      </c>
      <c r="C421" s="40">
        <f t="shared" ca="1" si="45"/>
        <v>0.94</v>
      </c>
      <c r="D421">
        <f t="shared" ca="1" si="46"/>
        <v>6814.4465401143152</v>
      </c>
      <c r="E421">
        <f t="shared" ca="1" si="47"/>
        <v>12372.903471836931</v>
      </c>
      <c r="F421">
        <f t="shared" ca="1" si="48"/>
        <v>25404.207618832246</v>
      </c>
      <c r="G421">
        <f ca="1">D421-Krishna!$AD$3</f>
        <v>104.81017647795125</v>
      </c>
      <c r="H421">
        <f ca="1">E421-Krishna!$AE$3</f>
        <v>1353.4943809278411</v>
      </c>
      <c r="I421">
        <f ca="1">F421-Krishna!$AF$3</f>
        <v>-2185.4287448041177</v>
      </c>
      <c r="J421">
        <f t="shared" ca="1" si="49"/>
        <v>-5558.456931722616</v>
      </c>
    </row>
    <row r="422" spans="1:10">
      <c r="A422">
        <v>417</v>
      </c>
      <c r="B422">
        <f t="shared" ca="1" si="44"/>
        <v>0.33722477666893191</v>
      </c>
      <c r="C422" s="40">
        <f t="shared" ca="1" si="45"/>
        <v>0.9</v>
      </c>
      <c r="D422">
        <f t="shared" ca="1" si="46"/>
        <v>5904.4976527602657</v>
      </c>
      <c r="E422">
        <f t="shared" ca="1" si="47"/>
        <v>8960.9292747185409</v>
      </c>
      <c r="F422">
        <f t="shared" ca="1" si="48"/>
        <v>25919.200559215591</v>
      </c>
      <c r="G422">
        <f ca="1">D422-Krishna!$AD$3</f>
        <v>-805.13871087609823</v>
      </c>
      <c r="H422">
        <f ca="1">E422-Krishna!$AE$3</f>
        <v>-2058.4798161905492</v>
      </c>
      <c r="I422">
        <f ca="1">F422-Krishna!$AF$3</f>
        <v>-1670.4358044207729</v>
      </c>
      <c r="J422">
        <f t="shared" ca="1" si="49"/>
        <v>-3056.4316219582752</v>
      </c>
    </row>
    <row r="423" spans="1:10">
      <c r="A423">
        <v>418</v>
      </c>
      <c r="B423">
        <f t="shared" ca="1" si="44"/>
        <v>0.60542575925752151</v>
      </c>
      <c r="C423" s="40">
        <f t="shared" ca="1" si="45"/>
        <v>0.94</v>
      </c>
      <c r="D423">
        <f t="shared" ca="1" si="46"/>
        <v>6913.0060649968254</v>
      </c>
      <c r="E423">
        <f t="shared" ca="1" si="47"/>
        <v>12398.654036488002</v>
      </c>
      <c r="F423">
        <f t="shared" ca="1" si="48"/>
        <v>30342.861435071674</v>
      </c>
      <c r="G423">
        <f ca="1">D423-Krishna!$AD$3</f>
        <v>203.36970136046148</v>
      </c>
      <c r="H423">
        <f ca="1">E423-Krishna!$AE$3</f>
        <v>1379.2449455789119</v>
      </c>
      <c r="I423">
        <f ca="1">F423-Krishna!$AF$3</f>
        <v>2753.2250714353104</v>
      </c>
      <c r="J423">
        <f t="shared" ca="1" si="49"/>
        <v>-5485.6479714911766</v>
      </c>
    </row>
    <row r="424" spans="1:10">
      <c r="A424">
        <v>419</v>
      </c>
      <c r="B424">
        <f t="shared" ca="1" si="44"/>
        <v>0.28520463627396808</v>
      </c>
      <c r="C424" s="40">
        <f t="shared" ca="1" si="45"/>
        <v>0.89</v>
      </c>
      <c r="D424">
        <f t="shared" ca="1" si="46"/>
        <v>6583.4675387157185</v>
      </c>
      <c r="E424">
        <f t="shared" ca="1" si="47"/>
        <v>12590.538289272361</v>
      </c>
      <c r="F424">
        <f t="shared" ca="1" si="48"/>
        <v>25417.800669387707</v>
      </c>
      <c r="G424">
        <f ca="1">D424-Krishna!$AD$3</f>
        <v>-126.16882492064542</v>
      </c>
      <c r="H424">
        <f ca="1">E424-Krishna!$AE$3</f>
        <v>1571.1291983632709</v>
      </c>
      <c r="I424">
        <f ca="1">F424-Krishna!$AF$3</f>
        <v>-2171.8356942486571</v>
      </c>
      <c r="J424">
        <f t="shared" ca="1" si="49"/>
        <v>-6007.0707505566425</v>
      </c>
    </row>
    <row r="425" spans="1:10">
      <c r="A425">
        <v>420</v>
      </c>
      <c r="B425">
        <f t="shared" ca="1" si="44"/>
        <v>0.19235072060621705</v>
      </c>
      <c r="C425" s="40">
        <f t="shared" ca="1" si="45"/>
        <v>0.87</v>
      </c>
      <c r="D425">
        <f t="shared" ca="1" si="46"/>
        <v>6299.0078000918893</v>
      </c>
      <c r="E425">
        <f t="shared" ca="1" si="47"/>
        <v>8582.0692972672296</v>
      </c>
      <c r="F425">
        <f t="shared" ca="1" si="48"/>
        <v>18853.423072201622</v>
      </c>
      <c r="G425">
        <f ca="1">D425-Krishna!$AD$3</f>
        <v>-410.62856354447467</v>
      </c>
      <c r="H425">
        <f ca="1">E425-Krishna!$AE$3</f>
        <v>-2437.3397936418605</v>
      </c>
      <c r="I425">
        <f ca="1">F425-Krishna!$AF$3</f>
        <v>-8736.2132914347421</v>
      </c>
      <c r="J425">
        <f t="shared" ca="1" si="49"/>
        <v>-2283.0614971753403</v>
      </c>
    </row>
    <row r="426" spans="1:10">
      <c r="A426">
        <v>421</v>
      </c>
      <c r="B426">
        <f t="shared" ca="1" si="44"/>
        <v>0.851485523267966</v>
      </c>
      <c r="C426" s="40">
        <f t="shared" ca="1" si="45"/>
        <v>0.95</v>
      </c>
      <c r="D426">
        <f t="shared" ca="1" si="46"/>
        <v>6034.0448640254681</v>
      </c>
      <c r="E426">
        <f t="shared" ca="1" si="47"/>
        <v>13163.691235299917</v>
      </c>
      <c r="F426">
        <f t="shared" ca="1" si="48"/>
        <v>33069.05038884822</v>
      </c>
      <c r="G426">
        <f ca="1">D426-Krishna!$AD$3</f>
        <v>-675.59149961089588</v>
      </c>
      <c r="H426">
        <f ca="1">E426-Krishna!$AE$3</f>
        <v>2144.2821443908269</v>
      </c>
      <c r="I426">
        <f ca="1">F426-Krishna!$AF$3</f>
        <v>5479.4140252118559</v>
      </c>
      <c r="J426">
        <f t="shared" ca="1" si="49"/>
        <v>-7129.6463712744489</v>
      </c>
    </row>
    <row r="427" spans="1:10">
      <c r="A427">
        <v>422</v>
      </c>
      <c r="B427">
        <f t="shared" ca="1" si="44"/>
        <v>0.81203693795409959</v>
      </c>
      <c r="C427" s="40">
        <f t="shared" ca="1" si="45"/>
        <v>0.94</v>
      </c>
      <c r="D427">
        <f t="shared" ca="1" si="46"/>
        <v>6811.9153152314429</v>
      </c>
      <c r="E427">
        <f t="shared" ca="1" si="47"/>
        <v>10873.347319062819</v>
      </c>
      <c r="F427">
        <f t="shared" ca="1" si="48"/>
        <v>24183.813230493677</v>
      </c>
      <c r="G427">
        <f ca="1">D427-Krishna!$AD$3</f>
        <v>102.27895159507898</v>
      </c>
      <c r="H427">
        <f ca="1">E427-Krishna!$AE$3</f>
        <v>-146.06177184627086</v>
      </c>
      <c r="I427">
        <f ca="1">F427-Krishna!$AF$3</f>
        <v>-3405.8231331426869</v>
      </c>
      <c r="J427">
        <f t="shared" ca="1" si="49"/>
        <v>-4061.4320038313763</v>
      </c>
    </row>
    <row r="428" spans="1:10">
      <c r="A428">
        <v>423</v>
      </c>
      <c r="B428">
        <f t="shared" ca="1" si="44"/>
        <v>0.29239934252671351</v>
      </c>
      <c r="C428" s="40">
        <f t="shared" ca="1" si="45"/>
        <v>0.89</v>
      </c>
      <c r="D428">
        <f t="shared" ca="1" si="46"/>
        <v>6389.337780505839</v>
      </c>
      <c r="E428">
        <f t="shared" ca="1" si="47"/>
        <v>8233.3916134392475</v>
      </c>
      <c r="F428">
        <f t="shared" ca="1" si="48"/>
        <v>21246.354389383039</v>
      </c>
      <c r="G428">
        <f ca="1">D428-Krishna!$AD$3</f>
        <v>-320.298583130525</v>
      </c>
      <c r="H428">
        <f ca="1">E428-Krishna!$AE$3</f>
        <v>-2786.0174774698426</v>
      </c>
      <c r="I428">
        <f ca="1">F428-Krishna!$AF$3</f>
        <v>-6343.2819742533247</v>
      </c>
      <c r="J428">
        <f t="shared" ca="1" si="49"/>
        <v>-1844.0538329334086</v>
      </c>
    </row>
    <row r="429" spans="1:10">
      <c r="A429">
        <v>424</v>
      </c>
      <c r="B429">
        <f t="shared" ca="1" si="44"/>
        <v>0.97157280245916611</v>
      </c>
      <c r="C429" s="40">
        <f t="shared" ca="1" si="45"/>
        <v>0.97</v>
      </c>
      <c r="D429">
        <f t="shared" ca="1" si="46"/>
        <v>5930.6364480290058</v>
      </c>
      <c r="E429">
        <f t="shared" ca="1" si="47"/>
        <v>13662.114409352949</v>
      </c>
      <c r="F429">
        <f t="shared" ca="1" si="48"/>
        <v>29622.044069860978</v>
      </c>
      <c r="G429">
        <f ca="1">D429-Krishna!$AD$3</f>
        <v>-778.99991560735816</v>
      </c>
      <c r="H429">
        <f ca="1">E429-Krishna!$AE$3</f>
        <v>2642.7053184438591</v>
      </c>
      <c r="I429">
        <f ca="1">F429-Krishna!$AF$3</f>
        <v>2032.4077062246142</v>
      </c>
      <c r="J429">
        <f t="shared" ca="1" si="49"/>
        <v>-7731.4779613239434</v>
      </c>
    </row>
    <row r="430" spans="1:10">
      <c r="A430">
        <v>425</v>
      </c>
      <c r="B430">
        <f t="shared" ca="1" si="44"/>
        <v>0.25838726163762782</v>
      </c>
      <c r="C430" s="40">
        <f t="shared" ca="1" si="45"/>
        <v>0.89</v>
      </c>
      <c r="D430">
        <f t="shared" ca="1" si="46"/>
        <v>7203.9146097468138</v>
      </c>
      <c r="E430">
        <f t="shared" ca="1" si="47"/>
        <v>10136.380377461463</v>
      </c>
      <c r="F430">
        <f t="shared" ca="1" si="48"/>
        <v>29712.279241717519</v>
      </c>
      <c r="G430">
        <f ca="1">D430-Krishna!$AD$3</f>
        <v>494.2782461104498</v>
      </c>
      <c r="H430">
        <f ca="1">E430-Krishna!$AE$3</f>
        <v>-883.02871344762752</v>
      </c>
      <c r="I430">
        <f ca="1">F430-Krishna!$AF$3</f>
        <v>2122.6428780811548</v>
      </c>
      <c r="J430">
        <f t="shared" ca="1" si="49"/>
        <v>-2932.4657677146488</v>
      </c>
    </row>
    <row r="431" spans="1:10">
      <c r="A431">
        <v>426</v>
      </c>
      <c r="B431">
        <f t="shared" ca="1" si="44"/>
        <v>0.62971588374472698</v>
      </c>
      <c r="C431" s="40">
        <f t="shared" ca="1" si="45"/>
        <v>0.94</v>
      </c>
      <c r="D431">
        <f t="shared" ca="1" si="46"/>
        <v>9053.4290356054662</v>
      </c>
      <c r="E431">
        <f t="shared" ca="1" si="47"/>
        <v>12291.047757041499</v>
      </c>
      <c r="F431">
        <f t="shared" ca="1" si="48"/>
        <v>30815.126497359695</v>
      </c>
      <c r="G431">
        <f ca="1">D431-Krishna!$AD$3</f>
        <v>2343.7926719691022</v>
      </c>
      <c r="H431">
        <f ca="1">E431-Krishna!$AE$3</f>
        <v>1271.6386661324086</v>
      </c>
      <c r="I431">
        <f ca="1">F431-Krishna!$AF$3</f>
        <v>3225.4901337233314</v>
      </c>
      <c r="J431">
        <f t="shared" ca="1" si="49"/>
        <v>-3237.6187214360325</v>
      </c>
    </row>
    <row r="432" spans="1:10">
      <c r="A432">
        <v>427</v>
      </c>
      <c r="B432">
        <f t="shared" ca="1" si="44"/>
        <v>0.28801451866955463</v>
      </c>
      <c r="C432" s="40">
        <f t="shared" ca="1" si="45"/>
        <v>0.89</v>
      </c>
      <c r="D432">
        <f t="shared" ca="1" si="46"/>
        <v>6323.9078758600081</v>
      </c>
      <c r="E432">
        <f t="shared" ca="1" si="47"/>
        <v>15177.566949738892</v>
      </c>
      <c r="F432">
        <f t="shared" ca="1" si="48"/>
        <v>31788.90959289817</v>
      </c>
      <c r="G432">
        <f ca="1">D432-Krishna!$AD$3</f>
        <v>-385.72848777635591</v>
      </c>
      <c r="H432">
        <f ca="1">E432-Krishna!$AE$3</f>
        <v>4158.1578588298016</v>
      </c>
      <c r="I432">
        <f ca="1">F432-Krishna!$AF$3</f>
        <v>4199.2732292618057</v>
      </c>
      <c r="J432">
        <f t="shared" ca="1" si="49"/>
        <v>-8853.6590738788836</v>
      </c>
    </row>
    <row r="433" spans="1:10">
      <c r="A433">
        <v>428</v>
      </c>
      <c r="B433">
        <f t="shared" ca="1" si="44"/>
        <v>0.52477475734064694</v>
      </c>
      <c r="C433" s="40">
        <f t="shared" ca="1" si="45"/>
        <v>0.92</v>
      </c>
      <c r="D433">
        <f t="shared" ca="1" si="46"/>
        <v>7482.4515929783929</v>
      </c>
      <c r="E433">
        <f t="shared" ca="1" si="47"/>
        <v>9466.8690326469186</v>
      </c>
      <c r="F433">
        <f t="shared" ca="1" si="48"/>
        <v>35322.613951102983</v>
      </c>
      <c r="G433">
        <f ca="1">D433-Krishna!$AD$3</f>
        <v>772.81522934202894</v>
      </c>
      <c r="H433">
        <f ca="1">E433-Krishna!$AE$3</f>
        <v>-1552.5400582621714</v>
      </c>
      <c r="I433">
        <f ca="1">F433-Krishna!$AF$3</f>
        <v>7732.9775874666193</v>
      </c>
      <c r="J433">
        <f t="shared" ca="1" si="49"/>
        <v>-1984.4174396685257</v>
      </c>
    </row>
    <row r="434" spans="1:10">
      <c r="A434">
        <v>429</v>
      </c>
      <c r="B434">
        <f t="shared" ca="1" si="44"/>
        <v>0.93141089614118244</v>
      </c>
      <c r="C434" s="40">
        <f t="shared" ca="1" si="45"/>
        <v>0.96</v>
      </c>
      <c r="D434">
        <f t="shared" ca="1" si="46"/>
        <v>7066.9159974567219</v>
      </c>
      <c r="E434">
        <f t="shared" ca="1" si="47"/>
        <v>15489.533372040736</v>
      </c>
      <c r="F434">
        <f t="shared" ca="1" si="48"/>
        <v>29068.943994763835</v>
      </c>
      <c r="G434">
        <f ca="1">D434-Krishna!$AD$3</f>
        <v>357.27963382035796</v>
      </c>
      <c r="H434">
        <f ca="1">E434-Krishna!$AE$3</f>
        <v>4470.1242811316461</v>
      </c>
      <c r="I434">
        <f ca="1">F434-Krishna!$AF$3</f>
        <v>1479.3076311274708</v>
      </c>
      <c r="J434">
        <f t="shared" ca="1" si="49"/>
        <v>-8422.6173745840133</v>
      </c>
    </row>
    <row r="435" spans="1:10">
      <c r="A435">
        <v>430</v>
      </c>
      <c r="B435">
        <f t="shared" ca="1" si="44"/>
        <v>6.5001135461019599E-2</v>
      </c>
      <c r="C435" s="40">
        <f t="shared" ca="1" si="45"/>
        <v>0.77</v>
      </c>
      <c r="D435">
        <f t="shared" ca="1" si="46"/>
        <v>6032.4509571699728</v>
      </c>
      <c r="E435">
        <f t="shared" ca="1" si="47"/>
        <v>6763.7282405645101</v>
      </c>
      <c r="F435">
        <f t="shared" ca="1" si="48"/>
        <v>17791.295269062757</v>
      </c>
      <c r="G435">
        <f ca="1">D435-Krishna!$AD$3</f>
        <v>-677.18540646639121</v>
      </c>
      <c r="H435">
        <f ca="1">E435-Krishna!$AE$3</f>
        <v>-4255.68085034458</v>
      </c>
      <c r="I435">
        <f ca="1">F435-Krishna!$AF$3</f>
        <v>-9798.3410945736068</v>
      </c>
      <c r="J435">
        <f t="shared" ca="1" si="49"/>
        <v>-731.27728339453733</v>
      </c>
    </row>
    <row r="436" spans="1:10">
      <c r="A436">
        <v>431</v>
      </c>
      <c r="B436">
        <f t="shared" ca="1" si="44"/>
        <v>0.12833405369567441</v>
      </c>
      <c r="C436" s="40">
        <f t="shared" ca="1" si="45"/>
        <v>0.8</v>
      </c>
      <c r="D436">
        <f t="shared" ca="1" si="46"/>
        <v>6755.0056408024202</v>
      </c>
      <c r="E436">
        <f t="shared" ca="1" si="47"/>
        <v>6427.7993194067121</v>
      </c>
      <c r="F436">
        <f t="shared" ca="1" si="48"/>
        <v>27889.287492468953</v>
      </c>
      <c r="G436">
        <f ca="1">D436-Krishna!$AD$3</f>
        <v>45.369277166056236</v>
      </c>
      <c r="H436">
        <f ca="1">E436-Krishna!$AE$3</f>
        <v>-4591.609771502378</v>
      </c>
      <c r="I436">
        <f ca="1">F436-Krishna!$AF$3</f>
        <v>299.65112883258917</v>
      </c>
      <c r="J436">
        <f t="shared" ca="1" si="49"/>
        <v>327.20632139570807</v>
      </c>
    </row>
    <row r="437" spans="1:10">
      <c r="A437">
        <v>432</v>
      </c>
      <c r="B437">
        <f t="shared" ca="1" si="44"/>
        <v>0.7737440879173284</v>
      </c>
      <c r="C437" s="40">
        <f t="shared" ca="1" si="45"/>
        <v>0.94</v>
      </c>
      <c r="D437">
        <f t="shared" ca="1" si="46"/>
        <v>7438.8590741893231</v>
      </c>
      <c r="E437">
        <f t="shared" ca="1" si="47"/>
        <v>12560.066744632541</v>
      </c>
      <c r="F437">
        <f t="shared" ca="1" si="48"/>
        <v>35448.615608555032</v>
      </c>
      <c r="G437">
        <f ca="1">D437-Krishna!$AD$3</f>
        <v>729.22271055295914</v>
      </c>
      <c r="H437">
        <f ca="1">E437-Krishna!$AE$3</f>
        <v>1540.6576537234505</v>
      </c>
      <c r="I437">
        <f ca="1">F437-Krishna!$AF$3</f>
        <v>7858.979244918668</v>
      </c>
      <c r="J437">
        <f t="shared" ca="1" si="49"/>
        <v>-5121.2076704432175</v>
      </c>
    </row>
    <row r="438" spans="1:10">
      <c r="A438">
        <v>433</v>
      </c>
      <c r="B438">
        <f t="shared" ca="1" si="44"/>
        <v>0.60499282926510933</v>
      </c>
      <c r="C438" s="40">
        <f t="shared" ca="1" si="45"/>
        <v>0.94</v>
      </c>
      <c r="D438">
        <f t="shared" ca="1" si="46"/>
        <v>6960.8305756038008</v>
      </c>
      <c r="E438">
        <f t="shared" ca="1" si="47"/>
        <v>11701.505502236005</v>
      </c>
      <c r="F438">
        <f t="shared" ca="1" si="48"/>
        <v>37262.69435450442</v>
      </c>
      <c r="G438">
        <f ca="1">D438-Krishna!$AD$3</f>
        <v>251.19421196743679</v>
      </c>
      <c r="H438">
        <f ca="1">E438-Krishna!$AE$3</f>
        <v>682.09641132691468</v>
      </c>
      <c r="I438">
        <f ca="1">F438-Krishna!$AF$3</f>
        <v>9673.0579908680556</v>
      </c>
      <c r="J438">
        <f t="shared" ca="1" si="49"/>
        <v>-4740.674926632204</v>
      </c>
    </row>
    <row r="439" spans="1:10">
      <c r="A439">
        <v>434</v>
      </c>
      <c r="B439">
        <f t="shared" ca="1" si="44"/>
        <v>0.66012839360887499</v>
      </c>
      <c r="C439" s="40">
        <f t="shared" ca="1" si="45"/>
        <v>0.94</v>
      </c>
      <c r="D439">
        <f t="shared" ca="1" si="46"/>
        <v>7597.1437317604768</v>
      </c>
      <c r="E439">
        <f t="shared" ca="1" si="47"/>
        <v>12668.46282045587</v>
      </c>
      <c r="F439">
        <f t="shared" ca="1" si="48"/>
        <v>36621.937946218161</v>
      </c>
      <c r="G439">
        <f ca="1">D439-Krishna!$AD$3</f>
        <v>887.50736812411287</v>
      </c>
      <c r="H439">
        <f ca="1">E439-Krishna!$AE$3</f>
        <v>1649.0537295467802</v>
      </c>
      <c r="I439">
        <f ca="1">F439-Krishna!$AF$3</f>
        <v>9032.3015825817965</v>
      </c>
      <c r="J439">
        <f t="shared" ca="1" si="49"/>
        <v>-5071.3190886953935</v>
      </c>
    </row>
    <row r="440" spans="1:10">
      <c r="A440">
        <v>435</v>
      </c>
      <c r="B440">
        <f t="shared" ca="1" si="44"/>
        <v>0.54376958841480272</v>
      </c>
      <c r="C440" s="40">
        <f t="shared" ca="1" si="45"/>
        <v>0.92</v>
      </c>
      <c r="D440">
        <f t="shared" ca="1" si="46"/>
        <v>8584.6482921980314</v>
      </c>
      <c r="E440">
        <f t="shared" ca="1" si="47"/>
        <v>11324.568412368664</v>
      </c>
      <c r="F440">
        <f t="shared" ca="1" si="48"/>
        <v>26382.882266910601</v>
      </c>
      <c r="G440">
        <f ca="1">D440-Krishna!$AD$3</f>
        <v>1875.0119285616674</v>
      </c>
      <c r="H440">
        <f ca="1">E440-Krishna!$AE$3</f>
        <v>305.15932145957413</v>
      </c>
      <c r="I440">
        <f ca="1">F440-Krishna!$AF$3</f>
        <v>-1206.7540967257628</v>
      </c>
      <c r="J440">
        <f t="shared" ca="1" si="49"/>
        <v>-2739.9201201706328</v>
      </c>
    </row>
    <row r="441" spans="1:10">
      <c r="A441">
        <v>436</v>
      </c>
      <c r="B441">
        <f t="shared" ca="1" si="44"/>
        <v>0.61921733407658597</v>
      </c>
      <c r="C441" s="40">
        <f t="shared" ca="1" si="45"/>
        <v>0.94</v>
      </c>
      <c r="D441">
        <f t="shared" ca="1" si="46"/>
        <v>7059.8018120561755</v>
      </c>
      <c r="E441">
        <f t="shared" ca="1" si="47"/>
        <v>12319.670705860406</v>
      </c>
      <c r="F441">
        <f t="shared" ca="1" si="48"/>
        <v>26311.921164717991</v>
      </c>
      <c r="G441">
        <f ca="1">D441-Krishna!$AD$3</f>
        <v>350.16544841981158</v>
      </c>
      <c r="H441">
        <f ca="1">E441-Krishna!$AE$3</f>
        <v>1300.261614951316</v>
      </c>
      <c r="I441">
        <f ca="1">F441-Krishna!$AF$3</f>
        <v>-1277.7151989183731</v>
      </c>
      <c r="J441">
        <f t="shared" ca="1" si="49"/>
        <v>-5259.8688938042305</v>
      </c>
    </row>
    <row r="442" spans="1:10">
      <c r="A442">
        <v>437</v>
      </c>
      <c r="B442">
        <f t="shared" ca="1" si="44"/>
        <v>0.61996441476078834</v>
      </c>
      <c r="C442" s="40">
        <f t="shared" ca="1" si="45"/>
        <v>0.94</v>
      </c>
      <c r="D442">
        <f t="shared" ca="1" si="46"/>
        <v>7334.7856688212914</v>
      </c>
      <c r="E442">
        <f t="shared" ca="1" si="47"/>
        <v>12099.077526450179</v>
      </c>
      <c r="F442">
        <f t="shared" ca="1" si="48"/>
        <v>25669.516248965894</v>
      </c>
      <c r="G442">
        <f ca="1">D442-Krishna!$AD$3</f>
        <v>625.14930518492747</v>
      </c>
      <c r="H442">
        <f ca="1">E442-Krishna!$AE$3</f>
        <v>1079.6684355410889</v>
      </c>
      <c r="I442">
        <f ca="1">F442-Krishna!$AF$3</f>
        <v>-1920.1201146704698</v>
      </c>
      <c r="J442">
        <f t="shared" ca="1" si="49"/>
        <v>-4764.2918576288876</v>
      </c>
    </row>
    <row r="443" spans="1:10">
      <c r="A443">
        <v>438</v>
      </c>
      <c r="B443">
        <f t="shared" ca="1" si="44"/>
        <v>0.21126946035067873</v>
      </c>
      <c r="C443" s="40">
        <f t="shared" ca="1" si="45"/>
        <v>0.87</v>
      </c>
      <c r="D443">
        <f t="shared" ca="1" si="46"/>
        <v>7119.1639360858198</v>
      </c>
      <c r="E443">
        <f t="shared" ca="1" si="47"/>
        <v>11350.807491546677</v>
      </c>
      <c r="F443">
        <f t="shared" ca="1" si="48"/>
        <v>21584.74796785427</v>
      </c>
      <c r="G443">
        <f ca="1">D443-Krishna!$AD$3</f>
        <v>409.52757244945587</v>
      </c>
      <c r="H443">
        <f ca="1">E443-Krishna!$AE$3</f>
        <v>331.39840063758675</v>
      </c>
      <c r="I443">
        <f ca="1">F443-Krishna!$AF$3</f>
        <v>-6004.8883957820944</v>
      </c>
      <c r="J443">
        <f t="shared" ca="1" si="49"/>
        <v>-4231.643555460857</v>
      </c>
    </row>
    <row r="444" spans="1:10">
      <c r="A444">
        <v>439</v>
      </c>
      <c r="B444">
        <f t="shared" ca="1" si="44"/>
        <v>0.56693988835734477</v>
      </c>
      <c r="C444" s="40">
        <f t="shared" ca="1" si="45"/>
        <v>0.93</v>
      </c>
      <c r="D444">
        <f t="shared" ca="1" si="46"/>
        <v>7563.2107984963322</v>
      </c>
      <c r="E444">
        <f t="shared" ca="1" si="47"/>
        <v>15730.169036709023</v>
      </c>
      <c r="F444">
        <f t="shared" ca="1" si="48"/>
        <v>37362.639607935307</v>
      </c>
      <c r="G444">
        <f ca="1">D444-Krishna!$AD$3</f>
        <v>853.57443485996828</v>
      </c>
      <c r="H444">
        <f ca="1">E444-Krishna!$AE$3</f>
        <v>4710.7599457999331</v>
      </c>
      <c r="I444">
        <f ca="1">F444-Krishna!$AF$3</f>
        <v>9773.0032442989432</v>
      </c>
      <c r="J444">
        <f t="shared" ca="1" si="49"/>
        <v>-8166.958238212691</v>
      </c>
    </row>
    <row r="445" spans="1:10">
      <c r="A445">
        <v>440</v>
      </c>
      <c r="B445">
        <f t="shared" ca="1" si="44"/>
        <v>0.58227543293212936</v>
      </c>
      <c r="C445" s="40">
        <f t="shared" ca="1" si="45"/>
        <v>0.93</v>
      </c>
      <c r="D445">
        <f t="shared" ca="1" si="46"/>
        <v>6526.0637300895805</v>
      </c>
      <c r="E445">
        <f t="shared" ca="1" si="47"/>
        <v>13102.536013550665</v>
      </c>
      <c r="F445">
        <f t="shared" ca="1" si="48"/>
        <v>32246.0993783597</v>
      </c>
      <c r="G445">
        <f ca="1">D445-Krishna!$AD$3</f>
        <v>-183.57263354678344</v>
      </c>
      <c r="H445">
        <f ca="1">E445-Krishna!$AE$3</f>
        <v>2083.1269226415752</v>
      </c>
      <c r="I445">
        <f ca="1">F445-Krishna!$AF$3</f>
        <v>4656.4630147233365</v>
      </c>
      <c r="J445">
        <f t="shared" ca="1" si="49"/>
        <v>-6576.4722834610848</v>
      </c>
    </row>
    <row r="446" spans="1:10">
      <c r="A446">
        <v>441</v>
      </c>
      <c r="B446">
        <f t="shared" ca="1" si="44"/>
        <v>7.0329024037162569E-2</v>
      </c>
      <c r="C446" s="40">
        <f t="shared" ca="1" si="45"/>
        <v>0.77</v>
      </c>
      <c r="D446">
        <f t="shared" ca="1" si="46"/>
        <v>5687.0828879384762</v>
      </c>
      <c r="E446">
        <f t="shared" ca="1" si="47"/>
        <v>7218.4559983771906</v>
      </c>
      <c r="F446">
        <f t="shared" ca="1" si="48"/>
        <v>10030.85081615994</v>
      </c>
      <c r="G446">
        <f ca="1">D446-Krishna!$AD$3</f>
        <v>-1022.5534756978877</v>
      </c>
      <c r="H446">
        <f ca="1">E446-Krishna!$AE$3</f>
        <v>-3800.9530925318995</v>
      </c>
      <c r="I446">
        <f ca="1">F446-Krishna!$AF$3</f>
        <v>-17558.785547476422</v>
      </c>
      <c r="J446">
        <f t="shared" ca="1" si="49"/>
        <v>-1531.3731104387143</v>
      </c>
    </row>
    <row r="447" spans="1:10">
      <c r="A447">
        <v>442</v>
      </c>
      <c r="B447">
        <f t="shared" ca="1" si="44"/>
        <v>0.22452232721905718</v>
      </c>
      <c r="C447" s="40">
        <f t="shared" ca="1" si="45"/>
        <v>0.87</v>
      </c>
      <c r="D447">
        <f t="shared" ca="1" si="46"/>
        <v>6807.0964722494655</v>
      </c>
      <c r="E447">
        <f t="shared" ca="1" si="47"/>
        <v>9098.8445683924456</v>
      </c>
      <c r="F447">
        <f t="shared" ca="1" si="48"/>
        <v>17878.484517992765</v>
      </c>
      <c r="G447">
        <f ca="1">D447-Krishna!$AD$3</f>
        <v>97.460108613101511</v>
      </c>
      <c r="H447">
        <f ca="1">E447-Krishna!$AE$3</f>
        <v>-1920.5645225166445</v>
      </c>
      <c r="I447">
        <f ca="1">F447-Krishna!$AF$3</f>
        <v>-9711.1518456435988</v>
      </c>
      <c r="J447">
        <f t="shared" ca="1" si="49"/>
        <v>-2291.7480961429801</v>
      </c>
    </row>
    <row r="448" spans="1:10">
      <c r="A448">
        <v>443</v>
      </c>
      <c r="B448">
        <f t="shared" ca="1" si="44"/>
        <v>0.69222137501165482</v>
      </c>
      <c r="C448" s="40">
        <f t="shared" ca="1" si="45"/>
        <v>0.94</v>
      </c>
      <c r="D448">
        <f t="shared" ca="1" si="46"/>
        <v>7808.6060795359381</v>
      </c>
      <c r="E448">
        <f t="shared" ca="1" si="47"/>
        <v>17115.524753575319</v>
      </c>
      <c r="F448">
        <f t="shared" ca="1" si="48"/>
        <v>28485.61429227627</v>
      </c>
      <c r="G448">
        <f ca="1">D448-Krishna!$AD$3</f>
        <v>1098.9697158995741</v>
      </c>
      <c r="H448">
        <f ca="1">E448-Krishna!$AE$3</f>
        <v>6096.1156626662287</v>
      </c>
      <c r="I448">
        <f ca="1">F448-Krishna!$AF$3</f>
        <v>895.97792863990617</v>
      </c>
      <c r="J448">
        <f t="shared" ca="1" si="49"/>
        <v>-9306.9186740393816</v>
      </c>
    </row>
    <row r="449" spans="1:10">
      <c r="A449">
        <v>444</v>
      </c>
      <c r="B449">
        <f t="shared" ca="1" si="44"/>
        <v>0.34107623807710152</v>
      </c>
      <c r="C449" s="40">
        <f t="shared" ca="1" si="45"/>
        <v>0.9</v>
      </c>
      <c r="D449">
        <f t="shared" ca="1" si="46"/>
        <v>7008.4897914335515</v>
      </c>
      <c r="E449">
        <f t="shared" ca="1" si="47"/>
        <v>11029.613111687</v>
      </c>
      <c r="F449">
        <f t="shared" ca="1" si="48"/>
        <v>26266.360445160899</v>
      </c>
      <c r="G449">
        <f ca="1">D449-Krishna!$AD$3</f>
        <v>298.85342779718758</v>
      </c>
      <c r="H449">
        <f ca="1">E449-Krishna!$AE$3</f>
        <v>10.204020777910046</v>
      </c>
      <c r="I449">
        <f ca="1">F449-Krishna!$AF$3</f>
        <v>-1323.275918475465</v>
      </c>
      <c r="J449">
        <f t="shared" ca="1" si="49"/>
        <v>-4021.1233202534486</v>
      </c>
    </row>
    <row r="450" spans="1:10">
      <c r="A450">
        <v>445</v>
      </c>
      <c r="B450">
        <f t="shared" ca="1" si="44"/>
        <v>0.6328978242694463</v>
      </c>
      <c r="C450" s="40">
        <f t="shared" ca="1" si="45"/>
        <v>0.94</v>
      </c>
      <c r="D450">
        <f t="shared" ca="1" si="46"/>
        <v>6949.9067662714515</v>
      </c>
      <c r="E450">
        <f t="shared" ca="1" si="47"/>
        <v>10560.281564315404</v>
      </c>
      <c r="F450">
        <f t="shared" ca="1" si="48"/>
        <v>27775.427905446639</v>
      </c>
      <c r="G450">
        <f ca="1">D450-Krishna!$AD$3</f>
        <v>240.27040263508752</v>
      </c>
      <c r="H450">
        <f ca="1">E450-Krishna!$AE$3</f>
        <v>-459.12752659368562</v>
      </c>
      <c r="I450">
        <f ca="1">F450-Krishna!$AF$3</f>
        <v>185.79154181027479</v>
      </c>
      <c r="J450">
        <f t="shared" ca="1" si="49"/>
        <v>-3610.374798043953</v>
      </c>
    </row>
    <row r="451" spans="1:10">
      <c r="A451">
        <v>446</v>
      </c>
      <c r="B451">
        <f t="shared" ca="1" si="44"/>
        <v>0.16507942566459122</v>
      </c>
      <c r="C451" s="40">
        <f t="shared" ca="1" si="45"/>
        <v>0.81</v>
      </c>
      <c r="D451">
        <f t="shared" ca="1" si="46"/>
        <v>6500.6532220096215</v>
      </c>
      <c r="E451">
        <f t="shared" ca="1" si="47"/>
        <v>6025.520857929152</v>
      </c>
      <c r="F451">
        <f t="shared" ca="1" si="48"/>
        <v>15114.080274238353</v>
      </c>
      <c r="G451">
        <f ca="1">D451-Krishna!$AD$3</f>
        <v>-208.98314162674251</v>
      </c>
      <c r="H451">
        <f ca="1">E451-Krishna!$AE$3</f>
        <v>-4993.888232979938</v>
      </c>
      <c r="I451">
        <f ca="1">F451-Krishna!$AF$3</f>
        <v>-12475.556089398011</v>
      </c>
      <c r="J451">
        <f t="shared" ca="1" si="49"/>
        <v>475.13236408046942</v>
      </c>
    </row>
    <row r="452" spans="1:10">
      <c r="A452">
        <v>447</v>
      </c>
      <c r="B452">
        <f t="shared" ca="1" si="44"/>
        <v>0.56019465208048036</v>
      </c>
      <c r="C452" s="40">
        <f t="shared" ca="1" si="45"/>
        <v>0.93</v>
      </c>
      <c r="D452">
        <f t="shared" ca="1" si="46"/>
        <v>7054.4770157558924</v>
      </c>
      <c r="E452">
        <f t="shared" ca="1" si="47"/>
        <v>12309.207847539852</v>
      </c>
      <c r="F452">
        <f t="shared" ca="1" si="48"/>
        <v>29168.711503769478</v>
      </c>
      <c r="G452">
        <f ca="1">D452-Krishna!$AD$3</f>
        <v>344.84065211952839</v>
      </c>
      <c r="H452">
        <f ca="1">E452-Krishna!$AE$3</f>
        <v>1289.798756630762</v>
      </c>
      <c r="I452">
        <f ca="1">F452-Krishna!$AF$3</f>
        <v>1579.0751401331145</v>
      </c>
      <c r="J452">
        <f t="shared" ca="1" si="49"/>
        <v>-5254.7308317839597</v>
      </c>
    </row>
    <row r="453" spans="1:10">
      <c r="A453">
        <v>448</v>
      </c>
      <c r="B453">
        <f t="shared" ca="1" si="44"/>
        <v>0.29575721009149425</v>
      </c>
      <c r="C453" s="40">
        <f t="shared" ca="1" si="45"/>
        <v>0.89</v>
      </c>
      <c r="D453">
        <f t="shared" ca="1" si="46"/>
        <v>6644.5039335896427</v>
      </c>
      <c r="E453">
        <f t="shared" ca="1" si="47"/>
        <v>11676.425380971181</v>
      </c>
      <c r="F453">
        <f t="shared" ca="1" si="48"/>
        <v>17840.997876661939</v>
      </c>
      <c r="G453">
        <f ca="1">D453-Krishna!$AD$3</f>
        <v>-65.132430046721311</v>
      </c>
      <c r="H453">
        <f ca="1">E453-Krishna!$AE$3</f>
        <v>657.01629006209077</v>
      </c>
      <c r="I453">
        <f ca="1">F453-Krishna!$AF$3</f>
        <v>-9748.6384869744252</v>
      </c>
      <c r="J453">
        <f t="shared" ca="1" si="49"/>
        <v>-5031.9214473815382</v>
      </c>
    </row>
    <row r="454" spans="1:10">
      <c r="A454">
        <v>449</v>
      </c>
      <c r="B454">
        <f t="shared" ca="1" si="44"/>
        <v>0.60169775001566406</v>
      </c>
      <c r="C454" s="40">
        <f t="shared" ca="1" si="45"/>
        <v>0.94</v>
      </c>
      <c r="D454">
        <f t="shared" ca="1" si="46"/>
        <v>8068.9806479263807</v>
      </c>
      <c r="E454">
        <f t="shared" ca="1" si="47"/>
        <v>14269.968658089545</v>
      </c>
      <c r="F454">
        <f t="shared" ca="1" si="48"/>
        <v>31908.433076153557</v>
      </c>
      <c r="G454">
        <f ca="1">D454-Krishna!$AD$3</f>
        <v>1359.3442842900167</v>
      </c>
      <c r="H454">
        <f ca="1">E454-Krishna!$AE$3</f>
        <v>3250.5595671804549</v>
      </c>
      <c r="I454">
        <f ca="1">F454-Krishna!$AF$3</f>
        <v>4318.7967125171926</v>
      </c>
      <c r="J454">
        <f t="shared" ca="1" si="49"/>
        <v>-6200.9880101631643</v>
      </c>
    </row>
    <row r="455" spans="1:10">
      <c r="A455">
        <v>450</v>
      </c>
      <c r="B455">
        <f t="shared" ref="B455:B518" ca="1" si="50">RAND()</f>
        <v>8.4757575906485694E-2</v>
      </c>
      <c r="C455" s="40">
        <f t="shared" ref="C455:C518" ca="1" si="51">IF(B455&lt;=$B$3, $B$1,
IF(B455&lt;=$C$3, $C$1,
IF(B455&lt;=$D$3, $D$1,
IF(B455&lt;=$E$3, $E$1,
IF(B455&lt;=$F$3, $F$1,
IF(B455&lt;=$G$3, $G$1,
IF(B455&lt;=$H$3, $H$1,
IF(B455&lt;=$I$3, $I$1,
IF(B455&lt;=$J$3, $J$1,
IF(B455&lt;=$K$3, $K$1,
IF(B455&lt;=$L$3, $L$1,
IF(B455&lt;=$M$3, $M$1,
IF(B455&lt;=$N$3, $N$1,
IF(B455&lt;=$O$3, $O$1, "Error"))))))))))))))</f>
        <v>0.77</v>
      </c>
      <c r="D455">
        <f t="shared" ref="D455:D518" ca="1" si="52">$W$2+$V$2*C455+$Y$2*_xlfn.NORM.INV(RAND(),0,1)</f>
        <v>5816.9362772280256</v>
      </c>
      <c r="E455">
        <f t="shared" ref="E455:E518" ca="1" si="53">MAX(0,$W$3+$V$3*C455+$Y$3*_xlfn.NORM.INV(RAND(),0,1))</f>
        <v>6089.1353057211054</v>
      </c>
      <c r="F455">
        <f t="shared" ref="F455:F518" ca="1" si="54">$W$4+$V$4*C455+$Y$4*_xlfn.NORM.INV(RAND(),0,1)</f>
        <v>23534.164508816575</v>
      </c>
      <c r="G455">
        <f ca="1">D455-Krishna!$AD$3</f>
        <v>-892.70008640833839</v>
      </c>
      <c r="H455">
        <f ca="1">E455-Krishna!$AE$3</f>
        <v>-4930.2737851879847</v>
      </c>
      <c r="I455">
        <f ca="1">F455-Krishna!$AF$3</f>
        <v>-4055.4718548197889</v>
      </c>
      <c r="J455">
        <f t="shared" ref="J455:J518" ca="1" si="55">D455-E455</f>
        <v>-272.19902849307982</v>
      </c>
    </row>
    <row r="456" spans="1:10">
      <c r="A456">
        <v>451</v>
      </c>
      <c r="B456">
        <f t="shared" ca="1" si="50"/>
        <v>0.25631204317898704</v>
      </c>
      <c r="C456" s="40">
        <f t="shared" ca="1" si="51"/>
        <v>0.89</v>
      </c>
      <c r="D456">
        <f t="shared" ca="1" si="52"/>
        <v>6907.4987499938616</v>
      </c>
      <c r="E456">
        <f t="shared" ca="1" si="53"/>
        <v>10440.713875214997</v>
      </c>
      <c r="F456">
        <f t="shared" ca="1" si="54"/>
        <v>25107.975621066806</v>
      </c>
      <c r="G456">
        <f ca="1">D456-Krishna!$AD$3</f>
        <v>197.8623863574976</v>
      </c>
      <c r="H456">
        <f ca="1">E456-Krishna!$AE$3</f>
        <v>-578.69521569409335</v>
      </c>
      <c r="I456">
        <f ca="1">F456-Krishna!$AF$3</f>
        <v>-2481.6607425695584</v>
      </c>
      <c r="J456">
        <f t="shared" ca="1" si="55"/>
        <v>-3533.2151252211352</v>
      </c>
    </row>
    <row r="457" spans="1:10">
      <c r="A457">
        <v>452</v>
      </c>
      <c r="B457">
        <f t="shared" ca="1" si="50"/>
        <v>0.74159173331361106</v>
      </c>
      <c r="C457" s="40">
        <f t="shared" ca="1" si="51"/>
        <v>0.94</v>
      </c>
      <c r="D457">
        <f t="shared" ca="1" si="52"/>
        <v>6845.3059741140478</v>
      </c>
      <c r="E457">
        <f t="shared" ca="1" si="53"/>
        <v>13301.275697100114</v>
      </c>
      <c r="F457">
        <f t="shared" ca="1" si="54"/>
        <v>35970.926083724509</v>
      </c>
      <c r="G457">
        <f ca="1">D457-Krishna!$AD$3</f>
        <v>135.66961047768382</v>
      </c>
      <c r="H457">
        <f ca="1">E457-Krishna!$AE$3</f>
        <v>2281.8666061910244</v>
      </c>
      <c r="I457">
        <f ca="1">F457-Krishna!$AF$3</f>
        <v>8381.2897200881453</v>
      </c>
      <c r="J457">
        <f t="shared" ca="1" si="55"/>
        <v>-6455.9697229860667</v>
      </c>
    </row>
    <row r="458" spans="1:10">
      <c r="A458">
        <v>453</v>
      </c>
      <c r="B458">
        <f t="shared" ca="1" si="50"/>
        <v>0.59319515710307658</v>
      </c>
      <c r="C458" s="40">
        <f t="shared" ca="1" si="51"/>
        <v>0.94</v>
      </c>
      <c r="D458">
        <f t="shared" ca="1" si="52"/>
        <v>7288.7217224156775</v>
      </c>
      <c r="E458">
        <f t="shared" ca="1" si="53"/>
        <v>12583.257445286254</v>
      </c>
      <c r="F458">
        <f t="shared" ca="1" si="54"/>
        <v>32552.233303879264</v>
      </c>
      <c r="G458">
        <f ca="1">D458-Krishna!$AD$3</f>
        <v>579.08535877931354</v>
      </c>
      <c r="H458">
        <f ca="1">E458-Krishna!$AE$3</f>
        <v>1563.8483543771636</v>
      </c>
      <c r="I458">
        <f ca="1">F458-Krishna!$AF$3</f>
        <v>4962.5969402429</v>
      </c>
      <c r="J458">
        <f t="shared" ca="1" si="55"/>
        <v>-5294.5357228705761</v>
      </c>
    </row>
    <row r="459" spans="1:10">
      <c r="A459">
        <v>454</v>
      </c>
      <c r="B459">
        <f t="shared" ca="1" si="50"/>
        <v>0.64903514277274887</v>
      </c>
      <c r="C459" s="40">
        <f t="shared" ca="1" si="51"/>
        <v>0.94</v>
      </c>
      <c r="D459">
        <f t="shared" ca="1" si="52"/>
        <v>8305.5557204866582</v>
      </c>
      <c r="E459">
        <f t="shared" ca="1" si="53"/>
        <v>14014.256342643832</v>
      </c>
      <c r="F459">
        <f t="shared" ca="1" si="54"/>
        <v>28765.218623077024</v>
      </c>
      <c r="G459">
        <f ca="1">D459-Krishna!$AD$3</f>
        <v>1595.9193568502942</v>
      </c>
      <c r="H459">
        <f ca="1">E459-Krishna!$AE$3</f>
        <v>2994.8472517347418</v>
      </c>
      <c r="I459">
        <f ca="1">F459-Krishna!$AF$3</f>
        <v>1175.58225944066</v>
      </c>
      <c r="J459">
        <f t="shared" ca="1" si="55"/>
        <v>-5708.7006221571737</v>
      </c>
    </row>
    <row r="460" spans="1:10">
      <c r="A460">
        <v>455</v>
      </c>
      <c r="B460">
        <f t="shared" ca="1" si="50"/>
        <v>0.6249796517800188</v>
      </c>
      <c r="C460" s="40">
        <f t="shared" ca="1" si="51"/>
        <v>0.94</v>
      </c>
      <c r="D460">
        <f t="shared" ca="1" si="52"/>
        <v>8095.3566649006925</v>
      </c>
      <c r="E460">
        <f t="shared" ca="1" si="53"/>
        <v>12205.667048511144</v>
      </c>
      <c r="F460">
        <f t="shared" ca="1" si="54"/>
        <v>35241.719915947178</v>
      </c>
      <c r="G460">
        <f ca="1">D460-Krishna!$AD$3</f>
        <v>1385.7203012643286</v>
      </c>
      <c r="H460">
        <f ca="1">E460-Krishna!$AE$3</f>
        <v>1186.2579576020544</v>
      </c>
      <c r="I460">
        <f ca="1">F460-Krishna!$AF$3</f>
        <v>7652.0835523108144</v>
      </c>
      <c r="J460">
        <f t="shared" ca="1" si="55"/>
        <v>-4110.3103836104519</v>
      </c>
    </row>
    <row r="461" spans="1:10">
      <c r="A461">
        <v>456</v>
      </c>
      <c r="B461">
        <f t="shared" ca="1" si="50"/>
        <v>0.26408524661635968</v>
      </c>
      <c r="C461" s="40">
        <f t="shared" ca="1" si="51"/>
        <v>0.89</v>
      </c>
      <c r="D461">
        <f t="shared" ca="1" si="52"/>
        <v>6880.0186346533847</v>
      </c>
      <c r="E461">
        <f t="shared" ca="1" si="53"/>
        <v>13140.481917823625</v>
      </c>
      <c r="F461">
        <f t="shared" ca="1" si="54"/>
        <v>26898.496625739383</v>
      </c>
      <c r="G461">
        <f ca="1">D461-Krishna!$AD$3</f>
        <v>170.38227101702068</v>
      </c>
      <c r="H461">
        <f ca="1">E461-Krishna!$AE$3</f>
        <v>2121.0728269145347</v>
      </c>
      <c r="I461">
        <f ca="1">F461-Krishna!$AF$3</f>
        <v>-691.13973789698139</v>
      </c>
      <c r="J461">
        <f t="shared" ca="1" si="55"/>
        <v>-6260.4632831702402</v>
      </c>
    </row>
    <row r="462" spans="1:10">
      <c r="A462">
        <v>457</v>
      </c>
      <c r="B462">
        <f t="shared" ca="1" si="50"/>
        <v>0.63440230062814185</v>
      </c>
      <c r="C462" s="40">
        <f t="shared" ca="1" si="51"/>
        <v>0.94</v>
      </c>
      <c r="D462">
        <f t="shared" ca="1" si="52"/>
        <v>7296.6549835972446</v>
      </c>
      <c r="E462">
        <f t="shared" ca="1" si="53"/>
        <v>14313.488728286058</v>
      </c>
      <c r="F462">
        <f t="shared" ca="1" si="54"/>
        <v>39431.622087933421</v>
      </c>
      <c r="G462">
        <f ca="1">D462-Krishna!$AD$3</f>
        <v>587.01861996088064</v>
      </c>
      <c r="H462">
        <f ca="1">E462-Krishna!$AE$3</f>
        <v>3294.0796373769681</v>
      </c>
      <c r="I462">
        <f ca="1">F462-Krishna!$AF$3</f>
        <v>11841.985724297057</v>
      </c>
      <c r="J462">
        <f t="shared" ca="1" si="55"/>
        <v>-7016.8337446888136</v>
      </c>
    </row>
    <row r="463" spans="1:10">
      <c r="A463">
        <v>458</v>
      </c>
      <c r="B463">
        <f t="shared" ca="1" si="50"/>
        <v>0.51354659777252931</v>
      </c>
      <c r="C463" s="40">
        <f t="shared" ca="1" si="51"/>
        <v>0.92</v>
      </c>
      <c r="D463">
        <f t="shared" ca="1" si="52"/>
        <v>6874.5294077336184</v>
      </c>
      <c r="E463">
        <f t="shared" ca="1" si="53"/>
        <v>9160.5267666143263</v>
      </c>
      <c r="F463">
        <f t="shared" ca="1" si="54"/>
        <v>30980.969115502772</v>
      </c>
      <c r="G463">
        <f ca="1">D463-Krishna!$AD$3</f>
        <v>164.89304409725446</v>
      </c>
      <c r="H463">
        <f ca="1">E463-Krishna!$AE$3</f>
        <v>-1858.8823242947637</v>
      </c>
      <c r="I463">
        <f ca="1">F463-Krishna!$AF$3</f>
        <v>3391.3327518664082</v>
      </c>
      <c r="J463">
        <f t="shared" ca="1" si="55"/>
        <v>-2285.9973588807079</v>
      </c>
    </row>
    <row r="464" spans="1:10">
      <c r="A464">
        <v>459</v>
      </c>
      <c r="B464">
        <f t="shared" ca="1" si="50"/>
        <v>0.52170494068759388</v>
      </c>
      <c r="C464" s="40">
        <f t="shared" ca="1" si="51"/>
        <v>0.92</v>
      </c>
      <c r="D464">
        <f t="shared" ca="1" si="52"/>
        <v>6962.3489212149916</v>
      </c>
      <c r="E464">
        <f t="shared" ca="1" si="53"/>
        <v>12017.522846381016</v>
      </c>
      <c r="F464">
        <f t="shared" ca="1" si="54"/>
        <v>26408.142661777485</v>
      </c>
      <c r="G464">
        <f ca="1">D464-Krishna!$AD$3</f>
        <v>252.71255757862764</v>
      </c>
      <c r="H464">
        <f ca="1">E464-Krishna!$AE$3</f>
        <v>998.1137554719262</v>
      </c>
      <c r="I464">
        <f ca="1">F464-Krishna!$AF$3</f>
        <v>-1181.4937018588789</v>
      </c>
      <c r="J464">
        <f t="shared" ca="1" si="55"/>
        <v>-5055.1739251660247</v>
      </c>
    </row>
    <row r="465" spans="1:10">
      <c r="A465">
        <v>460</v>
      </c>
      <c r="B465">
        <f t="shared" ca="1" si="50"/>
        <v>0.63113941583813893</v>
      </c>
      <c r="C465" s="40">
        <f t="shared" ca="1" si="51"/>
        <v>0.94</v>
      </c>
      <c r="D465">
        <f t="shared" ca="1" si="52"/>
        <v>9361.2988542360799</v>
      </c>
      <c r="E465">
        <f t="shared" ca="1" si="53"/>
        <v>10938.398053200075</v>
      </c>
      <c r="F465">
        <f t="shared" ca="1" si="54"/>
        <v>35784.760121151819</v>
      </c>
      <c r="G465">
        <f ca="1">D465-Krishna!$AD$3</f>
        <v>2651.662490599716</v>
      </c>
      <c r="H465">
        <f ca="1">E465-Krishna!$AE$3</f>
        <v>-81.011037709015</v>
      </c>
      <c r="I465">
        <f ca="1">F465-Krishna!$AF$3</f>
        <v>8195.1237575154555</v>
      </c>
      <c r="J465">
        <f t="shared" ca="1" si="55"/>
        <v>-1577.0991989639951</v>
      </c>
    </row>
    <row r="466" spans="1:10">
      <c r="A466">
        <v>461</v>
      </c>
      <c r="B466">
        <f t="shared" ca="1" si="50"/>
        <v>0.81714658617204405</v>
      </c>
      <c r="C466" s="40">
        <f t="shared" ca="1" si="51"/>
        <v>0.94</v>
      </c>
      <c r="D466">
        <f t="shared" ca="1" si="52"/>
        <v>8274.5271624270335</v>
      </c>
      <c r="E466">
        <f t="shared" ca="1" si="53"/>
        <v>12019.469594196486</v>
      </c>
      <c r="F466">
        <f t="shared" ca="1" si="54"/>
        <v>25476.067036542132</v>
      </c>
      <c r="G466">
        <f ca="1">D466-Krishna!$AD$3</f>
        <v>1564.8907987906696</v>
      </c>
      <c r="H466">
        <f ca="1">E466-Krishna!$AE$3</f>
        <v>1000.0605032873955</v>
      </c>
      <c r="I466">
        <f ca="1">F466-Krishna!$AF$3</f>
        <v>-2113.569327094232</v>
      </c>
      <c r="J466">
        <f t="shared" ca="1" si="55"/>
        <v>-3744.942431769452</v>
      </c>
    </row>
    <row r="467" spans="1:10">
      <c r="A467">
        <v>462</v>
      </c>
      <c r="B467">
        <f t="shared" ca="1" si="50"/>
        <v>0.65316479160927809</v>
      </c>
      <c r="C467" s="40">
        <f t="shared" ca="1" si="51"/>
        <v>0.94</v>
      </c>
      <c r="D467">
        <f t="shared" ca="1" si="52"/>
        <v>7203.8742573747768</v>
      </c>
      <c r="E467">
        <f t="shared" ca="1" si="53"/>
        <v>13287.612785604279</v>
      </c>
      <c r="F467">
        <f t="shared" ca="1" si="54"/>
        <v>29130.588313367505</v>
      </c>
      <c r="G467">
        <f ca="1">D467-Krishna!$AD$3</f>
        <v>494.23789373841282</v>
      </c>
      <c r="H467">
        <f ca="1">E467-Krishna!$AE$3</f>
        <v>2268.2036946951885</v>
      </c>
      <c r="I467">
        <f ca="1">F467-Krishna!$AF$3</f>
        <v>1540.9519497311412</v>
      </c>
      <c r="J467">
        <f t="shared" ca="1" si="55"/>
        <v>-6083.7385282295018</v>
      </c>
    </row>
    <row r="468" spans="1:10">
      <c r="A468">
        <v>463</v>
      </c>
      <c r="B468">
        <f t="shared" ca="1" si="50"/>
        <v>0.86311197641402049</v>
      </c>
      <c r="C468" s="40">
        <f t="shared" ca="1" si="51"/>
        <v>0.95</v>
      </c>
      <c r="D468">
        <f t="shared" ca="1" si="52"/>
        <v>7830.9920268261867</v>
      </c>
      <c r="E468">
        <f t="shared" ca="1" si="53"/>
        <v>9895.7831804536509</v>
      </c>
      <c r="F468">
        <f t="shared" ca="1" si="54"/>
        <v>31572.202522575124</v>
      </c>
      <c r="G468">
        <f ca="1">D468-Krishna!$AD$3</f>
        <v>1121.3556631898227</v>
      </c>
      <c r="H468">
        <f ca="1">E468-Krishna!$AE$3</f>
        <v>-1123.6259104554392</v>
      </c>
      <c r="I468">
        <f ca="1">F468-Krishna!$AF$3</f>
        <v>3982.5661589387601</v>
      </c>
      <c r="J468">
        <f t="shared" ca="1" si="55"/>
        <v>-2064.7911536274642</v>
      </c>
    </row>
    <row r="469" spans="1:10">
      <c r="A469">
        <v>464</v>
      </c>
      <c r="B469">
        <f t="shared" ca="1" si="50"/>
        <v>0.95019499504856453</v>
      </c>
      <c r="C469" s="40">
        <f t="shared" ca="1" si="51"/>
        <v>0.96</v>
      </c>
      <c r="D469">
        <f t="shared" ca="1" si="52"/>
        <v>6895.8876787428671</v>
      </c>
      <c r="E469">
        <f t="shared" ca="1" si="53"/>
        <v>14773.125918983054</v>
      </c>
      <c r="F469">
        <f t="shared" ca="1" si="54"/>
        <v>37450.498535568389</v>
      </c>
      <c r="G469">
        <f ca="1">D469-Krishna!$AD$3</f>
        <v>186.25131510650317</v>
      </c>
      <c r="H469">
        <f ca="1">E469-Krishna!$AE$3</f>
        <v>3753.7168280739643</v>
      </c>
      <c r="I469">
        <f ca="1">F469-Krishna!$AF$3</f>
        <v>9860.8621719320254</v>
      </c>
      <c r="J469">
        <f t="shared" ca="1" si="55"/>
        <v>-7877.2382402401872</v>
      </c>
    </row>
    <row r="470" spans="1:10">
      <c r="A470">
        <v>465</v>
      </c>
      <c r="B470">
        <f t="shared" ca="1" si="50"/>
        <v>0.2461464520944292</v>
      </c>
      <c r="C470" s="40">
        <f t="shared" ca="1" si="51"/>
        <v>0.89</v>
      </c>
      <c r="D470">
        <f t="shared" ca="1" si="52"/>
        <v>7259.4164224382894</v>
      </c>
      <c r="E470">
        <f t="shared" ca="1" si="53"/>
        <v>12150.87937536702</v>
      </c>
      <c r="F470">
        <f t="shared" ca="1" si="54"/>
        <v>33079.840490138064</v>
      </c>
      <c r="G470">
        <f ca="1">D470-Krishna!$AD$3</f>
        <v>549.78005880192541</v>
      </c>
      <c r="H470">
        <f ca="1">E470-Krishna!$AE$3</f>
        <v>1131.4702844579297</v>
      </c>
      <c r="I470">
        <f ca="1">F470-Krishna!$AF$3</f>
        <v>5490.2041265016996</v>
      </c>
      <c r="J470">
        <f t="shared" ca="1" si="55"/>
        <v>-4891.4629529287304</v>
      </c>
    </row>
    <row r="471" spans="1:10">
      <c r="A471">
        <v>466</v>
      </c>
      <c r="B471">
        <f t="shared" ca="1" si="50"/>
        <v>0.53167697761347887</v>
      </c>
      <c r="C471" s="40">
        <f t="shared" ca="1" si="51"/>
        <v>0.92</v>
      </c>
      <c r="D471">
        <f t="shared" ca="1" si="52"/>
        <v>6433.8054609918436</v>
      </c>
      <c r="E471">
        <f t="shared" ca="1" si="53"/>
        <v>15274.560153730468</v>
      </c>
      <c r="F471">
        <f t="shared" ca="1" si="54"/>
        <v>31226.191290446575</v>
      </c>
      <c r="G471">
        <f ca="1">D471-Krishna!$AD$3</f>
        <v>-275.83090264452039</v>
      </c>
      <c r="H471">
        <f ca="1">E471-Krishna!$AE$3</f>
        <v>4255.1510628213782</v>
      </c>
      <c r="I471">
        <f ca="1">F471-Krishna!$AF$3</f>
        <v>3636.5549268102113</v>
      </c>
      <c r="J471">
        <f t="shared" ca="1" si="55"/>
        <v>-8840.7546927386247</v>
      </c>
    </row>
    <row r="472" spans="1:10">
      <c r="A472">
        <v>467</v>
      </c>
      <c r="B472">
        <f t="shared" ca="1" si="50"/>
        <v>0.12115260685203355</v>
      </c>
      <c r="C472" s="40">
        <f t="shared" ca="1" si="51"/>
        <v>0.8</v>
      </c>
      <c r="D472">
        <f t="shared" ca="1" si="52"/>
        <v>6138.9804184681461</v>
      </c>
      <c r="E472">
        <f t="shared" ca="1" si="53"/>
        <v>8458.7153877462606</v>
      </c>
      <c r="F472">
        <f t="shared" ca="1" si="54"/>
        <v>25949.562985677465</v>
      </c>
      <c r="G472">
        <f ca="1">D472-Krishna!$AD$3</f>
        <v>-570.65594516821784</v>
      </c>
      <c r="H472">
        <f ca="1">E472-Krishna!$AE$3</f>
        <v>-2560.6937031628295</v>
      </c>
      <c r="I472">
        <f ca="1">F472-Krishna!$AF$3</f>
        <v>-1640.0733779588991</v>
      </c>
      <c r="J472">
        <f t="shared" ca="1" si="55"/>
        <v>-2319.7349692781145</v>
      </c>
    </row>
    <row r="473" spans="1:10">
      <c r="A473">
        <v>468</v>
      </c>
      <c r="B473">
        <f t="shared" ca="1" si="50"/>
        <v>0.33364345938991602</v>
      </c>
      <c r="C473" s="40">
        <f t="shared" ca="1" si="51"/>
        <v>0.9</v>
      </c>
      <c r="D473">
        <f t="shared" ca="1" si="52"/>
        <v>7139.6553602099293</v>
      </c>
      <c r="E473">
        <f t="shared" ca="1" si="53"/>
        <v>10200.035444801939</v>
      </c>
      <c r="F473">
        <f t="shared" ca="1" si="54"/>
        <v>23880.389203497041</v>
      </c>
      <c r="G473">
        <f ca="1">D473-Krishna!$AD$3</f>
        <v>430.01899657356535</v>
      </c>
      <c r="H473">
        <f ca="1">E473-Krishna!$AE$3</f>
        <v>-819.37364610715122</v>
      </c>
      <c r="I473">
        <f ca="1">F473-Krishna!$AF$3</f>
        <v>-3709.2471601393227</v>
      </c>
      <c r="J473">
        <f t="shared" ca="1" si="55"/>
        <v>-3060.3800845920096</v>
      </c>
    </row>
    <row r="474" spans="1:10">
      <c r="A474">
        <v>469</v>
      </c>
      <c r="B474">
        <f t="shared" ca="1" si="50"/>
        <v>0.44726875599014049</v>
      </c>
      <c r="C474" s="40">
        <f t="shared" ca="1" si="51"/>
        <v>0.9</v>
      </c>
      <c r="D474">
        <f t="shared" ca="1" si="52"/>
        <v>6518.0671046791922</v>
      </c>
      <c r="E474">
        <f t="shared" ca="1" si="53"/>
        <v>16447.213905488061</v>
      </c>
      <c r="F474">
        <f t="shared" ca="1" si="54"/>
        <v>28023.121266915488</v>
      </c>
      <c r="G474">
        <f ca="1">D474-Krishna!$AD$3</f>
        <v>-191.56925895717177</v>
      </c>
      <c r="H474">
        <f ca="1">E474-Krishna!$AE$3</f>
        <v>5427.8048145789708</v>
      </c>
      <c r="I474">
        <f ca="1">F474-Krishna!$AF$3</f>
        <v>433.48490327912441</v>
      </c>
      <c r="J474">
        <f t="shared" ca="1" si="55"/>
        <v>-9929.1468008088686</v>
      </c>
    </row>
    <row r="475" spans="1:10">
      <c r="A475">
        <v>470</v>
      </c>
      <c r="B475">
        <f t="shared" ca="1" si="50"/>
        <v>0.58258907569323426</v>
      </c>
      <c r="C475" s="40">
        <f t="shared" ca="1" si="51"/>
        <v>0.93</v>
      </c>
      <c r="D475">
        <f t="shared" ca="1" si="52"/>
        <v>7582.596006827589</v>
      </c>
      <c r="E475">
        <f t="shared" ca="1" si="53"/>
        <v>14927.98176557863</v>
      </c>
      <c r="F475">
        <f t="shared" ca="1" si="54"/>
        <v>24746.383028771197</v>
      </c>
      <c r="G475">
        <f ca="1">D475-Krishna!$AD$3</f>
        <v>872.95964319122504</v>
      </c>
      <c r="H475">
        <f ca="1">E475-Krishna!$AE$3</f>
        <v>3908.57267466954</v>
      </c>
      <c r="I475">
        <f ca="1">F475-Krishna!$AF$3</f>
        <v>-2843.2533348651668</v>
      </c>
      <c r="J475">
        <f t="shared" ca="1" si="55"/>
        <v>-7345.3857587510411</v>
      </c>
    </row>
    <row r="476" spans="1:10">
      <c r="A476">
        <v>471</v>
      </c>
      <c r="B476">
        <f t="shared" ca="1" si="50"/>
        <v>0.75815440379876753</v>
      </c>
      <c r="C476" s="40">
        <f t="shared" ca="1" si="51"/>
        <v>0.94</v>
      </c>
      <c r="D476">
        <f t="shared" ca="1" si="52"/>
        <v>6662.2142620258819</v>
      </c>
      <c r="E476">
        <f t="shared" ca="1" si="53"/>
        <v>15098.768491264247</v>
      </c>
      <c r="F476">
        <f t="shared" ca="1" si="54"/>
        <v>30443.386887326687</v>
      </c>
      <c r="G476">
        <f ca="1">D476-Krishna!$AD$3</f>
        <v>-47.422101610482059</v>
      </c>
      <c r="H476">
        <f ca="1">E476-Krishna!$AE$3</f>
        <v>4079.359400355157</v>
      </c>
      <c r="I476">
        <f ca="1">F476-Krishna!$AF$3</f>
        <v>2853.7505236903235</v>
      </c>
      <c r="J476">
        <f t="shared" ca="1" si="55"/>
        <v>-8436.5542292383652</v>
      </c>
    </row>
    <row r="477" spans="1:10">
      <c r="A477">
        <v>472</v>
      </c>
      <c r="B477">
        <f t="shared" ca="1" si="50"/>
        <v>0.48615650416826983</v>
      </c>
      <c r="C477" s="40">
        <f t="shared" ca="1" si="51"/>
        <v>0.91</v>
      </c>
      <c r="D477">
        <f t="shared" ca="1" si="52"/>
        <v>7862.0133177046146</v>
      </c>
      <c r="E477">
        <f t="shared" ca="1" si="53"/>
        <v>11084.440446173472</v>
      </c>
      <c r="F477">
        <f t="shared" ca="1" si="54"/>
        <v>27080.740080815551</v>
      </c>
      <c r="G477">
        <f ca="1">D477-Krishna!$AD$3</f>
        <v>1152.3769540682506</v>
      </c>
      <c r="H477">
        <f ca="1">E477-Krishna!$AE$3</f>
        <v>65.031355264382</v>
      </c>
      <c r="I477">
        <f ca="1">F477-Krishna!$AF$3</f>
        <v>-508.89628282081321</v>
      </c>
      <c r="J477">
        <f t="shared" ca="1" si="55"/>
        <v>-3222.4271284688575</v>
      </c>
    </row>
    <row r="478" spans="1:10">
      <c r="A478">
        <v>473</v>
      </c>
      <c r="B478">
        <f t="shared" ca="1" si="50"/>
        <v>0.74865919492232813</v>
      </c>
      <c r="C478" s="40">
        <f t="shared" ca="1" si="51"/>
        <v>0.94</v>
      </c>
      <c r="D478">
        <f t="shared" ca="1" si="52"/>
        <v>7101.4752820530812</v>
      </c>
      <c r="E478">
        <f t="shared" ca="1" si="53"/>
        <v>12505.818169447228</v>
      </c>
      <c r="F478">
        <f t="shared" ca="1" si="54"/>
        <v>23387.812543494379</v>
      </c>
      <c r="G478">
        <f ca="1">D478-Krishna!$AD$3</f>
        <v>391.83891841671721</v>
      </c>
      <c r="H478">
        <f ca="1">E478-Krishna!$AE$3</f>
        <v>1486.4090785381377</v>
      </c>
      <c r="I478">
        <f ca="1">F478-Krishna!$AF$3</f>
        <v>-4201.8238201419845</v>
      </c>
      <c r="J478">
        <f t="shared" ca="1" si="55"/>
        <v>-5404.3428873941466</v>
      </c>
    </row>
    <row r="479" spans="1:10">
      <c r="A479">
        <v>474</v>
      </c>
      <c r="B479">
        <f t="shared" ca="1" si="50"/>
        <v>0.63472986828400435</v>
      </c>
      <c r="C479" s="40">
        <f t="shared" ca="1" si="51"/>
        <v>0.94</v>
      </c>
      <c r="D479">
        <f t="shared" ca="1" si="52"/>
        <v>7682.7353191312468</v>
      </c>
      <c r="E479">
        <f t="shared" ca="1" si="53"/>
        <v>15121.744109918158</v>
      </c>
      <c r="F479">
        <f t="shared" ca="1" si="54"/>
        <v>28551.748864538469</v>
      </c>
      <c r="G479">
        <f ca="1">D479-Krishna!$AD$3</f>
        <v>973.09895549488283</v>
      </c>
      <c r="H479">
        <f ca="1">E479-Krishna!$AE$3</f>
        <v>4102.3350190090678</v>
      </c>
      <c r="I479">
        <f ca="1">F479-Krishna!$AF$3</f>
        <v>962.11250090210524</v>
      </c>
      <c r="J479">
        <f t="shared" ca="1" si="55"/>
        <v>-7439.008790786911</v>
      </c>
    </row>
    <row r="480" spans="1:10">
      <c r="A480">
        <v>475</v>
      </c>
      <c r="B480">
        <f t="shared" ca="1" si="50"/>
        <v>0.9830092412361382</v>
      </c>
      <c r="C480" s="40">
        <f t="shared" ca="1" si="51"/>
        <v>0.97</v>
      </c>
      <c r="D480">
        <f t="shared" ca="1" si="52"/>
        <v>7403.2648437767557</v>
      </c>
      <c r="E480">
        <f t="shared" ca="1" si="53"/>
        <v>9508.1546225510901</v>
      </c>
      <c r="F480">
        <f t="shared" ca="1" si="54"/>
        <v>36144.692914343366</v>
      </c>
      <c r="G480">
        <f ca="1">D480-Krishna!$AD$3</f>
        <v>693.62848014039173</v>
      </c>
      <c r="H480">
        <f ca="1">E480-Krishna!$AE$3</f>
        <v>-1511.2544683579999</v>
      </c>
      <c r="I480">
        <f ca="1">F480-Krishna!$AF$3</f>
        <v>8555.0565507070023</v>
      </c>
      <c r="J480">
        <f t="shared" ca="1" si="55"/>
        <v>-2104.8897787743344</v>
      </c>
    </row>
    <row r="481" spans="1:10">
      <c r="A481">
        <v>476</v>
      </c>
      <c r="B481">
        <f t="shared" ca="1" si="50"/>
        <v>4.9222682775133975E-2</v>
      </c>
      <c r="C481" s="40">
        <f t="shared" ca="1" si="51"/>
        <v>0.77</v>
      </c>
      <c r="D481">
        <f t="shared" ca="1" si="52"/>
        <v>5570.526353851641</v>
      </c>
      <c r="E481">
        <f t="shared" ca="1" si="53"/>
        <v>7915.5318119211779</v>
      </c>
      <c r="F481">
        <f t="shared" ca="1" si="54"/>
        <v>10134.716749008265</v>
      </c>
      <c r="G481">
        <f ca="1">D481-Krishna!$AD$3</f>
        <v>-1139.1100097847229</v>
      </c>
      <c r="H481">
        <f ca="1">E481-Krishna!$AE$3</f>
        <v>-3103.8772789879122</v>
      </c>
      <c r="I481">
        <f ca="1">F481-Krishna!$AF$3</f>
        <v>-17454.919614628099</v>
      </c>
      <c r="J481">
        <f t="shared" ca="1" si="55"/>
        <v>-2345.0054580695369</v>
      </c>
    </row>
    <row r="482" spans="1:10">
      <c r="A482">
        <v>477</v>
      </c>
      <c r="B482">
        <f t="shared" ca="1" si="50"/>
        <v>0.99033130807199865</v>
      </c>
      <c r="C482" s="40">
        <f t="shared" ca="1" si="51"/>
        <v>0.97</v>
      </c>
      <c r="D482">
        <f t="shared" ca="1" si="52"/>
        <v>6699.0120780708176</v>
      </c>
      <c r="E482">
        <f t="shared" ca="1" si="53"/>
        <v>14769.322040883137</v>
      </c>
      <c r="F482">
        <f t="shared" ca="1" si="54"/>
        <v>33554.928823389317</v>
      </c>
      <c r="G482">
        <f ca="1">D482-Krishna!$AD$3</f>
        <v>-10.624285565546415</v>
      </c>
      <c r="H482">
        <f ca="1">E482-Krishna!$AE$3</f>
        <v>3749.9129499740466</v>
      </c>
      <c r="I482">
        <f ca="1">F482-Krishna!$AF$3</f>
        <v>5965.2924597529527</v>
      </c>
      <c r="J482">
        <f t="shared" ca="1" si="55"/>
        <v>-8070.3099628123191</v>
      </c>
    </row>
    <row r="483" spans="1:10">
      <c r="A483">
        <v>478</v>
      </c>
      <c r="B483">
        <f t="shared" ca="1" si="50"/>
        <v>0.67521590078697424</v>
      </c>
      <c r="C483" s="40">
        <f t="shared" ca="1" si="51"/>
        <v>0.94</v>
      </c>
      <c r="D483">
        <f t="shared" ca="1" si="52"/>
        <v>6550.4707892863917</v>
      </c>
      <c r="E483">
        <f t="shared" ca="1" si="53"/>
        <v>11981.362084012444</v>
      </c>
      <c r="F483">
        <f t="shared" ca="1" si="54"/>
        <v>33944.944030387553</v>
      </c>
      <c r="G483">
        <f ca="1">D483-Krishna!$AD$3</f>
        <v>-159.1655743499723</v>
      </c>
      <c r="H483">
        <f ca="1">E483-Krishna!$AE$3</f>
        <v>961.95299310335395</v>
      </c>
      <c r="I483">
        <f ca="1">F483-Krishna!$AF$3</f>
        <v>6355.3076667511887</v>
      </c>
      <c r="J483">
        <f t="shared" ca="1" si="55"/>
        <v>-5430.8912947260524</v>
      </c>
    </row>
    <row r="484" spans="1:10">
      <c r="A484">
        <v>479</v>
      </c>
      <c r="B484">
        <f t="shared" ca="1" si="50"/>
        <v>0.40927600240616258</v>
      </c>
      <c r="C484" s="40">
        <f t="shared" ca="1" si="51"/>
        <v>0.9</v>
      </c>
      <c r="D484">
        <f t="shared" ca="1" si="52"/>
        <v>7103.5870821681883</v>
      </c>
      <c r="E484">
        <f t="shared" ca="1" si="53"/>
        <v>10143.797540084743</v>
      </c>
      <c r="F484">
        <f t="shared" ca="1" si="54"/>
        <v>19419.252725045484</v>
      </c>
      <c r="G484">
        <f ca="1">D484-Krishna!$AD$3</f>
        <v>393.95071853182435</v>
      </c>
      <c r="H484">
        <f ca="1">E484-Krishna!$AE$3</f>
        <v>-875.61155082434743</v>
      </c>
      <c r="I484">
        <f ca="1">F484-Krishna!$AF$3</f>
        <v>-8170.3836385908799</v>
      </c>
      <c r="J484">
        <f t="shared" ca="1" si="55"/>
        <v>-3040.2104579165543</v>
      </c>
    </row>
    <row r="485" spans="1:10">
      <c r="A485">
        <v>480</v>
      </c>
      <c r="B485">
        <f t="shared" ca="1" si="50"/>
        <v>0.77223561713086197</v>
      </c>
      <c r="C485" s="40">
        <f t="shared" ca="1" si="51"/>
        <v>0.94</v>
      </c>
      <c r="D485">
        <f t="shared" ca="1" si="52"/>
        <v>7646.7565226469887</v>
      </c>
      <c r="E485">
        <f t="shared" ca="1" si="53"/>
        <v>13629.230298415072</v>
      </c>
      <c r="F485">
        <f t="shared" ca="1" si="54"/>
        <v>38135.249405369526</v>
      </c>
      <c r="G485">
        <f ca="1">D485-Krishna!$AD$3</f>
        <v>937.12015901062477</v>
      </c>
      <c r="H485">
        <f ca="1">E485-Krishna!$AE$3</f>
        <v>2609.8212075059819</v>
      </c>
      <c r="I485">
        <f ca="1">F485-Krishna!$AF$3</f>
        <v>10545.613041733162</v>
      </c>
      <c r="J485">
        <f t="shared" ca="1" si="55"/>
        <v>-5982.4737757680832</v>
      </c>
    </row>
    <row r="486" spans="1:10">
      <c r="A486">
        <v>481</v>
      </c>
      <c r="B486">
        <f t="shared" ca="1" si="50"/>
        <v>0.21047466566150164</v>
      </c>
      <c r="C486" s="40">
        <f t="shared" ca="1" si="51"/>
        <v>0.87</v>
      </c>
      <c r="D486">
        <f t="shared" ca="1" si="52"/>
        <v>7160.8827198897843</v>
      </c>
      <c r="E486">
        <f t="shared" ca="1" si="53"/>
        <v>6530.7128346971022</v>
      </c>
      <c r="F486">
        <f t="shared" ca="1" si="54"/>
        <v>33017.207058928019</v>
      </c>
      <c r="G486">
        <f ca="1">D486-Krishna!$AD$3</f>
        <v>451.24635625342034</v>
      </c>
      <c r="H486">
        <f ca="1">E486-Krishna!$AE$3</f>
        <v>-4488.6962562119879</v>
      </c>
      <c r="I486">
        <f ca="1">F486-Krishna!$AF$3</f>
        <v>5427.5706952916553</v>
      </c>
      <c r="J486">
        <f t="shared" ca="1" si="55"/>
        <v>630.16988519268216</v>
      </c>
    </row>
    <row r="487" spans="1:10">
      <c r="A487">
        <v>482</v>
      </c>
      <c r="B487">
        <f t="shared" ca="1" si="50"/>
        <v>0.85851000889591533</v>
      </c>
      <c r="C487" s="40">
        <f t="shared" ca="1" si="51"/>
        <v>0.95</v>
      </c>
      <c r="D487">
        <f t="shared" ca="1" si="52"/>
        <v>8126.0002742546285</v>
      </c>
      <c r="E487">
        <f t="shared" ca="1" si="53"/>
        <v>12900.076987139839</v>
      </c>
      <c r="F487">
        <f t="shared" ca="1" si="54"/>
        <v>33613.589898837308</v>
      </c>
      <c r="G487">
        <f ca="1">D487-Krishna!$AD$3</f>
        <v>1416.3639106182645</v>
      </c>
      <c r="H487">
        <f ca="1">E487-Krishna!$AE$3</f>
        <v>1880.6678962307487</v>
      </c>
      <c r="I487">
        <f ca="1">F487-Krishna!$AF$3</f>
        <v>6023.9535352009443</v>
      </c>
      <c r="J487">
        <f t="shared" ca="1" si="55"/>
        <v>-4774.0767128852103</v>
      </c>
    </row>
    <row r="488" spans="1:10">
      <c r="A488">
        <v>483</v>
      </c>
      <c r="B488">
        <f t="shared" ca="1" si="50"/>
        <v>0.86996589532371782</v>
      </c>
      <c r="C488" s="40">
        <f t="shared" ca="1" si="51"/>
        <v>0.95</v>
      </c>
      <c r="D488">
        <f t="shared" ca="1" si="52"/>
        <v>7203.3230664340399</v>
      </c>
      <c r="E488">
        <f t="shared" ca="1" si="53"/>
        <v>15130.079336262783</v>
      </c>
      <c r="F488">
        <f t="shared" ca="1" si="54"/>
        <v>38634.063189875247</v>
      </c>
      <c r="G488">
        <f ca="1">D488-Krishna!$AD$3</f>
        <v>493.68670279767593</v>
      </c>
      <c r="H488">
        <f ca="1">E488-Krishna!$AE$3</f>
        <v>4110.6702453536927</v>
      </c>
      <c r="I488">
        <f ca="1">F488-Krishna!$AF$3</f>
        <v>11044.426826238883</v>
      </c>
      <c r="J488">
        <f t="shared" ca="1" si="55"/>
        <v>-7926.7562698287429</v>
      </c>
    </row>
    <row r="489" spans="1:10">
      <c r="A489">
        <v>484</v>
      </c>
      <c r="B489">
        <f t="shared" ca="1" si="50"/>
        <v>0.89350995001370714</v>
      </c>
      <c r="C489" s="40">
        <f t="shared" ca="1" si="51"/>
        <v>0.95</v>
      </c>
      <c r="D489">
        <f t="shared" ca="1" si="52"/>
        <v>5816.196909553516</v>
      </c>
      <c r="E489">
        <f t="shared" ca="1" si="53"/>
        <v>10103.747413005842</v>
      </c>
      <c r="F489">
        <f t="shared" ca="1" si="54"/>
        <v>32270.95781715558</v>
      </c>
      <c r="G489">
        <f ca="1">D489-Krishna!$AD$3</f>
        <v>-893.43945408284799</v>
      </c>
      <c r="H489">
        <f ca="1">E489-Krishna!$AE$3</f>
        <v>-915.66167790324835</v>
      </c>
      <c r="I489">
        <f ca="1">F489-Krishna!$AF$3</f>
        <v>4681.3214535192164</v>
      </c>
      <c r="J489">
        <f t="shared" ca="1" si="55"/>
        <v>-4287.5505034523258</v>
      </c>
    </row>
    <row r="490" spans="1:10">
      <c r="A490">
        <v>485</v>
      </c>
      <c r="B490">
        <f t="shared" ca="1" si="50"/>
        <v>0.91543970990925927</v>
      </c>
      <c r="C490" s="40">
        <f t="shared" ca="1" si="51"/>
        <v>0.96</v>
      </c>
      <c r="D490">
        <f t="shared" ca="1" si="52"/>
        <v>7188.3473815598545</v>
      </c>
      <c r="E490">
        <f t="shared" ca="1" si="53"/>
        <v>14779.953610395776</v>
      </c>
      <c r="F490">
        <f t="shared" ca="1" si="54"/>
        <v>37497.077542832943</v>
      </c>
      <c r="G490">
        <f ca="1">D490-Krishna!$AD$3</f>
        <v>478.71101792349054</v>
      </c>
      <c r="H490">
        <f ca="1">E490-Krishna!$AE$3</f>
        <v>3760.5445194866861</v>
      </c>
      <c r="I490">
        <f ca="1">F490-Krishna!$AF$3</f>
        <v>9907.4411791965795</v>
      </c>
      <c r="J490">
        <f t="shared" ca="1" si="55"/>
        <v>-7591.6062288359217</v>
      </c>
    </row>
    <row r="491" spans="1:10">
      <c r="A491">
        <v>486</v>
      </c>
      <c r="B491">
        <f t="shared" ca="1" si="50"/>
        <v>0.70079667596988526</v>
      </c>
      <c r="C491" s="40">
        <f t="shared" ca="1" si="51"/>
        <v>0.94</v>
      </c>
      <c r="D491">
        <f t="shared" ca="1" si="52"/>
        <v>6818.1892919193224</v>
      </c>
      <c r="E491">
        <f t="shared" ca="1" si="53"/>
        <v>11741.445482446712</v>
      </c>
      <c r="F491">
        <f t="shared" ca="1" si="54"/>
        <v>35992.393214533877</v>
      </c>
      <c r="G491">
        <f ca="1">D491-Krishna!$AD$3</f>
        <v>108.55292828295842</v>
      </c>
      <c r="H491">
        <f ca="1">E491-Krishna!$AE$3</f>
        <v>722.03639153762197</v>
      </c>
      <c r="I491">
        <f ca="1">F491-Krishna!$AF$3</f>
        <v>8402.7568508975128</v>
      </c>
      <c r="J491">
        <f t="shared" ca="1" si="55"/>
        <v>-4923.2561905273897</v>
      </c>
    </row>
    <row r="492" spans="1:10">
      <c r="A492">
        <v>487</v>
      </c>
      <c r="B492">
        <f t="shared" ca="1" si="50"/>
        <v>0.19892825247739832</v>
      </c>
      <c r="C492" s="40">
        <f t="shared" ca="1" si="51"/>
        <v>0.87</v>
      </c>
      <c r="D492">
        <f t="shared" ca="1" si="52"/>
        <v>7289.5712973689306</v>
      </c>
      <c r="E492">
        <f t="shared" ca="1" si="53"/>
        <v>13135.836232439826</v>
      </c>
      <c r="F492">
        <f t="shared" ca="1" si="54"/>
        <v>25657.867659505268</v>
      </c>
      <c r="G492">
        <f ca="1">D492-Krishna!$AD$3</f>
        <v>579.93493373256661</v>
      </c>
      <c r="H492">
        <f ca="1">E492-Krishna!$AE$3</f>
        <v>2116.4271415307358</v>
      </c>
      <c r="I492">
        <f ca="1">F492-Krishna!$AF$3</f>
        <v>-1931.7687041310965</v>
      </c>
      <c r="J492">
        <f t="shared" ca="1" si="55"/>
        <v>-5846.2649350708953</v>
      </c>
    </row>
    <row r="493" spans="1:10">
      <c r="A493">
        <v>488</v>
      </c>
      <c r="B493">
        <f t="shared" ca="1" si="50"/>
        <v>0.74305225231116523</v>
      </c>
      <c r="C493" s="40">
        <f t="shared" ca="1" si="51"/>
        <v>0.94</v>
      </c>
      <c r="D493">
        <f t="shared" ca="1" si="52"/>
        <v>7449.6438171589198</v>
      </c>
      <c r="E493">
        <f t="shared" ca="1" si="53"/>
        <v>4868.6936217540861</v>
      </c>
      <c r="F493">
        <f t="shared" ca="1" si="54"/>
        <v>37194.606091839574</v>
      </c>
      <c r="G493">
        <f ca="1">D493-Krishna!$AD$3</f>
        <v>740.00745352255581</v>
      </c>
      <c r="H493">
        <f ca="1">E493-Krishna!$AE$3</f>
        <v>-6150.715469155004</v>
      </c>
      <c r="I493">
        <f ca="1">F493-Krishna!$AF$3</f>
        <v>9604.9697282032103</v>
      </c>
      <c r="J493">
        <f t="shared" ca="1" si="55"/>
        <v>2580.9501954048337</v>
      </c>
    </row>
    <row r="494" spans="1:10">
      <c r="A494">
        <v>489</v>
      </c>
      <c r="B494">
        <f t="shared" ca="1" si="50"/>
        <v>0.40891545296337561</v>
      </c>
      <c r="C494" s="40">
        <f t="shared" ca="1" si="51"/>
        <v>0.9</v>
      </c>
      <c r="D494">
        <f t="shared" ca="1" si="52"/>
        <v>6821.1246783227807</v>
      </c>
      <c r="E494">
        <f t="shared" ca="1" si="53"/>
        <v>17171.807612579541</v>
      </c>
      <c r="F494">
        <f t="shared" ca="1" si="54"/>
        <v>30507.95256794558</v>
      </c>
      <c r="G494">
        <f ca="1">D494-Krishna!$AD$3</f>
        <v>111.48831468641674</v>
      </c>
      <c r="H494">
        <f ca="1">E494-Krishna!$AE$3</f>
        <v>6152.3985216704514</v>
      </c>
      <c r="I494">
        <f ca="1">F494-Krishna!$AF$3</f>
        <v>2918.3162043092161</v>
      </c>
      <c r="J494">
        <f t="shared" ca="1" si="55"/>
        <v>-10350.682934256762</v>
      </c>
    </row>
    <row r="495" spans="1:10">
      <c r="A495">
        <v>490</v>
      </c>
      <c r="B495">
        <f t="shared" ca="1" si="50"/>
        <v>0.90398207720908375</v>
      </c>
      <c r="C495" s="40">
        <f t="shared" ca="1" si="51"/>
        <v>0.95</v>
      </c>
      <c r="D495">
        <f t="shared" ca="1" si="52"/>
        <v>6577.2132099798728</v>
      </c>
      <c r="E495">
        <f t="shared" ca="1" si="53"/>
        <v>17138.093883289999</v>
      </c>
      <c r="F495">
        <f t="shared" ca="1" si="54"/>
        <v>23372.919833134474</v>
      </c>
      <c r="G495">
        <f ca="1">D495-Krishna!$AD$3</f>
        <v>-132.42315365649119</v>
      </c>
      <c r="H495">
        <f ca="1">E495-Krishna!$AE$3</f>
        <v>6118.6847923809091</v>
      </c>
      <c r="I495">
        <f ca="1">F495-Krishna!$AF$3</f>
        <v>-4216.7165305018898</v>
      </c>
      <c r="J495">
        <f t="shared" ca="1" si="55"/>
        <v>-10560.880673310126</v>
      </c>
    </row>
    <row r="496" spans="1:10">
      <c r="A496">
        <v>491</v>
      </c>
      <c r="B496">
        <f t="shared" ca="1" si="50"/>
        <v>0.58844273606608333</v>
      </c>
      <c r="C496" s="40">
        <f t="shared" ca="1" si="51"/>
        <v>0.93</v>
      </c>
      <c r="D496">
        <f t="shared" ca="1" si="52"/>
        <v>7288.6144090653634</v>
      </c>
      <c r="E496">
        <f t="shared" ca="1" si="53"/>
        <v>12014.591288328909</v>
      </c>
      <c r="F496">
        <f t="shared" ca="1" si="54"/>
        <v>24176.263115354988</v>
      </c>
      <c r="G496">
        <f ca="1">D496-Krishna!$AD$3</f>
        <v>578.97804542899939</v>
      </c>
      <c r="H496">
        <f ca="1">E496-Krishna!$AE$3</f>
        <v>995.1821974198192</v>
      </c>
      <c r="I496">
        <f ca="1">F496-Krishna!$AF$3</f>
        <v>-3413.3732482813757</v>
      </c>
      <c r="J496">
        <f t="shared" ca="1" si="55"/>
        <v>-4725.9768792635459</v>
      </c>
    </row>
    <row r="497" spans="1:10">
      <c r="A497">
        <v>492</v>
      </c>
      <c r="B497">
        <f t="shared" ca="1" si="50"/>
        <v>0.10902484143675228</v>
      </c>
      <c r="C497" s="40">
        <f t="shared" ca="1" si="51"/>
        <v>0.8</v>
      </c>
      <c r="D497">
        <f t="shared" ca="1" si="52"/>
        <v>6303.8821516931066</v>
      </c>
      <c r="E497">
        <f t="shared" ca="1" si="53"/>
        <v>7541.6331111728477</v>
      </c>
      <c r="F497">
        <f t="shared" ca="1" si="54"/>
        <v>20488.715748773502</v>
      </c>
      <c r="G497">
        <f ca="1">D497-Krishna!$AD$3</f>
        <v>-405.75421194325736</v>
      </c>
      <c r="H497">
        <f ca="1">E497-Krishna!$AE$3</f>
        <v>-3477.7759797362423</v>
      </c>
      <c r="I497">
        <f ca="1">F497-Krishna!$AF$3</f>
        <v>-7100.9206148628618</v>
      </c>
      <c r="J497">
        <f t="shared" ca="1" si="55"/>
        <v>-1237.7509594797411</v>
      </c>
    </row>
    <row r="498" spans="1:10">
      <c r="A498">
        <v>493</v>
      </c>
      <c r="B498">
        <f t="shared" ca="1" si="50"/>
        <v>0.2377340289354487</v>
      </c>
      <c r="C498" s="40">
        <f t="shared" ca="1" si="51"/>
        <v>0.89</v>
      </c>
      <c r="D498">
        <f t="shared" ca="1" si="52"/>
        <v>7225.4130215536879</v>
      </c>
      <c r="E498">
        <f t="shared" ca="1" si="53"/>
        <v>10520.145581491019</v>
      </c>
      <c r="F498">
        <f t="shared" ca="1" si="54"/>
        <v>31118.580407040354</v>
      </c>
      <c r="G498">
        <f ca="1">D498-Krishna!$AD$3</f>
        <v>515.77665791732397</v>
      </c>
      <c r="H498">
        <f ca="1">E498-Krishna!$AE$3</f>
        <v>-499.26350941807141</v>
      </c>
      <c r="I498">
        <f ca="1">F498-Krishna!$AF$3</f>
        <v>3528.9440434039898</v>
      </c>
      <c r="J498">
        <f t="shared" ca="1" si="55"/>
        <v>-3294.7325599373307</v>
      </c>
    </row>
    <row r="499" spans="1:10">
      <c r="A499">
        <v>494</v>
      </c>
      <c r="B499">
        <f t="shared" ca="1" si="50"/>
        <v>0.40167354465397986</v>
      </c>
      <c r="C499" s="40">
        <f t="shared" ca="1" si="51"/>
        <v>0.9</v>
      </c>
      <c r="D499">
        <f t="shared" ca="1" si="52"/>
        <v>7797.3365291780237</v>
      </c>
      <c r="E499">
        <f t="shared" ca="1" si="53"/>
        <v>9861.4547278367809</v>
      </c>
      <c r="F499">
        <f t="shared" ca="1" si="54"/>
        <v>24508.589344859436</v>
      </c>
      <c r="G499">
        <f ca="1">D499-Krishna!$AD$3</f>
        <v>1087.7001655416598</v>
      </c>
      <c r="H499">
        <f ca="1">E499-Krishna!$AE$3</f>
        <v>-1157.9543630723092</v>
      </c>
      <c r="I499">
        <f ca="1">F499-Krishna!$AF$3</f>
        <v>-3081.0470187769279</v>
      </c>
      <c r="J499">
        <f t="shared" ca="1" si="55"/>
        <v>-2064.1181986587571</v>
      </c>
    </row>
    <row r="500" spans="1:10">
      <c r="A500">
        <v>495</v>
      </c>
      <c r="B500">
        <f t="shared" ca="1" si="50"/>
        <v>0.22144536376529489</v>
      </c>
      <c r="C500" s="40">
        <f t="shared" ca="1" si="51"/>
        <v>0.87</v>
      </c>
      <c r="D500">
        <f t="shared" ca="1" si="52"/>
        <v>6358.4022722042328</v>
      </c>
      <c r="E500">
        <f t="shared" ca="1" si="53"/>
        <v>11980.999617906115</v>
      </c>
      <c r="F500">
        <f t="shared" ca="1" si="54"/>
        <v>30174.459438211688</v>
      </c>
      <c r="G500">
        <f ca="1">D500-Krishna!$AD$3</f>
        <v>-351.23409143213121</v>
      </c>
      <c r="H500">
        <f ca="1">E500-Krishna!$AE$3</f>
        <v>961.59052699702443</v>
      </c>
      <c r="I500">
        <f ca="1">F500-Krishna!$AF$3</f>
        <v>2584.8230745753244</v>
      </c>
      <c r="J500">
        <f t="shared" ca="1" si="55"/>
        <v>-5622.5973457018817</v>
      </c>
    </row>
    <row r="501" spans="1:10">
      <c r="A501">
        <v>496</v>
      </c>
      <c r="B501">
        <f t="shared" ca="1" si="50"/>
        <v>0.13344830134520214</v>
      </c>
      <c r="C501" s="40">
        <f t="shared" ca="1" si="51"/>
        <v>0.8</v>
      </c>
      <c r="D501">
        <f t="shared" ca="1" si="52"/>
        <v>6550.1718147867869</v>
      </c>
      <c r="E501">
        <f t="shared" ca="1" si="53"/>
        <v>6981.5688758858032</v>
      </c>
      <c r="F501">
        <f t="shared" ca="1" si="54"/>
        <v>19321.872020236187</v>
      </c>
      <c r="G501">
        <f ca="1">D501-Krishna!$AD$3</f>
        <v>-159.46454884957711</v>
      </c>
      <c r="H501">
        <f ca="1">E501-Krishna!$AE$3</f>
        <v>-4037.8402150232869</v>
      </c>
      <c r="I501">
        <f ca="1">F501-Krishna!$AF$3</f>
        <v>-8267.7643434001766</v>
      </c>
      <c r="J501">
        <f t="shared" ca="1" si="55"/>
        <v>-431.39706109901636</v>
      </c>
    </row>
    <row r="502" spans="1:10">
      <c r="A502">
        <v>497</v>
      </c>
      <c r="B502">
        <f t="shared" ca="1" si="50"/>
        <v>0.60432639294671808</v>
      </c>
      <c r="C502" s="40">
        <f t="shared" ca="1" si="51"/>
        <v>0.94</v>
      </c>
      <c r="D502">
        <f t="shared" ca="1" si="52"/>
        <v>6540.3492432877465</v>
      </c>
      <c r="E502">
        <f t="shared" ca="1" si="53"/>
        <v>13820.061347233068</v>
      </c>
      <c r="F502">
        <f t="shared" ca="1" si="54"/>
        <v>34410.810361355121</v>
      </c>
      <c r="G502">
        <f ca="1">D502-Krishna!$AD$3</f>
        <v>-169.28712034861746</v>
      </c>
      <c r="H502">
        <f ca="1">E502-Krishna!$AE$3</f>
        <v>2800.6522563239778</v>
      </c>
      <c r="I502">
        <f ca="1">F502-Krishna!$AF$3</f>
        <v>6821.1739977187572</v>
      </c>
      <c r="J502">
        <f t="shared" ca="1" si="55"/>
        <v>-7279.7121039453214</v>
      </c>
    </row>
    <row r="503" spans="1:10">
      <c r="A503">
        <v>498</v>
      </c>
      <c r="B503">
        <f t="shared" ca="1" si="50"/>
        <v>0.38345849360208994</v>
      </c>
      <c r="C503" s="40">
        <f t="shared" ca="1" si="51"/>
        <v>0.9</v>
      </c>
      <c r="D503">
        <f t="shared" ca="1" si="52"/>
        <v>6022.1242776731651</v>
      </c>
      <c r="E503">
        <f t="shared" ca="1" si="53"/>
        <v>8971.868021154798</v>
      </c>
      <c r="F503">
        <f t="shared" ca="1" si="54"/>
        <v>33901.402608121585</v>
      </c>
      <c r="G503">
        <f ca="1">D503-Krishna!$AD$3</f>
        <v>-687.51208596319884</v>
      </c>
      <c r="H503">
        <f ca="1">E503-Krishna!$AE$3</f>
        <v>-2047.541069754292</v>
      </c>
      <c r="I503">
        <f ca="1">F503-Krishna!$AF$3</f>
        <v>6311.7662444852213</v>
      </c>
      <c r="J503">
        <f t="shared" ca="1" si="55"/>
        <v>-2949.7437434816329</v>
      </c>
    </row>
    <row r="504" spans="1:10">
      <c r="A504">
        <v>499</v>
      </c>
      <c r="B504">
        <f t="shared" ca="1" si="50"/>
        <v>0.18001426857635938</v>
      </c>
      <c r="C504" s="40">
        <f t="shared" ca="1" si="51"/>
        <v>0.81</v>
      </c>
      <c r="D504">
        <f t="shared" ca="1" si="52"/>
        <v>5426.804240128833</v>
      </c>
      <c r="E504">
        <f t="shared" ca="1" si="53"/>
        <v>6993.9530985484525</v>
      </c>
      <c r="F504">
        <f t="shared" ca="1" si="54"/>
        <v>15431.263877357018</v>
      </c>
      <c r="G504">
        <f ca="1">D504-Krishna!$AD$3</f>
        <v>-1282.8321235075309</v>
      </c>
      <c r="H504">
        <f ca="1">E504-Krishna!$AE$3</f>
        <v>-4025.4559923606375</v>
      </c>
      <c r="I504">
        <f ca="1">F504-Krishna!$AF$3</f>
        <v>-12158.372486279346</v>
      </c>
      <c r="J504">
        <f t="shared" ca="1" si="55"/>
        <v>-1567.1488584196195</v>
      </c>
    </row>
    <row r="505" spans="1:10">
      <c r="A505">
        <v>500</v>
      </c>
      <c r="B505">
        <f t="shared" ca="1" si="50"/>
        <v>0.14099190296246555</v>
      </c>
      <c r="C505" s="40">
        <f t="shared" ca="1" si="51"/>
        <v>0.81</v>
      </c>
      <c r="D505">
        <f t="shared" ca="1" si="52"/>
        <v>6616.4104920921491</v>
      </c>
      <c r="E505">
        <f t="shared" ca="1" si="53"/>
        <v>11707.854541038727</v>
      </c>
      <c r="F505">
        <f t="shared" ca="1" si="54"/>
        <v>20468.208568257392</v>
      </c>
      <c r="G505">
        <f ca="1">D505-Krishna!$AD$3</f>
        <v>-93.225871544214897</v>
      </c>
      <c r="H505">
        <f ca="1">E505-Krishna!$AE$3</f>
        <v>688.44545012963681</v>
      </c>
      <c r="I505">
        <f ca="1">F505-Krishna!$AF$3</f>
        <v>-7121.4277953789715</v>
      </c>
      <c r="J505">
        <f t="shared" ca="1" si="55"/>
        <v>-5091.4440489465778</v>
      </c>
    </row>
    <row r="506" spans="1:10">
      <c r="A506">
        <v>501</v>
      </c>
      <c r="B506">
        <f t="shared" ca="1" si="50"/>
        <v>0.32526356060719364</v>
      </c>
      <c r="C506" s="40">
        <f t="shared" ca="1" si="51"/>
        <v>0.9</v>
      </c>
      <c r="D506">
        <f t="shared" ca="1" si="52"/>
        <v>6247.6202166025123</v>
      </c>
      <c r="E506">
        <f t="shared" ca="1" si="53"/>
        <v>14106.854561087846</v>
      </c>
      <c r="F506">
        <f t="shared" ca="1" si="54"/>
        <v>35962.867103179844</v>
      </c>
      <c r="G506">
        <f ca="1">D506-Krishna!$AD$3</f>
        <v>-462.01614703385167</v>
      </c>
      <c r="H506">
        <f ca="1">E506-Krishna!$AE$3</f>
        <v>3087.4454701787563</v>
      </c>
      <c r="I506">
        <f ca="1">F506-Krishna!$AF$3</f>
        <v>8373.23073954348</v>
      </c>
      <c r="J506">
        <f t="shared" ca="1" si="55"/>
        <v>-7859.2343444853341</v>
      </c>
    </row>
    <row r="507" spans="1:10">
      <c r="A507">
        <v>502</v>
      </c>
      <c r="B507">
        <f t="shared" ca="1" si="50"/>
        <v>0.91758669883750688</v>
      </c>
      <c r="C507" s="40">
        <f t="shared" ca="1" si="51"/>
        <v>0.96</v>
      </c>
      <c r="D507">
        <f t="shared" ca="1" si="52"/>
        <v>7032.2851520155946</v>
      </c>
      <c r="E507">
        <f t="shared" ca="1" si="53"/>
        <v>12926.611462798815</v>
      </c>
      <c r="F507">
        <f t="shared" ca="1" si="54"/>
        <v>38873.46970182503</v>
      </c>
      <c r="G507">
        <f ca="1">D507-Krishna!$AD$3</f>
        <v>322.64878837923061</v>
      </c>
      <c r="H507">
        <f ca="1">E507-Krishna!$AE$3</f>
        <v>1907.2023718897253</v>
      </c>
      <c r="I507">
        <f ca="1">F507-Krishna!$AF$3</f>
        <v>11283.833338188666</v>
      </c>
      <c r="J507">
        <f t="shared" ca="1" si="55"/>
        <v>-5894.3263107832208</v>
      </c>
    </row>
    <row r="508" spans="1:10">
      <c r="A508">
        <v>503</v>
      </c>
      <c r="B508">
        <f t="shared" ca="1" si="50"/>
        <v>0.10123888544829807</v>
      </c>
      <c r="C508" s="40">
        <f t="shared" ca="1" si="51"/>
        <v>0.8</v>
      </c>
      <c r="D508">
        <f t="shared" ca="1" si="52"/>
        <v>6331.8608952997265</v>
      </c>
      <c r="E508">
        <f t="shared" ca="1" si="53"/>
        <v>9601.9873166062243</v>
      </c>
      <c r="F508">
        <f t="shared" ca="1" si="54"/>
        <v>15561.375063108648</v>
      </c>
      <c r="G508">
        <f ca="1">D508-Krishna!$AD$3</f>
        <v>-377.77546833663746</v>
      </c>
      <c r="H508">
        <f ca="1">E508-Krishna!$AE$3</f>
        <v>-1417.4217743028657</v>
      </c>
      <c r="I508">
        <f ca="1">F508-Krishna!$AF$3</f>
        <v>-12028.261300527716</v>
      </c>
      <c r="J508">
        <f t="shared" ca="1" si="55"/>
        <v>-3270.1264213064978</v>
      </c>
    </row>
    <row r="509" spans="1:10">
      <c r="A509">
        <v>504</v>
      </c>
      <c r="B509">
        <f t="shared" ca="1" si="50"/>
        <v>0.24072238099301091</v>
      </c>
      <c r="C509" s="40">
        <f t="shared" ca="1" si="51"/>
        <v>0.89</v>
      </c>
      <c r="D509">
        <f t="shared" ca="1" si="52"/>
        <v>5792.0738597684676</v>
      </c>
      <c r="E509">
        <f t="shared" ca="1" si="53"/>
        <v>10720.150669715928</v>
      </c>
      <c r="F509">
        <f t="shared" ca="1" si="54"/>
        <v>34991.101732991803</v>
      </c>
      <c r="G509">
        <f ca="1">D509-Krishna!$AD$3</f>
        <v>-917.56250386789634</v>
      </c>
      <c r="H509">
        <f ca="1">E509-Krishna!$AE$3</f>
        <v>-299.25842119316258</v>
      </c>
      <c r="I509">
        <f ca="1">F509-Krishna!$AF$3</f>
        <v>7401.4653693554392</v>
      </c>
      <c r="J509">
        <f t="shared" ca="1" si="55"/>
        <v>-4928.0768099474599</v>
      </c>
    </row>
    <row r="510" spans="1:10">
      <c r="A510">
        <v>505</v>
      </c>
      <c r="B510">
        <f t="shared" ca="1" si="50"/>
        <v>0.69296344102624552</v>
      </c>
      <c r="C510" s="40">
        <f t="shared" ca="1" si="51"/>
        <v>0.94</v>
      </c>
      <c r="D510">
        <f t="shared" ca="1" si="52"/>
        <v>7108.0789177453871</v>
      </c>
      <c r="E510">
        <f t="shared" ca="1" si="53"/>
        <v>15180.43024627303</v>
      </c>
      <c r="F510">
        <f t="shared" ca="1" si="54"/>
        <v>39516.243946446928</v>
      </c>
      <c r="G510">
        <f ca="1">D510-Krishna!$AD$3</f>
        <v>398.44255410902315</v>
      </c>
      <c r="H510">
        <f ca="1">E510-Krishna!$AE$3</f>
        <v>4161.0211553639401</v>
      </c>
      <c r="I510">
        <f ca="1">F510-Krishna!$AF$3</f>
        <v>11926.607582810564</v>
      </c>
      <c r="J510">
        <f t="shared" ca="1" si="55"/>
        <v>-8072.3513285276431</v>
      </c>
    </row>
    <row r="511" spans="1:10">
      <c r="A511">
        <v>506</v>
      </c>
      <c r="B511">
        <f t="shared" ca="1" si="50"/>
        <v>0.43397871108276265</v>
      </c>
      <c r="C511" s="40">
        <f t="shared" ca="1" si="51"/>
        <v>0.9</v>
      </c>
      <c r="D511">
        <f t="shared" ca="1" si="52"/>
        <v>8058.7302041021439</v>
      </c>
      <c r="E511">
        <f t="shared" ca="1" si="53"/>
        <v>10372.372738047801</v>
      </c>
      <c r="F511">
        <f t="shared" ca="1" si="54"/>
        <v>26177.339931626972</v>
      </c>
      <c r="G511">
        <f ca="1">D511-Krishna!$AD$3</f>
        <v>1349.09384046578</v>
      </c>
      <c r="H511">
        <f ca="1">E511-Krishna!$AE$3</f>
        <v>-647.03635286128883</v>
      </c>
      <c r="I511">
        <f ca="1">F511-Krishna!$AF$3</f>
        <v>-1412.2964320093924</v>
      </c>
      <c r="J511">
        <f t="shared" ca="1" si="55"/>
        <v>-2313.6425339456573</v>
      </c>
    </row>
    <row r="512" spans="1:10">
      <c r="A512">
        <v>507</v>
      </c>
      <c r="B512">
        <f t="shared" ca="1" si="50"/>
        <v>7.0400506751431835E-2</v>
      </c>
      <c r="C512" s="40">
        <f t="shared" ca="1" si="51"/>
        <v>0.77</v>
      </c>
      <c r="D512">
        <f t="shared" ca="1" si="52"/>
        <v>4953.0281840104944</v>
      </c>
      <c r="E512">
        <f t="shared" ca="1" si="53"/>
        <v>6211.8325416696662</v>
      </c>
      <c r="F512">
        <f t="shared" ca="1" si="54"/>
        <v>12658.528413275424</v>
      </c>
      <c r="G512">
        <f ca="1">D512-Krishna!$AD$3</f>
        <v>-1756.6081796258695</v>
      </c>
      <c r="H512">
        <f ca="1">E512-Krishna!$AE$3</f>
        <v>-4807.5765492394239</v>
      </c>
      <c r="I512">
        <f ca="1">F512-Krishna!$AF$3</f>
        <v>-14931.10795036094</v>
      </c>
      <c r="J512">
        <f t="shared" ca="1" si="55"/>
        <v>-1258.8043576591717</v>
      </c>
    </row>
    <row r="513" spans="1:10">
      <c r="A513">
        <v>508</v>
      </c>
      <c r="B513">
        <f t="shared" ca="1" si="50"/>
        <v>0.76094589883413077</v>
      </c>
      <c r="C513" s="40">
        <f t="shared" ca="1" si="51"/>
        <v>0.94</v>
      </c>
      <c r="D513">
        <f t="shared" ca="1" si="52"/>
        <v>6458.4366933962419</v>
      </c>
      <c r="E513">
        <f t="shared" ca="1" si="53"/>
        <v>10612.334857059965</v>
      </c>
      <c r="F513">
        <f t="shared" ca="1" si="54"/>
        <v>25712.809052406104</v>
      </c>
      <c r="G513">
        <f ca="1">D513-Krishna!$AD$3</f>
        <v>-251.19967024012203</v>
      </c>
      <c r="H513">
        <f ca="1">E513-Krishna!$AE$3</f>
        <v>-407.07423384912545</v>
      </c>
      <c r="I513">
        <f ca="1">F513-Krishna!$AF$3</f>
        <v>-1876.8273112302595</v>
      </c>
      <c r="J513">
        <f t="shared" ca="1" si="55"/>
        <v>-4153.8981636637227</v>
      </c>
    </row>
    <row r="514" spans="1:10">
      <c r="A514">
        <v>509</v>
      </c>
      <c r="B514">
        <f t="shared" ca="1" si="50"/>
        <v>4.0952298991817848E-2</v>
      </c>
      <c r="C514" s="40">
        <f t="shared" ca="1" si="51"/>
        <v>0.74</v>
      </c>
      <c r="D514">
        <f t="shared" ca="1" si="52"/>
        <v>6252.1399983697538</v>
      </c>
      <c r="E514">
        <f t="shared" ca="1" si="53"/>
        <v>8262.9580515450325</v>
      </c>
      <c r="F514">
        <f t="shared" ca="1" si="54"/>
        <v>12384.521650199214</v>
      </c>
      <c r="G514">
        <f ca="1">D514-Krishna!$AD$3</f>
        <v>-457.49636526661016</v>
      </c>
      <c r="H514">
        <f ca="1">E514-Krishna!$AE$3</f>
        <v>-2756.4510393640576</v>
      </c>
      <c r="I514">
        <f ca="1">F514-Krishna!$AF$3</f>
        <v>-15205.114713437149</v>
      </c>
      <c r="J514">
        <f t="shared" ca="1" si="55"/>
        <v>-2010.8180531752787</v>
      </c>
    </row>
    <row r="515" spans="1:10">
      <c r="A515">
        <v>510</v>
      </c>
      <c r="B515">
        <f t="shared" ca="1" si="50"/>
        <v>0.8610306332534865</v>
      </c>
      <c r="C515" s="40">
        <f t="shared" ca="1" si="51"/>
        <v>0.95</v>
      </c>
      <c r="D515">
        <f t="shared" ca="1" si="52"/>
        <v>7511.4293558544505</v>
      </c>
      <c r="E515">
        <f t="shared" ca="1" si="53"/>
        <v>12006.598013928828</v>
      </c>
      <c r="F515">
        <f t="shared" ca="1" si="54"/>
        <v>27224.644487386227</v>
      </c>
      <c r="G515">
        <f ca="1">D515-Krishna!$AD$3</f>
        <v>801.79299221808651</v>
      </c>
      <c r="H515">
        <f ca="1">E515-Krishna!$AE$3</f>
        <v>987.18892301973756</v>
      </c>
      <c r="I515">
        <f ca="1">F515-Krishna!$AF$3</f>
        <v>-364.99187625013656</v>
      </c>
      <c r="J515">
        <f t="shared" ca="1" si="55"/>
        <v>-4495.1686580743772</v>
      </c>
    </row>
    <row r="516" spans="1:10">
      <c r="A516">
        <v>511</v>
      </c>
      <c r="B516">
        <f t="shared" ca="1" si="50"/>
        <v>7.4034800854525962E-2</v>
      </c>
      <c r="C516" s="40">
        <f t="shared" ca="1" si="51"/>
        <v>0.77</v>
      </c>
      <c r="D516">
        <f t="shared" ca="1" si="52"/>
        <v>5499.9769320521318</v>
      </c>
      <c r="E516">
        <f t="shared" ca="1" si="53"/>
        <v>4902.3094983585233</v>
      </c>
      <c r="F516">
        <f t="shared" ca="1" si="54"/>
        <v>9620.8126083995721</v>
      </c>
      <c r="G516">
        <f ca="1">D516-Krishna!$AD$3</f>
        <v>-1209.6594315842322</v>
      </c>
      <c r="H516">
        <f ca="1">E516-Krishna!$AE$3</f>
        <v>-6117.0995925505667</v>
      </c>
      <c r="I516">
        <f ca="1">F516-Krishna!$AF$3</f>
        <v>-17968.823755236794</v>
      </c>
      <c r="J516">
        <f t="shared" ca="1" si="55"/>
        <v>597.66743369360847</v>
      </c>
    </row>
    <row r="517" spans="1:10">
      <c r="A517">
        <v>512</v>
      </c>
      <c r="B517">
        <f t="shared" ca="1" si="50"/>
        <v>7.2322893278391032E-2</v>
      </c>
      <c r="C517" s="40">
        <f t="shared" ca="1" si="51"/>
        <v>0.77</v>
      </c>
      <c r="D517">
        <f t="shared" ca="1" si="52"/>
        <v>5768.3968222513595</v>
      </c>
      <c r="E517">
        <f t="shared" ca="1" si="53"/>
        <v>9261.9301760975904</v>
      </c>
      <c r="F517">
        <f t="shared" ca="1" si="54"/>
        <v>-965.57858859052976</v>
      </c>
      <c r="G517">
        <f ca="1">D517-Krishna!$AD$3</f>
        <v>-941.23954138500449</v>
      </c>
      <c r="H517">
        <f ca="1">E517-Krishna!$AE$3</f>
        <v>-1757.4789148114996</v>
      </c>
      <c r="I517">
        <f ca="1">F517-Krishna!$AF$3</f>
        <v>-28555.214952226896</v>
      </c>
      <c r="J517">
        <f t="shared" ca="1" si="55"/>
        <v>-3493.533353846231</v>
      </c>
    </row>
    <row r="518" spans="1:10">
      <c r="A518">
        <v>513</v>
      </c>
      <c r="B518">
        <f t="shared" ca="1" si="50"/>
        <v>0.1896321274230266</v>
      </c>
      <c r="C518" s="40">
        <f t="shared" ca="1" si="51"/>
        <v>0.87</v>
      </c>
      <c r="D518">
        <f t="shared" ca="1" si="52"/>
        <v>7207.7103688487168</v>
      </c>
      <c r="E518">
        <f t="shared" ca="1" si="53"/>
        <v>9647.2623656628966</v>
      </c>
      <c r="F518">
        <f t="shared" ca="1" si="54"/>
        <v>26186.299030751208</v>
      </c>
      <c r="G518">
        <f ca="1">D518-Krishna!$AD$3</f>
        <v>498.07400521235286</v>
      </c>
      <c r="H518">
        <f ca="1">E518-Krishna!$AE$3</f>
        <v>-1372.1467252461935</v>
      </c>
      <c r="I518">
        <f ca="1">F518-Krishna!$AF$3</f>
        <v>-1403.3373328851558</v>
      </c>
      <c r="J518">
        <f t="shared" ca="1" si="55"/>
        <v>-2439.5519968141798</v>
      </c>
    </row>
    <row r="519" spans="1:10">
      <c r="A519">
        <v>514</v>
      </c>
      <c r="B519">
        <f t="shared" ref="B519:B582" ca="1" si="56">RAND()</f>
        <v>0.26542630684701463</v>
      </c>
      <c r="C519" s="40">
        <f t="shared" ref="C519:C582" ca="1" si="57">IF(B519&lt;=$B$3, $B$1,
IF(B519&lt;=$C$3, $C$1,
IF(B519&lt;=$D$3, $D$1,
IF(B519&lt;=$E$3, $E$1,
IF(B519&lt;=$F$3, $F$1,
IF(B519&lt;=$G$3, $G$1,
IF(B519&lt;=$H$3, $H$1,
IF(B519&lt;=$I$3, $I$1,
IF(B519&lt;=$J$3, $J$1,
IF(B519&lt;=$K$3, $K$1,
IF(B519&lt;=$L$3, $L$1,
IF(B519&lt;=$M$3, $M$1,
IF(B519&lt;=$N$3, $N$1,
IF(B519&lt;=$O$3, $O$1, "Error"))))))))))))))</f>
        <v>0.89</v>
      </c>
      <c r="D519">
        <f t="shared" ref="D519:D582" ca="1" si="58">$W$2+$V$2*C519+$Y$2*_xlfn.NORM.INV(RAND(),0,1)</f>
        <v>7813.994343800141</v>
      </c>
      <c r="E519">
        <f t="shared" ref="E519:E582" ca="1" si="59">MAX(0,$W$3+$V$3*C519+$Y$3*_xlfn.NORM.INV(RAND(),0,1))</f>
        <v>11326.258209106769</v>
      </c>
      <c r="F519">
        <f t="shared" ref="F519:F582" ca="1" si="60">$W$4+$V$4*C519+$Y$4*_xlfn.NORM.INV(RAND(),0,1)</f>
        <v>26742.552128342948</v>
      </c>
      <c r="G519">
        <f ca="1">D519-Krishna!$AD$3</f>
        <v>1104.357980163777</v>
      </c>
      <c r="H519">
        <f ca="1">E519-Krishna!$AE$3</f>
        <v>306.84911819767876</v>
      </c>
      <c r="I519">
        <f ca="1">F519-Krishna!$AF$3</f>
        <v>-847.08423529341599</v>
      </c>
      <c r="J519">
        <f t="shared" ref="J519:J582" ca="1" si="61">D519-E519</f>
        <v>-3512.2638653066278</v>
      </c>
    </row>
    <row r="520" spans="1:10">
      <c r="A520">
        <v>515</v>
      </c>
      <c r="B520">
        <f t="shared" ca="1" si="56"/>
        <v>0.9442687869140709</v>
      </c>
      <c r="C520" s="40">
        <f t="shared" ca="1" si="57"/>
        <v>0.96</v>
      </c>
      <c r="D520">
        <f t="shared" ca="1" si="58"/>
        <v>7331.2283263883855</v>
      </c>
      <c r="E520">
        <f t="shared" ca="1" si="59"/>
        <v>17685.442659481207</v>
      </c>
      <c r="F520">
        <f t="shared" ca="1" si="60"/>
        <v>29301.624142100947</v>
      </c>
      <c r="G520">
        <f ca="1">D520-Krishna!$AD$3</f>
        <v>621.59196275202157</v>
      </c>
      <c r="H520">
        <f ca="1">E520-Krishna!$AE$3</f>
        <v>6666.0335685721166</v>
      </c>
      <c r="I520">
        <f ca="1">F520-Krishna!$AF$3</f>
        <v>1711.9877784645832</v>
      </c>
      <c r="J520">
        <f t="shared" ca="1" si="61"/>
        <v>-10354.214333092821</v>
      </c>
    </row>
    <row r="521" spans="1:10">
      <c r="A521">
        <v>516</v>
      </c>
      <c r="B521">
        <f t="shared" ca="1" si="56"/>
        <v>0.38069491998631799</v>
      </c>
      <c r="C521" s="40">
        <f t="shared" ca="1" si="57"/>
        <v>0.9</v>
      </c>
      <c r="D521">
        <f t="shared" ca="1" si="58"/>
        <v>6381.1259328555998</v>
      </c>
      <c r="E521">
        <f t="shared" ca="1" si="59"/>
        <v>14584.671941045777</v>
      </c>
      <c r="F521">
        <f t="shared" ca="1" si="60"/>
        <v>24268.178246465694</v>
      </c>
      <c r="G521">
        <f ca="1">D521-Krishna!$AD$3</f>
        <v>-328.51043078076418</v>
      </c>
      <c r="H521">
        <f ca="1">E521-Krishna!$AE$3</f>
        <v>3565.2628501366871</v>
      </c>
      <c r="I521">
        <f ca="1">F521-Krishna!$AF$3</f>
        <v>-3321.4581171706704</v>
      </c>
      <c r="J521">
        <f t="shared" ca="1" si="61"/>
        <v>-8203.5460081901765</v>
      </c>
    </row>
    <row r="522" spans="1:10">
      <c r="A522">
        <v>517</v>
      </c>
      <c r="B522">
        <f t="shared" ca="1" si="56"/>
        <v>0.39715049829685234</v>
      </c>
      <c r="C522" s="40">
        <f t="shared" ca="1" si="57"/>
        <v>0.9</v>
      </c>
      <c r="D522">
        <f t="shared" ca="1" si="58"/>
        <v>6173.8754638276669</v>
      </c>
      <c r="E522">
        <f t="shared" ca="1" si="59"/>
        <v>13428.855451001904</v>
      </c>
      <c r="F522">
        <f t="shared" ca="1" si="60"/>
        <v>23792.627164854559</v>
      </c>
      <c r="G522">
        <f ca="1">D522-Krishna!$AD$3</f>
        <v>-535.7608998086971</v>
      </c>
      <c r="H522">
        <f ca="1">E522-Krishna!$AE$3</f>
        <v>2409.4463600928138</v>
      </c>
      <c r="I522">
        <f ca="1">F522-Krishna!$AF$3</f>
        <v>-3797.009198781805</v>
      </c>
      <c r="J522">
        <f t="shared" ca="1" si="61"/>
        <v>-7254.9799871742371</v>
      </c>
    </row>
    <row r="523" spans="1:10">
      <c r="A523">
        <v>518</v>
      </c>
      <c r="B523">
        <f t="shared" ca="1" si="56"/>
        <v>0.56219645343729341</v>
      </c>
      <c r="C523" s="40">
        <f t="shared" ca="1" si="57"/>
        <v>0.93</v>
      </c>
      <c r="D523">
        <f t="shared" ca="1" si="58"/>
        <v>7482.9550539144566</v>
      </c>
      <c r="E523">
        <f t="shared" ca="1" si="59"/>
        <v>10976.660820967829</v>
      </c>
      <c r="F523">
        <f t="shared" ca="1" si="60"/>
        <v>34702.975270230796</v>
      </c>
      <c r="G523">
        <f ca="1">D523-Krishna!$AD$3</f>
        <v>773.31869027809262</v>
      </c>
      <c r="H523">
        <f ca="1">E523-Krishna!$AE$3</f>
        <v>-42.748269941261242</v>
      </c>
      <c r="I523">
        <f ca="1">F523-Krishna!$AF$3</f>
        <v>7113.338906594432</v>
      </c>
      <c r="J523">
        <f t="shared" ca="1" si="61"/>
        <v>-3493.7057670533723</v>
      </c>
    </row>
    <row r="524" spans="1:10">
      <c r="A524">
        <v>519</v>
      </c>
      <c r="B524">
        <f t="shared" ca="1" si="56"/>
        <v>0.3182121445167867</v>
      </c>
      <c r="C524" s="40">
        <f t="shared" ca="1" si="57"/>
        <v>0.9</v>
      </c>
      <c r="D524">
        <f t="shared" ca="1" si="58"/>
        <v>6429.7033474130858</v>
      </c>
      <c r="E524">
        <f t="shared" ca="1" si="59"/>
        <v>11597.45484176169</v>
      </c>
      <c r="F524">
        <f t="shared" ca="1" si="60"/>
        <v>29909.129056082416</v>
      </c>
      <c r="G524">
        <f ca="1">D524-Krishna!$AD$3</f>
        <v>-279.93301622327817</v>
      </c>
      <c r="H524">
        <f ca="1">E524-Krishna!$AE$3</f>
        <v>578.04575085259967</v>
      </c>
      <c r="I524">
        <f ca="1">F524-Krishna!$AF$3</f>
        <v>2319.4926924460524</v>
      </c>
      <c r="J524">
        <f t="shared" ca="1" si="61"/>
        <v>-5167.751494348604</v>
      </c>
    </row>
    <row r="525" spans="1:10">
      <c r="A525">
        <v>520</v>
      </c>
      <c r="B525">
        <f t="shared" ca="1" si="56"/>
        <v>3.686780943815593E-2</v>
      </c>
      <c r="C525" s="40">
        <f t="shared" ca="1" si="57"/>
        <v>0.74</v>
      </c>
      <c r="D525">
        <f t="shared" ca="1" si="58"/>
        <v>4934.2529200233112</v>
      </c>
      <c r="E525">
        <f t="shared" ca="1" si="59"/>
        <v>2158.5159908945843</v>
      </c>
      <c r="F525">
        <f t="shared" ca="1" si="60"/>
        <v>15444.741371490782</v>
      </c>
      <c r="G525">
        <f ca="1">D525-Krishna!$AD$3</f>
        <v>-1775.3834436130528</v>
      </c>
      <c r="H525">
        <f ca="1">E525-Krishna!$AE$3</f>
        <v>-8860.8931000145058</v>
      </c>
      <c r="I525">
        <f ca="1">F525-Krishna!$AF$3</f>
        <v>-12144.894992145582</v>
      </c>
      <c r="J525">
        <f t="shared" ca="1" si="61"/>
        <v>2775.7369291287268</v>
      </c>
    </row>
    <row r="526" spans="1:10">
      <c r="A526">
        <v>521</v>
      </c>
      <c r="B526">
        <f t="shared" ca="1" si="56"/>
        <v>3.0860181620028015E-2</v>
      </c>
      <c r="C526" s="40">
        <f t="shared" ca="1" si="57"/>
        <v>0.74</v>
      </c>
      <c r="D526">
        <f t="shared" ca="1" si="58"/>
        <v>6154.0070857622641</v>
      </c>
      <c r="E526">
        <f t="shared" ca="1" si="59"/>
        <v>6911.7295368132927</v>
      </c>
      <c r="F526">
        <f t="shared" ca="1" si="60"/>
        <v>9782.2317265844413</v>
      </c>
      <c r="G526">
        <f ca="1">D526-Krishna!$AD$3</f>
        <v>-555.6292778740999</v>
      </c>
      <c r="H526">
        <f ca="1">E526-Krishna!$AE$3</f>
        <v>-4107.6795540957974</v>
      </c>
      <c r="I526">
        <f ca="1">F526-Krishna!$AF$3</f>
        <v>-17807.404637051921</v>
      </c>
      <c r="J526">
        <f t="shared" ca="1" si="61"/>
        <v>-757.72245105102866</v>
      </c>
    </row>
    <row r="527" spans="1:10">
      <c r="A527">
        <v>522</v>
      </c>
      <c r="B527">
        <f t="shared" ca="1" si="56"/>
        <v>5.0098879717197509E-4</v>
      </c>
      <c r="C527" s="40">
        <f t="shared" ca="1" si="57"/>
        <v>0.74</v>
      </c>
      <c r="D527">
        <f t="shared" ca="1" si="58"/>
        <v>5404.2376613356082</v>
      </c>
      <c r="E527">
        <f t="shared" ca="1" si="59"/>
        <v>3935.8768725823466</v>
      </c>
      <c r="F527">
        <f t="shared" ca="1" si="60"/>
        <v>7031.574708480166</v>
      </c>
      <c r="G527">
        <f ca="1">D527-Krishna!$AD$3</f>
        <v>-1305.3987023007558</v>
      </c>
      <c r="H527">
        <f ca="1">E527-Krishna!$AE$3</f>
        <v>-7083.5322183267435</v>
      </c>
      <c r="I527">
        <f ca="1">F527-Krishna!$AF$3</f>
        <v>-20558.061655156198</v>
      </c>
      <c r="J527">
        <f t="shared" ca="1" si="61"/>
        <v>1468.3607887532617</v>
      </c>
    </row>
    <row r="528" spans="1:10">
      <c r="A528">
        <v>523</v>
      </c>
      <c r="B528">
        <f t="shared" ca="1" si="56"/>
        <v>5.6631273436662188E-2</v>
      </c>
      <c r="C528" s="40">
        <f t="shared" ca="1" si="57"/>
        <v>0.77</v>
      </c>
      <c r="D528">
        <f t="shared" ca="1" si="58"/>
        <v>6660.9322771386032</v>
      </c>
      <c r="E528">
        <f t="shared" ca="1" si="59"/>
        <v>9766.7722141403174</v>
      </c>
      <c r="F528">
        <f t="shared" ca="1" si="60"/>
        <v>15948.928604663595</v>
      </c>
      <c r="G528">
        <f ca="1">D528-Krishna!$AD$3</f>
        <v>-48.704086497760727</v>
      </c>
      <c r="H528">
        <f ca="1">E528-Krishna!$AE$3</f>
        <v>-1252.6368767687727</v>
      </c>
      <c r="I528">
        <f ca="1">F528-Krishna!$AF$3</f>
        <v>-11640.707758972769</v>
      </c>
      <c r="J528">
        <f t="shared" ca="1" si="61"/>
        <v>-3105.8399370017141</v>
      </c>
    </row>
    <row r="529" spans="1:10">
      <c r="A529">
        <v>524</v>
      </c>
      <c r="B529">
        <f t="shared" ca="1" si="56"/>
        <v>0.47669433621801249</v>
      </c>
      <c r="C529" s="40">
        <f t="shared" ca="1" si="57"/>
        <v>0.91</v>
      </c>
      <c r="D529">
        <f t="shared" ca="1" si="58"/>
        <v>6788.6364656793639</v>
      </c>
      <c r="E529">
        <f t="shared" ca="1" si="59"/>
        <v>10506.936666968159</v>
      </c>
      <c r="F529">
        <f t="shared" ca="1" si="60"/>
        <v>28420.482807645742</v>
      </c>
      <c r="G529">
        <f ca="1">D529-Krishna!$AD$3</f>
        <v>79.00010204299997</v>
      </c>
      <c r="H529">
        <f ca="1">E529-Krishna!$AE$3</f>
        <v>-512.47242394093155</v>
      </c>
      <c r="I529">
        <f ca="1">F529-Krishna!$AF$3</f>
        <v>830.84644400937759</v>
      </c>
      <c r="J529">
        <f t="shared" ca="1" si="61"/>
        <v>-3718.3002012887946</v>
      </c>
    </row>
    <row r="530" spans="1:10">
      <c r="A530">
        <v>525</v>
      </c>
      <c r="B530">
        <f t="shared" ca="1" si="56"/>
        <v>0.58651671535685324</v>
      </c>
      <c r="C530" s="40">
        <f t="shared" ca="1" si="57"/>
        <v>0.93</v>
      </c>
      <c r="D530">
        <f t="shared" ca="1" si="58"/>
        <v>6555.0896022782426</v>
      </c>
      <c r="E530">
        <f t="shared" ca="1" si="59"/>
        <v>15955.062002085711</v>
      </c>
      <c r="F530">
        <f t="shared" ca="1" si="60"/>
        <v>38400.992591260387</v>
      </c>
      <c r="G530">
        <f ca="1">D530-Krishna!$AD$3</f>
        <v>-154.54676135812133</v>
      </c>
      <c r="H530">
        <f ca="1">E530-Krishna!$AE$3</f>
        <v>4935.6529111766213</v>
      </c>
      <c r="I530">
        <f ca="1">F530-Krishna!$AF$3</f>
        <v>10811.356227624023</v>
      </c>
      <c r="J530">
        <f t="shared" ca="1" si="61"/>
        <v>-9399.9723998074696</v>
      </c>
    </row>
    <row r="531" spans="1:10">
      <c r="A531">
        <v>526</v>
      </c>
      <c r="B531">
        <f t="shared" ca="1" si="56"/>
        <v>0.24337138482854037</v>
      </c>
      <c r="C531" s="40">
        <f t="shared" ca="1" si="57"/>
        <v>0.89</v>
      </c>
      <c r="D531">
        <f t="shared" ca="1" si="58"/>
        <v>6599.3564029553936</v>
      </c>
      <c r="E531">
        <f t="shared" ca="1" si="59"/>
        <v>8882.3965423060217</v>
      </c>
      <c r="F531">
        <f t="shared" ca="1" si="60"/>
        <v>25780.635176959164</v>
      </c>
      <c r="G531">
        <f ca="1">D531-Krishna!$AD$3</f>
        <v>-110.27996068097036</v>
      </c>
      <c r="H531">
        <f ca="1">E531-Krishna!$AE$3</f>
        <v>-2137.0125486030684</v>
      </c>
      <c r="I531">
        <f ca="1">F531-Krishna!$AF$3</f>
        <v>-1809.0011866772002</v>
      </c>
      <c r="J531">
        <f t="shared" ca="1" si="61"/>
        <v>-2283.0401393506281</v>
      </c>
    </row>
    <row r="532" spans="1:10">
      <c r="A532">
        <v>527</v>
      </c>
      <c r="B532">
        <f t="shared" ca="1" si="56"/>
        <v>0.32669783924526752</v>
      </c>
      <c r="C532" s="40">
        <f t="shared" ca="1" si="57"/>
        <v>0.9</v>
      </c>
      <c r="D532">
        <f t="shared" ca="1" si="58"/>
        <v>7164.7719438013364</v>
      </c>
      <c r="E532">
        <f t="shared" ca="1" si="59"/>
        <v>9857.8955822483258</v>
      </c>
      <c r="F532">
        <f t="shared" ca="1" si="60"/>
        <v>30518.247922801256</v>
      </c>
      <c r="G532">
        <f ca="1">D532-Krishna!$AD$3</f>
        <v>455.13558016497245</v>
      </c>
      <c r="H532">
        <f ca="1">E532-Krishna!$AE$3</f>
        <v>-1161.5135086607643</v>
      </c>
      <c r="I532">
        <f ca="1">F532-Krishna!$AF$3</f>
        <v>2928.6115591648922</v>
      </c>
      <c r="J532">
        <f t="shared" ca="1" si="61"/>
        <v>-2693.1236384469894</v>
      </c>
    </row>
    <row r="533" spans="1:10">
      <c r="A533">
        <v>528</v>
      </c>
      <c r="B533">
        <f t="shared" ca="1" si="56"/>
        <v>4.7811989045149272E-2</v>
      </c>
      <c r="C533" s="40">
        <f t="shared" ca="1" si="57"/>
        <v>0.77</v>
      </c>
      <c r="D533">
        <f t="shared" ca="1" si="58"/>
        <v>6542.6226293584741</v>
      </c>
      <c r="E533">
        <f t="shared" ca="1" si="59"/>
        <v>8254.4332812670618</v>
      </c>
      <c r="F533">
        <f t="shared" ca="1" si="60"/>
        <v>10154.391169459506</v>
      </c>
      <c r="G533">
        <f ca="1">D533-Krishna!$AD$3</f>
        <v>-167.01373427788985</v>
      </c>
      <c r="H533">
        <f ca="1">E533-Krishna!$AE$3</f>
        <v>-2764.9758096420283</v>
      </c>
      <c r="I533">
        <f ca="1">F533-Krishna!$AF$3</f>
        <v>-17435.24519417686</v>
      </c>
      <c r="J533">
        <f t="shared" ca="1" si="61"/>
        <v>-1711.8106519085877</v>
      </c>
    </row>
    <row r="534" spans="1:10">
      <c r="A534">
        <v>529</v>
      </c>
      <c r="B534">
        <f t="shared" ca="1" si="56"/>
        <v>0.40184918030343009</v>
      </c>
      <c r="C534" s="40">
        <f t="shared" ca="1" si="57"/>
        <v>0.9</v>
      </c>
      <c r="D534">
        <f t="shared" ca="1" si="58"/>
        <v>7874.0644416364812</v>
      </c>
      <c r="E534">
        <f t="shared" ca="1" si="59"/>
        <v>10732.65458243688</v>
      </c>
      <c r="F534">
        <f t="shared" ca="1" si="60"/>
        <v>23504.804403097016</v>
      </c>
      <c r="G534">
        <f ca="1">D534-Krishna!$AD$3</f>
        <v>1164.4280780001172</v>
      </c>
      <c r="H534">
        <f ca="1">E534-Krishna!$AE$3</f>
        <v>-286.75450847220964</v>
      </c>
      <c r="I534">
        <f ca="1">F534-Krishna!$AF$3</f>
        <v>-4084.8319605393481</v>
      </c>
      <c r="J534">
        <f t="shared" ca="1" si="61"/>
        <v>-2858.5901408003992</v>
      </c>
    </row>
    <row r="535" spans="1:10">
      <c r="A535">
        <v>530</v>
      </c>
      <c r="B535">
        <f t="shared" ca="1" si="56"/>
        <v>0.14432030893495662</v>
      </c>
      <c r="C535" s="40">
        <f t="shared" ca="1" si="57"/>
        <v>0.81</v>
      </c>
      <c r="D535">
        <f t="shared" ca="1" si="58"/>
        <v>5626.7026223566827</v>
      </c>
      <c r="E535">
        <f t="shared" ca="1" si="59"/>
        <v>9267.4138502804617</v>
      </c>
      <c r="F535">
        <f t="shared" ca="1" si="60"/>
        <v>23157.971690346996</v>
      </c>
      <c r="G535">
        <f ca="1">D535-Krishna!$AD$3</f>
        <v>-1082.9337412796813</v>
      </c>
      <c r="H535">
        <f ca="1">E535-Krishna!$AE$3</f>
        <v>-1751.9952406286284</v>
      </c>
      <c r="I535">
        <f ca="1">F535-Krishna!$AF$3</f>
        <v>-4431.6646732893678</v>
      </c>
      <c r="J535">
        <f t="shared" ca="1" si="61"/>
        <v>-3640.711227923779</v>
      </c>
    </row>
    <row r="536" spans="1:10">
      <c r="A536">
        <v>531</v>
      </c>
      <c r="B536">
        <f t="shared" ca="1" si="56"/>
        <v>0.54707362700536277</v>
      </c>
      <c r="C536" s="40">
        <f t="shared" ca="1" si="57"/>
        <v>0.93</v>
      </c>
      <c r="D536">
        <f t="shared" ca="1" si="58"/>
        <v>9609.6815837091344</v>
      </c>
      <c r="E536">
        <f t="shared" ca="1" si="59"/>
        <v>11268.580649883041</v>
      </c>
      <c r="F536">
        <f t="shared" ca="1" si="60"/>
        <v>31147.959276156787</v>
      </c>
      <c r="G536">
        <f ca="1">D536-Krishna!$AD$3</f>
        <v>2900.0452200727705</v>
      </c>
      <c r="H536">
        <f ca="1">E536-Krishna!$AE$3</f>
        <v>249.1715589739506</v>
      </c>
      <c r="I536">
        <f ca="1">F536-Krishna!$AF$3</f>
        <v>3558.3229125204234</v>
      </c>
      <c r="J536">
        <f t="shared" ca="1" si="61"/>
        <v>-1658.8990661739062</v>
      </c>
    </row>
    <row r="537" spans="1:10">
      <c r="A537">
        <v>532</v>
      </c>
      <c r="B537">
        <f t="shared" ca="1" si="56"/>
        <v>0.50001704397871005</v>
      </c>
      <c r="C537" s="40">
        <f t="shared" ca="1" si="57"/>
        <v>0.92</v>
      </c>
      <c r="D537">
        <f t="shared" ca="1" si="58"/>
        <v>6697.1213604822051</v>
      </c>
      <c r="E537">
        <f t="shared" ca="1" si="59"/>
        <v>12947.439093970135</v>
      </c>
      <c r="F537">
        <f t="shared" ca="1" si="60"/>
        <v>39608.200866761064</v>
      </c>
      <c r="G537">
        <f ca="1">D537-Krishna!$AD$3</f>
        <v>-12.515003154158876</v>
      </c>
      <c r="H537">
        <f ca="1">E537-Krishna!$AE$3</f>
        <v>1928.0300030610451</v>
      </c>
      <c r="I537">
        <f ca="1">F537-Krishna!$AF$3</f>
        <v>12018.5645031247</v>
      </c>
      <c r="J537">
        <f t="shared" ca="1" si="61"/>
        <v>-6250.3177334879301</v>
      </c>
    </row>
    <row r="538" spans="1:10">
      <c r="A538">
        <v>533</v>
      </c>
      <c r="B538">
        <f t="shared" ca="1" si="56"/>
        <v>0.95596234488724652</v>
      </c>
      <c r="C538" s="40">
        <f t="shared" ca="1" si="57"/>
        <v>0.97</v>
      </c>
      <c r="D538">
        <f t="shared" ca="1" si="58"/>
        <v>8215.6971855091269</v>
      </c>
      <c r="E538">
        <f t="shared" ca="1" si="59"/>
        <v>14080.697099095678</v>
      </c>
      <c r="F538">
        <f t="shared" ca="1" si="60"/>
        <v>35215.66875957678</v>
      </c>
      <c r="G538">
        <f ca="1">D538-Krishna!$AD$3</f>
        <v>1506.060821872763</v>
      </c>
      <c r="H538">
        <f ca="1">E538-Krishna!$AE$3</f>
        <v>3061.2880081865878</v>
      </c>
      <c r="I538">
        <f ca="1">F538-Krishna!$AF$3</f>
        <v>7626.0323959404159</v>
      </c>
      <c r="J538">
        <f t="shared" ca="1" si="61"/>
        <v>-5864.999913586551</v>
      </c>
    </row>
    <row r="539" spans="1:10">
      <c r="A539">
        <v>534</v>
      </c>
      <c r="B539">
        <f t="shared" ca="1" si="56"/>
        <v>0.93979907875190327</v>
      </c>
      <c r="C539" s="40">
        <f t="shared" ca="1" si="57"/>
        <v>0.96</v>
      </c>
      <c r="D539">
        <f t="shared" ca="1" si="58"/>
        <v>7684.4285747523763</v>
      </c>
      <c r="E539">
        <f t="shared" ca="1" si="59"/>
        <v>12758.449493905697</v>
      </c>
      <c r="F539">
        <f t="shared" ca="1" si="60"/>
        <v>37068.305946472225</v>
      </c>
      <c r="G539">
        <f ca="1">D539-Krishna!$AD$3</f>
        <v>974.79221111601237</v>
      </c>
      <c r="H539">
        <f ca="1">E539-Krishna!$AE$3</f>
        <v>1739.0404029966066</v>
      </c>
      <c r="I539">
        <f ca="1">F539-Krishna!$AF$3</f>
        <v>9478.6695828358606</v>
      </c>
      <c r="J539">
        <f t="shared" ca="1" si="61"/>
        <v>-5074.0209191533204</v>
      </c>
    </row>
    <row r="540" spans="1:10">
      <c r="A540">
        <v>535</v>
      </c>
      <c r="B540">
        <f t="shared" ca="1" si="56"/>
        <v>0.75621287555943184</v>
      </c>
      <c r="C540" s="40">
        <f t="shared" ca="1" si="57"/>
        <v>0.94</v>
      </c>
      <c r="D540">
        <f t="shared" ca="1" si="58"/>
        <v>7590.8903341069581</v>
      </c>
      <c r="E540">
        <f t="shared" ca="1" si="59"/>
        <v>8374.2165439398523</v>
      </c>
      <c r="F540">
        <f t="shared" ca="1" si="60"/>
        <v>36674.639272262983</v>
      </c>
      <c r="G540">
        <f ca="1">D540-Krishna!$AD$3</f>
        <v>881.25397047059414</v>
      </c>
      <c r="H540">
        <f ca="1">E540-Krishna!$AE$3</f>
        <v>-2645.1925469692378</v>
      </c>
      <c r="I540">
        <f ca="1">F540-Krishna!$AF$3</f>
        <v>9085.0029086266186</v>
      </c>
      <c r="J540">
        <f t="shared" ca="1" si="61"/>
        <v>-783.32620983289416</v>
      </c>
    </row>
    <row r="541" spans="1:10">
      <c r="A541">
        <v>536</v>
      </c>
      <c r="B541">
        <f t="shared" ca="1" si="56"/>
        <v>4.2876226052649735E-2</v>
      </c>
      <c r="C541" s="40">
        <f t="shared" ca="1" si="57"/>
        <v>0.74</v>
      </c>
      <c r="D541">
        <f t="shared" ca="1" si="58"/>
        <v>5581.8521646138624</v>
      </c>
      <c r="E541">
        <f t="shared" ca="1" si="59"/>
        <v>3494.4367381180118</v>
      </c>
      <c r="F541">
        <f t="shared" ca="1" si="60"/>
        <v>10746.285080929916</v>
      </c>
      <c r="G541">
        <f ca="1">D541-Krishna!$AD$3</f>
        <v>-1127.7841990225015</v>
      </c>
      <c r="H541">
        <f ca="1">E541-Krishna!$AE$3</f>
        <v>-7524.9723527910783</v>
      </c>
      <c r="I541">
        <f ca="1">F541-Krishna!$AF$3</f>
        <v>-16843.351282706448</v>
      </c>
      <c r="J541">
        <f t="shared" ca="1" si="61"/>
        <v>2087.4154264958506</v>
      </c>
    </row>
    <row r="542" spans="1:10">
      <c r="A542">
        <v>537</v>
      </c>
      <c r="B542">
        <f t="shared" ca="1" si="56"/>
        <v>0.76598601954444046</v>
      </c>
      <c r="C542" s="40">
        <f t="shared" ca="1" si="57"/>
        <v>0.94</v>
      </c>
      <c r="D542">
        <f t="shared" ca="1" si="58"/>
        <v>7398.486436473866</v>
      </c>
      <c r="E542">
        <f t="shared" ca="1" si="59"/>
        <v>16526.12079981</v>
      </c>
      <c r="F542">
        <f t="shared" ca="1" si="60"/>
        <v>28356.182601597437</v>
      </c>
      <c r="G542">
        <f ca="1">D542-Krishna!$AD$3</f>
        <v>688.85007283750201</v>
      </c>
      <c r="H542">
        <f ca="1">E542-Krishna!$AE$3</f>
        <v>5506.7117089009098</v>
      </c>
      <c r="I542">
        <f ca="1">F542-Krishna!$AF$3</f>
        <v>766.54623796107262</v>
      </c>
      <c r="J542">
        <f t="shared" ca="1" si="61"/>
        <v>-9127.6343633361339</v>
      </c>
    </row>
    <row r="543" spans="1:10">
      <c r="A543">
        <v>538</v>
      </c>
      <c r="B543">
        <f t="shared" ca="1" si="56"/>
        <v>1.4794299652803433E-2</v>
      </c>
      <c r="C543" s="40">
        <f t="shared" ca="1" si="57"/>
        <v>0.74</v>
      </c>
      <c r="D543">
        <f t="shared" ca="1" si="58"/>
        <v>4717.6549750100103</v>
      </c>
      <c r="E543">
        <f t="shared" ca="1" si="59"/>
        <v>4997.670166458005</v>
      </c>
      <c r="F543">
        <f t="shared" ca="1" si="60"/>
        <v>9780.0672395575766</v>
      </c>
      <c r="G543">
        <f ca="1">D543-Krishna!$AD$3</f>
        <v>-1991.9813886263537</v>
      </c>
      <c r="H543">
        <f ca="1">E543-Krishna!$AE$3</f>
        <v>-6021.738924451085</v>
      </c>
      <c r="I543">
        <f ca="1">F543-Krishna!$AF$3</f>
        <v>-17809.569124078786</v>
      </c>
      <c r="J543">
        <f t="shared" ca="1" si="61"/>
        <v>-280.01519144799477</v>
      </c>
    </row>
    <row r="544" spans="1:10">
      <c r="A544">
        <v>539</v>
      </c>
      <c r="B544">
        <f t="shared" ca="1" si="56"/>
        <v>0.52506124479437188</v>
      </c>
      <c r="C544" s="40">
        <f t="shared" ca="1" si="57"/>
        <v>0.92</v>
      </c>
      <c r="D544">
        <f t="shared" ca="1" si="58"/>
        <v>6576.9838939724004</v>
      </c>
      <c r="E544">
        <f t="shared" ca="1" si="59"/>
        <v>11591.403681097356</v>
      </c>
      <c r="F544">
        <f t="shared" ca="1" si="60"/>
        <v>31859.766790109188</v>
      </c>
      <c r="G544">
        <f ca="1">D544-Krishna!$AD$3</f>
        <v>-132.65246966396353</v>
      </c>
      <c r="H544">
        <f ca="1">E544-Krishna!$AE$3</f>
        <v>571.99459018826565</v>
      </c>
      <c r="I544">
        <f ca="1">F544-Krishna!$AF$3</f>
        <v>4270.1304264728242</v>
      </c>
      <c r="J544">
        <f t="shared" ca="1" si="61"/>
        <v>-5014.4197871249553</v>
      </c>
    </row>
    <row r="545" spans="1:10">
      <c r="A545">
        <v>540</v>
      </c>
      <c r="B545">
        <f t="shared" ca="1" si="56"/>
        <v>0.55829183215867373</v>
      </c>
      <c r="C545" s="40">
        <f t="shared" ca="1" si="57"/>
        <v>0.93</v>
      </c>
      <c r="D545">
        <f t="shared" ca="1" si="58"/>
        <v>7340.8380991569202</v>
      </c>
      <c r="E545">
        <f t="shared" ca="1" si="59"/>
        <v>11176.383847559049</v>
      </c>
      <c r="F545">
        <f t="shared" ca="1" si="60"/>
        <v>38823.333786736213</v>
      </c>
      <c r="G545">
        <f ca="1">D545-Krishna!$AD$3</f>
        <v>631.20173552055621</v>
      </c>
      <c r="H545">
        <f ca="1">E545-Krishna!$AE$3</f>
        <v>156.97475664995909</v>
      </c>
      <c r="I545">
        <f ca="1">F545-Krishna!$AF$3</f>
        <v>11233.697423099849</v>
      </c>
      <c r="J545">
        <f t="shared" ca="1" si="61"/>
        <v>-3835.545748402129</v>
      </c>
    </row>
    <row r="546" spans="1:10">
      <c r="A546">
        <v>541</v>
      </c>
      <c r="B546">
        <f t="shared" ca="1" si="56"/>
        <v>0.49631178111248953</v>
      </c>
      <c r="C546" s="40">
        <f t="shared" ca="1" si="57"/>
        <v>0.91</v>
      </c>
      <c r="D546">
        <f t="shared" ca="1" si="58"/>
        <v>7116.1713752539699</v>
      </c>
      <c r="E546">
        <f t="shared" ca="1" si="59"/>
        <v>11428.371055023797</v>
      </c>
      <c r="F546">
        <f t="shared" ca="1" si="60"/>
        <v>24132.898566883774</v>
      </c>
      <c r="G546">
        <f ca="1">D546-Krishna!$AD$3</f>
        <v>406.53501161760596</v>
      </c>
      <c r="H546">
        <f ca="1">E546-Krishna!$AE$3</f>
        <v>408.96196411470737</v>
      </c>
      <c r="I546">
        <f ca="1">F546-Krishna!$AF$3</f>
        <v>-3456.7377967525899</v>
      </c>
      <c r="J546">
        <f t="shared" ca="1" si="61"/>
        <v>-4312.1996797698275</v>
      </c>
    </row>
    <row r="547" spans="1:10">
      <c r="A547">
        <v>542</v>
      </c>
      <c r="B547">
        <f t="shared" ca="1" si="56"/>
        <v>0.27135859660464456</v>
      </c>
      <c r="C547" s="40">
        <f t="shared" ca="1" si="57"/>
        <v>0.89</v>
      </c>
      <c r="D547">
        <f t="shared" ca="1" si="58"/>
        <v>6398.2156715066549</v>
      </c>
      <c r="E547">
        <f t="shared" ca="1" si="59"/>
        <v>6906.0452686152057</v>
      </c>
      <c r="F547">
        <f t="shared" ca="1" si="60"/>
        <v>15946.329400306338</v>
      </c>
      <c r="G547">
        <f ca="1">D547-Krishna!$AD$3</f>
        <v>-311.4206921297091</v>
      </c>
      <c r="H547">
        <f ca="1">E547-Krishna!$AE$3</f>
        <v>-4113.3638222938844</v>
      </c>
      <c r="I547">
        <f ca="1">F547-Krishna!$AF$3</f>
        <v>-11643.306963330026</v>
      </c>
      <c r="J547">
        <f t="shared" ca="1" si="61"/>
        <v>-507.82959710855084</v>
      </c>
    </row>
    <row r="548" spans="1:10">
      <c r="A548">
        <v>543</v>
      </c>
      <c r="B548">
        <f t="shared" ca="1" si="56"/>
        <v>0.63105206783807966</v>
      </c>
      <c r="C548" s="40">
        <f t="shared" ca="1" si="57"/>
        <v>0.94</v>
      </c>
      <c r="D548">
        <f t="shared" ca="1" si="58"/>
        <v>7100.644565546304</v>
      </c>
      <c r="E548">
        <f t="shared" ca="1" si="59"/>
        <v>13746.84201167123</v>
      </c>
      <c r="F548">
        <f t="shared" ca="1" si="60"/>
        <v>31546.733408191361</v>
      </c>
      <c r="G548">
        <f ca="1">D548-Krishna!$AD$3</f>
        <v>391.00820190994</v>
      </c>
      <c r="H548">
        <f ca="1">E548-Krishna!$AE$3</f>
        <v>2727.4329207621395</v>
      </c>
      <c r="I548">
        <f ca="1">F548-Krishna!$AF$3</f>
        <v>3957.0970445549974</v>
      </c>
      <c r="J548">
        <f t="shared" ca="1" si="61"/>
        <v>-6646.1974461249256</v>
      </c>
    </row>
    <row r="549" spans="1:10">
      <c r="A549">
        <v>544</v>
      </c>
      <c r="B549">
        <f t="shared" ca="1" si="56"/>
        <v>0.39277676834434239</v>
      </c>
      <c r="C549" s="40">
        <f t="shared" ca="1" si="57"/>
        <v>0.9</v>
      </c>
      <c r="D549">
        <f t="shared" ca="1" si="58"/>
        <v>7174.1091611637748</v>
      </c>
      <c r="E549">
        <f t="shared" ca="1" si="59"/>
        <v>11107.72877001224</v>
      </c>
      <c r="F549">
        <f t="shared" ca="1" si="60"/>
        <v>21347.201470595865</v>
      </c>
      <c r="G549">
        <f ca="1">D549-Krishna!$AD$3</f>
        <v>464.47279752741088</v>
      </c>
      <c r="H549">
        <f ca="1">E549-Krishna!$AE$3</f>
        <v>88.31967910314961</v>
      </c>
      <c r="I549">
        <f ca="1">F549-Krishna!$AF$3</f>
        <v>-6242.4348930404994</v>
      </c>
      <c r="J549">
        <f t="shared" ca="1" si="61"/>
        <v>-3933.6196088484648</v>
      </c>
    </row>
    <row r="550" spans="1:10">
      <c r="A550">
        <v>545</v>
      </c>
      <c r="B550">
        <f t="shared" ca="1" si="56"/>
        <v>0.691995011659986</v>
      </c>
      <c r="C550" s="40">
        <f t="shared" ca="1" si="57"/>
        <v>0.94</v>
      </c>
      <c r="D550">
        <f t="shared" ca="1" si="58"/>
        <v>6405.8798667387919</v>
      </c>
      <c r="E550">
        <f t="shared" ca="1" si="59"/>
        <v>10576.339473220998</v>
      </c>
      <c r="F550">
        <f t="shared" ca="1" si="60"/>
        <v>32374.978553796882</v>
      </c>
      <c r="G550">
        <f ca="1">D550-Krishna!$AD$3</f>
        <v>-303.75649689757211</v>
      </c>
      <c r="H550">
        <f ca="1">E550-Krishna!$AE$3</f>
        <v>-443.06961768809197</v>
      </c>
      <c r="I550">
        <f ca="1">F550-Krishna!$AF$3</f>
        <v>4785.3421901605179</v>
      </c>
      <c r="J550">
        <f t="shared" ca="1" si="61"/>
        <v>-4170.4596064822063</v>
      </c>
    </row>
    <row r="551" spans="1:10">
      <c r="A551">
        <v>546</v>
      </c>
      <c r="B551">
        <f t="shared" ca="1" si="56"/>
        <v>0.64674524329391159</v>
      </c>
      <c r="C551" s="40">
        <f t="shared" ca="1" si="57"/>
        <v>0.94</v>
      </c>
      <c r="D551">
        <f t="shared" ca="1" si="58"/>
        <v>6867.3315779203467</v>
      </c>
      <c r="E551">
        <f t="shared" ca="1" si="59"/>
        <v>17779.723316284784</v>
      </c>
      <c r="F551">
        <f t="shared" ca="1" si="60"/>
        <v>32603.786247661217</v>
      </c>
      <c r="G551">
        <f ca="1">D551-Krishna!$AD$3</f>
        <v>157.69521428398275</v>
      </c>
      <c r="H551">
        <f ca="1">E551-Krishna!$AE$3</f>
        <v>6760.3142253756941</v>
      </c>
      <c r="I551">
        <f ca="1">F551-Krishna!$AF$3</f>
        <v>5014.1498840248532</v>
      </c>
      <c r="J551">
        <f t="shared" ca="1" si="61"/>
        <v>-10912.391738364437</v>
      </c>
    </row>
    <row r="552" spans="1:10">
      <c r="A552">
        <v>547</v>
      </c>
      <c r="B552">
        <f t="shared" ca="1" si="56"/>
        <v>0.62195774077462851</v>
      </c>
      <c r="C552" s="40">
        <f t="shared" ca="1" si="57"/>
        <v>0.94</v>
      </c>
      <c r="D552">
        <f t="shared" ca="1" si="58"/>
        <v>6579.6709180142652</v>
      </c>
      <c r="E552">
        <f t="shared" ca="1" si="59"/>
        <v>12392.143652569928</v>
      </c>
      <c r="F552">
        <f t="shared" ca="1" si="60"/>
        <v>35822.498595796213</v>
      </c>
      <c r="G552">
        <f ca="1">D552-Krishna!$AD$3</f>
        <v>-129.96544562209874</v>
      </c>
      <c r="H552">
        <f ca="1">E552-Krishna!$AE$3</f>
        <v>1372.7345616608382</v>
      </c>
      <c r="I552">
        <f ca="1">F552-Krishna!$AF$3</f>
        <v>8232.8622321598486</v>
      </c>
      <c r="J552">
        <f t="shared" ca="1" si="61"/>
        <v>-5812.472734555663</v>
      </c>
    </row>
    <row r="553" spans="1:10">
      <c r="A553">
        <v>548</v>
      </c>
      <c r="B553">
        <f t="shared" ca="1" si="56"/>
        <v>0.29436364015498784</v>
      </c>
      <c r="C553" s="40">
        <f t="shared" ca="1" si="57"/>
        <v>0.89</v>
      </c>
      <c r="D553">
        <f t="shared" ca="1" si="58"/>
        <v>7163.9768856019346</v>
      </c>
      <c r="E553">
        <f t="shared" ca="1" si="59"/>
        <v>9708.792664821387</v>
      </c>
      <c r="F553">
        <f t="shared" ca="1" si="60"/>
        <v>25254.790611976958</v>
      </c>
      <c r="G553">
        <f ca="1">D553-Krishna!$AD$3</f>
        <v>454.34052196557059</v>
      </c>
      <c r="H553">
        <f ca="1">E553-Krishna!$AE$3</f>
        <v>-1310.6164260877031</v>
      </c>
      <c r="I553">
        <f ca="1">F553-Krishna!$AF$3</f>
        <v>-2334.8457516594062</v>
      </c>
      <c r="J553">
        <f t="shared" ca="1" si="61"/>
        <v>-2544.8157792194525</v>
      </c>
    </row>
    <row r="554" spans="1:10">
      <c r="A554">
        <v>549</v>
      </c>
      <c r="B554">
        <f t="shared" ca="1" si="56"/>
        <v>0.65132862059544561</v>
      </c>
      <c r="C554" s="40">
        <f t="shared" ca="1" si="57"/>
        <v>0.94</v>
      </c>
      <c r="D554">
        <f t="shared" ca="1" si="58"/>
        <v>7744.5253062344327</v>
      </c>
      <c r="E554">
        <f t="shared" ca="1" si="59"/>
        <v>14220.197701294666</v>
      </c>
      <c r="F554">
        <f t="shared" ca="1" si="60"/>
        <v>31198.017567722873</v>
      </c>
      <c r="G554">
        <f ca="1">D554-Krishna!$AD$3</f>
        <v>1034.8889425980688</v>
      </c>
      <c r="H554">
        <f ca="1">E554-Krishna!$AE$3</f>
        <v>3200.7886103855762</v>
      </c>
      <c r="I554">
        <f ca="1">F554-Krishna!$AF$3</f>
        <v>3608.3812040865087</v>
      </c>
      <c r="J554">
        <f t="shared" ca="1" si="61"/>
        <v>-6475.6723950602336</v>
      </c>
    </row>
    <row r="555" spans="1:10">
      <c r="A555">
        <v>550</v>
      </c>
      <c r="B555">
        <f t="shared" ca="1" si="56"/>
        <v>0.14919618296668513</v>
      </c>
      <c r="C555" s="40">
        <f t="shared" ca="1" si="57"/>
        <v>0.81</v>
      </c>
      <c r="D555">
        <f t="shared" ca="1" si="58"/>
        <v>6274.347916083434</v>
      </c>
      <c r="E555">
        <f t="shared" ca="1" si="59"/>
        <v>12450.73701513682</v>
      </c>
      <c r="F555">
        <f t="shared" ca="1" si="60"/>
        <v>16300.080236605467</v>
      </c>
      <c r="G555">
        <f ca="1">D555-Krishna!$AD$3</f>
        <v>-435.28844755292994</v>
      </c>
      <c r="H555">
        <f ca="1">E555-Krishna!$AE$3</f>
        <v>1431.3279242277295</v>
      </c>
      <c r="I555">
        <f ca="1">F555-Krishna!$AF$3</f>
        <v>-11289.556127030897</v>
      </c>
      <c r="J555">
        <f t="shared" ca="1" si="61"/>
        <v>-6176.3890990533855</v>
      </c>
    </row>
    <row r="556" spans="1:10">
      <c r="A556">
        <v>551</v>
      </c>
      <c r="B556">
        <f t="shared" ca="1" si="56"/>
        <v>0.62954035775665929</v>
      </c>
      <c r="C556" s="40">
        <f t="shared" ca="1" si="57"/>
        <v>0.94</v>
      </c>
      <c r="D556">
        <f t="shared" ca="1" si="58"/>
        <v>7951.7022004546807</v>
      </c>
      <c r="E556">
        <f t="shared" ca="1" si="59"/>
        <v>16363.597097688045</v>
      </c>
      <c r="F556">
        <f t="shared" ca="1" si="60"/>
        <v>31610.377995980438</v>
      </c>
      <c r="G556">
        <f ca="1">D556-Krishna!$AD$3</f>
        <v>1242.0658368183167</v>
      </c>
      <c r="H556">
        <f ca="1">E556-Krishna!$AE$3</f>
        <v>5344.1880067789552</v>
      </c>
      <c r="I556">
        <f ca="1">F556-Krishna!$AF$3</f>
        <v>4020.7416323440739</v>
      </c>
      <c r="J556">
        <f t="shared" ca="1" si="61"/>
        <v>-8411.8948972333637</v>
      </c>
    </row>
    <row r="557" spans="1:10">
      <c r="A557">
        <v>552</v>
      </c>
      <c r="B557">
        <f t="shared" ca="1" si="56"/>
        <v>0.90344838418395323</v>
      </c>
      <c r="C557" s="40">
        <f t="shared" ca="1" si="57"/>
        <v>0.95</v>
      </c>
      <c r="D557">
        <f t="shared" ca="1" si="58"/>
        <v>8689.4747839166266</v>
      </c>
      <c r="E557">
        <f t="shared" ca="1" si="59"/>
        <v>11922.733160711925</v>
      </c>
      <c r="F557">
        <f t="shared" ca="1" si="60"/>
        <v>27752.56242525229</v>
      </c>
      <c r="G557">
        <f ca="1">D557-Krishna!$AD$3</f>
        <v>1979.8384202802627</v>
      </c>
      <c r="H557">
        <f ca="1">E557-Krishna!$AE$3</f>
        <v>903.32406980283486</v>
      </c>
      <c r="I557">
        <f ca="1">F557-Krishna!$AF$3</f>
        <v>162.9260616159263</v>
      </c>
      <c r="J557">
        <f t="shared" ca="1" si="61"/>
        <v>-3233.2583767952983</v>
      </c>
    </row>
    <row r="558" spans="1:10">
      <c r="A558">
        <v>553</v>
      </c>
      <c r="B558">
        <f t="shared" ca="1" si="56"/>
        <v>0.34633271486835027</v>
      </c>
      <c r="C558" s="40">
        <f t="shared" ca="1" si="57"/>
        <v>0.9</v>
      </c>
      <c r="D558">
        <f t="shared" ca="1" si="58"/>
        <v>6462.1703978614323</v>
      </c>
      <c r="E558">
        <f t="shared" ca="1" si="59"/>
        <v>14010.461913005351</v>
      </c>
      <c r="F558">
        <f t="shared" ca="1" si="60"/>
        <v>33974.963929323916</v>
      </c>
      <c r="G558">
        <f ca="1">D558-Krishna!$AD$3</f>
        <v>-247.46596577493165</v>
      </c>
      <c r="H558">
        <f ca="1">E558-Krishna!$AE$3</f>
        <v>2991.0528220962606</v>
      </c>
      <c r="I558">
        <f ca="1">F558-Krishna!$AF$3</f>
        <v>6385.3275656875521</v>
      </c>
      <c r="J558">
        <f t="shared" ca="1" si="61"/>
        <v>-7548.2915151439183</v>
      </c>
    </row>
    <row r="559" spans="1:10">
      <c r="A559">
        <v>554</v>
      </c>
      <c r="B559">
        <f t="shared" ca="1" si="56"/>
        <v>0.94070140360666132</v>
      </c>
      <c r="C559" s="40">
        <f t="shared" ca="1" si="57"/>
        <v>0.96</v>
      </c>
      <c r="D559">
        <f t="shared" ca="1" si="58"/>
        <v>6527.2783352346296</v>
      </c>
      <c r="E559">
        <f t="shared" ca="1" si="59"/>
        <v>13744.881852475664</v>
      </c>
      <c r="F559">
        <f t="shared" ca="1" si="60"/>
        <v>33506.383676238263</v>
      </c>
      <c r="G559">
        <f ca="1">D559-Krishna!$AD$3</f>
        <v>-182.35802840173437</v>
      </c>
      <c r="H559">
        <f ca="1">E559-Krishna!$AE$3</f>
        <v>2725.4727615665743</v>
      </c>
      <c r="I559">
        <f ca="1">F559-Krishna!$AF$3</f>
        <v>5916.7473126018995</v>
      </c>
      <c r="J559">
        <f t="shared" ca="1" si="61"/>
        <v>-7217.6035172410348</v>
      </c>
    </row>
    <row r="560" spans="1:10">
      <c r="A560">
        <v>555</v>
      </c>
      <c r="B560">
        <f t="shared" ca="1" si="56"/>
        <v>0.31202037865664611</v>
      </c>
      <c r="C560" s="40">
        <f t="shared" ca="1" si="57"/>
        <v>0.89</v>
      </c>
      <c r="D560">
        <f t="shared" ca="1" si="58"/>
        <v>5330.5418770709748</v>
      </c>
      <c r="E560">
        <f t="shared" ca="1" si="59"/>
        <v>9678.1743848106144</v>
      </c>
      <c r="F560">
        <f t="shared" ca="1" si="60"/>
        <v>35772.493873435698</v>
      </c>
      <c r="G560">
        <f ca="1">D560-Krishna!$AD$3</f>
        <v>-1379.0944865653892</v>
      </c>
      <c r="H560">
        <f ca="1">E560-Krishna!$AE$3</f>
        <v>-1341.2347060984757</v>
      </c>
      <c r="I560">
        <f ca="1">F560-Krishna!$AF$3</f>
        <v>8182.8575097993344</v>
      </c>
      <c r="J560">
        <f t="shared" ca="1" si="61"/>
        <v>-4347.6325077396395</v>
      </c>
    </row>
    <row r="561" spans="1:10">
      <c r="A561">
        <v>556</v>
      </c>
      <c r="B561">
        <f t="shared" ca="1" si="56"/>
        <v>0.24631738017098814</v>
      </c>
      <c r="C561" s="40">
        <f t="shared" ca="1" si="57"/>
        <v>0.89</v>
      </c>
      <c r="D561">
        <f t="shared" ca="1" si="58"/>
        <v>6926.9080728574218</v>
      </c>
      <c r="E561">
        <f t="shared" ca="1" si="59"/>
        <v>11664.057909689791</v>
      </c>
      <c r="F561">
        <f t="shared" ca="1" si="60"/>
        <v>24019.962306356094</v>
      </c>
      <c r="G561">
        <f ca="1">D561-Krishna!$AD$3</f>
        <v>217.27170922105779</v>
      </c>
      <c r="H561">
        <f ca="1">E561-Krishna!$AE$3</f>
        <v>644.64881878070082</v>
      </c>
      <c r="I561">
        <f ca="1">F561-Krishna!$AF$3</f>
        <v>-3569.6740572802701</v>
      </c>
      <c r="J561">
        <f t="shared" ca="1" si="61"/>
        <v>-4737.1498368323691</v>
      </c>
    </row>
    <row r="562" spans="1:10">
      <c r="A562">
        <v>557</v>
      </c>
      <c r="B562">
        <f t="shared" ca="1" si="56"/>
        <v>0.45439537506105343</v>
      </c>
      <c r="C562" s="40">
        <f t="shared" ca="1" si="57"/>
        <v>0.9</v>
      </c>
      <c r="D562">
        <f t="shared" ca="1" si="58"/>
        <v>6322.5583191734468</v>
      </c>
      <c r="E562">
        <f t="shared" ca="1" si="59"/>
        <v>10272.709891695762</v>
      </c>
      <c r="F562">
        <f t="shared" ca="1" si="60"/>
        <v>31945.414430493161</v>
      </c>
      <c r="G562">
        <f ca="1">D562-Krishna!$AD$3</f>
        <v>-387.07804446291721</v>
      </c>
      <c r="H562">
        <f ca="1">E562-Krishna!$AE$3</f>
        <v>-746.69919921332803</v>
      </c>
      <c r="I562">
        <f ca="1">F562-Krishna!$AF$3</f>
        <v>4355.7780668567975</v>
      </c>
      <c r="J562">
        <f t="shared" ca="1" si="61"/>
        <v>-3950.1515725223153</v>
      </c>
    </row>
    <row r="563" spans="1:10">
      <c r="A563">
        <v>558</v>
      </c>
      <c r="B563">
        <f t="shared" ca="1" si="56"/>
        <v>0.56604895026431423</v>
      </c>
      <c r="C563" s="40">
        <f t="shared" ca="1" si="57"/>
        <v>0.93</v>
      </c>
      <c r="D563">
        <f t="shared" ca="1" si="58"/>
        <v>6605.7794849710053</v>
      </c>
      <c r="E563">
        <f t="shared" ca="1" si="59"/>
        <v>10054.285418492371</v>
      </c>
      <c r="F563">
        <f t="shared" ca="1" si="60"/>
        <v>35692.449546432603</v>
      </c>
      <c r="G563">
        <f ca="1">D563-Krishna!$AD$3</f>
        <v>-103.85687866535864</v>
      </c>
      <c r="H563">
        <f ca="1">E563-Krishna!$AE$3</f>
        <v>-965.12367241671927</v>
      </c>
      <c r="I563">
        <f ca="1">F563-Krishna!$AF$3</f>
        <v>8102.8131827962388</v>
      </c>
      <c r="J563">
        <f t="shared" ca="1" si="61"/>
        <v>-3448.5059335213655</v>
      </c>
    </row>
    <row r="564" spans="1:10">
      <c r="A564">
        <v>559</v>
      </c>
      <c r="B564">
        <f t="shared" ca="1" si="56"/>
        <v>0.72285435233108541</v>
      </c>
      <c r="C564" s="40">
        <f t="shared" ca="1" si="57"/>
        <v>0.94</v>
      </c>
      <c r="D564">
        <f t="shared" ca="1" si="58"/>
        <v>6967.7255748507205</v>
      </c>
      <c r="E564">
        <f t="shared" ca="1" si="59"/>
        <v>12559.802575132855</v>
      </c>
      <c r="F564">
        <f t="shared" ca="1" si="60"/>
        <v>26478.988252996445</v>
      </c>
      <c r="G564">
        <f ca="1">D564-Krishna!$AD$3</f>
        <v>258.08921121435651</v>
      </c>
      <c r="H564">
        <f ca="1">E564-Krishna!$AE$3</f>
        <v>1540.393484223765</v>
      </c>
      <c r="I564">
        <f ca="1">F564-Krishna!$AF$3</f>
        <v>-1110.6481106399187</v>
      </c>
      <c r="J564">
        <f t="shared" ca="1" si="61"/>
        <v>-5592.0770002821346</v>
      </c>
    </row>
    <row r="565" spans="1:10">
      <c r="A565">
        <v>560</v>
      </c>
      <c r="B565">
        <f t="shared" ca="1" si="56"/>
        <v>0.68381472312961522</v>
      </c>
      <c r="C565" s="40">
        <f t="shared" ca="1" si="57"/>
        <v>0.94</v>
      </c>
      <c r="D565">
        <f t="shared" ca="1" si="58"/>
        <v>7024.5935210143953</v>
      </c>
      <c r="E565">
        <f t="shared" ca="1" si="59"/>
        <v>8805.1339363142779</v>
      </c>
      <c r="F565">
        <f t="shared" ca="1" si="60"/>
        <v>22433.833362232162</v>
      </c>
      <c r="G565">
        <f ca="1">D565-Krishna!$AD$3</f>
        <v>314.9571573780313</v>
      </c>
      <c r="H565">
        <f ca="1">E565-Krishna!$AE$3</f>
        <v>-2214.2751545948122</v>
      </c>
      <c r="I565">
        <f ca="1">F565-Krishna!$AF$3</f>
        <v>-5155.8030014042015</v>
      </c>
      <c r="J565">
        <f t="shared" ca="1" si="61"/>
        <v>-1780.5404152998826</v>
      </c>
    </row>
    <row r="566" spans="1:10">
      <c r="A566">
        <v>561</v>
      </c>
      <c r="B566">
        <f t="shared" ca="1" si="56"/>
        <v>0.49867660402682845</v>
      </c>
      <c r="C566" s="40">
        <f t="shared" ca="1" si="57"/>
        <v>0.91</v>
      </c>
      <c r="D566">
        <f t="shared" ca="1" si="58"/>
        <v>7666.5787489298618</v>
      </c>
      <c r="E566">
        <f t="shared" ca="1" si="59"/>
        <v>12000.652706950559</v>
      </c>
      <c r="F566">
        <f t="shared" ca="1" si="60"/>
        <v>27796.354249805074</v>
      </c>
      <c r="G566">
        <f ca="1">D566-Krishna!$AD$3</f>
        <v>956.94238529349786</v>
      </c>
      <c r="H566">
        <f ca="1">E566-Krishna!$AE$3</f>
        <v>981.24361604146907</v>
      </c>
      <c r="I566">
        <f ca="1">F566-Krishna!$AF$3</f>
        <v>206.71788616870981</v>
      </c>
      <c r="J566">
        <f t="shared" ca="1" si="61"/>
        <v>-4334.0739580206973</v>
      </c>
    </row>
    <row r="567" spans="1:10">
      <c r="A567">
        <v>562</v>
      </c>
      <c r="B567">
        <f t="shared" ca="1" si="56"/>
        <v>0.71164479447352058</v>
      </c>
      <c r="C567" s="40">
        <f t="shared" ca="1" si="57"/>
        <v>0.94</v>
      </c>
      <c r="D567">
        <f t="shared" ca="1" si="58"/>
        <v>7315.3966461934151</v>
      </c>
      <c r="E567">
        <f t="shared" ca="1" si="59"/>
        <v>12287.114959596185</v>
      </c>
      <c r="F567">
        <f t="shared" ca="1" si="60"/>
        <v>27931.503519903032</v>
      </c>
      <c r="G567">
        <f ca="1">D567-Krishna!$AD$3</f>
        <v>605.76028255705114</v>
      </c>
      <c r="H567">
        <f ca="1">E567-Krishna!$AE$3</f>
        <v>1267.7058686870951</v>
      </c>
      <c r="I567">
        <f ca="1">F567-Krishna!$AF$3</f>
        <v>341.86715626666773</v>
      </c>
      <c r="J567">
        <f t="shared" ca="1" si="61"/>
        <v>-4971.71831340277</v>
      </c>
    </row>
    <row r="568" spans="1:10">
      <c r="A568">
        <v>563</v>
      </c>
      <c r="B568">
        <f t="shared" ca="1" si="56"/>
        <v>0.60298467419265422</v>
      </c>
      <c r="C568" s="40">
        <f t="shared" ca="1" si="57"/>
        <v>0.94</v>
      </c>
      <c r="D568">
        <f t="shared" ca="1" si="58"/>
        <v>7303.7782222536662</v>
      </c>
      <c r="E568">
        <f t="shared" ca="1" si="59"/>
        <v>10200.393381089001</v>
      </c>
      <c r="F568">
        <f t="shared" ca="1" si="60"/>
        <v>26047.004615790247</v>
      </c>
      <c r="G568">
        <f ca="1">D568-Krishna!$AD$3</f>
        <v>594.1418586173022</v>
      </c>
      <c r="H568">
        <f ca="1">E568-Krishna!$AE$3</f>
        <v>-819.01570982008889</v>
      </c>
      <c r="I568">
        <f ca="1">F568-Krishna!$AF$3</f>
        <v>-1542.6317478461169</v>
      </c>
      <c r="J568">
        <f t="shared" ca="1" si="61"/>
        <v>-2896.615158835335</v>
      </c>
    </row>
    <row r="569" spans="1:10">
      <c r="A569">
        <v>564</v>
      </c>
      <c r="B569">
        <f t="shared" ca="1" si="56"/>
        <v>0.20896045319890966</v>
      </c>
      <c r="C569" s="40">
        <f t="shared" ca="1" si="57"/>
        <v>0.87</v>
      </c>
      <c r="D569">
        <f t="shared" ca="1" si="58"/>
        <v>6493.4632442874854</v>
      </c>
      <c r="E569">
        <f t="shared" ca="1" si="59"/>
        <v>9134.7375880612908</v>
      </c>
      <c r="F569">
        <f t="shared" ca="1" si="60"/>
        <v>19893.640077402655</v>
      </c>
      <c r="G569">
        <f ca="1">D569-Krishna!$AD$3</f>
        <v>-216.17311934887857</v>
      </c>
      <c r="H569">
        <f ca="1">E569-Krishna!$AE$3</f>
        <v>-1884.6715028477993</v>
      </c>
      <c r="I569">
        <f ca="1">F569-Krishna!$AF$3</f>
        <v>-7695.9962862337088</v>
      </c>
      <c r="J569">
        <f t="shared" ca="1" si="61"/>
        <v>-2641.2743437738054</v>
      </c>
    </row>
    <row r="570" spans="1:10">
      <c r="A570">
        <v>565</v>
      </c>
      <c r="B570">
        <f t="shared" ca="1" si="56"/>
        <v>0.55336847294196145</v>
      </c>
      <c r="C570" s="40">
        <f t="shared" ca="1" si="57"/>
        <v>0.93</v>
      </c>
      <c r="D570">
        <f t="shared" ca="1" si="58"/>
        <v>6971.2422597208179</v>
      </c>
      <c r="E570">
        <f t="shared" ca="1" si="59"/>
        <v>12731.854943721986</v>
      </c>
      <c r="F570">
        <f t="shared" ca="1" si="60"/>
        <v>35700.924910547415</v>
      </c>
      <c r="G570">
        <f ca="1">D570-Krishna!$AD$3</f>
        <v>261.60589608445389</v>
      </c>
      <c r="H570">
        <f ca="1">E570-Krishna!$AE$3</f>
        <v>1712.4458528128962</v>
      </c>
      <c r="I570">
        <f ca="1">F570-Krishna!$AF$3</f>
        <v>8111.2885469110515</v>
      </c>
      <c r="J570">
        <f t="shared" ca="1" si="61"/>
        <v>-5760.6126840011684</v>
      </c>
    </row>
    <row r="571" spans="1:10">
      <c r="A571">
        <v>566</v>
      </c>
      <c r="B571">
        <f t="shared" ca="1" si="56"/>
        <v>0.57218999682678007</v>
      </c>
      <c r="C571" s="40">
        <f t="shared" ca="1" si="57"/>
        <v>0.93</v>
      </c>
      <c r="D571">
        <f t="shared" ca="1" si="58"/>
        <v>7671.5414599582164</v>
      </c>
      <c r="E571">
        <f t="shared" ca="1" si="59"/>
        <v>10919.643835178618</v>
      </c>
      <c r="F571">
        <f t="shared" ca="1" si="60"/>
        <v>42336.857317350405</v>
      </c>
      <c r="G571">
        <f ca="1">D571-Krishna!$AD$3</f>
        <v>961.9050963218524</v>
      </c>
      <c r="H571">
        <f ca="1">E571-Krishna!$AE$3</f>
        <v>-99.765255730471836</v>
      </c>
      <c r="I571">
        <f ca="1">F571-Krishna!$AF$3</f>
        <v>14747.220953714041</v>
      </c>
      <c r="J571">
        <f t="shared" ca="1" si="61"/>
        <v>-3248.1023752204019</v>
      </c>
    </row>
    <row r="572" spans="1:10">
      <c r="A572">
        <v>567</v>
      </c>
      <c r="B572">
        <f t="shared" ca="1" si="56"/>
        <v>0.27957748610147892</v>
      </c>
      <c r="C572" s="40">
        <f t="shared" ca="1" si="57"/>
        <v>0.89</v>
      </c>
      <c r="D572">
        <f t="shared" ca="1" si="58"/>
        <v>6855.8298680204962</v>
      </c>
      <c r="E572">
        <f t="shared" ca="1" si="59"/>
        <v>10770.807564557068</v>
      </c>
      <c r="F572">
        <f t="shared" ca="1" si="60"/>
        <v>19758.544029076402</v>
      </c>
      <c r="G572">
        <f ca="1">D572-Krishna!$AD$3</f>
        <v>146.19350438413221</v>
      </c>
      <c r="H572">
        <f ca="1">E572-Krishna!$AE$3</f>
        <v>-248.60152635202212</v>
      </c>
      <c r="I572">
        <f ca="1">F572-Krishna!$AF$3</f>
        <v>-7831.0923345599622</v>
      </c>
      <c r="J572">
        <f t="shared" ca="1" si="61"/>
        <v>-3914.9776965365718</v>
      </c>
    </row>
    <row r="573" spans="1:10">
      <c r="A573">
        <v>568</v>
      </c>
      <c r="B573">
        <f t="shared" ca="1" si="56"/>
        <v>0.926972747129991</v>
      </c>
      <c r="C573" s="40">
        <f t="shared" ca="1" si="57"/>
        <v>0.96</v>
      </c>
      <c r="D573">
        <f t="shared" ca="1" si="58"/>
        <v>7345.8844593881486</v>
      </c>
      <c r="E573">
        <f t="shared" ca="1" si="59"/>
        <v>12499.335319773938</v>
      </c>
      <c r="F573">
        <f t="shared" ca="1" si="60"/>
        <v>31693.501707483716</v>
      </c>
      <c r="G573">
        <f ca="1">D573-Krishna!$AD$3</f>
        <v>636.2480957517846</v>
      </c>
      <c r="H573">
        <f ca="1">E573-Krishna!$AE$3</f>
        <v>1479.9262288648479</v>
      </c>
      <c r="I573">
        <f ca="1">F573-Krishna!$AF$3</f>
        <v>4103.8653438473521</v>
      </c>
      <c r="J573">
        <f t="shared" ca="1" si="61"/>
        <v>-5153.4508603857894</v>
      </c>
    </row>
    <row r="574" spans="1:10">
      <c r="A574">
        <v>569</v>
      </c>
      <c r="B574">
        <f t="shared" ca="1" si="56"/>
        <v>0.64625718208608152</v>
      </c>
      <c r="C574" s="40">
        <f t="shared" ca="1" si="57"/>
        <v>0.94</v>
      </c>
      <c r="D574">
        <f t="shared" ca="1" si="58"/>
        <v>6847.0745620239113</v>
      </c>
      <c r="E574">
        <f t="shared" ca="1" si="59"/>
        <v>14101.686330703997</v>
      </c>
      <c r="F574">
        <f t="shared" ca="1" si="60"/>
        <v>30219.481956234107</v>
      </c>
      <c r="G574">
        <f ca="1">D574-Krishna!$AD$3</f>
        <v>137.43819838754735</v>
      </c>
      <c r="H574">
        <f ca="1">E574-Krishna!$AE$3</f>
        <v>3082.2772397949066</v>
      </c>
      <c r="I574">
        <f ca="1">F574-Krishna!$AF$3</f>
        <v>2629.8455925977432</v>
      </c>
      <c r="J574">
        <f t="shared" ca="1" si="61"/>
        <v>-7254.6117686800853</v>
      </c>
    </row>
    <row r="575" spans="1:10">
      <c r="A575">
        <v>570</v>
      </c>
      <c r="B575">
        <f t="shared" ca="1" si="56"/>
        <v>0.19005191121200415</v>
      </c>
      <c r="C575" s="40">
        <f t="shared" ca="1" si="57"/>
        <v>0.87</v>
      </c>
      <c r="D575">
        <f t="shared" ca="1" si="58"/>
        <v>7318.6255210825766</v>
      </c>
      <c r="E575">
        <f t="shared" ca="1" si="59"/>
        <v>9071.1506018231794</v>
      </c>
      <c r="F575">
        <f t="shared" ca="1" si="60"/>
        <v>28063.698291734043</v>
      </c>
      <c r="G575">
        <f ca="1">D575-Krishna!$AD$3</f>
        <v>608.98915744621263</v>
      </c>
      <c r="H575">
        <f ca="1">E575-Krishna!$AE$3</f>
        <v>-1948.2584890859107</v>
      </c>
      <c r="I575">
        <f ca="1">F575-Krishna!$AF$3</f>
        <v>474.0619280976789</v>
      </c>
      <c r="J575">
        <f t="shared" ca="1" si="61"/>
        <v>-1752.5250807406028</v>
      </c>
    </row>
    <row r="576" spans="1:10">
      <c r="A576">
        <v>571</v>
      </c>
      <c r="B576">
        <f t="shared" ca="1" si="56"/>
        <v>0.938852554172529</v>
      </c>
      <c r="C576" s="40">
        <f t="shared" ca="1" si="57"/>
        <v>0.96</v>
      </c>
      <c r="D576">
        <f t="shared" ca="1" si="58"/>
        <v>7418.6142368179226</v>
      </c>
      <c r="E576">
        <f t="shared" ca="1" si="59"/>
        <v>14507.579393416479</v>
      </c>
      <c r="F576">
        <f t="shared" ca="1" si="60"/>
        <v>39993.727264451511</v>
      </c>
      <c r="G576">
        <f ca="1">D576-Krishna!$AD$3</f>
        <v>708.97787318155861</v>
      </c>
      <c r="H576">
        <f ca="1">E576-Krishna!$AE$3</f>
        <v>3488.1703025073894</v>
      </c>
      <c r="I576">
        <f ca="1">F576-Krishna!$AF$3</f>
        <v>12404.090900815147</v>
      </c>
      <c r="J576">
        <f t="shared" ca="1" si="61"/>
        <v>-7088.9651565985569</v>
      </c>
    </row>
    <row r="577" spans="1:10">
      <c r="A577">
        <v>572</v>
      </c>
      <c r="B577">
        <f t="shared" ca="1" si="56"/>
        <v>0.69237917542443927</v>
      </c>
      <c r="C577" s="40">
        <f t="shared" ca="1" si="57"/>
        <v>0.94</v>
      </c>
      <c r="D577">
        <f t="shared" ca="1" si="58"/>
        <v>7344.9277293356263</v>
      </c>
      <c r="E577">
        <f t="shared" ca="1" si="59"/>
        <v>14136.634939869098</v>
      </c>
      <c r="F577">
        <f t="shared" ca="1" si="60"/>
        <v>31670.317285387529</v>
      </c>
      <c r="G577">
        <f ca="1">D577-Krishna!$AD$3</f>
        <v>635.29136569926231</v>
      </c>
      <c r="H577">
        <f ca="1">E577-Krishna!$AE$3</f>
        <v>3117.2258489600081</v>
      </c>
      <c r="I577">
        <f ca="1">F577-Krishna!$AF$3</f>
        <v>4080.6809217511654</v>
      </c>
      <c r="J577">
        <f t="shared" ca="1" si="61"/>
        <v>-6791.7072105334719</v>
      </c>
    </row>
    <row r="578" spans="1:10">
      <c r="A578">
        <v>573</v>
      </c>
      <c r="B578">
        <f t="shared" ca="1" si="56"/>
        <v>0.948112909098213</v>
      </c>
      <c r="C578" s="40">
        <f t="shared" ca="1" si="57"/>
        <v>0.96</v>
      </c>
      <c r="D578">
        <f t="shared" ca="1" si="58"/>
        <v>7282.5876932712945</v>
      </c>
      <c r="E578">
        <f t="shared" ca="1" si="59"/>
        <v>13328.876718041996</v>
      </c>
      <c r="F578">
        <f t="shared" ca="1" si="60"/>
        <v>37852.794811005937</v>
      </c>
      <c r="G578">
        <f ca="1">D578-Krishna!$AD$3</f>
        <v>572.95132963493052</v>
      </c>
      <c r="H578">
        <f ca="1">E578-Krishna!$AE$3</f>
        <v>2309.4676271329063</v>
      </c>
      <c r="I578">
        <f ca="1">F578-Krishna!$AF$3</f>
        <v>10263.158447369573</v>
      </c>
      <c r="J578">
        <f t="shared" ca="1" si="61"/>
        <v>-6046.2890247707019</v>
      </c>
    </row>
    <row r="579" spans="1:10">
      <c r="A579">
        <v>574</v>
      </c>
      <c r="B579">
        <f t="shared" ca="1" si="56"/>
        <v>0.40517771637386801</v>
      </c>
      <c r="C579" s="40">
        <f t="shared" ca="1" si="57"/>
        <v>0.9</v>
      </c>
      <c r="D579">
        <f t="shared" ca="1" si="58"/>
        <v>6805.0163845844445</v>
      </c>
      <c r="E579">
        <f t="shared" ca="1" si="59"/>
        <v>12588.73563671131</v>
      </c>
      <c r="F579">
        <f t="shared" ca="1" si="60"/>
        <v>28144.770578782842</v>
      </c>
      <c r="G579">
        <f ca="1">D579-Krishna!$AD$3</f>
        <v>95.380020948080528</v>
      </c>
      <c r="H579">
        <f ca="1">E579-Krishna!$AE$3</f>
        <v>1569.3265458022197</v>
      </c>
      <c r="I579">
        <f ca="1">F579-Krishna!$AF$3</f>
        <v>555.1342151464778</v>
      </c>
      <c r="J579">
        <f t="shared" ca="1" si="61"/>
        <v>-5783.7192521268653</v>
      </c>
    </row>
    <row r="580" spans="1:10">
      <c r="A580">
        <v>575</v>
      </c>
      <c r="B580">
        <f t="shared" ca="1" si="56"/>
        <v>0.91804397499790491</v>
      </c>
      <c r="C580" s="40">
        <f t="shared" ca="1" si="57"/>
        <v>0.96</v>
      </c>
      <c r="D580">
        <f t="shared" ca="1" si="58"/>
        <v>7453.4372924288864</v>
      </c>
      <c r="E580">
        <f t="shared" ca="1" si="59"/>
        <v>13502.311311644486</v>
      </c>
      <c r="F580">
        <f t="shared" ca="1" si="60"/>
        <v>32555.689396407495</v>
      </c>
      <c r="G580">
        <f ca="1">D580-Krishna!$AD$3</f>
        <v>743.80092879252243</v>
      </c>
      <c r="H580">
        <f ca="1">E580-Krishna!$AE$3</f>
        <v>2482.9022207353955</v>
      </c>
      <c r="I580">
        <f ca="1">F580-Krishna!$AF$3</f>
        <v>4966.0530327711313</v>
      </c>
      <c r="J580">
        <f t="shared" ca="1" si="61"/>
        <v>-6048.8740192155992</v>
      </c>
    </row>
    <row r="581" spans="1:10">
      <c r="A581">
        <v>576</v>
      </c>
      <c r="B581">
        <f t="shared" ca="1" si="56"/>
        <v>0.27711883870854148</v>
      </c>
      <c r="C581" s="40">
        <f t="shared" ca="1" si="57"/>
        <v>0.89</v>
      </c>
      <c r="D581">
        <f t="shared" ca="1" si="58"/>
        <v>6578.172469551283</v>
      </c>
      <c r="E581">
        <f t="shared" ca="1" si="59"/>
        <v>8084.8498328589812</v>
      </c>
      <c r="F581">
        <f t="shared" ca="1" si="60"/>
        <v>26261.890367303564</v>
      </c>
      <c r="G581">
        <f ca="1">D581-Krishna!$AD$3</f>
        <v>-131.46389408508094</v>
      </c>
      <c r="H581">
        <f ca="1">E581-Krishna!$AE$3</f>
        <v>-2934.5592580501088</v>
      </c>
      <c r="I581">
        <f ca="1">F581-Krishna!$AF$3</f>
        <v>-1327.7459963328001</v>
      </c>
      <c r="J581">
        <f t="shared" ca="1" si="61"/>
        <v>-1506.6773633076982</v>
      </c>
    </row>
    <row r="582" spans="1:10">
      <c r="A582">
        <v>577</v>
      </c>
      <c r="B582">
        <f t="shared" ca="1" si="56"/>
        <v>0.37678343488299271</v>
      </c>
      <c r="C582" s="40">
        <f t="shared" ca="1" si="57"/>
        <v>0.9</v>
      </c>
      <c r="D582">
        <f t="shared" ca="1" si="58"/>
        <v>7155.3350346440757</v>
      </c>
      <c r="E582">
        <f t="shared" ca="1" si="59"/>
        <v>13231.598205253122</v>
      </c>
      <c r="F582">
        <f t="shared" ca="1" si="60"/>
        <v>21813.762860251401</v>
      </c>
      <c r="G582">
        <f ca="1">D582-Krishna!$AD$3</f>
        <v>445.69867100771171</v>
      </c>
      <c r="H582">
        <f ca="1">E582-Krishna!$AE$3</f>
        <v>2212.1891143440316</v>
      </c>
      <c r="I582">
        <f ca="1">F582-Krishna!$AF$3</f>
        <v>-5775.8735033849625</v>
      </c>
      <c r="J582">
        <f t="shared" ca="1" si="61"/>
        <v>-6076.263170609046</v>
      </c>
    </row>
    <row r="583" spans="1:10">
      <c r="A583">
        <v>578</v>
      </c>
      <c r="B583">
        <f t="shared" ref="B583:B646" ca="1" si="62">RAND()</f>
        <v>0.98460469255789906</v>
      </c>
      <c r="C583" s="40">
        <f t="shared" ref="C583:C646" ca="1" si="63">IF(B583&lt;=$B$3, $B$1,
IF(B583&lt;=$C$3, $C$1,
IF(B583&lt;=$D$3, $D$1,
IF(B583&lt;=$E$3, $E$1,
IF(B583&lt;=$F$3, $F$1,
IF(B583&lt;=$G$3, $G$1,
IF(B583&lt;=$H$3, $H$1,
IF(B583&lt;=$I$3, $I$1,
IF(B583&lt;=$J$3, $J$1,
IF(B583&lt;=$K$3, $K$1,
IF(B583&lt;=$L$3, $L$1,
IF(B583&lt;=$M$3, $M$1,
IF(B583&lt;=$N$3, $N$1,
IF(B583&lt;=$O$3, $O$1, "Error"))))))))))))))</f>
        <v>0.97</v>
      </c>
      <c r="D583">
        <f t="shared" ref="D583:D646" ca="1" si="64">$W$2+$V$2*C583+$Y$2*_xlfn.NORM.INV(RAND(),0,1)</f>
        <v>7293.9016160706678</v>
      </c>
      <c r="E583">
        <f t="shared" ref="E583:E646" ca="1" si="65">MAX(0,$W$3+$V$3*C583+$Y$3*_xlfn.NORM.INV(RAND(),0,1))</f>
        <v>10576.604082466914</v>
      </c>
      <c r="F583">
        <f t="shared" ref="F583:F646" ca="1" si="66">$W$4+$V$4*C583+$Y$4*_xlfn.NORM.INV(RAND(),0,1)</f>
        <v>41771.680026687856</v>
      </c>
      <c r="G583">
        <f ca="1">D583-Krishna!$AD$3</f>
        <v>584.26525243430387</v>
      </c>
      <c r="H583">
        <f ca="1">E583-Krishna!$AE$3</f>
        <v>-442.80500844217568</v>
      </c>
      <c r="I583">
        <f ca="1">F583-Krishna!$AF$3</f>
        <v>14182.043663051492</v>
      </c>
      <c r="J583">
        <f t="shared" ref="J583:J646" ca="1" si="67">D583-E583</f>
        <v>-3282.7024663962466</v>
      </c>
    </row>
    <row r="584" spans="1:10">
      <c r="A584">
        <v>579</v>
      </c>
      <c r="B584">
        <f t="shared" ca="1" si="62"/>
        <v>0.17068435888129019</v>
      </c>
      <c r="C584" s="40">
        <f t="shared" ca="1" si="63"/>
        <v>0.81</v>
      </c>
      <c r="D584">
        <f t="shared" ca="1" si="64"/>
        <v>8440.1978412221815</v>
      </c>
      <c r="E584">
        <f t="shared" ca="1" si="65"/>
        <v>7074.9381255468634</v>
      </c>
      <c r="F584">
        <f t="shared" ca="1" si="66"/>
        <v>25213.9247113327</v>
      </c>
      <c r="G584">
        <f ca="1">D584-Krishna!$AD$3</f>
        <v>1730.5614775858176</v>
      </c>
      <c r="H584">
        <f ca="1">E584-Krishna!$AE$3</f>
        <v>-3944.4709653622267</v>
      </c>
      <c r="I584">
        <f ca="1">F584-Krishna!$AF$3</f>
        <v>-2375.7116523036639</v>
      </c>
      <c r="J584">
        <f t="shared" ca="1" si="67"/>
        <v>1365.2597156753181</v>
      </c>
    </row>
    <row r="585" spans="1:10">
      <c r="A585">
        <v>580</v>
      </c>
      <c r="B585">
        <f t="shared" ca="1" si="62"/>
        <v>1.7053703633888695E-2</v>
      </c>
      <c r="C585" s="40">
        <f t="shared" ca="1" si="63"/>
        <v>0.74</v>
      </c>
      <c r="D585">
        <f t="shared" ca="1" si="64"/>
        <v>5325.7485620240723</v>
      </c>
      <c r="E585">
        <f t="shared" ca="1" si="65"/>
        <v>2329.1564427523826</v>
      </c>
      <c r="F585">
        <f t="shared" ca="1" si="66"/>
        <v>2937.7103635868789</v>
      </c>
      <c r="G585">
        <f ca="1">D585-Krishna!$AD$3</f>
        <v>-1383.8878016122917</v>
      </c>
      <c r="H585">
        <f ca="1">E585-Krishna!$AE$3</f>
        <v>-8690.2526481567074</v>
      </c>
      <c r="I585">
        <f ca="1">F585-Krishna!$AF$3</f>
        <v>-24651.926000049483</v>
      </c>
      <c r="J585">
        <f t="shared" ca="1" si="67"/>
        <v>2996.5921192716896</v>
      </c>
    </row>
    <row r="586" spans="1:10">
      <c r="A586">
        <v>581</v>
      </c>
      <c r="B586">
        <f t="shared" ca="1" si="62"/>
        <v>0.50050396472055847</v>
      </c>
      <c r="C586" s="40">
        <f t="shared" ca="1" si="63"/>
        <v>0.92</v>
      </c>
      <c r="D586">
        <f t="shared" ca="1" si="64"/>
        <v>7106.1063905337151</v>
      </c>
      <c r="E586">
        <f t="shared" ca="1" si="65"/>
        <v>11576.152862377343</v>
      </c>
      <c r="F586">
        <f t="shared" ca="1" si="66"/>
        <v>25855.392026421468</v>
      </c>
      <c r="G586">
        <f ca="1">D586-Krishna!$AD$3</f>
        <v>396.47002689735109</v>
      </c>
      <c r="H586">
        <f ca="1">E586-Krishna!$AE$3</f>
        <v>556.74377146825282</v>
      </c>
      <c r="I586">
        <f ca="1">F586-Krishna!$AF$3</f>
        <v>-1734.2443372148955</v>
      </c>
      <c r="J586">
        <f t="shared" ca="1" si="67"/>
        <v>-4470.0464718436278</v>
      </c>
    </row>
    <row r="587" spans="1:10">
      <c r="A587">
        <v>582</v>
      </c>
      <c r="B587">
        <f t="shared" ca="1" si="62"/>
        <v>0.2384181206295467</v>
      </c>
      <c r="C587" s="40">
        <f t="shared" ca="1" si="63"/>
        <v>0.89</v>
      </c>
      <c r="D587">
        <f t="shared" ca="1" si="64"/>
        <v>6506.6333092636105</v>
      </c>
      <c r="E587">
        <f t="shared" ca="1" si="65"/>
        <v>9696.8916432430597</v>
      </c>
      <c r="F587">
        <f t="shared" ca="1" si="66"/>
        <v>22332.091126173604</v>
      </c>
      <c r="G587">
        <f ca="1">D587-Krishna!$AD$3</f>
        <v>-203.00305437275347</v>
      </c>
      <c r="H587">
        <f ca="1">E587-Krishna!$AE$3</f>
        <v>-1322.5174476660304</v>
      </c>
      <c r="I587">
        <f ca="1">F587-Krishna!$AF$3</f>
        <v>-5257.5452374627603</v>
      </c>
      <c r="J587">
        <f t="shared" ca="1" si="67"/>
        <v>-3190.2583339794492</v>
      </c>
    </row>
    <row r="588" spans="1:10">
      <c r="A588">
        <v>583</v>
      </c>
      <c r="B588">
        <f t="shared" ca="1" si="62"/>
        <v>0.74158843171250266</v>
      </c>
      <c r="C588" s="40">
        <f t="shared" ca="1" si="63"/>
        <v>0.94</v>
      </c>
      <c r="D588">
        <f t="shared" ca="1" si="64"/>
        <v>6668.5727714915547</v>
      </c>
      <c r="E588">
        <f t="shared" ca="1" si="65"/>
        <v>11199.810522683547</v>
      </c>
      <c r="F588">
        <f t="shared" ca="1" si="66"/>
        <v>39533.313207876497</v>
      </c>
      <c r="G588">
        <f ca="1">D588-Krishna!$AD$3</f>
        <v>-41.063592144809263</v>
      </c>
      <c r="H588">
        <f ca="1">E588-Krishna!$AE$3</f>
        <v>180.4014317744568</v>
      </c>
      <c r="I588">
        <f ca="1">F588-Krishna!$AF$3</f>
        <v>11943.676844240134</v>
      </c>
      <c r="J588">
        <f t="shared" ca="1" si="67"/>
        <v>-4531.2377511919922</v>
      </c>
    </row>
    <row r="589" spans="1:10">
      <c r="A589">
        <v>584</v>
      </c>
      <c r="B589">
        <f t="shared" ca="1" si="62"/>
        <v>0.95299354506336376</v>
      </c>
      <c r="C589" s="40">
        <f t="shared" ca="1" si="63"/>
        <v>0.96</v>
      </c>
      <c r="D589">
        <f t="shared" ca="1" si="64"/>
        <v>7642.4582300799784</v>
      </c>
      <c r="E589">
        <f t="shared" ca="1" si="65"/>
        <v>14701.726238101126</v>
      </c>
      <c r="F589">
        <f t="shared" ca="1" si="66"/>
        <v>40837.602184771968</v>
      </c>
      <c r="G589">
        <f ca="1">D589-Krishna!$AD$3</f>
        <v>932.82186644361445</v>
      </c>
      <c r="H589">
        <f ca="1">E589-Krishna!$AE$3</f>
        <v>3682.3171471920359</v>
      </c>
      <c r="I589">
        <f ca="1">F589-Krishna!$AF$3</f>
        <v>13247.965821135604</v>
      </c>
      <c r="J589">
        <f t="shared" ca="1" si="67"/>
        <v>-7059.2680080211476</v>
      </c>
    </row>
    <row r="590" spans="1:10">
      <c r="A590">
        <v>585</v>
      </c>
      <c r="B590">
        <f t="shared" ca="1" si="62"/>
        <v>0.50452212654998685</v>
      </c>
      <c r="C590" s="40">
        <f t="shared" ca="1" si="63"/>
        <v>0.92</v>
      </c>
      <c r="D590">
        <f t="shared" ca="1" si="64"/>
        <v>7295.5900588060595</v>
      </c>
      <c r="E590">
        <f t="shared" ca="1" si="65"/>
        <v>6813.3662934376043</v>
      </c>
      <c r="F590">
        <f t="shared" ca="1" si="66"/>
        <v>23506.252692494814</v>
      </c>
      <c r="G590">
        <f ca="1">D590-Krishna!$AD$3</f>
        <v>585.95369516969549</v>
      </c>
      <c r="H590">
        <f ca="1">E590-Krishna!$AE$3</f>
        <v>-4206.0427974714858</v>
      </c>
      <c r="I590">
        <f ca="1">F590-Krishna!$AF$3</f>
        <v>-4083.3836711415497</v>
      </c>
      <c r="J590">
        <f t="shared" ca="1" si="67"/>
        <v>482.22376536845513</v>
      </c>
    </row>
    <row r="591" spans="1:10">
      <c r="A591">
        <v>586</v>
      </c>
      <c r="B591">
        <f t="shared" ca="1" si="62"/>
        <v>0.43388576946092516</v>
      </c>
      <c r="C591" s="40">
        <f t="shared" ca="1" si="63"/>
        <v>0.9</v>
      </c>
      <c r="D591">
        <f t="shared" ca="1" si="64"/>
        <v>7505.1886032177244</v>
      </c>
      <c r="E591">
        <f t="shared" ca="1" si="65"/>
        <v>13830.703477279527</v>
      </c>
      <c r="F591">
        <f t="shared" ca="1" si="66"/>
        <v>29019.680140761902</v>
      </c>
      <c r="G591">
        <f ca="1">D591-Krishna!$AD$3</f>
        <v>795.55223958136048</v>
      </c>
      <c r="H591">
        <f ca="1">E591-Krishna!$AE$3</f>
        <v>2811.2943863704368</v>
      </c>
      <c r="I591">
        <f ca="1">F591-Krishna!$AF$3</f>
        <v>1430.0437771255383</v>
      </c>
      <c r="J591">
        <f t="shared" ca="1" si="67"/>
        <v>-6325.5148740618024</v>
      </c>
    </row>
    <row r="592" spans="1:10">
      <c r="A592">
        <v>587</v>
      </c>
      <c r="B592">
        <f t="shared" ca="1" si="62"/>
        <v>0.15962738664781106</v>
      </c>
      <c r="C592" s="40">
        <f t="shared" ca="1" si="63"/>
        <v>0.81</v>
      </c>
      <c r="D592">
        <f t="shared" ca="1" si="64"/>
        <v>6085.7994994412256</v>
      </c>
      <c r="E592">
        <f t="shared" ca="1" si="65"/>
        <v>4741.6567333409403</v>
      </c>
      <c r="F592">
        <f t="shared" ca="1" si="66"/>
        <v>23363.870545141606</v>
      </c>
      <c r="G592">
        <f ca="1">D592-Krishna!$AD$3</f>
        <v>-623.83686419513833</v>
      </c>
      <c r="H592">
        <f ca="1">E592-Krishna!$AE$3</f>
        <v>-6277.7523575681498</v>
      </c>
      <c r="I592">
        <f ca="1">F592-Krishna!$AF$3</f>
        <v>-4225.7658184947577</v>
      </c>
      <c r="J592">
        <f t="shared" ca="1" si="67"/>
        <v>1344.1427661002854</v>
      </c>
    </row>
    <row r="593" spans="1:10">
      <c r="A593">
        <v>588</v>
      </c>
      <c r="B593">
        <f t="shared" ca="1" si="62"/>
        <v>0.82528031270738766</v>
      </c>
      <c r="C593" s="40">
        <f t="shared" ca="1" si="63"/>
        <v>0.95</v>
      </c>
      <c r="D593">
        <f t="shared" ca="1" si="64"/>
        <v>6264.9584761740007</v>
      </c>
      <c r="E593">
        <f t="shared" ca="1" si="65"/>
        <v>12652.598911447169</v>
      </c>
      <c r="F593">
        <f t="shared" ca="1" si="66"/>
        <v>32242.616672220789</v>
      </c>
      <c r="G593">
        <f ca="1">D593-Krishna!$AD$3</f>
        <v>-444.67788746236329</v>
      </c>
      <c r="H593">
        <f ca="1">E593-Krishna!$AE$3</f>
        <v>1633.1898205380785</v>
      </c>
      <c r="I593">
        <f ca="1">F593-Krishna!$AF$3</f>
        <v>4652.9803085844251</v>
      </c>
      <c r="J593">
        <f t="shared" ca="1" si="67"/>
        <v>-6387.6404352731679</v>
      </c>
    </row>
    <row r="594" spans="1:10">
      <c r="A594">
        <v>589</v>
      </c>
      <c r="B594">
        <f t="shared" ca="1" si="62"/>
        <v>0.76300397623102234</v>
      </c>
      <c r="C594" s="40">
        <f t="shared" ca="1" si="63"/>
        <v>0.94</v>
      </c>
      <c r="D594">
        <f t="shared" ca="1" si="64"/>
        <v>7040.9145056608158</v>
      </c>
      <c r="E594">
        <f t="shared" ca="1" si="65"/>
        <v>13925.260776277722</v>
      </c>
      <c r="F594">
        <f t="shared" ca="1" si="66"/>
        <v>31131.676988990399</v>
      </c>
      <c r="G594">
        <f ca="1">D594-Krishna!$AD$3</f>
        <v>331.27814202445188</v>
      </c>
      <c r="H594">
        <f ca="1">E594-Krishna!$AE$3</f>
        <v>2905.8516853686324</v>
      </c>
      <c r="I594">
        <f ca="1">F594-Krishna!$AF$3</f>
        <v>3542.040625354035</v>
      </c>
      <c r="J594">
        <f t="shared" ca="1" si="67"/>
        <v>-6884.3462706169066</v>
      </c>
    </row>
    <row r="595" spans="1:10">
      <c r="A595">
        <v>590</v>
      </c>
      <c r="B595">
        <f t="shared" ca="1" si="62"/>
        <v>0.48879417749981646</v>
      </c>
      <c r="C595" s="40">
        <f t="shared" ca="1" si="63"/>
        <v>0.91</v>
      </c>
      <c r="D595">
        <f t="shared" ca="1" si="64"/>
        <v>5905.7236820553426</v>
      </c>
      <c r="E595">
        <f t="shared" ca="1" si="65"/>
        <v>12609.74895899625</v>
      </c>
      <c r="F595">
        <f t="shared" ca="1" si="66"/>
        <v>31469.893898659349</v>
      </c>
      <c r="G595">
        <f ca="1">D595-Krishna!$AD$3</f>
        <v>-803.91268158102139</v>
      </c>
      <c r="H595">
        <f ca="1">E595-Krishna!$AE$3</f>
        <v>1590.3398680871596</v>
      </c>
      <c r="I595">
        <f ca="1">F595-Krishna!$AF$3</f>
        <v>3880.2575350229854</v>
      </c>
      <c r="J595">
        <f t="shared" ca="1" si="67"/>
        <v>-6704.0252769409071</v>
      </c>
    </row>
    <row r="596" spans="1:10">
      <c r="A596">
        <v>591</v>
      </c>
      <c r="B596">
        <f t="shared" ca="1" si="62"/>
        <v>0.46223724882635364</v>
      </c>
      <c r="C596" s="40">
        <f t="shared" ca="1" si="63"/>
        <v>0.91</v>
      </c>
      <c r="D596">
        <f t="shared" ca="1" si="64"/>
        <v>7951.9693123135294</v>
      </c>
      <c r="E596">
        <f t="shared" ca="1" si="65"/>
        <v>11920.231830275936</v>
      </c>
      <c r="F596">
        <f t="shared" ca="1" si="66"/>
        <v>32161.416965077729</v>
      </c>
      <c r="G596">
        <f ca="1">D596-Krishna!$AD$3</f>
        <v>1242.3329486771654</v>
      </c>
      <c r="H596">
        <f ca="1">E596-Krishna!$AE$3</f>
        <v>900.82273936684578</v>
      </c>
      <c r="I596">
        <f ca="1">F596-Krishna!$AF$3</f>
        <v>4571.7806014413654</v>
      </c>
      <c r="J596">
        <f t="shared" ca="1" si="67"/>
        <v>-3968.2625179624065</v>
      </c>
    </row>
    <row r="597" spans="1:10">
      <c r="A597">
        <v>592</v>
      </c>
      <c r="B597">
        <f t="shared" ca="1" si="62"/>
        <v>0.66361598488287676</v>
      </c>
      <c r="C597" s="40">
        <f t="shared" ca="1" si="63"/>
        <v>0.94</v>
      </c>
      <c r="D597">
        <f t="shared" ca="1" si="64"/>
        <v>7071.3664364625729</v>
      </c>
      <c r="E597">
        <f t="shared" ca="1" si="65"/>
        <v>17522.244599912068</v>
      </c>
      <c r="F597">
        <f t="shared" ca="1" si="66"/>
        <v>32810.102858064456</v>
      </c>
      <c r="G597">
        <f ca="1">D597-Krishna!$AD$3</f>
        <v>361.73007282620893</v>
      </c>
      <c r="H597">
        <f ca="1">E597-Krishna!$AE$3</f>
        <v>6502.8355090029781</v>
      </c>
      <c r="I597">
        <f ca="1">F597-Krishna!$AF$3</f>
        <v>5220.4664944280921</v>
      </c>
      <c r="J597">
        <f t="shared" ca="1" si="67"/>
        <v>-10450.878163449495</v>
      </c>
    </row>
    <row r="598" spans="1:10">
      <c r="A598">
        <v>593</v>
      </c>
      <c r="B598">
        <f t="shared" ca="1" si="62"/>
        <v>0.65715200395885631</v>
      </c>
      <c r="C598" s="40">
        <f t="shared" ca="1" si="63"/>
        <v>0.94</v>
      </c>
      <c r="D598">
        <f t="shared" ca="1" si="64"/>
        <v>7998.3633746244395</v>
      </c>
      <c r="E598">
        <f t="shared" ca="1" si="65"/>
        <v>14245.214621988551</v>
      </c>
      <c r="F598">
        <f t="shared" ca="1" si="66"/>
        <v>37239.739538609494</v>
      </c>
      <c r="G598">
        <f ca="1">D598-Krishna!$AD$3</f>
        <v>1288.7270109880756</v>
      </c>
      <c r="H598">
        <f ca="1">E598-Krishna!$AE$3</f>
        <v>3225.8055310794607</v>
      </c>
      <c r="I598">
        <f ca="1">F598-Krishna!$AF$3</f>
        <v>9650.1031749731301</v>
      </c>
      <c r="J598">
        <f t="shared" ca="1" si="67"/>
        <v>-6246.8512473641113</v>
      </c>
    </row>
    <row r="599" spans="1:10">
      <c r="A599">
        <v>594</v>
      </c>
      <c r="B599">
        <f t="shared" ca="1" si="62"/>
        <v>3.6091483922109591E-2</v>
      </c>
      <c r="C599" s="40">
        <f t="shared" ca="1" si="63"/>
        <v>0.74</v>
      </c>
      <c r="D599">
        <f t="shared" ca="1" si="64"/>
        <v>6215.3811674069675</v>
      </c>
      <c r="E599">
        <f t="shared" ca="1" si="65"/>
        <v>4814.9661947180739</v>
      </c>
      <c r="F599">
        <f t="shared" ca="1" si="66"/>
        <v>17021.710142681488</v>
      </c>
      <c r="G599">
        <f ca="1">D599-Krishna!$AD$3</f>
        <v>-494.25519622939646</v>
      </c>
      <c r="H599">
        <f ca="1">E599-Krishna!$AE$3</f>
        <v>-6204.4428961910162</v>
      </c>
      <c r="I599">
        <f ca="1">F599-Krishna!$AF$3</f>
        <v>-10567.926220954876</v>
      </c>
      <c r="J599">
        <f t="shared" ca="1" si="67"/>
        <v>1400.4149726888936</v>
      </c>
    </row>
    <row r="600" spans="1:10">
      <c r="A600">
        <v>595</v>
      </c>
      <c r="B600">
        <f t="shared" ca="1" si="62"/>
        <v>0.30828031466811368</v>
      </c>
      <c r="C600" s="40">
        <f t="shared" ca="1" si="63"/>
        <v>0.89</v>
      </c>
      <c r="D600">
        <f t="shared" ca="1" si="64"/>
        <v>6123.8564927074667</v>
      </c>
      <c r="E600">
        <f t="shared" ca="1" si="65"/>
        <v>10595.891222901406</v>
      </c>
      <c r="F600">
        <f t="shared" ca="1" si="66"/>
        <v>31489.854966318206</v>
      </c>
      <c r="G600">
        <f ca="1">D600-Krishna!$AD$3</f>
        <v>-585.77987092889725</v>
      </c>
      <c r="H600">
        <f ca="1">E600-Krishna!$AE$3</f>
        <v>-423.51786800768423</v>
      </c>
      <c r="I600">
        <f ca="1">F600-Krishna!$AF$3</f>
        <v>3900.2186026818417</v>
      </c>
      <c r="J600">
        <f t="shared" ca="1" si="67"/>
        <v>-4472.0347301939391</v>
      </c>
    </row>
    <row r="601" spans="1:10">
      <c r="A601">
        <v>596</v>
      </c>
      <c r="B601">
        <f t="shared" ca="1" si="62"/>
        <v>0.91980759183511807</v>
      </c>
      <c r="C601" s="40">
        <f t="shared" ca="1" si="63"/>
        <v>0.96</v>
      </c>
      <c r="D601">
        <f t="shared" ca="1" si="64"/>
        <v>7220.8429763268105</v>
      </c>
      <c r="E601">
        <f t="shared" ca="1" si="65"/>
        <v>14121.604785728305</v>
      </c>
      <c r="F601">
        <f t="shared" ca="1" si="66"/>
        <v>34639.216369714952</v>
      </c>
      <c r="G601">
        <f ca="1">D601-Krishna!$AD$3</f>
        <v>511.20661269044649</v>
      </c>
      <c r="H601">
        <f ca="1">E601-Krishna!$AE$3</f>
        <v>3102.1956948192146</v>
      </c>
      <c r="I601">
        <f ca="1">F601-Krishna!$AF$3</f>
        <v>7049.5800060785878</v>
      </c>
      <c r="J601">
        <f t="shared" ca="1" si="67"/>
        <v>-6900.7618094014942</v>
      </c>
    </row>
    <row r="602" spans="1:10">
      <c r="A602">
        <v>597</v>
      </c>
      <c r="B602">
        <f t="shared" ca="1" si="62"/>
        <v>0.77616939553928643</v>
      </c>
      <c r="C602" s="40">
        <f t="shared" ca="1" si="63"/>
        <v>0.94</v>
      </c>
      <c r="D602">
        <f t="shared" ca="1" si="64"/>
        <v>7417.6704118076013</v>
      </c>
      <c r="E602">
        <f t="shared" ca="1" si="65"/>
        <v>13472.003555552257</v>
      </c>
      <c r="F602">
        <f t="shared" ca="1" si="66"/>
        <v>31805.407646196261</v>
      </c>
      <c r="G602">
        <f ca="1">D602-Krishna!$AD$3</f>
        <v>708.03404817123737</v>
      </c>
      <c r="H602">
        <f ca="1">E602-Krishna!$AE$3</f>
        <v>2452.5944646431672</v>
      </c>
      <c r="I602">
        <f ca="1">F602-Krishna!$AF$3</f>
        <v>4215.7712825598974</v>
      </c>
      <c r="J602">
        <f t="shared" ca="1" si="67"/>
        <v>-6054.3331437446559</v>
      </c>
    </row>
    <row r="603" spans="1:10">
      <c r="A603">
        <v>598</v>
      </c>
      <c r="B603">
        <f t="shared" ca="1" si="62"/>
        <v>0.42833713142971552</v>
      </c>
      <c r="C603" s="40">
        <f t="shared" ca="1" si="63"/>
        <v>0.9</v>
      </c>
      <c r="D603">
        <f t="shared" ca="1" si="64"/>
        <v>6521.8203831058399</v>
      </c>
      <c r="E603">
        <f t="shared" ca="1" si="65"/>
        <v>13405.995571349982</v>
      </c>
      <c r="F603">
        <f t="shared" ca="1" si="66"/>
        <v>31757.142282219706</v>
      </c>
      <c r="G603">
        <f ca="1">D603-Krishna!$AD$3</f>
        <v>-187.81598053052403</v>
      </c>
      <c r="H603">
        <f ca="1">E603-Krishna!$AE$3</f>
        <v>2386.586480440892</v>
      </c>
      <c r="I603">
        <f ca="1">F603-Krishna!$AF$3</f>
        <v>4167.5059185833416</v>
      </c>
      <c r="J603">
        <f t="shared" ca="1" si="67"/>
        <v>-6884.1751882441422</v>
      </c>
    </row>
    <row r="604" spans="1:10">
      <c r="A604">
        <v>599</v>
      </c>
      <c r="B604">
        <f t="shared" ca="1" si="62"/>
        <v>0.47623777826083002</v>
      </c>
      <c r="C604" s="40">
        <f t="shared" ca="1" si="63"/>
        <v>0.91</v>
      </c>
      <c r="D604">
        <f t="shared" ca="1" si="64"/>
        <v>7322.5223233207635</v>
      </c>
      <c r="E604">
        <f t="shared" ca="1" si="65"/>
        <v>12660.707260731755</v>
      </c>
      <c r="F604">
        <f t="shared" ca="1" si="66"/>
        <v>31067.878976704284</v>
      </c>
      <c r="G604">
        <f ca="1">D604-Krishna!$AD$3</f>
        <v>612.8859596843995</v>
      </c>
      <c r="H604">
        <f ca="1">E604-Krishna!$AE$3</f>
        <v>1641.2981698226649</v>
      </c>
      <c r="I604">
        <f ca="1">F604-Krishna!$AF$3</f>
        <v>3478.2426130679196</v>
      </c>
      <c r="J604">
        <f t="shared" ca="1" si="67"/>
        <v>-5338.1849374109916</v>
      </c>
    </row>
    <row r="605" spans="1:10">
      <c r="A605">
        <v>600</v>
      </c>
      <c r="B605">
        <f t="shared" ca="1" si="62"/>
        <v>0.30153212507749272</v>
      </c>
      <c r="C605" s="40">
        <f t="shared" ca="1" si="63"/>
        <v>0.89</v>
      </c>
      <c r="D605">
        <f t="shared" ca="1" si="64"/>
        <v>6937.2610846849029</v>
      </c>
      <c r="E605">
        <f t="shared" ca="1" si="65"/>
        <v>9890.2292902643985</v>
      </c>
      <c r="F605">
        <f t="shared" ca="1" si="66"/>
        <v>17734.725127574478</v>
      </c>
      <c r="G605">
        <f ca="1">D605-Krishna!$AD$3</f>
        <v>227.62472104853896</v>
      </c>
      <c r="H605">
        <f ca="1">E605-Krishna!$AE$3</f>
        <v>-1129.1798006446916</v>
      </c>
      <c r="I605">
        <f ca="1">F605-Krishna!$AF$3</f>
        <v>-9854.9112360618856</v>
      </c>
      <c r="J605">
        <f t="shared" ca="1" si="67"/>
        <v>-2952.9682055794956</v>
      </c>
    </row>
    <row r="606" spans="1:10">
      <c r="A606">
        <v>601</v>
      </c>
      <c r="B606">
        <f t="shared" ca="1" si="62"/>
        <v>0.94018610471906927</v>
      </c>
      <c r="C606" s="40">
        <f t="shared" ca="1" si="63"/>
        <v>0.96</v>
      </c>
      <c r="D606">
        <f t="shared" ca="1" si="64"/>
        <v>6809.0120067851167</v>
      </c>
      <c r="E606">
        <f t="shared" ca="1" si="65"/>
        <v>13948.574320506976</v>
      </c>
      <c r="F606">
        <f t="shared" ca="1" si="66"/>
        <v>36837.494962525903</v>
      </c>
      <c r="G606">
        <f ca="1">D606-Krishna!$AD$3</f>
        <v>99.375643148752715</v>
      </c>
      <c r="H606">
        <f ca="1">E606-Krishna!$AE$3</f>
        <v>2929.1652295978856</v>
      </c>
      <c r="I606">
        <f ca="1">F606-Krishna!$AF$3</f>
        <v>9247.8585988895393</v>
      </c>
      <c r="J606">
        <f t="shared" ca="1" si="67"/>
        <v>-7139.562313721859</v>
      </c>
    </row>
    <row r="607" spans="1:10">
      <c r="A607">
        <v>602</v>
      </c>
      <c r="B607">
        <f t="shared" ca="1" si="62"/>
        <v>0.15717273996922965</v>
      </c>
      <c r="C607" s="40">
        <f t="shared" ca="1" si="63"/>
        <v>0.81</v>
      </c>
      <c r="D607">
        <f t="shared" ca="1" si="64"/>
        <v>6260.0289229569253</v>
      </c>
      <c r="E607">
        <f t="shared" ca="1" si="65"/>
        <v>6432.6353087183488</v>
      </c>
      <c r="F607">
        <f t="shared" ca="1" si="66"/>
        <v>16988.925332864175</v>
      </c>
      <c r="G607">
        <f ca="1">D607-Krishna!$AD$3</f>
        <v>-449.6074406794387</v>
      </c>
      <c r="H607">
        <f ca="1">E607-Krishna!$AE$3</f>
        <v>-4586.7737821907413</v>
      </c>
      <c r="I607">
        <f ca="1">F607-Krishna!$AF$3</f>
        <v>-10600.711030772189</v>
      </c>
      <c r="J607">
        <f t="shared" ca="1" si="67"/>
        <v>-172.60638576142355</v>
      </c>
    </row>
    <row r="608" spans="1:10">
      <c r="A608">
        <v>603</v>
      </c>
      <c r="B608">
        <f t="shared" ca="1" si="62"/>
        <v>0.42608195142467098</v>
      </c>
      <c r="C608" s="40">
        <f t="shared" ca="1" si="63"/>
        <v>0.9</v>
      </c>
      <c r="D608">
        <f t="shared" ca="1" si="64"/>
        <v>6929.1148418730108</v>
      </c>
      <c r="E608">
        <f t="shared" ca="1" si="65"/>
        <v>11184.291773836079</v>
      </c>
      <c r="F608">
        <f t="shared" ca="1" si="66"/>
        <v>36368.062409632723</v>
      </c>
      <c r="G608">
        <f ca="1">D608-Krishna!$AD$3</f>
        <v>219.47847823664688</v>
      </c>
      <c r="H608">
        <f ca="1">E608-Krishna!$AE$3</f>
        <v>164.88268292698922</v>
      </c>
      <c r="I608">
        <f ca="1">F608-Krishna!$AF$3</f>
        <v>8778.4260459963589</v>
      </c>
      <c r="J608">
        <f t="shared" ca="1" si="67"/>
        <v>-4255.1769319630685</v>
      </c>
    </row>
    <row r="609" spans="1:10">
      <c r="A609">
        <v>604</v>
      </c>
      <c r="B609">
        <f t="shared" ca="1" si="62"/>
        <v>0.98483550936637509</v>
      </c>
      <c r="C609" s="40">
        <f t="shared" ca="1" si="63"/>
        <v>0.97</v>
      </c>
      <c r="D609">
        <f t="shared" ca="1" si="64"/>
        <v>7916.6738123018949</v>
      </c>
      <c r="E609">
        <f t="shared" ca="1" si="65"/>
        <v>19989.462043324544</v>
      </c>
      <c r="F609">
        <f t="shared" ca="1" si="66"/>
        <v>40402.518907732578</v>
      </c>
      <c r="G609">
        <f ca="1">D609-Krishna!$AD$3</f>
        <v>1207.037448665531</v>
      </c>
      <c r="H609">
        <f ca="1">E609-Krishna!$AE$3</f>
        <v>8970.0529524154535</v>
      </c>
      <c r="I609">
        <f ca="1">F609-Krishna!$AF$3</f>
        <v>12812.882544096214</v>
      </c>
      <c r="J609">
        <f t="shared" ca="1" si="67"/>
        <v>-12072.788231022649</v>
      </c>
    </row>
    <row r="610" spans="1:10">
      <c r="A610">
        <v>605</v>
      </c>
      <c r="B610">
        <f t="shared" ca="1" si="62"/>
        <v>0.11943036517788963</v>
      </c>
      <c r="C610" s="40">
        <f t="shared" ca="1" si="63"/>
        <v>0.8</v>
      </c>
      <c r="D610">
        <f t="shared" ca="1" si="64"/>
        <v>6449.3255229150127</v>
      </c>
      <c r="E610">
        <f t="shared" ca="1" si="65"/>
        <v>11417.436532939073</v>
      </c>
      <c r="F610">
        <f t="shared" ca="1" si="66"/>
        <v>18588.39884674225</v>
      </c>
      <c r="G610">
        <f ca="1">D610-Krishna!$AD$3</f>
        <v>-260.31084072135127</v>
      </c>
      <c r="H610">
        <f ca="1">E610-Krishna!$AE$3</f>
        <v>398.02744202998292</v>
      </c>
      <c r="I610">
        <f ca="1">F610-Krishna!$AF$3</f>
        <v>-9001.2375168941144</v>
      </c>
      <c r="J610">
        <f t="shared" ca="1" si="67"/>
        <v>-4968.1110100240603</v>
      </c>
    </row>
    <row r="611" spans="1:10">
      <c r="A611">
        <v>606</v>
      </c>
      <c r="B611">
        <f t="shared" ca="1" si="62"/>
        <v>0.68260527788425573</v>
      </c>
      <c r="C611" s="40">
        <f t="shared" ca="1" si="63"/>
        <v>0.94</v>
      </c>
      <c r="D611">
        <f t="shared" ca="1" si="64"/>
        <v>7268.0640401506635</v>
      </c>
      <c r="E611">
        <f t="shared" ca="1" si="65"/>
        <v>13247.030729302391</v>
      </c>
      <c r="F611">
        <f t="shared" ca="1" si="66"/>
        <v>30329.807369576203</v>
      </c>
      <c r="G611">
        <f ca="1">D611-Krishna!$AD$3</f>
        <v>558.42767651429949</v>
      </c>
      <c r="H611">
        <f ca="1">E611-Krishna!$AE$3</f>
        <v>2227.6216383933006</v>
      </c>
      <c r="I611">
        <f ca="1">F611-Krishna!$AF$3</f>
        <v>2740.1710059398392</v>
      </c>
      <c r="J611">
        <f t="shared" ca="1" si="67"/>
        <v>-5978.9666891517272</v>
      </c>
    </row>
    <row r="612" spans="1:10">
      <c r="A612">
        <v>607</v>
      </c>
      <c r="B612">
        <f t="shared" ca="1" si="62"/>
        <v>0.42693012710904688</v>
      </c>
      <c r="C612" s="40">
        <f t="shared" ca="1" si="63"/>
        <v>0.9</v>
      </c>
      <c r="D612">
        <f t="shared" ca="1" si="64"/>
        <v>6297.811383438936</v>
      </c>
      <c r="E612">
        <f t="shared" ca="1" si="65"/>
        <v>10215.308481677032</v>
      </c>
      <c r="F612">
        <f t="shared" ca="1" si="66"/>
        <v>25410.692373755533</v>
      </c>
      <c r="G612">
        <f ca="1">D612-Krishna!$AD$3</f>
        <v>-411.82498019742798</v>
      </c>
      <c r="H612">
        <f ca="1">E612-Krishna!$AE$3</f>
        <v>-804.10060923205856</v>
      </c>
      <c r="I612">
        <f ca="1">F612-Krishna!$AF$3</f>
        <v>-2178.9439898808305</v>
      </c>
      <c r="J612">
        <f t="shared" ca="1" si="67"/>
        <v>-3917.4970982380955</v>
      </c>
    </row>
    <row r="613" spans="1:10">
      <c r="A613">
        <v>608</v>
      </c>
      <c r="B613">
        <f t="shared" ca="1" si="62"/>
        <v>0.57063414572856752</v>
      </c>
      <c r="C613" s="40">
        <f t="shared" ca="1" si="63"/>
        <v>0.93</v>
      </c>
      <c r="D613">
        <f t="shared" ca="1" si="64"/>
        <v>6910.3656820696287</v>
      </c>
      <c r="E613">
        <f t="shared" ca="1" si="65"/>
        <v>16762.792170072855</v>
      </c>
      <c r="F613">
        <f t="shared" ca="1" si="66"/>
        <v>24992.796554271128</v>
      </c>
      <c r="G613">
        <f ca="1">D613-Krishna!$AD$3</f>
        <v>200.72931843326478</v>
      </c>
      <c r="H613">
        <f ca="1">E613-Krishna!$AE$3</f>
        <v>5743.3830791637647</v>
      </c>
      <c r="I613">
        <f ca="1">F613-Krishna!$AF$3</f>
        <v>-2596.8398093652359</v>
      </c>
      <c r="J613">
        <f t="shared" ca="1" si="67"/>
        <v>-9852.426488003226</v>
      </c>
    </row>
    <row r="614" spans="1:10">
      <c r="A614">
        <v>609</v>
      </c>
      <c r="B614">
        <f t="shared" ca="1" si="62"/>
        <v>0.5459754472583902</v>
      </c>
      <c r="C614" s="40">
        <f t="shared" ca="1" si="63"/>
        <v>0.93</v>
      </c>
      <c r="D614">
        <f t="shared" ca="1" si="64"/>
        <v>7540.8092579237509</v>
      </c>
      <c r="E614">
        <f t="shared" ca="1" si="65"/>
        <v>13192.955835166909</v>
      </c>
      <c r="F614">
        <f t="shared" ca="1" si="66"/>
        <v>31583.598042954214</v>
      </c>
      <c r="G614">
        <f ca="1">D614-Krishna!$AD$3</f>
        <v>831.17289428738695</v>
      </c>
      <c r="H614">
        <f ca="1">E614-Krishna!$AE$3</f>
        <v>2173.5467442578192</v>
      </c>
      <c r="I614">
        <f ca="1">F614-Krishna!$AF$3</f>
        <v>3993.9616793178502</v>
      </c>
      <c r="J614">
        <f t="shared" ca="1" si="67"/>
        <v>-5652.1465772431584</v>
      </c>
    </row>
    <row r="615" spans="1:10">
      <c r="A615">
        <v>610</v>
      </c>
      <c r="B615">
        <f t="shared" ca="1" si="62"/>
        <v>0.83779610558289375</v>
      </c>
      <c r="C615" s="40">
        <f t="shared" ca="1" si="63"/>
        <v>0.95</v>
      </c>
      <c r="D615">
        <f t="shared" ca="1" si="64"/>
        <v>7947.3218831588847</v>
      </c>
      <c r="E615">
        <f t="shared" ca="1" si="65"/>
        <v>10095.275449629986</v>
      </c>
      <c r="F615">
        <f t="shared" ca="1" si="66"/>
        <v>24033.220980027232</v>
      </c>
      <c r="G615">
        <f ca="1">D615-Krishna!$AD$3</f>
        <v>1237.6855195225207</v>
      </c>
      <c r="H615">
        <f ca="1">E615-Krishna!$AE$3</f>
        <v>-924.13364127910427</v>
      </c>
      <c r="I615">
        <f ca="1">F615-Krishna!$AF$3</f>
        <v>-3556.4153836091318</v>
      </c>
      <c r="J615">
        <f t="shared" ca="1" si="67"/>
        <v>-2147.9535664711011</v>
      </c>
    </row>
    <row r="616" spans="1:10">
      <c r="A616">
        <v>611</v>
      </c>
      <c r="B616">
        <f t="shared" ca="1" si="62"/>
        <v>0.87620063134823056</v>
      </c>
      <c r="C616" s="40">
        <f t="shared" ca="1" si="63"/>
        <v>0.95</v>
      </c>
      <c r="D616">
        <f t="shared" ca="1" si="64"/>
        <v>8364.7963059939775</v>
      </c>
      <c r="E616">
        <f t="shared" ca="1" si="65"/>
        <v>11233.587481813676</v>
      </c>
      <c r="F616">
        <f t="shared" ca="1" si="66"/>
        <v>29705.287319402159</v>
      </c>
      <c r="G616">
        <f ca="1">D616-Krishna!$AD$3</f>
        <v>1655.1599423576135</v>
      </c>
      <c r="H616">
        <f ca="1">E616-Krishna!$AE$3</f>
        <v>214.17839090458619</v>
      </c>
      <c r="I616">
        <f ca="1">F616-Krishna!$AF$3</f>
        <v>2115.6509557657955</v>
      </c>
      <c r="J616">
        <f t="shared" ca="1" si="67"/>
        <v>-2868.7911758196988</v>
      </c>
    </row>
    <row r="617" spans="1:10">
      <c r="A617">
        <v>612</v>
      </c>
      <c r="B617">
        <f t="shared" ca="1" si="62"/>
        <v>0.16332206315177766</v>
      </c>
      <c r="C617" s="40">
        <f t="shared" ca="1" si="63"/>
        <v>0.81</v>
      </c>
      <c r="D617">
        <f t="shared" ca="1" si="64"/>
        <v>6334.3764356324682</v>
      </c>
      <c r="E617">
        <f t="shared" ca="1" si="65"/>
        <v>7756.5256805518147</v>
      </c>
      <c r="F617">
        <f t="shared" ca="1" si="66"/>
        <v>10841.532193937555</v>
      </c>
      <c r="G617">
        <f ca="1">D617-Krishna!$AD$3</f>
        <v>-375.25992800389577</v>
      </c>
      <c r="H617">
        <f ca="1">E617-Krishna!$AE$3</f>
        <v>-3262.8834103572754</v>
      </c>
      <c r="I617">
        <f ca="1">F617-Krishna!$AF$3</f>
        <v>-16748.10416969881</v>
      </c>
      <c r="J617">
        <f t="shared" ca="1" si="67"/>
        <v>-1422.1492449193465</v>
      </c>
    </row>
    <row r="618" spans="1:10">
      <c r="A618">
        <v>613</v>
      </c>
      <c r="B618">
        <f t="shared" ca="1" si="62"/>
        <v>0.80480022550353025</v>
      </c>
      <c r="C618" s="40">
        <f t="shared" ca="1" si="63"/>
        <v>0.94</v>
      </c>
      <c r="D618">
        <f t="shared" ca="1" si="64"/>
        <v>7333.0424687958148</v>
      </c>
      <c r="E618">
        <f t="shared" ca="1" si="65"/>
        <v>10657.698704287079</v>
      </c>
      <c r="F618">
        <f t="shared" ca="1" si="66"/>
        <v>28421.555272290774</v>
      </c>
      <c r="G618">
        <f ca="1">D618-Krishna!$AD$3</f>
        <v>623.40610515945082</v>
      </c>
      <c r="H618">
        <f ca="1">E618-Krishna!$AE$3</f>
        <v>-361.71038662201136</v>
      </c>
      <c r="I618">
        <f ca="1">F618-Krishna!$AF$3</f>
        <v>831.91890865441019</v>
      </c>
      <c r="J618">
        <f t="shared" ca="1" si="67"/>
        <v>-3324.6562354912639</v>
      </c>
    </row>
    <row r="619" spans="1:10">
      <c r="A619">
        <v>614</v>
      </c>
      <c r="B619">
        <f t="shared" ca="1" si="62"/>
        <v>3.9323475741132374E-2</v>
      </c>
      <c r="C619" s="40">
        <f t="shared" ca="1" si="63"/>
        <v>0.74</v>
      </c>
      <c r="D619">
        <f t="shared" ca="1" si="64"/>
        <v>6293.1654738759808</v>
      </c>
      <c r="E619">
        <f t="shared" ca="1" si="65"/>
        <v>5989.9429693696438</v>
      </c>
      <c r="F619">
        <f t="shared" ca="1" si="66"/>
        <v>9955.2113407935831</v>
      </c>
      <c r="G619">
        <f ca="1">D619-Krishna!$AD$3</f>
        <v>-416.47088976038322</v>
      </c>
      <c r="H619">
        <f ca="1">E619-Krishna!$AE$3</f>
        <v>-5029.4661215394462</v>
      </c>
      <c r="I619">
        <f ca="1">F619-Krishna!$AF$3</f>
        <v>-17634.425022842781</v>
      </c>
      <c r="J619">
        <f t="shared" ca="1" si="67"/>
        <v>303.22250450633692</v>
      </c>
    </row>
    <row r="620" spans="1:10">
      <c r="A620">
        <v>615</v>
      </c>
      <c r="B620">
        <f t="shared" ca="1" si="62"/>
        <v>0.49884132271055515</v>
      </c>
      <c r="C620" s="40">
        <f t="shared" ca="1" si="63"/>
        <v>0.91</v>
      </c>
      <c r="D620">
        <f t="shared" ca="1" si="64"/>
        <v>6103.2522254568776</v>
      </c>
      <c r="E620">
        <f t="shared" ca="1" si="65"/>
        <v>9044.1575474334186</v>
      </c>
      <c r="F620">
        <f t="shared" ca="1" si="66"/>
        <v>26624.963936575856</v>
      </c>
      <c r="G620">
        <f ca="1">D620-Krishna!$AD$3</f>
        <v>-606.3841381794864</v>
      </c>
      <c r="H620">
        <f ca="1">E620-Krishna!$AE$3</f>
        <v>-1975.2515434756715</v>
      </c>
      <c r="I620">
        <f ca="1">F620-Krishna!$AF$3</f>
        <v>-964.6724270605082</v>
      </c>
      <c r="J620">
        <f t="shared" ca="1" si="67"/>
        <v>-2940.905321976541</v>
      </c>
    </row>
    <row r="621" spans="1:10">
      <c r="A621">
        <v>616</v>
      </c>
      <c r="B621">
        <f t="shared" ca="1" si="62"/>
        <v>0.65261148987931394</v>
      </c>
      <c r="C621" s="40">
        <f t="shared" ca="1" si="63"/>
        <v>0.94</v>
      </c>
      <c r="D621">
        <f t="shared" ca="1" si="64"/>
        <v>8147.9678391006437</v>
      </c>
      <c r="E621">
        <f t="shared" ca="1" si="65"/>
        <v>13780.701826133167</v>
      </c>
      <c r="F621">
        <f t="shared" ca="1" si="66"/>
        <v>37939.910226941494</v>
      </c>
      <c r="G621">
        <f ca="1">D621-Krishna!$AD$3</f>
        <v>1438.3314754642797</v>
      </c>
      <c r="H621">
        <f ca="1">E621-Krishna!$AE$3</f>
        <v>2761.2927352240768</v>
      </c>
      <c r="I621">
        <f ca="1">F621-Krishna!$AF$3</f>
        <v>10350.27386330513</v>
      </c>
      <c r="J621">
        <f t="shared" ca="1" si="67"/>
        <v>-5632.7339870325231</v>
      </c>
    </row>
    <row r="622" spans="1:10">
      <c r="A622">
        <v>617</v>
      </c>
      <c r="B622">
        <f t="shared" ca="1" si="62"/>
        <v>0.62903755469192368</v>
      </c>
      <c r="C622" s="40">
        <f t="shared" ca="1" si="63"/>
        <v>0.94</v>
      </c>
      <c r="D622">
        <f t="shared" ca="1" si="64"/>
        <v>6873.3102894190388</v>
      </c>
      <c r="E622">
        <f t="shared" ca="1" si="65"/>
        <v>14904.505864940165</v>
      </c>
      <c r="F622">
        <f t="shared" ca="1" si="66"/>
        <v>30491.414467858107</v>
      </c>
      <c r="G622">
        <f ca="1">D622-Krishna!$AD$3</f>
        <v>163.67392578267481</v>
      </c>
      <c r="H622">
        <f ca="1">E622-Krishna!$AE$3</f>
        <v>3885.0967740310753</v>
      </c>
      <c r="I622">
        <f ca="1">F622-Krishna!$AF$3</f>
        <v>2901.778104221743</v>
      </c>
      <c r="J622">
        <f t="shared" ca="1" si="67"/>
        <v>-8031.1955755211266</v>
      </c>
    </row>
    <row r="623" spans="1:10">
      <c r="A623">
        <v>618</v>
      </c>
      <c r="B623">
        <f t="shared" ca="1" si="62"/>
        <v>0.88406955264356912</v>
      </c>
      <c r="C623" s="40">
        <f t="shared" ca="1" si="63"/>
        <v>0.95</v>
      </c>
      <c r="D623">
        <f t="shared" ca="1" si="64"/>
        <v>7318.7771321360879</v>
      </c>
      <c r="E623">
        <f t="shared" ca="1" si="65"/>
        <v>15895.512481640893</v>
      </c>
      <c r="F623">
        <f t="shared" ca="1" si="66"/>
        <v>35213.848091229862</v>
      </c>
      <c r="G623">
        <f ca="1">D623-Krishna!$AD$3</f>
        <v>609.14076849972389</v>
      </c>
      <c r="H623">
        <f ca="1">E623-Krishna!$AE$3</f>
        <v>4876.1033907318033</v>
      </c>
      <c r="I623">
        <f ca="1">F623-Krishna!$AF$3</f>
        <v>7624.2117275934979</v>
      </c>
      <c r="J623">
        <f t="shared" ca="1" si="67"/>
        <v>-8576.7353495048046</v>
      </c>
    </row>
    <row r="624" spans="1:10">
      <c r="A624">
        <v>619</v>
      </c>
      <c r="B624">
        <f t="shared" ca="1" si="62"/>
        <v>0.67731206901448116</v>
      </c>
      <c r="C624" s="40">
        <f t="shared" ca="1" si="63"/>
        <v>0.94</v>
      </c>
      <c r="D624">
        <f t="shared" ca="1" si="64"/>
        <v>7057.7331521594406</v>
      </c>
      <c r="E624">
        <f t="shared" ca="1" si="65"/>
        <v>11682.782261188546</v>
      </c>
      <c r="F624">
        <f t="shared" ca="1" si="66"/>
        <v>29372.330787171821</v>
      </c>
      <c r="G624">
        <f ca="1">D624-Krishna!$AD$3</f>
        <v>348.09678852307661</v>
      </c>
      <c r="H624">
        <f ca="1">E624-Krishna!$AE$3</f>
        <v>663.37317027945573</v>
      </c>
      <c r="I624">
        <f ca="1">F624-Krishna!$AF$3</f>
        <v>1782.6944235354567</v>
      </c>
      <c r="J624">
        <f t="shared" ca="1" si="67"/>
        <v>-4625.0491090291052</v>
      </c>
    </row>
    <row r="625" spans="1:10">
      <c r="A625">
        <v>620</v>
      </c>
      <c r="B625">
        <f t="shared" ca="1" si="62"/>
        <v>0.92954203101705646</v>
      </c>
      <c r="C625" s="40">
        <f t="shared" ca="1" si="63"/>
        <v>0.96</v>
      </c>
      <c r="D625">
        <f t="shared" ca="1" si="64"/>
        <v>7128.3526494159496</v>
      </c>
      <c r="E625">
        <f t="shared" ca="1" si="65"/>
        <v>13681.408816569265</v>
      </c>
      <c r="F625">
        <f t="shared" ca="1" si="66"/>
        <v>27723.988098043508</v>
      </c>
      <c r="G625">
        <f ca="1">D625-Krishna!$AD$3</f>
        <v>418.71628577958563</v>
      </c>
      <c r="H625">
        <f ca="1">E625-Krishna!$AE$3</f>
        <v>2661.9997256601746</v>
      </c>
      <c r="I625">
        <f ca="1">F625-Krishna!$AF$3</f>
        <v>134.35173440714425</v>
      </c>
      <c r="J625">
        <f t="shared" ca="1" si="67"/>
        <v>-6553.0561671533151</v>
      </c>
    </row>
    <row r="626" spans="1:10">
      <c r="A626">
        <v>621</v>
      </c>
      <c r="B626">
        <f t="shared" ca="1" si="62"/>
        <v>0.67299409994595571</v>
      </c>
      <c r="C626" s="40">
        <f t="shared" ca="1" si="63"/>
        <v>0.94</v>
      </c>
      <c r="D626">
        <f t="shared" ca="1" si="64"/>
        <v>7948.6526975551606</v>
      </c>
      <c r="E626">
        <f t="shared" ca="1" si="65"/>
        <v>10940.848474434806</v>
      </c>
      <c r="F626">
        <f t="shared" ca="1" si="66"/>
        <v>30899.657869112551</v>
      </c>
      <c r="G626">
        <f ca="1">D626-Krishna!$AD$3</f>
        <v>1239.0163339187966</v>
      </c>
      <c r="H626">
        <f ca="1">E626-Krishna!$AE$3</f>
        <v>-78.560616474283961</v>
      </c>
      <c r="I626">
        <f ca="1">F626-Krishna!$AF$3</f>
        <v>3310.0215054761866</v>
      </c>
      <c r="J626">
        <f t="shared" ca="1" si="67"/>
        <v>-2992.1957768796456</v>
      </c>
    </row>
    <row r="627" spans="1:10">
      <c r="A627">
        <v>622</v>
      </c>
      <c r="B627">
        <f t="shared" ca="1" si="62"/>
        <v>0.72052949154317758</v>
      </c>
      <c r="C627" s="40">
        <f t="shared" ca="1" si="63"/>
        <v>0.94</v>
      </c>
      <c r="D627">
        <f t="shared" ca="1" si="64"/>
        <v>7335.6999695447757</v>
      </c>
      <c r="E627">
        <f t="shared" ca="1" si="65"/>
        <v>12839.543298592627</v>
      </c>
      <c r="F627">
        <f t="shared" ca="1" si="66"/>
        <v>31402.932754632595</v>
      </c>
      <c r="G627">
        <f ca="1">D627-Krishna!$AD$3</f>
        <v>626.06360590841177</v>
      </c>
      <c r="H627">
        <f ca="1">E627-Krishna!$AE$3</f>
        <v>1820.1342076835372</v>
      </c>
      <c r="I627">
        <f ca="1">F627-Krishna!$AF$3</f>
        <v>3813.2963909962309</v>
      </c>
      <c r="J627">
        <f t="shared" ca="1" si="67"/>
        <v>-5503.8433290478515</v>
      </c>
    </row>
    <row r="628" spans="1:10">
      <c r="A628">
        <v>623</v>
      </c>
      <c r="B628">
        <f t="shared" ca="1" si="62"/>
        <v>0.36414696406276614</v>
      </c>
      <c r="C628" s="40">
        <f t="shared" ca="1" si="63"/>
        <v>0.9</v>
      </c>
      <c r="D628">
        <f t="shared" ca="1" si="64"/>
        <v>7240.6891085834986</v>
      </c>
      <c r="E628">
        <f t="shared" ca="1" si="65"/>
        <v>14565.031519080452</v>
      </c>
      <c r="F628">
        <f t="shared" ca="1" si="66"/>
        <v>23961.227544558831</v>
      </c>
      <c r="G628">
        <f ca="1">D628-Krishna!$AD$3</f>
        <v>531.05274494713467</v>
      </c>
      <c r="H628">
        <f ca="1">E628-Krishna!$AE$3</f>
        <v>3545.6224281713621</v>
      </c>
      <c r="I628">
        <f ca="1">F628-Krishna!$AF$3</f>
        <v>-3628.4088190775328</v>
      </c>
      <c r="J628">
        <f t="shared" ca="1" si="67"/>
        <v>-7324.3424104969536</v>
      </c>
    </row>
    <row r="629" spans="1:10">
      <c r="A629">
        <v>624</v>
      </c>
      <c r="B629">
        <f t="shared" ca="1" si="62"/>
        <v>0.13453696756746958</v>
      </c>
      <c r="C629" s="40">
        <f t="shared" ca="1" si="63"/>
        <v>0.8</v>
      </c>
      <c r="D629">
        <f t="shared" ca="1" si="64"/>
        <v>5696.7888516280518</v>
      </c>
      <c r="E629">
        <f t="shared" ca="1" si="65"/>
        <v>10408.983110020343</v>
      </c>
      <c r="F629">
        <f t="shared" ca="1" si="66"/>
        <v>15925.51904136411</v>
      </c>
      <c r="G629">
        <f ca="1">D629-Krishna!$AD$3</f>
        <v>-1012.8475120083122</v>
      </c>
      <c r="H629">
        <f ca="1">E629-Krishna!$AE$3</f>
        <v>-610.42598088874729</v>
      </c>
      <c r="I629">
        <f ca="1">F629-Krishna!$AF$3</f>
        <v>-11664.117322272254</v>
      </c>
      <c r="J629">
        <f t="shared" ca="1" si="67"/>
        <v>-4712.194258392291</v>
      </c>
    </row>
    <row r="630" spans="1:10">
      <c r="A630">
        <v>625</v>
      </c>
      <c r="B630">
        <f t="shared" ca="1" si="62"/>
        <v>0.94168201754898651</v>
      </c>
      <c r="C630" s="40">
        <f t="shared" ca="1" si="63"/>
        <v>0.96</v>
      </c>
      <c r="D630">
        <f t="shared" ca="1" si="64"/>
        <v>7679.6192410452559</v>
      </c>
      <c r="E630">
        <f t="shared" ca="1" si="65"/>
        <v>12918.171500647146</v>
      </c>
      <c r="F630">
        <f t="shared" ca="1" si="66"/>
        <v>31592.436532039126</v>
      </c>
      <c r="G630">
        <f ca="1">D630-Krishna!$AD$3</f>
        <v>969.98287740889191</v>
      </c>
      <c r="H630">
        <f ca="1">E630-Krishna!$AE$3</f>
        <v>1898.7624097380558</v>
      </c>
      <c r="I630">
        <f ca="1">F630-Krishna!$AF$3</f>
        <v>4002.8001684027622</v>
      </c>
      <c r="J630">
        <f t="shared" ca="1" si="67"/>
        <v>-5238.55225960189</v>
      </c>
    </row>
    <row r="631" spans="1:10">
      <c r="A631">
        <v>626</v>
      </c>
      <c r="B631">
        <f t="shared" ca="1" si="62"/>
        <v>3.1647938427770139E-3</v>
      </c>
      <c r="C631" s="40">
        <f t="shared" ca="1" si="63"/>
        <v>0.74</v>
      </c>
      <c r="D631">
        <f t="shared" ca="1" si="64"/>
        <v>5160.0048650420358</v>
      </c>
      <c r="E631">
        <f t="shared" ca="1" si="65"/>
        <v>6558.781371582756</v>
      </c>
      <c r="F631">
        <f t="shared" ca="1" si="66"/>
        <v>14082.373506344278</v>
      </c>
      <c r="G631">
        <f ca="1">D631-Krishna!$AD$3</f>
        <v>-1549.6314985943281</v>
      </c>
      <c r="H631">
        <f ca="1">E631-Krishna!$AE$3</f>
        <v>-4460.627719326334</v>
      </c>
      <c r="I631">
        <f ca="1">F631-Krishna!$AF$3</f>
        <v>-13507.262857292086</v>
      </c>
      <c r="J631">
        <f t="shared" ca="1" si="67"/>
        <v>-1398.7765065407202</v>
      </c>
    </row>
    <row r="632" spans="1:10">
      <c r="A632">
        <v>627</v>
      </c>
      <c r="B632">
        <f t="shared" ca="1" si="62"/>
        <v>0.32482758762538722</v>
      </c>
      <c r="C632" s="40">
        <f t="shared" ca="1" si="63"/>
        <v>0.9</v>
      </c>
      <c r="D632">
        <f t="shared" ca="1" si="64"/>
        <v>8489.526109836941</v>
      </c>
      <c r="E632">
        <f t="shared" ca="1" si="65"/>
        <v>10074.683103656429</v>
      </c>
      <c r="F632">
        <f t="shared" ca="1" si="66"/>
        <v>29578.931937888075</v>
      </c>
      <c r="G632">
        <f ca="1">D632-Krishna!$AD$3</f>
        <v>1779.8897462005771</v>
      </c>
      <c r="H632">
        <f ca="1">E632-Krishna!$AE$3</f>
        <v>-944.72598725266107</v>
      </c>
      <c r="I632">
        <f ca="1">F632-Krishna!$AF$3</f>
        <v>1989.2955742517115</v>
      </c>
      <c r="J632">
        <f t="shared" ca="1" si="67"/>
        <v>-1585.156993819488</v>
      </c>
    </row>
    <row r="633" spans="1:10">
      <c r="A633">
        <v>628</v>
      </c>
      <c r="B633">
        <f t="shared" ca="1" si="62"/>
        <v>0.67982032716742036</v>
      </c>
      <c r="C633" s="40">
        <f t="shared" ca="1" si="63"/>
        <v>0.94</v>
      </c>
      <c r="D633">
        <f t="shared" ca="1" si="64"/>
        <v>7183.8974875487074</v>
      </c>
      <c r="E633">
        <f t="shared" ca="1" si="65"/>
        <v>10676.087167798825</v>
      </c>
      <c r="F633">
        <f t="shared" ca="1" si="66"/>
        <v>31772.408277002902</v>
      </c>
      <c r="G633">
        <f ca="1">D633-Krishna!$AD$3</f>
        <v>474.26112391234346</v>
      </c>
      <c r="H633">
        <f ca="1">E633-Krishna!$AE$3</f>
        <v>-343.32192311026483</v>
      </c>
      <c r="I633">
        <f ca="1">F633-Krishna!$AF$3</f>
        <v>4182.7719133665378</v>
      </c>
      <c r="J633">
        <f t="shared" ca="1" si="67"/>
        <v>-3492.1896802501178</v>
      </c>
    </row>
    <row r="634" spans="1:10">
      <c r="A634">
        <v>629</v>
      </c>
      <c r="B634">
        <f t="shared" ca="1" si="62"/>
        <v>0.72276923941206739</v>
      </c>
      <c r="C634" s="40">
        <f t="shared" ca="1" si="63"/>
        <v>0.94</v>
      </c>
      <c r="D634">
        <f t="shared" ca="1" si="64"/>
        <v>7392.535317700439</v>
      </c>
      <c r="E634">
        <f t="shared" ca="1" si="65"/>
        <v>12840.606682202466</v>
      </c>
      <c r="F634">
        <f t="shared" ca="1" si="66"/>
        <v>29380.180257595828</v>
      </c>
      <c r="G634">
        <f ca="1">D634-Krishna!$AD$3</f>
        <v>682.89895406407504</v>
      </c>
      <c r="H634">
        <f ca="1">E634-Krishna!$AE$3</f>
        <v>1821.1975912933758</v>
      </c>
      <c r="I634">
        <f ca="1">F634-Krishna!$AF$3</f>
        <v>1790.5438939594642</v>
      </c>
      <c r="J634">
        <f t="shared" ca="1" si="67"/>
        <v>-5448.0713645020269</v>
      </c>
    </row>
    <row r="635" spans="1:10">
      <c r="A635">
        <v>630</v>
      </c>
      <c r="B635">
        <f t="shared" ca="1" si="62"/>
        <v>0.21041092190560207</v>
      </c>
      <c r="C635" s="40">
        <f t="shared" ca="1" si="63"/>
        <v>0.87</v>
      </c>
      <c r="D635">
        <f t="shared" ca="1" si="64"/>
        <v>7547.8926011135381</v>
      </c>
      <c r="E635">
        <f t="shared" ca="1" si="65"/>
        <v>13313.716179351373</v>
      </c>
      <c r="F635">
        <f t="shared" ca="1" si="66"/>
        <v>26785.935390888208</v>
      </c>
      <c r="G635">
        <f ca="1">D635-Krishna!$AD$3</f>
        <v>838.25623747717418</v>
      </c>
      <c r="H635">
        <f ca="1">E635-Krishna!$AE$3</f>
        <v>2294.3070884422832</v>
      </c>
      <c r="I635">
        <f ca="1">F635-Krishna!$AF$3</f>
        <v>-803.70097274815635</v>
      </c>
      <c r="J635">
        <f t="shared" ca="1" si="67"/>
        <v>-5765.8235782378351</v>
      </c>
    </row>
    <row r="636" spans="1:10">
      <c r="A636">
        <v>631</v>
      </c>
      <c r="B636">
        <f t="shared" ca="1" si="62"/>
        <v>0.60269431743547952</v>
      </c>
      <c r="C636" s="40">
        <f t="shared" ca="1" si="63"/>
        <v>0.94</v>
      </c>
      <c r="D636">
        <f t="shared" ca="1" si="64"/>
        <v>6460.1529375446298</v>
      </c>
      <c r="E636">
        <f t="shared" ca="1" si="65"/>
        <v>9258.3456196937113</v>
      </c>
      <c r="F636">
        <f t="shared" ca="1" si="66"/>
        <v>27872.079534547174</v>
      </c>
      <c r="G636">
        <f ca="1">D636-Krishna!$AD$3</f>
        <v>-249.48342609173415</v>
      </c>
      <c r="H636">
        <f ca="1">E636-Krishna!$AE$3</f>
        <v>-1761.0634712153787</v>
      </c>
      <c r="I636">
        <f ca="1">F636-Krishna!$AF$3</f>
        <v>282.4431709108103</v>
      </c>
      <c r="J636">
        <f t="shared" ca="1" si="67"/>
        <v>-2798.1926821490815</v>
      </c>
    </row>
    <row r="637" spans="1:10">
      <c r="A637">
        <v>632</v>
      </c>
      <c r="B637">
        <f t="shared" ca="1" si="62"/>
        <v>0.91118100932225099</v>
      </c>
      <c r="C637" s="40">
        <f t="shared" ca="1" si="63"/>
        <v>0.96</v>
      </c>
      <c r="D637">
        <f t="shared" ca="1" si="64"/>
        <v>7104.3965445777458</v>
      </c>
      <c r="E637">
        <f t="shared" ca="1" si="65"/>
        <v>15240.734997032789</v>
      </c>
      <c r="F637">
        <f t="shared" ca="1" si="66"/>
        <v>34760.173162526597</v>
      </c>
      <c r="G637">
        <f ca="1">D637-Krishna!$AD$3</f>
        <v>394.7601809413818</v>
      </c>
      <c r="H637">
        <f ca="1">E637-Krishna!$AE$3</f>
        <v>4221.3259061236986</v>
      </c>
      <c r="I637">
        <f ca="1">F637-Krishna!$AF$3</f>
        <v>7170.5367988902326</v>
      </c>
      <c r="J637">
        <f t="shared" ca="1" si="67"/>
        <v>-8136.3384524550429</v>
      </c>
    </row>
    <row r="638" spans="1:10">
      <c r="A638">
        <v>633</v>
      </c>
      <c r="B638">
        <f t="shared" ca="1" si="62"/>
        <v>0.63735941602526036</v>
      </c>
      <c r="C638" s="40">
        <f t="shared" ca="1" si="63"/>
        <v>0.94</v>
      </c>
      <c r="D638">
        <f t="shared" ca="1" si="64"/>
        <v>8111.9934847961676</v>
      </c>
      <c r="E638">
        <f t="shared" ca="1" si="65"/>
        <v>12953.55396076867</v>
      </c>
      <c r="F638">
        <f t="shared" ca="1" si="66"/>
        <v>33349.604827423602</v>
      </c>
      <c r="G638">
        <f ca="1">D638-Krishna!$AD$3</f>
        <v>1402.3571211598037</v>
      </c>
      <c r="H638">
        <f ca="1">E638-Krishna!$AE$3</f>
        <v>1934.1448698595796</v>
      </c>
      <c r="I638">
        <f ca="1">F638-Krishna!$AF$3</f>
        <v>5759.9684637872379</v>
      </c>
      <c r="J638">
        <f t="shared" ca="1" si="67"/>
        <v>-4841.560475972502</v>
      </c>
    </row>
    <row r="639" spans="1:10">
      <c r="A639">
        <v>634</v>
      </c>
      <c r="B639">
        <f t="shared" ca="1" si="62"/>
        <v>0.60404598408439503</v>
      </c>
      <c r="C639" s="40">
        <f t="shared" ca="1" si="63"/>
        <v>0.94</v>
      </c>
      <c r="D639">
        <f t="shared" ca="1" si="64"/>
        <v>7623.6408823263382</v>
      </c>
      <c r="E639">
        <f t="shared" ca="1" si="65"/>
        <v>9963.7101959567608</v>
      </c>
      <c r="F639">
        <f t="shared" ca="1" si="66"/>
        <v>29548.895665992466</v>
      </c>
      <c r="G639">
        <f ca="1">D639-Krishna!$AD$3</f>
        <v>914.00451868997425</v>
      </c>
      <c r="H639">
        <f ca="1">E639-Krishna!$AE$3</f>
        <v>-1055.6988949523293</v>
      </c>
      <c r="I639">
        <f ca="1">F639-Krishna!$AF$3</f>
        <v>1959.2593023561021</v>
      </c>
      <c r="J639">
        <f t="shared" ca="1" si="67"/>
        <v>-2340.0693136304226</v>
      </c>
    </row>
    <row r="640" spans="1:10">
      <c r="A640">
        <v>635</v>
      </c>
      <c r="B640">
        <f t="shared" ca="1" si="62"/>
        <v>0.14994852510388113</v>
      </c>
      <c r="C640" s="40">
        <f t="shared" ca="1" si="63"/>
        <v>0.81</v>
      </c>
      <c r="D640">
        <f t="shared" ca="1" si="64"/>
        <v>6860.3638507653895</v>
      </c>
      <c r="E640">
        <f t="shared" ca="1" si="65"/>
        <v>6051.8857658809939</v>
      </c>
      <c r="F640">
        <f t="shared" ca="1" si="66"/>
        <v>12787.854916544897</v>
      </c>
      <c r="G640">
        <f ca="1">D640-Krishna!$AD$3</f>
        <v>150.72748712902558</v>
      </c>
      <c r="H640">
        <f ca="1">E640-Krishna!$AE$3</f>
        <v>-4967.5233250280962</v>
      </c>
      <c r="I640">
        <f ca="1">F640-Krishna!$AF$3</f>
        <v>-14801.781447091467</v>
      </c>
      <c r="J640">
        <f t="shared" ca="1" si="67"/>
        <v>808.47808488439568</v>
      </c>
    </row>
    <row r="641" spans="1:10">
      <c r="A641">
        <v>636</v>
      </c>
      <c r="B641">
        <f t="shared" ca="1" si="62"/>
        <v>0.42747383170685893</v>
      </c>
      <c r="C641" s="40">
        <f t="shared" ca="1" si="63"/>
        <v>0.9</v>
      </c>
      <c r="D641">
        <f t="shared" ca="1" si="64"/>
        <v>8150.5247217147316</v>
      </c>
      <c r="E641">
        <f t="shared" ca="1" si="65"/>
        <v>9296.8797344995201</v>
      </c>
      <c r="F641">
        <f t="shared" ca="1" si="66"/>
        <v>24176.625435115624</v>
      </c>
      <c r="G641">
        <f ca="1">D641-Krishna!$AD$3</f>
        <v>1440.8883580783677</v>
      </c>
      <c r="H641">
        <f ca="1">E641-Krishna!$AE$3</f>
        <v>-1722.52935640957</v>
      </c>
      <c r="I641">
        <f ca="1">F641-Krishna!$AF$3</f>
        <v>-3413.01092852074</v>
      </c>
      <c r="J641">
        <f t="shared" ca="1" si="67"/>
        <v>-1146.3550127847884</v>
      </c>
    </row>
    <row r="642" spans="1:10">
      <c r="A642">
        <v>637</v>
      </c>
      <c r="B642">
        <f t="shared" ca="1" si="62"/>
        <v>0.56601275111907923</v>
      </c>
      <c r="C642" s="40">
        <f t="shared" ca="1" si="63"/>
        <v>0.93</v>
      </c>
      <c r="D642">
        <f t="shared" ca="1" si="64"/>
        <v>7145.5165166692032</v>
      </c>
      <c r="E642">
        <f t="shared" ca="1" si="65"/>
        <v>9713.138275340556</v>
      </c>
      <c r="F642">
        <f t="shared" ca="1" si="66"/>
        <v>37467.706682073782</v>
      </c>
      <c r="G642">
        <f ca="1">D642-Krishna!$AD$3</f>
        <v>435.88015303283919</v>
      </c>
      <c r="H642">
        <f ca="1">E642-Krishna!$AE$3</f>
        <v>-1306.2708155685341</v>
      </c>
      <c r="I642">
        <f ca="1">F642-Krishna!$AF$3</f>
        <v>9878.0703184374179</v>
      </c>
      <c r="J642">
        <f t="shared" ca="1" si="67"/>
        <v>-2567.6217586713528</v>
      </c>
    </row>
    <row r="643" spans="1:10">
      <c r="A643">
        <v>638</v>
      </c>
      <c r="B643">
        <f t="shared" ca="1" si="62"/>
        <v>0.25131950171054884</v>
      </c>
      <c r="C643" s="40">
        <f t="shared" ca="1" si="63"/>
        <v>0.89</v>
      </c>
      <c r="D643">
        <f t="shared" ca="1" si="64"/>
        <v>5920.3848389042068</v>
      </c>
      <c r="E643">
        <f t="shared" ca="1" si="65"/>
        <v>10208.969632840584</v>
      </c>
      <c r="F643">
        <f t="shared" ca="1" si="66"/>
        <v>23095.028776179461</v>
      </c>
      <c r="G643">
        <f ca="1">D643-Krishna!$AD$3</f>
        <v>-789.25152473215712</v>
      </c>
      <c r="H643">
        <f ca="1">E643-Krishna!$AE$3</f>
        <v>-810.4394580685057</v>
      </c>
      <c r="I643">
        <f ca="1">F643-Krishna!$AF$3</f>
        <v>-4494.6075874569033</v>
      </c>
      <c r="J643">
        <f t="shared" ca="1" si="67"/>
        <v>-4288.5847939363775</v>
      </c>
    </row>
    <row r="644" spans="1:10">
      <c r="A644">
        <v>639</v>
      </c>
      <c r="B644">
        <f t="shared" ca="1" si="62"/>
        <v>9.5179292833650675E-2</v>
      </c>
      <c r="C644" s="40">
        <f t="shared" ca="1" si="63"/>
        <v>0.8</v>
      </c>
      <c r="D644">
        <f t="shared" ca="1" si="64"/>
        <v>5407.1875246145864</v>
      </c>
      <c r="E644">
        <f t="shared" ca="1" si="65"/>
        <v>8700.1612540487677</v>
      </c>
      <c r="F644">
        <f t="shared" ca="1" si="66"/>
        <v>23343.857830349309</v>
      </c>
      <c r="G644">
        <f ca="1">D644-Krishna!$AD$3</f>
        <v>-1302.4488390217775</v>
      </c>
      <c r="H644">
        <f ca="1">E644-Krishna!$AE$3</f>
        <v>-2319.2478368603224</v>
      </c>
      <c r="I644">
        <f ca="1">F644-Krishna!$AF$3</f>
        <v>-4245.7785332870553</v>
      </c>
      <c r="J644">
        <f t="shared" ca="1" si="67"/>
        <v>-3292.9737294341812</v>
      </c>
    </row>
    <row r="645" spans="1:10">
      <c r="A645">
        <v>640</v>
      </c>
      <c r="B645">
        <f t="shared" ca="1" si="62"/>
        <v>0.84337332620919314</v>
      </c>
      <c r="C645" s="40">
        <f t="shared" ca="1" si="63"/>
        <v>0.95</v>
      </c>
      <c r="D645">
        <f t="shared" ca="1" si="64"/>
        <v>8283.7318211904385</v>
      </c>
      <c r="E645">
        <f t="shared" ca="1" si="65"/>
        <v>12422.532397765035</v>
      </c>
      <c r="F645">
        <f t="shared" ca="1" si="66"/>
        <v>36149.26668828776</v>
      </c>
      <c r="G645">
        <f ca="1">D645-Krishna!$AD$3</f>
        <v>1574.0954575540745</v>
      </c>
      <c r="H645">
        <f ca="1">E645-Krishna!$AE$3</f>
        <v>1403.123306855945</v>
      </c>
      <c r="I645">
        <f ca="1">F645-Krishna!$AF$3</f>
        <v>8559.6303246513962</v>
      </c>
      <c r="J645">
        <f t="shared" ca="1" si="67"/>
        <v>-4138.8005765745966</v>
      </c>
    </row>
    <row r="646" spans="1:10">
      <c r="A646">
        <v>641</v>
      </c>
      <c r="B646">
        <f t="shared" ca="1" si="62"/>
        <v>9.652777558986414E-2</v>
      </c>
      <c r="C646" s="40">
        <f t="shared" ca="1" si="63"/>
        <v>0.8</v>
      </c>
      <c r="D646">
        <f t="shared" ca="1" si="64"/>
        <v>6233.1418744965513</v>
      </c>
      <c r="E646">
        <f t="shared" ca="1" si="65"/>
        <v>4256.2479900505878</v>
      </c>
      <c r="F646">
        <f t="shared" ca="1" si="66"/>
        <v>20819.653286021254</v>
      </c>
      <c r="G646">
        <f ca="1">D646-Krishna!$AD$3</f>
        <v>-476.49448913981269</v>
      </c>
      <c r="H646">
        <f ca="1">E646-Krishna!$AE$3</f>
        <v>-6763.1611008585023</v>
      </c>
      <c r="I646">
        <f ca="1">F646-Krishna!$AF$3</f>
        <v>-6769.9830776151102</v>
      </c>
      <c r="J646">
        <f t="shared" ca="1" si="67"/>
        <v>1976.8938844459635</v>
      </c>
    </row>
    <row r="647" spans="1:10">
      <c r="A647">
        <v>642</v>
      </c>
      <c r="B647">
        <f t="shared" ref="B647:B710" ca="1" si="68">RAND()</f>
        <v>0.25295078644987801</v>
      </c>
      <c r="C647" s="40">
        <f t="shared" ref="C647:C710" ca="1" si="69">IF(B647&lt;=$B$3, $B$1,
IF(B647&lt;=$C$3, $C$1,
IF(B647&lt;=$D$3, $D$1,
IF(B647&lt;=$E$3, $E$1,
IF(B647&lt;=$F$3, $F$1,
IF(B647&lt;=$G$3, $G$1,
IF(B647&lt;=$H$3, $H$1,
IF(B647&lt;=$I$3, $I$1,
IF(B647&lt;=$J$3, $J$1,
IF(B647&lt;=$K$3, $K$1,
IF(B647&lt;=$L$3, $L$1,
IF(B647&lt;=$M$3, $M$1,
IF(B647&lt;=$N$3, $N$1,
IF(B647&lt;=$O$3, $O$1, "Error"))))))))))))))</f>
        <v>0.89</v>
      </c>
      <c r="D647">
        <f t="shared" ref="D647:D710" ca="1" si="70">$W$2+$V$2*C647+$Y$2*_xlfn.NORM.INV(RAND(),0,1)</f>
        <v>7069.8465983502074</v>
      </c>
      <c r="E647">
        <f t="shared" ref="E647:E710" ca="1" si="71">MAX(0,$W$3+$V$3*C647+$Y$3*_xlfn.NORM.INV(RAND(),0,1))</f>
        <v>11565.799254379495</v>
      </c>
      <c r="F647">
        <f t="shared" ref="F647:F710" ca="1" si="72">$W$4+$V$4*C647+$Y$4*_xlfn.NORM.INV(RAND(),0,1)</f>
        <v>30974.572074084455</v>
      </c>
      <c r="G647">
        <f ca="1">D647-Krishna!$AD$3</f>
        <v>360.21023471384342</v>
      </c>
      <c r="H647">
        <f ca="1">E647-Krishna!$AE$3</f>
        <v>546.39016347040524</v>
      </c>
      <c r="I647">
        <f ca="1">F647-Krishna!$AF$3</f>
        <v>3384.9357104480914</v>
      </c>
      <c r="J647">
        <f t="shared" ref="J647:J710" ca="1" si="73">D647-E647</f>
        <v>-4495.9526560292879</v>
      </c>
    </row>
    <row r="648" spans="1:10">
      <c r="A648">
        <v>643</v>
      </c>
      <c r="B648">
        <f t="shared" ca="1" si="68"/>
        <v>0.12981276471673919</v>
      </c>
      <c r="C648" s="40">
        <f t="shared" ca="1" si="69"/>
        <v>0.8</v>
      </c>
      <c r="D648">
        <f t="shared" ca="1" si="70"/>
        <v>6378.4785372295182</v>
      </c>
      <c r="E648">
        <f t="shared" ca="1" si="71"/>
        <v>6712.5993545982064</v>
      </c>
      <c r="F648">
        <f t="shared" ca="1" si="72"/>
        <v>12312.973183146845</v>
      </c>
      <c r="G648">
        <f ca="1">D648-Krishna!$AD$3</f>
        <v>-331.15782640684574</v>
      </c>
      <c r="H648">
        <f ca="1">E648-Krishna!$AE$3</f>
        <v>-4306.8097363108836</v>
      </c>
      <c r="I648">
        <f ca="1">F648-Krishna!$AF$3</f>
        <v>-15276.663180489519</v>
      </c>
      <c r="J648">
        <f t="shared" ca="1" si="73"/>
        <v>-334.12081736868822</v>
      </c>
    </row>
    <row r="649" spans="1:10">
      <c r="A649">
        <v>644</v>
      </c>
      <c r="B649">
        <f t="shared" ca="1" si="68"/>
        <v>0.21520849758572491</v>
      </c>
      <c r="C649" s="40">
        <f t="shared" ca="1" si="69"/>
        <v>0.87</v>
      </c>
      <c r="D649">
        <f t="shared" ca="1" si="70"/>
        <v>5711.8827052187216</v>
      </c>
      <c r="E649">
        <f t="shared" ca="1" si="71"/>
        <v>12712.356551710673</v>
      </c>
      <c r="F649">
        <f t="shared" ca="1" si="72"/>
        <v>18861.093123409759</v>
      </c>
      <c r="G649">
        <f ca="1">D649-Krishna!$AD$3</f>
        <v>-997.75365841764233</v>
      </c>
      <c r="H649">
        <f ca="1">E649-Krishna!$AE$3</f>
        <v>1692.9474608015826</v>
      </c>
      <c r="I649">
        <f ca="1">F649-Krishna!$AF$3</f>
        <v>-8728.5432402266051</v>
      </c>
      <c r="J649">
        <f t="shared" ca="1" si="73"/>
        <v>-7000.473846491951</v>
      </c>
    </row>
    <row r="650" spans="1:10">
      <c r="A650">
        <v>645</v>
      </c>
      <c r="B650">
        <f t="shared" ca="1" si="68"/>
        <v>0.76203052609004962</v>
      </c>
      <c r="C650" s="40">
        <f t="shared" ca="1" si="69"/>
        <v>0.94</v>
      </c>
      <c r="D650">
        <f t="shared" ca="1" si="70"/>
        <v>7783.906333675769</v>
      </c>
      <c r="E650">
        <f t="shared" ca="1" si="71"/>
        <v>10903.874817930449</v>
      </c>
      <c r="F650">
        <f t="shared" ca="1" si="72"/>
        <v>27493.730469880877</v>
      </c>
      <c r="G650">
        <f ca="1">D650-Krishna!$AD$3</f>
        <v>1074.2699700394051</v>
      </c>
      <c r="H650">
        <f ca="1">E650-Krishna!$AE$3</f>
        <v>-115.53427297864073</v>
      </c>
      <c r="I650">
        <f ca="1">F650-Krishna!$AF$3</f>
        <v>-95.905893755487341</v>
      </c>
      <c r="J650">
        <f t="shared" ca="1" si="73"/>
        <v>-3119.9684842546803</v>
      </c>
    </row>
    <row r="651" spans="1:10">
      <c r="A651">
        <v>646</v>
      </c>
      <c r="B651">
        <f t="shared" ca="1" si="68"/>
        <v>0.44483745943725517</v>
      </c>
      <c r="C651" s="40">
        <f t="shared" ca="1" si="69"/>
        <v>0.9</v>
      </c>
      <c r="D651">
        <f t="shared" ca="1" si="70"/>
        <v>6664.6477167215526</v>
      </c>
      <c r="E651">
        <f t="shared" ca="1" si="71"/>
        <v>11386.669781328483</v>
      </c>
      <c r="F651">
        <f t="shared" ca="1" si="72"/>
        <v>30815.324306495848</v>
      </c>
      <c r="G651">
        <f ca="1">D651-Krishna!$AD$3</f>
        <v>-44.988646914811397</v>
      </c>
      <c r="H651">
        <f ca="1">E651-Krishna!$AE$3</f>
        <v>367.26069041939263</v>
      </c>
      <c r="I651">
        <f ca="1">F651-Krishna!$AF$3</f>
        <v>3225.6879428594839</v>
      </c>
      <c r="J651">
        <f t="shared" ca="1" si="73"/>
        <v>-4722.0220646069301</v>
      </c>
    </row>
    <row r="652" spans="1:10">
      <c r="A652">
        <v>647</v>
      </c>
      <c r="B652">
        <f t="shared" ca="1" si="68"/>
        <v>0.71556723725016491</v>
      </c>
      <c r="C652" s="40">
        <f t="shared" ca="1" si="69"/>
        <v>0.94</v>
      </c>
      <c r="D652">
        <f t="shared" ca="1" si="70"/>
        <v>7778.8015266713373</v>
      </c>
      <c r="E652">
        <f t="shared" ca="1" si="71"/>
        <v>14345.726217157115</v>
      </c>
      <c r="F652">
        <f t="shared" ca="1" si="72"/>
        <v>31818.965660312402</v>
      </c>
      <c r="G652">
        <f ca="1">D652-Krishna!$AD$3</f>
        <v>1069.1651630349734</v>
      </c>
      <c r="H652">
        <f ca="1">E652-Krishna!$AE$3</f>
        <v>3326.3171262480246</v>
      </c>
      <c r="I652">
        <f ca="1">F652-Krishna!$AF$3</f>
        <v>4229.3292966760382</v>
      </c>
      <c r="J652">
        <f t="shared" ca="1" si="73"/>
        <v>-6566.9246904857773</v>
      </c>
    </row>
    <row r="653" spans="1:10">
      <c r="A653">
        <v>648</v>
      </c>
      <c r="B653">
        <f t="shared" ca="1" si="68"/>
        <v>0.50024201753288589</v>
      </c>
      <c r="C653" s="40">
        <f t="shared" ca="1" si="69"/>
        <v>0.92</v>
      </c>
      <c r="D653">
        <f t="shared" ca="1" si="70"/>
        <v>6877.8142090073989</v>
      </c>
      <c r="E653">
        <f t="shared" ca="1" si="71"/>
        <v>13231.780146633168</v>
      </c>
      <c r="F653">
        <f t="shared" ca="1" si="72"/>
        <v>29685.329267471414</v>
      </c>
      <c r="G653">
        <f ca="1">D653-Krishna!$AD$3</f>
        <v>168.17784537103489</v>
      </c>
      <c r="H653">
        <f ca="1">E653-Krishna!$AE$3</f>
        <v>2212.3710557240775</v>
      </c>
      <c r="I653">
        <f ca="1">F653-Krishna!$AF$3</f>
        <v>2095.6929038350499</v>
      </c>
      <c r="J653">
        <f t="shared" ca="1" si="73"/>
        <v>-6353.9659376257687</v>
      </c>
    </row>
    <row r="654" spans="1:10">
      <c r="A654">
        <v>649</v>
      </c>
      <c r="B654">
        <f t="shared" ca="1" si="68"/>
        <v>0.12088667167609302</v>
      </c>
      <c r="C654" s="40">
        <f t="shared" ca="1" si="69"/>
        <v>0.8</v>
      </c>
      <c r="D654">
        <f t="shared" ca="1" si="70"/>
        <v>6802.9926056199365</v>
      </c>
      <c r="E654">
        <f t="shared" ca="1" si="71"/>
        <v>7261.8372481139177</v>
      </c>
      <c r="F654">
        <f t="shared" ca="1" si="72"/>
        <v>9001.7009105553552</v>
      </c>
      <c r="G654">
        <f ca="1">D654-Krishna!$AD$3</f>
        <v>93.356241983572545</v>
      </c>
      <c r="H654">
        <f ca="1">E654-Krishna!$AE$3</f>
        <v>-3757.5718427951724</v>
      </c>
      <c r="I654">
        <f ca="1">F654-Krishna!$AF$3</f>
        <v>-18587.935453081009</v>
      </c>
      <c r="J654">
        <f t="shared" ca="1" si="73"/>
        <v>-458.84464249398115</v>
      </c>
    </row>
    <row r="655" spans="1:10">
      <c r="A655">
        <v>650</v>
      </c>
      <c r="B655">
        <f t="shared" ca="1" si="68"/>
        <v>0.44780277985114803</v>
      </c>
      <c r="C655" s="40">
        <f t="shared" ca="1" si="69"/>
        <v>0.9</v>
      </c>
      <c r="D655">
        <f t="shared" ca="1" si="70"/>
        <v>7924.0658843441361</v>
      </c>
      <c r="E655">
        <f t="shared" ca="1" si="71"/>
        <v>14950.464422029869</v>
      </c>
      <c r="F655">
        <f t="shared" ca="1" si="72"/>
        <v>29847.20948681303</v>
      </c>
      <c r="G655">
        <f ca="1">D655-Krishna!$AD$3</f>
        <v>1214.4295207077721</v>
      </c>
      <c r="H655">
        <f ca="1">E655-Krishna!$AE$3</f>
        <v>3931.0553311207786</v>
      </c>
      <c r="I655">
        <f ca="1">F655-Krishna!$AF$3</f>
        <v>2257.5731231766658</v>
      </c>
      <c r="J655">
        <f t="shared" ca="1" si="73"/>
        <v>-7026.3985376857327</v>
      </c>
    </row>
    <row r="656" spans="1:10">
      <c r="A656">
        <v>651</v>
      </c>
      <c r="B656">
        <f t="shared" ca="1" si="68"/>
        <v>0.15219566245863703</v>
      </c>
      <c r="C656" s="40">
        <f t="shared" ca="1" si="69"/>
        <v>0.81</v>
      </c>
      <c r="D656">
        <f t="shared" ca="1" si="70"/>
        <v>5975.1997401313674</v>
      </c>
      <c r="E656">
        <f t="shared" ca="1" si="71"/>
        <v>10078.329119347156</v>
      </c>
      <c r="F656">
        <f t="shared" ca="1" si="72"/>
        <v>20240.922291339528</v>
      </c>
      <c r="G656">
        <f ca="1">D656-Krishna!$AD$3</f>
        <v>-734.43662350499653</v>
      </c>
      <c r="H656">
        <f ca="1">E656-Krishna!$AE$3</f>
        <v>-941.07997156193414</v>
      </c>
      <c r="I656">
        <f ca="1">F656-Krishna!$AF$3</f>
        <v>-7348.7140722968361</v>
      </c>
      <c r="J656">
        <f t="shared" ca="1" si="73"/>
        <v>-4103.1293792157885</v>
      </c>
    </row>
    <row r="657" spans="1:10">
      <c r="A657">
        <v>652</v>
      </c>
      <c r="B657">
        <f t="shared" ca="1" si="68"/>
        <v>0.89198823038811037</v>
      </c>
      <c r="C657" s="40">
        <f t="shared" ca="1" si="69"/>
        <v>0.95</v>
      </c>
      <c r="D657">
        <f t="shared" ca="1" si="70"/>
        <v>7571.6276810489617</v>
      </c>
      <c r="E657">
        <f t="shared" ca="1" si="71"/>
        <v>12612.720503761564</v>
      </c>
      <c r="F657">
        <f t="shared" ca="1" si="72"/>
        <v>32328.923873984582</v>
      </c>
      <c r="G657">
        <f ca="1">D657-Krishna!$AD$3</f>
        <v>861.99131741259771</v>
      </c>
      <c r="H657">
        <f ca="1">E657-Krishna!$AE$3</f>
        <v>1593.3114128524739</v>
      </c>
      <c r="I657">
        <f ca="1">F657-Krishna!$AF$3</f>
        <v>4739.2875103482183</v>
      </c>
      <c r="J657">
        <f t="shared" ca="1" si="73"/>
        <v>-5041.0928227126024</v>
      </c>
    </row>
    <row r="658" spans="1:10">
      <c r="A658">
        <v>653</v>
      </c>
      <c r="B658">
        <f t="shared" ca="1" si="68"/>
        <v>0.45198720117326441</v>
      </c>
      <c r="C658" s="40">
        <f t="shared" ca="1" si="69"/>
        <v>0.9</v>
      </c>
      <c r="D658">
        <f t="shared" ca="1" si="70"/>
        <v>6923.0594261926053</v>
      </c>
      <c r="E658">
        <f t="shared" ca="1" si="71"/>
        <v>6465.2041795172854</v>
      </c>
      <c r="F658">
        <f t="shared" ca="1" si="72"/>
        <v>32499.150110349732</v>
      </c>
      <c r="G658">
        <f ca="1">D658-Krishna!$AD$3</f>
        <v>213.42306255624135</v>
      </c>
      <c r="H658">
        <f ca="1">E658-Krishna!$AE$3</f>
        <v>-4554.2049113918047</v>
      </c>
      <c r="I658">
        <f ca="1">F658-Krishna!$AF$3</f>
        <v>4909.5137467133682</v>
      </c>
      <c r="J658">
        <f t="shared" ca="1" si="73"/>
        <v>457.8552466753199</v>
      </c>
    </row>
    <row r="659" spans="1:10">
      <c r="A659">
        <v>654</v>
      </c>
      <c r="B659">
        <f t="shared" ca="1" si="68"/>
        <v>0.72699218437864643</v>
      </c>
      <c r="C659" s="40">
        <f t="shared" ca="1" si="69"/>
        <v>0.94</v>
      </c>
      <c r="D659">
        <f t="shared" ca="1" si="70"/>
        <v>6870.0352828936566</v>
      </c>
      <c r="E659">
        <f t="shared" ca="1" si="71"/>
        <v>12843.426471905716</v>
      </c>
      <c r="F659">
        <f t="shared" ca="1" si="72"/>
        <v>20225.496325501543</v>
      </c>
      <c r="G659">
        <f ca="1">D659-Krishna!$AD$3</f>
        <v>160.39891925729262</v>
      </c>
      <c r="H659">
        <f ca="1">E659-Krishna!$AE$3</f>
        <v>1824.0173809966254</v>
      </c>
      <c r="I659">
        <f ca="1">F659-Krishna!$AF$3</f>
        <v>-7364.1400381348212</v>
      </c>
      <c r="J659">
        <f t="shared" ca="1" si="73"/>
        <v>-5973.3911890120589</v>
      </c>
    </row>
    <row r="660" spans="1:10">
      <c r="A660">
        <v>655</v>
      </c>
      <c r="B660">
        <f t="shared" ca="1" si="68"/>
        <v>0.41885236228400691</v>
      </c>
      <c r="C660" s="40">
        <f t="shared" ca="1" si="69"/>
        <v>0.9</v>
      </c>
      <c r="D660">
        <f t="shared" ca="1" si="70"/>
        <v>6587.817625430931</v>
      </c>
      <c r="E660">
        <f t="shared" ca="1" si="71"/>
        <v>10215.353204941051</v>
      </c>
      <c r="F660">
        <f t="shared" ca="1" si="72"/>
        <v>22939.510498048105</v>
      </c>
      <c r="G660">
        <f ca="1">D660-Krishna!$AD$3</f>
        <v>-121.81873820543296</v>
      </c>
      <c r="H660">
        <f ca="1">E660-Krishna!$AE$3</f>
        <v>-804.05588596803864</v>
      </c>
      <c r="I660">
        <f ca="1">F660-Krishna!$AF$3</f>
        <v>-4650.1258655882593</v>
      </c>
      <c r="J660">
        <f t="shared" ca="1" si="73"/>
        <v>-3627.5355795101204</v>
      </c>
    </row>
    <row r="661" spans="1:10">
      <c r="A661">
        <v>656</v>
      </c>
      <c r="B661">
        <f t="shared" ca="1" si="68"/>
        <v>0.27992513582233103</v>
      </c>
      <c r="C661" s="40">
        <f t="shared" ca="1" si="69"/>
        <v>0.89</v>
      </c>
      <c r="D661">
        <f t="shared" ca="1" si="70"/>
        <v>7170.0166574194209</v>
      </c>
      <c r="E661">
        <f t="shared" ca="1" si="71"/>
        <v>8369.0088833909358</v>
      </c>
      <c r="F661">
        <f t="shared" ca="1" si="72"/>
        <v>23972.398439549237</v>
      </c>
      <c r="G661">
        <f ca="1">D661-Krishna!$AD$3</f>
        <v>460.38029378305691</v>
      </c>
      <c r="H661">
        <f ca="1">E661-Krishna!$AE$3</f>
        <v>-2650.4002075181543</v>
      </c>
      <c r="I661">
        <f ca="1">F661-Krishna!$AF$3</f>
        <v>-3617.2379240871269</v>
      </c>
      <c r="J661">
        <f t="shared" ca="1" si="73"/>
        <v>-1198.9922259715149</v>
      </c>
    </row>
    <row r="662" spans="1:10">
      <c r="A662">
        <v>657</v>
      </c>
      <c r="B662">
        <f t="shared" ca="1" si="68"/>
        <v>0.13143538254419629</v>
      </c>
      <c r="C662" s="40">
        <f t="shared" ca="1" si="69"/>
        <v>0.8</v>
      </c>
      <c r="D662">
        <f t="shared" ca="1" si="70"/>
        <v>6166.7414879414555</v>
      </c>
      <c r="E662">
        <f t="shared" ca="1" si="71"/>
        <v>4873.1871088375547</v>
      </c>
      <c r="F662">
        <f t="shared" ca="1" si="72"/>
        <v>11500.912948906924</v>
      </c>
      <c r="G662">
        <f ca="1">D662-Krishna!$AD$3</f>
        <v>-542.89487569490848</v>
      </c>
      <c r="H662">
        <f ca="1">E662-Krishna!$AE$3</f>
        <v>-6146.2219820715354</v>
      </c>
      <c r="I662">
        <f ca="1">F662-Krishna!$AF$3</f>
        <v>-16088.72341472944</v>
      </c>
      <c r="J662">
        <f t="shared" ca="1" si="73"/>
        <v>1293.5543791039008</v>
      </c>
    </row>
    <row r="663" spans="1:10">
      <c r="A663">
        <v>658</v>
      </c>
      <c r="B663">
        <f t="shared" ca="1" si="68"/>
        <v>0.78092812412162671</v>
      </c>
      <c r="C663" s="40">
        <f t="shared" ca="1" si="69"/>
        <v>0.94</v>
      </c>
      <c r="D663">
        <f t="shared" ca="1" si="70"/>
        <v>7736.5467530413425</v>
      </c>
      <c r="E663">
        <f t="shared" ca="1" si="71"/>
        <v>11447.580221326929</v>
      </c>
      <c r="F663">
        <f t="shared" ca="1" si="72"/>
        <v>34839.916305169034</v>
      </c>
      <c r="G663">
        <f ca="1">D663-Krishna!$AD$3</f>
        <v>1026.9103894049786</v>
      </c>
      <c r="H663">
        <f ca="1">E663-Krishna!$AE$3</f>
        <v>428.17113041783887</v>
      </c>
      <c r="I663">
        <f ca="1">F663-Krishna!$AF$3</f>
        <v>7250.2799415326699</v>
      </c>
      <c r="J663">
        <f t="shared" ca="1" si="73"/>
        <v>-3711.0334682855864</v>
      </c>
    </row>
    <row r="664" spans="1:10">
      <c r="A664">
        <v>659</v>
      </c>
      <c r="B664">
        <f t="shared" ca="1" si="68"/>
        <v>0.43141648255224552</v>
      </c>
      <c r="C664" s="40">
        <f t="shared" ca="1" si="69"/>
        <v>0.9</v>
      </c>
      <c r="D664">
        <f t="shared" ca="1" si="70"/>
        <v>6840.4253530609749</v>
      </c>
      <c r="E664">
        <f t="shared" ca="1" si="71"/>
        <v>12017.152933728858</v>
      </c>
      <c r="F664">
        <f t="shared" ca="1" si="72"/>
        <v>30247.023313095975</v>
      </c>
      <c r="G664">
        <f ca="1">D664-Krishna!$AD$3</f>
        <v>130.78898942461092</v>
      </c>
      <c r="H664">
        <f ca="1">E664-Krishna!$AE$3</f>
        <v>997.74384281976745</v>
      </c>
      <c r="I664">
        <f ca="1">F664-Krishna!$AF$3</f>
        <v>2657.3869494596111</v>
      </c>
      <c r="J664">
        <f t="shared" ca="1" si="73"/>
        <v>-5176.7275806678826</v>
      </c>
    </row>
    <row r="665" spans="1:10">
      <c r="A665">
        <v>660</v>
      </c>
      <c r="B665">
        <f t="shared" ca="1" si="68"/>
        <v>0.12635754505834218</v>
      </c>
      <c r="C665" s="40">
        <f t="shared" ca="1" si="69"/>
        <v>0.8</v>
      </c>
      <c r="D665">
        <f t="shared" ca="1" si="70"/>
        <v>5229.0067143316555</v>
      </c>
      <c r="E665">
        <f t="shared" ca="1" si="71"/>
        <v>8503.6423526110593</v>
      </c>
      <c r="F665">
        <f t="shared" ca="1" si="72"/>
        <v>28033.606907452566</v>
      </c>
      <c r="G665">
        <f ca="1">D665-Krishna!$AD$3</f>
        <v>-1480.6296493047084</v>
      </c>
      <c r="H665">
        <f ca="1">E665-Krishna!$AE$3</f>
        <v>-2515.7667382980308</v>
      </c>
      <c r="I665">
        <f ca="1">F665-Krishna!$AF$3</f>
        <v>443.97054381620183</v>
      </c>
      <c r="J665">
        <f t="shared" ca="1" si="73"/>
        <v>-3274.6356382794038</v>
      </c>
    </row>
    <row r="666" spans="1:10">
      <c r="A666">
        <v>661</v>
      </c>
      <c r="B666">
        <f t="shared" ca="1" si="68"/>
        <v>0.20394950742114526</v>
      </c>
      <c r="C666" s="40">
        <f t="shared" ca="1" si="69"/>
        <v>0.87</v>
      </c>
      <c r="D666">
        <f t="shared" ca="1" si="70"/>
        <v>6673.8620441352723</v>
      </c>
      <c r="E666">
        <f t="shared" ca="1" si="71"/>
        <v>9519.5312003717227</v>
      </c>
      <c r="F666">
        <f t="shared" ca="1" si="72"/>
        <v>26793.999872443339</v>
      </c>
      <c r="G666">
        <f ca="1">D666-Krishna!$AD$3</f>
        <v>-35.774319501091668</v>
      </c>
      <c r="H666">
        <f ca="1">E666-Krishna!$AE$3</f>
        <v>-1499.8778905373674</v>
      </c>
      <c r="I666">
        <f ca="1">F666-Krishna!$AF$3</f>
        <v>-795.63649119302499</v>
      </c>
      <c r="J666">
        <f t="shared" ca="1" si="73"/>
        <v>-2845.6691562364504</v>
      </c>
    </row>
    <row r="667" spans="1:10">
      <c r="A667">
        <v>662</v>
      </c>
      <c r="B667">
        <f t="shared" ca="1" si="68"/>
        <v>0.34849092993786945</v>
      </c>
      <c r="C667" s="40">
        <f t="shared" ca="1" si="69"/>
        <v>0.9</v>
      </c>
      <c r="D667">
        <f t="shared" ca="1" si="70"/>
        <v>7765.1328421389917</v>
      </c>
      <c r="E667">
        <f t="shared" ca="1" si="71"/>
        <v>14947.354210978219</v>
      </c>
      <c r="F667">
        <f t="shared" ca="1" si="72"/>
        <v>31916.525295554886</v>
      </c>
      <c r="G667">
        <f ca="1">D667-Krishna!$AD$3</f>
        <v>1055.4964785026277</v>
      </c>
      <c r="H667">
        <f ca="1">E667-Krishna!$AE$3</f>
        <v>3927.9451200691292</v>
      </c>
      <c r="I667">
        <f ca="1">F667-Krishna!$AF$3</f>
        <v>4326.8889319185218</v>
      </c>
      <c r="J667">
        <f t="shared" ca="1" si="73"/>
        <v>-7182.2213688392276</v>
      </c>
    </row>
    <row r="668" spans="1:10">
      <c r="A668">
        <v>663</v>
      </c>
      <c r="B668">
        <f t="shared" ca="1" si="68"/>
        <v>0.736135492699589</v>
      </c>
      <c r="C668" s="40">
        <f t="shared" ca="1" si="69"/>
        <v>0.94</v>
      </c>
      <c r="D668">
        <f t="shared" ca="1" si="70"/>
        <v>6674.9330945428264</v>
      </c>
      <c r="E668">
        <f t="shared" ca="1" si="71"/>
        <v>10807.001778683509</v>
      </c>
      <c r="F668">
        <f t="shared" ca="1" si="72"/>
        <v>28850.595865528576</v>
      </c>
      <c r="G668">
        <f ca="1">D668-Krishna!$AD$3</f>
        <v>-34.703269093537529</v>
      </c>
      <c r="H668">
        <f ca="1">E668-Krishna!$AE$3</f>
        <v>-212.40731222558134</v>
      </c>
      <c r="I668">
        <f ca="1">F668-Krishna!$AF$3</f>
        <v>1260.9595018922118</v>
      </c>
      <c r="J668">
        <f t="shared" ca="1" si="73"/>
        <v>-4132.0686841406823</v>
      </c>
    </row>
    <row r="669" spans="1:10">
      <c r="A669">
        <v>664</v>
      </c>
      <c r="B669">
        <f t="shared" ca="1" si="68"/>
        <v>0.49668022478370988</v>
      </c>
      <c r="C669" s="40">
        <f t="shared" ca="1" si="69"/>
        <v>0.91</v>
      </c>
      <c r="D669">
        <f t="shared" ca="1" si="70"/>
        <v>7815.4980784251056</v>
      </c>
      <c r="E669">
        <f t="shared" ca="1" si="71"/>
        <v>16825.169451223737</v>
      </c>
      <c r="F669">
        <f t="shared" ca="1" si="72"/>
        <v>27403.73514760557</v>
      </c>
      <c r="G669">
        <f ca="1">D669-Krishna!$AD$3</f>
        <v>1105.8617147887417</v>
      </c>
      <c r="H669">
        <f ca="1">E669-Krishna!$AE$3</f>
        <v>5805.7603603146472</v>
      </c>
      <c r="I669">
        <f ca="1">F669-Krishna!$AF$3</f>
        <v>-185.90121603079388</v>
      </c>
      <c r="J669">
        <f t="shared" ca="1" si="73"/>
        <v>-9009.6713727986316</v>
      </c>
    </row>
    <row r="670" spans="1:10">
      <c r="A670">
        <v>665</v>
      </c>
      <c r="B670">
        <f t="shared" ca="1" si="68"/>
        <v>0.50888379144842488</v>
      </c>
      <c r="C670" s="40">
        <f t="shared" ca="1" si="69"/>
        <v>0.92</v>
      </c>
      <c r="D670">
        <f t="shared" ca="1" si="70"/>
        <v>6796.8747460428922</v>
      </c>
      <c r="E670">
        <f t="shared" ca="1" si="71"/>
        <v>10493.179151800974</v>
      </c>
      <c r="F670">
        <f t="shared" ca="1" si="72"/>
        <v>27481.851027832829</v>
      </c>
      <c r="G670">
        <f ca="1">D670-Krishna!$AD$3</f>
        <v>87.238382406528217</v>
      </c>
      <c r="H670">
        <f ca="1">E670-Krishna!$AE$3</f>
        <v>-526.22993910811601</v>
      </c>
      <c r="I670">
        <f ca="1">F670-Krishna!$AF$3</f>
        <v>-107.78533580353542</v>
      </c>
      <c r="J670">
        <f t="shared" ca="1" si="73"/>
        <v>-3696.3044057580819</v>
      </c>
    </row>
    <row r="671" spans="1:10">
      <c r="A671">
        <v>666</v>
      </c>
      <c r="B671">
        <f t="shared" ca="1" si="68"/>
        <v>0.83306524293198869</v>
      </c>
      <c r="C671" s="40">
        <f t="shared" ca="1" si="69"/>
        <v>0.95</v>
      </c>
      <c r="D671">
        <f t="shared" ca="1" si="70"/>
        <v>7057.4301717823828</v>
      </c>
      <c r="E671">
        <f t="shared" ca="1" si="71"/>
        <v>13147.344772827579</v>
      </c>
      <c r="F671">
        <f t="shared" ca="1" si="72"/>
        <v>35640.100723048323</v>
      </c>
      <c r="G671">
        <f ca="1">D671-Krishna!$AD$3</f>
        <v>347.79380814601882</v>
      </c>
      <c r="H671">
        <f ca="1">E671-Krishna!$AE$3</f>
        <v>2127.9356819184886</v>
      </c>
      <c r="I671">
        <f ca="1">F671-Krishna!$AF$3</f>
        <v>8050.4643594119589</v>
      </c>
      <c r="J671">
        <f t="shared" ca="1" si="73"/>
        <v>-6089.9146010451959</v>
      </c>
    </row>
    <row r="672" spans="1:10">
      <c r="A672">
        <v>667</v>
      </c>
      <c r="B672">
        <f t="shared" ca="1" si="68"/>
        <v>0.70036726102181524</v>
      </c>
      <c r="C672" s="40">
        <f t="shared" ca="1" si="69"/>
        <v>0.94</v>
      </c>
      <c r="D672">
        <f t="shared" ca="1" si="70"/>
        <v>7482.0704387050846</v>
      </c>
      <c r="E672">
        <f t="shared" ca="1" si="71"/>
        <v>14922.191388752828</v>
      </c>
      <c r="F672">
        <f t="shared" ca="1" si="72"/>
        <v>35382.000061492072</v>
      </c>
      <c r="G672">
        <f ca="1">D672-Krishna!$AD$3</f>
        <v>772.43407506872063</v>
      </c>
      <c r="H672">
        <f ca="1">E672-Krishna!$AE$3</f>
        <v>3902.782297843738</v>
      </c>
      <c r="I672">
        <f ca="1">F672-Krishna!$AF$3</f>
        <v>7792.3636978557079</v>
      </c>
      <c r="J672">
        <f t="shared" ca="1" si="73"/>
        <v>-7440.1209500477435</v>
      </c>
    </row>
    <row r="673" spans="1:10">
      <c r="A673">
        <v>668</v>
      </c>
      <c r="B673">
        <f t="shared" ca="1" si="68"/>
        <v>0.93002048046970542</v>
      </c>
      <c r="C673" s="40">
        <f t="shared" ca="1" si="69"/>
        <v>0.96</v>
      </c>
      <c r="D673">
        <f t="shared" ca="1" si="70"/>
        <v>6354.4967642451957</v>
      </c>
      <c r="E673">
        <f t="shared" ca="1" si="71"/>
        <v>14023.924736490893</v>
      </c>
      <c r="F673">
        <f t="shared" ca="1" si="72"/>
        <v>31727.341342293719</v>
      </c>
      <c r="G673">
        <f ca="1">D673-Krishna!$AD$3</f>
        <v>-355.1395993911683</v>
      </c>
      <c r="H673">
        <f ca="1">E673-Krishna!$AE$3</f>
        <v>3004.5156455818033</v>
      </c>
      <c r="I673">
        <f ca="1">F673-Krishna!$AF$3</f>
        <v>4137.7049786573552</v>
      </c>
      <c r="J673">
        <f t="shared" ca="1" si="73"/>
        <v>-7669.4279722456977</v>
      </c>
    </row>
    <row r="674" spans="1:10">
      <c r="A674">
        <v>669</v>
      </c>
      <c r="B674">
        <f t="shared" ca="1" si="68"/>
        <v>0.49991502079406158</v>
      </c>
      <c r="C674" s="40">
        <f t="shared" ca="1" si="69"/>
        <v>0.91</v>
      </c>
      <c r="D674">
        <f t="shared" ca="1" si="70"/>
        <v>7985.1215121127152</v>
      </c>
      <c r="E674">
        <f t="shared" ca="1" si="71"/>
        <v>2242.9637936982799</v>
      </c>
      <c r="F674">
        <f t="shared" ca="1" si="72"/>
        <v>22760.987161037498</v>
      </c>
      <c r="G674">
        <f ca="1">D674-Krishna!$AD$3</f>
        <v>1275.4851484763512</v>
      </c>
      <c r="H674">
        <f ca="1">E674-Krishna!$AE$3</f>
        <v>-8776.4452972108102</v>
      </c>
      <c r="I674">
        <f ca="1">F674-Krishna!$AF$3</f>
        <v>-4828.6492025988664</v>
      </c>
      <c r="J674">
        <f t="shared" ca="1" si="73"/>
        <v>5742.1577184144353</v>
      </c>
    </row>
    <row r="675" spans="1:10">
      <c r="A675">
        <v>670</v>
      </c>
      <c r="B675">
        <f t="shared" ca="1" si="68"/>
        <v>0.46432971658452726</v>
      </c>
      <c r="C675" s="40">
        <f t="shared" ca="1" si="69"/>
        <v>0.91</v>
      </c>
      <c r="D675">
        <f t="shared" ca="1" si="70"/>
        <v>6438.8341236667766</v>
      </c>
      <c r="E675">
        <f t="shared" ca="1" si="71"/>
        <v>13068.259734785352</v>
      </c>
      <c r="F675">
        <f t="shared" ca="1" si="72"/>
        <v>33363.086837996343</v>
      </c>
      <c r="G675">
        <f ca="1">D675-Krishna!$AD$3</f>
        <v>-270.80223996958739</v>
      </c>
      <c r="H675">
        <f ca="1">E675-Krishna!$AE$3</f>
        <v>2048.8506438762615</v>
      </c>
      <c r="I675">
        <f ca="1">F675-Krishna!$AF$3</f>
        <v>5773.4504743599791</v>
      </c>
      <c r="J675">
        <f t="shared" ca="1" si="73"/>
        <v>-6629.425611118575</v>
      </c>
    </row>
    <row r="676" spans="1:10">
      <c r="A676">
        <v>671</v>
      </c>
      <c r="B676">
        <f t="shared" ca="1" si="68"/>
        <v>0.41368892323351902</v>
      </c>
      <c r="C676" s="40">
        <f t="shared" ca="1" si="69"/>
        <v>0.9</v>
      </c>
      <c r="D676">
        <f t="shared" ca="1" si="70"/>
        <v>6260.0721527554851</v>
      </c>
      <c r="E676">
        <f t="shared" ca="1" si="71"/>
        <v>9027.6732572394994</v>
      </c>
      <c r="F676">
        <f t="shared" ca="1" si="72"/>
        <v>33837.592788408358</v>
      </c>
      <c r="G676">
        <f ca="1">D676-Krishna!$AD$3</f>
        <v>-449.56421088087882</v>
      </c>
      <c r="H676">
        <f ca="1">E676-Krishna!$AE$3</f>
        <v>-1991.7358336695906</v>
      </c>
      <c r="I676">
        <f ca="1">F676-Krishna!$AF$3</f>
        <v>6247.9564247719936</v>
      </c>
      <c r="J676">
        <f t="shared" ca="1" si="73"/>
        <v>-2767.6011044840143</v>
      </c>
    </row>
    <row r="677" spans="1:10">
      <c r="A677">
        <v>672</v>
      </c>
      <c r="B677">
        <f t="shared" ca="1" si="68"/>
        <v>0.76810342292319356</v>
      </c>
      <c r="C677" s="40">
        <f t="shared" ca="1" si="69"/>
        <v>0.94</v>
      </c>
      <c r="D677">
        <f t="shared" ca="1" si="70"/>
        <v>8760.2884721945193</v>
      </c>
      <c r="E677">
        <f t="shared" ca="1" si="71"/>
        <v>15151.322506253962</v>
      </c>
      <c r="F677">
        <f t="shared" ca="1" si="72"/>
        <v>34219.505183175701</v>
      </c>
      <c r="G677">
        <f ca="1">D677-Krishna!$AD$3</f>
        <v>2050.6521085581553</v>
      </c>
      <c r="H677">
        <f ca="1">E677-Krishna!$AE$3</f>
        <v>4131.9134153448722</v>
      </c>
      <c r="I677">
        <f ca="1">F677-Krishna!$AF$3</f>
        <v>6629.868819539337</v>
      </c>
      <c r="J677">
        <f t="shared" ca="1" si="73"/>
        <v>-6391.034034059443</v>
      </c>
    </row>
    <row r="678" spans="1:10">
      <c r="A678">
        <v>673</v>
      </c>
      <c r="B678">
        <f t="shared" ca="1" si="68"/>
        <v>0.89514908209285493</v>
      </c>
      <c r="C678" s="40">
        <f t="shared" ca="1" si="69"/>
        <v>0.95</v>
      </c>
      <c r="D678">
        <f t="shared" ca="1" si="70"/>
        <v>7224.3529082125897</v>
      </c>
      <c r="E678">
        <f t="shared" ca="1" si="71"/>
        <v>14822.510429699136</v>
      </c>
      <c r="F678">
        <f t="shared" ca="1" si="72"/>
        <v>28552.000872538425</v>
      </c>
      <c r="G678">
        <f ca="1">D678-Krishna!$AD$3</f>
        <v>514.71654457622571</v>
      </c>
      <c r="H678">
        <f ca="1">E678-Krishna!$AE$3</f>
        <v>3803.1013387900457</v>
      </c>
      <c r="I678">
        <f ca="1">F678-Krishna!$AF$3</f>
        <v>962.36450890206106</v>
      </c>
      <c r="J678">
        <f t="shared" ca="1" si="73"/>
        <v>-7598.1575214865461</v>
      </c>
    </row>
    <row r="679" spans="1:10">
      <c r="A679">
        <v>674</v>
      </c>
      <c r="B679">
        <f t="shared" ca="1" si="68"/>
        <v>5.7296964708340337E-2</v>
      </c>
      <c r="C679" s="40">
        <f t="shared" ca="1" si="69"/>
        <v>0.77</v>
      </c>
      <c r="D679">
        <f t="shared" ca="1" si="70"/>
        <v>5546.4712926393204</v>
      </c>
      <c r="E679">
        <f t="shared" ca="1" si="71"/>
        <v>7492.5794584543783</v>
      </c>
      <c r="F679">
        <f t="shared" ca="1" si="72"/>
        <v>18745.62494162505</v>
      </c>
      <c r="G679">
        <f ca="1">D679-Krishna!$AD$3</f>
        <v>-1163.1650709970436</v>
      </c>
      <c r="H679">
        <f ca="1">E679-Krishna!$AE$3</f>
        <v>-3526.8296324547118</v>
      </c>
      <c r="I679">
        <f ca="1">F679-Krishna!$AF$3</f>
        <v>-8844.0114220113137</v>
      </c>
      <c r="J679">
        <f t="shared" ca="1" si="73"/>
        <v>-1946.1081658150579</v>
      </c>
    </row>
    <row r="680" spans="1:10">
      <c r="A680">
        <v>675</v>
      </c>
      <c r="B680">
        <f t="shared" ca="1" si="68"/>
        <v>0.12171793317042989</v>
      </c>
      <c r="C680" s="40">
        <f t="shared" ca="1" si="69"/>
        <v>0.8</v>
      </c>
      <c r="D680">
        <f t="shared" ca="1" si="70"/>
        <v>5058.4357872166447</v>
      </c>
      <c r="E680">
        <f t="shared" ca="1" si="71"/>
        <v>10054.086017138268</v>
      </c>
      <c r="F680">
        <f t="shared" ca="1" si="72"/>
        <v>26657.692207772008</v>
      </c>
      <c r="G680">
        <f ca="1">D680-Krishna!$AD$3</f>
        <v>-1651.2005764197193</v>
      </c>
      <c r="H680">
        <f ca="1">E680-Krishna!$AE$3</f>
        <v>-965.32307377082179</v>
      </c>
      <c r="I680">
        <f ca="1">F680-Krishna!$AF$3</f>
        <v>-931.94415586435571</v>
      </c>
      <c r="J680">
        <f t="shared" ca="1" si="73"/>
        <v>-4995.6502299216236</v>
      </c>
    </row>
    <row r="681" spans="1:10">
      <c r="A681">
        <v>676</v>
      </c>
      <c r="B681">
        <f t="shared" ca="1" si="68"/>
        <v>0.36477407905017167</v>
      </c>
      <c r="C681" s="40">
        <f t="shared" ca="1" si="69"/>
        <v>0.9</v>
      </c>
      <c r="D681">
        <f t="shared" ca="1" si="70"/>
        <v>8007.5425361933685</v>
      </c>
      <c r="E681">
        <f t="shared" ca="1" si="71"/>
        <v>8777.2284198674279</v>
      </c>
      <c r="F681">
        <f t="shared" ca="1" si="72"/>
        <v>33187.099090238902</v>
      </c>
      <c r="G681">
        <f ca="1">D681-Krishna!$AD$3</f>
        <v>1297.9061725570045</v>
      </c>
      <c r="H681">
        <f ca="1">E681-Krishna!$AE$3</f>
        <v>-2242.1806710416622</v>
      </c>
      <c r="I681">
        <f ca="1">F681-Krishna!$AF$3</f>
        <v>5597.4627266025382</v>
      </c>
      <c r="J681">
        <f t="shared" ca="1" si="73"/>
        <v>-769.68588367405937</v>
      </c>
    </row>
    <row r="682" spans="1:10">
      <c r="A682">
        <v>677</v>
      </c>
      <c r="B682">
        <f t="shared" ca="1" si="68"/>
        <v>0.11586467848400872</v>
      </c>
      <c r="C682" s="40">
        <f t="shared" ca="1" si="69"/>
        <v>0.8</v>
      </c>
      <c r="D682">
        <f t="shared" ca="1" si="70"/>
        <v>5767.5558043816227</v>
      </c>
      <c r="E682">
        <f t="shared" ca="1" si="71"/>
        <v>2825.1701228412776</v>
      </c>
      <c r="F682">
        <f t="shared" ca="1" si="72"/>
        <v>14611.009264031201</v>
      </c>
      <c r="G682">
        <f ca="1">D682-Krishna!$AD$3</f>
        <v>-942.08055925474127</v>
      </c>
      <c r="H682">
        <f ca="1">E682-Krishna!$AE$3</f>
        <v>-8194.2389680678134</v>
      </c>
      <c r="I682">
        <f ca="1">F682-Krishna!$AF$3</f>
        <v>-12978.627099605163</v>
      </c>
      <c r="J682">
        <f t="shared" ca="1" si="73"/>
        <v>2942.3856815403451</v>
      </c>
    </row>
    <row r="683" spans="1:10">
      <c r="A683">
        <v>678</v>
      </c>
      <c r="B683">
        <f t="shared" ca="1" si="68"/>
        <v>0.15494091993482528</v>
      </c>
      <c r="C683" s="40">
        <f t="shared" ca="1" si="69"/>
        <v>0.81</v>
      </c>
      <c r="D683">
        <f t="shared" ca="1" si="70"/>
        <v>6528.1001649405425</v>
      </c>
      <c r="E683">
        <f t="shared" ca="1" si="71"/>
        <v>3766.6421884323727</v>
      </c>
      <c r="F683">
        <f t="shared" ca="1" si="72"/>
        <v>16782.146061452204</v>
      </c>
      <c r="G683">
        <f ca="1">D683-Krishna!$AD$3</f>
        <v>-181.53619869582144</v>
      </c>
      <c r="H683">
        <f ca="1">E683-Krishna!$AE$3</f>
        <v>-7252.7669024767174</v>
      </c>
      <c r="I683">
        <f ca="1">F683-Krishna!$AF$3</f>
        <v>-10807.49030218416</v>
      </c>
      <c r="J683">
        <f t="shared" ca="1" si="73"/>
        <v>2761.4579765081698</v>
      </c>
    </row>
    <row r="684" spans="1:10">
      <c r="A684">
        <v>679</v>
      </c>
      <c r="B684">
        <f t="shared" ca="1" si="68"/>
        <v>0.819350661612542</v>
      </c>
      <c r="C684" s="40">
        <f t="shared" ca="1" si="69"/>
        <v>0.95</v>
      </c>
      <c r="D684">
        <f t="shared" ca="1" si="70"/>
        <v>6720.7804899712592</v>
      </c>
      <c r="E684">
        <f t="shared" ca="1" si="71"/>
        <v>9592.6444980883171</v>
      </c>
      <c r="F684">
        <f t="shared" ca="1" si="72"/>
        <v>32903.640453653345</v>
      </c>
      <c r="G684">
        <f ca="1">D684-Krishna!$AD$3</f>
        <v>11.144126334895191</v>
      </c>
      <c r="H684">
        <f ca="1">E684-Krishna!$AE$3</f>
        <v>-1426.764592820773</v>
      </c>
      <c r="I684">
        <f ca="1">F684-Krishna!$AF$3</f>
        <v>5314.0040900169806</v>
      </c>
      <c r="J684">
        <f t="shared" ca="1" si="73"/>
        <v>-2871.8640081170579</v>
      </c>
    </row>
    <row r="685" spans="1:10">
      <c r="A685">
        <v>680</v>
      </c>
      <c r="B685">
        <f t="shared" ca="1" si="68"/>
        <v>8.6931412806439901E-2</v>
      </c>
      <c r="C685" s="40">
        <f t="shared" ca="1" si="69"/>
        <v>0.77</v>
      </c>
      <c r="D685">
        <f t="shared" ca="1" si="70"/>
        <v>6760.0002077187764</v>
      </c>
      <c r="E685">
        <f t="shared" ca="1" si="71"/>
        <v>6624.8736314739144</v>
      </c>
      <c r="F685">
        <f t="shared" ca="1" si="72"/>
        <v>3769.4025059876858</v>
      </c>
      <c r="G685">
        <f ca="1">D685-Krishna!$AD$3</f>
        <v>50.36384408241247</v>
      </c>
      <c r="H685">
        <f ca="1">E685-Krishna!$AE$3</f>
        <v>-4394.5354594351757</v>
      </c>
      <c r="I685">
        <f ca="1">F685-Krishna!$AF$3</f>
        <v>-23820.23385764868</v>
      </c>
      <c r="J685">
        <f t="shared" ca="1" si="73"/>
        <v>135.12657624486201</v>
      </c>
    </row>
    <row r="686" spans="1:10">
      <c r="A686">
        <v>681</v>
      </c>
      <c r="B686">
        <f t="shared" ca="1" si="68"/>
        <v>0.23853302720295189</v>
      </c>
      <c r="C686" s="40">
        <f t="shared" ca="1" si="69"/>
        <v>0.89</v>
      </c>
      <c r="D686">
        <f t="shared" ca="1" si="70"/>
        <v>6730.0544711536186</v>
      </c>
      <c r="E686">
        <f t="shared" ca="1" si="71"/>
        <v>14074.744872494673</v>
      </c>
      <c r="F686">
        <f t="shared" ca="1" si="72"/>
        <v>24367.031244861402</v>
      </c>
      <c r="G686">
        <f ca="1">D686-Krishna!$AD$3</f>
        <v>20.418107517254612</v>
      </c>
      <c r="H686">
        <f ca="1">E686-Krishna!$AE$3</f>
        <v>3055.3357815855834</v>
      </c>
      <c r="I686">
        <f ca="1">F686-Krishna!$AF$3</f>
        <v>-3222.6051187749617</v>
      </c>
      <c r="J686">
        <f t="shared" ca="1" si="73"/>
        <v>-7344.6904013410549</v>
      </c>
    </row>
    <row r="687" spans="1:10">
      <c r="A687">
        <v>682</v>
      </c>
      <c r="B687">
        <f t="shared" ca="1" si="68"/>
        <v>0.38518455713186628</v>
      </c>
      <c r="C687" s="40">
        <f t="shared" ca="1" si="69"/>
        <v>0.9</v>
      </c>
      <c r="D687">
        <f t="shared" ca="1" si="70"/>
        <v>6011.3998041954255</v>
      </c>
      <c r="E687">
        <f t="shared" ca="1" si="71"/>
        <v>14943.205428531379</v>
      </c>
      <c r="F687">
        <f t="shared" ca="1" si="72"/>
        <v>26207.827932181084</v>
      </c>
      <c r="G687">
        <f ca="1">D687-Krishna!$AD$3</f>
        <v>-698.23655944093844</v>
      </c>
      <c r="H687">
        <f ca="1">E687-Krishna!$AE$3</f>
        <v>3923.7963376222888</v>
      </c>
      <c r="I687">
        <f ca="1">F687-Krishna!$AF$3</f>
        <v>-1381.8084314552798</v>
      </c>
      <c r="J687">
        <f t="shared" ca="1" si="73"/>
        <v>-8931.8056243359533</v>
      </c>
    </row>
    <row r="688" spans="1:10">
      <c r="A688">
        <v>683</v>
      </c>
      <c r="B688">
        <f t="shared" ca="1" si="68"/>
        <v>0.40288620179384071</v>
      </c>
      <c r="C688" s="40">
        <f t="shared" ca="1" si="69"/>
        <v>0.9</v>
      </c>
      <c r="D688">
        <f t="shared" ca="1" si="70"/>
        <v>7727.6489596184065</v>
      </c>
      <c r="E688">
        <f t="shared" ca="1" si="71"/>
        <v>8508.0776761394045</v>
      </c>
      <c r="F688">
        <f t="shared" ca="1" si="72"/>
        <v>26833.787309780913</v>
      </c>
      <c r="G688">
        <f ca="1">D688-Krishna!$AD$3</f>
        <v>1018.0125959820425</v>
      </c>
      <c r="H688">
        <f ca="1">E688-Krishna!$AE$3</f>
        <v>-2511.3314147696856</v>
      </c>
      <c r="I688">
        <f ca="1">F688-Krishna!$AF$3</f>
        <v>-755.84905385545062</v>
      </c>
      <c r="J688">
        <f t="shared" ca="1" si="73"/>
        <v>-780.42871652099802</v>
      </c>
    </row>
    <row r="689" spans="1:10">
      <c r="A689">
        <v>684</v>
      </c>
      <c r="B689">
        <f t="shared" ca="1" si="68"/>
        <v>0.17643383134746748</v>
      </c>
      <c r="C689" s="40">
        <f t="shared" ca="1" si="69"/>
        <v>0.81</v>
      </c>
      <c r="D689">
        <f t="shared" ca="1" si="70"/>
        <v>7295.8652636970937</v>
      </c>
      <c r="E689">
        <f t="shared" ca="1" si="71"/>
        <v>7537.8738344507392</v>
      </c>
      <c r="F689">
        <f t="shared" ca="1" si="72"/>
        <v>14069.664192223681</v>
      </c>
      <c r="G689">
        <f ca="1">D689-Krishna!$AD$3</f>
        <v>586.22890006072976</v>
      </c>
      <c r="H689">
        <f ca="1">E689-Krishna!$AE$3</f>
        <v>-3481.5352564583509</v>
      </c>
      <c r="I689">
        <f ca="1">F689-Krishna!$AF$3</f>
        <v>-13519.972171412683</v>
      </c>
      <c r="J689">
        <f t="shared" ca="1" si="73"/>
        <v>-242.00857075364547</v>
      </c>
    </row>
    <row r="690" spans="1:10">
      <c r="A690">
        <v>685</v>
      </c>
      <c r="B690">
        <f t="shared" ca="1" si="68"/>
        <v>0.41014801967262138</v>
      </c>
      <c r="C690" s="40">
        <f t="shared" ca="1" si="69"/>
        <v>0.9</v>
      </c>
      <c r="D690">
        <f t="shared" ca="1" si="70"/>
        <v>7353.6190637069049</v>
      </c>
      <c r="E690">
        <f t="shared" ca="1" si="71"/>
        <v>7582.1653406334581</v>
      </c>
      <c r="F690">
        <f t="shared" ca="1" si="72"/>
        <v>28488.126180552699</v>
      </c>
      <c r="G690">
        <f ca="1">D690-Krishna!$AD$3</f>
        <v>643.98270007054089</v>
      </c>
      <c r="H690">
        <f ca="1">E690-Krishna!$AE$3</f>
        <v>-3437.243750275632</v>
      </c>
      <c r="I690">
        <f ca="1">F690-Krishna!$AF$3</f>
        <v>898.48981691633526</v>
      </c>
      <c r="J690">
        <f t="shared" ca="1" si="73"/>
        <v>-228.54627692655322</v>
      </c>
    </row>
    <row r="691" spans="1:10">
      <c r="A691">
        <v>686</v>
      </c>
      <c r="B691">
        <f t="shared" ca="1" si="68"/>
        <v>0.84571477001175144</v>
      </c>
      <c r="C691" s="40">
        <f t="shared" ca="1" si="69"/>
        <v>0.95</v>
      </c>
      <c r="D691">
        <f t="shared" ca="1" si="70"/>
        <v>6766.6530938664255</v>
      </c>
      <c r="E691">
        <f t="shared" ca="1" si="71"/>
        <v>11677.482260342584</v>
      </c>
      <c r="F691">
        <f t="shared" ca="1" si="72"/>
        <v>32937.46990221872</v>
      </c>
      <c r="G691">
        <f ca="1">D691-Krishna!$AD$3</f>
        <v>57.016730230061512</v>
      </c>
      <c r="H691">
        <f ca="1">E691-Krishna!$AE$3</f>
        <v>658.0731694334936</v>
      </c>
      <c r="I691">
        <f ca="1">F691-Krishna!$AF$3</f>
        <v>5347.8335385823557</v>
      </c>
      <c r="J691">
        <f t="shared" ca="1" si="73"/>
        <v>-4910.8291664761582</v>
      </c>
    </row>
    <row r="692" spans="1:10">
      <c r="A692">
        <v>687</v>
      </c>
      <c r="B692">
        <f t="shared" ca="1" si="68"/>
        <v>0.18792184508539633</v>
      </c>
      <c r="C692" s="40">
        <f t="shared" ca="1" si="69"/>
        <v>0.87</v>
      </c>
      <c r="D692">
        <f t="shared" ca="1" si="70"/>
        <v>7328.4738359665498</v>
      </c>
      <c r="E692">
        <f t="shared" ca="1" si="71"/>
        <v>4378.6259525482528</v>
      </c>
      <c r="F692">
        <f t="shared" ca="1" si="72"/>
        <v>26472.462680194207</v>
      </c>
      <c r="G692">
        <f ca="1">D692-Krishna!$AD$3</f>
        <v>618.83747233018585</v>
      </c>
      <c r="H692">
        <f ca="1">E692-Krishna!$AE$3</f>
        <v>-6640.7831383608373</v>
      </c>
      <c r="I692">
        <f ca="1">F692-Krishna!$AF$3</f>
        <v>-1117.1736834421572</v>
      </c>
      <c r="J692">
        <f t="shared" ca="1" si="73"/>
        <v>2949.847883418297</v>
      </c>
    </row>
    <row r="693" spans="1:10">
      <c r="A693">
        <v>688</v>
      </c>
      <c r="B693">
        <f t="shared" ca="1" si="68"/>
        <v>0.89185195644852766</v>
      </c>
      <c r="C693" s="40">
        <f t="shared" ca="1" si="69"/>
        <v>0.95</v>
      </c>
      <c r="D693">
        <f t="shared" ca="1" si="70"/>
        <v>8504.2454295514945</v>
      </c>
      <c r="E693">
        <f t="shared" ca="1" si="71"/>
        <v>15006.426324576623</v>
      </c>
      <c r="F693">
        <f t="shared" ca="1" si="72"/>
        <v>34367.995951000114</v>
      </c>
      <c r="G693">
        <f ca="1">D693-Krishna!$AD$3</f>
        <v>1794.6090659151305</v>
      </c>
      <c r="H693">
        <f ca="1">E693-Krishna!$AE$3</f>
        <v>3987.0172336675332</v>
      </c>
      <c r="I693">
        <f ca="1">F693-Krishna!$AF$3</f>
        <v>6778.3595873637496</v>
      </c>
      <c r="J693">
        <f t="shared" ca="1" si="73"/>
        <v>-6502.1808950251288</v>
      </c>
    </row>
    <row r="694" spans="1:10">
      <c r="A694">
        <v>689</v>
      </c>
      <c r="B694">
        <f t="shared" ca="1" si="68"/>
        <v>0.37023430541918834</v>
      </c>
      <c r="C694" s="40">
        <f t="shared" ca="1" si="69"/>
        <v>0.9</v>
      </c>
      <c r="D694">
        <f t="shared" ca="1" si="70"/>
        <v>7033.2692644804101</v>
      </c>
      <c r="E694">
        <f t="shared" ca="1" si="71"/>
        <v>11900.87916310607</v>
      </c>
      <c r="F694">
        <f t="shared" ca="1" si="72"/>
        <v>26104.676603872511</v>
      </c>
      <c r="G694">
        <f ca="1">D694-Krishna!$AD$3</f>
        <v>323.63290084404616</v>
      </c>
      <c r="H694">
        <f ca="1">E694-Krishna!$AE$3</f>
        <v>881.47007219698025</v>
      </c>
      <c r="I694">
        <f ca="1">F694-Krishna!$AF$3</f>
        <v>-1484.9597597638531</v>
      </c>
      <c r="J694">
        <f t="shared" ca="1" si="73"/>
        <v>-4867.6098986256602</v>
      </c>
    </row>
    <row r="695" spans="1:10">
      <c r="A695">
        <v>690</v>
      </c>
      <c r="B695">
        <f t="shared" ca="1" si="68"/>
        <v>0.61316464168197216</v>
      </c>
      <c r="C695" s="40">
        <f t="shared" ca="1" si="69"/>
        <v>0.94</v>
      </c>
      <c r="D695">
        <f t="shared" ca="1" si="70"/>
        <v>7536.722102836985</v>
      </c>
      <c r="E695">
        <f t="shared" ca="1" si="71"/>
        <v>14274.115550118229</v>
      </c>
      <c r="F695">
        <f t="shared" ca="1" si="72"/>
        <v>30041.947067031357</v>
      </c>
      <c r="G695">
        <f ca="1">D695-Krishna!$AD$3</f>
        <v>827.08573920062099</v>
      </c>
      <c r="H695">
        <f ca="1">E695-Krishna!$AE$3</f>
        <v>3254.7064592091392</v>
      </c>
      <c r="I695">
        <f ca="1">F695-Krishna!$AF$3</f>
        <v>2452.3107033949927</v>
      </c>
      <c r="J695">
        <f t="shared" ca="1" si="73"/>
        <v>-6737.3934472812443</v>
      </c>
    </row>
    <row r="696" spans="1:10">
      <c r="A696">
        <v>691</v>
      </c>
      <c r="B696">
        <f t="shared" ca="1" si="68"/>
        <v>0.32618866673359248</v>
      </c>
      <c r="C696" s="40">
        <f t="shared" ca="1" si="69"/>
        <v>0.9</v>
      </c>
      <c r="D696">
        <f t="shared" ca="1" si="70"/>
        <v>7587.2744462804021</v>
      </c>
      <c r="E696">
        <f t="shared" ca="1" si="71"/>
        <v>11198.809261710772</v>
      </c>
      <c r="F696">
        <f t="shared" ca="1" si="72"/>
        <v>28132.716976592597</v>
      </c>
      <c r="G696">
        <f ca="1">D696-Krishna!$AD$3</f>
        <v>877.63808264403815</v>
      </c>
      <c r="H696">
        <f ca="1">E696-Krishna!$AE$3</f>
        <v>179.40017080168218</v>
      </c>
      <c r="I696">
        <f ca="1">F696-Krishna!$AF$3</f>
        <v>543.08061295623338</v>
      </c>
      <c r="J696">
        <f t="shared" ca="1" si="73"/>
        <v>-3611.5348154303701</v>
      </c>
    </row>
    <row r="697" spans="1:10">
      <c r="A697">
        <v>692</v>
      </c>
      <c r="B697">
        <f t="shared" ca="1" si="68"/>
        <v>0.43833641458852257</v>
      </c>
      <c r="C697" s="40">
        <f t="shared" ca="1" si="69"/>
        <v>0.9</v>
      </c>
      <c r="D697">
        <f t="shared" ca="1" si="70"/>
        <v>6901.4687299336238</v>
      </c>
      <c r="E697">
        <f t="shared" ca="1" si="71"/>
        <v>11565.124832414649</v>
      </c>
      <c r="F697">
        <f t="shared" ca="1" si="72"/>
        <v>30741.473481409201</v>
      </c>
      <c r="G697">
        <f ca="1">D697-Krishna!$AD$3</f>
        <v>191.8323662972598</v>
      </c>
      <c r="H697">
        <f ca="1">E697-Krishna!$AE$3</f>
        <v>545.71574150555898</v>
      </c>
      <c r="I697">
        <f ca="1">F697-Krishna!$AF$3</f>
        <v>3151.8371177728368</v>
      </c>
      <c r="J697">
        <f t="shared" ca="1" si="73"/>
        <v>-4663.6561024810253</v>
      </c>
    </row>
    <row r="698" spans="1:10">
      <c r="A698">
        <v>693</v>
      </c>
      <c r="B698">
        <f t="shared" ca="1" si="68"/>
        <v>0.82517918683290259</v>
      </c>
      <c r="C698" s="40">
        <f t="shared" ca="1" si="69"/>
        <v>0.95</v>
      </c>
      <c r="D698">
        <f t="shared" ca="1" si="70"/>
        <v>7720.6300379893855</v>
      </c>
      <c r="E698">
        <f t="shared" ca="1" si="71"/>
        <v>12224.51407323951</v>
      </c>
      <c r="F698">
        <f t="shared" ca="1" si="72"/>
        <v>38013.830301270697</v>
      </c>
      <c r="G698">
        <f ca="1">D698-Krishna!$AD$3</f>
        <v>1010.9936743530216</v>
      </c>
      <c r="H698">
        <f ca="1">E698-Krishna!$AE$3</f>
        <v>1205.1049823304202</v>
      </c>
      <c r="I698">
        <f ca="1">F698-Krishna!$AF$3</f>
        <v>10424.193937634333</v>
      </c>
      <c r="J698">
        <f t="shared" ca="1" si="73"/>
        <v>-4503.8840352501247</v>
      </c>
    </row>
    <row r="699" spans="1:10">
      <c r="A699">
        <v>694</v>
      </c>
      <c r="B699">
        <f t="shared" ca="1" si="68"/>
        <v>0.15602176744684415</v>
      </c>
      <c r="C699" s="40">
        <f t="shared" ca="1" si="69"/>
        <v>0.81</v>
      </c>
      <c r="D699">
        <f t="shared" ca="1" si="70"/>
        <v>6719.2040559261459</v>
      </c>
      <c r="E699">
        <f t="shared" ca="1" si="71"/>
        <v>9541.2655550172476</v>
      </c>
      <c r="F699">
        <f t="shared" ca="1" si="72"/>
        <v>25773.486875411825</v>
      </c>
      <c r="G699">
        <f ca="1">D699-Krishna!$AD$3</f>
        <v>9.5676922897819168</v>
      </c>
      <c r="H699">
        <f ca="1">E699-Krishna!$AE$3</f>
        <v>-1478.1435358918425</v>
      </c>
      <c r="I699">
        <f ca="1">F699-Krishna!$AF$3</f>
        <v>-1816.1494882245388</v>
      </c>
      <c r="J699">
        <f t="shared" ca="1" si="73"/>
        <v>-2822.0614990911017</v>
      </c>
    </row>
    <row r="700" spans="1:10">
      <c r="A700">
        <v>695</v>
      </c>
      <c r="B700">
        <f t="shared" ca="1" si="68"/>
        <v>0.45818637160421816</v>
      </c>
      <c r="C700" s="40">
        <f t="shared" ca="1" si="69"/>
        <v>0.91</v>
      </c>
      <c r="D700">
        <f t="shared" ca="1" si="70"/>
        <v>7127.7632049847498</v>
      </c>
      <c r="E700">
        <f t="shared" ca="1" si="71"/>
        <v>9615.757467320198</v>
      </c>
      <c r="F700">
        <f t="shared" ca="1" si="72"/>
        <v>34285.596171053498</v>
      </c>
      <c r="G700">
        <f ca="1">D700-Krishna!$AD$3</f>
        <v>418.12684134838582</v>
      </c>
      <c r="H700">
        <f ca="1">E700-Krishna!$AE$3</f>
        <v>-1403.6516235888921</v>
      </c>
      <c r="I700">
        <f ca="1">F700-Krishna!$AF$3</f>
        <v>6695.9598074171336</v>
      </c>
      <c r="J700">
        <f t="shared" ca="1" si="73"/>
        <v>-2487.9942623354482</v>
      </c>
    </row>
    <row r="701" spans="1:10">
      <c r="A701">
        <v>696</v>
      </c>
      <c r="B701">
        <f t="shared" ca="1" si="68"/>
        <v>0.32594365631615596</v>
      </c>
      <c r="C701" s="40">
        <f t="shared" ca="1" si="69"/>
        <v>0.9</v>
      </c>
      <c r="D701">
        <f t="shared" ca="1" si="70"/>
        <v>7272.0560255546379</v>
      </c>
      <c r="E701">
        <f t="shared" ca="1" si="71"/>
        <v>13544.560603560054</v>
      </c>
      <c r="F701">
        <f t="shared" ca="1" si="72"/>
        <v>29323.234274413244</v>
      </c>
      <c r="G701">
        <f ca="1">D701-Krishna!$AD$3</f>
        <v>562.41966191827396</v>
      </c>
      <c r="H701">
        <f ca="1">E701-Krishna!$AE$3</f>
        <v>2525.1515126509639</v>
      </c>
      <c r="I701">
        <f ca="1">F701-Krishna!$AF$3</f>
        <v>1733.5979107768799</v>
      </c>
      <c r="J701">
        <f t="shared" ca="1" si="73"/>
        <v>-6272.5045780054161</v>
      </c>
    </row>
    <row r="702" spans="1:10">
      <c r="A702">
        <v>697</v>
      </c>
      <c r="B702">
        <f t="shared" ca="1" si="68"/>
        <v>0.30102888145755069</v>
      </c>
      <c r="C702" s="40">
        <f t="shared" ca="1" si="69"/>
        <v>0.89</v>
      </c>
      <c r="D702">
        <f t="shared" ca="1" si="70"/>
        <v>6616.4937405691371</v>
      </c>
      <c r="E702">
        <f t="shared" ca="1" si="71"/>
        <v>7120.7595782058534</v>
      </c>
      <c r="F702">
        <f t="shared" ca="1" si="72"/>
        <v>25208.750578900086</v>
      </c>
      <c r="G702">
        <f ca="1">D702-Krishna!$AD$3</f>
        <v>-93.14262306722685</v>
      </c>
      <c r="H702">
        <f ca="1">E702-Krishna!$AE$3</f>
        <v>-3898.6495127032367</v>
      </c>
      <c r="I702">
        <f ca="1">F702-Krishna!$AF$3</f>
        <v>-2380.8857847362779</v>
      </c>
      <c r="J702">
        <f t="shared" ca="1" si="73"/>
        <v>-504.26583763671624</v>
      </c>
    </row>
    <row r="703" spans="1:10">
      <c r="A703">
        <v>698</v>
      </c>
      <c r="B703">
        <f t="shared" ca="1" si="68"/>
        <v>0.86500763305273087</v>
      </c>
      <c r="C703" s="40">
        <f t="shared" ca="1" si="69"/>
        <v>0.95</v>
      </c>
      <c r="D703">
        <f t="shared" ca="1" si="70"/>
        <v>7474.4984540496262</v>
      </c>
      <c r="E703">
        <f t="shared" ca="1" si="71"/>
        <v>14561.815237520272</v>
      </c>
      <c r="F703">
        <f t="shared" ca="1" si="72"/>
        <v>32431.607476141609</v>
      </c>
      <c r="G703">
        <f ca="1">D703-Krishna!$AD$3</f>
        <v>764.86209041326219</v>
      </c>
      <c r="H703">
        <f ca="1">E703-Krishna!$AE$3</f>
        <v>3542.4061466111816</v>
      </c>
      <c r="I703">
        <f ca="1">F703-Krishna!$AF$3</f>
        <v>4841.9711125052454</v>
      </c>
      <c r="J703">
        <f t="shared" ca="1" si="73"/>
        <v>-7087.3167834706455</v>
      </c>
    </row>
    <row r="704" spans="1:10">
      <c r="A704">
        <v>699</v>
      </c>
      <c r="B704">
        <f t="shared" ca="1" si="68"/>
        <v>2.0804825675172167E-2</v>
      </c>
      <c r="C704" s="40">
        <f t="shared" ca="1" si="69"/>
        <v>0.74</v>
      </c>
      <c r="D704">
        <f t="shared" ca="1" si="70"/>
        <v>6003.0114397845364</v>
      </c>
      <c r="E704">
        <f t="shared" ca="1" si="71"/>
        <v>5647.5560709604752</v>
      </c>
      <c r="F704">
        <f t="shared" ca="1" si="72"/>
        <v>12811.395064391249</v>
      </c>
      <c r="G704">
        <f ca="1">D704-Krishna!$AD$3</f>
        <v>-706.62492385182759</v>
      </c>
      <c r="H704">
        <f ca="1">E704-Krishna!$AE$3</f>
        <v>-5371.8530199486149</v>
      </c>
      <c r="I704">
        <f ca="1">F704-Krishna!$AF$3</f>
        <v>-14778.241299245115</v>
      </c>
      <c r="J704">
        <f t="shared" ca="1" si="73"/>
        <v>355.45536882406122</v>
      </c>
    </row>
    <row r="705" spans="1:10">
      <c r="A705">
        <v>700</v>
      </c>
      <c r="B705">
        <f t="shared" ca="1" si="68"/>
        <v>0.41288338153745163</v>
      </c>
      <c r="C705" s="40">
        <f t="shared" ca="1" si="69"/>
        <v>0.9</v>
      </c>
      <c r="D705">
        <f t="shared" ca="1" si="70"/>
        <v>4901.8301065252854</v>
      </c>
      <c r="E705">
        <f t="shared" ca="1" si="71"/>
        <v>11493.536398821418</v>
      </c>
      <c r="F705">
        <f t="shared" ca="1" si="72"/>
        <v>20477.879468350675</v>
      </c>
      <c r="G705">
        <f ca="1">D705-Krishna!$AD$3</f>
        <v>-1807.8062571110786</v>
      </c>
      <c r="H705">
        <f ca="1">E705-Krishna!$AE$3</f>
        <v>474.12730791232752</v>
      </c>
      <c r="I705">
        <f ca="1">F705-Krishna!$AF$3</f>
        <v>-7111.7568952856891</v>
      </c>
      <c r="J705">
        <f t="shared" ca="1" si="73"/>
        <v>-6591.7062922961322</v>
      </c>
    </row>
    <row r="706" spans="1:10">
      <c r="A706">
        <v>701</v>
      </c>
      <c r="B706">
        <f t="shared" ca="1" si="68"/>
        <v>0.1895037241816192</v>
      </c>
      <c r="C706" s="40">
        <f t="shared" ca="1" si="69"/>
        <v>0.87</v>
      </c>
      <c r="D706">
        <f t="shared" ca="1" si="70"/>
        <v>7951.190671445268</v>
      </c>
      <c r="E706">
        <f t="shared" ca="1" si="71"/>
        <v>12117.302318454156</v>
      </c>
      <c r="F706">
        <f t="shared" ca="1" si="72"/>
        <v>20751.794552769323</v>
      </c>
      <c r="G706">
        <f ca="1">D706-Krishna!$AD$3</f>
        <v>1241.554307808904</v>
      </c>
      <c r="H706">
        <f ca="1">E706-Krishna!$AE$3</f>
        <v>1097.8932275450661</v>
      </c>
      <c r="I706">
        <f ca="1">F706-Krishna!$AF$3</f>
        <v>-6837.8418108670412</v>
      </c>
      <c r="J706">
        <f t="shared" ca="1" si="73"/>
        <v>-4166.1116470088882</v>
      </c>
    </row>
    <row r="707" spans="1:10">
      <c r="A707">
        <v>702</v>
      </c>
      <c r="B707">
        <f t="shared" ca="1" si="68"/>
        <v>0.63353569379697439</v>
      </c>
      <c r="C707" s="40">
        <f t="shared" ca="1" si="69"/>
        <v>0.94</v>
      </c>
      <c r="D707">
        <f t="shared" ca="1" si="70"/>
        <v>6174.1158394534741</v>
      </c>
      <c r="E707">
        <f t="shared" ca="1" si="71"/>
        <v>14512.326406613982</v>
      </c>
      <c r="F707">
        <f t="shared" ca="1" si="72"/>
        <v>28971.38700717625</v>
      </c>
      <c r="G707">
        <f ca="1">D707-Krishna!$AD$3</f>
        <v>-535.52052418288986</v>
      </c>
      <c r="H707">
        <f ca="1">E707-Krishna!$AE$3</f>
        <v>3492.9173157048917</v>
      </c>
      <c r="I707">
        <f ca="1">F707-Krishna!$AF$3</f>
        <v>1381.7506435398864</v>
      </c>
      <c r="J707">
        <f t="shared" ca="1" si="73"/>
        <v>-8338.2105671605077</v>
      </c>
    </row>
    <row r="708" spans="1:10">
      <c r="A708">
        <v>703</v>
      </c>
      <c r="B708">
        <f t="shared" ca="1" si="68"/>
        <v>0.61599896099363272</v>
      </c>
      <c r="C708" s="40">
        <f t="shared" ca="1" si="69"/>
        <v>0.94</v>
      </c>
      <c r="D708">
        <f t="shared" ca="1" si="70"/>
        <v>7088.9443509373723</v>
      </c>
      <c r="E708">
        <f t="shared" ca="1" si="71"/>
        <v>12691.757521869909</v>
      </c>
      <c r="F708">
        <f t="shared" ca="1" si="72"/>
        <v>32388.58853024651</v>
      </c>
      <c r="G708">
        <f ca="1">D708-Krishna!$AD$3</f>
        <v>379.30798730100832</v>
      </c>
      <c r="H708">
        <f ca="1">E708-Krishna!$AE$3</f>
        <v>1672.3484309608193</v>
      </c>
      <c r="I708">
        <f ca="1">F708-Krishna!$AF$3</f>
        <v>4798.9521666101464</v>
      </c>
      <c r="J708">
        <f t="shared" ca="1" si="73"/>
        <v>-5602.8131709325371</v>
      </c>
    </row>
    <row r="709" spans="1:10">
      <c r="A709">
        <v>704</v>
      </c>
      <c r="B709">
        <f t="shared" ca="1" si="68"/>
        <v>0.10516837397870527</v>
      </c>
      <c r="C709" s="40">
        <f t="shared" ca="1" si="69"/>
        <v>0.8</v>
      </c>
      <c r="D709">
        <f t="shared" ca="1" si="70"/>
        <v>6155.7555723186133</v>
      </c>
      <c r="E709">
        <f t="shared" ca="1" si="71"/>
        <v>10681.708709203758</v>
      </c>
      <c r="F709">
        <f t="shared" ca="1" si="72"/>
        <v>14070.010892558819</v>
      </c>
      <c r="G709">
        <f ca="1">D709-Krishna!$AD$3</f>
        <v>-553.88079131775066</v>
      </c>
      <c r="H709">
        <f ca="1">E709-Krishna!$AE$3</f>
        <v>-337.70038170533189</v>
      </c>
      <c r="I709">
        <f ca="1">F709-Krishna!$AF$3</f>
        <v>-13519.625471077545</v>
      </c>
      <c r="J709">
        <f t="shared" ca="1" si="73"/>
        <v>-4525.9531368851449</v>
      </c>
    </row>
    <row r="710" spans="1:10">
      <c r="A710">
        <v>705</v>
      </c>
      <c r="B710">
        <f t="shared" ca="1" si="68"/>
        <v>0.39317726057718672</v>
      </c>
      <c r="C710" s="40">
        <f t="shared" ca="1" si="69"/>
        <v>0.9</v>
      </c>
      <c r="D710">
        <f t="shared" ca="1" si="70"/>
        <v>5971.2669415464115</v>
      </c>
      <c r="E710">
        <f t="shared" ca="1" si="71"/>
        <v>11054.263147679492</v>
      </c>
      <c r="F710">
        <f t="shared" ca="1" si="72"/>
        <v>33521.616606810618</v>
      </c>
      <c r="G710">
        <f ca="1">D710-Krishna!$AD$3</f>
        <v>-738.36942208995242</v>
      </c>
      <c r="H710">
        <f ca="1">E710-Krishna!$AE$3</f>
        <v>34.854056770402167</v>
      </c>
      <c r="I710">
        <f ca="1">F710-Krishna!$AF$3</f>
        <v>5931.9802431742537</v>
      </c>
      <c r="J710">
        <f t="shared" ca="1" si="73"/>
        <v>-5082.9962061330807</v>
      </c>
    </row>
    <row r="711" spans="1:10">
      <c r="A711">
        <v>706</v>
      </c>
      <c r="B711">
        <f t="shared" ref="B711:B774" ca="1" si="74">RAND()</f>
        <v>0.98710719212889275</v>
      </c>
      <c r="C711" s="40">
        <f t="shared" ref="C711:C774" ca="1" si="75">IF(B711&lt;=$B$3, $B$1,
IF(B711&lt;=$C$3, $C$1,
IF(B711&lt;=$D$3, $D$1,
IF(B711&lt;=$E$3, $E$1,
IF(B711&lt;=$F$3, $F$1,
IF(B711&lt;=$G$3, $G$1,
IF(B711&lt;=$H$3, $H$1,
IF(B711&lt;=$I$3, $I$1,
IF(B711&lt;=$J$3, $J$1,
IF(B711&lt;=$K$3, $K$1,
IF(B711&lt;=$L$3, $L$1,
IF(B711&lt;=$M$3, $M$1,
IF(B711&lt;=$N$3, $N$1,
IF(B711&lt;=$O$3, $O$1, "Error"))))))))))))))</f>
        <v>0.97</v>
      </c>
      <c r="D711">
        <f t="shared" ref="D711:D774" ca="1" si="76">$W$2+$V$2*C711+$Y$2*_xlfn.NORM.INV(RAND(),0,1)</f>
        <v>8021.1756842702389</v>
      </c>
      <c r="E711">
        <f t="shared" ref="E711:E774" ca="1" si="77">MAX(0,$W$3+$V$3*C711+$Y$3*_xlfn.NORM.INV(RAND(),0,1))</f>
        <v>13905.478743760348</v>
      </c>
      <c r="F711">
        <f t="shared" ref="F711:F774" ca="1" si="78">$W$4+$V$4*C711+$Y$4*_xlfn.NORM.INV(RAND(),0,1)</f>
        <v>39977.430433034555</v>
      </c>
      <c r="G711">
        <f ca="1">D711-Krishna!$AD$3</f>
        <v>1311.5393206338749</v>
      </c>
      <c r="H711">
        <f ca="1">E711-Krishna!$AE$3</f>
        <v>2886.0696528512581</v>
      </c>
      <c r="I711">
        <f ca="1">F711-Krishna!$AF$3</f>
        <v>12387.794069398191</v>
      </c>
      <c r="J711">
        <f t="shared" ref="J711:J774" ca="1" si="79">D711-E711</f>
        <v>-5884.3030594901093</v>
      </c>
    </row>
    <row r="712" spans="1:10">
      <c r="A712">
        <v>707</v>
      </c>
      <c r="B712">
        <f t="shared" ca="1" si="74"/>
        <v>0.14431581348540179</v>
      </c>
      <c r="C712" s="40">
        <f t="shared" ca="1" si="75"/>
        <v>0.81</v>
      </c>
      <c r="D712">
        <f t="shared" ca="1" si="76"/>
        <v>5451.5114101122053</v>
      </c>
      <c r="E712">
        <f t="shared" ca="1" si="77"/>
        <v>4590.6744614687841</v>
      </c>
      <c r="F712">
        <f t="shared" ca="1" si="78"/>
        <v>14646.463322131431</v>
      </c>
      <c r="G712">
        <f ca="1">D712-Krishna!$AD$3</f>
        <v>-1258.1249535241586</v>
      </c>
      <c r="H712">
        <f ca="1">E712-Krishna!$AE$3</f>
        <v>-6428.734629440306</v>
      </c>
      <c r="I712">
        <f ca="1">F712-Krishna!$AF$3</f>
        <v>-12943.173041504933</v>
      </c>
      <c r="J712">
        <f t="shared" ca="1" si="79"/>
        <v>860.83694864342124</v>
      </c>
    </row>
    <row r="713" spans="1:10">
      <c r="A713">
        <v>708</v>
      </c>
      <c r="B713">
        <f t="shared" ca="1" si="74"/>
        <v>0.13272822892031355</v>
      </c>
      <c r="C713" s="40">
        <f t="shared" ca="1" si="75"/>
        <v>0.8</v>
      </c>
      <c r="D713">
        <f t="shared" ca="1" si="76"/>
        <v>5976.652408789264</v>
      </c>
      <c r="E713">
        <f t="shared" ca="1" si="77"/>
        <v>5571.0640350488693</v>
      </c>
      <c r="F713">
        <f t="shared" ca="1" si="78"/>
        <v>15509.036822752427</v>
      </c>
      <c r="G713">
        <f ca="1">D713-Krishna!$AD$3</f>
        <v>-732.98395484709999</v>
      </c>
      <c r="H713">
        <f ca="1">E713-Krishna!$AE$3</f>
        <v>-5448.3450558602208</v>
      </c>
      <c r="I713">
        <f ca="1">F713-Krishna!$AF$3</f>
        <v>-12080.599540883937</v>
      </c>
      <c r="J713">
        <f t="shared" ca="1" si="79"/>
        <v>405.58837374039467</v>
      </c>
    </row>
    <row r="714" spans="1:10">
      <c r="A714">
        <v>709</v>
      </c>
      <c r="B714">
        <f t="shared" ca="1" si="74"/>
        <v>8.7621425217779492E-2</v>
      </c>
      <c r="C714" s="40">
        <f t="shared" ca="1" si="75"/>
        <v>0.77</v>
      </c>
      <c r="D714">
        <f t="shared" ca="1" si="76"/>
        <v>5769.6607039991868</v>
      </c>
      <c r="E714">
        <f t="shared" ca="1" si="77"/>
        <v>10144.049316513945</v>
      </c>
      <c r="F714">
        <f t="shared" ca="1" si="78"/>
        <v>13338.070610697183</v>
      </c>
      <c r="G714">
        <f ca="1">D714-Krishna!$AD$3</f>
        <v>-939.97565963717716</v>
      </c>
      <c r="H714">
        <f ca="1">E714-Krishna!$AE$3</f>
        <v>-875.359774395145</v>
      </c>
      <c r="I714">
        <f ca="1">F714-Krishna!$AF$3</f>
        <v>-14251.565752939181</v>
      </c>
      <c r="J714">
        <f t="shared" ca="1" si="79"/>
        <v>-4374.3886125147583</v>
      </c>
    </row>
    <row r="715" spans="1:10">
      <c r="A715">
        <v>710</v>
      </c>
      <c r="B715">
        <f t="shared" ca="1" si="74"/>
        <v>0.47048505361234527</v>
      </c>
      <c r="C715" s="40">
        <f t="shared" ca="1" si="75"/>
        <v>0.91</v>
      </c>
      <c r="D715">
        <f t="shared" ca="1" si="76"/>
        <v>6945.0298305862088</v>
      </c>
      <c r="E715">
        <f t="shared" ca="1" si="77"/>
        <v>12404.394515046371</v>
      </c>
      <c r="F715">
        <f t="shared" ca="1" si="78"/>
        <v>33224.042308661592</v>
      </c>
      <c r="G715">
        <f ca="1">D715-Krishna!$AD$3</f>
        <v>235.39346694984488</v>
      </c>
      <c r="H715">
        <f ca="1">E715-Krishna!$AE$3</f>
        <v>1384.9854241372814</v>
      </c>
      <c r="I715">
        <f ca="1">F715-Krishna!$AF$3</f>
        <v>5634.405945025228</v>
      </c>
      <c r="J715">
        <f t="shared" ca="1" si="79"/>
        <v>-5459.3646844601626</v>
      </c>
    </row>
    <row r="716" spans="1:10">
      <c r="A716">
        <v>711</v>
      </c>
      <c r="B716">
        <f t="shared" ca="1" si="74"/>
        <v>0.14317354638735091</v>
      </c>
      <c r="C716" s="40">
        <f t="shared" ca="1" si="75"/>
        <v>0.81</v>
      </c>
      <c r="D716">
        <f t="shared" ca="1" si="76"/>
        <v>6061.2098681678099</v>
      </c>
      <c r="E716">
        <f t="shared" ca="1" si="77"/>
        <v>5219.1299179363223</v>
      </c>
      <c r="F716">
        <f t="shared" ca="1" si="78"/>
        <v>18999.619731337592</v>
      </c>
      <c r="G716">
        <f ca="1">D716-Krishna!$AD$3</f>
        <v>-648.42649546855409</v>
      </c>
      <c r="H716">
        <f ca="1">E716-Krishna!$AE$3</f>
        <v>-5800.2791729727678</v>
      </c>
      <c r="I716">
        <f ca="1">F716-Krishna!$AF$3</f>
        <v>-8590.0166322987716</v>
      </c>
      <c r="J716">
        <f t="shared" ca="1" si="79"/>
        <v>842.0799502314876</v>
      </c>
    </row>
    <row r="717" spans="1:10">
      <c r="A717">
        <v>712</v>
      </c>
      <c r="B717">
        <f t="shared" ca="1" si="74"/>
        <v>0.53565753449966791</v>
      </c>
      <c r="C717" s="40">
        <f t="shared" ca="1" si="75"/>
        <v>0.92</v>
      </c>
      <c r="D717">
        <f t="shared" ca="1" si="76"/>
        <v>7488.2963787195367</v>
      </c>
      <c r="E717">
        <f t="shared" ca="1" si="77"/>
        <v>10727.832798441184</v>
      </c>
      <c r="F717">
        <f t="shared" ca="1" si="78"/>
        <v>32386.574247803415</v>
      </c>
      <c r="G717">
        <f ca="1">D717-Krishna!$AD$3</f>
        <v>778.66001508317277</v>
      </c>
      <c r="H717">
        <f ca="1">E717-Krishna!$AE$3</f>
        <v>-291.57629246790566</v>
      </c>
      <c r="I717">
        <f ca="1">F717-Krishna!$AF$3</f>
        <v>4796.9378841670514</v>
      </c>
      <c r="J717">
        <f t="shared" ca="1" si="79"/>
        <v>-3239.5364197216477</v>
      </c>
    </row>
    <row r="718" spans="1:10">
      <c r="A718">
        <v>713</v>
      </c>
      <c r="B718">
        <f t="shared" ca="1" si="74"/>
        <v>0.2486801030800504</v>
      </c>
      <c r="C718" s="40">
        <f t="shared" ca="1" si="75"/>
        <v>0.89</v>
      </c>
      <c r="D718">
        <f t="shared" ca="1" si="76"/>
        <v>6753.4638576702473</v>
      </c>
      <c r="E718">
        <f t="shared" ca="1" si="77"/>
        <v>9829.8781824400248</v>
      </c>
      <c r="F718">
        <f t="shared" ca="1" si="78"/>
        <v>27125.293464158567</v>
      </c>
      <c r="G718">
        <f ca="1">D718-Krishna!$AD$3</f>
        <v>43.82749403388334</v>
      </c>
      <c r="H718">
        <f ca="1">E718-Krishna!$AE$3</f>
        <v>-1189.5309084690653</v>
      </c>
      <c r="I718">
        <f ca="1">F718-Krishna!$AF$3</f>
        <v>-464.34289947779689</v>
      </c>
      <c r="J718">
        <f t="shared" ca="1" si="79"/>
        <v>-3076.4143247697775</v>
      </c>
    </row>
    <row r="719" spans="1:10">
      <c r="A719">
        <v>714</v>
      </c>
      <c r="B719">
        <f t="shared" ca="1" si="74"/>
        <v>0.43910045377488172</v>
      </c>
      <c r="C719" s="40">
        <f t="shared" ca="1" si="75"/>
        <v>0.9</v>
      </c>
      <c r="D719">
        <f t="shared" ca="1" si="76"/>
        <v>6401.7834855785786</v>
      </c>
      <c r="E719">
        <f t="shared" ca="1" si="77"/>
        <v>11315.938591593795</v>
      </c>
      <c r="F719">
        <f t="shared" ca="1" si="78"/>
        <v>25413.927135476679</v>
      </c>
      <c r="G719">
        <f ca="1">D719-Krishna!$AD$3</f>
        <v>-307.85287805778535</v>
      </c>
      <c r="H719">
        <f ca="1">E719-Krishna!$AE$3</f>
        <v>296.52950068470454</v>
      </c>
      <c r="I719">
        <f ca="1">F719-Krishna!$AF$3</f>
        <v>-2175.7092281596852</v>
      </c>
      <c r="J719">
        <f t="shared" ca="1" si="79"/>
        <v>-4914.155106015216</v>
      </c>
    </row>
    <row r="720" spans="1:10">
      <c r="A720">
        <v>715</v>
      </c>
      <c r="B720">
        <f t="shared" ca="1" si="74"/>
        <v>0.97251813209893989</v>
      </c>
      <c r="C720" s="40">
        <f t="shared" ca="1" si="75"/>
        <v>0.97</v>
      </c>
      <c r="D720">
        <f t="shared" ca="1" si="76"/>
        <v>6491.3912594698795</v>
      </c>
      <c r="E720">
        <f t="shared" ca="1" si="77"/>
        <v>10552.046360773122</v>
      </c>
      <c r="F720">
        <f t="shared" ca="1" si="78"/>
        <v>35031.923027363788</v>
      </c>
      <c r="G720">
        <f ca="1">D720-Krishna!$AD$3</f>
        <v>-218.24510416648445</v>
      </c>
      <c r="H720">
        <f ca="1">E720-Krishna!$AE$3</f>
        <v>-467.36273013596838</v>
      </c>
      <c r="I720">
        <f ca="1">F720-Krishna!$AF$3</f>
        <v>7442.2866637274237</v>
      </c>
      <c r="J720">
        <f t="shared" ca="1" si="79"/>
        <v>-4060.6551013032422</v>
      </c>
    </row>
    <row r="721" spans="1:10">
      <c r="A721">
        <v>716</v>
      </c>
      <c r="B721">
        <f t="shared" ca="1" si="74"/>
        <v>8.7277457376412571E-2</v>
      </c>
      <c r="C721" s="40">
        <f t="shared" ca="1" si="75"/>
        <v>0.77</v>
      </c>
      <c r="D721">
        <f t="shared" ca="1" si="76"/>
        <v>4999.9049119166821</v>
      </c>
      <c r="E721">
        <f t="shared" ca="1" si="77"/>
        <v>6005.5533962466952</v>
      </c>
      <c r="F721">
        <f t="shared" ca="1" si="78"/>
        <v>14761.485947560677</v>
      </c>
      <c r="G721">
        <f ca="1">D721-Krishna!$AD$3</f>
        <v>-1709.7314517196819</v>
      </c>
      <c r="H721">
        <f ca="1">E721-Krishna!$AE$3</f>
        <v>-5013.8556946623949</v>
      </c>
      <c r="I721">
        <f ca="1">F721-Krishna!$AF$3</f>
        <v>-12828.150416075687</v>
      </c>
      <c r="J721">
        <f t="shared" ca="1" si="79"/>
        <v>-1005.6484843300132</v>
      </c>
    </row>
    <row r="722" spans="1:10">
      <c r="A722">
        <v>717</v>
      </c>
      <c r="B722">
        <f t="shared" ca="1" si="74"/>
        <v>0.81513721755341506</v>
      </c>
      <c r="C722" s="40">
        <f t="shared" ca="1" si="75"/>
        <v>0.94</v>
      </c>
      <c r="D722">
        <f t="shared" ca="1" si="76"/>
        <v>7518.8990107201871</v>
      </c>
      <c r="E722">
        <f t="shared" ca="1" si="77"/>
        <v>12781.66435358407</v>
      </c>
      <c r="F722">
        <f t="shared" ca="1" si="78"/>
        <v>28962.150180472265</v>
      </c>
      <c r="G722">
        <f ca="1">D722-Krishna!$AD$3</f>
        <v>809.26264708382314</v>
      </c>
      <c r="H722">
        <f ca="1">E722-Krishna!$AE$3</f>
        <v>1762.2552626749803</v>
      </c>
      <c r="I722">
        <f ca="1">F722-Krishna!$AF$3</f>
        <v>1372.5138168359008</v>
      </c>
      <c r="J722">
        <f t="shared" ca="1" si="79"/>
        <v>-5262.7653428638832</v>
      </c>
    </row>
    <row r="723" spans="1:10">
      <c r="A723">
        <v>718</v>
      </c>
      <c r="B723">
        <f t="shared" ca="1" si="74"/>
        <v>0.48425074459470696</v>
      </c>
      <c r="C723" s="40">
        <f t="shared" ca="1" si="75"/>
        <v>0.91</v>
      </c>
      <c r="D723">
        <f t="shared" ca="1" si="76"/>
        <v>7144.0358570719936</v>
      </c>
      <c r="E723">
        <f t="shared" ca="1" si="77"/>
        <v>13838.175266761422</v>
      </c>
      <c r="F723">
        <f t="shared" ca="1" si="78"/>
        <v>32667.41328569403</v>
      </c>
      <c r="G723">
        <f ca="1">D723-Krishna!$AD$3</f>
        <v>434.39949343562967</v>
      </c>
      <c r="H723">
        <f ca="1">E723-Krishna!$AE$3</f>
        <v>2818.7661758523318</v>
      </c>
      <c r="I723">
        <f ca="1">F723-Krishna!$AF$3</f>
        <v>5077.7769220576665</v>
      </c>
      <c r="J723">
        <f t="shared" ca="1" si="79"/>
        <v>-6694.1394096894282</v>
      </c>
    </row>
    <row r="724" spans="1:10">
      <c r="A724">
        <v>719</v>
      </c>
      <c r="B724">
        <f t="shared" ca="1" si="74"/>
        <v>0.36142490648817016</v>
      </c>
      <c r="C724" s="40">
        <f t="shared" ca="1" si="75"/>
        <v>0.9</v>
      </c>
      <c r="D724">
        <f t="shared" ca="1" si="76"/>
        <v>6230.9066125037834</v>
      </c>
      <c r="E724">
        <f t="shared" ca="1" si="77"/>
        <v>11178.0968231189</v>
      </c>
      <c r="F724">
        <f t="shared" ca="1" si="78"/>
        <v>27077.873101712881</v>
      </c>
      <c r="G724">
        <f ca="1">D724-Krishna!$AD$3</f>
        <v>-478.72975113258053</v>
      </c>
      <c r="H724">
        <f ca="1">E724-Krishna!$AE$3</f>
        <v>158.68773220980984</v>
      </c>
      <c r="I724">
        <f ca="1">F724-Krishna!$AF$3</f>
        <v>-511.76326192348279</v>
      </c>
      <c r="J724">
        <f t="shared" ca="1" si="79"/>
        <v>-4947.1902106151165</v>
      </c>
    </row>
    <row r="725" spans="1:10">
      <c r="A725">
        <v>720</v>
      </c>
      <c r="B725">
        <f t="shared" ca="1" si="74"/>
        <v>0.83036858752111098</v>
      </c>
      <c r="C725" s="40">
        <f t="shared" ca="1" si="75"/>
        <v>0.95</v>
      </c>
      <c r="D725">
        <f t="shared" ca="1" si="76"/>
        <v>6683.4389294058756</v>
      </c>
      <c r="E725">
        <f t="shared" ca="1" si="77"/>
        <v>11787.895401266756</v>
      </c>
      <c r="F725">
        <f t="shared" ca="1" si="78"/>
        <v>35873.760271110063</v>
      </c>
      <c r="G725">
        <f ca="1">D725-Krishna!$AD$3</f>
        <v>-26.197434230488398</v>
      </c>
      <c r="H725">
        <f ca="1">E725-Krishna!$AE$3</f>
        <v>768.4863103576663</v>
      </c>
      <c r="I725">
        <f ca="1">F725-Krishna!$AF$3</f>
        <v>8284.1239074736986</v>
      </c>
      <c r="J725">
        <f t="shared" ca="1" si="79"/>
        <v>-5104.4564718608808</v>
      </c>
    </row>
    <row r="726" spans="1:10">
      <c r="A726">
        <v>721</v>
      </c>
      <c r="B726">
        <f t="shared" ca="1" si="74"/>
        <v>0.16402857697320017</v>
      </c>
      <c r="C726" s="40">
        <f t="shared" ca="1" si="75"/>
        <v>0.81</v>
      </c>
      <c r="D726">
        <f t="shared" ca="1" si="76"/>
        <v>5560.6357973845024</v>
      </c>
      <c r="E726">
        <f t="shared" ca="1" si="77"/>
        <v>11037.693033489428</v>
      </c>
      <c r="F726">
        <f t="shared" ca="1" si="78"/>
        <v>16687.612710290425</v>
      </c>
      <c r="G726">
        <f ca="1">D726-Krishna!$AD$3</f>
        <v>-1149.0005662518615</v>
      </c>
      <c r="H726">
        <f ca="1">E726-Krishna!$AE$3</f>
        <v>18.28394258033768</v>
      </c>
      <c r="I726">
        <f ca="1">F726-Krishna!$AF$3</f>
        <v>-10902.023653345939</v>
      </c>
      <c r="J726">
        <f t="shared" ca="1" si="79"/>
        <v>-5477.0572361049253</v>
      </c>
    </row>
    <row r="727" spans="1:10">
      <c r="A727">
        <v>722</v>
      </c>
      <c r="B727">
        <f t="shared" ca="1" si="74"/>
        <v>0.92582320105859606</v>
      </c>
      <c r="C727" s="40">
        <f t="shared" ca="1" si="75"/>
        <v>0.96</v>
      </c>
      <c r="D727">
        <f t="shared" ca="1" si="76"/>
        <v>7047.8560084180999</v>
      </c>
      <c r="E727">
        <f t="shared" ca="1" si="77"/>
        <v>12881.79510997641</v>
      </c>
      <c r="F727">
        <f t="shared" ca="1" si="78"/>
        <v>39065.197393234586</v>
      </c>
      <c r="G727">
        <f ca="1">D727-Krishna!$AD$3</f>
        <v>338.21964478173595</v>
      </c>
      <c r="H727">
        <f ca="1">E727-Krishna!$AE$3</f>
        <v>1862.3860190673204</v>
      </c>
      <c r="I727">
        <f ca="1">F727-Krishna!$AF$3</f>
        <v>11475.561029598222</v>
      </c>
      <c r="J727">
        <f t="shared" ca="1" si="79"/>
        <v>-5833.9391015583105</v>
      </c>
    </row>
    <row r="728" spans="1:10">
      <c r="A728">
        <v>723</v>
      </c>
      <c r="B728">
        <f t="shared" ca="1" si="74"/>
        <v>0.84568297875608911</v>
      </c>
      <c r="C728" s="40">
        <f t="shared" ca="1" si="75"/>
        <v>0.95</v>
      </c>
      <c r="D728">
        <f t="shared" ca="1" si="76"/>
        <v>8035.4357058207906</v>
      </c>
      <c r="E728">
        <f t="shared" ca="1" si="77"/>
        <v>13642.653914059705</v>
      </c>
      <c r="F728">
        <f t="shared" ca="1" si="78"/>
        <v>37865.902934421581</v>
      </c>
      <c r="G728">
        <f ca="1">D728-Krishna!$AD$3</f>
        <v>1325.7993421844267</v>
      </c>
      <c r="H728">
        <f ca="1">E728-Krishna!$AE$3</f>
        <v>2623.244823150615</v>
      </c>
      <c r="I728">
        <f ca="1">F728-Krishna!$AF$3</f>
        <v>10276.266570785217</v>
      </c>
      <c r="J728">
        <f t="shared" ca="1" si="79"/>
        <v>-5607.2182082389145</v>
      </c>
    </row>
    <row r="729" spans="1:10">
      <c r="A729">
        <v>724</v>
      </c>
      <c r="B729">
        <f t="shared" ca="1" si="74"/>
        <v>0.42831895948597176</v>
      </c>
      <c r="C729" s="40">
        <f t="shared" ca="1" si="75"/>
        <v>0.9</v>
      </c>
      <c r="D729">
        <f t="shared" ca="1" si="76"/>
        <v>7448.8117790369661</v>
      </c>
      <c r="E729">
        <f t="shared" ca="1" si="77"/>
        <v>14372.913108702214</v>
      </c>
      <c r="F729">
        <f t="shared" ca="1" si="78"/>
        <v>34691.041965211669</v>
      </c>
      <c r="G729">
        <f ca="1">D729-Krishna!$AD$3</f>
        <v>739.17541540060211</v>
      </c>
      <c r="H729">
        <f ca="1">E729-Krishna!$AE$3</f>
        <v>3353.5040177931241</v>
      </c>
      <c r="I729">
        <f ca="1">F729-Krishna!$AF$3</f>
        <v>7101.4056015753049</v>
      </c>
      <c r="J729">
        <f t="shared" ca="1" si="79"/>
        <v>-6924.1013296652482</v>
      </c>
    </row>
    <row r="730" spans="1:10">
      <c r="A730">
        <v>725</v>
      </c>
      <c r="B730">
        <f t="shared" ca="1" si="74"/>
        <v>0.9701756348972177</v>
      </c>
      <c r="C730" s="40">
        <f t="shared" ca="1" si="75"/>
        <v>0.97</v>
      </c>
      <c r="D730">
        <f t="shared" ca="1" si="76"/>
        <v>6640.294754270074</v>
      </c>
      <c r="E730">
        <f t="shared" ca="1" si="77"/>
        <v>10204.977243460733</v>
      </c>
      <c r="F730">
        <f t="shared" ca="1" si="78"/>
        <v>32701.016312423828</v>
      </c>
      <c r="G730">
        <f ca="1">D730-Krishna!$AD$3</f>
        <v>-69.341609366289958</v>
      </c>
      <c r="H730">
        <f ca="1">E730-Krishna!$AE$3</f>
        <v>-814.43184744835708</v>
      </c>
      <c r="I730">
        <f ca="1">F730-Krishna!$AF$3</f>
        <v>5111.3799487874639</v>
      </c>
      <c r="J730">
        <f t="shared" ca="1" si="79"/>
        <v>-3564.682489190659</v>
      </c>
    </row>
    <row r="731" spans="1:10">
      <c r="A731">
        <v>726</v>
      </c>
      <c r="B731">
        <f t="shared" ca="1" si="74"/>
        <v>0.36271418245363152</v>
      </c>
      <c r="C731" s="40">
        <f t="shared" ca="1" si="75"/>
        <v>0.9</v>
      </c>
      <c r="D731">
        <f t="shared" ca="1" si="76"/>
        <v>6787.0981929279542</v>
      </c>
      <c r="E731">
        <f t="shared" ca="1" si="77"/>
        <v>12997.950704149516</v>
      </c>
      <c r="F731">
        <f t="shared" ca="1" si="78"/>
        <v>25808.974542569838</v>
      </c>
      <c r="G731">
        <f ca="1">D731-Krishna!$AD$3</f>
        <v>77.46182929159022</v>
      </c>
      <c r="H731">
        <f ca="1">E731-Krishna!$AE$3</f>
        <v>1978.5416132404262</v>
      </c>
      <c r="I731">
        <f ca="1">F731-Krishna!$AF$3</f>
        <v>-1780.6618210665256</v>
      </c>
      <c r="J731">
        <f t="shared" ca="1" si="79"/>
        <v>-6210.8525112215621</v>
      </c>
    </row>
    <row r="732" spans="1:10">
      <c r="A732">
        <v>727</v>
      </c>
      <c r="B732">
        <f t="shared" ca="1" si="74"/>
        <v>0.98897845139749152</v>
      </c>
      <c r="C732" s="40">
        <f t="shared" ca="1" si="75"/>
        <v>0.97</v>
      </c>
      <c r="D732">
        <f t="shared" ca="1" si="76"/>
        <v>7686.3150228454288</v>
      </c>
      <c r="E732">
        <f t="shared" ca="1" si="77"/>
        <v>15214.571684474186</v>
      </c>
      <c r="F732">
        <f t="shared" ca="1" si="78"/>
        <v>39667.568605935783</v>
      </c>
      <c r="G732">
        <f ca="1">D732-Krishna!$AD$3</f>
        <v>976.67865920906479</v>
      </c>
      <c r="H732">
        <f ca="1">E732-Krishna!$AE$3</f>
        <v>4195.1625935650954</v>
      </c>
      <c r="I732">
        <f ca="1">F732-Krishna!$AF$3</f>
        <v>12077.932242299419</v>
      </c>
      <c r="J732">
        <f t="shared" ca="1" si="79"/>
        <v>-7528.2566616287568</v>
      </c>
    </row>
    <row r="733" spans="1:10">
      <c r="A733">
        <v>728</v>
      </c>
      <c r="B733">
        <f t="shared" ca="1" si="74"/>
        <v>0.70988163404045945</v>
      </c>
      <c r="C733" s="40">
        <f t="shared" ca="1" si="75"/>
        <v>0.94</v>
      </c>
      <c r="D733">
        <f t="shared" ca="1" si="76"/>
        <v>8109.7292501506545</v>
      </c>
      <c r="E733">
        <f t="shared" ca="1" si="77"/>
        <v>12655.461379478686</v>
      </c>
      <c r="F733">
        <f t="shared" ca="1" si="78"/>
        <v>39289.723326626132</v>
      </c>
      <c r="G733">
        <f ca="1">D733-Krishna!$AD$3</f>
        <v>1400.0928865142905</v>
      </c>
      <c r="H733">
        <f ca="1">E733-Krishna!$AE$3</f>
        <v>1636.0522885695955</v>
      </c>
      <c r="I733">
        <f ca="1">F733-Krishna!$AF$3</f>
        <v>11700.086962989768</v>
      </c>
      <c r="J733">
        <f t="shared" ca="1" si="79"/>
        <v>-4545.7321293280311</v>
      </c>
    </row>
    <row r="734" spans="1:10">
      <c r="A734">
        <v>729</v>
      </c>
      <c r="B734">
        <f t="shared" ca="1" si="74"/>
        <v>3.7789142454300872E-3</v>
      </c>
      <c r="C734" s="40">
        <f t="shared" ca="1" si="75"/>
        <v>0.74</v>
      </c>
      <c r="D734">
        <f t="shared" ca="1" si="76"/>
        <v>4513.4419213693664</v>
      </c>
      <c r="E734">
        <f t="shared" ca="1" si="77"/>
        <v>4690.7935700693597</v>
      </c>
      <c r="F734">
        <f t="shared" ca="1" si="78"/>
        <v>11780.284201638913</v>
      </c>
      <c r="G734">
        <f ca="1">D734-Krishna!$AD$3</f>
        <v>-2196.1944422669976</v>
      </c>
      <c r="H734">
        <f ca="1">E734-Krishna!$AE$3</f>
        <v>-6328.6155208397304</v>
      </c>
      <c r="I734">
        <f ca="1">F734-Krishna!$AF$3</f>
        <v>-15809.352161997451</v>
      </c>
      <c r="J734">
        <f t="shared" ca="1" si="79"/>
        <v>-177.35164869999335</v>
      </c>
    </row>
    <row r="735" spans="1:10">
      <c r="A735">
        <v>730</v>
      </c>
      <c r="B735">
        <f t="shared" ca="1" si="74"/>
        <v>0.38482628990664147</v>
      </c>
      <c r="C735" s="40">
        <f t="shared" ca="1" si="75"/>
        <v>0.9</v>
      </c>
      <c r="D735">
        <f t="shared" ca="1" si="76"/>
        <v>7217.3443003742068</v>
      </c>
      <c r="E735">
        <f t="shared" ca="1" si="77"/>
        <v>12105.773567844044</v>
      </c>
      <c r="F735">
        <f t="shared" ca="1" si="78"/>
        <v>33939.394059338731</v>
      </c>
      <c r="G735">
        <f ca="1">D735-Krishna!$AD$3</f>
        <v>507.70793673784283</v>
      </c>
      <c r="H735">
        <f ca="1">E735-Krishna!$AE$3</f>
        <v>1086.3644769349539</v>
      </c>
      <c r="I735">
        <f ca="1">F735-Krishna!$AF$3</f>
        <v>6349.7576957023666</v>
      </c>
      <c r="J735">
        <f t="shared" ca="1" si="79"/>
        <v>-4888.4292674698372</v>
      </c>
    </row>
    <row r="736" spans="1:10">
      <c r="A736">
        <v>731</v>
      </c>
      <c r="B736">
        <f t="shared" ca="1" si="74"/>
        <v>0.50298777993618293</v>
      </c>
      <c r="C736" s="40">
        <f t="shared" ca="1" si="75"/>
        <v>0.92</v>
      </c>
      <c r="D736">
        <f t="shared" ca="1" si="76"/>
        <v>5410.8292643902605</v>
      </c>
      <c r="E736">
        <f t="shared" ca="1" si="77"/>
        <v>14543.93642570118</v>
      </c>
      <c r="F736">
        <f t="shared" ca="1" si="78"/>
        <v>35171.086213120958</v>
      </c>
      <c r="G736">
        <f ca="1">D736-Krishna!$AD$3</f>
        <v>-1298.8070992461035</v>
      </c>
      <c r="H736">
        <f ca="1">E736-Krishna!$AE$3</f>
        <v>3524.5273347920902</v>
      </c>
      <c r="I736">
        <f ca="1">F736-Krishna!$AF$3</f>
        <v>7581.4498494845939</v>
      </c>
      <c r="J736">
        <f t="shared" ca="1" si="79"/>
        <v>-9133.1071613109198</v>
      </c>
    </row>
    <row r="737" spans="1:10">
      <c r="A737">
        <v>732</v>
      </c>
      <c r="B737">
        <f t="shared" ca="1" si="74"/>
        <v>0.79201990663988897</v>
      </c>
      <c r="C737" s="40">
        <f t="shared" ca="1" si="75"/>
        <v>0.94</v>
      </c>
      <c r="D737">
        <f t="shared" ca="1" si="76"/>
        <v>8005.8441542325418</v>
      </c>
      <c r="E737">
        <f t="shared" ca="1" si="77"/>
        <v>12858.621931622603</v>
      </c>
      <c r="F737">
        <f t="shared" ca="1" si="78"/>
        <v>31397.259796619339</v>
      </c>
      <c r="G737">
        <f ca="1">D737-Krishna!$AD$3</f>
        <v>1296.2077905961778</v>
      </c>
      <c r="H737">
        <f ca="1">E737-Krishna!$AE$3</f>
        <v>1839.2128407135133</v>
      </c>
      <c r="I737">
        <f ca="1">F737-Krishna!$AF$3</f>
        <v>3807.6234329829749</v>
      </c>
      <c r="J737">
        <f t="shared" ca="1" si="79"/>
        <v>-4852.7777773900616</v>
      </c>
    </row>
    <row r="738" spans="1:10">
      <c r="A738">
        <v>733</v>
      </c>
      <c r="B738">
        <f t="shared" ca="1" si="74"/>
        <v>0.70465186519019807</v>
      </c>
      <c r="C738" s="40">
        <f t="shared" ca="1" si="75"/>
        <v>0.94</v>
      </c>
      <c r="D738">
        <f t="shared" ca="1" si="76"/>
        <v>7981.0388185638294</v>
      </c>
      <c r="E738">
        <f t="shared" ca="1" si="77"/>
        <v>13875.71509857427</v>
      </c>
      <c r="F738">
        <f t="shared" ca="1" si="78"/>
        <v>31403.426165009929</v>
      </c>
      <c r="G738">
        <f ca="1">D738-Krishna!$AD$3</f>
        <v>1271.4024549274654</v>
      </c>
      <c r="H738">
        <f ca="1">E738-Krishna!$AE$3</f>
        <v>2856.30600766518</v>
      </c>
      <c r="I738">
        <f ca="1">F738-Krishna!$AF$3</f>
        <v>3813.7898013735648</v>
      </c>
      <c r="J738">
        <f t="shared" ca="1" si="79"/>
        <v>-5894.6762800104407</v>
      </c>
    </row>
    <row r="739" spans="1:10">
      <c r="A739">
        <v>734</v>
      </c>
      <c r="B739">
        <f t="shared" ca="1" si="74"/>
        <v>0.74740380237473492</v>
      </c>
      <c r="C739" s="40">
        <f t="shared" ca="1" si="75"/>
        <v>0.94</v>
      </c>
      <c r="D739">
        <f t="shared" ca="1" si="76"/>
        <v>7515.3404217200614</v>
      </c>
      <c r="E739">
        <f t="shared" ca="1" si="77"/>
        <v>21766.212248148313</v>
      </c>
      <c r="F739">
        <f t="shared" ca="1" si="78"/>
        <v>25338.651832612897</v>
      </c>
      <c r="G739">
        <f ca="1">D739-Krishna!$AD$3</f>
        <v>805.70405808369742</v>
      </c>
      <c r="H739">
        <f ca="1">E739-Krishna!$AE$3</f>
        <v>10746.803157239223</v>
      </c>
      <c r="I739">
        <f ca="1">F739-Krishna!$AF$3</f>
        <v>-2250.9845310234668</v>
      </c>
      <c r="J739">
        <f t="shared" ca="1" si="79"/>
        <v>-14250.871826428251</v>
      </c>
    </row>
    <row r="740" spans="1:10">
      <c r="A740">
        <v>735</v>
      </c>
      <c r="B740">
        <f t="shared" ca="1" si="74"/>
        <v>0.66812406749394715</v>
      </c>
      <c r="C740" s="40">
        <f t="shared" ca="1" si="75"/>
        <v>0.94</v>
      </c>
      <c r="D740">
        <f t="shared" ca="1" si="76"/>
        <v>7930.1514509951039</v>
      </c>
      <c r="E740">
        <f t="shared" ca="1" si="77"/>
        <v>13142.766570170757</v>
      </c>
      <c r="F740">
        <f t="shared" ca="1" si="78"/>
        <v>31271.91710615432</v>
      </c>
      <c r="G740">
        <f ca="1">D740-Krishna!$AD$3</f>
        <v>1220.5150873587399</v>
      </c>
      <c r="H740">
        <f ca="1">E740-Krishna!$AE$3</f>
        <v>2123.3574792616673</v>
      </c>
      <c r="I740">
        <f ca="1">F740-Krishna!$AF$3</f>
        <v>3682.2807425179562</v>
      </c>
      <c r="J740">
        <f t="shared" ca="1" si="79"/>
        <v>-5212.6151191756535</v>
      </c>
    </row>
    <row r="741" spans="1:10">
      <c r="A741">
        <v>736</v>
      </c>
      <c r="B741">
        <f t="shared" ca="1" si="74"/>
        <v>0.39735332852153793</v>
      </c>
      <c r="C741" s="40">
        <f t="shared" ca="1" si="75"/>
        <v>0.9</v>
      </c>
      <c r="D741">
        <f t="shared" ca="1" si="76"/>
        <v>7067.5116528400431</v>
      </c>
      <c r="E741">
        <f t="shared" ca="1" si="77"/>
        <v>12403.647267899809</v>
      </c>
      <c r="F741">
        <f t="shared" ca="1" si="78"/>
        <v>24085.936780857639</v>
      </c>
      <c r="G741">
        <f ca="1">D741-Krishna!$AD$3</f>
        <v>357.87528920367913</v>
      </c>
      <c r="H741">
        <f ca="1">E741-Krishna!$AE$3</f>
        <v>1384.2381769907188</v>
      </c>
      <c r="I741">
        <f ca="1">F741-Krishna!$AF$3</f>
        <v>-3503.699582778725</v>
      </c>
      <c r="J741">
        <f t="shared" ca="1" si="79"/>
        <v>-5336.1356150597658</v>
      </c>
    </row>
    <row r="742" spans="1:10">
      <c r="A742">
        <v>737</v>
      </c>
      <c r="B742">
        <f t="shared" ca="1" si="74"/>
        <v>0.6890149401210226</v>
      </c>
      <c r="C742" s="40">
        <f t="shared" ca="1" si="75"/>
        <v>0.94</v>
      </c>
      <c r="D742">
        <f t="shared" ca="1" si="76"/>
        <v>6996.4099422584532</v>
      </c>
      <c r="E742">
        <f t="shared" ca="1" si="77"/>
        <v>10229.959752824863</v>
      </c>
      <c r="F742">
        <f t="shared" ca="1" si="78"/>
        <v>34153.178046067143</v>
      </c>
      <c r="G742">
        <f ca="1">D742-Krishna!$AD$3</f>
        <v>286.77357862208919</v>
      </c>
      <c r="H742">
        <f ca="1">E742-Krishna!$AE$3</f>
        <v>-789.44933808422684</v>
      </c>
      <c r="I742">
        <f ca="1">F742-Krishna!$AF$3</f>
        <v>6563.5416824307795</v>
      </c>
      <c r="J742">
        <f t="shared" ca="1" si="79"/>
        <v>-3233.5498105664101</v>
      </c>
    </row>
    <row r="743" spans="1:10">
      <c r="A743">
        <v>738</v>
      </c>
      <c r="B743">
        <f t="shared" ca="1" si="74"/>
        <v>0.4204122889423797</v>
      </c>
      <c r="C743" s="40">
        <f t="shared" ca="1" si="75"/>
        <v>0.9</v>
      </c>
      <c r="D743">
        <f t="shared" ca="1" si="76"/>
        <v>6225.7865124608834</v>
      </c>
      <c r="E743">
        <f t="shared" ca="1" si="77"/>
        <v>9422.8057533649517</v>
      </c>
      <c r="F743">
        <f t="shared" ca="1" si="78"/>
        <v>37657.029513939102</v>
      </c>
      <c r="G743">
        <f ca="1">D743-Krishna!$AD$3</f>
        <v>-483.84985117548058</v>
      </c>
      <c r="H743">
        <f ca="1">E743-Krishna!$AE$3</f>
        <v>-1596.6033375441384</v>
      </c>
      <c r="I743">
        <f ca="1">F743-Krishna!$AF$3</f>
        <v>10067.393150302738</v>
      </c>
      <c r="J743">
        <f t="shared" ca="1" si="79"/>
        <v>-3197.0192409040683</v>
      </c>
    </row>
    <row r="744" spans="1:10">
      <c r="A744">
        <v>739</v>
      </c>
      <c r="B744">
        <f t="shared" ca="1" si="74"/>
        <v>0.87800580053073973</v>
      </c>
      <c r="C744" s="40">
        <f t="shared" ca="1" si="75"/>
        <v>0.95</v>
      </c>
      <c r="D744">
        <f t="shared" ca="1" si="76"/>
        <v>7493.3564526935079</v>
      </c>
      <c r="E744">
        <f t="shared" ca="1" si="77"/>
        <v>11707.051503517285</v>
      </c>
      <c r="F744">
        <f t="shared" ca="1" si="78"/>
        <v>38473.268442089495</v>
      </c>
      <c r="G744">
        <f ca="1">D744-Krishna!$AD$3</f>
        <v>783.72008905714392</v>
      </c>
      <c r="H744">
        <f ca="1">E744-Krishna!$AE$3</f>
        <v>687.64241260819472</v>
      </c>
      <c r="I744">
        <f ca="1">F744-Krishna!$AF$3</f>
        <v>10883.632078453131</v>
      </c>
      <c r="J744">
        <f t="shared" ca="1" si="79"/>
        <v>-4213.6950508237769</v>
      </c>
    </row>
    <row r="745" spans="1:10">
      <c r="A745">
        <v>740</v>
      </c>
      <c r="B745">
        <f t="shared" ca="1" si="74"/>
        <v>0.23023787854133371</v>
      </c>
      <c r="C745" s="40">
        <f t="shared" ca="1" si="75"/>
        <v>0.89</v>
      </c>
      <c r="D745">
        <f t="shared" ca="1" si="76"/>
        <v>6263.3169656174732</v>
      </c>
      <c r="E745">
        <f t="shared" ca="1" si="77"/>
        <v>11573.187296783832</v>
      </c>
      <c r="F745">
        <f t="shared" ca="1" si="78"/>
        <v>25756.154567239977</v>
      </c>
      <c r="G745">
        <f ca="1">D745-Krishna!$AD$3</f>
        <v>-446.31939801889075</v>
      </c>
      <c r="H745">
        <f ca="1">E745-Krishna!$AE$3</f>
        <v>553.77820587474162</v>
      </c>
      <c r="I745">
        <f ca="1">F745-Krishna!$AF$3</f>
        <v>-1833.4817963963869</v>
      </c>
      <c r="J745">
        <f t="shared" ca="1" si="79"/>
        <v>-5309.8703311663585</v>
      </c>
    </row>
    <row r="746" spans="1:10">
      <c r="A746">
        <v>741</v>
      </c>
      <c r="B746">
        <f t="shared" ca="1" si="74"/>
        <v>0.61417745180980055</v>
      </c>
      <c r="C746" s="40">
        <f t="shared" ca="1" si="75"/>
        <v>0.94</v>
      </c>
      <c r="D746">
        <f t="shared" ca="1" si="76"/>
        <v>7103.5276888771414</v>
      </c>
      <c r="E746">
        <f t="shared" ca="1" si="77"/>
        <v>13618.390617823079</v>
      </c>
      <c r="F746">
        <f t="shared" ca="1" si="78"/>
        <v>35835.872692068348</v>
      </c>
      <c r="G746">
        <f ca="1">D746-Krishna!$AD$3</f>
        <v>393.89132524077741</v>
      </c>
      <c r="H746">
        <f ca="1">E746-Krishna!$AE$3</f>
        <v>2598.981526913989</v>
      </c>
      <c r="I746">
        <f ca="1">F746-Krishna!$AF$3</f>
        <v>8246.2363284319836</v>
      </c>
      <c r="J746">
        <f t="shared" ca="1" si="79"/>
        <v>-6514.8629289459377</v>
      </c>
    </row>
    <row r="747" spans="1:10">
      <c r="A747">
        <v>742</v>
      </c>
      <c r="B747">
        <f t="shared" ca="1" si="74"/>
        <v>0.29057927655174742</v>
      </c>
      <c r="C747" s="40">
        <f t="shared" ca="1" si="75"/>
        <v>0.89</v>
      </c>
      <c r="D747">
        <f t="shared" ca="1" si="76"/>
        <v>5835.7853351800804</v>
      </c>
      <c r="E747">
        <f t="shared" ca="1" si="77"/>
        <v>7539.8423587123907</v>
      </c>
      <c r="F747">
        <f t="shared" ca="1" si="78"/>
        <v>24825.29227445423</v>
      </c>
      <c r="G747">
        <f ca="1">D747-Krishna!$AD$3</f>
        <v>-873.85102845628353</v>
      </c>
      <c r="H747">
        <f ca="1">E747-Krishna!$AE$3</f>
        <v>-3479.5667321966994</v>
      </c>
      <c r="I747">
        <f ca="1">F747-Krishna!$AF$3</f>
        <v>-2764.3440891821338</v>
      </c>
      <c r="J747">
        <f t="shared" ca="1" si="79"/>
        <v>-1704.0570235323103</v>
      </c>
    </row>
    <row r="748" spans="1:10">
      <c r="A748">
        <v>743</v>
      </c>
      <c r="B748">
        <f t="shared" ca="1" si="74"/>
        <v>4.2138787007989009E-2</v>
      </c>
      <c r="C748" s="40">
        <f t="shared" ca="1" si="75"/>
        <v>0.74</v>
      </c>
      <c r="D748">
        <f t="shared" ca="1" si="76"/>
        <v>5837.7724474606384</v>
      </c>
      <c r="E748">
        <f t="shared" ca="1" si="77"/>
        <v>5951.0869260984</v>
      </c>
      <c r="F748">
        <f t="shared" ca="1" si="78"/>
        <v>7176.1245338653989</v>
      </c>
      <c r="G748">
        <f ca="1">D748-Krishna!$AD$3</f>
        <v>-871.86391617572554</v>
      </c>
      <c r="H748">
        <f ca="1">E748-Krishna!$AE$3</f>
        <v>-5068.3221648106901</v>
      </c>
      <c r="I748">
        <f ca="1">F748-Krishna!$AF$3</f>
        <v>-20413.511829770963</v>
      </c>
      <c r="J748">
        <f t="shared" ca="1" si="79"/>
        <v>-113.31447863776157</v>
      </c>
    </row>
    <row r="749" spans="1:10">
      <c r="A749">
        <v>744</v>
      </c>
      <c r="B749">
        <f t="shared" ca="1" si="74"/>
        <v>0.82373209305120587</v>
      </c>
      <c r="C749" s="40">
        <f t="shared" ca="1" si="75"/>
        <v>0.95</v>
      </c>
      <c r="D749">
        <f t="shared" ca="1" si="76"/>
        <v>6149.9215902968517</v>
      </c>
      <c r="E749">
        <f t="shared" ca="1" si="77"/>
        <v>11832.993451931059</v>
      </c>
      <c r="F749">
        <f t="shared" ca="1" si="78"/>
        <v>32160.297341538015</v>
      </c>
      <c r="G749">
        <f ca="1">D749-Krishna!$AD$3</f>
        <v>-559.71477333951225</v>
      </c>
      <c r="H749">
        <f ca="1">E749-Krishna!$AE$3</f>
        <v>813.58436102196902</v>
      </c>
      <c r="I749">
        <f ca="1">F749-Krishna!$AF$3</f>
        <v>4570.6609779016508</v>
      </c>
      <c r="J749">
        <f t="shared" ca="1" si="79"/>
        <v>-5683.0718616342074</v>
      </c>
    </row>
    <row r="750" spans="1:10">
      <c r="A750">
        <v>745</v>
      </c>
      <c r="B750">
        <f t="shared" ca="1" si="74"/>
        <v>0.5422691635762299</v>
      </c>
      <c r="C750" s="40">
        <f t="shared" ca="1" si="75"/>
        <v>0.92</v>
      </c>
      <c r="D750">
        <f t="shared" ca="1" si="76"/>
        <v>6408.6817648227143</v>
      </c>
      <c r="E750">
        <f t="shared" ca="1" si="77"/>
        <v>11443.419578975094</v>
      </c>
      <c r="F750">
        <f t="shared" ca="1" si="78"/>
        <v>28613.328376275324</v>
      </c>
      <c r="G750">
        <f ca="1">D750-Krishna!$AD$3</f>
        <v>-300.95459881364968</v>
      </c>
      <c r="H750">
        <f ca="1">E750-Krishna!$AE$3</f>
        <v>424.01048806600375</v>
      </c>
      <c r="I750">
        <f ca="1">F750-Krishna!$AF$3</f>
        <v>1023.6920126389596</v>
      </c>
      <c r="J750">
        <f t="shared" ca="1" si="79"/>
        <v>-5034.7378141523795</v>
      </c>
    </row>
    <row r="751" spans="1:10">
      <c r="A751">
        <v>746</v>
      </c>
      <c r="B751">
        <f t="shared" ca="1" si="74"/>
        <v>0.6133825329718483</v>
      </c>
      <c r="C751" s="40">
        <f t="shared" ca="1" si="75"/>
        <v>0.94</v>
      </c>
      <c r="D751">
        <f t="shared" ca="1" si="76"/>
        <v>6427.5300115593873</v>
      </c>
      <c r="E751">
        <f t="shared" ca="1" si="77"/>
        <v>7810.6303413344631</v>
      </c>
      <c r="F751">
        <f t="shared" ca="1" si="78"/>
        <v>34988.748991842003</v>
      </c>
      <c r="G751">
        <f ca="1">D751-Krishna!$AD$3</f>
        <v>-282.10635207697669</v>
      </c>
      <c r="H751">
        <f ca="1">E751-Krishna!$AE$3</f>
        <v>-3208.778749574627</v>
      </c>
      <c r="I751">
        <f ca="1">F751-Krishna!$AF$3</f>
        <v>7399.1126282056393</v>
      </c>
      <c r="J751">
        <f t="shared" ca="1" si="79"/>
        <v>-1383.1003297750758</v>
      </c>
    </row>
    <row r="752" spans="1:10">
      <c r="A752">
        <v>747</v>
      </c>
      <c r="B752">
        <f t="shared" ca="1" si="74"/>
        <v>9.5447819964996738E-2</v>
      </c>
      <c r="C752" s="40">
        <f t="shared" ca="1" si="75"/>
        <v>0.8</v>
      </c>
      <c r="D752">
        <f t="shared" ca="1" si="76"/>
        <v>6027.0121086364425</v>
      </c>
      <c r="E752">
        <f t="shared" ca="1" si="77"/>
        <v>679.18847847568941</v>
      </c>
      <c r="F752">
        <f t="shared" ca="1" si="78"/>
        <v>17510.58524877876</v>
      </c>
      <c r="G752">
        <f ca="1">D752-Krishna!$AD$3</f>
        <v>-682.6242549999215</v>
      </c>
      <c r="H752">
        <f ca="1">E752-Krishna!$AE$3</f>
        <v>-10340.220612433401</v>
      </c>
      <c r="I752">
        <f ca="1">F752-Krishna!$AF$3</f>
        <v>-10079.051114857604</v>
      </c>
      <c r="J752">
        <f t="shared" ca="1" si="79"/>
        <v>5347.8236301607531</v>
      </c>
    </row>
    <row r="753" spans="1:10">
      <c r="A753">
        <v>748</v>
      </c>
      <c r="B753">
        <f t="shared" ca="1" si="74"/>
        <v>0.15863460725549039</v>
      </c>
      <c r="C753" s="40">
        <f t="shared" ca="1" si="75"/>
        <v>0.81</v>
      </c>
      <c r="D753">
        <f t="shared" ca="1" si="76"/>
        <v>5385.2127763744629</v>
      </c>
      <c r="E753">
        <f t="shared" ca="1" si="77"/>
        <v>9820.9154201503661</v>
      </c>
      <c r="F753">
        <f t="shared" ca="1" si="78"/>
        <v>15491.204799049978</v>
      </c>
      <c r="G753">
        <f ca="1">D753-Krishna!$AD$3</f>
        <v>-1324.423587261901</v>
      </c>
      <c r="H753">
        <f ca="1">E753-Krishna!$AE$3</f>
        <v>-1198.493670758724</v>
      </c>
      <c r="I753">
        <f ca="1">F753-Krishna!$AF$3</f>
        <v>-12098.431564586386</v>
      </c>
      <c r="J753">
        <f t="shared" ca="1" si="79"/>
        <v>-4435.7026437759032</v>
      </c>
    </row>
    <row r="754" spans="1:10">
      <c r="A754">
        <v>749</v>
      </c>
      <c r="B754">
        <f t="shared" ca="1" si="74"/>
        <v>5.19837922139329E-2</v>
      </c>
      <c r="C754" s="40">
        <f t="shared" ca="1" si="75"/>
        <v>0.77</v>
      </c>
      <c r="D754">
        <f t="shared" ca="1" si="76"/>
        <v>6830.3639578569528</v>
      </c>
      <c r="E754">
        <f t="shared" ca="1" si="77"/>
        <v>312.24257031481466</v>
      </c>
      <c r="F754">
        <f t="shared" ca="1" si="78"/>
        <v>15038.944196322333</v>
      </c>
      <c r="G754">
        <f ca="1">D754-Krishna!$AD$3</f>
        <v>120.7275942205888</v>
      </c>
      <c r="H754">
        <f ca="1">E754-Krishna!$AE$3</f>
        <v>-10707.166520594275</v>
      </c>
      <c r="I754">
        <f ca="1">F754-Krishna!$AF$3</f>
        <v>-12550.692167314031</v>
      </c>
      <c r="J754">
        <f t="shared" ca="1" si="79"/>
        <v>6518.1213875421381</v>
      </c>
    </row>
    <row r="755" spans="1:10">
      <c r="A755">
        <v>750</v>
      </c>
      <c r="B755">
        <f t="shared" ca="1" si="74"/>
        <v>0.14962859987656896</v>
      </c>
      <c r="C755" s="40">
        <f t="shared" ca="1" si="75"/>
        <v>0.81</v>
      </c>
      <c r="D755">
        <f t="shared" ca="1" si="76"/>
        <v>6328.3051273048059</v>
      </c>
      <c r="E755">
        <f t="shared" ca="1" si="77"/>
        <v>5704.9739479341133</v>
      </c>
      <c r="F755">
        <f t="shared" ca="1" si="78"/>
        <v>18939.648301801903</v>
      </c>
      <c r="G755">
        <f ca="1">D755-Krishna!$AD$3</f>
        <v>-381.3312363315581</v>
      </c>
      <c r="H755">
        <f ca="1">E755-Krishna!$AE$3</f>
        <v>-5314.4351429749768</v>
      </c>
      <c r="I755">
        <f ca="1">F755-Krishna!$AF$3</f>
        <v>-8649.9880618344614</v>
      </c>
      <c r="J755">
        <f t="shared" ca="1" si="79"/>
        <v>623.33117937069255</v>
      </c>
    </row>
    <row r="756" spans="1:10">
      <c r="A756">
        <v>751</v>
      </c>
      <c r="B756">
        <f t="shared" ca="1" si="74"/>
        <v>0.11174538180950899</v>
      </c>
      <c r="C756" s="40">
        <f t="shared" ca="1" si="75"/>
        <v>0.8</v>
      </c>
      <c r="D756">
        <f t="shared" ca="1" si="76"/>
        <v>5928.3943905690576</v>
      </c>
      <c r="E756">
        <f t="shared" ca="1" si="77"/>
        <v>6054.0356094905646</v>
      </c>
      <c r="F756">
        <f t="shared" ca="1" si="78"/>
        <v>18594.807983577168</v>
      </c>
      <c r="G756">
        <f ca="1">D756-Krishna!$AD$3</f>
        <v>-781.24197306730639</v>
      </c>
      <c r="H756">
        <f ca="1">E756-Krishna!$AE$3</f>
        <v>-4965.3734814185254</v>
      </c>
      <c r="I756">
        <f ca="1">F756-Krishna!$AF$3</f>
        <v>-8994.8283800591962</v>
      </c>
      <c r="J756">
        <f t="shared" ca="1" si="79"/>
        <v>-125.64121892150706</v>
      </c>
    </row>
    <row r="757" spans="1:10">
      <c r="A757">
        <v>752</v>
      </c>
      <c r="B757">
        <f t="shared" ca="1" si="74"/>
        <v>0.63962328577808714</v>
      </c>
      <c r="C757" s="40">
        <f t="shared" ca="1" si="75"/>
        <v>0.94</v>
      </c>
      <c r="D757">
        <f t="shared" ca="1" si="76"/>
        <v>5932.6075360312288</v>
      </c>
      <c r="E757">
        <f t="shared" ca="1" si="77"/>
        <v>9893.7843257794448</v>
      </c>
      <c r="F757">
        <f t="shared" ca="1" si="78"/>
        <v>40971.541540255224</v>
      </c>
      <c r="G757">
        <f ca="1">D757-Krishna!$AD$3</f>
        <v>-777.02882760513512</v>
      </c>
      <c r="H757">
        <f ca="1">E757-Krishna!$AE$3</f>
        <v>-1125.6247651296453</v>
      </c>
      <c r="I757">
        <f ca="1">F757-Krishna!$AF$3</f>
        <v>13381.90517661886</v>
      </c>
      <c r="J757">
        <f t="shared" ca="1" si="79"/>
        <v>-3961.1767897482159</v>
      </c>
    </row>
    <row r="758" spans="1:10">
      <c r="A758">
        <v>753</v>
      </c>
      <c r="B758">
        <f t="shared" ca="1" si="74"/>
        <v>0.62401489050567338</v>
      </c>
      <c r="C758" s="40">
        <f t="shared" ca="1" si="75"/>
        <v>0.94</v>
      </c>
      <c r="D758">
        <f t="shared" ca="1" si="76"/>
        <v>5454.0668502882654</v>
      </c>
      <c r="E758">
        <f t="shared" ca="1" si="77"/>
        <v>14250.152705056411</v>
      </c>
      <c r="F758">
        <f t="shared" ca="1" si="78"/>
        <v>28823.835314433018</v>
      </c>
      <c r="G758">
        <f ca="1">D758-Krishna!$AD$3</f>
        <v>-1255.5695133480986</v>
      </c>
      <c r="H758">
        <f ca="1">E758-Krishna!$AE$3</f>
        <v>3230.7436141473208</v>
      </c>
      <c r="I758">
        <f ca="1">F758-Krishna!$AF$3</f>
        <v>1234.1989507966537</v>
      </c>
      <c r="J758">
        <f t="shared" ca="1" si="79"/>
        <v>-8796.0858547681455</v>
      </c>
    </row>
    <row r="759" spans="1:10">
      <c r="A759">
        <v>754</v>
      </c>
      <c r="B759">
        <f t="shared" ca="1" si="74"/>
        <v>0.45232762490356526</v>
      </c>
      <c r="C759" s="40">
        <f t="shared" ca="1" si="75"/>
        <v>0.9</v>
      </c>
      <c r="D759">
        <f t="shared" ca="1" si="76"/>
        <v>7383.9824817129193</v>
      </c>
      <c r="E759">
        <f t="shared" ca="1" si="77"/>
        <v>10875.422414184135</v>
      </c>
      <c r="F759">
        <f t="shared" ca="1" si="78"/>
        <v>22830.422024632509</v>
      </c>
      <c r="G759">
        <f ca="1">D759-Krishna!$AD$3</f>
        <v>674.34611807655529</v>
      </c>
      <c r="H759">
        <f ca="1">E759-Krishna!$AE$3</f>
        <v>-143.98667672495503</v>
      </c>
      <c r="I759">
        <f ca="1">F759-Krishna!$AF$3</f>
        <v>-4759.2143390038545</v>
      </c>
      <c r="J759">
        <f t="shared" ca="1" si="79"/>
        <v>-3491.4399324712158</v>
      </c>
    </row>
    <row r="760" spans="1:10">
      <c r="A760">
        <v>755</v>
      </c>
      <c r="B760">
        <f t="shared" ca="1" si="74"/>
        <v>0.59435529691258071</v>
      </c>
      <c r="C760" s="40">
        <f t="shared" ca="1" si="75"/>
        <v>0.94</v>
      </c>
      <c r="D760">
        <f t="shared" ca="1" si="76"/>
        <v>7123.0923606215492</v>
      </c>
      <c r="E760">
        <f t="shared" ca="1" si="77"/>
        <v>12312.736551830529</v>
      </c>
      <c r="F760">
        <f t="shared" ca="1" si="78"/>
        <v>43831.356633766627</v>
      </c>
      <c r="G760">
        <f ca="1">D760-Krishna!$AD$3</f>
        <v>413.45599698518527</v>
      </c>
      <c r="H760">
        <f ca="1">E760-Krishna!$AE$3</f>
        <v>1293.3274609214386</v>
      </c>
      <c r="I760">
        <f ca="1">F760-Krishna!$AF$3</f>
        <v>16241.720270130263</v>
      </c>
      <c r="J760">
        <f t="shared" ca="1" si="79"/>
        <v>-5189.6441912089795</v>
      </c>
    </row>
    <row r="761" spans="1:10">
      <c r="A761">
        <v>756</v>
      </c>
      <c r="B761">
        <f t="shared" ca="1" si="74"/>
        <v>0.75297976569393643</v>
      </c>
      <c r="C761" s="40">
        <f t="shared" ca="1" si="75"/>
        <v>0.94</v>
      </c>
      <c r="D761">
        <f t="shared" ca="1" si="76"/>
        <v>6515.2953965016541</v>
      </c>
      <c r="E761">
        <f t="shared" ca="1" si="77"/>
        <v>11245.977330497182</v>
      </c>
      <c r="F761">
        <f t="shared" ca="1" si="78"/>
        <v>34039.353620287409</v>
      </c>
      <c r="G761">
        <f ca="1">D761-Krishna!$AD$3</f>
        <v>-194.3409671347099</v>
      </c>
      <c r="H761">
        <f ca="1">E761-Krishna!$AE$3</f>
        <v>226.56823958809218</v>
      </c>
      <c r="I761">
        <f ca="1">F761-Krishna!$AF$3</f>
        <v>6449.7172566510453</v>
      </c>
      <c r="J761">
        <f t="shared" ca="1" si="79"/>
        <v>-4730.6819339955282</v>
      </c>
    </row>
    <row r="762" spans="1:10">
      <c r="A762">
        <v>757</v>
      </c>
      <c r="B762">
        <f t="shared" ca="1" si="74"/>
        <v>0.1853394776457703</v>
      </c>
      <c r="C762" s="40">
        <f t="shared" ca="1" si="75"/>
        <v>0.87</v>
      </c>
      <c r="D762">
        <f t="shared" ca="1" si="76"/>
        <v>6252.967449359895</v>
      </c>
      <c r="E762">
        <f t="shared" ca="1" si="77"/>
        <v>12355.942499280334</v>
      </c>
      <c r="F762">
        <f t="shared" ca="1" si="78"/>
        <v>22451.595310100562</v>
      </c>
      <c r="G762">
        <f ca="1">D762-Krishna!$AD$3</f>
        <v>-456.66891427646897</v>
      </c>
      <c r="H762">
        <f ca="1">E762-Krishna!$AE$3</f>
        <v>1336.5334083712441</v>
      </c>
      <c r="I762">
        <f ca="1">F762-Krishna!$AF$3</f>
        <v>-5138.0410535358023</v>
      </c>
      <c r="J762">
        <f t="shared" ca="1" si="79"/>
        <v>-6102.9750499204392</v>
      </c>
    </row>
    <row r="763" spans="1:10">
      <c r="A763">
        <v>758</v>
      </c>
      <c r="B763">
        <f t="shared" ca="1" si="74"/>
        <v>0.15407200346067529</v>
      </c>
      <c r="C763" s="40">
        <f t="shared" ca="1" si="75"/>
        <v>0.81</v>
      </c>
      <c r="D763">
        <f t="shared" ca="1" si="76"/>
        <v>6338.8931382573355</v>
      </c>
      <c r="E763">
        <f t="shared" ca="1" si="77"/>
        <v>7676.4440685456439</v>
      </c>
      <c r="F763">
        <f t="shared" ca="1" si="78"/>
        <v>18003.012752792121</v>
      </c>
      <c r="G763">
        <f ca="1">D763-Krishna!$AD$3</f>
        <v>-370.74322537902844</v>
      </c>
      <c r="H763">
        <f ca="1">E763-Krishna!$AE$3</f>
        <v>-3342.9650223634462</v>
      </c>
      <c r="I763">
        <f ca="1">F763-Krishna!$AF$3</f>
        <v>-9586.6236108442426</v>
      </c>
      <c r="J763">
        <f t="shared" ca="1" si="79"/>
        <v>-1337.5509302883083</v>
      </c>
    </row>
    <row r="764" spans="1:10">
      <c r="A764">
        <v>759</v>
      </c>
      <c r="B764">
        <f t="shared" ca="1" si="74"/>
        <v>0.74917755115528162</v>
      </c>
      <c r="C764" s="40">
        <f t="shared" ca="1" si="75"/>
        <v>0.94</v>
      </c>
      <c r="D764">
        <f t="shared" ca="1" si="76"/>
        <v>7762.9544130986051</v>
      </c>
      <c r="E764">
        <f t="shared" ca="1" si="77"/>
        <v>12219.117562487101</v>
      </c>
      <c r="F764">
        <f t="shared" ca="1" si="78"/>
        <v>29895.189633207985</v>
      </c>
      <c r="G764">
        <f ca="1">D764-Krishna!$AD$3</f>
        <v>1053.3180494622411</v>
      </c>
      <c r="H764">
        <f ca="1">E764-Krishna!$AE$3</f>
        <v>1199.7084715780111</v>
      </c>
      <c r="I764">
        <f ca="1">F764-Krishna!$AF$3</f>
        <v>2305.5532695716211</v>
      </c>
      <c r="J764">
        <f t="shared" ca="1" si="79"/>
        <v>-4456.1631493884961</v>
      </c>
    </row>
    <row r="765" spans="1:10">
      <c r="A765">
        <v>760</v>
      </c>
      <c r="B765">
        <f t="shared" ca="1" si="74"/>
        <v>0.80762558014084207</v>
      </c>
      <c r="C765" s="40">
        <f t="shared" ca="1" si="75"/>
        <v>0.94</v>
      </c>
      <c r="D765">
        <f t="shared" ca="1" si="76"/>
        <v>6665.4999738756169</v>
      </c>
      <c r="E765">
        <f t="shared" ca="1" si="77"/>
        <v>11665.924159169514</v>
      </c>
      <c r="F765">
        <f t="shared" ca="1" si="78"/>
        <v>25303.000737215436</v>
      </c>
      <c r="G765">
        <f ca="1">D765-Krishna!$AD$3</f>
        <v>-44.136389760747079</v>
      </c>
      <c r="H765">
        <f ca="1">E765-Krishna!$AE$3</f>
        <v>646.5150682604235</v>
      </c>
      <c r="I765">
        <f ca="1">F765-Krishna!$AF$3</f>
        <v>-2286.635626420928</v>
      </c>
      <c r="J765">
        <f t="shared" ca="1" si="79"/>
        <v>-5000.4241852938967</v>
      </c>
    </row>
    <row r="766" spans="1:10">
      <c r="A766">
        <v>761</v>
      </c>
      <c r="B766">
        <f t="shared" ca="1" si="74"/>
        <v>0.36904742968923387</v>
      </c>
      <c r="C766" s="40">
        <f t="shared" ca="1" si="75"/>
        <v>0.9</v>
      </c>
      <c r="D766">
        <f t="shared" ca="1" si="76"/>
        <v>6581.4342393611059</v>
      </c>
      <c r="E766">
        <f t="shared" ca="1" si="77"/>
        <v>11253.975301052766</v>
      </c>
      <c r="F766">
        <f t="shared" ca="1" si="78"/>
        <v>28018.822683177248</v>
      </c>
      <c r="G766">
        <f ca="1">D766-Krishna!$AD$3</f>
        <v>-128.20212427525803</v>
      </c>
      <c r="H766">
        <f ca="1">E766-Krishna!$AE$3</f>
        <v>234.56621014367556</v>
      </c>
      <c r="I766">
        <f ca="1">F766-Krishna!$AF$3</f>
        <v>429.18631954088414</v>
      </c>
      <c r="J766">
        <f t="shared" ca="1" si="79"/>
        <v>-4672.5410616916597</v>
      </c>
    </row>
    <row r="767" spans="1:10">
      <c r="A767">
        <v>762</v>
      </c>
      <c r="B767">
        <f t="shared" ca="1" si="74"/>
        <v>0.32539634141716967</v>
      </c>
      <c r="C767" s="40">
        <f t="shared" ca="1" si="75"/>
        <v>0.9</v>
      </c>
      <c r="D767">
        <f t="shared" ca="1" si="76"/>
        <v>6126.97465665864</v>
      </c>
      <c r="E767">
        <f t="shared" ca="1" si="77"/>
        <v>10429.447188346561</v>
      </c>
      <c r="F767">
        <f t="shared" ca="1" si="78"/>
        <v>24934.003744413509</v>
      </c>
      <c r="G767">
        <f ca="1">D767-Krishna!$AD$3</f>
        <v>-582.66170697772395</v>
      </c>
      <c r="H767">
        <f ca="1">E767-Krishna!$AE$3</f>
        <v>-589.96190256252885</v>
      </c>
      <c r="I767">
        <f ca="1">F767-Krishna!$AF$3</f>
        <v>-2655.6326192228553</v>
      </c>
      <c r="J767">
        <f t="shared" ca="1" si="79"/>
        <v>-4302.4725316879212</v>
      </c>
    </row>
    <row r="768" spans="1:10">
      <c r="A768">
        <v>763</v>
      </c>
      <c r="B768">
        <f t="shared" ca="1" si="74"/>
        <v>0.76016038486859494</v>
      </c>
      <c r="C768" s="40">
        <f t="shared" ca="1" si="75"/>
        <v>0.94</v>
      </c>
      <c r="D768">
        <f t="shared" ca="1" si="76"/>
        <v>6726.7441708403712</v>
      </c>
      <c r="E768">
        <f t="shared" ca="1" si="77"/>
        <v>8852.7286652529801</v>
      </c>
      <c r="F768">
        <f t="shared" ca="1" si="78"/>
        <v>38086.314669843545</v>
      </c>
      <c r="G768">
        <f ca="1">D768-Krishna!$AD$3</f>
        <v>17.107807204007258</v>
      </c>
      <c r="H768">
        <f ca="1">E768-Krishna!$AE$3</f>
        <v>-2166.6804256561099</v>
      </c>
      <c r="I768">
        <f ca="1">F768-Krishna!$AF$3</f>
        <v>10496.678306207181</v>
      </c>
      <c r="J768">
        <f t="shared" ca="1" si="79"/>
        <v>-2125.9844944126089</v>
      </c>
    </row>
    <row r="769" spans="1:10">
      <c r="A769">
        <v>764</v>
      </c>
      <c r="B769">
        <f t="shared" ca="1" si="74"/>
        <v>0.64299623682952367</v>
      </c>
      <c r="C769" s="40">
        <f t="shared" ca="1" si="75"/>
        <v>0.94</v>
      </c>
      <c r="D769">
        <f t="shared" ca="1" si="76"/>
        <v>6975.2542067264367</v>
      </c>
      <c r="E769">
        <f t="shared" ca="1" si="77"/>
        <v>8441.9655324389078</v>
      </c>
      <c r="F769">
        <f t="shared" ca="1" si="78"/>
        <v>24302.163492067979</v>
      </c>
      <c r="G769">
        <f ca="1">D769-Krishna!$AD$3</f>
        <v>265.61784309007271</v>
      </c>
      <c r="H769">
        <f ca="1">E769-Krishna!$AE$3</f>
        <v>-2577.4435584701823</v>
      </c>
      <c r="I769">
        <f ca="1">F769-Krishna!$AF$3</f>
        <v>-3287.472871568385</v>
      </c>
      <c r="J769">
        <f t="shared" ca="1" si="79"/>
        <v>-1466.7113257124711</v>
      </c>
    </row>
    <row r="770" spans="1:10">
      <c r="A770">
        <v>765</v>
      </c>
      <c r="B770">
        <f t="shared" ca="1" si="74"/>
        <v>4.0599608547971178E-2</v>
      </c>
      <c r="C770" s="40">
        <f t="shared" ca="1" si="75"/>
        <v>0.74</v>
      </c>
      <c r="D770">
        <f t="shared" ca="1" si="76"/>
        <v>5369.3753057861504</v>
      </c>
      <c r="E770">
        <f t="shared" ca="1" si="77"/>
        <v>6011.5073441563281</v>
      </c>
      <c r="F770">
        <f t="shared" ca="1" si="78"/>
        <v>8873.7946421929064</v>
      </c>
      <c r="G770">
        <f ca="1">D770-Krishna!$AD$3</f>
        <v>-1340.2610578502135</v>
      </c>
      <c r="H770">
        <f ca="1">E770-Krishna!$AE$3</f>
        <v>-5007.9017467527619</v>
      </c>
      <c r="I770">
        <f ca="1">F770-Krishna!$AF$3</f>
        <v>-18715.841721443459</v>
      </c>
      <c r="J770">
        <f t="shared" ca="1" si="79"/>
        <v>-642.13203837017772</v>
      </c>
    </row>
    <row r="771" spans="1:10">
      <c r="A771">
        <v>766</v>
      </c>
      <c r="B771">
        <f t="shared" ca="1" si="74"/>
        <v>7.0106578967663369E-2</v>
      </c>
      <c r="C771" s="40">
        <f t="shared" ca="1" si="75"/>
        <v>0.77</v>
      </c>
      <c r="D771">
        <f t="shared" ca="1" si="76"/>
        <v>5507.4583110665453</v>
      </c>
      <c r="E771">
        <f t="shared" ca="1" si="77"/>
        <v>7319.0635069945702</v>
      </c>
      <c r="F771">
        <f t="shared" ca="1" si="78"/>
        <v>20730.797281733863</v>
      </c>
      <c r="G771">
        <f ca="1">D771-Krishna!$AD$3</f>
        <v>-1202.1780525698186</v>
      </c>
      <c r="H771">
        <f ca="1">E771-Krishna!$AE$3</f>
        <v>-3700.3455839145199</v>
      </c>
      <c r="I771">
        <f ca="1">F771-Krishna!$AF$3</f>
        <v>-6858.8390819025008</v>
      </c>
      <c r="J771">
        <f t="shared" ca="1" si="79"/>
        <v>-1811.6051959280248</v>
      </c>
    </row>
    <row r="772" spans="1:10">
      <c r="A772">
        <v>767</v>
      </c>
      <c r="B772">
        <f t="shared" ca="1" si="74"/>
        <v>0.1930544291230839</v>
      </c>
      <c r="C772" s="40">
        <f t="shared" ca="1" si="75"/>
        <v>0.87</v>
      </c>
      <c r="D772">
        <f t="shared" ca="1" si="76"/>
        <v>6782.6487324384107</v>
      </c>
      <c r="E772">
        <f t="shared" ca="1" si="77"/>
        <v>9971.3679829570683</v>
      </c>
      <c r="F772">
        <f t="shared" ca="1" si="78"/>
        <v>29168.500016886537</v>
      </c>
      <c r="G772">
        <f ca="1">D772-Krishna!$AD$3</f>
        <v>73.012368802046694</v>
      </c>
      <c r="H772">
        <f ca="1">E772-Krishna!$AE$3</f>
        <v>-1048.0411079520218</v>
      </c>
      <c r="I772">
        <f ca="1">F772-Krishna!$AF$3</f>
        <v>1578.8636532501732</v>
      </c>
      <c r="J772">
        <f t="shared" ca="1" si="79"/>
        <v>-3188.7192505186576</v>
      </c>
    </row>
    <row r="773" spans="1:10">
      <c r="A773">
        <v>768</v>
      </c>
      <c r="B773">
        <f t="shared" ca="1" si="74"/>
        <v>0.7500084568224813</v>
      </c>
      <c r="C773" s="40">
        <f t="shared" ca="1" si="75"/>
        <v>0.94</v>
      </c>
      <c r="D773">
        <f t="shared" ca="1" si="76"/>
        <v>7726.918090377133</v>
      </c>
      <c r="E773">
        <f t="shared" ca="1" si="77"/>
        <v>14654.069937760982</v>
      </c>
      <c r="F773">
        <f t="shared" ca="1" si="78"/>
        <v>29239.987012269718</v>
      </c>
      <c r="G773">
        <f ca="1">D773-Krishna!$AD$3</f>
        <v>1017.281726740769</v>
      </c>
      <c r="H773">
        <f ca="1">E773-Krishna!$AE$3</f>
        <v>3634.6608468518916</v>
      </c>
      <c r="I773">
        <f ca="1">F773-Krishna!$AF$3</f>
        <v>1650.3506486333536</v>
      </c>
      <c r="J773">
        <f t="shared" ca="1" si="79"/>
        <v>-6927.1518473838487</v>
      </c>
    </row>
    <row r="774" spans="1:10">
      <c r="A774">
        <v>769</v>
      </c>
      <c r="B774">
        <f t="shared" ca="1" si="74"/>
        <v>0.50545116128925127</v>
      </c>
      <c r="C774" s="40">
        <f t="shared" ca="1" si="75"/>
        <v>0.92</v>
      </c>
      <c r="D774">
        <f t="shared" ca="1" si="76"/>
        <v>7664.215081766125</v>
      </c>
      <c r="E774">
        <f t="shared" ca="1" si="77"/>
        <v>10795.939876475913</v>
      </c>
      <c r="F774">
        <f t="shared" ca="1" si="78"/>
        <v>24820.167042970646</v>
      </c>
      <c r="G774">
        <f ca="1">D774-Krishna!$AD$3</f>
        <v>954.578718129761</v>
      </c>
      <c r="H774">
        <f ca="1">E774-Krishna!$AE$3</f>
        <v>-223.4692144331766</v>
      </c>
      <c r="I774">
        <f ca="1">F774-Krishna!$AF$3</f>
        <v>-2769.4693206657175</v>
      </c>
      <c r="J774">
        <f t="shared" ca="1" si="79"/>
        <v>-3131.7247947097885</v>
      </c>
    </row>
    <row r="775" spans="1:10">
      <c r="A775">
        <v>770</v>
      </c>
      <c r="B775">
        <f t="shared" ref="B775:B838" ca="1" si="80">RAND()</f>
        <v>0.68524595138834843</v>
      </c>
      <c r="C775" s="40">
        <f t="shared" ref="C775:C838" ca="1" si="81">IF(B775&lt;=$B$3, $B$1,
IF(B775&lt;=$C$3, $C$1,
IF(B775&lt;=$D$3, $D$1,
IF(B775&lt;=$E$3, $E$1,
IF(B775&lt;=$F$3, $F$1,
IF(B775&lt;=$G$3, $G$1,
IF(B775&lt;=$H$3, $H$1,
IF(B775&lt;=$I$3, $I$1,
IF(B775&lt;=$J$3, $J$1,
IF(B775&lt;=$K$3, $K$1,
IF(B775&lt;=$L$3, $L$1,
IF(B775&lt;=$M$3, $M$1,
IF(B775&lt;=$N$3, $N$1,
IF(B775&lt;=$O$3, $O$1, "Error"))))))))))))))</f>
        <v>0.94</v>
      </c>
      <c r="D775">
        <f t="shared" ref="D775:D838" ca="1" si="82">$W$2+$V$2*C775+$Y$2*_xlfn.NORM.INV(RAND(),0,1)</f>
        <v>6309.8490283659576</v>
      </c>
      <c r="E775">
        <f t="shared" ref="E775:E838" ca="1" si="83">MAX(0,$W$3+$V$3*C775+$Y$3*_xlfn.NORM.INV(RAND(),0,1))</f>
        <v>12771.928479116037</v>
      </c>
      <c r="F775">
        <f t="shared" ref="F775:F838" ca="1" si="84">$W$4+$V$4*C775+$Y$4*_xlfn.NORM.INV(RAND(),0,1)</f>
        <v>29598.37765415413</v>
      </c>
      <c r="G775">
        <f ca="1">D775-Krishna!$AD$3</f>
        <v>-399.7873352704064</v>
      </c>
      <c r="H775">
        <f ca="1">E775-Krishna!$AE$3</f>
        <v>1752.519388206947</v>
      </c>
      <c r="I775">
        <f ca="1">F775-Krishna!$AF$3</f>
        <v>2008.7412905177662</v>
      </c>
      <c r="J775">
        <f t="shared" ref="J775:J838" ca="1" si="85">D775-E775</f>
        <v>-6462.0794507500796</v>
      </c>
    </row>
    <row r="776" spans="1:10">
      <c r="A776">
        <v>771</v>
      </c>
      <c r="B776">
        <f t="shared" ca="1" si="80"/>
        <v>0.73424145529704266</v>
      </c>
      <c r="C776" s="40">
        <f t="shared" ca="1" si="81"/>
        <v>0.94</v>
      </c>
      <c r="D776">
        <f t="shared" ca="1" si="82"/>
        <v>8256.5091320496867</v>
      </c>
      <c r="E776">
        <f t="shared" ca="1" si="83"/>
        <v>14802.331736138774</v>
      </c>
      <c r="F776">
        <f t="shared" ca="1" si="84"/>
        <v>33302.804999585314</v>
      </c>
      <c r="G776">
        <f ca="1">D776-Krishna!$AD$3</f>
        <v>1546.8727684133228</v>
      </c>
      <c r="H776">
        <f ca="1">E776-Krishna!$AE$3</f>
        <v>3782.9226452296843</v>
      </c>
      <c r="I776">
        <f ca="1">F776-Krishna!$AF$3</f>
        <v>5713.1686359489504</v>
      </c>
      <c r="J776">
        <f t="shared" ca="1" si="85"/>
        <v>-6545.8226040890877</v>
      </c>
    </row>
    <row r="777" spans="1:10">
      <c r="A777">
        <v>772</v>
      </c>
      <c r="B777">
        <f t="shared" ca="1" si="80"/>
        <v>0.53774069505657418</v>
      </c>
      <c r="C777" s="40">
        <f t="shared" ca="1" si="81"/>
        <v>0.92</v>
      </c>
      <c r="D777">
        <f t="shared" ca="1" si="82"/>
        <v>6946.787849607701</v>
      </c>
      <c r="E777">
        <f t="shared" ca="1" si="83"/>
        <v>11214.960244835154</v>
      </c>
      <c r="F777">
        <f t="shared" ca="1" si="84"/>
        <v>32596.746392151919</v>
      </c>
      <c r="G777">
        <f ca="1">D777-Krishna!$AD$3</f>
        <v>237.15148597133702</v>
      </c>
      <c r="H777">
        <f ca="1">E777-Krishna!$AE$3</f>
        <v>195.55115392606422</v>
      </c>
      <c r="I777">
        <f ca="1">F777-Krishna!$AF$3</f>
        <v>5007.1100285155553</v>
      </c>
      <c r="J777">
        <f t="shared" ca="1" si="85"/>
        <v>-4268.1723952274533</v>
      </c>
    </row>
    <row r="778" spans="1:10">
      <c r="A778">
        <v>773</v>
      </c>
      <c r="B778">
        <f t="shared" ca="1" si="80"/>
        <v>0.79399124617208561</v>
      </c>
      <c r="C778" s="40">
        <f t="shared" ca="1" si="81"/>
        <v>0.94</v>
      </c>
      <c r="D778">
        <f t="shared" ca="1" si="82"/>
        <v>7503.7633466313737</v>
      </c>
      <c r="E778">
        <f t="shared" ca="1" si="83"/>
        <v>9531.4110930307324</v>
      </c>
      <c r="F778">
        <f t="shared" ca="1" si="84"/>
        <v>34102.088110054799</v>
      </c>
      <c r="G778">
        <f ca="1">D778-Krishna!$AD$3</f>
        <v>794.12698299500971</v>
      </c>
      <c r="H778">
        <f ca="1">E778-Krishna!$AE$3</f>
        <v>-1487.9979978783576</v>
      </c>
      <c r="I778">
        <f ca="1">F778-Krishna!$AF$3</f>
        <v>6512.4517464184355</v>
      </c>
      <c r="J778">
        <f t="shared" ca="1" si="85"/>
        <v>-2027.6477463993588</v>
      </c>
    </row>
    <row r="779" spans="1:10">
      <c r="A779">
        <v>774</v>
      </c>
      <c r="B779">
        <f t="shared" ca="1" si="80"/>
        <v>0.44675595729003159</v>
      </c>
      <c r="C779" s="40">
        <f t="shared" ca="1" si="81"/>
        <v>0.9</v>
      </c>
      <c r="D779">
        <f t="shared" ca="1" si="82"/>
        <v>7386.0134936584873</v>
      </c>
      <c r="E779">
        <f t="shared" ca="1" si="83"/>
        <v>12461.172155696186</v>
      </c>
      <c r="F779">
        <f t="shared" ca="1" si="84"/>
        <v>23373.084113425157</v>
      </c>
      <c r="G779">
        <f ca="1">D779-Krishna!$AD$3</f>
        <v>676.37713002212331</v>
      </c>
      <c r="H779">
        <f ca="1">E779-Krishna!$AE$3</f>
        <v>1441.7630647870956</v>
      </c>
      <c r="I779">
        <f ca="1">F779-Krishna!$AF$3</f>
        <v>-4216.5522502112071</v>
      </c>
      <c r="J779">
        <f t="shared" ca="1" si="85"/>
        <v>-5075.1586620376984</v>
      </c>
    </row>
    <row r="780" spans="1:10">
      <c r="A780">
        <v>775</v>
      </c>
      <c r="B780">
        <f t="shared" ca="1" si="80"/>
        <v>0.29085022770545832</v>
      </c>
      <c r="C780" s="40">
        <f t="shared" ca="1" si="81"/>
        <v>0.89</v>
      </c>
      <c r="D780">
        <f t="shared" ca="1" si="82"/>
        <v>7609.522923837887</v>
      </c>
      <c r="E780">
        <f t="shared" ca="1" si="83"/>
        <v>11908.390043474566</v>
      </c>
      <c r="F780">
        <f t="shared" ca="1" si="84"/>
        <v>31094.711115325601</v>
      </c>
      <c r="G780">
        <f ca="1">D780-Krishna!$AD$3</f>
        <v>899.88656020152303</v>
      </c>
      <c r="H780">
        <f ca="1">E780-Krishna!$AE$3</f>
        <v>888.9809525654764</v>
      </c>
      <c r="I780">
        <f ca="1">F780-Krishna!$AF$3</f>
        <v>3505.074751689237</v>
      </c>
      <c r="J780">
        <f t="shared" ca="1" si="85"/>
        <v>-4298.8671196366795</v>
      </c>
    </row>
    <row r="781" spans="1:10">
      <c r="A781">
        <v>776</v>
      </c>
      <c r="B781">
        <f t="shared" ca="1" si="80"/>
        <v>0.27411397122934555</v>
      </c>
      <c r="C781" s="40">
        <f t="shared" ca="1" si="81"/>
        <v>0.89</v>
      </c>
      <c r="D781">
        <f t="shared" ca="1" si="82"/>
        <v>7535.568690445084</v>
      </c>
      <c r="E781">
        <f t="shared" ca="1" si="83"/>
        <v>11324.099741759572</v>
      </c>
      <c r="F781">
        <f t="shared" ca="1" si="84"/>
        <v>26521.480208776065</v>
      </c>
      <c r="G781">
        <f ca="1">D781-Krishna!$AD$3</f>
        <v>825.93232680872006</v>
      </c>
      <c r="H781">
        <f ca="1">E781-Krishna!$AE$3</f>
        <v>304.69065085048169</v>
      </c>
      <c r="I781">
        <f ca="1">F781-Krishna!$AF$3</f>
        <v>-1068.1561548602986</v>
      </c>
      <c r="J781">
        <f t="shared" ca="1" si="85"/>
        <v>-3788.5310513144877</v>
      </c>
    </row>
    <row r="782" spans="1:10">
      <c r="A782">
        <v>777</v>
      </c>
      <c r="B782">
        <f t="shared" ca="1" si="80"/>
        <v>3.8448983521281122E-2</v>
      </c>
      <c r="C782" s="40">
        <f t="shared" ca="1" si="81"/>
        <v>0.74</v>
      </c>
      <c r="D782">
        <f t="shared" ca="1" si="82"/>
        <v>6219.6354588169625</v>
      </c>
      <c r="E782">
        <f t="shared" ca="1" si="83"/>
        <v>5149.5775514066099</v>
      </c>
      <c r="F782">
        <f t="shared" ca="1" si="84"/>
        <v>16537.384193452668</v>
      </c>
      <c r="G782">
        <f ca="1">D782-Krishna!$AD$3</f>
        <v>-490.00090481940151</v>
      </c>
      <c r="H782">
        <f ca="1">E782-Krishna!$AE$3</f>
        <v>-5869.8315395024802</v>
      </c>
      <c r="I782">
        <f ca="1">F782-Krishna!$AF$3</f>
        <v>-11052.252170183696</v>
      </c>
      <c r="J782">
        <f t="shared" ca="1" si="85"/>
        <v>1070.0579074103525</v>
      </c>
    </row>
    <row r="783" spans="1:10">
      <c r="A783">
        <v>778</v>
      </c>
      <c r="B783">
        <f t="shared" ca="1" si="80"/>
        <v>0.26707033243457523</v>
      </c>
      <c r="C783" s="40">
        <f t="shared" ca="1" si="81"/>
        <v>0.89</v>
      </c>
      <c r="D783">
        <f t="shared" ca="1" si="82"/>
        <v>6792.2729337453384</v>
      </c>
      <c r="E783">
        <f t="shared" ca="1" si="83"/>
        <v>8882.9793934689915</v>
      </c>
      <c r="F783">
        <f t="shared" ca="1" si="84"/>
        <v>24254.542225033529</v>
      </c>
      <c r="G783">
        <f ca="1">D783-Krishna!$AD$3</f>
        <v>82.636570108974411</v>
      </c>
      <c r="H783">
        <f ca="1">E783-Krishna!$AE$3</f>
        <v>-2136.4296974400986</v>
      </c>
      <c r="I783">
        <f ca="1">F783-Krishna!$AF$3</f>
        <v>-3335.0941386028353</v>
      </c>
      <c r="J783">
        <f t="shared" ca="1" si="85"/>
        <v>-2090.7064597236531</v>
      </c>
    </row>
    <row r="784" spans="1:10">
      <c r="A784">
        <v>779</v>
      </c>
      <c r="B784">
        <f t="shared" ca="1" si="80"/>
        <v>0.71629152425043718</v>
      </c>
      <c r="C784" s="40">
        <f t="shared" ca="1" si="81"/>
        <v>0.94</v>
      </c>
      <c r="D784">
        <f t="shared" ca="1" si="82"/>
        <v>7342.0367378562078</v>
      </c>
      <c r="E784">
        <f t="shared" ca="1" si="83"/>
        <v>10355.306202052636</v>
      </c>
      <c r="F784">
        <f t="shared" ca="1" si="84"/>
        <v>31789.035371030037</v>
      </c>
      <c r="G784">
        <f ca="1">D784-Krishna!$AD$3</f>
        <v>632.4003742198438</v>
      </c>
      <c r="H784">
        <f ca="1">E784-Krishna!$AE$3</f>
        <v>-664.10288885645423</v>
      </c>
      <c r="I784">
        <f ca="1">F784-Krishna!$AF$3</f>
        <v>4199.3990073936729</v>
      </c>
      <c r="J784">
        <f t="shared" ca="1" si="85"/>
        <v>-3013.2694641964281</v>
      </c>
    </row>
    <row r="785" spans="1:10">
      <c r="A785">
        <v>780</v>
      </c>
      <c r="B785">
        <f t="shared" ca="1" si="80"/>
        <v>0.47556118022968474</v>
      </c>
      <c r="C785" s="40">
        <f t="shared" ca="1" si="81"/>
        <v>0.91</v>
      </c>
      <c r="D785">
        <f t="shared" ca="1" si="82"/>
        <v>6988.5833893724193</v>
      </c>
      <c r="E785">
        <f t="shared" ca="1" si="83"/>
        <v>9791.5176859660023</v>
      </c>
      <c r="F785">
        <f t="shared" ca="1" si="84"/>
        <v>30225.337614872446</v>
      </c>
      <c r="G785">
        <f ca="1">D785-Krishna!$AD$3</f>
        <v>278.94702573605537</v>
      </c>
      <c r="H785">
        <f ca="1">E785-Krishna!$AE$3</f>
        <v>-1227.8914049430878</v>
      </c>
      <c r="I785">
        <f ca="1">F785-Krishna!$AF$3</f>
        <v>2635.7012512360816</v>
      </c>
      <c r="J785">
        <f t="shared" ca="1" si="85"/>
        <v>-2802.934296593583</v>
      </c>
    </row>
    <row r="786" spans="1:10">
      <c r="A786">
        <v>781</v>
      </c>
      <c r="B786">
        <f t="shared" ca="1" si="80"/>
        <v>0.32791678230224308</v>
      </c>
      <c r="C786" s="40">
        <f t="shared" ca="1" si="81"/>
        <v>0.9</v>
      </c>
      <c r="D786">
        <f t="shared" ca="1" si="82"/>
        <v>7555.3286939636573</v>
      </c>
      <c r="E786">
        <f t="shared" ca="1" si="83"/>
        <v>12648.84955889688</v>
      </c>
      <c r="F786">
        <f t="shared" ca="1" si="84"/>
        <v>29258.863285461532</v>
      </c>
      <c r="G786">
        <f ca="1">D786-Krishna!$AD$3</f>
        <v>845.69233032729335</v>
      </c>
      <c r="H786">
        <f ca="1">E786-Krishna!$AE$3</f>
        <v>1629.4404679877898</v>
      </c>
      <c r="I786">
        <f ca="1">F786-Krishna!$AF$3</f>
        <v>1669.2269218251677</v>
      </c>
      <c r="J786">
        <f t="shared" ca="1" si="85"/>
        <v>-5093.5208649332226</v>
      </c>
    </row>
    <row r="787" spans="1:10">
      <c r="A787">
        <v>782</v>
      </c>
      <c r="B787">
        <f t="shared" ca="1" si="80"/>
        <v>0.92021422004047049</v>
      </c>
      <c r="C787" s="40">
        <f t="shared" ca="1" si="81"/>
        <v>0.96</v>
      </c>
      <c r="D787">
        <f t="shared" ca="1" si="82"/>
        <v>6967.1150595520267</v>
      </c>
      <c r="E787">
        <f t="shared" ca="1" si="83"/>
        <v>17046.124009630897</v>
      </c>
      <c r="F787">
        <f t="shared" ca="1" si="84"/>
        <v>36368.746355976691</v>
      </c>
      <c r="G787">
        <f ca="1">D787-Krishna!$AD$3</f>
        <v>257.47869591566268</v>
      </c>
      <c r="H787">
        <f ca="1">E787-Krishna!$AE$3</f>
        <v>6026.7149187218074</v>
      </c>
      <c r="I787">
        <f ca="1">F787-Krishna!$AF$3</f>
        <v>8779.1099923403272</v>
      </c>
      <c r="J787">
        <f t="shared" ca="1" si="85"/>
        <v>-10079.008950078871</v>
      </c>
    </row>
    <row r="788" spans="1:10">
      <c r="A788">
        <v>783</v>
      </c>
      <c r="B788">
        <f t="shared" ca="1" si="80"/>
        <v>0.99588662598325939</v>
      </c>
      <c r="C788" s="40">
        <f t="shared" ca="1" si="81"/>
        <v>0.97</v>
      </c>
      <c r="D788">
        <f t="shared" ca="1" si="82"/>
        <v>7069.5990194436808</v>
      </c>
      <c r="E788">
        <f t="shared" ca="1" si="83"/>
        <v>12895.079904182379</v>
      </c>
      <c r="F788">
        <f t="shared" ca="1" si="84"/>
        <v>30582.295837860518</v>
      </c>
      <c r="G788">
        <f ca="1">D788-Krishna!$AD$3</f>
        <v>359.96265580731688</v>
      </c>
      <c r="H788">
        <f ca="1">E788-Krishna!$AE$3</f>
        <v>1875.6708132732892</v>
      </c>
      <c r="I788">
        <f ca="1">F788-Krishna!$AF$3</f>
        <v>2992.6594742241541</v>
      </c>
      <c r="J788">
        <f t="shared" ca="1" si="85"/>
        <v>-5825.4808847386985</v>
      </c>
    </row>
    <row r="789" spans="1:10">
      <c r="A789">
        <v>784</v>
      </c>
      <c r="B789">
        <f t="shared" ca="1" si="80"/>
        <v>0.83110346536368462</v>
      </c>
      <c r="C789" s="40">
        <f t="shared" ca="1" si="81"/>
        <v>0.95</v>
      </c>
      <c r="D789">
        <f t="shared" ca="1" si="82"/>
        <v>6567.0383460846942</v>
      </c>
      <c r="E789">
        <f t="shared" ca="1" si="83"/>
        <v>11541.487593913347</v>
      </c>
      <c r="F789">
        <f t="shared" ca="1" si="84"/>
        <v>29521.211281371718</v>
      </c>
      <c r="G789">
        <f ca="1">D789-Krishna!$AD$3</f>
        <v>-142.59801755166973</v>
      </c>
      <c r="H789">
        <f ca="1">E789-Krishna!$AE$3</f>
        <v>522.07850300425707</v>
      </c>
      <c r="I789">
        <f ca="1">F789-Krishna!$AF$3</f>
        <v>1931.5749177353537</v>
      </c>
      <c r="J789">
        <f t="shared" ca="1" si="85"/>
        <v>-4974.4492478286529</v>
      </c>
    </row>
    <row r="790" spans="1:10">
      <c r="A790">
        <v>785</v>
      </c>
      <c r="B790">
        <f t="shared" ca="1" si="80"/>
        <v>0.95884337070354009</v>
      </c>
      <c r="C790" s="40">
        <f t="shared" ca="1" si="81"/>
        <v>0.97</v>
      </c>
      <c r="D790">
        <f t="shared" ca="1" si="82"/>
        <v>7326.7112607617801</v>
      </c>
      <c r="E790">
        <f t="shared" ca="1" si="83"/>
        <v>17499.473689300874</v>
      </c>
      <c r="F790">
        <f t="shared" ca="1" si="84"/>
        <v>36402.377762948345</v>
      </c>
      <c r="G790">
        <f ca="1">D790-Krishna!$AD$3</f>
        <v>617.0748971254161</v>
      </c>
      <c r="H790">
        <f ca="1">E790-Krishna!$AE$3</f>
        <v>6480.0645983917839</v>
      </c>
      <c r="I790">
        <f ca="1">F790-Krishna!$AF$3</f>
        <v>8812.7413993119808</v>
      </c>
      <c r="J790">
        <f t="shared" ca="1" si="85"/>
        <v>-10172.762428539094</v>
      </c>
    </row>
    <row r="791" spans="1:10">
      <c r="A791">
        <v>786</v>
      </c>
      <c r="B791">
        <f t="shared" ca="1" si="80"/>
        <v>0.3170053452999525</v>
      </c>
      <c r="C791" s="40">
        <f t="shared" ca="1" si="81"/>
        <v>0.89</v>
      </c>
      <c r="D791">
        <f t="shared" ca="1" si="82"/>
        <v>6534.5723435668096</v>
      </c>
      <c r="E791">
        <f t="shared" ca="1" si="83"/>
        <v>9797.6562219435491</v>
      </c>
      <c r="F791">
        <f t="shared" ca="1" si="84"/>
        <v>29494.957334805415</v>
      </c>
      <c r="G791">
        <f ca="1">D791-Krishna!$AD$3</f>
        <v>-175.06402006955432</v>
      </c>
      <c r="H791">
        <f ca="1">E791-Krishna!$AE$3</f>
        <v>-1221.752868965541</v>
      </c>
      <c r="I791">
        <f ca="1">F791-Krishna!$AF$3</f>
        <v>1905.3209711690506</v>
      </c>
      <c r="J791">
        <f t="shared" ca="1" si="85"/>
        <v>-3263.0838783767394</v>
      </c>
    </row>
    <row r="792" spans="1:10">
      <c r="A792">
        <v>787</v>
      </c>
      <c r="B792">
        <f t="shared" ca="1" si="80"/>
        <v>0.29841061575939798</v>
      </c>
      <c r="C792" s="40">
        <f t="shared" ca="1" si="81"/>
        <v>0.89</v>
      </c>
      <c r="D792">
        <f t="shared" ca="1" si="82"/>
        <v>7288.3331222395054</v>
      </c>
      <c r="E792">
        <f t="shared" ca="1" si="83"/>
        <v>13152.180264808801</v>
      </c>
      <c r="F792">
        <f t="shared" ca="1" si="84"/>
        <v>27729.994823050314</v>
      </c>
      <c r="G792">
        <f ca="1">D792-Krishna!$AD$3</f>
        <v>578.69675860314146</v>
      </c>
      <c r="H792">
        <f ca="1">E792-Krishna!$AE$3</f>
        <v>2132.7711738997114</v>
      </c>
      <c r="I792">
        <f ca="1">F792-Krishna!$AF$3</f>
        <v>140.35845941395019</v>
      </c>
      <c r="J792">
        <f t="shared" ca="1" si="85"/>
        <v>-5863.847142569296</v>
      </c>
    </row>
    <row r="793" spans="1:10">
      <c r="A793">
        <v>788</v>
      </c>
      <c r="B793">
        <f t="shared" ca="1" si="80"/>
        <v>0.19862824143807611</v>
      </c>
      <c r="C793" s="40">
        <f t="shared" ca="1" si="81"/>
        <v>0.87</v>
      </c>
      <c r="D793">
        <f t="shared" ca="1" si="82"/>
        <v>5562.1465341102166</v>
      </c>
      <c r="E793">
        <f t="shared" ca="1" si="83"/>
        <v>9743.3982385855743</v>
      </c>
      <c r="F793">
        <f t="shared" ca="1" si="84"/>
        <v>22982.534659786161</v>
      </c>
      <c r="G793">
        <f ca="1">D793-Krishna!$AD$3</f>
        <v>-1147.4898295261473</v>
      </c>
      <c r="H793">
        <f ca="1">E793-Krishna!$AE$3</f>
        <v>-1276.0108523235158</v>
      </c>
      <c r="I793">
        <f ca="1">F793-Krishna!$AF$3</f>
        <v>-4607.1017038502032</v>
      </c>
      <c r="J793">
        <f t="shared" ca="1" si="85"/>
        <v>-4181.2517044753577</v>
      </c>
    </row>
    <row r="794" spans="1:10">
      <c r="A794">
        <v>789</v>
      </c>
      <c r="B794">
        <f t="shared" ca="1" si="80"/>
        <v>0.69909499731966529</v>
      </c>
      <c r="C794" s="40">
        <f t="shared" ca="1" si="81"/>
        <v>0.94</v>
      </c>
      <c r="D794">
        <f t="shared" ca="1" si="82"/>
        <v>7737.004261451938</v>
      </c>
      <c r="E794">
        <f t="shared" ca="1" si="83"/>
        <v>14191.088364045545</v>
      </c>
      <c r="F794">
        <f t="shared" ca="1" si="84"/>
        <v>34023.606532788348</v>
      </c>
      <c r="G794">
        <f ca="1">D794-Krishna!$AD$3</f>
        <v>1027.367897815574</v>
      </c>
      <c r="H794">
        <f ca="1">E794-Krishna!$AE$3</f>
        <v>3171.6792731364549</v>
      </c>
      <c r="I794">
        <f ca="1">F794-Krishna!$AF$3</f>
        <v>6433.970169151984</v>
      </c>
      <c r="J794">
        <f t="shared" ca="1" si="85"/>
        <v>-6454.084102593607</v>
      </c>
    </row>
    <row r="795" spans="1:10">
      <c r="A795">
        <v>790</v>
      </c>
      <c r="B795">
        <f t="shared" ca="1" si="80"/>
        <v>0.95491611118834041</v>
      </c>
      <c r="C795" s="40">
        <f t="shared" ca="1" si="81"/>
        <v>0.97</v>
      </c>
      <c r="D795">
        <f t="shared" ca="1" si="82"/>
        <v>6998.0894211066552</v>
      </c>
      <c r="E795">
        <f t="shared" ca="1" si="83"/>
        <v>11025.706905415613</v>
      </c>
      <c r="F795">
        <f t="shared" ca="1" si="84"/>
        <v>34059.090045239143</v>
      </c>
      <c r="G795">
        <f ca="1">D795-Krishna!$AD$3</f>
        <v>288.45305747029124</v>
      </c>
      <c r="H795">
        <f ca="1">E795-Krishna!$AE$3</f>
        <v>6.2978145065226272</v>
      </c>
      <c r="I795">
        <f ca="1">F795-Krishna!$AF$3</f>
        <v>6469.4536816027794</v>
      </c>
      <c r="J795">
        <f t="shared" ca="1" si="85"/>
        <v>-4027.6174843089575</v>
      </c>
    </row>
    <row r="796" spans="1:10">
      <c r="A796">
        <v>791</v>
      </c>
      <c r="B796">
        <f t="shared" ca="1" si="80"/>
        <v>0.77286782185179204</v>
      </c>
      <c r="C796" s="40">
        <f t="shared" ca="1" si="81"/>
        <v>0.94</v>
      </c>
      <c r="D796">
        <f t="shared" ca="1" si="82"/>
        <v>6930.1253516750676</v>
      </c>
      <c r="E796">
        <f t="shared" ca="1" si="83"/>
        <v>12554.226149073989</v>
      </c>
      <c r="F796">
        <f t="shared" ca="1" si="84"/>
        <v>32918.887110895586</v>
      </c>
      <c r="G796">
        <f ca="1">D796-Krishna!$AD$3</f>
        <v>220.48898803870361</v>
      </c>
      <c r="H796">
        <f ca="1">E796-Krishna!$AE$3</f>
        <v>1534.8170581648992</v>
      </c>
      <c r="I796">
        <f ca="1">F796-Krishna!$AF$3</f>
        <v>5329.2507472592224</v>
      </c>
      <c r="J796">
        <f t="shared" ca="1" si="85"/>
        <v>-5624.1007973989217</v>
      </c>
    </row>
    <row r="797" spans="1:10">
      <c r="A797">
        <v>792</v>
      </c>
      <c r="B797">
        <f t="shared" ca="1" si="80"/>
        <v>0.95197441163092422</v>
      </c>
      <c r="C797" s="40">
        <f t="shared" ca="1" si="81"/>
        <v>0.96</v>
      </c>
      <c r="D797">
        <f t="shared" ca="1" si="82"/>
        <v>7935.7308159180784</v>
      </c>
      <c r="E797">
        <f t="shared" ca="1" si="83"/>
        <v>14600.954018473858</v>
      </c>
      <c r="F797">
        <f t="shared" ca="1" si="84"/>
        <v>33171.879426470492</v>
      </c>
      <c r="G797">
        <f ca="1">D797-Krishna!$AD$3</f>
        <v>1226.0944522817144</v>
      </c>
      <c r="H797">
        <f ca="1">E797-Krishna!$AE$3</f>
        <v>3581.5449275647679</v>
      </c>
      <c r="I797">
        <f ca="1">F797-Krishna!$AF$3</f>
        <v>5582.2430628341281</v>
      </c>
      <c r="J797">
        <f t="shared" ca="1" si="85"/>
        <v>-6665.2232025557796</v>
      </c>
    </row>
    <row r="798" spans="1:10">
      <c r="A798">
        <v>793</v>
      </c>
      <c r="B798">
        <f t="shared" ca="1" si="80"/>
        <v>0.6806949632742394</v>
      </c>
      <c r="C798" s="40">
        <f t="shared" ca="1" si="81"/>
        <v>0.94</v>
      </c>
      <c r="D798">
        <f t="shared" ca="1" si="82"/>
        <v>6678.1768029632203</v>
      </c>
      <c r="E798">
        <f t="shared" ca="1" si="83"/>
        <v>10496.267279833788</v>
      </c>
      <c r="F798">
        <f t="shared" ca="1" si="84"/>
        <v>26364.939715565772</v>
      </c>
      <c r="G798">
        <f ca="1">D798-Krishna!$AD$3</f>
        <v>-31.459560673143642</v>
      </c>
      <c r="H798">
        <f ca="1">E798-Krishna!$AE$3</f>
        <v>-523.14181107530203</v>
      </c>
      <c r="I798">
        <f ca="1">F798-Krishna!$AF$3</f>
        <v>-1224.6966480705923</v>
      </c>
      <c r="J798">
        <f t="shared" ca="1" si="85"/>
        <v>-3818.0904768705677</v>
      </c>
    </row>
    <row r="799" spans="1:10">
      <c r="A799">
        <v>794</v>
      </c>
      <c r="B799">
        <f t="shared" ca="1" si="80"/>
        <v>0.16477203826418596</v>
      </c>
      <c r="C799" s="40">
        <f t="shared" ca="1" si="81"/>
        <v>0.81</v>
      </c>
      <c r="D799">
        <f t="shared" ca="1" si="82"/>
        <v>5106.9487586160249</v>
      </c>
      <c r="E799">
        <f t="shared" ca="1" si="83"/>
        <v>10112.253600553384</v>
      </c>
      <c r="F799">
        <f t="shared" ca="1" si="84"/>
        <v>18928.006419027399</v>
      </c>
      <c r="G799">
        <f ca="1">D799-Krishna!$AD$3</f>
        <v>-1602.6876050203391</v>
      </c>
      <c r="H799">
        <f ca="1">E799-Krishna!$AE$3</f>
        <v>-907.15549035570621</v>
      </c>
      <c r="I799">
        <f ca="1">F799-Krishna!$AF$3</f>
        <v>-8661.6299446089652</v>
      </c>
      <c r="J799">
        <f t="shared" ca="1" si="85"/>
        <v>-5005.304841937359</v>
      </c>
    </row>
    <row r="800" spans="1:10">
      <c r="A800">
        <v>795</v>
      </c>
      <c r="B800">
        <f t="shared" ca="1" si="80"/>
        <v>0.72749812333016084</v>
      </c>
      <c r="C800" s="40">
        <f t="shared" ca="1" si="81"/>
        <v>0.94</v>
      </c>
      <c r="D800">
        <f t="shared" ca="1" si="82"/>
        <v>7694.8469015745068</v>
      </c>
      <c r="E800">
        <f t="shared" ca="1" si="83"/>
        <v>15069.014853141554</v>
      </c>
      <c r="F800">
        <f t="shared" ca="1" si="84"/>
        <v>30621.199616251692</v>
      </c>
      <c r="G800">
        <f ca="1">D800-Krishna!$AD$3</f>
        <v>985.21053793814281</v>
      </c>
      <c r="H800">
        <f ca="1">E800-Krishna!$AE$3</f>
        <v>4049.6057622324643</v>
      </c>
      <c r="I800">
        <f ca="1">F800-Krishna!$AF$3</f>
        <v>3031.5632526153277</v>
      </c>
      <c r="J800">
        <f t="shared" ca="1" si="85"/>
        <v>-7374.1679515670476</v>
      </c>
    </row>
    <row r="801" spans="1:10">
      <c r="A801">
        <v>796</v>
      </c>
      <c r="B801">
        <f t="shared" ca="1" si="80"/>
        <v>1.5687472240754952E-2</v>
      </c>
      <c r="C801" s="40">
        <f t="shared" ca="1" si="81"/>
        <v>0.74</v>
      </c>
      <c r="D801">
        <f t="shared" ca="1" si="82"/>
        <v>5128.7589859054551</v>
      </c>
      <c r="E801">
        <f t="shared" ca="1" si="83"/>
        <v>5719.0887399911808</v>
      </c>
      <c r="F801">
        <f t="shared" ca="1" si="84"/>
        <v>12562.136134237031</v>
      </c>
      <c r="G801">
        <f ca="1">D801-Krishna!$AD$3</f>
        <v>-1580.8773777309088</v>
      </c>
      <c r="H801">
        <f ca="1">E801-Krishna!$AE$3</f>
        <v>-5300.3203509179093</v>
      </c>
      <c r="I801">
        <f ca="1">F801-Krishna!$AF$3</f>
        <v>-15027.500229399333</v>
      </c>
      <c r="J801">
        <f t="shared" ca="1" si="85"/>
        <v>-590.32975408572565</v>
      </c>
    </row>
    <row r="802" spans="1:10">
      <c r="A802">
        <v>797</v>
      </c>
      <c r="B802">
        <f t="shared" ca="1" si="80"/>
        <v>0.80152011125192613</v>
      </c>
      <c r="C802" s="40">
        <f t="shared" ca="1" si="81"/>
        <v>0.94</v>
      </c>
      <c r="D802">
        <f t="shared" ca="1" si="82"/>
        <v>6744.655822578452</v>
      </c>
      <c r="E802">
        <f t="shared" ca="1" si="83"/>
        <v>11070.569372007121</v>
      </c>
      <c r="F802">
        <f t="shared" ca="1" si="84"/>
        <v>29776.353875664034</v>
      </c>
      <c r="G802">
        <f ca="1">D802-Krishna!$AD$3</f>
        <v>35.019458942088022</v>
      </c>
      <c r="H802">
        <f ca="1">E802-Krishna!$AE$3</f>
        <v>51.160281098031192</v>
      </c>
      <c r="I802">
        <f ca="1">F802-Krishna!$AF$3</f>
        <v>2186.7175120276697</v>
      </c>
      <c r="J802">
        <f t="shared" ca="1" si="85"/>
        <v>-4325.9135494286693</v>
      </c>
    </row>
    <row r="803" spans="1:10">
      <c r="A803">
        <v>798</v>
      </c>
      <c r="B803">
        <f t="shared" ca="1" si="80"/>
        <v>0.79944973407472775</v>
      </c>
      <c r="C803" s="40">
        <f t="shared" ca="1" si="81"/>
        <v>0.94</v>
      </c>
      <c r="D803">
        <f t="shared" ca="1" si="82"/>
        <v>8050.676567808041</v>
      </c>
      <c r="E803">
        <f t="shared" ca="1" si="83"/>
        <v>14207.56078520293</v>
      </c>
      <c r="F803">
        <f t="shared" ca="1" si="84"/>
        <v>40924.157191960869</v>
      </c>
      <c r="G803">
        <f ca="1">D803-Krishna!$AD$3</f>
        <v>1341.040204171677</v>
      </c>
      <c r="H803">
        <f ca="1">E803-Krishna!$AE$3</f>
        <v>3188.1516942938397</v>
      </c>
      <c r="I803">
        <f ca="1">F803-Krishna!$AF$3</f>
        <v>13334.520828324505</v>
      </c>
      <c r="J803">
        <f t="shared" ca="1" si="85"/>
        <v>-6156.8842173948888</v>
      </c>
    </row>
    <row r="804" spans="1:10">
      <c r="A804">
        <v>799</v>
      </c>
      <c r="B804">
        <f t="shared" ca="1" si="80"/>
        <v>0.93612704173290218</v>
      </c>
      <c r="C804" s="40">
        <f t="shared" ca="1" si="81"/>
        <v>0.96</v>
      </c>
      <c r="D804">
        <f t="shared" ca="1" si="82"/>
        <v>6944.5750556084495</v>
      </c>
      <c r="E804">
        <f t="shared" ca="1" si="83"/>
        <v>12541.686856595092</v>
      </c>
      <c r="F804">
        <f t="shared" ca="1" si="84"/>
        <v>36016.725824538611</v>
      </c>
      <c r="G804">
        <f ca="1">D804-Krishna!$AD$3</f>
        <v>234.93869197208551</v>
      </c>
      <c r="H804">
        <f ca="1">E804-Krishna!$AE$3</f>
        <v>1522.2777656860017</v>
      </c>
      <c r="I804">
        <f ca="1">F804-Krishna!$AF$3</f>
        <v>8427.0894609022471</v>
      </c>
      <c r="J804">
        <f t="shared" ca="1" si="85"/>
        <v>-5597.1118009866423</v>
      </c>
    </row>
    <row r="805" spans="1:10">
      <c r="A805">
        <v>800</v>
      </c>
      <c r="B805">
        <f t="shared" ca="1" si="80"/>
        <v>0.63348845014767896</v>
      </c>
      <c r="C805" s="40">
        <f t="shared" ca="1" si="81"/>
        <v>0.94</v>
      </c>
      <c r="D805">
        <f t="shared" ca="1" si="82"/>
        <v>6811.3439544527146</v>
      </c>
      <c r="E805">
        <f t="shared" ca="1" si="83"/>
        <v>7532.1859256007783</v>
      </c>
      <c r="F805">
        <f t="shared" ca="1" si="84"/>
        <v>30768.683019486587</v>
      </c>
      <c r="G805">
        <f ca="1">D805-Krishna!$AD$3</f>
        <v>101.7075908163506</v>
      </c>
      <c r="H805">
        <f ca="1">E805-Krishna!$AE$3</f>
        <v>-3487.2231653083118</v>
      </c>
      <c r="I805">
        <f ca="1">F805-Krishna!$AF$3</f>
        <v>3179.046655850223</v>
      </c>
      <c r="J805">
        <f t="shared" ca="1" si="85"/>
        <v>-720.84197114806375</v>
      </c>
    </row>
    <row r="806" spans="1:10">
      <c r="A806">
        <v>801</v>
      </c>
      <c r="B806">
        <f t="shared" ca="1" si="80"/>
        <v>0.93262127913811455</v>
      </c>
      <c r="C806" s="40">
        <f t="shared" ca="1" si="81"/>
        <v>0.96</v>
      </c>
      <c r="D806">
        <f t="shared" ca="1" si="82"/>
        <v>6957.1975217112404</v>
      </c>
      <c r="E806">
        <f t="shared" ca="1" si="83"/>
        <v>15870.024144313975</v>
      </c>
      <c r="F806">
        <f t="shared" ca="1" si="84"/>
        <v>39492.358594780933</v>
      </c>
      <c r="G806">
        <f ca="1">D806-Krishna!$AD$3</f>
        <v>247.5611580748764</v>
      </c>
      <c r="H806">
        <f ca="1">E806-Krishna!$AE$3</f>
        <v>4850.6150534048847</v>
      </c>
      <c r="I806">
        <f ca="1">F806-Krishna!$AF$3</f>
        <v>11902.722231144569</v>
      </c>
      <c r="J806">
        <f t="shared" ca="1" si="85"/>
        <v>-8912.8266226027336</v>
      </c>
    </row>
    <row r="807" spans="1:10">
      <c r="A807">
        <v>802</v>
      </c>
      <c r="B807">
        <f t="shared" ca="1" si="80"/>
        <v>0.73136756853188967</v>
      </c>
      <c r="C807" s="40">
        <f t="shared" ca="1" si="81"/>
        <v>0.94</v>
      </c>
      <c r="D807">
        <f t="shared" ca="1" si="82"/>
        <v>5862.1176092311198</v>
      </c>
      <c r="E807">
        <f t="shared" ca="1" si="83"/>
        <v>11960.147539939935</v>
      </c>
      <c r="F807">
        <f t="shared" ca="1" si="84"/>
        <v>36250.492558844118</v>
      </c>
      <c r="G807">
        <f ca="1">D807-Krishna!$AD$3</f>
        <v>-847.51875440524418</v>
      </c>
      <c r="H807">
        <f ca="1">E807-Krishna!$AE$3</f>
        <v>940.738449030845</v>
      </c>
      <c r="I807">
        <f ca="1">F807-Krishna!$AF$3</f>
        <v>8660.8561952077544</v>
      </c>
      <c r="J807">
        <f t="shared" ca="1" si="85"/>
        <v>-6098.0299307088153</v>
      </c>
    </row>
    <row r="808" spans="1:10">
      <c r="A808">
        <v>803</v>
      </c>
      <c r="B808">
        <f t="shared" ca="1" si="80"/>
        <v>0.81953135731651361</v>
      </c>
      <c r="C808" s="40">
        <f t="shared" ca="1" si="81"/>
        <v>0.95</v>
      </c>
      <c r="D808">
        <f t="shared" ca="1" si="82"/>
        <v>5835.7219186056564</v>
      </c>
      <c r="E808">
        <f t="shared" ca="1" si="83"/>
        <v>13719.706072979772</v>
      </c>
      <c r="F808">
        <f t="shared" ca="1" si="84"/>
        <v>34597.660381844697</v>
      </c>
      <c r="G808">
        <f ca="1">D808-Krishna!$AD$3</f>
        <v>-873.91444503070761</v>
      </c>
      <c r="H808">
        <f ca="1">E808-Krishna!$AE$3</f>
        <v>2700.2969820706821</v>
      </c>
      <c r="I808">
        <f ca="1">F808-Krishna!$AF$3</f>
        <v>7008.0240182083326</v>
      </c>
      <c r="J808">
        <f t="shared" ca="1" si="85"/>
        <v>-7883.9841543741159</v>
      </c>
    </row>
    <row r="809" spans="1:10">
      <c r="A809">
        <v>804</v>
      </c>
      <c r="B809">
        <f t="shared" ca="1" si="80"/>
        <v>0.16542591073142121</v>
      </c>
      <c r="C809" s="40">
        <f t="shared" ca="1" si="81"/>
        <v>0.81</v>
      </c>
      <c r="D809">
        <f t="shared" ca="1" si="82"/>
        <v>6355.4088401583722</v>
      </c>
      <c r="E809">
        <f t="shared" ca="1" si="83"/>
        <v>8564.6245499897959</v>
      </c>
      <c r="F809">
        <f t="shared" ca="1" si="84"/>
        <v>13210.958935074977</v>
      </c>
      <c r="G809">
        <f ca="1">D809-Krishna!$AD$3</f>
        <v>-354.22752347799178</v>
      </c>
      <c r="H809">
        <f ca="1">E809-Krishna!$AE$3</f>
        <v>-2454.7845409192942</v>
      </c>
      <c r="I809">
        <f ca="1">F809-Krishna!$AF$3</f>
        <v>-14378.677428561386</v>
      </c>
      <c r="J809">
        <f t="shared" ca="1" si="85"/>
        <v>-2209.2157098314237</v>
      </c>
    </row>
    <row r="810" spans="1:10">
      <c r="A810">
        <v>805</v>
      </c>
      <c r="B810">
        <f t="shared" ca="1" si="80"/>
        <v>2.1665598087043825E-2</v>
      </c>
      <c r="C810" s="40">
        <f t="shared" ca="1" si="81"/>
        <v>0.74</v>
      </c>
      <c r="D810">
        <f t="shared" ca="1" si="82"/>
        <v>5113.5415709540675</v>
      </c>
      <c r="E810">
        <f t="shared" ca="1" si="83"/>
        <v>8429.3594665687397</v>
      </c>
      <c r="F810">
        <f t="shared" ca="1" si="84"/>
        <v>10188.309961303545</v>
      </c>
      <c r="G810">
        <f ca="1">D810-Krishna!$AD$3</f>
        <v>-1596.0947926822964</v>
      </c>
      <c r="H810">
        <f ca="1">E810-Krishna!$AE$3</f>
        <v>-2590.0496243403504</v>
      </c>
      <c r="I810">
        <f ca="1">F810-Krishna!$AF$3</f>
        <v>-17401.326402332819</v>
      </c>
      <c r="J810">
        <f t="shared" ca="1" si="85"/>
        <v>-3315.8178956146721</v>
      </c>
    </row>
    <row r="811" spans="1:10">
      <c r="A811">
        <v>806</v>
      </c>
      <c r="B811">
        <f t="shared" ca="1" si="80"/>
        <v>0.74264517889115766</v>
      </c>
      <c r="C811" s="40">
        <f t="shared" ca="1" si="81"/>
        <v>0.94</v>
      </c>
      <c r="D811">
        <f t="shared" ca="1" si="82"/>
        <v>5719.1587140644106</v>
      </c>
      <c r="E811">
        <f t="shared" ca="1" si="83"/>
        <v>14420.777401157942</v>
      </c>
      <c r="F811">
        <f t="shared" ca="1" si="84"/>
        <v>31378.964562208363</v>
      </c>
      <c r="G811">
        <f ca="1">D811-Krishna!$AD$3</f>
        <v>-990.47764957195341</v>
      </c>
      <c r="H811">
        <f ca="1">E811-Krishna!$AE$3</f>
        <v>3401.3683102488521</v>
      </c>
      <c r="I811">
        <f ca="1">F811-Krishna!$AF$3</f>
        <v>3789.3281985719987</v>
      </c>
      <c r="J811">
        <f t="shared" ca="1" si="85"/>
        <v>-8701.6186870935308</v>
      </c>
    </row>
    <row r="812" spans="1:10">
      <c r="A812">
        <v>807</v>
      </c>
      <c r="B812">
        <f t="shared" ca="1" si="80"/>
        <v>0.34690749398365706</v>
      </c>
      <c r="C812" s="40">
        <f t="shared" ca="1" si="81"/>
        <v>0.9</v>
      </c>
      <c r="D812">
        <f t="shared" ca="1" si="82"/>
        <v>7522.5085697562736</v>
      </c>
      <c r="E812">
        <f t="shared" ca="1" si="83"/>
        <v>14255.582325343967</v>
      </c>
      <c r="F812">
        <f t="shared" ca="1" si="84"/>
        <v>30609.680797417357</v>
      </c>
      <c r="G812">
        <f ca="1">D812-Krishna!$AD$3</f>
        <v>812.87220611990961</v>
      </c>
      <c r="H812">
        <f ca="1">E812-Krishna!$AE$3</f>
        <v>3236.1732344348766</v>
      </c>
      <c r="I812">
        <f ca="1">F812-Krishna!$AF$3</f>
        <v>3020.0444337809931</v>
      </c>
      <c r="J812">
        <f t="shared" ca="1" si="85"/>
        <v>-6733.0737555876931</v>
      </c>
    </row>
    <row r="813" spans="1:10">
      <c r="A813">
        <v>808</v>
      </c>
      <c r="B813">
        <f t="shared" ca="1" si="80"/>
        <v>0.98392433350096176</v>
      </c>
      <c r="C813" s="40">
        <f t="shared" ca="1" si="81"/>
        <v>0.97</v>
      </c>
      <c r="D813">
        <f t="shared" ca="1" si="82"/>
        <v>8334.6395374240074</v>
      </c>
      <c r="E813">
        <f t="shared" ca="1" si="83"/>
        <v>13196.148601631821</v>
      </c>
      <c r="F813">
        <f t="shared" ca="1" si="84"/>
        <v>37592.096051842396</v>
      </c>
      <c r="G813">
        <f ca="1">D813-Krishna!$AD$3</f>
        <v>1625.0031737876434</v>
      </c>
      <c r="H813">
        <f ca="1">E813-Krishna!$AE$3</f>
        <v>2176.7395107227312</v>
      </c>
      <c r="I813">
        <f ca="1">F813-Krishna!$AF$3</f>
        <v>10002.459688206032</v>
      </c>
      <c r="J813">
        <f t="shared" ca="1" si="85"/>
        <v>-4861.5090642078139</v>
      </c>
    </row>
    <row r="814" spans="1:10">
      <c r="A814">
        <v>809</v>
      </c>
      <c r="B814">
        <f t="shared" ca="1" si="80"/>
        <v>0.59537306945257396</v>
      </c>
      <c r="C814" s="40">
        <f t="shared" ca="1" si="81"/>
        <v>0.94</v>
      </c>
      <c r="D814">
        <f t="shared" ca="1" si="82"/>
        <v>7138.0086461818892</v>
      </c>
      <c r="E814">
        <f t="shared" ca="1" si="83"/>
        <v>12536.831076565266</v>
      </c>
      <c r="F814">
        <f t="shared" ca="1" si="84"/>
        <v>32924.197476654561</v>
      </c>
      <c r="G814">
        <f ca="1">D814-Krishna!$AD$3</f>
        <v>428.3722825455252</v>
      </c>
      <c r="H814">
        <f ca="1">E814-Krishna!$AE$3</f>
        <v>1517.4219856561758</v>
      </c>
      <c r="I814">
        <f ca="1">F814-Krishna!$AF$3</f>
        <v>5334.5611130181969</v>
      </c>
      <c r="J814">
        <f t="shared" ca="1" si="85"/>
        <v>-5398.8224303833767</v>
      </c>
    </row>
    <row r="815" spans="1:10">
      <c r="A815">
        <v>810</v>
      </c>
      <c r="B815">
        <f t="shared" ca="1" si="80"/>
        <v>0.63522352241625868</v>
      </c>
      <c r="C815" s="40">
        <f t="shared" ca="1" si="81"/>
        <v>0.94</v>
      </c>
      <c r="D815">
        <f t="shared" ca="1" si="82"/>
        <v>7177.0391238344328</v>
      </c>
      <c r="E815">
        <f t="shared" ca="1" si="83"/>
        <v>12035.088403732962</v>
      </c>
      <c r="F815">
        <f t="shared" ca="1" si="84"/>
        <v>25044.25897939234</v>
      </c>
      <c r="G815">
        <f ca="1">D815-Krishna!$AD$3</f>
        <v>467.40276019806879</v>
      </c>
      <c r="H815">
        <f ca="1">E815-Krishna!$AE$3</f>
        <v>1015.6793128238714</v>
      </c>
      <c r="I815">
        <f ca="1">F815-Krishna!$AF$3</f>
        <v>-2545.3773842440241</v>
      </c>
      <c r="J815">
        <f t="shared" ca="1" si="85"/>
        <v>-4858.0492798985288</v>
      </c>
    </row>
    <row r="816" spans="1:10">
      <c r="A816">
        <v>811</v>
      </c>
      <c r="B816">
        <f t="shared" ca="1" si="80"/>
        <v>0.62598068226179604</v>
      </c>
      <c r="C816" s="40">
        <f t="shared" ca="1" si="81"/>
        <v>0.94</v>
      </c>
      <c r="D816">
        <f t="shared" ca="1" si="82"/>
        <v>8058.8726133227938</v>
      </c>
      <c r="E816">
        <f t="shared" ca="1" si="83"/>
        <v>13529.939155861033</v>
      </c>
      <c r="F816">
        <f t="shared" ca="1" si="84"/>
        <v>34795.811777331641</v>
      </c>
      <c r="G816">
        <f ca="1">D816-Krishna!$AD$3</f>
        <v>1349.2362496864298</v>
      </c>
      <c r="H816">
        <f ca="1">E816-Krishna!$AE$3</f>
        <v>2510.5300649519431</v>
      </c>
      <c r="I816">
        <f ca="1">F816-Krishna!$AF$3</f>
        <v>7206.1754136952768</v>
      </c>
      <c r="J816">
        <f t="shared" ca="1" si="85"/>
        <v>-5471.0665425382394</v>
      </c>
    </row>
    <row r="817" spans="1:10">
      <c r="A817">
        <v>812</v>
      </c>
      <c r="B817">
        <f t="shared" ca="1" si="80"/>
        <v>0.3582258182992003</v>
      </c>
      <c r="C817" s="40">
        <f t="shared" ca="1" si="81"/>
        <v>0.9</v>
      </c>
      <c r="D817">
        <f t="shared" ca="1" si="82"/>
        <v>7705.1826025310975</v>
      </c>
      <c r="E817">
        <f t="shared" ca="1" si="83"/>
        <v>12495.824461668715</v>
      </c>
      <c r="F817">
        <f t="shared" ca="1" si="84"/>
        <v>21099.555534513645</v>
      </c>
      <c r="G817">
        <f ca="1">D817-Krishna!$AD$3</f>
        <v>995.54623889473351</v>
      </c>
      <c r="H817">
        <f ca="1">E817-Krishna!$AE$3</f>
        <v>1476.4153707596251</v>
      </c>
      <c r="I817">
        <f ca="1">F817-Krishna!$AF$3</f>
        <v>-6490.0808291227186</v>
      </c>
      <c r="J817">
        <f t="shared" ca="1" si="85"/>
        <v>-4790.6418591376178</v>
      </c>
    </row>
    <row r="818" spans="1:10">
      <c r="A818">
        <v>813</v>
      </c>
      <c r="B818">
        <f t="shared" ca="1" si="80"/>
        <v>0.80263044598897204</v>
      </c>
      <c r="C818" s="40">
        <f t="shared" ca="1" si="81"/>
        <v>0.94</v>
      </c>
      <c r="D818">
        <f t="shared" ca="1" si="82"/>
        <v>6714.3426659780025</v>
      </c>
      <c r="E818">
        <f t="shared" ca="1" si="83"/>
        <v>11539.921778911646</v>
      </c>
      <c r="F818">
        <f t="shared" ca="1" si="84"/>
        <v>29618.006813176158</v>
      </c>
      <c r="G818">
        <f ca="1">D818-Krishna!$AD$3</f>
        <v>4.7063023416385477</v>
      </c>
      <c r="H818">
        <f ca="1">E818-Krishna!$AE$3</f>
        <v>520.51268800255639</v>
      </c>
      <c r="I818">
        <f ca="1">F818-Krishna!$AF$3</f>
        <v>2028.3704495397942</v>
      </c>
      <c r="J818">
        <f t="shared" ca="1" si="85"/>
        <v>-4825.579112933644</v>
      </c>
    </row>
    <row r="819" spans="1:10">
      <c r="A819">
        <v>814</v>
      </c>
      <c r="B819">
        <f t="shared" ca="1" si="80"/>
        <v>0.8996339309081014</v>
      </c>
      <c r="C819" s="40">
        <f t="shared" ca="1" si="81"/>
        <v>0.95</v>
      </c>
      <c r="D819">
        <f t="shared" ca="1" si="82"/>
        <v>6479.4671430042581</v>
      </c>
      <c r="E819">
        <f t="shared" ca="1" si="83"/>
        <v>10618.021498967306</v>
      </c>
      <c r="F819">
        <f t="shared" ca="1" si="84"/>
        <v>34478.294576462235</v>
      </c>
      <c r="G819">
        <f ca="1">D819-Krishna!$AD$3</f>
        <v>-230.16922063210586</v>
      </c>
      <c r="H819">
        <f ca="1">E819-Krishna!$AE$3</f>
        <v>-401.38759194178419</v>
      </c>
      <c r="I819">
        <f ca="1">F819-Krishna!$AF$3</f>
        <v>6888.6582128258706</v>
      </c>
      <c r="J819">
        <f t="shared" ca="1" si="85"/>
        <v>-4138.5543559630478</v>
      </c>
    </row>
    <row r="820" spans="1:10">
      <c r="A820">
        <v>815</v>
      </c>
      <c r="B820">
        <f t="shared" ca="1" si="80"/>
        <v>0.22359910437214869</v>
      </c>
      <c r="C820" s="40">
        <f t="shared" ca="1" si="81"/>
        <v>0.87</v>
      </c>
      <c r="D820">
        <f t="shared" ca="1" si="82"/>
        <v>7469.5566244757993</v>
      </c>
      <c r="E820">
        <f t="shared" ca="1" si="83"/>
        <v>11051.608646676317</v>
      </c>
      <c r="F820">
        <f t="shared" ca="1" si="84"/>
        <v>27064.145513977342</v>
      </c>
      <c r="G820">
        <f ca="1">D820-Krishna!$AD$3</f>
        <v>759.92026083943529</v>
      </c>
      <c r="H820">
        <f ca="1">E820-Krishna!$AE$3</f>
        <v>32.199555767227139</v>
      </c>
      <c r="I820">
        <f ca="1">F820-Krishna!$AF$3</f>
        <v>-525.49084965902148</v>
      </c>
      <c r="J820">
        <f t="shared" ca="1" si="85"/>
        <v>-3582.052022200518</v>
      </c>
    </row>
    <row r="821" spans="1:10">
      <c r="A821">
        <v>816</v>
      </c>
      <c r="B821">
        <f t="shared" ca="1" si="80"/>
        <v>0.33534489280066693</v>
      </c>
      <c r="C821" s="40">
        <f t="shared" ca="1" si="81"/>
        <v>0.9</v>
      </c>
      <c r="D821">
        <f t="shared" ca="1" si="82"/>
        <v>6123.9852893602247</v>
      </c>
      <c r="E821">
        <f t="shared" ca="1" si="83"/>
        <v>11354.74389938795</v>
      </c>
      <c r="F821">
        <f t="shared" ca="1" si="84"/>
        <v>27692.168982896415</v>
      </c>
      <c r="G821">
        <f ca="1">D821-Krishna!$AD$3</f>
        <v>-585.6510742761393</v>
      </c>
      <c r="H821">
        <f ca="1">E821-Krishna!$AE$3</f>
        <v>335.33480847885949</v>
      </c>
      <c r="I821">
        <f ca="1">F821-Krishna!$AF$3</f>
        <v>102.53261926005143</v>
      </c>
      <c r="J821">
        <f t="shared" ca="1" si="85"/>
        <v>-5230.7586100277249</v>
      </c>
    </row>
    <row r="822" spans="1:10">
      <c r="A822">
        <v>817</v>
      </c>
      <c r="B822">
        <f t="shared" ca="1" si="80"/>
        <v>0.23148971553110931</v>
      </c>
      <c r="C822" s="40">
        <f t="shared" ca="1" si="81"/>
        <v>0.89</v>
      </c>
      <c r="D822">
        <f t="shared" ca="1" si="82"/>
        <v>6212.8123623430793</v>
      </c>
      <c r="E822">
        <f t="shared" ca="1" si="83"/>
        <v>11009.400328159343</v>
      </c>
      <c r="F822">
        <f t="shared" ca="1" si="84"/>
        <v>30694.93683340694</v>
      </c>
      <c r="G822">
        <f ca="1">D822-Krishna!$AD$3</f>
        <v>-496.82400129328471</v>
      </c>
      <c r="H822">
        <f ca="1">E822-Krishna!$AE$3</f>
        <v>-10.008762749746893</v>
      </c>
      <c r="I822">
        <f ca="1">F822-Krishna!$AF$3</f>
        <v>3105.3004697705765</v>
      </c>
      <c r="J822">
        <f t="shared" ca="1" si="85"/>
        <v>-4796.5879658162639</v>
      </c>
    </row>
    <row r="823" spans="1:10">
      <c r="A823">
        <v>818</v>
      </c>
      <c r="B823">
        <f t="shared" ca="1" si="80"/>
        <v>0.80025756028038875</v>
      </c>
      <c r="C823" s="40">
        <f t="shared" ca="1" si="81"/>
        <v>0.94</v>
      </c>
      <c r="D823">
        <f t="shared" ca="1" si="82"/>
        <v>5911.8135982394851</v>
      </c>
      <c r="E823">
        <f t="shared" ca="1" si="83"/>
        <v>11542.252357170013</v>
      </c>
      <c r="F823">
        <f t="shared" ca="1" si="84"/>
        <v>35280.902706863293</v>
      </c>
      <c r="G823">
        <f ca="1">D823-Krishna!$AD$3</f>
        <v>-797.82276539687882</v>
      </c>
      <c r="H823">
        <f ca="1">E823-Krishna!$AE$3</f>
        <v>522.84326626092297</v>
      </c>
      <c r="I823">
        <f ca="1">F823-Krishna!$AF$3</f>
        <v>7691.2663432269292</v>
      </c>
      <c r="J823">
        <f t="shared" ca="1" si="85"/>
        <v>-5630.4387589305279</v>
      </c>
    </row>
    <row r="824" spans="1:10">
      <c r="A824">
        <v>819</v>
      </c>
      <c r="B824">
        <f t="shared" ca="1" si="80"/>
        <v>0.52478548324257279</v>
      </c>
      <c r="C824" s="40">
        <f t="shared" ca="1" si="81"/>
        <v>0.92</v>
      </c>
      <c r="D824">
        <f t="shared" ca="1" si="82"/>
        <v>7157.7501380239682</v>
      </c>
      <c r="E824">
        <f t="shared" ca="1" si="83"/>
        <v>8873.1192917840344</v>
      </c>
      <c r="F824">
        <f t="shared" ca="1" si="84"/>
        <v>26091.678721441087</v>
      </c>
      <c r="G824">
        <f ca="1">D824-Krishna!$AD$3</f>
        <v>448.11377438760428</v>
      </c>
      <c r="H824">
        <f ca="1">E824-Krishna!$AE$3</f>
        <v>-2146.2897991250557</v>
      </c>
      <c r="I824">
        <f ca="1">F824-Krishna!$AF$3</f>
        <v>-1497.957642195277</v>
      </c>
      <c r="J824">
        <f t="shared" ca="1" si="85"/>
        <v>-1715.3691537600662</v>
      </c>
    </row>
    <row r="825" spans="1:10">
      <c r="A825">
        <v>820</v>
      </c>
      <c r="B825">
        <f t="shared" ca="1" si="80"/>
        <v>0.64025161682087528</v>
      </c>
      <c r="C825" s="40">
        <f t="shared" ca="1" si="81"/>
        <v>0.94</v>
      </c>
      <c r="D825">
        <f t="shared" ca="1" si="82"/>
        <v>8128.435239292513</v>
      </c>
      <c r="E825">
        <f t="shared" ca="1" si="83"/>
        <v>14050.431818745667</v>
      </c>
      <c r="F825">
        <f t="shared" ca="1" si="84"/>
        <v>27001.413188022707</v>
      </c>
      <c r="G825">
        <f ca="1">D825-Krishna!$AD$3</f>
        <v>1418.798875656149</v>
      </c>
      <c r="H825">
        <f ca="1">E825-Krishna!$AE$3</f>
        <v>3031.0227278365765</v>
      </c>
      <c r="I825">
        <f ca="1">F825-Krishna!$AF$3</f>
        <v>-588.22317561365708</v>
      </c>
      <c r="J825">
        <f t="shared" ca="1" si="85"/>
        <v>-5921.9965794531536</v>
      </c>
    </row>
    <row r="826" spans="1:10">
      <c r="A826">
        <v>821</v>
      </c>
      <c r="B826">
        <f t="shared" ca="1" si="80"/>
        <v>0.65647523972153676</v>
      </c>
      <c r="C826" s="40">
        <f t="shared" ca="1" si="81"/>
        <v>0.94</v>
      </c>
      <c r="D826">
        <f t="shared" ca="1" si="82"/>
        <v>5964.7573770876843</v>
      </c>
      <c r="E826">
        <f t="shared" ca="1" si="83"/>
        <v>12899.138875116911</v>
      </c>
      <c r="F826">
        <f t="shared" ca="1" si="84"/>
        <v>35296.257510600088</v>
      </c>
      <c r="G826">
        <f ca="1">D826-Krishna!$AD$3</f>
        <v>-744.87898654867968</v>
      </c>
      <c r="H826">
        <f ca="1">E826-Krishna!$AE$3</f>
        <v>1879.7297842078206</v>
      </c>
      <c r="I826">
        <f ca="1">F826-Krishna!$AF$3</f>
        <v>7706.6211469637237</v>
      </c>
      <c r="J826">
        <f t="shared" ca="1" si="85"/>
        <v>-6934.3814980292263</v>
      </c>
    </row>
    <row r="827" spans="1:10">
      <c r="A827">
        <v>822</v>
      </c>
      <c r="B827">
        <f t="shared" ca="1" si="80"/>
        <v>0.51812464330164876</v>
      </c>
      <c r="C827" s="40">
        <f t="shared" ca="1" si="81"/>
        <v>0.92</v>
      </c>
      <c r="D827">
        <f t="shared" ca="1" si="82"/>
        <v>6693.7559334814978</v>
      </c>
      <c r="E827">
        <f t="shared" ca="1" si="83"/>
        <v>8464.5572421225734</v>
      </c>
      <c r="F827">
        <f t="shared" ca="1" si="84"/>
        <v>22742.47363260476</v>
      </c>
      <c r="G827">
        <f ca="1">D827-Krishna!$AD$3</f>
        <v>-15.88043015486619</v>
      </c>
      <c r="H827">
        <f ca="1">E827-Krishna!$AE$3</f>
        <v>-2554.8518487865167</v>
      </c>
      <c r="I827">
        <f ca="1">F827-Krishna!$AF$3</f>
        <v>-4847.1627310316035</v>
      </c>
      <c r="J827">
        <f t="shared" ca="1" si="85"/>
        <v>-1770.8013086410756</v>
      </c>
    </row>
    <row r="828" spans="1:10">
      <c r="A828">
        <v>823</v>
      </c>
      <c r="B828">
        <f t="shared" ca="1" si="80"/>
        <v>0.56842348201177373</v>
      </c>
      <c r="C828" s="40">
        <f t="shared" ca="1" si="81"/>
        <v>0.93</v>
      </c>
      <c r="D828">
        <f t="shared" ca="1" si="82"/>
        <v>7617.7450003461627</v>
      </c>
      <c r="E828">
        <f t="shared" ca="1" si="83"/>
        <v>8485.1161445183261</v>
      </c>
      <c r="F828">
        <f t="shared" ca="1" si="84"/>
        <v>34748.973449660756</v>
      </c>
      <c r="G828">
        <f ca="1">D828-Krishna!$AD$3</f>
        <v>908.1086367097987</v>
      </c>
      <c r="H828">
        <f ca="1">E828-Krishna!$AE$3</f>
        <v>-2534.292946390764</v>
      </c>
      <c r="I828">
        <f ca="1">F828-Krishna!$AF$3</f>
        <v>7159.3370860243922</v>
      </c>
      <c r="J828">
        <f t="shared" ca="1" si="85"/>
        <v>-867.37114417216344</v>
      </c>
    </row>
    <row r="829" spans="1:10">
      <c r="A829">
        <v>824</v>
      </c>
      <c r="B829">
        <f t="shared" ca="1" si="80"/>
        <v>0.11845800721273914</v>
      </c>
      <c r="C829" s="40">
        <f t="shared" ca="1" si="81"/>
        <v>0.8</v>
      </c>
      <c r="D829">
        <f t="shared" ca="1" si="82"/>
        <v>5781.2506072326023</v>
      </c>
      <c r="E829">
        <f t="shared" ca="1" si="83"/>
        <v>3326.4194997467466</v>
      </c>
      <c r="F829">
        <f t="shared" ca="1" si="84"/>
        <v>16335.058166425442</v>
      </c>
      <c r="G829">
        <f ca="1">D829-Krishna!$AD$3</f>
        <v>-928.38575640376166</v>
      </c>
      <c r="H829">
        <f ca="1">E829-Krishna!$AE$3</f>
        <v>-7692.9895911623435</v>
      </c>
      <c r="I829">
        <f ca="1">F829-Krishna!$AF$3</f>
        <v>-11254.578197210922</v>
      </c>
      <c r="J829">
        <f t="shared" ca="1" si="85"/>
        <v>2454.8311074858557</v>
      </c>
    </row>
    <row r="830" spans="1:10">
      <c r="A830">
        <v>825</v>
      </c>
      <c r="B830">
        <f t="shared" ca="1" si="80"/>
        <v>0.61144481958367525</v>
      </c>
      <c r="C830" s="40">
        <f t="shared" ca="1" si="81"/>
        <v>0.94</v>
      </c>
      <c r="D830">
        <f t="shared" ca="1" si="82"/>
        <v>7643.1378640068142</v>
      </c>
      <c r="E830">
        <f t="shared" ca="1" si="83"/>
        <v>13452.882750092282</v>
      </c>
      <c r="F830">
        <f t="shared" ca="1" si="84"/>
        <v>33286.951313261503</v>
      </c>
      <c r="G830">
        <f ca="1">D830-Krishna!$AD$3</f>
        <v>933.50150037045023</v>
      </c>
      <c r="H830">
        <f ca="1">E830-Krishna!$AE$3</f>
        <v>2433.4736591831916</v>
      </c>
      <c r="I830">
        <f ca="1">F830-Krishna!$AF$3</f>
        <v>5697.314949625139</v>
      </c>
      <c r="J830">
        <f t="shared" ca="1" si="85"/>
        <v>-5809.7448860854674</v>
      </c>
    </row>
    <row r="831" spans="1:10">
      <c r="A831">
        <v>826</v>
      </c>
      <c r="B831">
        <f t="shared" ca="1" si="80"/>
        <v>0.43551032329637573</v>
      </c>
      <c r="C831" s="40">
        <f t="shared" ca="1" si="81"/>
        <v>0.9</v>
      </c>
      <c r="D831">
        <f t="shared" ca="1" si="82"/>
        <v>7000.1568729970968</v>
      </c>
      <c r="E831">
        <f t="shared" ca="1" si="83"/>
        <v>11904.522254629934</v>
      </c>
      <c r="F831">
        <f t="shared" ca="1" si="84"/>
        <v>23744.462947755852</v>
      </c>
      <c r="G831">
        <f ca="1">D831-Krishna!$AD$3</f>
        <v>290.52050936073283</v>
      </c>
      <c r="H831">
        <f ca="1">E831-Krishna!$AE$3</f>
        <v>885.11316372084366</v>
      </c>
      <c r="I831">
        <f ca="1">F831-Krishna!$AF$3</f>
        <v>-3845.173415880512</v>
      </c>
      <c r="J831">
        <f t="shared" ca="1" si="85"/>
        <v>-4904.3653816328369</v>
      </c>
    </row>
    <row r="832" spans="1:10">
      <c r="A832">
        <v>827</v>
      </c>
      <c r="B832">
        <f t="shared" ca="1" si="80"/>
        <v>0.64925394044331874</v>
      </c>
      <c r="C832" s="40">
        <f t="shared" ca="1" si="81"/>
        <v>0.94</v>
      </c>
      <c r="D832">
        <f t="shared" ca="1" si="82"/>
        <v>7650.9370260421365</v>
      </c>
      <c r="E832">
        <f t="shared" ca="1" si="83"/>
        <v>13812.632547848987</v>
      </c>
      <c r="F832">
        <f t="shared" ca="1" si="84"/>
        <v>30136.528703671291</v>
      </c>
      <c r="G832">
        <f ca="1">D832-Krishna!$AD$3</f>
        <v>941.30066240577253</v>
      </c>
      <c r="H832">
        <f ca="1">E832-Krishna!$AE$3</f>
        <v>2793.223456939897</v>
      </c>
      <c r="I832">
        <f ca="1">F832-Krishna!$AF$3</f>
        <v>2546.8923400349267</v>
      </c>
      <c r="J832">
        <f t="shared" ca="1" si="85"/>
        <v>-6161.6955218068506</v>
      </c>
    </row>
    <row r="833" spans="1:10">
      <c r="A833">
        <v>828</v>
      </c>
      <c r="B833">
        <f t="shared" ca="1" si="80"/>
        <v>0.3662928265617007</v>
      </c>
      <c r="C833" s="40">
        <f t="shared" ca="1" si="81"/>
        <v>0.9</v>
      </c>
      <c r="D833">
        <f t="shared" ca="1" si="82"/>
        <v>5806.1998342971665</v>
      </c>
      <c r="E833">
        <f t="shared" ca="1" si="83"/>
        <v>9967.7897686129709</v>
      </c>
      <c r="F833">
        <f t="shared" ca="1" si="84"/>
        <v>24870.471740054116</v>
      </c>
      <c r="G833">
        <f ca="1">D833-Krishna!$AD$3</f>
        <v>-903.43652933919748</v>
      </c>
      <c r="H833">
        <f ca="1">E833-Krishna!$AE$3</f>
        <v>-1051.6193222961192</v>
      </c>
      <c r="I833">
        <f ca="1">F833-Krishna!$AF$3</f>
        <v>-2719.1646235822482</v>
      </c>
      <c r="J833">
        <f t="shared" ca="1" si="85"/>
        <v>-4161.5899343158044</v>
      </c>
    </row>
    <row r="834" spans="1:10">
      <c r="A834">
        <v>829</v>
      </c>
      <c r="B834">
        <f t="shared" ca="1" si="80"/>
        <v>0.40925519029003898</v>
      </c>
      <c r="C834" s="40">
        <f t="shared" ca="1" si="81"/>
        <v>0.9</v>
      </c>
      <c r="D834">
        <f t="shared" ca="1" si="82"/>
        <v>5545.2758118268284</v>
      </c>
      <c r="E834">
        <f t="shared" ca="1" si="83"/>
        <v>9718.4392813338327</v>
      </c>
      <c r="F834">
        <f t="shared" ca="1" si="84"/>
        <v>24436.316091004253</v>
      </c>
      <c r="G834">
        <f ca="1">D834-Krishna!$AD$3</f>
        <v>-1164.3605518095355</v>
      </c>
      <c r="H834">
        <f ca="1">E834-Krishna!$AE$3</f>
        <v>-1300.9698095752574</v>
      </c>
      <c r="I834">
        <f ca="1">F834-Krishna!$AF$3</f>
        <v>-3153.3202726321106</v>
      </c>
      <c r="J834">
        <f t="shared" ca="1" si="85"/>
        <v>-4173.1634695070043</v>
      </c>
    </row>
    <row r="835" spans="1:10">
      <c r="A835">
        <v>830</v>
      </c>
      <c r="B835">
        <f t="shared" ca="1" si="80"/>
        <v>0.73044393442023814</v>
      </c>
      <c r="C835" s="40">
        <f t="shared" ca="1" si="81"/>
        <v>0.94</v>
      </c>
      <c r="D835">
        <f t="shared" ca="1" si="82"/>
        <v>6499.5151004883674</v>
      </c>
      <c r="E835">
        <f t="shared" ca="1" si="83"/>
        <v>12200.657303410047</v>
      </c>
      <c r="F835">
        <f t="shared" ca="1" si="84"/>
        <v>35511.009904886589</v>
      </c>
      <c r="G835">
        <f ca="1">D835-Krishna!$AD$3</f>
        <v>-210.12126314799661</v>
      </c>
      <c r="H835">
        <f ca="1">E835-Krishna!$AE$3</f>
        <v>1181.2482125009574</v>
      </c>
      <c r="I835">
        <f ca="1">F835-Krishna!$AF$3</f>
        <v>7921.3735412502247</v>
      </c>
      <c r="J835">
        <f t="shared" ca="1" si="85"/>
        <v>-5701.1422029216801</v>
      </c>
    </row>
    <row r="836" spans="1:10">
      <c r="A836">
        <v>831</v>
      </c>
      <c r="B836">
        <f t="shared" ca="1" si="80"/>
        <v>0.53914271274207248</v>
      </c>
      <c r="C836" s="40">
        <f t="shared" ca="1" si="81"/>
        <v>0.92</v>
      </c>
      <c r="D836">
        <f t="shared" ca="1" si="82"/>
        <v>6606.4516165722835</v>
      </c>
      <c r="E836">
        <f t="shared" ca="1" si="83"/>
        <v>9716.4769986100564</v>
      </c>
      <c r="F836">
        <f t="shared" ca="1" si="84"/>
        <v>30306.626388101162</v>
      </c>
      <c r="G836">
        <f ca="1">D836-Krishna!$AD$3</f>
        <v>-103.18474706408051</v>
      </c>
      <c r="H836">
        <f ca="1">E836-Krishna!$AE$3</f>
        <v>-1302.9320922990337</v>
      </c>
      <c r="I836">
        <f ca="1">F836-Krishna!$AF$3</f>
        <v>2716.9900244647979</v>
      </c>
      <c r="J836">
        <f t="shared" ca="1" si="85"/>
        <v>-3110.0253820377729</v>
      </c>
    </row>
    <row r="837" spans="1:10">
      <c r="A837">
        <v>832</v>
      </c>
      <c r="B837">
        <f t="shared" ca="1" si="80"/>
        <v>0.55826306096597333</v>
      </c>
      <c r="C837" s="40">
        <f t="shared" ca="1" si="81"/>
        <v>0.93</v>
      </c>
      <c r="D837">
        <f t="shared" ca="1" si="82"/>
        <v>6785.7389530456294</v>
      </c>
      <c r="E837">
        <f t="shared" ca="1" si="83"/>
        <v>10834.406757345092</v>
      </c>
      <c r="F837">
        <f t="shared" ca="1" si="84"/>
        <v>33297.19979020844</v>
      </c>
      <c r="G837">
        <f ca="1">D837-Krishna!$AD$3</f>
        <v>76.10258940926542</v>
      </c>
      <c r="H837">
        <f ca="1">E837-Krishna!$AE$3</f>
        <v>-185.00233356399804</v>
      </c>
      <c r="I837">
        <f ca="1">F837-Krishna!$AF$3</f>
        <v>5707.5634265720764</v>
      </c>
      <c r="J837">
        <f t="shared" ca="1" si="85"/>
        <v>-4048.6678042994627</v>
      </c>
    </row>
    <row r="838" spans="1:10">
      <c r="A838">
        <v>833</v>
      </c>
      <c r="B838">
        <f t="shared" ca="1" si="80"/>
        <v>0.35493011665520946</v>
      </c>
      <c r="C838" s="40">
        <f t="shared" ca="1" si="81"/>
        <v>0.9</v>
      </c>
      <c r="D838">
        <f t="shared" ca="1" si="82"/>
        <v>7582.8468536247765</v>
      </c>
      <c r="E838">
        <f t="shared" ca="1" si="83"/>
        <v>10685.807113543106</v>
      </c>
      <c r="F838">
        <f t="shared" ca="1" si="84"/>
        <v>36633.14652980135</v>
      </c>
      <c r="G838">
        <f ca="1">D838-Krishna!$AD$3</f>
        <v>873.21048998841252</v>
      </c>
      <c r="H838">
        <f ca="1">E838-Krishna!$AE$3</f>
        <v>-333.60197736598457</v>
      </c>
      <c r="I838">
        <f ca="1">F838-Krishna!$AF$3</f>
        <v>9043.510166164986</v>
      </c>
      <c r="J838">
        <f t="shared" ca="1" si="85"/>
        <v>-3102.960259918329</v>
      </c>
    </row>
    <row r="839" spans="1:10">
      <c r="A839">
        <v>834</v>
      </c>
      <c r="B839">
        <f t="shared" ref="B839:B902" ca="1" si="86">RAND()</f>
        <v>0.23849484325463155</v>
      </c>
      <c r="C839" s="40">
        <f t="shared" ref="C839:C902" ca="1" si="87">IF(B839&lt;=$B$3, $B$1,
IF(B839&lt;=$C$3, $C$1,
IF(B839&lt;=$D$3, $D$1,
IF(B839&lt;=$E$3, $E$1,
IF(B839&lt;=$F$3, $F$1,
IF(B839&lt;=$G$3, $G$1,
IF(B839&lt;=$H$3, $H$1,
IF(B839&lt;=$I$3, $I$1,
IF(B839&lt;=$J$3, $J$1,
IF(B839&lt;=$K$3, $K$1,
IF(B839&lt;=$L$3, $L$1,
IF(B839&lt;=$M$3, $M$1,
IF(B839&lt;=$N$3, $N$1,
IF(B839&lt;=$O$3, $O$1, "Error"))))))))))))))</f>
        <v>0.89</v>
      </c>
      <c r="D839">
        <f t="shared" ref="D839:D902" ca="1" si="88">$W$2+$V$2*C839+$Y$2*_xlfn.NORM.INV(RAND(),0,1)</f>
        <v>6435.5434923644534</v>
      </c>
      <c r="E839">
        <f t="shared" ref="E839:E902" ca="1" si="89">MAX(0,$W$3+$V$3*C839+$Y$3*_xlfn.NORM.INV(RAND(),0,1))</f>
        <v>11932.642824808534</v>
      </c>
      <c r="F839">
        <f t="shared" ref="F839:F902" ca="1" si="90">$W$4+$V$4*C839+$Y$4*_xlfn.NORM.INV(RAND(),0,1)</f>
        <v>18781.912630779461</v>
      </c>
      <c r="G839">
        <f ca="1">D839-Krishna!$AD$3</f>
        <v>-274.09287127191055</v>
      </c>
      <c r="H839">
        <f ca="1">E839-Krishna!$AE$3</f>
        <v>913.23373389944391</v>
      </c>
      <c r="I839">
        <f ca="1">F839-Krishna!$AF$3</f>
        <v>-8807.7237328569026</v>
      </c>
      <c r="J839">
        <f t="shared" ref="J839:J902" ca="1" si="91">D839-E839</f>
        <v>-5497.0993324440806</v>
      </c>
    </row>
    <row r="840" spans="1:10">
      <c r="A840">
        <v>835</v>
      </c>
      <c r="B840">
        <f t="shared" ca="1" si="86"/>
        <v>0.46802918352062539</v>
      </c>
      <c r="C840" s="40">
        <f t="shared" ca="1" si="87"/>
        <v>0.91</v>
      </c>
      <c r="D840">
        <f t="shared" ca="1" si="88"/>
        <v>6898.3072139530905</v>
      </c>
      <c r="E840">
        <f t="shared" ca="1" si="89"/>
        <v>14577.455570648552</v>
      </c>
      <c r="F840">
        <f t="shared" ca="1" si="90"/>
        <v>25519.573680503177</v>
      </c>
      <c r="G840">
        <f ca="1">D840-Krishna!$AD$3</f>
        <v>188.6708503167265</v>
      </c>
      <c r="H840">
        <f ca="1">E840-Krishna!$AE$3</f>
        <v>3558.0464797394616</v>
      </c>
      <c r="I840">
        <f ca="1">F840-Krishna!$AF$3</f>
        <v>-2070.0626831331865</v>
      </c>
      <c r="J840">
        <f t="shared" ca="1" si="91"/>
        <v>-7679.1483566954612</v>
      </c>
    </row>
    <row r="841" spans="1:10">
      <c r="A841">
        <v>836</v>
      </c>
      <c r="B841">
        <f t="shared" ca="1" si="86"/>
        <v>0.24657804359564206</v>
      </c>
      <c r="C841" s="40">
        <f t="shared" ca="1" si="87"/>
        <v>0.89</v>
      </c>
      <c r="D841">
        <f t="shared" ca="1" si="88"/>
        <v>6078.3255310173636</v>
      </c>
      <c r="E841">
        <f t="shared" ca="1" si="89"/>
        <v>7274.2447709345852</v>
      </c>
      <c r="F841">
        <f t="shared" ca="1" si="90"/>
        <v>26626.097329503369</v>
      </c>
      <c r="G841">
        <f ca="1">D841-Krishna!$AD$3</f>
        <v>-631.31083261900039</v>
      </c>
      <c r="H841">
        <f ca="1">E841-Krishna!$AE$3</f>
        <v>-3745.1643199745049</v>
      </c>
      <c r="I841">
        <f ca="1">F841-Krishna!$AF$3</f>
        <v>-963.53903413299486</v>
      </c>
      <c r="J841">
        <f t="shared" ca="1" si="91"/>
        <v>-1195.9192399172216</v>
      </c>
    </row>
    <row r="842" spans="1:10">
      <c r="A842">
        <v>837</v>
      </c>
      <c r="B842">
        <f t="shared" ca="1" si="86"/>
        <v>0.8347312535948811</v>
      </c>
      <c r="C842" s="40">
        <f t="shared" ca="1" si="87"/>
        <v>0.95</v>
      </c>
      <c r="D842">
        <f t="shared" ca="1" si="88"/>
        <v>6435.7670470571002</v>
      </c>
      <c r="E842">
        <f t="shared" ca="1" si="89"/>
        <v>15908.571918277885</v>
      </c>
      <c r="F842">
        <f t="shared" ca="1" si="90"/>
        <v>30060.24662776609</v>
      </c>
      <c r="G842">
        <f ca="1">D842-Krishna!$AD$3</f>
        <v>-273.8693165792638</v>
      </c>
      <c r="H842">
        <f ca="1">E842-Krishna!$AE$3</f>
        <v>4889.1628273687948</v>
      </c>
      <c r="I842">
        <f ca="1">F842-Krishna!$AF$3</f>
        <v>2470.6102641297257</v>
      </c>
      <c r="J842">
        <f t="shared" ca="1" si="91"/>
        <v>-9472.8048712207856</v>
      </c>
    </row>
    <row r="843" spans="1:10">
      <c r="A843">
        <v>838</v>
      </c>
      <c r="B843">
        <f t="shared" ca="1" si="86"/>
        <v>7.2190400209941719E-2</v>
      </c>
      <c r="C843" s="40">
        <f t="shared" ca="1" si="87"/>
        <v>0.77</v>
      </c>
      <c r="D843">
        <f t="shared" ca="1" si="88"/>
        <v>6311.1289211988205</v>
      </c>
      <c r="E843">
        <f t="shared" ca="1" si="89"/>
        <v>11038.83713059639</v>
      </c>
      <c r="F843">
        <f t="shared" ca="1" si="90"/>
        <v>8774.1715664974035</v>
      </c>
      <c r="G843">
        <f ca="1">D843-Krishna!$AD$3</f>
        <v>-398.50744243754343</v>
      </c>
      <c r="H843">
        <f ca="1">E843-Krishna!$AE$3</f>
        <v>19.428039687300043</v>
      </c>
      <c r="I843">
        <f ca="1">F843-Krishna!$AF$3</f>
        <v>-18815.46479713896</v>
      </c>
      <c r="J843">
        <f t="shared" ca="1" si="91"/>
        <v>-4727.7082093975696</v>
      </c>
    </row>
    <row r="844" spans="1:10">
      <c r="A844">
        <v>839</v>
      </c>
      <c r="B844">
        <f t="shared" ca="1" si="86"/>
        <v>7.913087470534319E-2</v>
      </c>
      <c r="C844" s="40">
        <f t="shared" ca="1" si="87"/>
        <v>0.77</v>
      </c>
      <c r="D844">
        <f t="shared" ca="1" si="88"/>
        <v>6327.1435196135481</v>
      </c>
      <c r="E844">
        <f t="shared" ca="1" si="89"/>
        <v>8067.4286299025516</v>
      </c>
      <c r="F844">
        <f t="shared" ca="1" si="90"/>
        <v>16287.418111725627</v>
      </c>
      <c r="G844">
        <f ca="1">D844-Krishna!$AD$3</f>
        <v>-382.49284402281592</v>
      </c>
      <c r="H844">
        <f ca="1">E844-Krishna!$AE$3</f>
        <v>-2951.9804610065385</v>
      </c>
      <c r="I844">
        <f ca="1">F844-Krishna!$AF$3</f>
        <v>-11302.218251910737</v>
      </c>
      <c r="J844">
        <f t="shared" ca="1" si="91"/>
        <v>-1740.2851102890036</v>
      </c>
    </row>
    <row r="845" spans="1:10">
      <c r="A845">
        <v>840</v>
      </c>
      <c r="B845">
        <f t="shared" ca="1" si="86"/>
        <v>0.3702957435896026</v>
      </c>
      <c r="C845" s="40">
        <f t="shared" ca="1" si="87"/>
        <v>0.9</v>
      </c>
      <c r="D845">
        <f t="shared" ca="1" si="88"/>
        <v>6225.9090811079686</v>
      </c>
      <c r="E845">
        <f t="shared" ca="1" si="89"/>
        <v>10208.218187483628</v>
      </c>
      <c r="F845">
        <f t="shared" ca="1" si="90"/>
        <v>40613.887956970117</v>
      </c>
      <c r="G845">
        <f ca="1">D845-Krishna!$AD$3</f>
        <v>-483.72728252839534</v>
      </c>
      <c r="H845">
        <f ca="1">E845-Krishna!$AE$3</f>
        <v>-811.19090342546224</v>
      </c>
      <c r="I845">
        <f ca="1">F845-Krishna!$AF$3</f>
        <v>13024.251593333753</v>
      </c>
      <c r="J845">
        <f t="shared" ca="1" si="91"/>
        <v>-3982.3091063756592</v>
      </c>
    </row>
    <row r="846" spans="1:10">
      <c r="A846">
        <v>841</v>
      </c>
      <c r="B846">
        <f t="shared" ca="1" si="86"/>
        <v>0.9893014665875105</v>
      </c>
      <c r="C846" s="40">
        <f t="shared" ca="1" si="87"/>
        <v>0.97</v>
      </c>
      <c r="D846">
        <f t="shared" ca="1" si="88"/>
        <v>7894.2323350376719</v>
      </c>
      <c r="E846">
        <f t="shared" ca="1" si="89"/>
        <v>13994.764928819714</v>
      </c>
      <c r="F846">
        <f t="shared" ca="1" si="90"/>
        <v>38631.745706842506</v>
      </c>
      <c r="G846">
        <f ca="1">D846-Krishna!$AD$3</f>
        <v>1184.5959714013079</v>
      </c>
      <c r="H846">
        <f ca="1">E846-Krishna!$AE$3</f>
        <v>2975.3558379106234</v>
      </c>
      <c r="I846">
        <f ca="1">F846-Krishna!$AF$3</f>
        <v>11042.109343206143</v>
      </c>
      <c r="J846">
        <f t="shared" ca="1" si="91"/>
        <v>-6100.5325937820417</v>
      </c>
    </row>
    <row r="847" spans="1:10">
      <c r="A847">
        <v>842</v>
      </c>
      <c r="B847">
        <f t="shared" ca="1" si="86"/>
        <v>0.58721013316122095</v>
      </c>
      <c r="C847" s="40">
        <f t="shared" ca="1" si="87"/>
        <v>0.93</v>
      </c>
      <c r="D847">
        <f t="shared" ca="1" si="88"/>
        <v>7073.3151761802665</v>
      </c>
      <c r="E847">
        <f t="shared" ca="1" si="89"/>
        <v>14541.180745335952</v>
      </c>
      <c r="F847">
        <f t="shared" ca="1" si="90"/>
        <v>33186.636794452774</v>
      </c>
      <c r="G847">
        <f ca="1">D847-Krishna!$AD$3</f>
        <v>363.6788125439025</v>
      </c>
      <c r="H847">
        <f ca="1">E847-Krishna!$AE$3</f>
        <v>3521.7716544268624</v>
      </c>
      <c r="I847">
        <f ca="1">F847-Krishna!$AF$3</f>
        <v>5597.0004308164098</v>
      </c>
      <c r="J847">
        <f t="shared" ca="1" si="91"/>
        <v>-7467.865569155686</v>
      </c>
    </row>
    <row r="848" spans="1:10">
      <c r="A848">
        <v>843</v>
      </c>
      <c r="B848">
        <f t="shared" ca="1" si="86"/>
        <v>0.79645184811928427</v>
      </c>
      <c r="C848" s="40">
        <f t="shared" ca="1" si="87"/>
        <v>0.94</v>
      </c>
      <c r="D848">
        <f t="shared" ca="1" si="88"/>
        <v>7227.8303447371854</v>
      </c>
      <c r="E848">
        <f t="shared" ca="1" si="89"/>
        <v>13596.943785817261</v>
      </c>
      <c r="F848">
        <f t="shared" ca="1" si="90"/>
        <v>34683.323026387414</v>
      </c>
      <c r="G848">
        <f ca="1">D848-Krishna!$AD$3</f>
        <v>518.19398110082147</v>
      </c>
      <c r="H848">
        <f ca="1">E848-Krishna!$AE$3</f>
        <v>2577.5346949081704</v>
      </c>
      <c r="I848">
        <f ca="1">F848-Krishna!$AF$3</f>
        <v>7093.6866627510499</v>
      </c>
      <c r="J848">
        <f t="shared" ca="1" si="91"/>
        <v>-6369.1134410800751</v>
      </c>
    </row>
    <row r="849" spans="1:10">
      <c r="A849">
        <v>844</v>
      </c>
      <c r="B849">
        <f t="shared" ca="1" si="86"/>
        <v>0.61204572172606841</v>
      </c>
      <c r="C849" s="40">
        <f t="shared" ca="1" si="87"/>
        <v>0.94</v>
      </c>
      <c r="D849">
        <f t="shared" ca="1" si="88"/>
        <v>7685.0025754938461</v>
      </c>
      <c r="E849">
        <f t="shared" ca="1" si="89"/>
        <v>15632.891368969942</v>
      </c>
      <c r="F849">
        <f t="shared" ca="1" si="90"/>
        <v>25671.123576061054</v>
      </c>
      <c r="G849">
        <f ca="1">D849-Krishna!$AD$3</f>
        <v>975.36621185748209</v>
      </c>
      <c r="H849">
        <f ca="1">E849-Krishna!$AE$3</f>
        <v>4613.482278060852</v>
      </c>
      <c r="I849">
        <f ca="1">F849-Krishna!$AF$3</f>
        <v>-1918.5127875753096</v>
      </c>
      <c r="J849">
        <f t="shared" ca="1" si="91"/>
        <v>-7947.888793476096</v>
      </c>
    </row>
    <row r="850" spans="1:10">
      <c r="A850">
        <v>845</v>
      </c>
      <c r="B850">
        <f t="shared" ca="1" si="86"/>
        <v>6.1842950418580789E-2</v>
      </c>
      <c r="C850" s="40">
        <f t="shared" ca="1" si="87"/>
        <v>0.77</v>
      </c>
      <c r="D850">
        <f t="shared" ca="1" si="88"/>
        <v>6392.6426192673644</v>
      </c>
      <c r="E850">
        <f t="shared" ca="1" si="89"/>
        <v>9536.3608908183633</v>
      </c>
      <c r="F850">
        <f t="shared" ca="1" si="90"/>
        <v>8290.6791164929928</v>
      </c>
      <c r="G850">
        <f ca="1">D850-Krishna!$AD$3</f>
        <v>-316.99374436899961</v>
      </c>
      <c r="H850">
        <f ca="1">E850-Krishna!$AE$3</f>
        <v>-1483.0482000907268</v>
      </c>
      <c r="I850">
        <f ca="1">F850-Krishna!$AF$3</f>
        <v>-19298.957247143371</v>
      </c>
      <c r="J850">
        <f t="shared" ca="1" si="91"/>
        <v>-3143.7182715509989</v>
      </c>
    </row>
    <row r="851" spans="1:10">
      <c r="A851">
        <v>846</v>
      </c>
      <c r="B851">
        <f t="shared" ca="1" si="86"/>
        <v>0.14743560281706203</v>
      </c>
      <c r="C851" s="40">
        <f t="shared" ca="1" si="87"/>
        <v>0.81</v>
      </c>
      <c r="D851">
        <f t="shared" ca="1" si="88"/>
        <v>5416.4668080369775</v>
      </c>
      <c r="E851">
        <f t="shared" ca="1" si="89"/>
        <v>8101.1067724615223</v>
      </c>
      <c r="F851">
        <f t="shared" ca="1" si="90"/>
        <v>26116.491354991322</v>
      </c>
      <c r="G851">
        <f ca="1">D851-Krishna!$AD$3</f>
        <v>-1293.1695555993865</v>
      </c>
      <c r="H851">
        <f ca="1">E851-Krishna!$AE$3</f>
        <v>-2918.3023184475678</v>
      </c>
      <c r="I851">
        <f ca="1">F851-Krishna!$AF$3</f>
        <v>-1473.1450086450423</v>
      </c>
      <c r="J851">
        <f t="shared" ca="1" si="91"/>
        <v>-2684.6399644245448</v>
      </c>
    </row>
    <row r="852" spans="1:10">
      <c r="A852">
        <v>847</v>
      </c>
      <c r="B852">
        <f t="shared" ca="1" si="86"/>
        <v>0.86089073347927392</v>
      </c>
      <c r="C852" s="40">
        <f t="shared" ca="1" si="87"/>
        <v>0.95</v>
      </c>
      <c r="D852">
        <f t="shared" ca="1" si="88"/>
        <v>6172.3075310563945</v>
      </c>
      <c r="E852">
        <f t="shared" ca="1" si="89"/>
        <v>14141.008278112986</v>
      </c>
      <c r="F852">
        <f t="shared" ca="1" si="90"/>
        <v>31757.565688740702</v>
      </c>
      <c r="G852">
        <f ca="1">D852-Krishna!$AD$3</f>
        <v>-537.32883257996946</v>
      </c>
      <c r="H852">
        <f ca="1">E852-Krishna!$AE$3</f>
        <v>3121.5991872038958</v>
      </c>
      <c r="I852">
        <f ca="1">F852-Krishna!$AF$3</f>
        <v>4167.9293251043382</v>
      </c>
      <c r="J852">
        <f t="shared" ca="1" si="91"/>
        <v>-7968.7007470565914</v>
      </c>
    </row>
    <row r="853" spans="1:10">
      <c r="A853">
        <v>848</v>
      </c>
      <c r="B853">
        <f t="shared" ca="1" si="86"/>
        <v>0.60509642594490864</v>
      </c>
      <c r="C853" s="40">
        <f t="shared" ca="1" si="87"/>
        <v>0.94</v>
      </c>
      <c r="D853">
        <f t="shared" ca="1" si="88"/>
        <v>6600.1128391464681</v>
      </c>
      <c r="E853">
        <f t="shared" ca="1" si="89"/>
        <v>10715.844362652</v>
      </c>
      <c r="F853">
        <f t="shared" ca="1" si="90"/>
        <v>33471.716926507972</v>
      </c>
      <c r="G853">
        <f ca="1">D853-Krishna!$AD$3</f>
        <v>-109.52352448989586</v>
      </c>
      <c r="H853">
        <f ca="1">E853-Krishna!$AE$3</f>
        <v>-303.56472825708988</v>
      </c>
      <c r="I853">
        <f ca="1">F853-Krishna!$AF$3</f>
        <v>5882.080562871608</v>
      </c>
      <c r="J853">
        <f t="shared" ca="1" si="91"/>
        <v>-4115.7315235055321</v>
      </c>
    </row>
    <row r="854" spans="1:10">
      <c r="A854">
        <v>849</v>
      </c>
      <c r="B854">
        <f t="shared" ca="1" si="86"/>
        <v>0.55218241281326674</v>
      </c>
      <c r="C854" s="40">
        <f t="shared" ca="1" si="87"/>
        <v>0.93</v>
      </c>
      <c r="D854">
        <f t="shared" ca="1" si="88"/>
        <v>7898.2880285049096</v>
      </c>
      <c r="E854">
        <f t="shared" ca="1" si="89"/>
        <v>12887.418828302989</v>
      </c>
      <c r="F854">
        <f t="shared" ca="1" si="90"/>
        <v>28688.63417081369</v>
      </c>
      <c r="G854">
        <f ca="1">D854-Krishna!$AD$3</f>
        <v>1188.6516648685456</v>
      </c>
      <c r="H854">
        <f ca="1">E854-Krishna!$AE$3</f>
        <v>1868.0097373938988</v>
      </c>
      <c r="I854">
        <f ca="1">F854-Krishna!$AF$3</f>
        <v>1098.9978071773257</v>
      </c>
      <c r="J854">
        <f t="shared" ca="1" si="91"/>
        <v>-4989.1307997980794</v>
      </c>
    </row>
    <row r="855" spans="1:10">
      <c r="A855">
        <v>850</v>
      </c>
      <c r="B855">
        <f t="shared" ca="1" si="86"/>
        <v>0.87266395589596379</v>
      </c>
      <c r="C855" s="40">
        <f t="shared" ca="1" si="87"/>
        <v>0.95</v>
      </c>
      <c r="D855">
        <f t="shared" ca="1" si="88"/>
        <v>7730.2430410340294</v>
      </c>
      <c r="E855">
        <f t="shared" ca="1" si="89"/>
        <v>15009.737460413147</v>
      </c>
      <c r="F855">
        <f t="shared" ca="1" si="90"/>
        <v>37070.670815634221</v>
      </c>
      <c r="G855">
        <f ca="1">D855-Krishna!$AD$3</f>
        <v>1020.6066773976654</v>
      </c>
      <c r="H855">
        <f ca="1">E855-Krishna!$AE$3</f>
        <v>3990.3283695040573</v>
      </c>
      <c r="I855">
        <f ca="1">F855-Krishna!$AF$3</f>
        <v>9481.0344519978571</v>
      </c>
      <c r="J855">
        <f t="shared" ca="1" si="91"/>
        <v>-7279.494419379118</v>
      </c>
    </row>
    <row r="856" spans="1:10">
      <c r="A856">
        <v>851</v>
      </c>
      <c r="B856">
        <f t="shared" ca="1" si="86"/>
        <v>0.58085594438304378</v>
      </c>
      <c r="C856" s="40">
        <f t="shared" ca="1" si="87"/>
        <v>0.93</v>
      </c>
      <c r="D856">
        <f t="shared" ca="1" si="88"/>
        <v>7882.9720587413931</v>
      </c>
      <c r="E856">
        <f t="shared" ca="1" si="89"/>
        <v>8759.8178505694777</v>
      </c>
      <c r="F856">
        <f t="shared" ca="1" si="90"/>
        <v>28626.236098183032</v>
      </c>
      <c r="G856">
        <f ca="1">D856-Krishna!$AD$3</f>
        <v>1173.3356951050291</v>
      </c>
      <c r="H856">
        <f ca="1">E856-Krishna!$AE$3</f>
        <v>-2259.5912403396123</v>
      </c>
      <c r="I856">
        <f ca="1">F856-Krishna!$AF$3</f>
        <v>1036.5997345466676</v>
      </c>
      <c r="J856">
        <f t="shared" ca="1" si="91"/>
        <v>-876.84579182808466</v>
      </c>
    </row>
    <row r="857" spans="1:10">
      <c r="A857">
        <v>852</v>
      </c>
      <c r="B857">
        <f t="shared" ca="1" si="86"/>
        <v>0.18981860330774847</v>
      </c>
      <c r="C857" s="40">
        <f t="shared" ca="1" si="87"/>
        <v>0.87</v>
      </c>
      <c r="D857">
        <f t="shared" ca="1" si="88"/>
        <v>5867.218686391725</v>
      </c>
      <c r="E857">
        <f t="shared" ca="1" si="89"/>
        <v>14678.632239343398</v>
      </c>
      <c r="F857">
        <f t="shared" ca="1" si="90"/>
        <v>24662.998380127254</v>
      </c>
      <c r="G857">
        <f ca="1">D857-Krishna!$AD$3</f>
        <v>-842.41767724463898</v>
      </c>
      <c r="H857">
        <f ca="1">E857-Krishna!$AE$3</f>
        <v>3659.2231484343083</v>
      </c>
      <c r="I857">
        <f ca="1">F857-Krishna!$AF$3</f>
        <v>-2926.6379835091102</v>
      </c>
      <c r="J857">
        <f t="shared" ca="1" si="91"/>
        <v>-8811.4135529516734</v>
      </c>
    </row>
    <row r="858" spans="1:10">
      <c r="A858">
        <v>853</v>
      </c>
      <c r="B858">
        <f t="shared" ca="1" si="86"/>
        <v>0.55024961744499423</v>
      </c>
      <c r="C858" s="40">
        <f t="shared" ca="1" si="87"/>
        <v>0.93</v>
      </c>
      <c r="D858">
        <f t="shared" ca="1" si="88"/>
        <v>6407.0718945363687</v>
      </c>
      <c r="E858">
        <f t="shared" ca="1" si="89"/>
        <v>8849.3643411385838</v>
      </c>
      <c r="F858">
        <f t="shared" ca="1" si="90"/>
        <v>27983.633799183324</v>
      </c>
      <c r="G858">
        <f ca="1">D858-Krishna!$AD$3</f>
        <v>-302.56446909999522</v>
      </c>
      <c r="H858">
        <f ca="1">E858-Krishna!$AE$3</f>
        <v>-2170.0447497705063</v>
      </c>
      <c r="I858">
        <f ca="1">F858-Krishna!$AF$3</f>
        <v>393.99743554696033</v>
      </c>
      <c r="J858">
        <f t="shared" ca="1" si="91"/>
        <v>-2442.292446602215</v>
      </c>
    </row>
    <row r="859" spans="1:10">
      <c r="A859">
        <v>854</v>
      </c>
      <c r="B859">
        <f t="shared" ca="1" si="86"/>
        <v>0.679158661407122</v>
      </c>
      <c r="C859" s="40">
        <f t="shared" ca="1" si="87"/>
        <v>0.94</v>
      </c>
      <c r="D859">
        <f t="shared" ca="1" si="88"/>
        <v>7292.7244462444814</v>
      </c>
      <c r="E859">
        <f t="shared" ca="1" si="89"/>
        <v>11870.521924072233</v>
      </c>
      <c r="F859">
        <f t="shared" ca="1" si="90"/>
        <v>41831.837636652126</v>
      </c>
      <c r="G859">
        <f ca="1">D859-Krishna!$AD$3</f>
        <v>583.08808260811747</v>
      </c>
      <c r="H859">
        <f ca="1">E859-Krishna!$AE$3</f>
        <v>851.11283316314257</v>
      </c>
      <c r="I859">
        <f ca="1">F859-Krishna!$AF$3</f>
        <v>14242.201273015762</v>
      </c>
      <c r="J859">
        <f t="shared" ca="1" si="91"/>
        <v>-4577.7974778277512</v>
      </c>
    </row>
    <row r="860" spans="1:10">
      <c r="A860">
        <v>855</v>
      </c>
      <c r="B860">
        <f t="shared" ca="1" si="86"/>
        <v>0.12241115233129785</v>
      </c>
      <c r="C860" s="40">
        <f t="shared" ca="1" si="87"/>
        <v>0.8</v>
      </c>
      <c r="D860">
        <f t="shared" ca="1" si="88"/>
        <v>6543.7653469559646</v>
      </c>
      <c r="E860">
        <f t="shared" ca="1" si="89"/>
        <v>8103.2882993635048</v>
      </c>
      <c r="F860">
        <f t="shared" ca="1" si="90"/>
        <v>21288.691563585453</v>
      </c>
      <c r="G860">
        <f ca="1">D860-Krishna!$AD$3</f>
        <v>-165.87101668039941</v>
      </c>
      <c r="H860">
        <f ca="1">E860-Krishna!$AE$3</f>
        <v>-2916.1207915455852</v>
      </c>
      <c r="I860">
        <f ca="1">F860-Krishna!$AF$3</f>
        <v>-6300.944800050911</v>
      </c>
      <c r="J860">
        <f t="shared" ca="1" si="91"/>
        <v>-1559.5229524075403</v>
      </c>
    </row>
    <row r="861" spans="1:10">
      <c r="A861">
        <v>856</v>
      </c>
      <c r="B861">
        <f t="shared" ca="1" si="86"/>
        <v>0.15430566005905699</v>
      </c>
      <c r="C861" s="40">
        <f t="shared" ca="1" si="87"/>
        <v>0.81</v>
      </c>
      <c r="D861">
        <f t="shared" ca="1" si="88"/>
        <v>6433.1017216730497</v>
      </c>
      <c r="E861">
        <f t="shared" ca="1" si="89"/>
        <v>9113.4684914206646</v>
      </c>
      <c r="F861">
        <f t="shared" ca="1" si="90"/>
        <v>15066.234690982861</v>
      </c>
      <c r="G861">
        <f ca="1">D861-Krishna!$AD$3</f>
        <v>-276.53464196331424</v>
      </c>
      <c r="H861">
        <f ca="1">E861-Krishna!$AE$3</f>
        <v>-1905.9405994884255</v>
      </c>
      <c r="I861">
        <f ca="1">F861-Krishna!$AF$3</f>
        <v>-12523.401672653503</v>
      </c>
      <c r="J861">
        <f t="shared" ca="1" si="91"/>
        <v>-2680.3667697476149</v>
      </c>
    </row>
    <row r="862" spans="1:10">
      <c r="A862">
        <v>857</v>
      </c>
      <c r="B862">
        <f t="shared" ca="1" si="86"/>
        <v>6.7748275796121638E-2</v>
      </c>
      <c r="C862" s="40">
        <f t="shared" ca="1" si="87"/>
        <v>0.77</v>
      </c>
      <c r="D862">
        <f t="shared" ca="1" si="88"/>
        <v>6153.6710836304446</v>
      </c>
      <c r="E862">
        <f t="shared" ca="1" si="89"/>
        <v>3039.3097627285069</v>
      </c>
      <c r="F862">
        <f t="shared" ca="1" si="90"/>
        <v>10772.743776561838</v>
      </c>
      <c r="G862">
        <f ca="1">D862-Krishna!$AD$3</f>
        <v>-555.96528000591934</v>
      </c>
      <c r="H862">
        <f ca="1">E862-Krishna!$AE$3</f>
        <v>-7980.0993281805831</v>
      </c>
      <c r="I862">
        <f ca="1">F862-Krishna!$AF$3</f>
        <v>-16816.892587074526</v>
      </c>
      <c r="J862">
        <f t="shared" ca="1" si="91"/>
        <v>3114.3613209019377</v>
      </c>
    </row>
    <row r="863" spans="1:10">
      <c r="A863">
        <v>858</v>
      </c>
      <c r="B863">
        <f t="shared" ca="1" si="86"/>
        <v>0.88426796241178085</v>
      </c>
      <c r="C863" s="40">
        <f t="shared" ca="1" si="87"/>
        <v>0.95</v>
      </c>
      <c r="D863">
        <f t="shared" ca="1" si="88"/>
        <v>7344.2340940922659</v>
      </c>
      <c r="E863">
        <f t="shared" ca="1" si="89"/>
        <v>12896.744376855755</v>
      </c>
      <c r="F863">
        <f t="shared" ca="1" si="90"/>
        <v>31223.363467376577</v>
      </c>
      <c r="G863">
        <f ca="1">D863-Krishna!$AD$3</f>
        <v>634.59773045590191</v>
      </c>
      <c r="H863">
        <f ca="1">E863-Krishna!$AE$3</f>
        <v>1877.335285946665</v>
      </c>
      <c r="I863">
        <f ca="1">F863-Krishna!$AF$3</f>
        <v>3633.7271037402134</v>
      </c>
      <c r="J863">
        <f t="shared" ca="1" si="91"/>
        <v>-5552.5102827634892</v>
      </c>
    </row>
    <row r="864" spans="1:10">
      <c r="A864">
        <v>859</v>
      </c>
      <c r="B864">
        <f t="shared" ca="1" si="86"/>
        <v>0.80536927994704688</v>
      </c>
      <c r="C864" s="40">
        <f t="shared" ca="1" si="87"/>
        <v>0.94</v>
      </c>
      <c r="D864">
        <f t="shared" ca="1" si="88"/>
        <v>7207.0777444240966</v>
      </c>
      <c r="E864">
        <f t="shared" ca="1" si="89"/>
        <v>11030.318061456368</v>
      </c>
      <c r="F864">
        <f t="shared" ca="1" si="90"/>
        <v>36405.226691272648</v>
      </c>
      <c r="G864">
        <f ca="1">D864-Krishna!$AD$3</f>
        <v>497.44138078773267</v>
      </c>
      <c r="H864">
        <f ca="1">E864-Krishna!$AE$3</f>
        <v>10.908970547277931</v>
      </c>
      <c r="I864">
        <f ca="1">F864-Krishna!$AF$3</f>
        <v>8815.5903276362842</v>
      </c>
      <c r="J864">
        <f t="shared" ca="1" si="91"/>
        <v>-3823.2403170322714</v>
      </c>
    </row>
    <row r="865" spans="1:10">
      <c r="A865">
        <v>860</v>
      </c>
      <c r="B865">
        <f t="shared" ca="1" si="86"/>
        <v>0.47781198126962443</v>
      </c>
      <c r="C865" s="40">
        <f t="shared" ca="1" si="87"/>
        <v>0.91</v>
      </c>
      <c r="D865">
        <f t="shared" ca="1" si="88"/>
        <v>6430.7316442625288</v>
      </c>
      <c r="E865">
        <f t="shared" ca="1" si="89"/>
        <v>10952.750071223443</v>
      </c>
      <c r="F865">
        <f t="shared" ca="1" si="90"/>
        <v>32606.06051061289</v>
      </c>
      <c r="G865">
        <f ca="1">D865-Krishna!$AD$3</f>
        <v>-278.90471937383518</v>
      </c>
      <c r="H865">
        <f ca="1">E865-Krishna!$AE$3</f>
        <v>-66.659019685646854</v>
      </c>
      <c r="I865">
        <f ca="1">F865-Krishna!$AF$3</f>
        <v>5016.4241469765257</v>
      </c>
      <c r="J865">
        <f t="shared" ca="1" si="91"/>
        <v>-4522.0184269609144</v>
      </c>
    </row>
    <row r="866" spans="1:10">
      <c r="A866">
        <v>861</v>
      </c>
      <c r="B866">
        <f t="shared" ca="1" si="86"/>
        <v>0.19576826230711231</v>
      </c>
      <c r="C866" s="40">
        <f t="shared" ca="1" si="87"/>
        <v>0.87</v>
      </c>
      <c r="D866">
        <f t="shared" ca="1" si="88"/>
        <v>7878.0426920402388</v>
      </c>
      <c r="E866">
        <f t="shared" ca="1" si="89"/>
        <v>12340.847322461448</v>
      </c>
      <c r="F866">
        <f t="shared" ca="1" si="90"/>
        <v>23655.710453900905</v>
      </c>
      <c r="G866">
        <f ca="1">D866-Krishna!$AD$3</f>
        <v>1168.4063284038748</v>
      </c>
      <c r="H866">
        <f ca="1">E866-Krishna!$AE$3</f>
        <v>1321.438231552358</v>
      </c>
      <c r="I866">
        <f ca="1">F866-Krishna!$AF$3</f>
        <v>-3933.9259097354588</v>
      </c>
      <c r="J866">
        <f t="shared" ca="1" si="91"/>
        <v>-4462.8046304212094</v>
      </c>
    </row>
    <row r="867" spans="1:10">
      <c r="A867">
        <v>862</v>
      </c>
      <c r="B867">
        <f t="shared" ca="1" si="86"/>
        <v>0.64792614897216472</v>
      </c>
      <c r="C867" s="40">
        <f t="shared" ca="1" si="87"/>
        <v>0.94</v>
      </c>
      <c r="D867">
        <f t="shared" ca="1" si="88"/>
        <v>6942.8506051978093</v>
      </c>
      <c r="E867">
        <f t="shared" ca="1" si="89"/>
        <v>10131.049206830081</v>
      </c>
      <c r="F867">
        <f t="shared" ca="1" si="90"/>
        <v>30643.592233039544</v>
      </c>
      <c r="G867">
        <f ca="1">D867-Krishna!$AD$3</f>
        <v>233.21424156144531</v>
      </c>
      <c r="H867">
        <f ca="1">E867-Krishna!$AE$3</f>
        <v>-888.35988407900913</v>
      </c>
      <c r="I867">
        <f ca="1">F867-Krishna!$AF$3</f>
        <v>3053.9558694031803</v>
      </c>
      <c r="J867">
        <f t="shared" ca="1" si="91"/>
        <v>-3188.1986016322717</v>
      </c>
    </row>
    <row r="868" spans="1:10">
      <c r="A868">
        <v>863</v>
      </c>
      <c r="B868">
        <f t="shared" ca="1" si="86"/>
        <v>3.5677873679355931E-2</v>
      </c>
      <c r="C868" s="40">
        <f t="shared" ca="1" si="87"/>
        <v>0.74</v>
      </c>
      <c r="D868">
        <f t="shared" ca="1" si="88"/>
        <v>6412.0330252772192</v>
      </c>
      <c r="E868">
        <f t="shared" ca="1" si="89"/>
        <v>4801.6212608952837</v>
      </c>
      <c r="F868">
        <f t="shared" ca="1" si="90"/>
        <v>10489.258648727482</v>
      </c>
      <c r="G868">
        <f ca="1">D868-Krishna!$AD$3</f>
        <v>-297.6033383591448</v>
      </c>
      <c r="H868">
        <f ca="1">E868-Krishna!$AE$3</f>
        <v>-6217.7878300138063</v>
      </c>
      <c r="I868">
        <f ca="1">F868-Krishna!$AF$3</f>
        <v>-17100.377714908882</v>
      </c>
      <c r="J868">
        <f t="shared" ca="1" si="91"/>
        <v>1610.4117643819354</v>
      </c>
    </row>
    <row r="869" spans="1:10">
      <c r="A869">
        <v>864</v>
      </c>
      <c r="B869">
        <f t="shared" ca="1" si="86"/>
        <v>0.59847545672225</v>
      </c>
      <c r="C869" s="40">
        <f t="shared" ca="1" si="87"/>
        <v>0.94</v>
      </c>
      <c r="D869">
        <f t="shared" ca="1" si="88"/>
        <v>8274.1454829426038</v>
      </c>
      <c r="E869">
        <f t="shared" ca="1" si="89"/>
        <v>13078.926035570496</v>
      </c>
      <c r="F869">
        <f t="shared" ca="1" si="90"/>
        <v>31561.918606117772</v>
      </c>
      <c r="G869">
        <f ca="1">D869-Krishna!$AD$3</f>
        <v>1564.5091193062399</v>
      </c>
      <c r="H869">
        <f ca="1">E869-Krishna!$AE$3</f>
        <v>2059.5169446614054</v>
      </c>
      <c r="I869">
        <f ca="1">F869-Krishna!$AF$3</f>
        <v>3972.2822424814076</v>
      </c>
      <c r="J869">
        <f t="shared" ca="1" si="91"/>
        <v>-4804.7805526278917</v>
      </c>
    </row>
    <row r="870" spans="1:10">
      <c r="A870">
        <v>865</v>
      </c>
      <c r="B870">
        <f t="shared" ca="1" si="86"/>
        <v>0.91308423057235688</v>
      </c>
      <c r="C870" s="40">
        <f t="shared" ca="1" si="87"/>
        <v>0.96</v>
      </c>
      <c r="D870">
        <f t="shared" ca="1" si="88"/>
        <v>7773.1556241349299</v>
      </c>
      <c r="E870">
        <f t="shared" ca="1" si="89"/>
        <v>12173.231247888792</v>
      </c>
      <c r="F870">
        <f t="shared" ca="1" si="90"/>
        <v>34731.269647050838</v>
      </c>
      <c r="G870">
        <f ca="1">D870-Krishna!$AD$3</f>
        <v>1063.5192604985659</v>
      </c>
      <c r="H870">
        <f ca="1">E870-Krishna!$AE$3</f>
        <v>1153.8221569797024</v>
      </c>
      <c r="I870">
        <f ca="1">F870-Krishna!$AF$3</f>
        <v>7141.6332834144741</v>
      </c>
      <c r="J870">
        <f t="shared" ca="1" si="91"/>
        <v>-4400.0756237538626</v>
      </c>
    </row>
    <row r="871" spans="1:10">
      <c r="A871">
        <v>866</v>
      </c>
      <c r="B871">
        <f t="shared" ca="1" si="86"/>
        <v>0.62610125301282793</v>
      </c>
      <c r="C871" s="40">
        <f t="shared" ca="1" si="87"/>
        <v>0.94</v>
      </c>
      <c r="D871">
        <f t="shared" ca="1" si="88"/>
        <v>5209.6494933150261</v>
      </c>
      <c r="E871">
        <f t="shared" ca="1" si="89"/>
        <v>14773.838370486679</v>
      </c>
      <c r="F871">
        <f t="shared" ca="1" si="90"/>
        <v>40834.953445357423</v>
      </c>
      <c r="G871">
        <f ca="1">D871-Krishna!$AD$3</f>
        <v>-1499.9868703213378</v>
      </c>
      <c r="H871">
        <f ca="1">E871-Krishna!$AE$3</f>
        <v>3754.4292795775891</v>
      </c>
      <c r="I871">
        <f ca="1">F871-Krishna!$AF$3</f>
        <v>13245.317081721059</v>
      </c>
      <c r="J871">
        <f t="shared" ca="1" si="91"/>
        <v>-9564.1888771716531</v>
      </c>
    </row>
    <row r="872" spans="1:10">
      <c r="A872">
        <v>867</v>
      </c>
      <c r="B872">
        <f t="shared" ca="1" si="86"/>
        <v>0.25714691957569347</v>
      </c>
      <c r="C872" s="40">
        <f t="shared" ca="1" si="87"/>
        <v>0.89</v>
      </c>
      <c r="D872">
        <f t="shared" ca="1" si="88"/>
        <v>7633.1868035250709</v>
      </c>
      <c r="E872">
        <f t="shared" ca="1" si="89"/>
        <v>13819.854215844151</v>
      </c>
      <c r="F872">
        <f t="shared" ca="1" si="90"/>
        <v>18686.565641862886</v>
      </c>
      <c r="G872">
        <f ca="1">D872-Krishna!$AD$3</f>
        <v>923.55043988870693</v>
      </c>
      <c r="H872">
        <f ca="1">E872-Krishna!$AE$3</f>
        <v>2800.4451249350604</v>
      </c>
      <c r="I872">
        <f ca="1">F872-Krishna!$AF$3</f>
        <v>-8903.070721773478</v>
      </c>
      <c r="J872">
        <f t="shared" ca="1" si="91"/>
        <v>-6186.6674123190796</v>
      </c>
    </row>
    <row r="873" spans="1:10">
      <c r="A873">
        <v>868</v>
      </c>
      <c r="B873">
        <f t="shared" ca="1" si="86"/>
        <v>0.85722903475598067</v>
      </c>
      <c r="C873" s="40">
        <f t="shared" ca="1" si="87"/>
        <v>0.95</v>
      </c>
      <c r="D873">
        <f t="shared" ca="1" si="88"/>
        <v>7200.3349470200901</v>
      </c>
      <c r="E873">
        <f t="shared" ca="1" si="89"/>
        <v>13913.40030511473</v>
      </c>
      <c r="F873">
        <f t="shared" ca="1" si="90"/>
        <v>31188.865086970432</v>
      </c>
      <c r="G873">
        <f ca="1">D873-Krishna!$AD$3</f>
        <v>490.69858338372615</v>
      </c>
      <c r="H873">
        <f ca="1">E873-Krishna!$AE$3</f>
        <v>2893.9912142056401</v>
      </c>
      <c r="I873">
        <f ca="1">F873-Krishna!$AF$3</f>
        <v>3599.2287233340685</v>
      </c>
      <c r="J873">
        <f t="shared" ca="1" si="91"/>
        <v>-6713.06535809464</v>
      </c>
    </row>
    <row r="874" spans="1:10">
      <c r="A874">
        <v>869</v>
      </c>
      <c r="B874">
        <f t="shared" ca="1" si="86"/>
        <v>0.7333477992240558</v>
      </c>
      <c r="C874" s="40">
        <f t="shared" ca="1" si="87"/>
        <v>0.94</v>
      </c>
      <c r="D874">
        <f t="shared" ca="1" si="88"/>
        <v>6195.501431612025</v>
      </c>
      <c r="E874">
        <f t="shared" ca="1" si="89"/>
        <v>12688.051511159041</v>
      </c>
      <c r="F874">
        <f t="shared" ca="1" si="90"/>
        <v>33810.10369233237</v>
      </c>
      <c r="G874">
        <f ca="1">D874-Krishna!$AD$3</f>
        <v>-514.13493202433892</v>
      </c>
      <c r="H874">
        <f ca="1">E874-Krishna!$AE$3</f>
        <v>1668.6424202499511</v>
      </c>
      <c r="I874">
        <f ca="1">F874-Krishna!$AF$3</f>
        <v>6220.467328696006</v>
      </c>
      <c r="J874">
        <f t="shared" ca="1" si="91"/>
        <v>-6492.5500795470161</v>
      </c>
    </row>
    <row r="875" spans="1:10">
      <c r="A875">
        <v>870</v>
      </c>
      <c r="B875">
        <f t="shared" ca="1" si="86"/>
        <v>0.81200812700223646</v>
      </c>
      <c r="C875" s="40">
        <f t="shared" ca="1" si="87"/>
        <v>0.94</v>
      </c>
      <c r="D875">
        <f t="shared" ca="1" si="88"/>
        <v>6804.2099381079779</v>
      </c>
      <c r="E875">
        <f t="shared" ca="1" si="89"/>
        <v>12601.425091028321</v>
      </c>
      <c r="F875">
        <f t="shared" ca="1" si="90"/>
        <v>36261.433194962898</v>
      </c>
      <c r="G875">
        <f ca="1">D875-Krishna!$AD$3</f>
        <v>94.573574471613938</v>
      </c>
      <c r="H875">
        <f ca="1">E875-Krishna!$AE$3</f>
        <v>1582.0160001192307</v>
      </c>
      <c r="I875">
        <f ca="1">F875-Krishna!$AF$3</f>
        <v>8671.7968313265337</v>
      </c>
      <c r="J875">
        <f t="shared" ca="1" si="91"/>
        <v>-5797.2151529203429</v>
      </c>
    </row>
    <row r="876" spans="1:10">
      <c r="A876">
        <v>871</v>
      </c>
      <c r="B876">
        <f t="shared" ca="1" si="86"/>
        <v>0.30889055904417084</v>
      </c>
      <c r="C876" s="40">
        <f t="shared" ca="1" si="87"/>
        <v>0.89</v>
      </c>
      <c r="D876">
        <f t="shared" ca="1" si="88"/>
        <v>6455.0532300224804</v>
      </c>
      <c r="E876">
        <f t="shared" ca="1" si="89"/>
        <v>10548.489475936542</v>
      </c>
      <c r="F876">
        <f t="shared" ca="1" si="90"/>
        <v>23868.14180057458</v>
      </c>
      <c r="G876">
        <f ca="1">D876-Krishna!$AD$3</f>
        <v>-254.58313361388355</v>
      </c>
      <c r="H876">
        <f ca="1">E876-Krishna!$AE$3</f>
        <v>-470.91961497254852</v>
      </c>
      <c r="I876">
        <f ca="1">F876-Krishna!$AF$3</f>
        <v>-3721.494563061784</v>
      </c>
      <c r="J876">
        <f t="shared" ca="1" si="91"/>
        <v>-4093.4362459140611</v>
      </c>
    </row>
    <row r="877" spans="1:10">
      <c r="A877">
        <v>872</v>
      </c>
      <c r="B877">
        <f t="shared" ca="1" si="86"/>
        <v>2.911022399911023E-2</v>
      </c>
      <c r="C877" s="40">
        <f t="shared" ca="1" si="87"/>
        <v>0.74</v>
      </c>
      <c r="D877">
        <f t="shared" ca="1" si="88"/>
        <v>6804.5087729438328</v>
      </c>
      <c r="E877">
        <f t="shared" ca="1" si="89"/>
        <v>7232.5982212456538</v>
      </c>
      <c r="F877">
        <f t="shared" ca="1" si="90"/>
        <v>10673.347045811071</v>
      </c>
      <c r="G877">
        <f ca="1">D877-Krishna!$AD$3</f>
        <v>94.872409307468843</v>
      </c>
      <c r="H877">
        <f ca="1">E877-Krishna!$AE$3</f>
        <v>-3786.8108696634363</v>
      </c>
      <c r="I877">
        <f ca="1">F877-Krishna!$AF$3</f>
        <v>-16916.289317825293</v>
      </c>
      <c r="J877">
        <f t="shared" ca="1" si="91"/>
        <v>-428.08944830182099</v>
      </c>
    </row>
    <row r="878" spans="1:10">
      <c r="A878">
        <v>873</v>
      </c>
      <c r="B878">
        <f t="shared" ca="1" si="86"/>
        <v>0.16745604147165749</v>
      </c>
      <c r="C878" s="40">
        <f t="shared" ca="1" si="87"/>
        <v>0.81</v>
      </c>
      <c r="D878">
        <f t="shared" ca="1" si="88"/>
        <v>5301.113441940769</v>
      </c>
      <c r="E878">
        <f t="shared" ca="1" si="89"/>
        <v>7251.4660786324985</v>
      </c>
      <c r="F878">
        <f t="shared" ca="1" si="90"/>
        <v>14474.154397740764</v>
      </c>
      <c r="G878">
        <f ca="1">D878-Krishna!$AD$3</f>
        <v>-1408.522921695595</v>
      </c>
      <c r="H878">
        <f ca="1">E878-Krishna!$AE$3</f>
        <v>-3767.9430122765916</v>
      </c>
      <c r="I878">
        <f ca="1">F878-Krishna!$AF$3</f>
        <v>-13115.4819658956</v>
      </c>
      <c r="J878">
        <f t="shared" ca="1" si="91"/>
        <v>-1950.3526366917295</v>
      </c>
    </row>
    <row r="879" spans="1:10">
      <c r="A879">
        <v>874</v>
      </c>
      <c r="B879">
        <f t="shared" ca="1" si="86"/>
        <v>0.16088552756728158</v>
      </c>
      <c r="C879" s="40">
        <f t="shared" ca="1" si="87"/>
        <v>0.81</v>
      </c>
      <c r="D879">
        <f t="shared" ca="1" si="88"/>
        <v>6342.1107843790032</v>
      </c>
      <c r="E879">
        <f t="shared" ca="1" si="89"/>
        <v>463.32820917346817</v>
      </c>
      <c r="F879">
        <f t="shared" ca="1" si="90"/>
        <v>2856.8515905716904</v>
      </c>
      <c r="G879">
        <f ca="1">D879-Krishna!$AD$3</f>
        <v>-367.52557925736073</v>
      </c>
      <c r="H879">
        <f ca="1">E879-Krishna!$AE$3</f>
        <v>-10556.080881735623</v>
      </c>
      <c r="I879">
        <f ca="1">F879-Krishna!$AF$3</f>
        <v>-24732.784773064675</v>
      </c>
      <c r="J879">
        <f t="shared" ca="1" si="91"/>
        <v>5878.7825752055351</v>
      </c>
    </row>
    <row r="880" spans="1:10">
      <c r="A880">
        <v>875</v>
      </c>
      <c r="B880">
        <f t="shared" ca="1" si="86"/>
        <v>0.54867265839033641</v>
      </c>
      <c r="C880" s="40">
        <f t="shared" ca="1" si="87"/>
        <v>0.93</v>
      </c>
      <c r="D880">
        <f t="shared" ca="1" si="88"/>
        <v>7361.8203315087176</v>
      </c>
      <c r="E880">
        <f t="shared" ca="1" si="89"/>
        <v>17238.88463761899</v>
      </c>
      <c r="F880">
        <f t="shared" ca="1" si="90"/>
        <v>42380.4420005625</v>
      </c>
      <c r="G880">
        <f ca="1">D880-Krishna!$AD$3</f>
        <v>652.18396787235361</v>
      </c>
      <c r="H880">
        <f ca="1">E880-Krishna!$AE$3</f>
        <v>6219.4755467099003</v>
      </c>
      <c r="I880">
        <f ca="1">F880-Krishna!$AF$3</f>
        <v>14790.805636926136</v>
      </c>
      <c r="J880">
        <f t="shared" ca="1" si="91"/>
        <v>-9877.0643061102728</v>
      </c>
    </row>
    <row r="881" spans="1:10">
      <c r="A881">
        <v>876</v>
      </c>
      <c r="B881">
        <f t="shared" ca="1" si="86"/>
        <v>0.7581183612755501</v>
      </c>
      <c r="C881" s="40">
        <f t="shared" ca="1" si="87"/>
        <v>0.94</v>
      </c>
      <c r="D881">
        <f t="shared" ca="1" si="88"/>
        <v>7614.1629780727853</v>
      </c>
      <c r="E881">
        <f t="shared" ca="1" si="89"/>
        <v>10656.835716524216</v>
      </c>
      <c r="F881">
        <f t="shared" ca="1" si="90"/>
        <v>40735.479242263122</v>
      </c>
      <c r="G881">
        <f ca="1">D881-Krishna!$AD$3</f>
        <v>904.52661443642137</v>
      </c>
      <c r="H881">
        <f ca="1">E881-Krishna!$AE$3</f>
        <v>-362.57337438487411</v>
      </c>
      <c r="I881">
        <f ca="1">F881-Krishna!$AF$3</f>
        <v>13145.842878626758</v>
      </c>
      <c r="J881">
        <f t="shared" ca="1" si="91"/>
        <v>-3042.6727384514306</v>
      </c>
    </row>
    <row r="882" spans="1:10">
      <c r="A882">
        <v>877</v>
      </c>
      <c r="B882">
        <f t="shared" ca="1" si="86"/>
        <v>0.31294792643062064</v>
      </c>
      <c r="C882" s="40">
        <f t="shared" ca="1" si="87"/>
        <v>0.89</v>
      </c>
      <c r="D882">
        <f t="shared" ca="1" si="88"/>
        <v>7574.6742923320517</v>
      </c>
      <c r="E882">
        <f t="shared" ca="1" si="89"/>
        <v>6258.8525525424257</v>
      </c>
      <c r="F882">
        <f t="shared" ca="1" si="90"/>
        <v>26099.404087737654</v>
      </c>
      <c r="G882">
        <f ca="1">D882-Krishna!$AD$3</f>
        <v>865.0379286956877</v>
      </c>
      <c r="H882">
        <f ca="1">E882-Krishna!$AE$3</f>
        <v>-4760.5565383666644</v>
      </c>
      <c r="I882">
        <f ca="1">F882-Krishna!$AF$3</f>
        <v>-1490.2322758987102</v>
      </c>
      <c r="J882">
        <f t="shared" ca="1" si="91"/>
        <v>1315.821739789626</v>
      </c>
    </row>
    <row r="883" spans="1:10">
      <c r="A883">
        <v>878</v>
      </c>
      <c r="B883">
        <f t="shared" ca="1" si="86"/>
        <v>0.97239725024742873</v>
      </c>
      <c r="C883" s="40">
        <f t="shared" ca="1" si="87"/>
        <v>0.97</v>
      </c>
      <c r="D883">
        <f t="shared" ca="1" si="88"/>
        <v>7326.1429555435698</v>
      </c>
      <c r="E883">
        <f t="shared" ca="1" si="89"/>
        <v>12506.670849244103</v>
      </c>
      <c r="F883">
        <f t="shared" ca="1" si="90"/>
        <v>30136.51508925491</v>
      </c>
      <c r="G883">
        <f ca="1">D883-Krishna!$AD$3</f>
        <v>616.5065919072058</v>
      </c>
      <c r="H883">
        <f ca="1">E883-Krishna!$AE$3</f>
        <v>1487.2617583350129</v>
      </c>
      <c r="I883">
        <f ca="1">F883-Krishna!$AF$3</f>
        <v>2546.878725618546</v>
      </c>
      <c r="J883">
        <f t="shared" ca="1" si="91"/>
        <v>-5180.5278937005332</v>
      </c>
    </row>
    <row r="884" spans="1:10">
      <c r="A884">
        <v>879</v>
      </c>
      <c r="B884">
        <f t="shared" ca="1" si="86"/>
        <v>0.82585855874836189</v>
      </c>
      <c r="C884" s="40">
        <f t="shared" ca="1" si="87"/>
        <v>0.95</v>
      </c>
      <c r="D884">
        <f t="shared" ca="1" si="88"/>
        <v>7921.9820340736669</v>
      </c>
      <c r="E884">
        <f t="shared" ca="1" si="89"/>
        <v>12095.267560663402</v>
      </c>
      <c r="F884">
        <f t="shared" ca="1" si="90"/>
        <v>34862.898857844899</v>
      </c>
      <c r="G884">
        <f ca="1">D884-Krishna!$AD$3</f>
        <v>1212.3456704373029</v>
      </c>
      <c r="H884">
        <f ca="1">E884-Krishna!$AE$3</f>
        <v>1075.858469754312</v>
      </c>
      <c r="I884">
        <f ca="1">F884-Krishna!$AF$3</f>
        <v>7273.2624942085349</v>
      </c>
      <c r="J884">
        <f t="shared" ca="1" si="91"/>
        <v>-4173.2855265897351</v>
      </c>
    </row>
    <row r="885" spans="1:10">
      <c r="A885">
        <v>880</v>
      </c>
      <c r="B885">
        <f t="shared" ca="1" si="86"/>
        <v>0.43906493439597205</v>
      </c>
      <c r="C885" s="40">
        <f t="shared" ca="1" si="87"/>
        <v>0.9</v>
      </c>
      <c r="D885">
        <f t="shared" ca="1" si="88"/>
        <v>6625.9293853800091</v>
      </c>
      <c r="E885">
        <f t="shared" ca="1" si="89"/>
        <v>14008.896305183756</v>
      </c>
      <c r="F885">
        <f t="shared" ca="1" si="90"/>
        <v>22565.65472454979</v>
      </c>
      <c r="G885">
        <f ca="1">D885-Krishna!$AD$3</f>
        <v>-83.706978256354887</v>
      </c>
      <c r="H885">
        <f ca="1">E885-Krishna!$AE$3</f>
        <v>2989.4872142746663</v>
      </c>
      <c r="I885">
        <f ca="1">F885-Krishna!$AF$3</f>
        <v>-5023.9816390865744</v>
      </c>
      <c r="J885">
        <f t="shared" ca="1" si="91"/>
        <v>-7382.9669198037473</v>
      </c>
    </row>
    <row r="886" spans="1:10">
      <c r="A886">
        <v>881</v>
      </c>
      <c r="B886">
        <f t="shared" ca="1" si="86"/>
        <v>0.55271208513778147</v>
      </c>
      <c r="C886" s="40">
        <f t="shared" ca="1" si="87"/>
        <v>0.93</v>
      </c>
      <c r="D886">
        <f t="shared" ca="1" si="88"/>
        <v>6543.8837037141147</v>
      </c>
      <c r="E886">
        <f t="shared" ca="1" si="89"/>
        <v>13680.195065674006</v>
      </c>
      <c r="F886">
        <f t="shared" ca="1" si="90"/>
        <v>24060.733429628148</v>
      </c>
      <c r="G886">
        <f ca="1">D886-Krishna!$AD$3</f>
        <v>-165.75265992224922</v>
      </c>
      <c r="H886">
        <f ca="1">E886-Krishna!$AE$3</f>
        <v>2660.7859747649163</v>
      </c>
      <c r="I886">
        <f ca="1">F886-Krishna!$AF$3</f>
        <v>-3528.9029340082161</v>
      </c>
      <c r="J886">
        <f t="shared" ca="1" si="91"/>
        <v>-7136.3113619598917</v>
      </c>
    </row>
    <row r="887" spans="1:10">
      <c r="A887">
        <v>882</v>
      </c>
      <c r="B887">
        <f t="shared" ca="1" si="86"/>
        <v>0.40051262369929064</v>
      </c>
      <c r="C887" s="40">
        <f t="shared" ca="1" si="87"/>
        <v>0.9</v>
      </c>
      <c r="D887">
        <f t="shared" ca="1" si="88"/>
        <v>6380.6841296942312</v>
      </c>
      <c r="E887">
        <f t="shared" ca="1" si="89"/>
        <v>15235.644127438638</v>
      </c>
      <c r="F887">
        <f t="shared" ca="1" si="90"/>
        <v>28743.90396426712</v>
      </c>
      <c r="G887">
        <f ca="1">D887-Krishna!$AD$3</f>
        <v>-328.95223394213281</v>
      </c>
      <c r="H887">
        <f ca="1">E887-Krishna!$AE$3</f>
        <v>4216.2350365295479</v>
      </c>
      <c r="I887">
        <f ca="1">F887-Krishna!$AF$3</f>
        <v>1154.2676006307556</v>
      </c>
      <c r="J887">
        <f t="shared" ca="1" si="91"/>
        <v>-8854.9599977444068</v>
      </c>
    </row>
    <row r="888" spans="1:10">
      <c r="A888">
        <v>883</v>
      </c>
      <c r="B888">
        <f t="shared" ca="1" si="86"/>
        <v>0.28142810141062158</v>
      </c>
      <c r="C888" s="40">
        <f t="shared" ca="1" si="87"/>
        <v>0.89</v>
      </c>
      <c r="D888">
        <f t="shared" ca="1" si="88"/>
        <v>6762.7257245990086</v>
      </c>
      <c r="E888">
        <f t="shared" ca="1" si="89"/>
        <v>12583.080536373211</v>
      </c>
      <c r="F888">
        <f t="shared" ca="1" si="90"/>
        <v>24905.77988744697</v>
      </c>
      <c r="G888">
        <f ca="1">D888-Krishna!$AD$3</f>
        <v>53.089360962644605</v>
      </c>
      <c r="H888">
        <f ca="1">E888-Krishna!$AE$3</f>
        <v>1563.6714454641206</v>
      </c>
      <c r="I888">
        <f ca="1">F888-Krishna!$AF$3</f>
        <v>-2683.856476189394</v>
      </c>
      <c r="J888">
        <f t="shared" ca="1" si="91"/>
        <v>-5820.3548117742021</v>
      </c>
    </row>
    <row r="889" spans="1:10">
      <c r="A889">
        <v>884</v>
      </c>
      <c r="B889">
        <f t="shared" ca="1" si="86"/>
        <v>0.1815330722467704</v>
      </c>
      <c r="C889" s="40">
        <f t="shared" ca="1" si="87"/>
        <v>0.81</v>
      </c>
      <c r="D889">
        <f t="shared" ca="1" si="88"/>
        <v>5875.0018880843572</v>
      </c>
      <c r="E889">
        <f t="shared" ca="1" si="89"/>
        <v>7278.1135417998858</v>
      </c>
      <c r="F889">
        <f t="shared" ca="1" si="90"/>
        <v>20401.456529482668</v>
      </c>
      <c r="G889">
        <f ca="1">D889-Krishna!$AD$3</f>
        <v>-834.63447555200673</v>
      </c>
      <c r="H889">
        <f ca="1">E889-Krishna!$AE$3</f>
        <v>-3741.2955491092043</v>
      </c>
      <c r="I889">
        <f ca="1">F889-Krishna!$AF$3</f>
        <v>-7188.179834153696</v>
      </c>
      <c r="J889">
        <f t="shared" ca="1" si="91"/>
        <v>-1403.1116537155285</v>
      </c>
    </row>
    <row r="890" spans="1:10">
      <c r="A890">
        <v>885</v>
      </c>
      <c r="B890">
        <f t="shared" ca="1" si="86"/>
        <v>0.33920512947473247</v>
      </c>
      <c r="C890" s="40">
        <f t="shared" ca="1" si="87"/>
        <v>0.9</v>
      </c>
      <c r="D890">
        <f t="shared" ca="1" si="88"/>
        <v>6676.3902261815165</v>
      </c>
      <c r="E890">
        <f t="shared" ca="1" si="89"/>
        <v>11973.092014906622</v>
      </c>
      <c r="F890">
        <f t="shared" ca="1" si="90"/>
        <v>28417.509069263768</v>
      </c>
      <c r="G890">
        <f ca="1">D890-Krishna!$AD$3</f>
        <v>-33.246137454847485</v>
      </c>
      <c r="H890">
        <f ca="1">E890-Krishna!$AE$3</f>
        <v>953.68292399753227</v>
      </c>
      <c r="I890">
        <f ca="1">F890-Krishna!$AF$3</f>
        <v>827.87270562740377</v>
      </c>
      <c r="J890">
        <f t="shared" ca="1" si="91"/>
        <v>-5296.7017887251059</v>
      </c>
    </row>
    <row r="891" spans="1:10">
      <c r="A891">
        <v>886</v>
      </c>
      <c r="B891">
        <f t="shared" ca="1" si="86"/>
        <v>0.79625144078339538</v>
      </c>
      <c r="C891" s="40">
        <f t="shared" ca="1" si="87"/>
        <v>0.94</v>
      </c>
      <c r="D891">
        <f t="shared" ca="1" si="88"/>
        <v>5785.8794418899979</v>
      </c>
      <c r="E891">
        <f t="shared" ca="1" si="89"/>
        <v>14298.904223532856</v>
      </c>
      <c r="F891">
        <f t="shared" ca="1" si="90"/>
        <v>35542.912661975395</v>
      </c>
      <c r="G891">
        <f ca="1">D891-Krishna!$AD$3</f>
        <v>-923.75692174636606</v>
      </c>
      <c r="H891">
        <f ca="1">E891-Krishna!$AE$3</f>
        <v>3279.495132623766</v>
      </c>
      <c r="I891">
        <f ca="1">F891-Krishna!$AF$3</f>
        <v>7953.2762983390312</v>
      </c>
      <c r="J891">
        <f t="shared" ca="1" si="91"/>
        <v>-8513.0247816428582</v>
      </c>
    </row>
    <row r="892" spans="1:10">
      <c r="A892">
        <v>887</v>
      </c>
      <c r="B892">
        <f t="shared" ca="1" si="86"/>
        <v>2.9369544148294735E-2</v>
      </c>
      <c r="C892" s="40">
        <f t="shared" ca="1" si="87"/>
        <v>0.74</v>
      </c>
      <c r="D892">
        <f t="shared" ca="1" si="88"/>
        <v>4907.9713417064695</v>
      </c>
      <c r="E892">
        <f t="shared" ca="1" si="89"/>
        <v>3862.9056645946303</v>
      </c>
      <c r="F892">
        <f t="shared" ca="1" si="90"/>
        <v>13484.415822994599</v>
      </c>
      <c r="G892">
        <f ca="1">D892-Krishna!$AD$3</f>
        <v>-1801.6650219298945</v>
      </c>
      <c r="H892">
        <f ca="1">E892-Krishna!$AE$3</f>
        <v>-7156.5034263144598</v>
      </c>
      <c r="I892">
        <f ca="1">F892-Krishna!$AF$3</f>
        <v>-14105.220540641765</v>
      </c>
      <c r="J892">
        <f t="shared" ca="1" si="91"/>
        <v>1045.0656771118392</v>
      </c>
    </row>
    <row r="893" spans="1:10">
      <c r="A893">
        <v>888</v>
      </c>
      <c r="B893">
        <f t="shared" ca="1" si="86"/>
        <v>0.95787371651378717</v>
      </c>
      <c r="C893" s="40">
        <f t="shared" ca="1" si="87"/>
        <v>0.97</v>
      </c>
      <c r="D893">
        <f t="shared" ca="1" si="88"/>
        <v>7561.8756751570281</v>
      </c>
      <c r="E893">
        <f t="shared" ca="1" si="89"/>
        <v>9829.360204862598</v>
      </c>
      <c r="F893">
        <f t="shared" ca="1" si="90"/>
        <v>36599.675469769019</v>
      </c>
      <c r="G893">
        <f ca="1">D893-Krishna!$AD$3</f>
        <v>852.23931152066416</v>
      </c>
      <c r="H893">
        <f ca="1">E893-Krishna!$AE$3</f>
        <v>-1190.048886046492</v>
      </c>
      <c r="I893">
        <f ca="1">F893-Krishna!$AF$3</f>
        <v>9010.0391061326554</v>
      </c>
      <c r="J893">
        <f t="shared" ca="1" si="91"/>
        <v>-2267.4845297055699</v>
      </c>
    </row>
    <row r="894" spans="1:10">
      <c r="A894">
        <v>889</v>
      </c>
      <c r="B894">
        <f t="shared" ca="1" si="86"/>
        <v>0.25315417177278665</v>
      </c>
      <c r="C894" s="40">
        <f t="shared" ca="1" si="87"/>
        <v>0.89</v>
      </c>
      <c r="D894">
        <f t="shared" ca="1" si="88"/>
        <v>6164.7037429570346</v>
      </c>
      <c r="E894">
        <f t="shared" ca="1" si="89"/>
        <v>9769.7350104581128</v>
      </c>
      <c r="F894">
        <f t="shared" ca="1" si="90"/>
        <v>27562.507872767877</v>
      </c>
      <c r="G894">
        <f ca="1">D894-Krishna!$AD$3</f>
        <v>-544.93262067932937</v>
      </c>
      <c r="H894">
        <f ca="1">E894-Krishna!$AE$3</f>
        <v>-1249.6740804509773</v>
      </c>
      <c r="I894">
        <f ca="1">F894-Krishna!$AF$3</f>
        <v>-27.128490868486551</v>
      </c>
      <c r="J894">
        <f t="shared" ca="1" si="91"/>
        <v>-3605.0312675010782</v>
      </c>
    </row>
    <row r="895" spans="1:10">
      <c r="A895">
        <v>890</v>
      </c>
      <c r="B895">
        <f t="shared" ca="1" si="86"/>
        <v>0.34974247890809596</v>
      </c>
      <c r="C895" s="40">
        <f t="shared" ca="1" si="87"/>
        <v>0.9</v>
      </c>
      <c r="D895">
        <f t="shared" ca="1" si="88"/>
        <v>6273.976025171035</v>
      </c>
      <c r="E895">
        <f t="shared" ca="1" si="89"/>
        <v>7569.9694334903925</v>
      </c>
      <c r="F895">
        <f t="shared" ca="1" si="90"/>
        <v>23275.830225106944</v>
      </c>
      <c r="G895">
        <f ca="1">D895-Krishna!$AD$3</f>
        <v>-435.660338465329</v>
      </c>
      <c r="H895">
        <f ca="1">E895-Krishna!$AE$3</f>
        <v>-3449.4396574186976</v>
      </c>
      <c r="I895">
        <f ca="1">F895-Krishna!$AF$3</f>
        <v>-4313.8061385294204</v>
      </c>
      <c r="J895">
        <f t="shared" ca="1" si="91"/>
        <v>-1295.9934083193575</v>
      </c>
    </row>
    <row r="896" spans="1:10">
      <c r="A896">
        <v>891</v>
      </c>
      <c r="B896">
        <f t="shared" ca="1" si="86"/>
        <v>0.71828365514237169</v>
      </c>
      <c r="C896" s="40">
        <f t="shared" ca="1" si="87"/>
        <v>0.94</v>
      </c>
      <c r="D896">
        <f t="shared" ca="1" si="88"/>
        <v>6564.0591060140432</v>
      </c>
      <c r="E896">
        <f t="shared" ca="1" si="89"/>
        <v>10045.845987726932</v>
      </c>
      <c r="F896">
        <f t="shared" ca="1" si="90"/>
        <v>37019.104544001035</v>
      </c>
      <c r="G896">
        <f ca="1">D896-Krishna!$AD$3</f>
        <v>-145.57725762232076</v>
      </c>
      <c r="H896">
        <f ca="1">E896-Krishna!$AE$3</f>
        <v>-973.56310318215765</v>
      </c>
      <c r="I896">
        <f ca="1">F896-Krishna!$AF$3</f>
        <v>9429.4681803646708</v>
      </c>
      <c r="J896">
        <f t="shared" ca="1" si="91"/>
        <v>-3481.7868817128892</v>
      </c>
    </row>
    <row r="897" spans="1:10">
      <c r="A897">
        <v>892</v>
      </c>
      <c r="B897">
        <f t="shared" ca="1" si="86"/>
        <v>0.2351264427004236</v>
      </c>
      <c r="C897" s="40">
        <f t="shared" ca="1" si="87"/>
        <v>0.89</v>
      </c>
      <c r="D897">
        <f t="shared" ca="1" si="88"/>
        <v>6253.2245057741684</v>
      </c>
      <c r="E897">
        <f t="shared" ca="1" si="89"/>
        <v>12210.57509036177</v>
      </c>
      <c r="F897">
        <f t="shared" ca="1" si="90"/>
        <v>31047.254716835901</v>
      </c>
      <c r="G897">
        <f ca="1">D897-Krishna!$AD$3</f>
        <v>-456.41185786219557</v>
      </c>
      <c r="H897">
        <f ca="1">E897-Krishna!$AE$3</f>
        <v>1191.1659994526799</v>
      </c>
      <c r="I897">
        <f ca="1">F897-Krishna!$AF$3</f>
        <v>3457.6183531995375</v>
      </c>
      <c r="J897">
        <f t="shared" ca="1" si="91"/>
        <v>-5957.3505845876016</v>
      </c>
    </row>
    <row r="898" spans="1:10">
      <c r="A898">
        <v>893</v>
      </c>
      <c r="B898">
        <f t="shared" ca="1" si="86"/>
        <v>0.69805062952490493</v>
      </c>
      <c r="C898" s="40">
        <f t="shared" ca="1" si="87"/>
        <v>0.94</v>
      </c>
      <c r="D898">
        <f t="shared" ca="1" si="88"/>
        <v>7492.0179530286841</v>
      </c>
      <c r="E898">
        <f t="shared" ca="1" si="89"/>
        <v>11247.906978615971</v>
      </c>
      <c r="F898">
        <f t="shared" ca="1" si="90"/>
        <v>32822.973053064656</v>
      </c>
      <c r="G898">
        <f ca="1">D898-Krishna!$AD$3</f>
        <v>782.38158939232017</v>
      </c>
      <c r="H898">
        <f ca="1">E898-Krishna!$AE$3</f>
        <v>228.49788770688065</v>
      </c>
      <c r="I898">
        <f ca="1">F898-Krishna!$AF$3</f>
        <v>5233.3366894282917</v>
      </c>
      <c r="J898">
        <f t="shared" ca="1" si="91"/>
        <v>-3755.8890255872866</v>
      </c>
    </row>
    <row r="899" spans="1:10">
      <c r="A899">
        <v>894</v>
      </c>
      <c r="B899">
        <f t="shared" ca="1" si="86"/>
        <v>0.60673645577903446</v>
      </c>
      <c r="C899" s="40">
        <f t="shared" ca="1" si="87"/>
        <v>0.94</v>
      </c>
      <c r="D899">
        <f t="shared" ca="1" si="88"/>
        <v>5953.3156123015442</v>
      </c>
      <c r="E899">
        <f t="shared" ca="1" si="89"/>
        <v>15111.046929837263</v>
      </c>
      <c r="F899">
        <f t="shared" ca="1" si="90"/>
        <v>33907.994849012968</v>
      </c>
      <c r="G899">
        <f ca="1">D899-Krishna!$AD$3</f>
        <v>-756.32075133481976</v>
      </c>
      <c r="H899">
        <f ca="1">E899-Krishna!$AE$3</f>
        <v>4091.6378389281726</v>
      </c>
      <c r="I899">
        <f ca="1">F899-Krishna!$AF$3</f>
        <v>6318.3584853766042</v>
      </c>
      <c r="J899">
        <f t="shared" ca="1" si="91"/>
        <v>-9157.7313175357194</v>
      </c>
    </row>
    <row r="900" spans="1:10">
      <c r="A900">
        <v>895</v>
      </c>
      <c r="B900">
        <f t="shared" ca="1" si="86"/>
        <v>0.93019159610923796</v>
      </c>
      <c r="C900" s="40">
        <f t="shared" ca="1" si="87"/>
        <v>0.96</v>
      </c>
      <c r="D900">
        <f t="shared" ca="1" si="88"/>
        <v>7007.2065200145007</v>
      </c>
      <c r="E900">
        <f t="shared" ca="1" si="89"/>
        <v>15128.590111723679</v>
      </c>
      <c r="F900">
        <f t="shared" ca="1" si="90"/>
        <v>36228.507497035935</v>
      </c>
      <c r="G900">
        <f ca="1">D900-Krishna!$AD$3</f>
        <v>297.57015637813674</v>
      </c>
      <c r="H900">
        <f ca="1">E900-Krishna!$AE$3</f>
        <v>4109.1810208145889</v>
      </c>
      <c r="I900">
        <f ca="1">F900-Krishna!$AF$3</f>
        <v>8638.8711333995707</v>
      </c>
      <c r="J900">
        <f t="shared" ca="1" si="91"/>
        <v>-8121.3835917091783</v>
      </c>
    </row>
    <row r="901" spans="1:10">
      <c r="A901">
        <v>896</v>
      </c>
      <c r="B901">
        <f t="shared" ca="1" si="86"/>
        <v>0.86885298329855942</v>
      </c>
      <c r="C901" s="40">
        <f t="shared" ca="1" si="87"/>
        <v>0.95</v>
      </c>
      <c r="D901">
        <f t="shared" ca="1" si="88"/>
        <v>6548.9919276916798</v>
      </c>
      <c r="E901">
        <f t="shared" ca="1" si="89"/>
        <v>14650.916566377195</v>
      </c>
      <c r="F901">
        <f t="shared" ca="1" si="90"/>
        <v>24156.106496514047</v>
      </c>
      <c r="G901">
        <f ca="1">D901-Krishna!$AD$3</f>
        <v>-160.64443594468412</v>
      </c>
      <c r="H901">
        <f ca="1">E901-Krishna!$AE$3</f>
        <v>3631.5074754681045</v>
      </c>
      <c r="I901">
        <f ca="1">F901-Krishna!$AF$3</f>
        <v>-3433.5298671223172</v>
      </c>
      <c r="J901">
        <f t="shared" ca="1" si="91"/>
        <v>-8101.9246386855148</v>
      </c>
    </row>
    <row r="902" spans="1:10">
      <c r="A902">
        <v>897</v>
      </c>
      <c r="B902">
        <f t="shared" ca="1" si="86"/>
        <v>0.84505429870749382</v>
      </c>
      <c r="C902" s="40">
        <f t="shared" ca="1" si="87"/>
        <v>0.95</v>
      </c>
      <c r="D902">
        <f t="shared" ca="1" si="88"/>
        <v>6672.322031364276</v>
      </c>
      <c r="E902">
        <f t="shared" ca="1" si="89"/>
        <v>12992.162069460885</v>
      </c>
      <c r="F902">
        <f t="shared" ca="1" si="90"/>
        <v>40174.299987470149</v>
      </c>
      <c r="G902">
        <f ca="1">D902-Krishna!$AD$3</f>
        <v>-37.314332272087995</v>
      </c>
      <c r="H902">
        <f ca="1">E902-Krishna!$AE$3</f>
        <v>1972.7529785517945</v>
      </c>
      <c r="I902">
        <f ca="1">F902-Krishna!$AF$3</f>
        <v>12584.663623833785</v>
      </c>
      <c r="J902">
        <f t="shared" ca="1" si="91"/>
        <v>-6319.8400380966086</v>
      </c>
    </row>
    <row r="903" spans="1:10">
      <c r="A903">
        <v>898</v>
      </c>
      <c r="B903">
        <f t="shared" ref="B903:B966" ca="1" si="92">RAND()</f>
        <v>0.17383493914422643</v>
      </c>
      <c r="C903" s="40">
        <f t="shared" ref="C903:C966" ca="1" si="93">IF(B903&lt;=$B$3, $B$1,
IF(B903&lt;=$C$3, $C$1,
IF(B903&lt;=$D$3, $D$1,
IF(B903&lt;=$E$3, $E$1,
IF(B903&lt;=$F$3, $F$1,
IF(B903&lt;=$G$3, $G$1,
IF(B903&lt;=$H$3, $H$1,
IF(B903&lt;=$I$3, $I$1,
IF(B903&lt;=$J$3, $J$1,
IF(B903&lt;=$K$3, $K$1,
IF(B903&lt;=$L$3, $L$1,
IF(B903&lt;=$M$3, $M$1,
IF(B903&lt;=$N$3, $N$1,
IF(B903&lt;=$O$3, $O$1, "Error"))))))))))))))</f>
        <v>0.81</v>
      </c>
      <c r="D903">
        <f t="shared" ref="D903:D966" ca="1" si="94">$W$2+$V$2*C903+$Y$2*_xlfn.NORM.INV(RAND(),0,1)</f>
        <v>6576.348749402684</v>
      </c>
      <c r="E903">
        <f t="shared" ref="E903:E966" ca="1" si="95">MAX(0,$W$3+$V$3*C903+$Y$3*_xlfn.NORM.INV(RAND(),0,1))</f>
        <v>8525.268250987705</v>
      </c>
      <c r="F903">
        <f t="shared" ref="F903:F966" ca="1" si="96">$W$4+$V$4*C903+$Y$4*_xlfn.NORM.INV(RAND(),0,1)</f>
        <v>16504.735195193225</v>
      </c>
      <c r="G903">
        <f ca="1">D903-Krishna!$AD$3</f>
        <v>-133.28761423367996</v>
      </c>
      <c r="H903">
        <f ca="1">E903-Krishna!$AE$3</f>
        <v>-2494.1408399213851</v>
      </c>
      <c r="I903">
        <f ca="1">F903-Krishna!$AF$3</f>
        <v>-11084.901168443139</v>
      </c>
      <c r="J903">
        <f t="shared" ref="J903:J966" ca="1" si="97">D903-E903</f>
        <v>-1948.919501585021</v>
      </c>
    </row>
    <row r="904" spans="1:10">
      <c r="A904">
        <v>899</v>
      </c>
      <c r="B904">
        <f t="shared" ca="1" si="92"/>
        <v>0.97085661199630635</v>
      </c>
      <c r="C904" s="40">
        <f t="shared" ca="1" si="93"/>
        <v>0.97</v>
      </c>
      <c r="D904">
        <f t="shared" ca="1" si="94"/>
        <v>6731.6568308474225</v>
      </c>
      <c r="E904">
        <f t="shared" ca="1" si="95"/>
        <v>17388.147564719875</v>
      </c>
      <c r="F904">
        <f t="shared" ca="1" si="96"/>
        <v>35200.148335260215</v>
      </c>
      <c r="G904">
        <f ca="1">D904-Krishna!$AD$3</f>
        <v>22.020467211058531</v>
      </c>
      <c r="H904">
        <f ca="1">E904-Krishna!$AE$3</f>
        <v>6368.7384738107849</v>
      </c>
      <c r="I904">
        <f ca="1">F904-Krishna!$AF$3</f>
        <v>7610.5119716238514</v>
      </c>
      <c r="J904">
        <f t="shared" ca="1" si="97"/>
        <v>-10656.490733872452</v>
      </c>
    </row>
    <row r="905" spans="1:10">
      <c r="A905">
        <v>900</v>
      </c>
      <c r="B905">
        <f t="shared" ca="1" si="92"/>
        <v>0.91169493780591127</v>
      </c>
      <c r="C905" s="40">
        <f t="shared" ca="1" si="93"/>
        <v>0.96</v>
      </c>
      <c r="D905">
        <f t="shared" ca="1" si="94"/>
        <v>7651.4283333622907</v>
      </c>
      <c r="E905">
        <f t="shared" ca="1" si="95"/>
        <v>10571.220549600734</v>
      </c>
      <c r="F905">
        <f t="shared" ca="1" si="96"/>
        <v>43913.527360310836</v>
      </c>
      <c r="G905">
        <f ca="1">D905-Krishna!$AD$3</f>
        <v>941.79196972592672</v>
      </c>
      <c r="H905">
        <f ca="1">E905-Krishna!$AE$3</f>
        <v>-448.18854130835643</v>
      </c>
      <c r="I905">
        <f ca="1">F905-Krishna!$AF$3</f>
        <v>16323.890996674472</v>
      </c>
      <c r="J905">
        <f t="shared" ca="1" si="97"/>
        <v>-2919.792216238443</v>
      </c>
    </row>
    <row r="906" spans="1:10">
      <c r="A906">
        <v>901</v>
      </c>
      <c r="B906">
        <f t="shared" ca="1" si="92"/>
        <v>0.21243049738456543</v>
      </c>
      <c r="C906" s="40">
        <f t="shared" ca="1" si="93"/>
        <v>0.87</v>
      </c>
      <c r="D906">
        <f t="shared" ca="1" si="94"/>
        <v>6929.3304631935189</v>
      </c>
      <c r="E906">
        <f t="shared" ca="1" si="95"/>
        <v>9149.365865069014</v>
      </c>
      <c r="F906">
        <f t="shared" ca="1" si="96"/>
        <v>17394.220583286962</v>
      </c>
      <c r="G906">
        <f ca="1">D906-Krishna!$AD$3</f>
        <v>219.69409955715491</v>
      </c>
      <c r="H906">
        <f ca="1">E906-Krishna!$AE$3</f>
        <v>-1870.043225840076</v>
      </c>
      <c r="I906">
        <f ca="1">F906-Krishna!$AF$3</f>
        <v>-10195.415780349402</v>
      </c>
      <c r="J906">
        <f t="shared" ca="1" si="97"/>
        <v>-2220.0354018754952</v>
      </c>
    </row>
    <row r="907" spans="1:10">
      <c r="A907">
        <v>902</v>
      </c>
      <c r="B907">
        <f t="shared" ca="1" si="92"/>
        <v>0.54053533637787787</v>
      </c>
      <c r="C907" s="40">
        <f t="shared" ca="1" si="93"/>
        <v>0.92</v>
      </c>
      <c r="D907">
        <f t="shared" ca="1" si="94"/>
        <v>6702.5129335597976</v>
      </c>
      <c r="E907">
        <f t="shared" ca="1" si="95"/>
        <v>12159.649957694801</v>
      </c>
      <c r="F907">
        <f t="shared" ca="1" si="96"/>
        <v>34347.613781139131</v>
      </c>
      <c r="G907">
        <f ca="1">D907-Krishna!$AD$3</f>
        <v>-7.1234300765663647</v>
      </c>
      <c r="H907">
        <f ca="1">E907-Krishna!$AE$3</f>
        <v>1140.2408667857108</v>
      </c>
      <c r="I907">
        <f ca="1">F907-Krishna!$AF$3</f>
        <v>6757.9774175027669</v>
      </c>
      <c r="J907">
        <f t="shared" ca="1" si="97"/>
        <v>-5457.1370241350032</v>
      </c>
    </row>
    <row r="908" spans="1:10">
      <c r="A908">
        <v>903</v>
      </c>
      <c r="B908">
        <f t="shared" ca="1" si="92"/>
        <v>0.55211538520126024</v>
      </c>
      <c r="C908" s="40">
        <f t="shared" ca="1" si="93"/>
        <v>0.93</v>
      </c>
      <c r="D908">
        <f t="shared" ca="1" si="94"/>
        <v>7028.667414962285</v>
      </c>
      <c r="E908">
        <f t="shared" ca="1" si="95"/>
        <v>14811.636298076884</v>
      </c>
      <c r="F908">
        <f t="shared" ca="1" si="96"/>
        <v>31797.763998405131</v>
      </c>
      <c r="G908">
        <f ca="1">D908-Krishna!$AD$3</f>
        <v>319.031051325921</v>
      </c>
      <c r="H908">
        <f ca="1">E908-Krishna!$AE$3</f>
        <v>3792.2272071677944</v>
      </c>
      <c r="I908">
        <f ca="1">F908-Krishna!$AF$3</f>
        <v>4208.1276347687672</v>
      </c>
      <c r="J908">
        <f t="shared" ca="1" si="97"/>
        <v>-7782.9688831145995</v>
      </c>
    </row>
    <row r="909" spans="1:10">
      <c r="A909">
        <v>904</v>
      </c>
      <c r="B909">
        <f t="shared" ca="1" si="92"/>
        <v>0.63294967455828899</v>
      </c>
      <c r="C909" s="40">
        <f t="shared" ca="1" si="93"/>
        <v>0.94</v>
      </c>
      <c r="D909">
        <f t="shared" ca="1" si="94"/>
        <v>8189.4352517807647</v>
      </c>
      <c r="E909">
        <f t="shared" ca="1" si="95"/>
        <v>12290.060164899649</v>
      </c>
      <c r="F909">
        <f t="shared" ca="1" si="96"/>
        <v>28610.827820092712</v>
      </c>
      <c r="G909">
        <f ca="1">D909-Krishna!$AD$3</f>
        <v>1479.7988881444007</v>
      </c>
      <c r="H909">
        <f ca="1">E909-Krishna!$AE$3</f>
        <v>1270.6510739905589</v>
      </c>
      <c r="I909">
        <f ca="1">F909-Krishna!$AF$3</f>
        <v>1021.1914564563485</v>
      </c>
      <c r="J909">
        <f t="shared" ca="1" si="97"/>
        <v>-4100.6249131188843</v>
      </c>
    </row>
    <row r="910" spans="1:10">
      <c r="A910">
        <v>905</v>
      </c>
      <c r="B910">
        <f t="shared" ca="1" si="92"/>
        <v>0.90255757088962618</v>
      </c>
      <c r="C910" s="40">
        <f t="shared" ca="1" si="93"/>
        <v>0.95</v>
      </c>
      <c r="D910">
        <f t="shared" ca="1" si="94"/>
        <v>6904.9801701290726</v>
      </c>
      <c r="E910">
        <f t="shared" ca="1" si="95"/>
        <v>11166.586551769546</v>
      </c>
      <c r="F910">
        <f t="shared" ca="1" si="96"/>
        <v>46762.924933683251</v>
      </c>
      <c r="G910">
        <f ca="1">D910-Krishna!$AD$3</f>
        <v>195.34380649270861</v>
      </c>
      <c r="H910">
        <f ca="1">E910-Krishna!$AE$3</f>
        <v>147.17746086045554</v>
      </c>
      <c r="I910">
        <f ca="1">F910-Krishna!$AF$3</f>
        <v>19173.288570046887</v>
      </c>
      <c r="J910">
        <f t="shared" ca="1" si="97"/>
        <v>-4261.606381640473</v>
      </c>
    </row>
    <row r="911" spans="1:10">
      <c r="A911">
        <v>906</v>
      </c>
      <c r="B911">
        <f t="shared" ca="1" si="92"/>
        <v>0.96408977099530113</v>
      </c>
      <c r="C911" s="40">
        <f t="shared" ca="1" si="93"/>
        <v>0.97</v>
      </c>
      <c r="D911">
        <f t="shared" ca="1" si="94"/>
        <v>6875.0938833591999</v>
      </c>
      <c r="E911">
        <f t="shared" ca="1" si="95"/>
        <v>12682.64468214006</v>
      </c>
      <c r="F911">
        <f t="shared" ca="1" si="96"/>
        <v>32755.580753953574</v>
      </c>
      <c r="G911">
        <f ca="1">D911-Krishna!$AD$3</f>
        <v>165.45751972283597</v>
      </c>
      <c r="H911">
        <f ca="1">E911-Krishna!$AE$3</f>
        <v>1663.2355912309704</v>
      </c>
      <c r="I911">
        <f ca="1">F911-Krishna!$AF$3</f>
        <v>5165.9443903172105</v>
      </c>
      <c r="J911">
        <f t="shared" ca="1" si="97"/>
        <v>-5807.5507987808605</v>
      </c>
    </row>
    <row r="912" spans="1:10">
      <c r="A912">
        <v>907</v>
      </c>
      <c r="B912">
        <f t="shared" ca="1" si="92"/>
        <v>0.28442286309740028</v>
      </c>
      <c r="C912" s="40">
        <f t="shared" ca="1" si="93"/>
        <v>0.89</v>
      </c>
      <c r="D912">
        <f t="shared" ca="1" si="94"/>
        <v>6145.4335584917117</v>
      </c>
      <c r="E912">
        <f t="shared" ca="1" si="95"/>
        <v>10680.222423830939</v>
      </c>
      <c r="F912">
        <f t="shared" ca="1" si="96"/>
        <v>27815.580427566292</v>
      </c>
      <c r="G912">
        <f ca="1">D912-Krishna!$AD$3</f>
        <v>-564.2028051446523</v>
      </c>
      <c r="H912">
        <f ca="1">E912-Krishna!$AE$3</f>
        <v>-339.186667078151</v>
      </c>
      <c r="I912">
        <f ca="1">F912-Krishna!$AF$3</f>
        <v>225.94406392992823</v>
      </c>
      <c r="J912">
        <f t="shared" ca="1" si="97"/>
        <v>-4534.7888653392274</v>
      </c>
    </row>
    <row r="913" spans="1:10">
      <c r="A913">
        <v>908</v>
      </c>
      <c r="B913">
        <f t="shared" ca="1" si="92"/>
        <v>0.70283203641155778</v>
      </c>
      <c r="C913" s="40">
        <f t="shared" ca="1" si="93"/>
        <v>0.94</v>
      </c>
      <c r="D913">
        <f t="shared" ca="1" si="94"/>
        <v>6033.5262663774693</v>
      </c>
      <c r="E913">
        <f t="shared" ca="1" si="95"/>
        <v>12021.883616756266</v>
      </c>
      <c r="F913">
        <f t="shared" ca="1" si="96"/>
        <v>30495.476800012551</v>
      </c>
      <c r="G913">
        <f ca="1">D913-Krishna!$AD$3</f>
        <v>-676.11009725889471</v>
      </c>
      <c r="H913">
        <f ca="1">E913-Krishna!$AE$3</f>
        <v>1002.4745258471758</v>
      </c>
      <c r="I913">
        <f ca="1">F913-Krishna!$AF$3</f>
        <v>2905.8404363761874</v>
      </c>
      <c r="J913">
        <f t="shared" ca="1" si="97"/>
        <v>-5988.3573503787966</v>
      </c>
    </row>
    <row r="914" spans="1:10">
      <c r="A914">
        <v>909</v>
      </c>
      <c r="B914">
        <f t="shared" ca="1" si="92"/>
        <v>0.99922140883936605</v>
      </c>
      <c r="C914" s="40">
        <f t="shared" ca="1" si="93"/>
        <v>0.97</v>
      </c>
      <c r="D914">
        <f t="shared" ca="1" si="94"/>
        <v>6733.0972555531926</v>
      </c>
      <c r="E914">
        <f t="shared" ca="1" si="95"/>
        <v>12277.072987739652</v>
      </c>
      <c r="F914">
        <f t="shared" ca="1" si="96"/>
        <v>37469.328386598158</v>
      </c>
      <c r="G914">
        <f ca="1">D914-Krishna!$AD$3</f>
        <v>23.460891916828587</v>
      </c>
      <c r="H914">
        <f ca="1">E914-Krishna!$AE$3</f>
        <v>1257.6638968305615</v>
      </c>
      <c r="I914">
        <f ca="1">F914-Krishna!$AF$3</f>
        <v>9879.6920229617936</v>
      </c>
      <c r="J914">
        <f t="shared" ca="1" si="97"/>
        <v>-5543.975732186459</v>
      </c>
    </row>
    <row r="915" spans="1:10">
      <c r="A915">
        <v>910</v>
      </c>
      <c r="B915">
        <f t="shared" ca="1" si="92"/>
        <v>0.35730326290920955</v>
      </c>
      <c r="C915" s="40">
        <f t="shared" ca="1" si="93"/>
        <v>0.9</v>
      </c>
      <c r="D915">
        <f t="shared" ca="1" si="94"/>
        <v>7278.7918326465397</v>
      </c>
      <c r="E915">
        <f t="shared" ca="1" si="95"/>
        <v>10516.522946734241</v>
      </c>
      <c r="F915">
        <f t="shared" ca="1" si="96"/>
        <v>36204.593741454461</v>
      </c>
      <c r="G915">
        <f ca="1">D915-Krishna!$AD$3</f>
        <v>569.15546901017569</v>
      </c>
      <c r="H915">
        <f ca="1">E915-Krishna!$AE$3</f>
        <v>-502.8861441748486</v>
      </c>
      <c r="I915">
        <f ca="1">F915-Krishna!$AF$3</f>
        <v>8614.9573778180966</v>
      </c>
      <c r="J915">
        <f t="shared" ca="1" si="97"/>
        <v>-3237.7311140877018</v>
      </c>
    </row>
    <row r="916" spans="1:10">
      <c r="A916">
        <v>911</v>
      </c>
      <c r="B916">
        <f t="shared" ca="1" si="92"/>
        <v>0.72270787947266946</v>
      </c>
      <c r="C916" s="40">
        <f t="shared" ca="1" si="93"/>
        <v>0.94</v>
      </c>
      <c r="D916">
        <f t="shared" ca="1" si="94"/>
        <v>6897.4165274916331</v>
      </c>
      <c r="E916">
        <f t="shared" ca="1" si="95"/>
        <v>9719.9718273833059</v>
      </c>
      <c r="F916">
        <f t="shared" ca="1" si="96"/>
        <v>32073.31575544205</v>
      </c>
      <c r="G916">
        <f ca="1">D916-Krishna!$AD$3</f>
        <v>187.78016385526917</v>
      </c>
      <c r="H916">
        <f ca="1">E916-Krishna!$AE$3</f>
        <v>-1299.4372635257841</v>
      </c>
      <c r="I916">
        <f ca="1">F916-Krishna!$AF$3</f>
        <v>4483.6793918056865</v>
      </c>
      <c r="J916">
        <f t="shared" ca="1" si="97"/>
        <v>-2822.5552998916728</v>
      </c>
    </row>
    <row r="917" spans="1:10">
      <c r="A917">
        <v>912</v>
      </c>
      <c r="B917">
        <f t="shared" ca="1" si="92"/>
        <v>0.62257531170051927</v>
      </c>
      <c r="C917" s="40">
        <f t="shared" ca="1" si="93"/>
        <v>0.94</v>
      </c>
      <c r="D917">
        <f t="shared" ca="1" si="94"/>
        <v>6264.9932078528291</v>
      </c>
      <c r="E917">
        <f t="shared" ca="1" si="95"/>
        <v>8862.1324924171931</v>
      </c>
      <c r="F917">
        <f t="shared" ca="1" si="96"/>
        <v>22692.257350086991</v>
      </c>
      <c r="G917">
        <f ca="1">D917-Krishna!$AD$3</f>
        <v>-444.64315578353489</v>
      </c>
      <c r="H917">
        <f ca="1">E917-Krishna!$AE$3</f>
        <v>-2157.2765984918969</v>
      </c>
      <c r="I917">
        <f ca="1">F917-Krishna!$AF$3</f>
        <v>-4897.3790135493728</v>
      </c>
      <c r="J917">
        <f t="shared" ca="1" si="97"/>
        <v>-2597.1392845643641</v>
      </c>
    </row>
    <row r="918" spans="1:10">
      <c r="A918">
        <v>913</v>
      </c>
      <c r="B918">
        <f t="shared" ca="1" si="92"/>
        <v>0.53699265029026177</v>
      </c>
      <c r="C918" s="40">
        <f t="shared" ca="1" si="93"/>
        <v>0.92</v>
      </c>
      <c r="D918">
        <f t="shared" ca="1" si="94"/>
        <v>6719.3016702087771</v>
      </c>
      <c r="E918">
        <f t="shared" ca="1" si="95"/>
        <v>11658.705956832278</v>
      </c>
      <c r="F918">
        <f t="shared" ca="1" si="96"/>
        <v>29546.702501824522</v>
      </c>
      <c r="G918">
        <f ca="1">D918-Krishna!$AD$3</f>
        <v>9.6653065724131011</v>
      </c>
      <c r="H918">
        <f ca="1">E918-Krishna!$AE$3</f>
        <v>639.29686592318831</v>
      </c>
      <c r="I918">
        <f ca="1">F918-Krishna!$AF$3</f>
        <v>1957.0661381881582</v>
      </c>
      <c r="J918">
        <f t="shared" ca="1" si="97"/>
        <v>-4939.4042866235013</v>
      </c>
    </row>
    <row r="919" spans="1:10">
      <c r="A919">
        <v>914</v>
      </c>
      <c r="B919">
        <f t="shared" ca="1" si="92"/>
        <v>0.15253601173857423</v>
      </c>
      <c r="C919" s="40">
        <f t="shared" ca="1" si="93"/>
        <v>0.81</v>
      </c>
      <c r="D919">
        <f t="shared" ca="1" si="94"/>
        <v>5574.5552978346896</v>
      </c>
      <c r="E919">
        <f t="shared" ca="1" si="95"/>
        <v>10004.13371293851</v>
      </c>
      <c r="F919">
        <f t="shared" ca="1" si="96"/>
        <v>12708.723709324802</v>
      </c>
      <c r="G919">
        <f ca="1">D919-Krishna!$AD$3</f>
        <v>-1135.0810658016744</v>
      </c>
      <c r="H919">
        <f ca="1">E919-Krishna!$AE$3</f>
        <v>-1015.2753779705799</v>
      </c>
      <c r="I919">
        <f ca="1">F919-Krishna!$AF$3</f>
        <v>-14880.912654311562</v>
      </c>
      <c r="J919">
        <f t="shared" ca="1" si="97"/>
        <v>-4429.5784151038206</v>
      </c>
    </row>
    <row r="920" spans="1:10">
      <c r="A920">
        <v>915</v>
      </c>
      <c r="B920">
        <f t="shared" ca="1" si="92"/>
        <v>0.90402020253250215</v>
      </c>
      <c r="C920" s="40">
        <f t="shared" ca="1" si="93"/>
        <v>0.95</v>
      </c>
      <c r="D920">
        <f t="shared" ca="1" si="94"/>
        <v>7290.9832887609346</v>
      </c>
      <c r="E920">
        <f t="shared" ca="1" si="95"/>
        <v>13034.608617648733</v>
      </c>
      <c r="F920">
        <f t="shared" ca="1" si="96"/>
        <v>27749.806241659273</v>
      </c>
      <c r="G920">
        <f ca="1">D920-Krishna!$AD$3</f>
        <v>581.34692512457059</v>
      </c>
      <c r="H920">
        <f ca="1">E920-Krishna!$AE$3</f>
        <v>2015.1995267396433</v>
      </c>
      <c r="I920">
        <f ca="1">F920-Krishna!$AF$3</f>
        <v>160.16987802290896</v>
      </c>
      <c r="J920">
        <f t="shared" ca="1" si="97"/>
        <v>-5743.6253288877988</v>
      </c>
    </row>
    <row r="921" spans="1:10">
      <c r="A921">
        <v>916</v>
      </c>
      <c r="B921">
        <f t="shared" ca="1" si="92"/>
        <v>0.75764678075680147</v>
      </c>
      <c r="C921" s="40">
        <f t="shared" ca="1" si="93"/>
        <v>0.94</v>
      </c>
      <c r="D921">
        <f t="shared" ca="1" si="94"/>
        <v>7721.1850844247056</v>
      </c>
      <c r="E921">
        <f t="shared" ca="1" si="95"/>
        <v>12247.259787733597</v>
      </c>
      <c r="F921">
        <f t="shared" ca="1" si="96"/>
        <v>44805.580374655583</v>
      </c>
      <c r="G921">
        <f ca="1">D921-Krishna!$AD$3</f>
        <v>1011.5487207883416</v>
      </c>
      <c r="H921">
        <f ca="1">E921-Krishna!$AE$3</f>
        <v>1227.8506968245074</v>
      </c>
      <c r="I921">
        <f ca="1">F921-Krishna!$AF$3</f>
        <v>17215.944011019219</v>
      </c>
      <c r="J921">
        <f t="shared" ca="1" si="97"/>
        <v>-4526.0747033088919</v>
      </c>
    </row>
    <row r="922" spans="1:10">
      <c r="A922">
        <v>917</v>
      </c>
      <c r="B922">
        <f t="shared" ca="1" si="92"/>
        <v>0.37032069572291482</v>
      </c>
      <c r="C922" s="40">
        <f t="shared" ca="1" si="93"/>
        <v>0.9</v>
      </c>
      <c r="D922">
        <f t="shared" ca="1" si="94"/>
        <v>7174.3807259470204</v>
      </c>
      <c r="E922">
        <f t="shared" ca="1" si="95"/>
        <v>7595.2387487476781</v>
      </c>
      <c r="F922">
        <f t="shared" ca="1" si="96"/>
        <v>30533.313196121475</v>
      </c>
      <c r="G922">
        <f ca="1">D922-Krishna!$AD$3</f>
        <v>464.74436231065647</v>
      </c>
      <c r="H922">
        <f ca="1">E922-Krishna!$AE$3</f>
        <v>-3424.170342161412</v>
      </c>
      <c r="I922">
        <f ca="1">F922-Krishna!$AF$3</f>
        <v>2943.6768324851109</v>
      </c>
      <c r="J922">
        <f t="shared" ca="1" si="97"/>
        <v>-420.85802280065764</v>
      </c>
    </row>
    <row r="923" spans="1:10">
      <c r="A923">
        <v>918</v>
      </c>
      <c r="B923">
        <f t="shared" ca="1" si="92"/>
        <v>0.14712680637256947</v>
      </c>
      <c r="C923" s="40">
        <f t="shared" ca="1" si="93"/>
        <v>0.81</v>
      </c>
      <c r="D923">
        <f t="shared" ca="1" si="94"/>
        <v>6636.6077032654039</v>
      </c>
      <c r="E923">
        <f t="shared" ca="1" si="95"/>
        <v>8049.4974695831788</v>
      </c>
      <c r="F923">
        <f t="shared" ca="1" si="96"/>
        <v>18524.61312097522</v>
      </c>
      <c r="G923">
        <f ca="1">D923-Krishna!$AD$3</f>
        <v>-73.028660370960097</v>
      </c>
      <c r="H923">
        <f ca="1">E923-Krishna!$AE$3</f>
        <v>-2969.9116213259113</v>
      </c>
      <c r="I923">
        <f ca="1">F923-Krishna!$AF$3</f>
        <v>-9065.0232426611437</v>
      </c>
      <c r="J923">
        <f t="shared" ca="1" si="97"/>
        <v>-1412.889766317775</v>
      </c>
    </row>
    <row r="924" spans="1:10">
      <c r="A924">
        <v>919</v>
      </c>
      <c r="B924">
        <f t="shared" ca="1" si="92"/>
        <v>0.68882236204796332</v>
      </c>
      <c r="C924" s="40">
        <f t="shared" ca="1" si="93"/>
        <v>0.94</v>
      </c>
      <c r="D924">
        <f t="shared" ca="1" si="94"/>
        <v>7212.8505552804381</v>
      </c>
      <c r="E924">
        <f t="shared" ca="1" si="95"/>
        <v>12676.611971824574</v>
      </c>
      <c r="F924">
        <f t="shared" ca="1" si="96"/>
        <v>25844.87733548693</v>
      </c>
      <c r="G924">
        <f ca="1">D924-Krishna!$AD$3</f>
        <v>503.21419164407416</v>
      </c>
      <c r="H924">
        <f ca="1">E924-Krishna!$AE$3</f>
        <v>1657.2028809154835</v>
      </c>
      <c r="I924">
        <f ca="1">F924-Krishna!$AF$3</f>
        <v>-1744.759028149434</v>
      </c>
      <c r="J924">
        <f t="shared" ca="1" si="97"/>
        <v>-5463.7614165441355</v>
      </c>
    </row>
    <row r="925" spans="1:10">
      <c r="A925">
        <v>920</v>
      </c>
      <c r="B925">
        <f t="shared" ca="1" si="92"/>
        <v>0.42559571639771843</v>
      </c>
      <c r="C925" s="40">
        <f t="shared" ca="1" si="93"/>
        <v>0.9</v>
      </c>
      <c r="D925">
        <f t="shared" ca="1" si="94"/>
        <v>7267.1839832118221</v>
      </c>
      <c r="E925">
        <f t="shared" ca="1" si="95"/>
        <v>13857.737122512541</v>
      </c>
      <c r="F925">
        <f t="shared" ca="1" si="96"/>
        <v>25977.953478920503</v>
      </c>
      <c r="G925">
        <f ca="1">D925-Krishna!$AD$3</f>
        <v>557.54761957545816</v>
      </c>
      <c r="H925">
        <f ca="1">E925-Krishna!$AE$3</f>
        <v>2838.3280316034507</v>
      </c>
      <c r="I925">
        <f ca="1">F925-Krishna!$AF$3</f>
        <v>-1611.6828847158613</v>
      </c>
      <c r="J925">
        <f t="shared" ca="1" si="97"/>
        <v>-6590.5531393007186</v>
      </c>
    </row>
    <row r="926" spans="1:10">
      <c r="A926">
        <v>921</v>
      </c>
      <c r="B926">
        <f t="shared" ca="1" si="92"/>
        <v>0.20409516443869569</v>
      </c>
      <c r="C926" s="40">
        <f t="shared" ca="1" si="93"/>
        <v>0.87</v>
      </c>
      <c r="D926">
        <f t="shared" ca="1" si="94"/>
        <v>7165.3213600873141</v>
      </c>
      <c r="E926">
        <f t="shared" ca="1" si="95"/>
        <v>9636.8074280325345</v>
      </c>
      <c r="F926">
        <f t="shared" ca="1" si="96"/>
        <v>17459.076852896731</v>
      </c>
      <c r="G926">
        <f ca="1">D926-Krishna!$AD$3</f>
        <v>455.68499645095017</v>
      </c>
      <c r="H926">
        <f ca="1">E926-Krishna!$AE$3</f>
        <v>-1382.6016628765556</v>
      </c>
      <c r="I926">
        <f ca="1">F926-Krishna!$AF$3</f>
        <v>-10130.559510739633</v>
      </c>
      <c r="J926">
        <f t="shared" ca="1" si="97"/>
        <v>-2471.4860679452204</v>
      </c>
    </row>
    <row r="927" spans="1:10">
      <c r="A927">
        <v>922</v>
      </c>
      <c r="B927">
        <f t="shared" ca="1" si="92"/>
        <v>0.82994629868092373</v>
      </c>
      <c r="C927" s="40">
        <f t="shared" ca="1" si="93"/>
        <v>0.95</v>
      </c>
      <c r="D927">
        <f t="shared" ca="1" si="94"/>
        <v>8338.5120305087603</v>
      </c>
      <c r="E927">
        <f t="shared" ca="1" si="95"/>
        <v>11383.742145893462</v>
      </c>
      <c r="F927">
        <f t="shared" ca="1" si="96"/>
        <v>33307.633460900121</v>
      </c>
      <c r="G927">
        <f ca="1">D927-Krishna!$AD$3</f>
        <v>1628.8756668723963</v>
      </c>
      <c r="H927">
        <f ca="1">E927-Krishna!$AE$3</f>
        <v>364.33305498437221</v>
      </c>
      <c r="I927">
        <f ca="1">F927-Krishna!$AF$3</f>
        <v>5717.9970972637566</v>
      </c>
      <c r="J927">
        <f t="shared" ca="1" si="97"/>
        <v>-3045.230115384702</v>
      </c>
    </row>
    <row r="928" spans="1:10">
      <c r="A928">
        <v>923</v>
      </c>
      <c r="B928">
        <f t="shared" ca="1" si="92"/>
        <v>0.22327582819980996</v>
      </c>
      <c r="C928" s="40">
        <f t="shared" ca="1" si="93"/>
        <v>0.87</v>
      </c>
      <c r="D928">
        <f t="shared" ca="1" si="94"/>
        <v>6531.8155768127444</v>
      </c>
      <c r="E928">
        <f t="shared" ca="1" si="95"/>
        <v>11114.716782302748</v>
      </c>
      <c r="F928">
        <f t="shared" ca="1" si="96"/>
        <v>27207.351344233153</v>
      </c>
      <c r="G928">
        <f ca="1">D928-Krishna!$AD$3</f>
        <v>-177.82078682361953</v>
      </c>
      <c r="H928">
        <f ca="1">E928-Krishna!$AE$3</f>
        <v>95.307691393658388</v>
      </c>
      <c r="I928">
        <f ca="1">F928-Krishna!$AF$3</f>
        <v>-382.28501940321075</v>
      </c>
      <c r="J928">
        <f t="shared" ca="1" si="97"/>
        <v>-4582.901205490004</v>
      </c>
    </row>
    <row r="929" spans="1:10">
      <c r="A929">
        <v>924</v>
      </c>
      <c r="B929">
        <f t="shared" ca="1" si="92"/>
        <v>0.26988893907359301</v>
      </c>
      <c r="C929" s="40">
        <f t="shared" ca="1" si="93"/>
        <v>0.89</v>
      </c>
      <c r="D929">
        <f t="shared" ca="1" si="94"/>
        <v>7840.1606298194592</v>
      </c>
      <c r="E929">
        <f t="shared" ca="1" si="95"/>
        <v>13773.472747690314</v>
      </c>
      <c r="F929">
        <f t="shared" ca="1" si="96"/>
        <v>21019.05183933135</v>
      </c>
      <c r="G929">
        <f ca="1">D929-Krishna!$AD$3</f>
        <v>1130.5242661830953</v>
      </c>
      <c r="H929">
        <f ca="1">E929-Krishna!$AE$3</f>
        <v>2754.0636567812235</v>
      </c>
      <c r="I929">
        <f ca="1">F929-Krishna!$AF$3</f>
        <v>-6570.5845243050135</v>
      </c>
      <c r="J929">
        <f t="shared" ca="1" si="97"/>
        <v>-5933.3121178708543</v>
      </c>
    </row>
    <row r="930" spans="1:10">
      <c r="A930">
        <v>925</v>
      </c>
      <c r="B930">
        <f t="shared" ca="1" si="92"/>
        <v>0.48939706992655863</v>
      </c>
      <c r="C930" s="40">
        <f t="shared" ca="1" si="93"/>
        <v>0.91</v>
      </c>
      <c r="D930">
        <f t="shared" ca="1" si="94"/>
        <v>7605.8258392365478</v>
      </c>
      <c r="E930">
        <f t="shared" ca="1" si="95"/>
        <v>15925.334825165652</v>
      </c>
      <c r="F930">
        <f t="shared" ca="1" si="96"/>
        <v>32415.67829811859</v>
      </c>
      <c r="G930">
        <f ca="1">D930-Krishna!$AD$3</f>
        <v>896.18947560018387</v>
      </c>
      <c r="H930">
        <f ca="1">E930-Krishna!$AE$3</f>
        <v>4905.9257342565616</v>
      </c>
      <c r="I930">
        <f ca="1">F930-Krishna!$AF$3</f>
        <v>4826.0419344822258</v>
      </c>
      <c r="J930">
        <f t="shared" ca="1" si="97"/>
        <v>-8319.5089859291038</v>
      </c>
    </row>
    <row r="931" spans="1:10">
      <c r="A931">
        <v>926</v>
      </c>
      <c r="B931">
        <f t="shared" ca="1" si="92"/>
        <v>0.72102528730722726</v>
      </c>
      <c r="C931" s="40">
        <f t="shared" ca="1" si="93"/>
        <v>0.94</v>
      </c>
      <c r="D931">
        <f t="shared" ca="1" si="94"/>
        <v>7635.4458916373505</v>
      </c>
      <c r="E931">
        <f t="shared" ca="1" si="95"/>
        <v>15374.8529605617</v>
      </c>
      <c r="F931">
        <f t="shared" ca="1" si="96"/>
        <v>33258.750582703717</v>
      </c>
      <c r="G931">
        <f ca="1">D931-Krishna!$AD$3</f>
        <v>925.80952800098657</v>
      </c>
      <c r="H931">
        <f ca="1">E931-Krishna!$AE$3</f>
        <v>4355.4438696526104</v>
      </c>
      <c r="I931">
        <f ca="1">F931-Krishna!$AF$3</f>
        <v>5669.1142190673527</v>
      </c>
      <c r="J931">
        <f t="shared" ca="1" si="97"/>
        <v>-7739.4070689243499</v>
      </c>
    </row>
    <row r="932" spans="1:10">
      <c r="A932">
        <v>927</v>
      </c>
      <c r="B932">
        <f t="shared" ca="1" si="92"/>
        <v>0.39844951665116002</v>
      </c>
      <c r="C932" s="40">
        <f t="shared" ca="1" si="93"/>
        <v>0.9</v>
      </c>
      <c r="D932">
        <f t="shared" ca="1" si="94"/>
        <v>5754.0494397123093</v>
      </c>
      <c r="E932">
        <f t="shared" ca="1" si="95"/>
        <v>7644.2059665054749</v>
      </c>
      <c r="F932">
        <f t="shared" ca="1" si="96"/>
        <v>21643.208772313843</v>
      </c>
      <c r="G932">
        <f ca="1">D932-Krishna!$AD$3</f>
        <v>-955.58692392405464</v>
      </c>
      <c r="H932">
        <f ca="1">E932-Krishna!$AE$3</f>
        <v>-3375.2031244036152</v>
      </c>
      <c r="I932">
        <f ca="1">F932-Krishna!$AF$3</f>
        <v>-5946.427591322521</v>
      </c>
      <c r="J932">
        <f t="shared" ca="1" si="97"/>
        <v>-1890.1565267931655</v>
      </c>
    </row>
    <row r="933" spans="1:10">
      <c r="A933">
        <v>928</v>
      </c>
      <c r="B933">
        <f t="shared" ca="1" si="92"/>
        <v>0.58486748504571906</v>
      </c>
      <c r="C933" s="40">
        <f t="shared" ca="1" si="93"/>
        <v>0.93</v>
      </c>
      <c r="D933">
        <f t="shared" ca="1" si="94"/>
        <v>7250.9807386572984</v>
      </c>
      <c r="E933">
        <f t="shared" ca="1" si="95"/>
        <v>13747.895761018877</v>
      </c>
      <c r="F933">
        <f t="shared" ca="1" si="96"/>
        <v>34409.418784295267</v>
      </c>
      <c r="G933">
        <f ca="1">D933-Krishna!$AD$3</f>
        <v>541.34437502093442</v>
      </c>
      <c r="H933">
        <f ca="1">E933-Krishna!$AE$3</f>
        <v>2728.4866701097872</v>
      </c>
      <c r="I933">
        <f ca="1">F933-Krishna!$AF$3</f>
        <v>6819.782420658903</v>
      </c>
      <c r="J933">
        <f t="shared" ca="1" si="97"/>
        <v>-6496.9150223615788</v>
      </c>
    </row>
    <row r="934" spans="1:10">
      <c r="A934">
        <v>929</v>
      </c>
      <c r="B934">
        <f t="shared" ca="1" si="92"/>
        <v>0.79211636091135806</v>
      </c>
      <c r="C934" s="40">
        <f t="shared" ca="1" si="93"/>
        <v>0.94</v>
      </c>
      <c r="D934">
        <f t="shared" ca="1" si="94"/>
        <v>7787.6024392969593</v>
      </c>
      <c r="E934">
        <f t="shared" ca="1" si="95"/>
        <v>15044.614441366732</v>
      </c>
      <c r="F934">
        <f t="shared" ca="1" si="96"/>
        <v>35773.778116841087</v>
      </c>
      <c r="G934">
        <f ca="1">D934-Krishna!$AD$3</f>
        <v>1077.9660756605954</v>
      </c>
      <c r="H934">
        <f ca="1">E934-Krishna!$AE$3</f>
        <v>4025.2053504576415</v>
      </c>
      <c r="I934">
        <f ca="1">F934-Krishna!$AF$3</f>
        <v>8184.1417532047235</v>
      </c>
      <c r="J934">
        <f t="shared" ca="1" si="97"/>
        <v>-7257.0120020697723</v>
      </c>
    </row>
    <row r="935" spans="1:10">
      <c r="A935">
        <v>930</v>
      </c>
      <c r="B935">
        <f t="shared" ca="1" si="92"/>
        <v>0.22563321684282855</v>
      </c>
      <c r="C935" s="40">
        <f t="shared" ca="1" si="93"/>
        <v>0.87</v>
      </c>
      <c r="D935">
        <f t="shared" ca="1" si="94"/>
        <v>6006.1379994170911</v>
      </c>
      <c r="E935">
        <f t="shared" ca="1" si="95"/>
        <v>9561.4949891181495</v>
      </c>
      <c r="F935">
        <f t="shared" ca="1" si="96"/>
        <v>24961.004139937333</v>
      </c>
      <c r="G935">
        <f ca="1">D935-Krishna!$AD$3</f>
        <v>-703.49836421927284</v>
      </c>
      <c r="H935">
        <f ca="1">E935-Krishna!$AE$3</f>
        <v>-1457.9141017909405</v>
      </c>
      <c r="I935">
        <f ca="1">F935-Krishna!$AF$3</f>
        <v>-2628.6322236990309</v>
      </c>
      <c r="J935">
        <f t="shared" ca="1" si="97"/>
        <v>-3555.3569897010584</v>
      </c>
    </row>
    <row r="936" spans="1:10">
      <c r="A936">
        <v>931</v>
      </c>
      <c r="B936">
        <f t="shared" ca="1" si="92"/>
        <v>0.97371478085642338</v>
      </c>
      <c r="C936" s="40">
        <f t="shared" ca="1" si="93"/>
        <v>0.97</v>
      </c>
      <c r="D936">
        <f t="shared" ca="1" si="94"/>
        <v>7681.4923262570255</v>
      </c>
      <c r="E936">
        <f t="shared" ca="1" si="95"/>
        <v>12661.49910484264</v>
      </c>
      <c r="F936">
        <f t="shared" ca="1" si="96"/>
        <v>34741.736209579736</v>
      </c>
      <c r="G936">
        <f ca="1">D936-Krishna!$AD$3</f>
        <v>971.85596262066156</v>
      </c>
      <c r="H936">
        <f ca="1">E936-Krishna!$AE$3</f>
        <v>1642.0900139335499</v>
      </c>
      <c r="I936">
        <f ca="1">F936-Krishna!$AF$3</f>
        <v>7152.0998459433722</v>
      </c>
      <c r="J936">
        <f t="shared" ca="1" si="97"/>
        <v>-4980.0067785856145</v>
      </c>
    </row>
    <row r="937" spans="1:10">
      <c r="A937">
        <v>932</v>
      </c>
      <c r="B937">
        <f t="shared" ca="1" si="92"/>
        <v>0.13675896897185758</v>
      </c>
      <c r="C937" s="40">
        <f t="shared" ca="1" si="93"/>
        <v>0.81</v>
      </c>
      <c r="D937">
        <f t="shared" ca="1" si="94"/>
        <v>5500.8547766230777</v>
      </c>
      <c r="E937">
        <f t="shared" ca="1" si="95"/>
        <v>4901.0037159230505</v>
      </c>
      <c r="F937">
        <f t="shared" ca="1" si="96"/>
        <v>25988.929585591672</v>
      </c>
      <c r="G937">
        <f ca="1">D937-Krishna!$AD$3</f>
        <v>-1208.7815870132863</v>
      </c>
      <c r="H937">
        <f ca="1">E937-Krishna!$AE$3</f>
        <v>-6118.4053749860395</v>
      </c>
      <c r="I937">
        <f ca="1">F937-Krishna!$AF$3</f>
        <v>-1600.7067780446923</v>
      </c>
      <c r="J937">
        <f t="shared" ca="1" si="97"/>
        <v>599.85106070002712</v>
      </c>
    </row>
    <row r="938" spans="1:10">
      <c r="A938">
        <v>933</v>
      </c>
      <c r="B938">
        <f t="shared" ca="1" si="92"/>
        <v>0.51684088698470787</v>
      </c>
      <c r="C938" s="40">
        <f t="shared" ca="1" si="93"/>
        <v>0.92</v>
      </c>
      <c r="D938">
        <f t="shared" ca="1" si="94"/>
        <v>6635.0112075369643</v>
      </c>
      <c r="E938">
        <f t="shared" ca="1" si="95"/>
        <v>11322.220046670844</v>
      </c>
      <c r="F938">
        <f t="shared" ca="1" si="96"/>
        <v>35994.346829758906</v>
      </c>
      <c r="G938">
        <f ca="1">D938-Krishna!$AD$3</f>
        <v>-74.625156099399646</v>
      </c>
      <c r="H938">
        <f ca="1">E938-Krishna!$AE$3</f>
        <v>302.81095576175358</v>
      </c>
      <c r="I938">
        <f ca="1">F938-Krishna!$AF$3</f>
        <v>8404.7104661225421</v>
      </c>
      <c r="J938">
        <f t="shared" ca="1" si="97"/>
        <v>-4687.2088391338793</v>
      </c>
    </row>
    <row r="939" spans="1:10">
      <c r="A939">
        <v>934</v>
      </c>
      <c r="B939">
        <f t="shared" ca="1" si="92"/>
        <v>0.90423536698486484</v>
      </c>
      <c r="C939" s="40">
        <f t="shared" ca="1" si="93"/>
        <v>0.95</v>
      </c>
      <c r="D939">
        <f t="shared" ca="1" si="94"/>
        <v>8054.0557913424855</v>
      </c>
      <c r="E939">
        <f t="shared" ca="1" si="95"/>
        <v>16150.455186665622</v>
      </c>
      <c r="F939">
        <f t="shared" ca="1" si="96"/>
        <v>30823.138864798893</v>
      </c>
      <c r="G939">
        <f ca="1">D939-Krishna!$AD$3</f>
        <v>1344.4194277061215</v>
      </c>
      <c r="H939">
        <f ca="1">E939-Krishna!$AE$3</f>
        <v>5131.0460957565319</v>
      </c>
      <c r="I939">
        <f ca="1">F939-Krishna!$AF$3</f>
        <v>3233.5025011625294</v>
      </c>
      <c r="J939">
        <f t="shared" ca="1" si="97"/>
        <v>-8096.3993953231366</v>
      </c>
    </row>
    <row r="940" spans="1:10">
      <c r="A940">
        <v>935</v>
      </c>
      <c r="B940">
        <f t="shared" ca="1" si="92"/>
        <v>2.0017573889457796E-2</v>
      </c>
      <c r="C940" s="40">
        <f t="shared" ca="1" si="93"/>
        <v>0.74</v>
      </c>
      <c r="D940">
        <f t="shared" ca="1" si="94"/>
        <v>6952.7092926636551</v>
      </c>
      <c r="E940">
        <f t="shared" ca="1" si="95"/>
        <v>7458.2057754095204</v>
      </c>
      <c r="F940">
        <f t="shared" ca="1" si="96"/>
        <v>9176.9071844707032</v>
      </c>
      <c r="G940">
        <f ca="1">D940-Krishna!$AD$3</f>
        <v>243.07292902729114</v>
      </c>
      <c r="H940">
        <f ca="1">E940-Krishna!$AE$3</f>
        <v>-3561.2033154995697</v>
      </c>
      <c r="I940">
        <f ca="1">F940-Krishna!$AF$3</f>
        <v>-18412.729179165661</v>
      </c>
      <c r="J940">
        <f t="shared" ca="1" si="97"/>
        <v>-505.49648274586525</v>
      </c>
    </row>
    <row r="941" spans="1:10">
      <c r="A941">
        <v>936</v>
      </c>
      <c r="B941">
        <f t="shared" ca="1" si="92"/>
        <v>0.36249050046000231</v>
      </c>
      <c r="C941" s="40">
        <f t="shared" ca="1" si="93"/>
        <v>0.9</v>
      </c>
      <c r="D941">
        <f t="shared" ca="1" si="94"/>
        <v>7121.4970964206959</v>
      </c>
      <c r="E941">
        <f t="shared" ca="1" si="95"/>
        <v>10993.424006895499</v>
      </c>
      <c r="F941">
        <f t="shared" ca="1" si="96"/>
        <v>36459.580945074849</v>
      </c>
      <c r="G941">
        <f ca="1">D941-Krishna!$AD$3</f>
        <v>411.86073278433196</v>
      </c>
      <c r="H941">
        <f ca="1">E941-Krishna!$AE$3</f>
        <v>-25.985084013591404</v>
      </c>
      <c r="I941">
        <f ca="1">F941-Krishna!$AF$3</f>
        <v>8869.9445814384853</v>
      </c>
      <c r="J941">
        <f t="shared" ca="1" si="97"/>
        <v>-3871.9269104748028</v>
      </c>
    </row>
    <row r="942" spans="1:10">
      <c r="A942">
        <v>937</v>
      </c>
      <c r="B942">
        <f t="shared" ca="1" si="92"/>
        <v>0.3770449034619896</v>
      </c>
      <c r="C942" s="40">
        <f t="shared" ca="1" si="93"/>
        <v>0.9</v>
      </c>
      <c r="D942">
        <f t="shared" ca="1" si="94"/>
        <v>6714.6417047885616</v>
      </c>
      <c r="E942">
        <f t="shared" ca="1" si="95"/>
        <v>9902.5636583096421</v>
      </c>
      <c r="F942">
        <f t="shared" ca="1" si="96"/>
        <v>32678.637168479367</v>
      </c>
      <c r="G942">
        <f ca="1">D942-Krishna!$AD$3</f>
        <v>5.0053411521976159</v>
      </c>
      <c r="H942">
        <f ca="1">E942-Krishna!$AE$3</f>
        <v>-1116.845432599448</v>
      </c>
      <c r="I942">
        <f ca="1">F942-Krishna!$AF$3</f>
        <v>5089.0008048430027</v>
      </c>
      <c r="J942">
        <f t="shared" ca="1" si="97"/>
        <v>-3187.9219535210805</v>
      </c>
    </row>
    <row r="943" spans="1:10">
      <c r="A943">
        <v>938</v>
      </c>
      <c r="B943">
        <f t="shared" ca="1" si="92"/>
        <v>0.93979894808759801</v>
      </c>
      <c r="C943" s="40">
        <f t="shared" ca="1" si="93"/>
        <v>0.96</v>
      </c>
      <c r="D943">
        <f t="shared" ca="1" si="94"/>
        <v>7242.9607879446567</v>
      </c>
      <c r="E943">
        <f t="shared" ca="1" si="95"/>
        <v>11705.852294212778</v>
      </c>
      <c r="F943">
        <f t="shared" ca="1" si="96"/>
        <v>38580.800008136364</v>
      </c>
      <c r="G943">
        <f ca="1">D943-Krishna!$AD$3</f>
        <v>533.32442430829269</v>
      </c>
      <c r="H943">
        <f ca="1">E943-Krishna!$AE$3</f>
        <v>686.44320330368828</v>
      </c>
      <c r="I943">
        <f ca="1">F943-Krishna!$AF$3</f>
        <v>10991.1636445</v>
      </c>
      <c r="J943">
        <f t="shared" ca="1" si="97"/>
        <v>-4462.8915062681217</v>
      </c>
    </row>
    <row r="944" spans="1:10">
      <c r="A944">
        <v>939</v>
      </c>
      <c r="B944">
        <f t="shared" ca="1" si="92"/>
        <v>0.24358916783318052</v>
      </c>
      <c r="C944" s="40">
        <f t="shared" ca="1" si="93"/>
        <v>0.89</v>
      </c>
      <c r="D944">
        <f t="shared" ca="1" si="94"/>
        <v>5586.4799966493774</v>
      </c>
      <c r="E944">
        <f t="shared" ca="1" si="95"/>
        <v>12236.818362871531</v>
      </c>
      <c r="F944">
        <f t="shared" ca="1" si="96"/>
        <v>24306.79658634372</v>
      </c>
      <c r="G944">
        <f ca="1">D944-Krishna!$AD$3</f>
        <v>-1123.1563669869865</v>
      </c>
      <c r="H944">
        <f ca="1">E944-Krishna!$AE$3</f>
        <v>1217.4092719624405</v>
      </c>
      <c r="I944">
        <f ca="1">F944-Krishna!$AF$3</f>
        <v>-3282.8397772926437</v>
      </c>
      <c r="J944">
        <f t="shared" ca="1" si="97"/>
        <v>-6650.3383662221531</v>
      </c>
    </row>
    <row r="945" spans="1:10">
      <c r="A945">
        <v>940</v>
      </c>
      <c r="B945">
        <f t="shared" ca="1" si="92"/>
        <v>0.59270868740776828</v>
      </c>
      <c r="C945" s="40">
        <f t="shared" ca="1" si="93"/>
        <v>0.94</v>
      </c>
      <c r="D945">
        <f t="shared" ca="1" si="94"/>
        <v>8288.3913494927237</v>
      </c>
      <c r="E945">
        <f t="shared" ca="1" si="95"/>
        <v>13146.719785717232</v>
      </c>
      <c r="F945">
        <f t="shared" ca="1" si="96"/>
        <v>28098.192811046007</v>
      </c>
      <c r="G945">
        <f ca="1">D945-Krishna!$AD$3</f>
        <v>1578.7549858563598</v>
      </c>
      <c r="H945">
        <f ca="1">E945-Krishna!$AE$3</f>
        <v>2127.3106948081422</v>
      </c>
      <c r="I945">
        <f ca="1">F945-Krishna!$AF$3</f>
        <v>508.55644740964271</v>
      </c>
      <c r="J945">
        <f t="shared" ca="1" si="97"/>
        <v>-4858.3284362245086</v>
      </c>
    </row>
    <row r="946" spans="1:10">
      <c r="A946">
        <v>941</v>
      </c>
      <c r="B946">
        <f t="shared" ca="1" si="92"/>
        <v>0.45062949992050405</v>
      </c>
      <c r="C946" s="40">
        <f t="shared" ca="1" si="93"/>
        <v>0.9</v>
      </c>
      <c r="D946">
        <f t="shared" ca="1" si="94"/>
        <v>6976.2842210163717</v>
      </c>
      <c r="E946">
        <f t="shared" ca="1" si="95"/>
        <v>10168.846970686525</v>
      </c>
      <c r="F946">
        <f t="shared" ca="1" si="96"/>
        <v>33941.491619996857</v>
      </c>
      <c r="G946">
        <f ca="1">D946-Krishna!$AD$3</f>
        <v>266.64785738000774</v>
      </c>
      <c r="H946">
        <f ca="1">E946-Krishna!$AE$3</f>
        <v>-850.56212022256477</v>
      </c>
      <c r="I946">
        <f ca="1">F946-Krishna!$AF$3</f>
        <v>6351.8552563604935</v>
      </c>
      <c r="J946">
        <f t="shared" ca="1" si="97"/>
        <v>-3192.5627496701536</v>
      </c>
    </row>
    <row r="947" spans="1:10">
      <c r="A947">
        <v>942</v>
      </c>
      <c r="B947">
        <f t="shared" ca="1" si="92"/>
        <v>0.58728811045931606</v>
      </c>
      <c r="C947" s="40">
        <f t="shared" ca="1" si="93"/>
        <v>0.93</v>
      </c>
      <c r="D947">
        <f t="shared" ca="1" si="94"/>
        <v>7162.0171494253964</v>
      </c>
      <c r="E947">
        <f t="shared" ca="1" si="95"/>
        <v>9673.1551230313198</v>
      </c>
      <c r="F947">
        <f t="shared" ca="1" si="96"/>
        <v>38632.560474097823</v>
      </c>
      <c r="G947">
        <f ca="1">D947-Krishna!$AD$3</f>
        <v>452.38078578903242</v>
      </c>
      <c r="H947">
        <f ca="1">E947-Krishna!$AE$3</f>
        <v>-1346.2539678777703</v>
      </c>
      <c r="I947">
        <f ca="1">F947-Krishna!$AF$3</f>
        <v>11042.924110461459</v>
      </c>
      <c r="J947">
        <f t="shared" ca="1" si="97"/>
        <v>-2511.1379736059234</v>
      </c>
    </row>
    <row r="948" spans="1:10">
      <c r="A948">
        <v>943</v>
      </c>
      <c r="B948">
        <f t="shared" ca="1" si="92"/>
        <v>0.83555369232560583</v>
      </c>
      <c r="C948" s="40">
        <f t="shared" ca="1" si="93"/>
        <v>0.95</v>
      </c>
      <c r="D948">
        <f t="shared" ca="1" si="94"/>
        <v>7510.1027786100349</v>
      </c>
      <c r="E948">
        <f t="shared" ca="1" si="95"/>
        <v>15751.999321361889</v>
      </c>
      <c r="F948">
        <f t="shared" ca="1" si="96"/>
        <v>35417.580818719223</v>
      </c>
      <c r="G948">
        <f ca="1">D948-Krishna!$AD$3</f>
        <v>800.46641497367091</v>
      </c>
      <c r="H948">
        <f ca="1">E948-Krishna!$AE$3</f>
        <v>4732.590230452799</v>
      </c>
      <c r="I948">
        <f ca="1">F948-Krishna!$AF$3</f>
        <v>7827.9444550828593</v>
      </c>
      <c r="J948">
        <f t="shared" ca="1" si="97"/>
        <v>-8241.8965427518542</v>
      </c>
    </row>
    <row r="949" spans="1:10">
      <c r="A949">
        <v>944</v>
      </c>
      <c r="B949">
        <f t="shared" ca="1" si="92"/>
        <v>0.77540516226380229</v>
      </c>
      <c r="C949" s="40">
        <f t="shared" ca="1" si="93"/>
        <v>0.94</v>
      </c>
      <c r="D949">
        <f t="shared" ca="1" si="94"/>
        <v>6972.1768547088732</v>
      </c>
      <c r="E949">
        <f t="shared" ca="1" si="95"/>
        <v>9187.0237065902838</v>
      </c>
      <c r="F949">
        <f t="shared" ca="1" si="96"/>
        <v>22585.27263415933</v>
      </c>
      <c r="G949">
        <f ca="1">D949-Krishna!$AD$3</f>
        <v>262.54049107250921</v>
      </c>
      <c r="H949">
        <f ca="1">E949-Krishna!$AE$3</f>
        <v>-1832.3853843188062</v>
      </c>
      <c r="I949">
        <f ca="1">F949-Krishna!$AF$3</f>
        <v>-5004.3637294770342</v>
      </c>
      <c r="J949">
        <f t="shared" ca="1" si="97"/>
        <v>-2214.8468518814107</v>
      </c>
    </row>
    <row r="950" spans="1:10">
      <c r="A950">
        <v>945</v>
      </c>
      <c r="B950">
        <f t="shared" ca="1" si="92"/>
        <v>0.42230696356847541</v>
      </c>
      <c r="C950" s="40">
        <f t="shared" ca="1" si="93"/>
        <v>0.9</v>
      </c>
      <c r="D950">
        <f t="shared" ca="1" si="94"/>
        <v>6741.7515291965783</v>
      </c>
      <c r="E950">
        <f t="shared" ca="1" si="95"/>
        <v>7930.585704649131</v>
      </c>
      <c r="F950">
        <f t="shared" ca="1" si="96"/>
        <v>32423.466351354731</v>
      </c>
      <c r="G950">
        <f ca="1">D950-Krishna!$AD$3</f>
        <v>32.115165560214336</v>
      </c>
      <c r="H950">
        <f ca="1">E950-Krishna!$AE$3</f>
        <v>-3088.8233862599591</v>
      </c>
      <c r="I950">
        <f ca="1">F950-Krishna!$AF$3</f>
        <v>4833.8299877183672</v>
      </c>
      <c r="J950">
        <f t="shared" ca="1" si="97"/>
        <v>-1188.8341754525527</v>
      </c>
    </row>
    <row r="951" spans="1:10">
      <c r="A951">
        <v>946</v>
      </c>
      <c r="B951">
        <f t="shared" ca="1" si="92"/>
        <v>0.73664932752941348</v>
      </c>
      <c r="C951" s="40">
        <f t="shared" ca="1" si="93"/>
        <v>0.94</v>
      </c>
      <c r="D951">
        <f t="shared" ca="1" si="94"/>
        <v>6660.5202728364002</v>
      </c>
      <c r="E951">
        <f t="shared" ca="1" si="95"/>
        <v>8101.4540918771481</v>
      </c>
      <c r="F951">
        <f t="shared" ca="1" si="96"/>
        <v>29524.120091330155</v>
      </c>
      <c r="G951">
        <f ca="1">D951-Krishna!$AD$3</f>
        <v>-49.116090799963786</v>
      </c>
      <c r="H951">
        <f ca="1">E951-Krishna!$AE$3</f>
        <v>-2917.954999031942</v>
      </c>
      <c r="I951">
        <f ca="1">F951-Krishna!$AF$3</f>
        <v>1934.4837276937906</v>
      </c>
      <c r="J951">
        <f t="shared" ca="1" si="97"/>
        <v>-1440.9338190407479</v>
      </c>
    </row>
    <row r="952" spans="1:10">
      <c r="A952">
        <v>947</v>
      </c>
      <c r="B952">
        <f t="shared" ca="1" si="92"/>
        <v>0.63385319486083502</v>
      </c>
      <c r="C952" s="40">
        <f t="shared" ca="1" si="93"/>
        <v>0.94</v>
      </c>
      <c r="D952">
        <f t="shared" ca="1" si="94"/>
        <v>6454.5341611177673</v>
      </c>
      <c r="E952">
        <f t="shared" ca="1" si="95"/>
        <v>13259.003845076002</v>
      </c>
      <c r="F952">
        <f t="shared" ca="1" si="96"/>
        <v>25740.892630017588</v>
      </c>
      <c r="G952">
        <f ca="1">D952-Krishna!$AD$3</f>
        <v>-255.10220251859664</v>
      </c>
      <c r="H952">
        <f ca="1">E952-Krishna!$AE$3</f>
        <v>2239.594754166912</v>
      </c>
      <c r="I952">
        <f ca="1">F952-Krishna!$AF$3</f>
        <v>-1848.7437336187759</v>
      </c>
      <c r="J952">
        <f t="shared" ca="1" si="97"/>
        <v>-6804.4696839582348</v>
      </c>
    </row>
    <row r="953" spans="1:10">
      <c r="A953">
        <v>948</v>
      </c>
      <c r="B953">
        <f t="shared" ca="1" si="92"/>
        <v>0.14681528574128033</v>
      </c>
      <c r="C953" s="40">
        <f t="shared" ca="1" si="93"/>
        <v>0.81</v>
      </c>
      <c r="D953">
        <f t="shared" ca="1" si="94"/>
        <v>7744.7771421723828</v>
      </c>
      <c r="E953">
        <f t="shared" ca="1" si="95"/>
        <v>9116.4151674970235</v>
      </c>
      <c r="F953">
        <f t="shared" ca="1" si="96"/>
        <v>15693.651427491666</v>
      </c>
      <c r="G953">
        <f ca="1">D953-Krishna!$AD$3</f>
        <v>1035.1407785360188</v>
      </c>
      <c r="H953">
        <f ca="1">E953-Krishna!$AE$3</f>
        <v>-1902.9939234120666</v>
      </c>
      <c r="I953">
        <f ca="1">F953-Krishna!$AF$3</f>
        <v>-11895.984936144698</v>
      </c>
      <c r="J953">
        <f t="shared" ca="1" si="97"/>
        <v>-1371.6380253246407</v>
      </c>
    </row>
    <row r="954" spans="1:10">
      <c r="A954">
        <v>949</v>
      </c>
      <c r="B954">
        <f t="shared" ca="1" si="92"/>
        <v>0.57796091183286546</v>
      </c>
      <c r="C954" s="40">
        <f t="shared" ca="1" si="93"/>
        <v>0.93</v>
      </c>
      <c r="D954">
        <f t="shared" ca="1" si="94"/>
        <v>6760.4894233704063</v>
      </c>
      <c r="E954">
        <f t="shared" ca="1" si="95"/>
        <v>12326.034832822799</v>
      </c>
      <c r="F954">
        <f t="shared" ca="1" si="96"/>
        <v>32528.335817706629</v>
      </c>
      <c r="G954">
        <f ca="1">D954-Krishna!$AD$3</f>
        <v>50.85305973404229</v>
      </c>
      <c r="H954">
        <f ca="1">E954-Krishna!$AE$3</f>
        <v>1306.6257419137091</v>
      </c>
      <c r="I954">
        <f ca="1">F954-Krishna!$AF$3</f>
        <v>4938.6994540702653</v>
      </c>
      <c r="J954">
        <f t="shared" ca="1" si="97"/>
        <v>-5565.545409452393</v>
      </c>
    </row>
    <row r="955" spans="1:10">
      <c r="A955">
        <v>950</v>
      </c>
      <c r="B955">
        <f t="shared" ca="1" si="92"/>
        <v>0.60496907398040922</v>
      </c>
      <c r="C955" s="40">
        <f t="shared" ca="1" si="93"/>
        <v>0.94</v>
      </c>
      <c r="D955">
        <f t="shared" ca="1" si="94"/>
        <v>6801.2756824508842</v>
      </c>
      <c r="E955">
        <f t="shared" ca="1" si="95"/>
        <v>9773.4104982245844</v>
      </c>
      <c r="F955">
        <f t="shared" ca="1" si="96"/>
        <v>26495.911320658084</v>
      </c>
      <c r="G955">
        <f ca="1">D955-Krishna!$AD$3</f>
        <v>91.639318814520266</v>
      </c>
      <c r="H955">
        <f ca="1">E955-Krishna!$AE$3</f>
        <v>-1245.9985926845056</v>
      </c>
      <c r="I955">
        <f ca="1">F955-Krishna!$AF$3</f>
        <v>-1093.7250429782798</v>
      </c>
      <c r="J955">
        <f t="shared" ca="1" si="97"/>
        <v>-2972.1348157737002</v>
      </c>
    </row>
    <row r="956" spans="1:10">
      <c r="A956">
        <v>951</v>
      </c>
      <c r="B956">
        <f t="shared" ca="1" si="92"/>
        <v>0.85036185926711383</v>
      </c>
      <c r="C956" s="40">
        <f t="shared" ca="1" si="93"/>
        <v>0.95</v>
      </c>
      <c r="D956">
        <f t="shared" ca="1" si="94"/>
        <v>7418.2845528350899</v>
      </c>
      <c r="E956">
        <f t="shared" ca="1" si="95"/>
        <v>13842.999105679784</v>
      </c>
      <c r="F956">
        <f t="shared" ca="1" si="96"/>
        <v>35780.62525325756</v>
      </c>
      <c r="G956">
        <f ca="1">D956-Krishna!$AD$3</f>
        <v>708.64818919872596</v>
      </c>
      <c r="H956">
        <f ca="1">E956-Krishna!$AE$3</f>
        <v>2823.5900147706943</v>
      </c>
      <c r="I956">
        <f ca="1">F956-Krishna!$AF$3</f>
        <v>8190.988889621196</v>
      </c>
      <c r="J956">
        <f t="shared" ca="1" si="97"/>
        <v>-6424.7145528446945</v>
      </c>
    </row>
    <row r="957" spans="1:10">
      <c r="A957">
        <v>952</v>
      </c>
      <c r="B957">
        <f t="shared" ca="1" si="92"/>
        <v>0.70900099734461963</v>
      </c>
      <c r="C957" s="40">
        <f t="shared" ca="1" si="93"/>
        <v>0.94</v>
      </c>
      <c r="D957">
        <f t="shared" ca="1" si="94"/>
        <v>6974.1692262911829</v>
      </c>
      <c r="E957">
        <f t="shared" ca="1" si="95"/>
        <v>10500.107490244765</v>
      </c>
      <c r="F957">
        <f t="shared" ca="1" si="96"/>
        <v>28635.74945443232</v>
      </c>
      <c r="G957">
        <f ca="1">D957-Krishna!$AD$3</f>
        <v>264.53286265481893</v>
      </c>
      <c r="H957">
        <f ca="1">E957-Krishna!$AE$3</f>
        <v>-519.30160066432472</v>
      </c>
      <c r="I957">
        <f ca="1">F957-Krishna!$AF$3</f>
        <v>1046.1130907959559</v>
      </c>
      <c r="J957">
        <f t="shared" ca="1" si="97"/>
        <v>-3525.9382639535825</v>
      </c>
    </row>
    <row r="958" spans="1:10">
      <c r="A958">
        <v>953</v>
      </c>
      <c r="B958">
        <f t="shared" ca="1" si="92"/>
        <v>0.15521565666804371</v>
      </c>
      <c r="C958" s="40">
        <f t="shared" ca="1" si="93"/>
        <v>0.81</v>
      </c>
      <c r="D958">
        <f t="shared" ca="1" si="94"/>
        <v>6050.6849290592982</v>
      </c>
      <c r="E958">
        <f t="shared" ca="1" si="95"/>
        <v>8259.4370186104788</v>
      </c>
      <c r="F958">
        <f t="shared" ca="1" si="96"/>
        <v>19562.459746295728</v>
      </c>
      <c r="G958">
        <f ca="1">D958-Krishna!$AD$3</f>
        <v>-658.95143457706581</v>
      </c>
      <c r="H958">
        <f ca="1">E958-Krishna!$AE$3</f>
        <v>-2759.9720722986112</v>
      </c>
      <c r="I958">
        <f ca="1">F958-Krishna!$AF$3</f>
        <v>-8027.1766173406359</v>
      </c>
      <c r="J958">
        <f t="shared" ca="1" si="97"/>
        <v>-2208.7520895511807</v>
      </c>
    </row>
    <row r="959" spans="1:10">
      <c r="A959">
        <v>954</v>
      </c>
      <c r="B959">
        <f t="shared" ca="1" si="92"/>
        <v>0.83173296327521318</v>
      </c>
      <c r="C959" s="40">
        <f t="shared" ca="1" si="93"/>
        <v>0.95</v>
      </c>
      <c r="D959">
        <f t="shared" ca="1" si="94"/>
        <v>7051.1619807308762</v>
      </c>
      <c r="E959">
        <f t="shared" ca="1" si="95"/>
        <v>10817.593297141626</v>
      </c>
      <c r="F959">
        <f t="shared" ca="1" si="96"/>
        <v>32077.647836378484</v>
      </c>
      <c r="G959">
        <f ca="1">D959-Krishna!$AD$3</f>
        <v>341.5256170945122</v>
      </c>
      <c r="H959">
        <f ca="1">E959-Krishna!$AE$3</f>
        <v>-201.81579376746413</v>
      </c>
      <c r="I959">
        <f ca="1">F959-Krishna!$AF$3</f>
        <v>4488.0114727421205</v>
      </c>
      <c r="J959">
        <f t="shared" ca="1" si="97"/>
        <v>-3766.4313164107498</v>
      </c>
    </row>
    <row r="960" spans="1:10">
      <c r="A960">
        <v>955</v>
      </c>
      <c r="B960">
        <f t="shared" ca="1" si="92"/>
        <v>0.47676116007652103</v>
      </c>
      <c r="C960" s="40">
        <f t="shared" ca="1" si="93"/>
        <v>0.91</v>
      </c>
      <c r="D960">
        <f t="shared" ca="1" si="94"/>
        <v>7039.5231287416154</v>
      </c>
      <c r="E960">
        <f t="shared" ca="1" si="95"/>
        <v>10756.351126130709</v>
      </c>
      <c r="F960">
        <f t="shared" ca="1" si="96"/>
        <v>28107.679539316185</v>
      </c>
      <c r="G960">
        <f ca="1">D960-Krishna!$AD$3</f>
        <v>329.88676510525147</v>
      </c>
      <c r="H960">
        <f ca="1">E960-Krishna!$AE$3</f>
        <v>-263.05796477838157</v>
      </c>
      <c r="I960">
        <f ca="1">F960-Krishna!$AF$3</f>
        <v>518.04317567982071</v>
      </c>
      <c r="J960">
        <f t="shared" ca="1" si="97"/>
        <v>-3716.8279973890931</v>
      </c>
    </row>
    <row r="961" spans="1:10">
      <c r="A961">
        <v>956</v>
      </c>
      <c r="B961">
        <f t="shared" ca="1" si="92"/>
        <v>0.46725216064909869</v>
      </c>
      <c r="C961" s="40">
        <f t="shared" ca="1" si="93"/>
        <v>0.91</v>
      </c>
      <c r="D961">
        <f t="shared" ca="1" si="94"/>
        <v>6277.7493148770673</v>
      </c>
      <c r="E961">
        <f t="shared" ca="1" si="95"/>
        <v>10155.561250627825</v>
      </c>
      <c r="F961">
        <f t="shared" ca="1" si="96"/>
        <v>26103.970055474809</v>
      </c>
      <c r="G961">
        <f ca="1">D961-Krishna!$AD$3</f>
        <v>-431.8870487592967</v>
      </c>
      <c r="H961">
        <f ca="1">E961-Krishna!$AE$3</f>
        <v>-863.84784028126523</v>
      </c>
      <c r="I961">
        <f ca="1">F961-Krishna!$AF$3</f>
        <v>-1485.6663081615552</v>
      </c>
      <c r="J961">
        <f t="shared" ca="1" si="97"/>
        <v>-3877.8119357507576</v>
      </c>
    </row>
    <row r="962" spans="1:10">
      <c r="A962">
        <v>957</v>
      </c>
      <c r="B962">
        <f t="shared" ca="1" si="92"/>
        <v>5.9196102935596295E-2</v>
      </c>
      <c r="C962" s="40">
        <f t="shared" ca="1" si="93"/>
        <v>0.77</v>
      </c>
      <c r="D962">
        <f t="shared" ca="1" si="94"/>
        <v>6134.1098255311508</v>
      </c>
      <c r="E962">
        <f t="shared" ca="1" si="95"/>
        <v>9150.1145253245413</v>
      </c>
      <c r="F962">
        <f t="shared" ca="1" si="96"/>
        <v>10538.942556501859</v>
      </c>
      <c r="G962">
        <f ca="1">D962-Krishna!$AD$3</f>
        <v>-575.52653810521315</v>
      </c>
      <c r="H962">
        <f ca="1">E962-Krishna!$AE$3</f>
        <v>-1869.2945655845488</v>
      </c>
      <c r="I962">
        <f ca="1">F962-Krishna!$AF$3</f>
        <v>-17050.693807134507</v>
      </c>
      <c r="J962">
        <f t="shared" ca="1" si="97"/>
        <v>-3016.0046997933905</v>
      </c>
    </row>
    <row r="963" spans="1:10">
      <c r="A963">
        <v>958</v>
      </c>
      <c r="B963">
        <f t="shared" ca="1" si="92"/>
        <v>3.6929919287807422E-2</v>
      </c>
      <c r="C963" s="40">
        <f t="shared" ca="1" si="93"/>
        <v>0.74</v>
      </c>
      <c r="D963">
        <f t="shared" ca="1" si="94"/>
        <v>4301.4679112009626</v>
      </c>
      <c r="E963">
        <f t="shared" ca="1" si="95"/>
        <v>7684.4409147219067</v>
      </c>
      <c r="F963">
        <f t="shared" ca="1" si="96"/>
        <v>11402.850831454727</v>
      </c>
      <c r="G963">
        <f ca="1">D963-Krishna!$AD$3</f>
        <v>-2408.1684524354014</v>
      </c>
      <c r="H963">
        <f ca="1">E963-Krishna!$AE$3</f>
        <v>-3334.9681761871834</v>
      </c>
      <c r="I963">
        <f ca="1">F963-Krishna!$AF$3</f>
        <v>-16186.785532181637</v>
      </c>
      <c r="J963">
        <f t="shared" ca="1" si="97"/>
        <v>-3382.9730035209441</v>
      </c>
    </row>
    <row r="964" spans="1:10">
      <c r="A964">
        <v>959</v>
      </c>
      <c r="B964">
        <f t="shared" ca="1" si="92"/>
        <v>0.48095217097558507</v>
      </c>
      <c r="C964" s="40">
        <f t="shared" ca="1" si="93"/>
        <v>0.91</v>
      </c>
      <c r="D964">
        <f t="shared" ca="1" si="94"/>
        <v>6303.2090229887526</v>
      </c>
      <c r="E964">
        <f t="shared" ca="1" si="95"/>
        <v>16607.60128463697</v>
      </c>
      <c r="F964">
        <f t="shared" ca="1" si="96"/>
        <v>27019.42327043019</v>
      </c>
      <c r="G964">
        <f ca="1">D964-Krishna!$AD$3</f>
        <v>-406.42734064761135</v>
      </c>
      <c r="H964">
        <f ca="1">E964-Krishna!$AE$3</f>
        <v>5588.1921937278803</v>
      </c>
      <c r="I964">
        <f ca="1">F964-Krishna!$AF$3</f>
        <v>-570.21309320617365</v>
      </c>
      <c r="J964">
        <f t="shared" ca="1" si="97"/>
        <v>-10304.392261648218</v>
      </c>
    </row>
    <row r="965" spans="1:10">
      <c r="A965">
        <v>960</v>
      </c>
      <c r="B965">
        <f t="shared" ca="1" si="92"/>
        <v>0.4745506208721666</v>
      </c>
      <c r="C965" s="40">
        <f t="shared" ca="1" si="93"/>
        <v>0.91</v>
      </c>
      <c r="D965">
        <f t="shared" ca="1" si="94"/>
        <v>7071.8401072111728</v>
      </c>
      <c r="E965">
        <f t="shared" ca="1" si="95"/>
        <v>11378.010397584747</v>
      </c>
      <c r="F965">
        <f t="shared" ca="1" si="96"/>
        <v>30809.1459654135</v>
      </c>
      <c r="G965">
        <f ca="1">D965-Krishna!$AD$3</f>
        <v>362.20374357480887</v>
      </c>
      <c r="H965">
        <f ca="1">E965-Krishna!$AE$3</f>
        <v>358.60130667565682</v>
      </c>
      <c r="I965">
        <f ca="1">F965-Krishna!$AF$3</f>
        <v>3219.5096017771357</v>
      </c>
      <c r="J965">
        <f t="shared" ca="1" si="97"/>
        <v>-4306.1702903735741</v>
      </c>
    </row>
    <row r="966" spans="1:10">
      <c r="A966">
        <v>961</v>
      </c>
      <c r="B966">
        <f t="shared" ca="1" si="92"/>
        <v>0.88701396449023784</v>
      </c>
      <c r="C966" s="40">
        <f t="shared" ca="1" si="93"/>
        <v>0.95</v>
      </c>
      <c r="D966">
        <f t="shared" ca="1" si="94"/>
        <v>6897.9573256265494</v>
      </c>
      <c r="E966">
        <f t="shared" ca="1" si="95"/>
        <v>11238.65734112604</v>
      </c>
      <c r="F966">
        <f t="shared" ca="1" si="96"/>
        <v>31979.127450161875</v>
      </c>
      <c r="G966">
        <f ca="1">D966-Krishna!$AD$3</f>
        <v>188.32096199018542</v>
      </c>
      <c r="H966">
        <f ca="1">E966-Krishna!$AE$3</f>
        <v>219.2482502169496</v>
      </c>
      <c r="I966">
        <f ca="1">F966-Krishna!$AF$3</f>
        <v>4389.4910865255115</v>
      </c>
      <c r="J966">
        <f t="shared" ca="1" si="97"/>
        <v>-4340.7000154994903</v>
      </c>
    </row>
    <row r="967" spans="1:10">
      <c r="A967">
        <v>962</v>
      </c>
      <c r="B967">
        <f t="shared" ref="B967:B1005" ca="1" si="98">RAND()</f>
        <v>0.71985868861273317</v>
      </c>
      <c r="C967" s="40">
        <f t="shared" ref="C967:C1005" ca="1" si="99">IF(B967&lt;=$B$3, $B$1,
IF(B967&lt;=$C$3, $C$1,
IF(B967&lt;=$D$3, $D$1,
IF(B967&lt;=$E$3, $E$1,
IF(B967&lt;=$F$3, $F$1,
IF(B967&lt;=$G$3, $G$1,
IF(B967&lt;=$H$3, $H$1,
IF(B967&lt;=$I$3, $I$1,
IF(B967&lt;=$J$3, $J$1,
IF(B967&lt;=$K$3, $K$1,
IF(B967&lt;=$L$3, $L$1,
IF(B967&lt;=$M$3, $M$1,
IF(B967&lt;=$N$3, $N$1,
IF(B967&lt;=$O$3, $O$1, "Error"))))))))))))))</f>
        <v>0.94</v>
      </c>
      <c r="D967">
        <f t="shared" ref="D967:D1030" ca="1" si="100">$W$2+$V$2*C967+$Y$2*_xlfn.NORM.INV(RAND(),0,1)</f>
        <v>7079.1105881044232</v>
      </c>
      <c r="E967">
        <f t="shared" ref="E967:E1030" ca="1" si="101">MAX(0,$W$3+$V$3*C967+$Y$3*_xlfn.NORM.INV(RAND(),0,1))</f>
        <v>10429.937296063108</v>
      </c>
      <c r="F967">
        <f t="shared" ref="F967:F1030" ca="1" si="102">$W$4+$V$4*C967+$Y$4*_xlfn.NORM.INV(RAND(),0,1)</f>
        <v>31457.175324674594</v>
      </c>
      <c r="G967">
        <f ca="1">D967-Krishna!$AD$3</f>
        <v>369.47422446805922</v>
      </c>
      <c r="H967">
        <f ca="1">E967-Krishna!$AE$3</f>
        <v>-589.471794845982</v>
      </c>
      <c r="I967">
        <f ca="1">F967-Krishna!$AF$3</f>
        <v>3867.5389610382299</v>
      </c>
      <c r="J967">
        <f t="shared" ref="J967:J1030" ca="1" si="103">D967-E967</f>
        <v>-3350.8267079586849</v>
      </c>
    </row>
    <row r="968" spans="1:10">
      <c r="A968">
        <v>963</v>
      </c>
      <c r="B968">
        <f t="shared" ca="1" si="98"/>
        <v>0.26328767089723426</v>
      </c>
      <c r="C968" s="40">
        <f t="shared" ca="1" si="99"/>
        <v>0.89</v>
      </c>
      <c r="D968">
        <f t="shared" ca="1" si="100"/>
        <v>6910.7140473939426</v>
      </c>
      <c r="E968">
        <f t="shared" ca="1" si="101"/>
        <v>14260.501059821963</v>
      </c>
      <c r="F968">
        <f t="shared" ca="1" si="102"/>
        <v>38229.908125321293</v>
      </c>
      <c r="G968">
        <f ca="1">D968-Krishna!$AD$3</f>
        <v>201.0776837575786</v>
      </c>
      <c r="H968">
        <f ca="1">E968-Krishna!$AE$3</f>
        <v>3241.0919689128732</v>
      </c>
      <c r="I968">
        <f ca="1">F968-Krishna!$AF$3</f>
        <v>10640.27176168493</v>
      </c>
      <c r="J968">
        <f t="shared" ca="1" si="103"/>
        <v>-7349.7870124280207</v>
      </c>
    </row>
    <row r="969" spans="1:10">
      <c r="A969">
        <v>964</v>
      </c>
      <c r="B969">
        <f t="shared" ca="1" si="98"/>
        <v>0.90663783440587142</v>
      </c>
      <c r="C969" s="40">
        <f t="shared" ca="1" si="99"/>
        <v>0.95</v>
      </c>
      <c r="D969">
        <f t="shared" ca="1" si="100"/>
        <v>7696.13466972898</v>
      </c>
      <c r="E969">
        <f t="shared" ca="1" si="101"/>
        <v>15103.271230786064</v>
      </c>
      <c r="F969">
        <f t="shared" ca="1" si="102"/>
        <v>27479.093885652052</v>
      </c>
      <c r="G969">
        <f ca="1">D969-Krishna!$AD$3</f>
        <v>986.49830609261608</v>
      </c>
      <c r="H969">
        <f ca="1">E969-Krishna!$AE$3</f>
        <v>4083.8621398769737</v>
      </c>
      <c r="I969">
        <f ca="1">F969-Krishna!$AF$3</f>
        <v>-110.54247798431243</v>
      </c>
      <c r="J969">
        <f t="shared" ca="1" si="103"/>
        <v>-7407.1365610570838</v>
      </c>
    </row>
    <row r="970" spans="1:10">
      <c r="A970">
        <v>965</v>
      </c>
      <c r="B970">
        <f t="shared" ca="1" si="98"/>
        <v>0.77110088214014472</v>
      </c>
      <c r="C970" s="40">
        <f t="shared" ca="1" si="99"/>
        <v>0.94</v>
      </c>
      <c r="D970">
        <f t="shared" ca="1" si="100"/>
        <v>6754.914070505969</v>
      </c>
      <c r="E970">
        <f t="shared" ca="1" si="101"/>
        <v>12715.439922502503</v>
      </c>
      <c r="F970">
        <f t="shared" ca="1" si="102"/>
        <v>27913.837517524655</v>
      </c>
      <c r="G970">
        <f ca="1">D970-Krishna!$AD$3</f>
        <v>45.277706869605026</v>
      </c>
      <c r="H970">
        <f ca="1">E970-Krishna!$AE$3</f>
        <v>1696.0308315934126</v>
      </c>
      <c r="I970">
        <f ca="1">F970-Krishna!$AF$3</f>
        <v>324.20115388829072</v>
      </c>
      <c r="J970">
        <f t="shared" ca="1" si="103"/>
        <v>-5960.5258519965337</v>
      </c>
    </row>
    <row r="971" spans="1:10">
      <c r="A971">
        <v>966</v>
      </c>
      <c r="B971">
        <f t="shared" ca="1" si="98"/>
        <v>0.46165714343297171</v>
      </c>
      <c r="C971" s="40">
        <f t="shared" ca="1" si="99"/>
        <v>0.91</v>
      </c>
      <c r="D971">
        <f t="shared" ca="1" si="100"/>
        <v>6711.4797684241339</v>
      </c>
      <c r="E971">
        <f t="shared" ca="1" si="101"/>
        <v>7281.2537204739265</v>
      </c>
      <c r="F971">
        <f t="shared" ca="1" si="102"/>
        <v>28848.499350186899</v>
      </c>
      <c r="G971">
        <f ca="1">D971-Krishna!$AD$3</f>
        <v>1.8434047877699413</v>
      </c>
      <c r="H971">
        <f ca="1">E971-Krishna!$AE$3</f>
        <v>-3738.1553704351636</v>
      </c>
      <c r="I971">
        <f ca="1">F971-Krishna!$AF$3</f>
        <v>1258.8629865505354</v>
      </c>
      <c r="J971">
        <f t="shared" ca="1" si="103"/>
        <v>-569.77395204979257</v>
      </c>
    </row>
    <row r="972" spans="1:10">
      <c r="A972">
        <v>967</v>
      </c>
      <c r="B972">
        <f t="shared" ca="1" si="98"/>
        <v>0.53069924768104937</v>
      </c>
      <c r="C972" s="40">
        <f t="shared" ca="1" si="99"/>
        <v>0.92</v>
      </c>
      <c r="D972">
        <f t="shared" ca="1" si="100"/>
        <v>7363.2973669153625</v>
      </c>
      <c r="E972">
        <f t="shared" ca="1" si="101"/>
        <v>7932.0857463637512</v>
      </c>
      <c r="F972">
        <f t="shared" ca="1" si="102"/>
        <v>33623.649985190001</v>
      </c>
      <c r="G972">
        <f ca="1">D972-Krishna!$AD$3</f>
        <v>653.66100327899858</v>
      </c>
      <c r="H972">
        <f ca="1">E972-Krishna!$AE$3</f>
        <v>-3087.3233445453388</v>
      </c>
      <c r="I972">
        <f ca="1">F972-Krishna!$AF$3</f>
        <v>6034.0136215536368</v>
      </c>
      <c r="J972">
        <f t="shared" ca="1" si="103"/>
        <v>-568.7883794483887</v>
      </c>
    </row>
    <row r="973" spans="1:10">
      <c r="A973">
        <v>968</v>
      </c>
      <c r="B973">
        <f t="shared" ca="1" si="98"/>
        <v>0.86670994387953826</v>
      </c>
      <c r="C973" s="40">
        <f t="shared" ca="1" si="99"/>
        <v>0.95</v>
      </c>
      <c r="D973">
        <f t="shared" ca="1" si="100"/>
        <v>7996.6380397892954</v>
      </c>
      <c r="E973">
        <f t="shared" ca="1" si="101"/>
        <v>13277.870701106202</v>
      </c>
      <c r="F973">
        <f t="shared" ca="1" si="102"/>
        <v>31434.675500867314</v>
      </c>
      <c r="G973">
        <f ca="1">D973-Krishna!$AD$3</f>
        <v>1287.0016761529314</v>
      </c>
      <c r="H973">
        <f ca="1">E973-Krishna!$AE$3</f>
        <v>2258.4616101971114</v>
      </c>
      <c r="I973">
        <f ca="1">F973-Krishna!$AF$3</f>
        <v>3845.0391372309496</v>
      </c>
      <c r="J973">
        <f t="shared" ca="1" si="103"/>
        <v>-5281.2326613169062</v>
      </c>
    </row>
    <row r="974" spans="1:10">
      <c r="A974">
        <v>969</v>
      </c>
      <c r="B974">
        <f t="shared" ca="1" si="98"/>
        <v>0.70928341093912917</v>
      </c>
      <c r="C974" s="40">
        <f t="shared" ca="1" si="99"/>
        <v>0.94</v>
      </c>
      <c r="D974">
        <f t="shared" ca="1" si="100"/>
        <v>8300.916383093765</v>
      </c>
      <c r="E974">
        <f t="shared" ca="1" si="101"/>
        <v>11174.451990784808</v>
      </c>
      <c r="F974">
        <f t="shared" ca="1" si="102"/>
        <v>32807.781173666626</v>
      </c>
      <c r="G974">
        <f ca="1">D974-Krishna!$AD$3</f>
        <v>1591.2800194574011</v>
      </c>
      <c r="H974">
        <f ca="1">E974-Krishna!$AE$3</f>
        <v>155.04289987571792</v>
      </c>
      <c r="I974">
        <f ca="1">F974-Krishna!$AF$3</f>
        <v>5218.1448100302623</v>
      </c>
      <c r="J974">
        <f t="shared" ca="1" si="103"/>
        <v>-2873.535607691043</v>
      </c>
    </row>
    <row r="975" spans="1:10">
      <c r="A975">
        <v>970</v>
      </c>
      <c r="B975">
        <f t="shared" ca="1" si="98"/>
        <v>0.96964938121203315</v>
      </c>
      <c r="C975" s="40">
        <f t="shared" ca="1" si="99"/>
        <v>0.97</v>
      </c>
      <c r="D975">
        <f t="shared" ca="1" si="100"/>
        <v>7844.8064235563725</v>
      </c>
      <c r="E975">
        <f t="shared" ca="1" si="101"/>
        <v>13369.751600555857</v>
      </c>
      <c r="F975">
        <f t="shared" ca="1" si="102"/>
        <v>34355.483776114896</v>
      </c>
      <c r="G975">
        <f ca="1">D975-Krishna!$AD$3</f>
        <v>1135.1700599200085</v>
      </c>
      <c r="H975">
        <f ca="1">E975-Krishna!$AE$3</f>
        <v>2350.3425096467672</v>
      </c>
      <c r="I975">
        <f ca="1">F975-Krishna!$AF$3</f>
        <v>6765.8474124785316</v>
      </c>
      <c r="J975">
        <f t="shared" ca="1" si="103"/>
        <v>-5524.9451769994848</v>
      </c>
    </row>
    <row r="976" spans="1:10">
      <c r="A976">
        <v>971</v>
      </c>
      <c r="B976">
        <f t="shared" ca="1" si="98"/>
        <v>0.17351365817390196</v>
      </c>
      <c r="C976" s="40">
        <f t="shared" ca="1" si="99"/>
        <v>0.81</v>
      </c>
      <c r="D976">
        <f t="shared" ca="1" si="100"/>
        <v>5900.5971603662429</v>
      </c>
      <c r="E976">
        <f t="shared" ca="1" si="101"/>
        <v>7019.70006145555</v>
      </c>
      <c r="F976">
        <f t="shared" ca="1" si="102"/>
        <v>21139.117207834461</v>
      </c>
      <c r="G976">
        <f ca="1">D976-Krishna!$AD$3</f>
        <v>-809.03920327012111</v>
      </c>
      <c r="H976">
        <f ca="1">E976-Krishna!$AE$3</f>
        <v>-3999.7090294535401</v>
      </c>
      <c r="I976">
        <f ca="1">F976-Krishna!$AF$3</f>
        <v>-6450.5191558019033</v>
      </c>
      <c r="J976">
        <f t="shared" ca="1" si="103"/>
        <v>-1119.1029010893071</v>
      </c>
    </row>
    <row r="977" spans="1:10">
      <c r="A977">
        <v>972</v>
      </c>
      <c r="B977">
        <f t="shared" ca="1" si="98"/>
        <v>0.94319701754451879</v>
      </c>
      <c r="C977" s="40">
        <f t="shared" ca="1" si="99"/>
        <v>0.96</v>
      </c>
      <c r="D977">
        <f t="shared" ca="1" si="100"/>
        <v>7953.7604102505738</v>
      </c>
      <c r="E977">
        <f t="shared" ca="1" si="101"/>
        <v>14549.134446912645</v>
      </c>
      <c r="F977">
        <f t="shared" ca="1" si="102"/>
        <v>32073.716084872132</v>
      </c>
      <c r="G977">
        <f ca="1">D977-Krishna!$AD$3</f>
        <v>1244.1240466142099</v>
      </c>
      <c r="H977">
        <f ca="1">E977-Krishna!$AE$3</f>
        <v>3529.7253560035551</v>
      </c>
      <c r="I977">
        <f ca="1">F977-Krishna!$AF$3</f>
        <v>4484.0797212357684</v>
      </c>
      <c r="J977">
        <f t="shared" ca="1" si="103"/>
        <v>-6595.3740366620714</v>
      </c>
    </row>
    <row r="978" spans="1:10">
      <c r="A978">
        <v>973</v>
      </c>
      <c r="B978">
        <f t="shared" ca="1" si="98"/>
        <v>0.68142539177644279</v>
      </c>
      <c r="C978" s="40">
        <f t="shared" ca="1" si="99"/>
        <v>0.94</v>
      </c>
      <c r="D978">
        <f t="shared" ca="1" si="100"/>
        <v>5822.257618218433</v>
      </c>
      <c r="E978">
        <f t="shared" ca="1" si="101"/>
        <v>12430.530384161782</v>
      </c>
      <c r="F978">
        <f t="shared" ca="1" si="102"/>
        <v>31810.305422231555</v>
      </c>
      <c r="G978">
        <f ca="1">D978-Krishna!$AD$3</f>
        <v>-887.37874541793099</v>
      </c>
      <c r="H978">
        <f ca="1">E978-Krishna!$AE$3</f>
        <v>1411.1212932526923</v>
      </c>
      <c r="I978">
        <f ca="1">F978-Krishna!$AF$3</f>
        <v>4220.669058595191</v>
      </c>
      <c r="J978">
        <f t="shared" ca="1" si="103"/>
        <v>-6608.2727659433494</v>
      </c>
    </row>
    <row r="979" spans="1:10">
      <c r="A979">
        <v>974</v>
      </c>
      <c r="B979">
        <f t="shared" ca="1" si="98"/>
        <v>0.47202774731187924</v>
      </c>
      <c r="C979" s="40">
        <f t="shared" ca="1" si="99"/>
        <v>0.91</v>
      </c>
      <c r="D979">
        <f t="shared" ca="1" si="100"/>
        <v>7732.302617281528</v>
      </c>
      <c r="E979">
        <f t="shared" ca="1" si="101"/>
        <v>11490.362223285265</v>
      </c>
      <c r="F979">
        <f t="shared" ca="1" si="102"/>
        <v>31199.739899670338</v>
      </c>
      <c r="G979">
        <f ca="1">D979-Krishna!$AD$3</f>
        <v>1022.666253645164</v>
      </c>
      <c r="H979">
        <f ca="1">E979-Krishna!$AE$3</f>
        <v>470.95313237617484</v>
      </c>
      <c r="I979">
        <f ca="1">F979-Krishna!$AF$3</f>
        <v>3610.1035360339738</v>
      </c>
      <c r="J979">
        <f t="shared" ca="1" si="103"/>
        <v>-3758.0596060037369</v>
      </c>
    </row>
    <row r="980" spans="1:10">
      <c r="A980">
        <v>975</v>
      </c>
      <c r="B980">
        <f t="shared" ca="1" si="98"/>
        <v>3.3863215414985937E-2</v>
      </c>
      <c r="C980" s="40">
        <f t="shared" ca="1" si="99"/>
        <v>0.74</v>
      </c>
      <c r="D980">
        <f t="shared" ca="1" si="100"/>
        <v>5902.7261098885574</v>
      </c>
      <c r="E980">
        <f t="shared" ca="1" si="101"/>
        <v>7485.3509674035367</v>
      </c>
      <c r="F980">
        <f t="shared" ca="1" si="102"/>
        <v>10164.555488216127</v>
      </c>
      <c r="G980">
        <f ca="1">D980-Krishna!$AD$3</f>
        <v>-806.91025374780656</v>
      </c>
      <c r="H980">
        <f ca="1">E980-Krishna!$AE$3</f>
        <v>-3534.0581235055533</v>
      </c>
      <c r="I980">
        <f ca="1">F980-Krishna!$AF$3</f>
        <v>-17425.080875420237</v>
      </c>
      <c r="J980">
        <f t="shared" ca="1" si="103"/>
        <v>-1582.6248575149793</v>
      </c>
    </row>
    <row r="981" spans="1:10">
      <c r="A981">
        <v>976</v>
      </c>
      <c r="B981">
        <f t="shared" ca="1" si="98"/>
        <v>0.3980622058465737</v>
      </c>
      <c r="C981" s="40">
        <f t="shared" ca="1" si="99"/>
        <v>0.9</v>
      </c>
      <c r="D981">
        <f t="shared" ca="1" si="100"/>
        <v>7611.5619740247112</v>
      </c>
      <c r="E981">
        <f t="shared" ca="1" si="101"/>
        <v>10730.158373752989</v>
      </c>
      <c r="F981">
        <f t="shared" ca="1" si="102"/>
        <v>32142.364015910647</v>
      </c>
      <c r="G981">
        <f ca="1">D981-Krishna!$AD$3</f>
        <v>901.9256103883472</v>
      </c>
      <c r="H981">
        <f ca="1">E981-Krishna!$AE$3</f>
        <v>-289.25071715610102</v>
      </c>
      <c r="I981">
        <f ca="1">F981-Krishna!$AF$3</f>
        <v>4552.7276522742832</v>
      </c>
      <c r="J981">
        <f t="shared" ca="1" si="103"/>
        <v>-3118.5963997282779</v>
      </c>
    </row>
    <row r="982" spans="1:10">
      <c r="A982">
        <v>977</v>
      </c>
      <c r="B982">
        <f t="shared" ca="1" si="98"/>
        <v>8.0206892269062635E-2</v>
      </c>
      <c r="C982" s="40">
        <f t="shared" ca="1" si="99"/>
        <v>0.77</v>
      </c>
      <c r="D982">
        <f t="shared" ca="1" si="100"/>
        <v>5143.1548559008697</v>
      </c>
      <c r="E982">
        <f t="shared" ca="1" si="101"/>
        <v>5783.5999590248084</v>
      </c>
      <c r="F982">
        <f t="shared" ca="1" si="102"/>
        <v>21312.785135011265</v>
      </c>
      <c r="G982">
        <f ca="1">D982-Krishna!$AD$3</f>
        <v>-1566.4815077354942</v>
      </c>
      <c r="H982">
        <f ca="1">E982-Krishna!$AE$3</f>
        <v>-5235.8091318842817</v>
      </c>
      <c r="I982">
        <f ca="1">F982-Krishna!$AF$3</f>
        <v>-6276.8512286250989</v>
      </c>
      <c r="J982">
        <f t="shared" ca="1" si="103"/>
        <v>-640.44510312393868</v>
      </c>
    </row>
    <row r="983" spans="1:10">
      <c r="A983">
        <v>978</v>
      </c>
      <c r="B983">
        <f t="shared" ca="1" si="98"/>
        <v>0.64683795462064198</v>
      </c>
      <c r="C983" s="40">
        <f t="shared" ca="1" si="99"/>
        <v>0.94</v>
      </c>
      <c r="D983">
        <f t="shared" ca="1" si="100"/>
        <v>6658.2346349967474</v>
      </c>
      <c r="E983">
        <f t="shared" ca="1" si="101"/>
        <v>11503.505446639387</v>
      </c>
      <c r="F983">
        <f t="shared" ca="1" si="102"/>
        <v>30071.044095821682</v>
      </c>
      <c r="G983">
        <f ca="1">D983-Krishna!$AD$3</f>
        <v>-51.401728639616522</v>
      </c>
      <c r="H983">
        <f ca="1">E983-Krishna!$AE$3</f>
        <v>484.09635573029664</v>
      </c>
      <c r="I983">
        <f ca="1">F983-Krishna!$AF$3</f>
        <v>2481.4077321853183</v>
      </c>
      <c r="J983">
        <f t="shared" ca="1" si="103"/>
        <v>-4845.2708116426393</v>
      </c>
    </row>
    <row r="984" spans="1:10">
      <c r="A984">
        <v>979</v>
      </c>
      <c r="B984">
        <f t="shared" ca="1" si="98"/>
        <v>0.83223544299108143</v>
      </c>
      <c r="C984" s="40">
        <f t="shared" ca="1" si="99"/>
        <v>0.95</v>
      </c>
      <c r="D984">
        <f t="shared" ca="1" si="100"/>
        <v>6484.3954375679241</v>
      </c>
      <c r="E984">
        <f t="shared" ca="1" si="101"/>
        <v>14260.980178668064</v>
      </c>
      <c r="F984">
        <f t="shared" ca="1" si="102"/>
        <v>28504.421334172264</v>
      </c>
      <c r="G984">
        <f ca="1">D984-Krishna!$AD$3</f>
        <v>-225.24092606843988</v>
      </c>
      <c r="H984">
        <f ca="1">E984-Krishna!$AE$3</f>
        <v>3241.5710877589736</v>
      </c>
      <c r="I984">
        <f ca="1">F984-Krishna!$AF$3</f>
        <v>914.78497053590036</v>
      </c>
      <c r="J984">
        <f t="shared" ca="1" si="103"/>
        <v>-7776.5847411001396</v>
      </c>
    </row>
    <row r="985" spans="1:10">
      <c r="A985">
        <v>980</v>
      </c>
      <c r="B985">
        <f t="shared" ca="1" si="98"/>
        <v>0.38646358379328982</v>
      </c>
      <c r="C985" s="40">
        <f t="shared" ca="1" si="99"/>
        <v>0.9</v>
      </c>
      <c r="D985">
        <f t="shared" ca="1" si="100"/>
        <v>5278.4897464194701</v>
      </c>
      <c r="E985">
        <f t="shared" ca="1" si="101"/>
        <v>11084.399625129881</v>
      </c>
      <c r="F985">
        <f t="shared" ca="1" si="102"/>
        <v>22455.185753449819</v>
      </c>
      <c r="G985">
        <f ca="1">D985-Krishna!$AD$3</f>
        <v>-1431.1466172168939</v>
      </c>
      <c r="H985">
        <f ca="1">E985-Krishna!$AE$3</f>
        <v>64.990534220791233</v>
      </c>
      <c r="I985">
        <f ca="1">F985-Krishna!$AF$3</f>
        <v>-5134.4506101865445</v>
      </c>
      <c r="J985">
        <f t="shared" ca="1" si="103"/>
        <v>-5805.9098787104112</v>
      </c>
    </row>
    <row r="986" spans="1:10">
      <c r="A986">
        <v>981</v>
      </c>
      <c r="B986">
        <f t="shared" ca="1" si="98"/>
        <v>0.12799624479292082</v>
      </c>
      <c r="C986" s="40">
        <f t="shared" ca="1" si="99"/>
        <v>0.8</v>
      </c>
      <c r="D986">
        <f t="shared" ca="1" si="100"/>
        <v>5479.6717737990602</v>
      </c>
      <c r="E986">
        <f t="shared" ca="1" si="101"/>
        <v>9017.907113558269</v>
      </c>
      <c r="F986">
        <f t="shared" ca="1" si="102"/>
        <v>18034.933475876187</v>
      </c>
      <c r="G986">
        <f ca="1">D986-Krishna!$AD$3</f>
        <v>-1229.9645898373037</v>
      </c>
      <c r="H986">
        <f ca="1">E986-Krishna!$AE$3</f>
        <v>-2001.5019773508211</v>
      </c>
      <c r="I986">
        <f ca="1">F986-Krishna!$AF$3</f>
        <v>-9554.702887760177</v>
      </c>
      <c r="J986">
        <f t="shared" ca="1" si="103"/>
        <v>-3538.2353397592087</v>
      </c>
    </row>
    <row r="987" spans="1:10">
      <c r="A987">
        <v>982</v>
      </c>
      <c r="B987">
        <f t="shared" ca="1" si="98"/>
        <v>0.65400821175457569</v>
      </c>
      <c r="C987" s="40">
        <f t="shared" ca="1" si="99"/>
        <v>0.94</v>
      </c>
      <c r="D987">
        <f t="shared" ca="1" si="100"/>
        <v>7288.2652069572341</v>
      </c>
      <c r="E987">
        <f t="shared" ca="1" si="101"/>
        <v>15098.870054595238</v>
      </c>
      <c r="F987">
        <f t="shared" ca="1" si="102"/>
        <v>33651.235206101155</v>
      </c>
      <c r="G987">
        <f ca="1">D987-Krishna!$AD$3</f>
        <v>578.62884332087015</v>
      </c>
      <c r="H987">
        <f ca="1">E987-Krishna!$AE$3</f>
        <v>4079.4609636861478</v>
      </c>
      <c r="I987">
        <f ca="1">F987-Krishna!$AF$3</f>
        <v>6061.5988424647912</v>
      </c>
      <c r="J987">
        <f t="shared" ca="1" si="103"/>
        <v>-7810.6048476380038</v>
      </c>
    </row>
    <row r="988" spans="1:10">
      <c r="A988">
        <v>983</v>
      </c>
      <c r="B988">
        <f t="shared" ca="1" si="98"/>
        <v>0.18739543828841121</v>
      </c>
      <c r="C988" s="40">
        <f t="shared" ca="1" si="99"/>
        <v>0.87</v>
      </c>
      <c r="D988">
        <f t="shared" ca="1" si="100"/>
        <v>6047.1854522413105</v>
      </c>
      <c r="E988">
        <f t="shared" ca="1" si="101"/>
        <v>10593.139996853337</v>
      </c>
      <c r="F988">
        <f t="shared" ca="1" si="102"/>
        <v>21394.340757540758</v>
      </c>
      <c r="G988">
        <f ca="1">D988-Krishna!$AD$3</f>
        <v>-662.45091139505348</v>
      </c>
      <c r="H988">
        <f ca="1">E988-Krishna!$AE$3</f>
        <v>-426.26909405575316</v>
      </c>
      <c r="I988">
        <f ca="1">F988-Krishna!$AF$3</f>
        <v>-6195.2956060956058</v>
      </c>
      <c r="J988">
        <f t="shared" ca="1" si="103"/>
        <v>-4545.9545446120264</v>
      </c>
    </row>
    <row r="989" spans="1:10">
      <c r="A989">
        <v>984</v>
      </c>
      <c r="B989">
        <f t="shared" ca="1" si="98"/>
        <v>0.37852063243959255</v>
      </c>
      <c r="C989" s="40">
        <f t="shared" ca="1" si="99"/>
        <v>0.9</v>
      </c>
      <c r="D989">
        <f t="shared" ca="1" si="100"/>
        <v>6666.1030857107471</v>
      </c>
      <c r="E989">
        <f t="shared" ca="1" si="101"/>
        <v>12772.299573832175</v>
      </c>
      <c r="F989">
        <f t="shared" ca="1" si="102"/>
        <v>25597.359870488202</v>
      </c>
      <c r="G989">
        <f ca="1">D989-Krishna!$AD$3</f>
        <v>-43.533277925616858</v>
      </c>
      <c r="H989">
        <f ca="1">E989-Krishna!$AE$3</f>
        <v>1752.8904829230851</v>
      </c>
      <c r="I989">
        <f ca="1">F989-Krishna!$AF$3</f>
        <v>-1992.2764931481615</v>
      </c>
      <c r="J989">
        <f t="shared" ca="1" si="103"/>
        <v>-6106.196488121428</v>
      </c>
    </row>
    <row r="990" spans="1:10">
      <c r="A990">
        <v>985</v>
      </c>
      <c r="B990">
        <f t="shared" ca="1" si="98"/>
        <v>0.33439819666315185</v>
      </c>
      <c r="C990" s="40">
        <f t="shared" ca="1" si="99"/>
        <v>0.9</v>
      </c>
      <c r="D990">
        <f t="shared" ca="1" si="100"/>
        <v>7088.2641949413091</v>
      </c>
      <c r="E990">
        <f t="shared" ca="1" si="101"/>
        <v>14489.211465619706</v>
      </c>
      <c r="F990">
        <f t="shared" ca="1" si="102"/>
        <v>32495.608673689574</v>
      </c>
      <c r="G990">
        <f ca="1">D990-Krishna!$AD$3</f>
        <v>378.62783130494518</v>
      </c>
      <c r="H990">
        <f ca="1">E990-Krishna!$AE$3</f>
        <v>3469.8023747106163</v>
      </c>
      <c r="I990">
        <f ca="1">F990-Krishna!$AF$3</f>
        <v>4905.9723100532101</v>
      </c>
      <c r="J990">
        <f t="shared" ca="1" si="103"/>
        <v>-7400.9472706783972</v>
      </c>
    </row>
    <row r="991" spans="1:10">
      <c r="A991">
        <v>986</v>
      </c>
      <c r="B991">
        <f t="shared" ca="1" si="98"/>
        <v>5.8115922674546239E-2</v>
      </c>
      <c r="C991" s="40">
        <f t="shared" ca="1" si="99"/>
        <v>0.77</v>
      </c>
      <c r="D991">
        <f t="shared" ca="1" si="100"/>
        <v>6577.9447808960313</v>
      </c>
      <c r="E991">
        <f t="shared" ca="1" si="101"/>
        <v>5271.7853041176932</v>
      </c>
      <c r="F991">
        <f t="shared" ca="1" si="102"/>
        <v>11347.111969584155</v>
      </c>
      <c r="G991">
        <f ca="1">D991-Krishna!$AD$3</f>
        <v>-131.69158274033271</v>
      </c>
      <c r="H991">
        <f ca="1">E991-Krishna!$AE$3</f>
        <v>-5747.6237867913969</v>
      </c>
      <c r="I991">
        <f ca="1">F991-Krishna!$AF$3</f>
        <v>-16242.524394052209</v>
      </c>
      <c r="J991">
        <f t="shared" ca="1" si="103"/>
        <v>1306.1594767783381</v>
      </c>
    </row>
    <row r="992" spans="1:10">
      <c r="A992">
        <v>987</v>
      </c>
      <c r="B992">
        <f t="shared" ca="1" si="98"/>
        <v>0.61627496729202591</v>
      </c>
      <c r="C992" s="40">
        <f t="shared" ca="1" si="99"/>
        <v>0.94</v>
      </c>
      <c r="D992">
        <f t="shared" ca="1" si="100"/>
        <v>7221.0580052363439</v>
      </c>
      <c r="E992">
        <f t="shared" ca="1" si="101"/>
        <v>14457.644357601568</v>
      </c>
      <c r="F992">
        <f t="shared" ca="1" si="102"/>
        <v>30703.546125992758</v>
      </c>
      <c r="G992">
        <f ca="1">D992-Krishna!$AD$3</f>
        <v>511.42164159997992</v>
      </c>
      <c r="H992">
        <f ca="1">E992-Krishna!$AE$3</f>
        <v>3438.235266692478</v>
      </c>
      <c r="I992">
        <f ca="1">F992-Krishna!$AF$3</f>
        <v>3113.9097623563939</v>
      </c>
      <c r="J992">
        <f t="shared" ca="1" si="103"/>
        <v>-7236.5863523652242</v>
      </c>
    </row>
    <row r="993" spans="1:10">
      <c r="A993">
        <v>988</v>
      </c>
      <c r="B993">
        <f t="shared" ca="1" si="98"/>
        <v>0.65371959549352876</v>
      </c>
      <c r="C993" s="40">
        <f t="shared" ca="1" si="99"/>
        <v>0.94</v>
      </c>
      <c r="D993">
        <f t="shared" ca="1" si="100"/>
        <v>6251.3675430215699</v>
      </c>
      <c r="E993">
        <f t="shared" ca="1" si="101"/>
        <v>10721.907903388766</v>
      </c>
      <c r="F993">
        <f t="shared" ca="1" si="102"/>
        <v>33561.886676989001</v>
      </c>
      <c r="G993">
        <f ca="1">D993-Krishna!$AD$3</f>
        <v>-458.26882061479409</v>
      </c>
      <c r="H993">
        <f ca="1">E993-Krishna!$AE$3</f>
        <v>-297.50118752032358</v>
      </c>
      <c r="I993">
        <f ca="1">F993-Krishna!$AF$3</f>
        <v>5972.250313352637</v>
      </c>
      <c r="J993">
        <f t="shared" ca="1" si="103"/>
        <v>-4470.5403603671966</v>
      </c>
    </row>
    <row r="994" spans="1:10">
      <c r="A994">
        <v>989</v>
      </c>
      <c r="B994">
        <f t="shared" ca="1" si="98"/>
        <v>0.26482046136270676</v>
      </c>
      <c r="C994" s="40">
        <f t="shared" ca="1" si="99"/>
        <v>0.89</v>
      </c>
      <c r="D994">
        <f t="shared" ca="1" si="100"/>
        <v>7584.2184462620862</v>
      </c>
      <c r="E994">
        <f t="shared" ca="1" si="101"/>
        <v>5750.3857089306166</v>
      </c>
      <c r="F994">
        <f t="shared" ca="1" si="102"/>
        <v>27731.324333365737</v>
      </c>
      <c r="G994">
        <f ca="1">D994-Krishna!$AD$3</f>
        <v>874.58208262572225</v>
      </c>
      <c r="H994">
        <f ca="1">E994-Krishna!$AE$3</f>
        <v>-5269.0233819784735</v>
      </c>
      <c r="I994">
        <f ca="1">F994-Krishna!$AF$3</f>
        <v>141.68796972937344</v>
      </c>
      <c r="J994">
        <f t="shared" ca="1" si="103"/>
        <v>1833.8327373314696</v>
      </c>
    </row>
    <row r="995" spans="1:10">
      <c r="A995">
        <v>990</v>
      </c>
      <c r="B995">
        <f t="shared" ca="1" si="98"/>
        <v>0.11049692496277708</v>
      </c>
      <c r="C995" s="40">
        <f t="shared" ca="1" si="99"/>
        <v>0.8</v>
      </c>
      <c r="D995">
        <f t="shared" ca="1" si="100"/>
        <v>7002.7973117482679</v>
      </c>
      <c r="E995">
        <f t="shared" ca="1" si="101"/>
        <v>10221.879929041705</v>
      </c>
      <c r="F995">
        <f t="shared" ca="1" si="102"/>
        <v>19415.20102952743</v>
      </c>
      <c r="G995">
        <f ca="1">D995-Krishna!$AD$3</f>
        <v>293.16094811190396</v>
      </c>
      <c r="H995">
        <f ca="1">E995-Krishna!$AE$3</f>
        <v>-797.52916186738548</v>
      </c>
      <c r="I995">
        <f ca="1">F995-Krishna!$AF$3</f>
        <v>-8174.4353341089336</v>
      </c>
      <c r="J995">
        <f t="shared" ca="1" si="103"/>
        <v>-3219.0826172934367</v>
      </c>
    </row>
    <row r="996" spans="1:10">
      <c r="A996">
        <v>991</v>
      </c>
      <c r="B996">
        <f t="shared" ca="1" si="98"/>
        <v>5.4123281316838079E-2</v>
      </c>
      <c r="C996" s="40">
        <f t="shared" ca="1" si="99"/>
        <v>0.77</v>
      </c>
      <c r="D996">
        <f t="shared" ca="1" si="100"/>
        <v>6345.8218274715146</v>
      </c>
      <c r="E996">
        <f t="shared" ca="1" si="101"/>
        <v>10179.787446412731</v>
      </c>
      <c r="F996">
        <f t="shared" ca="1" si="102"/>
        <v>16737.288698918128</v>
      </c>
      <c r="G996">
        <f ca="1">D996-Krishna!$AD$3</f>
        <v>-363.81453616484941</v>
      </c>
      <c r="H996">
        <f ca="1">E996-Krishna!$AE$3</f>
        <v>-839.62164449635929</v>
      </c>
      <c r="I996">
        <f ca="1">F996-Krishna!$AF$3</f>
        <v>-10852.347664718236</v>
      </c>
      <c r="J996">
        <f t="shared" ca="1" si="103"/>
        <v>-3833.9656189412162</v>
      </c>
    </row>
    <row r="997" spans="1:10">
      <c r="A997">
        <v>992</v>
      </c>
      <c r="B997">
        <f t="shared" ca="1" si="98"/>
        <v>0.43399751939241171</v>
      </c>
      <c r="C997" s="40">
        <f t="shared" ca="1" si="99"/>
        <v>0.9</v>
      </c>
      <c r="D997">
        <f t="shared" ca="1" si="100"/>
        <v>6777.8112817667252</v>
      </c>
      <c r="E997">
        <f t="shared" ca="1" si="101"/>
        <v>9283.040829150912</v>
      </c>
      <c r="F997">
        <f t="shared" ca="1" si="102"/>
        <v>34606.543675416426</v>
      </c>
      <c r="G997">
        <f ca="1">D997-Krishna!$AD$3</f>
        <v>68.17491813036122</v>
      </c>
      <c r="H997">
        <f ca="1">E997-Krishna!$AE$3</f>
        <v>-1736.3682617581781</v>
      </c>
      <c r="I997">
        <f ca="1">F997-Krishna!$AF$3</f>
        <v>7016.9073117800617</v>
      </c>
      <c r="J997">
        <f t="shared" ca="1" si="103"/>
        <v>-2505.2295473841868</v>
      </c>
    </row>
    <row r="998" spans="1:10">
      <c r="A998">
        <v>993</v>
      </c>
      <c r="B998">
        <f t="shared" ca="1" si="98"/>
        <v>0.71698161623600198</v>
      </c>
      <c r="C998" s="40">
        <f t="shared" ca="1" si="99"/>
        <v>0.94</v>
      </c>
      <c r="D998">
        <f t="shared" ca="1" si="100"/>
        <v>7540.4476751087495</v>
      </c>
      <c r="E998">
        <f t="shared" ca="1" si="101"/>
        <v>13960.936770185053</v>
      </c>
      <c r="F998">
        <f t="shared" ca="1" si="102"/>
        <v>32248.434809649691</v>
      </c>
      <c r="G998">
        <f ca="1">D998-Krishna!$AD$3</f>
        <v>830.81131147238557</v>
      </c>
      <c r="H998">
        <f ca="1">E998-Krishna!$AE$3</f>
        <v>2941.5276792759632</v>
      </c>
      <c r="I998">
        <f ca="1">F998-Krishna!$AF$3</f>
        <v>4658.7984460133266</v>
      </c>
      <c r="J998">
        <f t="shared" ca="1" si="103"/>
        <v>-6420.4890950763038</v>
      </c>
    </row>
    <row r="999" spans="1:10">
      <c r="A999">
        <v>994</v>
      </c>
      <c r="B999">
        <f t="shared" ca="1" si="98"/>
        <v>0.8159989528568522</v>
      </c>
      <c r="C999" s="40">
        <f t="shared" ca="1" si="99"/>
        <v>0.94</v>
      </c>
      <c r="D999">
        <f t="shared" ca="1" si="100"/>
        <v>7856.0107129431244</v>
      </c>
      <c r="E999">
        <f t="shared" ca="1" si="101"/>
        <v>11110.728975313985</v>
      </c>
      <c r="F999">
        <f t="shared" ca="1" si="102"/>
        <v>32412.59338900488</v>
      </c>
      <c r="G999">
        <f ca="1">D999-Krishna!$AD$3</f>
        <v>1146.3743493067605</v>
      </c>
      <c r="H999">
        <f ca="1">E999-Krishna!$AE$3</f>
        <v>91.319884404894765</v>
      </c>
      <c r="I999">
        <f ca="1">F999-Krishna!$AF$3</f>
        <v>4822.957025368516</v>
      </c>
      <c r="J999">
        <f t="shared" ca="1" si="103"/>
        <v>-3254.7182623708604</v>
      </c>
    </row>
    <row r="1000" spans="1:10">
      <c r="A1000">
        <v>995</v>
      </c>
      <c r="B1000">
        <f t="shared" ca="1" si="98"/>
        <v>0.78636286128207844</v>
      </c>
      <c r="C1000" s="40">
        <f t="shared" ca="1" si="99"/>
        <v>0.94</v>
      </c>
      <c r="D1000">
        <f t="shared" ca="1" si="100"/>
        <v>7270.449293585144</v>
      </c>
      <c r="E1000">
        <f t="shared" ca="1" si="101"/>
        <v>10004.562516721478</v>
      </c>
      <c r="F1000">
        <f t="shared" ca="1" si="102"/>
        <v>26965.468633510449</v>
      </c>
      <c r="G1000">
        <f ca="1">D1000-Krishna!$AD$3</f>
        <v>560.81292994878004</v>
      </c>
      <c r="H1000">
        <f ca="1">E1000-Krishna!$AE$3</f>
        <v>-1014.8465741876116</v>
      </c>
      <c r="I1000">
        <f ca="1">F1000-Krishna!$AF$3</f>
        <v>-624.16773012591511</v>
      </c>
      <c r="J1000">
        <f t="shared" ca="1" si="103"/>
        <v>-2734.1132231363345</v>
      </c>
    </row>
    <row r="1001" spans="1:10">
      <c r="A1001">
        <v>996</v>
      </c>
      <c r="B1001">
        <f t="shared" ca="1" si="98"/>
        <v>0.22791638588010166</v>
      </c>
      <c r="C1001" s="40">
        <f t="shared" ca="1" si="99"/>
        <v>0.89</v>
      </c>
      <c r="D1001">
        <f t="shared" ca="1" si="100"/>
        <v>8404.5338616621684</v>
      </c>
      <c r="E1001">
        <f t="shared" ca="1" si="101"/>
        <v>11652.493588338411</v>
      </c>
      <c r="F1001">
        <f t="shared" ca="1" si="102"/>
        <v>22439.015381008463</v>
      </c>
      <c r="G1001">
        <f ca="1">D1001-Krishna!$AD$3</f>
        <v>1694.8974980258045</v>
      </c>
      <c r="H1001">
        <f ca="1">E1001-Krishna!$AE$3</f>
        <v>633.08449742932135</v>
      </c>
      <c r="I1001">
        <f ca="1">F1001-Krishna!$AF$3</f>
        <v>-5150.620982627901</v>
      </c>
      <c r="J1001">
        <f t="shared" ca="1" si="103"/>
        <v>-3247.959726676243</v>
      </c>
    </row>
    <row r="1002" spans="1:10">
      <c r="A1002">
        <v>997</v>
      </c>
      <c r="B1002">
        <f t="shared" ca="1" si="98"/>
        <v>0.50689194550217298</v>
      </c>
      <c r="C1002" s="40">
        <f t="shared" ca="1" si="99"/>
        <v>0.92</v>
      </c>
      <c r="D1002">
        <f t="shared" ca="1" si="100"/>
        <v>6918.7032673956328</v>
      </c>
      <c r="E1002">
        <f t="shared" ca="1" si="101"/>
        <v>9324.2829530269446</v>
      </c>
      <c r="F1002">
        <f t="shared" ca="1" si="102"/>
        <v>26947.386988012033</v>
      </c>
      <c r="G1002">
        <f ca="1">D1002-Krishna!$AD$3</f>
        <v>209.06690375926883</v>
      </c>
      <c r="H1002">
        <f ca="1">E1002-Krishna!$AE$3</f>
        <v>-1695.1261378821455</v>
      </c>
      <c r="I1002">
        <f ca="1">F1002-Krishna!$AF$3</f>
        <v>-642.24937562433115</v>
      </c>
      <c r="J1002">
        <f t="shared" ca="1" si="103"/>
        <v>-2405.5796856313118</v>
      </c>
    </row>
    <row r="1003" spans="1:10">
      <c r="A1003">
        <v>998</v>
      </c>
      <c r="B1003">
        <f t="shared" ca="1" si="98"/>
        <v>0.89837362392497178</v>
      </c>
      <c r="C1003" s="40">
        <f t="shared" ca="1" si="99"/>
        <v>0.95</v>
      </c>
      <c r="D1003">
        <f t="shared" ca="1" si="100"/>
        <v>6438.7157964585858</v>
      </c>
      <c r="E1003">
        <f t="shared" ca="1" si="101"/>
        <v>13390.409952664588</v>
      </c>
      <c r="F1003">
        <f t="shared" ca="1" si="102"/>
        <v>40288.492565866552</v>
      </c>
      <c r="G1003">
        <f ca="1">D1003-Krishna!$AD$3</f>
        <v>-270.92056717777814</v>
      </c>
      <c r="H1003">
        <f ca="1">E1003-Krishna!$AE$3</f>
        <v>2371.0008617554977</v>
      </c>
      <c r="I1003">
        <f ca="1">F1003-Krishna!$AF$3</f>
        <v>12698.856202230189</v>
      </c>
      <c r="J1003">
        <f t="shared" ca="1" si="103"/>
        <v>-6951.6941562060019</v>
      </c>
    </row>
    <row r="1004" spans="1:10">
      <c r="A1004">
        <v>999</v>
      </c>
      <c r="B1004">
        <f t="shared" ca="1" si="98"/>
        <v>0.99989018150691189</v>
      </c>
      <c r="C1004" s="40">
        <f t="shared" ca="1" si="99"/>
        <v>0.97</v>
      </c>
      <c r="D1004">
        <f t="shared" ca="1" si="100"/>
        <v>8069.4652017090848</v>
      </c>
      <c r="E1004">
        <f t="shared" ca="1" si="101"/>
        <v>11579.82772397293</v>
      </c>
      <c r="F1004">
        <f t="shared" ca="1" si="102"/>
        <v>37446.952924007259</v>
      </c>
      <c r="G1004">
        <f ca="1">D1004-Krishna!$AD$3</f>
        <v>1359.8288380727208</v>
      </c>
      <c r="H1004">
        <f ca="1">E1004-Krishna!$AE$3</f>
        <v>560.41863306384039</v>
      </c>
      <c r="I1004">
        <f ca="1">F1004-Krishna!$AF$3</f>
        <v>9857.3165603708949</v>
      </c>
      <c r="J1004">
        <f t="shared" ca="1" si="103"/>
        <v>-3510.3625222638457</v>
      </c>
    </row>
    <row r="1005" spans="1:10">
      <c r="A1005">
        <v>1000</v>
      </c>
      <c r="B1005">
        <f t="shared" ca="1" si="98"/>
        <v>0.50063510379532805</v>
      </c>
      <c r="C1005" s="40">
        <f t="shared" ca="1" si="99"/>
        <v>0.92</v>
      </c>
      <c r="D1005">
        <f t="shared" ca="1" si="100"/>
        <v>7010.8657523761622</v>
      </c>
      <c r="E1005">
        <f t="shared" ca="1" si="101"/>
        <v>12458.283727042308</v>
      </c>
      <c r="F1005">
        <f t="shared" ca="1" si="102"/>
        <v>26486.381187047358</v>
      </c>
      <c r="G1005">
        <f ca="1">D1005-Krishna!$AD$3</f>
        <v>301.2293887397982</v>
      </c>
      <c r="H1005">
        <f ca="1">E1005-Krishna!$AE$3</f>
        <v>1438.8746361332178</v>
      </c>
      <c r="I1005">
        <f ca="1">F1005-Krishna!$AF$3</f>
        <v>-1103.2551765890057</v>
      </c>
      <c r="J1005">
        <f t="shared" ca="1" si="103"/>
        <v>-5447.4179746661457</v>
      </c>
    </row>
    <row r="1006" spans="1:10">
      <c r="A1006">
        <v>1001</v>
      </c>
      <c r="B1006">
        <f t="shared" ref="B1006:B1069" ca="1" si="104">RAND()</f>
        <v>0.52639316862310748</v>
      </c>
      <c r="C1006" s="40">
        <f t="shared" ref="C1006:C1069" ca="1" si="105">IF(B1006&lt;=$B$3, $B$1,
IF(B1006&lt;=$C$3, $C$1,
IF(B1006&lt;=$D$3, $D$1,
IF(B1006&lt;=$E$3, $E$1,
IF(B1006&lt;=$F$3, $F$1,
IF(B1006&lt;=$G$3, $G$1,
IF(B1006&lt;=$H$3, $H$1,
IF(B1006&lt;=$I$3, $I$1,
IF(B1006&lt;=$J$3, $J$1,
IF(B1006&lt;=$K$3, $K$1,
IF(B1006&lt;=$L$3, $L$1,
IF(B1006&lt;=$M$3, $M$1,
IF(B1006&lt;=$N$3, $N$1,
IF(B1006&lt;=$O$3, $O$1, "Error"))))))))))))))</f>
        <v>0.92</v>
      </c>
      <c r="D1006">
        <f t="shared" ca="1" si="100"/>
        <v>6014.9134542766587</v>
      </c>
      <c r="E1006">
        <f t="shared" ca="1" si="101"/>
        <v>12295.835972521918</v>
      </c>
      <c r="F1006">
        <f t="shared" ca="1" si="102"/>
        <v>26257.982919945382</v>
      </c>
      <c r="G1006">
        <f ca="1">D1006-Krishna!$AD$3</f>
        <v>-694.72290935970523</v>
      </c>
      <c r="H1006">
        <f ca="1">E1006-Krishna!$AE$3</f>
        <v>1276.4268816128279</v>
      </c>
      <c r="I1006">
        <f ca="1">F1006-Krishna!$AF$3</f>
        <v>-1331.6534436909824</v>
      </c>
      <c r="J1006">
        <f t="shared" ca="1" si="103"/>
        <v>-6280.9225182452592</v>
      </c>
    </row>
    <row r="1007" spans="1:10">
      <c r="A1007">
        <v>1002</v>
      </c>
      <c r="B1007">
        <f t="shared" ca="1" si="104"/>
        <v>0.32800391562481246</v>
      </c>
      <c r="C1007" s="40">
        <f t="shared" ca="1" si="105"/>
        <v>0.9</v>
      </c>
      <c r="D1007">
        <f t="shared" ca="1" si="100"/>
        <v>7101.1488617731329</v>
      </c>
      <c r="E1007">
        <f t="shared" ca="1" si="101"/>
        <v>12794.676454196184</v>
      </c>
      <c r="F1007">
        <f t="shared" ca="1" si="102"/>
        <v>28636.725260621744</v>
      </c>
      <c r="G1007">
        <f ca="1">D1007-Krishna!$AD$3</f>
        <v>391.51249813676895</v>
      </c>
      <c r="H1007">
        <f ca="1">E1007-Krishna!$AE$3</f>
        <v>1775.2673632870938</v>
      </c>
      <c r="I1007">
        <f ca="1">F1007-Krishna!$AF$3</f>
        <v>1047.0888969853804</v>
      </c>
      <c r="J1007">
        <f t="shared" ca="1" si="103"/>
        <v>-5693.5275924230509</v>
      </c>
    </row>
    <row r="1008" spans="1:10">
      <c r="A1008">
        <v>1003</v>
      </c>
      <c r="B1008">
        <f t="shared" ca="1" si="104"/>
        <v>0.9384431403211958</v>
      </c>
      <c r="C1008" s="40">
        <f t="shared" ca="1" si="105"/>
        <v>0.96</v>
      </c>
      <c r="D1008">
        <f t="shared" ca="1" si="100"/>
        <v>7879.3986855570602</v>
      </c>
      <c r="E1008">
        <f t="shared" ca="1" si="101"/>
        <v>10043.54878820956</v>
      </c>
      <c r="F1008">
        <f t="shared" ca="1" si="102"/>
        <v>29373.33558725331</v>
      </c>
      <c r="G1008">
        <f ca="1">D1008-Krishna!$AD$3</f>
        <v>1169.7623219206962</v>
      </c>
      <c r="H1008">
        <f ca="1">E1008-Krishna!$AE$3</f>
        <v>-975.86030269952971</v>
      </c>
      <c r="I1008">
        <f ca="1">F1008-Krishna!$AF$3</f>
        <v>1783.6992236169463</v>
      </c>
      <c r="J1008">
        <f t="shared" ca="1" si="103"/>
        <v>-2164.1501026525002</v>
      </c>
    </row>
    <row r="1009" spans="1:10">
      <c r="A1009">
        <v>1004</v>
      </c>
      <c r="B1009">
        <f t="shared" ca="1" si="104"/>
        <v>0.29735326237397885</v>
      </c>
      <c r="C1009" s="40">
        <f t="shared" ca="1" si="105"/>
        <v>0.89</v>
      </c>
      <c r="D1009">
        <f t="shared" ca="1" si="100"/>
        <v>5712.5798764086694</v>
      </c>
      <c r="E1009">
        <f t="shared" ca="1" si="101"/>
        <v>9408.351109804873</v>
      </c>
      <c r="F1009">
        <f t="shared" ca="1" si="102"/>
        <v>25676.665268623427</v>
      </c>
      <c r="G1009">
        <f ca="1">D1009-Krishna!$AD$3</f>
        <v>-997.05648722769456</v>
      </c>
      <c r="H1009">
        <f ca="1">E1009-Krishna!$AE$3</f>
        <v>-1611.0579811042171</v>
      </c>
      <c r="I1009">
        <f ca="1">F1009-Krishna!$AF$3</f>
        <v>-1912.9710950129374</v>
      </c>
      <c r="J1009">
        <f t="shared" ca="1" si="103"/>
        <v>-3695.7712333962036</v>
      </c>
    </row>
    <row r="1010" spans="1:10">
      <c r="A1010">
        <v>1005</v>
      </c>
      <c r="B1010">
        <f t="shared" ca="1" si="104"/>
        <v>0.47064905003655078</v>
      </c>
      <c r="C1010" s="40">
        <f t="shared" ca="1" si="105"/>
        <v>0.91</v>
      </c>
      <c r="D1010">
        <f t="shared" ca="1" si="100"/>
        <v>5527.9517857109968</v>
      </c>
      <c r="E1010">
        <f t="shared" ca="1" si="101"/>
        <v>10426.715297796934</v>
      </c>
      <c r="F1010">
        <f t="shared" ca="1" si="102"/>
        <v>29160.004805826065</v>
      </c>
      <c r="G1010">
        <f ca="1">D1010-Krishna!$AD$3</f>
        <v>-1181.6845779253672</v>
      </c>
      <c r="H1010">
        <f ca="1">E1010-Krishna!$AE$3</f>
        <v>-592.69379311215562</v>
      </c>
      <c r="I1010">
        <f ca="1">F1010-Krishna!$AF$3</f>
        <v>1570.3684421897015</v>
      </c>
      <c r="J1010">
        <f t="shared" ca="1" si="103"/>
        <v>-4898.7635120859377</v>
      </c>
    </row>
    <row r="1011" spans="1:10">
      <c r="A1011">
        <v>1006</v>
      </c>
      <c r="B1011">
        <f t="shared" ca="1" si="104"/>
        <v>0.51455422642349191</v>
      </c>
      <c r="C1011" s="40">
        <f t="shared" ca="1" si="105"/>
        <v>0.92</v>
      </c>
      <c r="D1011">
        <f t="shared" ca="1" si="100"/>
        <v>7096.4322177338245</v>
      </c>
      <c r="E1011">
        <f t="shared" ca="1" si="101"/>
        <v>12023.741901482372</v>
      </c>
      <c r="F1011">
        <f t="shared" ca="1" si="102"/>
        <v>29272.01498898938</v>
      </c>
      <c r="G1011">
        <f ca="1">D1011-Krishna!$AD$3</f>
        <v>386.79585409746051</v>
      </c>
      <c r="H1011">
        <f ca="1">E1011-Krishna!$AE$3</f>
        <v>1004.3328105732817</v>
      </c>
      <c r="I1011">
        <f ca="1">F1011-Krishna!$AF$3</f>
        <v>1682.3786253530161</v>
      </c>
      <c r="J1011">
        <f t="shared" ca="1" si="103"/>
        <v>-4927.3096837485473</v>
      </c>
    </row>
    <row r="1012" spans="1:10">
      <c r="A1012">
        <v>1007</v>
      </c>
      <c r="B1012">
        <f t="shared" ca="1" si="104"/>
        <v>0.4467424500505236</v>
      </c>
      <c r="C1012" s="40">
        <f t="shared" ca="1" si="105"/>
        <v>0.9</v>
      </c>
      <c r="D1012">
        <f t="shared" ca="1" si="100"/>
        <v>6816.9243722736383</v>
      </c>
      <c r="E1012">
        <f t="shared" ca="1" si="101"/>
        <v>11229.194701454204</v>
      </c>
      <c r="F1012">
        <f t="shared" ca="1" si="102"/>
        <v>24457.175606738674</v>
      </c>
      <c r="G1012">
        <f ca="1">D1012-Krishna!$AD$3</f>
        <v>107.28800863727429</v>
      </c>
      <c r="H1012">
        <f ca="1">E1012-Krishna!$AE$3</f>
        <v>209.78561054511374</v>
      </c>
      <c r="I1012">
        <f ca="1">F1012-Krishna!$AF$3</f>
        <v>-3132.4607568976899</v>
      </c>
      <c r="J1012">
        <f t="shared" ca="1" si="103"/>
        <v>-4412.2703291805656</v>
      </c>
    </row>
    <row r="1013" spans="1:10">
      <c r="A1013">
        <v>1008</v>
      </c>
      <c r="B1013">
        <f t="shared" ca="1" si="104"/>
        <v>0.72575919262836797</v>
      </c>
      <c r="C1013" s="40">
        <f t="shared" ca="1" si="105"/>
        <v>0.94</v>
      </c>
      <c r="D1013">
        <f t="shared" ca="1" si="100"/>
        <v>6850.4881385232011</v>
      </c>
      <c r="E1013">
        <f t="shared" ca="1" si="101"/>
        <v>9112.4099781377081</v>
      </c>
      <c r="F1013">
        <f t="shared" ca="1" si="102"/>
        <v>31329.021402265778</v>
      </c>
      <c r="G1013">
        <f ca="1">D1013-Krishna!$AD$3</f>
        <v>140.85177488683712</v>
      </c>
      <c r="H1013">
        <f ca="1">E1013-Krishna!$AE$3</f>
        <v>-1906.999112771382</v>
      </c>
      <c r="I1013">
        <f ca="1">F1013-Krishna!$AF$3</f>
        <v>3739.3850386294143</v>
      </c>
      <c r="J1013">
        <f t="shared" ca="1" si="103"/>
        <v>-2261.921839614507</v>
      </c>
    </row>
    <row r="1014" spans="1:10">
      <c r="A1014">
        <v>1009</v>
      </c>
      <c r="B1014">
        <f t="shared" ca="1" si="104"/>
        <v>0.305191940209803</v>
      </c>
      <c r="C1014" s="40">
        <f t="shared" ca="1" si="105"/>
        <v>0.89</v>
      </c>
      <c r="D1014">
        <f t="shared" ca="1" si="100"/>
        <v>7367.0846454521661</v>
      </c>
      <c r="E1014">
        <f t="shared" ca="1" si="101"/>
        <v>8029.2176756098961</v>
      </c>
      <c r="F1014">
        <f t="shared" ca="1" si="102"/>
        <v>35373.459600862734</v>
      </c>
      <c r="G1014">
        <f ca="1">D1014-Krishna!$AD$3</f>
        <v>657.44828181580215</v>
      </c>
      <c r="H1014">
        <f ca="1">E1014-Krishna!$AE$3</f>
        <v>-2990.191415299194</v>
      </c>
      <c r="I1014">
        <f ca="1">F1014-Krishna!$AF$3</f>
        <v>7783.8232372263701</v>
      </c>
      <c r="J1014">
        <f t="shared" ca="1" si="103"/>
        <v>-662.13303015772999</v>
      </c>
    </row>
    <row r="1015" spans="1:10">
      <c r="A1015">
        <v>1010</v>
      </c>
      <c r="B1015">
        <f t="shared" ca="1" si="104"/>
        <v>0.66402176585947037</v>
      </c>
      <c r="C1015" s="40">
        <f t="shared" ca="1" si="105"/>
        <v>0.94</v>
      </c>
      <c r="D1015">
        <f t="shared" ca="1" si="100"/>
        <v>7779.9263418419196</v>
      </c>
      <c r="E1015">
        <f t="shared" ca="1" si="101"/>
        <v>16397.434645595233</v>
      </c>
      <c r="F1015">
        <f t="shared" ca="1" si="102"/>
        <v>29465.891380820307</v>
      </c>
      <c r="G1015">
        <f ca="1">D1015-Krishna!$AD$3</f>
        <v>1070.2899782055556</v>
      </c>
      <c r="H1015">
        <f ca="1">E1015-Krishna!$AE$3</f>
        <v>5378.0255546861426</v>
      </c>
      <c r="I1015">
        <f ca="1">F1015-Krishna!$AF$3</f>
        <v>1876.255017183943</v>
      </c>
      <c r="J1015">
        <f t="shared" ca="1" si="103"/>
        <v>-8617.5083037533132</v>
      </c>
    </row>
    <row r="1016" spans="1:10">
      <c r="A1016">
        <v>1011</v>
      </c>
      <c r="B1016">
        <f t="shared" ca="1" si="104"/>
        <v>0.22888518393167778</v>
      </c>
      <c r="C1016" s="40">
        <f t="shared" ca="1" si="105"/>
        <v>0.89</v>
      </c>
      <c r="D1016">
        <f t="shared" ca="1" si="100"/>
        <v>7165.0941254071176</v>
      </c>
      <c r="E1016">
        <f t="shared" ca="1" si="101"/>
        <v>8094.928328730769</v>
      </c>
      <c r="F1016">
        <f t="shared" ca="1" si="102"/>
        <v>29751.865648713556</v>
      </c>
      <c r="G1016">
        <f ca="1">D1016-Krishna!$AD$3</f>
        <v>455.45776177075368</v>
      </c>
      <c r="H1016">
        <f ca="1">E1016-Krishna!$AE$3</f>
        <v>-2924.4807621783211</v>
      </c>
      <c r="I1016">
        <f ca="1">F1016-Krishna!$AF$3</f>
        <v>2162.2292850771919</v>
      </c>
      <c r="J1016">
        <f t="shared" ca="1" si="103"/>
        <v>-929.83420332365131</v>
      </c>
    </row>
    <row r="1017" spans="1:10">
      <c r="A1017">
        <v>1012</v>
      </c>
      <c r="B1017">
        <f t="shared" ca="1" si="104"/>
        <v>0.47021182857805877</v>
      </c>
      <c r="C1017" s="40">
        <f t="shared" ca="1" si="105"/>
        <v>0.91</v>
      </c>
      <c r="D1017">
        <f t="shared" ca="1" si="100"/>
        <v>7304.7578853801797</v>
      </c>
      <c r="E1017">
        <f t="shared" ca="1" si="101"/>
        <v>13250.080104329463</v>
      </c>
      <c r="F1017">
        <f t="shared" ca="1" si="102"/>
        <v>33342.519836609674</v>
      </c>
      <c r="G1017">
        <f ca="1">D1017-Krishna!$AD$3</f>
        <v>595.12152174381572</v>
      </c>
      <c r="H1017">
        <f ca="1">E1017-Krishna!$AE$3</f>
        <v>2230.6710134203731</v>
      </c>
      <c r="I1017">
        <f ca="1">F1017-Krishna!$AF$3</f>
        <v>5752.8834729733098</v>
      </c>
      <c r="J1017">
        <f t="shared" ca="1" si="103"/>
        <v>-5945.3222189492835</v>
      </c>
    </row>
    <row r="1018" spans="1:10">
      <c r="A1018">
        <v>1013</v>
      </c>
      <c r="B1018">
        <f t="shared" ca="1" si="104"/>
        <v>0.49543097081114229</v>
      </c>
      <c r="C1018" s="40">
        <f t="shared" ca="1" si="105"/>
        <v>0.91</v>
      </c>
      <c r="D1018">
        <f t="shared" ca="1" si="100"/>
        <v>7292.634336140738</v>
      </c>
      <c r="E1018">
        <f t="shared" ca="1" si="101"/>
        <v>7846.9017987658226</v>
      </c>
      <c r="F1018">
        <f t="shared" ca="1" si="102"/>
        <v>31865.078779405329</v>
      </c>
      <c r="G1018">
        <f ca="1">D1018-Krishna!$AD$3</f>
        <v>582.99797250437405</v>
      </c>
      <c r="H1018">
        <f ca="1">E1018-Krishna!$AE$3</f>
        <v>-3172.5072921432675</v>
      </c>
      <c r="I1018">
        <f ca="1">F1018-Krishna!$AF$3</f>
        <v>4275.4424157689646</v>
      </c>
      <c r="J1018">
        <f t="shared" ca="1" si="103"/>
        <v>-554.26746262508459</v>
      </c>
    </row>
    <row r="1019" spans="1:10">
      <c r="A1019">
        <v>1014</v>
      </c>
      <c r="B1019">
        <f t="shared" ca="1" si="104"/>
        <v>0.2408593979201884</v>
      </c>
      <c r="C1019" s="40">
        <f t="shared" ca="1" si="105"/>
        <v>0.89</v>
      </c>
      <c r="D1019">
        <f t="shared" ca="1" si="100"/>
        <v>6697.4241740097132</v>
      </c>
      <c r="E1019">
        <f t="shared" ca="1" si="101"/>
        <v>6803.7596515054465</v>
      </c>
      <c r="F1019">
        <f t="shared" ca="1" si="102"/>
        <v>28448.286382868817</v>
      </c>
      <c r="G1019">
        <f ca="1">D1019-Krishna!$AD$3</f>
        <v>-12.212189626650797</v>
      </c>
      <c r="H1019">
        <f ca="1">E1019-Krishna!$AE$3</f>
        <v>-4215.6494394036436</v>
      </c>
      <c r="I1019">
        <f ca="1">F1019-Krishna!$AF$3</f>
        <v>858.65001923245291</v>
      </c>
      <c r="J1019">
        <f t="shared" ca="1" si="103"/>
        <v>-106.33547749573336</v>
      </c>
    </row>
    <row r="1020" spans="1:10">
      <c r="A1020">
        <v>1015</v>
      </c>
      <c r="B1020">
        <f t="shared" ca="1" si="104"/>
        <v>0.86902960730419754</v>
      </c>
      <c r="C1020" s="40">
        <f t="shared" ca="1" si="105"/>
        <v>0.95</v>
      </c>
      <c r="D1020">
        <f t="shared" ca="1" si="100"/>
        <v>7121.3617246372341</v>
      </c>
      <c r="E1020">
        <f t="shared" ca="1" si="101"/>
        <v>13038.586608546393</v>
      </c>
      <c r="F1020">
        <f t="shared" ca="1" si="102"/>
        <v>34807.195450867883</v>
      </c>
      <c r="G1020">
        <f ca="1">D1020-Krishna!$AD$3</f>
        <v>411.72536100087018</v>
      </c>
      <c r="H1020">
        <f ca="1">E1020-Krishna!$AE$3</f>
        <v>2019.177517637303</v>
      </c>
      <c r="I1020">
        <f ca="1">F1020-Krishna!$AF$3</f>
        <v>7217.5590872315188</v>
      </c>
      <c r="J1020">
        <f t="shared" ca="1" si="103"/>
        <v>-5917.224883909159</v>
      </c>
    </row>
    <row r="1021" spans="1:10">
      <c r="A1021">
        <v>1016</v>
      </c>
      <c r="B1021">
        <f t="shared" ca="1" si="104"/>
        <v>0.90598873155017745</v>
      </c>
      <c r="C1021" s="40">
        <f t="shared" ca="1" si="105"/>
        <v>0.95</v>
      </c>
      <c r="D1021">
        <f t="shared" ca="1" si="100"/>
        <v>8263.5005536334447</v>
      </c>
      <c r="E1021">
        <f t="shared" ca="1" si="101"/>
        <v>13915.442957147847</v>
      </c>
      <c r="F1021">
        <f t="shared" ca="1" si="102"/>
        <v>31653.230425574307</v>
      </c>
      <c r="G1021">
        <f ca="1">D1021-Krishna!$AD$3</f>
        <v>1553.8641899970808</v>
      </c>
      <c r="H1021">
        <f ca="1">E1021-Krishna!$AE$3</f>
        <v>2896.0338662387567</v>
      </c>
      <c r="I1021">
        <f ca="1">F1021-Krishna!$AF$3</f>
        <v>4063.5940619379435</v>
      </c>
      <c r="J1021">
        <f t="shared" ca="1" si="103"/>
        <v>-5651.942403514402</v>
      </c>
    </row>
    <row r="1022" spans="1:10">
      <c r="A1022">
        <v>1017</v>
      </c>
      <c r="B1022">
        <f t="shared" ca="1" si="104"/>
        <v>0.596858935847148</v>
      </c>
      <c r="C1022" s="40">
        <f t="shared" ca="1" si="105"/>
        <v>0.94</v>
      </c>
      <c r="D1022">
        <f t="shared" ca="1" si="100"/>
        <v>7610.7923451403794</v>
      </c>
      <c r="E1022">
        <f t="shared" ca="1" si="101"/>
        <v>12285.851242076085</v>
      </c>
      <c r="F1022">
        <f t="shared" ca="1" si="102"/>
        <v>36263.536700252342</v>
      </c>
      <c r="G1022">
        <f ca="1">D1022-Krishna!$AD$3</f>
        <v>901.15598150401547</v>
      </c>
      <c r="H1022">
        <f ca="1">E1022-Krishna!$AE$3</f>
        <v>1266.4421511669952</v>
      </c>
      <c r="I1022">
        <f ca="1">F1022-Krishna!$AF$3</f>
        <v>8673.9003366159777</v>
      </c>
      <c r="J1022">
        <f t="shared" ca="1" si="103"/>
        <v>-4675.0588969357059</v>
      </c>
    </row>
    <row r="1023" spans="1:10">
      <c r="A1023">
        <v>1018</v>
      </c>
      <c r="B1023">
        <f t="shared" ca="1" si="104"/>
        <v>0.15146152905386878</v>
      </c>
      <c r="C1023" s="40">
        <f t="shared" ca="1" si="105"/>
        <v>0.81</v>
      </c>
      <c r="D1023">
        <f t="shared" ca="1" si="100"/>
        <v>6374.2980045269096</v>
      </c>
      <c r="E1023">
        <f t="shared" ca="1" si="101"/>
        <v>9053.1985072413809</v>
      </c>
      <c r="F1023">
        <f t="shared" ca="1" si="102"/>
        <v>22232.515133902361</v>
      </c>
      <c r="G1023">
        <f ca="1">D1023-Krishna!$AD$3</f>
        <v>-335.33835910945436</v>
      </c>
      <c r="H1023">
        <f ca="1">E1023-Krishna!$AE$3</f>
        <v>-1966.2105836677092</v>
      </c>
      <c r="I1023">
        <f ca="1">F1023-Krishna!$AF$3</f>
        <v>-5357.1212297340026</v>
      </c>
      <c r="J1023">
        <f t="shared" ca="1" si="103"/>
        <v>-2678.9005027144713</v>
      </c>
    </row>
    <row r="1024" spans="1:10">
      <c r="A1024">
        <v>1019</v>
      </c>
      <c r="B1024">
        <f t="shared" ca="1" si="104"/>
        <v>0.39208892858396405</v>
      </c>
      <c r="C1024" s="40">
        <f t="shared" ca="1" si="105"/>
        <v>0.9</v>
      </c>
      <c r="D1024">
        <f t="shared" ca="1" si="100"/>
        <v>7652.5844562405509</v>
      </c>
      <c r="E1024">
        <f t="shared" ca="1" si="101"/>
        <v>9792.9727974442394</v>
      </c>
      <c r="F1024">
        <f t="shared" ca="1" si="102"/>
        <v>32564.737401674713</v>
      </c>
      <c r="G1024">
        <f ca="1">D1024-Krishna!$AD$3</f>
        <v>942.94809260418697</v>
      </c>
      <c r="H1024">
        <f ca="1">E1024-Krishna!$AE$3</f>
        <v>-1226.4362934648507</v>
      </c>
      <c r="I1024">
        <f ca="1">F1024-Krishna!$AF$3</f>
        <v>4975.1010380383486</v>
      </c>
      <c r="J1024">
        <f t="shared" ca="1" si="103"/>
        <v>-2140.3883412036885</v>
      </c>
    </row>
    <row r="1025" spans="1:10">
      <c r="A1025">
        <v>1020</v>
      </c>
      <c r="B1025">
        <f t="shared" ca="1" si="104"/>
        <v>0.53311565246343917</v>
      </c>
      <c r="C1025" s="40">
        <f t="shared" ca="1" si="105"/>
        <v>0.92</v>
      </c>
      <c r="D1025">
        <f t="shared" ca="1" si="100"/>
        <v>6740.1749269974998</v>
      </c>
      <c r="E1025">
        <f t="shared" ca="1" si="101"/>
        <v>14515.515996158345</v>
      </c>
      <c r="F1025">
        <f t="shared" ca="1" si="102"/>
        <v>29467.289044765814</v>
      </c>
      <c r="G1025">
        <f ca="1">D1025-Krishna!$AD$3</f>
        <v>30.538563361135857</v>
      </c>
      <c r="H1025">
        <f ca="1">E1025-Krishna!$AE$3</f>
        <v>3496.1069052492549</v>
      </c>
      <c r="I1025">
        <f ca="1">F1025-Krishna!$AF$3</f>
        <v>1877.6526811294498</v>
      </c>
      <c r="J1025">
        <f t="shared" ca="1" si="103"/>
        <v>-7775.3410691608451</v>
      </c>
    </row>
    <row r="1026" spans="1:10">
      <c r="A1026">
        <v>1021</v>
      </c>
      <c r="B1026">
        <f t="shared" ca="1" si="104"/>
        <v>0.13298488090774674</v>
      </c>
      <c r="C1026" s="40">
        <f t="shared" ca="1" si="105"/>
        <v>0.8</v>
      </c>
      <c r="D1026">
        <f t="shared" ca="1" si="100"/>
        <v>7474.9102466815984</v>
      </c>
      <c r="E1026">
        <f t="shared" ca="1" si="101"/>
        <v>7916.3350841468555</v>
      </c>
      <c r="F1026">
        <f t="shared" ca="1" si="102"/>
        <v>15304.119776904063</v>
      </c>
      <c r="G1026">
        <f ca="1">D1026-Krishna!$AD$3</f>
        <v>765.27388304523447</v>
      </c>
      <c r="H1026">
        <f ca="1">E1026-Krishna!$AE$3</f>
        <v>-3103.0740067622346</v>
      </c>
      <c r="I1026">
        <f ca="1">F1026-Krishna!$AF$3</f>
        <v>-12285.516586732301</v>
      </c>
      <c r="J1026">
        <f t="shared" ca="1" si="103"/>
        <v>-441.42483746525704</v>
      </c>
    </row>
    <row r="1027" spans="1:10">
      <c r="A1027">
        <v>1022</v>
      </c>
      <c r="B1027">
        <f t="shared" ca="1" si="104"/>
        <v>0.2638979459562425</v>
      </c>
      <c r="C1027" s="40">
        <f t="shared" ca="1" si="105"/>
        <v>0.89</v>
      </c>
      <c r="D1027">
        <f t="shared" ca="1" si="100"/>
        <v>7769.483903854175</v>
      </c>
      <c r="E1027">
        <f t="shared" ca="1" si="101"/>
        <v>9861.5554932961222</v>
      </c>
      <c r="F1027">
        <f t="shared" ca="1" si="102"/>
        <v>20650.500506876106</v>
      </c>
      <c r="G1027">
        <f ca="1">D1027-Krishna!$AD$3</f>
        <v>1059.847540217811</v>
      </c>
      <c r="H1027">
        <f ca="1">E1027-Krishna!$AE$3</f>
        <v>-1157.8535976129679</v>
      </c>
      <c r="I1027">
        <f ca="1">F1027-Krishna!$AF$3</f>
        <v>-6939.1358567602583</v>
      </c>
      <c r="J1027">
        <f t="shared" ca="1" si="103"/>
        <v>-2092.0715894419473</v>
      </c>
    </row>
    <row r="1028" spans="1:10">
      <c r="A1028">
        <v>1023</v>
      </c>
      <c r="B1028">
        <f t="shared" ca="1" si="104"/>
        <v>9.8473854790085413E-3</v>
      </c>
      <c r="C1028" s="40">
        <f t="shared" ca="1" si="105"/>
        <v>0.74</v>
      </c>
      <c r="D1028">
        <f t="shared" ca="1" si="100"/>
        <v>4955.6189086246786</v>
      </c>
      <c r="E1028">
        <f t="shared" ca="1" si="101"/>
        <v>9115.2806123071095</v>
      </c>
      <c r="F1028">
        <f t="shared" ca="1" si="102"/>
        <v>17100.976838180963</v>
      </c>
      <c r="G1028">
        <f ca="1">D1028-Krishna!$AD$3</f>
        <v>-1754.0174550116853</v>
      </c>
      <c r="H1028">
        <f ca="1">E1028-Krishna!$AE$3</f>
        <v>-1904.1284786019805</v>
      </c>
      <c r="I1028">
        <f ca="1">F1028-Krishna!$AF$3</f>
        <v>-10488.659525455401</v>
      </c>
      <c r="J1028">
        <f t="shared" ca="1" si="103"/>
        <v>-4159.6617036824309</v>
      </c>
    </row>
    <row r="1029" spans="1:10">
      <c r="A1029">
        <v>1024</v>
      </c>
      <c r="B1029">
        <f t="shared" ca="1" si="104"/>
        <v>8.6440295158451641E-2</v>
      </c>
      <c r="C1029" s="40">
        <f t="shared" ca="1" si="105"/>
        <v>0.77</v>
      </c>
      <c r="D1029">
        <f t="shared" ca="1" si="100"/>
        <v>6720.9774388272308</v>
      </c>
      <c r="E1029">
        <f t="shared" ca="1" si="101"/>
        <v>7927.945240025907</v>
      </c>
      <c r="F1029">
        <f t="shared" ca="1" si="102"/>
        <v>16376.346174436747</v>
      </c>
      <c r="G1029">
        <f ca="1">D1029-Krishna!$AD$3</f>
        <v>11.341075190866832</v>
      </c>
      <c r="H1029">
        <f ca="1">E1029-Krishna!$AE$3</f>
        <v>-3091.4638508831831</v>
      </c>
      <c r="I1029">
        <f ca="1">F1029-Krishna!$AF$3</f>
        <v>-11213.290189199617</v>
      </c>
      <c r="J1029">
        <f t="shared" ca="1" si="103"/>
        <v>-1206.9678011986762</v>
      </c>
    </row>
    <row r="1030" spans="1:10">
      <c r="A1030">
        <v>1025</v>
      </c>
      <c r="B1030">
        <f t="shared" ca="1" si="104"/>
        <v>0.76041067472637702</v>
      </c>
      <c r="C1030" s="40">
        <f t="shared" ca="1" si="105"/>
        <v>0.94</v>
      </c>
      <c r="D1030">
        <f t="shared" ca="1" si="100"/>
        <v>7216.507558780947</v>
      </c>
      <c r="E1030">
        <f t="shared" ca="1" si="101"/>
        <v>12063.539349649254</v>
      </c>
      <c r="F1030">
        <f t="shared" ca="1" si="102"/>
        <v>36168.821574795911</v>
      </c>
      <c r="G1030">
        <f ca="1">D1030-Krishna!$AD$3</f>
        <v>506.871195144583</v>
      </c>
      <c r="H1030">
        <f ca="1">E1030-Krishna!$AE$3</f>
        <v>1044.1302587401642</v>
      </c>
      <c r="I1030">
        <f ca="1">F1030-Krishna!$AF$3</f>
        <v>8579.1852111595472</v>
      </c>
      <c r="J1030">
        <f t="shared" ca="1" si="103"/>
        <v>-4847.0317908683073</v>
      </c>
    </row>
    <row r="1031" spans="1:10">
      <c r="A1031">
        <v>1026</v>
      </c>
      <c r="B1031">
        <f t="shared" ca="1" si="104"/>
        <v>0.60474973219290751</v>
      </c>
      <c r="C1031" s="40">
        <f t="shared" ca="1" si="105"/>
        <v>0.94</v>
      </c>
      <c r="D1031">
        <f t="shared" ref="D1031:D1094" ca="1" si="106">$W$2+$V$2*C1031+$Y$2*_xlfn.NORM.INV(RAND(),0,1)</f>
        <v>7009.4491614184244</v>
      </c>
      <c r="E1031">
        <f t="shared" ref="E1031:E1094" ca="1" si="107">MAX(0,$W$3+$V$3*C1031+$Y$3*_xlfn.NORM.INV(RAND(),0,1))</f>
        <v>12739.50199199614</v>
      </c>
      <c r="F1031">
        <f t="shared" ref="F1031:F1094" ca="1" si="108">$W$4+$V$4*C1031+$Y$4*_xlfn.NORM.INV(RAND(),0,1)</f>
        <v>33996.702390984341</v>
      </c>
      <c r="G1031">
        <f ca="1">D1031-Krishna!$AD$3</f>
        <v>299.81279778206044</v>
      </c>
      <c r="H1031">
        <f ca="1">E1031-Krishna!$AE$3</f>
        <v>1720.0929010870495</v>
      </c>
      <c r="I1031">
        <f ca="1">F1031-Krishna!$AF$3</f>
        <v>6407.0660273479771</v>
      </c>
      <c r="J1031">
        <f t="shared" ref="J1031:J1094" ca="1" si="109">D1031-E1031</f>
        <v>-5730.0528305777152</v>
      </c>
    </row>
    <row r="1032" spans="1:10">
      <c r="A1032">
        <v>1027</v>
      </c>
      <c r="B1032">
        <f t="shared" ca="1" si="104"/>
        <v>6.872873565184312E-2</v>
      </c>
      <c r="C1032" s="40">
        <f t="shared" ca="1" si="105"/>
        <v>0.77</v>
      </c>
      <c r="D1032">
        <f t="shared" ca="1" si="106"/>
        <v>5394.3649930805532</v>
      </c>
      <c r="E1032">
        <f t="shared" ca="1" si="107"/>
        <v>2839.0054674897033</v>
      </c>
      <c r="F1032">
        <f t="shared" ca="1" si="108"/>
        <v>18311.965108521435</v>
      </c>
      <c r="G1032">
        <f ca="1">D1032-Krishna!$AD$3</f>
        <v>-1315.2713705558108</v>
      </c>
      <c r="H1032">
        <f ca="1">E1032-Krishna!$AE$3</f>
        <v>-8180.4036234193863</v>
      </c>
      <c r="I1032">
        <f ca="1">F1032-Krishna!$AF$3</f>
        <v>-9277.6712551149285</v>
      </c>
      <c r="J1032">
        <f t="shared" ca="1" si="109"/>
        <v>2555.3595255908499</v>
      </c>
    </row>
    <row r="1033" spans="1:10">
      <c r="A1033">
        <v>1028</v>
      </c>
      <c r="B1033">
        <f t="shared" ca="1" si="104"/>
        <v>0.63479789845922763</v>
      </c>
      <c r="C1033" s="40">
        <f t="shared" ca="1" si="105"/>
        <v>0.94</v>
      </c>
      <c r="D1033">
        <f t="shared" ca="1" si="106"/>
        <v>7355.563950047198</v>
      </c>
      <c r="E1033">
        <f t="shared" ca="1" si="107"/>
        <v>12501.679317858103</v>
      </c>
      <c r="F1033">
        <f t="shared" ca="1" si="108"/>
        <v>31734.415454153084</v>
      </c>
      <c r="G1033">
        <f ca="1">D1033-Krishna!$AD$3</f>
        <v>645.92758641083401</v>
      </c>
      <c r="H1033">
        <f ca="1">E1033-Krishna!$AE$3</f>
        <v>1482.2702269490128</v>
      </c>
      <c r="I1033">
        <f ca="1">F1033-Krishna!$AF$3</f>
        <v>4144.7790905167203</v>
      </c>
      <c r="J1033">
        <f t="shared" ca="1" si="109"/>
        <v>-5146.1153678109049</v>
      </c>
    </row>
    <row r="1034" spans="1:10">
      <c r="A1034">
        <v>1029</v>
      </c>
      <c r="B1034">
        <f t="shared" ca="1" si="104"/>
        <v>0.34000453740613035</v>
      </c>
      <c r="C1034" s="40">
        <f t="shared" ca="1" si="105"/>
        <v>0.9</v>
      </c>
      <c r="D1034">
        <f t="shared" ca="1" si="106"/>
        <v>6687.8794736827731</v>
      </c>
      <c r="E1034">
        <f t="shared" ca="1" si="107"/>
        <v>17727.976679725383</v>
      </c>
      <c r="F1034">
        <f t="shared" ca="1" si="108"/>
        <v>32804.04552863053</v>
      </c>
      <c r="G1034">
        <f ca="1">D1034-Krishna!$AD$3</f>
        <v>-21.756889953590871</v>
      </c>
      <c r="H1034">
        <f ca="1">E1034-Krishna!$AE$3</f>
        <v>6708.5675888162932</v>
      </c>
      <c r="I1034">
        <f ca="1">F1034-Krishna!$AF$3</f>
        <v>5214.4091649941656</v>
      </c>
      <c r="J1034">
        <f t="shared" ca="1" si="109"/>
        <v>-11040.09720604261</v>
      </c>
    </row>
    <row r="1035" spans="1:10">
      <c r="A1035">
        <v>1030</v>
      </c>
      <c r="B1035">
        <f t="shared" ca="1" si="104"/>
        <v>0.20891004500972898</v>
      </c>
      <c r="C1035" s="40">
        <f t="shared" ca="1" si="105"/>
        <v>0.87</v>
      </c>
      <c r="D1035">
        <f t="shared" ca="1" si="106"/>
        <v>6102.4314686677799</v>
      </c>
      <c r="E1035">
        <f t="shared" ca="1" si="107"/>
        <v>9813.7812114358476</v>
      </c>
      <c r="F1035">
        <f t="shared" ca="1" si="108"/>
        <v>15966.89715996327</v>
      </c>
      <c r="G1035">
        <f ca="1">D1035-Krishna!$AD$3</f>
        <v>-607.20489496858409</v>
      </c>
      <c r="H1035">
        <f ca="1">E1035-Krishna!$AE$3</f>
        <v>-1205.6278794732425</v>
      </c>
      <c r="I1035">
        <f ca="1">F1035-Krishna!$AF$3</f>
        <v>-11622.739203673094</v>
      </c>
      <c r="J1035">
        <f t="shared" ca="1" si="109"/>
        <v>-3711.3497427680677</v>
      </c>
    </row>
    <row r="1036" spans="1:10">
      <c r="A1036">
        <v>1031</v>
      </c>
      <c r="B1036">
        <f t="shared" ca="1" si="104"/>
        <v>0.68013496346794877</v>
      </c>
      <c r="C1036" s="40">
        <f t="shared" ca="1" si="105"/>
        <v>0.94</v>
      </c>
      <c r="D1036">
        <f t="shared" ca="1" si="106"/>
        <v>7604.5606399500139</v>
      </c>
      <c r="E1036">
        <f t="shared" ca="1" si="107"/>
        <v>10127.144578447278</v>
      </c>
      <c r="F1036">
        <f t="shared" ca="1" si="108"/>
        <v>30745.387812119818</v>
      </c>
      <c r="G1036">
        <f ca="1">D1036-Krishna!$AD$3</f>
        <v>894.9242763136499</v>
      </c>
      <c r="H1036">
        <f ca="1">E1036-Krishna!$AE$3</f>
        <v>-892.26451246181205</v>
      </c>
      <c r="I1036">
        <f ca="1">F1036-Krishna!$AF$3</f>
        <v>3155.7514484834537</v>
      </c>
      <c r="J1036">
        <f t="shared" ca="1" si="109"/>
        <v>-2522.5839384972642</v>
      </c>
    </row>
    <row r="1037" spans="1:10">
      <c r="A1037">
        <v>1032</v>
      </c>
      <c r="B1037">
        <f t="shared" ca="1" si="104"/>
        <v>0.21483560518345779</v>
      </c>
      <c r="C1037" s="40">
        <f t="shared" ca="1" si="105"/>
        <v>0.87</v>
      </c>
      <c r="D1037">
        <f t="shared" ca="1" si="106"/>
        <v>6732.7185462059451</v>
      </c>
      <c r="E1037">
        <f t="shared" ca="1" si="107"/>
        <v>5158.1004221964904</v>
      </c>
      <c r="F1037">
        <f t="shared" ca="1" si="108"/>
        <v>24490.309946841586</v>
      </c>
      <c r="G1037">
        <f ca="1">D1037-Krishna!$AD$3</f>
        <v>23.082182569581164</v>
      </c>
      <c r="H1037">
        <f ca="1">E1037-Krishna!$AE$3</f>
        <v>-5861.3086687125997</v>
      </c>
      <c r="I1037">
        <f ca="1">F1037-Krishna!$AF$3</f>
        <v>-3099.3264167947782</v>
      </c>
      <c r="J1037">
        <f t="shared" ca="1" si="109"/>
        <v>1574.6181240094547</v>
      </c>
    </row>
    <row r="1038" spans="1:10">
      <c r="A1038">
        <v>1033</v>
      </c>
      <c r="B1038">
        <f t="shared" ca="1" si="104"/>
        <v>0.22171490544779926</v>
      </c>
      <c r="C1038" s="40">
        <f t="shared" ca="1" si="105"/>
        <v>0.87</v>
      </c>
      <c r="D1038">
        <f t="shared" ca="1" si="106"/>
        <v>6575.1383777982683</v>
      </c>
      <c r="E1038">
        <f t="shared" ca="1" si="107"/>
        <v>11478.13307015916</v>
      </c>
      <c r="F1038">
        <f t="shared" ca="1" si="108"/>
        <v>25264.694103522575</v>
      </c>
      <c r="G1038">
        <f ca="1">D1038-Krishna!$AD$3</f>
        <v>-134.4979858380957</v>
      </c>
      <c r="H1038">
        <f ca="1">E1038-Krishna!$AE$3</f>
        <v>458.72397925006953</v>
      </c>
      <c r="I1038">
        <f ca="1">F1038-Krishna!$AF$3</f>
        <v>-2324.9422601137885</v>
      </c>
      <c r="J1038">
        <f t="shared" ca="1" si="109"/>
        <v>-4902.9946923608913</v>
      </c>
    </row>
    <row r="1039" spans="1:10">
      <c r="A1039">
        <v>1034</v>
      </c>
      <c r="B1039">
        <f t="shared" ca="1" si="104"/>
        <v>6.0912447542976089E-2</v>
      </c>
      <c r="C1039" s="40">
        <f t="shared" ca="1" si="105"/>
        <v>0.77</v>
      </c>
      <c r="D1039">
        <f t="shared" ca="1" si="106"/>
        <v>5121.9059175877646</v>
      </c>
      <c r="E1039">
        <f t="shared" ca="1" si="107"/>
        <v>14582.614216055234</v>
      </c>
      <c r="F1039">
        <f t="shared" ca="1" si="108"/>
        <v>14304.139242328347</v>
      </c>
      <c r="G1039">
        <f ca="1">D1039-Krishna!$AD$3</f>
        <v>-1587.7304460485993</v>
      </c>
      <c r="H1039">
        <f ca="1">E1039-Krishna!$AE$3</f>
        <v>3563.2051251461435</v>
      </c>
      <c r="I1039">
        <f ca="1">F1039-Krishna!$AF$3</f>
        <v>-13285.497121308017</v>
      </c>
      <c r="J1039">
        <f t="shared" ca="1" si="109"/>
        <v>-9460.7082984674689</v>
      </c>
    </row>
    <row r="1040" spans="1:10">
      <c r="A1040">
        <v>1035</v>
      </c>
      <c r="B1040">
        <f t="shared" ca="1" si="104"/>
        <v>0.9129566156146468</v>
      </c>
      <c r="C1040" s="40">
        <f t="shared" ca="1" si="105"/>
        <v>0.96</v>
      </c>
      <c r="D1040">
        <f t="shared" ca="1" si="106"/>
        <v>6680.5553293715457</v>
      </c>
      <c r="E1040">
        <f t="shared" ca="1" si="107"/>
        <v>16077.252496985659</v>
      </c>
      <c r="F1040">
        <f t="shared" ca="1" si="108"/>
        <v>29218.869969972366</v>
      </c>
      <c r="G1040">
        <f ca="1">D1040-Krishna!$AD$3</f>
        <v>-29.0810342648183</v>
      </c>
      <c r="H1040">
        <f ca="1">E1040-Krishna!$AE$3</f>
        <v>5057.8434060765685</v>
      </c>
      <c r="I1040">
        <f ca="1">F1040-Krishna!$AF$3</f>
        <v>1629.2336063360017</v>
      </c>
      <c r="J1040">
        <f t="shared" ca="1" si="109"/>
        <v>-9396.6971676141129</v>
      </c>
    </row>
    <row r="1041" spans="1:10">
      <c r="A1041">
        <v>1036</v>
      </c>
      <c r="B1041">
        <f t="shared" ca="1" si="104"/>
        <v>0.37007230905074773</v>
      </c>
      <c r="C1041" s="40">
        <f t="shared" ca="1" si="105"/>
        <v>0.9</v>
      </c>
      <c r="D1041">
        <f t="shared" ca="1" si="106"/>
        <v>5564.5514175142525</v>
      </c>
      <c r="E1041">
        <f t="shared" ca="1" si="107"/>
        <v>13095.029200977348</v>
      </c>
      <c r="F1041">
        <f t="shared" ca="1" si="108"/>
        <v>30030.168046406692</v>
      </c>
      <c r="G1041">
        <f ca="1">D1041-Krishna!$AD$3</f>
        <v>-1145.0849461221114</v>
      </c>
      <c r="H1041">
        <f ca="1">E1041-Krishna!$AE$3</f>
        <v>2075.6201100682574</v>
      </c>
      <c r="I1041">
        <f ca="1">F1041-Krishna!$AF$3</f>
        <v>2440.5316827703282</v>
      </c>
      <c r="J1041">
        <f t="shared" ca="1" si="109"/>
        <v>-7530.477783463095</v>
      </c>
    </row>
    <row r="1042" spans="1:10">
      <c r="A1042">
        <v>1037</v>
      </c>
      <c r="B1042">
        <f t="shared" ca="1" si="104"/>
        <v>0.92255083954241257</v>
      </c>
      <c r="C1042" s="40">
        <f t="shared" ca="1" si="105"/>
        <v>0.96</v>
      </c>
      <c r="D1042">
        <f t="shared" ca="1" si="106"/>
        <v>7718.4339300507081</v>
      </c>
      <c r="E1042">
        <f t="shared" ca="1" si="107"/>
        <v>17305.865120632578</v>
      </c>
      <c r="F1042">
        <f t="shared" ca="1" si="108"/>
        <v>27199.048344250823</v>
      </c>
      <c r="G1042">
        <f ca="1">D1042-Krishna!$AD$3</f>
        <v>1008.7975664143441</v>
      </c>
      <c r="H1042">
        <f ca="1">E1042-Krishna!$AE$3</f>
        <v>6286.4560297234875</v>
      </c>
      <c r="I1042">
        <f ca="1">F1042-Krishna!$AF$3</f>
        <v>-390.58801938554097</v>
      </c>
      <c r="J1042">
        <f t="shared" ca="1" si="109"/>
        <v>-9587.4311905818686</v>
      </c>
    </row>
    <row r="1043" spans="1:10">
      <c r="A1043">
        <v>1038</v>
      </c>
      <c r="B1043">
        <f t="shared" ca="1" si="104"/>
        <v>0.88425212334690739</v>
      </c>
      <c r="C1043" s="40">
        <f t="shared" ca="1" si="105"/>
        <v>0.95</v>
      </c>
      <c r="D1043">
        <f t="shared" ca="1" si="106"/>
        <v>7553.826270862297</v>
      </c>
      <c r="E1043">
        <f t="shared" ca="1" si="107"/>
        <v>16208.931856009463</v>
      </c>
      <c r="F1043">
        <f t="shared" ca="1" si="108"/>
        <v>31626.15982001695</v>
      </c>
      <c r="G1043">
        <f ca="1">D1043-Krishna!$AD$3</f>
        <v>844.18990722593298</v>
      </c>
      <c r="H1043">
        <f ca="1">E1043-Krishna!$AE$3</f>
        <v>5189.5227651003734</v>
      </c>
      <c r="I1043">
        <f ca="1">F1043-Krishna!$AF$3</f>
        <v>4036.5234563805861</v>
      </c>
      <c r="J1043">
        <f t="shared" ca="1" si="109"/>
        <v>-8655.1055851471665</v>
      </c>
    </row>
    <row r="1044" spans="1:10">
      <c r="A1044">
        <v>1039</v>
      </c>
      <c r="B1044">
        <f t="shared" ca="1" si="104"/>
        <v>0.19079772169220521</v>
      </c>
      <c r="C1044" s="40">
        <f t="shared" ca="1" si="105"/>
        <v>0.87</v>
      </c>
      <c r="D1044">
        <f t="shared" ca="1" si="106"/>
        <v>6903.6177408783251</v>
      </c>
      <c r="E1044">
        <f t="shared" ca="1" si="107"/>
        <v>9835.577295541214</v>
      </c>
      <c r="F1044">
        <f t="shared" ca="1" si="108"/>
        <v>20722.786644675172</v>
      </c>
      <c r="G1044">
        <f ca="1">D1044-Krishna!$AD$3</f>
        <v>193.98137724196113</v>
      </c>
      <c r="H1044">
        <f ca="1">E1044-Krishna!$AE$3</f>
        <v>-1183.8317953678761</v>
      </c>
      <c r="I1044">
        <f ca="1">F1044-Krishna!$AF$3</f>
        <v>-6866.8497189611917</v>
      </c>
      <c r="J1044">
        <f t="shared" ca="1" si="109"/>
        <v>-2931.9595546628889</v>
      </c>
    </row>
    <row r="1045" spans="1:10">
      <c r="A1045">
        <v>1040</v>
      </c>
      <c r="B1045">
        <f t="shared" ca="1" si="104"/>
        <v>0.8719438571052216</v>
      </c>
      <c r="C1045" s="40">
        <f t="shared" ca="1" si="105"/>
        <v>0.95</v>
      </c>
      <c r="D1045">
        <f t="shared" ca="1" si="106"/>
        <v>7904.6093194308105</v>
      </c>
      <c r="E1045">
        <f t="shared" ca="1" si="107"/>
        <v>11086.937886171181</v>
      </c>
      <c r="F1045">
        <f t="shared" ca="1" si="108"/>
        <v>36082.781209262488</v>
      </c>
      <c r="G1045">
        <f ca="1">D1045-Krishna!$AD$3</f>
        <v>1194.9729557944465</v>
      </c>
      <c r="H1045">
        <f ca="1">E1045-Krishna!$AE$3</f>
        <v>67.52879526209108</v>
      </c>
      <c r="I1045">
        <f ca="1">F1045-Krishna!$AF$3</f>
        <v>8493.1448456261242</v>
      </c>
      <c r="J1045">
        <f t="shared" ca="1" si="109"/>
        <v>-3182.3285667403707</v>
      </c>
    </row>
    <row r="1046" spans="1:10">
      <c r="A1046">
        <v>1041</v>
      </c>
      <c r="B1046">
        <f t="shared" ca="1" si="104"/>
        <v>0.37052722237197411</v>
      </c>
      <c r="C1046" s="40">
        <f t="shared" ca="1" si="105"/>
        <v>0.9</v>
      </c>
      <c r="D1046">
        <f t="shared" ca="1" si="106"/>
        <v>6757.6288775769563</v>
      </c>
      <c r="E1046">
        <f t="shared" ca="1" si="107"/>
        <v>7616.4472405961797</v>
      </c>
      <c r="F1046">
        <f t="shared" ca="1" si="108"/>
        <v>27791.430021835768</v>
      </c>
      <c r="G1046">
        <f ca="1">D1046-Krishna!$AD$3</f>
        <v>47.992513940592289</v>
      </c>
      <c r="H1046">
        <f ca="1">E1046-Krishna!$AE$3</f>
        <v>-3402.9618503129104</v>
      </c>
      <c r="I1046">
        <f ca="1">F1046-Krishna!$AF$3</f>
        <v>201.79365819940358</v>
      </c>
      <c r="J1046">
        <f t="shared" ca="1" si="109"/>
        <v>-858.8183630192234</v>
      </c>
    </row>
    <row r="1047" spans="1:10">
      <c r="A1047">
        <v>1042</v>
      </c>
      <c r="B1047">
        <f t="shared" ca="1" si="104"/>
        <v>0.21388318625360891</v>
      </c>
      <c r="C1047" s="40">
        <f t="shared" ca="1" si="105"/>
        <v>0.87</v>
      </c>
      <c r="D1047">
        <f t="shared" ca="1" si="106"/>
        <v>6473.3415843953762</v>
      </c>
      <c r="E1047">
        <f t="shared" ca="1" si="107"/>
        <v>12440.324168805677</v>
      </c>
      <c r="F1047">
        <f t="shared" ca="1" si="108"/>
        <v>29169.398521908392</v>
      </c>
      <c r="G1047">
        <f ca="1">D1047-Krishna!$AD$3</f>
        <v>-236.29477924098774</v>
      </c>
      <c r="H1047">
        <f ca="1">E1047-Krishna!$AE$3</f>
        <v>1420.9150778965868</v>
      </c>
      <c r="I1047">
        <f ca="1">F1047-Krishna!$AF$3</f>
        <v>1579.7621582720276</v>
      </c>
      <c r="J1047">
        <f t="shared" ca="1" si="109"/>
        <v>-5966.9825844103007</v>
      </c>
    </row>
    <row r="1048" spans="1:10">
      <c r="A1048">
        <v>1043</v>
      </c>
      <c r="B1048">
        <f t="shared" ca="1" si="104"/>
        <v>0.3670594196255601</v>
      </c>
      <c r="C1048" s="40">
        <f t="shared" ca="1" si="105"/>
        <v>0.9</v>
      </c>
      <c r="D1048">
        <f t="shared" ca="1" si="106"/>
        <v>6742.8401821627212</v>
      </c>
      <c r="E1048">
        <f t="shared" ca="1" si="107"/>
        <v>12055.037890118387</v>
      </c>
      <c r="F1048">
        <f t="shared" ca="1" si="108"/>
        <v>24848.468107959412</v>
      </c>
      <c r="G1048">
        <f ca="1">D1048-Krishna!$AD$3</f>
        <v>33.203818526357281</v>
      </c>
      <c r="H1048">
        <f ca="1">E1048-Krishna!$AE$3</f>
        <v>1035.6287992092966</v>
      </c>
      <c r="I1048">
        <f ca="1">F1048-Krishna!$AF$3</f>
        <v>-2741.168255676952</v>
      </c>
      <c r="J1048">
        <f t="shared" ca="1" si="109"/>
        <v>-5312.1977079556655</v>
      </c>
    </row>
    <row r="1049" spans="1:10">
      <c r="A1049">
        <v>1044</v>
      </c>
      <c r="B1049">
        <f t="shared" ca="1" si="104"/>
        <v>0.50462566084947624</v>
      </c>
      <c r="C1049" s="40">
        <f t="shared" ca="1" si="105"/>
        <v>0.92</v>
      </c>
      <c r="D1049">
        <f t="shared" ca="1" si="106"/>
        <v>7043.6539441086306</v>
      </c>
      <c r="E1049">
        <f t="shared" ca="1" si="107"/>
        <v>11607.716154185071</v>
      </c>
      <c r="F1049">
        <f t="shared" ca="1" si="108"/>
        <v>24252.42477788627</v>
      </c>
      <c r="G1049">
        <f ca="1">D1049-Krishna!$AD$3</f>
        <v>334.01758047226667</v>
      </c>
      <c r="H1049">
        <f ca="1">E1049-Krishna!$AE$3</f>
        <v>588.30706327598091</v>
      </c>
      <c r="I1049">
        <f ca="1">F1049-Krishna!$AF$3</f>
        <v>-3337.2115857500939</v>
      </c>
      <c r="J1049">
        <f t="shared" ca="1" si="109"/>
        <v>-4564.0622100764404</v>
      </c>
    </row>
    <row r="1050" spans="1:10">
      <c r="A1050">
        <v>1045</v>
      </c>
      <c r="B1050">
        <f t="shared" ca="1" si="104"/>
        <v>9.1782661259213527E-2</v>
      </c>
      <c r="C1050" s="40">
        <f t="shared" ca="1" si="105"/>
        <v>0.8</v>
      </c>
      <c r="D1050">
        <f t="shared" ca="1" si="106"/>
        <v>6168.8241651639883</v>
      </c>
      <c r="E1050">
        <f t="shared" ca="1" si="107"/>
        <v>6975.0472046830409</v>
      </c>
      <c r="F1050">
        <f t="shared" ca="1" si="108"/>
        <v>13459.78706538036</v>
      </c>
      <c r="G1050">
        <f ca="1">D1050-Krishna!$AD$3</f>
        <v>-540.81219847237571</v>
      </c>
      <c r="H1050">
        <f ca="1">E1050-Krishna!$AE$3</f>
        <v>-4044.3618862260491</v>
      </c>
      <c r="I1050">
        <f ca="1">F1050-Krishna!$AF$3</f>
        <v>-14129.849298256004</v>
      </c>
      <c r="J1050">
        <f t="shared" ca="1" si="109"/>
        <v>-806.22303951905269</v>
      </c>
    </row>
    <row r="1051" spans="1:10">
      <c r="A1051">
        <v>1046</v>
      </c>
      <c r="B1051">
        <f t="shared" ca="1" si="104"/>
        <v>0.28114392822920398</v>
      </c>
      <c r="C1051" s="40">
        <f t="shared" ca="1" si="105"/>
        <v>0.89</v>
      </c>
      <c r="D1051">
        <f t="shared" ca="1" si="106"/>
        <v>7453.3123020610556</v>
      </c>
      <c r="E1051">
        <f t="shared" ca="1" si="107"/>
        <v>12905.027203373857</v>
      </c>
      <c r="F1051">
        <f t="shared" ca="1" si="108"/>
        <v>16048.421703877799</v>
      </c>
      <c r="G1051">
        <f ca="1">D1051-Krishna!$AD$3</f>
        <v>743.67593842469159</v>
      </c>
      <c r="H1051">
        <f ca="1">E1051-Krishna!$AE$3</f>
        <v>1885.6181124647665</v>
      </c>
      <c r="I1051">
        <f ca="1">F1051-Krishna!$AF$3</f>
        <v>-11541.214659758565</v>
      </c>
      <c r="J1051">
        <f t="shared" ca="1" si="109"/>
        <v>-5451.714901312801</v>
      </c>
    </row>
    <row r="1052" spans="1:10">
      <c r="A1052">
        <v>1047</v>
      </c>
      <c r="B1052">
        <f t="shared" ca="1" si="104"/>
        <v>0.35981766788039216</v>
      </c>
      <c r="C1052" s="40">
        <f t="shared" ca="1" si="105"/>
        <v>0.9</v>
      </c>
      <c r="D1052">
        <f t="shared" ca="1" si="106"/>
        <v>6496.5807302747771</v>
      </c>
      <c r="E1052">
        <f t="shared" ca="1" si="107"/>
        <v>9321.5749398831249</v>
      </c>
      <c r="F1052">
        <f t="shared" ca="1" si="108"/>
        <v>31424.246140444007</v>
      </c>
      <c r="G1052">
        <f ca="1">D1052-Krishna!$AD$3</f>
        <v>-213.05563336158684</v>
      </c>
      <c r="H1052">
        <f ca="1">E1052-Krishna!$AE$3</f>
        <v>-1697.8341510259652</v>
      </c>
      <c r="I1052">
        <f ca="1">F1052-Krishna!$AF$3</f>
        <v>3834.6097768076434</v>
      </c>
      <c r="J1052">
        <f t="shared" ca="1" si="109"/>
        <v>-2824.9942096083478</v>
      </c>
    </row>
    <row r="1053" spans="1:10">
      <c r="A1053">
        <v>1048</v>
      </c>
      <c r="B1053">
        <f t="shared" ca="1" si="104"/>
        <v>0.79582377164106766</v>
      </c>
      <c r="C1053" s="40">
        <f t="shared" ca="1" si="105"/>
        <v>0.94</v>
      </c>
      <c r="D1053">
        <f t="shared" ca="1" si="106"/>
        <v>8016.7624601923226</v>
      </c>
      <c r="E1053">
        <f t="shared" ca="1" si="107"/>
        <v>12290.193201580267</v>
      </c>
      <c r="F1053">
        <f t="shared" ca="1" si="108"/>
        <v>32112.316288792168</v>
      </c>
      <c r="G1053">
        <f ca="1">D1053-Krishna!$AD$3</f>
        <v>1307.1260965559586</v>
      </c>
      <c r="H1053">
        <f ca="1">E1053-Krishna!$AE$3</f>
        <v>1270.7841106711767</v>
      </c>
      <c r="I1053">
        <f ca="1">F1053-Krishna!$AF$3</f>
        <v>4522.6799251558041</v>
      </c>
      <c r="J1053">
        <f t="shared" ca="1" si="109"/>
        <v>-4273.4307413879442</v>
      </c>
    </row>
    <row r="1054" spans="1:10">
      <c r="A1054">
        <v>1049</v>
      </c>
      <c r="B1054">
        <f t="shared" ca="1" si="104"/>
        <v>0.48474580849177373</v>
      </c>
      <c r="C1054" s="40">
        <f t="shared" ca="1" si="105"/>
        <v>0.91</v>
      </c>
      <c r="D1054">
        <f t="shared" ca="1" si="106"/>
        <v>5676.0234539880048</v>
      </c>
      <c r="E1054">
        <f t="shared" ca="1" si="107"/>
        <v>10347.197580430342</v>
      </c>
      <c r="F1054">
        <f t="shared" ca="1" si="108"/>
        <v>36374.624798319091</v>
      </c>
      <c r="G1054">
        <f ca="1">D1054-Krishna!$AD$3</f>
        <v>-1033.6129096483592</v>
      </c>
      <c r="H1054">
        <f ca="1">E1054-Krishna!$AE$3</f>
        <v>-672.2115104787481</v>
      </c>
      <c r="I1054">
        <f ca="1">F1054-Krishna!$AF$3</f>
        <v>8784.9884346827275</v>
      </c>
      <c r="J1054">
        <f t="shared" ca="1" si="109"/>
        <v>-4671.1741264423372</v>
      </c>
    </row>
    <row r="1055" spans="1:10">
      <c r="A1055">
        <v>1050</v>
      </c>
      <c r="B1055">
        <f t="shared" ca="1" si="104"/>
        <v>0.57174694618989719</v>
      </c>
      <c r="C1055" s="40">
        <f t="shared" ca="1" si="105"/>
        <v>0.93</v>
      </c>
      <c r="D1055">
        <f t="shared" ca="1" si="106"/>
        <v>7283.1518454111692</v>
      </c>
      <c r="E1055">
        <f t="shared" ca="1" si="107"/>
        <v>12152.685793750221</v>
      </c>
      <c r="F1055">
        <f t="shared" ca="1" si="108"/>
        <v>30234.865175777275</v>
      </c>
      <c r="G1055">
        <f ca="1">D1055-Krishna!$AD$3</f>
        <v>573.51548177480527</v>
      </c>
      <c r="H1055">
        <f ca="1">E1055-Krishna!$AE$3</f>
        <v>1133.2767028411308</v>
      </c>
      <c r="I1055">
        <f ca="1">F1055-Krishna!$AF$3</f>
        <v>2645.228812140911</v>
      </c>
      <c r="J1055">
        <f t="shared" ca="1" si="109"/>
        <v>-4869.5339483390517</v>
      </c>
    </row>
    <row r="1056" spans="1:10">
      <c r="A1056">
        <v>1051</v>
      </c>
      <c r="B1056">
        <f t="shared" ca="1" si="104"/>
        <v>0.23640897939854655</v>
      </c>
      <c r="C1056" s="40">
        <f t="shared" ca="1" si="105"/>
        <v>0.89</v>
      </c>
      <c r="D1056">
        <f t="shared" ca="1" si="106"/>
        <v>7479.6967729318467</v>
      </c>
      <c r="E1056">
        <f t="shared" ca="1" si="107"/>
        <v>11192.971328219877</v>
      </c>
      <c r="F1056">
        <f t="shared" ca="1" si="108"/>
        <v>30352.861226515204</v>
      </c>
      <c r="G1056">
        <f ca="1">D1056-Krishna!$AD$3</f>
        <v>770.06040929548271</v>
      </c>
      <c r="H1056">
        <f ca="1">E1056-Krishna!$AE$3</f>
        <v>173.56223731078717</v>
      </c>
      <c r="I1056">
        <f ca="1">F1056-Krishna!$AF$3</f>
        <v>2763.2248628788402</v>
      </c>
      <c r="J1056">
        <f t="shared" ca="1" si="109"/>
        <v>-3713.2745552880306</v>
      </c>
    </row>
    <row r="1057" spans="1:10">
      <c r="A1057">
        <v>1052</v>
      </c>
      <c r="B1057">
        <f t="shared" ca="1" si="104"/>
        <v>0.92179578529188788</v>
      </c>
      <c r="C1057" s="40">
        <f t="shared" ca="1" si="105"/>
        <v>0.96</v>
      </c>
      <c r="D1057">
        <f t="shared" ca="1" si="106"/>
        <v>7874.6219705734948</v>
      </c>
      <c r="E1057">
        <f t="shared" ca="1" si="107"/>
        <v>14183.24374605748</v>
      </c>
      <c r="F1057">
        <f t="shared" ca="1" si="108"/>
        <v>32833.353409245268</v>
      </c>
      <c r="G1057">
        <f ca="1">D1057-Krishna!$AD$3</f>
        <v>1164.9856069371308</v>
      </c>
      <c r="H1057">
        <f ca="1">E1057-Krishna!$AE$3</f>
        <v>3163.8346551483901</v>
      </c>
      <c r="I1057">
        <f ca="1">F1057-Krishna!$AF$3</f>
        <v>5243.7170456089043</v>
      </c>
      <c r="J1057">
        <f t="shared" ca="1" si="109"/>
        <v>-6308.6217754839854</v>
      </c>
    </row>
    <row r="1058" spans="1:10">
      <c r="A1058">
        <v>1053</v>
      </c>
      <c r="B1058">
        <f t="shared" ca="1" si="104"/>
        <v>0.75358019882658267</v>
      </c>
      <c r="C1058" s="40">
        <f t="shared" ca="1" si="105"/>
        <v>0.94</v>
      </c>
      <c r="D1058">
        <f t="shared" ca="1" si="106"/>
        <v>7777.4292914885027</v>
      </c>
      <c r="E1058">
        <f t="shared" ca="1" si="107"/>
        <v>14660.575636781099</v>
      </c>
      <c r="F1058">
        <f t="shared" ca="1" si="108"/>
        <v>33327.454655180234</v>
      </c>
      <c r="G1058">
        <f ca="1">D1058-Krishna!$AD$3</f>
        <v>1067.7929278521387</v>
      </c>
      <c r="H1058">
        <f ca="1">E1058-Krishna!$AE$3</f>
        <v>3641.166545872009</v>
      </c>
      <c r="I1058">
        <f ca="1">F1058-Krishna!$AF$3</f>
        <v>5737.8182915438701</v>
      </c>
      <c r="J1058">
        <f t="shared" ca="1" si="109"/>
        <v>-6883.1463452925964</v>
      </c>
    </row>
    <row r="1059" spans="1:10">
      <c r="A1059">
        <v>1054</v>
      </c>
      <c r="B1059">
        <f t="shared" ca="1" si="104"/>
        <v>0.2017442948946595</v>
      </c>
      <c r="C1059" s="40">
        <f t="shared" ca="1" si="105"/>
        <v>0.87</v>
      </c>
      <c r="D1059">
        <f t="shared" ca="1" si="106"/>
        <v>6682.8441493892979</v>
      </c>
      <c r="E1059">
        <f t="shared" ca="1" si="107"/>
        <v>9119.5296415057073</v>
      </c>
      <c r="F1059">
        <f t="shared" ca="1" si="108"/>
        <v>29581.33679583636</v>
      </c>
      <c r="G1059">
        <f ca="1">D1059-Krishna!$AD$3</f>
        <v>-26.792214247066113</v>
      </c>
      <c r="H1059">
        <f ca="1">E1059-Krishna!$AE$3</f>
        <v>-1899.8794494033828</v>
      </c>
      <c r="I1059">
        <f ca="1">F1059-Krishna!$AF$3</f>
        <v>1991.7004321999957</v>
      </c>
      <c r="J1059">
        <f t="shared" ca="1" si="109"/>
        <v>-2436.6854921164095</v>
      </c>
    </row>
    <row r="1060" spans="1:10">
      <c r="A1060">
        <v>1055</v>
      </c>
      <c r="B1060">
        <f t="shared" ca="1" si="104"/>
        <v>0.2353448055904821</v>
      </c>
      <c r="C1060" s="40">
        <f t="shared" ca="1" si="105"/>
        <v>0.89</v>
      </c>
      <c r="D1060">
        <f t="shared" ca="1" si="106"/>
        <v>6601.5106108495738</v>
      </c>
      <c r="E1060">
        <f t="shared" ca="1" si="107"/>
        <v>10101.711350666414</v>
      </c>
      <c r="F1060">
        <f t="shared" ca="1" si="108"/>
        <v>21563.005719281693</v>
      </c>
      <c r="G1060">
        <f ca="1">D1060-Krishna!$AD$3</f>
        <v>-108.12575278679014</v>
      </c>
      <c r="H1060">
        <f ca="1">E1060-Krishna!$AE$3</f>
        <v>-917.69774024267645</v>
      </c>
      <c r="I1060">
        <f ca="1">F1060-Krishna!$AF$3</f>
        <v>-6026.6306443546709</v>
      </c>
      <c r="J1060">
        <f t="shared" ca="1" si="109"/>
        <v>-3500.2007398168398</v>
      </c>
    </row>
    <row r="1061" spans="1:10">
      <c r="A1061">
        <v>1056</v>
      </c>
      <c r="B1061">
        <f t="shared" ca="1" si="104"/>
        <v>7.1894838973957875E-2</v>
      </c>
      <c r="C1061" s="40">
        <f t="shared" ca="1" si="105"/>
        <v>0.77</v>
      </c>
      <c r="D1061">
        <f t="shared" ca="1" si="106"/>
        <v>5635.2370790180375</v>
      </c>
      <c r="E1061">
        <f t="shared" ca="1" si="107"/>
        <v>3225.7248167676848</v>
      </c>
      <c r="F1061">
        <f t="shared" ca="1" si="108"/>
        <v>11883.500792780236</v>
      </c>
      <c r="G1061">
        <f ca="1">D1061-Krishna!$AD$3</f>
        <v>-1074.3992846183264</v>
      </c>
      <c r="H1061">
        <f ca="1">E1061-Krishna!$AE$3</f>
        <v>-7793.6842741414057</v>
      </c>
      <c r="I1061">
        <f ca="1">F1061-Krishna!$AF$3</f>
        <v>-15706.135570856128</v>
      </c>
      <c r="J1061">
        <f t="shared" ca="1" si="109"/>
        <v>2409.5122622503527</v>
      </c>
    </row>
    <row r="1062" spans="1:10">
      <c r="A1062">
        <v>1057</v>
      </c>
      <c r="B1062">
        <f t="shared" ca="1" si="104"/>
        <v>4.491263298670789E-2</v>
      </c>
      <c r="C1062" s="40">
        <f t="shared" ca="1" si="105"/>
        <v>0.74</v>
      </c>
      <c r="D1062">
        <f t="shared" ca="1" si="106"/>
        <v>5897.090642365828</v>
      </c>
      <c r="E1062">
        <f t="shared" ca="1" si="107"/>
        <v>7694.566938887956</v>
      </c>
      <c r="F1062">
        <f t="shared" ca="1" si="108"/>
        <v>8573.1748046975263</v>
      </c>
      <c r="G1062">
        <f ca="1">D1062-Krishna!$AD$3</f>
        <v>-812.54572127053598</v>
      </c>
      <c r="H1062">
        <f ca="1">E1062-Krishna!$AE$3</f>
        <v>-3324.8421520211341</v>
      </c>
      <c r="I1062">
        <f ca="1">F1062-Krishna!$AF$3</f>
        <v>-19016.461558938838</v>
      </c>
      <c r="J1062">
        <f t="shared" ca="1" si="109"/>
        <v>-1797.476296522128</v>
      </c>
    </row>
    <row r="1063" spans="1:10">
      <c r="A1063">
        <v>1058</v>
      </c>
      <c r="B1063">
        <f t="shared" ca="1" si="104"/>
        <v>0.26525738191422521</v>
      </c>
      <c r="C1063" s="40">
        <f t="shared" ca="1" si="105"/>
        <v>0.89</v>
      </c>
      <c r="D1063">
        <f t="shared" ca="1" si="106"/>
        <v>5774.0212893171483</v>
      </c>
      <c r="E1063">
        <f t="shared" ca="1" si="107"/>
        <v>6392.7860142817526</v>
      </c>
      <c r="F1063">
        <f t="shared" ca="1" si="108"/>
        <v>21241.542923465757</v>
      </c>
      <c r="G1063">
        <f ca="1">D1063-Krishna!$AD$3</f>
        <v>-935.61507431921564</v>
      </c>
      <c r="H1063">
        <f ca="1">E1063-Krishna!$AE$3</f>
        <v>-4626.6230766273375</v>
      </c>
      <c r="I1063">
        <f ca="1">F1063-Krishna!$AF$3</f>
        <v>-6348.0934401706072</v>
      </c>
      <c r="J1063">
        <f t="shared" ca="1" si="109"/>
        <v>-618.76472496460428</v>
      </c>
    </row>
    <row r="1064" spans="1:10">
      <c r="A1064">
        <v>1059</v>
      </c>
      <c r="B1064">
        <f t="shared" ca="1" si="104"/>
        <v>0.93779234661715705</v>
      </c>
      <c r="C1064" s="40">
        <f t="shared" ca="1" si="105"/>
        <v>0.96</v>
      </c>
      <c r="D1064">
        <f t="shared" ca="1" si="106"/>
        <v>7358.3809548828176</v>
      </c>
      <c r="E1064">
        <f t="shared" ca="1" si="107"/>
        <v>12041.672671371702</v>
      </c>
      <c r="F1064">
        <f t="shared" ca="1" si="108"/>
        <v>34739.036009419222</v>
      </c>
      <c r="G1064">
        <f ca="1">D1064-Krishna!$AD$3</f>
        <v>648.74459124645364</v>
      </c>
      <c r="H1064">
        <f ca="1">E1064-Krishna!$AE$3</f>
        <v>1022.2635804626116</v>
      </c>
      <c r="I1064">
        <f ca="1">F1064-Krishna!$AF$3</f>
        <v>7149.399645782858</v>
      </c>
      <c r="J1064">
        <f t="shared" ca="1" si="109"/>
        <v>-4683.291716488884</v>
      </c>
    </row>
    <row r="1065" spans="1:10">
      <c r="A1065">
        <v>1060</v>
      </c>
      <c r="B1065">
        <f t="shared" ca="1" si="104"/>
        <v>7.7255559490767012E-2</v>
      </c>
      <c r="C1065" s="40">
        <f t="shared" ca="1" si="105"/>
        <v>0.77</v>
      </c>
      <c r="D1065">
        <f t="shared" ca="1" si="106"/>
        <v>6443.3445526274527</v>
      </c>
      <c r="E1065">
        <f t="shared" ca="1" si="107"/>
        <v>5831.3399665431143</v>
      </c>
      <c r="F1065">
        <f t="shared" ca="1" si="108"/>
        <v>16095.39718204444</v>
      </c>
      <c r="G1065">
        <f ca="1">D1065-Krishna!$AD$3</f>
        <v>-266.29181100891128</v>
      </c>
      <c r="H1065">
        <f ca="1">E1065-Krishna!$AE$3</f>
        <v>-5188.0691243659758</v>
      </c>
      <c r="I1065">
        <f ca="1">F1065-Krishna!$AF$3</f>
        <v>-11494.239181591924</v>
      </c>
      <c r="J1065">
        <f t="shared" ca="1" si="109"/>
        <v>612.00458608433837</v>
      </c>
    </row>
    <row r="1066" spans="1:10">
      <c r="A1066">
        <v>1061</v>
      </c>
      <c r="B1066">
        <f t="shared" ca="1" si="104"/>
        <v>0.67495406758422116</v>
      </c>
      <c r="C1066" s="40">
        <f t="shared" ca="1" si="105"/>
        <v>0.94</v>
      </c>
      <c r="D1066">
        <f t="shared" ca="1" si="106"/>
        <v>7039.0960998344744</v>
      </c>
      <c r="E1066">
        <f t="shared" ca="1" si="107"/>
        <v>13915.464797794522</v>
      </c>
      <c r="F1066">
        <f t="shared" ca="1" si="108"/>
        <v>38609.635539785959</v>
      </c>
      <c r="G1066">
        <f ca="1">D1066-Krishna!$AD$3</f>
        <v>329.45973619811048</v>
      </c>
      <c r="H1066">
        <f ca="1">E1066-Krishna!$AE$3</f>
        <v>2896.0557068854323</v>
      </c>
      <c r="I1066">
        <f ca="1">F1066-Krishna!$AF$3</f>
        <v>11019.999176149595</v>
      </c>
      <c r="J1066">
        <f t="shared" ca="1" si="109"/>
        <v>-6876.3686979600479</v>
      </c>
    </row>
    <row r="1067" spans="1:10">
      <c r="A1067">
        <v>1062</v>
      </c>
      <c r="B1067">
        <f t="shared" ca="1" si="104"/>
        <v>0.60522302515620474</v>
      </c>
      <c r="C1067" s="40">
        <f t="shared" ca="1" si="105"/>
        <v>0.94</v>
      </c>
      <c r="D1067">
        <f t="shared" ca="1" si="106"/>
        <v>6995.3375750533642</v>
      </c>
      <c r="E1067">
        <f t="shared" ca="1" si="107"/>
        <v>7286.3560934512807</v>
      </c>
      <c r="F1067">
        <f t="shared" ca="1" si="108"/>
        <v>38745.325278380711</v>
      </c>
      <c r="G1067">
        <f ca="1">D1067-Krishna!$AD$3</f>
        <v>285.7012114170002</v>
      </c>
      <c r="H1067">
        <f ca="1">E1067-Krishna!$AE$3</f>
        <v>-3733.0529974578094</v>
      </c>
      <c r="I1067">
        <f ca="1">F1067-Krishna!$AF$3</f>
        <v>11155.688914744347</v>
      </c>
      <c r="J1067">
        <f t="shared" ca="1" si="109"/>
        <v>-291.01851839791652</v>
      </c>
    </row>
    <row r="1068" spans="1:10">
      <c r="A1068">
        <v>1063</v>
      </c>
      <c r="B1068">
        <f t="shared" ca="1" si="104"/>
        <v>0.136923827206058</v>
      </c>
      <c r="C1068" s="40">
        <f t="shared" ca="1" si="105"/>
        <v>0.81</v>
      </c>
      <c r="D1068">
        <f t="shared" ca="1" si="106"/>
        <v>5163.6857997025845</v>
      </c>
      <c r="E1068">
        <f t="shared" ca="1" si="107"/>
        <v>10066.074818323968</v>
      </c>
      <c r="F1068">
        <f t="shared" ca="1" si="108"/>
        <v>17869.836837667157</v>
      </c>
      <c r="G1068">
        <f ca="1">D1068-Krishna!$AD$3</f>
        <v>-1545.9505639337794</v>
      </c>
      <c r="H1068">
        <f ca="1">E1068-Krishna!$AE$3</f>
        <v>-953.33427258512165</v>
      </c>
      <c r="I1068">
        <f ca="1">F1068-Krishna!$AF$3</f>
        <v>-9719.799525969207</v>
      </c>
      <c r="J1068">
        <f t="shared" ca="1" si="109"/>
        <v>-4902.3890186213839</v>
      </c>
    </row>
    <row r="1069" spans="1:10">
      <c r="A1069">
        <v>1064</v>
      </c>
      <c r="B1069">
        <f t="shared" ca="1" si="104"/>
        <v>0.92439832410714762</v>
      </c>
      <c r="C1069" s="40">
        <f t="shared" ca="1" si="105"/>
        <v>0.96</v>
      </c>
      <c r="D1069">
        <f t="shared" ca="1" si="106"/>
        <v>6807.4861104955125</v>
      </c>
      <c r="E1069">
        <f t="shared" ca="1" si="107"/>
        <v>12835.830113024407</v>
      </c>
      <c r="F1069">
        <f t="shared" ca="1" si="108"/>
        <v>25004.685524942019</v>
      </c>
      <c r="G1069">
        <f ca="1">D1069-Krishna!$AD$3</f>
        <v>97.849746859148581</v>
      </c>
      <c r="H1069">
        <f ca="1">E1069-Krishna!$AE$3</f>
        <v>1816.4210221153171</v>
      </c>
      <c r="I1069">
        <f ca="1">F1069-Krishna!$AF$3</f>
        <v>-2584.9508386943453</v>
      </c>
      <c r="J1069">
        <f t="shared" ca="1" si="109"/>
        <v>-6028.3440025288946</v>
      </c>
    </row>
    <row r="1070" spans="1:10">
      <c r="A1070">
        <v>1065</v>
      </c>
      <c r="B1070">
        <f t="shared" ref="B1070:B1133" ca="1" si="110">RAND()</f>
        <v>0.88795626836594643</v>
      </c>
      <c r="C1070" s="40">
        <f t="shared" ref="C1070:C1133" ca="1" si="111">IF(B1070&lt;=$B$3, $B$1,
IF(B1070&lt;=$C$3, $C$1,
IF(B1070&lt;=$D$3, $D$1,
IF(B1070&lt;=$E$3, $E$1,
IF(B1070&lt;=$F$3, $F$1,
IF(B1070&lt;=$G$3, $G$1,
IF(B1070&lt;=$H$3, $H$1,
IF(B1070&lt;=$I$3, $I$1,
IF(B1070&lt;=$J$3, $J$1,
IF(B1070&lt;=$K$3, $K$1,
IF(B1070&lt;=$L$3, $L$1,
IF(B1070&lt;=$M$3, $M$1,
IF(B1070&lt;=$N$3, $N$1,
IF(B1070&lt;=$O$3, $O$1, "Error"))))))))))))))</f>
        <v>0.95</v>
      </c>
      <c r="D1070">
        <f t="shared" ca="1" si="106"/>
        <v>7115.2650035235938</v>
      </c>
      <c r="E1070">
        <f t="shared" ca="1" si="107"/>
        <v>11398.149072327875</v>
      </c>
      <c r="F1070">
        <f t="shared" ca="1" si="108"/>
        <v>35748.74156463382</v>
      </c>
      <c r="G1070">
        <f ca="1">D1070-Krishna!$AD$3</f>
        <v>405.62863988722984</v>
      </c>
      <c r="H1070">
        <f ca="1">E1070-Krishna!$AE$3</f>
        <v>378.73998141878474</v>
      </c>
      <c r="I1070">
        <f ca="1">F1070-Krishna!$AF$3</f>
        <v>8159.1052009974555</v>
      </c>
      <c r="J1070">
        <f t="shared" ca="1" si="109"/>
        <v>-4282.884068804281</v>
      </c>
    </row>
    <row r="1071" spans="1:10">
      <c r="A1071">
        <v>1066</v>
      </c>
      <c r="B1071">
        <f t="shared" ca="1" si="110"/>
        <v>0.1524812573538431</v>
      </c>
      <c r="C1071" s="40">
        <f t="shared" ca="1" si="111"/>
        <v>0.81</v>
      </c>
      <c r="D1071">
        <f t="shared" ca="1" si="106"/>
        <v>5846.1157590408657</v>
      </c>
      <c r="E1071">
        <f t="shared" ca="1" si="107"/>
        <v>5920.2064117468117</v>
      </c>
      <c r="F1071">
        <f t="shared" ca="1" si="108"/>
        <v>15913.821036600673</v>
      </c>
      <c r="G1071">
        <f ca="1">D1071-Krishna!$AD$3</f>
        <v>-863.5206045954983</v>
      </c>
      <c r="H1071">
        <f ca="1">E1071-Krishna!$AE$3</f>
        <v>-5099.2026791622784</v>
      </c>
      <c r="I1071">
        <f ca="1">F1071-Krishna!$AF$3</f>
        <v>-11675.815327035691</v>
      </c>
      <c r="J1071">
        <f t="shared" ca="1" si="109"/>
        <v>-74.090652705946013</v>
      </c>
    </row>
    <row r="1072" spans="1:10">
      <c r="A1072">
        <v>1067</v>
      </c>
      <c r="B1072">
        <f t="shared" ca="1" si="110"/>
        <v>0.94513626907120629</v>
      </c>
      <c r="C1072" s="40">
        <f t="shared" ca="1" si="111"/>
        <v>0.96</v>
      </c>
      <c r="D1072">
        <f t="shared" ca="1" si="106"/>
        <v>7702.4045348933005</v>
      </c>
      <c r="E1072">
        <f t="shared" ca="1" si="107"/>
        <v>12439.44409827772</v>
      </c>
      <c r="F1072">
        <f t="shared" ca="1" si="108"/>
        <v>37867.950588932166</v>
      </c>
      <c r="G1072">
        <f ca="1">D1072-Krishna!$AD$3</f>
        <v>992.76817125693651</v>
      </c>
      <c r="H1072">
        <f ca="1">E1072-Krishna!$AE$3</f>
        <v>1420.0350073686295</v>
      </c>
      <c r="I1072">
        <f ca="1">F1072-Krishna!$AF$3</f>
        <v>10278.314225295802</v>
      </c>
      <c r="J1072">
        <f t="shared" ca="1" si="109"/>
        <v>-4737.0395633844191</v>
      </c>
    </row>
    <row r="1073" spans="1:10">
      <c r="A1073">
        <v>1068</v>
      </c>
      <c r="B1073">
        <f t="shared" ca="1" si="110"/>
        <v>0.26608296222935801</v>
      </c>
      <c r="C1073" s="40">
        <f t="shared" ca="1" si="111"/>
        <v>0.89</v>
      </c>
      <c r="D1073">
        <f t="shared" ca="1" si="106"/>
        <v>6630.7150988093954</v>
      </c>
      <c r="E1073">
        <f t="shared" ca="1" si="107"/>
        <v>12108.729052926239</v>
      </c>
      <c r="F1073">
        <f t="shared" ca="1" si="108"/>
        <v>35516.087816437823</v>
      </c>
      <c r="G1073">
        <f ca="1">D1073-Krishna!$AD$3</f>
        <v>-78.921264826968581</v>
      </c>
      <c r="H1073">
        <f ca="1">E1073-Krishna!$AE$3</f>
        <v>1089.319962017149</v>
      </c>
      <c r="I1073">
        <f ca="1">F1073-Krishna!$AF$3</f>
        <v>7926.4514528014588</v>
      </c>
      <c r="J1073">
        <f t="shared" ca="1" si="109"/>
        <v>-5478.0139541168437</v>
      </c>
    </row>
    <row r="1074" spans="1:10">
      <c r="A1074">
        <v>1069</v>
      </c>
      <c r="B1074">
        <f t="shared" ca="1" si="110"/>
        <v>0.62978476667436356</v>
      </c>
      <c r="C1074" s="40">
        <f t="shared" ca="1" si="111"/>
        <v>0.94</v>
      </c>
      <c r="D1074">
        <f t="shared" ca="1" si="106"/>
        <v>7897.0583706863417</v>
      </c>
      <c r="E1074">
        <f t="shared" ca="1" si="107"/>
        <v>9741.7936094791257</v>
      </c>
      <c r="F1074">
        <f t="shared" ca="1" si="108"/>
        <v>26372.719976678996</v>
      </c>
      <c r="G1074">
        <f ca="1">D1074-Krishna!$AD$3</f>
        <v>1187.4220070499778</v>
      </c>
      <c r="H1074">
        <f ca="1">E1074-Krishna!$AE$3</f>
        <v>-1277.6154814299643</v>
      </c>
      <c r="I1074">
        <f ca="1">F1074-Krishna!$AF$3</f>
        <v>-1216.9163869573676</v>
      </c>
      <c r="J1074">
        <f t="shared" ca="1" si="109"/>
        <v>-1844.735238792784</v>
      </c>
    </row>
    <row r="1075" spans="1:10">
      <c r="A1075">
        <v>1070</v>
      </c>
      <c r="B1075">
        <f t="shared" ca="1" si="110"/>
        <v>0.61352382340337619</v>
      </c>
      <c r="C1075" s="40">
        <f t="shared" ca="1" si="111"/>
        <v>0.94</v>
      </c>
      <c r="D1075">
        <f t="shared" ca="1" si="106"/>
        <v>7752.6819577653432</v>
      </c>
      <c r="E1075">
        <f t="shared" ca="1" si="107"/>
        <v>11730.874509726891</v>
      </c>
      <c r="F1075">
        <f t="shared" ca="1" si="108"/>
        <v>21707.340099372464</v>
      </c>
      <c r="G1075">
        <f ca="1">D1075-Krishna!$AD$3</f>
        <v>1043.0455941289792</v>
      </c>
      <c r="H1075">
        <f ca="1">E1075-Krishna!$AE$3</f>
        <v>711.46541881780104</v>
      </c>
      <c r="I1075">
        <f ca="1">F1075-Krishna!$AF$3</f>
        <v>-5882.2962642638995</v>
      </c>
      <c r="J1075">
        <f t="shared" ca="1" si="109"/>
        <v>-3978.1925519615479</v>
      </c>
    </row>
    <row r="1076" spans="1:10">
      <c r="A1076">
        <v>1071</v>
      </c>
      <c r="B1076">
        <f t="shared" ca="1" si="110"/>
        <v>0.11628081689684333</v>
      </c>
      <c r="C1076" s="40">
        <f t="shared" ca="1" si="111"/>
        <v>0.8</v>
      </c>
      <c r="D1076">
        <f t="shared" ca="1" si="106"/>
        <v>6371.7351074801909</v>
      </c>
      <c r="E1076">
        <f t="shared" ca="1" si="107"/>
        <v>4858.1866929939715</v>
      </c>
      <c r="F1076">
        <f t="shared" ca="1" si="108"/>
        <v>17443.769869349308</v>
      </c>
      <c r="G1076">
        <f ca="1">D1076-Krishna!$AD$3</f>
        <v>-337.90125615617308</v>
      </c>
      <c r="H1076">
        <f ca="1">E1076-Krishna!$AE$3</f>
        <v>-6161.2223979151186</v>
      </c>
      <c r="I1076">
        <f ca="1">F1076-Krishna!$AF$3</f>
        <v>-10145.866494287056</v>
      </c>
      <c r="J1076">
        <f t="shared" ca="1" si="109"/>
        <v>1513.5484144862194</v>
      </c>
    </row>
    <row r="1077" spans="1:10">
      <c r="A1077">
        <v>1072</v>
      </c>
      <c r="B1077">
        <f t="shared" ca="1" si="110"/>
        <v>0.64427470551423249</v>
      </c>
      <c r="C1077" s="40">
        <f t="shared" ca="1" si="111"/>
        <v>0.94</v>
      </c>
      <c r="D1077">
        <f t="shared" ca="1" si="106"/>
        <v>7286.5244534241501</v>
      </c>
      <c r="E1077">
        <f t="shared" ca="1" si="107"/>
        <v>16584.949240696802</v>
      </c>
      <c r="F1077">
        <f t="shared" ca="1" si="108"/>
        <v>33121.599069012118</v>
      </c>
      <c r="G1077">
        <f ca="1">D1077-Krishna!$AD$3</f>
        <v>576.88808978778616</v>
      </c>
      <c r="H1077">
        <f ca="1">E1077-Krishna!$AE$3</f>
        <v>5565.5401497877119</v>
      </c>
      <c r="I1077">
        <f ca="1">F1077-Krishna!$AF$3</f>
        <v>5531.962705375754</v>
      </c>
      <c r="J1077">
        <f t="shared" ca="1" si="109"/>
        <v>-9298.4247872726519</v>
      </c>
    </row>
    <row r="1078" spans="1:10">
      <c r="A1078">
        <v>1073</v>
      </c>
      <c r="B1078">
        <f t="shared" ca="1" si="110"/>
        <v>0.4901206550633519</v>
      </c>
      <c r="C1078" s="40">
        <f t="shared" ca="1" si="111"/>
        <v>0.91</v>
      </c>
      <c r="D1078">
        <f t="shared" ca="1" si="106"/>
        <v>6072.2802009792613</v>
      </c>
      <c r="E1078">
        <f t="shared" ca="1" si="107"/>
        <v>12794.33789143664</v>
      </c>
      <c r="F1078">
        <f t="shared" ca="1" si="108"/>
        <v>38992.702069446415</v>
      </c>
      <c r="G1078">
        <f ca="1">D1078-Krishna!$AD$3</f>
        <v>-637.35616265710269</v>
      </c>
      <c r="H1078">
        <f ca="1">E1078-Krishna!$AE$3</f>
        <v>1774.9288005275503</v>
      </c>
      <c r="I1078">
        <f ca="1">F1078-Krishna!$AF$3</f>
        <v>11403.065705810051</v>
      </c>
      <c r="J1078">
        <f t="shared" ca="1" si="109"/>
        <v>-6722.0576904573791</v>
      </c>
    </row>
    <row r="1079" spans="1:10">
      <c r="A1079">
        <v>1074</v>
      </c>
      <c r="B1079">
        <f t="shared" ca="1" si="110"/>
        <v>0.87171369725923331</v>
      </c>
      <c r="C1079" s="40">
        <f t="shared" ca="1" si="111"/>
        <v>0.95</v>
      </c>
      <c r="D1079">
        <f t="shared" ca="1" si="106"/>
        <v>6960.4251761499327</v>
      </c>
      <c r="E1079">
        <f t="shared" ca="1" si="107"/>
        <v>8687.3385765499843</v>
      </c>
      <c r="F1079">
        <f t="shared" ca="1" si="108"/>
        <v>36035.191380521414</v>
      </c>
      <c r="G1079">
        <f ca="1">D1079-Krishna!$AD$3</f>
        <v>250.7888125135687</v>
      </c>
      <c r="H1079">
        <f ca="1">E1079-Krishna!$AE$3</f>
        <v>-2332.0705143591058</v>
      </c>
      <c r="I1079">
        <f ca="1">F1079-Krishna!$AF$3</f>
        <v>8445.5550168850496</v>
      </c>
      <c r="J1079">
        <f t="shared" ca="1" si="109"/>
        <v>-1726.9134004000516</v>
      </c>
    </row>
    <row r="1080" spans="1:10">
      <c r="A1080">
        <v>1075</v>
      </c>
      <c r="B1080">
        <f t="shared" ca="1" si="110"/>
        <v>0.9524985140727309</v>
      </c>
      <c r="C1080" s="40">
        <f t="shared" ca="1" si="111"/>
        <v>0.96</v>
      </c>
      <c r="D1080">
        <f t="shared" ca="1" si="106"/>
        <v>7157.3877802646448</v>
      </c>
      <c r="E1080">
        <f t="shared" ca="1" si="107"/>
        <v>13284.849697028902</v>
      </c>
      <c r="F1080">
        <f t="shared" ca="1" si="108"/>
        <v>29982.450909836702</v>
      </c>
      <c r="G1080">
        <f ca="1">D1080-Krishna!$AD$3</f>
        <v>447.75141662828082</v>
      </c>
      <c r="H1080">
        <f ca="1">E1080-Krishna!$AE$3</f>
        <v>2265.4406061198115</v>
      </c>
      <c r="I1080">
        <f ca="1">F1080-Krishna!$AF$3</f>
        <v>2392.8145462003376</v>
      </c>
      <c r="J1080">
        <f t="shared" ca="1" si="109"/>
        <v>-6127.4619167642568</v>
      </c>
    </row>
    <row r="1081" spans="1:10">
      <c r="A1081">
        <v>1076</v>
      </c>
      <c r="B1081">
        <f t="shared" ca="1" si="110"/>
        <v>0.52073973711963184</v>
      </c>
      <c r="C1081" s="40">
        <f t="shared" ca="1" si="111"/>
        <v>0.92</v>
      </c>
      <c r="D1081">
        <f t="shared" ca="1" si="106"/>
        <v>7495.9268140884087</v>
      </c>
      <c r="E1081">
        <f t="shared" ca="1" si="107"/>
        <v>10334.616062905554</v>
      </c>
      <c r="F1081">
        <f t="shared" ca="1" si="108"/>
        <v>37702.694889869432</v>
      </c>
      <c r="G1081">
        <f ca="1">D1081-Krishna!$AD$3</f>
        <v>786.29045045204475</v>
      </c>
      <c r="H1081">
        <f ca="1">E1081-Krishna!$AE$3</f>
        <v>-684.79302800353616</v>
      </c>
      <c r="I1081">
        <f ca="1">F1081-Krishna!$AF$3</f>
        <v>10113.058526233068</v>
      </c>
      <c r="J1081">
        <f t="shared" ca="1" si="109"/>
        <v>-2838.6892488171452</v>
      </c>
    </row>
    <row r="1082" spans="1:10">
      <c r="A1082">
        <v>1077</v>
      </c>
      <c r="B1082">
        <f t="shared" ca="1" si="110"/>
        <v>0.21892210851987137</v>
      </c>
      <c r="C1082" s="40">
        <f t="shared" ca="1" si="111"/>
        <v>0.87</v>
      </c>
      <c r="D1082">
        <f t="shared" ca="1" si="106"/>
        <v>7374.6535440459074</v>
      </c>
      <c r="E1082">
        <f t="shared" ca="1" si="107"/>
        <v>9973.4525350845579</v>
      </c>
      <c r="F1082">
        <f t="shared" ca="1" si="108"/>
        <v>22867.910303358451</v>
      </c>
      <c r="G1082">
        <f ca="1">D1082-Krishna!$AD$3</f>
        <v>665.01718040954347</v>
      </c>
      <c r="H1082">
        <f ca="1">E1082-Krishna!$AE$3</f>
        <v>-1045.9565558245322</v>
      </c>
      <c r="I1082">
        <f ca="1">F1082-Krishna!$AF$3</f>
        <v>-4721.7260602779133</v>
      </c>
      <c r="J1082">
        <f t="shared" ca="1" si="109"/>
        <v>-2598.7989910386505</v>
      </c>
    </row>
    <row r="1083" spans="1:10">
      <c r="A1083">
        <v>1078</v>
      </c>
      <c r="B1083">
        <f t="shared" ca="1" si="110"/>
        <v>0.68705031013676099</v>
      </c>
      <c r="C1083" s="40">
        <f t="shared" ca="1" si="111"/>
        <v>0.94</v>
      </c>
      <c r="D1083">
        <f t="shared" ca="1" si="106"/>
        <v>7830.7613520356517</v>
      </c>
      <c r="E1083">
        <f t="shared" ca="1" si="107"/>
        <v>12837.453946706042</v>
      </c>
      <c r="F1083">
        <f t="shared" ca="1" si="108"/>
        <v>41327.054004145932</v>
      </c>
      <c r="G1083">
        <f ca="1">D1083-Krishna!$AD$3</f>
        <v>1121.1249883992878</v>
      </c>
      <c r="H1083">
        <f ca="1">E1083-Krishna!$AE$3</f>
        <v>1818.0448557969521</v>
      </c>
      <c r="I1083">
        <f ca="1">F1083-Krishna!$AF$3</f>
        <v>13737.417640509568</v>
      </c>
      <c r="J1083">
        <f t="shared" ca="1" si="109"/>
        <v>-5006.6925946703905</v>
      </c>
    </row>
    <row r="1084" spans="1:10">
      <c r="A1084">
        <v>1079</v>
      </c>
      <c r="B1084">
        <f t="shared" ca="1" si="110"/>
        <v>0.11111651513714205</v>
      </c>
      <c r="C1084" s="40">
        <f t="shared" ca="1" si="111"/>
        <v>0.8</v>
      </c>
      <c r="D1084">
        <f t="shared" ca="1" si="106"/>
        <v>6753.0689122253325</v>
      </c>
      <c r="E1084">
        <f t="shared" ca="1" si="107"/>
        <v>12211.567099022232</v>
      </c>
      <c r="F1084">
        <f t="shared" ca="1" si="108"/>
        <v>18988.06694995279</v>
      </c>
      <c r="G1084">
        <f ca="1">D1084-Krishna!$AD$3</f>
        <v>43.43254858896853</v>
      </c>
      <c r="H1084">
        <f ca="1">E1084-Krishna!$AE$3</f>
        <v>1192.1580081131415</v>
      </c>
      <c r="I1084">
        <f ca="1">F1084-Krishna!$AF$3</f>
        <v>-8601.5694136835737</v>
      </c>
      <c r="J1084">
        <f t="shared" ca="1" si="109"/>
        <v>-5458.4981867968991</v>
      </c>
    </row>
    <row r="1085" spans="1:10">
      <c r="A1085">
        <v>1080</v>
      </c>
      <c r="B1085">
        <f t="shared" ca="1" si="110"/>
        <v>0.9659803881758281</v>
      </c>
      <c r="C1085" s="40">
        <f t="shared" ca="1" si="111"/>
        <v>0.97</v>
      </c>
      <c r="D1085">
        <f t="shared" ca="1" si="106"/>
        <v>7855.718995250737</v>
      </c>
      <c r="E1085">
        <f t="shared" ca="1" si="107"/>
        <v>11784.453042481511</v>
      </c>
      <c r="F1085">
        <f t="shared" ca="1" si="108"/>
        <v>42022.203151378533</v>
      </c>
      <c r="G1085">
        <f ca="1">D1085-Krishna!$AD$3</f>
        <v>1146.082631614373</v>
      </c>
      <c r="H1085">
        <f ca="1">E1085-Krishna!$AE$3</f>
        <v>765.04395157242107</v>
      </c>
      <c r="I1085">
        <f ca="1">F1085-Krishna!$AF$3</f>
        <v>14432.566787742169</v>
      </c>
      <c r="J1085">
        <f t="shared" ca="1" si="109"/>
        <v>-3928.7340472307742</v>
      </c>
    </row>
    <row r="1086" spans="1:10">
      <c r="A1086">
        <v>1081</v>
      </c>
      <c r="B1086">
        <f t="shared" ca="1" si="110"/>
        <v>0.9739726239011951</v>
      </c>
      <c r="C1086" s="40">
        <f t="shared" ca="1" si="111"/>
        <v>0.97</v>
      </c>
      <c r="D1086">
        <f t="shared" ca="1" si="106"/>
        <v>8344.0648561224007</v>
      </c>
      <c r="E1086">
        <f t="shared" ca="1" si="107"/>
        <v>14329.229797876178</v>
      </c>
      <c r="F1086">
        <f t="shared" ca="1" si="108"/>
        <v>32436.741227987204</v>
      </c>
      <c r="G1086">
        <f ca="1">D1086-Krishna!$AD$3</f>
        <v>1634.4284924860367</v>
      </c>
      <c r="H1086">
        <f ca="1">E1086-Krishna!$AE$3</f>
        <v>3309.820706967088</v>
      </c>
      <c r="I1086">
        <f ca="1">F1086-Krishna!$AF$3</f>
        <v>4847.1048643508402</v>
      </c>
      <c r="J1086">
        <f t="shared" ca="1" si="109"/>
        <v>-5985.1649417537774</v>
      </c>
    </row>
    <row r="1087" spans="1:10">
      <c r="A1087">
        <v>1082</v>
      </c>
      <c r="B1087">
        <f t="shared" ca="1" si="110"/>
        <v>0.22834147237137248</v>
      </c>
      <c r="C1087" s="40">
        <f t="shared" ca="1" si="111"/>
        <v>0.89</v>
      </c>
      <c r="D1087">
        <f t="shared" ca="1" si="106"/>
        <v>6933.7681596669336</v>
      </c>
      <c r="E1087">
        <f t="shared" ca="1" si="107"/>
        <v>8769.3417860562877</v>
      </c>
      <c r="F1087">
        <f t="shared" ca="1" si="108"/>
        <v>25118.077644238703</v>
      </c>
      <c r="G1087">
        <f ca="1">D1087-Krishna!$AD$3</f>
        <v>224.1317960305696</v>
      </c>
      <c r="H1087">
        <f ca="1">E1087-Krishna!$AE$3</f>
        <v>-2250.0673048528024</v>
      </c>
      <c r="I1087">
        <f ca="1">F1087-Krishna!$AF$3</f>
        <v>-2471.5587193976608</v>
      </c>
      <c r="J1087">
        <f t="shared" ca="1" si="109"/>
        <v>-1835.5736263893541</v>
      </c>
    </row>
    <row r="1088" spans="1:10">
      <c r="A1088">
        <v>1083</v>
      </c>
      <c r="B1088">
        <f t="shared" ca="1" si="110"/>
        <v>0.47824661361378584</v>
      </c>
      <c r="C1088" s="40">
        <f t="shared" ca="1" si="111"/>
        <v>0.91</v>
      </c>
      <c r="D1088">
        <f t="shared" ca="1" si="106"/>
        <v>7145.6261187124283</v>
      </c>
      <c r="E1088">
        <f t="shared" ca="1" si="107"/>
        <v>10687.828798403145</v>
      </c>
      <c r="F1088">
        <f t="shared" ca="1" si="108"/>
        <v>20251.782935865605</v>
      </c>
      <c r="G1088">
        <f ca="1">D1088-Krishna!$AD$3</f>
        <v>435.98975507606428</v>
      </c>
      <c r="H1088">
        <f ca="1">E1088-Krishna!$AE$3</f>
        <v>-331.58029250594518</v>
      </c>
      <c r="I1088">
        <f ca="1">F1088-Krishna!$AF$3</f>
        <v>-7337.8534277707586</v>
      </c>
      <c r="J1088">
        <f t="shared" ca="1" si="109"/>
        <v>-3542.2026796907166</v>
      </c>
    </row>
    <row r="1089" spans="1:10">
      <c r="A1089">
        <v>1084</v>
      </c>
      <c r="B1089">
        <f t="shared" ca="1" si="110"/>
        <v>0.81582999926548594</v>
      </c>
      <c r="C1089" s="40">
        <f t="shared" ca="1" si="111"/>
        <v>0.94</v>
      </c>
      <c r="D1089">
        <f t="shared" ca="1" si="106"/>
        <v>6757.7717032609826</v>
      </c>
      <c r="E1089">
        <f t="shared" ca="1" si="107"/>
        <v>14587.110327636352</v>
      </c>
      <c r="F1089">
        <f t="shared" ca="1" si="108"/>
        <v>34422.806387088436</v>
      </c>
      <c r="G1089">
        <f ca="1">D1089-Krishna!$AD$3</f>
        <v>48.135339624618609</v>
      </c>
      <c r="H1089">
        <f ca="1">E1089-Krishna!$AE$3</f>
        <v>3567.7012367272619</v>
      </c>
      <c r="I1089">
        <f ca="1">F1089-Krishna!$AF$3</f>
        <v>6833.1700234520722</v>
      </c>
      <c r="J1089">
        <f t="shared" ca="1" si="109"/>
        <v>-7829.3386243753694</v>
      </c>
    </row>
    <row r="1090" spans="1:10">
      <c r="A1090">
        <v>1085</v>
      </c>
      <c r="B1090">
        <f t="shared" ca="1" si="110"/>
        <v>4.2809427342409556E-2</v>
      </c>
      <c r="C1090" s="40">
        <f t="shared" ca="1" si="111"/>
        <v>0.74</v>
      </c>
      <c r="D1090">
        <f t="shared" ca="1" si="106"/>
        <v>5674.3771575345181</v>
      </c>
      <c r="E1090">
        <f t="shared" ca="1" si="107"/>
        <v>2414.4512272961388</v>
      </c>
      <c r="F1090">
        <f t="shared" ca="1" si="108"/>
        <v>10321.866863564708</v>
      </c>
      <c r="G1090">
        <f ca="1">D1090-Krishna!$AD$3</f>
        <v>-1035.2592061018458</v>
      </c>
      <c r="H1090">
        <f ca="1">E1090-Krishna!$AE$3</f>
        <v>-8604.9578636129518</v>
      </c>
      <c r="I1090">
        <f ca="1">F1090-Krishna!$AF$3</f>
        <v>-17267.769500071656</v>
      </c>
      <c r="J1090">
        <f t="shared" ca="1" si="109"/>
        <v>3259.9259302383794</v>
      </c>
    </row>
    <row r="1091" spans="1:10">
      <c r="A1091">
        <v>1086</v>
      </c>
      <c r="B1091">
        <f t="shared" ca="1" si="110"/>
        <v>0.17255953078431752</v>
      </c>
      <c r="C1091" s="40">
        <f t="shared" ca="1" si="111"/>
        <v>0.81</v>
      </c>
      <c r="D1091">
        <f t="shared" ca="1" si="106"/>
        <v>6199.5974162564999</v>
      </c>
      <c r="E1091">
        <f t="shared" ca="1" si="107"/>
        <v>11974.59637413957</v>
      </c>
      <c r="F1091">
        <f t="shared" ca="1" si="108"/>
        <v>20469.911188543563</v>
      </c>
      <c r="G1091">
        <f ca="1">D1091-Krishna!$AD$3</f>
        <v>-510.03894737986411</v>
      </c>
      <c r="H1091">
        <f ca="1">E1091-Krishna!$AE$3</f>
        <v>955.18728323047981</v>
      </c>
      <c r="I1091">
        <f ca="1">F1091-Krishna!$AF$3</f>
        <v>-7119.7251750928008</v>
      </c>
      <c r="J1091">
        <f t="shared" ca="1" si="109"/>
        <v>-5774.99895788307</v>
      </c>
    </row>
    <row r="1092" spans="1:10">
      <c r="A1092">
        <v>1087</v>
      </c>
      <c r="B1092">
        <f t="shared" ca="1" si="110"/>
        <v>0.26612084017465742</v>
      </c>
      <c r="C1092" s="40">
        <f t="shared" ca="1" si="111"/>
        <v>0.89</v>
      </c>
      <c r="D1092">
        <f t="shared" ca="1" si="106"/>
        <v>6443.3569591784608</v>
      </c>
      <c r="E1092">
        <f t="shared" ca="1" si="107"/>
        <v>10649.388329284076</v>
      </c>
      <c r="F1092">
        <f t="shared" ca="1" si="108"/>
        <v>29508.852510886187</v>
      </c>
      <c r="G1092">
        <f ca="1">D1092-Krishna!$AD$3</f>
        <v>-266.27940445790318</v>
      </c>
      <c r="H1092">
        <f ca="1">E1092-Krishna!$AE$3</f>
        <v>-370.02076162501362</v>
      </c>
      <c r="I1092">
        <f ca="1">F1092-Krishna!$AF$3</f>
        <v>1919.2161472498228</v>
      </c>
      <c r="J1092">
        <f t="shared" ca="1" si="109"/>
        <v>-4206.0313701056157</v>
      </c>
    </row>
    <row r="1093" spans="1:10">
      <c r="A1093">
        <v>1088</v>
      </c>
      <c r="B1093">
        <f t="shared" ca="1" si="110"/>
        <v>0.27873540745556835</v>
      </c>
      <c r="C1093" s="40">
        <f t="shared" ca="1" si="111"/>
        <v>0.89</v>
      </c>
      <c r="D1093">
        <f t="shared" ca="1" si="106"/>
        <v>6333.38807675926</v>
      </c>
      <c r="E1093">
        <f t="shared" ca="1" si="107"/>
        <v>11910.401888181075</v>
      </c>
      <c r="F1093">
        <f t="shared" ca="1" si="108"/>
        <v>27391.041485532623</v>
      </c>
      <c r="G1093">
        <f ca="1">D1093-Krishna!$AD$3</f>
        <v>-376.24828687710396</v>
      </c>
      <c r="H1093">
        <f ca="1">E1093-Krishna!$AE$3</f>
        <v>890.99279727198518</v>
      </c>
      <c r="I1093">
        <f ca="1">F1093-Krishna!$AF$3</f>
        <v>-198.59487810374048</v>
      </c>
      <c r="J1093">
        <f t="shared" ca="1" si="109"/>
        <v>-5577.0138114218153</v>
      </c>
    </row>
    <row r="1094" spans="1:10">
      <c r="A1094">
        <v>1089</v>
      </c>
      <c r="B1094">
        <f t="shared" ca="1" si="110"/>
        <v>0.64107142471222966</v>
      </c>
      <c r="C1094" s="40">
        <f t="shared" ca="1" si="111"/>
        <v>0.94</v>
      </c>
      <c r="D1094">
        <f t="shared" ca="1" si="106"/>
        <v>5859.2229731931293</v>
      </c>
      <c r="E1094">
        <f t="shared" ca="1" si="107"/>
        <v>12582.183531477138</v>
      </c>
      <c r="F1094">
        <f t="shared" ca="1" si="108"/>
        <v>35321.837987389925</v>
      </c>
      <c r="G1094">
        <f ca="1">D1094-Krishna!$AD$3</f>
        <v>-850.41339044323468</v>
      </c>
      <c r="H1094">
        <f ca="1">E1094-Krishna!$AE$3</f>
        <v>1562.7744405680478</v>
      </c>
      <c r="I1094">
        <f ca="1">F1094-Krishna!$AF$3</f>
        <v>7732.2016237535609</v>
      </c>
      <c r="J1094">
        <f t="shared" ca="1" si="109"/>
        <v>-6722.9605582840086</v>
      </c>
    </row>
    <row r="1095" spans="1:10">
      <c r="A1095">
        <v>1090</v>
      </c>
      <c r="B1095">
        <f t="shared" ca="1" si="110"/>
        <v>0.43367986142027481</v>
      </c>
      <c r="C1095" s="40">
        <f t="shared" ca="1" si="111"/>
        <v>0.9</v>
      </c>
      <c r="D1095">
        <f t="shared" ref="D1095:D1158" ca="1" si="112">$W$2+$V$2*C1095+$Y$2*_xlfn.NORM.INV(RAND(),0,1)</f>
        <v>6648.4251001528592</v>
      </c>
      <c r="E1095">
        <f t="shared" ref="E1095:E1158" ca="1" si="113">MAX(0,$W$3+$V$3*C1095+$Y$3*_xlfn.NORM.INV(RAND(),0,1))</f>
        <v>8208.9474017423327</v>
      </c>
      <c r="F1095">
        <f t="shared" ref="F1095:F1158" ca="1" si="114">$W$4+$V$4*C1095+$Y$4*_xlfn.NORM.INV(RAND(),0,1)</f>
        <v>25493.744813983867</v>
      </c>
      <c r="G1095">
        <f ca="1">D1095-Krishna!$AD$3</f>
        <v>-61.211263483504808</v>
      </c>
      <c r="H1095">
        <f ca="1">E1095-Krishna!$AE$3</f>
        <v>-2810.4616891667574</v>
      </c>
      <c r="I1095">
        <f ca="1">F1095-Krishna!$AF$3</f>
        <v>-2095.8915496524969</v>
      </c>
      <c r="J1095">
        <f t="shared" ref="J1095:J1158" ca="1" si="115">D1095-E1095</f>
        <v>-1560.5223015894735</v>
      </c>
    </row>
    <row r="1096" spans="1:10">
      <c r="A1096">
        <v>1091</v>
      </c>
      <c r="B1096">
        <f t="shared" ca="1" si="110"/>
        <v>0.79963883411300396</v>
      </c>
      <c r="C1096" s="40">
        <f t="shared" ca="1" si="111"/>
        <v>0.94</v>
      </c>
      <c r="D1096">
        <f t="shared" ca="1" si="112"/>
        <v>7165.4793244073589</v>
      </c>
      <c r="E1096">
        <f t="shared" ca="1" si="113"/>
        <v>12068.895010109929</v>
      </c>
      <c r="F1096">
        <f t="shared" ca="1" si="114"/>
        <v>34994.572467872953</v>
      </c>
      <c r="G1096">
        <f ca="1">D1096-Krishna!$AD$3</f>
        <v>455.84296077099498</v>
      </c>
      <c r="H1096">
        <f ca="1">E1096-Krishna!$AE$3</f>
        <v>1049.4859192008389</v>
      </c>
      <c r="I1096">
        <f ca="1">F1096-Krishna!$AF$3</f>
        <v>7404.936104236589</v>
      </c>
      <c r="J1096">
        <f t="shared" ca="1" si="115"/>
        <v>-4903.41568570257</v>
      </c>
    </row>
    <row r="1097" spans="1:10">
      <c r="A1097">
        <v>1092</v>
      </c>
      <c r="B1097">
        <f t="shared" ca="1" si="110"/>
        <v>0.32612080789343267</v>
      </c>
      <c r="C1097" s="40">
        <f t="shared" ca="1" si="111"/>
        <v>0.9</v>
      </c>
      <c r="D1097">
        <f t="shared" ca="1" si="112"/>
        <v>7502.7636489307224</v>
      </c>
      <c r="E1097">
        <f t="shared" ca="1" si="113"/>
        <v>12108.18574702652</v>
      </c>
      <c r="F1097">
        <f t="shared" ca="1" si="114"/>
        <v>22389.720656155725</v>
      </c>
      <c r="G1097">
        <f ca="1">D1097-Krishna!$AD$3</f>
        <v>793.12728529435844</v>
      </c>
      <c r="H1097">
        <f ca="1">E1097-Krishna!$AE$3</f>
        <v>1088.7766561174303</v>
      </c>
      <c r="I1097">
        <f ca="1">F1097-Krishna!$AF$3</f>
        <v>-5199.915707480639</v>
      </c>
      <c r="J1097">
        <f t="shared" ca="1" si="115"/>
        <v>-4605.422098095798</v>
      </c>
    </row>
    <row r="1098" spans="1:10">
      <c r="A1098">
        <v>1093</v>
      </c>
      <c r="B1098">
        <f t="shared" ca="1" si="110"/>
        <v>7.617926688386345E-2</v>
      </c>
      <c r="C1098" s="40">
        <f t="shared" ca="1" si="111"/>
        <v>0.77</v>
      </c>
      <c r="D1098">
        <f t="shared" ca="1" si="112"/>
        <v>5292.9833879536745</v>
      </c>
      <c r="E1098">
        <f t="shared" ca="1" si="113"/>
        <v>4452.1526804316672</v>
      </c>
      <c r="F1098">
        <f t="shared" ca="1" si="114"/>
        <v>16876.490306540181</v>
      </c>
      <c r="G1098">
        <f ca="1">D1098-Krishna!$AD$3</f>
        <v>-1416.6529756826894</v>
      </c>
      <c r="H1098">
        <f ca="1">E1098-Krishna!$AE$3</f>
        <v>-6567.2564104774228</v>
      </c>
      <c r="I1098">
        <f ca="1">F1098-Krishna!$AF$3</f>
        <v>-10713.146057096183</v>
      </c>
      <c r="J1098">
        <f t="shared" ca="1" si="115"/>
        <v>840.83070752200729</v>
      </c>
    </row>
    <row r="1099" spans="1:10">
      <c r="A1099">
        <v>1094</v>
      </c>
      <c r="B1099">
        <f t="shared" ca="1" si="110"/>
        <v>0.64719897370490342</v>
      </c>
      <c r="C1099" s="40">
        <f t="shared" ca="1" si="111"/>
        <v>0.94</v>
      </c>
      <c r="D1099">
        <f t="shared" ca="1" si="112"/>
        <v>7782.6030185620102</v>
      </c>
      <c r="E1099">
        <f t="shared" ca="1" si="113"/>
        <v>11383.298202859827</v>
      </c>
      <c r="F1099">
        <f t="shared" ca="1" si="114"/>
        <v>33964.273569541787</v>
      </c>
      <c r="G1099">
        <f ca="1">D1099-Krishna!$AD$3</f>
        <v>1072.9666549256463</v>
      </c>
      <c r="H1099">
        <f ca="1">E1099-Krishna!$AE$3</f>
        <v>363.88911195073706</v>
      </c>
      <c r="I1099">
        <f ca="1">F1099-Krishna!$AF$3</f>
        <v>6374.6372059054229</v>
      </c>
      <c r="J1099">
        <f t="shared" ca="1" si="115"/>
        <v>-3600.6951842978169</v>
      </c>
    </row>
    <row r="1100" spans="1:10">
      <c r="A1100">
        <v>1095</v>
      </c>
      <c r="B1100">
        <f t="shared" ca="1" si="110"/>
        <v>0.35912516361398117</v>
      </c>
      <c r="C1100" s="40">
        <f t="shared" ca="1" si="111"/>
        <v>0.9</v>
      </c>
      <c r="D1100">
        <f t="shared" ca="1" si="112"/>
        <v>6019.5472456472726</v>
      </c>
      <c r="E1100">
        <f t="shared" ca="1" si="113"/>
        <v>10248.54145389551</v>
      </c>
      <c r="F1100">
        <f t="shared" ca="1" si="114"/>
        <v>39353.237426233129</v>
      </c>
      <c r="G1100">
        <f ca="1">D1100-Krishna!$AD$3</f>
        <v>-690.08911798909139</v>
      </c>
      <c r="H1100">
        <f ca="1">E1100-Krishna!$AE$3</f>
        <v>-770.86763701357995</v>
      </c>
      <c r="I1100">
        <f ca="1">F1100-Krishna!$AF$3</f>
        <v>11763.601062596765</v>
      </c>
      <c r="J1100">
        <f t="shared" ca="1" si="115"/>
        <v>-4228.9942082482376</v>
      </c>
    </row>
    <row r="1101" spans="1:10">
      <c r="A1101">
        <v>1096</v>
      </c>
      <c r="B1101">
        <f t="shared" ca="1" si="110"/>
        <v>0.37761823038798426</v>
      </c>
      <c r="C1101" s="40">
        <f t="shared" ca="1" si="111"/>
        <v>0.9</v>
      </c>
      <c r="D1101">
        <f t="shared" ca="1" si="112"/>
        <v>6958.9458459233902</v>
      </c>
      <c r="E1101">
        <f t="shared" ca="1" si="113"/>
        <v>13938.455569334343</v>
      </c>
      <c r="F1101">
        <f t="shared" ca="1" si="114"/>
        <v>26882.93593186924</v>
      </c>
      <c r="G1101">
        <f ca="1">D1101-Krishna!$AD$3</f>
        <v>249.30948228702619</v>
      </c>
      <c r="H1101">
        <f ca="1">E1101-Krishna!$AE$3</f>
        <v>2919.0464784252526</v>
      </c>
      <c r="I1101">
        <f ca="1">F1101-Krishna!$AF$3</f>
        <v>-706.70043176712352</v>
      </c>
      <c r="J1101">
        <f t="shared" ca="1" si="115"/>
        <v>-6979.5097234109526</v>
      </c>
    </row>
    <row r="1102" spans="1:10">
      <c r="A1102">
        <v>1097</v>
      </c>
      <c r="B1102">
        <f t="shared" ca="1" si="110"/>
        <v>0.16983474154334222</v>
      </c>
      <c r="C1102" s="40">
        <f t="shared" ca="1" si="111"/>
        <v>0.81</v>
      </c>
      <c r="D1102">
        <f t="shared" ca="1" si="112"/>
        <v>6300.7481386050267</v>
      </c>
      <c r="E1102">
        <f t="shared" ca="1" si="113"/>
        <v>10175.975972376247</v>
      </c>
      <c r="F1102">
        <f t="shared" ca="1" si="114"/>
        <v>18760.459055037125</v>
      </c>
      <c r="G1102">
        <f ca="1">D1102-Krishna!$AD$3</f>
        <v>-408.88822503133724</v>
      </c>
      <c r="H1102">
        <f ca="1">E1102-Krishna!$AE$3</f>
        <v>-843.43311853284285</v>
      </c>
      <c r="I1102">
        <f ca="1">F1102-Krishna!$AF$3</f>
        <v>-8829.177308599239</v>
      </c>
      <c r="J1102">
        <f t="shared" ca="1" si="115"/>
        <v>-3875.2278337712205</v>
      </c>
    </row>
    <row r="1103" spans="1:10">
      <c r="A1103">
        <v>1098</v>
      </c>
      <c r="B1103">
        <f t="shared" ca="1" si="110"/>
        <v>0.86145000114279224</v>
      </c>
      <c r="C1103" s="40">
        <f t="shared" ca="1" si="111"/>
        <v>0.95</v>
      </c>
      <c r="D1103">
        <f t="shared" ca="1" si="112"/>
        <v>6384.2725416044177</v>
      </c>
      <c r="E1103">
        <f t="shared" ca="1" si="113"/>
        <v>11348.99545098355</v>
      </c>
      <c r="F1103">
        <f t="shared" ca="1" si="114"/>
        <v>26359.824603013072</v>
      </c>
      <c r="G1103">
        <f ca="1">D1103-Krishna!$AD$3</f>
        <v>-325.36382203194626</v>
      </c>
      <c r="H1103">
        <f ca="1">E1103-Krishna!$AE$3</f>
        <v>329.58636007445966</v>
      </c>
      <c r="I1103">
        <f ca="1">F1103-Krishna!$AF$3</f>
        <v>-1229.8117606232918</v>
      </c>
      <c r="J1103">
        <f t="shared" ca="1" si="115"/>
        <v>-4964.722909379132</v>
      </c>
    </row>
    <row r="1104" spans="1:10">
      <c r="A1104">
        <v>1099</v>
      </c>
      <c r="B1104">
        <f t="shared" ca="1" si="110"/>
        <v>2.4339562581166319E-2</v>
      </c>
      <c r="C1104" s="40">
        <f t="shared" ca="1" si="111"/>
        <v>0.74</v>
      </c>
      <c r="D1104">
        <f t="shared" ca="1" si="112"/>
        <v>5294.1510189109276</v>
      </c>
      <c r="E1104">
        <f t="shared" ca="1" si="113"/>
        <v>6298.2959465087288</v>
      </c>
      <c r="F1104">
        <f t="shared" ca="1" si="114"/>
        <v>-175.57539385834934</v>
      </c>
      <c r="G1104">
        <f ca="1">D1104-Krishna!$AD$3</f>
        <v>-1415.4853447254363</v>
      </c>
      <c r="H1104">
        <f ca="1">E1104-Krishna!$AE$3</f>
        <v>-4721.1131444003613</v>
      </c>
      <c r="I1104">
        <f ca="1">F1104-Krishna!$AF$3</f>
        <v>-27765.211757494711</v>
      </c>
      <c r="J1104">
        <f t="shared" ca="1" si="115"/>
        <v>-1004.1449275978011</v>
      </c>
    </row>
    <row r="1105" spans="1:10">
      <c r="A1105">
        <v>1100</v>
      </c>
      <c r="B1105">
        <f t="shared" ca="1" si="110"/>
        <v>0.48006516491278106</v>
      </c>
      <c r="C1105" s="40">
        <f t="shared" ca="1" si="111"/>
        <v>0.91</v>
      </c>
      <c r="D1105">
        <f t="shared" ca="1" si="112"/>
        <v>7323.9665278769489</v>
      </c>
      <c r="E1105">
        <f t="shared" ca="1" si="113"/>
        <v>16174.280454654319</v>
      </c>
      <c r="F1105">
        <f t="shared" ca="1" si="114"/>
        <v>28169.596256140918</v>
      </c>
      <c r="G1105">
        <f ca="1">D1105-Krishna!$AD$3</f>
        <v>614.33016424058496</v>
      </c>
      <c r="H1105">
        <f ca="1">E1105-Krishna!$AE$3</f>
        <v>5154.8713637452292</v>
      </c>
      <c r="I1105">
        <f ca="1">F1105-Krishna!$AF$3</f>
        <v>579.95989250455386</v>
      </c>
      <c r="J1105">
        <f t="shared" ca="1" si="115"/>
        <v>-8850.3139267773695</v>
      </c>
    </row>
    <row r="1106" spans="1:10">
      <c r="A1106">
        <v>1101</v>
      </c>
      <c r="B1106">
        <f t="shared" ca="1" si="110"/>
        <v>0.30855156112865179</v>
      </c>
      <c r="C1106" s="40">
        <f t="shared" ca="1" si="111"/>
        <v>0.89</v>
      </c>
      <c r="D1106">
        <f t="shared" ca="1" si="112"/>
        <v>4865.2364265560618</v>
      </c>
      <c r="E1106">
        <f t="shared" ca="1" si="113"/>
        <v>11505.324131826941</v>
      </c>
      <c r="F1106">
        <f t="shared" ca="1" si="114"/>
        <v>20119.151174166829</v>
      </c>
      <c r="G1106">
        <f ca="1">D1106-Krishna!$AD$3</f>
        <v>-1844.3999370803022</v>
      </c>
      <c r="H1106">
        <f ca="1">E1106-Krishna!$AE$3</f>
        <v>485.915040917851</v>
      </c>
      <c r="I1106">
        <f ca="1">F1106-Krishna!$AF$3</f>
        <v>-7470.4851894695348</v>
      </c>
      <c r="J1106">
        <f t="shared" ca="1" si="115"/>
        <v>-6640.0877052708793</v>
      </c>
    </row>
    <row r="1107" spans="1:10">
      <c r="A1107">
        <v>1102</v>
      </c>
      <c r="B1107">
        <f t="shared" ca="1" si="110"/>
        <v>0.26832692409081671</v>
      </c>
      <c r="C1107" s="40">
        <f t="shared" ca="1" si="111"/>
        <v>0.89</v>
      </c>
      <c r="D1107">
        <f t="shared" ca="1" si="112"/>
        <v>7274.0484272391977</v>
      </c>
      <c r="E1107">
        <f t="shared" ca="1" si="113"/>
        <v>9518.5218140014513</v>
      </c>
      <c r="F1107">
        <f t="shared" ca="1" si="114"/>
        <v>31548.43030779434</v>
      </c>
      <c r="G1107">
        <f ca="1">D1107-Krishna!$AD$3</f>
        <v>564.41206360283377</v>
      </c>
      <c r="H1107">
        <f ca="1">E1107-Krishna!$AE$3</f>
        <v>-1500.8872769076388</v>
      </c>
      <c r="I1107">
        <f ca="1">F1107-Krishna!$AF$3</f>
        <v>3958.7939441579765</v>
      </c>
      <c r="J1107">
        <f t="shared" ca="1" si="115"/>
        <v>-2244.4733867622535</v>
      </c>
    </row>
    <row r="1108" spans="1:10">
      <c r="A1108">
        <v>1103</v>
      </c>
      <c r="B1108">
        <f t="shared" ca="1" si="110"/>
        <v>0.54409880384855935</v>
      </c>
      <c r="C1108" s="40">
        <f t="shared" ca="1" si="111"/>
        <v>0.92</v>
      </c>
      <c r="D1108">
        <f t="shared" ca="1" si="112"/>
        <v>6404.1635649129794</v>
      </c>
      <c r="E1108">
        <f t="shared" ca="1" si="113"/>
        <v>11941.549664807773</v>
      </c>
      <c r="F1108">
        <f t="shared" ca="1" si="114"/>
        <v>28032.739565381911</v>
      </c>
      <c r="G1108">
        <f ca="1">D1108-Krishna!$AD$3</f>
        <v>-305.47279872338459</v>
      </c>
      <c r="H1108">
        <f ca="1">E1108-Krishna!$AE$3</f>
        <v>922.14057389868321</v>
      </c>
      <c r="I1108">
        <f ca="1">F1108-Krishna!$AF$3</f>
        <v>443.10320174554727</v>
      </c>
      <c r="J1108">
        <f t="shared" ca="1" si="115"/>
        <v>-5537.3860998947939</v>
      </c>
    </row>
    <row r="1109" spans="1:10">
      <c r="A1109">
        <v>1104</v>
      </c>
      <c r="B1109">
        <f t="shared" ca="1" si="110"/>
        <v>0.70573921514124871</v>
      </c>
      <c r="C1109" s="40">
        <f t="shared" ca="1" si="111"/>
        <v>0.94</v>
      </c>
      <c r="D1109">
        <f t="shared" ca="1" si="112"/>
        <v>8746.0152448741319</v>
      </c>
      <c r="E1109">
        <f t="shared" ca="1" si="113"/>
        <v>14703.301454223172</v>
      </c>
      <c r="F1109">
        <f t="shared" ca="1" si="114"/>
        <v>23531.726195119511</v>
      </c>
      <c r="G1109">
        <f ca="1">D1109-Krishna!$AD$3</f>
        <v>2036.3788812377679</v>
      </c>
      <c r="H1109">
        <f ca="1">E1109-Krishna!$AE$3</f>
        <v>3683.8923633140821</v>
      </c>
      <c r="I1109">
        <f ca="1">F1109-Krishna!$AF$3</f>
        <v>-4057.9101685168534</v>
      </c>
      <c r="J1109">
        <f t="shared" ca="1" si="115"/>
        <v>-5957.2862093490403</v>
      </c>
    </row>
    <row r="1110" spans="1:10">
      <c r="A1110">
        <v>1105</v>
      </c>
      <c r="B1110">
        <f t="shared" ca="1" si="110"/>
        <v>0.49234062626809216</v>
      </c>
      <c r="C1110" s="40">
        <f t="shared" ca="1" si="111"/>
        <v>0.91</v>
      </c>
      <c r="D1110">
        <f t="shared" ca="1" si="112"/>
        <v>6490.7040471345372</v>
      </c>
      <c r="E1110">
        <f t="shared" ca="1" si="113"/>
        <v>9606.2354112767243</v>
      </c>
      <c r="F1110">
        <f t="shared" ca="1" si="114"/>
        <v>29316.909120817818</v>
      </c>
      <c r="G1110">
        <f ca="1">D1110-Krishna!$AD$3</f>
        <v>-218.93231650182679</v>
      </c>
      <c r="H1110">
        <f ca="1">E1110-Krishna!$AE$3</f>
        <v>-1413.1736796323657</v>
      </c>
      <c r="I1110">
        <f ca="1">F1110-Krishna!$AF$3</f>
        <v>1727.2727571814539</v>
      </c>
      <c r="J1110">
        <f t="shared" ca="1" si="115"/>
        <v>-3115.5313641421872</v>
      </c>
    </row>
    <row r="1111" spans="1:10">
      <c r="A1111">
        <v>1106</v>
      </c>
      <c r="B1111">
        <f t="shared" ca="1" si="110"/>
        <v>0.45910588668302033</v>
      </c>
      <c r="C1111" s="40">
        <f t="shared" ca="1" si="111"/>
        <v>0.91</v>
      </c>
      <c r="D1111">
        <f t="shared" ca="1" si="112"/>
        <v>7157.3016434261626</v>
      </c>
      <c r="E1111">
        <f t="shared" ca="1" si="113"/>
        <v>10965.953657789265</v>
      </c>
      <c r="F1111">
        <f t="shared" ca="1" si="114"/>
        <v>36047.110154940106</v>
      </c>
      <c r="G1111">
        <f ca="1">D1111-Krishna!$AD$3</f>
        <v>447.66527978979866</v>
      </c>
      <c r="H1111">
        <f ca="1">E1111-Krishna!$AE$3</f>
        <v>-53.455433119825102</v>
      </c>
      <c r="I1111">
        <f ca="1">F1111-Krishna!$AF$3</f>
        <v>8457.4737913037425</v>
      </c>
      <c r="J1111">
        <f t="shared" ca="1" si="115"/>
        <v>-3808.6520143631024</v>
      </c>
    </row>
    <row r="1112" spans="1:10">
      <c r="A1112">
        <v>1107</v>
      </c>
      <c r="B1112">
        <f t="shared" ca="1" si="110"/>
        <v>0.61651059774405736</v>
      </c>
      <c r="C1112" s="40">
        <f t="shared" ca="1" si="111"/>
        <v>0.94</v>
      </c>
      <c r="D1112">
        <f t="shared" ca="1" si="112"/>
        <v>7704.725729580402</v>
      </c>
      <c r="E1112">
        <f t="shared" ca="1" si="113"/>
        <v>12113.924795369978</v>
      </c>
      <c r="F1112">
        <f t="shared" ca="1" si="114"/>
        <v>27259.406105227441</v>
      </c>
      <c r="G1112">
        <f ca="1">D1112-Krishna!$AD$3</f>
        <v>995.08936594403804</v>
      </c>
      <c r="H1112">
        <f ca="1">E1112-Krishna!$AE$3</f>
        <v>1094.5157044608877</v>
      </c>
      <c r="I1112">
        <f ca="1">F1112-Krishna!$AF$3</f>
        <v>-330.23025840892296</v>
      </c>
      <c r="J1112">
        <f t="shared" ca="1" si="115"/>
        <v>-4409.1990657895758</v>
      </c>
    </row>
    <row r="1113" spans="1:10">
      <c r="A1113">
        <v>1108</v>
      </c>
      <c r="B1113">
        <f t="shared" ca="1" si="110"/>
        <v>0.43288315996422433</v>
      </c>
      <c r="C1113" s="40">
        <f t="shared" ca="1" si="111"/>
        <v>0.9</v>
      </c>
      <c r="D1113">
        <f t="shared" ca="1" si="112"/>
        <v>6355.7228199671536</v>
      </c>
      <c r="E1113">
        <f t="shared" ca="1" si="113"/>
        <v>11146.574131773737</v>
      </c>
      <c r="F1113">
        <f t="shared" ca="1" si="114"/>
        <v>16466.905517100473</v>
      </c>
      <c r="G1113">
        <f ca="1">D1113-Krishna!$AD$3</f>
        <v>-353.91354366921041</v>
      </c>
      <c r="H1113">
        <f ca="1">E1113-Krishna!$AE$3</f>
        <v>127.16504086464738</v>
      </c>
      <c r="I1113">
        <f ca="1">F1113-Krishna!$AF$3</f>
        <v>-11122.730846535891</v>
      </c>
      <c r="J1113">
        <f t="shared" ca="1" si="115"/>
        <v>-4790.8513118065839</v>
      </c>
    </row>
    <row r="1114" spans="1:10">
      <c r="A1114">
        <v>1109</v>
      </c>
      <c r="B1114">
        <f t="shared" ca="1" si="110"/>
        <v>0.35238223143686387</v>
      </c>
      <c r="C1114" s="40">
        <f t="shared" ca="1" si="111"/>
        <v>0.9</v>
      </c>
      <c r="D1114">
        <f t="shared" ca="1" si="112"/>
        <v>7621.7190655128716</v>
      </c>
      <c r="E1114">
        <f t="shared" ca="1" si="113"/>
        <v>6473.5828027670004</v>
      </c>
      <c r="F1114">
        <f t="shared" ca="1" si="114"/>
        <v>29663.523157805714</v>
      </c>
      <c r="G1114">
        <f ca="1">D1114-Krishna!$AD$3</f>
        <v>912.0827018765076</v>
      </c>
      <c r="H1114">
        <f ca="1">E1114-Krishna!$AE$3</f>
        <v>-4545.8262881420897</v>
      </c>
      <c r="I1114">
        <f ca="1">F1114-Krishna!$AF$3</f>
        <v>2073.8867941693497</v>
      </c>
      <c r="J1114">
        <f t="shared" ca="1" si="115"/>
        <v>1148.1362627458711</v>
      </c>
    </row>
    <row r="1115" spans="1:10">
      <c r="A1115">
        <v>1110</v>
      </c>
      <c r="B1115">
        <f t="shared" ca="1" si="110"/>
        <v>0.16702119599054766</v>
      </c>
      <c r="C1115" s="40">
        <f t="shared" ca="1" si="111"/>
        <v>0.81</v>
      </c>
      <c r="D1115">
        <f t="shared" ca="1" si="112"/>
        <v>5373.7231578734736</v>
      </c>
      <c r="E1115">
        <f t="shared" ca="1" si="113"/>
        <v>5274.5768387935295</v>
      </c>
      <c r="F1115">
        <f t="shared" ca="1" si="114"/>
        <v>12397.741109331722</v>
      </c>
      <c r="G1115">
        <f ca="1">D1115-Krishna!$AD$3</f>
        <v>-1335.9132057628904</v>
      </c>
      <c r="H1115">
        <f ca="1">E1115-Krishna!$AE$3</f>
        <v>-5744.8322521155606</v>
      </c>
      <c r="I1115">
        <f ca="1">F1115-Krishna!$AF$3</f>
        <v>-15191.895254304642</v>
      </c>
      <c r="J1115">
        <f t="shared" ca="1" si="115"/>
        <v>99.146319079944078</v>
      </c>
    </row>
    <row r="1116" spans="1:10">
      <c r="A1116">
        <v>1111</v>
      </c>
      <c r="B1116">
        <f t="shared" ca="1" si="110"/>
        <v>1.2461413449670777E-2</v>
      </c>
      <c r="C1116" s="40">
        <f t="shared" ca="1" si="111"/>
        <v>0.74</v>
      </c>
      <c r="D1116">
        <f t="shared" ca="1" si="112"/>
        <v>5615.5348962819389</v>
      </c>
      <c r="E1116">
        <f t="shared" ca="1" si="113"/>
        <v>4669.5376349508724</v>
      </c>
      <c r="F1116">
        <f t="shared" ca="1" si="114"/>
        <v>11376.480480013484</v>
      </c>
      <c r="G1116">
        <f ca="1">D1116-Krishna!$AD$3</f>
        <v>-1094.101467354425</v>
      </c>
      <c r="H1116">
        <f ca="1">E1116-Krishna!$AE$3</f>
        <v>-6349.8714559582177</v>
      </c>
      <c r="I1116">
        <f ca="1">F1116-Krishna!$AF$3</f>
        <v>-16213.15588362288</v>
      </c>
      <c r="J1116">
        <f t="shared" ca="1" si="115"/>
        <v>945.99726133106651</v>
      </c>
    </row>
    <row r="1117" spans="1:10">
      <c r="A1117">
        <v>1112</v>
      </c>
      <c r="B1117">
        <f t="shared" ca="1" si="110"/>
        <v>0.65768720199031871</v>
      </c>
      <c r="C1117" s="40">
        <f t="shared" ca="1" si="111"/>
        <v>0.94</v>
      </c>
      <c r="D1117">
        <f t="shared" ca="1" si="112"/>
        <v>6396.3337428720461</v>
      </c>
      <c r="E1117">
        <f t="shared" ca="1" si="113"/>
        <v>15012.612890106479</v>
      </c>
      <c r="F1117">
        <f t="shared" ca="1" si="114"/>
        <v>35406.459787197629</v>
      </c>
      <c r="G1117">
        <f ca="1">D1117-Krishna!$AD$3</f>
        <v>-313.30262076431791</v>
      </c>
      <c r="H1117">
        <f ca="1">E1117-Krishna!$AE$3</f>
        <v>3993.2037991973884</v>
      </c>
      <c r="I1117">
        <f ca="1">F1117-Krishna!$AF$3</f>
        <v>7816.8234235612654</v>
      </c>
      <c r="J1117">
        <f t="shared" ca="1" si="115"/>
        <v>-8616.2791472344325</v>
      </c>
    </row>
    <row r="1118" spans="1:10">
      <c r="A1118">
        <v>1113</v>
      </c>
      <c r="B1118">
        <f t="shared" ca="1" si="110"/>
        <v>0.23002221213839935</v>
      </c>
      <c r="C1118" s="40">
        <f t="shared" ca="1" si="111"/>
        <v>0.89</v>
      </c>
      <c r="D1118">
        <f t="shared" ca="1" si="112"/>
        <v>5375.6781364086037</v>
      </c>
      <c r="E1118">
        <f t="shared" ca="1" si="113"/>
        <v>11090.757970654067</v>
      </c>
      <c r="F1118">
        <f t="shared" ca="1" si="114"/>
        <v>25453.201506491052</v>
      </c>
      <c r="G1118">
        <f ca="1">D1118-Krishna!$AD$3</f>
        <v>-1333.9582272277603</v>
      </c>
      <c r="H1118">
        <f ca="1">E1118-Krishna!$AE$3</f>
        <v>71.348879744977239</v>
      </c>
      <c r="I1118">
        <f ca="1">F1118-Krishna!$AF$3</f>
        <v>-2136.434857145312</v>
      </c>
      <c r="J1118">
        <f t="shared" ca="1" si="115"/>
        <v>-5715.0798342454636</v>
      </c>
    </row>
    <row r="1119" spans="1:10">
      <c r="A1119">
        <v>1114</v>
      </c>
      <c r="B1119">
        <f t="shared" ca="1" si="110"/>
        <v>0.24681762279842234</v>
      </c>
      <c r="C1119" s="40">
        <f t="shared" ca="1" si="111"/>
        <v>0.89</v>
      </c>
      <c r="D1119">
        <f t="shared" ca="1" si="112"/>
        <v>7263.2636872679586</v>
      </c>
      <c r="E1119">
        <f t="shared" ca="1" si="113"/>
        <v>15079.728328845375</v>
      </c>
      <c r="F1119">
        <f t="shared" ca="1" si="114"/>
        <v>19219.199237717912</v>
      </c>
      <c r="G1119">
        <f ca="1">D1119-Krishna!$AD$3</f>
        <v>553.62732363159466</v>
      </c>
      <c r="H1119">
        <f ca="1">E1119-Krishna!$AE$3</f>
        <v>4060.3192379362845</v>
      </c>
      <c r="I1119">
        <f ca="1">F1119-Krishna!$AF$3</f>
        <v>-8370.4371259184518</v>
      </c>
      <c r="J1119">
        <f t="shared" ca="1" si="115"/>
        <v>-7816.4646415774159</v>
      </c>
    </row>
    <row r="1120" spans="1:10">
      <c r="A1120">
        <v>1115</v>
      </c>
      <c r="B1120">
        <f t="shared" ca="1" si="110"/>
        <v>0.59113161017208871</v>
      </c>
      <c r="C1120" s="40">
        <f t="shared" ca="1" si="111"/>
        <v>0.94</v>
      </c>
      <c r="D1120">
        <f t="shared" ca="1" si="112"/>
        <v>6751.22485168818</v>
      </c>
      <c r="E1120">
        <f t="shared" ca="1" si="113"/>
        <v>10937.646230385679</v>
      </c>
      <c r="F1120">
        <f t="shared" ca="1" si="114"/>
        <v>27745.681437012332</v>
      </c>
      <c r="G1120">
        <f ca="1">D1120-Krishna!$AD$3</f>
        <v>41.588488051816057</v>
      </c>
      <c r="H1120">
        <f ca="1">E1120-Krishna!$AE$3</f>
        <v>-81.762860523411291</v>
      </c>
      <c r="I1120">
        <f ca="1">F1120-Krishna!$AF$3</f>
        <v>156.04507337596806</v>
      </c>
      <c r="J1120">
        <f t="shared" ca="1" si="115"/>
        <v>-4186.4213786974988</v>
      </c>
    </row>
    <row r="1121" spans="1:10">
      <c r="A1121">
        <v>1116</v>
      </c>
      <c r="B1121">
        <f t="shared" ca="1" si="110"/>
        <v>0.18508580898746019</v>
      </c>
      <c r="C1121" s="40">
        <f t="shared" ca="1" si="111"/>
        <v>0.87</v>
      </c>
      <c r="D1121">
        <f t="shared" ca="1" si="112"/>
        <v>6188.5260950769652</v>
      </c>
      <c r="E1121">
        <f t="shared" ca="1" si="113"/>
        <v>13292.717849756627</v>
      </c>
      <c r="F1121">
        <f t="shared" ca="1" si="114"/>
        <v>25378.109436806284</v>
      </c>
      <c r="G1121">
        <f ca="1">D1121-Krishna!$AD$3</f>
        <v>-521.11026855939872</v>
      </c>
      <c r="H1121">
        <f ca="1">E1121-Krishna!$AE$3</f>
        <v>2273.3087588475373</v>
      </c>
      <c r="I1121">
        <f ca="1">F1121-Krishna!$AF$3</f>
        <v>-2211.5269268300799</v>
      </c>
      <c r="J1121">
        <f t="shared" ca="1" si="115"/>
        <v>-7104.1917546796622</v>
      </c>
    </row>
    <row r="1122" spans="1:10">
      <c r="A1122">
        <v>1117</v>
      </c>
      <c r="B1122">
        <f t="shared" ca="1" si="110"/>
        <v>2.9524328229557972E-2</v>
      </c>
      <c r="C1122" s="40">
        <f t="shared" ca="1" si="111"/>
        <v>0.74</v>
      </c>
      <c r="D1122">
        <f t="shared" ca="1" si="112"/>
        <v>6582.6648987113549</v>
      </c>
      <c r="E1122">
        <f t="shared" ca="1" si="113"/>
        <v>5868.1995190957959</v>
      </c>
      <c r="F1122">
        <f t="shared" ca="1" si="114"/>
        <v>4710.5304163850533</v>
      </c>
      <c r="G1122">
        <f ca="1">D1122-Krishna!$AD$3</f>
        <v>-126.97146492500906</v>
      </c>
      <c r="H1122">
        <f ca="1">E1122-Krishna!$AE$3</f>
        <v>-5151.2095718132941</v>
      </c>
      <c r="I1122">
        <f ca="1">F1122-Krishna!$AF$3</f>
        <v>-22879.105947251312</v>
      </c>
      <c r="J1122">
        <f t="shared" ca="1" si="115"/>
        <v>714.46537961555896</v>
      </c>
    </row>
    <row r="1123" spans="1:10">
      <c r="A1123">
        <v>1118</v>
      </c>
      <c r="B1123">
        <f t="shared" ca="1" si="110"/>
        <v>0.51535358753533911</v>
      </c>
      <c r="C1123" s="40">
        <f t="shared" ca="1" si="111"/>
        <v>0.92</v>
      </c>
      <c r="D1123">
        <f t="shared" ca="1" si="112"/>
        <v>6256.2820543335229</v>
      </c>
      <c r="E1123">
        <f t="shared" ca="1" si="113"/>
        <v>7855.6747109740854</v>
      </c>
      <c r="F1123">
        <f t="shared" ca="1" si="114"/>
        <v>28454.651446888805</v>
      </c>
      <c r="G1123">
        <f ca="1">D1123-Krishna!$AD$3</f>
        <v>-453.3543093028411</v>
      </c>
      <c r="H1123">
        <f ca="1">E1123-Krishna!$AE$3</f>
        <v>-3163.7343799350047</v>
      </c>
      <c r="I1123">
        <f ca="1">F1123-Krishna!$AF$3</f>
        <v>865.0150832524414</v>
      </c>
      <c r="J1123">
        <f t="shared" ca="1" si="115"/>
        <v>-1599.3926566405626</v>
      </c>
    </row>
    <row r="1124" spans="1:10">
      <c r="A1124">
        <v>1119</v>
      </c>
      <c r="B1124">
        <f t="shared" ca="1" si="110"/>
        <v>0.10855701283120134</v>
      </c>
      <c r="C1124" s="40">
        <f t="shared" ca="1" si="111"/>
        <v>0.8</v>
      </c>
      <c r="D1124">
        <f t="shared" ca="1" si="112"/>
        <v>7699.3749465115197</v>
      </c>
      <c r="E1124">
        <f t="shared" ca="1" si="113"/>
        <v>9521.9758487079016</v>
      </c>
      <c r="F1124">
        <f t="shared" ca="1" si="114"/>
        <v>17251.583638139498</v>
      </c>
      <c r="G1124">
        <f ca="1">D1124-Krishna!$AD$3</f>
        <v>989.73858287515577</v>
      </c>
      <c r="H1124">
        <f ca="1">E1124-Krishna!$AE$3</f>
        <v>-1497.4332422011885</v>
      </c>
      <c r="I1124">
        <f ca="1">F1124-Krishna!$AF$3</f>
        <v>-10338.052725496866</v>
      </c>
      <c r="J1124">
        <f t="shared" ca="1" si="115"/>
        <v>-1822.6009021963819</v>
      </c>
    </row>
    <row r="1125" spans="1:10">
      <c r="A1125">
        <v>1120</v>
      </c>
      <c r="B1125">
        <f t="shared" ca="1" si="110"/>
        <v>0.92054439574840952</v>
      </c>
      <c r="C1125" s="40">
        <f t="shared" ca="1" si="111"/>
        <v>0.96</v>
      </c>
      <c r="D1125">
        <f t="shared" ca="1" si="112"/>
        <v>7227.5777893125487</v>
      </c>
      <c r="E1125">
        <f t="shared" ca="1" si="113"/>
        <v>12653.485558302686</v>
      </c>
      <c r="F1125">
        <f t="shared" ca="1" si="114"/>
        <v>36095.347939591498</v>
      </c>
      <c r="G1125">
        <f ca="1">D1125-Krishna!$AD$3</f>
        <v>517.94142567618474</v>
      </c>
      <c r="H1125">
        <f ca="1">E1125-Krishna!$AE$3</f>
        <v>1634.0764673935955</v>
      </c>
      <c r="I1125">
        <f ca="1">F1125-Krishna!$AF$3</f>
        <v>8505.7115759551343</v>
      </c>
      <c r="J1125">
        <f t="shared" ca="1" si="115"/>
        <v>-5425.9077689901369</v>
      </c>
    </row>
    <row r="1126" spans="1:10">
      <c r="A1126">
        <v>1121</v>
      </c>
      <c r="B1126">
        <f t="shared" ca="1" si="110"/>
        <v>0.11165909504051486</v>
      </c>
      <c r="C1126" s="40">
        <f t="shared" ca="1" si="111"/>
        <v>0.8</v>
      </c>
      <c r="D1126">
        <f t="shared" ca="1" si="112"/>
        <v>5974.2915956436609</v>
      </c>
      <c r="E1126">
        <f t="shared" ca="1" si="113"/>
        <v>13710.323386805603</v>
      </c>
      <c r="F1126">
        <f t="shared" ca="1" si="114"/>
        <v>19493.29952773128</v>
      </c>
      <c r="G1126">
        <f ca="1">D1126-Krishna!$AD$3</f>
        <v>-735.34476799270305</v>
      </c>
      <c r="H1126">
        <f ca="1">E1126-Krishna!$AE$3</f>
        <v>2690.9142958965131</v>
      </c>
      <c r="I1126">
        <f ca="1">F1126-Krishna!$AF$3</f>
        <v>-8096.3368359050837</v>
      </c>
      <c r="J1126">
        <f t="shared" ca="1" si="115"/>
        <v>-7736.0317911619422</v>
      </c>
    </row>
    <row r="1127" spans="1:10">
      <c r="A1127">
        <v>1122</v>
      </c>
      <c r="B1127">
        <f t="shared" ca="1" si="110"/>
        <v>0.53315080390979031</v>
      </c>
      <c r="C1127" s="40">
        <f t="shared" ca="1" si="111"/>
        <v>0.92</v>
      </c>
      <c r="D1127">
        <f t="shared" ca="1" si="112"/>
        <v>5463.3654626836087</v>
      </c>
      <c r="E1127">
        <f t="shared" ca="1" si="113"/>
        <v>6590.1396990930571</v>
      </c>
      <c r="F1127">
        <f t="shared" ca="1" si="114"/>
        <v>25426.325911552762</v>
      </c>
      <c r="G1127">
        <f ca="1">D1127-Krishna!$AD$3</f>
        <v>-1246.2709009527553</v>
      </c>
      <c r="H1127">
        <f ca="1">E1127-Krishna!$AE$3</f>
        <v>-4429.269391816033</v>
      </c>
      <c r="I1127">
        <f ca="1">F1127-Krishna!$AF$3</f>
        <v>-2163.3104520836023</v>
      </c>
      <c r="J1127">
        <f t="shared" ca="1" si="115"/>
        <v>-1126.7742364094483</v>
      </c>
    </row>
    <row r="1128" spans="1:10">
      <c r="A1128">
        <v>1123</v>
      </c>
      <c r="B1128">
        <f t="shared" ca="1" si="110"/>
        <v>0.70277345380317036</v>
      </c>
      <c r="C1128" s="40">
        <f t="shared" ca="1" si="111"/>
        <v>0.94</v>
      </c>
      <c r="D1128">
        <f t="shared" ca="1" si="112"/>
        <v>6863.1040110804424</v>
      </c>
      <c r="E1128">
        <f t="shared" ca="1" si="113"/>
        <v>16196.89570377828</v>
      </c>
      <c r="F1128">
        <f t="shared" ca="1" si="114"/>
        <v>36821.183140827372</v>
      </c>
      <c r="G1128">
        <f ca="1">D1128-Krishna!$AD$3</f>
        <v>153.46764744407847</v>
      </c>
      <c r="H1128">
        <f ca="1">E1128-Krishna!$AE$3</f>
        <v>5177.4866128691901</v>
      </c>
      <c r="I1128">
        <f ca="1">F1128-Krishna!$AF$3</f>
        <v>9231.546777191008</v>
      </c>
      <c r="J1128">
        <f t="shared" ca="1" si="115"/>
        <v>-9333.7916926978378</v>
      </c>
    </row>
    <row r="1129" spans="1:10">
      <c r="A1129">
        <v>1124</v>
      </c>
      <c r="B1129">
        <f t="shared" ca="1" si="110"/>
        <v>0.74197663987852636</v>
      </c>
      <c r="C1129" s="40">
        <f t="shared" ca="1" si="111"/>
        <v>0.94</v>
      </c>
      <c r="D1129">
        <f t="shared" ca="1" si="112"/>
        <v>7338.4459189540285</v>
      </c>
      <c r="E1129">
        <f t="shared" ca="1" si="113"/>
        <v>8820.4044736575779</v>
      </c>
      <c r="F1129">
        <f t="shared" ca="1" si="114"/>
        <v>28401.866907676391</v>
      </c>
      <c r="G1129">
        <f ca="1">D1129-Krishna!$AD$3</f>
        <v>628.80955531766449</v>
      </c>
      <c r="H1129">
        <f ca="1">E1129-Krishna!$AE$3</f>
        <v>-2199.0046172515122</v>
      </c>
      <c r="I1129">
        <f ca="1">F1129-Krishna!$AF$3</f>
        <v>812.23054404002687</v>
      </c>
      <c r="J1129">
        <f t="shared" ca="1" si="115"/>
        <v>-1481.9585547035495</v>
      </c>
    </row>
    <row r="1130" spans="1:10">
      <c r="A1130">
        <v>1125</v>
      </c>
      <c r="B1130">
        <f t="shared" ca="1" si="110"/>
        <v>0.29969987359322503</v>
      </c>
      <c r="C1130" s="40">
        <f t="shared" ca="1" si="111"/>
        <v>0.89</v>
      </c>
      <c r="D1130">
        <f t="shared" ca="1" si="112"/>
        <v>6613.9035793177627</v>
      </c>
      <c r="E1130">
        <f t="shared" ca="1" si="113"/>
        <v>8938.0172319031408</v>
      </c>
      <c r="F1130">
        <f t="shared" ca="1" si="114"/>
        <v>9529.1593182965917</v>
      </c>
      <c r="G1130">
        <f ca="1">D1130-Krishna!$AD$3</f>
        <v>-95.732784318601261</v>
      </c>
      <c r="H1130">
        <f ca="1">E1130-Krishna!$AE$3</f>
        <v>-2081.3918590059493</v>
      </c>
      <c r="I1130">
        <f ca="1">F1130-Krishna!$AF$3</f>
        <v>-18060.477045339772</v>
      </c>
      <c r="J1130">
        <f t="shared" ca="1" si="115"/>
        <v>-2324.1136525853781</v>
      </c>
    </row>
    <row r="1131" spans="1:10">
      <c r="A1131">
        <v>1126</v>
      </c>
      <c r="B1131">
        <f t="shared" ca="1" si="110"/>
        <v>0.60315363592975313</v>
      </c>
      <c r="C1131" s="40">
        <f t="shared" ca="1" si="111"/>
        <v>0.94</v>
      </c>
      <c r="D1131">
        <f t="shared" ca="1" si="112"/>
        <v>7032.2676628599102</v>
      </c>
      <c r="E1131">
        <f t="shared" ca="1" si="113"/>
        <v>15162.595023014675</v>
      </c>
      <c r="F1131">
        <f t="shared" ca="1" si="114"/>
        <v>34408.995259344236</v>
      </c>
      <c r="G1131">
        <f ca="1">D1131-Krishna!$AD$3</f>
        <v>322.63129922354619</v>
      </c>
      <c r="H1131">
        <f ca="1">E1131-Krishna!$AE$3</f>
        <v>4143.1859321055854</v>
      </c>
      <c r="I1131">
        <f ca="1">F1131-Krishna!$AF$3</f>
        <v>6819.3588957078719</v>
      </c>
      <c r="J1131">
        <f t="shared" ca="1" si="115"/>
        <v>-8130.3273601547653</v>
      </c>
    </row>
    <row r="1132" spans="1:10">
      <c r="A1132">
        <v>1127</v>
      </c>
      <c r="B1132">
        <f t="shared" ca="1" si="110"/>
        <v>0.87394961135016447</v>
      </c>
      <c r="C1132" s="40">
        <f t="shared" ca="1" si="111"/>
        <v>0.95</v>
      </c>
      <c r="D1132">
        <f t="shared" ca="1" si="112"/>
        <v>7230.8591788368049</v>
      </c>
      <c r="E1132">
        <f t="shared" ca="1" si="113"/>
        <v>16953.868048898454</v>
      </c>
      <c r="F1132">
        <f t="shared" ca="1" si="114"/>
        <v>26992.17406813355</v>
      </c>
      <c r="G1132">
        <f ca="1">D1132-Krishna!$AD$3</f>
        <v>521.22281520044089</v>
      </c>
      <c r="H1132">
        <f ca="1">E1132-Krishna!$AE$3</f>
        <v>5934.4589579893636</v>
      </c>
      <c r="I1132">
        <f ca="1">F1132-Krishna!$AF$3</f>
        <v>-597.4622955028135</v>
      </c>
      <c r="J1132">
        <f t="shared" ca="1" si="115"/>
        <v>-9723.0088700616488</v>
      </c>
    </row>
    <row r="1133" spans="1:10">
      <c r="A1133">
        <v>1128</v>
      </c>
      <c r="B1133">
        <f t="shared" ca="1" si="110"/>
        <v>0.13462800242945427</v>
      </c>
      <c r="C1133" s="40">
        <f t="shared" ca="1" si="111"/>
        <v>0.8</v>
      </c>
      <c r="D1133">
        <f t="shared" ca="1" si="112"/>
        <v>5895.8907292669055</v>
      </c>
      <c r="E1133">
        <f t="shared" ca="1" si="113"/>
        <v>10538.849166712016</v>
      </c>
      <c r="F1133">
        <f t="shared" ca="1" si="114"/>
        <v>8278.667092030506</v>
      </c>
      <c r="G1133">
        <f ca="1">D1133-Krishna!$AD$3</f>
        <v>-813.74563436945846</v>
      </c>
      <c r="H1133">
        <f ca="1">E1133-Krishna!$AE$3</f>
        <v>-480.559924197074</v>
      </c>
      <c r="I1133">
        <f ca="1">F1133-Krishna!$AF$3</f>
        <v>-19310.969271605856</v>
      </c>
      <c r="J1133">
        <f t="shared" ca="1" si="115"/>
        <v>-4642.9584374451106</v>
      </c>
    </row>
    <row r="1134" spans="1:10">
      <c r="A1134">
        <v>1129</v>
      </c>
      <c r="B1134">
        <f t="shared" ref="B1134:B1197" ca="1" si="116">RAND()</f>
        <v>0.37336121953771551</v>
      </c>
      <c r="C1134" s="40">
        <f t="shared" ref="C1134:C1197" ca="1" si="117">IF(B1134&lt;=$B$3, $B$1,
IF(B1134&lt;=$C$3, $C$1,
IF(B1134&lt;=$D$3, $D$1,
IF(B1134&lt;=$E$3, $E$1,
IF(B1134&lt;=$F$3, $F$1,
IF(B1134&lt;=$G$3, $G$1,
IF(B1134&lt;=$H$3, $H$1,
IF(B1134&lt;=$I$3, $I$1,
IF(B1134&lt;=$J$3, $J$1,
IF(B1134&lt;=$K$3, $K$1,
IF(B1134&lt;=$L$3, $L$1,
IF(B1134&lt;=$M$3, $M$1,
IF(B1134&lt;=$N$3, $N$1,
IF(B1134&lt;=$O$3, $O$1, "Error"))))))))))))))</f>
        <v>0.9</v>
      </c>
      <c r="D1134">
        <f t="shared" ca="1" si="112"/>
        <v>6976.2983384581175</v>
      </c>
      <c r="E1134">
        <f t="shared" ca="1" si="113"/>
        <v>11695.047764608174</v>
      </c>
      <c r="F1134">
        <f t="shared" ca="1" si="114"/>
        <v>34354.352646984058</v>
      </c>
      <c r="G1134">
        <f ca="1">D1134-Krishna!$AD$3</f>
        <v>266.66197482175357</v>
      </c>
      <c r="H1134">
        <f ca="1">E1134-Krishna!$AE$3</f>
        <v>675.63867369908439</v>
      </c>
      <c r="I1134">
        <f ca="1">F1134-Krishna!$AF$3</f>
        <v>6764.7162833476941</v>
      </c>
      <c r="J1134">
        <f t="shared" ca="1" si="115"/>
        <v>-4718.7494261500569</v>
      </c>
    </row>
    <row r="1135" spans="1:10">
      <c r="A1135">
        <v>1130</v>
      </c>
      <c r="B1135">
        <f t="shared" ca="1" si="116"/>
        <v>0.2091859646346701</v>
      </c>
      <c r="C1135" s="40">
        <f t="shared" ca="1" si="117"/>
        <v>0.87</v>
      </c>
      <c r="D1135">
        <f t="shared" ca="1" si="112"/>
        <v>6076.3042175266464</v>
      </c>
      <c r="E1135">
        <f t="shared" ca="1" si="113"/>
        <v>10274.025697629439</v>
      </c>
      <c r="F1135">
        <f t="shared" ca="1" si="114"/>
        <v>18034.756840548282</v>
      </c>
      <c r="G1135">
        <f ca="1">D1135-Krishna!$AD$3</f>
        <v>-633.33214610971754</v>
      </c>
      <c r="H1135">
        <f ca="1">E1135-Krishna!$AE$3</f>
        <v>-745.3833932796515</v>
      </c>
      <c r="I1135">
        <f ca="1">F1135-Krishna!$AF$3</f>
        <v>-9554.8795230880824</v>
      </c>
      <c r="J1135">
        <f t="shared" ca="1" si="115"/>
        <v>-4197.7214801027922</v>
      </c>
    </row>
    <row r="1136" spans="1:10">
      <c r="A1136">
        <v>1131</v>
      </c>
      <c r="B1136">
        <f t="shared" ca="1" si="116"/>
        <v>0.8715995692005909</v>
      </c>
      <c r="C1136" s="40">
        <f t="shared" ca="1" si="117"/>
        <v>0.95</v>
      </c>
      <c r="D1136">
        <f t="shared" ca="1" si="112"/>
        <v>5894.2981765795748</v>
      </c>
      <c r="E1136">
        <f t="shared" ca="1" si="113"/>
        <v>13983.218587650863</v>
      </c>
      <c r="F1136">
        <f t="shared" ca="1" si="114"/>
        <v>32370.53531404219</v>
      </c>
      <c r="G1136">
        <f ca="1">D1136-Krishna!$AD$3</f>
        <v>-815.33818705678914</v>
      </c>
      <c r="H1136">
        <f ca="1">E1136-Krishna!$AE$3</f>
        <v>2963.8094967417728</v>
      </c>
      <c r="I1136">
        <f ca="1">F1136-Krishna!$AF$3</f>
        <v>4780.8989504058263</v>
      </c>
      <c r="J1136">
        <f t="shared" ca="1" si="115"/>
        <v>-8088.9204110712881</v>
      </c>
    </row>
    <row r="1137" spans="1:10">
      <c r="A1137">
        <v>1132</v>
      </c>
      <c r="B1137">
        <f t="shared" ca="1" si="116"/>
        <v>0.48428503847276005</v>
      </c>
      <c r="C1137" s="40">
        <f t="shared" ca="1" si="117"/>
        <v>0.91</v>
      </c>
      <c r="D1137">
        <f t="shared" ca="1" si="112"/>
        <v>7267.7915029462174</v>
      </c>
      <c r="E1137">
        <f t="shared" ca="1" si="113"/>
        <v>11757.340188987209</v>
      </c>
      <c r="F1137">
        <f t="shared" ca="1" si="114"/>
        <v>26718.940996574056</v>
      </c>
      <c r="G1137">
        <f ca="1">D1137-Krishna!$AD$3</f>
        <v>558.15513930985344</v>
      </c>
      <c r="H1137">
        <f ca="1">E1137-Krishna!$AE$3</f>
        <v>737.93109807811925</v>
      </c>
      <c r="I1137">
        <f ca="1">F1137-Krishna!$AF$3</f>
        <v>-870.69536706230792</v>
      </c>
      <c r="J1137">
        <f t="shared" ca="1" si="115"/>
        <v>-4489.5486860409919</v>
      </c>
    </row>
    <row r="1138" spans="1:10">
      <c r="A1138">
        <v>1133</v>
      </c>
      <c r="B1138">
        <f t="shared" ca="1" si="116"/>
        <v>0.10230345202244173</v>
      </c>
      <c r="C1138" s="40">
        <f t="shared" ca="1" si="117"/>
        <v>0.8</v>
      </c>
      <c r="D1138">
        <f t="shared" ca="1" si="112"/>
        <v>6414.8497572317665</v>
      </c>
      <c r="E1138">
        <f t="shared" ca="1" si="113"/>
        <v>12514.102476779273</v>
      </c>
      <c r="F1138">
        <f t="shared" ca="1" si="114"/>
        <v>15513.650885736221</v>
      </c>
      <c r="G1138">
        <f ca="1">D1138-Krishna!$AD$3</f>
        <v>-294.78660640459748</v>
      </c>
      <c r="H1138">
        <f ca="1">E1138-Krishna!$AE$3</f>
        <v>1494.6933858701832</v>
      </c>
      <c r="I1138">
        <f ca="1">F1138-Krishna!$AF$3</f>
        <v>-12075.985477900143</v>
      </c>
      <c r="J1138">
        <f t="shared" ca="1" si="115"/>
        <v>-6099.2527195475068</v>
      </c>
    </row>
    <row r="1139" spans="1:10">
      <c r="A1139">
        <v>1134</v>
      </c>
      <c r="B1139">
        <f t="shared" ca="1" si="116"/>
        <v>0.80078851466677337</v>
      </c>
      <c r="C1139" s="40">
        <f t="shared" ca="1" si="117"/>
        <v>0.94</v>
      </c>
      <c r="D1139">
        <f t="shared" ca="1" si="112"/>
        <v>8344.3663360131941</v>
      </c>
      <c r="E1139">
        <f t="shared" ca="1" si="113"/>
        <v>13104.621318893542</v>
      </c>
      <c r="F1139">
        <f t="shared" ca="1" si="114"/>
        <v>32390.785891212752</v>
      </c>
      <c r="G1139">
        <f ca="1">D1139-Krishna!$AD$3</f>
        <v>1634.7299723768301</v>
      </c>
      <c r="H1139">
        <f ca="1">E1139-Krishna!$AE$3</f>
        <v>2085.2122279844516</v>
      </c>
      <c r="I1139">
        <f ca="1">F1139-Krishna!$AF$3</f>
        <v>4801.1495275763882</v>
      </c>
      <c r="J1139">
        <f t="shared" ca="1" si="115"/>
        <v>-4760.2549828803476</v>
      </c>
    </row>
    <row r="1140" spans="1:10">
      <c r="A1140">
        <v>1135</v>
      </c>
      <c r="B1140">
        <f t="shared" ca="1" si="116"/>
        <v>0.30372086586337921</v>
      </c>
      <c r="C1140" s="40">
        <f t="shared" ca="1" si="117"/>
        <v>0.89</v>
      </c>
      <c r="D1140">
        <f t="shared" ca="1" si="112"/>
        <v>7353.6846202650795</v>
      </c>
      <c r="E1140">
        <f t="shared" ca="1" si="113"/>
        <v>9899.5020615139711</v>
      </c>
      <c r="F1140">
        <f t="shared" ca="1" si="114"/>
        <v>23676.549566873407</v>
      </c>
      <c r="G1140">
        <f ca="1">D1140-Krishna!$AD$3</f>
        <v>644.04825662871554</v>
      </c>
      <c r="H1140">
        <f ca="1">E1140-Krishna!$AE$3</f>
        <v>-1119.907029395119</v>
      </c>
      <c r="I1140">
        <f ca="1">F1140-Krishna!$AF$3</f>
        <v>-3913.0867967629565</v>
      </c>
      <c r="J1140">
        <f t="shared" ca="1" si="115"/>
        <v>-2545.8174412488916</v>
      </c>
    </row>
    <row r="1141" spans="1:10">
      <c r="A1141">
        <v>1136</v>
      </c>
      <c r="B1141">
        <f t="shared" ca="1" si="116"/>
        <v>0.91564635485379708</v>
      </c>
      <c r="C1141" s="40">
        <f t="shared" ca="1" si="117"/>
        <v>0.96</v>
      </c>
      <c r="D1141">
        <f t="shared" ca="1" si="112"/>
        <v>6977.5532521209061</v>
      </c>
      <c r="E1141">
        <f t="shared" ca="1" si="113"/>
        <v>14983.961032967567</v>
      </c>
      <c r="F1141">
        <f t="shared" ca="1" si="114"/>
        <v>38348.411923249943</v>
      </c>
      <c r="G1141">
        <f ca="1">D1141-Krishna!$AD$3</f>
        <v>267.91688848454214</v>
      </c>
      <c r="H1141">
        <f ca="1">E1141-Krishna!$AE$3</f>
        <v>3964.5519420584769</v>
      </c>
      <c r="I1141">
        <f ca="1">F1141-Krishna!$AF$3</f>
        <v>10758.775559613579</v>
      </c>
      <c r="J1141">
        <f t="shared" ca="1" si="115"/>
        <v>-8006.4077808466609</v>
      </c>
    </row>
    <row r="1142" spans="1:10">
      <c r="A1142">
        <v>1137</v>
      </c>
      <c r="B1142">
        <f t="shared" ca="1" si="116"/>
        <v>0.8336264846545407</v>
      </c>
      <c r="C1142" s="40">
        <f t="shared" ca="1" si="117"/>
        <v>0.95</v>
      </c>
      <c r="D1142">
        <f t="shared" ca="1" si="112"/>
        <v>7341.7788791195362</v>
      </c>
      <c r="E1142">
        <f t="shared" ca="1" si="113"/>
        <v>8475.0403682062988</v>
      </c>
      <c r="F1142">
        <f t="shared" ca="1" si="114"/>
        <v>32404.269601033953</v>
      </c>
      <c r="G1142">
        <f ca="1">D1142-Krishna!$AD$3</f>
        <v>632.14251548317225</v>
      </c>
      <c r="H1142">
        <f ca="1">E1142-Krishna!$AE$3</f>
        <v>-2544.3687227027913</v>
      </c>
      <c r="I1142">
        <f ca="1">F1142-Krishna!$AF$3</f>
        <v>4814.6332373975893</v>
      </c>
      <c r="J1142">
        <f t="shared" ca="1" si="115"/>
        <v>-1133.2614890867626</v>
      </c>
    </row>
    <row r="1143" spans="1:10">
      <c r="A1143">
        <v>1138</v>
      </c>
      <c r="B1143">
        <f t="shared" ca="1" si="116"/>
        <v>0.53014826893574452</v>
      </c>
      <c r="C1143" s="40">
        <f t="shared" ca="1" si="117"/>
        <v>0.92</v>
      </c>
      <c r="D1143">
        <f t="shared" ca="1" si="112"/>
        <v>6154.5750894565817</v>
      </c>
      <c r="E1143">
        <f t="shared" ca="1" si="113"/>
        <v>9607.6939744583105</v>
      </c>
      <c r="F1143">
        <f t="shared" ca="1" si="114"/>
        <v>18626.411688889246</v>
      </c>
      <c r="G1143">
        <f ca="1">D1143-Krishna!$AD$3</f>
        <v>-555.06127417978223</v>
      </c>
      <c r="H1143">
        <f ca="1">E1143-Krishna!$AE$3</f>
        <v>-1411.7151164507795</v>
      </c>
      <c r="I1143">
        <f ca="1">F1143-Krishna!$AF$3</f>
        <v>-8963.2246747471181</v>
      </c>
      <c r="J1143">
        <f t="shared" ca="1" si="115"/>
        <v>-3453.1188850017288</v>
      </c>
    </row>
    <row r="1144" spans="1:10">
      <c r="A1144">
        <v>1139</v>
      </c>
      <c r="B1144">
        <f t="shared" ca="1" si="116"/>
        <v>0.86513706135508472</v>
      </c>
      <c r="C1144" s="40">
        <f t="shared" ca="1" si="117"/>
        <v>0.95</v>
      </c>
      <c r="D1144">
        <f t="shared" ca="1" si="112"/>
        <v>7189.4329155980849</v>
      </c>
      <c r="E1144">
        <f t="shared" ca="1" si="113"/>
        <v>10972.49242719311</v>
      </c>
      <c r="F1144">
        <f t="shared" ca="1" si="114"/>
        <v>33477.229998008428</v>
      </c>
      <c r="G1144">
        <f ca="1">D1144-Krishna!$AD$3</f>
        <v>479.79655196172098</v>
      </c>
      <c r="H1144">
        <f ca="1">E1144-Krishna!$AE$3</f>
        <v>-46.916663715979666</v>
      </c>
      <c r="I1144">
        <f ca="1">F1144-Krishna!$AF$3</f>
        <v>5887.5936343720641</v>
      </c>
      <c r="J1144">
        <f t="shared" ca="1" si="115"/>
        <v>-3783.0595115950255</v>
      </c>
    </row>
    <row r="1145" spans="1:10">
      <c r="A1145">
        <v>1140</v>
      </c>
      <c r="B1145">
        <f t="shared" ca="1" si="116"/>
        <v>0.64048691369560051</v>
      </c>
      <c r="C1145" s="40">
        <f t="shared" ca="1" si="117"/>
        <v>0.94</v>
      </c>
      <c r="D1145">
        <f t="shared" ca="1" si="112"/>
        <v>7012.2383729185321</v>
      </c>
      <c r="E1145">
        <f t="shared" ca="1" si="113"/>
        <v>11834.692637843145</v>
      </c>
      <c r="F1145">
        <f t="shared" ca="1" si="114"/>
        <v>39220.893748518189</v>
      </c>
      <c r="G1145">
        <f ca="1">D1145-Krishna!$AD$3</f>
        <v>302.60200928216818</v>
      </c>
      <c r="H1145">
        <f ca="1">E1145-Krishna!$AE$3</f>
        <v>815.28354693405527</v>
      </c>
      <c r="I1145">
        <f ca="1">F1145-Krishna!$AF$3</f>
        <v>11631.257384881825</v>
      </c>
      <c r="J1145">
        <f t="shared" ca="1" si="115"/>
        <v>-4822.4542649246132</v>
      </c>
    </row>
    <row r="1146" spans="1:10">
      <c r="A1146">
        <v>1141</v>
      </c>
      <c r="B1146">
        <f t="shared" ca="1" si="116"/>
        <v>0.88343728562431345</v>
      </c>
      <c r="C1146" s="40">
        <f t="shared" ca="1" si="117"/>
        <v>0.95</v>
      </c>
      <c r="D1146">
        <f t="shared" ca="1" si="112"/>
        <v>6837.8302005973073</v>
      </c>
      <c r="E1146">
        <f t="shared" ca="1" si="113"/>
        <v>14832.791435381661</v>
      </c>
      <c r="F1146">
        <f t="shared" ca="1" si="114"/>
        <v>28664.348271424446</v>
      </c>
      <c r="G1146">
        <f ca="1">D1146-Krishna!$AD$3</f>
        <v>128.19383696094337</v>
      </c>
      <c r="H1146">
        <f ca="1">E1146-Krishna!$AE$3</f>
        <v>3813.3823444725713</v>
      </c>
      <c r="I1146">
        <f ca="1">F1146-Krishna!$AF$3</f>
        <v>1074.7119077880816</v>
      </c>
      <c r="J1146">
        <f t="shared" ca="1" si="115"/>
        <v>-7994.961234784354</v>
      </c>
    </row>
    <row r="1147" spans="1:10">
      <c r="A1147">
        <v>1142</v>
      </c>
      <c r="B1147">
        <f t="shared" ca="1" si="116"/>
        <v>0.98207721627388245</v>
      </c>
      <c r="C1147" s="40">
        <f t="shared" ca="1" si="117"/>
        <v>0.97</v>
      </c>
      <c r="D1147">
        <f t="shared" ca="1" si="112"/>
        <v>7792.9642947521797</v>
      </c>
      <c r="E1147">
        <f t="shared" ca="1" si="113"/>
        <v>16290.04972060251</v>
      </c>
      <c r="F1147">
        <f t="shared" ca="1" si="114"/>
        <v>40405.683852544687</v>
      </c>
      <c r="G1147">
        <f ca="1">D1147-Krishna!$AD$3</f>
        <v>1083.3279311158158</v>
      </c>
      <c r="H1147">
        <f ca="1">E1147-Krishna!$AE$3</f>
        <v>5270.6406296934201</v>
      </c>
      <c r="I1147">
        <f ca="1">F1147-Krishna!$AF$3</f>
        <v>12816.047488908323</v>
      </c>
      <c r="J1147">
        <f t="shared" ca="1" si="115"/>
        <v>-8497.0854258503314</v>
      </c>
    </row>
    <row r="1148" spans="1:10">
      <c r="A1148">
        <v>1143</v>
      </c>
      <c r="B1148">
        <f t="shared" ca="1" si="116"/>
        <v>0.57392274367616003</v>
      </c>
      <c r="C1148" s="40">
        <f t="shared" ca="1" si="117"/>
        <v>0.93</v>
      </c>
      <c r="D1148">
        <f t="shared" ca="1" si="112"/>
        <v>7327.7670421140047</v>
      </c>
      <c r="E1148">
        <f t="shared" ca="1" si="113"/>
        <v>13518.626977183747</v>
      </c>
      <c r="F1148">
        <f t="shared" ca="1" si="114"/>
        <v>37073.796283522846</v>
      </c>
      <c r="G1148">
        <f ca="1">D1148-Krishna!$AD$3</f>
        <v>618.13067847764069</v>
      </c>
      <c r="H1148">
        <f ca="1">E1148-Krishna!$AE$3</f>
        <v>2499.2178862746568</v>
      </c>
      <c r="I1148">
        <f ca="1">F1148-Krishna!$AF$3</f>
        <v>9484.1599198864824</v>
      </c>
      <c r="J1148">
        <f t="shared" ca="1" si="115"/>
        <v>-6190.8599350697423</v>
      </c>
    </row>
    <row r="1149" spans="1:10">
      <c r="A1149">
        <v>1144</v>
      </c>
      <c r="B1149">
        <f t="shared" ca="1" si="116"/>
        <v>5.7510676285103757E-2</v>
      </c>
      <c r="C1149" s="40">
        <f t="shared" ca="1" si="117"/>
        <v>0.77</v>
      </c>
      <c r="D1149">
        <f t="shared" ca="1" si="112"/>
        <v>6643.6737275810437</v>
      </c>
      <c r="E1149">
        <f t="shared" ca="1" si="113"/>
        <v>6389.3394262069733</v>
      </c>
      <c r="F1149">
        <f t="shared" ca="1" si="114"/>
        <v>19704.189950499305</v>
      </c>
      <c r="G1149">
        <f ca="1">D1149-Krishna!$AD$3</f>
        <v>-65.962636055320218</v>
      </c>
      <c r="H1149">
        <f ca="1">E1149-Krishna!$AE$3</f>
        <v>-4630.0696647021168</v>
      </c>
      <c r="I1149">
        <f ca="1">F1149-Krishna!$AF$3</f>
        <v>-7885.4464131370587</v>
      </c>
      <c r="J1149">
        <f t="shared" ca="1" si="115"/>
        <v>254.33430137407049</v>
      </c>
    </row>
    <row r="1150" spans="1:10">
      <c r="A1150">
        <v>1145</v>
      </c>
      <c r="B1150">
        <f t="shared" ca="1" si="116"/>
        <v>0.44938963115411068</v>
      </c>
      <c r="C1150" s="40">
        <f t="shared" ca="1" si="117"/>
        <v>0.9</v>
      </c>
      <c r="D1150">
        <f t="shared" ca="1" si="112"/>
        <v>6708.3163351815138</v>
      </c>
      <c r="E1150">
        <f t="shared" ca="1" si="113"/>
        <v>10322.966586725974</v>
      </c>
      <c r="F1150">
        <f t="shared" ca="1" si="114"/>
        <v>19843.732847942876</v>
      </c>
      <c r="G1150">
        <f ca="1">D1150-Krishna!$AD$3</f>
        <v>-1.3200284548502168</v>
      </c>
      <c r="H1150">
        <f ca="1">E1150-Krishna!$AE$3</f>
        <v>-696.4425041831164</v>
      </c>
      <c r="I1150">
        <f ca="1">F1150-Krishna!$AF$3</f>
        <v>-7745.9035156934879</v>
      </c>
      <c r="J1150">
        <f t="shared" ca="1" si="115"/>
        <v>-3614.6502515444599</v>
      </c>
    </row>
    <row r="1151" spans="1:10">
      <c r="A1151">
        <v>1146</v>
      </c>
      <c r="B1151">
        <f t="shared" ca="1" si="116"/>
        <v>0.11620085920761536</v>
      </c>
      <c r="C1151" s="40">
        <f t="shared" ca="1" si="117"/>
        <v>0.8</v>
      </c>
      <c r="D1151">
        <f t="shared" ca="1" si="112"/>
        <v>5366.7151403732551</v>
      </c>
      <c r="E1151">
        <f t="shared" ca="1" si="113"/>
        <v>9755.4516559119893</v>
      </c>
      <c r="F1151">
        <f t="shared" ca="1" si="114"/>
        <v>17005.710780462494</v>
      </c>
      <c r="G1151">
        <f ca="1">D1151-Krishna!$AD$3</f>
        <v>-1342.9212232631089</v>
      </c>
      <c r="H1151">
        <f ca="1">E1151-Krishna!$AE$3</f>
        <v>-1263.9574349971008</v>
      </c>
      <c r="I1151">
        <f ca="1">F1151-Krishna!$AF$3</f>
        <v>-10583.92558317387</v>
      </c>
      <c r="J1151">
        <f t="shared" ca="1" si="115"/>
        <v>-4388.7365155387342</v>
      </c>
    </row>
    <row r="1152" spans="1:10">
      <c r="A1152">
        <v>1147</v>
      </c>
      <c r="B1152">
        <f t="shared" ca="1" si="116"/>
        <v>0.30189997169702221</v>
      </c>
      <c r="C1152" s="40">
        <f t="shared" ca="1" si="117"/>
        <v>0.89</v>
      </c>
      <c r="D1152">
        <f t="shared" ca="1" si="112"/>
        <v>6773.2862591280773</v>
      </c>
      <c r="E1152">
        <f t="shared" ca="1" si="113"/>
        <v>14370.432651372763</v>
      </c>
      <c r="F1152">
        <f t="shared" ca="1" si="114"/>
        <v>29731.186895230003</v>
      </c>
      <c r="G1152">
        <f ca="1">D1152-Krishna!$AD$3</f>
        <v>63.649895491713323</v>
      </c>
      <c r="H1152">
        <f ca="1">E1152-Krishna!$AE$3</f>
        <v>3351.0235604636728</v>
      </c>
      <c r="I1152">
        <f ca="1">F1152-Krishna!$AF$3</f>
        <v>2141.5505315936389</v>
      </c>
      <c r="J1152">
        <f t="shared" ca="1" si="115"/>
        <v>-7597.1463922446856</v>
      </c>
    </row>
    <row r="1153" spans="1:10">
      <c r="A1153">
        <v>1148</v>
      </c>
      <c r="B1153">
        <f t="shared" ca="1" si="116"/>
        <v>0.33602042755404982</v>
      </c>
      <c r="C1153" s="40">
        <f t="shared" ca="1" si="117"/>
        <v>0.9</v>
      </c>
      <c r="D1153">
        <f t="shared" ca="1" si="112"/>
        <v>7287.3823301784505</v>
      </c>
      <c r="E1153">
        <f t="shared" ca="1" si="113"/>
        <v>15104.136638624428</v>
      </c>
      <c r="F1153">
        <f t="shared" ca="1" si="114"/>
        <v>18148.723625219438</v>
      </c>
      <c r="G1153">
        <f ca="1">D1153-Krishna!$AD$3</f>
        <v>577.74596654208653</v>
      </c>
      <c r="H1153">
        <f ca="1">E1153-Krishna!$AE$3</f>
        <v>4084.727547715338</v>
      </c>
      <c r="I1153">
        <f ca="1">F1153-Krishna!$AF$3</f>
        <v>-9440.912738416926</v>
      </c>
      <c r="J1153">
        <f t="shared" ca="1" si="115"/>
        <v>-7816.7543084459776</v>
      </c>
    </row>
    <row r="1154" spans="1:10">
      <c r="A1154">
        <v>1149</v>
      </c>
      <c r="B1154">
        <f t="shared" ca="1" si="116"/>
        <v>0.56624915588630942</v>
      </c>
      <c r="C1154" s="40">
        <f t="shared" ca="1" si="117"/>
        <v>0.93</v>
      </c>
      <c r="D1154">
        <f t="shared" ca="1" si="112"/>
        <v>7030.5480204230926</v>
      </c>
      <c r="E1154">
        <f t="shared" ca="1" si="113"/>
        <v>13292.969462324671</v>
      </c>
      <c r="F1154">
        <f t="shared" ca="1" si="114"/>
        <v>29832.142794742438</v>
      </c>
      <c r="G1154">
        <f ca="1">D1154-Krishna!$AD$3</f>
        <v>320.9116567867286</v>
      </c>
      <c r="H1154">
        <f ca="1">E1154-Krishna!$AE$3</f>
        <v>2273.5603714155804</v>
      </c>
      <c r="I1154">
        <f ca="1">F1154-Krishna!$AF$3</f>
        <v>2242.5064311060742</v>
      </c>
      <c r="J1154">
        <f t="shared" ca="1" si="115"/>
        <v>-6262.421441901578</v>
      </c>
    </row>
    <row r="1155" spans="1:10">
      <c r="A1155">
        <v>1150</v>
      </c>
      <c r="B1155">
        <f t="shared" ca="1" si="116"/>
        <v>0.28939037105311727</v>
      </c>
      <c r="C1155" s="40">
        <f t="shared" ca="1" si="117"/>
        <v>0.89</v>
      </c>
      <c r="D1155">
        <f t="shared" ca="1" si="112"/>
        <v>6545.0942340886631</v>
      </c>
      <c r="E1155">
        <f t="shared" ca="1" si="113"/>
        <v>10128.235464940215</v>
      </c>
      <c r="F1155">
        <f t="shared" ca="1" si="114"/>
        <v>17099.199797384019</v>
      </c>
      <c r="G1155">
        <f ca="1">D1155-Krishna!$AD$3</f>
        <v>-164.54212954770082</v>
      </c>
      <c r="H1155">
        <f ca="1">E1155-Krishna!$AE$3</f>
        <v>-891.17362596887506</v>
      </c>
      <c r="I1155">
        <f ca="1">F1155-Krishna!$AF$3</f>
        <v>-10490.436566252345</v>
      </c>
      <c r="J1155">
        <f t="shared" ca="1" si="115"/>
        <v>-3583.1412308515519</v>
      </c>
    </row>
    <row r="1156" spans="1:10">
      <c r="A1156">
        <v>1151</v>
      </c>
      <c r="B1156">
        <f t="shared" ca="1" si="116"/>
        <v>3.9416681069853077E-2</v>
      </c>
      <c r="C1156" s="40">
        <f t="shared" ca="1" si="117"/>
        <v>0.74</v>
      </c>
      <c r="D1156">
        <f t="shared" ca="1" si="112"/>
        <v>7232.8037458134413</v>
      </c>
      <c r="E1156">
        <f t="shared" ca="1" si="113"/>
        <v>7429.8052485399076</v>
      </c>
      <c r="F1156">
        <f t="shared" ca="1" si="114"/>
        <v>15482.65203820583</v>
      </c>
      <c r="G1156">
        <f ca="1">D1156-Krishna!$AD$3</f>
        <v>523.16738217707734</v>
      </c>
      <c r="H1156">
        <f ca="1">E1156-Krishna!$AE$3</f>
        <v>-3589.6038423691825</v>
      </c>
      <c r="I1156">
        <f ca="1">F1156-Krishna!$AF$3</f>
        <v>-12106.984325430534</v>
      </c>
      <c r="J1156">
        <f t="shared" ca="1" si="115"/>
        <v>-197.00150272646624</v>
      </c>
    </row>
    <row r="1157" spans="1:10">
      <c r="A1157">
        <v>1152</v>
      </c>
      <c r="B1157">
        <f t="shared" ca="1" si="116"/>
        <v>0.30550168300535474</v>
      </c>
      <c r="C1157" s="40">
        <f t="shared" ca="1" si="117"/>
        <v>0.89</v>
      </c>
      <c r="D1157">
        <f t="shared" ca="1" si="112"/>
        <v>7299.983602111588</v>
      </c>
      <c r="E1157">
        <f t="shared" ca="1" si="113"/>
        <v>9202.7166659003778</v>
      </c>
      <c r="F1157">
        <f t="shared" ca="1" si="114"/>
        <v>20241.252966103602</v>
      </c>
      <c r="G1157">
        <f ca="1">D1157-Krishna!$AD$3</f>
        <v>590.347238475224</v>
      </c>
      <c r="H1157">
        <f ca="1">E1157-Krishna!$AE$3</f>
        <v>-1816.6924250087122</v>
      </c>
      <c r="I1157">
        <f ca="1">F1157-Krishna!$AF$3</f>
        <v>-7348.3833975327616</v>
      </c>
      <c r="J1157">
        <f t="shared" ca="1" si="115"/>
        <v>-1902.7330637887899</v>
      </c>
    </row>
    <row r="1158" spans="1:10">
      <c r="A1158">
        <v>1153</v>
      </c>
      <c r="B1158">
        <f t="shared" ca="1" si="116"/>
        <v>0.71010133431505529</v>
      </c>
      <c r="C1158" s="40">
        <f t="shared" ca="1" si="117"/>
        <v>0.94</v>
      </c>
      <c r="D1158">
        <f t="shared" ca="1" si="112"/>
        <v>7934.4322763063574</v>
      </c>
      <c r="E1158">
        <f t="shared" ca="1" si="113"/>
        <v>13122.86734710571</v>
      </c>
      <c r="F1158">
        <f t="shared" ca="1" si="114"/>
        <v>30068.284425547132</v>
      </c>
      <c r="G1158">
        <f ca="1">D1158-Krishna!$AD$3</f>
        <v>1224.7959126699934</v>
      </c>
      <c r="H1158">
        <f ca="1">E1158-Krishna!$AE$3</f>
        <v>2103.4582561966199</v>
      </c>
      <c r="I1158">
        <f ca="1">F1158-Krishna!$AF$3</f>
        <v>2478.6480619107679</v>
      </c>
      <c r="J1158">
        <f t="shared" ca="1" si="115"/>
        <v>-5188.4350707993526</v>
      </c>
    </row>
    <row r="1159" spans="1:10">
      <c r="A1159">
        <v>1154</v>
      </c>
      <c r="B1159">
        <f t="shared" ca="1" si="116"/>
        <v>0.9272233767835435</v>
      </c>
      <c r="C1159" s="40">
        <f t="shared" ca="1" si="117"/>
        <v>0.96</v>
      </c>
      <c r="D1159">
        <f t="shared" ref="D1159:D1222" ca="1" si="118">$W$2+$V$2*C1159+$Y$2*_xlfn.NORM.INV(RAND(),0,1)</f>
        <v>6206.6568251386052</v>
      </c>
      <c r="E1159">
        <f t="shared" ref="E1159:E1222" ca="1" si="119">MAX(0,$W$3+$V$3*C1159+$Y$3*_xlfn.NORM.INV(RAND(),0,1))</f>
        <v>11671.230147077713</v>
      </c>
      <c r="F1159">
        <f t="shared" ref="F1159:F1222" ca="1" si="120">$W$4+$V$4*C1159+$Y$4*_xlfn.NORM.INV(RAND(),0,1)</f>
        <v>29512.711074496568</v>
      </c>
      <c r="G1159">
        <f ca="1">D1159-Krishna!$AD$3</f>
        <v>-502.97953849775877</v>
      </c>
      <c r="H1159">
        <f ca="1">E1159-Krishna!$AE$3</f>
        <v>651.82105616862282</v>
      </c>
      <c r="I1159">
        <f ca="1">F1159-Krishna!$AF$3</f>
        <v>1923.0747108602045</v>
      </c>
      <c r="J1159">
        <f t="shared" ref="J1159:J1222" ca="1" si="121">D1159-E1159</f>
        <v>-5464.5733219391077</v>
      </c>
    </row>
    <row r="1160" spans="1:10">
      <c r="A1160">
        <v>1155</v>
      </c>
      <c r="B1160">
        <f t="shared" ca="1" si="116"/>
        <v>0.98680803401633954</v>
      </c>
      <c r="C1160" s="40">
        <f t="shared" ca="1" si="117"/>
        <v>0.97</v>
      </c>
      <c r="D1160">
        <f t="shared" ca="1" si="118"/>
        <v>6719.35913090747</v>
      </c>
      <c r="E1160">
        <f t="shared" ca="1" si="119"/>
        <v>16703.395390222468</v>
      </c>
      <c r="F1160">
        <f t="shared" ca="1" si="120"/>
        <v>35900.794210919332</v>
      </c>
      <c r="G1160">
        <f ca="1">D1160-Krishna!$AD$3</f>
        <v>9.7227672711060222</v>
      </c>
      <c r="H1160">
        <f ca="1">E1160-Krishna!$AE$3</f>
        <v>5683.9862993133775</v>
      </c>
      <c r="I1160">
        <f ca="1">F1160-Krishna!$AF$3</f>
        <v>8311.1578472829679</v>
      </c>
      <c r="J1160">
        <f t="shared" ca="1" si="121"/>
        <v>-9984.0362593149985</v>
      </c>
    </row>
    <row r="1161" spans="1:10">
      <c r="A1161">
        <v>1156</v>
      </c>
      <c r="B1161">
        <f t="shared" ca="1" si="116"/>
        <v>0.84273512962618258</v>
      </c>
      <c r="C1161" s="40">
        <f t="shared" ca="1" si="117"/>
        <v>0.95</v>
      </c>
      <c r="D1161">
        <f t="shared" ca="1" si="118"/>
        <v>7764.8658813407201</v>
      </c>
      <c r="E1161">
        <f t="shared" ca="1" si="119"/>
        <v>13393.647805719584</v>
      </c>
      <c r="F1161">
        <f t="shared" ca="1" si="120"/>
        <v>27190.440051149315</v>
      </c>
      <c r="G1161">
        <f ca="1">D1161-Krishna!$AD$3</f>
        <v>1055.2295177043561</v>
      </c>
      <c r="H1161">
        <f ca="1">E1161-Krishna!$AE$3</f>
        <v>2374.2387148104935</v>
      </c>
      <c r="I1161">
        <f ca="1">F1161-Krishna!$AF$3</f>
        <v>-399.196312487049</v>
      </c>
      <c r="J1161">
        <f t="shared" ca="1" si="121"/>
        <v>-5628.7819243788636</v>
      </c>
    </row>
    <row r="1162" spans="1:10">
      <c r="A1162">
        <v>1157</v>
      </c>
      <c r="B1162">
        <f t="shared" ca="1" si="116"/>
        <v>0.89274922740112761</v>
      </c>
      <c r="C1162" s="40">
        <f t="shared" ca="1" si="117"/>
        <v>0.95</v>
      </c>
      <c r="D1162">
        <f t="shared" ca="1" si="118"/>
        <v>7400.0661506088672</v>
      </c>
      <c r="E1162">
        <f t="shared" ca="1" si="119"/>
        <v>9945.7765587431768</v>
      </c>
      <c r="F1162">
        <f t="shared" ca="1" si="120"/>
        <v>31280.494869099079</v>
      </c>
      <c r="G1162">
        <f ca="1">D1162-Krishna!$AD$3</f>
        <v>690.42978697250328</v>
      </c>
      <c r="H1162">
        <f ca="1">E1162-Krishna!$AE$3</f>
        <v>-1073.6325321659133</v>
      </c>
      <c r="I1162">
        <f ca="1">F1162-Krishna!$AF$3</f>
        <v>3690.8585054627147</v>
      </c>
      <c r="J1162">
        <f t="shared" ca="1" si="121"/>
        <v>-2545.7104081343095</v>
      </c>
    </row>
    <row r="1163" spans="1:10">
      <c r="A1163">
        <v>1158</v>
      </c>
      <c r="B1163">
        <f t="shared" ca="1" si="116"/>
        <v>0.74019131309555553</v>
      </c>
      <c r="C1163" s="40">
        <f t="shared" ca="1" si="117"/>
        <v>0.94</v>
      </c>
      <c r="D1163">
        <f t="shared" ca="1" si="118"/>
        <v>7117.1954949050523</v>
      </c>
      <c r="E1163">
        <f t="shared" ca="1" si="119"/>
        <v>14101.382385801613</v>
      </c>
      <c r="F1163">
        <f t="shared" ca="1" si="120"/>
        <v>32699.429588035193</v>
      </c>
      <c r="G1163">
        <f ca="1">D1163-Krishna!$AD$3</f>
        <v>407.55913126868836</v>
      </c>
      <c r="H1163">
        <f ca="1">E1163-Krishna!$AE$3</f>
        <v>3081.973294892523</v>
      </c>
      <c r="I1163">
        <f ca="1">F1163-Krishna!$AF$3</f>
        <v>5109.7932243988289</v>
      </c>
      <c r="J1163">
        <f t="shared" ca="1" si="121"/>
        <v>-6984.1868908965607</v>
      </c>
    </row>
    <row r="1164" spans="1:10">
      <c r="A1164">
        <v>1159</v>
      </c>
      <c r="B1164">
        <f t="shared" ca="1" si="116"/>
        <v>0.92665531190596018</v>
      </c>
      <c r="C1164" s="40">
        <f t="shared" ca="1" si="117"/>
        <v>0.96</v>
      </c>
      <c r="D1164">
        <f t="shared" ca="1" si="118"/>
        <v>7697.8590186314241</v>
      </c>
      <c r="E1164">
        <f t="shared" ca="1" si="119"/>
        <v>14594.796950748179</v>
      </c>
      <c r="F1164">
        <f t="shared" ca="1" si="120"/>
        <v>36342.702813942415</v>
      </c>
      <c r="G1164">
        <f ca="1">D1164-Krishna!$AD$3</f>
        <v>988.22265499506011</v>
      </c>
      <c r="H1164">
        <f ca="1">E1164-Krishna!$AE$3</f>
        <v>3575.3878598390893</v>
      </c>
      <c r="I1164">
        <f ca="1">F1164-Krishna!$AF$3</f>
        <v>8753.0664503060507</v>
      </c>
      <c r="J1164">
        <f t="shared" ca="1" si="121"/>
        <v>-6896.9379321167553</v>
      </c>
    </row>
    <row r="1165" spans="1:10">
      <c r="A1165">
        <v>1160</v>
      </c>
      <c r="B1165">
        <f t="shared" ca="1" si="116"/>
        <v>0.12851795501546737</v>
      </c>
      <c r="C1165" s="40">
        <f t="shared" ca="1" si="117"/>
        <v>0.8</v>
      </c>
      <c r="D1165">
        <f t="shared" ca="1" si="118"/>
        <v>5510.9339710101667</v>
      </c>
      <c r="E1165">
        <f t="shared" ca="1" si="119"/>
        <v>3065.5230041648911</v>
      </c>
      <c r="F1165">
        <f t="shared" ca="1" si="120"/>
        <v>19082.51055785764</v>
      </c>
      <c r="G1165">
        <f ca="1">D1165-Krishna!$AD$3</f>
        <v>-1198.7023926261973</v>
      </c>
      <c r="H1165">
        <f ca="1">E1165-Krishna!$AE$3</f>
        <v>-7953.886086744199</v>
      </c>
      <c r="I1165">
        <f ca="1">F1165-Krishna!$AF$3</f>
        <v>-8507.1258057787236</v>
      </c>
      <c r="J1165">
        <f t="shared" ca="1" si="121"/>
        <v>2445.4109668452757</v>
      </c>
    </row>
    <row r="1166" spans="1:10">
      <c r="A1166">
        <v>1161</v>
      </c>
      <c r="B1166">
        <f t="shared" ca="1" si="116"/>
        <v>0.35964901855299647</v>
      </c>
      <c r="C1166" s="40">
        <f t="shared" ca="1" si="117"/>
        <v>0.9</v>
      </c>
      <c r="D1166">
        <f t="shared" ca="1" si="118"/>
        <v>6825.6183028324504</v>
      </c>
      <c r="E1166">
        <f t="shared" ca="1" si="119"/>
        <v>9933.514077632648</v>
      </c>
      <c r="F1166">
        <f t="shared" ca="1" si="120"/>
        <v>34856.327450678575</v>
      </c>
      <c r="G1166">
        <f ca="1">D1166-Krishna!$AD$3</f>
        <v>115.98193919608639</v>
      </c>
      <c r="H1166">
        <f ca="1">E1166-Krishna!$AE$3</f>
        <v>-1085.8950132764421</v>
      </c>
      <c r="I1166">
        <f ca="1">F1166-Krishna!$AF$3</f>
        <v>7266.6910870422107</v>
      </c>
      <c r="J1166">
        <f t="shared" ca="1" si="121"/>
        <v>-3107.8957748001976</v>
      </c>
    </row>
    <row r="1167" spans="1:10">
      <c r="A1167">
        <v>1162</v>
      </c>
      <c r="B1167">
        <f t="shared" ca="1" si="116"/>
        <v>0.13597336001061266</v>
      </c>
      <c r="C1167" s="40">
        <f t="shared" ca="1" si="117"/>
        <v>0.8</v>
      </c>
      <c r="D1167">
        <f t="shared" ca="1" si="118"/>
        <v>6411.6240807700297</v>
      </c>
      <c r="E1167">
        <f t="shared" ca="1" si="119"/>
        <v>5281.7130079807994</v>
      </c>
      <c r="F1167">
        <f t="shared" ca="1" si="120"/>
        <v>6295.7931997621799</v>
      </c>
      <c r="G1167">
        <f ca="1">D1167-Krishna!$AD$3</f>
        <v>-298.01228286633432</v>
      </c>
      <c r="H1167">
        <f ca="1">E1167-Krishna!$AE$3</f>
        <v>-5737.6960829282907</v>
      </c>
      <c r="I1167">
        <f ca="1">F1167-Krishna!$AF$3</f>
        <v>-21293.843163874182</v>
      </c>
      <c r="J1167">
        <f t="shared" ca="1" si="121"/>
        <v>1129.9110727892303</v>
      </c>
    </row>
    <row r="1168" spans="1:10">
      <c r="A1168">
        <v>1163</v>
      </c>
      <c r="B1168">
        <f t="shared" ca="1" si="116"/>
        <v>2.3462935417250086E-2</v>
      </c>
      <c r="C1168" s="40">
        <f t="shared" ca="1" si="117"/>
        <v>0.74</v>
      </c>
      <c r="D1168">
        <f t="shared" ca="1" si="118"/>
        <v>6302.1631388987835</v>
      </c>
      <c r="E1168">
        <f t="shared" ca="1" si="119"/>
        <v>5846.4506058921106</v>
      </c>
      <c r="F1168">
        <f t="shared" ca="1" si="120"/>
        <v>7069.643618096653</v>
      </c>
      <c r="G1168">
        <f ca="1">D1168-Krishna!$AD$3</f>
        <v>-407.47322473758049</v>
      </c>
      <c r="H1168">
        <f ca="1">E1168-Krishna!$AE$3</f>
        <v>-5172.9584850169795</v>
      </c>
      <c r="I1168">
        <f ca="1">F1168-Krishna!$AF$3</f>
        <v>-20519.992745539712</v>
      </c>
      <c r="J1168">
        <f t="shared" ca="1" si="121"/>
        <v>455.71253300667286</v>
      </c>
    </row>
    <row r="1169" spans="1:10">
      <c r="A1169">
        <v>1164</v>
      </c>
      <c r="B1169">
        <f t="shared" ca="1" si="116"/>
        <v>0.4673923881544646</v>
      </c>
      <c r="C1169" s="40">
        <f t="shared" ca="1" si="117"/>
        <v>0.91</v>
      </c>
      <c r="D1169">
        <f t="shared" ca="1" si="118"/>
        <v>5649.968974223304</v>
      </c>
      <c r="E1169">
        <f t="shared" ca="1" si="119"/>
        <v>11692.932683839454</v>
      </c>
      <c r="F1169">
        <f t="shared" ca="1" si="120"/>
        <v>36460.779737049292</v>
      </c>
      <c r="G1169">
        <f ca="1">D1169-Krishna!$AD$3</f>
        <v>-1059.6673894130599</v>
      </c>
      <c r="H1169">
        <f ca="1">E1169-Krishna!$AE$3</f>
        <v>673.52359293036352</v>
      </c>
      <c r="I1169">
        <f ca="1">F1169-Krishna!$AF$3</f>
        <v>8871.1433734129278</v>
      </c>
      <c r="J1169">
        <f t="shared" ca="1" si="121"/>
        <v>-6042.9637096161496</v>
      </c>
    </row>
    <row r="1170" spans="1:10">
      <c r="A1170">
        <v>1165</v>
      </c>
      <c r="B1170">
        <f t="shared" ca="1" si="116"/>
        <v>0.65566312938322024</v>
      </c>
      <c r="C1170" s="40">
        <f t="shared" ca="1" si="117"/>
        <v>0.94</v>
      </c>
      <c r="D1170">
        <f t="shared" ca="1" si="118"/>
        <v>8080.3551775057977</v>
      </c>
      <c r="E1170">
        <f t="shared" ca="1" si="119"/>
        <v>14671.048275923509</v>
      </c>
      <c r="F1170">
        <f t="shared" ca="1" si="120"/>
        <v>34775.291705321586</v>
      </c>
      <c r="G1170">
        <f ca="1">D1170-Krishna!$AD$3</f>
        <v>1370.7188138694337</v>
      </c>
      <c r="H1170">
        <f ca="1">E1170-Krishna!$AE$3</f>
        <v>3651.6391850144191</v>
      </c>
      <c r="I1170">
        <f ca="1">F1170-Krishna!$AF$3</f>
        <v>7185.6553416852221</v>
      </c>
      <c r="J1170">
        <f t="shared" ca="1" si="121"/>
        <v>-6590.6930984177116</v>
      </c>
    </row>
    <row r="1171" spans="1:10">
      <c r="A1171">
        <v>1166</v>
      </c>
      <c r="B1171">
        <f t="shared" ca="1" si="116"/>
        <v>0.61687900145273578</v>
      </c>
      <c r="C1171" s="40">
        <f t="shared" ca="1" si="117"/>
        <v>0.94</v>
      </c>
      <c r="D1171">
        <f t="shared" ca="1" si="118"/>
        <v>5913.7252964453273</v>
      </c>
      <c r="E1171">
        <f t="shared" ca="1" si="119"/>
        <v>11732.669808695353</v>
      </c>
      <c r="F1171">
        <f t="shared" ca="1" si="120"/>
        <v>30369.57972663801</v>
      </c>
      <c r="G1171">
        <f ca="1">D1171-Krishna!$AD$3</f>
        <v>-795.91106719103664</v>
      </c>
      <c r="H1171">
        <f ca="1">E1171-Krishna!$AE$3</f>
        <v>713.26071778626283</v>
      </c>
      <c r="I1171">
        <f ca="1">F1171-Krishna!$AF$3</f>
        <v>2779.9433630016465</v>
      </c>
      <c r="J1171">
        <f t="shared" ca="1" si="121"/>
        <v>-5818.9445122500256</v>
      </c>
    </row>
    <row r="1172" spans="1:10">
      <c r="A1172">
        <v>1167</v>
      </c>
      <c r="B1172">
        <f t="shared" ca="1" si="116"/>
        <v>0.32396174887461515</v>
      </c>
      <c r="C1172" s="40">
        <f t="shared" ca="1" si="117"/>
        <v>0.9</v>
      </c>
      <c r="D1172">
        <f t="shared" ca="1" si="118"/>
        <v>6946.0783559830716</v>
      </c>
      <c r="E1172">
        <f t="shared" ca="1" si="119"/>
        <v>12231.393850053069</v>
      </c>
      <c r="F1172">
        <f t="shared" ca="1" si="120"/>
        <v>29319.498875489782</v>
      </c>
      <c r="G1172">
        <f ca="1">D1172-Krishna!$AD$3</f>
        <v>236.44199234670759</v>
      </c>
      <c r="H1172">
        <f ca="1">E1172-Krishna!$AE$3</f>
        <v>1211.9847591439793</v>
      </c>
      <c r="I1172">
        <f ca="1">F1172-Krishna!$AF$3</f>
        <v>1729.8625118534183</v>
      </c>
      <c r="J1172">
        <f t="shared" ca="1" si="121"/>
        <v>-5285.3154940699978</v>
      </c>
    </row>
    <row r="1173" spans="1:10">
      <c r="A1173">
        <v>1168</v>
      </c>
      <c r="B1173">
        <f t="shared" ca="1" si="116"/>
        <v>0.4289775836674623</v>
      </c>
      <c r="C1173" s="40">
        <f t="shared" ca="1" si="117"/>
        <v>0.9</v>
      </c>
      <c r="D1173">
        <f t="shared" ca="1" si="118"/>
        <v>6480.516949462809</v>
      </c>
      <c r="E1173">
        <f t="shared" ca="1" si="119"/>
        <v>11412.530156641864</v>
      </c>
      <c r="F1173">
        <f t="shared" ca="1" si="120"/>
        <v>32961.898609391421</v>
      </c>
      <c r="G1173">
        <f ca="1">D1173-Krishna!$AD$3</f>
        <v>-229.11941417355501</v>
      </c>
      <c r="H1173">
        <f ca="1">E1173-Krishna!$AE$3</f>
        <v>393.12106573277379</v>
      </c>
      <c r="I1173">
        <f ca="1">F1173-Krishna!$AF$3</f>
        <v>5372.2622457550569</v>
      </c>
      <c r="J1173">
        <f t="shared" ca="1" si="121"/>
        <v>-4932.0132071790549</v>
      </c>
    </row>
    <row r="1174" spans="1:10">
      <c r="A1174">
        <v>1169</v>
      </c>
      <c r="B1174">
        <f t="shared" ca="1" si="116"/>
        <v>0.98830245572483588</v>
      </c>
      <c r="C1174" s="40">
        <f t="shared" ca="1" si="117"/>
        <v>0.97</v>
      </c>
      <c r="D1174">
        <f t="shared" ca="1" si="118"/>
        <v>8192.9378754534519</v>
      </c>
      <c r="E1174">
        <f t="shared" ca="1" si="119"/>
        <v>11489.412739022082</v>
      </c>
      <c r="F1174">
        <f t="shared" ca="1" si="120"/>
        <v>33122.631095048011</v>
      </c>
      <c r="G1174">
        <f ca="1">D1174-Krishna!$AD$3</f>
        <v>1483.3015118170879</v>
      </c>
      <c r="H1174">
        <f ca="1">E1174-Krishna!$AE$3</f>
        <v>470.00364811299187</v>
      </c>
      <c r="I1174">
        <f ca="1">F1174-Krishna!$AF$3</f>
        <v>5532.9947314116471</v>
      </c>
      <c r="J1174">
        <f t="shared" ca="1" si="121"/>
        <v>-3296.4748635686301</v>
      </c>
    </row>
    <row r="1175" spans="1:10">
      <c r="A1175">
        <v>1170</v>
      </c>
      <c r="B1175">
        <f t="shared" ca="1" si="116"/>
        <v>0.34479816966787336</v>
      </c>
      <c r="C1175" s="40">
        <f t="shared" ca="1" si="117"/>
        <v>0.9</v>
      </c>
      <c r="D1175">
        <f t="shared" ca="1" si="118"/>
        <v>6810.2447175609823</v>
      </c>
      <c r="E1175">
        <f t="shared" ca="1" si="119"/>
        <v>8373.2563068037089</v>
      </c>
      <c r="F1175">
        <f t="shared" ca="1" si="120"/>
        <v>31780.239062034423</v>
      </c>
      <c r="G1175">
        <f ca="1">D1175-Krishna!$AD$3</f>
        <v>100.60835392461831</v>
      </c>
      <c r="H1175">
        <f ca="1">E1175-Krishna!$AE$3</f>
        <v>-2646.1527841053812</v>
      </c>
      <c r="I1175">
        <f ca="1">F1175-Krishna!$AF$3</f>
        <v>4190.6026983980591</v>
      </c>
      <c r="J1175">
        <f t="shared" ca="1" si="121"/>
        <v>-1563.0115892427266</v>
      </c>
    </row>
    <row r="1176" spans="1:10">
      <c r="A1176">
        <v>1171</v>
      </c>
      <c r="B1176">
        <f t="shared" ca="1" si="116"/>
        <v>0.1377884331551642</v>
      </c>
      <c r="C1176" s="40">
        <f t="shared" ca="1" si="117"/>
        <v>0.81</v>
      </c>
      <c r="D1176">
        <f t="shared" ca="1" si="118"/>
        <v>6682.1783016163417</v>
      </c>
      <c r="E1176">
        <f t="shared" ca="1" si="119"/>
        <v>8757.0077351720101</v>
      </c>
      <c r="F1176">
        <f t="shared" ca="1" si="120"/>
        <v>15204.535790899057</v>
      </c>
      <c r="G1176">
        <f ca="1">D1176-Krishna!$AD$3</f>
        <v>-27.458062020022226</v>
      </c>
      <c r="H1176">
        <f ca="1">E1176-Krishna!$AE$3</f>
        <v>-2262.4013557370799</v>
      </c>
      <c r="I1176">
        <f ca="1">F1176-Krishna!$AF$3</f>
        <v>-12385.100572737307</v>
      </c>
      <c r="J1176">
        <f t="shared" ca="1" si="121"/>
        <v>-2074.8294335556684</v>
      </c>
    </row>
    <row r="1177" spans="1:10">
      <c r="A1177">
        <v>1172</v>
      </c>
      <c r="B1177">
        <f t="shared" ca="1" si="116"/>
        <v>0.49722447572422679</v>
      </c>
      <c r="C1177" s="40">
        <f t="shared" ca="1" si="117"/>
        <v>0.91</v>
      </c>
      <c r="D1177">
        <f t="shared" ca="1" si="118"/>
        <v>7373.4147173016845</v>
      </c>
      <c r="E1177">
        <f t="shared" ca="1" si="119"/>
        <v>12271.888352030142</v>
      </c>
      <c r="F1177">
        <f t="shared" ca="1" si="120"/>
        <v>28652.383576537661</v>
      </c>
      <c r="G1177">
        <f ca="1">D1177-Krishna!$AD$3</f>
        <v>663.77835366532054</v>
      </c>
      <c r="H1177">
        <f ca="1">E1177-Krishna!$AE$3</f>
        <v>1252.4792611210523</v>
      </c>
      <c r="I1177">
        <f ca="1">F1177-Krishna!$AF$3</f>
        <v>1062.7472129012967</v>
      </c>
      <c r="J1177">
        <f t="shared" ca="1" si="121"/>
        <v>-4898.4736347284579</v>
      </c>
    </row>
    <row r="1178" spans="1:10">
      <c r="A1178">
        <v>1173</v>
      </c>
      <c r="B1178">
        <f t="shared" ca="1" si="116"/>
        <v>0.64541448006345026</v>
      </c>
      <c r="C1178" s="40">
        <f t="shared" ca="1" si="117"/>
        <v>0.94</v>
      </c>
      <c r="D1178">
        <f t="shared" ca="1" si="118"/>
        <v>7131.2899818676233</v>
      </c>
      <c r="E1178">
        <f t="shared" ca="1" si="119"/>
        <v>17458.041504643035</v>
      </c>
      <c r="F1178">
        <f t="shared" ca="1" si="120"/>
        <v>23145.275886490221</v>
      </c>
      <c r="G1178">
        <f ca="1">D1178-Krishna!$AD$3</f>
        <v>421.65361823125932</v>
      </c>
      <c r="H1178">
        <f ca="1">E1178-Krishna!$AE$3</f>
        <v>6438.6324137339452</v>
      </c>
      <c r="I1178">
        <f ca="1">F1178-Krishna!$AF$3</f>
        <v>-4444.3604771461432</v>
      </c>
      <c r="J1178">
        <f t="shared" ca="1" si="121"/>
        <v>-10326.751522775412</v>
      </c>
    </row>
    <row r="1179" spans="1:10">
      <c r="A1179">
        <v>1174</v>
      </c>
      <c r="B1179">
        <f t="shared" ca="1" si="116"/>
        <v>0.57996421187697678</v>
      </c>
      <c r="C1179" s="40">
        <f t="shared" ca="1" si="117"/>
        <v>0.93</v>
      </c>
      <c r="D1179">
        <f t="shared" ca="1" si="118"/>
        <v>7675.2235389167636</v>
      </c>
      <c r="E1179">
        <f t="shared" ca="1" si="119"/>
        <v>12486.630106733119</v>
      </c>
      <c r="F1179">
        <f t="shared" ca="1" si="120"/>
        <v>30880.743958538245</v>
      </c>
      <c r="G1179">
        <f ca="1">D1179-Krishna!$AD$3</f>
        <v>965.58717528039961</v>
      </c>
      <c r="H1179">
        <f ca="1">E1179-Krishna!$AE$3</f>
        <v>1467.2210158240287</v>
      </c>
      <c r="I1179">
        <f ca="1">F1179-Krishna!$AF$3</f>
        <v>3291.1075949018814</v>
      </c>
      <c r="J1179">
        <f t="shared" ca="1" si="121"/>
        <v>-4811.4065678163552</v>
      </c>
    </row>
    <row r="1180" spans="1:10">
      <c r="A1180">
        <v>1175</v>
      </c>
      <c r="B1180">
        <f t="shared" ca="1" si="116"/>
        <v>0.10764075181790211</v>
      </c>
      <c r="C1180" s="40">
        <f t="shared" ca="1" si="117"/>
        <v>0.8</v>
      </c>
      <c r="D1180">
        <f t="shared" ca="1" si="118"/>
        <v>6239.023847036694</v>
      </c>
      <c r="E1180">
        <f t="shared" ca="1" si="119"/>
        <v>4231.8561852799357</v>
      </c>
      <c r="F1180">
        <f t="shared" ca="1" si="120"/>
        <v>11266.61774163187</v>
      </c>
      <c r="G1180">
        <f ca="1">D1180-Krishna!$AD$3</f>
        <v>-470.61251659967002</v>
      </c>
      <c r="H1180">
        <f ca="1">E1180-Krishna!$AE$3</f>
        <v>-6787.5529056291543</v>
      </c>
      <c r="I1180">
        <f ca="1">F1180-Krishna!$AF$3</f>
        <v>-16323.018622004494</v>
      </c>
      <c r="J1180">
        <f t="shared" ca="1" si="121"/>
        <v>2007.1676617567582</v>
      </c>
    </row>
    <row r="1181" spans="1:10">
      <c r="A1181">
        <v>1176</v>
      </c>
      <c r="B1181">
        <f t="shared" ca="1" si="116"/>
        <v>0.23153208315702334</v>
      </c>
      <c r="C1181" s="40">
        <f t="shared" ca="1" si="117"/>
        <v>0.89</v>
      </c>
      <c r="D1181">
        <f t="shared" ca="1" si="118"/>
        <v>6206.8138224532995</v>
      </c>
      <c r="E1181">
        <f t="shared" ca="1" si="119"/>
        <v>5280.5292135125437</v>
      </c>
      <c r="F1181">
        <f t="shared" ca="1" si="120"/>
        <v>34351.738054484464</v>
      </c>
      <c r="G1181">
        <f ca="1">D1181-Krishna!$AD$3</f>
        <v>-502.82254118306446</v>
      </c>
      <c r="H1181">
        <f ca="1">E1181-Krishna!$AE$3</f>
        <v>-5738.8798773965464</v>
      </c>
      <c r="I1181">
        <f ca="1">F1181-Krishna!$AF$3</f>
        <v>6762.1016908480997</v>
      </c>
      <c r="J1181">
        <f t="shared" ca="1" si="121"/>
        <v>926.28460894075579</v>
      </c>
    </row>
    <row r="1182" spans="1:10">
      <c r="A1182">
        <v>1177</v>
      </c>
      <c r="B1182">
        <f t="shared" ca="1" si="116"/>
        <v>0.45067474503809657</v>
      </c>
      <c r="C1182" s="40">
        <f t="shared" ca="1" si="117"/>
        <v>0.9</v>
      </c>
      <c r="D1182">
        <f t="shared" ca="1" si="118"/>
        <v>6978.5464741495871</v>
      </c>
      <c r="E1182">
        <f t="shared" ca="1" si="119"/>
        <v>12553.211929592033</v>
      </c>
      <c r="F1182">
        <f t="shared" ca="1" si="120"/>
        <v>28412.201657976471</v>
      </c>
      <c r="G1182">
        <f ca="1">D1182-Krishna!$AD$3</f>
        <v>268.91011051322312</v>
      </c>
      <c r="H1182">
        <f ca="1">E1182-Krishna!$AE$3</f>
        <v>1533.8028386829428</v>
      </c>
      <c r="I1182">
        <f ca="1">F1182-Krishna!$AF$3</f>
        <v>822.56529434010736</v>
      </c>
      <c r="J1182">
        <f t="shared" ca="1" si="121"/>
        <v>-5574.6654554424458</v>
      </c>
    </row>
    <row r="1183" spans="1:10">
      <c r="A1183">
        <v>1178</v>
      </c>
      <c r="B1183">
        <f t="shared" ca="1" si="116"/>
        <v>0.87853689152496106</v>
      </c>
      <c r="C1183" s="40">
        <f t="shared" ca="1" si="117"/>
        <v>0.95</v>
      </c>
      <c r="D1183">
        <f t="shared" ca="1" si="118"/>
        <v>6553.9931805157903</v>
      </c>
      <c r="E1183">
        <f t="shared" ca="1" si="119"/>
        <v>15239.960017454785</v>
      </c>
      <c r="F1183">
        <f t="shared" ca="1" si="120"/>
        <v>35713.403165088152</v>
      </c>
      <c r="G1183">
        <f ca="1">D1183-Krishna!$AD$3</f>
        <v>-155.64318312057367</v>
      </c>
      <c r="H1183">
        <f ca="1">E1183-Krishna!$AE$3</f>
        <v>4220.5509265456949</v>
      </c>
      <c r="I1183">
        <f ca="1">F1183-Krishna!$AF$3</f>
        <v>8123.7668014517876</v>
      </c>
      <c r="J1183">
        <f t="shared" ca="1" si="121"/>
        <v>-8685.9668369389947</v>
      </c>
    </row>
    <row r="1184" spans="1:10">
      <c r="A1184">
        <v>1179</v>
      </c>
      <c r="B1184">
        <f t="shared" ca="1" si="116"/>
        <v>6.5366523913814256E-2</v>
      </c>
      <c r="C1184" s="40">
        <f t="shared" ca="1" si="117"/>
        <v>0.77</v>
      </c>
      <c r="D1184">
        <f t="shared" ca="1" si="118"/>
        <v>5598.2087770976295</v>
      </c>
      <c r="E1184">
        <f t="shared" ca="1" si="119"/>
        <v>5911.6439727895695</v>
      </c>
      <c r="F1184">
        <f t="shared" ca="1" si="120"/>
        <v>6526.3502147391173</v>
      </c>
      <c r="G1184">
        <f ca="1">D1184-Krishna!$AD$3</f>
        <v>-1111.4275865387344</v>
      </c>
      <c r="H1184">
        <f ca="1">E1184-Krishna!$AE$3</f>
        <v>-5107.7651181195206</v>
      </c>
      <c r="I1184">
        <f ca="1">F1184-Krishna!$AF$3</f>
        <v>-21063.286148897248</v>
      </c>
      <c r="J1184">
        <f t="shared" ca="1" si="121"/>
        <v>-313.43519569193995</v>
      </c>
    </row>
    <row r="1185" spans="1:10">
      <c r="A1185">
        <v>1180</v>
      </c>
      <c r="B1185">
        <f t="shared" ca="1" si="116"/>
        <v>0.61344313168178255</v>
      </c>
      <c r="C1185" s="40">
        <f t="shared" ca="1" si="117"/>
        <v>0.94</v>
      </c>
      <c r="D1185">
        <f t="shared" ca="1" si="118"/>
        <v>6719.7743392107768</v>
      </c>
      <c r="E1185">
        <f t="shared" ca="1" si="119"/>
        <v>14995.077964569089</v>
      </c>
      <c r="F1185">
        <f t="shared" ca="1" si="120"/>
        <v>29717.406261228742</v>
      </c>
      <c r="G1185">
        <f ca="1">D1185-Krishna!$AD$3</f>
        <v>10.137975574412849</v>
      </c>
      <c r="H1185">
        <f ca="1">E1185-Krishna!$AE$3</f>
        <v>3975.668873659999</v>
      </c>
      <c r="I1185">
        <f ca="1">F1185-Krishna!$AF$3</f>
        <v>2127.7698975923777</v>
      </c>
      <c r="J1185">
        <f t="shared" ca="1" si="121"/>
        <v>-8275.3036253583123</v>
      </c>
    </row>
    <row r="1186" spans="1:10">
      <c r="A1186">
        <v>1181</v>
      </c>
      <c r="B1186">
        <f t="shared" ca="1" si="116"/>
        <v>0.10259864888663128</v>
      </c>
      <c r="C1186" s="40">
        <f t="shared" ca="1" si="117"/>
        <v>0.8</v>
      </c>
      <c r="D1186">
        <f t="shared" ca="1" si="118"/>
        <v>6190.8694998575093</v>
      </c>
      <c r="E1186">
        <f t="shared" ca="1" si="119"/>
        <v>12087.979087269148</v>
      </c>
      <c r="F1186">
        <f t="shared" ca="1" si="120"/>
        <v>15654.45568422651</v>
      </c>
      <c r="G1186">
        <f ca="1">D1186-Krishna!$AD$3</f>
        <v>-518.76686377885471</v>
      </c>
      <c r="H1186">
        <f ca="1">E1186-Krishna!$AE$3</f>
        <v>1068.5699963600582</v>
      </c>
      <c r="I1186">
        <f ca="1">F1186-Krishna!$AF$3</f>
        <v>-11935.180679409854</v>
      </c>
      <c r="J1186">
        <f t="shared" ca="1" si="121"/>
        <v>-5897.109587411639</v>
      </c>
    </row>
    <row r="1187" spans="1:10">
      <c r="A1187">
        <v>1182</v>
      </c>
      <c r="B1187">
        <f t="shared" ca="1" si="116"/>
        <v>0.35281961240998039</v>
      </c>
      <c r="C1187" s="40">
        <f t="shared" ca="1" si="117"/>
        <v>0.9</v>
      </c>
      <c r="D1187">
        <f t="shared" ca="1" si="118"/>
        <v>6046.1042505411624</v>
      </c>
      <c r="E1187">
        <f t="shared" ca="1" si="119"/>
        <v>12343.279467164799</v>
      </c>
      <c r="F1187">
        <f t="shared" ca="1" si="120"/>
        <v>22942.049056732383</v>
      </c>
      <c r="G1187">
        <f ca="1">D1187-Krishna!$AD$3</f>
        <v>-663.53211309520157</v>
      </c>
      <c r="H1187">
        <f ca="1">E1187-Krishna!$AE$3</f>
        <v>1323.8703762557088</v>
      </c>
      <c r="I1187">
        <f ca="1">F1187-Krishna!$AF$3</f>
        <v>-4647.5873069039808</v>
      </c>
      <c r="J1187">
        <f t="shared" ca="1" si="121"/>
        <v>-6297.1752166236365</v>
      </c>
    </row>
    <row r="1188" spans="1:10">
      <c r="A1188">
        <v>1183</v>
      </c>
      <c r="B1188">
        <f t="shared" ca="1" si="116"/>
        <v>0.18750947645814975</v>
      </c>
      <c r="C1188" s="40">
        <f t="shared" ca="1" si="117"/>
        <v>0.87</v>
      </c>
      <c r="D1188">
        <f t="shared" ca="1" si="118"/>
        <v>7671.3528915223724</v>
      </c>
      <c r="E1188">
        <f t="shared" ca="1" si="119"/>
        <v>11811.742171182026</v>
      </c>
      <c r="F1188">
        <f t="shared" ca="1" si="120"/>
        <v>24745.701871532317</v>
      </c>
      <c r="G1188">
        <f ca="1">D1188-Krishna!$AD$3</f>
        <v>961.71652788600841</v>
      </c>
      <c r="H1188">
        <f ca="1">E1188-Krishna!$AE$3</f>
        <v>792.33308027293606</v>
      </c>
      <c r="I1188">
        <f ca="1">F1188-Krishna!$AF$3</f>
        <v>-2843.9344921040465</v>
      </c>
      <c r="J1188">
        <f t="shared" ca="1" si="121"/>
        <v>-4140.3892796596538</v>
      </c>
    </row>
    <row r="1189" spans="1:10">
      <c r="A1189">
        <v>1184</v>
      </c>
      <c r="B1189">
        <f t="shared" ca="1" si="116"/>
        <v>0.74254607217211321</v>
      </c>
      <c r="C1189" s="40">
        <f t="shared" ca="1" si="117"/>
        <v>0.94</v>
      </c>
      <c r="D1189">
        <f t="shared" ca="1" si="118"/>
        <v>6031.3083055066918</v>
      </c>
      <c r="E1189">
        <f t="shared" ca="1" si="119"/>
        <v>8025.4679149650556</v>
      </c>
      <c r="F1189">
        <f t="shared" ca="1" si="120"/>
        <v>28986.798883856034</v>
      </c>
      <c r="G1189">
        <f ca="1">D1189-Krishna!$AD$3</f>
        <v>-678.32805812967217</v>
      </c>
      <c r="H1189">
        <f ca="1">E1189-Krishna!$AE$3</f>
        <v>-2993.9411759440345</v>
      </c>
      <c r="I1189">
        <f ca="1">F1189-Krishna!$AF$3</f>
        <v>1397.1625202196701</v>
      </c>
      <c r="J1189">
        <f t="shared" ca="1" si="121"/>
        <v>-1994.1596094583638</v>
      </c>
    </row>
    <row r="1190" spans="1:10">
      <c r="A1190">
        <v>1185</v>
      </c>
      <c r="B1190">
        <f t="shared" ca="1" si="116"/>
        <v>0.51823287633478143</v>
      </c>
      <c r="C1190" s="40">
        <f t="shared" ca="1" si="117"/>
        <v>0.92</v>
      </c>
      <c r="D1190">
        <f t="shared" ca="1" si="118"/>
        <v>7699.1418131334131</v>
      </c>
      <c r="E1190">
        <f t="shared" ca="1" si="119"/>
        <v>13433.488330930735</v>
      </c>
      <c r="F1190">
        <f t="shared" ca="1" si="120"/>
        <v>35539.870532236288</v>
      </c>
      <c r="G1190">
        <f ca="1">D1190-Krishna!$AD$3</f>
        <v>989.50544949704909</v>
      </c>
      <c r="H1190">
        <f ca="1">E1190-Krishna!$AE$3</f>
        <v>2414.0792400216451</v>
      </c>
      <c r="I1190">
        <f ca="1">F1190-Krishna!$AF$3</f>
        <v>7950.2341685999236</v>
      </c>
      <c r="J1190">
        <f t="shared" ca="1" si="121"/>
        <v>-5734.3465177973221</v>
      </c>
    </row>
    <row r="1191" spans="1:10">
      <c r="A1191">
        <v>1186</v>
      </c>
      <c r="B1191">
        <f t="shared" ca="1" si="116"/>
        <v>0.25194871778223848</v>
      </c>
      <c r="C1191" s="40">
        <f t="shared" ca="1" si="117"/>
        <v>0.89</v>
      </c>
      <c r="D1191">
        <f t="shared" ca="1" si="118"/>
        <v>7413.5903850980285</v>
      </c>
      <c r="E1191">
        <f t="shared" ca="1" si="119"/>
        <v>11574.587943417526</v>
      </c>
      <c r="F1191">
        <f t="shared" ca="1" si="120"/>
        <v>28342.411852115576</v>
      </c>
      <c r="G1191">
        <f ca="1">D1191-Krishna!$AD$3</f>
        <v>703.95402146166452</v>
      </c>
      <c r="H1191">
        <f ca="1">E1191-Krishna!$AE$3</f>
        <v>555.17885250843574</v>
      </c>
      <c r="I1191">
        <f ca="1">F1191-Krishna!$AF$3</f>
        <v>752.77548847921207</v>
      </c>
      <c r="J1191">
        <f t="shared" ca="1" si="121"/>
        <v>-4160.9975583194973</v>
      </c>
    </row>
    <row r="1192" spans="1:10">
      <c r="A1192">
        <v>1187</v>
      </c>
      <c r="B1192">
        <f t="shared" ca="1" si="116"/>
        <v>0.61138163222802955</v>
      </c>
      <c r="C1192" s="40">
        <f t="shared" ca="1" si="117"/>
        <v>0.94</v>
      </c>
      <c r="D1192">
        <f t="shared" ca="1" si="118"/>
        <v>6784.0590605292928</v>
      </c>
      <c r="E1192">
        <f t="shared" ca="1" si="119"/>
        <v>11850.100287635918</v>
      </c>
      <c r="F1192">
        <f t="shared" ca="1" si="120"/>
        <v>29193.834822775258</v>
      </c>
      <c r="G1192">
        <f ca="1">D1192-Krishna!$AD$3</f>
        <v>74.422696892928798</v>
      </c>
      <c r="H1192">
        <f ca="1">E1192-Krishna!$AE$3</f>
        <v>830.69119672682791</v>
      </c>
      <c r="I1192">
        <f ca="1">F1192-Krishna!$AF$3</f>
        <v>1604.1984591388937</v>
      </c>
      <c r="J1192">
        <f t="shared" ca="1" si="121"/>
        <v>-5066.0412271066252</v>
      </c>
    </row>
    <row r="1193" spans="1:10">
      <c r="A1193">
        <v>1188</v>
      </c>
      <c r="B1193">
        <f t="shared" ca="1" si="116"/>
        <v>0.77119777825678582</v>
      </c>
      <c r="C1193" s="40">
        <f t="shared" ca="1" si="117"/>
        <v>0.94</v>
      </c>
      <c r="D1193">
        <f t="shared" ca="1" si="118"/>
        <v>6555.0139377557352</v>
      </c>
      <c r="E1193">
        <f t="shared" ca="1" si="119"/>
        <v>11072.564985536554</v>
      </c>
      <c r="F1193">
        <f t="shared" ca="1" si="120"/>
        <v>26740.259868491958</v>
      </c>
      <c r="G1193">
        <f ca="1">D1193-Krishna!$AD$3</f>
        <v>-154.62242588062873</v>
      </c>
      <c r="H1193">
        <f ca="1">E1193-Krishna!$AE$3</f>
        <v>53.155894627463567</v>
      </c>
      <c r="I1193">
        <f ca="1">F1193-Krishna!$AF$3</f>
        <v>-849.37649514440636</v>
      </c>
      <c r="J1193">
        <f t="shared" ca="1" si="121"/>
        <v>-4517.5510477808184</v>
      </c>
    </row>
    <row r="1194" spans="1:10">
      <c r="A1194">
        <v>1189</v>
      </c>
      <c r="B1194">
        <f t="shared" ca="1" si="116"/>
        <v>0.57301170993417583</v>
      </c>
      <c r="C1194" s="40">
        <f t="shared" ca="1" si="117"/>
        <v>0.93</v>
      </c>
      <c r="D1194">
        <f t="shared" ca="1" si="118"/>
        <v>6799.3224015450478</v>
      </c>
      <c r="E1194">
        <f t="shared" ca="1" si="119"/>
        <v>13115.827080218225</v>
      </c>
      <c r="F1194">
        <f t="shared" ca="1" si="120"/>
        <v>31551.308944181965</v>
      </c>
      <c r="G1194">
        <f ca="1">D1194-Krishna!$AD$3</f>
        <v>89.686037908683829</v>
      </c>
      <c r="H1194">
        <f ca="1">E1194-Krishna!$AE$3</f>
        <v>2096.417989309135</v>
      </c>
      <c r="I1194">
        <f ca="1">F1194-Krishna!$AF$3</f>
        <v>3961.6725805456008</v>
      </c>
      <c r="J1194">
        <f t="shared" ca="1" si="121"/>
        <v>-6316.5046786731773</v>
      </c>
    </row>
    <row r="1195" spans="1:10">
      <c r="A1195">
        <v>1190</v>
      </c>
      <c r="B1195">
        <f t="shared" ca="1" si="116"/>
        <v>0.58711494239383766</v>
      </c>
      <c r="C1195" s="40">
        <f t="shared" ca="1" si="117"/>
        <v>0.93</v>
      </c>
      <c r="D1195">
        <f t="shared" ca="1" si="118"/>
        <v>6494.3209365049333</v>
      </c>
      <c r="E1195">
        <f t="shared" ca="1" si="119"/>
        <v>13151.403192116382</v>
      </c>
      <c r="F1195">
        <f t="shared" ca="1" si="120"/>
        <v>30795.883026574629</v>
      </c>
      <c r="G1195">
        <f ca="1">D1195-Krishna!$AD$3</f>
        <v>-215.31542713143062</v>
      </c>
      <c r="H1195">
        <f ca="1">E1195-Krishna!$AE$3</f>
        <v>2131.9941012072923</v>
      </c>
      <c r="I1195">
        <f ca="1">F1195-Krishna!$AF$3</f>
        <v>3206.2466629382652</v>
      </c>
      <c r="J1195">
        <f t="shared" ca="1" si="121"/>
        <v>-6657.082255611449</v>
      </c>
    </row>
    <row r="1196" spans="1:10">
      <c r="A1196">
        <v>1191</v>
      </c>
      <c r="B1196">
        <f t="shared" ca="1" si="116"/>
        <v>0.16138383876960471</v>
      </c>
      <c r="C1196" s="40">
        <f t="shared" ca="1" si="117"/>
        <v>0.81</v>
      </c>
      <c r="D1196">
        <f t="shared" ca="1" si="118"/>
        <v>6186.8186634976646</v>
      </c>
      <c r="E1196">
        <f t="shared" ca="1" si="119"/>
        <v>8961.1828905413222</v>
      </c>
      <c r="F1196">
        <f t="shared" ca="1" si="120"/>
        <v>21031.972145169417</v>
      </c>
      <c r="G1196">
        <f ca="1">D1196-Krishna!$AD$3</f>
        <v>-522.81770013869937</v>
      </c>
      <c r="H1196">
        <f ca="1">E1196-Krishna!$AE$3</f>
        <v>-2058.2262003677679</v>
      </c>
      <c r="I1196">
        <f ca="1">F1196-Krishna!$AF$3</f>
        <v>-6557.6642184669472</v>
      </c>
      <c r="J1196">
        <f t="shared" ca="1" si="121"/>
        <v>-2774.3642270436576</v>
      </c>
    </row>
    <row r="1197" spans="1:10">
      <c r="A1197">
        <v>1192</v>
      </c>
      <c r="B1197">
        <f t="shared" ca="1" si="116"/>
        <v>0.59801552044089257</v>
      </c>
      <c r="C1197" s="40">
        <f t="shared" ca="1" si="117"/>
        <v>0.94</v>
      </c>
      <c r="D1197">
        <f t="shared" ca="1" si="118"/>
        <v>7462.676445879275</v>
      </c>
      <c r="E1197">
        <f t="shared" ca="1" si="119"/>
        <v>11684.211891020106</v>
      </c>
      <c r="F1197">
        <f t="shared" ca="1" si="120"/>
        <v>31669.674268122959</v>
      </c>
      <c r="G1197">
        <f ca="1">D1197-Krishna!$AD$3</f>
        <v>753.04008224291101</v>
      </c>
      <c r="H1197">
        <f ca="1">E1197-Krishna!$AE$3</f>
        <v>664.80280011101604</v>
      </c>
      <c r="I1197">
        <f ca="1">F1197-Krishna!$AF$3</f>
        <v>4080.0379044865949</v>
      </c>
      <c r="J1197">
        <f t="shared" ca="1" si="121"/>
        <v>-4221.5354451408311</v>
      </c>
    </row>
    <row r="1198" spans="1:10">
      <c r="A1198">
        <v>1193</v>
      </c>
      <c r="B1198">
        <f t="shared" ref="B1198:B1261" ca="1" si="122">RAND()</f>
        <v>0.6283967302066028</v>
      </c>
      <c r="C1198" s="40">
        <f t="shared" ref="C1198:C1261" ca="1" si="123">IF(B1198&lt;=$B$3, $B$1,
IF(B1198&lt;=$C$3, $C$1,
IF(B1198&lt;=$D$3, $D$1,
IF(B1198&lt;=$E$3, $E$1,
IF(B1198&lt;=$F$3, $F$1,
IF(B1198&lt;=$G$3, $G$1,
IF(B1198&lt;=$H$3, $H$1,
IF(B1198&lt;=$I$3, $I$1,
IF(B1198&lt;=$J$3, $J$1,
IF(B1198&lt;=$K$3, $K$1,
IF(B1198&lt;=$L$3, $L$1,
IF(B1198&lt;=$M$3, $M$1,
IF(B1198&lt;=$N$3, $N$1,
IF(B1198&lt;=$O$3, $O$1, "Error"))))))))))))))</f>
        <v>0.94</v>
      </c>
      <c r="D1198">
        <f t="shared" ca="1" si="118"/>
        <v>7531.3046929486018</v>
      </c>
      <c r="E1198">
        <f t="shared" ca="1" si="119"/>
        <v>11714.57584683198</v>
      </c>
      <c r="F1198">
        <f t="shared" ca="1" si="120"/>
        <v>39488.067896392342</v>
      </c>
      <c r="G1198">
        <f ca="1">D1198-Krishna!$AD$3</f>
        <v>821.6683293122378</v>
      </c>
      <c r="H1198">
        <f ca="1">E1198-Krishna!$AE$3</f>
        <v>695.16675592288993</v>
      </c>
      <c r="I1198">
        <f ca="1">F1198-Krishna!$AF$3</f>
        <v>11898.431532755978</v>
      </c>
      <c r="J1198">
        <f t="shared" ca="1" si="121"/>
        <v>-4183.2711538833782</v>
      </c>
    </row>
    <row r="1199" spans="1:10">
      <c r="A1199">
        <v>1194</v>
      </c>
      <c r="B1199">
        <f t="shared" ca="1" si="122"/>
        <v>7.9765988953951372E-2</v>
      </c>
      <c r="C1199" s="40">
        <f t="shared" ca="1" si="123"/>
        <v>0.77</v>
      </c>
      <c r="D1199">
        <f t="shared" ca="1" si="118"/>
        <v>5172.7437812912767</v>
      </c>
      <c r="E1199">
        <f t="shared" ca="1" si="119"/>
        <v>2504.4062784698804</v>
      </c>
      <c r="F1199">
        <f t="shared" ca="1" si="120"/>
        <v>20405.027754954255</v>
      </c>
      <c r="G1199">
        <f ca="1">D1199-Krishna!$AD$3</f>
        <v>-1536.8925823450872</v>
      </c>
      <c r="H1199">
        <f ca="1">E1199-Krishna!$AE$3</f>
        <v>-8515.0028124392102</v>
      </c>
      <c r="I1199">
        <f ca="1">F1199-Krishna!$AF$3</f>
        <v>-7184.6086086821088</v>
      </c>
      <c r="J1199">
        <f t="shared" ca="1" si="121"/>
        <v>2668.3375028213964</v>
      </c>
    </row>
    <row r="1200" spans="1:10">
      <c r="A1200">
        <v>1195</v>
      </c>
      <c r="B1200">
        <f t="shared" ca="1" si="122"/>
        <v>0.25127296605908001</v>
      </c>
      <c r="C1200" s="40">
        <f t="shared" ca="1" si="123"/>
        <v>0.89</v>
      </c>
      <c r="D1200">
        <f t="shared" ca="1" si="118"/>
        <v>4994.7966487874237</v>
      </c>
      <c r="E1200">
        <f t="shared" ca="1" si="119"/>
        <v>11277.609560337938</v>
      </c>
      <c r="F1200">
        <f t="shared" ca="1" si="120"/>
        <v>25533.260508282496</v>
      </c>
      <c r="G1200">
        <f ca="1">D1200-Krishna!$AD$3</f>
        <v>-1714.8397148489403</v>
      </c>
      <c r="H1200">
        <f ca="1">E1200-Krishna!$AE$3</f>
        <v>258.20046942884801</v>
      </c>
      <c r="I1200">
        <f ca="1">F1200-Krishna!$AF$3</f>
        <v>-2056.3758553538682</v>
      </c>
      <c r="J1200">
        <f t="shared" ca="1" si="121"/>
        <v>-6282.8129115505144</v>
      </c>
    </row>
    <row r="1201" spans="1:10">
      <c r="A1201">
        <v>1196</v>
      </c>
      <c r="B1201">
        <f t="shared" ca="1" si="122"/>
        <v>0.63756530851042559</v>
      </c>
      <c r="C1201" s="40">
        <f t="shared" ca="1" si="123"/>
        <v>0.94</v>
      </c>
      <c r="D1201">
        <f t="shared" ca="1" si="118"/>
        <v>6391.5825959458216</v>
      </c>
      <c r="E1201">
        <f t="shared" ca="1" si="119"/>
        <v>12012.463790057718</v>
      </c>
      <c r="F1201">
        <f t="shared" ca="1" si="120"/>
        <v>33625.209657957392</v>
      </c>
      <c r="G1201">
        <f ca="1">D1201-Krishna!$AD$3</f>
        <v>-318.05376769054237</v>
      </c>
      <c r="H1201">
        <f ca="1">E1201-Krishna!$AE$3</f>
        <v>993.05469914862806</v>
      </c>
      <c r="I1201">
        <f ca="1">F1201-Krishna!$AF$3</f>
        <v>6035.5732943210278</v>
      </c>
      <c r="J1201">
        <f t="shared" ca="1" si="121"/>
        <v>-5620.8811941118965</v>
      </c>
    </row>
    <row r="1202" spans="1:10">
      <c r="A1202">
        <v>1197</v>
      </c>
      <c r="B1202">
        <f t="shared" ca="1" si="122"/>
        <v>0.77468378024644424</v>
      </c>
      <c r="C1202" s="40">
        <f t="shared" ca="1" si="123"/>
        <v>0.94</v>
      </c>
      <c r="D1202">
        <f t="shared" ca="1" si="118"/>
        <v>6519.8703341309338</v>
      </c>
      <c r="E1202">
        <f t="shared" ca="1" si="119"/>
        <v>11669.98593944674</v>
      </c>
      <c r="F1202">
        <f t="shared" ca="1" si="120"/>
        <v>37910.59258624573</v>
      </c>
      <c r="G1202">
        <f ca="1">D1202-Krishna!$AD$3</f>
        <v>-189.7660295054302</v>
      </c>
      <c r="H1202">
        <f ca="1">E1202-Krishna!$AE$3</f>
        <v>650.57684853765022</v>
      </c>
      <c r="I1202">
        <f ca="1">F1202-Krishna!$AF$3</f>
        <v>10320.956222609366</v>
      </c>
      <c r="J1202">
        <f t="shared" ca="1" si="121"/>
        <v>-5150.1156053158065</v>
      </c>
    </row>
    <row r="1203" spans="1:10">
      <c r="A1203">
        <v>1198</v>
      </c>
      <c r="B1203">
        <f t="shared" ca="1" si="122"/>
        <v>0.7686479384892726</v>
      </c>
      <c r="C1203" s="40">
        <f t="shared" ca="1" si="123"/>
        <v>0.94</v>
      </c>
      <c r="D1203">
        <f t="shared" ca="1" si="118"/>
        <v>8271.1358334655797</v>
      </c>
      <c r="E1203">
        <f t="shared" ca="1" si="119"/>
        <v>10869.990135833703</v>
      </c>
      <c r="F1203">
        <f t="shared" ca="1" si="120"/>
        <v>35869.155352693655</v>
      </c>
      <c r="G1203">
        <f ca="1">D1203-Krishna!$AD$3</f>
        <v>1561.4994698292157</v>
      </c>
      <c r="H1203">
        <f ca="1">E1203-Krishna!$AE$3</f>
        <v>-149.4189550753872</v>
      </c>
      <c r="I1203">
        <f ca="1">F1203-Krishna!$AF$3</f>
        <v>8279.518989057291</v>
      </c>
      <c r="J1203">
        <f t="shared" ca="1" si="121"/>
        <v>-2598.8543023681232</v>
      </c>
    </row>
    <row r="1204" spans="1:10">
      <c r="A1204">
        <v>1199</v>
      </c>
      <c r="B1204">
        <f t="shared" ca="1" si="122"/>
        <v>7.3662934910572186E-3</v>
      </c>
      <c r="C1204" s="40">
        <f t="shared" ca="1" si="123"/>
        <v>0.74</v>
      </c>
      <c r="D1204">
        <f t="shared" ca="1" si="118"/>
        <v>5538.0779940340499</v>
      </c>
      <c r="E1204">
        <f t="shared" ca="1" si="119"/>
        <v>4692.5368168536224</v>
      </c>
      <c r="F1204">
        <f t="shared" ca="1" si="120"/>
        <v>12114.243315162279</v>
      </c>
      <c r="G1204">
        <f ca="1">D1204-Krishna!$AD$3</f>
        <v>-1171.5583696023141</v>
      </c>
      <c r="H1204">
        <f ca="1">E1204-Krishna!$AE$3</f>
        <v>-6326.8722740554676</v>
      </c>
      <c r="I1204">
        <f ca="1">F1204-Krishna!$AF$3</f>
        <v>-15475.393048474085</v>
      </c>
      <c r="J1204">
        <f t="shared" ca="1" si="121"/>
        <v>845.54117718042744</v>
      </c>
    </row>
    <row r="1205" spans="1:10">
      <c r="A1205">
        <v>1200</v>
      </c>
      <c r="B1205">
        <f t="shared" ca="1" si="122"/>
        <v>0.85322023096163369</v>
      </c>
      <c r="C1205" s="40">
        <f t="shared" ca="1" si="123"/>
        <v>0.95</v>
      </c>
      <c r="D1205">
        <f t="shared" ca="1" si="118"/>
        <v>7338.6486618471754</v>
      </c>
      <c r="E1205">
        <f t="shared" ca="1" si="119"/>
        <v>17257.854566317041</v>
      </c>
      <c r="F1205">
        <f t="shared" ca="1" si="120"/>
        <v>27084.549863806551</v>
      </c>
      <c r="G1205">
        <f ca="1">D1205-Krishna!$AD$3</f>
        <v>629.01229821081142</v>
      </c>
      <c r="H1205">
        <f ca="1">E1205-Krishna!$AE$3</f>
        <v>6238.4454754079507</v>
      </c>
      <c r="I1205">
        <f ca="1">F1205-Krishna!$AF$3</f>
        <v>-505.08649982981296</v>
      </c>
      <c r="J1205">
        <f t="shared" ca="1" si="121"/>
        <v>-9919.2059044698653</v>
      </c>
    </row>
    <row r="1206" spans="1:10">
      <c r="A1206">
        <v>1201</v>
      </c>
      <c r="B1206">
        <f t="shared" ca="1" si="122"/>
        <v>0.79248818663710596</v>
      </c>
      <c r="C1206" s="40">
        <f t="shared" ca="1" si="123"/>
        <v>0.94</v>
      </c>
      <c r="D1206">
        <f t="shared" ca="1" si="118"/>
        <v>6863.6602695277688</v>
      </c>
      <c r="E1206">
        <f t="shared" ca="1" si="119"/>
        <v>13764.70651274481</v>
      </c>
      <c r="F1206">
        <f t="shared" ca="1" si="120"/>
        <v>31990.755568922476</v>
      </c>
      <c r="G1206">
        <f ca="1">D1206-Krishna!$AD$3</f>
        <v>154.02390589140487</v>
      </c>
      <c r="H1206">
        <f ca="1">E1206-Krishna!$AE$3</f>
        <v>2745.2974218357194</v>
      </c>
      <c r="I1206">
        <f ca="1">F1206-Krishna!$AF$3</f>
        <v>4401.1192052861115</v>
      </c>
      <c r="J1206">
        <f t="shared" ca="1" si="121"/>
        <v>-6901.0462432170407</v>
      </c>
    </row>
    <row r="1207" spans="1:10">
      <c r="A1207">
        <v>1202</v>
      </c>
      <c r="B1207">
        <f t="shared" ca="1" si="122"/>
        <v>0.45704269066127923</v>
      </c>
      <c r="C1207" s="40">
        <f t="shared" ca="1" si="123"/>
        <v>0.91</v>
      </c>
      <c r="D1207">
        <f t="shared" ca="1" si="118"/>
        <v>7524.2102610579432</v>
      </c>
      <c r="E1207">
        <f t="shared" ca="1" si="119"/>
        <v>9520.067225379089</v>
      </c>
      <c r="F1207">
        <f t="shared" ca="1" si="120"/>
        <v>30290.099501520323</v>
      </c>
      <c r="G1207">
        <f ca="1">D1207-Krishna!$AD$3</f>
        <v>814.5738974215792</v>
      </c>
      <c r="H1207">
        <f ca="1">E1207-Krishna!$AE$3</f>
        <v>-1499.3418655300011</v>
      </c>
      <c r="I1207">
        <f ca="1">F1207-Krishna!$AF$3</f>
        <v>2700.4631378839586</v>
      </c>
      <c r="J1207">
        <f t="shared" ca="1" si="121"/>
        <v>-1995.8569643211458</v>
      </c>
    </row>
    <row r="1208" spans="1:10">
      <c r="A1208">
        <v>1203</v>
      </c>
      <c r="B1208">
        <f t="shared" ca="1" si="122"/>
        <v>0.62325418745198857</v>
      </c>
      <c r="C1208" s="40">
        <f t="shared" ca="1" si="123"/>
        <v>0.94</v>
      </c>
      <c r="D1208">
        <f t="shared" ca="1" si="118"/>
        <v>7481.8194812184574</v>
      </c>
      <c r="E1208">
        <f t="shared" ca="1" si="119"/>
        <v>9033.2504507479025</v>
      </c>
      <c r="F1208">
        <f t="shared" ca="1" si="120"/>
        <v>28837.259494140697</v>
      </c>
      <c r="G1208">
        <f ca="1">D1208-Krishna!$AD$3</f>
        <v>772.18311758209347</v>
      </c>
      <c r="H1208">
        <f ca="1">E1208-Krishna!$AE$3</f>
        <v>-1986.1586401611876</v>
      </c>
      <c r="I1208">
        <f ca="1">F1208-Krishna!$AF$3</f>
        <v>1247.6231305043329</v>
      </c>
      <c r="J1208">
        <f t="shared" ca="1" si="121"/>
        <v>-1551.4309695294451</v>
      </c>
    </row>
    <row r="1209" spans="1:10">
      <c r="A1209">
        <v>1204</v>
      </c>
      <c r="B1209">
        <f t="shared" ca="1" si="122"/>
        <v>0.38343455894857525</v>
      </c>
      <c r="C1209" s="40">
        <f t="shared" ca="1" si="123"/>
        <v>0.9</v>
      </c>
      <c r="D1209">
        <f t="shared" ca="1" si="118"/>
        <v>6714.674299125747</v>
      </c>
      <c r="E1209">
        <f t="shared" ca="1" si="119"/>
        <v>14024.846606085903</v>
      </c>
      <c r="F1209">
        <f t="shared" ca="1" si="120"/>
        <v>33685.000001424087</v>
      </c>
      <c r="G1209">
        <f ca="1">D1209-Krishna!$AD$3</f>
        <v>5.0379354893830168</v>
      </c>
      <c r="H1209">
        <f ca="1">E1209-Krishna!$AE$3</f>
        <v>3005.4375151768127</v>
      </c>
      <c r="I1209">
        <f ca="1">F1209-Krishna!$AF$3</f>
        <v>6095.3636377877228</v>
      </c>
      <c r="J1209">
        <f t="shared" ca="1" si="121"/>
        <v>-7310.1723069601558</v>
      </c>
    </row>
    <row r="1210" spans="1:10">
      <c r="A1210">
        <v>1205</v>
      </c>
      <c r="B1210">
        <f t="shared" ca="1" si="122"/>
        <v>0.37415983128515917</v>
      </c>
      <c r="C1210" s="40">
        <f t="shared" ca="1" si="123"/>
        <v>0.9</v>
      </c>
      <c r="D1210">
        <f t="shared" ca="1" si="118"/>
        <v>6920.339604485901</v>
      </c>
      <c r="E1210">
        <f t="shared" ca="1" si="119"/>
        <v>7642.5096632302893</v>
      </c>
      <c r="F1210">
        <f t="shared" ca="1" si="120"/>
        <v>31412.455074200188</v>
      </c>
      <c r="G1210">
        <f ca="1">D1210-Krishna!$AD$3</f>
        <v>210.703240849537</v>
      </c>
      <c r="H1210">
        <f ca="1">E1210-Krishna!$AE$3</f>
        <v>-3376.8994276788007</v>
      </c>
      <c r="I1210">
        <f ca="1">F1210-Krishna!$AF$3</f>
        <v>3822.8187105638244</v>
      </c>
      <c r="J1210">
        <f t="shared" ca="1" si="121"/>
        <v>-722.17005874438837</v>
      </c>
    </row>
    <row r="1211" spans="1:10">
      <c r="A1211">
        <v>1206</v>
      </c>
      <c r="B1211">
        <f t="shared" ca="1" si="122"/>
        <v>0.66935656271715771</v>
      </c>
      <c r="C1211" s="40">
        <f t="shared" ca="1" si="123"/>
        <v>0.94</v>
      </c>
      <c r="D1211">
        <f t="shared" ca="1" si="118"/>
        <v>8200.7388431769014</v>
      </c>
      <c r="E1211">
        <f t="shared" ca="1" si="119"/>
        <v>12524.640765970749</v>
      </c>
      <c r="F1211">
        <f t="shared" ca="1" si="120"/>
        <v>34172.986544537394</v>
      </c>
      <c r="G1211">
        <f ca="1">D1211-Krishna!$AD$3</f>
        <v>1491.1024795405374</v>
      </c>
      <c r="H1211">
        <f ca="1">E1211-Krishna!$AE$3</f>
        <v>1505.2316750616592</v>
      </c>
      <c r="I1211">
        <f ca="1">F1211-Krishna!$AF$3</f>
        <v>6583.3501809010304</v>
      </c>
      <c r="J1211">
        <f t="shared" ca="1" si="121"/>
        <v>-4323.9019227938479</v>
      </c>
    </row>
    <row r="1212" spans="1:10">
      <c r="A1212">
        <v>1207</v>
      </c>
      <c r="B1212">
        <f t="shared" ca="1" si="122"/>
        <v>3.0082319590118312E-2</v>
      </c>
      <c r="C1212" s="40">
        <f t="shared" ca="1" si="123"/>
        <v>0.74</v>
      </c>
      <c r="D1212">
        <f t="shared" ca="1" si="118"/>
        <v>5967.1676746115318</v>
      </c>
      <c r="E1212">
        <f t="shared" ca="1" si="119"/>
        <v>3019.1002034538933</v>
      </c>
      <c r="F1212">
        <f t="shared" ca="1" si="120"/>
        <v>8069.2807419758465</v>
      </c>
      <c r="G1212">
        <f ca="1">D1212-Krishna!$AD$3</f>
        <v>-742.4686890248322</v>
      </c>
      <c r="H1212">
        <f ca="1">E1212-Krishna!$AE$3</f>
        <v>-8000.3088874551968</v>
      </c>
      <c r="I1212">
        <f ca="1">F1212-Krishna!$AF$3</f>
        <v>-19520.355621660517</v>
      </c>
      <c r="J1212">
        <f t="shared" ca="1" si="121"/>
        <v>2948.0674711576385</v>
      </c>
    </row>
    <row r="1213" spans="1:10">
      <c r="A1213">
        <v>1208</v>
      </c>
      <c r="B1213">
        <f t="shared" ca="1" si="122"/>
        <v>0.35182258841533476</v>
      </c>
      <c r="C1213" s="40">
        <f t="shared" ca="1" si="123"/>
        <v>0.9</v>
      </c>
      <c r="D1213">
        <f t="shared" ca="1" si="118"/>
        <v>7168.0528509899905</v>
      </c>
      <c r="E1213">
        <f t="shared" ca="1" si="119"/>
        <v>12677.264019440358</v>
      </c>
      <c r="F1213">
        <f t="shared" ca="1" si="120"/>
        <v>34683.797374883368</v>
      </c>
      <c r="G1213">
        <f ca="1">D1213-Krishna!$AD$3</f>
        <v>458.41648735362651</v>
      </c>
      <c r="H1213">
        <f ca="1">E1213-Krishna!$AE$3</f>
        <v>1657.8549285312674</v>
      </c>
      <c r="I1213">
        <f ca="1">F1213-Krishna!$AF$3</f>
        <v>7094.1610112470044</v>
      </c>
      <c r="J1213">
        <f t="shared" ca="1" si="121"/>
        <v>-5509.211168450367</v>
      </c>
    </row>
    <row r="1214" spans="1:10">
      <c r="A1214">
        <v>1209</v>
      </c>
      <c r="B1214">
        <f t="shared" ca="1" si="122"/>
        <v>0.78780492754490483</v>
      </c>
      <c r="C1214" s="40">
        <f t="shared" ca="1" si="123"/>
        <v>0.94</v>
      </c>
      <c r="D1214">
        <f t="shared" ca="1" si="118"/>
        <v>7141.2466722983463</v>
      </c>
      <c r="E1214">
        <f t="shared" ca="1" si="119"/>
        <v>15778.94612866444</v>
      </c>
      <c r="F1214">
        <f t="shared" ca="1" si="120"/>
        <v>25797.378342780052</v>
      </c>
      <c r="G1214">
        <f ca="1">D1214-Krishna!$AD$3</f>
        <v>431.61030866198234</v>
      </c>
      <c r="H1214">
        <f ca="1">E1214-Krishna!$AE$3</f>
        <v>4759.53703775535</v>
      </c>
      <c r="I1214">
        <f ca="1">F1214-Krishna!$AF$3</f>
        <v>-1792.2580208563122</v>
      </c>
      <c r="J1214">
        <f t="shared" ca="1" si="121"/>
        <v>-8637.6994563660937</v>
      </c>
    </row>
    <row r="1215" spans="1:10">
      <c r="A1215">
        <v>1210</v>
      </c>
      <c r="B1215">
        <f t="shared" ca="1" si="122"/>
        <v>0.20258683146021073</v>
      </c>
      <c r="C1215" s="40">
        <f t="shared" ca="1" si="123"/>
        <v>0.87</v>
      </c>
      <c r="D1215">
        <f t="shared" ca="1" si="118"/>
        <v>6996.6268405498922</v>
      </c>
      <c r="E1215">
        <f t="shared" ca="1" si="119"/>
        <v>8794.5243192479647</v>
      </c>
      <c r="F1215">
        <f t="shared" ca="1" si="120"/>
        <v>25775.311757420699</v>
      </c>
      <c r="G1215">
        <f ca="1">D1215-Krishna!$AD$3</f>
        <v>286.99047691352825</v>
      </c>
      <c r="H1215">
        <f ca="1">E1215-Krishna!$AE$3</f>
        <v>-2224.8847716611253</v>
      </c>
      <c r="I1215">
        <f ca="1">F1215-Krishna!$AF$3</f>
        <v>-1814.324606215665</v>
      </c>
      <c r="J1215">
        <f t="shared" ca="1" si="121"/>
        <v>-1797.8974786980725</v>
      </c>
    </row>
    <row r="1216" spans="1:10">
      <c r="A1216">
        <v>1211</v>
      </c>
      <c r="B1216">
        <f t="shared" ca="1" si="122"/>
        <v>0.22190918917951352</v>
      </c>
      <c r="C1216" s="40">
        <f t="shared" ca="1" si="123"/>
        <v>0.87</v>
      </c>
      <c r="D1216">
        <f t="shared" ca="1" si="118"/>
        <v>6433.0750072538249</v>
      </c>
      <c r="E1216">
        <f t="shared" ca="1" si="119"/>
        <v>9292.5725434888755</v>
      </c>
      <c r="F1216">
        <f t="shared" ca="1" si="120"/>
        <v>25086.610343920038</v>
      </c>
      <c r="G1216">
        <f ca="1">D1216-Krishna!$AD$3</f>
        <v>-276.56135638253909</v>
      </c>
      <c r="H1216">
        <f ca="1">E1216-Krishna!$AE$3</f>
        <v>-1726.8365474202146</v>
      </c>
      <c r="I1216">
        <f ca="1">F1216-Krishna!$AF$3</f>
        <v>-2503.0260197163261</v>
      </c>
      <c r="J1216">
        <f t="shared" ca="1" si="121"/>
        <v>-2859.4975362350506</v>
      </c>
    </row>
    <row r="1217" spans="1:10">
      <c r="A1217">
        <v>1212</v>
      </c>
      <c r="B1217">
        <f t="shared" ca="1" si="122"/>
        <v>0.40462901417444697</v>
      </c>
      <c r="C1217" s="40">
        <f t="shared" ca="1" si="123"/>
        <v>0.9</v>
      </c>
      <c r="D1217">
        <f t="shared" ca="1" si="118"/>
        <v>8609.4618487149855</v>
      </c>
      <c r="E1217">
        <f t="shared" ca="1" si="119"/>
        <v>4446.6210627740129</v>
      </c>
      <c r="F1217">
        <f t="shared" ca="1" si="120"/>
        <v>33911.426125915896</v>
      </c>
      <c r="G1217">
        <f ca="1">D1217-Krishna!$AD$3</f>
        <v>1899.8254850786216</v>
      </c>
      <c r="H1217">
        <f ca="1">E1217-Krishna!$AE$3</f>
        <v>-6572.7880281350772</v>
      </c>
      <c r="I1217">
        <f ca="1">F1217-Krishna!$AF$3</f>
        <v>6321.7897622795317</v>
      </c>
      <c r="J1217">
        <f t="shared" ca="1" si="121"/>
        <v>4162.8407859409726</v>
      </c>
    </row>
    <row r="1218" spans="1:10">
      <c r="A1218">
        <v>1213</v>
      </c>
      <c r="B1218">
        <f t="shared" ca="1" si="122"/>
        <v>0.54005065653456075</v>
      </c>
      <c r="C1218" s="40">
        <f t="shared" ca="1" si="123"/>
        <v>0.92</v>
      </c>
      <c r="D1218">
        <f t="shared" ca="1" si="118"/>
        <v>7258.4652613962535</v>
      </c>
      <c r="E1218">
        <f t="shared" ca="1" si="119"/>
        <v>12145.760831865065</v>
      </c>
      <c r="F1218">
        <f t="shared" ca="1" si="120"/>
        <v>23875.652520316893</v>
      </c>
      <c r="G1218">
        <f ca="1">D1218-Krishna!$AD$3</f>
        <v>548.82889775988951</v>
      </c>
      <c r="H1218">
        <f ca="1">E1218-Krishna!$AE$3</f>
        <v>1126.3517409559754</v>
      </c>
      <c r="I1218">
        <f ca="1">F1218-Krishna!$AF$3</f>
        <v>-3713.9838433194709</v>
      </c>
      <c r="J1218">
        <f t="shared" ca="1" si="121"/>
        <v>-4887.295570468812</v>
      </c>
    </row>
    <row r="1219" spans="1:10">
      <c r="A1219">
        <v>1214</v>
      </c>
      <c r="B1219">
        <f t="shared" ca="1" si="122"/>
        <v>0.38338989137951118</v>
      </c>
      <c r="C1219" s="40">
        <f t="shared" ca="1" si="123"/>
        <v>0.9</v>
      </c>
      <c r="D1219">
        <f t="shared" ca="1" si="118"/>
        <v>7335.8625686773421</v>
      </c>
      <c r="E1219">
        <f t="shared" ca="1" si="119"/>
        <v>12809.353619397392</v>
      </c>
      <c r="F1219">
        <f t="shared" ca="1" si="120"/>
        <v>27106.855173394484</v>
      </c>
      <c r="G1219">
        <f ca="1">D1219-Krishna!$AD$3</f>
        <v>626.22620504097813</v>
      </c>
      <c r="H1219">
        <f ca="1">E1219-Krishna!$AE$3</f>
        <v>1789.9445284883022</v>
      </c>
      <c r="I1219">
        <f ca="1">F1219-Krishna!$AF$3</f>
        <v>-482.78119024187981</v>
      </c>
      <c r="J1219">
        <f t="shared" ca="1" si="121"/>
        <v>-5473.4910507200502</v>
      </c>
    </row>
    <row r="1220" spans="1:10">
      <c r="A1220">
        <v>1215</v>
      </c>
      <c r="B1220">
        <f t="shared" ca="1" si="122"/>
        <v>0.31270634794372754</v>
      </c>
      <c r="C1220" s="40">
        <f t="shared" ca="1" si="123"/>
        <v>0.89</v>
      </c>
      <c r="D1220">
        <f t="shared" ca="1" si="118"/>
        <v>5922.7345864016443</v>
      </c>
      <c r="E1220">
        <f t="shared" ca="1" si="119"/>
        <v>10488.428972751104</v>
      </c>
      <c r="F1220">
        <f t="shared" ca="1" si="120"/>
        <v>29604.16278148437</v>
      </c>
      <c r="G1220">
        <f ca="1">D1220-Krishna!$AD$3</f>
        <v>-786.9017772347197</v>
      </c>
      <c r="H1220">
        <f ca="1">E1220-Krishna!$AE$3</f>
        <v>-530.980118157986</v>
      </c>
      <c r="I1220">
        <f ca="1">F1220-Krishna!$AF$3</f>
        <v>2014.5264178480065</v>
      </c>
      <c r="J1220">
        <f t="shared" ca="1" si="121"/>
        <v>-4565.6943863494598</v>
      </c>
    </row>
    <row r="1221" spans="1:10">
      <c r="A1221">
        <v>1216</v>
      </c>
      <c r="B1221">
        <f t="shared" ca="1" si="122"/>
        <v>0.90607187641407172</v>
      </c>
      <c r="C1221" s="40">
        <f t="shared" ca="1" si="123"/>
        <v>0.95</v>
      </c>
      <c r="D1221">
        <f t="shared" ca="1" si="118"/>
        <v>6848.2745281713997</v>
      </c>
      <c r="E1221">
        <f t="shared" ca="1" si="119"/>
        <v>7606.4261840674826</v>
      </c>
      <c r="F1221">
        <f t="shared" ca="1" si="120"/>
        <v>35391.216741965276</v>
      </c>
      <c r="G1221">
        <f ca="1">D1221-Krishna!$AD$3</f>
        <v>138.63816453503568</v>
      </c>
      <c r="H1221">
        <f ca="1">E1221-Krishna!$AE$3</f>
        <v>-3412.9829068416075</v>
      </c>
      <c r="I1221">
        <f ca="1">F1221-Krishna!$AF$3</f>
        <v>7801.580378328912</v>
      </c>
      <c r="J1221">
        <f t="shared" ca="1" si="121"/>
        <v>-758.15165589608296</v>
      </c>
    </row>
    <row r="1222" spans="1:10">
      <c r="A1222">
        <v>1217</v>
      </c>
      <c r="B1222">
        <f t="shared" ca="1" si="122"/>
        <v>0.21405567461462272</v>
      </c>
      <c r="C1222" s="40">
        <f t="shared" ca="1" si="123"/>
        <v>0.87</v>
      </c>
      <c r="D1222">
        <f t="shared" ca="1" si="118"/>
        <v>6280.7570659008716</v>
      </c>
      <c r="E1222">
        <f t="shared" ca="1" si="119"/>
        <v>6648.5077303318467</v>
      </c>
      <c r="F1222">
        <f t="shared" ca="1" si="120"/>
        <v>23918.75714097924</v>
      </c>
      <c r="G1222">
        <f ca="1">D1222-Krishna!$AD$3</f>
        <v>-428.8792977354924</v>
      </c>
      <c r="H1222">
        <f ca="1">E1222-Krishna!$AE$3</f>
        <v>-4370.9013605772434</v>
      </c>
      <c r="I1222">
        <f ca="1">F1222-Krishna!$AF$3</f>
        <v>-3670.879222657124</v>
      </c>
      <c r="J1222">
        <f t="shared" ca="1" si="121"/>
        <v>-367.75066443097512</v>
      </c>
    </row>
    <row r="1223" spans="1:10">
      <c r="A1223">
        <v>1218</v>
      </c>
      <c r="B1223">
        <f t="shared" ca="1" si="122"/>
        <v>0.62444034372747481</v>
      </c>
      <c r="C1223" s="40">
        <f t="shared" ca="1" si="123"/>
        <v>0.94</v>
      </c>
      <c r="D1223">
        <f t="shared" ref="D1223:D1286" ca="1" si="124">$W$2+$V$2*C1223+$Y$2*_xlfn.NORM.INV(RAND(),0,1)</f>
        <v>7296.9329423992122</v>
      </c>
      <c r="E1223">
        <f t="shared" ref="E1223:E1286" ca="1" si="125">MAX(0,$W$3+$V$3*C1223+$Y$3*_xlfn.NORM.INV(RAND(),0,1))</f>
        <v>15577.374405663475</v>
      </c>
      <c r="F1223">
        <f t="shared" ref="F1223:F1286" ca="1" si="126">$W$4+$V$4*C1223+$Y$4*_xlfn.NORM.INV(RAND(),0,1)</f>
        <v>28691.483675704912</v>
      </c>
      <c r="G1223">
        <f ca="1">D1223-Krishna!$AD$3</f>
        <v>587.29657876284818</v>
      </c>
      <c r="H1223">
        <f ca="1">E1223-Krishna!$AE$3</f>
        <v>4557.965314754385</v>
      </c>
      <c r="I1223">
        <f ca="1">F1223-Krishna!$AF$3</f>
        <v>1101.8473120685485</v>
      </c>
      <c r="J1223">
        <f t="shared" ref="J1223:J1286" ca="1" si="127">D1223-E1223</f>
        <v>-8280.441463264262</v>
      </c>
    </row>
    <row r="1224" spans="1:10">
      <c r="A1224">
        <v>1219</v>
      </c>
      <c r="B1224">
        <f t="shared" ca="1" si="122"/>
        <v>5.2868392894001914E-2</v>
      </c>
      <c r="C1224" s="40">
        <f t="shared" ca="1" si="123"/>
        <v>0.77</v>
      </c>
      <c r="D1224">
        <f t="shared" ca="1" si="124"/>
        <v>5466.5604317161578</v>
      </c>
      <c r="E1224">
        <f t="shared" ca="1" si="125"/>
        <v>6713.6031676571029</v>
      </c>
      <c r="F1224">
        <f t="shared" ca="1" si="126"/>
        <v>22724.627378867823</v>
      </c>
      <c r="G1224">
        <f ca="1">D1224-Krishna!$AD$3</f>
        <v>-1243.0759319202061</v>
      </c>
      <c r="H1224">
        <f ca="1">E1224-Krishna!$AE$3</f>
        <v>-4305.8059232519872</v>
      </c>
      <c r="I1224">
        <f ca="1">F1224-Krishna!$AF$3</f>
        <v>-4865.0089847685413</v>
      </c>
      <c r="J1224">
        <f t="shared" ca="1" si="127"/>
        <v>-1247.042735940945</v>
      </c>
    </row>
    <row r="1225" spans="1:10">
      <c r="A1225">
        <v>1220</v>
      </c>
      <c r="B1225">
        <f t="shared" ca="1" si="122"/>
        <v>0.26438688687118128</v>
      </c>
      <c r="C1225" s="40">
        <f t="shared" ca="1" si="123"/>
        <v>0.89</v>
      </c>
      <c r="D1225">
        <f t="shared" ca="1" si="124"/>
        <v>6934.090606639249</v>
      </c>
      <c r="E1225">
        <f t="shared" ca="1" si="125"/>
        <v>5026.7695077682529</v>
      </c>
      <c r="F1225">
        <f t="shared" ca="1" si="126"/>
        <v>35393.505931085485</v>
      </c>
      <c r="G1225">
        <f ca="1">D1225-Krishna!$AD$3</f>
        <v>224.45424300288505</v>
      </c>
      <c r="H1225">
        <f ca="1">E1225-Krishna!$AE$3</f>
        <v>-5992.6395831408372</v>
      </c>
      <c r="I1225">
        <f ca="1">F1225-Krishna!$AF$3</f>
        <v>7803.869567449121</v>
      </c>
      <c r="J1225">
        <f t="shared" ca="1" si="127"/>
        <v>1907.3210988709961</v>
      </c>
    </row>
    <row r="1226" spans="1:10">
      <c r="A1226">
        <v>1221</v>
      </c>
      <c r="B1226">
        <f t="shared" ca="1" si="122"/>
        <v>0.4653136847781586</v>
      </c>
      <c r="C1226" s="40">
        <f t="shared" ca="1" si="123"/>
        <v>0.91</v>
      </c>
      <c r="D1226">
        <f t="shared" ca="1" si="124"/>
        <v>6251.6195973048234</v>
      </c>
      <c r="E1226">
        <f t="shared" ca="1" si="125"/>
        <v>12076.75520953762</v>
      </c>
      <c r="F1226">
        <f t="shared" ca="1" si="126"/>
        <v>27527.836310533625</v>
      </c>
      <c r="G1226">
        <f ca="1">D1226-Krishna!$AD$3</f>
        <v>-458.01676633154057</v>
      </c>
      <c r="H1226">
        <f ca="1">E1226-Krishna!$AE$3</f>
        <v>1057.3461186285294</v>
      </c>
      <c r="I1226">
        <f ca="1">F1226-Krishna!$AF$3</f>
        <v>-61.800053102739184</v>
      </c>
      <c r="J1226">
        <f t="shared" ca="1" si="127"/>
        <v>-5825.1356122327961</v>
      </c>
    </row>
    <row r="1227" spans="1:10">
      <c r="A1227">
        <v>1222</v>
      </c>
      <c r="B1227">
        <f t="shared" ca="1" si="122"/>
        <v>0.79193435319075289</v>
      </c>
      <c r="C1227" s="40">
        <f t="shared" ca="1" si="123"/>
        <v>0.94</v>
      </c>
      <c r="D1227">
        <f t="shared" ca="1" si="124"/>
        <v>7914.006451912599</v>
      </c>
      <c r="E1227">
        <f t="shared" ca="1" si="125"/>
        <v>13348.877313463785</v>
      </c>
      <c r="F1227">
        <f t="shared" ca="1" si="126"/>
        <v>29938.997121979239</v>
      </c>
      <c r="G1227">
        <f ca="1">D1227-Krishna!$AD$3</f>
        <v>1204.370088276235</v>
      </c>
      <c r="H1227">
        <f ca="1">E1227-Krishna!$AE$3</f>
        <v>2329.4682225546949</v>
      </c>
      <c r="I1227">
        <f ca="1">F1227-Krishna!$AF$3</f>
        <v>2349.3607583428748</v>
      </c>
      <c r="J1227">
        <f t="shared" ca="1" si="127"/>
        <v>-5434.870861551186</v>
      </c>
    </row>
    <row r="1228" spans="1:10">
      <c r="A1228">
        <v>1223</v>
      </c>
      <c r="B1228">
        <f t="shared" ca="1" si="122"/>
        <v>0.31305854442785275</v>
      </c>
      <c r="C1228" s="40">
        <f t="shared" ca="1" si="123"/>
        <v>0.89</v>
      </c>
      <c r="D1228">
        <f t="shared" ca="1" si="124"/>
        <v>6279.9037554384904</v>
      </c>
      <c r="E1228">
        <f t="shared" ca="1" si="125"/>
        <v>15115.958540253603</v>
      </c>
      <c r="F1228">
        <f t="shared" ca="1" si="126"/>
        <v>19265.198848612636</v>
      </c>
      <c r="G1228">
        <f ca="1">D1228-Krishna!$AD$3</f>
        <v>-429.73260819787356</v>
      </c>
      <c r="H1228">
        <f ca="1">E1228-Krishna!$AE$3</f>
        <v>4096.5494493445131</v>
      </c>
      <c r="I1228">
        <f ca="1">F1228-Krishna!$AF$3</f>
        <v>-8324.4375150237283</v>
      </c>
      <c r="J1228">
        <f t="shared" ca="1" si="127"/>
        <v>-8836.0547848151127</v>
      </c>
    </row>
    <row r="1229" spans="1:10">
      <c r="A1229">
        <v>1224</v>
      </c>
      <c r="B1229">
        <f t="shared" ca="1" si="122"/>
        <v>9.013878803695341E-2</v>
      </c>
      <c r="C1229" s="40">
        <f t="shared" ca="1" si="123"/>
        <v>0.77</v>
      </c>
      <c r="D1229">
        <f t="shared" ca="1" si="124"/>
        <v>6324.7503385127802</v>
      </c>
      <c r="E1229">
        <f t="shared" ca="1" si="125"/>
        <v>7198.4529050395449</v>
      </c>
      <c r="F1229">
        <f t="shared" ca="1" si="126"/>
        <v>15088.291401028813</v>
      </c>
      <c r="G1229">
        <f ca="1">D1229-Krishna!$AD$3</f>
        <v>-384.88602512358375</v>
      </c>
      <c r="H1229">
        <f ca="1">E1229-Krishna!$AE$3</f>
        <v>-3820.9561858695452</v>
      </c>
      <c r="I1229">
        <f ca="1">F1229-Krishna!$AF$3</f>
        <v>-12501.344962607551</v>
      </c>
      <c r="J1229">
        <f t="shared" ca="1" si="127"/>
        <v>-873.70256652676471</v>
      </c>
    </row>
    <row r="1230" spans="1:10">
      <c r="A1230">
        <v>1225</v>
      </c>
      <c r="B1230">
        <f t="shared" ca="1" si="122"/>
        <v>0.72104811861712692</v>
      </c>
      <c r="C1230" s="40">
        <f t="shared" ca="1" si="123"/>
        <v>0.94</v>
      </c>
      <c r="D1230">
        <f t="shared" ca="1" si="124"/>
        <v>6512.6913325196838</v>
      </c>
      <c r="E1230">
        <f t="shared" ca="1" si="125"/>
        <v>10284.868745909933</v>
      </c>
      <c r="F1230">
        <f t="shared" ca="1" si="126"/>
        <v>29848.887596040455</v>
      </c>
      <c r="G1230">
        <f ca="1">D1230-Krishna!$AD$3</f>
        <v>-196.94503111668018</v>
      </c>
      <c r="H1230">
        <f ca="1">E1230-Krishna!$AE$3</f>
        <v>-734.54034499915724</v>
      </c>
      <c r="I1230">
        <f ca="1">F1230-Krishna!$AF$3</f>
        <v>2259.2512324040908</v>
      </c>
      <c r="J1230">
        <f t="shared" ca="1" si="127"/>
        <v>-3772.1774133902491</v>
      </c>
    </row>
    <row r="1231" spans="1:10">
      <c r="A1231">
        <v>1226</v>
      </c>
      <c r="B1231">
        <f t="shared" ca="1" si="122"/>
        <v>0.99080160889479807</v>
      </c>
      <c r="C1231" s="40">
        <f t="shared" ca="1" si="123"/>
        <v>0.97</v>
      </c>
      <c r="D1231">
        <f t="shared" ca="1" si="124"/>
        <v>7872.1367132589812</v>
      </c>
      <c r="E1231">
        <f t="shared" ca="1" si="125"/>
        <v>16340.336195107373</v>
      </c>
      <c r="F1231">
        <f t="shared" ca="1" si="126"/>
        <v>41399.040862637383</v>
      </c>
      <c r="G1231">
        <f ca="1">D1231-Krishna!$AD$3</f>
        <v>1162.5003496226173</v>
      </c>
      <c r="H1231">
        <f ca="1">E1231-Krishna!$AE$3</f>
        <v>5320.9271041982829</v>
      </c>
      <c r="I1231">
        <f ca="1">F1231-Krishna!$AF$3</f>
        <v>13809.404499001019</v>
      </c>
      <c r="J1231">
        <f t="shared" ca="1" si="127"/>
        <v>-8468.1994818483909</v>
      </c>
    </row>
    <row r="1232" spans="1:10">
      <c r="A1232">
        <v>1227</v>
      </c>
      <c r="B1232">
        <f t="shared" ca="1" si="122"/>
        <v>0.88194832723619587</v>
      </c>
      <c r="C1232" s="40">
        <f t="shared" ca="1" si="123"/>
        <v>0.95</v>
      </c>
      <c r="D1232">
        <f t="shared" ca="1" si="124"/>
        <v>6488.1468590486602</v>
      </c>
      <c r="E1232">
        <f t="shared" ca="1" si="125"/>
        <v>12446.135802399078</v>
      </c>
      <c r="F1232">
        <f t="shared" ca="1" si="126"/>
        <v>30863.833569153274</v>
      </c>
      <c r="G1232">
        <f ca="1">D1232-Krishna!$AD$3</f>
        <v>-221.48950458770378</v>
      </c>
      <c r="H1232">
        <f ca="1">E1232-Krishna!$AE$3</f>
        <v>1426.7267114899878</v>
      </c>
      <c r="I1232">
        <f ca="1">F1232-Krishna!$AF$3</f>
        <v>3274.1972055169099</v>
      </c>
      <c r="J1232">
        <f t="shared" ca="1" si="127"/>
        <v>-5957.9889433504177</v>
      </c>
    </row>
    <row r="1233" spans="1:10">
      <c r="A1233">
        <v>1228</v>
      </c>
      <c r="B1233">
        <f t="shared" ca="1" si="122"/>
        <v>0.99099681388187422</v>
      </c>
      <c r="C1233" s="40">
        <f t="shared" ca="1" si="123"/>
        <v>0.97</v>
      </c>
      <c r="D1233">
        <f t="shared" ca="1" si="124"/>
        <v>7998.6081786148497</v>
      </c>
      <c r="E1233">
        <f t="shared" ca="1" si="125"/>
        <v>13662.934919214333</v>
      </c>
      <c r="F1233">
        <f t="shared" ca="1" si="126"/>
        <v>42645.186945516325</v>
      </c>
      <c r="G1233">
        <f ca="1">D1233-Krishna!$AD$3</f>
        <v>1288.9718149784858</v>
      </c>
      <c r="H1233">
        <f ca="1">E1233-Krishna!$AE$3</f>
        <v>2643.5258283052426</v>
      </c>
      <c r="I1233">
        <f ca="1">F1233-Krishna!$AF$3</f>
        <v>15055.550581879961</v>
      </c>
      <c r="J1233">
        <f t="shared" ca="1" si="127"/>
        <v>-5664.3267405994829</v>
      </c>
    </row>
    <row r="1234" spans="1:10">
      <c r="A1234">
        <v>1229</v>
      </c>
      <c r="B1234">
        <f t="shared" ca="1" si="122"/>
        <v>0.90129265869135133</v>
      </c>
      <c r="C1234" s="40">
        <f t="shared" ca="1" si="123"/>
        <v>0.95</v>
      </c>
      <c r="D1234">
        <f t="shared" ca="1" si="124"/>
        <v>6592.0880950642231</v>
      </c>
      <c r="E1234">
        <f t="shared" ca="1" si="125"/>
        <v>13480.879636127389</v>
      </c>
      <c r="F1234">
        <f t="shared" ca="1" si="126"/>
        <v>26563.87269014421</v>
      </c>
      <c r="G1234">
        <f ca="1">D1234-Krishna!$AD$3</f>
        <v>-117.54826857214084</v>
      </c>
      <c r="H1234">
        <f ca="1">E1234-Krishna!$AE$3</f>
        <v>2461.4705452182989</v>
      </c>
      <c r="I1234">
        <f ca="1">F1234-Krishna!$AF$3</f>
        <v>-1025.7636734921543</v>
      </c>
      <c r="J1234">
        <f t="shared" ca="1" si="127"/>
        <v>-6888.7915410631658</v>
      </c>
    </row>
    <row r="1235" spans="1:10">
      <c r="A1235">
        <v>1230</v>
      </c>
      <c r="B1235">
        <f t="shared" ca="1" si="122"/>
        <v>0.27706915754848127</v>
      </c>
      <c r="C1235" s="40">
        <f t="shared" ca="1" si="123"/>
        <v>0.89</v>
      </c>
      <c r="D1235">
        <f t="shared" ca="1" si="124"/>
        <v>6244.1026817777456</v>
      </c>
      <c r="E1235">
        <f t="shared" ca="1" si="125"/>
        <v>9675.9919884606661</v>
      </c>
      <c r="F1235">
        <f t="shared" ca="1" si="126"/>
        <v>33396.565826060316</v>
      </c>
      <c r="G1235">
        <f ca="1">D1235-Krishna!$AD$3</f>
        <v>-465.53368185861837</v>
      </c>
      <c r="H1235">
        <f ca="1">E1235-Krishna!$AE$3</f>
        <v>-1343.417102448424</v>
      </c>
      <c r="I1235">
        <f ca="1">F1235-Krishna!$AF$3</f>
        <v>5806.9294624239519</v>
      </c>
      <c r="J1235">
        <f t="shared" ca="1" si="127"/>
        <v>-3431.8893066829205</v>
      </c>
    </row>
    <row r="1236" spans="1:10">
      <c r="A1236">
        <v>1231</v>
      </c>
      <c r="B1236">
        <f t="shared" ca="1" si="122"/>
        <v>0.58876272464006485</v>
      </c>
      <c r="C1236" s="40">
        <f t="shared" ca="1" si="123"/>
        <v>0.93</v>
      </c>
      <c r="D1236">
        <f t="shared" ca="1" si="124"/>
        <v>7679.2253675094034</v>
      </c>
      <c r="E1236">
        <f t="shared" ca="1" si="125"/>
        <v>12979.706275684084</v>
      </c>
      <c r="F1236">
        <f t="shared" ca="1" si="126"/>
        <v>30943.886613172461</v>
      </c>
      <c r="G1236">
        <f ca="1">D1236-Krishna!$AD$3</f>
        <v>969.58900387303947</v>
      </c>
      <c r="H1236">
        <f ca="1">E1236-Krishna!$AE$3</f>
        <v>1960.2971847749941</v>
      </c>
      <c r="I1236">
        <f ca="1">F1236-Krishna!$AF$3</f>
        <v>3354.2502495360968</v>
      </c>
      <c r="J1236">
        <f t="shared" ca="1" si="127"/>
        <v>-5300.4809081746807</v>
      </c>
    </row>
    <row r="1237" spans="1:10">
      <c r="A1237">
        <v>1232</v>
      </c>
      <c r="B1237">
        <f t="shared" ca="1" si="122"/>
        <v>0.97157559127711612</v>
      </c>
      <c r="C1237" s="40">
        <f t="shared" ca="1" si="123"/>
        <v>0.97</v>
      </c>
      <c r="D1237">
        <f t="shared" ca="1" si="124"/>
        <v>7423.2678608952829</v>
      </c>
      <c r="E1237">
        <f t="shared" ca="1" si="125"/>
        <v>12288.286337883885</v>
      </c>
      <c r="F1237">
        <f t="shared" ca="1" si="126"/>
        <v>37451.496455683358</v>
      </c>
      <c r="G1237">
        <f ca="1">D1237-Krishna!$AD$3</f>
        <v>713.6314972589189</v>
      </c>
      <c r="H1237">
        <f ca="1">E1237-Krishna!$AE$3</f>
        <v>1268.8772469747946</v>
      </c>
      <c r="I1237">
        <f ca="1">F1237-Krishna!$AF$3</f>
        <v>9861.8600920469944</v>
      </c>
      <c r="J1237">
        <f t="shared" ca="1" si="127"/>
        <v>-4865.0184769886018</v>
      </c>
    </row>
    <row r="1238" spans="1:10">
      <c r="A1238">
        <v>1233</v>
      </c>
      <c r="B1238">
        <f t="shared" ca="1" si="122"/>
        <v>0.70047060391908156</v>
      </c>
      <c r="C1238" s="40">
        <f t="shared" ca="1" si="123"/>
        <v>0.94</v>
      </c>
      <c r="D1238">
        <f t="shared" ca="1" si="124"/>
        <v>6945.1480993179057</v>
      </c>
      <c r="E1238">
        <f t="shared" ca="1" si="125"/>
        <v>13043.40435521484</v>
      </c>
      <c r="F1238">
        <f t="shared" ca="1" si="126"/>
        <v>37982.875168173923</v>
      </c>
      <c r="G1238">
        <f ca="1">D1238-Krishna!$AD$3</f>
        <v>235.51173568154172</v>
      </c>
      <c r="H1238">
        <f ca="1">E1238-Krishna!$AE$3</f>
        <v>2023.9952643057495</v>
      </c>
      <c r="I1238">
        <f ca="1">F1238-Krishna!$AF$3</f>
        <v>10393.238804537559</v>
      </c>
      <c r="J1238">
        <f t="shared" ca="1" si="127"/>
        <v>-6098.2562558969339</v>
      </c>
    </row>
    <row r="1239" spans="1:10">
      <c r="A1239">
        <v>1234</v>
      </c>
      <c r="B1239">
        <f t="shared" ca="1" si="122"/>
        <v>0.42853343780780306</v>
      </c>
      <c r="C1239" s="40">
        <f t="shared" ca="1" si="123"/>
        <v>0.9</v>
      </c>
      <c r="D1239">
        <f t="shared" ca="1" si="124"/>
        <v>7349.8204854090154</v>
      </c>
      <c r="E1239">
        <f t="shared" ca="1" si="125"/>
        <v>13160.892128255891</v>
      </c>
      <c r="F1239">
        <f t="shared" ca="1" si="126"/>
        <v>34636.83821270214</v>
      </c>
      <c r="G1239">
        <f ca="1">D1239-Krishna!$AD$3</f>
        <v>640.18412177265145</v>
      </c>
      <c r="H1239">
        <f ca="1">E1239-Krishna!$AE$3</f>
        <v>2141.4830373468012</v>
      </c>
      <c r="I1239">
        <f ca="1">F1239-Krishna!$AF$3</f>
        <v>7047.2018490657756</v>
      </c>
      <c r="J1239">
        <f t="shared" ca="1" si="127"/>
        <v>-5811.0716428468759</v>
      </c>
    </row>
    <row r="1240" spans="1:10">
      <c r="A1240">
        <v>1235</v>
      </c>
      <c r="B1240">
        <f t="shared" ca="1" si="122"/>
        <v>0.69633651735864521</v>
      </c>
      <c r="C1240" s="40">
        <f t="shared" ca="1" si="123"/>
        <v>0.94</v>
      </c>
      <c r="D1240">
        <f t="shared" ca="1" si="124"/>
        <v>6378.939293344305</v>
      </c>
      <c r="E1240">
        <f t="shared" ca="1" si="125"/>
        <v>10039.344880522265</v>
      </c>
      <c r="F1240">
        <f t="shared" ca="1" si="126"/>
        <v>26687.750746075682</v>
      </c>
      <c r="G1240">
        <f ca="1">D1240-Krishna!$AD$3</f>
        <v>-330.69707029205892</v>
      </c>
      <c r="H1240">
        <f ca="1">E1240-Krishna!$AE$3</f>
        <v>-980.06421038682493</v>
      </c>
      <c r="I1240">
        <f ca="1">F1240-Krishna!$AF$3</f>
        <v>-901.88561756068157</v>
      </c>
      <c r="J1240">
        <f t="shared" ca="1" si="127"/>
        <v>-3660.4055871779601</v>
      </c>
    </row>
    <row r="1241" spans="1:10">
      <c r="A1241">
        <v>1236</v>
      </c>
      <c r="B1241">
        <f t="shared" ca="1" si="122"/>
        <v>0.24923168378120275</v>
      </c>
      <c r="C1241" s="40">
        <f t="shared" ca="1" si="123"/>
        <v>0.89</v>
      </c>
      <c r="D1241">
        <f t="shared" ca="1" si="124"/>
        <v>8005.7281138070703</v>
      </c>
      <c r="E1241">
        <f t="shared" ca="1" si="125"/>
        <v>9995.006678123842</v>
      </c>
      <c r="F1241">
        <f t="shared" ca="1" si="126"/>
        <v>21498.474834019806</v>
      </c>
      <c r="G1241">
        <f ca="1">D1241-Krishna!$AD$3</f>
        <v>1296.0917501707063</v>
      </c>
      <c r="H1241">
        <f ca="1">E1241-Krishna!$AE$3</f>
        <v>-1024.4024127852481</v>
      </c>
      <c r="I1241">
        <f ca="1">F1241-Krishna!$AF$3</f>
        <v>-6091.1615296165583</v>
      </c>
      <c r="J1241">
        <f t="shared" ca="1" si="127"/>
        <v>-1989.2785643167717</v>
      </c>
    </row>
    <row r="1242" spans="1:10">
      <c r="A1242">
        <v>1237</v>
      </c>
      <c r="B1242">
        <f t="shared" ca="1" si="122"/>
        <v>0.45215118258607256</v>
      </c>
      <c r="C1242" s="40">
        <f t="shared" ca="1" si="123"/>
        <v>0.9</v>
      </c>
      <c r="D1242">
        <f t="shared" ca="1" si="124"/>
        <v>8087.0391502509183</v>
      </c>
      <c r="E1242">
        <f t="shared" ca="1" si="125"/>
        <v>12292.806091659984</v>
      </c>
      <c r="F1242">
        <f t="shared" ca="1" si="126"/>
        <v>31693.369415216148</v>
      </c>
      <c r="G1242">
        <f ca="1">D1242-Krishna!$AD$3</f>
        <v>1377.4027866145543</v>
      </c>
      <c r="H1242">
        <f ca="1">E1242-Krishna!$AE$3</f>
        <v>1273.3970007508942</v>
      </c>
      <c r="I1242">
        <f ca="1">F1242-Krishna!$AF$3</f>
        <v>4103.7330515797839</v>
      </c>
      <c r="J1242">
        <f t="shared" ca="1" si="127"/>
        <v>-4205.766941409066</v>
      </c>
    </row>
    <row r="1243" spans="1:10">
      <c r="A1243">
        <v>1238</v>
      </c>
      <c r="B1243">
        <f t="shared" ca="1" si="122"/>
        <v>0.74708251491984845</v>
      </c>
      <c r="C1243" s="40">
        <f t="shared" ca="1" si="123"/>
        <v>0.94</v>
      </c>
      <c r="D1243">
        <f t="shared" ca="1" si="124"/>
        <v>7827.2748206279311</v>
      </c>
      <c r="E1243">
        <f t="shared" ca="1" si="125"/>
        <v>13238.461537779112</v>
      </c>
      <c r="F1243">
        <f t="shared" ca="1" si="126"/>
        <v>34254.917118257363</v>
      </c>
      <c r="G1243">
        <f ca="1">D1243-Krishna!$AD$3</f>
        <v>1117.6384569915672</v>
      </c>
      <c r="H1243">
        <f ca="1">E1243-Krishna!$AE$3</f>
        <v>2219.0524468700223</v>
      </c>
      <c r="I1243">
        <f ca="1">F1243-Krishna!$AF$3</f>
        <v>6665.2807546209988</v>
      </c>
      <c r="J1243">
        <f t="shared" ca="1" si="127"/>
        <v>-5411.1867171511813</v>
      </c>
    </row>
    <row r="1244" spans="1:10">
      <c r="A1244">
        <v>1239</v>
      </c>
      <c r="B1244">
        <f t="shared" ca="1" si="122"/>
        <v>4.4767363427330453E-2</v>
      </c>
      <c r="C1244" s="40">
        <f t="shared" ca="1" si="123"/>
        <v>0.74</v>
      </c>
      <c r="D1244">
        <f t="shared" ca="1" si="124"/>
        <v>4217.5523471182478</v>
      </c>
      <c r="E1244">
        <f t="shared" ca="1" si="125"/>
        <v>6269.5804511751985</v>
      </c>
      <c r="F1244">
        <f t="shared" ca="1" si="126"/>
        <v>9202.522967328141</v>
      </c>
      <c r="G1244">
        <f ca="1">D1244-Krishna!$AD$3</f>
        <v>-2492.0840165181162</v>
      </c>
      <c r="H1244">
        <f ca="1">E1244-Krishna!$AE$3</f>
        <v>-4749.8286397338916</v>
      </c>
      <c r="I1244">
        <f ca="1">F1244-Krishna!$AF$3</f>
        <v>-18387.113396308225</v>
      </c>
      <c r="J1244">
        <f t="shared" ca="1" si="127"/>
        <v>-2052.0281040569507</v>
      </c>
    </row>
    <row r="1245" spans="1:10">
      <c r="A1245">
        <v>1240</v>
      </c>
      <c r="B1245">
        <f t="shared" ca="1" si="122"/>
        <v>0.50430051329296888</v>
      </c>
      <c r="C1245" s="40">
        <f t="shared" ca="1" si="123"/>
        <v>0.92</v>
      </c>
      <c r="D1245">
        <f t="shared" ca="1" si="124"/>
        <v>6665.6041911645207</v>
      </c>
      <c r="E1245">
        <f t="shared" ca="1" si="125"/>
        <v>8443.2810470670356</v>
      </c>
      <c r="F1245">
        <f t="shared" ca="1" si="126"/>
        <v>34307.719036943767</v>
      </c>
      <c r="G1245">
        <f ca="1">D1245-Krishna!$AD$3</f>
        <v>-44.032172471843296</v>
      </c>
      <c r="H1245">
        <f ca="1">E1245-Krishna!$AE$3</f>
        <v>-2576.1280438420545</v>
      </c>
      <c r="I1245">
        <f ca="1">F1245-Krishna!$AF$3</f>
        <v>6718.0826733074027</v>
      </c>
      <c r="J1245">
        <f t="shared" ca="1" si="127"/>
        <v>-1777.6768559025149</v>
      </c>
    </row>
    <row r="1246" spans="1:10">
      <c r="A1246">
        <v>1241</v>
      </c>
      <c r="B1246">
        <f t="shared" ca="1" si="122"/>
        <v>0.85860389705342421</v>
      </c>
      <c r="C1246" s="40">
        <f t="shared" ca="1" si="123"/>
        <v>0.95</v>
      </c>
      <c r="D1246">
        <f t="shared" ca="1" si="124"/>
        <v>7598.3059773190434</v>
      </c>
      <c r="E1246">
        <f t="shared" ca="1" si="125"/>
        <v>12841.06205062677</v>
      </c>
      <c r="F1246">
        <f t="shared" ca="1" si="126"/>
        <v>25583.591538946079</v>
      </c>
      <c r="G1246">
        <f ca="1">D1246-Krishna!$AD$3</f>
        <v>888.66961368267948</v>
      </c>
      <c r="H1246">
        <f ca="1">E1246-Krishna!$AE$3</f>
        <v>1821.6529597176796</v>
      </c>
      <c r="I1246">
        <f ca="1">F1246-Krishna!$AF$3</f>
        <v>-2006.0448246902852</v>
      </c>
      <c r="J1246">
        <f t="shared" ca="1" si="127"/>
        <v>-5242.7560733077262</v>
      </c>
    </row>
    <row r="1247" spans="1:10">
      <c r="A1247">
        <v>1242</v>
      </c>
      <c r="B1247">
        <f t="shared" ca="1" si="122"/>
        <v>0.42684422472426031</v>
      </c>
      <c r="C1247" s="40">
        <f t="shared" ca="1" si="123"/>
        <v>0.9</v>
      </c>
      <c r="D1247">
        <f t="shared" ca="1" si="124"/>
        <v>5438.510905248897</v>
      </c>
      <c r="E1247">
        <f t="shared" ca="1" si="125"/>
        <v>13539.264566093294</v>
      </c>
      <c r="F1247">
        <f t="shared" ca="1" si="126"/>
        <v>19816.179039280298</v>
      </c>
      <c r="G1247">
        <f ca="1">D1247-Krishna!$AD$3</f>
        <v>-1271.125458387467</v>
      </c>
      <c r="H1247">
        <f ca="1">E1247-Krishna!$AE$3</f>
        <v>2519.8554751842039</v>
      </c>
      <c r="I1247">
        <f ca="1">F1247-Krishna!$AF$3</f>
        <v>-7773.4573243560662</v>
      </c>
      <c r="J1247">
        <f t="shared" ca="1" si="127"/>
        <v>-8100.753660844397</v>
      </c>
    </row>
    <row r="1248" spans="1:10">
      <c r="A1248">
        <v>1243</v>
      </c>
      <c r="B1248">
        <f t="shared" ca="1" si="122"/>
        <v>0.28953951725509941</v>
      </c>
      <c r="C1248" s="40">
        <f t="shared" ca="1" si="123"/>
        <v>0.89</v>
      </c>
      <c r="D1248">
        <f t="shared" ca="1" si="124"/>
        <v>6500.4436479037777</v>
      </c>
      <c r="E1248">
        <f t="shared" ca="1" si="125"/>
        <v>13388.735143904229</v>
      </c>
      <c r="F1248">
        <f t="shared" ca="1" si="126"/>
        <v>25943.180873942747</v>
      </c>
      <c r="G1248">
        <f ca="1">D1248-Krishna!$AD$3</f>
        <v>-209.19271573258629</v>
      </c>
      <c r="H1248">
        <f ca="1">E1248-Krishna!$AE$3</f>
        <v>2369.3260529951385</v>
      </c>
      <c r="I1248">
        <f ca="1">F1248-Krishna!$AF$3</f>
        <v>-1646.455489693617</v>
      </c>
      <c r="J1248">
        <f t="shared" ca="1" si="127"/>
        <v>-6888.2914960004509</v>
      </c>
    </row>
    <row r="1249" spans="1:10">
      <c r="A1249">
        <v>1244</v>
      </c>
      <c r="B1249">
        <f t="shared" ca="1" si="122"/>
        <v>0.5475805709120618</v>
      </c>
      <c r="C1249" s="40">
        <f t="shared" ca="1" si="123"/>
        <v>0.93</v>
      </c>
      <c r="D1249">
        <f t="shared" ca="1" si="124"/>
        <v>7456.5754675625603</v>
      </c>
      <c r="E1249">
        <f t="shared" ca="1" si="125"/>
        <v>14931.302602669663</v>
      </c>
      <c r="F1249">
        <f t="shared" ca="1" si="126"/>
        <v>37727.057204086253</v>
      </c>
      <c r="G1249">
        <f ca="1">D1249-Krishna!$AD$3</f>
        <v>746.93910392619637</v>
      </c>
      <c r="H1249">
        <f ca="1">E1249-Krishna!$AE$3</f>
        <v>3911.8935117605724</v>
      </c>
      <c r="I1249">
        <f ca="1">F1249-Krishna!$AF$3</f>
        <v>10137.42084044989</v>
      </c>
      <c r="J1249">
        <f t="shared" ca="1" si="127"/>
        <v>-7474.7271351071022</v>
      </c>
    </row>
    <row r="1250" spans="1:10">
      <c r="A1250">
        <v>1245</v>
      </c>
      <c r="B1250">
        <f t="shared" ca="1" si="122"/>
        <v>0.64125365851862803</v>
      </c>
      <c r="C1250" s="40">
        <f t="shared" ca="1" si="123"/>
        <v>0.94</v>
      </c>
      <c r="D1250">
        <f t="shared" ca="1" si="124"/>
        <v>6796.4746975577082</v>
      </c>
      <c r="E1250">
        <f t="shared" ca="1" si="125"/>
        <v>14081.639997085122</v>
      </c>
      <c r="F1250">
        <f t="shared" ca="1" si="126"/>
        <v>24624.766105801464</v>
      </c>
      <c r="G1250">
        <f ca="1">D1250-Krishna!$AD$3</f>
        <v>86.838333921344201</v>
      </c>
      <c r="H1250">
        <f ca="1">E1250-Krishna!$AE$3</f>
        <v>3062.2309061760316</v>
      </c>
      <c r="I1250">
        <f ca="1">F1250-Krishna!$AF$3</f>
        <v>-2964.8702578349003</v>
      </c>
      <c r="J1250">
        <f t="shared" ca="1" si="127"/>
        <v>-7285.1652995274135</v>
      </c>
    </row>
    <row r="1251" spans="1:10">
      <c r="A1251">
        <v>1246</v>
      </c>
      <c r="B1251">
        <f t="shared" ca="1" si="122"/>
        <v>0.16974924764132604</v>
      </c>
      <c r="C1251" s="40">
        <f t="shared" ca="1" si="123"/>
        <v>0.81</v>
      </c>
      <c r="D1251">
        <f t="shared" ca="1" si="124"/>
        <v>6434.6715062951316</v>
      </c>
      <c r="E1251">
        <f t="shared" ca="1" si="125"/>
        <v>6459.4079002780445</v>
      </c>
      <c r="F1251">
        <f t="shared" ca="1" si="126"/>
        <v>26011.268272900583</v>
      </c>
      <c r="G1251">
        <f ca="1">D1251-Krishna!$AD$3</f>
        <v>-274.96485734123235</v>
      </c>
      <c r="H1251">
        <f ca="1">E1251-Krishna!$AE$3</f>
        <v>-4560.0011906310456</v>
      </c>
      <c r="I1251">
        <f ca="1">F1251-Krishna!$AF$3</f>
        <v>-1578.3680907357812</v>
      </c>
      <c r="J1251">
        <f t="shared" ca="1" si="127"/>
        <v>-24.736393982912887</v>
      </c>
    </row>
    <row r="1252" spans="1:10">
      <c r="A1252">
        <v>1247</v>
      </c>
      <c r="B1252">
        <f t="shared" ca="1" si="122"/>
        <v>0.1352556084731622</v>
      </c>
      <c r="C1252" s="40">
        <f t="shared" ca="1" si="123"/>
        <v>0.8</v>
      </c>
      <c r="D1252">
        <f t="shared" ca="1" si="124"/>
        <v>4827.730019646403</v>
      </c>
      <c r="E1252">
        <f t="shared" ca="1" si="125"/>
        <v>6191.1906025397675</v>
      </c>
      <c r="F1252">
        <f t="shared" ca="1" si="126"/>
        <v>13812.157404906222</v>
      </c>
      <c r="G1252">
        <f ca="1">D1252-Krishna!$AD$3</f>
        <v>-1881.906343989961</v>
      </c>
      <c r="H1252">
        <f ca="1">E1252-Krishna!$AE$3</f>
        <v>-4828.2184883693226</v>
      </c>
      <c r="I1252">
        <f ca="1">F1252-Krishna!$AF$3</f>
        <v>-13777.478958730142</v>
      </c>
      <c r="J1252">
        <f t="shared" ca="1" si="127"/>
        <v>-1363.4605828933645</v>
      </c>
    </row>
    <row r="1253" spans="1:10">
      <c r="A1253">
        <v>1248</v>
      </c>
      <c r="B1253">
        <f t="shared" ca="1" si="122"/>
        <v>9.5522408851575147E-2</v>
      </c>
      <c r="C1253" s="40">
        <f t="shared" ca="1" si="123"/>
        <v>0.8</v>
      </c>
      <c r="D1253">
        <f t="shared" ca="1" si="124"/>
        <v>7084.6205183275124</v>
      </c>
      <c r="E1253">
        <f t="shared" ca="1" si="125"/>
        <v>6233.6358916986246</v>
      </c>
      <c r="F1253">
        <f t="shared" ca="1" si="126"/>
        <v>18239.310719750218</v>
      </c>
      <c r="G1253">
        <f ca="1">D1253-Krishna!$AD$3</f>
        <v>374.98415469114843</v>
      </c>
      <c r="H1253">
        <f ca="1">E1253-Krishna!$AE$3</f>
        <v>-4785.7731992104655</v>
      </c>
      <c r="I1253">
        <f ca="1">F1253-Krishna!$AF$3</f>
        <v>-9350.3256438861463</v>
      </c>
      <c r="J1253">
        <f t="shared" ca="1" si="127"/>
        <v>850.98462662888778</v>
      </c>
    </row>
    <row r="1254" spans="1:10">
      <c r="A1254">
        <v>1249</v>
      </c>
      <c r="B1254">
        <f t="shared" ca="1" si="122"/>
        <v>0.63145290651853681</v>
      </c>
      <c r="C1254" s="40">
        <f t="shared" ca="1" si="123"/>
        <v>0.94</v>
      </c>
      <c r="D1254">
        <f t="shared" ca="1" si="124"/>
        <v>7016.2541447808262</v>
      </c>
      <c r="E1254">
        <f t="shared" ca="1" si="125"/>
        <v>8366.3316452146319</v>
      </c>
      <c r="F1254">
        <f t="shared" ca="1" si="126"/>
        <v>26346.653713129883</v>
      </c>
      <c r="G1254">
        <f ca="1">D1254-Krishna!$AD$3</f>
        <v>306.61778114446224</v>
      </c>
      <c r="H1254">
        <f ca="1">E1254-Krishna!$AE$3</f>
        <v>-2653.0774456944582</v>
      </c>
      <c r="I1254">
        <f ca="1">F1254-Krishna!$AF$3</f>
        <v>-1242.9826505064811</v>
      </c>
      <c r="J1254">
        <f t="shared" ca="1" si="127"/>
        <v>-1350.0775004338057</v>
      </c>
    </row>
    <row r="1255" spans="1:10">
      <c r="A1255">
        <v>1250</v>
      </c>
      <c r="B1255">
        <f t="shared" ca="1" si="122"/>
        <v>0.22297739138607786</v>
      </c>
      <c r="C1255" s="40">
        <f t="shared" ca="1" si="123"/>
        <v>0.87</v>
      </c>
      <c r="D1255">
        <f t="shared" ca="1" si="124"/>
        <v>6253.4916475027867</v>
      </c>
      <c r="E1255">
        <f t="shared" ca="1" si="125"/>
        <v>9062.8645503389307</v>
      </c>
      <c r="F1255">
        <f t="shared" ca="1" si="126"/>
        <v>15657.198496155661</v>
      </c>
      <c r="G1255">
        <f ca="1">D1255-Krishna!$AD$3</f>
        <v>-456.14471613357728</v>
      </c>
      <c r="H1255">
        <f ca="1">E1255-Krishna!$AE$3</f>
        <v>-1956.5445405701594</v>
      </c>
      <c r="I1255">
        <f ca="1">F1255-Krishna!$AF$3</f>
        <v>-11932.437867480703</v>
      </c>
      <c r="J1255">
        <f t="shared" ca="1" si="127"/>
        <v>-2809.372902836144</v>
      </c>
    </row>
    <row r="1256" spans="1:10">
      <c r="A1256">
        <v>1251</v>
      </c>
      <c r="B1256">
        <f t="shared" ca="1" si="122"/>
        <v>0.65520467041898822</v>
      </c>
      <c r="C1256" s="40">
        <f t="shared" ca="1" si="123"/>
        <v>0.94</v>
      </c>
      <c r="D1256">
        <f t="shared" ca="1" si="124"/>
        <v>6390.4583100090385</v>
      </c>
      <c r="E1256">
        <f t="shared" ca="1" si="125"/>
        <v>12291.187273611633</v>
      </c>
      <c r="F1256">
        <f t="shared" ca="1" si="126"/>
        <v>36262.668154050814</v>
      </c>
      <c r="G1256">
        <f ca="1">D1256-Krishna!$AD$3</f>
        <v>-319.17805362732543</v>
      </c>
      <c r="H1256">
        <f ca="1">E1256-Krishna!$AE$3</f>
        <v>1271.7781827025428</v>
      </c>
      <c r="I1256">
        <f ca="1">F1256-Krishna!$AF$3</f>
        <v>8673.0317904144504</v>
      </c>
      <c r="J1256">
        <f t="shared" ca="1" si="127"/>
        <v>-5900.7289636025944</v>
      </c>
    </row>
    <row r="1257" spans="1:10">
      <c r="A1257">
        <v>1252</v>
      </c>
      <c r="B1257">
        <f t="shared" ca="1" si="122"/>
        <v>0.58523155917768632</v>
      </c>
      <c r="C1257" s="40">
        <f t="shared" ca="1" si="123"/>
        <v>0.93</v>
      </c>
      <c r="D1257">
        <f t="shared" ca="1" si="124"/>
        <v>6711.374100401501</v>
      </c>
      <c r="E1257">
        <f t="shared" ca="1" si="125"/>
        <v>12040.002645470524</v>
      </c>
      <c r="F1257">
        <f t="shared" ca="1" si="126"/>
        <v>33192.9574714767</v>
      </c>
      <c r="G1257">
        <f ca="1">D1257-Krishna!$AD$3</f>
        <v>1.737736765137015</v>
      </c>
      <c r="H1257">
        <f ca="1">E1257-Krishna!$AE$3</f>
        <v>1020.5935545614338</v>
      </c>
      <c r="I1257">
        <f ca="1">F1257-Krishna!$AF$3</f>
        <v>5603.3211078403365</v>
      </c>
      <c r="J1257">
        <f t="shared" ca="1" si="127"/>
        <v>-5328.6285450690229</v>
      </c>
    </row>
    <row r="1258" spans="1:10">
      <c r="A1258">
        <v>1253</v>
      </c>
      <c r="B1258">
        <f t="shared" ca="1" si="122"/>
        <v>0.73266036424967818</v>
      </c>
      <c r="C1258" s="40">
        <f t="shared" ca="1" si="123"/>
        <v>0.94</v>
      </c>
      <c r="D1258">
        <f t="shared" ca="1" si="124"/>
        <v>7309.2030095211994</v>
      </c>
      <c r="E1258">
        <f t="shared" ca="1" si="125"/>
        <v>11770.957797661535</v>
      </c>
      <c r="F1258">
        <f t="shared" ca="1" si="126"/>
        <v>31813.442350523794</v>
      </c>
      <c r="G1258">
        <f ca="1">D1258-Krishna!$AD$3</f>
        <v>599.56664588483545</v>
      </c>
      <c r="H1258">
        <f ca="1">E1258-Krishna!$AE$3</f>
        <v>751.54870675244456</v>
      </c>
      <c r="I1258">
        <f ca="1">F1258-Krishna!$AF$3</f>
        <v>4223.8059868874298</v>
      </c>
      <c r="J1258">
        <f t="shared" ca="1" si="127"/>
        <v>-4461.7547881403352</v>
      </c>
    </row>
    <row r="1259" spans="1:10">
      <c r="A1259">
        <v>1254</v>
      </c>
      <c r="B1259">
        <f t="shared" ca="1" si="122"/>
        <v>0.88253264410838961</v>
      </c>
      <c r="C1259" s="40">
        <f t="shared" ca="1" si="123"/>
        <v>0.95</v>
      </c>
      <c r="D1259">
        <f t="shared" ca="1" si="124"/>
        <v>6051.4385850817616</v>
      </c>
      <c r="E1259">
        <f t="shared" ca="1" si="125"/>
        <v>9643.8088507277498</v>
      </c>
      <c r="F1259">
        <f t="shared" ca="1" si="126"/>
        <v>25987.415485367012</v>
      </c>
      <c r="G1259">
        <f ca="1">D1259-Krishna!$AD$3</f>
        <v>-658.19777855460234</v>
      </c>
      <c r="H1259">
        <f ca="1">E1259-Krishna!$AE$3</f>
        <v>-1375.6002401813403</v>
      </c>
      <c r="I1259">
        <f ca="1">F1259-Krishna!$AF$3</f>
        <v>-1602.2208782693524</v>
      </c>
      <c r="J1259">
        <f t="shared" ca="1" si="127"/>
        <v>-3592.3702656459882</v>
      </c>
    </row>
    <row r="1260" spans="1:10">
      <c r="A1260">
        <v>1255</v>
      </c>
      <c r="B1260">
        <f t="shared" ca="1" si="122"/>
        <v>0.20979097125500179</v>
      </c>
      <c r="C1260" s="40">
        <f t="shared" ca="1" si="123"/>
        <v>0.87</v>
      </c>
      <c r="D1260">
        <f t="shared" ca="1" si="124"/>
        <v>6490.1593375144994</v>
      </c>
      <c r="E1260">
        <f t="shared" ca="1" si="125"/>
        <v>10410.79766891267</v>
      </c>
      <c r="F1260">
        <f t="shared" ca="1" si="126"/>
        <v>34994.043859730569</v>
      </c>
      <c r="G1260">
        <f ca="1">D1260-Krishna!$AD$3</f>
        <v>-219.47702612186458</v>
      </c>
      <c r="H1260">
        <f ca="1">E1260-Krishna!$AE$3</f>
        <v>-608.61142199642018</v>
      </c>
      <c r="I1260">
        <f ca="1">F1260-Krishna!$AF$3</f>
        <v>7404.4074960942053</v>
      </c>
      <c r="J1260">
        <f t="shared" ca="1" si="127"/>
        <v>-3920.6383313981705</v>
      </c>
    </row>
    <row r="1261" spans="1:10">
      <c r="A1261">
        <v>1256</v>
      </c>
      <c r="B1261">
        <f t="shared" ca="1" si="122"/>
        <v>0.8425181237439785</v>
      </c>
      <c r="C1261" s="40">
        <f t="shared" ca="1" si="123"/>
        <v>0.95</v>
      </c>
      <c r="D1261">
        <f t="shared" ca="1" si="124"/>
        <v>7494.2642427962473</v>
      </c>
      <c r="E1261">
        <f t="shared" ca="1" si="125"/>
        <v>9268.1238437716838</v>
      </c>
      <c r="F1261">
        <f t="shared" ca="1" si="126"/>
        <v>29788.80973022533</v>
      </c>
      <c r="G1261">
        <f ca="1">D1261-Krishna!$AD$3</f>
        <v>784.62787915988338</v>
      </c>
      <c r="H1261">
        <f ca="1">E1261-Krishna!$AE$3</f>
        <v>-1751.2852471374063</v>
      </c>
      <c r="I1261">
        <f ca="1">F1261-Krishna!$AF$3</f>
        <v>2199.173366588966</v>
      </c>
      <c r="J1261">
        <f t="shared" ca="1" si="127"/>
        <v>-1773.8596009754365</v>
      </c>
    </row>
    <row r="1262" spans="1:10">
      <c r="A1262">
        <v>1257</v>
      </c>
      <c r="B1262">
        <f t="shared" ref="B1262:B1325" ca="1" si="128">RAND()</f>
        <v>0.40224089210915426</v>
      </c>
      <c r="C1262" s="40">
        <f t="shared" ref="C1262:C1325" ca="1" si="129">IF(B1262&lt;=$B$3, $B$1,
IF(B1262&lt;=$C$3, $C$1,
IF(B1262&lt;=$D$3, $D$1,
IF(B1262&lt;=$E$3, $E$1,
IF(B1262&lt;=$F$3, $F$1,
IF(B1262&lt;=$G$3, $G$1,
IF(B1262&lt;=$H$3, $H$1,
IF(B1262&lt;=$I$3, $I$1,
IF(B1262&lt;=$J$3, $J$1,
IF(B1262&lt;=$K$3, $K$1,
IF(B1262&lt;=$L$3, $L$1,
IF(B1262&lt;=$M$3, $M$1,
IF(B1262&lt;=$N$3, $N$1,
IF(B1262&lt;=$O$3, $O$1, "Error"))))))))))))))</f>
        <v>0.9</v>
      </c>
      <c r="D1262">
        <f t="shared" ca="1" si="124"/>
        <v>7639.0321850832788</v>
      </c>
      <c r="E1262">
        <f t="shared" ca="1" si="125"/>
        <v>10284.47022499888</v>
      </c>
      <c r="F1262">
        <f t="shared" ca="1" si="126"/>
        <v>27246.508950310454</v>
      </c>
      <c r="G1262">
        <f ca="1">D1262-Krishna!$AD$3</f>
        <v>929.39582144691485</v>
      </c>
      <c r="H1262">
        <f ca="1">E1262-Krishna!$AE$3</f>
        <v>-734.93886591020964</v>
      </c>
      <c r="I1262">
        <f ca="1">F1262-Krishna!$AF$3</f>
        <v>-343.12741332591031</v>
      </c>
      <c r="J1262">
        <f t="shared" ca="1" si="127"/>
        <v>-2645.4380399156016</v>
      </c>
    </row>
    <row r="1263" spans="1:10">
      <c r="A1263">
        <v>1258</v>
      </c>
      <c r="B1263">
        <f t="shared" ca="1" si="128"/>
        <v>0.46001576827621282</v>
      </c>
      <c r="C1263" s="40">
        <f t="shared" ca="1" si="129"/>
        <v>0.91</v>
      </c>
      <c r="D1263">
        <f t="shared" ca="1" si="124"/>
        <v>5873.7107311931741</v>
      </c>
      <c r="E1263">
        <f t="shared" ca="1" si="125"/>
        <v>11579.046191245629</v>
      </c>
      <c r="F1263">
        <f t="shared" ca="1" si="126"/>
        <v>30046.599762842139</v>
      </c>
      <c r="G1263">
        <f ca="1">D1263-Krishna!$AD$3</f>
        <v>-835.9256324431899</v>
      </c>
      <c r="H1263">
        <f ca="1">E1263-Krishna!$AE$3</f>
        <v>559.63710033653842</v>
      </c>
      <c r="I1263">
        <f ca="1">F1263-Krishna!$AF$3</f>
        <v>2456.9633992057752</v>
      </c>
      <c r="J1263">
        <f t="shared" ca="1" si="127"/>
        <v>-5705.3354600524544</v>
      </c>
    </row>
    <row r="1264" spans="1:10">
      <c r="A1264">
        <v>1259</v>
      </c>
      <c r="B1264">
        <f t="shared" ca="1" si="128"/>
        <v>0.74459807614654816</v>
      </c>
      <c r="C1264" s="40">
        <f t="shared" ca="1" si="129"/>
        <v>0.94</v>
      </c>
      <c r="D1264">
        <f t="shared" ca="1" si="124"/>
        <v>8144.8633671772877</v>
      </c>
      <c r="E1264">
        <f t="shared" ca="1" si="125"/>
        <v>13131.317388301824</v>
      </c>
      <c r="F1264">
        <f t="shared" ca="1" si="126"/>
        <v>35458.210688013576</v>
      </c>
      <c r="G1264">
        <f ca="1">D1264-Krishna!$AD$3</f>
        <v>1435.2270035409238</v>
      </c>
      <c r="H1264">
        <f ca="1">E1264-Krishna!$AE$3</f>
        <v>2111.9082973927343</v>
      </c>
      <c r="I1264">
        <f ca="1">F1264-Krishna!$AF$3</f>
        <v>7868.5743243772122</v>
      </c>
      <c r="J1264">
        <f t="shared" ca="1" si="127"/>
        <v>-4986.4540211245367</v>
      </c>
    </row>
    <row r="1265" spans="1:10">
      <c r="A1265">
        <v>1260</v>
      </c>
      <c r="B1265">
        <f t="shared" ca="1" si="128"/>
        <v>0.32670215224440891</v>
      </c>
      <c r="C1265" s="40">
        <f t="shared" ca="1" si="129"/>
        <v>0.9</v>
      </c>
      <c r="D1265">
        <f t="shared" ca="1" si="124"/>
        <v>7282.3211337530474</v>
      </c>
      <c r="E1265">
        <f t="shared" ca="1" si="125"/>
        <v>11678.294607826105</v>
      </c>
      <c r="F1265">
        <f t="shared" ca="1" si="126"/>
        <v>29005.307203032768</v>
      </c>
      <c r="G1265">
        <f ca="1">D1265-Krishna!$AD$3</f>
        <v>572.68477011668347</v>
      </c>
      <c r="H1265">
        <f ca="1">E1265-Krishna!$AE$3</f>
        <v>658.88551691701468</v>
      </c>
      <c r="I1265">
        <f ca="1">F1265-Krishna!$AF$3</f>
        <v>1415.6708393964036</v>
      </c>
      <c r="J1265">
        <f t="shared" ca="1" si="127"/>
        <v>-4395.9734740730573</v>
      </c>
    </row>
    <row r="1266" spans="1:10">
      <c r="A1266">
        <v>1261</v>
      </c>
      <c r="B1266">
        <f t="shared" ca="1" si="128"/>
        <v>0.74679738131816753</v>
      </c>
      <c r="C1266" s="40">
        <f t="shared" ca="1" si="129"/>
        <v>0.94</v>
      </c>
      <c r="D1266">
        <f t="shared" ca="1" si="124"/>
        <v>8264.7325767998082</v>
      </c>
      <c r="E1266">
        <f t="shared" ca="1" si="125"/>
        <v>10447.943160745555</v>
      </c>
      <c r="F1266">
        <f t="shared" ca="1" si="126"/>
        <v>40075.587558541542</v>
      </c>
      <c r="G1266">
        <f ca="1">D1266-Krishna!$AD$3</f>
        <v>1555.0962131634442</v>
      </c>
      <c r="H1266">
        <f ca="1">E1266-Krishna!$AE$3</f>
        <v>-571.46593016353472</v>
      </c>
      <c r="I1266">
        <f ca="1">F1266-Krishna!$AF$3</f>
        <v>12485.951194905178</v>
      </c>
      <c r="J1266">
        <f t="shared" ca="1" si="127"/>
        <v>-2183.2105839457472</v>
      </c>
    </row>
    <row r="1267" spans="1:10">
      <c r="A1267">
        <v>1262</v>
      </c>
      <c r="B1267">
        <f t="shared" ca="1" si="128"/>
        <v>0.56564850774576991</v>
      </c>
      <c r="C1267" s="40">
        <f t="shared" ca="1" si="129"/>
        <v>0.93</v>
      </c>
      <c r="D1267">
        <f t="shared" ca="1" si="124"/>
        <v>7101.0467695577281</v>
      </c>
      <c r="E1267">
        <f t="shared" ca="1" si="125"/>
        <v>12665.283548974328</v>
      </c>
      <c r="F1267">
        <f t="shared" ca="1" si="126"/>
        <v>31924.954044065191</v>
      </c>
      <c r="G1267">
        <f ca="1">D1267-Krishna!$AD$3</f>
        <v>391.41040592136414</v>
      </c>
      <c r="H1267">
        <f ca="1">E1267-Krishna!$AE$3</f>
        <v>1645.8744580652383</v>
      </c>
      <c r="I1267">
        <f ca="1">F1267-Krishna!$AF$3</f>
        <v>4335.3176804288269</v>
      </c>
      <c r="J1267">
        <f t="shared" ca="1" si="127"/>
        <v>-5564.2367794166003</v>
      </c>
    </row>
    <row r="1268" spans="1:10">
      <c r="A1268">
        <v>1263</v>
      </c>
      <c r="B1268">
        <f t="shared" ca="1" si="128"/>
        <v>0.21391749238443403</v>
      </c>
      <c r="C1268" s="40">
        <f t="shared" ca="1" si="129"/>
        <v>0.87</v>
      </c>
      <c r="D1268">
        <f t="shared" ca="1" si="124"/>
        <v>6004.8562387451111</v>
      </c>
      <c r="E1268">
        <f t="shared" ca="1" si="125"/>
        <v>7486.1129870888171</v>
      </c>
      <c r="F1268">
        <f t="shared" ca="1" si="126"/>
        <v>17457.491621864883</v>
      </c>
      <c r="G1268">
        <f ca="1">D1268-Krishna!$AD$3</f>
        <v>-704.78012489125285</v>
      </c>
      <c r="H1268">
        <f ca="1">E1268-Krishna!$AE$3</f>
        <v>-3533.2961038202729</v>
      </c>
      <c r="I1268">
        <f ca="1">F1268-Krishna!$AF$3</f>
        <v>-10132.144741771481</v>
      </c>
      <c r="J1268">
        <f t="shared" ca="1" si="127"/>
        <v>-1481.256748343706</v>
      </c>
    </row>
    <row r="1269" spans="1:10">
      <c r="A1269">
        <v>1264</v>
      </c>
      <c r="B1269">
        <f t="shared" ca="1" si="128"/>
        <v>0.37629923723963965</v>
      </c>
      <c r="C1269" s="40">
        <f t="shared" ca="1" si="129"/>
        <v>0.9</v>
      </c>
      <c r="D1269">
        <f t="shared" ca="1" si="124"/>
        <v>7094.9995212693675</v>
      </c>
      <c r="E1269">
        <f t="shared" ca="1" si="125"/>
        <v>10093.710396932976</v>
      </c>
      <c r="F1269">
        <f t="shared" ca="1" si="126"/>
        <v>31078.890449411483</v>
      </c>
      <c r="G1269">
        <f ca="1">D1269-Krishna!$AD$3</f>
        <v>385.36315763300354</v>
      </c>
      <c r="H1269">
        <f ca="1">E1269-Krishna!$AE$3</f>
        <v>-925.69869397611365</v>
      </c>
      <c r="I1269">
        <f ca="1">F1269-Krishna!$AF$3</f>
        <v>3489.2540857751192</v>
      </c>
      <c r="J1269">
        <f t="shared" ca="1" si="127"/>
        <v>-2998.7108756636089</v>
      </c>
    </row>
    <row r="1270" spans="1:10">
      <c r="A1270">
        <v>1265</v>
      </c>
      <c r="B1270">
        <f t="shared" ca="1" si="128"/>
        <v>0.77370158380239773</v>
      </c>
      <c r="C1270" s="40">
        <f t="shared" ca="1" si="129"/>
        <v>0.94</v>
      </c>
      <c r="D1270">
        <f t="shared" ca="1" si="124"/>
        <v>7815.4129915913572</v>
      </c>
      <c r="E1270">
        <f t="shared" ca="1" si="125"/>
        <v>13107.474392320122</v>
      </c>
      <c r="F1270">
        <f t="shared" ca="1" si="126"/>
        <v>34808.696855236762</v>
      </c>
      <c r="G1270">
        <f ca="1">D1270-Krishna!$AD$3</f>
        <v>1105.7766279549933</v>
      </c>
      <c r="H1270">
        <f ca="1">E1270-Krishna!$AE$3</f>
        <v>2088.0653014110321</v>
      </c>
      <c r="I1270">
        <f ca="1">F1270-Krishna!$AF$3</f>
        <v>7219.0604916003977</v>
      </c>
      <c r="J1270">
        <f t="shared" ca="1" si="127"/>
        <v>-5292.061400728765</v>
      </c>
    </row>
    <row r="1271" spans="1:10">
      <c r="A1271">
        <v>1266</v>
      </c>
      <c r="B1271">
        <f t="shared" ca="1" si="128"/>
        <v>0.10840543718476547</v>
      </c>
      <c r="C1271" s="40">
        <f t="shared" ca="1" si="129"/>
        <v>0.8</v>
      </c>
      <c r="D1271">
        <f t="shared" ca="1" si="124"/>
        <v>5859.1925243256201</v>
      </c>
      <c r="E1271">
        <f t="shared" ca="1" si="125"/>
        <v>6417.5112638673872</v>
      </c>
      <c r="F1271">
        <f t="shared" ca="1" si="126"/>
        <v>16127.757226788768</v>
      </c>
      <c r="G1271">
        <f ca="1">D1271-Krishna!$AD$3</f>
        <v>-850.4438393107439</v>
      </c>
      <c r="H1271">
        <f ca="1">E1271-Krishna!$AE$3</f>
        <v>-4601.8978270417028</v>
      </c>
      <c r="I1271">
        <f ca="1">F1271-Krishna!$AF$3</f>
        <v>-11461.879136847596</v>
      </c>
      <c r="J1271">
        <f t="shared" ca="1" si="127"/>
        <v>-558.31873954176717</v>
      </c>
    </row>
    <row r="1272" spans="1:10">
      <c r="A1272">
        <v>1267</v>
      </c>
      <c r="B1272">
        <f t="shared" ca="1" si="128"/>
        <v>0.22085422891587592</v>
      </c>
      <c r="C1272" s="40">
        <f t="shared" ca="1" si="129"/>
        <v>0.87</v>
      </c>
      <c r="D1272">
        <f t="shared" ca="1" si="124"/>
        <v>5775.8886255266179</v>
      </c>
      <c r="E1272">
        <f t="shared" ca="1" si="125"/>
        <v>8225.7440619088338</v>
      </c>
      <c r="F1272">
        <f t="shared" ca="1" si="126"/>
        <v>17430.843829449856</v>
      </c>
      <c r="G1272">
        <f ca="1">D1272-Krishna!$AD$3</f>
        <v>-933.74773810974602</v>
      </c>
      <c r="H1272">
        <f ca="1">E1272-Krishna!$AE$3</f>
        <v>-2793.6650290002563</v>
      </c>
      <c r="I1272">
        <f ca="1">F1272-Krishna!$AF$3</f>
        <v>-10158.792534186508</v>
      </c>
      <c r="J1272">
        <f t="shared" ca="1" si="127"/>
        <v>-2449.8554363822159</v>
      </c>
    </row>
    <row r="1273" spans="1:10">
      <c r="A1273">
        <v>1268</v>
      </c>
      <c r="B1273">
        <f t="shared" ca="1" si="128"/>
        <v>0.91770517534262985</v>
      </c>
      <c r="C1273" s="40">
        <f t="shared" ca="1" si="129"/>
        <v>0.96</v>
      </c>
      <c r="D1273">
        <f t="shared" ca="1" si="124"/>
        <v>7534.4138519179514</v>
      </c>
      <c r="E1273">
        <f t="shared" ca="1" si="125"/>
        <v>14023.781593971407</v>
      </c>
      <c r="F1273">
        <f t="shared" ca="1" si="126"/>
        <v>30262.749830172106</v>
      </c>
      <c r="G1273">
        <f ca="1">D1273-Krishna!$AD$3</f>
        <v>824.77748828158747</v>
      </c>
      <c r="H1273">
        <f ca="1">E1273-Krishna!$AE$3</f>
        <v>3004.3725030623173</v>
      </c>
      <c r="I1273">
        <f ca="1">F1273-Krishna!$AF$3</f>
        <v>2673.1134665357422</v>
      </c>
      <c r="J1273">
        <f t="shared" ca="1" si="127"/>
        <v>-6489.3677420534559</v>
      </c>
    </row>
    <row r="1274" spans="1:10">
      <c r="A1274">
        <v>1269</v>
      </c>
      <c r="B1274">
        <f t="shared" ca="1" si="128"/>
        <v>2.065443956332258E-2</v>
      </c>
      <c r="C1274" s="40">
        <f t="shared" ca="1" si="129"/>
        <v>0.74</v>
      </c>
      <c r="D1274">
        <f t="shared" ca="1" si="124"/>
        <v>5672.9554769780834</v>
      </c>
      <c r="E1274">
        <f t="shared" ca="1" si="125"/>
        <v>4075.6362920459633</v>
      </c>
      <c r="F1274">
        <f t="shared" ca="1" si="126"/>
        <v>9631.799191726177</v>
      </c>
      <c r="G1274">
        <f ca="1">D1274-Krishna!$AD$3</f>
        <v>-1036.6808866582805</v>
      </c>
      <c r="H1274">
        <f ca="1">E1274-Krishna!$AE$3</f>
        <v>-6943.7727988631268</v>
      </c>
      <c r="I1274">
        <f ca="1">F1274-Krishna!$AF$3</f>
        <v>-17957.837171910185</v>
      </c>
      <c r="J1274">
        <f t="shared" ca="1" si="127"/>
        <v>1597.3191849321202</v>
      </c>
    </row>
    <row r="1275" spans="1:10">
      <c r="A1275">
        <v>1270</v>
      </c>
      <c r="B1275">
        <f t="shared" ca="1" si="128"/>
        <v>0.63632740398861709</v>
      </c>
      <c r="C1275" s="40">
        <f t="shared" ca="1" si="129"/>
        <v>0.94</v>
      </c>
      <c r="D1275">
        <f t="shared" ca="1" si="124"/>
        <v>7609.105167115059</v>
      </c>
      <c r="E1275">
        <f t="shared" ca="1" si="125"/>
        <v>12484.406164971977</v>
      </c>
      <c r="F1275">
        <f t="shared" ca="1" si="126"/>
        <v>29588.74371997319</v>
      </c>
      <c r="G1275">
        <f ca="1">D1275-Krishna!$AD$3</f>
        <v>899.46880347869501</v>
      </c>
      <c r="H1275">
        <f ca="1">E1275-Krishna!$AE$3</f>
        <v>1464.9970740628869</v>
      </c>
      <c r="I1275">
        <f ca="1">F1275-Krishna!$AF$3</f>
        <v>1999.1073563368263</v>
      </c>
      <c r="J1275">
        <f t="shared" ca="1" si="127"/>
        <v>-4875.300997856918</v>
      </c>
    </row>
    <row r="1276" spans="1:10">
      <c r="A1276">
        <v>1271</v>
      </c>
      <c r="B1276">
        <f t="shared" ca="1" si="128"/>
        <v>0.11624210297265369</v>
      </c>
      <c r="C1276" s="40">
        <f t="shared" ca="1" si="129"/>
        <v>0.8</v>
      </c>
      <c r="D1276">
        <f t="shared" ca="1" si="124"/>
        <v>5722.1642931327133</v>
      </c>
      <c r="E1276">
        <f t="shared" ca="1" si="125"/>
        <v>9617.1167020613466</v>
      </c>
      <c r="F1276">
        <f t="shared" ca="1" si="126"/>
        <v>11619.384291334485</v>
      </c>
      <c r="G1276">
        <f ca="1">D1276-Krishna!$AD$3</f>
        <v>-987.47207050365068</v>
      </c>
      <c r="H1276">
        <f ca="1">E1276-Krishna!$AE$3</f>
        <v>-1402.2923888477435</v>
      </c>
      <c r="I1276">
        <f ca="1">F1276-Krishna!$AF$3</f>
        <v>-15970.252072301879</v>
      </c>
      <c r="J1276">
        <f t="shared" ca="1" si="127"/>
        <v>-3894.9524089286333</v>
      </c>
    </row>
    <row r="1277" spans="1:10">
      <c r="A1277">
        <v>1272</v>
      </c>
      <c r="B1277">
        <f t="shared" ca="1" si="128"/>
        <v>0.67614223355949776</v>
      </c>
      <c r="C1277" s="40">
        <f t="shared" ca="1" si="129"/>
        <v>0.94</v>
      </c>
      <c r="D1277">
        <f t="shared" ca="1" si="124"/>
        <v>7354.8744839465398</v>
      </c>
      <c r="E1277">
        <f t="shared" ca="1" si="125"/>
        <v>12309.782499826182</v>
      </c>
      <c r="F1277">
        <f t="shared" ca="1" si="126"/>
        <v>35488.959580417744</v>
      </c>
      <c r="G1277">
        <f ca="1">D1277-Krishna!$AD$3</f>
        <v>645.23812031017587</v>
      </c>
      <c r="H1277">
        <f ca="1">E1277-Krishna!$AE$3</f>
        <v>1290.3734089170921</v>
      </c>
      <c r="I1277">
        <f ca="1">F1277-Krishna!$AF$3</f>
        <v>7899.3232167813803</v>
      </c>
      <c r="J1277">
        <f t="shared" ca="1" si="127"/>
        <v>-4954.9080158796423</v>
      </c>
    </row>
    <row r="1278" spans="1:10">
      <c r="A1278">
        <v>1273</v>
      </c>
      <c r="B1278">
        <f t="shared" ca="1" si="128"/>
        <v>0.22578097750935511</v>
      </c>
      <c r="C1278" s="40">
        <f t="shared" ca="1" si="129"/>
        <v>0.87</v>
      </c>
      <c r="D1278">
        <f t="shared" ca="1" si="124"/>
        <v>5900.7212351517883</v>
      </c>
      <c r="E1278">
        <f t="shared" ca="1" si="125"/>
        <v>8886.3798995818179</v>
      </c>
      <c r="F1278">
        <f t="shared" ca="1" si="126"/>
        <v>26456.706238327894</v>
      </c>
      <c r="G1278">
        <f ca="1">D1278-Krishna!$AD$3</f>
        <v>-808.91512848457569</v>
      </c>
      <c r="H1278">
        <f ca="1">E1278-Krishna!$AE$3</f>
        <v>-2133.0291913272722</v>
      </c>
      <c r="I1278">
        <f ca="1">F1278-Krishna!$AF$3</f>
        <v>-1132.9301253084705</v>
      </c>
      <c r="J1278">
        <f t="shared" ca="1" si="127"/>
        <v>-2985.6586644300296</v>
      </c>
    </row>
    <row r="1279" spans="1:10">
      <c r="A1279">
        <v>1274</v>
      </c>
      <c r="B1279">
        <f t="shared" ca="1" si="128"/>
        <v>0.76938958344708552</v>
      </c>
      <c r="C1279" s="40">
        <f t="shared" ca="1" si="129"/>
        <v>0.94</v>
      </c>
      <c r="D1279">
        <f t="shared" ca="1" si="124"/>
        <v>7837.3165200516241</v>
      </c>
      <c r="E1279">
        <f t="shared" ca="1" si="125"/>
        <v>14221.913772381784</v>
      </c>
      <c r="F1279">
        <f t="shared" ca="1" si="126"/>
        <v>38976.525962610263</v>
      </c>
      <c r="G1279">
        <f ca="1">D1279-Krishna!$AD$3</f>
        <v>1127.6801564152602</v>
      </c>
      <c r="H1279">
        <f ca="1">E1279-Krishna!$AE$3</f>
        <v>3202.5046814726938</v>
      </c>
      <c r="I1279">
        <f ca="1">F1279-Krishna!$AF$3</f>
        <v>11386.889598973899</v>
      </c>
      <c r="J1279">
        <f t="shared" ca="1" si="127"/>
        <v>-6384.5972523301598</v>
      </c>
    </row>
    <row r="1280" spans="1:10">
      <c r="A1280">
        <v>1275</v>
      </c>
      <c r="B1280">
        <f t="shared" ca="1" si="128"/>
        <v>0.27228498658344258</v>
      </c>
      <c r="C1280" s="40">
        <f t="shared" ca="1" si="129"/>
        <v>0.89</v>
      </c>
      <c r="D1280">
        <f t="shared" ca="1" si="124"/>
        <v>6963.090981040973</v>
      </c>
      <c r="E1280">
        <f t="shared" ca="1" si="125"/>
        <v>9597.6581471788322</v>
      </c>
      <c r="F1280">
        <f t="shared" ca="1" si="126"/>
        <v>22983.794876735159</v>
      </c>
      <c r="G1280">
        <f ca="1">D1280-Krishna!$AD$3</f>
        <v>253.45461740460905</v>
      </c>
      <c r="H1280">
        <f ca="1">E1280-Krishna!$AE$3</f>
        <v>-1421.7509437302579</v>
      </c>
      <c r="I1280">
        <f ca="1">F1280-Krishna!$AF$3</f>
        <v>-4605.8414869012049</v>
      </c>
      <c r="J1280">
        <f t="shared" ca="1" si="127"/>
        <v>-2634.5671661378592</v>
      </c>
    </row>
    <row r="1281" spans="1:10">
      <c r="A1281">
        <v>1276</v>
      </c>
      <c r="B1281">
        <f t="shared" ca="1" si="128"/>
        <v>1.0004139537892254E-2</v>
      </c>
      <c r="C1281" s="40">
        <f t="shared" ca="1" si="129"/>
        <v>0.74</v>
      </c>
      <c r="D1281">
        <f t="shared" ca="1" si="124"/>
        <v>5623.1351317076842</v>
      </c>
      <c r="E1281">
        <f t="shared" ca="1" si="125"/>
        <v>6356.6481941200045</v>
      </c>
      <c r="F1281">
        <f t="shared" ca="1" si="126"/>
        <v>20177.239324410821</v>
      </c>
      <c r="G1281">
        <f ca="1">D1281-Krishna!$AD$3</f>
        <v>-1086.5012319286798</v>
      </c>
      <c r="H1281">
        <f ca="1">E1281-Krishna!$AE$3</f>
        <v>-4662.7608967890856</v>
      </c>
      <c r="I1281">
        <f ca="1">F1281-Krishna!$AF$3</f>
        <v>-7412.3970392255433</v>
      </c>
      <c r="J1281">
        <f t="shared" ca="1" si="127"/>
        <v>-733.51306241232032</v>
      </c>
    </row>
    <row r="1282" spans="1:10">
      <c r="A1282">
        <v>1277</v>
      </c>
      <c r="B1282">
        <f t="shared" ca="1" si="128"/>
        <v>0.27094922274010191</v>
      </c>
      <c r="C1282" s="40">
        <f t="shared" ca="1" si="129"/>
        <v>0.89</v>
      </c>
      <c r="D1282">
        <f t="shared" ca="1" si="124"/>
        <v>6144.1425120384674</v>
      </c>
      <c r="E1282">
        <f t="shared" ca="1" si="125"/>
        <v>10287.105550089924</v>
      </c>
      <c r="F1282">
        <f t="shared" ca="1" si="126"/>
        <v>31532.6917250513</v>
      </c>
      <c r="G1282">
        <f ca="1">D1282-Krishna!$AD$3</f>
        <v>-565.49385159789654</v>
      </c>
      <c r="H1282">
        <f ca="1">E1282-Krishna!$AE$3</f>
        <v>-732.3035408191663</v>
      </c>
      <c r="I1282">
        <f ca="1">F1282-Krishna!$AF$3</f>
        <v>3943.0553614149358</v>
      </c>
      <c r="J1282">
        <f t="shared" ca="1" si="127"/>
        <v>-4142.9630380514564</v>
      </c>
    </row>
    <row r="1283" spans="1:10">
      <c r="A1283">
        <v>1278</v>
      </c>
      <c r="B1283">
        <f t="shared" ca="1" si="128"/>
        <v>0.84321873828865135</v>
      </c>
      <c r="C1283" s="40">
        <f t="shared" ca="1" si="129"/>
        <v>0.95</v>
      </c>
      <c r="D1283">
        <f t="shared" ca="1" si="124"/>
        <v>7480.115641649656</v>
      </c>
      <c r="E1283">
        <f t="shared" ca="1" si="125"/>
        <v>12346.618822178201</v>
      </c>
      <c r="F1283">
        <f t="shared" ca="1" si="126"/>
        <v>38490.261001087092</v>
      </c>
      <c r="G1283">
        <f ca="1">D1283-Krishna!$AD$3</f>
        <v>770.47927801329206</v>
      </c>
      <c r="H1283">
        <f ca="1">E1283-Krishna!$AE$3</f>
        <v>1327.2097312691112</v>
      </c>
      <c r="I1283">
        <f ca="1">F1283-Krishna!$AF$3</f>
        <v>10900.624637450728</v>
      </c>
      <c r="J1283">
        <f t="shared" ca="1" si="127"/>
        <v>-4866.5031805285453</v>
      </c>
    </row>
    <row r="1284" spans="1:10">
      <c r="A1284">
        <v>1279</v>
      </c>
      <c r="B1284">
        <f t="shared" ca="1" si="128"/>
        <v>0.83575273277915363</v>
      </c>
      <c r="C1284" s="40">
        <f t="shared" ca="1" si="129"/>
        <v>0.95</v>
      </c>
      <c r="D1284">
        <f t="shared" ca="1" si="124"/>
        <v>7583.9310300668139</v>
      </c>
      <c r="E1284">
        <f t="shared" ca="1" si="125"/>
        <v>10670.955297437766</v>
      </c>
      <c r="F1284">
        <f t="shared" ca="1" si="126"/>
        <v>31043.02628913867</v>
      </c>
      <c r="G1284">
        <f ca="1">D1284-Krishna!$AD$3</f>
        <v>874.29466643044998</v>
      </c>
      <c r="H1284">
        <f ca="1">E1284-Krishna!$AE$3</f>
        <v>-348.45379347132439</v>
      </c>
      <c r="I1284">
        <f ca="1">F1284-Krishna!$AF$3</f>
        <v>3453.3899255023061</v>
      </c>
      <c r="J1284">
        <f t="shared" ca="1" si="127"/>
        <v>-3087.0242673709517</v>
      </c>
    </row>
    <row r="1285" spans="1:10">
      <c r="A1285">
        <v>1280</v>
      </c>
      <c r="B1285">
        <f t="shared" ca="1" si="128"/>
        <v>0.44674099196277772</v>
      </c>
      <c r="C1285" s="40">
        <f t="shared" ca="1" si="129"/>
        <v>0.9</v>
      </c>
      <c r="D1285">
        <f t="shared" ca="1" si="124"/>
        <v>7257.678546603267</v>
      </c>
      <c r="E1285">
        <f t="shared" ca="1" si="125"/>
        <v>12254.546778178345</v>
      </c>
      <c r="F1285">
        <f t="shared" ca="1" si="126"/>
        <v>22029.773565543139</v>
      </c>
      <c r="G1285">
        <f ca="1">D1285-Krishna!$AD$3</f>
        <v>548.04218296690306</v>
      </c>
      <c r="H1285">
        <f ca="1">E1285-Krishna!$AE$3</f>
        <v>1235.1376872692545</v>
      </c>
      <c r="I1285">
        <f ca="1">F1285-Krishna!$AF$3</f>
        <v>-5559.8627980932251</v>
      </c>
      <c r="J1285">
        <f t="shared" ca="1" si="127"/>
        <v>-4996.8682315750775</v>
      </c>
    </row>
    <row r="1286" spans="1:10">
      <c r="A1286">
        <v>1281</v>
      </c>
      <c r="B1286">
        <f t="shared" ca="1" si="128"/>
        <v>0.62893678019732469</v>
      </c>
      <c r="C1286" s="40">
        <f t="shared" ca="1" si="129"/>
        <v>0.94</v>
      </c>
      <c r="D1286">
        <f t="shared" ca="1" si="124"/>
        <v>7501.2495311725152</v>
      </c>
      <c r="E1286">
        <f t="shared" ca="1" si="125"/>
        <v>12469.216513230076</v>
      </c>
      <c r="F1286">
        <f t="shared" ca="1" si="126"/>
        <v>29375.0234016547</v>
      </c>
      <c r="G1286">
        <f ca="1">D1286-Krishna!$AD$3</f>
        <v>791.6131675361512</v>
      </c>
      <c r="H1286">
        <f ca="1">E1286-Krishna!$AE$3</f>
        <v>1449.807422320986</v>
      </c>
      <c r="I1286">
        <f ca="1">F1286-Krishna!$AF$3</f>
        <v>1785.3870380183362</v>
      </c>
      <c r="J1286">
        <f t="shared" ca="1" si="127"/>
        <v>-4967.9669820575609</v>
      </c>
    </row>
    <row r="1287" spans="1:10">
      <c r="A1287">
        <v>1282</v>
      </c>
      <c r="B1287">
        <f t="shared" ca="1" si="128"/>
        <v>0.84805549473790398</v>
      </c>
      <c r="C1287" s="40">
        <f t="shared" ca="1" si="129"/>
        <v>0.95</v>
      </c>
      <c r="D1287">
        <f t="shared" ref="D1287:D1350" ca="1" si="130">$W$2+$V$2*C1287+$Y$2*_xlfn.NORM.INV(RAND(),0,1)</f>
        <v>7163.0690869091632</v>
      </c>
      <c r="E1287">
        <f t="shared" ref="E1287:E1350" ca="1" si="131">MAX(0,$W$3+$V$3*C1287+$Y$3*_xlfn.NORM.INV(RAND(),0,1))</f>
        <v>13861.87191003551</v>
      </c>
      <c r="F1287">
        <f t="shared" ref="F1287:F1350" ca="1" si="132">$W$4+$V$4*C1287+$Y$4*_xlfn.NORM.INV(RAND(),0,1)</f>
        <v>26230.887182663759</v>
      </c>
      <c r="G1287">
        <f ca="1">D1287-Krishna!$AD$3</f>
        <v>453.43272327279919</v>
      </c>
      <c r="H1287">
        <f ca="1">E1287-Krishna!$AE$3</f>
        <v>2842.4628191264201</v>
      </c>
      <c r="I1287">
        <f ca="1">F1287-Krishna!$AF$3</f>
        <v>-1358.7491809726052</v>
      </c>
      <c r="J1287">
        <f t="shared" ref="J1287:J1350" ca="1" si="133">D1287-E1287</f>
        <v>-6698.802823126347</v>
      </c>
    </row>
    <row r="1288" spans="1:10">
      <c r="A1288">
        <v>1283</v>
      </c>
      <c r="B1288">
        <f t="shared" ca="1" si="128"/>
        <v>0.21763198368080283</v>
      </c>
      <c r="C1288" s="40">
        <f t="shared" ca="1" si="129"/>
        <v>0.87</v>
      </c>
      <c r="D1288">
        <f t="shared" ca="1" si="130"/>
        <v>6823.6238128437126</v>
      </c>
      <c r="E1288">
        <f t="shared" ca="1" si="131"/>
        <v>6228.0219565152474</v>
      </c>
      <c r="F1288">
        <f t="shared" ca="1" si="132"/>
        <v>30449.489763329246</v>
      </c>
      <c r="G1288">
        <f ca="1">D1288-Krishna!$AD$3</f>
        <v>113.98744920734862</v>
      </c>
      <c r="H1288">
        <f ca="1">E1288-Krishna!$AE$3</f>
        <v>-4791.3871343938426</v>
      </c>
      <c r="I1288">
        <f ca="1">F1288-Krishna!$AF$3</f>
        <v>2859.8533996928818</v>
      </c>
      <c r="J1288">
        <f t="shared" ca="1" si="133"/>
        <v>595.60185632846515</v>
      </c>
    </row>
    <row r="1289" spans="1:10">
      <c r="A1289">
        <v>1284</v>
      </c>
      <c r="B1289">
        <f t="shared" ca="1" si="128"/>
        <v>0.14599182285671541</v>
      </c>
      <c r="C1289" s="40">
        <f t="shared" ca="1" si="129"/>
        <v>0.81</v>
      </c>
      <c r="D1289">
        <f t="shared" ca="1" si="130"/>
        <v>6086.6425843435272</v>
      </c>
      <c r="E1289">
        <f t="shared" ca="1" si="131"/>
        <v>6960.1624092859511</v>
      </c>
      <c r="F1289">
        <f t="shared" ca="1" si="132"/>
        <v>12292.6580874542</v>
      </c>
      <c r="G1289">
        <f ca="1">D1289-Krishna!$AD$3</f>
        <v>-622.99377929283673</v>
      </c>
      <c r="H1289">
        <f ca="1">E1289-Krishna!$AE$3</f>
        <v>-4059.246681623139</v>
      </c>
      <c r="I1289">
        <f ca="1">F1289-Krishna!$AF$3</f>
        <v>-15296.978276182164</v>
      </c>
      <c r="J1289">
        <f t="shared" ca="1" si="133"/>
        <v>-873.51982494242384</v>
      </c>
    </row>
    <row r="1290" spans="1:10">
      <c r="A1290">
        <v>1285</v>
      </c>
      <c r="B1290">
        <f t="shared" ca="1" si="128"/>
        <v>0.46229139200078873</v>
      </c>
      <c r="C1290" s="40">
        <f t="shared" ca="1" si="129"/>
        <v>0.91</v>
      </c>
      <c r="D1290">
        <f t="shared" ca="1" si="130"/>
        <v>7352.7712128386956</v>
      </c>
      <c r="E1290">
        <f t="shared" ca="1" si="131"/>
        <v>11980.35504881674</v>
      </c>
      <c r="F1290">
        <f t="shared" ca="1" si="132"/>
        <v>29174.131649058807</v>
      </c>
      <c r="G1290">
        <f ca="1">D1290-Krishna!$AD$3</f>
        <v>643.13484920233168</v>
      </c>
      <c r="H1290">
        <f ca="1">E1290-Krishna!$AE$3</f>
        <v>960.94595790765015</v>
      </c>
      <c r="I1290">
        <f ca="1">F1290-Krishna!$AF$3</f>
        <v>1584.495285422443</v>
      </c>
      <c r="J1290">
        <f t="shared" ca="1" si="133"/>
        <v>-4627.5838359780446</v>
      </c>
    </row>
    <row r="1291" spans="1:10">
      <c r="A1291">
        <v>1286</v>
      </c>
      <c r="B1291">
        <f t="shared" ca="1" si="128"/>
        <v>0.28574717422632712</v>
      </c>
      <c r="C1291" s="40">
        <f t="shared" ca="1" si="129"/>
        <v>0.89</v>
      </c>
      <c r="D1291">
        <f t="shared" ca="1" si="130"/>
        <v>5825.5754838732464</v>
      </c>
      <c r="E1291">
        <f t="shared" ca="1" si="131"/>
        <v>7469.9630556068059</v>
      </c>
      <c r="F1291">
        <f t="shared" ca="1" si="132"/>
        <v>29721.733663568732</v>
      </c>
      <c r="G1291">
        <f ca="1">D1291-Krishna!$AD$3</f>
        <v>-884.06087976311755</v>
      </c>
      <c r="H1291">
        <f ca="1">E1291-Krishna!$AE$3</f>
        <v>-3549.4460353022841</v>
      </c>
      <c r="I1291">
        <f ca="1">F1291-Krishna!$AF$3</f>
        <v>2132.0972999323676</v>
      </c>
      <c r="J1291">
        <f t="shared" ca="1" si="133"/>
        <v>-1644.3875717335595</v>
      </c>
    </row>
    <row r="1292" spans="1:10">
      <c r="A1292">
        <v>1287</v>
      </c>
      <c r="B1292">
        <f t="shared" ca="1" si="128"/>
        <v>0.77039276885262575</v>
      </c>
      <c r="C1292" s="40">
        <f t="shared" ca="1" si="129"/>
        <v>0.94</v>
      </c>
      <c r="D1292">
        <f t="shared" ca="1" si="130"/>
        <v>6299.4512859793904</v>
      </c>
      <c r="E1292">
        <f t="shared" ca="1" si="131"/>
        <v>13726.183020802657</v>
      </c>
      <c r="F1292">
        <f t="shared" ca="1" si="132"/>
        <v>38744.404812870824</v>
      </c>
      <c r="G1292">
        <f ca="1">D1292-Krishna!$AD$3</f>
        <v>-410.18507765697359</v>
      </c>
      <c r="H1292">
        <f ca="1">E1292-Krishna!$AE$3</f>
        <v>2706.7739298935667</v>
      </c>
      <c r="I1292">
        <f ca="1">F1292-Krishna!$AF$3</f>
        <v>11154.76844923446</v>
      </c>
      <c r="J1292">
        <f t="shared" ca="1" si="133"/>
        <v>-7426.7317348232664</v>
      </c>
    </row>
    <row r="1293" spans="1:10">
      <c r="A1293">
        <v>1288</v>
      </c>
      <c r="B1293">
        <f t="shared" ca="1" si="128"/>
        <v>0.58816735002766107</v>
      </c>
      <c r="C1293" s="40">
        <f t="shared" ca="1" si="129"/>
        <v>0.93</v>
      </c>
      <c r="D1293">
        <f t="shared" ca="1" si="130"/>
        <v>5944.2881878783955</v>
      </c>
      <c r="E1293">
        <f t="shared" ca="1" si="131"/>
        <v>11659.595353761215</v>
      </c>
      <c r="F1293">
        <f t="shared" ca="1" si="132"/>
        <v>27956.521894505357</v>
      </c>
      <c r="G1293">
        <f ca="1">D1293-Krishna!$AD$3</f>
        <v>-765.34817575796842</v>
      </c>
      <c r="H1293">
        <f ca="1">E1293-Krishna!$AE$3</f>
        <v>640.18626285212486</v>
      </c>
      <c r="I1293">
        <f ca="1">F1293-Krishna!$AF$3</f>
        <v>366.88553086899265</v>
      </c>
      <c r="J1293">
        <f t="shared" ca="1" si="133"/>
        <v>-5715.3071658828194</v>
      </c>
    </row>
    <row r="1294" spans="1:10">
      <c r="A1294">
        <v>1289</v>
      </c>
      <c r="B1294">
        <f t="shared" ca="1" si="128"/>
        <v>0.71952801031544422</v>
      </c>
      <c r="C1294" s="40">
        <f t="shared" ca="1" si="129"/>
        <v>0.94</v>
      </c>
      <c r="D1294">
        <f t="shared" ca="1" si="130"/>
        <v>7812.4940439504035</v>
      </c>
      <c r="E1294">
        <f t="shared" ca="1" si="131"/>
        <v>14353.827660469615</v>
      </c>
      <c r="F1294">
        <f t="shared" ca="1" si="132"/>
        <v>35799.932619329593</v>
      </c>
      <c r="G1294">
        <f ca="1">D1294-Krishna!$AD$3</f>
        <v>1102.8576803140395</v>
      </c>
      <c r="H1294">
        <f ca="1">E1294-Krishna!$AE$3</f>
        <v>3334.4185695605247</v>
      </c>
      <c r="I1294">
        <f ca="1">F1294-Krishna!$AF$3</f>
        <v>8210.2962556932289</v>
      </c>
      <c r="J1294">
        <f t="shared" ca="1" si="133"/>
        <v>-6541.3336165192113</v>
      </c>
    </row>
    <row r="1295" spans="1:10">
      <c r="A1295">
        <v>1290</v>
      </c>
      <c r="B1295">
        <f t="shared" ca="1" si="128"/>
        <v>0.61228195038703259</v>
      </c>
      <c r="C1295" s="40">
        <f t="shared" ca="1" si="129"/>
        <v>0.94</v>
      </c>
      <c r="D1295">
        <f t="shared" ca="1" si="130"/>
        <v>6511.0009483220074</v>
      </c>
      <c r="E1295">
        <f t="shared" ca="1" si="131"/>
        <v>12085.801194797355</v>
      </c>
      <c r="F1295">
        <f t="shared" ca="1" si="132"/>
        <v>33795.077190911841</v>
      </c>
      <c r="G1295">
        <f ca="1">D1295-Krishna!$AD$3</f>
        <v>-198.63541531435658</v>
      </c>
      <c r="H1295">
        <f ca="1">E1295-Krishna!$AE$3</f>
        <v>1066.3921038882654</v>
      </c>
      <c r="I1295">
        <f ca="1">F1295-Krishna!$AF$3</f>
        <v>6205.4408272754772</v>
      </c>
      <c r="J1295">
        <f t="shared" ca="1" si="133"/>
        <v>-5574.8002464753481</v>
      </c>
    </row>
    <row r="1296" spans="1:10">
      <c r="A1296">
        <v>1291</v>
      </c>
      <c r="B1296">
        <f t="shared" ca="1" si="128"/>
        <v>0.76051067917240434</v>
      </c>
      <c r="C1296" s="40">
        <f t="shared" ca="1" si="129"/>
        <v>0.94</v>
      </c>
      <c r="D1296">
        <f t="shared" ca="1" si="130"/>
        <v>7956.9480679594026</v>
      </c>
      <c r="E1296">
        <f t="shared" ca="1" si="131"/>
        <v>9892.1337349316036</v>
      </c>
      <c r="F1296">
        <f t="shared" ca="1" si="132"/>
        <v>35258.500924491178</v>
      </c>
      <c r="G1296">
        <f ca="1">D1296-Krishna!$AD$3</f>
        <v>1247.3117043230386</v>
      </c>
      <c r="H1296">
        <f ca="1">E1296-Krishna!$AE$3</f>
        <v>-1127.2753559774865</v>
      </c>
      <c r="I1296">
        <f ca="1">F1296-Krishna!$AF$3</f>
        <v>7668.864560854814</v>
      </c>
      <c r="J1296">
        <f t="shared" ca="1" si="133"/>
        <v>-1935.185666972201</v>
      </c>
    </row>
    <row r="1297" spans="1:10">
      <c r="A1297">
        <v>1292</v>
      </c>
      <c r="B1297">
        <f t="shared" ca="1" si="128"/>
        <v>0.59801011618214983</v>
      </c>
      <c r="C1297" s="40">
        <f t="shared" ca="1" si="129"/>
        <v>0.94</v>
      </c>
      <c r="D1297">
        <f t="shared" ca="1" si="130"/>
        <v>6412.0626012159137</v>
      </c>
      <c r="E1297">
        <f t="shared" ca="1" si="131"/>
        <v>11634.567766704486</v>
      </c>
      <c r="F1297">
        <f t="shared" ca="1" si="132"/>
        <v>34323.819821427904</v>
      </c>
      <c r="G1297">
        <f ca="1">D1297-Krishna!$AD$3</f>
        <v>-297.57376242045029</v>
      </c>
      <c r="H1297">
        <f ca="1">E1297-Krishna!$AE$3</f>
        <v>615.15867579539554</v>
      </c>
      <c r="I1297">
        <f ca="1">F1297-Krishna!$AF$3</f>
        <v>6734.1834577915397</v>
      </c>
      <c r="J1297">
        <f t="shared" ca="1" si="133"/>
        <v>-5222.5051654885719</v>
      </c>
    </row>
    <row r="1298" spans="1:10">
      <c r="A1298">
        <v>1293</v>
      </c>
      <c r="B1298">
        <f t="shared" ca="1" si="128"/>
        <v>0.70960319696611274</v>
      </c>
      <c r="C1298" s="40">
        <f t="shared" ca="1" si="129"/>
        <v>0.94</v>
      </c>
      <c r="D1298">
        <f t="shared" ca="1" si="130"/>
        <v>7333.5121330660941</v>
      </c>
      <c r="E1298">
        <f t="shared" ca="1" si="131"/>
        <v>17577.097536062392</v>
      </c>
      <c r="F1298">
        <f t="shared" ca="1" si="132"/>
        <v>28975.992349513621</v>
      </c>
      <c r="G1298">
        <f ca="1">D1298-Krishna!$AD$3</f>
        <v>623.8757694297301</v>
      </c>
      <c r="H1298">
        <f ca="1">E1298-Krishna!$AE$3</f>
        <v>6557.6884451533024</v>
      </c>
      <c r="I1298">
        <f ca="1">F1298-Krishna!$AF$3</f>
        <v>1386.3559858772569</v>
      </c>
      <c r="J1298">
        <f t="shared" ca="1" si="133"/>
        <v>-10243.585402996297</v>
      </c>
    </row>
    <row r="1299" spans="1:10">
      <c r="A1299">
        <v>1294</v>
      </c>
      <c r="B1299">
        <f t="shared" ca="1" si="128"/>
        <v>0.59588987598461673</v>
      </c>
      <c r="C1299" s="40">
        <f t="shared" ca="1" si="129"/>
        <v>0.94</v>
      </c>
      <c r="D1299">
        <f t="shared" ca="1" si="130"/>
        <v>7537.6676733766799</v>
      </c>
      <c r="E1299">
        <f t="shared" ca="1" si="131"/>
        <v>15122.310866863254</v>
      </c>
      <c r="F1299">
        <f t="shared" ca="1" si="132"/>
        <v>31984.845635062771</v>
      </c>
      <c r="G1299">
        <f ca="1">D1299-Krishna!$AD$3</f>
        <v>828.03130974031592</v>
      </c>
      <c r="H1299">
        <f ca="1">E1299-Krishna!$AE$3</f>
        <v>4102.9017759541639</v>
      </c>
      <c r="I1299">
        <f ca="1">F1299-Krishna!$AF$3</f>
        <v>4395.2092714264072</v>
      </c>
      <c r="J1299">
        <f t="shared" ca="1" si="133"/>
        <v>-7584.6431934865741</v>
      </c>
    </row>
    <row r="1300" spans="1:10">
      <c r="A1300">
        <v>1295</v>
      </c>
      <c r="B1300">
        <f t="shared" ca="1" si="128"/>
        <v>0.6062048820547371</v>
      </c>
      <c r="C1300" s="40">
        <f t="shared" ca="1" si="129"/>
        <v>0.94</v>
      </c>
      <c r="D1300">
        <f t="shared" ca="1" si="130"/>
        <v>6786.8457247665892</v>
      </c>
      <c r="E1300">
        <f t="shared" ca="1" si="131"/>
        <v>14087.889630988371</v>
      </c>
      <c r="F1300">
        <f t="shared" ca="1" si="132"/>
        <v>32746.649339980391</v>
      </c>
      <c r="G1300">
        <f ca="1">D1300-Krishna!$AD$3</f>
        <v>77.209361130225261</v>
      </c>
      <c r="H1300">
        <f ca="1">E1300-Krishna!$AE$3</f>
        <v>3068.4805400792811</v>
      </c>
      <c r="I1300">
        <f ca="1">F1300-Krishna!$AF$3</f>
        <v>5157.0129763440273</v>
      </c>
      <c r="J1300">
        <f t="shared" ca="1" si="133"/>
        <v>-7301.043906221782</v>
      </c>
    </row>
    <row r="1301" spans="1:10">
      <c r="A1301">
        <v>1296</v>
      </c>
      <c r="B1301">
        <f t="shared" ca="1" si="128"/>
        <v>7.0259749484651857E-2</v>
      </c>
      <c r="C1301" s="40">
        <f t="shared" ca="1" si="129"/>
        <v>0.77</v>
      </c>
      <c r="D1301">
        <f t="shared" ca="1" si="130"/>
        <v>6437.5580611992682</v>
      </c>
      <c r="E1301">
        <f t="shared" ca="1" si="131"/>
        <v>7159.9230242673839</v>
      </c>
      <c r="F1301">
        <f t="shared" ca="1" si="132"/>
        <v>11672.078449269957</v>
      </c>
      <c r="G1301">
        <f ca="1">D1301-Krishna!$AD$3</f>
        <v>-272.07830243709577</v>
      </c>
      <c r="H1301">
        <f ca="1">E1301-Krishna!$AE$3</f>
        <v>-3859.4860666417062</v>
      </c>
      <c r="I1301">
        <f ca="1">F1301-Krishna!$AF$3</f>
        <v>-15917.557914366407</v>
      </c>
      <c r="J1301">
        <f t="shared" ca="1" si="133"/>
        <v>-722.36496306811569</v>
      </c>
    </row>
    <row r="1302" spans="1:10">
      <c r="A1302">
        <v>1297</v>
      </c>
      <c r="B1302">
        <f t="shared" ca="1" si="128"/>
        <v>0.89412022357757759</v>
      </c>
      <c r="C1302" s="40">
        <f t="shared" ca="1" si="129"/>
        <v>0.95</v>
      </c>
      <c r="D1302">
        <f t="shared" ca="1" si="130"/>
        <v>7556.39907305001</v>
      </c>
      <c r="E1302">
        <f t="shared" ca="1" si="131"/>
        <v>12034.185186841387</v>
      </c>
      <c r="F1302">
        <f t="shared" ca="1" si="132"/>
        <v>35850.286447907456</v>
      </c>
      <c r="G1302">
        <f ca="1">D1302-Krishna!$AD$3</f>
        <v>846.76270941364601</v>
      </c>
      <c r="H1302">
        <f ca="1">E1302-Krishna!$AE$3</f>
        <v>1014.7760959322968</v>
      </c>
      <c r="I1302">
        <f ca="1">F1302-Krishna!$AF$3</f>
        <v>8260.6500842710921</v>
      </c>
      <c r="J1302">
        <f t="shared" ca="1" si="133"/>
        <v>-4477.7861137913769</v>
      </c>
    </row>
    <row r="1303" spans="1:10">
      <c r="A1303">
        <v>1298</v>
      </c>
      <c r="B1303">
        <f t="shared" ca="1" si="128"/>
        <v>0.11160728410673293</v>
      </c>
      <c r="C1303" s="40">
        <f t="shared" ca="1" si="129"/>
        <v>0.8</v>
      </c>
      <c r="D1303">
        <f t="shared" ca="1" si="130"/>
        <v>6293.6990725965752</v>
      </c>
      <c r="E1303">
        <f t="shared" ca="1" si="131"/>
        <v>9850.6103262091292</v>
      </c>
      <c r="F1303">
        <f t="shared" ca="1" si="132"/>
        <v>13773.771158774945</v>
      </c>
      <c r="G1303">
        <f ca="1">D1303-Krishna!$AD$3</f>
        <v>-415.93729103978876</v>
      </c>
      <c r="H1303">
        <f ca="1">E1303-Krishna!$AE$3</f>
        <v>-1168.7987646999609</v>
      </c>
      <c r="I1303">
        <f ca="1">F1303-Krishna!$AF$3</f>
        <v>-13815.865204861419</v>
      </c>
      <c r="J1303">
        <f t="shared" ca="1" si="133"/>
        <v>-3556.911253612554</v>
      </c>
    </row>
    <row r="1304" spans="1:10">
      <c r="A1304">
        <v>1299</v>
      </c>
      <c r="B1304">
        <f t="shared" ca="1" si="128"/>
        <v>0.19843199723786786</v>
      </c>
      <c r="C1304" s="40">
        <f t="shared" ca="1" si="129"/>
        <v>0.87</v>
      </c>
      <c r="D1304">
        <f t="shared" ca="1" si="130"/>
        <v>6150.3331490817418</v>
      </c>
      <c r="E1304">
        <f t="shared" ca="1" si="131"/>
        <v>9768.5533307511214</v>
      </c>
      <c r="F1304">
        <f t="shared" ca="1" si="132"/>
        <v>32515.121324134445</v>
      </c>
      <c r="G1304">
        <f ca="1">D1304-Krishna!$AD$3</f>
        <v>-559.30321455462217</v>
      </c>
      <c r="H1304">
        <f ca="1">E1304-Krishna!$AE$3</f>
        <v>-1250.8557601579687</v>
      </c>
      <c r="I1304">
        <f ca="1">F1304-Krishna!$AF$3</f>
        <v>4925.4849604980809</v>
      </c>
      <c r="J1304">
        <f t="shared" ca="1" si="133"/>
        <v>-3618.2201816693796</v>
      </c>
    </row>
    <row r="1305" spans="1:10">
      <c r="A1305">
        <v>1300</v>
      </c>
      <c r="B1305">
        <f t="shared" ca="1" si="128"/>
        <v>0.12958030521216313</v>
      </c>
      <c r="C1305" s="40">
        <f t="shared" ca="1" si="129"/>
        <v>0.8</v>
      </c>
      <c r="D1305">
        <f t="shared" ca="1" si="130"/>
        <v>7654.1224204952723</v>
      </c>
      <c r="E1305">
        <f t="shared" ca="1" si="131"/>
        <v>8664.1112596642815</v>
      </c>
      <c r="F1305">
        <f t="shared" ca="1" si="132"/>
        <v>12397.076637487833</v>
      </c>
      <c r="G1305">
        <f ca="1">D1305-Krishna!$AD$3</f>
        <v>944.48605685890834</v>
      </c>
      <c r="H1305">
        <f ca="1">E1305-Krishna!$AE$3</f>
        <v>-2355.2978312448085</v>
      </c>
      <c r="I1305">
        <f ca="1">F1305-Krishna!$AF$3</f>
        <v>-15192.559726148531</v>
      </c>
      <c r="J1305">
        <f t="shared" ca="1" si="133"/>
        <v>-1009.9888391690092</v>
      </c>
    </row>
    <row r="1306" spans="1:10">
      <c r="A1306">
        <v>1301</v>
      </c>
      <c r="B1306">
        <f t="shared" ca="1" si="128"/>
        <v>0.34935577299803233</v>
      </c>
      <c r="C1306" s="40">
        <f t="shared" ca="1" si="129"/>
        <v>0.9</v>
      </c>
      <c r="D1306">
        <f t="shared" ca="1" si="130"/>
        <v>7034.67162346639</v>
      </c>
      <c r="E1306">
        <f t="shared" ca="1" si="131"/>
        <v>12852.056440255885</v>
      </c>
      <c r="F1306">
        <f t="shared" ca="1" si="132"/>
        <v>20325.254985442582</v>
      </c>
      <c r="G1306">
        <f ca="1">D1306-Krishna!$AD$3</f>
        <v>325.03525983002601</v>
      </c>
      <c r="H1306">
        <f ca="1">E1306-Krishna!$AE$3</f>
        <v>1832.6473493467947</v>
      </c>
      <c r="I1306">
        <f ca="1">F1306-Krishna!$AF$3</f>
        <v>-7264.3813781937824</v>
      </c>
      <c r="J1306">
        <f t="shared" ca="1" si="133"/>
        <v>-5817.3848167894948</v>
      </c>
    </row>
    <row r="1307" spans="1:10">
      <c r="A1307">
        <v>1302</v>
      </c>
      <c r="B1307">
        <f t="shared" ca="1" si="128"/>
        <v>7.5361498172898944E-3</v>
      </c>
      <c r="C1307" s="40">
        <f t="shared" ca="1" si="129"/>
        <v>0.74</v>
      </c>
      <c r="D1307">
        <f t="shared" ca="1" si="130"/>
        <v>6408.0437366602873</v>
      </c>
      <c r="E1307">
        <f t="shared" ca="1" si="131"/>
        <v>10888.973811502237</v>
      </c>
      <c r="F1307">
        <f t="shared" ca="1" si="132"/>
        <v>8903.1899203746088</v>
      </c>
      <c r="G1307">
        <f ca="1">D1307-Krishna!$AD$3</f>
        <v>-301.59262697607664</v>
      </c>
      <c r="H1307">
        <f ca="1">E1307-Krishna!$AE$3</f>
        <v>-130.43527940685271</v>
      </c>
      <c r="I1307">
        <f ca="1">F1307-Krishna!$AF$3</f>
        <v>-18686.446443261753</v>
      </c>
      <c r="J1307">
        <f t="shared" ca="1" si="133"/>
        <v>-4480.93007484195</v>
      </c>
    </row>
    <row r="1308" spans="1:10">
      <c r="A1308">
        <v>1303</v>
      </c>
      <c r="B1308">
        <f t="shared" ca="1" si="128"/>
        <v>0.86752733232848189</v>
      </c>
      <c r="C1308" s="40">
        <f t="shared" ca="1" si="129"/>
        <v>0.95</v>
      </c>
      <c r="D1308">
        <f t="shared" ca="1" si="130"/>
        <v>8378.2636329493071</v>
      </c>
      <c r="E1308">
        <f t="shared" ca="1" si="131"/>
        <v>11562.277321063972</v>
      </c>
      <c r="F1308">
        <f t="shared" ca="1" si="132"/>
        <v>25117.541765675061</v>
      </c>
      <c r="G1308">
        <f ca="1">D1308-Krishna!$AD$3</f>
        <v>1668.6272693129431</v>
      </c>
      <c r="H1308">
        <f ca="1">E1308-Krishna!$AE$3</f>
        <v>542.86823015488153</v>
      </c>
      <c r="I1308">
        <f ca="1">F1308-Krishna!$AF$3</f>
        <v>-2472.0945979613025</v>
      </c>
      <c r="J1308">
        <f t="shared" ca="1" si="133"/>
        <v>-3184.0136881146645</v>
      </c>
    </row>
    <row r="1309" spans="1:10">
      <c r="A1309">
        <v>1304</v>
      </c>
      <c r="B1309">
        <f t="shared" ca="1" si="128"/>
        <v>0.47097084381889043</v>
      </c>
      <c r="C1309" s="40">
        <f t="shared" ca="1" si="129"/>
        <v>0.91</v>
      </c>
      <c r="D1309">
        <f t="shared" ca="1" si="130"/>
        <v>6995.7366174496265</v>
      </c>
      <c r="E1309">
        <f t="shared" ca="1" si="131"/>
        <v>6641.9845446778254</v>
      </c>
      <c r="F1309">
        <f t="shared" ca="1" si="132"/>
        <v>33640.688120771483</v>
      </c>
      <c r="G1309">
        <f ca="1">D1309-Krishna!$AD$3</f>
        <v>286.1002538132625</v>
      </c>
      <c r="H1309">
        <f ca="1">E1309-Krishna!$AE$3</f>
        <v>-4377.4245462312647</v>
      </c>
      <c r="I1309">
        <f ca="1">F1309-Krishna!$AF$3</f>
        <v>6051.0517571351193</v>
      </c>
      <c r="J1309">
        <f t="shared" ca="1" si="133"/>
        <v>353.75207277180107</v>
      </c>
    </row>
    <row r="1310" spans="1:10">
      <c r="A1310">
        <v>1305</v>
      </c>
      <c r="B1310">
        <f t="shared" ca="1" si="128"/>
        <v>0.63791438185555005</v>
      </c>
      <c r="C1310" s="40">
        <f t="shared" ca="1" si="129"/>
        <v>0.94</v>
      </c>
      <c r="D1310">
        <f t="shared" ca="1" si="130"/>
        <v>6389.5978588705539</v>
      </c>
      <c r="E1310">
        <f t="shared" ca="1" si="131"/>
        <v>15781.960396720289</v>
      </c>
      <c r="F1310">
        <f t="shared" ca="1" si="132"/>
        <v>27607.153701005725</v>
      </c>
      <c r="G1310">
        <f ca="1">D1310-Krishna!$AD$3</f>
        <v>-320.0385047658101</v>
      </c>
      <c r="H1310">
        <f ca="1">E1310-Krishna!$AE$3</f>
        <v>4762.5513058111992</v>
      </c>
      <c r="I1310">
        <f ca="1">F1310-Krishna!$AF$3</f>
        <v>17.517337369361485</v>
      </c>
      <c r="J1310">
        <f t="shared" ca="1" si="133"/>
        <v>-9392.3625378497345</v>
      </c>
    </row>
    <row r="1311" spans="1:10">
      <c r="A1311">
        <v>1306</v>
      </c>
      <c r="B1311">
        <f t="shared" ca="1" si="128"/>
        <v>0.66183998447336057</v>
      </c>
      <c r="C1311" s="40">
        <f t="shared" ca="1" si="129"/>
        <v>0.94</v>
      </c>
      <c r="D1311">
        <f t="shared" ca="1" si="130"/>
        <v>7597.7909607178972</v>
      </c>
      <c r="E1311">
        <f t="shared" ca="1" si="131"/>
        <v>13590.400857421006</v>
      </c>
      <c r="F1311">
        <f t="shared" ca="1" si="132"/>
        <v>29002.175693249788</v>
      </c>
      <c r="G1311">
        <f ca="1">D1311-Krishna!$AD$3</f>
        <v>888.15459708153321</v>
      </c>
      <c r="H1311">
        <f ca="1">E1311-Krishna!$AE$3</f>
        <v>2570.9917665119156</v>
      </c>
      <c r="I1311">
        <f ca="1">F1311-Krishna!$AF$3</f>
        <v>1412.5393296134243</v>
      </c>
      <c r="J1311">
        <f t="shared" ca="1" si="133"/>
        <v>-5992.6098967031085</v>
      </c>
    </row>
    <row r="1312" spans="1:10">
      <c r="A1312">
        <v>1307</v>
      </c>
      <c r="B1312">
        <f t="shared" ca="1" si="128"/>
        <v>0.67824214100117386</v>
      </c>
      <c r="C1312" s="40">
        <f t="shared" ca="1" si="129"/>
        <v>0.94</v>
      </c>
      <c r="D1312">
        <f t="shared" ca="1" si="130"/>
        <v>7461.9288176592036</v>
      </c>
      <c r="E1312">
        <f t="shared" ca="1" si="131"/>
        <v>11816.687904501234</v>
      </c>
      <c r="F1312">
        <f t="shared" ca="1" si="132"/>
        <v>34360.82972457388</v>
      </c>
      <c r="G1312">
        <f ca="1">D1312-Krishna!$AD$3</f>
        <v>752.29245402283959</v>
      </c>
      <c r="H1312">
        <f ca="1">E1312-Krishna!$AE$3</f>
        <v>797.27881359214371</v>
      </c>
      <c r="I1312">
        <f ca="1">F1312-Krishna!$AF$3</f>
        <v>6771.1933609375155</v>
      </c>
      <c r="J1312">
        <f t="shared" ca="1" si="133"/>
        <v>-4354.7590868420302</v>
      </c>
    </row>
    <row r="1313" spans="1:10">
      <c r="A1313">
        <v>1308</v>
      </c>
      <c r="B1313">
        <f t="shared" ca="1" si="128"/>
        <v>0.2465606622198665</v>
      </c>
      <c r="C1313" s="40">
        <f t="shared" ca="1" si="129"/>
        <v>0.89</v>
      </c>
      <c r="D1313">
        <f t="shared" ca="1" si="130"/>
        <v>6326.8270290856835</v>
      </c>
      <c r="E1313">
        <f t="shared" ca="1" si="131"/>
        <v>8603.3946690027078</v>
      </c>
      <c r="F1313">
        <f t="shared" ca="1" si="132"/>
        <v>30176.682292542358</v>
      </c>
      <c r="G1313">
        <f ca="1">D1313-Krishna!$AD$3</f>
        <v>-382.80933455068043</v>
      </c>
      <c r="H1313">
        <f ca="1">E1313-Krishna!$AE$3</f>
        <v>-2416.0144219063823</v>
      </c>
      <c r="I1313">
        <f ca="1">F1313-Krishna!$AF$3</f>
        <v>2587.0459289059945</v>
      </c>
      <c r="J1313">
        <f t="shared" ca="1" si="133"/>
        <v>-2276.5676399170243</v>
      </c>
    </row>
    <row r="1314" spans="1:10">
      <c r="A1314">
        <v>1309</v>
      </c>
      <c r="B1314">
        <f t="shared" ca="1" si="128"/>
        <v>0.81105843230423313</v>
      </c>
      <c r="C1314" s="40">
        <f t="shared" ca="1" si="129"/>
        <v>0.94</v>
      </c>
      <c r="D1314">
        <f t="shared" ca="1" si="130"/>
        <v>7488.6418374678824</v>
      </c>
      <c r="E1314">
        <f t="shared" ca="1" si="131"/>
        <v>10989.334244619386</v>
      </c>
      <c r="F1314">
        <f t="shared" ca="1" si="132"/>
        <v>38420.346951398882</v>
      </c>
      <c r="G1314">
        <f ca="1">D1314-Krishna!$AD$3</f>
        <v>779.00547383151843</v>
      </c>
      <c r="H1314">
        <f ca="1">E1314-Krishna!$AE$3</f>
        <v>-30.07484628970451</v>
      </c>
      <c r="I1314">
        <f ca="1">F1314-Krishna!$AF$3</f>
        <v>10830.710587762518</v>
      </c>
      <c r="J1314">
        <f t="shared" ca="1" si="133"/>
        <v>-3500.6924071515032</v>
      </c>
    </row>
    <row r="1315" spans="1:10">
      <c r="A1315">
        <v>1310</v>
      </c>
      <c r="B1315">
        <f t="shared" ca="1" si="128"/>
        <v>0.81876711927207668</v>
      </c>
      <c r="C1315" s="40">
        <f t="shared" ca="1" si="129"/>
        <v>0.95</v>
      </c>
      <c r="D1315">
        <f t="shared" ca="1" si="130"/>
        <v>7225.2067775183505</v>
      </c>
      <c r="E1315">
        <f t="shared" ca="1" si="131"/>
        <v>14427.995493689286</v>
      </c>
      <c r="F1315">
        <f t="shared" ca="1" si="132"/>
        <v>33208.834025548851</v>
      </c>
      <c r="G1315">
        <f ca="1">D1315-Krishna!$AD$3</f>
        <v>515.5704138819865</v>
      </c>
      <c r="H1315">
        <f ca="1">E1315-Krishna!$AE$3</f>
        <v>3408.5864027801963</v>
      </c>
      <c r="I1315">
        <f ca="1">F1315-Krishna!$AF$3</f>
        <v>5619.1976619124871</v>
      </c>
      <c r="J1315">
        <f t="shared" ca="1" si="133"/>
        <v>-7202.7887161709359</v>
      </c>
    </row>
    <row r="1316" spans="1:10">
      <c r="A1316">
        <v>1311</v>
      </c>
      <c r="B1316">
        <f t="shared" ca="1" si="128"/>
        <v>0.74133709218889177</v>
      </c>
      <c r="C1316" s="40">
        <f t="shared" ca="1" si="129"/>
        <v>0.94</v>
      </c>
      <c r="D1316">
        <f t="shared" ca="1" si="130"/>
        <v>6102.6264622827002</v>
      </c>
      <c r="E1316">
        <f t="shared" ca="1" si="131"/>
        <v>14403.93411113639</v>
      </c>
      <c r="F1316">
        <f t="shared" ca="1" si="132"/>
        <v>39183.934219198505</v>
      </c>
      <c r="G1316">
        <f ca="1">D1316-Krishna!$AD$3</f>
        <v>-607.00990135366374</v>
      </c>
      <c r="H1316">
        <f ca="1">E1316-Krishna!$AE$3</f>
        <v>3384.5250202273</v>
      </c>
      <c r="I1316">
        <f ca="1">F1316-Krishna!$AF$3</f>
        <v>11594.297855562141</v>
      </c>
      <c r="J1316">
        <f t="shared" ca="1" si="133"/>
        <v>-8301.3076488536899</v>
      </c>
    </row>
    <row r="1317" spans="1:10">
      <c r="A1317">
        <v>1312</v>
      </c>
      <c r="B1317">
        <f t="shared" ca="1" si="128"/>
        <v>0.28549195471980926</v>
      </c>
      <c r="C1317" s="40">
        <f t="shared" ca="1" si="129"/>
        <v>0.89</v>
      </c>
      <c r="D1317">
        <f t="shared" ca="1" si="130"/>
        <v>7129.1627390370304</v>
      </c>
      <c r="E1317">
        <f t="shared" ca="1" si="131"/>
        <v>9596.3235092620635</v>
      </c>
      <c r="F1317">
        <f t="shared" ca="1" si="132"/>
        <v>31255.659429689738</v>
      </c>
      <c r="G1317">
        <f ca="1">D1317-Krishna!$AD$3</f>
        <v>419.52637540066644</v>
      </c>
      <c r="H1317">
        <f ca="1">E1317-Krishna!$AE$3</f>
        <v>-1423.0855816470266</v>
      </c>
      <c r="I1317">
        <f ca="1">F1317-Krishna!$AF$3</f>
        <v>3666.0230660533744</v>
      </c>
      <c r="J1317">
        <f t="shared" ca="1" si="133"/>
        <v>-2467.160770225033</v>
      </c>
    </row>
    <row r="1318" spans="1:10">
      <c r="A1318">
        <v>1313</v>
      </c>
      <c r="B1318">
        <f t="shared" ca="1" si="128"/>
        <v>0.5968857298595811</v>
      </c>
      <c r="C1318" s="40">
        <f t="shared" ca="1" si="129"/>
        <v>0.94</v>
      </c>
      <c r="D1318">
        <f t="shared" ca="1" si="130"/>
        <v>8651.2724915814069</v>
      </c>
      <c r="E1318">
        <f t="shared" ca="1" si="131"/>
        <v>10828.757124471538</v>
      </c>
      <c r="F1318">
        <f t="shared" ca="1" si="132"/>
        <v>39058.182072615789</v>
      </c>
      <c r="G1318">
        <f ca="1">D1318-Krishna!$AD$3</f>
        <v>1941.636127945043</v>
      </c>
      <c r="H1318">
        <f ca="1">E1318-Krishna!$AE$3</f>
        <v>-190.65196643755189</v>
      </c>
      <c r="I1318">
        <f ca="1">F1318-Krishna!$AF$3</f>
        <v>11468.545708979425</v>
      </c>
      <c r="J1318">
        <f t="shared" ca="1" si="133"/>
        <v>-2177.4846328901313</v>
      </c>
    </row>
    <row r="1319" spans="1:10">
      <c r="A1319">
        <v>1314</v>
      </c>
      <c r="B1319">
        <f t="shared" ca="1" si="128"/>
        <v>0.22369022290606422</v>
      </c>
      <c r="C1319" s="40">
        <f t="shared" ca="1" si="129"/>
        <v>0.87</v>
      </c>
      <c r="D1319">
        <f t="shared" ca="1" si="130"/>
        <v>5871.5232250740282</v>
      </c>
      <c r="E1319">
        <f t="shared" ca="1" si="131"/>
        <v>7128.9056736840339</v>
      </c>
      <c r="F1319">
        <f t="shared" ca="1" si="132"/>
        <v>23680.49242229401</v>
      </c>
      <c r="G1319">
        <f ca="1">D1319-Krishna!$AD$3</f>
        <v>-838.11313856233573</v>
      </c>
      <c r="H1319">
        <f ca="1">E1319-Krishna!$AE$3</f>
        <v>-3890.5034172250562</v>
      </c>
      <c r="I1319">
        <f ca="1">F1319-Krishna!$AF$3</f>
        <v>-3909.1439413423541</v>
      </c>
      <c r="J1319">
        <f t="shared" ca="1" si="133"/>
        <v>-1257.3824486100057</v>
      </c>
    </row>
    <row r="1320" spans="1:10">
      <c r="A1320">
        <v>1315</v>
      </c>
      <c r="B1320">
        <f t="shared" ca="1" si="128"/>
        <v>0.59946158840206099</v>
      </c>
      <c r="C1320" s="40">
        <f t="shared" ca="1" si="129"/>
        <v>0.94</v>
      </c>
      <c r="D1320">
        <f t="shared" ca="1" si="130"/>
        <v>7669.4654965479212</v>
      </c>
      <c r="E1320">
        <f t="shared" ca="1" si="131"/>
        <v>12496.021493222497</v>
      </c>
      <c r="F1320">
        <f t="shared" ca="1" si="132"/>
        <v>32230.680056879566</v>
      </c>
      <c r="G1320">
        <f ca="1">D1320-Krishna!$AD$3</f>
        <v>959.82913291155728</v>
      </c>
      <c r="H1320">
        <f ca="1">E1320-Krishna!$AE$3</f>
        <v>1476.6124023134071</v>
      </c>
      <c r="I1320">
        <f ca="1">F1320-Krishna!$AF$3</f>
        <v>4641.0436932432021</v>
      </c>
      <c r="J1320">
        <f t="shared" ca="1" si="133"/>
        <v>-4826.5559966745759</v>
      </c>
    </row>
    <row r="1321" spans="1:10">
      <c r="A1321">
        <v>1316</v>
      </c>
      <c r="B1321">
        <f t="shared" ca="1" si="128"/>
        <v>0.31844685836377895</v>
      </c>
      <c r="C1321" s="40">
        <f t="shared" ca="1" si="129"/>
        <v>0.9</v>
      </c>
      <c r="D1321">
        <f t="shared" ca="1" si="130"/>
        <v>8054.8894135915089</v>
      </c>
      <c r="E1321">
        <f t="shared" ca="1" si="131"/>
        <v>12740.596571408902</v>
      </c>
      <c r="F1321">
        <f t="shared" ca="1" si="132"/>
        <v>25668.883810623654</v>
      </c>
      <c r="G1321">
        <f ca="1">D1321-Krishna!$AD$3</f>
        <v>1345.2530499551449</v>
      </c>
      <c r="H1321">
        <f ca="1">E1321-Krishna!$AE$3</f>
        <v>1721.1874804998115</v>
      </c>
      <c r="I1321">
        <f ca="1">F1321-Krishna!$AF$3</f>
        <v>-1920.7525530127095</v>
      </c>
      <c r="J1321">
        <f t="shared" ca="1" si="133"/>
        <v>-4685.7071578173927</v>
      </c>
    </row>
    <row r="1322" spans="1:10">
      <c r="A1322">
        <v>1317</v>
      </c>
      <c r="B1322">
        <f t="shared" ca="1" si="128"/>
        <v>3.7316965979348193E-3</v>
      </c>
      <c r="C1322" s="40">
        <f t="shared" ca="1" si="129"/>
        <v>0.74</v>
      </c>
      <c r="D1322">
        <f t="shared" ca="1" si="130"/>
        <v>5590.8480065848353</v>
      </c>
      <c r="E1322">
        <f t="shared" ca="1" si="131"/>
        <v>5199.6373725775311</v>
      </c>
      <c r="F1322">
        <f t="shared" ca="1" si="132"/>
        <v>6112.0440823901845</v>
      </c>
      <c r="G1322">
        <f ca="1">D1322-Krishna!$AD$3</f>
        <v>-1118.7883570515287</v>
      </c>
      <c r="H1322">
        <f ca="1">E1322-Krishna!$AE$3</f>
        <v>-5819.771718331559</v>
      </c>
      <c r="I1322">
        <f ca="1">F1322-Krishna!$AF$3</f>
        <v>-21477.592281246179</v>
      </c>
      <c r="J1322">
        <f t="shared" ca="1" si="133"/>
        <v>391.21063400730418</v>
      </c>
    </row>
    <row r="1323" spans="1:10">
      <c r="A1323">
        <v>1318</v>
      </c>
      <c r="B1323">
        <f t="shared" ca="1" si="128"/>
        <v>8.9130605838334542E-2</v>
      </c>
      <c r="C1323" s="40">
        <f t="shared" ca="1" si="129"/>
        <v>0.77</v>
      </c>
      <c r="D1323">
        <f t="shared" ca="1" si="130"/>
        <v>6111.7490217673467</v>
      </c>
      <c r="E1323">
        <f t="shared" ca="1" si="131"/>
        <v>8198.9767620143393</v>
      </c>
      <c r="F1323">
        <f t="shared" ca="1" si="132"/>
        <v>11319.730869094878</v>
      </c>
      <c r="G1323">
        <f ca="1">D1323-Krishna!$AD$3</f>
        <v>-597.88734186901729</v>
      </c>
      <c r="H1323">
        <f ca="1">E1323-Krishna!$AE$3</f>
        <v>-2820.4323288947508</v>
      </c>
      <c r="I1323">
        <f ca="1">F1323-Krishna!$AF$3</f>
        <v>-16269.905494541486</v>
      </c>
      <c r="J1323">
        <f t="shared" ca="1" si="133"/>
        <v>-2087.2277402469927</v>
      </c>
    </row>
    <row r="1324" spans="1:10">
      <c r="A1324">
        <v>1319</v>
      </c>
      <c r="B1324">
        <f t="shared" ca="1" si="128"/>
        <v>0.9927193825541395</v>
      </c>
      <c r="C1324" s="40">
        <f t="shared" ca="1" si="129"/>
        <v>0.97</v>
      </c>
      <c r="D1324">
        <f t="shared" ca="1" si="130"/>
        <v>7909.6102256949398</v>
      </c>
      <c r="E1324">
        <f t="shared" ca="1" si="131"/>
        <v>11606.063710832123</v>
      </c>
      <c r="F1324">
        <f t="shared" ca="1" si="132"/>
        <v>35728.52155405673</v>
      </c>
      <c r="G1324">
        <f ca="1">D1324-Krishna!$AD$3</f>
        <v>1199.9738620585758</v>
      </c>
      <c r="H1324">
        <f ca="1">E1324-Krishna!$AE$3</f>
        <v>586.65461992303244</v>
      </c>
      <c r="I1324">
        <f ca="1">F1324-Krishna!$AF$3</f>
        <v>8138.8851904203657</v>
      </c>
      <c r="J1324">
        <f t="shared" ca="1" si="133"/>
        <v>-3696.4534851371827</v>
      </c>
    </row>
    <row r="1325" spans="1:10">
      <c r="A1325">
        <v>1320</v>
      </c>
      <c r="B1325">
        <f t="shared" ca="1" si="128"/>
        <v>0.56147497720582118</v>
      </c>
      <c r="C1325" s="40">
        <f t="shared" ca="1" si="129"/>
        <v>0.93</v>
      </c>
      <c r="D1325">
        <f t="shared" ca="1" si="130"/>
        <v>6676.058408882921</v>
      </c>
      <c r="E1325">
        <f t="shared" ca="1" si="131"/>
        <v>9426.3421954110454</v>
      </c>
      <c r="F1325">
        <f t="shared" ca="1" si="132"/>
        <v>33831.480785793421</v>
      </c>
      <c r="G1325">
        <f ca="1">D1325-Krishna!$AD$3</f>
        <v>-33.577954753443009</v>
      </c>
      <c r="H1325">
        <f ca="1">E1325-Krishna!$AE$3</f>
        <v>-1593.0668954980447</v>
      </c>
      <c r="I1325">
        <f ca="1">F1325-Krishna!$AF$3</f>
        <v>6241.8444221570571</v>
      </c>
      <c r="J1325">
        <f t="shared" ca="1" si="133"/>
        <v>-2750.2837865281244</v>
      </c>
    </row>
    <row r="1326" spans="1:10">
      <c r="A1326">
        <v>1321</v>
      </c>
      <c r="B1326">
        <f t="shared" ref="B1326:B1389" ca="1" si="134">RAND()</f>
        <v>0.29358362809460969</v>
      </c>
      <c r="C1326" s="40">
        <f t="shared" ref="C1326:C1389" ca="1" si="135">IF(B1326&lt;=$B$3, $B$1,
IF(B1326&lt;=$C$3, $C$1,
IF(B1326&lt;=$D$3, $D$1,
IF(B1326&lt;=$E$3, $E$1,
IF(B1326&lt;=$F$3, $F$1,
IF(B1326&lt;=$G$3, $G$1,
IF(B1326&lt;=$H$3, $H$1,
IF(B1326&lt;=$I$3, $I$1,
IF(B1326&lt;=$J$3, $J$1,
IF(B1326&lt;=$K$3, $K$1,
IF(B1326&lt;=$L$3, $L$1,
IF(B1326&lt;=$M$3, $M$1,
IF(B1326&lt;=$N$3, $N$1,
IF(B1326&lt;=$O$3, $O$1, "Error"))))))))))))))</f>
        <v>0.89</v>
      </c>
      <c r="D1326">
        <f t="shared" ca="1" si="130"/>
        <v>6591.3839569865104</v>
      </c>
      <c r="E1326">
        <f t="shared" ca="1" si="131"/>
        <v>7591.3702083083872</v>
      </c>
      <c r="F1326">
        <f t="shared" ca="1" si="132"/>
        <v>22311.725906838459</v>
      </c>
      <c r="G1326">
        <f ca="1">D1326-Krishna!$AD$3</f>
        <v>-118.25240664985358</v>
      </c>
      <c r="H1326">
        <f ca="1">E1326-Krishna!$AE$3</f>
        <v>-3428.0388826007029</v>
      </c>
      <c r="I1326">
        <f ca="1">F1326-Krishna!$AF$3</f>
        <v>-5277.9104567979048</v>
      </c>
      <c r="J1326">
        <f t="shared" ca="1" si="133"/>
        <v>-999.98625132187681</v>
      </c>
    </row>
    <row r="1327" spans="1:10">
      <c r="A1327">
        <v>1322</v>
      </c>
      <c r="B1327">
        <f t="shared" ca="1" si="134"/>
        <v>0.68857492144645771</v>
      </c>
      <c r="C1327" s="40">
        <f t="shared" ca="1" si="135"/>
        <v>0.94</v>
      </c>
      <c r="D1327">
        <f t="shared" ca="1" si="130"/>
        <v>7434.3851211771525</v>
      </c>
      <c r="E1327">
        <f t="shared" ca="1" si="131"/>
        <v>10815.505201497897</v>
      </c>
      <c r="F1327">
        <f t="shared" ca="1" si="132"/>
        <v>39234.098172543061</v>
      </c>
      <c r="G1327">
        <f ca="1">D1327-Krishna!$AD$3</f>
        <v>724.74875754078857</v>
      </c>
      <c r="H1327">
        <f ca="1">E1327-Krishna!$AE$3</f>
        <v>-203.90388941119272</v>
      </c>
      <c r="I1327">
        <f ca="1">F1327-Krishna!$AF$3</f>
        <v>11644.461808906697</v>
      </c>
      <c r="J1327">
        <f t="shared" ca="1" si="133"/>
        <v>-3381.1200803207448</v>
      </c>
    </row>
    <row r="1328" spans="1:10">
      <c r="A1328">
        <v>1323</v>
      </c>
      <c r="B1328">
        <f t="shared" ca="1" si="134"/>
        <v>0.77002354323006417</v>
      </c>
      <c r="C1328" s="40">
        <f t="shared" ca="1" si="135"/>
        <v>0.94</v>
      </c>
      <c r="D1328">
        <f t="shared" ca="1" si="130"/>
        <v>7649.8177810142952</v>
      </c>
      <c r="E1328">
        <f t="shared" ca="1" si="131"/>
        <v>10509.530617214819</v>
      </c>
      <c r="F1328">
        <f t="shared" ca="1" si="132"/>
        <v>31972.106089929624</v>
      </c>
      <c r="G1328">
        <f ca="1">D1328-Krishna!$AD$3</f>
        <v>940.18141737793121</v>
      </c>
      <c r="H1328">
        <f ca="1">E1328-Krishna!$AE$3</f>
        <v>-509.87847369427072</v>
      </c>
      <c r="I1328">
        <f ca="1">F1328-Krishna!$AF$3</f>
        <v>4382.4697262932605</v>
      </c>
      <c r="J1328">
        <f t="shared" ca="1" si="133"/>
        <v>-2859.7128362005242</v>
      </c>
    </row>
    <row r="1329" spans="1:10">
      <c r="A1329">
        <v>1324</v>
      </c>
      <c r="B1329">
        <f t="shared" ca="1" si="134"/>
        <v>0.40186143149703446</v>
      </c>
      <c r="C1329" s="40">
        <f t="shared" ca="1" si="135"/>
        <v>0.9</v>
      </c>
      <c r="D1329">
        <f t="shared" ca="1" si="130"/>
        <v>6429.5011767526121</v>
      </c>
      <c r="E1329">
        <f t="shared" ca="1" si="131"/>
        <v>11318.406573811493</v>
      </c>
      <c r="F1329">
        <f t="shared" ca="1" si="132"/>
        <v>32390.034604736804</v>
      </c>
      <c r="G1329">
        <f ca="1">D1329-Krishna!$AD$3</f>
        <v>-280.13518688375189</v>
      </c>
      <c r="H1329">
        <f ca="1">E1329-Krishna!$AE$3</f>
        <v>298.99748290240314</v>
      </c>
      <c r="I1329">
        <f ca="1">F1329-Krishna!$AF$3</f>
        <v>4800.3982411004399</v>
      </c>
      <c r="J1329">
        <f t="shared" ca="1" si="133"/>
        <v>-4888.9053970588811</v>
      </c>
    </row>
    <row r="1330" spans="1:10">
      <c r="A1330">
        <v>1325</v>
      </c>
      <c r="B1330">
        <f t="shared" ca="1" si="134"/>
        <v>0.63541809806434579</v>
      </c>
      <c r="C1330" s="40">
        <f t="shared" ca="1" si="135"/>
        <v>0.94</v>
      </c>
      <c r="D1330">
        <f t="shared" ca="1" si="130"/>
        <v>9311.1784268132251</v>
      </c>
      <c r="E1330">
        <f t="shared" ca="1" si="131"/>
        <v>12626.715785157694</v>
      </c>
      <c r="F1330">
        <f t="shared" ca="1" si="132"/>
        <v>43105.70107012042</v>
      </c>
      <c r="G1330">
        <f ca="1">D1330-Krishna!$AD$3</f>
        <v>2601.5420631768611</v>
      </c>
      <c r="H1330">
        <f ca="1">E1330-Krishna!$AE$3</f>
        <v>1607.3066942486039</v>
      </c>
      <c r="I1330">
        <f ca="1">F1330-Krishna!$AF$3</f>
        <v>15516.064706484056</v>
      </c>
      <c r="J1330">
        <f t="shared" ca="1" si="133"/>
        <v>-3315.5373583444689</v>
      </c>
    </row>
    <row r="1331" spans="1:10">
      <c r="A1331">
        <v>1326</v>
      </c>
      <c r="B1331">
        <f t="shared" ca="1" si="134"/>
        <v>0.70669904946344275</v>
      </c>
      <c r="C1331" s="40">
        <f t="shared" ca="1" si="135"/>
        <v>0.94</v>
      </c>
      <c r="D1331">
        <f t="shared" ca="1" si="130"/>
        <v>6696.3337515749481</v>
      </c>
      <c r="E1331">
        <f t="shared" ca="1" si="131"/>
        <v>9955.3136603950879</v>
      </c>
      <c r="F1331">
        <f t="shared" ca="1" si="132"/>
        <v>20738.770544634513</v>
      </c>
      <c r="G1331">
        <f ca="1">D1331-Krishna!$AD$3</f>
        <v>-13.302612061415857</v>
      </c>
      <c r="H1331">
        <f ca="1">E1331-Krishna!$AE$3</f>
        <v>-1064.0954305140021</v>
      </c>
      <c r="I1331">
        <f ca="1">F1331-Krishna!$AF$3</f>
        <v>-6850.8658190018505</v>
      </c>
      <c r="J1331">
        <f t="shared" ca="1" si="133"/>
        <v>-3258.9799088201398</v>
      </c>
    </row>
    <row r="1332" spans="1:10">
      <c r="A1332">
        <v>1327</v>
      </c>
      <c r="B1332">
        <f t="shared" ca="1" si="134"/>
        <v>0.88506026317590103</v>
      </c>
      <c r="C1332" s="40">
        <f t="shared" ca="1" si="135"/>
        <v>0.95</v>
      </c>
      <c r="D1332">
        <f t="shared" ca="1" si="130"/>
        <v>7465.5567242849565</v>
      </c>
      <c r="E1332">
        <f t="shared" ca="1" si="131"/>
        <v>13407.530298578569</v>
      </c>
      <c r="F1332">
        <f t="shared" ca="1" si="132"/>
        <v>35899.833983232129</v>
      </c>
      <c r="G1332">
        <f ca="1">D1332-Krishna!$AD$3</f>
        <v>755.92036064859258</v>
      </c>
      <c r="H1332">
        <f ca="1">E1332-Krishna!$AE$3</f>
        <v>2388.1212076694792</v>
      </c>
      <c r="I1332">
        <f ca="1">F1332-Krishna!$AF$3</f>
        <v>8310.197619595765</v>
      </c>
      <c r="J1332">
        <f t="shared" ca="1" si="133"/>
        <v>-5941.9735742936127</v>
      </c>
    </row>
    <row r="1333" spans="1:10">
      <c r="A1333">
        <v>1328</v>
      </c>
      <c r="B1333">
        <f t="shared" ca="1" si="134"/>
        <v>0.31432686086568173</v>
      </c>
      <c r="C1333" s="40">
        <f t="shared" ca="1" si="135"/>
        <v>0.89</v>
      </c>
      <c r="D1333">
        <f t="shared" ca="1" si="130"/>
        <v>7446.2259042950691</v>
      </c>
      <c r="E1333">
        <f t="shared" ca="1" si="131"/>
        <v>10871.72134476168</v>
      </c>
      <c r="F1333">
        <f t="shared" ca="1" si="132"/>
        <v>19796.892638721569</v>
      </c>
      <c r="G1333">
        <f ca="1">D1333-Krishna!$AD$3</f>
        <v>736.58954065870512</v>
      </c>
      <c r="H1333">
        <f ca="1">E1333-Krishna!$AE$3</f>
        <v>-147.68774614741051</v>
      </c>
      <c r="I1333">
        <f ca="1">F1333-Krishna!$AF$3</f>
        <v>-7792.7437249147952</v>
      </c>
      <c r="J1333">
        <f t="shared" ca="1" si="133"/>
        <v>-3425.4954404666105</v>
      </c>
    </row>
    <row r="1334" spans="1:10">
      <c r="A1334">
        <v>1329</v>
      </c>
      <c r="B1334">
        <f t="shared" ca="1" si="134"/>
        <v>0.56828499210307692</v>
      </c>
      <c r="C1334" s="40">
        <f t="shared" ca="1" si="135"/>
        <v>0.93</v>
      </c>
      <c r="D1334">
        <f t="shared" ca="1" si="130"/>
        <v>6387.5532181181588</v>
      </c>
      <c r="E1334">
        <f t="shared" ca="1" si="131"/>
        <v>13907.066775310417</v>
      </c>
      <c r="F1334">
        <f t="shared" ca="1" si="132"/>
        <v>24315.617328553973</v>
      </c>
      <c r="G1334">
        <f ca="1">D1334-Krishna!$AD$3</f>
        <v>-322.08314551820513</v>
      </c>
      <c r="H1334">
        <f ca="1">E1334-Krishna!$AE$3</f>
        <v>2887.6576844013271</v>
      </c>
      <c r="I1334">
        <f ca="1">F1334-Krishna!$AF$3</f>
        <v>-3274.0190350823905</v>
      </c>
      <c r="J1334">
        <f t="shared" ca="1" si="133"/>
        <v>-7519.5135571922583</v>
      </c>
    </row>
    <row r="1335" spans="1:10">
      <c r="A1335">
        <v>1330</v>
      </c>
      <c r="B1335">
        <f t="shared" ca="1" si="134"/>
        <v>0.61224625076239414</v>
      </c>
      <c r="C1335" s="40">
        <f t="shared" ca="1" si="135"/>
        <v>0.94</v>
      </c>
      <c r="D1335">
        <f t="shared" ca="1" si="130"/>
        <v>7172.6304004304775</v>
      </c>
      <c r="E1335">
        <f t="shared" ca="1" si="131"/>
        <v>9036.4483314786139</v>
      </c>
      <c r="F1335">
        <f t="shared" ca="1" si="132"/>
        <v>34390.190117655751</v>
      </c>
      <c r="G1335">
        <f ca="1">D1335-Krishna!$AD$3</f>
        <v>462.99403679411353</v>
      </c>
      <c r="H1335">
        <f ca="1">E1335-Krishna!$AE$3</f>
        <v>-1982.9607594304762</v>
      </c>
      <c r="I1335">
        <f ca="1">F1335-Krishna!$AF$3</f>
        <v>6800.5537540193873</v>
      </c>
      <c r="J1335">
        <f t="shared" ca="1" si="133"/>
        <v>-1863.8179310481364</v>
      </c>
    </row>
    <row r="1336" spans="1:10">
      <c r="A1336">
        <v>1331</v>
      </c>
      <c r="B1336">
        <f t="shared" ca="1" si="134"/>
        <v>0.44512027186619041</v>
      </c>
      <c r="C1336" s="40">
        <f t="shared" ca="1" si="135"/>
        <v>0.9</v>
      </c>
      <c r="D1336">
        <f t="shared" ca="1" si="130"/>
        <v>7534.4751674974395</v>
      </c>
      <c r="E1336">
        <f t="shared" ca="1" si="131"/>
        <v>16786.875697004358</v>
      </c>
      <c r="F1336">
        <f t="shared" ca="1" si="132"/>
        <v>32424.062963026277</v>
      </c>
      <c r="G1336">
        <f ca="1">D1336-Krishna!$AD$3</f>
        <v>824.83880386107558</v>
      </c>
      <c r="H1336">
        <f ca="1">E1336-Krishna!$AE$3</f>
        <v>5767.4666060952677</v>
      </c>
      <c r="I1336">
        <f ca="1">F1336-Krishna!$AF$3</f>
        <v>4834.4265993899135</v>
      </c>
      <c r="J1336">
        <f t="shared" ca="1" si="133"/>
        <v>-9252.4005295069182</v>
      </c>
    </row>
    <row r="1337" spans="1:10">
      <c r="A1337">
        <v>1332</v>
      </c>
      <c r="B1337">
        <f t="shared" ca="1" si="134"/>
        <v>7.060881519113249E-2</v>
      </c>
      <c r="C1337" s="40">
        <f t="shared" ca="1" si="135"/>
        <v>0.77</v>
      </c>
      <c r="D1337">
        <f t="shared" ca="1" si="130"/>
        <v>6291.2393696133995</v>
      </c>
      <c r="E1337">
        <f t="shared" ca="1" si="131"/>
        <v>5253.1921086540524</v>
      </c>
      <c r="F1337">
        <f t="shared" ca="1" si="132"/>
        <v>7961.9156570825135</v>
      </c>
      <c r="G1337">
        <f ca="1">D1337-Krishna!$AD$3</f>
        <v>-418.39699402296446</v>
      </c>
      <c r="H1337">
        <f ca="1">E1337-Krishna!$AE$3</f>
        <v>-5766.2169822550377</v>
      </c>
      <c r="I1337">
        <f ca="1">F1337-Krishna!$AF$3</f>
        <v>-19627.72070655385</v>
      </c>
      <c r="J1337">
        <f t="shared" ca="1" si="133"/>
        <v>1038.0472609593471</v>
      </c>
    </row>
    <row r="1338" spans="1:10">
      <c r="A1338">
        <v>1333</v>
      </c>
      <c r="B1338">
        <f t="shared" ca="1" si="134"/>
        <v>0.91603182684389262</v>
      </c>
      <c r="C1338" s="40">
        <f t="shared" ca="1" si="135"/>
        <v>0.96</v>
      </c>
      <c r="D1338">
        <f t="shared" ca="1" si="130"/>
        <v>6860.6230652840231</v>
      </c>
      <c r="E1338">
        <f t="shared" ca="1" si="131"/>
        <v>13257.239668943523</v>
      </c>
      <c r="F1338">
        <f t="shared" ca="1" si="132"/>
        <v>27335.809639627354</v>
      </c>
      <c r="G1338">
        <f ca="1">D1338-Krishna!$AD$3</f>
        <v>150.98670164765917</v>
      </c>
      <c r="H1338">
        <f ca="1">E1338-Krishna!$AE$3</f>
        <v>2237.8305780344326</v>
      </c>
      <c r="I1338">
        <f ca="1">F1338-Krishna!$AF$3</f>
        <v>-253.82672400900992</v>
      </c>
      <c r="J1338">
        <f t="shared" ca="1" si="133"/>
        <v>-6396.6166036594996</v>
      </c>
    </row>
    <row r="1339" spans="1:10">
      <c r="A1339">
        <v>1334</v>
      </c>
      <c r="B1339">
        <f t="shared" ca="1" si="134"/>
        <v>1.4628148229201554E-2</v>
      </c>
      <c r="C1339" s="40">
        <f t="shared" ca="1" si="135"/>
        <v>0.74</v>
      </c>
      <c r="D1339">
        <f t="shared" ca="1" si="130"/>
        <v>6338.0000629555807</v>
      </c>
      <c r="E1339">
        <f t="shared" ca="1" si="131"/>
        <v>6912.1343593677229</v>
      </c>
      <c r="F1339">
        <f t="shared" ca="1" si="132"/>
        <v>15483.750630466275</v>
      </c>
      <c r="G1339">
        <f ca="1">D1339-Krishna!$AD$3</f>
        <v>-371.63630068078328</v>
      </c>
      <c r="H1339">
        <f ca="1">E1339-Krishna!$AE$3</f>
        <v>-4107.2747315413671</v>
      </c>
      <c r="I1339">
        <f ca="1">F1339-Krishna!$AF$3</f>
        <v>-12105.885733170089</v>
      </c>
      <c r="J1339">
        <f t="shared" ca="1" si="133"/>
        <v>-574.13429641214225</v>
      </c>
    </row>
    <row r="1340" spans="1:10">
      <c r="A1340">
        <v>1335</v>
      </c>
      <c r="B1340">
        <f t="shared" ca="1" si="134"/>
        <v>0.73377585071166207</v>
      </c>
      <c r="C1340" s="40">
        <f t="shared" ca="1" si="135"/>
        <v>0.94</v>
      </c>
      <c r="D1340">
        <f t="shared" ca="1" si="130"/>
        <v>6789.2887557623999</v>
      </c>
      <c r="E1340">
        <f t="shared" ca="1" si="131"/>
        <v>14571.030954388367</v>
      </c>
      <c r="F1340">
        <f t="shared" ca="1" si="132"/>
        <v>42622.092468032097</v>
      </c>
      <c r="G1340">
        <f ca="1">D1340-Krishna!$AD$3</f>
        <v>79.65239212603592</v>
      </c>
      <c r="H1340">
        <f ca="1">E1340-Krishna!$AE$3</f>
        <v>3551.6218634792767</v>
      </c>
      <c r="I1340">
        <f ca="1">F1340-Krishna!$AF$3</f>
        <v>15032.456104395733</v>
      </c>
      <c r="J1340">
        <f t="shared" ca="1" si="133"/>
        <v>-7781.7421986259669</v>
      </c>
    </row>
    <row r="1341" spans="1:10">
      <c r="A1341">
        <v>1336</v>
      </c>
      <c r="B1341">
        <f t="shared" ca="1" si="134"/>
        <v>0.89110152501269246</v>
      </c>
      <c r="C1341" s="40">
        <f t="shared" ca="1" si="135"/>
        <v>0.95</v>
      </c>
      <c r="D1341">
        <f t="shared" ca="1" si="130"/>
        <v>7276.8466784878847</v>
      </c>
      <c r="E1341">
        <f t="shared" ca="1" si="131"/>
        <v>14447.6731186833</v>
      </c>
      <c r="F1341">
        <f t="shared" ca="1" si="132"/>
        <v>27092.758651662658</v>
      </c>
      <c r="G1341">
        <f ca="1">D1341-Krishna!$AD$3</f>
        <v>567.21031485152071</v>
      </c>
      <c r="H1341">
        <f ca="1">E1341-Krishna!$AE$3</f>
        <v>3428.2640277742103</v>
      </c>
      <c r="I1341">
        <f ca="1">F1341-Krishna!$AF$3</f>
        <v>-496.87771197370603</v>
      </c>
      <c r="J1341">
        <f t="shared" ca="1" si="133"/>
        <v>-7170.8264401954157</v>
      </c>
    </row>
    <row r="1342" spans="1:10">
      <c r="A1342">
        <v>1337</v>
      </c>
      <c r="B1342">
        <f t="shared" ca="1" si="134"/>
        <v>0.12558897466187846</v>
      </c>
      <c r="C1342" s="40">
        <f t="shared" ca="1" si="135"/>
        <v>0.8</v>
      </c>
      <c r="D1342">
        <f t="shared" ca="1" si="130"/>
        <v>6056.8834232315812</v>
      </c>
      <c r="E1342">
        <f t="shared" ca="1" si="131"/>
        <v>7150.259317748144</v>
      </c>
      <c r="F1342">
        <f t="shared" ca="1" si="132"/>
        <v>14945.767971200303</v>
      </c>
      <c r="G1342">
        <f ca="1">D1342-Krishna!$AD$3</f>
        <v>-652.75294040478275</v>
      </c>
      <c r="H1342">
        <f ca="1">E1342-Krishna!$AE$3</f>
        <v>-3869.1497731609461</v>
      </c>
      <c r="I1342">
        <f ca="1">F1342-Krishna!$AF$3</f>
        <v>-12643.868392436061</v>
      </c>
      <c r="J1342">
        <f t="shared" ca="1" si="133"/>
        <v>-1093.3758945165628</v>
      </c>
    </row>
    <row r="1343" spans="1:10">
      <c r="A1343">
        <v>1338</v>
      </c>
      <c r="B1343">
        <f t="shared" ca="1" si="134"/>
        <v>0.89746187137399502</v>
      </c>
      <c r="C1343" s="40">
        <f t="shared" ca="1" si="135"/>
        <v>0.95</v>
      </c>
      <c r="D1343">
        <f t="shared" ca="1" si="130"/>
        <v>6901.6654735897337</v>
      </c>
      <c r="E1343">
        <f t="shared" ca="1" si="131"/>
        <v>10400.462826563275</v>
      </c>
      <c r="F1343">
        <f t="shared" ca="1" si="132"/>
        <v>35310.716573502687</v>
      </c>
      <c r="G1343">
        <f ca="1">D1343-Krishna!$AD$3</f>
        <v>192.0291099533697</v>
      </c>
      <c r="H1343">
        <f ca="1">E1343-Krishna!$AE$3</f>
        <v>-618.94626434581551</v>
      </c>
      <c r="I1343">
        <f ca="1">F1343-Krishna!$AF$3</f>
        <v>7721.0802098663225</v>
      </c>
      <c r="J1343">
        <f t="shared" ca="1" si="133"/>
        <v>-3498.7973529735409</v>
      </c>
    </row>
    <row r="1344" spans="1:10">
      <c r="A1344">
        <v>1339</v>
      </c>
      <c r="B1344">
        <f t="shared" ca="1" si="134"/>
        <v>0.89322894505446537</v>
      </c>
      <c r="C1344" s="40">
        <f t="shared" ca="1" si="135"/>
        <v>0.95</v>
      </c>
      <c r="D1344">
        <f t="shared" ca="1" si="130"/>
        <v>6675.6785415106842</v>
      </c>
      <c r="E1344">
        <f t="shared" ca="1" si="131"/>
        <v>10645.084367706762</v>
      </c>
      <c r="F1344">
        <f t="shared" ca="1" si="132"/>
        <v>32810.482228799832</v>
      </c>
      <c r="G1344">
        <f ca="1">D1344-Krishna!$AD$3</f>
        <v>-33.957822125679741</v>
      </c>
      <c r="H1344">
        <f ca="1">E1344-Krishna!$AE$3</f>
        <v>-374.32472320232773</v>
      </c>
      <c r="I1344">
        <f ca="1">F1344-Krishna!$AF$3</f>
        <v>5220.8458651634683</v>
      </c>
      <c r="J1344">
        <f t="shared" ca="1" si="133"/>
        <v>-3969.4058261960781</v>
      </c>
    </row>
    <row r="1345" spans="1:10">
      <c r="A1345">
        <v>1340</v>
      </c>
      <c r="B1345">
        <f t="shared" ca="1" si="134"/>
        <v>0.36873994238982966</v>
      </c>
      <c r="C1345" s="40">
        <f t="shared" ca="1" si="135"/>
        <v>0.9</v>
      </c>
      <c r="D1345">
        <f t="shared" ca="1" si="130"/>
        <v>6148.6975225987326</v>
      </c>
      <c r="E1345">
        <f t="shared" ca="1" si="131"/>
        <v>10051.807476219801</v>
      </c>
      <c r="F1345">
        <f t="shared" ca="1" si="132"/>
        <v>24130.739055030095</v>
      </c>
      <c r="G1345">
        <f ca="1">D1345-Krishna!$AD$3</f>
        <v>-560.93884103763139</v>
      </c>
      <c r="H1345">
        <f ca="1">E1345-Krishna!$AE$3</f>
        <v>-967.60161468928891</v>
      </c>
      <c r="I1345">
        <f ca="1">F1345-Krishna!$AF$3</f>
        <v>-3458.8973086062688</v>
      </c>
      <c r="J1345">
        <f t="shared" ca="1" si="133"/>
        <v>-3903.1099536210686</v>
      </c>
    </row>
    <row r="1346" spans="1:10">
      <c r="A1346">
        <v>1341</v>
      </c>
      <c r="B1346">
        <f t="shared" ca="1" si="134"/>
        <v>0.30146626887491701</v>
      </c>
      <c r="C1346" s="40">
        <f t="shared" ca="1" si="135"/>
        <v>0.89</v>
      </c>
      <c r="D1346">
        <f t="shared" ca="1" si="130"/>
        <v>7354.8392176909992</v>
      </c>
      <c r="E1346">
        <f t="shared" ca="1" si="131"/>
        <v>5283.7806224534525</v>
      </c>
      <c r="F1346">
        <f t="shared" ca="1" si="132"/>
        <v>24259.951455241488</v>
      </c>
      <c r="G1346">
        <f ca="1">D1346-Krishna!$AD$3</f>
        <v>645.20285405463528</v>
      </c>
      <c r="H1346">
        <f ca="1">E1346-Krishna!$AE$3</f>
        <v>-5735.6284684556376</v>
      </c>
      <c r="I1346">
        <f ca="1">F1346-Krishna!$AF$3</f>
        <v>-3329.6849083948764</v>
      </c>
      <c r="J1346">
        <f t="shared" ca="1" si="133"/>
        <v>2071.0585952375468</v>
      </c>
    </row>
    <row r="1347" spans="1:10">
      <c r="A1347">
        <v>1342</v>
      </c>
      <c r="B1347">
        <f t="shared" ca="1" si="134"/>
        <v>4.3493594013339298E-2</v>
      </c>
      <c r="C1347" s="40">
        <f t="shared" ca="1" si="135"/>
        <v>0.74</v>
      </c>
      <c r="D1347">
        <f t="shared" ca="1" si="130"/>
        <v>6491.8117303578765</v>
      </c>
      <c r="E1347">
        <f t="shared" ca="1" si="131"/>
        <v>5488.8858706893416</v>
      </c>
      <c r="F1347">
        <f t="shared" ca="1" si="132"/>
        <v>5983.9144898623472</v>
      </c>
      <c r="G1347">
        <f ca="1">D1347-Krishna!$AD$3</f>
        <v>-217.82463327848745</v>
      </c>
      <c r="H1347">
        <f ca="1">E1347-Krishna!$AE$3</f>
        <v>-5530.5232202197485</v>
      </c>
      <c r="I1347">
        <f ca="1">F1347-Krishna!$AF$3</f>
        <v>-21605.721873774019</v>
      </c>
      <c r="J1347">
        <f t="shared" ca="1" si="133"/>
        <v>1002.9258596685349</v>
      </c>
    </row>
    <row r="1348" spans="1:10">
      <c r="A1348">
        <v>1343</v>
      </c>
      <c r="B1348">
        <f t="shared" ca="1" si="134"/>
        <v>0.98903337299319616</v>
      </c>
      <c r="C1348" s="40">
        <f t="shared" ca="1" si="135"/>
        <v>0.97</v>
      </c>
      <c r="D1348">
        <f t="shared" ca="1" si="130"/>
        <v>8198.7217442389992</v>
      </c>
      <c r="E1348">
        <f t="shared" ca="1" si="131"/>
        <v>13230.078435619313</v>
      </c>
      <c r="F1348">
        <f t="shared" ca="1" si="132"/>
        <v>27875.431336311573</v>
      </c>
      <c r="G1348">
        <f ca="1">D1348-Krishna!$AD$3</f>
        <v>1489.0853806026353</v>
      </c>
      <c r="H1348">
        <f ca="1">E1348-Krishna!$AE$3</f>
        <v>2210.6693447102225</v>
      </c>
      <c r="I1348">
        <f ca="1">F1348-Krishna!$AF$3</f>
        <v>285.79497267520856</v>
      </c>
      <c r="J1348">
        <f t="shared" ca="1" si="133"/>
        <v>-5031.3566913803134</v>
      </c>
    </row>
    <row r="1349" spans="1:10">
      <c r="A1349">
        <v>1344</v>
      </c>
      <c r="B1349">
        <f t="shared" ca="1" si="134"/>
        <v>0.67904563753597946</v>
      </c>
      <c r="C1349" s="40">
        <f t="shared" ca="1" si="135"/>
        <v>0.94</v>
      </c>
      <c r="D1349">
        <f t="shared" ca="1" si="130"/>
        <v>6985.0441929884955</v>
      </c>
      <c r="E1349">
        <f t="shared" ca="1" si="131"/>
        <v>12239.194274779729</v>
      </c>
      <c r="F1349">
        <f t="shared" ca="1" si="132"/>
        <v>33391.039519978796</v>
      </c>
      <c r="G1349">
        <f ca="1">D1349-Krishna!$AD$3</f>
        <v>275.40782935213156</v>
      </c>
      <c r="H1349">
        <f ca="1">E1349-Krishna!$AE$3</f>
        <v>1219.7851838706392</v>
      </c>
      <c r="I1349">
        <f ca="1">F1349-Krishna!$AF$3</f>
        <v>5801.4031563424323</v>
      </c>
      <c r="J1349">
        <f t="shared" ca="1" si="133"/>
        <v>-5254.1500817912338</v>
      </c>
    </row>
    <row r="1350" spans="1:10">
      <c r="A1350">
        <v>1345</v>
      </c>
      <c r="B1350">
        <f t="shared" ca="1" si="134"/>
        <v>0.54731850131599336</v>
      </c>
      <c r="C1350" s="40">
        <f t="shared" ca="1" si="135"/>
        <v>0.93</v>
      </c>
      <c r="D1350">
        <f t="shared" ca="1" si="130"/>
        <v>5876.1956551161056</v>
      </c>
      <c r="E1350">
        <f t="shared" ca="1" si="131"/>
        <v>9871.7850030314839</v>
      </c>
      <c r="F1350">
        <f t="shared" ca="1" si="132"/>
        <v>34025.415010908262</v>
      </c>
      <c r="G1350">
        <f ca="1">D1350-Krishna!$AD$3</f>
        <v>-833.44070852025834</v>
      </c>
      <c r="H1350">
        <f ca="1">E1350-Krishna!$AE$3</f>
        <v>-1147.6240878776061</v>
      </c>
      <c r="I1350">
        <f ca="1">F1350-Krishna!$AF$3</f>
        <v>6435.7786472718981</v>
      </c>
      <c r="J1350">
        <f t="shared" ca="1" si="133"/>
        <v>-3995.5893479153783</v>
      </c>
    </row>
    <row r="1351" spans="1:10">
      <c r="A1351">
        <v>1346</v>
      </c>
      <c r="B1351">
        <f t="shared" ca="1" si="134"/>
        <v>1.4678067716378251E-4</v>
      </c>
      <c r="C1351" s="40">
        <f t="shared" ca="1" si="135"/>
        <v>0.74</v>
      </c>
      <c r="D1351">
        <f t="shared" ref="D1351:D1414" ca="1" si="136">$W$2+$V$2*C1351+$Y$2*_xlfn.NORM.INV(RAND(),0,1)</f>
        <v>5603.175841724661</v>
      </c>
      <c r="E1351">
        <f t="shared" ref="E1351:E1414" ca="1" si="137">MAX(0,$W$3+$V$3*C1351+$Y$3*_xlfn.NORM.INV(RAND(),0,1))</f>
        <v>2475.8132897241358</v>
      </c>
      <c r="F1351">
        <f t="shared" ref="F1351:F1414" ca="1" si="138">$W$4+$V$4*C1351+$Y$4*_xlfn.NORM.INV(RAND(),0,1)</f>
        <v>12331.866436203405</v>
      </c>
      <c r="G1351">
        <f ca="1">D1351-Krishna!$AD$3</f>
        <v>-1106.4605219117029</v>
      </c>
      <c r="H1351">
        <f ca="1">E1351-Krishna!$AE$3</f>
        <v>-8543.5958011849543</v>
      </c>
      <c r="I1351">
        <f ca="1">F1351-Krishna!$AF$3</f>
        <v>-15257.769927432959</v>
      </c>
      <c r="J1351">
        <f t="shared" ref="J1351:J1414" ca="1" si="139">D1351-E1351</f>
        <v>3127.3625520005253</v>
      </c>
    </row>
    <row r="1352" spans="1:10">
      <c r="A1352">
        <v>1347</v>
      </c>
      <c r="B1352">
        <f t="shared" ca="1" si="134"/>
        <v>0.82354756159467057</v>
      </c>
      <c r="C1352" s="40">
        <f t="shared" ca="1" si="135"/>
        <v>0.95</v>
      </c>
      <c r="D1352">
        <f t="shared" ca="1" si="136"/>
        <v>6908.3757489857417</v>
      </c>
      <c r="E1352">
        <f t="shared" ca="1" si="137"/>
        <v>7832.5593593310123</v>
      </c>
      <c r="F1352">
        <f t="shared" ca="1" si="138"/>
        <v>30817.491032301143</v>
      </c>
      <c r="G1352">
        <f ca="1">D1352-Krishna!$AD$3</f>
        <v>198.7393853493777</v>
      </c>
      <c r="H1352">
        <f ca="1">E1352-Krishna!$AE$3</f>
        <v>-3186.8497315780778</v>
      </c>
      <c r="I1352">
        <f ca="1">F1352-Krishna!$AF$3</f>
        <v>3227.8546686647787</v>
      </c>
      <c r="J1352">
        <f t="shared" ca="1" si="139"/>
        <v>-924.18361034527061</v>
      </c>
    </row>
    <row r="1353" spans="1:10">
      <c r="A1353">
        <v>1348</v>
      </c>
      <c r="B1353">
        <f t="shared" ca="1" si="134"/>
        <v>0.25066250494418452</v>
      </c>
      <c r="C1353" s="40">
        <f t="shared" ca="1" si="135"/>
        <v>0.89</v>
      </c>
      <c r="D1353">
        <f t="shared" ca="1" si="136"/>
        <v>6379.7864735438934</v>
      </c>
      <c r="E1353">
        <f t="shared" ca="1" si="137"/>
        <v>11021.233873377785</v>
      </c>
      <c r="F1353">
        <f t="shared" ca="1" si="138"/>
        <v>19029.391464472821</v>
      </c>
      <c r="G1353">
        <f ca="1">D1353-Krishna!$AD$3</f>
        <v>-329.84989009247056</v>
      </c>
      <c r="H1353">
        <f ca="1">E1353-Krishna!$AE$3</f>
        <v>1.824782468695048</v>
      </c>
      <c r="I1353">
        <f ca="1">F1353-Krishna!$AF$3</f>
        <v>-8560.2448991635429</v>
      </c>
      <c r="J1353">
        <f t="shared" ca="1" si="139"/>
        <v>-4641.4473998338917</v>
      </c>
    </row>
    <row r="1354" spans="1:10">
      <c r="A1354">
        <v>1349</v>
      </c>
      <c r="B1354">
        <f t="shared" ca="1" si="134"/>
        <v>0.85383537919538088</v>
      </c>
      <c r="C1354" s="40">
        <f t="shared" ca="1" si="135"/>
        <v>0.95</v>
      </c>
      <c r="D1354">
        <f t="shared" ca="1" si="136"/>
        <v>8256.5512607598957</v>
      </c>
      <c r="E1354">
        <f t="shared" ca="1" si="137"/>
        <v>12605.286640793454</v>
      </c>
      <c r="F1354">
        <f t="shared" ca="1" si="138"/>
        <v>41491.37175403189</v>
      </c>
      <c r="G1354">
        <f ca="1">D1354-Krishna!$AD$3</f>
        <v>1546.9148971235318</v>
      </c>
      <c r="H1354">
        <f ca="1">E1354-Krishna!$AE$3</f>
        <v>1585.8775498843643</v>
      </c>
      <c r="I1354">
        <f ca="1">F1354-Krishna!$AF$3</f>
        <v>13901.735390395526</v>
      </c>
      <c r="J1354">
        <f t="shared" ca="1" si="139"/>
        <v>-4348.7353800335586</v>
      </c>
    </row>
    <row r="1355" spans="1:10">
      <c r="A1355">
        <v>1350</v>
      </c>
      <c r="B1355">
        <f t="shared" ca="1" si="134"/>
        <v>0.60931318270376422</v>
      </c>
      <c r="C1355" s="40">
        <f t="shared" ca="1" si="135"/>
        <v>0.94</v>
      </c>
      <c r="D1355">
        <f t="shared" ca="1" si="136"/>
        <v>6060.4601234341171</v>
      </c>
      <c r="E1355">
        <f t="shared" ca="1" si="137"/>
        <v>8812.2380385643919</v>
      </c>
      <c r="F1355">
        <f t="shared" ca="1" si="138"/>
        <v>30496.43552071364</v>
      </c>
      <c r="G1355">
        <f ca="1">D1355-Krishna!$AD$3</f>
        <v>-649.17624020224685</v>
      </c>
      <c r="H1355">
        <f ca="1">E1355-Krishna!$AE$3</f>
        <v>-2207.1710523446982</v>
      </c>
      <c r="I1355">
        <f ca="1">F1355-Krishna!$AF$3</f>
        <v>2906.7991570772756</v>
      </c>
      <c r="J1355">
        <f t="shared" ca="1" si="139"/>
        <v>-2751.7779151302748</v>
      </c>
    </row>
    <row r="1356" spans="1:10">
      <c r="A1356">
        <v>1351</v>
      </c>
      <c r="B1356">
        <f t="shared" ca="1" si="134"/>
        <v>0.89655333078403965</v>
      </c>
      <c r="C1356" s="40">
        <f t="shared" ca="1" si="135"/>
        <v>0.95</v>
      </c>
      <c r="D1356">
        <f t="shared" ca="1" si="136"/>
        <v>7811.0041286181331</v>
      </c>
      <c r="E1356">
        <f t="shared" ca="1" si="137"/>
        <v>12057.949120683408</v>
      </c>
      <c r="F1356">
        <f t="shared" ca="1" si="138"/>
        <v>40772.051207873876</v>
      </c>
      <c r="G1356">
        <f ca="1">D1356-Krishna!$AD$3</f>
        <v>1101.3677649817691</v>
      </c>
      <c r="H1356">
        <f ca="1">E1356-Krishna!$AE$3</f>
        <v>1038.5400297743181</v>
      </c>
      <c r="I1356">
        <f ca="1">F1356-Krishna!$AF$3</f>
        <v>13182.414844237512</v>
      </c>
      <c r="J1356">
        <f t="shared" ca="1" si="139"/>
        <v>-4246.9449920652751</v>
      </c>
    </row>
    <row r="1357" spans="1:10">
      <c r="A1357">
        <v>1352</v>
      </c>
      <c r="B1357">
        <f t="shared" ca="1" si="134"/>
        <v>0.94688256655072478</v>
      </c>
      <c r="C1357" s="40">
        <f t="shared" ca="1" si="135"/>
        <v>0.96</v>
      </c>
      <c r="D1357">
        <f t="shared" ca="1" si="136"/>
        <v>6718.3167090882607</v>
      </c>
      <c r="E1357">
        <f t="shared" ca="1" si="137"/>
        <v>10871.816311451255</v>
      </c>
      <c r="F1357">
        <f t="shared" ca="1" si="138"/>
        <v>37448.877520623777</v>
      </c>
      <c r="G1357">
        <f ca="1">D1357-Krishna!$AD$3</f>
        <v>8.6803454518967555</v>
      </c>
      <c r="H1357">
        <f ca="1">E1357-Krishna!$AE$3</f>
        <v>-147.59277945783469</v>
      </c>
      <c r="I1357">
        <f ca="1">F1357-Krishna!$AF$3</f>
        <v>9859.241156987413</v>
      </c>
      <c r="J1357">
        <f t="shared" ca="1" si="139"/>
        <v>-4153.4996023629947</v>
      </c>
    </row>
    <row r="1358" spans="1:10">
      <c r="A1358">
        <v>1353</v>
      </c>
      <c r="B1358">
        <f t="shared" ca="1" si="134"/>
        <v>0.67125184280470973</v>
      </c>
      <c r="C1358" s="40">
        <f t="shared" ca="1" si="135"/>
        <v>0.94</v>
      </c>
      <c r="D1358">
        <f t="shared" ca="1" si="136"/>
        <v>7431.4169601281019</v>
      </c>
      <c r="E1358">
        <f t="shared" ca="1" si="137"/>
        <v>11230.435924141191</v>
      </c>
      <c r="F1358">
        <f t="shared" ca="1" si="138"/>
        <v>37445.788247542892</v>
      </c>
      <c r="G1358">
        <f ca="1">D1358-Krishna!$AD$3</f>
        <v>721.78059649173792</v>
      </c>
      <c r="H1358">
        <f ca="1">E1358-Krishna!$AE$3</f>
        <v>211.02683323210113</v>
      </c>
      <c r="I1358">
        <f ca="1">F1358-Krishna!$AF$3</f>
        <v>9856.1518839065284</v>
      </c>
      <c r="J1358">
        <f t="shared" ca="1" si="139"/>
        <v>-3799.0189640130893</v>
      </c>
    </row>
    <row r="1359" spans="1:10">
      <c r="A1359">
        <v>1354</v>
      </c>
      <c r="B1359">
        <f t="shared" ca="1" si="134"/>
        <v>0.62855280339580988</v>
      </c>
      <c r="C1359" s="40">
        <f t="shared" ca="1" si="135"/>
        <v>0.94</v>
      </c>
      <c r="D1359">
        <f t="shared" ca="1" si="136"/>
        <v>7089.1922011897086</v>
      </c>
      <c r="E1359">
        <f t="shared" ca="1" si="137"/>
        <v>11775.748519630471</v>
      </c>
      <c r="F1359">
        <f t="shared" ca="1" si="138"/>
        <v>28833.735331802593</v>
      </c>
      <c r="G1359">
        <f ca="1">D1359-Krishna!$AD$3</f>
        <v>379.55583755334465</v>
      </c>
      <c r="H1359">
        <f ca="1">E1359-Krishna!$AE$3</f>
        <v>756.33942872138141</v>
      </c>
      <c r="I1359">
        <f ca="1">F1359-Krishna!$AF$3</f>
        <v>1244.0989681662286</v>
      </c>
      <c r="J1359">
        <f t="shared" ca="1" si="139"/>
        <v>-4686.5563184407629</v>
      </c>
    </row>
    <row r="1360" spans="1:10">
      <c r="A1360">
        <v>1355</v>
      </c>
      <c r="B1360">
        <f t="shared" ca="1" si="134"/>
        <v>0.25493002747614146</v>
      </c>
      <c r="C1360" s="40">
        <f t="shared" ca="1" si="135"/>
        <v>0.89</v>
      </c>
      <c r="D1360">
        <f t="shared" ca="1" si="136"/>
        <v>7100.3550462338171</v>
      </c>
      <c r="E1360">
        <f t="shared" ca="1" si="137"/>
        <v>11470.682209157962</v>
      </c>
      <c r="F1360">
        <f t="shared" ca="1" si="138"/>
        <v>23751.963829144461</v>
      </c>
      <c r="G1360">
        <f ca="1">D1360-Krishna!$AD$3</f>
        <v>390.71868259745315</v>
      </c>
      <c r="H1360">
        <f ca="1">E1360-Krishna!$AE$3</f>
        <v>451.27311824887147</v>
      </c>
      <c r="I1360">
        <f ca="1">F1360-Krishna!$AF$3</f>
        <v>-3837.6725344919032</v>
      </c>
      <c r="J1360">
        <f t="shared" ca="1" si="139"/>
        <v>-4370.3271629241444</v>
      </c>
    </row>
    <row r="1361" spans="1:10">
      <c r="A1361">
        <v>1356</v>
      </c>
      <c r="B1361">
        <f t="shared" ca="1" si="134"/>
        <v>0.86723277856059211</v>
      </c>
      <c r="C1361" s="40">
        <f t="shared" ca="1" si="135"/>
        <v>0.95</v>
      </c>
      <c r="D1361">
        <f t="shared" ca="1" si="136"/>
        <v>7499.8534098484615</v>
      </c>
      <c r="E1361">
        <f t="shared" ca="1" si="137"/>
        <v>13817.619238968309</v>
      </c>
      <c r="F1361">
        <f t="shared" ca="1" si="138"/>
        <v>31189.927684714003</v>
      </c>
      <c r="G1361">
        <f ca="1">D1361-Krishna!$AD$3</f>
        <v>790.21704621209756</v>
      </c>
      <c r="H1361">
        <f ca="1">E1361-Krishna!$AE$3</f>
        <v>2798.2101480592191</v>
      </c>
      <c r="I1361">
        <f ca="1">F1361-Krishna!$AF$3</f>
        <v>3600.2913210776387</v>
      </c>
      <c r="J1361">
        <f t="shared" ca="1" si="139"/>
        <v>-6317.7658291198477</v>
      </c>
    </row>
    <row r="1362" spans="1:10">
      <c r="A1362">
        <v>1357</v>
      </c>
      <c r="B1362">
        <f t="shared" ca="1" si="134"/>
        <v>0.7807308970947352</v>
      </c>
      <c r="C1362" s="40">
        <f t="shared" ca="1" si="135"/>
        <v>0.94</v>
      </c>
      <c r="D1362">
        <f t="shared" ca="1" si="136"/>
        <v>8457.1363546032298</v>
      </c>
      <c r="E1362">
        <f t="shared" ca="1" si="137"/>
        <v>15650.281658678239</v>
      </c>
      <c r="F1362">
        <f t="shared" ca="1" si="138"/>
        <v>43073.29205727276</v>
      </c>
      <c r="G1362">
        <f ca="1">D1362-Krishna!$AD$3</f>
        <v>1747.4999909668659</v>
      </c>
      <c r="H1362">
        <f ca="1">E1362-Krishna!$AE$3</f>
        <v>4630.8725677691491</v>
      </c>
      <c r="I1362">
        <f ca="1">F1362-Krishna!$AF$3</f>
        <v>15483.655693636396</v>
      </c>
      <c r="J1362">
        <f t="shared" ca="1" si="139"/>
        <v>-7193.1453040750093</v>
      </c>
    </row>
    <row r="1363" spans="1:10">
      <c r="A1363">
        <v>1358</v>
      </c>
      <c r="B1363">
        <f t="shared" ca="1" si="134"/>
        <v>0.59644561021002374</v>
      </c>
      <c r="C1363" s="40">
        <f t="shared" ca="1" si="135"/>
        <v>0.94</v>
      </c>
      <c r="D1363">
        <f t="shared" ca="1" si="136"/>
        <v>6560.6656755586382</v>
      </c>
      <c r="E1363">
        <f t="shared" ca="1" si="137"/>
        <v>9849.4418141127335</v>
      </c>
      <c r="F1363">
        <f t="shared" ca="1" si="138"/>
        <v>30990.347564575197</v>
      </c>
      <c r="G1363">
        <f ca="1">D1363-Krishna!$AD$3</f>
        <v>-148.97068807772575</v>
      </c>
      <c r="H1363">
        <f ca="1">E1363-Krishna!$AE$3</f>
        <v>-1169.9672767963566</v>
      </c>
      <c r="I1363">
        <f ca="1">F1363-Krishna!$AF$3</f>
        <v>3400.7112009388329</v>
      </c>
      <c r="J1363">
        <f t="shared" ca="1" si="139"/>
        <v>-3288.7761385540953</v>
      </c>
    </row>
    <row r="1364" spans="1:10">
      <c r="A1364">
        <v>1359</v>
      </c>
      <c r="B1364">
        <f t="shared" ca="1" si="134"/>
        <v>0.79458548778394811</v>
      </c>
      <c r="C1364" s="40">
        <f t="shared" ca="1" si="135"/>
        <v>0.94</v>
      </c>
      <c r="D1364">
        <f t="shared" ca="1" si="136"/>
        <v>7203.7642927445368</v>
      </c>
      <c r="E1364">
        <f t="shared" ca="1" si="137"/>
        <v>10919.662445257207</v>
      </c>
      <c r="F1364">
        <f t="shared" ca="1" si="138"/>
        <v>31967.237471911452</v>
      </c>
      <c r="G1364">
        <f ca="1">D1364-Krishna!$AD$3</f>
        <v>494.12792910817279</v>
      </c>
      <c r="H1364">
        <f ca="1">E1364-Krishna!$AE$3</f>
        <v>-99.746645651883227</v>
      </c>
      <c r="I1364">
        <f ca="1">F1364-Krishna!$AF$3</f>
        <v>4377.6011082750883</v>
      </c>
      <c r="J1364">
        <f t="shared" ca="1" si="139"/>
        <v>-3715.8981525126701</v>
      </c>
    </row>
    <row r="1365" spans="1:10">
      <c r="A1365">
        <v>1360</v>
      </c>
      <c r="B1365">
        <f t="shared" ca="1" si="134"/>
        <v>2.5438228920326544E-2</v>
      </c>
      <c r="C1365" s="40">
        <f t="shared" ca="1" si="135"/>
        <v>0.74</v>
      </c>
      <c r="D1365">
        <f t="shared" ca="1" si="136"/>
        <v>6455.150620520908</v>
      </c>
      <c r="E1365">
        <f t="shared" ca="1" si="137"/>
        <v>3805.8093929629649</v>
      </c>
      <c r="F1365">
        <f t="shared" ca="1" si="138"/>
        <v>14437.623547523115</v>
      </c>
      <c r="G1365">
        <f ca="1">D1365-Krishna!$AD$3</f>
        <v>-254.48574311545599</v>
      </c>
      <c r="H1365">
        <f ca="1">E1365-Krishna!$AE$3</f>
        <v>-7213.5996979461252</v>
      </c>
      <c r="I1365">
        <f ca="1">F1365-Krishna!$AF$3</f>
        <v>-13152.012816113249</v>
      </c>
      <c r="J1365">
        <f t="shared" ca="1" si="139"/>
        <v>2649.3412275579431</v>
      </c>
    </row>
    <row r="1366" spans="1:10">
      <c r="A1366">
        <v>1361</v>
      </c>
      <c r="B1366">
        <f t="shared" ca="1" si="134"/>
        <v>0.43001353012784294</v>
      </c>
      <c r="C1366" s="40">
        <f t="shared" ca="1" si="135"/>
        <v>0.9</v>
      </c>
      <c r="D1366">
        <f t="shared" ca="1" si="136"/>
        <v>6039.3829042822435</v>
      </c>
      <c r="E1366">
        <f t="shared" ca="1" si="137"/>
        <v>12749.062925644976</v>
      </c>
      <c r="F1366">
        <f t="shared" ca="1" si="138"/>
        <v>27177.016192243886</v>
      </c>
      <c r="G1366">
        <f ca="1">D1366-Krishna!$AD$3</f>
        <v>-670.25345935412042</v>
      </c>
      <c r="H1366">
        <f ca="1">E1366-Krishna!$AE$3</f>
        <v>1729.6538347358855</v>
      </c>
      <c r="I1366">
        <f ca="1">F1366-Krishna!$AF$3</f>
        <v>-412.62017139247837</v>
      </c>
      <c r="J1366">
        <f t="shared" ca="1" si="139"/>
        <v>-6709.6800213627321</v>
      </c>
    </row>
    <row r="1367" spans="1:10">
      <c r="A1367">
        <v>1362</v>
      </c>
      <c r="B1367">
        <f t="shared" ca="1" si="134"/>
        <v>0.82085677418706027</v>
      </c>
      <c r="C1367" s="40">
        <f t="shared" ca="1" si="135"/>
        <v>0.95</v>
      </c>
      <c r="D1367">
        <f t="shared" ca="1" si="136"/>
        <v>7185.5196110061488</v>
      </c>
      <c r="E1367">
        <f t="shared" ca="1" si="137"/>
        <v>11866.827762385694</v>
      </c>
      <c r="F1367">
        <f t="shared" ca="1" si="138"/>
        <v>41515.852666030922</v>
      </c>
      <c r="G1367">
        <f ca="1">D1367-Krishna!$AD$3</f>
        <v>475.88324736978484</v>
      </c>
      <c r="H1367">
        <f ca="1">E1367-Krishna!$AE$3</f>
        <v>847.41867147660378</v>
      </c>
      <c r="I1367">
        <f ca="1">F1367-Krishna!$AF$3</f>
        <v>13926.216302394558</v>
      </c>
      <c r="J1367">
        <f t="shared" ca="1" si="139"/>
        <v>-4681.3081513795451</v>
      </c>
    </row>
    <row r="1368" spans="1:10">
      <c r="A1368">
        <v>1363</v>
      </c>
      <c r="B1368">
        <f t="shared" ca="1" si="134"/>
        <v>0.72539369293263956</v>
      </c>
      <c r="C1368" s="40">
        <f t="shared" ca="1" si="135"/>
        <v>0.94</v>
      </c>
      <c r="D1368">
        <f t="shared" ca="1" si="136"/>
        <v>6835.5492263140177</v>
      </c>
      <c r="E1368">
        <f t="shared" ca="1" si="137"/>
        <v>19807.006138638579</v>
      </c>
      <c r="F1368">
        <f t="shared" ca="1" si="138"/>
        <v>22442.5197538828</v>
      </c>
      <c r="G1368">
        <f ca="1">D1368-Krishna!$AD$3</f>
        <v>125.91286267765372</v>
      </c>
      <c r="H1368">
        <f ca="1">E1368-Krishna!$AE$3</f>
        <v>8787.5970477294886</v>
      </c>
      <c r="I1368">
        <f ca="1">F1368-Krishna!$AF$3</f>
        <v>-5147.1166097535643</v>
      </c>
      <c r="J1368">
        <f t="shared" ca="1" si="139"/>
        <v>-12971.45691232456</v>
      </c>
    </row>
    <row r="1369" spans="1:10">
      <c r="A1369">
        <v>1364</v>
      </c>
      <c r="B1369">
        <f t="shared" ca="1" si="134"/>
        <v>0.76084496999726037</v>
      </c>
      <c r="C1369" s="40">
        <f t="shared" ca="1" si="135"/>
        <v>0.94</v>
      </c>
      <c r="D1369">
        <f t="shared" ca="1" si="136"/>
        <v>7922.628649917403</v>
      </c>
      <c r="E1369">
        <f t="shared" ca="1" si="137"/>
        <v>14222.049060040208</v>
      </c>
      <c r="F1369">
        <f t="shared" ca="1" si="138"/>
        <v>39833.97073134836</v>
      </c>
      <c r="G1369">
        <f ca="1">D1369-Krishna!$AD$3</f>
        <v>1212.992286281039</v>
      </c>
      <c r="H1369">
        <f ca="1">E1369-Krishna!$AE$3</f>
        <v>3202.6399691311181</v>
      </c>
      <c r="I1369">
        <f ca="1">F1369-Krishna!$AF$3</f>
        <v>12244.334367711996</v>
      </c>
      <c r="J1369">
        <f t="shared" ca="1" si="139"/>
        <v>-6299.4204101228052</v>
      </c>
    </row>
    <row r="1370" spans="1:10">
      <c r="A1370">
        <v>1365</v>
      </c>
      <c r="B1370">
        <f t="shared" ca="1" si="134"/>
        <v>1.8191061326184088E-2</v>
      </c>
      <c r="C1370" s="40">
        <f t="shared" ca="1" si="135"/>
        <v>0.74</v>
      </c>
      <c r="D1370">
        <f t="shared" ca="1" si="136"/>
        <v>5221.7107936053853</v>
      </c>
      <c r="E1370">
        <f t="shared" ca="1" si="137"/>
        <v>6126.7075234412005</v>
      </c>
      <c r="F1370">
        <f t="shared" ca="1" si="138"/>
        <v>14737.768169977771</v>
      </c>
      <c r="G1370">
        <f ca="1">D1370-Krishna!$AD$3</f>
        <v>-1487.9255700309786</v>
      </c>
      <c r="H1370">
        <f ca="1">E1370-Krishna!$AE$3</f>
        <v>-4892.7015674678896</v>
      </c>
      <c r="I1370">
        <f ca="1">F1370-Krishna!$AF$3</f>
        <v>-12851.868193658593</v>
      </c>
      <c r="J1370">
        <f t="shared" ca="1" si="139"/>
        <v>-904.99672983581513</v>
      </c>
    </row>
    <row r="1371" spans="1:10">
      <c r="A1371">
        <v>1366</v>
      </c>
      <c r="B1371">
        <f t="shared" ca="1" si="134"/>
        <v>0.69619196347654377</v>
      </c>
      <c r="C1371" s="40">
        <f t="shared" ca="1" si="135"/>
        <v>0.94</v>
      </c>
      <c r="D1371">
        <f t="shared" ca="1" si="136"/>
        <v>7804.7506500726631</v>
      </c>
      <c r="E1371">
        <f t="shared" ca="1" si="137"/>
        <v>11880.45986218116</v>
      </c>
      <c r="F1371">
        <f t="shared" ca="1" si="138"/>
        <v>37676.946211119444</v>
      </c>
      <c r="G1371">
        <f ca="1">D1371-Krishna!$AD$3</f>
        <v>1095.1142864362992</v>
      </c>
      <c r="H1371">
        <f ca="1">E1371-Krishna!$AE$3</f>
        <v>861.05077127207005</v>
      </c>
      <c r="I1371">
        <f ca="1">F1371-Krishna!$AF$3</f>
        <v>10087.30984748308</v>
      </c>
      <c r="J1371">
        <f t="shared" ca="1" si="139"/>
        <v>-4075.709212108497</v>
      </c>
    </row>
    <row r="1372" spans="1:10">
      <c r="A1372">
        <v>1367</v>
      </c>
      <c r="B1372">
        <f t="shared" ca="1" si="134"/>
        <v>0.87910551609131571</v>
      </c>
      <c r="C1372" s="40">
        <f t="shared" ca="1" si="135"/>
        <v>0.95</v>
      </c>
      <c r="D1372">
        <f t="shared" ca="1" si="136"/>
        <v>7830.6851124014602</v>
      </c>
      <c r="E1372">
        <f t="shared" ca="1" si="137"/>
        <v>15356.080422023708</v>
      </c>
      <c r="F1372">
        <f t="shared" ca="1" si="138"/>
        <v>36987.007579191777</v>
      </c>
      <c r="G1372">
        <f ca="1">D1372-Krishna!$AD$3</f>
        <v>1121.0487487650962</v>
      </c>
      <c r="H1372">
        <f ca="1">E1372-Krishna!$AE$3</f>
        <v>4336.6713311146177</v>
      </c>
      <c r="I1372">
        <f ca="1">F1372-Krishna!$AF$3</f>
        <v>9397.3712155554131</v>
      </c>
      <c r="J1372">
        <f t="shared" ca="1" si="139"/>
        <v>-7525.3953096222476</v>
      </c>
    </row>
    <row r="1373" spans="1:10">
      <c r="A1373">
        <v>1368</v>
      </c>
      <c r="B1373">
        <f t="shared" ca="1" si="134"/>
        <v>0.38477207342068398</v>
      </c>
      <c r="C1373" s="40">
        <f t="shared" ca="1" si="135"/>
        <v>0.9</v>
      </c>
      <c r="D1373">
        <f t="shared" ca="1" si="136"/>
        <v>6386.730670188078</v>
      </c>
      <c r="E1373">
        <f t="shared" ca="1" si="137"/>
        <v>10404.430888951958</v>
      </c>
      <c r="F1373">
        <f t="shared" ca="1" si="138"/>
        <v>20791.285214355339</v>
      </c>
      <c r="G1373">
        <f ca="1">D1373-Krishna!$AD$3</f>
        <v>-322.905693448286</v>
      </c>
      <c r="H1373">
        <f ca="1">E1373-Krishna!$AE$3</f>
        <v>-614.97820195713211</v>
      </c>
      <c r="I1373">
        <f ca="1">F1373-Krishna!$AF$3</f>
        <v>-6798.3511492810248</v>
      </c>
      <c r="J1373">
        <f t="shared" ca="1" si="139"/>
        <v>-4017.70021876388</v>
      </c>
    </row>
    <row r="1374" spans="1:10">
      <c r="A1374">
        <v>1369</v>
      </c>
      <c r="B1374">
        <f t="shared" ca="1" si="134"/>
        <v>0.61794226495022408</v>
      </c>
      <c r="C1374" s="40">
        <f t="shared" ca="1" si="135"/>
        <v>0.94</v>
      </c>
      <c r="D1374">
        <f t="shared" ca="1" si="136"/>
        <v>7608.8141483456584</v>
      </c>
      <c r="E1374">
        <f t="shared" ca="1" si="137"/>
        <v>13584.285603973</v>
      </c>
      <c r="F1374">
        <f t="shared" ca="1" si="138"/>
        <v>35585.370783572536</v>
      </c>
      <c r="G1374">
        <f ca="1">D1374-Krishna!$AD$3</f>
        <v>899.17778470929443</v>
      </c>
      <c r="H1374">
        <f ca="1">E1374-Krishna!$AE$3</f>
        <v>2564.8765130639094</v>
      </c>
      <c r="I1374">
        <f ca="1">F1374-Krishna!$AF$3</f>
        <v>7995.7344199361723</v>
      </c>
      <c r="J1374">
        <f t="shared" ca="1" si="139"/>
        <v>-5975.4714556273411</v>
      </c>
    </row>
    <row r="1375" spans="1:10">
      <c r="A1375">
        <v>1370</v>
      </c>
      <c r="B1375">
        <f t="shared" ca="1" si="134"/>
        <v>4.2784510923152497E-2</v>
      </c>
      <c r="C1375" s="40">
        <f t="shared" ca="1" si="135"/>
        <v>0.74</v>
      </c>
      <c r="D1375">
        <f t="shared" ca="1" si="136"/>
        <v>5468.3460326906034</v>
      </c>
      <c r="E1375">
        <f t="shared" ca="1" si="137"/>
        <v>5129.764057230399</v>
      </c>
      <c r="F1375">
        <f t="shared" ca="1" si="138"/>
        <v>14958.830025148574</v>
      </c>
      <c r="G1375">
        <f ca="1">D1375-Krishna!$AD$3</f>
        <v>-1241.2903309457606</v>
      </c>
      <c r="H1375">
        <f ca="1">E1375-Krishna!$AE$3</f>
        <v>-5889.6450336786911</v>
      </c>
      <c r="I1375">
        <f ca="1">F1375-Krishna!$AF$3</f>
        <v>-12630.80633848779</v>
      </c>
      <c r="J1375">
        <f t="shared" ca="1" si="139"/>
        <v>338.58197546020438</v>
      </c>
    </row>
    <row r="1376" spans="1:10">
      <c r="A1376">
        <v>1371</v>
      </c>
      <c r="B1376">
        <f t="shared" ca="1" si="134"/>
        <v>0.37886844298972844</v>
      </c>
      <c r="C1376" s="40">
        <f t="shared" ca="1" si="135"/>
        <v>0.9</v>
      </c>
      <c r="D1376">
        <f t="shared" ca="1" si="136"/>
        <v>5414.250730763436</v>
      </c>
      <c r="E1376">
        <f t="shared" ca="1" si="137"/>
        <v>8624.1138142281579</v>
      </c>
      <c r="F1376">
        <f t="shared" ca="1" si="138"/>
        <v>28268.963146205686</v>
      </c>
      <c r="G1376">
        <f ca="1">D1376-Krishna!$AD$3</f>
        <v>-1295.385632872928</v>
      </c>
      <c r="H1376">
        <f ca="1">E1376-Krishna!$AE$3</f>
        <v>-2395.2952766809321</v>
      </c>
      <c r="I1376">
        <f ca="1">F1376-Krishna!$AF$3</f>
        <v>679.32678256932195</v>
      </c>
      <c r="J1376">
        <f t="shared" ca="1" si="139"/>
        <v>-3209.863083464722</v>
      </c>
    </row>
    <row r="1377" spans="1:10">
      <c r="A1377">
        <v>1372</v>
      </c>
      <c r="B1377">
        <f t="shared" ca="1" si="134"/>
        <v>0.62137851378279507</v>
      </c>
      <c r="C1377" s="40">
        <f t="shared" ca="1" si="135"/>
        <v>0.94</v>
      </c>
      <c r="D1377">
        <f t="shared" ca="1" si="136"/>
        <v>6808.0411156710798</v>
      </c>
      <c r="E1377">
        <f t="shared" ca="1" si="137"/>
        <v>11378.549135154197</v>
      </c>
      <c r="F1377">
        <f t="shared" ca="1" si="138"/>
        <v>37930.580188406049</v>
      </c>
      <c r="G1377">
        <f ca="1">D1377-Krishna!$AD$3</f>
        <v>98.404752034715784</v>
      </c>
      <c r="H1377">
        <f ca="1">E1377-Krishna!$AE$3</f>
        <v>359.14004424510676</v>
      </c>
      <c r="I1377">
        <f ca="1">F1377-Krishna!$AF$3</f>
        <v>10340.943824769685</v>
      </c>
      <c r="J1377">
        <f t="shared" ca="1" si="139"/>
        <v>-4570.5080194831171</v>
      </c>
    </row>
    <row r="1378" spans="1:10">
      <c r="A1378">
        <v>1373</v>
      </c>
      <c r="B1378">
        <f t="shared" ca="1" si="134"/>
        <v>0.85937691545644124</v>
      </c>
      <c r="C1378" s="40">
        <f t="shared" ca="1" si="135"/>
        <v>0.95</v>
      </c>
      <c r="D1378">
        <f t="shared" ca="1" si="136"/>
        <v>8368.5451363182128</v>
      </c>
      <c r="E1378">
        <f t="shared" ca="1" si="137"/>
        <v>10248.89414698178</v>
      </c>
      <c r="F1378">
        <f t="shared" ca="1" si="138"/>
        <v>25088.769276720304</v>
      </c>
      <c r="G1378">
        <f ca="1">D1378-Krishna!$AD$3</f>
        <v>1658.9087726818489</v>
      </c>
      <c r="H1378">
        <f ca="1">E1378-Krishna!$AE$3</f>
        <v>-770.51494392731001</v>
      </c>
      <c r="I1378">
        <f ca="1">F1378-Krishna!$AF$3</f>
        <v>-2500.8670869160596</v>
      </c>
      <c r="J1378">
        <f t="shared" ca="1" si="139"/>
        <v>-1880.3490106635672</v>
      </c>
    </row>
    <row r="1379" spans="1:10">
      <c r="A1379">
        <v>1374</v>
      </c>
      <c r="B1379">
        <f t="shared" ca="1" si="134"/>
        <v>0.14312713824343748</v>
      </c>
      <c r="C1379" s="40">
        <f t="shared" ca="1" si="135"/>
        <v>0.81</v>
      </c>
      <c r="D1379">
        <f t="shared" ca="1" si="136"/>
        <v>6376.7112357267642</v>
      </c>
      <c r="E1379">
        <f t="shared" ca="1" si="137"/>
        <v>6956.2660083615492</v>
      </c>
      <c r="F1379">
        <f t="shared" ca="1" si="138"/>
        <v>18643.887726568282</v>
      </c>
      <c r="G1379">
        <f ca="1">D1379-Krishna!$AD$3</f>
        <v>-332.92512790959972</v>
      </c>
      <c r="H1379">
        <f ca="1">E1379-Krishna!$AE$3</f>
        <v>-4063.1430825475409</v>
      </c>
      <c r="I1379">
        <f ca="1">F1379-Krishna!$AF$3</f>
        <v>-8945.7486370680817</v>
      </c>
      <c r="J1379">
        <f t="shared" ca="1" si="139"/>
        <v>-579.55477263478497</v>
      </c>
    </row>
    <row r="1380" spans="1:10">
      <c r="A1380">
        <v>1375</v>
      </c>
      <c r="B1380">
        <f t="shared" ca="1" si="134"/>
        <v>0.84007762662627594</v>
      </c>
      <c r="C1380" s="40">
        <f t="shared" ca="1" si="135"/>
        <v>0.95</v>
      </c>
      <c r="D1380">
        <f t="shared" ca="1" si="136"/>
        <v>8448.1328278320707</v>
      </c>
      <c r="E1380">
        <f t="shared" ca="1" si="137"/>
        <v>12210.140361475285</v>
      </c>
      <c r="F1380">
        <f t="shared" ca="1" si="138"/>
        <v>27901.011327348315</v>
      </c>
      <c r="G1380">
        <f ca="1">D1380-Krishna!$AD$3</f>
        <v>1738.4964641957067</v>
      </c>
      <c r="H1380">
        <f ca="1">E1380-Krishna!$AE$3</f>
        <v>1190.7312705661952</v>
      </c>
      <c r="I1380">
        <f ca="1">F1380-Krishna!$AF$3</f>
        <v>311.37496371195084</v>
      </c>
      <c r="J1380">
        <f t="shared" ca="1" si="139"/>
        <v>-3762.0075336432146</v>
      </c>
    </row>
    <row r="1381" spans="1:10">
      <c r="A1381">
        <v>1376</v>
      </c>
      <c r="B1381">
        <f t="shared" ca="1" si="134"/>
        <v>9.8518874783745436E-2</v>
      </c>
      <c r="C1381" s="40">
        <f t="shared" ca="1" si="135"/>
        <v>0.8</v>
      </c>
      <c r="D1381">
        <f t="shared" ca="1" si="136"/>
        <v>5649.4679049702509</v>
      </c>
      <c r="E1381">
        <f t="shared" ca="1" si="137"/>
        <v>9449.1801272392568</v>
      </c>
      <c r="F1381">
        <f t="shared" ca="1" si="138"/>
        <v>11864.607998417965</v>
      </c>
      <c r="G1381">
        <f ca="1">D1381-Krishna!$AD$3</f>
        <v>-1060.1684586661131</v>
      </c>
      <c r="H1381">
        <f ca="1">E1381-Krishna!$AE$3</f>
        <v>-1570.2289636698333</v>
      </c>
      <c r="I1381">
        <f ca="1">F1381-Krishna!$AF$3</f>
        <v>-15725.028365218399</v>
      </c>
      <c r="J1381">
        <f t="shared" ca="1" si="139"/>
        <v>-3799.7122222690059</v>
      </c>
    </row>
    <row r="1382" spans="1:10">
      <c r="A1382">
        <v>1377</v>
      </c>
      <c r="B1382">
        <f t="shared" ca="1" si="134"/>
        <v>0.51984003768220044</v>
      </c>
      <c r="C1382" s="40">
        <f t="shared" ca="1" si="135"/>
        <v>0.92</v>
      </c>
      <c r="D1382">
        <f t="shared" ca="1" si="136"/>
        <v>6861.1928537619497</v>
      </c>
      <c r="E1382">
        <f t="shared" ca="1" si="137"/>
        <v>11795.138593912367</v>
      </c>
      <c r="F1382">
        <f t="shared" ca="1" si="138"/>
        <v>21299.971136082393</v>
      </c>
      <c r="G1382">
        <f ca="1">D1382-Krishna!$AD$3</f>
        <v>151.5564901255857</v>
      </c>
      <c r="H1382">
        <f ca="1">E1382-Krishna!$AE$3</f>
        <v>775.72950300327648</v>
      </c>
      <c r="I1382">
        <f ca="1">F1382-Krishna!$AF$3</f>
        <v>-6289.6652275539709</v>
      </c>
      <c r="J1382">
        <f t="shared" ca="1" si="139"/>
        <v>-4933.9457401504169</v>
      </c>
    </row>
    <row r="1383" spans="1:10">
      <c r="A1383">
        <v>1378</v>
      </c>
      <c r="B1383">
        <f t="shared" ca="1" si="134"/>
        <v>9.5638038201009246E-2</v>
      </c>
      <c r="C1383" s="40">
        <f t="shared" ca="1" si="135"/>
        <v>0.8</v>
      </c>
      <c r="D1383">
        <f t="shared" ca="1" si="136"/>
        <v>7059.8335224474085</v>
      </c>
      <c r="E1383">
        <f t="shared" ca="1" si="137"/>
        <v>5363.9609836377722</v>
      </c>
      <c r="F1383">
        <f t="shared" ca="1" si="138"/>
        <v>15818.307978561879</v>
      </c>
      <c r="G1383">
        <f ca="1">D1383-Krishna!$AD$3</f>
        <v>350.19715881104457</v>
      </c>
      <c r="H1383">
        <f ca="1">E1383-Krishna!$AE$3</f>
        <v>-5655.4481072713179</v>
      </c>
      <c r="I1383">
        <f ca="1">F1383-Krishna!$AF$3</f>
        <v>-11771.328385074485</v>
      </c>
      <c r="J1383">
        <f t="shared" ca="1" si="139"/>
        <v>1695.8725388096364</v>
      </c>
    </row>
    <row r="1384" spans="1:10">
      <c r="A1384">
        <v>1379</v>
      </c>
      <c r="B1384">
        <f t="shared" ca="1" si="134"/>
        <v>0.42675307209932833</v>
      </c>
      <c r="C1384" s="40">
        <f t="shared" ca="1" si="135"/>
        <v>0.9</v>
      </c>
      <c r="D1384">
        <f t="shared" ca="1" si="136"/>
        <v>7998.7735123453785</v>
      </c>
      <c r="E1384">
        <f t="shared" ca="1" si="137"/>
        <v>9465.852347749802</v>
      </c>
      <c r="F1384">
        <f t="shared" ca="1" si="138"/>
        <v>36633.164866318846</v>
      </c>
      <c r="G1384">
        <f ca="1">D1384-Krishna!$AD$3</f>
        <v>1289.1371487090146</v>
      </c>
      <c r="H1384">
        <f ca="1">E1384-Krishna!$AE$3</f>
        <v>-1553.5567431592881</v>
      </c>
      <c r="I1384">
        <f ca="1">F1384-Krishna!$AF$3</f>
        <v>9043.5285026824822</v>
      </c>
      <c r="J1384">
        <f t="shared" ca="1" si="139"/>
        <v>-1467.0788354044234</v>
      </c>
    </row>
    <row r="1385" spans="1:10">
      <c r="A1385">
        <v>1380</v>
      </c>
      <c r="B1385">
        <f t="shared" ca="1" si="134"/>
        <v>4.5241544557333868E-2</v>
      </c>
      <c r="C1385" s="40">
        <f t="shared" ca="1" si="135"/>
        <v>0.74</v>
      </c>
      <c r="D1385">
        <f t="shared" ca="1" si="136"/>
        <v>5150.8199780738232</v>
      </c>
      <c r="E1385">
        <f t="shared" ca="1" si="137"/>
        <v>6669.9457551392798</v>
      </c>
      <c r="F1385">
        <f t="shared" ca="1" si="138"/>
        <v>14200.536197577829</v>
      </c>
      <c r="G1385">
        <f ca="1">D1385-Krishna!$AD$3</f>
        <v>-1558.8163855625407</v>
      </c>
      <c r="H1385">
        <f ca="1">E1385-Krishna!$AE$3</f>
        <v>-4349.4633357698103</v>
      </c>
      <c r="I1385">
        <f ca="1">F1385-Krishna!$AF$3</f>
        <v>-13389.100166058535</v>
      </c>
      <c r="J1385">
        <f t="shared" ca="1" si="139"/>
        <v>-1519.1257770654565</v>
      </c>
    </row>
    <row r="1386" spans="1:10">
      <c r="A1386">
        <v>1381</v>
      </c>
      <c r="B1386">
        <f t="shared" ca="1" si="134"/>
        <v>0.67832834653237095</v>
      </c>
      <c r="C1386" s="40">
        <f t="shared" ca="1" si="135"/>
        <v>0.94</v>
      </c>
      <c r="D1386">
        <f t="shared" ca="1" si="136"/>
        <v>6194.8827292440492</v>
      </c>
      <c r="E1386">
        <f t="shared" ca="1" si="137"/>
        <v>13958.043835480406</v>
      </c>
      <c r="F1386">
        <f t="shared" ca="1" si="138"/>
        <v>37615.146868697011</v>
      </c>
      <c r="G1386">
        <f ca="1">D1386-Krishna!$AD$3</f>
        <v>-514.75363439231478</v>
      </c>
      <c r="H1386">
        <f ca="1">E1386-Krishna!$AE$3</f>
        <v>2938.6347445713163</v>
      </c>
      <c r="I1386">
        <f ca="1">F1386-Krishna!$AF$3</f>
        <v>10025.510505060647</v>
      </c>
      <c r="J1386">
        <f t="shared" ca="1" si="139"/>
        <v>-7763.1611062363572</v>
      </c>
    </row>
    <row r="1387" spans="1:10">
      <c r="A1387">
        <v>1382</v>
      </c>
      <c r="B1387">
        <f t="shared" ca="1" si="134"/>
        <v>0.20423890201540829</v>
      </c>
      <c r="C1387" s="40">
        <f t="shared" ca="1" si="135"/>
        <v>0.87</v>
      </c>
      <c r="D1387">
        <f t="shared" ca="1" si="136"/>
        <v>6837.4796874421463</v>
      </c>
      <c r="E1387">
        <f t="shared" ca="1" si="137"/>
        <v>10345.453068179875</v>
      </c>
      <c r="F1387">
        <f t="shared" ca="1" si="138"/>
        <v>35487.891737732447</v>
      </c>
      <c r="G1387">
        <f ca="1">D1387-Krishna!$AD$3</f>
        <v>127.84332380578235</v>
      </c>
      <c r="H1387">
        <f ca="1">E1387-Krishna!$AE$3</f>
        <v>-673.95602272921496</v>
      </c>
      <c r="I1387">
        <f ca="1">F1387-Krishna!$AF$3</f>
        <v>7898.255374096083</v>
      </c>
      <c r="J1387">
        <f t="shared" ca="1" si="139"/>
        <v>-3507.9733807377288</v>
      </c>
    </row>
    <row r="1388" spans="1:10">
      <c r="A1388">
        <v>1383</v>
      </c>
      <c r="B1388">
        <f t="shared" ca="1" si="134"/>
        <v>0.93795741203361327</v>
      </c>
      <c r="C1388" s="40">
        <f t="shared" ca="1" si="135"/>
        <v>0.96</v>
      </c>
      <c r="D1388">
        <f t="shared" ca="1" si="136"/>
        <v>7386.8765710010584</v>
      </c>
      <c r="E1388">
        <f t="shared" ca="1" si="137"/>
        <v>12461.18174954713</v>
      </c>
      <c r="F1388">
        <f t="shared" ca="1" si="138"/>
        <v>37668.499357528483</v>
      </c>
      <c r="G1388">
        <f ca="1">D1388-Krishna!$AD$3</f>
        <v>677.24020736469447</v>
      </c>
      <c r="H1388">
        <f ca="1">E1388-Krishna!$AE$3</f>
        <v>1441.7726586380395</v>
      </c>
      <c r="I1388">
        <f ca="1">F1388-Krishna!$AF$3</f>
        <v>10078.862993892119</v>
      </c>
      <c r="J1388">
        <f t="shared" ca="1" si="139"/>
        <v>-5074.3051785460711</v>
      </c>
    </row>
    <row r="1389" spans="1:10">
      <c r="A1389">
        <v>1384</v>
      </c>
      <c r="B1389">
        <f t="shared" ca="1" si="134"/>
        <v>0.71827391325471446</v>
      </c>
      <c r="C1389" s="40">
        <f t="shared" ca="1" si="135"/>
        <v>0.94</v>
      </c>
      <c r="D1389">
        <f t="shared" ca="1" si="136"/>
        <v>6491.1757121794199</v>
      </c>
      <c r="E1389">
        <f t="shared" ca="1" si="137"/>
        <v>13099.573162588995</v>
      </c>
      <c r="F1389">
        <f t="shared" ca="1" si="138"/>
        <v>27146.051238462882</v>
      </c>
      <c r="G1389">
        <f ca="1">D1389-Krishna!$AD$3</f>
        <v>-218.46065145694411</v>
      </c>
      <c r="H1389">
        <f ca="1">E1389-Krishna!$AE$3</f>
        <v>2080.1640716799047</v>
      </c>
      <c r="I1389">
        <f ca="1">F1389-Krishna!$AF$3</f>
        <v>-443.58512517348208</v>
      </c>
      <c r="J1389">
        <f t="shared" ca="1" si="139"/>
        <v>-6608.397450409575</v>
      </c>
    </row>
    <row r="1390" spans="1:10">
      <c r="A1390">
        <v>1385</v>
      </c>
      <c r="B1390">
        <f t="shared" ref="B1390:B1453" ca="1" si="140">RAND()</f>
        <v>7.747809158076735E-2</v>
      </c>
      <c r="C1390" s="40">
        <f t="shared" ref="C1390:C1453" ca="1" si="141">IF(B1390&lt;=$B$3, $B$1,
IF(B1390&lt;=$C$3, $C$1,
IF(B1390&lt;=$D$3, $D$1,
IF(B1390&lt;=$E$3, $E$1,
IF(B1390&lt;=$F$3, $F$1,
IF(B1390&lt;=$G$3, $G$1,
IF(B1390&lt;=$H$3, $H$1,
IF(B1390&lt;=$I$3, $I$1,
IF(B1390&lt;=$J$3, $J$1,
IF(B1390&lt;=$K$3, $K$1,
IF(B1390&lt;=$L$3, $L$1,
IF(B1390&lt;=$M$3, $M$1,
IF(B1390&lt;=$N$3, $N$1,
IF(B1390&lt;=$O$3, $O$1, "Error"))))))))))))))</f>
        <v>0.77</v>
      </c>
      <c r="D1390">
        <f t="shared" ca="1" si="136"/>
        <v>6058.1067033711997</v>
      </c>
      <c r="E1390">
        <f t="shared" ca="1" si="137"/>
        <v>5776.6350784370197</v>
      </c>
      <c r="F1390">
        <f t="shared" ca="1" si="138"/>
        <v>21045.64819909682</v>
      </c>
      <c r="G1390">
        <f ca="1">D1390-Krishna!$AD$3</f>
        <v>-651.52966026516424</v>
      </c>
      <c r="H1390">
        <f ca="1">E1390-Krishna!$AE$3</f>
        <v>-5242.7740124720704</v>
      </c>
      <c r="I1390">
        <f ca="1">F1390-Krishna!$AF$3</f>
        <v>-6543.9881645395435</v>
      </c>
      <c r="J1390">
        <f t="shared" ca="1" si="139"/>
        <v>281.47162493418</v>
      </c>
    </row>
    <row r="1391" spans="1:10">
      <c r="A1391">
        <v>1386</v>
      </c>
      <c r="B1391">
        <f t="shared" ca="1" si="140"/>
        <v>0.59007319054384766</v>
      </c>
      <c r="C1391" s="40">
        <f t="shared" ca="1" si="141"/>
        <v>0.93</v>
      </c>
      <c r="D1391">
        <f t="shared" ca="1" si="136"/>
        <v>7412.4088987144496</v>
      </c>
      <c r="E1391">
        <f t="shared" ca="1" si="137"/>
        <v>13861.040290538338</v>
      </c>
      <c r="F1391">
        <f t="shared" ca="1" si="138"/>
        <v>29979.177794389219</v>
      </c>
      <c r="G1391">
        <f ca="1">D1391-Krishna!$AD$3</f>
        <v>702.77253507808564</v>
      </c>
      <c r="H1391">
        <f ca="1">E1391-Krishna!$AE$3</f>
        <v>2841.6311996292479</v>
      </c>
      <c r="I1391">
        <f ca="1">F1391-Krishna!$AF$3</f>
        <v>2389.5414307528554</v>
      </c>
      <c r="J1391">
        <f t="shared" ca="1" si="139"/>
        <v>-6448.6313918238884</v>
      </c>
    </row>
    <row r="1392" spans="1:10">
      <c r="A1392">
        <v>1387</v>
      </c>
      <c r="B1392">
        <f t="shared" ca="1" si="140"/>
        <v>9.8729219436111681E-2</v>
      </c>
      <c r="C1392" s="40">
        <f t="shared" ca="1" si="141"/>
        <v>0.8</v>
      </c>
      <c r="D1392">
        <f t="shared" ca="1" si="136"/>
        <v>6377.3980954935214</v>
      </c>
      <c r="E1392">
        <f t="shared" ca="1" si="137"/>
        <v>8097.353381976267</v>
      </c>
      <c r="F1392">
        <f t="shared" ca="1" si="138"/>
        <v>15710.514193143854</v>
      </c>
      <c r="G1392">
        <f ca="1">D1392-Krishna!$AD$3</f>
        <v>-332.23826814284257</v>
      </c>
      <c r="H1392">
        <f ca="1">E1392-Krishna!$AE$3</f>
        <v>-2922.0557089328231</v>
      </c>
      <c r="I1392">
        <f ca="1">F1392-Krishna!$AF$3</f>
        <v>-11879.12217049251</v>
      </c>
      <c r="J1392">
        <f t="shared" ca="1" si="139"/>
        <v>-1719.9552864827456</v>
      </c>
    </row>
    <row r="1393" spans="1:10">
      <c r="A1393">
        <v>1388</v>
      </c>
      <c r="B1393">
        <f t="shared" ca="1" si="140"/>
        <v>0.29146110072181319</v>
      </c>
      <c r="C1393" s="40">
        <f t="shared" ca="1" si="141"/>
        <v>0.89</v>
      </c>
      <c r="D1393">
        <f t="shared" ca="1" si="136"/>
        <v>6749.1884014946218</v>
      </c>
      <c r="E1393">
        <f t="shared" ca="1" si="137"/>
        <v>10171.933953533564</v>
      </c>
      <c r="F1393">
        <f t="shared" ca="1" si="138"/>
        <v>18483.800614033578</v>
      </c>
      <c r="G1393">
        <f ca="1">D1393-Krishna!$AD$3</f>
        <v>39.552037858257791</v>
      </c>
      <c r="H1393">
        <f ca="1">E1393-Krishna!$AE$3</f>
        <v>-847.47513737552617</v>
      </c>
      <c r="I1393">
        <f ca="1">F1393-Krishna!$AF$3</f>
        <v>-9105.8357496027857</v>
      </c>
      <c r="J1393">
        <f t="shared" ca="1" si="139"/>
        <v>-3422.7455520389422</v>
      </c>
    </row>
    <row r="1394" spans="1:10">
      <c r="A1394">
        <v>1389</v>
      </c>
      <c r="B1394">
        <f t="shared" ca="1" si="140"/>
        <v>0.66645801277583372</v>
      </c>
      <c r="C1394" s="40">
        <f t="shared" ca="1" si="141"/>
        <v>0.94</v>
      </c>
      <c r="D1394">
        <f t="shared" ca="1" si="136"/>
        <v>6689.7594433535405</v>
      </c>
      <c r="E1394">
        <f t="shared" ca="1" si="137"/>
        <v>11186.293069890511</v>
      </c>
      <c r="F1394">
        <f t="shared" ca="1" si="138"/>
        <v>32981.108763433527</v>
      </c>
      <c r="G1394">
        <f ca="1">D1394-Krishna!$AD$3</f>
        <v>-19.876920282823448</v>
      </c>
      <c r="H1394">
        <f ca="1">E1394-Krishna!$AE$3</f>
        <v>166.88397898142102</v>
      </c>
      <c r="I1394">
        <f ca="1">F1394-Krishna!$AF$3</f>
        <v>5391.4723997971632</v>
      </c>
      <c r="J1394">
        <f t="shared" ca="1" si="139"/>
        <v>-4496.5336265369706</v>
      </c>
    </row>
    <row r="1395" spans="1:10">
      <c r="A1395">
        <v>1390</v>
      </c>
      <c r="B1395">
        <f t="shared" ca="1" si="140"/>
        <v>3.8106815858727661E-2</v>
      </c>
      <c r="C1395" s="40">
        <f t="shared" ca="1" si="141"/>
        <v>0.74</v>
      </c>
      <c r="D1395">
        <f t="shared" ca="1" si="136"/>
        <v>5122.5603595601224</v>
      </c>
      <c r="E1395">
        <f t="shared" ca="1" si="137"/>
        <v>7080.1356738103023</v>
      </c>
      <c r="F1395">
        <f t="shared" ca="1" si="138"/>
        <v>12659.485058799884</v>
      </c>
      <c r="G1395">
        <f ca="1">D1395-Krishna!$AD$3</f>
        <v>-1587.0760040762416</v>
      </c>
      <c r="H1395">
        <f ca="1">E1395-Krishna!$AE$3</f>
        <v>-3939.2734170987878</v>
      </c>
      <c r="I1395">
        <f ca="1">F1395-Krishna!$AF$3</f>
        <v>-14930.15130483648</v>
      </c>
      <c r="J1395">
        <f t="shared" ca="1" si="139"/>
        <v>-1957.5753142501799</v>
      </c>
    </row>
    <row r="1396" spans="1:10">
      <c r="A1396">
        <v>1391</v>
      </c>
      <c r="B1396">
        <f t="shared" ca="1" si="140"/>
        <v>0.71491560351810313</v>
      </c>
      <c r="C1396" s="40">
        <f t="shared" ca="1" si="141"/>
        <v>0.94</v>
      </c>
      <c r="D1396">
        <f t="shared" ca="1" si="136"/>
        <v>6636.7957288323687</v>
      </c>
      <c r="E1396">
        <f t="shared" ca="1" si="137"/>
        <v>15882.364912529616</v>
      </c>
      <c r="F1396">
        <f t="shared" ca="1" si="138"/>
        <v>37451.013971512424</v>
      </c>
      <c r="G1396">
        <f ca="1">D1396-Krishna!$AD$3</f>
        <v>-72.840634803995272</v>
      </c>
      <c r="H1396">
        <f ca="1">E1396-Krishna!$AE$3</f>
        <v>4862.955821620526</v>
      </c>
      <c r="I1396">
        <f ca="1">F1396-Krishna!$AF$3</f>
        <v>9861.3776078760602</v>
      </c>
      <c r="J1396">
        <f t="shared" ca="1" si="139"/>
        <v>-9245.5691836972474</v>
      </c>
    </row>
    <row r="1397" spans="1:10">
      <c r="A1397">
        <v>1392</v>
      </c>
      <c r="B1397">
        <f t="shared" ca="1" si="140"/>
        <v>0.60413157453914035</v>
      </c>
      <c r="C1397" s="40">
        <f t="shared" ca="1" si="141"/>
        <v>0.94</v>
      </c>
      <c r="D1397">
        <f t="shared" ca="1" si="136"/>
        <v>7246.0276553004869</v>
      </c>
      <c r="E1397">
        <f t="shared" ca="1" si="137"/>
        <v>12667.206470394602</v>
      </c>
      <c r="F1397">
        <f t="shared" ca="1" si="138"/>
        <v>30161.317110941742</v>
      </c>
      <c r="G1397">
        <f ca="1">D1397-Krishna!$AD$3</f>
        <v>536.39129166412295</v>
      </c>
      <c r="H1397">
        <f ca="1">E1397-Krishna!$AE$3</f>
        <v>1647.7973794855116</v>
      </c>
      <c r="I1397">
        <f ca="1">F1397-Krishna!$AF$3</f>
        <v>2571.6807473053777</v>
      </c>
      <c r="J1397">
        <f t="shared" ca="1" si="139"/>
        <v>-5421.1788150941147</v>
      </c>
    </row>
    <row r="1398" spans="1:10">
      <c r="A1398">
        <v>1393</v>
      </c>
      <c r="B1398">
        <f t="shared" ca="1" si="140"/>
        <v>0.42011715044068509</v>
      </c>
      <c r="C1398" s="40">
        <f t="shared" ca="1" si="141"/>
        <v>0.9</v>
      </c>
      <c r="D1398">
        <f t="shared" ca="1" si="136"/>
        <v>7548.457805891414</v>
      </c>
      <c r="E1398">
        <f t="shared" ca="1" si="137"/>
        <v>12291.577551360275</v>
      </c>
      <c r="F1398">
        <f t="shared" ca="1" si="138"/>
        <v>30751.132223506123</v>
      </c>
      <c r="G1398">
        <f ca="1">D1398-Krishna!$AD$3</f>
        <v>838.82144225504999</v>
      </c>
      <c r="H1398">
        <f ca="1">E1398-Krishna!$AE$3</f>
        <v>1272.1684604511847</v>
      </c>
      <c r="I1398">
        <f ca="1">F1398-Krishna!$AF$3</f>
        <v>3161.4958598697594</v>
      </c>
      <c r="J1398">
        <f t="shared" ca="1" si="139"/>
        <v>-4743.1197454688609</v>
      </c>
    </row>
    <row r="1399" spans="1:10">
      <c r="A1399">
        <v>1394</v>
      </c>
      <c r="B1399">
        <f t="shared" ca="1" si="140"/>
        <v>0.56988478335596371</v>
      </c>
      <c r="C1399" s="40">
        <f t="shared" ca="1" si="141"/>
        <v>0.93</v>
      </c>
      <c r="D1399">
        <f t="shared" ca="1" si="136"/>
        <v>5952.4629990367403</v>
      </c>
      <c r="E1399">
        <f t="shared" ca="1" si="137"/>
        <v>10116.722126579403</v>
      </c>
      <c r="F1399">
        <f t="shared" ca="1" si="138"/>
        <v>24589.927069463338</v>
      </c>
      <c r="G1399">
        <f ca="1">D1399-Krishna!$AD$3</f>
        <v>-757.17336459962371</v>
      </c>
      <c r="H1399">
        <f ca="1">E1399-Krishna!$AE$3</f>
        <v>-902.68696432968682</v>
      </c>
      <c r="I1399">
        <f ca="1">F1399-Krishna!$AF$3</f>
        <v>-2999.7092941730261</v>
      </c>
      <c r="J1399">
        <f t="shared" ca="1" si="139"/>
        <v>-4164.259127542663</v>
      </c>
    </row>
    <row r="1400" spans="1:10">
      <c r="A1400">
        <v>1395</v>
      </c>
      <c r="B1400">
        <f t="shared" ca="1" si="140"/>
        <v>0.24952712258006737</v>
      </c>
      <c r="C1400" s="40">
        <f t="shared" ca="1" si="141"/>
        <v>0.89</v>
      </c>
      <c r="D1400">
        <f t="shared" ca="1" si="136"/>
        <v>7617.2627389717782</v>
      </c>
      <c r="E1400">
        <f t="shared" ca="1" si="137"/>
        <v>9391.4600391251261</v>
      </c>
      <c r="F1400">
        <f t="shared" ca="1" si="138"/>
        <v>21598.316429284954</v>
      </c>
      <c r="G1400">
        <f ca="1">D1400-Krishna!$AD$3</f>
        <v>907.6263753354142</v>
      </c>
      <c r="H1400">
        <f ca="1">E1400-Krishna!$AE$3</f>
        <v>-1627.949051783964</v>
      </c>
      <c r="I1400">
        <f ca="1">F1400-Krishna!$AF$3</f>
        <v>-5991.3199343514098</v>
      </c>
      <c r="J1400">
        <f t="shared" ca="1" si="139"/>
        <v>-1774.1973001533479</v>
      </c>
    </row>
    <row r="1401" spans="1:10">
      <c r="A1401">
        <v>1396</v>
      </c>
      <c r="B1401">
        <f t="shared" ca="1" si="140"/>
        <v>0.65938569972264249</v>
      </c>
      <c r="C1401" s="40">
        <f t="shared" ca="1" si="141"/>
        <v>0.94</v>
      </c>
      <c r="D1401">
        <f t="shared" ca="1" si="136"/>
        <v>7330.5866718310135</v>
      </c>
      <c r="E1401">
        <f t="shared" ca="1" si="137"/>
        <v>8701.7677536742813</v>
      </c>
      <c r="F1401">
        <f t="shared" ca="1" si="138"/>
        <v>35891.930914304285</v>
      </c>
      <c r="G1401">
        <f ca="1">D1401-Krishna!$AD$3</f>
        <v>620.95030819464955</v>
      </c>
      <c r="H1401">
        <f ca="1">E1401-Krishna!$AE$3</f>
        <v>-2317.6413372348088</v>
      </c>
      <c r="I1401">
        <f ca="1">F1401-Krishna!$AF$3</f>
        <v>8302.2945506679207</v>
      </c>
      <c r="J1401">
        <f t="shared" ca="1" si="139"/>
        <v>-1371.1810818432677</v>
      </c>
    </row>
    <row r="1402" spans="1:10">
      <c r="A1402">
        <v>1397</v>
      </c>
      <c r="B1402">
        <f t="shared" ca="1" si="140"/>
        <v>0.74614512652328591</v>
      </c>
      <c r="C1402" s="40">
        <f t="shared" ca="1" si="141"/>
        <v>0.94</v>
      </c>
      <c r="D1402">
        <f t="shared" ca="1" si="136"/>
        <v>5990.6612630407872</v>
      </c>
      <c r="E1402">
        <f t="shared" ca="1" si="137"/>
        <v>13657.943156214726</v>
      </c>
      <c r="F1402">
        <f t="shared" ca="1" si="138"/>
        <v>34688.822015081605</v>
      </c>
      <c r="G1402">
        <f ca="1">D1402-Krishna!$AD$3</f>
        <v>-718.97510059557681</v>
      </c>
      <c r="H1402">
        <f ca="1">E1402-Krishna!$AE$3</f>
        <v>2638.5340653056355</v>
      </c>
      <c r="I1402">
        <f ca="1">F1402-Krishna!$AF$3</f>
        <v>7099.1856514452411</v>
      </c>
      <c r="J1402">
        <f t="shared" ca="1" si="139"/>
        <v>-7667.2818931739384</v>
      </c>
    </row>
    <row r="1403" spans="1:10">
      <c r="A1403">
        <v>1398</v>
      </c>
      <c r="B1403">
        <f t="shared" ca="1" si="140"/>
        <v>0.13727816760219147</v>
      </c>
      <c r="C1403" s="40">
        <f t="shared" ca="1" si="141"/>
        <v>0.81</v>
      </c>
      <c r="D1403">
        <f t="shared" ca="1" si="136"/>
        <v>6364.3839407555215</v>
      </c>
      <c r="E1403">
        <f t="shared" ca="1" si="137"/>
        <v>4745.1745360401292</v>
      </c>
      <c r="F1403">
        <f t="shared" ca="1" si="138"/>
        <v>24519.676812932154</v>
      </c>
      <c r="G1403">
        <f ca="1">D1403-Krishna!$AD$3</f>
        <v>-345.25242288084246</v>
      </c>
      <c r="H1403">
        <f ca="1">E1403-Krishna!$AE$3</f>
        <v>-6274.2345548689609</v>
      </c>
      <c r="I1403">
        <f ca="1">F1403-Krishna!$AF$3</f>
        <v>-3069.9595507042104</v>
      </c>
      <c r="J1403">
        <f t="shared" ca="1" si="139"/>
        <v>1619.2094047153923</v>
      </c>
    </row>
    <row r="1404" spans="1:10">
      <c r="A1404">
        <v>1399</v>
      </c>
      <c r="B1404">
        <f t="shared" ca="1" si="140"/>
        <v>8.0226000236354178E-2</v>
      </c>
      <c r="C1404" s="40">
        <f t="shared" ca="1" si="141"/>
        <v>0.77</v>
      </c>
      <c r="D1404">
        <f t="shared" ca="1" si="136"/>
        <v>5881.7792917813977</v>
      </c>
      <c r="E1404">
        <f t="shared" ca="1" si="137"/>
        <v>11703.73245419229</v>
      </c>
      <c r="F1404">
        <f t="shared" ca="1" si="138"/>
        <v>15984.381885779509</v>
      </c>
      <c r="G1404">
        <f ca="1">D1404-Krishna!$AD$3</f>
        <v>-827.85707185496631</v>
      </c>
      <c r="H1404">
        <f ca="1">E1404-Krishna!$AE$3</f>
        <v>684.3233632831998</v>
      </c>
      <c r="I1404">
        <f ca="1">F1404-Krishna!$AF$3</f>
        <v>-11605.254477856855</v>
      </c>
      <c r="J1404">
        <f t="shared" ca="1" si="139"/>
        <v>-5821.9531624108922</v>
      </c>
    </row>
    <row r="1405" spans="1:10">
      <c r="A1405">
        <v>1400</v>
      </c>
      <c r="B1405">
        <f t="shared" ca="1" si="140"/>
        <v>0.34527805127757161</v>
      </c>
      <c r="C1405" s="40">
        <f t="shared" ca="1" si="141"/>
        <v>0.9</v>
      </c>
      <c r="D1405">
        <f t="shared" ca="1" si="136"/>
        <v>7181.5800479168574</v>
      </c>
      <c r="E1405">
        <f t="shared" ca="1" si="137"/>
        <v>10719.425019458007</v>
      </c>
      <c r="F1405">
        <f t="shared" ca="1" si="138"/>
        <v>24031.700893369794</v>
      </c>
      <c r="G1405">
        <f ca="1">D1405-Krishna!$AD$3</f>
        <v>471.94368428049347</v>
      </c>
      <c r="H1405">
        <f ca="1">E1405-Krishna!$AE$3</f>
        <v>-299.98407145108285</v>
      </c>
      <c r="I1405">
        <f ca="1">F1405-Krishna!$AF$3</f>
        <v>-3557.9354702665696</v>
      </c>
      <c r="J1405">
        <f t="shared" ca="1" si="139"/>
        <v>-3537.8449715411498</v>
      </c>
    </row>
    <row r="1406" spans="1:10">
      <c r="A1406">
        <v>1401</v>
      </c>
      <c r="B1406">
        <f t="shared" ca="1" si="140"/>
        <v>0.25476123049435151</v>
      </c>
      <c r="C1406" s="40">
        <f t="shared" ca="1" si="141"/>
        <v>0.89</v>
      </c>
      <c r="D1406">
        <f t="shared" ca="1" si="136"/>
        <v>6838.1092093403295</v>
      </c>
      <c r="E1406">
        <f t="shared" ca="1" si="137"/>
        <v>8814.9082113980458</v>
      </c>
      <c r="F1406">
        <f t="shared" ca="1" si="138"/>
        <v>24413.113934741541</v>
      </c>
      <c r="G1406">
        <f ca="1">D1406-Krishna!$AD$3</f>
        <v>128.4728457039655</v>
      </c>
      <c r="H1406">
        <f ca="1">E1406-Krishna!$AE$3</f>
        <v>-2204.5008795110443</v>
      </c>
      <c r="I1406">
        <f ca="1">F1406-Krishna!$AF$3</f>
        <v>-3176.522428894823</v>
      </c>
      <c r="J1406">
        <f t="shared" ca="1" si="139"/>
        <v>-1976.7990020577163</v>
      </c>
    </row>
    <row r="1407" spans="1:10">
      <c r="A1407">
        <v>1402</v>
      </c>
      <c r="B1407">
        <f t="shared" ca="1" si="140"/>
        <v>0.14466434080809232</v>
      </c>
      <c r="C1407" s="40">
        <f t="shared" ca="1" si="141"/>
        <v>0.81</v>
      </c>
      <c r="D1407">
        <f t="shared" ca="1" si="136"/>
        <v>5404.0826764346129</v>
      </c>
      <c r="E1407">
        <f t="shared" ca="1" si="137"/>
        <v>9886.6444480980881</v>
      </c>
      <c r="F1407">
        <f t="shared" ca="1" si="138"/>
        <v>18728.710657109172</v>
      </c>
      <c r="G1407">
        <f ca="1">D1407-Krishna!$AD$3</f>
        <v>-1305.553687201751</v>
      </c>
      <c r="H1407">
        <f ca="1">E1407-Krishna!$AE$3</f>
        <v>-1132.764642811002</v>
      </c>
      <c r="I1407">
        <f ca="1">F1407-Krishna!$AF$3</f>
        <v>-8860.9257065271922</v>
      </c>
      <c r="J1407">
        <f t="shared" ca="1" si="139"/>
        <v>-4482.5617716634752</v>
      </c>
    </row>
    <row r="1408" spans="1:10">
      <c r="A1408">
        <v>1403</v>
      </c>
      <c r="B1408">
        <f t="shared" ca="1" si="140"/>
        <v>0.99967845555517598</v>
      </c>
      <c r="C1408" s="40">
        <f t="shared" ca="1" si="141"/>
        <v>0.97</v>
      </c>
      <c r="D1408">
        <f t="shared" ca="1" si="136"/>
        <v>6487.9671286387338</v>
      </c>
      <c r="E1408">
        <f t="shared" ca="1" si="137"/>
        <v>13663.577390639788</v>
      </c>
      <c r="F1408">
        <f t="shared" ca="1" si="138"/>
        <v>29507.408240862987</v>
      </c>
      <c r="G1408">
        <f ca="1">D1408-Krishna!$AD$3</f>
        <v>-221.66923499763016</v>
      </c>
      <c r="H1408">
        <f ca="1">E1408-Krishna!$AE$3</f>
        <v>2644.168299730698</v>
      </c>
      <c r="I1408">
        <f ca="1">F1408-Krishna!$AF$3</f>
        <v>1917.7718772266235</v>
      </c>
      <c r="J1408">
        <f t="shared" ca="1" si="139"/>
        <v>-7175.6102620010543</v>
      </c>
    </row>
    <row r="1409" spans="1:10">
      <c r="A1409">
        <v>1404</v>
      </c>
      <c r="B1409">
        <f t="shared" ca="1" si="140"/>
        <v>0.47555007574587205</v>
      </c>
      <c r="C1409" s="40">
        <f t="shared" ca="1" si="141"/>
        <v>0.91</v>
      </c>
      <c r="D1409">
        <f t="shared" ca="1" si="136"/>
        <v>6722.3276550107739</v>
      </c>
      <c r="E1409">
        <f t="shared" ca="1" si="137"/>
        <v>10153.731225717758</v>
      </c>
      <c r="F1409">
        <f t="shared" ca="1" si="138"/>
        <v>32746.179831351466</v>
      </c>
      <c r="G1409">
        <f ca="1">D1409-Krishna!$AD$3</f>
        <v>12.691291374409957</v>
      </c>
      <c r="H1409">
        <f ca="1">E1409-Krishna!$AE$3</f>
        <v>-865.67786519133188</v>
      </c>
      <c r="I1409">
        <f ca="1">F1409-Krishna!$AF$3</f>
        <v>5156.5434677151025</v>
      </c>
      <c r="J1409">
        <f t="shared" ca="1" si="139"/>
        <v>-3431.4035707069843</v>
      </c>
    </row>
    <row r="1410" spans="1:10">
      <c r="A1410">
        <v>1405</v>
      </c>
      <c r="B1410">
        <f t="shared" ca="1" si="140"/>
        <v>0.30460324835746988</v>
      </c>
      <c r="C1410" s="40">
        <f t="shared" ca="1" si="141"/>
        <v>0.89</v>
      </c>
      <c r="D1410">
        <f t="shared" ca="1" si="136"/>
        <v>6114.1517913541575</v>
      </c>
      <c r="E1410">
        <f t="shared" ca="1" si="137"/>
        <v>11018.182836939</v>
      </c>
      <c r="F1410">
        <f t="shared" ca="1" si="138"/>
        <v>19883.300009525941</v>
      </c>
      <c r="G1410">
        <f ca="1">D1410-Krishna!$AD$3</f>
        <v>-595.4845722822065</v>
      </c>
      <c r="H1410">
        <f ca="1">E1410-Krishna!$AE$3</f>
        <v>-1.2262539700896014</v>
      </c>
      <c r="I1410">
        <f ca="1">F1410-Krishna!$AF$3</f>
        <v>-7706.3363541104227</v>
      </c>
      <c r="J1410">
        <f t="shared" ca="1" si="139"/>
        <v>-4904.031045584843</v>
      </c>
    </row>
    <row r="1411" spans="1:10">
      <c r="A1411">
        <v>1406</v>
      </c>
      <c r="B1411">
        <f t="shared" ca="1" si="140"/>
        <v>0.20657048214490015</v>
      </c>
      <c r="C1411" s="40">
        <f t="shared" ca="1" si="141"/>
        <v>0.87</v>
      </c>
      <c r="D1411">
        <f t="shared" ca="1" si="136"/>
        <v>6280.0077177278999</v>
      </c>
      <c r="E1411">
        <f t="shared" ca="1" si="137"/>
        <v>9645.9187773271078</v>
      </c>
      <c r="F1411">
        <f t="shared" ca="1" si="138"/>
        <v>20450.908027435253</v>
      </c>
      <c r="G1411">
        <f ca="1">D1411-Krishna!$AD$3</f>
        <v>-429.62864590846402</v>
      </c>
      <c r="H1411">
        <f ca="1">E1411-Krishna!$AE$3</f>
        <v>-1373.4903135819823</v>
      </c>
      <c r="I1411">
        <f ca="1">F1411-Krishna!$AF$3</f>
        <v>-7138.7283362011112</v>
      </c>
      <c r="J1411">
        <f t="shared" ca="1" si="139"/>
        <v>-3365.9110595992079</v>
      </c>
    </row>
    <row r="1412" spans="1:10">
      <c r="A1412">
        <v>1407</v>
      </c>
      <c r="B1412">
        <f t="shared" ca="1" si="140"/>
        <v>0.79282582147927483</v>
      </c>
      <c r="C1412" s="40">
        <f t="shared" ca="1" si="141"/>
        <v>0.94</v>
      </c>
      <c r="D1412">
        <f t="shared" ca="1" si="136"/>
        <v>8081.8423974351472</v>
      </c>
      <c r="E1412">
        <f t="shared" ca="1" si="137"/>
        <v>13038.205111836713</v>
      </c>
      <c r="F1412">
        <f t="shared" ca="1" si="138"/>
        <v>33772.383960035855</v>
      </c>
      <c r="G1412">
        <f ca="1">D1412-Krishna!$AD$3</f>
        <v>1372.2060337987832</v>
      </c>
      <c r="H1412">
        <f ca="1">E1412-Krishna!$AE$3</f>
        <v>2018.7960209276225</v>
      </c>
      <c r="I1412">
        <f ca="1">F1412-Krishna!$AF$3</f>
        <v>6182.7475963994912</v>
      </c>
      <c r="J1412">
        <f t="shared" ca="1" si="139"/>
        <v>-4956.3627144015654</v>
      </c>
    </row>
    <row r="1413" spans="1:10">
      <c r="A1413">
        <v>1408</v>
      </c>
      <c r="B1413">
        <f t="shared" ca="1" si="140"/>
        <v>0.8631012798652542</v>
      </c>
      <c r="C1413" s="40">
        <f t="shared" ca="1" si="141"/>
        <v>0.95</v>
      </c>
      <c r="D1413">
        <f t="shared" ca="1" si="136"/>
        <v>7298.4867836495159</v>
      </c>
      <c r="E1413">
        <f t="shared" ca="1" si="137"/>
        <v>16657.322771530726</v>
      </c>
      <c r="F1413">
        <f t="shared" ca="1" si="138"/>
        <v>37278.258379510182</v>
      </c>
      <c r="G1413">
        <f ca="1">D1413-Krishna!$AD$3</f>
        <v>588.85042001315196</v>
      </c>
      <c r="H1413">
        <f ca="1">E1413-Krishna!$AE$3</f>
        <v>5637.9136806216356</v>
      </c>
      <c r="I1413">
        <f ca="1">F1413-Krishna!$AF$3</f>
        <v>9688.6220158738179</v>
      </c>
      <c r="J1413">
        <f t="shared" ca="1" si="139"/>
        <v>-9358.8359878812098</v>
      </c>
    </row>
    <row r="1414" spans="1:10">
      <c r="A1414">
        <v>1409</v>
      </c>
      <c r="B1414">
        <f t="shared" ca="1" si="140"/>
        <v>0.65444309651300381</v>
      </c>
      <c r="C1414" s="40">
        <f t="shared" ca="1" si="141"/>
        <v>0.94</v>
      </c>
      <c r="D1414">
        <f t="shared" ca="1" si="136"/>
        <v>6905.5185805155625</v>
      </c>
      <c r="E1414">
        <f t="shared" ca="1" si="137"/>
        <v>12983.155725411407</v>
      </c>
      <c r="F1414">
        <f t="shared" ca="1" si="138"/>
        <v>31775.076383113017</v>
      </c>
      <c r="G1414">
        <f ca="1">D1414-Krishna!$AD$3</f>
        <v>195.8822168791985</v>
      </c>
      <c r="H1414">
        <f ca="1">E1414-Krishna!$AE$3</f>
        <v>1963.7466345023167</v>
      </c>
      <c r="I1414">
        <f ca="1">F1414-Krishna!$AF$3</f>
        <v>4185.4400194766531</v>
      </c>
      <c r="J1414">
        <f t="shared" ca="1" si="139"/>
        <v>-6077.6371448958444</v>
      </c>
    </row>
    <row r="1415" spans="1:10">
      <c r="A1415">
        <v>1410</v>
      </c>
      <c r="B1415">
        <f t="shared" ca="1" si="140"/>
        <v>0.73722344283088181</v>
      </c>
      <c r="C1415" s="40">
        <f t="shared" ca="1" si="141"/>
        <v>0.94</v>
      </c>
      <c r="D1415">
        <f t="shared" ref="D1415:D1478" ca="1" si="142">$W$2+$V$2*C1415+$Y$2*_xlfn.NORM.INV(RAND(),0,1)</f>
        <v>6460.7869381280998</v>
      </c>
      <c r="E1415">
        <f t="shared" ref="E1415:E1478" ca="1" si="143">MAX(0,$W$3+$V$3*C1415+$Y$3*_xlfn.NORM.INV(RAND(),0,1))</f>
        <v>14443.276314618988</v>
      </c>
      <c r="F1415">
        <f t="shared" ref="F1415:F1478" ca="1" si="144">$W$4+$V$4*C1415+$Y$4*_xlfn.NORM.INV(RAND(),0,1)</f>
        <v>32624.817085877607</v>
      </c>
      <c r="G1415">
        <f ca="1">D1415-Krishna!$AD$3</f>
        <v>-248.84942550826418</v>
      </c>
      <c r="H1415">
        <f ca="1">E1415-Krishna!$AE$3</f>
        <v>3423.8672237098981</v>
      </c>
      <c r="I1415">
        <f ca="1">F1415-Krishna!$AF$3</f>
        <v>5035.1807222412426</v>
      </c>
      <c r="J1415">
        <f t="shared" ref="J1415:J1478" ca="1" si="145">D1415-E1415</f>
        <v>-7982.4893764908884</v>
      </c>
    </row>
    <row r="1416" spans="1:10">
      <c r="A1416">
        <v>1411</v>
      </c>
      <c r="B1416">
        <f t="shared" ca="1" si="140"/>
        <v>8.4967665050055374E-2</v>
      </c>
      <c r="C1416" s="40">
        <f t="shared" ca="1" si="141"/>
        <v>0.77</v>
      </c>
      <c r="D1416">
        <f t="shared" ca="1" si="142"/>
        <v>6458.9530980640629</v>
      </c>
      <c r="E1416">
        <f t="shared" ca="1" si="143"/>
        <v>10219.680507722955</v>
      </c>
      <c r="F1416">
        <f t="shared" ca="1" si="144"/>
        <v>15361.86153908573</v>
      </c>
      <c r="G1416">
        <f ca="1">D1416-Krishna!$AD$3</f>
        <v>-250.68326557230102</v>
      </c>
      <c r="H1416">
        <f ca="1">E1416-Krishna!$AE$3</f>
        <v>-799.72858318613544</v>
      </c>
      <c r="I1416">
        <f ca="1">F1416-Krishna!$AF$3</f>
        <v>-12227.774824550634</v>
      </c>
      <c r="J1416">
        <f t="shared" ca="1" si="145"/>
        <v>-3760.7274096588917</v>
      </c>
    </row>
    <row r="1417" spans="1:10">
      <c r="A1417">
        <v>1412</v>
      </c>
      <c r="B1417">
        <f t="shared" ca="1" si="140"/>
        <v>0.27410545389142371</v>
      </c>
      <c r="C1417" s="40">
        <f t="shared" ca="1" si="141"/>
        <v>0.89</v>
      </c>
      <c r="D1417">
        <f t="shared" ca="1" si="142"/>
        <v>5488.4298663698391</v>
      </c>
      <c r="E1417">
        <f t="shared" ca="1" si="143"/>
        <v>8444.8636800528257</v>
      </c>
      <c r="F1417">
        <f t="shared" ca="1" si="144"/>
        <v>29305.982306710754</v>
      </c>
      <c r="G1417">
        <f ca="1">D1417-Krishna!$AD$3</f>
        <v>-1221.2064972665248</v>
      </c>
      <c r="H1417">
        <f ca="1">E1417-Krishna!$AE$3</f>
        <v>-2574.5454108562644</v>
      </c>
      <c r="I1417">
        <f ca="1">F1417-Krishna!$AF$3</f>
        <v>1716.3459430743897</v>
      </c>
      <c r="J1417">
        <f t="shared" ca="1" si="145"/>
        <v>-2956.4338136829865</v>
      </c>
    </row>
    <row r="1418" spans="1:10">
      <c r="A1418">
        <v>1413</v>
      </c>
      <c r="B1418">
        <f t="shared" ca="1" si="140"/>
        <v>0.56757413649810862</v>
      </c>
      <c r="C1418" s="40">
        <f t="shared" ca="1" si="141"/>
        <v>0.93</v>
      </c>
      <c r="D1418">
        <f t="shared" ca="1" si="142"/>
        <v>7025.0313041809241</v>
      </c>
      <c r="E1418">
        <f t="shared" ca="1" si="143"/>
        <v>8550.6308920199299</v>
      </c>
      <c r="F1418">
        <f t="shared" ca="1" si="144"/>
        <v>29574.760896938278</v>
      </c>
      <c r="G1418">
        <f ca="1">D1418-Krishna!$AD$3</f>
        <v>315.39494054456009</v>
      </c>
      <c r="H1418">
        <f ca="1">E1418-Krishna!$AE$3</f>
        <v>-2468.7781988891602</v>
      </c>
      <c r="I1418">
        <f ca="1">F1418-Krishna!$AF$3</f>
        <v>1985.1245333019142</v>
      </c>
      <c r="J1418">
        <f t="shared" ca="1" si="145"/>
        <v>-1525.5995878390058</v>
      </c>
    </row>
    <row r="1419" spans="1:10">
      <c r="A1419">
        <v>1414</v>
      </c>
      <c r="B1419">
        <f t="shared" ca="1" si="140"/>
        <v>0.78880993070384353</v>
      </c>
      <c r="C1419" s="40">
        <f t="shared" ca="1" si="141"/>
        <v>0.94</v>
      </c>
      <c r="D1419">
        <f t="shared" ca="1" si="142"/>
        <v>7234.7618994517898</v>
      </c>
      <c r="E1419">
        <f t="shared" ca="1" si="143"/>
        <v>13532.595528704876</v>
      </c>
      <c r="F1419">
        <f t="shared" ca="1" si="144"/>
        <v>30331.645526281602</v>
      </c>
      <c r="G1419">
        <f ca="1">D1419-Krishna!$AD$3</f>
        <v>525.12553581542579</v>
      </c>
      <c r="H1419">
        <f ca="1">E1419-Krishna!$AE$3</f>
        <v>2513.1864377957863</v>
      </c>
      <c r="I1419">
        <f ca="1">F1419-Krishna!$AF$3</f>
        <v>2742.0091626452377</v>
      </c>
      <c r="J1419">
        <f t="shared" ca="1" si="145"/>
        <v>-6297.8336292530867</v>
      </c>
    </row>
    <row r="1420" spans="1:10">
      <c r="A1420">
        <v>1415</v>
      </c>
      <c r="B1420">
        <f t="shared" ca="1" si="140"/>
        <v>9.4627352833524636E-2</v>
      </c>
      <c r="C1420" s="40">
        <f t="shared" ca="1" si="141"/>
        <v>0.8</v>
      </c>
      <c r="D1420">
        <f t="shared" ca="1" si="142"/>
        <v>6221.8709743994305</v>
      </c>
      <c r="E1420">
        <f t="shared" ca="1" si="143"/>
        <v>9448.6245443232365</v>
      </c>
      <c r="F1420">
        <f t="shared" ca="1" si="144"/>
        <v>12550.451467922972</v>
      </c>
      <c r="G1420">
        <f ca="1">D1420-Krishna!$AD$3</f>
        <v>-487.76538923693352</v>
      </c>
      <c r="H1420">
        <f ca="1">E1420-Krishna!$AE$3</f>
        <v>-1570.7845465858536</v>
      </c>
      <c r="I1420">
        <f ca="1">F1420-Krishna!$AF$3</f>
        <v>-15039.184895713392</v>
      </c>
      <c r="J1420">
        <f t="shared" ca="1" si="145"/>
        <v>-3226.753569923806</v>
      </c>
    </row>
    <row r="1421" spans="1:10">
      <c r="A1421">
        <v>1416</v>
      </c>
      <c r="B1421">
        <f t="shared" ca="1" si="140"/>
        <v>0.91327945826824486</v>
      </c>
      <c r="C1421" s="40">
        <f t="shared" ca="1" si="141"/>
        <v>0.96</v>
      </c>
      <c r="D1421">
        <f t="shared" ca="1" si="142"/>
        <v>7452.9742509770813</v>
      </c>
      <c r="E1421">
        <f t="shared" ca="1" si="143"/>
        <v>13118.462581077551</v>
      </c>
      <c r="F1421">
        <f t="shared" ca="1" si="144"/>
        <v>39003.877730839151</v>
      </c>
      <c r="G1421">
        <f ca="1">D1421-Krishna!$AD$3</f>
        <v>743.33788734071732</v>
      </c>
      <c r="H1421">
        <f ca="1">E1421-Krishna!$AE$3</f>
        <v>2099.0534901684605</v>
      </c>
      <c r="I1421">
        <f ca="1">F1421-Krishna!$AF$3</f>
        <v>11414.241367202787</v>
      </c>
      <c r="J1421">
        <f t="shared" ca="1" si="145"/>
        <v>-5665.4883301004693</v>
      </c>
    </row>
    <row r="1422" spans="1:10">
      <c r="A1422">
        <v>1417</v>
      </c>
      <c r="B1422">
        <f t="shared" ca="1" si="140"/>
        <v>0.35186069170445111</v>
      </c>
      <c r="C1422" s="40">
        <f t="shared" ca="1" si="141"/>
        <v>0.9</v>
      </c>
      <c r="D1422">
        <f t="shared" ca="1" si="142"/>
        <v>6894.607703929435</v>
      </c>
      <c r="E1422">
        <f t="shared" ca="1" si="143"/>
        <v>10701.039963772186</v>
      </c>
      <c r="F1422">
        <f t="shared" ca="1" si="144"/>
        <v>29584.753545667423</v>
      </c>
      <c r="G1422">
        <f ca="1">D1422-Krishna!$AD$3</f>
        <v>184.97134029307108</v>
      </c>
      <c r="H1422">
        <f ca="1">E1422-Krishna!$AE$3</f>
        <v>-318.36912713690435</v>
      </c>
      <c r="I1422">
        <f ca="1">F1422-Krishna!$AF$3</f>
        <v>1995.1171820310592</v>
      </c>
      <c r="J1422">
        <f t="shared" ca="1" si="145"/>
        <v>-3806.4322598427507</v>
      </c>
    </row>
    <row r="1423" spans="1:10">
      <c r="A1423">
        <v>1418</v>
      </c>
      <c r="B1423">
        <f t="shared" ca="1" si="140"/>
        <v>6.6118468573749256E-3</v>
      </c>
      <c r="C1423" s="40">
        <f t="shared" ca="1" si="141"/>
        <v>0.74</v>
      </c>
      <c r="D1423">
        <f t="shared" ca="1" si="142"/>
        <v>5265.2310439202083</v>
      </c>
      <c r="E1423">
        <f t="shared" ca="1" si="143"/>
        <v>4630.099629615409</v>
      </c>
      <c r="F1423">
        <f t="shared" ca="1" si="144"/>
        <v>8148.3794057532605</v>
      </c>
      <c r="G1423">
        <f ca="1">D1423-Krishna!$AD$3</f>
        <v>-1444.4053197161556</v>
      </c>
      <c r="H1423">
        <f ca="1">E1423-Krishna!$AE$3</f>
        <v>-6389.3094612936811</v>
      </c>
      <c r="I1423">
        <f ca="1">F1423-Krishna!$AF$3</f>
        <v>-19441.256957883103</v>
      </c>
      <c r="J1423">
        <f t="shared" ca="1" si="145"/>
        <v>635.13141430479936</v>
      </c>
    </row>
    <row r="1424" spans="1:10">
      <c r="A1424">
        <v>1419</v>
      </c>
      <c r="B1424">
        <f t="shared" ca="1" si="140"/>
        <v>0.1775702413012954</v>
      </c>
      <c r="C1424" s="40">
        <f t="shared" ca="1" si="141"/>
        <v>0.81</v>
      </c>
      <c r="D1424">
        <f t="shared" ca="1" si="142"/>
        <v>5669.3647294272514</v>
      </c>
      <c r="E1424">
        <f t="shared" ca="1" si="143"/>
        <v>6817.222476274982</v>
      </c>
      <c r="F1424">
        <f t="shared" ca="1" si="144"/>
        <v>27966.591529610167</v>
      </c>
      <c r="G1424">
        <f ca="1">D1424-Krishna!$AD$3</f>
        <v>-1040.2716342091126</v>
      </c>
      <c r="H1424">
        <f ca="1">E1424-Krishna!$AE$3</f>
        <v>-4202.1866146341081</v>
      </c>
      <c r="I1424">
        <f ca="1">F1424-Krishna!$AF$3</f>
        <v>376.95516597380265</v>
      </c>
      <c r="J1424">
        <f t="shared" ca="1" si="145"/>
        <v>-1147.8577468477306</v>
      </c>
    </row>
    <row r="1425" spans="1:10">
      <c r="A1425">
        <v>1420</v>
      </c>
      <c r="B1425">
        <f t="shared" ca="1" si="140"/>
        <v>0.49951127977034915</v>
      </c>
      <c r="C1425" s="40">
        <f t="shared" ca="1" si="141"/>
        <v>0.91</v>
      </c>
      <c r="D1425">
        <f t="shared" ca="1" si="142"/>
        <v>7359.7467214535727</v>
      </c>
      <c r="E1425">
        <f t="shared" ca="1" si="143"/>
        <v>9748.6725750230471</v>
      </c>
      <c r="F1425">
        <f t="shared" ca="1" si="144"/>
        <v>37714.811745284969</v>
      </c>
      <c r="G1425">
        <f ca="1">D1425-Krishna!$AD$3</f>
        <v>650.11035781720875</v>
      </c>
      <c r="H1425">
        <f ca="1">E1425-Krishna!$AE$3</f>
        <v>-1270.736515886043</v>
      </c>
      <c r="I1425">
        <f ca="1">F1425-Krishna!$AF$3</f>
        <v>10125.175381648605</v>
      </c>
      <c r="J1425">
        <f t="shared" ca="1" si="145"/>
        <v>-2388.9258535694744</v>
      </c>
    </row>
    <row r="1426" spans="1:10">
      <c r="A1426">
        <v>1421</v>
      </c>
      <c r="B1426">
        <f t="shared" ca="1" si="140"/>
        <v>0.38631988911254422</v>
      </c>
      <c r="C1426" s="40">
        <f t="shared" ca="1" si="141"/>
        <v>0.9</v>
      </c>
      <c r="D1426">
        <f t="shared" ca="1" si="142"/>
        <v>5353.1172435655817</v>
      </c>
      <c r="E1426">
        <f t="shared" ca="1" si="143"/>
        <v>9581.0402924894479</v>
      </c>
      <c r="F1426">
        <f t="shared" ca="1" si="144"/>
        <v>31690.25994729259</v>
      </c>
      <c r="G1426">
        <f ca="1">D1426-Krishna!$AD$3</f>
        <v>-1356.5191200707823</v>
      </c>
      <c r="H1426">
        <f ca="1">E1426-Krishna!$AE$3</f>
        <v>-1438.3687984196422</v>
      </c>
      <c r="I1426">
        <f ca="1">F1426-Krishna!$AF$3</f>
        <v>4100.6235836562264</v>
      </c>
      <c r="J1426">
        <f t="shared" ca="1" si="145"/>
        <v>-4227.9230489238662</v>
      </c>
    </row>
    <row r="1427" spans="1:10">
      <c r="A1427">
        <v>1422</v>
      </c>
      <c r="B1427">
        <f t="shared" ca="1" si="140"/>
        <v>0.45076430063795703</v>
      </c>
      <c r="C1427" s="40">
        <f t="shared" ca="1" si="141"/>
        <v>0.9</v>
      </c>
      <c r="D1427">
        <f t="shared" ca="1" si="142"/>
        <v>7267.1574664583832</v>
      </c>
      <c r="E1427">
        <f t="shared" ca="1" si="143"/>
        <v>13757.418517193335</v>
      </c>
      <c r="F1427">
        <f t="shared" ca="1" si="144"/>
        <v>27220.463425791222</v>
      </c>
      <c r="G1427">
        <f ca="1">D1427-Krishna!$AD$3</f>
        <v>557.5211028220192</v>
      </c>
      <c r="H1427">
        <f ca="1">E1427-Krishna!$AE$3</f>
        <v>2738.0094262842449</v>
      </c>
      <c r="I1427">
        <f ca="1">F1427-Krishna!$AF$3</f>
        <v>-369.17293784514186</v>
      </c>
      <c r="J1427">
        <f t="shared" ca="1" si="145"/>
        <v>-6490.2610507349518</v>
      </c>
    </row>
    <row r="1428" spans="1:10">
      <c r="A1428">
        <v>1423</v>
      </c>
      <c r="B1428">
        <f t="shared" ca="1" si="140"/>
        <v>0.39994754476838679</v>
      </c>
      <c r="C1428" s="40">
        <f t="shared" ca="1" si="141"/>
        <v>0.9</v>
      </c>
      <c r="D1428">
        <f t="shared" ca="1" si="142"/>
        <v>6156.352736327176</v>
      </c>
      <c r="E1428">
        <f t="shared" ca="1" si="143"/>
        <v>12946.176274307301</v>
      </c>
      <c r="F1428">
        <f t="shared" ca="1" si="144"/>
        <v>25988.782641234531</v>
      </c>
      <c r="G1428">
        <f ca="1">D1428-Krishna!$AD$3</f>
        <v>-553.28362730918798</v>
      </c>
      <c r="H1428">
        <f ca="1">E1428-Krishna!$AE$3</f>
        <v>1926.7671833982113</v>
      </c>
      <c r="I1428">
        <f ca="1">F1428-Krishna!$AF$3</f>
        <v>-1600.8537224018328</v>
      </c>
      <c r="J1428">
        <f t="shared" ca="1" si="145"/>
        <v>-6789.8235379801254</v>
      </c>
    </row>
    <row r="1429" spans="1:10">
      <c r="A1429">
        <v>1424</v>
      </c>
      <c r="B1429">
        <f t="shared" ca="1" si="140"/>
        <v>0.43308676221352871</v>
      </c>
      <c r="C1429" s="40">
        <f t="shared" ca="1" si="141"/>
        <v>0.9</v>
      </c>
      <c r="D1429">
        <f t="shared" ca="1" si="142"/>
        <v>6998.9294815187668</v>
      </c>
      <c r="E1429">
        <f t="shared" ca="1" si="143"/>
        <v>8647.8061882026141</v>
      </c>
      <c r="F1429">
        <f t="shared" ca="1" si="144"/>
        <v>33008.035756730234</v>
      </c>
      <c r="G1429">
        <f ca="1">D1429-Krishna!$AD$3</f>
        <v>289.29311788240284</v>
      </c>
      <c r="H1429">
        <f ca="1">E1429-Krishna!$AE$3</f>
        <v>-2371.602902706476</v>
      </c>
      <c r="I1429">
        <f ca="1">F1429-Krishna!$AF$3</f>
        <v>5418.3993930938705</v>
      </c>
      <c r="J1429">
        <f t="shared" ca="1" si="145"/>
        <v>-1648.8767066838473</v>
      </c>
    </row>
    <row r="1430" spans="1:10">
      <c r="A1430">
        <v>1425</v>
      </c>
      <c r="B1430">
        <f t="shared" ca="1" si="140"/>
        <v>0.35415457624783531</v>
      </c>
      <c r="C1430" s="40">
        <f t="shared" ca="1" si="141"/>
        <v>0.9</v>
      </c>
      <c r="D1430">
        <f t="shared" ca="1" si="142"/>
        <v>7165.0724748435987</v>
      </c>
      <c r="E1430">
        <f t="shared" ca="1" si="143"/>
        <v>12101.797499688333</v>
      </c>
      <c r="F1430">
        <f t="shared" ca="1" si="144"/>
        <v>32966.491363618894</v>
      </c>
      <c r="G1430">
        <f ca="1">D1430-Krishna!$AD$3</f>
        <v>455.43611120723472</v>
      </c>
      <c r="H1430">
        <f ca="1">E1430-Krishna!$AE$3</f>
        <v>1082.388408779243</v>
      </c>
      <c r="I1430">
        <f ca="1">F1430-Krishna!$AF$3</f>
        <v>5376.85499998253</v>
      </c>
      <c r="J1430">
        <f t="shared" ca="1" si="145"/>
        <v>-4936.7250248447344</v>
      </c>
    </row>
    <row r="1431" spans="1:10">
      <c r="A1431">
        <v>1426</v>
      </c>
      <c r="B1431">
        <f t="shared" ca="1" si="140"/>
        <v>0.3983545915578669</v>
      </c>
      <c r="C1431" s="40">
        <f t="shared" ca="1" si="141"/>
        <v>0.9</v>
      </c>
      <c r="D1431">
        <f t="shared" ca="1" si="142"/>
        <v>7376.5872039322749</v>
      </c>
      <c r="E1431">
        <f t="shared" ca="1" si="143"/>
        <v>9787.1501539321944</v>
      </c>
      <c r="F1431">
        <f t="shared" ca="1" si="144"/>
        <v>30685.817768314631</v>
      </c>
      <c r="G1431">
        <f ca="1">D1431-Krishna!$AD$3</f>
        <v>666.95084029591089</v>
      </c>
      <c r="H1431">
        <f ca="1">E1431-Krishna!$AE$3</f>
        <v>-1232.2589369768957</v>
      </c>
      <c r="I1431">
        <f ca="1">F1431-Krishna!$AF$3</f>
        <v>3096.1814046782674</v>
      </c>
      <c r="J1431">
        <f t="shared" ca="1" si="145"/>
        <v>-2410.5629499999195</v>
      </c>
    </row>
    <row r="1432" spans="1:10">
      <c r="A1432">
        <v>1427</v>
      </c>
      <c r="B1432">
        <f t="shared" ca="1" si="140"/>
        <v>0.11439329456957259</v>
      </c>
      <c r="C1432" s="40">
        <f t="shared" ca="1" si="141"/>
        <v>0.8</v>
      </c>
      <c r="D1432">
        <f t="shared" ca="1" si="142"/>
        <v>6622.5300370825862</v>
      </c>
      <c r="E1432">
        <f t="shared" ca="1" si="143"/>
        <v>9160.428551141209</v>
      </c>
      <c r="F1432">
        <f t="shared" ca="1" si="144"/>
        <v>17079.966935499953</v>
      </c>
      <c r="G1432">
        <f ca="1">D1432-Krishna!$AD$3</f>
        <v>-87.106326553777762</v>
      </c>
      <c r="H1432">
        <f ca="1">E1432-Krishna!$AE$3</f>
        <v>-1858.9805397678811</v>
      </c>
      <c r="I1432">
        <f ca="1">F1432-Krishna!$AF$3</f>
        <v>-10509.669428136411</v>
      </c>
      <c r="J1432">
        <f t="shared" ca="1" si="145"/>
        <v>-2537.8985140586228</v>
      </c>
    </row>
    <row r="1433" spans="1:10">
      <c r="A1433">
        <v>1428</v>
      </c>
      <c r="B1433">
        <f t="shared" ca="1" si="140"/>
        <v>0.68697065464498142</v>
      </c>
      <c r="C1433" s="40">
        <f t="shared" ca="1" si="141"/>
        <v>0.94</v>
      </c>
      <c r="D1433">
        <f t="shared" ca="1" si="142"/>
        <v>7466.7872618802276</v>
      </c>
      <c r="E1433">
        <f t="shared" ca="1" si="143"/>
        <v>13344.378991495021</v>
      </c>
      <c r="F1433">
        <f t="shared" ca="1" si="144"/>
        <v>31214.562650124044</v>
      </c>
      <c r="G1433">
        <f ca="1">D1433-Krishna!$AD$3</f>
        <v>757.15089824386359</v>
      </c>
      <c r="H1433">
        <f ca="1">E1433-Krishna!$AE$3</f>
        <v>2324.9699005859311</v>
      </c>
      <c r="I1433">
        <f ca="1">F1433-Krishna!$AF$3</f>
        <v>3624.92628648768</v>
      </c>
      <c r="J1433">
        <f t="shared" ca="1" si="145"/>
        <v>-5877.5917296147936</v>
      </c>
    </row>
    <row r="1434" spans="1:10">
      <c r="A1434">
        <v>1429</v>
      </c>
      <c r="B1434">
        <f t="shared" ca="1" si="140"/>
        <v>0.85603641029068978</v>
      </c>
      <c r="C1434" s="40">
        <f t="shared" ca="1" si="141"/>
        <v>0.95</v>
      </c>
      <c r="D1434">
        <f t="shared" ca="1" si="142"/>
        <v>7576.3500637638945</v>
      </c>
      <c r="E1434">
        <f t="shared" ca="1" si="143"/>
        <v>14839.92763802083</v>
      </c>
      <c r="F1434">
        <f t="shared" ca="1" si="144"/>
        <v>33164.053061122824</v>
      </c>
      <c r="G1434">
        <f ca="1">D1434-Krishna!$AD$3</f>
        <v>866.7137001275305</v>
      </c>
      <c r="H1434">
        <f ca="1">E1434-Krishna!$AE$3</f>
        <v>3820.5185471117402</v>
      </c>
      <c r="I1434">
        <f ca="1">F1434-Krishna!$AF$3</f>
        <v>5574.4166974864602</v>
      </c>
      <c r="J1434">
        <f t="shared" ca="1" si="145"/>
        <v>-7263.5775742569358</v>
      </c>
    </row>
    <row r="1435" spans="1:10">
      <c r="A1435">
        <v>1430</v>
      </c>
      <c r="B1435">
        <f t="shared" ca="1" si="140"/>
        <v>0.7511962588895339</v>
      </c>
      <c r="C1435" s="40">
        <f t="shared" ca="1" si="141"/>
        <v>0.94</v>
      </c>
      <c r="D1435">
        <f t="shared" ca="1" si="142"/>
        <v>7105.8060357871063</v>
      </c>
      <c r="E1435">
        <f t="shared" ca="1" si="143"/>
        <v>12783.337211839262</v>
      </c>
      <c r="F1435">
        <f t="shared" ca="1" si="144"/>
        <v>32812.332483886625</v>
      </c>
      <c r="G1435">
        <f ca="1">D1435-Krishna!$AD$3</f>
        <v>396.16967215074237</v>
      </c>
      <c r="H1435">
        <f ca="1">E1435-Krishna!$AE$3</f>
        <v>1763.9281209301716</v>
      </c>
      <c r="I1435">
        <f ca="1">F1435-Krishna!$AF$3</f>
        <v>5222.6961202502607</v>
      </c>
      <c r="J1435">
        <f t="shared" ca="1" si="145"/>
        <v>-5677.5311760521554</v>
      </c>
    </row>
    <row r="1436" spans="1:10">
      <c r="A1436">
        <v>1431</v>
      </c>
      <c r="B1436">
        <f t="shared" ca="1" si="140"/>
        <v>0.26181797612452051</v>
      </c>
      <c r="C1436" s="40">
        <f t="shared" ca="1" si="141"/>
        <v>0.89</v>
      </c>
      <c r="D1436">
        <f t="shared" ca="1" si="142"/>
        <v>7121.6519849921842</v>
      </c>
      <c r="E1436">
        <f t="shared" ca="1" si="143"/>
        <v>11924.144099524514</v>
      </c>
      <c r="F1436">
        <f t="shared" ca="1" si="144"/>
        <v>26388.793653421453</v>
      </c>
      <c r="G1436">
        <f ca="1">D1436-Krishna!$AD$3</f>
        <v>412.01562135582026</v>
      </c>
      <c r="H1436">
        <f ca="1">E1436-Krishna!$AE$3</f>
        <v>904.73500861542379</v>
      </c>
      <c r="I1436">
        <f ca="1">F1436-Krishna!$AF$3</f>
        <v>-1200.8427102149108</v>
      </c>
      <c r="J1436">
        <f t="shared" ca="1" si="145"/>
        <v>-4802.4921145323297</v>
      </c>
    </row>
    <row r="1437" spans="1:10">
      <c r="A1437">
        <v>1432</v>
      </c>
      <c r="B1437">
        <f t="shared" ca="1" si="140"/>
        <v>0.6295905752549833</v>
      </c>
      <c r="C1437" s="40">
        <f t="shared" ca="1" si="141"/>
        <v>0.94</v>
      </c>
      <c r="D1437">
        <f t="shared" ca="1" si="142"/>
        <v>6814.6150343106528</v>
      </c>
      <c r="E1437">
        <f t="shared" ca="1" si="143"/>
        <v>9571.7976910422112</v>
      </c>
      <c r="F1437">
        <f t="shared" ca="1" si="144"/>
        <v>34752.097635603146</v>
      </c>
      <c r="G1437">
        <f ca="1">D1437-Krishna!$AD$3</f>
        <v>104.97867067428888</v>
      </c>
      <c r="H1437">
        <f ca="1">E1437-Krishna!$AE$3</f>
        <v>-1447.6113998668789</v>
      </c>
      <c r="I1437">
        <f ca="1">F1437-Krishna!$AF$3</f>
        <v>7162.4612719667821</v>
      </c>
      <c r="J1437">
        <f t="shared" ca="1" si="145"/>
        <v>-2757.1826567315584</v>
      </c>
    </row>
    <row r="1438" spans="1:10">
      <c r="A1438">
        <v>1433</v>
      </c>
      <c r="B1438">
        <f t="shared" ca="1" si="140"/>
        <v>0.65936384472777343</v>
      </c>
      <c r="C1438" s="40">
        <f t="shared" ca="1" si="141"/>
        <v>0.94</v>
      </c>
      <c r="D1438">
        <f t="shared" ca="1" si="142"/>
        <v>7906.0250984579152</v>
      </c>
      <c r="E1438">
        <f t="shared" ca="1" si="143"/>
        <v>16196.509181595593</v>
      </c>
      <c r="F1438">
        <f t="shared" ca="1" si="144"/>
        <v>30533.059678263526</v>
      </c>
      <c r="G1438">
        <f ca="1">D1438-Krishna!$AD$3</f>
        <v>1196.3887348215512</v>
      </c>
      <c r="H1438">
        <f ca="1">E1438-Krishna!$AE$3</f>
        <v>5177.1000906865029</v>
      </c>
      <c r="I1438">
        <f ca="1">F1438-Krishna!$AF$3</f>
        <v>2943.4233146271617</v>
      </c>
      <c r="J1438">
        <f t="shared" ca="1" si="145"/>
        <v>-8290.4840831376787</v>
      </c>
    </row>
    <row r="1439" spans="1:10">
      <c r="A1439">
        <v>1434</v>
      </c>
      <c r="B1439">
        <f t="shared" ca="1" si="140"/>
        <v>0.70892472033925824</v>
      </c>
      <c r="C1439" s="40">
        <f t="shared" ca="1" si="141"/>
        <v>0.94</v>
      </c>
      <c r="D1439">
        <f t="shared" ca="1" si="142"/>
        <v>6218.705888982171</v>
      </c>
      <c r="E1439">
        <f t="shared" ca="1" si="143"/>
        <v>14430.056110819161</v>
      </c>
      <c r="F1439">
        <f t="shared" ca="1" si="144"/>
        <v>37329.646344822846</v>
      </c>
      <c r="G1439">
        <f ca="1">D1439-Krishna!$AD$3</f>
        <v>-490.93047465419295</v>
      </c>
      <c r="H1439">
        <f ca="1">E1439-Krishna!$AE$3</f>
        <v>3410.6470199100713</v>
      </c>
      <c r="I1439">
        <f ca="1">F1439-Krishna!$AF$3</f>
        <v>9740.009981186482</v>
      </c>
      <c r="J1439">
        <f t="shared" ca="1" si="145"/>
        <v>-8211.3502218369904</v>
      </c>
    </row>
    <row r="1440" spans="1:10">
      <c r="A1440">
        <v>1435</v>
      </c>
      <c r="B1440">
        <f t="shared" ca="1" si="140"/>
        <v>0.71462387695203866</v>
      </c>
      <c r="C1440" s="40">
        <f t="shared" ca="1" si="141"/>
        <v>0.94</v>
      </c>
      <c r="D1440">
        <f t="shared" ca="1" si="142"/>
        <v>6810.4952318961732</v>
      </c>
      <c r="E1440">
        <f t="shared" ca="1" si="143"/>
        <v>10462.117878722367</v>
      </c>
      <c r="F1440">
        <f t="shared" ca="1" si="144"/>
        <v>32121.666700879898</v>
      </c>
      <c r="G1440">
        <f ca="1">D1440-Krishna!$AD$3</f>
        <v>100.85886825980924</v>
      </c>
      <c r="H1440">
        <f ca="1">E1440-Krishna!$AE$3</f>
        <v>-557.29121218672299</v>
      </c>
      <c r="I1440">
        <f ca="1">F1440-Krishna!$AF$3</f>
        <v>4532.0303372435337</v>
      </c>
      <c r="J1440">
        <f t="shared" ca="1" si="145"/>
        <v>-3651.6226468261939</v>
      </c>
    </row>
    <row r="1441" spans="1:10">
      <c r="A1441">
        <v>1436</v>
      </c>
      <c r="B1441">
        <f t="shared" ca="1" si="140"/>
        <v>0.3177661759398025</v>
      </c>
      <c r="C1441" s="40">
        <f t="shared" ca="1" si="141"/>
        <v>0.89</v>
      </c>
      <c r="D1441">
        <f t="shared" ca="1" si="142"/>
        <v>6858.6733570014021</v>
      </c>
      <c r="E1441">
        <f t="shared" ca="1" si="143"/>
        <v>13549.539848585908</v>
      </c>
      <c r="F1441">
        <f t="shared" ca="1" si="144"/>
        <v>36735.819206617904</v>
      </c>
      <c r="G1441">
        <f ca="1">D1441-Krishna!$AD$3</f>
        <v>149.03699336503814</v>
      </c>
      <c r="H1441">
        <f ca="1">E1441-Krishna!$AE$3</f>
        <v>2530.1307576768177</v>
      </c>
      <c r="I1441">
        <f ca="1">F1441-Krishna!$AF$3</f>
        <v>9146.1828429815396</v>
      </c>
      <c r="J1441">
        <f t="shared" ca="1" si="145"/>
        <v>-6690.8664915845056</v>
      </c>
    </row>
    <row r="1442" spans="1:10">
      <c r="A1442">
        <v>1437</v>
      </c>
      <c r="B1442">
        <f t="shared" ca="1" si="140"/>
        <v>0.74893586533584533</v>
      </c>
      <c r="C1442" s="40">
        <f t="shared" ca="1" si="141"/>
        <v>0.94</v>
      </c>
      <c r="D1442">
        <f t="shared" ca="1" si="142"/>
        <v>6824.4720801985377</v>
      </c>
      <c r="E1442">
        <f t="shared" ca="1" si="143"/>
        <v>12376.799336359369</v>
      </c>
      <c r="F1442">
        <f t="shared" ca="1" si="144"/>
        <v>33912.314867859066</v>
      </c>
      <c r="G1442">
        <f ca="1">D1442-Krishna!$AD$3</f>
        <v>114.83571656217373</v>
      </c>
      <c r="H1442">
        <f ca="1">E1442-Krishna!$AE$3</f>
        <v>1357.3902454502786</v>
      </c>
      <c r="I1442">
        <f ca="1">F1442-Krishna!$AF$3</f>
        <v>6322.678504222702</v>
      </c>
      <c r="J1442">
        <f t="shared" ca="1" si="145"/>
        <v>-5552.327256160831</v>
      </c>
    </row>
    <row r="1443" spans="1:10">
      <c r="A1443">
        <v>1438</v>
      </c>
      <c r="B1443">
        <f t="shared" ca="1" si="140"/>
        <v>0.11866923127715778</v>
      </c>
      <c r="C1443" s="40">
        <f t="shared" ca="1" si="141"/>
        <v>0.8</v>
      </c>
      <c r="D1443">
        <f t="shared" ca="1" si="142"/>
        <v>6399.2223089230256</v>
      </c>
      <c r="E1443">
        <f t="shared" ca="1" si="143"/>
        <v>9495.7084635046303</v>
      </c>
      <c r="F1443">
        <f t="shared" ca="1" si="144"/>
        <v>14232.867455460297</v>
      </c>
      <c r="G1443">
        <f ca="1">D1443-Krishna!$AD$3</f>
        <v>-310.41405471333837</v>
      </c>
      <c r="H1443">
        <f ca="1">E1443-Krishna!$AE$3</f>
        <v>-1523.7006274044597</v>
      </c>
      <c r="I1443">
        <f ca="1">F1443-Krishna!$AF$3</f>
        <v>-13356.768908176067</v>
      </c>
      <c r="J1443">
        <f t="shared" ca="1" si="145"/>
        <v>-3096.4861545816048</v>
      </c>
    </row>
    <row r="1444" spans="1:10">
      <c r="A1444">
        <v>1439</v>
      </c>
      <c r="B1444">
        <f t="shared" ca="1" si="140"/>
        <v>0.49249894865964072</v>
      </c>
      <c r="C1444" s="40">
        <f t="shared" ca="1" si="141"/>
        <v>0.91</v>
      </c>
      <c r="D1444">
        <f t="shared" ca="1" si="142"/>
        <v>8138.4842630631729</v>
      </c>
      <c r="E1444">
        <f t="shared" ca="1" si="143"/>
        <v>13304.80087693026</v>
      </c>
      <c r="F1444">
        <f t="shared" ca="1" si="144"/>
        <v>18573.50216505678</v>
      </c>
      <c r="G1444">
        <f ca="1">D1444-Krishna!$AD$3</f>
        <v>1428.8478994268089</v>
      </c>
      <c r="H1444">
        <f ca="1">E1444-Krishna!$AE$3</f>
        <v>2285.3917860211695</v>
      </c>
      <c r="I1444">
        <f ca="1">F1444-Krishna!$AF$3</f>
        <v>-9016.1341985795843</v>
      </c>
      <c r="J1444">
        <f t="shared" ca="1" si="145"/>
        <v>-5166.3166138670867</v>
      </c>
    </row>
    <row r="1445" spans="1:10">
      <c r="A1445">
        <v>1440</v>
      </c>
      <c r="B1445">
        <f t="shared" ca="1" si="140"/>
        <v>0.63263097472398255</v>
      </c>
      <c r="C1445" s="40">
        <f t="shared" ca="1" si="141"/>
        <v>0.94</v>
      </c>
      <c r="D1445">
        <f t="shared" ca="1" si="142"/>
        <v>7856.9623704309661</v>
      </c>
      <c r="E1445">
        <f t="shared" ca="1" si="143"/>
        <v>11456.165629453924</v>
      </c>
      <c r="F1445">
        <f t="shared" ca="1" si="144"/>
        <v>31147.271880098633</v>
      </c>
      <c r="G1445">
        <f ca="1">D1445-Krishna!$AD$3</f>
        <v>1147.3260067946021</v>
      </c>
      <c r="H1445">
        <f ca="1">E1445-Krishna!$AE$3</f>
        <v>436.75653854483426</v>
      </c>
      <c r="I1445">
        <f ca="1">F1445-Krishna!$AF$3</f>
        <v>3557.6355164622692</v>
      </c>
      <c r="J1445">
        <f t="shared" ca="1" si="145"/>
        <v>-3599.2032590229583</v>
      </c>
    </row>
    <row r="1446" spans="1:10">
      <c r="A1446">
        <v>1441</v>
      </c>
      <c r="B1446">
        <f t="shared" ca="1" si="140"/>
        <v>0.81932241615495116</v>
      </c>
      <c r="C1446" s="40">
        <f t="shared" ca="1" si="141"/>
        <v>0.95</v>
      </c>
      <c r="D1446">
        <f t="shared" ca="1" si="142"/>
        <v>7147.8133341183166</v>
      </c>
      <c r="E1446">
        <f t="shared" ca="1" si="143"/>
        <v>12617.788373798548</v>
      </c>
      <c r="F1446">
        <f t="shared" ca="1" si="144"/>
        <v>29792.622084260202</v>
      </c>
      <c r="G1446">
        <f ca="1">D1446-Krishna!$AD$3</f>
        <v>438.17697048195259</v>
      </c>
      <c r="H1446">
        <f ca="1">E1446-Krishna!$AE$3</f>
        <v>1598.3792828894584</v>
      </c>
      <c r="I1446">
        <f ca="1">F1446-Krishna!$AF$3</f>
        <v>2202.9857206238376</v>
      </c>
      <c r="J1446">
        <f t="shared" ca="1" si="145"/>
        <v>-5469.9750396802319</v>
      </c>
    </row>
    <row r="1447" spans="1:10">
      <c r="A1447">
        <v>1442</v>
      </c>
      <c r="B1447">
        <f t="shared" ca="1" si="140"/>
        <v>0.83150383438289954</v>
      </c>
      <c r="C1447" s="40">
        <f t="shared" ca="1" si="141"/>
        <v>0.95</v>
      </c>
      <c r="D1447">
        <f t="shared" ca="1" si="142"/>
        <v>6909.1969730284172</v>
      </c>
      <c r="E1447">
        <f t="shared" ca="1" si="143"/>
        <v>6142.2579850990742</v>
      </c>
      <c r="F1447">
        <f t="shared" ca="1" si="144"/>
        <v>35873.240575252596</v>
      </c>
      <c r="G1447">
        <f ca="1">D1447-Krishna!$AD$3</f>
        <v>199.56060939205327</v>
      </c>
      <c r="H1447">
        <f ca="1">E1447-Krishna!$AE$3</f>
        <v>-4877.1511058100159</v>
      </c>
      <c r="I1447">
        <f ca="1">F1447-Krishna!$AF$3</f>
        <v>8283.6042116162316</v>
      </c>
      <c r="J1447">
        <f t="shared" ca="1" si="145"/>
        <v>766.93898792934306</v>
      </c>
    </row>
    <row r="1448" spans="1:10">
      <c r="A1448">
        <v>1443</v>
      </c>
      <c r="B1448">
        <f t="shared" ca="1" si="140"/>
        <v>8.9660103154309723E-2</v>
      </c>
      <c r="C1448" s="40">
        <f t="shared" ca="1" si="141"/>
        <v>0.77</v>
      </c>
      <c r="D1448">
        <f t="shared" ca="1" si="142"/>
        <v>6051.5563601058993</v>
      </c>
      <c r="E1448">
        <f t="shared" ca="1" si="143"/>
        <v>8122.5466055306506</v>
      </c>
      <c r="F1448">
        <f t="shared" ca="1" si="144"/>
        <v>17988.928934627933</v>
      </c>
      <c r="G1448">
        <f ca="1">D1448-Krishna!$AD$3</f>
        <v>-658.08000353046464</v>
      </c>
      <c r="H1448">
        <f ca="1">E1448-Krishna!$AE$3</f>
        <v>-2896.8624853784395</v>
      </c>
      <c r="I1448">
        <f ca="1">F1448-Krishna!$AF$3</f>
        <v>-9600.7074290084311</v>
      </c>
      <c r="J1448">
        <f t="shared" ca="1" si="145"/>
        <v>-2070.9902454247513</v>
      </c>
    </row>
    <row r="1449" spans="1:10">
      <c r="A1449">
        <v>1444</v>
      </c>
      <c r="B1449">
        <f t="shared" ca="1" si="140"/>
        <v>0.48786255944343704</v>
      </c>
      <c r="C1449" s="40">
        <f t="shared" ca="1" si="141"/>
        <v>0.91</v>
      </c>
      <c r="D1449">
        <f t="shared" ca="1" si="142"/>
        <v>6708.5785261374604</v>
      </c>
      <c r="E1449">
        <f t="shared" ca="1" si="143"/>
        <v>14555.642009917226</v>
      </c>
      <c r="F1449">
        <f t="shared" ca="1" si="144"/>
        <v>31143.648494061392</v>
      </c>
      <c r="G1449">
        <f ca="1">D1449-Krishna!$AD$3</f>
        <v>-1.0578374989036092</v>
      </c>
      <c r="H1449">
        <f ca="1">E1449-Krishna!$AE$3</f>
        <v>3536.2329190081364</v>
      </c>
      <c r="I1449">
        <f ca="1">F1449-Krishna!$AF$3</f>
        <v>3554.0121304250279</v>
      </c>
      <c r="J1449">
        <f t="shared" ca="1" si="145"/>
        <v>-7847.0634837797661</v>
      </c>
    </row>
    <row r="1450" spans="1:10">
      <c r="A1450">
        <v>1445</v>
      </c>
      <c r="B1450">
        <f t="shared" ca="1" si="140"/>
        <v>0.29485755452865559</v>
      </c>
      <c r="C1450" s="40">
        <f t="shared" ca="1" si="141"/>
        <v>0.89</v>
      </c>
      <c r="D1450">
        <f t="shared" ca="1" si="142"/>
        <v>7685.6182109916954</v>
      </c>
      <c r="E1450">
        <f t="shared" ca="1" si="143"/>
        <v>10767.844258896128</v>
      </c>
      <c r="F1450">
        <f t="shared" ca="1" si="144"/>
        <v>28658.364836909237</v>
      </c>
      <c r="G1450">
        <f ca="1">D1450-Krishna!$AD$3</f>
        <v>975.98184735533141</v>
      </c>
      <c r="H1450">
        <f ca="1">E1450-Krishna!$AE$3</f>
        <v>-251.56483201296214</v>
      </c>
      <c r="I1450">
        <f ca="1">F1450-Krishna!$AF$3</f>
        <v>1068.7284732728731</v>
      </c>
      <c r="J1450">
        <f t="shared" ca="1" si="145"/>
        <v>-3082.2260479044326</v>
      </c>
    </row>
    <row r="1451" spans="1:10">
      <c r="A1451">
        <v>1446</v>
      </c>
      <c r="B1451">
        <f t="shared" ca="1" si="140"/>
        <v>0.56838101728141477</v>
      </c>
      <c r="C1451" s="40">
        <f t="shared" ca="1" si="141"/>
        <v>0.93</v>
      </c>
      <c r="D1451">
        <f t="shared" ca="1" si="142"/>
        <v>7115.6305734898215</v>
      </c>
      <c r="E1451">
        <f t="shared" ca="1" si="143"/>
        <v>13599.472865163696</v>
      </c>
      <c r="F1451">
        <f t="shared" ca="1" si="144"/>
        <v>28956.361144702532</v>
      </c>
      <c r="G1451">
        <f ca="1">D1451-Krishna!$AD$3</f>
        <v>405.99420985345751</v>
      </c>
      <c r="H1451">
        <f ca="1">E1451-Krishna!$AE$3</f>
        <v>2580.063774254606</v>
      </c>
      <c r="I1451">
        <f ca="1">F1451-Krishna!$AF$3</f>
        <v>1366.7247810661684</v>
      </c>
      <c r="J1451">
        <f t="shared" ca="1" si="145"/>
        <v>-6483.8422916738746</v>
      </c>
    </row>
    <row r="1452" spans="1:10">
      <c r="A1452">
        <v>1447</v>
      </c>
      <c r="B1452">
        <f t="shared" ca="1" si="140"/>
        <v>0.8612546511803052</v>
      </c>
      <c r="C1452" s="40">
        <f t="shared" ca="1" si="141"/>
        <v>0.95</v>
      </c>
      <c r="D1452">
        <f t="shared" ca="1" si="142"/>
        <v>7369.8103838936604</v>
      </c>
      <c r="E1452">
        <f t="shared" ca="1" si="143"/>
        <v>10088.638514605504</v>
      </c>
      <c r="F1452">
        <f t="shared" ca="1" si="144"/>
        <v>36144.572568102558</v>
      </c>
      <c r="G1452">
        <f ca="1">D1452-Krishna!$AD$3</f>
        <v>660.17402025729643</v>
      </c>
      <c r="H1452">
        <f ca="1">E1452-Krishna!$AE$3</f>
        <v>-930.77057630358649</v>
      </c>
      <c r="I1452">
        <f ca="1">F1452-Krishna!$AF$3</f>
        <v>8554.9362044661939</v>
      </c>
      <c r="J1452">
        <f t="shared" ca="1" si="145"/>
        <v>-2718.8281307118432</v>
      </c>
    </row>
    <row r="1453" spans="1:10">
      <c r="A1453">
        <v>1448</v>
      </c>
      <c r="B1453">
        <f t="shared" ca="1" si="140"/>
        <v>0.24024357627725823</v>
      </c>
      <c r="C1453" s="40">
        <f t="shared" ca="1" si="141"/>
        <v>0.89</v>
      </c>
      <c r="D1453">
        <f t="shared" ca="1" si="142"/>
        <v>5240.3324765387897</v>
      </c>
      <c r="E1453">
        <f t="shared" ca="1" si="143"/>
        <v>10881.664208000073</v>
      </c>
      <c r="F1453">
        <f t="shared" ca="1" si="144"/>
        <v>23971.04060164433</v>
      </c>
      <c r="G1453">
        <f ca="1">D1453-Krishna!$AD$3</f>
        <v>-1469.3038870975743</v>
      </c>
      <c r="H1453">
        <f ca="1">E1453-Krishna!$AE$3</f>
        <v>-137.74488290901718</v>
      </c>
      <c r="I1453">
        <f ca="1">F1453-Krishna!$AF$3</f>
        <v>-3618.5957619920337</v>
      </c>
      <c r="J1453">
        <f t="shared" ca="1" si="145"/>
        <v>-5641.3317314612832</v>
      </c>
    </row>
    <row r="1454" spans="1:10">
      <c r="A1454">
        <v>1449</v>
      </c>
      <c r="B1454">
        <f t="shared" ref="B1454:B1517" ca="1" si="146">RAND()</f>
        <v>0.66552886757719942</v>
      </c>
      <c r="C1454" s="40">
        <f t="shared" ref="C1454:C1517" ca="1" si="147">IF(B1454&lt;=$B$3, $B$1,
IF(B1454&lt;=$C$3, $C$1,
IF(B1454&lt;=$D$3, $D$1,
IF(B1454&lt;=$E$3, $E$1,
IF(B1454&lt;=$F$3, $F$1,
IF(B1454&lt;=$G$3, $G$1,
IF(B1454&lt;=$H$3, $H$1,
IF(B1454&lt;=$I$3, $I$1,
IF(B1454&lt;=$J$3, $J$1,
IF(B1454&lt;=$K$3, $K$1,
IF(B1454&lt;=$L$3, $L$1,
IF(B1454&lt;=$M$3, $M$1,
IF(B1454&lt;=$N$3, $N$1,
IF(B1454&lt;=$O$3, $O$1, "Error"))))))))))))))</f>
        <v>0.94</v>
      </c>
      <c r="D1454">
        <f t="shared" ca="1" si="142"/>
        <v>7485.0815643018477</v>
      </c>
      <c r="E1454">
        <f t="shared" ca="1" si="143"/>
        <v>8903.2946810777394</v>
      </c>
      <c r="F1454">
        <f t="shared" ca="1" si="144"/>
        <v>36017.004261705464</v>
      </c>
      <c r="G1454">
        <f ca="1">D1454-Krishna!$AD$3</f>
        <v>775.44520066548375</v>
      </c>
      <c r="H1454">
        <f ca="1">E1454-Krishna!$AE$3</f>
        <v>-2116.1144098313507</v>
      </c>
      <c r="I1454">
        <f ca="1">F1454-Krishna!$AF$3</f>
        <v>8427.3678980691002</v>
      </c>
      <c r="J1454">
        <f t="shared" ca="1" si="145"/>
        <v>-1418.2131167758916</v>
      </c>
    </row>
    <row r="1455" spans="1:10">
      <c r="A1455">
        <v>1450</v>
      </c>
      <c r="B1455">
        <f t="shared" ca="1" si="146"/>
        <v>0.98639582798968051</v>
      </c>
      <c r="C1455" s="40">
        <f t="shared" ca="1" si="147"/>
        <v>0.97</v>
      </c>
      <c r="D1455">
        <f t="shared" ca="1" si="142"/>
        <v>7387.0594365018242</v>
      </c>
      <c r="E1455">
        <f t="shared" ca="1" si="143"/>
        <v>14477.824810359753</v>
      </c>
      <c r="F1455">
        <f t="shared" ca="1" si="144"/>
        <v>32817.717015722083</v>
      </c>
      <c r="G1455">
        <f ca="1">D1455-Krishna!$AD$3</f>
        <v>677.4230728654602</v>
      </c>
      <c r="H1455">
        <f ca="1">E1455-Krishna!$AE$3</f>
        <v>3458.4157194506624</v>
      </c>
      <c r="I1455">
        <f ca="1">F1455-Krishna!$AF$3</f>
        <v>5228.0806520857186</v>
      </c>
      <c r="J1455">
        <f t="shared" ca="1" si="145"/>
        <v>-7090.7653738579284</v>
      </c>
    </row>
    <row r="1456" spans="1:10">
      <c r="A1456">
        <v>1451</v>
      </c>
      <c r="B1456">
        <f t="shared" ca="1" si="146"/>
        <v>0.89490819063747706</v>
      </c>
      <c r="C1456" s="40">
        <f t="shared" ca="1" si="147"/>
        <v>0.95</v>
      </c>
      <c r="D1456">
        <f t="shared" ca="1" si="142"/>
        <v>6911.5507968180527</v>
      </c>
      <c r="E1456">
        <f t="shared" ca="1" si="143"/>
        <v>10881.54320260247</v>
      </c>
      <c r="F1456">
        <f t="shared" ca="1" si="144"/>
        <v>39149.571626563571</v>
      </c>
      <c r="G1456">
        <f ca="1">D1456-Krishna!$AD$3</f>
        <v>201.91443318168876</v>
      </c>
      <c r="H1456">
        <f ca="1">E1456-Krishna!$AE$3</f>
        <v>-137.86588830662004</v>
      </c>
      <c r="I1456">
        <f ca="1">F1456-Krishna!$AF$3</f>
        <v>11559.935262927207</v>
      </c>
      <c r="J1456">
        <f t="shared" ca="1" si="145"/>
        <v>-3969.9924057844173</v>
      </c>
    </row>
    <row r="1457" spans="1:10">
      <c r="A1457">
        <v>1452</v>
      </c>
      <c r="B1457">
        <f t="shared" ca="1" si="146"/>
        <v>0.46871219993443658</v>
      </c>
      <c r="C1457" s="40">
        <f t="shared" ca="1" si="147"/>
        <v>0.91</v>
      </c>
      <c r="D1457">
        <f t="shared" ca="1" si="142"/>
        <v>6382.0143755987374</v>
      </c>
      <c r="E1457">
        <f t="shared" ca="1" si="143"/>
        <v>15348.81423399314</v>
      </c>
      <c r="F1457">
        <f t="shared" ca="1" si="144"/>
        <v>28552.91408842487</v>
      </c>
      <c r="G1457">
        <f ca="1">D1457-Krishna!$AD$3</f>
        <v>-327.62198803762658</v>
      </c>
      <c r="H1457">
        <f ca="1">E1457-Krishna!$AE$3</f>
        <v>4329.40514308405</v>
      </c>
      <c r="I1457">
        <f ca="1">F1457-Krishna!$AF$3</f>
        <v>963.27772478850602</v>
      </c>
      <c r="J1457">
        <f t="shared" ca="1" si="145"/>
        <v>-8966.7998583944027</v>
      </c>
    </row>
    <row r="1458" spans="1:10">
      <c r="A1458">
        <v>1453</v>
      </c>
      <c r="B1458">
        <f t="shared" ca="1" si="146"/>
        <v>0.84294368252031981</v>
      </c>
      <c r="C1458" s="40">
        <f t="shared" ca="1" si="147"/>
        <v>0.95</v>
      </c>
      <c r="D1458">
        <f t="shared" ca="1" si="142"/>
        <v>7813.6431728597599</v>
      </c>
      <c r="E1458">
        <f t="shared" ca="1" si="143"/>
        <v>10460.15917989029</v>
      </c>
      <c r="F1458">
        <f t="shared" ca="1" si="144"/>
        <v>34587.492877696051</v>
      </c>
      <c r="G1458">
        <f ca="1">D1458-Krishna!$AD$3</f>
        <v>1104.006809223396</v>
      </c>
      <c r="H1458">
        <f ca="1">E1458-Krishna!$AE$3</f>
        <v>-559.24991101880005</v>
      </c>
      <c r="I1458">
        <f ca="1">F1458-Krishna!$AF$3</f>
        <v>6997.8565140596875</v>
      </c>
      <c r="J1458">
        <f t="shared" ca="1" si="145"/>
        <v>-2646.5160070305301</v>
      </c>
    </row>
    <row r="1459" spans="1:10">
      <c r="A1459">
        <v>1454</v>
      </c>
      <c r="B1459">
        <f t="shared" ca="1" si="146"/>
        <v>0.7671678798338053</v>
      </c>
      <c r="C1459" s="40">
        <f t="shared" ca="1" si="147"/>
        <v>0.94</v>
      </c>
      <c r="D1459">
        <f t="shared" ca="1" si="142"/>
        <v>5911.5245321226885</v>
      </c>
      <c r="E1459">
        <f t="shared" ca="1" si="143"/>
        <v>9952.0124782137282</v>
      </c>
      <c r="F1459">
        <f t="shared" ca="1" si="144"/>
        <v>37498.49867783954</v>
      </c>
      <c r="G1459">
        <f ca="1">D1459-Krishna!$AD$3</f>
        <v>-798.1118315136755</v>
      </c>
      <c r="H1459">
        <f ca="1">E1459-Krishna!$AE$3</f>
        <v>-1067.3966126953619</v>
      </c>
      <c r="I1459">
        <f ca="1">F1459-Krishna!$AF$3</f>
        <v>9908.8623142031756</v>
      </c>
      <c r="J1459">
        <f t="shared" ca="1" si="145"/>
        <v>-4040.4879460910397</v>
      </c>
    </row>
    <row r="1460" spans="1:10">
      <c r="A1460">
        <v>1455</v>
      </c>
      <c r="B1460">
        <f t="shared" ca="1" si="146"/>
        <v>0.51570262739712647</v>
      </c>
      <c r="C1460" s="40">
        <f t="shared" ca="1" si="147"/>
        <v>0.92</v>
      </c>
      <c r="D1460">
        <f t="shared" ca="1" si="142"/>
        <v>6004.6393556758976</v>
      </c>
      <c r="E1460">
        <f t="shared" ca="1" si="143"/>
        <v>12566.124865303984</v>
      </c>
      <c r="F1460">
        <f t="shared" ca="1" si="144"/>
        <v>24617.282737440077</v>
      </c>
      <c r="G1460">
        <f ca="1">D1460-Krishna!$AD$3</f>
        <v>-704.99700796046636</v>
      </c>
      <c r="H1460">
        <f ca="1">E1460-Krishna!$AE$3</f>
        <v>1546.7157743948937</v>
      </c>
      <c r="I1460">
        <f ca="1">F1460-Krishna!$AF$3</f>
        <v>-2972.3536261962872</v>
      </c>
      <c r="J1460">
        <f t="shared" ca="1" si="145"/>
        <v>-6561.4855096280862</v>
      </c>
    </row>
    <row r="1461" spans="1:10">
      <c r="A1461">
        <v>1456</v>
      </c>
      <c r="B1461">
        <f t="shared" ca="1" si="146"/>
        <v>0.58178159566615251</v>
      </c>
      <c r="C1461" s="40">
        <f t="shared" ca="1" si="147"/>
        <v>0.93</v>
      </c>
      <c r="D1461">
        <f t="shared" ca="1" si="142"/>
        <v>8003.3529723599058</v>
      </c>
      <c r="E1461">
        <f t="shared" ca="1" si="143"/>
        <v>11875.453566108572</v>
      </c>
      <c r="F1461">
        <f t="shared" ca="1" si="144"/>
        <v>33668.513532341974</v>
      </c>
      <c r="G1461">
        <f ca="1">D1461-Krishna!$AD$3</f>
        <v>1293.7166087235419</v>
      </c>
      <c r="H1461">
        <f ca="1">E1461-Krishna!$AE$3</f>
        <v>856.04447519948189</v>
      </c>
      <c r="I1461">
        <f ca="1">F1461-Krishna!$AF$3</f>
        <v>6078.8771687056105</v>
      </c>
      <c r="J1461">
        <f t="shared" ca="1" si="145"/>
        <v>-3872.1005937486661</v>
      </c>
    </row>
    <row r="1462" spans="1:10">
      <c r="A1462">
        <v>1457</v>
      </c>
      <c r="B1462">
        <f t="shared" ca="1" si="146"/>
        <v>0.81867338313724425</v>
      </c>
      <c r="C1462" s="40">
        <f t="shared" ca="1" si="147"/>
        <v>0.95</v>
      </c>
      <c r="D1462">
        <f t="shared" ca="1" si="142"/>
        <v>6311.3908105630544</v>
      </c>
      <c r="E1462">
        <f t="shared" ca="1" si="143"/>
        <v>13912.46463581721</v>
      </c>
      <c r="F1462">
        <f t="shared" ca="1" si="144"/>
        <v>32167.490652830198</v>
      </c>
      <c r="G1462">
        <f ca="1">D1462-Krishna!$AD$3</f>
        <v>-398.24555307330957</v>
      </c>
      <c r="H1462">
        <f ca="1">E1462-Krishna!$AE$3</f>
        <v>2893.0555449081203</v>
      </c>
      <c r="I1462">
        <f ca="1">F1462-Krishna!$AF$3</f>
        <v>4577.8542891938341</v>
      </c>
      <c r="J1462">
        <f t="shared" ca="1" si="145"/>
        <v>-7601.073825254156</v>
      </c>
    </row>
    <row r="1463" spans="1:10">
      <c r="A1463">
        <v>1458</v>
      </c>
      <c r="B1463">
        <f t="shared" ca="1" si="146"/>
        <v>0.26760804123258775</v>
      </c>
      <c r="C1463" s="40">
        <f t="shared" ca="1" si="147"/>
        <v>0.89</v>
      </c>
      <c r="D1463">
        <f t="shared" ca="1" si="142"/>
        <v>6123.3742265939854</v>
      </c>
      <c r="E1463">
        <f t="shared" ca="1" si="143"/>
        <v>8278.2393794668424</v>
      </c>
      <c r="F1463">
        <f t="shared" ca="1" si="144"/>
        <v>35150.915430968584</v>
      </c>
      <c r="G1463">
        <f ca="1">D1463-Krishna!$AD$3</f>
        <v>-586.26213704237853</v>
      </c>
      <c r="H1463">
        <f ca="1">E1463-Krishna!$AE$3</f>
        <v>-2741.1697114422477</v>
      </c>
      <c r="I1463">
        <f ca="1">F1463-Krishna!$AF$3</f>
        <v>7561.2790673322197</v>
      </c>
      <c r="J1463">
        <f t="shared" ca="1" si="145"/>
        <v>-2154.8651528728569</v>
      </c>
    </row>
    <row r="1464" spans="1:10">
      <c r="A1464">
        <v>1459</v>
      </c>
      <c r="B1464">
        <f t="shared" ca="1" si="146"/>
        <v>0.10888359162544226</v>
      </c>
      <c r="C1464" s="40">
        <f t="shared" ca="1" si="147"/>
        <v>0.8</v>
      </c>
      <c r="D1464">
        <f t="shared" ca="1" si="142"/>
        <v>5433.0325003154685</v>
      </c>
      <c r="E1464">
        <f t="shared" ca="1" si="143"/>
        <v>13105.980441521573</v>
      </c>
      <c r="F1464">
        <f t="shared" ca="1" si="144"/>
        <v>6954.5745713952219</v>
      </c>
      <c r="G1464">
        <f ca="1">D1464-Krishna!$AD$3</f>
        <v>-1276.6038633208955</v>
      </c>
      <c r="H1464">
        <f ca="1">E1464-Krishna!$AE$3</f>
        <v>2086.571350612483</v>
      </c>
      <c r="I1464">
        <f ca="1">F1464-Krishna!$AF$3</f>
        <v>-20635.06179224114</v>
      </c>
      <c r="J1464">
        <f t="shared" ca="1" si="145"/>
        <v>-7672.9479412061046</v>
      </c>
    </row>
    <row r="1465" spans="1:10">
      <c r="A1465">
        <v>1460</v>
      </c>
      <c r="B1465">
        <f t="shared" ca="1" si="146"/>
        <v>0.30636167466620978</v>
      </c>
      <c r="C1465" s="40">
        <f t="shared" ca="1" si="147"/>
        <v>0.89</v>
      </c>
      <c r="D1465">
        <f t="shared" ca="1" si="142"/>
        <v>7778.5153652177378</v>
      </c>
      <c r="E1465">
        <f t="shared" ca="1" si="143"/>
        <v>8943.9020969397916</v>
      </c>
      <c r="F1465">
        <f t="shared" ca="1" si="144"/>
        <v>29177.872166208657</v>
      </c>
      <c r="G1465">
        <f ca="1">D1465-Krishna!$AD$3</f>
        <v>1068.8790015813738</v>
      </c>
      <c r="H1465">
        <f ca="1">E1465-Krishna!$AE$3</f>
        <v>-2075.5069939692985</v>
      </c>
      <c r="I1465">
        <f ca="1">F1465-Krishna!$AF$3</f>
        <v>1588.2358025722933</v>
      </c>
      <c r="J1465">
        <f t="shared" ca="1" si="145"/>
        <v>-1165.3867317220538</v>
      </c>
    </row>
    <row r="1466" spans="1:10">
      <c r="A1466">
        <v>1461</v>
      </c>
      <c r="B1466">
        <f t="shared" ca="1" si="146"/>
        <v>0.34403353873675691</v>
      </c>
      <c r="C1466" s="40">
        <f t="shared" ca="1" si="147"/>
        <v>0.9</v>
      </c>
      <c r="D1466">
        <f t="shared" ca="1" si="142"/>
        <v>6244.4624100524488</v>
      </c>
      <c r="E1466">
        <f t="shared" ca="1" si="143"/>
        <v>10454.893842283047</v>
      </c>
      <c r="F1466">
        <f t="shared" ca="1" si="144"/>
        <v>28729.208510976863</v>
      </c>
      <c r="G1466">
        <f ca="1">D1466-Krishna!$AD$3</f>
        <v>-465.17395358391514</v>
      </c>
      <c r="H1466">
        <f ca="1">E1466-Krishna!$AE$3</f>
        <v>-564.5152486260431</v>
      </c>
      <c r="I1466">
        <f ca="1">F1466-Krishna!$AF$3</f>
        <v>1139.5721473404992</v>
      </c>
      <c r="J1466">
        <f t="shared" ca="1" si="145"/>
        <v>-4210.4314322305981</v>
      </c>
    </row>
    <row r="1467" spans="1:10">
      <c r="A1467">
        <v>1462</v>
      </c>
      <c r="B1467">
        <f t="shared" ca="1" si="146"/>
        <v>0.74004441704847979</v>
      </c>
      <c r="C1467" s="40">
        <f t="shared" ca="1" si="147"/>
        <v>0.94</v>
      </c>
      <c r="D1467">
        <f t="shared" ca="1" si="142"/>
        <v>6547.2532338675228</v>
      </c>
      <c r="E1467">
        <f t="shared" ca="1" si="143"/>
        <v>13244.72185417929</v>
      </c>
      <c r="F1467">
        <f t="shared" ca="1" si="144"/>
        <v>37513.734113328996</v>
      </c>
      <c r="G1467">
        <f ca="1">D1467-Krishna!$AD$3</f>
        <v>-162.38312976884117</v>
      </c>
      <c r="H1467">
        <f ca="1">E1467-Krishna!$AE$3</f>
        <v>2225.3127632701999</v>
      </c>
      <c r="I1467">
        <f ca="1">F1467-Krishna!$AF$3</f>
        <v>9924.0977496926316</v>
      </c>
      <c r="J1467">
        <f t="shared" ca="1" si="145"/>
        <v>-6697.4686203117672</v>
      </c>
    </row>
    <row r="1468" spans="1:10">
      <c r="A1468">
        <v>1463</v>
      </c>
      <c r="B1468">
        <f t="shared" ca="1" si="146"/>
        <v>0.569955859355882</v>
      </c>
      <c r="C1468" s="40">
        <f t="shared" ca="1" si="147"/>
        <v>0.93</v>
      </c>
      <c r="D1468">
        <f t="shared" ca="1" si="142"/>
        <v>7515.4908835692013</v>
      </c>
      <c r="E1468">
        <f t="shared" ca="1" si="143"/>
        <v>8309.4726653275575</v>
      </c>
      <c r="F1468">
        <f t="shared" ca="1" si="144"/>
        <v>29696.180436632611</v>
      </c>
      <c r="G1468">
        <f ca="1">D1468-Krishna!$AD$3</f>
        <v>805.85451993283732</v>
      </c>
      <c r="H1468">
        <f ca="1">E1468-Krishna!$AE$3</f>
        <v>-2709.9364255815326</v>
      </c>
      <c r="I1468">
        <f ca="1">F1468-Krishna!$AF$3</f>
        <v>2106.5440729962465</v>
      </c>
      <c r="J1468">
        <f t="shared" ca="1" si="145"/>
        <v>-793.98178175835619</v>
      </c>
    </row>
    <row r="1469" spans="1:10">
      <c r="A1469">
        <v>1464</v>
      </c>
      <c r="B1469">
        <f t="shared" ca="1" si="146"/>
        <v>0.89846283991978759</v>
      </c>
      <c r="C1469" s="40">
        <f t="shared" ca="1" si="147"/>
        <v>0.95</v>
      </c>
      <c r="D1469">
        <f t="shared" ca="1" si="142"/>
        <v>8400.5687335966213</v>
      </c>
      <c r="E1469">
        <f t="shared" ca="1" si="143"/>
        <v>13095.887073333221</v>
      </c>
      <c r="F1469">
        <f t="shared" ca="1" si="144"/>
        <v>30033.160170839834</v>
      </c>
      <c r="G1469">
        <f ca="1">D1469-Krishna!$AD$3</f>
        <v>1690.9323699602573</v>
      </c>
      <c r="H1469">
        <f ca="1">E1469-Krishna!$AE$3</f>
        <v>2076.4779824241305</v>
      </c>
      <c r="I1469">
        <f ca="1">F1469-Krishna!$AF$3</f>
        <v>2443.5238072034699</v>
      </c>
      <c r="J1469">
        <f t="shared" ca="1" si="145"/>
        <v>-4695.3183397365992</v>
      </c>
    </row>
    <row r="1470" spans="1:10">
      <c r="A1470">
        <v>1465</v>
      </c>
      <c r="B1470">
        <f t="shared" ca="1" si="146"/>
        <v>0.6555938464856792</v>
      </c>
      <c r="C1470" s="40">
        <f t="shared" ca="1" si="147"/>
        <v>0.94</v>
      </c>
      <c r="D1470">
        <f t="shared" ca="1" si="142"/>
        <v>6706.3586687652723</v>
      </c>
      <c r="E1470">
        <f t="shared" ca="1" si="143"/>
        <v>12898.140755198872</v>
      </c>
      <c r="F1470">
        <f t="shared" ca="1" si="144"/>
        <v>32080.163702843845</v>
      </c>
      <c r="G1470">
        <f ca="1">D1470-Krishna!$AD$3</f>
        <v>-3.2776948710916258</v>
      </c>
      <c r="H1470">
        <f ca="1">E1470-Krishna!$AE$3</f>
        <v>1878.7316642897822</v>
      </c>
      <c r="I1470">
        <f ca="1">F1470-Krishna!$AF$3</f>
        <v>4490.5273392074814</v>
      </c>
      <c r="J1470">
        <f t="shared" ca="1" si="145"/>
        <v>-6191.7820864335999</v>
      </c>
    </row>
    <row r="1471" spans="1:10">
      <c r="A1471">
        <v>1466</v>
      </c>
      <c r="B1471">
        <f t="shared" ca="1" si="146"/>
        <v>0.84114731714313706</v>
      </c>
      <c r="C1471" s="40">
        <f t="shared" ca="1" si="147"/>
        <v>0.95</v>
      </c>
      <c r="D1471">
        <f t="shared" ca="1" si="142"/>
        <v>7300.7845222162796</v>
      </c>
      <c r="E1471">
        <f t="shared" ca="1" si="143"/>
        <v>15203.990364417217</v>
      </c>
      <c r="F1471">
        <f t="shared" ca="1" si="144"/>
        <v>28975.418479927524</v>
      </c>
      <c r="G1471">
        <f ca="1">D1471-Krishna!$AD$3</f>
        <v>591.14815857991562</v>
      </c>
      <c r="H1471">
        <f ca="1">E1471-Krishna!$AE$3</f>
        <v>4184.5812735081272</v>
      </c>
      <c r="I1471">
        <f ca="1">F1471-Krishna!$AF$3</f>
        <v>1385.7821162911605</v>
      </c>
      <c r="J1471">
        <f t="shared" ca="1" si="145"/>
        <v>-7903.2058422009377</v>
      </c>
    </row>
    <row r="1472" spans="1:10">
      <c r="A1472">
        <v>1467</v>
      </c>
      <c r="B1472">
        <f t="shared" ca="1" si="146"/>
        <v>0.93475933794458588</v>
      </c>
      <c r="C1472" s="40">
        <f t="shared" ca="1" si="147"/>
        <v>0.96</v>
      </c>
      <c r="D1472">
        <f t="shared" ca="1" si="142"/>
        <v>8257.3367774246963</v>
      </c>
      <c r="E1472">
        <f t="shared" ca="1" si="143"/>
        <v>11858.447565180575</v>
      </c>
      <c r="F1472">
        <f t="shared" ca="1" si="144"/>
        <v>35669.24333480576</v>
      </c>
      <c r="G1472">
        <f ca="1">D1472-Krishna!$AD$3</f>
        <v>1547.7004137883323</v>
      </c>
      <c r="H1472">
        <f ca="1">E1472-Krishna!$AE$3</f>
        <v>839.03847427148503</v>
      </c>
      <c r="I1472">
        <f ca="1">F1472-Krishna!$AF$3</f>
        <v>8079.6069711693963</v>
      </c>
      <c r="J1472">
        <f t="shared" ca="1" si="145"/>
        <v>-3601.1107877558788</v>
      </c>
    </row>
    <row r="1473" spans="1:10">
      <c r="A1473">
        <v>1468</v>
      </c>
      <c r="B1473">
        <f t="shared" ca="1" si="146"/>
        <v>0.38485075377134337</v>
      </c>
      <c r="C1473" s="40">
        <f t="shared" ca="1" si="147"/>
        <v>0.9</v>
      </c>
      <c r="D1473">
        <f t="shared" ca="1" si="142"/>
        <v>5893.467503603616</v>
      </c>
      <c r="E1473">
        <f t="shared" ca="1" si="143"/>
        <v>11298.926778632802</v>
      </c>
      <c r="F1473">
        <f t="shared" ca="1" si="144"/>
        <v>28207.088267294759</v>
      </c>
      <c r="G1473">
        <f ca="1">D1473-Krishna!$AD$3</f>
        <v>-816.16886003274794</v>
      </c>
      <c r="H1473">
        <f ca="1">E1473-Krishna!$AE$3</f>
        <v>279.51768772371179</v>
      </c>
      <c r="I1473">
        <f ca="1">F1473-Krishna!$AF$3</f>
        <v>617.45190365839517</v>
      </c>
      <c r="J1473">
        <f t="shared" ca="1" si="145"/>
        <v>-5405.4592750291858</v>
      </c>
    </row>
    <row r="1474" spans="1:10">
      <c r="A1474">
        <v>1469</v>
      </c>
      <c r="B1474">
        <f t="shared" ca="1" si="146"/>
        <v>0.68990435229789993</v>
      </c>
      <c r="C1474" s="40">
        <f t="shared" ca="1" si="147"/>
        <v>0.94</v>
      </c>
      <c r="D1474">
        <f t="shared" ca="1" si="142"/>
        <v>7587.9727020706014</v>
      </c>
      <c r="E1474">
        <f t="shared" ca="1" si="143"/>
        <v>14390.28777977537</v>
      </c>
      <c r="F1474">
        <f t="shared" ca="1" si="144"/>
        <v>35057.520983036491</v>
      </c>
      <c r="G1474">
        <f ca="1">D1474-Krishna!$AD$3</f>
        <v>878.3363384342374</v>
      </c>
      <c r="H1474">
        <f ca="1">E1474-Krishna!$AE$3</f>
        <v>3370.8786888662798</v>
      </c>
      <c r="I1474">
        <f ca="1">F1474-Krishna!$AF$3</f>
        <v>7467.8846194001271</v>
      </c>
      <c r="J1474">
        <f t="shared" ca="1" si="145"/>
        <v>-6802.3150777047686</v>
      </c>
    </row>
    <row r="1475" spans="1:10">
      <c r="A1475">
        <v>1470</v>
      </c>
      <c r="B1475">
        <f t="shared" ca="1" si="146"/>
        <v>4.6624251027553298E-2</v>
      </c>
      <c r="C1475" s="40">
        <f t="shared" ca="1" si="147"/>
        <v>0.77</v>
      </c>
      <c r="D1475">
        <f t="shared" ca="1" si="142"/>
        <v>5703.7364764108315</v>
      </c>
      <c r="E1475">
        <f t="shared" ca="1" si="143"/>
        <v>4461.497223376753</v>
      </c>
      <c r="F1475">
        <f t="shared" ca="1" si="144"/>
        <v>23777.82787001555</v>
      </c>
      <c r="G1475">
        <f ca="1">D1475-Krishna!$AD$3</f>
        <v>-1005.8998872255324</v>
      </c>
      <c r="H1475">
        <f ca="1">E1475-Krishna!$AE$3</f>
        <v>-6557.9118675323371</v>
      </c>
      <c r="I1475">
        <f ca="1">F1475-Krishna!$AF$3</f>
        <v>-3811.8084936208143</v>
      </c>
      <c r="J1475">
        <f t="shared" ca="1" si="145"/>
        <v>1242.2392530340785</v>
      </c>
    </row>
    <row r="1476" spans="1:10">
      <c r="A1476">
        <v>1471</v>
      </c>
      <c r="B1476">
        <f t="shared" ca="1" si="146"/>
        <v>0.22299226264772509</v>
      </c>
      <c r="C1476" s="40">
        <f t="shared" ca="1" si="147"/>
        <v>0.87</v>
      </c>
      <c r="D1476">
        <f t="shared" ca="1" si="142"/>
        <v>7028.4680993561233</v>
      </c>
      <c r="E1476">
        <f t="shared" ca="1" si="143"/>
        <v>13069.525658490918</v>
      </c>
      <c r="F1476">
        <f t="shared" ca="1" si="144"/>
        <v>23214.252616807404</v>
      </c>
      <c r="G1476">
        <f ca="1">D1476-Krishna!$AD$3</f>
        <v>318.83173571975931</v>
      </c>
      <c r="H1476">
        <f ca="1">E1476-Krishna!$AE$3</f>
        <v>2050.1165675818283</v>
      </c>
      <c r="I1476">
        <f ca="1">F1476-Krishna!$AF$3</f>
        <v>-4375.3837468289603</v>
      </c>
      <c r="J1476">
        <f t="shared" ca="1" si="145"/>
        <v>-6041.0575591347952</v>
      </c>
    </row>
    <row r="1477" spans="1:10">
      <c r="A1477">
        <v>1472</v>
      </c>
      <c r="B1477">
        <f t="shared" ca="1" si="146"/>
        <v>0.27948843308505122</v>
      </c>
      <c r="C1477" s="40">
        <f t="shared" ca="1" si="147"/>
        <v>0.89</v>
      </c>
      <c r="D1477">
        <f t="shared" ca="1" si="142"/>
        <v>5898.1076735207125</v>
      </c>
      <c r="E1477">
        <f t="shared" ca="1" si="143"/>
        <v>14263.488143049824</v>
      </c>
      <c r="F1477">
        <f t="shared" ca="1" si="144"/>
        <v>13615.789605371527</v>
      </c>
      <c r="G1477">
        <f ca="1">D1477-Krishna!$AD$3</f>
        <v>-811.52869011565144</v>
      </c>
      <c r="H1477">
        <f ca="1">E1477-Krishna!$AE$3</f>
        <v>3244.0790521407343</v>
      </c>
      <c r="I1477">
        <f ca="1">F1477-Krishna!$AF$3</f>
        <v>-13973.846758264837</v>
      </c>
      <c r="J1477">
        <f t="shared" ca="1" si="145"/>
        <v>-8365.380469529111</v>
      </c>
    </row>
    <row r="1478" spans="1:10">
      <c r="A1478">
        <v>1473</v>
      </c>
      <c r="B1478">
        <f t="shared" ca="1" si="146"/>
        <v>0.51594695735532614</v>
      </c>
      <c r="C1478" s="40">
        <f t="shared" ca="1" si="147"/>
        <v>0.92</v>
      </c>
      <c r="D1478">
        <f t="shared" ca="1" si="142"/>
        <v>6869.5441533865087</v>
      </c>
      <c r="E1478">
        <f t="shared" ca="1" si="143"/>
        <v>13640.601002062756</v>
      </c>
      <c r="F1478">
        <f t="shared" ca="1" si="144"/>
        <v>24666.019932226383</v>
      </c>
      <c r="G1478">
        <f ca="1">D1478-Krishna!$AD$3</f>
        <v>159.90778975014473</v>
      </c>
      <c r="H1478">
        <f ca="1">E1478-Krishna!$AE$3</f>
        <v>2621.1919111536663</v>
      </c>
      <c r="I1478">
        <f ca="1">F1478-Krishna!$AF$3</f>
        <v>-2923.6164314099806</v>
      </c>
      <c r="J1478">
        <f t="shared" ca="1" si="145"/>
        <v>-6771.0568486762477</v>
      </c>
    </row>
    <row r="1479" spans="1:10">
      <c r="A1479">
        <v>1474</v>
      </c>
      <c r="B1479">
        <f t="shared" ca="1" si="146"/>
        <v>0.89397905131383315</v>
      </c>
      <c r="C1479" s="40">
        <f t="shared" ca="1" si="147"/>
        <v>0.95</v>
      </c>
      <c r="D1479">
        <f t="shared" ref="D1479:D1542" ca="1" si="148">$W$2+$V$2*C1479+$Y$2*_xlfn.NORM.INV(RAND(),0,1)</f>
        <v>7240.5940214160983</v>
      </c>
      <c r="E1479">
        <f t="shared" ref="E1479:E1542" ca="1" si="149">MAX(0,$W$3+$V$3*C1479+$Y$3*_xlfn.NORM.INV(RAND(),0,1))</f>
        <v>15434.383306715377</v>
      </c>
      <c r="F1479">
        <f t="shared" ref="F1479:F1542" ca="1" si="150">$W$4+$V$4*C1479+$Y$4*_xlfn.NORM.INV(RAND(),0,1)</f>
        <v>37318.099941165092</v>
      </c>
      <c r="G1479">
        <f ca="1">D1479-Krishna!$AD$3</f>
        <v>530.95765777973429</v>
      </c>
      <c r="H1479">
        <f ca="1">E1479-Krishna!$AE$3</f>
        <v>4414.9742158062872</v>
      </c>
      <c r="I1479">
        <f ca="1">F1479-Krishna!$AF$3</f>
        <v>9728.4635775287279</v>
      </c>
      <c r="J1479">
        <f t="shared" ref="J1479:J1542" ca="1" si="151">D1479-E1479</f>
        <v>-8193.7892852992791</v>
      </c>
    </row>
    <row r="1480" spans="1:10">
      <c r="A1480">
        <v>1475</v>
      </c>
      <c r="B1480">
        <f t="shared" ca="1" si="146"/>
        <v>0.24264732561139246</v>
      </c>
      <c r="C1480" s="40">
        <f t="shared" ca="1" si="147"/>
        <v>0.89</v>
      </c>
      <c r="D1480">
        <f t="shared" ca="1" si="148"/>
        <v>6302.1521546575004</v>
      </c>
      <c r="E1480">
        <f t="shared" ca="1" si="149"/>
        <v>11738.5164472458</v>
      </c>
      <c r="F1480">
        <f t="shared" ca="1" si="150"/>
        <v>31960.207684011391</v>
      </c>
      <c r="G1480">
        <f ca="1">D1480-Krishna!$AD$3</f>
        <v>-407.48420897886353</v>
      </c>
      <c r="H1480">
        <f ca="1">E1480-Krishna!$AE$3</f>
        <v>719.10735633670993</v>
      </c>
      <c r="I1480">
        <f ca="1">F1480-Krishna!$AF$3</f>
        <v>4370.5713203750274</v>
      </c>
      <c r="J1480">
        <f t="shared" ca="1" si="151"/>
        <v>-5436.3642925882996</v>
      </c>
    </row>
    <row r="1481" spans="1:10">
      <c r="A1481">
        <v>1476</v>
      </c>
      <c r="B1481">
        <f t="shared" ca="1" si="146"/>
        <v>2.1103978119386579E-2</v>
      </c>
      <c r="C1481" s="40">
        <f t="shared" ca="1" si="147"/>
        <v>0.74</v>
      </c>
      <c r="D1481">
        <f t="shared" ca="1" si="148"/>
        <v>5551.9685669886912</v>
      </c>
      <c r="E1481">
        <f t="shared" ca="1" si="149"/>
        <v>1656.8692387078704</v>
      </c>
      <c r="F1481">
        <f t="shared" ca="1" si="150"/>
        <v>18098.511596291708</v>
      </c>
      <c r="G1481">
        <f ca="1">D1481-Krishna!$AD$3</f>
        <v>-1157.6677966476727</v>
      </c>
      <c r="H1481">
        <f ca="1">E1481-Krishna!$AE$3</f>
        <v>-9362.5398522012201</v>
      </c>
      <c r="I1481">
        <f ca="1">F1481-Krishna!$AF$3</f>
        <v>-9491.124767344656</v>
      </c>
      <c r="J1481">
        <f t="shared" ca="1" si="151"/>
        <v>3895.0993282808208</v>
      </c>
    </row>
    <row r="1482" spans="1:10">
      <c r="A1482">
        <v>1477</v>
      </c>
      <c r="B1482">
        <f t="shared" ca="1" si="146"/>
        <v>4.4844330517778919E-2</v>
      </c>
      <c r="C1482" s="40">
        <f t="shared" ca="1" si="147"/>
        <v>0.74</v>
      </c>
      <c r="D1482">
        <f t="shared" ca="1" si="148"/>
        <v>5577.5768821335914</v>
      </c>
      <c r="E1482">
        <f t="shared" ca="1" si="149"/>
        <v>7249.579111398667</v>
      </c>
      <c r="F1482">
        <f t="shared" ca="1" si="150"/>
        <v>13879.941775665156</v>
      </c>
      <c r="G1482">
        <f ca="1">D1482-Krishna!$AD$3</f>
        <v>-1132.0594815027725</v>
      </c>
      <c r="H1482">
        <f ca="1">E1482-Krishna!$AE$3</f>
        <v>-3769.8299795104231</v>
      </c>
      <c r="I1482">
        <f ca="1">F1482-Krishna!$AF$3</f>
        <v>-13709.694587971208</v>
      </c>
      <c r="J1482">
        <f t="shared" ca="1" si="151"/>
        <v>-1672.0022292650756</v>
      </c>
    </row>
    <row r="1483" spans="1:10">
      <c r="A1483">
        <v>1478</v>
      </c>
      <c r="B1483">
        <f t="shared" ca="1" si="146"/>
        <v>0.25645130696225238</v>
      </c>
      <c r="C1483" s="40">
        <f t="shared" ca="1" si="147"/>
        <v>0.89</v>
      </c>
      <c r="D1483">
        <f t="shared" ca="1" si="148"/>
        <v>7345.1395474216097</v>
      </c>
      <c r="E1483">
        <f t="shared" ca="1" si="149"/>
        <v>10614.40298840682</v>
      </c>
      <c r="F1483">
        <f t="shared" ca="1" si="150"/>
        <v>33519.387609633268</v>
      </c>
      <c r="G1483">
        <f ca="1">D1483-Krishna!$AD$3</f>
        <v>635.50318378524571</v>
      </c>
      <c r="H1483">
        <f ca="1">E1483-Krishna!$AE$3</f>
        <v>-405.00610250226964</v>
      </c>
      <c r="I1483">
        <f ca="1">F1483-Krishna!$AF$3</f>
        <v>5929.7512459969039</v>
      </c>
      <c r="J1483">
        <f t="shared" ca="1" si="151"/>
        <v>-3269.2634409852108</v>
      </c>
    </row>
    <row r="1484" spans="1:10">
      <c r="A1484">
        <v>1479</v>
      </c>
      <c r="B1484">
        <f t="shared" ca="1" si="146"/>
        <v>2.7585249429671221E-2</v>
      </c>
      <c r="C1484" s="40">
        <f t="shared" ca="1" si="147"/>
        <v>0.74</v>
      </c>
      <c r="D1484">
        <f t="shared" ca="1" si="148"/>
        <v>6037.7562246240541</v>
      </c>
      <c r="E1484">
        <f t="shared" ca="1" si="149"/>
        <v>5058.2637550751715</v>
      </c>
      <c r="F1484">
        <f t="shared" ca="1" si="150"/>
        <v>4548.1992995966557</v>
      </c>
      <c r="G1484">
        <f ca="1">D1484-Krishna!$AD$3</f>
        <v>-671.88013901230988</v>
      </c>
      <c r="H1484">
        <f ca="1">E1484-Krishna!$AE$3</f>
        <v>-5961.1453358339186</v>
      </c>
      <c r="I1484">
        <f ca="1">F1484-Krishna!$AF$3</f>
        <v>-23041.43706403971</v>
      </c>
      <c r="J1484">
        <f t="shared" ca="1" si="151"/>
        <v>979.49246954888258</v>
      </c>
    </row>
    <row r="1485" spans="1:10">
      <c r="A1485">
        <v>1480</v>
      </c>
      <c r="B1485">
        <f t="shared" ca="1" si="146"/>
        <v>0.44528284971518151</v>
      </c>
      <c r="C1485" s="40">
        <f t="shared" ca="1" si="147"/>
        <v>0.9</v>
      </c>
      <c r="D1485">
        <f t="shared" ca="1" si="148"/>
        <v>7333.4381899164691</v>
      </c>
      <c r="E1485">
        <f t="shared" ca="1" si="149"/>
        <v>8581.7454647786526</v>
      </c>
      <c r="F1485">
        <f t="shared" ca="1" si="150"/>
        <v>19896.160086317075</v>
      </c>
      <c r="G1485">
        <f ca="1">D1485-Krishna!$AD$3</f>
        <v>623.80182628010516</v>
      </c>
      <c r="H1485">
        <f ca="1">E1485-Krishna!$AE$3</f>
        <v>-2437.6636261304375</v>
      </c>
      <c r="I1485">
        <f ca="1">F1485-Krishna!$AF$3</f>
        <v>-7693.4762773192888</v>
      </c>
      <c r="J1485">
        <f t="shared" ca="1" si="151"/>
        <v>-1248.3072748621835</v>
      </c>
    </row>
    <row r="1486" spans="1:10">
      <c r="A1486">
        <v>1481</v>
      </c>
      <c r="B1486">
        <f t="shared" ca="1" si="146"/>
        <v>0.75720852549400175</v>
      </c>
      <c r="C1486" s="40">
        <f t="shared" ca="1" si="147"/>
        <v>0.94</v>
      </c>
      <c r="D1486">
        <f t="shared" ca="1" si="148"/>
        <v>7726.5876566322631</v>
      </c>
      <c r="E1486">
        <f t="shared" ca="1" si="149"/>
        <v>14832.571496316159</v>
      </c>
      <c r="F1486">
        <f t="shared" ca="1" si="150"/>
        <v>29235.952669948518</v>
      </c>
      <c r="G1486">
        <f ca="1">D1486-Krishna!$AD$3</f>
        <v>1016.9512929958992</v>
      </c>
      <c r="H1486">
        <f ca="1">E1486-Krishna!$AE$3</f>
        <v>3813.1624054070689</v>
      </c>
      <c r="I1486">
        <f ca="1">F1486-Krishna!$AF$3</f>
        <v>1646.3163063121538</v>
      </c>
      <c r="J1486">
        <f t="shared" ca="1" si="151"/>
        <v>-7105.9838396838959</v>
      </c>
    </row>
    <row r="1487" spans="1:10">
      <c r="A1487">
        <v>1482</v>
      </c>
      <c r="B1487">
        <f t="shared" ca="1" si="146"/>
        <v>0.85753711739954919</v>
      </c>
      <c r="C1487" s="40">
        <f t="shared" ca="1" si="147"/>
        <v>0.95</v>
      </c>
      <c r="D1487">
        <f t="shared" ca="1" si="148"/>
        <v>7150.7026084473964</v>
      </c>
      <c r="E1487">
        <f t="shared" ca="1" si="149"/>
        <v>12319.848568286519</v>
      </c>
      <c r="F1487">
        <f t="shared" ca="1" si="150"/>
        <v>35617.15856951692</v>
      </c>
      <c r="G1487">
        <f ca="1">D1487-Krishna!$AD$3</f>
        <v>441.06624481103245</v>
      </c>
      <c r="H1487">
        <f ca="1">E1487-Krishna!$AE$3</f>
        <v>1300.4394773774293</v>
      </c>
      <c r="I1487">
        <f ca="1">F1487-Krishna!$AF$3</f>
        <v>8027.5222058805557</v>
      </c>
      <c r="J1487">
        <f t="shared" ca="1" si="151"/>
        <v>-5169.145959839123</v>
      </c>
    </row>
    <row r="1488" spans="1:10">
      <c r="A1488">
        <v>1483</v>
      </c>
      <c r="B1488">
        <f t="shared" ca="1" si="146"/>
        <v>0.97166705000721143</v>
      </c>
      <c r="C1488" s="40">
        <f t="shared" ca="1" si="147"/>
        <v>0.97</v>
      </c>
      <c r="D1488">
        <f t="shared" ca="1" si="148"/>
        <v>8826.9344673942524</v>
      </c>
      <c r="E1488">
        <f t="shared" ca="1" si="149"/>
        <v>16210.961188553641</v>
      </c>
      <c r="F1488">
        <f t="shared" ca="1" si="150"/>
        <v>37409.932424528961</v>
      </c>
      <c r="G1488">
        <f ca="1">D1488-Krishna!$AD$3</f>
        <v>2117.2981037578884</v>
      </c>
      <c r="H1488">
        <f ca="1">E1488-Krishna!$AE$3</f>
        <v>5191.5520976445514</v>
      </c>
      <c r="I1488">
        <f ca="1">F1488-Krishna!$AF$3</f>
        <v>9820.2960608925969</v>
      </c>
      <c r="J1488">
        <f t="shared" ca="1" si="151"/>
        <v>-7384.0267211593891</v>
      </c>
    </row>
    <row r="1489" spans="1:10">
      <c r="A1489">
        <v>1484</v>
      </c>
      <c r="B1489">
        <f t="shared" ca="1" si="146"/>
        <v>0.79687897687098375</v>
      </c>
      <c r="C1489" s="40">
        <f t="shared" ca="1" si="147"/>
        <v>0.94</v>
      </c>
      <c r="D1489">
        <f t="shared" ca="1" si="148"/>
        <v>7989.9054263935668</v>
      </c>
      <c r="E1489">
        <f t="shared" ca="1" si="149"/>
        <v>14188.802983200507</v>
      </c>
      <c r="F1489">
        <f t="shared" ca="1" si="150"/>
        <v>35585.643456528684</v>
      </c>
      <c r="G1489">
        <f ca="1">D1489-Krishna!$AD$3</f>
        <v>1280.2690627572028</v>
      </c>
      <c r="H1489">
        <f ca="1">E1489-Krishna!$AE$3</f>
        <v>3169.3938922914167</v>
      </c>
      <c r="I1489">
        <f ca="1">F1489-Krishna!$AF$3</f>
        <v>7996.0070928923196</v>
      </c>
      <c r="J1489">
        <f t="shared" ca="1" si="151"/>
        <v>-6198.89755680694</v>
      </c>
    </row>
    <row r="1490" spans="1:10">
      <c r="A1490">
        <v>1485</v>
      </c>
      <c r="B1490">
        <f t="shared" ca="1" si="146"/>
        <v>0.84405341524610855</v>
      </c>
      <c r="C1490" s="40">
        <f t="shared" ca="1" si="147"/>
        <v>0.95</v>
      </c>
      <c r="D1490">
        <f t="shared" ca="1" si="148"/>
        <v>7009.1555995146064</v>
      </c>
      <c r="E1490">
        <f t="shared" ca="1" si="149"/>
        <v>13912.231741894389</v>
      </c>
      <c r="F1490">
        <f t="shared" ca="1" si="150"/>
        <v>39185.409030060982</v>
      </c>
      <c r="G1490">
        <f ca="1">D1490-Krishna!$AD$3</f>
        <v>299.5192358782424</v>
      </c>
      <c r="H1490">
        <f ca="1">E1490-Krishna!$AE$3</f>
        <v>2892.8226509852993</v>
      </c>
      <c r="I1490">
        <f ca="1">F1490-Krishna!$AF$3</f>
        <v>11595.772666424618</v>
      </c>
      <c r="J1490">
        <f t="shared" ca="1" si="151"/>
        <v>-6903.0761423797831</v>
      </c>
    </row>
    <row r="1491" spans="1:10">
      <c r="A1491">
        <v>1486</v>
      </c>
      <c r="B1491">
        <f t="shared" ca="1" si="146"/>
        <v>0.79463817176251272</v>
      </c>
      <c r="C1491" s="40">
        <f t="shared" ca="1" si="147"/>
        <v>0.94</v>
      </c>
      <c r="D1491">
        <f t="shared" ca="1" si="148"/>
        <v>5540.21280459433</v>
      </c>
      <c r="E1491">
        <f t="shared" ca="1" si="149"/>
        <v>9276.7121201188784</v>
      </c>
      <c r="F1491">
        <f t="shared" ca="1" si="150"/>
        <v>29931.690516683859</v>
      </c>
      <c r="G1491">
        <f ca="1">D1491-Krishna!$AD$3</f>
        <v>-1169.423559042034</v>
      </c>
      <c r="H1491">
        <f ca="1">E1491-Krishna!$AE$3</f>
        <v>-1742.6969707902117</v>
      </c>
      <c r="I1491">
        <f ca="1">F1491-Krishna!$AF$3</f>
        <v>2342.0541530474948</v>
      </c>
      <c r="J1491">
        <f t="shared" ca="1" si="151"/>
        <v>-3736.4993155245484</v>
      </c>
    </row>
    <row r="1492" spans="1:10">
      <c r="A1492">
        <v>1487</v>
      </c>
      <c r="B1492">
        <f t="shared" ca="1" si="146"/>
        <v>0.87545650729023405</v>
      </c>
      <c r="C1492" s="40">
        <f t="shared" ca="1" si="147"/>
        <v>0.95</v>
      </c>
      <c r="D1492">
        <f t="shared" ca="1" si="148"/>
        <v>8165.601465680812</v>
      </c>
      <c r="E1492">
        <f t="shared" ca="1" si="149"/>
        <v>10880.599802941701</v>
      </c>
      <c r="F1492">
        <f t="shared" ca="1" si="150"/>
        <v>31101.248210407233</v>
      </c>
      <c r="G1492">
        <f ca="1">D1492-Krishna!$AD$3</f>
        <v>1455.965102044448</v>
      </c>
      <c r="H1492">
        <f ca="1">E1492-Krishna!$AE$3</f>
        <v>-138.80928796738954</v>
      </c>
      <c r="I1492">
        <f ca="1">F1492-Krishna!$AF$3</f>
        <v>3511.6118467708693</v>
      </c>
      <c r="J1492">
        <f t="shared" ca="1" si="151"/>
        <v>-2714.9983372608885</v>
      </c>
    </row>
    <row r="1493" spans="1:10">
      <c r="A1493">
        <v>1488</v>
      </c>
      <c r="B1493">
        <f t="shared" ca="1" si="146"/>
        <v>0.60989976776485155</v>
      </c>
      <c r="C1493" s="40">
        <f t="shared" ca="1" si="147"/>
        <v>0.94</v>
      </c>
      <c r="D1493">
        <f t="shared" ca="1" si="148"/>
        <v>6535.5637959240858</v>
      </c>
      <c r="E1493">
        <f t="shared" ca="1" si="149"/>
        <v>17304.368890751113</v>
      </c>
      <c r="F1493">
        <f t="shared" ca="1" si="150"/>
        <v>31535.024307954642</v>
      </c>
      <c r="G1493">
        <f ca="1">D1493-Krishna!$AD$3</f>
        <v>-174.07256771227821</v>
      </c>
      <c r="H1493">
        <f ca="1">E1493-Krishna!$AE$3</f>
        <v>6284.9597998420231</v>
      </c>
      <c r="I1493">
        <f ca="1">F1493-Krishna!$AF$3</f>
        <v>3945.3879443182777</v>
      </c>
      <c r="J1493">
        <f t="shared" ca="1" si="151"/>
        <v>-10768.805094827028</v>
      </c>
    </row>
    <row r="1494" spans="1:10">
      <c r="A1494">
        <v>1489</v>
      </c>
      <c r="B1494">
        <f t="shared" ca="1" si="146"/>
        <v>0.8391315092195033</v>
      </c>
      <c r="C1494" s="40">
        <f t="shared" ca="1" si="147"/>
        <v>0.95</v>
      </c>
      <c r="D1494">
        <f t="shared" ca="1" si="148"/>
        <v>7690.5114259293478</v>
      </c>
      <c r="E1494">
        <f t="shared" ca="1" si="149"/>
        <v>11767.097616871853</v>
      </c>
      <c r="F1494">
        <f t="shared" ca="1" si="150"/>
        <v>27752.94300397332</v>
      </c>
      <c r="G1494">
        <f ca="1">D1494-Krishna!$AD$3</f>
        <v>980.87506229298378</v>
      </c>
      <c r="H1494">
        <f ca="1">E1494-Krishna!$AE$3</f>
        <v>747.68852596276338</v>
      </c>
      <c r="I1494">
        <f ca="1">F1494-Krishna!$AF$3</f>
        <v>163.30664033695575</v>
      </c>
      <c r="J1494">
        <f t="shared" ca="1" si="151"/>
        <v>-4076.5861909425057</v>
      </c>
    </row>
    <row r="1495" spans="1:10">
      <c r="A1495">
        <v>1490</v>
      </c>
      <c r="B1495">
        <f t="shared" ca="1" si="146"/>
        <v>0.81704458970981109</v>
      </c>
      <c r="C1495" s="40">
        <f t="shared" ca="1" si="147"/>
        <v>0.94</v>
      </c>
      <c r="D1495">
        <f t="shared" ca="1" si="148"/>
        <v>6855.1601221194423</v>
      </c>
      <c r="E1495">
        <f t="shared" ca="1" si="149"/>
        <v>12140.723173266117</v>
      </c>
      <c r="F1495">
        <f t="shared" ca="1" si="150"/>
        <v>32646.293678428152</v>
      </c>
      <c r="G1495">
        <f ca="1">D1495-Krishna!$AD$3</f>
        <v>145.52375848307838</v>
      </c>
      <c r="H1495">
        <f ca="1">E1495-Krishna!$AE$3</f>
        <v>1121.3140823570266</v>
      </c>
      <c r="I1495">
        <f ca="1">F1495-Krishna!$AF$3</f>
        <v>5056.6573147917879</v>
      </c>
      <c r="J1495">
        <f t="shared" ca="1" si="151"/>
        <v>-5285.5630511466743</v>
      </c>
    </row>
    <row r="1496" spans="1:10">
      <c r="A1496">
        <v>1491</v>
      </c>
      <c r="B1496">
        <f t="shared" ca="1" si="146"/>
        <v>0.94643059451771805</v>
      </c>
      <c r="C1496" s="40">
        <f t="shared" ca="1" si="147"/>
        <v>0.96</v>
      </c>
      <c r="D1496">
        <f t="shared" ca="1" si="148"/>
        <v>7141.7314906264319</v>
      </c>
      <c r="E1496">
        <f t="shared" ca="1" si="149"/>
        <v>7480.9229910325885</v>
      </c>
      <c r="F1496">
        <f t="shared" ca="1" si="150"/>
        <v>32030.780979628656</v>
      </c>
      <c r="G1496">
        <f ca="1">D1496-Krishna!$AD$3</f>
        <v>432.09512699006791</v>
      </c>
      <c r="H1496">
        <f ca="1">E1496-Krishna!$AE$3</f>
        <v>-3538.4860998765016</v>
      </c>
      <c r="I1496">
        <f ca="1">F1496-Krishna!$AF$3</f>
        <v>4441.1446159922925</v>
      </c>
      <c r="J1496">
        <f t="shared" ca="1" si="151"/>
        <v>-339.19150040615659</v>
      </c>
    </row>
    <row r="1497" spans="1:10">
      <c r="A1497">
        <v>1492</v>
      </c>
      <c r="B1497">
        <f t="shared" ca="1" si="146"/>
        <v>0.63958957360616042</v>
      </c>
      <c r="C1497" s="40">
        <f t="shared" ca="1" si="147"/>
        <v>0.94</v>
      </c>
      <c r="D1497">
        <f t="shared" ca="1" si="148"/>
        <v>7188.5907531774219</v>
      </c>
      <c r="E1497">
        <f t="shared" ca="1" si="149"/>
        <v>11265.701697119968</v>
      </c>
      <c r="F1497">
        <f t="shared" ca="1" si="150"/>
        <v>37497.095798614879</v>
      </c>
      <c r="G1497">
        <f ca="1">D1497-Krishna!$AD$3</f>
        <v>478.95438954105794</v>
      </c>
      <c r="H1497">
        <f ca="1">E1497-Krishna!$AE$3</f>
        <v>246.29260621087815</v>
      </c>
      <c r="I1497">
        <f ca="1">F1497-Krishna!$AF$3</f>
        <v>9907.4594349785148</v>
      </c>
      <c r="J1497">
        <f t="shared" ca="1" si="151"/>
        <v>-4077.1109439425463</v>
      </c>
    </row>
    <row r="1498" spans="1:10">
      <c r="A1498">
        <v>1493</v>
      </c>
      <c r="B1498">
        <f t="shared" ca="1" si="146"/>
        <v>0.30199065035436723</v>
      </c>
      <c r="C1498" s="40">
        <f t="shared" ca="1" si="147"/>
        <v>0.89</v>
      </c>
      <c r="D1498">
        <f t="shared" ca="1" si="148"/>
        <v>5787.0159446111729</v>
      </c>
      <c r="E1498">
        <f t="shared" ca="1" si="149"/>
        <v>10553.629842639422</v>
      </c>
      <c r="F1498">
        <f t="shared" ca="1" si="150"/>
        <v>18175.4137401437</v>
      </c>
      <c r="G1498">
        <f ca="1">D1498-Krishna!$AD$3</f>
        <v>-922.62041902519104</v>
      </c>
      <c r="H1498">
        <f ca="1">E1498-Krishna!$AE$3</f>
        <v>-465.77924826966773</v>
      </c>
      <c r="I1498">
        <f ca="1">F1498-Krishna!$AF$3</f>
        <v>-9414.2226234926638</v>
      </c>
      <c r="J1498">
        <f t="shared" ca="1" si="151"/>
        <v>-4766.6138980282494</v>
      </c>
    </row>
    <row r="1499" spans="1:10">
      <c r="A1499">
        <v>1494</v>
      </c>
      <c r="B1499">
        <f t="shared" ca="1" si="146"/>
        <v>0.65796247376599637</v>
      </c>
      <c r="C1499" s="40">
        <f t="shared" ca="1" si="147"/>
        <v>0.94</v>
      </c>
      <c r="D1499">
        <f t="shared" ca="1" si="148"/>
        <v>6160.5353439243599</v>
      </c>
      <c r="E1499">
        <f t="shared" ca="1" si="149"/>
        <v>14543.204782585353</v>
      </c>
      <c r="F1499">
        <f t="shared" ca="1" si="150"/>
        <v>32335.103121099408</v>
      </c>
      <c r="G1499">
        <f ca="1">D1499-Krishna!$AD$3</f>
        <v>-549.10101971200402</v>
      </c>
      <c r="H1499">
        <f ca="1">E1499-Krishna!$AE$3</f>
        <v>3523.7956916762632</v>
      </c>
      <c r="I1499">
        <f ca="1">F1499-Krishna!$AF$3</f>
        <v>4745.4667574630439</v>
      </c>
      <c r="J1499">
        <f t="shared" ca="1" si="151"/>
        <v>-8382.6694386609925</v>
      </c>
    </row>
    <row r="1500" spans="1:10">
      <c r="A1500">
        <v>1495</v>
      </c>
      <c r="B1500">
        <f t="shared" ca="1" si="146"/>
        <v>0.29569343574382911</v>
      </c>
      <c r="C1500" s="40">
        <f t="shared" ca="1" si="147"/>
        <v>0.89</v>
      </c>
      <c r="D1500">
        <f t="shared" ca="1" si="148"/>
        <v>6177.4516699299375</v>
      </c>
      <c r="E1500">
        <f t="shared" ca="1" si="149"/>
        <v>10598.462949841698</v>
      </c>
      <c r="F1500">
        <f t="shared" ca="1" si="150"/>
        <v>32095.611398153051</v>
      </c>
      <c r="G1500">
        <f ca="1">D1500-Krishna!$AD$3</f>
        <v>-532.18469370642651</v>
      </c>
      <c r="H1500">
        <f ca="1">E1500-Krishna!$AE$3</f>
        <v>-420.94614106739209</v>
      </c>
      <c r="I1500">
        <f ca="1">F1500-Krishna!$AF$3</f>
        <v>4505.9750345166867</v>
      </c>
      <c r="J1500">
        <f t="shared" ca="1" si="151"/>
        <v>-4421.0112799117605</v>
      </c>
    </row>
    <row r="1501" spans="1:10">
      <c r="A1501">
        <v>1496</v>
      </c>
      <c r="B1501">
        <f t="shared" ca="1" si="146"/>
        <v>0.36160336419202943</v>
      </c>
      <c r="C1501" s="40">
        <f t="shared" ca="1" si="147"/>
        <v>0.9</v>
      </c>
      <c r="D1501">
        <f t="shared" ca="1" si="148"/>
        <v>6228.974993783967</v>
      </c>
      <c r="E1501">
        <f t="shared" ca="1" si="149"/>
        <v>9006.0663333638331</v>
      </c>
      <c r="F1501">
        <f t="shared" ca="1" si="150"/>
        <v>26918.162886229275</v>
      </c>
      <c r="G1501">
        <f ca="1">D1501-Krishna!$AD$3</f>
        <v>-480.661369852397</v>
      </c>
      <c r="H1501">
        <f ca="1">E1501-Krishna!$AE$3</f>
        <v>-2013.342757545257</v>
      </c>
      <c r="I1501">
        <f ca="1">F1501-Krishna!$AF$3</f>
        <v>-671.47347740708938</v>
      </c>
      <c r="J1501">
        <f t="shared" ca="1" si="151"/>
        <v>-2777.0913395798661</v>
      </c>
    </row>
    <row r="1502" spans="1:10">
      <c r="A1502">
        <v>1497</v>
      </c>
      <c r="B1502">
        <f t="shared" ca="1" si="146"/>
        <v>7.9250708539304049E-2</v>
      </c>
      <c r="C1502" s="40">
        <f t="shared" ca="1" si="147"/>
        <v>0.77</v>
      </c>
      <c r="D1502">
        <f t="shared" ca="1" si="148"/>
        <v>5110.2366172991187</v>
      </c>
      <c r="E1502">
        <f t="shared" ca="1" si="149"/>
        <v>3060.840775467932</v>
      </c>
      <c r="F1502">
        <f t="shared" ca="1" si="150"/>
        <v>14078.776831234447</v>
      </c>
      <c r="G1502">
        <f ca="1">D1502-Krishna!$AD$3</f>
        <v>-1599.3997463372452</v>
      </c>
      <c r="H1502">
        <f ca="1">E1502-Krishna!$AE$3</f>
        <v>-7958.5683154411581</v>
      </c>
      <c r="I1502">
        <f ca="1">F1502-Krishna!$AF$3</f>
        <v>-13510.859532401917</v>
      </c>
      <c r="J1502">
        <f t="shared" ca="1" si="151"/>
        <v>2049.3958418311868</v>
      </c>
    </row>
    <row r="1503" spans="1:10">
      <c r="A1503">
        <v>1498</v>
      </c>
      <c r="B1503">
        <f t="shared" ca="1" si="146"/>
        <v>0.77969683145118429</v>
      </c>
      <c r="C1503" s="40">
        <f t="shared" ca="1" si="147"/>
        <v>0.94</v>
      </c>
      <c r="D1503">
        <f t="shared" ca="1" si="148"/>
        <v>7034.8059539648439</v>
      </c>
      <c r="E1503">
        <f t="shared" ca="1" si="149"/>
        <v>15680.616163344093</v>
      </c>
      <c r="F1503">
        <f t="shared" ca="1" si="150"/>
        <v>29030.356577265309</v>
      </c>
      <c r="G1503">
        <f ca="1">D1503-Krishna!$AD$3</f>
        <v>325.1695903284799</v>
      </c>
      <c r="H1503">
        <f ca="1">E1503-Krishna!$AE$3</f>
        <v>4661.2070724350033</v>
      </c>
      <c r="I1503">
        <f ca="1">F1503-Krishna!$AF$3</f>
        <v>1440.7202136289452</v>
      </c>
      <c r="J1503">
        <f t="shared" ca="1" si="151"/>
        <v>-8645.8102093792495</v>
      </c>
    </row>
    <row r="1504" spans="1:10">
      <c r="A1504">
        <v>1499</v>
      </c>
      <c r="B1504">
        <f t="shared" ca="1" si="146"/>
        <v>0.72383876704414973</v>
      </c>
      <c r="C1504" s="40">
        <f t="shared" ca="1" si="147"/>
        <v>0.94</v>
      </c>
      <c r="D1504">
        <f t="shared" ca="1" si="148"/>
        <v>7003.9702255695347</v>
      </c>
      <c r="E1504">
        <f t="shared" ca="1" si="149"/>
        <v>13643.933560682699</v>
      </c>
      <c r="F1504">
        <f t="shared" ca="1" si="150"/>
        <v>36422.621371794106</v>
      </c>
      <c r="G1504">
        <f ca="1">D1504-Krishna!$AD$3</f>
        <v>294.33386193317074</v>
      </c>
      <c r="H1504">
        <f ca="1">E1504-Krishna!$AE$3</f>
        <v>2624.5244697736089</v>
      </c>
      <c r="I1504">
        <f ca="1">F1504-Krishna!$AF$3</f>
        <v>8832.9850081577424</v>
      </c>
      <c r="J1504">
        <f t="shared" ca="1" si="151"/>
        <v>-6639.9633351131642</v>
      </c>
    </row>
    <row r="1505" spans="1:10">
      <c r="A1505">
        <v>1500</v>
      </c>
      <c r="B1505">
        <f t="shared" ca="1" si="146"/>
        <v>0.44008037387432242</v>
      </c>
      <c r="C1505" s="40">
        <f t="shared" ca="1" si="147"/>
        <v>0.9</v>
      </c>
      <c r="D1505">
        <f t="shared" ca="1" si="148"/>
        <v>6143.9157169614891</v>
      </c>
      <c r="E1505">
        <f t="shared" ca="1" si="149"/>
        <v>8518.3671121867574</v>
      </c>
      <c r="F1505">
        <f t="shared" ca="1" si="150"/>
        <v>19909.290834232434</v>
      </c>
      <c r="G1505">
        <f ca="1">D1505-Krishna!$AD$3</f>
        <v>-565.72064667487484</v>
      </c>
      <c r="H1505">
        <f ca="1">E1505-Krishna!$AE$3</f>
        <v>-2501.0419787223327</v>
      </c>
      <c r="I1505">
        <f ca="1">F1505-Krishna!$AF$3</f>
        <v>-7680.3455294039304</v>
      </c>
      <c r="J1505">
        <f t="shared" ca="1" si="151"/>
        <v>-2374.4513952252682</v>
      </c>
    </row>
    <row r="1506" spans="1:10">
      <c r="A1506">
        <v>1501</v>
      </c>
      <c r="B1506">
        <f t="shared" ca="1" si="146"/>
        <v>0.46413697488370076</v>
      </c>
      <c r="C1506" s="40">
        <f t="shared" ca="1" si="147"/>
        <v>0.91</v>
      </c>
      <c r="D1506">
        <f t="shared" ca="1" si="148"/>
        <v>8346.4095538426918</v>
      </c>
      <c r="E1506">
        <f t="shared" ca="1" si="149"/>
        <v>10274.897090534783</v>
      </c>
      <c r="F1506">
        <f t="shared" ca="1" si="150"/>
        <v>27656.964591528787</v>
      </c>
      <c r="G1506">
        <f ca="1">D1506-Krishna!$AD$3</f>
        <v>1636.7731902063279</v>
      </c>
      <c r="H1506">
        <f ca="1">E1506-Krishna!$AE$3</f>
        <v>-744.51200037430681</v>
      </c>
      <c r="I1506">
        <f ca="1">F1506-Krishna!$AF$3</f>
        <v>67.328227892423456</v>
      </c>
      <c r="J1506">
        <f t="shared" ca="1" si="151"/>
        <v>-1928.4875366920915</v>
      </c>
    </row>
    <row r="1507" spans="1:10">
      <c r="A1507">
        <v>1502</v>
      </c>
      <c r="B1507">
        <f t="shared" ca="1" si="146"/>
        <v>0.36436320630122032</v>
      </c>
      <c r="C1507" s="40">
        <f t="shared" ca="1" si="147"/>
        <v>0.9</v>
      </c>
      <c r="D1507">
        <f t="shared" ca="1" si="148"/>
        <v>6990.164293466556</v>
      </c>
      <c r="E1507">
        <f t="shared" ca="1" si="149"/>
        <v>10102.497845362868</v>
      </c>
      <c r="F1507">
        <f t="shared" ca="1" si="150"/>
        <v>35020.092523883985</v>
      </c>
      <c r="G1507">
        <f ca="1">D1507-Krishna!$AD$3</f>
        <v>280.52792983019208</v>
      </c>
      <c r="H1507">
        <f ca="1">E1507-Krishna!$AE$3</f>
        <v>-916.91124554622183</v>
      </c>
      <c r="I1507">
        <f ca="1">F1507-Krishna!$AF$3</f>
        <v>7430.4561602476206</v>
      </c>
      <c r="J1507">
        <f t="shared" ca="1" si="151"/>
        <v>-3112.3335518963122</v>
      </c>
    </row>
    <row r="1508" spans="1:10">
      <c r="A1508">
        <v>1503</v>
      </c>
      <c r="B1508">
        <f t="shared" ca="1" si="146"/>
        <v>0.57042544996540367</v>
      </c>
      <c r="C1508" s="40">
        <f t="shared" ca="1" si="147"/>
        <v>0.93</v>
      </c>
      <c r="D1508">
        <f t="shared" ca="1" si="148"/>
        <v>7057.1484416408884</v>
      </c>
      <c r="E1508">
        <f t="shared" ca="1" si="149"/>
        <v>13301.733169966017</v>
      </c>
      <c r="F1508">
        <f t="shared" ca="1" si="150"/>
        <v>26359.440107276674</v>
      </c>
      <c r="G1508">
        <f ca="1">D1508-Krishna!$AD$3</f>
        <v>347.51207800452448</v>
      </c>
      <c r="H1508">
        <f ca="1">E1508-Krishna!$AE$3</f>
        <v>2282.3240790569271</v>
      </c>
      <c r="I1508">
        <f ca="1">F1508-Krishna!$AF$3</f>
        <v>-1230.1962563596899</v>
      </c>
      <c r="J1508">
        <f t="shared" ca="1" si="151"/>
        <v>-6244.5847283251287</v>
      </c>
    </row>
    <row r="1509" spans="1:10">
      <c r="A1509">
        <v>1504</v>
      </c>
      <c r="B1509">
        <f t="shared" ca="1" si="146"/>
        <v>7.9900194456430929E-2</v>
      </c>
      <c r="C1509" s="40">
        <f t="shared" ca="1" si="147"/>
        <v>0.77</v>
      </c>
      <c r="D1509">
        <f t="shared" ca="1" si="148"/>
        <v>6617.6791912545459</v>
      </c>
      <c r="E1509">
        <f t="shared" ca="1" si="149"/>
        <v>5567.2102431251378</v>
      </c>
      <c r="F1509">
        <f t="shared" ca="1" si="150"/>
        <v>10532.068132695167</v>
      </c>
      <c r="G1509">
        <f ca="1">D1509-Krishna!$AD$3</f>
        <v>-91.957172381818054</v>
      </c>
      <c r="H1509">
        <f ca="1">E1509-Krishna!$AE$3</f>
        <v>-5452.1988477839523</v>
      </c>
      <c r="I1509">
        <f ca="1">F1509-Krishna!$AF$3</f>
        <v>-17057.568230941197</v>
      </c>
      <c r="J1509">
        <f t="shared" ca="1" si="151"/>
        <v>1050.4689481294081</v>
      </c>
    </row>
    <row r="1510" spans="1:10">
      <c r="A1510">
        <v>1505</v>
      </c>
      <c r="B1510">
        <f t="shared" ca="1" si="146"/>
        <v>5.9329302646801918E-2</v>
      </c>
      <c r="C1510" s="40">
        <f t="shared" ca="1" si="147"/>
        <v>0.77</v>
      </c>
      <c r="D1510">
        <f t="shared" ca="1" si="148"/>
        <v>5805.9951504842402</v>
      </c>
      <c r="E1510">
        <f t="shared" ca="1" si="149"/>
        <v>4232.9787375331043</v>
      </c>
      <c r="F1510">
        <f t="shared" ca="1" si="150"/>
        <v>16911.410683235881</v>
      </c>
      <c r="G1510">
        <f ca="1">D1510-Krishna!$AD$3</f>
        <v>-903.64121315212378</v>
      </c>
      <c r="H1510">
        <f ca="1">E1510-Krishna!$AE$3</f>
        <v>-6786.4303533759858</v>
      </c>
      <c r="I1510">
        <f ca="1">F1510-Krishna!$AF$3</f>
        <v>-10678.225680400483</v>
      </c>
      <c r="J1510">
        <f t="shared" ca="1" si="151"/>
        <v>1573.0164129511359</v>
      </c>
    </row>
    <row r="1511" spans="1:10">
      <c r="A1511">
        <v>1506</v>
      </c>
      <c r="B1511">
        <f t="shared" ca="1" si="146"/>
        <v>3.7326594468628516E-3</v>
      </c>
      <c r="C1511" s="40">
        <f t="shared" ca="1" si="147"/>
        <v>0.74</v>
      </c>
      <c r="D1511">
        <f t="shared" ca="1" si="148"/>
        <v>6475.3462376723983</v>
      </c>
      <c r="E1511">
        <f t="shared" ca="1" si="149"/>
        <v>6674.4941539297752</v>
      </c>
      <c r="F1511">
        <f t="shared" ca="1" si="150"/>
        <v>5732.97225179405</v>
      </c>
      <c r="G1511">
        <f ca="1">D1511-Krishna!$AD$3</f>
        <v>-234.29012596396569</v>
      </c>
      <c r="H1511">
        <f ca="1">E1511-Krishna!$AE$3</f>
        <v>-4344.9149369793149</v>
      </c>
      <c r="I1511">
        <f ca="1">F1511-Krishna!$AF$3</f>
        <v>-21856.664111842314</v>
      </c>
      <c r="J1511">
        <f t="shared" ca="1" si="151"/>
        <v>-199.14791625737689</v>
      </c>
    </row>
    <row r="1512" spans="1:10">
      <c r="A1512">
        <v>1507</v>
      </c>
      <c r="B1512">
        <f t="shared" ca="1" si="146"/>
        <v>0.12495627757900873</v>
      </c>
      <c r="C1512" s="40">
        <f t="shared" ca="1" si="147"/>
        <v>0.8</v>
      </c>
      <c r="D1512">
        <f t="shared" ca="1" si="148"/>
        <v>7236.1490677398078</v>
      </c>
      <c r="E1512">
        <f t="shared" ca="1" si="149"/>
        <v>7978.4229249080126</v>
      </c>
      <c r="F1512">
        <f t="shared" ca="1" si="150"/>
        <v>23823.154171454644</v>
      </c>
      <c r="G1512">
        <f ca="1">D1512-Krishna!$AD$3</f>
        <v>526.51270410344387</v>
      </c>
      <c r="H1512">
        <f ca="1">E1512-Krishna!$AE$3</f>
        <v>-3040.9861660010774</v>
      </c>
      <c r="I1512">
        <f ca="1">F1512-Krishna!$AF$3</f>
        <v>-3766.4821921817202</v>
      </c>
      <c r="J1512">
        <f t="shared" ca="1" si="151"/>
        <v>-742.27385716820481</v>
      </c>
    </row>
    <row r="1513" spans="1:10">
      <c r="A1513">
        <v>1508</v>
      </c>
      <c r="B1513">
        <f t="shared" ca="1" si="146"/>
        <v>0.16770166606731585</v>
      </c>
      <c r="C1513" s="40">
        <f t="shared" ca="1" si="147"/>
        <v>0.81</v>
      </c>
      <c r="D1513">
        <f t="shared" ca="1" si="148"/>
        <v>6575.8442002004576</v>
      </c>
      <c r="E1513">
        <f t="shared" ca="1" si="149"/>
        <v>7618.0534235645291</v>
      </c>
      <c r="F1513">
        <f t="shared" ca="1" si="150"/>
        <v>16518.048730847338</v>
      </c>
      <c r="G1513">
        <f ca="1">D1513-Krishna!$AD$3</f>
        <v>-133.79216343590633</v>
      </c>
      <c r="H1513">
        <f ca="1">E1513-Krishna!$AE$3</f>
        <v>-3401.355667344561</v>
      </c>
      <c r="I1513">
        <f ca="1">F1513-Krishna!$AF$3</f>
        <v>-11071.587632789026</v>
      </c>
      <c r="J1513">
        <f t="shared" ca="1" si="151"/>
        <v>-1042.2092233640715</v>
      </c>
    </row>
    <row r="1514" spans="1:10">
      <c r="A1514">
        <v>1509</v>
      </c>
      <c r="B1514">
        <f t="shared" ca="1" si="146"/>
        <v>0.56346722038744834</v>
      </c>
      <c r="C1514" s="40">
        <f t="shared" ca="1" si="147"/>
        <v>0.93</v>
      </c>
      <c r="D1514">
        <f t="shared" ca="1" si="148"/>
        <v>7542.9456615091567</v>
      </c>
      <c r="E1514">
        <f t="shared" ca="1" si="149"/>
        <v>10328.327925003778</v>
      </c>
      <c r="F1514">
        <f t="shared" ca="1" si="150"/>
        <v>30953.112898211468</v>
      </c>
      <c r="G1514">
        <f ca="1">D1514-Krishna!$AD$3</f>
        <v>833.30929787279274</v>
      </c>
      <c r="H1514">
        <f ca="1">E1514-Krishna!$AE$3</f>
        <v>-691.08116590531245</v>
      </c>
      <c r="I1514">
        <f ca="1">F1514-Krishna!$AF$3</f>
        <v>3363.4765345751039</v>
      </c>
      <c r="J1514">
        <f t="shared" ca="1" si="151"/>
        <v>-2785.3822634946209</v>
      </c>
    </row>
    <row r="1515" spans="1:10">
      <c r="A1515">
        <v>1510</v>
      </c>
      <c r="B1515">
        <f t="shared" ca="1" si="146"/>
        <v>0.50646190348506415</v>
      </c>
      <c r="C1515" s="40">
        <f t="shared" ca="1" si="147"/>
        <v>0.92</v>
      </c>
      <c r="D1515">
        <f t="shared" ca="1" si="148"/>
        <v>7304.1917798535869</v>
      </c>
      <c r="E1515">
        <f t="shared" ca="1" si="149"/>
        <v>11359.479131301368</v>
      </c>
      <c r="F1515">
        <f t="shared" ca="1" si="150"/>
        <v>29643.541787304603</v>
      </c>
      <c r="G1515">
        <f ca="1">D1515-Krishna!$AD$3</f>
        <v>594.55541621722296</v>
      </c>
      <c r="H1515">
        <f ca="1">E1515-Krishna!$AE$3</f>
        <v>340.07004039227832</v>
      </c>
      <c r="I1515">
        <f ca="1">F1515-Krishna!$AF$3</f>
        <v>2053.9054236682387</v>
      </c>
      <c r="J1515">
        <f t="shared" ca="1" si="151"/>
        <v>-4055.2873514477815</v>
      </c>
    </row>
    <row r="1516" spans="1:10">
      <c r="A1516">
        <v>1511</v>
      </c>
      <c r="B1516">
        <f t="shared" ca="1" si="146"/>
        <v>0.34583386355113621</v>
      </c>
      <c r="C1516" s="40">
        <f t="shared" ca="1" si="147"/>
        <v>0.9</v>
      </c>
      <c r="D1516">
        <f t="shared" ca="1" si="148"/>
        <v>6493.2028434889198</v>
      </c>
      <c r="E1516">
        <f t="shared" ca="1" si="149"/>
        <v>10928.254464460046</v>
      </c>
      <c r="F1516">
        <f t="shared" ca="1" si="150"/>
        <v>18821.615437478176</v>
      </c>
      <c r="G1516">
        <f ca="1">D1516-Krishna!$AD$3</f>
        <v>-216.43352014744414</v>
      </c>
      <c r="H1516">
        <f ca="1">E1516-Krishna!$AE$3</f>
        <v>-91.154626449044372</v>
      </c>
      <c r="I1516">
        <f ca="1">F1516-Krishna!$AF$3</f>
        <v>-8768.0209261581876</v>
      </c>
      <c r="J1516">
        <f t="shared" ca="1" si="151"/>
        <v>-4435.0516209711259</v>
      </c>
    </row>
    <row r="1517" spans="1:10">
      <c r="A1517">
        <v>1512</v>
      </c>
      <c r="B1517">
        <f t="shared" ca="1" si="146"/>
        <v>0.11006565867824247</v>
      </c>
      <c r="C1517" s="40">
        <f t="shared" ca="1" si="147"/>
        <v>0.8</v>
      </c>
      <c r="D1517">
        <f t="shared" ca="1" si="148"/>
        <v>7229.8326129411435</v>
      </c>
      <c r="E1517">
        <f t="shared" ca="1" si="149"/>
        <v>5634.7173349736076</v>
      </c>
      <c r="F1517">
        <f t="shared" ca="1" si="150"/>
        <v>11647.914167469818</v>
      </c>
      <c r="G1517">
        <f ca="1">D1517-Krishna!$AD$3</f>
        <v>520.19624930477949</v>
      </c>
      <c r="H1517">
        <f ca="1">E1517-Krishna!$AE$3</f>
        <v>-5384.6917559354824</v>
      </c>
      <c r="I1517">
        <f ca="1">F1517-Krishna!$AF$3</f>
        <v>-15941.722196166545</v>
      </c>
      <c r="J1517">
        <f t="shared" ca="1" si="151"/>
        <v>1595.1152779675358</v>
      </c>
    </row>
    <row r="1518" spans="1:10">
      <c r="A1518">
        <v>1513</v>
      </c>
      <c r="B1518">
        <f t="shared" ref="B1518:B1581" ca="1" si="152">RAND()</f>
        <v>0.47415334342310878</v>
      </c>
      <c r="C1518" s="40">
        <f t="shared" ref="C1518:C1581" ca="1" si="153">IF(B1518&lt;=$B$3, $B$1,
IF(B1518&lt;=$C$3, $C$1,
IF(B1518&lt;=$D$3, $D$1,
IF(B1518&lt;=$E$3, $E$1,
IF(B1518&lt;=$F$3, $F$1,
IF(B1518&lt;=$G$3, $G$1,
IF(B1518&lt;=$H$3, $H$1,
IF(B1518&lt;=$I$3, $I$1,
IF(B1518&lt;=$J$3, $J$1,
IF(B1518&lt;=$K$3, $K$1,
IF(B1518&lt;=$L$3, $L$1,
IF(B1518&lt;=$M$3, $M$1,
IF(B1518&lt;=$N$3, $N$1,
IF(B1518&lt;=$O$3, $O$1, "Error"))))))))))))))</f>
        <v>0.91</v>
      </c>
      <c r="D1518">
        <f t="shared" ca="1" si="148"/>
        <v>6883.0799679740758</v>
      </c>
      <c r="E1518">
        <f t="shared" ca="1" si="149"/>
        <v>12550.150381620357</v>
      </c>
      <c r="F1518">
        <f t="shared" ca="1" si="150"/>
        <v>37992.691329693553</v>
      </c>
      <c r="G1518">
        <f ca="1">D1518-Krishna!$AD$3</f>
        <v>173.4436043377118</v>
      </c>
      <c r="H1518">
        <f ca="1">E1518-Krishna!$AE$3</f>
        <v>1530.7412907112666</v>
      </c>
      <c r="I1518">
        <f ca="1">F1518-Krishna!$AF$3</f>
        <v>10403.054966057189</v>
      </c>
      <c r="J1518">
        <f t="shared" ca="1" si="151"/>
        <v>-5667.0704136462809</v>
      </c>
    </row>
    <row r="1519" spans="1:10">
      <c r="A1519">
        <v>1514</v>
      </c>
      <c r="B1519">
        <f t="shared" ca="1" si="152"/>
        <v>0.89805424023612557</v>
      </c>
      <c r="C1519" s="40">
        <f t="shared" ca="1" si="153"/>
        <v>0.95</v>
      </c>
      <c r="D1519">
        <f t="shared" ca="1" si="148"/>
        <v>7107.0982166094918</v>
      </c>
      <c r="E1519">
        <f t="shared" ca="1" si="149"/>
        <v>13841.471462436517</v>
      </c>
      <c r="F1519">
        <f t="shared" ca="1" si="150"/>
        <v>33908.470271806735</v>
      </c>
      <c r="G1519">
        <f ca="1">D1519-Krishna!$AD$3</f>
        <v>397.46185297312786</v>
      </c>
      <c r="H1519">
        <f ca="1">E1519-Krishna!$AE$3</f>
        <v>2822.0623715274269</v>
      </c>
      <c r="I1519">
        <f ca="1">F1519-Krishna!$AF$3</f>
        <v>6318.8339081703707</v>
      </c>
      <c r="J1519">
        <f t="shared" ca="1" si="151"/>
        <v>-6734.3732458270251</v>
      </c>
    </row>
    <row r="1520" spans="1:10">
      <c r="A1520">
        <v>1515</v>
      </c>
      <c r="B1520">
        <f t="shared" ca="1" si="152"/>
        <v>0.7524532520275935</v>
      </c>
      <c r="C1520" s="40">
        <f t="shared" ca="1" si="153"/>
        <v>0.94</v>
      </c>
      <c r="D1520">
        <f t="shared" ca="1" si="148"/>
        <v>6179.6444130495611</v>
      </c>
      <c r="E1520">
        <f t="shared" ca="1" si="149"/>
        <v>14115.863760990296</v>
      </c>
      <c r="F1520">
        <f t="shared" ca="1" si="150"/>
        <v>27456.586674672151</v>
      </c>
      <c r="G1520">
        <f ca="1">D1520-Krishna!$AD$3</f>
        <v>-529.99195058680289</v>
      </c>
      <c r="H1520">
        <f ca="1">E1520-Krishna!$AE$3</f>
        <v>3096.4546700812061</v>
      </c>
      <c r="I1520">
        <f ca="1">F1520-Krishna!$AF$3</f>
        <v>-133.04968896421269</v>
      </c>
      <c r="J1520">
        <f t="shared" ca="1" si="151"/>
        <v>-7936.2193479407351</v>
      </c>
    </row>
    <row r="1521" spans="1:10">
      <c r="A1521">
        <v>1516</v>
      </c>
      <c r="B1521">
        <f t="shared" ca="1" si="152"/>
        <v>0.82000000244632509</v>
      </c>
      <c r="C1521" s="40">
        <f t="shared" ca="1" si="153"/>
        <v>0.95</v>
      </c>
      <c r="D1521">
        <f t="shared" ca="1" si="148"/>
        <v>6265.5477553829005</v>
      </c>
      <c r="E1521">
        <f t="shared" ca="1" si="149"/>
        <v>10391.077227947859</v>
      </c>
      <c r="F1521">
        <f t="shared" ca="1" si="150"/>
        <v>26882.088268022606</v>
      </c>
      <c r="G1521">
        <f ca="1">D1521-Krishna!$AD$3</f>
        <v>-444.08860825346346</v>
      </c>
      <c r="H1521">
        <f ca="1">E1521-Krishna!$AE$3</f>
        <v>-628.33186296123131</v>
      </c>
      <c r="I1521">
        <f ca="1">F1521-Krishna!$AF$3</f>
        <v>-707.54809561375805</v>
      </c>
      <c r="J1521">
        <f t="shared" ca="1" si="151"/>
        <v>-4125.5294725649583</v>
      </c>
    </row>
    <row r="1522" spans="1:10">
      <c r="A1522">
        <v>1517</v>
      </c>
      <c r="B1522">
        <f t="shared" ca="1" si="152"/>
        <v>0.21627659446214231</v>
      </c>
      <c r="C1522" s="40">
        <f t="shared" ca="1" si="153"/>
        <v>0.87</v>
      </c>
      <c r="D1522">
        <f t="shared" ca="1" si="148"/>
        <v>6510.1319635867103</v>
      </c>
      <c r="E1522">
        <f t="shared" ca="1" si="149"/>
        <v>4173.5054628897642</v>
      </c>
      <c r="F1522">
        <f t="shared" ca="1" si="150"/>
        <v>21245.228770715705</v>
      </c>
      <c r="G1522">
        <f ca="1">D1522-Krishna!$AD$3</f>
        <v>-199.50440004965367</v>
      </c>
      <c r="H1522">
        <f ca="1">E1522-Krishna!$AE$3</f>
        <v>-6845.9036280193259</v>
      </c>
      <c r="I1522">
        <f ca="1">F1522-Krishna!$AF$3</f>
        <v>-6344.4075929206592</v>
      </c>
      <c r="J1522">
        <f t="shared" ca="1" si="151"/>
        <v>2336.6265006969461</v>
      </c>
    </row>
    <row r="1523" spans="1:10">
      <c r="A1523">
        <v>1518</v>
      </c>
      <c r="B1523">
        <f t="shared" ca="1" si="152"/>
        <v>0.5623895952861071</v>
      </c>
      <c r="C1523" s="40">
        <f t="shared" ca="1" si="153"/>
        <v>0.93</v>
      </c>
      <c r="D1523">
        <f t="shared" ca="1" si="148"/>
        <v>7140.1538041469166</v>
      </c>
      <c r="E1523">
        <f t="shared" ca="1" si="149"/>
        <v>11442.910261016639</v>
      </c>
      <c r="F1523">
        <f t="shared" ca="1" si="150"/>
        <v>30390.312946615973</v>
      </c>
      <c r="G1523">
        <f ca="1">D1523-Krishna!$AD$3</f>
        <v>430.51744051055266</v>
      </c>
      <c r="H1523">
        <f ca="1">E1523-Krishna!$AE$3</f>
        <v>423.50117010754911</v>
      </c>
      <c r="I1523">
        <f ca="1">F1523-Krishna!$AF$3</f>
        <v>2800.6765829796095</v>
      </c>
      <c r="J1523">
        <f t="shared" ca="1" si="151"/>
        <v>-4302.7564568697226</v>
      </c>
    </row>
    <row r="1524" spans="1:10">
      <c r="A1524">
        <v>1519</v>
      </c>
      <c r="B1524">
        <f t="shared" ca="1" si="152"/>
        <v>0.11419124782402801</v>
      </c>
      <c r="C1524" s="40">
        <f t="shared" ca="1" si="153"/>
        <v>0.8</v>
      </c>
      <c r="D1524">
        <f t="shared" ca="1" si="148"/>
        <v>6995.1446221885717</v>
      </c>
      <c r="E1524">
        <f t="shared" ca="1" si="149"/>
        <v>4514.0804522858853</v>
      </c>
      <c r="F1524">
        <f t="shared" ca="1" si="150"/>
        <v>13709.547707674492</v>
      </c>
      <c r="G1524">
        <f ca="1">D1524-Krishna!$AD$3</f>
        <v>285.50825855220774</v>
      </c>
      <c r="H1524">
        <f ca="1">E1524-Krishna!$AE$3</f>
        <v>-6505.3286386232048</v>
      </c>
      <c r="I1524">
        <f ca="1">F1524-Krishna!$AF$3</f>
        <v>-13880.088655961872</v>
      </c>
      <c r="J1524">
        <f t="shared" ca="1" si="151"/>
        <v>2481.0641699026864</v>
      </c>
    </row>
    <row r="1525" spans="1:10">
      <c r="A1525">
        <v>1520</v>
      </c>
      <c r="B1525">
        <f t="shared" ca="1" si="152"/>
        <v>0.19565218670047746</v>
      </c>
      <c r="C1525" s="40">
        <f t="shared" ca="1" si="153"/>
        <v>0.87</v>
      </c>
      <c r="D1525">
        <f t="shared" ca="1" si="148"/>
        <v>6563.6894416874966</v>
      </c>
      <c r="E1525">
        <f t="shared" ca="1" si="149"/>
        <v>10146.122174924094</v>
      </c>
      <c r="F1525">
        <f t="shared" ca="1" si="150"/>
        <v>27868.841821886901</v>
      </c>
      <c r="G1525">
        <f ca="1">D1525-Krishna!$AD$3</f>
        <v>-145.94692194886738</v>
      </c>
      <c r="H1525">
        <f ca="1">E1525-Krishna!$AE$3</f>
        <v>-873.28691598499609</v>
      </c>
      <c r="I1525">
        <f ca="1">F1525-Krishna!$AF$3</f>
        <v>279.20545825053705</v>
      </c>
      <c r="J1525">
        <f t="shared" ca="1" si="151"/>
        <v>-3582.4327332365974</v>
      </c>
    </row>
    <row r="1526" spans="1:10">
      <c r="A1526">
        <v>1521</v>
      </c>
      <c r="B1526">
        <f t="shared" ca="1" si="152"/>
        <v>0.33979123254105081</v>
      </c>
      <c r="C1526" s="40">
        <f t="shared" ca="1" si="153"/>
        <v>0.9</v>
      </c>
      <c r="D1526">
        <f t="shared" ca="1" si="148"/>
        <v>6446.6198069057255</v>
      </c>
      <c r="E1526">
        <f t="shared" ca="1" si="149"/>
        <v>9836.4277108459519</v>
      </c>
      <c r="F1526">
        <f t="shared" ca="1" si="150"/>
        <v>25932.710208543558</v>
      </c>
      <c r="G1526">
        <f ca="1">D1526-Krishna!$AD$3</f>
        <v>-263.01655673063851</v>
      </c>
      <c r="H1526">
        <f ca="1">E1526-Krishna!$AE$3</f>
        <v>-1182.9813800631382</v>
      </c>
      <c r="I1526">
        <f ca="1">F1526-Krishna!$AF$3</f>
        <v>-1656.9261550928059</v>
      </c>
      <c r="J1526">
        <f t="shared" ca="1" si="151"/>
        <v>-3389.8079039402264</v>
      </c>
    </row>
    <row r="1527" spans="1:10">
      <c r="A1527">
        <v>1522</v>
      </c>
      <c r="B1527">
        <f t="shared" ca="1" si="152"/>
        <v>0.43381040768677726</v>
      </c>
      <c r="C1527" s="40">
        <f t="shared" ca="1" si="153"/>
        <v>0.9</v>
      </c>
      <c r="D1527">
        <f t="shared" ca="1" si="148"/>
        <v>6059.5204210098036</v>
      </c>
      <c r="E1527">
        <f t="shared" ca="1" si="149"/>
        <v>8732.0619804228336</v>
      </c>
      <c r="F1527">
        <f t="shared" ca="1" si="150"/>
        <v>31400.104622425119</v>
      </c>
      <c r="G1527">
        <f ca="1">D1527-Krishna!$AD$3</f>
        <v>-650.11594262656035</v>
      </c>
      <c r="H1527">
        <f ca="1">E1527-Krishna!$AE$3</f>
        <v>-2287.3471104862565</v>
      </c>
      <c r="I1527">
        <f ca="1">F1527-Krishna!$AF$3</f>
        <v>3810.4682587887546</v>
      </c>
      <c r="J1527">
        <f t="shared" ca="1" si="151"/>
        <v>-2672.54155941303</v>
      </c>
    </row>
    <row r="1528" spans="1:10">
      <c r="A1528">
        <v>1523</v>
      </c>
      <c r="B1528">
        <f t="shared" ca="1" si="152"/>
        <v>0.94848393719330226</v>
      </c>
      <c r="C1528" s="40">
        <f t="shared" ca="1" si="153"/>
        <v>0.96</v>
      </c>
      <c r="D1528">
        <f t="shared" ca="1" si="148"/>
        <v>7464.2670018423014</v>
      </c>
      <c r="E1528">
        <f t="shared" ca="1" si="149"/>
        <v>14290.000616402835</v>
      </c>
      <c r="F1528">
        <f t="shared" ca="1" si="150"/>
        <v>29423.597261347742</v>
      </c>
      <c r="G1528">
        <f ca="1">D1528-Krishna!$AD$3</f>
        <v>754.63063820593743</v>
      </c>
      <c r="H1528">
        <f ca="1">E1528-Krishna!$AE$3</f>
        <v>3270.5915254937445</v>
      </c>
      <c r="I1528">
        <f ca="1">F1528-Krishna!$AF$3</f>
        <v>1833.9608977113785</v>
      </c>
      <c r="J1528">
        <f t="shared" ca="1" si="151"/>
        <v>-6825.7336145605332</v>
      </c>
    </row>
    <row r="1529" spans="1:10">
      <c r="A1529">
        <v>1524</v>
      </c>
      <c r="B1529">
        <f t="shared" ca="1" si="152"/>
        <v>0.53165657805153521</v>
      </c>
      <c r="C1529" s="40">
        <f t="shared" ca="1" si="153"/>
        <v>0.92</v>
      </c>
      <c r="D1529">
        <f t="shared" ca="1" si="148"/>
        <v>6235.0100171647637</v>
      </c>
      <c r="E1529">
        <f t="shared" ca="1" si="149"/>
        <v>11987.20172301098</v>
      </c>
      <c r="F1529">
        <f t="shared" ca="1" si="150"/>
        <v>26642.339707193565</v>
      </c>
      <c r="G1529">
        <f ca="1">D1529-Krishna!$AD$3</f>
        <v>-474.6263464716003</v>
      </c>
      <c r="H1529">
        <f ca="1">E1529-Krishna!$AE$3</f>
        <v>967.79263210188947</v>
      </c>
      <c r="I1529">
        <f ca="1">F1529-Krishna!$AF$3</f>
        <v>-947.29665644279885</v>
      </c>
      <c r="J1529">
        <f t="shared" ca="1" si="151"/>
        <v>-5752.1917058462159</v>
      </c>
    </row>
    <row r="1530" spans="1:10">
      <c r="A1530">
        <v>1525</v>
      </c>
      <c r="B1530">
        <f t="shared" ca="1" si="152"/>
        <v>0.598829903678607</v>
      </c>
      <c r="C1530" s="40">
        <f t="shared" ca="1" si="153"/>
        <v>0.94</v>
      </c>
      <c r="D1530">
        <f t="shared" ca="1" si="148"/>
        <v>7767.1724218292065</v>
      </c>
      <c r="E1530">
        <f t="shared" ca="1" si="149"/>
        <v>13696.277132820231</v>
      </c>
      <c r="F1530">
        <f t="shared" ca="1" si="150"/>
        <v>25789.312596257834</v>
      </c>
      <c r="G1530">
        <f ca="1">D1530-Krishna!$AD$3</f>
        <v>1057.5360581928426</v>
      </c>
      <c r="H1530">
        <f ca="1">E1530-Krishna!$AE$3</f>
        <v>2676.8680419111406</v>
      </c>
      <c r="I1530">
        <f ca="1">F1530-Krishna!$AF$3</f>
        <v>-1800.3237673785297</v>
      </c>
      <c r="J1530">
        <f t="shared" ca="1" si="151"/>
        <v>-5929.1047109910241</v>
      </c>
    </row>
    <row r="1531" spans="1:10">
      <c r="A1531">
        <v>1526</v>
      </c>
      <c r="B1531">
        <f t="shared" ca="1" si="152"/>
        <v>0.45118917586328189</v>
      </c>
      <c r="C1531" s="40">
        <f t="shared" ca="1" si="153"/>
        <v>0.9</v>
      </c>
      <c r="D1531">
        <f t="shared" ca="1" si="148"/>
        <v>6763.3070283664283</v>
      </c>
      <c r="E1531">
        <f t="shared" ca="1" si="149"/>
        <v>14845.533851380755</v>
      </c>
      <c r="F1531">
        <f t="shared" ca="1" si="150"/>
        <v>33247.901816766971</v>
      </c>
      <c r="G1531">
        <f ca="1">D1531-Krishna!$AD$3</f>
        <v>53.670664730064345</v>
      </c>
      <c r="H1531">
        <f ca="1">E1531-Krishna!$AE$3</f>
        <v>3826.1247604716646</v>
      </c>
      <c r="I1531">
        <f ca="1">F1531-Krishna!$AF$3</f>
        <v>5658.2654531306071</v>
      </c>
      <c r="J1531">
        <f t="shared" ca="1" si="151"/>
        <v>-8082.2268230143263</v>
      </c>
    </row>
    <row r="1532" spans="1:10">
      <c r="A1532">
        <v>1527</v>
      </c>
      <c r="B1532">
        <f t="shared" ca="1" si="152"/>
        <v>0.7255835305199474</v>
      </c>
      <c r="C1532" s="40">
        <f t="shared" ca="1" si="153"/>
        <v>0.94</v>
      </c>
      <c r="D1532">
        <f t="shared" ca="1" si="148"/>
        <v>7411.1175482402687</v>
      </c>
      <c r="E1532">
        <f t="shared" ca="1" si="149"/>
        <v>9575.8232702062433</v>
      </c>
      <c r="F1532">
        <f t="shared" ca="1" si="150"/>
        <v>30076.158434916735</v>
      </c>
      <c r="G1532">
        <f ca="1">D1532-Krishna!$AD$3</f>
        <v>701.48118460390469</v>
      </c>
      <c r="H1532">
        <f ca="1">E1532-Krishna!$AE$3</f>
        <v>-1443.5858207028468</v>
      </c>
      <c r="I1532">
        <f ca="1">F1532-Krishna!$AF$3</f>
        <v>2486.5220712803712</v>
      </c>
      <c r="J1532">
        <f t="shared" ca="1" si="151"/>
        <v>-2164.7057219659746</v>
      </c>
    </row>
    <row r="1533" spans="1:10">
      <c r="A1533">
        <v>1528</v>
      </c>
      <c r="B1533">
        <f t="shared" ca="1" si="152"/>
        <v>0.89506637019704427</v>
      </c>
      <c r="C1533" s="40">
        <f t="shared" ca="1" si="153"/>
        <v>0.95</v>
      </c>
      <c r="D1533">
        <f t="shared" ca="1" si="148"/>
        <v>7325.0640360250227</v>
      </c>
      <c r="E1533">
        <f t="shared" ca="1" si="149"/>
        <v>12212.59922633574</v>
      </c>
      <c r="F1533">
        <f t="shared" ca="1" si="150"/>
        <v>33569.436948038296</v>
      </c>
      <c r="G1533">
        <f ca="1">D1533-Krishna!$AD$3</f>
        <v>615.42767238865872</v>
      </c>
      <c r="H1533">
        <f ca="1">E1533-Krishna!$AE$3</f>
        <v>1193.1901354266502</v>
      </c>
      <c r="I1533">
        <f ca="1">F1533-Krishna!$AF$3</f>
        <v>5979.8005844019317</v>
      </c>
      <c r="J1533">
        <f t="shared" ca="1" si="151"/>
        <v>-4887.5351903107176</v>
      </c>
    </row>
    <row r="1534" spans="1:10">
      <c r="A1534">
        <v>1529</v>
      </c>
      <c r="B1534">
        <f t="shared" ca="1" si="152"/>
        <v>8.4839531741734531E-2</v>
      </c>
      <c r="C1534" s="40">
        <f t="shared" ca="1" si="153"/>
        <v>0.77</v>
      </c>
      <c r="D1534">
        <f t="shared" ca="1" si="148"/>
        <v>6620.8994348407496</v>
      </c>
      <c r="E1534">
        <f t="shared" ca="1" si="149"/>
        <v>9886.2181887343431</v>
      </c>
      <c r="F1534">
        <f t="shared" ca="1" si="150"/>
        <v>18258.810155301599</v>
      </c>
      <c r="G1534">
        <f ca="1">D1534-Krishna!$AD$3</f>
        <v>-88.736928795614403</v>
      </c>
      <c r="H1534">
        <f ca="1">E1534-Krishna!$AE$3</f>
        <v>-1133.190902174747</v>
      </c>
      <c r="I1534">
        <f ca="1">F1534-Krishna!$AF$3</f>
        <v>-9330.8262083347654</v>
      </c>
      <c r="J1534">
        <f t="shared" ca="1" si="151"/>
        <v>-3265.3187538935936</v>
      </c>
    </row>
    <row r="1535" spans="1:10">
      <c r="A1535">
        <v>1530</v>
      </c>
      <c r="B1535">
        <f t="shared" ca="1" si="152"/>
        <v>0.82365316256101406</v>
      </c>
      <c r="C1535" s="40">
        <f t="shared" ca="1" si="153"/>
        <v>0.95</v>
      </c>
      <c r="D1535">
        <f t="shared" ca="1" si="148"/>
        <v>8160.4818583275837</v>
      </c>
      <c r="E1535">
        <f t="shared" ca="1" si="149"/>
        <v>12531.392937255232</v>
      </c>
      <c r="F1535">
        <f t="shared" ca="1" si="150"/>
        <v>31325.397881421773</v>
      </c>
      <c r="G1535">
        <f ca="1">D1535-Krishna!$AD$3</f>
        <v>1450.8454946912198</v>
      </c>
      <c r="H1535">
        <f ca="1">E1535-Krishna!$AE$3</f>
        <v>1511.9838463461419</v>
      </c>
      <c r="I1535">
        <f ca="1">F1535-Krishna!$AF$3</f>
        <v>3735.7615177854095</v>
      </c>
      <c r="J1535">
        <f t="shared" ca="1" si="151"/>
        <v>-4370.9110789276483</v>
      </c>
    </row>
    <row r="1536" spans="1:10">
      <c r="A1536">
        <v>1531</v>
      </c>
      <c r="B1536">
        <f t="shared" ca="1" si="152"/>
        <v>0.62639962136687855</v>
      </c>
      <c r="C1536" s="40">
        <f t="shared" ca="1" si="153"/>
        <v>0.94</v>
      </c>
      <c r="D1536">
        <f t="shared" ca="1" si="148"/>
        <v>5813.8662681803107</v>
      </c>
      <c r="E1536">
        <f t="shared" ca="1" si="149"/>
        <v>12785.794658544391</v>
      </c>
      <c r="F1536">
        <f t="shared" ca="1" si="150"/>
        <v>32499.883131530645</v>
      </c>
      <c r="G1536">
        <f ca="1">D1536-Krishna!$AD$3</f>
        <v>-895.77009545605324</v>
      </c>
      <c r="H1536">
        <f ca="1">E1536-Krishna!$AE$3</f>
        <v>1766.3855676353014</v>
      </c>
      <c r="I1536">
        <f ca="1">F1536-Krishna!$AF$3</f>
        <v>4910.2467678942812</v>
      </c>
      <c r="J1536">
        <f t="shared" ca="1" si="151"/>
        <v>-6971.9283903640808</v>
      </c>
    </row>
    <row r="1537" spans="1:10">
      <c r="A1537">
        <v>1532</v>
      </c>
      <c r="B1537">
        <f t="shared" ca="1" si="152"/>
        <v>0.20190017481091316</v>
      </c>
      <c r="C1537" s="40">
        <f t="shared" ca="1" si="153"/>
        <v>0.87</v>
      </c>
      <c r="D1537">
        <f t="shared" ca="1" si="148"/>
        <v>5720.2759049539327</v>
      </c>
      <c r="E1537">
        <f t="shared" ca="1" si="149"/>
        <v>10984.749290957472</v>
      </c>
      <c r="F1537">
        <f t="shared" ca="1" si="150"/>
        <v>33396.012316477616</v>
      </c>
      <c r="G1537">
        <f ca="1">D1537-Krishna!$AD$3</f>
        <v>-989.36045868243127</v>
      </c>
      <c r="H1537">
        <f ca="1">E1537-Krishna!$AE$3</f>
        <v>-34.65979995161797</v>
      </c>
      <c r="I1537">
        <f ca="1">F1537-Krishna!$AF$3</f>
        <v>5806.375952841252</v>
      </c>
      <c r="J1537">
        <f t="shared" ca="1" si="151"/>
        <v>-5264.4733860035394</v>
      </c>
    </row>
    <row r="1538" spans="1:10">
      <c r="A1538">
        <v>1533</v>
      </c>
      <c r="B1538">
        <f t="shared" ca="1" si="152"/>
        <v>0.83426561719532699</v>
      </c>
      <c r="C1538" s="40">
        <f t="shared" ca="1" si="153"/>
        <v>0.95</v>
      </c>
      <c r="D1538">
        <f t="shared" ca="1" si="148"/>
        <v>7840.0279906412052</v>
      </c>
      <c r="E1538">
        <f t="shared" ca="1" si="149"/>
        <v>16706.579277016986</v>
      </c>
      <c r="F1538">
        <f t="shared" ca="1" si="150"/>
        <v>34409.414115869149</v>
      </c>
      <c r="G1538">
        <f ca="1">D1538-Krishna!$AD$3</f>
        <v>1130.3916270048412</v>
      </c>
      <c r="H1538">
        <f ca="1">E1538-Krishna!$AE$3</f>
        <v>5687.1701861078964</v>
      </c>
      <c r="I1538">
        <f ca="1">F1538-Krishna!$AF$3</f>
        <v>6819.7777522327851</v>
      </c>
      <c r="J1538">
        <f t="shared" ca="1" si="151"/>
        <v>-8866.5512863757813</v>
      </c>
    </row>
    <row r="1539" spans="1:10">
      <c r="A1539">
        <v>1534</v>
      </c>
      <c r="B1539">
        <f t="shared" ca="1" si="152"/>
        <v>1.6977772429082605E-2</v>
      </c>
      <c r="C1539" s="40">
        <f t="shared" ca="1" si="153"/>
        <v>0.74</v>
      </c>
      <c r="D1539">
        <f t="shared" ca="1" si="148"/>
        <v>5545.0846335315655</v>
      </c>
      <c r="E1539">
        <f t="shared" ca="1" si="149"/>
        <v>2334.3281083159841</v>
      </c>
      <c r="F1539">
        <f t="shared" ca="1" si="150"/>
        <v>3387.6788625045765</v>
      </c>
      <c r="G1539">
        <f ca="1">D1539-Krishna!$AD$3</f>
        <v>-1164.5517301047985</v>
      </c>
      <c r="H1539">
        <f ca="1">E1539-Krishna!$AE$3</f>
        <v>-8685.0809825931065</v>
      </c>
      <c r="I1539">
        <f ca="1">F1539-Krishna!$AF$3</f>
        <v>-24201.957501131787</v>
      </c>
      <c r="J1539">
        <f t="shared" ca="1" si="151"/>
        <v>3210.7565252155814</v>
      </c>
    </row>
    <row r="1540" spans="1:10">
      <c r="A1540">
        <v>1535</v>
      </c>
      <c r="B1540">
        <f t="shared" ca="1" si="152"/>
        <v>0.55483912534538082</v>
      </c>
      <c r="C1540" s="40">
        <f t="shared" ca="1" si="153"/>
        <v>0.93</v>
      </c>
      <c r="D1540">
        <f t="shared" ca="1" si="148"/>
        <v>7343.1232123757545</v>
      </c>
      <c r="E1540">
        <f t="shared" ca="1" si="149"/>
        <v>10609.367215999686</v>
      </c>
      <c r="F1540">
        <f t="shared" ca="1" si="150"/>
        <v>37621.821896810317</v>
      </c>
      <c r="G1540">
        <f ca="1">D1540-Krishna!$AD$3</f>
        <v>633.48684873939055</v>
      </c>
      <c r="H1540">
        <f ca="1">E1540-Krishna!$AE$3</f>
        <v>-410.04187490940421</v>
      </c>
      <c r="I1540">
        <f ca="1">F1540-Krishna!$AF$3</f>
        <v>10032.185533173953</v>
      </c>
      <c r="J1540">
        <f t="shared" ca="1" si="151"/>
        <v>-3266.2440036239313</v>
      </c>
    </row>
    <row r="1541" spans="1:10">
      <c r="A1541">
        <v>1536</v>
      </c>
      <c r="B1541">
        <f t="shared" ca="1" si="152"/>
        <v>0.78424727709103492</v>
      </c>
      <c r="C1541" s="40">
        <f t="shared" ca="1" si="153"/>
        <v>0.94</v>
      </c>
      <c r="D1541">
        <f t="shared" ca="1" si="148"/>
        <v>7472.6719591863557</v>
      </c>
      <c r="E1541">
        <f t="shared" ca="1" si="149"/>
        <v>14247.079763799482</v>
      </c>
      <c r="F1541">
        <f t="shared" ca="1" si="150"/>
        <v>36024.748577220358</v>
      </c>
      <c r="G1541">
        <f ca="1">D1541-Krishna!$AD$3</f>
        <v>763.03559554999174</v>
      </c>
      <c r="H1541">
        <f ca="1">E1541-Krishna!$AE$3</f>
        <v>3227.6706728903919</v>
      </c>
      <c r="I1541">
        <f ca="1">F1541-Krishna!$AF$3</f>
        <v>8435.1122135839942</v>
      </c>
      <c r="J1541">
        <f t="shared" ca="1" si="151"/>
        <v>-6774.4078046131262</v>
      </c>
    </row>
    <row r="1542" spans="1:10">
      <c r="A1542">
        <v>1537</v>
      </c>
      <c r="B1542">
        <f t="shared" ca="1" si="152"/>
        <v>0.40458252577590526</v>
      </c>
      <c r="C1542" s="40">
        <f t="shared" ca="1" si="153"/>
        <v>0.9</v>
      </c>
      <c r="D1542">
        <f t="shared" ca="1" si="148"/>
        <v>7597.1534213518344</v>
      </c>
      <c r="E1542">
        <f t="shared" ca="1" si="149"/>
        <v>9735.9448989092398</v>
      </c>
      <c r="F1542">
        <f t="shared" ca="1" si="150"/>
        <v>31918.406512418012</v>
      </c>
      <c r="G1542">
        <f ca="1">D1542-Krishna!$AD$3</f>
        <v>887.5170577154704</v>
      </c>
      <c r="H1542">
        <f ca="1">E1542-Krishna!$AE$3</f>
        <v>-1283.4641919998503</v>
      </c>
      <c r="I1542">
        <f ca="1">F1542-Krishna!$AF$3</f>
        <v>4328.7701487816485</v>
      </c>
      <c r="J1542">
        <f t="shared" ca="1" si="151"/>
        <v>-2138.7914775574054</v>
      </c>
    </row>
    <row r="1543" spans="1:10">
      <c r="A1543">
        <v>1538</v>
      </c>
      <c r="B1543">
        <f t="shared" ca="1" si="152"/>
        <v>0.45542765343564173</v>
      </c>
      <c r="C1543" s="40">
        <f t="shared" ca="1" si="153"/>
        <v>0.91</v>
      </c>
      <c r="D1543">
        <f t="shared" ref="D1543:D1606" ca="1" si="154">$W$2+$V$2*C1543+$Y$2*_xlfn.NORM.INV(RAND(),0,1)</f>
        <v>6688.5306143508415</v>
      </c>
      <c r="E1543">
        <f t="shared" ref="E1543:E1606" ca="1" si="155">MAX(0,$W$3+$V$3*C1543+$Y$3*_xlfn.NORM.INV(RAND(),0,1))</f>
        <v>13631.183806146912</v>
      </c>
      <c r="F1543">
        <f t="shared" ref="F1543:F1606" ca="1" si="156">$W$4+$V$4*C1543+$Y$4*_xlfn.NORM.INV(RAND(),0,1)</f>
        <v>26780.936505194819</v>
      </c>
      <c r="G1543">
        <f ca="1">D1543-Krishna!$AD$3</f>
        <v>-21.105749285522506</v>
      </c>
      <c r="H1543">
        <f ca="1">E1543-Krishna!$AE$3</f>
        <v>2611.7747152378215</v>
      </c>
      <c r="I1543">
        <f ca="1">F1543-Krishna!$AF$3</f>
        <v>-808.69985844154508</v>
      </c>
      <c r="J1543">
        <f t="shared" ref="J1543:J1606" ca="1" si="157">D1543-E1543</f>
        <v>-6942.6531917960701</v>
      </c>
    </row>
    <row r="1544" spans="1:10">
      <c r="A1544">
        <v>1539</v>
      </c>
      <c r="B1544">
        <f t="shared" ca="1" si="152"/>
        <v>0.83085363884758379</v>
      </c>
      <c r="C1544" s="40">
        <f t="shared" ca="1" si="153"/>
        <v>0.95</v>
      </c>
      <c r="D1544">
        <f t="shared" ca="1" si="154"/>
        <v>7765.4528669958881</v>
      </c>
      <c r="E1544">
        <f t="shared" ca="1" si="155"/>
        <v>15816.653287214145</v>
      </c>
      <c r="F1544">
        <f t="shared" ca="1" si="156"/>
        <v>31553.909128160707</v>
      </c>
      <c r="G1544">
        <f ca="1">D1544-Krishna!$AD$3</f>
        <v>1055.8165033595242</v>
      </c>
      <c r="H1544">
        <f ca="1">E1544-Krishna!$AE$3</f>
        <v>4797.2441963050551</v>
      </c>
      <c r="I1544">
        <f ca="1">F1544-Krishna!$AF$3</f>
        <v>3964.2727645243431</v>
      </c>
      <c r="J1544">
        <f t="shared" ca="1" si="157"/>
        <v>-8051.200420218257</v>
      </c>
    </row>
    <row r="1545" spans="1:10">
      <c r="A1545">
        <v>1540</v>
      </c>
      <c r="B1545">
        <f t="shared" ca="1" si="152"/>
        <v>0.9113436707506376</v>
      </c>
      <c r="C1545" s="40">
        <f t="shared" ca="1" si="153"/>
        <v>0.96</v>
      </c>
      <c r="D1545">
        <f t="shared" ca="1" si="154"/>
        <v>7379.4170694904224</v>
      </c>
      <c r="E1545">
        <f t="shared" ca="1" si="155"/>
        <v>16939.619367537671</v>
      </c>
      <c r="F1545">
        <f t="shared" ca="1" si="156"/>
        <v>32161.961411603883</v>
      </c>
      <c r="G1545">
        <f ca="1">D1545-Krishna!$AD$3</f>
        <v>669.7807058540584</v>
      </c>
      <c r="H1545">
        <f ca="1">E1545-Krishna!$AE$3</f>
        <v>5920.2102766285807</v>
      </c>
      <c r="I1545">
        <f ca="1">F1545-Krishna!$AF$3</f>
        <v>4572.3250479675189</v>
      </c>
      <c r="J1545">
        <f t="shared" ca="1" si="157"/>
        <v>-9560.2022980472484</v>
      </c>
    </row>
    <row r="1546" spans="1:10">
      <c r="A1546">
        <v>1541</v>
      </c>
      <c r="B1546">
        <f t="shared" ca="1" si="152"/>
        <v>0.62722479791139341</v>
      </c>
      <c r="C1546" s="40">
        <f t="shared" ca="1" si="153"/>
        <v>0.94</v>
      </c>
      <c r="D1546">
        <f t="shared" ca="1" si="154"/>
        <v>6396.2383727111155</v>
      </c>
      <c r="E1546">
        <f t="shared" ca="1" si="155"/>
        <v>10668.62594163301</v>
      </c>
      <c r="F1546">
        <f t="shared" ca="1" si="156"/>
        <v>32233.823923401087</v>
      </c>
      <c r="G1546">
        <f ca="1">D1546-Krishna!$AD$3</f>
        <v>-313.39799092524845</v>
      </c>
      <c r="H1546">
        <f ca="1">E1546-Krishna!$AE$3</f>
        <v>-350.78314927607971</v>
      </c>
      <c r="I1546">
        <f ca="1">F1546-Krishna!$AF$3</f>
        <v>4644.1875597647231</v>
      </c>
      <c r="J1546">
        <f t="shared" ca="1" si="157"/>
        <v>-4272.3875689218949</v>
      </c>
    </row>
    <row r="1547" spans="1:10">
      <c r="A1547">
        <v>1542</v>
      </c>
      <c r="B1547">
        <f t="shared" ca="1" si="152"/>
        <v>0.63169833716599921</v>
      </c>
      <c r="C1547" s="40">
        <f t="shared" ca="1" si="153"/>
        <v>0.94</v>
      </c>
      <c r="D1547">
        <f t="shared" ca="1" si="154"/>
        <v>6054.0000011365219</v>
      </c>
      <c r="E1547">
        <f t="shared" ca="1" si="155"/>
        <v>14763.549657738135</v>
      </c>
      <c r="F1547">
        <f t="shared" ca="1" si="156"/>
        <v>29229.394588010578</v>
      </c>
      <c r="G1547">
        <f ca="1">D1547-Krishna!$AD$3</f>
        <v>-655.63636249984211</v>
      </c>
      <c r="H1547">
        <f ca="1">E1547-Krishna!$AE$3</f>
        <v>3744.1405668290445</v>
      </c>
      <c r="I1547">
        <f ca="1">F1547-Krishna!$AF$3</f>
        <v>1639.7582243742145</v>
      </c>
      <c r="J1547">
        <f t="shared" ca="1" si="157"/>
        <v>-8709.5496566016118</v>
      </c>
    </row>
    <row r="1548" spans="1:10">
      <c r="A1548">
        <v>1543</v>
      </c>
      <c r="B1548">
        <f t="shared" ca="1" si="152"/>
        <v>0.67803836992186328</v>
      </c>
      <c r="C1548" s="40">
        <f t="shared" ca="1" si="153"/>
        <v>0.94</v>
      </c>
      <c r="D1548">
        <f t="shared" ca="1" si="154"/>
        <v>7239.183029653871</v>
      </c>
      <c r="E1548">
        <f t="shared" ca="1" si="155"/>
        <v>11246.697092176621</v>
      </c>
      <c r="F1548">
        <f t="shared" ca="1" si="156"/>
        <v>21763.096083436372</v>
      </c>
      <c r="G1548">
        <f ca="1">D1548-Krishna!$AD$3</f>
        <v>529.54666601750705</v>
      </c>
      <c r="H1548">
        <f ca="1">E1548-Krishna!$AE$3</f>
        <v>227.28800126753049</v>
      </c>
      <c r="I1548">
        <f ca="1">F1548-Krishna!$AF$3</f>
        <v>-5826.5402801999917</v>
      </c>
      <c r="J1548">
        <f t="shared" ca="1" si="157"/>
        <v>-4007.5140625227496</v>
      </c>
    </row>
    <row r="1549" spans="1:10">
      <c r="A1549">
        <v>1544</v>
      </c>
      <c r="B1549">
        <f t="shared" ca="1" si="152"/>
        <v>0.29639826565246374</v>
      </c>
      <c r="C1549" s="40">
        <f t="shared" ca="1" si="153"/>
        <v>0.89</v>
      </c>
      <c r="D1549">
        <f t="shared" ca="1" si="154"/>
        <v>6220.6959310636003</v>
      </c>
      <c r="E1549">
        <f t="shared" ca="1" si="155"/>
        <v>14203.00030201677</v>
      </c>
      <c r="F1549">
        <f t="shared" ca="1" si="156"/>
        <v>28843.679260166209</v>
      </c>
      <c r="G1549">
        <f ca="1">D1549-Krishna!$AD$3</f>
        <v>-488.94043257276371</v>
      </c>
      <c r="H1549">
        <f ca="1">E1549-Krishna!$AE$3</f>
        <v>3183.5912111076796</v>
      </c>
      <c r="I1549">
        <f ca="1">F1549-Krishna!$AF$3</f>
        <v>1254.0428965298452</v>
      </c>
      <c r="J1549">
        <f t="shared" ca="1" si="157"/>
        <v>-7982.3043709531694</v>
      </c>
    </row>
    <row r="1550" spans="1:10">
      <c r="A1550">
        <v>1545</v>
      </c>
      <c r="B1550">
        <f t="shared" ca="1" si="152"/>
        <v>0.90500099694715086</v>
      </c>
      <c r="C1550" s="40">
        <f t="shared" ca="1" si="153"/>
        <v>0.95</v>
      </c>
      <c r="D1550">
        <f t="shared" ca="1" si="154"/>
        <v>7318.3470486459501</v>
      </c>
      <c r="E1550">
        <f t="shared" ca="1" si="155"/>
        <v>14700.989591781155</v>
      </c>
      <c r="F1550">
        <f t="shared" ca="1" si="156"/>
        <v>33259.200335127869</v>
      </c>
      <c r="G1550">
        <f ca="1">D1550-Krishna!$AD$3</f>
        <v>608.71068500958609</v>
      </c>
      <c r="H1550">
        <f ca="1">E1550-Krishna!$AE$3</f>
        <v>3681.5805008720654</v>
      </c>
      <c r="I1550">
        <f ca="1">F1550-Krishna!$AF$3</f>
        <v>5669.5639714915051</v>
      </c>
      <c r="J1550">
        <f t="shared" ca="1" si="157"/>
        <v>-7382.6425431352054</v>
      </c>
    </row>
    <row r="1551" spans="1:10">
      <c r="A1551">
        <v>1546</v>
      </c>
      <c r="B1551">
        <f t="shared" ca="1" si="152"/>
        <v>0.29162541532031039</v>
      </c>
      <c r="C1551" s="40">
        <f t="shared" ca="1" si="153"/>
        <v>0.89</v>
      </c>
      <c r="D1551">
        <f t="shared" ca="1" si="154"/>
        <v>7040.6114686956553</v>
      </c>
      <c r="E1551">
        <f t="shared" ca="1" si="155"/>
        <v>12008.780206364696</v>
      </c>
      <c r="F1551">
        <f t="shared" ca="1" si="156"/>
        <v>24812.815109184499</v>
      </c>
      <c r="G1551">
        <f ca="1">D1551-Krishna!$AD$3</f>
        <v>330.97510505929131</v>
      </c>
      <c r="H1551">
        <f ca="1">E1551-Krishna!$AE$3</f>
        <v>989.37111545560583</v>
      </c>
      <c r="I1551">
        <f ca="1">F1551-Krishna!$AF$3</f>
        <v>-2776.8212544518647</v>
      </c>
      <c r="J1551">
        <f t="shared" ca="1" si="157"/>
        <v>-4968.1687376690406</v>
      </c>
    </row>
    <row r="1552" spans="1:10">
      <c r="A1552">
        <v>1547</v>
      </c>
      <c r="B1552">
        <f t="shared" ca="1" si="152"/>
        <v>0.77822099865192207</v>
      </c>
      <c r="C1552" s="40">
        <f t="shared" ca="1" si="153"/>
        <v>0.94</v>
      </c>
      <c r="D1552">
        <f t="shared" ca="1" si="154"/>
        <v>8130.8085291852894</v>
      </c>
      <c r="E1552">
        <f t="shared" ca="1" si="155"/>
        <v>15075.689573079557</v>
      </c>
      <c r="F1552">
        <f t="shared" ca="1" si="156"/>
        <v>33395.840319424504</v>
      </c>
      <c r="G1552">
        <f ca="1">D1552-Krishna!$AD$3</f>
        <v>1421.1721655489255</v>
      </c>
      <c r="H1552">
        <f ca="1">E1552-Krishna!$AE$3</f>
        <v>4056.2804821704667</v>
      </c>
      <c r="I1552">
        <f ca="1">F1552-Krishna!$AF$3</f>
        <v>5806.2039557881399</v>
      </c>
      <c r="J1552">
        <f t="shared" ca="1" si="157"/>
        <v>-6944.8810438942673</v>
      </c>
    </row>
    <row r="1553" spans="1:10">
      <c r="A1553">
        <v>1548</v>
      </c>
      <c r="B1553">
        <f t="shared" ca="1" si="152"/>
        <v>0.16371520701508391</v>
      </c>
      <c r="C1553" s="40">
        <f t="shared" ca="1" si="153"/>
        <v>0.81</v>
      </c>
      <c r="D1553">
        <f t="shared" ca="1" si="154"/>
        <v>6569.1027700014674</v>
      </c>
      <c r="E1553">
        <f t="shared" ca="1" si="155"/>
        <v>12281.307293056019</v>
      </c>
      <c r="F1553">
        <f t="shared" ca="1" si="156"/>
        <v>11462.945835161963</v>
      </c>
      <c r="G1553">
        <f ca="1">D1553-Krishna!$AD$3</f>
        <v>-140.53359363489653</v>
      </c>
      <c r="H1553">
        <f ca="1">E1553-Krishna!$AE$3</f>
        <v>1261.8982021469292</v>
      </c>
      <c r="I1553">
        <f ca="1">F1553-Krishna!$AF$3</f>
        <v>-16126.690528474401</v>
      </c>
      <c r="J1553">
        <f t="shared" ca="1" si="157"/>
        <v>-5712.2045230545518</v>
      </c>
    </row>
    <row r="1554" spans="1:10">
      <c r="A1554">
        <v>1549</v>
      </c>
      <c r="B1554">
        <f t="shared" ca="1" si="152"/>
        <v>0.55211785903584343</v>
      </c>
      <c r="C1554" s="40">
        <f t="shared" ca="1" si="153"/>
        <v>0.93</v>
      </c>
      <c r="D1554">
        <f t="shared" ca="1" si="154"/>
        <v>7452.9738743696053</v>
      </c>
      <c r="E1554">
        <f t="shared" ca="1" si="155"/>
        <v>10919.554697656555</v>
      </c>
      <c r="F1554">
        <f t="shared" ca="1" si="156"/>
        <v>34807.95178570236</v>
      </c>
      <c r="G1554">
        <f ca="1">D1554-Krishna!$AD$3</f>
        <v>743.33751073324129</v>
      </c>
      <c r="H1554">
        <f ca="1">E1554-Krishna!$AE$3</f>
        <v>-99.854393252535374</v>
      </c>
      <c r="I1554">
        <f ca="1">F1554-Krishna!$AF$3</f>
        <v>7218.3154220659962</v>
      </c>
      <c r="J1554">
        <f t="shared" ca="1" si="157"/>
        <v>-3466.5808232869495</v>
      </c>
    </row>
    <row r="1555" spans="1:10">
      <c r="A1555">
        <v>1550</v>
      </c>
      <c r="B1555">
        <f t="shared" ca="1" si="152"/>
        <v>0.37447828616870671</v>
      </c>
      <c r="C1555" s="40">
        <f t="shared" ca="1" si="153"/>
        <v>0.9</v>
      </c>
      <c r="D1555">
        <f t="shared" ca="1" si="154"/>
        <v>7209.0773711681613</v>
      </c>
      <c r="E1555">
        <f t="shared" ca="1" si="155"/>
        <v>11329.592642657497</v>
      </c>
      <c r="F1555">
        <f t="shared" ca="1" si="156"/>
        <v>38270.209154370394</v>
      </c>
      <c r="G1555">
        <f ca="1">D1555-Krishna!$AD$3</f>
        <v>499.44100753179737</v>
      </c>
      <c r="H1555">
        <f ca="1">E1555-Krishna!$AE$3</f>
        <v>310.1835517484069</v>
      </c>
      <c r="I1555">
        <f ca="1">F1555-Krishna!$AF$3</f>
        <v>10680.57279073403</v>
      </c>
      <c r="J1555">
        <f t="shared" ca="1" si="157"/>
        <v>-4120.5152714893356</v>
      </c>
    </row>
    <row r="1556" spans="1:10">
      <c r="A1556">
        <v>1551</v>
      </c>
      <c r="B1556">
        <f t="shared" ca="1" si="152"/>
        <v>0.69973140597758843</v>
      </c>
      <c r="C1556" s="40">
        <f t="shared" ca="1" si="153"/>
        <v>0.94</v>
      </c>
      <c r="D1556">
        <f t="shared" ca="1" si="154"/>
        <v>6490.8862422901557</v>
      </c>
      <c r="E1556">
        <f t="shared" ca="1" si="155"/>
        <v>14199.667426071819</v>
      </c>
      <c r="F1556">
        <f t="shared" ca="1" si="156"/>
        <v>33858.693305154455</v>
      </c>
      <c r="G1556">
        <f ca="1">D1556-Krishna!$AD$3</f>
        <v>-218.75012134620829</v>
      </c>
      <c r="H1556">
        <f ca="1">E1556-Krishna!$AE$3</f>
        <v>3180.2583351627291</v>
      </c>
      <c r="I1556">
        <f ca="1">F1556-Krishna!$AF$3</f>
        <v>6269.0569415180908</v>
      </c>
      <c r="J1556">
        <f t="shared" ca="1" si="157"/>
        <v>-7708.7811837816635</v>
      </c>
    </row>
    <row r="1557" spans="1:10">
      <c r="A1557">
        <v>1552</v>
      </c>
      <c r="B1557">
        <f t="shared" ca="1" si="152"/>
        <v>0.53744360972671634</v>
      </c>
      <c r="C1557" s="40">
        <f t="shared" ca="1" si="153"/>
        <v>0.92</v>
      </c>
      <c r="D1557">
        <f t="shared" ca="1" si="154"/>
        <v>6338.2225693959899</v>
      </c>
      <c r="E1557">
        <f t="shared" ca="1" si="155"/>
        <v>11494.360816168086</v>
      </c>
      <c r="F1557">
        <f t="shared" ca="1" si="156"/>
        <v>35155.035459705054</v>
      </c>
      <c r="G1557">
        <f ca="1">D1557-Krishna!$AD$3</f>
        <v>-371.41379424037405</v>
      </c>
      <c r="H1557">
        <f ca="1">E1557-Krishna!$AE$3</f>
        <v>474.95172525899579</v>
      </c>
      <c r="I1557">
        <f ca="1">F1557-Krishna!$AF$3</f>
        <v>7565.3990960686897</v>
      </c>
      <c r="J1557">
        <f t="shared" ca="1" si="157"/>
        <v>-5156.138246772096</v>
      </c>
    </row>
    <row r="1558" spans="1:10">
      <c r="A1558">
        <v>1553</v>
      </c>
      <c r="B1558">
        <f t="shared" ca="1" si="152"/>
        <v>0.29383206431415432</v>
      </c>
      <c r="C1558" s="40">
        <f t="shared" ca="1" si="153"/>
        <v>0.89</v>
      </c>
      <c r="D1558">
        <f t="shared" ca="1" si="154"/>
        <v>7265.212299133218</v>
      </c>
      <c r="E1558">
        <f t="shared" ca="1" si="155"/>
        <v>9724.0602135554946</v>
      </c>
      <c r="F1558">
        <f t="shared" ca="1" si="156"/>
        <v>28765.489714305699</v>
      </c>
      <c r="G1558">
        <f ca="1">D1558-Krishna!$AD$3</f>
        <v>555.57593549685407</v>
      </c>
      <c r="H1558">
        <f ca="1">E1558-Krishna!$AE$3</f>
        <v>-1295.3488773535955</v>
      </c>
      <c r="I1558">
        <f ca="1">F1558-Krishna!$AF$3</f>
        <v>1175.8533506693348</v>
      </c>
      <c r="J1558">
        <f t="shared" ca="1" si="157"/>
        <v>-2458.8479144222765</v>
      </c>
    </row>
    <row r="1559" spans="1:10">
      <c r="A1559">
        <v>1554</v>
      </c>
      <c r="B1559">
        <f t="shared" ca="1" si="152"/>
        <v>0.79849702272980272</v>
      </c>
      <c r="C1559" s="40">
        <f t="shared" ca="1" si="153"/>
        <v>0.94</v>
      </c>
      <c r="D1559">
        <f t="shared" ca="1" si="154"/>
        <v>6596.2427429060572</v>
      </c>
      <c r="E1559">
        <f t="shared" ca="1" si="155"/>
        <v>12191.783545553515</v>
      </c>
      <c r="F1559">
        <f t="shared" ca="1" si="156"/>
        <v>32902.444775238553</v>
      </c>
      <c r="G1559">
        <f ca="1">D1559-Krishna!$AD$3</f>
        <v>-113.39362073030679</v>
      </c>
      <c r="H1559">
        <f ca="1">E1559-Krishna!$AE$3</f>
        <v>1172.374454644425</v>
      </c>
      <c r="I1559">
        <f ca="1">F1559-Krishna!$AF$3</f>
        <v>5312.8084116021892</v>
      </c>
      <c r="J1559">
        <f t="shared" ca="1" si="157"/>
        <v>-5595.5408026474579</v>
      </c>
    </row>
    <row r="1560" spans="1:10">
      <c r="A1560">
        <v>1555</v>
      </c>
      <c r="B1560">
        <f t="shared" ca="1" si="152"/>
        <v>8.7825987842826692E-2</v>
      </c>
      <c r="C1560" s="40">
        <f t="shared" ca="1" si="153"/>
        <v>0.77</v>
      </c>
      <c r="D1560">
        <f t="shared" ca="1" si="154"/>
        <v>7152.6487538586116</v>
      </c>
      <c r="E1560">
        <f t="shared" ca="1" si="155"/>
        <v>7399.3127452339186</v>
      </c>
      <c r="F1560">
        <f t="shared" ca="1" si="156"/>
        <v>14184.739511671194</v>
      </c>
      <c r="G1560">
        <f ca="1">D1560-Krishna!$AD$3</f>
        <v>443.01239022224763</v>
      </c>
      <c r="H1560">
        <f ca="1">E1560-Krishna!$AE$3</f>
        <v>-3620.0963456751715</v>
      </c>
      <c r="I1560">
        <f ca="1">F1560-Krishna!$AF$3</f>
        <v>-13404.89685196517</v>
      </c>
      <c r="J1560">
        <f t="shared" ca="1" si="157"/>
        <v>-246.66399137530698</v>
      </c>
    </row>
    <row r="1561" spans="1:10">
      <c r="A1561">
        <v>1556</v>
      </c>
      <c r="B1561">
        <f t="shared" ca="1" si="152"/>
        <v>0.53950686241702639</v>
      </c>
      <c r="C1561" s="40">
        <f t="shared" ca="1" si="153"/>
        <v>0.92</v>
      </c>
      <c r="D1561">
        <f t="shared" ca="1" si="154"/>
        <v>6686.8846722827102</v>
      </c>
      <c r="E1561">
        <f t="shared" ca="1" si="155"/>
        <v>6023.8070512973418</v>
      </c>
      <c r="F1561">
        <f t="shared" ca="1" si="156"/>
        <v>27877.98017035878</v>
      </c>
      <c r="G1561">
        <f ca="1">D1561-Krishna!$AD$3</f>
        <v>-22.751691353653769</v>
      </c>
      <c r="H1561">
        <f ca="1">E1561-Krishna!$AE$3</f>
        <v>-4995.6020396117483</v>
      </c>
      <c r="I1561">
        <f ca="1">F1561-Krishna!$AF$3</f>
        <v>288.34380672241605</v>
      </c>
      <c r="J1561">
        <f t="shared" ca="1" si="157"/>
        <v>663.07762098536841</v>
      </c>
    </row>
    <row r="1562" spans="1:10">
      <c r="A1562">
        <v>1557</v>
      </c>
      <c r="B1562">
        <f t="shared" ca="1" si="152"/>
        <v>0.39284788953059124</v>
      </c>
      <c r="C1562" s="40">
        <f t="shared" ca="1" si="153"/>
        <v>0.9</v>
      </c>
      <c r="D1562">
        <f t="shared" ca="1" si="154"/>
        <v>6175.216895604508</v>
      </c>
      <c r="E1562">
        <f t="shared" ca="1" si="155"/>
        <v>10007.375116329566</v>
      </c>
      <c r="F1562">
        <f t="shared" ca="1" si="156"/>
        <v>21369.238669403625</v>
      </c>
      <c r="G1562">
        <f ca="1">D1562-Krishna!$AD$3</f>
        <v>-534.41946803185601</v>
      </c>
      <c r="H1562">
        <f ca="1">E1562-Krishna!$AE$3</f>
        <v>-1012.0339745795245</v>
      </c>
      <c r="I1562">
        <f ca="1">F1562-Krishna!$AF$3</f>
        <v>-6220.397694232739</v>
      </c>
      <c r="J1562">
        <f t="shared" ca="1" si="157"/>
        <v>-3832.1582207250576</v>
      </c>
    </row>
    <row r="1563" spans="1:10">
      <c r="A1563">
        <v>1558</v>
      </c>
      <c r="B1563">
        <f t="shared" ca="1" si="152"/>
        <v>0.56356006169877504</v>
      </c>
      <c r="C1563" s="40">
        <f t="shared" ca="1" si="153"/>
        <v>0.93</v>
      </c>
      <c r="D1563">
        <f t="shared" ca="1" si="154"/>
        <v>6760.2619781218818</v>
      </c>
      <c r="E1563">
        <f t="shared" ca="1" si="155"/>
        <v>10523.998750362171</v>
      </c>
      <c r="F1563">
        <f t="shared" ca="1" si="156"/>
        <v>33900.87499312326</v>
      </c>
      <c r="G1563">
        <f ca="1">D1563-Krishna!$AD$3</f>
        <v>50.625614485517872</v>
      </c>
      <c r="H1563">
        <f ca="1">E1563-Krishna!$AE$3</f>
        <v>-495.41034054691954</v>
      </c>
      <c r="I1563">
        <f ca="1">F1563-Krishna!$AF$3</f>
        <v>6311.2386294868957</v>
      </c>
      <c r="J1563">
        <f t="shared" ca="1" si="157"/>
        <v>-3763.7367722402887</v>
      </c>
    </row>
    <row r="1564" spans="1:10">
      <c r="A1564">
        <v>1559</v>
      </c>
      <c r="B1564">
        <f t="shared" ca="1" si="152"/>
        <v>0.78111303396134135</v>
      </c>
      <c r="C1564" s="40">
        <f t="shared" ca="1" si="153"/>
        <v>0.94</v>
      </c>
      <c r="D1564">
        <f t="shared" ca="1" si="154"/>
        <v>7619.5253521202985</v>
      </c>
      <c r="E1564">
        <f t="shared" ca="1" si="155"/>
        <v>16128.114041082967</v>
      </c>
      <c r="F1564">
        <f t="shared" ca="1" si="156"/>
        <v>33918.098400749521</v>
      </c>
      <c r="G1564">
        <f ca="1">D1564-Krishna!$AD$3</f>
        <v>909.88898848393455</v>
      </c>
      <c r="H1564">
        <f ca="1">E1564-Krishna!$AE$3</f>
        <v>5108.7049501738766</v>
      </c>
      <c r="I1564">
        <f ca="1">F1564-Krishna!$AF$3</f>
        <v>6328.4620371131568</v>
      </c>
      <c r="J1564">
        <f t="shared" ca="1" si="157"/>
        <v>-8508.5886889626672</v>
      </c>
    </row>
    <row r="1565" spans="1:10">
      <c r="A1565">
        <v>1560</v>
      </c>
      <c r="B1565">
        <f t="shared" ca="1" si="152"/>
        <v>0.85304487295425391</v>
      </c>
      <c r="C1565" s="40">
        <f t="shared" ca="1" si="153"/>
        <v>0.95</v>
      </c>
      <c r="D1565">
        <f t="shared" ca="1" si="154"/>
        <v>6972.3922749760068</v>
      </c>
      <c r="E1565">
        <f t="shared" ca="1" si="155"/>
        <v>14404.191802542307</v>
      </c>
      <c r="F1565">
        <f t="shared" ca="1" si="156"/>
        <v>33989.475709303282</v>
      </c>
      <c r="G1565">
        <f ca="1">D1565-Krishna!$AD$3</f>
        <v>262.75591133964281</v>
      </c>
      <c r="H1565">
        <f ca="1">E1565-Krishna!$AE$3</f>
        <v>3384.7827116332173</v>
      </c>
      <c r="I1565">
        <f ca="1">F1565-Krishna!$AF$3</f>
        <v>6399.8393456669182</v>
      </c>
      <c r="J1565">
        <f t="shared" ca="1" si="157"/>
        <v>-7431.7995275663006</v>
      </c>
    </row>
    <row r="1566" spans="1:10">
      <c r="A1566">
        <v>1561</v>
      </c>
      <c r="B1566">
        <f t="shared" ca="1" si="152"/>
        <v>0.53654730778084336</v>
      </c>
      <c r="C1566" s="40">
        <f t="shared" ca="1" si="153"/>
        <v>0.92</v>
      </c>
      <c r="D1566">
        <f t="shared" ca="1" si="154"/>
        <v>5970.1369153460264</v>
      </c>
      <c r="E1566">
        <f t="shared" ca="1" si="155"/>
        <v>11771.812261647268</v>
      </c>
      <c r="F1566">
        <f t="shared" ca="1" si="156"/>
        <v>33321.603705997506</v>
      </c>
      <c r="G1566">
        <f ca="1">D1566-Krishna!$AD$3</f>
        <v>-739.49944829033757</v>
      </c>
      <c r="H1566">
        <f ca="1">E1566-Krishna!$AE$3</f>
        <v>752.40317073817823</v>
      </c>
      <c r="I1566">
        <f ca="1">F1566-Krishna!$AF$3</f>
        <v>5731.9673423611421</v>
      </c>
      <c r="J1566">
        <f t="shared" ca="1" si="157"/>
        <v>-5801.6753463012419</v>
      </c>
    </row>
    <row r="1567" spans="1:10">
      <c r="A1567">
        <v>1562</v>
      </c>
      <c r="B1567">
        <f t="shared" ca="1" si="152"/>
        <v>0.74836692270415028</v>
      </c>
      <c r="C1567" s="40">
        <f t="shared" ca="1" si="153"/>
        <v>0.94</v>
      </c>
      <c r="D1567">
        <f t="shared" ca="1" si="154"/>
        <v>6124.6834302320967</v>
      </c>
      <c r="E1567">
        <f t="shared" ca="1" si="155"/>
        <v>12998.961648274397</v>
      </c>
      <c r="F1567">
        <f t="shared" ca="1" si="156"/>
        <v>30234.876306695056</v>
      </c>
      <c r="G1567">
        <f ca="1">D1567-Krishna!$AD$3</f>
        <v>-584.95293340426724</v>
      </c>
      <c r="H1567">
        <f ca="1">E1567-Krishna!$AE$3</f>
        <v>1979.5525573653067</v>
      </c>
      <c r="I1567">
        <f ca="1">F1567-Krishna!$AF$3</f>
        <v>2645.239943058692</v>
      </c>
      <c r="J1567">
        <f t="shared" ca="1" si="157"/>
        <v>-6874.2782180423001</v>
      </c>
    </row>
    <row r="1568" spans="1:10">
      <c r="A1568">
        <v>1563</v>
      </c>
      <c r="B1568">
        <f t="shared" ca="1" si="152"/>
        <v>0.51993261185616058</v>
      </c>
      <c r="C1568" s="40">
        <f t="shared" ca="1" si="153"/>
        <v>0.92</v>
      </c>
      <c r="D1568">
        <f t="shared" ca="1" si="154"/>
        <v>7457.3569000512298</v>
      </c>
      <c r="E1568">
        <f t="shared" ca="1" si="155"/>
        <v>10498.534761265628</v>
      </c>
      <c r="F1568">
        <f t="shared" ca="1" si="156"/>
        <v>33200.896309040545</v>
      </c>
      <c r="G1568">
        <f ca="1">D1568-Krishna!$AD$3</f>
        <v>747.72053641486582</v>
      </c>
      <c r="H1568">
        <f ca="1">E1568-Krishna!$AE$3</f>
        <v>-520.87432964346226</v>
      </c>
      <c r="I1568">
        <f ca="1">F1568-Krishna!$AF$3</f>
        <v>5611.2599454041811</v>
      </c>
      <c r="J1568">
        <f t="shared" ca="1" si="157"/>
        <v>-3041.177861214398</v>
      </c>
    </row>
    <row r="1569" spans="1:10">
      <c r="A1569">
        <v>1564</v>
      </c>
      <c r="B1569">
        <f t="shared" ca="1" si="152"/>
        <v>0.64868819491632923</v>
      </c>
      <c r="C1569" s="40">
        <f t="shared" ca="1" si="153"/>
        <v>0.94</v>
      </c>
      <c r="D1569">
        <f t="shared" ca="1" si="154"/>
        <v>7123.9480762110779</v>
      </c>
      <c r="E1569">
        <f t="shared" ca="1" si="155"/>
        <v>15613.679367225537</v>
      </c>
      <c r="F1569">
        <f t="shared" ca="1" si="156"/>
        <v>33380.987561536502</v>
      </c>
      <c r="G1569">
        <f ca="1">D1569-Krishna!$AD$3</f>
        <v>414.31171257471397</v>
      </c>
      <c r="H1569">
        <f ca="1">E1569-Krishna!$AE$3</f>
        <v>4594.2702763164471</v>
      </c>
      <c r="I1569">
        <f ca="1">F1569-Krishna!$AF$3</f>
        <v>5791.3511979001378</v>
      </c>
      <c r="J1569">
        <f t="shared" ca="1" si="157"/>
        <v>-8489.7312910144592</v>
      </c>
    </row>
    <row r="1570" spans="1:10">
      <c r="A1570">
        <v>1565</v>
      </c>
      <c r="B1570">
        <f t="shared" ca="1" si="152"/>
        <v>0.56679806576609015</v>
      </c>
      <c r="C1570" s="40">
        <f t="shared" ca="1" si="153"/>
        <v>0.93</v>
      </c>
      <c r="D1570">
        <f t="shared" ca="1" si="154"/>
        <v>7077.1676348144501</v>
      </c>
      <c r="E1570">
        <f t="shared" ca="1" si="155"/>
        <v>10523.84810582353</v>
      </c>
      <c r="F1570">
        <f t="shared" ca="1" si="156"/>
        <v>23877.285864950016</v>
      </c>
      <c r="G1570">
        <f ca="1">D1570-Krishna!$AD$3</f>
        <v>367.53127117808617</v>
      </c>
      <c r="H1570">
        <f ca="1">E1570-Krishna!$AE$3</f>
        <v>-495.56098508555988</v>
      </c>
      <c r="I1570">
        <f ca="1">F1570-Krishna!$AF$3</f>
        <v>-3712.3504986863481</v>
      </c>
      <c r="J1570">
        <f t="shared" ca="1" si="157"/>
        <v>-3446.6804710090801</v>
      </c>
    </row>
    <row r="1571" spans="1:10">
      <c r="A1571">
        <v>1566</v>
      </c>
      <c r="B1571">
        <f t="shared" ca="1" si="152"/>
        <v>0.28423081376936865</v>
      </c>
      <c r="C1571" s="40">
        <f t="shared" ca="1" si="153"/>
        <v>0.89</v>
      </c>
      <c r="D1571">
        <f t="shared" ca="1" si="154"/>
        <v>5937.9593693353982</v>
      </c>
      <c r="E1571">
        <f t="shared" ca="1" si="155"/>
        <v>13024.199619848203</v>
      </c>
      <c r="F1571">
        <f t="shared" ca="1" si="156"/>
        <v>25297.868033466235</v>
      </c>
      <c r="G1571">
        <f ca="1">D1571-Krishna!$AD$3</f>
        <v>-771.67699430096582</v>
      </c>
      <c r="H1571">
        <f ca="1">E1571-Krishna!$AE$3</f>
        <v>2004.7905289391128</v>
      </c>
      <c r="I1571">
        <f ca="1">F1571-Krishna!$AF$3</f>
        <v>-2291.768330170129</v>
      </c>
      <c r="J1571">
        <f t="shared" ca="1" si="157"/>
        <v>-7086.2402505128048</v>
      </c>
    </row>
    <row r="1572" spans="1:10">
      <c r="A1572">
        <v>1567</v>
      </c>
      <c r="B1572">
        <f t="shared" ca="1" si="152"/>
        <v>5.8615390473973017E-2</v>
      </c>
      <c r="C1572" s="40">
        <f t="shared" ca="1" si="153"/>
        <v>0.77</v>
      </c>
      <c r="D1572">
        <f t="shared" ca="1" si="154"/>
        <v>6424.1352034165775</v>
      </c>
      <c r="E1572">
        <f t="shared" ca="1" si="155"/>
        <v>7490.3853025450926</v>
      </c>
      <c r="F1572">
        <f t="shared" ca="1" si="156"/>
        <v>16915.691723806951</v>
      </c>
      <c r="G1572">
        <f ca="1">D1572-Krishna!$AD$3</f>
        <v>-285.50116021978647</v>
      </c>
      <c r="H1572">
        <f ca="1">E1572-Krishna!$AE$3</f>
        <v>-3529.0237883639975</v>
      </c>
      <c r="I1572">
        <f ca="1">F1572-Krishna!$AF$3</f>
        <v>-10673.944639829413</v>
      </c>
      <c r="J1572">
        <f t="shared" ca="1" si="157"/>
        <v>-1066.2500991285151</v>
      </c>
    </row>
    <row r="1573" spans="1:10">
      <c r="A1573">
        <v>1568</v>
      </c>
      <c r="B1573">
        <f t="shared" ca="1" si="152"/>
        <v>0.11455240281786816</v>
      </c>
      <c r="C1573" s="40">
        <f t="shared" ca="1" si="153"/>
        <v>0.8</v>
      </c>
      <c r="D1573">
        <f t="shared" ca="1" si="154"/>
        <v>6922.9137290207109</v>
      </c>
      <c r="E1573">
        <f t="shared" ca="1" si="155"/>
        <v>7554.5358614715769</v>
      </c>
      <c r="F1573">
        <f t="shared" ca="1" si="156"/>
        <v>22278.836276514725</v>
      </c>
      <c r="G1573">
        <f ca="1">D1573-Krishna!$AD$3</f>
        <v>213.27736538434692</v>
      </c>
      <c r="H1573">
        <f ca="1">E1573-Krishna!$AE$3</f>
        <v>-3464.8732294375131</v>
      </c>
      <c r="I1573">
        <f ca="1">F1573-Krishna!$AF$3</f>
        <v>-5310.8000871216391</v>
      </c>
      <c r="J1573">
        <f t="shared" ca="1" si="157"/>
        <v>-631.62213245086605</v>
      </c>
    </row>
    <row r="1574" spans="1:10">
      <c r="A1574">
        <v>1569</v>
      </c>
      <c r="B1574">
        <f t="shared" ca="1" si="152"/>
        <v>0.20303220826624391</v>
      </c>
      <c r="C1574" s="40">
        <f t="shared" ca="1" si="153"/>
        <v>0.87</v>
      </c>
      <c r="D1574">
        <f t="shared" ca="1" si="154"/>
        <v>6624.445107357993</v>
      </c>
      <c r="E1574">
        <f t="shared" ca="1" si="155"/>
        <v>11265.773911269189</v>
      </c>
      <c r="F1574">
        <f t="shared" ca="1" si="156"/>
        <v>25299.004237756068</v>
      </c>
      <c r="G1574">
        <f ca="1">D1574-Krishna!$AD$3</f>
        <v>-85.191256278370929</v>
      </c>
      <c r="H1574">
        <f ca="1">E1574-Krishna!$AE$3</f>
        <v>246.36482036009875</v>
      </c>
      <c r="I1574">
        <f ca="1">F1574-Krishna!$AF$3</f>
        <v>-2290.6321258802964</v>
      </c>
      <c r="J1574">
        <f t="shared" ca="1" si="157"/>
        <v>-4641.3288039111958</v>
      </c>
    </row>
    <row r="1575" spans="1:10">
      <c r="A1575">
        <v>1570</v>
      </c>
      <c r="B1575">
        <f t="shared" ca="1" si="152"/>
        <v>1.8838914564399678E-2</v>
      </c>
      <c r="C1575" s="40">
        <f t="shared" ca="1" si="153"/>
        <v>0.74</v>
      </c>
      <c r="D1575">
        <f t="shared" ca="1" si="154"/>
        <v>6318.4794120168908</v>
      </c>
      <c r="E1575">
        <f t="shared" ca="1" si="155"/>
        <v>2084.6100947069058</v>
      </c>
      <c r="F1575">
        <f t="shared" ca="1" si="156"/>
        <v>11833.943556221247</v>
      </c>
      <c r="G1575">
        <f ca="1">D1575-Krishna!$AD$3</f>
        <v>-391.15695161947315</v>
      </c>
      <c r="H1575">
        <f ca="1">E1575-Krishna!$AE$3</f>
        <v>-8934.7989962021838</v>
      </c>
      <c r="I1575">
        <f ca="1">F1575-Krishna!$AF$3</f>
        <v>-15755.692807415116</v>
      </c>
      <c r="J1575">
        <f t="shared" ca="1" si="157"/>
        <v>4233.8693173099855</v>
      </c>
    </row>
    <row r="1576" spans="1:10">
      <c r="A1576">
        <v>1571</v>
      </c>
      <c r="B1576">
        <f t="shared" ca="1" si="152"/>
        <v>0.37796831357736194</v>
      </c>
      <c r="C1576" s="40">
        <f t="shared" ca="1" si="153"/>
        <v>0.9</v>
      </c>
      <c r="D1576">
        <f t="shared" ca="1" si="154"/>
        <v>7010.4608768731741</v>
      </c>
      <c r="E1576">
        <f t="shared" ca="1" si="155"/>
        <v>16165.755727244607</v>
      </c>
      <c r="F1576">
        <f t="shared" ca="1" si="156"/>
        <v>33906.43155313727</v>
      </c>
      <c r="G1576">
        <f ca="1">D1576-Krishna!$AD$3</f>
        <v>300.82451323681016</v>
      </c>
      <c r="H1576">
        <f ca="1">E1576-Krishna!$AE$3</f>
        <v>5146.3466363355165</v>
      </c>
      <c r="I1576">
        <f ca="1">F1576-Krishna!$AF$3</f>
        <v>6316.7951895009064</v>
      </c>
      <c r="J1576">
        <f t="shared" ca="1" si="157"/>
        <v>-9155.2948503714324</v>
      </c>
    </row>
    <row r="1577" spans="1:10">
      <c r="A1577">
        <v>1572</v>
      </c>
      <c r="B1577">
        <f t="shared" ca="1" si="152"/>
        <v>0.54158016219687688</v>
      </c>
      <c r="C1577" s="40">
        <f t="shared" ca="1" si="153"/>
        <v>0.92</v>
      </c>
      <c r="D1577">
        <f t="shared" ca="1" si="154"/>
        <v>6040.016156027239</v>
      </c>
      <c r="E1577">
        <f t="shared" ca="1" si="155"/>
        <v>10262.675482668412</v>
      </c>
      <c r="F1577">
        <f t="shared" ca="1" si="156"/>
        <v>30771.188489419714</v>
      </c>
      <c r="G1577">
        <f ca="1">D1577-Krishna!$AD$3</f>
        <v>-669.62020760912492</v>
      </c>
      <c r="H1577">
        <f ca="1">E1577-Krishna!$AE$3</f>
        <v>-756.73360824067822</v>
      </c>
      <c r="I1577">
        <f ca="1">F1577-Krishna!$AF$3</f>
        <v>3181.5521257833498</v>
      </c>
      <c r="J1577">
        <f t="shared" ca="1" si="157"/>
        <v>-4222.6593266411728</v>
      </c>
    </row>
    <row r="1578" spans="1:10">
      <c r="A1578">
        <v>1573</v>
      </c>
      <c r="B1578">
        <f t="shared" ca="1" si="152"/>
        <v>0.14970241868346879</v>
      </c>
      <c r="C1578" s="40">
        <f t="shared" ca="1" si="153"/>
        <v>0.81</v>
      </c>
      <c r="D1578">
        <f t="shared" ca="1" si="154"/>
        <v>6165.6845147034783</v>
      </c>
      <c r="E1578">
        <f t="shared" ca="1" si="155"/>
        <v>8361.7127444700309</v>
      </c>
      <c r="F1578">
        <f t="shared" ca="1" si="156"/>
        <v>18053.078406225479</v>
      </c>
      <c r="G1578">
        <f ca="1">D1578-Krishna!$AD$3</f>
        <v>-543.9518489328857</v>
      </c>
      <c r="H1578">
        <f ca="1">E1578-Krishna!$AE$3</f>
        <v>-2657.6963464390592</v>
      </c>
      <c r="I1578">
        <f ca="1">F1578-Krishna!$AF$3</f>
        <v>-9536.5579574108851</v>
      </c>
      <c r="J1578">
        <f t="shared" ca="1" si="157"/>
        <v>-2196.0282297665526</v>
      </c>
    </row>
    <row r="1579" spans="1:10">
      <c r="A1579">
        <v>1574</v>
      </c>
      <c r="B1579">
        <f t="shared" ca="1" si="152"/>
        <v>0.10903394706576475</v>
      </c>
      <c r="C1579" s="40">
        <f t="shared" ca="1" si="153"/>
        <v>0.8</v>
      </c>
      <c r="D1579">
        <f t="shared" ca="1" si="154"/>
        <v>6217.1731999519652</v>
      </c>
      <c r="E1579">
        <f t="shared" ca="1" si="155"/>
        <v>8474.458701598991</v>
      </c>
      <c r="F1579">
        <f t="shared" ca="1" si="156"/>
        <v>15359.160094534715</v>
      </c>
      <c r="G1579">
        <f ca="1">D1579-Krishna!$AD$3</f>
        <v>-492.46316368439875</v>
      </c>
      <c r="H1579">
        <f ca="1">E1579-Krishna!$AE$3</f>
        <v>-2544.9503893100991</v>
      </c>
      <c r="I1579">
        <f ca="1">F1579-Krishna!$AF$3</f>
        <v>-12230.476269101649</v>
      </c>
      <c r="J1579">
        <f t="shared" ca="1" si="157"/>
        <v>-2257.2855016470257</v>
      </c>
    </row>
    <row r="1580" spans="1:10">
      <c r="A1580">
        <v>1575</v>
      </c>
      <c r="B1580">
        <f t="shared" ca="1" si="152"/>
        <v>0.8192923664301941</v>
      </c>
      <c r="C1580" s="40">
        <f t="shared" ca="1" si="153"/>
        <v>0.95</v>
      </c>
      <c r="D1580">
        <f t="shared" ca="1" si="154"/>
        <v>6668.5301175495115</v>
      </c>
      <c r="E1580">
        <f t="shared" ca="1" si="155"/>
        <v>15672.309717625214</v>
      </c>
      <c r="F1580">
        <f t="shared" ca="1" si="156"/>
        <v>32830.52683005586</v>
      </c>
      <c r="G1580">
        <f ca="1">D1580-Krishna!$AD$3</f>
        <v>-41.106246086852479</v>
      </c>
      <c r="H1580">
        <f ca="1">E1580-Krishna!$AE$3</f>
        <v>4652.900626716124</v>
      </c>
      <c r="I1580">
        <f ca="1">F1580-Krishna!$AF$3</f>
        <v>5240.8904664194961</v>
      </c>
      <c r="J1580">
        <f t="shared" ca="1" si="157"/>
        <v>-9003.7796000757025</v>
      </c>
    </row>
    <row r="1581" spans="1:10">
      <c r="A1581">
        <v>1576</v>
      </c>
      <c r="B1581">
        <f t="shared" ca="1" si="152"/>
        <v>0.32075779897568002</v>
      </c>
      <c r="C1581" s="40">
        <f t="shared" ca="1" si="153"/>
        <v>0.9</v>
      </c>
      <c r="D1581">
        <f t="shared" ca="1" si="154"/>
        <v>8301.5783844096186</v>
      </c>
      <c r="E1581">
        <f t="shared" ca="1" si="155"/>
        <v>10054.089090082576</v>
      </c>
      <c r="F1581">
        <f t="shared" ca="1" si="156"/>
        <v>32993.36100096158</v>
      </c>
      <c r="G1581">
        <f ca="1">D1581-Krishna!$AD$3</f>
        <v>1591.9420207732546</v>
      </c>
      <c r="H1581">
        <f ca="1">E1581-Krishna!$AE$3</f>
        <v>-965.32000082651393</v>
      </c>
      <c r="I1581">
        <f ca="1">F1581-Krishna!$AF$3</f>
        <v>5403.7246373252165</v>
      </c>
      <c r="J1581">
        <f t="shared" ca="1" si="157"/>
        <v>-1752.5107056729576</v>
      </c>
    </row>
    <row r="1582" spans="1:10">
      <c r="A1582">
        <v>1577</v>
      </c>
      <c r="B1582">
        <f t="shared" ref="B1582:B1645" ca="1" si="158">RAND()</f>
        <v>0.78998383241549353</v>
      </c>
      <c r="C1582" s="40">
        <f t="shared" ref="C1582:C1645" ca="1" si="159">IF(B1582&lt;=$B$3, $B$1,
IF(B1582&lt;=$C$3, $C$1,
IF(B1582&lt;=$D$3, $D$1,
IF(B1582&lt;=$E$3, $E$1,
IF(B1582&lt;=$F$3, $F$1,
IF(B1582&lt;=$G$3, $G$1,
IF(B1582&lt;=$H$3, $H$1,
IF(B1582&lt;=$I$3, $I$1,
IF(B1582&lt;=$J$3, $J$1,
IF(B1582&lt;=$K$3, $K$1,
IF(B1582&lt;=$L$3, $L$1,
IF(B1582&lt;=$M$3, $M$1,
IF(B1582&lt;=$N$3, $N$1,
IF(B1582&lt;=$O$3, $O$1, "Error"))))))))))))))</f>
        <v>0.94</v>
      </c>
      <c r="D1582">
        <f t="shared" ca="1" si="154"/>
        <v>6876.5326673650561</v>
      </c>
      <c r="E1582">
        <f t="shared" ca="1" si="155"/>
        <v>15046.930616399801</v>
      </c>
      <c r="F1582">
        <f t="shared" ca="1" si="156"/>
        <v>29017.954976546025</v>
      </c>
      <c r="G1582">
        <f ca="1">D1582-Krishna!$AD$3</f>
        <v>166.89630372869215</v>
      </c>
      <c r="H1582">
        <f ca="1">E1582-Krishna!$AE$3</f>
        <v>4027.5215254907107</v>
      </c>
      <c r="I1582">
        <f ca="1">F1582-Krishna!$AF$3</f>
        <v>1428.3186129096612</v>
      </c>
      <c r="J1582">
        <f t="shared" ca="1" si="157"/>
        <v>-8170.3979490347447</v>
      </c>
    </row>
    <row r="1583" spans="1:10">
      <c r="A1583">
        <v>1578</v>
      </c>
      <c r="B1583">
        <f t="shared" ca="1" si="158"/>
        <v>0.3616736249957283</v>
      </c>
      <c r="C1583" s="40">
        <f t="shared" ca="1" si="159"/>
        <v>0.9</v>
      </c>
      <c r="D1583">
        <f t="shared" ca="1" si="154"/>
        <v>6426.968437159424</v>
      </c>
      <c r="E1583">
        <f t="shared" ca="1" si="155"/>
        <v>15270.12691118212</v>
      </c>
      <c r="F1583">
        <f t="shared" ca="1" si="156"/>
        <v>28134.376817017441</v>
      </c>
      <c r="G1583">
        <f ca="1">D1583-Krishna!$AD$3</f>
        <v>-282.66792647694001</v>
      </c>
      <c r="H1583">
        <f ca="1">E1583-Krishna!$AE$3</f>
        <v>4250.7178202730302</v>
      </c>
      <c r="I1583">
        <f ca="1">F1583-Krishna!$AF$3</f>
        <v>544.7404533810768</v>
      </c>
      <c r="J1583">
        <f t="shared" ca="1" si="157"/>
        <v>-8843.1584740226972</v>
      </c>
    </row>
    <row r="1584" spans="1:10">
      <c r="A1584">
        <v>1579</v>
      </c>
      <c r="B1584">
        <f t="shared" ca="1" si="158"/>
        <v>0.57218718005013303</v>
      </c>
      <c r="C1584" s="40">
        <f t="shared" ca="1" si="159"/>
        <v>0.93</v>
      </c>
      <c r="D1584">
        <f t="shared" ca="1" si="154"/>
        <v>6767.0658500301151</v>
      </c>
      <c r="E1584">
        <f t="shared" ca="1" si="155"/>
        <v>13487.655649978866</v>
      </c>
      <c r="F1584">
        <f t="shared" ca="1" si="156"/>
        <v>31550.964321298408</v>
      </c>
      <c r="G1584">
        <f ca="1">D1584-Krishna!$AD$3</f>
        <v>57.429486393751176</v>
      </c>
      <c r="H1584">
        <f ca="1">E1584-Krishna!$AE$3</f>
        <v>2468.2465590697757</v>
      </c>
      <c r="I1584">
        <f ca="1">F1584-Krishna!$AF$3</f>
        <v>3961.3279576620444</v>
      </c>
      <c r="J1584">
        <f t="shared" ca="1" si="157"/>
        <v>-6720.5897999487506</v>
      </c>
    </row>
    <row r="1585" spans="1:10">
      <c r="A1585">
        <v>1580</v>
      </c>
      <c r="B1585">
        <f t="shared" ca="1" si="158"/>
        <v>0.47072883050629244</v>
      </c>
      <c r="C1585" s="40">
        <f t="shared" ca="1" si="159"/>
        <v>0.91</v>
      </c>
      <c r="D1585">
        <f t="shared" ca="1" si="154"/>
        <v>8187.7728272826262</v>
      </c>
      <c r="E1585">
        <f t="shared" ca="1" si="155"/>
        <v>11612.895780292754</v>
      </c>
      <c r="F1585">
        <f t="shared" ca="1" si="156"/>
        <v>33520.910122997848</v>
      </c>
      <c r="G1585">
        <f ca="1">D1585-Krishna!$AD$3</f>
        <v>1478.1364636462622</v>
      </c>
      <c r="H1585">
        <f ca="1">E1585-Krishna!$AE$3</f>
        <v>593.48668938366427</v>
      </c>
      <c r="I1585">
        <f ca="1">F1585-Krishna!$AF$3</f>
        <v>5931.2737593614838</v>
      </c>
      <c r="J1585">
        <f t="shared" ca="1" si="157"/>
        <v>-3425.1229530101282</v>
      </c>
    </row>
    <row r="1586" spans="1:10">
      <c r="A1586">
        <v>1581</v>
      </c>
      <c r="B1586">
        <f t="shared" ca="1" si="158"/>
        <v>0.126388033822459</v>
      </c>
      <c r="C1586" s="40">
        <f t="shared" ca="1" si="159"/>
        <v>0.8</v>
      </c>
      <c r="D1586">
        <f t="shared" ca="1" si="154"/>
        <v>7181.9904334789262</v>
      </c>
      <c r="E1586">
        <f t="shared" ca="1" si="155"/>
        <v>8706.8295242955774</v>
      </c>
      <c r="F1586">
        <f t="shared" ca="1" si="156"/>
        <v>22816.931574790586</v>
      </c>
      <c r="G1586">
        <f ca="1">D1586-Krishna!$AD$3</f>
        <v>472.35406984256224</v>
      </c>
      <c r="H1586">
        <f ca="1">E1586-Krishna!$AE$3</f>
        <v>-2312.5795666135127</v>
      </c>
      <c r="I1586">
        <f ca="1">F1586-Krishna!$AF$3</f>
        <v>-4772.7047888457782</v>
      </c>
      <c r="J1586">
        <f t="shared" ca="1" si="157"/>
        <v>-1524.8390908166512</v>
      </c>
    </row>
    <row r="1587" spans="1:10">
      <c r="A1587">
        <v>1582</v>
      </c>
      <c r="B1587">
        <f t="shared" ca="1" si="158"/>
        <v>0.45444404114840764</v>
      </c>
      <c r="C1587" s="40">
        <f t="shared" ca="1" si="159"/>
        <v>0.9</v>
      </c>
      <c r="D1587">
        <f t="shared" ca="1" si="154"/>
        <v>7366.0349933136386</v>
      </c>
      <c r="E1587">
        <f t="shared" ca="1" si="155"/>
        <v>10562.475793149182</v>
      </c>
      <c r="F1587">
        <f t="shared" ca="1" si="156"/>
        <v>27122.105491520586</v>
      </c>
      <c r="G1587">
        <f ca="1">D1587-Krishna!$AD$3</f>
        <v>656.39862967727458</v>
      </c>
      <c r="H1587">
        <f ca="1">E1587-Krishna!$AE$3</f>
        <v>-456.93329775990787</v>
      </c>
      <c r="I1587">
        <f ca="1">F1587-Krishna!$AF$3</f>
        <v>-467.53087211577804</v>
      </c>
      <c r="J1587">
        <f t="shared" ca="1" si="157"/>
        <v>-3196.4407998355437</v>
      </c>
    </row>
    <row r="1588" spans="1:10">
      <c r="A1588">
        <v>1583</v>
      </c>
      <c r="B1588">
        <f t="shared" ca="1" si="158"/>
        <v>0.48872051146157236</v>
      </c>
      <c r="C1588" s="40">
        <f t="shared" ca="1" si="159"/>
        <v>0.91</v>
      </c>
      <c r="D1588">
        <f t="shared" ca="1" si="154"/>
        <v>6303.4373745484463</v>
      </c>
      <c r="E1588">
        <f t="shared" ca="1" si="155"/>
        <v>8093.7952903896312</v>
      </c>
      <c r="F1588">
        <f t="shared" ca="1" si="156"/>
        <v>30365.08489515859</v>
      </c>
      <c r="G1588">
        <f ca="1">D1588-Krishna!$AD$3</f>
        <v>-406.19898908791765</v>
      </c>
      <c r="H1588">
        <f ca="1">E1588-Krishna!$AE$3</f>
        <v>-2925.6138005194589</v>
      </c>
      <c r="I1588">
        <f ca="1">F1588-Krishna!$AF$3</f>
        <v>2775.4485315222264</v>
      </c>
      <c r="J1588">
        <f t="shared" ca="1" si="157"/>
        <v>-1790.3579158411849</v>
      </c>
    </row>
    <row r="1589" spans="1:10">
      <c r="A1589">
        <v>1584</v>
      </c>
      <c r="B1589">
        <f t="shared" ca="1" si="158"/>
        <v>9.8164325506532424E-2</v>
      </c>
      <c r="C1589" s="40">
        <f t="shared" ca="1" si="159"/>
        <v>0.8</v>
      </c>
      <c r="D1589">
        <f t="shared" ca="1" si="154"/>
        <v>7003.4468625055069</v>
      </c>
      <c r="E1589">
        <f t="shared" ca="1" si="155"/>
        <v>5787.3581167592602</v>
      </c>
      <c r="F1589">
        <f t="shared" ca="1" si="156"/>
        <v>19315.489134063933</v>
      </c>
      <c r="G1589">
        <f ca="1">D1589-Krishna!$AD$3</f>
        <v>293.81049886914298</v>
      </c>
      <c r="H1589">
        <f ca="1">E1589-Krishna!$AE$3</f>
        <v>-5232.0509741498299</v>
      </c>
      <c r="I1589">
        <f ca="1">F1589-Krishna!$AF$3</f>
        <v>-8274.1472295724307</v>
      </c>
      <c r="J1589">
        <f t="shared" ca="1" si="157"/>
        <v>1216.0887457462468</v>
      </c>
    </row>
    <row r="1590" spans="1:10">
      <c r="A1590">
        <v>1585</v>
      </c>
      <c r="B1590">
        <f t="shared" ca="1" si="158"/>
        <v>7.0257558117213015E-2</v>
      </c>
      <c r="C1590" s="40">
        <f t="shared" ca="1" si="159"/>
        <v>0.77</v>
      </c>
      <c r="D1590">
        <f t="shared" ca="1" si="154"/>
        <v>5427.0379002807549</v>
      </c>
      <c r="E1590">
        <f t="shared" ca="1" si="155"/>
        <v>4410.9252851349202</v>
      </c>
      <c r="F1590">
        <f t="shared" ca="1" si="156"/>
        <v>14339.800324826188</v>
      </c>
      <c r="G1590">
        <f ca="1">D1590-Krishna!$AD$3</f>
        <v>-1282.5984633556091</v>
      </c>
      <c r="H1590">
        <f ca="1">E1590-Krishna!$AE$3</f>
        <v>-6608.4838057741699</v>
      </c>
      <c r="I1590">
        <f ca="1">F1590-Krishna!$AF$3</f>
        <v>-13249.836038810176</v>
      </c>
      <c r="J1590">
        <f t="shared" ca="1" si="157"/>
        <v>1016.1126151458348</v>
      </c>
    </row>
    <row r="1591" spans="1:10">
      <c r="A1591">
        <v>1586</v>
      </c>
      <c r="B1591">
        <f t="shared" ca="1" si="158"/>
        <v>0.99241028025171785</v>
      </c>
      <c r="C1591" s="40">
        <f t="shared" ca="1" si="159"/>
        <v>0.97</v>
      </c>
      <c r="D1591">
        <f t="shared" ca="1" si="154"/>
        <v>7814.4802653055449</v>
      </c>
      <c r="E1591">
        <f t="shared" ca="1" si="155"/>
        <v>12575.686991395425</v>
      </c>
      <c r="F1591">
        <f t="shared" ca="1" si="156"/>
        <v>41313.974457149234</v>
      </c>
      <c r="G1591">
        <f ca="1">D1591-Krishna!$AD$3</f>
        <v>1104.8439016691809</v>
      </c>
      <c r="H1591">
        <f ca="1">E1591-Krishna!$AE$3</f>
        <v>1556.2779004863351</v>
      </c>
      <c r="I1591">
        <f ca="1">F1591-Krishna!$AF$3</f>
        <v>13724.33809351287</v>
      </c>
      <c r="J1591">
        <f t="shared" ca="1" si="157"/>
        <v>-4761.2067260898802</v>
      </c>
    </row>
    <row r="1592" spans="1:10">
      <c r="A1592">
        <v>1587</v>
      </c>
      <c r="B1592">
        <f t="shared" ca="1" si="158"/>
        <v>0.3406648012030975</v>
      </c>
      <c r="C1592" s="40">
        <f t="shared" ca="1" si="159"/>
        <v>0.9</v>
      </c>
      <c r="D1592">
        <f t="shared" ca="1" si="154"/>
        <v>6963.3964161516969</v>
      </c>
      <c r="E1592">
        <f t="shared" ca="1" si="155"/>
        <v>11976.447524187162</v>
      </c>
      <c r="F1592">
        <f t="shared" ca="1" si="156"/>
        <v>35978.522357956397</v>
      </c>
      <c r="G1592">
        <f ca="1">D1592-Krishna!$AD$3</f>
        <v>253.76005251533297</v>
      </c>
      <c r="H1592">
        <f ca="1">E1592-Krishna!$AE$3</f>
        <v>957.03843327807226</v>
      </c>
      <c r="I1592">
        <f ca="1">F1592-Krishna!$AF$3</f>
        <v>8388.8859943200332</v>
      </c>
      <c r="J1592">
        <f t="shared" ca="1" si="157"/>
        <v>-5013.0511080354654</v>
      </c>
    </row>
    <row r="1593" spans="1:10">
      <c r="A1593">
        <v>1588</v>
      </c>
      <c r="B1593">
        <f t="shared" ca="1" si="158"/>
        <v>0.41826812521493373</v>
      </c>
      <c r="C1593" s="40">
        <f t="shared" ca="1" si="159"/>
        <v>0.9</v>
      </c>
      <c r="D1593">
        <f t="shared" ca="1" si="154"/>
        <v>6258.959023435631</v>
      </c>
      <c r="E1593">
        <f t="shared" ca="1" si="155"/>
        <v>10992.140065973275</v>
      </c>
      <c r="F1593">
        <f t="shared" ca="1" si="156"/>
        <v>28509.379029248554</v>
      </c>
      <c r="G1593">
        <f ca="1">D1593-Krishna!$AD$3</f>
        <v>-450.67734020073294</v>
      </c>
      <c r="H1593">
        <f ca="1">E1593-Krishna!$AE$3</f>
        <v>-27.269024935814741</v>
      </c>
      <c r="I1593">
        <f ca="1">F1593-Krishna!$AF$3</f>
        <v>919.74266561218974</v>
      </c>
      <c r="J1593">
        <f t="shared" ca="1" si="157"/>
        <v>-4733.1810425376443</v>
      </c>
    </row>
    <row r="1594" spans="1:10">
      <c r="A1594">
        <v>1589</v>
      </c>
      <c r="B1594">
        <f t="shared" ca="1" si="158"/>
        <v>0.97130125377518373</v>
      </c>
      <c r="C1594" s="40">
        <f t="shared" ca="1" si="159"/>
        <v>0.97</v>
      </c>
      <c r="D1594">
        <f t="shared" ca="1" si="154"/>
        <v>6882.2565047892795</v>
      </c>
      <c r="E1594">
        <f t="shared" ca="1" si="155"/>
        <v>14026.214866073211</v>
      </c>
      <c r="F1594">
        <f t="shared" ca="1" si="156"/>
        <v>31242.483182784563</v>
      </c>
      <c r="G1594">
        <f ca="1">D1594-Krishna!$AD$3</f>
        <v>172.62014115291549</v>
      </c>
      <c r="H1594">
        <f ca="1">E1594-Krishna!$AE$3</f>
        <v>3006.8057751641209</v>
      </c>
      <c r="I1594">
        <f ca="1">F1594-Krishna!$AF$3</f>
        <v>3652.8468191481988</v>
      </c>
      <c r="J1594">
        <f t="shared" ca="1" si="157"/>
        <v>-7143.9583612839315</v>
      </c>
    </row>
    <row r="1595" spans="1:10">
      <c r="A1595">
        <v>1590</v>
      </c>
      <c r="B1595">
        <f t="shared" ca="1" si="158"/>
        <v>3.991419096951232E-2</v>
      </c>
      <c r="C1595" s="40">
        <f t="shared" ca="1" si="159"/>
        <v>0.74</v>
      </c>
      <c r="D1595">
        <f t="shared" ca="1" si="154"/>
        <v>6223.3282868330543</v>
      </c>
      <c r="E1595">
        <f t="shared" ca="1" si="155"/>
        <v>7594.8939858579834</v>
      </c>
      <c r="F1595">
        <f t="shared" ca="1" si="156"/>
        <v>11957.088994679401</v>
      </c>
      <c r="G1595">
        <f ca="1">D1595-Krishna!$AD$3</f>
        <v>-486.30807680330963</v>
      </c>
      <c r="H1595">
        <f ca="1">E1595-Krishna!$AE$3</f>
        <v>-3424.5151050511067</v>
      </c>
      <c r="I1595">
        <f ca="1">F1595-Krishna!$AF$3</f>
        <v>-15632.547368956963</v>
      </c>
      <c r="J1595">
        <f t="shared" ca="1" si="157"/>
        <v>-1371.565699024929</v>
      </c>
    </row>
    <row r="1596" spans="1:10">
      <c r="A1596">
        <v>1591</v>
      </c>
      <c r="B1596">
        <f t="shared" ca="1" si="158"/>
        <v>0.94812359699810722</v>
      </c>
      <c r="C1596" s="40">
        <f t="shared" ca="1" si="159"/>
        <v>0.96</v>
      </c>
      <c r="D1596">
        <f t="shared" ca="1" si="154"/>
        <v>7424.9169415695915</v>
      </c>
      <c r="E1596">
        <f t="shared" ca="1" si="155"/>
        <v>13817.832579008824</v>
      </c>
      <c r="F1596">
        <f t="shared" ca="1" si="156"/>
        <v>32210.900726435801</v>
      </c>
      <c r="G1596">
        <f ca="1">D1596-Krishna!$AD$3</f>
        <v>715.28057793322751</v>
      </c>
      <c r="H1596">
        <f ca="1">E1596-Krishna!$AE$3</f>
        <v>2798.4234880997337</v>
      </c>
      <c r="I1596">
        <f ca="1">F1596-Krishna!$AF$3</f>
        <v>4621.2643627994366</v>
      </c>
      <c r="J1596">
        <f t="shared" ca="1" si="157"/>
        <v>-6392.9156374392323</v>
      </c>
    </row>
    <row r="1597" spans="1:10">
      <c r="A1597">
        <v>1592</v>
      </c>
      <c r="B1597">
        <f t="shared" ca="1" si="158"/>
        <v>0.85215498753373065</v>
      </c>
      <c r="C1597" s="40">
        <f t="shared" ca="1" si="159"/>
        <v>0.95</v>
      </c>
      <c r="D1597">
        <f t="shared" ca="1" si="154"/>
        <v>7978.3525033887872</v>
      </c>
      <c r="E1597">
        <f t="shared" ca="1" si="155"/>
        <v>14925.586548256795</v>
      </c>
      <c r="F1597">
        <f t="shared" ca="1" si="156"/>
        <v>31628.174038290133</v>
      </c>
      <c r="G1597">
        <f ca="1">D1597-Krishna!$AD$3</f>
        <v>1268.7161397524233</v>
      </c>
      <c r="H1597">
        <f ca="1">E1597-Krishna!$AE$3</f>
        <v>3906.1774573477051</v>
      </c>
      <c r="I1597">
        <f ca="1">F1597-Krishna!$AF$3</f>
        <v>4038.5376746537695</v>
      </c>
      <c r="J1597">
        <f t="shared" ca="1" si="157"/>
        <v>-6947.2340448680079</v>
      </c>
    </row>
    <row r="1598" spans="1:10">
      <c r="A1598">
        <v>1593</v>
      </c>
      <c r="B1598">
        <f t="shared" ca="1" si="158"/>
        <v>0.13078166205328257</v>
      </c>
      <c r="C1598" s="40">
        <f t="shared" ca="1" si="159"/>
        <v>0.8</v>
      </c>
      <c r="D1598">
        <f t="shared" ca="1" si="154"/>
        <v>5145.7096058716852</v>
      </c>
      <c r="E1598">
        <f t="shared" ca="1" si="155"/>
        <v>8291.4602335373183</v>
      </c>
      <c r="F1598">
        <f t="shared" ca="1" si="156"/>
        <v>8669.6577127208675</v>
      </c>
      <c r="G1598">
        <f ca="1">D1598-Krishna!$AD$3</f>
        <v>-1563.9267577646788</v>
      </c>
      <c r="H1598">
        <f ca="1">E1598-Krishna!$AE$3</f>
        <v>-2727.9488573717717</v>
      </c>
      <c r="I1598">
        <f ca="1">F1598-Krishna!$AF$3</f>
        <v>-18919.978650915495</v>
      </c>
      <c r="J1598">
        <f t="shared" ca="1" si="157"/>
        <v>-3145.7506276656331</v>
      </c>
    </row>
    <row r="1599" spans="1:10">
      <c r="A1599">
        <v>1594</v>
      </c>
      <c r="B1599">
        <f t="shared" ca="1" si="158"/>
        <v>0.94315749817095751</v>
      </c>
      <c r="C1599" s="40">
        <f t="shared" ca="1" si="159"/>
        <v>0.96</v>
      </c>
      <c r="D1599">
        <f t="shared" ca="1" si="154"/>
        <v>7974.4002094812849</v>
      </c>
      <c r="E1599">
        <f t="shared" ca="1" si="155"/>
        <v>12101.01802048935</v>
      </c>
      <c r="F1599">
        <f t="shared" ca="1" si="156"/>
        <v>38685.483749062696</v>
      </c>
      <c r="G1599">
        <f ca="1">D1599-Krishna!$AD$3</f>
        <v>1264.763845844921</v>
      </c>
      <c r="H1599">
        <f ca="1">E1599-Krishna!$AE$3</f>
        <v>1081.6089295802594</v>
      </c>
      <c r="I1599">
        <f ca="1">F1599-Krishna!$AF$3</f>
        <v>11095.847385426332</v>
      </c>
      <c r="J1599">
        <f t="shared" ca="1" si="157"/>
        <v>-4126.6178110080646</v>
      </c>
    </row>
    <row r="1600" spans="1:10">
      <c r="A1600">
        <v>1595</v>
      </c>
      <c r="B1600">
        <f t="shared" ca="1" si="158"/>
        <v>0.72650996519951438</v>
      </c>
      <c r="C1600" s="40">
        <f t="shared" ca="1" si="159"/>
        <v>0.94</v>
      </c>
      <c r="D1600">
        <f t="shared" ca="1" si="154"/>
        <v>6833.1642804235289</v>
      </c>
      <c r="E1600">
        <f t="shared" ca="1" si="155"/>
        <v>10870.515016199819</v>
      </c>
      <c r="F1600">
        <f t="shared" ca="1" si="156"/>
        <v>23060.787066508557</v>
      </c>
      <c r="G1600">
        <f ca="1">D1600-Krishna!$AD$3</f>
        <v>123.52791678716494</v>
      </c>
      <c r="H1600">
        <f ca="1">E1600-Krishna!$AE$3</f>
        <v>-148.89407470927108</v>
      </c>
      <c r="I1600">
        <f ca="1">F1600-Krishna!$AF$3</f>
        <v>-4528.8492971278065</v>
      </c>
      <c r="J1600">
        <f t="shared" ca="1" si="157"/>
        <v>-4037.3507357762901</v>
      </c>
    </row>
    <row r="1601" spans="1:10">
      <c r="A1601">
        <v>1596</v>
      </c>
      <c r="B1601">
        <f t="shared" ca="1" si="158"/>
        <v>0.85348643259522028</v>
      </c>
      <c r="C1601" s="40">
        <f t="shared" ca="1" si="159"/>
        <v>0.95</v>
      </c>
      <c r="D1601">
        <f t="shared" ca="1" si="154"/>
        <v>7290.1914766722975</v>
      </c>
      <c r="E1601">
        <f t="shared" ca="1" si="155"/>
        <v>12273.107017587714</v>
      </c>
      <c r="F1601">
        <f t="shared" ca="1" si="156"/>
        <v>28280.994197041327</v>
      </c>
      <c r="G1601">
        <f ca="1">D1601-Krishna!$AD$3</f>
        <v>580.55511303593357</v>
      </c>
      <c r="H1601">
        <f ca="1">E1601-Krishna!$AE$3</f>
        <v>1253.6979266786238</v>
      </c>
      <c r="I1601">
        <f ca="1">F1601-Krishna!$AF$3</f>
        <v>691.35783340496346</v>
      </c>
      <c r="J1601">
        <f t="shared" ca="1" si="157"/>
        <v>-4982.9155409154164</v>
      </c>
    </row>
    <row r="1602" spans="1:10">
      <c r="A1602">
        <v>1597</v>
      </c>
      <c r="B1602">
        <f t="shared" ca="1" si="158"/>
        <v>0.24564650943321831</v>
      </c>
      <c r="C1602" s="40">
        <f t="shared" ca="1" si="159"/>
        <v>0.89</v>
      </c>
      <c r="D1602">
        <f t="shared" ca="1" si="154"/>
        <v>6336.8152530964981</v>
      </c>
      <c r="E1602">
        <f t="shared" ca="1" si="155"/>
        <v>10822.158114650822</v>
      </c>
      <c r="F1602">
        <f t="shared" ca="1" si="156"/>
        <v>33716.11396081467</v>
      </c>
      <c r="G1602">
        <f ca="1">D1602-Krishna!$AD$3</f>
        <v>-372.82111053986591</v>
      </c>
      <c r="H1602">
        <f ca="1">E1602-Krishna!$AE$3</f>
        <v>-197.25097625826857</v>
      </c>
      <c r="I1602">
        <f ca="1">F1602-Krishna!$AF$3</f>
        <v>6126.4775971783056</v>
      </c>
      <c r="J1602">
        <f t="shared" ca="1" si="157"/>
        <v>-4485.3428615543235</v>
      </c>
    </row>
    <row r="1603" spans="1:10">
      <c r="A1603">
        <v>1598</v>
      </c>
      <c r="B1603">
        <f t="shared" ca="1" si="158"/>
        <v>0.2002796213064113</v>
      </c>
      <c r="C1603" s="40">
        <f t="shared" ca="1" si="159"/>
        <v>0.87</v>
      </c>
      <c r="D1603">
        <f t="shared" ca="1" si="154"/>
        <v>7969.2273407713064</v>
      </c>
      <c r="E1603">
        <f t="shared" ca="1" si="155"/>
        <v>7737.0552264053304</v>
      </c>
      <c r="F1603">
        <f t="shared" ca="1" si="156"/>
        <v>27238.032248272844</v>
      </c>
      <c r="G1603">
        <f ca="1">D1603-Krishna!$AD$3</f>
        <v>1259.5909771349425</v>
      </c>
      <c r="H1603">
        <f ca="1">E1603-Krishna!$AE$3</f>
        <v>-3282.3538645037597</v>
      </c>
      <c r="I1603">
        <f ca="1">F1603-Krishna!$AF$3</f>
        <v>-351.60411536351967</v>
      </c>
      <c r="J1603">
        <f t="shared" ca="1" si="157"/>
        <v>232.17211436597609</v>
      </c>
    </row>
    <row r="1604" spans="1:10">
      <c r="A1604">
        <v>1599</v>
      </c>
      <c r="B1604">
        <f t="shared" ca="1" si="158"/>
        <v>0.60139654305473966</v>
      </c>
      <c r="C1604" s="40">
        <f t="shared" ca="1" si="159"/>
        <v>0.94</v>
      </c>
      <c r="D1604">
        <f t="shared" ca="1" si="154"/>
        <v>7734.6536231276268</v>
      </c>
      <c r="E1604">
        <f t="shared" ca="1" si="155"/>
        <v>10105.271248351139</v>
      </c>
      <c r="F1604">
        <f t="shared" ca="1" si="156"/>
        <v>35754.679669026656</v>
      </c>
      <c r="G1604">
        <f ca="1">D1604-Krishna!$AD$3</f>
        <v>1025.0172594912628</v>
      </c>
      <c r="H1604">
        <f ca="1">E1604-Krishna!$AE$3</f>
        <v>-914.13784255795144</v>
      </c>
      <c r="I1604">
        <f ca="1">F1604-Krishna!$AF$3</f>
        <v>8165.0433053902925</v>
      </c>
      <c r="J1604">
        <f t="shared" ca="1" si="157"/>
        <v>-2370.6176252235118</v>
      </c>
    </row>
    <row r="1605" spans="1:10">
      <c r="A1605">
        <v>1600</v>
      </c>
      <c r="B1605">
        <f t="shared" ca="1" si="158"/>
        <v>0.16593834968621501</v>
      </c>
      <c r="C1605" s="40">
        <f t="shared" ca="1" si="159"/>
        <v>0.81</v>
      </c>
      <c r="D1605">
        <f t="shared" ca="1" si="154"/>
        <v>6074.9986990960315</v>
      </c>
      <c r="E1605">
        <f t="shared" ca="1" si="155"/>
        <v>8163.7135433890462</v>
      </c>
      <c r="F1605">
        <f t="shared" ca="1" si="156"/>
        <v>15357.16561563912</v>
      </c>
      <c r="G1605">
        <f ca="1">D1605-Krishna!$AD$3</f>
        <v>-634.63766454033248</v>
      </c>
      <c r="H1605">
        <f ca="1">E1605-Krishna!$AE$3</f>
        <v>-2855.6955475200439</v>
      </c>
      <c r="I1605">
        <f ca="1">F1605-Krishna!$AF$3</f>
        <v>-12232.470747997244</v>
      </c>
      <c r="J1605">
        <f t="shared" ca="1" si="157"/>
        <v>-2088.7148442930147</v>
      </c>
    </row>
    <row r="1606" spans="1:10">
      <c r="A1606">
        <v>1601</v>
      </c>
      <c r="B1606">
        <f t="shared" ca="1" si="158"/>
        <v>0.32628311592392867</v>
      </c>
      <c r="C1606" s="40">
        <f t="shared" ca="1" si="159"/>
        <v>0.9</v>
      </c>
      <c r="D1606">
        <f t="shared" ca="1" si="154"/>
        <v>7590.7894896003563</v>
      </c>
      <c r="E1606">
        <f t="shared" ca="1" si="155"/>
        <v>11745.952336194698</v>
      </c>
      <c r="F1606">
        <f t="shared" ca="1" si="156"/>
        <v>27840.558964447893</v>
      </c>
      <c r="G1606">
        <f ca="1">D1606-Krishna!$AD$3</f>
        <v>881.15312596399235</v>
      </c>
      <c r="H1606">
        <f ca="1">E1606-Krishna!$AE$3</f>
        <v>726.54324528560755</v>
      </c>
      <c r="I1606">
        <f ca="1">F1606-Krishna!$AF$3</f>
        <v>250.92260081152926</v>
      </c>
      <c r="J1606">
        <f t="shared" ca="1" si="157"/>
        <v>-4155.1628465943413</v>
      </c>
    </row>
    <row r="1607" spans="1:10">
      <c r="A1607">
        <v>1602</v>
      </c>
      <c r="B1607">
        <f t="shared" ca="1" si="158"/>
        <v>0.46424446574197531</v>
      </c>
      <c r="C1607" s="40">
        <f t="shared" ca="1" si="159"/>
        <v>0.91</v>
      </c>
      <c r="D1607">
        <f t="shared" ref="D1607:D1670" ca="1" si="160">$W$2+$V$2*C1607+$Y$2*_xlfn.NORM.INV(RAND(),0,1)</f>
        <v>6996.295946449829</v>
      </c>
      <c r="E1607">
        <f t="shared" ref="E1607:E1670" ca="1" si="161">MAX(0,$W$3+$V$3*C1607+$Y$3*_xlfn.NORM.INV(RAND(),0,1))</f>
        <v>10285.110078880696</v>
      </c>
      <c r="F1607">
        <f t="shared" ref="F1607:F1670" ca="1" si="162">$W$4+$V$4*C1607+$Y$4*_xlfn.NORM.INV(RAND(),0,1)</f>
        <v>32791.825028460342</v>
      </c>
      <c r="G1607">
        <f ca="1">D1607-Krishna!$AD$3</f>
        <v>286.65958281346502</v>
      </c>
      <c r="H1607">
        <f ca="1">E1607-Krishna!$AE$3</f>
        <v>-734.29901202839392</v>
      </c>
      <c r="I1607">
        <f ca="1">F1607-Krishna!$AF$3</f>
        <v>5202.1886648239779</v>
      </c>
      <c r="J1607">
        <f t="shared" ref="J1607:J1670" ca="1" si="163">D1607-E1607</f>
        <v>-3288.8141324308672</v>
      </c>
    </row>
    <row r="1608" spans="1:10">
      <c r="A1608">
        <v>1603</v>
      </c>
      <c r="B1608">
        <f t="shared" ca="1" si="158"/>
        <v>0.74518818843111168</v>
      </c>
      <c r="C1608" s="40">
        <f t="shared" ca="1" si="159"/>
        <v>0.94</v>
      </c>
      <c r="D1608">
        <f t="shared" ca="1" si="160"/>
        <v>7035.5538342047003</v>
      </c>
      <c r="E1608">
        <f t="shared" ca="1" si="161"/>
        <v>10605.487520687662</v>
      </c>
      <c r="F1608">
        <f t="shared" ca="1" si="162"/>
        <v>36438.248504606243</v>
      </c>
      <c r="G1608">
        <f ca="1">D1608-Krishna!$AD$3</f>
        <v>325.91747056833628</v>
      </c>
      <c r="H1608">
        <f ca="1">E1608-Krishna!$AE$3</f>
        <v>-413.92157022142783</v>
      </c>
      <c r="I1608">
        <f ca="1">F1608-Krishna!$AF$3</f>
        <v>8848.612140969879</v>
      </c>
      <c r="J1608">
        <f t="shared" ca="1" si="163"/>
        <v>-3569.933686482962</v>
      </c>
    </row>
    <row r="1609" spans="1:10">
      <c r="A1609">
        <v>1604</v>
      </c>
      <c r="B1609">
        <f t="shared" ca="1" si="158"/>
        <v>0.33651157835486845</v>
      </c>
      <c r="C1609" s="40">
        <f t="shared" ca="1" si="159"/>
        <v>0.9</v>
      </c>
      <c r="D1609">
        <f t="shared" ca="1" si="160"/>
        <v>6388.2254370699839</v>
      </c>
      <c r="E1609">
        <f t="shared" ca="1" si="161"/>
        <v>13033.515573245972</v>
      </c>
      <c r="F1609">
        <f t="shared" ca="1" si="162"/>
        <v>29466.313403384051</v>
      </c>
      <c r="G1609">
        <f ca="1">D1609-Krishna!$AD$3</f>
        <v>-321.41092656638011</v>
      </c>
      <c r="H1609">
        <f ca="1">E1609-Krishna!$AE$3</f>
        <v>2014.1064823368815</v>
      </c>
      <c r="I1609">
        <f ca="1">F1609-Krishna!$AF$3</f>
        <v>1876.6770397476866</v>
      </c>
      <c r="J1609">
        <f t="shared" ca="1" si="163"/>
        <v>-6645.2901361759878</v>
      </c>
    </row>
    <row r="1610" spans="1:10">
      <c r="A1610">
        <v>1605</v>
      </c>
      <c r="B1610">
        <f t="shared" ca="1" si="158"/>
        <v>8.0013113055948604E-2</v>
      </c>
      <c r="C1610" s="40">
        <f t="shared" ca="1" si="159"/>
        <v>0.77</v>
      </c>
      <c r="D1610">
        <f t="shared" ca="1" si="160"/>
        <v>5687.9203305446354</v>
      </c>
      <c r="E1610">
        <f t="shared" ca="1" si="161"/>
        <v>9351.0270856563402</v>
      </c>
      <c r="F1610">
        <f t="shared" ca="1" si="162"/>
        <v>13581.072980053339</v>
      </c>
      <c r="G1610">
        <f ca="1">D1610-Krishna!$AD$3</f>
        <v>-1021.7160330917286</v>
      </c>
      <c r="H1610">
        <f ca="1">E1610-Krishna!$AE$3</f>
        <v>-1668.3820052527499</v>
      </c>
      <c r="I1610">
        <f ca="1">F1610-Krishna!$AF$3</f>
        <v>-14008.563383583025</v>
      </c>
      <c r="J1610">
        <f t="shared" ca="1" si="163"/>
        <v>-3663.1067551117048</v>
      </c>
    </row>
    <row r="1611" spans="1:10">
      <c r="A1611">
        <v>1606</v>
      </c>
      <c r="B1611">
        <f t="shared" ca="1" si="158"/>
        <v>0.2763845555874338</v>
      </c>
      <c r="C1611" s="40">
        <f t="shared" ca="1" si="159"/>
        <v>0.89</v>
      </c>
      <c r="D1611">
        <f t="shared" ca="1" si="160"/>
        <v>5883.7466117311251</v>
      </c>
      <c r="E1611">
        <f t="shared" ca="1" si="161"/>
        <v>12503.050871952095</v>
      </c>
      <c r="F1611">
        <f t="shared" ca="1" si="162"/>
        <v>21297.01410476389</v>
      </c>
      <c r="G1611">
        <f ca="1">D1611-Krishna!$AD$3</f>
        <v>-825.88975190523888</v>
      </c>
      <c r="H1611">
        <f ca="1">E1611-Krishna!$AE$3</f>
        <v>1483.6417810430048</v>
      </c>
      <c r="I1611">
        <f ca="1">F1611-Krishna!$AF$3</f>
        <v>-6292.622258872474</v>
      </c>
      <c r="J1611">
        <f t="shared" ca="1" si="163"/>
        <v>-6619.3042602209698</v>
      </c>
    </row>
    <row r="1612" spans="1:10">
      <c r="A1612">
        <v>1607</v>
      </c>
      <c r="B1612">
        <f t="shared" ca="1" si="158"/>
        <v>0.76767738908855676</v>
      </c>
      <c r="C1612" s="40">
        <f t="shared" ca="1" si="159"/>
        <v>0.94</v>
      </c>
      <c r="D1612">
        <f t="shared" ca="1" si="160"/>
        <v>6731.5733285657116</v>
      </c>
      <c r="E1612">
        <f t="shared" ca="1" si="161"/>
        <v>10707.72783487095</v>
      </c>
      <c r="F1612">
        <f t="shared" ca="1" si="162"/>
        <v>29041.122373855615</v>
      </c>
      <c r="G1612">
        <f ca="1">D1612-Krishna!$AD$3</f>
        <v>21.936964929347596</v>
      </c>
      <c r="H1612">
        <f ca="1">E1612-Krishna!$AE$3</f>
        <v>-311.68125603814042</v>
      </c>
      <c r="I1612">
        <f ca="1">F1612-Krishna!$AF$3</f>
        <v>1451.4860102192506</v>
      </c>
      <c r="J1612">
        <f t="shared" ca="1" si="163"/>
        <v>-3976.1545063052381</v>
      </c>
    </row>
    <row r="1613" spans="1:10">
      <c r="A1613">
        <v>1608</v>
      </c>
      <c r="B1613">
        <f t="shared" ca="1" si="158"/>
        <v>0.56168808910525714</v>
      </c>
      <c r="C1613" s="40">
        <f t="shared" ca="1" si="159"/>
        <v>0.93</v>
      </c>
      <c r="D1613">
        <f t="shared" ca="1" si="160"/>
        <v>7485.3623431688075</v>
      </c>
      <c r="E1613">
        <f t="shared" ca="1" si="161"/>
        <v>12768.276944395879</v>
      </c>
      <c r="F1613">
        <f t="shared" ca="1" si="162"/>
        <v>33380.254911079232</v>
      </c>
      <c r="G1613">
        <f ca="1">D1613-Krishna!$AD$3</f>
        <v>775.72597953244349</v>
      </c>
      <c r="H1613">
        <f ca="1">E1613-Krishna!$AE$3</f>
        <v>1748.8678534867886</v>
      </c>
      <c r="I1613">
        <f ca="1">F1613-Krishna!$AF$3</f>
        <v>5790.6185474428676</v>
      </c>
      <c r="J1613">
        <f t="shared" ca="1" si="163"/>
        <v>-5282.9146012270712</v>
      </c>
    </row>
    <row r="1614" spans="1:10">
      <c r="A1614">
        <v>1609</v>
      </c>
      <c r="B1614">
        <f t="shared" ca="1" si="158"/>
        <v>0.86458639915571933</v>
      </c>
      <c r="C1614" s="40">
        <f t="shared" ca="1" si="159"/>
        <v>0.95</v>
      </c>
      <c r="D1614">
        <f t="shared" ca="1" si="160"/>
        <v>7380.109145449529</v>
      </c>
      <c r="E1614">
        <f t="shared" ca="1" si="161"/>
        <v>13220.576314605334</v>
      </c>
      <c r="F1614">
        <f t="shared" ca="1" si="162"/>
        <v>34373.268252890048</v>
      </c>
      <c r="G1614">
        <f ca="1">D1614-Krishna!$AD$3</f>
        <v>670.47278181316506</v>
      </c>
      <c r="H1614">
        <f ca="1">E1614-Krishna!$AE$3</f>
        <v>2201.167223696244</v>
      </c>
      <c r="I1614">
        <f ca="1">F1614-Krishna!$AF$3</f>
        <v>6783.6318892536838</v>
      </c>
      <c r="J1614">
        <f t="shared" ca="1" si="163"/>
        <v>-5840.4671691558051</v>
      </c>
    </row>
    <row r="1615" spans="1:10">
      <c r="A1615">
        <v>1610</v>
      </c>
      <c r="B1615">
        <f t="shared" ca="1" si="158"/>
        <v>0.20711845812837493</v>
      </c>
      <c r="C1615" s="40">
        <f t="shared" ca="1" si="159"/>
        <v>0.87</v>
      </c>
      <c r="D1615">
        <f t="shared" ca="1" si="160"/>
        <v>7282.7183752526707</v>
      </c>
      <c r="E1615">
        <f t="shared" ca="1" si="161"/>
        <v>13746.20505011491</v>
      </c>
      <c r="F1615">
        <f t="shared" ca="1" si="162"/>
        <v>30404.182520892111</v>
      </c>
      <c r="G1615">
        <f ca="1">D1615-Krishna!$AD$3</f>
        <v>573.08201161630677</v>
      </c>
      <c r="H1615">
        <f ca="1">E1615-Krishna!$AE$3</f>
        <v>2726.7959592058196</v>
      </c>
      <c r="I1615">
        <f ca="1">F1615-Krishna!$AF$3</f>
        <v>2814.5461572557469</v>
      </c>
      <c r="J1615">
        <f t="shared" ca="1" si="163"/>
        <v>-6463.4866748622389</v>
      </c>
    </row>
    <row r="1616" spans="1:10">
      <c r="A1616">
        <v>1611</v>
      </c>
      <c r="B1616">
        <f t="shared" ca="1" si="158"/>
        <v>0.66215877050839278</v>
      </c>
      <c r="C1616" s="40">
        <f t="shared" ca="1" si="159"/>
        <v>0.94</v>
      </c>
      <c r="D1616">
        <f t="shared" ca="1" si="160"/>
        <v>6877.0491453053583</v>
      </c>
      <c r="E1616">
        <f t="shared" ca="1" si="161"/>
        <v>12814.12567987281</v>
      </c>
      <c r="F1616">
        <f t="shared" ca="1" si="162"/>
        <v>31389.820322555632</v>
      </c>
      <c r="G1616">
        <f ca="1">D1616-Krishna!$AD$3</f>
        <v>167.41278166899428</v>
      </c>
      <c r="H1616">
        <f ca="1">E1616-Krishna!$AE$3</f>
        <v>1794.7165889637199</v>
      </c>
      <c r="I1616">
        <f ca="1">F1616-Krishna!$AF$3</f>
        <v>3800.1839589192678</v>
      </c>
      <c r="J1616">
        <f t="shared" ca="1" si="163"/>
        <v>-5937.0765345674517</v>
      </c>
    </row>
    <row r="1617" spans="1:10">
      <c r="A1617">
        <v>1612</v>
      </c>
      <c r="B1617">
        <f t="shared" ca="1" si="158"/>
        <v>0.37096192414405949</v>
      </c>
      <c r="C1617" s="40">
        <f t="shared" ca="1" si="159"/>
        <v>0.9</v>
      </c>
      <c r="D1617">
        <f t="shared" ca="1" si="160"/>
        <v>7676.8075783596369</v>
      </c>
      <c r="E1617">
        <f t="shared" ca="1" si="161"/>
        <v>8478.7690389345044</v>
      </c>
      <c r="F1617">
        <f t="shared" ca="1" si="162"/>
        <v>23567.07777890427</v>
      </c>
      <c r="G1617">
        <f ca="1">D1617-Krishna!$AD$3</f>
        <v>967.1712147232729</v>
      </c>
      <c r="H1617">
        <f ca="1">E1617-Krishna!$AE$3</f>
        <v>-2540.6400519745857</v>
      </c>
      <c r="I1617">
        <f ca="1">F1617-Krishna!$AF$3</f>
        <v>-4022.5585847320945</v>
      </c>
      <c r="J1617">
        <f t="shared" ca="1" si="163"/>
        <v>-801.96146057486749</v>
      </c>
    </row>
    <row r="1618" spans="1:10">
      <c r="A1618">
        <v>1613</v>
      </c>
      <c r="B1618">
        <f t="shared" ca="1" si="158"/>
        <v>0.80877508038157642</v>
      </c>
      <c r="C1618" s="40">
        <f t="shared" ca="1" si="159"/>
        <v>0.94</v>
      </c>
      <c r="D1618">
        <f t="shared" ca="1" si="160"/>
        <v>8591.6627643864376</v>
      </c>
      <c r="E1618">
        <f t="shared" ca="1" si="161"/>
        <v>10185.793882967771</v>
      </c>
      <c r="F1618">
        <f t="shared" ca="1" si="162"/>
        <v>33027.173252778768</v>
      </c>
      <c r="G1618">
        <f ca="1">D1618-Krishna!$AD$3</f>
        <v>1882.0264007500737</v>
      </c>
      <c r="H1618">
        <f ca="1">E1618-Krishna!$AE$3</f>
        <v>-833.61520794131866</v>
      </c>
      <c r="I1618">
        <f ca="1">F1618-Krishna!$AF$3</f>
        <v>5437.5368891424041</v>
      </c>
      <c r="J1618">
        <f t="shared" ca="1" si="163"/>
        <v>-1594.1311185813338</v>
      </c>
    </row>
    <row r="1619" spans="1:10">
      <c r="A1619">
        <v>1614</v>
      </c>
      <c r="B1619">
        <f t="shared" ca="1" si="158"/>
        <v>7.6718602252846213E-2</v>
      </c>
      <c r="C1619" s="40">
        <f t="shared" ca="1" si="159"/>
        <v>0.77</v>
      </c>
      <c r="D1619">
        <f t="shared" ca="1" si="160"/>
        <v>5913.1766437843489</v>
      </c>
      <c r="E1619">
        <f t="shared" ca="1" si="161"/>
        <v>5999.5519466226206</v>
      </c>
      <c r="F1619">
        <f t="shared" ca="1" si="162"/>
        <v>13570.417739086784</v>
      </c>
      <c r="G1619">
        <f ca="1">D1619-Krishna!$AD$3</f>
        <v>-796.45971985201504</v>
      </c>
      <c r="H1619">
        <f ca="1">E1619-Krishna!$AE$3</f>
        <v>-5019.8571442864695</v>
      </c>
      <c r="I1619">
        <f ca="1">F1619-Krishna!$AF$3</f>
        <v>-14019.21862454958</v>
      </c>
      <c r="J1619">
        <f t="shared" ca="1" si="163"/>
        <v>-86.375302838271637</v>
      </c>
    </row>
    <row r="1620" spans="1:10">
      <c r="A1620">
        <v>1615</v>
      </c>
      <c r="B1620">
        <f t="shared" ca="1" si="158"/>
        <v>0.27362389218091987</v>
      </c>
      <c r="C1620" s="40">
        <f t="shared" ca="1" si="159"/>
        <v>0.89</v>
      </c>
      <c r="D1620">
        <f t="shared" ca="1" si="160"/>
        <v>7973.146244759715</v>
      </c>
      <c r="E1620">
        <f t="shared" ca="1" si="161"/>
        <v>14919.284054777339</v>
      </c>
      <c r="F1620">
        <f t="shared" ca="1" si="162"/>
        <v>30779.296897132259</v>
      </c>
      <c r="G1620">
        <f ca="1">D1620-Krishna!$AD$3</f>
        <v>1263.5098811233511</v>
      </c>
      <c r="H1620">
        <f ca="1">E1620-Krishna!$AE$3</f>
        <v>3899.8749638682493</v>
      </c>
      <c r="I1620">
        <f ca="1">F1620-Krishna!$AF$3</f>
        <v>3189.6605334958949</v>
      </c>
      <c r="J1620">
        <f t="shared" ca="1" si="163"/>
        <v>-6946.1378100176244</v>
      </c>
    </row>
    <row r="1621" spans="1:10">
      <c r="A1621">
        <v>1616</v>
      </c>
      <c r="B1621">
        <f t="shared" ca="1" si="158"/>
        <v>0.26066925396750229</v>
      </c>
      <c r="C1621" s="40">
        <f t="shared" ca="1" si="159"/>
        <v>0.89</v>
      </c>
      <c r="D1621">
        <f t="shared" ca="1" si="160"/>
        <v>7901.3435461176568</v>
      </c>
      <c r="E1621">
        <f t="shared" ca="1" si="161"/>
        <v>9438.4782605148648</v>
      </c>
      <c r="F1621">
        <f t="shared" ca="1" si="162"/>
        <v>27831.166853465802</v>
      </c>
      <c r="G1621">
        <f ca="1">D1621-Krishna!$AD$3</f>
        <v>1191.7071824812929</v>
      </c>
      <c r="H1621">
        <f ca="1">E1621-Krishna!$AE$3</f>
        <v>-1580.9308303942253</v>
      </c>
      <c r="I1621">
        <f ca="1">F1621-Krishna!$AF$3</f>
        <v>241.53048982943801</v>
      </c>
      <c r="J1621">
        <f t="shared" ca="1" si="163"/>
        <v>-1537.134714397208</v>
      </c>
    </row>
    <row r="1622" spans="1:10">
      <c r="A1622">
        <v>1617</v>
      </c>
      <c r="B1622">
        <f t="shared" ca="1" si="158"/>
        <v>0.88639387201209474</v>
      </c>
      <c r="C1622" s="40">
        <f t="shared" ca="1" si="159"/>
        <v>0.95</v>
      </c>
      <c r="D1622">
        <f t="shared" ca="1" si="160"/>
        <v>7187.9571407033636</v>
      </c>
      <c r="E1622">
        <f t="shared" ca="1" si="161"/>
        <v>14667.900357095516</v>
      </c>
      <c r="F1622">
        <f t="shared" ca="1" si="162"/>
        <v>38598.212277159924</v>
      </c>
      <c r="G1622">
        <f ca="1">D1622-Krishna!$AD$3</f>
        <v>478.32077706699965</v>
      </c>
      <c r="H1622">
        <f ca="1">E1622-Krishna!$AE$3</f>
        <v>3648.4912661864255</v>
      </c>
      <c r="I1622">
        <f ca="1">F1622-Krishna!$AF$3</f>
        <v>11008.57591352356</v>
      </c>
      <c r="J1622">
        <f t="shared" ca="1" si="163"/>
        <v>-7479.943216392152</v>
      </c>
    </row>
    <row r="1623" spans="1:10">
      <c r="A1623">
        <v>1618</v>
      </c>
      <c r="B1623">
        <f t="shared" ca="1" si="158"/>
        <v>0.40619718998645693</v>
      </c>
      <c r="C1623" s="40">
        <f t="shared" ca="1" si="159"/>
        <v>0.9</v>
      </c>
      <c r="D1623">
        <f t="shared" ca="1" si="160"/>
        <v>6713.4019039971827</v>
      </c>
      <c r="E1623">
        <f t="shared" ca="1" si="161"/>
        <v>8594.863001044203</v>
      </c>
      <c r="F1623">
        <f t="shared" ca="1" si="162"/>
        <v>32053.78943969922</v>
      </c>
      <c r="G1623">
        <f ca="1">D1623-Krishna!$AD$3</f>
        <v>3.7655403608187044</v>
      </c>
      <c r="H1623">
        <f ca="1">E1623-Krishna!$AE$3</f>
        <v>-2424.5460898648871</v>
      </c>
      <c r="I1623">
        <f ca="1">F1623-Krishna!$AF$3</f>
        <v>4464.1530760628557</v>
      </c>
      <c r="J1623">
        <f t="shared" ca="1" si="163"/>
        <v>-1881.4610970470203</v>
      </c>
    </row>
    <row r="1624" spans="1:10">
      <c r="A1624">
        <v>1619</v>
      </c>
      <c r="B1624">
        <f t="shared" ca="1" si="158"/>
        <v>0.69423002797736366</v>
      </c>
      <c r="C1624" s="40">
        <f t="shared" ca="1" si="159"/>
        <v>0.94</v>
      </c>
      <c r="D1624">
        <f t="shared" ca="1" si="160"/>
        <v>7012.153562032745</v>
      </c>
      <c r="E1624">
        <f t="shared" ca="1" si="161"/>
        <v>14943.366643118894</v>
      </c>
      <c r="F1624">
        <f t="shared" ca="1" si="162"/>
        <v>40597.052355510525</v>
      </c>
      <c r="G1624">
        <f ca="1">D1624-Krishna!$AD$3</f>
        <v>302.51719839638099</v>
      </c>
      <c r="H1624">
        <f ca="1">E1624-Krishna!$AE$3</f>
        <v>3923.9575522098039</v>
      </c>
      <c r="I1624">
        <f ca="1">F1624-Krishna!$AF$3</f>
        <v>13007.415991874161</v>
      </c>
      <c r="J1624">
        <f t="shared" ca="1" si="163"/>
        <v>-7931.213081086149</v>
      </c>
    </row>
    <row r="1625" spans="1:10">
      <c r="A1625">
        <v>1620</v>
      </c>
      <c r="B1625">
        <f t="shared" ca="1" si="158"/>
        <v>0.99086362309920595</v>
      </c>
      <c r="C1625" s="40">
        <f t="shared" ca="1" si="159"/>
        <v>0.97</v>
      </c>
      <c r="D1625">
        <f t="shared" ca="1" si="160"/>
        <v>6457.9954959116631</v>
      </c>
      <c r="E1625">
        <f t="shared" ca="1" si="161"/>
        <v>10962.755616234759</v>
      </c>
      <c r="F1625">
        <f t="shared" ca="1" si="162"/>
        <v>42967.646901707354</v>
      </c>
      <c r="G1625">
        <f ca="1">D1625-Krishna!$AD$3</f>
        <v>-251.64086772470091</v>
      </c>
      <c r="H1625">
        <f ca="1">E1625-Krishna!$AE$3</f>
        <v>-56.653474674330937</v>
      </c>
      <c r="I1625">
        <f ca="1">F1625-Krishna!$AF$3</f>
        <v>15378.01053807099</v>
      </c>
      <c r="J1625">
        <f t="shared" ca="1" si="163"/>
        <v>-4504.7601203230961</v>
      </c>
    </row>
    <row r="1626" spans="1:10">
      <c r="A1626">
        <v>1621</v>
      </c>
      <c r="B1626">
        <f t="shared" ca="1" si="158"/>
        <v>0.57569541304910909</v>
      </c>
      <c r="C1626" s="40">
        <f t="shared" ca="1" si="159"/>
        <v>0.93</v>
      </c>
      <c r="D1626">
        <f t="shared" ca="1" si="160"/>
        <v>6630.0501834884099</v>
      </c>
      <c r="E1626">
        <f t="shared" ca="1" si="161"/>
        <v>10103.051970085917</v>
      </c>
      <c r="F1626">
        <f t="shared" ca="1" si="162"/>
        <v>25771.359336523161</v>
      </c>
      <c r="G1626">
        <f ca="1">D1626-Krishna!$AD$3</f>
        <v>-79.58618014795411</v>
      </c>
      <c r="H1626">
        <f ca="1">E1626-Krishna!$AE$3</f>
        <v>-916.35712082317332</v>
      </c>
      <c r="I1626">
        <f ca="1">F1626-Krishna!$AF$3</f>
        <v>-1818.2770271132031</v>
      </c>
      <c r="J1626">
        <f t="shared" ca="1" si="163"/>
        <v>-3473.0017865975069</v>
      </c>
    </row>
    <row r="1627" spans="1:10">
      <c r="A1627">
        <v>1622</v>
      </c>
      <c r="B1627">
        <f t="shared" ca="1" si="158"/>
        <v>0.12613349966779475</v>
      </c>
      <c r="C1627" s="40">
        <f t="shared" ca="1" si="159"/>
        <v>0.8</v>
      </c>
      <c r="D1627">
        <f t="shared" ca="1" si="160"/>
        <v>7183.3335041770551</v>
      </c>
      <c r="E1627">
        <f t="shared" ca="1" si="161"/>
        <v>6048.7536618372269</v>
      </c>
      <c r="F1627">
        <f t="shared" ca="1" si="162"/>
        <v>19122.215758166607</v>
      </c>
      <c r="G1627">
        <f ca="1">D1627-Krishna!$AD$3</f>
        <v>473.69714054069118</v>
      </c>
      <c r="H1627">
        <f ca="1">E1627-Krishna!$AE$3</f>
        <v>-4970.6554290718632</v>
      </c>
      <c r="I1627">
        <f ca="1">F1627-Krishna!$AF$3</f>
        <v>-8467.420605469757</v>
      </c>
      <c r="J1627">
        <f t="shared" ca="1" si="163"/>
        <v>1134.5798423398282</v>
      </c>
    </row>
    <row r="1628" spans="1:10">
      <c r="A1628">
        <v>1623</v>
      </c>
      <c r="B1628">
        <f t="shared" ca="1" si="158"/>
        <v>0.4661865394796868</v>
      </c>
      <c r="C1628" s="40">
        <f t="shared" ca="1" si="159"/>
        <v>0.91</v>
      </c>
      <c r="D1628">
        <f t="shared" ca="1" si="160"/>
        <v>7273.3238581627747</v>
      </c>
      <c r="E1628">
        <f t="shared" ca="1" si="161"/>
        <v>11941.647906512066</v>
      </c>
      <c r="F1628">
        <f t="shared" ca="1" si="162"/>
        <v>21655.192264341258</v>
      </c>
      <c r="G1628">
        <f ca="1">D1628-Krishna!$AD$3</f>
        <v>563.68749452641077</v>
      </c>
      <c r="H1628">
        <f ca="1">E1628-Krishna!$AE$3</f>
        <v>922.23881560297559</v>
      </c>
      <c r="I1628">
        <f ca="1">F1628-Krishna!$AF$3</f>
        <v>-5934.4440992951058</v>
      </c>
      <c r="J1628">
        <f t="shared" ca="1" si="163"/>
        <v>-4668.3240483492909</v>
      </c>
    </row>
    <row r="1629" spans="1:10">
      <c r="A1629">
        <v>1624</v>
      </c>
      <c r="B1629">
        <f t="shared" ca="1" si="158"/>
        <v>0.53372946805608945</v>
      </c>
      <c r="C1629" s="40">
        <f t="shared" ca="1" si="159"/>
        <v>0.92</v>
      </c>
      <c r="D1629">
        <f t="shared" ca="1" si="160"/>
        <v>6607.2222171182857</v>
      </c>
      <c r="E1629">
        <f t="shared" ca="1" si="161"/>
        <v>14822.114900828992</v>
      </c>
      <c r="F1629">
        <f t="shared" ca="1" si="162"/>
        <v>30092.702380228897</v>
      </c>
      <c r="G1629">
        <f ca="1">D1629-Krishna!$AD$3</f>
        <v>-102.41414651807827</v>
      </c>
      <c r="H1629">
        <f ca="1">E1629-Krishna!$AE$3</f>
        <v>3802.7058099199021</v>
      </c>
      <c r="I1629">
        <f ca="1">F1629-Krishna!$AF$3</f>
        <v>2503.0660165925328</v>
      </c>
      <c r="J1629">
        <f t="shared" ca="1" si="163"/>
        <v>-8214.8926837107065</v>
      </c>
    </row>
    <row r="1630" spans="1:10">
      <c r="A1630">
        <v>1625</v>
      </c>
      <c r="B1630">
        <f t="shared" ca="1" si="158"/>
        <v>0.91649166795853976</v>
      </c>
      <c r="C1630" s="40">
        <f t="shared" ca="1" si="159"/>
        <v>0.96</v>
      </c>
      <c r="D1630">
        <f t="shared" ca="1" si="160"/>
        <v>6305.8398042922254</v>
      </c>
      <c r="E1630">
        <f t="shared" ca="1" si="161"/>
        <v>10468.745305151595</v>
      </c>
      <c r="F1630">
        <f t="shared" ca="1" si="162"/>
        <v>31346.612518786023</v>
      </c>
      <c r="G1630">
        <f ca="1">D1630-Krishna!$AD$3</f>
        <v>-403.79655934413859</v>
      </c>
      <c r="H1630">
        <f ca="1">E1630-Krishna!$AE$3</f>
        <v>-550.66378575749513</v>
      </c>
      <c r="I1630">
        <f ca="1">F1630-Krishna!$AF$3</f>
        <v>3756.9761551496595</v>
      </c>
      <c r="J1630">
        <f t="shared" ca="1" si="163"/>
        <v>-4162.9055008593696</v>
      </c>
    </row>
    <row r="1631" spans="1:10">
      <c r="A1631">
        <v>1626</v>
      </c>
      <c r="B1631">
        <f t="shared" ca="1" si="158"/>
        <v>0.82025221652059677</v>
      </c>
      <c r="C1631" s="40">
        <f t="shared" ca="1" si="159"/>
        <v>0.95</v>
      </c>
      <c r="D1631">
        <f t="shared" ca="1" si="160"/>
        <v>6813.549477247986</v>
      </c>
      <c r="E1631">
        <f t="shared" ca="1" si="161"/>
        <v>12597.358735461306</v>
      </c>
      <c r="F1631">
        <f t="shared" ca="1" si="162"/>
        <v>24773.868580357685</v>
      </c>
      <c r="G1631">
        <f ca="1">D1631-Krishna!$AD$3</f>
        <v>103.91311361162207</v>
      </c>
      <c r="H1631">
        <f ca="1">E1631-Krishna!$AE$3</f>
        <v>1577.9496445522163</v>
      </c>
      <c r="I1631">
        <f ca="1">F1631-Krishna!$AF$3</f>
        <v>-2815.7677832786794</v>
      </c>
      <c r="J1631">
        <f t="shared" ca="1" si="163"/>
        <v>-5783.8092582133204</v>
      </c>
    </row>
    <row r="1632" spans="1:10">
      <c r="A1632">
        <v>1627</v>
      </c>
      <c r="B1632">
        <f t="shared" ca="1" si="158"/>
        <v>1.4912535190410581E-2</v>
      </c>
      <c r="C1632" s="40">
        <f t="shared" ca="1" si="159"/>
        <v>0.74</v>
      </c>
      <c r="D1632">
        <f t="shared" ca="1" si="160"/>
        <v>6459.1483715027834</v>
      </c>
      <c r="E1632">
        <f t="shared" ca="1" si="161"/>
        <v>2721.3983071907141</v>
      </c>
      <c r="F1632">
        <f t="shared" ca="1" si="162"/>
        <v>16317.268535911648</v>
      </c>
      <c r="G1632">
        <f ca="1">D1632-Krishna!$AD$3</f>
        <v>-250.48799213358052</v>
      </c>
      <c r="H1632">
        <f ca="1">E1632-Krishna!$AE$3</f>
        <v>-8298.010783718375</v>
      </c>
      <c r="I1632">
        <f ca="1">F1632-Krishna!$AF$3</f>
        <v>-11272.367827724716</v>
      </c>
      <c r="J1632">
        <f t="shared" ca="1" si="163"/>
        <v>3737.7500643120693</v>
      </c>
    </row>
    <row r="1633" spans="1:10">
      <c r="A1633">
        <v>1628</v>
      </c>
      <c r="B1633">
        <f t="shared" ca="1" si="158"/>
        <v>0.58401957558191397</v>
      </c>
      <c r="C1633" s="40">
        <f t="shared" ca="1" si="159"/>
        <v>0.93</v>
      </c>
      <c r="D1633">
        <f t="shared" ca="1" si="160"/>
        <v>6479.2725109136481</v>
      </c>
      <c r="E1633">
        <f t="shared" ca="1" si="161"/>
        <v>11443.870564618544</v>
      </c>
      <c r="F1633">
        <f t="shared" ca="1" si="162"/>
        <v>27229.755149593879</v>
      </c>
      <c r="G1633">
        <f ca="1">D1633-Krishna!$AD$3</f>
        <v>-230.36385272271582</v>
      </c>
      <c r="H1633">
        <f ca="1">E1633-Krishna!$AE$3</f>
        <v>424.46147370945437</v>
      </c>
      <c r="I1633">
        <f ca="1">F1633-Krishna!$AF$3</f>
        <v>-359.88121404248523</v>
      </c>
      <c r="J1633">
        <f t="shared" ca="1" si="163"/>
        <v>-4964.5980537048963</v>
      </c>
    </row>
    <row r="1634" spans="1:10">
      <c r="A1634">
        <v>1629</v>
      </c>
      <c r="B1634">
        <f t="shared" ca="1" si="158"/>
        <v>0.76054109552715843</v>
      </c>
      <c r="C1634" s="40">
        <f t="shared" ca="1" si="159"/>
        <v>0.94</v>
      </c>
      <c r="D1634">
        <f t="shared" ca="1" si="160"/>
        <v>7709.6003155767603</v>
      </c>
      <c r="E1634">
        <f t="shared" ca="1" si="161"/>
        <v>11327.841474259338</v>
      </c>
      <c r="F1634">
        <f t="shared" ca="1" si="162"/>
        <v>32665.596977985959</v>
      </c>
      <c r="G1634">
        <f ca="1">D1634-Krishna!$AD$3</f>
        <v>999.96395194039633</v>
      </c>
      <c r="H1634">
        <f ca="1">E1634-Krishna!$AE$3</f>
        <v>308.43238335024762</v>
      </c>
      <c r="I1634">
        <f ca="1">F1634-Krishna!$AF$3</f>
        <v>5075.9606143495948</v>
      </c>
      <c r="J1634">
        <f t="shared" ca="1" si="163"/>
        <v>-3618.2411586825774</v>
      </c>
    </row>
    <row r="1635" spans="1:10">
      <c r="A1635">
        <v>1630</v>
      </c>
      <c r="B1635">
        <f t="shared" ca="1" si="158"/>
        <v>0.6039385067506946</v>
      </c>
      <c r="C1635" s="40">
        <f t="shared" ca="1" si="159"/>
        <v>0.94</v>
      </c>
      <c r="D1635">
        <f t="shared" ca="1" si="160"/>
        <v>7569.9212887071699</v>
      </c>
      <c r="E1635">
        <f t="shared" ca="1" si="161"/>
        <v>12019.235584271397</v>
      </c>
      <c r="F1635">
        <f t="shared" ca="1" si="162"/>
        <v>25201.003539204663</v>
      </c>
      <c r="G1635">
        <f ca="1">D1635-Krishna!$AD$3</f>
        <v>860.28492507080591</v>
      </c>
      <c r="H1635">
        <f ca="1">E1635-Krishna!$AE$3</f>
        <v>999.82649336230679</v>
      </c>
      <c r="I1635">
        <f ca="1">F1635-Krishna!$AF$3</f>
        <v>-2388.632824431701</v>
      </c>
      <c r="J1635">
        <f t="shared" ca="1" si="163"/>
        <v>-4449.314295564227</v>
      </c>
    </row>
    <row r="1636" spans="1:10">
      <c r="A1636">
        <v>1631</v>
      </c>
      <c r="B1636">
        <f t="shared" ca="1" si="158"/>
        <v>0.5621106311902706</v>
      </c>
      <c r="C1636" s="40">
        <f t="shared" ca="1" si="159"/>
        <v>0.93</v>
      </c>
      <c r="D1636">
        <f t="shared" ca="1" si="160"/>
        <v>7561.8806768790364</v>
      </c>
      <c r="E1636">
        <f t="shared" ca="1" si="161"/>
        <v>16521.338084570099</v>
      </c>
      <c r="F1636">
        <f t="shared" ca="1" si="162"/>
        <v>32561.045242652955</v>
      </c>
      <c r="G1636">
        <f ca="1">D1636-Krishna!$AD$3</f>
        <v>852.24431324267243</v>
      </c>
      <c r="H1636">
        <f ca="1">E1636-Krishna!$AE$3</f>
        <v>5501.9289936610094</v>
      </c>
      <c r="I1636">
        <f ca="1">F1636-Krishna!$AF$3</f>
        <v>4971.4088790165915</v>
      </c>
      <c r="J1636">
        <f t="shared" ca="1" si="163"/>
        <v>-8959.4574076910631</v>
      </c>
    </row>
    <row r="1637" spans="1:10">
      <c r="A1637">
        <v>1632</v>
      </c>
      <c r="B1637">
        <f t="shared" ca="1" si="158"/>
        <v>0.15052478956961624</v>
      </c>
      <c r="C1637" s="40">
        <f t="shared" ca="1" si="159"/>
        <v>0.81</v>
      </c>
      <c r="D1637">
        <f t="shared" ca="1" si="160"/>
        <v>6560.6619682653236</v>
      </c>
      <c r="E1637">
        <f t="shared" ca="1" si="161"/>
        <v>5849.3551487578497</v>
      </c>
      <c r="F1637">
        <f t="shared" ca="1" si="162"/>
        <v>14622.697225197739</v>
      </c>
      <c r="G1637">
        <f ca="1">D1637-Krishna!$AD$3</f>
        <v>-148.97439537104037</v>
      </c>
      <c r="H1637">
        <f ca="1">E1637-Krishna!$AE$3</f>
        <v>-5170.0539421512403</v>
      </c>
      <c r="I1637">
        <f ca="1">F1637-Krishna!$AF$3</f>
        <v>-12966.939138438625</v>
      </c>
      <c r="J1637">
        <f t="shared" ca="1" si="163"/>
        <v>711.30681950747385</v>
      </c>
    </row>
    <row r="1638" spans="1:10">
      <c r="A1638">
        <v>1633</v>
      </c>
      <c r="B1638">
        <f t="shared" ca="1" si="158"/>
        <v>0.89452068192939804</v>
      </c>
      <c r="C1638" s="40">
        <f t="shared" ca="1" si="159"/>
        <v>0.95</v>
      </c>
      <c r="D1638">
        <f t="shared" ca="1" si="160"/>
        <v>8006.8742386667818</v>
      </c>
      <c r="E1638">
        <f t="shared" ca="1" si="161"/>
        <v>12561.374898174514</v>
      </c>
      <c r="F1638">
        <f t="shared" ca="1" si="162"/>
        <v>32342.295277294339</v>
      </c>
      <c r="G1638">
        <f ca="1">D1638-Krishna!$AD$3</f>
        <v>1297.2378750304179</v>
      </c>
      <c r="H1638">
        <f ca="1">E1638-Krishna!$AE$3</f>
        <v>1541.9658072654238</v>
      </c>
      <c r="I1638">
        <f ca="1">F1638-Krishna!$AF$3</f>
        <v>4752.6589136579751</v>
      </c>
      <c r="J1638">
        <f t="shared" ca="1" si="163"/>
        <v>-4554.5006595077321</v>
      </c>
    </row>
    <row r="1639" spans="1:10">
      <c r="A1639">
        <v>1634</v>
      </c>
      <c r="B1639">
        <f t="shared" ca="1" si="158"/>
        <v>0.16225212121796673</v>
      </c>
      <c r="C1639" s="40">
        <f t="shared" ca="1" si="159"/>
        <v>0.81</v>
      </c>
      <c r="D1639">
        <f t="shared" ca="1" si="160"/>
        <v>5999.1985743932528</v>
      </c>
      <c r="E1639">
        <f t="shared" ca="1" si="161"/>
        <v>7350.0806171705626</v>
      </c>
      <c r="F1639">
        <f t="shared" ca="1" si="162"/>
        <v>16830.009057232008</v>
      </c>
      <c r="G1639">
        <f ca="1">D1639-Krishna!$AD$3</f>
        <v>-710.43778924311118</v>
      </c>
      <c r="H1639">
        <f ca="1">E1639-Krishna!$AE$3</f>
        <v>-3669.3284737385275</v>
      </c>
      <c r="I1639">
        <f ca="1">F1639-Krishna!$AF$3</f>
        <v>-10759.627306404356</v>
      </c>
      <c r="J1639">
        <f t="shared" ca="1" si="163"/>
        <v>-1350.8820427773098</v>
      </c>
    </row>
    <row r="1640" spans="1:10">
      <c r="A1640">
        <v>1635</v>
      </c>
      <c r="B1640">
        <f t="shared" ca="1" si="158"/>
        <v>0.32991094936816623</v>
      </c>
      <c r="C1640" s="40">
        <f t="shared" ca="1" si="159"/>
        <v>0.9</v>
      </c>
      <c r="D1640">
        <f t="shared" ca="1" si="160"/>
        <v>6703.5398783248647</v>
      </c>
      <c r="E1640">
        <f t="shared" ca="1" si="161"/>
        <v>14398.007907581938</v>
      </c>
      <c r="F1640">
        <f t="shared" ca="1" si="162"/>
        <v>31921.280354222894</v>
      </c>
      <c r="G1640">
        <f ca="1">D1640-Krishna!$AD$3</f>
        <v>-6.0964853114992366</v>
      </c>
      <c r="H1640">
        <f ca="1">E1640-Krishna!$AE$3</f>
        <v>3378.5988166728475</v>
      </c>
      <c r="I1640">
        <f ca="1">F1640-Krishna!$AF$3</f>
        <v>4331.64399058653</v>
      </c>
      <c r="J1640">
        <f t="shared" ca="1" si="163"/>
        <v>-7694.4680292570729</v>
      </c>
    </row>
    <row r="1641" spans="1:10">
      <c r="A1641">
        <v>1636</v>
      </c>
      <c r="B1641">
        <f t="shared" ca="1" si="158"/>
        <v>0.8951664007668283</v>
      </c>
      <c r="C1641" s="40">
        <f t="shared" ca="1" si="159"/>
        <v>0.95</v>
      </c>
      <c r="D1641">
        <f t="shared" ca="1" si="160"/>
        <v>6699.5279072099256</v>
      </c>
      <c r="E1641">
        <f t="shared" ca="1" si="161"/>
        <v>8556.2461304828939</v>
      </c>
      <c r="F1641">
        <f t="shared" ca="1" si="162"/>
        <v>32575.329911673332</v>
      </c>
      <c r="G1641">
        <f ca="1">D1641-Krishna!$AD$3</f>
        <v>-10.108456426438352</v>
      </c>
      <c r="H1641">
        <f ca="1">E1641-Krishna!$AE$3</f>
        <v>-2463.1629604261962</v>
      </c>
      <c r="I1641">
        <f ca="1">F1641-Krishna!$AF$3</f>
        <v>4985.6935480369684</v>
      </c>
      <c r="J1641">
        <f t="shared" ca="1" si="163"/>
        <v>-1856.7182232729683</v>
      </c>
    </row>
    <row r="1642" spans="1:10">
      <c r="A1642">
        <v>1637</v>
      </c>
      <c r="B1642">
        <f t="shared" ca="1" si="158"/>
        <v>0.94635011553567516</v>
      </c>
      <c r="C1642" s="40">
        <f t="shared" ca="1" si="159"/>
        <v>0.96</v>
      </c>
      <c r="D1642">
        <f t="shared" ca="1" si="160"/>
        <v>6809.5843773518463</v>
      </c>
      <c r="E1642">
        <f t="shared" ca="1" si="161"/>
        <v>12075.800267748617</v>
      </c>
      <c r="F1642">
        <f t="shared" ca="1" si="162"/>
        <v>40411.505869374763</v>
      </c>
      <c r="G1642">
        <f ca="1">D1642-Krishna!$AD$3</f>
        <v>99.948013715482375</v>
      </c>
      <c r="H1642">
        <f ca="1">E1642-Krishna!$AE$3</f>
        <v>1056.3911768395265</v>
      </c>
      <c r="I1642">
        <f ca="1">F1642-Krishna!$AF$3</f>
        <v>12821.869505738399</v>
      </c>
      <c r="J1642">
        <f t="shared" ca="1" si="163"/>
        <v>-5266.2158903967702</v>
      </c>
    </row>
    <row r="1643" spans="1:10">
      <c r="A1643">
        <v>1638</v>
      </c>
      <c r="B1643">
        <f t="shared" ca="1" si="158"/>
        <v>0.86621058053030875</v>
      </c>
      <c r="C1643" s="40">
        <f t="shared" ca="1" si="159"/>
        <v>0.95</v>
      </c>
      <c r="D1643">
        <f t="shared" ca="1" si="160"/>
        <v>7456.2385789608288</v>
      </c>
      <c r="E1643">
        <f t="shared" ca="1" si="161"/>
        <v>10954.542501095422</v>
      </c>
      <c r="F1643">
        <f t="shared" ca="1" si="162"/>
        <v>24718.653561819276</v>
      </c>
      <c r="G1643">
        <f ca="1">D1643-Krishna!$AD$3</f>
        <v>746.60221532446485</v>
      </c>
      <c r="H1643">
        <f ca="1">E1643-Krishna!$AE$3</f>
        <v>-64.866589813667815</v>
      </c>
      <c r="I1643">
        <f ca="1">F1643-Krishna!$AF$3</f>
        <v>-2870.9828018170883</v>
      </c>
      <c r="J1643">
        <f t="shared" ca="1" si="163"/>
        <v>-3498.3039221345934</v>
      </c>
    </row>
    <row r="1644" spans="1:10">
      <c r="A1644">
        <v>1639</v>
      </c>
      <c r="B1644">
        <f t="shared" ca="1" si="158"/>
        <v>3.5698407140037913E-3</v>
      </c>
      <c r="C1644" s="40">
        <f t="shared" ca="1" si="159"/>
        <v>0.74</v>
      </c>
      <c r="D1644">
        <f t="shared" ca="1" si="160"/>
        <v>4504.3504597782066</v>
      </c>
      <c r="E1644">
        <f t="shared" ca="1" si="161"/>
        <v>7468.8028532948265</v>
      </c>
      <c r="F1644">
        <f t="shared" ca="1" si="162"/>
        <v>11650.896182983301</v>
      </c>
      <c r="G1644">
        <f ca="1">D1644-Krishna!$AD$3</f>
        <v>-2205.2859038581573</v>
      </c>
      <c r="H1644">
        <f ca="1">E1644-Krishna!$AE$3</f>
        <v>-3550.6062376142636</v>
      </c>
      <c r="I1644">
        <f ca="1">F1644-Krishna!$AF$3</f>
        <v>-15938.740180653063</v>
      </c>
      <c r="J1644">
        <f t="shared" ca="1" si="163"/>
        <v>-2964.4523935166198</v>
      </c>
    </row>
    <row r="1645" spans="1:10">
      <c r="A1645">
        <v>1640</v>
      </c>
      <c r="B1645">
        <f t="shared" ca="1" si="158"/>
        <v>0.27124124915133352</v>
      </c>
      <c r="C1645" s="40">
        <f t="shared" ca="1" si="159"/>
        <v>0.89</v>
      </c>
      <c r="D1645">
        <f t="shared" ca="1" si="160"/>
        <v>6914.4218305467939</v>
      </c>
      <c r="E1645">
        <f t="shared" ca="1" si="161"/>
        <v>11553.602830721738</v>
      </c>
      <c r="F1645">
        <f t="shared" ca="1" si="162"/>
        <v>30712.535792645212</v>
      </c>
      <c r="G1645">
        <f ca="1">D1645-Krishna!$AD$3</f>
        <v>204.78546691042993</v>
      </c>
      <c r="H1645">
        <f ca="1">E1645-Krishna!$AE$3</f>
        <v>534.19373981264835</v>
      </c>
      <c r="I1645">
        <f ca="1">F1645-Krishna!$AF$3</f>
        <v>3122.8994290088485</v>
      </c>
      <c r="J1645">
        <f t="shared" ca="1" si="163"/>
        <v>-4639.1810001749445</v>
      </c>
    </row>
    <row r="1646" spans="1:10">
      <c r="A1646">
        <v>1641</v>
      </c>
      <c r="B1646">
        <f t="shared" ref="B1646:B1709" ca="1" si="164">RAND()</f>
        <v>0.87165912163761772</v>
      </c>
      <c r="C1646" s="40">
        <f t="shared" ref="C1646:C1709" ca="1" si="165">IF(B1646&lt;=$B$3, $B$1,
IF(B1646&lt;=$C$3, $C$1,
IF(B1646&lt;=$D$3, $D$1,
IF(B1646&lt;=$E$3, $E$1,
IF(B1646&lt;=$F$3, $F$1,
IF(B1646&lt;=$G$3, $G$1,
IF(B1646&lt;=$H$3, $H$1,
IF(B1646&lt;=$I$3, $I$1,
IF(B1646&lt;=$J$3, $J$1,
IF(B1646&lt;=$K$3, $K$1,
IF(B1646&lt;=$L$3, $L$1,
IF(B1646&lt;=$M$3, $M$1,
IF(B1646&lt;=$N$3, $N$1,
IF(B1646&lt;=$O$3, $O$1, "Error"))))))))))))))</f>
        <v>0.95</v>
      </c>
      <c r="D1646">
        <f t="shared" ca="1" si="160"/>
        <v>7073.6046884295984</v>
      </c>
      <c r="E1646">
        <f t="shared" ca="1" si="161"/>
        <v>16327.200095858159</v>
      </c>
      <c r="F1646">
        <f t="shared" ca="1" si="162"/>
        <v>36716.211908389567</v>
      </c>
      <c r="G1646">
        <f ca="1">D1646-Krishna!$AD$3</f>
        <v>363.96832479323439</v>
      </c>
      <c r="H1646">
        <f ca="1">E1646-Krishna!$AE$3</f>
        <v>5307.7910049490692</v>
      </c>
      <c r="I1646">
        <f ca="1">F1646-Krishna!$AF$3</f>
        <v>9126.5755447532028</v>
      </c>
      <c r="J1646">
        <f t="shared" ca="1" si="163"/>
        <v>-9253.5954074285619</v>
      </c>
    </row>
    <row r="1647" spans="1:10">
      <c r="A1647">
        <v>1642</v>
      </c>
      <c r="B1647">
        <f t="shared" ca="1" si="164"/>
        <v>0.47649842988634628</v>
      </c>
      <c r="C1647" s="40">
        <f t="shared" ca="1" si="165"/>
        <v>0.91</v>
      </c>
      <c r="D1647">
        <f t="shared" ca="1" si="160"/>
        <v>7107.3002408568964</v>
      </c>
      <c r="E1647">
        <f t="shared" ca="1" si="161"/>
        <v>14529.331163573108</v>
      </c>
      <c r="F1647">
        <f t="shared" ca="1" si="162"/>
        <v>21341.163827910379</v>
      </c>
      <c r="G1647">
        <f ca="1">D1647-Krishna!$AD$3</f>
        <v>397.66387722053241</v>
      </c>
      <c r="H1647">
        <f ca="1">E1647-Krishna!$AE$3</f>
        <v>3509.9220726640178</v>
      </c>
      <c r="I1647">
        <f ca="1">F1647-Krishna!$AF$3</f>
        <v>-6248.4725357259849</v>
      </c>
      <c r="J1647">
        <f t="shared" ca="1" si="163"/>
        <v>-7422.0309227162115</v>
      </c>
    </row>
    <row r="1648" spans="1:10">
      <c r="A1648">
        <v>1643</v>
      </c>
      <c r="B1648">
        <f t="shared" ca="1" si="164"/>
        <v>0.10463411039936721</v>
      </c>
      <c r="C1648" s="40">
        <f t="shared" ca="1" si="165"/>
        <v>0.8</v>
      </c>
      <c r="D1648">
        <f t="shared" ca="1" si="160"/>
        <v>6592.506710165997</v>
      </c>
      <c r="E1648">
        <f t="shared" ca="1" si="161"/>
        <v>4159.7020741461019</v>
      </c>
      <c r="F1648">
        <f t="shared" ca="1" si="162"/>
        <v>19356.979633444764</v>
      </c>
      <c r="G1648">
        <f ca="1">D1648-Krishna!$AD$3</f>
        <v>-117.12965347036697</v>
      </c>
      <c r="H1648">
        <f ca="1">E1648-Krishna!$AE$3</f>
        <v>-6859.7070167629881</v>
      </c>
      <c r="I1648">
        <f ca="1">F1648-Krishna!$AF$3</f>
        <v>-8232.6567301916002</v>
      </c>
      <c r="J1648">
        <f t="shared" ca="1" si="163"/>
        <v>2432.804636019895</v>
      </c>
    </row>
    <row r="1649" spans="1:10">
      <c r="A1649">
        <v>1644</v>
      </c>
      <c r="B1649">
        <f t="shared" ca="1" si="164"/>
        <v>0.93453233428752547</v>
      </c>
      <c r="C1649" s="40">
        <f t="shared" ca="1" si="165"/>
        <v>0.96</v>
      </c>
      <c r="D1649">
        <f t="shared" ca="1" si="160"/>
        <v>7747.7359654551547</v>
      </c>
      <c r="E1649">
        <f t="shared" ca="1" si="161"/>
        <v>13475.546210282426</v>
      </c>
      <c r="F1649">
        <f t="shared" ca="1" si="162"/>
        <v>32856.855647043783</v>
      </c>
      <c r="G1649">
        <f ca="1">D1649-Krishna!$AD$3</f>
        <v>1038.0996018187907</v>
      </c>
      <c r="H1649">
        <f ca="1">E1649-Krishna!$AE$3</f>
        <v>2456.1371193733357</v>
      </c>
      <c r="I1649">
        <f ca="1">F1649-Krishna!$AF$3</f>
        <v>5267.2192834074194</v>
      </c>
      <c r="J1649">
        <f t="shared" ca="1" si="163"/>
        <v>-5727.8102448272712</v>
      </c>
    </row>
    <row r="1650" spans="1:10">
      <c r="A1650">
        <v>1645</v>
      </c>
      <c r="B1650">
        <f t="shared" ca="1" si="164"/>
        <v>0.74872559768807134</v>
      </c>
      <c r="C1650" s="40">
        <f t="shared" ca="1" si="165"/>
        <v>0.94</v>
      </c>
      <c r="D1650">
        <f t="shared" ca="1" si="160"/>
        <v>6547.5178563054951</v>
      </c>
      <c r="E1650">
        <f t="shared" ca="1" si="161"/>
        <v>6067.6535883799252</v>
      </c>
      <c r="F1650">
        <f t="shared" ca="1" si="162"/>
        <v>25975.495807715059</v>
      </c>
      <c r="G1650">
        <f ca="1">D1650-Krishna!$AD$3</f>
        <v>-162.11850733086885</v>
      </c>
      <c r="H1650">
        <f ca="1">E1650-Krishna!$AE$3</f>
        <v>-4951.7555025291649</v>
      </c>
      <c r="I1650">
        <f ca="1">F1650-Krishna!$AF$3</f>
        <v>-1614.1405559213053</v>
      </c>
      <c r="J1650">
        <f t="shared" ca="1" si="163"/>
        <v>479.86426792556995</v>
      </c>
    </row>
    <row r="1651" spans="1:10">
      <c r="A1651">
        <v>1646</v>
      </c>
      <c r="B1651">
        <f t="shared" ca="1" si="164"/>
        <v>0.69352734239430425</v>
      </c>
      <c r="C1651" s="40">
        <f t="shared" ca="1" si="165"/>
        <v>0.94</v>
      </c>
      <c r="D1651">
        <f t="shared" ca="1" si="160"/>
        <v>7830.4842247308152</v>
      </c>
      <c r="E1651">
        <f t="shared" ca="1" si="161"/>
        <v>15257.100207193504</v>
      </c>
      <c r="F1651">
        <f t="shared" ca="1" si="162"/>
        <v>33603.579176144085</v>
      </c>
      <c r="G1651">
        <f ca="1">D1651-Krishna!$AD$3</f>
        <v>1120.8478610944512</v>
      </c>
      <c r="H1651">
        <f ca="1">E1651-Krishna!$AE$3</f>
        <v>4237.6911162844135</v>
      </c>
      <c r="I1651">
        <f ca="1">F1651-Krishna!$AF$3</f>
        <v>6013.9428125077211</v>
      </c>
      <c r="J1651">
        <f t="shared" ca="1" si="163"/>
        <v>-7426.6159824626884</v>
      </c>
    </row>
    <row r="1652" spans="1:10">
      <c r="A1652">
        <v>1647</v>
      </c>
      <c r="B1652">
        <f t="shared" ca="1" si="164"/>
        <v>0.86338478132725383</v>
      </c>
      <c r="C1652" s="40">
        <f t="shared" ca="1" si="165"/>
        <v>0.95</v>
      </c>
      <c r="D1652">
        <f t="shared" ca="1" si="160"/>
        <v>6989.6766659248624</v>
      </c>
      <c r="E1652">
        <f t="shared" ca="1" si="161"/>
        <v>13681.604284734891</v>
      </c>
      <c r="F1652">
        <f t="shared" ca="1" si="162"/>
        <v>25589.837885775007</v>
      </c>
      <c r="G1652">
        <f ca="1">D1652-Krishna!$AD$3</f>
        <v>280.04030228849842</v>
      </c>
      <c r="H1652">
        <f ca="1">E1652-Krishna!$AE$3</f>
        <v>2662.1951938258007</v>
      </c>
      <c r="I1652">
        <f ca="1">F1652-Krishna!$AF$3</f>
        <v>-1999.7984778613572</v>
      </c>
      <c r="J1652">
        <f t="shared" ca="1" si="163"/>
        <v>-6691.9276188100284</v>
      </c>
    </row>
    <row r="1653" spans="1:10">
      <c r="A1653">
        <v>1648</v>
      </c>
      <c r="B1653">
        <f t="shared" ca="1" si="164"/>
        <v>0.86126672627480771</v>
      </c>
      <c r="C1653" s="40">
        <f t="shared" ca="1" si="165"/>
        <v>0.95</v>
      </c>
      <c r="D1653">
        <f t="shared" ca="1" si="160"/>
        <v>7934.5265759779941</v>
      </c>
      <c r="E1653">
        <f t="shared" ca="1" si="161"/>
        <v>14228.680560789404</v>
      </c>
      <c r="F1653">
        <f t="shared" ca="1" si="162"/>
        <v>30524.581903994433</v>
      </c>
      <c r="G1653">
        <f ca="1">D1653-Krishna!$AD$3</f>
        <v>1224.8902123416301</v>
      </c>
      <c r="H1653">
        <f ca="1">E1653-Krishna!$AE$3</f>
        <v>3209.2714698803138</v>
      </c>
      <c r="I1653">
        <f ca="1">F1653-Krishna!$AF$3</f>
        <v>2934.9455403580687</v>
      </c>
      <c r="J1653">
        <f t="shared" ca="1" si="163"/>
        <v>-6294.1539848114098</v>
      </c>
    </row>
    <row r="1654" spans="1:10">
      <c r="A1654">
        <v>1649</v>
      </c>
      <c r="B1654">
        <f t="shared" ca="1" si="164"/>
        <v>0.52330092862805466</v>
      </c>
      <c r="C1654" s="40">
        <f t="shared" ca="1" si="165"/>
        <v>0.92</v>
      </c>
      <c r="D1654">
        <f t="shared" ca="1" si="160"/>
        <v>6887.8241964172421</v>
      </c>
      <c r="E1654">
        <f t="shared" ca="1" si="161"/>
        <v>12147.873064338812</v>
      </c>
      <c r="F1654">
        <f t="shared" ca="1" si="162"/>
        <v>34110.320478891299</v>
      </c>
      <c r="G1654">
        <f ca="1">D1654-Krishna!$AD$3</f>
        <v>178.18783278087813</v>
      </c>
      <c r="H1654">
        <f ca="1">E1654-Krishna!$AE$3</f>
        <v>1128.4639734297216</v>
      </c>
      <c r="I1654">
        <f ca="1">F1654-Krishna!$AF$3</f>
        <v>6520.684115254935</v>
      </c>
      <c r="J1654">
        <f t="shared" ca="1" si="163"/>
        <v>-5260.0488679215696</v>
      </c>
    </row>
    <row r="1655" spans="1:10">
      <c r="A1655">
        <v>1650</v>
      </c>
      <c r="B1655">
        <f t="shared" ca="1" si="164"/>
        <v>0.8818455744462449</v>
      </c>
      <c r="C1655" s="40">
        <f t="shared" ca="1" si="165"/>
        <v>0.95</v>
      </c>
      <c r="D1655">
        <f t="shared" ca="1" si="160"/>
        <v>8090.5312369640315</v>
      </c>
      <c r="E1655">
        <f t="shared" ca="1" si="161"/>
        <v>7174.0527358114196</v>
      </c>
      <c r="F1655">
        <f t="shared" ca="1" si="162"/>
        <v>28437.038444096099</v>
      </c>
      <c r="G1655">
        <f ca="1">D1655-Krishna!$AD$3</f>
        <v>1380.8948733276675</v>
      </c>
      <c r="H1655">
        <f ca="1">E1655-Krishna!$AE$3</f>
        <v>-3845.3563550976705</v>
      </c>
      <c r="I1655">
        <f ca="1">F1655-Krishna!$AF$3</f>
        <v>847.40208045973486</v>
      </c>
      <c r="J1655">
        <f t="shared" ca="1" si="163"/>
        <v>916.4785011526119</v>
      </c>
    </row>
    <row r="1656" spans="1:10">
      <c r="A1656">
        <v>1651</v>
      </c>
      <c r="B1656">
        <f t="shared" ca="1" si="164"/>
        <v>0.57788534202915565</v>
      </c>
      <c r="C1656" s="40">
        <f t="shared" ca="1" si="165"/>
        <v>0.93</v>
      </c>
      <c r="D1656">
        <f t="shared" ca="1" si="160"/>
        <v>6499.0729798001157</v>
      </c>
      <c r="E1656">
        <f t="shared" ca="1" si="161"/>
        <v>13534.891142549312</v>
      </c>
      <c r="F1656">
        <f t="shared" ca="1" si="162"/>
        <v>27138.684771583601</v>
      </c>
      <c r="G1656">
        <f ca="1">D1656-Krishna!$AD$3</f>
        <v>-210.56338383624825</v>
      </c>
      <c r="H1656">
        <f ca="1">E1656-Krishna!$AE$3</f>
        <v>2515.4820516402215</v>
      </c>
      <c r="I1656">
        <f ca="1">F1656-Krishna!$AF$3</f>
        <v>-450.95159205276286</v>
      </c>
      <c r="J1656">
        <f t="shared" ca="1" si="163"/>
        <v>-7035.8181627491958</v>
      </c>
    </row>
    <row r="1657" spans="1:10">
      <c r="A1657">
        <v>1652</v>
      </c>
      <c r="B1657">
        <f t="shared" ca="1" si="164"/>
        <v>0.58157141749653518</v>
      </c>
      <c r="C1657" s="40">
        <f t="shared" ca="1" si="165"/>
        <v>0.93</v>
      </c>
      <c r="D1657">
        <f t="shared" ca="1" si="160"/>
        <v>6519.6931629230403</v>
      </c>
      <c r="E1657">
        <f t="shared" ca="1" si="161"/>
        <v>12513.154421156498</v>
      </c>
      <c r="F1657">
        <f t="shared" ca="1" si="162"/>
        <v>32822.434607665848</v>
      </c>
      <c r="G1657">
        <f ca="1">D1657-Krishna!$AD$3</f>
        <v>-189.94320071332368</v>
      </c>
      <c r="H1657">
        <f ca="1">E1657-Krishna!$AE$3</f>
        <v>1493.7453302474078</v>
      </c>
      <c r="I1657">
        <f ca="1">F1657-Krishna!$AF$3</f>
        <v>5232.7982440294836</v>
      </c>
      <c r="J1657">
        <f t="shared" ca="1" si="163"/>
        <v>-5993.4612582334576</v>
      </c>
    </row>
    <row r="1658" spans="1:10">
      <c r="A1658">
        <v>1653</v>
      </c>
      <c r="B1658">
        <f t="shared" ca="1" si="164"/>
        <v>0.97949324003324445</v>
      </c>
      <c r="C1658" s="40">
        <f t="shared" ca="1" si="165"/>
        <v>0.97</v>
      </c>
      <c r="D1658">
        <f t="shared" ca="1" si="160"/>
        <v>7208.4672838177848</v>
      </c>
      <c r="E1658">
        <f t="shared" ca="1" si="161"/>
        <v>16210.470117278855</v>
      </c>
      <c r="F1658">
        <f t="shared" ca="1" si="162"/>
        <v>38177.242885584681</v>
      </c>
      <c r="G1658">
        <f ca="1">D1658-Krishna!$AD$3</f>
        <v>498.83092018142088</v>
      </c>
      <c r="H1658">
        <f ca="1">E1658-Krishna!$AE$3</f>
        <v>5191.0610263697654</v>
      </c>
      <c r="I1658">
        <f ca="1">F1658-Krishna!$AF$3</f>
        <v>10587.606521948317</v>
      </c>
      <c r="J1658">
        <f t="shared" ca="1" si="163"/>
        <v>-9002.0028334610706</v>
      </c>
    </row>
    <row r="1659" spans="1:10">
      <c r="A1659">
        <v>1654</v>
      </c>
      <c r="B1659">
        <f t="shared" ca="1" si="164"/>
        <v>0.45134546817947097</v>
      </c>
      <c r="C1659" s="40">
        <f t="shared" ca="1" si="165"/>
        <v>0.9</v>
      </c>
      <c r="D1659">
        <f t="shared" ca="1" si="160"/>
        <v>6943.4783599816519</v>
      </c>
      <c r="E1659">
        <f t="shared" ca="1" si="161"/>
        <v>11401.582836949796</v>
      </c>
      <c r="F1659">
        <f t="shared" ca="1" si="162"/>
        <v>28437.267212975279</v>
      </c>
      <c r="G1659">
        <f ca="1">D1659-Krishna!$AD$3</f>
        <v>233.84199634528795</v>
      </c>
      <c r="H1659">
        <f ca="1">E1659-Krishna!$AE$3</f>
        <v>382.17374604070574</v>
      </c>
      <c r="I1659">
        <f ca="1">F1659-Krishna!$AF$3</f>
        <v>847.63084933891514</v>
      </c>
      <c r="J1659">
        <f t="shared" ca="1" si="163"/>
        <v>-4458.1044769681439</v>
      </c>
    </row>
    <row r="1660" spans="1:10">
      <c r="A1660">
        <v>1655</v>
      </c>
      <c r="B1660">
        <f t="shared" ca="1" si="164"/>
        <v>0.79344121448980975</v>
      </c>
      <c r="C1660" s="40">
        <f t="shared" ca="1" si="165"/>
        <v>0.94</v>
      </c>
      <c r="D1660">
        <f t="shared" ca="1" si="160"/>
        <v>6337.5653420422968</v>
      </c>
      <c r="E1660">
        <f t="shared" ca="1" si="161"/>
        <v>9786.8979544504728</v>
      </c>
      <c r="F1660">
        <f t="shared" ca="1" si="162"/>
        <v>35193.614504671154</v>
      </c>
      <c r="G1660">
        <f ca="1">D1660-Krishna!$AD$3</f>
        <v>-372.07102159406713</v>
      </c>
      <c r="H1660">
        <f ca="1">E1660-Krishna!$AE$3</f>
        <v>-1232.5111364586173</v>
      </c>
      <c r="I1660">
        <f ca="1">F1660-Krishna!$AF$3</f>
        <v>7603.9781410347896</v>
      </c>
      <c r="J1660">
        <f t="shared" ca="1" si="163"/>
        <v>-3449.3326124081759</v>
      </c>
    </row>
    <row r="1661" spans="1:10">
      <c r="A1661">
        <v>1656</v>
      </c>
      <c r="B1661">
        <f t="shared" ca="1" si="164"/>
        <v>0.88723140050309846</v>
      </c>
      <c r="C1661" s="40">
        <f t="shared" ca="1" si="165"/>
        <v>0.95</v>
      </c>
      <c r="D1661">
        <f t="shared" ca="1" si="160"/>
        <v>7637.5937168905148</v>
      </c>
      <c r="E1661">
        <f t="shared" ca="1" si="161"/>
        <v>14234.828626089942</v>
      </c>
      <c r="F1661">
        <f t="shared" ca="1" si="162"/>
        <v>37825.136926809013</v>
      </c>
      <c r="G1661">
        <f ca="1">D1661-Krishna!$AD$3</f>
        <v>927.9573532541508</v>
      </c>
      <c r="H1661">
        <f ca="1">E1661-Krishna!$AE$3</f>
        <v>3215.4195351808521</v>
      </c>
      <c r="I1661">
        <f ca="1">F1661-Krishna!$AF$3</f>
        <v>10235.500563172649</v>
      </c>
      <c r="J1661">
        <f t="shared" ca="1" si="163"/>
        <v>-6597.2349091994274</v>
      </c>
    </row>
    <row r="1662" spans="1:10">
      <c r="A1662">
        <v>1657</v>
      </c>
      <c r="B1662">
        <f t="shared" ca="1" si="164"/>
        <v>0.51713923190595723</v>
      </c>
      <c r="C1662" s="40">
        <f t="shared" ca="1" si="165"/>
        <v>0.92</v>
      </c>
      <c r="D1662">
        <f t="shared" ca="1" si="160"/>
        <v>5519.8122933898576</v>
      </c>
      <c r="E1662">
        <f t="shared" ca="1" si="161"/>
        <v>11574.83838677892</v>
      </c>
      <c r="F1662">
        <f t="shared" ca="1" si="162"/>
        <v>30567.651790172491</v>
      </c>
      <c r="G1662">
        <f ca="1">D1662-Krishna!$AD$3</f>
        <v>-1189.8240702465064</v>
      </c>
      <c r="H1662">
        <f ca="1">E1662-Krishna!$AE$3</f>
        <v>555.42929586982973</v>
      </c>
      <c r="I1662">
        <f ca="1">F1662-Krishna!$AF$3</f>
        <v>2978.0154265361271</v>
      </c>
      <c r="J1662">
        <f t="shared" ca="1" si="163"/>
        <v>-6055.0260933890622</v>
      </c>
    </row>
    <row r="1663" spans="1:10">
      <c r="A1663">
        <v>1658</v>
      </c>
      <c r="B1663">
        <f t="shared" ca="1" si="164"/>
        <v>0.24996388074494513</v>
      </c>
      <c r="C1663" s="40">
        <f t="shared" ca="1" si="165"/>
        <v>0.89</v>
      </c>
      <c r="D1663">
        <f t="shared" ca="1" si="160"/>
        <v>6258.873692973224</v>
      </c>
      <c r="E1663">
        <f t="shared" ca="1" si="161"/>
        <v>11120.066093456498</v>
      </c>
      <c r="F1663">
        <f t="shared" ca="1" si="162"/>
        <v>26568.432934811743</v>
      </c>
      <c r="G1663">
        <f ca="1">D1663-Krishna!$AD$3</f>
        <v>-450.76267066313994</v>
      </c>
      <c r="H1663">
        <f ca="1">E1663-Krishna!$AE$3</f>
        <v>100.65700254740841</v>
      </c>
      <c r="I1663">
        <f ca="1">F1663-Krishna!$AF$3</f>
        <v>-1021.2034288246214</v>
      </c>
      <c r="J1663">
        <f t="shared" ca="1" si="163"/>
        <v>-4861.1924004832745</v>
      </c>
    </row>
    <row r="1664" spans="1:10">
      <c r="A1664">
        <v>1659</v>
      </c>
      <c r="B1664">
        <f t="shared" ca="1" si="164"/>
        <v>0.55618407077234444</v>
      </c>
      <c r="C1664" s="40">
        <f t="shared" ca="1" si="165"/>
        <v>0.93</v>
      </c>
      <c r="D1664">
        <f t="shared" ca="1" si="160"/>
        <v>6713.3882931207536</v>
      </c>
      <c r="E1664">
        <f t="shared" ca="1" si="161"/>
        <v>13014.473304170577</v>
      </c>
      <c r="F1664">
        <f t="shared" ca="1" si="162"/>
        <v>31817.051693434682</v>
      </c>
      <c r="G1664">
        <f ca="1">D1664-Krishna!$AD$3</f>
        <v>3.7519294843896205</v>
      </c>
      <c r="H1664">
        <f ca="1">E1664-Krishna!$AE$3</f>
        <v>1995.0642132614867</v>
      </c>
      <c r="I1664">
        <f ca="1">F1664-Krishna!$AF$3</f>
        <v>4227.4153297983175</v>
      </c>
      <c r="J1664">
        <f t="shared" ca="1" si="163"/>
        <v>-6301.0850110498232</v>
      </c>
    </row>
    <row r="1665" spans="1:10">
      <c r="A1665">
        <v>1660</v>
      </c>
      <c r="B1665">
        <f t="shared" ca="1" si="164"/>
        <v>0.93717367884376968</v>
      </c>
      <c r="C1665" s="40">
        <f t="shared" ca="1" si="165"/>
        <v>0.96</v>
      </c>
      <c r="D1665">
        <f t="shared" ca="1" si="160"/>
        <v>7166.2056787917609</v>
      </c>
      <c r="E1665">
        <f t="shared" ca="1" si="161"/>
        <v>14568.610271693757</v>
      </c>
      <c r="F1665">
        <f t="shared" ca="1" si="162"/>
        <v>37571.759924223399</v>
      </c>
      <c r="G1665">
        <f ca="1">D1665-Krishna!$AD$3</f>
        <v>456.56931515539691</v>
      </c>
      <c r="H1665">
        <f ca="1">E1665-Krishna!$AE$3</f>
        <v>3549.2011807846666</v>
      </c>
      <c r="I1665">
        <f ca="1">F1665-Krishna!$AF$3</f>
        <v>9982.1235605870352</v>
      </c>
      <c r="J1665">
        <f t="shared" ca="1" si="163"/>
        <v>-7402.4045929019958</v>
      </c>
    </row>
    <row r="1666" spans="1:10">
      <c r="A1666">
        <v>1661</v>
      </c>
      <c r="B1666">
        <f t="shared" ca="1" si="164"/>
        <v>0.8196713786801032</v>
      </c>
      <c r="C1666" s="40">
        <f t="shared" ca="1" si="165"/>
        <v>0.95</v>
      </c>
      <c r="D1666">
        <f t="shared" ca="1" si="160"/>
        <v>7017.4308208660705</v>
      </c>
      <c r="E1666">
        <f t="shared" ca="1" si="161"/>
        <v>15520.28644074462</v>
      </c>
      <c r="F1666">
        <f t="shared" ca="1" si="162"/>
        <v>36737.372370738231</v>
      </c>
      <c r="G1666">
        <f ca="1">D1666-Krishna!$AD$3</f>
        <v>307.7944572297065</v>
      </c>
      <c r="H1666">
        <f ca="1">E1666-Krishna!$AE$3</f>
        <v>4500.8773498355295</v>
      </c>
      <c r="I1666">
        <f ca="1">F1666-Krishna!$AF$3</f>
        <v>9147.7360071018666</v>
      </c>
      <c r="J1666">
        <f t="shared" ca="1" si="163"/>
        <v>-8502.8556198785482</v>
      </c>
    </row>
    <row r="1667" spans="1:10">
      <c r="A1667">
        <v>1662</v>
      </c>
      <c r="B1667">
        <f t="shared" ca="1" si="164"/>
        <v>0.63912838907555691</v>
      </c>
      <c r="C1667" s="40">
        <f t="shared" ca="1" si="165"/>
        <v>0.94</v>
      </c>
      <c r="D1667">
        <f t="shared" ca="1" si="160"/>
        <v>6723.9132925436479</v>
      </c>
      <c r="E1667">
        <f t="shared" ca="1" si="161"/>
        <v>10822.623430314883</v>
      </c>
      <c r="F1667">
        <f t="shared" ca="1" si="162"/>
        <v>33399.863175352213</v>
      </c>
      <c r="G1667">
        <f ca="1">D1667-Krishna!$AD$3</f>
        <v>14.276928907283946</v>
      </c>
      <c r="H1667">
        <f ca="1">E1667-Krishna!$AE$3</f>
        <v>-196.785660594207</v>
      </c>
      <c r="I1667">
        <f ca="1">F1667-Krishna!$AF$3</f>
        <v>5810.2268117158492</v>
      </c>
      <c r="J1667">
        <f t="shared" ca="1" si="163"/>
        <v>-4098.7101377712352</v>
      </c>
    </row>
    <row r="1668" spans="1:10">
      <c r="A1668">
        <v>1663</v>
      </c>
      <c r="B1668">
        <f t="shared" ca="1" si="164"/>
        <v>0.37665854674491728</v>
      </c>
      <c r="C1668" s="40">
        <f t="shared" ca="1" si="165"/>
        <v>0.9</v>
      </c>
      <c r="D1668">
        <f t="shared" ca="1" si="160"/>
        <v>7003.6833677394488</v>
      </c>
      <c r="E1668">
        <f t="shared" ca="1" si="161"/>
        <v>10202.491696058267</v>
      </c>
      <c r="F1668">
        <f t="shared" ca="1" si="162"/>
        <v>28372.174570588169</v>
      </c>
      <c r="G1668">
        <f ca="1">D1668-Krishna!$AD$3</f>
        <v>294.04700410308487</v>
      </c>
      <c r="H1668">
        <f ca="1">E1668-Krishna!$AE$3</f>
        <v>-816.91739485082326</v>
      </c>
      <c r="I1668">
        <f ca="1">F1668-Krishna!$AF$3</f>
        <v>782.53820695180548</v>
      </c>
      <c r="J1668">
        <f t="shared" ca="1" si="163"/>
        <v>-3198.808328318818</v>
      </c>
    </row>
    <row r="1669" spans="1:10">
      <c r="A1669">
        <v>1664</v>
      </c>
      <c r="B1669">
        <f t="shared" ca="1" si="164"/>
        <v>0.58269572631433542</v>
      </c>
      <c r="C1669" s="40">
        <f t="shared" ca="1" si="165"/>
        <v>0.93</v>
      </c>
      <c r="D1669">
        <f t="shared" ca="1" si="160"/>
        <v>6965.9273815273637</v>
      </c>
      <c r="E1669">
        <f t="shared" ca="1" si="161"/>
        <v>8726.029019440246</v>
      </c>
      <c r="F1669">
        <f t="shared" ca="1" si="162"/>
        <v>30094.724789719181</v>
      </c>
      <c r="G1669">
        <f ca="1">D1669-Krishna!$AD$3</f>
        <v>256.29101789099968</v>
      </c>
      <c r="H1669">
        <f ca="1">E1669-Krishna!$AE$3</f>
        <v>-2293.3800714688441</v>
      </c>
      <c r="I1669">
        <f ca="1">F1669-Krishna!$AF$3</f>
        <v>2505.088426082817</v>
      </c>
      <c r="J1669">
        <f t="shared" ca="1" si="163"/>
        <v>-1760.1016379128823</v>
      </c>
    </row>
    <row r="1670" spans="1:10">
      <c r="A1670">
        <v>1665</v>
      </c>
      <c r="B1670">
        <f t="shared" ca="1" si="164"/>
        <v>0.44095515719183787</v>
      </c>
      <c r="C1670" s="40">
        <f t="shared" ca="1" si="165"/>
        <v>0.9</v>
      </c>
      <c r="D1670">
        <f t="shared" ca="1" si="160"/>
        <v>6390.302657856615</v>
      </c>
      <c r="E1670">
        <f t="shared" ca="1" si="161"/>
        <v>8831.7623013146876</v>
      </c>
      <c r="F1670">
        <f t="shared" ca="1" si="162"/>
        <v>29622.171278197722</v>
      </c>
      <c r="G1670">
        <f ca="1">D1670-Krishna!$AD$3</f>
        <v>-319.33370577974893</v>
      </c>
      <c r="H1670">
        <f ca="1">E1670-Krishna!$AE$3</f>
        <v>-2187.6467895944024</v>
      </c>
      <c r="I1670">
        <f ca="1">F1670-Krishna!$AF$3</f>
        <v>2032.5349145613582</v>
      </c>
      <c r="J1670">
        <f t="shared" ca="1" si="163"/>
        <v>-2441.4596434580726</v>
      </c>
    </row>
    <row r="1671" spans="1:10">
      <c r="A1671">
        <v>1666</v>
      </c>
      <c r="B1671">
        <f t="shared" ca="1" si="164"/>
        <v>0.46916384395172039</v>
      </c>
      <c r="C1671" s="40">
        <f t="shared" ca="1" si="165"/>
        <v>0.91</v>
      </c>
      <c r="D1671">
        <f t="shared" ref="D1671:D1734" ca="1" si="166">$W$2+$V$2*C1671+$Y$2*_xlfn.NORM.INV(RAND(),0,1)</f>
        <v>8457.5407938867775</v>
      </c>
      <c r="E1671">
        <f t="shared" ref="E1671:E1734" ca="1" si="167">MAX(0,$W$3+$V$3*C1671+$Y$3*_xlfn.NORM.INV(RAND(),0,1))</f>
        <v>7898.5998681655292</v>
      </c>
      <c r="F1671">
        <f t="shared" ref="F1671:F1734" ca="1" si="168">$W$4+$V$4*C1671+$Y$4*_xlfn.NORM.INV(RAND(),0,1)</f>
        <v>26869.671845092289</v>
      </c>
      <c r="G1671">
        <f ca="1">D1671-Krishna!$AD$3</f>
        <v>1747.9044302504135</v>
      </c>
      <c r="H1671">
        <f ca="1">E1671-Krishna!$AE$3</f>
        <v>-3120.8092227435609</v>
      </c>
      <c r="I1671">
        <f ca="1">F1671-Krishna!$AF$3</f>
        <v>-719.96451854407496</v>
      </c>
      <c r="J1671">
        <f t="shared" ref="J1671:J1734" ca="1" si="169">D1671-E1671</f>
        <v>558.94092572124828</v>
      </c>
    </row>
    <row r="1672" spans="1:10">
      <c r="A1672">
        <v>1667</v>
      </c>
      <c r="B1672">
        <f t="shared" ca="1" si="164"/>
        <v>0.6057510677117518</v>
      </c>
      <c r="C1672" s="40">
        <f t="shared" ca="1" si="165"/>
        <v>0.94</v>
      </c>
      <c r="D1672">
        <f t="shared" ca="1" si="166"/>
        <v>7036.1034068676227</v>
      </c>
      <c r="E1672">
        <f t="shared" ca="1" si="167"/>
        <v>11504.737075154093</v>
      </c>
      <c r="F1672">
        <f t="shared" ca="1" si="168"/>
        <v>31711.109469241266</v>
      </c>
      <c r="G1672">
        <f ca="1">D1672-Krishna!$AD$3</f>
        <v>326.46704323125869</v>
      </c>
      <c r="H1672">
        <f ca="1">E1672-Krishna!$AE$3</f>
        <v>485.32798424500288</v>
      </c>
      <c r="I1672">
        <f ca="1">F1672-Krishna!$AF$3</f>
        <v>4121.4731056049022</v>
      </c>
      <c r="J1672">
        <f t="shared" ca="1" si="169"/>
        <v>-4468.6336682864703</v>
      </c>
    </row>
    <row r="1673" spans="1:10">
      <c r="A1673">
        <v>1668</v>
      </c>
      <c r="B1673">
        <f t="shared" ca="1" si="164"/>
        <v>0.51592858111067219</v>
      </c>
      <c r="C1673" s="40">
        <f t="shared" ca="1" si="165"/>
        <v>0.92</v>
      </c>
      <c r="D1673">
        <f t="shared" ca="1" si="166"/>
        <v>7459.7411409462766</v>
      </c>
      <c r="E1673">
        <f t="shared" ca="1" si="167"/>
        <v>16297.462389935939</v>
      </c>
      <c r="F1673">
        <f t="shared" ca="1" si="168"/>
        <v>39135.059082416956</v>
      </c>
      <c r="G1673">
        <f ca="1">D1673-Krishna!$AD$3</f>
        <v>750.10477730991261</v>
      </c>
      <c r="H1673">
        <f ca="1">E1673-Krishna!$AE$3</f>
        <v>5278.0532990268493</v>
      </c>
      <c r="I1673">
        <f ca="1">F1673-Krishna!$AF$3</f>
        <v>11545.422718780592</v>
      </c>
      <c r="J1673">
        <f t="shared" ca="1" si="169"/>
        <v>-8837.7212489896629</v>
      </c>
    </row>
    <row r="1674" spans="1:10">
      <c r="A1674">
        <v>1669</v>
      </c>
      <c r="B1674">
        <f t="shared" ca="1" si="164"/>
        <v>0.27471188051819351</v>
      </c>
      <c r="C1674" s="40">
        <f t="shared" ca="1" si="165"/>
        <v>0.89</v>
      </c>
      <c r="D1674">
        <f t="shared" ca="1" si="166"/>
        <v>6576.2856021636271</v>
      </c>
      <c r="E1674">
        <f t="shared" ca="1" si="167"/>
        <v>11996.317755945256</v>
      </c>
      <c r="F1674">
        <f t="shared" ca="1" si="168"/>
        <v>26177.638274424491</v>
      </c>
      <c r="G1674">
        <f ca="1">D1674-Krishna!$AD$3</f>
        <v>-133.35076147273685</v>
      </c>
      <c r="H1674">
        <f ca="1">E1674-Krishna!$AE$3</f>
        <v>976.90866503616598</v>
      </c>
      <c r="I1674">
        <f ca="1">F1674-Krishna!$AF$3</f>
        <v>-1411.9980892118729</v>
      </c>
      <c r="J1674">
        <f t="shared" ca="1" si="169"/>
        <v>-5420.0321537816289</v>
      </c>
    </row>
    <row r="1675" spans="1:10">
      <c r="A1675">
        <v>1670</v>
      </c>
      <c r="B1675">
        <f t="shared" ca="1" si="164"/>
        <v>0.70972284362416393</v>
      </c>
      <c r="C1675" s="40">
        <f t="shared" ca="1" si="165"/>
        <v>0.94</v>
      </c>
      <c r="D1675">
        <f t="shared" ca="1" si="166"/>
        <v>7784.238585404697</v>
      </c>
      <c r="E1675">
        <f t="shared" ca="1" si="167"/>
        <v>15959.765752277239</v>
      </c>
      <c r="F1675">
        <f t="shared" ca="1" si="168"/>
        <v>29651.555259242981</v>
      </c>
      <c r="G1675">
        <f ca="1">D1675-Krishna!$AD$3</f>
        <v>1074.602221768333</v>
      </c>
      <c r="H1675">
        <f ca="1">E1675-Krishna!$AE$3</f>
        <v>4940.3566613681487</v>
      </c>
      <c r="I1675">
        <f ca="1">F1675-Krishna!$AF$3</f>
        <v>2061.9188956066173</v>
      </c>
      <c r="J1675">
        <f t="shared" ca="1" si="169"/>
        <v>-8175.5271668725418</v>
      </c>
    </row>
    <row r="1676" spans="1:10">
      <c r="A1676">
        <v>1671</v>
      </c>
      <c r="B1676">
        <f t="shared" ca="1" si="164"/>
        <v>0.63218148886420533</v>
      </c>
      <c r="C1676" s="40">
        <f t="shared" ca="1" si="165"/>
        <v>0.94</v>
      </c>
      <c r="D1676">
        <f t="shared" ca="1" si="166"/>
        <v>6455.5427933600904</v>
      </c>
      <c r="E1676">
        <f t="shared" ca="1" si="167"/>
        <v>18657.042570381844</v>
      </c>
      <c r="F1676">
        <f t="shared" ca="1" si="168"/>
        <v>33955.327629291438</v>
      </c>
      <c r="G1676">
        <f ca="1">D1676-Krishna!$AD$3</f>
        <v>-254.09357027627357</v>
      </c>
      <c r="H1676">
        <f ca="1">E1676-Krishna!$AE$3</f>
        <v>7637.6334794727536</v>
      </c>
      <c r="I1676">
        <f ca="1">F1676-Krishna!$AF$3</f>
        <v>6365.6912656550739</v>
      </c>
      <c r="J1676">
        <f t="shared" ca="1" si="169"/>
        <v>-12201.499777021752</v>
      </c>
    </row>
    <row r="1677" spans="1:10">
      <c r="A1677">
        <v>1672</v>
      </c>
      <c r="B1677">
        <f t="shared" ca="1" si="164"/>
        <v>0.69948254401940102</v>
      </c>
      <c r="C1677" s="40">
        <f t="shared" ca="1" si="165"/>
        <v>0.94</v>
      </c>
      <c r="D1677">
        <f t="shared" ca="1" si="166"/>
        <v>8009.1278191607171</v>
      </c>
      <c r="E1677">
        <f t="shared" ca="1" si="167"/>
        <v>14068.638529415315</v>
      </c>
      <c r="F1677">
        <f t="shared" ca="1" si="168"/>
        <v>31359.994793867281</v>
      </c>
      <c r="G1677">
        <f ca="1">D1677-Krishna!$AD$3</f>
        <v>1299.4914555243531</v>
      </c>
      <c r="H1677">
        <f ca="1">E1677-Krishna!$AE$3</f>
        <v>3049.2294385062251</v>
      </c>
      <c r="I1677">
        <f ca="1">F1677-Krishna!$AF$3</f>
        <v>3770.3584302309173</v>
      </c>
      <c r="J1677">
        <f t="shared" ca="1" si="169"/>
        <v>-6059.5107102545981</v>
      </c>
    </row>
    <row r="1678" spans="1:10">
      <c r="A1678">
        <v>1673</v>
      </c>
      <c r="B1678">
        <f t="shared" ca="1" si="164"/>
        <v>0.34721525297441447</v>
      </c>
      <c r="C1678" s="40">
        <f t="shared" ca="1" si="165"/>
        <v>0.9</v>
      </c>
      <c r="D1678">
        <f t="shared" ca="1" si="166"/>
        <v>8052.5483649085054</v>
      </c>
      <c r="E1678">
        <f t="shared" ca="1" si="167"/>
        <v>10372.542246104895</v>
      </c>
      <c r="F1678">
        <f t="shared" ca="1" si="168"/>
        <v>24186.17191766233</v>
      </c>
      <c r="G1678">
        <f ca="1">D1678-Krishna!$AD$3</f>
        <v>1342.9120012721414</v>
      </c>
      <c r="H1678">
        <f ca="1">E1678-Krishna!$AE$3</f>
        <v>-646.86684480419535</v>
      </c>
      <c r="I1678">
        <f ca="1">F1678-Krishna!$AF$3</f>
        <v>-3403.4644459740339</v>
      </c>
      <c r="J1678">
        <f t="shared" ca="1" si="169"/>
        <v>-2319.9938811963893</v>
      </c>
    </row>
    <row r="1679" spans="1:10">
      <c r="A1679">
        <v>1674</v>
      </c>
      <c r="B1679">
        <f t="shared" ca="1" si="164"/>
        <v>0.70227933039465795</v>
      </c>
      <c r="C1679" s="40">
        <f t="shared" ca="1" si="165"/>
        <v>0.94</v>
      </c>
      <c r="D1679">
        <f t="shared" ca="1" si="166"/>
        <v>7197.2713156140799</v>
      </c>
      <c r="E1679">
        <f t="shared" ca="1" si="167"/>
        <v>11949.490342762627</v>
      </c>
      <c r="F1679">
        <f t="shared" ca="1" si="168"/>
        <v>29349.485622344429</v>
      </c>
      <c r="G1679">
        <f ca="1">D1679-Krishna!$AD$3</f>
        <v>487.6349519777159</v>
      </c>
      <c r="H1679">
        <f ca="1">E1679-Krishna!$AE$3</f>
        <v>930.08125185353674</v>
      </c>
      <c r="I1679">
        <f ca="1">F1679-Krishna!$AF$3</f>
        <v>1759.8492587080655</v>
      </c>
      <c r="J1679">
        <f t="shared" ca="1" si="169"/>
        <v>-4752.219027148547</v>
      </c>
    </row>
    <row r="1680" spans="1:10">
      <c r="A1680">
        <v>1675</v>
      </c>
      <c r="B1680">
        <f t="shared" ca="1" si="164"/>
        <v>0.30931033740356528</v>
      </c>
      <c r="C1680" s="40">
        <f t="shared" ca="1" si="165"/>
        <v>0.89</v>
      </c>
      <c r="D1680">
        <f t="shared" ca="1" si="166"/>
        <v>5498.3329748008655</v>
      </c>
      <c r="E1680">
        <f t="shared" ca="1" si="167"/>
        <v>9851.5491834999357</v>
      </c>
      <c r="F1680">
        <f t="shared" ca="1" si="168"/>
        <v>23652.619256754595</v>
      </c>
      <c r="G1680">
        <f ca="1">D1680-Krishna!$AD$3</f>
        <v>-1211.3033888354985</v>
      </c>
      <c r="H1680">
        <f ca="1">E1680-Krishna!$AE$3</f>
        <v>-1167.8599074091544</v>
      </c>
      <c r="I1680">
        <f ca="1">F1680-Krishna!$AF$3</f>
        <v>-3937.017106881769</v>
      </c>
      <c r="J1680">
        <f t="shared" ca="1" si="169"/>
        <v>-4353.2162086990702</v>
      </c>
    </row>
    <row r="1681" spans="1:10">
      <c r="A1681">
        <v>1676</v>
      </c>
      <c r="B1681">
        <f t="shared" ca="1" si="164"/>
        <v>0.27273951887274928</v>
      </c>
      <c r="C1681" s="40">
        <f t="shared" ca="1" si="165"/>
        <v>0.89</v>
      </c>
      <c r="D1681">
        <f t="shared" ca="1" si="166"/>
        <v>7033.1474259699608</v>
      </c>
      <c r="E1681">
        <f t="shared" ca="1" si="167"/>
        <v>12603.891383942695</v>
      </c>
      <c r="F1681">
        <f t="shared" ca="1" si="168"/>
        <v>19955.065484941482</v>
      </c>
      <c r="G1681">
        <f ca="1">D1681-Krishna!$AD$3</f>
        <v>323.51106233359678</v>
      </c>
      <c r="H1681">
        <f ca="1">E1681-Krishna!$AE$3</f>
        <v>1584.4822930336049</v>
      </c>
      <c r="I1681">
        <f ca="1">F1681-Krishna!$AF$3</f>
        <v>-7634.5708786948817</v>
      </c>
      <c r="J1681">
        <f t="shared" ca="1" si="169"/>
        <v>-5570.7439579727343</v>
      </c>
    </row>
    <row r="1682" spans="1:10">
      <c r="A1682">
        <v>1677</v>
      </c>
      <c r="B1682">
        <f t="shared" ca="1" si="164"/>
        <v>5.7045846448148141E-2</v>
      </c>
      <c r="C1682" s="40">
        <f t="shared" ca="1" si="165"/>
        <v>0.77</v>
      </c>
      <c r="D1682">
        <f t="shared" ca="1" si="166"/>
        <v>5322.9225309125259</v>
      </c>
      <c r="E1682">
        <f t="shared" ca="1" si="167"/>
        <v>2893.2384731082011</v>
      </c>
      <c r="F1682">
        <f t="shared" ca="1" si="168"/>
        <v>16083.154063215839</v>
      </c>
      <c r="G1682">
        <f ca="1">D1682-Krishna!$AD$3</f>
        <v>-1386.7138327238381</v>
      </c>
      <c r="H1682">
        <f ca="1">E1682-Krishna!$AE$3</f>
        <v>-8126.170617800889</v>
      </c>
      <c r="I1682">
        <f ca="1">F1682-Krishna!$AF$3</f>
        <v>-11506.482300420525</v>
      </c>
      <c r="J1682">
        <f t="shared" ca="1" si="169"/>
        <v>2429.6840578043248</v>
      </c>
    </row>
    <row r="1683" spans="1:10">
      <c r="A1683">
        <v>1678</v>
      </c>
      <c r="B1683">
        <f t="shared" ca="1" si="164"/>
        <v>0.45549333811640735</v>
      </c>
      <c r="C1683" s="40">
        <f t="shared" ca="1" si="165"/>
        <v>0.91</v>
      </c>
      <c r="D1683">
        <f t="shared" ca="1" si="166"/>
        <v>7317.5961519389539</v>
      </c>
      <c r="E1683">
        <f t="shared" ca="1" si="167"/>
        <v>11879.698368350724</v>
      </c>
      <c r="F1683">
        <f t="shared" ca="1" si="168"/>
        <v>26537.272944963017</v>
      </c>
      <c r="G1683">
        <f ca="1">D1683-Krishna!$AD$3</f>
        <v>607.95978830258991</v>
      </c>
      <c r="H1683">
        <f ca="1">E1683-Krishna!$AE$3</f>
        <v>860.28927744163411</v>
      </c>
      <c r="I1683">
        <f ca="1">F1683-Krishna!$AF$3</f>
        <v>-1052.363418673347</v>
      </c>
      <c r="J1683">
        <f t="shared" ca="1" si="169"/>
        <v>-4562.1022164117703</v>
      </c>
    </row>
    <row r="1684" spans="1:10">
      <c r="A1684">
        <v>1679</v>
      </c>
      <c r="B1684">
        <f t="shared" ca="1" si="164"/>
        <v>0.70068393404053997</v>
      </c>
      <c r="C1684" s="40">
        <f t="shared" ca="1" si="165"/>
        <v>0.94</v>
      </c>
      <c r="D1684">
        <f t="shared" ca="1" si="166"/>
        <v>6858.7785006839267</v>
      </c>
      <c r="E1684">
        <f t="shared" ca="1" si="167"/>
        <v>13672.473070870803</v>
      </c>
      <c r="F1684">
        <f t="shared" ca="1" si="168"/>
        <v>27608.459961306395</v>
      </c>
      <c r="G1684">
        <f ca="1">D1684-Krishna!$AD$3</f>
        <v>149.14213704756276</v>
      </c>
      <c r="H1684">
        <f ca="1">E1684-Krishna!$AE$3</f>
        <v>2653.0639799617129</v>
      </c>
      <c r="I1684">
        <f ca="1">F1684-Krishna!$AF$3</f>
        <v>18.823597670030722</v>
      </c>
      <c r="J1684">
        <f t="shared" ca="1" si="169"/>
        <v>-6813.6945701868763</v>
      </c>
    </row>
    <row r="1685" spans="1:10">
      <c r="A1685">
        <v>1680</v>
      </c>
      <c r="B1685">
        <f t="shared" ca="1" si="164"/>
        <v>8.2304031271518308E-2</v>
      </c>
      <c r="C1685" s="40">
        <f t="shared" ca="1" si="165"/>
        <v>0.77</v>
      </c>
      <c r="D1685">
        <f t="shared" ca="1" si="166"/>
        <v>6770.2959377482257</v>
      </c>
      <c r="E1685">
        <f t="shared" ca="1" si="167"/>
        <v>4838.2849411528759</v>
      </c>
      <c r="F1685">
        <f t="shared" ca="1" si="168"/>
        <v>3959.7351506759424</v>
      </c>
      <c r="G1685">
        <f ca="1">D1685-Krishna!$AD$3</f>
        <v>60.65957411186173</v>
      </c>
      <c r="H1685">
        <f ca="1">E1685-Krishna!$AE$3</f>
        <v>-6181.1241497562141</v>
      </c>
      <c r="I1685">
        <f ca="1">F1685-Krishna!$AF$3</f>
        <v>-23629.901212960423</v>
      </c>
      <c r="J1685">
        <f t="shared" ca="1" si="169"/>
        <v>1932.0109965953498</v>
      </c>
    </row>
    <row r="1686" spans="1:10">
      <c r="A1686">
        <v>1681</v>
      </c>
      <c r="B1686">
        <f t="shared" ca="1" si="164"/>
        <v>0.79682718536189212</v>
      </c>
      <c r="C1686" s="40">
        <f t="shared" ca="1" si="165"/>
        <v>0.94</v>
      </c>
      <c r="D1686">
        <f t="shared" ca="1" si="166"/>
        <v>8370.5983716942883</v>
      </c>
      <c r="E1686">
        <f t="shared" ca="1" si="167"/>
        <v>11213.142632858378</v>
      </c>
      <c r="F1686">
        <f t="shared" ca="1" si="168"/>
        <v>29973.427306836464</v>
      </c>
      <c r="G1686">
        <f ca="1">D1686-Krishna!$AD$3</f>
        <v>1660.9620080579243</v>
      </c>
      <c r="H1686">
        <f ca="1">E1686-Krishna!$AE$3</f>
        <v>193.73354194928834</v>
      </c>
      <c r="I1686">
        <f ca="1">F1686-Krishna!$AF$3</f>
        <v>2383.7909432000997</v>
      </c>
      <c r="J1686">
        <f t="shared" ca="1" si="169"/>
        <v>-2842.5442611640901</v>
      </c>
    </row>
    <row r="1687" spans="1:10">
      <c r="A1687">
        <v>1682</v>
      </c>
      <c r="B1687">
        <f t="shared" ca="1" si="164"/>
        <v>0.46144916281870507</v>
      </c>
      <c r="C1687" s="40">
        <f t="shared" ca="1" si="165"/>
        <v>0.91</v>
      </c>
      <c r="D1687">
        <f t="shared" ca="1" si="166"/>
        <v>5982.5844110937669</v>
      </c>
      <c r="E1687">
        <f t="shared" ca="1" si="167"/>
        <v>9794.1441915232008</v>
      </c>
      <c r="F1687">
        <f t="shared" ca="1" si="168"/>
        <v>29052.660812488608</v>
      </c>
      <c r="G1687">
        <f ca="1">D1687-Krishna!$AD$3</f>
        <v>-727.05195254259706</v>
      </c>
      <c r="H1687">
        <f ca="1">E1687-Krishna!$AE$3</f>
        <v>-1225.2648993858893</v>
      </c>
      <c r="I1687">
        <f ca="1">F1687-Krishna!$AF$3</f>
        <v>1463.0244488522439</v>
      </c>
      <c r="J1687">
        <f t="shared" ca="1" si="169"/>
        <v>-3811.5597804294339</v>
      </c>
    </row>
    <row r="1688" spans="1:10">
      <c r="A1688">
        <v>1683</v>
      </c>
      <c r="B1688">
        <f t="shared" ca="1" si="164"/>
        <v>0.49658372986491839</v>
      </c>
      <c r="C1688" s="40">
        <f t="shared" ca="1" si="165"/>
        <v>0.91</v>
      </c>
      <c r="D1688">
        <f t="shared" ca="1" si="166"/>
        <v>7188.2531869570803</v>
      </c>
      <c r="E1688">
        <f t="shared" ca="1" si="167"/>
        <v>10487.195147958362</v>
      </c>
      <c r="F1688">
        <f t="shared" ca="1" si="168"/>
        <v>33319.161977828269</v>
      </c>
      <c r="G1688">
        <f ca="1">D1688-Krishna!$AD$3</f>
        <v>478.61682332071632</v>
      </c>
      <c r="H1688">
        <f ca="1">E1688-Krishna!$AE$3</f>
        <v>-532.21394295072787</v>
      </c>
      <c r="I1688">
        <f ca="1">F1688-Krishna!$AF$3</f>
        <v>5729.5256141919053</v>
      </c>
      <c r="J1688">
        <f t="shared" ca="1" si="169"/>
        <v>-3298.9419610012819</v>
      </c>
    </row>
    <row r="1689" spans="1:10">
      <c r="A1689">
        <v>1684</v>
      </c>
      <c r="B1689">
        <f t="shared" ca="1" si="164"/>
        <v>0.53550912439439713</v>
      </c>
      <c r="C1689" s="40">
        <f t="shared" ca="1" si="165"/>
        <v>0.92</v>
      </c>
      <c r="D1689">
        <f t="shared" ca="1" si="166"/>
        <v>7060.8282969504353</v>
      </c>
      <c r="E1689">
        <f t="shared" ca="1" si="167"/>
        <v>9715.1230007633931</v>
      </c>
      <c r="F1689">
        <f t="shared" ca="1" si="168"/>
        <v>30809.469760763368</v>
      </c>
      <c r="G1689">
        <f ca="1">D1689-Krishna!$AD$3</f>
        <v>351.19193331407132</v>
      </c>
      <c r="H1689">
        <f ca="1">E1689-Krishna!$AE$3</f>
        <v>-1304.286090145697</v>
      </c>
      <c r="I1689">
        <f ca="1">F1689-Krishna!$AF$3</f>
        <v>3219.833397127004</v>
      </c>
      <c r="J1689">
        <f t="shared" ca="1" si="169"/>
        <v>-2654.2947038129578</v>
      </c>
    </row>
    <row r="1690" spans="1:10">
      <c r="A1690">
        <v>1685</v>
      </c>
      <c r="B1690">
        <f t="shared" ca="1" si="164"/>
        <v>0.66352332066513553</v>
      </c>
      <c r="C1690" s="40">
        <f t="shared" ca="1" si="165"/>
        <v>0.94</v>
      </c>
      <c r="D1690">
        <f t="shared" ca="1" si="166"/>
        <v>7428.8679214529229</v>
      </c>
      <c r="E1690">
        <f t="shared" ca="1" si="167"/>
        <v>10011.70246304353</v>
      </c>
      <c r="F1690">
        <f t="shared" ca="1" si="168"/>
        <v>34773.811406678207</v>
      </c>
      <c r="G1690">
        <f ca="1">D1690-Krishna!$AD$3</f>
        <v>719.23155781655896</v>
      </c>
      <c r="H1690">
        <f ca="1">E1690-Krishna!$AE$3</f>
        <v>-1007.7066278655602</v>
      </c>
      <c r="I1690">
        <f ca="1">F1690-Krishna!$AF$3</f>
        <v>7184.1750430418433</v>
      </c>
      <c r="J1690">
        <f t="shared" ca="1" si="169"/>
        <v>-2582.8345415906069</v>
      </c>
    </row>
    <row r="1691" spans="1:10">
      <c r="A1691">
        <v>1686</v>
      </c>
      <c r="B1691">
        <f t="shared" ca="1" si="164"/>
        <v>0.49995571023990482</v>
      </c>
      <c r="C1691" s="40">
        <f t="shared" ca="1" si="165"/>
        <v>0.91</v>
      </c>
      <c r="D1691">
        <f t="shared" ca="1" si="166"/>
        <v>7899.6742731610448</v>
      </c>
      <c r="E1691">
        <f t="shared" ca="1" si="167"/>
        <v>18612.892218370034</v>
      </c>
      <c r="F1691">
        <f t="shared" ca="1" si="168"/>
        <v>32796.522301645629</v>
      </c>
      <c r="G1691">
        <f ca="1">D1691-Krishna!$AD$3</f>
        <v>1190.0379095246808</v>
      </c>
      <c r="H1691">
        <f ca="1">E1691-Krishna!$AE$3</f>
        <v>7593.4831274609442</v>
      </c>
      <c r="I1691">
        <f ca="1">F1691-Krishna!$AF$3</f>
        <v>5206.8859380092654</v>
      </c>
      <c r="J1691">
        <f t="shared" ca="1" si="169"/>
        <v>-10713.217945208989</v>
      </c>
    </row>
    <row r="1692" spans="1:10">
      <c r="A1692">
        <v>1687</v>
      </c>
      <c r="B1692">
        <f t="shared" ca="1" si="164"/>
        <v>0.30685649018370587</v>
      </c>
      <c r="C1692" s="40">
        <f t="shared" ca="1" si="165"/>
        <v>0.89</v>
      </c>
      <c r="D1692">
        <f t="shared" ca="1" si="166"/>
        <v>6074.9405887739504</v>
      </c>
      <c r="E1692">
        <f t="shared" ca="1" si="167"/>
        <v>10391.949683614128</v>
      </c>
      <c r="F1692">
        <f t="shared" ca="1" si="168"/>
        <v>20053.583558933598</v>
      </c>
      <c r="G1692">
        <f ca="1">D1692-Krishna!$AD$3</f>
        <v>-634.6957748624136</v>
      </c>
      <c r="H1692">
        <f ca="1">E1692-Krishna!$AE$3</f>
        <v>-627.45940729496215</v>
      </c>
      <c r="I1692">
        <f ca="1">F1692-Krishna!$AF$3</f>
        <v>-7536.0528047027656</v>
      </c>
      <c r="J1692">
        <f t="shared" ca="1" si="169"/>
        <v>-4317.0090948401776</v>
      </c>
    </row>
    <row r="1693" spans="1:10">
      <c r="A1693">
        <v>1688</v>
      </c>
      <c r="B1693">
        <f t="shared" ca="1" si="164"/>
        <v>0.43895314010131392</v>
      </c>
      <c r="C1693" s="40">
        <f t="shared" ca="1" si="165"/>
        <v>0.9</v>
      </c>
      <c r="D1693">
        <f t="shared" ca="1" si="166"/>
        <v>8129.6006624288302</v>
      </c>
      <c r="E1693">
        <f t="shared" ca="1" si="167"/>
        <v>10169.983017721601</v>
      </c>
      <c r="F1693">
        <f t="shared" ca="1" si="168"/>
        <v>25913.489188349962</v>
      </c>
      <c r="G1693">
        <f ca="1">D1693-Krishna!$AD$3</f>
        <v>1419.9642987924663</v>
      </c>
      <c r="H1693">
        <f ca="1">E1693-Krishna!$AE$3</f>
        <v>-849.42607318748924</v>
      </c>
      <c r="I1693">
        <f ca="1">F1693-Krishna!$AF$3</f>
        <v>-1676.1471752864018</v>
      </c>
      <c r="J1693">
        <f t="shared" ca="1" si="169"/>
        <v>-2040.3823552927706</v>
      </c>
    </row>
    <row r="1694" spans="1:10">
      <c r="A1694">
        <v>1689</v>
      </c>
      <c r="B1694">
        <f t="shared" ca="1" si="164"/>
        <v>0.65938789644508478</v>
      </c>
      <c r="C1694" s="40">
        <f t="shared" ca="1" si="165"/>
        <v>0.94</v>
      </c>
      <c r="D1694">
        <f t="shared" ca="1" si="166"/>
        <v>7392.5694722240487</v>
      </c>
      <c r="E1694">
        <f t="shared" ca="1" si="167"/>
        <v>16575.104294667424</v>
      </c>
      <c r="F1694">
        <f t="shared" ca="1" si="168"/>
        <v>27383.20323792105</v>
      </c>
      <c r="G1694">
        <f ca="1">D1694-Krishna!$AD$3</f>
        <v>682.93310858768473</v>
      </c>
      <c r="H1694">
        <f ca="1">E1694-Krishna!$AE$3</f>
        <v>5555.6952037583342</v>
      </c>
      <c r="I1694">
        <f ca="1">F1694-Krishna!$AF$3</f>
        <v>-206.43312571531351</v>
      </c>
      <c r="J1694">
        <f t="shared" ca="1" si="169"/>
        <v>-9182.5348224433765</v>
      </c>
    </row>
    <row r="1695" spans="1:10">
      <c r="A1695">
        <v>1690</v>
      </c>
      <c r="B1695">
        <f t="shared" ca="1" si="164"/>
        <v>0.91698723199807908</v>
      </c>
      <c r="C1695" s="40">
        <f t="shared" ca="1" si="165"/>
        <v>0.96</v>
      </c>
      <c r="D1695">
        <f t="shared" ca="1" si="166"/>
        <v>6967.4373310197734</v>
      </c>
      <c r="E1695">
        <f t="shared" ca="1" si="167"/>
        <v>11652.005007498243</v>
      </c>
      <c r="F1695">
        <f t="shared" ca="1" si="168"/>
        <v>42577.50843359928</v>
      </c>
      <c r="G1695">
        <f ca="1">D1695-Krishna!$AD$3</f>
        <v>257.80096738340944</v>
      </c>
      <c r="H1695">
        <f ca="1">E1695-Krishna!$AE$3</f>
        <v>632.59591658915269</v>
      </c>
      <c r="I1695">
        <f ca="1">F1695-Krishna!$AF$3</f>
        <v>14987.872069962916</v>
      </c>
      <c r="J1695">
        <f t="shared" ca="1" si="169"/>
        <v>-4684.5676764784694</v>
      </c>
    </row>
    <row r="1696" spans="1:10">
      <c r="A1696">
        <v>1691</v>
      </c>
      <c r="B1696">
        <f t="shared" ca="1" si="164"/>
        <v>0.49774804962511199</v>
      </c>
      <c r="C1696" s="40">
        <f t="shared" ca="1" si="165"/>
        <v>0.91</v>
      </c>
      <c r="D1696">
        <f t="shared" ca="1" si="166"/>
        <v>7329.1204563089805</v>
      </c>
      <c r="E1696">
        <f t="shared" ca="1" si="167"/>
        <v>11504.412160949678</v>
      </c>
      <c r="F1696">
        <f t="shared" ca="1" si="168"/>
        <v>30250.066081882436</v>
      </c>
      <c r="G1696">
        <f ca="1">D1696-Krishna!$AD$3</f>
        <v>619.4840926726165</v>
      </c>
      <c r="H1696">
        <f ca="1">E1696-Krishna!$AE$3</f>
        <v>485.00307004058777</v>
      </c>
      <c r="I1696">
        <f ca="1">F1696-Krishna!$AF$3</f>
        <v>2660.4297182460723</v>
      </c>
      <c r="J1696">
        <f t="shared" ca="1" si="169"/>
        <v>-4175.2917046406974</v>
      </c>
    </row>
    <row r="1697" spans="1:10">
      <c r="A1697">
        <v>1692</v>
      </c>
      <c r="B1697">
        <f t="shared" ca="1" si="164"/>
        <v>6.0485396914565115E-2</v>
      </c>
      <c r="C1697" s="40">
        <f t="shared" ca="1" si="165"/>
        <v>0.77</v>
      </c>
      <c r="D1697">
        <f t="shared" ca="1" si="166"/>
        <v>6317.4233153691657</v>
      </c>
      <c r="E1697">
        <f t="shared" ca="1" si="167"/>
        <v>5051.5563328909793</v>
      </c>
      <c r="F1697">
        <f t="shared" ca="1" si="168"/>
        <v>1348.4330735624426</v>
      </c>
      <c r="G1697">
        <f ca="1">D1697-Krishna!$AD$3</f>
        <v>-392.21304826719825</v>
      </c>
      <c r="H1697">
        <f ca="1">E1697-Krishna!$AE$3</f>
        <v>-5967.8527580181108</v>
      </c>
      <c r="I1697">
        <f ca="1">F1697-Krishna!$AF$3</f>
        <v>-26241.203290073921</v>
      </c>
      <c r="J1697">
        <f t="shared" ca="1" si="169"/>
        <v>1265.8669824781864</v>
      </c>
    </row>
    <row r="1698" spans="1:10">
      <c r="A1698">
        <v>1693</v>
      </c>
      <c r="B1698">
        <f t="shared" ca="1" si="164"/>
        <v>0.85087526817400239</v>
      </c>
      <c r="C1698" s="40">
        <f t="shared" ca="1" si="165"/>
        <v>0.95</v>
      </c>
      <c r="D1698">
        <f t="shared" ca="1" si="166"/>
        <v>7763.7372332346949</v>
      </c>
      <c r="E1698">
        <f t="shared" ca="1" si="167"/>
        <v>13917.844734030701</v>
      </c>
      <c r="F1698">
        <f t="shared" ca="1" si="168"/>
        <v>32565.556600019201</v>
      </c>
      <c r="G1698">
        <f ca="1">D1698-Krishna!$AD$3</f>
        <v>1054.100869598331</v>
      </c>
      <c r="H1698">
        <f ca="1">E1698-Krishna!$AE$3</f>
        <v>2898.4356431216111</v>
      </c>
      <c r="I1698">
        <f ca="1">F1698-Krishna!$AF$3</f>
        <v>4975.9202363828372</v>
      </c>
      <c r="J1698">
        <f t="shared" ca="1" si="169"/>
        <v>-6154.1075007960062</v>
      </c>
    </row>
    <row r="1699" spans="1:10">
      <c r="A1699">
        <v>1694</v>
      </c>
      <c r="B1699">
        <f t="shared" ca="1" si="164"/>
        <v>0.26122944318701014</v>
      </c>
      <c r="C1699" s="40">
        <f t="shared" ca="1" si="165"/>
        <v>0.89</v>
      </c>
      <c r="D1699">
        <f t="shared" ca="1" si="166"/>
        <v>6719.2937709145199</v>
      </c>
      <c r="E1699">
        <f t="shared" ca="1" si="167"/>
        <v>10511.504392433118</v>
      </c>
      <c r="F1699">
        <f t="shared" ca="1" si="168"/>
        <v>30759.89354187826</v>
      </c>
      <c r="G1699">
        <f ca="1">D1699-Krishna!$AD$3</f>
        <v>9.6574072781559153</v>
      </c>
      <c r="H1699">
        <f ca="1">E1699-Krishna!$AE$3</f>
        <v>-507.9046984759716</v>
      </c>
      <c r="I1699">
        <f ca="1">F1699-Krishna!$AF$3</f>
        <v>3170.2571782418963</v>
      </c>
      <c r="J1699">
        <f t="shared" ca="1" si="169"/>
        <v>-3792.2106215185986</v>
      </c>
    </row>
    <row r="1700" spans="1:10">
      <c r="A1700">
        <v>1695</v>
      </c>
      <c r="B1700">
        <f t="shared" ca="1" si="164"/>
        <v>0.57427808622581888</v>
      </c>
      <c r="C1700" s="40">
        <f t="shared" ca="1" si="165"/>
        <v>0.93</v>
      </c>
      <c r="D1700">
        <f t="shared" ca="1" si="166"/>
        <v>6624.542630168452</v>
      </c>
      <c r="E1700">
        <f t="shared" ca="1" si="167"/>
        <v>10432.661321234071</v>
      </c>
      <c r="F1700">
        <f t="shared" ca="1" si="168"/>
        <v>28873.002153919366</v>
      </c>
      <c r="G1700">
        <f ca="1">D1700-Krishna!$AD$3</f>
        <v>-85.093733467911989</v>
      </c>
      <c r="H1700">
        <f ca="1">E1700-Krishna!$AE$3</f>
        <v>-586.7477696750193</v>
      </c>
      <c r="I1700">
        <f ca="1">F1700-Krishna!$AF$3</f>
        <v>1283.3657902830018</v>
      </c>
      <c r="J1700">
        <f t="shared" ca="1" si="169"/>
        <v>-3808.1186910656188</v>
      </c>
    </row>
    <row r="1701" spans="1:10">
      <c r="A1701">
        <v>1696</v>
      </c>
      <c r="B1701">
        <f t="shared" ca="1" si="164"/>
        <v>6.7718395899918238E-2</v>
      </c>
      <c r="C1701" s="40">
        <f t="shared" ca="1" si="165"/>
        <v>0.77</v>
      </c>
      <c r="D1701">
        <f t="shared" ca="1" si="166"/>
        <v>5681.179383491859</v>
      </c>
      <c r="E1701">
        <f t="shared" ca="1" si="167"/>
        <v>3898.9268280998426</v>
      </c>
      <c r="F1701">
        <f t="shared" ca="1" si="168"/>
        <v>16503.514591184867</v>
      </c>
      <c r="G1701">
        <f ca="1">D1701-Krishna!$AD$3</f>
        <v>-1028.456980144505</v>
      </c>
      <c r="H1701">
        <f ca="1">E1701-Krishna!$AE$3</f>
        <v>-7120.4822628092479</v>
      </c>
      <c r="I1701">
        <f ca="1">F1701-Krishna!$AF$3</f>
        <v>-11086.121772451497</v>
      </c>
      <c r="J1701">
        <f t="shared" ca="1" si="169"/>
        <v>1782.2525553920163</v>
      </c>
    </row>
    <row r="1702" spans="1:10">
      <c r="A1702">
        <v>1697</v>
      </c>
      <c r="B1702">
        <f t="shared" ca="1" si="164"/>
        <v>0.66463136647449472</v>
      </c>
      <c r="C1702" s="40">
        <f t="shared" ca="1" si="165"/>
        <v>0.94</v>
      </c>
      <c r="D1702">
        <f t="shared" ca="1" si="166"/>
        <v>8570.189573601765</v>
      </c>
      <c r="E1702">
        <f t="shared" ca="1" si="167"/>
        <v>13540.558874549788</v>
      </c>
      <c r="F1702">
        <f t="shared" ca="1" si="168"/>
        <v>31722.344280923084</v>
      </c>
      <c r="G1702">
        <f ca="1">D1702-Krishna!$AD$3</f>
        <v>1860.553209965401</v>
      </c>
      <c r="H1702">
        <f ca="1">E1702-Krishna!$AE$3</f>
        <v>2521.1497836406979</v>
      </c>
      <c r="I1702">
        <f ca="1">F1702-Krishna!$AF$3</f>
        <v>4132.7079172867197</v>
      </c>
      <c r="J1702">
        <f t="shared" ca="1" si="169"/>
        <v>-4970.369300948023</v>
      </c>
    </row>
    <row r="1703" spans="1:10">
      <c r="A1703">
        <v>1698</v>
      </c>
      <c r="B1703">
        <f t="shared" ca="1" si="164"/>
        <v>0.9240306047905269</v>
      </c>
      <c r="C1703" s="40">
        <f t="shared" ca="1" si="165"/>
        <v>0.96</v>
      </c>
      <c r="D1703">
        <f t="shared" ca="1" si="166"/>
        <v>7776.7306742659812</v>
      </c>
      <c r="E1703">
        <f t="shared" ca="1" si="167"/>
        <v>12431.345598496278</v>
      </c>
      <c r="F1703">
        <f t="shared" ca="1" si="168"/>
        <v>28366.373127846888</v>
      </c>
      <c r="G1703">
        <f ca="1">D1703-Krishna!$AD$3</f>
        <v>1067.0943106296172</v>
      </c>
      <c r="H1703">
        <f ca="1">E1703-Krishna!$AE$3</f>
        <v>1411.9365075871883</v>
      </c>
      <c r="I1703">
        <f ca="1">F1703-Krishna!$AF$3</f>
        <v>776.73676421052369</v>
      </c>
      <c r="J1703">
        <f t="shared" ca="1" si="169"/>
        <v>-4654.6149242302972</v>
      </c>
    </row>
    <row r="1704" spans="1:10">
      <c r="A1704">
        <v>1699</v>
      </c>
      <c r="B1704">
        <f t="shared" ca="1" si="164"/>
        <v>0.40745069669762535</v>
      </c>
      <c r="C1704" s="40">
        <f t="shared" ca="1" si="165"/>
        <v>0.9</v>
      </c>
      <c r="D1704">
        <f t="shared" ca="1" si="166"/>
        <v>6196.4105860650725</v>
      </c>
      <c r="E1704">
        <f t="shared" ca="1" si="167"/>
        <v>12652.202099746039</v>
      </c>
      <c r="F1704">
        <f t="shared" ca="1" si="168"/>
        <v>37080.846292468144</v>
      </c>
      <c r="G1704">
        <f ca="1">D1704-Krishna!$AD$3</f>
        <v>-513.22577757129147</v>
      </c>
      <c r="H1704">
        <f ca="1">E1704-Krishna!$AE$3</f>
        <v>1632.7930088369485</v>
      </c>
      <c r="I1704">
        <f ca="1">F1704-Krishna!$AF$3</f>
        <v>9491.2099288317804</v>
      </c>
      <c r="J1704">
        <f t="shared" ca="1" si="169"/>
        <v>-6455.7915136809661</v>
      </c>
    </row>
    <row r="1705" spans="1:10">
      <c r="A1705">
        <v>1700</v>
      </c>
      <c r="B1705">
        <f t="shared" ca="1" si="164"/>
        <v>0.47960938935223829</v>
      </c>
      <c r="C1705" s="40">
        <f t="shared" ca="1" si="165"/>
        <v>0.91</v>
      </c>
      <c r="D1705">
        <f t="shared" ca="1" si="166"/>
        <v>7463.8050666331965</v>
      </c>
      <c r="E1705">
        <f t="shared" ca="1" si="167"/>
        <v>12349.5768255906</v>
      </c>
      <c r="F1705">
        <f t="shared" ca="1" si="168"/>
        <v>28028.772634529338</v>
      </c>
      <c r="G1705">
        <f ca="1">D1705-Krishna!$AD$3</f>
        <v>754.16870299683251</v>
      </c>
      <c r="H1705">
        <f ca="1">E1705-Krishna!$AE$3</f>
        <v>1330.1677346815104</v>
      </c>
      <c r="I1705">
        <f ca="1">F1705-Krishna!$AF$3</f>
        <v>439.1362708929737</v>
      </c>
      <c r="J1705">
        <f t="shared" ca="1" si="169"/>
        <v>-4885.771758957404</v>
      </c>
    </row>
    <row r="1706" spans="1:10">
      <c r="A1706">
        <v>1701</v>
      </c>
      <c r="B1706">
        <f t="shared" ca="1" si="164"/>
        <v>0.3182371183801429</v>
      </c>
      <c r="C1706" s="40">
        <f t="shared" ca="1" si="165"/>
        <v>0.9</v>
      </c>
      <c r="D1706">
        <f t="shared" ca="1" si="166"/>
        <v>7520.6046209378328</v>
      </c>
      <c r="E1706">
        <f t="shared" ca="1" si="167"/>
        <v>13862.358757808022</v>
      </c>
      <c r="F1706">
        <f t="shared" ca="1" si="168"/>
        <v>36687.579347213148</v>
      </c>
      <c r="G1706">
        <f ca="1">D1706-Krishna!$AD$3</f>
        <v>810.96825730146884</v>
      </c>
      <c r="H1706">
        <f ca="1">E1706-Krishna!$AE$3</f>
        <v>2842.9496668989323</v>
      </c>
      <c r="I1706">
        <f ca="1">F1706-Krishna!$AF$3</f>
        <v>9097.9429835767842</v>
      </c>
      <c r="J1706">
        <f t="shared" ca="1" si="169"/>
        <v>-6341.7541368701895</v>
      </c>
    </row>
    <row r="1707" spans="1:10">
      <c r="A1707">
        <v>1702</v>
      </c>
      <c r="B1707">
        <f t="shared" ca="1" si="164"/>
        <v>0.53754577865857767</v>
      </c>
      <c r="C1707" s="40">
        <f t="shared" ca="1" si="165"/>
        <v>0.92</v>
      </c>
      <c r="D1707">
        <f t="shared" ca="1" si="166"/>
        <v>7189.8927384541148</v>
      </c>
      <c r="E1707">
        <f t="shared" ca="1" si="167"/>
        <v>11624.345665795969</v>
      </c>
      <c r="F1707">
        <f t="shared" ca="1" si="168"/>
        <v>32057.659166580703</v>
      </c>
      <c r="G1707">
        <f ca="1">D1707-Krishna!$AD$3</f>
        <v>480.25637481775084</v>
      </c>
      <c r="H1707">
        <f ca="1">E1707-Krishna!$AE$3</f>
        <v>604.93657488687859</v>
      </c>
      <c r="I1707">
        <f ca="1">F1707-Krishna!$AF$3</f>
        <v>4468.0228029443388</v>
      </c>
      <c r="J1707">
        <f t="shared" ca="1" si="169"/>
        <v>-4434.4529273418539</v>
      </c>
    </row>
    <row r="1708" spans="1:10">
      <c r="A1708">
        <v>1703</v>
      </c>
      <c r="B1708">
        <f t="shared" ca="1" si="164"/>
        <v>0.60220215318464465</v>
      </c>
      <c r="C1708" s="40">
        <f t="shared" ca="1" si="165"/>
        <v>0.94</v>
      </c>
      <c r="D1708">
        <f t="shared" ca="1" si="166"/>
        <v>7746.4692505155026</v>
      </c>
      <c r="E1708">
        <f t="shared" ca="1" si="167"/>
        <v>16067.494136958394</v>
      </c>
      <c r="F1708">
        <f t="shared" ca="1" si="168"/>
        <v>30769.524956320853</v>
      </c>
      <c r="G1708">
        <f ca="1">D1708-Krishna!$AD$3</f>
        <v>1036.8328868791386</v>
      </c>
      <c r="H1708">
        <f ca="1">E1708-Krishna!$AE$3</f>
        <v>5048.0850460493039</v>
      </c>
      <c r="I1708">
        <f ca="1">F1708-Krishna!$AF$3</f>
        <v>3179.8885926844887</v>
      </c>
      <c r="J1708">
        <f t="shared" ca="1" si="169"/>
        <v>-8321.0248864428904</v>
      </c>
    </row>
    <row r="1709" spans="1:10">
      <c r="A1709">
        <v>1704</v>
      </c>
      <c r="B1709">
        <f t="shared" ca="1" si="164"/>
        <v>0.21112764603603651</v>
      </c>
      <c r="C1709" s="40">
        <f t="shared" ca="1" si="165"/>
        <v>0.87</v>
      </c>
      <c r="D1709">
        <f t="shared" ca="1" si="166"/>
        <v>6128.686988395546</v>
      </c>
      <c r="E1709">
        <f t="shared" ca="1" si="167"/>
        <v>7938.5163568543085</v>
      </c>
      <c r="F1709">
        <f t="shared" ca="1" si="168"/>
        <v>26495.48375431048</v>
      </c>
      <c r="G1709">
        <f ca="1">D1709-Krishna!$AD$3</f>
        <v>-580.94937524081797</v>
      </c>
      <c r="H1709">
        <f ca="1">E1709-Krishna!$AE$3</f>
        <v>-3080.8927340547816</v>
      </c>
      <c r="I1709">
        <f ca="1">F1709-Krishna!$AF$3</f>
        <v>-1094.1526093258835</v>
      </c>
      <c r="J1709">
        <f t="shared" ca="1" si="169"/>
        <v>-1809.8293684587625</v>
      </c>
    </row>
    <row r="1710" spans="1:10">
      <c r="A1710">
        <v>1705</v>
      </c>
      <c r="B1710">
        <f t="shared" ref="B1710:B1773" ca="1" si="170">RAND()</f>
        <v>0.18567906198407014</v>
      </c>
      <c r="C1710" s="40">
        <f t="shared" ref="C1710:C1773" ca="1" si="171">IF(B1710&lt;=$B$3, $B$1,
IF(B1710&lt;=$C$3, $C$1,
IF(B1710&lt;=$D$3, $D$1,
IF(B1710&lt;=$E$3, $E$1,
IF(B1710&lt;=$F$3, $F$1,
IF(B1710&lt;=$G$3, $G$1,
IF(B1710&lt;=$H$3, $H$1,
IF(B1710&lt;=$I$3, $I$1,
IF(B1710&lt;=$J$3, $J$1,
IF(B1710&lt;=$K$3, $K$1,
IF(B1710&lt;=$L$3, $L$1,
IF(B1710&lt;=$M$3, $M$1,
IF(B1710&lt;=$N$3, $N$1,
IF(B1710&lt;=$O$3, $O$1, "Error"))))))))))))))</f>
        <v>0.87</v>
      </c>
      <c r="D1710">
        <f t="shared" ca="1" si="166"/>
        <v>6754.1579202648009</v>
      </c>
      <c r="E1710">
        <f t="shared" ca="1" si="167"/>
        <v>7005.9669699947608</v>
      </c>
      <c r="F1710">
        <f t="shared" ca="1" si="168"/>
        <v>24421.0245653602</v>
      </c>
      <c r="G1710">
        <f ca="1">D1710-Krishna!$AD$3</f>
        <v>44.521556628436883</v>
      </c>
      <c r="H1710">
        <f ca="1">E1710-Krishna!$AE$3</f>
        <v>-4013.4421209143293</v>
      </c>
      <c r="I1710">
        <f ca="1">F1710-Krishna!$AF$3</f>
        <v>-3168.6117982761643</v>
      </c>
      <c r="J1710">
        <f t="shared" ca="1" si="169"/>
        <v>-251.80904972995995</v>
      </c>
    </row>
    <row r="1711" spans="1:10">
      <c r="A1711">
        <v>1706</v>
      </c>
      <c r="B1711">
        <f t="shared" ca="1" si="170"/>
        <v>0.60678179836934709</v>
      </c>
      <c r="C1711" s="40">
        <f t="shared" ca="1" si="171"/>
        <v>0.94</v>
      </c>
      <c r="D1711">
        <f t="shared" ca="1" si="166"/>
        <v>7757.2501481209001</v>
      </c>
      <c r="E1711">
        <f t="shared" ca="1" si="167"/>
        <v>9237.8018247789951</v>
      </c>
      <c r="F1711">
        <f t="shared" ca="1" si="168"/>
        <v>38202.383992014526</v>
      </c>
      <c r="G1711">
        <f ca="1">D1711-Krishna!$AD$3</f>
        <v>1047.6137844845362</v>
      </c>
      <c r="H1711">
        <f ca="1">E1711-Krishna!$AE$3</f>
        <v>-1781.607266130095</v>
      </c>
      <c r="I1711">
        <f ca="1">F1711-Krishna!$AF$3</f>
        <v>10612.747628378162</v>
      </c>
      <c r="J1711">
        <f t="shared" ca="1" si="169"/>
        <v>-1480.5516766580949</v>
      </c>
    </row>
    <row r="1712" spans="1:10">
      <c r="A1712">
        <v>1707</v>
      </c>
      <c r="B1712">
        <f t="shared" ca="1" si="170"/>
        <v>0.93762210984664773</v>
      </c>
      <c r="C1712" s="40">
        <f t="shared" ca="1" si="171"/>
        <v>0.96</v>
      </c>
      <c r="D1712">
        <f t="shared" ca="1" si="166"/>
        <v>7703.6886875042437</v>
      </c>
      <c r="E1712">
        <f t="shared" ca="1" si="167"/>
        <v>15498.868818376061</v>
      </c>
      <c r="F1712">
        <f t="shared" ca="1" si="168"/>
        <v>35538.116068920732</v>
      </c>
      <c r="G1712">
        <f ca="1">D1712-Krishna!$AD$3</f>
        <v>994.05232386787975</v>
      </c>
      <c r="H1712">
        <f ca="1">E1712-Krishna!$AE$3</f>
        <v>4479.4597274669704</v>
      </c>
      <c r="I1712">
        <f ca="1">F1712-Krishna!$AF$3</f>
        <v>7948.4797052843678</v>
      </c>
      <c r="J1712">
        <f t="shared" ca="1" si="169"/>
        <v>-7795.1801308718168</v>
      </c>
    </row>
    <row r="1713" spans="1:10">
      <c r="A1713">
        <v>1708</v>
      </c>
      <c r="B1713">
        <f t="shared" ca="1" si="170"/>
        <v>0.39981880428953165</v>
      </c>
      <c r="C1713" s="40">
        <f t="shared" ca="1" si="171"/>
        <v>0.9</v>
      </c>
      <c r="D1713">
        <f t="shared" ca="1" si="166"/>
        <v>6117.0571413973521</v>
      </c>
      <c r="E1713">
        <f t="shared" ca="1" si="167"/>
        <v>10327.841075174456</v>
      </c>
      <c r="F1713">
        <f t="shared" ca="1" si="168"/>
        <v>31111.220202744342</v>
      </c>
      <c r="G1713">
        <f ca="1">D1713-Krishna!$AD$3</f>
        <v>-592.57922223901187</v>
      </c>
      <c r="H1713">
        <f ca="1">E1713-Krishna!$AE$3</f>
        <v>-691.56801573463417</v>
      </c>
      <c r="I1713">
        <f ca="1">F1713-Krishna!$AF$3</f>
        <v>3521.5838391079778</v>
      </c>
      <c r="J1713">
        <f t="shared" ca="1" si="169"/>
        <v>-4210.7839337771038</v>
      </c>
    </row>
    <row r="1714" spans="1:10">
      <c r="A1714">
        <v>1709</v>
      </c>
      <c r="B1714">
        <f t="shared" ca="1" si="170"/>
        <v>0.24915031268233756</v>
      </c>
      <c r="C1714" s="40">
        <f t="shared" ca="1" si="171"/>
        <v>0.89</v>
      </c>
      <c r="D1714">
        <f t="shared" ca="1" si="166"/>
        <v>7359.6367401489633</v>
      </c>
      <c r="E1714">
        <f t="shared" ca="1" si="167"/>
        <v>9374.0614808433947</v>
      </c>
      <c r="F1714">
        <f t="shared" ca="1" si="168"/>
        <v>26072.076120374084</v>
      </c>
      <c r="G1714">
        <f ca="1">D1714-Krishna!$AD$3</f>
        <v>650.00037651259936</v>
      </c>
      <c r="H1714">
        <f ca="1">E1714-Krishna!$AE$3</f>
        <v>-1645.3476100656953</v>
      </c>
      <c r="I1714">
        <f ca="1">F1714-Krishna!$AF$3</f>
        <v>-1517.56024326228</v>
      </c>
      <c r="J1714">
        <f t="shared" ca="1" si="169"/>
        <v>-2014.4247406944314</v>
      </c>
    </row>
    <row r="1715" spans="1:10">
      <c r="A1715">
        <v>1710</v>
      </c>
      <c r="B1715">
        <f t="shared" ca="1" si="170"/>
        <v>0.90183486985651262</v>
      </c>
      <c r="C1715" s="40">
        <f t="shared" ca="1" si="171"/>
        <v>0.95</v>
      </c>
      <c r="D1715">
        <f t="shared" ca="1" si="166"/>
        <v>7016.8982600532381</v>
      </c>
      <c r="E1715">
        <f t="shared" ca="1" si="167"/>
        <v>14533.404079736069</v>
      </c>
      <c r="F1715">
        <f t="shared" ca="1" si="168"/>
        <v>27253.722356607355</v>
      </c>
      <c r="G1715">
        <f ca="1">D1715-Krishna!$AD$3</f>
        <v>307.26189641687415</v>
      </c>
      <c r="H1715">
        <f ca="1">E1715-Krishna!$AE$3</f>
        <v>3513.9949888269784</v>
      </c>
      <c r="I1715">
        <f ca="1">F1715-Krishna!$AF$3</f>
        <v>-335.91400702900864</v>
      </c>
      <c r="J1715">
        <f t="shared" ca="1" si="169"/>
        <v>-7516.5058196828304</v>
      </c>
    </row>
    <row r="1716" spans="1:10">
      <c r="A1716">
        <v>1711</v>
      </c>
      <c r="B1716">
        <f t="shared" ca="1" si="170"/>
        <v>0.60370253826481135</v>
      </c>
      <c r="C1716" s="40">
        <f t="shared" ca="1" si="171"/>
        <v>0.94</v>
      </c>
      <c r="D1716">
        <f t="shared" ca="1" si="166"/>
        <v>6949.5641593809651</v>
      </c>
      <c r="E1716">
        <f t="shared" ca="1" si="167"/>
        <v>13071.445778499296</v>
      </c>
      <c r="F1716">
        <f t="shared" ca="1" si="168"/>
        <v>24453.249016562291</v>
      </c>
      <c r="G1716">
        <f ca="1">D1716-Krishna!$AD$3</f>
        <v>239.9277957446011</v>
      </c>
      <c r="H1716">
        <f ca="1">E1716-Krishna!$AE$3</f>
        <v>2052.0366875902055</v>
      </c>
      <c r="I1716">
        <f ca="1">F1716-Krishna!$AF$3</f>
        <v>-3136.3873470740727</v>
      </c>
      <c r="J1716">
        <f t="shared" ca="1" si="169"/>
        <v>-6121.8816191183305</v>
      </c>
    </row>
    <row r="1717" spans="1:10">
      <c r="A1717">
        <v>1712</v>
      </c>
      <c r="B1717">
        <f t="shared" ca="1" si="170"/>
        <v>0.4370399050619348</v>
      </c>
      <c r="C1717" s="40">
        <f t="shared" ca="1" si="171"/>
        <v>0.9</v>
      </c>
      <c r="D1717">
        <f t="shared" ca="1" si="166"/>
        <v>6486.53033874625</v>
      </c>
      <c r="E1717">
        <f t="shared" ca="1" si="167"/>
        <v>9302.5212675303446</v>
      </c>
      <c r="F1717">
        <f t="shared" ca="1" si="168"/>
        <v>22734.52073854817</v>
      </c>
      <c r="G1717">
        <f ca="1">D1717-Krishna!$AD$3</f>
        <v>-223.10602489011399</v>
      </c>
      <c r="H1717">
        <f ca="1">E1717-Krishna!$AE$3</f>
        <v>-1716.8878233787455</v>
      </c>
      <c r="I1717">
        <f ca="1">F1717-Krishna!$AF$3</f>
        <v>-4855.1156250881941</v>
      </c>
      <c r="J1717">
        <f t="shared" ca="1" si="169"/>
        <v>-2815.9909287840946</v>
      </c>
    </row>
    <row r="1718" spans="1:10">
      <c r="A1718">
        <v>1713</v>
      </c>
      <c r="B1718">
        <f t="shared" ca="1" si="170"/>
        <v>0.60026506238084787</v>
      </c>
      <c r="C1718" s="40">
        <f t="shared" ca="1" si="171"/>
        <v>0.94</v>
      </c>
      <c r="D1718">
        <f t="shared" ca="1" si="166"/>
        <v>7988.5439423952712</v>
      </c>
      <c r="E1718">
        <f t="shared" ca="1" si="167"/>
        <v>14367.86849918758</v>
      </c>
      <c r="F1718">
        <f t="shared" ca="1" si="168"/>
        <v>23522.77278742037</v>
      </c>
      <c r="G1718">
        <f ca="1">D1718-Krishna!$AD$3</f>
        <v>1278.9075787589072</v>
      </c>
      <c r="H1718">
        <f ca="1">E1718-Krishna!$AE$3</f>
        <v>3348.4594082784897</v>
      </c>
      <c r="I1718">
        <f ca="1">F1718-Krishna!$AF$3</f>
        <v>-4066.8635762159938</v>
      </c>
      <c r="J1718">
        <f t="shared" ca="1" si="169"/>
        <v>-6379.3245567923086</v>
      </c>
    </row>
    <row r="1719" spans="1:10">
      <c r="A1719">
        <v>1714</v>
      </c>
      <c r="B1719">
        <f t="shared" ca="1" si="170"/>
        <v>0.20790352138406998</v>
      </c>
      <c r="C1719" s="40">
        <f t="shared" ca="1" si="171"/>
        <v>0.87</v>
      </c>
      <c r="D1719">
        <f t="shared" ca="1" si="166"/>
        <v>6806.4341729948128</v>
      </c>
      <c r="E1719">
        <f t="shared" ca="1" si="167"/>
        <v>12425.879722518439</v>
      </c>
      <c r="F1719">
        <f t="shared" ca="1" si="168"/>
        <v>29232.82046272626</v>
      </c>
      <c r="G1719">
        <f ca="1">D1719-Krishna!$AD$3</f>
        <v>96.797809358448831</v>
      </c>
      <c r="H1719">
        <f ca="1">E1719-Krishna!$AE$3</f>
        <v>1406.4706316093489</v>
      </c>
      <c r="I1719">
        <f ca="1">F1719-Krishna!$AF$3</f>
        <v>1643.1840990898963</v>
      </c>
      <c r="J1719">
        <f t="shared" ca="1" si="169"/>
        <v>-5619.4455495236261</v>
      </c>
    </row>
    <row r="1720" spans="1:10">
      <c r="A1720">
        <v>1715</v>
      </c>
      <c r="B1720">
        <f t="shared" ca="1" si="170"/>
        <v>0.53411768963438111</v>
      </c>
      <c r="C1720" s="40">
        <f t="shared" ca="1" si="171"/>
        <v>0.92</v>
      </c>
      <c r="D1720">
        <f t="shared" ca="1" si="166"/>
        <v>7483.799907842199</v>
      </c>
      <c r="E1720">
        <f t="shared" ca="1" si="167"/>
        <v>8366.2693071944304</v>
      </c>
      <c r="F1720">
        <f t="shared" ca="1" si="168"/>
        <v>30119.275387378162</v>
      </c>
      <c r="G1720">
        <f ca="1">D1720-Krishna!$AD$3</f>
        <v>774.16354420583502</v>
      </c>
      <c r="H1720">
        <f ca="1">E1720-Krishna!$AE$3</f>
        <v>-2653.1397837146596</v>
      </c>
      <c r="I1720">
        <f ca="1">F1720-Krishna!$AF$3</f>
        <v>2529.6390237417982</v>
      </c>
      <c r="J1720">
        <f t="shared" ca="1" si="169"/>
        <v>-882.46939935223145</v>
      </c>
    </row>
    <row r="1721" spans="1:10">
      <c r="A1721">
        <v>1716</v>
      </c>
      <c r="B1721">
        <f t="shared" ca="1" si="170"/>
        <v>0.44514624495209121</v>
      </c>
      <c r="C1721" s="40">
        <f t="shared" ca="1" si="171"/>
        <v>0.9</v>
      </c>
      <c r="D1721">
        <f t="shared" ca="1" si="166"/>
        <v>7267.5945448994225</v>
      </c>
      <c r="E1721">
        <f t="shared" ca="1" si="167"/>
        <v>12373.524205035805</v>
      </c>
      <c r="F1721">
        <f t="shared" ca="1" si="168"/>
        <v>30755.606936625492</v>
      </c>
      <c r="G1721">
        <f ca="1">D1721-Krishna!$AD$3</f>
        <v>557.95818126305858</v>
      </c>
      <c r="H1721">
        <f ca="1">E1721-Krishna!$AE$3</f>
        <v>1354.1151141267146</v>
      </c>
      <c r="I1721">
        <f ca="1">F1721-Krishna!$AF$3</f>
        <v>3165.9705729891284</v>
      </c>
      <c r="J1721">
        <f t="shared" ca="1" si="169"/>
        <v>-5105.9296601363822</v>
      </c>
    </row>
    <row r="1722" spans="1:10">
      <c r="A1722">
        <v>1717</v>
      </c>
      <c r="B1722">
        <f t="shared" ca="1" si="170"/>
        <v>0.63224660759296314</v>
      </c>
      <c r="C1722" s="40">
        <f t="shared" ca="1" si="171"/>
        <v>0.94</v>
      </c>
      <c r="D1722">
        <f t="shared" ca="1" si="166"/>
        <v>7693.1530104394524</v>
      </c>
      <c r="E1722">
        <f t="shared" ca="1" si="167"/>
        <v>12481.029908300519</v>
      </c>
      <c r="F1722">
        <f t="shared" ca="1" si="168"/>
        <v>38954.35039323903</v>
      </c>
      <c r="G1722">
        <f ca="1">D1722-Krishna!$AD$3</f>
        <v>983.51664680308841</v>
      </c>
      <c r="H1722">
        <f ca="1">E1722-Krishna!$AE$3</f>
        <v>1461.6208173914292</v>
      </c>
      <c r="I1722">
        <f ca="1">F1722-Krishna!$AF$3</f>
        <v>11364.714029602666</v>
      </c>
      <c r="J1722">
        <f t="shared" ca="1" si="169"/>
        <v>-4787.8768978610669</v>
      </c>
    </row>
    <row r="1723" spans="1:10">
      <c r="A1723">
        <v>1718</v>
      </c>
      <c r="B1723">
        <f t="shared" ca="1" si="170"/>
        <v>5.2098660237175021E-2</v>
      </c>
      <c r="C1723" s="40">
        <f t="shared" ca="1" si="171"/>
        <v>0.77</v>
      </c>
      <c r="D1723">
        <f t="shared" ca="1" si="166"/>
        <v>5238.4648918646017</v>
      </c>
      <c r="E1723">
        <f t="shared" ca="1" si="167"/>
        <v>7265.7734966562693</v>
      </c>
      <c r="F1723">
        <f t="shared" ca="1" si="168"/>
        <v>5292.6760037180502</v>
      </c>
      <c r="G1723">
        <f ca="1">D1723-Krishna!$AD$3</f>
        <v>-1471.1714717717623</v>
      </c>
      <c r="H1723">
        <f ca="1">E1723-Krishna!$AE$3</f>
        <v>-3753.6355942528207</v>
      </c>
      <c r="I1723">
        <f ca="1">F1723-Krishna!$AF$3</f>
        <v>-22296.960359918314</v>
      </c>
      <c r="J1723">
        <f t="shared" ca="1" si="169"/>
        <v>-2027.3086047916677</v>
      </c>
    </row>
    <row r="1724" spans="1:10">
      <c r="A1724">
        <v>1719</v>
      </c>
      <c r="B1724">
        <f t="shared" ca="1" si="170"/>
        <v>0.95350263687120029</v>
      </c>
      <c r="C1724" s="40">
        <f t="shared" ca="1" si="171"/>
        <v>0.96</v>
      </c>
      <c r="D1724">
        <f t="shared" ca="1" si="166"/>
        <v>7137.3710099827113</v>
      </c>
      <c r="E1724">
        <f t="shared" ca="1" si="167"/>
        <v>14093.792902235282</v>
      </c>
      <c r="F1724">
        <f t="shared" ca="1" si="168"/>
        <v>34767.104506997559</v>
      </c>
      <c r="G1724">
        <f ca="1">D1724-Krishna!$AD$3</f>
        <v>427.73464634634729</v>
      </c>
      <c r="H1724">
        <f ca="1">E1724-Krishna!$AE$3</f>
        <v>3074.3838113261918</v>
      </c>
      <c r="I1724">
        <f ca="1">F1724-Krishna!$AF$3</f>
        <v>7177.468143361195</v>
      </c>
      <c r="J1724">
        <f t="shared" ca="1" si="169"/>
        <v>-6956.4218922525706</v>
      </c>
    </row>
    <row r="1725" spans="1:10">
      <c r="A1725">
        <v>1720</v>
      </c>
      <c r="B1725">
        <f t="shared" ca="1" si="170"/>
        <v>0.21971938816576408</v>
      </c>
      <c r="C1725" s="40">
        <f t="shared" ca="1" si="171"/>
        <v>0.87</v>
      </c>
      <c r="D1725">
        <f t="shared" ca="1" si="166"/>
        <v>6783.5100542963582</v>
      </c>
      <c r="E1725">
        <f t="shared" ca="1" si="167"/>
        <v>13219.433068188975</v>
      </c>
      <c r="F1725">
        <f t="shared" ca="1" si="168"/>
        <v>16284.75655858943</v>
      </c>
      <c r="G1725">
        <f ca="1">D1725-Krishna!$AD$3</f>
        <v>73.873690659994281</v>
      </c>
      <c r="H1725">
        <f ca="1">E1725-Krishna!$AE$3</f>
        <v>2200.023977279885</v>
      </c>
      <c r="I1725">
        <f ca="1">F1725-Krishna!$AF$3</f>
        <v>-11304.879805046934</v>
      </c>
      <c r="J1725">
        <f t="shared" ca="1" si="169"/>
        <v>-6435.9230138926168</v>
      </c>
    </row>
    <row r="1726" spans="1:10">
      <c r="A1726">
        <v>1721</v>
      </c>
      <c r="B1726">
        <f t="shared" ca="1" si="170"/>
        <v>7.6418741123960965E-2</v>
      </c>
      <c r="C1726" s="40">
        <f t="shared" ca="1" si="171"/>
        <v>0.77</v>
      </c>
      <c r="D1726">
        <f t="shared" ca="1" si="166"/>
        <v>4773.8204087751883</v>
      </c>
      <c r="E1726">
        <f t="shared" ca="1" si="167"/>
        <v>4262.1944807078662</v>
      </c>
      <c r="F1726">
        <f t="shared" ca="1" si="168"/>
        <v>13127.060563924975</v>
      </c>
      <c r="G1726">
        <f ca="1">D1726-Krishna!$AD$3</f>
        <v>-1935.8159548611757</v>
      </c>
      <c r="H1726">
        <f ca="1">E1726-Krishna!$AE$3</f>
        <v>-6757.2146102012239</v>
      </c>
      <c r="I1726">
        <f ca="1">F1726-Krishna!$AF$3</f>
        <v>-14462.575799711389</v>
      </c>
      <c r="J1726">
        <f t="shared" ca="1" si="169"/>
        <v>511.62592806732209</v>
      </c>
    </row>
    <row r="1727" spans="1:10">
      <c r="A1727">
        <v>1722</v>
      </c>
      <c r="B1727">
        <f t="shared" ca="1" si="170"/>
        <v>0.88951881073002725</v>
      </c>
      <c r="C1727" s="40">
        <f t="shared" ca="1" si="171"/>
        <v>0.95</v>
      </c>
      <c r="D1727">
        <f t="shared" ca="1" si="166"/>
        <v>8874.1869139490864</v>
      </c>
      <c r="E1727">
        <f t="shared" ca="1" si="167"/>
        <v>12535.108002486859</v>
      </c>
      <c r="F1727">
        <f t="shared" ca="1" si="168"/>
        <v>31629.724339694607</v>
      </c>
      <c r="G1727">
        <f ca="1">D1727-Krishna!$AD$3</f>
        <v>2164.5505503127224</v>
      </c>
      <c r="H1727">
        <f ca="1">E1727-Krishna!$AE$3</f>
        <v>1515.6989115777687</v>
      </c>
      <c r="I1727">
        <f ca="1">F1727-Krishna!$AF$3</f>
        <v>4040.0879760582429</v>
      </c>
      <c r="J1727">
        <f t="shared" ca="1" si="169"/>
        <v>-3660.9210885377724</v>
      </c>
    </row>
    <row r="1728" spans="1:10">
      <c r="A1728">
        <v>1723</v>
      </c>
      <c r="B1728">
        <f t="shared" ca="1" si="170"/>
        <v>0.32788313118987999</v>
      </c>
      <c r="C1728" s="40">
        <f t="shared" ca="1" si="171"/>
        <v>0.9</v>
      </c>
      <c r="D1728">
        <f t="shared" ca="1" si="166"/>
        <v>7197.3401382475249</v>
      </c>
      <c r="E1728">
        <f t="shared" ca="1" si="167"/>
        <v>6598.212467178756</v>
      </c>
      <c r="F1728">
        <f t="shared" ca="1" si="168"/>
        <v>27675.149010033747</v>
      </c>
      <c r="G1728">
        <f ca="1">D1728-Krishna!$AD$3</f>
        <v>487.70377461116095</v>
      </c>
      <c r="H1728">
        <f ca="1">E1728-Krishna!$AE$3</f>
        <v>-4421.1966237303341</v>
      </c>
      <c r="I1728">
        <f ca="1">F1728-Krishna!$AF$3</f>
        <v>85.512646397382923</v>
      </c>
      <c r="J1728">
        <f t="shared" ca="1" si="169"/>
        <v>599.1276710687689</v>
      </c>
    </row>
    <row r="1729" spans="1:10">
      <c r="A1729">
        <v>1724</v>
      </c>
      <c r="B1729">
        <f t="shared" ca="1" si="170"/>
        <v>7.75081027629686E-2</v>
      </c>
      <c r="C1729" s="40">
        <f t="shared" ca="1" si="171"/>
        <v>0.77</v>
      </c>
      <c r="D1729">
        <f t="shared" ca="1" si="166"/>
        <v>5858.1471331422563</v>
      </c>
      <c r="E1729">
        <f t="shared" ca="1" si="167"/>
        <v>9198.1773016863226</v>
      </c>
      <c r="F1729">
        <f t="shared" ca="1" si="168"/>
        <v>13998.891235237072</v>
      </c>
      <c r="G1729">
        <f ca="1">D1729-Krishna!$AD$3</f>
        <v>-851.48923049410769</v>
      </c>
      <c r="H1729">
        <f ca="1">E1729-Krishna!$AE$3</f>
        <v>-1821.2317892227675</v>
      </c>
      <c r="I1729">
        <f ca="1">F1729-Krishna!$AF$3</f>
        <v>-13590.745128399292</v>
      </c>
      <c r="J1729">
        <f t="shared" ca="1" si="169"/>
        <v>-3340.0301685440663</v>
      </c>
    </row>
    <row r="1730" spans="1:10">
      <c r="A1730">
        <v>1725</v>
      </c>
      <c r="B1730">
        <f t="shared" ca="1" si="170"/>
        <v>0.6828209589655615</v>
      </c>
      <c r="C1730" s="40">
        <f t="shared" ca="1" si="171"/>
        <v>0.94</v>
      </c>
      <c r="D1730">
        <f t="shared" ca="1" si="166"/>
        <v>7320.4801372404199</v>
      </c>
      <c r="E1730">
        <f t="shared" ca="1" si="167"/>
        <v>12668.708506598281</v>
      </c>
      <c r="F1730">
        <f t="shared" ca="1" si="168"/>
        <v>36484.435733071827</v>
      </c>
      <c r="G1730">
        <f ca="1">D1730-Krishna!$AD$3</f>
        <v>610.84377360405597</v>
      </c>
      <c r="H1730">
        <f ca="1">E1730-Krishna!$AE$3</f>
        <v>1649.2994156891909</v>
      </c>
      <c r="I1730">
        <f ca="1">F1730-Krishna!$AF$3</f>
        <v>8894.7993694354627</v>
      </c>
      <c r="J1730">
        <f t="shared" ca="1" si="169"/>
        <v>-5348.2283693578611</v>
      </c>
    </row>
    <row r="1731" spans="1:10">
      <c r="A1731">
        <v>1726</v>
      </c>
      <c r="B1731">
        <f t="shared" ca="1" si="170"/>
        <v>0.99720190598808101</v>
      </c>
      <c r="C1731" s="40">
        <f t="shared" ca="1" si="171"/>
        <v>0.97</v>
      </c>
      <c r="D1731">
        <f t="shared" ca="1" si="166"/>
        <v>7718.5997172941325</v>
      </c>
      <c r="E1731">
        <f t="shared" ca="1" si="167"/>
        <v>15274.024898020245</v>
      </c>
      <c r="F1731">
        <f t="shared" ca="1" si="168"/>
        <v>29611.214237470122</v>
      </c>
      <c r="G1731">
        <f ca="1">D1731-Krishna!$AD$3</f>
        <v>1008.9633536577685</v>
      </c>
      <c r="H1731">
        <f ca="1">E1731-Krishna!$AE$3</f>
        <v>4254.6158071111549</v>
      </c>
      <c r="I1731">
        <f ca="1">F1731-Krishna!$AF$3</f>
        <v>2021.5778738337576</v>
      </c>
      <c r="J1731">
        <f t="shared" ca="1" si="169"/>
        <v>-7555.4251807261126</v>
      </c>
    </row>
    <row r="1732" spans="1:10">
      <c r="A1732">
        <v>1727</v>
      </c>
      <c r="B1732">
        <f t="shared" ca="1" si="170"/>
        <v>3.537127248587002E-2</v>
      </c>
      <c r="C1732" s="40">
        <f t="shared" ca="1" si="171"/>
        <v>0.74</v>
      </c>
      <c r="D1732">
        <f t="shared" ca="1" si="166"/>
        <v>5644.5993462379984</v>
      </c>
      <c r="E1732">
        <f t="shared" ca="1" si="167"/>
        <v>9101.2858497438119</v>
      </c>
      <c r="F1732">
        <f t="shared" ca="1" si="168"/>
        <v>10541.299213396</v>
      </c>
      <c r="G1732">
        <f ca="1">D1732-Krishna!$AD$3</f>
        <v>-1065.0370173983656</v>
      </c>
      <c r="H1732">
        <f ca="1">E1732-Krishna!$AE$3</f>
        <v>-1918.1232411652782</v>
      </c>
      <c r="I1732">
        <f ca="1">F1732-Krishna!$AF$3</f>
        <v>-17048.337150240364</v>
      </c>
      <c r="J1732">
        <f t="shared" ca="1" si="169"/>
        <v>-3456.6865035058136</v>
      </c>
    </row>
    <row r="1733" spans="1:10">
      <c r="A1733">
        <v>1728</v>
      </c>
      <c r="B1733">
        <f t="shared" ca="1" si="170"/>
        <v>0.43898497001307901</v>
      </c>
      <c r="C1733" s="40">
        <f t="shared" ca="1" si="171"/>
        <v>0.9</v>
      </c>
      <c r="D1733">
        <f t="shared" ca="1" si="166"/>
        <v>6584.2510492780584</v>
      </c>
      <c r="E1733">
        <f t="shared" ca="1" si="167"/>
        <v>9686.7295719973226</v>
      </c>
      <c r="F1733">
        <f t="shared" ca="1" si="168"/>
        <v>31736.808765686401</v>
      </c>
      <c r="G1733">
        <f ca="1">D1733-Krishna!$AD$3</f>
        <v>-125.38531435830555</v>
      </c>
      <c r="H1733">
        <f ca="1">E1733-Krishna!$AE$3</f>
        <v>-1332.6795189117674</v>
      </c>
      <c r="I1733">
        <f ca="1">F1733-Krishna!$AF$3</f>
        <v>4147.1724020500369</v>
      </c>
      <c r="J1733">
        <f t="shared" ca="1" si="169"/>
        <v>-3102.4785227192642</v>
      </c>
    </row>
    <row r="1734" spans="1:10">
      <c r="A1734">
        <v>1729</v>
      </c>
      <c r="B1734">
        <f t="shared" ca="1" si="170"/>
        <v>0.57069124133587013</v>
      </c>
      <c r="C1734" s="40">
        <f t="shared" ca="1" si="171"/>
        <v>0.93</v>
      </c>
      <c r="D1734">
        <f t="shared" ca="1" si="166"/>
        <v>7535.6337994639889</v>
      </c>
      <c r="E1734">
        <f t="shared" ca="1" si="167"/>
        <v>10749.202683349853</v>
      </c>
      <c r="F1734">
        <f t="shared" ca="1" si="168"/>
        <v>36763.481520132969</v>
      </c>
      <c r="G1734">
        <f ca="1">D1734-Krishna!$AD$3</f>
        <v>825.99743582762494</v>
      </c>
      <c r="H1734">
        <f ca="1">E1734-Krishna!$AE$3</f>
        <v>-270.20640755923705</v>
      </c>
      <c r="I1734">
        <f ca="1">F1734-Krishna!$AF$3</f>
        <v>9173.8451564966053</v>
      </c>
      <c r="J1734">
        <f t="shared" ca="1" si="169"/>
        <v>-3213.5688838858641</v>
      </c>
    </row>
    <row r="1735" spans="1:10">
      <c r="A1735">
        <v>1730</v>
      </c>
      <c r="B1735">
        <f t="shared" ca="1" si="170"/>
        <v>0.36496897799930406</v>
      </c>
      <c r="C1735" s="40">
        <f t="shared" ca="1" si="171"/>
        <v>0.9</v>
      </c>
      <c r="D1735">
        <f t="shared" ref="D1735:D1798" ca="1" si="172">$W$2+$V$2*C1735+$Y$2*_xlfn.NORM.INV(RAND(),0,1)</f>
        <v>7817.9221683555843</v>
      </c>
      <c r="E1735">
        <f t="shared" ref="E1735:E1798" ca="1" si="173">MAX(0,$W$3+$V$3*C1735+$Y$3*_xlfn.NORM.INV(RAND(),0,1))</f>
        <v>13757.647301636011</v>
      </c>
      <c r="F1735">
        <f t="shared" ref="F1735:F1798" ca="1" si="174">$W$4+$V$4*C1735+$Y$4*_xlfn.NORM.INV(RAND(),0,1)</f>
        <v>32104.830035256338</v>
      </c>
      <c r="G1735">
        <f ca="1">D1735-Krishna!$AD$3</f>
        <v>1108.2858047192203</v>
      </c>
      <c r="H1735">
        <f ca="1">E1735-Krishna!$AE$3</f>
        <v>2738.2382107269204</v>
      </c>
      <c r="I1735">
        <f ca="1">F1735-Krishna!$AF$3</f>
        <v>4515.1936716199743</v>
      </c>
      <c r="J1735">
        <f t="shared" ref="J1735:J1798" ca="1" si="175">D1735-E1735</f>
        <v>-5939.7251332804262</v>
      </c>
    </row>
    <row r="1736" spans="1:10">
      <c r="A1736">
        <v>1731</v>
      </c>
      <c r="B1736">
        <f t="shared" ca="1" si="170"/>
        <v>0.69362597984131324</v>
      </c>
      <c r="C1736" s="40">
        <f t="shared" ca="1" si="171"/>
        <v>0.94</v>
      </c>
      <c r="D1736">
        <f t="shared" ca="1" si="172"/>
        <v>8087.6765524184084</v>
      </c>
      <c r="E1736">
        <f t="shared" ca="1" si="173"/>
        <v>12312.062008620989</v>
      </c>
      <c r="F1736">
        <f t="shared" ca="1" si="174"/>
        <v>35606.306881042474</v>
      </c>
      <c r="G1736">
        <f ca="1">D1736-Krishna!$AD$3</f>
        <v>1378.0401887820444</v>
      </c>
      <c r="H1736">
        <f ca="1">E1736-Krishna!$AE$3</f>
        <v>1292.6529177118991</v>
      </c>
      <c r="I1736">
        <f ca="1">F1736-Krishna!$AF$3</f>
        <v>8016.6705174061099</v>
      </c>
      <c r="J1736">
        <f t="shared" ca="1" si="175"/>
        <v>-4224.3854562025808</v>
      </c>
    </row>
    <row r="1737" spans="1:10">
      <c r="A1737">
        <v>1732</v>
      </c>
      <c r="B1737">
        <f t="shared" ca="1" si="170"/>
        <v>6.6214619215511417E-2</v>
      </c>
      <c r="C1737" s="40">
        <f t="shared" ca="1" si="171"/>
        <v>0.77</v>
      </c>
      <c r="D1737">
        <f t="shared" ca="1" si="172"/>
        <v>4738.8085563251798</v>
      </c>
      <c r="E1737">
        <f t="shared" ca="1" si="173"/>
        <v>5709.5673519837574</v>
      </c>
      <c r="F1737">
        <f t="shared" ca="1" si="174"/>
        <v>19389.63989593061</v>
      </c>
      <c r="G1737">
        <f ca="1">D1737-Krishna!$AD$3</f>
        <v>-1970.8278073111842</v>
      </c>
      <c r="H1737">
        <f ca="1">E1737-Krishna!$AE$3</f>
        <v>-5309.8417389253327</v>
      </c>
      <c r="I1737">
        <f ca="1">F1737-Krishna!$AF$3</f>
        <v>-8199.9964677057542</v>
      </c>
      <c r="J1737">
        <f t="shared" ca="1" si="175"/>
        <v>-970.75879565857758</v>
      </c>
    </row>
    <row r="1738" spans="1:10">
      <c r="A1738">
        <v>1733</v>
      </c>
      <c r="B1738">
        <f t="shared" ca="1" si="170"/>
        <v>9.1512057084361387E-2</v>
      </c>
      <c r="C1738" s="40">
        <f t="shared" ca="1" si="171"/>
        <v>0.8</v>
      </c>
      <c r="D1738">
        <f t="shared" ca="1" si="172"/>
        <v>5453.1501512672212</v>
      </c>
      <c r="E1738">
        <f t="shared" ca="1" si="173"/>
        <v>7025.0690360990575</v>
      </c>
      <c r="F1738">
        <f t="shared" ca="1" si="174"/>
        <v>21754.004072989021</v>
      </c>
      <c r="G1738">
        <f ca="1">D1738-Krishna!$AD$3</f>
        <v>-1256.4862123691428</v>
      </c>
      <c r="H1738">
        <f ca="1">E1738-Krishna!$AE$3</f>
        <v>-3994.3400548100326</v>
      </c>
      <c r="I1738">
        <f ca="1">F1738-Krishna!$AF$3</f>
        <v>-5835.6322906473433</v>
      </c>
      <c r="J1738">
        <f t="shared" ca="1" si="175"/>
        <v>-1571.9188848318363</v>
      </c>
    </row>
    <row r="1739" spans="1:10">
      <c r="A1739">
        <v>1734</v>
      </c>
      <c r="B1739">
        <f t="shared" ca="1" si="170"/>
        <v>0.49421019882204287</v>
      </c>
      <c r="C1739" s="40">
        <f t="shared" ca="1" si="171"/>
        <v>0.91</v>
      </c>
      <c r="D1739">
        <f t="shared" ca="1" si="172"/>
        <v>6236.3560990888245</v>
      </c>
      <c r="E1739">
        <f t="shared" ca="1" si="173"/>
        <v>11511.18457188892</v>
      </c>
      <c r="F1739">
        <f t="shared" ca="1" si="174"/>
        <v>27745.537834225695</v>
      </c>
      <c r="G1739">
        <f ca="1">D1739-Krishna!$AD$3</f>
        <v>-473.28026454753945</v>
      </c>
      <c r="H1739">
        <f ca="1">E1739-Krishna!$AE$3</f>
        <v>491.77548097982981</v>
      </c>
      <c r="I1739">
        <f ca="1">F1739-Krishna!$AF$3</f>
        <v>155.90147058933144</v>
      </c>
      <c r="J1739">
        <f t="shared" ca="1" si="175"/>
        <v>-5274.8284728000954</v>
      </c>
    </row>
    <row r="1740" spans="1:10">
      <c r="A1740">
        <v>1735</v>
      </c>
      <c r="B1740">
        <f t="shared" ca="1" si="170"/>
        <v>0.43976534261924094</v>
      </c>
      <c r="C1740" s="40">
        <f t="shared" ca="1" si="171"/>
        <v>0.9</v>
      </c>
      <c r="D1740">
        <f t="shared" ca="1" si="172"/>
        <v>6311.5203680484428</v>
      </c>
      <c r="E1740">
        <f t="shared" ca="1" si="173"/>
        <v>5662.4266792585622</v>
      </c>
      <c r="F1740">
        <f t="shared" ca="1" si="174"/>
        <v>29634.206709205486</v>
      </c>
      <c r="G1740">
        <f ca="1">D1740-Krishna!$AD$3</f>
        <v>-398.11599558792113</v>
      </c>
      <c r="H1740">
        <f ca="1">E1740-Krishna!$AE$3</f>
        <v>-5356.9824116505279</v>
      </c>
      <c r="I1740">
        <f ca="1">F1740-Krishna!$AF$3</f>
        <v>2044.5703455691219</v>
      </c>
      <c r="J1740">
        <f t="shared" ca="1" si="175"/>
        <v>649.09368878988062</v>
      </c>
    </row>
    <row r="1741" spans="1:10">
      <c r="A1741">
        <v>1736</v>
      </c>
      <c r="B1741">
        <f t="shared" ca="1" si="170"/>
        <v>0.42456475369779734</v>
      </c>
      <c r="C1741" s="40">
        <f t="shared" ca="1" si="171"/>
        <v>0.9</v>
      </c>
      <c r="D1741">
        <f t="shared" ca="1" si="172"/>
        <v>6647.3196069840005</v>
      </c>
      <c r="E1741">
        <f t="shared" ca="1" si="173"/>
        <v>9320.6003251811744</v>
      </c>
      <c r="F1741">
        <f t="shared" ca="1" si="174"/>
        <v>42532.558816485202</v>
      </c>
      <c r="G1741">
        <f ca="1">D1741-Krishna!$AD$3</f>
        <v>-62.316756652363438</v>
      </c>
      <c r="H1741">
        <f ca="1">E1741-Krishna!$AE$3</f>
        <v>-1698.8087657279157</v>
      </c>
      <c r="I1741">
        <f ca="1">F1741-Krishna!$AF$3</f>
        <v>14942.922452848838</v>
      </c>
      <c r="J1741">
        <f t="shared" ca="1" si="175"/>
        <v>-2673.2807181971739</v>
      </c>
    </row>
    <row r="1742" spans="1:10">
      <c r="A1742">
        <v>1737</v>
      </c>
      <c r="B1742">
        <f t="shared" ca="1" si="170"/>
        <v>0.1860577073035955</v>
      </c>
      <c r="C1742" s="40">
        <f t="shared" ca="1" si="171"/>
        <v>0.87</v>
      </c>
      <c r="D1742">
        <f t="shared" ca="1" si="172"/>
        <v>7730.685606472749</v>
      </c>
      <c r="E1742">
        <f t="shared" ca="1" si="173"/>
        <v>12335.546017610257</v>
      </c>
      <c r="F1742">
        <f t="shared" ca="1" si="174"/>
        <v>25331.309830488393</v>
      </c>
      <c r="G1742">
        <f ca="1">D1742-Krishna!$AD$3</f>
        <v>1021.049242836385</v>
      </c>
      <c r="H1742">
        <f ca="1">E1742-Krishna!$AE$3</f>
        <v>1316.1369267011669</v>
      </c>
      <c r="I1742">
        <f ca="1">F1742-Krishna!$AF$3</f>
        <v>-2258.3265331479706</v>
      </c>
      <c r="J1742">
        <f t="shared" ca="1" si="175"/>
        <v>-4604.860411137508</v>
      </c>
    </row>
    <row r="1743" spans="1:10">
      <c r="A1743">
        <v>1738</v>
      </c>
      <c r="B1743">
        <f t="shared" ca="1" si="170"/>
        <v>0.48951453283871971</v>
      </c>
      <c r="C1743" s="40">
        <f t="shared" ca="1" si="171"/>
        <v>0.91</v>
      </c>
      <c r="D1743">
        <f t="shared" ca="1" si="172"/>
        <v>7288.697836070357</v>
      </c>
      <c r="E1743">
        <f t="shared" ca="1" si="173"/>
        <v>11926.392198604543</v>
      </c>
      <c r="F1743">
        <f t="shared" ca="1" si="174"/>
        <v>28645.266416330072</v>
      </c>
      <c r="G1743">
        <f ca="1">D1743-Krishna!$AD$3</f>
        <v>579.061472433993</v>
      </c>
      <c r="H1743">
        <f ca="1">E1743-Krishna!$AE$3</f>
        <v>906.98310769545242</v>
      </c>
      <c r="I1743">
        <f ca="1">F1743-Krishna!$AF$3</f>
        <v>1055.6300526937084</v>
      </c>
      <c r="J1743">
        <f t="shared" ca="1" si="175"/>
        <v>-4637.6943625341855</v>
      </c>
    </row>
    <row r="1744" spans="1:10">
      <c r="A1744">
        <v>1739</v>
      </c>
      <c r="B1744">
        <f t="shared" ca="1" si="170"/>
        <v>0.37747156252957859</v>
      </c>
      <c r="C1744" s="40">
        <f t="shared" ca="1" si="171"/>
        <v>0.9</v>
      </c>
      <c r="D1744">
        <f t="shared" ca="1" si="172"/>
        <v>6882.427581693707</v>
      </c>
      <c r="E1744">
        <f t="shared" ca="1" si="173"/>
        <v>9835.8132616934618</v>
      </c>
      <c r="F1744">
        <f t="shared" ca="1" si="174"/>
        <v>31116.804305825885</v>
      </c>
      <c r="G1744">
        <f ca="1">D1744-Krishna!$AD$3</f>
        <v>172.79121805734303</v>
      </c>
      <c r="H1744">
        <f ca="1">E1744-Krishna!$AE$3</f>
        <v>-1183.5958292156283</v>
      </c>
      <c r="I1744">
        <f ca="1">F1744-Krishna!$AF$3</f>
        <v>3527.1679421895205</v>
      </c>
      <c r="J1744">
        <f t="shared" ca="1" si="175"/>
        <v>-2953.3856799997548</v>
      </c>
    </row>
    <row r="1745" spans="1:10">
      <c r="A1745">
        <v>1740</v>
      </c>
      <c r="B1745">
        <f t="shared" ca="1" si="170"/>
        <v>0.27225073676973022</v>
      </c>
      <c r="C1745" s="40">
        <f t="shared" ca="1" si="171"/>
        <v>0.89</v>
      </c>
      <c r="D1745">
        <f t="shared" ca="1" si="172"/>
        <v>6674.1157341116605</v>
      </c>
      <c r="E1745">
        <f t="shared" ca="1" si="173"/>
        <v>8489.9014156024423</v>
      </c>
      <c r="F1745">
        <f t="shared" ca="1" si="174"/>
        <v>32134.122923435018</v>
      </c>
      <c r="G1745">
        <f ca="1">D1745-Krishna!$AD$3</f>
        <v>-35.520629524703509</v>
      </c>
      <c r="H1745">
        <f ca="1">E1745-Krishna!$AE$3</f>
        <v>-2529.5076753066478</v>
      </c>
      <c r="I1745">
        <f ca="1">F1745-Krishna!$AF$3</f>
        <v>4544.4865597986536</v>
      </c>
      <c r="J1745">
        <f t="shared" ca="1" si="175"/>
        <v>-1815.7856814907818</v>
      </c>
    </row>
    <row r="1746" spans="1:10">
      <c r="A1746">
        <v>1741</v>
      </c>
      <c r="B1746">
        <f t="shared" ca="1" si="170"/>
        <v>0.99978616455623226</v>
      </c>
      <c r="C1746" s="40">
        <f t="shared" ca="1" si="171"/>
        <v>0.97</v>
      </c>
      <c r="D1746">
        <f t="shared" ca="1" si="172"/>
        <v>6962.3129535169519</v>
      </c>
      <c r="E1746">
        <f t="shared" ca="1" si="173"/>
        <v>11184.920171030068</v>
      </c>
      <c r="F1746">
        <f t="shared" ca="1" si="174"/>
        <v>37370.960600271523</v>
      </c>
      <c r="G1746">
        <f ca="1">D1746-Krishna!$AD$3</f>
        <v>252.67658988058793</v>
      </c>
      <c r="H1746">
        <f ca="1">E1746-Krishna!$AE$3</f>
        <v>165.51108012097757</v>
      </c>
      <c r="I1746">
        <f ca="1">F1746-Krishna!$AF$3</f>
        <v>9781.3242366351587</v>
      </c>
      <c r="J1746">
        <f t="shared" ca="1" si="175"/>
        <v>-4222.6072175131158</v>
      </c>
    </row>
    <row r="1747" spans="1:10">
      <c r="A1747">
        <v>1742</v>
      </c>
      <c r="B1747">
        <f t="shared" ca="1" si="170"/>
        <v>0.6124020692904556</v>
      </c>
      <c r="C1747" s="40">
        <f t="shared" ca="1" si="171"/>
        <v>0.94</v>
      </c>
      <c r="D1747">
        <f t="shared" ca="1" si="172"/>
        <v>7258.759754438026</v>
      </c>
      <c r="E1747">
        <f t="shared" ca="1" si="173"/>
        <v>12226.995820502247</v>
      </c>
      <c r="F1747">
        <f t="shared" ca="1" si="174"/>
        <v>32781.553531307669</v>
      </c>
      <c r="G1747">
        <f ca="1">D1747-Krishna!$AD$3</f>
        <v>549.12339080166203</v>
      </c>
      <c r="H1747">
        <f ca="1">E1747-Krishna!$AE$3</f>
        <v>1207.5867295931566</v>
      </c>
      <c r="I1747">
        <f ca="1">F1747-Krishna!$AF$3</f>
        <v>5191.9171676713049</v>
      </c>
      <c r="J1747">
        <f t="shared" ca="1" si="175"/>
        <v>-4968.2360660642207</v>
      </c>
    </row>
    <row r="1748" spans="1:10">
      <c r="A1748">
        <v>1743</v>
      </c>
      <c r="B1748">
        <f t="shared" ca="1" si="170"/>
        <v>0.9266154519862303</v>
      </c>
      <c r="C1748" s="40">
        <f t="shared" ca="1" si="171"/>
        <v>0.96</v>
      </c>
      <c r="D1748">
        <f t="shared" ca="1" si="172"/>
        <v>7628.4941034415051</v>
      </c>
      <c r="E1748">
        <f t="shared" ca="1" si="173"/>
        <v>12441.564651574168</v>
      </c>
      <c r="F1748">
        <f t="shared" ca="1" si="174"/>
        <v>29066.330538927177</v>
      </c>
      <c r="G1748">
        <f ca="1">D1748-Krishna!$AD$3</f>
        <v>918.85773980514114</v>
      </c>
      <c r="H1748">
        <f ca="1">E1748-Krishna!$AE$3</f>
        <v>1422.1555606650782</v>
      </c>
      <c r="I1748">
        <f ca="1">F1748-Krishna!$AF$3</f>
        <v>1476.6941752908133</v>
      </c>
      <c r="J1748">
        <f t="shared" ca="1" si="175"/>
        <v>-4813.0705481326631</v>
      </c>
    </row>
    <row r="1749" spans="1:10">
      <c r="A1749">
        <v>1744</v>
      </c>
      <c r="B1749">
        <f t="shared" ca="1" si="170"/>
        <v>1.6769925600105595E-2</v>
      </c>
      <c r="C1749" s="40">
        <f t="shared" ca="1" si="171"/>
        <v>0.74</v>
      </c>
      <c r="D1749">
        <f t="shared" ca="1" si="172"/>
        <v>5144.9990128190821</v>
      </c>
      <c r="E1749">
        <f t="shared" ca="1" si="173"/>
        <v>6915.087104517168</v>
      </c>
      <c r="F1749">
        <f t="shared" ca="1" si="174"/>
        <v>14380.90793554928</v>
      </c>
      <c r="G1749">
        <f ca="1">D1749-Krishna!$AD$3</f>
        <v>-1564.6373508172819</v>
      </c>
      <c r="H1749">
        <f ca="1">E1749-Krishna!$AE$3</f>
        <v>-4104.3219863919221</v>
      </c>
      <c r="I1749">
        <f ca="1">F1749-Krishna!$AF$3</f>
        <v>-13208.728428087084</v>
      </c>
      <c r="J1749">
        <f t="shared" ca="1" si="175"/>
        <v>-1770.0880916980859</v>
      </c>
    </row>
    <row r="1750" spans="1:10">
      <c r="A1750">
        <v>1745</v>
      </c>
      <c r="B1750">
        <f t="shared" ca="1" si="170"/>
        <v>0.10012556676376416</v>
      </c>
      <c r="C1750" s="40">
        <f t="shared" ca="1" si="171"/>
        <v>0.8</v>
      </c>
      <c r="D1750">
        <f t="shared" ca="1" si="172"/>
        <v>5392.1000915966006</v>
      </c>
      <c r="E1750">
        <f t="shared" ca="1" si="173"/>
        <v>8744.2497717352799</v>
      </c>
      <c r="F1750">
        <f t="shared" ca="1" si="174"/>
        <v>20005.729635784832</v>
      </c>
      <c r="G1750">
        <f ca="1">D1750-Krishna!$AD$3</f>
        <v>-1317.5362720397634</v>
      </c>
      <c r="H1750">
        <f ca="1">E1750-Krishna!$AE$3</f>
        <v>-2275.1593191738102</v>
      </c>
      <c r="I1750">
        <f ca="1">F1750-Krishna!$AF$3</f>
        <v>-7583.9067278515322</v>
      </c>
      <c r="J1750">
        <f t="shared" ca="1" si="175"/>
        <v>-3352.1496801386793</v>
      </c>
    </row>
    <row r="1751" spans="1:10">
      <c r="A1751">
        <v>1746</v>
      </c>
      <c r="B1751">
        <f t="shared" ca="1" si="170"/>
        <v>0.31044549555512257</v>
      </c>
      <c r="C1751" s="40">
        <f t="shared" ca="1" si="171"/>
        <v>0.89</v>
      </c>
      <c r="D1751">
        <f t="shared" ca="1" si="172"/>
        <v>6674.6139301386747</v>
      </c>
      <c r="E1751">
        <f t="shared" ca="1" si="173"/>
        <v>10910.834273696288</v>
      </c>
      <c r="F1751">
        <f t="shared" ca="1" si="174"/>
        <v>32026.303468646114</v>
      </c>
      <c r="G1751">
        <f ca="1">D1751-Krishna!$AD$3</f>
        <v>-35.022433497689235</v>
      </c>
      <c r="H1751">
        <f ca="1">E1751-Krishna!$AE$3</f>
        <v>-108.57481721280237</v>
      </c>
      <c r="I1751">
        <f ca="1">F1751-Krishna!$AF$3</f>
        <v>4436.6671050097502</v>
      </c>
      <c r="J1751">
        <f t="shared" ca="1" si="175"/>
        <v>-4236.220343557613</v>
      </c>
    </row>
    <row r="1752" spans="1:10">
      <c r="A1752">
        <v>1747</v>
      </c>
      <c r="B1752">
        <f t="shared" ca="1" si="170"/>
        <v>0.73084215282439124</v>
      </c>
      <c r="C1752" s="40">
        <f t="shared" ca="1" si="171"/>
        <v>0.94</v>
      </c>
      <c r="D1752">
        <f t="shared" ca="1" si="172"/>
        <v>6587.3257649489615</v>
      </c>
      <c r="E1752">
        <f t="shared" ca="1" si="173"/>
        <v>12479.923503250942</v>
      </c>
      <c r="F1752">
        <f t="shared" ca="1" si="174"/>
        <v>23767.644543818235</v>
      </c>
      <c r="G1752">
        <f ca="1">D1752-Krishna!$AD$3</f>
        <v>-122.31059868740249</v>
      </c>
      <c r="H1752">
        <f ca="1">E1752-Krishna!$AE$3</f>
        <v>1460.5144123418522</v>
      </c>
      <c r="I1752">
        <f ca="1">F1752-Krishna!$AF$3</f>
        <v>-3821.9918198181294</v>
      </c>
      <c r="J1752">
        <f t="shared" ca="1" si="175"/>
        <v>-5892.5977383019808</v>
      </c>
    </row>
    <row r="1753" spans="1:10">
      <c r="A1753">
        <v>1748</v>
      </c>
      <c r="B1753">
        <f t="shared" ca="1" si="170"/>
        <v>0.59052169749677885</v>
      </c>
      <c r="C1753" s="40">
        <f t="shared" ca="1" si="171"/>
        <v>0.93</v>
      </c>
      <c r="D1753">
        <f t="shared" ca="1" si="172"/>
        <v>7360.9092048774828</v>
      </c>
      <c r="E1753">
        <f t="shared" ca="1" si="173"/>
        <v>12515.453554643753</v>
      </c>
      <c r="F1753">
        <f t="shared" ca="1" si="174"/>
        <v>27817.245973449848</v>
      </c>
      <c r="G1753">
        <f ca="1">D1753-Krishna!$AD$3</f>
        <v>651.27284124111884</v>
      </c>
      <c r="H1753">
        <f ca="1">E1753-Krishna!$AE$3</f>
        <v>1496.0444637346627</v>
      </c>
      <c r="I1753">
        <f ca="1">F1753-Krishna!$AF$3</f>
        <v>227.60960981348398</v>
      </c>
      <c r="J1753">
        <f t="shared" ca="1" si="175"/>
        <v>-5154.54434976627</v>
      </c>
    </row>
    <row r="1754" spans="1:10">
      <c r="A1754">
        <v>1749</v>
      </c>
      <c r="B1754">
        <f t="shared" ca="1" si="170"/>
        <v>0.88011654291878127</v>
      </c>
      <c r="C1754" s="40">
        <f t="shared" ca="1" si="171"/>
        <v>0.95</v>
      </c>
      <c r="D1754">
        <f t="shared" ca="1" si="172"/>
        <v>7233.0897931311119</v>
      </c>
      <c r="E1754">
        <f t="shared" ca="1" si="173"/>
        <v>15390.080609773569</v>
      </c>
      <c r="F1754">
        <f t="shared" ca="1" si="174"/>
        <v>30977.002059455703</v>
      </c>
      <c r="G1754">
        <f ca="1">D1754-Krishna!$AD$3</f>
        <v>523.45342949474798</v>
      </c>
      <c r="H1754">
        <f ca="1">E1754-Krishna!$AE$3</f>
        <v>4370.6715188644794</v>
      </c>
      <c r="I1754">
        <f ca="1">F1754-Krishna!$AF$3</f>
        <v>3387.3656958193387</v>
      </c>
      <c r="J1754">
        <f t="shared" ca="1" si="175"/>
        <v>-8156.9908166424575</v>
      </c>
    </row>
    <row r="1755" spans="1:10">
      <c r="A1755">
        <v>1750</v>
      </c>
      <c r="B1755">
        <f t="shared" ca="1" si="170"/>
        <v>0.11165969512508245</v>
      </c>
      <c r="C1755" s="40">
        <f t="shared" ca="1" si="171"/>
        <v>0.8</v>
      </c>
      <c r="D1755">
        <f t="shared" ca="1" si="172"/>
        <v>5295.7282089434002</v>
      </c>
      <c r="E1755">
        <f t="shared" ca="1" si="173"/>
        <v>8174.4607865743355</v>
      </c>
      <c r="F1755">
        <f t="shared" ca="1" si="174"/>
        <v>15418.986450683358</v>
      </c>
      <c r="G1755">
        <f ca="1">D1755-Krishna!$AD$3</f>
        <v>-1413.9081546929638</v>
      </c>
      <c r="H1755">
        <f ca="1">E1755-Krishna!$AE$3</f>
        <v>-2844.9483043347545</v>
      </c>
      <c r="I1755">
        <f ca="1">F1755-Krishna!$AF$3</f>
        <v>-12170.649912953006</v>
      </c>
      <c r="J1755">
        <f t="shared" ca="1" si="175"/>
        <v>-2878.7325776309353</v>
      </c>
    </row>
    <row r="1756" spans="1:10">
      <c r="A1756">
        <v>1751</v>
      </c>
      <c r="B1756">
        <f t="shared" ca="1" si="170"/>
        <v>0.97619845136446681</v>
      </c>
      <c r="C1756" s="40">
        <f t="shared" ca="1" si="171"/>
        <v>0.97</v>
      </c>
      <c r="D1756">
        <f t="shared" ca="1" si="172"/>
        <v>7833.0743570450404</v>
      </c>
      <c r="E1756">
        <f t="shared" ca="1" si="173"/>
        <v>13611.429136736195</v>
      </c>
      <c r="F1756">
        <f t="shared" ca="1" si="174"/>
        <v>26911.982612466512</v>
      </c>
      <c r="G1756">
        <f ca="1">D1756-Krishna!$AD$3</f>
        <v>1123.4379934086764</v>
      </c>
      <c r="H1756">
        <f ca="1">E1756-Krishna!$AE$3</f>
        <v>2592.0200458271047</v>
      </c>
      <c r="I1756">
        <f ca="1">F1756-Krishna!$AF$3</f>
        <v>-677.6537511698516</v>
      </c>
      <c r="J1756">
        <f t="shared" ca="1" si="175"/>
        <v>-5778.3547796911544</v>
      </c>
    </row>
    <row r="1757" spans="1:10">
      <c r="A1757">
        <v>1752</v>
      </c>
      <c r="B1757">
        <f t="shared" ca="1" si="170"/>
        <v>0.13964603018319044</v>
      </c>
      <c r="C1757" s="40">
        <f t="shared" ca="1" si="171"/>
        <v>0.81</v>
      </c>
      <c r="D1757">
        <f t="shared" ca="1" si="172"/>
        <v>6362.506202155083</v>
      </c>
      <c r="E1757">
        <f t="shared" ca="1" si="173"/>
        <v>8065.4842638302543</v>
      </c>
      <c r="F1757">
        <f t="shared" ca="1" si="174"/>
        <v>15503.76673139018</v>
      </c>
      <c r="G1757">
        <f ca="1">D1757-Krishna!$AD$3</f>
        <v>-347.13016148128099</v>
      </c>
      <c r="H1757">
        <f ca="1">E1757-Krishna!$AE$3</f>
        <v>-2953.9248270788357</v>
      </c>
      <c r="I1757">
        <f ca="1">F1757-Krishna!$AF$3</f>
        <v>-12085.869632246184</v>
      </c>
      <c r="J1757">
        <f t="shared" ca="1" si="175"/>
        <v>-1702.9780616751714</v>
      </c>
    </row>
    <row r="1758" spans="1:10">
      <c r="A1758">
        <v>1753</v>
      </c>
      <c r="B1758">
        <f t="shared" ca="1" si="170"/>
        <v>0.48122890386393036</v>
      </c>
      <c r="C1758" s="40">
        <f t="shared" ca="1" si="171"/>
        <v>0.91</v>
      </c>
      <c r="D1758">
        <f t="shared" ca="1" si="172"/>
        <v>5855.4455938139272</v>
      </c>
      <c r="E1758">
        <f t="shared" ca="1" si="173"/>
        <v>10080.938439826852</v>
      </c>
      <c r="F1758">
        <f t="shared" ca="1" si="174"/>
        <v>20508.560384150565</v>
      </c>
      <c r="G1758">
        <f ca="1">D1758-Krishna!$AD$3</f>
        <v>-854.19076982243678</v>
      </c>
      <c r="H1758">
        <f ca="1">E1758-Krishna!$AE$3</f>
        <v>-938.47065108223796</v>
      </c>
      <c r="I1758">
        <f ca="1">F1758-Krishna!$AF$3</f>
        <v>-7081.0759794857986</v>
      </c>
      <c r="J1758">
        <f t="shared" ca="1" si="175"/>
        <v>-4225.4928460129249</v>
      </c>
    </row>
    <row r="1759" spans="1:10">
      <c r="A1759">
        <v>1754</v>
      </c>
      <c r="B1759">
        <f t="shared" ca="1" si="170"/>
        <v>0.82787243749756578</v>
      </c>
      <c r="C1759" s="40">
        <f t="shared" ca="1" si="171"/>
        <v>0.95</v>
      </c>
      <c r="D1759">
        <f t="shared" ca="1" si="172"/>
        <v>7486.2146159509512</v>
      </c>
      <c r="E1759">
        <f t="shared" ca="1" si="173"/>
        <v>9064.0591211723549</v>
      </c>
      <c r="F1759">
        <f t="shared" ca="1" si="174"/>
        <v>33351.340395260231</v>
      </c>
      <c r="G1759">
        <f ca="1">D1759-Krishna!$AD$3</f>
        <v>776.57825231458719</v>
      </c>
      <c r="H1759">
        <f ca="1">E1759-Krishna!$AE$3</f>
        <v>-1955.3499697367351</v>
      </c>
      <c r="I1759">
        <f ca="1">F1759-Krishna!$AF$3</f>
        <v>5761.7040316238672</v>
      </c>
      <c r="J1759">
        <f t="shared" ca="1" si="175"/>
        <v>-1577.8445052214038</v>
      </c>
    </row>
    <row r="1760" spans="1:10">
      <c r="A1760">
        <v>1755</v>
      </c>
      <c r="B1760">
        <f t="shared" ca="1" si="170"/>
        <v>0.72630928387135907</v>
      </c>
      <c r="C1760" s="40">
        <f t="shared" ca="1" si="171"/>
        <v>0.94</v>
      </c>
      <c r="D1760">
        <f t="shared" ca="1" si="172"/>
        <v>7077.3375117310034</v>
      </c>
      <c r="E1760">
        <f t="shared" ca="1" si="173"/>
        <v>11438.831145336575</v>
      </c>
      <c r="F1760">
        <f t="shared" ca="1" si="174"/>
        <v>31613.251254251743</v>
      </c>
      <c r="G1760">
        <f ca="1">D1760-Krishna!$AD$3</f>
        <v>367.70114809463939</v>
      </c>
      <c r="H1760">
        <f ca="1">E1760-Krishna!$AE$3</f>
        <v>419.42205442748491</v>
      </c>
      <c r="I1760">
        <f ca="1">F1760-Krishna!$AF$3</f>
        <v>4023.6148906153794</v>
      </c>
      <c r="J1760">
        <f t="shared" ca="1" si="175"/>
        <v>-4361.4936336055716</v>
      </c>
    </row>
    <row r="1761" spans="1:10">
      <c r="A1761">
        <v>1756</v>
      </c>
      <c r="B1761">
        <f t="shared" ca="1" si="170"/>
        <v>0.4744543814205866</v>
      </c>
      <c r="C1761" s="40">
        <f t="shared" ca="1" si="171"/>
        <v>0.91</v>
      </c>
      <c r="D1761">
        <f t="shared" ca="1" si="172"/>
        <v>6735.4221243277143</v>
      </c>
      <c r="E1761">
        <f t="shared" ca="1" si="173"/>
        <v>12851.708622302651</v>
      </c>
      <c r="F1761">
        <f t="shared" ca="1" si="174"/>
        <v>26300.070263142839</v>
      </c>
      <c r="G1761">
        <f ca="1">D1761-Krishna!$AD$3</f>
        <v>25.785760691350333</v>
      </c>
      <c r="H1761">
        <f ca="1">E1761-Krishna!$AE$3</f>
        <v>1832.2995313935608</v>
      </c>
      <c r="I1761">
        <f ca="1">F1761-Krishna!$AF$3</f>
        <v>-1289.5661004935246</v>
      </c>
      <c r="J1761">
        <f t="shared" ca="1" si="175"/>
        <v>-6116.2864979749365</v>
      </c>
    </row>
    <row r="1762" spans="1:10">
      <c r="A1762">
        <v>1757</v>
      </c>
      <c r="B1762">
        <f t="shared" ca="1" si="170"/>
        <v>5.2395017935456978E-2</v>
      </c>
      <c r="C1762" s="40">
        <f t="shared" ca="1" si="171"/>
        <v>0.77</v>
      </c>
      <c r="D1762">
        <f t="shared" ca="1" si="172"/>
        <v>6281.7178331359983</v>
      </c>
      <c r="E1762">
        <f t="shared" ca="1" si="173"/>
        <v>9272.6319511532729</v>
      </c>
      <c r="F1762">
        <f t="shared" ca="1" si="174"/>
        <v>21413.360442421399</v>
      </c>
      <c r="G1762">
        <f ca="1">D1762-Krishna!$AD$3</f>
        <v>-427.9185305003657</v>
      </c>
      <c r="H1762">
        <f ca="1">E1762-Krishna!$AE$3</f>
        <v>-1746.7771397558172</v>
      </c>
      <c r="I1762">
        <f ca="1">F1762-Krishna!$AF$3</f>
        <v>-6176.2759212149649</v>
      </c>
      <c r="J1762">
        <f t="shared" ca="1" si="175"/>
        <v>-2990.9141180172746</v>
      </c>
    </row>
    <row r="1763" spans="1:10">
      <c r="A1763">
        <v>1758</v>
      </c>
      <c r="B1763">
        <f t="shared" ca="1" si="170"/>
        <v>0.55632999120936721</v>
      </c>
      <c r="C1763" s="40">
        <f t="shared" ca="1" si="171"/>
        <v>0.93</v>
      </c>
      <c r="D1763">
        <f t="shared" ca="1" si="172"/>
        <v>6528.4534857595518</v>
      </c>
      <c r="E1763">
        <f t="shared" ca="1" si="173"/>
        <v>12191.104564658288</v>
      </c>
      <c r="F1763">
        <f t="shared" ca="1" si="174"/>
        <v>30710.786246344451</v>
      </c>
      <c r="G1763">
        <f ca="1">D1763-Krishna!$AD$3</f>
        <v>-181.1828778768122</v>
      </c>
      <c r="H1763">
        <f ca="1">E1763-Krishna!$AE$3</f>
        <v>1171.6954737491978</v>
      </c>
      <c r="I1763">
        <f ca="1">F1763-Krishna!$AF$3</f>
        <v>3121.1498827080868</v>
      </c>
      <c r="J1763">
        <f t="shared" ca="1" si="175"/>
        <v>-5662.6510788987362</v>
      </c>
    </row>
    <row r="1764" spans="1:10">
      <c r="A1764">
        <v>1759</v>
      </c>
      <c r="B1764">
        <f t="shared" ca="1" si="170"/>
        <v>0.21969573888385152</v>
      </c>
      <c r="C1764" s="40">
        <f t="shared" ca="1" si="171"/>
        <v>0.87</v>
      </c>
      <c r="D1764">
        <f t="shared" ca="1" si="172"/>
        <v>6805.7169472430915</v>
      </c>
      <c r="E1764">
        <f t="shared" ca="1" si="173"/>
        <v>8776.621016748637</v>
      </c>
      <c r="F1764">
        <f t="shared" ca="1" si="174"/>
        <v>21350.484108155553</v>
      </c>
      <c r="G1764">
        <f ca="1">D1764-Krishna!$AD$3</f>
        <v>96.080583606727487</v>
      </c>
      <c r="H1764">
        <f ca="1">E1764-Krishna!$AE$3</f>
        <v>-2242.7880741604531</v>
      </c>
      <c r="I1764">
        <f ca="1">F1764-Krishna!$AF$3</f>
        <v>-6239.1522554808107</v>
      </c>
      <c r="J1764">
        <f t="shared" ca="1" si="175"/>
        <v>-1970.9040695055455</v>
      </c>
    </row>
    <row r="1765" spans="1:10">
      <c r="A1765">
        <v>1760</v>
      </c>
      <c r="B1765">
        <f t="shared" ca="1" si="170"/>
        <v>0.1330885342586714</v>
      </c>
      <c r="C1765" s="40">
        <f t="shared" ca="1" si="171"/>
        <v>0.8</v>
      </c>
      <c r="D1765">
        <f t="shared" ca="1" si="172"/>
        <v>5982.0178723846047</v>
      </c>
      <c r="E1765">
        <f t="shared" ca="1" si="173"/>
        <v>7413.2195157129499</v>
      </c>
      <c r="F1765">
        <f t="shared" ca="1" si="174"/>
        <v>11652.511999662063</v>
      </c>
      <c r="G1765">
        <f ca="1">D1765-Krishna!$AD$3</f>
        <v>-727.61849125175922</v>
      </c>
      <c r="H1765">
        <f ca="1">E1765-Krishna!$AE$3</f>
        <v>-3606.1895751961401</v>
      </c>
      <c r="I1765">
        <f ca="1">F1765-Krishna!$AF$3</f>
        <v>-15937.124363974301</v>
      </c>
      <c r="J1765">
        <f t="shared" ca="1" si="175"/>
        <v>-1431.2016433283452</v>
      </c>
    </row>
    <row r="1766" spans="1:10">
      <c r="A1766">
        <v>1761</v>
      </c>
      <c r="B1766">
        <f t="shared" ca="1" si="170"/>
        <v>0.58517531155883518</v>
      </c>
      <c r="C1766" s="40">
        <f t="shared" ca="1" si="171"/>
        <v>0.93</v>
      </c>
      <c r="D1766">
        <f t="shared" ca="1" si="172"/>
        <v>7086.4665910016265</v>
      </c>
      <c r="E1766">
        <f t="shared" ca="1" si="173"/>
        <v>10182.816143754439</v>
      </c>
      <c r="F1766">
        <f t="shared" ca="1" si="174"/>
        <v>28654.497575447916</v>
      </c>
      <c r="G1766">
        <f ca="1">D1766-Krishna!$AD$3</f>
        <v>376.83022736526254</v>
      </c>
      <c r="H1766">
        <f ca="1">E1766-Krishna!$AE$3</f>
        <v>-836.59294715465148</v>
      </c>
      <c r="I1766">
        <f ca="1">F1766-Krishna!$AF$3</f>
        <v>1064.8612118115525</v>
      </c>
      <c r="J1766">
        <f t="shared" ca="1" si="175"/>
        <v>-3096.3495527528121</v>
      </c>
    </row>
    <row r="1767" spans="1:10">
      <c r="A1767">
        <v>1762</v>
      </c>
      <c r="B1767">
        <f t="shared" ca="1" si="170"/>
        <v>0.77588776775413881</v>
      </c>
      <c r="C1767" s="40">
        <f t="shared" ca="1" si="171"/>
        <v>0.94</v>
      </c>
      <c r="D1767">
        <f t="shared" ca="1" si="172"/>
        <v>6001.8043168260119</v>
      </c>
      <c r="E1767">
        <f t="shared" ca="1" si="173"/>
        <v>12203.548567168471</v>
      </c>
      <c r="F1767">
        <f t="shared" ca="1" si="174"/>
        <v>31172.223323912694</v>
      </c>
      <c r="G1767">
        <f ca="1">D1767-Krishna!$AD$3</f>
        <v>-707.83204681035204</v>
      </c>
      <c r="H1767">
        <f ca="1">E1767-Krishna!$AE$3</f>
        <v>1184.1394762593809</v>
      </c>
      <c r="I1767">
        <f ca="1">F1767-Krishna!$AF$3</f>
        <v>3582.5869602763305</v>
      </c>
      <c r="J1767">
        <f t="shared" ca="1" si="175"/>
        <v>-6201.7442503424591</v>
      </c>
    </row>
    <row r="1768" spans="1:10">
      <c r="A1768">
        <v>1763</v>
      </c>
      <c r="B1768">
        <f t="shared" ca="1" si="170"/>
        <v>0.76603223206413174</v>
      </c>
      <c r="C1768" s="40">
        <f t="shared" ca="1" si="171"/>
        <v>0.94</v>
      </c>
      <c r="D1768">
        <f t="shared" ca="1" si="172"/>
        <v>7956.0160478135585</v>
      </c>
      <c r="E1768">
        <f t="shared" ca="1" si="173"/>
        <v>15814.260096504142</v>
      </c>
      <c r="F1768">
        <f t="shared" ca="1" si="174"/>
        <v>37496.936165310071</v>
      </c>
      <c r="G1768">
        <f ca="1">D1768-Krishna!$AD$3</f>
        <v>1246.3796841771946</v>
      </c>
      <c r="H1768">
        <f ca="1">E1768-Krishna!$AE$3</f>
        <v>4794.8510055950519</v>
      </c>
      <c r="I1768">
        <f ca="1">F1768-Krishna!$AF$3</f>
        <v>9907.2998016737074</v>
      </c>
      <c r="J1768">
        <f t="shared" ca="1" si="175"/>
        <v>-7858.2440486905834</v>
      </c>
    </row>
    <row r="1769" spans="1:10">
      <c r="A1769">
        <v>1764</v>
      </c>
      <c r="B1769">
        <f t="shared" ca="1" si="170"/>
        <v>0.80780218202036613</v>
      </c>
      <c r="C1769" s="40">
        <f t="shared" ca="1" si="171"/>
        <v>0.94</v>
      </c>
      <c r="D1769">
        <f t="shared" ca="1" si="172"/>
        <v>7631.8598252856882</v>
      </c>
      <c r="E1769">
        <f t="shared" ca="1" si="173"/>
        <v>14969.736985258231</v>
      </c>
      <c r="F1769">
        <f t="shared" ca="1" si="174"/>
        <v>30848.279105011479</v>
      </c>
      <c r="G1769">
        <f ca="1">D1769-Krishna!$AD$3</f>
        <v>922.22346164932424</v>
      </c>
      <c r="H1769">
        <f ca="1">E1769-Krishna!$AE$3</f>
        <v>3950.3278943491405</v>
      </c>
      <c r="I1769">
        <f ca="1">F1769-Krishna!$AF$3</f>
        <v>3258.6427413751153</v>
      </c>
      <c r="J1769">
        <f t="shared" ca="1" si="175"/>
        <v>-7337.8771599725424</v>
      </c>
    </row>
    <row r="1770" spans="1:10">
      <c r="A1770">
        <v>1765</v>
      </c>
      <c r="B1770">
        <f t="shared" ca="1" si="170"/>
        <v>0.24082555143908191</v>
      </c>
      <c r="C1770" s="40">
        <f t="shared" ca="1" si="171"/>
        <v>0.89</v>
      </c>
      <c r="D1770">
        <f t="shared" ca="1" si="172"/>
        <v>6524.9748200345111</v>
      </c>
      <c r="E1770">
        <f t="shared" ca="1" si="173"/>
        <v>10762.199781757838</v>
      </c>
      <c r="F1770">
        <f t="shared" ca="1" si="174"/>
        <v>22156.476015213895</v>
      </c>
      <c r="G1770">
        <f ca="1">D1770-Krishna!$AD$3</f>
        <v>-184.66154360185283</v>
      </c>
      <c r="H1770">
        <f ca="1">E1770-Krishna!$AE$3</f>
        <v>-257.20930915125246</v>
      </c>
      <c r="I1770">
        <f ca="1">F1770-Krishna!$AF$3</f>
        <v>-5433.1603484224688</v>
      </c>
      <c r="J1770">
        <f t="shared" ca="1" si="175"/>
        <v>-4237.2249617233265</v>
      </c>
    </row>
    <row r="1771" spans="1:10">
      <c r="A1771">
        <v>1766</v>
      </c>
      <c r="B1771">
        <f t="shared" ca="1" si="170"/>
        <v>0.4752388553290785</v>
      </c>
      <c r="C1771" s="40">
        <f t="shared" ca="1" si="171"/>
        <v>0.91</v>
      </c>
      <c r="D1771">
        <f t="shared" ca="1" si="172"/>
        <v>7027.9396969928985</v>
      </c>
      <c r="E1771">
        <f t="shared" ca="1" si="173"/>
        <v>14213.680570895938</v>
      </c>
      <c r="F1771">
        <f t="shared" ca="1" si="174"/>
        <v>26586.371419772709</v>
      </c>
      <c r="G1771">
        <f ca="1">D1771-Krishna!$AD$3</f>
        <v>318.30333335653449</v>
      </c>
      <c r="H1771">
        <f ca="1">E1771-Krishna!$AE$3</f>
        <v>3194.2714799868481</v>
      </c>
      <c r="I1771">
        <f ca="1">F1771-Krishna!$AF$3</f>
        <v>-1003.2649438636545</v>
      </c>
      <c r="J1771">
        <f t="shared" ca="1" si="175"/>
        <v>-7185.7408739030398</v>
      </c>
    </row>
    <row r="1772" spans="1:10">
      <c r="A1772">
        <v>1767</v>
      </c>
      <c r="B1772">
        <f t="shared" ca="1" si="170"/>
        <v>0.27192218608634022</v>
      </c>
      <c r="C1772" s="40">
        <f t="shared" ca="1" si="171"/>
        <v>0.89</v>
      </c>
      <c r="D1772">
        <f t="shared" ca="1" si="172"/>
        <v>7023.109764623322</v>
      </c>
      <c r="E1772">
        <f t="shared" ca="1" si="173"/>
        <v>8470.3177846726485</v>
      </c>
      <c r="F1772">
        <f t="shared" ca="1" si="174"/>
        <v>25638.826531332295</v>
      </c>
      <c r="G1772">
        <f ca="1">D1772-Krishna!$AD$3</f>
        <v>313.47340098695804</v>
      </c>
      <c r="H1772">
        <f ca="1">E1772-Krishna!$AE$3</f>
        <v>-2549.0913062364416</v>
      </c>
      <c r="I1772">
        <f ca="1">F1772-Krishna!$AF$3</f>
        <v>-1950.8098323040686</v>
      </c>
      <c r="J1772">
        <f t="shared" ca="1" si="175"/>
        <v>-1447.2080200493265</v>
      </c>
    </row>
    <row r="1773" spans="1:10">
      <c r="A1773">
        <v>1768</v>
      </c>
      <c r="B1773">
        <f t="shared" ca="1" si="170"/>
        <v>0.84349369430273624</v>
      </c>
      <c r="C1773" s="40">
        <f t="shared" ca="1" si="171"/>
        <v>0.95</v>
      </c>
      <c r="D1773">
        <f t="shared" ca="1" si="172"/>
        <v>7081.5889317101146</v>
      </c>
      <c r="E1773">
        <f t="shared" ca="1" si="173"/>
        <v>13927.060408464869</v>
      </c>
      <c r="F1773">
        <f t="shared" ca="1" si="174"/>
        <v>37147.545232077115</v>
      </c>
      <c r="G1773">
        <f ca="1">D1773-Krishna!$AD$3</f>
        <v>371.95256807375063</v>
      </c>
      <c r="H1773">
        <f ca="1">E1773-Krishna!$AE$3</f>
        <v>2907.6513175557793</v>
      </c>
      <c r="I1773">
        <f ca="1">F1773-Krishna!$AF$3</f>
        <v>9557.9088684407507</v>
      </c>
      <c r="J1773">
        <f t="shared" ca="1" si="175"/>
        <v>-6845.4714767547548</v>
      </c>
    </row>
    <row r="1774" spans="1:10">
      <c r="A1774">
        <v>1769</v>
      </c>
      <c r="B1774">
        <f t="shared" ref="B1774:B1837" ca="1" si="176">RAND()</f>
        <v>0.25656261319195894</v>
      </c>
      <c r="C1774" s="40">
        <f t="shared" ref="C1774:C1837" ca="1" si="177">IF(B1774&lt;=$B$3, $B$1,
IF(B1774&lt;=$C$3, $C$1,
IF(B1774&lt;=$D$3, $D$1,
IF(B1774&lt;=$E$3, $E$1,
IF(B1774&lt;=$F$3, $F$1,
IF(B1774&lt;=$G$3, $G$1,
IF(B1774&lt;=$H$3, $H$1,
IF(B1774&lt;=$I$3, $I$1,
IF(B1774&lt;=$J$3, $J$1,
IF(B1774&lt;=$K$3, $K$1,
IF(B1774&lt;=$L$3, $L$1,
IF(B1774&lt;=$M$3, $M$1,
IF(B1774&lt;=$N$3, $N$1,
IF(B1774&lt;=$O$3, $O$1, "Error"))))))))))))))</f>
        <v>0.89</v>
      </c>
      <c r="D1774">
        <f t="shared" ca="1" si="172"/>
        <v>6258.6967406088488</v>
      </c>
      <c r="E1774">
        <f t="shared" ca="1" si="173"/>
        <v>9232.102333636567</v>
      </c>
      <c r="F1774">
        <f t="shared" ca="1" si="174"/>
        <v>29018.050543996553</v>
      </c>
      <c r="G1774">
        <f ca="1">D1774-Krishna!$AD$3</f>
        <v>-450.93962302751515</v>
      </c>
      <c r="H1774">
        <f ca="1">E1774-Krishna!$AE$3</f>
        <v>-1787.3067572725231</v>
      </c>
      <c r="I1774">
        <f ca="1">F1774-Krishna!$AF$3</f>
        <v>1428.4141803601888</v>
      </c>
      <c r="J1774">
        <f t="shared" ca="1" si="175"/>
        <v>-2973.4055930277182</v>
      </c>
    </row>
    <row r="1775" spans="1:10">
      <c r="A1775">
        <v>1770</v>
      </c>
      <c r="B1775">
        <f t="shared" ca="1" si="176"/>
        <v>0.20721318922885001</v>
      </c>
      <c r="C1775" s="40">
        <f t="shared" ca="1" si="177"/>
        <v>0.87</v>
      </c>
      <c r="D1775">
        <f t="shared" ca="1" si="172"/>
        <v>6621.3192297521582</v>
      </c>
      <c r="E1775">
        <f t="shared" ca="1" si="173"/>
        <v>14131.867911624437</v>
      </c>
      <c r="F1775">
        <f t="shared" ca="1" si="174"/>
        <v>22816.075608569514</v>
      </c>
      <c r="G1775">
        <f ca="1">D1775-Krishna!$AD$3</f>
        <v>-88.317133884205759</v>
      </c>
      <c r="H1775">
        <f ca="1">E1775-Krishna!$AE$3</f>
        <v>3112.4588207153465</v>
      </c>
      <c r="I1775">
        <f ca="1">F1775-Krishna!$AF$3</f>
        <v>-4773.5607550668501</v>
      </c>
      <c r="J1775">
        <f t="shared" ca="1" si="175"/>
        <v>-7510.5486818722784</v>
      </c>
    </row>
    <row r="1776" spans="1:10">
      <c r="A1776">
        <v>1771</v>
      </c>
      <c r="B1776">
        <f t="shared" ca="1" si="176"/>
        <v>0.16701907764035706</v>
      </c>
      <c r="C1776" s="40">
        <f t="shared" ca="1" si="177"/>
        <v>0.81</v>
      </c>
      <c r="D1776">
        <f t="shared" ca="1" si="172"/>
        <v>5812.3415514170456</v>
      </c>
      <c r="E1776">
        <f t="shared" ca="1" si="173"/>
        <v>11642.608156985025</v>
      </c>
      <c r="F1776">
        <f t="shared" ca="1" si="174"/>
        <v>10300.200864815095</v>
      </c>
      <c r="G1776">
        <f ca="1">D1776-Krishna!$AD$3</f>
        <v>-897.29481221931837</v>
      </c>
      <c r="H1776">
        <f ca="1">E1776-Krishna!$AE$3</f>
        <v>623.19906607593475</v>
      </c>
      <c r="I1776">
        <f ca="1">F1776-Krishna!$AF$3</f>
        <v>-17289.435498821269</v>
      </c>
      <c r="J1776">
        <f t="shared" ca="1" si="175"/>
        <v>-5830.2666055679792</v>
      </c>
    </row>
    <row r="1777" spans="1:10">
      <c r="A1777">
        <v>1772</v>
      </c>
      <c r="B1777">
        <f t="shared" ca="1" si="176"/>
        <v>0.84605023473168828</v>
      </c>
      <c r="C1777" s="40">
        <f t="shared" ca="1" si="177"/>
        <v>0.95</v>
      </c>
      <c r="D1777">
        <f t="shared" ca="1" si="172"/>
        <v>7349.6225177567349</v>
      </c>
      <c r="E1777">
        <f t="shared" ca="1" si="173"/>
        <v>10475.099730934246</v>
      </c>
      <c r="F1777">
        <f t="shared" ca="1" si="174"/>
        <v>31171.516170199786</v>
      </c>
      <c r="G1777">
        <f ca="1">D1777-Krishna!$AD$3</f>
        <v>639.98615412037088</v>
      </c>
      <c r="H1777">
        <f ca="1">E1777-Krishna!$AE$3</f>
        <v>-544.30935997484448</v>
      </c>
      <c r="I1777">
        <f ca="1">F1777-Krishna!$AF$3</f>
        <v>3581.8798065634219</v>
      </c>
      <c r="J1777">
        <f t="shared" ca="1" si="175"/>
        <v>-3125.4772131775107</v>
      </c>
    </row>
    <row r="1778" spans="1:10">
      <c r="A1778">
        <v>1773</v>
      </c>
      <c r="B1778">
        <f t="shared" ca="1" si="176"/>
        <v>6.9675571082080334E-2</v>
      </c>
      <c r="C1778" s="40">
        <f t="shared" ca="1" si="177"/>
        <v>0.77</v>
      </c>
      <c r="D1778">
        <f t="shared" ca="1" si="172"/>
        <v>5563.9424511999905</v>
      </c>
      <c r="E1778">
        <f t="shared" ca="1" si="173"/>
        <v>9405.9341215185268</v>
      </c>
      <c r="F1778">
        <f t="shared" ca="1" si="174"/>
        <v>11124.85172429615</v>
      </c>
      <c r="G1778">
        <f ca="1">D1778-Krishna!$AD$3</f>
        <v>-1145.6939124363735</v>
      </c>
      <c r="H1778">
        <f ca="1">E1778-Krishna!$AE$3</f>
        <v>-1613.4749693905633</v>
      </c>
      <c r="I1778">
        <f ca="1">F1778-Krishna!$AF$3</f>
        <v>-16464.784639340214</v>
      </c>
      <c r="J1778">
        <f t="shared" ca="1" si="175"/>
        <v>-3841.9916703185363</v>
      </c>
    </row>
    <row r="1779" spans="1:10">
      <c r="A1779">
        <v>1774</v>
      </c>
      <c r="B1779">
        <f t="shared" ca="1" si="176"/>
        <v>0.10848693008933241</v>
      </c>
      <c r="C1779" s="40">
        <f t="shared" ca="1" si="177"/>
        <v>0.8</v>
      </c>
      <c r="D1779">
        <f t="shared" ca="1" si="172"/>
        <v>5516.3588138866953</v>
      </c>
      <c r="E1779">
        <f t="shared" ca="1" si="173"/>
        <v>8718.0392231891892</v>
      </c>
      <c r="F1779">
        <f t="shared" ca="1" si="174"/>
        <v>9569.7922984813176</v>
      </c>
      <c r="G1779">
        <f ca="1">D1779-Krishna!$AD$3</f>
        <v>-1193.2775497496687</v>
      </c>
      <c r="H1779">
        <f ca="1">E1779-Krishna!$AE$3</f>
        <v>-2301.3698677199009</v>
      </c>
      <c r="I1779">
        <f ca="1">F1779-Krishna!$AF$3</f>
        <v>-18019.844065155048</v>
      </c>
      <c r="J1779">
        <f t="shared" ca="1" si="175"/>
        <v>-3201.6804093024939</v>
      </c>
    </row>
    <row r="1780" spans="1:10">
      <c r="A1780">
        <v>1775</v>
      </c>
      <c r="B1780">
        <f t="shared" ca="1" si="176"/>
        <v>0.79035657512282076</v>
      </c>
      <c r="C1780" s="40">
        <f t="shared" ca="1" si="177"/>
        <v>0.94</v>
      </c>
      <c r="D1780">
        <f t="shared" ca="1" si="172"/>
        <v>6587.5057942135782</v>
      </c>
      <c r="E1780">
        <f t="shared" ca="1" si="173"/>
        <v>11283.836025079832</v>
      </c>
      <c r="F1780">
        <f t="shared" ca="1" si="174"/>
        <v>34213.901496987171</v>
      </c>
      <c r="G1780">
        <f ca="1">D1780-Krishna!$AD$3</f>
        <v>-122.13056942278581</v>
      </c>
      <c r="H1780">
        <f ca="1">E1780-Krishna!$AE$3</f>
        <v>264.42693417074224</v>
      </c>
      <c r="I1780">
        <f ca="1">F1780-Krishna!$AF$3</f>
        <v>6624.2651333508074</v>
      </c>
      <c r="J1780">
        <f t="shared" ca="1" si="175"/>
        <v>-4696.3302308662542</v>
      </c>
    </row>
    <row r="1781" spans="1:10">
      <c r="A1781">
        <v>1776</v>
      </c>
      <c r="B1781">
        <f t="shared" ca="1" si="176"/>
        <v>0.99690903455605373</v>
      </c>
      <c r="C1781" s="40">
        <f t="shared" ca="1" si="177"/>
        <v>0.97</v>
      </c>
      <c r="D1781">
        <f t="shared" ca="1" si="172"/>
        <v>6979.6229680792421</v>
      </c>
      <c r="E1781">
        <f t="shared" ca="1" si="173"/>
        <v>12653.826444938282</v>
      </c>
      <c r="F1781">
        <f t="shared" ca="1" si="174"/>
        <v>26045.059281529866</v>
      </c>
      <c r="G1781">
        <f ca="1">D1781-Krishna!$AD$3</f>
        <v>269.98660444287816</v>
      </c>
      <c r="H1781">
        <f ca="1">E1781-Krishna!$AE$3</f>
        <v>1634.4173540291922</v>
      </c>
      <c r="I1781">
        <f ca="1">F1781-Krishna!$AF$3</f>
        <v>-1544.577082106498</v>
      </c>
      <c r="J1781">
        <f t="shared" ca="1" si="175"/>
        <v>-5674.2034768590402</v>
      </c>
    </row>
    <row r="1782" spans="1:10">
      <c r="A1782">
        <v>1777</v>
      </c>
      <c r="B1782">
        <f t="shared" ca="1" si="176"/>
        <v>0.64811068874918909</v>
      </c>
      <c r="C1782" s="40">
        <f t="shared" ca="1" si="177"/>
        <v>0.94</v>
      </c>
      <c r="D1782">
        <f t="shared" ca="1" si="172"/>
        <v>6921.1591302042079</v>
      </c>
      <c r="E1782">
        <f t="shared" ca="1" si="173"/>
        <v>12823.528299289215</v>
      </c>
      <c r="F1782">
        <f t="shared" ca="1" si="174"/>
        <v>30663.814688337392</v>
      </c>
      <c r="G1782">
        <f ca="1">D1782-Krishna!$AD$3</f>
        <v>211.52276656784397</v>
      </c>
      <c r="H1782">
        <f ca="1">E1782-Krishna!$AE$3</f>
        <v>1804.1192083801252</v>
      </c>
      <c r="I1782">
        <f ca="1">F1782-Krishna!$AF$3</f>
        <v>3074.178324701028</v>
      </c>
      <c r="J1782">
        <f t="shared" ca="1" si="175"/>
        <v>-5902.3691690850073</v>
      </c>
    </row>
    <row r="1783" spans="1:10">
      <c r="A1783">
        <v>1778</v>
      </c>
      <c r="B1783">
        <f t="shared" ca="1" si="176"/>
        <v>0.15669999104338916</v>
      </c>
      <c r="C1783" s="40">
        <f t="shared" ca="1" si="177"/>
        <v>0.81</v>
      </c>
      <c r="D1783">
        <f t="shared" ca="1" si="172"/>
        <v>5569.7212173694161</v>
      </c>
      <c r="E1783">
        <f t="shared" ca="1" si="173"/>
        <v>7365.3451063483517</v>
      </c>
      <c r="F1783">
        <f t="shared" ca="1" si="174"/>
        <v>10850.668594481609</v>
      </c>
      <c r="G1783">
        <f ca="1">D1783-Krishna!$AD$3</f>
        <v>-1139.9151462669479</v>
      </c>
      <c r="H1783">
        <f ca="1">E1783-Krishna!$AE$3</f>
        <v>-3654.0639845607384</v>
      </c>
      <c r="I1783">
        <f ca="1">F1783-Krishna!$AF$3</f>
        <v>-16738.967769154755</v>
      </c>
      <c r="J1783">
        <f t="shared" ca="1" si="175"/>
        <v>-1795.6238889789356</v>
      </c>
    </row>
    <row r="1784" spans="1:10">
      <c r="A1784">
        <v>1779</v>
      </c>
      <c r="B1784">
        <f t="shared" ca="1" si="176"/>
        <v>0.45334328337536389</v>
      </c>
      <c r="C1784" s="40">
        <f t="shared" ca="1" si="177"/>
        <v>0.9</v>
      </c>
      <c r="D1784">
        <f t="shared" ca="1" si="172"/>
        <v>6551.0033471920224</v>
      </c>
      <c r="E1784">
        <f t="shared" ca="1" si="173"/>
        <v>14838.983085634987</v>
      </c>
      <c r="F1784">
        <f t="shared" ca="1" si="174"/>
        <v>30359.861823130992</v>
      </c>
      <c r="G1784">
        <f ca="1">D1784-Krishna!$AD$3</f>
        <v>-158.63301644434159</v>
      </c>
      <c r="H1784">
        <f ca="1">E1784-Krishna!$AE$3</f>
        <v>3819.5739947258971</v>
      </c>
      <c r="I1784">
        <f ca="1">F1784-Krishna!$AF$3</f>
        <v>2770.225459494628</v>
      </c>
      <c r="J1784">
        <f t="shared" ca="1" si="175"/>
        <v>-8287.9797384429658</v>
      </c>
    </row>
    <row r="1785" spans="1:10">
      <c r="A1785">
        <v>1780</v>
      </c>
      <c r="B1785">
        <f t="shared" ca="1" si="176"/>
        <v>0.2298394499618216</v>
      </c>
      <c r="C1785" s="40">
        <f t="shared" ca="1" si="177"/>
        <v>0.89</v>
      </c>
      <c r="D1785">
        <f t="shared" ca="1" si="172"/>
        <v>6686.9687287695297</v>
      </c>
      <c r="E1785">
        <f t="shared" ca="1" si="173"/>
        <v>13394.401370430529</v>
      </c>
      <c r="F1785">
        <f t="shared" ca="1" si="174"/>
        <v>23399.194021894011</v>
      </c>
      <c r="G1785">
        <f ca="1">D1785-Krishna!$AD$3</f>
        <v>-22.667634866834305</v>
      </c>
      <c r="H1785">
        <f ca="1">E1785-Krishna!$AE$3</f>
        <v>2374.9922795214388</v>
      </c>
      <c r="I1785">
        <f ca="1">F1785-Krishna!$AF$3</f>
        <v>-4190.4423417423532</v>
      </c>
      <c r="J1785">
        <f t="shared" ca="1" si="175"/>
        <v>-6707.4326416609993</v>
      </c>
    </row>
    <row r="1786" spans="1:10">
      <c r="A1786">
        <v>1781</v>
      </c>
      <c r="B1786">
        <f t="shared" ca="1" si="176"/>
        <v>0.69568055192484435</v>
      </c>
      <c r="C1786" s="40">
        <f t="shared" ca="1" si="177"/>
        <v>0.94</v>
      </c>
      <c r="D1786">
        <f t="shared" ca="1" si="172"/>
        <v>7270.8422436770497</v>
      </c>
      <c r="E1786">
        <f t="shared" ca="1" si="173"/>
        <v>6716.4680350279832</v>
      </c>
      <c r="F1786">
        <f t="shared" ca="1" si="174"/>
        <v>29272.600845865672</v>
      </c>
      <c r="G1786">
        <f ca="1">D1786-Krishna!$AD$3</f>
        <v>561.20588004068577</v>
      </c>
      <c r="H1786">
        <f ca="1">E1786-Krishna!$AE$3</f>
        <v>-4302.9410558811069</v>
      </c>
      <c r="I1786">
        <f ca="1">F1786-Krishna!$AF$3</f>
        <v>1682.9644822293085</v>
      </c>
      <c r="J1786">
        <f t="shared" ca="1" si="175"/>
        <v>554.37420864906653</v>
      </c>
    </row>
    <row r="1787" spans="1:10">
      <c r="A1787">
        <v>1782</v>
      </c>
      <c r="B1787">
        <f t="shared" ca="1" si="176"/>
        <v>0.725030605131602</v>
      </c>
      <c r="C1787" s="40">
        <f t="shared" ca="1" si="177"/>
        <v>0.94</v>
      </c>
      <c r="D1787">
        <f t="shared" ca="1" si="172"/>
        <v>7767.8631110827155</v>
      </c>
      <c r="E1787">
        <f t="shared" ca="1" si="173"/>
        <v>10760.610743762385</v>
      </c>
      <c r="F1787">
        <f t="shared" ca="1" si="174"/>
        <v>37930.215381603412</v>
      </c>
      <c r="G1787">
        <f ca="1">D1787-Krishna!$AD$3</f>
        <v>1058.2267474463515</v>
      </c>
      <c r="H1787">
        <f ca="1">E1787-Krishna!$AE$3</f>
        <v>-258.79834714670505</v>
      </c>
      <c r="I1787">
        <f ca="1">F1787-Krishna!$AF$3</f>
        <v>10340.579017967048</v>
      </c>
      <c r="J1787">
        <f t="shared" ca="1" si="175"/>
        <v>-2992.7476326796696</v>
      </c>
    </row>
    <row r="1788" spans="1:10">
      <c r="A1788">
        <v>1783</v>
      </c>
      <c r="B1788">
        <f t="shared" ca="1" si="176"/>
        <v>0.72116736874882537</v>
      </c>
      <c r="C1788" s="40">
        <f t="shared" ca="1" si="177"/>
        <v>0.94</v>
      </c>
      <c r="D1788">
        <f t="shared" ca="1" si="172"/>
        <v>7535.8005254050895</v>
      </c>
      <c r="E1788">
        <f t="shared" ca="1" si="173"/>
        <v>8421.1881849156216</v>
      </c>
      <c r="F1788">
        <f t="shared" ca="1" si="174"/>
        <v>31356.866325529088</v>
      </c>
      <c r="G1788">
        <f ca="1">D1788-Krishna!$AD$3</f>
        <v>826.16416176872553</v>
      </c>
      <c r="H1788">
        <f ca="1">E1788-Krishna!$AE$3</f>
        <v>-2598.2209059934685</v>
      </c>
      <c r="I1788">
        <f ca="1">F1788-Krishna!$AF$3</f>
        <v>3767.2299618927245</v>
      </c>
      <c r="J1788">
        <f t="shared" ca="1" si="175"/>
        <v>-885.3876595105321</v>
      </c>
    </row>
    <row r="1789" spans="1:10">
      <c r="A1789">
        <v>1784</v>
      </c>
      <c r="B1789">
        <f t="shared" ca="1" si="176"/>
        <v>8.8010358210729223E-2</v>
      </c>
      <c r="C1789" s="40">
        <f t="shared" ca="1" si="177"/>
        <v>0.77</v>
      </c>
      <c r="D1789">
        <f t="shared" ca="1" si="172"/>
        <v>6932.1466044009694</v>
      </c>
      <c r="E1789">
        <f t="shared" ca="1" si="173"/>
        <v>6240.6330972618052</v>
      </c>
      <c r="F1789">
        <f t="shared" ca="1" si="174"/>
        <v>18085.037873632678</v>
      </c>
      <c r="G1789">
        <f ca="1">D1789-Krishna!$AD$3</f>
        <v>222.51024076460544</v>
      </c>
      <c r="H1789">
        <f ca="1">E1789-Krishna!$AE$3</f>
        <v>-4778.7759936472848</v>
      </c>
      <c r="I1789">
        <f ca="1">F1789-Krishna!$AF$3</f>
        <v>-9504.5984900036856</v>
      </c>
      <c r="J1789">
        <f t="shared" ca="1" si="175"/>
        <v>691.51350713916418</v>
      </c>
    </row>
    <row r="1790" spans="1:10">
      <c r="A1790">
        <v>1785</v>
      </c>
      <c r="B1790">
        <f t="shared" ca="1" si="176"/>
        <v>0.55282302303368747</v>
      </c>
      <c r="C1790" s="40">
        <f t="shared" ca="1" si="177"/>
        <v>0.93</v>
      </c>
      <c r="D1790">
        <f t="shared" ca="1" si="172"/>
        <v>8543.0345773505233</v>
      </c>
      <c r="E1790">
        <f t="shared" ca="1" si="173"/>
        <v>15802.190938297383</v>
      </c>
      <c r="F1790">
        <f t="shared" ca="1" si="174"/>
        <v>33277.142195486507</v>
      </c>
      <c r="G1790">
        <f ca="1">D1790-Krishna!$AD$3</f>
        <v>1833.3982137141593</v>
      </c>
      <c r="H1790">
        <f ca="1">E1790-Krishna!$AE$3</f>
        <v>4782.7818473882926</v>
      </c>
      <c r="I1790">
        <f ca="1">F1790-Krishna!$AF$3</f>
        <v>5687.5058318501433</v>
      </c>
      <c r="J1790">
        <f t="shared" ca="1" si="175"/>
        <v>-7259.1563609468594</v>
      </c>
    </row>
    <row r="1791" spans="1:10">
      <c r="A1791">
        <v>1786</v>
      </c>
      <c r="B1791">
        <f t="shared" ca="1" si="176"/>
        <v>0.14468361522393092</v>
      </c>
      <c r="C1791" s="40">
        <f t="shared" ca="1" si="177"/>
        <v>0.81</v>
      </c>
      <c r="D1791">
        <f t="shared" ca="1" si="172"/>
        <v>6279.7593178128018</v>
      </c>
      <c r="E1791">
        <f t="shared" ca="1" si="173"/>
        <v>9034.4043707338369</v>
      </c>
      <c r="F1791">
        <f t="shared" ca="1" si="174"/>
        <v>16757.503561694804</v>
      </c>
      <c r="G1791">
        <f ca="1">D1791-Krishna!$AD$3</f>
        <v>-429.87704582356218</v>
      </c>
      <c r="H1791">
        <f ca="1">E1791-Krishna!$AE$3</f>
        <v>-1985.0047201752532</v>
      </c>
      <c r="I1791">
        <f ca="1">F1791-Krishna!$AF$3</f>
        <v>-10832.13280194156</v>
      </c>
      <c r="J1791">
        <f t="shared" ca="1" si="175"/>
        <v>-2754.6450529210351</v>
      </c>
    </row>
    <row r="1792" spans="1:10">
      <c r="A1792">
        <v>1787</v>
      </c>
      <c r="B1792">
        <f t="shared" ca="1" si="176"/>
        <v>0.50043516191205595</v>
      </c>
      <c r="C1792" s="40">
        <f t="shared" ca="1" si="177"/>
        <v>0.92</v>
      </c>
      <c r="D1792">
        <f t="shared" ca="1" si="172"/>
        <v>6329.3752958506457</v>
      </c>
      <c r="E1792">
        <f t="shared" ca="1" si="173"/>
        <v>10437.274348081013</v>
      </c>
      <c r="F1792">
        <f t="shared" ca="1" si="174"/>
        <v>40047.025042068708</v>
      </c>
      <c r="G1792">
        <f ca="1">D1792-Krishna!$AD$3</f>
        <v>-380.2610677857183</v>
      </c>
      <c r="H1792">
        <f ca="1">E1792-Krishna!$AE$3</f>
        <v>-582.13474282807692</v>
      </c>
      <c r="I1792">
        <f ca="1">F1792-Krishna!$AF$3</f>
        <v>12457.388678432344</v>
      </c>
      <c r="J1792">
        <f t="shared" ca="1" si="175"/>
        <v>-4107.8990522303675</v>
      </c>
    </row>
    <row r="1793" spans="1:10">
      <c r="A1793">
        <v>1788</v>
      </c>
      <c r="B1793">
        <f t="shared" ca="1" si="176"/>
        <v>0.80519732125479748</v>
      </c>
      <c r="C1793" s="40">
        <f t="shared" ca="1" si="177"/>
        <v>0.94</v>
      </c>
      <c r="D1793">
        <f t="shared" ca="1" si="172"/>
        <v>7264.3330369960695</v>
      </c>
      <c r="E1793">
        <f t="shared" ca="1" si="173"/>
        <v>8847.5841817015153</v>
      </c>
      <c r="F1793">
        <f t="shared" ca="1" si="174"/>
        <v>28498.026942112832</v>
      </c>
      <c r="G1793">
        <f ca="1">D1793-Krishna!$AD$3</f>
        <v>554.69667335970553</v>
      </c>
      <c r="H1793">
        <f ca="1">E1793-Krishna!$AE$3</f>
        <v>-2171.8249092075748</v>
      </c>
      <c r="I1793">
        <f ca="1">F1793-Krishna!$AF$3</f>
        <v>908.39057847646836</v>
      </c>
      <c r="J1793">
        <f t="shared" ca="1" si="175"/>
        <v>-1583.2511447054458</v>
      </c>
    </row>
    <row r="1794" spans="1:10">
      <c r="A1794">
        <v>1789</v>
      </c>
      <c r="B1794">
        <f t="shared" ca="1" si="176"/>
        <v>0.52528118007454683</v>
      </c>
      <c r="C1794" s="40">
        <f t="shared" ca="1" si="177"/>
        <v>0.92</v>
      </c>
      <c r="D1794">
        <f t="shared" ca="1" si="172"/>
        <v>7235.1388770667654</v>
      </c>
      <c r="E1794">
        <f t="shared" ca="1" si="173"/>
        <v>13017.280854390601</v>
      </c>
      <c r="F1794">
        <f t="shared" ca="1" si="174"/>
        <v>34687.23540851826</v>
      </c>
      <c r="G1794">
        <f ca="1">D1794-Krishna!$AD$3</f>
        <v>525.50251343040145</v>
      </c>
      <c r="H1794">
        <f ca="1">E1794-Krishna!$AE$3</f>
        <v>1997.8717634815112</v>
      </c>
      <c r="I1794">
        <f ca="1">F1794-Krishna!$AF$3</f>
        <v>7097.5990448818957</v>
      </c>
      <c r="J1794">
        <f t="shared" ca="1" si="175"/>
        <v>-5782.1419773238358</v>
      </c>
    </row>
    <row r="1795" spans="1:10">
      <c r="A1795">
        <v>1790</v>
      </c>
      <c r="B1795">
        <f t="shared" ca="1" si="176"/>
        <v>0.87766267588287239</v>
      </c>
      <c r="C1795" s="40">
        <f t="shared" ca="1" si="177"/>
        <v>0.95</v>
      </c>
      <c r="D1795">
        <f t="shared" ca="1" si="172"/>
        <v>7883.3132181954297</v>
      </c>
      <c r="E1795">
        <f t="shared" ca="1" si="173"/>
        <v>12552.264089616754</v>
      </c>
      <c r="F1795">
        <f t="shared" ca="1" si="174"/>
        <v>24656.225273868113</v>
      </c>
      <c r="G1795">
        <f ca="1">D1795-Krishna!$AD$3</f>
        <v>1173.6768545590658</v>
      </c>
      <c r="H1795">
        <f ca="1">E1795-Krishna!$AE$3</f>
        <v>1532.854998707664</v>
      </c>
      <c r="I1795">
        <f ca="1">F1795-Krishna!$AF$3</f>
        <v>-2933.4110897682513</v>
      </c>
      <c r="J1795">
        <f t="shared" ca="1" si="175"/>
        <v>-4668.9508714213243</v>
      </c>
    </row>
    <row r="1796" spans="1:10">
      <c r="A1796">
        <v>1791</v>
      </c>
      <c r="B1796">
        <f t="shared" ca="1" si="176"/>
        <v>3.73494266408263E-2</v>
      </c>
      <c r="C1796" s="40">
        <f t="shared" ca="1" si="177"/>
        <v>0.74</v>
      </c>
      <c r="D1796">
        <f t="shared" ca="1" si="172"/>
        <v>5860.4999076152117</v>
      </c>
      <c r="E1796">
        <f t="shared" ca="1" si="173"/>
        <v>1743.8354275848656</v>
      </c>
      <c r="F1796">
        <f t="shared" ca="1" si="174"/>
        <v>5797.0723174637578</v>
      </c>
      <c r="G1796">
        <f ca="1">D1796-Krishna!$AD$3</f>
        <v>-849.1364560211523</v>
      </c>
      <c r="H1796">
        <f ca="1">E1796-Krishna!$AE$3</f>
        <v>-9275.573663324225</v>
      </c>
      <c r="I1796">
        <f ca="1">F1796-Krishna!$AF$3</f>
        <v>-21792.564046172607</v>
      </c>
      <c r="J1796">
        <f t="shared" ca="1" si="175"/>
        <v>4116.6644800303457</v>
      </c>
    </row>
    <row r="1797" spans="1:10">
      <c r="A1797">
        <v>1792</v>
      </c>
      <c r="B1797">
        <f t="shared" ca="1" si="176"/>
        <v>1.8421162286517689E-2</v>
      </c>
      <c r="C1797" s="40">
        <f t="shared" ca="1" si="177"/>
        <v>0.74</v>
      </c>
      <c r="D1797">
        <f t="shared" ca="1" si="172"/>
        <v>5511.3428443555176</v>
      </c>
      <c r="E1797">
        <f t="shared" ca="1" si="173"/>
        <v>5184.7461265689026</v>
      </c>
      <c r="F1797">
        <f t="shared" ca="1" si="174"/>
        <v>5441.2612940285844</v>
      </c>
      <c r="G1797">
        <f ca="1">D1797-Krishna!$AD$3</f>
        <v>-1198.2935192808463</v>
      </c>
      <c r="H1797">
        <f ca="1">E1797-Krishna!$AE$3</f>
        <v>-5834.6629643401875</v>
      </c>
      <c r="I1797">
        <f ca="1">F1797-Krishna!$AF$3</f>
        <v>-22148.37506960778</v>
      </c>
      <c r="J1797">
        <f t="shared" ca="1" si="175"/>
        <v>326.59671778661505</v>
      </c>
    </row>
    <row r="1798" spans="1:10">
      <c r="A1798">
        <v>1793</v>
      </c>
      <c r="B1798">
        <f t="shared" ca="1" si="176"/>
        <v>0.88626435264965231</v>
      </c>
      <c r="C1798" s="40">
        <f t="shared" ca="1" si="177"/>
        <v>0.95</v>
      </c>
      <c r="D1798">
        <f t="shared" ca="1" si="172"/>
        <v>8317.8441939640561</v>
      </c>
      <c r="E1798">
        <f t="shared" ca="1" si="173"/>
        <v>11994.28874465622</v>
      </c>
      <c r="F1798">
        <f t="shared" ca="1" si="174"/>
        <v>25661.424117620503</v>
      </c>
      <c r="G1798">
        <f ca="1">D1798-Krishna!$AD$3</f>
        <v>1608.2078303276921</v>
      </c>
      <c r="H1798">
        <f ca="1">E1798-Krishna!$AE$3</f>
        <v>974.87965374712985</v>
      </c>
      <c r="I1798">
        <f ca="1">F1798-Krishna!$AF$3</f>
        <v>-1928.2122460158607</v>
      </c>
      <c r="J1798">
        <f t="shared" ca="1" si="175"/>
        <v>-3676.4445506921638</v>
      </c>
    </row>
    <row r="1799" spans="1:10">
      <c r="A1799">
        <v>1794</v>
      </c>
      <c r="B1799">
        <f t="shared" ca="1" si="176"/>
        <v>0.90506609569883778</v>
      </c>
      <c r="C1799" s="40">
        <f t="shared" ca="1" si="177"/>
        <v>0.95</v>
      </c>
      <c r="D1799">
        <f t="shared" ref="D1799:D1862" ca="1" si="178">$W$2+$V$2*C1799+$Y$2*_xlfn.NORM.INV(RAND(),0,1)</f>
        <v>6658.8954343263131</v>
      </c>
      <c r="E1799">
        <f t="shared" ref="E1799:E1862" ca="1" si="179">MAX(0,$W$3+$V$3*C1799+$Y$3*_xlfn.NORM.INV(RAND(),0,1))</f>
        <v>13771.690359405495</v>
      </c>
      <c r="F1799">
        <f t="shared" ref="F1799:F1862" ca="1" si="180">$W$4+$V$4*C1799+$Y$4*_xlfn.NORM.INV(RAND(),0,1)</f>
        <v>42854.142260727545</v>
      </c>
      <c r="G1799">
        <f ca="1">D1799-Krishna!$AD$3</f>
        <v>-50.740929310050888</v>
      </c>
      <c r="H1799">
        <f ca="1">E1799-Krishna!$AE$3</f>
        <v>2752.2812684964047</v>
      </c>
      <c r="I1799">
        <f ca="1">F1799-Krishna!$AF$3</f>
        <v>15264.505897091181</v>
      </c>
      <c r="J1799">
        <f t="shared" ref="J1799:J1862" ca="1" si="181">D1799-E1799</f>
        <v>-7112.7949250791817</v>
      </c>
    </row>
    <row r="1800" spans="1:10">
      <c r="A1800">
        <v>1795</v>
      </c>
      <c r="B1800">
        <f t="shared" ca="1" si="176"/>
        <v>7.9042642050707657E-2</v>
      </c>
      <c r="C1800" s="40">
        <f t="shared" ca="1" si="177"/>
        <v>0.77</v>
      </c>
      <c r="D1800">
        <f t="shared" ca="1" si="178"/>
        <v>6190.9199348674038</v>
      </c>
      <c r="E1800">
        <f t="shared" ca="1" si="179"/>
        <v>5196.4937301127065</v>
      </c>
      <c r="F1800">
        <f t="shared" ca="1" si="180"/>
        <v>8129.8734167958783</v>
      </c>
      <c r="G1800">
        <f ca="1">D1800-Krishna!$AD$3</f>
        <v>-518.71642876896021</v>
      </c>
      <c r="H1800">
        <f ca="1">E1800-Krishna!$AE$3</f>
        <v>-5822.9153607963835</v>
      </c>
      <c r="I1800">
        <f ca="1">F1800-Krishna!$AF$3</f>
        <v>-19459.762946840485</v>
      </c>
      <c r="J1800">
        <f t="shared" ca="1" si="181"/>
        <v>994.42620475469721</v>
      </c>
    </row>
    <row r="1801" spans="1:10">
      <c r="A1801">
        <v>1796</v>
      </c>
      <c r="B1801">
        <f t="shared" ca="1" si="176"/>
        <v>0.17833106336921045</v>
      </c>
      <c r="C1801" s="40">
        <f t="shared" ca="1" si="177"/>
        <v>0.81</v>
      </c>
      <c r="D1801">
        <f t="shared" ca="1" si="178"/>
        <v>7070.1054100702831</v>
      </c>
      <c r="E1801">
        <f t="shared" ca="1" si="179"/>
        <v>8266.1792430449223</v>
      </c>
      <c r="F1801">
        <f t="shared" ca="1" si="180"/>
        <v>21549.142363187981</v>
      </c>
      <c r="G1801">
        <f ca="1">D1801-Krishna!$AD$3</f>
        <v>360.46904643391917</v>
      </c>
      <c r="H1801">
        <f ca="1">E1801-Krishna!$AE$3</f>
        <v>-2753.2298478641678</v>
      </c>
      <c r="I1801">
        <f ca="1">F1801-Krishna!$AF$3</f>
        <v>-6040.4940004483833</v>
      </c>
      <c r="J1801">
        <f t="shared" ca="1" si="181"/>
        <v>-1196.0738329746391</v>
      </c>
    </row>
    <row r="1802" spans="1:10">
      <c r="A1802">
        <v>1797</v>
      </c>
      <c r="B1802">
        <f t="shared" ca="1" si="176"/>
        <v>0.13451747785147816</v>
      </c>
      <c r="C1802" s="40">
        <f t="shared" ca="1" si="177"/>
        <v>0.8</v>
      </c>
      <c r="D1802">
        <f t="shared" ca="1" si="178"/>
        <v>6844.4936933970739</v>
      </c>
      <c r="E1802">
        <f t="shared" ca="1" si="179"/>
        <v>6464.7670423630616</v>
      </c>
      <c r="F1802">
        <f t="shared" ca="1" si="180"/>
        <v>14189.309545781905</v>
      </c>
      <c r="G1802">
        <f ca="1">D1802-Krishna!$AD$3</f>
        <v>134.85732976070994</v>
      </c>
      <c r="H1802">
        <f ca="1">E1802-Krishna!$AE$3</f>
        <v>-4554.6420485460285</v>
      </c>
      <c r="I1802">
        <f ca="1">F1802-Krishna!$AF$3</f>
        <v>-13400.326817854459</v>
      </c>
      <c r="J1802">
        <f t="shared" ca="1" si="181"/>
        <v>379.72665103401232</v>
      </c>
    </row>
    <row r="1803" spans="1:10">
      <c r="A1803">
        <v>1798</v>
      </c>
      <c r="B1803">
        <f t="shared" ca="1" si="176"/>
        <v>0.50350357209307017</v>
      </c>
      <c r="C1803" s="40">
        <f t="shared" ca="1" si="177"/>
        <v>0.92</v>
      </c>
      <c r="D1803">
        <f t="shared" ca="1" si="178"/>
        <v>6530.2752277949066</v>
      </c>
      <c r="E1803">
        <f t="shared" ca="1" si="179"/>
        <v>12129.243816833568</v>
      </c>
      <c r="F1803">
        <f t="shared" ca="1" si="180"/>
        <v>26017.553807180051</v>
      </c>
      <c r="G1803">
        <f ca="1">D1803-Krishna!$AD$3</f>
        <v>-179.36113584145733</v>
      </c>
      <c r="H1803">
        <f ca="1">E1803-Krishna!$AE$3</f>
        <v>1109.8347259244783</v>
      </c>
      <c r="I1803">
        <f ca="1">F1803-Krishna!$AF$3</f>
        <v>-1572.0825564563129</v>
      </c>
      <c r="J1803">
        <f t="shared" ca="1" si="181"/>
        <v>-5598.9685890386618</v>
      </c>
    </row>
    <row r="1804" spans="1:10">
      <c r="A1804">
        <v>1799</v>
      </c>
      <c r="B1804">
        <f t="shared" ca="1" si="176"/>
        <v>0.56231579456004477</v>
      </c>
      <c r="C1804" s="40">
        <f t="shared" ca="1" si="177"/>
        <v>0.93</v>
      </c>
      <c r="D1804">
        <f t="shared" ca="1" si="178"/>
        <v>6637.2897003301141</v>
      </c>
      <c r="E1804">
        <f t="shared" ca="1" si="179"/>
        <v>11592.357554289936</v>
      </c>
      <c r="F1804">
        <f t="shared" ca="1" si="180"/>
        <v>31246.338616877845</v>
      </c>
      <c r="G1804">
        <f ca="1">D1804-Krishna!$AD$3</f>
        <v>-72.346663306249866</v>
      </c>
      <c r="H1804">
        <f ca="1">E1804-Krishna!$AE$3</f>
        <v>572.94846338084608</v>
      </c>
      <c r="I1804">
        <f ca="1">F1804-Krishna!$AF$3</f>
        <v>3656.7022532414812</v>
      </c>
      <c r="J1804">
        <f t="shared" ca="1" si="181"/>
        <v>-4955.0678539598221</v>
      </c>
    </row>
    <row r="1805" spans="1:10">
      <c r="A1805">
        <v>1800</v>
      </c>
      <c r="B1805">
        <f t="shared" ca="1" si="176"/>
        <v>0.20954100723590718</v>
      </c>
      <c r="C1805" s="40">
        <f t="shared" ca="1" si="177"/>
        <v>0.87</v>
      </c>
      <c r="D1805">
        <f t="shared" ca="1" si="178"/>
        <v>6875.7238124287605</v>
      </c>
      <c r="E1805">
        <f t="shared" ca="1" si="179"/>
        <v>5749.9681885091304</v>
      </c>
      <c r="F1805">
        <f t="shared" ca="1" si="180"/>
        <v>26902.994776668755</v>
      </c>
      <c r="G1805">
        <f ca="1">D1805-Krishna!$AD$3</f>
        <v>166.08744879239657</v>
      </c>
      <c r="H1805">
        <f ca="1">E1805-Krishna!$AE$3</f>
        <v>-5269.4409023999597</v>
      </c>
      <c r="I1805">
        <f ca="1">F1805-Krishna!$AF$3</f>
        <v>-686.64158696760933</v>
      </c>
      <c r="J1805">
        <f t="shared" ca="1" si="181"/>
        <v>1125.7556239196301</v>
      </c>
    </row>
    <row r="1806" spans="1:10">
      <c r="A1806">
        <v>1801</v>
      </c>
      <c r="B1806">
        <f t="shared" ca="1" si="176"/>
        <v>1.5051800652512881E-2</v>
      </c>
      <c r="C1806" s="40">
        <f t="shared" ca="1" si="177"/>
        <v>0.74</v>
      </c>
      <c r="D1806">
        <f t="shared" ca="1" si="178"/>
        <v>4702.4453683100946</v>
      </c>
      <c r="E1806">
        <f t="shared" ca="1" si="179"/>
        <v>3235.1934083700899</v>
      </c>
      <c r="F1806">
        <f t="shared" ca="1" si="180"/>
        <v>18138.490848650174</v>
      </c>
      <c r="G1806">
        <f ca="1">D1806-Krishna!$AD$3</f>
        <v>-2007.1909953262693</v>
      </c>
      <c r="H1806">
        <f ca="1">E1806-Krishna!$AE$3</f>
        <v>-7784.2156825390002</v>
      </c>
      <c r="I1806">
        <f ca="1">F1806-Krishna!$AF$3</f>
        <v>-9451.1455149861904</v>
      </c>
      <c r="J1806">
        <f t="shared" ca="1" si="181"/>
        <v>1467.2519599400048</v>
      </c>
    </row>
    <row r="1807" spans="1:10">
      <c r="A1807">
        <v>1802</v>
      </c>
      <c r="B1807">
        <f t="shared" ca="1" si="176"/>
        <v>0.44126387590628591</v>
      </c>
      <c r="C1807" s="40">
        <f t="shared" ca="1" si="177"/>
        <v>0.9</v>
      </c>
      <c r="D1807">
        <f t="shared" ca="1" si="178"/>
        <v>5671.0776637526624</v>
      </c>
      <c r="E1807">
        <f t="shared" ca="1" si="179"/>
        <v>11517.631289935995</v>
      </c>
      <c r="F1807">
        <f t="shared" ca="1" si="180"/>
        <v>17521.137586182827</v>
      </c>
      <c r="G1807">
        <f ca="1">D1807-Krishna!$AD$3</f>
        <v>-1038.5586998837016</v>
      </c>
      <c r="H1807">
        <f ca="1">E1807-Krishna!$AE$3</f>
        <v>498.22219902690449</v>
      </c>
      <c r="I1807">
        <f ca="1">F1807-Krishna!$AF$3</f>
        <v>-10068.498777453537</v>
      </c>
      <c r="J1807">
        <f t="shared" ca="1" si="181"/>
        <v>-5846.5536261833322</v>
      </c>
    </row>
    <row r="1808" spans="1:10">
      <c r="A1808">
        <v>1803</v>
      </c>
      <c r="B1808">
        <f t="shared" ca="1" si="176"/>
        <v>0.14583077804845423</v>
      </c>
      <c r="C1808" s="40">
        <f t="shared" ca="1" si="177"/>
        <v>0.81</v>
      </c>
      <c r="D1808">
        <f t="shared" ca="1" si="178"/>
        <v>6313.8212540765198</v>
      </c>
      <c r="E1808">
        <f t="shared" ca="1" si="179"/>
        <v>8283.1211100265227</v>
      </c>
      <c r="F1808">
        <f t="shared" ca="1" si="180"/>
        <v>19258.817923320708</v>
      </c>
      <c r="G1808">
        <f ca="1">D1808-Krishna!$AD$3</f>
        <v>-395.81510955984413</v>
      </c>
      <c r="H1808">
        <f ca="1">E1808-Krishna!$AE$3</f>
        <v>-2736.2879808825674</v>
      </c>
      <c r="I1808">
        <f ca="1">F1808-Krishna!$AF$3</f>
        <v>-8330.8184403156556</v>
      </c>
      <c r="J1808">
        <f t="shared" ca="1" si="181"/>
        <v>-1969.2998559500029</v>
      </c>
    </row>
    <row r="1809" spans="1:10">
      <c r="A1809">
        <v>1804</v>
      </c>
      <c r="B1809">
        <f t="shared" ca="1" si="176"/>
        <v>0.7721359983782452</v>
      </c>
      <c r="C1809" s="40">
        <f t="shared" ca="1" si="177"/>
        <v>0.94</v>
      </c>
      <c r="D1809">
        <f t="shared" ca="1" si="178"/>
        <v>7957.6742863880554</v>
      </c>
      <c r="E1809">
        <f t="shared" ca="1" si="179"/>
        <v>15147.942158170441</v>
      </c>
      <c r="F1809">
        <f t="shared" ca="1" si="180"/>
        <v>33368.412219677528</v>
      </c>
      <c r="G1809">
        <f ca="1">D1809-Krishna!$AD$3</f>
        <v>1248.0379227516914</v>
      </c>
      <c r="H1809">
        <f ca="1">E1809-Krishna!$AE$3</f>
        <v>4128.5330672613509</v>
      </c>
      <c r="I1809">
        <f ca="1">F1809-Krishna!$AF$3</f>
        <v>5778.7758560411639</v>
      </c>
      <c r="J1809">
        <f t="shared" ca="1" si="181"/>
        <v>-7190.2678717823856</v>
      </c>
    </row>
    <row r="1810" spans="1:10">
      <c r="A1810">
        <v>1805</v>
      </c>
      <c r="B1810">
        <f t="shared" ca="1" si="176"/>
        <v>0.7257026779047473</v>
      </c>
      <c r="C1810" s="40">
        <f t="shared" ca="1" si="177"/>
        <v>0.94</v>
      </c>
      <c r="D1810">
        <f t="shared" ca="1" si="178"/>
        <v>6978.8627342052596</v>
      </c>
      <c r="E1810">
        <f t="shared" ca="1" si="179"/>
        <v>11955.033612346992</v>
      </c>
      <c r="F1810">
        <f t="shared" ca="1" si="180"/>
        <v>35475.848617232376</v>
      </c>
      <c r="G1810">
        <f ca="1">D1810-Krishna!$AD$3</f>
        <v>269.22637056889562</v>
      </c>
      <c r="H1810">
        <f ca="1">E1810-Krishna!$AE$3</f>
        <v>935.62452143790142</v>
      </c>
      <c r="I1810">
        <f ca="1">F1810-Krishna!$AF$3</f>
        <v>7886.2122535960116</v>
      </c>
      <c r="J1810">
        <f t="shared" ca="1" si="181"/>
        <v>-4976.1708781417319</v>
      </c>
    </row>
    <row r="1811" spans="1:10">
      <c r="A1811">
        <v>1806</v>
      </c>
      <c r="B1811">
        <f t="shared" ca="1" si="176"/>
        <v>0.21932828420058958</v>
      </c>
      <c r="C1811" s="40">
        <f t="shared" ca="1" si="177"/>
        <v>0.87</v>
      </c>
      <c r="D1811">
        <f t="shared" ca="1" si="178"/>
        <v>7259.321894017703</v>
      </c>
      <c r="E1811">
        <f t="shared" ca="1" si="179"/>
        <v>9002.3091909384784</v>
      </c>
      <c r="F1811">
        <f t="shared" ca="1" si="180"/>
        <v>26812.179176856735</v>
      </c>
      <c r="G1811">
        <f ca="1">D1811-Krishna!$AD$3</f>
        <v>549.68553038133905</v>
      </c>
      <c r="H1811">
        <f ca="1">E1811-Krishna!$AE$3</f>
        <v>-2017.0998999706117</v>
      </c>
      <c r="I1811">
        <f ca="1">F1811-Krishna!$AF$3</f>
        <v>-777.45718677962941</v>
      </c>
      <c r="J1811">
        <f t="shared" ca="1" si="181"/>
        <v>-1742.9872969207754</v>
      </c>
    </row>
    <row r="1812" spans="1:10">
      <c r="A1812">
        <v>1807</v>
      </c>
      <c r="B1812">
        <f t="shared" ca="1" si="176"/>
        <v>0.59589331269991042</v>
      </c>
      <c r="C1812" s="40">
        <f t="shared" ca="1" si="177"/>
        <v>0.94</v>
      </c>
      <c r="D1812">
        <f t="shared" ca="1" si="178"/>
        <v>7587.1941724503922</v>
      </c>
      <c r="E1812">
        <f t="shared" ca="1" si="179"/>
        <v>9895.3922671257751</v>
      </c>
      <c r="F1812">
        <f t="shared" ca="1" si="180"/>
        <v>27553.999700381377</v>
      </c>
      <c r="G1812">
        <f ca="1">D1812-Krishna!$AD$3</f>
        <v>877.55780881402825</v>
      </c>
      <c r="H1812">
        <f ca="1">E1812-Krishna!$AE$3</f>
        <v>-1124.016823783315</v>
      </c>
      <c r="I1812">
        <f ca="1">F1812-Krishna!$AF$3</f>
        <v>-35.63666325498707</v>
      </c>
      <c r="J1812">
        <f t="shared" ca="1" si="181"/>
        <v>-2308.1980946753829</v>
      </c>
    </row>
    <row r="1813" spans="1:10">
      <c r="A1813">
        <v>1808</v>
      </c>
      <c r="B1813">
        <f t="shared" ca="1" si="176"/>
        <v>0.22617879660079154</v>
      </c>
      <c r="C1813" s="40">
        <f t="shared" ca="1" si="177"/>
        <v>0.87</v>
      </c>
      <c r="D1813">
        <f t="shared" ca="1" si="178"/>
        <v>5365.6411715180275</v>
      </c>
      <c r="E1813">
        <f t="shared" ca="1" si="179"/>
        <v>11096.16919373133</v>
      </c>
      <c r="F1813">
        <f t="shared" ca="1" si="180"/>
        <v>27085.839015829173</v>
      </c>
      <c r="G1813">
        <f ca="1">D1813-Krishna!$AD$3</f>
        <v>-1343.9951921183365</v>
      </c>
      <c r="H1813">
        <f ca="1">E1813-Krishna!$AE$3</f>
        <v>76.760102822239787</v>
      </c>
      <c r="I1813">
        <f ca="1">F1813-Krishna!$AF$3</f>
        <v>-503.79734780719082</v>
      </c>
      <c r="J1813">
        <f t="shared" ca="1" si="181"/>
        <v>-5730.5280222133024</v>
      </c>
    </row>
    <row r="1814" spans="1:10">
      <c r="A1814">
        <v>1809</v>
      </c>
      <c r="B1814">
        <f t="shared" ca="1" si="176"/>
        <v>0.58064181244600066</v>
      </c>
      <c r="C1814" s="40">
        <f t="shared" ca="1" si="177"/>
        <v>0.93</v>
      </c>
      <c r="D1814">
        <f t="shared" ca="1" si="178"/>
        <v>6972.5745999022101</v>
      </c>
      <c r="E1814">
        <f t="shared" ca="1" si="179"/>
        <v>8000.1146460863984</v>
      </c>
      <c r="F1814">
        <f t="shared" ca="1" si="180"/>
        <v>38517.584542339006</v>
      </c>
      <c r="G1814">
        <f ca="1">D1814-Krishna!$AD$3</f>
        <v>262.93823626584617</v>
      </c>
      <c r="H1814">
        <f ca="1">E1814-Krishna!$AE$3</f>
        <v>-3019.2944448226917</v>
      </c>
      <c r="I1814">
        <f ca="1">F1814-Krishna!$AF$3</f>
        <v>10927.948178702642</v>
      </c>
      <c r="J1814">
        <f t="shared" ca="1" si="181"/>
        <v>-1027.5400461841882</v>
      </c>
    </row>
    <row r="1815" spans="1:10">
      <c r="A1815">
        <v>1810</v>
      </c>
      <c r="B1815">
        <f t="shared" ca="1" si="176"/>
        <v>5.3002750979251667E-2</v>
      </c>
      <c r="C1815" s="40">
        <f t="shared" ca="1" si="177"/>
        <v>0.77</v>
      </c>
      <c r="D1815">
        <f t="shared" ca="1" si="178"/>
        <v>7037.9553902893931</v>
      </c>
      <c r="E1815">
        <f t="shared" ca="1" si="179"/>
        <v>6995.1992415303557</v>
      </c>
      <c r="F1815">
        <f t="shared" ca="1" si="180"/>
        <v>13895.780366719351</v>
      </c>
      <c r="G1815">
        <f ca="1">D1815-Krishna!$AD$3</f>
        <v>328.31902665302914</v>
      </c>
      <c r="H1815">
        <f ca="1">E1815-Krishna!$AE$3</f>
        <v>-4024.2098493787344</v>
      </c>
      <c r="I1815">
        <f ca="1">F1815-Krishna!$AF$3</f>
        <v>-13693.855996917013</v>
      </c>
      <c r="J1815">
        <f t="shared" ca="1" si="181"/>
        <v>42.756148759037387</v>
      </c>
    </row>
    <row r="1816" spans="1:10">
      <c r="A1816">
        <v>1811</v>
      </c>
      <c r="B1816">
        <f t="shared" ca="1" si="176"/>
        <v>0.30311713746858782</v>
      </c>
      <c r="C1816" s="40">
        <f t="shared" ca="1" si="177"/>
        <v>0.89</v>
      </c>
      <c r="D1816">
        <f t="shared" ca="1" si="178"/>
        <v>6385.9169280458464</v>
      </c>
      <c r="E1816">
        <f t="shared" ca="1" si="179"/>
        <v>12921.929110303663</v>
      </c>
      <c r="F1816">
        <f t="shared" ca="1" si="180"/>
        <v>21708.499973286558</v>
      </c>
      <c r="G1816">
        <f ca="1">D1816-Krishna!$AD$3</f>
        <v>-323.71943559051761</v>
      </c>
      <c r="H1816">
        <f ca="1">E1816-Krishna!$AE$3</f>
        <v>1902.520019394573</v>
      </c>
      <c r="I1816">
        <f ca="1">F1816-Krishna!$AF$3</f>
        <v>-5881.1363903498059</v>
      </c>
      <c r="J1816">
        <f t="shared" ca="1" si="181"/>
        <v>-6536.0121822578167</v>
      </c>
    </row>
    <row r="1817" spans="1:10">
      <c r="A1817">
        <v>1812</v>
      </c>
      <c r="B1817">
        <f t="shared" ca="1" si="176"/>
        <v>0.71713575261506668</v>
      </c>
      <c r="C1817" s="40">
        <f t="shared" ca="1" si="177"/>
        <v>0.94</v>
      </c>
      <c r="D1817">
        <f t="shared" ca="1" si="178"/>
        <v>6904.3201413902389</v>
      </c>
      <c r="E1817">
        <f t="shared" ca="1" si="179"/>
        <v>9978.4970436566255</v>
      </c>
      <c r="F1817">
        <f t="shared" ca="1" si="180"/>
        <v>27094.780730628012</v>
      </c>
      <c r="G1817">
        <f ca="1">D1817-Krishna!$AD$3</f>
        <v>194.68377775387489</v>
      </c>
      <c r="H1817">
        <f ca="1">E1817-Krishna!$AE$3</f>
        <v>-1040.9120472524646</v>
      </c>
      <c r="I1817">
        <f ca="1">F1817-Krishna!$AF$3</f>
        <v>-494.85563300835202</v>
      </c>
      <c r="J1817">
        <f t="shared" ca="1" si="181"/>
        <v>-3074.1769022663866</v>
      </c>
    </row>
    <row r="1818" spans="1:10">
      <c r="A1818">
        <v>1813</v>
      </c>
      <c r="B1818">
        <f t="shared" ca="1" si="176"/>
        <v>0.28072772817729663</v>
      </c>
      <c r="C1818" s="40">
        <f t="shared" ca="1" si="177"/>
        <v>0.89</v>
      </c>
      <c r="D1818">
        <f t="shared" ca="1" si="178"/>
        <v>5985.4182111963328</v>
      </c>
      <c r="E1818">
        <f t="shared" ca="1" si="179"/>
        <v>8859.5322121458794</v>
      </c>
      <c r="F1818">
        <f t="shared" ca="1" si="180"/>
        <v>26734.505091666546</v>
      </c>
      <c r="G1818">
        <f ca="1">D1818-Krishna!$AD$3</f>
        <v>-724.21815244003119</v>
      </c>
      <c r="H1818">
        <f ca="1">E1818-Krishna!$AE$3</f>
        <v>-2159.8768787632107</v>
      </c>
      <c r="I1818">
        <f ca="1">F1818-Krishna!$AF$3</f>
        <v>-855.13127196981804</v>
      </c>
      <c r="J1818">
        <f t="shared" ca="1" si="181"/>
        <v>-2874.1140009495466</v>
      </c>
    </row>
    <row r="1819" spans="1:10">
      <c r="A1819">
        <v>1814</v>
      </c>
      <c r="B1819">
        <f t="shared" ca="1" si="176"/>
        <v>0.24279475727570399</v>
      </c>
      <c r="C1819" s="40">
        <f t="shared" ca="1" si="177"/>
        <v>0.89</v>
      </c>
      <c r="D1819">
        <f t="shared" ca="1" si="178"/>
        <v>7054.4104597743071</v>
      </c>
      <c r="E1819">
        <f t="shared" ca="1" si="179"/>
        <v>11541.807882185851</v>
      </c>
      <c r="F1819">
        <f t="shared" ca="1" si="180"/>
        <v>27040.253126483825</v>
      </c>
      <c r="G1819">
        <f ca="1">D1819-Krishna!$AD$3</f>
        <v>344.77409613794316</v>
      </c>
      <c r="H1819">
        <f ca="1">E1819-Krishna!$AE$3</f>
        <v>522.39879127676068</v>
      </c>
      <c r="I1819">
        <f ca="1">F1819-Krishna!$AF$3</f>
        <v>-549.38323715253864</v>
      </c>
      <c r="J1819">
        <f t="shared" ca="1" si="181"/>
        <v>-4487.3974224115436</v>
      </c>
    </row>
    <row r="1820" spans="1:10">
      <c r="A1820">
        <v>1815</v>
      </c>
      <c r="B1820">
        <f t="shared" ca="1" si="176"/>
        <v>0.80126755468246824</v>
      </c>
      <c r="C1820" s="40">
        <f t="shared" ca="1" si="177"/>
        <v>0.94</v>
      </c>
      <c r="D1820">
        <f t="shared" ca="1" si="178"/>
        <v>6470.2997114462569</v>
      </c>
      <c r="E1820">
        <f t="shared" ca="1" si="179"/>
        <v>10950.666150589152</v>
      </c>
      <c r="F1820">
        <f t="shared" ca="1" si="180"/>
        <v>25518.226671744509</v>
      </c>
      <c r="G1820">
        <f ca="1">D1820-Krishna!$AD$3</f>
        <v>-239.33665219010709</v>
      </c>
      <c r="H1820">
        <f ca="1">E1820-Krishna!$AE$3</f>
        <v>-68.742940319938498</v>
      </c>
      <c r="I1820">
        <f ca="1">F1820-Krishna!$AF$3</f>
        <v>-2071.4096918918549</v>
      </c>
      <c r="J1820">
        <f t="shared" ca="1" si="181"/>
        <v>-4480.3664391428947</v>
      </c>
    </row>
    <row r="1821" spans="1:10">
      <c r="A1821">
        <v>1816</v>
      </c>
      <c r="B1821">
        <f t="shared" ca="1" si="176"/>
        <v>0.38516106181568499</v>
      </c>
      <c r="C1821" s="40">
        <f t="shared" ca="1" si="177"/>
        <v>0.9</v>
      </c>
      <c r="D1821">
        <f t="shared" ca="1" si="178"/>
        <v>7107.6273376830231</v>
      </c>
      <c r="E1821">
        <f t="shared" ca="1" si="179"/>
        <v>10817.819806542686</v>
      </c>
      <c r="F1821">
        <f t="shared" ca="1" si="180"/>
        <v>33102.830440808306</v>
      </c>
      <c r="G1821">
        <f ca="1">D1821-Krishna!$AD$3</f>
        <v>397.99097404665918</v>
      </c>
      <c r="H1821">
        <f ca="1">E1821-Krishna!$AE$3</f>
        <v>-201.58928436640417</v>
      </c>
      <c r="I1821">
        <f ca="1">F1821-Krishna!$AF$3</f>
        <v>5513.1940771719419</v>
      </c>
      <c r="J1821">
        <f t="shared" ca="1" si="181"/>
        <v>-3710.1924688596628</v>
      </c>
    </row>
    <row r="1822" spans="1:10">
      <c r="A1822">
        <v>1817</v>
      </c>
      <c r="B1822">
        <f t="shared" ca="1" si="176"/>
        <v>0.62931653432906165</v>
      </c>
      <c r="C1822" s="40">
        <f t="shared" ca="1" si="177"/>
        <v>0.94</v>
      </c>
      <c r="D1822">
        <f t="shared" ca="1" si="178"/>
        <v>6943.9439803960513</v>
      </c>
      <c r="E1822">
        <f t="shared" ca="1" si="179"/>
        <v>10727.009038541311</v>
      </c>
      <c r="F1822">
        <f t="shared" ca="1" si="180"/>
        <v>29883.879397904537</v>
      </c>
      <c r="G1822">
        <f ca="1">D1822-Krishna!$AD$3</f>
        <v>234.30761675968733</v>
      </c>
      <c r="H1822">
        <f ca="1">E1822-Krishna!$AE$3</f>
        <v>-292.4000523677787</v>
      </c>
      <c r="I1822">
        <f ca="1">F1822-Krishna!$AF$3</f>
        <v>2294.2430342681728</v>
      </c>
      <c r="J1822">
        <f t="shared" ca="1" si="181"/>
        <v>-3783.0650581452601</v>
      </c>
    </row>
    <row r="1823" spans="1:10">
      <c r="A1823">
        <v>1818</v>
      </c>
      <c r="B1823">
        <f t="shared" ca="1" si="176"/>
        <v>0.49716381645123375</v>
      </c>
      <c r="C1823" s="40">
        <f t="shared" ca="1" si="177"/>
        <v>0.91</v>
      </c>
      <c r="D1823">
        <f t="shared" ca="1" si="178"/>
        <v>6399.0115127380968</v>
      </c>
      <c r="E1823">
        <f t="shared" ca="1" si="179"/>
        <v>5890.7669362979295</v>
      </c>
      <c r="F1823">
        <f t="shared" ca="1" si="180"/>
        <v>31058.176320543876</v>
      </c>
      <c r="G1823">
        <f ca="1">D1823-Krishna!$AD$3</f>
        <v>-310.62485089826714</v>
      </c>
      <c r="H1823">
        <f ca="1">E1823-Krishna!$AE$3</f>
        <v>-5128.6421546111605</v>
      </c>
      <c r="I1823">
        <f ca="1">F1823-Krishna!$AF$3</f>
        <v>3468.5399569075125</v>
      </c>
      <c r="J1823">
        <f t="shared" ca="1" si="181"/>
        <v>508.24457644016729</v>
      </c>
    </row>
    <row r="1824" spans="1:10">
      <c r="A1824">
        <v>1819</v>
      </c>
      <c r="B1824">
        <f t="shared" ca="1" si="176"/>
        <v>0.40482798600833292</v>
      </c>
      <c r="C1824" s="40">
        <f t="shared" ca="1" si="177"/>
        <v>0.9</v>
      </c>
      <c r="D1824">
        <f t="shared" ca="1" si="178"/>
        <v>6966.4115616961853</v>
      </c>
      <c r="E1824">
        <f t="shared" ca="1" si="179"/>
        <v>9167.2699685357038</v>
      </c>
      <c r="F1824">
        <f t="shared" ca="1" si="180"/>
        <v>25764.385057706753</v>
      </c>
      <c r="G1824">
        <f ca="1">D1824-Krishna!$AD$3</f>
        <v>256.77519805982138</v>
      </c>
      <c r="H1824">
        <f ca="1">E1824-Krishna!$AE$3</f>
        <v>-1852.1391223733863</v>
      </c>
      <c r="I1824">
        <f ca="1">F1824-Krishna!$AF$3</f>
        <v>-1825.2513059296107</v>
      </c>
      <c r="J1824">
        <f t="shared" ca="1" si="181"/>
        <v>-2200.8584068395185</v>
      </c>
    </row>
    <row r="1825" spans="1:10">
      <c r="A1825">
        <v>1820</v>
      </c>
      <c r="B1825">
        <f t="shared" ca="1" si="176"/>
        <v>0.99523390026982228</v>
      </c>
      <c r="C1825" s="40">
        <f t="shared" ca="1" si="177"/>
        <v>0.97</v>
      </c>
      <c r="D1825">
        <f t="shared" ca="1" si="178"/>
        <v>8130.2923415753739</v>
      </c>
      <c r="E1825">
        <f t="shared" ca="1" si="179"/>
        <v>17201.578795827449</v>
      </c>
      <c r="F1825">
        <f t="shared" ca="1" si="180"/>
        <v>30949.080266952216</v>
      </c>
      <c r="G1825">
        <f ca="1">D1825-Krishna!$AD$3</f>
        <v>1420.65597793901</v>
      </c>
      <c r="H1825">
        <f ca="1">E1825-Krishna!$AE$3</f>
        <v>6182.1697049183585</v>
      </c>
      <c r="I1825">
        <f ca="1">F1825-Krishna!$AF$3</f>
        <v>3359.4439033158524</v>
      </c>
      <c r="J1825">
        <f t="shared" ca="1" si="181"/>
        <v>-9071.2864542520747</v>
      </c>
    </row>
    <row r="1826" spans="1:10">
      <c r="A1826">
        <v>1821</v>
      </c>
      <c r="B1826">
        <f t="shared" ca="1" si="176"/>
        <v>0.90850303410254674</v>
      </c>
      <c r="C1826" s="40">
        <f t="shared" ca="1" si="177"/>
        <v>0.95</v>
      </c>
      <c r="D1826">
        <f t="shared" ca="1" si="178"/>
        <v>6803.106378537308</v>
      </c>
      <c r="E1826">
        <f t="shared" ca="1" si="179"/>
        <v>11281.016964431845</v>
      </c>
      <c r="F1826">
        <f t="shared" ca="1" si="180"/>
        <v>31919.949711243793</v>
      </c>
      <c r="G1826">
        <f ca="1">D1826-Krishna!$AD$3</f>
        <v>93.470014900944079</v>
      </c>
      <c r="H1826">
        <f ca="1">E1826-Krishna!$AE$3</f>
        <v>261.60787352275474</v>
      </c>
      <c r="I1826">
        <f ca="1">F1826-Krishna!$AF$3</f>
        <v>4330.313347607429</v>
      </c>
      <c r="J1826">
        <f t="shared" ca="1" si="181"/>
        <v>-4477.9105858945368</v>
      </c>
    </row>
    <row r="1827" spans="1:10">
      <c r="A1827">
        <v>1822</v>
      </c>
      <c r="B1827">
        <f t="shared" ca="1" si="176"/>
        <v>0.73915324341829203</v>
      </c>
      <c r="C1827" s="40">
        <f t="shared" ca="1" si="177"/>
        <v>0.94</v>
      </c>
      <c r="D1827">
        <f t="shared" ca="1" si="178"/>
        <v>6316.1930147125313</v>
      </c>
      <c r="E1827">
        <f t="shared" ca="1" si="179"/>
        <v>12633.531629408664</v>
      </c>
      <c r="F1827">
        <f t="shared" ca="1" si="180"/>
        <v>24855.170638304109</v>
      </c>
      <c r="G1827">
        <f ca="1">D1827-Krishna!$AD$3</f>
        <v>-393.44334892383267</v>
      </c>
      <c r="H1827">
        <f ca="1">E1827-Krishna!$AE$3</f>
        <v>1614.1225384995741</v>
      </c>
      <c r="I1827">
        <f ca="1">F1827-Krishna!$AF$3</f>
        <v>-2734.4657253322548</v>
      </c>
      <c r="J1827">
        <f t="shared" ca="1" si="181"/>
        <v>-6317.3386146961329</v>
      </c>
    </row>
    <row r="1828" spans="1:10">
      <c r="A1828">
        <v>1823</v>
      </c>
      <c r="B1828">
        <f t="shared" ca="1" si="176"/>
        <v>0.28389788433486429</v>
      </c>
      <c r="C1828" s="40">
        <f t="shared" ca="1" si="177"/>
        <v>0.89</v>
      </c>
      <c r="D1828">
        <f t="shared" ca="1" si="178"/>
        <v>7119.8327702450752</v>
      </c>
      <c r="E1828">
        <f t="shared" ca="1" si="179"/>
        <v>7619.8989726753034</v>
      </c>
      <c r="F1828">
        <f t="shared" ca="1" si="180"/>
        <v>24765.734485396406</v>
      </c>
      <c r="G1828">
        <f ca="1">D1828-Krishna!$AD$3</f>
        <v>410.19640660871119</v>
      </c>
      <c r="H1828">
        <f ca="1">E1828-Krishna!$AE$3</f>
        <v>-3399.5101182337867</v>
      </c>
      <c r="I1828">
        <f ca="1">F1828-Krishna!$AF$3</f>
        <v>-2823.901878239958</v>
      </c>
      <c r="J1828">
        <f t="shared" ca="1" si="181"/>
        <v>-500.06620243022826</v>
      </c>
    </row>
    <row r="1829" spans="1:10">
      <c r="A1829">
        <v>1824</v>
      </c>
      <c r="B1829">
        <f t="shared" ca="1" si="176"/>
        <v>0.24480183966047608</v>
      </c>
      <c r="C1829" s="40">
        <f t="shared" ca="1" si="177"/>
        <v>0.89</v>
      </c>
      <c r="D1829">
        <f t="shared" ca="1" si="178"/>
        <v>6733.3234135323637</v>
      </c>
      <c r="E1829">
        <f t="shared" ca="1" si="179"/>
        <v>10635.870009908342</v>
      </c>
      <c r="F1829">
        <f t="shared" ca="1" si="180"/>
        <v>19775.348269320097</v>
      </c>
      <c r="G1829">
        <f ca="1">D1829-Krishna!$AD$3</f>
        <v>23.687049895999735</v>
      </c>
      <c r="H1829">
        <f ca="1">E1829-Krishna!$AE$3</f>
        <v>-383.53908100074841</v>
      </c>
      <c r="I1829">
        <f ca="1">F1829-Krishna!$AF$3</f>
        <v>-7814.2880943162672</v>
      </c>
      <c r="J1829">
        <f t="shared" ca="1" si="181"/>
        <v>-3902.546596375978</v>
      </c>
    </row>
    <row r="1830" spans="1:10">
      <c r="A1830">
        <v>1825</v>
      </c>
      <c r="B1830">
        <f t="shared" ca="1" si="176"/>
        <v>0.63390824800567147</v>
      </c>
      <c r="C1830" s="40">
        <f t="shared" ca="1" si="177"/>
        <v>0.94</v>
      </c>
      <c r="D1830">
        <f t="shared" ca="1" si="178"/>
        <v>8153.9743868629403</v>
      </c>
      <c r="E1830">
        <f t="shared" ca="1" si="179"/>
        <v>11714.091096160746</v>
      </c>
      <c r="F1830">
        <f t="shared" ca="1" si="180"/>
        <v>33675.189345249171</v>
      </c>
      <c r="G1830">
        <f ca="1">D1830-Krishna!$AD$3</f>
        <v>1444.3380232265763</v>
      </c>
      <c r="H1830">
        <f ca="1">E1830-Krishna!$AE$3</f>
        <v>694.68200525165594</v>
      </c>
      <c r="I1830">
        <f ca="1">F1830-Krishna!$AF$3</f>
        <v>6085.5529816128073</v>
      </c>
      <c r="J1830">
        <f t="shared" ca="1" si="181"/>
        <v>-3560.1167092978058</v>
      </c>
    </row>
    <row r="1831" spans="1:10">
      <c r="A1831">
        <v>1826</v>
      </c>
      <c r="B1831">
        <f t="shared" ca="1" si="176"/>
        <v>0.97854451877248116</v>
      </c>
      <c r="C1831" s="40">
        <f t="shared" ca="1" si="177"/>
        <v>0.97</v>
      </c>
      <c r="D1831">
        <f t="shared" ca="1" si="178"/>
        <v>7179.1557670757029</v>
      </c>
      <c r="E1831">
        <f t="shared" ca="1" si="179"/>
        <v>15026.954146942142</v>
      </c>
      <c r="F1831">
        <f t="shared" ca="1" si="180"/>
        <v>37269.497628638368</v>
      </c>
      <c r="G1831">
        <f ca="1">D1831-Krishna!$AD$3</f>
        <v>469.51940343933893</v>
      </c>
      <c r="H1831">
        <f ca="1">E1831-Krishna!$AE$3</f>
        <v>4007.5450560330519</v>
      </c>
      <c r="I1831">
        <f ca="1">F1831-Krishna!$AF$3</f>
        <v>9679.8612650020041</v>
      </c>
      <c r="J1831">
        <f t="shared" ca="1" si="181"/>
        <v>-7847.7983798664391</v>
      </c>
    </row>
    <row r="1832" spans="1:10">
      <c r="A1832">
        <v>1827</v>
      </c>
      <c r="B1832">
        <f t="shared" ca="1" si="176"/>
        <v>0.84309707996567862</v>
      </c>
      <c r="C1832" s="40">
        <f t="shared" ca="1" si="177"/>
        <v>0.95</v>
      </c>
      <c r="D1832">
        <f t="shared" ca="1" si="178"/>
        <v>7772.0019067101493</v>
      </c>
      <c r="E1832">
        <f t="shared" ca="1" si="179"/>
        <v>11858.673701518108</v>
      </c>
      <c r="F1832">
        <f t="shared" ca="1" si="180"/>
        <v>33278.358250046018</v>
      </c>
      <c r="G1832">
        <f ca="1">D1832-Krishna!$AD$3</f>
        <v>1062.3655430737854</v>
      </c>
      <c r="H1832">
        <f ca="1">E1832-Krishna!$AE$3</f>
        <v>839.26461060901784</v>
      </c>
      <c r="I1832">
        <f ca="1">F1832-Krishna!$AF$3</f>
        <v>5688.721886409654</v>
      </c>
      <c r="J1832">
        <f t="shared" ca="1" si="181"/>
        <v>-4086.6717948079586</v>
      </c>
    </row>
    <row r="1833" spans="1:10">
      <c r="A1833">
        <v>1828</v>
      </c>
      <c r="B1833">
        <f t="shared" ca="1" si="176"/>
        <v>0.86197158763154169</v>
      </c>
      <c r="C1833" s="40">
        <f t="shared" ca="1" si="177"/>
        <v>0.95</v>
      </c>
      <c r="D1833">
        <f t="shared" ca="1" si="178"/>
        <v>7636.7571306004465</v>
      </c>
      <c r="E1833">
        <f t="shared" ca="1" si="179"/>
        <v>12642.077420697966</v>
      </c>
      <c r="F1833">
        <f t="shared" ca="1" si="180"/>
        <v>38178.524907587838</v>
      </c>
      <c r="G1833">
        <f ca="1">D1833-Krishna!$AD$3</f>
        <v>927.12076696408258</v>
      </c>
      <c r="H1833">
        <f ca="1">E1833-Krishna!$AE$3</f>
        <v>1622.6683297888758</v>
      </c>
      <c r="I1833">
        <f ca="1">F1833-Krishna!$AF$3</f>
        <v>10588.888543951474</v>
      </c>
      <c r="J1833">
        <f t="shared" ca="1" si="181"/>
        <v>-5005.3202900975193</v>
      </c>
    </row>
    <row r="1834" spans="1:10">
      <c r="A1834">
        <v>1829</v>
      </c>
      <c r="B1834">
        <f t="shared" ca="1" si="176"/>
        <v>0.30151752501058593</v>
      </c>
      <c r="C1834" s="40">
        <f t="shared" ca="1" si="177"/>
        <v>0.89</v>
      </c>
      <c r="D1834">
        <f t="shared" ca="1" si="178"/>
        <v>6609.20740693874</v>
      </c>
      <c r="E1834">
        <f t="shared" ca="1" si="179"/>
        <v>11513.3208465957</v>
      </c>
      <c r="F1834">
        <f t="shared" ca="1" si="180"/>
        <v>25440.364574265997</v>
      </c>
      <c r="G1834">
        <f ca="1">D1834-Krishna!$AD$3</f>
        <v>-100.42895669762402</v>
      </c>
      <c r="H1834">
        <f ca="1">E1834-Krishna!$AE$3</f>
        <v>493.91175568660947</v>
      </c>
      <c r="I1834">
        <f ca="1">F1834-Krishna!$AF$3</f>
        <v>-2149.2717893703666</v>
      </c>
      <c r="J1834">
        <f t="shared" ca="1" si="181"/>
        <v>-4904.1134396569596</v>
      </c>
    </row>
    <row r="1835" spans="1:10">
      <c r="A1835">
        <v>1830</v>
      </c>
      <c r="B1835">
        <f t="shared" ca="1" si="176"/>
        <v>0.22381100808331111</v>
      </c>
      <c r="C1835" s="40">
        <f t="shared" ca="1" si="177"/>
        <v>0.87</v>
      </c>
      <c r="D1835">
        <f t="shared" ca="1" si="178"/>
        <v>7270.3575348684053</v>
      </c>
      <c r="E1835">
        <f t="shared" ca="1" si="179"/>
        <v>7197.6230081768899</v>
      </c>
      <c r="F1835">
        <f t="shared" ca="1" si="180"/>
        <v>27942.405479674322</v>
      </c>
      <c r="G1835">
        <f ca="1">D1835-Krishna!$AD$3</f>
        <v>560.72117123204134</v>
      </c>
      <c r="H1835">
        <f ca="1">E1835-Krishna!$AE$3</f>
        <v>-3821.7860827322002</v>
      </c>
      <c r="I1835">
        <f ca="1">F1835-Krishna!$AF$3</f>
        <v>352.76911603795816</v>
      </c>
      <c r="J1835">
        <f t="shared" ca="1" si="181"/>
        <v>72.734526691515384</v>
      </c>
    </row>
    <row r="1836" spans="1:10">
      <c r="A1836">
        <v>1831</v>
      </c>
      <c r="B1836">
        <f t="shared" ca="1" si="176"/>
        <v>0.43528096160540408</v>
      </c>
      <c r="C1836" s="40">
        <f t="shared" ca="1" si="177"/>
        <v>0.9</v>
      </c>
      <c r="D1836">
        <f t="shared" ca="1" si="178"/>
        <v>7502.061618472655</v>
      </c>
      <c r="E1836">
        <f t="shared" ca="1" si="179"/>
        <v>10335.661380017122</v>
      </c>
      <c r="F1836">
        <f t="shared" ca="1" si="180"/>
        <v>26215.707141344166</v>
      </c>
      <c r="G1836">
        <f ca="1">D1836-Krishna!$AD$3</f>
        <v>792.42525483629106</v>
      </c>
      <c r="H1836">
        <f ca="1">E1836-Krishna!$AE$3</f>
        <v>-683.74771089196838</v>
      </c>
      <c r="I1836">
        <f ca="1">F1836-Krishna!$AF$3</f>
        <v>-1373.9292222921977</v>
      </c>
      <c r="J1836">
        <f t="shared" ca="1" si="181"/>
        <v>-2833.5997615444667</v>
      </c>
    </row>
    <row r="1837" spans="1:10">
      <c r="A1837">
        <v>1832</v>
      </c>
      <c r="B1837">
        <f t="shared" ca="1" si="176"/>
        <v>0.96404435193670113</v>
      </c>
      <c r="C1837" s="40">
        <f t="shared" ca="1" si="177"/>
        <v>0.97</v>
      </c>
      <c r="D1837">
        <f t="shared" ca="1" si="178"/>
        <v>8059.8159498244104</v>
      </c>
      <c r="E1837">
        <f t="shared" ca="1" si="179"/>
        <v>9921.3547939211167</v>
      </c>
      <c r="F1837">
        <f t="shared" ca="1" si="180"/>
        <v>37777.787107970573</v>
      </c>
      <c r="G1837">
        <f ca="1">D1837-Krishna!$AD$3</f>
        <v>1350.1795861880464</v>
      </c>
      <c r="H1837">
        <f ca="1">E1837-Krishna!$AE$3</f>
        <v>-1098.0542969879734</v>
      </c>
      <c r="I1837">
        <f ca="1">F1837-Krishna!$AF$3</f>
        <v>10188.150744334209</v>
      </c>
      <c r="J1837">
        <f t="shared" ca="1" si="181"/>
        <v>-1861.5388440967063</v>
      </c>
    </row>
    <row r="1838" spans="1:10">
      <c r="A1838">
        <v>1833</v>
      </c>
      <c r="B1838">
        <f t="shared" ref="B1838:B1901" ca="1" si="182">RAND()</f>
        <v>8.9920844168940972E-2</v>
      </c>
      <c r="C1838" s="40">
        <f t="shared" ref="C1838:C1901" ca="1" si="183">IF(B1838&lt;=$B$3, $B$1,
IF(B1838&lt;=$C$3, $C$1,
IF(B1838&lt;=$D$3, $D$1,
IF(B1838&lt;=$E$3, $E$1,
IF(B1838&lt;=$F$3, $F$1,
IF(B1838&lt;=$G$3, $G$1,
IF(B1838&lt;=$H$3, $H$1,
IF(B1838&lt;=$I$3, $I$1,
IF(B1838&lt;=$J$3, $J$1,
IF(B1838&lt;=$K$3, $K$1,
IF(B1838&lt;=$L$3, $L$1,
IF(B1838&lt;=$M$3, $M$1,
IF(B1838&lt;=$N$3, $N$1,
IF(B1838&lt;=$O$3, $O$1, "Error"))))))))))))))</f>
        <v>0.77</v>
      </c>
      <c r="D1838">
        <f t="shared" ca="1" si="178"/>
        <v>4651.6128879027083</v>
      </c>
      <c r="E1838">
        <f t="shared" ca="1" si="179"/>
        <v>8850.4807370344879</v>
      </c>
      <c r="F1838">
        <f t="shared" ca="1" si="180"/>
        <v>16411.493420123068</v>
      </c>
      <c r="G1838">
        <f ca="1">D1838-Krishna!$AD$3</f>
        <v>-2058.0234757336557</v>
      </c>
      <c r="H1838">
        <f ca="1">E1838-Krishna!$AE$3</f>
        <v>-2168.9283538746022</v>
      </c>
      <c r="I1838">
        <f ca="1">F1838-Krishna!$AF$3</f>
        <v>-11178.142943513296</v>
      </c>
      <c r="J1838">
        <f t="shared" ca="1" si="181"/>
        <v>-4198.8678491317796</v>
      </c>
    </row>
    <row r="1839" spans="1:10">
      <c r="A1839">
        <v>1834</v>
      </c>
      <c r="B1839">
        <f t="shared" ca="1" si="182"/>
        <v>5.5542432972077949E-2</v>
      </c>
      <c r="C1839" s="40">
        <f t="shared" ca="1" si="183"/>
        <v>0.77</v>
      </c>
      <c r="D1839">
        <f t="shared" ca="1" si="178"/>
        <v>6389.3012760714819</v>
      </c>
      <c r="E1839">
        <f t="shared" ca="1" si="179"/>
        <v>5637.1356202971529</v>
      </c>
      <c r="F1839">
        <f t="shared" ca="1" si="180"/>
        <v>17519.444286823393</v>
      </c>
      <c r="G1839">
        <f ca="1">D1839-Krishna!$AD$3</f>
        <v>-320.33508756488209</v>
      </c>
      <c r="H1839">
        <f ca="1">E1839-Krishna!$AE$3</f>
        <v>-5382.2734706119372</v>
      </c>
      <c r="I1839">
        <f ca="1">F1839-Krishna!$AF$3</f>
        <v>-10070.192076812971</v>
      </c>
      <c r="J1839">
        <f t="shared" ca="1" si="181"/>
        <v>752.16565577432903</v>
      </c>
    </row>
    <row r="1840" spans="1:10">
      <c r="A1840">
        <v>1835</v>
      </c>
      <c r="B1840">
        <f t="shared" ca="1" si="182"/>
        <v>0.75761253027338016</v>
      </c>
      <c r="C1840" s="40">
        <f t="shared" ca="1" si="183"/>
        <v>0.94</v>
      </c>
      <c r="D1840">
        <f t="shared" ca="1" si="178"/>
        <v>7678.1716515004173</v>
      </c>
      <c r="E1840">
        <f t="shared" ca="1" si="179"/>
        <v>14118.8921675485</v>
      </c>
      <c r="F1840">
        <f t="shared" ca="1" si="180"/>
        <v>36533.040948075191</v>
      </c>
      <c r="G1840">
        <f ca="1">D1840-Krishna!$AD$3</f>
        <v>968.53528786405332</v>
      </c>
      <c r="H1840">
        <f ca="1">E1840-Krishna!$AE$3</f>
        <v>3099.4830766394098</v>
      </c>
      <c r="I1840">
        <f ca="1">F1840-Krishna!$AF$3</f>
        <v>8943.4045844388274</v>
      </c>
      <c r="J1840">
        <f t="shared" ca="1" si="181"/>
        <v>-6440.7205160480826</v>
      </c>
    </row>
    <row r="1841" spans="1:10">
      <c r="A1841">
        <v>1836</v>
      </c>
      <c r="B1841">
        <f t="shared" ca="1" si="182"/>
        <v>0.70601503113408204</v>
      </c>
      <c r="C1841" s="40">
        <f t="shared" ca="1" si="183"/>
        <v>0.94</v>
      </c>
      <c r="D1841">
        <f t="shared" ca="1" si="178"/>
        <v>7020.954110432087</v>
      </c>
      <c r="E1841">
        <f t="shared" ca="1" si="179"/>
        <v>13690.148771872959</v>
      </c>
      <c r="F1841">
        <f t="shared" ca="1" si="180"/>
        <v>30227.125336877099</v>
      </c>
      <c r="G1841">
        <f ca="1">D1841-Krishna!$AD$3</f>
        <v>311.317746795723</v>
      </c>
      <c r="H1841">
        <f ca="1">E1841-Krishna!$AE$3</f>
        <v>2670.7396809638685</v>
      </c>
      <c r="I1841">
        <f ca="1">F1841-Krishna!$AF$3</f>
        <v>2637.4889732407355</v>
      </c>
      <c r="J1841">
        <f t="shared" ca="1" si="181"/>
        <v>-6669.1946614408716</v>
      </c>
    </row>
    <row r="1842" spans="1:10">
      <c r="A1842">
        <v>1837</v>
      </c>
      <c r="B1842">
        <f t="shared" ca="1" si="182"/>
        <v>0.88702159683559512</v>
      </c>
      <c r="C1842" s="40">
        <f t="shared" ca="1" si="183"/>
        <v>0.95</v>
      </c>
      <c r="D1842">
        <f t="shared" ca="1" si="178"/>
        <v>7640.9090642426809</v>
      </c>
      <c r="E1842">
        <f t="shared" ca="1" si="179"/>
        <v>13981.566942163721</v>
      </c>
      <c r="F1842">
        <f t="shared" ca="1" si="180"/>
        <v>31827.037789202848</v>
      </c>
      <c r="G1842">
        <f ca="1">D1842-Krishna!$AD$3</f>
        <v>931.2727006063169</v>
      </c>
      <c r="H1842">
        <f ca="1">E1842-Krishna!$AE$3</f>
        <v>2962.1578512546312</v>
      </c>
      <c r="I1842">
        <f ca="1">F1842-Krishna!$AF$3</f>
        <v>4237.4014255664842</v>
      </c>
      <c r="J1842">
        <f t="shared" ca="1" si="181"/>
        <v>-6340.6578779210404</v>
      </c>
    </row>
    <row r="1843" spans="1:10">
      <c r="A1843">
        <v>1838</v>
      </c>
      <c r="B1843">
        <f t="shared" ca="1" si="182"/>
        <v>4.2673639136927455E-2</v>
      </c>
      <c r="C1843" s="40">
        <f t="shared" ca="1" si="183"/>
        <v>0.74</v>
      </c>
      <c r="D1843">
        <f t="shared" ca="1" si="178"/>
        <v>4953.6271659408249</v>
      </c>
      <c r="E1843">
        <f t="shared" ca="1" si="179"/>
        <v>4723.3864518085602</v>
      </c>
      <c r="F1843">
        <f t="shared" ca="1" si="180"/>
        <v>13456.120072953505</v>
      </c>
      <c r="G1843">
        <f ca="1">D1843-Krishna!$AD$3</f>
        <v>-1756.0091976955391</v>
      </c>
      <c r="H1843">
        <f ca="1">E1843-Krishna!$AE$3</f>
        <v>-6296.0226391005299</v>
      </c>
      <c r="I1843">
        <f ca="1">F1843-Krishna!$AF$3</f>
        <v>-14133.516290682859</v>
      </c>
      <c r="J1843">
        <f t="shared" ca="1" si="181"/>
        <v>230.24071413226466</v>
      </c>
    </row>
    <row r="1844" spans="1:10">
      <c r="A1844">
        <v>1839</v>
      </c>
      <c r="B1844">
        <f t="shared" ca="1" si="182"/>
        <v>0.22128303434223318</v>
      </c>
      <c r="C1844" s="40">
        <f t="shared" ca="1" si="183"/>
        <v>0.87</v>
      </c>
      <c r="D1844">
        <f t="shared" ca="1" si="178"/>
        <v>6899.0843690364409</v>
      </c>
      <c r="E1844">
        <f t="shared" ca="1" si="179"/>
        <v>5778.1111247544686</v>
      </c>
      <c r="F1844">
        <f t="shared" ca="1" si="180"/>
        <v>29234.661111781184</v>
      </c>
      <c r="G1844">
        <f ca="1">D1844-Krishna!$AD$3</f>
        <v>189.44800540007691</v>
      </c>
      <c r="H1844">
        <f ca="1">E1844-Krishna!$AE$3</f>
        <v>-5241.2979661546215</v>
      </c>
      <c r="I1844">
        <f ca="1">F1844-Krishna!$AF$3</f>
        <v>1645.0247481448205</v>
      </c>
      <c r="J1844">
        <f t="shared" ca="1" si="181"/>
        <v>1120.9732442819723</v>
      </c>
    </row>
    <row r="1845" spans="1:10">
      <c r="A1845">
        <v>1840</v>
      </c>
      <c r="B1845">
        <f t="shared" ca="1" si="182"/>
        <v>0.69939932996203091</v>
      </c>
      <c r="C1845" s="40">
        <f t="shared" ca="1" si="183"/>
        <v>0.94</v>
      </c>
      <c r="D1845">
        <f t="shared" ca="1" si="178"/>
        <v>7293.6337571558142</v>
      </c>
      <c r="E1845">
        <f t="shared" ca="1" si="179"/>
        <v>12054.646946888079</v>
      </c>
      <c r="F1845">
        <f t="shared" ca="1" si="180"/>
        <v>32034.597092747328</v>
      </c>
      <c r="G1845">
        <f ca="1">D1845-Krishna!$AD$3</f>
        <v>583.99739351945027</v>
      </c>
      <c r="H1845">
        <f ca="1">E1845-Krishna!$AE$3</f>
        <v>1035.2378559789886</v>
      </c>
      <c r="I1845">
        <f ca="1">F1845-Krishna!$AF$3</f>
        <v>4444.9607291109642</v>
      </c>
      <c r="J1845">
        <f t="shared" ca="1" si="181"/>
        <v>-4761.0131897322644</v>
      </c>
    </row>
    <row r="1846" spans="1:10">
      <c r="A1846">
        <v>1841</v>
      </c>
      <c r="B1846">
        <f t="shared" ca="1" si="182"/>
        <v>3.3048646150427574E-3</v>
      </c>
      <c r="C1846" s="40">
        <f t="shared" ca="1" si="183"/>
        <v>0.74</v>
      </c>
      <c r="D1846">
        <f t="shared" ca="1" si="178"/>
        <v>5348.3288797752721</v>
      </c>
      <c r="E1846">
        <f t="shared" ca="1" si="179"/>
        <v>3526.7952407833732</v>
      </c>
      <c r="F1846">
        <f t="shared" ca="1" si="180"/>
        <v>12867.867409922448</v>
      </c>
      <c r="G1846">
        <f ca="1">D1846-Krishna!$AD$3</f>
        <v>-1361.3074838610919</v>
      </c>
      <c r="H1846">
        <f ca="1">E1846-Krishna!$AE$3</f>
        <v>-7492.6138501257174</v>
      </c>
      <c r="I1846">
        <f ca="1">F1846-Krishna!$AF$3</f>
        <v>-14721.768953713916</v>
      </c>
      <c r="J1846">
        <f t="shared" ca="1" si="181"/>
        <v>1821.5336389918989</v>
      </c>
    </row>
    <row r="1847" spans="1:10">
      <c r="A1847">
        <v>1842</v>
      </c>
      <c r="B1847">
        <f t="shared" ca="1" si="182"/>
        <v>9.8057562405534981E-2</v>
      </c>
      <c r="C1847" s="40">
        <f t="shared" ca="1" si="183"/>
        <v>0.8</v>
      </c>
      <c r="D1847">
        <f t="shared" ca="1" si="178"/>
        <v>6503.7479934538333</v>
      </c>
      <c r="E1847">
        <f t="shared" ca="1" si="179"/>
        <v>9210.3682314082198</v>
      </c>
      <c r="F1847">
        <f t="shared" ca="1" si="180"/>
        <v>17966.111616864207</v>
      </c>
      <c r="G1847">
        <f ca="1">D1847-Krishna!$AD$3</f>
        <v>-205.88837018253071</v>
      </c>
      <c r="H1847">
        <f ca="1">E1847-Krishna!$AE$3</f>
        <v>-1809.0408595008703</v>
      </c>
      <c r="I1847">
        <f ca="1">F1847-Krishna!$AF$3</f>
        <v>-9623.5247467721565</v>
      </c>
      <c r="J1847">
        <f t="shared" ca="1" si="181"/>
        <v>-2706.6202379543865</v>
      </c>
    </row>
    <row r="1848" spans="1:10">
      <c r="A1848">
        <v>1843</v>
      </c>
      <c r="B1848">
        <f t="shared" ca="1" si="182"/>
        <v>0.2344552137330087</v>
      </c>
      <c r="C1848" s="40">
        <f t="shared" ca="1" si="183"/>
        <v>0.89</v>
      </c>
      <c r="D1848">
        <f t="shared" ca="1" si="178"/>
        <v>6026.8787899630443</v>
      </c>
      <c r="E1848">
        <f t="shared" ca="1" si="179"/>
        <v>8765.0579621125726</v>
      </c>
      <c r="F1848">
        <f t="shared" ca="1" si="180"/>
        <v>33418.117186215197</v>
      </c>
      <c r="G1848">
        <f ca="1">D1848-Krishna!$AD$3</f>
        <v>-682.75757367331971</v>
      </c>
      <c r="H1848">
        <f ca="1">E1848-Krishna!$AE$3</f>
        <v>-2254.3511287965175</v>
      </c>
      <c r="I1848">
        <f ca="1">F1848-Krishna!$AF$3</f>
        <v>5828.4808225788329</v>
      </c>
      <c r="J1848">
        <f t="shared" ca="1" si="181"/>
        <v>-2738.1791721495283</v>
      </c>
    </row>
    <row r="1849" spans="1:10">
      <c r="A1849">
        <v>1844</v>
      </c>
      <c r="B1849">
        <f t="shared" ca="1" si="182"/>
        <v>0.53825205163155065</v>
      </c>
      <c r="C1849" s="40">
        <f t="shared" ca="1" si="183"/>
        <v>0.92</v>
      </c>
      <c r="D1849">
        <f t="shared" ca="1" si="178"/>
        <v>7340.4939052136751</v>
      </c>
      <c r="E1849">
        <f t="shared" ca="1" si="179"/>
        <v>7534.9011868760854</v>
      </c>
      <c r="F1849">
        <f t="shared" ca="1" si="180"/>
        <v>25488.197483623015</v>
      </c>
      <c r="G1849">
        <f ca="1">D1849-Krishna!$AD$3</f>
        <v>630.85754157731117</v>
      </c>
      <c r="H1849">
        <f ca="1">E1849-Krishna!$AE$3</f>
        <v>-3484.5079040330047</v>
      </c>
      <c r="I1849">
        <f ca="1">F1849-Krishna!$AF$3</f>
        <v>-2101.4388800133493</v>
      </c>
      <c r="J1849">
        <f t="shared" ca="1" si="181"/>
        <v>-194.40728166241024</v>
      </c>
    </row>
    <row r="1850" spans="1:10">
      <c r="A1850">
        <v>1845</v>
      </c>
      <c r="B1850">
        <f t="shared" ca="1" si="182"/>
        <v>0.58751201010432219</v>
      </c>
      <c r="C1850" s="40">
        <f t="shared" ca="1" si="183"/>
        <v>0.93</v>
      </c>
      <c r="D1850">
        <f t="shared" ca="1" si="178"/>
        <v>7085.1006239085955</v>
      </c>
      <c r="E1850">
        <f t="shared" ca="1" si="179"/>
        <v>12998.408200336089</v>
      </c>
      <c r="F1850">
        <f t="shared" ca="1" si="180"/>
        <v>33322.066046681051</v>
      </c>
      <c r="G1850">
        <f ca="1">D1850-Krishna!$AD$3</f>
        <v>375.46426027223151</v>
      </c>
      <c r="H1850">
        <f ca="1">E1850-Krishna!$AE$3</f>
        <v>1978.999109426999</v>
      </c>
      <c r="I1850">
        <f ca="1">F1850-Krishna!$AF$3</f>
        <v>5732.4296830446874</v>
      </c>
      <c r="J1850">
        <f t="shared" ca="1" si="181"/>
        <v>-5913.3075764274936</v>
      </c>
    </row>
    <row r="1851" spans="1:10">
      <c r="A1851">
        <v>1846</v>
      </c>
      <c r="B1851">
        <f t="shared" ca="1" si="182"/>
        <v>0.48077480983129006</v>
      </c>
      <c r="C1851" s="40">
        <f t="shared" ca="1" si="183"/>
        <v>0.91</v>
      </c>
      <c r="D1851">
        <f t="shared" ca="1" si="178"/>
        <v>7710.2495403167077</v>
      </c>
      <c r="E1851">
        <f t="shared" ca="1" si="179"/>
        <v>11318.079289919649</v>
      </c>
      <c r="F1851">
        <f t="shared" ca="1" si="180"/>
        <v>28090.73209347653</v>
      </c>
      <c r="G1851">
        <f ca="1">D1851-Krishna!$AD$3</f>
        <v>1000.6131766803437</v>
      </c>
      <c r="H1851">
        <f ca="1">E1851-Krishna!$AE$3</f>
        <v>298.67019901055937</v>
      </c>
      <c r="I1851">
        <f ca="1">F1851-Krishna!$AF$3</f>
        <v>501.09572984016631</v>
      </c>
      <c r="J1851">
        <f t="shared" ca="1" si="181"/>
        <v>-3607.8297496029418</v>
      </c>
    </row>
    <row r="1852" spans="1:10">
      <c r="A1852">
        <v>1847</v>
      </c>
      <c r="B1852">
        <f t="shared" ca="1" si="182"/>
        <v>0.42101513792085576</v>
      </c>
      <c r="C1852" s="40">
        <f t="shared" ca="1" si="183"/>
        <v>0.9</v>
      </c>
      <c r="D1852">
        <f t="shared" ca="1" si="178"/>
        <v>6311.1917311982552</v>
      </c>
      <c r="E1852">
        <f t="shared" ca="1" si="179"/>
        <v>8185.8029661968485</v>
      </c>
      <c r="F1852">
        <f t="shared" ca="1" si="180"/>
        <v>25178.127660047088</v>
      </c>
      <c r="G1852">
        <f ca="1">D1852-Krishna!$AD$3</f>
        <v>-398.44463243810878</v>
      </c>
      <c r="H1852">
        <f ca="1">E1852-Krishna!$AE$3</f>
        <v>-2833.6061247122416</v>
      </c>
      <c r="I1852">
        <f ca="1">F1852-Krishna!$AF$3</f>
        <v>-2411.5087035892757</v>
      </c>
      <c r="J1852">
        <f t="shared" ca="1" si="181"/>
        <v>-1874.6112349985933</v>
      </c>
    </row>
    <row r="1853" spans="1:10">
      <c r="A1853">
        <v>1848</v>
      </c>
      <c r="B1853">
        <f t="shared" ca="1" si="182"/>
        <v>0.13465366500412301</v>
      </c>
      <c r="C1853" s="40">
        <f t="shared" ca="1" si="183"/>
        <v>0.8</v>
      </c>
      <c r="D1853">
        <f t="shared" ca="1" si="178"/>
        <v>5487.0663401036863</v>
      </c>
      <c r="E1853">
        <f t="shared" ca="1" si="179"/>
        <v>8677.975496756957</v>
      </c>
      <c r="F1853">
        <f t="shared" ca="1" si="180"/>
        <v>16348.31535561664</v>
      </c>
      <c r="G1853">
        <f ca="1">D1853-Krishna!$AD$3</f>
        <v>-1222.5700235326776</v>
      </c>
      <c r="H1853">
        <f ca="1">E1853-Krishna!$AE$3</f>
        <v>-2341.4335941521331</v>
      </c>
      <c r="I1853">
        <f ca="1">F1853-Krishna!$AF$3</f>
        <v>-11241.321008019724</v>
      </c>
      <c r="J1853">
        <f t="shared" ca="1" si="181"/>
        <v>-3190.9091566532707</v>
      </c>
    </row>
    <row r="1854" spans="1:10">
      <c r="A1854">
        <v>1849</v>
      </c>
      <c r="B1854">
        <f t="shared" ca="1" si="182"/>
        <v>0.15327051668183</v>
      </c>
      <c r="C1854" s="40">
        <f t="shared" ca="1" si="183"/>
        <v>0.81</v>
      </c>
      <c r="D1854">
        <f t="shared" ca="1" si="178"/>
        <v>6381.3114223337425</v>
      </c>
      <c r="E1854">
        <f t="shared" ca="1" si="179"/>
        <v>7059.102875364697</v>
      </c>
      <c r="F1854">
        <f t="shared" ca="1" si="180"/>
        <v>19392.693459576312</v>
      </c>
      <c r="G1854">
        <f ca="1">D1854-Krishna!$AD$3</f>
        <v>-328.32494130262148</v>
      </c>
      <c r="H1854">
        <f ca="1">E1854-Krishna!$AE$3</f>
        <v>-3960.3062155443931</v>
      </c>
      <c r="I1854">
        <f ca="1">F1854-Krishna!$AF$3</f>
        <v>-8196.9429040600517</v>
      </c>
      <c r="J1854">
        <f t="shared" ca="1" si="181"/>
        <v>-677.79145303095447</v>
      </c>
    </row>
    <row r="1855" spans="1:10">
      <c r="A1855">
        <v>1850</v>
      </c>
      <c r="B1855">
        <f t="shared" ca="1" si="182"/>
        <v>0.28599419172983287</v>
      </c>
      <c r="C1855" s="40">
        <f t="shared" ca="1" si="183"/>
        <v>0.89</v>
      </c>
      <c r="D1855">
        <f t="shared" ca="1" si="178"/>
        <v>6557.2440921455254</v>
      </c>
      <c r="E1855">
        <f t="shared" ca="1" si="179"/>
        <v>10346.64223742574</v>
      </c>
      <c r="F1855">
        <f t="shared" ca="1" si="180"/>
        <v>24659.966147162428</v>
      </c>
      <c r="G1855">
        <f ca="1">D1855-Krishna!$AD$3</f>
        <v>-152.39227149083854</v>
      </c>
      <c r="H1855">
        <f ca="1">E1855-Krishna!$AE$3</f>
        <v>-672.76685348335013</v>
      </c>
      <c r="I1855">
        <f ca="1">F1855-Krishna!$AF$3</f>
        <v>-2929.6702164739363</v>
      </c>
      <c r="J1855">
        <f t="shared" ca="1" si="181"/>
        <v>-3789.3981452802145</v>
      </c>
    </row>
    <row r="1856" spans="1:10">
      <c r="A1856">
        <v>1851</v>
      </c>
      <c r="B1856">
        <f t="shared" ca="1" si="182"/>
        <v>0.34664295829316039</v>
      </c>
      <c r="C1856" s="40">
        <f t="shared" ca="1" si="183"/>
        <v>0.9</v>
      </c>
      <c r="D1856">
        <f t="shared" ca="1" si="178"/>
        <v>6693.4312230868354</v>
      </c>
      <c r="E1856">
        <f t="shared" ca="1" si="179"/>
        <v>10985.83219309241</v>
      </c>
      <c r="F1856">
        <f t="shared" ca="1" si="180"/>
        <v>27881.825351738054</v>
      </c>
      <c r="G1856">
        <f ca="1">D1856-Krishna!$AD$3</f>
        <v>-16.205140549528551</v>
      </c>
      <c r="H1856">
        <f ca="1">E1856-Krishna!$AE$3</f>
        <v>-33.576897816679775</v>
      </c>
      <c r="I1856">
        <f ca="1">F1856-Krishna!$AF$3</f>
        <v>292.18898810169048</v>
      </c>
      <c r="J1856">
        <f t="shared" ca="1" si="181"/>
        <v>-4292.4009700055749</v>
      </c>
    </row>
    <row r="1857" spans="1:10">
      <c r="A1857">
        <v>1852</v>
      </c>
      <c r="B1857">
        <f t="shared" ca="1" si="182"/>
        <v>0.10339994146648512</v>
      </c>
      <c r="C1857" s="40">
        <f t="shared" ca="1" si="183"/>
        <v>0.8</v>
      </c>
      <c r="D1857">
        <f t="shared" ca="1" si="178"/>
        <v>5585.0762271703197</v>
      </c>
      <c r="E1857">
        <f t="shared" ca="1" si="179"/>
        <v>8311.8916225722132</v>
      </c>
      <c r="F1857">
        <f t="shared" ca="1" si="180"/>
        <v>19535.205563047504</v>
      </c>
      <c r="G1857">
        <f ca="1">D1857-Krishna!$AD$3</f>
        <v>-1124.5601364660442</v>
      </c>
      <c r="H1857">
        <f ca="1">E1857-Krishna!$AE$3</f>
        <v>-2707.5174683368768</v>
      </c>
      <c r="I1857">
        <f ca="1">F1857-Krishna!$AF$3</f>
        <v>-8054.4308005888597</v>
      </c>
      <c r="J1857">
        <f t="shared" ca="1" si="181"/>
        <v>-2726.8153954018935</v>
      </c>
    </row>
    <row r="1858" spans="1:10">
      <c r="A1858">
        <v>1853</v>
      </c>
      <c r="B1858">
        <f t="shared" ca="1" si="182"/>
        <v>0.53685385706716471</v>
      </c>
      <c r="C1858" s="40">
        <f t="shared" ca="1" si="183"/>
        <v>0.92</v>
      </c>
      <c r="D1858">
        <f t="shared" ca="1" si="178"/>
        <v>6926.738490032747</v>
      </c>
      <c r="E1858">
        <f t="shared" ca="1" si="179"/>
        <v>10902.84527967668</v>
      </c>
      <c r="F1858">
        <f t="shared" ca="1" si="180"/>
        <v>32912.223470894845</v>
      </c>
      <c r="G1858">
        <f ca="1">D1858-Krishna!$AD$3</f>
        <v>217.10212639638303</v>
      </c>
      <c r="H1858">
        <f ca="1">E1858-Krishna!$AE$3</f>
        <v>-116.56381123241044</v>
      </c>
      <c r="I1858">
        <f ca="1">F1858-Krishna!$AF$3</f>
        <v>5322.5871072584814</v>
      </c>
      <c r="J1858">
        <f t="shared" ca="1" si="181"/>
        <v>-3976.1067896439326</v>
      </c>
    </row>
    <row r="1859" spans="1:10">
      <c r="A1859">
        <v>1854</v>
      </c>
      <c r="B1859">
        <f t="shared" ca="1" si="182"/>
        <v>0.64186253918879177</v>
      </c>
      <c r="C1859" s="40">
        <f t="shared" ca="1" si="183"/>
        <v>0.94</v>
      </c>
      <c r="D1859">
        <f t="shared" ca="1" si="178"/>
        <v>7787.2435277870773</v>
      </c>
      <c r="E1859">
        <f t="shared" ca="1" si="179"/>
        <v>12365.721467211131</v>
      </c>
      <c r="F1859">
        <f t="shared" ca="1" si="180"/>
        <v>31822.190294702388</v>
      </c>
      <c r="G1859">
        <f ca="1">D1859-Krishna!$AD$3</f>
        <v>1077.6071641507133</v>
      </c>
      <c r="H1859">
        <f ca="1">E1859-Krishna!$AE$3</f>
        <v>1346.3123763020412</v>
      </c>
      <c r="I1859">
        <f ca="1">F1859-Krishna!$AF$3</f>
        <v>4232.5539310660242</v>
      </c>
      <c r="J1859">
        <f t="shared" ca="1" si="181"/>
        <v>-4578.4779394240541</v>
      </c>
    </row>
    <row r="1860" spans="1:10">
      <c r="A1860">
        <v>1855</v>
      </c>
      <c r="B1860">
        <f t="shared" ca="1" si="182"/>
        <v>0.96565862354296872</v>
      </c>
      <c r="C1860" s="40">
        <f t="shared" ca="1" si="183"/>
        <v>0.97</v>
      </c>
      <c r="D1860">
        <f t="shared" ca="1" si="178"/>
        <v>7482.8781609487114</v>
      </c>
      <c r="E1860">
        <f t="shared" ca="1" si="179"/>
        <v>14201.698506680281</v>
      </c>
      <c r="F1860">
        <f t="shared" ca="1" si="180"/>
        <v>42287.364811586936</v>
      </c>
      <c r="G1860">
        <f ca="1">D1860-Krishna!$AD$3</f>
        <v>773.24179731234744</v>
      </c>
      <c r="H1860">
        <f ca="1">E1860-Krishna!$AE$3</f>
        <v>3182.2894157711908</v>
      </c>
      <c r="I1860">
        <f ca="1">F1860-Krishna!$AF$3</f>
        <v>14697.728447950572</v>
      </c>
      <c r="J1860">
        <f t="shared" ca="1" si="181"/>
        <v>-6718.8203457315694</v>
      </c>
    </row>
    <row r="1861" spans="1:10">
      <c r="A1861">
        <v>1856</v>
      </c>
      <c r="B1861">
        <f t="shared" ca="1" si="182"/>
        <v>0.29151544476030633</v>
      </c>
      <c r="C1861" s="40">
        <f t="shared" ca="1" si="183"/>
        <v>0.89</v>
      </c>
      <c r="D1861">
        <f t="shared" ca="1" si="178"/>
        <v>7267.9227910979462</v>
      </c>
      <c r="E1861">
        <f t="shared" ca="1" si="179"/>
        <v>9221.1560423980736</v>
      </c>
      <c r="F1861">
        <f t="shared" ca="1" si="180"/>
        <v>29272.199428258122</v>
      </c>
      <c r="G1861">
        <f ca="1">D1861-Krishna!$AD$3</f>
        <v>558.28642746158221</v>
      </c>
      <c r="H1861">
        <f ca="1">E1861-Krishna!$AE$3</f>
        <v>-1798.2530485110165</v>
      </c>
      <c r="I1861">
        <f ca="1">F1861-Krishna!$AF$3</f>
        <v>1682.5630646217578</v>
      </c>
      <c r="J1861">
        <f t="shared" ca="1" si="181"/>
        <v>-1953.2332513001274</v>
      </c>
    </row>
    <row r="1862" spans="1:10">
      <c r="A1862">
        <v>1857</v>
      </c>
      <c r="B1862">
        <f t="shared" ca="1" si="182"/>
        <v>0.13897908682503668</v>
      </c>
      <c r="C1862" s="40">
        <f t="shared" ca="1" si="183"/>
        <v>0.81</v>
      </c>
      <c r="D1862">
        <f t="shared" ca="1" si="178"/>
        <v>5045.9714010538828</v>
      </c>
      <c r="E1862">
        <f t="shared" ca="1" si="179"/>
        <v>7256.2047657772009</v>
      </c>
      <c r="F1862">
        <f t="shared" ca="1" si="180"/>
        <v>25017.395552579052</v>
      </c>
      <c r="G1862">
        <f ca="1">D1862-Krishna!$AD$3</f>
        <v>-1663.6649625824812</v>
      </c>
      <c r="H1862">
        <f ca="1">E1862-Krishna!$AE$3</f>
        <v>-3763.2043251318892</v>
      </c>
      <c r="I1862">
        <f ca="1">F1862-Krishna!$AF$3</f>
        <v>-2572.2408110573124</v>
      </c>
      <c r="J1862">
        <f t="shared" ca="1" si="181"/>
        <v>-2210.2333647233181</v>
      </c>
    </row>
    <row r="1863" spans="1:10">
      <c r="A1863">
        <v>1858</v>
      </c>
      <c r="B1863">
        <f t="shared" ca="1" si="182"/>
        <v>0.9054147722404966</v>
      </c>
      <c r="C1863" s="40">
        <f t="shared" ca="1" si="183"/>
        <v>0.95</v>
      </c>
      <c r="D1863">
        <f t="shared" ref="D1863:D1926" ca="1" si="184">$W$2+$V$2*C1863+$Y$2*_xlfn.NORM.INV(RAND(),0,1)</f>
        <v>7861.1107093228593</v>
      </c>
      <c r="E1863">
        <f t="shared" ref="E1863:E1926" ca="1" si="185">MAX(0,$W$3+$V$3*C1863+$Y$3*_xlfn.NORM.INV(RAND(),0,1))</f>
        <v>12982.727565263402</v>
      </c>
      <c r="F1863">
        <f t="shared" ref="F1863:F1926" ca="1" si="186">$W$4+$V$4*C1863+$Y$4*_xlfn.NORM.INV(RAND(),0,1)</f>
        <v>38625.72859178517</v>
      </c>
      <c r="G1863">
        <f ca="1">D1863-Krishna!$AD$3</f>
        <v>1151.4743456864953</v>
      </c>
      <c r="H1863">
        <f ca="1">E1863-Krishna!$AE$3</f>
        <v>1963.3184743543115</v>
      </c>
      <c r="I1863">
        <f ca="1">F1863-Krishna!$AF$3</f>
        <v>11036.092228148806</v>
      </c>
      <c r="J1863">
        <f t="shared" ref="J1863:J1926" ca="1" si="187">D1863-E1863</f>
        <v>-5121.6168559405423</v>
      </c>
    </row>
    <row r="1864" spans="1:10">
      <c r="A1864">
        <v>1859</v>
      </c>
      <c r="B1864">
        <f t="shared" ca="1" si="182"/>
        <v>0.89517853622032173</v>
      </c>
      <c r="C1864" s="40">
        <f t="shared" ca="1" si="183"/>
        <v>0.95</v>
      </c>
      <c r="D1864">
        <f t="shared" ca="1" si="184"/>
        <v>7421.9257139180881</v>
      </c>
      <c r="E1864">
        <f t="shared" ca="1" si="185"/>
        <v>12341.469322855368</v>
      </c>
      <c r="F1864">
        <f t="shared" ca="1" si="186"/>
        <v>40812.439065887818</v>
      </c>
      <c r="G1864">
        <f ca="1">D1864-Krishna!$AD$3</f>
        <v>712.28935028172418</v>
      </c>
      <c r="H1864">
        <f ca="1">E1864-Krishna!$AE$3</f>
        <v>1322.0602319462778</v>
      </c>
      <c r="I1864">
        <f ca="1">F1864-Krishna!$AF$3</f>
        <v>13222.802702251454</v>
      </c>
      <c r="J1864">
        <f t="shared" ca="1" si="187"/>
        <v>-4919.5436089372797</v>
      </c>
    </row>
    <row r="1865" spans="1:10">
      <c r="A1865">
        <v>1860</v>
      </c>
      <c r="B1865">
        <f t="shared" ca="1" si="182"/>
        <v>0.90502731181578677</v>
      </c>
      <c r="C1865" s="40">
        <f t="shared" ca="1" si="183"/>
        <v>0.95</v>
      </c>
      <c r="D1865">
        <f t="shared" ca="1" si="184"/>
        <v>7050.5421274320643</v>
      </c>
      <c r="E1865">
        <f t="shared" ca="1" si="185"/>
        <v>11614.312956352707</v>
      </c>
      <c r="F1865">
        <f t="shared" ca="1" si="186"/>
        <v>42352.47773742042</v>
      </c>
      <c r="G1865">
        <f ca="1">D1865-Krishna!$AD$3</f>
        <v>340.9057637957003</v>
      </c>
      <c r="H1865">
        <f ca="1">E1865-Krishna!$AE$3</f>
        <v>594.90386544361718</v>
      </c>
      <c r="I1865">
        <f ca="1">F1865-Krishna!$AF$3</f>
        <v>14762.841373784056</v>
      </c>
      <c r="J1865">
        <f t="shared" ca="1" si="187"/>
        <v>-4563.770828920643</v>
      </c>
    </row>
    <row r="1866" spans="1:10">
      <c r="A1866">
        <v>1861</v>
      </c>
      <c r="B1866">
        <f t="shared" ca="1" si="182"/>
        <v>0.67185381653397958</v>
      </c>
      <c r="C1866" s="40">
        <f t="shared" ca="1" si="183"/>
        <v>0.94</v>
      </c>
      <c r="D1866">
        <f t="shared" ca="1" si="184"/>
        <v>7601.4496160451072</v>
      </c>
      <c r="E1866">
        <f t="shared" ca="1" si="185"/>
        <v>14676.404220037066</v>
      </c>
      <c r="F1866">
        <f t="shared" ca="1" si="186"/>
        <v>23707.967328307372</v>
      </c>
      <c r="G1866">
        <f ca="1">D1866-Krishna!$AD$3</f>
        <v>891.81325240874321</v>
      </c>
      <c r="H1866">
        <f ca="1">E1866-Krishna!$AE$3</f>
        <v>3656.9951291279758</v>
      </c>
      <c r="I1866">
        <f ca="1">F1866-Krishna!$AF$3</f>
        <v>-3881.6690353289923</v>
      </c>
      <c r="J1866">
        <f t="shared" ca="1" si="187"/>
        <v>-7074.9546039919587</v>
      </c>
    </row>
    <row r="1867" spans="1:10">
      <c r="A1867">
        <v>1862</v>
      </c>
      <c r="B1867">
        <f t="shared" ca="1" si="182"/>
        <v>4.9337021448512264E-2</v>
      </c>
      <c r="C1867" s="40">
        <f t="shared" ca="1" si="183"/>
        <v>0.77</v>
      </c>
      <c r="D1867">
        <f t="shared" ca="1" si="184"/>
        <v>5422.6616484644264</v>
      </c>
      <c r="E1867">
        <f t="shared" ca="1" si="185"/>
        <v>6214.5222674816905</v>
      </c>
      <c r="F1867">
        <f t="shared" ca="1" si="186"/>
        <v>16549.33771962886</v>
      </c>
      <c r="G1867">
        <f ca="1">D1867-Krishna!$AD$3</f>
        <v>-1286.9747151719375</v>
      </c>
      <c r="H1867">
        <f ca="1">E1867-Krishna!$AE$3</f>
        <v>-4804.8868234273996</v>
      </c>
      <c r="I1867">
        <f ca="1">F1867-Krishna!$AF$3</f>
        <v>-11040.298644007504</v>
      </c>
      <c r="J1867">
        <f t="shared" ca="1" si="187"/>
        <v>-791.86061901726407</v>
      </c>
    </row>
    <row r="1868" spans="1:10">
      <c r="A1868">
        <v>1863</v>
      </c>
      <c r="B1868">
        <f t="shared" ca="1" si="182"/>
        <v>0.87009571725538248</v>
      </c>
      <c r="C1868" s="40">
        <f t="shared" ca="1" si="183"/>
        <v>0.95</v>
      </c>
      <c r="D1868">
        <f t="shared" ca="1" si="184"/>
        <v>7402.3178380182771</v>
      </c>
      <c r="E1868">
        <f t="shared" ca="1" si="185"/>
        <v>10086.984101961509</v>
      </c>
      <c r="F1868">
        <f t="shared" ca="1" si="186"/>
        <v>35131.624387854477</v>
      </c>
      <c r="G1868">
        <f ca="1">D1868-Krishna!$AD$3</f>
        <v>692.68147438191318</v>
      </c>
      <c r="H1868">
        <f ca="1">E1868-Krishna!$AE$3</f>
        <v>-932.42498894758137</v>
      </c>
      <c r="I1868">
        <f ca="1">F1868-Krishna!$AF$3</f>
        <v>7541.9880242181134</v>
      </c>
      <c r="J1868">
        <f t="shared" ca="1" si="187"/>
        <v>-2684.6662639432316</v>
      </c>
    </row>
    <row r="1869" spans="1:10">
      <c r="A1869">
        <v>1864</v>
      </c>
      <c r="B1869">
        <f t="shared" ca="1" si="182"/>
        <v>0.76536843449493597</v>
      </c>
      <c r="C1869" s="40">
        <f t="shared" ca="1" si="183"/>
        <v>0.94</v>
      </c>
      <c r="D1869">
        <f t="shared" ca="1" si="184"/>
        <v>7414.1023513790051</v>
      </c>
      <c r="E1869">
        <f t="shared" ca="1" si="185"/>
        <v>12712.607056281824</v>
      </c>
      <c r="F1869">
        <f t="shared" ca="1" si="186"/>
        <v>37635.452082897391</v>
      </c>
      <c r="G1869">
        <f ca="1">D1869-Krishna!$AD$3</f>
        <v>704.46598774264112</v>
      </c>
      <c r="H1869">
        <f ca="1">E1869-Krishna!$AE$3</f>
        <v>1693.197965372734</v>
      </c>
      <c r="I1869">
        <f ca="1">F1869-Krishna!$AF$3</f>
        <v>10045.815719261027</v>
      </c>
      <c r="J1869">
        <f t="shared" ca="1" si="187"/>
        <v>-5298.504704902819</v>
      </c>
    </row>
    <row r="1870" spans="1:10">
      <c r="A1870">
        <v>1865</v>
      </c>
      <c r="B1870">
        <f t="shared" ca="1" si="182"/>
        <v>0.80288519942781367</v>
      </c>
      <c r="C1870" s="40">
        <f t="shared" ca="1" si="183"/>
        <v>0.94</v>
      </c>
      <c r="D1870">
        <f t="shared" ca="1" si="184"/>
        <v>7210.9711383561853</v>
      </c>
      <c r="E1870">
        <f t="shared" ca="1" si="185"/>
        <v>12440.082863887901</v>
      </c>
      <c r="F1870">
        <f t="shared" ca="1" si="186"/>
        <v>32286.499641576407</v>
      </c>
      <c r="G1870">
        <f ca="1">D1870-Krishna!$AD$3</f>
        <v>501.33477471982133</v>
      </c>
      <c r="H1870">
        <f ca="1">E1870-Krishna!$AE$3</f>
        <v>1420.673772978811</v>
      </c>
      <c r="I1870">
        <f ca="1">F1870-Krishna!$AF$3</f>
        <v>4696.8632779400432</v>
      </c>
      <c r="J1870">
        <f t="shared" ca="1" si="187"/>
        <v>-5229.1117255317158</v>
      </c>
    </row>
    <row r="1871" spans="1:10">
      <c r="A1871">
        <v>1866</v>
      </c>
      <c r="B1871">
        <f t="shared" ca="1" si="182"/>
        <v>0.14690145749502659</v>
      </c>
      <c r="C1871" s="40">
        <f t="shared" ca="1" si="183"/>
        <v>0.81</v>
      </c>
      <c r="D1871">
        <f t="shared" ca="1" si="184"/>
        <v>5175.4060882574322</v>
      </c>
      <c r="E1871">
        <f t="shared" ca="1" si="185"/>
        <v>11241.581217628671</v>
      </c>
      <c r="F1871">
        <f t="shared" ca="1" si="186"/>
        <v>14002.518510429236</v>
      </c>
      <c r="G1871">
        <f ca="1">D1871-Krishna!$AD$3</f>
        <v>-1534.2302753789318</v>
      </c>
      <c r="H1871">
        <f ca="1">E1871-Krishna!$AE$3</f>
        <v>222.17212671958077</v>
      </c>
      <c r="I1871">
        <f ca="1">F1871-Krishna!$AF$3</f>
        <v>-13587.117853207128</v>
      </c>
      <c r="J1871">
        <f t="shared" ca="1" si="187"/>
        <v>-6066.1751293712387</v>
      </c>
    </row>
    <row r="1872" spans="1:10">
      <c r="A1872">
        <v>1867</v>
      </c>
      <c r="B1872">
        <f t="shared" ca="1" si="182"/>
        <v>0.70958561117274543</v>
      </c>
      <c r="C1872" s="40">
        <f t="shared" ca="1" si="183"/>
        <v>0.94</v>
      </c>
      <c r="D1872">
        <f t="shared" ca="1" si="184"/>
        <v>6747.7513877351994</v>
      </c>
      <c r="E1872">
        <f t="shared" ca="1" si="185"/>
        <v>14982.032216761791</v>
      </c>
      <c r="F1872">
        <f t="shared" ca="1" si="186"/>
        <v>30445.921810613188</v>
      </c>
      <c r="G1872">
        <f ca="1">D1872-Krishna!$AD$3</f>
        <v>38.11502409883542</v>
      </c>
      <c r="H1872">
        <f ca="1">E1872-Krishna!$AE$3</f>
        <v>3962.6231258527005</v>
      </c>
      <c r="I1872">
        <f ca="1">F1872-Krishna!$AF$3</f>
        <v>2856.2854469768245</v>
      </c>
      <c r="J1872">
        <f t="shared" ca="1" si="187"/>
        <v>-8234.2808290265912</v>
      </c>
    </row>
    <row r="1873" spans="1:10">
      <c r="A1873">
        <v>1868</v>
      </c>
      <c r="B1873">
        <f t="shared" ca="1" si="182"/>
        <v>0.67385990837288101</v>
      </c>
      <c r="C1873" s="40">
        <f t="shared" ca="1" si="183"/>
        <v>0.94</v>
      </c>
      <c r="D1873">
        <f t="shared" ca="1" si="184"/>
        <v>7961.3241612967113</v>
      </c>
      <c r="E1873">
        <f t="shared" ca="1" si="185"/>
        <v>11021.345095912715</v>
      </c>
      <c r="F1873">
        <f t="shared" ca="1" si="186"/>
        <v>40840.584008318729</v>
      </c>
      <c r="G1873">
        <f ca="1">D1873-Krishna!$AD$3</f>
        <v>1251.6877976603473</v>
      </c>
      <c r="H1873">
        <f ca="1">E1873-Krishna!$AE$3</f>
        <v>1.936005003624814</v>
      </c>
      <c r="I1873">
        <f ca="1">F1873-Krishna!$AF$3</f>
        <v>13250.947644682365</v>
      </c>
      <c r="J1873">
        <f t="shared" ca="1" si="187"/>
        <v>-3060.0209346160036</v>
      </c>
    </row>
    <row r="1874" spans="1:10">
      <c r="A1874">
        <v>1869</v>
      </c>
      <c r="B1874">
        <f t="shared" ca="1" si="182"/>
        <v>0.1306645036966908</v>
      </c>
      <c r="C1874" s="40">
        <f t="shared" ca="1" si="183"/>
        <v>0.8</v>
      </c>
      <c r="D1874">
        <f t="shared" ca="1" si="184"/>
        <v>6313.5929864109185</v>
      </c>
      <c r="E1874">
        <f t="shared" ca="1" si="185"/>
        <v>3872.5591791507559</v>
      </c>
      <c r="F1874">
        <f t="shared" ca="1" si="186"/>
        <v>11792.866770654091</v>
      </c>
      <c r="G1874">
        <f ca="1">D1874-Krishna!$AD$3</f>
        <v>-396.04337722544551</v>
      </c>
      <c r="H1874">
        <f ca="1">E1874-Krishna!$AE$3</f>
        <v>-7146.8499117583342</v>
      </c>
      <c r="I1874">
        <f ca="1">F1874-Krishna!$AF$3</f>
        <v>-15796.769592982273</v>
      </c>
      <c r="J1874">
        <f t="shared" ca="1" si="187"/>
        <v>2441.0338072601626</v>
      </c>
    </row>
    <row r="1875" spans="1:10">
      <c r="A1875">
        <v>1870</v>
      </c>
      <c r="B1875">
        <f t="shared" ca="1" si="182"/>
        <v>0.82119185924098215</v>
      </c>
      <c r="C1875" s="40">
        <f t="shared" ca="1" si="183"/>
        <v>0.95</v>
      </c>
      <c r="D1875">
        <f t="shared" ca="1" si="184"/>
        <v>6674.2832314518355</v>
      </c>
      <c r="E1875">
        <f t="shared" ca="1" si="185"/>
        <v>12778.740932371382</v>
      </c>
      <c r="F1875">
        <f t="shared" ca="1" si="186"/>
        <v>42822.157768063582</v>
      </c>
      <c r="G1875">
        <f ca="1">D1875-Krishna!$AD$3</f>
        <v>-35.353132184528477</v>
      </c>
      <c r="H1875">
        <f ca="1">E1875-Krishna!$AE$3</f>
        <v>1759.3318414622918</v>
      </c>
      <c r="I1875">
        <f ca="1">F1875-Krishna!$AF$3</f>
        <v>15232.521404427218</v>
      </c>
      <c r="J1875">
        <f t="shared" ca="1" si="187"/>
        <v>-6104.4577009195464</v>
      </c>
    </row>
    <row r="1876" spans="1:10">
      <c r="A1876">
        <v>1871</v>
      </c>
      <c r="B1876">
        <f t="shared" ca="1" si="182"/>
        <v>0.32419141212783076</v>
      </c>
      <c r="C1876" s="40">
        <f t="shared" ca="1" si="183"/>
        <v>0.9</v>
      </c>
      <c r="D1876">
        <f t="shared" ca="1" si="184"/>
        <v>5581.7250180028259</v>
      </c>
      <c r="E1876">
        <f t="shared" ca="1" si="185"/>
        <v>11812.3800548412</v>
      </c>
      <c r="F1876">
        <f t="shared" ca="1" si="186"/>
        <v>17361.313104035191</v>
      </c>
      <c r="G1876">
        <f ca="1">D1876-Krishna!$AD$3</f>
        <v>-1127.9113456335381</v>
      </c>
      <c r="H1876">
        <f ca="1">E1876-Krishna!$AE$3</f>
        <v>792.97096393210995</v>
      </c>
      <c r="I1876">
        <f ca="1">F1876-Krishna!$AF$3</f>
        <v>-10228.323259601173</v>
      </c>
      <c r="J1876">
        <f t="shared" ca="1" si="187"/>
        <v>-6230.6550368383741</v>
      </c>
    </row>
    <row r="1877" spans="1:10">
      <c r="A1877">
        <v>1872</v>
      </c>
      <c r="B1877">
        <f t="shared" ca="1" si="182"/>
        <v>0.23797503771817563</v>
      </c>
      <c r="C1877" s="40">
        <f t="shared" ca="1" si="183"/>
        <v>0.89</v>
      </c>
      <c r="D1877">
        <f t="shared" ca="1" si="184"/>
        <v>6862.4815453237443</v>
      </c>
      <c r="E1877">
        <f t="shared" ca="1" si="185"/>
        <v>9777.1856993121582</v>
      </c>
      <c r="F1877">
        <f t="shared" ca="1" si="186"/>
        <v>20369.200254528958</v>
      </c>
      <c r="G1877">
        <f ca="1">D1877-Krishna!$AD$3</f>
        <v>152.84518168738032</v>
      </c>
      <c r="H1877">
        <f ca="1">E1877-Krishna!$AE$3</f>
        <v>-1242.2233915969318</v>
      </c>
      <c r="I1877">
        <f ca="1">F1877-Krishna!$AF$3</f>
        <v>-7220.4361091074061</v>
      </c>
      <c r="J1877">
        <f t="shared" ca="1" si="187"/>
        <v>-2914.704153988414</v>
      </c>
    </row>
    <row r="1878" spans="1:10">
      <c r="A1878">
        <v>1873</v>
      </c>
      <c r="B1878">
        <f t="shared" ca="1" si="182"/>
        <v>0.40477712945867661</v>
      </c>
      <c r="C1878" s="40">
        <f t="shared" ca="1" si="183"/>
        <v>0.9</v>
      </c>
      <c r="D1878">
        <f t="shared" ca="1" si="184"/>
        <v>7169.4220890894694</v>
      </c>
      <c r="E1878">
        <f t="shared" ca="1" si="185"/>
        <v>12848.473731479422</v>
      </c>
      <c r="F1878">
        <f t="shared" ca="1" si="186"/>
        <v>32643.471675673187</v>
      </c>
      <c r="G1878">
        <f ca="1">D1878-Krishna!$AD$3</f>
        <v>459.78572545310544</v>
      </c>
      <c r="H1878">
        <f ca="1">E1878-Krishna!$AE$3</f>
        <v>1829.0646405703319</v>
      </c>
      <c r="I1878">
        <f ca="1">F1878-Krishna!$AF$3</f>
        <v>5053.8353120368229</v>
      </c>
      <c r="J1878">
        <f t="shared" ca="1" si="187"/>
        <v>-5679.0516423899526</v>
      </c>
    </row>
    <row r="1879" spans="1:10">
      <c r="A1879">
        <v>1874</v>
      </c>
      <c r="B1879">
        <f t="shared" ca="1" si="182"/>
        <v>8.995501582166765E-2</v>
      </c>
      <c r="C1879" s="40">
        <f t="shared" ca="1" si="183"/>
        <v>0.77</v>
      </c>
      <c r="D1879">
        <f t="shared" ca="1" si="184"/>
        <v>5206.3748933527577</v>
      </c>
      <c r="E1879">
        <f t="shared" ca="1" si="185"/>
        <v>6309.5603033709722</v>
      </c>
      <c r="F1879">
        <f t="shared" ca="1" si="186"/>
        <v>12971.357126811175</v>
      </c>
      <c r="G1879">
        <f ca="1">D1879-Krishna!$AD$3</f>
        <v>-1503.2614702836063</v>
      </c>
      <c r="H1879">
        <f ca="1">E1879-Krishna!$AE$3</f>
        <v>-4709.8487875381179</v>
      </c>
      <c r="I1879">
        <f ca="1">F1879-Krishna!$AF$3</f>
        <v>-14618.279236825188</v>
      </c>
      <c r="J1879">
        <f t="shared" ca="1" si="187"/>
        <v>-1103.1854100182145</v>
      </c>
    </row>
    <row r="1880" spans="1:10">
      <c r="A1880">
        <v>1875</v>
      </c>
      <c r="B1880">
        <f t="shared" ca="1" si="182"/>
        <v>0.1571354426399949</v>
      </c>
      <c r="C1880" s="40">
        <f t="shared" ca="1" si="183"/>
        <v>0.81</v>
      </c>
      <c r="D1880">
        <f t="shared" ca="1" si="184"/>
        <v>6212.1545978218037</v>
      </c>
      <c r="E1880">
        <f t="shared" ca="1" si="185"/>
        <v>3429.0045646311391</v>
      </c>
      <c r="F1880">
        <f t="shared" ca="1" si="186"/>
        <v>21360.195957933003</v>
      </c>
      <c r="G1880">
        <f ca="1">D1880-Krishna!$AD$3</f>
        <v>-497.48176581456028</v>
      </c>
      <c r="H1880">
        <f ca="1">E1880-Krishna!$AE$3</f>
        <v>-7590.4045262779509</v>
      </c>
      <c r="I1880">
        <f ca="1">F1880-Krishna!$AF$3</f>
        <v>-6229.4404057033607</v>
      </c>
      <c r="J1880">
        <f t="shared" ca="1" si="187"/>
        <v>2783.1500331906645</v>
      </c>
    </row>
    <row r="1881" spans="1:10">
      <c r="A1881">
        <v>1876</v>
      </c>
      <c r="B1881">
        <f t="shared" ca="1" si="182"/>
        <v>0.99448810822564138</v>
      </c>
      <c r="C1881" s="40">
        <f t="shared" ca="1" si="183"/>
        <v>0.97</v>
      </c>
      <c r="D1881">
        <f t="shared" ca="1" si="184"/>
        <v>7408.6968932893033</v>
      </c>
      <c r="E1881">
        <f t="shared" ca="1" si="185"/>
        <v>9838.9764861051208</v>
      </c>
      <c r="F1881">
        <f t="shared" ca="1" si="186"/>
        <v>36148.207774206108</v>
      </c>
      <c r="G1881">
        <f ca="1">D1881-Krishna!$AD$3</f>
        <v>699.06052965293929</v>
      </c>
      <c r="H1881">
        <f ca="1">E1881-Krishna!$AE$3</f>
        <v>-1180.4326048039693</v>
      </c>
      <c r="I1881">
        <f ca="1">F1881-Krishna!$AF$3</f>
        <v>8558.5714105697443</v>
      </c>
      <c r="J1881">
        <f t="shared" ca="1" si="187"/>
        <v>-2430.2795928158175</v>
      </c>
    </row>
    <row r="1882" spans="1:10">
      <c r="A1882">
        <v>1877</v>
      </c>
      <c r="B1882">
        <f t="shared" ca="1" si="182"/>
        <v>0.50605482331549867</v>
      </c>
      <c r="C1882" s="40">
        <f t="shared" ca="1" si="183"/>
        <v>0.92</v>
      </c>
      <c r="D1882">
        <f t="shared" ca="1" si="184"/>
        <v>6938.5374895454142</v>
      </c>
      <c r="E1882">
        <f t="shared" ca="1" si="185"/>
        <v>11064.603405013622</v>
      </c>
      <c r="F1882">
        <f t="shared" ca="1" si="186"/>
        <v>27830.559453052185</v>
      </c>
      <c r="G1882">
        <f ca="1">D1882-Krishna!$AD$3</f>
        <v>228.90112590905028</v>
      </c>
      <c r="H1882">
        <f ca="1">E1882-Krishna!$AE$3</f>
        <v>45.194314104532168</v>
      </c>
      <c r="I1882">
        <f ca="1">F1882-Krishna!$AF$3</f>
        <v>240.92308941582087</v>
      </c>
      <c r="J1882">
        <f t="shared" ca="1" si="187"/>
        <v>-4126.065915468208</v>
      </c>
    </row>
    <row r="1883" spans="1:10">
      <c r="A1883">
        <v>1878</v>
      </c>
      <c r="B1883">
        <f t="shared" ca="1" si="182"/>
        <v>0.53859612262169754</v>
      </c>
      <c r="C1883" s="40">
        <f t="shared" ca="1" si="183"/>
        <v>0.92</v>
      </c>
      <c r="D1883">
        <f t="shared" ca="1" si="184"/>
        <v>6686.5524715693473</v>
      </c>
      <c r="E1883">
        <f t="shared" ca="1" si="185"/>
        <v>12716.662698655236</v>
      </c>
      <c r="F1883">
        <f t="shared" ca="1" si="186"/>
        <v>31847.0763217643</v>
      </c>
      <c r="G1883">
        <f ca="1">D1883-Krishna!$AD$3</f>
        <v>-23.083892067016677</v>
      </c>
      <c r="H1883">
        <f ca="1">E1883-Krishna!$AE$3</f>
        <v>1697.2536077461464</v>
      </c>
      <c r="I1883">
        <f ca="1">F1883-Krishna!$AF$3</f>
        <v>4257.4399581279358</v>
      </c>
      <c r="J1883">
        <f t="shared" ca="1" si="187"/>
        <v>-6030.1102270858892</v>
      </c>
    </row>
    <row r="1884" spans="1:10">
      <c r="A1884">
        <v>1879</v>
      </c>
      <c r="B1884">
        <f t="shared" ca="1" si="182"/>
        <v>5.4060799294333162E-3</v>
      </c>
      <c r="C1884" s="40">
        <f t="shared" ca="1" si="183"/>
        <v>0.74</v>
      </c>
      <c r="D1884">
        <f t="shared" ca="1" si="184"/>
        <v>4095.8723420494875</v>
      </c>
      <c r="E1884">
        <f t="shared" ca="1" si="185"/>
        <v>4459.4543773587429</v>
      </c>
      <c r="F1884">
        <f t="shared" ca="1" si="186"/>
        <v>7693.3009348756768</v>
      </c>
      <c r="G1884">
        <f ca="1">D1884-Krishna!$AD$3</f>
        <v>-2613.7640215868764</v>
      </c>
      <c r="H1884">
        <f ca="1">E1884-Krishna!$AE$3</f>
        <v>-6559.9547135503472</v>
      </c>
      <c r="I1884">
        <f ca="1">F1884-Krishna!$AF$3</f>
        <v>-19896.335428760685</v>
      </c>
      <c r="J1884">
        <f t="shared" ca="1" si="187"/>
        <v>-363.58203530925539</v>
      </c>
    </row>
    <row r="1885" spans="1:10">
      <c r="A1885">
        <v>1880</v>
      </c>
      <c r="B1885">
        <f t="shared" ca="1" si="182"/>
        <v>0.61345942008069654</v>
      </c>
      <c r="C1885" s="40">
        <f t="shared" ca="1" si="183"/>
        <v>0.94</v>
      </c>
      <c r="D1885">
        <f t="shared" ca="1" si="184"/>
        <v>7227.0106090762811</v>
      </c>
      <c r="E1885">
        <f t="shared" ca="1" si="185"/>
        <v>14040.690893761854</v>
      </c>
      <c r="F1885">
        <f t="shared" ca="1" si="186"/>
        <v>30084.645398068904</v>
      </c>
      <c r="G1885">
        <f ca="1">D1885-Krishna!$AD$3</f>
        <v>517.3742454399171</v>
      </c>
      <c r="H1885">
        <f ca="1">E1885-Krishna!$AE$3</f>
        <v>3021.2818028527636</v>
      </c>
      <c r="I1885">
        <f ca="1">F1885-Krishna!$AF$3</f>
        <v>2495.0090344325399</v>
      </c>
      <c r="J1885">
        <f t="shared" ca="1" si="187"/>
        <v>-6813.6802846855726</v>
      </c>
    </row>
    <row r="1886" spans="1:10">
      <c r="A1886">
        <v>1881</v>
      </c>
      <c r="B1886">
        <f t="shared" ca="1" si="182"/>
        <v>7.7587090876040432E-2</v>
      </c>
      <c r="C1886" s="40">
        <f t="shared" ca="1" si="183"/>
        <v>0.77</v>
      </c>
      <c r="D1886">
        <f t="shared" ca="1" si="184"/>
        <v>7174.5091110420854</v>
      </c>
      <c r="E1886">
        <f t="shared" ca="1" si="185"/>
        <v>7457.5258932179104</v>
      </c>
      <c r="F1886">
        <f t="shared" ca="1" si="186"/>
        <v>11320.960105304683</v>
      </c>
      <c r="G1886">
        <f ca="1">D1886-Krishna!$AD$3</f>
        <v>464.87274740572138</v>
      </c>
      <c r="H1886">
        <f ca="1">E1886-Krishna!$AE$3</f>
        <v>-3561.8831976911797</v>
      </c>
      <c r="I1886">
        <f ca="1">F1886-Krishna!$AF$3</f>
        <v>-16268.676258331681</v>
      </c>
      <c r="J1886">
        <f t="shared" ca="1" si="187"/>
        <v>-283.01678217582503</v>
      </c>
    </row>
    <row r="1887" spans="1:10">
      <c r="A1887">
        <v>1882</v>
      </c>
      <c r="B1887">
        <f t="shared" ca="1" si="182"/>
        <v>0.7852980441228905</v>
      </c>
      <c r="C1887" s="40">
        <f t="shared" ca="1" si="183"/>
        <v>0.94</v>
      </c>
      <c r="D1887">
        <f t="shared" ca="1" si="184"/>
        <v>7877.9546194527438</v>
      </c>
      <c r="E1887">
        <f t="shared" ca="1" si="185"/>
        <v>9729.9745726752935</v>
      </c>
      <c r="F1887">
        <f t="shared" ca="1" si="186"/>
        <v>39021.303177090362</v>
      </c>
      <c r="G1887">
        <f ca="1">D1887-Krishna!$AD$3</f>
        <v>1168.3182558163799</v>
      </c>
      <c r="H1887">
        <f ca="1">E1887-Krishna!$AE$3</f>
        <v>-1289.4345182337966</v>
      </c>
      <c r="I1887">
        <f ca="1">F1887-Krishna!$AF$3</f>
        <v>11431.666813453998</v>
      </c>
      <c r="J1887">
        <f t="shared" ca="1" si="187"/>
        <v>-1852.0199532225497</v>
      </c>
    </row>
    <row r="1888" spans="1:10">
      <c r="A1888">
        <v>1883</v>
      </c>
      <c r="B1888">
        <f t="shared" ca="1" si="182"/>
        <v>0.31356479402047455</v>
      </c>
      <c r="C1888" s="40">
        <f t="shared" ca="1" si="183"/>
        <v>0.89</v>
      </c>
      <c r="D1888">
        <f t="shared" ca="1" si="184"/>
        <v>6888.8049521962957</v>
      </c>
      <c r="E1888">
        <f t="shared" ca="1" si="185"/>
        <v>7816.5234677012213</v>
      </c>
      <c r="F1888">
        <f t="shared" ca="1" si="186"/>
        <v>25745.099803065019</v>
      </c>
      <c r="G1888">
        <f ca="1">D1888-Krishna!$AD$3</f>
        <v>179.16858855993178</v>
      </c>
      <c r="H1888">
        <f ca="1">E1888-Krishna!$AE$3</f>
        <v>-3202.8856232078688</v>
      </c>
      <c r="I1888">
        <f ca="1">F1888-Krishna!$AF$3</f>
        <v>-1844.536560571345</v>
      </c>
      <c r="J1888">
        <f t="shared" ca="1" si="187"/>
        <v>-927.71851550492556</v>
      </c>
    </row>
    <row r="1889" spans="1:10">
      <c r="A1889">
        <v>1884</v>
      </c>
      <c r="B1889">
        <f t="shared" ca="1" si="182"/>
        <v>0.84790451424554714</v>
      </c>
      <c r="C1889" s="40">
        <f t="shared" ca="1" si="183"/>
        <v>0.95</v>
      </c>
      <c r="D1889">
        <f t="shared" ca="1" si="184"/>
        <v>6819.7715999942075</v>
      </c>
      <c r="E1889">
        <f t="shared" ca="1" si="185"/>
        <v>10763.665710560334</v>
      </c>
      <c r="F1889">
        <f t="shared" ca="1" si="186"/>
        <v>24772.207707141617</v>
      </c>
      <c r="G1889">
        <f ca="1">D1889-Krishna!$AD$3</f>
        <v>110.1352363578435</v>
      </c>
      <c r="H1889">
        <f ca="1">E1889-Krishna!$AE$3</f>
        <v>-255.74338034875655</v>
      </c>
      <c r="I1889">
        <f ca="1">F1889-Krishna!$AF$3</f>
        <v>-2817.428656494747</v>
      </c>
      <c r="J1889">
        <f t="shared" ca="1" si="187"/>
        <v>-3943.8941105661261</v>
      </c>
    </row>
    <row r="1890" spans="1:10">
      <c r="A1890">
        <v>1885</v>
      </c>
      <c r="B1890">
        <f t="shared" ca="1" si="182"/>
        <v>0.87727477072964355</v>
      </c>
      <c r="C1890" s="40">
        <f t="shared" ca="1" si="183"/>
        <v>0.95</v>
      </c>
      <c r="D1890">
        <f t="shared" ca="1" si="184"/>
        <v>7217.1543611559791</v>
      </c>
      <c r="E1890">
        <f t="shared" ca="1" si="185"/>
        <v>13646.594321876843</v>
      </c>
      <c r="F1890">
        <f t="shared" ca="1" si="186"/>
        <v>26853.677246172501</v>
      </c>
      <c r="G1890">
        <f ca="1">D1890-Krishna!$AD$3</f>
        <v>507.51799751961516</v>
      </c>
      <c r="H1890">
        <f ca="1">E1890-Krishna!$AE$3</f>
        <v>2627.1852309677524</v>
      </c>
      <c r="I1890">
        <f ca="1">F1890-Krishna!$AF$3</f>
        <v>-735.95911746386264</v>
      </c>
      <c r="J1890">
        <f t="shared" ca="1" si="187"/>
        <v>-6429.4399607208634</v>
      </c>
    </row>
    <row r="1891" spans="1:10">
      <c r="A1891">
        <v>1886</v>
      </c>
      <c r="B1891">
        <f t="shared" ca="1" si="182"/>
        <v>0.83616471497098799</v>
      </c>
      <c r="C1891" s="40">
        <f t="shared" ca="1" si="183"/>
        <v>0.95</v>
      </c>
      <c r="D1891">
        <f t="shared" ca="1" si="184"/>
        <v>6602.6039174881516</v>
      </c>
      <c r="E1891">
        <f t="shared" ca="1" si="185"/>
        <v>14219.223629693117</v>
      </c>
      <c r="F1891">
        <f t="shared" ca="1" si="186"/>
        <v>34400.193463593292</v>
      </c>
      <c r="G1891">
        <f ca="1">D1891-Krishna!$AD$3</f>
        <v>-107.03244614821233</v>
      </c>
      <c r="H1891">
        <f ca="1">E1891-Krishna!$AE$3</f>
        <v>3199.8145387840268</v>
      </c>
      <c r="I1891">
        <f ca="1">F1891-Krishna!$AF$3</f>
        <v>6810.5570999569281</v>
      </c>
      <c r="J1891">
        <f t="shared" ca="1" si="187"/>
        <v>-7616.6197122049653</v>
      </c>
    </row>
    <row r="1892" spans="1:10">
      <c r="A1892">
        <v>1887</v>
      </c>
      <c r="B1892">
        <f t="shared" ca="1" si="182"/>
        <v>0.66637488604908535</v>
      </c>
      <c r="C1892" s="40">
        <f t="shared" ca="1" si="183"/>
        <v>0.94</v>
      </c>
      <c r="D1892">
        <f t="shared" ca="1" si="184"/>
        <v>6978.7563193046608</v>
      </c>
      <c r="E1892">
        <f t="shared" ca="1" si="185"/>
        <v>10072.617515885437</v>
      </c>
      <c r="F1892">
        <f t="shared" ca="1" si="186"/>
        <v>31699.606887387046</v>
      </c>
      <c r="G1892">
        <f ca="1">D1892-Krishna!$AD$3</f>
        <v>269.11995566829683</v>
      </c>
      <c r="H1892">
        <f ca="1">E1892-Krishna!$AE$3</f>
        <v>-946.79157502365342</v>
      </c>
      <c r="I1892">
        <f ca="1">F1892-Krishna!$AF$3</f>
        <v>4109.9705237506823</v>
      </c>
      <c r="J1892">
        <f t="shared" ca="1" si="187"/>
        <v>-3093.8611965807759</v>
      </c>
    </row>
    <row r="1893" spans="1:10">
      <c r="A1893">
        <v>1888</v>
      </c>
      <c r="B1893">
        <f t="shared" ca="1" si="182"/>
        <v>0.70469404743089026</v>
      </c>
      <c r="C1893" s="40">
        <f t="shared" ca="1" si="183"/>
        <v>0.94</v>
      </c>
      <c r="D1893">
        <f t="shared" ca="1" si="184"/>
        <v>7260.2960209671783</v>
      </c>
      <c r="E1893">
        <f t="shared" ca="1" si="185"/>
        <v>14370.88479729652</v>
      </c>
      <c r="F1893">
        <f t="shared" ca="1" si="186"/>
        <v>30893.588749055074</v>
      </c>
      <c r="G1893">
        <f ca="1">D1893-Krishna!$AD$3</f>
        <v>550.6596573308143</v>
      </c>
      <c r="H1893">
        <f ca="1">E1893-Krishna!$AE$3</f>
        <v>3351.4757063874295</v>
      </c>
      <c r="I1893">
        <f ca="1">F1893-Krishna!$AF$3</f>
        <v>3303.95238541871</v>
      </c>
      <c r="J1893">
        <f t="shared" ca="1" si="187"/>
        <v>-7110.5887763293413</v>
      </c>
    </row>
    <row r="1894" spans="1:10">
      <c r="A1894">
        <v>1889</v>
      </c>
      <c r="B1894">
        <f t="shared" ca="1" si="182"/>
        <v>0.25374243142353714</v>
      </c>
      <c r="C1894" s="40">
        <f t="shared" ca="1" si="183"/>
        <v>0.89</v>
      </c>
      <c r="D1894">
        <f t="shared" ca="1" si="184"/>
        <v>6589.4348813760862</v>
      </c>
      <c r="E1894">
        <f t="shared" ca="1" si="185"/>
        <v>10845.229175902427</v>
      </c>
      <c r="F1894">
        <f t="shared" ca="1" si="186"/>
        <v>15966.43937660964</v>
      </c>
      <c r="G1894">
        <f ca="1">D1894-Krishna!$AD$3</f>
        <v>-120.20148226027777</v>
      </c>
      <c r="H1894">
        <f ca="1">E1894-Krishna!$AE$3</f>
        <v>-174.17991500666358</v>
      </c>
      <c r="I1894">
        <f ca="1">F1894-Krishna!$AF$3</f>
        <v>-11623.196987026724</v>
      </c>
      <c r="J1894">
        <f t="shared" ca="1" si="187"/>
        <v>-4255.7942945263403</v>
      </c>
    </row>
    <row r="1895" spans="1:10">
      <c r="A1895">
        <v>1890</v>
      </c>
      <c r="B1895">
        <f t="shared" ca="1" si="182"/>
        <v>0.6144205933449477</v>
      </c>
      <c r="C1895" s="40">
        <f t="shared" ca="1" si="183"/>
        <v>0.94</v>
      </c>
      <c r="D1895">
        <f t="shared" ca="1" si="184"/>
        <v>7863.3507809549974</v>
      </c>
      <c r="E1895">
        <f t="shared" ca="1" si="185"/>
        <v>8555.5949003088645</v>
      </c>
      <c r="F1895">
        <f t="shared" ca="1" si="186"/>
        <v>22276.080514717221</v>
      </c>
      <c r="G1895">
        <f ca="1">D1895-Krishna!$AD$3</f>
        <v>1153.7144173186334</v>
      </c>
      <c r="H1895">
        <f ca="1">E1895-Krishna!$AE$3</f>
        <v>-2463.8141906002256</v>
      </c>
      <c r="I1895">
        <f ca="1">F1895-Krishna!$AF$3</f>
        <v>-5313.5558489191426</v>
      </c>
      <c r="J1895">
        <f t="shared" ca="1" si="187"/>
        <v>-692.24411935386706</v>
      </c>
    </row>
    <row r="1896" spans="1:10">
      <c r="A1896">
        <v>1891</v>
      </c>
      <c r="B1896">
        <f t="shared" ca="1" si="182"/>
        <v>0.84523001683221277</v>
      </c>
      <c r="C1896" s="40">
        <f t="shared" ca="1" si="183"/>
        <v>0.95</v>
      </c>
      <c r="D1896">
        <f t="shared" ca="1" si="184"/>
        <v>6510.4418852811959</v>
      </c>
      <c r="E1896">
        <f t="shared" ca="1" si="185"/>
        <v>9600.8028532838216</v>
      </c>
      <c r="F1896">
        <f t="shared" ca="1" si="186"/>
        <v>31427.637567833808</v>
      </c>
      <c r="G1896">
        <f ca="1">D1896-Krishna!$AD$3</f>
        <v>-199.19447835516803</v>
      </c>
      <c r="H1896">
        <f ca="1">E1896-Krishna!$AE$3</f>
        <v>-1418.6062376252685</v>
      </c>
      <c r="I1896">
        <f ca="1">F1896-Krishna!$AF$3</f>
        <v>3838.0012041974442</v>
      </c>
      <c r="J1896">
        <f t="shared" ca="1" si="187"/>
        <v>-3090.3609680026257</v>
      </c>
    </row>
    <row r="1897" spans="1:10">
      <c r="A1897">
        <v>1892</v>
      </c>
      <c r="B1897">
        <f t="shared" ca="1" si="182"/>
        <v>0.62446839020408695</v>
      </c>
      <c r="C1897" s="40">
        <f t="shared" ca="1" si="183"/>
        <v>0.94</v>
      </c>
      <c r="D1897">
        <f t="shared" ca="1" si="184"/>
        <v>6946.1249150583899</v>
      </c>
      <c r="E1897">
        <f t="shared" ca="1" si="185"/>
        <v>11473.417357335677</v>
      </c>
      <c r="F1897">
        <f t="shared" ca="1" si="186"/>
        <v>31748.34488121466</v>
      </c>
      <c r="G1897">
        <f ca="1">D1897-Krishna!$AD$3</f>
        <v>236.48855142202592</v>
      </c>
      <c r="H1897">
        <f ca="1">E1897-Krishna!$AE$3</f>
        <v>454.00826642658649</v>
      </c>
      <c r="I1897">
        <f ca="1">F1897-Krishna!$AF$3</f>
        <v>4158.7085175782959</v>
      </c>
      <c r="J1897">
        <f t="shared" ca="1" si="187"/>
        <v>-4527.2924422772867</v>
      </c>
    </row>
    <row r="1898" spans="1:10">
      <c r="A1898">
        <v>1893</v>
      </c>
      <c r="B1898">
        <f t="shared" ca="1" si="182"/>
        <v>0.90825077050140945</v>
      </c>
      <c r="C1898" s="40">
        <f t="shared" ca="1" si="183"/>
        <v>0.95</v>
      </c>
      <c r="D1898">
        <f t="shared" ca="1" si="184"/>
        <v>7651.9285616262441</v>
      </c>
      <c r="E1898">
        <f t="shared" ca="1" si="185"/>
        <v>11663.636983077806</v>
      </c>
      <c r="F1898">
        <f t="shared" ca="1" si="186"/>
        <v>34836.808815053555</v>
      </c>
      <c r="G1898">
        <f ca="1">D1898-Krishna!$AD$3</f>
        <v>942.29219798988015</v>
      </c>
      <c r="H1898">
        <f ca="1">E1898-Krishna!$AE$3</f>
        <v>644.2278921687157</v>
      </c>
      <c r="I1898">
        <f ca="1">F1898-Krishna!$AF$3</f>
        <v>7247.172451417191</v>
      </c>
      <c r="J1898">
        <f t="shared" ca="1" si="187"/>
        <v>-4011.7084214515617</v>
      </c>
    </row>
    <row r="1899" spans="1:10">
      <c r="A1899">
        <v>1894</v>
      </c>
      <c r="B1899">
        <f t="shared" ca="1" si="182"/>
        <v>0.73242133956970623</v>
      </c>
      <c r="C1899" s="40">
        <f t="shared" ca="1" si="183"/>
        <v>0.94</v>
      </c>
      <c r="D1899">
        <f t="shared" ca="1" si="184"/>
        <v>7042.2907348113349</v>
      </c>
      <c r="E1899">
        <f t="shared" ca="1" si="185"/>
        <v>16245.034181651623</v>
      </c>
      <c r="F1899">
        <f t="shared" ca="1" si="186"/>
        <v>35354.076100877683</v>
      </c>
      <c r="G1899">
        <f ca="1">D1899-Krishna!$AD$3</f>
        <v>332.65437117497095</v>
      </c>
      <c r="H1899">
        <f ca="1">E1899-Krishna!$AE$3</f>
        <v>5225.6250907425328</v>
      </c>
      <c r="I1899">
        <f ca="1">F1899-Krishna!$AF$3</f>
        <v>7764.4397372413187</v>
      </c>
      <c r="J1899">
        <f t="shared" ca="1" si="187"/>
        <v>-9202.743446840288</v>
      </c>
    </row>
    <row r="1900" spans="1:10">
      <c r="A1900">
        <v>1895</v>
      </c>
      <c r="B1900">
        <f t="shared" ca="1" si="182"/>
        <v>9.0578173479402668E-2</v>
      </c>
      <c r="C1900" s="40">
        <f t="shared" ca="1" si="183"/>
        <v>0.77</v>
      </c>
      <c r="D1900">
        <f t="shared" ca="1" si="184"/>
        <v>5824.7148234946026</v>
      </c>
      <c r="E1900">
        <f t="shared" ca="1" si="185"/>
        <v>5385.999368386777</v>
      </c>
      <c r="F1900">
        <f t="shared" ca="1" si="186"/>
        <v>20827.731753414118</v>
      </c>
      <c r="G1900">
        <f ca="1">D1900-Krishna!$AD$3</f>
        <v>-884.9215401417614</v>
      </c>
      <c r="H1900">
        <f ca="1">E1900-Krishna!$AE$3</f>
        <v>-5633.4097225223131</v>
      </c>
      <c r="I1900">
        <f ca="1">F1900-Krishna!$AF$3</f>
        <v>-6761.9046102222455</v>
      </c>
      <c r="J1900">
        <f t="shared" ca="1" si="187"/>
        <v>438.71545510782562</v>
      </c>
    </row>
    <row r="1901" spans="1:10">
      <c r="A1901">
        <v>1896</v>
      </c>
      <c r="B1901">
        <f t="shared" ca="1" si="182"/>
        <v>0.37278384239039564</v>
      </c>
      <c r="C1901" s="40">
        <f t="shared" ca="1" si="183"/>
        <v>0.9</v>
      </c>
      <c r="D1901">
        <f t="shared" ca="1" si="184"/>
        <v>6326.2453858954132</v>
      </c>
      <c r="E1901">
        <f t="shared" ca="1" si="185"/>
        <v>15128.242099546507</v>
      </c>
      <c r="F1901">
        <f t="shared" ca="1" si="186"/>
        <v>22800.305597581468</v>
      </c>
      <c r="G1901">
        <f ca="1">D1901-Krishna!$AD$3</f>
        <v>-383.3909777409508</v>
      </c>
      <c r="H1901">
        <f ca="1">E1901-Krishna!$AE$3</f>
        <v>4108.8330086374172</v>
      </c>
      <c r="I1901">
        <f ca="1">F1901-Krishna!$AF$3</f>
        <v>-4789.3307660548962</v>
      </c>
      <c r="J1901">
        <f t="shared" ca="1" si="187"/>
        <v>-8801.9967136510932</v>
      </c>
    </row>
    <row r="1902" spans="1:10">
      <c r="A1902">
        <v>1897</v>
      </c>
      <c r="B1902">
        <f t="shared" ref="B1902:B1965" ca="1" si="188">RAND()</f>
        <v>0.22214586888343479</v>
      </c>
      <c r="C1902" s="40">
        <f t="shared" ref="C1902:C1965" ca="1" si="189">IF(B1902&lt;=$B$3, $B$1,
IF(B1902&lt;=$C$3, $C$1,
IF(B1902&lt;=$D$3, $D$1,
IF(B1902&lt;=$E$3, $E$1,
IF(B1902&lt;=$F$3, $F$1,
IF(B1902&lt;=$G$3, $G$1,
IF(B1902&lt;=$H$3, $H$1,
IF(B1902&lt;=$I$3, $I$1,
IF(B1902&lt;=$J$3, $J$1,
IF(B1902&lt;=$K$3, $K$1,
IF(B1902&lt;=$L$3, $L$1,
IF(B1902&lt;=$M$3, $M$1,
IF(B1902&lt;=$N$3, $N$1,
IF(B1902&lt;=$O$3, $O$1, "Error"))))))))))))))</f>
        <v>0.87</v>
      </c>
      <c r="D1902">
        <f t="shared" ca="1" si="184"/>
        <v>6450.770400404781</v>
      </c>
      <c r="E1902">
        <f t="shared" ca="1" si="185"/>
        <v>6645.3107921595201</v>
      </c>
      <c r="F1902">
        <f t="shared" ca="1" si="186"/>
        <v>22463.011519685315</v>
      </c>
      <c r="G1902">
        <f ca="1">D1902-Krishna!$AD$3</f>
        <v>-258.86596323158301</v>
      </c>
      <c r="H1902">
        <f ca="1">E1902-Krishna!$AE$3</f>
        <v>-4374.0982987495699</v>
      </c>
      <c r="I1902">
        <f ca="1">F1902-Krishna!$AF$3</f>
        <v>-5126.6248439510491</v>
      </c>
      <c r="J1902">
        <f t="shared" ca="1" si="187"/>
        <v>-194.54039175473918</v>
      </c>
    </row>
    <row r="1903" spans="1:10">
      <c r="A1903">
        <v>1898</v>
      </c>
      <c r="B1903">
        <f t="shared" ca="1" si="188"/>
        <v>0.78196446069514136</v>
      </c>
      <c r="C1903" s="40">
        <f t="shared" ca="1" si="189"/>
        <v>0.94</v>
      </c>
      <c r="D1903">
        <f t="shared" ca="1" si="184"/>
        <v>6756.3001937309791</v>
      </c>
      <c r="E1903">
        <f t="shared" ca="1" si="185"/>
        <v>12205.878817523535</v>
      </c>
      <c r="F1903">
        <f t="shared" ca="1" si="186"/>
        <v>30615.970360128809</v>
      </c>
      <c r="G1903">
        <f ca="1">D1903-Krishna!$AD$3</f>
        <v>46.66383009461515</v>
      </c>
      <c r="H1903">
        <f ca="1">E1903-Krishna!$AE$3</f>
        <v>1186.4697266144449</v>
      </c>
      <c r="I1903">
        <f ca="1">F1903-Krishna!$AF$3</f>
        <v>3026.3339964924453</v>
      </c>
      <c r="J1903">
        <f t="shared" ca="1" si="187"/>
        <v>-5449.5786237925558</v>
      </c>
    </row>
    <row r="1904" spans="1:10">
      <c r="A1904">
        <v>1899</v>
      </c>
      <c r="B1904">
        <f t="shared" ca="1" si="188"/>
        <v>0.5451617914469139</v>
      </c>
      <c r="C1904" s="40">
        <f t="shared" ca="1" si="189"/>
        <v>0.92</v>
      </c>
      <c r="D1904">
        <f t="shared" ca="1" si="184"/>
        <v>5984.268752906758</v>
      </c>
      <c r="E1904">
        <f t="shared" ca="1" si="185"/>
        <v>13882.549968839045</v>
      </c>
      <c r="F1904">
        <f t="shared" ca="1" si="186"/>
        <v>30709.950970176971</v>
      </c>
      <c r="G1904">
        <f ca="1">D1904-Krishna!$AD$3</f>
        <v>-725.36761072960599</v>
      </c>
      <c r="H1904">
        <f ca="1">E1904-Krishna!$AE$3</f>
        <v>2863.1408779299545</v>
      </c>
      <c r="I1904">
        <f ca="1">F1904-Krishna!$AF$3</f>
        <v>3120.3146065406072</v>
      </c>
      <c r="J1904">
        <f t="shared" ca="1" si="187"/>
        <v>-7898.2812159322866</v>
      </c>
    </row>
    <row r="1905" spans="1:10">
      <c r="A1905">
        <v>1900</v>
      </c>
      <c r="B1905">
        <f t="shared" ca="1" si="188"/>
        <v>0.60660832464367465</v>
      </c>
      <c r="C1905" s="40">
        <f t="shared" ca="1" si="189"/>
        <v>0.94</v>
      </c>
      <c r="D1905">
        <f t="shared" ca="1" si="184"/>
        <v>6400.3901044654467</v>
      </c>
      <c r="E1905">
        <f t="shared" ca="1" si="185"/>
        <v>8494.302299911813</v>
      </c>
      <c r="F1905">
        <f t="shared" ca="1" si="186"/>
        <v>26103.776768637748</v>
      </c>
      <c r="G1905">
        <f ca="1">D1905-Krishna!$AD$3</f>
        <v>-309.24625917091726</v>
      </c>
      <c r="H1905">
        <f ca="1">E1905-Krishna!$AE$3</f>
        <v>-2525.1067909972771</v>
      </c>
      <c r="I1905">
        <f ca="1">F1905-Krishna!$AF$3</f>
        <v>-1485.8595949986156</v>
      </c>
      <c r="J1905">
        <f t="shared" ca="1" si="187"/>
        <v>-2093.9121954463662</v>
      </c>
    </row>
    <row r="1906" spans="1:10">
      <c r="A1906">
        <v>1901</v>
      </c>
      <c r="B1906">
        <f t="shared" ca="1" si="188"/>
        <v>0.79797641133797781</v>
      </c>
      <c r="C1906" s="40">
        <f t="shared" ca="1" si="189"/>
        <v>0.94</v>
      </c>
      <c r="D1906">
        <f t="shared" ca="1" si="184"/>
        <v>7739.8614921543412</v>
      </c>
      <c r="E1906">
        <f t="shared" ca="1" si="185"/>
        <v>13885.958548255019</v>
      </c>
      <c r="F1906">
        <f t="shared" ca="1" si="186"/>
        <v>34292.320224153664</v>
      </c>
      <c r="G1906">
        <f ca="1">D1906-Krishna!$AD$3</f>
        <v>1030.2251285179773</v>
      </c>
      <c r="H1906">
        <f ca="1">E1906-Krishna!$AE$3</f>
        <v>2866.5494573459291</v>
      </c>
      <c r="I1906">
        <f ca="1">F1906-Krishna!$AF$3</f>
        <v>6702.6838605172998</v>
      </c>
      <c r="J1906">
        <f t="shared" ca="1" si="187"/>
        <v>-6146.0970561006779</v>
      </c>
    </row>
    <row r="1907" spans="1:10">
      <c r="A1907">
        <v>1902</v>
      </c>
      <c r="B1907">
        <f t="shared" ca="1" si="188"/>
        <v>8.7664760827654509E-2</v>
      </c>
      <c r="C1907" s="40">
        <f t="shared" ca="1" si="189"/>
        <v>0.77</v>
      </c>
      <c r="D1907">
        <f t="shared" ca="1" si="184"/>
        <v>5122.2605136709954</v>
      </c>
      <c r="E1907">
        <f t="shared" ca="1" si="185"/>
        <v>6475.3347327858573</v>
      </c>
      <c r="F1907">
        <f t="shared" ca="1" si="186"/>
        <v>13970.878430960389</v>
      </c>
      <c r="G1907">
        <f ca="1">D1907-Krishna!$AD$3</f>
        <v>-1587.3758499653686</v>
      </c>
      <c r="H1907">
        <f ca="1">E1907-Krishna!$AE$3</f>
        <v>-4544.0743581232327</v>
      </c>
      <c r="I1907">
        <f ca="1">F1907-Krishna!$AF$3</f>
        <v>-13618.757932675975</v>
      </c>
      <c r="J1907">
        <f t="shared" ca="1" si="187"/>
        <v>-1353.074219114862</v>
      </c>
    </row>
    <row r="1908" spans="1:10">
      <c r="A1908">
        <v>1903</v>
      </c>
      <c r="B1908">
        <f t="shared" ca="1" si="188"/>
        <v>0.49147284221761445</v>
      </c>
      <c r="C1908" s="40">
        <f t="shared" ca="1" si="189"/>
        <v>0.91</v>
      </c>
      <c r="D1908">
        <f t="shared" ca="1" si="184"/>
        <v>7277.320074713235</v>
      </c>
      <c r="E1908">
        <f t="shared" ca="1" si="185"/>
        <v>12280.335482965</v>
      </c>
      <c r="F1908">
        <f t="shared" ca="1" si="186"/>
        <v>27176.261493247217</v>
      </c>
      <c r="G1908">
        <f ca="1">D1908-Krishna!$AD$3</f>
        <v>567.68371107687108</v>
      </c>
      <c r="H1908">
        <f ca="1">E1908-Krishna!$AE$3</f>
        <v>1260.9263920559097</v>
      </c>
      <c r="I1908">
        <f ca="1">F1908-Krishna!$AF$3</f>
        <v>-413.37487038914696</v>
      </c>
      <c r="J1908">
        <f t="shared" ca="1" si="187"/>
        <v>-5003.0154082517647</v>
      </c>
    </row>
    <row r="1909" spans="1:10">
      <c r="A1909">
        <v>1904</v>
      </c>
      <c r="B1909">
        <f t="shared" ca="1" si="188"/>
        <v>0.2848771873490592</v>
      </c>
      <c r="C1909" s="40">
        <f t="shared" ca="1" si="189"/>
        <v>0.89</v>
      </c>
      <c r="D1909">
        <f t="shared" ca="1" si="184"/>
        <v>7592.6467046375337</v>
      </c>
      <c r="E1909">
        <f t="shared" ca="1" si="185"/>
        <v>12020.793419067126</v>
      </c>
      <c r="F1909">
        <f t="shared" ca="1" si="186"/>
        <v>26699.873043562289</v>
      </c>
      <c r="G1909">
        <f ca="1">D1909-Krishna!$AD$3</f>
        <v>883.01034100116976</v>
      </c>
      <c r="H1909">
        <f ca="1">E1909-Krishna!$AE$3</f>
        <v>1001.3843281580357</v>
      </c>
      <c r="I1909">
        <f ca="1">F1909-Krishna!$AF$3</f>
        <v>-889.76332007407473</v>
      </c>
      <c r="J1909">
        <f t="shared" ca="1" si="187"/>
        <v>-4428.1467144295921</v>
      </c>
    </row>
    <row r="1910" spans="1:10">
      <c r="A1910">
        <v>1905</v>
      </c>
      <c r="B1910">
        <f t="shared" ca="1" si="188"/>
        <v>0.39353051818215568</v>
      </c>
      <c r="C1910" s="40">
        <f t="shared" ca="1" si="189"/>
        <v>0.9</v>
      </c>
      <c r="D1910">
        <f t="shared" ca="1" si="184"/>
        <v>7382.0498250457349</v>
      </c>
      <c r="E1910">
        <f t="shared" ca="1" si="185"/>
        <v>11772.309971366214</v>
      </c>
      <c r="F1910">
        <f t="shared" ca="1" si="186"/>
        <v>18199.074897209386</v>
      </c>
      <c r="G1910">
        <f ca="1">D1910-Krishna!$AD$3</f>
        <v>672.41346140937094</v>
      </c>
      <c r="H1910">
        <f ca="1">E1910-Krishna!$AE$3</f>
        <v>752.900880457124</v>
      </c>
      <c r="I1910">
        <f ca="1">F1910-Krishna!$AF$3</f>
        <v>-9390.5614664269779</v>
      </c>
      <c r="J1910">
        <f t="shared" ca="1" si="187"/>
        <v>-4390.2601463204792</v>
      </c>
    </row>
    <row r="1911" spans="1:10">
      <c r="A1911">
        <v>1906</v>
      </c>
      <c r="B1911">
        <f t="shared" ca="1" si="188"/>
        <v>0.29182256947986052</v>
      </c>
      <c r="C1911" s="40">
        <f t="shared" ca="1" si="189"/>
        <v>0.89</v>
      </c>
      <c r="D1911">
        <f t="shared" ca="1" si="184"/>
        <v>6877.2942421886946</v>
      </c>
      <c r="E1911">
        <f t="shared" ca="1" si="185"/>
        <v>10278.722667984186</v>
      </c>
      <c r="F1911">
        <f t="shared" ca="1" si="186"/>
        <v>29754.160592355249</v>
      </c>
      <c r="G1911">
        <f ca="1">D1911-Krishna!$AD$3</f>
        <v>167.65787855233066</v>
      </c>
      <c r="H1911">
        <f ca="1">E1911-Krishna!$AE$3</f>
        <v>-740.68642292490404</v>
      </c>
      <c r="I1911">
        <f ca="1">F1911-Krishna!$AF$3</f>
        <v>2164.5242287188848</v>
      </c>
      <c r="J1911">
        <f t="shared" ca="1" si="187"/>
        <v>-3401.4284257954914</v>
      </c>
    </row>
    <row r="1912" spans="1:10">
      <c r="A1912">
        <v>1907</v>
      </c>
      <c r="B1912">
        <f t="shared" ca="1" si="188"/>
        <v>0.48842986630470775</v>
      </c>
      <c r="C1912" s="40">
        <f t="shared" ca="1" si="189"/>
        <v>0.91</v>
      </c>
      <c r="D1912">
        <f t="shared" ca="1" si="184"/>
        <v>6875.0810100515428</v>
      </c>
      <c r="E1912">
        <f t="shared" ca="1" si="185"/>
        <v>11404.103801184217</v>
      </c>
      <c r="F1912">
        <f t="shared" ca="1" si="186"/>
        <v>25765.691252644465</v>
      </c>
      <c r="G1912">
        <f ca="1">D1912-Krishna!$AD$3</f>
        <v>165.44464641517879</v>
      </c>
      <c r="H1912">
        <f ca="1">E1912-Krishna!$AE$3</f>
        <v>384.69471027512736</v>
      </c>
      <c r="I1912">
        <f ca="1">F1912-Krishna!$AF$3</f>
        <v>-1823.9451109918991</v>
      </c>
      <c r="J1912">
        <f t="shared" ca="1" si="187"/>
        <v>-4529.0227911326747</v>
      </c>
    </row>
    <row r="1913" spans="1:10">
      <c r="A1913">
        <v>1908</v>
      </c>
      <c r="B1913">
        <f t="shared" ca="1" si="188"/>
        <v>0.2246285036244664</v>
      </c>
      <c r="C1913" s="40">
        <f t="shared" ca="1" si="189"/>
        <v>0.87</v>
      </c>
      <c r="D1913">
        <f t="shared" ca="1" si="184"/>
        <v>7012.5936149288618</v>
      </c>
      <c r="E1913">
        <f t="shared" ca="1" si="185"/>
        <v>12238.219668834947</v>
      </c>
      <c r="F1913">
        <f t="shared" ca="1" si="186"/>
        <v>28293.544739853965</v>
      </c>
      <c r="G1913">
        <f ca="1">D1913-Krishna!$AD$3</f>
        <v>302.95725129249786</v>
      </c>
      <c r="H1913">
        <f ca="1">E1913-Krishna!$AE$3</f>
        <v>1218.8105779258567</v>
      </c>
      <c r="I1913">
        <f ca="1">F1913-Krishna!$AF$3</f>
        <v>703.90837621760147</v>
      </c>
      <c r="J1913">
        <f t="shared" ca="1" si="187"/>
        <v>-5225.626053906085</v>
      </c>
    </row>
    <row r="1914" spans="1:10">
      <c r="A1914">
        <v>1909</v>
      </c>
      <c r="B1914">
        <f t="shared" ca="1" si="188"/>
        <v>0.80880093876948556</v>
      </c>
      <c r="C1914" s="40">
        <f t="shared" ca="1" si="189"/>
        <v>0.94</v>
      </c>
      <c r="D1914">
        <f t="shared" ca="1" si="184"/>
        <v>7182.3965133372685</v>
      </c>
      <c r="E1914">
        <f t="shared" ca="1" si="185"/>
        <v>7452.1753532985495</v>
      </c>
      <c r="F1914">
        <f t="shared" ca="1" si="186"/>
        <v>25608.446295836558</v>
      </c>
      <c r="G1914">
        <f ca="1">D1914-Krishna!$AD$3</f>
        <v>472.76014970090455</v>
      </c>
      <c r="H1914">
        <f ca="1">E1914-Krishna!$AE$3</f>
        <v>-3567.2337376105406</v>
      </c>
      <c r="I1914">
        <f ca="1">F1914-Krishna!$AF$3</f>
        <v>-1981.1900677998055</v>
      </c>
      <c r="J1914">
        <f t="shared" ca="1" si="187"/>
        <v>-269.77883996128094</v>
      </c>
    </row>
    <row r="1915" spans="1:10">
      <c r="A1915">
        <v>1910</v>
      </c>
      <c r="B1915">
        <f t="shared" ca="1" si="188"/>
        <v>0.40419640430631776</v>
      </c>
      <c r="C1915" s="40">
        <f t="shared" ca="1" si="189"/>
        <v>0.9</v>
      </c>
      <c r="D1915">
        <f t="shared" ca="1" si="184"/>
        <v>5993.9350990032508</v>
      </c>
      <c r="E1915">
        <f t="shared" ca="1" si="185"/>
        <v>13433.201231094587</v>
      </c>
      <c r="F1915">
        <f t="shared" ca="1" si="186"/>
        <v>22711.91799758792</v>
      </c>
      <c r="G1915">
        <f ca="1">D1915-Krishna!$AD$3</f>
        <v>-715.70126463311317</v>
      </c>
      <c r="H1915">
        <f ca="1">E1915-Krishna!$AE$3</f>
        <v>2413.7921401854965</v>
      </c>
      <c r="I1915">
        <f ca="1">F1915-Krishna!$AF$3</f>
        <v>-4877.7183660484443</v>
      </c>
      <c r="J1915">
        <f t="shared" ca="1" si="187"/>
        <v>-7439.2661320913357</v>
      </c>
    </row>
    <row r="1916" spans="1:10">
      <c r="A1916">
        <v>1911</v>
      </c>
      <c r="B1916">
        <f t="shared" ca="1" si="188"/>
        <v>0.4669011480655455</v>
      </c>
      <c r="C1916" s="40">
        <f t="shared" ca="1" si="189"/>
        <v>0.91</v>
      </c>
      <c r="D1916">
        <f t="shared" ca="1" si="184"/>
        <v>5613.6670327726779</v>
      </c>
      <c r="E1916">
        <f t="shared" ca="1" si="185"/>
        <v>12676.36529571085</v>
      </c>
      <c r="F1916">
        <f t="shared" ca="1" si="186"/>
        <v>27415.477001803058</v>
      </c>
      <c r="G1916">
        <f ca="1">D1916-Krishna!$AD$3</f>
        <v>-1095.9693308636861</v>
      </c>
      <c r="H1916">
        <f ca="1">E1916-Krishna!$AE$3</f>
        <v>1656.9562048017597</v>
      </c>
      <c r="I1916">
        <f ca="1">F1916-Krishna!$AF$3</f>
        <v>-174.15936183330632</v>
      </c>
      <c r="J1916">
        <f t="shared" ca="1" si="187"/>
        <v>-7062.6982629381719</v>
      </c>
    </row>
    <row r="1917" spans="1:10">
      <c r="A1917">
        <v>1912</v>
      </c>
      <c r="B1917">
        <f t="shared" ca="1" si="188"/>
        <v>0.16617287673518455</v>
      </c>
      <c r="C1917" s="40">
        <f t="shared" ca="1" si="189"/>
        <v>0.81</v>
      </c>
      <c r="D1917">
        <f t="shared" ca="1" si="184"/>
        <v>6072.9843716649666</v>
      </c>
      <c r="E1917">
        <f t="shared" ca="1" si="185"/>
        <v>6219.9736685428115</v>
      </c>
      <c r="F1917">
        <f t="shared" ca="1" si="186"/>
        <v>11230.34948482244</v>
      </c>
      <c r="G1917">
        <f ca="1">D1917-Krishna!$AD$3</f>
        <v>-636.65199197139736</v>
      </c>
      <c r="H1917">
        <f ca="1">E1917-Krishna!$AE$3</f>
        <v>-4799.4354223662785</v>
      </c>
      <c r="I1917">
        <f ca="1">F1917-Krishna!$AF$3</f>
        <v>-16359.286878813924</v>
      </c>
      <c r="J1917">
        <f t="shared" ca="1" si="187"/>
        <v>-146.98929687784494</v>
      </c>
    </row>
    <row r="1918" spans="1:10">
      <c r="A1918">
        <v>1913</v>
      </c>
      <c r="B1918">
        <f t="shared" ca="1" si="188"/>
        <v>0.90169320796292407</v>
      </c>
      <c r="C1918" s="40">
        <f t="shared" ca="1" si="189"/>
        <v>0.95</v>
      </c>
      <c r="D1918">
        <f t="shared" ca="1" si="184"/>
        <v>7892.7021533357138</v>
      </c>
      <c r="E1918">
        <f t="shared" ca="1" si="185"/>
        <v>10826.916816045485</v>
      </c>
      <c r="F1918">
        <f t="shared" ca="1" si="186"/>
        <v>29471.547361542525</v>
      </c>
      <c r="G1918">
        <f ca="1">D1918-Krishna!$AD$3</f>
        <v>1183.0657896993498</v>
      </c>
      <c r="H1918">
        <f ca="1">E1918-Krishna!$AE$3</f>
        <v>-192.49227486360542</v>
      </c>
      <c r="I1918">
        <f ca="1">F1918-Krishna!$AF$3</f>
        <v>1881.9109979061614</v>
      </c>
      <c r="J1918">
        <f t="shared" ca="1" si="187"/>
        <v>-2934.2146627097709</v>
      </c>
    </row>
    <row r="1919" spans="1:10">
      <c r="A1919">
        <v>1914</v>
      </c>
      <c r="B1919">
        <f t="shared" ca="1" si="188"/>
        <v>0.30874069686571981</v>
      </c>
      <c r="C1919" s="40">
        <f t="shared" ca="1" si="189"/>
        <v>0.89</v>
      </c>
      <c r="D1919">
        <f t="shared" ca="1" si="184"/>
        <v>7298.3160469702671</v>
      </c>
      <c r="E1919">
        <f t="shared" ca="1" si="185"/>
        <v>13421.020562610182</v>
      </c>
      <c r="F1919">
        <f t="shared" ca="1" si="186"/>
        <v>32094.863813081342</v>
      </c>
      <c r="G1919">
        <f ca="1">D1919-Krishna!$AD$3</f>
        <v>588.67968333390309</v>
      </c>
      <c r="H1919">
        <f ca="1">E1919-Krishna!$AE$3</f>
        <v>2401.6114717010914</v>
      </c>
      <c r="I1919">
        <f ca="1">F1919-Krishna!$AF$3</f>
        <v>4505.2274494449775</v>
      </c>
      <c r="J1919">
        <f t="shared" ca="1" si="187"/>
        <v>-6122.7045156399145</v>
      </c>
    </row>
    <row r="1920" spans="1:10">
      <c r="A1920">
        <v>1915</v>
      </c>
      <c r="B1920">
        <f t="shared" ca="1" si="188"/>
        <v>0.30173731511046664</v>
      </c>
      <c r="C1920" s="40">
        <f t="shared" ca="1" si="189"/>
        <v>0.89</v>
      </c>
      <c r="D1920">
        <f t="shared" ca="1" si="184"/>
        <v>6247.152909996882</v>
      </c>
      <c r="E1920">
        <f t="shared" ca="1" si="185"/>
        <v>10412.11385891608</v>
      </c>
      <c r="F1920">
        <f t="shared" ca="1" si="186"/>
        <v>28519.532501688271</v>
      </c>
      <c r="G1920">
        <f ca="1">D1920-Krishna!$AD$3</f>
        <v>-462.48345363948192</v>
      </c>
      <c r="H1920">
        <f ca="1">E1920-Krishna!$AE$3</f>
        <v>-607.29523199301002</v>
      </c>
      <c r="I1920">
        <f ca="1">F1920-Krishna!$AF$3</f>
        <v>929.89613805190675</v>
      </c>
      <c r="J1920">
        <f t="shared" ca="1" si="187"/>
        <v>-4164.960948919198</v>
      </c>
    </row>
    <row r="1921" spans="1:10">
      <c r="A1921">
        <v>1916</v>
      </c>
      <c r="B1921">
        <f t="shared" ca="1" si="188"/>
        <v>0.31849493187233036</v>
      </c>
      <c r="C1921" s="40">
        <f t="shared" ca="1" si="189"/>
        <v>0.9</v>
      </c>
      <c r="D1921">
        <f t="shared" ca="1" si="184"/>
        <v>6935.091197380516</v>
      </c>
      <c r="E1921">
        <f t="shared" ca="1" si="185"/>
        <v>12660.990922988869</v>
      </c>
      <c r="F1921">
        <f t="shared" ca="1" si="186"/>
        <v>22956.719751946446</v>
      </c>
      <c r="G1921">
        <f ca="1">D1921-Krishna!$AD$3</f>
        <v>225.45483374415198</v>
      </c>
      <c r="H1921">
        <f ca="1">E1921-Krishna!$AE$3</f>
        <v>1641.5818320797789</v>
      </c>
      <c r="I1921">
        <f ca="1">F1921-Krishna!$AF$3</f>
        <v>-4632.9166116899178</v>
      </c>
      <c r="J1921">
        <f t="shared" ca="1" si="187"/>
        <v>-5725.899725608353</v>
      </c>
    </row>
    <row r="1922" spans="1:10">
      <c r="A1922">
        <v>1917</v>
      </c>
      <c r="B1922">
        <f t="shared" ca="1" si="188"/>
        <v>7.1123948957202532E-2</v>
      </c>
      <c r="C1922" s="40">
        <f t="shared" ca="1" si="189"/>
        <v>0.77</v>
      </c>
      <c r="D1922">
        <f t="shared" ca="1" si="184"/>
        <v>6222.6205335317527</v>
      </c>
      <c r="E1922">
        <f t="shared" ca="1" si="185"/>
        <v>12327.730866723439</v>
      </c>
      <c r="F1922">
        <f t="shared" ca="1" si="186"/>
        <v>3626.7562292410257</v>
      </c>
      <c r="G1922">
        <f ca="1">D1922-Krishna!$AD$3</f>
        <v>-487.01583010461127</v>
      </c>
      <c r="H1922">
        <f ca="1">E1922-Krishna!$AE$3</f>
        <v>1308.3217758143492</v>
      </c>
      <c r="I1922">
        <f ca="1">F1922-Krishna!$AF$3</f>
        <v>-23962.880134395338</v>
      </c>
      <c r="J1922">
        <f t="shared" ca="1" si="187"/>
        <v>-6105.1103331916865</v>
      </c>
    </row>
    <row r="1923" spans="1:10">
      <c r="A1923">
        <v>1918</v>
      </c>
      <c r="B1923">
        <f t="shared" ca="1" si="188"/>
        <v>0.23845905045175131</v>
      </c>
      <c r="C1923" s="40">
        <f t="shared" ca="1" si="189"/>
        <v>0.89</v>
      </c>
      <c r="D1923">
        <f t="shared" ca="1" si="184"/>
        <v>6221.7484774022596</v>
      </c>
      <c r="E1923">
        <f t="shared" ca="1" si="185"/>
        <v>9833.6462415298884</v>
      </c>
      <c r="F1923">
        <f t="shared" ca="1" si="186"/>
        <v>29941.737135726937</v>
      </c>
      <c r="G1923">
        <f ca="1">D1923-Krishna!$AD$3</f>
        <v>-487.88788623410437</v>
      </c>
      <c r="H1923">
        <f ca="1">E1923-Krishna!$AE$3</f>
        <v>-1185.7628493792017</v>
      </c>
      <c r="I1923">
        <f ca="1">F1923-Krishna!$AF$3</f>
        <v>2352.1007720905727</v>
      </c>
      <c r="J1923">
        <f t="shared" ca="1" si="187"/>
        <v>-3611.8977641276288</v>
      </c>
    </row>
    <row r="1924" spans="1:10">
      <c r="A1924">
        <v>1919</v>
      </c>
      <c r="B1924">
        <f t="shared" ca="1" si="188"/>
        <v>0.56271600874800565</v>
      </c>
      <c r="C1924" s="40">
        <f t="shared" ca="1" si="189"/>
        <v>0.93</v>
      </c>
      <c r="D1924">
        <f t="shared" ca="1" si="184"/>
        <v>6214.827482822252</v>
      </c>
      <c r="E1924">
        <f t="shared" ca="1" si="185"/>
        <v>10596.505048262386</v>
      </c>
      <c r="F1924">
        <f t="shared" ca="1" si="186"/>
        <v>25223.053766131823</v>
      </c>
      <c r="G1924">
        <f ca="1">D1924-Krishna!$AD$3</f>
        <v>-494.80888081411194</v>
      </c>
      <c r="H1924">
        <f ca="1">E1924-Krishna!$AE$3</f>
        <v>-422.9040426467036</v>
      </c>
      <c r="I1924">
        <f ca="1">F1924-Krishna!$AF$3</f>
        <v>-2366.5825975045409</v>
      </c>
      <c r="J1924">
        <f t="shared" ca="1" si="187"/>
        <v>-4381.6775654401345</v>
      </c>
    </row>
    <row r="1925" spans="1:10">
      <c r="A1925">
        <v>1920</v>
      </c>
      <c r="B1925">
        <f t="shared" ca="1" si="188"/>
        <v>0.76367792077293695</v>
      </c>
      <c r="C1925" s="40">
        <f t="shared" ca="1" si="189"/>
        <v>0.94</v>
      </c>
      <c r="D1925">
        <f t="shared" ca="1" si="184"/>
        <v>6404.0016394036293</v>
      </c>
      <c r="E1925">
        <f t="shared" ca="1" si="185"/>
        <v>8885.9306851320434</v>
      </c>
      <c r="F1925">
        <f t="shared" ca="1" si="186"/>
        <v>35672.894339268249</v>
      </c>
      <c r="G1925">
        <f ca="1">D1925-Krishna!$AD$3</f>
        <v>-305.6347242327347</v>
      </c>
      <c r="H1925">
        <f ca="1">E1925-Krishna!$AE$3</f>
        <v>-2133.4784057770466</v>
      </c>
      <c r="I1925">
        <f ca="1">F1925-Krishna!$AF$3</f>
        <v>8083.2579756318846</v>
      </c>
      <c r="J1925">
        <f t="shared" ca="1" si="187"/>
        <v>-2481.9290457284142</v>
      </c>
    </row>
    <row r="1926" spans="1:10">
      <c r="A1926">
        <v>1921</v>
      </c>
      <c r="B1926">
        <f t="shared" ca="1" si="188"/>
        <v>0.34698767873967762</v>
      </c>
      <c r="C1926" s="40">
        <f t="shared" ca="1" si="189"/>
        <v>0.9</v>
      </c>
      <c r="D1926">
        <f t="shared" ca="1" si="184"/>
        <v>6813.8921820881233</v>
      </c>
      <c r="E1926">
        <f t="shared" ca="1" si="185"/>
        <v>11873.300745283859</v>
      </c>
      <c r="F1926">
        <f t="shared" ca="1" si="186"/>
        <v>28253.952612057237</v>
      </c>
      <c r="G1926">
        <f ca="1">D1926-Krishna!$AD$3</f>
        <v>104.2558184517593</v>
      </c>
      <c r="H1926">
        <f ca="1">E1926-Krishna!$AE$3</f>
        <v>853.89165437476913</v>
      </c>
      <c r="I1926">
        <f ca="1">F1926-Krishna!$AF$3</f>
        <v>664.31624842087331</v>
      </c>
      <c r="J1926">
        <f t="shared" ca="1" si="187"/>
        <v>-5059.408563195736</v>
      </c>
    </row>
    <row r="1927" spans="1:10">
      <c r="A1927">
        <v>1922</v>
      </c>
      <c r="B1927">
        <f t="shared" ca="1" si="188"/>
        <v>0.45812696113257645</v>
      </c>
      <c r="C1927" s="40">
        <f t="shared" ca="1" si="189"/>
        <v>0.91</v>
      </c>
      <c r="D1927">
        <f t="shared" ref="D1927:D1990" ca="1" si="190">$W$2+$V$2*C1927+$Y$2*_xlfn.NORM.INV(RAND(),0,1)</f>
        <v>5794.4651982183559</v>
      </c>
      <c r="E1927">
        <f t="shared" ref="E1927:E1990" ca="1" si="191">MAX(0,$W$3+$V$3*C1927+$Y$3*_xlfn.NORM.INV(RAND(),0,1))</f>
        <v>13173.311925023734</v>
      </c>
      <c r="F1927">
        <f t="shared" ref="F1927:F1990" ca="1" si="192">$W$4+$V$4*C1927+$Y$4*_xlfn.NORM.INV(RAND(),0,1)</f>
        <v>26373.340611420121</v>
      </c>
      <c r="G1927">
        <f ca="1">D1927-Krishna!$AD$3</f>
        <v>-915.17116541800806</v>
      </c>
      <c r="H1927">
        <f ca="1">E1927-Krishna!$AE$3</f>
        <v>2153.9028341146441</v>
      </c>
      <c r="I1927">
        <f ca="1">F1927-Krishna!$AF$3</f>
        <v>-1216.2957522162433</v>
      </c>
      <c r="J1927">
        <f t="shared" ref="J1927:J1990" ca="1" si="193">D1927-E1927</f>
        <v>-7378.8467268053782</v>
      </c>
    </row>
    <row r="1928" spans="1:10">
      <c r="A1928">
        <v>1923</v>
      </c>
      <c r="B1928">
        <f t="shared" ca="1" si="188"/>
        <v>0.56886014849811373</v>
      </c>
      <c r="C1928" s="40">
        <f t="shared" ca="1" si="189"/>
        <v>0.93</v>
      </c>
      <c r="D1928">
        <f t="shared" ca="1" si="190"/>
        <v>7970.9809467003197</v>
      </c>
      <c r="E1928">
        <f t="shared" ca="1" si="191"/>
        <v>13795.274951165184</v>
      </c>
      <c r="F1928">
        <f t="shared" ca="1" si="192"/>
        <v>33826.228601307543</v>
      </c>
      <c r="G1928">
        <f ca="1">D1928-Krishna!$AD$3</f>
        <v>1261.3445830639557</v>
      </c>
      <c r="H1928">
        <f ca="1">E1928-Krishna!$AE$3</f>
        <v>2775.8658602560936</v>
      </c>
      <c r="I1928">
        <f ca="1">F1928-Krishna!$AF$3</f>
        <v>6236.5922376711787</v>
      </c>
      <c r="J1928">
        <f t="shared" ca="1" si="193"/>
        <v>-5824.294004464864</v>
      </c>
    </row>
    <row r="1929" spans="1:10">
      <c r="A1929">
        <v>1924</v>
      </c>
      <c r="B1929">
        <f t="shared" ca="1" si="188"/>
        <v>0.77332754059406528</v>
      </c>
      <c r="C1929" s="40">
        <f t="shared" ca="1" si="189"/>
        <v>0.94</v>
      </c>
      <c r="D1929">
        <f t="shared" ca="1" si="190"/>
        <v>6209.0345491848402</v>
      </c>
      <c r="E1929">
        <f t="shared" ca="1" si="191"/>
        <v>15631.695357840446</v>
      </c>
      <c r="F1929">
        <f t="shared" ca="1" si="192"/>
        <v>35184.83980968094</v>
      </c>
      <c r="G1929">
        <f ca="1">D1929-Krishna!$AD$3</f>
        <v>-500.60181445152375</v>
      </c>
      <c r="H1929">
        <f ca="1">E1929-Krishna!$AE$3</f>
        <v>4612.2862669313563</v>
      </c>
      <c r="I1929">
        <f ca="1">F1929-Krishna!$AF$3</f>
        <v>7595.2034460445757</v>
      </c>
      <c r="J1929">
        <f t="shared" ca="1" si="193"/>
        <v>-9422.6608086556062</v>
      </c>
    </row>
    <row r="1930" spans="1:10">
      <c r="A1930">
        <v>1925</v>
      </c>
      <c r="B1930">
        <f t="shared" ca="1" si="188"/>
        <v>0.68142046902707454</v>
      </c>
      <c r="C1930" s="40">
        <f t="shared" ca="1" si="189"/>
        <v>0.94</v>
      </c>
      <c r="D1930">
        <f t="shared" ca="1" si="190"/>
        <v>8148.6401277912</v>
      </c>
      <c r="E1930">
        <f t="shared" ca="1" si="191"/>
        <v>9026.2637619423604</v>
      </c>
      <c r="F1930">
        <f t="shared" ca="1" si="192"/>
        <v>39617.110204548197</v>
      </c>
      <c r="G1930">
        <f ca="1">D1930-Krishna!$AD$3</f>
        <v>1439.0037641548361</v>
      </c>
      <c r="H1930">
        <f ca="1">E1930-Krishna!$AE$3</f>
        <v>-1993.1453289667297</v>
      </c>
      <c r="I1930">
        <f ca="1">F1930-Krishna!$AF$3</f>
        <v>12027.473840911833</v>
      </c>
      <c r="J1930">
        <f t="shared" ca="1" si="193"/>
        <v>-877.62363415116033</v>
      </c>
    </row>
    <row r="1931" spans="1:10">
      <c r="A1931">
        <v>1926</v>
      </c>
      <c r="B1931">
        <f t="shared" ca="1" si="188"/>
        <v>0.58533167714081968</v>
      </c>
      <c r="C1931" s="40">
        <f t="shared" ca="1" si="189"/>
        <v>0.93</v>
      </c>
      <c r="D1931">
        <f t="shared" ca="1" si="190"/>
        <v>7836.2282800066268</v>
      </c>
      <c r="E1931">
        <f t="shared" ca="1" si="191"/>
        <v>15037.419083296409</v>
      </c>
      <c r="F1931">
        <f t="shared" ca="1" si="192"/>
        <v>30761.303361507958</v>
      </c>
      <c r="G1931">
        <f ca="1">D1931-Krishna!$AD$3</f>
        <v>1126.5919163702629</v>
      </c>
      <c r="H1931">
        <f ca="1">E1931-Krishna!$AE$3</f>
        <v>4018.0099923873186</v>
      </c>
      <c r="I1931">
        <f ca="1">F1931-Krishna!$AF$3</f>
        <v>3171.6669978715945</v>
      </c>
      <c r="J1931">
        <f t="shared" ca="1" si="193"/>
        <v>-7201.1908032897818</v>
      </c>
    </row>
    <row r="1932" spans="1:10">
      <c r="A1932">
        <v>1927</v>
      </c>
      <c r="B1932">
        <f t="shared" ca="1" si="188"/>
        <v>0.7862493912527232</v>
      </c>
      <c r="C1932" s="40">
        <f t="shared" ca="1" si="189"/>
        <v>0.94</v>
      </c>
      <c r="D1932">
        <f t="shared" ca="1" si="190"/>
        <v>6849.9800916983113</v>
      </c>
      <c r="E1932">
        <f t="shared" ca="1" si="191"/>
        <v>12055.24758918706</v>
      </c>
      <c r="F1932">
        <f t="shared" ca="1" si="192"/>
        <v>32626.512734591794</v>
      </c>
      <c r="G1932">
        <f ca="1">D1932-Krishna!$AD$3</f>
        <v>140.34372806194733</v>
      </c>
      <c r="H1932">
        <f ca="1">E1932-Krishna!$AE$3</f>
        <v>1035.8384982779698</v>
      </c>
      <c r="I1932">
        <f ca="1">F1932-Krishna!$AF$3</f>
        <v>5036.8763709554296</v>
      </c>
      <c r="J1932">
        <f t="shared" ca="1" si="193"/>
        <v>-5205.2674974887486</v>
      </c>
    </row>
    <row r="1933" spans="1:10">
      <c r="A1933">
        <v>1928</v>
      </c>
      <c r="B1933">
        <f t="shared" ca="1" si="188"/>
        <v>0.98114969261592311</v>
      </c>
      <c r="C1933" s="40">
        <f t="shared" ca="1" si="189"/>
        <v>0.97</v>
      </c>
      <c r="D1933">
        <f t="shared" ca="1" si="190"/>
        <v>7639.5492546878331</v>
      </c>
      <c r="E1933">
        <f t="shared" ca="1" si="191"/>
        <v>13991.927502124974</v>
      </c>
      <c r="F1933">
        <f t="shared" ca="1" si="192"/>
        <v>31699.798300841743</v>
      </c>
      <c r="G1933">
        <f ca="1">D1933-Krishna!$AD$3</f>
        <v>929.91289105146916</v>
      </c>
      <c r="H1933">
        <f ca="1">E1933-Krishna!$AE$3</f>
        <v>2972.518411215884</v>
      </c>
      <c r="I1933">
        <f ca="1">F1933-Krishna!$AF$3</f>
        <v>4110.1619372053792</v>
      </c>
      <c r="J1933">
        <f t="shared" ca="1" si="193"/>
        <v>-6352.378247437141</v>
      </c>
    </row>
    <row r="1934" spans="1:10">
      <c r="A1934">
        <v>1929</v>
      </c>
      <c r="B1934">
        <f t="shared" ca="1" si="188"/>
        <v>0.24184968130548712</v>
      </c>
      <c r="C1934" s="40">
        <f t="shared" ca="1" si="189"/>
        <v>0.89</v>
      </c>
      <c r="D1934">
        <f t="shared" ca="1" si="190"/>
        <v>6260.3586369510585</v>
      </c>
      <c r="E1934">
        <f t="shared" ca="1" si="191"/>
        <v>9348.5541753769212</v>
      </c>
      <c r="F1934">
        <f t="shared" ca="1" si="192"/>
        <v>23127.239640317228</v>
      </c>
      <c r="G1934">
        <f ca="1">D1934-Krishna!$AD$3</f>
        <v>-449.27772668530542</v>
      </c>
      <c r="H1934">
        <f ca="1">E1934-Krishna!$AE$3</f>
        <v>-1670.8549155321689</v>
      </c>
      <c r="I1934">
        <f ca="1">F1934-Krishna!$AF$3</f>
        <v>-4462.3967233191361</v>
      </c>
      <c r="J1934">
        <f t="shared" ca="1" si="193"/>
        <v>-3088.1955384258627</v>
      </c>
    </row>
    <row r="1935" spans="1:10">
      <c r="A1935">
        <v>1930</v>
      </c>
      <c r="B1935">
        <f t="shared" ca="1" si="188"/>
        <v>5.7942823756594986E-2</v>
      </c>
      <c r="C1935" s="40">
        <f t="shared" ca="1" si="189"/>
        <v>0.77</v>
      </c>
      <c r="D1935">
        <f t="shared" ca="1" si="190"/>
        <v>6455.751999311311</v>
      </c>
      <c r="E1935">
        <f t="shared" ca="1" si="191"/>
        <v>2066.1125886626214</v>
      </c>
      <c r="F1935">
        <f t="shared" ca="1" si="192"/>
        <v>22747.0038967449</v>
      </c>
      <c r="G1935">
        <f ca="1">D1935-Krishna!$AD$3</f>
        <v>-253.88436432505296</v>
      </c>
      <c r="H1935">
        <f ca="1">E1935-Krishna!$AE$3</f>
        <v>-8953.2965022464687</v>
      </c>
      <c r="I1935">
        <f ca="1">F1935-Krishna!$AF$3</f>
        <v>-4842.632466891464</v>
      </c>
      <c r="J1935">
        <f t="shared" ca="1" si="193"/>
        <v>4389.6394106486896</v>
      </c>
    </row>
    <row r="1936" spans="1:10">
      <c r="A1936">
        <v>1931</v>
      </c>
      <c r="B1936">
        <f t="shared" ca="1" si="188"/>
        <v>0.37505705134961465</v>
      </c>
      <c r="C1936" s="40">
        <f t="shared" ca="1" si="189"/>
        <v>0.9</v>
      </c>
      <c r="D1936">
        <f t="shared" ca="1" si="190"/>
        <v>6755.0146795267428</v>
      </c>
      <c r="E1936">
        <f t="shared" ca="1" si="191"/>
        <v>10020.519501181612</v>
      </c>
      <c r="F1936">
        <f t="shared" ca="1" si="192"/>
        <v>38690.853910423459</v>
      </c>
      <c r="G1936">
        <f ca="1">D1936-Krishna!$AD$3</f>
        <v>45.378315890378872</v>
      </c>
      <c r="H1936">
        <f ca="1">E1936-Krishna!$AE$3</f>
        <v>-998.88958972747787</v>
      </c>
      <c r="I1936">
        <f ca="1">F1936-Krishna!$AF$3</f>
        <v>11101.217546787095</v>
      </c>
      <c r="J1936">
        <f t="shared" ca="1" si="193"/>
        <v>-3265.5048216548694</v>
      </c>
    </row>
    <row r="1937" spans="1:10">
      <c r="A1937">
        <v>1932</v>
      </c>
      <c r="B1937">
        <f t="shared" ca="1" si="188"/>
        <v>0.6057013398939578</v>
      </c>
      <c r="C1937" s="40">
        <f t="shared" ca="1" si="189"/>
        <v>0.94</v>
      </c>
      <c r="D1937">
        <f t="shared" ca="1" si="190"/>
        <v>8172.8079079041572</v>
      </c>
      <c r="E1937">
        <f t="shared" ca="1" si="191"/>
        <v>14406.401467370844</v>
      </c>
      <c r="F1937">
        <f t="shared" ca="1" si="192"/>
        <v>34967.940330678248</v>
      </c>
      <c r="G1937">
        <f ca="1">D1937-Krishna!$AD$3</f>
        <v>1463.1715442677933</v>
      </c>
      <c r="H1937">
        <f ca="1">E1937-Krishna!$AE$3</f>
        <v>3386.9923764617542</v>
      </c>
      <c r="I1937">
        <f ca="1">F1937-Krishna!$AF$3</f>
        <v>7378.3039670418839</v>
      </c>
      <c r="J1937">
        <f t="shared" ca="1" si="193"/>
        <v>-6233.5935594666871</v>
      </c>
    </row>
    <row r="1938" spans="1:10">
      <c r="A1938">
        <v>1933</v>
      </c>
      <c r="B1938">
        <f t="shared" ca="1" si="188"/>
        <v>7.8315673826953147E-2</v>
      </c>
      <c r="C1938" s="40">
        <f t="shared" ca="1" si="189"/>
        <v>0.77</v>
      </c>
      <c r="D1938">
        <f t="shared" ca="1" si="190"/>
        <v>6450.8129183530409</v>
      </c>
      <c r="E1938">
        <f t="shared" ca="1" si="191"/>
        <v>458.47105832833404</v>
      </c>
      <c r="F1938">
        <f t="shared" ca="1" si="192"/>
        <v>10417.025745433526</v>
      </c>
      <c r="G1938">
        <f ca="1">D1938-Krishna!$AD$3</f>
        <v>-258.82344528332305</v>
      </c>
      <c r="H1938">
        <f ca="1">E1938-Krishna!$AE$3</f>
        <v>-10560.938032580756</v>
      </c>
      <c r="I1938">
        <f ca="1">F1938-Krishna!$AF$3</f>
        <v>-17172.610618202838</v>
      </c>
      <c r="J1938">
        <f t="shared" ca="1" si="193"/>
        <v>5992.3418600247069</v>
      </c>
    </row>
    <row r="1939" spans="1:10">
      <c r="A1939">
        <v>1934</v>
      </c>
      <c r="B1939">
        <f t="shared" ca="1" si="188"/>
        <v>0.47945081986562788</v>
      </c>
      <c r="C1939" s="40">
        <f t="shared" ca="1" si="189"/>
        <v>0.91</v>
      </c>
      <c r="D1939">
        <f t="shared" ca="1" si="190"/>
        <v>7224.597604086156</v>
      </c>
      <c r="E1939">
        <f t="shared" ca="1" si="191"/>
        <v>12967.001511159067</v>
      </c>
      <c r="F1939">
        <f t="shared" ca="1" si="192"/>
        <v>33384.812176201514</v>
      </c>
      <c r="G1939">
        <f ca="1">D1939-Krishna!$AD$3</f>
        <v>514.96124044979206</v>
      </c>
      <c r="H1939">
        <f ca="1">E1939-Krishna!$AE$3</f>
        <v>1947.5924202499773</v>
      </c>
      <c r="I1939">
        <f ca="1">F1939-Krishna!$AF$3</f>
        <v>5795.1758125651504</v>
      </c>
      <c r="J1939">
        <f t="shared" ca="1" si="193"/>
        <v>-5742.4039070729114</v>
      </c>
    </row>
    <row r="1940" spans="1:10">
      <c r="A1940">
        <v>1935</v>
      </c>
      <c r="B1940">
        <f t="shared" ca="1" si="188"/>
        <v>0.99290671239982742</v>
      </c>
      <c r="C1940" s="40">
        <f t="shared" ca="1" si="189"/>
        <v>0.97</v>
      </c>
      <c r="D1940">
        <f t="shared" ca="1" si="190"/>
        <v>7602.6911179273493</v>
      </c>
      <c r="E1940">
        <f t="shared" ca="1" si="191"/>
        <v>13597.003728932978</v>
      </c>
      <c r="F1940">
        <f t="shared" ca="1" si="192"/>
        <v>33069.419046876603</v>
      </c>
      <c r="G1940">
        <f ca="1">D1940-Krishna!$AD$3</f>
        <v>893.05475429098533</v>
      </c>
      <c r="H1940">
        <f ca="1">E1940-Krishna!$AE$3</f>
        <v>2577.5946380238875</v>
      </c>
      <c r="I1940">
        <f ca="1">F1940-Krishna!$AF$3</f>
        <v>5479.7826832402388</v>
      </c>
      <c r="J1940">
        <f t="shared" ca="1" si="193"/>
        <v>-5994.3126110056282</v>
      </c>
    </row>
    <row r="1941" spans="1:10">
      <c r="A1941">
        <v>1936</v>
      </c>
      <c r="B1941">
        <f t="shared" ca="1" si="188"/>
        <v>0.68489862435048343</v>
      </c>
      <c r="C1941" s="40">
        <f t="shared" ca="1" si="189"/>
        <v>0.94</v>
      </c>
      <c r="D1941">
        <f t="shared" ca="1" si="190"/>
        <v>6211.2895109017527</v>
      </c>
      <c r="E1941">
        <f t="shared" ca="1" si="191"/>
        <v>17160.050671656565</v>
      </c>
      <c r="F1941">
        <f t="shared" ca="1" si="192"/>
        <v>41814.63016418818</v>
      </c>
      <c r="G1941">
        <f ca="1">D1941-Krishna!$AD$3</f>
        <v>-498.34685273461128</v>
      </c>
      <c r="H1941">
        <f ca="1">E1941-Krishna!$AE$3</f>
        <v>6140.641580747475</v>
      </c>
      <c r="I1941">
        <f ca="1">F1941-Krishna!$AF$3</f>
        <v>14224.993800551816</v>
      </c>
      <c r="J1941">
        <f t="shared" ca="1" si="193"/>
        <v>-10948.761160754813</v>
      </c>
    </row>
    <row r="1942" spans="1:10">
      <c r="A1942">
        <v>1937</v>
      </c>
      <c r="B1942">
        <f t="shared" ca="1" si="188"/>
        <v>0.6044504222830418</v>
      </c>
      <c r="C1942" s="40">
        <f t="shared" ca="1" si="189"/>
        <v>0.94</v>
      </c>
      <c r="D1942">
        <f t="shared" ca="1" si="190"/>
        <v>7794.7045615128609</v>
      </c>
      <c r="E1942">
        <f t="shared" ca="1" si="191"/>
        <v>12758.402790638444</v>
      </c>
      <c r="F1942">
        <f t="shared" ca="1" si="192"/>
        <v>34680.843469562409</v>
      </c>
      <c r="G1942">
        <f ca="1">D1942-Krishna!$AD$3</f>
        <v>1085.0681978764969</v>
      </c>
      <c r="H1942">
        <f ca="1">E1942-Krishna!$AE$3</f>
        <v>1738.9936997293535</v>
      </c>
      <c r="I1942">
        <f ca="1">F1942-Krishna!$AF$3</f>
        <v>7091.2071059260452</v>
      </c>
      <c r="J1942">
        <f t="shared" ca="1" si="193"/>
        <v>-4963.6982291255827</v>
      </c>
    </row>
    <row r="1943" spans="1:10">
      <c r="A1943">
        <v>1938</v>
      </c>
      <c r="B1943">
        <f t="shared" ca="1" si="188"/>
        <v>0.80351852145606117</v>
      </c>
      <c r="C1943" s="40">
        <f t="shared" ca="1" si="189"/>
        <v>0.94</v>
      </c>
      <c r="D1943">
        <f t="shared" ca="1" si="190"/>
        <v>6577.790624670547</v>
      </c>
      <c r="E1943">
        <f t="shared" ca="1" si="191"/>
        <v>12354.106714235555</v>
      </c>
      <c r="F1943">
        <f t="shared" ca="1" si="192"/>
        <v>34422.063190335699</v>
      </c>
      <c r="G1943">
        <f ca="1">D1943-Krishna!$AD$3</f>
        <v>-131.84573896581696</v>
      </c>
      <c r="H1943">
        <f ca="1">E1943-Krishna!$AE$3</f>
        <v>1334.697623326465</v>
      </c>
      <c r="I1943">
        <f ca="1">F1943-Krishna!$AF$3</f>
        <v>6832.4268266993349</v>
      </c>
      <c r="J1943">
        <f t="shared" ca="1" si="193"/>
        <v>-5776.316089565008</v>
      </c>
    </row>
    <row r="1944" spans="1:10">
      <c r="A1944">
        <v>1939</v>
      </c>
      <c r="B1944">
        <f t="shared" ca="1" si="188"/>
        <v>0.4063416306569394</v>
      </c>
      <c r="C1944" s="40">
        <f t="shared" ca="1" si="189"/>
        <v>0.9</v>
      </c>
      <c r="D1944">
        <f t="shared" ca="1" si="190"/>
        <v>7761.8984321822809</v>
      </c>
      <c r="E1944">
        <f t="shared" ca="1" si="191"/>
        <v>13720.347855583423</v>
      </c>
      <c r="F1944">
        <f t="shared" ca="1" si="192"/>
        <v>33013.359802560321</v>
      </c>
      <c r="G1944">
        <f ca="1">D1944-Krishna!$AD$3</f>
        <v>1052.2620685459169</v>
      </c>
      <c r="H1944">
        <f ca="1">E1944-Krishna!$AE$3</f>
        <v>2700.9387646743326</v>
      </c>
      <c r="I1944">
        <f ca="1">F1944-Krishna!$AF$3</f>
        <v>5423.7234389239566</v>
      </c>
      <c r="J1944">
        <f t="shared" ca="1" si="193"/>
        <v>-5958.4494234011418</v>
      </c>
    </row>
    <row r="1945" spans="1:10">
      <c r="A1945">
        <v>1940</v>
      </c>
      <c r="B1945">
        <f t="shared" ca="1" si="188"/>
        <v>0.91257060487364949</v>
      </c>
      <c r="C1945" s="40">
        <f t="shared" ca="1" si="189"/>
        <v>0.96</v>
      </c>
      <c r="D1945">
        <f t="shared" ca="1" si="190"/>
        <v>7788.0943772727351</v>
      </c>
      <c r="E1945">
        <f t="shared" ca="1" si="191"/>
        <v>12403.490834564051</v>
      </c>
      <c r="F1945">
        <f t="shared" ca="1" si="192"/>
        <v>32337.808929633487</v>
      </c>
      <c r="G1945">
        <f ca="1">D1945-Krishna!$AD$3</f>
        <v>1078.4580136363711</v>
      </c>
      <c r="H1945">
        <f ca="1">E1945-Krishna!$AE$3</f>
        <v>1384.0817436549605</v>
      </c>
      <c r="I1945">
        <f ca="1">F1945-Krishna!$AF$3</f>
        <v>4748.1725659971235</v>
      </c>
      <c r="J1945">
        <f t="shared" ca="1" si="193"/>
        <v>-4615.3964572913155</v>
      </c>
    </row>
    <row r="1946" spans="1:10">
      <c r="A1946">
        <v>1941</v>
      </c>
      <c r="B1946">
        <f t="shared" ca="1" si="188"/>
        <v>0.27848406733961351</v>
      </c>
      <c r="C1946" s="40">
        <f t="shared" ca="1" si="189"/>
        <v>0.89</v>
      </c>
      <c r="D1946">
        <f t="shared" ca="1" si="190"/>
        <v>6356.8000274985443</v>
      </c>
      <c r="E1946">
        <f t="shared" ca="1" si="191"/>
        <v>11492.123622087953</v>
      </c>
      <c r="F1946">
        <f t="shared" ca="1" si="192"/>
        <v>31365.957411491239</v>
      </c>
      <c r="G1946">
        <f ca="1">D1946-Krishna!$AD$3</f>
        <v>-352.83633613781967</v>
      </c>
      <c r="H1946">
        <f ca="1">E1946-Krishna!$AE$3</f>
        <v>472.71453117886267</v>
      </c>
      <c r="I1946">
        <f ca="1">F1946-Krishna!$AF$3</f>
        <v>3776.3210478548754</v>
      </c>
      <c r="J1946">
        <f t="shared" ca="1" si="193"/>
        <v>-5135.3235945894085</v>
      </c>
    </row>
    <row r="1947" spans="1:10">
      <c r="A1947">
        <v>1942</v>
      </c>
      <c r="B1947">
        <f t="shared" ca="1" si="188"/>
        <v>0.71047997689880771</v>
      </c>
      <c r="C1947" s="40">
        <f t="shared" ca="1" si="189"/>
        <v>0.94</v>
      </c>
      <c r="D1947">
        <f t="shared" ca="1" si="190"/>
        <v>7318.9900589256267</v>
      </c>
      <c r="E1947">
        <f t="shared" ca="1" si="191"/>
        <v>11723.819179892014</v>
      </c>
      <c r="F1947">
        <f t="shared" ca="1" si="192"/>
        <v>33224.894197795948</v>
      </c>
      <c r="G1947">
        <f ca="1">D1947-Krishna!$AD$3</f>
        <v>609.35369528926276</v>
      </c>
      <c r="H1947">
        <f ca="1">E1947-Krishna!$AE$3</f>
        <v>704.41008898292421</v>
      </c>
      <c r="I1947">
        <f ca="1">F1947-Krishna!$AF$3</f>
        <v>5635.2578341595836</v>
      </c>
      <c r="J1947">
        <f t="shared" ca="1" si="193"/>
        <v>-4404.8291209663876</v>
      </c>
    </row>
    <row r="1948" spans="1:10">
      <c r="A1948">
        <v>1943</v>
      </c>
      <c r="B1948">
        <f t="shared" ca="1" si="188"/>
        <v>0.93488791841507468</v>
      </c>
      <c r="C1948" s="40">
        <f t="shared" ca="1" si="189"/>
        <v>0.96</v>
      </c>
      <c r="D1948">
        <f t="shared" ca="1" si="190"/>
        <v>7177.3254229804943</v>
      </c>
      <c r="E1948">
        <f t="shared" ca="1" si="191"/>
        <v>9231.7089250751233</v>
      </c>
      <c r="F1948">
        <f t="shared" ca="1" si="192"/>
        <v>30328.15531906563</v>
      </c>
      <c r="G1948">
        <f ca="1">D1948-Krishna!$AD$3</f>
        <v>467.68905934413033</v>
      </c>
      <c r="H1948">
        <f ca="1">E1948-Krishna!$AE$3</f>
        <v>-1787.7001658339668</v>
      </c>
      <c r="I1948">
        <f ca="1">F1948-Krishna!$AF$3</f>
        <v>2738.5189554292665</v>
      </c>
      <c r="J1948">
        <f t="shared" ca="1" si="193"/>
        <v>-2054.383502094629</v>
      </c>
    </row>
    <row r="1949" spans="1:10">
      <c r="A1949">
        <v>1944</v>
      </c>
      <c r="B1949">
        <f t="shared" ca="1" si="188"/>
        <v>6.4968565428059177E-2</v>
      </c>
      <c r="C1949" s="40">
        <f t="shared" ca="1" si="189"/>
        <v>0.77</v>
      </c>
      <c r="D1949">
        <f t="shared" ca="1" si="190"/>
        <v>6001.9666859563104</v>
      </c>
      <c r="E1949">
        <f t="shared" ca="1" si="191"/>
        <v>7294.803523700687</v>
      </c>
      <c r="F1949">
        <f t="shared" ca="1" si="192"/>
        <v>18403.692341989754</v>
      </c>
      <c r="G1949">
        <f ca="1">D1949-Krishna!$AD$3</f>
        <v>-707.66967768005361</v>
      </c>
      <c r="H1949">
        <f ca="1">E1949-Krishna!$AE$3</f>
        <v>-3724.605567208403</v>
      </c>
      <c r="I1949">
        <f ca="1">F1949-Krishna!$AF$3</f>
        <v>-9185.9440216466101</v>
      </c>
      <c r="J1949">
        <f t="shared" ca="1" si="193"/>
        <v>-1292.8368377443767</v>
      </c>
    </row>
    <row r="1950" spans="1:10">
      <c r="A1950">
        <v>1945</v>
      </c>
      <c r="B1950">
        <f t="shared" ca="1" si="188"/>
        <v>0.73255165780233933</v>
      </c>
      <c r="C1950" s="40">
        <f t="shared" ca="1" si="189"/>
        <v>0.94</v>
      </c>
      <c r="D1950">
        <f t="shared" ca="1" si="190"/>
        <v>7473.202555945687</v>
      </c>
      <c r="E1950">
        <f t="shared" ca="1" si="191"/>
        <v>13388.561585260715</v>
      </c>
      <c r="F1950">
        <f t="shared" ca="1" si="192"/>
        <v>36895.955726864187</v>
      </c>
      <c r="G1950">
        <f ca="1">D1950-Krishna!$AD$3</f>
        <v>763.56619230932301</v>
      </c>
      <c r="H1950">
        <f ca="1">E1950-Krishna!$AE$3</f>
        <v>2369.1524943516251</v>
      </c>
      <c r="I1950">
        <f ca="1">F1950-Krishna!$AF$3</f>
        <v>9306.3193632278235</v>
      </c>
      <c r="J1950">
        <f t="shared" ca="1" si="193"/>
        <v>-5915.3590293150282</v>
      </c>
    </row>
    <row r="1951" spans="1:10">
      <c r="A1951">
        <v>1946</v>
      </c>
      <c r="B1951">
        <f t="shared" ca="1" si="188"/>
        <v>0.11637180863140195</v>
      </c>
      <c r="C1951" s="40">
        <f t="shared" ca="1" si="189"/>
        <v>0.8</v>
      </c>
      <c r="D1951">
        <f t="shared" ca="1" si="190"/>
        <v>6002.6132744493061</v>
      </c>
      <c r="E1951">
        <f t="shared" ca="1" si="191"/>
        <v>4668.8777464283248</v>
      </c>
      <c r="F1951">
        <f t="shared" ca="1" si="192"/>
        <v>17071.240561740913</v>
      </c>
      <c r="G1951">
        <f ca="1">D1951-Krishna!$AD$3</f>
        <v>-707.02308918705785</v>
      </c>
      <c r="H1951">
        <f ca="1">E1951-Krishna!$AE$3</f>
        <v>-6350.5313444807653</v>
      </c>
      <c r="I1951">
        <f ca="1">F1951-Krishna!$AF$3</f>
        <v>-10518.395801895451</v>
      </c>
      <c r="J1951">
        <f t="shared" ca="1" si="193"/>
        <v>1333.7355280209813</v>
      </c>
    </row>
    <row r="1952" spans="1:10">
      <c r="A1952">
        <v>1947</v>
      </c>
      <c r="B1952">
        <f t="shared" ca="1" si="188"/>
        <v>5.3802543991478435E-2</v>
      </c>
      <c r="C1952" s="40">
        <f t="shared" ca="1" si="189"/>
        <v>0.77</v>
      </c>
      <c r="D1952">
        <f t="shared" ca="1" si="190"/>
        <v>6321.5147315329705</v>
      </c>
      <c r="E1952">
        <f t="shared" ca="1" si="191"/>
        <v>5012.2741570201451</v>
      </c>
      <c r="F1952">
        <f t="shared" ca="1" si="192"/>
        <v>13967.058809649199</v>
      </c>
      <c r="G1952">
        <f ca="1">D1952-Krishna!$AD$3</f>
        <v>-388.12163210339349</v>
      </c>
      <c r="H1952">
        <f ca="1">E1952-Krishna!$AE$3</f>
        <v>-6007.1349338889449</v>
      </c>
      <c r="I1952">
        <f ca="1">F1952-Krishna!$AF$3</f>
        <v>-13622.577553987165</v>
      </c>
      <c r="J1952">
        <f t="shared" ca="1" si="193"/>
        <v>1309.2405745128253</v>
      </c>
    </row>
    <row r="1953" spans="1:10">
      <c r="A1953">
        <v>1948</v>
      </c>
      <c r="B1953">
        <f t="shared" ca="1" si="188"/>
        <v>0.13736380693555084</v>
      </c>
      <c r="C1953" s="40">
        <f t="shared" ca="1" si="189"/>
        <v>0.81</v>
      </c>
      <c r="D1953">
        <f t="shared" ca="1" si="190"/>
        <v>6260.3855233449094</v>
      </c>
      <c r="E1953">
        <f t="shared" ca="1" si="191"/>
        <v>9922.611020654982</v>
      </c>
      <c r="F1953">
        <f t="shared" ca="1" si="192"/>
        <v>22745.701399438123</v>
      </c>
      <c r="G1953">
        <f ca="1">D1953-Krishna!$AD$3</f>
        <v>-449.25084029145455</v>
      </c>
      <c r="H1953">
        <f ca="1">E1953-Krishna!$AE$3</f>
        <v>-1096.7980702541081</v>
      </c>
      <c r="I1953">
        <f ca="1">F1953-Krishna!$AF$3</f>
        <v>-4843.9349641982408</v>
      </c>
      <c r="J1953">
        <f t="shared" ca="1" si="193"/>
        <v>-3662.2254973100726</v>
      </c>
    </row>
    <row r="1954" spans="1:10">
      <c r="A1954">
        <v>1949</v>
      </c>
      <c r="B1954">
        <f t="shared" ca="1" si="188"/>
        <v>0.25132592617722127</v>
      </c>
      <c r="C1954" s="40">
        <f t="shared" ca="1" si="189"/>
        <v>0.89</v>
      </c>
      <c r="D1954">
        <f t="shared" ca="1" si="190"/>
        <v>7273.1074842334756</v>
      </c>
      <c r="E1954">
        <f t="shared" ca="1" si="191"/>
        <v>14479.90738668552</v>
      </c>
      <c r="F1954">
        <f t="shared" ca="1" si="192"/>
        <v>24252.328838533012</v>
      </c>
      <c r="G1954">
        <f ca="1">D1954-Krishna!$AD$3</f>
        <v>563.47112059711162</v>
      </c>
      <c r="H1954">
        <f ca="1">E1954-Krishna!$AE$3</f>
        <v>3460.4982957764296</v>
      </c>
      <c r="I1954">
        <f ca="1">F1954-Krishna!$AF$3</f>
        <v>-3337.3075251033515</v>
      </c>
      <c r="J1954">
        <f t="shared" ca="1" si="193"/>
        <v>-7206.7999024520441</v>
      </c>
    </row>
    <row r="1955" spans="1:10">
      <c r="A1955">
        <v>1950</v>
      </c>
      <c r="B1955">
        <f t="shared" ca="1" si="188"/>
        <v>0.15006722247133031</v>
      </c>
      <c r="C1955" s="40">
        <f t="shared" ca="1" si="189"/>
        <v>0.81</v>
      </c>
      <c r="D1955">
        <f t="shared" ca="1" si="190"/>
        <v>6177.7783231959083</v>
      </c>
      <c r="E1955">
        <f t="shared" ca="1" si="191"/>
        <v>7828.9285494305004</v>
      </c>
      <c r="F1955">
        <f t="shared" ca="1" si="192"/>
        <v>23436.515753376916</v>
      </c>
      <c r="G1955">
        <f ca="1">D1955-Krishna!$AD$3</f>
        <v>-531.85804044045562</v>
      </c>
      <c r="H1955">
        <f ca="1">E1955-Krishna!$AE$3</f>
        <v>-3190.4805414785897</v>
      </c>
      <c r="I1955">
        <f ca="1">F1955-Krishna!$AF$3</f>
        <v>-4153.1206102594479</v>
      </c>
      <c r="J1955">
        <f t="shared" ca="1" si="193"/>
        <v>-1651.1502262345921</v>
      </c>
    </row>
    <row r="1956" spans="1:10">
      <c r="A1956">
        <v>1951</v>
      </c>
      <c r="B1956">
        <f t="shared" ca="1" si="188"/>
        <v>0.46775755254968421</v>
      </c>
      <c r="C1956" s="40">
        <f t="shared" ca="1" si="189"/>
        <v>0.91</v>
      </c>
      <c r="D1956">
        <f t="shared" ca="1" si="190"/>
        <v>6387.2567440695666</v>
      </c>
      <c r="E1956">
        <f t="shared" ca="1" si="191"/>
        <v>11623.931871128283</v>
      </c>
      <c r="F1956">
        <f t="shared" ca="1" si="192"/>
        <v>21205.258362606237</v>
      </c>
      <c r="G1956">
        <f ca="1">D1956-Krishna!$AD$3</f>
        <v>-322.37961956679737</v>
      </c>
      <c r="H1956">
        <f ca="1">E1956-Krishna!$AE$3</f>
        <v>604.52278021919301</v>
      </c>
      <c r="I1956">
        <f ca="1">F1956-Krishna!$AF$3</f>
        <v>-6384.3780010301271</v>
      </c>
      <c r="J1956">
        <f t="shared" ca="1" si="193"/>
        <v>-5236.6751270587165</v>
      </c>
    </row>
    <row r="1957" spans="1:10">
      <c r="A1957">
        <v>1952</v>
      </c>
      <c r="B1957">
        <f t="shared" ca="1" si="188"/>
        <v>0.33936206502665056</v>
      </c>
      <c r="C1957" s="40">
        <f t="shared" ca="1" si="189"/>
        <v>0.9</v>
      </c>
      <c r="D1957">
        <f t="shared" ca="1" si="190"/>
        <v>6606.7209820257449</v>
      </c>
      <c r="E1957">
        <f t="shared" ca="1" si="191"/>
        <v>14902.722695116237</v>
      </c>
      <c r="F1957">
        <f t="shared" ca="1" si="192"/>
        <v>22961.866192495239</v>
      </c>
      <c r="G1957">
        <f ca="1">D1957-Krishna!$AD$3</f>
        <v>-102.91538161061908</v>
      </c>
      <c r="H1957">
        <f ca="1">E1957-Krishna!$AE$3</f>
        <v>3883.3136042071474</v>
      </c>
      <c r="I1957">
        <f ca="1">F1957-Krishna!$AF$3</f>
        <v>-4627.7701711411246</v>
      </c>
      <c r="J1957">
        <f t="shared" ca="1" si="193"/>
        <v>-8296.0017130904926</v>
      </c>
    </row>
    <row r="1958" spans="1:10">
      <c r="A1958">
        <v>1953</v>
      </c>
      <c r="B1958">
        <f t="shared" ca="1" si="188"/>
        <v>0.92989422370656638</v>
      </c>
      <c r="C1958" s="40">
        <f t="shared" ca="1" si="189"/>
        <v>0.96</v>
      </c>
      <c r="D1958">
        <f t="shared" ca="1" si="190"/>
        <v>8109.7061291518467</v>
      </c>
      <c r="E1958">
        <f t="shared" ca="1" si="191"/>
        <v>9628.5254220438655</v>
      </c>
      <c r="F1958">
        <f t="shared" ca="1" si="192"/>
        <v>34709.007492051118</v>
      </c>
      <c r="G1958">
        <f ca="1">D1958-Krishna!$AD$3</f>
        <v>1400.0697655154827</v>
      </c>
      <c r="H1958">
        <f ca="1">E1958-Krishna!$AE$3</f>
        <v>-1390.8836688652245</v>
      </c>
      <c r="I1958">
        <f ca="1">F1958-Krishna!$AF$3</f>
        <v>7119.3711284147539</v>
      </c>
      <c r="J1958">
        <f t="shared" ca="1" si="193"/>
        <v>-1518.8192928920189</v>
      </c>
    </row>
    <row r="1959" spans="1:10">
      <c r="A1959">
        <v>1954</v>
      </c>
      <c r="B1959">
        <f t="shared" ca="1" si="188"/>
        <v>0.65595963198840446</v>
      </c>
      <c r="C1959" s="40">
        <f t="shared" ca="1" si="189"/>
        <v>0.94</v>
      </c>
      <c r="D1959">
        <f t="shared" ca="1" si="190"/>
        <v>6467.373421484951</v>
      </c>
      <c r="E1959">
        <f t="shared" ca="1" si="191"/>
        <v>15708.834972727309</v>
      </c>
      <c r="F1959">
        <f t="shared" ca="1" si="192"/>
        <v>27869.182974552514</v>
      </c>
      <c r="G1959">
        <f ca="1">D1959-Krishna!$AD$3</f>
        <v>-242.26294215141297</v>
      </c>
      <c r="H1959">
        <f ca="1">E1959-Krishna!$AE$3</f>
        <v>4689.4258818182188</v>
      </c>
      <c r="I1959">
        <f ca="1">F1959-Krishna!$AF$3</f>
        <v>279.5466109161498</v>
      </c>
      <c r="J1959">
        <f t="shared" ca="1" si="193"/>
        <v>-9241.4615512423588</v>
      </c>
    </row>
    <row r="1960" spans="1:10">
      <c r="A1960">
        <v>1955</v>
      </c>
      <c r="B1960">
        <f t="shared" ca="1" si="188"/>
        <v>0.42290593813230726</v>
      </c>
      <c r="C1960" s="40">
        <f t="shared" ca="1" si="189"/>
        <v>0.9</v>
      </c>
      <c r="D1960">
        <f t="shared" ca="1" si="190"/>
        <v>6814.9564866782994</v>
      </c>
      <c r="E1960">
        <f t="shared" ca="1" si="191"/>
        <v>11793.237280543264</v>
      </c>
      <c r="F1960">
        <f t="shared" ca="1" si="192"/>
        <v>38784.231134398986</v>
      </c>
      <c r="G1960">
        <f ca="1">D1960-Krishna!$AD$3</f>
        <v>105.3201230419354</v>
      </c>
      <c r="H1960">
        <f ca="1">E1960-Krishna!$AE$3</f>
        <v>773.82818963417412</v>
      </c>
      <c r="I1960">
        <f ca="1">F1960-Krishna!$AF$3</f>
        <v>11194.594770762622</v>
      </c>
      <c r="J1960">
        <f t="shared" ca="1" si="193"/>
        <v>-4978.2807938649648</v>
      </c>
    </row>
    <row r="1961" spans="1:10">
      <c r="A1961">
        <v>1956</v>
      </c>
      <c r="B1961">
        <f t="shared" ca="1" si="188"/>
        <v>7.4605450417373986E-2</v>
      </c>
      <c r="C1961" s="40">
        <f t="shared" ca="1" si="189"/>
        <v>0.77</v>
      </c>
      <c r="D1961">
        <f t="shared" ca="1" si="190"/>
        <v>5536.9738742459549</v>
      </c>
      <c r="E1961">
        <f t="shared" ca="1" si="191"/>
        <v>5624.0587213380468</v>
      </c>
      <c r="F1961">
        <f t="shared" ca="1" si="192"/>
        <v>15872.39446622666</v>
      </c>
      <c r="G1961">
        <f ca="1">D1961-Krishna!$AD$3</f>
        <v>-1172.6624893904091</v>
      </c>
      <c r="H1961">
        <f ca="1">E1961-Krishna!$AE$3</f>
        <v>-5395.3503695710433</v>
      </c>
      <c r="I1961">
        <f ca="1">F1961-Krishna!$AF$3</f>
        <v>-11717.241897409704</v>
      </c>
      <c r="J1961">
        <f t="shared" ca="1" si="193"/>
        <v>-87.084847092091877</v>
      </c>
    </row>
    <row r="1962" spans="1:10">
      <c r="A1962">
        <v>1957</v>
      </c>
      <c r="B1962">
        <f t="shared" ca="1" si="188"/>
        <v>0.55319438839935087</v>
      </c>
      <c r="C1962" s="40">
        <f t="shared" ca="1" si="189"/>
        <v>0.93</v>
      </c>
      <c r="D1962">
        <f t="shared" ca="1" si="190"/>
        <v>7334.261730029576</v>
      </c>
      <c r="E1962">
        <f t="shared" ca="1" si="191"/>
        <v>13632.660484172166</v>
      </c>
      <c r="F1962">
        <f t="shared" ca="1" si="192"/>
        <v>30603.089867229268</v>
      </c>
      <c r="G1962">
        <f ca="1">D1962-Krishna!$AD$3</f>
        <v>624.62536639321206</v>
      </c>
      <c r="H1962">
        <f ca="1">E1962-Krishna!$AE$3</f>
        <v>2613.2513932630754</v>
      </c>
      <c r="I1962">
        <f ca="1">F1962-Krishna!$AF$3</f>
        <v>3013.4535035929039</v>
      </c>
      <c r="J1962">
        <f t="shared" ca="1" si="193"/>
        <v>-6298.3987541425895</v>
      </c>
    </row>
    <row r="1963" spans="1:10">
      <c r="A1963">
        <v>1958</v>
      </c>
      <c r="B1963">
        <f t="shared" ca="1" si="188"/>
        <v>0.52869829889794784</v>
      </c>
      <c r="C1963" s="40">
        <f t="shared" ca="1" si="189"/>
        <v>0.92</v>
      </c>
      <c r="D1963">
        <f t="shared" ca="1" si="190"/>
        <v>6834.920362577197</v>
      </c>
      <c r="E1963">
        <f t="shared" ca="1" si="191"/>
        <v>8753.2757100319886</v>
      </c>
      <c r="F1963">
        <f t="shared" ca="1" si="192"/>
        <v>33380.363824619519</v>
      </c>
      <c r="G1963">
        <f ca="1">D1963-Krishna!$AD$3</f>
        <v>125.28399894083304</v>
      </c>
      <c r="H1963">
        <f ca="1">E1963-Krishna!$AE$3</f>
        <v>-2266.1333808771014</v>
      </c>
      <c r="I1963">
        <f ca="1">F1963-Krishna!$AF$3</f>
        <v>5790.7274609831547</v>
      </c>
      <c r="J1963">
        <f t="shared" ca="1" si="193"/>
        <v>-1918.3553474547916</v>
      </c>
    </row>
    <row r="1964" spans="1:10">
      <c r="A1964">
        <v>1959</v>
      </c>
      <c r="B1964">
        <f t="shared" ca="1" si="188"/>
        <v>0.29782337017526495</v>
      </c>
      <c r="C1964" s="40">
        <f t="shared" ca="1" si="189"/>
        <v>0.89</v>
      </c>
      <c r="D1964">
        <f t="shared" ca="1" si="190"/>
        <v>6245.3637889683623</v>
      </c>
      <c r="E1964">
        <f t="shared" ca="1" si="191"/>
        <v>12179.313005149628</v>
      </c>
      <c r="F1964">
        <f t="shared" ca="1" si="192"/>
        <v>33719.69927419033</v>
      </c>
      <c r="G1964">
        <f ca="1">D1964-Krishna!$AD$3</f>
        <v>-464.27257466800165</v>
      </c>
      <c r="H1964">
        <f ca="1">E1964-Krishna!$AE$3</f>
        <v>1159.9039142405381</v>
      </c>
      <c r="I1964">
        <f ca="1">F1964-Krishna!$AF$3</f>
        <v>6130.0629105539665</v>
      </c>
      <c r="J1964">
        <f t="shared" ca="1" si="193"/>
        <v>-5933.9492161812659</v>
      </c>
    </row>
    <row r="1965" spans="1:10">
      <c r="A1965">
        <v>1960</v>
      </c>
      <c r="B1965">
        <f t="shared" ca="1" si="188"/>
        <v>0.83847851970257969</v>
      </c>
      <c r="C1965" s="40">
        <f t="shared" ca="1" si="189"/>
        <v>0.95</v>
      </c>
      <c r="D1965">
        <f t="shared" ca="1" si="190"/>
        <v>6334.6960170430266</v>
      </c>
      <c r="E1965">
        <f t="shared" ca="1" si="191"/>
        <v>16521.668881467169</v>
      </c>
      <c r="F1965">
        <f t="shared" ca="1" si="192"/>
        <v>33309.728741369756</v>
      </c>
      <c r="G1965">
        <f ca="1">D1965-Krishna!$AD$3</f>
        <v>-374.94034659333738</v>
      </c>
      <c r="H1965">
        <f ca="1">E1965-Krishna!$AE$3</f>
        <v>5502.2597905580787</v>
      </c>
      <c r="I1965">
        <f ca="1">F1965-Krishna!$AF$3</f>
        <v>5720.0923777333919</v>
      </c>
      <c r="J1965">
        <f t="shared" ca="1" si="193"/>
        <v>-10186.972864424142</v>
      </c>
    </row>
    <row r="1966" spans="1:10">
      <c r="A1966">
        <v>1961</v>
      </c>
      <c r="B1966">
        <f t="shared" ref="B1966:B2029" ca="1" si="194">RAND()</f>
        <v>0.3410136669137962</v>
      </c>
      <c r="C1966" s="40">
        <f t="shared" ref="C1966:C2029" ca="1" si="195">IF(B1966&lt;=$B$3, $B$1,
IF(B1966&lt;=$C$3, $C$1,
IF(B1966&lt;=$D$3, $D$1,
IF(B1966&lt;=$E$3, $E$1,
IF(B1966&lt;=$F$3, $F$1,
IF(B1966&lt;=$G$3, $G$1,
IF(B1966&lt;=$H$3, $H$1,
IF(B1966&lt;=$I$3, $I$1,
IF(B1966&lt;=$J$3, $J$1,
IF(B1966&lt;=$K$3, $K$1,
IF(B1966&lt;=$L$3, $L$1,
IF(B1966&lt;=$M$3, $M$1,
IF(B1966&lt;=$N$3, $N$1,
IF(B1966&lt;=$O$3, $O$1, "Error"))))))))))))))</f>
        <v>0.9</v>
      </c>
      <c r="D1966">
        <f t="shared" ca="1" si="190"/>
        <v>6696.0560680578801</v>
      </c>
      <c r="E1966">
        <f t="shared" ca="1" si="191"/>
        <v>10756.661165394999</v>
      </c>
      <c r="F1966">
        <f t="shared" ca="1" si="192"/>
        <v>28738.72202498775</v>
      </c>
      <c r="G1966">
        <f ca="1">D1966-Krishna!$AD$3</f>
        <v>-13.580295578483856</v>
      </c>
      <c r="H1966">
        <f ca="1">E1966-Krishna!$AE$3</f>
        <v>-262.74792551409155</v>
      </c>
      <c r="I1966">
        <f ca="1">F1966-Krishna!$AF$3</f>
        <v>1149.0856613513861</v>
      </c>
      <c r="J1966">
        <f t="shared" ca="1" si="193"/>
        <v>-4060.6050973371184</v>
      </c>
    </row>
    <row r="1967" spans="1:10">
      <c r="A1967">
        <v>1962</v>
      </c>
      <c r="B1967">
        <f t="shared" ca="1" si="194"/>
        <v>0.44803587514778132</v>
      </c>
      <c r="C1967" s="40">
        <f t="shared" ca="1" si="195"/>
        <v>0.9</v>
      </c>
      <c r="D1967">
        <f t="shared" ca="1" si="190"/>
        <v>7920.9434288971161</v>
      </c>
      <c r="E1967">
        <f t="shared" ca="1" si="191"/>
        <v>14270.09483142092</v>
      </c>
      <c r="F1967">
        <f t="shared" ca="1" si="192"/>
        <v>24319.292069475745</v>
      </c>
      <c r="G1967">
        <f ca="1">D1967-Krishna!$AD$3</f>
        <v>1211.3070652607521</v>
      </c>
      <c r="H1967">
        <f ca="1">E1967-Krishna!$AE$3</f>
        <v>3250.6857405118299</v>
      </c>
      <c r="I1967">
        <f ca="1">F1967-Krishna!$AF$3</f>
        <v>-3270.344294160619</v>
      </c>
      <c r="J1967">
        <f t="shared" ca="1" si="193"/>
        <v>-6349.1514025238039</v>
      </c>
    </row>
    <row r="1968" spans="1:10">
      <c r="A1968">
        <v>1963</v>
      </c>
      <c r="B1968">
        <f t="shared" ca="1" si="194"/>
        <v>0.6240784934990754</v>
      </c>
      <c r="C1968" s="40">
        <f t="shared" ca="1" si="195"/>
        <v>0.94</v>
      </c>
      <c r="D1968">
        <f t="shared" ca="1" si="190"/>
        <v>8498.9242125080364</v>
      </c>
      <c r="E1968">
        <f t="shared" ca="1" si="191"/>
        <v>14589.163152960942</v>
      </c>
      <c r="F1968">
        <f t="shared" ca="1" si="192"/>
        <v>29331.530094646303</v>
      </c>
      <c r="G1968">
        <f ca="1">D1968-Krishna!$AD$3</f>
        <v>1789.2878488716724</v>
      </c>
      <c r="H1968">
        <f ca="1">E1968-Krishna!$AE$3</f>
        <v>3569.7540620518521</v>
      </c>
      <c r="I1968">
        <f ca="1">F1968-Krishna!$AF$3</f>
        <v>1741.8937310099391</v>
      </c>
      <c r="J1968">
        <f t="shared" ca="1" si="193"/>
        <v>-6090.2389404529058</v>
      </c>
    </row>
    <row r="1969" spans="1:10">
      <c r="A1969">
        <v>1964</v>
      </c>
      <c r="B1969">
        <f t="shared" ca="1" si="194"/>
        <v>0.87424782354602082</v>
      </c>
      <c r="C1969" s="40">
        <f t="shared" ca="1" si="195"/>
        <v>0.95</v>
      </c>
      <c r="D1969">
        <f t="shared" ca="1" si="190"/>
        <v>8372.6835933688599</v>
      </c>
      <c r="E1969">
        <f t="shared" ca="1" si="191"/>
        <v>11309.571795469999</v>
      </c>
      <c r="F1969">
        <f t="shared" ca="1" si="192"/>
        <v>32964.75719080236</v>
      </c>
      <c r="G1969">
        <f ca="1">D1969-Krishna!$AD$3</f>
        <v>1663.0472297324959</v>
      </c>
      <c r="H1969">
        <f ca="1">E1969-Krishna!$AE$3</f>
        <v>290.16270456090933</v>
      </c>
      <c r="I1969">
        <f ca="1">F1969-Krishna!$AF$3</f>
        <v>5375.1208271659962</v>
      </c>
      <c r="J1969">
        <f t="shared" ca="1" si="193"/>
        <v>-2936.8882021011395</v>
      </c>
    </row>
    <row r="1970" spans="1:10">
      <c r="A1970">
        <v>1965</v>
      </c>
      <c r="B1970">
        <f t="shared" ca="1" si="194"/>
        <v>0.77669693334944845</v>
      </c>
      <c r="C1970" s="40">
        <f t="shared" ca="1" si="195"/>
        <v>0.94</v>
      </c>
      <c r="D1970">
        <f t="shared" ca="1" si="190"/>
        <v>7305.7065184220601</v>
      </c>
      <c r="E1970">
        <f t="shared" ca="1" si="191"/>
        <v>10414.113624046713</v>
      </c>
      <c r="F1970">
        <f t="shared" ca="1" si="192"/>
        <v>20988.146218876973</v>
      </c>
      <c r="G1970">
        <f ca="1">D1970-Krishna!$AD$3</f>
        <v>596.0701547856961</v>
      </c>
      <c r="H1970">
        <f ca="1">E1970-Krishna!$AE$3</f>
        <v>-605.295466862377</v>
      </c>
      <c r="I1970">
        <f ca="1">F1970-Krishna!$AF$3</f>
        <v>-6601.4901447593911</v>
      </c>
      <c r="J1970">
        <f t="shared" ca="1" si="193"/>
        <v>-3108.407105624653</v>
      </c>
    </row>
    <row r="1971" spans="1:10">
      <c r="A1971">
        <v>1966</v>
      </c>
      <c r="B1971">
        <f t="shared" ca="1" si="194"/>
        <v>4.5416116096241854E-2</v>
      </c>
      <c r="C1971" s="40">
        <f t="shared" ca="1" si="195"/>
        <v>0.74</v>
      </c>
      <c r="D1971">
        <f t="shared" ca="1" si="190"/>
        <v>5366.9939335918107</v>
      </c>
      <c r="E1971">
        <f t="shared" ca="1" si="191"/>
        <v>9261.5325995448857</v>
      </c>
      <c r="F1971">
        <f t="shared" ca="1" si="192"/>
        <v>8045.2305408294424</v>
      </c>
      <c r="G1971">
        <f ca="1">D1971-Krishna!$AD$3</f>
        <v>-1342.6424300445533</v>
      </c>
      <c r="H1971">
        <f ca="1">E1971-Krishna!$AE$3</f>
        <v>-1757.8764913642044</v>
      </c>
      <c r="I1971">
        <f ca="1">F1971-Krishna!$AF$3</f>
        <v>-19544.405822806923</v>
      </c>
      <c r="J1971">
        <f t="shared" ca="1" si="193"/>
        <v>-3894.538665953075</v>
      </c>
    </row>
    <row r="1972" spans="1:10">
      <c r="A1972">
        <v>1967</v>
      </c>
      <c r="B1972">
        <f t="shared" ca="1" si="194"/>
        <v>0.51933730988612581</v>
      </c>
      <c r="C1972" s="40">
        <f t="shared" ca="1" si="195"/>
        <v>0.92</v>
      </c>
      <c r="D1972">
        <f t="shared" ca="1" si="190"/>
        <v>7550.7374442801292</v>
      </c>
      <c r="E1972">
        <f t="shared" ca="1" si="191"/>
        <v>11615.661467967651</v>
      </c>
      <c r="F1972">
        <f t="shared" ca="1" si="192"/>
        <v>33909.917530257233</v>
      </c>
      <c r="G1972">
        <f ca="1">D1972-Krishna!$AD$3</f>
        <v>841.10108064376527</v>
      </c>
      <c r="H1972">
        <f ca="1">E1972-Krishna!$AE$3</f>
        <v>596.25237705856125</v>
      </c>
      <c r="I1972">
        <f ca="1">F1972-Krishna!$AF$3</f>
        <v>6320.281166620869</v>
      </c>
      <c r="J1972">
        <f t="shared" ca="1" si="193"/>
        <v>-4064.9240236875221</v>
      </c>
    </row>
    <row r="1973" spans="1:10">
      <c r="A1973">
        <v>1968</v>
      </c>
      <c r="B1973">
        <f t="shared" ca="1" si="194"/>
        <v>0.88527317090237245</v>
      </c>
      <c r="C1973" s="40">
        <f t="shared" ca="1" si="195"/>
        <v>0.95</v>
      </c>
      <c r="D1973">
        <f t="shared" ca="1" si="190"/>
        <v>7485.731289107197</v>
      </c>
      <c r="E1973">
        <f t="shared" ca="1" si="191"/>
        <v>11392.164482702125</v>
      </c>
      <c r="F1973">
        <f t="shared" ca="1" si="192"/>
        <v>33619.743554448891</v>
      </c>
      <c r="G1973">
        <f ca="1">D1973-Krishna!$AD$3</f>
        <v>776.094925470833</v>
      </c>
      <c r="H1973">
        <f ca="1">E1973-Krishna!$AE$3</f>
        <v>372.75539179303451</v>
      </c>
      <c r="I1973">
        <f ca="1">F1973-Krishna!$AF$3</f>
        <v>6030.1071908125268</v>
      </c>
      <c r="J1973">
        <f t="shared" ca="1" si="193"/>
        <v>-3906.4331935949276</v>
      </c>
    </row>
    <row r="1974" spans="1:10">
      <c r="A1974">
        <v>1969</v>
      </c>
      <c r="B1974">
        <f t="shared" ca="1" si="194"/>
        <v>0.35254631518466606</v>
      </c>
      <c r="C1974" s="40">
        <f t="shared" ca="1" si="195"/>
        <v>0.9</v>
      </c>
      <c r="D1974">
        <f t="shared" ca="1" si="190"/>
        <v>6978.3825265363148</v>
      </c>
      <c r="E1974">
        <f t="shared" ca="1" si="191"/>
        <v>11064.795121430801</v>
      </c>
      <c r="F1974">
        <f t="shared" ca="1" si="192"/>
        <v>25939.045918355172</v>
      </c>
      <c r="G1974">
        <f ca="1">D1974-Krishna!$AD$3</f>
        <v>268.74616289995083</v>
      </c>
      <c r="H1974">
        <f ca="1">E1974-Krishna!$AE$3</f>
        <v>45.386030521711291</v>
      </c>
      <c r="I1974">
        <f ca="1">F1974-Krishna!$AF$3</f>
        <v>-1650.5904452811919</v>
      </c>
      <c r="J1974">
        <f t="shared" ca="1" si="193"/>
        <v>-4086.4125948944866</v>
      </c>
    </row>
    <row r="1975" spans="1:10">
      <c r="A1975">
        <v>1970</v>
      </c>
      <c r="B1975">
        <f t="shared" ca="1" si="194"/>
        <v>0.89475956356883724</v>
      </c>
      <c r="C1975" s="40">
        <f t="shared" ca="1" si="195"/>
        <v>0.95</v>
      </c>
      <c r="D1975">
        <f t="shared" ca="1" si="190"/>
        <v>8732.4472915352162</v>
      </c>
      <c r="E1975">
        <f t="shared" ca="1" si="191"/>
        <v>12468.385787651603</v>
      </c>
      <c r="F1975">
        <f t="shared" ca="1" si="192"/>
        <v>32604.300148237511</v>
      </c>
      <c r="G1975">
        <f ca="1">D1975-Krishna!$AD$3</f>
        <v>2022.8109278988522</v>
      </c>
      <c r="H1975">
        <f ca="1">E1975-Krishna!$AE$3</f>
        <v>1448.976696742513</v>
      </c>
      <c r="I1975">
        <f ca="1">F1975-Krishna!$AF$3</f>
        <v>5014.6637846011472</v>
      </c>
      <c r="J1975">
        <f t="shared" ca="1" si="193"/>
        <v>-3735.9384961163869</v>
      </c>
    </row>
    <row r="1976" spans="1:10">
      <c r="A1976">
        <v>1971</v>
      </c>
      <c r="B1976">
        <f t="shared" ca="1" si="194"/>
        <v>0.10735582043403591</v>
      </c>
      <c r="C1976" s="40">
        <f t="shared" ca="1" si="195"/>
        <v>0.8</v>
      </c>
      <c r="D1976">
        <f t="shared" ca="1" si="190"/>
        <v>5935.3046470017916</v>
      </c>
      <c r="E1976">
        <f t="shared" ca="1" si="191"/>
        <v>8326.318781883725</v>
      </c>
      <c r="F1976">
        <f t="shared" ca="1" si="192"/>
        <v>17591.244160434075</v>
      </c>
      <c r="G1976">
        <f ca="1">D1976-Krishna!$AD$3</f>
        <v>-774.33171663457233</v>
      </c>
      <c r="H1976">
        <f ca="1">E1976-Krishna!$AE$3</f>
        <v>-2693.0903090253651</v>
      </c>
      <c r="I1976">
        <f ca="1">F1976-Krishna!$AF$3</f>
        <v>-9998.3922032022892</v>
      </c>
      <c r="J1976">
        <f t="shared" ca="1" si="193"/>
        <v>-2391.0141348819334</v>
      </c>
    </row>
    <row r="1977" spans="1:10">
      <c r="A1977">
        <v>1972</v>
      </c>
      <c r="B1977">
        <f t="shared" ca="1" si="194"/>
        <v>0.3756080009572087</v>
      </c>
      <c r="C1977" s="40">
        <f t="shared" ca="1" si="195"/>
        <v>0.9</v>
      </c>
      <c r="D1977">
        <f t="shared" ca="1" si="190"/>
        <v>6848.2367635816427</v>
      </c>
      <c r="E1977">
        <f t="shared" ca="1" si="191"/>
        <v>10899.073753206863</v>
      </c>
      <c r="F1977">
        <f t="shared" ca="1" si="192"/>
        <v>19541.218994296891</v>
      </c>
      <c r="G1977">
        <f ca="1">D1977-Krishna!$AD$3</f>
        <v>138.6003999452787</v>
      </c>
      <c r="H1977">
        <f ca="1">E1977-Krishna!$AE$3</f>
        <v>-120.33533770222675</v>
      </c>
      <c r="I1977">
        <f ca="1">F1977-Krishna!$AF$3</f>
        <v>-8048.4173693394732</v>
      </c>
      <c r="J1977">
        <f t="shared" ca="1" si="193"/>
        <v>-4050.8369896252207</v>
      </c>
    </row>
    <row r="1978" spans="1:10">
      <c r="A1978">
        <v>1973</v>
      </c>
      <c r="B1978">
        <f t="shared" ca="1" si="194"/>
        <v>3.2610819091316245E-2</v>
      </c>
      <c r="C1978" s="40">
        <f t="shared" ca="1" si="195"/>
        <v>0.74</v>
      </c>
      <c r="D1978">
        <f t="shared" ca="1" si="190"/>
        <v>5116.069828444628</v>
      </c>
      <c r="E1978">
        <f t="shared" ca="1" si="191"/>
        <v>3847.8183057141518</v>
      </c>
      <c r="F1978">
        <f t="shared" ca="1" si="192"/>
        <v>8578.3697393305902</v>
      </c>
      <c r="G1978">
        <f ca="1">D1978-Krishna!$AD$3</f>
        <v>-1593.566535191736</v>
      </c>
      <c r="H1978">
        <f ca="1">E1978-Krishna!$AE$3</f>
        <v>-7171.5907851949378</v>
      </c>
      <c r="I1978">
        <f ca="1">F1978-Krishna!$AF$3</f>
        <v>-19011.266624305776</v>
      </c>
      <c r="J1978">
        <f t="shared" ca="1" si="193"/>
        <v>1268.2515227304762</v>
      </c>
    </row>
    <row r="1979" spans="1:10">
      <c r="A1979">
        <v>1974</v>
      </c>
      <c r="B1979">
        <f t="shared" ca="1" si="194"/>
        <v>0.67783865863156645</v>
      </c>
      <c r="C1979" s="40">
        <f t="shared" ca="1" si="195"/>
        <v>0.94</v>
      </c>
      <c r="D1979">
        <f t="shared" ca="1" si="190"/>
        <v>7128.3369228101328</v>
      </c>
      <c r="E1979">
        <f t="shared" ca="1" si="191"/>
        <v>9363.3617791978777</v>
      </c>
      <c r="F1979">
        <f t="shared" ca="1" si="192"/>
        <v>35015.856883111577</v>
      </c>
      <c r="G1979">
        <f ca="1">D1979-Krishna!$AD$3</f>
        <v>418.70055917376885</v>
      </c>
      <c r="H1979">
        <f ca="1">E1979-Krishna!$AE$3</f>
        <v>-1656.0473117112124</v>
      </c>
      <c r="I1979">
        <f ca="1">F1979-Krishna!$AF$3</f>
        <v>7426.2205194752132</v>
      </c>
      <c r="J1979">
        <f t="shared" ca="1" si="193"/>
        <v>-2235.0248563877449</v>
      </c>
    </row>
    <row r="1980" spans="1:10">
      <c r="A1980">
        <v>1975</v>
      </c>
      <c r="B1980">
        <f t="shared" ca="1" si="194"/>
        <v>5.4026252331485725E-2</v>
      </c>
      <c r="C1980" s="40">
        <f t="shared" ca="1" si="195"/>
        <v>0.77</v>
      </c>
      <c r="D1980">
        <f t="shared" ca="1" si="190"/>
        <v>5319.2954413691223</v>
      </c>
      <c r="E1980">
        <f t="shared" ca="1" si="191"/>
        <v>4355.7624480133245</v>
      </c>
      <c r="F1980">
        <f t="shared" ca="1" si="192"/>
        <v>15113.009053809888</v>
      </c>
      <c r="G1980">
        <f ca="1">D1980-Krishna!$AD$3</f>
        <v>-1390.3409222672417</v>
      </c>
      <c r="H1980">
        <f ca="1">E1980-Krishna!$AE$3</f>
        <v>-6663.6466428957656</v>
      </c>
      <c r="I1980">
        <f ca="1">F1980-Krishna!$AF$3</f>
        <v>-12476.627309826476</v>
      </c>
      <c r="J1980">
        <f t="shared" ca="1" si="193"/>
        <v>963.53299335579777</v>
      </c>
    </row>
    <row r="1981" spans="1:10">
      <c r="A1981">
        <v>1976</v>
      </c>
      <c r="B1981">
        <f t="shared" ca="1" si="194"/>
        <v>0.92173123960317571</v>
      </c>
      <c r="C1981" s="40">
        <f t="shared" ca="1" si="195"/>
        <v>0.96</v>
      </c>
      <c r="D1981">
        <f t="shared" ca="1" si="190"/>
        <v>6662.6989199386171</v>
      </c>
      <c r="E1981">
        <f t="shared" ca="1" si="191"/>
        <v>13488.853406116907</v>
      </c>
      <c r="F1981">
        <f t="shared" ca="1" si="192"/>
        <v>42792.579300565121</v>
      </c>
      <c r="G1981">
        <f ca="1">D1981-Krishna!$AD$3</f>
        <v>-46.937443697746858</v>
      </c>
      <c r="H1981">
        <f ca="1">E1981-Krishna!$AE$3</f>
        <v>2469.4443152078165</v>
      </c>
      <c r="I1981">
        <f ca="1">F1981-Krishna!$AF$3</f>
        <v>15202.942936928757</v>
      </c>
      <c r="J1981">
        <f t="shared" ca="1" si="193"/>
        <v>-6826.1544861782895</v>
      </c>
    </row>
    <row r="1982" spans="1:10">
      <c r="A1982">
        <v>1977</v>
      </c>
      <c r="B1982">
        <f t="shared" ca="1" si="194"/>
        <v>0.90000403027638598</v>
      </c>
      <c r="C1982" s="40">
        <f t="shared" ca="1" si="195"/>
        <v>0.95</v>
      </c>
      <c r="D1982">
        <f t="shared" ca="1" si="190"/>
        <v>7022.9088907881605</v>
      </c>
      <c r="E1982">
        <f t="shared" ca="1" si="191"/>
        <v>15045.586240954954</v>
      </c>
      <c r="F1982">
        <f t="shared" ca="1" si="192"/>
        <v>27983.07213338029</v>
      </c>
      <c r="G1982">
        <f ca="1">D1982-Krishna!$AD$3</f>
        <v>313.27252715179657</v>
      </c>
      <c r="H1982">
        <f ca="1">E1982-Krishna!$AE$3</f>
        <v>4026.1771500458635</v>
      </c>
      <c r="I1982">
        <f ca="1">F1982-Krishna!$AF$3</f>
        <v>393.43576974392636</v>
      </c>
      <c r="J1982">
        <f t="shared" ca="1" si="193"/>
        <v>-8022.6773501667931</v>
      </c>
    </row>
    <row r="1983" spans="1:10">
      <c r="A1983">
        <v>1978</v>
      </c>
      <c r="B1983">
        <f t="shared" ca="1" si="194"/>
        <v>0.22793940545099922</v>
      </c>
      <c r="C1983" s="40">
        <f t="shared" ca="1" si="195"/>
        <v>0.89</v>
      </c>
      <c r="D1983">
        <f t="shared" ca="1" si="190"/>
        <v>7536.1038626873087</v>
      </c>
      <c r="E1983">
        <f t="shared" ca="1" si="191"/>
        <v>10695.86068154914</v>
      </c>
      <c r="F1983">
        <f t="shared" ca="1" si="192"/>
        <v>27368.3414766241</v>
      </c>
      <c r="G1983">
        <f ca="1">D1983-Krishna!$AD$3</f>
        <v>826.46749905094475</v>
      </c>
      <c r="H1983">
        <f ca="1">E1983-Krishna!$AE$3</f>
        <v>-323.5484093599498</v>
      </c>
      <c r="I1983">
        <f ca="1">F1983-Krishna!$AF$3</f>
        <v>-221.29488701226364</v>
      </c>
      <c r="J1983">
        <f t="shared" ca="1" si="193"/>
        <v>-3159.7568188618316</v>
      </c>
    </row>
    <row r="1984" spans="1:10">
      <c r="A1984">
        <v>1979</v>
      </c>
      <c r="B1984">
        <f t="shared" ca="1" si="194"/>
        <v>0.67742866629337861</v>
      </c>
      <c r="C1984" s="40">
        <f t="shared" ca="1" si="195"/>
        <v>0.94</v>
      </c>
      <c r="D1984">
        <f t="shared" ca="1" si="190"/>
        <v>6024.4036746876554</v>
      </c>
      <c r="E1984">
        <f t="shared" ca="1" si="191"/>
        <v>15384.781864919316</v>
      </c>
      <c r="F1984">
        <f t="shared" ca="1" si="192"/>
        <v>34064.974019958921</v>
      </c>
      <c r="G1984">
        <f ca="1">D1984-Krishna!$AD$3</f>
        <v>-685.23268894870853</v>
      </c>
      <c r="H1984">
        <f ca="1">E1984-Krishna!$AE$3</f>
        <v>4365.3727740102258</v>
      </c>
      <c r="I1984">
        <f ca="1">F1984-Krishna!$AF$3</f>
        <v>6475.3376563225575</v>
      </c>
      <c r="J1984">
        <f t="shared" ca="1" si="193"/>
        <v>-9360.3781902316605</v>
      </c>
    </row>
    <row r="1985" spans="1:10">
      <c r="A1985">
        <v>1980</v>
      </c>
      <c r="B1985">
        <f t="shared" ca="1" si="194"/>
        <v>0.65414428518337064</v>
      </c>
      <c r="C1985" s="40">
        <f t="shared" ca="1" si="195"/>
        <v>0.94</v>
      </c>
      <c r="D1985">
        <f t="shared" ca="1" si="190"/>
        <v>7674.0039752651592</v>
      </c>
      <c r="E1985">
        <f t="shared" ca="1" si="191"/>
        <v>10890.96064087436</v>
      </c>
      <c r="F1985">
        <f t="shared" ca="1" si="192"/>
        <v>26357.138660480708</v>
      </c>
      <c r="G1985">
        <f ca="1">D1985-Krishna!$AD$3</f>
        <v>964.3676116287952</v>
      </c>
      <c r="H1985">
        <f ca="1">E1985-Krishna!$AE$3</f>
        <v>-128.44845003472983</v>
      </c>
      <c r="I1985">
        <f ca="1">F1985-Krishna!$AF$3</f>
        <v>-1232.4977031556555</v>
      </c>
      <c r="J1985">
        <f t="shared" ca="1" si="193"/>
        <v>-3216.9566656092011</v>
      </c>
    </row>
    <row r="1986" spans="1:10">
      <c r="A1986">
        <v>1981</v>
      </c>
      <c r="B1986">
        <f t="shared" ca="1" si="194"/>
        <v>0.25857309676501661</v>
      </c>
      <c r="C1986" s="40">
        <f t="shared" ca="1" si="195"/>
        <v>0.89</v>
      </c>
      <c r="D1986">
        <f t="shared" ca="1" si="190"/>
        <v>5589.9935881098045</v>
      </c>
      <c r="E1986">
        <f t="shared" ca="1" si="191"/>
        <v>6619.5363205735102</v>
      </c>
      <c r="F1986">
        <f t="shared" ca="1" si="192"/>
        <v>26147.40966801576</v>
      </c>
      <c r="G1986">
        <f ca="1">D1986-Krishna!$AD$3</f>
        <v>-1119.6427755265595</v>
      </c>
      <c r="H1986">
        <f ca="1">E1986-Krishna!$AE$3</f>
        <v>-4399.8727703355798</v>
      </c>
      <c r="I1986">
        <f ca="1">F1986-Krishna!$AF$3</f>
        <v>-1442.226695620604</v>
      </c>
      <c r="J1986">
        <f t="shared" ca="1" si="193"/>
        <v>-1029.5427324637058</v>
      </c>
    </row>
    <row r="1987" spans="1:10">
      <c r="A1987">
        <v>1982</v>
      </c>
      <c r="B1987">
        <f t="shared" ca="1" si="194"/>
        <v>0.67418892293664101</v>
      </c>
      <c r="C1987" s="40">
        <f t="shared" ca="1" si="195"/>
        <v>0.94</v>
      </c>
      <c r="D1987">
        <f t="shared" ca="1" si="190"/>
        <v>8053.860118662079</v>
      </c>
      <c r="E1987">
        <f t="shared" ca="1" si="191"/>
        <v>11714.138164061324</v>
      </c>
      <c r="F1987">
        <f t="shared" ca="1" si="192"/>
        <v>32004.275170481931</v>
      </c>
      <c r="G1987">
        <f ca="1">D1987-Krishna!$AD$3</f>
        <v>1344.223755025715</v>
      </c>
      <c r="H1987">
        <f ca="1">E1987-Krishna!$AE$3</f>
        <v>694.72907315223347</v>
      </c>
      <c r="I1987">
        <f ca="1">F1987-Krishna!$AF$3</f>
        <v>4414.6388068455672</v>
      </c>
      <c r="J1987">
        <f t="shared" ca="1" si="193"/>
        <v>-3660.2780453992445</v>
      </c>
    </row>
    <row r="1988" spans="1:10">
      <c r="A1988">
        <v>1983</v>
      </c>
      <c r="B1988">
        <f t="shared" ca="1" si="194"/>
        <v>0.50767236416637895</v>
      </c>
      <c r="C1988" s="40">
        <f t="shared" ca="1" si="195"/>
        <v>0.92</v>
      </c>
      <c r="D1988">
        <f t="shared" ca="1" si="190"/>
        <v>7161.7021362317964</v>
      </c>
      <c r="E1988">
        <f t="shared" ca="1" si="191"/>
        <v>12733.020346744112</v>
      </c>
      <c r="F1988">
        <f t="shared" ca="1" si="192"/>
        <v>31075.446705170332</v>
      </c>
      <c r="G1988">
        <f ca="1">D1988-Krishna!$AD$3</f>
        <v>452.06577259543246</v>
      </c>
      <c r="H1988">
        <f ca="1">E1988-Krishna!$AE$3</f>
        <v>1713.6112558350214</v>
      </c>
      <c r="I1988">
        <f ca="1">F1988-Krishna!$AF$3</f>
        <v>3485.8103415339683</v>
      </c>
      <c r="J1988">
        <f t="shared" ca="1" si="193"/>
        <v>-5571.3182105123151</v>
      </c>
    </row>
    <row r="1989" spans="1:10">
      <c r="A1989">
        <v>1984</v>
      </c>
      <c r="B1989">
        <f t="shared" ca="1" si="194"/>
        <v>0.5648647492781802</v>
      </c>
      <c r="C1989" s="40">
        <f t="shared" ca="1" si="195"/>
        <v>0.93</v>
      </c>
      <c r="D1989">
        <f t="shared" ca="1" si="190"/>
        <v>6895.9216020279009</v>
      </c>
      <c r="E1989">
        <f t="shared" ca="1" si="191"/>
        <v>10044.070882190867</v>
      </c>
      <c r="F1989">
        <f t="shared" ca="1" si="192"/>
        <v>34262.863049167776</v>
      </c>
      <c r="G1989">
        <f ca="1">D1989-Krishna!$AD$3</f>
        <v>186.28523839153695</v>
      </c>
      <c r="H1989">
        <f ca="1">E1989-Krishna!$AE$3</f>
        <v>-975.33820871822354</v>
      </c>
      <c r="I1989">
        <f ca="1">F1989-Krishna!$AF$3</f>
        <v>6673.2266855314119</v>
      </c>
      <c r="J1989">
        <f t="shared" ca="1" si="193"/>
        <v>-3148.1492801629656</v>
      </c>
    </row>
    <row r="1990" spans="1:10">
      <c r="A1990">
        <v>1985</v>
      </c>
      <c r="B1990">
        <f t="shared" ca="1" si="194"/>
        <v>0.6499272882678595</v>
      </c>
      <c r="C1990" s="40">
        <f t="shared" ca="1" si="195"/>
        <v>0.94</v>
      </c>
      <c r="D1990">
        <f t="shared" ca="1" si="190"/>
        <v>7328.8361906317723</v>
      </c>
      <c r="E1990">
        <f t="shared" ca="1" si="191"/>
        <v>14349.034585488465</v>
      </c>
      <c r="F1990">
        <f t="shared" ca="1" si="192"/>
        <v>30857.118597266661</v>
      </c>
      <c r="G1990">
        <f ca="1">D1990-Krishna!$AD$3</f>
        <v>619.19982699540833</v>
      </c>
      <c r="H1990">
        <f ca="1">E1990-Krishna!$AE$3</f>
        <v>3329.6254945793753</v>
      </c>
      <c r="I1990">
        <f ca="1">F1990-Krishna!$AF$3</f>
        <v>3267.4822336302968</v>
      </c>
      <c r="J1990">
        <f t="shared" ca="1" si="193"/>
        <v>-7020.1983948566931</v>
      </c>
    </row>
    <row r="1991" spans="1:10">
      <c r="A1991">
        <v>1986</v>
      </c>
      <c r="B1991">
        <f t="shared" ca="1" si="194"/>
        <v>0.746088637114529</v>
      </c>
      <c r="C1991" s="40">
        <f t="shared" ca="1" si="195"/>
        <v>0.94</v>
      </c>
      <c r="D1991">
        <f t="shared" ref="D1991:D2054" ca="1" si="196">$W$2+$V$2*C1991+$Y$2*_xlfn.NORM.INV(RAND(),0,1)</f>
        <v>6701.8849851454879</v>
      </c>
      <c r="E1991">
        <f t="shared" ref="E1991:E2054" ca="1" si="197">MAX(0,$W$3+$V$3*C1991+$Y$3*_xlfn.NORM.INV(RAND(),0,1))</f>
        <v>14278.124572940527</v>
      </c>
      <c r="F1991">
        <f t="shared" ref="F1991:F2054" ca="1" si="198">$W$4+$V$4*C1991+$Y$4*_xlfn.NORM.INV(RAND(),0,1)</f>
        <v>31219.065638803047</v>
      </c>
      <c r="G1991">
        <f ca="1">D1991-Krishna!$AD$3</f>
        <v>-7.7513784908760499</v>
      </c>
      <c r="H1991">
        <f ca="1">E1991-Krishna!$AE$3</f>
        <v>3258.7154820314372</v>
      </c>
      <c r="I1991">
        <f ca="1">F1991-Krishna!$AF$3</f>
        <v>3629.4292751666835</v>
      </c>
      <c r="J1991">
        <f t="shared" ref="J1991:J2054" ca="1" si="199">D1991-E1991</f>
        <v>-7576.2395877950394</v>
      </c>
    </row>
    <row r="1992" spans="1:10">
      <c r="A1992">
        <v>1987</v>
      </c>
      <c r="B1992">
        <f t="shared" ca="1" si="194"/>
        <v>0.57283533629983685</v>
      </c>
      <c r="C1992" s="40">
        <f t="shared" ca="1" si="195"/>
        <v>0.93</v>
      </c>
      <c r="D1992">
        <f t="shared" ca="1" si="196"/>
        <v>7569.0130335998083</v>
      </c>
      <c r="E1992">
        <f t="shared" ca="1" si="197"/>
        <v>11536.975873716496</v>
      </c>
      <c r="F1992">
        <f t="shared" ca="1" si="198"/>
        <v>35340.490396008769</v>
      </c>
      <c r="G1992">
        <f ca="1">D1992-Krishna!$AD$3</f>
        <v>859.37666996344433</v>
      </c>
      <c r="H1992">
        <f ca="1">E1992-Krishna!$AE$3</f>
        <v>517.56678280740562</v>
      </c>
      <c r="I1992">
        <f ca="1">F1992-Krishna!$AF$3</f>
        <v>7750.8540323724046</v>
      </c>
      <c r="J1992">
        <f t="shared" ca="1" si="199"/>
        <v>-3967.9628401166874</v>
      </c>
    </row>
    <row r="1993" spans="1:10">
      <c r="A1993">
        <v>1988</v>
      </c>
      <c r="B1993">
        <f t="shared" ca="1" si="194"/>
        <v>0.76337456343330834</v>
      </c>
      <c r="C1993" s="40">
        <f t="shared" ca="1" si="195"/>
        <v>0.94</v>
      </c>
      <c r="D1993">
        <f t="shared" ca="1" si="196"/>
        <v>7027.1679385760308</v>
      </c>
      <c r="E1993">
        <f t="shared" ca="1" si="197"/>
        <v>10513.027385020589</v>
      </c>
      <c r="F1993">
        <f t="shared" ca="1" si="198"/>
        <v>37710.753338419832</v>
      </c>
      <c r="G1993">
        <f ca="1">D1993-Krishna!$AD$3</f>
        <v>317.53157493966683</v>
      </c>
      <c r="H1993">
        <f ca="1">E1993-Krishna!$AE$3</f>
        <v>-506.38170588850153</v>
      </c>
      <c r="I1993">
        <f ca="1">F1993-Krishna!$AF$3</f>
        <v>10121.116974783468</v>
      </c>
      <c r="J1993">
        <f t="shared" ca="1" si="199"/>
        <v>-3485.8594464445578</v>
      </c>
    </row>
    <row r="1994" spans="1:10">
      <c r="A1994">
        <v>1989</v>
      </c>
      <c r="B1994">
        <f t="shared" ca="1" si="194"/>
        <v>0.10645744248210354</v>
      </c>
      <c r="C1994" s="40">
        <f t="shared" ca="1" si="195"/>
        <v>0.8</v>
      </c>
      <c r="D1994">
        <f t="shared" ca="1" si="196"/>
        <v>6016.3224133213789</v>
      </c>
      <c r="E1994">
        <f t="shared" ca="1" si="197"/>
        <v>8332.7593169648117</v>
      </c>
      <c r="F1994">
        <f t="shared" ca="1" si="198"/>
        <v>20582.111968837555</v>
      </c>
      <c r="G1994">
        <f ca="1">D1994-Krishna!$AD$3</f>
        <v>-693.31395031498505</v>
      </c>
      <c r="H1994">
        <f ca="1">E1994-Krishna!$AE$3</f>
        <v>-2686.6497739442784</v>
      </c>
      <c r="I1994">
        <f ca="1">F1994-Krishna!$AF$3</f>
        <v>-7007.5243947988092</v>
      </c>
      <c r="J1994">
        <f t="shared" ca="1" si="199"/>
        <v>-2316.4369036434327</v>
      </c>
    </row>
    <row r="1995" spans="1:10">
      <c r="A1995">
        <v>1990</v>
      </c>
      <c r="B1995">
        <f t="shared" ca="1" si="194"/>
        <v>0.94260047306298245</v>
      </c>
      <c r="C1995" s="40">
        <f t="shared" ca="1" si="195"/>
        <v>0.96</v>
      </c>
      <c r="D1995">
        <f t="shared" ca="1" si="196"/>
        <v>7799.4616830578634</v>
      </c>
      <c r="E1995">
        <f t="shared" ca="1" si="197"/>
        <v>14507.234606921967</v>
      </c>
      <c r="F1995">
        <f t="shared" ca="1" si="198"/>
        <v>26573.907650653015</v>
      </c>
      <c r="G1995">
        <f ca="1">D1995-Krishna!$AD$3</f>
        <v>1089.8253194214994</v>
      </c>
      <c r="H1995">
        <f ca="1">E1995-Krishna!$AE$3</f>
        <v>3487.8255160128774</v>
      </c>
      <c r="I1995">
        <f ca="1">F1995-Krishna!$AF$3</f>
        <v>-1015.7287129833494</v>
      </c>
      <c r="J1995">
        <f t="shared" ca="1" si="199"/>
        <v>-6707.7729238641041</v>
      </c>
    </row>
    <row r="1996" spans="1:10">
      <c r="A1996">
        <v>1991</v>
      </c>
      <c r="B1996">
        <f t="shared" ca="1" si="194"/>
        <v>0.83220855290758711</v>
      </c>
      <c r="C1996" s="40">
        <f t="shared" ca="1" si="195"/>
        <v>0.95</v>
      </c>
      <c r="D1996">
        <f t="shared" ca="1" si="196"/>
        <v>6886.1710618253765</v>
      </c>
      <c r="E1996">
        <f t="shared" ca="1" si="197"/>
        <v>17242.251225026124</v>
      </c>
      <c r="F1996">
        <f t="shared" ca="1" si="198"/>
        <v>35228.057844776849</v>
      </c>
      <c r="G1996">
        <f ca="1">D1996-Krishna!$AD$3</f>
        <v>176.53469818901249</v>
      </c>
      <c r="H1996">
        <f ca="1">E1996-Krishna!$AE$3</f>
        <v>6222.8421341170342</v>
      </c>
      <c r="I1996">
        <f ca="1">F1996-Krishna!$AF$3</f>
        <v>7638.4214811404854</v>
      </c>
      <c r="J1996">
        <f t="shared" ca="1" si="199"/>
        <v>-10356.080163200748</v>
      </c>
    </row>
    <row r="1997" spans="1:10">
      <c r="A1997">
        <v>1992</v>
      </c>
      <c r="B1997">
        <f t="shared" ca="1" si="194"/>
        <v>0.85274073026993102</v>
      </c>
      <c r="C1997" s="40">
        <f t="shared" ca="1" si="195"/>
        <v>0.95</v>
      </c>
      <c r="D1997">
        <f t="shared" ca="1" si="196"/>
        <v>6621.431560250132</v>
      </c>
      <c r="E1997">
        <f t="shared" ca="1" si="197"/>
        <v>10817.150559080539</v>
      </c>
      <c r="F1997">
        <f t="shared" ca="1" si="198"/>
        <v>26335.782803841812</v>
      </c>
      <c r="G1997">
        <f ca="1">D1997-Krishna!$AD$3</f>
        <v>-88.204803386232015</v>
      </c>
      <c r="H1997">
        <f ca="1">E1997-Krishna!$AE$3</f>
        <v>-202.25853182855099</v>
      </c>
      <c r="I1997">
        <f ca="1">F1997-Krishna!$AF$3</f>
        <v>-1253.853559794552</v>
      </c>
      <c r="J1997">
        <f t="shared" ca="1" si="199"/>
        <v>-4195.7189988304071</v>
      </c>
    </row>
    <row r="1998" spans="1:10">
      <c r="A1998">
        <v>1993</v>
      </c>
      <c r="B1998">
        <f t="shared" ca="1" si="194"/>
        <v>0.15701688488785703</v>
      </c>
      <c r="C1998" s="40">
        <f t="shared" ca="1" si="195"/>
        <v>0.81</v>
      </c>
      <c r="D1998">
        <f t="shared" ca="1" si="196"/>
        <v>6769.6515732421749</v>
      </c>
      <c r="E1998">
        <f t="shared" ca="1" si="197"/>
        <v>12238.741882393668</v>
      </c>
      <c r="F1998">
        <f t="shared" ca="1" si="198"/>
        <v>23525.572188777332</v>
      </c>
      <c r="G1998">
        <f ca="1">D1998-Krishna!$AD$3</f>
        <v>60.015209605810924</v>
      </c>
      <c r="H1998">
        <f ca="1">E1998-Krishna!$AE$3</f>
        <v>1219.3327914845777</v>
      </c>
      <c r="I1998">
        <f ca="1">F1998-Krishna!$AF$3</f>
        <v>-4064.0641748590315</v>
      </c>
      <c r="J1998">
        <f t="shared" ca="1" si="199"/>
        <v>-5469.0903091514929</v>
      </c>
    </row>
    <row r="1999" spans="1:10">
      <c r="A1999">
        <v>1994</v>
      </c>
      <c r="B1999">
        <f t="shared" ca="1" si="194"/>
        <v>0.96203834991788628</v>
      </c>
      <c r="C1999" s="40">
        <f t="shared" ca="1" si="195"/>
        <v>0.97</v>
      </c>
      <c r="D1999">
        <f t="shared" ca="1" si="196"/>
        <v>9008.4113662270265</v>
      </c>
      <c r="E1999">
        <f t="shared" ca="1" si="197"/>
        <v>13596.860329099452</v>
      </c>
      <c r="F1999">
        <f t="shared" ca="1" si="198"/>
        <v>41085.933536870718</v>
      </c>
      <c r="G1999">
        <f ca="1">D1999-Krishna!$AD$3</f>
        <v>2298.7750025906626</v>
      </c>
      <c r="H1999">
        <f ca="1">E1999-Krishna!$AE$3</f>
        <v>2577.4512381903623</v>
      </c>
      <c r="I1999">
        <f ca="1">F1999-Krishna!$AF$3</f>
        <v>13496.297173234354</v>
      </c>
      <c r="J1999">
        <f t="shared" ca="1" si="199"/>
        <v>-4588.4489628724259</v>
      </c>
    </row>
    <row r="2000" spans="1:10">
      <c r="A2000">
        <v>1995</v>
      </c>
      <c r="B2000">
        <f t="shared" ca="1" si="194"/>
        <v>0.30093636455398975</v>
      </c>
      <c r="C2000" s="40">
        <f t="shared" ca="1" si="195"/>
        <v>0.89</v>
      </c>
      <c r="D2000">
        <f t="shared" ca="1" si="196"/>
        <v>7191.8510364641952</v>
      </c>
      <c r="E2000">
        <f t="shared" ca="1" si="197"/>
        <v>8470.3944034306915</v>
      </c>
      <c r="F2000">
        <f t="shared" ca="1" si="198"/>
        <v>23048.150835530796</v>
      </c>
      <c r="G2000">
        <f ca="1">D2000-Krishna!$AD$3</f>
        <v>482.21467282783124</v>
      </c>
      <c r="H2000">
        <f ca="1">E2000-Krishna!$AE$3</f>
        <v>-2549.0146874783986</v>
      </c>
      <c r="I2000">
        <f ca="1">F2000-Krishna!$AF$3</f>
        <v>-4541.4855281055679</v>
      </c>
      <c r="J2000">
        <f t="shared" ca="1" si="199"/>
        <v>-1278.5433669664963</v>
      </c>
    </row>
    <row r="2001" spans="1:10">
      <c r="A2001">
        <v>1996</v>
      </c>
      <c r="B2001">
        <f t="shared" ca="1" si="194"/>
        <v>0.95959488993729936</v>
      </c>
      <c r="C2001" s="40">
        <f t="shared" ca="1" si="195"/>
        <v>0.97</v>
      </c>
      <c r="D2001">
        <f t="shared" ca="1" si="196"/>
        <v>7312.1263775927582</v>
      </c>
      <c r="E2001">
        <f t="shared" ca="1" si="197"/>
        <v>16483.46308692297</v>
      </c>
      <c r="F2001">
        <f t="shared" ca="1" si="198"/>
        <v>36453.107973096106</v>
      </c>
      <c r="G2001">
        <f ca="1">D2001-Krishna!$AD$3</f>
        <v>602.49001395639425</v>
      </c>
      <c r="H2001">
        <f ca="1">E2001-Krishna!$AE$3</f>
        <v>5464.0539960138794</v>
      </c>
      <c r="I2001">
        <f ca="1">F2001-Krishna!$AF$3</f>
        <v>8863.4716094597425</v>
      </c>
      <c r="J2001">
        <f t="shared" ca="1" si="199"/>
        <v>-9171.3367093302113</v>
      </c>
    </row>
    <row r="2002" spans="1:10">
      <c r="A2002">
        <v>1997</v>
      </c>
      <c r="B2002">
        <f t="shared" ca="1" si="194"/>
        <v>0.41248104854757262</v>
      </c>
      <c r="C2002" s="40">
        <f t="shared" ca="1" si="195"/>
        <v>0.9</v>
      </c>
      <c r="D2002">
        <f t="shared" ca="1" si="196"/>
        <v>7591.2232410784181</v>
      </c>
      <c r="E2002">
        <f t="shared" ca="1" si="197"/>
        <v>10384.848561771856</v>
      </c>
      <c r="F2002">
        <f t="shared" ca="1" si="198"/>
        <v>32246.824541655289</v>
      </c>
      <c r="G2002">
        <f ca="1">D2002-Krishna!$AD$3</f>
        <v>881.58687744205417</v>
      </c>
      <c r="H2002">
        <f ca="1">E2002-Krishna!$AE$3</f>
        <v>-634.56052913723397</v>
      </c>
      <c r="I2002">
        <f ca="1">F2002-Krishna!$AF$3</f>
        <v>4657.1881780189251</v>
      </c>
      <c r="J2002">
        <f t="shared" ca="1" si="199"/>
        <v>-2793.625320693438</v>
      </c>
    </row>
    <row r="2003" spans="1:10">
      <c r="A2003">
        <v>1998</v>
      </c>
      <c r="B2003">
        <f t="shared" ca="1" si="194"/>
        <v>3.4978914328148702E-2</v>
      </c>
      <c r="C2003" s="40">
        <f t="shared" ca="1" si="195"/>
        <v>0.74</v>
      </c>
      <c r="D2003">
        <f t="shared" ca="1" si="196"/>
        <v>5748.1863101249774</v>
      </c>
      <c r="E2003">
        <f t="shared" ca="1" si="197"/>
        <v>7071.4892795050182</v>
      </c>
      <c r="F2003">
        <f t="shared" ca="1" si="198"/>
        <v>4000.900935614558</v>
      </c>
      <c r="G2003">
        <f ca="1">D2003-Krishna!$AD$3</f>
        <v>-961.45005351138661</v>
      </c>
      <c r="H2003">
        <f ca="1">E2003-Krishna!$AE$3</f>
        <v>-3947.9198114040719</v>
      </c>
      <c r="I2003">
        <f ca="1">F2003-Krishna!$AF$3</f>
        <v>-23588.735428021806</v>
      </c>
      <c r="J2003">
        <f t="shared" ca="1" si="199"/>
        <v>-1323.3029693800408</v>
      </c>
    </row>
    <row r="2004" spans="1:10">
      <c r="A2004">
        <v>1999</v>
      </c>
      <c r="B2004">
        <f t="shared" ca="1" si="194"/>
        <v>0.23808877570493059</v>
      </c>
      <c r="C2004" s="40">
        <f t="shared" ca="1" si="195"/>
        <v>0.89</v>
      </c>
      <c r="D2004">
        <f t="shared" ca="1" si="196"/>
        <v>5135.891154641994</v>
      </c>
      <c r="E2004">
        <f t="shared" ca="1" si="197"/>
        <v>11187.309633546833</v>
      </c>
      <c r="F2004">
        <f t="shared" ca="1" si="198"/>
        <v>33424.25597923746</v>
      </c>
      <c r="G2004">
        <f ca="1">D2004-Krishna!$AD$3</f>
        <v>-1573.7452089943699</v>
      </c>
      <c r="H2004">
        <f ca="1">E2004-Krishna!$AE$3</f>
        <v>167.90054263774255</v>
      </c>
      <c r="I2004">
        <f ca="1">F2004-Krishna!$AF$3</f>
        <v>5834.6196156010956</v>
      </c>
      <c r="J2004">
        <f t="shared" ca="1" si="199"/>
        <v>-6051.4184789048386</v>
      </c>
    </row>
    <row r="2005" spans="1:10">
      <c r="A2005">
        <v>2000</v>
      </c>
      <c r="B2005">
        <f t="shared" ca="1" si="194"/>
        <v>0.15868768892489993</v>
      </c>
      <c r="C2005" s="40">
        <f t="shared" ca="1" si="195"/>
        <v>0.81</v>
      </c>
      <c r="D2005">
        <f t="shared" ca="1" si="196"/>
        <v>5955.5297170167078</v>
      </c>
      <c r="E2005">
        <f t="shared" ca="1" si="197"/>
        <v>8165.1596213039784</v>
      </c>
      <c r="F2005">
        <f t="shared" ca="1" si="198"/>
        <v>13598.843880140896</v>
      </c>
      <c r="G2005">
        <f ca="1">D2005-Krishna!$AD$3</f>
        <v>-754.1066466196562</v>
      </c>
      <c r="H2005">
        <f ca="1">E2005-Krishna!$AE$3</f>
        <v>-2854.2494696051117</v>
      </c>
      <c r="I2005">
        <f ca="1">F2005-Krishna!$AF$3</f>
        <v>-13990.792483495468</v>
      </c>
      <c r="J2005">
        <f t="shared" ca="1" si="199"/>
        <v>-2209.6299042872706</v>
      </c>
    </row>
    <row r="2006" spans="1:10">
      <c r="A2006">
        <v>2001</v>
      </c>
      <c r="B2006">
        <f t="shared" ca="1" si="194"/>
        <v>0.21039663108306561</v>
      </c>
      <c r="C2006" s="40">
        <f t="shared" ca="1" si="195"/>
        <v>0.87</v>
      </c>
      <c r="D2006">
        <f t="shared" ca="1" si="196"/>
        <v>6503.3182740405919</v>
      </c>
      <c r="E2006">
        <f t="shared" ca="1" si="197"/>
        <v>9094.0454512811393</v>
      </c>
      <c r="F2006">
        <f t="shared" ca="1" si="198"/>
        <v>18413.071022824857</v>
      </c>
      <c r="G2006">
        <f ca="1">D2006-Krishna!$AD$3</f>
        <v>-206.31808959577211</v>
      </c>
      <c r="H2006">
        <f ca="1">E2006-Krishna!$AE$3</f>
        <v>-1925.3636396279508</v>
      </c>
      <c r="I2006">
        <f ca="1">F2006-Krishna!$AF$3</f>
        <v>-9176.5653408115068</v>
      </c>
      <c r="J2006">
        <f t="shared" ca="1" si="199"/>
        <v>-2590.7271772405475</v>
      </c>
    </row>
    <row r="2007" spans="1:10">
      <c r="A2007">
        <v>2002</v>
      </c>
      <c r="B2007">
        <f t="shared" ca="1" si="194"/>
        <v>0.492921012935432</v>
      </c>
      <c r="C2007" s="40">
        <f t="shared" ca="1" si="195"/>
        <v>0.91</v>
      </c>
      <c r="D2007">
        <f t="shared" ca="1" si="196"/>
        <v>8257.478269335712</v>
      </c>
      <c r="E2007">
        <f t="shared" ca="1" si="197"/>
        <v>10625.626209396049</v>
      </c>
      <c r="F2007">
        <f t="shared" ca="1" si="198"/>
        <v>32086.574361875428</v>
      </c>
      <c r="G2007">
        <f ca="1">D2007-Krishna!$AD$3</f>
        <v>1547.841905699348</v>
      </c>
      <c r="H2007">
        <f ca="1">E2007-Krishna!$AE$3</f>
        <v>-393.7828815130415</v>
      </c>
      <c r="I2007">
        <f ca="1">F2007-Krishna!$AF$3</f>
        <v>4496.9379982390637</v>
      </c>
      <c r="J2007">
        <f t="shared" ca="1" si="199"/>
        <v>-2368.1479400603366</v>
      </c>
    </row>
    <row r="2008" spans="1:10">
      <c r="A2008">
        <v>2003</v>
      </c>
      <c r="B2008">
        <f t="shared" ca="1" si="194"/>
        <v>0.25273028189794133</v>
      </c>
      <c r="C2008" s="40">
        <f t="shared" ca="1" si="195"/>
        <v>0.89</v>
      </c>
      <c r="D2008">
        <f t="shared" ca="1" si="196"/>
        <v>6349.9961552470031</v>
      </c>
      <c r="E2008">
        <f t="shared" ca="1" si="197"/>
        <v>11037.183813893967</v>
      </c>
      <c r="F2008">
        <f t="shared" ca="1" si="198"/>
        <v>36153.782635268712</v>
      </c>
      <c r="G2008">
        <f ca="1">D2008-Krishna!$AD$3</f>
        <v>-359.64020838936085</v>
      </c>
      <c r="H2008">
        <f ca="1">E2008-Krishna!$AE$3</f>
        <v>17.774722984877371</v>
      </c>
      <c r="I2008">
        <f ca="1">F2008-Krishna!$AF$3</f>
        <v>8564.1462716323476</v>
      </c>
      <c r="J2008">
        <f t="shared" ca="1" si="199"/>
        <v>-4687.1876586469643</v>
      </c>
    </row>
    <row r="2009" spans="1:10">
      <c r="A2009">
        <v>2004</v>
      </c>
      <c r="B2009">
        <f t="shared" ca="1" si="194"/>
        <v>0.97903086697491837</v>
      </c>
      <c r="C2009" s="40">
        <f t="shared" ca="1" si="195"/>
        <v>0.97</v>
      </c>
      <c r="D2009">
        <f t="shared" ca="1" si="196"/>
        <v>6842.120428117084</v>
      </c>
      <c r="E2009">
        <f t="shared" ca="1" si="197"/>
        <v>13118.06061632865</v>
      </c>
      <c r="F2009">
        <f t="shared" ca="1" si="198"/>
        <v>31133.392075477423</v>
      </c>
      <c r="G2009">
        <f ca="1">D2009-Krishna!$AD$3</f>
        <v>132.48406448072001</v>
      </c>
      <c r="H2009">
        <f ca="1">E2009-Krishna!$AE$3</f>
        <v>2098.6515254195601</v>
      </c>
      <c r="I2009">
        <f ca="1">F2009-Krishna!$AF$3</f>
        <v>3543.7557118410587</v>
      </c>
      <c r="J2009">
        <f t="shared" ca="1" si="199"/>
        <v>-6275.9401882115662</v>
      </c>
    </row>
    <row r="2010" spans="1:10">
      <c r="A2010">
        <v>2005</v>
      </c>
      <c r="B2010">
        <f t="shared" ca="1" si="194"/>
        <v>0.44094079059941826</v>
      </c>
      <c r="C2010" s="40">
        <f t="shared" ca="1" si="195"/>
        <v>0.9</v>
      </c>
      <c r="D2010">
        <f t="shared" ca="1" si="196"/>
        <v>7891.9892933371348</v>
      </c>
      <c r="E2010">
        <f t="shared" ca="1" si="197"/>
        <v>10056.82437215238</v>
      </c>
      <c r="F2010">
        <f t="shared" ca="1" si="198"/>
        <v>34198.60041799007</v>
      </c>
      <c r="G2010">
        <f ca="1">D2010-Krishna!$AD$3</f>
        <v>1182.3529297007708</v>
      </c>
      <c r="H2010">
        <f ca="1">E2010-Krishna!$AE$3</f>
        <v>-962.58471875671057</v>
      </c>
      <c r="I2010">
        <f ca="1">F2010-Krishna!$AF$3</f>
        <v>6608.9640543537062</v>
      </c>
      <c r="J2010">
        <f t="shared" ca="1" si="199"/>
        <v>-2164.8350788152447</v>
      </c>
    </row>
    <row r="2011" spans="1:10">
      <c r="A2011">
        <v>2006</v>
      </c>
      <c r="B2011">
        <f t="shared" ca="1" si="194"/>
        <v>0.70570929680743522</v>
      </c>
      <c r="C2011" s="40">
        <f t="shared" ca="1" si="195"/>
        <v>0.94</v>
      </c>
      <c r="D2011">
        <f t="shared" ca="1" si="196"/>
        <v>7844.8100766662028</v>
      </c>
      <c r="E2011">
        <f t="shared" ca="1" si="197"/>
        <v>12370.343839345216</v>
      </c>
      <c r="F2011">
        <f t="shared" ca="1" si="198"/>
        <v>30471.478225039693</v>
      </c>
      <c r="G2011">
        <f ca="1">D2011-Krishna!$AD$3</f>
        <v>1135.1737130298388</v>
      </c>
      <c r="H2011">
        <f ca="1">E2011-Krishna!$AE$3</f>
        <v>1350.934748436126</v>
      </c>
      <c r="I2011">
        <f ca="1">F2011-Krishna!$AF$3</f>
        <v>2881.8418614033289</v>
      </c>
      <c r="J2011">
        <f t="shared" ca="1" si="199"/>
        <v>-4525.5337626790133</v>
      </c>
    </row>
    <row r="2012" spans="1:10">
      <c r="A2012">
        <v>2007</v>
      </c>
      <c r="B2012">
        <f t="shared" ca="1" si="194"/>
        <v>0.29104706704378736</v>
      </c>
      <c r="C2012" s="40">
        <f t="shared" ca="1" si="195"/>
        <v>0.89</v>
      </c>
      <c r="D2012">
        <f t="shared" ca="1" si="196"/>
        <v>7213.1089031631045</v>
      </c>
      <c r="E2012">
        <f t="shared" ca="1" si="197"/>
        <v>7845.7331586789187</v>
      </c>
      <c r="F2012">
        <f t="shared" ca="1" si="198"/>
        <v>25038.790381665516</v>
      </c>
      <c r="G2012">
        <f ca="1">D2012-Krishna!$AD$3</f>
        <v>503.47253952674055</v>
      </c>
      <c r="H2012">
        <f ca="1">E2012-Krishna!$AE$3</f>
        <v>-3173.6759322301714</v>
      </c>
      <c r="I2012">
        <f ca="1">F2012-Krishna!$AF$3</f>
        <v>-2550.8459819708478</v>
      </c>
      <c r="J2012">
        <f t="shared" ca="1" si="199"/>
        <v>-632.62425551581418</v>
      </c>
    </row>
    <row r="2013" spans="1:10">
      <c r="A2013">
        <v>2008</v>
      </c>
      <c r="B2013">
        <f t="shared" ca="1" si="194"/>
        <v>0.62128574109478307</v>
      </c>
      <c r="C2013" s="40">
        <f t="shared" ca="1" si="195"/>
        <v>0.94</v>
      </c>
      <c r="D2013">
        <f t="shared" ca="1" si="196"/>
        <v>7006.3325693408196</v>
      </c>
      <c r="E2013">
        <f t="shared" ca="1" si="197"/>
        <v>11052.499621020497</v>
      </c>
      <c r="F2013">
        <f t="shared" ca="1" si="198"/>
        <v>38336.702343444173</v>
      </c>
      <c r="G2013">
        <f ca="1">D2013-Krishna!$AD$3</f>
        <v>296.69620570445568</v>
      </c>
      <c r="H2013">
        <f ca="1">E2013-Krishna!$AE$3</f>
        <v>33.090530111407134</v>
      </c>
      <c r="I2013">
        <f ca="1">F2013-Krishna!$AF$3</f>
        <v>10747.065979807809</v>
      </c>
      <c r="J2013">
        <f t="shared" ca="1" si="199"/>
        <v>-4046.1670516796776</v>
      </c>
    </row>
    <row r="2014" spans="1:10">
      <c r="A2014">
        <v>2009</v>
      </c>
      <c r="B2014">
        <f t="shared" ca="1" si="194"/>
        <v>2.6896089889340669E-2</v>
      </c>
      <c r="C2014" s="40">
        <f t="shared" ca="1" si="195"/>
        <v>0.74</v>
      </c>
      <c r="D2014">
        <f t="shared" ca="1" si="196"/>
        <v>5860.4604728480672</v>
      </c>
      <c r="E2014">
        <f t="shared" ca="1" si="197"/>
        <v>10940.256221928372</v>
      </c>
      <c r="F2014">
        <f t="shared" ca="1" si="198"/>
        <v>15020.099645135433</v>
      </c>
      <c r="G2014">
        <f ca="1">D2014-Krishna!$AD$3</f>
        <v>-849.17589078829678</v>
      </c>
      <c r="H2014">
        <f ca="1">E2014-Krishna!$AE$3</f>
        <v>-79.152868980718267</v>
      </c>
      <c r="I2014">
        <f ca="1">F2014-Krishna!$AF$3</f>
        <v>-12569.536718500931</v>
      </c>
      <c r="J2014">
        <f t="shared" ca="1" si="199"/>
        <v>-5079.7957490803046</v>
      </c>
    </row>
    <row r="2015" spans="1:10">
      <c r="A2015">
        <v>2010</v>
      </c>
      <c r="B2015">
        <f t="shared" ca="1" si="194"/>
        <v>0.53711594536377871</v>
      </c>
      <c r="C2015" s="40">
        <f t="shared" ca="1" si="195"/>
        <v>0.92</v>
      </c>
      <c r="D2015">
        <f t="shared" ca="1" si="196"/>
        <v>7062.1943901010691</v>
      </c>
      <c r="E2015">
        <f t="shared" ca="1" si="197"/>
        <v>12423.383615534298</v>
      </c>
      <c r="F2015">
        <f t="shared" ca="1" si="198"/>
        <v>36140.311587726006</v>
      </c>
      <c r="G2015">
        <f ca="1">D2015-Krishna!$AD$3</f>
        <v>352.55802646470511</v>
      </c>
      <c r="H2015">
        <f ca="1">E2015-Krishna!$AE$3</f>
        <v>1403.9745246252078</v>
      </c>
      <c r="I2015">
        <f ca="1">F2015-Krishna!$AF$3</f>
        <v>8550.6752240896421</v>
      </c>
      <c r="J2015">
        <f t="shared" ca="1" si="199"/>
        <v>-5361.1892254332288</v>
      </c>
    </row>
    <row r="2016" spans="1:10">
      <c r="A2016">
        <v>2011</v>
      </c>
      <c r="B2016">
        <f t="shared" ca="1" si="194"/>
        <v>0.60134502704619974</v>
      </c>
      <c r="C2016" s="40">
        <f t="shared" ca="1" si="195"/>
        <v>0.94</v>
      </c>
      <c r="D2016">
        <f t="shared" ca="1" si="196"/>
        <v>7192.3657602510266</v>
      </c>
      <c r="E2016">
        <f t="shared" ca="1" si="197"/>
        <v>14374.847216355465</v>
      </c>
      <c r="F2016">
        <f t="shared" ca="1" si="198"/>
        <v>22088.804731293596</v>
      </c>
      <c r="G2016">
        <f ca="1">D2016-Krishna!$AD$3</f>
        <v>482.72939661466262</v>
      </c>
      <c r="H2016">
        <f ca="1">E2016-Krishna!$AE$3</f>
        <v>3355.4381254463751</v>
      </c>
      <c r="I2016">
        <f ca="1">F2016-Krishna!$AF$3</f>
        <v>-5500.831632342768</v>
      </c>
      <c r="J2016">
        <f t="shared" ca="1" si="199"/>
        <v>-7182.4814561044386</v>
      </c>
    </row>
    <row r="2017" spans="1:10">
      <c r="A2017">
        <v>2012</v>
      </c>
      <c r="B2017">
        <f t="shared" ca="1" si="194"/>
        <v>0.60303626043456637</v>
      </c>
      <c r="C2017" s="40">
        <f t="shared" ca="1" si="195"/>
        <v>0.94</v>
      </c>
      <c r="D2017">
        <f t="shared" ca="1" si="196"/>
        <v>7893.3047106461127</v>
      </c>
      <c r="E2017">
        <f t="shared" ca="1" si="197"/>
        <v>15702.066630123403</v>
      </c>
      <c r="F2017">
        <f t="shared" ca="1" si="198"/>
        <v>35525.003711791243</v>
      </c>
      <c r="G2017">
        <f ca="1">D2017-Krishna!$AD$3</f>
        <v>1183.6683470097487</v>
      </c>
      <c r="H2017">
        <f ca="1">E2017-Krishna!$AE$3</f>
        <v>4682.6575392143131</v>
      </c>
      <c r="I2017">
        <f ca="1">F2017-Krishna!$AF$3</f>
        <v>7935.3673481548794</v>
      </c>
      <c r="J2017">
        <f t="shared" ca="1" si="199"/>
        <v>-7808.7619194772906</v>
      </c>
    </row>
    <row r="2018" spans="1:10">
      <c r="A2018">
        <v>2013</v>
      </c>
      <c r="B2018">
        <f t="shared" ca="1" si="194"/>
        <v>0.22494884556565986</v>
      </c>
      <c r="C2018" s="40">
        <f t="shared" ca="1" si="195"/>
        <v>0.87</v>
      </c>
      <c r="D2018">
        <f t="shared" ca="1" si="196"/>
        <v>5822.1254145901448</v>
      </c>
      <c r="E2018">
        <f t="shared" ca="1" si="197"/>
        <v>13615.515354622175</v>
      </c>
      <c r="F2018">
        <f t="shared" ca="1" si="198"/>
        <v>30104.063555868939</v>
      </c>
      <c r="G2018">
        <f ca="1">D2018-Krishna!$AD$3</f>
        <v>-887.51094904621914</v>
      </c>
      <c r="H2018">
        <f ca="1">E2018-Krishna!$AE$3</f>
        <v>2596.1062637130854</v>
      </c>
      <c r="I2018">
        <f ca="1">F2018-Krishna!$AF$3</f>
        <v>2514.4271922325752</v>
      </c>
      <c r="J2018">
        <f t="shared" ca="1" si="199"/>
        <v>-7793.3899400320306</v>
      </c>
    </row>
    <row r="2019" spans="1:10">
      <c r="A2019">
        <v>2014</v>
      </c>
      <c r="B2019">
        <f t="shared" ca="1" si="194"/>
        <v>0.73346650460211693</v>
      </c>
      <c r="C2019" s="40">
        <f t="shared" ca="1" si="195"/>
        <v>0.94</v>
      </c>
      <c r="D2019">
        <f t="shared" ca="1" si="196"/>
        <v>7359.323083466561</v>
      </c>
      <c r="E2019">
        <f t="shared" ca="1" si="197"/>
        <v>12006.770348473861</v>
      </c>
      <c r="F2019">
        <f t="shared" ca="1" si="198"/>
        <v>31986.353815882663</v>
      </c>
      <c r="G2019">
        <f ca="1">D2019-Krishna!$AD$3</f>
        <v>649.68671983019703</v>
      </c>
      <c r="H2019">
        <f ca="1">E2019-Krishna!$AE$3</f>
        <v>987.36125756477122</v>
      </c>
      <c r="I2019">
        <f ca="1">F2019-Krishna!$AF$3</f>
        <v>4396.7174522462992</v>
      </c>
      <c r="J2019">
        <f t="shared" ca="1" si="199"/>
        <v>-4647.4472650073003</v>
      </c>
    </row>
    <row r="2020" spans="1:10">
      <c r="A2020">
        <v>2015</v>
      </c>
      <c r="B2020">
        <f t="shared" ca="1" si="194"/>
        <v>0.89867624605196561</v>
      </c>
      <c r="C2020" s="40">
        <f t="shared" ca="1" si="195"/>
        <v>0.95</v>
      </c>
      <c r="D2020">
        <f t="shared" ca="1" si="196"/>
        <v>7690.6257525990504</v>
      </c>
      <c r="E2020">
        <f t="shared" ca="1" si="197"/>
        <v>17102.708973369809</v>
      </c>
      <c r="F2020">
        <f t="shared" ca="1" si="198"/>
        <v>35221.199820247522</v>
      </c>
      <c r="G2020">
        <f ca="1">D2020-Krishna!$AD$3</f>
        <v>980.98938896268646</v>
      </c>
      <c r="H2020">
        <f ca="1">E2020-Krishna!$AE$3</f>
        <v>6083.2998824607184</v>
      </c>
      <c r="I2020">
        <f ca="1">F2020-Krishna!$AF$3</f>
        <v>7631.5634566111585</v>
      </c>
      <c r="J2020">
        <f t="shared" ca="1" si="199"/>
        <v>-9412.0832207707572</v>
      </c>
    </row>
    <row r="2021" spans="1:10">
      <c r="A2021">
        <v>2016</v>
      </c>
      <c r="B2021">
        <f t="shared" ca="1" si="194"/>
        <v>0.70682605209636984</v>
      </c>
      <c r="C2021" s="40">
        <f t="shared" ca="1" si="195"/>
        <v>0.94</v>
      </c>
      <c r="D2021">
        <f t="shared" ca="1" si="196"/>
        <v>8303.0281561560896</v>
      </c>
      <c r="E2021">
        <f t="shared" ca="1" si="197"/>
        <v>14225.656627781229</v>
      </c>
      <c r="F2021">
        <f t="shared" ca="1" si="198"/>
        <v>28400.994652413567</v>
      </c>
      <c r="G2021">
        <f ca="1">D2021-Krishna!$AD$3</f>
        <v>1593.3917925197256</v>
      </c>
      <c r="H2021">
        <f ca="1">E2021-Krishna!$AE$3</f>
        <v>3206.2475368721389</v>
      </c>
      <c r="I2021">
        <f ca="1">F2021-Krishna!$AF$3</f>
        <v>811.35828877720269</v>
      </c>
      <c r="J2021">
        <f t="shared" ca="1" si="199"/>
        <v>-5922.6284716251394</v>
      </c>
    </row>
    <row r="2022" spans="1:10">
      <c r="A2022">
        <v>2017</v>
      </c>
      <c r="B2022">
        <f t="shared" ca="1" si="194"/>
        <v>0.42974063758698489</v>
      </c>
      <c r="C2022" s="40">
        <f t="shared" ca="1" si="195"/>
        <v>0.9</v>
      </c>
      <c r="D2022">
        <f t="shared" ca="1" si="196"/>
        <v>6517.037514241697</v>
      </c>
      <c r="E2022">
        <f t="shared" ca="1" si="197"/>
        <v>8074.8940488111066</v>
      </c>
      <c r="F2022">
        <f t="shared" ca="1" si="198"/>
        <v>23386.680888072875</v>
      </c>
      <c r="G2022">
        <f ca="1">D2022-Krishna!$AD$3</f>
        <v>-192.59884939466701</v>
      </c>
      <c r="H2022">
        <f ca="1">E2022-Krishna!$AE$3</f>
        <v>-2944.5150420979835</v>
      </c>
      <c r="I2022">
        <f ca="1">F2022-Krishna!$AF$3</f>
        <v>-4202.955475563489</v>
      </c>
      <c r="J2022">
        <f t="shared" ca="1" si="199"/>
        <v>-1557.8565345694096</v>
      </c>
    </row>
    <row r="2023" spans="1:10">
      <c r="A2023">
        <v>2018</v>
      </c>
      <c r="B2023">
        <f t="shared" ca="1" si="194"/>
        <v>0.82072650235253064</v>
      </c>
      <c r="C2023" s="40">
        <f t="shared" ca="1" si="195"/>
        <v>0.95</v>
      </c>
      <c r="D2023">
        <f t="shared" ca="1" si="196"/>
        <v>7551.6535333306028</v>
      </c>
      <c r="E2023">
        <f t="shared" ca="1" si="197"/>
        <v>11746.243956780789</v>
      </c>
      <c r="F2023">
        <f t="shared" ca="1" si="198"/>
        <v>36110.581698174261</v>
      </c>
      <c r="G2023">
        <f ca="1">D2023-Krishna!$AD$3</f>
        <v>842.01716969423887</v>
      </c>
      <c r="H2023">
        <f ca="1">E2023-Krishna!$AE$3</f>
        <v>726.83486587169864</v>
      </c>
      <c r="I2023">
        <f ca="1">F2023-Krishna!$AF$3</f>
        <v>8520.945334537897</v>
      </c>
      <c r="J2023">
        <f t="shared" ca="1" si="199"/>
        <v>-4194.5904234501859</v>
      </c>
    </row>
    <row r="2024" spans="1:10">
      <c r="A2024">
        <v>2019</v>
      </c>
      <c r="B2024">
        <f t="shared" ca="1" si="194"/>
        <v>0.38870096703300205</v>
      </c>
      <c r="C2024" s="40">
        <f t="shared" ca="1" si="195"/>
        <v>0.9</v>
      </c>
      <c r="D2024">
        <f t="shared" ca="1" si="196"/>
        <v>6186.4639844387375</v>
      </c>
      <c r="E2024">
        <f t="shared" ca="1" si="197"/>
        <v>11305.599005890263</v>
      </c>
      <c r="F2024">
        <f t="shared" ca="1" si="198"/>
        <v>31272.311756670188</v>
      </c>
      <c r="G2024">
        <f ca="1">D2024-Krishna!$AD$3</f>
        <v>-523.17237919762647</v>
      </c>
      <c r="H2024">
        <f ca="1">E2024-Krishna!$AE$3</f>
        <v>286.18991498117248</v>
      </c>
      <c r="I2024">
        <f ca="1">F2024-Krishna!$AF$3</f>
        <v>3682.6753930338236</v>
      </c>
      <c r="J2024">
        <f t="shared" ca="1" si="199"/>
        <v>-5119.1350214515251</v>
      </c>
    </row>
    <row r="2025" spans="1:10">
      <c r="A2025">
        <v>2020</v>
      </c>
      <c r="B2025">
        <f t="shared" ca="1" si="194"/>
        <v>0.48065822351310838</v>
      </c>
      <c r="C2025" s="40">
        <f t="shared" ca="1" si="195"/>
        <v>0.91</v>
      </c>
      <c r="D2025">
        <f t="shared" ca="1" si="196"/>
        <v>6962.1762150647919</v>
      </c>
      <c r="E2025">
        <f t="shared" ca="1" si="197"/>
        <v>10983.789691622902</v>
      </c>
      <c r="F2025">
        <f t="shared" ca="1" si="198"/>
        <v>30943.755305490478</v>
      </c>
      <c r="G2025">
        <f ca="1">D2025-Krishna!$AD$3</f>
        <v>252.53985142842794</v>
      </c>
      <c r="H2025">
        <f ca="1">E2025-Krishna!$AE$3</f>
        <v>-35.619399286188127</v>
      </c>
      <c r="I2025">
        <f ca="1">F2025-Krishna!$AF$3</f>
        <v>3354.1189418541144</v>
      </c>
      <c r="J2025">
        <f t="shared" ca="1" si="199"/>
        <v>-4021.6134765581101</v>
      </c>
    </row>
    <row r="2026" spans="1:10">
      <c r="A2026">
        <v>2021</v>
      </c>
      <c r="B2026">
        <f t="shared" ca="1" si="194"/>
        <v>0.92454553252938676</v>
      </c>
      <c r="C2026" s="40">
        <f t="shared" ca="1" si="195"/>
        <v>0.96</v>
      </c>
      <c r="D2026">
        <f t="shared" ca="1" si="196"/>
        <v>7247.3507248639735</v>
      </c>
      <c r="E2026">
        <f t="shared" ca="1" si="197"/>
        <v>11206.582981096848</v>
      </c>
      <c r="F2026">
        <f t="shared" ca="1" si="198"/>
        <v>33886.385601887931</v>
      </c>
      <c r="G2026">
        <f ca="1">D2026-Krishna!$AD$3</f>
        <v>537.71436122760952</v>
      </c>
      <c r="H2026">
        <f ca="1">E2026-Krishna!$AE$3</f>
        <v>187.17389018775793</v>
      </c>
      <c r="I2026">
        <f ca="1">F2026-Krishna!$AF$3</f>
        <v>6296.7492382515666</v>
      </c>
      <c r="J2026">
        <f t="shared" ca="1" si="199"/>
        <v>-3959.2322562328745</v>
      </c>
    </row>
    <row r="2027" spans="1:10">
      <c r="A2027">
        <v>2022</v>
      </c>
      <c r="B2027">
        <f t="shared" ca="1" si="194"/>
        <v>0.79240738151646462</v>
      </c>
      <c r="C2027" s="40">
        <f t="shared" ca="1" si="195"/>
        <v>0.94</v>
      </c>
      <c r="D2027">
        <f t="shared" ca="1" si="196"/>
        <v>7281.8465419491877</v>
      </c>
      <c r="E2027">
        <f t="shared" ca="1" si="197"/>
        <v>12937.419377696628</v>
      </c>
      <c r="F2027">
        <f t="shared" ca="1" si="198"/>
        <v>41735.399287481763</v>
      </c>
      <c r="G2027">
        <f ca="1">D2027-Krishna!$AD$3</f>
        <v>572.2101783128237</v>
      </c>
      <c r="H2027">
        <f ca="1">E2027-Krishna!$AE$3</f>
        <v>1918.0102867875376</v>
      </c>
      <c r="I2027">
        <f ca="1">F2027-Krishna!$AF$3</f>
        <v>14145.762923845399</v>
      </c>
      <c r="J2027">
        <f t="shared" ca="1" si="199"/>
        <v>-5655.57283574744</v>
      </c>
    </row>
    <row r="2028" spans="1:10">
      <c r="A2028">
        <v>2023</v>
      </c>
      <c r="B2028">
        <f t="shared" ca="1" si="194"/>
        <v>0.84621769624604692</v>
      </c>
      <c r="C2028" s="40">
        <f t="shared" ca="1" si="195"/>
        <v>0.95</v>
      </c>
      <c r="D2028">
        <f t="shared" ca="1" si="196"/>
        <v>7851.0559562685639</v>
      </c>
      <c r="E2028">
        <f t="shared" ca="1" si="197"/>
        <v>12912.72896941687</v>
      </c>
      <c r="F2028">
        <f t="shared" ca="1" si="198"/>
        <v>34545.580206561179</v>
      </c>
      <c r="G2028">
        <f ca="1">D2028-Krishna!$AD$3</f>
        <v>1141.4195926322</v>
      </c>
      <c r="H2028">
        <f ca="1">E2028-Krishna!$AE$3</f>
        <v>1893.3198785077802</v>
      </c>
      <c r="I2028">
        <f ca="1">F2028-Krishna!$AF$3</f>
        <v>6955.9438429248148</v>
      </c>
      <c r="J2028">
        <f t="shared" ca="1" si="199"/>
        <v>-5061.6730131483064</v>
      </c>
    </row>
    <row r="2029" spans="1:10">
      <c r="A2029">
        <v>2024</v>
      </c>
      <c r="B2029">
        <f t="shared" ca="1" si="194"/>
        <v>9.2598688206947832E-2</v>
      </c>
      <c r="C2029" s="40">
        <f t="shared" ca="1" si="195"/>
        <v>0.8</v>
      </c>
      <c r="D2029">
        <f t="shared" ca="1" si="196"/>
        <v>6481.7462103236721</v>
      </c>
      <c r="E2029">
        <f t="shared" ca="1" si="197"/>
        <v>8993.6994338420645</v>
      </c>
      <c r="F2029">
        <f t="shared" ca="1" si="198"/>
        <v>17377.711604887969</v>
      </c>
      <c r="G2029">
        <f ca="1">D2029-Krishna!$AD$3</f>
        <v>-227.89015331269184</v>
      </c>
      <c r="H2029">
        <f ca="1">E2029-Krishna!$AE$3</f>
        <v>-2025.7096570670255</v>
      </c>
      <c r="I2029">
        <f ca="1">F2029-Krishna!$AF$3</f>
        <v>-10211.924758748395</v>
      </c>
      <c r="J2029">
        <f t="shared" ca="1" si="199"/>
        <v>-2511.9532235183924</v>
      </c>
    </row>
    <row r="2030" spans="1:10">
      <c r="A2030">
        <v>2025</v>
      </c>
      <c r="B2030">
        <f t="shared" ref="B2030:B2093" ca="1" si="200">RAND()</f>
        <v>0.13394684054377137</v>
      </c>
      <c r="C2030" s="40">
        <f t="shared" ref="C2030:C2093" ca="1" si="201">IF(B2030&lt;=$B$3, $B$1,
IF(B2030&lt;=$C$3, $C$1,
IF(B2030&lt;=$D$3, $D$1,
IF(B2030&lt;=$E$3, $E$1,
IF(B2030&lt;=$F$3, $F$1,
IF(B2030&lt;=$G$3, $G$1,
IF(B2030&lt;=$H$3, $H$1,
IF(B2030&lt;=$I$3, $I$1,
IF(B2030&lt;=$J$3, $J$1,
IF(B2030&lt;=$K$3, $K$1,
IF(B2030&lt;=$L$3, $L$1,
IF(B2030&lt;=$M$3, $M$1,
IF(B2030&lt;=$N$3, $N$1,
IF(B2030&lt;=$O$3, $O$1, "Error"))))))))))))))</f>
        <v>0.8</v>
      </c>
      <c r="D2030">
        <f t="shared" ca="1" si="196"/>
        <v>6659.9996932353424</v>
      </c>
      <c r="E2030">
        <f t="shared" ca="1" si="197"/>
        <v>6371.6268904517592</v>
      </c>
      <c r="F2030">
        <f t="shared" ca="1" si="198"/>
        <v>18259.05998768736</v>
      </c>
      <c r="G2030">
        <f ca="1">D2030-Krishna!$AD$3</f>
        <v>-49.636670401021547</v>
      </c>
      <c r="H2030">
        <f ca="1">E2030-Krishna!$AE$3</f>
        <v>-4647.7822004573309</v>
      </c>
      <c r="I2030">
        <f ca="1">F2030-Krishna!$AF$3</f>
        <v>-9330.5763759490037</v>
      </c>
      <c r="J2030">
        <f t="shared" ca="1" si="199"/>
        <v>288.37280278358321</v>
      </c>
    </row>
    <row r="2031" spans="1:10">
      <c r="A2031">
        <v>2026</v>
      </c>
      <c r="B2031">
        <f t="shared" ca="1" si="200"/>
        <v>0.50897797659444377</v>
      </c>
      <c r="C2031" s="40">
        <f t="shared" ca="1" si="201"/>
        <v>0.92</v>
      </c>
      <c r="D2031">
        <f t="shared" ca="1" si="196"/>
        <v>6845.4443728711485</v>
      </c>
      <c r="E2031">
        <f t="shared" ca="1" si="197"/>
        <v>11873.500572837404</v>
      </c>
      <c r="F2031">
        <f t="shared" ca="1" si="198"/>
        <v>28255.659692998226</v>
      </c>
      <c r="G2031">
        <f ca="1">D2031-Krishna!$AD$3</f>
        <v>135.80800923478455</v>
      </c>
      <c r="H2031">
        <f ca="1">E2031-Krishna!$AE$3</f>
        <v>854.09148192831344</v>
      </c>
      <c r="I2031">
        <f ca="1">F2031-Krishna!$AF$3</f>
        <v>666.02332936186212</v>
      </c>
      <c r="J2031">
        <f t="shared" ca="1" si="199"/>
        <v>-5028.056199966255</v>
      </c>
    </row>
    <row r="2032" spans="1:10">
      <c r="A2032">
        <v>2027</v>
      </c>
      <c r="B2032">
        <f t="shared" ca="1" si="200"/>
        <v>0.65019263286405837</v>
      </c>
      <c r="C2032" s="40">
        <f t="shared" ca="1" si="201"/>
        <v>0.94</v>
      </c>
      <c r="D2032">
        <f t="shared" ca="1" si="196"/>
        <v>5963.3050090281286</v>
      </c>
      <c r="E2032">
        <f t="shared" ca="1" si="197"/>
        <v>14805.252479586681</v>
      </c>
      <c r="F2032">
        <f t="shared" ca="1" si="198"/>
        <v>35002.759120884562</v>
      </c>
      <c r="G2032">
        <f ca="1">D2032-Krishna!$AD$3</f>
        <v>-746.33135460823542</v>
      </c>
      <c r="H2032">
        <f ca="1">E2032-Krishna!$AE$3</f>
        <v>3785.8433886775911</v>
      </c>
      <c r="I2032">
        <f ca="1">F2032-Krishna!$AF$3</f>
        <v>7413.1227572481985</v>
      </c>
      <c r="J2032">
        <f t="shared" ca="1" si="199"/>
        <v>-8841.9474705585526</v>
      </c>
    </row>
    <row r="2033" spans="1:10">
      <c r="A2033">
        <v>2028</v>
      </c>
      <c r="B2033">
        <f t="shared" ca="1" si="200"/>
        <v>0.39754696907030551</v>
      </c>
      <c r="C2033" s="40">
        <f t="shared" ca="1" si="201"/>
        <v>0.9</v>
      </c>
      <c r="D2033">
        <f t="shared" ca="1" si="196"/>
        <v>6000.6959316176963</v>
      </c>
      <c r="E2033">
        <f t="shared" ca="1" si="197"/>
        <v>11792.641051541177</v>
      </c>
      <c r="F2033">
        <f t="shared" ca="1" si="198"/>
        <v>33926.781885725875</v>
      </c>
      <c r="G2033">
        <f ca="1">D2033-Krishna!$AD$3</f>
        <v>-708.94043201866771</v>
      </c>
      <c r="H2033">
        <f ca="1">E2033-Krishna!$AE$3</f>
        <v>773.23196063208707</v>
      </c>
      <c r="I2033">
        <f ca="1">F2033-Krishna!$AF$3</f>
        <v>6337.1455220895114</v>
      </c>
      <c r="J2033">
        <f t="shared" ca="1" si="199"/>
        <v>-5791.9451199234809</v>
      </c>
    </row>
    <row r="2034" spans="1:10">
      <c r="A2034">
        <v>2029</v>
      </c>
      <c r="B2034">
        <f t="shared" ca="1" si="200"/>
        <v>0.71249297745696005</v>
      </c>
      <c r="C2034" s="40">
        <f t="shared" ca="1" si="201"/>
        <v>0.94</v>
      </c>
      <c r="D2034">
        <f t="shared" ca="1" si="196"/>
        <v>7528.4063221113656</v>
      </c>
      <c r="E2034">
        <f t="shared" ca="1" si="197"/>
        <v>12082.923652863841</v>
      </c>
      <c r="F2034">
        <f t="shared" ca="1" si="198"/>
        <v>36290.12455347892</v>
      </c>
      <c r="G2034">
        <f ca="1">D2034-Krishna!$AD$3</f>
        <v>818.76995847500166</v>
      </c>
      <c r="H2034">
        <f ca="1">E2034-Krishna!$AE$3</f>
        <v>1063.5145619547511</v>
      </c>
      <c r="I2034">
        <f ca="1">F2034-Krishna!$AF$3</f>
        <v>8700.4881898425556</v>
      </c>
      <c r="J2034">
        <f t="shared" ca="1" si="199"/>
        <v>-4554.5173307524756</v>
      </c>
    </row>
    <row r="2035" spans="1:10">
      <c r="A2035">
        <v>2030</v>
      </c>
      <c r="B2035">
        <f t="shared" ca="1" si="200"/>
        <v>0.68564885251862528</v>
      </c>
      <c r="C2035" s="40">
        <f t="shared" ca="1" si="201"/>
        <v>0.94</v>
      </c>
      <c r="D2035">
        <f t="shared" ca="1" si="196"/>
        <v>7879.6068839775198</v>
      </c>
      <c r="E2035">
        <f t="shared" ca="1" si="197"/>
        <v>10460.709490908701</v>
      </c>
      <c r="F2035">
        <f t="shared" ca="1" si="198"/>
        <v>37928.033934124556</v>
      </c>
      <c r="G2035">
        <f ca="1">D2035-Krishna!$AD$3</f>
        <v>1169.9705203411559</v>
      </c>
      <c r="H2035">
        <f ca="1">E2035-Krishna!$AE$3</f>
        <v>-558.69960000038918</v>
      </c>
      <c r="I2035">
        <f ca="1">F2035-Krishna!$AF$3</f>
        <v>10338.397570488192</v>
      </c>
      <c r="J2035">
        <f t="shared" ca="1" si="199"/>
        <v>-2581.1026069311811</v>
      </c>
    </row>
    <row r="2036" spans="1:10">
      <c r="A2036">
        <v>2031</v>
      </c>
      <c r="B2036">
        <f t="shared" ca="1" si="200"/>
        <v>0.31497577334289473</v>
      </c>
      <c r="C2036" s="40">
        <f t="shared" ca="1" si="201"/>
        <v>0.89</v>
      </c>
      <c r="D2036">
        <f t="shared" ca="1" si="196"/>
        <v>7126.5566270527343</v>
      </c>
      <c r="E2036">
        <f t="shared" ca="1" si="197"/>
        <v>13488.135047914067</v>
      </c>
      <c r="F2036">
        <f t="shared" ca="1" si="198"/>
        <v>24910.792178290165</v>
      </c>
      <c r="G2036">
        <f ca="1">D2036-Krishna!$AD$3</f>
        <v>416.92026341637029</v>
      </c>
      <c r="H2036">
        <f ca="1">E2036-Krishna!$AE$3</f>
        <v>2468.7259570049773</v>
      </c>
      <c r="I2036">
        <f ca="1">F2036-Krishna!$AF$3</f>
        <v>-2678.8441853461991</v>
      </c>
      <c r="J2036">
        <f t="shared" ca="1" si="199"/>
        <v>-6361.5784208613331</v>
      </c>
    </row>
    <row r="2037" spans="1:10">
      <c r="A2037">
        <v>2032</v>
      </c>
      <c r="B2037">
        <f t="shared" ca="1" si="200"/>
        <v>0.38741244182442758</v>
      </c>
      <c r="C2037" s="40">
        <f t="shared" ca="1" si="201"/>
        <v>0.9</v>
      </c>
      <c r="D2037">
        <f t="shared" ca="1" si="196"/>
        <v>6859.0140145167416</v>
      </c>
      <c r="E2037">
        <f t="shared" ca="1" si="197"/>
        <v>11713.425537080708</v>
      </c>
      <c r="F2037">
        <f t="shared" ca="1" si="198"/>
        <v>28890.389582156189</v>
      </c>
      <c r="G2037">
        <f ca="1">D2037-Krishna!$AD$3</f>
        <v>149.37765088037759</v>
      </c>
      <c r="H2037">
        <f ca="1">E2037-Krishna!$AE$3</f>
        <v>694.01644617161764</v>
      </c>
      <c r="I2037">
        <f ca="1">F2037-Krishna!$AF$3</f>
        <v>1300.7532185198252</v>
      </c>
      <c r="J2037">
        <f t="shared" ca="1" si="199"/>
        <v>-4854.4115225639662</v>
      </c>
    </row>
    <row r="2038" spans="1:10">
      <c r="A2038">
        <v>2033</v>
      </c>
      <c r="B2038">
        <f t="shared" ca="1" si="200"/>
        <v>0.71665694553224746</v>
      </c>
      <c r="C2038" s="40">
        <f t="shared" ca="1" si="201"/>
        <v>0.94</v>
      </c>
      <c r="D2038">
        <f t="shared" ca="1" si="196"/>
        <v>6506.7615522018314</v>
      </c>
      <c r="E2038">
        <f t="shared" ca="1" si="197"/>
        <v>12915.519624666125</v>
      </c>
      <c r="F2038">
        <f t="shared" ca="1" si="198"/>
        <v>29986.440095435566</v>
      </c>
      <c r="G2038">
        <f ca="1">D2038-Krishna!$AD$3</f>
        <v>-202.8748114345326</v>
      </c>
      <c r="H2038">
        <f ca="1">E2038-Krishna!$AE$3</f>
        <v>1896.1105337570352</v>
      </c>
      <c r="I2038">
        <f ca="1">F2038-Krishna!$AF$3</f>
        <v>2396.8037317992021</v>
      </c>
      <c r="J2038">
        <f t="shared" ca="1" si="199"/>
        <v>-6408.7580724642939</v>
      </c>
    </row>
    <row r="2039" spans="1:10">
      <c r="A2039">
        <v>2034</v>
      </c>
      <c r="B2039">
        <f t="shared" ca="1" si="200"/>
        <v>0.73224554358318383</v>
      </c>
      <c r="C2039" s="40">
        <f t="shared" ca="1" si="201"/>
        <v>0.94</v>
      </c>
      <c r="D2039">
        <f t="shared" ca="1" si="196"/>
        <v>6784.5368917261421</v>
      </c>
      <c r="E2039">
        <f t="shared" ca="1" si="197"/>
        <v>11778.904422215022</v>
      </c>
      <c r="F2039">
        <f t="shared" ca="1" si="198"/>
        <v>28909.536718432049</v>
      </c>
      <c r="G2039">
        <f ca="1">D2039-Krishna!$AD$3</f>
        <v>74.900528089778163</v>
      </c>
      <c r="H2039">
        <f ca="1">E2039-Krishna!$AE$3</f>
        <v>759.49533130593227</v>
      </c>
      <c r="I2039">
        <f ca="1">F2039-Krishna!$AF$3</f>
        <v>1319.9003547956854</v>
      </c>
      <c r="J2039">
        <f t="shared" ca="1" si="199"/>
        <v>-4994.3675304888802</v>
      </c>
    </row>
    <row r="2040" spans="1:10">
      <c r="A2040">
        <v>2035</v>
      </c>
      <c r="B2040">
        <f t="shared" ca="1" si="200"/>
        <v>5.0781504877782657E-3</v>
      </c>
      <c r="C2040" s="40">
        <f t="shared" ca="1" si="201"/>
        <v>0.74</v>
      </c>
      <c r="D2040">
        <f t="shared" ca="1" si="196"/>
        <v>4472.8167452368198</v>
      </c>
      <c r="E2040">
        <f t="shared" ca="1" si="197"/>
        <v>3348.6626912066909</v>
      </c>
      <c r="F2040">
        <f t="shared" ca="1" si="198"/>
        <v>4164.8690528050811</v>
      </c>
      <c r="G2040">
        <f ca="1">D2040-Krishna!$AD$3</f>
        <v>-2236.8196183995442</v>
      </c>
      <c r="H2040">
        <f ca="1">E2040-Krishna!$AE$3</f>
        <v>-7670.7463997023988</v>
      </c>
      <c r="I2040">
        <f ca="1">F2040-Krishna!$AF$3</f>
        <v>-23424.767310831281</v>
      </c>
      <c r="J2040">
        <f t="shared" ca="1" si="199"/>
        <v>1124.1540540301289</v>
      </c>
    </row>
    <row r="2041" spans="1:10">
      <c r="A2041">
        <v>2036</v>
      </c>
      <c r="B2041">
        <f t="shared" ca="1" si="200"/>
        <v>0.87269990409310971</v>
      </c>
      <c r="C2041" s="40">
        <f t="shared" ca="1" si="201"/>
        <v>0.95</v>
      </c>
      <c r="D2041">
        <f t="shared" ca="1" si="196"/>
        <v>7965.4683435445195</v>
      </c>
      <c r="E2041">
        <f t="shared" ca="1" si="197"/>
        <v>15614.338505205202</v>
      </c>
      <c r="F2041">
        <f t="shared" ca="1" si="198"/>
        <v>35752.63080324357</v>
      </c>
      <c r="G2041">
        <f ca="1">D2041-Krishna!$AD$3</f>
        <v>1255.8319799081555</v>
      </c>
      <c r="H2041">
        <f ca="1">E2041-Krishna!$AE$3</f>
        <v>4594.9294142961116</v>
      </c>
      <c r="I2041">
        <f ca="1">F2041-Krishna!$AF$3</f>
        <v>8162.994439607206</v>
      </c>
      <c r="J2041">
        <f t="shared" ca="1" si="199"/>
        <v>-7648.8701616606822</v>
      </c>
    </row>
    <row r="2042" spans="1:10">
      <c r="A2042">
        <v>2037</v>
      </c>
      <c r="B2042">
        <f t="shared" ca="1" si="200"/>
        <v>0.70094994483189366</v>
      </c>
      <c r="C2042" s="40">
        <f t="shared" ca="1" si="201"/>
        <v>0.94</v>
      </c>
      <c r="D2042">
        <f t="shared" ca="1" si="196"/>
        <v>7390.4686096001988</v>
      </c>
      <c r="E2042">
        <f t="shared" ca="1" si="197"/>
        <v>8433.3358300276032</v>
      </c>
      <c r="F2042">
        <f t="shared" ca="1" si="198"/>
        <v>30721.22851493792</v>
      </c>
      <c r="G2042">
        <f ca="1">D2042-Krishna!$AD$3</f>
        <v>680.83224596383479</v>
      </c>
      <c r="H2042">
        <f ca="1">E2042-Krishna!$AE$3</f>
        <v>-2586.0732608814869</v>
      </c>
      <c r="I2042">
        <f ca="1">F2042-Krishna!$AF$3</f>
        <v>3131.5921513015564</v>
      </c>
      <c r="J2042">
        <f t="shared" ca="1" si="199"/>
        <v>-1042.8672204274044</v>
      </c>
    </row>
    <row r="2043" spans="1:10">
      <c r="A2043">
        <v>2038</v>
      </c>
      <c r="B2043">
        <f t="shared" ca="1" si="200"/>
        <v>0.22791085754652551</v>
      </c>
      <c r="C2043" s="40">
        <f t="shared" ca="1" si="201"/>
        <v>0.89</v>
      </c>
      <c r="D2043">
        <f t="shared" ca="1" si="196"/>
        <v>7244.1543334917278</v>
      </c>
      <c r="E2043">
        <f t="shared" ca="1" si="197"/>
        <v>8373.4572541373855</v>
      </c>
      <c r="F2043">
        <f t="shared" ca="1" si="198"/>
        <v>38792.66181250412</v>
      </c>
      <c r="G2043">
        <f ca="1">D2043-Krishna!$AD$3</f>
        <v>534.51796985536384</v>
      </c>
      <c r="H2043">
        <f ca="1">E2043-Krishna!$AE$3</f>
        <v>-2645.9518367717046</v>
      </c>
      <c r="I2043">
        <f ca="1">F2043-Krishna!$AF$3</f>
        <v>11203.025448867756</v>
      </c>
      <c r="J2043">
        <f t="shared" ca="1" si="199"/>
        <v>-1129.3029206456577</v>
      </c>
    </row>
    <row r="2044" spans="1:10">
      <c r="A2044">
        <v>2039</v>
      </c>
      <c r="B2044">
        <f t="shared" ca="1" si="200"/>
        <v>0.43942705229929424</v>
      </c>
      <c r="C2044" s="40">
        <f t="shared" ca="1" si="201"/>
        <v>0.9</v>
      </c>
      <c r="D2044">
        <f t="shared" ca="1" si="196"/>
        <v>6542.607827133681</v>
      </c>
      <c r="E2044">
        <f t="shared" ca="1" si="197"/>
        <v>13611.578863253058</v>
      </c>
      <c r="F2044">
        <f t="shared" ca="1" si="198"/>
        <v>26389.325164544702</v>
      </c>
      <c r="G2044">
        <f ca="1">D2044-Krishna!$AD$3</f>
        <v>-167.02853650268298</v>
      </c>
      <c r="H2044">
        <f ca="1">E2044-Krishna!$AE$3</f>
        <v>2592.1697723439684</v>
      </c>
      <c r="I2044">
        <f ca="1">F2044-Krishna!$AF$3</f>
        <v>-1200.3111990916623</v>
      </c>
      <c r="J2044">
        <f t="shared" ca="1" si="199"/>
        <v>-7068.9710361193775</v>
      </c>
    </row>
    <row r="2045" spans="1:10">
      <c r="A2045">
        <v>2040</v>
      </c>
      <c r="B2045">
        <f t="shared" ca="1" si="200"/>
        <v>0.9971844484953597</v>
      </c>
      <c r="C2045" s="40">
        <f t="shared" ca="1" si="201"/>
        <v>0.97</v>
      </c>
      <c r="D2045">
        <f t="shared" ca="1" si="196"/>
        <v>7243.5741636067314</v>
      </c>
      <c r="E2045">
        <f t="shared" ca="1" si="197"/>
        <v>11650.032379720447</v>
      </c>
      <c r="F2045">
        <f t="shared" ca="1" si="198"/>
        <v>40524.539187585455</v>
      </c>
      <c r="G2045">
        <f ca="1">D2045-Krishna!$AD$3</f>
        <v>533.93779997036745</v>
      </c>
      <c r="H2045">
        <f ca="1">E2045-Krishna!$AE$3</f>
        <v>630.62328881135727</v>
      </c>
      <c r="I2045">
        <f ca="1">F2045-Krishna!$AF$3</f>
        <v>12934.902823949091</v>
      </c>
      <c r="J2045">
        <f t="shared" ca="1" si="199"/>
        <v>-4406.4582161137159</v>
      </c>
    </row>
    <row r="2046" spans="1:10">
      <c r="A2046">
        <v>2041</v>
      </c>
      <c r="B2046">
        <f t="shared" ca="1" si="200"/>
        <v>0.71427003210763629</v>
      </c>
      <c r="C2046" s="40">
        <f t="shared" ca="1" si="201"/>
        <v>0.94</v>
      </c>
      <c r="D2046">
        <f t="shared" ca="1" si="196"/>
        <v>7368.0732562966505</v>
      </c>
      <c r="E2046">
        <f t="shared" ca="1" si="197"/>
        <v>14917.174668788579</v>
      </c>
      <c r="F2046">
        <f t="shared" ca="1" si="198"/>
        <v>32859.97860379464</v>
      </c>
      <c r="G2046">
        <f ca="1">D2046-Krishna!$AD$3</f>
        <v>658.4368926602865</v>
      </c>
      <c r="H2046">
        <f ca="1">E2046-Krishna!$AE$3</f>
        <v>3897.7655778794888</v>
      </c>
      <c r="I2046">
        <f ca="1">F2046-Krishna!$AF$3</f>
        <v>5270.3422401582757</v>
      </c>
      <c r="J2046">
        <f t="shared" ca="1" si="199"/>
        <v>-7549.1014124919284</v>
      </c>
    </row>
    <row r="2047" spans="1:10">
      <c r="A2047">
        <v>2042</v>
      </c>
      <c r="B2047">
        <f t="shared" ca="1" si="200"/>
        <v>3.5183599577436331E-2</v>
      </c>
      <c r="C2047" s="40">
        <f t="shared" ca="1" si="201"/>
        <v>0.74</v>
      </c>
      <c r="D2047">
        <f t="shared" ca="1" si="196"/>
        <v>4635.662838215485</v>
      </c>
      <c r="E2047">
        <f t="shared" ca="1" si="197"/>
        <v>5529.9594433842649</v>
      </c>
      <c r="F2047">
        <f t="shared" ca="1" si="198"/>
        <v>17368.059714897587</v>
      </c>
      <c r="G2047">
        <f ca="1">D2047-Krishna!$AD$3</f>
        <v>-2073.973525420879</v>
      </c>
      <c r="H2047">
        <f ca="1">E2047-Krishna!$AE$3</f>
        <v>-5489.4496475248252</v>
      </c>
      <c r="I2047">
        <f ca="1">F2047-Krishna!$AF$3</f>
        <v>-10221.576648738777</v>
      </c>
      <c r="J2047">
        <f t="shared" ca="1" si="199"/>
        <v>-894.29660516877993</v>
      </c>
    </row>
    <row r="2048" spans="1:10">
      <c r="A2048">
        <v>2043</v>
      </c>
      <c r="B2048">
        <f t="shared" ca="1" si="200"/>
        <v>0.41320292915429102</v>
      </c>
      <c r="C2048" s="40">
        <f t="shared" ca="1" si="201"/>
        <v>0.9</v>
      </c>
      <c r="D2048">
        <f t="shared" ca="1" si="196"/>
        <v>7368.3686330345126</v>
      </c>
      <c r="E2048">
        <f t="shared" ca="1" si="197"/>
        <v>9606.5704461635942</v>
      </c>
      <c r="F2048">
        <f t="shared" ca="1" si="198"/>
        <v>32751.179828486343</v>
      </c>
      <c r="G2048">
        <f ca="1">D2048-Krishna!$AD$3</f>
        <v>658.73226939814867</v>
      </c>
      <c r="H2048">
        <f ca="1">E2048-Krishna!$AE$3</f>
        <v>-1412.8386447454959</v>
      </c>
      <c r="I2048">
        <f ca="1">F2048-Krishna!$AF$3</f>
        <v>5161.5434648499795</v>
      </c>
      <c r="J2048">
        <f t="shared" ca="1" si="199"/>
        <v>-2238.2018131290815</v>
      </c>
    </row>
    <row r="2049" spans="1:10">
      <c r="A2049">
        <v>2044</v>
      </c>
      <c r="B2049">
        <f t="shared" ca="1" si="200"/>
        <v>0.88042320472599467</v>
      </c>
      <c r="C2049" s="40">
        <f t="shared" ca="1" si="201"/>
        <v>0.95</v>
      </c>
      <c r="D2049">
        <f t="shared" ca="1" si="196"/>
        <v>7922.344430848083</v>
      </c>
      <c r="E2049">
        <f t="shared" ca="1" si="197"/>
        <v>10572.712429487889</v>
      </c>
      <c r="F2049">
        <f t="shared" ca="1" si="198"/>
        <v>39058.095153163311</v>
      </c>
      <c r="G2049">
        <f ca="1">D2049-Krishna!$AD$3</f>
        <v>1212.708067211719</v>
      </c>
      <c r="H2049">
        <f ca="1">E2049-Krishna!$AE$3</f>
        <v>-446.6966614212015</v>
      </c>
      <c r="I2049">
        <f ca="1">F2049-Krishna!$AF$3</f>
        <v>11468.458789526947</v>
      </c>
      <c r="J2049">
        <f t="shared" ca="1" si="199"/>
        <v>-2650.3679986398056</v>
      </c>
    </row>
    <row r="2050" spans="1:10">
      <c r="A2050">
        <v>2045</v>
      </c>
      <c r="B2050">
        <f t="shared" ca="1" si="200"/>
        <v>0.56505231648647913</v>
      </c>
      <c r="C2050" s="40">
        <f t="shared" ca="1" si="201"/>
        <v>0.93</v>
      </c>
      <c r="D2050">
        <f t="shared" ca="1" si="196"/>
        <v>7344.0191335820891</v>
      </c>
      <c r="E2050">
        <f t="shared" ca="1" si="197"/>
        <v>18562.848012303042</v>
      </c>
      <c r="F2050">
        <f t="shared" ca="1" si="198"/>
        <v>30590.623309461324</v>
      </c>
      <c r="G2050">
        <f ca="1">D2050-Krishna!$AD$3</f>
        <v>634.38276994572516</v>
      </c>
      <c r="H2050">
        <f ca="1">E2050-Krishna!$AE$3</f>
        <v>7543.4389213939521</v>
      </c>
      <c r="I2050">
        <f ca="1">F2050-Krishna!$AF$3</f>
        <v>3000.9869458249595</v>
      </c>
      <c r="J2050">
        <f t="shared" ca="1" si="199"/>
        <v>-11218.828878720953</v>
      </c>
    </row>
    <row r="2051" spans="1:10">
      <c r="A2051">
        <v>2046</v>
      </c>
      <c r="B2051">
        <f t="shared" ca="1" si="200"/>
        <v>0.5630399100987965</v>
      </c>
      <c r="C2051" s="40">
        <f t="shared" ca="1" si="201"/>
        <v>0.93</v>
      </c>
      <c r="D2051">
        <f t="shared" ca="1" si="196"/>
        <v>6642.8917254040798</v>
      </c>
      <c r="E2051">
        <f t="shared" ca="1" si="197"/>
        <v>10332.598883746654</v>
      </c>
      <c r="F2051">
        <f t="shared" ca="1" si="198"/>
        <v>27844.197766493609</v>
      </c>
      <c r="G2051">
        <f ca="1">D2051-Krishna!$AD$3</f>
        <v>-66.74463823228416</v>
      </c>
      <c r="H2051">
        <f ca="1">E2051-Krishna!$AE$3</f>
        <v>-686.8102071624362</v>
      </c>
      <c r="I2051">
        <f ca="1">F2051-Krishna!$AF$3</f>
        <v>254.56140285724541</v>
      </c>
      <c r="J2051">
        <f t="shared" ca="1" si="199"/>
        <v>-3689.7071583425741</v>
      </c>
    </row>
    <row r="2052" spans="1:10">
      <c r="A2052">
        <v>2047</v>
      </c>
      <c r="B2052">
        <f t="shared" ca="1" si="200"/>
        <v>0.62849052226247948</v>
      </c>
      <c r="C2052" s="40">
        <f t="shared" ca="1" si="201"/>
        <v>0.94</v>
      </c>
      <c r="D2052">
        <f t="shared" ca="1" si="196"/>
        <v>6655.3694472481375</v>
      </c>
      <c r="E2052">
        <f t="shared" ca="1" si="197"/>
        <v>9474.7028491328238</v>
      </c>
      <c r="F2052">
        <f t="shared" ca="1" si="198"/>
        <v>35596.345571226579</v>
      </c>
      <c r="G2052">
        <f ca="1">D2052-Krishna!$AD$3</f>
        <v>-54.266916388226491</v>
      </c>
      <c r="H2052">
        <f ca="1">E2052-Krishna!$AE$3</f>
        <v>-1544.7062417762663</v>
      </c>
      <c r="I2052">
        <f ca="1">F2052-Krishna!$AF$3</f>
        <v>8006.7092075902146</v>
      </c>
      <c r="J2052">
        <f t="shared" ca="1" si="199"/>
        <v>-2819.3334018846863</v>
      </c>
    </row>
    <row r="2053" spans="1:10">
      <c r="A2053">
        <v>2048</v>
      </c>
      <c r="B2053">
        <f t="shared" ca="1" si="200"/>
        <v>0.65064190461660565</v>
      </c>
      <c r="C2053" s="40">
        <f t="shared" ca="1" si="201"/>
        <v>0.94</v>
      </c>
      <c r="D2053">
        <f t="shared" ca="1" si="196"/>
        <v>7807.9928647051229</v>
      </c>
      <c r="E2053">
        <f t="shared" ca="1" si="197"/>
        <v>12538.17332392905</v>
      </c>
      <c r="F2053">
        <f t="shared" ca="1" si="198"/>
        <v>35310.703421993916</v>
      </c>
      <c r="G2053">
        <f ca="1">D2053-Krishna!$AD$3</f>
        <v>1098.3565010687589</v>
      </c>
      <c r="H2053">
        <f ca="1">E2053-Krishna!$AE$3</f>
        <v>1518.7642330199596</v>
      </c>
      <c r="I2053">
        <f ca="1">F2053-Krishna!$AF$3</f>
        <v>7721.067058357552</v>
      </c>
      <c r="J2053">
        <f t="shared" ca="1" si="199"/>
        <v>-4730.1804592239268</v>
      </c>
    </row>
    <row r="2054" spans="1:10">
      <c r="A2054">
        <v>2049</v>
      </c>
      <c r="B2054">
        <f t="shared" ca="1" si="200"/>
        <v>0.73985566946863701</v>
      </c>
      <c r="C2054" s="40">
        <f t="shared" ca="1" si="201"/>
        <v>0.94</v>
      </c>
      <c r="D2054">
        <f t="shared" ca="1" si="196"/>
        <v>8215.29019809085</v>
      </c>
      <c r="E2054">
        <f t="shared" ca="1" si="197"/>
        <v>8374.3963414921673</v>
      </c>
      <c r="F2054">
        <f t="shared" ca="1" si="198"/>
        <v>27770.642227082946</v>
      </c>
      <c r="G2054">
        <f ca="1">D2054-Krishna!$AD$3</f>
        <v>1505.6538344544861</v>
      </c>
      <c r="H2054">
        <f ca="1">E2054-Krishna!$AE$3</f>
        <v>-2645.0127494169228</v>
      </c>
      <c r="I2054">
        <f ca="1">F2054-Krishna!$AF$3</f>
        <v>181.00586344658223</v>
      </c>
      <c r="J2054">
        <f t="shared" ca="1" si="199"/>
        <v>-159.10614340131724</v>
      </c>
    </row>
    <row r="2055" spans="1:10">
      <c r="A2055">
        <v>2050</v>
      </c>
      <c r="B2055">
        <f t="shared" ca="1" si="200"/>
        <v>5.018019363229298E-2</v>
      </c>
      <c r="C2055" s="40">
        <f t="shared" ca="1" si="201"/>
        <v>0.77</v>
      </c>
      <c r="D2055">
        <f t="shared" ref="D2055:D2118" ca="1" si="202">$W$2+$V$2*C2055+$Y$2*_xlfn.NORM.INV(RAND(),0,1)</f>
        <v>6095.8851059273502</v>
      </c>
      <c r="E2055">
        <f t="shared" ref="E2055:E2118" ca="1" si="203">MAX(0,$W$3+$V$3*C2055+$Y$3*_xlfn.NORM.INV(RAND(),0,1))</f>
        <v>7973.1464851646651</v>
      </c>
      <c r="F2055">
        <f t="shared" ref="F2055:F2118" ca="1" si="204">$W$4+$V$4*C2055+$Y$4*_xlfn.NORM.INV(RAND(),0,1)</f>
        <v>14201.985811857252</v>
      </c>
      <c r="G2055">
        <f ca="1">D2055-Krishna!$AD$3</f>
        <v>-613.75125770901377</v>
      </c>
      <c r="H2055">
        <f ca="1">E2055-Krishna!$AE$3</f>
        <v>-3046.2626057444249</v>
      </c>
      <c r="I2055">
        <f ca="1">F2055-Krishna!$AF$3</f>
        <v>-13387.650551779112</v>
      </c>
      <c r="J2055">
        <f t="shared" ref="J2055:J2118" ca="1" si="205">D2055-E2055</f>
        <v>-1877.2613792373149</v>
      </c>
    </row>
    <row r="2056" spans="1:10">
      <c r="A2056">
        <v>2051</v>
      </c>
      <c r="B2056">
        <f t="shared" ca="1" si="200"/>
        <v>0.53214385513020346</v>
      </c>
      <c r="C2056" s="40">
        <f t="shared" ca="1" si="201"/>
        <v>0.92</v>
      </c>
      <c r="D2056">
        <f t="shared" ca="1" si="202"/>
        <v>7406.7138758290557</v>
      </c>
      <c r="E2056">
        <f t="shared" ca="1" si="203"/>
        <v>13831.504809233291</v>
      </c>
      <c r="F2056">
        <f t="shared" ca="1" si="204"/>
        <v>25834.519820767011</v>
      </c>
      <c r="G2056">
        <f ca="1">D2056-Krishna!$AD$3</f>
        <v>697.07751219269176</v>
      </c>
      <c r="H2056">
        <f ca="1">E2056-Krishna!$AE$3</f>
        <v>2812.0957183242008</v>
      </c>
      <c r="I2056">
        <f ca="1">F2056-Krishna!$AF$3</f>
        <v>-1755.116542869353</v>
      </c>
      <c r="J2056">
        <f t="shared" ca="1" si="205"/>
        <v>-6424.7909334042351</v>
      </c>
    </row>
    <row r="2057" spans="1:10">
      <c r="A2057">
        <v>2052</v>
      </c>
      <c r="B2057">
        <f t="shared" ca="1" si="200"/>
        <v>2.5888437851994572E-2</v>
      </c>
      <c r="C2057" s="40">
        <f t="shared" ca="1" si="201"/>
        <v>0.74</v>
      </c>
      <c r="D2057">
        <f t="shared" ca="1" si="202"/>
        <v>5455.6208206306646</v>
      </c>
      <c r="E2057">
        <f t="shared" ca="1" si="203"/>
        <v>3660.3764377222296</v>
      </c>
      <c r="F2057">
        <f t="shared" ca="1" si="204"/>
        <v>8553.7441792640675</v>
      </c>
      <c r="G2057">
        <f ca="1">D2057-Krishna!$AD$3</f>
        <v>-1254.0155430056993</v>
      </c>
      <c r="H2057">
        <f ca="1">E2057-Krishna!$AE$3</f>
        <v>-7359.0326531868604</v>
      </c>
      <c r="I2057">
        <f ca="1">F2057-Krishna!$AF$3</f>
        <v>-19035.892184372296</v>
      </c>
      <c r="J2057">
        <f t="shared" ca="1" si="205"/>
        <v>1795.244382908435</v>
      </c>
    </row>
    <row r="2058" spans="1:10">
      <c r="A2058">
        <v>2053</v>
      </c>
      <c r="B2058">
        <f t="shared" ca="1" si="200"/>
        <v>0.74137258087828994</v>
      </c>
      <c r="C2058" s="40">
        <f t="shared" ca="1" si="201"/>
        <v>0.94</v>
      </c>
      <c r="D2058">
        <f t="shared" ca="1" si="202"/>
        <v>6595.5040346512042</v>
      </c>
      <c r="E2058">
        <f t="shared" ca="1" si="203"/>
        <v>14363.166974254518</v>
      </c>
      <c r="F2058">
        <f t="shared" ca="1" si="204"/>
        <v>33934.983079269601</v>
      </c>
      <c r="G2058">
        <f ca="1">D2058-Krishna!$AD$3</f>
        <v>-114.1323289851598</v>
      </c>
      <c r="H2058">
        <f ca="1">E2058-Krishna!$AE$3</f>
        <v>3343.7578833454281</v>
      </c>
      <c r="I2058">
        <f ca="1">F2058-Krishna!$AF$3</f>
        <v>6345.3467156332372</v>
      </c>
      <c r="J2058">
        <f t="shared" ca="1" si="205"/>
        <v>-7767.662939603314</v>
      </c>
    </row>
    <row r="2059" spans="1:10">
      <c r="A2059">
        <v>2054</v>
      </c>
      <c r="B2059">
        <f t="shared" ca="1" si="200"/>
        <v>0.89876489797631109</v>
      </c>
      <c r="C2059" s="40">
        <f t="shared" ca="1" si="201"/>
        <v>0.95</v>
      </c>
      <c r="D2059">
        <f t="shared" ca="1" si="202"/>
        <v>7079.3866946722155</v>
      </c>
      <c r="E2059">
        <f t="shared" ca="1" si="203"/>
        <v>8049.9688579787771</v>
      </c>
      <c r="F2059">
        <f t="shared" ca="1" si="204"/>
        <v>28317.288865379262</v>
      </c>
      <c r="G2059">
        <f ca="1">D2059-Krishna!$AD$3</f>
        <v>369.75033103585156</v>
      </c>
      <c r="H2059">
        <f ca="1">E2059-Krishna!$AE$3</f>
        <v>-2969.440232930313</v>
      </c>
      <c r="I2059">
        <f ca="1">F2059-Krishna!$AF$3</f>
        <v>727.65250174289758</v>
      </c>
      <c r="J2059">
        <f t="shared" ca="1" si="205"/>
        <v>-970.5821633065616</v>
      </c>
    </row>
    <row r="2060" spans="1:10">
      <c r="A2060">
        <v>2055</v>
      </c>
      <c r="B2060">
        <f t="shared" ca="1" si="200"/>
        <v>0.73249335076607425</v>
      </c>
      <c r="C2060" s="40">
        <f t="shared" ca="1" si="201"/>
        <v>0.94</v>
      </c>
      <c r="D2060">
        <f t="shared" ca="1" si="202"/>
        <v>6260.5997508560649</v>
      </c>
      <c r="E2060">
        <f t="shared" ca="1" si="203"/>
        <v>13197.412824919542</v>
      </c>
      <c r="F2060">
        <f t="shared" ca="1" si="204"/>
        <v>28128.47176427552</v>
      </c>
      <c r="G2060">
        <f ca="1">D2060-Krishna!$AD$3</f>
        <v>-449.03661278029904</v>
      </c>
      <c r="H2060">
        <f ca="1">E2060-Krishna!$AE$3</f>
        <v>2178.0037340104518</v>
      </c>
      <c r="I2060">
        <f ca="1">F2060-Krishna!$AF$3</f>
        <v>538.83540063915643</v>
      </c>
      <c r="J2060">
        <f t="shared" ca="1" si="205"/>
        <v>-6936.813074063477</v>
      </c>
    </row>
    <row r="2061" spans="1:10">
      <c r="A2061">
        <v>2056</v>
      </c>
      <c r="B2061">
        <f t="shared" ca="1" si="200"/>
        <v>0.99321096211025606</v>
      </c>
      <c r="C2061" s="40">
        <f t="shared" ca="1" si="201"/>
        <v>0.97</v>
      </c>
      <c r="D2061">
        <f t="shared" ca="1" si="202"/>
        <v>8063.5542085867683</v>
      </c>
      <c r="E2061">
        <f t="shared" ca="1" si="203"/>
        <v>12706.609786203493</v>
      </c>
      <c r="F2061">
        <f t="shared" ca="1" si="204"/>
        <v>34257.704224086301</v>
      </c>
      <c r="G2061">
        <f ca="1">D2061-Krishna!$AD$3</f>
        <v>1353.9178449504043</v>
      </c>
      <c r="H2061">
        <f ca="1">E2061-Krishna!$AE$3</f>
        <v>1687.200695294403</v>
      </c>
      <c r="I2061">
        <f ca="1">F2061-Krishna!$AF$3</f>
        <v>6668.0678604499371</v>
      </c>
      <c r="J2061">
        <f t="shared" ca="1" si="205"/>
        <v>-4643.0555776167248</v>
      </c>
    </row>
    <row r="2062" spans="1:10">
      <c r="A2062">
        <v>2057</v>
      </c>
      <c r="B2062">
        <f t="shared" ca="1" si="200"/>
        <v>0.96028433012522152</v>
      </c>
      <c r="C2062" s="40">
        <f t="shared" ca="1" si="201"/>
        <v>0.97</v>
      </c>
      <c r="D2062">
        <f t="shared" ca="1" si="202"/>
        <v>6240.3315868864674</v>
      </c>
      <c r="E2062">
        <f t="shared" ca="1" si="203"/>
        <v>11571.800500434469</v>
      </c>
      <c r="F2062">
        <f t="shared" ca="1" si="204"/>
        <v>37367.35293414272</v>
      </c>
      <c r="G2062">
        <f ca="1">D2062-Krishna!$AD$3</f>
        <v>-469.30477674989652</v>
      </c>
      <c r="H2062">
        <f ca="1">E2062-Krishna!$AE$3</f>
        <v>552.39140952537855</v>
      </c>
      <c r="I2062">
        <f ca="1">F2062-Krishna!$AF$3</f>
        <v>9777.7165705063562</v>
      </c>
      <c r="J2062">
        <f t="shared" ca="1" si="205"/>
        <v>-5331.4689135480012</v>
      </c>
    </row>
    <row r="2063" spans="1:10">
      <c r="A2063">
        <v>2058</v>
      </c>
      <c r="B2063">
        <f t="shared" ca="1" si="200"/>
        <v>0.9885124963086056</v>
      </c>
      <c r="C2063" s="40">
        <f t="shared" ca="1" si="201"/>
        <v>0.97</v>
      </c>
      <c r="D2063">
        <f t="shared" ca="1" si="202"/>
        <v>7528.6473293036634</v>
      </c>
      <c r="E2063">
        <f t="shared" ca="1" si="203"/>
        <v>16699.841275873969</v>
      </c>
      <c r="F2063">
        <f t="shared" ca="1" si="204"/>
        <v>32983.592069343984</v>
      </c>
      <c r="G2063">
        <f ca="1">D2063-Krishna!$AD$3</f>
        <v>819.01096566729939</v>
      </c>
      <c r="H2063">
        <f ca="1">E2063-Krishna!$AE$3</f>
        <v>5680.4321849648786</v>
      </c>
      <c r="I2063">
        <f ca="1">F2063-Krishna!$AF$3</f>
        <v>5393.9557057076199</v>
      </c>
      <c r="J2063">
        <f t="shared" ca="1" si="205"/>
        <v>-9171.1939465703053</v>
      </c>
    </row>
    <row r="2064" spans="1:10">
      <c r="A2064">
        <v>2059</v>
      </c>
      <c r="B2064">
        <f t="shared" ca="1" si="200"/>
        <v>0.11392951116033756</v>
      </c>
      <c r="C2064" s="40">
        <f t="shared" ca="1" si="201"/>
        <v>0.8</v>
      </c>
      <c r="D2064">
        <f t="shared" ca="1" si="202"/>
        <v>5536.0695842692103</v>
      </c>
      <c r="E2064">
        <f t="shared" ca="1" si="203"/>
        <v>10580.937799164869</v>
      </c>
      <c r="F2064">
        <f t="shared" ca="1" si="204"/>
        <v>10096.596260674261</v>
      </c>
      <c r="G2064">
        <f ca="1">D2064-Krishna!$AD$3</f>
        <v>-1173.5667793671537</v>
      </c>
      <c r="H2064">
        <f ca="1">E2064-Krishna!$AE$3</f>
        <v>-438.47129174422116</v>
      </c>
      <c r="I2064">
        <f ca="1">F2064-Krishna!$AF$3</f>
        <v>-17493.040102962103</v>
      </c>
      <c r="J2064">
        <f t="shared" ca="1" si="205"/>
        <v>-5044.8682148956586</v>
      </c>
    </row>
    <row r="2065" spans="1:10">
      <c r="A2065">
        <v>2060</v>
      </c>
      <c r="B2065">
        <f t="shared" ca="1" si="200"/>
        <v>0.22962672971048037</v>
      </c>
      <c r="C2065" s="40">
        <f t="shared" ca="1" si="201"/>
        <v>0.89</v>
      </c>
      <c r="D2065">
        <f t="shared" ca="1" si="202"/>
        <v>6466.4956631541618</v>
      </c>
      <c r="E2065">
        <f t="shared" ca="1" si="203"/>
        <v>7726.169815776715</v>
      </c>
      <c r="F2065">
        <f t="shared" ca="1" si="204"/>
        <v>28219.330380639516</v>
      </c>
      <c r="G2065">
        <f ca="1">D2065-Krishna!$AD$3</f>
        <v>-243.14070048220219</v>
      </c>
      <c r="H2065">
        <f ca="1">E2065-Krishna!$AE$3</f>
        <v>-3293.239275132375</v>
      </c>
      <c r="I2065">
        <f ca="1">F2065-Krishna!$AF$3</f>
        <v>629.69401700315211</v>
      </c>
      <c r="J2065">
        <f t="shared" ca="1" si="205"/>
        <v>-1259.6741526225533</v>
      </c>
    </row>
    <row r="2066" spans="1:10">
      <c r="A2066">
        <v>2061</v>
      </c>
      <c r="B2066">
        <f t="shared" ca="1" si="200"/>
        <v>0.51421136905650222</v>
      </c>
      <c r="C2066" s="40">
        <f t="shared" ca="1" si="201"/>
        <v>0.92</v>
      </c>
      <c r="D2066">
        <f t="shared" ca="1" si="202"/>
        <v>7465.3690153303251</v>
      </c>
      <c r="E2066">
        <f t="shared" ca="1" si="203"/>
        <v>9054.934136420572</v>
      </c>
      <c r="F2066">
        <f t="shared" ca="1" si="204"/>
        <v>30090.187747372642</v>
      </c>
      <c r="G2066">
        <f ca="1">D2066-Krishna!$AD$3</f>
        <v>755.73265169396109</v>
      </c>
      <c r="H2066">
        <f ca="1">E2066-Krishna!$AE$3</f>
        <v>-1964.4749544885181</v>
      </c>
      <c r="I2066">
        <f ca="1">F2066-Krishna!$AF$3</f>
        <v>2500.5513837362778</v>
      </c>
      <c r="J2066">
        <f t="shared" ca="1" si="205"/>
        <v>-1589.565121090247</v>
      </c>
    </row>
    <row r="2067" spans="1:10">
      <c r="A2067">
        <v>2062</v>
      </c>
      <c r="B2067">
        <f t="shared" ca="1" si="200"/>
        <v>0.82615243332688049</v>
      </c>
      <c r="C2067" s="40">
        <f t="shared" ca="1" si="201"/>
        <v>0.95</v>
      </c>
      <c r="D2067">
        <f t="shared" ca="1" si="202"/>
        <v>7869.5409350855671</v>
      </c>
      <c r="E2067">
        <f t="shared" ca="1" si="203"/>
        <v>10791.350619642839</v>
      </c>
      <c r="F2067">
        <f t="shared" ca="1" si="204"/>
        <v>30210.159628854781</v>
      </c>
      <c r="G2067">
        <f ca="1">D2067-Krishna!$AD$3</f>
        <v>1159.9045714492031</v>
      </c>
      <c r="H2067">
        <f ca="1">E2067-Krishna!$AE$3</f>
        <v>-228.05847126625122</v>
      </c>
      <c r="I2067">
        <f ca="1">F2067-Krishna!$AF$3</f>
        <v>2620.5232652184168</v>
      </c>
      <c r="J2067">
        <f t="shared" ca="1" si="205"/>
        <v>-2921.8096845572718</v>
      </c>
    </row>
    <row r="2068" spans="1:10">
      <c r="A2068">
        <v>2063</v>
      </c>
      <c r="B2068">
        <f t="shared" ca="1" si="200"/>
        <v>0.75585185706168623</v>
      </c>
      <c r="C2068" s="40">
        <f t="shared" ca="1" si="201"/>
        <v>0.94</v>
      </c>
      <c r="D2068">
        <f t="shared" ca="1" si="202"/>
        <v>7099.5847232508113</v>
      </c>
      <c r="E2068">
        <f t="shared" ca="1" si="203"/>
        <v>13421.140550847669</v>
      </c>
      <c r="F2068">
        <f t="shared" ca="1" si="204"/>
        <v>36325.653269118986</v>
      </c>
      <c r="G2068">
        <f ca="1">D2068-Krishna!$AD$3</f>
        <v>389.94835961444733</v>
      </c>
      <c r="H2068">
        <f ca="1">E2068-Krishna!$AE$3</f>
        <v>2401.7314599385791</v>
      </c>
      <c r="I2068">
        <f ca="1">F2068-Krishna!$AF$3</f>
        <v>8736.016905482622</v>
      </c>
      <c r="J2068">
        <f t="shared" ca="1" si="205"/>
        <v>-6321.5558275968579</v>
      </c>
    </row>
    <row r="2069" spans="1:10">
      <c r="A2069">
        <v>2064</v>
      </c>
      <c r="B2069">
        <f t="shared" ca="1" si="200"/>
        <v>0.74071504617659201</v>
      </c>
      <c r="C2069" s="40">
        <f t="shared" ca="1" si="201"/>
        <v>0.94</v>
      </c>
      <c r="D2069">
        <f t="shared" ca="1" si="202"/>
        <v>6506.5679604466113</v>
      </c>
      <c r="E2069">
        <f t="shared" ca="1" si="203"/>
        <v>9056.3145877498882</v>
      </c>
      <c r="F2069">
        <f t="shared" ca="1" si="204"/>
        <v>33529.803884970454</v>
      </c>
      <c r="G2069">
        <f ca="1">D2069-Krishna!$AD$3</f>
        <v>-203.06840318975264</v>
      </c>
      <c r="H2069">
        <f ca="1">E2069-Krishna!$AE$3</f>
        <v>-1963.0945031592018</v>
      </c>
      <c r="I2069">
        <f ca="1">F2069-Krishna!$AF$3</f>
        <v>5940.1675213340895</v>
      </c>
      <c r="J2069">
        <f t="shared" ca="1" si="205"/>
        <v>-2549.7466273032769</v>
      </c>
    </row>
    <row r="2070" spans="1:10">
      <c r="A2070">
        <v>2065</v>
      </c>
      <c r="B2070">
        <f t="shared" ca="1" si="200"/>
        <v>0.99396465902482756</v>
      </c>
      <c r="C2070" s="40">
        <f t="shared" ca="1" si="201"/>
        <v>0.97</v>
      </c>
      <c r="D2070">
        <f t="shared" ca="1" si="202"/>
        <v>6989.1069886215446</v>
      </c>
      <c r="E2070">
        <f t="shared" ca="1" si="203"/>
        <v>12739.191786699692</v>
      </c>
      <c r="F2070">
        <f t="shared" ca="1" si="204"/>
        <v>30491.645201979933</v>
      </c>
      <c r="G2070">
        <f ca="1">D2070-Krishna!$AD$3</f>
        <v>279.47062498518062</v>
      </c>
      <c r="H2070">
        <f ca="1">E2070-Krishna!$AE$3</f>
        <v>1719.7826957906018</v>
      </c>
      <c r="I2070">
        <f ca="1">F2070-Krishna!$AF$3</f>
        <v>2902.0088383435686</v>
      </c>
      <c r="J2070">
        <f t="shared" ca="1" si="205"/>
        <v>-5750.0847980781473</v>
      </c>
    </row>
    <row r="2071" spans="1:10">
      <c r="A2071">
        <v>2066</v>
      </c>
      <c r="B2071">
        <f t="shared" ca="1" si="200"/>
        <v>0.37735376695058265</v>
      </c>
      <c r="C2071" s="40">
        <f t="shared" ca="1" si="201"/>
        <v>0.9</v>
      </c>
      <c r="D2071">
        <f t="shared" ca="1" si="202"/>
        <v>6916.7556818153007</v>
      </c>
      <c r="E2071">
        <f t="shared" ca="1" si="203"/>
        <v>5331.7051048988405</v>
      </c>
      <c r="F2071">
        <f t="shared" ca="1" si="204"/>
        <v>30298.602229932541</v>
      </c>
      <c r="G2071">
        <f ca="1">D2071-Krishna!$AD$3</f>
        <v>207.11931817893674</v>
      </c>
      <c r="H2071">
        <f ca="1">E2071-Krishna!$AE$3</f>
        <v>-5687.7039860102495</v>
      </c>
      <c r="I2071">
        <f ca="1">F2071-Krishna!$AF$3</f>
        <v>2708.9658662961774</v>
      </c>
      <c r="J2071">
        <f t="shared" ca="1" si="205"/>
        <v>1585.0505769164602</v>
      </c>
    </row>
    <row r="2072" spans="1:10">
      <c r="A2072">
        <v>2067</v>
      </c>
      <c r="B2072">
        <f t="shared" ca="1" si="200"/>
        <v>4.342678879149664E-2</v>
      </c>
      <c r="C2072" s="40">
        <f t="shared" ca="1" si="201"/>
        <v>0.74</v>
      </c>
      <c r="D2072">
        <f t="shared" ca="1" si="202"/>
        <v>5761.6213464851053</v>
      </c>
      <c r="E2072">
        <f t="shared" ca="1" si="203"/>
        <v>5268.0682289644974</v>
      </c>
      <c r="F2072">
        <f t="shared" ca="1" si="204"/>
        <v>5063.750104299028</v>
      </c>
      <c r="G2072">
        <f ca="1">D2072-Krishna!$AD$3</f>
        <v>-948.01501715125869</v>
      </c>
      <c r="H2072">
        <f ca="1">E2072-Krishna!$AE$3</f>
        <v>-5751.3408619445927</v>
      </c>
      <c r="I2072">
        <f ca="1">F2072-Krishna!$AF$3</f>
        <v>-22525.886259337334</v>
      </c>
      <c r="J2072">
        <f t="shared" ca="1" si="205"/>
        <v>493.55311752060788</v>
      </c>
    </row>
    <row r="2073" spans="1:10">
      <c r="A2073">
        <v>2068</v>
      </c>
      <c r="B2073">
        <f t="shared" ca="1" si="200"/>
        <v>0.93805705896095171</v>
      </c>
      <c r="C2073" s="40">
        <f t="shared" ca="1" si="201"/>
        <v>0.96</v>
      </c>
      <c r="D2073">
        <f t="shared" ca="1" si="202"/>
        <v>7209.943363626342</v>
      </c>
      <c r="E2073">
        <f t="shared" ca="1" si="203"/>
        <v>14724.703713229605</v>
      </c>
      <c r="F2073">
        <f t="shared" ca="1" si="204"/>
        <v>34984.656655422419</v>
      </c>
      <c r="G2073">
        <f ca="1">D2073-Krishna!$AD$3</f>
        <v>500.30699998997807</v>
      </c>
      <c r="H2073">
        <f ca="1">E2073-Krishna!$AE$3</f>
        <v>3705.2946223205145</v>
      </c>
      <c r="I2073">
        <f ca="1">F2073-Krishna!$AF$3</f>
        <v>7395.0202917860552</v>
      </c>
      <c r="J2073">
        <f t="shared" ca="1" si="205"/>
        <v>-7514.7603496032625</v>
      </c>
    </row>
    <row r="2074" spans="1:10">
      <c r="A2074">
        <v>2069</v>
      </c>
      <c r="B2074">
        <f t="shared" ca="1" si="200"/>
        <v>0.77423943086772107</v>
      </c>
      <c r="C2074" s="40">
        <f t="shared" ca="1" si="201"/>
        <v>0.94</v>
      </c>
      <c r="D2074">
        <f t="shared" ca="1" si="202"/>
        <v>6765.3783712634686</v>
      </c>
      <c r="E2074">
        <f t="shared" ca="1" si="203"/>
        <v>8739.6929919532122</v>
      </c>
      <c r="F2074">
        <f t="shared" ca="1" si="204"/>
        <v>32763.85522252279</v>
      </c>
      <c r="G2074">
        <f ca="1">D2074-Krishna!$AD$3</f>
        <v>55.742007627104613</v>
      </c>
      <c r="H2074">
        <f ca="1">E2074-Krishna!$AE$3</f>
        <v>-2279.7160989558779</v>
      </c>
      <c r="I2074">
        <f ca="1">F2074-Krishna!$AF$3</f>
        <v>5174.2188588864265</v>
      </c>
      <c r="J2074">
        <f t="shared" ca="1" si="205"/>
        <v>-1974.3146206897436</v>
      </c>
    </row>
    <row r="2075" spans="1:10">
      <c r="A2075">
        <v>2070</v>
      </c>
      <c r="B2075">
        <f t="shared" ca="1" si="200"/>
        <v>0.78134494711856517</v>
      </c>
      <c r="C2075" s="40">
        <f t="shared" ca="1" si="201"/>
        <v>0.94</v>
      </c>
      <c r="D2075">
        <f t="shared" ca="1" si="202"/>
        <v>7884.1281278000797</v>
      </c>
      <c r="E2075">
        <f t="shared" ca="1" si="203"/>
        <v>14789.570184966184</v>
      </c>
      <c r="F2075">
        <f t="shared" ca="1" si="204"/>
        <v>34105.420579087688</v>
      </c>
      <c r="G2075">
        <f ca="1">D2075-Krishna!$AD$3</f>
        <v>1174.4917641637157</v>
      </c>
      <c r="H2075">
        <f ca="1">E2075-Krishna!$AE$3</f>
        <v>3770.1610940570936</v>
      </c>
      <c r="I2075">
        <f ca="1">F2075-Krishna!$AF$3</f>
        <v>6515.7842154513237</v>
      </c>
      <c r="J2075">
        <f t="shared" ca="1" si="205"/>
        <v>-6905.442057166104</v>
      </c>
    </row>
    <row r="2076" spans="1:10">
      <c r="A2076">
        <v>2071</v>
      </c>
      <c r="B2076">
        <f t="shared" ca="1" si="200"/>
        <v>0.11768191646248505</v>
      </c>
      <c r="C2076" s="40">
        <f t="shared" ca="1" si="201"/>
        <v>0.8</v>
      </c>
      <c r="D2076">
        <f t="shared" ca="1" si="202"/>
        <v>6112.5270260009074</v>
      </c>
      <c r="E2076">
        <f t="shared" ca="1" si="203"/>
        <v>7991.4765780681719</v>
      </c>
      <c r="F2076">
        <f t="shared" ca="1" si="204"/>
        <v>12083.331797591996</v>
      </c>
      <c r="G2076">
        <f ca="1">D2076-Krishna!$AD$3</f>
        <v>-597.10933763545654</v>
      </c>
      <c r="H2076">
        <f ca="1">E2076-Krishna!$AE$3</f>
        <v>-3027.9325128409182</v>
      </c>
      <c r="I2076">
        <f ca="1">F2076-Krishna!$AF$3</f>
        <v>-15506.304566044368</v>
      </c>
      <c r="J2076">
        <f t="shared" ca="1" si="205"/>
        <v>-1878.9495520672644</v>
      </c>
    </row>
    <row r="2077" spans="1:10">
      <c r="A2077">
        <v>2072</v>
      </c>
      <c r="B2077">
        <f t="shared" ca="1" si="200"/>
        <v>0.44744261978012756</v>
      </c>
      <c r="C2077" s="40">
        <f t="shared" ca="1" si="201"/>
        <v>0.9</v>
      </c>
      <c r="D2077">
        <f t="shared" ca="1" si="202"/>
        <v>6773.5787425507051</v>
      </c>
      <c r="E2077">
        <f t="shared" ca="1" si="203"/>
        <v>10378.844998366942</v>
      </c>
      <c r="F2077">
        <f t="shared" ca="1" si="204"/>
        <v>26864.299154699478</v>
      </c>
      <c r="G2077">
        <f ca="1">D2077-Krishna!$AD$3</f>
        <v>63.942378914341134</v>
      </c>
      <c r="H2077">
        <f ca="1">E2077-Krishna!$AE$3</f>
        <v>-640.5640925421485</v>
      </c>
      <c r="I2077">
        <f ca="1">F2077-Krishna!$AF$3</f>
        <v>-725.33720893688587</v>
      </c>
      <c r="J2077">
        <f t="shared" ca="1" si="205"/>
        <v>-3605.2662558162365</v>
      </c>
    </row>
    <row r="2078" spans="1:10">
      <c r="A2078">
        <v>2073</v>
      </c>
      <c r="B2078">
        <f t="shared" ca="1" si="200"/>
        <v>0.56683734357685489</v>
      </c>
      <c r="C2078" s="40">
        <f t="shared" ca="1" si="201"/>
        <v>0.93</v>
      </c>
      <c r="D2078">
        <f t="shared" ca="1" si="202"/>
        <v>6900.9715005571179</v>
      </c>
      <c r="E2078">
        <f t="shared" ca="1" si="203"/>
        <v>8891.107920821818</v>
      </c>
      <c r="F2078">
        <f t="shared" ca="1" si="204"/>
        <v>37149.218412794282</v>
      </c>
      <c r="G2078">
        <f ca="1">D2078-Krishna!$AD$3</f>
        <v>191.33513692075394</v>
      </c>
      <c r="H2078">
        <f ca="1">E2078-Krishna!$AE$3</f>
        <v>-2128.3011700872721</v>
      </c>
      <c r="I2078">
        <f ca="1">F2078-Krishna!$AF$3</f>
        <v>9559.5820491579179</v>
      </c>
      <c r="J2078">
        <f t="shared" ca="1" si="205"/>
        <v>-1990.1364202647001</v>
      </c>
    </row>
    <row r="2079" spans="1:10">
      <c r="A2079">
        <v>2074</v>
      </c>
      <c r="B2079">
        <f t="shared" ca="1" si="200"/>
        <v>0.67508769565113569</v>
      </c>
      <c r="C2079" s="40">
        <f t="shared" ca="1" si="201"/>
        <v>0.94</v>
      </c>
      <c r="D2079">
        <f t="shared" ca="1" si="202"/>
        <v>7287.6648911098919</v>
      </c>
      <c r="E2079">
        <f t="shared" ca="1" si="203"/>
        <v>7840.958479719603</v>
      </c>
      <c r="F2079">
        <f t="shared" ca="1" si="204"/>
        <v>28033.822424440419</v>
      </c>
      <c r="G2079">
        <f ca="1">D2079-Krishna!$AD$3</f>
        <v>578.0285274735279</v>
      </c>
      <c r="H2079">
        <f ca="1">E2079-Krishna!$AE$3</f>
        <v>-3178.4506111894871</v>
      </c>
      <c r="I2079">
        <f ca="1">F2079-Krishna!$AF$3</f>
        <v>444.18606080405516</v>
      </c>
      <c r="J2079">
        <f t="shared" ca="1" si="205"/>
        <v>-553.29358860971115</v>
      </c>
    </row>
    <row r="2080" spans="1:10">
      <c r="A2080">
        <v>2075</v>
      </c>
      <c r="B2080">
        <f t="shared" ca="1" si="200"/>
        <v>0.75393957307485893</v>
      </c>
      <c r="C2080" s="40">
        <f t="shared" ca="1" si="201"/>
        <v>0.94</v>
      </c>
      <c r="D2080">
        <f t="shared" ca="1" si="202"/>
        <v>8137.1689558500566</v>
      </c>
      <c r="E2080">
        <f t="shared" ca="1" si="203"/>
        <v>10466.416717445783</v>
      </c>
      <c r="F2080">
        <f t="shared" ca="1" si="204"/>
        <v>32990.883866679658</v>
      </c>
      <c r="G2080">
        <f ca="1">D2080-Krishna!$AD$3</f>
        <v>1427.5325922136926</v>
      </c>
      <c r="H2080">
        <f ca="1">E2080-Krishna!$AE$3</f>
        <v>-552.99237346330665</v>
      </c>
      <c r="I2080">
        <f ca="1">F2080-Krishna!$AF$3</f>
        <v>5401.2475030432943</v>
      </c>
      <c r="J2080">
        <f t="shared" ca="1" si="205"/>
        <v>-2329.2477615957268</v>
      </c>
    </row>
    <row r="2081" spans="1:10">
      <c r="A2081">
        <v>2076</v>
      </c>
      <c r="B2081">
        <f t="shared" ca="1" si="200"/>
        <v>5.1341855458632013E-2</v>
      </c>
      <c r="C2081" s="40">
        <f t="shared" ca="1" si="201"/>
        <v>0.77</v>
      </c>
      <c r="D2081">
        <f t="shared" ca="1" si="202"/>
        <v>4815.291945024489</v>
      </c>
      <c r="E2081">
        <f t="shared" ca="1" si="203"/>
        <v>6356.9045399958841</v>
      </c>
      <c r="F2081">
        <f t="shared" ca="1" si="204"/>
        <v>19242.940597768069</v>
      </c>
      <c r="G2081">
        <f ca="1">D2081-Krishna!$AD$3</f>
        <v>-1894.344418611875</v>
      </c>
      <c r="H2081">
        <f ca="1">E2081-Krishna!$AE$3</f>
        <v>-4662.504550913206</v>
      </c>
      <c r="I2081">
        <f ca="1">F2081-Krishna!$AF$3</f>
        <v>-8346.695765868295</v>
      </c>
      <c r="J2081">
        <f t="shared" ca="1" si="205"/>
        <v>-1541.6125949713951</v>
      </c>
    </row>
    <row r="2082" spans="1:10">
      <c r="A2082">
        <v>2077</v>
      </c>
      <c r="B2082">
        <f t="shared" ca="1" si="200"/>
        <v>0.66096611876399813</v>
      </c>
      <c r="C2082" s="40">
        <f t="shared" ca="1" si="201"/>
        <v>0.94</v>
      </c>
      <c r="D2082">
        <f t="shared" ca="1" si="202"/>
        <v>7380.5860780102412</v>
      </c>
      <c r="E2082">
        <f t="shared" ca="1" si="203"/>
        <v>12795.131672314117</v>
      </c>
      <c r="F2082">
        <f t="shared" ca="1" si="204"/>
        <v>27476.065023186777</v>
      </c>
      <c r="G2082">
        <f ca="1">D2082-Krishna!$AD$3</f>
        <v>670.94971437387721</v>
      </c>
      <c r="H2082">
        <f ca="1">E2082-Krishna!$AE$3</f>
        <v>1775.7225814050271</v>
      </c>
      <c r="I2082">
        <f ca="1">F2082-Krishna!$AF$3</f>
        <v>-113.5713404495873</v>
      </c>
      <c r="J2082">
        <f t="shared" ca="1" si="205"/>
        <v>-5414.545594303876</v>
      </c>
    </row>
    <row r="2083" spans="1:10">
      <c r="A2083">
        <v>2078</v>
      </c>
      <c r="B2083">
        <f t="shared" ca="1" si="200"/>
        <v>8.3659564727283198E-2</v>
      </c>
      <c r="C2083" s="40">
        <f t="shared" ca="1" si="201"/>
        <v>0.77</v>
      </c>
      <c r="D2083">
        <f t="shared" ca="1" si="202"/>
        <v>5098.5174368690841</v>
      </c>
      <c r="E2083">
        <f t="shared" ca="1" si="203"/>
        <v>5588.5041649225714</v>
      </c>
      <c r="F2083">
        <f t="shared" ca="1" si="204"/>
        <v>16189.076260295544</v>
      </c>
      <c r="G2083">
        <f ca="1">D2083-Krishna!$AD$3</f>
        <v>-1611.1189267672798</v>
      </c>
      <c r="H2083">
        <f ca="1">E2083-Krishna!$AE$3</f>
        <v>-5430.9049259865187</v>
      </c>
      <c r="I2083">
        <f ca="1">F2083-Krishna!$AF$3</f>
        <v>-11400.56010334082</v>
      </c>
      <c r="J2083">
        <f t="shared" ca="1" si="205"/>
        <v>-489.98672805348724</v>
      </c>
    </row>
    <row r="2084" spans="1:10">
      <c r="A2084">
        <v>2079</v>
      </c>
      <c r="B2084">
        <f t="shared" ca="1" si="200"/>
        <v>0.96177784027226743</v>
      </c>
      <c r="C2084" s="40">
        <f t="shared" ca="1" si="201"/>
        <v>0.97</v>
      </c>
      <c r="D2084">
        <f t="shared" ca="1" si="202"/>
        <v>7892.3236962813871</v>
      </c>
      <c r="E2084">
        <f t="shared" ca="1" si="203"/>
        <v>10878.422224920534</v>
      </c>
      <c r="F2084">
        <f t="shared" ca="1" si="204"/>
        <v>39171.011394377463</v>
      </c>
      <c r="G2084">
        <f ca="1">D2084-Krishna!$AD$3</f>
        <v>1182.6873326450232</v>
      </c>
      <c r="H2084">
        <f ca="1">E2084-Krishna!$AE$3</f>
        <v>-140.98686598855602</v>
      </c>
      <c r="I2084">
        <f ca="1">F2084-Krishna!$AF$3</f>
        <v>11581.375030741099</v>
      </c>
      <c r="J2084">
        <f t="shared" ca="1" si="205"/>
        <v>-2986.0985286391469</v>
      </c>
    </row>
    <row r="2085" spans="1:10">
      <c r="A2085">
        <v>2080</v>
      </c>
      <c r="B2085">
        <f t="shared" ca="1" si="200"/>
        <v>0.36490260583825307</v>
      </c>
      <c r="C2085" s="40">
        <f t="shared" ca="1" si="201"/>
        <v>0.9</v>
      </c>
      <c r="D2085">
        <f t="shared" ca="1" si="202"/>
        <v>7295.7374418244053</v>
      </c>
      <c r="E2085">
        <f t="shared" ca="1" si="203"/>
        <v>13632.830532201178</v>
      </c>
      <c r="F2085">
        <f t="shared" ca="1" si="204"/>
        <v>26504.928477292291</v>
      </c>
      <c r="G2085">
        <f ca="1">D2085-Krishna!$AD$3</f>
        <v>586.10107818804136</v>
      </c>
      <c r="H2085">
        <f ca="1">E2085-Krishna!$AE$3</f>
        <v>2613.4214412920883</v>
      </c>
      <c r="I2085">
        <f ca="1">F2085-Krishna!$AF$3</f>
        <v>-1084.7078863440729</v>
      </c>
      <c r="J2085">
        <f t="shared" ca="1" si="205"/>
        <v>-6337.093090376773</v>
      </c>
    </row>
    <row r="2086" spans="1:10">
      <c r="A2086">
        <v>2081</v>
      </c>
      <c r="B2086">
        <f t="shared" ca="1" si="200"/>
        <v>9.3012229706574079E-2</v>
      </c>
      <c r="C2086" s="40">
        <f t="shared" ca="1" si="201"/>
        <v>0.8</v>
      </c>
      <c r="D2086">
        <f t="shared" ca="1" si="202"/>
        <v>5281.4376472508193</v>
      </c>
      <c r="E2086">
        <f t="shared" ca="1" si="203"/>
        <v>8271.4245184399915</v>
      </c>
      <c r="F2086">
        <f t="shared" ca="1" si="204"/>
        <v>16550.334389294952</v>
      </c>
      <c r="G2086">
        <f ca="1">D2086-Krishna!$AD$3</f>
        <v>-1428.1987163855447</v>
      </c>
      <c r="H2086">
        <f ca="1">E2086-Krishna!$AE$3</f>
        <v>-2747.9845724690986</v>
      </c>
      <c r="I2086">
        <f ca="1">F2086-Krishna!$AF$3</f>
        <v>-11039.301974341412</v>
      </c>
      <c r="J2086">
        <f t="shared" ca="1" si="205"/>
        <v>-2989.9868711891722</v>
      </c>
    </row>
    <row r="2087" spans="1:10">
      <c r="A2087">
        <v>2082</v>
      </c>
      <c r="B2087">
        <f t="shared" ca="1" si="200"/>
        <v>0.21273561702310162</v>
      </c>
      <c r="C2087" s="40">
        <f t="shared" ca="1" si="201"/>
        <v>0.87</v>
      </c>
      <c r="D2087">
        <f t="shared" ca="1" si="202"/>
        <v>6357.8107524057878</v>
      </c>
      <c r="E2087">
        <f t="shared" ca="1" si="203"/>
        <v>10509.403453446506</v>
      </c>
      <c r="F2087">
        <f t="shared" ca="1" si="204"/>
        <v>19816.250928954796</v>
      </c>
      <c r="G2087">
        <f ca="1">D2087-Krishna!$AD$3</f>
        <v>-351.82561123057621</v>
      </c>
      <c r="H2087">
        <f ca="1">E2087-Krishna!$AE$3</f>
        <v>-510.00563746258376</v>
      </c>
      <c r="I2087">
        <f ca="1">F2087-Krishna!$AF$3</f>
        <v>-7773.3854346815679</v>
      </c>
      <c r="J2087">
        <f t="shared" ca="1" si="205"/>
        <v>-4151.5927010407186</v>
      </c>
    </row>
    <row r="2088" spans="1:10">
      <c r="A2088">
        <v>2083</v>
      </c>
      <c r="B2088">
        <f t="shared" ca="1" si="200"/>
        <v>0.42396742622145756</v>
      </c>
      <c r="C2088" s="40">
        <f t="shared" ca="1" si="201"/>
        <v>0.9</v>
      </c>
      <c r="D2088">
        <f t="shared" ca="1" si="202"/>
        <v>6101.5517170127841</v>
      </c>
      <c r="E2088">
        <f t="shared" ca="1" si="203"/>
        <v>9188.5788363338725</v>
      </c>
      <c r="F2088">
        <f t="shared" ca="1" si="204"/>
        <v>32463.272590300574</v>
      </c>
      <c r="G2088">
        <f ca="1">D2088-Krishna!$AD$3</f>
        <v>-608.08464662357983</v>
      </c>
      <c r="H2088">
        <f ca="1">E2088-Krishna!$AE$3</f>
        <v>-1830.8302545752176</v>
      </c>
      <c r="I2088">
        <f ca="1">F2088-Krishna!$AF$3</f>
        <v>4873.63622666421</v>
      </c>
      <c r="J2088">
        <f t="shared" ca="1" si="205"/>
        <v>-3087.0271193210883</v>
      </c>
    </row>
    <row r="2089" spans="1:10">
      <c r="A2089">
        <v>2084</v>
      </c>
      <c r="B2089">
        <f t="shared" ca="1" si="200"/>
        <v>0.53282561629506231</v>
      </c>
      <c r="C2089" s="40">
        <f t="shared" ca="1" si="201"/>
        <v>0.92</v>
      </c>
      <c r="D2089">
        <f t="shared" ca="1" si="202"/>
        <v>6073.3950499056155</v>
      </c>
      <c r="E2089">
        <f t="shared" ca="1" si="203"/>
        <v>14397.142408118616</v>
      </c>
      <c r="F2089">
        <f t="shared" ca="1" si="204"/>
        <v>25405.193546161092</v>
      </c>
      <c r="G2089">
        <f ca="1">D2089-Krishna!$AD$3</f>
        <v>-636.24131373074852</v>
      </c>
      <c r="H2089">
        <f ca="1">E2089-Krishna!$AE$3</f>
        <v>3377.7333172095259</v>
      </c>
      <c r="I2089">
        <f ca="1">F2089-Krishna!$AF$3</f>
        <v>-2184.442817475272</v>
      </c>
      <c r="J2089">
        <f t="shared" ca="1" si="205"/>
        <v>-8323.7473582130006</v>
      </c>
    </row>
    <row r="2090" spans="1:10">
      <c r="A2090">
        <v>2085</v>
      </c>
      <c r="B2090">
        <f t="shared" ca="1" si="200"/>
        <v>4.2785758403210861E-2</v>
      </c>
      <c r="C2090" s="40">
        <f t="shared" ca="1" si="201"/>
        <v>0.74</v>
      </c>
      <c r="D2090">
        <f t="shared" ca="1" si="202"/>
        <v>5814.4965296193432</v>
      </c>
      <c r="E2090">
        <f t="shared" ca="1" si="203"/>
        <v>4899.138948504341</v>
      </c>
      <c r="F2090">
        <f t="shared" ca="1" si="204"/>
        <v>11891.882796662319</v>
      </c>
      <c r="G2090">
        <f ca="1">D2090-Krishna!$AD$3</f>
        <v>-895.1398340170208</v>
      </c>
      <c r="H2090">
        <f ca="1">E2090-Krishna!$AE$3</f>
        <v>-6120.2701424047491</v>
      </c>
      <c r="I2090">
        <f ca="1">F2090-Krishna!$AF$3</f>
        <v>-15697.753566974045</v>
      </c>
      <c r="J2090">
        <f t="shared" ca="1" si="205"/>
        <v>915.35758111500218</v>
      </c>
    </row>
    <row r="2091" spans="1:10">
      <c r="A2091">
        <v>2086</v>
      </c>
      <c r="B2091">
        <f t="shared" ca="1" si="200"/>
        <v>0.47468594263681163</v>
      </c>
      <c r="C2091" s="40">
        <f t="shared" ca="1" si="201"/>
        <v>0.91</v>
      </c>
      <c r="D2091">
        <f t="shared" ca="1" si="202"/>
        <v>6586.4497976937791</v>
      </c>
      <c r="E2091">
        <f t="shared" ca="1" si="203"/>
        <v>11838.626215618591</v>
      </c>
      <c r="F2091">
        <f t="shared" ca="1" si="204"/>
        <v>24832.507157154061</v>
      </c>
      <c r="G2091">
        <f ca="1">D2091-Krishna!$AD$3</f>
        <v>-123.18656594258482</v>
      </c>
      <c r="H2091">
        <f ca="1">E2091-Krishna!$AE$3</f>
        <v>819.21712470950115</v>
      </c>
      <c r="I2091">
        <f ca="1">F2091-Krishna!$AF$3</f>
        <v>-2757.1292064823028</v>
      </c>
      <c r="J2091">
        <f t="shared" ca="1" si="205"/>
        <v>-5252.1764179248121</v>
      </c>
    </row>
    <row r="2092" spans="1:10">
      <c r="A2092">
        <v>2087</v>
      </c>
      <c r="B2092">
        <f t="shared" ca="1" si="200"/>
        <v>0.30008916018842691</v>
      </c>
      <c r="C2092" s="40">
        <f t="shared" ca="1" si="201"/>
        <v>0.89</v>
      </c>
      <c r="D2092">
        <f t="shared" ca="1" si="202"/>
        <v>7288.9432140959188</v>
      </c>
      <c r="E2092">
        <f t="shared" ca="1" si="203"/>
        <v>8371.8748212238097</v>
      </c>
      <c r="F2092">
        <f t="shared" ca="1" si="204"/>
        <v>18460.842545419797</v>
      </c>
      <c r="G2092">
        <f ca="1">D2092-Krishna!$AD$3</f>
        <v>579.30685045955488</v>
      </c>
      <c r="H2092">
        <f ca="1">E2092-Krishna!$AE$3</f>
        <v>-2647.5342696852804</v>
      </c>
      <c r="I2092">
        <f ca="1">F2092-Krishna!$AF$3</f>
        <v>-9128.7938182165672</v>
      </c>
      <c r="J2092">
        <f t="shared" ca="1" si="205"/>
        <v>-1082.9316071278909</v>
      </c>
    </row>
    <row r="2093" spans="1:10">
      <c r="A2093">
        <v>2088</v>
      </c>
      <c r="B2093">
        <f t="shared" ca="1" si="200"/>
        <v>0.169984323702009</v>
      </c>
      <c r="C2093" s="40">
        <f t="shared" ca="1" si="201"/>
        <v>0.81</v>
      </c>
      <c r="D2093">
        <f t="shared" ca="1" si="202"/>
        <v>5372.9741835647455</v>
      </c>
      <c r="E2093">
        <f t="shared" ca="1" si="203"/>
        <v>7926.3194366507605</v>
      </c>
      <c r="F2093">
        <f t="shared" ca="1" si="204"/>
        <v>20261.175465020577</v>
      </c>
      <c r="G2093">
        <f ca="1">D2093-Krishna!$AD$3</f>
        <v>-1336.6621800716184</v>
      </c>
      <c r="H2093">
        <f ca="1">E2093-Krishna!$AE$3</f>
        <v>-3093.0896542583296</v>
      </c>
      <c r="I2093">
        <f ca="1">F2093-Krishna!$AF$3</f>
        <v>-7328.4608986157873</v>
      </c>
      <c r="J2093">
        <f t="shared" ca="1" si="205"/>
        <v>-2553.345253086015</v>
      </c>
    </row>
    <row r="2094" spans="1:10">
      <c r="A2094">
        <v>2089</v>
      </c>
      <c r="B2094">
        <f t="shared" ref="B2094:B2157" ca="1" si="206">RAND()</f>
        <v>0.15837358167658533</v>
      </c>
      <c r="C2094" s="40">
        <f t="shared" ref="C2094:C2157" ca="1" si="207">IF(B2094&lt;=$B$3, $B$1,
IF(B2094&lt;=$C$3, $C$1,
IF(B2094&lt;=$D$3, $D$1,
IF(B2094&lt;=$E$3, $E$1,
IF(B2094&lt;=$F$3, $F$1,
IF(B2094&lt;=$G$3, $G$1,
IF(B2094&lt;=$H$3, $H$1,
IF(B2094&lt;=$I$3, $I$1,
IF(B2094&lt;=$J$3, $J$1,
IF(B2094&lt;=$K$3, $K$1,
IF(B2094&lt;=$L$3, $L$1,
IF(B2094&lt;=$M$3, $M$1,
IF(B2094&lt;=$N$3, $N$1,
IF(B2094&lt;=$O$3, $O$1, "Error"))))))))))))))</f>
        <v>0.81</v>
      </c>
      <c r="D2094">
        <f t="shared" ca="1" si="202"/>
        <v>6206.9240886416019</v>
      </c>
      <c r="E2094">
        <f t="shared" ca="1" si="203"/>
        <v>6372.2621241446432</v>
      </c>
      <c r="F2094">
        <f t="shared" ca="1" si="204"/>
        <v>19181.793265052915</v>
      </c>
      <c r="G2094">
        <f ca="1">D2094-Krishna!$AD$3</f>
        <v>-502.71227499476208</v>
      </c>
      <c r="H2094">
        <f ca="1">E2094-Krishna!$AE$3</f>
        <v>-4647.1469667644469</v>
      </c>
      <c r="I2094">
        <f ca="1">F2094-Krishna!$AF$3</f>
        <v>-8407.8430985834493</v>
      </c>
      <c r="J2094">
        <f t="shared" ca="1" si="205"/>
        <v>-165.33803550304128</v>
      </c>
    </row>
    <row r="2095" spans="1:10">
      <c r="A2095">
        <v>2090</v>
      </c>
      <c r="B2095">
        <f t="shared" ca="1" si="206"/>
        <v>0.89593014340333266</v>
      </c>
      <c r="C2095" s="40">
        <f t="shared" ca="1" si="207"/>
        <v>0.95</v>
      </c>
      <c r="D2095">
        <f t="shared" ca="1" si="202"/>
        <v>7362.4252036805001</v>
      </c>
      <c r="E2095">
        <f t="shared" ca="1" si="203"/>
        <v>16371.404271133262</v>
      </c>
      <c r="F2095">
        <f t="shared" ca="1" si="204"/>
        <v>33611.400798089417</v>
      </c>
      <c r="G2095">
        <f ca="1">D2095-Krishna!$AD$3</f>
        <v>652.78884004413612</v>
      </c>
      <c r="H2095">
        <f ca="1">E2095-Krishna!$AE$3</f>
        <v>5351.9951802241721</v>
      </c>
      <c r="I2095">
        <f ca="1">F2095-Krishna!$AF$3</f>
        <v>6021.7644344530527</v>
      </c>
      <c r="J2095">
        <f t="shared" ca="1" si="205"/>
        <v>-9008.9790674527612</v>
      </c>
    </row>
    <row r="2096" spans="1:10">
      <c r="A2096">
        <v>2091</v>
      </c>
      <c r="B2096">
        <f t="shared" ca="1" si="206"/>
        <v>3.3283218495551936E-2</v>
      </c>
      <c r="C2096" s="40">
        <f t="shared" ca="1" si="207"/>
        <v>0.74</v>
      </c>
      <c r="D2096">
        <f t="shared" ca="1" si="202"/>
        <v>5550.4536440719376</v>
      </c>
      <c r="E2096">
        <f t="shared" ca="1" si="203"/>
        <v>0</v>
      </c>
      <c r="F2096">
        <f t="shared" ca="1" si="204"/>
        <v>13433.815688858034</v>
      </c>
      <c r="G2096">
        <f ca="1">D2096-Krishna!$AD$3</f>
        <v>-1159.1827195644264</v>
      </c>
      <c r="H2096">
        <f ca="1">E2096-Krishna!$AE$3</f>
        <v>-11019.40909090909</v>
      </c>
      <c r="I2096">
        <f ca="1">F2096-Krishna!$AF$3</f>
        <v>-14155.82067477833</v>
      </c>
      <c r="J2096">
        <f t="shared" ca="1" si="205"/>
        <v>5550.4536440719376</v>
      </c>
    </row>
    <row r="2097" spans="1:10">
      <c r="A2097">
        <v>2092</v>
      </c>
      <c r="B2097">
        <f t="shared" ca="1" si="206"/>
        <v>0.71424104233449681</v>
      </c>
      <c r="C2097" s="40">
        <f t="shared" ca="1" si="207"/>
        <v>0.94</v>
      </c>
      <c r="D2097">
        <f t="shared" ca="1" si="202"/>
        <v>7657.2280698616732</v>
      </c>
      <c r="E2097">
        <f t="shared" ca="1" si="203"/>
        <v>13430.201184370262</v>
      </c>
      <c r="F2097">
        <f t="shared" ca="1" si="204"/>
        <v>34621.399081045784</v>
      </c>
      <c r="G2097">
        <f ca="1">D2097-Krishna!$AD$3</f>
        <v>947.59170622530928</v>
      </c>
      <c r="H2097">
        <f ca="1">E2097-Krishna!$AE$3</f>
        <v>2410.792093461172</v>
      </c>
      <c r="I2097">
        <f ca="1">F2097-Krishna!$AF$3</f>
        <v>7031.7627174094196</v>
      </c>
      <c r="J2097">
        <f t="shared" ca="1" si="205"/>
        <v>-5772.9731145085889</v>
      </c>
    </row>
    <row r="2098" spans="1:10">
      <c r="A2098">
        <v>2093</v>
      </c>
      <c r="B2098">
        <f t="shared" ca="1" si="206"/>
        <v>0.18645670225647248</v>
      </c>
      <c r="C2098" s="40">
        <f t="shared" ca="1" si="207"/>
        <v>0.87</v>
      </c>
      <c r="D2098">
        <f t="shared" ca="1" si="202"/>
        <v>5766.3435056823191</v>
      </c>
      <c r="E2098">
        <f t="shared" ca="1" si="203"/>
        <v>11754.713890534529</v>
      </c>
      <c r="F2098">
        <f t="shared" ca="1" si="204"/>
        <v>28495.804673540362</v>
      </c>
      <c r="G2098">
        <f ca="1">D2098-Krishna!$AD$3</f>
        <v>-943.29285795404485</v>
      </c>
      <c r="H2098">
        <f ca="1">E2098-Krishna!$AE$3</f>
        <v>735.30479962543905</v>
      </c>
      <c r="I2098">
        <f ca="1">F2098-Krishna!$AF$3</f>
        <v>906.16830990399831</v>
      </c>
      <c r="J2098">
        <f t="shared" ca="1" si="205"/>
        <v>-5988.37038485221</v>
      </c>
    </row>
    <row r="2099" spans="1:10">
      <c r="A2099">
        <v>2094</v>
      </c>
      <c r="B2099">
        <f t="shared" ca="1" si="206"/>
        <v>0.29906825930798975</v>
      </c>
      <c r="C2099" s="40">
        <f t="shared" ca="1" si="207"/>
        <v>0.89</v>
      </c>
      <c r="D2099">
        <f t="shared" ca="1" si="202"/>
        <v>6383.2540577493692</v>
      </c>
      <c r="E2099">
        <f t="shared" ca="1" si="203"/>
        <v>11284.832649461332</v>
      </c>
      <c r="F2099">
        <f t="shared" ca="1" si="204"/>
        <v>23349.472222967914</v>
      </c>
      <c r="G2099">
        <f ca="1">D2099-Krishna!$AD$3</f>
        <v>-326.3823058869948</v>
      </c>
      <c r="H2099">
        <f ca="1">E2099-Krishna!$AE$3</f>
        <v>265.42355855224196</v>
      </c>
      <c r="I2099">
        <f ca="1">F2099-Krishna!$AF$3</f>
        <v>-4240.1641406684503</v>
      </c>
      <c r="J2099">
        <f t="shared" ca="1" si="205"/>
        <v>-4901.5785917119629</v>
      </c>
    </row>
    <row r="2100" spans="1:10">
      <c r="A2100">
        <v>2095</v>
      </c>
      <c r="B2100">
        <f t="shared" ca="1" si="206"/>
        <v>0.3502930555400835</v>
      </c>
      <c r="C2100" s="40">
        <f t="shared" ca="1" si="207"/>
        <v>0.9</v>
      </c>
      <c r="D2100">
        <f t="shared" ca="1" si="202"/>
        <v>6773.9973073017154</v>
      </c>
      <c r="E2100">
        <f t="shared" ca="1" si="203"/>
        <v>11274.449801311337</v>
      </c>
      <c r="F2100">
        <f t="shared" ca="1" si="204"/>
        <v>36537.432132928247</v>
      </c>
      <c r="G2100">
        <f ca="1">D2100-Krishna!$AD$3</f>
        <v>64.360943665351442</v>
      </c>
      <c r="H2100">
        <f ca="1">E2100-Krishna!$AE$3</f>
        <v>255.04071040224699</v>
      </c>
      <c r="I2100">
        <f ca="1">F2100-Krishna!$AF$3</f>
        <v>8947.7957692918826</v>
      </c>
      <c r="J2100">
        <f t="shared" ca="1" si="205"/>
        <v>-4500.4524940096217</v>
      </c>
    </row>
    <row r="2101" spans="1:10">
      <c r="A2101">
        <v>2096</v>
      </c>
      <c r="B2101">
        <f t="shared" ca="1" si="206"/>
        <v>0.53619815580461461</v>
      </c>
      <c r="C2101" s="40">
        <f t="shared" ca="1" si="207"/>
        <v>0.92</v>
      </c>
      <c r="D2101">
        <f t="shared" ca="1" si="202"/>
        <v>7594.7282648747387</v>
      </c>
      <c r="E2101">
        <f t="shared" ca="1" si="203"/>
        <v>15653.309374614815</v>
      </c>
      <c r="F2101">
        <f t="shared" ca="1" si="204"/>
        <v>24764.749036686717</v>
      </c>
      <c r="G2101">
        <f ca="1">D2101-Krishna!$AD$3</f>
        <v>885.0919012383747</v>
      </c>
      <c r="H2101">
        <f ca="1">E2101-Krishna!$AE$3</f>
        <v>4633.9002837057251</v>
      </c>
      <c r="I2101">
        <f ca="1">F2101-Krishna!$AF$3</f>
        <v>-2824.8873269496471</v>
      </c>
      <c r="J2101">
        <f t="shared" ca="1" si="205"/>
        <v>-8058.5811097400765</v>
      </c>
    </row>
    <row r="2102" spans="1:10">
      <c r="A2102">
        <v>2097</v>
      </c>
      <c r="B2102">
        <f t="shared" ca="1" si="206"/>
        <v>0.94906727317544559</v>
      </c>
      <c r="C2102" s="40">
        <f t="shared" ca="1" si="207"/>
        <v>0.96</v>
      </c>
      <c r="D2102">
        <f t="shared" ca="1" si="202"/>
        <v>7414.5686646647218</v>
      </c>
      <c r="E2102">
        <f t="shared" ca="1" si="203"/>
        <v>13114.208669170372</v>
      </c>
      <c r="F2102">
        <f t="shared" ca="1" si="204"/>
        <v>32683.136659242668</v>
      </c>
      <c r="G2102">
        <f ca="1">D2102-Krishna!$AD$3</f>
        <v>704.93230102835787</v>
      </c>
      <c r="H2102">
        <f ca="1">E2102-Krishna!$AE$3</f>
        <v>2094.7995782612816</v>
      </c>
      <c r="I2102">
        <f ca="1">F2102-Krishna!$AF$3</f>
        <v>5093.5002956063036</v>
      </c>
      <c r="J2102">
        <f t="shared" ca="1" si="205"/>
        <v>-5699.6400045056498</v>
      </c>
    </row>
    <row r="2103" spans="1:10">
      <c r="A2103">
        <v>2098</v>
      </c>
      <c r="B2103">
        <f t="shared" ca="1" si="206"/>
        <v>2.2667210802025939E-2</v>
      </c>
      <c r="C2103" s="40">
        <f t="shared" ca="1" si="207"/>
        <v>0.74</v>
      </c>
      <c r="D2103">
        <f t="shared" ca="1" si="202"/>
        <v>5704.2507998188357</v>
      </c>
      <c r="E2103">
        <f t="shared" ca="1" si="203"/>
        <v>2772.0138071893025</v>
      </c>
      <c r="F2103">
        <f t="shared" ca="1" si="204"/>
        <v>4264.1900422687968</v>
      </c>
      <c r="G2103">
        <f ca="1">D2103-Krishna!$AD$3</f>
        <v>-1005.3855638175282</v>
      </c>
      <c r="H2103">
        <f ca="1">E2103-Krishna!$AE$3</f>
        <v>-8247.3952837197867</v>
      </c>
      <c r="I2103">
        <f ca="1">F2103-Krishna!$AF$3</f>
        <v>-23325.446321367566</v>
      </c>
      <c r="J2103">
        <f t="shared" ca="1" si="205"/>
        <v>2932.2369926295332</v>
      </c>
    </row>
    <row r="2104" spans="1:10">
      <c r="A2104">
        <v>2099</v>
      </c>
      <c r="B2104">
        <f t="shared" ca="1" si="206"/>
        <v>0.32775139603607417</v>
      </c>
      <c r="C2104" s="40">
        <f t="shared" ca="1" si="207"/>
        <v>0.9</v>
      </c>
      <c r="D2104">
        <f t="shared" ca="1" si="202"/>
        <v>7003.7707496813864</v>
      </c>
      <c r="E2104">
        <f t="shared" ca="1" si="203"/>
        <v>9496.691533675983</v>
      </c>
      <c r="F2104">
        <f t="shared" ca="1" si="204"/>
        <v>30752.950889377786</v>
      </c>
      <c r="G2104">
        <f ca="1">D2104-Krishna!$AD$3</f>
        <v>294.13438604502244</v>
      </c>
      <c r="H2104">
        <f ca="1">E2104-Krishna!$AE$3</f>
        <v>-1522.7175572331071</v>
      </c>
      <c r="I2104">
        <f ca="1">F2104-Krishna!$AF$3</f>
        <v>3163.3145257414217</v>
      </c>
      <c r="J2104">
        <f t="shared" ca="1" si="205"/>
        <v>-2492.9207839945966</v>
      </c>
    </row>
    <row r="2105" spans="1:10">
      <c r="A2105">
        <v>2100</v>
      </c>
      <c r="B2105">
        <f t="shared" ca="1" si="206"/>
        <v>0.20421924138921033</v>
      </c>
      <c r="C2105" s="40">
        <f t="shared" ca="1" si="207"/>
        <v>0.87</v>
      </c>
      <c r="D2105">
        <f t="shared" ca="1" si="202"/>
        <v>6881.3947857452922</v>
      </c>
      <c r="E2105">
        <f t="shared" ca="1" si="203"/>
        <v>8661.117825817375</v>
      </c>
      <c r="F2105">
        <f t="shared" ca="1" si="204"/>
        <v>22350.346283105377</v>
      </c>
      <c r="G2105">
        <f ca="1">D2105-Krishna!$AD$3</f>
        <v>171.75842210892824</v>
      </c>
      <c r="H2105">
        <f ca="1">E2105-Krishna!$AE$3</f>
        <v>-2358.2912650917151</v>
      </c>
      <c r="I2105">
        <f ca="1">F2105-Krishna!$AF$3</f>
        <v>-5239.2900805309873</v>
      </c>
      <c r="J2105">
        <f t="shared" ca="1" si="205"/>
        <v>-1779.7230400720828</v>
      </c>
    </row>
    <row r="2106" spans="1:10">
      <c r="A2106">
        <v>2101</v>
      </c>
      <c r="B2106">
        <f t="shared" ca="1" si="206"/>
        <v>0.5358251753404305</v>
      </c>
      <c r="C2106" s="40">
        <f t="shared" ca="1" si="207"/>
        <v>0.92</v>
      </c>
      <c r="D2106">
        <f t="shared" ca="1" si="202"/>
        <v>6579.0343081352912</v>
      </c>
      <c r="E2106">
        <f t="shared" ca="1" si="203"/>
        <v>15509.646006923271</v>
      </c>
      <c r="F2106">
        <f t="shared" ca="1" si="204"/>
        <v>20972.960160880437</v>
      </c>
      <c r="G2106">
        <f ca="1">D2106-Krishna!$AD$3</f>
        <v>-130.60205550107275</v>
      </c>
      <c r="H2106">
        <f ca="1">E2106-Krishna!$AE$3</f>
        <v>4490.2369160141807</v>
      </c>
      <c r="I2106">
        <f ca="1">F2106-Krishna!$AF$3</f>
        <v>-6616.6762027559271</v>
      </c>
      <c r="J2106">
        <f t="shared" ca="1" si="205"/>
        <v>-8930.6116987879795</v>
      </c>
    </row>
    <row r="2107" spans="1:10">
      <c r="A2107">
        <v>2102</v>
      </c>
      <c r="B2107">
        <f t="shared" ca="1" si="206"/>
        <v>0.52534535647528102</v>
      </c>
      <c r="C2107" s="40">
        <f t="shared" ca="1" si="207"/>
        <v>0.92</v>
      </c>
      <c r="D2107">
        <f t="shared" ca="1" si="202"/>
        <v>6043.3705297949309</v>
      </c>
      <c r="E2107">
        <f t="shared" ca="1" si="203"/>
        <v>11820.31786124831</v>
      </c>
      <c r="F2107">
        <f t="shared" ca="1" si="204"/>
        <v>35264.523312931982</v>
      </c>
      <c r="G2107">
        <f ca="1">D2107-Krishna!$AD$3</f>
        <v>-666.26583384143305</v>
      </c>
      <c r="H2107">
        <f ca="1">E2107-Krishna!$AE$3</f>
        <v>800.9087703392197</v>
      </c>
      <c r="I2107">
        <f ca="1">F2107-Krishna!$AF$3</f>
        <v>7674.8869492956183</v>
      </c>
      <c r="J2107">
        <f t="shared" ca="1" si="205"/>
        <v>-5776.9473314533789</v>
      </c>
    </row>
    <row r="2108" spans="1:10">
      <c r="A2108">
        <v>2103</v>
      </c>
      <c r="B2108">
        <f t="shared" ca="1" si="206"/>
        <v>4.9670715911903418E-2</v>
      </c>
      <c r="C2108" s="40">
        <f t="shared" ca="1" si="207"/>
        <v>0.77</v>
      </c>
      <c r="D2108">
        <f t="shared" ca="1" si="202"/>
        <v>6221.488362648025</v>
      </c>
      <c r="E2108">
        <f t="shared" ca="1" si="203"/>
        <v>7243.8070969887995</v>
      </c>
      <c r="F2108">
        <f t="shared" ca="1" si="204"/>
        <v>7235.6906898300613</v>
      </c>
      <c r="G2108">
        <f ca="1">D2108-Krishna!$AD$3</f>
        <v>-488.14800098833894</v>
      </c>
      <c r="H2108">
        <f ca="1">E2108-Krishna!$AE$3</f>
        <v>-3775.6019939202906</v>
      </c>
      <c r="I2108">
        <f ca="1">F2108-Krishna!$AF$3</f>
        <v>-20353.945673806302</v>
      </c>
      <c r="J2108">
        <f t="shared" ca="1" si="205"/>
        <v>-1022.3187343407744</v>
      </c>
    </row>
    <row r="2109" spans="1:10">
      <c r="A2109">
        <v>2104</v>
      </c>
      <c r="B2109">
        <f t="shared" ca="1" si="206"/>
        <v>0.56551278596005672</v>
      </c>
      <c r="C2109" s="40">
        <f t="shared" ca="1" si="207"/>
        <v>0.93</v>
      </c>
      <c r="D2109">
        <f t="shared" ca="1" si="202"/>
        <v>6782.1754004942059</v>
      </c>
      <c r="E2109">
        <f t="shared" ca="1" si="203"/>
        <v>11555.614739945951</v>
      </c>
      <c r="F2109">
        <f t="shared" ca="1" si="204"/>
        <v>23830.886724121418</v>
      </c>
      <c r="G2109">
        <f ca="1">D2109-Krishna!$AD$3</f>
        <v>72.539036857841893</v>
      </c>
      <c r="H2109">
        <f ca="1">E2109-Krishna!$AE$3</f>
        <v>536.20564903686136</v>
      </c>
      <c r="I2109">
        <f ca="1">F2109-Krishna!$AF$3</f>
        <v>-3758.7496395149465</v>
      </c>
      <c r="J2109">
        <f t="shared" ca="1" si="205"/>
        <v>-4773.4393394517456</v>
      </c>
    </row>
    <row r="2110" spans="1:10">
      <c r="A2110">
        <v>2105</v>
      </c>
      <c r="B2110">
        <f t="shared" ca="1" si="206"/>
        <v>0.918661186758846</v>
      </c>
      <c r="C2110" s="40">
        <f t="shared" ca="1" si="207"/>
        <v>0.96</v>
      </c>
      <c r="D2110">
        <f t="shared" ca="1" si="202"/>
        <v>6522.488163192942</v>
      </c>
      <c r="E2110">
        <f t="shared" ca="1" si="203"/>
        <v>11926.363607244784</v>
      </c>
      <c r="F2110">
        <f t="shared" ca="1" si="204"/>
        <v>27904.976625889649</v>
      </c>
      <c r="G2110">
        <f ca="1">D2110-Krishna!$AD$3</f>
        <v>-187.14820044342196</v>
      </c>
      <c r="H2110">
        <f ca="1">E2110-Krishna!$AE$3</f>
        <v>906.95451633569428</v>
      </c>
      <c r="I2110">
        <f ca="1">F2110-Krishna!$AF$3</f>
        <v>315.34026225328489</v>
      </c>
      <c r="J2110">
        <f t="shared" ca="1" si="205"/>
        <v>-5403.8754440518424</v>
      </c>
    </row>
    <row r="2111" spans="1:10">
      <c r="A2111">
        <v>2106</v>
      </c>
      <c r="B2111">
        <f t="shared" ca="1" si="206"/>
        <v>0.20112150898349379</v>
      </c>
      <c r="C2111" s="40">
        <f t="shared" ca="1" si="207"/>
        <v>0.87</v>
      </c>
      <c r="D2111">
        <f t="shared" ca="1" si="202"/>
        <v>6620.9803899230956</v>
      </c>
      <c r="E2111">
        <f t="shared" ca="1" si="203"/>
        <v>7129.0844381593033</v>
      </c>
      <c r="F2111">
        <f t="shared" ca="1" si="204"/>
        <v>22928.85791043186</v>
      </c>
      <c r="G2111">
        <f ca="1">D2111-Krishna!$AD$3</f>
        <v>-88.655973713268395</v>
      </c>
      <c r="H2111">
        <f ca="1">E2111-Krishna!$AE$3</f>
        <v>-3890.3246527497868</v>
      </c>
      <c r="I2111">
        <f ca="1">F2111-Krishna!$AF$3</f>
        <v>-4660.7784532045043</v>
      </c>
      <c r="J2111">
        <f t="shared" ca="1" si="205"/>
        <v>-508.10404823620775</v>
      </c>
    </row>
    <row r="2112" spans="1:10">
      <c r="A2112">
        <v>2107</v>
      </c>
      <c r="B2112">
        <f t="shared" ca="1" si="206"/>
        <v>0.60986597763876926</v>
      </c>
      <c r="C2112" s="40">
        <f t="shared" ca="1" si="207"/>
        <v>0.94</v>
      </c>
      <c r="D2112">
        <f t="shared" ca="1" si="202"/>
        <v>7884.0291670688184</v>
      </c>
      <c r="E2112">
        <f t="shared" ca="1" si="203"/>
        <v>11601.218685816837</v>
      </c>
      <c r="F2112">
        <f t="shared" ca="1" si="204"/>
        <v>34266.047999599919</v>
      </c>
      <c r="G2112">
        <f ca="1">D2112-Krishna!$AD$3</f>
        <v>1174.3928034324545</v>
      </c>
      <c r="H2112">
        <f ca="1">E2112-Krishna!$AE$3</f>
        <v>581.80959490774694</v>
      </c>
      <c r="I2112">
        <f ca="1">F2112-Krishna!$AF$3</f>
        <v>6676.4116359635555</v>
      </c>
      <c r="J2112">
        <f t="shared" ca="1" si="205"/>
        <v>-3717.1895187480186</v>
      </c>
    </row>
    <row r="2113" spans="1:10">
      <c r="A2113">
        <v>2108</v>
      </c>
      <c r="B2113">
        <f t="shared" ca="1" si="206"/>
        <v>0.19901216249578502</v>
      </c>
      <c r="C2113" s="40">
        <f t="shared" ca="1" si="207"/>
        <v>0.87</v>
      </c>
      <c r="D2113">
        <f t="shared" ca="1" si="202"/>
        <v>6518.9910715178585</v>
      </c>
      <c r="E2113">
        <f t="shared" ca="1" si="203"/>
        <v>5046.7278278587564</v>
      </c>
      <c r="F2113">
        <f t="shared" ca="1" si="204"/>
        <v>27479.246333860909</v>
      </c>
      <c r="G2113">
        <f ca="1">D2113-Krishna!$AD$3</f>
        <v>-190.64529211850549</v>
      </c>
      <c r="H2113">
        <f ca="1">E2113-Krishna!$AE$3</f>
        <v>-5972.6812630503337</v>
      </c>
      <c r="I2113">
        <f ca="1">F2113-Krishna!$AF$3</f>
        <v>-110.39002977545533</v>
      </c>
      <c r="J2113">
        <f t="shared" ca="1" si="205"/>
        <v>1472.263243659102</v>
      </c>
    </row>
    <row r="2114" spans="1:10">
      <c r="A2114">
        <v>2109</v>
      </c>
      <c r="B2114">
        <f t="shared" ca="1" si="206"/>
        <v>0.1384892454758675</v>
      </c>
      <c r="C2114" s="40">
        <f t="shared" ca="1" si="207"/>
        <v>0.81</v>
      </c>
      <c r="D2114">
        <f t="shared" ca="1" si="202"/>
        <v>5890.2316601872853</v>
      </c>
      <c r="E2114">
        <f t="shared" ca="1" si="203"/>
        <v>6274.5762580182409</v>
      </c>
      <c r="F2114">
        <f t="shared" ca="1" si="204"/>
        <v>20338.257398259331</v>
      </c>
      <c r="G2114">
        <f ca="1">D2114-Krishna!$AD$3</f>
        <v>-819.40470344907862</v>
      </c>
      <c r="H2114">
        <f ca="1">E2114-Krishna!$AE$3</f>
        <v>-4744.8328328908492</v>
      </c>
      <c r="I2114">
        <f ca="1">F2114-Krishna!$AF$3</f>
        <v>-7251.3789653770327</v>
      </c>
      <c r="J2114">
        <f t="shared" ca="1" si="205"/>
        <v>-384.34459783095554</v>
      </c>
    </row>
    <row r="2115" spans="1:10">
      <c r="A2115">
        <v>2110</v>
      </c>
      <c r="B2115">
        <f t="shared" ca="1" si="206"/>
        <v>0.57477738243863419</v>
      </c>
      <c r="C2115" s="40">
        <f t="shared" ca="1" si="207"/>
        <v>0.93</v>
      </c>
      <c r="D2115">
        <f t="shared" ca="1" si="202"/>
        <v>8063.9156252269777</v>
      </c>
      <c r="E2115">
        <f t="shared" ca="1" si="203"/>
        <v>13656.464458096179</v>
      </c>
      <c r="F2115">
        <f t="shared" ca="1" si="204"/>
        <v>28193.9365913738</v>
      </c>
      <c r="G2115">
        <f ca="1">D2115-Krishna!$AD$3</f>
        <v>1354.2792615906137</v>
      </c>
      <c r="H2115">
        <f ca="1">E2115-Krishna!$AE$3</f>
        <v>2637.0553671870894</v>
      </c>
      <c r="I2115">
        <f ca="1">F2115-Krishna!$AF$3</f>
        <v>604.30022773743622</v>
      </c>
      <c r="J2115">
        <f t="shared" ca="1" si="205"/>
        <v>-5592.5488328692018</v>
      </c>
    </row>
    <row r="2116" spans="1:10">
      <c r="A2116">
        <v>2111</v>
      </c>
      <c r="B2116">
        <f t="shared" ca="1" si="206"/>
        <v>0.82256809317681234</v>
      </c>
      <c r="C2116" s="40">
        <f t="shared" ca="1" si="207"/>
        <v>0.95</v>
      </c>
      <c r="D2116">
        <f t="shared" ca="1" si="202"/>
        <v>8845.3070525523945</v>
      </c>
      <c r="E2116">
        <f t="shared" ca="1" si="203"/>
        <v>15202.695637395329</v>
      </c>
      <c r="F2116">
        <f t="shared" ca="1" si="204"/>
        <v>32324.005823388161</v>
      </c>
      <c r="G2116">
        <f ca="1">D2116-Krishna!$AD$3</f>
        <v>2135.6706889160305</v>
      </c>
      <c r="H2116">
        <f ca="1">E2116-Krishna!$AE$3</f>
        <v>4183.2865464862389</v>
      </c>
      <c r="I2116">
        <f ca="1">F2116-Krishna!$AF$3</f>
        <v>4734.369459751797</v>
      </c>
      <c r="J2116">
        <f t="shared" ca="1" si="205"/>
        <v>-6357.3885848429345</v>
      </c>
    </row>
    <row r="2117" spans="1:10">
      <c r="A2117">
        <v>2112</v>
      </c>
      <c r="B2117">
        <f t="shared" ca="1" si="206"/>
        <v>0.23889162412461407</v>
      </c>
      <c r="C2117" s="40">
        <f t="shared" ca="1" si="207"/>
        <v>0.89</v>
      </c>
      <c r="D2117">
        <f t="shared" ca="1" si="202"/>
        <v>5988.8299806503119</v>
      </c>
      <c r="E2117">
        <f t="shared" ca="1" si="203"/>
        <v>8773.1382148394987</v>
      </c>
      <c r="F2117">
        <f t="shared" ca="1" si="204"/>
        <v>26203.17921681287</v>
      </c>
      <c r="G2117">
        <f ca="1">D2117-Krishna!$AD$3</f>
        <v>-720.80638298605209</v>
      </c>
      <c r="H2117">
        <f ca="1">E2117-Krishna!$AE$3</f>
        <v>-2246.2708760695914</v>
      </c>
      <c r="I2117">
        <f ca="1">F2117-Krishna!$AF$3</f>
        <v>-1386.4571468234935</v>
      </c>
      <c r="J2117">
        <f t="shared" ca="1" si="205"/>
        <v>-2784.3082341891868</v>
      </c>
    </row>
    <row r="2118" spans="1:10">
      <c r="A2118">
        <v>2113</v>
      </c>
      <c r="B2118">
        <f t="shared" ca="1" si="206"/>
        <v>0.25789219985450329</v>
      </c>
      <c r="C2118" s="40">
        <f t="shared" ca="1" si="207"/>
        <v>0.89</v>
      </c>
      <c r="D2118">
        <f t="shared" ca="1" si="202"/>
        <v>7678.6888190981754</v>
      </c>
      <c r="E2118">
        <f t="shared" ca="1" si="203"/>
        <v>13095.633029310826</v>
      </c>
      <c r="F2118">
        <f t="shared" ca="1" si="204"/>
        <v>22074.210180388374</v>
      </c>
      <c r="G2118">
        <f ca="1">D2118-Krishna!$AD$3</f>
        <v>969.05245546181141</v>
      </c>
      <c r="H2118">
        <f ca="1">E2118-Krishna!$AE$3</f>
        <v>2076.2239384017357</v>
      </c>
      <c r="I2118">
        <f ca="1">F2118-Krishna!$AF$3</f>
        <v>-5515.4261832479897</v>
      </c>
      <c r="J2118">
        <f t="shared" ca="1" si="205"/>
        <v>-5416.9442102126504</v>
      </c>
    </row>
    <row r="2119" spans="1:10">
      <c r="A2119">
        <v>2114</v>
      </c>
      <c r="B2119">
        <f t="shared" ca="1" si="206"/>
        <v>0.15142849479875908</v>
      </c>
      <c r="C2119" s="40">
        <f t="shared" ca="1" si="207"/>
        <v>0.81</v>
      </c>
      <c r="D2119">
        <f t="shared" ref="D2119:D2182" ca="1" si="208">$W$2+$V$2*C2119+$Y$2*_xlfn.NORM.INV(RAND(),0,1)</f>
        <v>6418.0285482916779</v>
      </c>
      <c r="E2119">
        <f t="shared" ref="E2119:E2182" ca="1" si="209">MAX(0,$W$3+$V$3*C2119+$Y$3*_xlfn.NORM.INV(RAND(),0,1))</f>
        <v>7681.4391912420897</v>
      </c>
      <c r="F2119">
        <f t="shared" ref="F2119:F2182" ca="1" si="210">$W$4+$V$4*C2119+$Y$4*_xlfn.NORM.INV(RAND(),0,1)</f>
        <v>13521.772254961917</v>
      </c>
      <c r="G2119">
        <f ca="1">D2119-Krishna!$AD$3</f>
        <v>-291.60781534468606</v>
      </c>
      <c r="H2119">
        <f ca="1">E2119-Krishna!$AE$3</f>
        <v>-3337.9698996670004</v>
      </c>
      <c r="I2119">
        <f ca="1">F2119-Krishna!$AF$3</f>
        <v>-14067.864108674446</v>
      </c>
      <c r="J2119">
        <f t="shared" ref="J2119:J2182" ca="1" si="211">D2119-E2119</f>
        <v>-1263.4106429504118</v>
      </c>
    </row>
    <row r="2120" spans="1:10">
      <c r="A2120">
        <v>2115</v>
      </c>
      <c r="B2120">
        <f t="shared" ca="1" si="206"/>
        <v>0.14086159944518517</v>
      </c>
      <c r="C2120" s="40">
        <f t="shared" ca="1" si="207"/>
        <v>0.81</v>
      </c>
      <c r="D2120">
        <f t="shared" ca="1" si="208"/>
        <v>5982.9406040216627</v>
      </c>
      <c r="E2120">
        <f t="shared" ca="1" si="209"/>
        <v>7955.5175503416822</v>
      </c>
      <c r="F2120">
        <f t="shared" ca="1" si="210"/>
        <v>16652.689360680586</v>
      </c>
      <c r="G2120">
        <f ca="1">D2120-Krishna!$AD$3</f>
        <v>-726.69575961470127</v>
      </c>
      <c r="H2120">
        <f ca="1">E2120-Krishna!$AE$3</f>
        <v>-3063.8915405674079</v>
      </c>
      <c r="I2120">
        <f ca="1">F2120-Krishna!$AF$3</f>
        <v>-10936.947002955778</v>
      </c>
      <c r="J2120">
        <f t="shared" ca="1" si="211"/>
        <v>-1972.5769463200195</v>
      </c>
    </row>
    <row r="2121" spans="1:10">
      <c r="A2121">
        <v>2116</v>
      </c>
      <c r="B2121">
        <f t="shared" ca="1" si="206"/>
        <v>0.56109043401549752</v>
      </c>
      <c r="C2121" s="40">
        <f t="shared" ca="1" si="207"/>
        <v>0.93</v>
      </c>
      <c r="D2121">
        <f t="shared" ca="1" si="208"/>
        <v>6572.2601697181881</v>
      </c>
      <c r="E2121">
        <f t="shared" ca="1" si="209"/>
        <v>14198.955986495448</v>
      </c>
      <c r="F2121">
        <f t="shared" ca="1" si="210"/>
        <v>21279.37181277337</v>
      </c>
      <c r="G2121">
        <f ca="1">D2121-Krishna!$AD$3</f>
        <v>-137.37619391817589</v>
      </c>
      <c r="H2121">
        <f ca="1">E2121-Krishna!$AE$3</f>
        <v>3179.546895586358</v>
      </c>
      <c r="I2121">
        <f ca="1">F2121-Krishna!$AF$3</f>
        <v>-6310.2645508629939</v>
      </c>
      <c r="J2121">
        <f t="shared" ca="1" si="211"/>
        <v>-7626.69581677726</v>
      </c>
    </row>
    <row r="2122" spans="1:10">
      <c r="A2122">
        <v>2117</v>
      </c>
      <c r="B2122">
        <f t="shared" ca="1" si="206"/>
        <v>3.2099090472986092E-2</v>
      </c>
      <c r="C2122" s="40">
        <f t="shared" ca="1" si="207"/>
        <v>0.74</v>
      </c>
      <c r="D2122">
        <f t="shared" ca="1" si="208"/>
        <v>5432.8963066037495</v>
      </c>
      <c r="E2122">
        <f t="shared" ca="1" si="209"/>
        <v>2415.9166720422531</v>
      </c>
      <c r="F2122">
        <f t="shared" ca="1" si="210"/>
        <v>8577.6271531268103</v>
      </c>
      <c r="G2122">
        <f ca="1">D2122-Krishna!$AD$3</f>
        <v>-1276.7400570326145</v>
      </c>
      <c r="H2122">
        <f ca="1">E2122-Krishna!$AE$3</f>
        <v>-8603.4924188668374</v>
      </c>
      <c r="I2122">
        <f ca="1">F2122-Krishna!$AF$3</f>
        <v>-19012.009210509554</v>
      </c>
      <c r="J2122">
        <f t="shared" ca="1" si="211"/>
        <v>3016.9796345614964</v>
      </c>
    </row>
    <row r="2123" spans="1:10">
      <c r="A2123">
        <v>2118</v>
      </c>
      <c r="B2123">
        <f t="shared" ca="1" si="206"/>
        <v>8.1673542157312262E-4</v>
      </c>
      <c r="C2123" s="40">
        <f t="shared" ca="1" si="207"/>
        <v>0.74</v>
      </c>
      <c r="D2123">
        <f t="shared" ca="1" si="208"/>
        <v>5460.7275852403072</v>
      </c>
      <c r="E2123">
        <f t="shared" ca="1" si="209"/>
        <v>7108.488446328457</v>
      </c>
      <c r="F2123">
        <f t="shared" ca="1" si="210"/>
        <v>11372.501783103473</v>
      </c>
      <c r="G2123">
        <f ca="1">D2123-Krishna!$AD$3</f>
        <v>-1248.9087783960567</v>
      </c>
      <c r="H2123">
        <f ca="1">E2123-Krishna!$AE$3</f>
        <v>-3910.9206445806331</v>
      </c>
      <c r="I2123">
        <f ca="1">F2123-Krishna!$AF$3</f>
        <v>-16217.134580532891</v>
      </c>
      <c r="J2123">
        <f t="shared" ca="1" si="211"/>
        <v>-1647.7608610881498</v>
      </c>
    </row>
    <row r="2124" spans="1:10">
      <c r="A2124">
        <v>2119</v>
      </c>
      <c r="B2124">
        <f t="shared" ca="1" si="206"/>
        <v>0.55419522135525656</v>
      </c>
      <c r="C2124" s="40">
        <f t="shared" ca="1" si="207"/>
        <v>0.93</v>
      </c>
      <c r="D2124">
        <f t="shared" ca="1" si="208"/>
        <v>6783.3903794520829</v>
      </c>
      <c r="E2124">
        <f t="shared" ca="1" si="209"/>
        <v>11113.833904156556</v>
      </c>
      <c r="F2124">
        <f t="shared" ca="1" si="210"/>
        <v>29460.686960423271</v>
      </c>
      <c r="G2124">
        <f ca="1">D2124-Krishna!$AD$3</f>
        <v>73.754015815718958</v>
      </c>
      <c r="H2124">
        <f ca="1">E2124-Krishna!$AE$3</f>
        <v>94.424813247465863</v>
      </c>
      <c r="I2124">
        <f ca="1">F2124-Krishna!$AF$3</f>
        <v>1871.0505967869067</v>
      </c>
      <c r="J2124">
        <f t="shared" ca="1" si="211"/>
        <v>-4330.443524704473</v>
      </c>
    </row>
    <row r="2125" spans="1:10">
      <c r="A2125">
        <v>2120</v>
      </c>
      <c r="B2125">
        <f t="shared" ca="1" si="206"/>
        <v>0.95720137771596692</v>
      </c>
      <c r="C2125" s="40">
        <f t="shared" ca="1" si="207"/>
        <v>0.97</v>
      </c>
      <c r="D2125">
        <f t="shared" ca="1" si="208"/>
        <v>8120.8432609886104</v>
      </c>
      <c r="E2125">
        <f t="shared" ca="1" si="209"/>
        <v>9773.9502088253994</v>
      </c>
      <c r="F2125">
        <f t="shared" ca="1" si="210"/>
        <v>37533.417036492596</v>
      </c>
      <c r="G2125">
        <f ca="1">D2125-Krishna!$AD$3</f>
        <v>1411.2068973522464</v>
      </c>
      <c r="H2125">
        <f ca="1">E2125-Krishna!$AE$3</f>
        <v>-1245.4588820836907</v>
      </c>
      <c r="I2125">
        <f ca="1">F2125-Krishna!$AF$3</f>
        <v>9943.7806728562318</v>
      </c>
      <c r="J2125">
        <f t="shared" ca="1" si="211"/>
        <v>-1653.106947836789</v>
      </c>
    </row>
    <row r="2126" spans="1:10">
      <c r="A2126">
        <v>2121</v>
      </c>
      <c r="B2126">
        <f t="shared" ca="1" si="206"/>
        <v>0.17749989649554276</v>
      </c>
      <c r="C2126" s="40">
        <f t="shared" ca="1" si="207"/>
        <v>0.81</v>
      </c>
      <c r="D2126">
        <f t="shared" ca="1" si="208"/>
        <v>6703.7555540666372</v>
      </c>
      <c r="E2126">
        <f t="shared" ca="1" si="209"/>
        <v>8351.7999673067825</v>
      </c>
      <c r="F2126">
        <f t="shared" ca="1" si="210"/>
        <v>19117.08626341544</v>
      </c>
      <c r="G2126">
        <f ca="1">D2126-Krishna!$AD$3</f>
        <v>-5.8808095697268072</v>
      </c>
      <c r="H2126">
        <f ca="1">E2126-Krishna!$AE$3</f>
        <v>-2667.6091236023076</v>
      </c>
      <c r="I2126">
        <f ca="1">F2126-Krishna!$AF$3</f>
        <v>-8472.5501002209239</v>
      </c>
      <c r="J2126">
        <f t="shared" ca="1" si="211"/>
        <v>-1648.0444132401453</v>
      </c>
    </row>
    <row r="2127" spans="1:10">
      <c r="A2127">
        <v>2122</v>
      </c>
      <c r="B2127">
        <f t="shared" ca="1" si="206"/>
        <v>9.906061289598822E-2</v>
      </c>
      <c r="C2127" s="40">
        <f t="shared" ca="1" si="207"/>
        <v>0.8</v>
      </c>
      <c r="D2127">
        <f t="shared" ca="1" si="208"/>
        <v>4377.626375469782</v>
      </c>
      <c r="E2127">
        <f t="shared" ca="1" si="209"/>
        <v>7760.406978931599</v>
      </c>
      <c r="F2127">
        <f t="shared" ca="1" si="210"/>
        <v>20465.953819086128</v>
      </c>
      <c r="G2127">
        <f ca="1">D2127-Krishna!$AD$3</f>
        <v>-2332.0099881665819</v>
      </c>
      <c r="H2127">
        <f ca="1">E2127-Krishna!$AE$3</f>
        <v>-3259.002111977491</v>
      </c>
      <c r="I2127">
        <f ca="1">F2127-Krishna!$AF$3</f>
        <v>-7123.6825445502363</v>
      </c>
      <c r="J2127">
        <f t="shared" ca="1" si="211"/>
        <v>-3382.780603461817</v>
      </c>
    </row>
    <row r="2128" spans="1:10">
      <c r="A2128">
        <v>2123</v>
      </c>
      <c r="B2128">
        <f t="shared" ca="1" si="206"/>
        <v>0.39653034395891285</v>
      </c>
      <c r="C2128" s="40">
        <f t="shared" ca="1" si="207"/>
        <v>0.9</v>
      </c>
      <c r="D2128">
        <f t="shared" ca="1" si="208"/>
        <v>6766.1415270144516</v>
      </c>
      <c r="E2128">
        <f t="shared" ca="1" si="209"/>
        <v>11108.485436885418</v>
      </c>
      <c r="F2128">
        <f t="shared" ca="1" si="210"/>
        <v>24761.678480227536</v>
      </c>
      <c r="G2128">
        <f ca="1">D2128-Krishna!$AD$3</f>
        <v>56.505163378087673</v>
      </c>
      <c r="H2128">
        <f ca="1">E2128-Krishna!$AE$3</f>
        <v>89.076345976327502</v>
      </c>
      <c r="I2128">
        <f ca="1">F2128-Krishna!$AF$3</f>
        <v>-2827.9578834088279</v>
      </c>
      <c r="J2128">
        <f t="shared" ca="1" si="211"/>
        <v>-4342.3439098709659</v>
      </c>
    </row>
    <row r="2129" spans="1:10">
      <c r="A2129">
        <v>2124</v>
      </c>
      <c r="B2129">
        <f t="shared" ca="1" si="206"/>
        <v>0.65229406841955617</v>
      </c>
      <c r="C2129" s="40">
        <f t="shared" ca="1" si="207"/>
        <v>0.94</v>
      </c>
      <c r="D2129">
        <f t="shared" ca="1" si="208"/>
        <v>6788.1086018334427</v>
      </c>
      <c r="E2129">
        <f t="shared" ca="1" si="209"/>
        <v>11105.932909597861</v>
      </c>
      <c r="F2129">
        <f t="shared" ca="1" si="210"/>
        <v>32491.929669379268</v>
      </c>
      <c r="G2129">
        <f ca="1">D2129-Krishna!$AD$3</f>
        <v>78.472238197078696</v>
      </c>
      <c r="H2129">
        <f ca="1">E2129-Krishna!$AE$3</f>
        <v>86.523818688770916</v>
      </c>
      <c r="I2129">
        <f ca="1">F2129-Krishna!$AF$3</f>
        <v>4902.2933057429036</v>
      </c>
      <c r="J2129">
        <f t="shared" ca="1" si="211"/>
        <v>-4317.8243077644183</v>
      </c>
    </row>
    <row r="2130" spans="1:10">
      <c r="A2130">
        <v>2125</v>
      </c>
      <c r="B2130">
        <f t="shared" ca="1" si="206"/>
        <v>0.90531862768128812</v>
      </c>
      <c r="C2130" s="40">
        <f t="shared" ca="1" si="207"/>
        <v>0.95</v>
      </c>
      <c r="D2130">
        <f t="shared" ca="1" si="208"/>
        <v>7542.8617482941645</v>
      </c>
      <c r="E2130">
        <f t="shared" ca="1" si="209"/>
        <v>10922.243839228828</v>
      </c>
      <c r="F2130">
        <f t="shared" ca="1" si="210"/>
        <v>38630.039502437874</v>
      </c>
      <c r="G2130">
        <f ca="1">D2130-Krishna!$AD$3</f>
        <v>833.22538465780053</v>
      </c>
      <c r="H2130">
        <f ca="1">E2130-Krishna!$AE$3</f>
        <v>-97.165251680262372</v>
      </c>
      <c r="I2130">
        <f ca="1">F2130-Krishna!$AF$3</f>
        <v>11040.40313880151</v>
      </c>
      <c r="J2130">
        <f t="shared" ca="1" si="211"/>
        <v>-3379.3820909346632</v>
      </c>
    </row>
    <row r="2131" spans="1:10">
      <c r="A2131">
        <v>2126</v>
      </c>
      <c r="B2131">
        <f t="shared" ca="1" si="206"/>
        <v>0.46730292870146106</v>
      </c>
      <c r="C2131" s="40">
        <f t="shared" ca="1" si="207"/>
        <v>0.91</v>
      </c>
      <c r="D2131">
        <f t="shared" ca="1" si="208"/>
        <v>7794.7735282378089</v>
      </c>
      <c r="E2131">
        <f t="shared" ca="1" si="209"/>
        <v>12229.081148697631</v>
      </c>
      <c r="F2131">
        <f t="shared" ca="1" si="210"/>
        <v>32071.80590793844</v>
      </c>
      <c r="G2131">
        <f ca="1">D2131-Krishna!$AD$3</f>
        <v>1085.137164601445</v>
      </c>
      <c r="H2131">
        <f ca="1">E2131-Krishna!$AE$3</f>
        <v>1209.6720577885408</v>
      </c>
      <c r="I2131">
        <f ca="1">F2131-Krishna!$AF$3</f>
        <v>4482.1695443020762</v>
      </c>
      <c r="J2131">
        <f t="shared" ca="1" si="211"/>
        <v>-4434.3076204598219</v>
      </c>
    </row>
    <row r="2132" spans="1:10">
      <c r="A2132">
        <v>2127</v>
      </c>
      <c r="B2132">
        <f t="shared" ca="1" si="206"/>
        <v>1.9980022954771304E-2</v>
      </c>
      <c r="C2132" s="40">
        <f t="shared" ca="1" si="207"/>
        <v>0.74</v>
      </c>
      <c r="D2132">
        <f t="shared" ca="1" si="208"/>
        <v>6464.8296256865651</v>
      </c>
      <c r="E2132">
        <f t="shared" ca="1" si="209"/>
        <v>3553.8340457389186</v>
      </c>
      <c r="F2132">
        <f t="shared" ca="1" si="210"/>
        <v>16721.735359367507</v>
      </c>
      <c r="G2132">
        <f ca="1">D2132-Krishna!$AD$3</f>
        <v>-244.80673794979884</v>
      </c>
      <c r="H2132">
        <f ca="1">E2132-Krishna!$AE$3</f>
        <v>-7465.5750451701715</v>
      </c>
      <c r="I2132">
        <f ca="1">F2132-Krishna!$AF$3</f>
        <v>-10867.901004268857</v>
      </c>
      <c r="J2132">
        <f t="shared" ca="1" si="211"/>
        <v>2910.9955799476465</v>
      </c>
    </row>
    <row r="2133" spans="1:10">
      <c r="A2133">
        <v>2128</v>
      </c>
      <c r="B2133">
        <f t="shared" ca="1" si="206"/>
        <v>0.37641210951391146</v>
      </c>
      <c r="C2133" s="40">
        <f t="shared" ca="1" si="207"/>
        <v>0.9</v>
      </c>
      <c r="D2133">
        <f t="shared" ca="1" si="208"/>
        <v>7243.0166723057537</v>
      </c>
      <c r="E2133">
        <f t="shared" ca="1" si="209"/>
        <v>10751.701610434131</v>
      </c>
      <c r="F2133">
        <f t="shared" ca="1" si="210"/>
        <v>28813.067080661796</v>
      </c>
      <c r="G2133">
        <f ca="1">D2133-Krishna!$AD$3</f>
        <v>533.38030866938971</v>
      </c>
      <c r="H2133">
        <f ca="1">E2133-Krishna!$AE$3</f>
        <v>-267.70748047495908</v>
      </c>
      <c r="I2133">
        <f ca="1">F2133-Krishna!$AF$3</f>
        <v>1223.4307170254324</v>
      </c>
      <c r="J2133">
        <f t="shared" ca="1" si="211"/>
        <v>-3508.6849381283773</v>
      </c>
    </row>
    <row r="2134" spans="1:10">
      <c r="A2134">
        <v>2129</v>
      </c>
      <c r="B2134">
        <f t="shared" ca="1" si="206"/>
        <v>0.58344448550586103</v>
      </c>
      <c r="C2134" s="40">
        <f t="shared" ca="1" si="207"/>
        <v>0.93</v>
      </c>
      <c r="D2134">
        <f t="shared" ca="1" si="208"/>
        <v>6312.3147273571494</v>
      </c>
      <c r="E2134">
        <f t="shared" ca="1" si="209"/>
        <v>10114.417581547397</v>
      </c>
      <c r="F2134">
        <f t="shared" ca="1" si="210"/>
        <v>30162.33936521937</v>
      </c>
      <c r="G2134">
        <f ca="1">D2134-Krishna!$AD$3</f>
        <v>-397.32163627921454</v>
      </c>
      <c r="H2134">
        <f ca="1">E2134-Krishna!$AE$3</f>
        <v>-904.99150936169281</v>
      </c>
      <c r="I2134">
        <f ca="1">F2134-Krishna!$AF$3</f>
        <v>2572.703001583006</v>
      </c>
      <c r="J2134">
        <f t="shared" ca="1" si="211"/>
        <v>-3802.1028541902479</v>
      </c>
    </row>
    <row r="2135" spans="1:10">
      <c r="A2135">
        <v>2130</v>
      </c>
      <c r="B2135">
        <f t="shared" ca="1" si="206"/>
        <v>0.66882787530220023</v>
      </c>
      <c r="C2135" s="40">
        <f t="shared" ca="1" si="207"/>
        <v>0.94</v>
      </c>
      <c r="D2135">
        <f t="shared" ca="1" si="208"/>
        <v>7016.5890404109286</v>
      </c>
      <c r="E2135">
        <f t="shared" ca="1" si="209"/>
        <v>6174.6901347109751</v>
      </c>
      <c r="F2135">
        <f t="shared" ca="1" si="210"/>
        <v>42636.080397727193</v>
      </c>
      <c r="G2135">
        <f ca="1">D2135-Krishna!$AD$3</f>
        <v>306.95267677456468</v>
      </c>
      <c r="H2135">
        <f ca="1">E2135-Krishna!$AE$3</f>
        <v>-4844.7189561981149</v>
      </c>
      <c r="I2135">
        <f ca="1">F2135-Krishna!$AF$3</f>
        <v>15046.44403409083</v>
      </c>
      <c r="J2135">
        <f t="shared" ca="1" si="211"/>
        <v>841.8989056999535</v>
      </c>
    </row>
    <row r="2136" spans="1:10">
      <c r="A2136">
        <v>2131</v>
      </c>
      <c r="B2136">
        <f t="shared" ca="1" si="206"/>
        <v>0.98146975151119142</v>
      </c>
      <c r="C2136" s="40">
        <f t="shared" ca="1" si="207"/>
        <v>0.97</v>
      </c>
      <c r="D2136">
        <f t="shared" ca="1" si="208"/>
        <v>7223.1541321047825</v>
      </c>
      <c r="E2136">
        <f t="shared" ca="1" si="209"/>
        <v>12693.482149674732</v>
      </c>
      <c r="F2136">
        <f t="shared" ca="1" si="210"/>
        <v>28936.438998541507</v>
      </c>
      <c r="G2136">
        <f ca="1">D2136-Krishna!$AD$3</f>
        <v>513.51776846841858</v>
      </c>
      <c r="H2136">
        <f ca="1">E2136-Krishna!$AE$3</f>
        <v>1674.0730587656417</v>
      </c>
      <c r="I2136">
        <f ca="1">F2136-Krishna!$AF$3</f>
        <v>1346.8026349051433</v>
      </c>
      <c r="J2136">
        <f t="shared" ca="1" si="211"/>
        <v>-5470.3280175699492</v>
      </c>
    </row>
    <row r="2137" spans="1:10">
      <c r="A2137">
        <v>2132</v>
      </c>
      <c r="B2137">
        <f t="shared" ca="1" si="206"/>
        <v>0.63913206483859597</v>
      </c>
      <c r="C2137" s="40">
        <f t="shared" ca="1" si="207"/>
        <v>0.94</v>
      </c>
      <c r="D2137">
        <f t="shared" ca="1" si="208"/>
        <v>7078.1634721509336</v>
      </c>
      <c r="E2137">
        <f t="shared" ca="1" si="209"/>
        <v>13801.871109943544</v>
      </c>
      <c r="F2137">
        <f t="shared" ca="1" si="210"/>
        <v>27333.740165227056</v>
      </c>
      <c r="G2137">
        <f ca="1">D2137-Krishna!$AD$3</f>
        <v>368.52710851456959</v>
      </c>
      <c r="H2137">
        <f ca="1">E2137-Krishna!$AE$3</f>
        <v>2782.462019034454</v>
      </c>
      <c r="I2137">
        <f ca="1">F2137-Krishna!$AF$3</f>
        <v>-255.89619840930754</v>
      </c>
      <c r="J2137">
        <f t="shared" ca="1" si="211"/>
        <v>-6723.7076377926105</v>
      </c>
    </row>
    <row r="2138" spans="1:10">
      <c r="A2138">
        <v>2133</v>
      </c>
      <c r="B2138">
        <f t="shared" ca="1" si="206"/>
        <v>0.31665266899638655</v>
      </c>
      <c r="C2138" s="40">
        <f t="shared" ca="1" si="207"/>
        <v>0.89</v>
      </c>
      <c r="D2138">
        <f t="shared" ca="1" si="208"/>
        <v>5819.2455768892878</v>
      </c>
      <c r="E2138">
        <f t="shared" ca="1" si="209"/>
        <v>11837.893542864211</v>
      </c>
      <c r="F2138">
        <f t="shared" ca="1" si="210"/>
        <v>21977.90706509669</v>
      </c>
      <c r="G2138">
        <f ca="1">D2138-Krishna!$AD$3</f>
        <v>-890.39078674707616</v>
      </c>
      <c r="H2138">
        <f ca="1">E2138-Krishna!$AE$3</f>
        <v>818.48445195512068</v>
      </c>
      <c r="I2138">
        <f ca="1">F2138-Krishna!$AF$3</f>
        <v>-5611.7292985396743</v>
      </c>
      <c r="J2138">
        <f t="shared" ca="1" si="211"/>
        <v>-6018.647965974923</v>
      </c>
    </row>
    <row r="2139" spans="1:10">
      <c r="A2139">
        <v>2134</v>
      </c>
      <c r="B2139">
        <f t="shared" ca="1" si="206"/>
        <v>0.42782571966618443</v>
      </c>
      <c r="C2139" s="40">
        <f t="shared" ca="1" si="207"/>
        <v>0.9</v>
      </c>
      <c r="D2139">
        <f t="shared" ca="1" si="208"/>
        <v>6414.8238651945494</v>
      </c>
      <c r="E2139">
        <f t="shared" ca="1" si="209"/>
        <v>12720.062319518505</v>
      </c>
      <c r="F2139">
        <f t="shared" ca="1" si="210"/>
        <v>31324.966784344055</v>
      </c>
      <c r="G2139">
        <f ca="1">D2139-Krishna!$AD$3</f>
        <v>-294.81249844181457</v>
      </c>
      <c r="H2139">
        <f ca="1">E2139-Krishna!$AE$3</f>
        <v>1700.6532286094152</v>
      </c>
      <c r="I2139">
        <f ca="1">F2139-Krishna!$AF$3</f>
        <v>3735.3304207076908</v>
      </c>
      <c r="J2139">
        <f t="shared" ca="1" si="211"/>
        <v>-6305.2384543239559</v>
      </c>
    </row>
    <row r="2140" spans="1:10">
      <c r="A2140">
        <v>2135</v>
      </c>
      <c r="B2140">
        <f t="shared" ca="1" si="206"/>
        <v>0.883882030270845</v>
      </c>
      <c r="C2140" s="40">
        <f t="shared" ca="1" si="207"/>
        <v>0.95</v>
      </c>
      <c r="D2140">
        <f t="shared" ca="1" si="208"/>
        <v>8009.9478483328403</v>
      </c>
      <c r="E2140">
        <f t="shared" ca="1" si="209"/>
        <v>13628.756166295803</v>
      </c>
      <c r="F2140">
        <f t="shared" ca="1" si="210"/>
        <v>33033.591622624095</v>
      </c>
      <c r="G2140">
        <f ca="1">D2140-Krishna!$AD$3</f>
        <v>1300.3114846964763</v>
      </c>
      <c r="H2140">
        <f ca="1">E2140-Krishna!$AE$3</f>
        <v>2609.3470753867132</v>
      </c>
      <c r="I2140">
        <f ca="1">F2140-Krishna!$AF$3</f>
        <v>5443.9552589877312</v>
      </c>
      <c r="J2140">
        <f t="shared" ca="1" si="211"/>
        <v>-5618.808317962963</v>
      </c>
    </row>
    <row r="2141" spans="1:10">
      <c r="A2141">
        <v>2136</v>
      </c>
      <c r="B2141">
        <f t="shared" ca="1" si="206"/>
        <v>0.23854121470593348</v>
      </c>
      <c r="C2141" s="40">
        <f t="shared" ca="1" si="207"/>
        <v>0.89</v>
      </c>
      <c r="D2141">
        <f t="shared" ca="1" si="208"/>
        <v>6033.0008728352432</v>
      </c>
      <c r="E2141">
        <f t="shared" ca="1" si="209"/>
        <v>8546.1566109206397</v>
      </c>
      <c r="F2141">
        <f t="shared" ca="1" si="210"/>
        <v>24611.060741976016</v>
      </c>
      <c r="G2141">
        <f ca="1">D2141-Krishna!$AD$3</f>
        <v>-676.6354908011208</v>
      </c>
      <c r="H2141">
        <f ca="1">E2141-Krishna!$AE$3</f>
        <v>-2473.2524799884504</v>
      </c>
      <c r="I2141">
        <f ca="1">F2141-Krishna!$AF$3</f>
        <v>-2978.5756216603477</v>
      </c>
      <c r="J2141">
        <f t="shared" ca="1" si="211"/>
        <v>-2513.1557380853965</v>
      </c>
    </row>
    <row r="2142" spans="1:10">
      <c r="A2142">
        <v>2137</v>
      </c>
      <c r="B2142">
        <f t="shared" ca="1" si="206"/>
        <v>0.46688357242932255</v>
      </c>
      <c r="C2142" s="40">
        <f t="shared" ca="1" si="207"/>
        <v>0.91</v>
      </c>
      <c r="D2142">
        <f t="shared" ca="1" si="208"/>
        <v>6490.8080421376135</v>
      </c>
      <c r="E2142">
        <f t="shared" ca="1" si="209"/>
        <v>10884.624242397733</v>
      </c>
      <c r="F2142">
        <f t="shared" ca="1" si="210"/>
        <v>27735.147749308755</v>
      </c>
      <c r="G2142">
        <f ca="1">D2142-Krishna!$AD$3</f>
        <v>-218.82832149875048</v>
      </c>
      <c r="H2142">
        <f ca="1">E2142-Krishna!$AE$3</f>
        <v>-134.78484851135727</v>
      </c>
      <c r="I2142">
        <f ca="1">F2142-Krishna!$AF$3</f>
        <v>145.51138567239104</v>
      </c>
      <c r="J2142">
        <f t="shared" ca="1" si="211"/>
        <v>-4393.8162002601193</v>
      </c>
    </row>
    <row r="2143" spans="1:10">
      <c r="A2143">
        <v>2138</v>
      </c>
      <c r="B2143">
        <f t="shared" ca="1" si="206"/>
        <v>0.93284023544970607</v>
      </c>
      <c r="C2143" s="40">
        <f t="shared" ca="1" si="207"/>
        <v>0.96</v>
      </c>
      <c r="D2143">
        <f t="shared" ca="1" si="208"/>
        <v>6792.3113557605566</v>
      </c>
      <c r="E2143">
        <f t="shared" ca="1" si="209"/>
        <v>15129.793336841307</v>
      </c>
      <c r="F2143">
        <f t="shared" ca="1" si="210"/>
        <v>34825.693817308573</v>
      </c>
      <c r="G2143">
        <f ca="1">D2143-Krishna!$AD$3</f>
        <v>82.674992124192613</v>
      </c>
      <c r="H2143">
        <f ca="1">E2143-Krishna!$AE$3</f>
        <v>4110.3842459322168</v>
      </c>
      <c r="I2143">
        <f ca="1">F2143-Krishna!$AF$3</f>
        <v>7236.0574536722088</v>
      </c>
      <c r="J2143">
        <f t="shared" ca="1" si="211"/>
        <v>-8337.4819810807494</v>
      </c>
    </row>
    <row r="2144" spans="1:10">
      <c r="A2144">
        <v>2139</v>
      </c>
      <c r="B2144">
        <f t="shared" ca="1" si="206"/>
        <v>0.2647653979167679</v>
      </c>
      <c r="C2144" s="40">
        <f t="shared" ca="1" si="207"/>
        <v>0.89</v>
      </c>
      <c r="D2144">
        <f t="shared" ca="1" si="208"/>
        <v>6581.6319866580234</v>
      </c>
      <c r="E2144">
        <f t="shared" ca="1" si="209"/>
        <v>13424.45509021513</v>
      </c>
      <c r="F2144">
        <f t="shared" ca="1" si="210"/>
        <v>20783.569893787942</v>
      </c>
      <c r="G2144">
        <f ca="1">D2144-Krishna!$AD$3</f>
        <v>-128.00437697834059</v>
      </c>
      <c r="H2144">
        <f ca="1">E2144-Krishna!$AE$3</f>
        <v>2405.0459993060394</v>
      </c>
      <c r="I2144">
        <f ca="1">F2144-Krishna!$AF$3</f>
        <v>-6806.0664698484215</v>
      </c>
      <c r="J2144">
        <f t="shared" ca="1" si="211"/>
        <v>-6842.8231035571062</v>
      </c>
    </row>
    <row r="2145" spans="1:10">
      <c r="A2145">
        <v>2140</v>
      </c>
      <c r="B2145">
        <f t="shared" ca="1" si="206"/>
        <v>0.65336299727093039</v>
      </c>
      <c r="C2145" s="40">
        <f t="shared" ca="1" si="207"/>
        <v>0.94</v>
      </c>
      <c r="D2145">
        <f t="shared" ca="1" si="208"/>
        <v>6860.0390081067608</v>
      </c>
      <c r="E2145">
        <f t="shared" ca="1" si="209"/>
        <v>14106.945434476347</v>
      </c>
      <c r="F2145">
        <f t="shared" ca="1" si="210"/>
        <v>35101.030766074233</v>
      </c>
      <c r="G2145">
        <f ca="1">D2145-Krishna!$AD$3</f>
        <v>150.40264447039681</v>
      </c>
      <c r="H2145">
        <f ca="1">E2145-Krishna!$AE$3</f>
        <v>3087.5363435672571</v>
      </c>
      <c r="I2145">
        <f ca="1">F2145-Krishna!$AF$3</f>
        <v>7511.3944024378688</v>
      </c>
      <c r="J2145">
        <f t="shared" ca="1" si="211"/>
        <v>-7246.9064263695864</v>
      </c>
    </row>
    <row r="2146" spans="1:10">
      <c r="A2146">
        <v>2141</v>
      </c>
      <c r="B2146">
        <f t="shared" ca="1" si="206"/>
        <v>0.34028624190429446</v>
      </c>
      <c r="C2146" s="40">
        <f t="shared" ca="1" si="207"/>
        <v>0.9</v>
      </c>
      <c r="D2146">
        <f t="shared" ca="1" si="208"/>
        <v>6710.5769791472967</v>
      </c>
      <c r="E2146">
        <f t="shared" ca="1" si="209"/>
        <v>10948.982599332398</v>
      </c>
      <c r="F2146">
        <f t="shared" ca="1" si="210"/>
        <v>27068.956774935235</v>
      </c>
      <c r="G2146">
        <f ca="1">D2146-Krishna!$AD$3</f>
        <v>0.9406155109327301</v>
      </c>
      <c r="H2146">
        <f ca="1">E2146-Krishna!$AE$3</f>
        <v>-70.42649157669257</v>
      </c>
      <c r="I2146">
        <f ca="1">F2146-Krishna!$AF$3</f>
        <v>-520.67958870112852</v>
      </c>
      <c r="J2146">
        <f t="shared" ca="1" si="211"/>
        <v>-4238.4056201851008</v>
      </c>
    </row>
    <row r="2147" spans="1:10">
      <c r="A2147">
        <v>2142</v>
      </c>
      <c r="B2147">
        <f t="shared" ca="1" si="206"/>
        <v>0.79945174756331394</v>
      </c>
      <c r="C2147" s="40">
        <f t="shared" ca="1" si="207"/>
        <v>0.94</v>
      </c>
      <c r="D2147">
        <f t="shared" ca="1" si="208"/>
        <v>6007.1551307320806</v>
      </c>
      <c r="E2147">
        <f t="shared" ca="1" si="209"/>
        <v>11435.968570898378</v>
      </c>
      <c r="F2147">
        <f t="shared" ca="1" si="210"/>
        <v>29175.093509904054</v>
      </c>
      <c r="G2147">
        <f ca="1">D2147-Krishna!$AD$3</f>
        <v>-702.48123290428339</v>
      </c>
      <c r="H2147">
        <f ca="1">E2147-Krishna!$AE$3</f>
        <v>416.55947998928787</v>
      </c>
      <c r="I2147">
        <f ca="1">F2147-Krishna!$AF$3</f>
        <v>1585.4571462676904</v>
      </c>
      <c r="J2147">
        <f t="shared" ca="1" si="211"/>
        <v>-5428.8134401662974</v>
      </c>
    </row>
    <row r="2148" spans="1:10">
      <c r="A2148">
        <v>2143</v>
      </c>
      <c r="B2148">
        <f t="shared" ca="1" si="206"/>
        <v>0.70763682302092168</v>
      </c>
      <c r="C2148" s="40">
        <f t="shared" ca="1" si="207"/>
        <v>0.94</v>
      </c>
      <c r="D2148">
        <f t="shared" ca="1" si="208"/>
        <v>8857.8665515007488</v>
      </c>
      <c r="E2148">
        <f t="shared" ca="1" si="209"/>
        <v>13549.522530583068</v>
      </c>
      <c r="F2148">
        <f t="shared" ca="1" si="210"/>
        <v>33936.487371084833</v>
      </c>
      <c r="G2148">
        <f ca="1">D2148-Krishna!$AD$3</f>
        <v>2148.2301878643848</v>
      </c>
      <c r="H2148">
        <f ca="1">E2148-Krishna!$AE$3</f>
        <v>2530.1134396739781</v>
      </c>
      <c r="I2148">
        <f ca="1">F2148-Krishna!$AF$3</f>
        <v>6346.8510074484693</v>
      </c>
      <c r="J2148">
        <f t="shared" ca="1" si="211"/>
        <v>-4691.6559790823194</v>
      </c>
    </row>
    <row r="2149" spans="1:10">
      <c r="A2149">
        <v>2144</v>
      </c>
      <c r="B2149">
        <f t="shared" ca="1" si="206"/>
        <v>0.57444576414323267</v>
      </c>
      <c r="C2149" s="40">
        <f t="shared" ca="1" si="207"/>
        <v>0.93</v>
      </c>
      <c r="D2149">
        <f t="shared" ca="1" si="208"/>
        <v>6892.8127299787884</v>
      </c>
      <c r="E2149">
        <f t="shared" ca="1" si="209"/>
        <v>13175.949279024599</v>
      </c>
      <c r="F2149">
        <f t="shared" ca="1" si="210"/>
        <v>34527.147390190657</v>
      </c>
      <c r="G2149">
        <f ca="1">D2149-Krishna!$AD$3</f>
        <v>183.17636634242444</v>
      </c>
      <c r="H2149">
        <f ca="1">E2149-Krishna!$AE$3</f>
        <v>2156.5401881155085</v>
      </c>
      <c r="I2149">
        <f ca="1">F2149-Krishna!$AF$3</f>
        <v>6937.5110265542935</v>
      </c>
      <c r="J2149">
        <f t="shared" ca="1" si="211"/>
        <v>-6283.1365490458102</v>
      </c>
    </row>
    <row r="2150" spans="1:10">
      <c r="A2150">
        <v>2145</v>
      </c>
      <c r="B2150">
        <f t="shared" ca="1" si="206"/>
        <v>0.50884824953831354</v>
      </c>
      <c r="C2150" s="40">
        <f t="shared" ca="1" si="207"/>
        <v>0.92</v>
      </c>
      <c r="D2150">
        <f t="shared" ca="1" si="208"/>
        <v>7544.1599328755092</v>
      </c>
      <c r="E2150">
        <f t="shared" ca="1" si="209"/>
        <v>10990.073913406941</v>
      </c>
      <c r="F2150">
        <f t="shared" ca="1" si="210"/>
        <v>26647.299982160224</v>
      </c>
      <c r="G2150">
        <f ca="1">D2150-Krishna!$AD$3</f>
        <v>834.52356923914522</v>
      </c>
      <c r="H2150">
        <f ca="1">E2150-Krishna!$AE$3</f>
        <v>-29.335177502149236</v>
      </c>
      <c r="I2150">
        <f ca="1">F2150-Krishna!$AF$3</f>
        <v>-942.33638147613965</v>
      </c>
      <c r="J2150">
        <f t="shared" ca="1" si="211"/>
        <v>-3445.9139805314317</v>
      </c>
    </row>
    <row r="2151" spans="1:10">
      <c r="A2151">
        <v>2146</v>
      </c>
      <c r="B2151">
        <f t="shared" ca="1" si="206"/>
        <v>0.88871184882642307</v>
      </c>
      <c r="C2151" s="40">
        <f t="shared" ca="1" si="207"/>
        <v>0.95</v>
      </c>
      <c r="D2151">
        <f t="shared" ca="1" si="208"/>
        <v>5434.9966316580112</v>
      </c>
      <c r="E2151">
        <f t="shared" ca="1" si="209"/>
        <v>9267.1523667746733</v>
      </c>
      <c r="F2151">
        <f t="shared" ca="1" si="210"/>
        <v>34894.783375602216</v>
      </c>
      <c r="G2151">
        <f ca="1">D2151-Krishna!$AD$3</f>
        <v>-1274.6397319783528</v>
      </c>
      <c r="H2151">
        <f ca="1">E2151-Krishna!$AE$3</f>
        <v>-1752.2567241344168</v>
      </c>
      <c r="I2151">
        <f ca="1">F2151-Krishna!$AF$3</f>
        <v>7305.1470119658516</v>
      </c>
      <c r="J2151">
        <f t="shared" ca="1" si="211"/>
        <v>-3832.1557351166621</v>
      </c>
    </row>
    <row r="2152" spans="1:10">
      <c r="A2152">
        <v>2147</v>
      </c>
      <c r="B2152">
        <f t="shared" ca="1" si="206"/>
        <v>0.93085775805753213</v>
      </c>
      <c r="C2152" s="40">
        <f t="shared" ca="1" si="207"/>
        <v>0.96</v>
      </c>
      <c r="D2152">
        <f t="shared" ca="1" si="208"/>
        <v>7852.1186775684264</v>
      </c>
      <c r="E2152">
        <f t="shared" ca="1" si="209"/>
        <v>10234.839824761164</v>
      </c>
      <c r="F2152">
        <f t="shared" ca="1" si="210"/>
        <v>33299.359893860354</v>
      </c>
      <c r="G2152">
        <f ca="1">D2152-Krishna!$AD$3</f>
        <v>1142.4823139320624</v>
      </c>
      <c r="H2152">
        <f ca="1">E2152-Krishna!$AE$3</f>
        <v>-784.5692661479261</v>
      </c>
      <c r="I2152">
        <f ca="1">F2152-Krishna!$AF$3</f>
        <v>5709.7235302239897</v>
      </c>
      <c r="J2152">
        <f t="shared" ca="1" si="211"/>
        <v>-2382.7211471927376</v>
      </c>
    </row>
    <row r="2153" spans="1:10">
      <c r="A2153">
        <v>2148</v>
      </c>
      <c r="B2153">
        <f t="shared" ca="1" si="206"/>
        <v>0.6428575319001576</v>
      </c>
      <c r="C2153" s="40">
        <f t="shared" ca="1" si="207"/>
        <v>0.94</v>
      </c>
      <c r="D2153">
        <f t="shared" ca="1" si="208"/>
        <v>8060.6327173247428</v>
      </c>
      <c r="E2153">
        <f t="shared" ca="1" si="209"/>
        <v>9129.8668989167454</v>
      </c>
      <c r="F2153">
        <f t="shared" ca="1" si="210"/>
        <v>43780.580345712951</v>
      </c>
      <c r="G2153">
        <f ca="1">D2153-Krishna!$AD$3</f>
        <v>1350.9963536883788</v>
      </c>
      <c r="H2153">
        <f ca="1">E2153-Krishna!$AE$3</f>
        <v>-1889.5421919923447</v>
      </c>
      <c r="I2153">
        <f ca="1">F2153-Krishna!$AF$3</f>
        <v>16190.943982076587</v>
      </c>
      <c r="J2153">
        <f t="shared" ca="1" si="211"/>
        <v>-1069.2341815920026</v>
      </c>
    </row>
    <row r="2154" spans="1:10">
      <c r="A2154">
        <v>2149</v>
      </c>
      <c r="B2154">
        <f t="shared" ca="1" si="206"/>
        <v>0.92955673221684554</v>
      </c>
      <c r="C2154" s="40">
        <f t="shared" ca="1" si="207"/>
        <v>0.96</v>
      </c>
      <c r="D2154">
        <f t="shared" ca="1" si="208"/>
        <v>6924.4818932800163</v>
      </c>
      <c r="E2154">
        <f t="shared" ca="1" si="209"/>
        <v>16319.641835649065</v>
      </c>
      <c r="F2154">
        <f t="shared" ca="1" si="210"/>
        <v>36186.970290264355</v>
      </c>
      <c r="G2154">
        <f ca="1">D2154-Krishna!$AD$3</f>
        <v>214.8455296436523</v>
      </c>
      <c r="H2154">
        <f ca="1">E2154-Krishna!$AE$3</f>
        <v>5300.2327447399748</v>
      </c>
      <c r="I2154">
        <f ca="1">F2154-Krishna!$AF$3</f>
        <v>8597.3339266279909</v>
      </c>
      <c r="J2154">
        <f t="shared" ca="1" si="211"/>
        <v>-9395.1599423690495</v>
      </c>
    </row>
    <row r="2155" spans="1:10">
      <c r="A2155">
        <v>2150</v>
      </c>
      <c r="B2155">
        <f t="shared" ca="1" si="206"/>
        <v>0.14386617152213221</v>
      </c>
      <c r="C2155" s="40">
        <f t="shared" ca="1" si="207"/>
        <v>0.81</v>
      </c>
      <c r="D2155">
        <f t="shared" ca="1" si="208"/>
        <v>6335.4588457829796</v>
      </c>
      <c r="E2155">
        <f t="shared" ca="1" si="209"/>
        <v>7890.8953535519158</v>
      </c>
      <c r="F2155">
        <f t="shared" ca="1" si="210"/>
        <v>7322.5951744287231</v>
      </c>
      <c r="G2155">
        <f ca="1">D2155-Krishna!$AD$3</f>
        <v>-374.17751785338442</v>
      </c>
      <c r="H2155">
        <f ca="1">E2155-Krishna!$AE$3</f>
        <v>-3128.5137373571743</v>
      </c>
      <c r="I2155">
        <f ca="1">F2155-Krishna!$AF$3</f>
        <v>-20267.041189207641</v>
      </c>
      <c r="J2155">
        <f t="shared" ca="1" si="211"/>
        <v>-1555.4365077689363</v>
      </c>
    </row>
    <row r="2156" spans="1:10">
      <c r="A2156">
        <v>2151</v>
      </c>
      <c r="B2156">
        <f t="shared" ca="1" si="206"/>
        <v>0.92852159185252325</v>
      </c>
      <c r="C2156" s="40">
        <f t="shared" ca="1" si="207"/>
        <v>0.96</v>
      </c>
      <c r="D2156">
        <f t="shared" ca="1" si="208"/>
        <v>7752.0993089396816</v>
      </c>
      <c r="E2156">
        <f t="shared" ca="1" si="209"/>
        <v>13258.304465468</v>
      </c>
      <c r="F2156">
        <f t="shared" ca="1" si="210"/>
        <v>32471.901286730899</v>
      </c>
      <c r="G2156">
        <f ca="1">D2156-Krishna!$AD$3</f>
        <v>1042.4629453033176</v>
      </c>
      <c r="H2156">
        <f ca="1">E2156-Krishna!$AE$3</f>
        <v>2238.8953745589097</v>
      </c>
      <c r="I2156">
        <f ca="1">F2156-Krishna!$AF$3</f>
        <v>4882.2649230945353</v>
      </c>
      <c r="J2156">
        <f t="shared" ca="1" si="211"/>
        <v>-5506.2051565283182</v>
      </c>
    </row>
    <row r="2157" spans="1:10">
      <c r="A2157">
        <v>2152</v>
      </c>
      <c r="B2157">
        <f t="shared" ca="1" si="206"/>
        <v>0.941961333800305</v>
      </c>
      <c r="C2157" s="40">
        <f t="shared" ca="1" si="207"/>
        <v>0.96</v>
      </c>
      <c r="D2157">
        <f t="shared" ca="1" si="208"/>
        <v>7885.2044915539182</v>
      </c>
      <c r="E2157">
        <f t="shared" ca="1" si="209"/>
        <v>13626.799999943471</v>
      </c>
      <c r="F2157">
        <f t="shared" ca="1" si="210"/>
        <v>45967.573491047035</v>
      </c>
      <c r="G2157">
        <f ca="1">D2157-Krishna!$AD$3</f>
        <v>1175.5681279175542</v>
      </c>
      <c r="H2157">
        <f ca="1">E2157-Krishna!$AE$3</f>
        <v>2607.3909090343805</v>
      </c>
      <c r="I2157">
        <f ca="1">F2157-Krishna!$AF$3</f>
        <v>18377.937127410671</v>
      </c>
      <c r="J2157">
        <f t="shared" ca="1" si="211"/>
        <v>-5741.5955083895524</v>
      </c>
    </row>
    <row r="2158" spans="1:10">
      <c r="A2158">
        <v>2153</v>
      </c>
      <c r="B2158">
        <f t="shared" ref="B2158:B2221" ca="1" si="212">RAND()</f>
        <v>0.59889855215598886</v>
      </c>
      <c r="C2158" s="40">
        <f t="shared" ref="C2158:C2221" ca="1" si="213">IF(B2158&lt;=$B$3, $B$1,
IF(B2158&lt;=$C$3, $C$1,
IF(B2158&lt;=$D$3, $D$1,
IF(B2158&lt;=$E$3, $E$1,
IF(B2158&lt;=$F$3, $F$1,
IF(B2158&lt;=$G$3, $G$1,
IF(B2158&lt;=$H$3, $H$1,
IF(B2158&lt;=$I$3, $I$1,
IF(B2158&lt;=$J$3, $J$1,
IF(B2158&lt;=$K$3, $K$1,
IF(B2158&lt;=$L$3, $L$1,
IF(B2158&lt;=$M$3, $M$1,
IF(B2158&lt;=$N$3, $N$1,
IF(B2158&lt;=$O$3, $O$1, "Error"))))))))))))))</f>
        <v>0.94</v>
      </c>
      <c r="D2158">
        <f t="shared" ca="1" si="208"/>
        <v>7033.5248016316273</v>
      </c>
      <c r="E2158">
        <f t="shared" ca="1" si="209"/>
        <v>13467.359427770249</v>
      </c>
      <c r="F2158">
        <f t="shared" ca="1" si="210"/>
        <v>37053.328821321178</v>
      </c>
      <c r="G2158">
        <f ca="1">D2158-Krishna!$AD$3</f>
        <v>323.8884379952633</v>
      </c>
      <c r="H2158">
        <f ca="1">E2158-Krishna!$AE$3</f>
        <v>2447.9503368611586</v>
      </c>
      <c r="I2158">
        <f ca="1">F2158-Krishna!$AF$3</f>
        <v>9463.6924576848141</v>
      </c>
      <c r="J2158">
        <f t="shared" ca="1" si="211"/>
        <v>-6433.8346261386214</v>
      </c>
    </row>
    <row r="2159" spans="1:10">
      <c r="A2159">
        <v>2154</v>
      </c>
      <c r="B2159">
        <f t="shared" ca="1" si="212"/>
        <v>0.66830287901609975</v>
      </c>
      <c r="C2159" s="40">
        <f t="shared" ca="1" si="213"/>
        <v>0.94</v>
      </c>
      <c r="D2159">
        <f t="shared" ca="1" si="208"/>
        <v>8050.6089504158672</v>
      </c>
      <c r="E2159">
        <f t="shared" ca="1" si="209"/>
        <v>15179.402039496108</v>
      </c>
      <c r="F2159">
        <f t="shared" ca="1" si="210"/>
        <v>32553.898849549769</v>
      </c>
      <c r="G2159">
        <f ca="1">D2159-Krishna!$AD$3</f>
        <v>1340.9725867795032</v>
      </c>
      <c r="H2159">
        <f ca="1">E2159-Krishna!$AE$3</f>
        <v>4159.992948587018</v>
      </c>
      <c r="I2159">
        <f ca="1">F2159-Krishna!$AF$3</f>
        <v>4964.2624859134048</v>
      </c>
      <c r="J2159">
        <f t="shared" ca="1" si="211"/>
        <v>-7128.7930890802409</v>
      </c>
    </row>
    <row r="2160" spans="1:10">
      <c r="A2160">
        <v>2155</v>
      </c>
      <c r="B2160">
        <f t="shared" ca="1" si="212"/>
        <v>0.86329211814772155</v>
      </c>
      <c r="C2160" s="40">
        <f t="shared" ca="1" si="213"/>
        <v>0.95</v>
      </c>
      <c r="D2160">
        <f t="shared" ca="1" si="208"/>
        <v>7650.6352320371188</v>
      </c>
      <c r="E2160">
        <f t="shared" ca="1" si="209"/>
        <v>13172.81755472897</v>
      </c>
      <c r="F2160">
        <f t="shared" ca="1" si="210"/>
        <v>30099.135729296911</v>
      </c>
      <c r="G2160">
        <f ca="1">D2160-Krishna!$AD$3</f>
        <v>940.99886840075487</v>
      </c>
      <c r="H2160">
        <f ca="1">E2160-Krishna!$AE$3</f>
        <v>2153.4084638198801</v>
      </c>
      <c r="I2160">
        <f ca="1">F2160-Krishna!$AF$3</f>
        <v>2509.4993656605475</v>
      </c>
      <c r="J2160">
        <f t="shared" ca="1" si="211"/>
        <v>-5522.1823226918514</v>
      </c>
    </row>
    <row r="2161" spans="1:10">
      <c r="A2161">
        <v>2156</v>
      </c>
      <c r="B2161">
        <f t="shared" ca="1" si="212"/>
        <v>0.26691257407922386</v>
      </c>
      <c r="C2161" s="40">
        <f t="shared" ca="1" si="213"/>
        <v>0.89</v>
      </c>
      <c r="D2161">
        <f t="shared" ca="1" si="208"/>
        <v>5483.7046374295451</v>
      </c>
      <c r="E2161">
        <f t="shared" ca="1" si="209"/>
        <v>8656.2035389466346</v>
      </c>
      <c r="F2161">
        <f t="shared" ca="1" si="210"/>
        <v>32037.77118196668</v>
      </c>
      <c r="G2161">
        <f ca="1">D2161-Krishna!$AD$3</f>
        <v>-1225.9317262068189</v>
      </c>
      <c r="H2161">
        <f ca="1">E2161-Krishna!$AE$3</f>
        <v>-2363.2055519624555</v>
      </c>
      <c r="I2161">
        <f ca="1">F2161-Krishna!$AF$3</f>
        <v>4448.1348183303162</v>
      </c>
      <c r="J2161">
        <f t="shared" ca="1" si="211"/>
        <v>-3172.4989015170895</v>
      </c>
    </row>
    <row r="2162" spans="1:10">
      <c r="A2162">
        <v>2157</v>
      </c>
      <c r="B2162">
        <f t="shared" ca="1" si="212"/>
        <v>0.84779471883310753</v>
      </c>
      <c r="C2162" s="40">
        <f t="shared" ca="1" si="213"/>
        <v>0.95</v>
      </c>
      <c r="D2162">
        <f t="shared" ca="1" si="208"/>
        <v>5844.8333077660373</v>
      </c>
      <c r="E2162">
        <f t="shared" ca="1" si="209"/>
        <v>13416.550428234601</v>
      </c>
      <c r="F2162">
        <f t="shared" ca="1" si="210"/>
        <v>37385.859161839777</v>
      </c>
      <c r="G2162">
        <f ca="1">D2162-Krishna!$AD$3</f>
        <v>-864.80305587032672</v>
      </c>
      <c r="H2162">
        <f ca="1">E2162-Krishna!$AE$3</f>
        <v>2397.1413373255109</v>
      </c>
      <c r="I2162">
        <f ca="1">F2162-Krishna!$AF$3</f>
        <v>9796.2227982034128</v>
      </c>
      <c r="J2162">
        <f t="shared" ca="1" si="211"/>
        <v>-7571.7171204685637</v>
      </c>
    </row>
    <row r="2163" spans="1:10">
      <c r="A2163">
        <v>2158</v>
      </c>
      <c r="B2163">
        <f t="shared" ca="1" si="212"/>
        <v>0.35204099389270327</v>
      </c>
      <c r="C2163" s="40">
        <f t="shared" ca="1" si="213"/>
        <v>0.9</v>
      </c>
      <c r="D2163">
        <f t="shared" ca="1" si="208"/>
        <v>6972.9640719444187</v>
      </c>
      <c r="E2163">
        <f t="shared" ca="1" si="209"/>
        <v>12356.960767728413</v>
      </c>
      <c r="F2163">
        <f t="shared" ca="1" si="210"/>
        <v>20927.019403062382</v>
      </c>
      <c r="G2163">
        <f ca="1">D2163-Krishna!$AD$3</f>
        <v>263.32770830805475</v>
      </c>
      <c r="H2163">
        <f ca="1">E2163-Krishna!$AE$3</f>
        <v>1337.5516768193229</v>
      </c>
      <c r="I2163">
        <f ca="1">F2163-Krishna!$AF$3</f>
        <v>-6662.6169605739815</v>
      </c>
      <c r="J2163">
        <f t="shared" ca="1" si="211"/>
        <v>-5383.9966957839943</v>
      </c>
    </row>
    <row r="2164" spans="1:10">
      <c r="A2164">
        <v>2159</v>
      </c>
      <c r="B2164">
        <f t="shared" ca="1" si="212"/>
        <v>0.47694998277916778</v>
      </c>
      <c r="C2164" s="40">
        <f t="shared" ca="1" si="213"/>
        <v>0.91</v>
      </c>
      <c r="D2164">
        <f t="shared" ca="1" si="208"/>
        <v>6247.344532801565</v>
      </c>
      <c r="E2164">
        <f t="shared" ca="1" si="209"/>
        <v>12882.782615129307</v>
      </c>
      <c r="F2164">
        <f t="shared" ca="1" si="210"/>
        <v>22124.345884197326</v>
      </c>
      <c r="G2164">
        <f ca="1">D2164-Krishna!$AD$3</f>
        <v>-462.29183083479893</v>
      </c>
      <c r="H2164">
        <f ca="1">E2164-Krishna!$AE$3</f>
        <v>1863.3735242202165</v>
      </c>
      <c r="I2164">
        <f ca="1">F2164-Krishna!$AF$3</f>
        <v>-5465.2904794390379</v>
      </c>
      <c r="J2164">
        <f t="shared" ca="1" si="211"/>
        <v>-6635.4380823277415</v>
      </c>
    </row>
    <row r="2165" spans="1:10">
      <c r="A2165">
        <v>2160</v>
      </c>
      <c r="B2165">
        <f t="shared" ca="1" si="212"/>
        <v>0.65330309197523573</v>
      </c>
      <c r="C2165" s="40">
        <f t="shared" ca="1" si="213"/>
        <v>0.94</v>
      </c>
      <c r="D2165">
        <f t="shared" ca="1" si="208"/>
        <v>8070.3535080750098</v>
      </c>
      <c r="E2165">
        <f t="shared" ca="1" si="209"/>
        <v>13582.327857692111</v>
      </c>
      <c r="F2165">
        <f t="shared" ca="1" si="210"/>
        <v>37302.050021703209</v>
      </c>
      <c r="G2165">
        <f ca="1">D2165-Krishna!$AD$3</f>
        <v>1360.7171444386458</v>
      </c>
      <c r="H2165">
        <f ca="1">E2165-Krishna!$AE$3</f>
        <v>2562.9187667830211</v>
      </c>
      <c r="I2165">
        <f ca="1">F2165-Krishna!$AF$3</f>
        <v>9712.4136580668455</v>
      </c>
      <c r="J2165">
        <f t="shared" ca="1" si="211"/>
        <v>-5511.9743496171013</v>
      </c>
    </row>
    <row r="2166" spans="1:10">
      <c r="A2166">
        <v>2161</v>
      </c>
      <c r="B2166">
        <f t="shared" ca="1" si="212"/>
        <v>0.8448658415224144</v>
      </c>
      <c r="C2166" s="40">
        <f t="shared" ca="1" si="213"/>
        <v>0.95</v>
      </c>
      <c r="D2166">
        <f t="shared" ca="1" si="208"/>
        <v>6721.7131653467377</v>
      </c>
      <c r="E2166">
        <f t="shared" ca="1" si="209"/>
        <v>13641.932332377384</v>
      </c>
      <c r="F2166">
        <f t="shared" ca="1" si="210"/>
        <v>28474.662392755487</v>
      </c>
      <c r="G2166">
        <f ca="1">D2166-Krishna!$AD$3</f>
        <v>12.076801710373729</v>
      </c>
      <c r="H2166">
        <f ca="1">E2166-Krishna!$AE$3</f>
        <v>2622.5232414682941</v>
      </c>
      <c r="I2166">
        <f ca="1">F2166-Krishna!$AF$3</f>
        <v>885.02602911912254</v>
      </c>
      <c r="J2166">
        <f t="shared" ca="1" si="211"/>
        <v>-6920.2191670306465</v>
      </c>
    </row>
    <row r="2167" spans="1:10">
      <c r="A2167">
        <v>2162</v>
      </c>
      <c r="B2167">
        <f t="shared" ca="1" si="212"/>
        <v>0.8473111447921079</v>
      </c>
      <c r="C2167" s="40">
        <f t="shared" ca="1" si="213"/>
        <v>0.95</v>
      </c>
      <c r="D2167">
        <f t="shared" ca="1" si="208"/>
        <v>7022.5613716901062</v>
      </c>
      <c r="E2167">
        <f t="shared" ca="1" si="209"/>
        <v>9586.0090956983768</v>
      </c>
      <c r="F2167">
        <f t="shared" ca="1" si="210"/>
        <v>36929.766991114891</v>
      </c>
      <c r="G2167">
        <f ca="1">D2167-Krishna!$AD$3</f>
        <v>312.9250080537422</v>
      </c>
      <c r="H2167">
        <f ca="1">E2167-Krishna!$AE$3</f>
        <v>-1433.3999952107133</v>
      </c>
      <c r="I2167">
        <f ca="1">F2167-Krishna!$AF$3</f>
        <v>9340.1306274785275</v>
      </c>
      <c r="J2167">
        <f t="shared" ca="1" si="211"/>
        <v>-2563.4477240082706</v>
      </c>
    </row>
    <row r="2168" spans="1:10">
      <c r="A2168">
        <v>2163</v>
      </c>
      <c r="B2168">
        <f t="shared" ca="1" si="212"/>
        <v>0.92841090832696294</v>
      </c>
      <c r="C2168" s="40">
        <f t="shared" ca="1" si="213"/>
        <v>0.96</v>
      </c>
      <c r="D2168">
        <f t="shared" ca="1" si="208"/>
        <v>7714.6773058752606</v>
      </c>
      <c r="E2168">
        <f t="shared" ca="1" si="209"/>
        <v>13812.057086577397</v>
      </c>
      <c r="F2168">
        <f t="shared" ca="1" si="210"/>
        <v>40370.049262265107</v>
      </c>
      <c r="G2168">
        <f ca="1">D2168-Krishna!$AD$3</f>
        <v>1005.0409422388966</v>
      </c>
      <c r="H2168">
        <f ca="1">E2168-Krishna!$AE$3</f>
        <v>2792.647995668307</v>
      </c>
      <c r="I2168">
        <f ca="1">F2168-Krishna!$AF$3</f>
        <v>12780.412898628743</v>
      </c>
      <c r="J2168">
        <f t="shared" ca="1" si="211"/>
        <v>-6097.3797807021365</v>
      </c>
    </row>
    <row r="2169" spans="1:10">
      <c r="A2169">
        <v>2164</v>
      </c>
      <c r="B2169">
        <f t="shared" ca="1" si="212"/>
        <v>0.63929982155479936</v>
      </c>
      <c r="C2169" s="40">
        <f t="shared" ca="1" si="213"/>
        <v>0.94</v>
      </c>
      <c r="D2169">
        <f t="shared" ca="1" si="208"/>
        <v>7800.9072625950284</v>
      </c>
      <c r="E2169">
        <f t="shared" ca="1" si="209"/>
        <v>10205.300649258563</v>
      </c>
      <c r="F2169">
        <f t="shared" ca="1" si="210"/>
        <v>40981.740268605645</v>
      </c>
      <c r="G2169">
        <f ca="1">D2169-Krishna!$AD$3</f>
        <v>1091.2708989586645</v>
      </c>
      <c r="H2169">
        <f ca="1">E2169-Krishna!$AE$3</f>
        <v>-814.10844165052731</v>
      </c>
      <c r="I2169">
        <f ca="1">F2169-Krishna!$AF$3</f>
        <v>13392.103904969281</v>
      </c>
      <c r="J2169">
        <f t="shared" ca="1" si="211"/>
        <v>-2404.3933866635343</v>
      </c>
    </row>
    <row r="2170" spans="1:10">
      <c r="A2170">
        <v>2165</v>
      </c>
      <c r="B2170">
        <f t="shared" ca="1" si="212"/>
        <v>0.35177296760057863</v>
      </c>
      <c r="C2170" s="40">
        <f t="shared" ca="1" si="213"/>
        <v>0.9</v>
      </c>
      <c r="D2170">
        <f t="shared" ca="1" si="208"/>
        <v>6785.188233585106</v>
      </c>
      <c r="E2170">
        <f t="shared" ca="1" si="209"/>
        <v>15411.783525209692</v>
      </c>
      <c r="F2170">
        <f t="shared" ca="1" si="210"/>
        <v>30287.245550695101</v>
      </c>
      <c r="G2170">
        <f ca="1">D2170-Krishna!$AD$3</f>
        <v>75.551869948742024</v>
      </c>
      <c r="H2170">
        <f ca="1">E2170-Krishna!$AE$3</f>
        <v>4392.3744343006019</v>
      </c>
      <c r="I2170">
        <f ca="1">F2170-Krishna!$AF$3</f>
        <v>2697.609187058737</v>
      </c>
      <c r="J2170">
        <f t="shared" ca="1" si="211"/>
        <v>-8626.595291624586</v>
      </c>
    </row>
    <row r="2171" spans="1:10">
      <c r="A2171">
        <v>2166</v>
      </c>
      <c r="B2171">
        <f t="shared" ca="1" si="212"/>
        <v>7.0542529008405741E-2</v>
      </c>
      <c r="C2171" s="40">
        <f t="shared" ca="1" si="213"/>
        <v>0.77</v>
      </c>
      <c r="D2171">
        <f t="shared" ca="1" si="208"/>
        <v>5028.6042288185836</v>
      </c>
      <c r="E2171">
        <f t="shared" ca="1" si="209"/>
        <v>7259.9243906047341</v>
      </c>
      <c r="F2171">
        <f t="shared" ca="1" si="210"/>
        <v>12584.799785043633</v>
      </c>
      <c r="G2171">
        <f ca="1">D2171-Krishna!$AD$3</f>
        <v>-1681.0321348177804</v>
      </c>
      <c r="H2171">
        <f ca="1">E2171-Krishna!$AE$3</f>
        <v>-3759.484700304356</v>
      </c>
      <c r="I2171">
        <f ca="1">F2171-Krishna!$AF$3</f>
        <v>-15004.836578592731</v>
      </c>
      <c r="J2171">
        <f t="shared" ca="1" si="211"/>
        <v>-2231.3201617861505</v>
      </c>
    </row>
    <row r="2172" spans="1:10">
      <c r="A2172">
        <v>2167</v>
      </c>
      <c r="B2172">
        <f t="shared" ca="1" si="212"/>
        <v>0.12407993224769576</v>
      </c>
      <c r="C2172" s="40">
        <f t="shared" ca="1" si="213"/>
        <v>0.8</v>
      </c>
      <c r="D2172">
        <f t="shared" ca="1" si="208"/>
        <v>6596.9457767798776</v>
      </c>
      <c r="E2172">
        <f t="shared" ca="1" si="209"/>
        <v>9318.3298213647122</v>
      </c>
      <c r="F2172">
        <f t="shared" ca="1" si="210"/>
        <v>13064.375047065249</v>
      </c>
      <c r="G2172">
        <f ca="1">D2172-Krishna!$AD$3</f>
        <v>-112.69058685648633</v>
      </c>
      <c r="H2172">
        <f ca="1">E2172-Krishna!$AE$3</f>
        <v>-1701.0792695443779</v>
      </c>
      <c r="I2172">
        <f ca="1">F2172-Krishna!$AF$3</f>
        <v>-14525.261316571115</v>
      </c>
      <c r="J2172">
        <f t="shared" ca="1" si="211"/>
        <v>-2721.3840445848346</v>
      </c>
    </row>
    <row r="2173" spans="1:10">
      <c r="A2173">
        <v>2168</v>
      </c>
      <c r="B2173">
        <f t="shared" ca="1" si="212"/>
        <v>0.87326793567534622</v>
      </c>
      <c r="C2173" s="40">
        <f t="shared" ca="1" si="213"/>
        <v>0.95</v>
      </c>
      <c r="D2173">
        <f t="shared" ca="1" si="208"/>
        <v>7684.1900513039036</v>
      </c>
      <c r="E2173">
        <f t="shared" ca="1" si="209"/>
        <v>13947.234582957921</v>
      </c>
      <c r="F2173">
        <f t="shared" ca="1" si="210"/>
        <v>35626.876525737658</v>
      </c>
      <c r="G2173">
        <f ca="1">D2173-Krishna!$AD$3</f>
        <v>974.55368766753963</v>
      </c>
      <c r="H2173">
        <f ca="1">E2173-Krishna!$AE$3</f>
        <v>2927.8254920488307</v>
      </c>
      <c r="I2173">
        <f ca="1">F2173-Krishna!$AF$3</f>
        <v>8037.2401621012941</v>
      </c>
      <c r="J2173">
        <f t="shared" ca="1" si="211"/>
        <v>-6263.0445316540172</v>
      </c>
    </row>
    <row r="2174" spans="1:10">
      <c r="A2174">
        <v>2169</v>
      </c>
      <c r="B2174">
        <f t="shared" ca="1" si="212"/>
        <v>0.26963428627385522</v>
      </c>
      <c r="C2174" s="40">
        <f t="shared" ca="1" si="213"/>
        <v>0.89</v>
      </c>
      <c r="D2174">
        <f t="shared" ca="1" si="208"/>
        <v>5981.1949407595575</v>
      </c>
      <c r="E2174">
        <f t="shared" ca="1" si="209"/>
        <v>14179.478779348243</v>
      </c>
      <c r="F2174">
        <f t="shared" ca="1" si="210"/>
        <v>25384.238986880973</v>
      </c>
      <c r="G2174">
        <f ca="1">D2174-Krishna!$AD$3</f>
        <v>-728.44142287680643</v>
      </c>
      <c r="H2174">
        <f ca="1">E2174-Krishna!$AE$3</f>
        <v>3160.0696884391527</v>
      </c>
      <c r="I2174">
        <f ca="1">F2174-Krishna!$AF$3</f>
        <v>-2205.3973767553907</v>
      </c>
      <c r="J2174">
        <f t="shared" ca="1" si="211"/>
        <v>-8198.2838385886862</v>
      </c>
    </row>
    <row r="2175" spans="1:10">
      <c r="A2175">
        <v>2170</v>
      </c>
      <c r="B2175">
        <f t="shared" ca="1" si="212"/>
        <v>0.7966352594921503</v>
      </c>
      <c r="C2175" s="40">
        <f t="shared" ca="1" si="213"/>
        <v>0.94</v>
      </c>
      <c r="D2175">
        <f t="shared" ca="1" si="208"/>
        <v>7696.2428542701646</v>
      </c>
      <c r="E2175">
        <f t="shared" ca="1" si="209"/>
        <v>13773.914792616579</v>
      </c>
      <c r="F2175">
        <f t="shared" ca="1" si="210"/>
        <v>26401.572615622616</v>
      </c>
      <c r="G2175">
        <f ca="1">D2175-Krishna!$AD$3</f>
        <v>986.6064906338006</v>
      </c>
      <c r="H2175">
        <f ca="1">E2175-Krishna!$AE$3</f>
        <v>2754.5057017074887</v>
      </c>
      <c r="I2175">
        <f ca="1">F2175-Krishna!$AF$3</f>
        <v>-1188.0637480137484</v>
      </c>
      <c r="J2175">
        <f t="shared" ca="1" si="211"/>
        <v>-6077.6719383464142</v>
      </c>
    </row>
    <row r="2176" spans="1:10">
      <c r="A2176">
        <v>2171</v>
      </c>
      <c r="B2176">
        <f t="shared" ca="1" si="212"/>
        <v>0.44309466655898688</v>
      </c>
      <c r="C2176" s="40">
        <f t="shared" ca="1" si="213"/>
        <v>0.9</v>
      </c>
      <c r="D2176">
        <f t="shared" ca="1" si="208"/>
        <v>6334.1336002508979</v>
      </c>
      <c r="E2176">
        <f t="shared" ca="1" si="209"/>
        <v>9163.078786696864</v>
      </c>
      <c r="F2176">
        <f t="shared" ca="1" si="210"/>
        <v>33728.615233540659</v>
      </c>
      <c r="G2176">
        <f ca="1">D2176-Krishna!$AD$3</f>
        <v>-375.5027633854661</v>
      </c>
      <c r="H2176">
        <f ca="1">E2176-Krishna!$AE$3</f>
        <v>-1856.3303042122261</v>
      </c>
      <c r="I2176">
        <f ca="1">F2176-Krishna!$AF$3</f>
        <v>6138.9788699042947</v>
      </c>
      <c r="J2176">
        <f t="shared" ca="1" si="211"/>
        <v>-2828.9451864459661</v>
      </c>
    </row>
    <row r="2177" spans="1:10">
      <c r="A2177">
        <v>2172</v>
      </c>
      <c r="B2177">
        <f t="shared" ca="1" si="212"/>
        <v>0.26613811548315092</v>
      </c>
      <c r="C2177" s="40">
        <f t="shared" ca="1" si="213"/>
        <v>0.89</v>
      </c>
      <c r="D2177">
        <f t="shared" ca="1" si="208"/>
        <v>6571.4041053195433</v>
      </c>
      <c r="E2177">
        <f t="shared" ca="1" si="209"/>
        <v>8031.4974827180486</v>
      </c>
      <c r="F2177">
        <f t="shared" ca="1" si="210"/>
        <v>21183.509011062088</v>
      </c>
      <c r="G2177">
        <f ca="1">D2177-Krishna!$AD$3</f>
        <v>-138.23225831682066</v>
      </c>
      <c r="H2177">
        <f ca="1">E2177-Krishna!$AE$3</f>
        <v>-2987.9116081910415</v>
      </c>
      <c r="I2177">
        <f ca="1">F2177-Krishna!$AF$3</f>
        <v>-6406.1273525742763</v>
      </c>
      <c r="J2177">
        <f t="shared" ca="1" si="211"/>
        <v>-1460.0933773985053</v>
      </c>
    </row>
    <row r="2178" spans="1:10">
      <c r="A2178">
        <v>2173</v>
      </c>
      <c r="B2178">
        <f t="shared" ca="1" si="212"/>
        <v>8.3513700778782618E-2</v>
      </c>
      <c r="C2178" s="40">
        <f t="shared" ca="1" si="213"/>
        <v>0.77</v>
      </c>
      <c r="D2178">
        <f t="shared" ca="1" si="208"/>
        <v>5511.6804508734522</v>
      </c>
      <c r="E2178">
        <f t="shared" ca="1" si="209"/>
        <v>6136.7959748745916</v>
      </c>
      <c r="F2178">
        <f t="shared" ca="1" si="210"/>
        <v>14468.494320535432</v>
      </c>
      <c r="G2178">
        <f ca="1">D2178-Krishna!$AD$3</f>
        <v>-1197.9559127629118</v>
      </c>
      <c r="H2178">
        <f ca="1">E2178-Krishna!$AE$3</f>
        <v>-4882.6131160344985</v>
      </c>
      <c r="I2178">
        <f ca="1">F2178-Krishna!$AF$3</f>
        <v>-13121.142043100932</v>
      </c>
      <c r="J2178">
        <f t="shared" ca="1" si="211"/>
        <v>-625.11552400113942</v>
      </c>
    </row>
    <row r="2179" spans="1:10">
      <c r="A2179">
        <v>2174</v>
      </c>
      <c r="B2179">
        <f t="shared" ca="1" si="212"/>
        <v>0.95753905489735491</v>
      </c>
      <c r="C2179" s="40">
        <f t="shared" ca="1" si="213"/>
        <v>0.97</v>
      </c>
      <c r="D2179">
        <f t="shared" ca="1" si="208"/>
        <v>7418.1027383376932</v>
      </c>
      <c r="E2179">
        <f t="shared" ca="1" si="209"/>
        <v>10884.805334865217</v>
      </c>
      <c r="F2179">
        <f t="shared" ca="1" si="210"/>
        <v>35785.218495909096</v>
      </c>
      <c r="G2179">
        <f ca="1">D2179-Krishna!$AD$3</f>
        <v>708.46637470132919</v>
      </c>
      <c r="H2179">
        <f ca="1">E2179-Krishna!$AE$3</f>
        <v>-134.60375604387264</v>
      </c>
      <c r="I2179">
        <f ca="1">F2179-Krishna!$AF$3</f>
        <v>8195.5821322727315</v>
      </c>
      <c r="J2179">
        <f t="shared" ca="1" si="211"/>
        <v>-3466.7025965275243</v>
      </c>
    </row>
    <row r="2180" spans="1:10">
      <c r="A2180">
        <v>2175</v>
      </c>
      <c r="B2180">
        <f t="shared" ca="1" si="212"/>
        <v>0.20966019869429442</v>
      </c>
      <c r="C2180" s="40">
        <f t="shared" ca="1" si="213"/>
        <v>0.87</v>
      </c>
      <c r="D2180">
        <f t="shared" ca="1" si="208"/>
        <v>6446.2785170244006</v>
      </c>
      <c r="E2180">
        <f t="shared" ca="1" si="209"/>
        <v>9276.335193868963</v>
      </c>
      <c r="F2180">
        <f t="shared" ca="1" si="210"/>
        <v>19384.655865032328</v>
      </c>
      <c r="G2180">
        <f ca="1">D2180-Krishna!$AD$3</f>
        <v>-263.3578466119634</v>
      </c>
      <c r="H2180">
        <f ca="1">E2180-Krishna!$AE$3</f>
        <v>-1743.0738970401271</v>
      </c>
      <c r="I2180">
        <f ca="1">F2180-Krishna!$AF$3</f>
        <v>-8204.9804986040363</v>
      </c>
      <c r="J2180">
        <f t="shared" ca="1" si="211"/>
        <v>-2830.0566768445624</v>
      </c>
    </row>
    <row r="2181" spans="1:10">
      <c r="A2181">
        <v>2176</v>
      </c>
      <c r="B2181">
        <f t="shared" ca="1" si="212"/>
        <v>0.22234421424487627</v>
      </c>
      <c r="C2181" s="40">
        <f t="shared" ca="1" si="213"/>
        <v>0.87</v>
      </c>
      <c r="D2181">
        <f t="shared" ca="1" si="208"/>
        <v>6685.2276606629785</v>
      </c>
      <c r="E2181">
        <f t="shared" ca="1" si="209"/>
        <v>7596.0145043825951</v>
      </c>
      <c r="F2181">
        <f t="shared" ca="1" si="210"/>
        <v>17337.894250459969</v>
      </c>
      <c r="G2181">
        <f ca="1">D2181-Krishna!$AD$3</f>
        <v>-24.408702973385516</v>
      </c>
      <c r="H2181">
        <f ca="1">E2181-Krishna!$AE$3</f>
        <v>-3423.394586526495</v>
      </c>
      <c r="I2181">
        <f ca="1">F2181-Krishna!$AF$3</f>
        <v>-10251.742113176395</v>
      </c>
      <c r="J2181">
        <f t="shared" ca="1" si="211"/>
        <v>-910.78684371961663</v>
      </c>
    </row>
    <row r="2182" spans="1:10">
      <c r="A2182">
        <v>2177</v>
      </c>
      <c r="B2182">
        <f t="shared" ca="1" si="212"/>
        <v>9.1826654537917607E-2</v>
      </c>
      <c r="C2182" s="40">
        <f t="shared" ca="1" si="213"/>
        <v>0.8</v>
      </c>
      <c r="D2182">
        <f t="shared" ca="1" si="208"/>
        <v>4624.8948022707373</v>
      </c>
      <c r="E2182">
        <f t="shared" ca="1" si="209"/>
        <v>8493.0626095326679</v>
      </c>
      <c r="F2182">
        <f t="shared" ca="1" si="210"/>
        <v>20057.953755507853</v>
      </c>
      <c r="G2182">
        <f ca="1">D2182-Krishna!$AD$3</f>
        <v>-2084.7415613656267</v>
      </c>
      <c r="H2182">
        <f ca="1">E2182-Krishna!$AE$3</f>
        <v>-2526.3464813764222</v>
      </c>
      <c r="I2182">
        <f ca="1">F2182-Krishna!$AF$3</f>
        <v>-7531.6826081285108</v>
      </c>
      <c r="J2182">
        <f t="shared" ca="1" si="211"/>
        <v>-3868.1678072619306</v>
      </c>
    </row>
    <row r="2183" spans="1:10">
      <c r="A2183">
        <v>2178</v>
      </c>
      <c r="B2183">
        <f t="shared" ca="1" si="212"/>
        <v>0.74559878124040568</v>
      </c>
      <c r="C2183" s="40">
        <f t="shared" ca="1" si="213"/>
        <v>0.94</v>
      </c>
      <c r="D2183">
        <f t="shared" ref="D2183:D2246" ca="1" si="214">$W$2+$V$2*C2183+$Y$2*_xlfn.NORM.INV(RAND(),0,1)</f>
        <v>8111.6787264535988</v>
      </c>
      <c r="E2183">
        <f t="shared" ref="E2183:E2246" ca="1" si="215">MAX(0,$W$3+$V$3*C2183+$Y$3*_xlfn.NORM.INV(RAND(),0,1))</f>
        <v>15461.820308319879</v>
      </c>
      <c r="F2183">
        <f t="shared" ref="F2183:F2246" ca="1" si="216">$W$4+$V$4*C2183+$Y$4*_xlfn.NORM.INV(RAND(),0,1)</f>
        <v>27432.46479578553</v>
      </c>
      <c r="G2183">
        <f ca="1">D2183-Krishna!$AD$3</f>
        <v>1402.0423628172348</v>
      </c>
      <c r="H2183">
        <f ca="1">E2183-Krishna!$AE$3</f>
        <v>4442.4112174107886</v>
      </c>
      <c r="I2183">
        <f ca="1">F2183-Krishna!$AF$3</f>
        <v>-157.17156785083353</v>
      </c>
      <c r="J2183">
        <f t="shared" ref="J2183:J2246" ca="1" si="217">D2183-E2183</f>
        <v>-7350.1415818662799</v>
      </c>
    </row>
    <row r="2184" spans="1:10">
      <c r="A2184">
        <v>2179</v>
      </c>
      <c r="B2184">
        <f t="shared" ca="1" si="212"/>
        <v>0.52047513318458927</v>
      </c>
      <c r="C2184" s="40">
        <f t="shared" ca="1" si="213"/>
        <v>0.92</v>
      </c>
      <c r="D2184">
        <f t="shared" ca="1" si="214"/>
        <v>6945.3968777928903</v>
      </c>
      <c r="E2184">
        <f t="shared" ca="1" si="215"/>
        <v>14174.671076894501</v>
      </c>
      <c r="F2184">
        <f t="shared" ca="1" si="216"/>
        <v>32654.436558549191</v>
      </c>
      <c r="G2184">
        <f ca="1">D2184-Krishna!$AD$3</f>
        <v>235.76051415652637</v>
      </c>
      <c r="H2184">
        <f ca="1">E2184-Krishna!$AE$3</f>
        <v>3155.2619859854112</v>
      </c>
      <c r="I2184">
        <f ca="1">F2184-Krishna!$AF$3</f>
        <v>5064.8001949128266</v>
      </c>
      <c r="J2184">
        <f t="shared" ca="1" si="217"/>
        <v>-7229.274199101611</v>
      </c>
    </row>
    <row r="2185" spans="1:10">
      <c r="A2185">
        <v>2180</v>
      </c>
      <c r="B2185">
        <f t="shared" ca="1" si="212"/>
        <v>0.4030360403290868</v>
      </c>
      <c r="C2185" s="40">
        <f t="shared" ca="1" si="213"/>
        <v>0.9</v>
      </c>
      <c r="D2185">
        <f t="shared" ca="1" si="214"/>
        <v>6733.6918230790443</v>
      </c>
      <c r="E2185">
        <f t="shared" ca="1" si="215"/>
        <v>12212.121556181115</v>
      </c>
      <c r="F2185">
        <f t="shared" ca="1" si="216"/>
        <v>28526.193078790337</v>
      </c>
      <c r="G2185">
        <f ca="1">D2185-Krishna!$AD$3</f>
        <v>24.055459442680331</v>
      </c>
      <c r="H2185">
        <f ca="1">E2185-Krishna!$AE$3</f>
        <v>1192.7124652720249</v>
      </c>
      <c r="I2185">
        <f ca="1">F2185-Krishna!$AF$3</f>
        <v>936.55671515397262</v>
      </c>
      <c r="J2185">
        <f t="shared" ca="1" si="217"/>
        <v>-5478.4297331020707</v>
      </c>
    </row>
    <row r="2186" spans="1:10">
      <c r="A2186">
        <v>2181</v>
      </c>
      <c r="B2186">
        <f t="shared" ca="1" si="212"/>
        <v>0.68260187243662207</v>
      </c>
      <c r="C2186" s="40">
        <f t="shared" ca="1" si="213"/>
        <v>0.94</v>
      </c>
      <c r="D2186">
        <f t="shared" ca="1" si="214"/>
        <v>6602.7885979840976</v>
      </c>
      <c r="E2186">
        <f t="shared" ca="1" si="215"/>
        <v>11295.473570525226</v>
      </c>
      <c r="F2186">
        <f t="shared" ca="1" si="216"/>
        <v>37999.373008216462</v>
      </c>
      <c r="G2186">
        <f ca="1">D2186-Krishna!$AD$3</f>
        <v>-106.84776565226639</v>
      </c>
      <c r="H2186">
        <f ca="1">E2186-Krishna!$AE$3</f>
        <v>276.06447961613594</v>
      </c>
      <c r="I2186">
        <f ca="1">F2186-Krishna!$AF$3</f>
        <v>10409.736644580098</v>
      </c>
      <c r="J2186">
        <f t="shared" ca="1" si="217"/>
        <v>-4692.6849725411284</v>
      </c>
    </row>
    <row r="2187" spans="1:10">
      <c r="A2187">
        <v>2182</v>
      </c>
      <c r="B2187">
        <f t="shared" ca="1" si="212"/>
        <v>0.74727607429284715</v>
      </c>
      <c r="C2187" s="40">
        <f t="shared" ca="1" si="213"/>
        <v>0.94</v>
      </c>
      <c r="D2187">
        <f t="shared" ca="1" si="214"/>
        <v>7374.6516227895172</v>
      </c>
      <c r="E2187">
        <f t="shared" ca="1" si="215"/>
        <v>15830.737301310393</v>
      </c>
      <c r="F2187">
        <f t="shared" ca="1" si="216"/>
        <v>24998.453439973164</v>
      </c>
      <c r="G2187">
        <f ca="1">D2187-Krishna!$AD$3</f>
        <v>665.01525915315324</v>
      </c>
      <c r="H2187">
        <f ca="1">E2187-Krishna!$AE$3</f>
        <v>4811.3282104013033</v>
      </c>
      <c r="I2187">
        <f ca="1">F2187-Krishna!$AF$3</f>
        <v>-2591.1829236632002</v>
      </c>
      <c r="J2187">
        <f t="shared" ca="1" si="217"/>
        <v>-8456.0856785208762</v>
      </c>
    </row>
    <row r="2188" spans="1:10">
      <c r="A2188">
        <v>2183</v>
      </c>
      <c r="B2188">
        <f t="shared" ca="1" si="212"/>
        <v>0.29832390905814343</v>
      </c>
      <c r="C2188" s="40">
        <f t="shared" ca="1" si="213"/>
        <v>0.89</v>
      </c>
      <c r="D2188">
        <f t="shared" ca="1" si="214"/>
        <v>6791.4159293967195</v>
      </c>
      <c r="E2188">
        <f t="shared" ca="1" si="215"/>
        <v>6971.0979301563166</v>
      </c>
      <c r="F2188">
        <f t="shared" ca="1" si="216"/>
        <v>24442.86053307608</v>
      </c>
      <c r="G2188">
        <f ca="1">D2188-Krishna!$AD$3</f>
        <v>81.779565760355581</v>
      </c>
      <c r="H2188">
        <f ca="1">E2188-Krishna!$AE$3</f>
        <v>-4048.3111607527735</v>
      </c>
      <c r="I2188">
        <f ca="1">F2188-Krishna!$AF$3</f>
        <v>-3146.7758305602838</v>
      </c>
      <c r="J2188">
        <f t="shared" ca="1" si="217"/>
        <v>-179.68200075959703</v>
      </c>
    </row>
    <row r="2189" spans="1:10">
      <c r="A2189">
        <v>2184</v>
      </c>
      <c r="B2189">
        <f t="shared" ca="1" si="212"/>
        <v>0.70917328106685995</v>
      </c>
      <c r="C2189" s="40">
        <f t="shared" ca="1" si="213"/>
        <v>0.94</v>
      </c>
      <c r="D2189">
        <f t="shared" ca="1" si="214"/>
        <v>6264.1142380304509</v>
      </c>
      <c r="E2189">
        <f t="shared" ca="1" si="215"/>
        <v>8586.6321772698047</v>
      </c>
      <c r="F2189">
        <f t="shared" ca="1" si="216"/>
        <v>29437.495024083095</v>
      </c>
      <c r="G2189">
        <f ca="1">D2189-Krishna!$AD$3</f>
        <v>-445.52212560591306</v>
      </c>
      <c r="H2189">
        <f ca="1">E2189-Krishna!$AE$3</f>
        <v>-2432.7769136392853</v>
      </c>
      <c r="I2189">
        <f ca="1">F2189-Krishna!$AF$3</f>
        <v>1847.8586604467309</v>
      </c>
      <c r="J2189">
        <f t="shared" ca="1" si="217"/>
        <v>-2322.5179392393538</v>
      </c>
    </row>
    <row r="2190" spans="1:10">
      <c r="A2190">
        <v>2185</v>
      </c>
      <c r="B2190">
        <f t="shared" ca="1" si="212"/>
        <v>0.7482556990493584</v>
      </c>
      <c r="C2190" s="40">
        <f t="shared" ca="1" si="213"/>
        <v>0.94</v>
      </c>
      <c r="D2190">
        <f t="shared" ca="1" si="214"/>
        <v>7766.6203020969433</v>
      </c>
      <c r="E2190">
        <f t="shared" ca="1" si="215"/>
        <v>13328.034466868907</v>
      </c>
      <c r="F2190">
        <f t="shared" ca="1" si="216"/>
        <v>38249.600525492497</v>
      </c>
      <c r="G2190">
        <f ca="1">D2190-Krishna!$AD$3</f>
        <v>1056.9839384605793</v>
      </c>
      <c r="H2190">
        <f ca="1">E2190-Krishna!$AE$3</f>
        <v>2308.6253759598167</v>
      </c>
      <c r="I2190">
        <f ca="1">F2190-Krishna!$AF$3</f>
        <v>10659.964161856133</v>
      </c>
      <c r="J2190">
        <f t="shared" ca="1" si="217"/>
        <v>-5561.4141647719634</v>
      </c>
    </row>
    <row r="2191" spans="1:10">
      <c r="A2191">
        <v>2186</v>
      </c>
      <c r="B2191">
        <f t="shared" ca="1" si="212"/>
        <v>6.5660386469481691E-2</v>
      </c>
      <c r="C2191" s="40">
        <f t="shared" ca="1" si="213"/>
        <v>0.77</v>
      </c>
      <c r="D2191">
        <f t="shared" ca="1" si="214"/>
        <v>4914.777894634185</v>
      </c>
      <c r="E2191">
        <f t="shared" ca="1" si="215"/>
        <v>7729.8344042851386</v>
      </c>
      <c r="F2191">
        <f t="shared" ca="1" si="216"/>
        <v>16708.931482157492</v>
      </c>
      <c r="G2191">
        <f ca="1">D2191-Krishna!$AD$3</f>
        <v>-1794.8584690021789</v>
      </c>
      <c r="H2191">
        <f ca="1">E2191-Krishna!$AE$3</f>
        <v>-3289.5746866239515</v>
      </c>
      <c r="I2191">
        <f ca="1">F2191-Krishna!$AF$3</f>
        <v>-10880.704881478872</v>
      </c>
      <c r="J2191">
        <f t="shared" ca="1" si="217"/>
        <v>-2815.0565096509536</v>
      </c>
    </row>
    <row r="2192" spans="1:10">
      <c r="A2192">
        <v>2187</v>
      </c>
      <c r="B2192">
        <f t="shared" ca="1" si="212"/>
        <v>0.2220555221658046</v>
      </c>
      <c r="C2192" s="40">
        <f t="shared" ca="1" si="213"/>
        <v>0.87</v>
      </c>
      <c r="D2192">
        <f t="shared" ca="1" si="214"/>
        <v>4947.3078175215269</v>
      </c>
      <c r="E2192">
        <f t="shared" ca="1" si="215"/>
        <v>14314.735094096413</v>
      </c>
      <c r="F2192">
        <f t="shared" ca="1" si="216"/>
        <v>21392.60257490036</v>
      </c>
      <c r="G2192">
        <f ca="1">D2192-Krishna!$AD$3</f>
        <v>-1762.3285461148371</v>
      </c>
      <c r="H2192">
        <f ca="1">E2192-Krishna!$AE$3</f>
        <v>3295.3260031873233</v>
      </c>
      <c r="I2192">
        <f ca="1">F2192-Krishna!$AF$3</f>
        <v>-6197.0337887360038</v>
      </c>
      <c r="J2192">
        <f t="shared" ca="1" si="217"/>
        <v>-9367.4272765748865</v>
      </c>
    </row>
    <row r="2193" spans="1:10">
      <c r="A2193">
        <v>2188</v>
      </c>
      <c r="B2193">
        <f t="shared" ca="1" si="212"/>
        <v>0.67958522786309783</v>
      </c>
      <c r="C2193" s="40">
        <f t="shared" ca="1" si="213"/>
        <v>0.94</v>
      </c>
      <c r="D2193">
        <f t="shared" ca="1" si="214"/>
        <v>7578.0689112832742</v>
      </c>
      <c r="E2193">
        <f t="shared" ca="1" si="215"/>
        <v>13046.812960417521</v>
      </c>
      <c r="F2193">
        <f t="shared" ca="1" si="216"/>
        <v>29788.613320965251</v>
      </c>
      <c r="G2193">
        <f ca="1">D2193-Krishna!$AD$3</f>
        <v>868.43254764691028</v>
      </c>
      <c r="H2193">
        <f ca="1">E2193-Krishna!$AE$3</f>
        <v>2027.4038695084309</v>
      </c>
      <c r="I2193">
        <f ca="1">F2193-Krishna!$AF$3</f>
        <v>2198.9769573288868</v>
      </c>
      <c r="J2193">
        <f t="shared" ca="1" si="217"/>
        <v>-5468.7440491342468</v>
      </c>
    </row>
    <row r="2194" spans="1:10">
      <c r="A2194">
        <v>2189</v>
      </c>
      <c r="B2194">
        <f t="shared" ca="1" si="212"/>
        <v>0.56926744276515284</v>
      </c>
      <c r="C2194" s="40">
        <f t="shared" ca="1" si="213"/>
        <v>0.93</v>
      </c>
      <c r="D2194">
        <f t="shared" ca="1" si="214"/>
        <v>7174.2349600319558</v>
      </c>
      <c r="E2194">
        <f t="shared" ca="1" si="215"/>
        <v>11164.978284135759</v>
      </c>
      <c r="F2194">
        <f t="shared" ca="1" si="216"/>
        <v>32121.773174379592</v>
      </c>
      <c r="G2194">
        <f ca="1">D2194-Krishna!$AD$3</f>
        <v>464.59859639559181</v>
      </c>
      <c r="H2194">
        <f ca="1">E2194-Krishna!$AE$3</f>
        <v>145.56919322666909</v>
      </c>
      <c r="I2194">
        <f ca="1">F2194-Krishna!$AF$3</f>
        <v>4532.1368107432281</v>
      </c>
      <c r="J2194">
        <f t="shared" ca="1" si="217"/>
        <v>-3990.7433241038034</v>
      </c>
    </row>
    <row r="2195" spans="1:10">
      <c r="A2195">
        <v>2190</v>
      </c>
      <c r="B2195">
        <f t="shared" ca="1" si="212"/>
        <v>0.42866028273995227</v>
      </c>
      <c r="C2195" s="40">
        <f t="shared" ca="1" si="213"/>
        <v>0.9</v>
      </c>
      <c r="D2195">
        <f t="shared" ca="1" si="214"/>
        <v>6047.7464993277899</v>
      </c>
      <c r="E2195">
        <f t="shared" ca="1" si="215"/>
        <v>12988.154729430853</v>
      </c>
      <c r="F2195">
        <f t="shared" ca="1" si="216"/>
        <v>24117.114787316128</v>
      </c>
      <c r="G2195">
        <f ca="1">D2195-Krishna!$AD$3</f>
        <v>-661.88986430857403</v>
      </c>
      <c r="H2195">
        <f ca="1">E2195-Krishna!$AE$3</f>
        <v>1968.7456385217629</v>
      </c>
      <c r="I2195">
        <f ca="1">F2195-Krishna!$AF$3</f>
        <v>-3472.5215763202359</v>
      </c>
      <c r="J2195">
        <f t="shared" ca="1" si="217"/>
        <v>-6940.408230103063</v>
      </c>
    </row>
    <row r="2196" spans="1:10">
      <c r="A2196">
        <v>2191</v>
      </c>
      <c r="B2196">
        <f t="shared" ca="1" si="212"/>
        <v>0.62347714887696548</v>
      </c>
      <c r="C2196" s="40">
        <f t="shared" ca="1" si="213"/>
        <v>0.94</v>
      </c>
      <c r="D2196">
        <f t="shared" ca="1" si="214"/>
        <v>7026.671311594353</v>
      </c>
      <c r="E2196">
        <f t="shared" ca="1" si="215"/>
        <v>13220.335875901384</v>
      </c>
      <c r="F2196">
        <f t="shared" ca="1" si="216"/>
        <v>32030.043560398259</v>
      </c>
      <c r="G2196">
        <f ca="1">D2196-Krishna!$AD$3</f>
        <v>317.03494795798906</v>
      </c>
      <c r="H2196">
        <f ca="1">E2196-Krishna!$AE$3</f>
        <v>2200.9267849922944</v>
      </c>
      <c r="I2196">
        <f ca="1">F2196-Krishna!$AF$3</f>
        <v>4440.4071967618947</v>
      </c>
      <c r="J2196">
        <f t="shared" ca="1" si="217"/>
        <v>-6193.6645643070315</v>
      </c>
    </row>
    <row r="2197" spans="1:10">
      <c r="A2197">
        <v>2192</v>
      </c>
      <c r="B2197">
        <f t="shared" ca="1" si="212"/>
        <v>0.3355953907062933</v>
      </c>
      <c r="C2197" s="40">
        <f t="shared" ca="1" si="213"/>
        <v>0.9</v>
      </c>
      <c r="D2197">
        <f t="shared" ca="1" si="214"/>
        <v>7317.8497145122701</v>
      </c>
      <c r="E2197">
        <f t="shared" ca="1" si="215"/>
        <v>10050.994094137988</v>
      </c>
      <c r="F2197">
        <f t="shared" ca="1" si="216"/>
        <v>29008.691393512407</v>
      </c>
      <c r="G2197">
        <f ca="1">D2197-Krishna!$AD$3</f>
        <v>608.21335087590614</v>
      </c>
      <c r="H2197">
        <f ca="1">E2197-Krishna!$AE$3</f>
        <v>-968.41499677110187</v>
      </c>
      <c r="I2197">
        <f ca="1">F2197-Krishna!$AF$3</f>
        <v>1419.0550298760427</v>
      </c>
      <c r="J2197">
        <f t="shared" ca="1" si="217"/>
        <v>-2733.1443796257181</v>
      </c>
    </row>
    <row r="2198" spans="1:10">
      <c r="A2198">
        <v>2193</v>
      </c>
      <c r="B2198">
        <f t="shared" ca="1" si="212"/>
        <v>0.5704845767698562</v>
      </c>
      <c r="C2198" s="40">
        <f t="shared" ca="1" si="213"/>
        <v>0.93</v>
      </c>
      <c r="D2198">
        <f t="shared" ca="1" si="214"/>
        <v>6580.5249073268278</v>
      </c>
      <c r="E2198">
        <f t="shared" ca="1" si="215"/>
        <v>11815.888757014965</v>
      </c>
      <c r="F2198">
        <f t="shared" ca="1" si="216"/>
        <v>28430.648937431826</v>
      </c>
      <c r="G2198">
        <f ca="1">D2198-Krishna!$AD$3</f>
        <v>-129.11145630953615</v>
      </c>
      <c r="H2198">
        <f ca="1">E2198-Krishna!$AE$3</f>
        <v>796.47966610587537</v>
      </c>
      <c r="I2198">
        <f ca="1">F2198-Krishna!$AF$3</f>
        <v>841.01257379546223</v>
      </c>
      <c r="J2198">
        <f t="shared" ca="1" si="217"/>
        <v>-5235.3638496881376</v>
      </c>
    </row>
    <row r="2199" spans="1:10">
      <c r="A2199">
        <v>2194</v>
      </c>
      <c r="B2199">
        <f t="shared" ca="1" si="212"/>
        <v>0.24260709059065033</v>
      </c>
      <c r="C2199" s="40">
        <f t="shared" ca="1" si="213"/>
        <v>0.89</v>
      </c>
      <c r="D2199">
        <f t="shared" ca="1" si="214"/>
        <v>6696.0815530509753</v>
      </c>
      <c r="E2199">
        <f t="shared" ca="1" si="215"/>
        <v>8120.5852788596258</v>
      </c>
      <c r="F2199">
        <f t="shared" ca="1" si="216"/>
        <v>27391.139402338595</v>
      </c>
      <c r="G2199">
        <f ca="1">D2199-Krishna!$AD$3</f>
        <v>-13.554810585388623</v>
      </c>
      <c r="H2199">
        <f ca="1">E2199-Krishna!$AE$3</f>
        <v>-2898.8238120494643</v>
      </c>
      <c r="I2199">
        <f ca="1">F2199-Krishna!$AF$3</f>
        <v>-198.4969612977693</v>
      </c>
      <c r="J2199">
        <f t="shared" ca="1" si="217"/>
        <v>-1424.5037258086504</v>
      </c>
    </row>
    <row r="2200" spans="1:10">
      <c r="A2200">
        <v>2195</v>
      </c>
      <c r="B2200">
        <f t="shared" ca="1" si="212"/>
        <v>0.59352690186539891</v>
      </c>
      <c r="C2200" s="40">
        <f t="shared" ca="1" si="213"/>
        <v>0.94</v>
      </c>
      <c r="D2200">
        <f t="shared" ca="1" si="214"/>
        <v>7490.017569521191</v>
      </c>
      <c r="E2200">
        <f t="shared" ca="1" si="215"/>
        <v>14290.324585279741</v>
      </c>
      <c r="F2200">
        <f t="shared" ca="1" si="216"/>
        <v>36402.723810510812</v>
      </c>
      <c r="G2200">
        <f ca="1">D2200-Krishna!$AD$3</f>
        <v>780.38120588482707</v>
      </c>
      <c r="H2200">
        <f ca="1">E2200-Krishna!$AE$3</f>
        <v>3270.9154943706508</v>
      </c>
      <c r="I2200">
        <f ca="1">F2200-Krishna!$AF$3</f>
        <v>8813.0874468744478</v>
      </c>
      <c r="J2200">
        <f t="shared" ca="1" si="217"/>
        <v>-6800.3070157585498</v>
      </c>
    </row>
    <row r="2201" spans="1:10">
      <c r="A2201">
        <v>2196</v>
      </c>
      <c r="B2201">
        <f t="shared" ca="1" si="212"/>
        <v>0.72124237953909687</v>
      </c>
      <c r="C2201" s="40">
        <f t="shared" ca="1" si="213"/>
        <v>0.94</v>
      </c>
      <c r="D2201">
        <f t="shared" ca="1" si="214"/>
        <v>6826.4017376305346</v>
      </c>
      <c r="E2201">
        <f t="shared" ca="1" si="215"/>
        <v>9705.016725933936</v>
      </c>
      <c r="F2201">
        <f t="shared" ca="1" si="216"/>
        <v>37152.904235108021</v>
      </c>
      <c r="G2201">
        <f ca="1">D2201-Krishna!$AD$3</f>
        <v>116.76537399417066</v>
      </c>
      <c r="H2201">
        <f ca="1">E2201-Krishna!$AE$3</f>
        <v>-1314.3923649751541</v>
      </c>
      <c r="I2201">
        <f ca="1">F2201-Krishna!$AF$3</f>
        <v>9563.2678714716567</v>
      </c>
      <c r="J2201">
        <f t="shared" ca="1" si="217"/>
        <v>-2878.6149883034013</v>
      </c>
    </row>
    <row r="2202" spans="1:10">
      <c r="A2202">
        <v>2197</v>
      </c>
      <c r="B2202">
        <f t="shared" ca="1" si="212"/>
        <v>0.65424618774894927</v>
      </c>
      <c r="C2202" s="40">
        <f t="shared" ca="1" si="213"/>
        <v>0.94</v>
      </c>
      <c r="D2202">
        <f t="shared" ca="1" si="214"/>
        <v>6272.940141143491</v>
      </c>
      <c r="E2202">
        <f t="shared" ca="1" si="215"/>
        <v>10697.020621175014</v>
      </c>
      <c r="F2202">
        <f t="shared" ca="1" si="216"/>
        <v>34577.11512144532</v>
      </c>
      <c r="G2202">
        <f ca="1">D2202-Krishna!$AD$3</f>
        <v>-436.69622249287295</v>
      </c>
      <c r="H2202">
        <f ca="1">E2202-Krishna!$AE$3</f>
        <v>-322.38846973407635</v>
      </c>
      <c r="I2202">
        <f ca="1">F2202-Krishna!$AF$3</f>
        <v>6987.4787578089563</v>
      </c>
      <c r="J2202">
        <f t="shared" ca="1" si="217"/>
        <v>-4424.0804800315227</v>
      </c>
    </row>
    <row r="2203" spans="1:10">
      <c r="A2203">
        <v>2198</v>
      </c>
      <c r="B2203">
        <f t="shared" ca="1" si="212"/>
        <v>0.70558986056261752</v>
      </c>
      <c r="C2203" s="40">
        <f t="shared" ca="1" si="213"/>
        <v>0.94</v>
      </c>
      <c r="D2203">
        <f t="shared" ca="1" si="214"/>
        <v>7110.3743336265325</v>
      </c>
      <c r="E2203">
        <f t="shared" ca="1" si="215"/>
        <v>15459.111675786458</v>
      </c>
      <c r="F2203">
        <f t="shared" ca="1" si="216"/>
        <v>33614.731664612249</v>
      </c>
      <c r="G2203">
        <f ca="1">D2203-Krishna!$AD$3</f>
        <v>400.73796999016849</v>
      </c>
      <c r="H2203">
        <f ca="1">E2203-Krishna!$AE$3</f>
        <v>4439.7025848773683</v>
      </c>
      <c r="I2203">
        <f ca="1">F2203-Krishna!$AF$3</f>
        <v>6025.095300975885</v>
      </c>
      <c r="J2203">
        <f t="shared" ca="1" si="217"/>
        <v>-8348.7373421599259</v>
      </c>
    </row>
    <row r="2204" spans="1:10">
      <c r="A2204">
        <v>2199</v>
      </c>
      <c r="B2204">
        <f t="shared" ca="1" si="212"/>
        <v>0.36192505899180416</v>
      </c>
      <c r="C2204" s="40">
        <f t="shared" ca="1" si="213"/>
        <v>0.9</v>
      </c>
      <c r="D2204">
        <f t="shared" ca="1" si="214"/>
        <v>8186.1318149810759</v>
      </c>
      <c r="E2204">
        <f t="shared" ca="1" si="215"/>
        <v>10448.011747158946</v>
      </c>
      <c r="F2204">
        <f t="shared" ca="1" si="216"/>
        <v>18124.799804285947</v>
      </c>
      <c r="G2204">
        <f ca="1">D2204-Krishna!$AD$3</f>
        <v>1476.4954513447119</v>
      </c>
      <c r="H2204">
        <f ca="1">E2204-Krishna!$AE$3</f>
        <v>-571.3973437501445</v>
      </c>
      <c r="I2204">
        <f ca="1">F2204-Krishna!$AF$3</f>
        <v>-9464.8365593504168</v>
      </c>
      <c r="J2204">
        <f t="shared" ca="1" si="217"/>
        <v>-2261.8799321778697</v>
      </c>
    </row>
    <row r="2205" spans="1:10">
      <c r="A2205">
        <v>2200</v>
      </c>
      <c r="B2205">
        <f t="shared" ca="1" si="212"/>
        <v>0.35903263210498626</v>
      </c>
      <c r="C2205" s="40">
        <f t="shared" ca="1" si="213"/>
        <v>0.9</v>
      </c>
      <c r="D2205">
        <f t="shared" ca="1" si="214"/>
        <v>6191.1730305922138</v>
      </c>
      <c r="E2205">
        <f t="shared" ca="1" si="215"/>
        <v>9474.9514816070896</v>
      </c>
      <c r="F2205">
        <f t="shared" ca="1" si="216"/>
        <v>22597.240339536496</v>
      </c>
      <c r="G2205">
        <f ca="1">D2205-Krishna!$AD$3</f>
        <v>-518.4633330441502</v>
      </c>
      <c r="H2205">
        <f ca="1">E2205-Krishna!$AE$3</f>
        <v>-1544.4576093020005</v>
      </c>
      <c r="I2205">
        <f ca="1">F2205-Krishna!$AF$3</f>
        <v>-4992.3960240998676</v>
      </c>
      <c r="J2205">
        <f t="shared" ca="1" si="217"/>
        <v>-3283.7784510148758</v>
      </c>
    </row>
    <row r="2206" spans="1:10">
      <c r="A2206">
        <v>2201</v>
      </c>
      <c r="B2206">
        <f t="shared" ca="1" si="212"/>
        <v>0.31811148016809521</v>
      </c>
      <c r="C2206" s="40">
        <f t="shared" ca="1" si="213"/>
        <v>0.89</v>
      </c>
      <c r="D2206">
        <f t="shared" ca="1" si="214"/>
        <v>6757.2035265586692</v>
      </c>
      <c r="E2206">
        <f t="shared" ca="1" si="215"/>
        <v>12036.852533309451</v>
      </c>
      <c r="F2206">
        <f t="shared" ca="1" si="216"/>
        <v>22853.01192212171</v>
      </c>
      <c r="G2206">
        <f ca="1">D2206-Krishna!$AD$3</f>
        <v>47.567162922305215</v>
      </c>
      <c r="H2206">
        <f ca="1">E2206-Krishna!$AE$3</f>
        <v>1017.4434424003612</v>
      </c>
      <c r="I2206">
        <f ca="1">F2206-Krishna!$AF$3</f>
        <v>-4736.6244415146539</v>
      </c>
      <c r="J2206">
        <f t="shared" ca="1" si="217"/>
        <v>-5279.6490067507821</v>
      </c>
    </row>
    <row r="2207" spans="1:10">
      <c r="A2207">
        <v>2202</v>
      </c>
      <c r="B2207">
        <f t="shared" ca="1" si="212"/>
        <v>0.10170703868375297</v>
      </c>
      <c r="C2207" s="40">
        <f t="shared" ca="1" si="213"/>
        <v>0.8</v>
      </c>
      <c r="D2207">
        <f t="shared" ca="1" si="214"/>
        <v>6097.6083187773584</v>
      </c>
      <c r="E2207">
        <f t="shared" ca="1" si="215"/>
        <v>10871.353931338557</v>
      </c>
      <c r="F2207">
        <f t="shared" ca="1" si="216"/>
        <v>11744.459516487535</v>
      </c>
      <c r="G2207">
        <f ca="1">D2207-Krishna!$AD$3</f>
        <v>-612.0280448590056</v>
      </c>
      <c r="H2207">
        <f ca="1">E2207-Krishna!$AE$3</f>
        <v>-148.05515957053285</v>
      </c>
      <c r="I2207">
        <f ca="1">F2207-Krishna!$AF$3</f>
        <v>-15845.176847148829</v>
      </c>
      <c r="J2207">
        <f t="shared" ca="1" si="217"/>
        <v>-4773.7456125611989</v>
      </c>
    </row>
    <row r="2208" spans="1:10">
      <c r="A2208">
        <v>2203</v>
      </c>
      <c r="B2208">
        <f t="shared" ca="1" si="212"/>
        <v>0.22825502018760024</v>
      </c>
      <c r="C2208" s="40">
        <f t="shared" ca="1" si="213"/>
        <v>0.89</v>
      </c>
      <c r="D2208">
        <f t="shared" ca="1" si="214"/>
        <v>6427.821901128922</v>
      </c>
      <c r="E2208">
        <f t="shared" ca="1" si="215"/>
        <v>12130.773185501313</v>
      </c>
      <c r="F2208">
        <f t="shared" ca="1" si="216"/>
        <v>23686.017545655835</v>
      </c>
      <c r="G2208">
        <f ca="1">D2208-Krishna!$AD$3</f>
        <v>-281.81446250744193</v>
      </c>
      <c r="H2208">
        <f ca="1">E2208-Krishna!$AE$3</f>
        <v>1111.3640945922234</v>
      </c>
      <c r="I2208">
        <f ca="1">F2208-Krishna!$AF$3</f>
        <v>-3903.6188179805285</v>
      </c>
      <c r="J2208">
        <f t="shared" ca="1" si="217"/>
        <v>-5702.9512843723915</v>
      </c>
    </row>
    <row r="2209" spans="1:10">
      <c r="A2209">
        <v>2204</v>
      </c>
      <c r="B2209">
        <f t="shared" ca="1" si="212"/>
        <v>7.9431754238333374E-2</v>
      </c>
      <c r="C2209" s="40">
        <f t="shared" ca="1" si="213"/>
        <v>0.77</v>
      </c>
      <c r="D2209">
        <f t="shared" ca="1" si="214"/>
        <v>5879.3665076699826</v>
      </c>
      <c r="E2209">
        <f t="shared" ca="1" si="215"/>
        <v>9981.7776882416874</v>
      </c>
      <c r="F2209">
        <f t="shared" ca="1" si="216"/>
        <v>6464.9170454971845</v>
      </c>
      <c r="G2209">
        <f ca="1">D2209-Krishna!$AD$3</f>
        <v>-830.26985596638133</v>
      </c>
      <c r="H2209">
        <f ca="1">E2209-Krishna!$AE$3</f>
        <v>-1037.6314026674027</v>
      </c>
      <c r="I2209">
        <f ca="1">F2209-Krishna!$AF$3</f>
        <v>-21124.719318139178</v>
      </c>
      <c r="J2209">
        <f t="shared" ca="1" si="217"/>
        <v>-4102.4111805717048</v>
      </c>
    </row>
    <row r="2210" spans="1:10">
      <c r="A2210">
        <v>2205</v>
      </c>
      <c r="B2210">
        <f t="shared" ca="1" si="212"/>
        <v>0.58828450898943108</v>
      </c>
      <c r="C2210" s="40">
        <f t="shared" ca="1" si="213"/>
        <v>0.93</v>
      </c>
      <c r="D2210">
        <f t="shared" ca="1" si="214"/>
        <v>7211.0452144293395</v>
      </c>
      <c r="E2210">
        <f t="shared" ca="1" si="215"/>
        <v>12119.372908712076</v>
      </c>
      <c r="F2210">
        <f t="shared" ca="1" si="216"/>
        <v>27469.913232111532</v>
      </c>
      <c r="G2210">
        <f ca="1">D2210-Krishna!$AD$3</f>
        <v>501.4088507929755</v>
      </c>
      <c r="H2210">
        <f ca="1">E2210-Krishna!$AE$3</f>
        <v>1099.9638178029854</v>
      </c>
      <c r="I2210">
        <f ca="1">F2210-Krishna!$AF$3</f>
        <v>-119.72313152483184</v>
      </c>
      <c r="J2210">
        <f t="shared" ca="1" si="217"/>
        <v>-4908.327694282736</v>
      </c>
    </row>
    <row r="2211" spans="1:10">
      <c r="A2211">
        <v>2206</v>
      </c>
      <c r="B2211">
        <f t="shared" ca="1" si="212"/>
        <v>0.97370518718696875</v>
      </c>
      <c r="C2211" s="40">
        <f t="shared" ca="1" si="213"/>
        <v>0.97</v>
      </c>
      <c r="D2211">
        <f t="shared" ca="1" si="214"/>
        <v>7929.3789422086211</v>
      </c>
      <c r="E2211">
        <f t="shared" ca="1" si="215"/>
        <v>14606.203995261531</v>
      </c>
      <c r="F2211">
        <f t="shared" ca="1" si="216"/>
        <v>35402.561723162638</v>
      </c>
      <c r="G2211">
        <f ca="1">D2211-Krishna!$AD$3</f>
        <v>1219.7425785722571</v>
      </c>
      <c r="H2211">
        <f ca="1">E2211-Krishna!$AE$3</f>
        <v>3586.7949043524404</v>
      </c>
      <c r="I2211">
        <f ca="1">F2211-Krishna!$AF$3</f>
        <v>7812.9253595262744</v>
      </c>
      <c r="J2211">
        <f t="shared" ca="1" si="217"/>
        <v>-6676.8250530529094</v>
      </c>
    </row>
    <row r="2212" spans="1:10">
      <c r="A2212">
        <v>2207</v>
      </c>
      <c r="B2212">
        <f t="shared" ca="1" si="212"/>
        <v>0.10789378233621183</v>
      </c>
      <c r="C2212" s="40">
        <f t="shared" ca="1" si="213"/>
        <v>0.8</v>
      </c>
      <c r="D2212">
        <f t="shared" ca="1" si="214"/>
        <v>5337.4430585174141</v>
      </c>
      <c r="E2212">
        <f t="shared" ca="1" si="215"/>
        <v>4720.0594788976505</v>
      </c>
      <c r="F2212">
        <f t="shared" ca="1" si="216"/>
        <v>17729.022989914436</v>
      </c>
      <c r="G2212">
        <f ca="1">D2212-Krishna!$AD$3</f>
        <v>-1372.1933051189499</v>
      </c>
      <c r="H2212">
        <f ca="1">E2212-Krishna!$AE$3</f>
        <v>-6299.3496120114396</v>
      </c>
      <c r="I2212">
        <f ca="1">F2212-Krishna!$AF$3</f>
        <v>-9860.6133737219279</v>
      </c>
      <c r="J2212">
        <f t="shared" ca="1" si="217"/>
        <v>617.38357961976362</v>
      </c>
    </row>
    <row r="2213" spans="1:10">
      <c r="A2213">
        <v>2208</v>
      </c>
      <c r="B2213">
        <f t="shared" ca="1" si="212"/>
        <v>5.0582539148107286E-2</v>
      </c>
      <c r="C2213" s="40">
        <f t="shared" ca="1" si="213"/>
        <v>0.77</v>
      </c>
      <c r="D2213">
        <f t="shared" ca="1" si="214"/>
        <v>6044.493918082404</v>
      </c>
      <c r="E2213">
        <f t="shared" ca="1" si="215"/>
        <v>9456.9868313013267</v>
      </c>
      <c r="F2213">
        <f t="shared" ca="1" si="216"/>
        <v>26001.458107765549</v>
      </c>
      <c r="G2213">
        <f ca="1">D2213-Krishna!$AD$3</f>
        <v>-665.14244555395999</v>
      </c>
      <c r="H2213">
        <f ca="1">E2213-Krishna!$AE$3</f>
        <v>-1562.4222596077634</v>
      </c>
      <c r="I2213">
        <f ca="1">F2213-Krishna!$AF$3</f>
        <v>-1588.1782558708146</v>
      </c>
      <c r="J2213">
        <f t="shared" ca="1" si="217"/>
        <v>-3412.4929132189227</v>
      </c>
    </row>
    <row r="2214" spans="1:10">
      <c r="A2214">
        <v>2209</v>
      </c>
      <c r="B2214">
        <f t="shared" ca="1" si="212"/>
        <v>0.24637475856670776</v>
      </c>
      <c r="C2214" s="40">
        <f t="shared" ca="1" si="213"/>
        <v>0.89</v>
      </c>
      <c r="D2214">
        <f t="shared" ca="1" si="214"/>
        <v>6119.2633607064045</v>
      </c>
      <c r="E2214">
        <f t="shared" ca="1" si="215"/>
        <v>6236.4162913799692</v>
      </c>
      <c r="F2214">
        <f t="shared" ca="1" si="216"/>
        <v>19633.066279530358</v>
      </c>
      <c r="G2214">
        <f ca="1">D2214-Krishna!$AD$3</f>
        <v>-590.37300292995951</v>
      </c>
      <c r="H2214">
        <f ca="1">E2214-Krishna!$AE$3</f>
        <v>-4782.9927995291209</v>
      </c>
      <c r="I2214">
        <f ca="1">F2214-Krishna!$AF$3</f>
        <v>-7956.5700841060061</v>
      </c>
      <c r="J2214">
        <f t="shared" ca="1" si="217"/>
        <v>-117.1529306735647</v>
      </c>
    </row>
    <row r="2215" spans="1:10">
      <c r="A2215">
        <v>2210</v>
      </c>
      <c r="B2215">
        <f t="shared" ca="1" si="212"/>
        <v>0.40673208602623556</v>
      </c>
      <c r="C2215" s="40">
        <f t="shared" ca="1" si="213"/>
        <v>0.9</v>
      </c>
      <c r="D2215">
        <f t="shared" ca="1" si="214"/>
        <v>6770.7161750657251</v>
      </c>
      <c r="E2215">
        <f t="shared" ca="1" si="215"/>
        <v>12328.970109283333</v>
      </c>
      <c r="F2215">
        <f t="shared" ca="1" si="216"/>
        <v>25804.57922870899</v>
      </c>
      <c r="G2215">
        <f ca="1">D2215-Krishna!$AD$3</f>
        <v>61.079811429361143</v>
      </c>
      <c r="H2215">
        <f ca="1">E2215-Krishna!$AE$3</f>
        <v>1309.5610183742428</v>
      </c>
      <c r="I2215">
        <f ca="1">F2215-Krishna!$AF$3</f>
        <v>-1785.0571349273741</v>
      </c>
      <c r="J2215">
        <f t="shared" ca="1" si="217"/>
        <v>-5558.2539342176078</v>
      </c>
    </row>
    <row r="2216" spans="1:10">
      <c r="A2216">
        <v>2211</v>
      </c>
      <c r="B2216">
        <f t="shared" ca="1" si="212"/>
        <v>4.980872611744136E-2</v>
      </c>
      <c r="C2216" s="40">
        <f t="shared" ca="1" si="213"/>
        <v>0.77</v>
      </c>
      <c r="D2216">
        <f t="shared" ca="1" si="214"/>
        <v>5640.4093897737403</v>
      </c>
      <c r="E2216">
        <f t="shared" ca="1" si="215"/>
        <v>4467.0062293758128</v>
      </c>
      <c r="F2216">
        <f t="shared" ca="1" si="216"/>
        <v>8957.9397659307106</v>
      </c>
      <c r="G2216">
        <f ca="1">D2216-Krishna!$AD$3</f>
        <v>-1069.2269738626237</v>
      </c>
      <c r="H2216">
        <f ca="1">E2216-Krishna!$AE$3</f>
        <v>-6552.4028615332772</v>
      </c>
      <c r="I2216">
        <f ca="1">F2216-Krishna!$AF$3</f>
        <v>-18631.696597705653</v>
      </c>
      <c r="J2216">
        <f t="shared" ca="1" si="217"/>
        <v>1173.4031603979274</v>
      </c>
    </row>
    <row r="2217" spans="1:10">
      <c r="A2217">
        <v>2212</v>
      </c>
      <c r="B2217">
        <f t="shared" ca="1" si="212"/>
        <v>0.59870507140976281</v>
      </c>
      <c r="C2217" s="40">
        <f t="shared" ca="1" si="213"/>
        <v>0.94</v>
      </c>
      <c r="D2217">
        <f t="shared" ca="1" si="214"/>
        <v>8363.4379462269171</v>
      </c>
      <c r="E2217">
        <f t="shared" ca="1" si="215"/>
        <v>13232.60169713745</v>
      </c>
      <c r="F2217">
        <f t="shared" ca="1" si="216"/>
        <v>32724.670441613926</v>
      </c>
      <c r="G2217">
        <f ca="1">D2217-Krishna!$AD$3</f>
        <v>1653.8015825905532</v>
      </c>
      <c r="H2217">
        <f ca="1">E2217-Krishna!$AE$3</f>
        <v>2213.1926062283601</v>
      </c>
      <c r="I2217">
        <f ca="1">F2217-Krishna!$AF$3</f>
        <v>5135.0340779775615</v>
      </c>
      <c r="J2217">
        <f t="shared" ca="1" si="217"/>
        <v>-4869.1637509105331</v>
      </c>
    </row>
    <row r="2218" spans="1:10">
      <c r="A2218">
        <v>2213</v>
      </c>
      <c r="B2218">
        <f t="shared" ca="1" si="212"/>
        <v>0.82308792427042488</v>
      </c>
      <c r="C2218" s="40">
        <f t="shared" ca="1" si="213"/>
        <v>0.95</v>
      </c>
      <c r="D2218">
        <f t="shared" ca="1" si="214"/>
        <v>6357.8941112299435</v>
      </c>
      <c r="E2218">
        <f t="shared" ca="1" si="215"/>
        <v>12316.040751418754</v>
      </c>
      <c r="F2218">
        <f t="shared" ca="1" si="216"/>
        <v>29809.294453934461</v>
      </c>
      <c r="G2218">
        <f ca="1">D2218-Krishna!$AD$3</f>
        <v>-351.74225240642045</v>
      </c>
      <c r="H2218">
        <f ca="1">E2218-Krishna!$AE$3</f>
        <v>1296.6316605096636</v>
      </c>
      <c r="I2218">
        <f ca="1">F2218-Krishna!$AF$3</f>
        <v>2219.6580902980968</v>
      </c>
      <c r="J2218">
        <f t="shared" ca="1" si="217"/>
        <v>-5958.1466401888101</v>
      </c>
    </row>
    <row r="2219" spans="1:10">
      <c r="A2219">
        <v>2214</v>
      </c>
      <c r="B2219">
        <f t="shared" ca="1" si="212"/>
        <v>0.32943969731274636</v>
      </c>
      <c r="C2219" s="40">
        <f t="shared" ca="1" si="213"/>
        <v>0.9</v>
      </c>
      <c r="D2219">
        <f t="shared" ca="1" si="214"/>
        <v>6906.7042042240537</v>
      </c>
      <c r="E2219">
        <f t="shared" ca="1" si="215"/>
        <v>10575.113460443776</v>
      </c>
      <c r="F2219">
        <f t="shared" ca="1" si="216"/>
        <v>29018.515137204398</v>
      </c>
      <c r="G2219">
        <f ca="1">D2219-Krishna!$AD$3</f>
        <v>197.06784058768972</v>
      </c>
      <c r="H2219">
        <f ca="1">E2219-Krishna!$AE$3</f>
        <v>-444.29563046531439</v>
      </c>
      <c r="I2219">
        <f ca="1">F2219-Krishna!$AF$3</f>
        <v>1428.8787735680344</v>
      </c>
      <c r="J2219">
        <f t="shared" ca="1" si="217"/>
        <v>-3668.409256219722</v>
      </c>
    </row>
    <row r="2220" spans="1:10">
      <c r="A2220">
        <v>2215</v>
      </c>
      <c r="B2220">
        <f t="shared" ca="1" si="212"/>
        <v>4.2861370556489198E-2</v>
      </c>
      <c r="C2220" s="40">
        <f t="shared" ca="1" si="213"/>
        <v>0.74</v>
      </c>
      <c r="D2220">
        <f t="shared" ca="1" si="214"/>
        <v>4976.4902387442444</v>
      </c>
      <c r="E2220">
        <f t="shared" ca="1" si="215"/>
        <v>5412.2648002373307</v>
      </c>
      <c r="F2220">
        <f t="shared" ca="1" si="216"/>
        <v>12519.442722651267</v>
      </c>
      <c r="G2220">
        <f ca="1">D2220-Krishna!$AD$3</f>
        <v>-1733.1461248921196</v>
      </c>
      <c r="H2220">
        <f ca="1">E2220-Krishna!$AE$3</f>
        <v>-5607.1442906717593</v>
      </c>
      <c r="I2220">
        <f ca="1">F2220-Krishna!$AF$3</f>
        <v>-15070.193640985097</v>
      </c>
      <c r="J2220">
        <f t="shared" ca="1" si="217"/>
        <v>-435.77456149308637</v>
      </c>
    </row>
    <row r="2221" spans="1:10">
      <c r="A2221">
        <v>2216</v>
      </c>
      <c r="B2221">
        <f t="shared" ca="1" si="212"/>
        <v>0.42760935773917474</v>
      </c>
      <c r="C2221" s="40">
        <f t="shared" ca="1" si="213"/>
        <v>0.9</v>
      </c>
      <c r="D2221">
        <f t="shared" ca="1" si="214"/>
        <v>6236.9866400662831</v>
      </c>
      <c r="E2221">
        <f t="shared" ca="1" si="215"/>
        <v>14566.415339581859</v>
      </c>
      <c r="F2221">
        <f t="shared" ca="1" si="216"/>
        <v>26720.486633703189</v>
      </c>
      <c r="G2221">
        <f ca="1">D2221-Krishna!$AD$3</f>
        <v>-472.64972357008082</v>
      </c>
      <c r="H2221">
        <f ca="1">E2221-Krishna!$AE$3</f>
        <v>3547.0062486727693</v>
      </c>
      <c r="I2221">
        <f ca="1">F2221-Krishna!$AF$3</f>
        <v>-869.14972993317497</v>
      </c>
      <c r="J2221">
        <f t="shared" ca="1" si="217"/>
        <v>-8329.4286995155762</v>
      </c>
    </row>
    <row r="2222" spans="1:10">
      <c r="A2222">
        <v>2217</v>
      </c>
      <c r="B2222">
        <f t="shared" ref="B2222:B2285" ca="1" si="218">RAND()</f>
        <v>0.8442166199047767</v>
      </c>
      <c r="C2222" s="40">
        <f t="shared" ref="C2222:C2285" ca="1" si="219">IF(B2222&lt;=$B$3, $B$1,
IF(B2222&lt;=$C$3, $C$1,
IF(B2222&lt;=$D$3, $D$1,
IF(B2222&lt;=$E$3, $E$1,
IF(B2222&lt;=$F$3, $F$1,
IF(B2222&lt;=$G$3, $G$1,
IF(B2222&lt;=$H$3, $H$1,
IF(B2222&lt;=$I$3, $I$1,
IF(B2222&lt;=$J$3, $J$1,
IF(B2222&lt;=$K$3, $K$1,
IF(B2222&lt;=$L$3, $L$1,
IF(B2222&lt;=$M$3, $M$1,
IF(B2222&lt;=$N$3, $N$1,
IF(B2222&lt;=$O$3, $O$1, "Error"))))))))))))))</f>
        <v>0.95</v>
      </c>
      <c r="D2222">
        <f t="shared" ca="1" si="214"/>
        <v>6876.6417359973348</v>
      </c>
      <c r="E2222">
        <f t="shared" ca="1" si="215"/>
        <v>13897.797519611997</v>
      </c>
      <c r="F2222">
        <f t="shared" ca="1" si="216"/>
        <v>35218.257870868358</v>
      </c>
      <c r="G2222">
        <f ca="1">D2222-Krishna!$AD$3</f>
        <v>167.0053723609708</v>
      </c>
      <c r="H2222">
        <f ca="1">E2222-Krishna!$AE$3</f>
        <v>2878.3884287029068</v>
      </c>
      <c r="I2222">
        <f ca="1">F2222-Krishna!$AF$3</f>
        <v>7628.6215072319937</v>
      </c>
      <c r="J2222">
        <f t="shared" ca="1" si="217"/>
        <v>-7021.1557836146621</v>
      </c>
    </row>
    <row r="2223" spans="1:10">
      <c r="A2223">
        <v>2218</v>
      </c>
      <c r="B2223">
        <f t="shared" ca="1" si="218"/>
        <v>0.83142161011660909</v>
      </c>
      <c r="C2223" s="40">
        <f t="shared" ca="1" si="219"/>
        <v>0.95</v>
      </c>
      <c r="D2223">
        <f t="shared" ca="1" si="214"/>
        <v>8816.06109486686</v>
      </c>
      <c r="E2223">
        <f t="shared" ca="1" si="215"/>
        <v>17688.97120095271</v>
      </c>
      <c r="F2223">
        <f t="shared" ca="1" si="216"/>
        <v>27946.124027647329</v>
      </c>
      <c r="G2223">
        <f ca="1">D2223-Krishna!$AD$3</f>
        <v>2106.424731230496</v>
      </c>
      <c r="H2223">
        <f ca="1">E2223-Krishna!$AE$3</f>
        <v>6669.5621100436201</v>
      </c>
      <c r="I2223">
        <f ca="1">F2223-Krishna!$AF$3</f>
        <v>356.48766401096509</v>
      </c>
      <c r="J2223">
        <f t="shared" ca="1" si="217"/>
        <v>-8872.9101060858502</v>
      </c>
    </row>
    <row r="2224" spans="1:10">
      <c r="A2224">
        <v>2219</v>
      </c>
      <c r="B2224">
        <f t="shared" ca="1" si="218"/>
        <v>0.81179735900962613</v>
      </c>
      <c r="C2224" s="40">
        <f t="shared" ca="1" si="219"/>
        <v>0.94</v>
      </c>
      <c r="D2224">
        <f t="shared" ca="1" si="214"/>
        <v>6393.7920647343117</v>
      </c>
      <c r="E2224">
        <f t="shared" ca="1" si="215"/>
        <v>12615.776703023683</v>
      </c>
      <c r="F2224">
        <f t="shared" ca="1" si="216"/>
        <v>28868.813649411357</v>
      </c>
      <c r="G2224">
        <f ca="1">D2224-Krishna!$AD$3</f>
        <v>-315.84429890205229</v>
      </c>
      <c r="H2224">
        <f ca="1">E2224-Krishna!$AE$3</f>
        <v>1596.3676121145927</v>
      </c>
      <c r="I2224">
        <f ca="1">F2224-Krishna!$AF$3</f>
        <v>1279.1772857749929</v>
      </c>
      <c r="J2224">
        <f t="shared" ca="1" si="217"/>
        <v>-6221.9846382893711</v>
      </c>
    </row>
    <row r="2225" spans="1:10">
      <c r="A2225">
        <v>2220</v>
      </c>
      <c r="B2225">
        <f t="shared" ca="1" si="218"/>
        <v>0.97230551102452378</v>
      </c>
      <c r="C2225" s="40">
        <f t="shared" ca="1" si="219"/>
        <v>0.97</v>
      </c>
      <c r="D2225">
        <f t="shared" ca="1" si="214"/>
        <v>6589.4060024883238</v>
      </c>
      <c r="E2225">
        <f t="shared" ca="1" si="215"/>
        <v>15147.174996828537</v>
      </c>
      <c r="F2225">
        <f t="shared" ca="1" si="216"/>
        <v>34084.010776399911</v>
      </c>
      <c r="G2225">
        <f ca="1">D2225-Krishna!$AD$3</f>
        <v>-120.23036114804017</v>
      </c>
      <c r="H2225">
        <f ca="1">E2225-Krishna!$AE$3</f>
        <v>4127.7659059194466</v>
      </c>
      <c r="I2225">
        <f ca="1">F2225-Krishna!$AF$3</f>
        <v>6494.3744127635473</v>
      </c>
      <c r="J2225">
        <f t="shared" ca="1" si="217"/>
        <v>-8557.7689943402129</v>
      </c>
    </row>
    <row r="2226" spans="1:10">
      <c r="A2226">
        <v>2221</v>
      </c>
      <c r="B2226">
        <f t="shared" ca="1" si="218"/>
        <v>0.65183176060641257</v>
      </c>
      <c r="C2226" s="40">
        <f t="shared" ca="1" si="219"/>
        <v>0.94</v>
      </c>
      <c r="D2226">
        <f t="shared" ca="1" si="214"/>
        <v>6866.837841484974</v>
      </c>
      <c r="E2226">
        <f t="shared" ca="1" si="215"/>
        <v>12139.553496021248</v>
      </c>
      <c r="F2226">
        <f t="shared" ca="1" si="216"/>
        <v>28741.632946005509</v>
      </c>
      <c r="G2226">
        <f ca="1">D2226-Krishna!$AD$3</f>
        <v>157.20147784861001</v>
      </c>
      <c r="H2226">
        <f ca="1">E2226-Krishna!$AE$3</f>
        <v>1120.144405112158</v>
      </c>
      <c r="I2226">
        <f ca="1">F2226-Krishna!$AF$3</f>
        <v>1151.9965823691455</v>
      </c>
      <c r="J2226">
        <f t="shared" ca="1" si="217"/>
        <v>-5272.7156545362741</v>
      </c>
    </row>
    <row r="2227" spans="1:10">
      <c r="A2227">
        <v>2222</v>
      </c>
      <c r="B2227">
        <f t="shared" ca="1" si="218"/>
        <v>0.14348922498758032</v>
      </c>
      <c r="C2227" s="40">
        <f t="shared" ca="1" si="219"/>
        <v>0.81</v>
      </c>
      <c r="D2227">
        <f t="shared" ca="1" si="214"/>
        <v>5385.6638163394109</v>
      </c>
      <c r="E2227">
        <f t="shared" ca="1" si="215"/>
        <v>7234.4055523352172</v>
      </c>
      <c r="F2227">
        <f t="shared" ca="1" si="216"/>
        <v>21324.250490580063</v>
      </c>
      <c r="G2227">
        <f ca="1">D2227-Krishna!$AD$3</f>
        <v>-1323.9725472969531</v>
      </c>
      <c r="H2227">
        <f ca="1">E2227-Krishna!$AE$3</f>
        <v>-3785.0035385738729</v>
      </c>
      <c r="I2227">
        <f ca="1">F2227-Krishna!$AF$3</f>
        <v>-6265.3858730563006</v>
      </c>
      <c r="J2227">
        <f t="shared" ca="1" si="217"/>
        <v>-1848.7417359958063</v>
      </c>
    </row>
    <row r="2228" spans="1:10">
      <c r="A2228">
        <v>2223</v>
      </c>
      <c r="B2228">
        <f t="shared" ca="1" si="218"/>
        <v>9.9352103896213073E-2</v>
      </c>
      <c r="C2228" s="40">
        <f t="shared" ca="1" si="219"/>
        <v>0.8</v>
      </c>
      <c r="D2228">
        <f t="shared" ca="1" si="214"/>
        <v>6810.3002763736586</v>
      </c>
      <c r="E2228">
        <f t="shared" ca="1" si="215"/>
        <v>5564.7082191321642</v>
      </c>
      <c r="F2228">
        <f t="shared" ca="1" si="216"/>
        <v>25126.00896245355</v>
      </c>
      <c r="G2228">
        <f ca="1">D2228-Krishna!$AD$3</f>
        <v>100.66391273729459</v>
      </c>
      <c r="H2228">
        <f ca="1">E2228-Krishna!$AE$3</f>
        <v>-5454.7008717769259</v>
      </c>
      <c r="I2228">
        <f ca="1">F2228-Krishna!$AF$3</f>
        <v>-2463.6274011828136</v>
      </c>
      <c r="J2228">
        <f t="shared" ca="1" si="217"/>
        <v>1245.5920572414943</v>
      </c>
    </row>
    <row r="2229" spans="1:10">
      <c r="A2229">
        <v>2224</v>
      </c>
      <c r="B2229">
        <f t="shared" ca="1" si="218"/>
        <v>0.54995233672180166</v>
      </c>
      <c r="C2229" s="40">
        <f t="shared" ca="1" si="219"/>
        <v>0.93</v>
      </c>
      <c r="D2229">
        <f t="shared" ca="1" si="214"/>
        <v>6858.0452120648897</v>
      </c>
      <c r="E2229">
        <f t="shared" ca="1" si="215"/>
        <v>10376.842521360531</v>
      </c>
      <c r="F2229">
        <f t="shared" ca="1" si="216"/>
        <v>39020.37484296177</v>
      </c>
      <c r="G2229">
        <f ca="1">D2229-Krishna!$AD$3</f>
        <v>148.40884842852574</v>
      </c>
      <c r="H2229">
        <f ca="1">E2229-Krishna!$AE$3</f>
        <v>-642.56656954855862</v>
      </c>
      <c r="I2229">
        <f ca="1">F2229-Krishna!$AF$3</f>
        <v>11430.738479325406</v>
      </c>
      <c r="J2229">
        <f t="shared" ca="1" si="217"/>
        <v>-3518.7973092956418</v>
      </c>
    </row>
    <row r="2230" spans="1:10">
      <c r="A2230">
        <v>2225</v>
      </c>
      <c r="B2230">
        <f t="shared" ca="1" si="218"/>
        <v>0.82983287928146543</v>
      </c>
      <c r="C2230" s="40">
        <f t="shared" ca="1" si="219"/>
        <v>0.95</v>
      </c>
      <c r="D2230">
        <f t="shared" ca="1" si="214"/>
        <v>7825.5127139147944</v>
      </c>
      <c r="E2230">
        <f t="shared" ca="1" si="215"/>
        <v>12500.477574926135</v>
      </c>
      <c r="F2230">
        <f t="shared" ca="1" si="216"/>
        <v>46810.904016387205</v>
      </c>
      <c r="G2230">
        <f ca="1">D2230-Krishna!$AD$3</f>
        <v>1115.8763502784304</v>
      </c>
      <c r="H2230">
        <f ca="1">E2230-Krishna!$AE$3</f>
        <v>1481.0684840170452</v>
      </c>
      <c r="I2230">
        <f ca="1">F2230-Krishna!$AF$3</f>
        <v>19221.267652750841</v>
      </c>
      <c r="J2230">
        <f t="shared" ca="1" si="217"/>
        <v>-4674.9648610113409</v>
      </c>
    </row>
    <row r="2231" spans="1:10">
      <c r="A2231">
        <v>2226</v>
      </c>
      <c r="B2231">
        <f t="shared" ca="1" si="218"/>
        <v>0.81793896022997059</v>
      </c>
      <c r="C2231" s="40">
        <f t="shared" ca="1" si="219"/>
        <v>0.94</v>
      </c>
      <c r="D2231">
        <f t="shared" ca="1" si="214"/>
        <v>8000.8655818198449</v>
      </c>
      <c r="E2231">
        <f t="shared" ca="1" si="215"/>
        <v>11206.078921504573</v>
      </c>
      <c r="F2231">
        <f t="shared" ca="1" si="216"/>
        <v>30778.045918944215</v>
      </c>
      <c r="G2231">
        <f ca="1">D2231-Krishna!$AD$3</f>
        <v>1291.229218183481</v>
      </c>
      <c r="H2231">
        <f ca="1">E2231-Krishna!$AE$3</f>
        <v>186.66983059548329</v>
      </c>
      <c r="I2231">
        <f ca="1">F2231-Krishna!$AF$3</f>
        <v>3188.4095553078514</v>
      </c>
      <c r="J2231">
        <f t="shared" ca="1" si="217"/>
        <v>-3205.2133396847285</v>
      </c>
    </row>
    <row r="2232" spans="1:10">
      <c r="A2232">
        <v>2227</v>
      </c>
      <c r="B2232">
        <f t="shared" ca="1" si="218"/>
        <v>0.15219927432368485</v>
      </c>
      <c r="C2232" s="40">
        <f t="shared" ca="1" si="219"/>
        <v>0.81</v>
      </c>
      <c r="D2232">
        <f t="shared" ca="1" si="214"/>
        <v>6408.4395144799637</v>
      </c>
      <c r="E2232">
        <f t="shared" ca="1" si="215"/>
        <v>13880.964322787517</v>
      </c>
      <c r="F2232">
        <f t="shared" ca="1" si="216"/>
        <v>21466.934893281919</v>
      </c>
      <c r="G2232">
        <f ca="1">D2232-Krishna!$AD$3</f>
        <v>-301.19684915640028</v>
      </c>
      <c r="H2232">
        <f ca="1">E2232-Krishna!$AE$3</f>
        <v>2861.5552318784266</v>
      </c>
      <c r="I2232">
        <f ca="1">F2232-Krishna!$AF$3</f>
        <v>-6122.7014703544446</v>
      </c>
      <c r="J2232">
        <f t="shared" ca="1" si="217"/>
        <v>-7472.524808307553</v>
      </c>
    </row>
    <row r="2233" spans="1:10">
      <c r="A2233">
        <v>2228</v>
      </c>
      <c r="B2233">
        <f t="shared" ca="1" si="218"/>
        <v>0.61809838401056749</v>
      </c>
      <c r="C2233" s="40">
        <f t="shared" ca="1" si="219"/>
        <v>0.94</v>
      </c>
      <c r="D2233">
        <f t="shared" ca="1" si="214"/>
        <v>7886.2417372940163</v>
      </c>
      <c r="E2233">
        <f t="shared" ca="1" si="215"/>
        <v>14846.224670038268</v>
      </c>
      <c r="F2233">
        <f t="shared" ca="1" si="216"/>
        <v>31153.926107132127</v>
      </c>
      <c r="G2233">
        <f ca="1">D2233-Krishna!$AD$3</f>
        <v>1176.6053736576523</v>
      </c>
      <c r="H2233">
        <f ca="1">E2233-Krishna!$AE$3</f>
        <v>3826.8155791291774</v>
      </c>
      <c r="I2233">
        <f ca="1">F2233-Krishna!$AF$3</f>
        <v>3564.2897434957631</v>
      </c>
      <c r="J2233">
        <f t="shared" ca="1" si="217"/>
        <v>-6959.9829327442512</v>
      </c>
    </row>
    <row r="2234" spans="1:10">
      <c r="A2234">
        <v>2229</v>
      </c>
      <c r="B2234">
        <f t="shared" ca="1" si="218"/>
        <v>0.11935470840191464</v>
      </c>
      <c r="C2234" s="40">
        <f t="shared" ca="1" si="219"/>
        <v>0.8</v>
      </c>
      <c r="D2234">
        <f t="shared" ca="1" si="214"/>
        <v>6215.9904285631155</v>
      </c>
      <c r="E2234">
        <f t="shared" ca="1" si="215"/>
        <v>5870.9205295671145</v>
      </c>
      <c r="F2234">
        <f t="shared" ca="1" si="216"/>
        <v>14580.666455410836</v>
      </c>
      <c r="G2234">
        <f ca="1">D2234-Krishna!$AD$3</f>
        <v>-493.64593507324844</v>
      </c>
      <c r="H2234">
        <f ca="1">E2234-Krishna!$AE$3</f>
        <v>-5148.4885613419756</v>
      </c>
      <c r="I2234">
        <f ca="1">F2234-Krishna!$AF$3</f>
        <v>-13008.969908225528</v>
      </c>
      <c r="J2234">
        <f t="shared" ca="1" si="217"/>
        <v>345.06989899600103</v>
      </c>
    </row>
    <row r="2235" spans="1:10">
      <c r="A2235">
        <v>2230</v>
      </c>
      <c r="B2235">
        <f t="shared" ca="1" si="218"/>
        <v>0.56127650189429146</v>
      </c>
      <c r="C2235" s="40">
        <f t="shared" ca="1" si="219"/>
        <v>0.93</v>
      </c>
      <c r="D2235">
        <f t="shared" ca="1" si="214"/>
        <v>6893.7337982636163</v>
      </c>
      <c r="E2235">
        <f t="shared" ca="1" si="215"/>
        <v>11768.95904038347</v>
      </c>
      <c r="F2235">
        <f t="shared" ca="1" si="216"/>
        <v>33368.844504722249</v>
      </c>
      <c r="G2235">
        <f ca="1">D2235-Krishna!$AD$3</f>
        <v>184.09743462725237</v>
      </c>
      <c r="H2235">
        <f ca="1">E2235-Krishna!$AE$3</f>
        <v>749.5499494743799</v>
      </c>
      <c r="I2235">
        <f ca="1">F2235-Krishna!$AF$3</f>
        <v>5779.2081410858846</v>
      </c>
      <c r="J2235">
        <f t="shared" ca="1" si="217"/>
        <v>-4875.2252421198536</v>
      </c>
    </row>
    <row r="2236" spans="1:10">
      <c r="A2236">
        <v>2231</v>
      </c>
      <c r="B2236">
        <f t="shared" ca="1" si="218"/>
        <v>0.51804859786075819</v>
      </c>
      <c r="C2236" s="40">
        <f t="shared" ca="1" si="219"/>
        <v>0.92</v>
      </c>
      <c r="D2236">
        <f t="shared" ca="1" si="214"/>
        <v>6763.4123752076675</v>
      </c>
      <c r="E2236">
        <f t="shared" ca="1" si="215"/>
        <v>9655.0692000335875</v>
      </c>
      <c r="F2236">
        <f t="shared" ca="1" si="216"/>
        <v>26873.958175168751</v>
      </c>
      <c r="G2236">
        <f ca="1">D2236-Krishna!$AD$3</f>
        <v>53.77601157130357</v>
      </c>
      <c r="H2236">
        <f ca="1">E2236-Krishna!$AE$3</f>
        <v>-1364.3398908755025</v>
      </c>
      <c r="I2236">
        <f ca="1">F2236-Krishna!$AF$3</f>
        <v>-715.67818846761293</v>
      </c>
      <c r="J2236">
        <f t="shared" ca="1" si="217"/>
        <v>-2891.65682482592</v>
      </c>
    </row>
    <row r="2237" spans="1:10">
      <c r="A2237">
        <v>2232</v>
      </c>
      <c r="B2237">
        <f t="shared" ca="1" si="218"/>
        <v>0.29216183771747595</v>
      </c>
      <c r="C2237" s="40">
        <f t="shared" ca="1" si="219"/>
        <v>0.89</v>
      </c>
      <c r="D2237">
        <f t="shared" ca="1" si="214"/>
        <v>7212.7665715446446</v>
      </c>
      <c r="E2237">
        <f t="shared" ca="1" si="215"/>
        <v>13601.514361425649</v>
      </c>
      <c r="F2237">
        <f t="shared" ca="1" si="216"/>
        <v>26482.831866469322</v>
      </c>
      <c r="G2237">
        <f ca="1">D2237-Krishna!$AD$3</f>
        <v>503.13020790828068</v>
      </c>
      <c r="H2237">
        <f ca="1">E2237-Krishna!$AE$3</f>
        <v>2582.1052705165584</v>
      </c>
      <c r="I2237">
        <f ca="1">F2237-Krishna!$AF$3</f>
        <v>-1106.8044971670424</v>
      </c>
      <c r="J2237">
        <f t="shared" ca="1" si="217"/>
        <v>-6388.7477898810039</v>
      </c>
    </row>
    <row r="2238" spans="1:10">
      <c r="A2238">
        <v>2233</v>
      </c>
      <c r="B2238">
        <f t="shared" ca="1" si="218"/>
        <v>0.83644181279376206</v>
      </c>
      <c r="C2238" s="40">
        <f t="shared" ca="1" si="219"/>
        <v>0.95</v>
      </c>
      <c r="D2238">
        <f t="shared" ca="1" si="214"/>
        <v>8335.4377098390723</v>
      </c>
      <c r="E2238">
        <f t="shared" ca="1" si="215"/>
        <v>12793.098827481783</v>
      </c>
      <c r="F2238">
        <f t="shared" ca="1" si="216"/>
        <v>35679.159919450656</v>
      </c>
      <c r="G2238">
        <f ca="1">D2238-Krishna!$AD$3</f>
        <v>1625.8013462027084</v>
      </c>
      <c r="H2238">
        <f ca="1">E2238-Krishna!$AE$3</f>
        <v>1773.6897365726927</v>
      </c>
      <c r="I2238">
        <f ca="1">F2238-Krishna!$AF$3</f>
        <v>8089.5235558142922</v>
      </c>
      <c r="J2238">
        <f t="shared" ca="1" si="217"/>
        <v>-4457.6611176427105</v>
      </c>
    </row>
    <row r="2239" spans="1:10">
      <c r="A2239">
        <v>2234</v>
      </c>
      <c r="B2239">
        <f t="shared" ca="1" si="218"/>
        <v>0.33789136191201574</v>
      </c>
      <c r="C2239" s="40">
        <f t="shared" ca="1" si="219"/>
        <v>0.9</v>
      </c>
      <c r="D2239">
        <f t="shared" ca="1" si="214"/>
        <v>6712.9264376961028</v>
      </c>
      <c r="E2239">
        <f t="shared" ca="1" si="215"/>
        <v>8847.8678618177128</v>
      </c>
      <c r="F2239">
        <f t="shared" ca="1" si="216"/>
        <v>27269.236813751697</v>
      </c>
      <c r="G2239">
        <f ca="1">D2239-Krishna!$AD$3</f>
        <v>3.2900740597387994</v>
      </c>
      <c r="H2239">
        <f ca="1">E2239-Krishna!$AE$3</f>
        <v>-2171.5412290913773</v>
      </c>
      <c r="I2239">
        <f ca="1">F2239-Krishna!$AF$3</f>
        <v>-320.39954988466707</v>
      </c>
      <c r="J2239">
        <f t="shared" ca="1" si="217"/>
        <v>-2134.94142412161</v>
      </c>
    </row>
    <row r="2240" spans="1:10">
      <c r="A2240">
        <v>2235</v>
      </c>
      <c r="B2240">
        <f t="shared" ca="1" si="218"/>
        <v>0.50611227577637485</v>
      </c>
      <c r="C2240" s="40">
        <f t="shared" ca="1" si="219"/>
        <v>0.92</v>
      </c>
      <c r="D2240">
        <f t="shared" ca="1" si="214"/>
        <v>7831.7677399309287</v>
      </c>
      <c r="E2240">
        <f t="shared" ca="1" si="215"/>
        <v>11925.397022834788</v>
      </c>
      <c r="F2240">
        <f t="shared" ca="1" si="216"/>
        <v>31346.477128366263</v>
      </c>
      <c r="G2240">
        <f ca="1">D2240-Krishna!$AD$3</f>
        <v>1122.1313762945647</v>
      </c>
      <c r="H2240">
        <f ca="1">E2240-Krishna!$AE$3</f>
        <v>905.98793192569792</v>
      </c>
      <c r="I2240">
        <f ca="1">F2240-Krishna!$AF$3</f>
        <v>3756.8407647298991</v>
      </c>
      <c r="J2240">
        <f t="shared" ca="1" si="217"/>
        <v>-4093.6292829038593</v>
      </c>
    </row>
    <row r="2241" spans="1:10">
      <c r="A2241">
        <v>2236</v>
      </c>
      <c r="B2241">
        <f t="shared" ca="1" si="218"/>
        <v>0.84474853296344987</v>
      </c>
      <c r="C2241" s="40">
        <f t="shared" ca="1" si="219"/>
        <v>0.95</v>
      </c>
      <c r="D2241">
        <f t="shared" ca="1" si="214"/>
        <v>7296.7703864148734</v>
      </c>
      <c r="E2241">
        <f t="shared" ca="1" si="215"/>
        <v>14048.458632865939</v>
      </c>
      <c r="F2241">
        <f t="shared" ca="1" si="216"/>
        <v>29288.315741839109</v>
      </c>
      <c r="G2241">
        <f ca="1">D2241-Krishna!$AD$3</f>
        <v>587.13402277850946</v>
      </c>
      <c r="H2241">
        <f ca="1">E2241-Krishna!$AE$3</f>
        <v>3029.0495419568488</v>
      </c>
      <c r="I2241">
        <f ca="1">F2241-Krishna!$AF$3</f>
        <v>1698.6793782027453</v>
      </c>
      <c r="J2241">
        <f t="shared" ca="1" si="217"/>
        <v>-6751.6882464510654</v>
      </c>
    </row>
    <row r="2242" spans="1:10">
      <c r="A2242">
        <v>2237</v>
      </c>
      <c r="B2242">
        <f t="shared" ca="1" si="218"/>
        <v>0.55629966853839496</v>
      </c>
      <c r="C2242" s="40">
        <f t="shared" ca="1" si="219"/>
        <v>0.93</v>
      </c>
      <c r="D2242">
        <f t="shared" ca="1" si="214"/>
        <v>6625.4806058233617</v>
      </c>
      <c r="E2242">
        <f t="shared" ca="1" si="215"/>
        <v>14145.939681772306</v>
      </c>
      <c r="F2242">
        <f t="shared" ca="1" si="216"/>
        <v>20856.025917601004</v>
      </c>
      <c r="G2242">
        <f ca="1">D2242-Krishna!$AD$3</f>
        <v>-84.15575781300231</v>
      </c>
      <c r="H2242">
        <f ca="1">E2242-Krishna!$AE$3</f>
        <v>3126.5305908632163</v>
      </c>
      <c r="I2242">
        <f ca="1">F2242-Krishna!$AF$3</f>
        <v>-6733.6104460353599</v>
      </c>
      <c r="J2242">
        <f t="shared" ca="1" si="217"/>
        <v>-7520.4590759489447</v>
      </c>
    </row>
    <row r="2243" spans="1:10">
      <c r="A2243">
        <v>2238</v>
      </c>
      <c r="B2243">
        <f t="shared" ca="1" si="218"/>
        <v>0.86014399645923423</v>
      </c>
      <c r="C2243" s="40">
        <f t="shared" ca="1" si="219"/>
        <v>0.95</v>
      </c>
      <c r="D2243">
        <f t="shared" ca="1" si="214"/>
        <v>7558.0798645716886</v>
      </c>
      <c r="E2243">
        <f t="shared" ca="1" si="215"/>
        <v>11093.406004670876</v>
      </c>
      <c r="F2243">
        <f t="shared" ca="1" si="216"/>
        <v>30475.621463325584</v>
      </c>
      <c r="G2243">
        <f ca="1">D2243-Krishna!$AD$3</f>
        <v>848.44350093532466</v>
      </c>
      <c r="H2243">
        <f ca="1">E2243-Krishna!$AE$3</f>
        <v>73.996913761786345</v>
      </c>
      <c r="I2243">
        <f ca="1">F2243-Krishna!$AF$3</f>
        <v>2885.9850996892201</v>
      </c>
      <c r="J2243">
        <f t="shared" ca="1" si="217"/>
        <v>-3535.3261400991878</v>
      </c>
    </row>
    <row r="2244" spans="1:10">
      <c r="A2244">
        <v>2239</v>
      </c>
      <c r="B2244">
        <f t="shared" ca="1" si="218"/>
        <v>0.90441148435864649</v>
      </c>
      <c r="C2244" s="40">
        <f t="shared" ca="1" si="219"/>
        <v>0.95</v>
      </c>
      <c r="D2244">
        <f t="shared" ca="1" si="214"/>
        <v>6986.8095371194431</v>
      </c>
      <c r="E2244">
        <f t="shared" ca="1" si="215"/>
        <v>12834.887297096333</v>
      </c>
      <c r="F2244">
        <f t="shared" ca="1" si="216"/>
        <v>32406.14196278125</v>
      </c>
      <c r="G2244">
        <f ca="1">D2244-Krishna!$AD$3</f>
        <v>277.17317348307915</v>
      </c>
      <c r="H2244">
        <f ca="1">E2244-Krishna!$AE$3</f>
        <v>1815.4782061872429</v>
      </c>
      <c r="I2244">
        <f ca="1">F2244-Krishna!$AF$3</f>
        <v>4816.5055991448862</v>
      </c>
      <c r="J2244">
        <f t="shared" ca="1" si="217"/>
        <v>-5848.0777599768899</v>
      </c>
    </row>
    <row r="2245" spans="1:10">
      <c r="A2245">
        <v>2240</v>
      </c>
      <c r="B2245">
        <f t="shared" ca="1" si="218"/>
        <v>0.56351436679792122</v>
      </c>
      <c r="C2245" s="40">
        <f t="shared" ca="1" si="219"/>
        <v>0.93</v>
      </c>
      <c r="D2245">
        <f t="shared" ca="1" si="214"/>
        <v>7354.616082640091</v>
      </c>
      <c r="E2245">
        <f t="shared" ca="1" si="215"/>
        <v>11801.193111232595</v>
      </c>
      <c r="F2245">
        <f t="shared" ca="1" si="216"/>
        <v>24032.873772959305</v>
      </c>
      <c r="G2245">
        <f ca="1">D2245-Krishna!$AD$3</f>
        <v>644.97971900372704</v>
      </c>
      <c r="H2245">
        <f ca="1">E2245-Krishna!$AE$3</f>
        <v>781.78402032350459</v>
      </c>
      <c r="I2245">
        <f ca="1">F2245-Krishna!$AF$3</f>
        <v>-3556.7625906770591</v>
      </c>
      <c r="J2245">
        <f t="shared" ca="1" si="217"/>
        <v>-4446.5770285925037</v>
      </c>
    </row>
    <row r="2246" spans="1:10">
      <c r="A2246">
        <v>2241</v>
      </c>
      <c r="B2246">
        <f t="shared" ca="1" si="218"/>
        <v>0.50969313202227173</v>
      </c>
      <c r="C2246" s="40">
        <f t="shared" ca="1" si="219"/>
        <v>0.92</v>
      </c>
      <c r="D2246">
        <f t="shared" ca="1" si="214"/>
        <v>7904.6488249137519</v>
      </c>
      <c r="E2246">
        <f t="shared" ca="1" si="215"/>
        <v>13720.151591454593</v>
      </c>
      <c r="F2246">
        <f t="shared" ca="1" si="216"/>
        <v>31799.980769108934</v>
      </c>
      <c r="G2246">
        <f ca="1">D2246-Krishna!$AD$3</f>
        <v>1195.012461277388</v>
      </c>
      <c r="H2246">
        <f ca="1">E2246-Krishna!$AE$3</f>
        <v>2700.7425005455025</v>
      </c>
      <c r="I2246">
        <f ca="1">F2246-Krishna!$AF$3</f>
        <v>4210.3444054725696</v>
      </c>
      <c r="J2246">
        <f t="shared" ca="1" si="217"/>
        <v>-5815.5027665408406</v>
      </c>
    </row>
    <row r="2247" spans="1:10">
      <c r="A2247">
        <v>2242</v>
      </c>
      <c r="B2247">
        <f t="shared" ca="1" si="218"/>
        <v>9.9517844840820491E-2</v>
      </c>
      <c r="C2247" s="40">
        <f t="shared" ca="1" si="219"/>
        <v>0.8</v>
      </c>
      <c r="D2247">
        <f t="shared" ref="D2247:D2310" ca="1" si="220">$W$2+$V$2*C2247+$Y$2*_xlfn.NORM.INV(RAND(),0,1)</f>
        <v>5628.9857101903917</v>
      </c>
      <c r="E2247">
        <f t="shared" ref="E2247:E2310" ca="1" si="221">MAX(0,$W$3+$V$3*C2247+$Y$3*_xlfn.NORM.INV(RAND(),0,1))</f>
        <v>182.76251944547494</v>
      </c>
      <c r="F2247">
        <f t="shared" ref="F2247:F2310" ca="1" si="222">$W$4+$V$4*C2247+$Y$4*_xlfn.NORM.INV(RAND(),0,1)</f>
        <v>15095.936204596897</v>
      </c>
      <c r="G2247">
        <f ca="1">D2247-Krishna!$AD$3</f>
        <v>-1080.6506534459722</v>
      </c>
      <c r="H2247">
        <f ca="1">E2247-Krishna!$AE$3</f>
        <v>-10836.646571463614</v>
      </c>
      <c r="I2247">
        <f ca="1">F2247-Krishna!$AF$3</f>
        <v>-12493.700159039467</v>
      </c>
      <c r="J2247">
        <f t="shared" ref="J2247:J2310" ca="1" si="223">D2247-E2247</f>
        <v>5446.2231907449168</v>
      </c>
    </row>
    <row r="2248" spans="1:10">
      <c r="A2248">
        <v>2243</v>
      </c>
      <c r="B2248">
        <f t="shared" ca="1" si="218"/>
        <v>0.3646470638755559</v>
      </c>
      <c r="C2248" s="40">
        <f t="shared" ca="1" si="219"/>
        <v>0.9</v>
      </c>
      <c r="D2248">
        <f t="shared" ca="1" si="220"/>
        <v>6601.5714630768389</v>
      </c>
      <c r="E2248">
        <f t="shared" ca="1" si="221"/>
        <v>10562.673632788645</v>
      </c>
      <c r="F2248">
        <f t="shared" ca="1" si="222"/>
        <v>27211.328292737326</v>
      </c>
      <c r="G2248">
        <f ca="1">D2248-Krishna!$AD$3</f>
        <v>-108.06490055952509</v>
      </c>
      <c r="H2248">
        <f ca="1">E2248-Krishna!$AE$3</f>
        <v>-456.7354581204454</v>
      </c>
      <c r="I2248">
        <f ca="1">F2248-Krishna!$AF$3</f>
        <v>-378.30807089903828</v>
      </c>
      <c r="J2248">
        <f t="shared" ca="1" si="223"/>
        <v>-3961.1021697118058</v>
      </c>
    </row>
    <row r="2249" spans="1:10">
      <c r="A2249">
        <v>2244</v>
      </c>
      <c r="B2249">
        <f t="shared" ca="1" si="218"/>
        <v>0.63604184974070777</v>
      </c>
      <c r="C2249" s="40">
        <f t="shared" ca="1" si="219"/>
        <v>0.94</v>
      </c>
      <c r="D2249">
        <f t="shared" ca="1" si="220"/>
        <v>6317.853972462708</v>
      </c>
      <c r="E2249">
        <f t="shared" ca="1" si="221"/>
        <v>13497.364705179887</v>
      </c>
      <c r="F2249">
        <f t="shared" ca="1" si="222"/>
        <v>35112.383321053167</v>
      </c>
      <c r="G2249">
        <f ca="1">D2249-Krishna!$AD$3</f>
        <v>-391.78239117365592</v>
      </c>
      <c r="H2249">
        <f ca="1">E2249-Krishna!$AE$3</f>
        <v>2477.955614270797</v>
      </c>
      <c r="I2249">
        <f ca="1">F2249-Krishna!$AF$3</f>
        <v>7522.7469574168026</v>
      </c>
      <c r="J2249">
        <f t="shared" ca="1" si="223"/>
        <v>-7179.5107327171791</v>
      </c>
    </row>
    <row r="2250" spans="1:10">
      <c r="A2250">
        <v>2245</v>
      </c>
      <c r="B2250">
        <f t="shared" ca="1" si="218"/>
        <v>0.12908923019774632</v>
      </c>
      <c r="C2250" s="40">
        <f t="shared" ca="1" si="219"/>
        <v>0.8</v>
      </c>
      <c r="D2250">
        <f t="shared" ca="1" si="220"/>
        <v>5642.8253118007824</v>
      </c>
      <c r="E2250">
        <f t="shared" ca="1" si="221"/>
        <v>7959.8178553930284</v>
      </c>
      <c r="F2250">
        <f t="shared" ca="1" si="222"/>
        <v>22023.072317588889</v>
      </c>
      <c r="G2250">
        <f ca="1">D2250-Krishna!$AD$3</f>
        <v>-1066.8110518355816</v>
      </c>
      <c r="H2250">
        <f ca="1">E2250-Krishna!$AE$3</f>
        <v>-3059.5912355160617</v>
      </c>
      <c r="I2250">
        <f ca="1">F2250-Krishna!$AF$3</f>
        <v>-5566.5640460474751</v>
      </c>
      <c r="J2250">
        <f t="shared" ca="1" si="223"/>
        <v>-2316.992543592246</v>
      </c>
    </row>
    <row r="2251" spans="1:10">
      <c r="A2251">
        <v>2246</v>
      </c>
      <c r="B2251">
        <f t="shared" ca="1" si="218"/>
        <v>0.79276472805707665</v>
      </c>
      <c r="C2251" s="40">
        <f t="shared" ca="1" si="219"/>
        <v>0.94</v>
      </c>
      <c r="D2251">
        <f t="shared" ca="1" si="220"/>
        <v>7595.3096060608159</v>
      </c>
      <c r="E2251">
        <f t="shared" ca="1" si="221"/>
        <v>14462.80736343878</v>
      </c>
      <c r="F2251">
        <f t="shared" ca="1" si="222"/>
        <v>35955.047687279599</v>
      </c>
      <c r="G2251">
        <f ca="1">D2251-Krishna!$AD$3</f>
        <v>885.67324242445193</v>
      </c>
      <c r="H2251">
        <f ca="1">E2251-Krishna!$AE$3</f>
        <v>3443.3982725296901</v>
      </c>
      <c r="I2251">
        <f ca="1">F2251-Krishna!$AF$3</f>
        <v>8365.4113236432349</v>
      </c>
      <c r="J2251">
        <f t="shared" ca="1" si="223"/>
        <v>-6867.4977573779643</v>
      </c>
    </row>
    <row r="2252" spans="1:10">
      <c r="A2252">
        <v>2247</v>
      </c>
      <c r="B2252">
        <f t="shared" ca="1" si="218"/>
        <v>7.4366913586577876E-2</v>
      </c>
      <c r="C2252" s="40">
        <f t="shared" ca="1" si="219"/>
        <v>0.77</v>
      </c>
      <c r="D2252">
        <f t="shared" ca="1" si="220"/>
        <v>6418.6458443989686</v>
      </c>
      <c r="E2252">
        <f t="shared" ca="1" si="221"/>
        <v>7849.6709082254883</v>
      </c>
      <c r="F2252">
        <f t="shared" ca="1" si="222"/>
        <v>14108.499982795467</v>
      </c>
      <c r="G2252">
        <f ca="1">D2252-Krishna!$AD$3</f>
        <v>-290.99051923739535</v>
      </c>
      <c r="H2252">
        <f ca="1">E2252-Krishna!$AE$3</f>
        <v>-3169.7381826836017</v>
      </c>
      <c r="I2252">
        <f ca="1">F2252-Krishna!$AF$3</f>
        <v>-13481.136380840897</v>
      </c>
      <c r="J2252">
        <f t="shared" ca="1" si="223"/>
        <v>-1431.0250638265197</v>
      </c>
    </row>
    <row r="2253" spans="1:10">
      <c r="A2253">
        <v>2248</v>
      </c>
      <c r="B2253">
        <f t="shared" ca="1" si="218"/>
        <v>0.46505817172883113</v>
      </c>
      <c r="C2253" s="40">
        <f t="shared" ca="1" si="219"/>
        <v>0.91</v>
      </c>
      <c r="D2253">
        <f t="shared" ca="1" si="220"/>
        <v>6899.8287662026196</v>
      </c>
      <c r="E2253">
        <f t="shared" ca="1" si="221"/>
        <v>8499.9762498196105</v>
      </c>
      <c r="F2253">
        <f t="shared" ca="1" si="222"/>
        <v>32314.056805144377</v>
      </c>
      <c r="G2253">
        <f ca="1">D2253-Krishna!$AD$3</f>
        <v>190.19240256625562</v>
      </c>
      <c r="H2253">
        <f ca="1">E2253-Krishna!$AE$3</f>
        <v>-2519.4328410894796</v>
      </c>
      <c r="I2253">
        <f ca="1">F2253-Krishna!$AF$3</f>
        <v>4724.420441508013</v>
      </c>
      <c r="J2253">
        <f t="shared" ca="1" si="223"/>
        <v>-1600.1474836169909</v>
      </c>
    </row>
    <row r="2254" spans="1:10">
      <c r="A2254">
        <v>2249</v>
      </c>
      <c r="B2254">
        <f t="shared" ca="1" si="218"/>
        <v>0.34977648811296724</v>
      </c>
      <c r="C2254" s="40">
        <f t="shared" ca="1" si="219"/>
        <v>0.9</v>
      </c>
      <c r="D2254">
        <f t="shared" ca="1" si="220"/>
        <v>7189.8153196279709</v>
      </c>
      <c r="E2254">
        <f t="shared" ca="1" si="221"/>
        <v>9231.8974244660822</v>
      </c>
      <c r="F2254">
        <f t="shared" ca="1" si="222"/>
        <v>32992.652302914459</v>
      </c>
      <c r="G2254">
        <f ca="1">D2254-Krishna!$AD$3</f>
        <v>480.17895599160693</v>
      </c>
      <c r="H2254">
        <f ca="1">E2254-Krishna!$AE$3</f>
        <v>-1787.5116664430079</v>
      </c>
      <c r="I2254">
        <f ca="1">F2254-Krishna!$AF$3</f>
        <v>5403.0159392780952</v>
      </c>
      <c r="J2254">
        <f t="shared" ca="1" si="223"/>
        <v>-2042.0821048381113</v>
      </c>
    </row>
    <row r="2255" spans="1:10">
      <c r="A2255">
        <v>2250</v>
      </c>
      <c r="B2255">
        <f t="shared" ca="1" si="218"/>
        <v>0.37454378196903826</v>
      </c>
      <c r="C2255" s="40">
        <f t="shared" ca="1" si="219"/>
        <v>0.9</v>
      </c>
      <c r="D2255">
        <f t="shared" ca="1" si="220"/>
        <v>6382.0432161383915</v>
      </c>
      <c r="E2255">
        <f t="shared" ca="1" si="221"/>
        <v>10728.84563341912</v>
      </c>
      <c r="F2255">
        <f t="shared" ca="1" si="222"/>
        <v>33159.280971594424</v>
      </c>
      <c r="G2255">
        <f ca="1">D2255-Krishna!$AD$3</f>
        <v>-327.5931474979725</v>
      </c>
      <c r="H2255">
        <f ca="1">E2255-Krishna!$AE$3</f>
        <v>-290.56345748997046</v>
      </c>
      <c r="I2255">
        <f ca="1">F2255-Krishna!$AF$3</f>
        <v>5569.6446079580601</v>
      </c>
      <c r="J2255">
        <f t="shared" ca="1" si="223"/>
        <v>-4346.8024172807282</v>
      </c>
    </row>
    <row r="2256" spans="1:10">
      <c r="A2256">
        <v>2251</v>
      </c>
      <c r="B2256">
        <f t="shared" ca="1" si="218"/>
        <v>0.78029192739902153</v>
      </c>
      <c r="C2256" s="40">
        <f t="shared" ca="1" si="219"/>
        <v>0.94</v>
      </c>
      <c r="D2256">
        <f t="shared" ca="1" si="220"/>
        <v>6600.296844228722</v>
      </c>
      <c r="E2256">
        <f t="shared" ca="1" si="221"/>
        <v>4835.8804883159983</v>
      </c>
      <c r="F2256">
        <f t="shared" ca="1" si="222"/>
        <v>30014.833136885274</v>
      </c>
      <c r="G2256">
        <f ca="1">D2256-Krishna!$AD$3</f>
        <v>-109.339519407642</v>
      </c>
      <c r="H2256">
        <f ca="1">E2256-Krishna!$AE$3</f>
        <v>-6183.5286025930918</v>
      </c>
      <c r="I2256">
        <f ca="1">F2256-Krishna!$AF$3</f>
        <v>2425.1967732489102</v>
      </c>
      <c r="J2256">
        <f t="shared" ca="1" si="223"/>
        <v>1764.4163559127237</v>
      </c>
    </row>
    <row r="2257" spans="1:10">
      <c r="A2257">
        <v>2252</v>
      </c>
      <c r="B2257">
        <f t="shared" ca="1" si="218"/>
        <v>0.25898807614574615</v>
      </c>
      <c r="C2257" s="40">
        <f t="shared" ca="1" si="219"/>
        <v>0.89</v>
      </c>
      <c r="D2257">
        <f t="shared" ca="1" si="220"/>
        <v>6488.3368744535319</v>
      </c>
      <c r="E2257">
        <f t="shared" ca="1" si="221"/>
        <v>6877.6064178327706</v>
      </c>
      <c r="F2257">
        <f t="shared" ca="1" si="222"/>
        <v>29984.936308132481</v>
      </c>
      <c r="G2257">
        <f ca="1">D2257-Krishna!$AD$3</f>
        <v>-221.29948918283208</v>
      </c>
      <c r="H2257">
        <f ca="1">E2257-Krishna!$AE$3</f>
        <v>-4141.8026730763195</v>
      </c>
      <c r="I2257">
        <f ca="1">F2257-Krishna!$AF$3</f>
        <v>2395.299944496117</v>
      </c>
      <c r="J2257">
        <f t="shared" ca="1" si="223"/>
        <v>-389.26954337923871</v>
      </c>
    </row>
    <row r="2258" spans="1:10">
      <c r="A2258">
        <v>2253</v>
      </c>
      <c r="B2258">
        <f t="shared" ca="1" si="218"/>
        <v>0.49484174479321164</v>
      </c>
      <c r="C2258" s="40">
        <f t="shared" ca="1" si="219"/>
        <v>0.91</v>
      </c>
      <c r="D2258">
        <f t="shared" ca="1" si="220"/>
        <v>7474.1569637242665</v>
      </c>
      <c r="E2258">
        <f t="shared" ca="1" si="221"/>
        <v>14345.142762942491</v>
      </c>
      <c r="F2258">
        <f t="shared" ca="1" si="222"/>
        <v>24421.627206672816</v>
      </c>
      <c r="G2258">
        <f ca="1">D2258-Krishna!$AD$3</f>
        <v>764.52060008790249</v>
      </c>
      <c r="H2258">
        <f ca="1">E2258-Krishna!$AE$3</f>
        <v>3325.7336720334006</v>
      </c>
      <c r="I2258">
        <f ca="1">F2258-Krishna!$AF$3</f>
        <v>-3168.0091569635479</v>
      </c>
      <c r="J2258">
        <f t="shared" ca="1" si="223"/>
        <v>-6870.9857992182242</v>
      </c>
    </row>
    <row r="2259" spans="1:10">
      <c r="A2259">
        <v>2254</v>
      </c>
      <c r="B2259">
        <f t="shared" ca="1" si="218"/>
        <v>0.25368078739408073</v>
      </c>
      <c r="C2259" s="40">
        <f t="shared" ca="1" si="219"/>
        <v>0.89</v>
      </c>
      <c r="D2259">
        <f t="shared" ca="1" si="220"/>
        <v>6280.2884837067722</v>
      </c>
      <c r="E2259">
        <f t="shared" ca="1" si="221"/>
        <v>17212.954328616008</v>
      </c>
      <c r="F2259">
        <f t="shared" ca="1" si="222"/>
        <v>31865.685259686412</v>
      </c>
      <c r="G2259">
        <f ca="1">D2259-Krishna!$AD$3</f>
        <v>-429.34787992959173</v>
      </c>
      <c r="H2259">
        <f ca="1">E2259-Krishna!$AE$3</f>
        <v>6193.5452377069178</v>
      </c>
      <c r="I2259">
        <f ca="1">F2259-Krishna!$AF$3</f>
        <v>4276.0488960500479</v>
      </c>
      <c r="J2259">
        <f t="shared" ca="1" si="223"/>
        <v>-10932.665844909236</v>
      </c>
    </row>
    <row r="2260" spans="1:10">
      <c r="A2260">
        <v>2255</v>
      </c>
      <c r="B2260">
        <f t="shared" ca="1" si="218"/>
        <v>0.20649373769294033</v>
      </c>
      <c r="C2260" s="40">
        <f t="shared" ca="1" si="219"/>
        <v>0.87</v>
      </c>
      <c r="D2260">
        <f t="shared" ca="1" si="220"/>
        <v>7430.8647104496558</v>
      </c>
      <c r="E2260">
        <f t="shared" ca="1" si="221"/>
        <v>7855.104974215531</v>
      </c>
      <c r="F2260">
        <f t="shared" ca="1" si="222"/>
        <v>30515.207571210289</v>
      </c>
      <c r="G2260">
        <f ca="1">D2260-Krishna!$AD$3</f>
        <v>721.22834681329186</v>
      </c>
      <c r="H2260">
        <f ca="1">E2260-Krishna!$AE$3</f>
        <v>-3164.3041166935591</v>
      </c>
      <c r="I2260">
        <f ca="1">F2260-Krishna!$AF$3</f>
        <v>2925.5712075739248</v>
      </c>
      <c r="J2260">
        <f t="shared" ca="1" si="223"/>
        <v>-424.24026376587517</v>
      </c>
    </row>
    <row r="2261" spans="1:10">
      <c r="A2261">
        <v>2256</v>
      </c>
      <c r="B2261">
        <f t="shared" ca="1" si="218"/>
        <v>4.8323606081245307E-3</v>
      </c>
      <c r="C2261" s="40">
        <f t="shared" ca="1" si="219"/>
        <v>0.74</v>
      </c>
      <c r="D2261">
        <f t="shared" ca="1" si="220"/>
        <v>5095.8000594253281</v>
      </c>
      <c r="E2261">
        <f t="shared" ca="1" si="221"/>
        <v>5302.9167251035842</v>
      </c>
      <c r="F2261">
        <f t="shared" ca="1" si="222"/>
        <v>14041.581587897268</v>
      </c>
      <c r="G2261">
        <f ca="1">D2261-Krishna!$AD$3</f>
        <v>-1613.8363042110359</v>
      </c>
      <c r="H2261">
        <f ca="1">E2261-Krishna!$AE$3</f>
        <v>-5716.4923658055059</v>
      </c>
      <c r="I2261">
        <f ca="1">F2261-Krishna!$AF$3</f>
        <v>-13548.054775739096</v>
      </c>
      <c r="J2261">
        <f t="shared" ca="1" si="223"/>
        <v>-207.11666567825614</v>
      </c>
    </row>
    <row r="2262" spans="1:10">
      <c r="A2262">
        <v>2257</v>
      </c>
      <c r="B2262">
        <f t="shared" ca="1" si="218"/>
        <v>0.92352911204413946</v>
      </c>
      <c r="C2262" s="40">
        <f t="shared" ca="1" si="219"/>
        <v>0.96</v>
      </c>
      <c r="D2262">
        <f t="shared" ca="1" si="220"/>
        <v>7763.9787112638242</v>
      </c>
      <c r="E2262">
        <f t="shared" ca="1" si="221"/>
        <v>12535.903293511146</v>
      </c>
      <c r="F2262">
        <f t="shared" ca="1" si="222"/>
        <v>32812.656804873601</v>
      </c>
      <c r="G2262">
        <f ca="1">D2262-Krishna!$AD$3</f>
        <v>1054.3423476274602</v>
      </c>
      <c r="H2262">
        <f ca="1">E2262-Krishna!$AE$3</f>
        <v>1516.4942026020562</v>
      </c>
      <c r="I2262">
        <f ca="1">F2262-Krishna!$AF$3</f>
        <v>5223.0204412372368</v>
      </c>
      <c r="J2262">
        <f t="shared" ca="1" si="223"/>
        <v>-4771.9245822473222</v>
      </c>
    </row>
    <row r="2263" spans="1:10">
      <c r="A2263">
        <v>2258</v>
      </c>
      <c r="B2263">
        <f t="shared" ca="1" si="218"/>
        <v>0.29431555705429602</v>
      </c>
      <c r="C2263" s="40">
        <f t="shared" ca="1" si="219"/>
        <v>0.89</v>
      </c>
      <c r="D2263">
        <f t="shared" ca="1" si="220"/>
        <v>6221.6938784706917</v>
      </c>
      <c r="E2263">
        <f t="shared" ca="1" si="221"/>
        <v>12896.526887997863</v>
      </c>
      <c r="F2263">
        <f t="shared" ca="1" si="222"/>
        <v>26679.190652053217</v>
      </c>
      <c r="G2263">
        <f ca="1">D2263-Krishna!$AD$3</f>
        <v>-487.94248516567222</v>
      </c>
      <c r="H2263">
        <f ca="1">E2263-Krishna!$AE$3</f>
        <v>1877.1177970887729</v>
      </c>
      <c r="I2263">
        <f ca="1">F2263-Krishna!$AF$3</f>
        <v>-910.44571158314648</v>
      </c>
      <c r="J2263">
        <f t="shared" ca="1" si="223"/>
        <v>-6674.8330095271713</v>
      </c>
    </row>
    <row r="2264" spans="1:10">
      <c r="A2264">
        <v>2259</v>
      </c>
      <c r="B2264">
        <f t="shared" ca="1" si="218"/>
        <v>0.58626718225892427</v>
      </c>
      <c r="C2264" s="40">
        <f t="shared" ca="1" si="219"/>
        <v>0.93</v>
      </c>
      <c r="D2264">
        <f t="shared" ca="1" si="220"/>
        <v>7090.6564667002031</v>
      </c>
      <c r="E2264">
        <f t="shared" ca="1" si="221"/>
        <v>12057.711965799661</v>
      </c>
      <c r="F2264">
        <f t="shared" ca="1" si="222"/>
        <v>30761.364743298389</v>
      </c>
      <c r="G2264">
        <f ca="1">D2264-Krishna!$AD$3</f>
        <v>381.02010306383909</v>
      </c>
      <c r="H2264">
        <f ca="1">E2264-Krishna!$AE$3</f>
        <v>1038.3028748905708</v>
      </c>
      <c r="I2264">
        <f ca="1">F2264-Krishna!$AF$3</f>
        <v>3171.728379662025</v>
      </c>
      <c r="J2264">
        <f t="shared" ca="1" si="223"/>
        <v>-4967.0554990994578</v>
      </c>
    </row>
    <row r="2265" spans="1:10">
      <c r="A2265">
        <v>2260</v>
      </c>
      <c r="B2265">
        <f t="shared" ca="1" si="218"/>
        <v>0.87597114041249868</v>
      </c>
      <c r="C2265" s="40">
        <f t="shared" ca="1" si="219"/>
        <v>0.95</v>
      </c>
      <c r="D2265">
        <f t="shared" ca="1" si="220"/>
        <v>7119.0161185326351</v>
      </c>
      <c r="E2265">
        <f t="shared" ca="1" si="221"/>
        <v>15827.774273516461</v>
      </c>
      <c r="F2265">
        <f t="shared" ca="1" si="222"/>
        <v>24681.760443662526</v>
      </c>
      <c r="G2265">
        <f ca="1">D2265-Krishna!$AD$3</f>
        <v>409.37975489627115</v>
      </c>
      <c r="H2265">
        <f ca="1">E2265-Krishna!$AE$3</f>
        <v>4808.365182607371</v>
      </c>
      <c r="I2265">
        <f ca="1">F2265-Krishna!$AF$3</f>
        <v>-2907.8759199738379</v>
      </c>
      <c r="J2265">
        <f t="shared" ca="1" si="223"/>
        <v>-8708.7581549838251</v>
      </c>
    </row>
    <row r="2266" spans="1:10">
      <c r="A2266">
        <v>2261</v>
      </c>
      <c r="B2266">
        <f t="shared" ca="1" si="218"/>
        <v>0.37676939889737782</v>
      </c>
      <c r="C2266" s="40">
        <f t="shared" ca="1" si="219"/>
        <v>0.9</v>
      </c>
      <c r="D2266">
        <f t="shared" ca="1" si="220"/>
        <v>8180.8894942120742</v>
      </c>
      <c r="E2266">
        <f t="shared" ca="1" si="221"/>
        <v>7249.5205425597223</v>
      </c>
      <c r="F2266">
        <f t="shared" ca="1" si="222"/>
        <v>35054.228684807174</v>
      </c>
      <c r="G2266">
        <f ca="1">D2266-Krishna!$AD$3</f>
        <v>1471.2531305757102</v>
      </c>
      <c r="H2266">
        <f ca="1">E2266-Krishna!$AE$3</f>
        <v>-3769.8885483493677</v>
      </c>
      <c r="I2266">
        <f ca="1">F2266-Krishna!$AF$3</f>
        <v>7464.5923211708105</v>
      </c>
      <c r="J2266">
        <f t="shared" ca="1" si="223"/>
        <v>931.36895165235183</v>
      </c>
    </row>
    <row r="2267" spans="1:10">
      <c r="A2267">
        <v>2262</v>
      </c>
      <c r="B2267">
        <f t="shared" ca="1" si="218"/>
        <v>0.27963749618057432</v>
      </c>
      <c r="C2267" s="40">
        <f t="shared" ca="1" si="219"/>
        <v>0.89</v>
      </c>
      <c r="D2267">
        <f t="shared" ca="1" si="220"/>
        <v>7201.7471141245087</v>
      </c>
      <c r="E2267">
        <f t="shared" ca="1" si="221"/>
        <v>10971.013476209664</v>
      </c>
      <c r="F2267">
        <f t="shared" ca="1" si="222"/>
        <v>33991.229677618372</v>
      </c>
      <c r="G2267">
        <f ca="1">D2267-Krishna!$AD$3</f>
        <v>492.11075048814473</v>
      </c>
      <c r="H2267">
        <f ca="1">E2267-Krishna!$AE$3</f>
        <v>-48.395614699426005</v>
      </c>
      <c r="I2267">
        <f ca="1">F2267-Krishna!$AF$3</f>
        <v>6401.5933139820081</v>
      </c>
      <c r="J2267">
        <f t="shared" ca="1" si="223"/>
        <v>-3769.2663620851554</v>
      </c>
    </row>
    <row r="2268" spans="1:10">
      <c r="A2268">
        <v>2263</v>
      </c>
      <c r="B2268">
        <f t="shared" ca="1" si="218"/>
        <v>0.19080085780011724</v>
      </c>
      <c r="C2268" s="40">
        <f t="shared" ca="1" si="219"/>
        <v>0.87</v>
      </c>
      <c r="D2268">
        <f t="shared" ca="1" si="220"/>
        <v>7216.1130127053848</v>
      </c>
      <c r="E2268">
        <f t="shared" ca="1" si="221"/>
        <v>9224.3393563452955</v>
      </c>
      <c r="F2268">
        <f t="shared" ca="1" si="222"/>
        <v>27819.015713878805</v>
      </c>
      <c r="G2268">
        <f ca="1">D2268-Krishna!$AD$3</f>
        <v>506.47664906902082</v>
      </c>
      <c r="H2268">
        <f ca="1">E2268-Krishna!$AE$3</f>
        <v>-1795.0697345637946</v>
      </c>
      <c r="I2268">
        <f ca="1">F2268-Krishna!$AF$3</f>
        <v>229.37935024244143</v>
      </c>
      <c r="J2268">
        <f t="shared" ca="1" si="223"/>
        <v>-2008.2263436399107</v>
      </c>
    </row>
    <row r="2269" spans="1:10">
      <c r="A2269">
        <v>2264</v>
      </c>
      <c r="B2269">
        <f t="shared" ca="1" si="218"/>
        <v>4.8386524789353791E-2</v>
      </c>
      <c r="C2269" s="40">
        <f t="shared" ca="1" si="219"/>
        <v>0.77</v>
      </c>
      <c r="D2269">
        <f t="shared" ca="1" si="220"/>
        <v>6185.1875088178731</v>
      </c>
      <c r="E2269">
        <f t="shared" ca="1" si="221"/>
        <v>6827.7325852491622</v>
      </c>
      <c r="F2269">
        <f t="shared" ca="1" si="222"/>
        <v>13676.677984781141</v>
      </c>
      <c r="G2269">
        <f ca="1">D2269-Krishna!$AD$3</f>
        <v>-524.44885481849087</v>
      </c>
      <c r="H2269">
        <f ca="1">E2269-Krishna!$AE$3</f>
        <v>-4191.6765056599279</v>
      </c>
      <c r="I2269">
        <f ca="1">F2269-Krishna!$AF$3</f>
        <v>-13912.958378855223</v>
      </c>
      <c r="J2269">
        <f t="shared" ca="1" si="223"/>
        <v>-642.54507643128909</v>
      </c>
    </row>
    <row r="2270" spans="1:10">
      <c r="A2270">
        <v>2265</v>
      </c>
      <c r="B2270">
        <f t="shared" ca="1" si="218"/>
        <v>0.10442943805214644</v>
      </c>
      <c r="C2270" s="40">
        <f t="shared" ca="1" si="219"/>
        <v>0.8</v>
      </c>
      <c r="D2270">
        <f t="shared" ca="1" si="220"/>
        <v>6837.9420993898957</v>
      </c>
      <c r="E2270">
        <f t="shared" ca="1" si="221"/>
        <v>7663.6761384931724</v>
      </c>
      <c r="F2270">
        <f t="shared" ca="1" si="222"/>
        <v>17414.314055487557</v>
      </c>
      <c r="G2270">
        <f ca="1">D2270-Krishna!$AD$3</f>
        <v>128.30573575353174</v>
      </c>
      <c r="H2270">
        <f ca="1">E2270-Krishna!$AE$3</f>
        <v>-3355.7329524159177</v>
      </c>
      <c r="I2270">
        <f ca="1">F2270-Krishna!$AF$3</f>
        <v>-10175.322308148807</v>
      </c>
      <c r="J2270">
        <f t="shared" ca="1" si="223"/>
        <v>-825.7340391032767</v>
      </c>
    </row>
    <row r="2271" spans="1:10">
      <c r="A2271">
        <v>2266</v>
      </c>
      <c r="B2271">
        <f t="shared" ca="1" si="218"/>
        <v>0.74067206082577253</v>
      </c>
      <c r="C2271" s="40">
        <f t="shared" ca="1" si="219"/>
        <v>0.94</v>
      </c>
      <c r="D2271">
        <f t="shared" ca="1" si="220"/>
        <v>6272.1848770258784</v>
      </c>
      <c r="E2271">
        <f t="shared" ca="1" si="221"/>
        <v>10967.889789505392</v>
      </c>
      <c r="F2271">
        <f t="shared" ca="1" si="222"/>
        <v>24986.804694812367</v>
      </c>
      <c r="G2271">
        <f ca="1">D2271-Krishna!$AD$3</f>
        <v>-437.45148661048552</v>
      </c>
      <c r="H2271">
        <f ca="1">E2271-Krishna!$AE$3</f>
        <v>-51.519301403697682</v>
      </c>
      <c r="I2271">
        <f ca="1">F2271-Krishna!$AF$3</f>
        <v>-2602.8316688239975</v>
      </c>
      <c r="J2271">
        <f t="shared" ca="1" si="223"/>
        <v>-4695.704912479514</v>
      </c>
    </row>
    <row r="2272" spans="1:10">
      <c r="A2272">
        <v>2267</v>
      </c>
      <c r="B2272">
        <f t="shared" ca="1" si="218"/>
        <v>0.83160246438427776</v>
      </c>
      <c r="C2272" s="40">
        <f t="shared" ca="1" si="219"/>
        <v>0.95</v>
      </c>
      <c r="D2272">
        <f t="shared" ca="1" si="220"/>
        <v>7440.2477328910363</v>
      </c>
      <c r="E2272">
        <f t="shared" ca="1" si="221"/>
        <v>10362.88723737633</v>
      </c>
      <c r="F2272">
        <f t="shared" ca="1" si="222"/>
        <v>36752.164545486245</v>
      </c>
      <c r="G2272">
        <f ca="1">D2272-Krishna!$AD$3</f>
        <v>730.61136925467235</v>
      </c>
      <c r="H2272">
        <f ca="1">E2272-Krishna!$AE$3</f>
        <v>-656.52185353276036</v>
      </c>
      <c r="I2272">
        <f ca="1">F2272-Krishna!$AF$3</f>
        <v>9162.5281818498806</v>
      </c>
      <c r="J2272">
        <f t="shared" ca="1" si="223"/>
        <v>-2922.6395044852934</v>
      </c>
    </row>
    <row r="2273" spans="1:10">
      <c r="A2273">
        <v>2268</v>
      </c>
      <c r="B2273">
        <f t="shared" ca="1" si="218"/>
        <v>0.26844329375338738</v>
      </c>
      <c r="C2273" s="40">
        <f t="shared" ca="1" si="219"/>
        <v>0.89</v>
      </c>
      <c r="D2273">
        <f t="shared" ca="1" si="220"/>
        <v>6918.955643404076</v>
      </c>
      <c r="E2273">
        <f t="shared" ca="1" si="221"/>
        <v>9686.9398553797855</v>
      </c>
      <c r="F2273">
        <f t="shared" ca="1" si="222"/>
        <v>31253.063499711068</v>
      </c>
      <c r="G2273">
        <f ca="1">D2273-Krishna!$AD$3</f>
        <v>209.31927976771203</v>
      </c>
      <c r="H2273">
        <f ca="1">E2273-Krishna!$AE$3</f>
        <v>-1332.4692355293046</v>
      </c>
      <c r="I2273">
        <f ca="1">F2273-Krishna!$AF$3</f>
        <v>3663.4271360747043</v>
      </c>
      <c r="J2273">
        <f t="shared" ca="1" si="223"/>
        <v>-2767.9842119757095</v>
      </c>
    </row>
    <row r="2274" spans="1:10">
      <c r="A2274">
        <v>2269</v>
      </c>
      <c r="B2274">
        <f t="shared" ca="1" si="218"/>
        <v>0.90482890296569174</v>
      </c>
      <c r="C2274" s="40">
        <f t="shared" ca="1" si="219"/>
        <v>0.95</v>
      </c>
      <c r="D2274">
        <f t="shared" ca="1" si="220"/>
        <v>7539.7903004569998</v>
      </c>
      <c r="E2274">
        <f t="shared" ca="1" si="221"/>
        <v>9376.898125847496</v>
      </c>
      <c r="F2274">
        <f t="shared" ca="1" si="222"/>
        <v>37873.398611447599</v>
      </c>
      <c r="G2274">
        <f ca="1">D2274-Krishna!$AD$3</f>
        <v>830.15393682063586</v>
      </c>
      <c r="H2274">
        <f ca="1">E2274-Krishna!$AE$3</f>
        <v>-1642.5109650615941</v>
      </c>
      <c r="I2274">
        <f ca="1">F2274-Krishna!$AF$3</f>
        <v>10283.762247811235</v>
      </c>
      <c r="J2274">
        <f t="shared" ca="1" si="223"/>
        <v>-1837.1078253904961</v>
      </c>
    </row>
    <row r="2275" spans="1:10">
      <c r="A2275">
        <v>2270</v>
      </c>
      <c r="B2275">
        <f t="shared" ca="1" si="218"/>
        <v>0.70845464242935374</v>
      </c>
      <c r="C2275" s="40">
        <f t="shared" ca="1" si="219"/>
        <v>0.94</v>
      </c>
      <c r="D2275">
        <f t="shared" ca="1" si="220"/>
        <v>7798.8881078334434</v>
      </c>
      <c r="E2275">
        <f t="shared" ca="1" si="221"/>
        <v>11659.117579325894</v>
      </c>
      <c r="F2275">
        <f t="shared" ca="1" si="222"/>
        <v>31222.723123468764</v>
      </c>
      <c r="G2275">
        <f ca="1">D2275-Krishna!$AD$3</f>
        <v>1089.2517441970795</v>
      </c>
      <c r="H2275">
        <f ca="1">E2275-Krishna!$AE$3</f>
        <v>639.70848841680345</v>
      </c>
      <c r="I2275">
        <f ca="1">F2275-Krishna!$AF$3</f>
        <v>3633.0867598324003</v>
      </c>
      <c r="J2275">
        <f t="shared" ca="1" si="223"/>
        <v>-3860.2294714924501</v>
      </c>
    </row>
    <row r="2276" spans="1:10">
      <c r="A2276">
        <v>2271</v>
      </c>
      <c r="B2276">
        <f t="shared" ca="1" si="218"/>
        <v>0.9934146919454846</v>
      </c>
      <c r="C2276" s="40">
        <f t="shared" ca="1" si="219"/>
        <v>0.97</v>
      </c>
      <c r="D2276">
        <f t="shared" ca="1" si="220"/>
        <v>6765.8861070455268</v>
      </c>
      <c r="E2276">
        <f t="shared" ca="1" si="221"/>
        <v>10865.680328930788</v>
      </c>
      <c r="F2276">
        <f t="shared" ca="1" si="222"/>
        <v>37030.395101068374</v>
      </c>
      <c r="G2276">
        <f ca="1">D2276-Krishna!$AD$3</f>
        <v>56.249743409162875</v>
      </c>
      <c r="H2276">
        <f ca="1">E2276-Krishna!$AE$3</f>
        <v>-153.72876197830192</v>
      </c>
      <c r="I2276">
        <f ca="1">F2276-Krishna!$AF$3</f>
        <v>9440.7587374320101</v>
      </c>
      <c r="J2276">
        <f t="shared" ca="1" si="223"/>
        <v>-4099.7942218852613</v>
      </c>
    </row>
    <row r="2277" spans="1:10">
      <c r="A2277">
        <v>2272</v>
      </c>
      <c r="B2277">
        <f t="shared" ca="1" si="218"/>
        <v>0.69508540486994586</v>
      </c>
      <c r="C2277" s="40">
        <f t="shared" ca="1" si="219"/>
        <v>0.94</v>
      </c>
      <c r="D2277">
        <f t="shared" ca="1" si="220"/>
        <v>6375.5314437918732</v>
      </c>
      <c r="E2277">
        <f t="shared" ca="1" si="221"/>
        <v>7352.9664872922358</v>
      </c>
      <c r="F2277">
        <f t="shared" ca="1" si="222"/>
        <v>22443.542138262812</v>
      </c>
      <c r="G2277">
        <f ca="1">D2277-Krishna!$AD$3</f>
        <v>-334.10491984449072</v>
      </c>
      <c r="H2277">
        <f ca="1">E2277-Krishna!$AE$3</f>
        <v>-3666.4426036168543</v>
      </c>
      <c r="I2277">
        <f ca="1">F2277-Krishna!$AF$3</f>
        <v>-5146.094225373552</v>
      </c>
      <c r="J2277">
        <f t="shared" ca="1" si="223"/>
        <v>-977.43504350036255</v>
      </c>
    </row>
    <row r="2278" spans="1:10">
      <c r="A2278">
        <v>2273</v>
      </c>
      <c r="B2278">
        <f t="shared" ca="1" si="218"/>
        <v>0.71550396775609537</v>
      </c>
      <c r="C2278" s="40">
        <f t="shared" ca="1" si="219"/>
        <v>0.94</v>
      </c>
      <c r="D2278">
        <f t="shared" ca="1" si="220"/>
        <v>7950.2035543991315</v>
      </c>
      <c r="E2278">
        <f t="shared" ca="1" si="221"/>
        <v>13577.876232726818</v>
      </c>
      <c r="F2278">
        <f t="shared" ca="1" si="222"/>
        <v>25829.570747602018</v>
      </c>
      <c r="G2278">
        <f ca="1">D2278-Krishna!$AD$3</f>
        <v>1240.5671907627675</v>
      </c>
      <c r="H2278">
        <f ca="1">E2278-Krishna!$AE$3</f>
        <v>2558.4671418177277</v>
      </c>
      <c r="I2278">
        <f ca="1">F2278-Krishna!$AF$3</f>
        <v>-1760.065616034346</v>
      </c>
      <c r="J2278">
        <f t="shared" ca="1" si="223"/>
        <v>-5627.6726783276863</v>
      </c>
    </row>
    <row r="2279" spans="1:10">
      <c r="A2279">
        <v>2274</v>
      </c>
      <c r="B2279">
        <f t="shared" ca="1" si="218"/>
        <v>0.85641238613902659</v>
      </c>
      <c r="C2279" s="40">
        <f t="shared" ca="1" si="219"/>
        <v>0.95</v>
      </c>
      <c r="D2279">
        <f t="shared" ca="1" si="220"/>
        <v>7098.0919657454051</v>
      </c>
      <c r="E2279">
        <f t="shared" ca="1" si="221"/>
        <v>12635.159006193293</v>
      </c>
      <c r="F2279">
        <f t="shared" ca="1" si="222"/>
        <v>35175.614021778085</v>
      </c>
      <c r="G2279">
        <f ca="1">D2279-Krishna!$AD$3</f>
        <v>388.45560210904114</v>
      </c>
      <c r="H2279">
        <f ca="1">E2279-Krishna!$AE$3</f>
        <v>1615.7499152842029</v>
      </c>
      <c r="I2279">
        <f ca="1">F2279-Krishna!$AF$3</f>
        <v>7585.9776581417209</v>
      </c>
      <c r="J2279">
        <f t="shared" ca="1" si="223"/>
        <v>-5537.0670404478878</v>
      </c>
    </row>
    <row r="2280" spans="1:10">
      <c r="A2280">
        <v>2275</v>
      </c>
      <c r="B2280">
        <f t="shared" ca="1" si="218"/>
        <v>3.8107669331318483E-2</v>
      </c>
      <c r="C2280" s="40">
        <f t="shared" ca="1" si="219"/>
        <v>0.74</v>
      </c>
      <c r="D2280">
        <f t="shared" ca="1" si="220"/>
        <v>5628.064088505801</v>
      </c>
      <c r="E2280">
        <f t="shared" ca="1" si="221"/>
        <v>2989.9478259966577</v>
      </c>
      <c r="F2280">
        <f t="shared" ca="1" si="222"/>
        <v>10872.155460914981</v>
      </c>
      <c r="G2280">
        <f ca="1">D2280-Krishna!$AD$3</f>
        <v>-1081.572275130563</v>
      </c>
      <c r="H2280">
        <f ca="1">E2280-Krishna!$AE$3</f>
        <v>-8029.4612649124319</v>
      </c>
      <c r="I2280">
        <f ca="1">F2280-Krishna!$AF$3</f>
        <v>-16717.480902721385</v>
      </c>
      <c r="J2280">
        <f t="shared" ca="1" si="223"/>
        <v>2638.1162625091433</v>
      </c>
    </row>
    <row r="2281" spans="1:10">
      <c r="A2281">
        <v>2276</v>
      </c>
      <c r="B2281">
        <f t="shared" ca="1" si="218"/>
        <v>7.7339715607355752E-2</v>
      </c>
      <c r="C2281" s="40">
        <f t="shared" ca="1" si="219"/>
        <v>0.77</v>
      </c>
      <c r="D2281">
        <f t="shared" ca="1" si="220"/>
        <v>6215.3849427192927</v>
      </c>
      <c r="E2281">
        <f t="shared" ca="1" si="221"/>
        <v>5021.0871102104056</v>
      </c>
      <c r="F2281">
        <f t="shared" ca="1" si="222"/>
        <v>15139.387516148836</v>
      </c>
      <c r="G2281">
        <f ca="1">D2281-Krishna!$AD$3</f>
        <v>-494.2514209170713</v>
      </c>
      <c r="H2281">
        <f ca="1">E2281-Krishna!$AE$3</f>
        <v>-5998.3219806986845</v>
      </c>
      <c r="I2281">
        <f ca="1">F2281-Krishna!$AF$3</f>
        <v>-12450.248847487528</v>
      </c>
      <c r="J2281">
        <f t="shared" ca="1" si="223"/>
        <v>1194.297832508887</v>
      </c>
    </row>
    <row r="2282" spans="1:10">
      <c r="A2282">
        <v>2277</v>
      </c>
      <c r="B2282">
        <f t="shared" ca="1" si="218"/>
        <v>0.6274158574191151</v>
      </c>
      <c r="C2282" s="40">
        <f t="shared" ca="1" si="219"/>
        <v>0.94</v>
      </c>
      <c r="D2282">
        <f t="shared" ca="1" si="220"/>
        <v>7003.7561129922469</v>
      </c>
      <c r="E2282">
        <f t="shared" ca="1" si="221"/>
        <v>15085.421862823981</v>
      </c>
      <c r="F2282">
        <f t="shared" ca="1" si="222"/>
        <v>36209.869499447261</v>
      </c>
      <c r="G2282">
        <f ca="1">D2282-Krishna!$AD$3</f>
        <v>294.11974935588296</v>
      </c>
      <c r="H2282">
        <f ca="1">E2282-Krishna!$AE$3</f>
        <v>4066.0127719148913</v>
      </c>
      <c r="I2282">
        <f ca="1">F2282-Krishna!$AF$3</f>
        <v>8620.2331358108968</v>
      </c>
      <c r="J2282">
        <f t="shared" ca="1" si="223"/>
        <v>-8081.6657498317345</v>
      </c>
    </row>
    <row r="2283" spans="1:10">
      <c r="A2283">
        <v>2278</v>
      </c>
      <c r="B2283">
        <f t="shared" ca="1" si="218"/>
        <v>0.98259605380084825</v>
      </c>
      <c r="C2283" s="40">
        <f t="shared" ca="1" si="219"/>
        <v>0.97</v>
      </c>
      <c r="D2283">
        <f t="shared" ca="1" si="220"/>
        <v>7062.1530265803767</v>
      </c>
      <c r="E2283">
        <f t="shared" ca="1" si="221"/>
        <v>14126.147160005879</v>
      </c>
      <c r="F2283">
        <f t="shared" ca="1" si="222"/>
        <v>29279.734019019928</v>
      </c>
      <c r="G2283">
        <f ca="1">D2283-Krishna!$AD$3</f>
        <v>352.51666294401275</v>
      </c>
      <c r="H2283">
        <f ca="1">E2283-Krishna!$AE$3</f>
        <v>3106.7380690967893</v>
      </c>
      <c r="I2283">
        <f ca="1">F2283-Krishna!$AF$3</f>
        <v>1690.0976553835644</v>
      </c>
      <c r="J2283">
        <f t="shared" ca="1" si="223"/>
        <v>-7063.9941334255027</v>
      </c>
    </row>
    <row r="2284" spans="1:10">
      <c r="A2284">
        <v>2279</v>
      </c>
      <c r="B2284">
        <f t="shared" ca="1" si="218"/>
        <v>0.50617155694481764</v>
      </c>
      <c r="C2284" s="40">
        <f t="shared" ca="1" si="219"/>
        <v>0.92</v>
      </c>
      <c r="D2284">
        <f t="shared" ca="1" si="220"/>
        <v>6910.1917395472592</v>
      </c>
      <c r="E2284">
        <f t="shared" ca="1" si="221"/>
        <v>14588.898527838219</v>
      </c>
      <c r="F2284">
        <f t="shared" ca="1" si="222"/>
        <v>32455.88654875855</v>
      </c>
      <c r="G2284">
        <f ca="1">D2284-Krishna!$AD$3</f>
        <v>200.55537591089524</v>
      </c>
      <c r="H2284">
        <f ca="1">E2284-Krishna!$AE$3</f>
        <v>3569.4894369291287</v>
      </c>
      <c r="I2284">
        <f ca="1">F2284-Krishna!$AF$3</f>
        <v>4866.2501851221859</v>
      </c>
      <c r="J2284">
        <f t="shared" ca="1" si="223"/>
        <v>-7678.7067882909596</v>
      </c>
    </row>
    <row r="2285" spans="1:10">
      <c r="A2285">
        <v>2280</v>
      </c>
      <c r="B2285">
        <f t="shared" ca="1" si="218"/>
        <v>0.66556743898664594</v>
      </c>
      <c r="C2285" s="40">
        <f t="shared" ca="1" si="219"/>
        <v>0.94</v>
      </c>
      <c r="D2285">
        <f t="shared" ca="1" si="220"/>
        <v>7983.9211987675535</v>
      </c>
      <c r="E2285">
        <f t="shared" ca="1" si="221"/>
        <v>16685.398807498088</v>
      </c>
      <c r="F2285">
        <f t="shared" ca="1" si="222"/>
        <v>34838.759511436423</v>
      </c>
      <c r="G2285">
        <f ca="1">D2285-Krishna!$AD$3</f>
        <v>1274.2848351311895</v>
      </c>
      <c r="H2285">
        <f ca="1">E2285-Krishna!$AE$3</f>
        <v>5665.9897165889979</v>
      </c>
      <c r="I2285">
        <f ca="1">F2285-Krishna!$AF$3</f>
        <v>7249.1231478000591</v>
      </c>
      <c r="J2285">
        <f t="shared" ca="1" si="223"/>
        <v>-8701.4776087305345</v>
      </c>
    </row>
    <row r="2286" spans="1:10">
      <c r="A2286">
        <v>2281</v>
      </c>
      <c r="B2286">
        <f t="shared" ref="B2286:B2349" ca="1" si="224">RAND()</f>
        <v>0.67776850083214268</v>
      </c>
      <c r="C2286" s="40">
        <f t="shared" ref="C2286:C2349" ca="1" si="225">IF(B2286&lt;=$B$3, $B$1,
IF(B2286&lt;=$C$3, $C$1,
IF(B2286&lt;=$D$3, $D$1,
IF(B2286&lt;=$E$3, $E$1,
IF(B2286&lt;=$F$3, $F$1,
IF(B2286&lt;=$G$3, $G$1,
IF(B2286&lt;=$H$3, $H$1,
IF(B2286&lt;=$I$3, $I$1,
IF(B2286&lt;=$J$3, $J$1,
IF(B2286&lt;=$K$3, $K$1,
IF(B2286&lt;=$L$3, $L$1,
IF(B2286&lt;=$M$3, $M$1,
IF(B2286&lt;=$N$3, $N$1,
IF(B2286&lt;=$O$3, $O$1, "Error"))))))))))))))</f>
        <v>0.94</v>
      </c>
      <c r="D2286">
        <f t="shared" ca="1" si="220"/>
        <v>7786.4372308233933</v>
      </c>
      <c r="E2286">
        <f t="shared" ca="1" si="221"/>
        <v>8214.6014115506714</v>
      </c>
      <c r="F2286">
        <f t="shared" ca="1" si="222"/>
        <v>24817.095129663987</v>
      </c>
      <c r="G2286">
        <f ca="1">D2286-Krishna!$AD$3</f>
        <v>1076.8008671870293</v>
      </c>
      <c r="H2286">
        <f ca="1">E2286-Krishna!$AE$3</f>
        <v>-2804.8076793584187</v>
      </c>
      <c r="I2286">
        <f ca="1">F2286-Krishna!$AF$3</f>
        <v>-2772.5412339723771</v>
      </c>
      <c r="J2286">
        <f t="shared" ca="1" si="223"/>
        <v>-428.16418072727811</v>
      </c>
    </row>
    <row r="2287" spans="1:10">
      <c r="A2287">
        <v>2282</v>
      </c>
      <c r="B2287">
        <f t="shared" ca="1" si="224"/>
        <v>0.47944132218536029</v>
      </c>
      <c r="C2287" s="40">
        <f t="shared" ca="1" si="225"/>
        <v>0.91</v>
      </c>
      <c r="D2287">
        <f t="shared" ca="1" si="220"/>
        <v>8478.0505446631614</v>
      </c>
      <c r="E2287">
        <f t="shared" ca="1" si="221"/>
        <v>10421.834379406397</v>
      </c>
      <c r="F2287">
        <f t="shared" ca="1" si="222"/>
        <v>37721.100407165402</v>
      </c>
      <c r="G2287">
        <f ca="1">D2287-Krishna!$AD$3</f>
        <v>1768.4141810267975</v>
      </c>
      <c r="H2287">
        <f ca="1">E2287-Krishna!$AE$3</f>
        <v>-597.57471150269339</v>
      </c>
      <c r="I2287">
        <f ca="1">F2287-Krishna!$AF$3</f>
        <v>10131.464043529038</v>
      </c>
      <c r="J2287">
        <f t="shared" ca="1" si="223"/>
        <v>-1943.7838347432353</v>
      </c>
    </row>
    <row r="2288" spans="1:10">
      <c r="A2288">
        <v>2283</v>
      </c>
      <c r="B2288">
        <f t="shared" ca="1" si="224"/>
        <v>0.94151680397285997</v>
      </c>
      <c r="C2288" s="40">
        <f t="shared" ca="1" si="225"/>
        <v>0.96</v>
      </c>
      <c r="D2288">
        <f t="shared" ca="1" si="220"/>
        <v>7259.9987013623513</v>
      </c>
      <c r="E2288">
        <f t="shared" ca="1" si="221"/>
        <v>11980.892014676718</v>
      </c>
      <c r="F2288">
        <f t="shared" ca="1" si="222"/>
        <v>32548.969650069965</v>
      </c>
      <c r="G2288">
        <f ca="1">D2288-Krishna!$AD$3</f>
        <v>550.36233772598735</v>
      </c>
      <c r="H2288">
        <f ca="1">E2288-Krishna!$AE$3</f>
        <v>961.48292376762765</v>
      </c>
      <c r="I2288">
        <f ca="1">F2288-Krishna!$AF$3</f>
        <v>4959.3332864336007</v>
      </c>
      <c r="J2288">
        <f t="shared" ca="1" si="223"/>
        <v>-4720.8933133143664</v>
      </c>
    </row>
    <row r="2289" spans="1:10">
      <c r="A2289">
        <v>2284</v>
      </c>
      <c r="B2289">
        <f t="shared" ca="1" si="224"/>
        <v>0.69138432482233969</v>
      </c>
      <c r="C2289" s="40">
        <f t="shared" ca="1" si="225"/>
        <v>0.94</v>
      </c>
      <c r="D2289">
        <f t="shared" ca="1" si="220"/>
        <v>7400.6580835919822</v>
      </c>
      <c r="E2289">
        <f t="shared" ca="1" si="221"/>
        <v>14052.937830882385</v>
      </c>
      <c r="F2289">
        <f t="shared" ca="1" si="222"/>
        <v>35124.638683974117</v>
      </c>
      <c r="G2289">
        <f ca="1">D2289-Krishna!$AD$3</f>
        <v>691.02171995561821</v>
      </c>
      <c r="H2289">
        <f ca="1">E2289-Krishna!$AE$3</f>
        <v>3033.5287399732952</v>
      </c>
      <c r="I2289">
        <f ca="1">F2289-Krishna!$AF$3</f>
        <v>7535.0023203377532</v>
      </c>
      <c r="J2289">
        <f t="shared" ca="1" si="223"/>
        <v>-6652.2797472904031</v>
      </c>
    </row>
    <row r="2290" spans="1:10">
      <c r="A2290">
        <v>2285</v>
      </c>
      <c r="B2290">
        <f t="shared" ca="1" si="224"/>
        <v>0.74302356787399049</v>
      </c>
      <c r="C2290" s="40">
        <f t="shared" ca="1" si="225"/>
        <v>0.94</v>
      </c>
      <c r="D2290">
        <f t="shared" ca="1" si="220"/>
        <v>7414.5241311378331</v>
      </c>
      <c r="E2290">
        <f t="shared" ca="1" si="221"/>
        <v>10792.720031547877</v>
      </c>
      <c r="F2290">
        <f t="shared" ca="1" si="222"/>
        <v>38256.393742287808</v>
      </c>
      <c r="G2290">
        <f ca="1">D2290-Krishna!$AD$3</f>
        <v>704.88776750146917</v>
      </c>
      <c r="H2290">
        <f ca="1">E2290-Krishna!$AE$3</f>
        <v>-226.68905936121337</v>
      </c>
      <c r="I2290">
        <f ca="1">F2290-Krishna!$AF$3</f>
        <v>10666.757378651444</v>
      </c>
      <c r="J2290">
        <f t="shared" ca="1" si="223"/>
        <v>-3378.1959004100436</v>
      </c>
    </row>
    <row r="2291" spans="1:10">
      <c r="A2291">
        <v>2286</v>
      </c>
      <c r="B2291">
        <f t="shared" ca="1" si="224"/>
        <v>0.92426614200337298</v>
      </c>
      <c r="C2291" s="40">
        <f t="shared" ca="1" si="225"/>
        <v>0.96</v>
      </c>
      <c r="D2291">
        <f t="shared" ca="1" si="220"/>
        <v>6389.8144604720383</v>
      </c>
      <c r="E2291">
        <f t="shared" ca="1" si="221"/>
        <v>10103.943095242277</v>
      </c>
      <c r="F2291">
        <f t="shared" ca="1" si="222"/>
        <v>43605.487872851343</v>
      </c>
      <c r="G2291">
        <f ca="1">D2291-Krishna!$AD$3</f>
        <v>-319.8219031643257</v>
      </c>
      <c r="H2291">
        <f ca="1">E2291-Krishna!$AE$3</f>
        <v>-915.46599566681289</v>
      </c>
      <c r="I2291">
        <f ca="1">F2291-Krishna!$AF$3</f>
        <v>16015.851509214979</v>
      </c>
      <c r="J2291">
        <f t="shared" ca="1" si="223"/>
        <v>-3714.1286347702389</v>
      </c>
    </row>
    <row r="2292" spans="1:10">
      <c r="A2292">
        <v>2287</v>
      </c>
      <c r="B2292">
        <f t="shared" ca="1" si="224"/>
        <v>0.6663741643531913</v>
      </c>
      <c r="C2292" s="40">
        <f t="shared" ca="1" si="225"/>
        <v>0.94</v>
      </c>
      <c r="D2292">
        <f t="shared" ca="1" si="220"/>
        <v>6995.5472254192919</v>
      </c>
      <c r="E2292">
        <f t="shared" ca="1" si="221"/>
        <v>10234.992785083483</v>
      </c>
      <c r="F2292">
        <f t="shared" ca="1" si="222"/>
        <v>35733.785649645899</v>
      </c>
      <c r="G2292">
        <f ca="1">D2292-Krishna!$AD$3</f>
        <v>285.9108617829279</v>
      </c>
      <c r="H2292">
        <f ca="1">E2292-Krishna!$AE$3</f>
        <v>-784.4163058256072</v>
      </c>
      <c r="I2292">
        <f ca="1">F2292-Krishna!$AF$3</f>
        <v>8144.149286009535</v>
      </c>
      <c r="J2292">
        <f t="shared" ca="1" si="223"/>
        <v>-3239.445559664191</v>
      </c>
    </row>
    <row r="2293" spans="1:10">
      <c r="A2293">
        <v>2288</v>
      </c>
      <c r="B2293">
        <f t="shared" ca="1" si="224"/>
        <v>5.0774164901497443E-2</v>
      </c>
      <c r="C2293" s="40">
        <f t="shared" ca="1" si="225"/>
        <v>0.77</v>
      </c>
      <c r="D2293">
        <f t="shared" ca="1" si="220"/>
        <v>6212.2368467052502</v>
      </c>
      <c r="E2293">
        <f t="shared" ca="1" si="221"/>
        <v>4557.0778492433255</v>
      </c>
      <c r="F2293">
        <f t="shared" ca="1" si="222"/>
        <v>9518.413837321219</v>
      </c>
      <c r="G2293">
        <f ca="1">D2293-Krishna!$AD$3</f>
        <v>-497.39951693111379</v>
      </c>
      <c r="H2293">
        <f ca="1">E2293-Krishna!$AE$3</f>
        <v>-6462.3312416657645</v>
      </c>
      <c r="I2293">
        <f ca="1">F2293-Krishna!$AF$3</f>
        <v>-18071.222526315145</v>
      </c>
      <c r="J2293">
        <f t="shared" ca="1" si="223"/>
        <v>1655.1589974619246</v>
      </c>
    </row>
    <row r="2294" spans="1:10">
      <c r="A2294">
        <v>2289</v>
      </c>
      <c r="B2294">
        <f t="shared" ca="1" si="224"/>
        <v>0.643924303709282</v>
      </c>
      <c r="C2294" s="40">
        <f t="shared" ca="1" si="225"/>
        <v>0.94</v>
      </c>
      <c r="D2294">
        <f t="shared" ca="1" si="220"/>
        <v>7757.6302114614818</v>
      </c>
      <c r="E2294">
        <f t="shared" ca="1" si="221"/>
        <v>14093.321615195184</v>
      </c>
      <c r="F2294">
        <f t="shared" ca="1" si="222"/>
        <v>23996.511798390566</v>
      </c>
      <c r="G2294">
        <f ca="1">D2294-Krishna!$AD$3</f>
        <v>1047.9938478251179</v>
      </c>
      <c r="H2294">
        <f ca="1">E2294-Krishna!$AE$3</f>
        <v>3073.9125242860937</v>
      </c>
      <c r="I2294">
        <f ca="1">F2294-Krishna!$AF$3</f>
        <v>-3593.1245652457983</v>
      </c>
      <c r="J2294">
        <f t="shared" ca="1" si="223"/>
        <v>-6335.6914037337019</v>
      </c>
    </row>
    <row r="2295" spans="1:10">
      <c r="A2295">
        <v>2290</v>
      </c>
      <c r="B2295">
        <f t="shared" ca="1" si="224"/>
        <v>0.58228018291697947</v>
      </c>
      <c r="C2295" s="40">
        <f t="shared" ca="1" si="225"/>
        <v>0.93</v>
      </c>
      <c r="D2295">
        <f t="shared" ca="1" si="220"/>
        <v>7518.9107283163376</v>
      </c>
      <c r="E2295">
        <f t="shared" ca="1" si="221"/>
        <v>11313.004040300233</v>
      </c>
      <c r="F2295">
        <f t="shared" ca="1" si="222"/>
        <v>35680.65019213043</v>
      </c>
      <c r="G2295">
        <f ca="1">D2295-Krishna!$AD$3</f>
        <v>809.27436467997359</v>
      </c>
      <c r="H2295">
        <f ca="1">E2295-Krishna!$AE$3</f>
        <v>293.59494939114302</v>
      </c>
      <c r="I2295">
        <f ca="1">F2295-Krishna!$AF$3</f>
        <v>8091.0138284940658</v>
      </c>
      <c r="J2295">
        <f t="shared" ca="1" si="223"/>
        <v>-3794.0933119838955</v>
      </c>
    </row>
    <row r="2296" spans="1:10">
      <c r="A2296">
        <v>2291</v>
      </c>
      <c r="B2296">
        <f t="shared" ca="1" si="224"/>
        <v>0.98777171724913126</v>
      </c>
      <c r="C2296" s="40">
        <f t="shared" ca="1" si="225"/>
        <v>0.97</v>
      </c>
      <c r="D2296">
        <f t="shared" ca="1" si="220"/>
        <v>9570.9333476840911</v>
      </c>
      <c r="E2296">
        <f t="shared" ca="1" si="221"/>
        <v>10891.79989338487</v>
      </c>
      <c r="F2296">
        <f t="shared" ca="1" si="222"/>
        <v>38717.068070654554</v>
      </c>
      <c r="G2296">
        <f ca="1">D2296-Krishna!$AD$3</f>
        <v>2861.2969840477272</v>
      </c>
      <c r="H2296">
        <f ca="1">E2296-Krishna!$AE$3</f>
        <v>-127.60919752421978</v>
      </c>
      <c r="I2296">
        <f ca="1">F2296-Krishna!$AF$3</f>
        <v>11127.43170701819</v>
      </c>
      <c r="J2296">
        <f t="shared" ca="1" si="223"/>
        <v>-1320.8665457007792</v>
      </c>
    </row>
    <row r="2297" spans="1:10">
      <c r="A2297">
        <v>2292</v>
      </c>
      <c r="B2297">
        <f t="shared" ca="1" si="224"/>
        <v>7.9275557075861869E-2</v>
      </c>
      <c r="C2297" s="40">
        <f t="shared" ca="1" si="225"/>
        <v>0.77</v>
      </c>
      <c r="D2297">
        <f t="shared" ca="1" si="220"/>
        <v>5776.9375852070225</v>
      </c>
      <c r="E2297">
        <f t="shared" ca="1" si="221"/>
        <v>787.98184103763015</v>
      </c>
      <c r="F2297">
        <f t="shared" ca="1" si="222"/>
        <v>6818.572007776841</v>
      </c>
      <c r="G2297">
        <f ca="1">D2297-Krishna!$AD$3</f>
        <v>-932.69877842934147</v>
      </c>
      <c r="H2297">
        <f ca="1">E2297-Krishna!$AE$3</f>
        <v>-10231.42724987146</v>
      </c>
      <c r="I2297">
        <f ca="1">F2297-Krishna!$AF$3</f>
        <v>-20771.064355859522</v>
      </c>
      <c r="J2297">
        <f t="shared" ca="1" si="223"/>
        <v>4988.9557441693923</v>
      </c>
    </row>
    <row r="2298" spans="1:10">
      <c r="A2298">
        <v>2293</v>
      </c>
      <c r="B2298">
        <f t="shared" ca="1" si="224"/>
        <v>3.4906772497550698E-2</v>
      </c>
      <c r="C2298" s="40">
        <f t="shared" ca="1" si="225"/>
        <v>0.74</v>
      </c>
      <c r="D2298">
        <f t="shared" ca="1" si="220"/>
        <v>6072.0824606405267</v>
      </c>
      <c r="E2298">
        <f t="shared" ca="1" si="221"/>
        <v>2625.6060297827707</v>
      </c>
      <c r="F2298">
        <f t="shared" ca="1" si="222"/>
        <v>5841.6846473148071</v>
      </c>
      <c r="G2298">
        <f ca="1">D2298-Krishna!$AD$3</f>
        <v>-637.55390299583723</v>
      </c>
      <c r="H2298">
        <f ca="1">E2298-Krishna!$AE$3</f>
        <v>-8393.8030611263202</v>
      </c>
      <c r="I2298">
        <f ca="1">F2298-Krishna!$AF$3</f>
        <v>-21747.951716321557</v>
      </c>
      <c r="J2298">
        <f t="shared" ca="1" si="223"/>
        <v>3446.476430857756</v>
      </c>
    </row>
    <row r="2299" spans="1:10">
      <c r="A2299">
        <v>2294</v>
      </c>
      <c r="B2299">
        <f t="shared" ca="1" si="224"/>
        <v>0.24755908915843228</v>
      </c>
      <c r="C2299" s="40">
        <f t="shared" ca="1" si="225"/>
        <v>0.89</v>
      </c>
      <c r="D2299">
        <f t="shared" ca="1" si="220"/>
        <v>7249.0039288293483</v>
      </c>
      <c r="E2299">
        <f t="shared" ca="1" si="221"/>
        <v>13801.862376851866</v>
      </c>
      <c r="F2299">
        <f t="shared" ca="1" si="222"/>
        <v>23924.148605081962</v>
      </c>
      <c r="G2299">
        <f ca="1">D2299-Krishna!$AD$3</f>
        <v>539.36756519298433</v>
      </c>
      <c r="H2299">
        <f ca="1">E2299-Krishna!$AE$3</f>
        <v>2782.4532859427763</v>
      </c>
      <c r="I2299">
        <f ca="1">F2299-Krishna!$AF$3</f>
        <v>-3665.4877585544018</v>
      </c>
      <c r="J2299">
        <f t="shared" ca="1" si="223"/>
        <v>-6552.8584480225181</v>
      </c>
    </row>
    <row r="2300" spans="1:10">
      <c r="A2300">
        <v>2295</v>
      </c>
      <c r="B2300">
        <f t="shared" ca="1" si="224"/>
        <v>0.90141033469188547</v>
      </c>
      <c r="C2300" s="40">
        <f t="shared" ca="1" si="225"/>
        <v>0.95</v>
      </c>
      <c r="D2300">
        <f t="shared" ca="1" si="220"/>
        <v>6329.5766782230421</v>
      </c>
      <c r="E2300">
        <f t="shared" ca="1" si="221"/>
        <v>9169.900490871747</v>
      </c>
      <c r="F2300">
        <f t="shared" ca="1" si="222"/>
        <v>40608.096227402937</v>
      </c>
      <c r="G2300">
        <f ca="1">D2300-Krishna!$AD$3</f>
        <v>-380.05968541332186</v>
      </c>
      <c r="H2300">
        <f ca="1">E2300-Krishna!$AE$3</f>
        <v>-1849.5086000373431</v>
      </c>
      <c r="I2300">
        <f ca="1">F2300-Krishna!$AF$3</f>
        <v>13018.459863766573</v>
      </c>
      <c r="J2300">
        <f t="shared" ca="1" si="223"/>
        <v>-2840.3238126487049</v>
      </c>
    </row>
    <row r="2301" spans="1:10">
      <c r="A2301">
        <v>2296</v>
      </c>
      <c r="B2301">
        <f t="shared" ca="1" si="224"/>
        <v>0.32794762922874476</v>
      </c>
      <c r="C2301" s="40">
        <f t="shared" ca="1" si="225"/>
        <v>0.9</v>
      </c>
      <c r="D2301">
        <f t="shared" ca="1" si="220"/>
        <v>6229.3902259124034</v>
      </c>
      <c r="E2301">
        <f t="shared" ca="1" si="221"/>
        <v>11023.352900095484</v>
      </c>
      <c r="F2301">
        <f t="shared" ca="1" si="222"/>
        <v>22852.109864188977</v>
      </c>
      <c r="G2301">
        <f ca="1">D2301-Krishna!$AD$3</f>
        <v>-480.2461377239606</v>
      </c>
      <c r="H2301">
        <f ca="1">E2301-Krishna!$AE$3</f>
        <v>3.9438091863939917</v>
      </c>
      <c r="I2301">
        <f ca="1">F2301-Krishna!$AF$3</f>
        <v>-4737.5264994473873</v>
      </c>
      <c r="J2301">
        <f t="shared" ca="1" si="223"/>
        <v>-4793.9626741830807</v>
      </c>
    </row>
    <row r="2302" spans="1:10">
      <c r="A2302">
        <v>2297</v>
      </c>
      <c r="B2302">
        <f t="shared" ca="1" si="224"/>
        <v>6.71795157425642E-2</v>
      </c>
      <c r="C2302" s="40">
        <f t="shared" ca="1" si="225"/>
        <v>0.77</v>
      </c>
      <c r="D2302">
        <f t="shared" ca="1" si="220"/>
        <v>5720.0681971467902</v>
      </c>
      <c r="E2302">
        <f t="shared" ca="1" si="221"/>
        <v>6464.6407965036324</v>
      </c>
      <c r="F2302">
        <f t="shared" ca="1" si="222"/>
        <v>13478.434969084588</v>
      </c>
      <c r="G2302">
        <f ca="1">D2302-Krishna!$AD$3</f>
        <v>-989.56816648957374</v>
      </c>
      <c r="H2302">
        <f ca="1">E2302-Krishna!$AE$3</f>
        <v>-4554.7682944054577</v>
      </c>
      <c r="I2302">
        <f ca="1">F2302-Krishna!$AF$3</f>
        <v>-14111.201394551776</v>
      </c>
      <c r="J2302">
        <f t="shared" ca="1" si="223"/>
        <v>-744.57259935684215</v>
      </c>
    </row>
    <row r="2303" spans="1:10">
      <c r="A2303">
        <v>2298</v>
      </c>
      <c r="B2303">
        <f t="shared" ca="1" si="224"/>
        <v>0.56604957702392777</v>
      </c>
      <c r="C2303" s="40">
        <f t="shared" ca="1" si="225"/>
        <v>0.93</v>
      </c>
      <c r="D2303">
        <f t="shared" ca="1" si="220"/>
        <v>8263.160204969914</v>
      </c>
      <c r="E2303">
        <f t="shared" ca="1" si="221"/>
        <v>15446.306820135629</v>
      </c>
      <c r="F2303">
        <f t="shared" ca="1" si="222"/>
        <v>29100.490809428258</v>
      </c>
      <c r="G2303">
        <f ca="1">D2303-Krishna!$AD$3</f>
        <v>1553.5238413335501</v>
      </c>
      <c r="H2303">
        <f ca="1">E2303-Krishna!$AE$3</f>
        <v>4426.897729226539</v>
      </c>
      <c r="I2303">
        <f ca="1">F2303-Krishna!$AF$3</f>
        <v>1510.8544457918942</v>
      </c>
      <c r="J2303">
        <f t="shared" ca="1" si="223"/>
        <v>-7183.146615165715</v>
      </c>
    </row>
    <row r="2304" spans="1:10">
      <c r="A2304">
        <v>2299</v>
      </c>
      <c r="B2304">
        <f t="shared" ca="1" si="224"/>
        <v>0.13532479280346177</v>
      </c>
      <c r="C2304" s="40">
        <f t="shared" ca="1" si="225"/>
        <v>0.8</v>
      </c>
      <c r="D2304">
        <f t="shared" ca="1" si="220"/>
        <v>6081.4697984573468</v>
      </c>
      <c r="E2304">
        <f t="shared" ca="1" si="221"/>
        <v>8374.5087665479568</v>
      </c>
      <c r="F2304">
        <f t="shared" ca="1" si="222"/>
        <v>16132.680294976013</v>
      </c>
      <c r="G2304">
        <f ca="1">D2304-Krishna!$AD$3</f>
        <v>-628.1665651790172</v>
      </c>
      <c r="H2304">
        <f ca="1">E2304-Krishna!$AE$3</f>
        <v>-2644.9003243611332</v>
      </c>
      <c r="I2304">
        <f ca="1">F2304-Krishna!$AF$3</f>
        <v>-11456.956068660351</v>
      </c>
      <c r="J2304">
        <f t="shared" ca="1" si="223"/>
        <v>-2293.0389680906101</v>
      </c>
    </row>
    <row r="2305" spans="1:10">
      <c r="A2305">
        <v>2300</v>
      </c>
      <c r="B2305">
        <f t="shared" ca="1" si="224"/>
        <v>0.3659119135052703</v>
      </c>
      <c r="C2305" s="40">
        <f t="shared" ca="1" si="225"/>
        <v>0.9</v>
      </c>
      <c r="D2305">
        <f t="shared" ca="1" si="220"/>
        <v>7115.0955986644512</v>
      </c>
      <c r="E2305">
        <f t="shared" ca="1" si="221"/>
        <v>11507.557519474816</v>
      </c>
      <c r="F2305">
        <f t="shared" ca="1" si="222"/>
        <v>21649.578554910833</v>
      </c>
      <c r="G2305">
        <f ca="1">D2305-Krishna!$AD$3</f>
        <v>405.45923502808728</v>
      </c>
      <c r="H2305">
        <f ca="1">E2305-Krishna!$AE$3</f>
        <v>488.14842856572614</v>
      </c>
      <c r="I2305">
        <f ca="1">F2305-Krishna!$AF$3</f>
        <v>-5940.0578087255308</v>
      </c>
      <c r="J2305">
        <f t="shared" ca="1" si="223"/>
        <v>-4392.461920810365</v>
      </c>
    </row>
    <row r="2306" spans="1:10">
      <c r="A2306">
        <v>2301</v>
      </c>
      <c r="B2306">
        <f t="shared" ca="1" si="224"/>
        <v>0.44714892553126839</v>
      </c>
      <c r="C2306" s="40">
        <f t="shared" ca="1" si="225"/>
        <v>0.9</v>
      </c>
      <c r="D2306">
        <f t="shared" ca="1" si="220"/>
        <v>6118.6510427130061</v>
      </c>
      <c r="E2306">
        <f t="shared" ca="1" si="221"/>
        <v>13605.418705897226</v>
      </c>
      <c r="F2306">
        <f t="shared" ca="1" si="222"/>
        <v>21163.388865176879</v>
      </c>
      <c r="G2306">
        <f ca="1">D2306-Krishna!$AD$3</f>
        <v>-590.9853209233579</v>
      </c>
      <c r="H2306">
        <f ca="1">E2306-Krishna!$AE$3</f>
        <v>2586.0096149881356</v>
      </c>
      <c r="I2306">
        <f ca="1">F2306-Krishna!$AF$3</f>
        <v>-6426.2474984594846</v>
      </c>
      <c r="J2306">
        <f t="shared" ca="1" si="223"/>
        <v>-7486.7676631842196</v>
      </c>
    </row>
    <row r="2307" spans="1:10">
      <c r="A2307">
        <v>2302</v>
      </c>
      <c r="B2307">
        <f t="shared" ca="1" si="224"/>
        <v>0.74919555017447614</v>
      </c>
      <c r="C2307" s="40">
        <f t="shared" ca="1" si="225"/>
        <v>0.94</v>
      </c>
      <c r="D2307">
        <f t="shared" ca="1" si="220"/>
        <v>7149.3164502652007</v>
      </c>
      <c r="E2307">
        <f t="shared" ca="1" si="221"/>
        <v>12403.291528507976</v>
      </c>
      <c r="F2307">
        <f t="shared" ca="1" si="222"/>
        <v>27954.305086899083</v>
      </c>
      <c r="G2307">
        <f ca="1">D2307-Krishna!$AD$3</f>
        <v>439.68008662883676</v>
      </c>
      <c r="H2307">
        <f ca="1">E2307-Krishna!$AE$3</f>
        <v>1383.8824375988861</v>
      </c>
      <c r="I2307">
        <f ca="1">F2307-Krishna!$AF$3</f>
        <v>364.66872326271914</v>
      </c>
      <c r="J2307">
        <f t="shared" ca="1" si="223"/>
        <v>-5253.9750782427755</v>
      </c>
    </row>
    <row r="2308" spans="1:10">
      <c r="A2308">
        <v>2303</v>
      </c>
      <c r="B2308">
        <f t="shared" ca="1" si="224"/>
        <v>0.39057636554709185</v>
      </c>
      <c r="C2308" s="40">
        <f t="shared" ca="1" si="225"/>
        <v>0.9</v>
      </c>
      <c r="D2308">
        <f t="shared" ca="1" si="220"/>
        <v>7221.4471937940662</v>
      </c>
      <c r="E2308">
        <f t="shared" ca="1" si="221"/>
        <v>12900.275013378048</v>
      </c>
      <c r="F2308">
        <f t="shared" ca="1" si="222"/>
        <v>29007.094353718188</v>
      </c>
      <c r="G2308">
        <f ca="1">D2308-Krishna!$AD$3</f>
        <v>511.81083015770218</v>
      </c>
      <c r="H2308">
        <f ca="1">E2308-Krishna!$AE$3</f>
        <v>1880.8659224689582</v>
      </c>
      <c r="I2308">
        <f ca="1">F2308-Krishna!$AF$3</f>
        <v>1417.4579900818244</v>
      </c>
      <c r="J2308">
        <f t="shared" ca="1" si="223"/>
        <v>-5678.8278195839821</v>
      </c>
    </row>
    <row r="2309" spans="1:10">
      <c r="A2309">
        <v>2304</v>
      </c>
      <c r="B2309">
        <f t="shared" ca="1" si="224"/>
        <v>0.86275455266894274</v>
      </c>
      <c r="C2309" s="40">
        <f t="shared" ca="1" si="225"/>
        <v>0.95</v>
      </c>
      <c r="D2309">
        <f t="shared" ca="1" si="220"/>
        <v>6943.944468919568</v>
      </c>
      <c r="E2309">
        <f t="shared" ca="1" si="221"/>
        <v>16622.67158557467</v>
      </c>
      <c r="F2309">
        <f t="shared" ca="1" si="222"/>
        <v>35542.313235262933</v>
      </c>
      <c r="G2309">
        <f ca="1">D2309-Krishna!$AD$3</f>
        <v>234.30810528320399</v>
      </c>
      <c r="H2309">
        <f ca="1">E2309-Krishna!$AE$3</f>
        <v>5603.2624946655797</v>
      </c>
      <c r="I2309">
        <f ca="1">F2309-Krishna!$AF$3</f>
        <v>7952.6768716265688</v>
      </c>
      <c r="J2309">
        <f t="shared" ca="1" si="223"/>
        <v>-9678.7271166551018</v>
      </c>
    </row>
    <row r="2310" spans="1:10">
      <c r="A2310">
        <v>2305</v>
      </c>
      <c r="B2310">
        <f t="shared" ca="1" si="224"/>
        <v>0.92365015078984747</v>
      </c>
      <c r="C2310" s="40">
        <f t="shared" ca="1" si="225"/>
        <v>0.96</v>
      </c>
      <c r="D2310">
        <f t="shared" ca="1" si="220"/>
        <v>8390.9403656884133</v>
      </c>
      <c r="E2310">
        <f t="shared" ca="1" si="221"/>
        <v>10942.28114723378</v>
      </c>
      <c r="F2310">
        <f t="shared" ca="1" si="222"/>
        <v>33427.723953901004</v>
      </c>
      <c r="G2310">
        <f ca="1">D2310-Krishna!$AD$3</f>
        <v>1681.3040020520493</v>
      </c>
      <c r="H2310">
        <f ca="1">E2310-Krishna!$AE$3</f>
        <v>-77.127943675310235</v>
      </c>
      <c r="I2310">
        <f ca="1">F2310-Krishna!$AF$3</f>
        <v>5838.0875902646403</v>
      </c>
      <c r="J2310">
        <f t="shared" ca="1" si="223"/>
        <v>-2551.3407815453666</v>
      </c>
    </row>
    <row r="2311" spans="1:10">
      <c r="A2311">
        <v>2306</v>
      </c>
      <c r="B2311">
        <f t="shared" ca="1" si="224"/>
        <v>0.60057918136455923</v>
      </c>
      <c r="C2311" s="40">
        <f t="shared" ca="1" si="225"/>
        <v>0.94</v>
      </c>
      <c r="D2311">
        <f t="shared" ref="D2311:D2374" ca="1" si="226">$W$2+$V$2*C2311+$Y$2*_xlfn.NORM.INV(RAND(),0,1)</f>
        <v>7774.3662207181842</v>
      </c>
      <c r="E2311">
        <f t="shared" ref="E2311:E2374" ca="1" si="227">MAX(0,$W$3+$V$3*C2311+$Y$3*_xlfn.NORM.INV(RAND(),0,1))</f>
        <v>15102.433734016411</v>
      </c>
      <c r="F2311">
        <f t="shared" ref="F2311:F2374" ca="1" si="228">$W$4+$V$4*C2311+$Y$4*_xlfn.NORM.INV(RAND(),0,1)</f>
        <v>30444.351865109609</v>
      </c>
      <c r="G2311">
        <f ca="1">D2311-Krishna!$AD$3</f>
        <v>1064.7298570818202</v>
      </c>
      <c r="H2311">
        <f ca="1">E2311-Krishna!$AE$3</f>
        <v>4083.024643107321</v>
      </c>
      <c r="I2311">
        <f ca="1">F2311-Krishna!$AF$3</f>
        <v>2854.7155014732452</v>
      </c>
      <c r="J2311">
        <f t="shared" ref="J2311:J2374" ca="1" si="229">D2311-E2311</f>
        <v>-7328.0675132982269</v>
      </c>
    </row>
    <row r="2312" spans="1:10">
      <c r="A2312">
        <v>2307</v>
      </c>
      <c r="B2312">
        <f t="shared" ca="1" si="224"/>
        <v>0.51378371591241334</v>
      </c>
      <c r="C2312" s="40">
        <f t="shared" ca="1" si="225"/>
        <v>0.92</v>
      </c>
      <c r="D2312">
        <f t="shared" ca="1" si="226"/>
        <v>6273.9913018835723</v>
      </c>
      <c r="E2312">
        <f t="shared" ca="1" si="227"/>
        <v>12619.027341628673</v>
      </c>
      <c r="F2312">
        <f t="shared" ca="1" si="228"/>
        <v>25169.552245127536</v>
      </c>
      <c r="G2312">
        <f ca="1">D2312-Krishna!$AD$3</f>
        <v>-435.64506175279166</v>
      </c>
      <c r="H2312">
        <f ca="1">E2312-Krishna!$AE$3</f>
        <v>1599.6182507195826</v>
      </c>
      <c r="I2312">
        <f ca="1">F2312-Krishna!$AF$3</f>
        <v>-2420.0841185088284</v>
      </c>
      <c r="J2312">
        <f t="shared" ca="1" si="229"/>
        <v>-6345.0360397451004</v>
      </c>
    </row>
    <row r="2313" spans="1:10">
      <c r="A2313">
        <v>2308</v>
      </c>
      <c r="B2313">
        <f t="shared" ca="1" si="224"/>
        <v>0.70202917127183884</v>
      </c>
      <c r="C2313" s="40">
        <f t="shared" ca="1" si="225"/>
        <v>0.94</v>
      </c>
      <c r="D2313">
        <f t="shared" ca="1" si="226"/>
        <v>7322.8029195277768</v>
      </c>
      <c r="E2313">
        <f t="shared" ca="1" si="227"/>
        <v>12899.895458414767</v>
      </c>
      <c r="F2313">
        <f t="shared" ca="1" si="228"/>
        <v>24418.097911858982</v>
      </c>
      <c r="G2313">
        <f ca="1">D2313-Krishna!$AD$3</f>
        <v>613.16655589141283</v>
      </c>
      <c r="H2313">
        <f ca="1">E2313-Krishna!$AE$3</f>
        <v>1880.4863675056768</v>
      </c>
      <c r="I2313">
        <f ca="1">F2313-Krishna!$AF$3</f>
        <v>-3171.5384517773819</v>
      </c>
      <c r="J2313">
        <f t="shared" ca="1" si="229"/>
        <v>-5577.09253888699</v>
      </c>
    </row>
    <row r="2314" spans="1:10">
      <c r="A2314">
        <v>2309</v>
      </c>
      <c r="B2314">
        <f t="shared" ca="1" si="224"/>
        <v>0.43687698594613211</v>
      </c>
      <c r="C2314" s="40">
        <f t="shared" ca="1" si="225"/>
        <v>0.9</v>
      </c>
      <c r="D2314">
        <f t="shared" ca="1" si="226"/>
        <v>6385.068257332915</v>
      </c>
      <c r="E2314">
        <f t="shared" ca="1" si="227"/>
        <v>10330.517090644975</v>
      </c>
      <c r="F2314">
        <f t="shared" ca="1" si="228"/>
        <v>29586.611894695794</v>
      </c>
      <c r="G2314">
        <f ca="1">D2314-Krishna!$AD$3</f>
        <v>-324.56810630344899</v>
      </c>
      <c r="H2314">
        <f ca="1">E2314-Krishna!$AE$3</f>
        <v>-688.89200026411527</v>
      </c>
      <c r="I2314">
        <f ca="1">F2314-Krishna!$AF$3</f>
        <v>1996.9755310594301</v>
      </c>
      <c r="J2314">
        <f t="shared" ca="1" si="229"/>
        <v>-3945.4488333120598</v>
      </c>
    </row>
    <row r="2315" spans="1:10">
      <c r="A2315">
        <v>2310</v>
      </c>
      <c r="B2315">
        <f t="shared" ca="1" si="224"/>
        <v>0.89756652047062269</v>
      </c>
      <c r="C2315" s="40">
        <f t="shared" ca="1" si="225"/>
        <v>0.95</v>
      </c>
      <c r="D2315">
        <f t="shared" ca="1" si="226"/>
        <v>7808.9038799942355</v>
      </c>
      <c r="E2315">
        <f t="shared" ca="1" si="227"/>
        <v>14238.071688759341</v>
      </c>
      <c r="F2315">
        <f t="shared" ca="1" si="228"/>
        <v>31336.963437317216</v>
      </c>
      <c r="G2315">
        <f ca="1">D2315-Krishna!$AD$3</f>
        <v>1099.2675163578715</v>
      </c>
      <c r="H2315">
        <f ca="1">E2315-Krishna!$AE$3</f>
        <v>3218.6625978502507</v>
      </c>
      <c r="I2315">
        <f ca="1">F2315-Krishna!$AF$3</f>
        <v>3747.3270736808518</v>
      </c>
      <c r="J2315">
        <f t="shared" ca="1" si="229"/>
        <v>-6429.1678087651053</v>
      </c>
    </row>
    <row r="2316" spans="1:10">
      <c r="A2316">
        <v>2311</v>
      </c>
      <c r="B2316">
        <f t="shared" ca="1" si="224"/>
        <v>0.22022837524131367</v>
      </c>
      <c r="C2316" s="40">
        <f t="shared" ca="1" si="225"/>
        <v>0.87</v>
      </c>
      <c r="D2316">
        <f t="shared" ca="1" si="226"/>
        <v>5530.3398201328228</v>
      </c>
      <c r="E2316">
        <f t="shared" ca="1" si="227"/>
        <v>16683.124657754688</v>
      </c>
      <c r="F2316">
        <f t="shared" ca="1" si="228"/>
        <v>25908.560237271093</v>
      </c>
      <c r="G2316">
        <f ca="1">D2316-Krishna!$AD$3</f>
        <v>-1179.2965435035412</v>
      </c>
      <c r="H2316">
        <f ca="1">E2316-Krishna!$AE$3</f>
        <v>5663.715566845598</v>
      </c>
      <c r="I2316">
        <f ca="1">F2316-Krishna!$AF$3</f>
        <v>-1681.0761263652712</v>
      </c>
      <c r="J2316">
        <f t="shared" ca="1" si="229"/>
        <v>-11152.784837621864</v>
      </c>
    </row>
    <row r="2317" spans="1:10">
      <c r="A2317">
        <v>2312</v>
      </c>
      <c r="B2317">
        <f t="shared" ca="1" si="224"/>
        <v>0.80758522863959259</v>
      </c>
      <c r="C2317" s="40">
        <f t="shared" ca="1" si="225"/>
        <v>0.94</v>
      </c>
      <c r="D2317">
        <f t="shared" ca="1" si="226"/>
        <v>6794.4702935737596</v>
      </c>
      <c r="E2317">
        <f t="shared" ca="1" si="227"/>
        <v>15774.028861193756</v>
      </c>
      <c r="F2317">
        <f t="shared" ca="1" si="228"/>
        <v>30001.437215902333</v>
      </c>
      <c r="G2317">
        <f ca="1">D2317-Krishna!$AD$3</f>
        <v>84.833929937395624</v>
      </c>
      <c r="H2317">
        <f ca="1">E2317-Krishna!$AE$3</f>
        <v>4754.6197702846657</v>
      </c>
      <c r="I2317">
        <f ca="1">F2317-Krishna!$AF$3</f>
        <v>2411.8008522659693</v>
      </c>
      <c r="J2317">
        <f t="shared" ca="1" si="229"/>
        <v>-8979.5585676199953</v>
      </c>
    </row>
    <row r="2318" spans="1:10">
      <c r="A2318">
        <v>2313</v>
      </c>
      <c r="B2318">
        <f t="shared" ca="1" si="224"/>
        <v>0.65952621973212544</v>
      </c>
      <c r="C2318" s="40">
        <f t="shared" ca="1" si="225"/>
        <v>0.94</v>
      </c>
      <c r="D2318">
        <f t="shared" ca="1" si="226"/>
        <v>5776.8502139050215</v>
      </c>
      <c r="E2318">
        <f t="shared" ca="1" si="227"/>
        <v>11312.343546221766</v>
      </c>
      <c r="F2318">
        <f t="shared" ca="1" si="228"/>
        <v>26499.924642816604</v>
      </c>
      <c r="G2318">
        <f ca="1">D2318-Krishna!$AD$3</f>
        <v>-932.78614973134245</v>
      </c>
      <c r="H2318">
        <f ca="1">E2318-Krishna!$AE$3</f>
        <v>292.93445531267571</v>
      </c>
      <c r="I2318">
        <f ca="1">F2318-Krishna!$AF$3</f>
        <v>-1089.7117208197596</v>
      </c>
      <c r="J2318">
        <f t="shared" ca="1" si="229"/>
        <v>-5535.4933323167443</v>
      </c>
    </row>
    <row r="2319" spans="1:10">
      <c r="A2319">
        <v>2314</v>
      </c>
      <c r="B2319">
        <f t="shared" ca="1" si="224"/>
        <v>0.15005055008103951</v>
      </c>
      <c r="C2319" s="40">
        <f t="shared" ca="1" si="225"/>
        <v>0.81</v>
      </c>
      <c r="D2319">
        <f t="shared" ca="1" si="226"/>
        <v>7083.3894177109096</v>
      </c>
      <c r="E2319">
        <f t="shared" ca="1" si="227"/>
        <v>8341.2474617212465</v>
      </c>
      <c r="F2319">
        <f t="shared" ca="1" si="228"/>
        <v>25247.718997859469</v>
      </c>
      <c r="G2319">
        <f ca="1">D2319-Krishna!$AD$3</f>
        <v>373.75305407454562</v>
      </c>
      <c r="H2319">
        <f ca="1">E2319-Krishna!$AE$3</f>
        <v>-2678.1616291878436</v>
      </c>
      <c r="I2319">
        <f ca="1">F2319-Krishna!$AF$3</f>
        <v>-2341.9173657768952</v>
      </c>
      <c r="J2319">
        <f t="shared" ca="1" si="229"/>
        <v>-1257.8580440103369</v>
      </c>
    </row>
    <row r="2320" spans="1:10">
      <c r="A2320">
        <v>2315</v>
      </c>
      <c r="B2320">
        <f t="shared" ca="1" si="224"/>
        <v>0.12511810631962228</v>
      </c>
      <c r="C2320" s="40">
        <f t="shared" ca="1" si="225"/>
        <v>0.8</v>
      </c>
      <c r="D2320">
        <f t="shared" ca="1" si="226"/>
        <v>6516.7502141296955</v>
      </c>
      <c r="E2320">
        <f t="shared" ca="1" si="227"/>
        <v>6868.9050108408692</v>
      </c>
      <c r="F2320">
        <f t="shared" ca="1" si="228"/>
        <v>15608.047740563574</v>
      </c>
      <c r="G2320">
        <f ca="1">D2320-Krishna!$AD$3</f>
        <v>-192.88614950666852</v>
      </c>
      <c r="H2320">
        <f ca="1">E2320-Krishna!$AE$3</f>
        <v>-4150.5040800682209</v>
      </c>
      <c r="I2320">
        <f ca="1">F2320-Krishna!$AF$3</f>
        <v>-11981.58862307279</v>
      </c>
      <c r="J2320">
        <f t="shared" ca="1" si="229"/>
        <v>-352.15479671117373</v>
      </c>
    </row>
    <row r="2321" spans="1:10">
      <c r="A2321">
        <v>2316</v>
      </c>
      <c r="B2321">
        <f t="shared" ca="1" si="224"/>
        <v>0.4703347929615711</v>
      </c>
      <c r="C2321" s="40">
        <f t="shared" ca="1" si="225"/>
        <v>0.91</v>
      </c>
      <c r="D2321">
        <f t="shared" ca="1" si="226"/>
        <v>6825.9510250825024</v>
      </c>
      <c r="E2321">
        <f t="shared" ca="1" si="227"/>
        <v>15794.367093562163</v>
      </c>
      <c r="F2321">
        <f t="shared" ca="1" si="228"/>
        <v>31927.275325081086</v>
      </c>
      <c r="G2321">
        <f ca="1">D2321-Krishna!$AD$3</f>
        <v>116.31466144613842</v>
      </c>
      <c r="H2321">
        <f ca="1">E2321-Krishna!$AE$3</f>
        <v>4774.958002653073</v>
      </c>
      <c r="I2321">
        <f ca="1">F2321-Krishna!$AF$3</f>
        <v>4337.6389614447216</v>
      </c>
      <c r="J2321">
        <f t="shared" ca="1" si="229"/>
        <v>-8968.4160684796607</v>
      </c>
    </row>
    <row r="2322" spans="1:10">
      <c r="A2322">
        <v>2317</v>
      </c>
      <c r="B2322">
        <f t="shared" ca="1" si="224"/>
        <v>0.20863323304156822</v>
      </c>
      <c r="C2322" s="40">
        <f t="shared" ca="1" si="225"/>
        <v>0.87</v>
      </c>
      <c r="D2322">
        <f t="shared" ca="1" si="226"/>
        <v>7202.0017708695814</v>
      </c>
      <c r="E2322">
        <f t="shared" ca="1" si="227"/>
        <v>6854.0364941615353</v>
      </c>
      <c r="F2322">
        <f t="shared" ca="1" si="228"/>
        <v>22112.280471030659</v>
      </c>
      <c r="G2322">
        <f ca="1">D2322-Krishna!$AD$3</f>
        <v>492.36540723321741</v>
      </c>
      <c r="H2322">
        <f ca="1">E2322-Krishna!$AE$3</f>
        <v>-4165.3725967475548</v>
      </c>
      <c r="I2322">
        <f ca="1">F2322-Krishna!$AF$3</f>
        <v>-5477.3558926057049</v>
      </c>
      <c r="J2322">
        <f t="shared" ca="1" si="229"/>
        <v>347.96527670804608</v>
      </c>
    </row>
    <row r="2323" spans="1:10">
      <c r="A2323">
        <v>2318</v>
      </c>
      <c r="B2323">
        <f t="shared" ca="1" si="224"/>
        <v>0.78043587020388361</v>
      </c>
      <c r="C2323" s="40">
        <f t="shared" ca="1" si="225"/>
        <v>0.94</v>
      </c>
      <c r="D2323">
        <f t="shared" ca="1" si="226"/>
        <v>8070.4601697792514</v>
      </c>
      <c r="E2323">
        <f t="shared" ca="1" si="227"/>
        <v>13307.048794108832</v>
      </c>
      <c r="F2323">
        <f t="shared" ca="1" si="228"/>
        <v>41605.806515343473</v>
      </c>
      <c r="G2323">
        <f ca="1">D2323-Krishna!$AD$3</f>
        <v>1360.8238061428874</v>
      </c>
      <c r="H2323">
        <f ca="1">E2323-Krishna!$AE$3</f>
        <v>2287.6397031997421</v>
      </c>
      <c r="I2323">
        <f ca="1">F2323-Krishna!$AF$3</f>
        <v>14016.170151707109</v>
      </c>
      <c r="J2323">
        <f t="shared" ca="1" si="229"/>
        <v>-5236.5886243295809</v>
      </c>
    </row>
    <row r="2324" spans="1:10">
      <c r="A2324">
        <v>2319</v>
      </c>
      <c r="B2324">
        <f t="shared" ca="1" si="224"/>
        <v>0.30220996399046118</v>
      </c>
      <c r="C2324" s="40">
        <f t="shared" ca="1" si="225"/>
        <v>0.89</v>
      </c>
      <c r="D2324">
        <f t="shared" ca="1" si="226"/>
        <v>4933.7890732938386</v>
      </c>
      <c r="E2324">
        <f t="shared" ca="1" si="227"/>
        <v>11365.508733639799</v>
      </c>
      <c r="F2324">
        <f t="shared" ca="1" si="228"/>
        <v>20532.760109503735</v>
      </c>
      <c r="G2324">
        <f ca="1">D2324-Krishna!$AD$3</f>
        <v>-1775.8472903425254</v>
      </c>
      <c r="H2324">
        <f ca="1">E2324-Krishna!$AE$3</f>
        <v>346.09964273070909</v>
      </c>
      <c r="I2324">
        <f ca="1">F2324-Krishna!$AF$3</f>
        <v>-7056.8762541326287</v>
      </c>
      <c r="J2324">
        <f t="shared" ca="1" si="229"/>
        <v>-6431.7196603459606</v>
      </c>
    </row>
    <row r="2325" spans="1:10">
      <c r="A2325">
        <v>2320</v>
      </c>
      <c r="B2325">
        <f t="shared" ca="1" si="224"/>
        <v>5.1445169943734492E-2</v>
      </c>
      <c r="C2325" s="40">
        <f t="shared" ca="1" si="225"/>
        <v>0.77</v>
      </c>
      <c r="D2325">
        <f t="shared" ca="1" si="226"/>
        <v>6132.1083273263275</v>
      </c>
      <c r="E2325">
        <f t="shared" ca="1" si="227"/>
        <v>6840.0450823427564</v>
      </c>
      <c r="F2325">
        <f t="shared" ca="1" si="228"/>
        <v>17449.929965233023</v>
      </c>
      <c r="G2325">
        <f ca="1">D2325-Krishna!$AD$3</f>
        <v>-577.52803631003644</v>
      </c>
      <c r="H2325">
        <f ca="1">E2325-Krishna!$AE$3</f>
        <v>-4179.3640085663337</v>
      </c>
      <c r="I2325">
        <f ca="1">F2325-Krishna!$AF$3</f>
        <v>-10139.706398403341</v>
      </c>
      <c r="J2325">
        <f t="shared" ca="1" si="229"/>
        <v>-707.93675501642883</v>
      </c>
    </row>
    <row r="2326" spans="1:10">
      <c r="A2326">
        <v>2321</v>
      </c>
      <c r="B2326">
        <f t="shared" ca="1" si="224"/>
        <v>0.29943755467260613</v>
      </c>
      <c r="C2326" s="40">
        <f t="shared" ca="1" si="225"/>
        <v>0.89</v>
      </c>
      <c r="D2326">
        <f t="shared" ca="1" si="226"/>
        <v>7915.1076103154974</v>
      </c>
      <c r="E2326">
        <f t="shared" ca="1" si="227"/>
        <v>9696.5924679930777</v>
      </c>
      <c r="F2326">
        <f t="shared" ca="1" si="228"/>
        <v>28174.915040732671</v>
      </c>
      <c r="G2326">
        <f ca="1">D2326-Krishna!$AD$3</f>
        <v>1205.4712466791334</v>
      </c>
      <c r="H2326">
        <f ca="1">E2326-Krishna!$AE$3</f>
        <v>-1322.8166229160124</v>
      </c>
      <c r="I2326">
        <f ca="1">F2326-Krishna!$AF$3</f>
        <v>585.27867709630664</v>
      </c>
      <c r="J2326">
        <f t="shared" ca="1" si="229"/>
        <v>-1781.4848576775803</v>
      </c>
    </row>
    <row r="2327" spans="1:10">
      <c r="A2327">
        <v>2322</v>
      </c>
      <c r="B2327">
        <f t="shared" ca="1" si="224"/>
        <v>0.70530678102549149</v>
      </c>
      <c r="C2327" s="40">
        <f t="shared" ca="1" si="225"/>
        <v>0.94</v>
      </c>
      <c r="D2327">
        <f t="shared" ca="1" si="226"/>
        <v>5346.3927216612856</v>
      </c>
      <c r="E2327">
        <f t="shared" ca="1" si="227"/>
        <v>11721.129110694987</v>
      </c>
      <c r="F2327">
        <f t="shared" ca="1" si="228"/>
        <v>33083.167752027053</v>
      </c>
      <c r="G2327">
        <f ca="1">D2327-Krishna!$AD$3</f>
        <v>-1363.2436419750784</v>
      </c>
      <c r="H2327">
        <f ca="1">E2327-Krishna!$AE$3</f>
        <v>701.72001978589651</v>
      </c>
      <c r="I2327">
        <f ca="1">F2327-Krishna!$AF$3</f>
        <v>5493.5313883906892</v>
      </c>
      <c r="J2327">
        <f t="shared" ca="1" si="229"/>
        <v>-6374.736389033701</v>
      </c>
    </row>
    <row r="2328" spans="1:10">
      <c r="A2328">
        <v>2323</v>
      </c>
      <c r="B2328">
        <f t="shared" ca="1" si="224"/>
        <v>2.078050884265692E-2</v>
      </c>
      <c r="C2328" s="40">
        <f t="shared" ca="1" si="225"/>
        <v>0.74</v>
      </c>
      <c r="D2328">
        <f t="shared" ca="1" si="226"/>
        <v>5356.681478159423</v>
      </c>
      <c r="E2328">
        <f t="shared" ca="1" si="227"/>
        <v>7240.2666007537537</v>
      </c>
      <c r="F2328">
        <f t="shared" ca="1" si="228"/>
        <v>16390.865980301794</v>
      </c>
      <c r="G2328">
        <f ca="1">D2328-Krishna!$AD$3</f>
        <v>-1352.9548854769409</v>
      </c>
      <c r="H2328">
        <f ca="1">E2328-Krishna!$AE$3</f>
        <v>-3779.1424901553364</v>
      </c>
      <c r="I2328">
        <f ca="1">F2328-Krishna!$AF$3</f>
        <v>-11198.770383334569</v>
      </c>
      <c r="J2328">
        <f t="shared" ca="1" si="229"/>
        <v>-1883.5851225943306</v>
      </c>
    </row>
    <row r="2329" spans="1:10">
      <c r="A2329">
        <v>2324</v>
      </c>
      <c r="B2329">
        <f t="shared" ca="1" si="224"/>
        <v>0.4906712539233008</v>
      </c>
      <c r="C2329" s="40">
        <f t="shared" ca="1" si="225"/>
        <v>0.91</v>
      </c>
      <c r="D2329">
        <f t="shared" ca="1" si="226"/>
        <v>5703.782150707164</v>
      </c>
      <c r="E2329">
        <f t="shared" ca="1" si="227"/>
        <v>12880.909176544017</v>
      </c>
      <c r="F2329">
        <f t="shared" ca="1" si="228"/>
        <v>28804.685547605313</v>
      </c>
      <c r="G2329">
        <f ca="1">D2329-Krishna!$AD$3</f>
        <v>-1005.8542129292</v>
      </c>
      <c r="H2329">
        <f ca="1">E2329-Krishna!$AE$3</f>
        <v>1861.500085634927</v>
      </c>
      <c r="I2329">
        <f ca="1">F2329-Krishna!$AF$3</f>
        <v>1215.0491839689494</v>
      </c>
      <c r="J2329">
        <f t="shared" ca="1" si="229"/>
        <v>-7177.1270258368531</v>
      </c>
    </row>
    <row r="2330" spans="1:10">
      <c r="A2330">
        <v>2325</v>
      </c>
      <c r="B2330">
        <f t="shared" ca="1" si="224"/>
        <v>4.340557994688421E-2</v>
      </c>
      <c r="C2330" s="40">
        <f t="shared" ca="1" si="225"/>
        <v>0.74</v>
      </c>
      <c r="D2330">
        <f t="shared" ca="1" si="226"/>
        <v>5629.5726304288783</v>
      </c>
      <c r="E2330">
        <f t="shared" ca="1" si="227"/>
        <v>4910.2603555415017</v>
      </c>
      <c r="F2330">
        <f t="shared" ca="1" si="228"/>
        <v>19149.369899712776</v>
      </c>
      <c r="G2330">
        <f ca="1">D2330-Krishna!$AD$3</f>
        <v>-1080.0637332074857</v>
      </c>
      <c r="H2330">
        <f ca="1">E2330-Krishna!$AE$3</f>
        <v>-6109.1487353675884</v>
      </c>
      <c r="I2330">
        <f ca="1">F2330-Krishna!$AF$3</f>
        <v>-8440.2664639235882</v>
      </c>
      <c r="J2330">
        <f t="shared" ca="1" si="229"/>
        <v>719.31227488737659</v>
      </c>
    </row>
    <row r="2331" spans="1:10">
      <c r="A2331">
        <v>2326</v>
      </c>
      <c r="B2331">
        <f t="shared" ca="1" si="224"/>
        <v>0.4075418349054305</v>
      </c>
      <c r="C2331" s="40">
        <f t="shared" ca="1" si="225"/>
        <v>0.9</v>
      </c>
      <c r="D2331">
        <f t="shared" ca="1" si="226"/>
        <v>6904.8192635682099</v>
      </c>
      <c r="E2331">
        <f t="shared" ca="1" si="227"/>
        <v>11538.314372992074</v>
      </c>
      <c r="F2331">
        <f t="shared" ca="1" si="228"/>
        <v>26625.473032481495</v>
      </c>
      <c r="G2331">
        <f ca="1">D2331-Krishna!$AD$3</f>
        <v>195.1828999318459</v>
      </c>
      <c r="H2331">
        <f ca="1">E2331-Krishna!$AE$3</f>
        <v>518.90528208298383</v>
      </c>
      <c r="I2331">
        <f ca="1">F2331-Krishna!$AF$3</f>
        <v>-964.1633311548685</v>
      </c>
      <c r="J2331">
        <f t="shared" ca="1" si="229"/>
        <v>-4633.4951094238641</v>
      </c>
    </row>
    <row r="2332" spans="1:10">
      <c r="A2332">
        <v>2327</v>
      </c>
      <c r="B2332">
        <f t="shared" ca="1" si="224"/>
        <v>0.69887739254108849</v>
      </c>
      <c r="C2332" s="40">
        <f t="shared" ca="1" si="225"/>
        <v>0.94</v>
      </c>
      <c r="D2332">
        <f t="shared" ca="1" si="226"/>
        <v>6734.3577600685257</v>
      </c>
      <c r="E2332">
        <f t="shared" ca="1" si="227"/>
        <v>13834.311766777511</v>
      </c>
      <c r="F2332">
        <f t="shared" ca="1" si="228"/>
        <v>26644.283774724499</v>
      </c>
      <c r="G2332">
        <f ca="1">D2332-Krishna!$AD$3</f>
        <v>24.721396432161782</v>
      </c>
      <c r="H2332">
        <f ca="1">E2332-Krishna!$AE$3</f>
        <v>2814.9026758684213</v>
      </c>
      <c r="I2332">
        <f ca="1">F2332-Krishna!$AF$3</f>
        <v>-945.35258891186459</v>
      </c>
      <c r="J2332">
        <f t="shared" ca="1" si="229"/>
        <v>-7099.9540067089856</v>
      </c>
    </row>
    <row r="2333" spans="1:10">
      <c r="A2333">
        <v>2328</v>
      </c>
      <c r="B2333">
        <f t="shared" ca="1" si="224"/>
        <v>8.1301362944637079E-2</v>
      </c>
      <c r="C2333" s="40">
        <f t="shared" ca="1" si="225"/>
        <v>0.77</v>
      </c>
      <c r="D2333">
        <f t="shared" ca="1" si="226"/>
        <v>3701.8260191207487</v>
      </c>
      <c r="E2333">
        <f t="shared" ca="1" si="227"/>
        <v>4106.1100267439997</v>
      </c>
      <c r="F2333">
        <f t="shared" ca="1" si="228"/>
        <v>16494.763277751772</v>
      </c>
      <c r="G2333">
        <f ca="1">D2333-Krishna!$AD$3</f>
        <v>-3007.8103445156153</v>
      </c>
      <c r="H2333">
        <f ca="1">E2333-Krishna!$AE$3</f>
        <v>-6913.2990641650904</v>
      </c>
      <c r="I2333">
        <f ca="1">F2333-Krishna!$AF$3</f>
        <v>-11094.873085884592</v>
      </c>
      <c r="J2333">
        <f t="shared" ca="1" si="229"/>
        <v>-404.284007623251</v>
      </c>
    </row>
    <row r="2334" spans="1:10">
      <c r="A2334">
        <v>2329</v>
      </c>
      <c r="B2334">
        <f t="shared" ca="1" si="224"/>
        <v>0.81509799970613694</v>
      </c>
      <c r="C2334" s="40">
        <f t="shared" ca="1" si="225"/>
        <v>0.94</v>
      </c>
      <c r="D2334">
        <f t="shared" ca="1" si="226"/>
        <v>6756.1692683862238</v>
      </c>
      <c r="E2334">
        <f t="shared" ca="1" si="227"/>
        <v>12266.215016348582</v>
      </c>
      <c r="F2334">
        <f t="shared" ca="1" si="228"/>
        <v>34636.944285826343</v>
      </c>
      <c r="G2334">
        <f ca="1">D2334-Krishna!$AD$3</f>
        <v>46.532904749859881</v>
      </c>
      <c r="H2334">
        <f ca="1">E2334-Krishna!$AE$3</f>
        <v>1246.8059254394921</v>
      </c>
      <c r="I2334">
        <f ca="1">F2334-Krishna!$AF$3</f>
        <v>7047.3079221899789</v>
      </c>
      <c r="J2334">
        <f t="shared" ca="1" si="229"/>
        <v>-5510.0457479623583</v>
      </c>
    </row>
    <row r="2335" spans="1:10">
      <c r="A2335">
        <v>2330</v>
      </c>
      <c r="B2335">
        <f t="shared" ca="1" si="224"/>
        <v>0.7672121952703318</v>
      </c>
      <c r="C2335" s="40">
        <f t="shared" ca="1" si="225"/>
        <v>0.94</v>
      </c>
      <c r="D2335">
        <f t="shared" ca="1" si="226"/>
        <v>8351.0865428560701</v>
      </c>
      <c r="E2335">
        <f t="shared" ca="1" si="227"/>
        <v>12660.106844214421</v>
      </c>
      <c r="F2335">
        <f t="shared" ca="1" si="228"/>
        <v>36848.3013965797</v>
      </c>
      <c r="G2335">
        <f ca="1">D2335-Krishna!$AD$3</f>
        <v>1641.4501792197061</v>
      </c>
      <c r="H2335">
        <f ca="1">E2335-Krishna!$AE$3</f>
        <v>1640.6977533053305</v>
      </c>
      <c r="I2335">
        <f ca="1">F2335-Krishna!$AF$3</f>
        <v>9258.665032943336</v>
      </c>
      <c r="J2335">
        <f t="shared" ca="1" si="229"/>
        <v>-4309.0203013583505</v>
      </c>
    </row>
    <row r="2336" spans="1:10">
      <c r="A2336">
        <v>2331</v>
      </c>
      <c r="B2336">
        <f t="shared" ca="1" si="224"/>
        <v>0.33641012519090852</v>
      </c>
      <c r="C2336" s="40">
        <f t="shared" ca="1" si="225"/>
        <v>0.9</v>
      </c>
      <c r="D2336">
        <f t="shared" ca="1" si="226"/>
        <v>7251.5108373071535</v>
      </c>
      <c r="E2336">
        <f t="shared" ca="1" si="227"/>
        <v>11615.499435627358</v>
      </c>
      <c r="F2336">
        <f t="shared" ca="1" si="228"/>
        <v>25173.342394214495</v>
      </c>
      <c r="G2336">
        <f ca="1">D2336-Krishna!$AD$3</f>
        <v>541.87447367078948</v>
      </c>
      <c r="H2336">
        <f ca="1">E2336-Krishna!$AE$3</f>
        <v>596.09034471826817</v>
      </c>
      <c r="I2336">
        <f ca="1">F2336-Krishna!$AF$3</f>
        <v>-2416.2939694218694</v>
      </c>
      <c r="J2336">
        <f t="shared" ca="1" si="229"/>
        <v>-4363.9885983202048</v>
      </c>
    </row>
    <row r="2337" spans="1:10">
      <c r="A2337">
        <v>2332</v>
      </c>
      <c r="B2337">
        <f t="shared" ca="1" si="224"/>
        <v>0.9432485603194305</v>
      </c>
      <c r="C2337" s="40">
        <f t="shared" ca="1" si="225"/>
        <v>0.96</v>
      </c>
      <c r="D2337">
        <f t="shared" ca="1" si="226"/>
        <v>7576.5995596816992</v>
      </c>
      <c r="E2337">
        <f t="shared" ca="1" si="227"/>
        <v>16752.133616108604</v>
      </c>
      <c r="F2337">
        <f t="shared" ca="1" si="228"/>
        <v>33006.530668510663</v>
      </c>
      <c r="G2337">
        <f ca="1">D2337-Krishna!$AD$3</f>
        <v>866.96319604533528</v>
      </c>
      <c r="H2337">
        <f ca="1">E2337-Krishna!$AE$3</f>
        <v>5732.7245251995137</v>
      </c>
      <c r="I2337">
        <f ca="1">F2337-Krishna!$AF$3</f>
        <v>5416.8943048742985</v>
      </c>
      <c r="J2337">
        <f t="shared" ca="1" si="229"/>
        <v>-9175.5340564269045</v>
      </c>
    </row>
    <row r="2338" spans="1:10">
      <c r="A2338">
        <v>2333</v>
      </c>
      <c r="B2338">
        <f t="shared" ca="1" si="224"/>
        <v>0.90103484019224422</v>
      </c>
      <c r="C2338" s="40">
        <f t="shared" ca="1" si="225"/>
        <v>0.95</v>
      </c>
      <c r="D2338">
        <f t="shared" ca="1" si="226"/>
        <v>6697.3578104364451</v>
      </c>
      <c r="E2338">
        <f t="shared" ca="1" si="227"/>
        <v>15472.482444874584</v>
      </c>
      <c r="F2338">
        <f t="shared" ca="1" si="228"/>
        <v>32210.922064347102</v>
      </c>
      <c r="G2338">
        <f ca="1">D2338-Krishna!$AD$3</f>
        <v>-12.278553199918861</v>
      </c>
      <c r="H2338">
        <f ca="1">E2338-Krishna!$AE$3</f>
        <v>4453.0733539654939</v>
      </c>
      <c r="I2338">
        <f ca="1">F2338-Krishna!$AF$3</f>
        <v>4621.2857007107377</v>
      </c>
      <c r="J2338">
        <f t="shared" ca="1" si="229"/>
        <v>-8775.1246344381398</v>
      </c>
    </row>
    <row r="2339" spans="1:10">
      <c r="A2339">
        <v>2334</v>
      </c>
      <c r="B2339">
        <f t="shared" ca="1" si="224"/>
        <v>0.69331813728600145</v>
      </c>
      <c r="C2339" s="40">
        <f t="shared" ca="1" si="225"/>
        <v>0.94</v>
      </c>
      <c r="D2339">
        <f t="shared" ca="1" si="226"/>
        <v>5750.8833048556926</v>
      </c>
      <c r="E2339">
        <f t="shared" ca="1" si="227"/>
        <v>12403.93786429604</v>
      </c>
      <c r="F2339">
        <f t="shared" ca="1" si="228"/>
        <v>25915.192163834876</v>
      </c>
      <c r="G2339">
        <f ca="1">D2339-Krishna!$AD$3</f>
        <v>-958.75305878067138</v>
      </c>
      <c r="H2339">
        <f ca="1">E2339-Krishna!$AE$3</f>
        <v>1384.52877338695</v>
      </c>
      <c r="I2339">
        <f ca="1">F2339-Krishna!$AF$3</f>
        <v>-1674.4441998014881</v>
      </c>
      <c r="J2339">
        <f t="shared" ca="1" si="229"/>
        <v>-6653.0545594403475</v>
      </c>
    </row>
    <row r="2340" spans="1:10">
      <c r="A2340">
        <v>2335</v>
      </c>
      <c r="B2340">
        <f t="shared" ca="1" si="224"/>
        <v>0.91679902393177148</v>
      </c>
      <c r="C2340" s="40">
        <f t="shared" ca="1" si="225"/>
        <v>0.96</v>
      </c>
      <c r="D2340">
        <f t="shared" ca="1" si="226"/>
        <v>7382.2106121237985</v>
      </c>
      <c r="E2340">
        <f t="shared" ca="1" si="227"/>
        <v>19707.239749820488</v>
      </c>
      <c r="F2340">
        <f t="shared" ca="1" si="228"/>
        <v>28094.136043327046</v>
      </c>
      <c r="G2340">
        <f ca="1">D2340-Krishna!$AD$3</f>
        <v>672.57424848743449</v>
      </c>
      <c r="H2340">
        <f ca="1">E2340-Krishna!$AE$3</f>
        <v>8687.8306589113981</v>
      </c>
      <c r="I2340">
        <f ca="1">F2340-Krishna!$AF$3</f>
        <v>504.49967969068166</v>
      </c>
      <c r="J2340">
        <f t="shared" ca="1" si="229"/>
        <v>-12325.029137696689</v>
      </c>
    </row>
    <row r="2341" spans="1:10">
      <c r="A2341">
        <v>2336</v>
      </c>
      <c r="B2341">
        <f t="shared" ca="1" si="224"/>
        <v>0.73045920401897613</v>
      </c>
      <c r="C2341" s="40">
        <f t="shared" ca="1" si="225"/>
        <v>0.94</v>
      </c>
      <c r="D2341">
        <f t="shared" ca="1" si="226"/>
        <v>7461.9632378860788</v>
      </c>
      <c r="E2341">
        <f t="shared" ca="1" si="227"/>
        <v>12978.274486033193</v>
      </c>
      <c r="F2341">
        <f t="shared" ca="1" si="228"/>
        <v>33192.697926832567</v>
      </c>
      <c r="G2341">
        <f ca="1">D2341-Krishna!$AD$3</f>
        <v>752.32687424971482</v>
      </c>
      <c r="H2341">
        <f ca="1">E2341-Krishna!$AE$3</f>
        <v>1958.8653951241031</v>
      </c>
      <c r="I2341">
        <f ca="1">F2341-Krishna!$AF$3</f>
        <v>5603.0615631962028</v>
      </c>
      <c r="J2341">
        <f t="shared" ca="1" si="229"/>
        <v>-5516.3112481471144</v>
      </c>
    </row>
    <row r="2342" spans="1:10">
      <c r="A2342">
        <v>2337</v>
      </c>
      <c r="B2342">
        <f t="shared" ca="1" si="224"/>
        <v>0.27953810635843357</v>
      </c>
      <c r="C2342" s="40">
        <f t="shared" ca="1" si="225"/>
        <v>0.89</v>
      </c>
      <c r="D2342">
        <f t="shared" ca="1" si="226"/>
        <v>6484.4288401619269</v>
      </c>
      <c r="E2342">
        <f t="shared" ca="1" si="227"/>
        <v>11487.429194869635</v>
      </c>
      <c r="F2342">
        <f t="shared" ca="1" si="228"/>
        <v>17860.691716379661</v>
      </c>
      <c r="G2342">
        <f ca="1">D2342-Krishna!$AD$3</f>
        <v>-225.20752347443704</v>
      </c>
      <c r="H2342">
        <f ca="1">E2342-Krishna!$AE$3</f>
        <v>468.02010396054538</v>
      </c>
      <c r="I2342">
        <f ca="1">F2342-Krishna!$AF$3</f>
        <v>-9728.9446472567033</v>
      </c>
      <c r="J2342">
        <f t="shared" ca="1" si="229"/>
        <v>-5003.0003547077085</v>
      </c>
    </row>
    <row r="2343" spans="1:10">
      <c r="A2343">
        <v>2338</v>
      </c>
      <c r="B2343">
        <f t="shared" ca="1" si="224"/>
        <v>0.67452083136661634</v>
      </c>
      <c r="C2343" s="40">
        <f t="shared" ca="1" si="225"/>
        <v>0.94</v>
      </c>
      <c r="D2343">
        <f t="shared" ca="1" si="226"/>
        <v>6350.2205675072564</v>
      </c>
      <c r="E2343">
        <f t="shared" ca="1" si="227"/>
        <v>9714.7061228527073</v>
      </c>
      <c r="F2343">
        <f t="shared" ca="1" si="228"/>
        <v>29489.084779102363</v>
      </c>
      <c r="G2343">
        <f ca="1">D2343-Krishna!$AD$3</f>
        <v>-359.41579612910755</v>
      </c>
      <c r="H2343">
        <f ca="1">E2343-Krishna!$AE$3</f>
        <v>-1304.7029680563828</v>
      </c>
      <c r="I2343">
        <f ca="1">F2343-Krishna!$AF$3</f>
        <v>1899.4484154659986</v>
      </c>
      <c r="J2343">
        <f t="shared" ca="1" si="229"/>
        <v>-3364.4855553454508</v>
      </c>
    </row>
    <row r="2344" spans="1:10">
      <c r="A2344">
        <v>2339</v>
      </c>
      <c r="B2344">
        <f t="shared" ca="1" si="224"/>
        <v>5.923026422022315E-2</v>
      </c>
      <c r="C2344" s="40">
        <f t="shared" ca="1" si="225"/>
        <v>0.77</v>
      </c>
      <c r="D2344">
        <f t="shared" ca="1" si="226"/>
        <v>5360.0354260107879</v>
      </c>
      <c r="E2344">
        <f t="shared" ca="1" si="227"/>
        <v>3099.1315739876395</v>
      </c>
      <c r="F2344">
        <f t="shared" ca="1" si="228"/>
        <v>15943.344743277279</v>
      </c>
      <c r="G2344">
        <f ca="1">D2344-Krishna!$AD$3</f>
        <v>-1349.6009376255761</v>
      </c>
      <c r="H2344">
        <f ca="1">E2344-Krishna!$AE$3</f>
        <v>-7920.277516921451</v>
      </c>
      <c r="I2344">
        <f ca="1">F2344-Krishna!$AF$3</f>
        <v>-11646.291620359085</v>
      </c>
      <c r="J2344">
        <f t="shared" ca="1" si="229"/>
        <v>2260.9038520231484</v>
      </c>
    </row>
    <row r="2345" spans="1:10">
      <c r="A2345">
        <v>2340</v>
      </c>
      <c r="B2345">
        <f t="shared" ca="1" si="224"/>
        <v>0.23560582414893061</v>
      </c>
      <c r="C2345" s="40">
        <f t="shared" ca="1" si="225"/>
        <v>0.89</v>
      </c>
      <c r="D2345">
        <f t="shared" ca="1" si="226"/>
        <v>6677.9905677391334</v>
      </c>
      <c r="E2345">
        <f t="shared" ca="1" si="227"/>
        <v>10996.810401078126</v>
      </c>
      <c r="F2345">
        <f t="shared" ca="1" si="228"/>
        <v>23829.746715267207</v>
      </c>
      <c r="G2345">
        <f ca="1">D2345-Krishna!$AD$3</f>
        <v>-31.645795897230528</v>
      </c>
      <c r="H2345">
        <f ca="1">E2345-Krishna!$AE$3</f>
        <v>-22.598689830963849</v>
      </c>
      <c r="I2345">
        <f ca="1">F2345-Krishna!$AF$3</f>
        <v>-3759.8896483691569</v>
      </c>
      <c r="J2345">
        <f t="shared" ca="1" si="229"/>
        <v>-4318.8198333389928</v>
      </c>
    </row>
    <row r="2346" spans="1:10">
      <c r="A2346">
        <v>2341</v>
      </c>
      <c r="B2346">
        <f t="shared" ca="1" si="224"/>
        <v>9.9950436430094158E-2</v>
      </c>
      <c r="C2346" s="40">
        <f t="shared" ca="1" si="225"/>
        <v>0.8</v>
      </c>
      <c r="D2346">
        <f t="shared" ca="1" si="226"/>
        <v>6930.8396410514142</v>
      </c>
      <c r="E2346">
        <f t="shared" ca="1" si="227"/>
        <v>9950.3188309442594</v>
      </c>
      <c r="F2346">
        <f t="shared" ca="1" si="228"/>
        <v>13450.309583847809</v>
      </c>
      <c r="G2346">
        <f ca="1">D2346-Krishna!$AD$3</f>
        <v>221.20327741505025</v>
      </c>
      <c r="H2346">
        <f ca="1">E2346-Krishna!$AE$3</f>
        <v>-1069.0902599648307</v>
      </c>
      <c r="I2346">
        <f ca="1">F2346-Krishna!$AF$3</f>
        <v>-14139.326779788555</v>
      </c>
      <c r="J2346">
        <f t="shared" ca="1" si="229"/>
        <v>-3019.4791898928452</v>
      </c>
    </row>
    <row r="2347" spans="1:10">
      <c r="A2347">
        <v>2342</v>
      </c>
      <c r="B2347">
        <f t="shared" ca="1" si="224"/>
        <v>0.62123230998147816</v>
      </c>
      <c r="C2347" s="40">
        <f t="shared" ca="1" si="225"/>
        <v>0.94</v>
      </c>
      <c r="D2347">
        <f t="shared" ca="1" si="226"/>
        <v>8497.649973123338</v>
      </c>
      <c r="E2347">
        <f t="shared" ca="1" si="227"/>
        <v>10988.792390192335</v>
      </c>
      <c r="F2347">
        <f t="shared" ca="1" si="228"/>
        <v>36905.635296775115</v>
      </c>
      <c r="G2347">
        <f ca="1">D2347-Krishna!$AD$3</f>
        <v>1788.013609486974</v>
      </c>
      <c r="H2347">
        <f ca="1">E2347-Krishna!$AE$3</f>
        <v>-30.616700716755076</v>
      </c>
      <c r="I2347">
        <f ca="1">F2347-Krishna!$AF$3</f>
        <v>9315.9989331387515</v>
      </c>
      <c r="J2347">
        <f t="shared" ca="1" si="229"/>
        <v>-2491.142417068997</v>
      </c>
    </row>
    <row r="2348" spans="1:10">
      <c r="A2348">
        <v>2343</v>
      </c>
      <c r="B2348">
        <f t="shared" ca="1" si="224"/>
        <v>0.11956233649860248</v>
      </c>
      <c r="C2348" s="40">
        <f t="shared" ca="1" si="225"/>
        <v>0.8</v>
      </c>
      <c r="D2348">
        <f t="shared" ca="1" si="226"/>
        <v>6227.4687546410623</v>
      </c>
      <c r="E2348">
        <f t="shared" ca="1" si="227"/>
        <v>8665.5045849804646</v>
      </c>
      <c r="F2348">
        <f t="shared" ca="1" si="228"/>
        <v>19420.98675667743</v>
      </c>
      <c r="G2348">
        <f ca="1">D2348-Krishna!$AD$3</f>
        <v>-482.16760899530163</v>
      </c>
      <c r="H2348">
        <f ca="1">E2348-Krishna!$AE$3</f>
        <v>-2353.9045059286254</v>
      </c>
      <c r="I2348">
        <f ca="1">F2348-Krishna!$AF$3</f>
        <v>-8168.6496069589339</v>
      </c>
      <c r="J2348">
        <f t="shared" ca="1" si="229"/>
        <v>-2438.0358303394023</v>
      </c>
    </row>
    <row r="2349" spans="1:10">
      <c r="A2349">
        <v>2344</v>
      </c>
      <c r="B2349">
        <f t="shared" ca="1" si="224"/>
        <v>0.32109055708296808</v>
      </c>
      <c r="C2349" s="40">
        <f t="shared" ca="1" si="225"/>
        <v>0.9</v>
      </c>
      <c r="D2349">
        <f t="shared" ca="1" si="226"/>
        <v>7851.471851606284</v>
      </c>
      <c r="E2349">
        <f t="shared" ca="1" si="227"/>
        <v>8847.8316323657891</v>
      </c>
      <c r="F2349">
        <f t="shared" ca="1" si="228"/>
        <v>32650.26817747279</v>
      </c>
      <c r="G2349">
        <f ca="1">D2349-Krishna!$AD$3</f>
        <v>1141.83548796992</v>
      </c>
      <c r="H2349">
        <f ca="1">E2349-Krishna!$AE$3</f>
        <v>-2171.577458543301</v>
      </c>
      <c r="I2349">
        <f ca="1">F2349-Krishna!$AF$3</f>
        <v>5060.6318138364259</v>
      </c>
      <c r="J2349">
        <f t="shared" ca="1" si="229"/>
        <v>-996.35978075950516</v>
      </c>
    </row>
    <row r="2350" spans="1:10">
      <c r="A2350">
        <v>2345</v>
      </c>
      <c r="B2350">
        <f t="shared" ref="B2350:B2413" ca="1" si="230">RAND()</f>
        <v>0.66139224735816182</v>
      </c>
      <c r="C2350" s="40">
        <f t="shared" ref="C2350:C2413" ca="1" si="231">IF(B2350&lt;=$B$3, $B$1,
IF(B2350&lt;=$C$3, $C$1,
IF(B2350&lt;=$D$3, $D$1,
IF(B2350&lt;=$E$3, $E$1,
IF(B2350&lt;=$F$3, $F$1,
IF(B2350&lt;=$G$3, $G$1,
IF(B2350&lt;=$H$3, $H$1,
IF(B2350&lt;=$I$3, $I$1,
IF(B2350&lt;=$J$3, $J$1,
IF(B2350&lt;=$K$3, $K$1,
IF(B2350&lt;=$L$3, $L$1,
IF(B2350&lt;=$M$3, $M$1,
IF(B2350&lt;=$N$3, $N$1,
IF(B2350&lt;=$O$3, $O$1, "Error"))))))))))))))</f>
        <v>0.94</v>
      </c>
      <c r="D2350">
        <f t="shared" ca="1" si="226"/>
        <v>7008.8387356701496</v>
      </c>
      <c r="E2350">
        <f t="shared" ca="1" si="227"/>
        <v>12698.463396947609</v>
      </c>
      <c r="F2350">
        <f t="shared" ca="1" si="228"/>
        <v>29403.447830641504</v>
      </c>
      <c r="G2350">
        <f ca="1">D2350-Krishna!$AD$3</f>
        <v>299.20237203378565</v>
      </c>
      <c r="H2350">
        <f ca="1">E2350-Krishna!$AE$3</f>
        <v>1679.0543060385189</v>
      </c>
      <c r="I2350">
        <f ca="1">F2350-Krishna!$AF$3</f>
        <v>1813.81146700514</v>
      </c>
      <c r="J2350">
        <f t="shared" ca="1" si="229"/>
        <v>-5689.6246612774594</v>
      </c>
    </row>
    <row r="2351" spans="1:10">
      <c r="A2351">
        <v>2346</v>
      </c>
      <c r="B2351">
        <f t="shared" ca="1" si="230"/>
        <v>0.41183848163276993</v>
      </c>
      <c r="C2351" s="40">
        <f t="shared" ca="1" si="231"/>
        <v>0.9</v>
      </c>
      <c r="D2351">
        <f t="shared" ca="1" si="226"/>
        <v>6203.5432542967037</v>
      </c>
      <c r="E2351">
        <f t="shared" ca="1" si="227"/>
        <v>8821.6522617640294</v>
      </c>
      <c r="F2351">
        <f t="shared" ca="1" si="228"/>
        <v>14337.742883405934</v>
      </c>
      <c r="G2351">
        <f ca="1">D2351-Krishna!$AD$3</f>
        <v>-506.09310933966026</v>
      </c>
      <c r="H2351">
        <f ca="1">E2351-Krishna!$AE$3</f>
        <v>-2197.7568291450607</v>
      </c>
      <c r="I2351">
        <f ca="1">F2351-Krishna!$AF$3</f>
        <v>-13251.89348023043</v>
      </c>
      <c r="J2351">
        <f t="shared" ca="1" si="229"/>
        <v>-2618.1090074673257</v>
      </c>
    </row>
    <row r="2352" spans="1:10">
      <c r="A2352">
        <v>2347</v>
      </c>
      <c r="B2352">
        <f t="shared" ca="1" si="230"/>
        <v>0.71452477696098604</v>
      </c>
      <c r="C2352" s="40">
        <f t="shared" ca="1" si="231"/>
        <v>0.94</v>
      </c>
      <c r="D2352">
        <f t="shared" ca="1" si="226"/>
        <v>6755.2437432476436</v>
      </c>
      <c r="E2352">
        <f t="shared" ca="1" si="227"/>
        <v>11818.822637802044</v>
      </c>
      <c r="F2352">
        <f t="shared" ca="1" si="228"/>
        <v>28619.555787885558</v>
      </c>
      <c r="G2352">
        <f ca="1">D2352-Krishna!$AD$3</f>
        <v>45.607379611279612</v>
      </c>
      <c r="H2352">
        <f ca="1">E2352-Krishna!$AE$3</f>
        <v>799.4135468929544</v>
      </c>
      <c r="I2352">
        <f ca="1">F2352-Krishna!$AF$3</f>
        <v>1029.919424249194</v>
      </c>
      <c r="J2352">
        <f t="shared" ca="1" si="229"/>
        <v>-5063.5788945544009</v>
      </c>
    </row>
    <row r="2353" spans="1:10">
      <c r="A2353">
        <v>2348</v>
      </c>
      <c r="B2353">
        <f t="shared" ca="1" si="230"/>
        <v>0.93411931384099933</v>
      </c>
      <c r="C2353" s="40">
        <f t="shared" ca="1" si="231"/>
        <v>0.96</v>
      </c>
      <c r="D2353">
        <f t="shared" ca="1" si="226"/>
        <v>7872.4722002798217</v>
      </c>
      <c r="E2353">
        <f t="shared" ca="1" si="227"/>
        <v>12229.364394224183</v>
      </c>
      <c r="F2353">
        <f t="shared" ca="1" si="228"/>
        <v>29165.063557528098</v>
      </c>
      <c r="G2353">
        <f ca="1">D2353-Krishna!$AD$3</f>
        <v>1162.8358366434577</v>
      </c>
      <c r="H2353">
        <f ca="1">E2353-Krishna!$AE$3</f>
        <v>1209.9553033150933</v>
      </c>
      <c r="I2353">
        <f ca="1">F2353-Krishna!$AF$3</f>
        <v>1575.4271938917336</v>
      </c>
      <c r="J2353">
        <f t="shared" ca="1" si="229"/>
        <v>-4356.8921939443617</v>
      </c>
    </row>
    <row r="2354" spans="1:10">
      <c r="A2354">
        <v>2349</v>
      </c>
      <c r="B2354">
        <f t="shared" ca="1" si="230"/>
        <v>0.10634180817106531</v>
      </c>
      <c r="C2354" s="40">
        <f t="shared" ca="1" si="231"/>
        <v>0.8</v>
      </c>
      <c r="D2354">
        <f t="shared" ca="1" si="226"/>
        <v>5148.5874000086351</v>
      </c>
      <c r="E2354">
        <f t="shared" ca="1" si="227"/>
        <v>8911.8420405507059</v>
      </c>
      <c r="F2354">
        <f t="shared" ca="1" si="228"/>
        <v>11560.42110762875</v>
      </c>
      <c r="G2354">
        <f ca="1">D2354-Krishna!$AD$3</f>
        <v>-1561.0489636277289</v>
      </c>
      <c r="H2354">
        <f ca="1">E2354-Krishna!$AE$3</f>
        <v>-2107.5670503583842</v>
      </c>
      <c r="I2354">
        <f ca="1">F2354-Krishna!$AF$3</f>
        <v>-16029.215256007614</v>
      </c>
      <c r="J2354">
        <f t="shared" ca="1" si="229"/>
        <v>-3763.2546405420708</v>
      </c>
    </row>
    <row r="2355" spans="1:10">
      <c r="A2355">
        <v>2350</v>
      </c>
      <c r="B2355">
        <f t="shared" ca="1" si="230"/>
        <v>0.67680076061053962</v>
      </c>
      <c r="C2355" s="40">
        <f t="shared" ca="1" si="231"/>
        <v>0.94</v>
      </c>
      <c r="D2355">
        <f t="shared" ca="1" si="226"/>
        <v>7455.5685009021672</v>
      </c>
      <c r="E2355">
        <f t="shared" ca="1" si="227"/>
        <v>19360.243017021923</v>
      </c>
      <c r="F2355">
        <f t="shared" ca="1" si="228"/>
        <v>32728.347843290223</v>
      </c>
      <c r="G2355">
        <f ca="1">D2355-Krishna!$AD$3</f>
        <v>745.93213726580325</v>
      </c>
      <c r="H2355">
        <f ca="1">E2355-Krishna!$AE$3</f>
        <v>8340.8339261128331</v>
      </c>
      <c r="I2355">
        <f ca="1">F2355-Krishna!$AF$3</f>
        <v>5138.711479653859</v>
      </c>
      <c r="J2355">
        <f t="shared" ca="1" si="229"/>
        <v>-11904.674516119756</v>
      </c>
    </row>
    <row r="2356" spans="1:10">
      <c r="A2356">
        <v>2351</v>
      </c>
      <c r="B2356">
        <f t="shared" ca="1" si="230"/>
        <v>0.76365689662230252</v>
      </c>
      <c r="C2356" s="40">
        <f t="shared" ca="1" si="231"/>
        <v>0.94</v>
      </c>
      <c r="D2356">
        <f t="shared" ca="1" si="226"/>
        <v>6562.3922410716996</v>
      </c>
      <c r="E2356">
        <f t="shared" ca="1" si="227"/>
        <v>10699.139224566461</v>
      </c>
      <c r="F2356">
        <f t="shared" ca="1" si="228"/>
        <v>31096.579098219685</v>
      </c>
      <c r="G2356">
        <f ca="1">D2356-Krishna!$AD$3</f>
        <v>-147.24412256466439</v>
      </c>
      <c r="H2356">
        <f ca="1">E2356-Krishna!$AE$3</f>
        <v>-320.26986634262903</v>
      </c>
      <c r="I2356">
        <f ca="1">F2356-Krishna!$AF$3</f>
        <v>3506.942734583321</v>
      </c>
      <c r="J2356">
        <f t="shared" ca="1" si="229"/>
        <v>-4136.7469834947615</v>
      </c>
    </row>
    <row r="2357" spans="1:10">
      <c r="A2357">
        <v>2352</v>
      </c>
      <c r="B2357">
        <f t="shared" ca="1" si="230"/>
        <v>0.38679329798049167</v>
      </c>
      <c r="C2357" s="40">
        <f t="shared" ca="1" si="231"/>
        <v>0.9</v>
      </c>
      <c r="D2357">
        <f t="shared" ca="1" si="226"/>
        <v>7190.3776629613849</v>
      </c>
      <c r="E2357">
        <f t="shared" ca="1" si="227"/>
        <v>10990.938766939758</v>
      </c>
      <c r="F2357">
        <f t="shared" ca="1" si="228"/>
        <v>21766.989527909223</v>
      </c>
      <c r="G2357">
        <f ca="1">D2357-Krishna!$AD$3</f>
        <v>480.74129932502092</v>
      </c>
      <c r="H2357">
        <f ca="1">E2357-Krishna!$AE$3</f>
        <v>-28.47032396933173</v>
      </c>
      <c r="I2357">
        <f ca="1">F2357-Krishna!$AF$3</f>
        <v>-5822.6468357271406</v>
      </c>
      <c r="J2357">
        <f t="shared" ca="1" si="229"/>
        <v>-3800.5611039783735</v>
      </c>
    </row>
    <row r="2358" spans="1:10">
      <c r="A2358">
        <v>2353</v>
      </c>
      <c r="B2358">
        <f t="shared" ca="1" si="230"/>
        <v>0.6973087659883993</v>
      </c>
      <c r="C2358" s="40">
        <f t="shared" ca="1" si="231"/>
        <v>0.94</v>
      </c>
      <c r="D2358">
        <f t="shared" ca="1" si="226"/>
        <v>7211.4995336227594</v>
      </c>
      <c r="E2358">
        <f t="shared" ca="1" si="227"/>
        <v>14071.3868859991</v>
      </c>
      <c r="F2358">
        <f t="shared" ca="1" si="228"/>
        <v>32705.73119778555</v>
      </c>
      <c r="G2358">
        <f ca="1">D2358-Krishna!$AD$3</f>
        <v>501.86316998639541</v>
      </c>
      <c r="H2358">
        <f ca="1">E2358-Krishna!$AE$3</f>
        <v>3051.9777950900097</v>
      </c>
      <c r="I2358">
        <f ca="1">F2358-Krishna!$AF$3</f>
        <v>5116.0948341491858</v>
      </c>
      <c r="J2358">
        <f t="shared" ca="1" si="229"/>
        <v>-6859.8873523763405</v>
      </c>
    </row>
    <row r="2359" spans="1:10">
      <c r="A2359">
        <v>2354</v>
      </c>
      <c r="B2359">
        <f t="shared" ca="1" si="230"/>
        <v>9.1946860707689426E-2</v>
      </c>
      <c r="C2359" s="40">
        <f t="shared" ca="1" si="231"/>
        <v>0.8</v>
      </c>
      <c r="D2359">
        <f t="shared" ca="1" si="226"/>
        <v>5934.7775211894896</v>
      </c>
      <c r="E2359">
        <f t="shared" ca="1" si="227"/>
        <v>8774.7185463105598</v>
      </c>
      <c r="F2359">
        <f t="shared" ca="1" si="228"/>
        <v>21048.207313512707</v>
      </c>
      <c r="G2359">
        <f ca="1">D2359-Krishna!$AD$3</f>
        <v>-774.85884244687441</v>
      </c>
      <c r="H2359">
        <f ca="1">E2359-Krishna!$AE$3</f>
        <v>-2244.6905445985303</v>
      </c>
      <c r="I2359">
        <f ca="1">F2359-Krishna!$AF$3</f>
        <v>-6541.4290501236574</v>
      </c>
      <c r="J2359">
        <f t="shared" ca="1" si="229"/>
        <v>-2839.9410251210702</v>
      </c>
    </row>
    <row r="2360" spans="1:10">
      <c r="A2360">
        <v>2355</v>
      </c>
      <c r="B2360">
        <f t="shared" ca="1" si="230"/>
        <v>0.3201276365718484</v>
      </c>
      <c r="C2360" s="40">
        <f t="shared" ca="1" si="231"/>
        <v>0.9</v>
      </c>
      <c r="D2360">
        <f t="shared" ca="1" si="226"/>
        <v>6105.028952135106</v>
      </c>
      <c r="E2360">
        <f t="shared" ca="1" si="227"/>
        <v>13627.561317138778</v>
      </c>
      <c r="F2360">
        <f t="shared" ca="1" si="228"/>
        <v>25754.145472046417</v>
      </c>
      <c r="G2360">
        <f ca="1">D2360-Krishna!$AD$3</f>
        <v>-604.60741150125796</v>
      </c>
      <c r="H2360">
        <f ca="1">E2360-Krishna!$AE$3</f>
        <v>2608.1522262296876</v>
      </c>
      <c r="I2360">
        <f ca="1">F2360-Krishna!$AF$3</f>
        <v>-1835.4908915899468</v>
      </c>
      <c r="J2360">
        <f t="shared" ca="1" si="229"/>
        <v>-7522.5323650036717</v>
      </c>
    </row>
    <row r="2361" spans="1:10">
      <c r="A2361">
        <v>2356</v>
      </c>
      <c r="B2361">
        <f t="shared" ca="1" si="230"/>
        <v>2.4090398151266901E-2</v>
      </c>
      <c r="C2361" s="40">
        <f t="shared" ca="1" si="231"/>
        <v>0.74</v>
      </c>
      <c r="D2361">
        <f t="shared" ca="1" si="226"/>
        <v>5803.7853972729836</v>
      </c>
      <c r="E2361">
        <f t="shared" ca="1" si="227"/>
        <v>13069.367376574555</v>
      </c>
      <c r="F2361">
        <f t="shared" ca="1" si="228"/>
        <v>7464.1120216853451</v>
      </c>
      <c r="G2361">
        <f ca="1">D2361-Krishna!$AD$3</f>
        <v>-905.85096636338039</v>
      </c>
      <c r="H2361">
        <f ca="1">E2361-Krishna!$AE$3</f>
        <v>2049.9582856654652</v>
      </c>
      <c r="I2361">
        <f ca="1">F2361-Krishna!$AF$3</f>
        <v>-20125.524341951019</v>
      </c>
      <c r="J2361">
        <f t="shared" ca="1" si="229"/>
        <v>-7265.5819793015717</v>
      </c>
    </row>
    <row r="2362" spans="1:10">
      <c r="A2362">
        <v>2357</v>
      </c>
      <c r="B2362">
        <f t="shared" ca="1" si="230"/>
        <v>0.24612310064538168</v>
      </c>
      <c r="C2362" s="40">
        <f t="shared" ca="1" si="231"/>
        <v>0.89</v>
      </c>
      <c r="D2362">
        <f t="shared" ca="1" si="226"/>
        <v>6039.1010747603032</v>
      </c>
      <c r="E2362">
        <f t="shared" ca="1" si="227"/>
        <v>9619.4890380622692</v>
      </c>
      <c r="F2362">
        <f t="shared" ca="1" si="228"/>
        <v>24670.154672105607</v>
      </c>
      <c r="G2362">
        <f ca="1">D2362-Krishna!$AD$3</f>
        <v>-670.5352888760608</v>
      </c>
      <c r="H2362">
        <f ca="1">E2362-Krishna!$AE$3</f>
        <v>-1399.9200528468209</v>
      </c>
      <c r="I2362">
        <f ca="1">F2362-Krishna!$AF$3</f>
        <v>-2919.4816915307565</v>
      </c>
      <c r="J2362">
        <f t="shared" ca="1" si="229"/>
        <v>-3580.387963301966</v>
      </c>
    </row>
    <row r="2363" spans="1:10">
      <c r="A2363">
        <v>2358</v>
      </c>
      <c r="B2363">
        <f t="shared" ca="1" si="230"/>
        <v>0.4856515021144292</v>
      </c>
      <c r="C2363" s="40">
        <f t="shared" ca="1" si="231"/>
        <v>0.91</v>
      </c>
      <c r="D2363">
        <f t="shared" ca="1" si="226"/>
        <v>5719.3723143941688</v>
      </c>
      <c r="E2363">
        <f t="shared" ca="1" si="227"/>
        <v>10727.444336207525</v>
      </c>
      <c r="F2363">
        <f t="shared" ca="1" si="228"/>
        <v>35250.036446551218</v>
      </c>
      <c r="G2363">
        <f ca="1">D2363-Krishna!$AD$3</f>
        <v>-990.26404924219514</v>
      </c>
      <c r="H2363">
        <f ca="1">E2363-Krishna!$AE$3</f>
        <v>-291.96475470156474</v>
      </c>
      <c r="I2363">
        <f ca="1">F2363-Krishna!$AF$3</f>
        <v>7660.4000829148536</v>
      </c>
      <c r="J2363">
        <f t="shared" ca="1" si="229"/>
        <v>-5008.0720218133565</v>
      </c>
    </row>
    <row r="2364" spans="1:10">
      <c r="A2364">
        <v>2359</v>
      </c>
      <c r="B2364">
        <f t="shared" ca="1" si="230"/>
        <v>0.82729099651039806</v>
      </c>
      <c r="C2364" s="40">
        <f t="shared" ca="1" si="231"/>
        <v>0.95</v>
      </c>
      <c r="D2364">
        <f t="shared" ca="1" si="226"/>
        <v>7034.7377713991064</v>
      </c>
      <c r="E2364">
        <f t="shared" ca="1" si="227"/>
        <v>13295.6575634168</v>
      </c>
      <c r="F2364">
        <f t="shared" ca="1" si="228"/>
        <v>35667.430455247282</v>
      </c>
      <c r="G2364">
        <f ca="1">D2364-Krishna!$AD$3</f>
        <v>325.10140776274238</v>
      </c>
      <c r="H2364">
        <f ca="1">E2364-Krishna!$AE$3</f>
        <v>2276.2484725077102</v>
      </c>
      <c r="I2364">
        <f ca="1">F2364-Krishna!$AF$3</f>
        <v>8077.7940916109183</v>
      </c>
      <c r="J2364">
        <f t="shared" ca="1" si="229"/>
        <v>-6260.9197920176939</v>
      </c>
    </row>
    <row r="2365" spans="1:10">
      <c r="A2365">
        <v>2360</v>
      </c>
      <c r="B2365">
        <f t="shared" ca="1" si="230"/>
        <v>0.21462461282921663</v>
      </c>
      <c r="C2365" s="40">
        <f t="shared" ca="1" si="231"/>
        <v>0.87</v>
      </c>
      <c r="D2365">
        <f t="shared" ca="1" si="226"/>
        <v>6554.2828057549386</v>
      </c>
      <c r="E2365">
        <f t="shared" ca="1" si="227"/>
        <v>10948.712125185652</v>
      </c>
      <c r="F2365">
        <f t="shared" ca="1" si="228"/>
        <v>20600.996090815246</v>
      </c>
      <c r="G2365">
        <f ca="1">D2365-Krishna!$AD$3</f>
        <v>-155.35355788142533</v>
      </c>
      <c r="H2365">
        <f ca="1">E2365-Krishna!$AE$3</f>
        <v>-70.696965723438552</v>
      </c>
      <c r="I2365">
        <f ca="1">F2365-Krishna!$AF$3</f>
        <v>-6988.6402728211178</v>
      </c>
      <c r="J2365">
        <f t="shared" ca="1" si="229"/>
        <v>-4394.4293194307129</v>
      </c>
    </row>
    <row r="2366" spans="1:10">
      <c r="A2366">
        <v>2361</v>
      </c>
      <c r="B2366">
        <f t="shared" ca="1" si="230"/>
        <v>8.1420267964311899E-2</v>
      </c>
      <c r="C2366" s="40">
        <f t="shared" ca="1" si="231"/>
        <v>0.77</v>
      </c>
      <c r="D2366">
        <f t="shared" ca="1" si="226"/>
        <v>5819.1043238159054</v>
      </c>
      <c r="E2366">
        <f t="shared" ca="1" si="227"/>
        <v>7476.512881706346</v>
      </c>
      <c r="F2366">
        <f t="shared" ca="1" si="228"/>
        <v>12324.682757466475</v>
      </c>
      <c r="G2366">
        <f ca="1">D2366-Krishna!$AD$3</f>
        <v>-890.53203982045852</v>
      </c>
      <c r="H2366">
        <f ca="1">E2366-Krishna!$AE$3</f>
        <v>-3542.8962092027441</v>
      </c>
      <c r="I2366">
        <f ca="1">F2366-Krishna!$AF$3</f>
        <v>-15264.953606169889</v>
      </c>
      <c r="J2366">
        <f t="shared" ca="1" si="229"/>
        <v>-1657.4085578904405</v>
      </c>
    </row>
    <row r="2367" spans="1:10">
      <c r="A2367">
        <v>2362</v>
      </c>
      <c r="B2367">
        <f t="shared" ca="1" si="230"/>
        <v>0.8772454611784638</v>
      </c>
      <c r="C2367" s="40">
        <f t="shared" ca="1" si="231"/>
        <v>0.95</v>
      </c>
      <c r="D2367">
        <f t="shared" ca="1" si="226"/>
        <v>7271.9124205921717</v>
      </c>
      <c r="E2367">
        <f t="shared" ca="1" si="227"/>
        <v>12345.830943176587</v>
      </c>
      <c r="F2367">
        <f t="shared" ca="1" si="228"/>
        <v>27618.256336140876</v>
      </c>
      <c r="G2367">
        <f ca="1">D2367-Krishna!$AD$3</f>
        <v>562.27605695580769</v>
      </c>
      <c r="H2367">
        <f ca="1">E2367-Krishna!$AE$3</f>
        <v>1326.4218522674964</v>
      </c>
      <c r="I2367">
        <f ca="1">F2367-Krishna!$AF$3</f>
        <v>28.619972504511679</v>
      </c>
      <c r="J2367">
        <f t="shared" ca="1" si="229"/>
        <v>-5073.9185225844149</v>
      </c>
    </row>
    <row r="2368" spans="1:10">
      <c r="A2368">
        <v>2363</v>
      </c>
      <c r="B2368">
        <f t="shared" ca="1" si="230"/>
        <v>0.86820572200782287</v>
      </c>
      <c r="C2368" s="40">
        <f t="shared" ca="1" si="231"/>
        <v>0.95</v>
      </c>
      <c r="D2368">
        <f t="shared" ca="1" si="226"/>
        <v>7126.7457271950561</v>
      </c>
      <c r="E2368">
        <f t="shared" ca="1" si="227"/>
        <v>14578.893880610331</v>
      </c>
      <c r="F2368">
        <f t="shared" ca="1" si="228"/>
        <v>33031.044681431697</v>
      </c>
      <c r="G2368">
        <f ca="1">D2368-Krishna!$AD$3</f>
        <v>417.10936355869217</v>
      </c>
      <c r="H2368">
        <f ca="1">E2368-Krishna!$AE$3</f>
        <v>3559.4847897012405</v>
      </c>
      <c r="I2368">
        <f ca="1">F2368-Krishna!$AF$3</f>
        <v>5441.4083177953326</v>
      </c>
      <c r="J2368">
        <f t="shared" ca="1" si="229"/>
        <v>-7452.1481534152745</v>
      </c>
    </row>
    <row r="2369" spans="1:10">
      <c r="A2369">
        <v>2364</v>
      </c>
      <c r="B2369">
        <f t="shared" ca="1" si="230"/>
        <v>0.12088368239568548</v>
      </c>
      <c r="C2369" s="40">
        <f t="shared" ca="1" si="231"/>
        <v>0.8</v>
      </c>
      <c r="D2369">
        <f t="shared" ca="1" si="226"/>
        <v>6682.4837643891024</v>
      </c>
      <c r="E2369">
        <f t="shared" ca="1" si="227"/>
        <v>8413.5864464152055</v>
      </c>
      <c r="F2369">
        <f t="shared" ca="1" si="228"/>
        <v>23090.133478944306</v>
      </c>
      <c r="G2369">
        <f ca="1">D2369-Krishna!$AD$3</f>
        <v>-27.152599247261605</v>
      </c>
      <c r="H2369">
        <f ca="1">E2369-Krishna!$AE$3</f>
        <v>-2605.8226444938846</v>
      </c>
      <c r="I2369">
        <f ca="1">F2369-Krishna!$AF$3</f>
        <v>-4499.5028846920577</v>
      </c>
      <c r="J2369">
        <f t="shared" ca="1" si="229"/>
        <v>-1731.1026820261031</v>
      </c>
    </row>
    <row r="2370" spans="1:10">
      <c r="A2370">
        <v>2365</v>
      </c>
      <c r="B2370">
        <f t="shared" ca="1" si="230"/>
        <v>0.81703810690848366</v>
      </c>
      <c r="C2370" s="40">
        <f t="shared" ca="1" si="231"/>
        <v>0.94</v>
      </c>
      <c r="D2370">
        <f t="shared" ca="1" si="226"/>
        <v>7954.3953411206803</v>
      </c>
      <c r="E2370">
        <f t="shared" ca="1" si="227"/>
        <v>9529.6056464515459</v>
      </c>
      <c r="F2370">
        <f t="shared" ca="1" si="228"/>
        <v>28243.966687260792</v>
      </c>
      <c r="G2370">
        <f ca="1">D2370-Krishna!$AD$3</f>
        <v>1244.7589774843163</v>
      </c>
      <c r="H2370">
        <f ca="1">E2370-Krishna!$AE$3</f>
        <v>-1489.8034444575442</v>
      </c>
      <c r="I2370">
        <f ca="1">F2370-Krishna!$AF$3</f>
        <v>654.33032362442827</v>
      </c>
      <c r="J2370">
        <f t="shared" ca="1" si="229"/>
        <v>-1575.2103053308656</v>
      </c>
    </row>
    <row r="2371" spans="1:10">
      <c r="A2371">
        <v>2366</v>
      </c>
      <c r="B2371">
        <f t="shared" ca="1" si="230"/>
        <v>0.71257734723716315</v>
      </c>
      <c r="C2371" s="40">
        <f t="shared" ca="1" si="231"/>
        <v>0.94</v>
      </c>
      <c r="D2371">
        <f t="shared" ca="1" si="226"/>
        <v>7123.4185344917078</v>
      </c>
      <c r="E2371">
        <f t="shared" ca="1" si="227"/>
        <v>12891.125743071698</v>
      </c>
      <c r="F2371">
        <f t="shared" ca="1" si="228"/>
        <v>33622.339345310102</v>
      </c>
      <c r="G2371">
        <f ca="1">D2371-Krishna!$AD$3</f>
        <v>413.78217085534379</v>
      </c>
      <c r="H2371">
        <f ca="1">E2371-Krishna!$AE$3</f>
        <v>1871.7166521626077</v>
      </c>
      <c r="I2371">
        <f ca="1">F2371-Krishna!$AF$3</f>
        <v>6032.7029816737377</v>
      </c>
      <c r="J2371">
        <f t="shared" ca="1" si="229"/>
        <v>-5767.70720857999</v>
      </c>
    </row>
    <row r="2372" spans="1:10">
      <c r="A2372">
        <v>2367</v>
      </c>
      <c r="B2372">
        <f t="shared" ca="1" si="230"/>
        <v>0.18743647535805341</v>
      </c>
      <c r="C2372" s="40">
        <f t="shared" ca="1" si="231"/>
        <v>0.87</v>
      </c>
      <c r="D2372">
        <f t="shared" ca="1" si="226"/>
        <v>5707.6326468205116</v>
      </c>
      <c r="E2372">
        <f t="shared" ca="1" si="227"/>
        <v>9117.3801820539375</v>
      </c>
      <c r="F2372">
        <f t="shared" ca="1" si="228"/>
        <v>16691.799555003294</v>
      </c>
      <c r="G2372">
        <f ca="1">D2372-Krishna!$AD$3</f>
        <v>-1002.0037168158524</v>
      </c>
      <c r="H2372">
        <f ca="1">E2372-Krishna!$AE$3</f>
        <v>-1902.0289088551526</v>
      </c>
      <c r="I2372">
        <f ca="1">F2372-Krishna!$AF$3</f>
        <v>-10897.83680863307</v>
      </c>
      <c r="J2372">
        <f t="shared" ca="1" si="229"/>
        <v>-3409.7475352334259</v>
      </c>
    </row>
    <row r="2373" spans="1:10">
      <c r="A2373">
        <v>2368</v>
      </c>
      <c r="B2373">
        <f t="shared" ca="1" si="230"/>
        <v>0.52056655083465342</v>
      </c>
      <c r="C2373" s="40">
        <f t="shared" ca="1" si="231"/>
        <v>0.92</v>
      </c>
      <c r="D2373">
        <f t="shared" ca="1" si="226"/>
        <v>8270.6822888042079</v>
      </c>
      <c r="E2373">
        <f t="shared" ca="1" si="227"/>
        <v>12239.303967813339</v>
      </c>
      <c r="F2373">
        <f t="shared" ca="1" si="228"/>
        <v>32336.72117420959</v>
      </c>
      <c r="G2373">
        <f ca="1">D2373-Krishna!$AD$3</f>
        <v>1561.045925167844</v>
      </c>
      <c r="H2373">
        <f ca="1">E2373-Krishna!$AE$3</f>
        <v>1219.894876904249</v>
      </c>
      <c r="I2373">
        <f ca="1">F2373-Krishna!$AF$3</f>
        <v>4747.0848105732257</v>
      </c>
      <c r="J2373">
        <f t="shared" ca="1" si="229"/>
        <v>-3968.6216790091312</v>
      </c>
    </row>
    <row r="2374" spans="1:10">
      <c r="A2374">
        <v>2369</v>
      </c>
      <c r="B2374">
        <f t="shared" ca="1" si="230"/>
        <v>0.33673934682499229</v>
      </c>
      <c r="C2374" s="40">
        <f t="shared" ca="1" si="231"/>
        <v>0.9</v>
      </c>
      <c r="D2374">
        <f t="shared" ca="1" si="226"/>
        <v>6934.9273395390101</v>
      </c>
      <c r="E2374">
        <f t="shared" ca="1" si="227"/>
        <v>10490.431025564918</v>
      </c>
      <c r="F2374">
        <f t="shared" ca="1" si="228"/>
        <v>29595.355458547474</v>
      </c>
      <c r="G2374">
        <f ca="1">D2374-Krishna!$AD$3</f>
        <v>225.2909759026461</v>
      </c>
      <c r="H2374">
        <f ca="1">E2374-Krishna!$AE$3</f>
        <v>-528.97806534417214</v>
      </c>
      <c r="I2374">
        <f ca="1">F2374-Krishna!$AF$3</f>
        <v>2005.71909491111</v>
      </c>
      <c r="J2374">
        <f t="shared" ca="1" si="229"/>
        <v>-3555.5036860259079</v>
      </c>
    </row>
    <row r="2375" spans="1:10">
      <c r="A2375">
        <v>2370</v>
      </c>
      <c r="B2375">
        <f t="shared" ca="1" si="230"/>
        <v>0.65937278927711329</v>
      </c>
      <c r="C2375" s="40">
        <f t="shared" ca="1" si="231"/>
        <v>0.94</v>
      </c>
      <c r="D2375">
        <f t="shared" ref="D2375:D2438" ca="1" si="232">$W$2+$V$2*C2375+$Y$2*_xlfn.NORM.INV(RAND(),0,1)</f>
        <v>7212.6526798707418</v>
      </c>
      <c r="E2375">
        <f t="shared" ref="E2375:E2438" ca="1" si="233">MAX(0,$W$3+$V$3*C2375+$Y$3*_xlfn.NORM.INV(RAND(),0,1))</f>
        <v>10814.57171027689</v>
      </c>
      <c r="F2375">
        <f t="shared" ref="F2375:F2438" ca="1" si="234">$W$4+$V$4*C2375+$Y$4*_xlfn.NORM.INV(RAND(),0,1)</f>
        <v>37489.393008275831</v>
      </c>
      <c r="G2375">
        <f ca="1">D2375-Krishna!$AD$3</f>
        <v>503.01631623437788</v>
      </c>
      <c r="H2375">
        <f ca="1">E2375-Krishna!$AE$3</f>
        <v>-204.83738063219971</v>
      </c>
      <c r="I2375">
        <f ca="1">F2375-Krishna!$AF$3</f>
        <v>9899.7566446394667</v>
      </c>
      <c r="J2375">
        <f t="shared" ref="J2375:J2438" ca="1" si="235">D2375-E2375</f>
        <v>-3601.9190304061485</v>
      </c>
    </row>
    <row r="2376" spans="1:10">
      <c r="A2376">
        <v>2371</v>
      </c>
      <c r="B2376">
        <f t="shared" ca="1" si="230"/>
        <v>0.7977611150219297</v>
      </c>
      <c r="C2376" s="40">
        <f t="shared" ca="1" si="231"/>
        <v>0.94</v>
      </c>
      <c r="D2376">
        <f t="shared" ca="1" si="232"/>
        <v>7324.2647578790102</v>
      </c>
      <c r="E2376">
        <f t="shared" ca="1" si="233"/>
        <v>11220.236921077767</v>
      </c>
      <c r="F2376">
        <f t="shared" ca="1" si="234"/>
        <v>31318.230521742571</v>
      </c>
      <c r="G2376">
        <f ca="1">D2376-Krishna!$AD$3</f>
        <v>614.62839424264621</v>
      </c>
      <c r="H2376">
        <f ca="1">E2376-Krishna!$AE$3</f>
        <v>200.82783016867688</v>
      </c>
      <c r="I2376">
        <f ca="1">F2376-Krishna!$AF$3</f>
        <v>3728.594158106207</v>
      </c>
      <c r="J2376">
        <f t="shared" ca="1" si="235"/>
        <v>-3895.9721631987568</v>
      </c>
    </row>
    <row r="2377" spans="1:10">
      <c r="A2377">
        <v>2372</v>
      </c>
      <c r="B2377">
        <f t="shared" ca="1" si="230"/>
        <v>0.88197096781028173</v>
      </c>
      <c r="C2377" s="40">
        <f t="shared" ca="1" si="231"/>
        <v>0.95</v>
      </c>
      <c r="D2377">
        <f t="shared" ca="1" si="232"/>
        <v>7275.1067237668085</v>
      </c>
      <c r="E2377">
        <f t="shared" ca="1" si="233"/>
        <v>11971.847464235771</v>
      </c>
      <c r="F2377">
        <f t="shared" ca="1" si="234"/>
        <v>37137.449415993979</v>
      </c>
      <c r="G2377">
        <f ca="1">D2377-Krishna!$AD$3</f>
        <v>565.47036013044453</v>
      </c>
      <c r="H2377">
        <f ca="1">E2377-Krishna!$AE$3</f>
        <v>952.43837332668045</v>
      </c>
      <c r="I2377">
        <f ca="1">F2377-Krishna!$AF$3</f>
        <v>9547.8130523576147</v>
      </c>
      <c r="J2377">
        <f t="shared" ca="1" si="235"/>
        <v>-4696.740740468962</v>
      </c>
    </row>
    <row r="2378" spans="1:10">
      <c r="A2378">
        <v>2373</v>
      </c>
      <c r="B2378">
        <f t="shared" ca="1" si="230"/>
        <v>0.26451102697787365</v>
      </c>
      <c r="C2378" s="40">
        <f t="shared" ca="1" si="231"/>
        <v>0.89</v>
      </c>
      <c r="D2378">
        <f t="shared" ca="1" si="232"/>
        <v>5874.4118004351676</v>
      </c>
      <c r="E2378">
        <f t="shared" ca="1" si="233"/>
        <v>12153.991155916159</v>
      </c>
      <c r="F2378">
        <f t="shared" ca="1" si="234"/>
        <v>28735.382195113885</v>
      </c>
      <c r="G2378">
        <f ca="1">D2378-Krishna!$AD$3</f>
        <v>-835.22456320119636</v>
      </c>
      <c r="H2378">
        <f ca="1">E2378-Krishna!$AE$3</f>
        <v>1134.5820650070691</v>
      </c>
      <c r="I2378">
        <f ca="1">F2378-Krishna!$AF$3</f>
        <v>1145.7458314775213</v>
      </c>
      <c r="J2378">
        <f t="shared" ca="1" si="235"/>
        <v>-6279.5793554809916</v>
      </c>
    </row>
    <row r="2379" spans="1:10">
      <c r="A2379">
        <v>2374</v>
      </c>
      <c r="B2379">
        <f t="shared" ca="1" si="230"/>
        <v>0.12458225567533499</v>
      </c>
      <c r="C2379" s="40">
        <f t="shared" ca="1" si="231"/>
        <v>0.8</v>
      </c>
      <c r="D2379">
        <f t="shared" ca="1" si="232"/>
        <v>7393.867894360651</v>
      </c>
      <c r="E2379">
        <f t="shared" ca="1" si="233"/>
        <v>9006.7936194229842</v>
      </c>
      <c r="F2379">
        <f t="shared" ca="1" si="234"/>
        <v>14258.104191661452</v>
      </c>
      <c r="G2379">
        <f ca="1">D2379-Krishna!$AD$3</f>
        <v>684.23153072428704</v>
      </c>
      <c r="H2379">
        <f ca="1">E2379-Krishna!$AE$3</f>
        <v>-2012.6154714861059</v>
      </c>
      <c r="I2379">
        <f ca="1">F2379-Krishna!$AF$3</f>
        <v>-13331.532171974912</v>
      </c>
      <c r="J2379">
        <f t="shared" ca="1" si="235"/>
        <v>-1612.9257250623332</v>
      </c>
    </row>
    <row r="2380" spans="1:10">
      <c r="A2380">
        <v>2375</v>
      </c>
      <c r="B2380">
        <f t="shared" ca="1" si="230"/>
        <v>0.23257720579044416</v>
      </c>
      <c r="C2380" s="40">
        <f t="shared" ca="1" si="231"/>
        <v>0.89</v>
      </c>
      <c r="D2380">
        <f t="shared" ca="1" si="232"/>
        <v>7018.4239701938786</v>
      </c>
      <c r="E2380">
        <f t="shared" ca="1" si="233"/>
        <v>14701.564337726812</v>
      </c>
      <c r="F2380">
        <f t="shared" ca="1" si="234"/>
        <v>24204.341918556587</v>
      </c>
      <c r="G2380">
        <f ca="1">D2380-Krishna!$AD$3</f>
        <v>308.78760655751466</v>
      </c>
      <c r="H2380">
        <f ca="1">E2380-Krishna!$AE$3</f>
        <v>3682.1552468177215</v>
      </c>
      <c r="I2380">
        <f ca="1">F2380-Krishna!$AF$3</f>
        <v>-3385.2944450797768</v>
      </c>
      <c r="J2380">
        <f t="shared" ca="1" si="235"/>
        <v>-7683.1403675329329</v>
      </c>
    </row>
    <row r="2381" spans="1:10">
      <c r="A2381">
        <v>2376</v>
      </c>
      <c r="B2381">
        <f t="shared" ca="1" si="230"/>
        <v>0.94104503294616726</v>
      </c>
      <c r="C2381" s="40">
        <f t="shared" ca="1" si="231"/>
        <v>0.96</v>
      </c>
      <c r="D2381">
        <f t="shared" ca="1" si="232"/>
        <v>7584.7827422772152</v>
      </c>
      <c r="E2381">
        <f t="shared" ca="1" si="233"/>
        <v>12305.861873834852</v>
      </c>
      <c r="F2381">
        <f t="shared" ca="1" si="234"/>
        <v>35739.680609032264</v>
      </c>
      <c r="G2381">
        <f ca="1">D2381-Krishna!$AD$3</f>
        <v>875.14637864085125</v>
      </c>
      <c r="H2381">
        <f ca="1">E2381-Krishna!$AE$3</f>
        <v>1286.4527829257622</v>
      </c>
      <c r="I2381">
        <f ca="1">F2381-Krishna!$AF$3</f>
        <v>8150.0442453959004</v>
      </c>
      <c r="J2381">
        <f t="shared" ca="1" si="235"/>
        <v>-4721.0791315576371</v>
      </c>
    </row>
    <row r="2382" spans="1:10">
      <c r="A2382">
        <v>2377</v>
      </c>
      <c r="B2382">
        <f t="shared" ca="1" si="230"/>
        <v>0.69107001947139024</v>
      </c>
      <c r="C2382" s="40">
        <f t="shared" ca="1" si="231"/>
        <v>0.94</v>
      </c>
      <c r="D2382">
        <f t="shared" ca="1" si="232"/>
        <v>7432.8599068330323</v>
      </c>
      <c r="E2382">
        <f t="shared" ca="1" si="233"/>
        <v>10993.416632081291</v>
      </c>
      <c r="F2382">
        <f t="shared" ca="1" si="234"/>
        <v>26613.344447630308</v>
      </c>
      <c r="G2382">
        <f ca="1">D2382-Krishna!$AD$3</f>
        <v>723.22354319666829</v>
      </c>
      <c r="H2382">
        <f ca="1">E2382-Krishna!$AE$3</f>
        <v>-25.992458827799055</v>
      </c>
      <c r="I2382">
        <f ca="1">F2382-Krishna!$AF$3</f>
        <v>-976.29191600605554</v>
      </c>
      <c r="J2382">
        <f t="shared" ca="1" si="235"/>
        <v>-3560.5567252482588</v>
      </c>
    </row>
    <row r="2383" spans="1:10">
      <c r="A2383">
        <v>2378</v>
      </c>
      <c r="B2383">
        <f t="shared" ca="1" si="230"/>
        <v>0.78426905959877369</v>
      </c>
      <c r="C2383" s="40">
        <f t="shared" ca="1" si="231"/>
        <v>0.94</v>
      </c>
      <c r="D2383">
        <f t="shared" ca="1" si="232"/>
        <v>7808.9398843502877</v>
      </c>
      <c r="E2383">
        <f t="shared" ca="1" si="233"/>
        <v>12811.635103920158</v>
      </c>
      <c r="F2383">
        <f t="shared" ca="1" si="234"/>
        <v>35758.555650976778</v>
      </c>
      <c r="G2383">
        <f ca="1">D2383-Krishna!$AD$3</f>
        <v>1099.3035207139237</v>
      </c>
      <c r="H2383">
        <f ca="1">E2383-Krishna!$AE$3</f>
        <v>1792.2260130110681</v>
      </c>
      <c r="I2383">
        <f ca="1">F2383-Krishna!$AF$3</f>
        <v>8168.9192873404136</v>
      </c>
      <c r="J2383">
        <f t="shared" ca="1" si="235"/>
        <v>-5002.6952195698705</v>
      </c>
    </row>
    <row r="2384" spans="1:10">
      <c r="A2384">
        <v>2379</v>
      </c>
      <c r="B2384">
        <f t="shared" ca="1" si="230"/>
        <v>0.57809786617815018</v>
      </c>
      <c r="C2384" s="40">
        <f t="shared" ca="1" si="231"/>
        <v>0.93</v>
      </c>
      <c r="D2384">
        <f t="shared" ca="1" si="232"/>
        <v>7211.6575864386741</v>
      </c>
      <c r="E2384">
        <f t="shared" ca="1" si="233"/>
        <v>11321.67698445327</v>
      </c>
      <c r="F2384">
        <f t="shared" ca="1" si="234"/>
        <v>40607.140935187665</v>
      </c>
      <c r="G2384">
        <f ca="1">D2384-Krishna!$AD$3</f>
        <v>502.02122280231015</v>
      </c>
      <c r="H2384">
        <f ca="1">E2384-Krishna!$AE$3</f>
        <v>302.26789354417997</v>
      </c>
      <c r="I2384">
        <f ca="1">F2384-Krishna!$AF$3</f>
        <v>13017.504571551301</v>
      </c>
      <c r="J2384">
        <f t="shared" ca="1" si="235"/>
        <v>-4110.0193980145959</v>
      </c>
    </row>
    <row r="2385" spans="1:10">
      <c r="A2385">
        <v>2380</v>
      </c>
      <c r="B2385">
        <f t="shared" ca="1" si="230"/>
        <v>0.28760021236580657</v>
      </c>
      <c r="C2385" s="40">
        <f t="shared" ca="1" si="231"/>
        <v>0.89</v>
      </c>
      <c r="D2385">
        <f t="shared" ca="1" si="232"/>
        <v>7895.4129269106979</v>
      </c>
      <c r="E2385">
        <f t="shared" ca="1" si="233"/>
        <v>11333.058159920331</v>
      </c>
      <c r="F2385">
        <f t="shared" ca="1" si="234"/>
        <v>20853.000451718734</v>
      </c>
      <c r="G2385">
        <f ca="1">D2385-Krishna!$AD$3</f>
        <v>1185.776563274334</v>
      </c>
      <c r="H2385">
        <f ca="1">E2385-Krishna!$AE$3</f>
        <v>313.6490690112405</v>
      </c>
      <c r="I2385">
        <f ca="1">F2385-Krishna!$AF$3</f>
        <v>-6736.6359119176304</v>
      </c>
      <c r="J2385">
        <f t="shared" ca="1" si="235"/>
        <v>-3437.6452330096326</v>
      </c>
    </row>
    <row r="2386" spans="1:10">
      <c r="A2386">
        <v>2381</v>
      </c>
      <c r="B2386">
        <f t="shared" ca="1" si="230"/>
        <v>0.5612203716418499</v>
      </c>
      <c r="C2386" s="40">
        <f t="shared" ca="1" si="231"/>
        <v>0.93</v>
      </c>
      <c r="D2386">
        <f t="shared" ca="1" si="232"/>
        <v>7330.6003846279182</v>
      </c>
      <c r="E2386">
        <f t="shared" ca="1" si="233"/>
        <v>14972.063037059936</v>
      </c>
      <c r="F2386">
        <f t="shared" ca="1" si="234"/>
        <v>26601.702906734881</v>
      </c>
      <c r="G2386">
        <f ca="1">D2386-Krishna!$AD$3</f>
        <v>620.96402099155421</v>
      </c>
      <c r="H2386">
        <f ca="1">E2386-Krishna!$AE$3</f>
        <v>3952.6539461508455</v>
      </c>
      <c r="I2386">
        <f ca="1">F2386-Krishna!$AF$3</f>
        <v>-987.93345690148271</v>
      </c>
      <c r="J2386">
        <f t="shared" ca="1" si="235"/>
        <v>-7641.4626524320174</v>
      </c>
    </row>
    <row r="2387" spans="1:10">
      <c r="A2387">
        <v>2382</v>
      </c>
      <c r="B2387">
        <f t="shared" ca="1" si="230"/>
        <v>0.78616183419811314</v>
      </c>
      <c r="C2387" s="40">
        <f t="shared" ca="1" si="231"/>
        <v>0.94</v>
      </c>
      <c r="D2387">
        <f t="shared" ca="1" si="232"/>
        <v>6995.1159426480081</v>
      </c>
      <c r="E2387">
        <f t="shared" ca="1" si="233"/>
        <v>11741.759393284174</v>
      </c>
      <c r="F2387">
        <f t="shared" ca="1" si="234"/>
        <v>31502.273750175813</v>
      </c>
      <c r="G2387">
        <f ca="1">D2387-Krishna!$AD$3</f>
        <v>285.47957901164409</v>
      </c>
      <c r="H2387">
        <f ca="1">E2387-Krishna!$AE$3</f>
        <v>722.35030237508363</v>
      </c>
      <c r="I2387">
        <f ca="1">F2387-Krishna!$AF$3</f>
        <v>3912.6373865394489</v>
      </c>
      <c r="J2387">
        <f t="shared" ca="1" si="235"/>
        <v>-4746.6434506361657</v>
      </c>
    </row>
    <row r="2388" spans="1:10">
      <c r="A2388">
        <v>2383</v>
      </c>
      <c r="B2388">
        <f t="shared" ca="1" si="230"/>
        <v>0.61096353262918501</v>
      </c>
      <c r="C2388" s="40">
        <f t="shared" ca="1" si="231"/>
        <v>0.94</v>
      </c>
      <c r="D2388">
        <f t="shared" ca="1" si="232"/>
        <v>7804.975250489063</v>
      </c>
      <c r="E2388">
        <f t="shared" ca="1" si="233"/>
        <v>10199.281003267073</v>
      </c>
      <c r="F2388">
        <f t="shared" ca="1" si="234"/>
        <v>31725.472794062687</v>
      </c>
      <c r="G2388">
        <f ca="1">D2388-Krishna!$AD$3</f>
        <v>1095.338886852699</v>
      </c>
      <c r="H2388">
        <f ca="1">E2388-Krishna!$AE$3</f>
        <v>-820.12808764201691</v>
      </c>
      <c r="I2388">
        <f ca="1">F2388-Krishna!$AF$3</f>
        <v>4135.8364304263232</v>
      </c>
      <c r="J2388">
        <f t="shared" ca="1" si="235"/>
        <v>-2394.3057527780102</v>
      </c>
    </row>
    <row r="2389" spans="1:10">
      <c r="A2389">
        <v>2384</v>
      </c>
      <c r="B2389">
        <f t="shared" ca="1" si="230"/>
        <v>0.96266677547744317</v>
      </c>
      <c r="C2389" s="40">
        <f t="shared" ca="1" si="231"/>
        <v>0.97</v>
      </c>
      <c r="D2389">
        <f t="shared" ca="1" si="232"/>
        <v>7791.9097428768418</v>
      </c>
      <c r="E2389">
        <f t="shared" ca="1" si="233"/>
        <v>16029.363814105567</v>
      </c>
      <c r="F2389">
        <f t="shared" ca="1" si="234"/>
        <v>38488.661001352528</v>
      </c>
      <c r="G2389">
        <f ca="1">D2389-Krishna!$AD$3</f>
        <v>1082.2733792404779</v>
      </c>
      <c r="H2389">
        <f ca="1">E2389-Krishna!$AE$3</f>
        <v>5009.9547231964771</v>
      </c>
      <c r="I2389">
        <f ca="1">F2389-Krishna!$AF$3</f>
        <v>10899.024637716164</v>
      </c>
      <c r="J2389">
        <f t="shared" ca="1" si="235"/>
        <v>-8237.4540712287253</v>
      </c>
    </row>
    <row r="2390" spans="1:10">
      <c r="A2390">
        <v>2385</v>
      </c>
      <c r="B2390">
        <f t="shared" ca="1" si="230"/>
        <v>0.82127875299524178</v>
      </c>
      <c r="C2390" s="40">
        <f t="shared" ca="1" si="231"/>
        <v>0.95</v>
      </c>
      <c r="D2390">
        <f t="shared" ca="1" si="232"/>
        <v>7165.4463598023167</v>
      </c>
      <c r="E2390">
        <f t="shared" ca="1" si="233"/>
        <v>12656.035508129647</v>
      </c>
      <c r="F2390">
        <f t="shared" ca="1" si="234"/>
        <v>32469.633188904991</v>
      </c>
      <c r="G2390">
        <f ca="1">D2390-Krishna!$AD$3</f>
        <v>455.80999616595273</v>
      </c>
      <c r="H2390">
        <f ca="1">E2390-Krishna!$AE$3</f>
        <v>1636.6264172205574</v>
      </c>
      <c r="I2390">
        <f ca="1">F2390-Krishna!$AF$3</f>
        <v>4879.9968252686267</v>
      </c>
      <c r="J2390">
        <f t="shared" ca="1" si="235"/>
        <v>-5490.5891483273308</v>
      </c>
    </row>
    <row r="2391" spans="1:10">
      <c r="A2391">
        <v>2386</v>
      </c>
      <c r="B2391">
        <f t="shared" ca="1" si="230"/>
        <v>0.24863588194757613</v>
      </c>
      <c r="C2391" s="40">
        <f t="shared" ca="1" si="231"/>
        <v>0.89</v>
      </c>
      <c r="D2391">
        <f t="shared" ca="1" si="232"/>
        <v>7082.0083485283521</v>
      </c>
      <c r="E2391">
        <f t="shared" ca="1" si="233"/>
        <v>9469.0968616562513</v>
      </c>
      <c r="F2391">
        <f t="shared" ca="1" si="234"/>
        <v>26986.397615228529</v>
      </c>
      <c r="G2391">
        <f ca="1">D2391-Krishna!$AD$3</f>
        <v>372.37198489198818</v>
      </c>
      <c r="H2391">
        <f ca="1">E2391-Krishna!$AE$3</f>
        <v>-1550.3122292528387</v>
      </c>
      <c r="I2391">
        <f ca="1">F2391-Krishna!$AF$3</f>
        <v>-603.23874840783537</v>
      </c>
      <c r="J2391">
        <f t="shared" ca="1" si="235"/>
        <v>-2387.0885131278992</v>
      </c>
    </row>
    <row r="2392" spans="1:10">
      <c r="A2392">
        <v>2387</v>
      </c>
      <c r="B2392">
        <f t="shared" ca="1" si="230"/>
        <v>0.71066747222080862</v>
      </c>
      <c r="C2392" s="40">
        <f t="shared" ca="1" si="231"/>
        <v>0.94</v>
      </c>
      <c r="D2392">
        <f t="shared" ca="1" si="232"/>
        <v>7529.7020459428113</v>
      </c>
      <c r="E2392">
        <f t="shared" ca="1" si="233"/>
        <v>9552.5282157328402</v>
      </c>
      <c r="F2392">
        <f t="shared" ca="1" si="234"/>
        <v>25453.920538319238</v>
      </c>
      <c r="G2392">
        <f ca="1">D2392-Krishna!$AD$3</f>
        <v>820.06568230644734</v>
      </c>
      <c r="H2392">
        <f ca="1">E2392-Krishna!$AE$3</f>
        <v>-1466.8808751762499</v>
      </c>
      <c r="I2392">
        <f ca="1">F2392-Krishna!$AF$3</f>
        <v>-2135.7158253171256</v>
      </c>
      <c r="J2392">
        <f t="shared" ca="1" si="235"/>
        <v>-2022.8261697900289</v>
      </c>
    </row>
    <row r="2393" spans="1:10">
      <c r="A2393">
        <v>2388</v>
      </c>
      <c r="B2393">
        <f t="shared" ca="1" si="230"/>
        <v>0.22632705937829944</v>
      </c>
      <c r="C2393" s="40">
        <f t="shared" ca="1" si="231"/>
        <v>0.87</v>
      </c>
      <c r="D2393">
        <f t="shared" ca="1" si="232"/>
        <v>6178.0632025092882</v>
      </c>
      <c r="E2393">
        <f t="shared" ca="1" si="233"/>
        <v>12579.483988103959</v>
      </c>
      <c r="F2393">
        <f t="shared" ca="1" si="234"/>
        <v>27659.16840651571</v>
      </c>
      <c r="G2393">
        <f ca="1">D2393-Krishna!$AD$3</f>
        <v>-531.57316112707576</v>
      </c>
      <c r="H2393">
        <f ca="1">E2393-Krishna!$AE$3</f>
        <v>1560.0748971948688</v>
      </c>
      <c r="I2393">
        <f ca="1">F2393-Krishna!$AF$3</f>
        <v>69.532042879345681</v>
      </c>
      <c r="J2393">
        <f t="shared" ca="1" si="235"/>
        <v>-6401.4207855946706</v>
      </c>
    </row>
    <row r="2394" spans="1:10">
      <c r="A2394">
        <v>2389</v>
      </c>
      <c r="B2394">
        <f t="shared" ca="1" si="230"/>
        <v>0.40442903295388244</v>
      </c>
      <c r="C2394" s="40">
        <f t="shared" ca="1" si="231"/>
        <v>0.9</v>
      </c>
      <c r="D2394">
        <f t="shared" ca="1" si="232"/>
        <v>6564.718104463931</v>
      </c>
      <c r="E2394">
        <f t="shared" ca="1" si="233"/>
        <v>7774.8948848799992</v>
      </c>
      <c r="F2394">
        <f t="shared" ca="1" si="234"/>
        <v>28745.667608649805</v>
      </c>
      <c r="G2394">
        <f ca="1">D2394-Krishna!$AD$3</f>
        <v>-144.91825917243295</v>
      </c>
      <c r="H2394">
        <f ca="1">E2394-Krishna!$AE$3</f>
        <v>-3244.5142060290909</v>
      </c>
      <c r="I2394">
        <f ca="1">F2394-Krishna!$AF$3</f>
        <v>1156.0312450134406</v>
      </c>
      <c r="J2394">
        <f t="shared" ca="1" si="235"/>
        <v>-1210.1767804160681</v>
      </c>
    </row>
    <row r="2395" spans="1:10">
      <c r="A2395">
        <v>2390</v>
      </c>
      <c r="B2395">
        <f t="shared" ca="1" si="230"/>
        <v>0.44622770269207901</v>
      </c>
      <c r="C2395" s="40">
        <f t="shared" ca="1" si="231"/>
        <v>0.9</v>
      </c>
      <c r="D2395">
        <f t="shared" ca="1" si="232"/>
        <v>5413.1065373646816</v>
      </c>
      <c r="E2395">
        <f t="shared" ca="1" si="233"/>
        <v>15648.880546538177</v>
      </c>
      <c r="F2395">
        <f t="shared" ca="1" si="234"/>
        <v>17183.963156395039</v>
      </c>
      <c r="G2395">
        <f ca="1">D2395-Krishna!$AD$3</f>
        <v>-1296.5298262716824</v>
      </c>
      <c r="H2395">
        <f ca="1">E2395-Krishna!$AE$3</f>
        <v>4629.4714556290874</v>
      </c>
      <c r="I2395">
        <f ca="1">F2395-Krishna!$AF$3</f>
        <v>-10405.673207241325</v>
      </c>
      <c r="J2395">
        <f t="shared" ca="1" si="235"/>
        <v>-10235.774009173496</v>
      </c>
    </row>
    <row r="2396" spans="1:10">
      <c r="A2396">
        <v>2391</v>
      </c>
      <c r="B2396">
        <f t="shared" ca="1" si="230"/>
        <v>0.57682508928736997</v>
      </c>
      <c r="C2396" s="40">
        <f t="shared" ca="1" si="231"/>
        <v>0.93</v>
      </c>
      <c r="D2396">
        <f t="shared" ca="1" si="232"/>
        <v>7836.1633926992236</v>
      </c>
      <c r="E2396">
        <f t="shared" ca="1" si="233"/>
        <v>11374.686182790292</v>
      </c>
      <c r="F2396">
        <f t="shared" ca="1" si="234"/>
        <v>28466.877285759729</v>
      </c>
      <c r="G2396">
        <f ca="1">D2396-Krishna!$AD$3</f>
        <v>1126.5270290628596</v>
      </c>
      <c r="H2396">
        <f ca="1">E2396-Krishna!$AE$3</f>
        <v>355.27709188120207</v>
      </c>
      <c r="I2396">
        <f ca="1">F2396-Krishna!$AF$3</f>
        <v>877.24092212336473</v>
      </c>
      <c r="J2396">
        <f t="shared" ca="1" si="235"/>
        <v>-3538.5227900910686</v>
      </c>
    </row>
    <row r="2397" spans="1:10">
      <c r="A2397">
        <v>2392</v>
      </c>
      <c r="B2397">
        <f t="shared" ca="1" si="230"/>
        <v>0.45996633225349681</v>
      </c>
      <c r="C2397" s="40">
        <f t="shared" ca="1" si="231"/>
        <v>0.91</v>
      </c>
      <c r="D2397">
        <f t="shared" ca="1" si="232"/>
        <v>6796.472617138631</v>
      </c>
      <c r="E2397">
        <f t="shared" ca="1" si="233"/>
        <v>8733.4718928839393</v>
      </c>
      <c r="F2397">
        <f t="shared" ca="1" si="234"/>
        <v>27253.346542772288</v>
      </c>
      <c r="G2397">
        <f ca="1">D2397-Krishna!$AD$3</f>
        <v>86.836253502267027</v>
      </c>
      <c r="H2397">
        <f ca="1">E2397-Krishna!$AE$3</f>
        <v>-2285.9371980251508</v>
      </c>
      <c r="I2397">
        <f ca="1">F2397-Krishna!$AF$3</f>
        <v>-336.28982086407632</v>
      </c>
      <c r="J2397">
        <f t="shared" ca="1" si="235"/>
        <v>-1936.9992757453083</v>
      </c>
    </row>
    <row r="2398" spans="1:10">
      <c r="A2398">
        <v>2393</v>
      </c>
      <c r="B2398">
        <f t="shared" ca="1" si="230"/>
        <v>0.10044037615823143</v>
      </c>
      <c r="C2398" s="40">
        <f t="shared" ca="1" si="231"/>
        <v>0.8</v>
      </c>
      <c r="D2398">
        <f t="shared" ca="1" si="232"/>
        <v>6647.3971501235546</v>
      </c>
      <c r="E2398">
        <f t="shared" ca="1" si="233"/>
        <v>7820.4028305940974</v>
      </c>
      <c r="F2398">
        <f t="shared" ca="1" si="234"/>
        <v>22548.671026368727</v>
      </c>
      <c r="G2398">
        <f ca="1">D2398-Krishna!$AD$3</f>
        <v>-62.239213512809329</v>
      </c>
      <c r="H2398">
        <f ca="1">E2398-Krishna!$AE$3</f>
        <v>-3199.0062603149927</v>
      </c>
      <c r="I2398">
        <f ca="1">F2398-Krishna!$AF$3</f>
        <v>-5040.9653372676366</v>
      </c>
      <c r="J2398">
        <f t="shared" ca="1" si="235"/>
        <v>-1173.0056804705428</v>
      </c>
    </row>
    <row r="2399" spans="1:10">
      <c r="A2399">
        <v>2394</v>
      </c>
      <c r="B2399">
        <f t="shared" ca="1" si="230"/>
        <v>0.80017461486670383</v>
      </c>
      <c r="C2399" s="40">
        <f t="shared" ca="1" si="231"/>
        <v>0.94</v>
      </c>
      <c r="D2399">
        <f t="shared" ca="1" si="232"/>
        <v>6366.5233322055874</v>
      </c>
      <c r="E2399">
        <f t="shared" ca="1" si="233"/>
        <v>15867.872353251167</v>
      </c>
      <c r="F2399">
        <f t="shared" ca="1" si="234"/>
        <v>36247.750918638732</v>
      </c>
      <c r="G2399">
        <f ca="1">D2399-Krishna!$AD$3</f>
        <v>-343.11303143077657</v>
      </c>
      <c r="H2399">
        <f ca="1">E2399-Krishna!$AE$3</f>
        <v>4848.4632623420766</v>
      </c>
      <c r="I2399">
        <f ca="1">F2399-Krishna!$AF$3</f>
        <v>8658.1145550023684</v>
      </c>
      <c r="J2399">
        <f t="shared" ca="1" si="235"/>
        <v>-9501.3490210455784</v>
      </c>
    </row>
    <row r="2400" spans="1:10">
      <c r="A2400">
        <v>2395</v>
      </c>
      <c r="B2400">
        <f t="shared" ca="1" si="230"/>
        <v>0.82840917892360422</v>
      </c>
      <c r="C2400" s="40">
        <f t="shared" ca="1" si="231"/>
        <v>0.95</v>
      </c>
      <c r="D2400">
        <f t="shared" ca="1" si="232"/>
        <v>7897.0737696257183</v>
      </c>
      <c r="E2400">
        <f t="shared" ca="1" si="233"/>
        <v>13819.926299971516</v>
      </c>
      <c r="F2400">
        <f t="shared" ca="1" si="234"/>
        <v>36944.50697036671</v>
      </c>
      <c r="G2400">
        <f ca="1">D2400-Krishna!$AD$3</f>
        <v>1187.4374059893544</v>
      </c>
      <c r="H2400">
        <f ca="1">E2400-Krishna!$AE$3</f>
        <v>2800.5172090624255</v>
      </c>
      <c r="I2400">
        <f ca="1">F2400-Krishna!$AF$3</f>
        <v>9354.8706067303465</v>
      </c>
      <c r="J2400">
        <f t="shared" ca="1" si="235"/>
        <v>-5922.8525303457973</v>
      </c>
    </row>
    <row r="2401" spans="1:10">
      <c r="A2401">
        <v>2396</v>
      </c>
      <c r="B2401">
        <f t="shared" ca="1" si="230"/>
        <v>3.9959027309251605E-2</v>
      </c>
      <c r="C2401" s="40">
        <f t="shared" ca="1" si="231"/>
        <v>0.74</v>
      </c>
      <c r="D2401">
        <f t="shared" ca="1" si="232"/>
        <v>5400.0896989735193</v>
      </c>
      <c r="E2401">
        <f t="shared" ca="1" si="233"/>
        <v>3591.4426496444671</v>
      </c>
      <c r="F2401">
        <f t="shared" ca="1" si="234"/>
        <v>6132.3167980444778</v>
      </c>
      <c r="G2401">
        <f ca="1">D2401-Krishna!$AD$3</f>
        <v>-1309.5466646628447</v>
      </c>
      <c r="H2401">
        <f ca="1">E2401-Krishna!$AE$3</f>
        <v>-7427.9664412646234</v>
      </c>
      <c r="I2401">
        <f ca="1">F2401-Krishna!$AF$3</f>
        <v>-21457.319565591886</v>
      </c>
      <c r="J2401">
        <f t="shared" ca="1" si="235"/>
        <v>1808.6470493290522</v>
      </c>
    </row>
    <row r="2402" spans="1:10">
      <c r="A2402">
        <v>2397</v>
      </c>
      <c r="B2402">
        <f t="shared" ca="1" si="230"/>
        <v>0.10143982186218792</v>
      </c>
      <c r="C2402" s="40">
        <f t="shared" ca="1" si="231"/>
        <v>0.8</v>
      </c>
      <c r="D2402">
        <f t="shared" ca="1" si="232"/>
        <v>5855.7242862750054</v>
      </c>
      <c r="E2402">
        <f t="shared" ca="1" si="233"/>
        <v>1968.156836436955</v>
      </c>
      <c r="F2402">
        <f t="shared" ca="1" si="234"/>
        <v>20631.212268416868</v>
      </c>
      <c r="G2402">
        <f ca="1">D2402-Krishna!$AD$3</f>
        <v>-853.91207736135857</v>
      </c>
      <c r="H2402">
        <f ca="1">E2402-Krishna!$AE$3</f>
        <v>-9051.252254472136</v>
      </c>
      <c r="I2402">
        <f ca="1">F2402-Krishna!$AF$3</f>
        <v>-6958.4240952194959</v>
      </c>
      <c r="J2402">
        <f t="shared" ca="1" si="235"/>
        <v>3887.5674498380504</v>
      </c>
    </row>
    <row r="2403" spans="1:10">
      <c r="A2403">
        <v>2398</v>
      </c>
      <c r="B2403">
        <f t="shared" ca="1" si="230"/>
        <v>0.2912777400077311</v>
      </c>
      <c r="C2403" s="40">
        <f t="shared" ca="1" si="231"/>
        <v>0.89</v>
      </c>
      <c r="D2403">
        <f t="shared" ca="1" si="232"/>
        <v>7561.4521944126154</v>
      </c>
      <c r="E2403">
        <f t="shared" ca="1" si="233"/>
        <v>10430.356586745791</v>
      </c>
      <c r="F2403">
        <f t="shared" ca="1" si="234"/>
        <v>20581.716035046782</v>
      </c>
      <c r="G2403">
        <f ca="1">D2403-Krishna!$AD$3</f>
        <v>851.81583077625146</v>
      </c>
      <c r="H2403">
        <f ca="1">E2403-Krishna!$AE$3</f>
        <v>-589.05250416329909</v>
      </c>
      <c r="I2403">
        <f ca="1">F2403-Krishna!$AF$3</f>
        <v>-7007.9203285895819</v>
      </c>
      <c r="J2403">
        <f t="shared" ca="1" si="235"/>
        <v>-2868.9043923331756</v>
      </c>
    </row>
    <row r="2404" spans="1:10">
      <c r="A2404">
        <v>2399</v>
      </c>
      <c r="B2404">
        <f t="shared" ca="1" si="230"/>
        <v>0.60454371469752455</v>
      </c>
      <c r="C2404" s="40">
        <f t="shared" ca="1" si="231"/>
        <v>0.94</v>
      </c>
      <c r="D2404">
        <f t="shared" ca="1" si="232"/>
        <v>8014.6089448516668</v>
      </c>
      <c r="E2404">
        <f t="shared" ca="1" si="233"/>
        <v>16599.689739659018</v>
      </c>
      <c r="F2404">
        <f t="shared" ca="1" si="234"/>
        <v>26484.655850383526</v>
      </c>
      <c r="G2404">
        <f ca="1">D2404-Krishna!$AD$3</f>
        <v>1304.9725812153029</v>
      </c>
      <c r="H2404">
        <f ca="1">E2404-Krishna!$AE$3</f>
        <v>5580.2806487499274</v>
      </c>
      <c r="I2404">
        <f ca="1">F2404-Krishna!$AF$3</f>
        <v>-1104.9805132528381</v>
      </c>
      <c r="J2404">
        <f t="shared" ca="1" si="235"/>
        <v>-8585.0807948073507</v>
      </c>
    </row>
    <row r="2405" spans="1:10">
      <c r="A2405">
        <v>2400</v>
      </c>
      <c r="B2405">
        <f t="shared" ca="1" si="230"/>
        <v>0.31835506078605802</v>
      </c>
      <c r="C2405" s="40">
        <f t="shared" ca="1" si="231"/>
        <v>0.9</v>
      </c>
      <c r="D2405">
        <f t="shared" ca="1" si="232"/>
        <v>6722.9013520491835</v>
      </c>
      <c r="E2405">
        <f t="shared" ca="1" si="233"/>
        <v>9098.9361696752421</v>
      </c>
      <c r="F2405">
        <f t="shared" ca="1" si="234"/>
        <v>31098.628979924964</v>
      </c>
      <c r="G2405">
        <f ca="1">D2405-Krishna!$AD$3</f>
        <v>13.264988412819548</v>
      </c>
      <c r="H2405">
        <f ca="1">E2405-Krishna!$AE$3</f>
        <v>-1920.472921233848</v>
      </c>
      <c r="I2405">
        <f ca="1">F2405-Krishna!$AF$3</f>
        <v>3508.9926162886004</v>
      </c>
      <c r="J2405">
        <f t="shared" ca="1" si="235"/>
        <v>-2376.0348176260586</v>
      </c>
    </row>
    <row r="2406" spans="1:10">
      <c r="A2406">
        <v>2401</v>
      </c>
      <c r="B2406">
        <f t="shared" ca="1" si="230"/>
        <v>0.57199151714151564</v>
      </c>
      <c r="C2406" s="40">
        <f t="shared" ca="1" si="231"/>
        <v>0.93</v>
      </c>
      <c r="D2406">
        <f t="shared" ca="1" si="232"/>
        <v>8574.1988424934898</v>
      </c>
      <c r="E2406">
        <f t="shared" ca="1" si="233"/>
        <v>10280.053136353134</v>
      </c>
      <c r="F2406">
        <f t="shared" ca="1" si="234"/>
        <v>30534.72603716264</v>
      </c>
      <c r="G2406">
        <f ca="1">D2406-Krishna!$AD$3</f>
        <v>1864.5624788571258</v>
      </c>
      <c r="H2406">
        <f ca="1">E2406-Krishna!$AE$3</f>
        <v>-739.35595455595649</v>
      </c>
      <c r="I2406">
        <f ca="1">F2406-Krishna!$AF$3</f>
        <v>2945.0896735262759</v>
      </c>
      <c r="J2406">
        <f t="shared" ca="1" si="235"/>
        <v>-1705.8542938596438</v>
      </c>
    </row>
    <row r="2407" spans="1:10">
      <c r="A2407">
        <v>2402</v>
      </c>
      <c r="B2407">
        <f t="shared" ca="1" si="230"/>
        <v>0.94257490560647206</v>
      </c>
      <c r="C2407" s="40">
        <f t="shared" ca="1" si="231"/>
        <v>0.96</v>
      </c>
      <c r="D2407">
        <f t="shared" ca="1" si="232"/>
        <v>7375.7562690277091</v>
      </c>
      <c r="E2407">
        <f t="shared" ca="1" si="233"/>
        <v>8938.7170062918467</v>
      </c>
      <c r="F2407">
        <f t="shared" ca="1" si="234"/>
        <v>41121.336437052159</v>
      </c>
      <c r="G2407">
        <f ca="1">D2407-Krishna!$AD$3</f>
        <v>666.11990539134513</v>
      </c>
      <c r="H2407">
        <f ca="1">E2407-Krishna!$AE$3</f>
        <v>-2080.6920846172434</v>
      </c>
      <c r="I2407">
        <f ca="1">F2407-Krishna!$AF$3</f>
        <v>13531.700073415795</v>
      </c>
      <c r="J2407">
        <f t="shared" ca="1" si="235"/>
        <v>-1562.9607372641376</v>
      </c>
    </row>
    <row r="2408" spans="1:10">
      <c r="A2408">
        <v>2403</v>
      </c>
      <c r="B2408">
        <f t="shared" ca="1" si="230"/>
        <v>4.7430660076949738E-2</v>
      </c>
      <c r="C2408" s="40">
        <f t="shared" ca="1" si="231"/>
        <v>0.77</v>
      </c>
      <c r="D2408">
        <f t="shared" ca="1" si="232"/>
        <v>6024.9694466139072</v>
      </c>
      <c r="E2408">
        <f t="shared" ca="1" si="233"/>
        <v>8320.1806687213684</v>
      </c>
      <c r="F2408">
        <f t="shared" ca="1" si="234"/>
        <v>17886.744564876637</v>
      </c>
      <c r="G2408">
        <f ca="1">D2408-Krishna!$AD$3</f>
        <v>-684.6669170224568</v>
      </c>
      <c r="H2408">
        <f ca="1">E2408-Krishna!$AE$3</f>
        <v>-2699.2284221877217</v>
      </c>
      <c r="I2408">
        <f ca="1">F2408-Krishna!$AF$3</f>
        <v>-9702.891798759727</v>
      </c>
      <c r="J2408">
        <f t="shared" ca="1" si="235"/>
        <v>-2295.2112221074613</v>
      </c>
    </row>
    <row r="2409" spans="1:10">
      <c r="A2409">
        <v>2404</v>
      </c>
      <c r="B2409">
        <f t="shared" ca="1" si="230"/>
        <v>0.5908469672538329</v>
      </c>
      <c r="C2409" s="40">
        <f t="shared" ca="1" si="231"/>
        <v>0.93</v>
      </c>
      <c r="D2409">
        <f t="shared" ca="1" si="232"/>
        <v>6113.7866549173768</v>
      </c>
      <c r="E2409">
        <f t="shared" ca="1" si="233"/>
        <v>7907.9267514283947</v>
      </c>
      <c r="F2409">
        <f t="shared" ca="1" si="234"/>
        <v>31134.914643602409</v>
      </c>
      <c r="G2409">
        <f ca="1">D2409-Krishna!$AD$3</f>
        <v>-595.84970871898713</v>
      </c>
      <c r="H2409">
        <f ca="1">E2409-Krishna!$AE$3</f>
        <v>-3111.4823394806954</v>
      </c>
      <c r="I2409">
        <f ca="1">F2409-Krishna!$AF$3</f>
        <v>3545.2782799660454</v>
      </c>
      <c r="J2409">
        <f t="shared" ca="1" si="235"/>
        <v>-1794.1400965110179</v>
      </c>
    </row>
    <row r="2410" spans="1:10">
      <c r="A2410">
        <v>2405</v>
      </c>
      <c r="B2410">
        <f t="shared" ca="1" si="230"/>
        <v>2.4626968805393168E-2</v>
      </c>
      <c r="C2410" s="40">
        <f t="shared" ca="1" si="231"/>
        <v>0.74</v>
      </c>
      <c r="D2410">
        <f t="shared" ca="1" si="232"/>
        <v>5590.9207877203653</v>
      </c>
      <c r="E2410">
        <f t="shared" ca="1" si="233"/>
        <v>8563.4261041780301</v>
      </c>
      <c r="F2410">
        <f t="shared" ca="1" si="234"/>
        <v>9201.7881732201549</v>
      </c>
      <c r="G2410">
        <f ca="1">D2410-Krishna!$AD$3</f>
        <v>-1118.7155759159987</v>
      </c>
      <c r="H2410">
        <f ca="1">E2410-Krishna!$AE$3</f>
        <v>-2455.98298673106</v>
      </c>
      <c r="I2410">
        <f ca="1">F2410-Krishna!$AF$3</f>
        <v>-18387.848190416211</v>
      </c>
      <c r="J2410">
        <f t="shared" ca="1" si="235"/>
        <v>-2972.5053164576648</v>
      </c>
    </row>
    <row r="2411" spans="1:10">
      <c r="A2411">
        <v>2406</v>
      </c>
      <c r="B2411">
        <f t="shared" ca="1" si="230"/>
        <v>0.34936102828525428</v>
      </c>
      <c r="C2411" s="40">
        <f t="shared" ca="1" si="231"/>
        <v>0.9</v>
      </c>
      <c r="D2411">
        <f t="shared" ca="1" si="232"/>
        <v>7627.6271161977493</v>
      </c>
      <c r="E2411">
        <f t="shared" ca="1" si="233"/>
        <v>8138.3436011785925</v>
      </c>
      <c r="F2411">
        <f t="shared" ca="1" si="234"/>
        <v>25454.697524779218</v>
      </c>
      <c r="G2411">
        <f ca="1">D2411-Krishna!$AD$3</f>
        <v>917.99075256138531</v>
      </c>
      <c r="H2411">
        <f ca="1">E2411-Krishna!$AE$3</f>
        <v>-2881.0654897304976</v>
      </c>
      <c r="I2411">
        <f ca="1">F2411-Krishna!$AF$3</f>
        <v>-2134.938838857146</v>
      </c>
      <c r="J2411">
        <f t="shared" ca="1" si="235"/>
        <v>-510.71648498084323</v>
      </c>
    </row>
    <row r="2412" spans="1:10">
      <c r="A2412">
        <v>2407</v>
      </c>
      <c r="B2412">
        <f t="shared" ca="1" si="230"/>
        <v>0.17702753199234578</v>
      </c>
      <c r="C2412" s="40">
        <f t="shared" ca="1" si="231"/>
        <v>0.81</v>
      </c>
      <c r="D2412">
        <f t="shared" ca="1" si="232"/>
        <v>5880.8220240276642</v>
      </c>
      <c r="E2412">
        <f t="shared" ca="1" si="233"/>
        <v>6460.386549651188</v>
      </c>
      <c r="F2412">
        <f t="shared" ca="1" si="234"/>
        <v>14565.965133544109</v>
      </c>
      <c r="G2412">
        <f ca="1">D2412-Krishna!$AD$3</f>
        <v>-828.81433960869981</v>
      </c>
      <c r="H2412">
        <f ca="1">E2412-Krishna!$AE$3</f>
        <v>-4559.022541257902</v>
      </c>
      <c r="I2412">
        <f ca="1">F2412-Krishna!$AF$3</f>
        <v>-13023.671230092255</v>
      </c>
      <c r="J2412">
        <f t="shared" ca="1" si="235"/>
        <v>-579.56452562352388</v>
      </c>
    </row>
    <row r="2413" spans="1:10">
      <c r="A2413">
        <v>2408</v>
      </c>
      <c r="B2413">
        <f t="shared" ca="1" si="230"/>
        <v>0.17430490595899106</v>
      </c>
      <c r="C2413" s="40">
        <f t="shared" ca="1" si="231"/>
        <v>0.81</v>
      </c>
      <c r="D2413">
        <f t="shared" ca="1" si="232"/>
        <v>5933.6354702816443</v>
      </c>
      <c r="E2413">
        <f t="shared" ca="1" si="233"/>
        <v>6027.6008538704691</v>
      </c>
      <c r="F2413">
        <f t="shared" ca="1" si="234"/>
        <v>16541.855518991277</v>
      </c>
      <c r="G2413">
        <f ca="1">D2413-Krishna!$AD$3</f>
        <v>-776.00089335471966</v>
      </c>
      <c r="H2413">
        <f ca="1">E2413-Krishna!$AE$3</f>
        <v>-4991.808237038621</v>
      </c>
      <c r="I2413">
        <f ca="1">F2413-Krishna!$AF$3</f>
        <v>-11047.780844645087</v>
      </c>
      <c r="J2413">
        <f t="shared" ca="1" si="235"/>
        <v>-93.965383588824807</v>
      </c>
    </row>
    <row r="2414" spans="1:10">
      <c r="A2414">
        <v>2409</v>
      </c>
      <c r="B2414">
        <f t="shared" ref="B2414:B2477" ca="1" si="236">RAND()</f>
        <v>0.49501066393756243</v>
      </c>
      <c r="C2414" s="40">
        <f t="shared" ref="C2414:C2477" ca="1" si="237">IF(B2414&lt;=$B$3, $B$1,
IF(B2414&lt;=$C$3, $C$1,
IF(B2414&lt;=$D$3, $D$1,
IF(B2414&lt;=$E$3, $E$1,
IF(B2414&lt;=$F$3, $F$1,
IF(B2414&lt;=$G$3, $G$1,
IF(B2414&lt;=$H$3, $H$1,
IF(B2414&lt;=$I$3, $I$1,
IF(B2414&lt;=$J$3, $J$1,
IF(B2414&lt;=$K$3, $K$1,
IF(B2414&lt;=$L$3, $L$1,
IF(B2414&lt;=$M$3, $M$1,
IF(B2414&lt;=$N$3, $N$1,
IF(B2414&lt;=$O$3, $O$1, "Error"))))))))))))))</f>
        <v>0.91</v>
      </c>
      <c r="D2414">
        <f t="shared" ca="1" si="232"/>
        <v>5515.0588688171756</v>
      </c>
      <c r="E2414">
        <f t="shared" ca="1" si="233"/>
        <v>11908.307713235929</v>
      </c>
      <c r="F2414">
        <f t="shared" ca="1" si="234"/>
        <v>27504.781985404545</v>
      </c>
      <c r="G2414">
        <f ca="1">D2414-Krishna!$AD$3</f>
        <v>-1194.5774948191884</v>
      </c>
      <c r="H2414">
        <f ca="1">E2414-Krishna!$AE$3</f>
        <v>888.89862232683845</v>
      </c>
      <c r="I2414">
        <f ca="1">F2414-Krishna!$AF$3</f>
        <v>-84.854378231819283</v>
      </c>
      <c r="J2414">
        <f t="shared" ca="1" si="235"/>
        <v>-6393.2488444187529</v>
      </c>
    </row>
    <row r="2415" spans="1:10">
      <c r="A2415">
        <v>2410</v>
      </c>
      <c r="B2415">
        <f t="shared" ca="1" si="236"/>
        <v>1.4617359145915554E-2</v>
      </c>
      <c r="C2415" s="40">
        <f t="shared" ca="1" si="237"/>
        <v>0.74</v>
      </c>
      <c r="D2415">
        <f t="shared" ca="1" si="232"/>
        <v>5297.0265627523604</v>
      </c>
      <c r="E2415">
        <f t="shared" ca="1" si="233"/>
        <v>6242.2625218830462</v>
      </c>
      <c r="F2415">
        <f t="shared" ca="1" si="234"/>
        <v>12336.448563969154</v>
      </c>
      <c r="G2415">
        <f ca="1">D2415-Krishna!$AD$3</f>
        <v>-1412.6098008840036</v>
      </c>
      <c r="H2415">
        <f ca="1">E2415-Krishna!$AE$3</f>
        <v>-4777.1465690260438</v>
      </c>
      <c r="I2415">
        <f ca="1">F2415-Krishna!$AF$3</f>
        <v>-15253.18779966721</v>
      </c>
      <c r="J2415">
        <f t="shared" ca="1" si="235"/>
        <v>-945.23595913068584</v>
      </c>
    </row>
    <row r="2416" spans="1:10">
      <c r="A2416">
        <v>2411</v>
      </c>
      <c r="B2416">
        <f t="shared" ca="1" si="236"/>
        <v>0.30728418688984405</v>
      </c>
      <c r="C2416" s="40">
        <f t="shared" ca="1" si="237"/>
        <v>0.89</v>
      </c>
      <c r="D2416">
        <f t="shared" ca="1" si="232"/>
        <v>5711.8638782303424</v>
      </c>
      <c r="E2416">
        <f t="shared" ca="1" si="233"/>
        <v>8418.4898001630208</v>
      </c>
      <c r="F2416">
        <f t="shared" ca="1" si="234"/>
        <v>29076.883032147511</v>
      </c>
      <c r="G2416">
        <f ca="1">D2416-Krishna!$AD$3</f>
        <v>-997.77248540602159</v>
      </c>
      <c r="H2416">
        <f ca="1">E2416-Krishna!$AE$3</f>
        <v>-2600.9192907460692</v>
      </c>
      <c r="I2416">
        <f ca="1">F2416-Krishna!$AF$3</f>
        <v>1487.2466685111467</v>
      </c>
      <c r="J2416">
        <f t="shared" ca="1" si="235"/>
        <v>-2706.6259219326785</v>
      </c>
    </row>
    <row r="2417" spans="1:10">
      <c r="A2417">
        <v>2412</v>
      </c>
      <c r="B2417">
        <f t="shared" ca="1" si="236"/>
        <v>0.89994074628614462</v>
      </c>
      <c r="C2417" s="40">
        <f t="shared" ca="1" si="237"/>
        <v>0.95</v>
      </c>
      <c r="D2417">
        <f t="shared" ca="1" si="232"/>
        <v>8692.9186919028234</v>
      </c>
      <c r="E2417">
        <f t="shared" ca="1" si="233"/>
        <v>15990.893753351223</v>
      </c>
      <c r="F2417">
        <f t="shared" ca="1" si="234"/>
        <v>31184.1717735206</v>
      </c>
      <c r="G2417">
        <f ca="1">D2417-Krishna!$AD$3</f>
        <v>1983.2823282664594</v>
      </c>
      <c r="H2417">
        <f ca="1">E2417-Krishna!$AE$3</f>
        <v>4971.4846624421334</v>
      </c>
      <c r="I2417">
        <f ca="1">F2417-Krishna!$AF$3</f>
        <v>3594.5354098842363</v>
      </c>
      <c r="J2417">
        <f t="shared" ca="1" si="235"/>
        <v>-7297.9750614484001</v>
      </c>
    </row>
    <row r="2418" spans="1:10">
      <c r="A2418">
        <v>2413</v>
      </c>
      <c r="B2418">
        <f t="shared" ca="1" si="236"/>
        <v>0.8261638624218145</v>
      </c>
      <c r="C2418" s="40">
        <f t="shared" ca="1" si="237"/>
        <v>0.95</v>
      </c>
      <c r="D2418">
        <f t="shared" ca="1" si="232"/>
        <v>7842.1041583487686</v>
      </c>
      <c r="E2418">
        <f t="shared" ca="1" si="233"/>
        <v>10553.925631133234</v>
      </c>
      <c r="F2418">
        <f t="shared" ca="1" si="234"/>
        <v>35860.199316958635</v>
      </c>
      <c r="G2418">
        <f ca="1">D2418-Krishna!$AD$3</f>
        <v>1132.4677947124046</v>
      </c>
      <c r="H2418">
        <f ca="1">E2418-Krishna!$AE$3</f>
        <v>-465.48345977585632</v>
      </c>
      <c r="I2418">
        <f ca="1">F2418-Krishna!$AF$3</f>
        <v>8270.5629533222709</v>
      </c>
      <c r="J2418">
        <f t="shared" ca="1" si="235"/>
        <v>-2711.8214727844652</v>
      </c>
    </row>
    <row r="2419" spans="1:10">
      <c r="A2419">
        <v>2414</v>
      </c>
      <c r="B2419">
        <f t="shared" ca="1" si="236"/>
        <v>0.53015471850185392</v>
      </c>
      <c r="C2419" s="40">
        <f t="shared" ca="1" si="237"/>
        <v>0.92</v>
      </c>
      <c r="D2419">
        <f t="shared" ca="1" si="232"/>
        <v>6632.2471732046524</v>
      </c>
      <c r="E2419">
        <f t="shared" ca="1" si="233"/>
        <v>11761.094900551183</v>
      </c>
      <c r="F2419">
        <f t="shared" ca="1" si="234"/>
        <v>34001.023563707313</v>
      </c>
      <c r="G2419">
        <f ca="1">D2419-Krishna!$AD$3</f>
        <v>-77.38919043171154</v>
      </c>
      <c r="H2419">
        <f ca="1">E2419-Krishna!$AE$3</f>
        <v>741.68580964209286</v>
      </c>
      <c r="I2419">
        <f ca="1">F2419-Krishna!$AF$3</f>
        <v>6411.3872000709489</v>
      </c>
      <c r="J2419">
        <f t="shared" ca="1" si="235"/>
        <v>-5128.8477273465305</v>
      </c>
    </row>
    <row r="2420" spans="1:10">
      <c r="A2420">
        <v>2415</v>
      </c>
      <c r="B2420">
        <f t="shared" ca="1" si="236"/>
        <v>0.17972435934411801</v>
      </c>
      <c r="C2420" s="40">
        <f t="shared" ca="1" si="237"/>
        <v>0.81</v>
      </c>
      <c r="D2420">
        <f t="shared" ca="1" si="232"/>
        <v>6208.5655905823915</v>
      </c>
      <c r="E2420">
        <f t="shared" ca="1" si="233"/>
        <v>8908.0361500707095</v>
      </c>
      <c r="F2420">
        <f t="shared" ca="1" si="234"/>
        <v>22295.778091601507</v>
      </c>
      <c r="G2420">
        <f ca="1">D2420-Krishna!$AD$3</f>
        <v>-501.07077305397252</v>
      </c>
      <c r="H2420">
        <f ca="1">E2420-Krishna!$AE$3</f>
        <v>-2111.3729408383806</v>
      </c>
      <c r="I2420">
        <f ca="1">F2420-Krishna!$AF$3</f>
        <v>-5293.8582720348568</v>
      </c>
      <c r="J2420">
        <f t="shared" ca="1" si="235"/>
        <v>-2699.470559488318</v>
      </c>
    </row>
    <row r="2421" spans="1:10">
      <c r="A2421">
        <v>2416</v>
      </c>
      <c r="B2421">
        <f t="shared" ca="1" si="236"/>
        <v>0.63158515836866536</v>
      </c>
      <c r="C2421" s="40">
        <f t="shared" ca="1" si="237"/>
        <v>0.94</v>
      </c>
      <c r="D2421">
        <f t="shared" ca="1" si="232"/>
        <v>7451.6242115842906</v>
      </c>
      <c r="E2421">
        <f t="shared" ca="1" si="233"/>
        <v>16604.913826315304</v>
      </c>
      <c r="F2421">
        <f t="shared" ca="1" si="234"/>
        <v>27001.611801155224</v>
      </c>
      <c r="G2421">
        <f ca="1">D2421-Krishna!$AD$3</f>
        <v>741.98784794792664</v>
      </c>
      <c r="H2421">
        <f ca="1">E2421-Krishna!$AE$3</f>
        <v>5585.5047354062135</v>
      </c>
      <c r="I2421">
        <f ca="1">F2421-Krishna!$AF$3</f>
        <v>-588.02456248113958</v>
      </c>
      <c r="J2421">
        <f t="shared" ca="1" si="235"/>
        <v>-9153.289614731013</v>
      </c>
    </row>
    <row r="2422" spans="1:10">
      <c r="A2422">
        <v>2417</v>
      </c>
      <c r="B2422">
        <f t="shared" ca="1" si="236"/>
        <v>0.99497081674484134</v>
      </c>
      <c r="C2422" s="40">
        <f t="shared" ca="1" si="237"/>
        <v>0.97</v>
      </c>
      <c r="D2422">
        <f t="shared" ca="1" si="232"/>
        <v>7037.8658205170777</v>
      </c>
      <c r="E2422">
        <f t="shared" ca="1" si="233"/>
        <v>14622.995508735299</v>
      </c>
      <c r="F2422">
        <f t="shared" ca="1" si="234"/>
        <v>38982.108633072741</v>
      </c>
      <c r="G2422">
        <f ca="1">D2422-Krishna!$AD$3</f>
        <v>328.22945688071377</v>
      </c>
      <c r="H2422">
        <f ca="1">E2422-Krishna!$AE$3</f>
        <v>3603.5864178262091</v>
      </c>
      <c r="I2422">
        <f ca="1">F2422-Krishna!$AF$3</f>
        <v>11392.472269436377</v>
      </c>
      <c r="J2422">
        <f t="shared" ca="1" si="235"/>
        <v>-7585.1296882182214</v>
      </c>
    </row>
    <row r="2423" spans="1:10">
      <c r="A2423">
        <v>2418</v>
      </c>
      <c r="B2423">
        <f t="shared" ca="1" si="236"/>
        <v>0.17742589015326204</v>
      </c>
      <c r="C2423" s="40">
        <f t="shared" ca="1" si="237"/>
        <v>0.81</v>
      </c>
      <c r="D2423">
        <f t="shared" ca="1" si="232"/>
        <v>5709.4748477353023</v>
      </c>
      <c r="E2423">
        <f t="shared" ca="1" si="233"/>
        <v>7256.295787949437</v>
      </c>
      <c r="F2423">
        <f t="shared" ca="1" si="234"/>
        <v>16635.207973042525</v>
      </c>
      <c r="G2423">
        <f ca="1">D2423-Krishna!$AD$3</f>
        <v>-1000.1615159010616</v>
      </c>
      <c r="H2423">
        <f ca="1">E2423-Krishna!$AE$3</f>
        <v>-3763.1133029596531</v>
      </c>
      <c r="I2423">
        <f ca="1">F2423-Krishna!$AF$3</f>
        <v>-10954.428390593839</v>
      </c>
      <c r="J2423">
        <f t="shared" ca="1" si="235"/>
        <v>-1546.8209402141347</v>
      </c>
    </row>
    <row r="2424" spans="1:10">
      <c r="A2424">
        <v>2419</v>
      </c>
      <c r="B2424">
        <f t="shared" ca="1" si="236"/>
        <v>0.80885182364913288</v>
      </c>
      <c r="C2424" s="40">
        <f t="shared" ca="1" si="237"/>
        <v>0.94</v>
      </c>
      <c r="D2424">
        <f t="shared" ca="1" si="232"/>
        <v>6977.9975813528263</v>
      </c>
      <c r="E2424">
        <f t="shared" ca="1" si="233"/>
        <v>11803.824630103998</v>
      </c>
      <c r="F2424">
        <f t="shared" ca="1" si="234"/>
        <v>28918.86424728886</v>
      </c>
      <c r="G2424">
        <f ca="1">D2424-Krishna!$AD$3</f>
        <v>268.36121771646231</v>
      </c>
      <c r="H2424">
        <f ca="1">E2424-Krishna!$AE$3</f>
        <v>784.41553919490798</v>
      </c>
      <c r="I2424">
        <f ca="1">F2424-Krishna!$AF$3</f>
        <v>1329.2278836524965</v>
      </c>
      <c r="J2424">
        <f t="shared" ca="1" si="235"/>
        <v>-4825.8270487511718</v>
      </c>
    </row>
    <row r="2425" spans="1:10">
      <c r="A2425">
        <v>2420</v>
      </c>
      <c r="B2425">
        <f t="shared" ca="1" si="236"/>
        <v>5.1999381786599352E-3</v>
      </c>
      <c r="C2425" s="40">
        <f t="shared" ca="1" si="237"/>
        <v>0.74</v>
      </c>
      <c r="D2425">
        <f t="shared" ca="1" si="232"/>
        <v>5188.8607470006773</v>
      </c>
      <c r="E2425">
        <f t="shared" ca="1" si="233"/>
        <v>9408.5621095039314</v>
      </c>
      <c r="F2425">
        <f t="shared" ca="1" si="234"/>
        <v>11097.230295240362</v>
      </c>
      <c r="G2425">
        <f ca="1">D2425-Krishna!$AD$3</f>
        <v>-1520.7756166356867</v>
      </c>
      <c r="H2425">
        <f ca="1">E2425-Krishna!$AE$3</f>
        <v>-1610.8469814051587</v>
      </c>
      <c r="I2425">
        <f ca="1">F2425-Krishna!$AF$3</f>
        <v>-16492.406068396002</v>
      </c>
      <c r="J2425">
        <f t="shared" ca="1" si="235"/>
        <v>-4219.7013625032541</v>
      </c>
    </row>
    <row r="2426" spans="1:10">
      <c r="A2426">
        <v>2421</v>
      </c>
      <c r="B2426">
        <f t="shared" ca="1" si="236"/>
        <v>0.92973230811243168</v>
      </c>
      <c r="C2426" s="40">
        <f t="shared" ca="1" si="237"/>
        <v>0.96</v>
      </c>
      <c r="D2426">
        <f t="shared" ca="1" si="232"/>
        <v>8090.0191010215103</v>
      </c>
      <c r="E2426">
        <f t="shared" ca="1" si="233"/>
        <v>12666.151889097628</v>
      </c>
      <c r="F2426">
        <f t="shared" ca="1" si="234"/>
        <v>34837.5782010357</v>
      </c>
      <c r="G2426">
        <f ca="1">D2426-Krishna!$AD$3</f>
        <v>1380.3827373851464</v>
      </c>
      <c r="H2426">
        <f ca="1">E2426-Krishna!$AE$3</f>
        <v>1646.7427981885376</v>
      </c>
      <c r="I2426">
        <f ca="1">F2426-Krishna!$AF$3</f>
        <v>7247.9418373993358</v>
      </c>
      <c r="J2426">
        <f t="shared" ca="1" si="235"/>
        <v>-4576.1327880761173</v>
      </c>
    </row>
    <row r="2427" spans="1:10">
      <c r="A2427">
        <v>2422</v>
      </c>
      <c r="B2427">
        <f t="shared" ca="1" si="236"/>
        <v>0.15076518925848947</v>
      </c>
      <c r="C2427" s="40">
        <f t="shared" ca="1" si="237"/>
        <v>0.81</v>
      </c>
      <c r="D2427">
        <f t="shared" ca="1" si="232"/>
        <v>4931.6203616609746</v>
      </c>
      <c r="E2427">
        <f t="shared" ca="1" si="233"/>
        <v>6381.6282215595411</v>
      </c>
      <c r="F2427">
        <f t="shared" ca="1" si="234"/>
        <v>15959.355696959343</v>
      </c>
      <c r="G2427">
        <f ca="1">D2427-Krishna!$AD$3</f>
        <v>-1778.0160019753894</v>
      </c>
      <c r="H2427">
        <f ca="1">E2427-Krishna!$AE$3</f>
        <v>-4637.780869349549</v>
      </c>
      <c r="I2427">
        <f ca="1">F2427-Krishna!$AF$3</f>
        <v>-11630.280666677021</v>
      </c>
      <c r="J2427">
        <f t="shared" ca="1" si="235"/>
        <v>-1450.0078598985665</v>
      </c>
    </row>
    <row r="2428" spans="1:10">
      <c r="A2428">
        <v>2423</v>
      </c>
      <c r="B2428">
        <f t="shared" ca="1" si="236"/>
        <v>0.42551879851418506</v>
      </c>
      <c r="C2428" s="40">
        <f t="shared" ca="1" si="237"/>
        <v>0.9</v>
      </c>
      <c r="D2428">
        <f t="shared" ca="1" si="232"/>
        <v>6540.8507362346236</v>
      </c>
      <c r="E2428">
        <f t="shared" ca="1" si="233"/>
        <v>13026.807462650477</v>
      </c>
      <c r="F2428">
        <f t="shared" ca="1" si="234"/>
        <v>25504.948587203493</v>
      </c>
      <c r="G2428">
        <f ca="1">D2428-Krishna!$AD$3</f>
        <v>-168.78562740174038</v>
      </c>
      <c r="H2428">
        <f ca="1">E2428-Krishna!$AE$3</f>
        <v>2007.3983717413867</v>
      </c>
      <c r="I2428">
        <f ca="1">F2428-Krishna!$AF$3</f>
        <v>-2084.687776432871</v>
      </c>
      <c r="J2428">
        <f t="shared" ca="1" si="235"/>
        <v>-6485.9567264158532</v>
      </c>
    </row>
    <row r="2429" spans="1:10">
      <c r="A2429">
        <v>2424</v>
      </c>
      <c r="B2429">
        <f t="shared" ca="1" si="236"/>
        <v>0.27806027977681991</v>
      </c>
      <c r="C2429" s="40">
        <f t="shared" ca="1" si="237"/>
        <v>0.89</v>
      </c>
      <c r="D2429">
        <f t="shared" ca="1" si="232"/>
        <v>5954.8546192230406</v>
      </c>
      <c r="E2429">
        <f t="shared" ca="1" si="233"/>
        <v>7466.9574786534886</v>
      </c>
      <c r="F2429">
        <f t="shared" ca="1" si="234"/>
        <v>24130.750399531069</v>
      </c>
      <c r="G2429">
        <f ca="1">D2429-Krishna!$AD$3</f>
        <v>-754.78174441332339</v>
      </c>
      <c r="H2429">
        <f ca="1">E2429-Krishna!$AE$3</f>
        <v>-3552.4516122556015</v>
      </c>
      <c r="I2429">
        <f ca="1">F2429-Krishna!$AF$3</f>
        <v>-3458.885964105295</v>
      </c>
      <c r="J2429">
        <f t="shared" ca="1" si="235"/>
        <v>-1512.102859430448</v>
      </c>
    </row>
    <row r="2430" spans="1:10">
      <c r="A2430">
        <v>2425</v>
      </c>
      <c r="B2430">
        <f t="shared" ca="1" si="236"/>
        <v>0.72941228955121684</v>
      </c>
      <c r="C2430" s="40">
        <f t="shared" ca="1" si="237"/>
        <v>0.94</v>
      </c>
      <c r="D2430">
        <f t="shared" ca="1" si="232"/>
        <v>7615.2028391102413</v>
      </c>
      <c r="E2430">
        <f t="shared" ca="1" si="233"/>
        <v>11291.858806753815</v>
      </c>
      <c r="F2430">
        <f t="shared" ca="1" si="234"/>
        <v>26593.303442803561</v>
      </c>
      <c r="G2430">
        <f ca="1">D2430-Krishna!$AD$3</f>
        <v>905.56647547387729</v>
      </c>
      <c r="H2430">
        <f ca="1">E2430-Krishna!$AE$3</f>
        <v>272.44971584472478</v>
      </c>
      <c r="I2430">
        <f ca="1">F2430-Krishna!$AF$3</f>
        <v>-996.33292083280321</v>
      </c>
      <c r="J2430">
        <f t="shared" ca="1" si="235"/>
        <v>-3676.6559676435736</v>
      </c>
    </row>
    <row r="2431" spans="1:10">
      <c r="A2431">
        <v>2426</v>
      </c>
      <c r="B2431">
        <f t="shared" ca="1" si="236"/>
        <v>0.82388953543214671</v>
      </c>
      <c r="C2431" s="40">
        <f t="shared" ca="1" si="237"/>
        <v>0.95</v>
      </c>
      <c r="D2431">
        <f t="shared" ca="1" si="232"/>
        <v>6575.6452862055248</v>
      </c>
      <c r="E2431">
        <f t="shared" ca="1" si="233"/>
        <v>12848.874339059385</v>
      </c>
      <c r="F2431">
        <f t="shared" ca="1" si="234"/>
        <v>35463.657816681007</v>
      </c>
      <c r="G2431">
        <f ca="1">D2431-Krishna!$AD$3</f>
        <v>-133.99107743083914</v>
      </c>
      <c r="H2431">
        <f ca="1">E2431-Krishna!$AE$3</f>
        <v>1829.4652481502944</v>
      </c>
      <c r="I2431">
        <f ca="1">F2431-Krishna!$AF$3</f>
        <v>7874.0214530446428</v>
      </c>
      <c r="J2431">
        <f t="shared" ca="1" si="235"/>
        <v>-6273.2290528538597</v>
      </c>
    </row>
    <row r="2432" spans="1:10">
      <c r="A2432">
        <v>2427</v>
      </c>
      <c r="B2432">
        <f t="shared" ca="1" si="236"/>
        <v>0.49554037757162939</v>
      </c>
      <c r="C2432" s="40">
        <f t="shared" ca="1" si="237"/>
        <v>0.91</v>
      </c>
      <c r="D2432">
        <f t="shared" ca="1" si="232"/>
        <v>7583.5349165911366</v>
      </c>
      <c r="E2432">
        <f t="shared" ca="1" si="233"/>
        <v>9081.9909343639429</v>
      </c>
      <c r="F2432">
        <f t="shared" ca="1" si="234"/>
        <v>26623.427112603102</v>
      </c>
      <c r="G2432">
        <f ca="1">D2432-Krishna!$AD$3</f>
        <v>873.89855295477264</v>
      </c>
      <c r="H2432">
        <f ca="1">E2432-Krishna!$AE$3</f>
        <v>-1937.4181565451472</v>
      </c>
      <c r="I2432">
        <f ca="1">F2432-Krishna!$AF$3</f>
        <v>-966.20925103326226</v>
      </c>
      <c r="J2432">
        <f t="shared" ca="1" si="235"/>
        <v>-1498.4560177728063</v>
      </c>
    </row>
    <row r="2433" spans="1:10">
      <c r="A2433">
        <v>2428</v>
      </c>
      <c r="B2433">
        <f t="shared" ca="1" si="236"/>
        <v>8.6701954754441091E-2</v>
      </c>
      <c r="C2433" s="40">
        <f t="shared" ca="1" si="237"/>
        <v>0.77</v>
      </c>
      <c r="D2433">
        <f t="shared" ca="1" si="232"/>
        <v>5461.3136994599836</v>
      </c>
      <c r="E2433">
        <f t="shared" ca="1" si="233"/>
        <v>7629.3837611225845</v>
      </c>
      <c r="F2433">
        <f t="shared" ca="1" si="234"/>
        <v>6091.2657952903846</v>
      </c>
      <c r="G2433">
        <f ca="1">D2433-Krishna!$AD$3</f>
        <v>-1248.3226641763804</v>
      </c>
      <c r="H2433">
        <f ca="1">E2433-Krishna!$AE$3</f>
        <v>-3390.0253297865056</v>
      </c>
      <c r="I2433">
        <f ca="1">F2433-Krishna!$AF$3</f>
        <v>-21498.370568345978</v>
      </c>
      <c r="J2433">
        <f t="shared" ca="1" si="235"/>
        <v>-2168.0700616626009</v>
      </c>
    </row>
    <row r="2434" spans="1:10">
      <c r="A2434">
        <v>2429</v>
      </c>
      <c r="B2434">
        <f t="shared" ca="1" si="236"/>
        <v>0.49240701442164958</v>
      </c>
      <c r="C2434" s="40">
        <f t="shared" ca="1" si="237"/>
        <v>0.91</v>
      </c>
      <c r="D2434">
        <f t="shared" ca="1" si="232"/>
        <v>5939.3958873586598</v>
      </c>
      <c r="E2434">
        <f t="shared" ca="1" si="233"/>
        <v>13016.335381634828</v>
      </c>
      <c r="F2434">
        <f t="shared" ca="1" si="234"/>
        <v>24570.870348359378</v>
      </c>
      <c r="G2434">
        <f ca="1">D2434-Krishna!$AD$3</f>
        <v>-770.24047627770415</v>
      </c>
      <c r="H2434">
        <f ca="1">E2434-Krishna!$AE$3</f>
        <v>1996.926290725738</v>
      </c>
      <c r="I2434">
        <f ca="1">F2434-Krishna!$AF$3</f>
        <v>-3018.7660152769859</v>
      </c>
      <c r="J2434">
        <f t="shared" ca="1" si="235"/>
        <v>-7076.9394942761683</v>
      </c>
    </row>
    <row r="2435" spans="1:10">
      <c r="A2435">
        <v>2430</v>
      </c>
      <c r="B2435">
        <f t="shared" ca="1" si="236"/>
        <v>0.29525090197138593</v>
      </c>
      <c r="C2435" s="40">
        <f t="shared" ca="1" si="237"/>
        <v>0.89</v>
      </c>
      <c r="D2435">
        <f t="shared" ca="1" si="232"/>
        <v>7634.3025749191638</v>
      </c>
      <c r="E2435">
        <f t="shared" ca="1" si="233"/>
        <v>10169.556282025651</v>
      </c>
      <c r="F2435">
        <f t="shared" ca="1" si="234"/>
        <v>31366.68187020308</v>
      </c>
      <c r="G2435">
        <f ca="1">D2435-Krishna!$AD$3</f>
        <v>924.66621128279985</v>
      </c>
      <c r="H2435">
        <f ca="1">E2435-Krishna!$AE$3</f>
        <v>-849.85280888343914</v>
      </c>
      <c r="I2435">
        <f ca="1">F2435-Krishna!$AF$3</f>
        <v>3777.0455065667156</v>
      </c>
      <c r="J2435">
        <f t="shared" ca="1" si="235"/>
        <v>-2535.2537071064871</v>
      </c>
    </row>
    <row r="2436" spans="1:10">
      <c r="A2436">
        <v>2431</v>
      </c>
      <c r="B2436">
        <f t="shared" ca="1" si="236"/>
        <v>0.66305305375078882</v>
      </c>
      <c r="C2436" s="40">
        <f t="shared" ca="1" si="237"/>
        <v>0.94</v>
      </c>
      <c r="D2436">
        <f t="shared" ca="1" si="232"/>
        <v>6969.4077580180819</v>
      </c>
      <c r="E2436">
        <f t="shared" ca="1" si="233"/>
        <v>14454.032833769812</v>
      </c>
      <c r="F2436">
        <f t="shared" ca="1" si="234"/>
        <v>30996.311396810546</v>
      </c>
      <c r="G2436">
        <f ca="1">D2436-Krishna!$AD$3</f>
        <v>259.77139438171798</v>
      </c>
      <c r="H2436">
        <f ca="1">E2436-Krishna!$AE$3</f>
        <v>3434.6237428607219</v>
      </c>
      <c r="I2436">
        <f ca="1">F2436-Krishna!$AF$3</f>
        <v>3406.6750331741823</v>
      </c>
      <c r="J2436">
        <f t="shared" ca="1" si="235"/>
        <v>-7484.62507575173</v>
      </c>
    </row>
    <row r="2437" spans="1:10">
      <c r="A2437">
        <v>2432</v>
      </c>
      <c r="B2437">
        <f t="shared" ca="1" si="236"/>
        <v>0.94603964293201714</v>
      </c>
      <c r="C2437" s="40">
        <f t="shared" ca="1" si="237"/>
        <v>0.96</v>
      </c>
      <c r="D2437">
        <f t="shared" ca="1" si="232"/>
        <v>7007.8832109242485</v>
      </c>
      <c r="E2437">
        <f t="shared" ca="1" si="233"/>
        <v>12246.233282493879</v>
      </c>
      <c r="F2437">
        <f t="shared" ca="1" si="234"/>
        <v>34993.935014500144</v>
      </c>
      <c r="G2437">
        <f ca="1">D2437-Krishna!$AD$3</f>
        <v>298.24684728788452</v>
      </c>
      <c r="H2437">
        <f ca="1">E2437-Krishna!$AE$3</f>
        <v>1226.8241915847884</v>
      </c>
      <c r="I2437">
        <f ca="1">F2437-Krishna!$AF$3</f>
        <v>7404.2986508637805</v>
      </c>
      <c r="J2437">
        <f t="shared" ca="1" si="235"/>
        <v>-5238.35007156963</v>
      </c>
    </row>
    <row r="2438" spans="1:10">
      <c r="A2438">
        <v>2433</v>
      </c>
      <c r="B2438">
        <f t="shared" ca="1" si="236"/>
        <v>0.25102985197405625</v>
      </c>
      <c r="C2438" s="40">
        <f t="shared" ca="1" si="237"/>
        <v>0.89</v>
      </c>
      <c r="D2438">
        <f t="shared" ca="1" si="232"/>
        <v>7283.9185173765582</v>
      </c>
      <c r="E2438">
        <f t="shared" ca="1" si="233"/>
        <v>11124.849182796292</v>
      </c>
      <c r="F2438">
        <f t="shared" ca="1" si="234"/>
        <v>31706.537581951459</v>
      </c>
      <c r="G2438">
        <f ca="1">D2438-Krishna!$AD$3</f>
        <v>574.28215374019419</v>
      </c>
      <c r="H2438">
        <f ca="1">E2438-Krishna!$AE$3</f>
        <v>105.44009188720156</v>
      </c>
      <c r="I2438">
        <f ca="1">F2438-Krishna!$AF$3</f>
        <v>4116.9012183150953</v>
      </c>
      <c r="J2438">
        <f t="shared" ca="1" si="235"/>
        <v>-3840.9306654197335</v>
      </c>
    </row>
    <row r="2439" spans="1:10">
      <c r="A2439">
        <v>2434</v>
      </c>
      <c r="B2439">
        <f t="shared" ca="1" si="236"/>
        <v>0.50355571996005766</v>
      </c>
      <c r="C2439" s="40">
        <f t="shared" ca="1" si="237"/>
        <v>0.92</v>
      </c>
      <c r="D2439">
        <f t="shared" ref="D2439:D2502" ca="1" si="238">$W$2+$V$2*C2439+$Y$2*_xlfn.NORM.INV(RAND(),0,1)</f>
        <v>7506.2483402083726</v>
      </c>
      <c r="E2439">
        <f t="shared" ref="E2439:E2502" ca="1" si="239">MAX(0,$W$3+$V$3*C2439+$Y$3*_xlfn.NORM.INV(RAND(),0,1))</f>
        <v>12664.204896054754</v>
      </c>
      <c r="F2439">
        <f t="shared" ref="F2439:F2502" ca="1" si="240">$W$4+$V$4*C2439+$Y$4*_xlfn.NORM.INV(RAND(),0,1)</f>
        <v>27586.537347605208</v>
      </c>
      <c r="G2439">
        <f ca="1">D2439-Krishna!$AD$3</f>
        <v>796.61197657200864</v>
      </c>
      <c r="H2439">
        <f ca="1">E2439-Krishna!$AE$3</f>
        <v>1644.7958051456644</v>
      </c>
      <c r="I2439">
        <f ca="1">F2439-Krishna!$AF$3</f>
        <v>-3.0990160311557702</v>
      </c>
      <c r="J2439">
        <f t="shared" ref="J2439:J2502" ca="1" si="241">D2439-E2439</f>
        <v>-5157.9565558463819</v>
      </c>
    </row>
    <row r="2440" spans="1:10">
      <c r="A2440">
        <v>2435</v>
      </c>
      <c r="B2440">
        <f t="shared" ca="1" si="236"/>
        <v>0.44092324623492207</v>
      </c>
      <c r="C2440" s="40">
        <f t="shared" ca="1" si="237"/>
        <v>0.9</v>
      </c>
      <c r="D2440">
        <f t="shared" ca="1" si="238"/>
        <v>6122.3330336451108</v>
      </c>
      <c r="E2440">
        <f t="shared" ca="1" si="239"/>
        <v>7896.2749130553957</v>
      </c>
      <c r="F2440">
        <f t="shared" ca="1" si="240"/>
        <v>29133.119380141678</v>
      </c>
      <c r="G2440">
        <f ca="1">D2440-Krishna!$AD$3</f>
        <v>-587.30332999125312</v>
      </c>
      <c r="H2440">
        <f ca="1">E2440-Krishna!$AE$3</f>
        <v>-3123.1341778536944</v>
      </c>
      <c r="I2440">
        <f ca="1">F2440-Krishna!$AF$3</f>
        <v>1543.4830165053136</v>
      </c>
      <c r="J2440">
        <f t="shared" ca="1" si="241"/>
        <v>-1773.9418794102849</v>
      </c>
    </row>
    <row r="2441" spans="1:10">
      <c r="A2441">
        <v>2436</v>
      </c>
      <c r="B2441">
        <f t="shared" ca="1" si="236"/>
        <v>0.91810825318241451</v>
      </c>
      <c r="C2441" s="40">
        <f t="shared" ca="1" si="237"/>
        <v>0.96</v>
      </c>
      <c r="D2441">
        <f t="shared" ca="1" si="238"/>
        <v>6949.7279397203583</v>
      </c>
      <c r="E2441">
        <f t="shared" ca="1" si="239"/>
        <v>9906.2581217359257</v>
      </c>
      <c r="F2441">
        <f t="shared" ca="1" si="240"/>
        <v>38648.931288225853</v>
      </c>
      <c r="G2441">
        <f ca="1">D2441-Krishna!$AD$3</f>
        <v>240.09157608399437</v>
      </c>
      <c r="H2441">
        <f ca="1">E2441-Krishna!$AE$3</f>
        <v>-1113.1509691731644</v>
      </c>
      <c r="I2441">
        <f ca="1">F2441-Krishna!$AF$3</f>
        <v>11059.294924589489</v>
      </c>
      <c r="J2441">
        <f t="shared" ca="1" si="241"/>
        <v>-2956.5301820155673</v>
      </c>
    </row>
    <row r="2442" spans="1:10">
      <c r="A2442">
        <v>2437</v>
      </c>
      <c r="B2442">
        <f t="shared" ca="1" si="236"/>
        <v>0.7628345760071189</v>
      </c>
      <c r="C2442" s="40">
        <f t="shared" ca="1" si="237"/>
        <v>0.94</v>
      </c>
      <c r="D2442">
        <f t="shared" ca="1" si="238"/>
        <v>7955.7760266766045</v>
      </c>
      <c r="E2442">
        <f t="shared" ca="1" si="239"/>
        <v>7566.6139176626421</v>
      </c>
      <c r="F2442">
        <f t="shared" ca="1" si="240"/>
        <v>30212.120817399886</v>
      </c>
      <c r="G2442">
        <f ca="1">D2442-Krishna!$AD$3</f>
        <v>1246.1396630402405</v>
      </c>
      <c r="H2442">
        <f ca="1">E2442-Krishna!$AE$3</f>
        <v>-3452.795173246448</v>
      </c>
      <c r="I2442">
        <f ca="1">F2442-Krishna!$AF$3</f>
        <v>2622.4844537635217</v>
      </c>
      <c r="J2442">
        <f t="shared" ca="1" si="241"/>
        <v>389.16210901396244</v>
      </c>
    </row>
    <row r="2443" spans="1:10">
      <c r="A2443">
        <v>2438</v>
      </c>
      <c r="B2443">
        <f t="shared" ca="1" si="236"/>
        <v>0.72902739126521143</v>
      </c>
      <c r="C2443" s="40">
        <f t="shared" ca="1" si="237"/>
        <v>0.94</v>
      </c>
      <c r="D2443">
        <f t="shared" ca="1" si="238"/>
        <v>6259.7162341701523</v>
      </c>
      <c r="E2443">
        <f t="shared" ca="1" si="239"/>
        <v>11202.835802814887</v>
      </c>
      <c r="F2443">
        <f t="shared" ca="1" si="240"/>
        <v>22000.580318866785</v>
      </c>
      <c r="G2443">
        <f ca="1">D2443-Krishna!$AD$3</f>
        <v>-449.92012946621162</v>
      </c>
      <c r="H2443">
        <f ca="1">E2443-Krishna!$AE$3</f>
        <v>183.42671190579676</v>
      </c>
      <c r="I2443">
        <f ca="1">F2443-Krishna!$AF$3</f>
        <v>-5589.0560447695789</v>
      </c>
      <c r="J2443">
        <f t="shared" ca="1" si="241"/>
        <v>-4943.1195686447345</v>
      </c>
    </row>
    <row r="2444" spans="1:10">
      <c r="A2444">
        <v>2439</v>
      </c>
      <c r="B2444">
        <f t="shared" ca="1" si="236"/>
        <v>0.85058352524165093</v>
      </c>
      <c r="C2444" s="40">
        <f t="shared" ca="1" si="237"/>
        <v>0.95</v>
      </c>
      <c r="D2444">
        <f t="shared" ca="1" si="238"/>
        <v>6913.1167444637749</v>
      </c>
      <c r="E2444">
        <f t="shared" ca="1" si="239"/>
        <v>13305.335394364147</v>
      </c>
      <c r="F2444">
        <f t="shared" ca="1" si="240"/>
        <v>33090.472442900464</v>
      </c>
      <c r="G2444">
        <f ca="1">D2444-Krishna!$AD$3</f>
        <v>203.48038082741095</v>
      </c>
      <c r="H2444">
        <f ca="1">E2444-Krishna!$AE$3</f>
        <v>2285.9263034550568</v>
      </c>
      <c r="I2444">
        <f ca="1">F2444-Krishna!$AF$3</f>
        <v>5500.8360792640997</v>
      </c>
      <c r="J2444">
        <f t="shared" ca="1" si="241"/>
        <v>-6392.2186499003719</v>
      </c>
    </row>
    <row r="2445" spans="1:10">
      <c r="A2445">
        <v>2440</v>
      </c>
      <c r="B2445">
        <f t="shared" ca="1" si="236"/>
        <v>0.72676534971475004</v>
      </c>
      <c r="C2445" s="40">
        <f t="shared" ca="1" si="237"/>
        <v>0.94</v>
      </c>
      <c r="D2445">
        <f t="shared" ca="1" si="238"/>
        <v>8001.7706567457426</v>
      </c>
      <c r="E2445">
        <f t="shared" ca="1" si="239"/>
        <v>13030.026808490959</v>
      </c>
      <c r="F2445">
        <f t="shared" ca="1" si="240"/>
        <v>28901.519996423816</v>
      </c>
      <c r="G2445">
        <f ca="1">D2445-Krishna!$AD$3</f>
        <v>1292.1342931093786</v>
      </c>
      <c r="H2445">
        <f ca="1">E2445-Krishna!$AE$3</f>
        <v>2010.6177175818684</v>
      </c>
      <c r="I2445">
        <f ca="1">F2445-Krishna!$AF$3</f>
        <v>1311.8836327874524</v>
      </c>
      <c r="J2445">
        <f t="shared" ca="1" si="241"/>
        <v>-5028.2561517452159</v>
      </c>
    </row>
    <row r="2446" spans="1:10">
      <c r="A2446">
        <v>2441</v>
      </c>
      <c r="B2446">
        <f t="shared" ca="1" si="236"/>
        <v>0.37170317652350704</v>
      </c>
      <c r="C2446" s="40">
        <f t="shared" ca="1" si="237"/>
        <v>0.9</v>
      </c>
      <c r="D2446">
        <f t="shared" ca="1" si="238"/>
        <v>8143.324983915285</v>
      </c>
      <c r="E2446">
        <f t="shared" ca="1" si="239"/>
        <v>8431.9862784041779</v>
      </c>
      <c r="F2446">
        <f t="shared" ca="1" si="240"/>
        <v>20839.031663917001</v>
      </c>
      <c r="G2446">
        <f ca="1">D2446-Krishna!$AD$3</f>
        <v>1433.688620278921</v>
      </c>
      <c r="H2446">
        <f ca="1">E2446-Krishna!$AE$3</f>
        <v>-2587.4228125049121</v>
      </c>
      <c r="I2446">
        <f ca="1">F2446-Krishna!$AF$3</f>
        <v>-6750.6046997193625</v>
      </c>
      <c r="J2446">
        <f t="shared" ca="1" si="241"/>
        <v>-288.66129448889296</v>
      </c>
    </row>
    <row r="2447" spans="1:10">
      <c r="A2447">
        <v>2442</v>
      </c>
      <c r="B2447">
        <f t="shared" ca="1" si="236"/>
        <v>0.4124862335922872</v>
      </c>
      <c r="C2447" s="40">
        <f t="shared" ca="1" si="237"/>
        <v>0.9</v>
      </c>
      <c r="D2447">
        <f t="shared" ca="1" si="238"/>
        <v>6913.8977421522986</v>
      </c>
      <c r="E2447">
        <f t="shared" ca="1" si="239"/>
        <v>11052.010968874019</v>
      </c>
      <c r="F2447">
        <f t="shared" ca="1" si="240"/>
        <v>24816.333617608412</v>
      </c>
      <c r="G2447">
        <f ca="1">D2447-Krishna!$AD$3</f>
        <v>204.26137851593467</v>
      </c>
      <c r="H2447">
        <f ca="1">E2447-Krishna!$AE$3</f>
        <v>32.601877964929372</v>
      </c>
      <c r="I2447">
        <f ca="1">F2447-Krishna!$AF$3</f>
        <v>-2773.3027460279518</v>
      </c>
      <c r="J2447">
        <f t="shared" ca="1" si="241"/>
        <v>-4138.1132267217208</v>
      </c>
    </row>
    <row r="2448" spans="1:10">
      <c r="A2448">
        <v>2443</v>
      </c>
      <c r="B2448">
        <f t="shared" ca="1" si="236"/>
        <v>0.36021293508631913</v>
      </c>
      <c r="C2448" s="40">
        <f t="shared" ca="1" si="237"/>
        <v>0.9</v>
      </c>
      <c r="D2448">
        <f t="shared" ca="1" si="238"/>
        <v>8093.0233679522471</v>
      </c>
      <c r="E2448">
        <f t="shared" ca="1" si="239"/>
        <v>10080.947661089904</v>
      </c>
      <c r="F2448">
        <f t="shared" ca="1" si="240"/>
        <v>21912.10066041768</v>
      </c>
      <c r="G2448">
        <f ca="1">D2448-Krishna!$AD$3</f>
        <v>1383.3870043158831</v>
      </c>
      <c r="H2448">
        <f ca="1">E2448-Krishna!$AE$3</f>
        <v>-938.46142981918638</v>
      </c>
      <c r="I2448">
        <f ca="1">F2448-Krishna!$AF$3</f>
        <v>-5677.5357032186839</v>
      </c>
      <c r="J2448">
        <f t="shared" ca="1" si="241"/>
        <v>-1987.9242931376566</v>
      </c>
    </row>
    <row r="2449" spans="1:10">
      <c r="A2449">
        <v>2444</v>
      </c>
      <c r="B2449">
        <f t="shared" ca="1" si="236"/>
        <v>5.1902408078832285E-2</v>
      </c>
      <c r="C2449" s="40">
        <f t="shared" ca="1" si="237"/>
        <v>0.77</v>
      </c>
      <c r="D2449">
        <f t="shared" ca="1" si="238"/>
        <v>5556.5889471412265</v>
      </c>
      <c r="E2449">
        <f t="shared" ca="1" si="239"/>
        <v>4755.3885004409758</v>
      </c>
      <c r="F2449">
        <f t="shared" ca="1" si="240"/>
        <v>16145.151299047198</v>
      </c>
      <c r="G2449">
        <f ca="1">D2449-Krishna!$AD$3</f>
        <v>-1153.0474164951374</v>
      </c>
      <c r="H2449">
        <f ca="1">E2449-Krishna!$AE$3</f>
        <v>-6264.0205904681143</v>
      </c>
      <c r="I2449">
        <f ca="1">F2449-Krishna!$AF$3</f>
        <v>-11444.485064589166</v>
      </c>
      <c r="J2449">
        <f t="shared" ca="1" si="241"/>
        <v>801.20044670025072</v>
      </c>
    </row>
    <row r="2450" spans="1:10">
      <c r="A2450">
        <v>2445</v>
      </c>
      <c r="B2450">
        <f t="shared" ca="1" si="236"/>
        <v>0.95775433010573607</v>
      </c>
      <c r="C2450" s="40">
        <f t="shared" ca="1" si="237"/>
        <v>0.97</v>
      </c>
      <c r="D2450">
        <f t="shared" ca="1" si="238"/>
        <v>7390.3512427656751</v>
      </c>
      <c r="E2450">
        <f t="shared" ca="1" si="239"/>
        <v>8302.1803779884467</v>
      </c>
      <c r="F2450">
        <f t="shared" ca="1" si="240"/>
        <v>44904.834123247594</v>
      </c>
      <c r="G2450">
        <f ca="1">D2450-Krishna!$AD$3</f>
        <v>680.71487912931116</v>
      </c>
      <c r="H2450">
        <f ca="1">E2450-Krishna!$AE$3</f>
        <v>-2717.2287129206434</v>
      </c>
      <c r="I2450">
        <f ca="1">F2450-Krishna!$AF$3</f>
        <v>17315.19775961123</v>
      </c>
      <c r="J2450">
        <f t="shared" ca="1" si="241"/>
        <v>-911.82913522277158</v>
      </c>
    </row>
    <row r="2451" spans="1:10">
      <c r="A2451">
        <v>2446</v>
      </c>
      <c r="B2451">
        <f t="shared" ca="1" si="236"/>
        <v>2.2992297455342703E-2</v>
      </c>
      <c r="C2451" s="40">
        <f t="shared" ca="1" si="237"/>
        <v>0.74</v>
      </c>
      <c r="D2451">
        <f t="shared" ca="1" si="238"/>
        <v>4705.5671259274195</v>
      </c>
      <c r="E2451">
        <f t="shared" ca="1" si="239"/>
        <v>6116.4113804309127</v>
      </c>
      <c r="F2451">
        <f t="shared" ca="1" si="240"/>
        <v>15151.205557166386</v>
      </c>
      <c r="G2451">
        <f ca="1">D2451-Krishna!$AD$3</f>
        <v>-2004.0692377089445</v>
      </c>
      <c r="H2451">
        <f ca="1">E2451-Krishna!$AE$3</f>
        <v>-4902.9977104781774</v>
      </c>
      <c r="I2451">
        <f ca="1">F2451-Krishna!$AF$3</f>
        <v>-12438.430806469978</v>
      </c>
      <c r="J2451">
        <f t="shared" ca="1" si="241"/>
        <v>-1410.8442545034932</v>
      </c>
    </row>
    <row r="2452" spans="1:10">
      <c r="A2452">
        <v>2447</v>
      </c>
      <c r="B2452">
        <f t="shared" ca="1" si="236"/>
        <v>0.21401766230365116</v>
      </c>
      <c r="C2452" s="40">
        <f t="shared" ca="1" si="237"/>
        <v>0.87</v>
      </c>
      <c r="D2452">
        <f t="shared" ca="1" si="238"/>
        <v>6518.253734107926</v>
      </c>
      <c r="E2452">
        <f t="shared" ca="1" si="239"/>
        <v>7365.7633241493604</v>
      </c>
      <c r="F2452">
        <f t="shared" ca="1" si="240"/>
        <v>23792.831581883696</v>
      </c>
      <c r="G2452">
        <f ca="1">D2452-Krishna!$AD$3</f>
        <v>-191.38262952843797</v>
      </c>
      <c r="H2452">
        <f ca="1">E2452-Krishna!$AE$3</f>
        <v>-3653.6457667597297</v>
      </c>
      <c r="I2452">
        <f ca="1">F2452-Krishna!$AF$3</f>
        <v>-3796.8047817526676</v>
      </c>
      <c r="J2452">
        <f t="shared" ca="1" si="241"/>
        <v>-847.50959004143442</v>
      </c>
    </row>
    <row r="2453" spans="1:10">
      <c r="A2453">
        <v>2448</v>
      </c>
      <c r="B2453">
        <f t="shared" ca="1" si="236"/>
        <v>0.60648702581450065</v>
      </c>
      <c r="C2453" s="40">
        <f t="shared" ca="1" si="237"/>
        <v>0.94</v>
      </c>
      <c r="D2453">
        <f t="shared" ca="1" si="238"/>
        <v>7917.7321772835285</v>
      </c>
      <c r="E2453">
        <f t="shared" ca="1" si="239"/>
        <v>12188.805350805549</v>
      </c>
      <c r="F2453">
        <f t="shared" ca="1" si="240"/>
        <v>29729.086828413023</v>
      </c>
      <c r="G2453">
        <f ca="1">D2453-Krishna!$AD$3</f>
        <v>1208.0958136471645</v>
      </c>
      <c r="H2453">
        <f ca="1">E2453-Krishna!$AE$3</f>
        <v>1169.396259896459</v>
      </c>
      <c r="I2453">
        <f ca="1">F2453-Krishna!$AF$3</f>
        <v>2139.4504647766589</v>
      </c>
      <c r="J2453">
        <f t="shared" ca="1" si="241"/>
        <v>-4271.0731735220206</v>
      </c>
    </row>
    <row r="2454" spans="1:10">
      <c r="A2454">
        <v>2449</v>
      </c>
      <c r="B2454">
        <f t="shared" ca="1" si="236"/>
        <v>0.31481772131101049</v>
      </c>
      <c r="C2454" s="40">
        <f t="shared" ca="1" si="237"/>
        <v>0.89</v>
      </c>
      <c r="D2454">
        <f t="shared" ca="1" si="238"/>
        <v>6123.7786100821677</v>
      </c>
      <c r="E2454">
        <f t="shared" ca="1" si="239"/>
        <v>13472.48672469001</v>
      </c>
      <c r="F2454">
        <f t="shared" ca="1" si="240"/>
        <v>25360.973087322942</v>
      </c>
      <c r="G2454">
        <f ca="1">D2454-Krishna!$AD$3</f>
        <v>-585.85775355419628</v>
      </c>
      <c r="H2454">
        <f ca="1">E2454-Krishna!$AE$3</f>
        <v>2453.0776337809202</v>
      </c>
      <c r="I2454">
        <f ca="1">F2454-Krishna!$AF$3</f>
        <v>-2228.6632763134221</v>
      </c>
      <c r="J2454">
        <f t="shared" ca="1" si="241"/>
        <v>-7348.7081146078426</v>
      </c>
    </row>
    <row r="2455" spans="1:10">
      <c r="A2455">
        <v>2450</v>
      </c>
      <c r="B2455">
        <f t="shared" ca="1" si="236"/>
        <v>0.51202290603745482</v>
      </c>
      <c r="C2455" s="40">
        <f t="shared" ca="1" si="237"/>
        <v>0.92</v>
      </c>
      <c r="D2455">
        <f t="shared" ca="1" si="238"/>
        <v>6563.1991258092394</v>
      </c>
      <c r="E2455">
        <f t="shared" ca="1" si="239"/>
        <v>12256.261470738611</v>
      </c>
      <c r="F2455">
        <f t="shared" ca="1" si="240"/>
        <v>26074.192076937175</v>
      </c>
      <c r="G2455">
        <f ca="1">D2455-Krishna!$AD$3</f>
        <v>-146.43723782712459</v>
      </c>
      <c r="H2455">
        <f ca="1">E2455-Krishna!$AE$3</f>
        <v>1236.8523798295209</v>
      </c>
      <c r="I2455">
        <f ca="1">F2455-Krishna!$AF$3</f>
        <v>-1515.4442866991885</v>
      </c>
      <c r="J2455">
        <f t="shared" ca="1" si="241"/>
        <v>-5693.0623449293716</v>
      </c>
    </row>
    <row r="2456" spans="1:10">
      <c r="A2456">
        <v>2451</v>
      </c>
      <c r="B2456">
        <f t="shared" ca="1" si="236"/>
        <v>0.32162491865227549</v>
      </c>
      <c r="C2456" s="40">
        <f t="shared" ca="1" si="237"/>
        <v>0.9</v>
      </c>
      <c r="D2456">
        <f t="shared" ca="1" si="238"/>
        <v>7197.7681160532229</v>
      </c>
      <c r="E2456">
        <f t="shared" ca="1" si="239"/>
        <v>15054.12650570947</v>
      </c>
      <c r="F2456">
        <f t="shared" ca="1" si="240"/>
        <v>35554.916032068097</v>
      </c>
      <c r="G2456">
        <f ca="1">D2456-Krishna!$AD$3</f>
        <v>488.13175241685894</v>
      </c>
      <c r="H2456">
        <f ca="1">E2456-Krishna!$AE$3</f>
        <v>4034.7174148003796</v>
      </c>
      <c r="I2456">
        <f ca="1">F2456-Krishna!$AF$3</f>
        <v>7965.2796684317327</v>
      </c>
      <c r="J2456">
        <f t="shared" ca="1" si="241"/>
        <v>-7856.3583896562468</v>
      </c>
    </row>
    <row r="2457" spans="1:10">
      <c r="A2457">
        <v>2452</v>
      </c>
      <c r="B2457">
        <f t="shared" ca="1" si="236"/>
        <v>0.95916216461877268</v>
      </c>
      <c r="C2457" s="40">
        <f t="shared" ca="1" si="237"/>
        <v>0.97</v>
      </c>
      <c r="D2457">
        <f t="shared" ca="1" si="238"/>
        <v>7846.283155019757</v>
      </c>
      <c r="E2457">
        <f t="shared" ca="1" si="239"/>
        <v>14177.497079446417</v>
      </c>
      <c r="F2457">
        <f t="shared" ca="1" si="240"/>
        <v>38667.864811561834</v>
      </c>
      <c r="G2457">
        <f ca="1">D2457-Krishna!$AD$3</f>
        <v>1136.6467913833931</v>
      </c>
      <c r="H2457">
        <f ca="1">E2457-Krishna!$AE$3</f>
        <v>3158.087988537327</v>
      </c>
      <c r="I2457">
        <f ca="1">F2457-Krishna!$AF$3</f>
        <v>11078.22844792547</v>
      </c>
      <c r="J2457">
        <f t="shared" ca="1" si="241"/>
        <v>-6331.21392442666</v>
      </c>
    </row>
    <row r="2458" spans="1:10">
      <c r="A2458">
        <v>2453</v>
      </c>
      <c r="B2458">
        <f t="shared" ca="1" si="236"/>
        <v>0.38361660783943763</v>
      </c>
      <c r="C2458" s="40">
        <f t="shared" ca="1" si="237"/>
        <v>0.9</v>
      </c>
      <c r="D2458">
        <f t="shared" ca="1" si="238"/>
        <v>7872.9606405657678</v>
      </c>
      <c r="E2458">
        <f t="shared" ca="1" si="239"/>
        <v>10516.913653502766</v>
      </c>
      <c r="F2458">
        <f t="shared" ca="1" si="240"/>
        <v>37230.739063268433</v>
      </c>
      <c r="G2458">
        <f ca="1">D2458-Krishna!$AD$3</f>
        <v>1163.3242769294038</v>
      </c>
      <c r="H2458">
        <f ca="1">E2458-Krishna!$AE$3</f>
        <v>-502.49543740632362</v>
      </c>
      <c r="I2458">
        <f ca="1">F2458-Krishna!$AF$3</f>
        <v>9641.1026996320688</v>
      </c>
      <c r="J2458">
        <f t="shared" ca="1" si="241"/>
        <v>-2643.9530129369987</v>
      </c>
    </row>
    <row r="2459" spans="1:10">
      <c r="A2459">
        <v>2454</v>
      </c>
      <c r="B2459">
        <f t="shared" ca="1" si="236"/>
        <v>0.97978513409877566</v>
      </c>
      <c r="C2459" s="40">
        <f t="shared" ca="1" si="237"/>
        <v>0.97</v>
      </c>
      <c r="D2459">
        <f t="shared" ca="1" si="238"/>
        <v>7482.192836396991</v>
      </c>
      <c r="E2459">
        <f t="shared" ca="1" si="239"/>
        <v>13354.015174904123</v>
      </c>
      <c r="F2459">
        <f t="shared" ca="1" si="240"/>
        <v>30686.807446341933</v>
      </c>
      <c r="G2459">
        <f ca="1">D2459-Krishna!$AD$3</f>
        <v>772.556472760627</v>
      </c>
      <c r="H2459">
        <f ca="1">E2459-Krishna!$AE$3</f>
        <v>2334.6060839950333</v>
      </c>
      <c r="I2459">
        <f ca="1">F2459-Krishna!$AF$3</f>
        <v>3097.1710827055686</v>
      </c>
      <c r="J2459">
        <f t="shared" ca="1" si="241"/>
        <v>-5871.8223385071324</v>
      </c>
    </row>
    <row r="2460" spans="1:10">
      <c r="A2460">
        <v>2455</v>
      </c>
      <c r="B2460">
        <f t="shared" ca="1" si="236"/>
        <v>0.66410271064040227</v>
      </c>
      <c r="C2460" s="40">
        <f t="shared" ca="1" si="237"/>
        <v>0.94</v>
      </c>
      <c r="D2460">
        <f t="shared" ca="1" si="238"/>
        <v>6521.7129045131205</v>
      </c>
      <c r="E2460">
        <f t="shared" ca="1" si="239"/>
        <v>10404.491434220432</v>
      </c>
      <c r="F2460">
        <f t="shared" ca="1" si="240"/>
        <v>25055.241139870988</v>
      </c>
      <c r="G2460">
        <f ca="1">D2460-Krishna!$AD$3</f>
        <v>-187.92345912324345</v>
      </c>
      <c r="H2460">
        <f ca="1">E2460-Krishna!$AE$3</f>
        <v>-614.9176566886581</v>
      </c>
      <c r="I2460">
        <f ca="1">F2460-Krishna!$AF$3</f>
        <v>-2534.3952237653757</v>
      </c>
      <c r="J2460">
        <f t="shared" ca="1" si="241"/>
        <v>-3882.7785297073115</v>
      </c>
    </row>
    <row r="2461" spans="1:10">
      <c r="A2461">
        <v>2456</v>
      </c>
      <c r="B2461">
        <f t="shared" ca="1" si="236"/>
        <v>5.998555500330216E-2</v>
      </c>
      <c r="C2461" s="40">
        <f t="shared" ca="1" si="237"/>
        <v>0.77</v>
      </c>
      <c r="D2461">
        <f t="shared" ca="1" si="238"/>
        <v>7107.0620633163435</v>
      </c>
      <c r="E2461">
        <f t="shared" ca="1" si="239"/>
        <v>8443.0439103009994</v>
      </c>
      <c r="F2461">
        <f t="shared" ca="1" si="240"/>
        <v>16246.095601702915</v>
      </c>
      <c r="G2461">
        <f ca="1">D2461-Krishna!$AD$3</f>
        <v>397.42569967997952</v>
      </c>
      <c r="H2461">
        <f ca="1">E2461-Krishna!$AE$3</f>
        <v>-2576.3651806080907</v>
      </c>
      <c r="I2461">
        <f ca="1">F2461-Krishna!$AF$3</f>
        <v>-11343.540761933449</v>
      </c>
      <c r="J2461">
        <f t="shared" ca="1" si="241"/>
        <v>-1335.9818469846559</v>
      </c>
    </row>
    <row r="2462" spans="1:10">
      <c r="A2462">
        <v>2457</v>
      </c>
      <c r="B2462">
        <f t="shared" ca="1" si="236"/>
        <v>0.13044107962598295</v>
      </c>
      <c r="C2462" s="40">
        <f t="shared" ca="1" si="237"/>
        <v>0.8</v>
      </c>
      <c r="D2462">
        <f t="shared" ca="1" si="238"/>
        <v>5440.2211286352267</v>
      </c>
      <c r="E2462">
        <f t="shared" ca="1" si="239"/>
        <v>4477.4417898163338</v>
      </c>
      <c r="F2462">
        <f t="shared" ca="1" si="240"/>
        <v>22942.341972349073</v>
      </c>
      <c r="G2462">
        <f ca="1">D2462-Krishna!$AD$3</f>
        <v>-1269.4152350011373</v>
      </c>
      <c r="H2462">
        <f ca="1">E2462-Krishna!$AE$3</f>
        <v>-6541.9673010927563</v>
      </c>
      <c r="I2462">
        <f ca="1">F2462-Krishna!$AF$3</f>
        <v>-4647.2943912872906</v>
      </c>
      <c r="J2462">
        <f t="shared" ca="1" si="241"/>
        <v>962.77933881889294</v>
      </c>
    </row>
    <row r="2463" spans="1:10">
      <c r="A2463">
        <v>2458</v>
      </c>
      <c r="B2463">
        <f t="shared" ca="1" si="236"/>
        <v>0.20154428238378441</v>
      </c>
      <c r="C2463" s="40">
        <f t="shared" ca="1" si="237"/>
        <v>0.87</v>
      </c>
      <c r="D2463">
        <f t="shared" ca="1" si="238"/>
        <v>5748.5054545956837</v>
      </c>
      <c r="E2463">
        <f t="shared" ca="1" si="239"/>
        <v>5130.7343413967792</v>
      </c>
      <c r="F2463">
        <f t="shared" ca="1" si="240"/>
        <v>26804.815680274856</v>
      </c>
      <c r="G2463">
        <f ca="1">D2463-Krishna!$AD$3</f>
        <v>-961.13090904068031</v>
      </c>
      <c r="H2463">
        <f ca="1">E2463-Krishna!$AE$3</f>
        <v>-5888.6747495123109</v>
      </c>
      <c r="I2463">
        <f ca="1">F2463-Krishna!$AF$3</f>
        <v>-784.82068336150769</v>
      </c>
      <c r="J2463">
        <f t="shared" ca="1" si="241"/>
        <v>617.77111319890446</v>
      </c>
    </row>
    <row r="2464" spans="1:10">
      <c r="A2464">
        <v>2459</v>
      </c>
      <c r="B2464">
        <f t="shared" ca="1" si="236"/>
        <v>0.99245354333968716</v>
      </c>
      <c r="C2464" s="40">
        <f t="shared" ca="1" si="237"/>
        <v>0.97</v>
      </c>
      <c r="D2464">
        <f t="shared" ca="1" si="238"/>
        <v>7251.4365284373544</v>
      </c>
      <c r="E2464">
        <f t="shared" ca="1" si="239"/>
        <v>13575.216337130898</v>
      </c>
      <c r="F2464">
        <f t="shared" ca="1" si="240"/>
        <v>33564.175261435143</v>
      </c>
      <c r="G2464">
        <f ca="1">D2464-Krishna!$AD$3</f>
        <v>541.80016480099039</v>
      </c>
      <c r="H2464">
        <f ca="1">E2464-Krishna!$AE$3</f>
        <v>2555.8072462218079</v>
      </c>
      <c r="I2464">
        <f ca="1">F2464-Krishna!$AF$3</f>
        <v>5974.5388977987786</v>
      </c>
      <c r="J2464">
        <f t="shared" ca="1" si="241"/>
        <v>-6323.7798086935436</v>
      </c>
    </row>
    <row r="2465" spans="1:10">
      <c r="A2465">
        <v>2460</v>
      </c>
      <c r="B2465">
        <f t="shared" ca="1" si="236"/>
        <v>0.93813425250222071</v>
      </c>
      <c r="C2465" s="40">
        <f t="shared" ca="1" si="237"/>
        <v>0.96</v>
      </c>
      <c r="D2465">
        <f t="shared" ca="1" si="238"/>
        <v>8058.5740926541994</v>
      </c>
      <c r="E2465">
        <f t="shared" ca="1" si="239"/>
        <v>14611.319707304388</v>
      </c>
      <c r="F2465">
        <f t="shared" ca="1" si="240"/>
        <v>34050.847598591121</v>
      </c>
      <c r="G2465">
        <f ca="1">D2465-Krishna!$AD$3</f>
        <v>1348.9377290178354</v>
      </c>
      <c r="H2465">
        <f ca="1">E2465-Krishna!$AE$3</f>
        <v>3591.9106163952983</v>
      </c>
      <c r="I2465">
        <f ca="1">F2465-Krishna!$AF$3</f>
        <v>6461.2112349547569</v>
      </c>
      <c r="J2465">
        <f t="shared" ca="1" si="241"/>
        <v>-6552.7456146501891</v>
      </c>
    </row>
    <row r="2466" spans="1:10">
      <c r="A2466">
        <v>2461</v>
      </c>
      <c r="B2466">
        <f t="shared" ca="1" si="236"/>
        <v>0.79482376447410774</v>
      </c>
      <c r="C2466" s="40">
        <f t="shared" ca="1" si="237"/>
        <v>0.94</v>
      </c>
      <c r="D2466">
        <f t="shared" ca="1" si="238"/>
        <v>6763.9714071553663</v>
      </c>
      <c r="E2466">
        <f t="shared" ca="1" si="239"/>
        <v>15054.10854906954</v>
      </c>
      <c r="F2466">
        <f t="shared" ca="1" si="240"/>
        <v>38592.501849466775</v>
      </c>
      <c r="G2466">
        <f ca="1">D2466-Krishna!$AD$3</f>
        <v>54.335043519002284</v>
      </c>
      <c r="H2466">
        <f ca="1">E2466-Krishna!$AE$3</f>
        <v>4034.6994581604504</v>
      </c>
      <c r="I2466">
        <f ca="1">F2466-Krishna!$AF$3</f>
        <v>11002.865485830411</v>
      </c>
      <c r="J2466">
        <f t="shared" ca="1" si="241"/>
        <v>-8290.1371419141742</v>
      </c>
    </row>
    <row r="2467" spans="1:10">
      <c r="A2467">
        <v>2462</v>
      </c>
      <c r="B2467">
        <f t="shared" ca="1" si="236"/>
        <v>0.47519578279132091</v>
      </c>
      <c r="C2467" s="40">
        <f t="shared" ca="1" si="237"/>
        <v>0.91</v>
      </c>
      <c r="D2467">
        <f t="shared" ca="1" si="238"/>
        <v>7977.2054321445776</v>
      </c>
      <c r="E2467">
        <f t="shared" ca="1" si="239"/>
        <v>11920.849713813677</v>
      </c>
      <c r="F2467">
        <f t="shared" ca="1" si="240"/>
        <v>29697.84839242775</v>
      </c>
      <c r="G2467">
        <f ca="1">D2467-Krishna!$AD$3</f>
        <v>1267.5690685082136</v>
      </c>
      <c r="H2467">
        <f ca="1">E2467-Krishna!$AE$3</f>
        <v>901.44062290458714</v>
      </c>
      <c r="I2467">
        <f ca="1">F2467-Krishna!$AF$3</f>
        <v>2108.2120287913858</v>
      </c>
      <c r="J2467">
        <f t="shared" ca="1" si="241"/>
        <v>-3943.6442816690997</v>
      </c>
    </row>
    <row r="2468" spans="1:10">
      <c r="A2468">
        <v>2463</v>
      </c>
      <c r="B2468">
        <f t="shared" ca="1" si="236"/>
        <v>0.62640548357227721</v>
      </c>
      <c r="C2468" s="40">
        <f t="shared" ca="1" si="237"/>
        <v>0.94</v>
      </c>
      <c r="D2468">
        <f t="shared" ca="1" si="238"/>
        <v>6626.1682785959856</v>
      </c>
      <c r="E2468">
        <f t="shared" ca="1" si="239"/>
        <v>13269.92986969009</v>
      </c>
      <c r="F2468">
        <f t="shared" ca="1" si="240"/>
        <v>34057.091824093928</v>
      </c>
      <c r="G2468">
        <f ca="1">D2468-Krishna!$AD$3</f>
        <v>-83.468085040378355</v>
      </c>
      <c r="H2468">
        <f ca="1">E2468-Krishna!$AE$3</f>
        <v>2250.5207787809995</v>
      </c>
      <c r="I2468">
        <f ca="1">F2468-Krishna!$AF$3</f>
        <v>6467.4554604575642</v>
      </c>
      <c r="J2468">
        <f t="shared" ca="1" si="241"/>
        <v>-6643.761591094104</v>
      </c>
    </row>
    <row r="2469" spans="1:10">
      <c r="A2469">
        <v>2464</v>
      </c>
      <c r="B2469">
        <f t="shared" ca="1" si="236"/>
        <v>0.21117463324561336</v>
      </c>
      <c r="C2469" s="40">
        <f t="shared" ca="1" si="237"/>
        <v>0.87</v>
      </c>
      <c r="D2469">
        <f t="shared" ca="1" si="238"/>
        <v>7377.7319822623213</v>
      </c>
      <c r="E2469">
        <f t="shared" ca="1" si="239"/>
        <v>7935.0567681642569</v>
      </c>
      <c r="F2469">
        <f t="shared" ca="1" si="240"/>
        <v>22423.596957099173</v>
      </c>
      <c r="G2469">
        <f ca="1">D2469-Krishna!$AD$3</f>
        <v>668.09561862595729</v>
      </c>
      <c r="H2469">
        <f ca="1">E2469-Krishna!$AE$3</f>
        <v>-3084.3523227448331</v>
      </c>
      <c r="I2469">
        <f ca="1">F2469-Krishna!$AF$3</f>
        <v>-5166.0394065371911</v>
      </c>
      <c r="J2469">
        <f t="shared" ca="1" si="241"/>
        <v>-557.32478590193568</v>
      </c>
    </row>
    <row r="2470" spans="1:10">
      <c r="A2470">
        <v>2465</v>
      </c>
      <c r="B2470">
        <f t="shared" ca="1" si="236"/>
        <v>0.2329879895095277</v>
      </c>
      <c r="C2470" s="40">
        <f t="shared" ca="1" si="237"/>
        <v>0.89</v>
      </c>
      <c r="D2470">
        <f t="shared" ca="1" si="238"/>
        <v>6317.8757400262875</v>
      </c>
      <c r="E2470">
        <f t="shared" ca="1" si="239"/>
        <v>8266.5330004629595</v>
      </c>
      <c r="F2470">
        <f t="shared" ca="1" si="240"/>
        <v>29843.671769897348</v>
      </c>
      <c r="G2470">
        <f ca="1">D2470-Krishna!$AD$3</f>
        <v>-391.76062361007644</v>
      </c>
      <c r="H2470">
        <f ca="1">E2470-Krishna!$AE$3</f>
        <v>-2752.8760904461305</v>
      </c>
      <c r="I2470">
        <f ca="1">F2470-Krishna!$AF$3</f>
        <v>2254.035406260984</v>
      </c>
      <c r="J2470">
        <f t="shared" ca="1" si="241"/>
        <v>-1948.657260436672</v>
      </c>
    </row>
    <row r="2471" spans="1:10">
      <c r="A2471">
        <v>2466</v>
      </c>
      <c r="B2471">
        <f t="shared" ca="1" si="236"/>
        <v>0.89837492515885997</v>
      </c>
      <c r="C2471" s="40">
        <f t="shared" ca="1" si="237"/>
        <v>0.95</v>
      </c>
      <c r="D2471">
        <f t="shared" ca="1" si="238"/>
        <v>7098.2256266826871</v>
      </c>
      <c r="E2471">
        <f t="shared" ca="1" si="239"/>
        <v>9183.4487393617728</v>
      </c>
      <c r="F2471">
        <f t="shared" ca="1" si="240"/>
        <v>38108.141188451729</v>
      </c>
      <c r="G2471">
        <f ca="1">D2471-Krishna!$AD$3</f>
        <v>388.58926304632314</v>
      </c>
      <c r="H2471">
        <f ca="1">E2471-Krishna!$AE$3</f>
        <v>-1835.9603515473173</v>
      </c>
      <c r="I2471">
        <f ca="1">F2471-Krishna!$AF$3</f>
        <v>10518.504824815365</v>
      </c>
      <c r="J2471">
        <f t="shared" ca="1" si="241"/>
        <v>-2085.2231126790857</v>
      </c>
    </row>
    <row r="2472" spans="1:10">
      <c r="A2472">
        <v>2467</v>
      </c>
      <c r="B2472">
        <f t="shared" ca="1" si="236"/>
        <v>0.7923274278306236</v>
      </c>
      <c r="C2472" s="40">
        <f t="shared" ca="1" si="237"/>
        <v>0.94</v>
      </c>
      <c r="D2472">
        <f t="shared" ca="1" si="238"/>
        <v>7097.217345500334</v>
      </c>
      <c r="E2472">
        <f t="shared" ca="1" si="239"/>
        <v>12122.032845862892</v>
      </c>
      <c r="F2472">
        <f t="shared" ca="1" si="240"/>
        <v>27215.714989793803</v>
      </c>
      <c r="G2472">
        <f ca="1">D2472-Krishna!$AD$3</f>
        <v>387.58098186397001</v>
      </c>
      <c r="H2472">
        <f ca="1">E2472-Krishna!$AE$3</f>
        <v>1102.6237549538018</v>
      </c>
      <c r="I2472">
        <f ca="1">F2472-Krishna!$AF$3</f>
        <v>-373.92137384256057</v>
      </c>
      <c r="J2472">
        <f t="shared" ca="1" si="241"/>
        <v>-5024.8155003625579</v>
      </c>
    </row>
    <row r="2473" spans="1:10">
      <c r="A2473">
        <v>2468</v>
      </c>
      <c r="B2473">
        <f t="shared" ca="1" si="236"/>
        <v>0.37179510049809117</v>
      </c>
      <c r="C2473" s="40">
        <f t="shared" ca="1" si="237"/>
        <v>0.9</v>
      </c>
      <c r="D2473">
        <f t="shared" ca="1" si="238"/>
        <v>5831.0732405315121</v>
      </c>
      <c r="E2473">
        <f t="shared" ca="1" si="239"/>
        <v>10506.8366571609</v>
      </c>
      <c r="F2473">
        <f t="shared" ca="1" si="240"/>
        <v>20029.095984171123</v>
      </c>
      <c r="G2473">
        <f ca="1">D2473-Krishna!$AD$3</f>
        <v>-878.56312310485191</v>
      </c>
      <c r="H2473">
        <f ca="1">E2473-Krishna!$AE$3</f>
        <v>-512.57243374818972</v>
      </c>
      <c r="I2473">
        <f ca="1">F2473-Krishna!$AF$3</f>
        <v>-7560.5403794652411</v>
      </c>
      <c r="J2473">
        <f t="shared" ca="1" si="241"/>
        <v>-4675.7634166293883</v>
      </c>
    </row>
    <row r="2474" spans="1:10">
      <c r="A2474">
        <v>2469</v>
      </c>
      <c r="B2474">
        <f t="shared" ca="1" si="236"/>
        <v>0.93801721244679259</v>
      </c>
      <c r="C2474" s="40">
        <f t="shared" ca="1" si="237"/>
        <v>0.96</v>
      </c>
      <c r="D2474">
        <f t="shared" ca="1" si="238"/>
        <v>5946.5345631641876</v>
      </c>
      <c r="E2474">
        <f t="shared" ca="1" si="239"/>
        <v>12247.41309265473</v>
      </c>
      <c r="F2474">
        <f t="shared" ca="1" si="240"/>
        <v>40296.399175615792</v>
      </c>
      <c r="G2474">
        <f ca="1">D2474-Krishna!$AD$3</f>
        <v>-763.10180047217636</v>
      </c>
      <c r="H2474">
        <f ca="1">E2474-Krishna!$AE$3</f>
        <v>1228.0040017456395</v>
      </c>
      <c r="I2474">
        <f ca="1">F2474-Krishna!$AF$3</f>
        <v>12706.762811979428</v>
      </c>
      <c r="J2474">
        <f t="shared" ca="1" si="241"/>
        <v>-6300.878529490542</v>
      </c>
    </row>
    <row r="2475" spans="1:10">
      <c r="A2475">
        <v>2470</v>
      </c>
      <c r="B2475">
        <f t="shared" ca="1" si="236"/>
        <v>0.48089063383408415</v>
      </c>
      <c r="C2475" s="40">
        <f t="shared" ca="1" si="237"/>
        <v>0.91</v>
      </c>
      <c r="D2475">
        <f t="shared" ca="1" si="238"/>
        <v>6750.9033537103523</v>
      </c>
      <c r="E2475">
        <f t="shared" ca="1" si="239"/>
        <v>13606.513918404473</v>
      </c>
      <c r="F2475">
        <f t="shared" ca="1" si="240"/>
        <v>28437.261045858028</v>
      </c>
      <c r="G2475">
        <f ca="1">D2475-Krishna!$AD$3</f>
        <v>41.266990073988381</v>
      </c>
      <c r="H2475">
        <f ca="1">E2475-Krishna!$AE$3</f>
        <v>2587.1048274953828</v>
      </c>
      <c r="I2475">
        <f ca="1">F2475-Krishna!$AF$3</f>
        <v>847.62468222166353</v>
      </c>
      <c r="J2475">
        <f t="shared" ca="1" si="241"/>
        <v>-6855.6105646941205</v>
      </c>
    </row>
    <row r="2476" spans="1:10">
      <c r="A2476">
        <v>2471</v>
      </c>
      <c r="B2476">
        <f t="shared" ca="1" si="236"/>
        <v>1.416662889394138E-2</v>
      </c>
      <c r="C2476" s="40">
        <f t="shared" ca="1" si="237"/>
        <v>0.74</v>
      </c>
      <c r="D2476">
        <f t="shared" ca="1" si="238"/>
        <v>6174.220039029804</v>
      </c>
      <c r="E2476">
        <f t="shared" ca="1" si="239"/>
        <v>3981.9427768909554</v>
      </c>
      <c r="F2476">
        <f t="shared" ca="1" si="240"/>
        <v>5151.3659051326031</v>
      </c>
      <c r="G2476">
        <f ca="1">D2476-Krishna!$AD$3</f>
        <v>-535.41632460656001</v>
      </c>
      <c r="H2476">
        <f ca="1">E2476-Krishna!$AE$3</f>
        <v>-7037.4663140181347</v>
      </c>
      <c r="I2476">
        <f ca="1">F2476-Krishna!$AF$3</f>
        <v>-22438.270458503761</v>
      </c>
      <c r="J2476">
        <f t="shared" ca="1" si="241"/>
        <v>2192.2772621388485</v>
      </c>
    </row>
    <row r="2477" spans="1:10">
      <c r="A2477">
        <v>2472</v>
      </c>
      <c r="B2477">
        <f t="shared" ca="1" si="236"/>
        <v>0.9687573465015874</v>
      </c>
      <c r="C2477" s="40">
        <f t="shared" ca="1" si="237"/>
        <v>0.97</v>
      </c>
      <c r="D2477">
        <f t="shared" ca="1" si="238"/>
        <v>8794.552565609074</v>
      </c>
      <c r="E2477">
        <f t="shared" ca="1" si="239"/>
        <v>16306.076759721404</v>
      </c>
      <c r="F2477">
        <f t="shared" ca="1" si="240"/>
        <v>24432.143733171837</v>
      </c>
      <c r="G2477">
        <f ca="1">D2477-Krishna!$AD$3</f>
        <v>2084.91620197271</v>
      </c>
      <c r="H2477">
        <f ca="1">E2477-Krishna!$AE$3</f>
        <v>5286.6676688123134</v>
      </c>
      <c r="I2477">
        <f ca="1">F2477-Krishna!$AF$3</f>
        <v>-3157.4926304645269</v>
      </c>
      <c r="J2477">
        <f t="shared" ca="1" si="241"/>
        <v>-7511.5241941123295</v>
      </c>
    </row>
    <row r="2478" spans="1:10">
      <c r="A2478">
        <v>2473</v>
      </c>
      <c r="B2478">
        <f t="shared" ref="B2478:B2541" ca="1" si="242">RAND()</f>
        <v>0.82280760393418839</v>
      </c>
      <c r="C2478" s="40">
        <f t="shared" ref="C2478:C2541" ca="1" si="243">IF(B2478&lt;=$B$3, $B$1,
IF(B2478&lt;=$C$3, $C$1,
IF(B2478&lt;=$D$3, $D$1,
IF(B2478&lt;=$E$3, $E$1,
IF(B2478&lt;=$F$3, $F$1,
IF(B2478&lt;=$G$3, $G$1,
IF(B2478&lt;=$H$3, $H$1,
IF(B2478&lt;=$I$3, $I$1,
IF(B2478&lt;=$J$3, $J$1,
IF(B2478&lt;=$K$3, $K$1,
IF(B2478&lt;=$L$3, $L$1,
IF(B2478&lt;=$M$3, $M$1,
IF(B2478&lt;=$N$3, $N$1,
IF(B2478&lt;=$O$3, $O$1, "Error"))))))))))))))</f>
        <v>0.95</v>
      </c>
      <c r="D2478">
        <f t="shared" ca="1" si="238"/>
        <v>7012.6565270949686</v>
      </c>
      <c r="E2478">
        <f t="shared" ca="1" si="239"/>
        <v>11672.533425343096</v>
      </c>
      <c r="F2478">
        <f t="shared" ca="1" si="240"/>
        <v>25063.572545454921</v>
      </c>
      <c r="G2478">
        <f ca="1">D2478-Krishna!$AD$3</f>
        <v>303.02016345860466</v>
      </c>
      <c r="H2478">
        <f ca="1">E2478-Krishna!$AE$3</f>
        <v>653.1243344340055</v>
      </c>
      <c r="I2478">
        <f ca="1">F2478-Krishna!$AF$3</f>
        <v>-2526.0638181814429</v>
      </c>
      <c r="J2478">
        <f t="shared" ca="1" si="241"/>
        <v>-4659.876898248127</v>
      </c>
    </row>
    <row r="2479" spans="1:10">
      <c r="A2479">
        <v>2474</v>
      </c>
      <c r="B2479">
        <f t="shared" ca="1" si="242"/>
        <v>0.74155216782704692</v>
      </c>
      <c r="C2479" s="40">
        <f t="shared" ca="1" si="243"/>
        <v>0.94</v>
      </c>
      <c r="D2479">
        <f t="shared" ca="1" si="238"/>
        <v>7259.8207759900015</v>
      </c>
      <c r="E2479">
        <f t="shared" ca="1" si="239"/>
        <v>8505.5495060349822</v>
      </c>
      <c r="F2479">
        <f t="shared" ca="1" si="240"/>
        <v>39849.420569133967</v>
      </c>
      <c r="G2479">
        <f ca="1">D2479-Krishna!$AD$3</f>
        <v>550.18441235363753</v>
      </c>
      <c r="H2479">
        <f ca="1">E2479-Krishna!$AE$3</f>
        <v>-2513.8595848741079</v>
      </c>
      <c r="I2479">
        <f ca="1">F2479-Krishna!$AF$3</f>
        <v>12259.784205497603</v>
      </c>
      <c r="J2479">
        <f t="shared" ca="1" si="241"/>
        <v>-1245.7287300449807</v>
      </c>
    </row>
    <row r="2480" spans="1:10">
      <c r="A2480">
        <v>2475</v>
      </c>
      <c r="B2480">
        <f t="shared" ca="1" si="242"/>
        <v>0.58976899147948725</v>
      </c>
      <c r="C2480" s="40">
        <f t="shared" ca="1" si="243"/>
        <v>0.93</v>
      </c>
      <c r="D2480">
        <f t="shared" ca="1" si="238"/>
        <v>6943.9277923422123</v>
      </c>
      <c r="E2480">
        <f t="shared" ca="1" si="239"/>
        <v>18199.114825465476</v>
      </c>
      <c r="F2480">
        <f t="shared" ca="1" si="240"/>
        <v>36130.905413349472</v>
      </c>
      <c r="G2480">
        <f ca="1">D2480-Krishna!$AD$3</f>
        <v>234.29142870584838</v>
      </c>
      <c r="H2480">
        <f ca="1">E2480-Krishna!$AE$3</f>
        <v>7179.7057345563862</v>
      </c>
      <c r="I2480">
        <f ca="1">F2480-Krishna!$AF$3</f>
        <v>8541.269049713108</v>
      </c>
      <c r="J2480">
        <f t="shared" ca="1" si="241"/>
        <v>-11255.187033123264</v>
      </c>
    </row>
    <row r="2481" spans="1:10">
      <c r="A2481">
        <v>2476</v>
      </c>
      <c r="B2481">
        <f t="shared" ca="1" si="242"/>
        <v>0.47132641098849826</v>
      </c>
      <c r="C2481" s="40">
        <f t="shared" ca="1" si="243"/>
        <v>0.91</v>
      </c>
      <c r="D2481">
        <f t="shared" ca="1" si="238"/>
        <v>7309.4388156083151</v>
      </c>
      <c r="E2481">
        <f t="shared" ca="1" si="239"/>
        <v>17741.233859483968</v>
      </c>
      <c r="F2481">
        <f t="shared" ca="1" si="240"/>
        <v>29192.344505422712</v>
      </c>
      <c r="G2481">
        <f ca="1">D2481-Krishna!$AD$3</f>
        <v>599.80245197195109</v>
      </c>
      <c r="H2481">
        <f ca="1">E2481-Krishna!$AE$3</f>
        <v>6721.8247685748775</v>
      </c>
      <c r="I2481">
        <f ca="1">F2481-Krishna!$AF$3</f>
        <v>1602.7081417863483</v>
      </c>
      <c r="J2481">
        <f t="shared" ca="1" si="241"/>
        <v>-10431.795043875652</v>
      </c>
    </row>
    <row r="2482" spans="1:10">
      <c r="A2482">
        <v>2477</v>
      </c>
      <c r="B2482">
        <f t="shared" ca="1" si="242"/>
        <v>0.7817874892824993</v>
      </c>
      <c r="C2482" s="40">
        <f t="shared" ca="1" si="243"/>
        <v>0.94</v>
      </c>
      <c r="D2482">
        <f t="shared" ca="1" si="238"/>
        <v>8531.2460096270879</v>
      </c>
      <c r="E2482">
        <f t="shared" ca="1" si="239"/>
        <v>11910.476992545586</v>
      </c>
      <c r="F2482">
        <f t="shared" ca="1" si="240"/>
        <v>31749.008105871733</v>
      </c>
      <c r="G2482">
        <f ca="1">D2482-Krishna!$AD$3</f>
        <v>1821.6096459907239</v>
      </c>
      <c r="H2482">
        <f ca="1">E2482-Krishna!$AE$3</f>
        <v>891.06790163649566</v>
      </c>
      <c r="I2482">
        <f ca="1">F2482-Krishna!$AF$3</f>
        <v>4159.3717422353693</v>
      </c>
      <c r="J2482">
        <f t="shared" ca="1" si="241"/>
        <v>-3379.2309829184978</v>
      </c>
    </row>
    <row r="2483" spans="1:10">
      <c r="A2483">
        <v>2478</v>
      </c>
      <c r="B2483">
        <f t="shared" ca="1" si="242"/>
        <v>0.4935085155795863</v>
      </c>
      <c r="C2483" s="40">
        <f t="shared" ca="1" si="243"/>
        <v>0.91</v>
      </c>
      <c r="D2483">
        <f t="shared" ca="1" si="238"/>
        <v>6574.5082219749529</v>
      </c>
      <c r="E2483">
        <f t="shared" ca="1" si="239"/>
        <v>11619.036282565974</v>
      </c>
      <c r="F2483">
        <f t="shared" ca="1" si="240"/>
        <v>35321.575617304363</v>
      </c>
      <c r="G2483">
        <f ca="1">D2483-Krishna!$AD$3</f>
        <v>-135.12814166141106</v>
      </c>
      <c r="H2483">
        <f ca="1">E2483-Krishna!$AE$3</f>
        <v>599.62719165688395</v>
      </c>
      <c r="I2483">
        <f ca="1">F2483-Krishna!$AF$3</f>
        <v>7731.9392536679989</v>
      </c>
      <c r="J2483">
        <f t="shared" ca="1" si="241"/>
        <v>-5044.5280605910211</v>
      </c>
    </row>
    <row r="2484" spans="1:10">
      <c r="A2484">
        <v>2479</v>
      </c>
      <c r="B2484">
        <f t="shared" ca="1" si="242"/>
        <v>0.16915183535359979</v>
      </c>
      <c r="C2484" s="40">
        <f t="shared" ca="1" si="243"/>
        <v>0.81</v>
      </c>
      <c r="D2484">
        <f t="shared" ca="1" si="238"/>
        <v>5813.3634852158029</v>
      </c>
      <c r="E2484">
        <f t="shared" ca="1" si="239"/>
        <v>8657.1698020862113</v>
      </c>
      <c r="F2484">
        <f t="shared" ca="1" si="240"/>
        <v>14792.231943541567</v>
      </c>
      <c r="G2484">
        <f ca="1">D2484-Krishna!$AD$3</f>
        <v>-896.27287842056103</v>
      </c>
      <c r="H2484">
        <f ca="1">E2484-Krishna!$AE$3</f>
        <v>-2362.2392888228787</v>
      </c>
      <c r="I2484">
        <f ca="1">F2484-Krishna!$AF$3</f>
        <v>-12797.404420094797</v>
      </c>
      <c r="J2484">
        <f t="shared" ca="1" si="241"/>
        <v>-2843.8063168704084</v>
      </c>
    </row>
    <row r="2485" spans="1:10">
      <c r="A2485">
        <v>2480</v>
      </c>
      <c r="B2485">
        <f t="shared" ca="1" si="242"/>
        <v>0.42103509569229658</v>
      </c>
      <c r="C2485" s="40">
        <f t="shared" ca="1" si="243"/>
        <v>0.9</v>
      </c>
      <c r="D2485">
        <f t="shared" ca="1" si="238"/>
        <v>6789.9695184301409</v>
      </c>
      <c r="E2485">
        <f t="shared" ca="1" si="239"/>
        <v>13149.039299182785</v>
      </c>
      <c r="F2485">
        <f t="shared" ca="1" si="240"/>
        <v>27338.351904734864</v>
      </c>
      <c r="G2485">
        <f ca="1">D2485-Krishna!$AD$3</f>
        <v>80.333154793776885</v>
      </c>
      <c r="H2485">
        <f ca="1">E2485-Krishna!$AE$3</f>
        <v>2129.6302082736947</v>
      </c>
      <c r="I2485">
        <f ca="1">F2485-Krishna!$AF$3</f>
        <v>-251.28445890150033</v>
      </c>
      <c r="J2485">
        <f t="shared" ca="1" si="241"/>
        <v>-6359.069780752644</v>
      </c>
    </row>
    <row r="2486" spans="1:10">
      <c r="A2486">
        <v>2481</v>
      </c>
      <c r="B2486">
        <f t="shared" ca="1" si="242"/>
        <v>0.25000287365231377</v>
      </c>
      <c r="C2486" s="40">
        <f t="shared" ca="1" si="243"/>
        <v>0.89</v>
      </c>
      <c r="D2486">
        <f t="shared" ca="1" si="238"/>
        <v>6086.2221220238962</v>
      </c>
      <c r="E2486">
        <f t="shared" ca="1" si="239"/>
        <v>8530.923077572932</v>
      </c>
      <c r="F2486">
        <f t="shared" ca="1" si="240"/>
        <v>30218.87766536243</v>
      </c>
      <c r="G2486">
        <f ca="1">D2486-Krishna!$AD$3</f>
        <v>-623.41424161246778</v>
      </c>
      <c r="H2486">
        <f ca="1">E2486-Krishna!$AE$3</f>
        <v>-2488.4860133361581</v>
      </c>
      <c r="I2486">
        <f ca="1">F2486-Krishna!$AF$3</f>
        <v>2629.241301726066</v>
      </c>
      <c r="J2486">
        <f t="shared" ca="1" si="241"/>
        <v>-2444.7009555490358</v>
      </c>
    </row>
    <row r="2487" spans="1:10">
      <c r="A2487">
        <v>2482</v>
      </c>
      <c r="B2487">
        <f t="shared" ca="1" si="242"/>
        <v>0.69676286949204558</v>
      </c>
      <c r="C2487" s="40">
        <f t="shared" ca="1" si="243"/>
        <v>0.94</v>
      </c>
      <c r="D2487">
        <f t="shared" ca="1" si="238"/>
        <v>7576.043881774367</v>
      </c>
      <c r="E2487">
        <f t="shared" ca="1" si="239"/>
        <v>11972.322938637264</v>
      </c>
      <c r="F2487">
        <f t="shared" ca="1" si="240"/>
        <v>29460.424776349908</v>
      </c>
      <c r="G2487">
        <f ca="1">D2487-Krishna!$AD$3</f>
        <v>866.40751813800307</v>
      </c>
      <c r="H2487">
        <f ca="1">E2487-Krishna!$AE$3</f>
        <v>952.91384772817401</v>
      </c>
      <c r="I2487">
        <f ca="1">F2487-Krishna!$AF$3</f>
        <v>1870.7884127135439</v>
      </c>
      <c r="J2487">
        <f t="shared" ca="1" si="241"/>
        <v>-4396.2790568628971</v>
      </c>
    </row>
    <row r="2488" spans="1:10">
      <c r="A2488">
        <v>2483</v>
      </c>
      <c r="B2488">
        <f t="shared" ca="1" si="242"/>
        <v>0.29797768557491033</v>
      </c>
      <c r="C2488" s="40">
        <f t="shared" ca="1" si="243"/>
        <v>0.89</v>
      </c>
      <c r="D2488">
        <f t="shared" ca="1" si="238"/>
        <v>7569.3005184749218</v>
      </c>
      <c r="E2488">
        <f t="shared" ca="1" si="239"/>
        <v>11056.806525882765</v>
      </c>
      <c r="F2488">
        <f t="shared" ca="1" si="240"/>
        <v>24266.45666376935</v>
      </c>
      <c r="G2488">
        <f ca="1">D2488-Krishna!$AD$3</f>
        <v>859.66415483855781</v>
      </c>
      <c r="H2488">
        <f ca="1">E2488-Krishna!$AE$3</f>
        <v>37.397434973674535</v>
      </c>
      <c r="I2488">
        <f ca="1">F2488-Krishna!$AF$3</f>
        <v>-3323.1796998670143</v>
      </c>
      <c r="J2488">
        <f t="shared" ca="1" si="241"/>
        <v>-3487.5060074078428</v>
      </c>
    </row>
    <row r="2489" spans="1:10">
      <c r="A2489">
        <v>2484</v>
      </c>
      <c r="B2489">
        <f t="shared" ca="1" si="242"/>
        <v>0.56932056639732209</v>
      </c>
      <c r="C2489" s="40">
        <f t="shared" ca="1" si="243"/>
        <v>0.93</v>
      </c>
      <c r="D2489">
        <f t="shared" ca="1" si="238"/>
        <v>7702.6886426754199</v>
      </c>
      <c r="E2489">
        <f t="shared" ca="1" si="239"/>
        <v>11233.64198795787</v>
      </c>
      <c r="F2489">
        <f t="shared" ca="1" si="240"/>
        <v>26148.347116747347</v>
      </c>
      <c r="G2489">
        <f ca="1">D2489-Krishna!$AD$3</f>
        <v>993.05227903905597</v>
      </c>
      <c r="H2489">
        <f ca="1">E2489-Krishna!$AE$3</f>
        <v>214.23289704877971</v>
      </c>
      <c r="I2489">
        <f ca="1">F2489-Krishna!$AF$3</f>
        <v>-1441.2892468890168</v>
      </c>
      <c r="J2489">
        <f t="shared" ca="1" si="241"/>
        <v>-3530.9533452824498</v>
      </c>
    </row>
    <row r="2490" spans="1:10">
      <c r="A2490">
        <v>2485</v>
      </c>
      <c r="B2490">
        <f t="shared" ca="1" si="242"/>
        <v>0.31972159964525471</v>
      </c>
      <c r="C2490" s="40">
        <f t="shared" ca="1" si="243"/>
        <v>0.9</v>
      </c>
      <c r="D2490">
        <f t="shared" ca="1" si="238"/>
        <v>7568.9902470604329</v>
      </c>
      <c r="E2490">
        <f t="shared" ca="1" si="239"/>
        <v>9627.9352122924429</v>
      </c>
      <c r="F2490">
        <f t="shared" ca="1" si="240"/>
        <v>28898.331942499972</v>
      </c>
      <c r="G2490">
        <f ca="1">D2490-Krishna!$AD$3</f>
        <v>859.35388342406895</v>
      </c>
      <c r="H2490">
        <f ca="1">E2490-Krishna!$AE$3</f>
        <v>-1391.4738786166472</v>
      </c>
      <c r="I2490">
        <f ca="1">F2490-Krishna!$AF$3</f>
        <v>1308.6955788636078</v>
      </c>
      <c r="J2490">
        <f t="shared" ca="1" si="241"/>
        <v>-2058.94496523201</v>
      </c>
    </row>
    <row r="2491" spans="1:10">
      <c r="A2491">
        <v>2486</v>
      </c>
      <c r="B2491">
        <f t="shared" ca="1" si="242"/>
        <v>0.57740133827531737</v>
      </c>
      <c r="C2491" s="40">
        <f t="shared" ca="1" si="243"/>
        <v>0.93</v>
      </c>
      <c r="D2491">
        <f t="shared" ca="1" si="238"/>
        <v>6378.454614102282</v>
      </c>
      <c r="E2491">
        <f t="shared" ca="1" si="239"/>
        <v>9688.1698870148666</v>
      </c>
      <c r="F2491">
        <f t="shared" ca="1" si="240"/>
        <v>21204.16065024634</v>
      </c>
      <c r="G2491">
        <f ca="1">D2491-Krishna!$AD$3</f>
        <v>-331.18174953408197</v>
      </c>
      <c r="H2491">
        <f ca="1">E2491-Krishna!$AE$3</f>
        <v>-1331.2392038942235</v>
      </c>
      <c r="I2491">
        <f ca="1">F2491-Krishna!$AF$3</f>
        <v>-6385.4757133900239</v>
      </c>
      <c r="J2491">
        <f t="shared" ca="1" si="241"/>
        <v>-3309.7152729125846</v>
      </c>
    </row>
    <row r="2492" spans="1:10">
      <c r="A2492">
        <v>2487</v>
      </c>
      <c r="B2492">
        <f t="shared" ca="1" si="242"/>
        <v>0.66908938688753483</v>
      </c>
      <c r="C2492" s="40">
        <f t="shared" ca="1" si="243"/>
        <v>0.94</v>
      </c>
      <c r="D2492">
        <f t="shared" ca="1" si="238"/>
        <v>8220.5692402485656</v>
      </c>
      <c r="E2492">
        <f t="shared" ca="1" si="239"/>
        <v>13458.892072264773</v>
      </c>
      <c r="F2492">
        <f t="shared" ca="1" si="240"/>
        <v>38533.307509767648</v>
      </c>
      <c r="G2492">
        <f ca="1">D2492-Krishna!$AD$3</f>
        <v>1510.9328766122017</v>
      </c>
      <c r="H2492">
        <f ca="1">E2492-Krishna!$AE$3</f>
        <v>2439.4829813556826</v>
      </c>
      <c r="I2492">
        <f ca="1">F2492-Krishna!$AF$3</f>
        <v>10943.671146131284</v>
      </c>
      <c r="J2492">
        <f t="shared" ca="1" si="241"/>
        <v>-5238.322832016207</v>
      </c>
    </row>
    <row r="2493" spans="1:10">
      <c r="A2493">
        <v>2488</v>
      </c>
      <c r="B2493">
        <f t="shared" ca="1" si="242"/>
        <v>0.59283173531348932</v>
      </c>
      <c r="C2493" s="40">
        <f t="shared" ca="1" si="243"/>
        <v>0.94</v>
      </c>
      <c r="D2493">
        <f t="shared" ca="1" si="238"/>
        <v>7594.0208190814164</v>
      </c>
      <c r="E2493">
        <f t="shared" ca="1" si="239"/>
        <v>12893.292206871294</v>
      </c>
      <c r="F2493">
        <f t="shared" ca="1" si="240"/>
        <v>31921.951318297019</v>
      </c>
      <c r="G2493">
        <f ca="1">D2493-Krishna!$AD$3</f>
        <v>884.38445544505248</v>
      </c>
      <c r="H2493">
        <f ca="1">E2493-Krishna!$AE$3</f>
        <v>1873.8831159622041</v>
      </c>
      <c r="I2493">
        <f ca="1">F2493-Krishna!$AF$3</f>
        <v>4332.3149546606546</v>
      </c>
      <c r="J2493">
        <f t="shared" ca="1" si="241"/>
        <v>-5299.2713877898777</v>
      </c>
    </row>
    <row r="2494" spans="1:10">
      <c r="A2494">
        <v>2489</v>
      </c>
      <c r="B2494">
        <f t="shared" ca="1" si="242"/>
        <v>9.3321045996547225E-2</v>
      </c>
      <c r="C2494" s="40">
        <f t="shared" ca="1" si="243"/>
        <v>0.8</v>
      </c>
      <c r="D2494">
        <f t="shared" ca="1" si="238"/>
        <v>5319.1024857273487</v>
      </c>
      <c r="E2494">
        <f t="shared" ca="1" si="239"/>
        <v>8526.8790899063843</v>
      </c>
      <c r="F2494">
        <f t="shared" ca="1" si="240"/>
        <v>8270.58946160288</v>
      </c>
      <c r="G2494">
        <f ca="1">D2494-Krishna!$AD$3</f>
        <v>-1390.5338779090152</v>
      </c>
      <c r="H2494">
        <f ca="1">E2494-Krishna!$AE$3</f>
        <v>-2492.5300010027058</v>
      </c>
      <c r="I2494">
        <f ca="1">F2494-Krishna!$AF$3</f>
        <v>-19319.046902033486</v>
      </c>
      <c r="J2494">
        <f t="shared" ca="1" si="241"/>
        <v>-3207.7766041790355</v>
      </c>
    </row>
    <row r="2495" spans="1:10">
      <c r="A2495">
        <v>2490</v>
      </c>
      <c r="B2495">
        <f t="shared" ca="1" si="242"/>
        <v>0.27877450166474049</v>
      </c>
      <c r="C2495" s="40">
        <f t="shared" ca="1" si="243"/>
        <v>0.89</v>
      </c>
      <c r="D2495">
        <f t="shared" ca="1" si="238"/>
        <v>6587.7856267156267</v>
      </c>
      <c r="E2495">
        <f t="shared" ca="1" si="239"/>
        <v>7116.3634680454652</v>
      </c>
      <c r="F2495">
        <f t="shared" ca="1" si="240"/>
        <v>31603.247156488949</v>
      </c>
      <c r="G2495">
        <f ca="1">D2495-Krishna!$AD$3</f>
        <v>-121.85073692073729</v>
      </c>
      <c r="H2495">
        <f ca="1">E2495-Krishna!$AE$3</f>
        <v>-3903.0456228636249</v>
      </c>
      <c r="I2495">
        <f ca="1">F2495-Krishna!$AF$3</f>
        <v>4013.6107928525853</v>
      </c>
      <c r="J2495">
        <f t="shared" ca="1" si="241"/>
        <v>-528.57784132983852</v>
      </c>
    </row>
    <row r="2496" spans="1:10">
      <c r="A2496">
        <v>2491</v>
      </c>
      <c r="B2496">
        <f t="shared" ca="1" si="242"/>
        <v>0.99871524977277182</v>
      </c>
      <c r="C2496" s="40">
        <f t="shared" ca="1" si="243"/>
        <v>0.97</v>
      </c>
      <c r="D2496">
        <f t="shared" ca="1" si="238"/>
        <v>7698.9300474731481</v>
      </c>
      <c r="E2496">
        <f t="shared" ca="1" si="239"/>
        <v>14216.770465012169</v>
      </c>
      <c r="F2496">
        <f t="shared" ca="1" si="240"/>
        <v>27434.558941421914</v>
      </c>
      <c r="G2496">
        <f ca="1">D2496-Krishna!$AD$3</f>
        <v>989.29368383678411</v>
      </c>
      <c r="H2496">
        <f ca="1">E2496-Krishna!$AE$3</f>
        <v>3197.3613741030786</v>
      </c>
      <c r="I2496">
        <f ca="1">F2496-Krishna!$AF$3</f>
        <v>-155.07742221445005</v>
      </c>
      <c r="J2496">
        <f t="shared" ca="1" si="241"/>
        <v>-6517.8404175390206</v>
      </c>
    </row>
    <row r="2497" spans="1:10">
      <c r="A2497">
        <v>2492</v>
      </c>
      <c r="B2497">
        <f t="shared" ca="1" si="242"/>
        <v>0.24180972457281935</v>
      </c>
      <c r="C2497" s="40">
        <f t="shared" ca="1" si="243"/>
        <v>0.89</v>
      </c>
      <c r="D2497">
        <f t="shared" ca="1" si="238"/>
        <v>7141.4469877261718</v>
      </c>
      <c r="E2497">
        <f t="shared" ca="1" si="239"/>
        <v>8844.2147785551242</v>
      </c>
      <c r="F2497">
        <f t="shared" ca="1" si="240"/>
        <v>36371.757223296256</v>
      </c>
      <c r="G2497">
        <f ca="1">D2497-Krishna!$AD$3</f>
        <v>431.81062408980779</v>
      </c>
      <c r="H2497">
        <f ca="1">E2497-Krishna!$AE$3</f>
        <v>-2175.1943123539659</v>
      </c>
      <c r="I2497">
        <f ca="1">F2497-Krishna!$AF$3</f>
        <v>8782.1208596598917</v>
      </c>
      <c r="J2497">
        <f t="shared" ca="1" si="241"/>
        <v>-1702.7677908289525</v>
      </c>
    </row>
    <row r="2498" spans="1:10">
      <c r="A2498">
        <v>2493</v>
      </c>
      <c r="B2498">
        <f t="shared" ca="1" si="242"/>
        <v>3.1573336997701151E-2</v>
      </c>
      <c r="C2498" s="40">
        <f t="shared" ca="1" si="243"/>
        <v>0.74</v>
      </c>
      <c r="D2498">
        <f t="shared" ca="1" si="238"/>
        <v>5696.2115200211656</v>
      </c>
      <c r="E2498">
        <f t="shared" ca="1" si="239"/>
        <v>5589.3157967668521</v>
      </c>
      <c r="F2498">
        <f t="shared" ca="1" si="240"/>
        <v>2299.4486397581304</v>
      </c>
      <c r="G2498">
        <f ca="1">D2498-Krishna!$AD$3</f>
        <v>-1013.4248436151984</v>
      </c>
      <c r="H2498">
        <f ca="1">E2498-Krishna!$AE$3</f>
        <v>-5430.0932941422379</v>
      </c>
      <c r="I2498">
        <f ca="1">F2498-Krishna!$AF$3</f>
        <v>-25290.187723878233</v>
      </c>
      <c r="J2498">
        <f t="shared" ca="1" si="241"/>
        <v>106.89572325431345</v>
      </c>
    </row>
    <row r="2499" spans="1:10">
      <c r="A2499">
        <v>2494</v>
      </c>
      <c r="B2499">
        <f t="shared" ca="1" si="242"/>
        <v>0.67649886788372759</v>
      </c>
      <c r="C2499" s="40">
        <f t="shared" ca="1" si="243"/>
        <v>0.94</v>
      </c>
      <c r="D2499">
        <f t="shared" ca="1" si="238"/>
        <v>7344.1550440137762</v>
      </c>
      <c r="E2499">
        <f t="shared" ca="1" si="239"/>
        <v>11292.687382510618</v>
      </c>
      <c r="F2499">
        <f t="shared" ca="1" si="240"/>
        <v>41525.180185853402</v>
      </c>
      <c r="G2499">
        <f ca="1">D2499-Krishna!$AD$3</f>
        <v>634.51868037741224</v>
      </c>
      <c r="H2499">
        <f ca="1">E2499-Krishna!$AE$3</f>
        <v>273.2782916015276</v>
      </c>
      <c r="I2499">
        <f ca="1">F2499-Krishna!$AF$3</f>
        <v>13935.543822217038</v>
      </c>
      <c r="J2499">
        <f t="shared" ca="1" si="241"/>
        <v>-3948.5323384968415</v>
      </c>
    </row>
    <row r="2500" spans="1:10">
      <c r="A2500">
        <v>2495</v>
      </c>
      <c r="B2500">
        <f t="shared" ca="1" si="242"/>
        <v>0.46802600990972132</v>
      </c>
      <c r="C2500" s="40">
        <f t="shared" ca="1" si="243"/>
        <v>0.91</v>
      </c>
      <c r="D2500">
        <f t="shared" ca="1" si="238"/>
        <v>7580.0889642945622</v>
      </c>
      <c r="E2500">
        <f t="shared" ca="1" si="239"/>
        <v>11017.596687304349</v>
      </c>
      <c r="F2500">
        <f t="shared" ca="1" si="240"/>
        <v>35145.216079720019</v>
      </c>
      <c r="G2500">
        <f ca="1">D2500-Krishna!$AD$3</f>
        <v>870.45260065819821</v>
      </c>
      <c r="H2500">
        <f ca="1">E2500-Krishna!$AE$3</f>
        <v>-1.8124036047411209</v>
      </c>
      <c r="I2500">
        <f ca="1">F2500-Krishna!$AF$3</f>
        <v>7555.5797160836555</v>
      </c>
      <c r="J2500">
        <f t="shared" ca="1" si="241"/>
        <v>-3437.5077230097868</v>
      </c>
    </row>
    <row r="2501" spans="1:10">
      <c r="A2501">
        <v>2496</v>
      </c>
      <c r="B2501">
        <f t="shared" ca="1" si="242"/>
        <v>0.16548073886898507</v>
      </c>
      <c r="C2501" s="40">
        <f t="shared" ca="1" si="243"/>
        <v>0.81</v>
      </c>
      <c r="D2501">
        <f t="shared" ca="1" si="238"/>
        <v>6410.7051081424988</v>
      </c>
      <c r="E2501">
        <f t="shared" ca="1" si="239"/>
        <v>8035.7041945412875</v>
      </c>
      <c r="F2501">
        <f t="shared" ca="1" si="240"/>
        <v>20038.116985190434</v>
      </c>
      <c r="G2501">
        <f ca="1">D2501-Krishna!$AD$3</f>
        <v>-298.93125549386514</v>
      </c>
      <c r="H2501">
        <f ca="1">E2501-Krishna!$AE$3</f>
        <v>-2983.7048963678026</v>
      </c>
      <c r="I2501">
        <f ca="1">F2501-Krishna!$AF$3</f>
        <v>-7551.5193784459298</v>
      </c>
      <c r="J2501">
        <f t="shared" ca="1" si="241"/>
        <v>-1624.9990863987887</v>
      </c>
    </row>
    <row r="2502" spans="1:10">
      <c r="A2502">
        <v>2497</v>
      </c>
      <c r="B2502">
        <f t="shared" ca="1" si="242"/>
        <v>0.77552618764656844</v>
      </c>
      <c r="C2502" s="40">
        <f t="shared" ca="1" si="243"/>
        <v>0.94</v>
      </c>
      <c r="D2502">
        <f t="shared" ca="1" si="238"/>
        <v>6351.9499275076796</v>
      </c>
      <c r="E2502">
        <f t="shared" ca="1" si="239"/>
        <v>10583.554095183345</v>
      </c>
      <c r="F2502">
        <f t="shared" ca="1" si="240"/>
        <v>35872.962391764166</v>
      </c>
      <c r="G2502">
        <f ca="1">D2502-Krishna!$AD$3</f>
        <v>-357.68643612868436</v>
      </c>
      <c r="H2502">
        <f ca="1">E2502-Krishna!$AE$3</f>
        <v>-435.85499572574554</v>
      </c>
      <c r="I2502">
        <f ca="1">F2502-Krishna!$AF$3</f>
        <v>8283.3260281278017</v>
      </c>
      <c r="J2502">
        <f t="shared" ca="1" si="241"/>
        <v>-4231.6041676756649</v>
      </c>
    </row>
    <row r="2503" spans="1:10">
      <c r="A2503">
        <v>2498</v>
      </c>
      <c r="B2503">
        <f t="shared" ca="1" si="242"/>
        <v>0.37462398719744194</v>
      </c>
      <c r="C2503" s="40">
        <f t="shared" ca="1" si="243"/>
        <v>0.9</v>
      </c>
      <c r="D2503">
        <f t="shared" ref="D2503:D2566" ca="1" si="244">$W$2+$V$2*C2503+$Y$2*_xlfn.NORM.INV(RAND(),0,1)</f>
        <v>6377.0774663298253</v>
      </c>
      <c r="E2503">
        <f t="shared" ref="E2503:E2566" ca="1" si="245">MAX(0,$W$3+$V$3*C2503+$Y$3*_xlfn.NORM.INV(RAND(),0,1))</f>
        <v>11751.181206084879</v>
      </c>
      <c r="F2503">
        <f t="shared" ref="F2503:F2566" ca="1" si="246">$W$4+$V$4*C2503+$Y$4*_xlfn.NORM.INV(RAND(),0,1)</f>
        <v>25689.554558599935</v>
      </c>
      <c r="G2503">
        <f ca="1">D2503-Krishna!$AD$3</f>
        <v>-332.55889730653871</v>
      </c>
      <c r="H2503">
        <f ca="1">E2503-Krishna!$AE$3</f>
        <v>731.77211517578871</v>
      </c>
      <c r="I2503">
        <f ca="1">F2503-Krishna!$AF$3</f>
        <v>-1900.0818050364287</v>
      </c>
      <c r="J2503">
        <f t="shared" ref="J2503:J2566" ca="1" si="247">D2503-E2503</f>
        <v>-5374.1037397550535</v>
      </c>
    </row>
    <row r="2504" spans="1:10">
      <c r="A2504">
        <v>2499</v>
      </c>
      <c r="B2504">
        <f t="shared" ca="1" si="242"/>
        <v>0.29358521613731015</v>
      </c>
      <c r="C2504" s="40">
        <f t="shared" ca="1" si="243"/>
        <v>0.89</v>
      </c>
      <c r="D2504">
        <f t="shared" ca="1" si="244"/>
        <v>7153.6370843559616</v>
      </c>
      <c r="E2504">
        <f t="shared" ca="1" si="245"/>
        <v>11570.502542087535</v>
      </c>
      <c r="F2504">
        <f t="shared" ca="1" si="246"/>
        <v>22162.220942559747</v>
      </c>
      <c r="G2504">
        <f ca="1">D2504-Krishna!$AD$3</f>
        <v>444.00072071959767</v>
      </c>
      <c r="H2504">
        <f ca="1">E2504-Krishna!$AE$3</f>
        <v>551.09345117844532</v>
      </c>
      <c r="I2504">
        <f ca="1">F2504-Krishna!$AF$3</f>
        <v>-5427.4154210766173</v>
      </c>
      <c r="J2504">
        <f t="shared" ca="1" si="247"/>
        <v>-4416.8654577315738</v>
      </c>
    </row>
    <row r="2505" spans="1:10">
      <c r="A2505">
        <v>2500</v>
      </c>
      <c r="B2505">
        <f t="shared" ca="1" si="242"/>
        <v>0.66573384194616758</v>
      </c>
      <c r="C2505" s="40">
        <f t="shared" ca="1" si="243"/>
        <v>0.94</v>
      </c>
      <c r="D2505">
        <f t="shared" ca="1" si="244"/>
        <v>7543.309389337589</v>
      </c>
      <c r="E2505">
        <f t="shared" ca="1" si="245"/>
        <v>13771.072831772941</v>
      </c>
      <c r="F2505">
        <f t="shared" ca="1" si="246"/>
        <v>34734.329292191986</v>
      </c>
      <c r="G2505">
        <f ca="1">D2505-Krishna!$AD$3</f>
        <v>833.67302570122501</v>
      </c>
      <c r="H2505">
        <f ca="1">E2505-Krishna!$AE$3</f>
        <v>2751.6637408638508</v>
      </c>
      <c r="I2505">
        <f ca="1">F2505-Krishna!$AF$3</f>
        <v>7144.6929285556216</v>
      </c>
      <c r="J2505">
        <f t="shared" ca="1" si="247"/>
        <v>-6227.7634424353519</v>
      </c>
    </row>
    <row r="2506" spans="1:10">
      <c r="A2506">
        <v>2501</v>
      </c>
      <c r="B2506">
        <f t="shared" ca="1" si="242"/>
        <v>0.44534696333808732</v>
      </c>
      <c r="C2506" s="40">
        <f t="shared" ca="1" si="243"/>
        <v>0.9</v>
      </c>
      <c r="D2506">
        <f t="shared" ca="1" si="244"/>
        <v>6790.3246004515531</v>
      </c>
      <c r="E2506">
        <f t="shared" ca="1" si="245"/>
        <v>16733.939802643959</v>
      </c>
      <c r="F2506">
        <f t="shared" ca="1" si="246"/>
        <v>27060.43251589311</v>
      </c>
      <c r="G2506">
        <f ca="1">D2506-Krishna!$AD$3</f>
        <v>80.688236815189157</v>
      </c>
      <c r="H2506">
        <f ca="1">E2506-Krishna!$AE$3</f>
        <v>5714.5307117348693</v>
      </c>
      <c r="I2506">
        <f ca="1">F2506-Krishna!$AF$3</f>
        <v>-529.2038477432543</v>
      </c>
      <c r="J2506">
        <f t="shared" ca="1" si="247"/>
        <v>-9943.6152021924063</v>
      </c>
    </row>
    <row r="2507" spans="1:10">
      <c r="A2507">
        <v>2502</v>
      </c>
      <c r="B2507">
        <f t="shared" ca="1" si="242"/>
        <v>9.6584075706280137E-2</v>
      </c>
      <c r="C2507" s="40">
        <f t="shared" ca="1" si="243"/>
        <v>0.8</v>
      </c>
      <c r="D2507">
        <f t="shared" ca="1" si="244"/>
        <v>6215.9412063947966</v>
      </c>
      <c r="E2507">
        <f t="shared" ca="1" si="245"/>
        <v>5204.8615150033838</v>
      </c>
      <c r="F2507">
        <f t="shared" ca="1" si="246"/>
        <v>19066.605268347081</v>
      </c>
      <c r="G2507">
        <f ca="1">D2507-Krishna!$AD$3</f>
        <v>-493.69515724156736</v>
      </c>
      <c r="H2507">
        <f ca="1">E2507-Krishna!$AE$3</f>
        <v>-5814.5475759057063</v>
      </c>
      <c r="I2507">
        <f ca="1">F2507-Krishna!$AF$3</f>
        <v>-8523.0310952892833</v>
      </c>
      <c r="J2507">
        <f t="shared" ca="1" si="247"/>
        <v>1011.0796913914128</v>
      </c>
    </row>
    <row r="2508" spans="1:10">
      <c r="A2508">
        <v>2503</v>
      </c>
      <c r="B2508">
        <f t="shared" ca="1" si="242"/>
        <v>0.87138579860864662</v>
      </c>
      <c r="C2508" s="40">
        <f t="shared" ca="1" si="243"/>
        <v>0.95</v>
      </c>
      <c r="D2508">
        <f t="shared" ca="1" si="244"/>
        <v>8064.4939733221927</v>
      </c>
      <c r="E2508">
        <f t="shared" ca="1" si="245"/>
        <v>10973.965568555859</v>
      </c>
      <c r="F2508">
        <f t="shared" ca="1" si="246"/>
        <v>33983.096982029871</v>
      </c>
      <c r="G2508">
        <f ca="1">D2508-Krishna!$AD$3</f>
        <v>1354.8576096858287</v>
      </c>
      <c r="H2508">
        <f ca="1">E2508-Krishna!$AE$3</f>
        <v>-45.443522353230946</v>
      </c>
      <c r="I2508">
        <f ca="1">F2508-Krishna!$AF$3</f>
        <v>6393.4606183935066</v>
      </c>
      <c r="J2508">
        <f t="shared" ca="1" si="247"/>
        <v>-2909.4715952336664</v>
      </c>
    </row>
    <row r="2509" spans="1:10">
      <c r="A2509">
        <v>2504</v>
      </c>
      <c r="B2509">
        <f t="shared" ca="1" si="242"/>
        <v>0.53558302101077393</v>
      </c>
      <c r="C2509" s="40">
        <f t="shared" ca="1" si="243"/>
        <v>0.92</v>
      </c>
      <c r="D2509">
        <f t="shared" ca="1" si="244"/>
        <v>6786.7625573760606</v>
      </c>
      <c r="E2509">
        <f t="shared" ca="1" si="245"/>
        <v>11806.350162959005</v>
      </c>
      <c r="F2509">
        <f t="shared" ca="1" si="246"/>
        <v>26284.412550495119</v>
      </c>
      <c r="G2509">
        <f ca="1">D2509-Krishna!$AD$3</f>
        <v>77.126193739696646</v>
      </c>
      <c r="H2509">
        <f ca="1">E2509-Krishna!$AE$3</f>
        <v>786.94107204991451</v>
      </c>
      <c r="I2509">
        <f ca="1">F2509-Krishna!$AF$3</f>
        <v>-1305.223813141245</v>
      </c>
      <c r="J2509">
        <f t="shared" ca="1" si="247"/>
        <v>-5019.587605582944</v>
      </c>
    </row>
    <row r="2510" spans="1:10">
      <c r="A2510">
        <v>2505</v>
      </c>
      <c r="B2510">
        <f t="shared" ca="1" si="242"/>
        <v>0.44643310115611812</v>
      </c>
      <c r="C2510" s="40">
        <f t="shared" ca="1" si="243"/>
        <v>0.9</v>
      </c>
      <c r="D2510">
        <f t="shared" ca="1" si="244"/>
        <v>8424.7320063281713</v>
      </c>
      <c r="E2510">
        <f t="shared" ca="1" si="245"/>
        <v>5129.1237814259057</v>
      </c>
      <c r="F2510">
        <f t="shared" ca="1" si="246"/>
        <v>30462.478227619991</v>
      </c>
      <c r="G2510">
        <f ca="1">D2510-Krishna!$AD$3</f>
        <v>1715.0956426918074</v>
      </c>
      <c r="H2510">
        <f ca="1">E2510-Krishna!$AE$3</f>
        <v>-5890.2853094831844</v>
      </c>
      <c r="I2510">
        <f ca="1">F2510-Krishna!$AF$3</f>
        <v>2872.8418639836273</v>
      </c>
      <c r="J2510">
        <f t="shared" ca="1" si="247"/>
        <v>3295.6082249022656</v>
      </c>
    </row>
    <row r="2511" spans="1:10">
      <c r="A2511">
        <v>2506</v>
      </c>
      <c r="B2511">
        <f t="shared" ca="1" si="242"/>
        <v>0.28773480294639631</v>
      </c>
      <c r="C2511" s="40">
        <f t="shared" ca="1" si="243"/>
        <v>0.89</v>
      </c>
      <c r="D2511">
        <f t="shared" ca="1" si="244"/>
        <v>6236.5701945864903</v>
      </c>
      <c r="E2511">
        <f t="shared" ca="1" si="245"/>
        <v>10349.132882070095</v>
      </c>
      <c r="F2511">
        <f t="shared" ca="1" si="246"/>
        <v>25347.234438182593</v>
      </c>
      <c r="G2511">
        <f ca="1">D2511-Krishna!$AD$3</f>
        <v>-473.06616904987368</v>
      </c>
      <c r="H2511">
        <f ca="1">E2511-Krishna!$AE$3</f>
        <v>-670.27620883899544</v>
      </c>
      <c r="I2511">
        <f ca="1">F2511-Krishna!$AF$3</f>
        <v>-2242.4019254537707</v>
      </c>
      <c r="J2511">
        <f t="shared" ca="1" si="247"/>
        <v>-4112.5626874836043</v>
      </c>
    </row>
    <row r="2512" spans="1:10">
      <c r="A2512">
        <v>2507</v>
      </c>
      <c r="B2512">
        <f t="shared" ca="1" si="242"/>
        <v>0.322194716554978</v>
      </c>
      <c r="C2512" s="40">
        <f t="shared" ca="1" si="243"/>
        <v>0.9</v>
      </c>
      <c r="D2512">
        <f t="shared" ca="1" si="244"/>
        <v>6819.9777598142409</v>
      </c>
      <c r="E2512">
        <f t="shared" ca="1" si="245"/>
        <v>11208.521798925598</v>
      </c>
      <c r="F2512">
        <f t="shared" ca="1" si="246"/>
        <v>25403.050474240808</v>
      </c>
      <c r="G2512">
        <f ca="1">D2512-Krishna!$AD$3</f>
        <v>110.34139617787696</v>
      </c>
      <c r="H2512">
        <f ca="1">E2512-Krishna!$AE$3</f>
        <v>189.1127080165079</v>
      </c>
      <c r="I2512">
        <f ca="1">F2512-Krishna!$AF$3</f>
        <v>-2186.5858893955556</v>
      </c>
      <c r="J2512">
        <f t="shared" ca="1" si="247"/>
        <v>-4388.5440391113571</v>
      </c>
    </row>
    <row r="2513" spans="1:10">
      <c r="A2513">
        <v>2508</v>
      </c>
      <c r="B2513">
        <f t="shared" ca="1" si="242"/>
        <v>0.29407433496962243</v>
      </c>
      <c r="C2513" s="40">
        <f t="shared" ca="1" si="243"/>
        <v>0.89</v>
      </c>
      <c r="D2513">
        <f t="shared" ca="1" si="244"/>
        <v>6973.6356369986388</v>
      </c>
      <c r="E2513">
        <f t="shared" ca="1" si="245"/>
        <v>14575.770037231792</v>
      </c>
      <c r="F2513">
        <f t="shared" ca="1" si="246"/>
        <v>22612.010138809783</v>
      </c>
      <c r="G2513">
        <f ca="1">D2513-Krishna!$AD$3</f>
        <v>263.99927336227483</v>
      </c>
      <c r="H2513">
        <f ca="1">E2513-Krishna!$AE$3</f>
        <v>3556.3609463227021</v>
      </c>
      <c r="I2513">
        <f ca="1">F2513-Krishna!$AF$3</f>
        <v>-4977.6262248265812</v>
      </c>
      <c r="J2513">
        <f t="shared" ca="1" si="247"/>
        <v>-7602.1344002331534</v>
      </c>
    </row>
    <row r="2514" spans="1:10">
      <c r="A2514">
        <v>2509</v>
      </c>
      <c r="B2514">
        <f t="shared" ca="1" si="242"/>
        <v>0.30080839731634057</v>
      </c>
      <c r="C2514" s="40">
        <f t="shared" ca="1" si="243"/>
        <v>0.89</v>
      </c>
      <c r="D2514">
        <f t="shared" ca="1" si="244"/>
        <v>7595.2630280073417</v>
      </c>
      <c r="E2514">
        <f t="shared" ca="1" si="245"/>
        <v>13094.788371966297</v>
      </c>
      <c r="F2514">
        <f t="shared" ca="1" si="246"/>
        <v>29141.749073303297</v>
      </c>
      <c r="G2514">
        <f ca="1">D2514-Krishna!$AD$3</f>
        <v>885.62666437097778</v>
      </c>
      <c r="H2514">
        <f ca="1">E2514-Krishna!$AE$3</f>
        <v>2075.3792810572068</v>
      </c>
      <c r="I2514">
        <f ca="1">F2514-Krishna!$AF$3</f>
        <v>1552.1127096669334</v>
      </c>
      <c r="J2514">
        <f t="shared" ca="1" si="247"/>
        <v>-5499.5253439589551</v>
      </c>
    </row>
    <row r="2515" spans="1:10">
      <c r="A2515">
        <v>2510</v>
      </c>
      <c r="B2515">
        <f t="shared" ca="1" si="242"/>
        <v>8.9441765122668881E-2</v>
      </c>
      <c r="C2515" s="40">
        <f t="shared" ca="1" si="243"/>
        <v>0.77</v>
      </c>
      <c r="D2515">
        <f t="shared" ca="1" si="244"/>
        <v>5607.6386504536131</v>
      </c>
      <c r="E2515">
        <f t="shared" ca="1" si="245"/>
        <v>2568.5939637268675</v>
      </c>
      <c r="F2515">
        <f t="shared" ca="1" si="246"/>
        <v>13987.23456595586</v>
      </c>
      <c r="G2515">
        <f ca="1">D2515-Krishna!$AD$3</f>
        <v>-1101.9977131827509</v>
      </c>
      <c r="H2515">
        <f ca="1">E2515-Krishna!$AE$3</f>
        <v>-8450.8151271822226</v>
      </c>
      <c r="I2515">
        <f ca="1">F2515-Krishna!$AF$3</f>
        <v>-13602.401797680504</v>
      </c>
      <c r="J2515">
        <f t="shared" ca="1" si="247"/>
        <v>3039.0446867267456</v>
      </c>
    </row>
    <row r="2516" spans="1:10">
      <c r="A2516">
        <v>2511</v>
      </c>
      <c r="B2516">
        <f t="shared" ca="1" si="242"/>
        <v>0.90171318214048335</v>
      </c>
      <c r="C2516" s="40">
        <f t="shared" ca="1" si="243"/>
        <v>0.95</v>
      </c>
      <c r="D2516">
        <f t="shared" ca="1" si="244"/>
        <v>7878.5677723776726</v>
      </c>
      <c r="E2516">
        <f t="shared" ca="1" si="245"/>
        <v>13898.519516526525</v>
      </c>
      <c r="F2516">
        <f t="shared" ca="1" si="246"/>
        <v>33758.991978793929</v>
      </c>
      <c r="G2516">
        <f ca="1">D2516-Krishna!$AD$3</f>
        <v>1168.9314087413086</v>
      </c>
      <c r="H2516">
        <f ca="1">E2516-Krishna!$AE$3</f>
        <v>2879.1104256174349</v>
      </c>
      <c r="I2516">
        <f ca="1">F2516-Krishna!$AF$3</f>
        <v>6169.3556151575649</v>
      </c>
      <c r="J2516">
        <f t="shared" ca="1" si="247"/>
        <v>-6019.9517441488524</v>
      </c>
    </row>
    <row r="2517" spans="1:10">
      <c r="A2517">
        <v>2512</v>
      </c>
      <c r="B2517">
        <f t="shared" ca="1" si="242"/>
        <v>0.77271501589753788</v>
      </c>
      <c r="C2517" s="40">
        <f t="shared" ca="1" si="243"/>
        <v>0.94</v>
      </c>
      <c r="D2517">
        <f t="shared" ca="1" si="244"/>
        <v>7869.3708470048341</v>
      </c>
      <c r="E2517">
        <f t="shared" ca="1" si="245"/>
        <v>11333.749090041993</v>
      </c>
      <c r="F2517">
        <f t="shared" ca="1" si="246"/>
        <v>24444.305737391092</v>
      </c>
      <c r="G2517">
        <f ca="1">D2517-Krishna!$AD$3</f>
        <v>1159.7344833684701</v>
      </c>
      <c r="H2517">
        <f ca="1">E2517-Krishna!$AE$3</f>
        <v>314.33999913290245</v>
      </c>
      <c r="I2517">
        <f ca="1">F2517-Krishna!$AF$3</f>
        <v>-3145.3306262452716</v>
      </c>
      <c r="J2517">
        <f t="shared" ca="1" si="247"/>
        <v>-3464.3782430371584</v>
      </c>
    </row>
    <row r="2518" spans="1:10">
      <c r="A2518">
        <v>2513</v>
      </c>
      <c r="B2518">
        <f t="shared" ca="1" si="242"/>
        <v>0.93912480054400538</v>
      </c>
      <c r="C2518" s="40">
        <f t="shared" ca="1" si="243"/>
        <v>0.96</v>
      </c>
      <c r="D2518">
        <f t="shared" ca="1" si="244"/>
        <v>6316.3453346645692</v>
      </c>
      <c r="E2518">
        <f t="shared" ca="1" si="245"/>
        <v>10447.074157670235</v>
      </c>
      <c r="F2518">
        <f t="shared" ca="1" si="246"/>
        <v>37076.688423110136</v>
      </c>
      <c r="G2518">
        <f ca="1">D2518-Krishna!$AD$3</f>
        <v>-393.29102897179473</v>
      </c>
      <c r="H2518">
        <f ca="1">E2518-Krishna!$AE$3</f>
        <v>-572.33493323885523</v>
      </c>
      <c r="I2518">
        <f ca="1">F2518-Krishna!$AF$3</f>
        <v>9487.0520594737718</v>
      </c>
      <c r="J2518">
        <f t="shared" ca="1" si="247"/>
        <v>-4130.7288230056656</v>
      </c>
    </row>
    <row r="2519" spans="1:10">
      <c r="A2519">
        <v>2514</v>
      </c>
      <c r="B2519">
        <f t="shared" ca="1" si="242"/>
        <v>0.36125250299584089</v>
      </c>
      <c r="C2519" s="40">
        <f t="shared" ca="1" si="243"/>
        <v>0.9</v>
      </c>
      <c r="D2519">
        <f t="shared" ca="1" si="244"/>
        <v>6562.6667881644116</v>
      </c>
      <c r="E2519">
        <f t="shared" ca="1" si="245"/>
        <v>10194.941419882982</v>
      </c>
      <c r="F2519">
        <f t="shared" ca="1" si="246"/>
        <v>26603.1978119757</v>
      </c>
      <c r="G2519">
        <f ca="1">D2519-Krishna!$AD$3</f>
        <v>-146.96957547195234</v>
      </c>
      <c r="H2519">
        <f ca="1">E2519-Krishna!$AE$3</f>
        <v>-824.46767102610829</v>
      </c>
      <c r="I2519">
        <f ca="1">F2519-Krishna!$AF$3</f>
        <v>-986.43855166066351</v>
      </c>
      <c r="J2519">
        <f t="shared" ca="1" si="247"/>
        <v>-3632.2746317185702</v>
      </c>
    </row>
    <row r="2520" spans="1:10">
      <c r="A2520">
        <v>2515</v>
      </c>
      <c r="B2520">
        <f t="shared" ca="1" si="242"/>
        <v>0.45855068730481174</v>
      </c>
      <c r="C2520" s="40">
        <f t="shared" ca="1" si="243"/>
        <v>0.91</v>
      </c>
      <c r="D2520">
        <f t="shared" ca="1" si="244"/>
        <v>7636.966650114292</v>
      </c>
      <c r="E2520">
        <f t="shared" ca="1" si="245"/>
        <v>10632.997756443039</v>
      </c>
      <c r="F2520">
        <f t="shared" ca="1" si="246"/>
        <v>25476.535842026129</v>
      </c>
      <c r="G2520">
        <f ca="1">D2520-Krishna!$AD$3</f>
        <v>927.33028647792798</v>
      </c>
      <c r="H2520">
        <f ca="1">E2520-Krishna!$AE$3</f>
        <v>-386.4113344660509</v>
      </c>
      <c r="I2520">
        <f ca="1">F2520-Krishna!$AF$3</f>
        <v>-2113.1005216102349</v>
      </c>
      <c r="J2520">
        <f t="shared" ca="1" si="247"/>
        <v>-2996.0311063287472</v>
      </c>
    </row>
    <row r="2521" spans="1:10">
      <c r="A2521">
        <v>2516</v>
      </c>
      <c r="B2521">
        <f t="shared" ca="1" si="242"/>
        <v>7.1162679012120256E-2</v>
      </c>
      <c r="C2521" s="40">
        <f t="shared" ca="1" si="243"/>
        <v>0.77</v>
      </c>
      <c r="D2521">
        <f t="shared" ca="1" si="244"/>
        <v>5704.519239825353</v>
      </c>
      <c r="E2521">
        <f t="shared" ca="1" si="245"/>
        <v>4536.1096176977771</v>
      </c>
      <c r="F2521">
        <f t="shared" ca="1" si="246"/>
        <v>17463.045170000263</v>
      </c>
      <c r="G2521">
        <f ca="1">D2521-Krishna!$AD$3</f>
        <v>-1005.117123811011</v>
      </c>
      <c r="H2521">
        <f ca="1">E2521-Krishna!$AE$3</f>
        <v>-6483.2994732113129</v>
      </c>
      <c r="I2521">
        <f ca="1">F2521-Krishna!$AF$3</f>
        <v>-10126.591193636101</v>
      </c>
      <c r="J2521">
        <f t="shared" ca="1" si="247"/>
        <v>1168.4096221275759</v>
      </c>
    </row>
    <row r="2522" spans="1:10">
      <c r="A2522">
        <v>2517</v>
      </c>
      <c r="B2522">
        <f t="shared" ca="1" si="242"/>
        <v>7.6097688009038933E-2</v>
      </c>
      <c r="C2522" s="40">
        <f t="shared" ca="1" si="243"/>
        <v>0.77</v>
      </c>
      <c r="D2522">
        <f t="shared" ca="1" si="244"/>
        <v>5283.8213871121343</v>
      </c>
      <c r="E2522">
        <f t="shared" ca="1" si="245"/>
        <v>2071.3318610686247</v>
      </c>
      <c r="F2522">
        <f t="shared" ca="1" si="246"/>
        <v>8497.1509008934663</v>
      </c>
      <c r="G2522">
        <f ca="1">D2522-Krishna!$AD$3</f>
        <v>-1425.8149765242297</v>
      </c>
      <c r="H2522">
        <f ca="1">E2522-Krishna!$AE$3</f>
        <v>-8948.0772298404663</v>
      </c>
      <c r="I2522">
        <f ca="1">F2522-Krishna!$AF$3</f>
        <v>-19092.485462742898</v>
      </c>
      <c r="J2522">
        <f t="shared" ca="1" si="247"/>
        <v>3212.4895260435096</v>
      </c>
    </row>
    <row r="2523" spans="1:10">
      <c r="A2523">
        <v>2518</v>
      </c>
      <c r="B2523">
        <f t="shared" ca="1" si="242"/>
        <v>0.62355273352728169</v>
      </c>
      <c r="C2523" s="40">
        <f t="shared" ca="1" si="243"/>
        <v>0.94</v>
      </c>
      <c r="D2523">
        <f t="shared" ca="1" si="244"/>
        <v>6873.690042795417</v>
      </c>
      <c r="E2523">
        <f t="shared" ca="1" si="245"/>
        <v>9425.6521755448739</v>
      </c>
      <c r="F2523">
        <f t="shared" ca="1" si="246"/>
        <v>30339.153639931188</v>
      </c>
      <c r="G2523">
        <f ca="1">D2523-Krishna!$AD$3</f>
        <v>164.05367915905299</v>
      </c>
      <c r="H2523">
        <f ca="1">E2523-Krishna!$AE$3</f>
        <v>-1593.7569153642162</v>
      </c>
      <c r="I2523">
        <f ca="1">F2523-Krishna!$AF$3</f>
        <v>2749.5172762948241</v>
      </c>
      <c r="J2523">
        <f t="shared" ca="1" si="247"/>
        <v>-2551.9621327494569</v>
      </c>
    </row>
    <row r="2524" spans="1:10">
      <c r="A2524">
        <v>2519</v>
      </c>
      <c r="B2524">
        <f t="shared" ca="1" si="242"/>
        <v>0.52365650473651071</v>
      </c>
      <c r="C2524" s="40">
        <f t="shared" ca="1" si="243"/>
        <v>0.92</v>
      </c>
      <c r="D2524">
        <f t="shared" ca="1" si="244"/>
        <v>7569.1706850826558</v>
      </c>
      <c r="E2524">
        <f t="shared" ca="1" si="245"/>
        <v>13202.927797934004</v>
      </c>
      <c r="F2524">
        <f t="shared" ca="1" si="246"/>
        <v>23249.329261518084</v>
      </c>
      <c r="G2524">
        <f ca="1">D2524-Krishna!$AD$3</f>
        <v>859.53432144629187</v>
      </c>
      <c r="H2524">
        <f ca="1">E2524-Krishna!$AE$3</f>
        <v>2183.518707024914</v>
      </c>
      <c r="I2524">
        <f ca="1">F2524-Krishna!$AF$3</f>
        <v>-4340.3071021182805</v>
      </c>
      <c r="J2524">
        <f t="shared" ca="1" si="247"/>
        <v>-5633.7571128513482</v>
      </c>
    </row>
    <row r="2525" spans="1:10">
      <c r="A2525">
        <v>2520</v>
      </c>
      <c r="B2525">
        <f t="shared" ca="1" si="242"/>
        <v>0.12342042572896328</v>
      </c>
      <c r="C2525" s="40">
        <f t="shared" ca="1" si="243"/>
        <v>0.8</v>
      </c>
      <c r="D2525">
        <f t="shared" ca="1" si="244"/>
        <v>5761.9938750329256</v>
      </c>
      <c r="E2525">
        <f t="shared" ca="1" si="245"/>
        <v>10148.691863730153</v>
      </c>
      <c r="F2525">
        <f t="shared" ca="1" si="246"/>
        <v>16278.802254469099</v>
      </c>
      <c r="G2525">
        <f ca="1">D2525-Krishna!$AD$3</f>
        <v>-947.64248860343832</v>
      </c>
      <c r="H2525">
        <f ca="1">E2525-Krishna!$AE$3</f>
        <v>-870.71722717893681</v>
      </c>
      <c r="I2525">
        <f ca="1">F2525-Krishna!$AF$3</f>
        <v>-11310.834109167265</v>
      </c>
      <c r="J2525">
        <f t="shared" ca="1" si="247"/>
        <v>-4386.6979886972276</v>
      </c>
    </row>
    <row r="2526" spans="1:10">
      <c r="A2526">
        <v>2521</v>
      </c>
      <c r="B2526">
        <f t="shared" ca="1" si="242"/>
        <v>0.78610478759675884</v>
      </c>
      <c r="C2526" s="40">
        <f t="shared" ca="1" si="243"/>
        <v>0.94</v>
      </c>
      <c r="D2526">
        <f t="shared" ca="1" si="244"/>
        <v>7186.6839852561479</v>
      </c>
      <c r="E2526">
        <f t="shared" ca="1" si="245"/>
        <v>9917.4580025998494</v>
      </c>
      <c r="F2526">
        <f t="shared" ca="1" si="246"/>
        <v>30732.350425095272</v>
      </c>
      <c r="G2526">
        <f ca="1">D2526-Krishna!$AD$3</f>
        <v>477.04762161978397</v>
      </c>
      <c r="H2526">
        <f ca="1">E2526-Krishna!$AE$3</f>
        <v>-1101.9510883092407</v>
      </c>
      <c r="I2526">
        <f ca="1">F2526-Krishna!$AF$3</f>
        <v>3142.714061458908</v>
      </c>
      <c r="J2526">
        <f t="shared" ca="1" si="247"/>
        <v>-2730.7740173437014</v>
      </c>
    </row>
    <row r="2527" spans="1:10">
      <c r="A2527">
        <v>2522</v>
      </c>
      <c r="B2527">
        <f t="shared" ca="1" si="242"/>
        <v>0.85958206833274864</v>
      </c>
      <c r="C2527" s="40">
        <f t="shared" ca="1" si="243"/>
        <v>0.95</v>
      </c>
      <c r="D2527">
        <f t="shared" ca="1" si="244"/>
        <v>7073.8763879867365</v>
      </c>
      <c r="E2527">
        <f t="shared" ca="1" si="245"/>
        <v>12937.969316518149</v>
      </c>
      <c r="F2527">
        <f t="shared" ca="1" si="246"/>
        <v>34528.217768965158</v>
      </c>
      <c r="G2527">
        <f ca="1">D2527-Krishna!$AD$3</f>
        <v>364.24002435037255</v>
      </c>
      <c r="H2527">
        <f ca="1">E2527-Krishna!$AE$3</f>
        <v>1918.5602256090588</v>
      </c>
      <c r="I2527">
        <f ca="1">F2527-Krishna!$AF$3</f>
        <v>6938.5814053287941</v>
      </c>
      <c r="J2527">
        <f t="shared" ca="1" si="247"/>
        <v>-5864.0929285314123</v>
      </c>
    </row>
    <row r="2528" spans="1:10">
      <c r="A2528">
        <v>2523</v>
      </c>
      <c r="B2528">
        <f t="shared" ca="1" si="242"/>
        <v>0.88879266415116265</v>
      </c>
      <c r="C2528" s="40">
        <f t="shared" ca="1" si="243"/>
        <v>0.95</v>
      </c>
      <c r="D2528">
        <f t="shared" ca="1" si="244"/>
        <v>7406.2578567378405</v>
      </c>
      <c r="E2528">
        <f t="shared" ca="1" si="245"/>
        <v>10839.175401463148</v>
      </c>
      <c r="F2528">
        <f t="shared" ca="1" si="246"/>
        <v>29539.720303618538</v>
      </c>
      <c r="G2528">
        <f ca="1">D2528-Krishna!$AD$3</f>
        <v>696.62149310147652</v>
      </c>
      <c r="H2528">
        <f ca="1">E2528-Krishna!$AE$3</f>
        <v>-180.23368944594222</v>
      </c>
      <c r="I2528">
        <f ca="1">F2528-Krishna!$AF$3</f>
        <v>1950.0839399821743</v>
      </c>
      <c r="J2528">
        <f t="shared" ca="1" si="247"/>
        <v>-3432.9175447253074</v>
      </c>
    </row>
    <row r="2529" spans="1:10">
      <c r="A2529">
        <v>2524</v>
      </c>
      <c r="B2529">
        <f t="shared" ca="1" si="242"/>
        <v>0.47626071485846366</v>
      </c>
      <c r="C2529" s="40">
        <f t="shared" ca="1" si="243"/>
        <v>0.91</v>
      </c>
      <c r="D2529">
        <f t="shared" ca="1" si="244"/>
        <v>6695.2597695054183</v>
      </c>
      <c r="E2529">
        <f t="shared" ca="1" si="245"/>
        <v>6818.3882411586983</v>
      </c>
      <c r="F2529">
        <f t="shared" ca="1" si="246"/>
        <v>29326.910190186169</v>
      </c>
      <c r="G2529">
        <f ca="1">D2529-Krishna!$AD$3</f>
        <v>-14.376594130945705</v>
      </c>
      <c r="H2529">
        <f ca="1">E2529-Krishna!$AE$3</f>
        <v>-4201.0208497503918</v>
      </c>
      <c r="I2529">
        <f ca="1">F2529-Krishna!$AF$3</f>
        <v>1737.2738265498047</v>
      </c>
      <c r="J2529">
        <f t="shared" ca="1" si="247"/>
        <v>-123.12847165328003</v>
      </c>
    </row>
    <row r="2530" spans="1:10">
      <c r="A2530">
        <v>2525</v>
      </c>
      <c r="B2530">
        <f t="shared" ca="1" si="242"/>
        <v>0.12163578597315228</v>
      </c>
      <c r="C2530" s="40">
        <f t="shared" ca="1" si="243"/>
        <v>0.8</v>
      </c>
      <c r="D2530">
        <f t="shared" ca="1" si="244"/>
        <v>6908.7749936440196</v>
      </c>
      <c r="E2530">
        <f t="shared" ca="1" si="245"/>
        <v>8298.1420845049342</v>
      </c>
      <c r="F2530">
        <f t="shared" ca="1" si="246"/>
        <v>19877.407078489246</v>
      </c>
      <c r="G2530">
        <f ca="1">D2530-Krishna!$AD$3</f>
        <v>199.13863000765559</v>
      </c>
      <c r="H2530">
        <f ca="1">E2530-Krishna!$AE$3</f>
        <v>-2721.2670064041558</v>
      </c>
      <c r="I2530">
        <f ca="1">F2530-Krishna!$AF$3</f>
        <v>-7712.2292851471175</v>
      </c>
      <c r="J2530">
        <f t="shared" ca="1" si="247"/>
        <v>-1389.3670908609147</v>
      </c>
    </row>
    <row r="2531" spans="1:10">
      <c r="A2531">
        <v>2526</v>
      </c>
      <c r="B2531">
        <f t="shared" ca="1" si="242"/>
        <v>0.62834035078985007</v>
      </c>
      <c r="C2531" s="40">
        <f t="shared" ca="1" si="243"/>
        <v>0.94</v>
      </c>
      <c r="D2531">
        <f t="shared" ca="1" si="244"/>
        <v>6976.8862543524083</v>
      </c>
      <c r="E2531">
        <f t="shared" ca="1" si="245"/>
        <v>13120.079386295471</v>
      </c>
      <c r="F2531">
        <f t="shared" ca="1" si="246"/>
        <v>34048.87687730047</v>
      </c>
      <c r="G2531">
        <f ca="1">D2531-Krishna!$AD$3</f>
        <v>267.24989071604432</v>
      </c>
      <c r="H2531">
        <f ca="1">E2531-Krishna!$AE$3</f>
        <v>2100.6702953863805</v>
      </c>
      <c r="I2531">
        <f ca="1">F2531-Krishna!$AF$3</f>
        <v>6459.2405136641064</v>
      </c>
      <c r="J2531">
        <f t="shared" ca="1" si="247"/>
        <v>-6143.1931319430623</v>
      </c>
    </row>
    <row r="2532" spans="1:10">
      <c r="A2532">
        <v>2527</v>
      </c>
      <c r="B2532">
        <f t="shared" ca="1" si="242"/>
        <v>0.22495258477340718</v>
      </c>
      <c r="C2532" s="40">
        <f t="shared" ca="1" si="243"/>
        <v>0.87</v>
      </c>
      <c r="D2532">
        <f t="shared" ca="1" si="244"/>
        <v>6388.5932989385055</v>
      </c>
      <c r="E2532">
        <f t="shared" ca="1" si="245"/>
        <v>8426.6608173227942</v>
      </c>
      <c r="F2532">
        <f t="shared" ca="1" si="246"/>
        <v>34753.9231276746</v>
      </c>
      <c r="G2532">
        <f ca="1">D2532-Krishna!$AD$3</f>
        <v>-321.04306469785843</v>
      </c>
      <c r="H2532">
        <f ca="1">E2532-Krishna!$AE$3</f>
        <v>-2592.7482735862959</v>
      </c>
      <c r="I2532">
        <f ca="1">F2532-Krishna!$AF$3</f>
        <v>7164.2867640382356</v>
      </c>
      <c r="J2532">
        <f t="shared" ca="1" si="247"/>
        <v>-2038.0675183842886</v>
      </c>
    </row>
    <row r="2533" spans="1:10">
      <c r="A2533">
        <v>2528</v>
      </c>
      <c r="B2533">
        <f t="shared" ca="1" si="242"/>
        <v>0.67736395706325347</v>
      </c>
      <c r="C2533" s="40">
        <f t="shared" ca="1" si="243"/>
        <v>0.94</v>
      </c>
      <c r="D2533">
        <f t="shared" ca="1" si="244"/>
        <v>6934.4604053424191</v>
      </c>
      <c r="E2533">
        <f t="shared" ca="1" si="245"/>
        <v>14608.298338115952</v>
      </c>
      <c r="F2533">
        <f t="shared" ca="1" si="246"/>
        <v>35129.879035213344</v>
      </c>
      <c r="G2533">
        <f ca="1">D2533-Krishna!$AD$3</f>
        <v>224.82404170605514</v>
      </c>
      <c r="H2533">
        <f ca="1">E2533-Krishna!$AE$3</f>
        <v>3588.8892472068619</v>
      </c>
      <c r="I2533">
        <f ca="1">F2533-Krishna!$AF$3</f>
        <v>7540.2426715769798</v>
      </c>
      <c r="J2533">
        <f t="shared" ca="1" si="247"/>
        <v>-7673.8379327735329</v>
      </c>
    </row>
    <row r="2534" spans="1:10">
      <c r="A2534">
        <v>2529</v>
      </c>
      <c r="B2534">
        <f t="shared" ca="1" si="242"/>
        <v>0.40601315272996297</v>
      </c>
      <c r="C2534" s="40">
        <f t="shared" ca="1" si="243"/>
        <v>0.9</v>
      </c>
      <c r="D2534">
        <f t="shared" ca="1" si="244"/>
        <v>6587.6108644490287</v>
      </c>
      <c r="E2534">
        <f t="shared" ca="1" si="245"/>
        <v>9583.4707292291732</v>
      </c>
      <c r="F2534">
        <f t="shared" ca="1" si="246"/>
        <v>33496.057510739905</v>
      </c>
      <c r="G2534">
        <f ca="1">D2534-Krishna!$AD$3</f>
        <v>-122.0254991873353</v>
      </c>
      <c r="H2534">
        <f ca="1">E2534-Krishna!$AE$3</f>
        <v>-1435.9383616799169</v>
      </c>
      <c r="I2534">
        <f ca="1">F2534-Krishna!$AF$3</f>
        <v>5906.4211471035414</v>
      </c>
      <c r="J2534">
        <f t="shared" ca="1" si="247"/>
        <v>-2995.8598647801446</v>
      </c>
    </row>
    <row r="2535" spans="1:10">
      <c r="A2535">
        <v>2530</v>
      </c>
      <c r="B2535">
        <f t="shared" ca="1" si="242"/>
        <v>0.14261945844947532</v>
      </c>
      <c r="C2535" s="40">
        <f t="shared" ca="1" si="243"/>
        <v>0.81</v>
      </c>
      <c r="D2535">
        <f t="shared" ca="1" si="244"/>
        <v>6284.2884108128819</v>
      </c>
      <c r="E2535">
        <f t="shared" ca="1" si="245"/>
        <v>9200.0693327978424</v>
      </c>
      <c r="F2535">
        <f t="shared" ca="1" si="246"/>
        <v>16026.404540259675</v>
      </c>
      <c r="G2535">
        <f ca="1">D2535-Krishna!$AD$3</f>
        <v>-425.34795282348205</v>
      </c>
      <c r="H2535">
        <f ca="1">E2535-Krishna!$AE$3</f>
        <v>-1819.3397581112476</v>
      </c>
      <c r="I2535">
        <f ca="1">F2535-Krishna!$AF$3</f>
        <v>-11563.231823376689</v>
      </c>
      <c r="J2535">
        <f t="shared" ca="1" si="247"/>
        <v>-2915.7809219849605</v>
      </c>
    </row>
    <row r="2536" spans="1:10">
      <c r="A2536">
        <v>2531</v>
      </c>
      <c r="B2536">
        <f t="shared" ca="1" si="242"/>
        <v>0.86194385487297109</v>
      </c>
      <c r="C2536" s="40">
        <f t="shared" ca="1" si="243"/>
        <v>0.95</v>
      </c>
      <c r="D2536">
        <f t="shared" ca="1" si="244"/>
        <v>8046.1534459161903</v>
      </c>
      <c r="E2536">
        <f t="shared" ca="1" si="245"/>
        <v>14011.783267396924</v>
      </c>
      <c r="F2536">
        <f t="shared" ca="1" si="246"/>
        <v>35473.634174136096</v>
      </c>
      <c r="G2536">
        <f ca="1">D2536-Krishna!$AD$3</f>
        <v>1336.5170822798264</v>
      </c>
      <c r="H2536">
        <f ca="1">E2536-Krishna!$AE$3</f>
        <v>2992.3741764878341</v>
      </c>
      <c r="I2536">
        <f ca="1">F2536-Krishna!$AF$3</f>
        <v>7883.9978104997317</v>
      </c>
      <c r="J2536">
        <f t="shared" ca="1" si="247"/>
        <v>-5965.6298214807339</v>
      </c>
    </row>
    <row r="2537" spans="1:10">
      <c r="A2537">
        <v>2532</v>
      </c>
      <c r="B2537">
        <f t="shared" ca="1" si="242"/>
        <v>0.62941683429692052</v>
      </c>
      <c r="C2537" s="40">
        <f t="shared" ca="1" si="243"/>
        <v>0.94</v>
      </c>
      <c r="D2537">
        <f t="shared" ca="1" si="244"/>
        <v>7998.4277158957693</v>
      </c>
      <c r="E2537">
        <f t="shared" ca="1" si="245"/>
        <v>17319.406655114501</v>
      </c>
      <c r="F2537">
        <f t="shared" ca="1" si="246"/>
        <v>32079.159359731559</v>
      </c>
      <c r="G2537">
        <f ca="1">D2537-Krishna!$AD$3</f>
        <v>1288.7913522594054</v>
      </c>
      <c r="H2537">
        <f ca="1">E2537-Krishna!$AE$3</f>
        <v>6299.9975642054105</v>
      </c>
      <c r="I2537">
        <f ca="1">F2537-Krishna!$AF$3</f>
        <v>4489.5229960951947</v>
      </c>
      <c r="J2537">
        <f t="shared" ca="1" si="247"/>
        <v>-9320.9789392187304</v>
      </c>
    </row>
    <row r="2538" spans="1:10">
      <c r="A2538">
        <v>2533</v>
      </c>
      <c r="B2538">
        <f t="shared" ca="1" si="242"/>
        <v>0.68892944151800772</v>
      </c>
      <c r="C2538" s="40">
        <f t="shared" ca="1" si="243"/>
        <v>0.94</v>
      </c>
      <c r="D2538">
        <f t="shared" ca="1" si="244"/>
        <v>7641.3090010180813</v>
      </c>
      <c r="E2538">
        <f t="shared" ca="1" si="245"/>
        <v>14519.438122601408</v>
      </c>
      <c r="F2538">
        <f t="shared" ca="1" si="246"/>
        <v>35448.301732790533</v>
      </c>
      <c r="G2538">
        <f ca="1">D2538-Krishna!$AD$3</f>
        <v>931.67263738171732</v>
      </c>
      <c r="H2538">
        <f ca="1">E2538-Krishna!$AE$3</f>
        <v>3500.0290316923183</v>
      </c>
      <c r="I2538">
        <f ca="1">F2538-Krishna!$AF$3</f>
        <v>7858.6653691541687</v>
      </c>
      <c r="J2538">
        <f t="shared" ca="1" si="247"/>
        <v>-6878.1291215833271</v>
      </c>
    </row>
    <row r="2539" spans="1:10">
      <c r="A2539">
        <v>2534</v>
      </c>
      <c r="B2539">
        <f t="shared" ca="1" si="242"/>
        <v>0.88100897933467903</v>
      </c>
      <c r="C2539" s="40">
        <f t="shared" ca="1" si="243"/>
        <v>0.95</v>
      </c>
      <c r="D2539">
        <f t="shared" ca="1" si="244"/>
        <v>7049.8379365807623</v>
      </c>
      <c r="E2539">
        <f t="shared" ca="1" si="245"/>
        <v>11862.848143676192</v>
      </c>
      <c r="F2539">
        <f t="shared" ca="1" si="246"/>
        <v>32938.40460642492</v>
      </c>
      <c r="G2539">
        <f ca="1">D2539-Krishna!$AD$3</f>
        <v>340.20157294439832</v>
      </c>
      <c r="H2539">
        <f ca="1">E2539-Krishna!$AE$3</f>
        <v>843.43905276710211</v>
      </c>
      <c r="I2539">
        <f ca="1">F2539-Krishna!$AF$3</f>
        <v>5348.7682427885557</v>
      </c>
      <c r="J2539">
        <f t="shared" ca="1" si="247"/>
        <v>-4813.0102070954299</v>
      </c>
    </row>
    <row r="2540" spans="1:10">
      <c r="A2540">
        <v>2535</v>
      </c>
      <c r="B2540">
        <f t="shared" ca="1" si="242"/>
        <v>0.5174098695528373</v>
      </c>
      <c r="C2540" s="40">
        <f t="shared" ca="1" si="243"/>
        <v>0.92</v>
      </c>
      <c r="D2540">
        <f t="shared" ca="1" si="244"/>
        <v>8050.3006425953208</v>
      </c>
      <c r="E2540">
        <f t="shared" ca="1" si="245"/>
        <v>9698.3591049173156</v>
      </c>
      <c r="F2540">
        <f t="shared" ca="1" si="246"/>
        <v>28600.099214887621</v>
      </c>
      <c r="G2540">
        <f ca="1">D2540-Krishna!$AD$3</f>
        <v>1340.6642789589569</v>
      </c>
      <c r="H2540">
        <f ca="1">E2540-Krishna!$AE$3</f>
        <v>-1321.0499859917745</v>
      </c>
      <c r="I2540">
        <f ca="1">F2540-Krishna!$AF$3</f>
        <v>1010.4628512512572</v>
      </c>
      <c r="J2540">
        <f t="shared" ca="1" si="247"/>
        <v>-1648.0584623219947</v>
      </c>
    </row>
    <row r="2541" spans="1:10">
      <c r="A2541">
        <v>2536</v>
      </c>
      <c r="B2541">
        <f t="shared" ca="1" si="242"/>
        <v>0.93532616550463099</v>
      </c>
      <c r="C2541" s="40">
        <f t="shared" ca="1" si="243"/>
        <v>0.96</v>
      </c>
      <c r="D2541">
        <f t="shared" ca="1" si="244"/>
        <v>7111.5264163488519</v>
      </c>
      <c r="E2541">
        <f t="shared" ca="1" si="245"/>
        <v>9585.3436280345559</v>
      </c>
      <c r="F2541">
        <f t="shared" ca="1" si="246"/>
        <v>39467.399724135801</v>
      </c>
      <c r="G2541">
        <f ca="1">D2541-Krishna!$AD$3</f>
        <v>401.89005271248789</v>
      </c>
      <c r="H2541">
        <f ca="1">E2541-Krishna!$AE$3</f>
        <v>-1434.0654628745342</v>
      </c>
      <c r="I2541">
        <f ca="1">F2541-Krishna!$AF$3</f>
        <v>11877.763360499437</v>
      </c>
      <c r="J2541">
        <f t="shared" ca="1" si="247"/>
        <v>-2473.817211685704</v>
      </c>
    </row>
    <row r="2542" spans="1:10">
      <c r="A2542">
        <v>2537</v>
      </c>
      <c r="B2542">
        <f t="shared" ref="B2542:B2605" ca="1" si="248">RAND()</f>
        <v>0.78242059183579715</v>
      </c>
      <c r="C2542" s="40">
        <f t="shared" ref="C2542:C2605" ca="1" si="249">IF(B2542&lt;=$B$3, $B$1,
IF(B2542&lt;=$C$3, $C$1,
IF(B2542&lt;=$D$3, $D$1,
IF(B2542&lt;=$E$3, $E$1,
IF(B2542&lt;=$F$3, $F$1,
IF(B2542&lt;=$G$3, $G$1,
IF(B2542&lt;=$H$3, $H$1,
IF(B2542&lt;=$I$3, $I$1,
IF(B2542&lt;=$J$3, $J$1,
IF(B2542&lt;=$K$3, $K$1,
IF(B2542&lt;=$L$3, $L$1,
IF(B2542&lt;=$M$3, $M$1,
IF(B2542&lt;=$N$3, $N$1,
IF(B2542&lt;=$O$3, $O$1, "Error"))))))))))))))</f>
        <v>0.94</v>
      </c>
      <c r="D2542">
        <f t="shared" ca="1" si="244"/>
        <v>7962.2912551670379</v>
      </c>
      <c r="E2542">
        <f t="shared" ca="1" si="245"/>
        <v>15431.73146066946</v>
      </c>
      <c r="F2542">
        <f t="shared" ca="1" si="246"/>
        <v>30830.024871438185</v>
      </c>
      <c r="G2542">
        <f ca="1">D2542-Krishna!$AD$3</f>
        <v>1252.6548915306739</v>
      </c>
      <c r="H2542">
        <f ca="1">E2542-Krishna!$AE$3</f>
        <v>4412.3223697603698</v>
      </c>
      <c r="I2542">
        <f ca="1">F2542-Krishna!$AF$3</f>
        <v>3240.3885078018211</v>
      </c>
      <c r="J2542">
        <f t="shared" ca="1" si="247"/>
        <v>-7469.440205502422</v>
      </c>
    </row>
    <row r="2543" spans="1:10">
      <c r="A2543">
        <v>2538</v>
      </c>
      <c r="B2543">
        <f t="shared" ca="1" si="248"/>
        <v>0.51706498827795011</v>
      </c>
      <c r="C2543" s="40">
        <f t="shared" ca="1" si="249"/>
        <v>0.92</v>
      </c>
      <c r="D2543">
        <f t="shared" ca="1" si="244"/>
        <v>7590.1696514726282</v>
      </c>
      <c r="E2543">
        <f t="shared" ca="1" si="245"/>
        <v>13789.790961829607</v>
      </c>
      <c r="F2543">
        <f t="shared" ca="1" si="246"/>
        <v>22499.819006248334</v>
      </c>
      <c r="G2543">
        <f ca="1">D2543-Krishna!$AD$3</f>
        <v>880.53328783626421</v>
      </c>
      <c r="H2543">
        <f ca="1">E2543-Krishna!$AE$3</f>
        <v>2770.381870920517</v>
      </c>
      <c r="I2543">
        <f ca="1">F2543-Krishna!$AF$3</f>
        <v>-5089.8173573880304</v>
      </c>
      <c r="J2543">
        <f t="shared" ca="1" si="247"/>
        <v>-6199.6213103569789</v>
      </c>
    </row>
    <row r="2544" spans="1:10">
      <c r="A2544">
        <v>2539</v>
      </c>
      <c r="B2544">
        <f t="shared" ca="1" si="248"/>
        <v>0.66676659634026547</v>
      </c>
      <c r="C2544" s="40">
        <f t="shared" ca="1" si="249"/>
        <v>0.94</v>
      </c>
      <c r="D2544">
        <f t="shared" ca="1" si="244"/>
        <v>8011.5553349845331</v>
      </c>
      <c r="E2544">
        <f t="shared" ca="1" si="245"/>
        <v>12434.774287351649</v>
      </c>
      <c r="F2544">
        <f t="shared" ca="1" si="246"/>
        <v>33568.459612473118</v>
      </c>
      <c r="G2544">
        <f ca="1">D2544-Krishna!$AD$3</f>
        <v>1301.9189713481692</v>
      </c>
      <c r="H2544">
        <f ca="1">E2544-Krishna!$AE$3</f>
        <v>1415.365196442559</v>
      </c>
      <c r="I2544">
        <f ca="1">F2544-Krishna!$AF$3</f>
        <v>5978.8232488367539</v>
      </c>
      <c r="J2544">
        <f t="shared" ca="1" si="247"/>
        <v>-4423.2189523671159</v>
      </c>
    </row>
    <row r="2545" spans="1:10">
      <c r="A2545">
        <v>2540</v>
      </c>
      <c r="B2545">
        <f t="shared" ca="1" si="248"/>
        <v>0.69230651209368432</v>
      </c>
      <c r="C2545" s="40">
        <f t="shared" ca="1" si="249"/>
        <v>0.94</v>
      </c>
      <c r="D2545">
        <f t="shared" ca="1" si="244"/>
        <v>7057.6251727251447</v>
      </c>
      <c r="E2545">
        <f t="shared" ca="1" si="245"/>
        <v>15087.422671438122</v>
      </c>
      <c r="F2545">
        <f t="shared" ca="1" si="246"/>
        <v>28644.158931497575</v>
      </c>
      <c r="G2545">
        <f ca="1">D2545-Krishna!$AD$3</f>
        <v>347.98880908878073</v>
      </c>
      <c r="H2545">
        <f ca="1">E2545-Krishna!$AE$3</f>
        <v>4068.013580529032</v>
      </c>
      <c r="I2545">
        <f ca="1">F2545-Krishna!$AF$3</f>
        <v>1054.5225678612114</v>
      </c>
      <c r="J2545">
        <f t="shared" ca="1" si="247"/>
        <v>-8029.7974987129774</v>
      </c>
    </row>
    <row r="2546" spans="1:10">
      <c r="A2546">
        <v>2541</v>
      </c>
      <c r="B2546">
        <f t="shared" ca="1" si="248"/>
        <v>3.4664462695341514E-2</v>
      </c>
      <c r="C2546" s="40">
        <f t="shared" ca="1" si="249"/>
        <v>0.74</v>
      </c>
      <c r="D2546">
        <f t="shared" ca="1" si="244"/>
        <v>6330.6118103696499</v>
      </c>
      <c r="E2546">
        <f t="shared" ca="1" si="245"/>
        <v>5463.105444367935</v>
      </c>
      <c r="F2546">
        <f t="shared" ca="1" si="246"/>
        <v>6349.0838888755043</v>
      </c>
      <c r="G2546">
        <f ca="1">D2546-Krishna!$AD$3</f>
        <v>-379.02455326671407</v>
      </c>
      <c r="H2546">
        <f ca="1">E2546-Krishna!$AE$3</f>
        <v>-5556.3036465411551</v>
      </c>
      <c r="I2546">
        <f ca="1">F2546-Krishna!$AF$3</f>
        <v>-21240.552474760858</v>
      </c>
      <c r="J2546">
        <f t="shared" ca="1" si="247"/>
        <v>867.50636600171492</v>
      </c>
    </row>
    <row r="2547" spans="1:10">
      <c r="A2547">
        <v>2542</v>
      </c>
      <c r="B2547">
        <f t="shared" ca="1" si="248"/>
        <v>0.59896883557285951</v>
      </c>
      <c r="C2547" s="40">
        <f t="shared" ca="1" si="249"/>
        <v>0.94</v>
      </c>
      <c r="D2547">
        <f t="shared" ca="1" si="244"/>
        <v>6857.3316683611729</v>
      </c>
      <c r="E2547">
        <f t="shared" ca="1" si="245"/>
        <v>14803.96276195769</v>
      </c>
      <c r="F2547">
        <f t="shared" ca="1" si="246"/>
        <v>32060.276954674922</v>
      </c>
      <c r="G2547">
        <f ca="1">D2547-Krishna!$AD$3</f>
        <v>147.69530472480892</v>
      </c>
      <c r="H2547">
        <f ca="1">E2547-Krishna!$AE$3</f>
        <v>3784.5536710485994</v>
      </c>
      <c r="I2547">
        <f ca="1">F2547-Krishna!$AF$3</f>
        <v>4470.6405910385583</v>
      </c>
      <c r="J2547">
        <f t="shared" ca="1" si="247"/>
        <v>-7946.6310935965166</v>
      </c>
    </row>
    <row r="2548" spans="1:10">
      <c r="A2548">
        <v>2543</v>
      </c>
      <c r="B2548">
        <f t="shared" ca="1" si="248"/>
        <v>0.71027984589072013</v>
      </c>
      <c r="C2548" s="40">
        <f t="shared" ca="1" si="249"/>
        <v>0.94</v>
      </c>
      <c r="D2548">
        <f t="shared" ca="1" si="244"/>
        <v>7632.5907448565467</v>
      </c>
      <c r="E2548">
        <f t="shared" ca="1" si="245"/>
        <v>12655.328206567799</v>
      </c>
      <c r="F2548">
        <f t="shared" ca="1" si="246"/>
        <v>38958.388471782906</v>
      </c>
      <c r="G2548">
        <f ca="1">D2548-Krishna!$AD$3</f>
        <v>922.95438122018277</v>
      </c>
      <c r="H2548">
        <f ca="1">E2548-Krishna!$AE$3</f>
        <v>1635.9191156587094</v>
      </c>
      <c r="I2548">
        <f ca="1">F2548-Krishna!$AF$3</f>
        <v>11368.752108146542</v>
      </c>
      <c r="J2548">
        <f t="shared" ca="1" si="247"/>
        <v>-5022.7374617112528</v>
      </c>
    </row>
    <row r="2549" spans="1:10">
      <c r="A2549">
        <v>2544</v>
      </c>
      <c r="B2549">
        <f t="shared" ca="1" si="248"/>
        <v>0.13115135320172111</v>
      </c>
      <c r="C2549" s="40">
        <f t="shared" ca="1" si="249"/>
        <v>0.8</v>
      </c>
      <c r="D2549">
        <f t="shared" ca="1" si="244"/>
        <v>7412.8190062462108</v>
      </c>
      <c r="E2549">
        <f t="shared" ca="1" si="245"/>
        <v>3922.8674362666738</v>
      </c>
      <c r="F2549">
        <f t="shared" ca="1" si="246"/>
        <v>9505.840656682094</v>
      </c>
      <c r="G2549">
        <f ca="1">D2549-Krishna!$AD$3</f>
        <v>703.18264260984688</v>
      </c>
      <c r="H2549">
        <f ca="1">E2549-Krishna!$AE$3</f>
        <v>-7096.5416546424167</v>
      </c>
      <c r="I2549">
        <f ca="1">F2549-Krishna!$AF$3</f>
        <v>-18083.795706954268</v>
      </c>
      <c r="J2549">
        <f t="shared" ca="1" si="247"/>
        <v>3489.951569979537</v>
      </c>
    </row>
    <row r="2550" spans="1:10">
      <c r="A2550">
        <v>2545</v>
      </c>
      <c r="B2550">
        <f t="shared" ca="1" si="248"/>
        <v>0.76605898585098553</v>
      </c>
      <c r="C2550" s="40">
        <f t="shared" ca="1" si="249"/>
        <v>0.94</v>
      </c>
      <c r="D2550">
        <f t="shared" ca="1" si="244"/>
        <v>7057.033207260677</v>
      </c>
      <c r="E2550">
        <f t="shared" ca="1" si="245"/>
        <v>11742.853926762482</v>
      </c>
      <c r="F2550">
        <f t="shared" ca="1" si="246"/>
        <v>19237.806105927764</v>
      </c>
      <c r="G2550">
        <f ca="1">D2550-Krishna!$AD$3</f>
        <v>347.39684362431308</v>
      </c>
      <c r="H2550">
        <f ca="1">E2550-Krishna!$AE$3</f>
        <v>723.44483585339185</v>
      </c>
      <c r="I2550">
        <f ca="1">F2550-Krishna!$AF$3</f>
        <v>-8351.8302577085997</v>
      </c>
      <c r="J2550">
        <f t="shared" ca="1" si="247"/>
        <v>-4685.8207195018049</v>
      </c>
    </row>
    <row r="2551" spans="1:10">
      <c r="A2551">
        <v>2546</v>
      </c>
      <c r="B2551">
        <f t="shared" ca="1" si="248"/>
        <v>8.1592794803076907E-2</v>
      </c>
      <c r="C2551" s="40">
        <f t="shared" ca="1" si="249"/>
        <v>0.77</v>
      </c>
      <c r="D2551">
        <f t="shared" ca="1" si="244"/>
        <v>5058.4508190659044</v>
      </c>
      <c r="E2551">
        <f t="shared" ca="1" si="245"/>
        <v>4793.7803930036898</v>
      </c>
      <c r="F2551">
        <f t="shared" ca="1" si="246"/>
        <v>16444.376618724786</v>
      </c>
      <c r="G2551">
        <f ca="1">D2551-Krishna!$AD$3</f>
        <v>-1651.1855445704596</v>
      </c>
      <c r="H2551">
        <f ca="1">E2551-Krishna!$AE$3</f>
        <v>-6225.6286979054003</v>
      </c>
      <c r="I2551">
        <f ca="1">F2551-Krishna!$AF$3</f>
        <v>-11145.259744911578</v>
      </c>
      <c r="J2551">
        <f t="shared" ca="1" si="247"/>
        <v>264.67042606221457</v>
      </c>
    </row>
    <row r="2552" spans="1:10">
      <c r="A2552">
        <v>2547</v>
      </c>
      <c r="B2552">
        <f t="shared" ca="1" si="248"/>
        <v>0.30993326134252064</v>
      </c>
      <c r="C2552" s="40">
        <f t="shared" ca="1" si="249"/>
        <v>0.89</v>
      </c>
      <c r="D2552">
        <f t="shared" ca="1" si="244"/>
        <v>6283.8785120423217</v>
      </c>
      <c r="E2552">
        <f t="shared" ca="1" si="245"/>
        <v>13348.630366581237</v>
      </c>
      <c r="F2552">
        <f t="shared" ca="1" si="246"/>
        <v>25989.691486719079</v>
      </c>
      <c r="G2552">
        <f ca="1">D2552-Krishna!$AD$3</f>
        <v>-425.75785159404222</v>
      </c>
      <c r="H2552">
        <f ca="1">E2552-Krishna!$AE$3</f>
        <v>2329.2212756721474</v>
      </c>
      <c r="I2552">
        <f ca="1">F2552-Krishna!$AF$3</f>
        <v>-1599.944876917285</v>
      </c>
      <c r="J2552">
        <f t="shared" ca="1" si="247"/>
        <v>-7064.7518545389157</v>
      </c>
    </row>
    <row r="2553" spans="1:10">
      <c r="A2553">
        <v>2548</v>
      </c>
      <c r="B2553">
        <f t="shared" ca="1" si="248"/>
        <v>0.60020176053607266</v>
      </c>
      <c r="C2553" s="40">
        <f t="shared" ca="1" si="249"/>
        <v>0.94</v>
      </c>
      <c r="D2553">
        <f t="shared" ca="1" si="244"/>
        <v>7520.2434135844651</v>
      </c>
      <c r="E2553">
        <f t="shared" ca="1" si="245"/>
        <v>9272.6955358394807</v>
      </c>
      <c r="F2553">
        <f t="shared" ca="1" si="246"/>
        <v>31144.629888085889</v>
      </c>
      <c r="G2553">
        <f ca="1">D2553-Krishna!$AD$3</f>
        <v>810.60704994810112</v>
      </c>
      <c r="H2553">
        <f ca="1">E2553-Krishna!$AE$3</f>
        <v>-1746.7135550696094</v>
      </c>
      <c r="I2553">
        <f ca="1">F2553-Krishna!$AF$3</f>
        <v>3554.9935244495246</v>
      </c>
      <c r="J2553">
        <f t="shared" ca="1" si="247"/>
        <v>-1752.4521222550156</v>
      </c>
    </row>
    <row r="2554" spans="1:10">
      <c r="A2554">
        <v>2549</v>
      </c>
      <c r="B2554">
        <f t="shared" ca="1" si="248"/>
        <v>0.56963544373234343</v>
      </c>
      <c r="C2554" s="40">
        <f t="shared" ca="1" si="249"/>
        <v>0.93</v>
      </c>
      <c r="D2554">
        <f t="shared" ca="1" si="244"/>
        <v>6177.4039771317621</v>
      </c>
      <c r="E2554">
        <f t="shared" ca="1" si="245"/>
        <v>10742.957278233789</v>
      </c>
      <c r="F2554">
        <f t="shared" ca="1" si="246"/>
        <v>24839.41723799687</v>
      </c>
      <c r="G2554">
        <f ca="1">D2554-Krishna!$AD$3</f>
        <v>-532.23238650460189</v>
      </c>
      <c r="H2554">
        <f ca="1">E2554-Krishna!$AE$3</f>
        <v>-276.45181267530097</v>
      </c>
      <c r="I2554">
        <f ca="1">F2554-Krishna!$AF$3</f>
        <v>-2750.2191256394945</v>
      </c>
      <c r="J2554">
        <f t="shared" ca="1" si="247"/>
        <v>-4565.553301102027</v>
      </c>
    </row>
    <row r="2555" spans="1:10">
      <c r="A2555">
        <v>2550</v>
      </c>
      <c r="B2555">
        <f t="shared" ca="1" si="248"/>
        <v>0.12575106572458883</v>
      </c>
      <c r="C2555" s="40">
        <f t="shared" ca="1" si="249"/>
        <v>0.8</v>
      </c>
      <c r="D2555">
        <f t="shared" ca="1" si="244"/>
        <v>7098.5275687920494</v>
      </c>
      <c r="E2555">
        <f t="shared" ca="1" si="245"/>
        <v>6319.6913262941325</v>
      </c>
      <c r="F2555">
        <f t="shared" ca="1" si="246"/>
        <v>20693.19572690624</v>
      </c>
      <c r="G2555">
        <f ca="1">D2555-Krishna!$AD$3</f>
        <v>388.89120515568538</v>
      </c>
      <c r="H2555">
        <f ca="1">E2555-Krishna!$AE$3</f>
        <v>-4699.7177646149576</v>
      </c>
      <c r="I2555">
        <f ca="1">F2555-Krishna!$AF$3</f>
        <v>-6896.4406367301235</v>
      </c>
      <c r="J2555">
        <f t="shared" ca="1" si="247"/>
        <v>778.83624249791683</v>
      </c>
    </row>
    <row r="2556" spans="1:10">
      <c r="A2556">
        <v>2551</v>
      </c>
      <c r="B2556">
        <f t="shared" ca="1" si="248"/>
        <v>0.16504009038300937</v>
      </c>
      <c r="C2556" s="40">
        <f t="shared" ca="1" si="249"/>
        <v>0.81</v>
      </c>
      <c r="D2556">
        <f t="shared" ca="1" si="244"/>
        <v>5725.0339988996257</v>
      </c>
      <c r="E2556">
        <f t="shared" ca="1" si="245"/>
        <v>9265.4479255205006</v>
      </c>
      <c r="F2556">
        <f t="shared" ca="1" si="246"/>
        <v>12865.954599731489</v>
      </c>
      <c r="G2556">
        <f ca="1">D2556-Krishna!$AD$3</f>
        <v>-984.60236473673831</v>
      </c>
      <c r="H2556">
        <f ca="1">E2556-Krishna!$AE$3</f>
        <v>-1753.9611653885895</v>
      </c>
      <c r="I2556">
        <f ca="1">F2556-Krishna!$AF$3</f>
        <v>-14723.681763904875</v>
      </c>
      <c r="J2556">
        <f t="shared" ca="1" si="247"/>
        <v>-3540.4139266208749</v>
      </c>
    </row>
    <row r="2557" spans="1:10">
      <c r="A2557">
        <v>2552</v>
      </c>
      <c r="B2557">
        <f t="shared" ca="1" si="248"/>
        <v>0.23352351982746955</v>
      </c>
      <c r="C2557" s="40">
        <f t="shared" ca="1" si="249"/>
        <v>0.89</v>
      </c>
      <c r="D2557">
        <f t="shared" ca="1" si="244"/>
        <v>7473.8503660357765</v>
      </c>
      <c r="E2557">
        <f t="shared" ca="1" si="245"/>
        <v>11308.117448316974</v>
      </c>
      <c r="F2557">
        <f t="shared" ca="1" si="246"/>
        <v>22197.452613128899</v>
      </c>
      <c r="G2557">
        <f ca="1">D2557-Krishna!$AD$3</f>
        <v>764.21400239941249</v>
      </c>
      <c r="H2557">
        <f ca="1">E2557-Krishna!$AE$3</f>
        <v>288.70835740788425</v>
      </c>
      <c r="I2557">
        <f ca="1">F2557-Krishna!$AF$3</f>
        <v>-5392.1837505074654</v>
      </c>
      <c r="J2557">
        <f t="shared" ca="1" si="247"/>
        <v>-3834.2670822811979</v>
      </c>
    </row>
    <row r="2558" spans="1:10">
      <c r="A2558">
        <v>2553</v>
      </c>
      <c r="B2558">
        <f t="shared" ca="1" si="248"/>
        <v>0.75954835849492441</v>
      </c>
      <c r="C2558" s="40">
        <f t="shared" ca="1" si="249"/>
        <v>0.94</v>
      </c>
      <c r="D2558">
        <f t="shared" ca="1" si="244"/>
        <v>6461.6050032297844</v>
      </c>
      <c r="E2558">
        <f t="shared" ca="1" si="245"/>
        <v>12756.852563524228</v>
      </c>
      <c r="F2558">
        <f t="shared" ca="1" si="246"/>
        <v>29199.922943862482</v>
      </c>
      <c r="G2558">
        <f ca="1">D2558-Krishna!$AD$3</f>
        <v>-248.03136040657955</v>
      </c>
      <c r="H2558">
        <f ca="1">E2558-Krishna!$AE$3</f>
        <v>1737.4434726151376</v>
      </c>
      <c r="I2558">
        <f ca="1">F2558-Krishna!$AF$3</f>
        <v>1610.2865802261185</v>
      </c>
      <c r="J2558">
        <f t="shared" ca="1" si="247"/>
        <v>-6295.2475602944432</v>
      </c>
    </row>
    <row r="2559" spans="1:10">
      <c r="A2559">
        <v>2554</v>
      </c>
      <c r="B2559">
        <f t="shared" ca="1" si="248"/>
        <v>0.28710227860921922</v>
      </c>
      <c r="C2559" s="40">
        <f t="shared" ca="1" si="249"/>
        <v>0.89</v>
      </c>
      <c r="D2559">
        <f t="shared" ca="1" si="244"/>
        <v>6239.9015245438222</v>
      </c>
      <c r="E2559">
        <f t="shared" ca="1" si="245"/>
        <v>6572.1224896123285</v>
      </c>
      <c r="F2559">
        <f t="shared" ca="1" si="246"/>
        <v>26520.666049600732</v>
      </c>
      <c r="G2559">
        <f ca="1">D2559-Krishna!$AD$3</f>
        <v>-469.73483909254173</v>
      </c>
      <c r="H2559">
        <f ca="1">E2559-Krishna!$AE$3</f>
        <v>-4447.2866012967615</v>
      </c>
      <c r="I2559">
        <f ca="1">F2559-Krishna!$AF$3</f>
        <v>-1068.9703140356323</v>
      </c>
      <c r="J2559">
        <f t="shared" ca="1" si="247"/>
        <v>-332.2209650685063</v>
      </c>
    </row>
    <row r="2560" spans="1:10">
      <c r="A2560">
        <v>2555</v>
      </c>
      <c r="B2560">
        <f t="shared" ca="1" si="248"/>
        <v>0.17827311265799706</v>
      </c>
      <c r="C2560" s="40">
        <f t="shared" ca="1" si="249"/>
        <v>0.81</v>
      </c>
      <c r="D2560">
        <f t="shared" ca="1" si="244"/>
        <v>6219.3562556238612</v>
      </c>
      <c r="E2560">
        <f t="shared" ca="1" si="245"/>
        <v>8876.2671073652709</v>
      </c>
      <c r="F2560">
        <f t="shared" ca="1" si="246"/>
        <v>11055.879102445408</v>
      </c>
      <c r="G2560">
        <f ca="1">D2560-Krishna!$AD$3</f>
        <v>-490.28010801250275</v>
      </c>
      <c r="H2560">
        <f ca="1">E2560-Krishna!$AE$3</f>
        <v>-2143.1419835438192</v>
      </c>
      <c r="I2560">
        <f ca="1">F2560-Krishna!$AF$3</f>
        <v>-16533.757261190956</v>
      </c>
      <c r="J2560">
        <f t="shared" ca="1" si="247"/>
        <v>-2656.9108517414097</v>
      </c>
    </row>
    <row r="2561" spans="1:10">
      <c r="A2561">
        <v>2556</v>
      </c>
      <c r="B2561">
        <f t="shared" ca="1" si="248"/>
        <v>0.10973603593553138</v>
      </c>
      <c r="C2561" s="40">
        <f t="shared" ca="1" si="249"/>
        <v>0.8</v>
      </c>
      <c r="D2561">
        <f t="shared" ca="1" si="244"/>
        <v>5242.1688342483912</v>
      </c>
      <c r="E2561">
        <f t="shared" ca="1" si="245"/>
        <v>6217.854077233208</v>
      </c>
      <c r="F2561">
        <f t="shared" ca="1" si="246"/>
        <v>22510.930469175277</v>
      </c>
      <c r="G2561">
        <f ca="1">D2561-Krishna!$AD$3</f>
        <v>-1467.4675293879727</v>
      </c>
      <c r="H2561">
        <f ca="1">E2561-Krishna!$AE$3</f>
        <v>-4801.555013675882</v>
      </c>
      <c r="I2561">
        <f ca="1">F2561-Krishna!$AF$3</f>
        <v>-5078.7058944610872</v>
      </c>
      <c r="J2561">
        <f t="shared" ca="1" si="247"/>
        <v>-975.6852429848168</v>
      </c>
    </row>
    <row r="2562" spans="1:10">
      <c r="A2562">
        <v>2557</v>
      </c>
      <c r="B2562">
        <f t="shared" ca="1" si="248"/>
        <v>0.29450706703338125</v>
      </c>
      <c r="C2562" s="40">
        <f t="shared" ca="1" si="249"/>
        <v>0.89</v>
      </c>
      <c r="D2562">
        <f t="shared" ca="1" si="244"/>
        <v>6678.3091264023533</v>
      </c>
      <c r="E2562">
        <f t="shared" ca="1" si="245"/>
        <v>8547.4917459958924</v>
      </c>
      <c r="F2562">
        <f t="shared" ca="1" si="246"/>
        <v>28432.059769987638</v>
      </c>
      <c r="G2562">
        <f ca="1">D2562-Krishna!$AD$3</f>
        <v>-31.327237234010681</v>
      </c>
      <c r="H2562">
        <f ca="1">E2562-Krishna!$AE$3</f>
        <v>-2471.9173449131977</v>
      </c>
      <c r="I2562">
        <f ca="1">F2562-Krishna!$AF$3</f>
        <v>842.42340635127402</v>
      </c>
      <c r="J2562">
        <f t="shared" ca="1" si="247"/>
        <v>-1869.1826195935391</v>
      </c>
    </row>
    <row r="2563" spans="1:10">
      <c r="A2563">
        <v>2558</v>
      </c>
      <c r="B2563">
        <f t="shared" ca="1" si="248"/>
        <v>3.1403712923870342E-2</v>
      </c>
      <c r="C2563" s="40">
        <f t="shared" ca="1" si="249"/>
        <v>0.74</v>
      </c>
      <c r="D2563">
        <f t="shared" ca="1" si="244"/>
        <v>5359.5754892216119</v>
      </c>
      <c r="E2563">
        <f t="shared" ca="1" si="245"/>
        <v>4643.8833840304624</v>
      </c>
      <c r="F2563">
        <f t="shared" ca="1" si="246"/>
        <v>6327.5004800919996</v>
      </c>
      <c r="G2563">
        <f ca="1">D2563-Krishna!$AD$3</f>
        <v>-1350.0608744147521</v>
      </c>
      <c r="H2563">
        <f ca="1">E2563-Krishna!$AE$3</f>
        <v>-6375.5257068786277</v>
      </c>
      <c r="I2563">
        <f ca="1">F2563-Krishna!$AF$3</f>
        <v>-21262.135883544364</v>
      </c>
      <c r="J2563">
        <f t="shared" ca="1" si="247"/>
        <v>715.69210519114949</v>
      </c>
    </row>
    <row r="2564" spans="1:10">
      <c r="A2564">
        <v>2559</v>
      </c>
      <c r="B2564">
        <f t="shared" ca="1" si="248"/>
        <v>0.97247363148732002</v>
      </c>
      <c r="C2564" s="40">
        <f t="shared" ca="1" si="249"/>
        <v>0.97</v>
      </c>
      <c r="D2564">
        <f t="shared" ca="1" si="244"/>
        <v>6734.5451056120837</v>
      </c>
      <c r="E2564">
        <f t="shared" ca="1" si="245"/>
        <v>17647.663581202938</v>
      </c>
      <c r="F2564">
        <f t="shared" ca="1" si="246"/>
        <v>38108.866232498753</v>
      </c>
      <c r="G2564">
        <f ca="1">D2564-Krishna!$AD$3</f>
        <v>24.908741975719749</v>
      </c>
      <c r="H2564">
        <f ca="1">E2564-Krishna!$AE$3</f>
        <v>6628.254490293848</v>
      </c>
      <c r="I2564">
        <f ca="1">F2564-Krishna!$AF$3</f>
        <v>10519.229868862389</v>
      </c>
      <c r="J2564">
        <f t="shared" ca="1" si="247"/>
        <v>-10913.118475590854</v>
      </c>
    </row>
    <row r="2565" spans="1:10">
      <c r="A2565">
        <v>2560</v>
      </c>
      <c r="B2565">
        <f t="shared" ca="1" si="248"/>
        <v>6.5135696657475095E-2</v>
      </c>
      <c r="C2565" s="40">
        <f t="shared" ca="1" si="249"/>
        <v>0.77</v>
      </c>
      <c r="D2565">
        <f t="shared" ca="1" si="244"/>
        <v>5855.4791436136311</v>
      </c>
      <c r="E2565">
        <f t="shared" ca="1" si="245"/>
        <v>5975.4858572303101</v>
      </c>
      <c r="F2565">
        <f t="shared" ca="1" si="246"/>
        <v>18224.682155618953</v>
      </c>
      <c r="G2565">
        <f ca="1">D2565-Krishna!$AD$3</f>
        <v>-854.15722002273287</v>
      </c>
      <c r="H2565">
        <f ca="1">E2565-Krishna!$AE$3</f>
        <v>-5043.92323367878</v>
      </c>
      <c r="I2565">
        <f ca="1">F2565-Krishna!$AF$3</f>
        <v>-9364.9542080174106</v>
      </c>
      <c r="J2565">
        <f t="shared" ca="1" si="247"/>
        <v>-120.00671361667901</v>
      </c>
    </row>
    <row r="2566" spans="1:10">
      <c r="A2566">
        <v>2561</v>
      </c>
      <c r="B2566">
        <f t="shared" ca="1" si="248"/>
        <v>0.87670872824373025</v>
      </c>
      <c r="C2566" s="40">
        <f t="shared" ca="1" si="249"/>
        <v>0.95</v>
      </c>
      <c r="D2566">
        <f t="shared" ca="1" si="244"/>
        <v>6957.1038927288519</v>
      </c>
      <c r="E2566">
        <f t="shared" ca="1" si="245"/>
        <v>14015.980082159233</v>
      </c>
      <c r="F2566">
        <f t="shared" ca="1" si="246"/>
        <v>34078.508260685441</v>
      </c>
      <c r="G2566">
        <f ca="1">D2566-Krishna!$AD$3</f>
        <v>247.46752909248789</v>
      </c>
      <c r="H2566">
        <f ca="1">E2566-Krishna!$AE$3</f>
        <v>2996.5709912501425</v>
      </c>
      <c r="I2566">
        <f ca="1">F2566-Krishna!$AF$3</f>
        <v>6488.8718970490772</v>
      </c>
      <c r="J2566">
        <f t="shared" ca="1" si="247"/>
        <v>-7058.8761894303807</v>
      </c>
    </row>
    <row r="2567" spans="1:10">
      <c r="A2567">
        <v>2562</v>
      </c>
      <c r="B2567">
        <f t="shared" ca="1" si="248"/>
        <v>0.83248555841519156</v>
      </c>
      <c r="C2567" s="40">
        <f t="shared" ca="1" si="249"/>
        <v>0.95</v>
      </c>
      <c r="D2567">
        <f t="shared" ref="D2567:D2630" ca="1" si="250">$W$2+$V$2*C2567+$Y$2*_xlfn.NORM.INV(RAND(),0,1)</f>
        <v>6859.9135492749456</v>
      </c>
      <c r="E2567">
        <f t="shared" ref="E2567:E2630" ca="1" si="251">MAX(0,$W$3+$V$3*C2567+$Y$3*_xlfn.NORM.INV(RAND(),0,1))</f>
        <v>14118.969900170694</v>
      </c>
      <c r="F2567">
        <f t="shared" ref="F2567:F2630" ca="1" si="252">$W$4+$V$4*C2567+$Y$4*_xlfn.NORM.INV(RAND(),0,1)</f>
        <v>41976.601359797714</v>
      </c>
      <c r="G2567">
        <f ca="1">D2567-Krishna!$AD$3</f>
        <v>150.27718563858161</v>
      </c>
      <c r="H2567">
        <f ca="1">E2567-Krishna!$AE$3</f>
        <v>3099.5608092616039</v>
      </c>
      <c r="I2567">
        <f ca="1">F2567-Krishna!$AF$3</f>
        <v>14386.96499616135</v>
      </c>
      <c r="J2567">
        <f t="shared" ref="J2567:J2630" ca="1" si="253">D2567-E2567</f>
        <v>-7259.0563508957484</v>
      </c>
    </row>
    <row r="2568" spans="1:10">
      <c r="A2568">
        <v>2563</v>
      </c>
      <c r="B2568">
        <f t="shared" ca="1" si="248"/>
        <v>0.6683014920418241</v>
      </c>
      <c r="C2568" s="40">
        <f t="shared" ca="1" si="249"/>
        <v>0.94</v>
      </c>
      <c r="D2568">
        <f t="shared" ca="1" si="250"/>
        <v>6622.4167458552056</v>
      </c>
      <c r="E2568">
        <f t="shared" ca="1" si="251"/>
        <v>14107.218380033442</v>
      </c>
      <c r="F2568">
        <f t="shared" ca="1" si="252"/>
        <v>33102.077093072752</v>
      </c>
      <c r="G2568">
        <f ca="1">D2568-Krishna!$AD$3</f>
        <v>-87.219617781158377</v>
      </c>
      <c r="H2568">
        <f ca="1">E2568-Krishna!$AE$3</f>
        <v>3087.8092891243523</v>
      </c>
      <c r="I2568">
        <f ca="1">F2568-Krishna!$AF$3</f>
        <v>5512.4407294363882</v>
      </c>
      <c r="J2568">
        <f t="shared" ca="1" si="253"/>
        <v>-7484.8016341782368</v>
      </c>
    </row>
    <row r="2569" spans="1:10">
      <c r="A2569">
        <v>2564</v>
      </c>
      <c r="B2569">
        <f t="shared" ca="1" si="248"/>
        <v>0.97067402595753371</v>
      </c>
      <c r="C2569" s="40">
        <f t="shared" ca="1" si="249"/>
        <v>0.97</v>
      </c>
      <c r="D2569">
        <f t="shared" ca="1" si="250"/>
        <v>7979.7966173489676</v>
      </c>
      <c r="E2569">
        <f t="shared" ca="1" si="251"/>
        <v>11747.431505669756</v>
      </c>
      <c r="F2569">
        <f t="shared" ca="1" si="252"/>
        <v>41746.075130664867</v>
      </c>
      <c r="G2569">
        <f ca="1">D2569-Krishna!$AD$3</f>
        <v>1270.1602537126037</v>
      </c>
      <c r="H2569">
        <f ca="1">E2569-Krishna!$AE$3</f>
        <v>728.02241476066592</v>
      </c>
      <c r="I2569">
        <f ca="1">F2569-Krishna!$AF$3</f>
        <v>14156.438767028503</v>
      </c>
      <c r="J2569">
        <f t="shared" ca="1" si="253"/>
        <v>-3767.6348883207884</v>
      </c>
    </row>
    <row r="2570" spans="1:10">
      <c r="A2570">
        <v>2565</v>
      </c>
      <c r="B2570">
        <f t="shared" ca="1" si="248"/>
        <v>0.40831066252489612</v>
      </c>
      <c r="C2570" s="40">
        <f t="shared" ca="1" si="249"/>
        <v>0.9</v>
      </c>
      <c r="D2570">
        <f t="shared" ca="1" si="250"/>
        <v>6930.4202905833445</v>
      </c>
      <c r="E2570">
        <f t="shared" ca="1" si="251"/>
        <v>8431.9153695162258</v>
      </c>
      <c r="F2570">
        <f t="shared" ca="1" si="252"/>
        <v>28680.434680769737</v>
      </c>
      <c r="G2570">
        <f ca="1">D2570-Krishna!$AD$3</f>
        <v>220.7839269469805</v>
      </c>
      <c r="H2570">
        <f ca="1">E2570-Krishna!$AE$3</f>
        <v>-2587.4937213928642</v>
      </c>
      <c r="I2570">
        <f ca="1">F2570-Krishna!$AF$3</f>
        <v>1090.7983171333726</v>
      </c>
      <c r="J2570">
        <f t="shared" ca="1" si="253"/>
        <v>-1501.4950789328814</v>
      </c>
    </row>
    <row r="2571" spans="1:10">
      <c r="A2571">
        <v>2566</v>
      </c>
      <c r="B2571">
        <f t="shared" ca="1" si="248"/>
        <v>0.89523399444973051</v>
      </c>
      <c r="C2571" s="40">
        <f t="shared" ca="1" si="249"/>
        <v>0.95</v>
      </c>
      <c r="D2571">
        <f t="shared" ca="1" si="250"/>
        <v>7019.8609752437715</v>
      </c>
      <c r="E2571">
        <f t="shared" ca="1" si="251"/>
        <v>14800.064902159962</v>
      </c>
      <c r="F2571">
        <f t="shared" ca="1" si="252"/>
        <v>34427.446661199639</v>
      </c>
      <c r="G2571">
        <f ca="1">D2571-Krishna!$AD$3</f>
        <v>310.2246116074075</v>
      </c>
      <c r="H2571">
        <f ca="1">E2571-Krishna!$AE$3</f>
        <v>3780.6558112508719</v>
      </c>
      <c r="I2571">
        <f ca="1">F2571-Krishna!$AF$3</f>
        <v>6837.8102975632755</v>
      </c>
      <c r="J2571">
        <f t="shared" ca="1" si="253"/>
        <v>-7780.2039269161905</v>
      </c>
    </row>
    <row r="2572" spans="1:10">
      <c r="A2572">
        <v>2567</v>
      </c>
      <c r="B2572">
        <f t="shared" ca="1" si="248"/>
        <v>0.84349630121889752</v>
      </c>
      <c r="C2572" s="40">
        <f t="shared" ca="1" si="249"/>
        <v>0.95</v>
      </c>
      <c r="D2572">
        <f t="shared" ca="1" si="250"/>
        <v>7545.3744421575066</v>
      </c>
      <c r="E2572">
        <f t="shared" ca="1" si="251"/>
        <v>9247.0133397064092</v>
      </c>
      <c r="F2572">
        <f t="shared" ca="1" si="252"/>
        <v>30170.438158799901</v>
      </c>
      <c r="G2572">
        <f ca="1">D2572-Krishna!$AD$3</f>
        <v>835.7380785211426</v>
      </c>
      <c r="H2572">
        <f ca="1">E2572-Krishna!$AE$3</f>
        <v>-1772.3957512026809</v>
      </c>
      <c r="I2572">
        <f ca="1">F2572-Krishna!$AF$3</f>
        <v>2580.8017951635375</v>
      </c>
      <c r="J2572">
        <f t="shared" ca="1" si="253"/>
        <v>-1701.6388975489026</v>
      </c>
    </row>
    <row r="2573" spans="1:10">
      <c r="A2573">
        <v>2568</v>
      </c>
      <c r="B2573">
        <f t="shared" ca="1" si="248"/>
        <v>0.7900460509520888</v>
      </c>
      <c r="C2573" s="40">
        <f t="shared" ca="1" si="249"/>
        <v>0.94</v>
      </c>
      <c r="D2573">
        <f t="shared" ca="1" si="250"/>
        <v>7485.4219278488663</v>
      </c>
      <c r="E2573">
        <f t="shared" ca="1" si="251"/>
        <v>13284.499037173322</v>
      </c>
      <c r="F2573">
        <f t="shared" ca="1" si="252"/>
        <v>35323.889160525869</v>
      </c>
      <c r="G2573">
        <f ca="1">D2573-Krishna!$AD$3</f>
        <v>775.78556421250232</v>
      </c>
      <c r="H2573">
        <f ca="1">E2573-Krishna!$AE$3</f>
        <v>2265.0899462642319</v>
      </c>
      <c r="I2573">
        <f ca="1">F2573-Krishna!$AF$3</f>
        <v>7734.2527968895047</v>
      </c>
      <c r="J2573">
        <f t="shared" ca="1" si="253"/>
        <v>-5799.0771093244557</v>
      </c>
    </row>
    <row r="2574" spans="1:10">
      <c r="A2574">
        <v>2569</v>
      </c>
      <c r="B2574">
        <f t="shared" ca="1" si="248"/>
        <v>0.38883517484904717</v>
      </c>
      <c r="C2574" s="40">
        <f t="shared" ca="1" si="249"/>
        <v>0.9</v>
      </c>
      <c r="D2574">
        <f t="shared" ca="1" si="250"/>
        <v>7672.2964405831181</v>
      </c>
      <c r="E2574">
        <f t="shared" ca="1" si="251"/>
        <v>8565.9736021670396</v>
      </c>
      <c r="F2574">
        <f t="shared" ca="1" si="252"/>
        <v>21092.774046339058</v>
      </c>
      <c r="G2574">
        <f ca="1">D2574-Krishna!$AD$3</f>
        <v>962.66007694675409</v>
      </c>
      <c r="H2574">
        <f ca="1">E2574-Krishna!$AE$3</f>
        <v>-2453.4354887420504</v>
      </c>
      <c r="I2574">
        <f ca="1">F2574-Krishna!$AF$3</f>
        <v>-6496.8623172973057</v>
      </c>
      <c r="J2574">
        <f t="shared" ca="1" si="253"/>
        <v>-893.67716158392159</v>
      </c>
    </row>
    <row r="2575" spans="1:10">
      <c r="A2575">
        <v>2570</v>
      </c>
      <c r="B2575">
        <f t="shared" ca="1" si="248"/>
        <v>0.37125333303362718</v>
      </c>
      <c r="C2575" s="40">
        <f t="shared" ca="1" si="249"/>
        <v>0.9</v>
      </c>
      <c r="D2575">
        <f t="shared" ca="1" si="250"/>
        <v>6443.9975424458917</v>
      </c>
      <c r="E2575">
        <f t="shared" ca="1" si="251"/>
        <v>10490.002874612259</v>
      </c>
      <c r="F2575">
        <f t="shared" ca="1" si="252"/>
        <v>30135.585662417798</v>
      </c>
      <c r="G2575">
        <f ca="1">D2575-Krishna!$AD$3</f>
        <v>-265.6388211904723</v>
      </c>
      <c r="H2575">
        <f ca="1">E2575-Krishna!$AE$3</f>
        <v>-529.40621629683119</v>
      </c>
      <c r="I2575">
        <f ca="1">F2575-Krishna!$AF$3</f>
        <v>2545.9492987814338</v>
      </c>
      <c r="J2575">
        <f t="shared" ca="1" si="253"/>
        <v>-4046.0053321663672</v>
      </c>
    </row>
    <row r="2576" spans="1:10">
      <c r="A2576">
        <v>2571</v>
      </c>
      <c r="B2576">
        <f t="shared" ca="1" si="248"/>
        <v>0.89007069023826058</v>
      </c>
      <c r="C2576" s="40">
        <f t="shared" ca="1" si="249"/>
        <v>0.95</v>
      </c>
      <c r="D2576">
        <f t="shared" ca="1" si="250"/>
        <v>5722.0656916631106</v>
      </c>
      <c r="E2576">
        <f t="shared" ca="1" si="251"/>
        <v>13827.724502013672</v>
      </c>
      <c r="F2576">
        <f t="shared" ca="1" si="252"/>
        <v>31971.590048771955</v>
      </c>
      <c r="G2576">
        <f ca="1">D2576-Krishna!$AD$3</f>
        <v>-987.57067197325341</v>
      </c>
      <c r="H2576">
        <f ca="1">E2576-Krishna!$AE$3</f>
        <v>2808.3154111045824</v>
      </c>
      <c r="I2576">
        <f ca="1">F2576-Krishna!$AF$3</f>
        <v>4381.9536851355915</v>
      </c>
      <c r="J2576">
        <f t="shared" ca="1" si="253"/>
        <v>-8105.6588103505619</v>
      </c>
    </row>
    <row r="2577" spans="1:10">
      <c r="A2577">
        <v>2572</v>
      </c>
      <c r="B2577">
        <f t="shared" ca="1" si="248"/>
        <v>0.61081531796505584</v>
      </c>
      <c r="C2577" s="40">
        <f t="shared" ca="1" si="249"/>
        <v>0.94</v>
      </c>
      <c r="D2577">
        <f t="shared" ca="1" si="250"/>
        <v>7937.6496035894534</v>
      </c>
      <c r="E2577">
        <f t="shared" ca="1" si="251"/>
        <v>9785.671278208134</v>
      </c>
      <c r="F2577">
        <f t="shared" ca="1" si="252"/>
        <v>27784.003582371064</v>
      </c>
      <c r="G2577">
        <f ca="1">D2577-Krishna!$AD$3</f>
        <v>1228.0132399530894</v>
      </c>
      <c r="H2577">
        <f ca="1">E2577-Krishna!$AE$3</f>
        <v>-1233.7378127009561</v>
      </c>
      <c r="I2577">
        <f ca="1">F2577-Krishna!$AF$3</f>
        <v>194.36721873470015</v>
      </c>
      <c r="J2577">
        <f t="shared" ca="1" si="253"/>
        <v>-1848.0216746186807</v>
      </c>
    </row>
    <row r="2578" spans="1:10">
      <c r="A2578">
        <v>2573</v>
      </c>
      <c r="B2578">
        <f t="shared" ca="1" si="248"/>
        <v>0.8724632128807589</v>
      </c>
      <c r="C2578" s="40">
        <f t="shared" ca="1" si="249"/>
        <v>0.95</v>
      </c>
      <c r="D2578">
        <f t="shared" ca="1" si="250"/>
        <v>8479.6055000188389</v>
      </c>
      <c r="E2578">
        <f t="shared" ca="1" si="251"/>
        <v>12518.319695988132</v>
      </c>
      <c r="F2578">
        <f t="shared" ca="1" si="252"/>
        <v>27643.78707978184</v>
      </c>
      <c r="G2578">
        <f ca="1">D2578-Krishna!$AD$3</f>
        <v>1769.969136382475</v>
      </c>
      <c r="H2578">
        <f ca="1">E2578-Krishna!$AE$3</f>
        <v>1498.9106050790415</v>
      </c>
      <c r="I2578">
        <f ca="1">F2578-Krishna!$AF$3</f>
        <v>54.150716145475599</v>
      </c>
      <c r="J2578">
        <f t="shared" ca="1" si="253"/>
        <v>-4038.7141959692926</v>
      </c>
    </row>
    <row r="2579" spans="1:10">
      <c r="A2579">
        <v>2574</v>
      </c>
      <c r="B2579">
        <f t="shared" ca="1" si="248"/>
        <v>0.3187822454484236</v>
      </c>
      <c r="C2579" s="40">
        <f t="shared" ca="1" si="249"/>
        <v>0.9</v>
      </c>
      <c r="D2579">
        <f t="shared" ca="1" si="250"/>
        <v>7517.8918662518499</v>
      </c>
      <c r="E2579">
        <f t="shared" ca="1" si="251"/>
        <v>14345.367186981848</v>
      </c>
      <c r="F2579">
        <f t="shared" ca="1" si="252"/>
        <v>29890.713155377685</v>
      </c>
      <c r="G2579">
        <f ca="1">D2579-Krishna!$AD$3</f>
        <v>808.25550261548597</v>
      </c>
      <c r="H2579">
        <f ca="1">E2579-Krishna!$AE$3</f>
        <v>3325.9580960727581</v>
      </c>
      <c r="I2579">
        <f ca="1">F2579-Krishna!$AF$3</f>
        <v>2301.0767917413214</v>
      </c>
      <c r="J2579">
        <f t="shared" ca="1" si="253"/>
        <v>-6827.4753207299982</v>
      </c>
    </row>
    <row r="2580" spans="1:10">
      <c r="A2580">
        <v>2575</v>
      </c>
      <c r="B2580">
        <f t="shared" ca="1" si="248"/>
        <v>1.9199587700324816E-4</v>
      </c>
      <c r="C2580" s="40">
        <f t="shared" ca="1" si="249"/>
        <v>0.74</v>
      </c>
      <c r="D2580">
        <f t="shared" ca="1" si="250"/>
        <v>5337.4683273890769</v>
      </c>
      <c r="E2580">
        <f t="shared" ca="1" si="251"/>
        <v>6071.6809567069085</v>
      </c>
      <c r="F2580">
        <f t="shared" ca="1" si="252"/>
        <v>10844.947395537327</v>
      </c>
      <c r="G2580">
        <f ca="1">D2580-Krishna!$AD$3</f>
        <v>-1372.1680362472871</v>
      </c>
      <c r="H2580">
        <f ca="1">E2580-Krishna!$AE$3</f>
        <v>-4947.7281342021815</v>
      </c>
      <c r="I2580">
        <f ca="1">F2580-Krishna!$AF$3</f>
        <v>-16744.688968099035</v>
      </c>
      <c r="J2580">
        <f t="shared" ca="1" si="253"/>
        <v>-734.21262931783167</v>
      </c>
    </row>
    <row r="2581" spans="1:10">
      <c r="A2581">
        <v>2576</v>
      </c>
      <c r="B2581">
        <f t="shared" ca="1" si="248"/>
        <v>0.3063365389499193</v>
      </c>
      <c r="C2581" s="40">
        <f t="shared" ca="1" si="249"/>
        <v>0.89</v>
      </c>
      <c r="D2581">
        <f t="shared" ca="1" si="250"/>
        <v>6889.0608252895781</v>
      </c>
      <c r="E2581">
        <f t="shared" ca="1" si="251"/>
        <v>17393.781313946376</v>
      </c>
      <c r="F2581">
        <f t="shared" ca="1" si="252"/>
        <v>26913.727600072383</v>
      </c>
      <c r="G2581">
        <f ca="1">D2581-Krishna!$AD$3</f>
        <v>179.42446165321417</v>
      </c>
      <c r="H2581">
        <f ca="1">E2581-Krishna!$AE$3</f>
        <v>6374.3722230372859</v>
      </c>
      <c r="I2581">
        <f ca="1">F2581-Krishna!$AF$3</f>
        <v>-675.90876356398076</v>
      </c>
      <c r="J2581">
        <f t="shared" ca="1" si="253"/>
        <v>-10504.720488656798</v>
      </c>
    </row>
    <row r="2582" spans="1:10">
      <c r="A2582">
        <v>2577</v>
      </c>
      <c r="B2582">
        <f t="shared" ca="1" si="248"/>
        <v>0.465196526794592</v>
      </c>
      <c r="C2582" s="40">
        <f t="shared" ca="1" si="249"/>
        <v>0.91</v>
      </c>
      <c r="D2582">
        <f t="shared" ca="1" si="250"/>
        <v>6792.9580725061296</v>
      </c>
      <c r="E2582">
        <f t="shared" ca="1" si="251"/>
        <v>10872.180732770512</v>
      </c>
      <c r="F2582">
        <f t="shared" ca="1" si="252"/>
        <v>36666.875523399773</v>
      </c>
      <c r="G2582">
        <f ca="1">D2582-Krishna!$AD$3</f>
        <v>83.321708869765644</v>
      </c>
      <c r="H2582">
        <f ca="1">E2582-Krishna!$AE$3</f>
        <v>-147.22835813857819</v>
      </c>
      <c r="I2582">
        <f ca="1">F2582-Krishna!$AF$3</f>
        <v>9077.2391597634087</v>
      </c>
      <c r="J2582">
        <f t="shared" ca="1" si="253"/>
        <v>-4079.2226602643823</v>
      </c>
    </row>
    <row r="2583" spans="1:10">
      <c r="A2583">
        <v>2578</v>
      </c>
      <c r="B2583">
        <f t="shared" ca="1" si="248"/>
        <v>0.41120579647328837</v>
      </c>
      <c r="C2583" s="40">
        <f t="shared" ca="1" si="249"/>
        <v>0.9</v>
      </c>
      <c r="D2583">
        <f t="shared" ca="1" si="250"/>
        <v>6483.7407681812283</v>
      </c>
      <c r="E2583">
        <f t="shared" ca="1" si="251"/>
        <v>8551.8225970811691</v>
      </c>
      <c r="F2583">
        <f t="shared" ca="1" si="252"/>
        <v>29048.178529948003</v>
      </c>
      <c r="G2583">
        <f ca="1">D2583-Krishna!$AD$3</f>
        <v>-225.89559545513566</v>
      </c>
      <c r="H2583">
        <f ca="1">E2583-Krishna!$AE$3</f>
        <v>-2467.586493827921</v>
      </c>
      <c r="I2583">
        <f ca="1">F2583-Krishna!$AF$3</f>
        <v>1458.5421663116394</v>
      </c>
      <c r="J2583">
        <f t="shared" ca="1" si="253"/>
        <v>-2068.0818288999408</v>
      </c>
    </row>
    <row r="2584" spans="1:10">
      <c r="A2584">
        <v>2579</v>
      </c>
      <c r="B2584">
        <f t="shared" ca="1" si="248"/>
        <v>0.1781200826535182</v>
      </c>
      <c r="C2584" s="40">
        <f t="shared" ca="1" si="249"/>
        <v>0.81</v>
      </c>
      <c r="D2584">
        <f t="shared" ca="1" si="250"/>
        <v>5365.9816332946348</v>
      </c>
      <c r="E2584">
        <f t="shared" ca="1" si="251"/>
        <v>9112.319876667987</v>
      </c>
      <c r="F2584">
        <f t="shared" ca="1" si="252"/>
        <v>15119.630318950196</v>
      </c>
      <c r="G2584">
        <f ca="1">D2584-Krishna!$AD$3</f>
        <v>-1343.6547303417292</v>
      </c>
      <c r="H2584">
        <f ca="1">E2584-Krishna!$AE$3</f>
        <v>-1907.089214241103</v>
      </c>
      <c r="I2584">
        <f ca="1">F2584-Krishna!$AF$3</f>
        <v>-12470.006044686168</v>
      </c>
      <c r="J2584">
        <f t="shared" ca="1" si="253"/>
        <v>-3746.3382433733523</v>
      </c>
    </row>
    <row r="2585" spans="1:10">
      <c r="A2585">
        <v>2580</v>
      </c>
      <c r="B2585">
        <f t="shared" ca="1" si="248"/>
        <v>0.99555509991670199</v>
      </c>
      <c r="C2585" s="40">
        <f t="shared" ca="1" si="249"/>
        <v>0.97</v>
      </c>
      <c r="D2585">
        <f t="shared" ca="1" si="250"/>
        <v>6875.8574849478036</v>
      </c>
      <c r="E2585">
        <f t="shared" ca="1" si="251"/>
        <v>11704.112666664276</v>
      </c>
      <c r="F2585">
        <f t="shared" ca="1" si="252"/>
        <v>33639.116154249619</v>
      </c>
      <c r="G2585">
        <f ca="1">D2585-Krishna!$AD$3</f>
        <v>166.22112131143967</v>
      </c>
      <c r="H2585">
        <f ca="1">E2585-Krishna!$AE$3</f>
        <v>684.70357575518574</v>
      </c>
      <c r="I2585">
        <f ca="1">F2585-Krishna!$AF$3</f>
        <v>6049.4797906132553</v>
      </c>
      <c r="J2585">
        <f t="shared" ca="1" si="253"/>
        <v>-4828.2551817164722</v>
      </c>
    </row>
    <row r="2586" spans="1:10">
      <c r="A2586">
        <v>2581</v>
      </c>
      <c r="B2586">
        <f t="shared" ca="1" si="248"/>
        <v>4.1632451015214289E-2</v>
      </c>
      <c r="C2586" s="40">
        <f t="shared" ca="1" si="249"/>
        <v>0.74</v>
      </c>
      <c r="D2586">
        <f t="shared" ca="1" si="250"/>
        <v>6036.0826788527102</v>
      </c>
      <c r="E2586">
        <f t="shared" ca="1" si="251"/>
        <v>4889.8100088743986</v>
      </c>
      <c r="F2586">
        <f t="shared" ca="1" si="252"/>
        <v>6766.9324852267146</v>
      </c>
      <c r="G2586">
        <f ca="1">D2586-Krishna!$AD$3</f>
        <v>-673.55368478365381</v>
      </c>
      <c r="H2586">
        <f ca="1">E2586-Krishna!$AE$3</f>
        <v>-6129.5990820346915</v>
      </c>
      <c r="I2586">
        <f ca="1">F2586-Krishna!$AF$3</f>
        <v>-20822.703878409651</v>
      </c>
      <c r="J2586">
        <f t="shared" ca="1" si="253"/>
        <v>1146.2726699783116</v>
      </c>
    </row>
    <row r="2587" spans="1:10">
      <c r="A2587">
        <v>2582</v>
      </c>
      <c r="B2587">
        <f t="shared" ca="1" si="248"/>
        <v>3.6140673706030801E-2</v>
      </c>
      <c r="C2587" s="40">
        <f t="shared" ca="1" si="249"/>
        <v>0.74</v>
      </c>
      <c r="D2587">
        <f t="shared" ca="1" si="250"/>
        <v>4596.1642377904036</v>
      </c>
      <c r="E2587">
        <f t="shared" ca="1" si="251"/>
        <v>4038.8700307122526</v>
      </c>
      <c r="F2587">
        <f t="shared" ca="1" si="252"/>
        <v>7748.3972624010985</v>
      </c>
      <c r="G2587">
        <f ca="1">D2587-Krishna!$AD$3</f>
        <v>-2113.4721258459604</v>
      </c>
      <c r="H2587">
        <f ca="1">E2587-Krishna!$AE$3</f>
        <v>-6980.5390601968375</v>
      </c>
      <c r="I2587">
        <f ca="1">F2587-Krishna!$AF$3</f>
        <v>-19841.239101235267</v>
      </c>
      <c r="J2587">
        <f t="shared" ca="1" si="253"/>
        <v>557.29420707815098</v>
      </c>
    </row>
    <row r="2588" spans="1:10">
      <c r="A2588">
        <v>2583</v>
      </c>
      <c r="B2588">
        <f t="shared" ca="1" si="248"/>
        <v>0.19854250330844303</v>
      </c>
      <c r="C2588" s="40">
        <f t="shared" ca="1" si="249"/>
        <v>0.87</v>
      </c>
      <c r="D2588">
        <f t="shared" ca="1" si="250"/>
        <v>6696.6898148175796</v>
      </c>
      <c r="E2588">
        <f t="shared" ca="1" si="251"/>
        <v>10640.704680584047</v>
      </c>
      <c r="F2588">
        <f t="shared" ca="1" si="252"/>
        <v>23117.83159680101</v>
      </c>
      <c r="G2588">
        <f ca="1">D2588-Krishna!$AD$3</f>
        <v>-12.946548818784322</v>
      </c>
      <c r="H2588">
        <f ca="1">E2588-Krishna!$AE$3</f>
        <v>-378.70441032504277</v>
      </c>
      <c r="I2588">
        <f ca="1">F2588-Krishna!$AF$3</f>
        <v>-4471.8047668353538</v>
      </c>
      <c r="J2588">
        <f t="shared" ca="1" si="253"/>
        <v>-3944.0148657664677</v>
      </c>
    </row>
    <row r="2589" spans="1:10">
      <c r="A2589">
        <v>2584</v>
      </c>
      <c r="B2589">
        <f t="shared" ca="1" si="248"/>
        <v>0.50476025483640441</v>
      </c>
      <c r="C2589" s="40">
        <f t="shared" ca="1" si="249"/>
        <v>0.92</v>
      </c>
      <c r="D2589">
        <f t="shared" ca="1" si="250"/>
        <v>5996.6160938410449</v>
      </c>
      <c r="E2589">
        <f t="shared" ca="1" si="251"/>
        <v>11297.238138549174</v>
      </c>
      <c r="F2589">
        <f t="shared" ca="1" si="252"/>
        <v>28537.805688805864</v>
      </c>
      <c r="G2589">
        <f ca="1">D2589-Krishna!$AD$3</f>
        <v>-713.02026979531911</v>
      </c>
      <c r="H2589">
        <f ca="1">E2589-Krishna!$AE$3</f>
        <v>277.82904764008345</v>
      </c>
      <c r="I2589">
        <f ca="1">F2589-Krishna!$AF$3</f>
        <v>948.16932516949964</v>
      </c>
      <c r="J2589">
        <f t="shared" ca="1" si="253"/>
        <v>-5300.6220447081287</v>
      </c>
    </row>
    <row r="2590" spans="1:10">
      <c r="A2590">
        <v>2585</v>
      </c>
      <c r="B2590">
        <f t="shared" ca="1" si="248"/>
        <v>0.22840312699339049</v>
      </c>
      <c r="C2590" s="40">
        <f t="shared" ca="1" si="249"/>
        <v>0.89</v>
      </c>
      <c r="D2590">
        <f t="shared" ca="1" si="250"/>
        <v>7565.2898608007481</v>
      </c>
      <c r="E2590">
        <f t="shared" ca="1" si="251"/>
        <v>13865.04376446754</v>
      </c>
      <c r="F2590">
        <f t="shared" ca="1" si="252"/>
        <v>28136.371693666617</v>
      </c>
      <c r="G2590">
        <f ca="1">D2590-Krishna!$AD$3</f>
        <v>855.65349716438413</v>
      </c>
      <c r="H2590">
        <f ca="1">E2590-Krishna!$AE$3</f>
        <v>2845.6346735584502</v>
      </c>
      <c r="I2590">
        <f ca="1">F2590-Krishna!$AF$3</f>
        <v>546.73533003025295</v>
      </c>
      <c r="J2590">
        <f t="shared" ca="1" si="253"/>
        <v>-6299.7539036667922</v>
      </c>
    </row>
    <row r="2591" spans="1:10">
      <c r="A2591">
        <v>2586</v>
      </c>
      <c r="B2591">
        <f t="shared" ca="1" si="248"/>
        <v>0.21881848616137056</v>
      </c>
      <c r="C2591" s="40">
        <f t="shared" ca="1" si="249"/>
        <v>0.87</v>
      </c>
      <c r="D2591">
        <f t="shared" ca="1" si="250"/>
        <v>6150.4608904021079</v>
      </c>
      <c r="E2591">
        <f t="shared" ca="1" si="251"/>
        <v>12035.539333503781</v>
      </c>
      <c r="F2591">
        <f t="shared" ca="1" si="252"/>
        <v>30773.004570762416</v>
      </c>
      <c r="G2591">
        <f ca="1">D2591-Krishna!$AD$3</f>
        <v>-559.17547323425606</v>
      </c>
      <c r="H2591">
        <f ca="1">E2591-Krishna!$AE$3</f>
        <v>1016.1302425946906</v>
      </c>
      <c r="I2591">
        <f ca="1">F2591-Krishna!$AF$3</f>
        <v>3183.3682071260519</v>
      </c>
      <c r="J2591">
        <f t="shared" ca="1" si="253"/>
        <v>-5885.0784431016727</v>
      </c>
    </row>
    <row r="2592" spans="1:10">
      <c r="A2592">
        <v>2587</v>
      </c>
      <c r="B2592">
        <f t="shared" ca="1" si="248"/>
        <v>0.65015578022765808</v>
      </c>
      <c r="C2592" s="40">
        <f t="shared" ca="1" si="249"/>
        <v>0.94</v>
      </c>
      <c r="D2592">
        <f t="shared" ca="1" si="250"/>
        <v>7784.9073553531607</v>
      </c>
      <c r="E2592">
        <f t="shared" ca="1" si="251"/>
        <v>13089.015324351611</v>
      </c>
      <c r="F2592">
        <f t="shared" ca="1" si="252"/>
        <v>36942.064357521493</v>
      </c>
      <c r="G2592">
        <f ca="1">D2592-Krishna!$AD$3</f>
        <v>1075.2709917167967</v>
      </c>
      <c r="H2592">
        <f ca="1">E2592-Krishna!$AE$3</f>
        <v>2069.6062334425205</v>
      </c>
      <c r="I2592">
        <f ca="1">F2592-Krishna!$AF$3</f>
        <v>9352.4279938851287</v>
      </c>
      <c r="J2592">
        <f t="shared" ca="1" si="253"/>
        <v>-5304.1079689984499</v>
      </c>
    </row>
    <row r="2593" spans="1:10">
      <c r="A2593">
        <v>2588</v>
      </c>
      <c r="B2593">
        <f t="shared" ca="1" si="248"/>
        <v>0.46302355948654039</v>
      </c>
      <c r="C2593" s="40">
        <f t="shared" ca="1" si="249"/>
        <v>0.91</v>
      </c>
      <c r="D2593">
        <f t="shared" ca="1" si="250"/>
        <v>7320.9232979742555</v>
      </c>
      <c r="E2593">
        <f t="shared" ca="1" si="251"/>
        <v>13470.260972757666</v>
      </c>
      <c r="F2593">
        <f t="shared" ca="1" si="252"/>
        <v>30630.808307960917</v>
      </c>
      <c r="G2593">
        <f ca="1">D2593-Krishna!$AD$3</f>
        <v>611.28693433789158</v>
      </c>
      <c r="H2593">
        <f ca="1">E2593-Krishna!$AE$3</f>
        <v>2450.8518818485754</v>
      </c>
      <c r="I2593">
        <f ca="1">F2593-Krishna!$AF$3</f>
        <v>3041.1719443245529</v>
      </c>
      <c r="J2593">
        <f t="shared" ca="1" si="253"/>
        <v>-6149.33767478341</v>
      </c>
    </row>
    <row r="2594" spans="1:10">
      <c r="A2594">
        <v>2589</v>
      </c>
      <c r="B2594">
        <f t="shared" ca="1" si="248"/>
        <v>0.37244261612123908</v>
      </c>
      <c r="C2594" s="40">
        <f t="shared" ca="1" si="249"/>
        <v>0.9</v>
      </c>
      <c r="D2594">
        <f t="shared" ca="1" si="250"/>
        <v>7312.1356760611088</v>
      </c>
      <c r="E2594">
        <f t="shared" ca="1" si="251"/>
        <v>12260.14390291708</v>
      </c>
      <c r="F2594">
        <f t="shared" ca="1" si="252"/>
        <v>30846.742609637229</v>
      </c>
      <c r="G2594">
        <f ca="1">D2594-Krishna!$AD$3</f>
        <v>602.49931242474486</v>
      </c>
      <c r="H2594">
        <f ca="1">E2594-Krishna!$AE$3</f>
        <v>1240.7348120079896</v>
      </c>
      <c r="I2594">
        <f ca="1">F2594-Krishna!$AF$3</f>
        <v>3257.1062460008652</v>
      </c>
      <c r="J2594">
        <f t="shared" ca="1" si="253"/>
        <v>-4948.0082268559709</v>
      </c>
    </row>
    <row r="2595" spans="1:10">
      <c r="A2595">
        <v>2590</v>
      </c>
      <c r="B2595">
        <f t="shared" ca="1" si="248"/>
        <v>0.12437656580842482</v>
      </c>
      <c r="C2595" s="40">
        <f t="shared" ca="1" si="249"/>
        <v>0.8</v>
      </c>
      <c r="D2595">
        <f t="shared" ca="1" si="250"/>
        <v>6526.0140779865578</v>
      </c>
      <c r="E2595">
        <f t="shared" ca="1" si="251"/>
        <v>7155.3841124297305</v>
      </c>
      <c r="F2595">
        <f t="shared" ca="1" si="252"/>
        <v>14215.987260139991</v>
      </c>
      <c r="G2595">
        <f ca="1">D2595-Krishna!$AD$3</f>
        <v>-183.62228564980614</v>
      </c>
      <c r="H2595">
        <f ca="1">E2595-Krishna!$AE$3</f>
        <v>-3864.0249784793596</v>
      </c>
      <c r="I2595">
        <f ca="1">F2595-Krishna!$AF$3</f>
        <v>-13373.649103496373</v>
      </c>
      <c r="J2595">
        <f t="shared" ca="1" si="253"/>
        <v>-629.3700344431727</v>
      </c>
    </row>
    <row r="2596" spans="1:10">
      <c r="A2596">
        <v>2591</v>
      </c>
      <c r="B2596">
        <f t="shared" ca="1" si="248"/>
        <v>0.64112209427320321</v>
      </c>
      <c r="C2596" s="40">
        <f t="shared" ca="1" si="249"/>
        <v>0.94</v>
      </c>
      <c r="D2596">
        <f t="shared" ca="1" si="250"/>
        <v>7525.0801082037988</v>
      </c>
      <c r="E2596">
        <f t="shared" ca="1" si="251"/>
        <v>16062.654223601037</v>
      </c>
      <c r="F2596">
        <f t="shared" ca="1" si="252"/>
        <v>28043.134444494179</v>
      </c>
      <c r="G2596">
        <f ca="1">D2596-Krishna!$AD$3</f>
        <v>815.44374456743481</v>
      </c>
      <c r="H2596">
        <f ca="1">E2596-Krishna!$AE$3</f>
        <v>5043.2451326919472</v>
      </c>
      <c r="I2596">
        <f ca="1">F2596-Krishna!$AF$3</f>
        <v>453.49808085781478</v>
      </c>
      <c r="J2596">
        <f t="shared" ca="1" si="253"/>
        <v>-8537.5741153972376</v>
      </c>
    </row>
    <row r="2597" spans="1:10">
      <c r="A2597">
        <v>2592</v>
      </c>
      <c r="B2597">
        <f t="shared" ca="1" si="248"/>
        <v>0.4374691268526576</v>
      </c>
      <c r="C2597" s="40">
        <f t="shared" ca="1" si="249"/>
        <v>0.9</v>
      </c>
      <c r="D2597">
        <f t="shared" ca="1" si="250"/>
        <v>6207.3473416533916</v>
      </c>
      <c r="E2597">
        <f t="shared" ca="1" si="251"/>
        <v>11562.156110122929</v>
      </c>
      <c r="F2597">
        <f t="shared" ca="1" si="252"/>
        <v>30330.332708125017</v>
      </c>
      <c r="G2597">
        <f ca="1">D2597-Krishna!$AD$3</f>
        <v>-502.28902198297237</v>
      </c>
      <c r="H2597">
        <f ca="1">E2597-Krishna!$AE$3</f>
        <v>542.74701921383894</v>
      </c>
      <c r="I2597">
        <f ca="1">F2597-Krishna!$AF$3</f>
        <v>2740.6963444886533</v>
      </c>
      <c r="J2597">
        <f t="shared" ca="1" si="253"/>
        <v>-5354.8087684695374</v>
      </c>
    </row>
    <row r="2598" spans="1:10">
      <c r="A2598">
        <v>2593</v>
      </c>
      <c r="B2598">
        <f t="shared" ca="1" si="248"/>
        <v>0.80037674920414881</v>
      </c>
      <c r="C2598" s="40">
        <f t="shared" ca="1" si="249"/>
        <v>0.94</v>
      </c>
      <c r="D2598">
        <f t="shared" ca="1" si="250"/>
        <v>7215.2756510240788</v>
      </c>
      <c r="E2598">
        <f t="shared" ca="1" si="251"/>
        <v>13397.715591337186</v>
      </c>
      <c r="F2598">
        <f t="shared" ca="1" si="252"/>
        <v>35716.918100912299</v>
      </c>
      <c r="G2598">
        <f ca="1">D2598-Krishna!$AD$3</f>
        <v>505.63928738771483</v>
      </c>
      <c r="H2598">
        <f ca="1">E2598-Krishna!$AE$3</f>
        <v>2378.3065004280961</v>
      </c>
      <c r="I2598">
        <f ca="1">F2598-Krishna!$AF$3</f>
        <v>8127.2817372759346</v>
      </c>
      <c r="J2598">
        <f t="shared" ca="1" si="253"/>
        <v>-6182.4399403131074</v>
      </c>
    </row>
    <row r="2599" spans="1:10">
      <c r="A2599">
        <v>2594</v>
      </c>
      <c r="B2599">
        <f t="shared" ca="1" si="248"/>
        <v>0.42613555212759402</v>
      </c>
      <c r="C2599" s="40">
        <f t="shared" ca="1" si="249"/>
        <v>0.9</v>
      </c>
      <c r="D2599">
        <f t="shared" ca="1" si="250"/>
        <v>7562.7422644831358</v>
      </c>
      <c r="E2599">
        <f t="shared" ca="1" si="251"/>
        <v>12256.375407263165</v>
      </c>
      <c r="F2599">
        <f t="shared" ca="1" si="252"/>
        <v>26054.922540127733</v>
      </c>
      <c r="G2599">
        <f ca="1">D2599-Krishna!$AD$3</f>
        <v>853.10590084677187</v>
      </c>
      <c r="H2599">
        <f ca="1">E2599-Krishna!$AE$3</f>
        <v>1236.9663163540754</v>
      </c>
      <c r="I2599">
        <f ca="1">F2599-Krishna!$AF$3</f>
        <v>-1534.7138235086313</v>
      </c>
      <c r="J2599">
        <f t="shared" ca="1" si="253"/>
        <v>-4693.6331427800296</v>
      </c>
    </row>
    <row r="2600" spans="1:10">
      <c r="A2600">
        <v>2595</v>
      </c>
      <c r="B2600">
        <f t="shared" ca="1" si="248"/>
        <v>0.66685400474961209</v>
      </c>
      <c r="C2600" s="40">
        <f t="shared" ca="1" si="249"/>
        <v>0.94</v>
      </c>
      <c r="D2600">
        <f t="shared" ca="1" si="250"/>
        <v>8468.3691896265573</v>
      </c>
      <c r="E2600">
        <f t="shared" ca="1" si="251"/>
        <v>15557.061170047655</v>
      </c>
      <c r="F2600">
        <f t="shared" ca="1" si="252"/>
        <v>32317.842930082814</v>
      </c>
      <c r="G2600">
        <f ca="1">D2600-Krishna!$AD$3</f>
        <v>1758.7328259901933</v>
      </c>
      <c r="H2600">
        <f ca="1">E2600-Krishna!$AE$3</f>
        <v>4537.6520791385647</v>
      </c>
      <c r="I2600">
        <f ca="1">F2600-Krishna!$AF$3</f>
        <v>4728.2065664464499</v>
      </c>
      <c r="J2600">
        <f t="shared" ca="1" si="253"/>
        <v>-7088.6919804210975</v>
      </c>
    </row>
    <row r="2601" spans="1:10">
      <c r="A2601">
        <v>2596</v>
      </c>
      <c r="B2601">
        <f t="shared" ca="1" si="248"/>
        <v>6.4972223798487772E-2</v>
      </c>
      <c r="C2601" s="40">
        <f t="shared" ca="1" si="249"/>
        <v>0.77</v>
      </c>
      <c r="D2601">
        <f t="shared" ca="1" si="250"/>
        <v>6098.7191065949628</v>
      </c>
      <c r="E2601">
        <f t="shared" ca="1" si="251"/>
        <v>8625.4526554877611</v>
      </c>
      <c r="F2601">
        <f t="shared" ca="1" si="252"/>
        <v>17167.050165890614</v>
      </c>
      <c r="G2601">
        <f ca="1">D2601-Krishna!$AD$3</f>
        <v>-610.91725704140117</v>
      </c>
      <c r="H2601">
        <f ca="1">E2601-Krishna!$AE$3</f>
        <v>-2393.9564354213289</v>
      </c>
      <c r="I2601">
        <f ca="1">F2601-Krishna!$AF$3</f>
        <v>-10422.58619774575</v>
      </c>
      <c r="J2601">
        <f t="shared" ca="1" si="253"/>
        <v>-2526.7335488927984</v>
      </c>
    </row>
    <row r="2602" spans="1:10">
      <c r="A2602">
        <v>2597</v>
      </c>
      <c r="B2602">
        <f t="shared" ca="1" si="248"/>
        <v>0.37555292082015945</v>
      </c>
      <c r="C2602" s="40">
        <f t="shared" ca="1" si="249"/>
        <v>0.9</v>
      </c>
      <c r="D2602">
        <f t="shared" ca="1" si="250"/>
        <v>6659.7573005472123</v>
      </c>
      <c r="E2602">
        <f t="shared" ca="1" si="251"/>
        <v>15013.277706720784</v>
      </c>
      <c r="F2602">
        <f t="shared" ca="1" si="252"/>
        <v>22910.992500811324</v>
      </c>
      <c r="G2602">
        <f ca="1">D2602-Krishna!$AD$3</f>
        <v>-49.879063089151714</v>
      </c>
      <c r="H2602">
        <f ca="1">E2602-Krishna!$AE$3</f>
        <v>3993.8686158116943</v>
      </c>
      <c r="I2602">
        <f ca="1">F2602-Krishna!$AF$3</f>
        <v>-4678.6438628250398</v>
      </c>
      <c r="J2602">
        <f t="shared" ca="1" si="253"/>
        <v>-8353.5204061735712</v>
      </c>
    </row>
    <row r="2603" spans="1:10">
      <c r="A2603">
        <v>2598</v>
      </c>
      <c r="B2603">
        <f t="shared" ca="1" si="248"/>
        <v>0.2093617975436276</v>
      </c>
      <c r="C2603" s="40">
        <f t="shared" ca="1" si="249"/>
        <v>0.87</v>
      </c>
      <c r="D2603">
        <f t="shared" ca="1" si="250"/>
        <v>7179.8896739697939</v>
      </c>
      <c r="E2603">
        <f t="shared" ca="1" si="251"/>
        <v>12380.531308219117</v>
      </c>
      <c r="F2603">
        <f t="shared" ca="1" si="252"/>
        <v>28648.207840649822</v>
      </c>
      <c r="G2603">
        <f ca="1">D2603-Krishna!$AD$3</f>
        <v>470.25331033342991</v>
      </c>
      <c r="H2603">
        <f ca="1">E2603-Krishna!$AE$3</f>
        <v>1361.1222173100268</v>
      </c>
      <c r="I2603">
        <f ca="1">F2603-Krishna!$AF$3</f>
        <v>1058.5714770134582</v>
      </c>
      <c r="J2603">
        <f t="shared" ca="1" si="253"/>
        <v>-5200.641634249323</v>
      </c>
    </row>
    <row r="2604" spans="1:10">
      <c r="A2604">
        <v>2599</v>
      </c>
      <c r="B2604">
        <f t="shared" ca="1" si="248"/>
        <v>0.90202280265861112</v>
      </c>
      <c r="C2604" s="40">
        <f t="shared" ca="1" si="249"/>
        <v>0.95</v>
      </c>
      <c r="D2604">
        <f t="shared" ca="1" si="250"/>
        <v>7686.886634568672</v>
      </c>
      <c r="E2604">
        <f t="shared" ca="1" si="251"/>
        <v>12291.446696809007</v>
      </c>
      <c r="F2604">
        <f t="shared" ca="1" si="252"/>
        <v>34102.95653026567</v>
      </c>
      <c r="G2604">
        <f ca="1">D2604-Krishna!$AD$3</f>
        <v>977.25027093230801</v>
      </c>
      <c r="H2604">
        <f ca="1">E2604-Krishna!$AE$3</f>
        <v>1272.0376058999173</v>
      </c>
      <c r="I2604">
        <f ca="1">F2604-Krishna!$AF$3</f>
        <v>6513.3201666293062</v>
      </c>
      <c r="J2604">
        <f t="shared" ca="1" si="253"/>
        <v>-4604.5600622403354</v>
      </c>
    </row>
    <row r="2605" spans="1:10">
      <c r="A2605">
        <v>2600</v>
      </c>
      <c r="B2605">
        <f t="shared" ca="1" si="248"/>
        <v>0.61409130109560295</v>
      </c>
      <c r="C2605" s="40">
        <f t="shared" ca="1" si="249"/>
        <v>0.94</v>
      </c>
      <c r="D2605">
        <f t="shared" ca="1" si="250"/>
        <v>6829.192800817812</v>
      </c>
      <c r="E2605">
        <f t="shared" ca="1" si="251"/>
        <v>13595.092710532361</v>
      </c>
      <c r="F2605">
        <f t="shared" ca="1" si="252"/>
        <v>28462.830726984619</v>
      </c>
      <c r="G2605">
        <f ca="1">D2605-Krishna!$AD$3</f>
        <v>119.55643718144802</v>
      </c>
      <c r="H2605">
        <f ca="1">E2605-Krishna!$AE$3</f>
        <v>2575.6836196232707</v>
      </c>
      <c r="I2605">
        <f ca="1">F2605-Krishna!$AF$3</f>
        <v>873.19436334825514</v>
      </c>
      <c r="J2605">
        <f t="shared" ca="1" si="253"/>
        <v>-6765.8999097145488</v>
      </c>
    </row>
    <row r="2606" spans="1:10">
      <c r="A2606">
        <v>2601</v>
      </c>
      <c r="B2606">
        <f t="shared" ref="B2606:B2669" ca="1" si="254">RAND()</f>
        <v>0.16302519493109036</v>
      </c>
      <c r="C2606" s="40">
        <f t="shared" ref="C2606:C2669" ca="1" si="255">IF(B2606&lt;=$B$3, $B$1,
IF(B2606&lt;=$C$3, $C$1,
IF(B2606&lt;=$D$3, $D$1,
IF(B2606&lt;=$E$3, $E$1,
IF(B2606&lt;=$F$3, $F$1,
IF(B2606&lt;=$G$3, $G$1,
IF(B2606&lt;=$H$3, $H$1,
IF(B2606&lt;=$I$3, $I$1,
IF(B2606&lt;=$J$3, $J$1,
IF(B2606&lt;=$K$3, $K$1,
IF(B2606&lt;=$L$3, $L$1,
IF(B2606&lt;=$M$3, $M$1,
IF(B2606&lt;=$N$3, $N$1,
IF(B2606&lt;=$O$3, $O$1, "Error"))))))))))))))</f>
        <v>0.81</v>
      </c>
      <c r="D2606">
        <f t="shared" ca="1" si="250"/>
        <v>5107.0557023117799</v>
      </c>
      <c r="E2606">
        <f t="shared" ca="1" si="251"/>
        <v>6168.6599960074764</v>
      </c>
      <c r="F2606">
        <f t="shared" ca="1" si="252"/>
        <v>21287.521074263379</v>
      </c>
      <c r="G2606">
        <f ca="1">D2606-Krishna!$AD$3</f>
        <v>-1602.5806613245841</v>
      </c>
      <c r="H2606">
        <f ca="1">E2606-Krishna!$AE$3</f>
        <v>-4850.7490949016137</v>
      </c>
      <c r="I2606">
        <f ca="1">F2606-Krishna!$AF$3</f>
        <v>-6302.115289372985</v>
      </c>
      <c r="J2606">
        <f t="shared" ca="1" si="253"/>
        <v>-1061.6042936956965</v>
      </c>
    </row>
    <row r="2607" spans="1:10">
      <c r="A2607">
        <v>2602</v>
      </c>
      <c r="B2607">
        <f t="shared" ca="1" si="254"/>
        <v>0.17738787420528446</v>
      </c>
      <c r="C2607" s="40">
        <f t="shared" ca="1" si="255"/>
        <v>0.81</v>
      </c>
      <c r="D2607">
        <f t="shared" ca="1" si="250"/>
        <v>5202.2614946754547</v>
      </c>
      <c r="E2607">
        <f t="shared" ca="1" si="251"/>
        <v>7001.3025500922686</v>
      </c>
      <c r="F2607">
        <f t="shared" ca="1" si="252"/>
        <v>20458.270140179164</v>
      </c>
      <c r="G2607">
        <f ca="1">D2607-Krishna!$AD$3</f>
        <v>-1507.3748689609092</v>
      </c>
      <c r="H2607">
        <f ca="1">E2607-Krishna!$AE$3</f>
        <v>-4018.1065408168215</v>
      </c>
      <c r="I2607">
        <f ca="1">F2607-Krishna!$AF$3</f>
        <v>-7131.3662234572002</v>
      </c>
      <c r="J2607">
        <f t="shared" ca="1" si="253"/>
        <v>-1799.0410554168138</v>
      </c>
    </row>
    <row r="2608" spans="1:10">
      <c r="A2608">
        <v>2603</v>
      </c>
      <c r="B2608">
        <f t="shared" ca="1" si="254"/>
        <v>0.52546683621486978</v>
      </c>
      <c r="C2608" s="40">
        <f t="shared" ca="1" si="255"/>
        <v>0.92</v>
      </c>
      <c r="D2608">
        <f t="shared" ca="1" si="250"/>
        <v>7411.4388139825205</v>
      </c>
      <c r="E2608">
        <f t="shared" ca="1" si="251"/>
        <v>14973.417337442328</v>
      </c>
      <c r="F2608">
        <f t="shared" ca="1" si="252"/>
        <v>34480.930572698817</v>
      </c>
      <c r="G2608">
        <f ca="1">D2608-Krishna!$AD$3</f>
        <v>701.80245034615655</v>
      </c>
      <c r="H2608">
        <f ca="1">E2608-Krishna!$AE$3</f>
        <v>3954.008246533238</v>
      </c>
      <c r="I2608">
        <f ca="1">F2608-Krishna!$AF$3</f>
        <v>6891.2942090624529</v>
      </c>
      <c r="J2608">
        <f t="shared" ca="1" si="253"/>
        <v>-7561.9785234598075</v>
      </c>
    </row>
    <row r="2609" spans="1:10">
      <c r="A2609">
        <v>2604</v>
      </c>
      <c r="B2609">
        <f t="shared" ca="1" si="254"/>
        <v>5.2263761777767148E-2</v>
      </c>
      <c r="C2609" s="40">
        <f t="shared" ca="1" si="255"/>
        <v>0.77</v>
      </c>
      <c r="D2609">
        <f t="shared" ca="1" si="250"/>
        <v>5504.3049300281336</v>
      </c>
      <c r="E2609">
        <f t="shared" ca="1" si="251"/>
        <v>10187.401376784197</v>
      </c>
      <c r="F2609">
        <f t="shared" ca="1" si="252"/>
        <v>21655.542422470095</v>
      </c>
      <c r="G2609">
        <f ca="1">D2609-Krishna!$AD$3</f>
        <v>-1205.3314336082303</v>
      </c>
      <c r="H2609">
        <f ca="1">E2609-Krishna!$AE$3</f>
        <v>-832.00771412489303</v>
      </c>
      <c r="I2609">
        <f ca="1">F2609-Krishna!$AF$3</f>
        <v>-5934.0939411662694</v>
      </c>
      <c r="J2609">
        <f t="shared" ca="1" si="253"/>
        <v>-4683.0964467560634</v>
      </c>
    </row>
    <row r="2610" spans="1:10">
      <c r="A2610">
        <v>2605</v>
      </c>
      <c r="B2610">
        <f t="shared" ca="1" si="254"/>
        <v>0.91685783111841834</v>
      </c>
      <c r="C2610" s="40">
        <f t="shared" ca="1" si="255"/>
        <v>0.96</v>
      </c>
      <c r="D2610">
        <f t="shared" ca="1" si="250"/>
        <v>8391.6257662984463</v>
      </c>
      <c r="E2610">
        <f t="shared" ca="1" si="251"/>
        <v>14948.736630460147</v>
      </c>
      <c r="F2610">
        <f t="shared" ca="1" si="252"/>
        <v>28236.323088916775</v>
      </c>
      <c r="G2610">
        <f ca="1">D2610-Krishna!$AD$3</f>
        <v>1681.9894026620823</v>
      </c>
      <c r="H2610">
        <f ca="1">E2610-Krishna!$AE$3</f>
        <v>3929.3275395510573</v>
      </c>
      <c r="I2610">
        <f ca="1">F2610-Krishna!$AF$3</f>
        <v>646.68672528041134</v>
      </c>
      <c r="J2610">
        <f t="shared" ca="1" si="253"/>
        <v>-6557.1108641617011</v>
      </c>
    </row>
    <row r="2611" spans="1:10">
      <c r="A2611">
        <v>2606</v>
      </c>
      <c r="B2611">
        <f t="shared" ca="1" si="254"/>
        <v>0.80853400166918477</v>
      </c>
      <c r="C2611" s="40">
        <f t="shared" ca="1" si="255"/>
        <v>0.94</v>
      </c>
      <c r="D2611">
        <f t="shared" ca="1" si="250"/>
        <v>6665.9202044830263</v>
      </c>
      <c r="E2611">
        <f t="shared" ca="1" si="251"/>
        <v>13734.824984625902</v>
      </c>
      <c r="F2611">
        <f t="shared" ca="1" si="252"/>
        <v>18247.981497140419</v>
      </c>
      <c r="G2611">
        <f ca="1">D2611-Krishna!$AD$3</f>
        <v>-43.716159153337685</v>
      </c>
      <c r="H2611">
        <f ca="1">E2611-Krishna!$AE$3</f>
        <v>2715.4158937168122</v>
      </c>
      <c r="I2611">
        <f ca="1">F2611-Krishna!$AF$3</f>
        <v>-9341.6548664959446</v>
      </c>
      <c r="J2611">
        <f t="shared" ca="1" si="253"/>
        <v>-7068.904780142876</v>
      </c>
    </row>
    <row r="2612" spans="1:10">
      <c r="A2612">
        <v>2607</v>
      </c>
      <c r="B2612">
        <f t="shared" ca="1" si="254"/>
        <v>0.25632095389617882</v>
      </c>
      <c r="C2612" s="40">
        <f t="shared" ca="1" si="255"/>
        <v>0.89</v>
      </c>
      <c r="D2612">
        <f t="shared" ca="1" si="250"/>
        <v>6311.949256949245</v>
      </c>
      <c r="E2612">
        <f t="shared" ca="1" si="251"/>
        <v>10250.495299600021</v>
      </c>
      <c r="F2612">
        <f t="shared" ca="1" si="252"/>
        <v>22042.600984529585</v>
      </c>
      <c r="G2612">
        <f ca="1">D2612-Krishna!$AD$3</f>
        <v>-397.68710668711901</v>
      </c>
      <c r="H2612">
        <f ca="1">E2612-Krishna!$AE$3</f>
        <v>-768.91379130906898</v>
      </c>
      <c r="I2612">
        <f ca="1">F2612-Krishna!$AF$3</f>
        <v>-5547.0353791067791</v>
      </c>
      <c r="J2612">
        <f t="shared" ca="1" si="253"/>
        <v>-3938.5460426507761</v>
      </c>
    </row>
    <row r="2613" spans="1:10">
      <c r="A2613">
        <v>2608</v>
      </c>
      <c r="B2613">
        <f t="shared" ca="1" si="254"/>
        <v>0.86268216098286932</v>
      </c>
      <c r="C2613" s="40">
        <f t="shared" ca="1" si="255"/>
        <v>0.95</v>
      </c>
      <c r="D2613">
        <f t="shared" ca="1" si="250"/>
        <v>6654.8817475336764</v>
      </c>
      <c r="E2613">
        <f t="shared" ca="1" si="251"/>
        <v>14196.312553174168</v>
      </c>
      <c r="F2613">
        <f t="shared" ca="1" si="252"/>
        <v>34506.717145218383</v>
      </c>
      <c r="G2613">
        <f ca="1">D2613-Krishna!$AD$3</f>
        <v>-54.754616102687578</v>
      </c>
      <c r="H2613">
        <f ca="1">E2613-Krishna!$AE$3</f>
        <v>3176.9034622650779</v>
      </c>
      <c r="I2613">
        <f ca="1">F2613-Krishna!$AF$3</f>
        <v>6917.080781582019</v>
      </c>
      <c r="J2613">
        <f t="shared" ca="1" si="253"/>
        <v>-7541.4308056404916</v>
      </c>
    </row>
    <row r="2614" spans="1:10">
      <c r="A2614">
        <v>2609</v>
      </c>
      <c r="B2614">
        <f t="shared" ca="1" si="254"/>
        <v>0.37174612515803662</v>
      </c>
      <c r="C2614" s="40">
        <f t="shared" ca="1" si="255"/>
        <v>0.9</v>
      </c>
      <c r="D2614">
        <f t="shared" ca="1" si="250"/>
        <v>6701.9488908693684</v>
      </c>
      <c r="E2614">
        <f t="shared" ca="1" si="251"/>
        <v>6569.6942760763322</v>
      </c>
      <c r="F2614">
        <f t="shared" ca="1" si="252"/>
        <v>26663.03541272258</v>
      </c>
      <c r="G2614">
        <f ca="1">D2614-Krishna!$AD$3</f>
        <v>-7.6874727669955973</v>
      </c>
      <c r="H2614">
        <f ca="1">E2614-Krishna!$AE$3</f>
        <v>-4449.7148148327578</v>
      </c>
      <c r="I2614">
        <f ca="1">F2614-Krishna!$AF$3</f>
        <v>-926.60095091378389</v>
      </c>
      <c r="J2614">
        <f t="shared" ca="1" si="253"/>
        <v>132.25461479303613</v>
      </c>
    </row>
    <row r="2615" spans="1:10">
      <c r="A2615">
        <v>2610</v>
      </c>
      <c r="B2615">
        <f t="shared" ca="1" si="254"/>
        <v>9.175440900687315E-2</v>
      </c>
      <c r="C2615" s="40">
        <f t="shared" ca="1" si="255"/>
        <v>0.8</v>
      </c>
      <c r="D2615">
        <f t="shared" ca="1" si="250"/>
        <v>5587.3659572745582</v>
      </c>
      <c r="E2615">
        <f t="shared" ca="1" si="251"/>
        <v>11548.723674652249</v>
      </c>
      <c r="F2615">
        <f t="shared" ca="1" si="252"/>
        <v>22562.586017142399</v>
      </c>
      <c r="G2615">
        <f ca="1">D2615-Krishna!$AD$3</f>
        <v>-1122.2704063618057</v>
      </c>
      <c r="H2615">
        <f ca="1">E2615-Krishna!$AE$3</f>
        <v>529.31458374315844</v>
      </c>
      <c r="I2615">
        <f ca="1">F2615-Krishna!$AF$3</f>
        <v>-5027.0503464939648</v>
      </c>
      <c r="J2615">
        <f t="shared" ca="1" si="253"/>
        <v>-5961.3577173776903</v>
      </c>
    </row>
    <row r="2616" spans="1:10">
      <c r="A2616">
        <v>2611</v>
      </c>
      <c r="B2616">
        <f t="shared" ca="1" si="254"/>
        <v>0.72717052143415606</v>
      </c>
      <c r="C2616" s="40">
        <f t="shared" ca="1" si="255"/>
        <v>0.94</v>
      </c>
      <c r="D2616">
        <f t="shared" ca="1" si="250"/>
        <v>7582.6553120572726</v>
      </c>
      <c r="E2616">
        <f t="shared" ca="1" si="251"/>
        <v>13828.288235694477</v>
      </c>
      <c r="F2616">
        <f t="shared" ca="1" si="252"/>
        <v>27231.217226142544</v>
      </c>
      <c r="G2616">
        <f ca="1">D2616-Krishna!$AD$3</f>
        <v>873.0189484209086</v>
      </c>
      <c r="H2616">
        <f ca="1">E2616-Krishna!$AE$3</f>
        <v>2808.8791447853873</v>
      </c>
      <c r="I2616">
        <f ca="1">F2616-Krishna!$AF$3</f>
        <v>-358.41913749382002</v>
      </c>
      <c r="J2616">
        <f t="shared" ca="1" si="253"/>
        <v>-6245.6329236372048</v>
      </c>
    </row>
    <row r="2617" spans="1:10">
      <c r="A2617">
        <v>2612</v>
      </c>
      <c r="B2617">
        <f t="shared" ca="1" si="254"/>
        <v>0.5886912805190635</v>
      </c>
      <c r="C2617" s="40">
        <f t="shared" ca="1" si="255"/>
        <v>0.93</v>
      </c>
      <c r="D2617">
        <f t="shared" ca="1" si="250"/>
        <v>6105.5366596616132</v>
      </c>
      <c r="E2617">
        <f t="shared" ca="1" si="251"/>
        <v>11047.593672028033</v>
      </c>
      <c r="F2617">
        <f t="shared" ca="1" si="252"/>
        <v>28214.208218668668</v>
      </c>
      <c r="G2617">
        <f ca="1">D2617-Krishna!$AD$3</f>
        <v>-604.09970397475081</v>
      </c>
      <c r="H2617">
        <f ca="1">E2617-Krishna!$AE$3</f>
        <v>28.184581118943242</v>
      </c>
      <c r="I2617">
        <f ca="1">F2617-Krishna!$AF$3</f>
        <v>624.57185503230357</v>
      </c>
      <c r="J2617">
        <f t="shared" ca="1" si="253"/>
        <v>-4942.0570123664202</v>
      </c>
    </row>
    <row r="2618" spans="1:10">
      <c r="A2618">
        <v>2613</v>
      </c>
      <c r="B2618">
        <f t="shared" ca="1" si="254"/>
        <v>0.60812606646830503</v>
      </c>
      <c r="C2618" s="40">
        <f t="shared" ca="1" si="255"/>
        <v>0.94</v>
      </c>
      <c r="D2618">
        <f t="shared" ca="1" si="250"/>
        <v>7468.2029090699061</v>
      </c>
      <c r="E2618">
        <f t="shared" ca="1" si="251"/>
        <v>9336.4185996256874</v>
      </c>
      <c r="F2618">
        <f t="shared" ca="1" si="252"/>
        <v>29557.715119519366</v>
      </c>
      <c r="G2618">
        <f ca="1">D2618-Krishna!$AD$3</f>
        <v>758.56654543354216</v>
      </c>
      <c r="H2618">
        <f ca="1">E2618-Krishna!$AE$3</f>
        <v>-1682.9904912834027</v>
      </c>
      <c r="I2618">
        <f ca="1">F2618-Krishna!$AF$3</f>
        <v>1968.0787558830016</v>
      </c>
      <c r="J2618">
        <f t="shared" ca="1" si="253"/>
        <v>-1868.2156905557813</v>
      </c>
    </row>
    <row r="2619" spans="1:10">
      <c r="A2619">
        <v>2614</v>
      </c>
      <c r="B2619">
        <f t="shared" ca="1" si="254"/>
        <v>0.93094236746788217</v>
      </c>
      <c r="C2619" s="40">
        <f t="shared" ca="1" si="255"/>
        <v>0.96</v>
      </c>
      <c r="D2619">
        <f t="shared" ca="1" si="250"/>
        <v>7012.3956774896824</v>
      </c>
      <c r="E2619">
        <f t="shared" ca="1" si="251"/>
        <v>12481.561336188624</v>
      </c>
      <c r="F2619">
        <f t="shared" ca="1" si="252"/>
        <v>22798.633306110041</v>
      </c>
      <c r="G2619">
        <f ca="1">D2619-Krishna!$AD$3</f>
        <v>302.75931385331842</v>
      </c>
      <c r="H2619">
        <f ca="1">E2619-Krishna!$AE$3</f>
        <v>1462.1522452795343</v>
      </c>
      <c r="I2619">
        <f ca="1">F2619-Krishna!$AF$3</f>
        <v>-4791.0030575263227</v>
      </c>
      <c r="J2619">
        <f t="shared" ca="1" si="253"/>
        <v>-5469.165658698942</v>
      </c>
    </row>
    <row r="2620" spans="1:10">
      <c r="A2620">
        <v>2615</v>
      </c>
      <c r="B2620">
        <f t="shared" ca="1" si="254"/>
        <v>0.81170828279326612</v>
      </c>
      <c r="C2620" s="40">
        <f t="shared" ca="1" si="255"/>
        <v>0.94</v>
      </c>
      <c r="D2620">
        <f t="shared" ca="1" si="250"/>
        <v>6884.0352163003809</v>
      </c>
      <c r="E2620">
        <f t="shared" ca="1" si="251"/>
        <v>10487.011008180594</v>
      </c>
      <c r="F2620">
        <f t="shared" ca="1" si="252"/>
        <v>36147.46366194557</v>
      </c>
      <c r="G2620">
        <f ca="1">D2620-Krishna!$AD$3</f>
        <v>174.39885266401689</v>
      </c>
      <c r="H2620">
        <f ca="1">E2620-Krishna!$AE$3</f>
        <v>-532.39808272849587</v>
      </c>
      <c r="I2620">
        <f ca="1">F2620-Krishna!$AF$3</f>
        <v>8557.8272983092065</v>
      </c>
      <c r="J2620">
        <f t="shared" ca="1" si="253"/>
        <v>-3602.9757918802134</v>
      </c>
    </row>
    <row r="2621" spans="1:10">
      <c r="A2621">
        <v>2616</v>
      </c>
      <c r="B2621">
        <f t="shared" ca="1" si="254"/>
        <v>0.99750522134735331</v>
      </c>
      <c r="C2621" s="40">
        <f t="shared" ca="1" si="255"/>
        <v>0.97</v>
      </c>
      <c r="D2621">
        <f t="shared" ca="1" si="250"/>
        <v>7109.6882382101367</v>
      </c>
      <c r="E2621">
        <f t="shared" ca="1" si="251"/>
        <v>14583.618456584463</v>
      </c>
      <c r="F2621">
        <f t="shared" ca="1" si="252"/>
        <v>30890.274985314001</v>
      </c>
      <c r="G2621">
        <f ca="1">D2621-Krishna!$AD$3</f>
        <v>400.05187457377269</v>
      </c>
      <c r="H2621">
        <f ca="1">E2621-Krishna!$AE$3</f>
        <v>3564.2093656753732</v>
      </c>
      <c r="I2621">
        <f ca="1">F2621-Krishna!$AF$3</f>
        <v>3300.6386216776373</v>
      </c>
      <c r="J2621">
        <f t="shared" ca="1" si="253"/>
        <v>-7473.9302183743266</v>
      </c>
    </row>
    <row r="2622" spans="1:10">
      <c r="A2622">
        <v>2617</v>
      </c>
      <c r="B2622">
        <f t="shared" ca="1" si="254"/>
        <v>0.85219170589855309</v>
      </c>
      <c r="C2622" s="40">
        <f t="shared" ca="1" si="255"/>
        <v>0.95</v>
      </c>
      <c r="D2622">
        <f t="shared" ca="1" si="250"/>
        <v>7662.4963671610622</v>
      </c>
      <c r="E2622">
        <f t="shared" ca="1" si="251"/>
        <v>8006.9173415197783</v>
      </c>
      <c r="F2622">
        <f t="shared" ca="1" si="252"/>
        <v>22238.243488036023</v>
      </c>
      <c r="G2622">
        <f ca="1">D2622-Krishna!$AD$3</f>
        <v>952.86000352469819</v>
      </c>
      <c r="H2622">
        <f ca="1">E2622-Krishna!$AE$3</f>
        <v>-3012.4917493893117</v>
      </c>
      <c r="I2622">
        <f ca="1">F2622-Krishna!$AF$3</f>
        <v>-5351.3928756003406</v>
      </c>
      <c r="J2622">
        <f t="shared" ca="1" si="253"/>
        <v>-344.42097435871619</v>
      </c>
    </row>
    <row r="2623" spans="1:10">
      <c r="A2623">
        <v>2618</v>
      </c>
      <c r="B2623">
        <f t="shared" ca="1" si="254"/>
        <v>3.829364823390724E-2</v>
      </c>
      <c r="C2623" s="40">
        <f t="shared" ca="1" si="255"/>
        <v>0.74</v>
      </c>
      <c r="D2623">
        <f t="shared" ca="1" si="250"/>
        <v>5466.2214650985761</v>
      </c>
      <c r="E2623">
        <f t="shared" ca="1" si="251"/>
        <v>6373.5516660323892</v>
      </c>
      <c r="F2623">
        <f t="shared" ca="1" si="252"/>
        <v>13282.779683618526</v>
      </c>
      <c r="G2623">
        <f ca="1">D2623-Krishna!$AD$3</f>
        <v>-1243.4148985377878</v>
      </c>
      <c r="H2623">
        <f ca="1">E2623-Krishna!$AE$3</f>
        <v>-4645.8574248767009</v>
      </c>
      <c r="I2623">
        <f ca="1">F2623-Krishna!$AF$3</f>
        <v>-14306.856680017838</v>
      </c>
      <c r="J2623">
        <f t="shared" ca="1" si="253"/>
        <v>-907.3302009338131</v>
      </c>
    </row>
    <row r="2624" spans="1:10">
      <c r="A2624">
        <v>2619</v>
      </c>
      <c r="B2624">
        <f t="shared" ca="1" si="254"/>
        <v>0.13762859865374621</v>
      </c>
      <c r="C2624" s="40">
        <f t="shared" ca="1" si="255"/>
        <v>0.81</v>
      </c>
      <c r="D2624">
        <f t="shared" ca="1" si="250"/>
        <v>6450.7522090247221</v>
      </c>
      <c r="E2624">
        <f t="shared" ca="1" si="251"/>
        <v>6486.6650112213811</v>
      </c>
      <c r="F2624">
        <f t="shared" ca="1" si="252"/>
        <v>20904.620900761514</v>
      </c>
      <c r="G2624">
        <f ca="1">D2624-Krishna!$AD$3</f>
        <v>-258.88415461164186</v>
      </c>
      <c r="H2624">
        <f ca="1">E2624-Krishna!$AE$3</f>
        <v>-4532.744079687709</v>
      </c>
      <c r="I2624">
        <f ca="1">F2624-Krishna!$AF$3</f>
        <v>-6685.0154628748496</v>
      </c>
      <c r="J2624">
        <f t="shared" ca="1" si="253"/>
        <v>-35.912802196658959</v>
      </c>
    </row>
    <row r="2625" spans="1:10">
      <c r="A2625">
        <v>2620</v>
      </c>
      <c r="B2625">
        <f t="shared" ca="1" si="254"/>
        <v>0.7102721670697173</v>
      </c>
      <c r="C2625" s="40">
        <f t="shared" ca="1" si="255"/>
        <v>0.94</v>
      </c>
      <c r="D2625">
        <f t="shared" ca="1" si="250"/>
        <v>6859.8520629344102</v>
      </c>
      <c r="E2625">
        <f t="shared" ca="1" si="251"/>
        <v>15116.058545218266</v>
      </c>
      <c r="F2625">
        <f t="shared" ca="1" si="252"/>
        <v>32498.249212874209</v>
      </c>
      <c r="G2625">
        <f ca="1">D2625-Krishna!$AD$3</f>
        <v>150.21569929804627</v>
      </c>
      <c r="H2625">
        <f ca="1">E2625-Krishna!$AE$3</f>
        <v>4096.6494543091758</v>
      </c>
      <c r="I2625">
        <f ca="1">F2625-Krishna!$AF$3</f>
        <v>4908.6128492378448</v>
      </c>
      <c r="J2625">
        <f t="shared" ca="1" si="253"/>
        <v>-8256.2064822838547</v>
      </c>
    </row>
    <row r="2626" spans="1:10">
      <c r="A2626">
        <v>2621</v>
      </c>
      <c r="B2626">
        <f t="shared" ca="1" si="254"/>
        <v>0.89910702842434709</v>
      </c>
      <c r="C2626" s="40">
        <f t="shared" ca="1" si="255"/>
        <v>0.95</v>
      </c>
      <c r="D2626">
        <f t="shared" ca="1" si="250"/>
        <v>7807.2011363619004</v>
      </c>
      <c r="E2626">
        <f t="shared" ca="1" si="251"/>
        <v>8644.6880072820641</v>
      </c>
      <c r="F2626">
        <f t="shared" ca="1" si="252"/>
        <v>37224.717334740599</v>
      </c>
      <c r="G2626">
        <f ca="1">D2626-Krishna!$AD$3</f>
        <v>1097.5647727255364</v>
      </c>
      <c r="H2626">
        <f ca="1">E2626-Krishna!$AE$3</f>
        <v>-2374.721083627026</v>
      </c>
      <c r="I2626">
        <f ca="1">F2626-Krishna!$AF$3</f>
        <v>9635.0809711042348</v>
      </c>
      <c r="J2626">
        <f t="shared" ca="1" si="253"/>
        <v>-837.48687092016371</v>
      </c>
    </row>
    <row r="2627" spans="1:10">
      <c r="A2627">
        <v>2622</v>
      </c>
      <c r="B2627">
        <f t="shared" ca="1" si="254"/>
        <v>0.59648895191292739</v>
      </c>
      <c r="C2627" s="40">
        <f t="shared" ca="1" si="255"/>
        <v>0.94</v>
      </c>
      <c r="D2627">
        <f t="shared" ca="1" si="250"/>
        <v>7304.2453142815257</v>
      </c>
      <c r="E2627">
        <f t="shared" ca="1" si="251"/>
        <v>11455.717370442671</v>
      </c>
      <c r="F2627">
        <f t="shared" ca="1" si="252"/>
        <v>36540.317527557265</v>
      </c>
      <c r="G2627">
        <f ca="1">D2627-Krishna!$AD$3</f>
        <v>594.60895064516171</v>
      </c>
      <c r="H2627">
        <f ca="1">E2627-Krishna!$AE$3</f>
        <v>436.3082795335813</v>
      </c>
      <c r="I2627">
        <f ca="1">F2627-Krishna!$AF$3</f>
        <v>8950.6811639209009</v>
      </c>
      <c r="J2627">
        <f t="shared" ca="1" si="253"/>
        <v>-4151.4720561611457</v>
      </c>
    </row>
    <row r="2628" spans="1:10">
      <c r="A2628">
        <v>2623</v>
      </c>
      <c r="B2628">
        <f t="shared" ca="1" si="254"/>
        <v>0.72761103335487554</v>
      </c>
      <c r="C2628" s="40">
        <f t="shared" ca="1" si="255"/>
        <v>0.94</v>
      </c>
      <c r="D2628">
        <f t="shared" ca="1" si="250"/>
        <v>7316.2627764985164</v>
      </c>
      <c r="E2628">
        <f t="shared" ca="1" si="251"/>
        <v>11337.927336706323</v>
      </c>
      <c r="F2628">
        <f t="shared" ca="1" si="252"/>
        <v>27131.429286963205</v>
      </c>
      <c r="G2628">
        <f ca="1">D2628-Krishna!$AD$3</f>
        <v>606.62641286215239</v>
      </c>
      <c r="H2628">
        <f ca="1">E2628-Krishna!$AE$3</f>
        <v>318.51824579723325</v>
      </c>
      <c r="I2628">
        <f ca="1">F2628-Krishna!$AF$3</f>
        <v>-458.20707667315946</v>
      </c>
      <c r="J2628">
        <f t="shared" ca="1" si="253"/>
        <v>-4021.664560207807</v>
      </c>
    </row>
    <row r="2629" spans="1:10">
      <c r="A2629">
        <v>2624</v>
      </c>
      <c r="B2629">
        <f t="shared" ca="1" si="254"/>
        <v>0.51159328196393861</v>
      </c>
      <c r="C2629" s="40">
        <f t="shared" ca="1" si="255"/>
        <v>0.92</v>
      </c>
      <c r="D2629">
        <f t="shared" ca="1" si="250"/>
        <v>7496.4046442039435</v>
      </c>
      <c r="E2629">
        <f t="shared" ca="1" si="251"/>
        <v>12401.041067236387</v>
      </c>
      <c r="F2629">
        <f t="shared" ca="1" si="252"/>
        <v>33982.324190433239</v>
      </c>
      <c r="G2629">
        <f ca="1">D2629-Krishna!$AD$3</f>
        <v>786.7682805675795</v>
      </c>
      <c r="H2629">
        <f ca="1">E2629-Krishna!$AE$3</f>
        <v>1381.6319763272968</v>
      </c>
      <c r="I2629">
        <f ca="1">F2629-Krishna!$AF$3</f>
        <v>6392.687826796875</v>
      </c>
      <c r="J2629">
        <f t="shared" ca="1" si="253"/>
        <v>-4904.6364230324434</v>
      </c>
    </row>
    <row r="2630" spans="1:10">
      <c r="A2630">
        <v>2625</v>
      </c>
      <c r="B2630">
        <f t="shared" ca="1" si="254"/>
        <v>0.25783343031097894</v>
      </c>
      <c r="C2630" s="40">
        <f t="shared" ca="1" si="255"/>
        <v>0.89</v>
      </c>
      <c r="D2630">
        <f t="shared" ca="1" si="250"/>
        <v>6439.9046406099433</v>
      </c>
      <c r="E2630">
        <f t="shared" ca="1" si="251"/>
        <v>11973.075700568046</v>
      </c>
      <c r="F2630">
        <f t="shared" ca="1" si="252"/>
        <v>29190.082368223495</v>
      </c>
      <c r="G2630">
        <f ca="1">D2630-Krishna!$AD$3</f>
        <v>-269.7317230264207</v>
      </c>
      <c r="H2630">
        <f ca="1">E2630-Krishna!$AE$3</f>
        <v>953.66660965895608</v>
      </c>
      <c r="I2630">
        <f ca="1">F2630-Krishna!$AF$3</f>
        <v>1600.446004587131</v>
      </c>
      <c r="J2630">
        <f t="shared" ca="1" si="253"/>
        <v>-5533.1710599581029</v>
      </c>
    </row>
    <row r="2631" spans="1:10">
      <c r="A2631">
        <v>2626</v>
      </c>
      <c r="B2631">
        <f t="shared" ca="1" si="254"/>
        <v>0.6566706888094509</v>
      </c>
      <c r="C2631" s="40">
        <f t="shared" ca="1" si="255"/>
        <v>0.94</v>
      </c>
      <c r="D2631">
        <f t="shared" ref="D2631:D2694" ca="1" si="256">$W$2+$V$2*C2631+$Y$2*_xlfn.NORM.INV(RAND(),0,1)</f>
        <v>7085.7793748097474</v>
      </c>
      <c r="E2631">
        <f t="shared" ref="E2631:E2694" ca="1" si="257">MAX(0,$W$3+$V$3*C2631+$Y$3*_xlfn.NORM.INV(RAND(),0,1))</f>
        <v>10565.429799572483</v>
      </c>
      <c r="F2631">
        <f t="shared" ref="F2631:F2694" ca="1" si="258">$W$4+$V$4*C2631+$Y$4*_xlfn.NORM.INV(RAND(),0,1)</f>
        <v>34262.69066356877</v>
      </c>
      <c r="G2631">
        <f ca="1">D2631-Krishna!$AD$3</f>
        <v>376.14301117338346</v>
      </c>
      <c r="H2631">
        <f ca="1">E2631-Krishna!$AE$3</f>
        <v>-453.97929133660728</v>
      </c>
      <c r="I2631">
        <f ca="1">F2631-Krishna!$AF$3</f>
        <v>6673.0542999324061</v>
      </c>
      <c r="J2631">
        <f t="shared" ref="J2631:J2694" ca="1" si="259">D2631-E2631</f>
        <v>-3479.6504247627354</v>
      </c>
    </row>
    <row r="2632" spans="1:10">
      <c r="A2632">
        <v>2627</v>
      </c>
      <c r="B2632">
        <f t="shared" ca="1" si="254"/>
        <v>0.62991490999038047</v>
      </c>
      <c r="C2632" s="40">
        <f t="shared" ca="1" si="255"/>
        <v>0.94</v>
      </c>
      <c r="D2632">
        <f t="shared" ca="1" si="256"/>
        <v>7558.6461452284793</v>
      </c>
      <c r="E2632">
        <f t="shared" ca="1" si="257"/>
        <v>15136.37654058899</v>
      </c>
      <c r="F2632">
        <f t="shared" ca="1" si="258"/>
        <v>36262.996636410091</v>
      </c>
      <c r="G2632">
        <f ca="1">D2632-Krishna!$AD$3</f>
        <v>849.00978159211536</v>
      </c>
      <c r="H2632">
        <f ca="1">E2632-Krishna!$AE$3</f>
        <v>4116.9674496798998</v>
      </c>
      <c r="I2632">
        <f ca="1">F2632-Krishna!$AF$3</f>
        <v>8673.360272773727</v>
      </c>
      <c r="J2632">
        <f t="shared" ca="1" si="259"/>
        <v>-7577.7303953605106</v>
      </c>
    </row>
    <row r="2633" spans="1:10">
      <c r="A2633">
        <v>2628</v>
      </c>
      <c r="B2633">
        <f t="shared" ca="1" si="254"/>
        <v>0.61267867954868849</v>
      </c>
      <c r="C2633" s="40">
        <f t="shared" ca="1" si="255"/>
        <v>0.94</v>
      </c>
      <c r="D2633">
        <f t="shared" ca="1" si="256"/>
        <v>8032.7599214980655</v>
      </c>
      <c r="E2633">
        <f t="shared" ca="1" si="257"/>
        <v>10313.125401941434</v>
      </c>
      <c r="F2633">
        <f t="shared" ca="1" si="258"/>
        <v>34064.467037633636</v>
      </c>
      <c r="G2633">
        <f ca="1">D2633-Krishna!$AD$3</f>
        <v>1323.1235578617016</v>
      </c>
      <c r="H2633">
        <f ca="1">E2633-Krishna!$AE$3</f>
        <v>-706.28368896765642</v>
      </c>
      <c r="I2633">
        <f ca="1">F2633-Krishna!$AF$3</f>
        <v>6474.8306739972722</v>
      </c>
      <c r="J2633">
        <f t="shared" ca="1" si="259"/>
        <v>-2280.3654804433681</v>
      </c>
    </row>
    <row r="2634" spans="1:10">
      <c r="A2634">
        <v>2629</v>
      </c>
      <c r="B2634">
        <f t="shared" ca="1" si="254"/>
        <v>1.6228631686272199E-2</v>
      </c>
      <c r="C2634" s="40">
        <f t="shared" ca="1" si="255"/>
        <v>0.74</v>
      </c>
      <c r="D2634">
        <f t="shared" ca="1" si="256"/>
        <v>5597.7321407805512</v>
      </c>
      <c r="E2634">
        <f t="shared" ca="1" si="257"/>
        <v>9865.7191506008057</v>
      </c>
      <c r="F2634">
        <f t="shared" ca="1" si="258"/>
        <v>8965.8726829112602</v>
      </c>
      <c r="G2634">
        <f ca="1">D2634-Krishna!$AD$3</f>
        <v>-1111.9042228558128</v>
      </c>
      <c r="H2634">
        <f ca="1">E2634-Krishna!$AE$3</f>
        <v>-1153.6899403082843</v>
      </c>
      <c r="I2634">
        <f ca="1">F2634-Krishna!$AF$3</f>
        <v>-18623.763680725104</v>
      </c>
      <c r="J2634">
        <f t="shared" ca="1" si="259"/>
        <v>-4267.9870098202546</v>
      </c>
    </row>
    <row r="2635" spans="1:10">
      <c r="A2635">
        <v>2630</v>
      </c>
      <c r="B2635">
        <f t="shared" ca="1" si="254"/>
        <v>0.2099310344513512</v>
      </c>
      <c r="C2635" s="40">
        <f t="shared" ca="1" si="255"/>
        <v>0.87</v>
      </c>
      <c r="D2635">
        <f t="shared" ca="1" si="256"/>
        <v>8050.1072497691339</v>
      </c>
      <c r="E2635">
        <f t="shared" ca="1" si="257"/>
        <v>12163.726529353413</v>
      </c>
      <c r="F2635">
        <f t="shared" ca="1" si="258"/>
        <v>18887.184699866171</v>
      </c>
      <c r="G2635">
        <f ca="1">D2635-Krishna!$AD$3</f>
        <v>1340.4708861327699</v>
      </c>
      <c r="H2635">
        <f ca="1">E2635-Krishna!$AE$3</f>
        <v>1144.3174384443228</v>
      </c>
      <c r="I2635">
        <f ca="1">F2635-Krishna!$AF$3</f>
        <v>-8702.4516637701927</v>
      </c>
      <c r="J2635">
        <f t="shared" ca="1" si="259"/>
        <v>-4113.619279584279</v>
      </c>
    </row>
    <row r="2636" spans="1:10">
      <c r="A2636">
        <v>2631</v>
      </c>
      <c r="B2636">
        <f t="shared" ca="1" si="254"/>
        <v>0.97914845143019891</v>
      </c>
      <c r="C2636" s="40">
        <f t="shared" ca="1" si="255"/>
        <v>0.97</v>
      </c>
      <c r="D2636">
        <f t="shared" ca="1" si="256"/>
        <v>7079.6865591296964</v>
      </c>
      <c r="E2636">
        <f t="shared" ca="1" si="257"/>
        <v>13060.343490211701</v>
      </c>
      <c r="F2636">
        <f t="shared" ca="1" si="258"/>
        <v>38666.751339969553</v>
      </c>
      <c r="G2636">
        <f ca="1">D2636-Krishna!$AD$3</f>
        <v>370.05019549333247</v>
      </c>
      <c r="H2636">
        <f ca="1">E2636-Krishna!$AE$3</f>
        <v>2040.9343993026105</v>
      </c>
      <c r="I2636">
        <f ca="1">F2636-Krishna!$AF$3</f>
        <v>11077.114976333189</v>
      </c>
      <c r="J2636">
        <f t="shared" ca="1" si="259"/>
        <v>-5980.6569310820041</v>
      </c>
    </row>
    <row r="2637" spans="1:10">
      <c r="A2637">
        <v>2632</v>
      </c>
      <c r="B2637">
        <f t="shared" ca="1" si="254"/>
        <v>0.40949486647914612</v>
      </c>
      <c r="C2637" s="40">
        <f t="shared" ca="1" si="255"/>
        <v>0.9</v>
      </c>
      <c r="D2637">
        <f t="shared" ca="1" si="256"/>
        <v>7507.6044522176653</v>
      </c>
      <c r="E2637">
        <f t="shared" ca="1" si="257"/>
        <v>9828.3715574566395</v>
      </c>
      <c r="F2637">
        <f t="shared" ca="1" si="258"/>
        <v>28061.765321531737</v>
      </c>
      <c r="G2637">
        <f ca="1">D2637-Krishna!$AD$3</f>
        <v>797.96808858130134</v>
      </c>
      <c r="H2637">
        <f ca="1">E2637-Krishna!$AE$3</f>
        <v>-1191.0375334524506</v>
      </c>
      <c r="I2637">
        <f ca="1">F2637-Krishna!$AF$3</f>
        <v>472.12895789537288</v>
      </c>
      <c r="J2637">
        <f t="shared" ca="1" si="259"/>
        <v>-2320.7671052389742</v>
      </c>
    </row>
    <row r="2638" spans="1:10">
      <c r="A2638">
        <v>2633</v>
      </c>
      <c r="B2638">
        <f t="shared" ca="1" si="254"/>
        <v>0.62130988552782496</v>
      </c>
      <c r="C2638" s="40">
        <f t="shared" ca="1" si="255"/>
        <v>0.94</v>
      </c>
      <c r="D2638">
        <f t="shared" ca="1" si="256"/>
        <v>7477.5337802976474</v>
      </c>
      <c r="E2638">
        <f t="shared" ca="1" si="257"/>
        <v>13061.733986854406</v>
      </c>
      <c r="F2638">
        <f t="shared" ca="1" si="258"/>
        <v>22965.071347179412</v>
      </c>
      <c r="G2638">
        <f ca="1">D2638-Krishna!$AD$3</f>
        <v>767.89741666128339</v>
      </c>
      <c r="H2638">
        <f ca="1">E2638-Krishna!$AE$3</f>
        <v>2042.3248959453158</v>
      </c>
      <c r="I2638">
        <f ca="1">F2638-Krishna!$AF$3</f>
        <v>-4624.5650164569524</v>
      </c>
      <c r="J2638">
        <f t="shared" ca="1" si="259"/>
        <v>-5584.2002065567585</v>
      </c>
    </row>
    <row r="2639" spans="1:10">
      <c r="A2639">
        <v>2634</v>
      </c>
      <c r="B2639">
        <f t="shared" ca="1" si="254"/>
        <v>3.6420459868387378E-2</v>
      </c>
      <c r="C2639" s="40">
        <f t="shared" ca="1" si="255"/>
        <v>0.74</v>
      </c>
      <c r="D2639">
        <f t="shared" ca="1" si="256"/>
        <v>5705.9232225089045</v>
      </c>
      <c r="E2639">
        <f t="shared" ca="1" si="257"/>
        <v>7299.0202445957439</v>
      </c>
      <c r="F2639">
        <f t="shared" ca="1" si="258"/>
        <v>8079.3488715370659</v>
      </c>
      <c r="G2639">
        <f ca="1">D2639-Krishna!$AD$3</f>
        <v>-1003.7131411274595</v>
      </c>
      <c r="H2639">
        <f ca="1">E2639-Krishna!$AE$3</f>
        <v>-3720.3888463133462</v>
      </c>
      <c r="I2639">
        <f ca="1">F2639-Krishna!$AF$3</f>
        <v>-19510.287492099298</v>
      </c>
      <c r="J2639">
        <f t="shared" ca="1" si="259"/>
        <v>-1593.0970220868394</v>
      </c>
    </row>
    <row r="2640" spans="1:10">
      <c r="A2640">
        <v>2635</v>
      </c>
      <c r="B2640">
        <f t="shared" ca="1" si="254"/>
        <v>0.49173996068459458</v>
      </c>
      <c r="C2640" s="40">
        <f t="shared" ca="1" si="255"/>
        <v>0.91</v>
      </c>
      <c r="D2640">
        <f t="shared" ca="1" si="256"/>
        <v>6372.0774528377851</v>
      </c>
      <c r="E2640">
        <f t="shared" ca="1" si="257"/>
        <v>11878.251244379564</v>
      </c>
      <c r="F2640">
        <f t="shared" ca="1" si="258"/>
        <v>21339.472230754658</v>
      </c>
      <c r="G2640">
        <f ca="1">D2640-Krishna!$AD$3</f>
        <v>-337.55891079857884</v>
      </c>
      <c r="H2640">
        <f ca="1">E2640-Krishna!$AE$3</f>
        <v>858.84215347047393</v>
      </c>
      <c r="I2640">
        <f ca="1">F2640-Krishna!$AF$3</f>
        <v>-6250.1641328817059</v>
      </c>
      <c r="J2640">
        <f t="shared" ca="1" si="259"/>
        <v>-5506.1737915417789</v>
      </c>
    </row>
    <row r="2641" spans="1:10">
      <c r="A2641">
        <v>2636</v>
      </c>
      <c r="B2641">
        <f t="shared" ca="1" si="254"/>
        <v>0.4447373112256845</v>
      </c>
      <c r="C2641" s="40">
        <f t="shared" ca="1" si="255"/>
        <v>0.9</v>
      </c>
      <c r="D2641">
        <f t="shared" ca="1" si="256"/>
        <v>6983.0005753526748</v>
      </c>
      <c r="E2641">
        <f t="shared" ca="1" si="257"/>
        <v>7998.6466591622375</v>
      </c>
      <c r="F2641">
        <f t="shared" ca="1" si="258"/>
        <v>28841.775661009884</v>
      </c>
      <c r="G2641">
        <f ca="1">D2641-Krishna!$AD$3</f>
        <v>273.36421171631082</v>
      </c>
      <c r="H2641">
        <f ca="1">E2641-Krishna!$AE$3</f>
        <v>-3020.7624317468526</v>
      </c>
      <c r="I2641">
        <f ca="1">F2641-Krishna!$AF$3</f>
        <v>1252.1392973735201</v>
      </c>
      <c r="J2641">
        <f t="shared" ca="1" si="259"/>
        <v>-1015.6460838095627</v>
      </c>
    </row>
    <row r="2642" spans="1:10">
      <c r="A2642">
        <v>2637</v>
      </c>
      <c r="B2642">
        <f t="shared" ca="1" si="254"/>
        <v>0.63142275771297196</v>
      </c>
      <c r="C2642" s="40">
        <f t="shared" ca="1" si="255"/>
        <v>0.94</v>
      </c>
      <c r="D2642">
        <f t="shared" ca="1" si="256"/>
        <v>7892.8032114890575</v>
      </c>
      <c r="E2642">
        <f t="shared" ca="1" si="257"/>
        <v>11185.619724571599</v>
      </c>
      <c r="F2642">
        <f t="shared" ca="1" si="258"/>
        <v>33028.93618117983</v>
      </c>
      <c r="G2642">
        <f ca="1">D2642-Krishna!$AD$3</f>
        <v>1183.1668478526935</v>
      </c>
      <c r="H2642">
        <f ca="1">E2642-Krishna!$AE$3</f>
        <v>166.21063366250928</v>
      </c>
      <c r="I2642">
        <f ca="1">F2642-Krishna!$AF$3</f>
        <v>5439.2998175434659</v>
      </c>
      <c r="J2642">
        <f t="shared" ca="1" si="259"/>
        <v>-3292.8165130825419</v>
      </c>
    </row>
    <row r="2643" spans="1:10">
      <c r="A2643">
        <v>2638</v>
      </c>
      <c r="B2643">
        <f t="shared" ca="1" si="254"/>
        <v>0.58100697263398815</v>
      </c>
      <c r="C2643" s="40">
        <f t="shared" ca="1" si="255"/>
        <v>0.93</v>
      </c>
      <c r="D2643">
        <f t="shared" ca="1" si="256"/>
        <v>6766.339019786853</v>
      </c>
      <c r="E2643">
        <f t="shared" ca="1" si="257"/>
        <v>12900.212203396126</v>
      </c>
      <c r="F2643">
        <f t="shared" ca="1" si="258"/>
        <v>35201.815890914906</v>
      </c>
      <c r="G2643">
        <f ca="1">D2643-Krishna!$AD$3</f>
        <v>56.70265615048902</v>
      </c>
      <c r="H2643">
        <f ca="1">E2643-Krishna!$AE$3</f>
        <v>1880.8031124870358</v>
      </c>
      <c r="I2643">
        <f ca="1">F2643-Krishna!$AF$3</f>
        <v>7612.1795272785421</v>
      </c>
      <c r="J2643">
        <f t="shared" ca="1" si="259"/>
        <v>-6133.8731836092729</v>
      </c>
    </row>
    <row r="2644" spans="1:10">
      <c r="A2644">
        <v>2639</v>
      </c>
      <c r="B2644">
        <f t="shared" ca="1" si="254"/>
        <v>0.21362475651594515</v>
      </c>
      <c r="C2644" s="40">
        <f t="shared" ca="1" si="255"/>
        <v>0.87</v>
      </c>
      <c r="D2644">
        <f t="shared" ca="1" si="256"/>
        <v>6122.7635533361108</v>
      </c>
      <c r="E2644">
        <f t="shared" ca="1" si="257"/>
        <v>5853.8591958329662</v>
      </c>
      <c r="F2644">
        <f t="shared" ca="1" si="258"/>
        <v>26674.380061121818</v>
      </c>
      <c r="G2644">
        <f ca="1">D2644-Krishna!$AD$3</f>
        <v>-586.87281030025315</v>
      </c>
      <c r="H2644">
        <f ca="1">E2644-Krishna!$AE$3</f>
        <v>-5165.5498950761239</v>
      </c>
      <c r="I2644">
        <f ca="1">F2644-Krishna!$AF$3</f>
        <v>-915.25630251454641</v>
      </c>
      <c r="J2644">
        <f t="shared" ca="1" si="259"/>
        <v>268.90435750314464</v>
      </c>
    </row>
    <row r="2645" spans="1:10">
      <c r="A2645">
        <v>2640</v>
      </c>
      <c r="B2645">
        <f t="shared" ca="1" si="254"/>
        <v>0.7583473037507068</v>
      </c>
      <c r="C2645" s="40">
        <f t="shared" ca="1" si="255"/>
        <v>0.94</v>
      </c>
      <c r="D2645">
        <f t="shared" ca="1" si="256"/>
        <v>6570.1900601590487</v>
      </c>
      <c r="E2645">
        <f t="shared" ca="1" si="257"/>
        <v>17035.843280458077</v>
      </c>
      <c r="F2645">
        <f t="shared" ca="1" si="258"/>
        <v>37266.455052928875</v>
      </c>
      <c r="G2645">
        <f ca="1">D2645-Krishna!$AD$3</f>
        <v>-139.44630347731527</v>
      </c>
      <c r="H2645">
        <f ca="1">E2645-Krishna!$AE$3</f>
        <v>6016.434189548987</v>
      </c>
      <c r="I2645">
        <f ca="1">F2645-Krishna!$AF$3</f>
        <v>9676.8186892925114</v>
      </c>
      <c r="J2645">
        <f t="shared" ca="1" si="259"/>
        <v>-10465.653220299027</v>
      </c>
    </row>
    <row r="2646" spans="1:10">
      <c r="A2646">
        <v>2641</v>
      </c>
      <c r="B2646">
        <f t="shared" ca="1" si="254"/>
        <v>0.36055404471219776</v>
      </c>
      <c r="C2646" s="40">
        <f t="shared" ca="1" si="255"/>
        <v>0.9</v>
      </c>
      <c r="D2646">
        <f t="shared" ca="1" si="256"/>
        <v>6251.310125523778</v>
      </c>
      <c r="E2646">
        <f t="shared" ca="1" si="257"/>
        <v>11504.619315046713</v>
      </c>
      <c r="F2646">
        <f t="shared" ca="1" si="258"/>
        <v>24186.308906344238</v>
      </c>
      <c r="G2646">
        <f ca="1">D2646-Krishna!$AD$3</f>
        <v>-458.326238112586</v>
      </c>
      <c r="H2646">
        <f ca="1">E2646-Krishna!$AE$3</f>
        <v>485.2102241376233</v>
      </c>
      <c r="I2646">
        <f ca="1">F2646-Krishna!$AF$3</f>
        <v>-3403.3274572921255</v>
      </c>
      <c r="J2646">
        <f t="shared" ca="1" si="259"/>
        <v>-5253.3091895229354</v>
      </c>
    </row>
    <row r="2647" spans="1:10">
      <c r="A2647">
        <v>2642</v>
      </c>
      <c r="B2647">
        <f t="shared" ca="1" si="254"/>
        <v>0.19890456711640936</v>
      </c>
      <c r="C2647" s="40">
        <f t="shared" ca="1" si="255"/>
        <v>0.87</v>
      </c>
      <c r="D2647">
        <f t="shared" ca="1" si="256"/>
        <v>6412.1298780465695</v>
      </c>
      <c r="E2647">
        <f t="shared" ca="1" si="257"/>
        <v>11206.918969755436</v>
      </c>
      <c r="F2647">
        <f t="shared" ca="1" si="258"/>
        <v>27546.733128387721</v>
      </c>
      <c r="G2647">
        <f ca="1">D2647-Krishna!$AD$3</f>
        <v>-297.50648558979447</v>
      </c>
      <c r="H2647">
        <f ca="1">E2647-Krishna!$AE$3</f>
        <v>187.5098788463456</v>
      </c>
      <c r="I2647">
        <f ca="1">F2647-Krishna!$AF$3</f>
        <v>-42.903235248642886</v>
      </c>
      <c r="J2647">
        <f t="shared" ca="1" si="259"/>
        <v>-4794.7890917088662</v>
      </c>
    </row>
    <row r="2648" spans="1:10">
      <c r="A2648">
        <v>2643</v>
      </c>
      <c r="B2648">
        <f t="shared" ca="1" si="254"/>
        <v>0.9271530266033573</v>
      </c>
      <c r="C2648" s="40">
        <f t="shared" ca="1" si="255"/>
        <v>0.96</v>
      </c>
      <c r="D2648">
        <f t="shared" ca="1" si="256"/>
        <v>7471.4270418574597</v>
      </c>
      <c r="E2648">
        <f t="shared" ca="1" si="257"/>
        <v>12168.508285119828</v>
      </c>
      <c r="F2648">
        <f t="shared" ca="1" si="258"/>
        <v>32276.664158445063</v>
      </c>
      <c r="G2648">
        <f ca="1">D2648-Krishna!$AD$3</f>
        <v>761.79067822109573</v>
      </c>
      <c r="H2648">
        <f ca="1">E2648-Krishna!$AE$3</f>
        <v>1149.0991942107376</v>
      </c>
      <c r="I2648">
        <f ca="1">F2648-Krishna!$AF$3</f>
        <v>4687.0277948086987</v>
      </c>
      <c r="J2648">
        <f t="shared" ca="1" si="259"/>
        <v>-4697.0812432623679</v>
      </c>
    </row>
    <row r="2649" spans="1:10">
      <c r="A2649">
        <v>2644</v>
      </c>
      <c r="B2649">
        <f t="shared" ca="1" si="254"/>
        <v>1.4310043916817228E-2</v>
      </c>
      <c r="C2649" s="40">
        <f t="shared" ca="1" si="255"/>
        <v>0.74</v>
      </c>
      <c r="D2649">
        <f t="shared" ca="1" si="256"/>
        <v>6767.3398972036139</v>
      </c>
      <c r="E2649">
        <f t="shared" ca="1" si="257"/>
        <v>6996.1175441284422</v>
      </c>
      <c r="F2649">
        <f t="shared" ca="1" si="258"/>
        <v>8628.4562596463966</v>
      </c>
      <c r="G2649">
        <f ca="1">D2649-Krishna!$AD$3</f>
        <v>57.703533567249906</v>
      </c>
      <c r="H2649">
        <f ca="1">E2649-Krishna!$AE$3</f>
        <v>-4023.2915467806479</v>
      </c>
      <c r="I2649">
        <f ca="1">F2649-Krishna!$AF$3</f>
        <v>-18961.180103989966</v>
      </c>
      <c r="J2649">
        <f t="shared" ca="1" si="259"/>
        <v>-228.77764692482833</v>
      </c>
    </row>
    <row r="2650" spans="1:10">
      <c r="A2650">
        <v>2645</v>
      </c>
      <c r="B2650">
        <f t="shared" ca="1" si="254"/>
        <v>0.69455178856294819</v>
      </c>
      <c r="C2650" s="40">
        <f t="shared" ca="1" si="255"/>
        <v>0.94</v>
      </c>
      <c r="D2650">
        <f t="shared" ca="1" si="256"/>
        <v>6427.1017027734215</v>
      </c>
      <c r="E2650">
        <f t="shared" ca="1" si="257"/>
        <v>11330.403925263687</v>
      </c>
      <c r="F2650">
        <f t="shared" ca="1" si="258"/>
        <v>38963.570063834552</v>
      </c>
      <c r="G2650">
        <f ca="1">D2650-Krishna!$AD$3</f>
        <v>-282.53466086294247</v>
      </c>
      <c r="H2650">
        <f ca="1">E2650-Krishna!$AE$3</f>
        <v>310.99483435459661</v>
      </c>
      <c r="I2650">
        <f ca="1">F2650-Krishna!$AF$3</f>
        <v>11373.933700198188</v>
      </c>
      <c r="J2650">
        <f t="shared" ca="1" si="259"/>
        <v>-4903.3022224902652</v>
      </c>
    </row>
    <row r="2651" spans="1:10">
      <c r="A2651">
        <v>2646</v>
      </c>
      <c r="B2651">
        <f t="shared" ca="1" si="254"/>
        <v>0.5491201653908736</v>
      </c>
      <c r="C2651" s="40">
        <f t="shared" ca="1" si="255"/>
        <v>0.93</v>
      </c>
      <c r="D2651">
        <f t="shared" ca="1" si="256"/>
        <v>7559.3378741623092</v>
      </c>
      <c r="E2651">
        <f t="shared" ca="1" si="257"/>
        <v>8454.6289259503119</v>
      </c>
      <c r="F2651">
        <f t="shared" ca="1" si="258"/>
        <v>32234.581012520943</v>
      </c>
      <c r="G2651">
        <f ca="1">D2651-Krishna!$AD$3</f>
        <v>849.7015105259452</v>
      </c>
      <c r="H2651">
        <f ca="1">E2651-Krishna!$AE$3</f>
        <v>-2564.7801649587782</v>
      </c>
      <c r="I2651">
        <f ca="1">F2651-Krishna!$AF$3</f>
        <v>4644.9446488845788</v>
      </c>
      <c r="J2651">
        <f t="shared" ca="1" si="259"/>
        <v>-895.29105178800273</v>
      </c>
    </row>
    <row r="2652" spans="1:10">
      <c r="A2652">
        <v>2647</v>
      </c>
      <c r="B2652">
        <f t="shared" ca="1" si="254"/>
        <v>0.4800562128039888</v>
      </c>
      <c r="C2652" s="40">
        <f t="shared" ca="1" si="255"/>
        <v>0.91</v>
      </c>
      <c r="D2652">
        <f t="shared" ca="1" si="256"/>
        <v>7081.8063033120825</v>
      </c>
      <c r="E2652">
        <f t="shared" ca="1" si="257"/>
        <v>13726.151786288261</v>
      </c>
      <c r="F2652">
        <f t="shared" ca="1" si="258"/>
        <v>32839.772739084525</v>
      </c>
      <c r="G2652">
        <f ca="1">D2652-Krishna!$AD$3</f>
        <v>372.16993967571852</v>
      </c>
      <c r="H2652">
        <f ca="1">E2652-Krishna!$AE$3</f>
        <v>2706.742695379171</v>
      </c>
      <c r="I2652">
        <f ca="1">F2652-Krishna!$AF$3</f>
        <v>5250.1363754481608</v>
      </c>
      <c r="J2652">
        <f t="shared" ca="1" si="259"/>
        <v>-6644.3454829761786</v>
      </c>
    </row>
    <row r="2653" spans="1:10">
      <c r="A2653">
        <v>2648</v>
      </c>
      <c r="B2653">
        <f t="shared" ca="1" si="254"/>
        <v>0.30041623471423695</v>
      </c>
      <c r="C2653" s="40">
        <f t="shared" ca="1" si="255"/>
        <v>0.89</v>
      </c>
      <c r="D2653">
        <f t="shared" ca="1" si="256"/>
        <v>6678.1571643157604</v>
      </c>
      <c r="E2653">
        <f t="shared" ca="1" si="257"/>
        <v>9465.5405414194975</v>
      </c>
      <c r="F2653">
        <f t="shared" ca="1" si="258"/>
        <v>20264.098385396814</v>
      </c>
      <c r="G2653">
        <f ca="1">D2653-Krishna!$AD$3</f>
        <v>-31.479199320603584</v>
      </c>
      <c r="H2653">
        <f ca="1">E2653-Krishna!$AE$3</f>
        <v>-1553.8685494895926</v>
      </c>
      <c r="I2653">
        <f ca="1">F2653-Krishna!$AF$3</f>
        <v>-7325.5379782395503</v>
      </c>
      <c r="J2653">
        <f t="shared" ca="1" si="259"/>
        <v>-2787.3833771037371</v>
      </c>
    </row>
    <row r="2654" spans="1:10">
      <c r="A2654">
        <v>2649</v>
      </c>
      <c r="B2654">
        <f t="shared" ca="1" si="254"/>
        <v>0.43697189943560055</v>
      </c>
      <c r="C2654" s="40">
        <f t="shared" ca="1" si="255"/>
        <v>0.9</v>
      </c>
      <c r="D2654">
        <f t="shared" ca="1" si="256"/>
        <v>7998.2697356544359</v>
      </c>
      <c r="E2654">
        <f t="shared" ca="1" si="257"/>
        <v>13196.775904710674</v>
      </c>
      <c r="F2654">
        <f t="shared" ca="1" si="258"/>
        <v>28278.471133812018</v>
      </c>
      <c r="G2654">
        <f ca="1">D2654-Krishna!$AD$3</f>
        <v>1288.6333720180719</v>
      </c>
      <c r="H2654">
        <f ca="1">E2654-Krishna!$AE$3</f>
        <v>2177.3668138015837</v>
      </c>
      <c r="I2654">
        <f ca="1">F2654-Krishna!$AF$3</f>
        <v>688.83477017565383</v>
      </c>
      <c r="J2654">
        <f t="shared" ca="1" si="259"/>
        <v>-5198.5061690562379</v>
      </c>
    </row>
    <row r="2655" spans="1:10">
      <c r="A2655">
        <v>2650</v>
      </c>
      <c r="B2655">
        <f t="shared" ca="1" si="254"/>
        <v>0.98437790401340064</v>
      </c>
      <c r="C2655" s="40">
        <f t="shared" ca="1" si="255"/>
        <v>0.97</v>
      </c>
      <c r="D2655">
        <f t="shared" ca="1" si="256"/>
        <v>7416.9770077773455</v>
      </c>
      <c r="E2655">
        <f t="shared" ca="1" si="257"/>
        <v>14176.225393121789</v>
      </c>
      <c r="F2655">
        <f t="shared" ca="1" si="258"/>
        <v>42467.632928498366</v>
      </c>
      <c r="G2655">
        <f ca="1">D2655-Krishna!$AD$3</f>
        <v>707.34064414098157</v>
      </c>
      <c r="H2655">
        <f ca="1">E2655-Krishna!$AE$3</f>
        <v>3156.8163022126992</v>
      </c>
      <c r="I2655">
        <f ca="1">F2655-Krishna!$AF$3</f>
        <v>14877.996564862002</v>
      </c>
      <c r="J2655">
        <f t="shared" ca="1" si="259"/>
        <v>-6759.2483853444437</v>
      </c>
    </row>
    <row r="2656" spans="1:10">
      <c r="A2656">
        <v>2651</v>
      </c>
      <c r="B2656">
        <f t="shared" ca="1" si="254"/>
        <v>0.50315612965465051</v>
      </c>
      <c r="C2656" s="40">
        <f t="shared" ca="1" si="255"/>
        <v>0.92</v>
      </c>
      <c r="D2656">
        <f t="shared" ca="1" si="256"/>
        <v>7299.4134489539074</v>
      </c>
      <c r="E2656">
        <f t="shared" ca="1" si="257"/>
        <v>8676.5167200873002</v>
      </c>
      <c r="F2656">
        <f t="shared" ca="1" si="258"/>
        <v>31124.095349086434</v>
      </c>
      <c r="G2656">
        <f ca="1">D2656-Krishna!$AD$3</f>
        <v>589.77708531754342</v>
      </c>
      <c r="H2656">
        <f ca="1">E2656-Krishna!$AE$3</f>
        <v>-2342.8923708217899</v>
      </c>
      <c r="I2656">
        <f ca="1">F2656-Krishna!$AF$3</f>
        <v>3534.45898545007</v>
      </c>
      <c r="J2656">
        <f t="shared" ca="1" si="259"/>
        <v>-1377.1032711333928</v>
      </c>
    </row>
    <row r="2657" spans="1:10">
      <c r="A2657">
        <v>2652</v>
      </c>
      <c r="B2657">
        <f t="shared" ca="1" si="254"/>
        <v>0.26453771143910121</v>
      </c>
      <c r="C2657" s="40">
        <f t="shared" ca="1" si="255"/>
        <v>0.89</v>
      </c>
      <c r="D2657">
        <f t="shared" ca="1" si="256"/>
        <v>7610.9404022773579</v>
      </c>
      <c r="E2657">
        <f t="shared" ca="1" si="257"/>
        <v>10813.029048229413</v>
      </c>
      <c r="F2657">
        <f t="shared" ca="1" si="258"/>
        <v>23255.316784477254</v>
      </c>
      <c r="G2657">
        <f ca="1">D2657-Krishna!$AD$3</f>
        <v>901.30403864099389</v>
      </c>
      <c r="H2657">
        <f ca="1">E2657-Krishna!$AE$3</f>
        <v>-206.38004267967699</v>
      </c>
      <c r="I2657">
        <f ca="1">F2657-Krishna!$AF$3</f>
        <v>-4334.3195791591097</v>
      </c>
      <c r="J2657">
        <f t="shared" ca="1" si="259"/>
        <v>-3202.0886459520552</v>
      </c>
    </row>
    <row r="2658" spans="1:10">
      <c r="A2658">
        <v>2653</v>
      </c>
      <c r="B2658">
        <f t="shared" ca="1" si="254"/>
        <v>0.81456313153122173</v>
      </c>
      <c r="C2658" s="40">
        <f t="shared" ca="1" si="255"/>
        <v>0.94</v>
      </c>
      <c r="D2658">
        <f t="shared" ca="1" si="256"/>
        <v>7095.4022558349425</v>
      </c>
      <c r="E2658">
        <f t="shared" ca="1" si="257"/>
        <v>14108.094554961594</v>
      </c>
      <c r="F2658">
        <f t="shared" ca="1" si="258"/>
        <v>24762.127267756168</v>
      </c>
      <c r="G2658">
        <f ca="1">D2658-Krishna!$AD$3</f>
        <v>385.76589219857851</v>
      </c>
      <c r="H2658">
        <f ca="1">E2658-Krishna!$AE$3</f>
        <v>3088.6854640525034</v>
      </c>
      <c r="I2658">
        <f ca="1">F2658-Krishna!$AF$3</f>
        <v>-2827.5090958801957</v>
      </c>
      <c r="J2658">
        <f t="shared" ca="1" si="259"/>
        <v>-7012.6922991266511</v>
      </c>
    </row>
    <row r="2659" spans="1:10">
      <c r="A2659">
        <v>2654</v>
      </c>
      <c r="B2659">
        <f t="shared" ca="1" si="254"/>
        <v>0.30296813523899824</v>
      </c>
      <c r="C2659" s="40">
        <f t="shared" ca="1" si="255"/>
        <v>0.89</v>
      </c>
      <c r="D2659">
        <f t="shared" ca="1" si="256"/>
        <v>6291.0164225465442</v>
      </c>
      <c r="E2659">
        <f t="shared" ca="1" si="257"/>
        <v>15116.308091653518</v>
      </c>
      <c r="F2659">
        <f t="shared" ca="1" si="258"/>
        <v>25890.75713838113</v>
      </c>
      <c r="G2659">
        <f ca="1">D2659-Krishna!$AD$3</f>
        <v>-418.6199410898198</v>
      </c>
      <c r="H2659">
        <f ca="1">E2659-Krishna!$AE$3</f>
        <v>4096.8990007444281</v>
      </c>
      <c r="I2659">
        <f ca="1">F2659-Krishna!$AF$3</f>
        <v>-1698.8792252552339</v>
      </c>
      <c r="J2659">
        <f t="shared" ca="1" si="259"/>
        <v>-8825.2916691069731</v>
      </c>
    </row>
    <row r="2660" spans="1:10">
      <c r="A2660">
        <v>2655</v>
      </c>
      <c r="B2660">
        <f t="shared" ca="1" si="254"/>
        <v>0.80478096746042904</v>
      </c>
      <c r="C2660" s="40">
        <f t="shared" ca="1" si="255"/>
        <v>0.94</v>
      </c>
      <c r="D2660">
        <f t="shared" ca="1" si="256"/>
        <v>6106.4837475991908</v>
      </c>
      <c r="E2660">
        <f t="shared" ca="1" si="257"/>
        <v>14115.725501130446</v>
      </c>
      <c r="F2660">
        <f t="shared" ca="1" si="258"/>
        <v>35042.46915851318</v>
      </c>
      <c r="G2660">
        <f ca="1">D2660-Krishna!$AD$3</f>
        <v>-603.15261603717317</v>
      </c>
      <c r="H2660">
        <f ca="1">E2660-Krishna!$AE$3</f>
        <v>3096.3164102213559</v>
      </c>
      <c r="I2660">
        <f ca="1">F2660-Krishna!$AF$3</f>
        <v>7452.8327948768165</v>
      </c>
      <c r="J2660">
        <f t="shared" ca="1" si="259"/>
        <v>-8009.2417535312552</v>
      </c>
    </row>
    <row r="2661" spans="1:10">
      <c r="A2661">
        <v>2656</v>
      </c>
      <c r="B2661">
        <f t="shared" ca="1" si="254"/>
        <v>0.72002300802903108</v>
      </c>
      <c r="C2661" s="40">
        <f t="shared" ca="1" si="255"/>
        <v>0.94</v>
      </c>
      <c r="D2661">
        <f t="shared" ca="1" si="256"/>
        <v>7019.1739733883924</v>
      </c>
      <c r="E2661">
        <f t="shared" ca="1" si="257"/>
        <v>12211.333565388879</v>
      </c>
      <c r="F2661">
        <f t="shared" ca="1" si="258"/>
        <v>34224.551780430935</v>
      </c>
      <c r="G2661">
        <f ca="1">D2661-Krishna!$AD$3</f>
        <v>309.5376097520284</v>
      </c>
      <c r="H2661">
        <f ca="1">E2661-Krishna!$AE$3</f>
        <v>1191.9244744797888</v>
      </c>
      <c r="I2661">
        <f ca="1">F2661-Krishna!$AF$3</f>
        <v>6634.9154167945708</v>
      </c>
      <c r="J2661">
        <f t="shared" ca="1" si="259"/>
        <v>-5192.1595920004866</v>
      </c>
    </row>
    <row r="2662" spans="1:10">
      <c r="A2662">
        <v>2657</v>
      </c>
      <c r="B2662">
        <f t="shared" ca="1" si="254"/>
        <v>0.33456102660224207</v>
      </c>
      <c r="C2662" s="40">
        <f t="shared" ca="1" si="255"/>
        <v>0.9</v>
      </c>
      <c r="D2662">
        <f t="shared" ca="1" si="256"/>
        <v>6051.6314840524983</v>
      </c>
      <c r="E2662">
        <f t="shared" ca="1" si="257"/>
        <v>12762.009323075059</v>
      </c>
      <c r="F2662">
        <f t="shared" ca="1" si="258"/>
        <v>21992.097616700157</v>
      </c>
      <c r="G2662">
        <f ca="1">D2662-Krishna!$AD$3</f>
        <v>-658.00487958386566</v>
      </c>
      <c r="H2662">
        <f ca="1">E2662-Krishna!$AE$3</f>
        <v>1742.6002321659689</v>
      </c>
      <c r="I2662">
        <f ca="1">F2662-Krishna!$AF$3</f>
        <v>-5597.5387469362067</v>
      </c>
      <c r="J2662">
        <f t="shared" ca="1" si="259"/>
        <v>-6710.3778390225607</v>
      </c>
    </row>
    <row r="2663" spans="1:10">
      <c r="A2663">
        <v>2658</v>
      </c>
      <c r="B2663">
        <f t="shared" ca="1" si="254"/>
        <v>0.11723813694214624</v>
      </c>
      <c r="C2663" s="40">
        <f t="shared" ca="1" si="255"/>
        <v>0.8</v>
      </c>
      <c r="D2663">
        <f t="shared" ca="1" si="256"/>
        <v>6440.1467736257891</v>
      </c>
      <c r="E2663">
        <f t="shared" ca="1" si="257"/>
        <v>8597.7118075211711</v>
      </c>
      <c r="F2663">
        <f t="shared" ca="1" si="258"/>
        <v>15834.978002168964</v>
      </c>
      <c r="G2663">
        <f ca="1">D2663-Krishna!$AD$3</f>
        <v>-269.48959001057483</v>
      </c>
      <c r="H2663">
        <f ca="1">E2663-Krishna!$AE$3</f>
        <v>-2421.697283387919</v>
      </c>
      <c r="I2663">
        <f ca="1">F2663-Krishna!$AF$3</f>
        <v>-11754.6583614674</v>
      </c>
      <c r="J2663">
        <f t="shared" ca="1" si="259"/>
        <v>-2157.5650338953819</v>
      </c>
    </row>
    <row r="2664" spans="1:10">
      <c r="A2664">
        <v>2659</v>
      </c>
      <c r="B2664">
        <f t="shared" ca="1" si="254"/>
        <v>0.93270217560902346</v>
      </c>
      <c r="C2664" s="40">
        <f t="shared" ca="1" si="255"/>
        <v>0.96</v>
      </c>
      <c r="D2664">
        <f t="shared" ca="1" si="256"/>
        <v>7863.6518551390427</v>
      </c>
      <c r="E2664">
        <f t="shared" ca="1" si="257"/>
        <v>10217.328858531888</v>
      </c>
      <c r="F2664">
        <f t="shared" ca="1" si="258"/>
        <v>31102.819438441427</v>
      </c>
      <c r="G2664">
        <f ca="1">D2664-Krishna!$AD$3</f>
        <v>1154.0154915026787</v>
      </c>
      <c r="H2664">
        <f ca="1">E2664-Krishna!$AE$3</f>
        <v>-802.08023237720226</v>
      </c>
      <c r="I2664">
        <f ca="1">F2664-Krishna!$AF$3</f>
        <v>3513.1830748050634</v>
      </c>
      <c r="J2664">
        <f t="shared" ca="1" si="259"/>
        <v>-2353.6770033928451</v>
      </c>
    </row>
    <row r="2665" spans="1:10">
      <c r="A2665">
        <v>2660</v>
      </c>
      <c r="B2665">
        <f t="shared" ca="1" si="254"/>
        <v>0.6056751673723374</v>
      </c>
      <c r="C2665" s="40">
        <f t="shared" ca="1" si="255"/>
        <v>0.94</v>
      </c>
      <c r="D2665">
        <f t="shared" ca="1" si="256"/>
        <v>8239.3321257812931</v>
      </c>
      <c r="E2665">
        <f t="shared" ca="1" si="257"/>
        <v>11043.272480736694</v>
      </c>
      <c r="F2665">
        <f t="shared" ca="1" si="258"/>
        <v>34776.484153936966</v>
      </c>
      <c r="G2665">
        <f ca="1">D2665-Krishna!$AD$3</f>
        <v>1529.6957621449292</v>
      </c>
      <c r="H2665">
        <f ca="1">E2665-Krishna!$AE$3</f>
        <v>23.863389827603896</v>
      </c>
      <c r="I2665">
        <f ca="1">F2665-Krishna!$AF$3</f>
        <v>7186.8477903006024</v>
      </c>
      <c r="J2665">
        <f t="shared" ca="1" si="259"/>
        <v>-2803.9403549554008</v>
      </c>
    </row>
    <row r="2666" spans="1:10">
      <c r="A2666">
        <v>2661</v>
      </c>
      <c r="B2666">
        <f t="shared" ca="1" si="254"/>
        <v>0.67975450822990346</v>
      </c>
      <c r="C2666" s="40">
        <f t="shared" ca="1" si="255"/>
        <v>0.94</v>
      </c>
      <c r="D2666">
        <f t="shared" ca="1" si="256"/>
        <v>6240.3503558353441</v>
      </c>
      <c r="E2666">
        <f t="shared" ca="1" si="257"/>
        <v>12492.808618104422</v>
      </c>
      <c r="F2666">
        <f t="shared" ca="1" si="258"/>
        <v>32598.143704048256</v>
      </c>
      <c r="G2666">
        <f ca="1">D2666-Krishna!$AD$3</f>
        <v>-469.28600780101988</v>
      </c>
      <c r="H2666">
        <f ca="1">E2666-Krishna!$AE$3</f>
        <v>1473.3995271953318</v>
      </c>
      <c r="I2666">
        <f ca="1">F2666-Krishna!$AF$3</f>
        <v>5008.5073404118921</v>
      </c>
      <c r="J2666">
        <f t="shared" ca="1" si="259"/>
        <v>-6252.4582622690777</v>
      </c>
    </row>
    <row r="2667" spans="1:10">
      <c r="A2667">
        <v>2662</v>
      </c>
      <c r="B2667">
        <f t="shared" ca="1" si="254"/>
        <v>0.61214593657175453</v>
      </c>
      <c r="C2667" s="40">
        <f t="shared" ca="1" si="255"/>
        <v>0.94</v>
      </c>
      <c r="D2667">
        <f t="shared" ca="1" si="256"/>
        <v>7253.2940850487739</v>
      </c>
      <c r="E2667">
        <f t="shared" ca="1" si="257"/>
        <v>15340.009808180701</v>
      </c>
      <c r="F2667">
        <f t="shared" ca="1" si="258"/>
        <v>21009.959088285417</v>
      </c>
      <c r="G2667">
        <f ca="1">D2667-Krishna!$AD$3</f>
        <v>543.65772141240996</v>
      </c>
      <c r="H2667">
        <f ca="1">E2667-Krishna!$AE$3</f>
        <v>4320.6007172716108</v>
      </c>
      <c r="I2667">
        <f ca="1">F2667-Krishna!$AF$3</f>
        <v>-6579.6772753509467</v>
      </c>
      <c r="J2667">
        <f t="shared" ca="1" si="259"/>
        <v>-8086.715723131927</v>
      </c>
    </row>
    <row r="2668" spans="1:10">
      <c r="A2668">
        <v>2663</v>
      </c>
      <c r="B2668">
        <f t="shared" ca="1" si="254"/>
        <v>0.32584131515621995</v>
      </c>
      <c r="C2668" s="40">
        <f t="shared" ca="1" si="255"/>
        <v>0.9</v>
      </c>
      <c r="D2668">
        <f t="shared" ca="1" si="256"/>
        <v>6566.6703252675516</v>
      </c>
      <c r="E2668">
        <f t="shared" ca="1" si="257"/>
        <v>11081.229911440876</v>
      </c>
      <c r="F2668">
        <f t="shared" ca="1" si="258"/>
        <v>27935.796984696528</v>
      </c>
      <c r="G2668">
        <f ca="1">D2668-Krishna!$AD$3</f>
        <v>-142.96603836881241</v>
      </c>
      <c r="H2668">
        <f ca="1">E2668-Krishna!$AE$3</f>
        <v>61.820820531786012</v>
      </c>
      <c r="I2668">
        <f ca="1">F2668-Krishna!$AF$3</f>
        <v>346.16062106016398</v>
      </c>
      <c r="J2668">
        <f t="shared" ca="1" si="259"/>
        <v>-4514.5595861733245</v>
      </c>
    </row>
    <row r="2669" spans="1:10">
      <c r="A2669">
        <v>2664</v>
      </c>
      <c r="B2669">
        <f t="shared" ca="1" si="254"/>
        <v>0.75764312179890592</v>
      </c>
      <c r="C2669" s="40">
        <f t="shared" ca="1" si="255"/>
        <v>0.94</v>
      </c>
      <c r="D2669">
        <f t="shared" ca="1" si="256"/>
        <v>7188.3094762288965</v>
      </c>
      <c r="E2669">
        <f t="shared" ca="1" si="257"/>
        <v>11042.841569515067</v>
      </c>
      <c r="F2669">
        <f t="shared" ca="1" si="258"/>
        <v>30140.13072098609</v>
      </c>
      <c r="G2669">
        <f ca="1">D2669-Krishna!$AD$3</f>
        <v>478.67311259253256</v>
      </c>
      <c r="H2669">
        <f ca="1">E2669-Krishna!$AE$3</f>
        <v>23.432478605976939</v>
      </c>
      <c r="I2669">
        <f ca="1">F2669-Krishna!$AF$3</f>
        <v>2550.4943573497258</v>
      </c>
      <c r="J2669">
        <f t="shared" ca="1" si="259"/>
        <v>-3854.5320932861705</v>
      </c>
    </row>
    <row r="2670" spans="1:10">
      <c r="A2670">
        <v>2665</v>
      </c>
      <c r="B2670">
        <f t="shared" ref="B2670:B2733" ca="1" si="260">RAND()</f>
        <v>0.93537750921143104</v>
      </c>
      <c r="C2670" s="40">
        <f t="shared" ref="C2670:C2733" ca="1" si="261">IF(B2670&lt;=$B$3, $B$1,
IF(B2670&lt;=$C$3, $C$1,
IF(B2670&lt;=$D$3, $D$1,
IF(B2670&lt;=$E$3, $E$1,
IF(B2670&lt;=$F$3, $F$1,
IF(B2670&lt;=$G$3, $G$1,
IF(B2670&lt;=$H$3, $H$1,
IF(B2670&lt;=$I$3, $I$1,
IF(B2670&lt;=$J$3, $J$1,
IF(B2670&lt;=$K$3, $K$1,
IF(B2670&lt;=$L$3, $L$1,
IF(B2670&lt;=$M$3, $M$1,
IF(B2670&lt;=$N$3, $N$1,
IF(B2670&lt;=$O$3, $O$1, "Error"))))))))))))))</f>
        <v>0.96</v>
      </c>
      <c r="D2670">
        <f t="shared" ca="1" si="256"/>
        <v>7429.8181049997193</v>
      </c>
      <c r="E2670">
        <f t="shared" ca="1" si="257"/>
        <v>18369.120705858302</v>
      </c>
      <c r="F2670">
        <f t="shared" ca="1" si="258"/>
        <v>39268.101475768046</v>
      </c>
      <c r="G2670">
        <f ca="1">D2670-Krishna!$AD$3</f>
        <v>720.18174136335529</v>
      </c>
      <c r="H2670">
        <f ca="1">E2670-Krishna!$AE$3</f>
        <v>7349.7116149492122</v>
      </c>
      <c r="I2670">
        <f ca="1">F2670-Krishna!$AF$3</f>
        <v>11678.465112131682</v>
      </c>
      <c r="J2670">
        <f t="shared" ca="1" si="259"/>
        <v>-10939.302600858584</v>
      </c>
    </row>
    <row r="2671" spans="1:10">
      <c r="A2671">
        <v>2666</v>
      </c>
      <c r="B2671">
        <f t="shared" ca="1" si="260"/>
        <v>0.22612817473759372</v>
      </c>
      <c r="C2671" s="40">
        <f t="shared" ca="1" si="261"/>
        <v>0.87</v>
      </c>
      <c r="D2671">
        <f t="shared" ca="1" si="256"/>
        <v>6831.2837945475912</v>
      </c>
      <c r="E2671">
        <f t="shared" ca="1" si="257"/>
        <v>11880.775742787078</v>
      </c>
      <c r="F2671">
        <f t="shared" ca="1" si="258"/>
        <v>22996.558803031556</v>
      </c>
      <c r="G2671">
        <f ca="1">D2671-Krishna!$AD$3</f>
        <v>121.64743091122727</v>
      </c>
      <c r="H2671">
        <f ca="1">E2671-Krishna!$AE$3</f>
        <v>861.36665187798826</v>
      </c>
      <c r="I2671">
        <f ca="1">F2671-Krishna!$AF$3</f>
        <v>-4593.0775606048082</v>
      </c>
      <c r="J2671">
        <f t="shared" ca="1" si="259"/>
        <v>-5049.4919482394871</v>
      </c>
    </row>
    <row r="2672" spans="1:10">
      <c r="A2672">
        <v>2667</v>
      </c>
      <c r="B2672">
        <f t="shared" ca="1" si="260"/>
        <v>0.69507243993712753</v>
      </c>
      <c r="C2672" s="40">
        <f t="shared" ca="1" si="261"/>
        <v>0.94</v>
      </c>
      <c r="D2672">
        <f t="shared" ca="1" si="256"/>
        <v>7170.8231801074435</v>
      </c>
      <c r="E2672">
        <f t="shared" ca="1" si="257"/>
        <v>17365.287029447893</v>
      </c>
      <c r="F2672">
        <f t="shared" ca="1" si="258"/>
        <v>27097.791747293337</v>
      </c>
      <c r="G2672">
        <f ca="1">D2672-Krishna!$AD$3</f>
        <v>461.18681647107951</v>
      </c>
      <c r="H2672">
        <f ca="1">E2672-Krishna!$AE$3</f>
        <v>6345.8779385388025</v>
      </c>
      <c r="I2672">
        <f ca="1">F2672-Krishna!$AF$3</f>
        <v>-491.84461634302716</v>
      </c>
      <c r="J2672">
        <f t="shared" ca="1" si="259"/>
        <v>-10194.463849340449</v>
      </c>
    </row>
    <row r="2673" spans="1:10">
      <c r="A2673">
        <v>2668</v>
      </c>
      <c r="B2673">
        <f t="shared" ca="1" si="260"/>
        <v>0.70352589174064928</v>
      </c>
      <c r="C2673" s="40">
        <f t="shared" ca="1" si="261"/>
        <v>0.94</v>
      </c>
      <c r="D2673">
        <f t="shared" ca="1" si="256"/>
        <v>7232.4382756298128</v>
      </c>
      <c r="E2673">
        <f t="shared" ca="1" si="257"/>
        <v>11056.469239307635</v>
      </c>
      <c r="F2673">
        <f t="shared" ca="1" si="258"/>
        <v>36293.334611375321</v>
      </c>
      <c r="G2673">
        <f ca="1">D2673-Krishna!$AD$3</f>
        <v>522.80191199344881</v>
      </c>
      <c r="H2673">
        <f ca="1">E2673-Krishna!$AE$3</f>
        <v>37.060148398544698</v>
      </c>
      <c r="I2673">
        <f ca="1">F2673-Krishna!$AF$3</f>
        <v>8703.6982477389574</v>
      </c>
      <c r="J2673">
        <f t="shared" ca="1" si="259"/>
        <v>-3824.030963677822</v>
      </c>
    </row>
    <row r="2674" spans="1:10">
      <c r="A2674">
        <v>2669</v>
      </c>
      <c r="B2674">
        <f t="shared" ca="1" si="260"/>
        <v>0.4655499468310631</v>
      </c>
      <c r="C2674" s="40">
        <f t="shared" ca="1" si="261"/>
        <v>0.91</v>
      </c>
      <c r="D2674">
        <f t="shared" ca="1" si="256"/>
        <v>7651.7133218893932</v>
      </c>
      <c r="E2674">
        <f t="shared" ca="1" si="257"/>
        <v>10821.015232068679</v>
      </c>
      <c r="F2674">
        <f t="shared" ca="1" si="258"/>
        <v>23888.56158874225</v>
      </c>
      <c r="G2674">
        <f ca="1">D2674-Krishna!$AD$3</f>
        <v>942.07695825302926</v>
      </c>
      <c r="H2674">
        <f ca="1">E2674-Krishna!$AE$3</f>
        <v>-198.39385884041076</v>
      </c>
      <c r="I2674">
        <f ca="1">F2674-Krishna!$AF$3</f>
        <v>-3701.0747748941139</v>
      </c>
      <c r="J2674">
        <f t="shared" ca="1" si="259"/>
        <v>-3169.3019101792861</v>
      </c>
    </row>
    <row r="2675" spans="1:10">
      <c r="A2675">
        <v>2670</v>
      </c>
      <c r="B2675">
        <f t="shared" ca="1" si="260"/>
        <v>9.6440748912111629E-2</v>
      </c>
      <c r="C2675" s="40">
        <f t="shared" ca="1" si="261"/>
        <v>0.8</v>
      </c>
      <c r="D2675">
        <f t="shared" ca="1" si="256"/>
        <v>6104.2448034384324</v>
      </c>
      <c r="E2675">
        <f t="shared" ca="1" si="257"/>
        <v>9775.4723395048459</v>
      </c>
      <c r="F2675">
        <f t="shared" ca="1" si="258"/>
        <v>22355.275267991568</v>
      </c>
      <c r="G2675">
        <f ca="1">D2675-Krishna!$AD$3</f>
        <v>-605.39156019793154</v>
      </c>
      <c r="H2675">
        <f ca="1">E2675-Krishna!$AE$3</f>
        <v>-1243.9367514042442</v>
      </c>
      <c r="I2675">
        <f ca="1">F2675-Krishna!$AF$3</f>
        <v>-5234.3610956447956</v>
      </c>
      <c r="J2675">
        <f t="shared" ca="1" si="259"/>
        <v>-3671.2275360664134</v>
      </c>
    </row>
    <row r="2676" spans="1:10">
      <c r="A2676">
        <v>2671</v>
      </c>
      <c r="B2676">
        <f t="shared" ca="1" si="260"/>
        <v>0.83181027118806561</v>
      </c>
      <c r="C2676" s="40">
        <f t="shared" ca="1" si="261"/>
        <v>0.95</v>
      </c>
      <c r="D2676">
        <f t="shared" ca="1" si="256"/>
        <v>5847.0997049904145</v>
      </c>
      <c r="E2676">
        <f t="shared" ca="1" si="257"/>
        <v>13819.713855870814</v>
      </c>
      <c r="F2676">
        <f t="shared" ca="1" si="258"/>
        <v>31410.953877655222</v>
      </c>
      <c r="G2676">
        <f ca="1">D2676-Krishna!$AD$3</f>
        <v>-862.5366586459495</v>
      </c>
      <c r="H2676">
        <f ca="1">E2676-Krishna!$AE$3</f>
        <v>2800.3047649617238</v>
      </c>
      <c r="I2676">
        <f ca="1">F2676-Krishna!$AF$3</f>
        <v>3821.3175140188578</v>
      </c>
      <c r="J2676">
        <f t="shared" ca="1" si="259"/>
        <v>-7972.6141508803994</v>
      </c>
    </row>
    <row r="2677" spans="1:10">
      <c r="A2677">
        <v>2672</v>
      </c>
      <c r="B2677">
        <f t="shared" ca="1" si="260"/>
        <v>0.90392420477840763</v>
      </c>
      <c r="C2677" s="40">
        <f t="shared" ca="1" si="261"/>
        <v>0.95</v>
      </c>
      <c r="D2677">
        <f t="shared" ca="1" si="256"/>
        <v>7594.6151708100751</v>
      </c>
      <c r="E2677">
        <f t="shared" ca="1" si="257"/>
        <v>10351.472622655279</v>
      </c>
      <c r="F2677">
        <f t="shared" ca="1" si="258"/>
        <v>28275.815388738418</v>
      </c>
      <c r="G2677">
        <f ca="1">D2677-Krishna!$AD$3</f>
        <v>884.97880717371117</v>
      </c>
      <c r="H2677">
        <f ca="1">E2677-Krishna!$AE$3</f>
        <v>-667.93646825381074</v>
      </c>
      <c r="I2677">
        <f ca="1">F2677-Krishna!$AF$3</f>
        <v>686.17902510205386</v>
      </c>
      <c r="J2677">
        <f t="shared" ca="1" si="259"/>
        <v>-2756.8574518452042</v>
      </c>
    </row>
    <row r="2678" spans="1:10">
      <c r="A2678">
        <v>2673</v>
      </c>
      <c r="B2678">
        <f t="shared" ca="1" si="260"/>
        <v>4.6520022203688116E-2</v>
      </c>
      <c r="C2678" s="40">
        <f t="shared" ca="1" si="261"/>
        <v>0.77</v>
      </c>
      <c r="D2678">
        <f t="shared" ca="1" si="256"/>
        <v>7105.3570856677707</v>
      </c>
      <c r="E2678">
        <f t="shared" ca="1" si="257"/>
        <v>6713.4523381636018</v>
      </c>
      <c r="F2678">
        <f t="shared" ca="1" si="258"/>
        <v>13168.404435020284</v>
      </c>
      <c r="G2678">
        <f ca="1">D2678-Krishna!$AD$3</f>
        <v>395.72072203140669</v>
      </c>
      <c r="H2678">
        <f ca="1">E2678-Krishna!$AE$3</f>
        <v>-4305.9567527454883</v>
      </c>
      <c r="I2678">
        <f ca="1">F2678-Krishna!$AF$3</f>
        <v>-14421.23192861608</v>
      </c>
      <c r="J2678">
        <f t="shared" ca="1" si="259"/>
        <v>391.90474750416888</v>
      </c>
    </row>
    <row r="2679" spans="1:10">
      <c r="A2679">
        <v>2674</v>
      </c>
      <c r="B2679">
        <f t="shared" ca="1" si="260"/>
        <v>0.79504811735878456</v>
      </c>
      <c r="C2679" s="40">
        <f t="shared" ca="1" si="261"/>
        <v>0.94</v>
      </c>
      <c r="D2679">
        <f t="shared" ca="1" si="256"/>
        <v>7469.3400220640469</v>
      </c>
      <c r="E2679">
        <f t="shared" ca="1" si="257"/>
        <v>14118.0897482329</v>
      </c>
      <c r="F2679">
        <f t="shared" ca="1" si="258"/>
        <v>28777.271150982211</v>
      </c>
      <c r="G2679">
        <f ca="1">D2679-Krishna!$AD$3</f>
        <v>759.70365842768297</v>
      </c>
      <c r="H2679">
        <f ca="1">E2679-Krishna!$AE$3</f>
        <v>3098.68065732381</v>
      </c>
      <c r="I2679">
        <f ca="1">F2679-Krishna!$AF$3</f>
        <v>1187.6347873458471</v>
      </c>
      <c r="J2679">
        <f t="shared" ca="1" si="259"/>
        <v>-6648.7497261688532</v>
      </c>
    </row>
    <row r="2680" spans="1:10">
      <c r="A2680">
        <v>2675</v>
      </c>
      <c r="B2680">
        <f t="shared" ca="1" si="260"/>
        <v>0.71797872296980558</v>
      </c>
      <c r="C2680" s="40">
        <f t="shared" ca="1" si="261"/>
        <v>0.94</v>
      </c>
      <c r="D2680">
        <f t="shared" ca="1" si="256"/>
        <v>7770.2513506564355</v>
      </c>
      <c r="E2680">
        <f t="shared" ca="1" si="257"/>
        <v>14005.591876791092</v>
      </c>
      <c r="F2680">
        <f t="shared" ca="1" si="258"/>
        <v>29821.924312469964</v>
      </c>
      <c r="G2680">
        <f ca="1">D2680-Krishna!$AD$3</f>
        <v>1060.6149870200716</v>
      </c>
      <c r="H2680">
        <f ca="1">E2680-Krishna!$AE$3</f>
        <v>2986.1827858820016</v>
      </c>
      <c r="I2680">
        <f ca="1">F2680-Krishna!$AF$3</f>
        <v>2232.2879488336002</v>
      </c>
      <c r="J2680">
        <f t="shared" ca="1" si="259"/>
        <v>-6235.3405261346561</v>
      </c>
    </row>
    <row r="2681" spans="1:10">
      <c r="A2681">
        <v>2676</v>
      </c>
      <c r="B2681">
        <f t="shared" ca="1" si="260"/>
        <v>0.62193821498729929</v>
      </c>
      <c r="C2681" s="40">
        <f t="shared" ca="1" si="261"/>
        <v>0.94</v>
      </c>
      <c r="D2681">
        <f t="shared" ca="1" si="256"/>
        <v>7347.4580088006678</v>
      </c>
      <c r="E2681">
        <f t="shared" ca="1" si="257"/>
        <v>12830.746156889592</v>
      </c>
      <c r="F2681">
        <f t="shared" ca="1" si="258"/>
        <v>39988.356942772982</v>
      </c>
      <c r="G2681">
        <f ca="1">D2681-Krishna!$AD$3</f>
        <v>637.82164516430385</v>
      </c>
      <c r="H2681">
        <f ca="1">E2681-Krishna!$AE$3</f>
        <v>1811.3370659805023</v>
      </c>
      <c r="I2681">
        <f ca="1">F2681-Krishna!$AF$3</f>
        <v>12398.720579136618</v>
      </c>
      <c r="J2681">
        <f t="shared" ca="1" si="259"/>
        <v>-5483.2881480889246</v>
      </c>
    </row>
    <row r="2682" spans="1:10">
      <c r="A2682">
        <v>2677</v>
      </c>
      <c r="B2682">
        <f t="shared" ca="1" si="260"/>
        <v>4.771232791115565E-2</v>
      </c>
      <c r="C2682" s="40">
        <f t="shared" ca="1" si="261"/>
        <v>0.77</v>
      </c>
      <c r="D2682">
        <f t="shared" ca="1" si="256"/>
        <v>6286.330430724468</v>
      </c>
      <c r="E2682">
        <f t="shared" ca="1" si="257"/>
        <v>3108.4693737008583</v>
      </c>
      <c r="F2682">
        <f t="shared" ca="1" si="258"/>
        <v>14616.054809415531</v>
      </c>
      <c r="G2682">
        <f ca="1">D2682-Krishna!$AD$3</f>
        <v>-423.30593291189598</v>
      </c>
      <c r="H2682">
        <f ca="1">E2682-Krishna!$AE$3</f>
        <v>-7910.9397172082317</v>
      </c>
      <c r="I2682">
        <f ca="1">F2682-Krishna!$AF$3</f>
        <v>-12973.581554220833</v>
      </c>
      <c r="J2682">
        <f t="shared" ca="1" si="259"/>
        <v>3177.8610570236096</v>
      </c>
    </row>
    <row r="2683" spans="1:10">
      <c r="A2683">
        <v>2678</v>
      </c>
      <c r="B2683">
        <f t="shared" ca="1" si="260"/>
        <v>0.30167078787270984</v>
      </c>
      <c r="C2683" s="40">
        <f t="shared" ca="1" si="261"/>
        <v>0.89</v>
      </c>
      <c r="D2683">
        <f t="shared" ca="1" si="256"/>
        <v>6460.5969038728363</v>
      </c>
      <c r="E2683">
        <f t="shared" ca="1" si="257"/>
        <v>10089.075002158585</v>
      </c>
      <c r="F2683">
        <f t="shared" ca="1" si="258"/>
        <v>24239.692278449358</v>
      </c>
      <c r="G2683">
        <f ca="1">D2683-Krishna!$AD$3</f>
        <v>-249.0394597635277</v>
      </c>
      <c r="H2683">
        <f ca="1">E2683-Krishna!$AE$3</f>
        <v>-930.33408875050554</v>
      </c>
      <c r="I2683">
        <f ca="1">F2683-Krishna!$AF$3</f>
        <v>-3349.9440851870058</v>
      </c>
      <c r="J2683">
        <f t="shared" ca="1" si="259"/>
        <v>-3628.4780982857483</v>
      </c>
    </row>
    <row r="2684" spans="1:10">
      <c r="A2684">
        <v>2679</v>
      </c>
      <c r="B2684">
        <f t="shared" ca="1" si="260"/>
        <v>0.19973421456426321</v>
      </c>
      <c r="C2684" s="40">
        <f t="shared" ca="1" si="261"/>
        <v>0.87</v>
      </c>
      <c r="D2684">
        <f t="shared" ca="1" si="256"/>
        <v>6985.1647797502465</v>
      </c>
      <c r="E2684">
        <f t="shared" ca="1" si="257"/>
        <v>13360.693942409986</v>
      </c>
      <c r="F2684">
        <f t="shared" ca="1" si="258"/>
        <v>21720.981286899776</v>
      </c>
      <c r="G2684">
        <f ca="1">D2684-Krishna!$AD$3</f>
        <v>275.52841611388249</v>
      </c>
      <c r="H2684">
        <f ca="1">E2684-Krishna!$AE$3</f>
        <v>2341.2848515008955</v>
      </c>
      <c r="I2684">
        <f ca="1">F2684-Krishna!$AF$3</f>
        <v>-5868.6550767365879</v>
      </c>
      <c r="J2684">
        <f t="shared" ca="1" si="259"/>
        <v>-6375.5291626597391</v>
      </c>
    </row>
    <row r="2685" spans="1:10">
      <c r="A2685">
        <v>2680</v>
      </c>
      <c r="B2685">
        <f t="shared" ca="1" si="260"/>
        <v>0.91322276044390094</v>
      </c>
      <c r="C2685" s="40">
        <f t="shared" ca="1" si="261"/>
        <v>0.96</v>
      </c>
      <c r="D2685">
        <f t="shared" ca="1" si="256"/>
        <v>8531.7324069618044</v>
      </c>
      <c r="E2685">
        <f t="shared" ca="1" si="257"/>
        <v>14594.757539890386</v>
      </c>
      <c r="F2685">
        <f t="shared" ca="1" si="258"/>
        <v>37266.887676199178</v>
      </c>
      <c r="G2685">
        <f ca="1">D2685-Krishna!$AD$3</f>
        <v>1822.0960433254404</v>
      </c>
      <c r="H2685">
        <f ca="1">E2685-Krishna!$AE$3</f>
        <v>3575.3484489812963</v>
      </c>
      <c r="I2685">
        <f ca="1">F2685-Krishna!$AF$3</f>
        <v>9677.2513125628138</v>
      </c>
      <c r="J2685">
        <f t="shared" ca="1" si="259"/>
        <v>-6063.025132928582</v>
      </c>
    </row>
    <row r="2686" spans="1:10">
      <c r="A2686">
        <v>2681</v>
      </c>
      <c r="B2686">
        <f t="shared" ca="1" si="260"/>
        <v>0.92991034105962334</v>
      </c>
      <c r="C2686" s="40">
        <f t="shared" ca="1" si="261"/>
        <v>0.96</v>
      </c>
      <c r="D2686">
        <f t="shared" ca="1" si="256"/>
        <v>7461.5029535067724</v>
      </c>
      <c r="E2686">
        <f t="shared" ca="1" si="257"/>
        <v>14889.242499482662</v>
      </c>
      <c r="F2686">
        <f t="shared" ca="1" si="258"/>
        <v>28920.606536974086</v>
      </c>
      <c r="G2686">
        <f ca="1">D2686-Krishna!$AD$3</f>
        <v>751.86658987040846</v>
      </c>
      <c r="H2686">
        <f ca="1">E2686-Krishna!$AE$3</f>
        <v>3869.8334085735714</v>
      </c>
      <c r="I2686">
        <f ca="1">F2686-Krishna!$AF$3</f>
        <v>1330.9701733377224</v>
      </c>
      <c r="J2686">
        <f t="shared" ca="1" si="259"/>
        <v>-7427.7395459758891</v>
      </c>
    </row>
    <row r="2687" spans="1:10">
      <c r="A2687">
        <v>2682</v>
      </c>
      <c r="B2687">
        <f t="shared" ca="1" si="260"/>
        <v>0.45218528529125868</v>
      </c>
      <c r="C2687" s="40">
        <f t="shared" ca="1" si="261"/>
        <v>0.9</v>
      </c>
      <c r="D2687">
        <f t="shared" ca="1" si="256"/>
        <v>7227.1536626873585</v>
      </c>
      <c r="E2687">
        <f t="shared" ca="1" si="257"/>
        <v>12263.949730518369</v>
      </c>
      <c r="F2687">
        <f t="shared" ca="1" si="258"/>
        <v>23887.773877642772</v>
      </c>
      <c r="G2687">
        <f ca="1">D2687-Krishna!$AD$3</f>
        <v>517.51729905099455</v>
      </c>
      <c r="H2687">
        <f ca="1">E2687-Krishna!$AE$3</f>
        <v>1244.5406396092785</v>
      </c>
      <c r="I2687">
        <f ca="1">F2687-Krishna!$AF$3</f>
        <v>-3701.8624859935917</v>
      </c>
      <c r="J2687">
        <f t="shared" ca="1" si="259"/>
        <v>-5036.7960678310101</v>
      </c>
    </row>
    <row r="2688" spans="1:10">
      <c r="A2688">
        <v>2683</v>
      </c>
      <c r="B2688">
        <f t="shared" ca="1" si="260"/>
        <v>0.25686205372204007</v>
      </c>
      <c r="C2688" s="40">
        <f t="shared" ca="1" si="261"/>
        <v>0.89</v>
      </c>
      <c r="D2688">
        <f t="shared" ca="1" si="256"/>
        <v>7552.2898995526211</v>
      </c>
      <c r="E2688">
        <f t="shared" ca="1" si="257"/>
        <v>11225.281923232482</v>
      </c>
      <c r="F2688">
        <f t="shared" ca="1" si="258"/>
        <v>28750.599012587329</v>
      </c>
      <c r="G2688">
        <f ca="1">D2688-Krishna!$AD$3</f>
        <v>842.65353591625717</v>
      </c>
      <c r="H2688">
        <f ca="1">E2688-Krishna!$AE$3</f>
        <v>205.87283232339178</v>
      </c>
      <c r="I2688">
        <f ca="1">F2688-Krishna!$AF$3</f>
        <v>1160.9626489509646</v>
      </c>
      <c r="J2688">
        <f t="shared" ca="1" si="259"/>
        <v>-3672.9920236798607</v>
      </c>
    </row>
    <row r="2689" spans="1:10">
      <c r="A2689">
        <v>2684</v>
      </c>
      <c r="B2689">
        <f t="shared" ca="1" si="260"/>
        <v>0.12416952275695936</v>
      </c>
      <c r="C2689" s="40">
        <f t="shared" ca="1" si="261"/>
        <v>0.8</v>
      </c>
      <c r="D2689">
        <f t="shared" ca="1" si="256"/>
        <v>6043.7793145772184</v>
      </c>
      <c r="E2689">
        <f t="shared" ca="1" si="257"/>
        <v>7061.7658229082917</v>
      </c>
      <c r="F2689">
        <f t="shared" ca="1" si="258"/>
        <v>18182.739827073652</v>
      </c>
      <c r="G2689">
        <f ca="1">D2689-Krishna!$AD$3</f>
        <v>-665.85704905914554</v>
      </c>
      <c r="H2689">
        <f ca="1">E2689-Krishna!$AE$3</f>
        <v>-3957.6432680007983</v>
      </c>
      <c r="I2689">
        <f ca="1">F2689-Krishna!$AF$3</f>
        <v>-9406.8965365627118</v>
      </c>
      <c r="J2689">
        <f t="shared" ca="1" si="259"/>
        <v>-1017.9865083310733</v>
      </c>
    </row>
    <row r="2690" spans="1:10">
      <c r="A2690">
        <v>2685</v>
      </c>
      <c r="B2690">
        <f t="shared" ca="1" si="260"/>
        <v>0.90359995666428272</v>
      </c>
      <c r="C2690" s="40">
        <f t="shared" ca="1" si="261"/>
        <v>0.95</v>
      </c>
      <c r="D2690">
        <f t="shared" ca="1" si="256"/>
        <v>7141.6292846230017</v>
      </c>
      <c r="E2690">
        <f t="shared" ca="1" si="257"/>
        <v>13695.798079678272</v>
      </c>
      <c r="F2690">
        <f t="shared" ca="1" si="258"/>
        <v>36618.232785535263</v>
      </c>
      <c r="G2690">
        <f ca="1">D2690-Krishna!$AD$3</f>
        <v>431.99292098663773</v>
      </c>
      <c r="H2690">
        <f ca="1">E2690-Krishna!$AE$3</f>
        <v>2676.3889887691821</v>
      </c>
      <c r="I2690">
        <f ca="1">F2690-Krishna!$AF$3</f>
        <v>9028.5964218988993</v>
      </c>
      <c r="J2690">
        <f t="shared" ca="1" si="259"/>
        <v>-6554.1687950552705</v>
      </c>
    </row>
    <row r="2691" spans="1:10">
      <c r="A2691">
        <v>2686</v>
      </c>
      <c r="B2691">
        <f t="shared" ca="1" si="260"/>
        <v>0.50722195103252898</v>
      </c>
      <c r="C2691" s="40">
        <f t="shared" ca="1" si="261"/>
        <v>0.92</v>
      </c>
      <c r="D2691">
        <f t="shared" ca="1" si="256"/>
        <v>7305.0803419830791</v>
      </c>
      <c r="E2691">
        <f t="shared" ca="1" si="257"/>
        <v>13575.707086886367</v>
      </c>
      <c r="F2691">
        <f t="shared" ca="1" si="258"/>
        <v>30815.896366569981</v>
      </c>
      <c r="G2691">
        <f ca="1">D2691-Krishna!$AD$3</f>
        <v>595.44397834671508</v>
      </c>
      <c r="H2691">
        <f ca="1">E2691-Krishna!$AE$3</f>
        <v>2556.2979959772765</v>
      </c>
      <c r="I2691">
        <f ca="1">F2691-Krishna!$AF$3</f>
        <v>3226.2600029336172</v>
      </c>
      <c r="J2691">
        <f t="shared" ca="1" si="259"/>
        <v>-6270.6267449032875</v>
      </c>
    </row>
    <row r="2692" spans="1:10">
      <c r="A2692">
        <v>2687</v>
      </c>
      <c r="B2692">
        <f t="shared" ca="1" si="260"/>
        <v>0.48137272042042734</v>
      </c>
      <c r="C2692" s="40">
        <f t="shared" ca="1" si="261"/>
        <v>0.91</v>
      </c>
      <c r="D2692">
        <f t="shared" ca="1" si="256"/>
        <v>7185.3377279269835</v>
      </c>
      <c r="E2692">
        <f t="shared" ca="1" si="257"/>
        <v>14366.045193923343</v>
      </c>
      <c r="F2692">
        <f t="shared" ca="1" si="258"/>
        <v>35219.913038903665</v>
      </c>
      <c r="G2692">
        <f ca="1">D2692-Krishna!$AD$3</f>
        <v>475.70136429061949</v>
      </c>
      <c r="H2692">
        <f ca="1">E2692-Krishna!$AE$3</f>
        <v>3346.6361030142525</v>
      </c>
      <c r="I2692">
        <f ca="1">F2692-Krishna!$AF$3</f>
        <v>7630.2766752673015</v>
      </c>
      <c r="J2692">
        <f t="shared" ca="1" si="259"/>
        <v>-7180.7074659963591</v>
      </c>
    </row>
    <row r="2693" spans="1:10">
      <c r="A2693">
        <v>2688</v>
      </c>
      <c r="B2693">
        <f t="shared" ca="1" si="260"/>
        <v>0.44735135045243157</v>
      </c>
      <c r="C2693" s="40">
        <f t="shared" ca="1" si="261"/>
        <v>0.9</v>
      </c>
      <c r="D2693">
        <f t="shared" ca="1" si="256"/>
        <v>7229.3181676065697</v>
      </c>
      <c r="E2693">
        <f t="shared" ca="1" si="257"/>
        <v>12953.004122909217</v>
      </c>
      <c r="F2693">
        <f t="shared" ca="1" si="258"/>
        <v>29975.28971188773</v>
      </c>
      <c r="G2693">
        <f ca="1">D2693-Krishna!$AD$3</f>
        <v>519.68180397020569</v>
      </c>
      <c r="H2693">
        <f ca="1">E2693-Krishna!$AE$3</f>
        <v>1933.5950320001266</v>
      </c>
      <c r="I2693">
        <f ca="1">F2693-Krishna!$AF$3</f>
        <v>2385.653348251366</v>
      </c>
      <c r="J2693">
        <f t="shared" ca="1" si="259"/>
        <v>-5723.685955302647</v>
      </c>
    </row>
    <row r="2694" spans="1:10">
      <c r="A2694">
        <v>2689</v>
      </c>
      <c r="B2694">
        <f t="shared" ca="1" si="260"/>
        <v>0.79664369920613198</v>
      </c>
      <c r="C2694" s="40">
        <f t="shared" ca="1" si="261"/>
        <v>0.94</v>
      </c>
      <c r="D2694">
        <f t="shared" ca="1" si="256"/>
        <v>6926.7006935897525</v>
      </c>
      <c r="E2694">
        <f t="shared" ca="1" si="257"/>
        <v>15373.031036319848</v>
      </c>
      <c r="F2694">
        <f t="shared" ca="1" si="258"/>
        <v>33237.056508511501</v>
      </c>
      <c r="G2694">
        <f ca="1">D2694-Krishna!$AD$3</f>
        <v>217.06432995338855</v>
      </c>
      <c r="H2694">
        <f ca="1">E2694-Krishna!$AE$3</f>
        <v>4353.6219454107577</v>
      </c>
      <c r="I2694">
        <f ca="1">F2694-Krishna!$AF$3</f>
        <v>5647.4201448751373</v>
      </c>
      <c r="J2694">
        <f t="shared" ca="1" si="259"/>
        <v>-8446.3303427300962</v>
      </c>
    </row>
    <row r="2695" spans="1:10">
      <c r="A2695">
        <v>2690</v>
      </c>
      <c r="B2695">
        <f t="shared" ca="1" si="260"/>
        <v>0.21553995600298026</v>
      </c>
      <c r="C2695" s="40">
        <f t="shared" ca="1" si="261"/>
        <v>0.87</v>
      </c>
      <c r="D2695">
        <f t="shared" ref="D2695:D2758" ca="1" si="262">$W$2+$V$2*C2695+$Y$2*_xlfn.NORM.INV(RAND(),0,1)</f>
        <v>6372.378795882948</v>
      </c>
      <c r="E2695">
        <f t="shared" ref="E2695:E2758" ca="1" si="263">MAX(0,$W$3+$V$3*C2695+$Y$3*_xlfn.NORM.INV(RAND(),0,1))</f>
        <v>11040.970331155753</v>
      </c>
      <c r="F2695">
        <f t="shared" ref="F2695:F2758" ca="1" si="264">$W$4+$V$4*C2695+$Y$4*_xlfn.NORM.INV(RAND(),0,1)</f>
        <v>31758.511590558577</v>
      </c>
      <c r="G2695">
        <f ca="1">D2695-Krishna!$AD$3</f>
        <v>-337.25756775341597</v>
      </c>
      <c r="H2695">
        <f ca="1">E2695-Krishna!$AE$3</f>
        <v>21.561240246663147</v>
      </c>
      <c r="I2695">
        <f ca="1">F2695-Krishna!$AF$3</f>
        <v>4168.8752269222132</v>
      </c>
      <c r="J2695">
        <f t="shared" ref="J2695:J2758" ca="1" si="265">D2695-E2695</f>
        <v>-4668.5915352728052</v>
      </c>
    </row>
    <row r="2696" spans="1:10">
      <c r="A2696">
        <v>2691</v>
      </c>
      <c r="B2696">
        <f t="shared" ca="1" si="260"/>
        <v>0.65528600690732086</v>
      </c>
      <c r="C2696" s="40">
        <f t="shared" ca="1" si="261"/>
        <v>0.94</v>
      </c>
      <c r="D2696">
        <f t="shared" ca="1" si="262"/>
        <v>6885.6514300535146</v>
      </c>
      <c r="E2696">
        <f t="shared" ca="1" si="263"/>
        <v>14765.166479886171</v>
      </c>
      <c r="F2696">
        <f t="shared" ca="1" si="264"/>
        <v>35415.603760006474</v>
      </c>
      <c r="G2696">
        <f ca="1">D2696-Krishna!$AD$3</f>
        <v>176.01506641715059</v>
      </c>
      <c r="H2696">
        <f ca="1">E2696-Krishna!$AE$3</f>
        <v>3745.7573889770811</v>
      </c>
      <c r="I2696">
        <f ca="1">F2696-Krishna!$AF$3</f>
        <v>7825.9673963701098</v>
      </c>
      <c r="J2696">
        <f t="shared" ca="1" si="265"/>
        <v>-7879.5150498326566</v>
      </c>
    </row>
    <row r="2697" spans="1:10">
      <c r="A2697">
        <v>2692</v>
      </c>
      <c r="B2697">
        <f t="shared" ca="1" si="260"/>
        <v>0.43199103704736452</v>
      </c>
      <c r="C2697" s="40">
        <f t="shared" ca="1" si="261"/>
        <v>0.9</v>
      </c>
      <c r="D2697">
        <f t="shared" ca="1" si="262"/>
        <v>7645.2755035569899</v>
      </c>
      <c r="E2697">
        <f t="shared" ca="1" si="263"/>
        <v>9438.2014386967039</v>
      </c>
      <c r="F2697">
        <f t="shared" ca="1" si="264"/>
        <v>27031.413903898007</v>
      </c>
      <c r="G2697">
        <f ca="1">D2697-Krishna!$AD$3</f>
        <v>935.63913992062589</v>
      </c>
      <c r="H2697">
        <f ca="1">E2697-Krishna!$AE$3</f>
        <v>-1581.2076522123862</v>
      </c>
      <c r="I2697">
        <f ca="1">F2697-Krishna!$AF$3</f>
        <v>-558.22245973835743</v>
      </c>
      <c r="J2697">
        <f t="shared" ca="1" si="265"/>
        <v>-1792.9259351397141</v>
      </c>
    </row>
    <row r="2698" spans="1:10">
      <c r="A2698">
        <v>2693</v>
      </c>
      <c r="B2698">
        <f t="shared" ca="1" si="260"/>
        <v>0.35949045722798534</v>
      </c>
      <c r="C2698" s="40">
        <f t="shared" ca="1" si="261"/>
        <v>0.9</v>
      </c>
      <c r="D2698">
        <f t="shared" ca="1" si="262"/>
        <v>5957.7661703632648</v>
      </c>
      <c r="E2698">
        <f t="shared" ca="1" si="263"/>
        <v>13042.894919905411</v>
      </c>
      <c r="F2698">
        <f t="shared" ca="1" si="264"/>
        <v>24498.191111563356</v>
      </c>
      <c r="G2698">
        <f ca="1">D2698-Krishna!$AD$3</f>
        <v>-751.87019327309918</v>
      </c>
      <c r="H2698">
        <f ca="1">E2698-Krishna!$AE$3</f>
        <v>2023.4858289963213</v>
      </c>
      <c r="I2698">
        <f ca="1">F2698-Krishna!$AF$3</f>
        <v>-3091.4452520730083</v>
      </c>
      <c r="J2698">
        <f t="shared" ca="1" si="265"/>
        <v>-7085.1287495421466</v>
      </c>
    </row>
    <row r="2699" spans="1:10">
      <c r="A2699">
        <v>2694</v>
      </c>
      <c r="B2699">
        <f t="shared" ca="1" si="260"/>
        <v>0.95843344254952578</v>
      </c>
      <c r="C2699" s="40">
        <f t="shared" ca="1" si="261"/>
        <v>0.97</v>
      </c>
      <c r="D2699">
        <f t="shared" ca="1" si="262"/>
        <v>6889.6788011176941</v>
      </c>
      <c r="E2699">
        <f t="shared" ca="1" si="263"/>
        <v>13580.601133375007</v>
      </c>
      <c r="F2699">
        <f t="shared" ca="1" si="264"/>
        <v>34297.851278233589</v>
      </c>
      <c r="G2699">
        <f ca="1">D2699-Krishna!$AD$3</f>
        <v>180.04243748133013</v>
      </c>
      <c r="H2699">
        <f ca="1">E2699-Krishna!$AE$3</f>
        <v>2561.1920424659165</v>
      </c>
      <c r="I2699">
        <f ca="1">F2699-Krishna!$AF$3</f>
        <v>6708.2149145972253</v>
      </c>
      <c r="J2699">
        <f t="shared" ca="1" si="265"/>
        <v>-6690.9223322573125</v>
      </c>
    </row>
    <row r="2700" spans="1:10">
      <c r="A2700">
        <v>2695</v>
      </c>
      <c r="B2700">
        <f t="shared" ca="1" si="260"/>
        <v>0.95213006339408157</v>
      </c>
      <c r="C2700" s="40">
        <f t="shared" ca="1" si="261"/>
        <v>0.96</v>
      </c>
      <c r="D2700">
        <f t="shared" ca="1" si="262"/>
        <v>6793.8173193420498</v>
      </c>
      <c r="E2700">
        <f t="shared" ca="1" si="263"/>
        <v>11676.896764827765</v>
      </c>
      <c r="F2700">
        <f t="shared" ca="1" si="264"/>
        <v>24269.409834589293</v>
      </c>
      <c r="G2700">
        <f ca="1">D2700-Krishna!$AD$3</f>
        <v>84.180955705685847</v>
      </c>
      <c r="H2700">
        <f ca="1">E2700-Krishna!$AE$3</f>
        <v>657.48767391867477</v>
      </c>
      <c r="I2700">
        <f ca="1">F2700-Krishna!$AF$3</f>
        <v>-3320.2265290470714</v>
      </c>
      <c r="J2700">
        <f t="shared" ca="1" si="265"/>
        <v>-4883.079445485715</v>
      </c>
    </row>
    <row r="2701" spans="1:10">
      <c r="A2701">
        <v>2696</v>
      </c>
      <c r="B2701">
        <f t="shared" ca="1" si="260"/>
        <v>0.23606087746981586</v>
      </c>
      <c r="C2701" s="40">
        <f t="shared" ca="1" si="261"/>
        <v>0.89</v>
      </c>
      <c r="D2701">
        <f t="shared" ca="1" si="262"/>
        <v>7581.1053091816329</v>
      </c>
      <c r="E2701">
        <f t="shared" ca="1" si="263"/>
        <v>10598.124396286741</v>
      </c>
      <c r="F2701">
        <f t="shared" ca="1" si="264"/>
        <v>36052.909873224191</v>
      </c>
      <c r="G2701">
        <f ca="1">D2701-Krishna!$AD$3</f>
        <v>871.46894554526898</v>
      </c>
      <c r="H2701">
        <f ca="1">E2701-Krishna!$AE$3</f>
        <v>-421.28469462234898</v>
      </c>
      <c r="I2701">
        <f ca="1">F2701-Krishna!$AF$3</f>
        <v>8463.273509587827</v>
      </c>
      <c r="J2701">
        <f t="shared" ca="1" si="265"/>
        <v>-3017.0190871051082</v>
      </c>
    </row>
    <row r="2702" spans="1:10">
      <c r="A2702">
        <v>2697</v>
      </c>
      <c r="B2702">
        <f t="shared" ca="1" si="260"/>
        <v>0.29860099140145102</v>
      </c>
      <c r="C2702" s="40">
        <f t="shared" ca="1" si="261"/>
        <v>0.89</v>
      </c>
      <c r="D2702">
        <f t="shared" ca="1" si="262"/>
        <v>6976.1104544383998</v>
      </c>
      <c r="E2702">
        <f t="shared" ca="1" si="263"/>
        <v>10533.859706061943</v>
      </c>
      <c r="F2702">
        <f t="shared" ca="1" si="264"/>
        <v>26472.855073861978</v>
      </c>
      <c r="G2702">
        <f ca="1">D2702-Krishna!$AD$3</f>
        <v>266.47409080203579</v>
      </c>
      <c r="H2702">
        <f ca="1">E2702-Krishna!$AE$3</f>
        <v>-485.54938484714694</v>
      </c>
      <c r="I2702">
        <f ca="1">F2702-Krishna!$AF$3</f>
        <v>-1116.7812897743861</v>
      </c>
      <c r="J2702">
        <f t="shared" ca="1" si="265"/>
        <v>-3557.7492516235434</v>
      </c>
    </row>
    <row r="2703" spans="1:10">
      <c r="A2703">
        <v>2698</v>
      </c>
      <c r="B2703">
        <f t="shared" ca="1" si="260"/>
        <v>0.73565457921468236</v>
      </c>
      <c r="C2703" s="40">
        <f t="shared" ca="1" si="261"/>
        <v>0.94</v>
      </c>
      <c r="D2703">
        <f t="shared" ca="1" si="262"/>
        <v>6395.6224899366844</v>
      </c>
      <c r="E2703">
        <f t="shared" ca="1" si="263"/>
        <v>10277.836610617303</v>
      </c>
      <c r="F2703">
        <f t="shared" ca="1" si="264"/>
        <v>29229.80392767505</v>
      </c>
      <c r="G2703">
        <f ca="1">D2703-Krishna!$AD$3</f>
        <v>-314.01387369967961</v>
      </c>
      <c r="H2703">
        <f ca="1">E2703-Krishna!$AE$3</f>
        <v>-741.57248029178663</v>
      </c>
      <c r="I2703">
        <f ca="1">F2703-Krishna!$AF$3</f>
        <v>1640.1675640386857</v>
      </c>
      <c r="J2703">
        <f t="shared" ca="1" si="265"/>
        <v>-3882.2141206806191</v>
      </c>
    </row>
    <row r="2704" spans="1:10">
      <c r="A2704">
        <v>2699</v>
      </c>
      <c r="B2704">
        <f t="shared" ca="1" si="260"/>
        <v>0.68728797191076529</v>
      </c>
      <c r="C2704" s="40">
        <f t="shared" ca="1" si="261"/>
        <v>0.94</v>
      </c>
      <c r="D2704">
        <f t="shared" ca="1" si="262"/>
        <v>7129.1801128057587</v>
      </c>
      <c r="E2704">
        <f t="shared" ca="1" si="263"/>
        <v>13095.939063988128</v>
      </c>
      <c r="F2704">
        <f t="shared" ca="1" si="264"/>
        <v>27096.92680975137</v>
      </c>
      <c r="G2704">
        <f ca="1">D2704-Krishna!$AD$3</f>
        <v>419.54374916939469</v>
      </c>
      <c r="H2704">
        <f ca="1">E2704-Krishna!$AE$3</f>
        <v>2076.5299730790375</v>
      </c>
      <c r="I2704">
        <f ca="1">F2704-Krishna!$AF$3</f>
        <v>-492.70955388499351</v>
      </c>
      <c r="J2704">
        <f t="shared" ca="1" si="265"/>
        <v>-5966.7589511823689</v>
      </c>
    </row>
    <row r="2705" spans="1:10">
      <c r="A2705">
        <v>2700</v>
      </c>
      <c r="B2705">
        <f t="shared" ca="1" si="260"/>
        <v>0.24455974807471215</v>
      </c>
      <c r="C2705" s="40">
        <f t="shared" ca="1" si="261"/>
        <v>0.89</v>
      </c>
      <c r="D2705">
        <f t="shared" ca="1" si="262"/>
        <v>7875.2299295474641</v>
      </c>
      <c r="E2705">
        <f t="shared" ca="1" si="263"/>
        <v>14633.710703018152</v>
      </c>
      <c r="F2705">
        <f t="shared" ca="1" si="264"/>
        <v>31328.142858253526</v>
      </c>
      <c r="G2705">
        <f ca="1">D2705-Krishna!$AD$3</f>
        <v>1165.5935659111001</v>
      </c>
      <c r="H2705">
        <f ca="1">E2705-Krishna!$AE$3</f>
        <v>3614.3016121090623</v>
      </c>
      <c r="I2705">
        <f ca="1">F2705-Krishna!$AF$3</f>
        <v>3738.5064946171624</v>
      </c>
      <c r="J2705">
        <f t="shared" ca="1" si="265"/>
        <v>-6758.4807734706883</v>
      </c>
    </row>
    <row r="2706" spans="1:10">
      <c r="A2706">
        <v>2701</v>
      </c>
      <c r="B2706">
        <f t="shared" ca="1" si="260"/>
        <v>0.67116886008005594</v>
      </c>
      <c r="C2706" s="40">
        <f t="shared" ca="1" si="261"/>
        <v>0.94</v>
      </c>
      <c r="D2706">
        <f t="shared" ca="1" si="262"/>
        <v>7315.0943499284012</v>
      </c>
      <c r="E2706">
        <f t="shared" ca="1" si="263"/>
        <v>14584.771950138467</v>
      </c>
      <c r="F2706">
        <f t="shared" ca="1" si="264"/>
        <v>31800.054137216321</v>
      </c>
      <c r="G2706">
        <f ca="1">D2706-Krishna!$AD$3</f>
        <v>605.45798629203728</v>
      </c>
      <c r="H2706">
        <f ca="1">E2706-Krishna!$AE$3</f>
        <v>3565.3628592293771</v>
      </c>
      <c r="I2706">
        <f ca="1">F2706-Krishna!$AF$3</f>
        <v>4210.4177735799567</v>
      </c>
      <c r="J2706">
        <f t="shared" ca="1" si="265"/>
        <v>-7269.677600210066</v>
      </c>
    </row>
    <row r="2707" spans="1:10">
      <c r="A2707">
        <v>2702</v>
      </c>
      <c r="B2707">
        <f t="shared" ca="1" si="260"/>
        <v>0.13192564258701867</v>
      </c>
      <c r="C2707" s="40">
        <f t="shared" ca="1" si="261"/>
        <v>0.8</v>
      </c>
      <c r="D2707">
        <f t="shared" ca="1" si="262"/>
        <v>6431.0083598994306</v>
      </c>
      <c r="E2707">
        <f t="shared" ca="1" si="263"/>
        <v>5278.7688083653702</v>
      </c>
      <c r="F2707">
        <f t="shared" ca="1" si="264"/>
        <v>18354.753215993431</v>
      </c>
      <c r="G2707">
        <f ca="1">D2707-Krishna!$AD$3</f>
        <v>-278.62800373693335</v>
      </c>
      <c r="H2707">
        <f ca="1">E2707-Krishna!$AE$3</f>
        <v>-5740.6402825437199</v>
      </c>
      <c r="I2707">
        <f ca="1">F2707-Krishna!$AF$3</f>
        <v>-9234.8831476429332</v>
      </c>
      <c r="J2707">
        <f t="shared" ca="1" si="265"/>
        <v>1152.2395515340604</v>
      </c>
    </row>
    <row r="2708" spans="1:10">
      <c r="A2708">
        <v>2703</v>
      </c>
      <c r="B2708">
        <f t="shared" ca="1" si="260"/>
        <v>0.60506349728921571</v>
      </c>
      <c r="C2708" s="40">
        <f t="shared" ca="1" si="261"/>
        <v>0.94</v>
      </c>
      <c r="D2708">
        <f t="shared" ca="1" si="262"/>
        <v>6528.7107085020361</v>
      </c>
      <c r="E2708">
        <f t="shared" ca="1" si="263"/>
        <v>12886.353279198991</v>
      </c>
      <c r="F2708">
        <f t="shared" ca="1" si="264"/>
        <v>26780.692977623527</v>
      </c>
      <c r="G2708">
        <f ca="1">D2708-Krishna!$AD$3</f>
        <v>-180.92565513432783</v>
      </c>
      <c r="H2708">
        <f ca="1">E2708-Krishna!$AE$3</f>
        <v>1866.9441882899009</v>
      </c>
      <c r="I2708">
        <f ca="1">F2708-Krishna!$AF$3</f>
        <v>-808.94338601283744</v>
      </c>
      <c r="J2708">
        <f t="shared" ca="1" si="265"/>
        <v>-6357.6425706969549</v>
      </c>
    </row>
    <row r="2709" spans="1:10">
      <c r="A2709">
        <v>2704</v>
      </c>
      <c r="B2709">
        <f t="shared" ca="1" si="260"/>
        <v>0.92917211020933677</v>
      </c>
      <c r="C2709" s="40">
        <f t="shared" ca="1" si="261"/>
        <v>0.96</v>
      </c>
      <c r="D2709">
        <f t="shared" ca="1" si="262"/>
        <v>7257.7126821848087</v>
      </c>
      <c r="E2709">
        <f t="shared" ca="1" si="263"/>
        <v>11841.064078420246</v>
      </c>
      <c r="F2709">
        <f t="shared" ca="1" si="264"/>
        <v>36936.787551248912</v>
      </c>
      <c r="G2709">
        <f ca="1">D2709-Krishna!$AD$3</f>
        <v>548.07631854844476</v>
      </c>
      <c r="H2709">
        <f ca="1">E2709-Krishna!$AE$3</f>
        <v>821.65498751115592</v>
      </c>
      <c r="I2709">
        <f ca="1">F2709-Krishna!$AF$3</f>
        <v>9347.1511876125478</v>
      </c>
      <c r="J2709">
        <f t="shared" ca="1" si="265"/>
        <v>-4583.3513962354373</v>
      </c>
    </row>
    <row r="2710" spans="1:10">
      <c r="A2710">
        <v>2705</v>
      </c>
      <c r="B2710">
        <f t="shared" ca="1" si="260"/>
        <v>1.8250907351608281E-2</v>
      </c>
      <c r="C2710" s="40">
        <f t="shared" ca="1" si="261"/>
        <v>0.74</v>
      </c>
      <c r="D2710">
        <f t="shared" ca="1" si="262"/>
        <v>5935.1550067618418</v>
      </c>
      <c r="E2710">
        <f t="shared" ca="1" si="263"/>
        <v>7327.5655141980924</v>
      </c>
      <c r="F2710">
        <f t="shared" ca="1" si="264"/>
        <v>2971.7862639148116</v>
      </c>
      <c r="G2710">
        <f ca="1">D2710-Krishna!$AD$3</f>
        <v>-774.48135687452213</v>
      </c>
      <c r="H2710">
        <f ca="1">E2710-Krishna!$AE$3</f>
        <v>-3691.8435767109977</v>
      </c>
      <c r="I2710">
        <f ca="1">F2710-Krishna!$AF$3</f>
        <v>-24617.850099721552</v>
      </c>
      <c r="J2710">
        <f t="shared" ca="1" si="265"/>
        <v>-1392.4105074362506</v>
      </c>
    </row>
    <row r="2711" spans="1:10">
      <c r="A2711">
        <v>2706</v>
      </c>
      <c r="B2711">
        <f t="shared" ca="1" si="260"/>
        <v>0.80768985486997724</v>
      </c>
      <c r="C2711" s="40">
        <f t="shared" ca="1" si="261"/>
        <v>0.94</v>
      </c>
      <c r="D2711">
        <f t="shared" ca="1" si="262"/>
        <v>7142.9844451942481</v>
      </c>
      <c r="E2711">
        <f t="shared" ca="1" si="263"/>
        <v>12690.877642073798</v>
      </c>
      <c r="F2711">
        <f t="shared" ca="1" si="264"/>
        <v>39723.111766597031</v>
      </c>
      <c r="G2711">
        <f ca="1">D2711-Krishna!$AD$3</f>
        <v>433.34808155788414</v>
      </c>
      <c r="H2711">
        <f ca="1">E2711-Krishna!$AE$3</f>
        <v>1671.4685511647076</v>
      </c>
      <c r="I2711">
        <f ca="1">F2711-Krishna!$AF$3</f>
        <v>12133.475402960667</v>
      </c>
      <c r="J2711">
        <f t="shared" ca="1" si="265"/>
        <v>-5547.8931968795496</v>
      </c>
    </row>
    <row r="2712" spans="1:10">
      <c r="A2712">
        <v>2707</v>
      </c>
      <c r="B2712">
        <f t="shared" ca="1" si="260"/>
        <v>0.73640940504175967</v>
      </c>
      <c r="C2712" s="40">
        <f t="shared" ca="1" si="261"/>
        <v>0.94</v>
      </c>
      <c r="D2712">
        <f t="shared" ca="1" si="262"/>
        <v>7125.3114348716672</v>
      </c>
      <c r="E2712">
        <f t="shared" ca="1" si="263"/>
        <v>11791.065235371874</v>
      </c>
      <c r="F2712">
        <f t="shared" ca="1" si="264"/>
        <v>37322.175140115316</v>
      </c>
      <c r="G2712">
        <f ca="1">D2712-Krishna!$AD$3</f>
        <v>415.67507123530322</v>
      </c>
      <c r="H2712">
        <f ca="1">E2712-Krishna!$AE$3</f>
        <v>771.65614446278414</v>
      </c>
      <c r="I2712">
        <f ca="1">F2712-Krishna!$AF$3</f>
        <v>9732.5387764789521</v>
      </c>
      <c r="J2712">
        <f t="shared" ca="1" si="265"/>
        <v>-4665.753800500207</v>
      </c>
    </row>
    <row r="2713" spans="1:10">
      <c r="A2713">
        <v>2708</v>
      </c>
      <c r="B2713">
        <f t="shared" ca="1" si="260"/>
        <v>0.71439893591068815</v>
      </c>
      <c r="C2713" s="40">
        <f t="shared" ca="1" si="261"/>
        <v>0.94</v>
      </c>
      <c r="D2713">
        <f t="shared" ca="1" si="262"/>
        <v>6714.9829600084977</v>
      </c>
      <c r="E2713">
        <f t="shared" ca="1" si="263"/>
        <v>12042.182705291505</v>
      </c>
      <c r="F2713">
        <f t="shared" ca="1" si="264"/>
        <v>22032.223899913373</v>
      </c>
      <c r="G2713">
        <f ca="1">D2713-Krishna!$AD$3</f>
        <v>5.3465963721337175</v>
      </c>
      <c r="H2713">
        <f ca="1">E2713-Krishna!$AE$3</f>
        <v>1022.773614382415</v>
      </c>
      <c r="I2713">
        <f ca="1">F2713-Krishna!$AF$3</f>
        <v>-5557.4124637229907</v>
      </c>
      <c r="J2713">
        <f t="shared" ca="1" si="265"/>
        <v>-5327.1997452830074</v>
      </c>
    </row>
    <row r="2714" spans="1:10">
      <c r="A2714">
        <v>2709</v>
      </c>
      <c r="B2714">
        <f t="shared" ca="1" si="260"/>
        <v>0.64373998487695483</v>
      </c>
      <c r="C2714" s="40">
        <f t="shared" ca="1" si="261"/>
        <v>0.94</v>
      </c>
      <c r="D2714">
        <f t="shared" ca="1" si="262"/>
        <v>6273.7463395652094</v>
      </c>
      <c r="E2714">
        <f t="shared" ca="1" si="263"/>
        <v>12868.120685755834</v>
      </c>
      <c r="F2714">
        <f t="shared" ca="1" si="264"/>
        <v>39322.711702546898</v>
      </c>
      <c r="G2714">
        <f ca="1">D2714-Krishna!$AD$3</f>
        <v>-435.89002407115458</v>
      </c>
      <c r="H2714">
        <f ca="1">E2714-Krishna!$AE$3</f>
        <v>1848.7115948467435</v>
      </c>
      <c r="I2714">
        <f ca="1">F2714-Krishna!$AF$3</f>
        <v>11733.075338910534</v>
      </c>
      <c r="J2714">
        <f t="shared" ca="1" si="265"/>
        <v>-6594.3743461906242</v>
      </c>
    </row>
    <row r="2715" spans="1:10">
      <c r="A2715">
        <v>2710</v>
      </c>
      <c r="B2715">
        <f t="shared" ca="1" si="260"/>
        <v>0.45423099028654723</v>
      </c>
      <c r="C2715" s="40">
        <f t="shared" ca="1" si="261"/>
        <v>0.9</v>
      </c>
      <c r="D2715">
        <f t="shared" ca="1" si="262"/>
        <v>6585.8168103810403</v>
      </c>
      <c r="E2715">
        <f t="shared" ca="1" si="263"/>
        <v>11896.022650415887</v>
      </c>
      <c r="F2715">
        <f t="shared" ca="1" si="264"/>
        <v>28007.868509656822</v>
      </c>
      <c r="G2715">
        <f ca="1">D2715-Krishna!$AD$3</f>
        <v>-123.81955325532363</v>
      </c>
      <c r="H2715">
        <f ca="1">E2715-Krishna!$AE$3</f>
        <v>876.61355950679717</v>
      </c>
      <c r="I2715">
        <f ca="1">F2715-Krishna!$AF$3</f>
        <v>418.23214602045846</v>
      </c>
      <c r="J2715">
        <f t="shared" ca="1" si="265"/>
        <v>-5310.2058400348469</v>
      </c>
    </row>
    <row r="2716" spans="1:10">
      <c r="A2716">
        <v>2711</v>
      </c>
      <c r="B2716">
        <f t="shared" ca="1" si="260"/>
        <v>0.76484696939278807</v>
      </c>
      <c r="C2716" s="40">
        <f t="shared" ca="1" si="261"/>
        <v>0.94</v>
      </c>
      <c r="D2716">
        <f t="shared" ca="1" si="262"/>
        <v>8271.175766257591</v>
      </c>
      <c r="E2716">
        <f t="shared" ca="1" si="263"/>
        <v>11015.03437713562</v>
      </c>
      <c r="F2716">
        <f t="shared" ca="1" si="264"/>
        <v>39762.388847486553</v>
      </c>
      <c r="G2716">
        <f ca="1">D2716-Krishna!$AD$3</f>
        <v>1561.5394026212271</v>
      </c>
      <c r="H2716">
        <f ca="1">E2716-Krishna!$AE$3</f>
        <v>-4.3747137734699209</v>
      </c>
      <c r="I2716">
        <f ca="1">F2716-Krishna!$AF$3</f>
        <v>12172.752483850189</v>
      </c>
      <c r="J2716">
        <f t="shared" ca="1" si="265"/>
        <v>-2743.8586108780291</v>
      </c>
    </row>
    <row r="2717" spans="1:10">
      <c r="A2717">
        <v>2712</v>
      </c>
      <c r="B2717">
        <f t="shared" ca="1" si="260"/>
        <v>4.9245521026696326E-2</v>
      </c>
      <c r="C2717" s="40">
        <f t="shared" ca="1" si="261"/>
        <v>0.77</v>
      </c>
      <c r="D2717">
        <f t="shared" ca="1" si="262"/>
        <v>5141.3009720610798</v>
      </c>
      <c r="E2717">
        <f t="shared" ca="1" si="263"/>
        <v>8199.1218547012613</v>
      </c>
      <c r="F2717">
        <f t="shared" ca="1" si="264"/>
        <v>25579.809111281436</v>
      </c>
      <c r="G2717">
        <f ca="1">D2717-Krishna!$AD$3</f>
        <v>-1568.3353915752841</v>
      </c>
      <c r="H2717">
        <f ca="1">E2717-Krishna!$AE$3</f>
        <v>-2820.2872362078288</v>
      </c>
      <c r="I2717">
        <f ca="1">F2717-Krishna!$AF$3</f>
        <v>-2009.8272523549276</v>
      </c>
      <c r="J2717">
        <f t="shared" ca="1" si="265"/>
        <v>-3057.8208826401815</v>
      </c>
    </row>
    <row r="2718" spans="1:10">
      <c r="A2718">
        <v>2713</v>
      </c>
      <c r="B2718">
        <f t="shared" ca="1" si="260"/>
        <v>0.17245881475323055</v>
      </c>
      <c r="C2718" s="40">
        <f t="shared" ca="1" si="261"/>
        <v>0.81</v>
      </c>
      <c r="D2718">
        <f t="shared" ca="1" si="262"/>
        <v>7824.7590540207639</v>
      </c>
      <c r="E2718">
        <f t="shared" ca="1" si="263"/>
        <v>6334.5013465918119</v>
      </c>
      <c r="F2718">
        <f t="shared" ca="1" si="264"/>
        <v>12919.685853717241</v>
      </c>
      <c r="G2718">
        <f ca="1">D2718-Krishna!$AD$3</f>
        <v>1115.1226903843999</v>
      </c>
      <c r="H2718">
        <f ca="1">E2718-Krishna!$AE$3</f>
        <v>-4684.9077443172782</v>
      </c>
      <c r="I2718">
        <f ca="1">F2718-Krishna!$AF$3</f>
        <v>-14669.950509919123</v>
      </c>
      <c r="J2718">
        <f t="shared" ca="1" si="265"/>
        <v>1490.257707428952</v>
      </c>
    </row>
    <row r="2719" spans="1:10">
      <c r="A2719">
        <v>2714</v>
      </c>
      <c r="B2719">
        <f t="shared" ca="1" si="260"/>
        <v>0.9612359787129352</v>
      </c>
      <c r="C2719" s="40">
        <f t="shared" ca="1" si="261"/>
        <v>0.97</v>
      </c>
      <c r="D2719">
        <f t="shared" ca="1" si="262"/>
        <v>7656.2577757178951</v>
      </c>
      <c r="E2719">
        <f t="shared" ca="1" si="263"/>
        <v>15373.420035131479</v>
      </c>
      <c r="F2719">
        <f t="shared" ca="1" si="264"/>
        <v>36742.978801252197</v>
      </c>
      <c r="G2719">
        <f ca="1">D2719-Krishna!$AD$3</f>
        <v>946.62141208153116</v>
      </c>
      <c r="H2719">
        <f ca="1">E2719-Krishna!$AE$3</f>
        <v>4354.0109442223893</v>
      </c>
      <c r="I2719">
        <f ca="1">F2719-Krishna!$AF$3</f>
        <v>9153.3424376158328</v>
      </c>
      <c r="J2719">
        <f t="shared" ca="1" si="265"/>
        <v>-7717.1622594135843</v>
      </c>
    </row>
    <row r="2720" spans="1:10">
      <c r="A2720">
        <v>2715</v>
      </c>
      <c r="B2720">
        <f t="shared" ca="1" si="260"/>
        <v>0.20274959819311655</v>
      </c>
      <c r="C2720" s="40">
        <f t="shared" ca="1" si="261"/>
        <v>0.87</v>
      </c>
      <c r="D2720">
        <f t="shared" ca="1" si="262"/>
        <v>7305.9079487169047</v>
      </c>
      <c r="E2720">
        <f t="shared" ca="1" si="263"/>
        <v>9492.7351981739448</v>
      </c>
      <c r="F2720">
        <f t="shared" ca="1" si="264"/>
        <v>30256.524306143125</v>
      </c>
      <c r="G2720">
        <f ca="1">D2720-Krishna!$AD$3</f>
        <v>596.27158508054072</v>
      </c>
      <c r="H2720">
        <f ca="1">E2720-Krishna!$AE$3</f>
        <v>-1526.6738927351453</v>
      </c>
      <c r="I2720">
        <f ca="1">F2720-Krishna!$AF$3</f>
        <v>2666.8879425067607</v>
      </c>
      <c r="J2720">
        <f t="shared" ca="1" si="265"/>
        <v>-2186.8272494570401</v>
      </c>
    </row>
    <row r="2721" spans="1:10">
      <c r="A2721">
        <v>2716</v>
      </c>
      <c r="B2721">
        <f t="shared" ca="1" si="260"/>
        <v>0.91514958762224974</v>
      </c>
      <c r="C2721" s="40">
        <f t="shared" ca="1" si="261"/>
        <v>0.96</v>
      </c>
      <c r="D2721">
        <f t="shared" ca="1" si="262"/>
        <v>8972.5254252866071</v>
      </c>
      <c r="E2721">
        <f t="shared" ca="1" si="263"/>
        <v>9888.3327391782859</v>
      </c>
      <c r="F2721">
        <f t="shared" ca="1" si="264"/>
        <v>30809.267512362156</v>
      </c>
      <c r="G2721">
        <f ca="1">D2721-Krishna!$AD$3</f>
        <v>2262.8890616502431</v>
      </c>
      <c r="H2721">
        <f ca="1">E2721-Krishna!$AE$3</f>
        <v>-1131.0763517308042</v>
      </c>
      <c r="I2721">
        <f ca="1">F2721-Krishna!$AF$3</f>
        <v>3219.6311487257917</v>
      </c>
      <c r="J2721">
        <f t="shared" ca="1" si="265"/>
        <v>-915.80731389167886</v>
      </c>
    </row>
    <row r="2722" spans="1:10">
      <c r="A2722">
        <v>2717</v>
      </c>
      <c r="B2722">
        <f t="shared" ca="1" si="260"/>
        <v>0.82336320198638047</v>
      </c>
      <c r="C2722" s="40">
        <f t="shared" ca="1" si="261"/>
        <v>0.95</v>
      </c>
      <c r="D2722">
        <f t="shared" ca="1" si="262"/>
        <v>7192.1705587449787</v>
      </c>
      <c r="E2722">
        <f t="shared" ca="1" si="263"/>
        <v>13755.213442992708</v>
      </c>
      <c r="F2722">
        <f t="shared" ca="1" si="264"/>
        <v>31067.999734053494</v>
      </c>
      <c r="G2722">
        <f ca="1">D2722-Krishna!$AD$3</f>
        <v>482.53419510861477</v>
      </c>
      <c r="H2722">
        <f ca="1">E2722-Krishna!$AE$3</f>
        <v>2735.8043520836181</v>
      </c>
      <c r="I2722">
        <f ca="1">F2722-Krishna!$AF$3</f>
        <v>3478.3633704171298</v>
      </c>
      <c r="J2722">
        <f t="shared" ca="1" si="265"/>
        <v>-6563.0428842477295</v>
      </c>
    </row>
    <row r="2723" spans="1:10">
      <c r="A2723">
        <v>2718</v>
      </c>
      <c r="B2723">
        <f t="shared" ca="1" si="260"/>
        <v>0.83407649205044865</v>
      </c>
      <c r="C2723" s="40">
        <f t="shared" ca="1" si="261"/>
        <v>0.95</v>
      </c>
      <c r="D2723">
        <f t="shared" ca="1" si="262"/>
        <v>8013.808504353241</v>
      </c>
      <c r="E2723">
        <f t="shared" ca="1" si="263"/>
        <v>15429.463206527282</v>
      </c>
      <c r="F2723">
        <f t="shared" ca="1" si="264"/>
        <v>40340.730083245166</v>
      </c>
      <c r="G2723">
        <f ca="1">D2723-Krishna!$AD$3</f>
        <v>1304.172140716877</v>
      </c>
      <c r="H2723">
        <f ca="1">E2723-Krishna!$AE$3</f>
        <v>4410.0541156181916</v>
      </c>
      <c r="I2723">
        <f ca="1">F2723-Krishna!$AF$3</f>
        <v>12751.093719608802</v>
      </c>
      <c r="J2723">
        <f t="shared" ca="1" si="265"/>
        <v>-7415.6547021740407</v>
      </c>
    </row>
    <row r="2724" spans="1:10">
      <c r="A2724">
        <v>2719</v>
      </c>
      <c r="B2724">
        <f t="shared" ca="1" si="260"/>
        <v>9.8429529365069324E-2</v>
      </c>
      <c r="C2724" s="40">
        <f t="shared" ca="1" si="261"/>
        <v>0.8</v>
      </c>
      <c r="D2724">
        <f t="shared" ca="1" si="262"/>
        <v>5679.6816604393616</v>
      </c>
      <c r="E2724">
        <f t="shared" ca="1" si="263"/>
        <v>9043.3438643245026</v>
      </c>
      <c r="F2724">
        <f t="shared" ca="1" si="264"/>
        <v>16287.723153362067</v>
      </c>
      <c r="G2724">
        <f ca="1">D2724-Krishna!$AD$3</f>
        <v>-1029.9547031970023</v>
      </c>
      <c r="H2724">
        <f ca="1">E2724-Krishna!$AE$3</f>
        <v>-1976.0652265845874</v>
      </c>
      <c r="I2724">
        <f ca="1">F2724-Krishna!$AF$3</f>
        <v>-11301.913210274297</v>
      </c>
      <c r="J2724">
        <f t="shared" ca="1" si="265"/>
        <v>-3363.662203885141</v>
      </c>
    </row>
    <row r="2725" spans="1:10">
      <c r="A2725">
        <v>2720</v>
      </c>
      <c r="B2725">
        <f t="shared" ca="1" si="260"/>
        <v>0.87591604761601682</v>
      </c>
      <c r="C2725" s="40">
        <f t="shared" ca="1" si="261"/>
        <v>0.95</v>
      </c>
      <c r="D2725">
        <f t="shared" ca="1" si="262"/>
        <v>6968.2945781911258</v>
      </c>
      <c r="E2725">
        <f t="shared" ca="1" si="263"/>
        <v>13526.408274675941</v>
      </c>
      <c r="F2725">
        <f t="shared" ca="1" si="264"/>
        <v>40008.210968007304</v>
      </c>
      <c r="G2725">
        <f ca="1">D2725-Krishna!$AD$3</f>
        <v>258.6582145547618</v>
      </c>
      <c r="H2725">
        <f ca="1">E2725-Krishna!$AE$3</f>
        <v>2506.9991837668513</v>
      </c>
      <c r="I2725">
        <f ca="1">F2725-Krishna!$AF$3</f>
        <v>12418.574604370941</v>
      </c>
      <c r="J2725">
        <f t="shared" ca="1" si="265"/>
        <v>-6558.1136964848156</v>
      </c>
    </row>
    <row r="2726" spans="1:10">
      <c r="A2726">
        <v>2721</v>
      </c>
      <c r="B2726">
        <f t="shared" ca="1" si="260"/>
        <v>0.59779255253756391</v>
      </c>
      <c r="C2726" s="40">
        <f t="shared" ca="1" si="261"/>
        <v>0.94</v>
      </c>
      <c r="D2726">
        <f t="shared" ca="1" si="262"/>
        <v>7707.2015329723745</v>
      </c>
      <c r="E2726">
        <f t="shared" ca="1" si="263"/>
        <v>18751.150521007959</v>
      </c>
      <c r="F2726">
        <f t="shared" ca="1" si="264"/>
        <v>35932.521968492372</v>
      </c>
      <c r="G2726">
        <f ca="1">D2726-Krishna!$AD$3</f>
        <v>997.56516933601051</v>
      </c>
      <c r="H2726">
        <f ca="1">E2726-Krishna!$AE$3</f>
        <v>7731.7414300988694</v>
      </c>
      <c r="I2726">
        <f ca="1">F2726-Krishna!$AF$3</f>
        <v>8342.8856048560083</v>
      </c>
      <c r="J2726">
        <f t="shared" ca="1" si="265"/>
        <v>-11043.948988035585</v>
      </c>
    </row>
    <row r="2727" spans="1:10">
      <c r="A2727">
        <v>2722</v>
      </c>
      <c r="B2727">
        <f t="shared" ca="1" si="260"/>
        <v>0.93574995060739696</v>
      </c>
      <c r="C2727" s="40">
        <f t="shared" ca="1" si="261"/>
        <v>0.96</v>
      </c>
      <c r="D2727">
        <f t="shared" ca="1" si="262"/>
        <v>7125.1798149380957</v>
      </c>
      <c r="E2727">
        <f t="shared" ca="1" si="263"/>
        <v>11705.585913233535</v>
      </c>
      <c r="F2727">
        <f t="shared" ca="1" si="264"/>
        <v>34902.514861056283</v>
      </c>
      <c r="G2727">
        <f ca="1">D2727-Krishna!$AD$3</f>
        <v>415.54345130173169</v>
      </c>
      <c r="H2727">
        <f ca="1">E2727-Krishna!$AE$3</f>
        <v>686.17682232444531</v>
      </c>
      <c r="I2727">
        <f ca="1">F2727-Krishna!$AF$3</f>
        <v>7312.8784974199189</v>
      </c>
      <c r="J2727">
        <f t="shared" ca="1" si="265"/>
        <v>-4580.4060982954397</v>
      </c>
    </row>
    <row r="2728" spans="1:10">
      <c r="A2728">
        <v>2723</v>
      </c>
      <c r="B2728">
        <f t="shared" ca="1" si="260"/>
        <v>0.51327830375201722</v>
      </c>
      <c r="C2728" s="40">
        <f t="shared" ca="1" si="261"/>
        <v>0.92</v>
      </c>
      <c r="D2728">
        <f t="shared" ca="1" si="262"/>
        <v>6963.7861549569743</v>
      </c>
      <c r="E2728">
        <f t="shared" ca="1" si="263"/>
        <v>13242.482911739477</v>
      </c>
      <c r="F2728">
        <f t="shared" ca="1" si="264"/>
        <v>33904.108602935601</v>
      </c>
      <c r="G2728">
        <f ca="1">D2728-Krishna!$AD$3</f>
        <v>254.14979132061035</v>
      </c>
      <c r="H2728">
        <f ca="1">E2728-Krishna!$AE$3</f>
        <v>2223.0738208303865</v>
      </c>
      <c r="I2728">
        <f ca="1">F2728-Krishna!$AF$3</f>
        <v>6314.4722392992371</v>
      </c>
      <c r="J2728">
        <f t="shared" ca="1" si="265"/>
        <v>-6278.6967567825022</v>
      </c>
    </row>
    <row r="2729" spans="1:10">
      <c r="A2729">
        <v>2724</v>
      </c>
      <c r="B2729">
        <f t="shared" ca="1" si="260"/>
        <v>0.38085298208034379</v>
      </c>
      <c r="C2729" s="40">
        <f t="shared" ca="1" si="261"/>
        <v>0.9</v>
      </c>
      <c r="D2729">
        <f t="shared" ca="1" si="262"/>
        <v>5790.7516252468722</v>
      </c>
      <c r="E2729">
        <f t="shared" ca="1" si="263"/>
        <v>11106.782326576478</v>
      </c>
      <c r="F2729">
        <f t="shared" ca="1" si="264"/>
        <v>31367.57605685485</v>
      </c>
      <c r="G2729">
        <f ca="1">D2729-Krishna!$AD$3</f>
        <v>-918.88473838949176</v>
      </c>
      <c r="H2729">
        <f ca="1">E2729-Krishna!$AE$3</f>
        <v>87.373235667388144</v>
      </c>
      <c r="I2729">
        <f ca="1">F2729-Krishna!$AF$3</f>
        <v>3777.9396932184864</v>
      </c>
      <c r="J2729">
        <f t="shared" ca="1" si="265"/>
        <v>-5316.030701329606</v>
      </c>
    </row>
    <row r="2730" spans="1:10">
      <c r="A2730">
        <v>2725</v>
      </c>
      <c r="B2730">
        <f t="shared" ca="1" si="260"/>
        <v>0.75117777721300916</v>
      </c>
      <c r="C2730" s="40">
        <f t="shared" ca="1" si="261"/>
        <v>0.94</v>
      </c>
      <c r="D2730">
        <f t="shared" ca="1" si="262"/>
        <v>7094.7665778240716</v>
      </c>
      <c r="E2730">
        <f t="shared" ca="1" si="263"/>
        <v>11847.263261233795</v>
      </c>
      <c r="F2730">
        <f t="shared" ca="1" si="264"/>
        <v>24146.952440392473</v>
      </c>
      <c r="G2730">
        <f ca="1">D2730-Krishna!$AD$3</f>
        <v>385.13021418770768</v>
      </c>
      <c r="H2730">
        <f ca="1">E2730-Krishna!$AE$3</f>
        <v>827.85417032470468</v>
      </c>
      <c r="I2730">
        <f ca="1">F2730-Krishna!$AF$3</f>
        <v>-3442.6839232438906</v>
      </c>
      <c r="J2730">
        <f t="shared" ca="1" si="265"/>
        <v>-4752.4966834097231</v>
      </c>
    </row>
    <row r="2731" spans="1:10">
      <c r="A2731">
        <v>2726</v>
      </c>
      <c r="B2731">
        <f t="shared" ca="1" si="260"/>
        <v>0.34345124897220047</v>
      </c>
      <c r="C2731" s="40">
        <f t="shared" ca="1" si="261"/>
        <v>0.9</v>
      </c>
      <c r="D2731">
        <f t="shared" ca="1" si="262"/>
        <v>6710.3713070816284</v>
      </c>
      <c r="E2731">
        <f t="shared" ca="1" si="263"/>
        <v>12411.70869733896</v>
      </c>
      <c r="F2731">
        <f t="shared" ca="1" si="264"/>
        <v>29903.761248575003</v>
      </c>
      <c r="G2731">
        <f ca="1">D2731-Krishna!$AD$3</f>
        <v>0.73494344526443456</v>
      </c>
      <c r="H2731">
        <f ca="1">E2731-Krishna!$AE$3</f>
        <v>1392.2996064298695</v>
      </c>
      <c r="I2731">
        <f ca="1">F2731-Krishna!$AF$3</f>
        <v>2314.1248849386393</v>
      </c>
      <c r="J2731">
        <f t="shared" ca="1" si="265"/>
        <v>-5701.3373902573312</v>
      </c>
    </row>
    <row r="2732" spans="1:10">
      <c r="A2732">
        <v>2727</v>
      </c>
      <c r="B2732">
        <f t="shared" ca="1" si="260"/>
        <v>0.73990113035477056</v>
      </c>
      <c r="C2732" s="40">
        <f t="shared" ca="1" si="261"/>
        <v>0.94</v>
      </c>
      <c r="D2732">
        <f t="shared" ca="1" si="262"/>
        <v>7526.6827511018619</v>
      </c>
      <c r="E2732">
        <f t="shared" ca="1" si="263"/>
        <v>10410.679668219384</v>
      </c>
      <c r="F2732">
        <f t="shared" ca="1" si="264"/>
        <v>22574.446828912201</v>
      </c>
      <c r="G2732">
        <f ca="1">D2732-Krishna!$AD$3</f>
        <v>817.0463874654979</v>
      </c>
      <c r="H2732">
        <f ca="1">E2732-Krishna!$AE$3</f>
        <v>-608.72942268970655</v>
      </c>
      <c r="I2732">
        <f ca="1">F2732-Krishna!$AF$3</f>
        <v>-5015.1895347241625</v>
      </c>
      <c r="J2732">
        <f t="shared" ca="1" si="265"/>
        <v>-2883.9969171175217</v>
      </c>
    </row>
    <row r="2733" spans="1:10">
      <c r="A2733">
        <v>2728</v>
      </c>
      <c r="B2733">
        <f t="shared" ca="1" si="260"/>
        <v>0.55275448122560966</v>
      </c>
      <c r="C2733" s="40">
        <f t="shared" ca="1" si="261"/>
        <v>0.93</v>
      </c>
      <c r="D2733">
        <f t="shared" ca="1" si="262"/>
        <v>7528.3086874226165</v>
      </c>
      <c r="E2733">
        <f t="shared" ca="1" si="263"/>
        <v>8174.9562763231261</v>
      </c>
      <c r="F2733">
        <f t="shared" ca="1" si="264"/>
        <v>24665.697223367897</v>
      </c>
      <c r="G2733">
        <f ca="1">D2733-Krishna!$AD$3</f>
        <v>818.67232378625249</v>
      </c>
      <c r="H2733">
        <f ca="1">E2733-Krishna!$AE$3</f>
        <v>-2844.452814585964</v>
      </c>
      <c r="I2733">
        <f ca="1">F2733-Krishna!$AF$3</f>
        <v>-2923.9391402684669</v>
      </c>
      <c r="J2733">
        <f t="shared" ca="1" si="265"/>
        <v>-646.64758890050962</v>
      </c>
    </row>
    <row r="2734" spans="1:10">
      <c r="A2734">
        <v>2729</v>
      </c>
      <c r="B2734">
        <f t="shared" ref="B2734:B2797" ca="1" si="266">RAND()</f>
        <v>0.39483381336150725</v>
      </c>
      <c r="C2734" s="40">
        <f t="shared" ref="C2734:C2797" ca="1" si="267">IF(B2734&lt;=$B$3, $B$1,
IF(B2734&lt;=$C$3, $C$1,
IF(B2734&lt;=$D$3, $D$1,
IF(B2734&lt;=$E$3, $E$1,
IF(B2734&lt;=$F$3, $F$1,
IF(B2734&lt;=$G$3, $G$1,
IF(B2734&lt;=$H$3, $H$1,
IF(B2734&lt;=$I$3, $I$1,
IF(B2734&lt;=$J$3, $J$1,
IF(B2734&lt;=$K$3, $K$1,
IF(B2734&lt;=$L$3, $L$1,
IF(B2734&lt;=$M$3, $M$1,
IF(B2734&lt;=$N$3, $N$1,
IF(B2734&lt;=$O$3, $O$1, "Error"))))))))))))))</f>
        <v>0.9</v>
      </c>
      <c r="D2734">
        <f t="shared" ca="1" si="262"/>
        <v>6307.9001005290647</v>
      </c>
      <c r="E2734">
        <f t="shared" ca="1" si="263"/>
        <v>8960.6462801531434</v>
      </c>
      <c r="F2734">
        <f t="shared" ca="1" si="264"/>
        <v>29667.635319696565</v>
      </c>
      <c r="G2734">
        <f ca="1">D2734-Krishna!$AD$3</f>
        <v>-401.73626310729924</v>
      </c>
      <c r="H2734">
        <f ca="1">E2734-Krishna!$AE$3</f>
        <v>-2058.7628107559467</v>
      </c>
      <c r="I2734">
        <f ca="1">F2734-Krishna!$AF$3</f>
        <v>2077.9989560602007</v>
      </c>
      <c r="J2734">
        <f t="shared" ca="1" si="265"/>
        <v>-2652.7461796240786</v>
      </c>
    </row>
    <row r="2735" spans="1:10">
      <c r="A2735">
        <v>2730</v>
      </c>
      <c r="B2735">
        <f t="shared" ca="1" si="266"/>
        <v>0.42002569093111997</v>
      </c>
      <c r="C2735" s="40">
        <f t="shared" ca="1" si="267"/>
        <v>0.9</v>
      </c>
      <c r="D2735">
        <f t="shared" ca="1" si="262"/>
        <v>7682.9174081437413</v>
      </c>
      <c r="E2735">
        <f t="shared" ca="1" si="263"/>
        <v>9994.1141086951084</v>
      </c>
      <c r="F2735">
        <f t="shared" ca="1" si="264"/>
        <v>31123.912204712156</v>
      </c>
      <c r="G2735">
        <f ca="1">D2735-Krishna!$AD$3</f>
        <v>973.28104450737737</v>
      </c>
      <c r="H2735">
        <f ca="1">E2735-Krishna!$AE$3</f>
        <v>-1025.2949822139817</v>
      </c>
      <c r="I2735">
        <f ca="1">F2735-Krishna!$AF$3</f>
        <v>3534.2758410757924</v>
      </c>
      <c r="J2735">
        <f t="shared" ca="1" si="265"/>
        <v>-2311.196700551367</v>
      </c>
    </row>
    <row r="2736" spans="1:10">
      <c r="A2736">
        <v>2731</v>
      </c>
      <c r="B2736">
        <f t="shared" ca="1" si="266"/>
        <v>0.19256951878395134</v>
      </c>
      <c r="C2736" s="40">
        <f t="shared" ca="1" si="267"/>
        <v>0.87</v>
      </c>
      <c r="D2736">
        <f t="shared" ca="1" si="262"/>
        <v>7927.8823300714866</v>
      </c>
      <c r="E2736">
        <f t="shared" ca="1" si="263"/>
        <v>10116.160367392011</v>
      </c>
      <c r="F2736">
        <f t="shared" ca="1" si="264"/>
        <v>20074.410198736292</v>
      </c>
      <c r="G2736">
        <f ca="1">D2736-Krishna!$AD$3</f>
        <v>1218.2459664351227</v>
      </c>
      <c r="H2736">
        <f ca="1">E2736-Krishna!$AE$3</f>
        <v>-903.24872351707927</v>
      </c>
      <c r="I2736">
        <f ca="1">F2736-Krishna!$AF$3</f>
        <v>-7515.226164900072</v>
      </c>
      <c r="J2736">
        <f t="shared" ca="1" si="265"/>
        <v>-2188.2780373205242</v>
      </c>
    </row>
    <row r="2737" spans="1:10">
      <c r="A2737">
        <v>2732</v>
      </c>
      <c r="B2737">
        <f t="shared" ca="1" si="266"/>
        <v>0.37718300354865042</v>
      </c>
      <c r="C2737" s="40">
        <f t="shared" ca="1" si="267"/>
        <v>0.9</v>
      </c>
      <c r="D2737">
        <f t="shared" ca="1" si="262"/>
        <v>7366.8862745493834</v>
      </c>
      <c r="E2737">
        <f t="shared" ca="1" si="263"/>
        <v>11426.132902328192</v>
      </c>
      <c r="F2737">
        <f t="shared" ca="1" si="264"/>
        <v>20250.52589951691</v>
      </c>
      <c r="G2737">
        <f ca="1">D2737-Krishna!$AD$3</f>
        <v>657.24991091301945</v>
      </c>
      <c r="H2737">
        <f ca="1">E2737-Krishna!$AE$3</f>
        <v>406.72381141910228</v>
      </c>
      <c r="I2737">
        <f ca="1">F2737-Krishna!$AF$3</f>
        <v>-7339.1104641194543</v>
      </c>
      <c r="J2737">
        <f t="shared" ca="1" si="265"/>
        <v>-4059.2466277788089</v>
      </c>
    </row>
    <row r="2738" spans="1:10">
      <c r="A2738">
        <v>2733</v>
      </c>
      <c r="B2738">
        <f t="shared" ca="1" si="266"/>
        <v>0.10163081558666021</v>
      </c>
      <c r="C2738" s="40">
        <f t="shared" ca="1" si="267"/>
        <v>0.8</v>
      </c>
      <c r="D2738">
        <f t="shared" ca="1" si="262"/>
        <v>5808.9206167695475</v>
      </c>
      <c r="E2738">
        <f t="shared" ca="1" si="263"/>
        <v>7903.5239907479572</v>
      </c>
      <c r="F2738">
        <f t="shared" ca="1" si="264"/>
        <v>17022.455369766649</v>
      </c>
      <c r="G2738">
        <f ca="1">D2738-Krishna!$AD$3</f>
        <v>-900.71574686681652</v>
      </c>
      <c r="H2738">
        <f ca="1">E2738-Krishna!$AE$3</f>
        <v>-3115.8851001611329</v>
      </c>
      <c r="I2738">
        <f ca="1">F2738-Krishna!$AF$3</f>
        <v>-10567.180993869715</v>
      </c>
      <c r="J2738">
        <f t="shared" ca="1" si="265"/>
        <v>-2094.6033739784098</v>
      </c>
    </row>
    <row r="2739" spans="1:10">
      <c r="A2739">
        <v>2734</v>
      </c>
      <c r="B2739">
        <f t="shared" ca="1" si="266"/>
        <v>0.4209196192183573</v>
      </c>
      <c r="C2739" s="40">
        <f t="shared" ca="1" si="267"/>
        <v>0.9</v>
      </c>
      <c r="D2739">
        <f t="shared" ca="1" si="262"/>
        <v>8155.8558075086512</v>
      </c>
      <c r="E2739">
        <f t="shared" ca="1" si="263"/>
        <v>8729.6426468748068</v>
      </c>
      <c r="F2739">
        <f t="shared" ca="1" si="264"/>
        <v>27247.412214281983</v>
      </c>
      <c r="G2739">
        <f ca="1">D2739-Krishna!$AD$3</f>
        <v>1446.2194438722872</v>
      </c>
      <c r="H2739">
        <f ca="1">E2739-Krishna!$AE$3</f>
        <v>-2289.7664440342833</v>
      </c>
      <c r="I2739">
        <f ca="1">F2739-Krishna!$AF$3</f>
        <v>-342.22414935438064</v>
      </c>
      <c r="J2739">
        <f t="shared" ca="1" si="265"/>
        <v>-573.78683936615562</v>
      </c>
    </row>
    <row r="2740" spans="1:10">
      <c r="A2740">
        <v>2735</v>
      </c>
      <c r="B2740">
        <f t="shared" ca="1" si="266"/>
        <v>0.88130757706151408</v>
      </c>
      <c r="C2740" s="40">
        <f t="shared" ca="1" si="267"/>
        <v>0.95</v>
      </c>
      <c r="D2740">
        <f t="shared" ca="1" si="262"/>
        <v>8315.2238168469739</v>
      </c>
      <c r="E2740">
        <f t="shared" ca="1" si="263"/>
        <v>12892.512576408477</v>
      </c>
      <c r="F2740">
        <f t="shared" ca="1" si="264"/>
        <v>38980.11291253713</v>
      </c>
      <c r="G2740">
        <f ca="1">D2740-Krishna!$AD$3</f>
        <v>1605.58745321061</v>
      </c>
      <c r="H2740">
        <f ca="1">E2740-Krishna!$AE$3</f>
        <v>1873.1034854993868</v>
      </c>
      <c r="I2740">
        <f ca="1">F2740-Krishna!$AF$3</f>
        <v>11390.476548900766</v>
      </c>
      <c r="J2740">
        <f t="shared" ca="1" si="265"/>
        <v>-4577.288759561503</v>
      </c>
    </row>
    <row r="2741" spans="1:10">
      <c r="A2741">
        <v>2736</v>
      </c>
      <c r="B2741">
        <f t="shared" ca="1" si="266"/>
        <v>0.21822652633974482</v>
      </c>
      <c r="C2741" s="40">
        <f t="shared" ca="1" si="267"/>
        <v>0.87</v>
      </c>
      <c r="D2741">
        <f t="shared" ca="1" si="262"/>
        <v>6381.5693827030309</v>
      </c>
      <c r="E2741">
        <f t="shared" ca="1" si="263"/>
        <v>8966.5457120815281</v>
      </c>
      <c r="F2741">
        <f t="shared" ca="1" si="264"/>
        <v>20624.242978421236</v>
      </c>
      <c r="G2741">
        <f ca="1">D2741-Krishna!$AD$3</f>
        <v>-328.06698093333307</v>
      </c>
      <c r="H2741">
        <f ca="1">E2741-Krishna!$AE$3</f>
        <v>-2052.863378827562</v>
      </c>
      <c r="I2741">
        <f ca="1">F2741-Krishna!$AF$3</f>
        <v>-6965.3933852151276</v>
      </c>
      <c r="J2741">
        <f t="shared" ca="1" si="265"/>
        <v>-2584.9763293784972</v>
      </c>
    </row>
    <row r="2742" spans="1:10">
      <c r="A2742">
        <v>2737</v>
      </c>
      <c r="B2742">
        <f t="shared" ca="1" si="266"/>
        <v>0.70203379093673024</v>
      </c>
      <c r="C2742" s="40">
        <f t="shared" ca="1" si="267"/>
        <v>0.94</v>
      </c>
      <c r="D2742">
        <f t="shared" ca="1" si="262"/>
        <v>7318.2064351409663</v>
      </c>
      <c r="E2742">
        <f t="shared" ca="1" si="263"/>
        <v>8453.2524237923062</v>
      </c>
      <c r="F2742">
        <f t="shared" ca="1" si="264"/>
        <v>27319.790034058373</v>
      </c>
      <c r="G2742">
        <f ca="1">D2742-Krishna!$AD$3</f>
        <v>608.57007150460231</v>
      </c>
      <c r="H2742">
        <f ca="1">E2742-Krishna!$AE$3</f>
        <v>-2566.1566671167839</v>
      </c>
      <c r="I2742">
        <f ca="1">F2742-Krishna!$AF$3</f>
        <v>-269.84632957799113</v>
      </c>
      <c r="J2742">
        <f t="shared" ca="1" si="265"/>
        <v>-1135.0459886513399</v>
      </c>
    </row>
    <row r="2743" spans="1:10">
      <c r="A2743">
        <v>2738</v>
      </c>
      <c r="B2743">
        <f t="shared" ca="1" si="266"/>
        <v>0.72573140728219865</v>
      </c>
      <c r="C2743" s="40">
        <f t="shared" ca="1" si="267"/>
        <v>0.94</v>
      </c>
      <c r="D2743">
        <f t="shared" ca="1" si="262"/>
        <v>6422.1397573179847</v>
      </c>
      <c r="E2743">
        <f t="shared" ca="1" si="263"/>
        <v>6525.4171121997279</v>
      </c>
      <c r="F2743">
        <f t="shared" ca="1" si="264"/>
        <v>33436.930293094789</v>
      </c>
      <c r="G2743">
        <f ca="1">D2743-Krishna!$AD$3</f>
        <v>-287.49660631837924</v>
      </c>
      <c r="H2743">
        <f ca="1">E2743-Krishna!$AE$3</f>
        <v>-4493.9919787093622</v>
      </c>
      <c r="I2743">
        <f ca="1">F2743-Krishna!$AF$3</f>
        <v>5847.2939294584248</v>
      </c>
      <c r="J2743">
        <f t="shared" ca="1" si="265"/>
        <v>-103.27735488174312</v>
      </c>
    </row>
    <row r="2744" spans="1:10">
      <c r="A2744">
        <v>2739</v>
      </c>
      <c r="B2744">
        <f t="shared" ca="1" si="266"/>
        <v>6.3566146654997602E-2</v>
      </c>
      <c r="C2744" s="40">
        <f t="shared" ca="1" si="267"/>
        <v>0.77</v>
      </c>
      <c r="D2744">
        <f t="shared" ca="1" si="262"/>
        <v>6577.4150440177345</v>
      </c>
      <c r="E2744">
        <f t="shared" ca="1" si="263"/>
        <v>8858.0563383153185</v>
      </c>
      <c r="F2744">
        <f t="shared" ca="1" si="264"/>
        <v>7872.4297064059074</v>
      </c>
      <c r="G2744">
        <f ca="1">D2744-Krishna!$AD$3</f>
        <v>-132.22131961862942</v>
      </c>
      <c r="H2744">
        <f ca="1">E2744-Krishna!$AE$3</f>
        <v>-2161.3527525937716</v>
      </c>
      <c r="I2744">
        <f ca="1">F2744-Krishna!$AF$3</f>
        <v>-19717.206657230457</v>
      </c>
      <c r="J2744">
        <f t="shared" ca="1" si="265"/>
        <v>-2280.641294297584</v>
      </c>
    </row>
    <row r="2745" spans="1:10">
      <c r="A2745">
        <v>2740</v>
      </c>
      <c r="B2745">
        <f t="shared" ca="1" si="266"/>
        <v>0.36189192785292734</v>
      </c>
      <c r="C2745" s="40">
        <f t="shared" ca="1" si="267"/>
        <v>0.9</v>
      </c>
      <c r="D2745">
        <f t="shared" ca="1" si="262"/>
        <v>6267.619632066212</v>
      </c>
      <c r="E2745">
        <f t="shared" ca="1" si="263"/>
        <v>8439.0135922820664</v>
      </c>
      <c r="F2745">
        <f t="shared" ca="1" si="264"/>
        <v>21801.330332083755</v>
      </c>
      <c r="G2745">
        <f ca="1">D2745-Krishna!$AD$3</f>
        <v>-442.01673157015193</v>
      </c>
      <c r="H2745">
        <f ca="1">E2745-Krishna!$AE$3</f>
        <v>-2580.3954986270237</v>
      </c>
      <c r="I2745">
        <f ca="1">F2745-Krishna!$AF$3</f>
        <v>-5788.3060315526091</v>
      </c>
      <c r="J2745">
        <f t="shared" ca="1" si="265"/>
        <v>-2171.3939602158543</v>
      </c>
    </row>
    <row r="2746" spans="1:10">
      <c r="A2746">
        <v>2741</v>
      </c>
      <c r="B2746">
        <f t="shared" ca="1" si="266"/>
        <v>0.47416540816752206</v>
      </c>
      <c r="C2746" s="40">
        <f t="shared" ca="1" si="267"/>
        <v>0.91</v>
      </c>
      <c r="D2746">
        <f t="shared" ca="1" si="262"/>
        <v>7071.086764225256</v>
      </c>
      <c r="E2746">
        <f t="shared" ca="1" si="263"/>
        <v>10384.360474735058</v>
      </c>
      <c r="F2746">
        <f t="shared" ca="1" si="264"/>
        <v>33463.340910417595</v>
      </c>
      <c r="G2746">
        <f ca="1">D2746-Krishna!$AD$3</f>
        <v>361.45040058889208</v>
      </c>
      <c r="H2746">
        <f ca="1">E2746-Krishna!$AE$3</f>
        <v>-635.04861617403185</v>
      </c>
      <c r="I2746">
        <f ca="1">F2746-Krishna!$AF$3</f>
        <v>5873.7045467812313</v>
      </c>
      <c r="J2746">
        <f t="shared" ca="1" si="265"/>
        <v>-3313.2737105098022</v>
      </c>
    </row>
    <row r="2747" spans="1:10">
      <c r="A2747">
        <v>2742</v>
      </c>
      <c r="B2747">
        <f t="shared" ca="1" si="266"/>
        <v>0.69075784300416532</v>
      </c>
      <c r="C2747" s="40">
        <f t="shared" ca="1" si="267"/>
        <v>0.94</v>
      </c>
      <c r="D2747">
        <f t="shared" ca="1" si="262"/>
        <v>7230.7296088118728</v>
      </c>
      <c r="E2747">
        <f t="shared" ca="1" si="263"/>
        <v>12768.222373058388</v>
      </c>
      <c r="F2747">
        <f t="shared" ca="1" si="264"/>
        <v>30124.776770286269</v>
      </c>
      <c r="G2747">
        <f ca="1">D2747-Krishna!$AD$3</f>
        <v>521.09324517550886</v>
      </c>
      <c r="H2747">
        <f ca="1">E2747-Krishna!$AE$3</f>
        <v>1748.8132821492982</v>
      </c>
      <c r="I2747">
        <f ca="1">F2747-Krishna!$AF$3</f>
        <v>2535.1404066499053</v>
      </c>
      <c r="J2747">
        <f t="shared" ca="1" si="265"/>
        <v>-5537.4927642465154</v>
      </c>
    </row>
    <row r="2748" spans="1:10">
      <c r="A2748">
        <v>2743</v>
      </c>
      <c r="B2748">
        <f t="shared" ca="1" si="266"/>
        <v>7.2839378603670735E-2</v>
      </c>
      <c r="C2748" s="40">
        <f t="shared" ca="1" si="267"/>
        <v>0.77</v>
      </c>
      <c r="D2748">
        <f t="shared" ca="1" si="262"/>
        <v>5925.9826524675254</v>
      </c>
      <c r="E2748">
        <f t="shared" ca="1" si="263"/>
        <v>4287.0738869974402</v>
      </c>
      <c r="F2748">
        <f t="shared" ca="1" si="264"/>
        <v>13268.263543289151</v>
      </c>
      <c r="G2748">
        <f ca="1">D2748-Krishna!$AD$3</f>
        <v>-783.65371116883853</v>
      </c>
      <c r="H2748">
        <f ca="1">E2748-Krishna!$AE$3</f>
        <v>-6732.3352039116498</v>
      </c>
      <c r="I2748">
        <f ca="1">F2748-Krishna!$AF$3</f>
        <v>-14321.372820347213</v>
      </c>
      <c r="J2748">
        <f t="shared" ca="1" si="265"/>
        <v>1638.9087654700852</v>
      </c>
    </row>
    <row r="2749" spans="1:10">
      <c r="A2749">
        <v>2744</v>
      </c>
      <c r="B2749">
        <f t="shared" ca="1" si="266"/>
        <v>0.35023758116312886</v>
      </c>
      <c r="C2749" s="40">
        <f t="shared" ca="1" si="267"/>
        <v>0.9</v>
      </c>
      <c r="D2749">
        <f t="shared" ca="1" si="262"/>
        <v>6894.1392930023567</v>
      </c>
      <c r="E2749">
        <f t="shared" ca="1" si="263"/>
        <v>13482.857202910081</v>
      </c>
      <c r="F2749">
        <f t="shared" ca="1" si="264"/>
        <v>29379.969437239364</v>
      </c>
      <c r="G2749">
        <f ca="1">D2749-Krishna!$AD$3</f>
        <v>184.50292936599271</v>
      </c>
      <c r="H2749">
        <f ca="1">E2749-Krishna!$AE$3</f>
        <v>2463.4481120009914</v>
      </c>
      <c r="I2749">
        <f ca="1">F2749-Krishna!$AF$3</f>
        <v>1790.3330736030002</v>
      </c>
      <c r="J2749">
        <f t="shared" ca="1" si="265"/>
        <v>-6588.7179099077248</v>
      </c>
    </row>
    <row r="2750" spans="1:10">
      <c r="A2750">
        <v>2745</v>
      </c>
      <c r="B2750">
        <f t="shared" ca="1" si="266"/>
        <v>0.91071768713522017</v>
      </c>
      <c r="C2750" s="40">
        <f t="shared" ca="1" si="267"/>
        <v>0.96</v>
      </c>
      <c r="D2750">
        <f t="shared" ca="1" si="262"/>
        <v>7536.5136765007182</v>
      </c>
      <c r="E2750">
        <f t="shared" ca="1" si="263"/>
        <v>10195.721741013</v>
      </c>
      <c r="F2750">
        <f t="shared" ca="1" si="264"/>
        <v>37653.224981921398</v>
      </c>
      <c r="G2750">
        <f ca="1">D2750-Krishna!$AD$3</f>
        <v>826.87731286435428</v>
      </c>
      <c r="H2750">
        <f ca="1">E2750-Krishna!$AE$3</f>
        <v>-823.68734989609038</v>
      </c>
      <c r="I2750">
        <f ca="1">F2750-Krishna!$AF$3</f>
        <v>10063.588618285034</v>
      </c>
      <c r="J2750">
        <f t="shared" ca="1" si="265"/>
        <v>-2659.2080645122815</v>
      </c>
    </row>
    <row r="2751" spans="1:10">
      <c r="A2751">
        <v>2746</v>
      </c>
      <c r="B2751">
        <f t="shared" ca="1" si="266"/>
        <v>0.89015604308463092</v>
      </c>
      <c r="C2751" s="40">
        <f t="shared" ca="1" si="267"/>
        <v>0.95</v>
      </c>
      <c r="D2751">
        <f t="shared" ca="1" si="262"/>
        <v>7176.8128612406281</v>
      </c>
      <c r="E2751">
        <f t="shared" ca="1" si="263"/>
        <v>11081.633519395264</v>
      </c>
      <c r="F2751">
        <f t="shared" ca="1" si="264"/>
        <v>36227.232422213521</v>
      </c>
      <c r="G2751">
        <f ca="1">D2751-Krishna!$AD$3</f>
        <v>467.17649760426411</v>
      </c>
      <c r="H2751">
        <f ca="1">E2751-Krishna!$AE$3</f>
        <v>62.224428486173565</v>
      </c>
      <c r="I2751">
        <f ca="1">F2751-Krishna!$AF$3</f>
        <v>8637.5960585771572</v>
      </c>
      <c r="J2751">
        <f t="shared" ca="1" si="265"/>
        <v>-3904.8206581546356</v>
      </c>
    </row>
    <row r="2752" spans="1:10">
      <c r="A2752">
        <v>2747</v>
      </c>
      <c r="B2752">
        <f t="shared" ca="1" si="266"/>
        <v>2.4789306106666964E-2</v>
      </c>
      <c r="C2752" s="40">
        <f t="shared" ca="1" si="267"/>
        <v>0.74</v>
      </c>
      <c r="D2752">
        <f t="shared" ca="1" si="262"/>
        <v>5040.7771284871069</v>
      </c>
      <c r="E2752">
        <f t="shared" ca="1" si="263"/>
        <v>5570.1171407161419</v>
      </c>
      <c r="F2752">
        <f t="shared" ca="1" si="264"/>
        <v>14891.301297291269</v>
      </c>
      <c r="G2752">
        <f ca="1">D2752-Krishna!$AD$3</f>
        <v>-1668.8592351492571</v>
      </c>
      <c r="H2752">
        <f ca="1">E2752-Krishna!$AE$3</f>
        <v>-5449.2919501929482</v>
      </c>
      <c r="I2752">
        <f ca="1">F2752-Krishna!$AF$3</f>
        <v>-12698.335066345095</v>
      </c>
      <c r="J2752">
        <f t="shared" ca="1" si="265"/>
        <v>-529.34001222903498</v>
      </c>
    </row>
    <row r="2753" spans="1:10">
      <c r="A2753">
        <v>2748</v>
      </c>
      <c r="B2753">
        <f t="shared" ca="1" si="266"/>
        <v>0.90548314017081144</v>
      </c>
      <c r="C2753" s="40">
        <f t="shared" ca="1" si="267"/>
        <v>0.95</v>
      </c>
      <c r="D2753">
        <f t="shared" ca="1" si="262"/>
        <v>6635.6559368265353</v>
      </c>
      <c r="E2753">
        <f t="shared" ca="1" si="263"/>
        <v>10621.621965681874</v>
      </c>
      <c r="F2753">
        <f t="shared" ca="1" si="264"/>
        <v>33280.819800833808</v>
      </c>
      <c r="G2753">
        <f ca="1">D2753-Krishna!$AD$3</f>
        <v>-73.980426809828714</v>
      </c>
      <c r="H2753">
        <f ca="1">E2753-Krishna!$AE$3</f>
        <v>-397.78712522721617</v>
      </c>
      <c r="I2753">
        <f ca="1">F2753-Krishna!$AF$3</f>
        <v>5691.1834371974437</v>
      </c>
      <c r="J2753">
        <f t="shared" ca="1" si="265"/>
        <v>-3985.9660288553387</v>
      </c>
    </row>
    <row r="2754" spans="1:10">
      <c r="A2754">
        <v>2749</v>
      </c>
      <c r="B2754">
        <f t="shared" ca="1" si="266"/>
        <v>5.1604159318367926E-2</v>
      </c>
      <c r="C2754" s="40">
        <f t="shared" ca="1" si="267"/>
        <v>0.77</v>
      </c>
      <c r="D2754">
        <f t="shared" ca="1" si="262"/>
        <v>4832.1822328482731</v>
      </c>
      <c r="E2754">
        <f t="shared" ca="1" si="263"/>
        <v>4204.6605190966475</v>
      </c>
      <c r="F2754">
        <f t="shared" ca="1" si="264"/>
        <v>19089.810199839631</v>
      </c>
      <c r="G2754">
        <f ca="1">D2754-Krishna!$AD$3</f>
        <v>-1877.4541307880909</v>
      </c>
      <c r="H2754">
        <f ca="1">E2754-Krishna!$AE$3</f>
        <v>-6814.7485718124426</v>
      </c>
      <c r="I2754">
        <f ca="1">F2754-Krishna!$AF$3</f>
        <v>-8499.8261637967335</v>
      </c>
      <c r="J2754">
        <f t="shared" ca="1" si="265"/>
        <v>627.52171375162561</v>
      </c>
    </row>
    <row r="2755" spans="1:10">
      <c r="A2755">
        <v>2750</v>
      </c>
      <c r="B2755">
        <f t="shared" ca="1" si="266"/>
        <v>0.20040438736610489</v>
      </c>
      <c r="C2755" s="40">
        <f t="shared" ca="1" si="267"/>
        <v>0.87</v>
      </c>
      <c r="D2755">
        <f t="shared" ca="1" si="262"/>
        <v>6641.8036383866574</v>
      </c>
      <c r="E2755">
        <f t="shared" ca="1" si="263"/>
        <v>9185.6386027707413</v>
      </c>
      <c r="F2755">
        <f t="shared" ca="1" si="264"/>
        <v>22316.623634550913</v>
      </c>
      <c r="G2755">
        <f ca="1">D2755-Krishna!$AD$3</f>
        <v>-67.832725249706527</v>
      </c>
      <c r="H2755">
        <f ca="1">E2755-Krishna!$AE$3</f>
        <v>-1833.7704881383488</v>
      </c>
      <c r="I2755">
        <f ca="1">F2755-Krishna!$AF$3</f>
        <v>-5273.0127290854507</v>
      </c>
      <c r="J2755">
        <f t="shared" ca="1" si="265"/>
        <v>-2543.8349643840838</v>
      </c>
    </row>
    <row r="2756" spans="1:10">
      <c r="A2756">
        <v>2751</v>
      </c>
      <c r="B2756">
        <f t="shared" ca="1" si="266"/>
        <v>0.61815880943996282</v>
      </c>
      <c r="C2756" s="40">
        <f t="shared" ca="1" si="267"/>
        <v>0.94</v>
      </c>
      <c r="D2756">
        <f t="shared" ca="1" si="262"/>
        <v>7741.0456472702062</v>
      </c>
      <c r="E2756">
        <f t="shared" ca="1" si="263"/>
        <v>15005.04597659416</v>
      </c>
      <c r="F2756">
        <f t="shared" ca="1" si="264"/>
        <v>33908.85804035989</v>
      </c>
      <c r="G2756">
        <f ca="1">D2756-Krishna!$AD$3</f>
        <v>1031.4092836338423</v>
      </c>
      <c r="H2756">
        <f ca="1">E2756-Krishna!$AE$3</f>
        <v>3985.6368856850695</v>
      </c>
      <c r="I2756">
        <f ca="1">F2756-Krishna!$AF$3</f>
        <v>6319.2216767235259</v>
      </c>
      <c r="J2756">
        <f t="shared" ca="1" si="265"/>
        <v>-7264.0003293239533</v>
      </c>
    </row>
    <row r="2757" spans="1:10">
      <c r="A2757">
        <v>2752</v>
      </c>
      <c r="B2757">
        <f t="shared" ca="1" si="266"/>
        <v>0.88839942186568255</v>
      </c>
      <c r="C2757" s="40">
        <f t="shared" ca="1" si="267"/>
        <v>0.95</v>
      </c>
      <c r="D2757">
        <f t="shared" ca="1" si="262"/>
        <v>6217.292077406617</v>
      </c>
      <c r="E2757">
        <f t="shared" ca="1" si="263"/>
        <v>17039.555837188422</v>
      </c>
      <c r="F2757">
        <f t="shared" ca="1" si="264"/>
        <v>34334.350404616715</v>
      </c>
      <c r="G2757">
        <f ca="1">D2757-Krishna!$AD$3</f>
        <v>-492.34428622974701</v>
      </c>
      <c r="H2757">
        <f ca="1">E2757-Krishna!$AE$3</f>
        <v>6020.1467462793316</v>
      </c>
      <c r="I2757">
        <f ca="1">F2757-Krishna!$AF$3</f>
        <v>6744.7140409803505</v>
      </c>
      <c r="J2757">
        <f t="shared" ca="1" si="265"/>
        <v>-10822.263759781805</v>
      </c>
    </row>
    <row r="2758" spans="1:10">
      <c r="A2758">
        <v>2753</v>
      </c>
      <c r="B2758">
        <f t="shared" ca="1" si="266"/>
        <v>0.5804588332091839</v>
      </c>
      <c r="C2758" s="40">
        <f t="shared" ca="1" si="267"/>
        <v>0.93</v>
      </c>
      <c r="D2758">
        <f t="shared" ca="1" si="262"/>
        <v>7699.9113720589567</v>
      </c>
      <c r="E2758">
        <f t="shared" ca="1" si="263"/>
        <v>11175.870638823515</v>
      </c>
      <c r="F2758">
        <f t="shared" ca="1" si="264"/>
        <v>32285.190796872655</v>
      </c>
      <c r="G2758">
        <f ca="1">D2758-Krishna!$AD$3</f>
        <v>990.27500842259269</v>
      </c>
      <c r="H2758">
        <f ca="1">E2758-Krishna!$AE$3</f>
        <v>156.46154791442495</v>
      </c>
      <c r="I2758">
        <f ca="1">F2758-Krishna!$AF$3</f>
        <v>4695.5544332362915</v>
      </c>
      <c r="J2758">
        <f t="shared" ca="1" si="265"/>
        <v>-3475.9592667645584</v>
      </c>
    </row>
    <row r="2759" spans="1:10">
      <c r="A2759">
        <v>2754</v>
      </c>
      <c r="B2759">
        <f t="shared" ca="1" si="266"/>
        <v>0.62806584619128369</v>
      </c>
      <c r="C2759" s="40">
        <f t="shared" ca="1" si="267"/>
        <v>0.94</v>
      </c>
      <c r="D2759">
        <f t="shared" ref="D2759:D2822" ca="1" si="268">$W$2+$V$2*C2759+$Y$2*_xlfn.NORM.INV(RAND(),0,1)</f>
        <v>7608.1631682179641</v>
      </c>
      <c r="E2759">
        <f t="shared" ref="E2759:E2822" ca="1" si="269">MAX(0,$W$3+$V$3*C2759+$Y$3*_xlfn.NORM.INV(RAND(),0,1))</f>
        <v>15275.509443668117</v>
      </c>
      <c r="F2759">
        <f t="shared" ref="F2759:F2822" ca="1" si="270">$W$4+$V$4*C2759+$Y$4*_xlfn.NORM.INV(RAND(),0,1)</f>
        <v>27872.042476470753</v>
      </c>
      <c r="G2759">
        <f ca="1">D2759-Krishna!$AD$3</f>
        <v>898.52680458160012</v>
      </c>
      <c r="H2759">
        <f ca="1">E2759-Krishna!$AE$3</f>
        <v>4256.1003527590274</v>
      </c>
      <c r="I2759">
        <f ca="1">F2759-Krishna!$AF$3</f>
        <v>282.40611283438921</v>
      </c>
      <c r="J2759">
        <f t="shared" ref="J2759:J2822" ca="1" si="271">D2759-E2759</f>
        <v>-7667.3462754501534</v>
      </c>
    </row>
    <row r="2760" spans="1:10">
      <c r="A2760">
        <v>2755</v>
      </c>
      <c r="B2760">
        <f t="shared" ca="1" si="266"/>
        <v>7.4516421644531095E-2</v>
      </c>
      <c r="C2760" s="40">
        <f t="shared" ca="1" si="267"/>
        <v>0.77</v>
      </c>
      <c r="D2760">
        <f t="shared" ca="1" si="268"/>
        <v>5095.2432101246732</v>
      </c>
      <c r="E2760">
        <f t="shared" ca="1" si="269"/>
        <v>6376.8120561115757</v>
      </c>
      <c r="F2760">
        <f t="shared" ca="1" si="270"/>
        <v>11926.435436423708</v>
      </c>
      <c r="G2760">
        <f ca="1">D2760-Krishna!$AD$3</f>
        <v>-1614.3931535116908</v>
      </c>
      <c r="H2760">
        <f ca="1">E2760-Krishna!$AE$3</f>
        <v>-4642.5970347975144</v>
      </c>
      <c r="I2760">
        <f ca="1">F2760-Krishna!$AF$3</f>
        <v>-15663.200927212656</v>
      </c>
      <c r="J2760">
        <f t="shared" ca="1" si="271"/>
        <v>-1281.5688459869025</v>
      </c>
    </row>
    <row r="2761" spans="1:10">
      <c r="A2761">
        <v>2756</v>
      </c>
      <c r="B2761">
        <f t="shared" ca="1" si="266"/>
        <v>0.5148256969723527</v>
      </c>
      <c r="C2761" s="40">
        <f t="shared" ca="1" si="267"/>
        <v>0.92</v>
      </c>
      <c r="D2761">
        <f t="shared" ca="1" si="268"/>
        <v>7707.5214978445629</v>
      </c>
      <c r="E2761">
        <f t="shared" ca="1" si="269"/>
        <v>11417.953475013672</v>
      </c>
      <c r="F2761">
        <f t="shared" ca="1" si="270"/>
        <v>25517.116587473902</v>
      </c>
      <c r="G2761">
        <f ca="1">D2761-Krishna!$AD$3</f>
        <v>997.88513420819891</v>
      </c>
      <c r="H2761">
        <f ca="1">E2761-Krishna!$AE$3</f>
        <v>398.5443841045817</v>
      </c>
      <c r="I2761">
        <f ca="1">F2761-Krishna!$AF$3</f>
        <v>-2072.5197761624622</v>
      </c>
      <c r="J2761">
        <f t="shared" ca="1" si="271"/>
        <v>-3710.4319771691089</v>
      </c>
    </row>
    <row r="2762" spans="1:10">
      <c r="A2762">
        <v>2757</v>
      </c>
      <c r="B2762">
        <f t="shared" ca="1" si="266"/>
        <v>0.66079165914957261</v>
      </c>
      <c r="C2762" s="40">
        <f t="shared" ca="1" si="267"/>
        <v>0.94</v>
      </c>
      <c r="D2762">
        <f t="shared" ca="1" si="268"/>
        <v>7382.0608861903147</v>
      </c>
      <c r="E2762">
        <f t="shared" ca="1" si="269"/>
        <v>11574.998326169982</v>
      </c>
      <c r="F2762">
        <f t="shared" ca="1" si="270"/>
        <v>34538.6114014376</v>
      </c>
      <c r="G2762">
        <f ca="1">D2762-Krishna!$AD$3</f>
        <v>672.42452255395074</v>
      </c>
      <c r="H2762">
        <f ca="1">E2762-Krishna!$AE$3</f>
        <v>555.58923526089166</v>
      </c>
      <c r="I2762">
        <f ca="1">F2762-Krishna!$AF$3</f>
        <v>6948.9750378012359</v>
      </c>
      <c r="J2762">
        <f t="shared" ca="1" si="271"/>
        <v>-4192.937439979667</v>
      </c>
    </row>
    <row r="2763" spans="1:10">
      <c r="A2763">
        <v>2758</v>
      </c>
      <c r="B2763">
        <f t="shared" ca="1" si="266"/>
        <v>0.73564573625968943</v>
      </c>
      <c r="C2763" s="40">
        <f t="shared" ca="1" si="267"/>
        <v>0.94</v>
      </c>
      <c r="D2763">
        <f t="shared" ca="1" si="268"/>
        <v>7681.9726897322371</v>
      </c>
      <c r="E2763">
        <f t="shared" ca="1" si="269"/>
        <v>12562.785192973442</v>
      </c>
      <c r="F2763">
        <f t="shared" ca="1" si="270"/>
        <v>33415.985290755169</v>
      </c>
      <c r="G2763">
        <f ca="1">D2763-Krishna!$AD$3</f>
        <v>972.33632609587312</v>
      </c>
      <c r="H2763">
        <f ca="1">E2763-Krishna!$AE$3</f>
        <v>1543.3761020643524</v>
      </c>
      <c r="I2763">
        <f ca="1">F2763-Krishna!$AF$3</f>
        <v>5826.3489271188046</v>
      </c>
      <c r="J2763">
        <f t="shared" ca="1" si="271"/>
        <v>-4880.8125032412054</v>
      </c>
    </row>
    <row r="2764" spans="1:10">
      <c r="A2764">
        <v>2759</v>
      </c>
      <c r="B2764">
        <f t="shared" ca="1" si="266"/>
        <v>0.64500505528602092</v>
      </c>
      <c r="C2764" s="40">
        <f t="shared" ca="1" si="267"/>
        <v>0.94</v>
      </c>
      <c r="D2764">
        <f t="shared" ca="1" si="268"/>
        <v>7830.5680127395763</v>
      </c>
      <c r="E2764">
        <f t="shared" ca="1" si="269"/>
        <v>13717.921342613206</v>
      </c>
      <c r="F2764">
        <f t="shared" ca="1" si="270"/>
        <v>27186.037654524418</v>
      </c>
      <c r="G2764">
        <f ca="1">D2764-Krishna!$AD$3</f>
        <v>1120.9316491032123</v>
      </c>
      <c r="H2764">
        <f ca="1">E2764-Krishna!$AE$3</f>
        <v>2698.5122517041164</v>
      </c>
      <c r="I2764">
        <f ca="1">F2764-Krishna!$AF$3</f>
        <v>-403.59870911194594</v>
      </c>
      <c r="J2764">
        <f t="shared" ca="1" si="271"/>
        <v>-5887.3533298736302</v>
      </c>
    </row>
    <row r="2765" spans="1:10">
      <c r="A2765">
        <v>2760</v>
      </c>
      <c r="B2765">
        <f t="shared" ca="1" si="266"/>
        <v>0.97824994730721559</v>
      </c>
      <c r="C2765" s="40">
        <f t="shared" ca="1" si="267"/>
        <v>0.97</v>
      </c>
      <c r="D2765">
        <f t="shared" ca="1" si="268"/>
        <v>7442.6757859353711</v>
      </c>
      <c r="E2765">
        <f t="shared" ca="1" si="269"/>
        <v>12845.662735354716</v>
      </c>
      <c r="F2765">
        <f t="shared" ca="1" si="270"/>
        <v>31160.604938991335</v>
      </c>
      <c r="G2765">
        <f ca="1">D2765-Krishna!$AD$3</f>
        <v>733.03942229900713</v>
      </c>
      <c r="H2765">
        <f ca="1">E2765-Krishna!$AE$3</f>
        <v>1826.2536444456255</v>
      </c>
      <c r="I2765">
        <f ca="1">F2765-Krishna!$AF$3</f>
        <v>3570.9685753549711</v>
      </c>
      <c r="J2765">
        <f t="shared" ca="1" si="271"/>
        <v>-5402.9869494193445</v>
      </c>
    </row>
    <row r="2766" spans="1:10">
      <c r="A2766">
        <v>2761</v>
      </c>
      <c r="B2766">
        <f t="shared" ca="1" si="266"/>
        <v>0.22111932616645147</v>
      </c>
      <c r="C2766" s="40">
        <f t="shared" ca="1" si="267"/>
        <v>0.87</v>
      </c>
      <c r="D2766">
        <f t="shared" ca="1" si="268"/>
        <v>5825.4781582903188</v>
      </c>
      <c r="E2766">
        <f t="shared" ca="1" si="269"/>
        <v>7749.3721198587882</v>
      </c>
      <c r="F2766">
        <f t="shared" ca="1" si="270"/>
        <v>24860.089922743166</v>
      </c>
      <c r="G2766">
        <f ca="1">D2766-Krishna!$AD$3</f>
        <v>-884.15820534604518</v>
      </c>
      <c r="H2766">
        <f ca="1">E2766-Krishna!$AE$3</f>
        <v>-3270.0369710503019</v>
      </c>
      <c r="I2766">
        <f ca="1">F2766-Krishna!$AF$3</f>
        <v>-2729.5464408931985</v>
      </c>
      <c r="J2766">
        <f t="shared" ca="1" si="271"/>
        <v>-1923.8939615684694</v>
      </c>
    </row>
    <row r="2767" spans="1:10">
      <c r="A2767">
        <v>2762</v>
      </c>
      <c r="B2767">
        <f t="shared" ca="1" si="266"/>
        <v>3.4973824123193942E-2</v>
      </c>
      <c r="C2767" s="40">
        <f t="shared" ca="1" si="267"/>
        <v>0.74</v>
      </c>
      <c r="D2767">
        <f t="shared" ca="1" si="268"/>
        <v>5845.571870661769</v>
      </c>
      <c r="E2767">
        <f t="shared" ca="1" si="269"/>
        <v>4751.2286206085018</v>
      </c>
      <c r="F2767">
        <f t="shared" ca="1" si="270"/>
        <v>13667.030407903261</v>
      </c>
      <c r="G2767">
        <f ca="1">D2767-Krishna!$AD$3</f>
        <v>-864.06449297459494</v>
      </c>
      <c r="H2767">
        <f ca="1">E2767-Krishna!$AE$3</f>
        <v>-6268.1804703005882</v>
      </c>
      <c r="I2767">
        <f ca="1">F2767-Krishna!$AF$3</f>
        <v>-13922.605955733103</v>
      </c>
      <c r="J2767">
        <f t="shared" ca="1" si="271"/>
        <v>1094.3432500532672</v>
      </c>
    </row>
    <row r="2768" spans="1:10">
      <c r="A2768">
        <v>2763</v>
      </c>
      <c r="B2768">
        <f t="shared" ca="1" si="266"/>
        <v>0.58669233945849009</v>
      </c>
      <c r="C2768" s="40">
        <f t="shared" ca="1" si="267"/>
        <v>0.93</v>
      </c>
      <c r="D2768">
        <f t="shared" ca="1" si="268"/>
        <v>7414.7385962768885</v>
      </c>
      <c r="E2768">
        <f t="shared" ca="1" si="269"/>
        <v>11271.557119911095</v>
      </c>
      <c r="F2768">
        <f t="shared" ca="1" si="270"/>
        <v>32653.92601242708</v>
      </c>
      <c r="G2768">
        <f ca="1">D2768-Krishna!$AD$3</f>
        <v>705.10223264052456</v>
      </c>
      <c r="H2768">
        <f ca="1">E2768-Krishna!$AE$3</f>
        <v>252.14802900200448</v>
      </c>
      <c r="I2768">
        <f ca="1">F2768-Krishna!$AF$3</f>
        <v>5064.2896487907165</v>
      </c>
      <c r="J2768">
        <f t="shared" ca="1" si="271"/>
        <v>-3856.818523634206</v>
      </c>
    </row>
    <row r="2769" spans="1:10">
      <c r="A2769">
        <v>2764</v>
      </c>
      <c r="B2769">
        <f t="shared" ca="1" si="266"/>
        <v>0.95045219880260867</v>
      </c>
      <c r="C2769" s="40">
        <f t="shared" ca="1" si="267"/>
        <v>0.96</v>
      </c>
      <c r="D2769">
        <f t="shared" ca="1" si="268"/>
        <v>6675.818844397355</v>
      </c>
      <c r="E2769">
        <f t="shared" ca="1" si="269"/>
        <v>15906.912971001209</v>
      </c>
      <c r="F2769">
        <f t="shared" ca="1" si="270"/>
        <v>31019.891477981975</v>
      </c>
      <c r="G2769">
        <f ca="1">D2769-Krishna!$AD$3</f>
        <v>-33.817519239009016</v>
      </c>
      <c r="H2769">
        <f ca="1">E2769-Krishna!$AE$3</f>
        <v>4887.5038800921193</v>
      </c>
      <c r="I2769">
        <f ca="1">F2769-Krishna!$AF$3</f>
        <v>3430.2551143456112</v>
      </c>
      <c r="J2769">
        <f t="shared" ca="1" si="271"/>
        <v>-9231.0941266038535</v>
      </c>
    </row>
    <row r="2770" spans="1:10">
      <c r="A2770">
        <v>2765</v>
      </c>
      <c r="B2770">
        <f t="shared" ca="1" si="266"/>
        <v>0.82907210086005467</v>
      </c>
      <c r="C2770" s="40">
        <f t="shared" ca="1" si="267"/>
        <v>0.95</v>
      </c>
      <c r="D2770">
        <f t="shared" ca="1" si="268"/>
        <v>7124.6846670712684</v>
      </c>
      <c r="E2770">
        <f t="shared" ca="1" si="269"/>
        <v>13876.881702457169</v>
      </c>
      <c r="F2770">
        <f t="shared" ca="1" si="270"/>
        <v>26824.695599731691</v>
      </c>
      <c r="G2770">
        <f ca="1">D2770-Krishna!$AD$3</f>
        <v>415.04830343490448</v>
      </c>
      <c r="H2770">
        <f ca="1">E2770-Krishna!$AE$3</f>
        <v>2857.4726115480789</v>
      </c>
      <c r="I2770">
        <f ca="1">F2770-Krishna!$AF$3</f>
        <v>-764.94076390467308</v>
      </c>
      <c r="J2770">
        <f t="shared" ca="1" si="271"/>
        <v>-6752.1970353859006</v>
      </c>
    </row>
    <row r="2771" spans="1:10">
      <c r="A2771">
        <v>2766</v>
      </c>
      <c r="B2771">
        <f t="shared" ca="1" si="266"/>
        <v>0.52890578926307186</v>
      </c>
      <c r="C2771" s="40">
        <f t="shared" ca="1" si="267"/>
        <v>0.92</v>
      </c>
      <c r="D2771">
        <f t="shared" ca="1" si="268"/>
        <v>7457.6479123386316</v>
      </c>
      <c r="E2771">
        <f t="shared" ca="1" si="269"/>
        <v>11548.658614742026</v>
      </c>
      <c r="F2771">
        <f t="shared" ca="1" si="270"/>
        <v>25089.909392860875</v>
      </c>
      <c r="G2771">
        <f ca="1">D2771-Krishna!$AD$3</f>
        <v>748.01154870226765</v>
      </c>
      <c r="H2771">
        <f ca="1">E2771-Krishna!$AE$3</f>
        <v>529.24952383293567</v>
      </c>
      <c r="I2771">
        <f ca="1">F2771-Krishna!$AF$3</f>
        <v>-2499.7269707754895</v>
      </c>
      <c r="J2771">
        <f t="shared" ca="1" si="271"/>
        <v>-4091.0107024033941</v>
      </c>
    </row>
    <row r="2772" spans="1:10">
      <c r="A2772">
        <v>2767</v>
      </c>
      <c r="B2772">
        <f t="shared" ca="1" si="266"/>
        <v>0.63881071200732042</v>
      </c>
      <c r="C2772" s="40">
        <f t="shared" ca="1" si="267"/>
        <v>0.94</v>
      </c>
      <c r="D2772">
        <f t="shared" ca="1" si="268"/>
        <v>7699.9202831183484</v>
      </c>
      <c r="E2772">
        <f t="shared" ca="1" si="269"/>
        <v>7851.3802693699708</v>
      </c>
      <c r="F2772">
        <f t="shared" ca="1" si="270"/>
        <v>35498.981487156991</v>
      </c>
      <c r="G2772">
        <f ca="1">D2772-Krishna!$AD$3</f>
        <v>990.28391948198441</v>
      </c>
      <c r="H2772">
        <f ca="1">E2772-Krishna!$AE$3</f>
        <v>-3168.0288215391192</v>
      </c>
      <c r="I2772">
        <f ca="1">F2772-Krishna!$AF$3</f>
        <v>7909.3451235206267</v>
      </c>
      <c r="J2772">
        <f t="shared" ca="1" si="271"/>
        <v>-151.45998625162247</v>
      </c>
    </row>
    <row r="2773" spans="1:10">
      <c r="A2773">
        <v>2768</v>
      </c>
      <c r="B2773">
        <f t="shared" ca="1" si="266"/>
        <v>0.18670672050047854</v>
      </c>
      <c r="C2773" s="40">
        <f t="shared" ca="1" si="267"/>
        <v>0.87</v>
      </c>
      <c r="D2773">
        <f t="shared" ca="1" si="268"/>
        <v>6204.7542718671466</v>
      </c>
      <c r="E2773">
        <f t="shared" ca="1" si="269"/>
        <v>8979.8694012756314</v>
      </c>
      <c r="F2773">
        <f t="shared" ca="1" si="270"/>
        <v>25153.734634611559</v>
      </c>
      <c r="G2773">
        <f ca="1">D2773-Krishna!$AD$3</f>
        <v>-504.88209176921737</v>
      </c>
      <c r="H2773">
        <f ca="1">E2773-Krishna!$AE$3</f>
        <v>-2039.5396896334587</v>
      </c>
      <c r="I2773">
        <f ca="1">F2773-Krishna!$AF$3</f>
        <v>-2435.9017290248048</v>
      </c>
      <c r="J2773">
        <f t="shared" ca="1" si="271"/>
        <v>-2775.1151294084848</v>
      </c>
    </row>
    <row r="2774" spans="1:10">
      <c r="A2774">
        <v>2769</v>
      </c>
      <c r="B2774">
        <f t="shared" ca="1" si="266"/>
        <v>0.65332624645043624</v>
      </c>
      <c r="C2774" s="40">
        <f t="shared" ca="1" si="267"/>
        <v>0.94</v>
      </c>
      <c r="D2774">
        <f t="shared" ca="1" si="268"/>
        <v>7376.6665998494937</v>
      </c>
      <c r="E2774">
        <f t="shared" ca="1" si="269"/>
        <v>17445.753882064026</v>
      </c>
      <c r="F2774">
        <f t="shared" ca="1" si="270"/>
        <v>29523.733462133274</v>
      </c>
      <c r="G2774">
        <f ca="1">D2774-Krishna!$AD$3</f>
        <v>667.03023621312968</v>
      </c>
      <c r="H2774">
        <f ca="1">E2774-Krishna!$AE$3</f>
        <v>6426.3447911549356</v>
      </c>
      <c r="I2774">
        <f ca="1">F2774-Krishna!$AF$3</f>
        <v>1934.0970984969099</v>
      </c>
      <c r="J2774">
        <f t="shared" ca="1" si="271"/>
        <v>-10069.087282214532</v>
      </c>
    </row>
    <row r="2775" spans="1:10">
      <c r="A2775">
        <v>2770</v>
      </c>
      <c r="B2775">
        <f t="shared" ca="1" si="266"/>
        <v>0.57838449837377703</v>
      </c>
      <c r="C2775" s="40">
        <f t="shared" ca="1" si="267"/>
        <v>0.93</v>
      </c>
      <c r="D2775">
        <f t="shared" ca="1" si="268"/>
        <v>7263.5807783193632</v>
      </c>
      <c r="E2775">
        <f t="shared" ca="1" si="269"/>
        <v>10143.735377404171</v>
      </c>
      <c r="F2775">
        <f t="shared" ca="1" si="270"/>
        <v>27108.932953369589</v>
      </c>
      <c r="G2775">
        <f ca="1">D2775-Krishna!$AD$3</f>
        <v>553.9444146829992</v>
      </c>
      <c r="H2775">
        <f ca="1">E2775-Krishna!$AE$3</f>
        <v>-875.67371350491885</v>
      </c>
      <c r="I2775">
        <f ca="1">F2775-Krishna!$AF$3</f>
        <v>-480.70341026677488</v>
      </c>
      <c r="J2775">
        <f t="shared" ca="1" si="271"/>
        <v>-2880.1545990848081</v>
      </c>
    </row>
    <row r="2776" spans="1:10">
      <c r="A2776">
        <v>2771</v>
      </c>
      <c r="B2776">
        <f t="shared" ca="1" si="266"/>
        <v>0.83632602914426668</v>
      </c>
      <c r="C2776" s="40">
        <f t="shared" ca="1" si="267"/>
        <v>0.95</v>
      </c>
      <c r="D2776">
        <f t="shared" ca="1" si="268"/>
        <v>7415.9621251211111</v>
      </c>
      <c r="E2776">
        <f t="shared" ca="1" si="269"/>
        <v>10603.53877124748</v>
      </c>
      <c r="F2776">
        <f t="shared" ca="1" si="270"/>
        <v>29369.304301728949</v>
      </c>
      <c r="G2776">
        <f ca="1">D2776-Krishna!$AD$3</f>
        <v>706.32576148474709</v>
      </c>
      <c r="H2776">
        <f ca="1">E2776-Krishna!$AE$3</f>
        <v>-415.87031966160976</v>
      </c>
      <c r="I2776">
        <f ca="1">F2776-Krishna!$AF$3</f>
        <v>1779.6679380925852</v>
      </c>
      <c r="J2776">
        <f t="shared" ca="1" si="271"/>
        <v>-3187.5766461263693</v>
      </c>
    </row>
    <row r="2777" spans="1:10">
      <c r="A2777">
        <v>2772</v>
      </c>
      <c r="B2777">
        <f t="shared" ca="1" si="266"/>
        <v>0.19203455376717793</v>
      </c>
      <c r="C2777" s="40">
        <f t="shared" ca="1" si="267"/>
        <v>0.87</v>
      </c>
      <c r="D2777">
        <f t="shared" ca="1" si="268"/>
        <v>6253.9624342367297</v>
      </c>
      <c r="E2777">
        <f t="shared" ca="1" si="269"/>
        <v>11173.532353283123</v>
      </c>
      <c r="F2777">
        <f t="shared" ca="1" si="270"/>
        <v>28281.058042025958</v>
      </c>
      <c r="G2777">
        <f ca="1">D2777-Krishna!$AD$3</f>
        <v>-455.67392939963429</v>
      </c>
      <c r="H2777">
        <f ca="1">E2777-Krishna!$AE$3</f>
        <v>154.12326237403249</v>
      </c>
      <c r="I2777">
        <f ca="1">F2777-Krishna!$AF$3</f>
        <v>691.42167838959358</v>
      </c>
      <c r="J2777">
        <f t="shared" ca="1" si="271"/>
        <v>-4919.5699190463929</v>
      </c>
    </row>
    <row r="2778" spans="1:10">
      <c r="A2778">
        <v>2773</v>
      </c>
      <c r="B2778">
        <f t="shared" ca="1" si="266"/>
        <v>0.35603627617694533</v>
      </c>
      <c r="C2778" s="40">
        <f t="shared" ca="1" si="267"/>
        <v>0.9</v>
      </c>
      <c r="D2778">
        <f t="shared" ca="1" si="268"/>
        <v>6947.784129155847</v>
      </c>
      <c r="E2778">
        <f t="shared" ca="1" si="269"/>
        <v>4627.5183098530106</v>
      </c>
      <c r="F2778">
        <f t="shared" ca="1" si="270"/>
        <v>32893.596638980016</v>
      </c>
      <c r="G2778">
        <f ca="1">D2778-Krishna!$AD$3</f>
        <v>238.14776551948307</v>
      </c>
      <c r="H2778">
        <f ca="1">E2778-Krishna!$AE$3</f>
        <v>-6391.8907810560795</v>
      </c>
      <c r="I2778">
        <f ca="1">F2778-Krishna!$AF$3</f>
        <v>5303.960275343652</v>
      </c>
      <c r="J2778">
        <f t="shared" ca="1" si="271"/>
        <v>2320.2658193028365</v>
      </c>
    </row>
    <row r="2779" spans="1:10">
      <c r="A2779">
        <v>2774</v>
      </c>
      <c r="B2779">
        <f t="shared" ca="1" si="266"/>
        <v>0.66330549470404176</v>
      </c>
      <c r="C2779" s="40">
        <f t="shared" ca="1" si="267"/>
        <v>0.94</v>
      </c>
      <c r="D2779">
        <f t="shared" ca="1" si="268"/>
        <v>7830.7236753681209</v>
      </c>
      <c r="E2779">
        <f t="shared" ca="1" si="269"/>
        <v>14647.28912499304</v>
      </c>
      <c r="F2779">
        <f t="shared" ca="1" si="270"/>
        <v>30401.01597268007</v>
      </c>
      <c r="G2779">
        <f ca="1">D2779-Krishna!$AD$3</f>
        <v>1121.0873117317569</v>
      </c>
      <c r="H2779">
        <f ca="1">E2779-Krishna!$AE$3</f>
        <v>3627.8800340839498</v>
      </c>
      <c r="I2779">
        <f ca="1">F2779-Krishna!$AF$3</f>
        <v>2811.3796090437063</v>
      </c>
      <c r="J2779">
        <f t="shared" ca="1" si="271"/>
        <v>-6816.565449624919</v>
      </c>
    </row>
    <row r="2780" spans="1:10">
      <c r="A2780">
        <v>2775</v>
      </c>
      <c r="B2780">
        <f t="shared" ca="1" si="266"/>
        <v>0.45440121609713391</v>
      </c>
      <c r="C2780" s="40">
        <f t="shared" ca="1" si="267"/>
        <v>0.9</v>
      </c>
      <c r="D2780">
        <f t="shared" ca="1" si="268"/>
        <v>7310.6840623202261</v>
      </c>
      <c r="E2780">
        <f t="shared" ca="1" si="269"/>
        <v>14242.796500269798</v>
      </c>
      <c r="F2780">
        <f t="shared" ca="1" si="270"/>
        <v>27770.678907837886</v>
      </c>
      <c r="G2780">
        <f ca="1">D2780-Krishna!$AD$3</f>
        <v>601.04769868386211</v>
      </c>
      <c r="H2780">
        <f ca="1">E2780-Krishna!$AE$3</f>
        <v>3223.3874093607083</v>
      </c>
      <c r="I2780">
        <f ca="1">F2780-Krishna!$AF$3</f>
        <v>181.04254420152211</v>
      </c>
      <c r="J2780">
        <f t="shared" ca="1" si="271"/>
        <v>-6932.1124379495723</v>
      </c>
    </row>
    <row r="2781" spans="1:10">
      <c r="A2781">
        <v>2776</v>
      </c>
      <c r="B2781">
        <f t="shared" ca="1" si="266"/>
        <v>0.15616312827720069</v>
      </c>
      <c r="C2781" s="40">
        <f t="shared" ca="1" si="267"/>
        <v>0.81</v>
      </c>
      <c r="D2781">
        <f t="shared" ca="1" si="268"/>
        <v>6337.6989812409329</v>
      </c>
      <c r="E2781">
        <f t="shared" ca="1" si="269"/>
        <v>11348.436092692049</v>
      </c>
      <c r="F2781">
        <f t="shared" ca="1" si="270"/>
        <v>12224.818064463403</v>
      </c>
      <c r="G2781">
        <f ca="1">D2781-Krishna!$AD$3</f>
        <v>-371.93738239543109</v>
      </c>
      <c r="H2781">
        <f ca="1">E2781-Krishna!$AE$3</f>
        <v>329.02700178295891</v>
      </c>
      <c r="I2781">
        <f ca="1">F2781-Krishna!$AF$3</f>
        <v>-15364.818299172961</v>
      </c>
      <c r="J2781">
        <f t="shared" ca="1" si="271"/>
        <v>-5010.7371114511161</v>
      </c>
    </row>
    <row r="2782" spans="1:10">
      <c r="A2782">
        <v>2777</v>
      </c>
      <c r="B2782">
        <f t="shared" ca="1" si="266"/>
        <v>0.80843546438077307</v>
      </c>
      <c r="C2782" s="40">
        <f t="shared" ca="1" si="267"/>
        <v>0.94</v>
      </c>
      <c r="D2782">
        <f t="shared" ca="1" si="268"/>
        <v>6763.6279155979837</v>
      </c>
      <c r="E2782">
        <f t="shared" ca="1" si="269"/>
        <v>11187.001364997972</v>
      </c>
      <c r="F2782">
        <f t="shared" ca="1" si="270"/>
        <v>31989.436328896551</v>
      </c>
      <c r="G2782">
        <f ca="1">D2782-Krishna!$AD$3</f>
        <v>53.991551961619734</v>
      </c>
      <c r="H2782">
        <f ca="1">E2782-Krishna!$AE$3</f>
        <v>167.59227408888182</v>
      </c>
      <c r="I2782">
        <f ca="1">F2782-Krishna!$AF$3</f>
        <v>4399.7999652601866</v>
      </c>
      <c r="J2782">
        <f t="shared" ca="1" si="271"/>
        <v>-4423.3734493999882</v>
      </c>
    </row>
    <row r="2783" spans="1:10">
      <c r="A2783">
        <v>2778</v>
      </c>
      <c r="B2783">
        <f t="shared" ca="1" si="266"/>
        <v>0.60588712335708372</v>
      </c>
      <c r="C2783" s="40">
        <f t="shared" ca="1" si="267"/>
        <v>0.94</v>
      </c>
      <c r="D2783">
        <f t="shared" ca="1" si="268"/>
        <v>5587.1251411093253</v>
      </c>
      <c r="E2783">
        <f t="shared" ca="1" si="269"/>
        <v>11472.263903779718</v>
      </c>
      <c r="F2783">
        <f t="shared" ca="1" si="270"/>
        <v>36127.513336013777</v>
      </c>
      <c r="G2783">
        <f ca="1">D2783-Krishna!$AD$3</f>
        <v>-1122.5112225270386</v>
      </c>
      <c r="H2783">
        <f ca="1">E2783-Krishna!$AE$3</f>
        <v>452.85481287062794</v>
      </c>
      <c r="I2783">
        <f ca="1">F2783-Krishna!$AF$3</f>
        <v>8537.876972377413</v>
      </c>
      <c r="J2783">
        <f t="shared" ca="1" si="271"/>
        <v>-5885.1387626703927</v>
      </c>
    </row>
    <row r="2784" spans="1:10">
      <c r="A2784">
        <v>2779</v>
      </c>
      <c r="B2784">
        <f t="shared" ca="1" si="266"/>
        <v>0.677444553318297</v>
      </c>
      <c r="C2784" s="40">
        <f t="shared" ca="1" si="267"/>
        <v>0.94</v>
      </c>
      <c r="D2784">
        <f t="shared" ca="1" si="268"/>
        <v>6985.5507592901304</v>
      </c>
      <c r="E2784">
        <f t="shared" ca="1" si="269"/>
        <v>13850.640069894876</v>
      </c>
      <c r="F2784">
        <f t="shared" ca="1" si="270"/>
        <v>30297.150170174813</v>
      </c>
      <c r="G2784">
        <f ca="1">D2784-Krishna!$AD$3</f>
        <v>275.91439565376641</v>
      </c>
      <c r="H2784">
        <f ca="1">E2784-Krishna!$AE$3</f>
        <v>2831.2309789857864</v>
      </c>
      <c r="I2784">
        <f ca="1">F2784-Krishna!$AF$3</f>
        <v>2707.513806538449</v>
      </c>
      <c r="J2784">
        <f t="shared" ca="1" si="271"/>
        <v>-6865.0893106047461</v>
      </c>
    </row>
    <row r="2785" spans="1:10">
      <c r="A2785">
        <v>2780</v>
      </c>
      <c r="B2785">
        <f t="shared" ca="1" si="266"/>
        <v>0.97615805553602908</v>
      </c>
      <c r="C2785" s="40">
        <f t="shared" ca="1" si="267"/>
        <v>0.97</v>
      </c>
      <c r="D2785">
        <f t="shared" ca="1" si="268"/>
        <v>7421.8018712368057</v>
      </c>
      <c r="E2785">
        <f t="shared" ca="1" si="269"/>
        <v>12334.384734129959</v>
      </c>
      <c r="F2785">
        <f t="shared" ca="1" si="270"/>
        <v>35771.318683638099</v>
      </c>
      <c r="G2785">
        <f ca="1">D2785-Krishna!$AD$3</f>
        <v>712.16550760044174</v>
      </c>
      <c r="H2785">
        <f ca="1">E2785-Krishna!$AE$3</f>
        <v>1314.9756432208687</v>
      </c>
      <c r="I2785">
        <f ca="1">F2785-Krishna!$AF$3</f>
        <v>8181.6823200017352</v>
      </c>
      <c r="J2785">
        <f t="shared" ca="1" si="271"/>
        <v>-4912.5828628931531</v>
      </c>
    </row>
    <row r="2786" spans="1:10">
      <c r="A2786">
        <v>2781</v>
      </c>
      <c r="B2786">
        <f t="shared" ca="1" si="266"/>
        <v>0.49370160410305663</v>
      </c>
      <c r="C2786" s="40">
        <f t="shared" ca="1" si="267"/>
        <v>0.91</v>
      </c>
      <c r="D2786">
        <f t="shared" ca="1" si="268"/>
        <v>5448.2483856723948</v>
      </c>
      <c r="E2786">
        <f t="shared" ca="1" si="269"/>
        <v>10621.501499307076</v>
      </c>
      <c r="F2786">
        <f t="shared" ca="1" si="270"/>
        <v>29407.215520878923</v>
      </c>
      <c r="G2786">
        <f ca="1">D2786-Krishna!$AD$3</f>
        <v>-1261.3879779639692</v>
      </c>
      <c r="H2786">
        <f ca="1">E2786-Krishna!$AE$3</f>
        <v>-397.90759160201378</v>
      </c>
      <c r="I2786">
        <f ca="1">F2786-Krishna!$AF$3</f>
        <v>1817.5791572425587</v>
      </c>
      <c r="J2786">
        <f t="shared" ca="1" si="271"/>
        <v>-5173.2531136346815</v>
      </c>
    </row>
    <row r="2787" spans="1:10">
      <c r="A2787">
        <v>2782</v>
      </c>
      <c r="B2787">
        <f t="shared" ca="1" si="266"/>
        <v>1.6184171380382306E-3</v>
      </c>
      <c r="C2787" s="40">
        <f t="shared" ca="1" si="267"/>
        <v>0.74</v>
      </c>
      <c r="D2787">
        <f t="shared" ca="1" si="268"/>
        <v>5007.0916673884904</v>
      </c>
      <c r="E2787">
        <f t="shared" ca="1" si="269"/>
        <v>6482.0341176359452</v>
      </c>
      <c r="F2787">
        <f t="shared" ca="1" si="270"/>
        <v>9903.0377679634294</v>
      </c>
      <c r="G2787">
        <f ca="1">D2787-Krishna!$AD$3</f>
        <v>-1702.5446962478736</v>
      </c>
      <c r="H2787">
        <f ca="1">E2787-Krishna!$AE$3</f>
        <v>-4537.3749732731449</v>
      </c>
      <c r="I2787">
        <f ca="1">F2787-Krishna!$AF$3</f>
        <v>-17686.598595672935</v>
      </c>
      <c r="J2787">
        <f t="shared" ca="1" si="271"/>
        <v>-1474.9424502474549</v>
      </c>
    </row>
    <row r="2788" spans="1:10">
      <c r="A2788">
        <v>2783</v>
      </c>
      <c r="B2788">
        <f t="shared" ca="1" si="266"/>
        <v>0.16828103086694446</v>
      </c>
      <c r="C2788" s="40">
        <f t="shared" ca="1" si="267"/>
        <v>0.81</v>
      </c>
      <c r="D2788">
        <f t="shared" ca="1" si="268"/>
        <v>6602.1703993056253</v>
      </c>
      <c r="E2788">
        <f t="shared" ca="1" si="269"/>
        <v>7899.267614024222</v>
      </c>
      <c r="F2788">
        <f t="shared" ca="1" si="270"/>
        <v>15910.189236751212</v>
      </c>
      <c r="G2788">
        <f ca="1">D2788-Krishna!$AD$3</f>
        <v>-107.46596433073864</v>
      </c>
      <c r="H2788">
        <f ca="1">E2788-Krishna!$AE$3</f>
        <v>-3120.1414768848681</v>
      </c>
      <c r="I2788">
        <f ca="1">F2788-Krishna!$AF$3</f>
        <v>-11679.447126885152</v>
      </c>
      <c r="J2788">
        <f t="shared" ca="1" si="271"/>
        <v>-1297.0972147185967</v>
      </c>
    </row>
    <row r="2789" spans="1:10">
      <c r="A2789">
        <v>2784</v>
      </c>
      <c r="B2789">
        <f t="shared" ca="1" si="266"/>
        <v>0.59167498016456377</v>
      </c>
      <c r="C2789" s="40">
        <f t="shared" ca="1" si="267"/>
        <v>0.94</v>
      </c>
      <c r="D2789">
        <f t="shared" ca="1" si="268"/>
        <v>7028.25193186047</v>
      </c>
      <c r="E2789">
        <f t="shared" ca="1" si="269"/>
        <v>11966.476651181727</v>
      </c>
      <c r="F2789">
        <f t="shared" ca="1" si="270"/>
        <v>33262.578860200665</v>
      </c>
      <c r="G2789">
        <f ca="1">D2789-Krishna!$AD$3</f>
        <v>318.61556822410603</v>
      </c>
      <c r="H2789">
        <f ca="1">E2789-Krishna!$AE$3</f>
        <v>947.06756027263691</v>
      </c>
      <c r="I2789">
        <f ca="1">F2789-Krishna!$AF$3</f>
        <v>5672.9424965643011</v>
      </c>
      <c r="J2789">
        <f t="shared" ca="1" si="271"/>
        <v>-4938.224719321257</v>
      </c>
    </row>
    <row r="2790" spans="1:10">
      <c r="A2790">
        <v>2785</v>
      </c>
      <c r="B2790">
        <f t="shared" ca="1" si="266"/>
        <v>0.66263771086756262</v>
      </c>
      <c r="C2790" s="40">
        <f t="shared" ca="1" si="267"/>
        <v>0.94</v>
      </c>
      <c r="D2790">
        <f t="shared" ca="1" si="268"/>
        <v>6999.6873118467538</v>
      </c>
      <c r="E2790">
        <f t="shared" ca="1" si="269"/>
        <v>10935.368445930471</v>
      </c>
      <c r="F2790">
        <f t="shared" ca="1" si="270"/>
        <v>39318.38626678638</v>
      </c>
      <c r="G2790">
        <f ca="1">D2790-Krishna!$AD$3</f>
        <v>290.05094821038983</v>
      </c>
      <c r="H2790">
        <f ca="1">E2790-Krishna!$AE$3</f>
        <v>-84.04064497861873</v>
      </c>
      <c r="I2790">
        <f ca="1">F2790-Krishna!$AF$3</f>
        <v>11728.749903150016</v>
      </c>
      <c r="J2790">
        <f t="shared" ca="1" si="271"/>
        <v>-3935.6811340837176</v>
      </c>
    </row>
    <row r="2791" spans="1:10">
      <c r="A2791">
        <v>2786</v>
      </c>
      <c r="B2791">
        <f t="shared" ca="1" si="266"/>
        <v>0.25243783609603698</v>
      </c>
      <c r="C2791" s="40">
        <f t="shared" ca="1" si="267"/>
        <v>0.89</v>
      </c>
      <c r="D2791">
        <f t="shared" ca="1" si="268"/>
        <v>5899.4307121148959</v>
      </c>
      <c r="E2791">
        <f t="shared" ca="1" si="269"/>
        <v>10793.137697912642</v>
      </c>
      <c r="F2791">
        <f t="shared" ca="1" si="270"/>
        <v>30200.416274463627</v>
      </c>
      <c r="G2791">
        <f ca="1">D2791-Krishna!$AD$3</f>
        <v>-810.2056515214681</v>
      </c>
      <c r="H2791">
        <f ca="1">E2791-Krishna!$AE$3</f>
        <v>-226.27139299644841</v>
      </c>
      <c r="I2791">
        <f ca="1">F2791-Krishna!$AF$3</f>
        <v>2610.7799108272629</v>
      </c>
      <c r="J2791">
        <f t="shared" ca="1" si="271"/>
        <v>-4893.7069857977458</v>
      </c>
    </row>
    <row r="2792" spans="1:10">
      <c r="A2792">
        <v>2787</v>
      </c>
      <c r="B2792">
        <f t="shared" ca="1" si="266"/>
        <v>0.14863876325083647</v>
      </c>
      <c r="C2792" s="40">
        <f t="shared" ca="1" si="267"/>
        <v>0.81</v>
      </c>
      <c r="D2792">
        <f t="shared" ca="1" si="268"/>
        <v>7365.4902125014023</v>
      </c>
      <c r="E2792">
        <f t="shared" ca="1" si="269"/>
        <v>6145.3216282903932</v>
      </c>
      <c r="F2792">
        <f t="shared" ca="1" si="270"/>
        <v>16582.661915369015</v>
      </c>
      <c r="G2792">
        <f ca="1">D2792-Krishna!$AD$3</f>
        <v>655.85384886503834</v>
      </c>
      <c r="H2792">
        <f ca="1">E2792-Krishna!$AE$3</f>
        <v>-4874.0874626186969</v>
      </c>
      <c r="I2792">
        <f ca="1">F2792-Krishna!$AF$3</f>
        <v>-11006.974448267349</v>
      </c>
      <c r="J2792">
        <f t="shared" ca="1" si="271"/>
        <v>1220.1685842110091</v>
      </c>
    </row>
    <row r="2793" spans="1:10">
      <c r="A2793">
        <v>2788</v>
      </c>
      <c r="B2793">
        <f t="shared" ca="1" si="266"/>
        <v>7.1564639433298272E-2</v>
      </c>
      <c r="C2793" s="40">
        <f t="shared" ca="1" si="267"/>
        <v>0.77</v>
      </c>
      <c r="D2793">
        <f t="shared" ca="1" si="268"/>
        <v>5910.7113100203442</v>
      </c>
      <c r="E2793">
        <f t="shared" ca="1" si="269"/>
        <v>6357.2935997623272</v>
      </c>
      <c r="F2793">
        <f t="shared" ca="1" si="270"/>
        <v>8161.1983605369514</v>
      </c>
      <c r="G2793">
        <f ca="1">D2793-Krishna!$AD$3</f>
        <v>-798.9250536160198</v>
      </c>
      <c r="H2793">
        <f ca="1">E2793-Krishna!$AE$3</f>
        <v>-4662.1154911467629</v>
      </c>
      <c r="I2793">
        <f ca="1">F2793-Krishna!$AF$3</f>
        <v>-19428.438003099414</v>
      </c>
      <c r="J2793">
        <f t="shared" ca="1" si="271"/>
        <v>-446.582289741983</v>
      </c>
    </row>
    <row r="2794" spans="1:10">
      <c r="A2794">
        <v>2789</v>
      </c>
      <c r="B2794">
        <f t="shared" ca="1" si="266"/>
        <v>0.72664900857538883</v>
      </c>
      <c r="C2794" s="40">
        <f t="shared" ca="1" si="267"/>
        <v>0.94</v>
      </c>
      <c r="D2794">
        <f t="shared" ca="1" si="268"/>
        <v>7877.9056071417335</v>
      </c>
      <c r="E2794">
        <f t="shared" ca="1" si="269"/>
        <v>15489.712196015482</v>
      </c>
      <c r="F2794">
        <f t="shared" ca="1" si="270"/>
        <v>33723.071667886521</v>
      </c>
      <c r="G2794">
        <f ca="1">D2794-Krishna!$AD$3</f>
        <v>1168.2692435053696</v>
      </c>
      <c r="H2794">
        <f ca="1">E2794-Krishna!$AE$3</f>
        <v>4470.3031051063917</v>
      </c>
      <c r="I2794">
        <f ca="1">F2794-Krishna!$AF$3</f>
        <v>6133.4353042501571</v>
      </c>
      <c r="J2794">
        <f t="shared" ca="1" si="271"/>
        <v>-7611.8065888737483</v>
      </c>
    </row>
    <row r="2795" spans="1:10">
      <c r="A2795">
        <v>2790</v>
      </c>
      <c r="B2795">
        <f t="shared" ca="1" si="266"/>
        <v>0.86011057507105548</v>
      </c>
      <c r="C2795" s="40">
        <f t="shared" ca="1" si="267"/>
        <v>0.95</v>
      </c>
      <c r="D2795">
        <f t="shared" ca="1" si="268"/>
        <v>6995.15736958857</v>
      </c>
      <c r="E2795">
        <f t="shared" ca="1" si="269"/>
        <v>10355.623990478218</v>
      </c>
      <c r="F2795">
        <f t="shared" ca="1" si="270"/>
        <v>28641.921996968646</v>
      </c>
      <c r="G2795">
        <f ca="1">D2795-Krishna!$AD$3</f>
        <v>285.521005952206</v>
      </c>
      <c r="H2795">
        <f ca="1">E2795-Krishna!$AE$3</f>
        <v>-663.78510043087226</v>
      </c>
      <c r="I2795">
        <f ca="1">F2795-Krishna!$AF$3</f>
        <v>1052.2856333322816</v>
      </c>
      <c r="J2795">
        <f t="shared" ca="1" si="271"/>
        <v>-3360.4666208896479</v>
      </c>
    </row>
    <row r="2796" spans="1:10">
      <c r="A2796">
        <v>2791</v>
      </c>
      <c r="B2796">
        <f t="shared" ca="1" si="266"/>
        <v>0.89715572761976148</v>
      </c>
      <c r="C2796" s="40">
        <f t="shared" ca="1" si="267"/>
        <v>0.95</v>
      </c>
      <c r="D2796">
        <f t="shared" ca="1" si="268"/>
        <v>6931.3127245501601</v>
      </c>
      <c r="E2796">
        <f t="shared" ca="1" si="269"/>
        <v>8121.5500267858279</v>
      </c>
      <c r="F2796">
        <f t="shared" ca="1" si="270"/>
        <v>31393.867110858017</v>
      </c>
      <c r="G2796">
        <f ca="1">D2796-Krishna!$AD$3</f>
        <v>221.67636091379609</v>
      </c>
      <c r="H2796">
        <f ca="1">E2796-Krishna!$AE$3</f>
        <v>-2897.8590641232622</v>
      </c>
      <c r="I2796">
        <f ca="1">F2796-Krishna!$AF$3</f>
        <v>3804.2307472216526</v>
      </c>
      <c r="J2796">
        <f t="shared" ca="1" si="271"/>
        <v>-1190.2373022356678</v>
      </c>
    </row>
    <row r="2797" spans="1:10">
      <c r="A2797">
        <v>2792</v>
      </c>
      <c r="B2797">
        <f t="shared" ca="1" si="266"/>
        <v>6.09702946936862E-2</v>
      </c>
      <c r="C2797" s="40">
        <f t="shared" ca="1" si="267"/>
        <v>0.77</v>
      </c>
      <c r="D2797">
        <f t="shared" ca="1" si="268"/>
        <v>5946.7670042633918</v>
      </c>
      <c r="E2797">
        <f t="shared" ca="1" si="269"/>
        <v>8198.5517701540412</v>
      </c>
      <c r="F2797">
        <f t="shared" ca="1" si="270"/>
        <v>9070.9187649912965</v>
      </c>
      <c r="G2797">
        <f ca="1">D2797-Krishna!$AD$3</f>
        <v>-762.86935937297221</v>
      </c>
      <c r="H2797">
        <f ca="1">E2797-Krishna!$AE$3</f>
        <v>-2820.8573207550489</v>
      </c>
      <c r="I2797">
        <f ca="1">F2797-Krishna!$AF$3</f>
        <v>-18518.717598645067</v>
      </c>
      <c r="J2797">
        <f t="shared" ca="1" si="271"/>
        <v>-2251.7847658906494</v>
      </c>
    </row>
    <row r="2798" spans="1:10">
      <c r="A2798">
        <v>2793</v>
      </c>
      <c r="B2798">
        <f t="shared" ref="B2798:B2861" ca="1" si="272">RAND()</f>
        <v>0.22114216147115551</v>
      </c>
      <c r="C2798" s="40">
        <f t="shared" ref="C2798:C2861" ca="1" si="273">IF(B2798&lt;=$B$3, $B$1,
IF(B2798&lt;=$C$3, $C$1,
IF(B2798&lt;=$D$3, $D$1,
IF(B2798&lt;=$E$3, $E$1,
IF(B2798&lt;=$F$3, $F$1,
IF(B2798&lt;=$G$3, $G$1,
IF(B2798&lt;=$H$3, $H$1,
IF(B2798&lt;=$I$3, $I$1,
IF(B2798&lt;=$J$3, $J$1,
IF(B2798&lt;=$K$3, $K$1,
IF(B2798&lt;=$L$3, $L$1,
IF(B2798&lt;=$M$3, $M$1,
IF(B2798&lt;=$N$3, $N$1,
IF(B2798&lt;=$O$3, $O$1, "Error"))))))))))))))</f>
        <v>0.87</v>
      </c>
      <c r="D2798">
        <f t="shared" ca="1" si="268"/>
        <v>5384.7438708979616</v>
      </c>
      <c r="E2798">
        <f t="shared" ca="1" si="269"/>
        <v>11929.776473851449</v>
      </c>
      <c r="F2798">
        <f t="shared" ca="1" si="270"/>
        <v>23926.384761234167</v>
      </c>
      <c r="G2798">
        <f ca="1">D2798-Krishna!$AD$3</f>
        <v>-1324.8924927384023</v>
      </c>
      <c r="H2798">
        <f ca="1">E2798-Krishna!$AE$3</f>
        <v>910.36738294235874</v>
      </c>
      <c r="I2798">
        <f ca="1">F2798-Krishna!$AF$3</f>
        <v>-3663.251602402197</v>
      </c>
      <c r="J2798">
        <f t="shared" ca="1" si="271"/>
        <v>-6545.0326029534872</v>
      </c>
    </row>
    <row r="2799" spans="1:10">
      <c r="A2799">
        <v>2794</v>
      </c>
      <c r="B2799">
        <f t="shared" ca="1" si="272"/>
        <v>0.30817028933557211</v>
      </c>
      <c r="C2799" s="40">
        <f t="shared" ca="1" si="273"/>
        <v>0.89</v>
      </c>
      <c r="D2799">
        <f t="shared" ca="1" si="268"/>
        <v>6321.9116974205508</v>
      </c>
      <c r="E2799">
        <f t="shared" ca="1" si="269"/>
        <v>8951.0856024654404</v>
      </c>
      <c r="F2799">
        <f t="shared" ca="1" si="270"/>
        <v>18639.335949108827</v>
      </c>
      <c r="G2799">
        <f ca="1">D2799-Krishna!$AD$3</f>
        <v>-387.72466621581316</v>
      </c>
      <c r="H2799">
        <f ca="1">E2799-Krishna!$AE$3</f>
        <v>-2068.3234884436497</v>
      </c>
      <c r="I2799">
        <f ca="1">F2799-Krishna!$AF$3</f>
        <v>-8950.3004145275372</v>
      </c>
      <c r="J2799">
        <f t="shared" ca="1" si="271"/>
        <v>-2629.1739050448896</v>
      </c>
    </row>
    <row r="2800" spans="1:10">
      <c r="A2800">
        <v>2795</v>
      </c>
      <c r="B2800">
        <f t="shared" ca="1" si="272"/>
        <v>0.45309968428627578</v>
      </c>
      <c r="C2800" s="40">
        <f t="shared" ca="1" si="273"/>
        <v>0.9</v>
      </c>
      <c r="D2800">
        <f t="shared" ca="1" si="268"/>
        <v>6261.8572096572507</v>
      </c>
      <c r="E2800">
        <f t="shared" ca="1" si="269"/>
        <v>14909.545858932081</v>
      </c>
      <c r="F2800">
        <f t="shared" ca="1" si="270"/>
        <v>28922.376518627607</v>
      </c>
      <c r="G2800">
        <f ca="1">D2800-Krishna!$AD$3</f>
        <v>-447.77915397911329</v>
      </c>
      <c r="H2800">
        <f ca="1">E2800-Krishna!$AE$3</f>
        <v>3890.1367680229905</v>
      </c>
      <c r="I2800">
        <f ca="1">F2800-Krishna!$AF$3</f>
        <v>1332.7401549912429</v>
      </c>
      <c r="J2800">
        <f t="shared" ca="1" si="271"/>
        <v>-8647.6886492748308</v>
      </c>
    </row>
    <row r="2801" spans="1:10">
      <c r="A2801">
        <v>2796</v>
      </c>
      <c r="B2801">
        <f t="shared" ca="1" si="272"/>
        <v>0.95710396713300028</v>
      </c>
      <c r="C2801" s="40">
        <f t="shared" ca="1" si="273"/>
        <v>0.97</v>
      </c>
      <c r="D2801">
        <f t="shared" ca="1" si="268"/>
        <v>6766.9080223904275</v>
      </c>
      <c r="E2801">
        <f t="shared" ca="1" si="269"/>
        <v>11964.675891454008</v>
      </c>
      <c r="F2801">
        <f t="shared" ca="1" si="270"/>
        <v>36162.287494363249</v>
      </c>
      <c r="G2801">
        <f ca="1">D2801-Krishna!$AD$3</f>
        <v>57.271658754063537</v>
      </c>
      <c r="H2801">
        <f ca="1">E2801-Krishna!$AE$3</f>
        <v>945.26680054491771</v>
      </c>
      <c r="I2801">
        <f ca="1">F2801-Krishna!$AF$3</f>
        <v>8572.6511307268847</v>
      </c>
      <c r="J2801">
        <f t="shared" ca="1" si="271"/>
        <v>-5197.7678690635803</v>
      </c>
    </row>
    <row r="2802" spans="1:10">
      <c r="A2802">
        <v>2797</v>
      </c>
      <c r="B2802">
        <f t="shared" ca="1" si="272"/>
        <v>0.70750133697987361</v>
      </c>
      <c r="C2802" s="40">
        <f t="shared" ca="1" si="273"/>
        <v>0.94</v>
      </c>
      <c r="D2802">
        <f t="shared" ca="1" si="268"/>
        <v>6809.2573542132905</v>
      </c>
      <c r="E2802">
        <f t="shared" ca="1" si="269"/>
        <v>10470.679520252128</v>
      </c>
      <c r="F2802">
        <f t="shared" ca="1" si="270"/>
        <v>26676.349011773338</v>
      </c>
      <c r="G2802">
        <f ca="1">D2802-Krishna!$AD$3</f>
        <v>99.620990576926488</v>
      </c>
      <c r="H2802">
        <f ca="1">E2802-Krishna!$AE$3</f>
        <v>-548.7295706569621</v>
      </c>
      <c r="I2802">
        <f ca="1">F2802-Krishna!$AF$3</f>
        <v>-913.28735186302583</v>
      </c>
      <c r="J2802">
        <f t="shared" ca="1" si="271"/>
        <v>-3661.4221660388375</v>
      </c>
    </row>
    <row r="2803" spans="1:10">
      <c r="A2803">
        <v>2798</v>
      </c>
      <c r="B2803">
        <f t="shared" ca="1" si="272"/>
        <v>0.43361044484317712</v>
      </c>
      <c r="C2803" s="40">
        <f t="shared" ca="1" si="273"/>
        <v>0.9</v>
      </c>
      <c r="D2803">
        <f t="shared" ca="1" si="268"/>
        <v>6547.2125146398794</v>
      </c>
      <c r="E2803">
        <f t="shared" ca="1" si="269"/>
        <v>9138.1528391409829</v>
      </c>
      <c r="F2803">
        <f t="shared" ca="1" si="270"/>
        <v>24973.63695261893</v>
      </c>
      <c r="G2803">
        <f ca="1">D2803-Krishna!$AD$3</f>
        <v>-162.42384899648459</v>
      </c>
      <c r="H2803">
        <f ca="1">E2803-Krishna!$AE$3</f>
        <v>-1881.2562517681072</v>
      </c>
      <c r="I2803">
        <f ca="1">F2803-Krishna!$AF$3</f>
        <v>-2615.9994110174339</v>
      </c>
      <c r="J2803">
        <f t="shared" ca="1" si="271"/>
        <v>-2590.9403245011035</v>
      </c>
    </row>
    <row r="2804" spans="1:10">
      <c r="A2804">
        <v>2799</v>
      </c>
      <c r="B2804">
        <f t="shared" ca="1" si="272"/>
        <v>0.38939539753619956</v>
      </c>
      <c r="C2804" s="40">
        <f t="shared" ca="1" si="273"/>
        <v>0.9</v>
      </c>
      <c r="D2804">
        <f t="shared" ca="1" si="268"/>
        <v>7048.156436783971</v>
      </c>
      <c r="E2804">
        <f t="shared" ca="1" si="269"/>
        <v>8967.4454603714676</v>
      </c>
      <c r="F2804">
        <f t="shared" ca="1" si="270"/>
        <v>33594.804874440342</v>
      </c>
      <c r="G2804">
        <f ca="1">D2804-Krishna!$AD$3</f>
        <v>338.52007314760704</v>
      </c>
      <c r="H2804">
        <f ca="1">E2804-Krishna!$AE$3</f>
        <v>-2051.9636305376225</v>
      </c>
      <c r="I2804">
        <f ca="1">F2804-Krishna!$AF$3</f>
        <v>6005.1685108039783</v>
      </c>
      <c r="J2804">
        <f t="shared" ca="1" si="271"/>
        <v>-1919.2890235874966</v>
      </c>
    </row>
    <row r="2805" spans="1:10">
      <c r="A2805">
        <v>2800</v>
      </c>
      <c r="B2805">
        <f t="shared" ca="1" si="272"/>
        <v>0.17607429130129815</v>
      </c>
      <c r="C2805" s="40">
        <f t="shared" ca="1" si="273"/>
        <v>0.81</v>
      </c>
      <c r="D2805">
        <f t="shared" ca="1" si="268"/>
        <v>6595.6663782666228</v>
      </c>
      <c r="E2805">
        <f t="shared" ca="1" si="269"/>
        <v>4304.3686427464527</v>
      </c>
      <c r="F2805">
        <f t="shared" ca="1" si="270"/>
        <v>24767.819092877675</v>
      </c>
      <c r="G2805">
        <f ca="1">D2805-Krishna!$AD$3</f>
        <v>-113.96998536974115</v>
      </c>
      <c r="H2805">
        <f ca="1">E2805-Krishna!$AE$3</f>
        <v>-6715.0404481626374</v>
      </c>
      <c r="I2805">
        <f ca="1">F2805-Krishna!$AF$3</f>
        <v>-2821.8172707586891</v>
      </c>
      <c r="J2805">
        <f t="shared" ca="1" si="271"/>
        <v>2291.2977355201701</v>
      </c>
    </row>
    <row r="2806" spans="1:10">
      <c r="A2806">
        <v>2801</v>
      </c>
      <c r="B2806">
        <f t="shared" ca="1" si="272"/>
        <v>0.40716330617720231</v>
      </c>
      <c r="C2806" s="40">
        <f t="shared" ca="1" si="273"/>
        <v>0.9</v>
      </c>
      <c r="D2806">
        <f t="shared" ca="1" si="268"/>
        <v>5884.746245519601</v>
      </c>
      <c r="E2806">
        <f t="shared" ca="1" si="269"/>
        <v>10580.125431676412</v>
      </c>
      <c r="F2806">
        <f t="shared" ca="1" si="270"/>
        <v>32798.654658404594</v>
      </c>
      <c r="G2806">
        <f ca="1">D2806-Krishna!$AD$3</f>
        <v>-824.89011811676301</v>
      </c>
      <c r="H2806">
        <f ca="1">E2806-Krishna!$AE$3</f>
        <v>-439.28365923267847</v>
      </c>
      <c r="I2806">
        <f ca="1">F2806-Krishna!$AF$3</f>
        <v>5209.0182947682297</v>
      </c>
      <c r="J2806">
        <f t="shared" ca="1" si="271"/>
        <v>-4695.3791861568106</v>
      </c>
    </row>
    <row r="2807" spans="1:10">
      <c r="A2807">
        <v>2802</v>
      </c>
      <c r="B2807">
        <f t="shared" ca="1" si="272"/>
        <v>0.48761595195136165</v>
      </c>
      <c r="C2807" s="40">
        <f t="shared" ca="1" si="273"/>
        <v>0.91</v>
      </c>
      <c r="D2807">
        <f t="shared" ca="1" si="268"/>
        <v>6974.5485225780894</v>
      </c>
      <c r="E2807">
        <f t="shared" ca="1" si="269"/>
        <v>8309.5523821087027</v>
      </c>
      <c r="F2807">
        <f t="shared" ca="1" si="270"/>
        <v>29650.191044883151</v>
      </c>
      <c r="G2807">
        <f ca="1">D2807-Krishna!$AD$3</f>
        <v>264.91215894172547</v>
      </c>
      <c r="H2807">
        <f ca="1">E2807-Krishna!$AE$3</f>
        <v>-2709.8567088003874</v>
      </c>
      <c r="I2807">
        <f ca="1">F2807-Krishna!$AF$3</f>
        <v>2060.5546812467874</v>
      </c>
      <c r="J2807">
        <f t="shared" ca="1" si="271"/>
        <v>-1335.0038595306132</v>
      </c>
    </row>
    <row r="2808" spans="1:10">
      <c r="A2808">
        <v>2803</v>
      </c>
      <c r="B2808">
        <f t="shared" ca="1" si="272"/>
        <v>0.48705681982450122</v>
      </c>
      <c r="C2808" s="40">
        <f t="shared" ca="1" si="273"/>
        <v>0.91</v>
      </c>
      <c r="D2808">
        <f t="shared" ca="1" si="268"/>
        <v>6793.9928646114049</v>
      </c>
      <c r="E2808">
        <f t="shared" ca="1" si="269"/>
        <v>11182.674035977243</v>
      </c>
      <c r="F2808">
        <f t="shared" ca="1" si="270"/>
        <v>32278.960086900548</v>
      </c>
      <c r="G2808">
        <f ca="1">D2808-Krishna!$AD$3</f>
        <v>84.356500975040944</v>
      </c>
      <c r="H2808">
        <f ca="1">E2808-Krishna!$AE$3</f>
        <v>163.26494506815288</v>
      </c>
      <c r="I2808">
        <f ca="1">F2808-Krishna!$AF$3</f>
        <v>4689.3237232641841</v>
      </c>
      <c r="J2808">
        <f t="shared" ca="1" si="271"/>
        <v>-4388.6811713658381</v>
      </c>
    </row>
    <row r="2809" spans="1:10">
      <c r="A2809">
        <v>2804</v>
      </c>
      <c r="B2809">
        <f t="shared" ca="1" si="272"/>
        <v>0.77070540425458123</v>
      </c>
      <c r="C2809" s="40">
        <f t="shared" ca="1" si="273"/>
        <v>0.94</v>
      </c>
      <c r="D2809">
        <f t="shared" ca="1" si="268"/>
        <v>7117.1285924148542</v>
      </c>
      <c r="E2809">
        <f t="shared" ca="1" si="269"/>
        <v>8539.8970597411571</v>
      </c>
      <c r="F2809">
        <f t="shared" ca="1" si="270"/>
        <v>27120.174598170688</v>
      </c>
      <c r="G2809">
        <f ca="1">D2809-Krishna!$AD$3</f>
        <v>407.49222877849024</v>
      </c>
      <c r="H2809">
        <f ca="1">E2809-Krishna!$AE$3</f>
        <v>-2479.5120311679329</v>
      </c>
      <c r="I2809">
        <f ca="1">F2809-Krishna!$AF$3</f>
        <v>-469.46176546567585</v>
      </c>
      <c r="J2809">
        <f t="shared" ca="1" si="271"/>
        <v>-1422.7684673263029</v>
      </c>
    </row>
    <row r="2810" spans="1:10">
      <c r="A2810">
        <v>2805</v>
      </c>
      <c r="B2810">
        <f t="shared" ca="1" si="272"/>
        <v>9.1603351849435244E-2</v>
      </c>
      <c r="C2810" s="40">
        <f t="shared" ca="1" si="273"/>
        <v>0.8</v>
      </c>
      <c r="D2810">
        <f t="shared" ca="1" si="268"/>
        <v>5574.0883334953969</v>
      </c>
      <c r="E2810">
        <f t="shared" ca="1" si="269"/>
        <v>4889.6167670817595</v>
      </c>
      <c r="F2810">
        <f t="shared" ca="1" si="270"/>
        <v>18952.986440537159</v>
      </c>
      <c r="G2810">
        <f ca="1">D2810-Krishna!$AD$3</f>
        <v>-1135.5480301409671</v>
      </c>
      <c r="H2810">
        <f ca="1">E2810-Krishna!$AE$3</f>
        <v>-6129.7923238273306</v>
      </c>
      <c r="I2810">
        <f ca="1">F2810-Krishna!$AF$3</f>
        <v>-8636.6499230992049</v>
      </c>
      <c r="J2810">
        <f t="shared" ca="1" si="271"/>
        <v>684.47156641363745</v>
      </c>
    </row>
    <row r="2811" spans="1:10">
      <c r="A2811">
        <v>2806</v>
      </c>
      <c r="B2811">
        <f t="shared" ca="1" si="272"/>
        <v>0.77027443393183892</v>
      </c>
      <c r="C2811" s="40">
        <f t="shared" ca="1" si="273"/>
        <v>0.94</v>
      </c>
      <c r="D2811">
        <f t="shared" ca="1" si="268"/>
        <v>7840.2239068913932</v>
      </c>
      <c r="E2811">
        <f t="shared" ca="1" si="269"/>
        <v>11702.335093179201</v>
      </c>
      <c r="F2811">
        <f t="shared" ca="1" si="270"/>
        <v>26460.314786766859</v>
      </c>
      <c r="G2811">
        <f ca="1">D2811-Krishna!$AD$3</f>
        <v>1130.5875432550292</v>
      </c>
      <c r="H2811">
        <f ca="1">E2811-Krishna!$AE$3</f>
        <v>682.92600227011098</v>
      </c>
      <c r="I2811">
        <f ca="1">F2811-Krishna!$AF$3</f>
        <v>-1129.3215768695045</v>
      </c>
      <c r="J2811">
        <f t="shared" ca="1" si="271"/>
        <v>-3862.1111862878079</v>
      </c>
    </row>
    <row r="2812" spans="1:10">
      <c r="A2812">
        <v>2807</v>
      </c>
      <c r="B2812">
        <f t="shared" ca="1" si="272"/>
        <v>0.68110125816506539</v>
      </c>
      <c r="C2812" s="40">
        <f t="shared" ca="1" si="273"/>
        <v>0.94</v>
      </c>
      <c r="D2812">
        <f t="shared" ca="1" si="268"/>
        <v>7331.9954204927635</v>
      </c>
      <c r="E2812">
        <f t="shared" ca="1" si="269"/>
        <v>8156.4932935136549</v>
      </c>
      <c r="F2812">
        <f t="shared" ca="1" si="270"/>
        <v>30008.4345844653</v>
      </c>
      <c r="G2812">
        <f ca="1">D2812-Krishna!$AD$3</f>
        <v>622.35905685639955</v>
      </c>
      <c r="H2812">
        <f ca="1">E2812-Krishna!$AE$3</f>
        <v>-2862.9157973954352</v>
      </c>
      <c r="I2812">
        <f ca="1">F2812-Krishna!$AF$3</f>
        <v>2418.7982208289359</v>
      </c>
      <c r="J2812">
        <f t="shared" ca="1" si="271"/>
        <v>-824.49787302089135</v>
      </c>
    </row>
    <row r="2813" spans="1:10">
      <c r="A2813">
        <v>2808</v>
      </c>
      <c r="B2813">
        <f t="shared" ca="1" si="272"/>
        <v>0.65934274962056871</v>
      </c>
      <c r="C2813" s="40">
        <f t="shared" ca="1" si="273"/>
        <v>0.94</v>
      </c>
      <c r="D2813">
        <f t="shared" ca="1" si="268"/>
        <v>7750.9336859500045</v>
      </c>
      <c r="E2813">
        <f t="shared" ca="1" si="269"/>
        <v>8164.4023767895242</v>
      </c>
      <c r="F2813">
        <f t="shared" ca="1" si="270"/>
        <v>34480.986384718599</v>
      </c>
      <c r="G2813">
        <f ca="1">D2813-Krishna!$AD$3</f>
        <v>1041.2973223136405</v>
      </c>
      <c r="H2813">
        <f ca="1">E2813-Krishna!$AE$3</f>
        <v>-2855.0067141195659</v>
      </c>
      <c r="I2813">
        <f ca="1">F2813-Krishna!$AF$3</f>
        <v>6891.3500210822349</v>
      </c>
      <c r="J2813">
        <f t="shared" ca="1" si="271"/>
        <v>-413.4686908395197</v>
      </c>
    </row>
    <row r="2814" spans="1:10">
      <c r="A2814">
        <v>2809</v>
      </c>
      <c r="B2814">
        <f t="shared" ca="1" si="272"/>
        <v>0.75376212214294547</v>
      </c>
      <c r="C2814" s="40">
        <f t="shared" ca="1" si="273"/>
        <v>0.94</v>
      </c>
      <c r="D2814">
        <f t="shared" ca="1" si="268"/>
        <v>6625.213329312166</v>
      </c>
      <c r="E2814">
        <f t="shared" ca="1" si="269"/>
        <v>11475.463692830646</v>
      </c>
      <c r="F2814">
        <f t="shared" ca="1" si="270"/>
        <v>24913.963269743439</v>
      </c>
      <c r="G2814">
        <f ca="1">D2814-Krishna!$AD$3</f>
        <v>-84.423034324197943</v>
      </c>
      <c r="H2814">
        <f ca="1">E2814-Krishna!$AE$3</f>
        <v>456.05460192155624</v>
      </c>
      <c r="I2814">
        <f ca="1">F2814-Krishna!$AF$3</f>
        <v>-2675.673093892925</v>
      </c>
      <c r="J2814">
        <f t="shared" ca="1" si="271"/>
        <v>-4850.2503635184803</v>
      </c>
    </row>
    <row r="2815" spans="1:10">
      <c r="A2815">
        <v>2810</v>
      </c>
      <c r="B2815">
        <f t="shared" ca="1" si="272"/>
        <v>0.59983710032203963</v>
      </c>
      <c r="C2815" s="40">
        <f t="shared" ca="1" si="273"/>
        <v>0.94</v>
      </c>
      <c r="D2815">
        <f t="shared" ca="1" si="268"/>
        <v>6849.6853401306189</v>
      </c>
      <c r="E2815">
        <f t="shared" ca="1" si="269"/>
        <v>14678.375872729317</v>
      </c>
      <c r="F2815">
        <f t="shared" ca="1" si="270"/>
        <v>41012.721566864624</v>
      </c>
      <c r="G2815">
        <f ca="1">D2815-Krishna!$AD$3</f>
        <v>140.04897649425493</v>
      </c>
      <c r="H2815">
        <f ca="1">E2815-Krishna!$AE$3</f>
        <v>3658.966781820227</v>
      </c>
      <c r="I2815">
        <f ca="1">F2815-Krishna!$AF$3</f>
        <v>13423.08520322826</v>
      </c>
      <c r="J2815">
        <f t="shared" ca="1" si="271"/>
        <v>-7828.6905325986982</v>
      </c>
    </row>
    <row r="2816" spans="1:10">
      <c r="A2816">
        <v>2811</v>
      </c>
      <c r="B2816">
        <f t="shared" ca="1" si="272"/>
        <v>0.1003808593360378</v>
      </c>
      <c r="C2816" s="40">
        <f t="shared" ca="1" si="273"/>
        <v>0.8</v>
      </c>
      <c r="D2816">
        <f t="shared" ca="1" si="268"/>
        <v>7200.8751405581606</v>
      </c>
      <c r="E2816">
        <f t="shared" ca="1" si="269"/>
        <v>8150.6311093402683</v>
      </c>
      <c r="F2816">
        <f t="shared" ca="1" si="270"/>
        <v>16395.745512011676</v>
      </c>
      <c r="G2816">
        <f ca="1">D2816-Krishna!$AD$3</f>
        <v>491.23877692179667</v>
      </c>
      <c r="H2816">
        <f ca="1">E2816-Krishna!$AE$3</f>
        <v>-2868.7779815688218</v>
      </c>
      <c r="I2816">
        <f ca="1">F2816-Krishna!$AF$3</f>
        <v>-11193.890851624688</v>
      </c>
      <c r="J2816">
        <f t="shared" ca="1" si="271"/>
        <v>-949.75596878210763</v>
      </c>
    </row>
    <row r="2817" spans="1:10">
      <c r="A2817">
        <v>2812</v>
      </c>
      <c r="B2817">
        <f t="shared" ca="1" si="272"/>
        <v>0.10723395566708505</v>
      </c>
      <c r="C2817" s="40">
        <f t="shared" ca="1" si="273"/>
        <v>0.8</v>
      </c>
      <c r="D2817">
        <f t="shared" ca="1" si="268"/>
        <v>4941.7051618364694</v>
      </c>
      <c r="E2817">
        <f t="shared" ca="1" si="269"/>
        <v>4860.2185539080992</v>
      </c>
      <c r="F2817">
        <f t="shared" ca="1" si="270"/>
        <v>20691.5301108065</v>
      </c>
      <c r="G2817">
        <f ca="1">D2817-Krishna!$AD$3</f>
        <v>-1767.9312017998946</v>
      </c>
      <c r="H2817">
        <f ca="1">E2817-Krishna!$AE$3</f>
        <v>-6159.1905370009908</v>
      </c>
      <c r="I2817">
        <f ca="1">F2817-Krishna!$AF$3</f>
        <v>-6898.1062528298644</v>
      </c>
      <c r="J2817">
        <f t="shared" ca="1" si="271"/>
        <v>81.486607928370177</v>
      </c>
    </row>
    <row r="2818" spans="1:10">
      <c r="A2818">
        <v>2813</v>
      </c>
      <c r="B2818">
        <f t="shared" ca="1" si="272"/>
        <v>0.88938076873200611</v>
      </c>
      <c r="C2818" s="40">
        <f t="shared" ca="1" si="273"/>
        <v>0.95</v>
      </c>
      <c r="D2818">
        <f t="shared" ca="1" si="268"/>
        <v>7372.8542104641519</v>
      </c>
      <c r="E2818">
        <f t="shared" ca="1" si="269"/>
        <v>12246.420206854094</v>
      </c>
      <c r="F2818">
        <f t="shared" ca="1" si="270"/>
        <v>31848.656119229552</v>
      </c>
      <c r="G2818">
        <f ca="1">D2818-Krishna!$AD$3</f>
        <v>663.21784682778798</v>
      </c>
      <c r="H2818">
        <f ca="1">E2818-Krishna!$AE$3</f>
        <v>1227.0111159450043</v>
      </c>
      <c r="I2818">
        <f ca="1">F2818-Krishna!$AF$3</f>
        <v>4259.0197555931882</v>
      </c>
      <c r="J2818">
        <f t="shared" ca="1" si="271"/>
        <v>-4873.5659963899425</v>
      </c>
    </row>
    <row r="2819" spans="1:10">
      <c r="A2819">
        <v>2814</v>
      </c>
      <c r="B2819">
        <f t="shared" ca="1" si="272"/>
        <v>0.52484294122101505</v>
      </c>
      <c r="C2819" s="40">
        <f t="shared" ca="1" si="273"/>
        <v>0.92</v>
      </c>
      <c r="D2819">
        <f t="shared" ca="1" si="268"/>
        <v>7392.3524220131385</v>
      </c>
      <c r="E2819">
        <f t="shared" ca="1" si="269"/>
        <v>10636.864139703841</v>
      </c>
      <c r="F2819">
        <f t="shared" ca="1" si="270"/>
        <v>27843.805020540483</v>
      </c>
      <c r="G2819">
        <f ca="1">D2819-Krishna!$AD$3</f>
        <v>682.71605837677453</v>
      </c>
      <c r="H2819">
        <f ca="1">E2819-Krishna!$AE$3</f>
        <v>-382.54495120524916</v>
      </c>
      <c r="I2819">
        <f ca="1">F2819-Krishna!$AF$3</f>
        <v>254.16865690411942</v>
      </c>
      <c r="J2819">
        <f t="shared" ca="1" si="271"/>
        <v>-3244.5117176907024</v>
      </c>
    </row>
    <row r="2820" spans="1:10">
      <c r="A2820">
        <v>2815</v>
      </c>
      <c r="B2820">
        <f t="shared" ca="1" si="272"/>
        <v>0.3001119908072869</v>
      </c>
      <c r="C2820" s="40">
        <f t="shared" ca="1" si="273"/>
        <v>0.89</v>
      </c>
      <c r="D2820">
        <f t="shared" ca="1" si="268"/>
        <v>7101.0305003819331</v>
      </c>
      <c r="E2820">
        <f t="shared" ca="1" si="269"/>
        <v>12086.71008251147</v>
      </c>
      <c r="F2820">
        <f t="shared" ca="1" si="270"/>
        <v>28354.710992749049</v>
      </c>
      <c r="G2820">
        <f ca="1">D2820-Krishna!$AD$3</f>
        <v>391.39413674556909</v>
      </c>
      <c r="H2820">
        <f ca="1">E2820-Krishna!$AE$3</f>
        <v>1067.3009916023802</v>
      </c>
      <c r="I2820">
        <f ca="1">F2820-Krishna!$AF$3</f>
        <v>765.07462911268522</v>
      </c>
      <c r="J2820">
        <f t="shared" ca="1" si="271"/>
        <v>-4985.6795821295373</v>
      </c>
    </row>
    <row r="2821" spans="1:10">
      <c r="A2821">
        <v>2816</v>
      </c>
      <c r="B2821">
        <f t="shared" ca="1" si="272"/>
        <v>0.60169236245193436</v>
      </c>
      <c r="C2821" s="40">
        <f t="shared" ca="1" si="273"/>
        <v>0.94</v>
      </c>
      <c r="D2821">
        <f t="shared" ca="1" si="268"/>
        <v>6554.2170260566018</v>
      </c>
      <c r="E2821">
        <f t="shared" ca="1" si="269"/>
        <v>13974.087282165005</v>
      </c>
      <c r="F2821">
        <f t="shared" ca="1" si="270"/>
        <v>26663.369149818485</v>
      </c>
      <c r="G2821">
        <f ca="1">D2821-Krishna!$AD$3</f>
        <v>-155.41933757976221</v>
      </c>
      <c r="H2821">
        <f ca="1">E2821-Krishna!$AE$3</f>
        <v>2954.6781912559145</v>
      </c>
      <c r="I2821">
        <f ca="1">F2821-Krishna!$AF$3</f>
        <v>-926.26721381787866</v>
      </c>
      <c r="J2821">
        <f t="shared" ca="1" si="271"/>
        <v>-7419.8702561084028</v>
      </c>
    </row>
    <row r="2822" spans="1:10">
      <c r="A2822">
        <v>2817</v>
      </c>
      <c r="B2822">
        <f t="shared" ca="1" si="272"/>
        <v>0.90470348390967403</v>
      </c>
      <c r="C2822" s="40">
        <f t="shared" ca="1" si="273"/>
        <v>0.95</v>
      </c>
      <c r="D2822">
        <f t="shared" ca="1" si="268"/>
        <v>7384.1146133925986</v>
      </c>
      <c r="E2822">
        <f t="shared" ca="1" si="269"/>
        <v>11190.640991187363</v>
      </c>
      <c r="F2822">
        <f t="shared" ca="1" si="270"/>
        <v>35360.327641395168</v>
      </c>
      <c r="G2822">
        <f ca="1">D2822-Krishna!$AD$3</f>
        <v>674.47824975623462</v>
      </c>
      <c r="H2822">
        <f ca="1">E2822-Krishna!$AE$3</f>
        <v>171.23190027827332</v>
      </c>
      <c r="I2822">
        <f ca="1">F2822-Krishna!$AF$3</f>
        <v>7770.6912777588041</v>
      </c>
      <c r="J2822">
        <f t="shared" ca="1" si="271"/>
        <v>-3806.5263777947648</v>
      </c>
    </row>
    <row r="2823" spans="1:10">
      <c r="A2823">
        <v>2818</v>
      </c>
      <c r="B2823">
        <f t="shared" ca="1" si="272"/>
        <v>0.75918243947469022</v>
      </c>
      <c r="C2823" s="40">
        <f t="shared" ca="1" si="273"/>
        <v>0.94</v>
      </c>
      <c r="D2823">
        <f t="shared" ref="D2823:D2886" ca="1" si="274">$W$2+$V$2*C2823+$Y$2*_xlfn.NORM.INV(RAND(),0,1)</f>
        <v>6920.5514164020524</v>
      </c>
      <c r="E2823">
        <f t="shared" ref="E2823:E2886" ca="1" si="275">MAX(0,$W$3+$V$3*C2823+$Y$3*_xlfn.NORM.INV(RAND(),0,1))</f>
        <v>14129.250850638968</v>
      </c>
      <c r="F2823">
        <f t="shared" ref="F2823:F2886" ca="1" si="276">$W$4+$V$4*C2823+$Y$4*_xlfn.NORM.INV(RAND(),0,1)</f>
        <v>36569.598856978111</v>
      </c>
      <c r="G2823">
        <f ca="1">D2823-Krishna!$AD$3</f>
        <v>210.91505276568842</v>
      </c>
      <c r="H2823">
        <f ca="1">E2823-Krishna!$AE$3</f>
        <v>3109.8417597298776</v>
      </c>
      <c r="I2823">
        <f ca="1">F2823-Krishna!$AF$3</f>
        <v>8979.9624933417472</v>
      </c>
      <c r="J2823">
        <f t="shared" ref="J2823:J2886" ca="1" si="277">D2823-E2823</f>
        <v>-7208.6994342369153</v>
      </c>
    </row>
    <row r="2824" spans="1:10">
      <c r="A2824">
        <v>2819</v>
      </c>
      <c r="B2824">
        <f t="shared" ca="1" si="272"/>
        <v>0.5357373126749353</v>
      </c>
      <c r="C2824" s="40">
        <f t="shared" ca="1" si="273"/>
        <v>0.92</v>
      </c>
      <c r="D2824">
        <f t="shared" ca="1" si="274"/>
        <v>6470.7824983844494</v>
      </c>
      <c r="E2824">
        <f t="shared" ca="1" si="275"/>
        <v>11969.419649410898</v>
      </c>
      <c r="F2824">
        <f t="shared" ca="1" si="276"/>
        <v>30352.560719239118</v>
      </c>
      <c r="G2824">
        <f ca="1">D2824-Krishna!$AD$3</f>
        <v>-238.85386525191461</v>
      </c>
      <c r="H2824">
        <f ca="1">E2824-Krishna!$AE$3</f>
        <v>950.01055850180819</v>
      </c>
      <c r="I2824">
        <f ca="1">F2824-Krishna!$AF$3</f>
        <v>2762.9243556027541</v>
      </c>
      <c r="J2824">
        <f t="shared" ca="1" si="277"/>
        <v>-5498.6371510264489</v>
      </c>
    </row>
    <row r="2825" spans="1:10">
      <c r="A2825">
        <v>2820</v>
      </c>
      <c r="B2825">
        <f t="shared" ca="1" si="272"/>
        <v>7.8843865018930703E-2</v>
      </c>
      <c r="C2825" s="40">
        <f t="shared" ca="1" si="273"/>
        <v>0.77</v>
      </c>
      <c r="D2825">
        <f t="shared" ca="1" si="274"/>
        <v>5800.7748770663593</v>
      </c>
      <c r="E2825">
        <f t="shared" ca="1" si="275"/>
        <v>7054.8592775126053</v>
      </c>
      <c r="F2825">
        <f t="shared" ca="1" si="276"/>
        <v>13737.679963808832</v>
      </c>
      <c r="G2825">
        <f ca="1">D2825-Krishna!$AD$3</f>
        <v>-908.86148657000467</v>
      </c>
      <c r="H2825">
        <f ca="1">E2825-Krishna!$AE$3</f>
        <v>-3964.5498133964848</v>
      </c>
      <c r="I2825">
        <f ca="1">F2825-Krishna!$AF$3</f>
        <v>-13851.956399827532</v>
      </c>
      <c r="J2825">
        <f t="shared" ca="1" si="277"/>
        <v>-1254.084400446246</v>
      </c>
    </row>
    <row r="2826" spans="1:10">
      <c r="A2826">
        <v>2821</v>
      </c>
      <c r="B2826">
        <f t="shared" ca="1" si="272"/>
        <v>0.87800685407328782</v>
      </c>
      <c r="C2826" s="40">
        <f t="shared" ca="1" si="273"/>
        <v>0.95</v>
      </c>
      <c r="D2826">
        <f t="shared" ca="1" si="274"/>
        <v>6947.1058530125056</v>
      </c>
      <c r="E2826">
        <f t="shared" ca="1" si="275"/>
        <v>14496.335561220154</v>
      </c>
      <c r="F2826">
        <f t="shared" ca="1" si="276"/>
        <v>30032.464325796056</v>
      </c>
      <c r="G2826">
        <f ca="1">D2826-Krishna!$AD$3</f>
        <v>237.46948937614161</v>
      </c>
      <c r="H2826">
        <f ca="1">E2826-Krishna!$AE$3</f>
        <v>3476.9264703110639</v>
      </c>
      <c r="I2826">
        <f ca="1">F2826-Krishna!$AF$3</f>
        <v>2442.8279621596921</v>
      </c>
      <c r="J2826">
        <f t="shared" ca="1" si="277"/>
        <v>-7549.2297082076484</v>
      </c>
    </row>
    <row r="2827" spans="1:10">
      <c r="A2827">
        <v>2822</v>
      </c>
      <c r="B2827">
        <f t="shared" ca="1" si="272"/>
        <v>0.23460556282299938</v>
      </c>
      <c r="C2827" s="40">
        <f t="shared" ca="1" si="273"/>
        <v>0.89</v>
      </c>
      <c r="D2827">
        <f t="shared" ca="1" si="274"/>
        <v>6982.5230376601103</v>
      </c>
      <c r="E2827">
        <f t="shared" ca="1" si="275"/>
        <v>10378.780482812981</v>
      </c>
      <c r="F2827">
        <f t="shared" ca="1" si="276"/>
        <v>18630.906145521836</v>
      </c>
      <c r="G2827">
        <f ca="1">D2827-Krishna!$AD$3</f>
        <v>272.88667402374631</v>
      </c>
      <c r="H2827">
        <f ca="1">E2827-Krishna!$AE$3</f>
        <v>-640.62860809610902</v>
      </c>
      <c r="I2827">
        <f ca="1">F2827-Krishna!$AF$3</f>
        <v>-8958.7302181145278</v>
      </c>
      <c r="J2827">
        <f t="shared" ca="1" si="277"/>
        <v>-3396.2574451528708</v>
      </c>
    </row>
    <row r="2828" spans="1:10">
      <c r="A2828">
        <v>2823</v>
      </c>
      <c r="B2828">
        <f t="shared" ca="1" si="272"/>
        <v>0.44675240580657405</v>
      </c>
      <c r="C2828" s="40">
        <f t="shared" ca="1" si="273"/>
        <v>0.9</v>
      </c>
      <c r="D2828">
        <f t="shared" ca="1" si="274"/>
        <v>6734.383619994449</v>
      </c>
      <c r="E2828">
        <f t="shared" ca="1" si="275"/>
        <v>8367.1552948013741</v>
      </c>
      <c r="F2828">
        <f t="shared" ca="1" si="276"/>
        <v>34939.714877053244</v>
      </c>
      <c r="G2828">
        <f ca="1">D2828-Krishna!$AD$3</f>
        <v>24.747256358084996</v>
      </c>
      <c r="H2828">
        <f ca="1">E2828-Krishna!$AE$3</f>
        <v>-2652.253796107716</v>
      </c>
      <c r="I2828">
        <f ca="1">F2828-Krishna!$AF$3</f>
        <v>7350.07851341688</v>
      </c>
      <c r="J2828">
        <f t="shared" ca="1" si="277"/>
        <v>-1632.7716748069251</v>
      </c>
    </row>
    <row r="2829" spans="1:10">
      <c r="A2829">
        <v>2824</v>
      </c>
      <c r="B2829">
        <f t="shared" ca="1" si="272"/>
        <v>0.81837514713148329</v>
      </c>
      <c r="C2829" s="40">
        <f t="shared" ca="1" si="273"/>
        <v>0.95</v>
      </c>
      <c r="D2829">
        <f t="shared" ca="1" si="274"/>
        <v>7991.0278426164896</v>
      </c>
      <c r="E2829">
        <f t="shared" ca="1" si="275"/>
        <v>12239.105507286349</v>
      </c>
      <c r="F2829">
        <f t="shared" ca="1" si="276"/>
        <v>39087.503316970469</v>
      </c>
      <c r="G2829">
        <f ca="1">D2829-Krishna!$AD$3</f>
        <v>1281.3914789801256</v>
      </c>
      <c r="H2829">
        <f ca="1">E2829-Krishna!$AE$3</f>
        <v>1219.6964163772591</v>
      </c>
      <c r="I2829">
        <f ca="1">F2829-Krishna!$AF$3</f>
        <v>11497.866953334105</v>
      </c>
      <c r="J2829">
        <f t="shared" ca="1" si="277"/>
        <v>-4248.0776646698596</v>
      </c>
    </row>
    <row r="2830" spans="1:10">
      <c r="A2830">
        <v>2825</v>
      </c>
      <c r="B2830">
        <f t="shared" ca="1" si="272"/>
        <v>0.96218720834404126</v>
      </c>
      <c r="C2830" s="40">
        <f t="shared" ca="1" si="273"/>
        <v>0.97</v>
      </c>
      <c r="D2830">
        <f t="shared" ca="1" si="274"/>
        <v>7621.6152323427787</v>
      </c>
      <c r="E2830">
        <f t="shared" ca="1" si="275"/>
        <v>11202.53741622326</v>
      </c>
      <c r="F2830">
        <f t="shared" ca="1" si="276"/>
        <v>32942.693221172325</v>
      </c>
      <c r="G2830">
        <f ca="1">D2830-Krishna!$AD$3</f>
        <v>911.97886870641469</v>
      </c>
      <c r="H2830">
        <f ca="1">E2830-Krishna!$AE$3</f>
        <v>183.12832531417007</v>
      </c>
      <c r="I2830">
        <f ca="1">F2830-Krishna!$AF$3</f>
        <v>5353.0568575359612</v>
      </c>
      <c r="J2830">
        <f t="shared" ca="1" si="277"/>
        <v>-3580.9221838804815</v>
      </c>
    </row>
    <row r="2831" spans="1:10">
      <c r="A2831">
        <v>2826</v>
      </c>
      <c r="B2831">
        <f t="shared" ca="1" si="272"/>
        <v>0.51121451009810792</v>
      </c>
      <c r="C2831" s="40">
        <f t="shared" ca="1" si="273"/>
        <v>0.92</v>
      </c>
      <c r="D2831">
        <f t="shared" ca="1" si="274"/>
        <v>6666.3006229771318</v>
      </c>
      <c r="E2831">
        <f t="shared" ca="1" si="275"/>
        <v>11188.075250171767</v>
      </c>
      <c r="F2831">
        <f t="shared" ca="1" si="276"/>
        <v>37498.637257414157</v>
      </c>
      <c r="G2831">
        <f ca="1">D2831-Krishna!$AD$3</f>
        <v>-43.335740659232215</v>
      </c>
      <c r="H2831">
        <f ca="1">E2831-Krishna!$AE$3</f>
        <v>168.66615926267696</v>
      </c>
      <c r="I2831">
        <f ca="1">F2831-Krishna!$AF$3</f>
        <v>9909.000893777793</v>
      </c>
      <c r="J2831">
        <f t="shared" ca="1" si="277"/>
        <v>-4521.7746271946353</v>
      </c>
    </row>
    <row r="2832" spans="1:10">
      <c r="A2832">
        <v>2827</v>
      </c>
      <c r="B2832">
        <f t="shared" ca="1" si="272"/>
        <v>0.5525503980516665</v>
      </c>
      <c r="C2832" s="40">
        <f t="shared" ca="1" si="273"/>
        <v>0.93</v>
      </c>
      <c r="D2832">
        <f t="shared" ca="1" si="274"/>
        <v>7582.6054299737934</v>
      </c>
      <c r="E2832">
        <f t="shared" ca="1" si="275"/>
        <v>12068.033360266701</v>
      </c>
      <c r="F2832">
        <f t="shared" ca="1" si="276"/>
        <v>29047.370065285912</v>
      </c>
      <c r="G2832">
        <f ca="1">D2832-Krishna!$AD$3</f>
        <v>872.96906633742947</v>
      </c>
      <c r="H2832">
        <f ca="1">E2832-Krishna!$AE$3</f>
        <v>1048.6242693576114</v>
      </c>
      <c r="I2832">
        <f ca="1">F2832-Krishna!$AF$3</f>
        <v>1457.7337016495476</v>
      </c>
      <c r="J2832">
        <f t="shared" ca="1" si="277"/>
        <v>-4485.4279302929081</v>
      </c>
    </row>
    <row r="2833" spans="1:10">
      <c r="A2833">
        <v>2828</v>
      </c>
      <c r="B2833">
        <f t="shared" ca="1" si="272"/>
        <v>0.38230980710568319</v>
      </c>
      <c r="C2833" s="40">
        <f t="shared" ca="1" si="273"/>
        <v>0.9</v>
      </c>
      <c r="D2833">
        <f t="shared" ca="1" si="274"/>
        <v>7042.9638475441388</v>
      </c>
      <c r="E2833">
        <f t="shared" ca="1" si="275"/>
        <v>9427.1530247365972</v>
      </c>
      <c r="F2833">
        <f t="shared" ca="1" si="276"/>
        <v>27443.466218603251</v>
      </c>
      <c r="G2833">
        <f ca="1">D2833-Krishna!$AD$3</f>
        <v>333.32748390777488</v>
      </c>
      <c r="H2833">
        <f ca="1">E2833-Krishna!$AE$3</f>
        <v>-1592.2560661724929</v>
      </c>
      <c r="I2833">
        <f ca="1">F2833-Krishna!$AF$3</f>
        <v>-146.17014503311293</v>
      </c>
      <c r="J2833">
        <f t="shared" ca="1" si="277"/>
        <v>-2384.1891771924584</v>
      </c>
    </row>
    <row r="2834" spans="1:10">
      <c r="A2834">
        <v>2829</v>
      </c>
      <c r="B2834">
        <f t="shared" ca="1" si="272"/>
        <v>0.65358497074093969</v>
      </c>
      <c r="C2834" s="40">
        <f t="shared" ca="1" si="273"/>
        <v>0.94</v>
      </c>
      <c r="D2834">
        <f t="shared" ca="1" si="274"/>
        <v>8112.6592917370026</v>
      </c>
      <c r="E2834">
        <f t="shared" ca="1" si="275"/>
        <v>11465.686012383918</v>
      </c>
      <c r="F2834">
        <f t="shared" ca="1" si="276"/>
        <v>35391.13720410323</v>
      </c>
      <c r="G2834">
        <f ca="1">D2834-Krishna!$AD$3</f>
        <v>1403.0229281006386</v>
      </c>
      <c r="H2834">
        <f ca="1">E2834-Krishna!$AE$3</f>
        <v>446.27692147482776</v>
      </c>
      <c r="I2834">
        <f ca="1">F2834-Krishna!$AF$3</f>
        <v>7801.5008404668661</v>
      </c>
      <c r="J2834">
        <f t="shared" ca="1" si="277"/>
        <v>-3353.0267206469152</v>
      </c>
    </row>
    <row r="2835" spans="1:10">
      <c r="A2835">
        <v>2830</v>
      </c>
      <c r="B2835">
        <f t="shared" ca="1" si="272"/>
        <v>0.79861146091294732</v>
      </c>
      <c r="C2835" s="40">
        <f t="shared" ca="1" si="273"/>
        <v>0.94</v>
      </c>
      <c r="D2835">
        <f t="shared" ca="1" si="274"/>
        <v>5275.2446432583984</v>
      </c>
      <c r="E2835">
        <f t="shared" ca="1" si="275"/>
        <v>12688.170072153707</v>
      </c>
      <c r="F2835">
        <f t="shared" ca="1" si="276"/>
        <v>23193.286020942869</v>
      </c>
      <c r="G2835">
        <f ca="1">D2835-Krishna!$AD$3</f>
        <v>-1434.3917203779656</v>
      </c>
      <c r="H2835">
        <f ca="1">E2835-Krishna!$AE$3</f>
        <v>1668.7609812446171</v>
      </c>
      <c r="I2835">
        <f ca="1">F2835-Krishna!$AF$3</f>
        <v>-4396.3503426934949</v>
      </c>
      <c r="J2835">
        <f t="shared" ca="1" si="277"/>
        <v>-7412.9254288953089</v>
      </c>
    </row>
    <row r="2836" spans="1:10">
      <c r="A2836">
        <v>2831</v>
      </c>
      <c r="B2836">
        <f t="shared" ca="1" si="272"/>
        <v>0.54442871038449558</v>
      </c>
      <c r="C2836" s="40">
        <f t="shared" ca="1" si="273"/>
        <v>0.92</v>
      </c>
      <c r="D2836">
        <f t="shared" ca="1" si="274"/>
        <v>5750.7759257728594</v>
      </c>
      <c r="E2836">
        <f t="shared" ca="1" si="275"/>
        <v>13645.803846842655</v>
      </c>
      <c r="F2836">
        <f t="shared" ca="1" si="276"/>
        <v>28547.871275618207</v>
      </c>
      <c r="G2836">
        <f ca="1">D2836-Krishna!$AD$3</f>
        <v>-958.86043786350456</v>
      </c>
      <c r="H2836">
        <f ca="1">E2836-Krishna!$AE$3</f>
        <v>2626.3947559335647</v>
      </c>
      <c r="I2836">
        <f ca="1">F2836-Krishna!$AF$3</f>
        <v>958.23491198184274</v>
      </c>
      <c r="J2836">
        <f t="shared" ca="1" si="277"/>
        <v>-7895.0279210697954</v>
      </c>
    </row>
    <row r="2837" spans="1:10">
      <c r="A2837">
        <v>2832</v>
      </c>
      <c r="B2837">
        <f t="shared" ca="1" si="272"/>
        <v>0.62445363459335812</v>
      </c>
      <c r="C2837" s="40">
        <f t="shared" ca="1" si="273"/>
        <v>0.94</v>
      </c>
      <c r="D2837">
        <f t="shared" ca="1" si="274"/>
        <v>6960.0649146061578</v>
      </c>
      <c r="E2837">
        <f t="shared" ca="1" si="275"/>
        <v>14937.590059482025</v>
      </c>
      <c r="F2837">
        <f t="shared" ca="1" si="276"/>
        <v>27763.35817723025</v>
      </c>
      <c r="G2837">
        <f ca="1">D2837-Krishna!$AD$3</f>
        <v>250.42855096979383</v>
      </c>
      <c r="H2837">
        <f ca="1">E2837-Krishna!$AE$3</f>
        <v>3918.1809685729349</v>
      </c>
      <c r="I2837">
        <f ca="1">F2837-Krishna!$AF$3</f>
        <v>173.7218135938856</v>
      </c>
      <c r="J2837">
        <f t="shared" ca="1" si="277"/>
        <v>-7977.5251448758672</v>
      </c>
    </row>
    <row r="2838" spans="1:10">
      <c r="A2838">
        <v>2833</v>
      </c>
      <c r="B2838">
        <f t="shared" ca="1" si="272"/>
        <v>8.180403671345382E-2</v>
      </c>
      <c r="C2838" s="40">
        <f t="shared" ca="1" si="273"/>
        <v>0.77</v>
      </c>
      <c r="D2838">
        <f t="shared" ca="1" si="274"/>
        <v>5219.4550528441059</v>
      </c>
      <c r="E2838">
        <f t="shared" ca="1" si="275"/>
        <v>6073.471176207132</v>
      </c>
      <c r="F2838">
        <f t="shared" ca="1" si="276"/>
        <v>12501.610123438828</v>
      </c>
      <c r="G2838">
        <f ca="1">D2838-Krishna!$AD$3</f>
        <v>-1490.181310792258</v>
      </c>
      <c r="H2838">
        <f ca="1">E2838-Krishna!$AE$3</f>
        <v>-4945.9379147019581</v>
      </c>
      <c r="I2838">
        <f ca="1">F2838-Krishna!$AF$3</f>
        <v>-15088.026240197536</v>
      </c>
      <c r="J2838">
        <f t="shared" ca="1" si="277"/>
        <v>-854.01612336302605</v>
      </c>
    </row>
    <row r="2839" spans="1:10">
      <c r="A2839">
        <v>2834</v>
      </c>
      <c r="B2839">
        <f t="shared" ca="1" si="272"/>
        <v>0.48635283200777113</v>
      </c>
      <c r="C2839" s="40">
        <f t="shared" ca="1" si="273"/>
        <v>0.91</v>
      </c>
      <c r="D2839">
        <f t="shared" ca="1" si="274"/>
        <v>6279.4302159041054</v>
      </c>
      <c r="E2839">
        <f t="shared" ca="1" si="275"/>
        <v>15688.738919166124</v>
      </c>
      <c r="F2839">
        <f t="shared" ca="1" si="276"/>
        <v>36641.731703934303</v>
      </c>
      <c r="G2839">
        <f ca="1">D2839-Krishna!$AD$3</f>
        <v>-430.20614773225861</v>
      </c>
      <c r="H2839">
        <f ca="1">E2839-Krishna!$AE$3</f>
        <v>4669.329828257034</v>
      </c>
      <c r="I2839">
        <f ca="1">F2839-Krishna!$AF$3</f>
        <v>9052.0953402979394</v>
      </c>
      <c r="J2839">
        <f t="shared" ca="1" si="277"/>
        <v>-9409.3087032620188</v>
      </c>
    </row>
    <row r="2840" spans="1:10">
      <c r="A2840">
        <v>2835</v>
      </c>
      <c r="B2840">
        <f t="shared" ca="1" si="272"/>
        <v>0.81140167032456634</v>
      </c>
      <c r="C2840" s="40">
        <f t="shared" ca="1" si="273"/>
        <v>0.94</v>
      </c>
      <c r="D2840">
        <f t="shared" ca="1" si="274"/>
        <v>6916.1253777818711</v>
      </c>
      <c r="E2840">
        <f t="shared" ca="1" si="275"/>
        <v>15446.437473362688</v>
      </c>
      <c r="F2840">
        <f t="shared" ca="1" si="276"/>
        <v>30963.070272425295</v>
      </c>
      <c r="G2840">
        <f ca="1">D2840-Krishna!$AD$3</f>
        <v>206.4890141455071</v>
      </c>
      <c r="H2840">
        <f ca="1">E2840-Krishna!$AE$3</f>
        <v>4427.0283824535982</v>
      </c>
      <c r="I2840">
        <f ca="1">F2840-Krishna!$AF$3</f>
        <v>3373.4339087889311</v>
      </c>
      <c r="J2840">
        <f t="shared" ca="1" si="277"/>
        <v>-8530.3120955808172</v>
      </c>
    </row>
    <row r="2841" spans="1:10">
      <c r="A2841">
        <v>2836</v>
      </c>
      <c r="B2841">
        <f t="shared" ca="1" si="272"/>
        <v>0.80492206378409104</v>
      </c>
      <c r="C2841" s="40">
        <f t="shared" ca="1" si="273"/>
        <v>0.94</v>
      </c>
      <c r="D2841">
        <f t="shared" ca="1" si="274"/>
        <v>6088.3760364222171</v>
      </c>
      <c r="E2841">
        <f t="shared" ca="1" si="275"/>
        <v>10801.074938889167</v>
      </c>
      <c r="F2841">
        <f t="shared" ca="1" si="276"/>
        <v>26059.34706970671</v>
      </c>
      <c r="G2841">
        <f ca="1">D2841-Krishna!$AD$3</f>
        <v>-621.26032721414686</v>
      </c>
      <c r="H2841">
        <f ca="1">E2841-Krishna!$AE$3</f>
        <v>-218.33415201992284</v>
      </c>
      <c r="I2841">
        <f ca="1">F2841-Krishna!$AF$3</f>
        <v>-1530.2892939296544</v>
      </c>
      <c r="J2841">
        <f t="shared" ca="1" si="277"/>
        <v>-4712.6989024669501</v>
      </c>
    </row>
    <row r="2842" spans="1:10">
      <c r="A2842">
        <v>2837</v>
      </c>
      <c r="B2842">
        <f t="shared" ca="1" si="272"/>
        <v>0.90533294322383839</v>
      </c>
      <c r="C2842" s="40">
        <f t="shared" ca="1" si="273"/>
        <v>0.95</v>
      </c>
      <c r="D2842">
        <f t="shared" ca="1" si="274"/>
        <v>6651.7067584718998</v>
      </c>
      <c r="E2842">
        <f t="shared" ca="1" si="275"/>
        <v>15043.564225780827</v>
      </c>
      <c r="F2842">
        <f t="shared" ca="1" si="276"/>
        <v>31480.814166626005</v>
      </c>
      <c r="G2842">
        <f ca="1">D2842-Krishna!$AD$3</f>
        <v>-57.929605164464192</v>
      </c>
      <c r="H2842">
        <f ca="1">E2842-Krishna!$AE$3</f>
        <v>4024.1551348717367</v>
      </c>
      <c r="I2842">
        <f ca="1">F2842-Krishna!$AF$3</f>
        <v>3891.1778029896413</v>
      </c>
      <c r="J2842">
        <f t="shared" ca="1" si="277"/>
        <v>-8391.8574673089279</v>
      </c>
    </row>
    <row r="2843" spans="1:10">
      <c r="A2843">
        <v>2838</v>
      </c>
      <c r="B2843">
        <f t="shared" ca="1" si="272"/>
        <v>0.26245018378726748</v>
      </c>
      <c r="C2843" s="40">
        <f t="shared" ca="1" si="273"/>
        <v>0.89</v>
      </c>
      <c r="D2843">
        <f t="shared" ca="1" si="274"/>
        <v>6162.8604839880609</v>
      </c>
      <c r="E2843">
        <f t="shared" ca="1" si="275"/>
        <v>11278.064683044191</v>
      </c>
      <c r="F2843">
        <f t="shared" ca="1" si="276"/>
        <v>17606.091299345746</v>
      </c>
      <c r="G2843">
        <f ca="1">D2843-Krishna!$AD$3</f>
        <v>-546.77587964830309</v>
      </c>
      <c r="H2843">
        <f ca="1">E2843-Krishna!$AE$3</f>
        <v>258.65559213510096</v>
      </c>
      <c r="I2843">
        <f ca="1">F2843-Krishna!$AF$3</f>
        <v>-9983.545064290618</v>
      </c>
      <c r="J2843">
        <f t="shared" ca="1" si="277"/>
        <v>-5115.2041990561302</v>
      </c>
    </row>
    <row r="2844" spans="1:10">
      <c r="A2844">
        <v>2839</v>
      </c>
      <c r="B2844">
        <f t="shared" ca="1" si="272"/>
        <v>0.80303245961177261</v>
      </c>
      <c r="C2844" s="40">
        <f t="shared" ca="1" si="273"/>
        <v>0.94</v>
      </c>
      <c r="D2844">
        <f t="shared" ca="1" si="274"/>
        <v>7821.1834992281065</v>
      </c>
      <c r="E2844">
        <f t="shared" ca="1" si="275"/>
        <v>10812.657161675768</v>
      </c>
      <c r="F2844">
        <f t="shared" ca="1" si="276"/>
        <v>36230.965033612003</v>
      </c>
      <c r="G2844">
        <f ca="1">D2844-Krishna!$AD$3</f>
        <v>1111.5471355917425</v>
      </c>
      <c r="H2844">
        <f ca="1">E2844-Krishna!$AE$3</f>
        <v>-206.75192923332179</v>
      </c>
      <c r="I2844">
        <f ca="1">F2844-Krishna!$AF$3</f>
        <v>8641.3286699756391</v>
      </c>
      <c r="J2844">
        <f t="shared" ca="1" si="277"/>
        <v>-2991.4736624476618</v>
      </c>
    </row>
    <row r="2845" spans="1:10">
      <c r="A2845">
        <v>2840</v>
      </c>
      <c r="B2845">
        <f t="shared" ca="1" si="272"/>
        <v>0.43810567531775191</v>
      </c>
      <c r="C2845" s="40">
        <f t="shared" ca="1" si="273"/>
        <v>0.9</v>
      </c>
      <c r="D2845">
        <f t="shared" ca="1" si="274"/>
        <v>7305.9734946294475</v>
      </c>
      <c r="E2845">
        <f t="shared" ca="1" si="275"/>
        <v>9980.887493416265</v>
      </c>
      <c r="F2845">
        <f t="shared" ca="1" si="276"/>
        <v>24808.815414485187</v>
      </c>
      <c r="G2845">
        <f ca="1">D2845-Krishna!$AD$3</f>
        <v>596.33713099308352</v>
      </c>
      <c r="H2845">
        <f ca="1">E2845-Krishna!$AE$3</f>
        <v>-1038.5215974928251</v>
      </c>
      <c r="I2845">
        <f ca="1">F2845-Krishna!$AF$3</f>
        <v>-2780.820949151177</v>
      </c>
      <c r="J2845">
        <f t="shared" ca="1" si="277"/>
        <v>-2674.9139987868175</v>
      </c>
    </row>
    <row r="2846" spans="1:10">
      <c r="A2846">
        <v>2841</v>
      </c>
      <c r="B2846">
        <f t="shared" ca="1" si="272"/>
        <v>4.7406081797329858E-4</v>
      </c>
      <c r="C2846" s="40">
        <f t="shared" ca="1" si="273"/>
        <v>0.74</v>
      </c>
      <c r="D2846">
        <f t="shared" ca="1" si="274"/>
        <v>5461.2532175096358</v>
      </c>
      <c r="E2846">
        <f t="shared" ca="1" si="275"/>
        <v>2108.3266809812708</v>
      </c>
      <c r="F2846">
        <f t="shared" ca="1" si="276"/>
        <v>14145.458532561763</v>
      </c>
      <c r="G2846">
        <f ca="1">D2846-Krishna!$AD$3</f>
        <v>-1248.3831461267282</v>
      </c>
      <c r="H2846">
        <f ca="1">E2846-Krishna!$AE$3</f>
        <v>-8911.0824099278198</v>
      </c>
      <c r="I2846">
        <f ca="1">F2846-Krishna!$AF$3</f>
        <v>-13444.177831074601</v>
      </c>
      <c r="J2846">
        <f t="shared" ca="1" si="277"/>
        <v>3352.926536528365</v>
      </c>
    </row>
    <row r="2847" spans="1:10">
      <c r="A2847">
        <v>2842</v>
      </c>
      <c r="B2847">
        <f t="shared" ca="1" si="272"/>
        <v>0.6900672141153944</v>
      </c>
      <c r="C2847" s="40">
        <f t="shared" ca="1" si="273"/>
        <v>0.94</v>
      </c>
      <c r="D2847">
        <f t="shared" ca="1" si="274"/>
        <v>7913.2510865811346</v>
      </c>
      <c r="E2847">
        <f t="shared" ca="1" si="275"/>
        <v>13053.599784721337</v>
      </c>
      <c r="F2847">
        <f t="shared" ca="1" si="276"/>
        <v>27063.631850937134</v>
      </c>
      <c r="G2847">
        <f ca="1">D2847-Krishna!$AD$3</f>
        <v>1203.6147229447706</v>
      </c>
      <c r="H2847">
        <f ca="1">E2847-Krishna!$AE$3</f>
        <v>2034.1906938122465</v>
      </c>
      <c r="I2847">
        <f ca="1">F2847-Krishna!$AF$3</f>
        <v>-526.00451269922996</v>
      </c>
      <c r="J2847">
        <f t="shared" ca="1" si="277"/>
        <v>-5140.348698140202</v>
      </c>
    </row>
    <row r="2848" spans="1:10">
      <c r="A2848">
        <v>2843</v>
      </c>
      <c r="B2848">
        <f t="shared" ca="1" si="272"/>
        <v>0.69979126464522634</v>
      </c>
      <c r="C2848" s="40">
        <f t="shared" ca="1" si="273"/>
        <v>0.94</v>
      </c>
      <c r="D2848">
        <f t="shared" ca="1" si="274"/>
        <v>6970.3021525806389</v>
      </c>
      <c r="E2848">
        <f t="shared" ca="1" si="275"/>
        <v>15504.262411244101</v>
      </c>
      <c r="F2848">
        <f t="shared" ca="1" si="276"/>
        <v>31565.264642831396</v>
      </c>
      <c r="G2848">
        <f ca="1">D2848-Krishna!$AD$3</f>
        <v>260.66578894427494</v>
      </c>
      <c r="H2848">
        <f ca="1">E2848-Krishna!$AE$3</f>
        <v>4484.8533203350107</v>
      </c>
      <c r="I2848">
        <f ca="1">F2848-Krishna!$AF$3</f>
        <v>3975.6282791950325</v>
      </c>
      <c r="J2848">
        <f t="shared" ca="1" si="277"/>
        <v>-8533.960258663461</v>
      </c>
    </row>
    <row r="2849" spans="1:10">
      <c r="A2849">
        <v>2844</v>
      </c>
      <c r="B2849">
        <f t="shared" ca="1" si="272"/>
        <v>0.2696132437013703</v>
      </c>
      <c r="C2849" s="40">
        <f t="shared" ca="1" si="273"/>
        <v>0.89</v>
      </c>
      <c r="D2849">
        <f t="shared" ca="1" si="274"/>
        <v>7949.312512123839</v>
      </c>
      <c r="E2849">
        <f t="shared" ca="1" si="275"/>
        <v>8994.980003548957</v>
      </c>
      <c r="F2849">
        <f t="shared" ca="1" si="276"/>
        <v>24495.37253124786</v>
      </c>
      <c r="G2849">
        <f ca="1">D2849-Krishna!$AD$3</f>
        <v>1239.6761484874751</v>
      </c>
      <c r="H2849">
        <f ca="1">E2849-Krishna!$AE$3</f>
        <v>-2024.4290873601331</v>
      </c>
      <c r="I2849">
        <f ca="1">F2849-Krishna!$AF$3</f>
        <v>-3094.2638323885039</v>
      </c>
      <c r="J2849">
        <f t="shared" ca="1" si="277"/>
        <v>-1045.667491425118</v>
      </c>
    </row>
    <row r="2850" spans="1:10">
      <c r="A2850">
        <v>2845</v>
      </c>
      <c r="B2850">
        <f t="shared" ca="1" si="272"/>
        <v>0.98500981988748237</v>
      </c>
      <c r="C2850" s="40">
        <f t="shared" ca="1" si="273"/>
        <v>0.97</v>
      </c>
      <c r="D2850">
        <f t="shared" ca="1" si="274"/>
        <v>8312.0175213722832</v>
      </c>
      <c r="E2850">
        <f t="shared" ca="1" si="275"/>
        <v>12030.708528873914</v>
      </c>
      <c r="F2850">
        <f t="shared" ca="1" si="276"/>
        <v>35873.971470949662</v>
      </c>
      <c r="G2850">
        <f ca="1">D2850-Krishna!$AD$3</f>
        <v>1602.3811577359193</v>
      </c>
      <c r="H2850">
        <f ca="1">E2850-Krishna!$AE$3</f>
        <v>1011.2994379648244</v>
      </c>
      <c r="I2850">
        <f ca="1">F2850-Krishna!$AF$3</f>
        <v>8284.3351073132981</v>
      </c>
      <c r="J2850">
        <f t="shared" ca="1" si="277"/>
        <v>-3718.6910075016312</v>
      </c>
    </row>
    <row r="2851" spans="1:10">
      <c r="A2851">
        <v>2846</v>
      </c>
      <c r="B2851">
        <f t="shared" ca="1" si="272"/>
        <v>0.81694257037303819</v>
      </c>
      <c r="C2851" s="40">
        <f t="shared" ca="1" si="273"/>
        <v>0.94</v>
      </c>
      <c r="D2851">
        <f t="shared" ca="1" si="274"/>
        <v>7831.1664924762845</v>
      </c>
      <c r="E2851">
        <f t="shared" ca="1" si="275"/>
        <v>12698.348816071215</v>
      </c>
      <c r="F2851">
        <f t="shared" ca="1" si="276"/>
        <v>30073.563420801365</v>
      </c>
      <c r="G2851">
        <f ca="1">D2851-Krishna!$AD$3</f>
        <v>1121.5301288399205</v>
      </c>
      <c r="H2851">
        <f ca="1">E2851-Krishna!$AE$3</f>
        <v>1678.9397251621249</v>
      </c>
      <c r="I2851">
        <f ca="1">F2851-Krishna!$AF$3</f>
        <v>2483.9270571650013</v>
      </c>
      <c r="J2851">
        <f t="shared" ca="1" si="277"/>
        <v>-4867.1823235949305</v>
      </c>
    </row>
    <row r="2852" spans="1:10">
      <c r="A2852">
        <v>2847</v>
      </c>
      <c r="B2852">
        <f t="shared" ca="1" si="272"/>
        <v>0.14009860588192613</v>
      </c>
      <c r="C2852" s="40">
        <f t="shared" ca="1" si="273"/>
        <v>0.81</v>
      </c>
      <c r="D2852">
        <f t="shared" ca="1" si="274"/>
        <v>5972.6227923037659</v>
      </c>
      <c r="E2852">
        <f t="shared" ca="1" si="275"/>
        <v>7177.6787111952917</v>
      </c>
      <c r="F2852">
        <f t="shared" ca="1" si="276"/>
        <v>23979.236268187524</v>
      </c>
      <c r="G2852">
        <f ca="1">D2852-Krishna!$AD$3</f>
        <v>-737.01357133259808</v>
      </c>
      <c r="H2852">
        <f ca="1">E2852-Krishna!$AE$3</f>
        <v>-3841.7303797137984</v>
      </c>
      <c r="I2852">
        <f ca="1">F2852-Krishna!$AF$3</f>
        <v>-3610.4000954488401</v>
      </c>
      <c r="J2852">
        <f t="shared" ca="1" si="277"/>
        <v>-1205.0559188915258</v>
      </c>
    </row>
    <row r="2853" spans="1:10">
      <c r="A2853">
        <v>2848</v>
      </c>
      <c r="B2853">
        <f t="shared" ca="1" si="272"/>
        <v>6.8320585478263141E-3</v>
      </c>
      <c r="C2853" s="40">
        <f t="shared" ca="1" si="273"/>
        <v>0.74</v>
      </c>
      <c r="D2853">
        <f t="shared" ca="1" si="274"/>
        <v>5408.2914040948126</v>
      </c>
      <c r="E2853">
        <f t="shared" ca="1" si="275"/>
        <v>5693.5044028563771</v>
      </c>
      <c r="F2853">
        <f t="shared" ca="1" si="276"/>
        <v>16979.622565600919</v>
      </c>
      <c r="G2853">
        <f ca="1">D2853-Krishna!$AD$3</f>
        <v>-1301.3449595415514</v>
      </c>
      <c r="H2853">
        <f ca="1">E2853-Krishna!$AE$3</f>
        <v>-5325.904688052713</v>
      </c>
      <c r="I2853">
        <f ca="1">F2853-Krishna!$AF$3</f>
        <v>-10610.013798035445</v>
      </c>
      <c r="J2853">
        <f t="shared" ca="1" si="277"/>
        <v>-285.21299876156445</v>
      </c>
    </row>
    <row r="2854" spans="1:10">
      <c r="A2854">
        <v>2849</v>
      </c>
      <c r="B2854">
        <f t="shared" ca="1" si="272"/>
        <v>0.16898620437600953</v>
      </c>
      <c r="C2854" s="40">
        <f t="shared" ca="1" si="273"/>
        <v>0.81</v>
      </c>
      <c r="D2854">
        <f t="shared" ca="1" si="274"/>
        <v>5491.8323646720673</v>
      </c>
      <c r="E2854">
        <f t="shared" ca="1" si="275"/>
        <v>11167.580734637082</v>
      </c>
      <c r="F2854">
        <f t="shared" ca="1" si="276"/>
        <v>26248.291531056006</v>
      </c>
      <c r="G2854">
        <f ca="1">D2854-Krishna!$AD$3</f>
        <v>-1217.8039989642966</v>
      </c>
      <c r="H2854">
        <f ca="1">E2854-Krishna!$AE$3</f>
        <v>148.17164372799198</v>
      </c>
      <c r="I2854">
        <f ca="1">F2854-Krishna!$AF$3</f>
        <v>-1341.3448325803583</v>
      </c>
      <c r="J2854">
        <f t="shared" ca="1" si="277"/>
        <v>-5675.7483699650147</v>
      </c>
    </row>
    <row r="2855" spans="1:10">
      <c r="A2855">
        <v>2850</v>
      </c>
      <c r="B2855">
        <f t="shared" ca="1" si="272"/>
        <v>0.8708090597349325</v>
      </c>
      <c r="C2855" s="40">
        <f t="shared" ca="1" si="273"/>
        <v>0.95</v>
      </c>
      <c r="D2855">
        <f t="shared" ca="1" si="274"/>
        <v>6867.785904558742</v>
      </c>
      <c r="E2855">
        <f t="shared" ca="1" si="275"/>
        <v>12138.049929306104</v>
      </c>
      <c r="F2855">
        <f t="shared" ca="1" si="276"/>
        <v>33089.519138958305</v>
      </c>
      <c r="G2855">
        <f ca="1">D2855-Krishna!$AD$3</f>
        <v>158.14954092237804</v>
      </c>
      <c r="H2855">
        <f ca="1">E2855-Krishna!$AE$3</f>
        <v>1118.6408383970138</v>
      </c>
      <c r="I2855">
        <f ca="1">F2855-Krishna!$AF$3</f>
        <v>5499.8827753219412</v>
      </c>
      <c r="J2855">
        <f t="shared" ca="1" si="277"/>
        <v>-5270.2640247473619</v>
      </c>
    </row>
    <row r="2856" spans="1:10">
      <c r="A2856">
        <v>2851</v>
      </c>
      <c r="B2856">
        <f t="shared" ca="1" si="272"/>
        <v>0.48210864414091659</v>
      </c>
      <c r="C2856" s="40">
        <f t="shared" ca="1" si="273"/>
        <v>0.91</v>
      </c>
      <c r="D2856">
        <f t="shared" ca="1" si="274"/>
        <v>6945.8026483496606</v>
      </c>
      <c r="E2856">
        <f t="shared" ca="1" si="275"/>
        <v>10073.96199957779</v>
      </c>
      <c r="F2856">
        <f t="shared" ca="1" si="276"/>
        <v>25244.880465727663</v>
      </c>
      <c r="G2856">
        <f ca="1">D2856-Krishna!$AD$3</f>
        <v>236.16628471329659</v>
      </c>
      <c r="H2856">
        <f ca="1">E2856-Krishna!$AE$3</f>
        <v>-945.44709133129982</v>
      </c>
      <c r="I2856">
        <f ca="1">F2856-Krishna!$AF$3</f>
        <v>-2344.7558979087007</v>
      </c>
      <c r="J2856">
        <f t="shared" ca="1" si="277"/>
        <v>-3128.1593512281297</v>
      </c>
    </row>
    <row r="2857" spans="1:10">
      <c r="A2857">
        <v>2852</v>
      </c>
      <c r="B2857">
        <f t="shared" ca="1" si="272"/>
        <v>0.47545839114468802</v>
      </c>
      <c r="C2857" s="40">
        <f t="shared" ca="1" si="273"/>
        <v>0.91</v>
      </c>
      <c r="D2857">
        <f t="shared" ca="1" si="274"/>
        <v>7070.3505778284089</v>
      </c>
      <c r="E2857">
        <f t="shared" ca="1" si="275"/>
        <v>8433.9536585416008</v>
      </c>
      <c r="F2857">
        <f t="shared" ca="1" si="276"/>
        <v>37010.502621780419</v>
      </c>
      <c r="G2857">
        <f ca="1">D2857-Krishna!$AD$3</f>
        <v>360.71421419204489</v>
      </c>
      <c r="H2857">
        <f ca="1">E2857-Krishna!$AE$3</f>
        <v>-2585.4554323674893</v>
      </c>
      <c r="I2857">
        <f ca="1">F2857-Krishna!$AF$3</f>
        <v>9420.8662581440549</v>
      </c>
      <c r="J2857">
        <f t="shared" ca="1" si="277"/>
        <v>-1363.603080713192</v>
      </c>
    </row>
    <row r="2858" spans="1:10">
      <c r="A2858">
        <v>2853</v>
      </c>
      <c r="B2858">
        <f t="shared" ca="1" si="272"/>
        <v>0.15690060104543657</v>
      </c>
      <c r="C2858" s="40">
        <f t="shared" ca="1" si="273"/>
        <v>0.81</v>
      </c>
      <c r="D2858">
        <f t="shared" ca="1" si="274"/>
        <v>5676.093621604442</v>
      </c>
      <c r="E2858">
        <f t="shared" ca="1" si="275"/>
        <v>10459.210894805065</v>
      </c>
      <c r="F2858">
        <f t="shared" ca="1" si="276"/>
        <v>12568.15969701219</v>
      </c>
      <c r="G2858">
        <f ca="1">D2858-Krishna!$AD$3</f>
        <v>-1033.542742031922</v>
      </c>
      <c r="H2858">
        <f ca="1">E2858-Krishna!$AE$3</f>
        <v>-560.19819610402556</v>
      </c>
      <c r="I2858">
        <f ca="1">F2858-Krishna!$AF$3</f>
        <v>-15021.476666624174</v>
      </c>
      <c r="J2858">
        <f t="shared" ca="1" si="277"/>
        <v>-4783.1172732006225</v>
      </c>
    </row>
    <row r="2859" spans="1:10">
      <c r="A2859">
        <v>2854</v>
      </c>
      <c r="B2859">
        <f t="shared" ca="1" si="272"/>
        <v>0.26726639559707943</v>
      </c>
      <c r="C2859" s="40">
        <f t="shared" ca="1" si="273"/>
        <v>0.89</v>
      </c>
      <c r="D2859">
        <f t="shared" ca="1" si="274"/>
        <v>6356.0633164505016</v>
      </c>
      <c r="E2859">
        <f t="shared" ca="1" si="275"/>
        <v>10634.785885438125</v>
      </c>
      <c r="F2859">
        <f t="shared" ca="1" si="276"/>
        <v>24716.230806598945</v>
      </c>
      <c r="G2859">
        <f ca="1">D2859-Krishna!$AD$3</f>
        <v>-353.57304718586238</v>
      </c>
      <c r="H2859">
        <f ca="1">E2859-Krishna!$AE$3</f>
        <v>-384.62320547096533</v>
      </c>
      <c r="I2859">
        <f ca="1">F2859-Krishna!$AF$3</f>
        <v>-2873.4055570374185</v>
      </c>
      <c r="J2859">
        <f t="shared" ca="1" si="277"/>
        <v>-4278.7225689876232</v>
      </c>
    </row>
    <row r="2860" spans="1:10">
      <c r="A2860">
        <v>2855</v>
      </c>
      <c r="B2860">
        <f t="shared" ca="1" si="272"/>
        <v>0.17725800891918031</v>
      </c>
      <c r="C2860" s="40">
        <f t="shared" ca="1" si="273"/>
        <v>0.81</v>
      </c>
      <c r="D2860">
        <f t="shared" ca="1" si="274"/>
        <v>5793.8129019744156</v>
      </c>
      <c r="E2860">
        <f t="shared" ca="1" si="275"/>
        <v>4718.9575862416241</v>
      </c>
      <c r="F2860">
        <f t="shared" ca="1" si="276"/>
        <v>19095.502132939546</v>
      </c>
      <c r="G2860">
        <f ca="1">D2860-Krishna!$AD$3</f>
        <v>-915.82346166194839</v>
      </c>
      <c r="H2860">
        <f ca="1">E2860-Krishna!$AE$3</f>
        <v>-6300.451504667466</v>
      </c>
      <c r="I2860">
        <f ca="1">F2860-Krishna!$AF$3</f>
        <v>-8494.1342306968181</v>
      </c>
      <c r="J2860">
        <f t="shared" ca="1" si="277"/>
        <v>1074.8553157327915</v>
      </c>
    </row>
    <row r="2861" spans="1:10">
      <c r="A2861">
        <v>2856</v>
      </c>
      <c r="B2861">
        <f t="shared" ca="1" si="272"/>
        <v>0.7670089401555672</v>
      </c>
      <c r="C2861" s="40">
        <f t="shared" ca="1" si="273"/>
        <v>0.94</v>
      </c>
      <c r="D2861">
        <f t="shared" ca="1" si="274"/>
        <v>8425.0635822380082</v>
      </c>
      <c r="E2861">
        <f t="shared" ca="1" si="275"/>
        <v>17440.413763715565</v>
      </c>
      <c r="F2861">
        <f t="shared" ca="1" si="276"/>
        <v>29704.121913404844</v>
      </c>
      <c r="G2861">
        <f ca="1">D2861-Krishna!$AD$3</f>
        <v>1715.4272186016442</v>
      </c>
      <c r="H2861">
        <f ca="1">E2861-Krishna!$AE$3</f>
        <v>6421.0046728064754</v>
      </c>
      <c r="I2861">
        <f ca="1">F2861-Krishna!$AF$3</f>
        <v>2114.4855497684803</v>
      </c>
      <c r="J2861">
        <f t="shared" ca="1" si="277"/>
        <v>-9015.3501814775573</v>
      </c>
    </row>
    <row r="2862" spans="1:10">
      <c r="A2862">
        <v>2857</v>
      </c>
      <c r="B2862">
        <f t="shared" ref="B2862:B2925" ca="1" si="278">RAND()</f>
        <v>0.9099027026699601</v>
      </c>
      <c r="C2862" s="40">
        <f t="shared" ref="C2862:C2925" ca="1" si="279">IF(B2862&lt;=$B$3, $B$1,
IF(B2862&lt;=$C$3, $C$1,
IF(B2862&lt;=$D$3, $D$1,
IF(B2862&lt;=$E$3, $E$1,
IF(B2862&lt;=$F$3, $F$1,
IF(B2862&lt;=$G$3, $G$1,
IF(B2862&lt;=$H$3, $H$1,
IF(B2862&lt;=$I$3, $I$1,
IF(B2862&lt;=$J$3, $J$1,
IF(B2862&lt;=$K$3, $K$1,
IF(B2862&lt;=$L$3, $L$1,
IF(B2862&lt;=$M$3, $M$1,
IF(B2862&lt;=$N$3, $N$1,
IF(B2862&lt;=$O$3, $O$1, "Error"))))))))))))))</f>
        <v>0.96</v>
      </c>
      <c r="D2862">
        <f t="shared" ca="1" si="274"/>
        <v>7374.3137075610266</v>
      </c>
      <c r="E2862">
        <f t="shared" ca="1" si="275"/>
        <v>16727.473108055361</v>
      </c>
      <c r="F2862">
        <f t="shared" ca="1" si="276"/>
        <v>31909.263739203088</v>
      </c>
      <c r="G2862">
        <f ca="1">D2862-Krishna!$AD$3</f>
        <v>664.67734392466264</v>
      </c>
      <c r="H2862">
        <f ca="1">E2862-Krishna!$AE$3</f>
        <v>5708.064017146271</v>
      </c>
      <c r="I2862">
        <f ca="1">F2862-Krishna!$AF$3</f>
        <v>4319.6273755667244</v>
      </c>
      <c r="J2862">
        <f t="shared" ca="1" si="277"/>
        <v>-9353.1594004943345</v>
      </c>
    </row>
    <row r="2863" spans="1:10">
      <c r="A2863">
        <v>2858</v>
      </c>
      <c r="B2863">
        <f t="shared" ca="1" si="278"/>
        <v>0.31745437452264258</v>
      </c>
      <c r="C2863" s="40">
        <f t="shared" ca="1" si="279"/>
        <v>0.89</v>
      </c>
      <c r="D2863">
        <f t="shared" ca="1" si="274"/>
        <v>6293.3980419657273</v>
      </c>
      <c r="E2863">
        <f t="shared" ca="1" si="275"/>
        <v>12339.816520073755</v>
      </c>
      <c r="F2863">
        <f t="shared" ca="1" si="276"/>
        <v>22162.497073598046</v>
      </c>
      <c r="G2863">
        <f ca="1">D2863-Krishna!$AD$3</f>
        <v>-416.23832167063665</v>
      </c>
      <c r="H2863">
        <f ca="1">E2863-Krishna!$AE$3</f>
        <v>1320.4074291646648</v>
      </c>
      <c r="I2863">
        <f ca="1">F2863-Krishna!$AF$3</f>
        <v>-5427.139290038318</v>
      </c>
      <c r="J2863">
        <f t="shared" ca="1" si="277"/>
        <v>-6046.4184781080276</v>
      </c>
    </row>
    <row r="2864" spans="1:10">
      <c r="A2864">
        <v>2859</v>
      </c>
      <c r="B2864">
        <f t="shared" ca="1" si="278"/>
        <v>3.6935579684381659E-2</v>
      </c>
      <c r="C2864" s="40">
        <f t="shared" ca="1" si="279"/>
        <v>0.74</v>
      </c>
      <c r="D2864">
        <f t="shared" ca="1" si="274"/>
        <v>4850.5237829025009</v>
      </c>
      <c r="E2864">
        <f t="shared" ca="1" si="275"/>
        <v>3561.1526697687359</v>
      </c>
      <c r="F2864">
        <f t="shared" ca="1" si="276"/>
        <v>5691.9706824425448</v>
      </c>
      <c r="G2864">
        <f ca="1">D2864-Krishna!$AD$3</f>
        <v>-1859.1125807338631</v>
      </c>
      <c r="H2864">
        <f ca="1">E2864-Krishna!$AE$3</f>
        <v>-7458.2564211403542</v>
      </c>
      <c r="I2864">
        <f ca="1">F2864-Krishna!$AF$3</f>
        <v>-21897.665681193819</v>
      </c>
      <c r="J2864">
        <f t="shared" ca="1" si="277"/>
        <v>1289.371113133765</v>
      </c>
    </row>
    <row r="2865" spans="1:10">
      <c r="A2865">
        <v>2860</v>
      </c>
      <c r="B2865">
        <f t="shared" ca="1" si="278"/>
        <v>0.59605290464799687</v>
      </c>
      <c r="C2865" s="40">
        <f t="shared" ca="1" si="279"/>
        <v>0.94</v>
      </c>
      <c r="D2865">
        <f t="shared" ca="1" si="274"/>
        <v>7318.7491243836712</v>
      </c>
      <c r="E2865">
        <f t="shared" ca="1" si="275"/>
        <v>16560.026708249236</v>
      </c>
      <c r="F2865">
        <f t="shared" ca="1" si="276"/>
        <v>34380.307224760945</v>
      </c>
      <c r="G2865">
        <f ca="1">D2865-Krishna!$AD$3</f>
        <v>609.11276074730722</v>
      </c>
      <c r="H2865">
        <f ca="1">E2865-Krishna!$AE$3</f>
        <v>5540.6176173401454</v>
      </c>
      <c r="I2865">
        <f ca="1">F2865-Krishna!$AF$3</f>
        <v>6790.6708611245813</v>
      </c>
      <c r="J2865">
        <f t="shared" ca="1" si="277"/>
        <v>-9241.2775838655652</v>
      </c>
    </row>
    <row r="2866" spans="1:10">
      <c r="A2866">
        <v>2861</v>
      </c>
      <c r="B2866">
        <f t="shared" ca="1" si="278"/>
        <v>0.14404927796317768</v>
      </c>
      <c r="C2866" s="40">
        <f t="shared" ca="1" si="279"/>
        <v>0.81</v>
      </c>
      <c r="D2866">
        <f t="shared" ca="1" si="274"/>
        <v>6571.4659806338932</v>
      </c>
      <c r="E2866">
        <f t="shared" ca="1" si="275"/>
        <v>4420.8334228939038</v>
      </c>
      <c r="F2866">
        <f t="shared" ca="1" si="276"/>
        <v>18395.449243092051</v>
      </c>
      <c r="G2866">
        <f ca="1">D2866-Krishna!$AD$3</f>
        <v>-138.17038300247077</v>
      </c>
      <c r="H2866">
        <f ca="1">E2866-Krishna!$AE$3</f>
        <v>-6598.5756680151862</v>
      </c>
      <c r="I2866">
        <f ca="1">F2866-Krishna!$AF$3</f>
        <v>-9194.1871205443131</v>
      </c>
      <c r="J2866">
        <f t="shared" ca="1" si="277"/>
        <v>2150.6325577399894</v>
      </c>
    </row>
    <row r="2867" spans="1:10">
      <c r="A2867">
        <v>2862</v>
      </c>
      <c r="B2867">
        <f t="shared" ca="1" si="278"/>
        <v>0.11477211523692343</v>
      </c>
      <c r="C2867" s="40">
        <f t="shared" ca="1" si="279"/>
        <v>0.8</v>
      </c>
      <c r="D2867">
        <f t="shared" ca="1" si="274"/>
        <v>6471.3034526409583</v>
      </c>
      <c r="E2867">
        <f t="shared" ca="1" si="275"/>
        <v>3059.3983791599967</v>
      </c>
      <c r="F2867">
        <f t="shared" ca="1" si="276"/>
        <v>13226.897425409265</v>
      </c>
      <c r="G2867">
        <f ca="1">D2867-Krishna!$AD$3</f>
        <v>-238.33291099540565</v>
      </c>
      <c r="H2867">
        <f ca="1">E2867-Krishna!$AE$3</f>
        <v>-7960.0107117490934</v>
      </c>
      <c r="I2867">
        <f ca="1">F2867-Krishna!$AF$3</f>
        <v>-14362.738938227099</v>
      </c>
      <c r="J2867">
        <f t="shared" ca="1" si="277"/>
        <v>3411.9050734809616</v>
      </c>
    </row>
    <row r="2868" spans="1:10">
      <c r="A2868">
        <v>2863</v>
      </c>
      <c r="B2868">
        <f t="shared" ca="1" si="278"/>
        <v>0.39630461173278064</v>
      </c>
      <c r="C2868" s="40">
        <f t="shared" ca="1" si="279"/>
        <v>0.9</v>
      </c>
      <c r="D2868">
        <f t="shared" ca="1" si="274"/>
        <v>6060.1826817275978</v>
      </c>
      <c r="E2868">
        <f t="shared" ca="1" si="275"/>
        <v>11394.501343527905</v>
      </c>
      <c r="F2868">
        <f t="shared" ca="1" si="276"/>
        <v>26366.875861726559</v>
      </c>
      <c r="G2868">
        <f ca="1">D2868-Krishna!$AD$3</f>
        <v>-649.45368190876616</v>
      </c>
      <c r="H2868">
        <f ca="1">E2868-Krishna!$AE$3</f>
        <v>375.09225261881511</v>
      </c>
      <c r="I2868">
        <f ca="1">F2868-Krishna!$AF$3</f>
        <v>-1222.7605019098046</v>
      </c>
      <c r="J2868">
        <f t="shared" ca="1" si="277"/>
        <v>-5334.3186618003074</v>
      </c>
    </row>
    <row r="2869" spans="1:10">
      <c r="A2869">
        <v>2864</v>
      </c>
      <c r="B2869">
        <f t="shared" ca="1" si="278"/>
        <v>0.4271685144884404</v>
      </c>
      <c r="C2869" s="40">
        <f t="shared" ca="1" si="279"/>
        <v>0.9</v>
      </c>
      <c r="D2869">
        <f t="shared" ca="1" si="274"/>
        <v>6992.8596060377822</v>
      </c>
      <c r="E2869">
        <f t="shared" ca="1" si="275"/>
        <v>13073.879242578705</v>
      </c>
      <c r="F2869">
        <f t="shared" ca="1" si="276"/>
        <v>26922.516152365439</v>
      </c>
      <c r="G2869">
        <f ca="1">D2869-Krishna!$AD$3</f>
        <v>283.22324240141825</v>
      </c>
      <c r="H2869">
        <f ca="1">E2869-Krishna!$AE$3</f>
        <v>2054.470151669615</v>
      </c>
      <c r="I2869">
        <f ca="1">F2869-Krishna!$AF$3</f>
        <v>-667.12021127092521</v>
      </c>
      <c r="J2869">
        <f t="shared" ca="1" si="277"/>
        <v>-6081.0196365409229</v>
      </c>
    </row>
    <row r="2870" spans="1:10">
      <c r="A2870">
        <v>2865</v>
      </c>
      <c r="B2870">
        <f t="shared" ca="1" si="278"/>
        <v>1.4562634393255891E-2</v>
      </c>
      <c r="C2870" s="40">
        <f t="shared" ca="1" si="279"/>
        <v>0.74</v>
      </c>
      <c r="D2870">
        <f t="shared" ca="1" si="274"/>
        <v>5947.6093694178144</v>
      </c>
      <c r="E2870">
        <f t="shared" ca="1" si="275"/>
        <v>4669.3335655045721</v>
      </c>
      <c r="F2870">
        <f t="shared" ca="1" si="276"/>
        <v>4782.9422427096524</v>
      </c>
      <c r="G2870">
        <f ca="1">D2870-Krishna!$AD$3</f>
        <v>-762.02699421854959</v>
      </c>
      <c r="H2870">
        <f ca="1">E2870-Krishna!$AE$3</f>
        <v>-6350.075525404518</v>
      </c>
      <c r="I2870">
        <f ca="1">F2870-Krishna!$AF$3</f>
        <v>-22806.69412092671</v>
      </c>
      <c r="J2870">
        <f t="shared" ca="1" si="277"/>
        <v>1278.2758039132423</v>
      </c>
    </row>
    <row r="2871" spans="1:10">
      <c r="A2871">
        <v>2866</v>
      </c>
      <c r="B2871">
        <f t="shared" ca="1" si="278"/>
        <v>0.29863666586654702</v>
      </c>
      <c r="C2871" s="40">
        <f t="shared" ca="1" si="279"/>
        <v>0.89</v>
      </c>
      <c r="D2871">
        <f t="shared" ca="1" si="274"/>
        <v>6666.430546643458</v>
      </c>
      <c r="E2871">
        <f t="shared" ca="1" si="275"/>
        <v>5505.5227471696626</v>
      </c>
      <c r="F2871">
        <f t="shared" ca="1" si="276"/>
        <v>28051.97765501542</v>
      </c>
      <c r="G2871">
        <f ca="1">D2871-Krishna!$AD$3</f>
        <v>-43.205816992905966</v>
      </c>
      <c r="H2871">
        <f ca="1">E2871-Krishna!$AE$3</f>
        <v>-5513.8863437394275</v>
      </c>
      <c r="I2871">
        <f ca="1">F2871-Krishna!$AF$3</f>
        <v>462.3412913790562</v>
      </c>
      <c r="J2871">
        <f t="shared" ca="1" si="277"/>
        <v>1160.9077994737954</v>
      </c>
    </row>
    <row r="2872" spans="1:10">
      <c r="A2872">
        <v>2867</v>
      </c>
      <c r="B2872">
        <f t="shared" ca="1" si="278"/>
        <v>0.20652066927914725</v>
      </c>
      <c r="C2872" s="40">
        <f t="shared" ca="1" si="279"/>
        <v>0.87</v>
      </c>
      <c r="D2872">
        <f t="shared" ca="1" si="274"/>
        <v>6717.4117071478458</v>
      </c>
      <c r="E2872">
        <f t="shared" ca="1" si="275"/>
        <v>12703.943632330716</v>
      </c>
      <c r="F2872">
        <f t="shared" ca="1" si="276"/>
        <v>20156.512033796844</v>
      </c>
      <c r="G2872">
        <f ca="1">D2872-Krishna!$AD$3</f>
        <v>7.7753435114818785</v>
      </c>
      <c r="H2872">
        <f ca="1">E2872-Krishna!$AE$3</f>
        <v>1684.5345414216263</v>
      </c>
      <c r="I2872">
        <f ca="1">F2872-Krishna!$AF$3</f>
        <v>-7433.1243298395202</v>
      </c>
      <c r="J2872">
        <f t="shared" ca="1" si="277"/>
        <v>-5986.5319251828705</v>
      </c>
    </row>
    <row r="2873" spans="1:10">
      <c r="A2873">
        <v>2868</v>
      </c>
      <c r="B2873">
        <f t="shared" ca="1" si="278"/>
        <v>0.64917957575633289</v>
      </c>
      <c r="C2873" s="40">
        <f t="shared" ca="1" si="279"/>
        <v>0.94</v>
      </c>
      <c r="D2873">
        <f t="shared" ca="1" si="274"/>
        <v>7343.0519810609276</v>
      </c>
      <c r="E2873">
        <f t="shared" ca="1" si="275"/>
        <v>16222.956983913999</v>
      </c>
      <c r="F2873">
        <f t="shared" ca="1" si="276"/>
        <v>31834.613943911623</v>
      </c>
      <c r="G2873">
        <f ca="1">D2873-Krishna!$AD$3</f>
        <v>633.41561742456361</v>
      </c>
      <c r="H2873">
        <f ca="1">E2873-Krishna!$AE$3</f>
        <v>5203.5478930049085</v>
      </c>
      <c r="I2873">
        <f ca="1">F2873-Krishna!$AF$3</f>
        <v>4244.9775802752592</v>
      </c>
      <c r="J2873">
        <f t="shared" ca="1" si="277"/>
        <v>-8879.905002853071</v>
      </c>
    </row>
    <row r="2874" spans="1:10">
      <c r="A2874">
        <v>2869</v>
      </c>
      <c r="B2874">
        <f t="shared" ca="1" si="278"/>
        <v>0.34211306977252198</v>
      </c>
      <c r="C2874" s="40">
        <f t="shared" ca="1" si="279"/>
        <v>0.9</v>
      </c>
      <c r="D2874">
        <f t="shared" ca="1" si="274"/>
        <v>5684.9706448131692</v>
      </c>
      <c r="E2874">
        <f t="shared" ca="1" si="275"/>
        <v>7463.996890340004</v>
      </c>
      <c r="F2874">
        <f t="shared" ca="1" si="276"/>
        <v>33094.815044159775</v>
      </c>
      <c r="G2874">
        <f ca="1">D2874-Krishna!$AD$3</f>
        <v>-1024.6657188231948</v>
      </c>
      <c r="H2874">
        <f ca="1">E2874-Krishna!$AE$3</f>
        <v>-3555.4122005690861</v>
      </c>
      <c r="I2874">
        <f ca="1">F2874-Krishna!$AF$3</f>
        <v>5505.1786805234115</v>
      </c>
      <c r="J2874">
        <f t="shared" ca="1" si="277"/>
        <v>-1779.0262455268348</v>
      </c>
    </row>
    <row r="2875" spans="1:10">
      <c r="A2875">
        <v>2870</v>
      </c>
      <c r="B2875">
        <f t="shared" ca="1" si="278"/>
        <v>0.22176756496437511</v>
      </c>
      <c r="C2875" s="40">
        <f t="shared" ca="1" si="279"/>
        <v>0.87</v>
      </c>
      <c r="D2875">
        <f t="shared" ca="1" si="274"/>
        <v>6614.1431378825009</v>
      </c>
      <c r="E2875">
        <f t="shared" ca="1" si="275"/>
        <v>10634.355101559238</v>
      </c>
      <c r="F2875">
        <f t="shared" ca="1" si="276"/>
        <v>24271.8722575461</v>
      </c>
      <c r="G2875">
        <f ca="1">D2875-Krishna!$AD$3</f>
        <v>-95.493225753863044</v>
      </c>
      <c r="H2875">
        <f ca="1">E2875-Krishna!$AE$3</f>
        <v>-385.05398934985169</v>
      </c>
      <c r="I2875">
        <f ca="1">F2875-Krishna!$AF$3</f>
        <v>-3317.7641060902642</v>
      </c>
      <c r="J2875">
        <f t="shared" ca="1" si="277"/>
        <v>-4020.2119636767375</v>
      </c>
    </row>
    <row r="2876" spans="1:10">
      <c r="A2876">
        <v>2871</v>
      </c>
      <c r="B2876">
        <f t="shared" ca="1" si="278"/>
        <v>0.10748767877195431</v>
      </c>
      <c r="C2876" s="40">
        <f t="shared" ca="1" si="279"/>
        <v>0.8</v>
      </c>
      <c r="D2876">
        <f t="shared" ca="1" si="274"/>
        <v>5870.6202524786886</v>
      </c>
      <c r="E2876">
        <f t="shared" ca="1" si="275"/>
        <v>8500.6675005150355</v>
      </c>
      <c r="F2876">
        <f t="shared" ca="1" si="276"/>
        <v>20085.040395203738</v>
      </c>
      <c r="G2876">
        <f ca="1">D2876-Krishna!$AD$3</f>
        <v>-839.01611115767537</v>
      </c>
      <c r="H2876">
        <f ca="1">E2876-Krishna!$AE$3</f>
        <v>-2518.7415903940546</v>
      </c>
      <c r="I2876">
        <f ca="1">F2876-Krishna!$AF$3</f>
        <v>-7504.5959684326263</v>
      </c>
      <c r="J2876">
        <f t="shared" ca="1" si="277"/>
        <v>-2630.0472480363469</v>
      </c>
    </row>
    <row r="2877" spans="1:10">
      <c r="A2877">
        <v>2872</v>
      </c>
      <c r="B2877">
        <f t="shared" ca="1" si="278"/>
        <v>0.60092725391169133</v>
      </c>
      <c r="C2877" s="40">
        <f t="shared" ca="1" si="279"/>
        <v>0.94</v>
      </c>
      <c r="D2877">
        <f t="shared" ca="1" si="274"/>
        <v>7243.8569216688857</v>
      </c>
      <c r="E2877">
        <f t="shared" ca="1" si="275"/>
        <v>10829.661909653772</v>
      </c>
      <c r="F2877">
        <f t="shared" ca="1" si="276"/>
        <v>32677.79095311126</v>
      </c>
      <c r="G2877">
        <f ca="1">D2877-Krishna!$AD$3</f>
        <v>534.22055803252169</v>
      </c>
      <c r="H2877">
        <f ca="1">E2877-Krishna!$AE$3</f>
        <v>-189.74718125531763</v>
      </c>
      <c r="I2877">
        <f ca="1">F2877-Krishna!$AF$3</f>
        <v>5088.1545894748961</v>
      </c>
      <c r="J2877">
        <f t="shared" ca="1" si="277"/>
        <v>-3585.8049879848868</v>
      </c>
    </row>
    <row r="2878" spans="1:10">
      <c r="A2878">
        <v>2873</v>
      </c>
      <c r="B2878">
        <f t="shared" ca="1" si="278"/>
        <v>0.68456810450439987</v>
      </c>
      <c r="C2878" s="40">
        <f t="shared" ca="1" si="279"/>
        <v>0.94</v>
      </c>
      <c r="D2878">
        <f t="shared" ca="1" si="274"/>
        <v>7043.5546651825471</v>
      </c>
      <c r="E2878">
        <f t="shared" ca="1" si="275"/>
        <v>11511.866252891261</v>
      </c>
      <c r="F2878">
        <f t="shared" ca="1" si="276"/>
        <v>35914.76536251881</v>
      </c>
      <c r="G2878">
        <f ca="1">D2878-Krishna!$AD$3</f>
        <v>333.9183015461831</v>
      </c>
      <c r="H2878">
        <f ca="1">E2878-Krishna!$AE$3</f>
        <v>492.45716198217087</v>
      </c>
      <c r="I2878">
        <f ca="1">F2878-Krishna!$AF$3</f>
        <v>8325.1289988824465</v>
      </c>
      <c r="J2878">
        <f t="shared" ca="1" si="277"/>
        <v>-4468.3115877087139</v>
      </c>
    </row>
    <row r="2879" spans="1:10">
      <c r="A2879">
        <v>2874</v>
      </c>
      <c r="B2879">
        <f t="shared" ca="1" si="278"/>
        <v>0.25381342059247813</v>
      </c>
      <c r="C2879" s="40">
        <f t="shared" ca="1" si="279"/>
        <v>0.89</v>
      </c>
      <c r="D2879">
        <f t="shared" ca="1" si="274"/>
        <v>6772.436548906865</v>
      </c>
      <c r="E2879">
        <f t="shared" ca="1" si="275"/>
        <v>11794.475770229807</v>
      </c>
      <c r="F2879">
        <f t="shared" ca="1" si="276"/>
        <v>22804.93834608973</v>
      </c>
      <c r="G2879">
        <f ca="1">D2879-Krishna!$AD$3</f>
        <v>62.800185270501061</v>
      </c>
      <c r="H2879">
        <f ca="1">E2879-Krishna!$AE$3</f>
        <v>775.0666793207165</v>
      </c>
      <c r="I2879">
        <f ca="1">F2879-Krishna!$AF$3</f>
        <v>-4784.6980175466342</v>
      </c>
      <c r="J2879">
        <f t="shared" ca="1" si="277"/>
        <v>-5022.0392213229416</v>
      </c>
    </row>
    <row r="2880" spans="1:10">
      <c r="A2880">
        <v>2875</v>
      </c>
      <c r="B2880">
        <f t="shared" ca="1" si="278"/>
        <v>0.95212216004811112</v>
      </c>
      <c r="C2880" s="40">
        <f t="shared" ca="1" si="279"/>
        <v>0.96</v>
      </c>
      <c r="D2880">
        <f t="shared" ca="1" si="274"/>
        <v>7757.327969593407</v>
      </c>
      <c r="E2880">
        <f t="shared" ca="1" si="275"/>
        <v>13033.271406666978</v>
      </c>
      <c r="F2880">
        <f t="shared" ca="1" si="276"/>
        <v>32655.392838270636</v>
      </c>
      <c r="G2880">
        <f ca="1">D2880-Krishna!$AD$3</f>
        <v>1047.6916059570431</v>
      </c>
      <c r="H2880">
        <f ca="1">E2880-Krishna!$AE$3</f>
        <v>2013.8623157578877</v>
      </c>
      <c r="I2880">
        <f ca="1">F2880-Krishna!$AF$3</f>
        <v>5065.7564746342723</v>
      </c>
      <c r="J2880">
        <f t="shared" ca="1" si="277"/>
        <v>-5275.9434370735707</v>
      </c>
    </row>
    <row r="2881" spans="1:10">
      <c r="A2881">
        <v>2876</v>
      </c>
      <c r="B2881">
        <f t="shared" ca="1" si="278"/>
        <v>0.92355501740844348</v>
      </c>
      <c r="C2881" s="40">
        <f t="shared" ca="1" si="279"/>
        <v>0.96</v>
      </c>
      <c r="D2881">
        <f t="shared" ca="1" si="274"/>
        <v>7799.3316808114023</v>
      </c>
      <c r="E2881">
        <f t="shared" ca="1" si="275"/>
        <v>9725.6214170946259</v>
      </c>
      <c r="F2881">
        <f t="shared" ca="1" si="276"/>
        <v>36325.974640277222</v>
      </c>
      <c r="G2881">
        <f ca="1">D2881-Krishna!$AD$3</f>
        <v>1089.6953171750383</v>
      </c>
      <c r="H2881">
        <f ca="1">E2881-Krishna!$AE$3</f>
        <v>-1293.7876738144641</v>
      </c>
      <c r="I2881">
        <f ca="1">F2881-Krishna!$AF$3</f>
        <v>8736.3382766408577</v>
      </c>
      <c r="J2881">
        <f t="shared" ca="1" si="277"/>
        <v>-1926.2897362832236</v>
      </c>
    </row>
    <row r="2882" spans="1:10">
      <c r="A2882">
        <v>2877</v>
      </c>
      <c r="B2882">
        <f t="shared" ca="1" si="278"/>
        <v>0.91807249429765181</v>
      </c>
      <c r="C2882" s="40">
        <f t="shared" ca="1" si="279"/>
        <v>0.96</v>
      </c>
      <c r="D2882">
        <f t="shared" ca="1" si="274"/>
        <v>7952.4364576071321</v>
      </c>
      <c r="E2882">
        <f t="shared" ca="1" si="275"/>
        <v>10870.829768122097</v>
      </c>
      <c r="F2882">
        <f t="shared" ca="1" si="276"/>
        <v>27361.802437252802</v>
      </c>
      <c r="G2882">
        <f ca="1">D2882-Krishna!$AD$3</f>
        <v>1242.8000939707681</v>
      </c>
      <c r="H2882">
        <f ca="1">E2882-Krishna!$AE$3</f>
        <v>-148.57932278699263</v>
      </c>
      <c r="I2882">
        <f ca="1">F2882-Krishna!$AF$3</f>
        <v>-227.83392638356236</v>
      </c>
      <c r="J2882">
        <f t="shared" ca="1" si="277"/>
        <v>-2918.3933105149654</v>
      </c>
    </row>
    <row r="2883" spans="1:10">
      <c r="A2883">
        <v>2878</v>
      </c>
      <c r="B2883">
        <f t="shared" ca="1" si="278"/>
        <v>0.51908052190833753</v>
      </c>
      <c r="C2883" s="40">
        <f t="shared" ca="1" si="279"/>
        <v>0.92</v>
      </c>
      <c r="D2883">
        <f t="shared" ca="1" si="274"/>
        <v>6720.2924573137325</v>
      </c>
      <c r="E2883">
        <f t="shared" ca="1" si="275"/>
        <v>12730.721858055662</v>
      </c>
      <c r="F2883">
        <f t="shared" ca="1" si="276"/>
        <v>30850.497734779601</v>
      </c>
      <c r="G2883">
        <f ca="1">D2883-Krishna!$AD$3</f>
        <v>10.656093677368517</v>
      </c>
      <c r="H2883">
        <f ca="1">E2883-Krishna!$AE$3</f>
        <v>1711.3127671465718</v>
      </c>
      <c r="I2883">
        <f ca="1">F2883-Krishna!$AF$3</f>
        <v>3260.8613711432372</v>
      </c>
      <c r="J2883">
        <f t="shared" ca="1" si="277"/>
        <v>-6010.4294007419294</v>
      </c>
    </row>
    <row r="2884" spans="1:10">
      <c r="A2884">
        <v>2879</v>
      </c>
      <c r="B2884">
        <f t="shared" ca="1" si="278"/>
        <v>0.5675176193671907</v>
      </c>
      <c r="C2884" s="40">
        <f t="shared" ca="1" si="279"/>
        <v>0.93</v>
      </c>
      <c r="D2884">
        <f t="shared" ca="1" si="274"/>
        <v>7432.9148533531588</v>
      </c>
      <c r="E2884">
        <f t="shared" ca="1" si="275"/>
        <v>14259.634006571128</v>
      </c>
      <c r="F2884">
        <f t="shared" ca="1" si="276"/>
        <v>35569.036786710276</v>
      </c>
      <c r="G2884">
        <f ca="1">D2884-Krishna!$AD$3</f>
        <v>723.27848971679487</v>
      </c>
      <c r="H2884">
        <f ca="1">E2884-Krishna!$AE$3</f>
        <v>3240.2249156620383</v>
      </c>
      <c r="I2884">
        <f ca="1">F2884-Krishna!$AF$3</f>
        <v>7979.400423073912</v>
      </c>
      <c r="J2884">
        <f t="shared" ca="1" si="277"/>
        <v>-6826.7191532179695</v>
      </c>
    </row>
    <row r="2885" spans="1:10">
      <c r="A2885">
        <v>2880</v>
      </c>
      <c r="B2885">
        <f t="shared" ca="1" si="278"/>
        <v>0.52331003773802875</v>
      </c>
      <c r="C2885" s="40">
        <f t="shared" ca="1" si="279"/>
        <v>0.92</v>
      </c>
      <c r="D2885">
        <f t="shared" ca="1" si="274"/>
        <v>7740.7581666320921</v>
      </c>
      <c r="E2885">
        <f t="shared" ca="1" si="275"/>
        <v>15726.504049254843</v>
      </c>
      <c r="F2885">
        <f t="shared" ca="1" si="276"/>
        <v>31708.375600828931</v>
      </c>
      <c r="G2885">
        <f ca="1">D2885-Krishna!$AD$3</f>
        <v>1031.1218029957281</v>
      </c>
      <c r="H2885">
        <f ca="1">E2885-Krishna!$AE$3</f>
        <v>4707.0949583457532</v>
      </c>
      <c r="I2885">
        <f ca="1">F2885-Krishna!$AF$3</f>
        <v>4118.7392371925671</v>
      </c>
      <c r="J2885">
        <f t="shared" ca="1" si="277"/>
        <v>-7985.7458826227512</v>
      </c>
    </row>
    <row r="2886" spans="1:10">
      <c r="A2886">
        <v>2881</v>
      </c>
      <c r="B2886">
        <f t="shared" ca="1" si="278"/>
        <v>0.85716486555667015</v>
      </c>
      <c r="C2886" s="40">
        <f t="shared" ca="1" si="279"/>
        <v>0.95</v>
      </c>
      <c r="D2886">
        <f t="shared" ca="1" si="274"/>
        <v>6924.2039478060369</v>
      </c>
      <c r="E2886">
        <f t="shared" ca="1" si="275"/>
        <v>9745.3551170503342</v>
      </c>
      <c r="F2886">
        <f t="shared" ca="1" si="276"/>
        <v>35677.154277301051</v>
      </c>
      <c r="G2886">
        <f ca="1">D2886-Krishna!$AD$3</f>
        <v>214.56758416967295</v>
      </c>
      <c r="H2886">
        <f ca="1">E2886-Krishna!$AE$3</f>
        <v>-1274.0539738587559</v>
      </c>
      <c r="I2886">
        <f ca="1">F2886-Krishna!$AF$3</f>
        <v>8087.5179136646875</v>
      </c>
      <c r="J2886">
        <f t="shared" ca="1" si="277"/>
        <v>-2821.1511692442973</v>
      </c>
    </row>
    <row r="2887" spans="1:10">
      <c r="A2887">
        <v>2882</v>
      </c>
      <c r="B2887">
        <f t="shared" ca="1" si="278"/>
        <v>0.35426344410444066</v>
      </c>
      <c r="C2887" s="40">
        <f t="shared" ca="1" si="279"/>
        <v>0.9</v>
      </c>
      <c r="D2887">
        <f t="shared" ref="D2887:D2950" ca="1" si="280">$W$2+$V$2*C2887+$Y$2*_xlfn.NORM.INV(RAND(),0,1)</f>
        <v>6416.6385690710158</v>
      </c>
      <c r="E2887">
        <f t="shared" ref="E2887:E2950" ca="1" si="281">MAX(0,$W$3+$V$3*C2887+$Y$3*_xlfn.NORM.INV(RAND(),0,1))</f>
        <v>11757.584647787646</v>
      </c>
      <c r="F2887">
        <f t="shared" ref="F2887:F2950" ca="1" si="282">$W$4+$V$4*C2887+$Y$4*_xlfn.NORM.INV(RAND(),0,1)</f>
        <v>30335.265841181685</v>
      </c>
      <c r="G2887">
        <f ca="1">D2887-Krishna!$AD$3</f>
        <v>-292.99779456534816</v>
      </c>
      <c r="H2887">
        <f ca="1">E2887-Krishna!$AE$3</f>
        <v>738.17555687855565</v>
      </c>
      <c r="I2887">
        <f ca="1">F2887-Krishna!$AF$3</f>
        <v>2745.6294775453207</v>
      </c>
      <c r="J2887">
        <f t="shared" ref="J2887:J2950" ca="1" si="283">D2887-E2887</f>
        <v>-5340.9460787166299</v>
      </c>
    </row>
    <row r="2888" spans="1:10">
      <c r="A2888">
        <v>2883</v>
      </c>
      <c r="B2888">
        <f t="shared" ca="1" si="278"/>
        <v>0.97144230892516992</v>
      </c>
      <c r="C2888" s="40">
        <f t="shared" ca="1" si="279"/>
        <v>0.97</v>
      </c>
      <c r="D2888">
        <f t="shared" ca="1" si="280"/>
        <v>8038.8191590982797</v>
      </c>
      <c r="E2888">
        <f t="shared" ca="1" si="281"/>
        <v>13811.320749612411</v>
      </c>
      <c r="F2888">
        <f t="shared" ca="1" si="282"/>
        <v>42881.500134482485</v>
      </c>
      <c r="G2888">
        <f ca="1">D2888-Krishna!$AD$3</f>
        <v>1329.1827954619157</v>
      </c>
      <c r="H2888">
        <f ca="1">E2888-Krishna!$AE$3</f>
        <v>2791.9116587033204</v>
      </c>
      <c r="I2888">
        <f ca="1">F2888-Krishna!$AF$3</f>
        <v>15291.863770846121</v>
      </c>
      <c r="J2888">
        <f t="shared" ca="1" si="283"/>
        <v>-5772.5015905141308</v>
      </c>
    </row>
    <row r="2889" spans="1:10">
      <c r="A2889">
        <v>2884</v>
      </c>
      <c r="B2889">
        <f t="shared" ca="1" si="278"/>
        <v>0.70567981087807186</v>
      </c>
      <c r="C2889" s="40">
        <f t="shared" ca="1" si="279"/>
        <v>0.94</v>
      </c>
      <c r="D2889">
        <f t="shared" ca="1" si="280"/>
        <v>7240.4393062595136</v>
      </c>
      <c r="E2889">
        <f t="shared" ca="1" si="281"/>
        <v>12729.657712245102</v>
      </c>
      <c r="F2889">
        <f t="shared" ca="1" si="282"/>
        <v>26363.865182972237</v>
      </c>
      <c r="G2889">
        <f ca="1">D2889-Krishna!$AD$3</f>
        <v>530.80294262314965</v>
      </c>
      <c r="H2889">
        <f ca="1">E2889-Krishna!$AE$3</f>
        <v>1710.2486213360116</v>
      </c>
      <c r="I2889">
        <f ca="1">F2889-Krishna!$AF$3</f>
        <v>-1225.7711806641273</v>
      </c>
      <c r="J2889">
        <f t="shared" ca="1" si="283"/>
        <v>-5489.2184059855881</v>
      </c>
    </row>
    <row r="2890" spans="1:10">
      <c r="A2890">
        <v>2885</v>
      </c>
      <c r="B2890">
        <f t="shared" ca="1" si="278"/>
        <v>0.25029701960052708</v>
      </c>
      <c r="C2890" s="40">
        <f t="shared" ca="1" si="279"/>
        <v>0.89</v>
      </c>
      <c r="D2890">
        <f t="shared" ca="1" si="280"/>
        <v>6706.6217877248246</v>
      </c>
      <c r="E2890">
        <f t="shared" ca="1" si="281"/>
        <v>9350.3459166333778</v>
      </c>
      <c r="F2890">
        <f t="shared" ca="1" si="282"/>
        <v>27730.156630647292</v>
      </c>
      <c r="G2890">
        <f ca="1">D2890-Krishna!$AD$3</f>
        <v>-3.0145759115393957</v>
      </c>
      <c r="H2890">
        <f ca="1">E2890-Krishna!$AE$3</f>
        <v>-1669.0631742757123</v>
      </c>
      <c r="I2890">
        <f ca="1">F2890-Krishna!$AF$3</f>
        <v>140.52026701092836</v>
      </c>
      <c r="J2890">
        <f t="shared" ca="1" si="283"/>
        <v>-2643.7241289085532</v>
      </c>
    </row>
    <row r="2891" spans="1:10">
      <c r="A2891">
        <v>2886</v>
      </c>
      <c r="B2891">
        <f t="shared" ca="1" si="278"/>
        <v>0.88713114145361127</v>
      </c>
      <c r="C2891" s="40">
        <f t="shared" ca="1" si="279"/>
        <v>0.95</v>
      </c>
      <c r="D2891">
        <f t="shared" ca="1" si="280"/>
        <v>7840.1914725003762</v>
      </c>
      <c r="E2891">
        <f t="shared" ca="1" si="281"/>
        <v>8104.2493475053952</v>
      </c>
      <c r="F2891">
        <f t="shared" ca="1" si="282"/>
        <v>35655.609137762061</v>
      </c>
      <c r="G2891">
        <f ca="1">D2891-Krishna!$AD$3</f>
        <v>1130.5551088640123</v>
      </c>
      <c r="H2891">
        <f ca="1">E2891-Krishna!$AE$3</f>
        <v>-2915.1597434036948</v>
      </c>
      <c r="I2891">
        <f ca="1">F2891-Krishna!$AF$3</f>
        <v>8065.9727741256975</v>
      </c>
      <c r="J2891">
        <f t="shared" ca="1" si="283"/>
        <v>-264.05787500501901</v>
      </c>
    </row>
    <row r="2892" spans="1:10">
      <c r="A2892">
        <v>2887</v>
      </c>
      <c r="B2892">
        <f t="shared" ca="1" si="278"/>
        <v>0.20262707472215491</v>
      </c>
      <c r="C2892" s="40">
        <f t="shared" ca="1" si="279"/>
        <v>0.87</v>
      </c>
      <c r="D2892">
        <f t="shared" ca="1" si="280"/>
        <v>6376.6804486017199</v>
      </c>
      <c r="E2892">
        <f t="shared" ca="1" si="281"/>
        <v>14202.710433084481</v>
      </c>
      <c r="F2892">
        <f t="shared" ca="1" si="282"/>
        <v>21423.826341631764</v>
      </c>
      <c r="G2892">
        <f ca="1">D2892-Krishna!$AD$3</f>
        <v>-332.95591503464402</v>
      </c>
      <c r="H2892">
        <f ca="1">E2892-Krishna!$AE$3</f>
        <v>3183.3013421753913</v>
      </c>
      <c r="I2892">
        <f ca="1">F2892-Krishna!$AF$3</f>
        <v>-6165.8100220045999</v>
      </c>
      <c r="J2892">
        <f t="shared" ca="1" si="283"/>
        <v>-7826.0299844827614</v>
      </c>
    </row>
    <row r="2893" spans="1:10">
      <c r="A2893">
        <v>2888</v>
      </c>
      <c r="B2893">
        <f t="shared" ca="1" si="278"/>
        <v>0.9140335780992056</v>
      </c>
      <c r="C2893" s="40">
        <f t="shared" ca="1" si="279"/>
        <v>0.96</v>
      </c>
      <c r="D2893">
        <f t="shared" ca="1" si="280"/>
        <v>7115.428594015696</v>
      </c>
      <c r="E2893">
        <f t="shared" ca="1" si="281"/>
        <v>14156.502326446394</v>
      </c>
      <c r="F2893">
        <f t="shared" ca="1" si="282"/>
        <v>26757.973568108348</v>
      </c>
      <c r="G2893">
        <f ca="1">D2893-Krishna!$AD$3</f>
        <v>405.79223037933207</v>
      </c>
      <c r="H2893">
        <f ca="1">E2893-Krishna!$AE$3</f>
        <v>3137.0932355373043</v>
      </c>
      <c r="I2893">
        <f ca="1">F2893-Krishna!$AF$3</f>
        <v>-831.66279552801643</v>
      </c>
      <c r="J2893">
        <f t="shared" ca="1" si="283"/>
        <v>-7041.0737324306983</v>
      </c>
    </row>
    <row r="2894" spans="1:10">
      <c r="A2894">
        <v>2889</v>
      </c>
      <c r="B2894">
        <f t="shared" ca="1" si="278"/>
        <v>0.80083831202034017</v>
      </c>
      <c r="C2894" s="40">
        <f t="shared" ca="1" si="279"/>
        <v>0.94</v>
      </c>
      <c r="D2894">
        <f t="shared" ca="1" si="280"/>
        <v>7774.8866797508217</v>
      </c>
      <c r="E2894">
        <f t="shared" ca="1" si="281"/>
        <v>11678.050791041071</v>
      </c>
      <c r="F2894">
        <f t="shared" ca="1" si="282"/>
        <v>32001.951464922837</v>
      </c>
      <c r="G2894">
        <f ca="1">D2894-Krishna!$AD$3</f>
        <v>1065.2503161144577</v>
      </c>
      <c r="H2894">
        <f ca="1">E2894-Krishna!$AE$3</f>
        <v>658.64170013198054</v>
      </c>
      <c r="I2894">
        <f ca="1">F2894-Krishna!$AF$3</f>
        <v>4412.3151012864728</v>
      </c>
      <c r="J2894">
        <f t="shared" ca="1" si="283"/>
        <v>-3903.1641112902489</v>
      </c>
    </row>
    <row r="2895" spans="1:10">
      <c r="A2895">
        <v>2890</v>
      </c>
      <c r="B2895">
        <f t="shared" ca="1" si="278"/>
        <v>0.68661774192853586</v>
      </c>
      <c r="C2895" s="40">
        <f t="shared" ca="1" si="279"/>
        <v>0.94</v>
      </c>
      <c r="D2895">
        <f t="shared" ca="1" si="280"/>
        <v>8330.5634321036978</v>
      </c>
      <c r="E2895">
        <f t="shared" ca="1" si="281"/>
        <v>13817.3249992241</v>
      </c>
      <c r="F2895">
        <f t="shared" ca="1" si="282"/>
        <v>31256.495489470741</v>
      </c>
      <c r="G2895">
        <f ca="1">D2895-Krishna!$AD$3</f>
        <v>1620.9270684673338</v>
      </c>
      <c r="H2895">
        <f ca="1">E2895-Krishna!$AE$3</f>
        <v>2797.9159083150098</v>
      </c>
      <c r="I2895">
        <f ca="1">F2895-Krishna!$AF$3</f>
        <v>3666.8591258343768</v>
      </c>
      <c r="J2895">
        <f t="shared" ca="1" si="283"/>
        <v>-5486.7615671204021</v>
      </c>
    </row>
    <row r="2896" spans="1:10">
      <c r="A2896">
        <v>2891</v>
      </c>
      <c r="B2896">
        <f t="shared" ca="1" si="278"/>
        <v>0.33402385210011332</v>
      </c>
      <c r="C2896" s="40">
        <f t="shared" ca="1" si="279"/>
        <v>0.9</v>
      </c>
      <c r="D2896">
        <f t="shared" ca="1" si="280"/>
        <v>6749.0863753465765</v>
      </c>
      <c r="E2896">
        <f t="shared" ca="1" si="281"/>
        <v>10723.388839161822</v>
      </c>
      <c r="F2896">
        <f t="shared" ca="1" si="282"/>
        <v>29416.50413550677</v>
      </c>
      <c r="G2896">
        <f ca="1">D2896-Krishna!$AD$3</f>
        <v>39.450011710212493</v>
      </c>
      <c r="H2896">
        <f ca="1">E2896-Krishna!$AE$3</f>
        <v>-296.02025174726805</v>
      </c>
      <c r="I2896">
        <f ca="1">F2896-Krishna!$AF$3</f>
        <v>1826.8677718704057</v>
      </c>
      <c r="J2896">
        <f t="shared" ca="1" si="283"/>
        <v>-3974.3024638152456</v>
      </c>
    </row>
    <row r="2897" spans="1:10">
      <c r="A2897">
        <v>2892</v>
      </c>
      <c r="B2897">
        <f t="shared" ca="1" si="278"/>
        <v>0.43245895696820824</v>
      </c>
      <c r="C2897" s="40">
        <f t="shared" ca="1" si="279"/>
        <v>0.9</v>
      </c>
      <c r="D2897">
        <f t="shared" ca="1" si="280"/>
        <v>7005.8050104522881</v>
      </c>
      <c r="E2897">
        <f t="shared" ca="1" si="281"/>
        <v>11837.011812034336</v>
      </c>
      <c r="F2897">
        <f t="shared" ca="1" si="282"/>
        <v>37485.724678290411</v>
      </c>
      <c r="G2897">
        <f ca="1">D2897-Krishna!$AD$3</f>
        <v>296.16864681592415</v>
      </c>
      <c r="H2897">
        <f ca="1">E2897-Krishna!$AE$3</f>
        <v>817.60272112524581</v>
      </c>
      <c r="I2897">
        <f ca="1">F2897-Krishna!$AF$3</f>
        <v>9896.0883146540473</v>
      </c>
      <c r="J2897">
        <f t="shared" ca="1" si="283"/>
        <v>-4831.2068015820478</v>
      </c>
    </row>
    <row r="2898" spans="1:10">
      <c r="A2898">
        <v>2893</v>
      </c>
      <c r="B2898">
        <f t="shared" ca="1" si="278"/>
        <v>0.82046020367033734</v>
      </c>
      <c r="C2898" s="40">
        <f t="shared" ca="1" si="279"/>
        <v>0.95</v>
      </c>
      <c r="D2898">
        <f t="shared" ca="1" si="280"/>
        <v>8061.2938857689769</v>
      </c>
      <c r="E2898">
        <f t="shared" ca="1" si="281"/>
        <v>11619.258772203231</v>
      </c>
      <c r="F2898">
        <f t="shared" ca="1" si="282"/>
        <v>40165.801493366751</v>
      </c>
      <c r="G2898">
        <f ca="1">D2898-Krishna!$AD$3</f>
        <v>1351.6575221326129</v>
      </c>
      <c r="H2898">
        <f ca="1">E2898-Krishna!$AE$3</f>
        <v>599.84968129414119</v>
      </c>
      <c r="I2898">
        <f ca="1">F2898-Krishna!$AF$3</f>
        <v>12576.165129730387</v>
      </c>
      <c r="J2898">
        <f t="shared" ca="1" si="283"/>
        <v>-3557.9648864342544</v>
      </c>
    </row>
    <row r="2899" spans="1:10">
      <c r="A2899">
        <v>2894</v>
      </c>
      <c r="B2899">
        <f t="shared" ca="1" si="278"/>
        <v>0.1625852608136934</v>
      </c>
      <c r="C2899" s="40">
        <f t="shared" ca="1" si="279"/>
        <v>0.81</v>
      </c>
      <c r="D2899">
        <f t="shared" ca="1" si="280"/>
        <v>6351.1129343112962</v>
      </c>
      <c r="E2899">
        <f t="shared" ca="1" si="281"/>
        <v>4447.0461373334074</v>
      </c>
      <c r="F2899">
        <f t="shared" ca="1" si="282"/>
        <v>12826.190748552737</v>
      </c>
      <c r="G2899">
        <f ca="1">D2899-Krishna!$AD$3</f>
        <v>-358.52342932506781</v>
      </c>
      <c r="H2899">
        <f ca="1">E2899-Krishna!$AE$3</f>
        <v>-6572.3629535756827</v>
      </c>
      <c r="I2899">
        <f ca="1">F2899-Krishna!$AF$3</f>
        <v>-14763.445615083627</v>
      </c>
      <c r="J2899">
        <f t="shared" ca="1" si="283"/>
        <v>1904.0667969778888</v>
      </c>
    </row>
    <row r="2900" spans="1:10">
      <c r="A2900">
        <v>2895</v>
      </c>
      <c r="B2900">
        <f t="shared" ca="1" si="278"/>
        <v>0.51844779093687798</v>
      </c>
      <c r="C2900" s="40">
        <f t="shared" ca="1" si="279"/>
        <v>0.92</v>
      </c>
      <c r="D2900">
        <f t="shared" ca="1" si="280"/>
        <v>6349.2518149568969</v>
      </c>
      <c r="E2900">
        <f t="shared" ca="1" si="281"/>
        <v>12747.919512334198</v>
      </c>
      <c r="F2900">
        <f t="shared" ca="1" si="282"/>
        <v>38742.784595777179</v>
      </c>
      <c r="G2900">
        <f ca="1">D2900-Krishna!$AD$3</f>
        <v>-360.38454867946712</v>
      </c>
      <c r="H2900">
        <f ca="1">E2900-Krishna!$AE$3</f>
        <v>1728.5104214251078</v>
      </c>
      <c r="I2900">
        <f ca="1">F2900-Krishna!$AF$3</f>
        <v>11153.148232140815</v>
      </c>
      <c r="J2900">
        <f t="shared" ca="1" si="283"/>
        <v>-6398.667697377301</v>
      </c>
    </row>
    <row r="2901" spans="1:10">
      <c r="A2901">
        <v>2896</v>
      </c>
      <c r="B2901">
        <f t="shared" ca="1" si="278"/>
        <v>0.3324337503427941</v>
      </c>
      <c r="C2901" s="40">
        <f t="shared" ca="1" si="279"/>
        <v>0.9</v>
      </c>
      <c r="D2901">
        <f t="shared" ca="1" si="280"/>
        <v>6314.5668310599885</v>
      </c>
      <c r="E2901">
        <f t="shared" ca="1" si="281"/>
        <v>12730.971110175889</v>
      </c>
      <c r="F2901">
        <f t="shared" ca="1" si="282"/>
        <v>23921.809589218523</v>
      </c>
      <c r="G2901">
        <f ca="1">D2901-Krishna!$AD$3</f>
        <v>-395.06953257637542</v>
      </c>
      <c r="H2901">
        <f ca="1">E2901-Krishna!$AE$3</f>
        <v>1711.5620192667993</v>
      </c>
      <c r="I2901">
        <f ca="1">F2901-Krishna!$AF$3</f>
        <v>-3667.8267744178411</v>
      </c>
      <c r="J2901">
        <f t="shared" ca="1" si="283"/>
        <v>-6416.4042791159009</v>
      </c>
    </row>
    <row r="2902" spans="1:10">
      <c r="A2902">
        <v>2897</v>
      </c>
      <c r="B2902">
        <f t="shared" ca="1" si="278"/>
        <v>0.91705303136837313</v>
      </c>
      <c r="C2902" s="40">
        <f t="shared" ca="1" si="279"/>
        <v>0.96</v>
      </c>
      <c r="D2902">
        <f t="shared" ca="1" si="280"/>
        <v>6983.3825472920589</v>
      </c>
      <c r="E2902">
        <f t="shared" ca="1" si="281"/>
        <v>12461.95856661331</v>
      </c>
      <c r="F2902">
        <f t="shared" ca="1" si="282"/>
        <v>37182.702197002342</v>
      </c>
      <c r="G2902">
        <f ca="1">D2902-Krishna!$AD$3</f>
        <v>273.74618365569495</v>
      </c>
      <c r="H2902">
        <f ca="1">E2902-Krishna!$AE$3</f>
        <v>1442.5494757042197</v>
      </c>
      <c r="I2902">
        <f ca="1">F2902-Krishna!$AF$3</f>
        <v>9593.0658333659776</v>
      </c>
      <c r="J2902">
        <f t="shared" ca="1" si="283"/>
        <v>-5478.5760193212509</v>
      </c>
    </row>
    <row r="2903" spans="1:10">
      <c r="A2903">
        <v>2898</v>
      </c>
      <c r="B2903">
        <f t="shared" ca="1" si="278"/>
        <v>0.93354238884393126</v>
      </c>
      <c r="C2903" s="40">
        <f t="shared" ca="1" si="279"/>
        <v>0.96</v>
      </c>
      <c r="D2903">
        <f t="shared" ca="1" si="280"/>
        <v>7681.6383411736442</v>
      </c>
      <c r="E2903">
        <f t="shared" ca="1" si="281"/>
        <v>13464.195900579994</v>
      </c>
      <c r="F2903">
        <f t="shared" ca="1" si="282"/>
        <v>31890.265677711883</v>
      </c>
      <c r="G2903">
        <f ca="1">D2903-Krishna!$AD$3</f>
        <v>972.00197753728025</v>
      </c>
      <c r="H2903">
        <f ca="1">E2903-Krishna!$AE$3</f>
        <v>2444.7868096709044</v>
      </c>
      <c r="I2903">
        <f ca="1">F2903-Krishna!$AF$3</f>
        <v>4300.6293140755188</v>
      </c>
      <c r="J2903">
        <f t="shared" ca="1" si="283"/>
        <v>-5782.5575594063503</v>
      </c>
    </row>
    <row r="2904" spans="1:10">
      <c r="A2904">
        <v>2899</v>
      </c>
      <c r="B2904">
        <f t="shared" ca="1" si="278"/>
        <v>0.8194302573106087</v>
      </c>
      <c r="C2904" s="40">
        <f t="shared" ca="1" si="279"/>
        <v>0.95</v>
      </c>
      <c r="D2904">
        <f t="shared" ca="1" si="280"/>
        <v>7856.475805930475</v>
      </c>
      <c r="E2904">
        <f t="shared" ca="1" si="281"/>
        <v>9965.6842988006792</v>
      </c>
      <c r="F2904">
        <f t="shared" ca="1" si="282"/>
        <v>27055.698170157579</v>
      </c>
      <c r="G2904">
        <f ca="1">D2904-Krishna!$AD$3</f>
        <v>1146.839442294111</v>
      </c>
      <c r="H2904">
        <f ca="1">E2904-Krishna!$AE$3</f>
        <v>-1053.7247921084108</v>
      </c>
      <c r="I2904">
        <f ca="1">F2904-Krishna!$AF$3</f>
        <v>-533.93819347878525</v>
      </c>
      <c r="J2904">
        <f t="shared" ca="1" si="283"/>
        <v>-2109.2084928702043</v>
      </c>
    </row>
    <row r="2905" spans="1:10">
      <c r="A2905">
        <v>2900</v>
      </c>
      <c r="B2905">
        <f t="shared" ca="1" si="278"/>
        <v>0.42750570757045991</v>
      </c>
      <c r="C2905" s="40">
        <f t="shared" ca="1" si="279"/>
        <v>0.9</v>
      </c>
      <c r="D2905">
        <f t="shared" ca="1" si="280"/>
        <v>6889.9286812320925</v>
      </c>
      <c r="E2905">
        <f t="shared" ca="1" si="281"/>
        <v>10177.824829943884</v>
      </c>
      <c r="F2905">
        <f t="shared" ca="1" si="282"/>
        <v>28932.639284326797</v>
      </c>
      <c r="G2905">
        <f ca="1">D2905-Krishna!$AD$3</f>
        <v>180.29231759572849</v>
      </c>
      <c r="H2905">
        <f ca="1">E2905-Krishna!$AE$3</f>
        <v>-841.58426096520634</v>
      </c>
      <c r="I2905">
        <f ca="1">F2905-Krishna!$AF$3</f>
        <v>1343.0029206904328</v>
      </c>
      <c r="J2905">
        <f t="shared" ca="1" si="283"/>
        <v>-3287.8961487117913</v>
      </c>
    </row>
    <row r="2906" spans="1:10">
      <c r="A2906">
        <v>2901</v>
      </c>
      <c r="B2906">
        <f t="shared" ca="1" si="278"/>
        <v>0.40171345359791566</v>
      </c>
      <c r="C2906" s="40">
        <f t="shared" ca="1" si="279"/>
        <v>0.9</v>
      </c>
      <c r="D2906">
        <f t="shared" ca="1" si="280"/>
        <v>7416.3400899546987</v>
      </c>
      <c r="E2906">
        <f t="shared" ca="1" si="281"/>
        <v>11544.98145495786</v>
      </c>
      <c r="F2906">
        <f t="shared" ca="1" si="282"/>
        <v>26553.431500252736</v>
      </c>
      <c r="G2906">
        <f ca="1">D2906-Krishna!$AD$3</f>
        <v>706.7037263183347</v>
      </c>
      <c r="H2906">
        <f ca="1">E2906-Krishna!$AE$3</f>
        <v>525.5723640487704</v>
      </c>
      <c r="I2906">
        <f ca="1">F2906-Krishna!$AF$3</f>
        <v>-1036.2048633836275</v>
      </c>
      <c r="J2906">
        <f t="shared" ca="1" si="283"/>
        <v>-4128.6413650031618</v>
      </c>
    </row>
    <row r="2907" spans="1:10">
      <c r="A2907">
        <v>2902</v>
      </c>
      <c r="B2907">
        <f t="shared" ca="1" si="278"/>
        <v>0.81580790560801431</v>
      </c>
      <c r="C2907" s="40">
        <f t="shared" ca="1" si="279"/>
        <v>0.94</v>
      </c>
      <c r="D2907">
        <f t="shared" ca="1" si="280"/>
        <v>6596.0139376224852</v>
      </c>
      <c r="E2907">
        <f t="shared" ca="1" si="281"/>
        <v>7271.4649821805206</v>
      </c>
      <c r="F2907">
        <f t="shared" ca="1" si="282"/>
        <v>35500.464012619508</v>
      </c>
      <c r="G2907">
        <f ca="1">D2907-Krishna!$AD$3</f>
        <v>-113.62242601387879</v>
      </c>
      <c r="H2907">
        <f ca="1">E2907-Krishna!$AE$3</f>
        <v>-3747.9441087285695</v>
      </c>
      <c r="I2907">
        <f ca="1">F2907-Krishna!$AF$3</f>
        <v>7910.8276489831442</v>
      </c>
      <c r="J2907">
        <f t="shared" ca="1" si="283"/>
        <v>-675.45104455803539</v>
      </c>
    </row>
    <row r="2908" spans="1:10">
      <c r="A2908">
        <v>2903</v>
      </c>
      <c r="B2908">
        <f t="shared" ca="1" si="278"/>
        <v>0.11096667746831945</v>
      </c>
      <c r="C2908" s="40">
        <f t="shared" ca="1" si="279"/>
        <v>0.8</v>
      </c>
      <c r="D2908">
        <f t="shared" ca="1" si="280"/>
        <v>5980.6608631816989</v>
      </c>
      <c r="E2908">
        <f t="shared" ca="1" si="281"/>
        <v>7982.0014097227613</v>
      </c>
      <c r="F2908">
        <f t="shared" ca="1" si="282"/>
        <v>24002.964587189541</v>
      </c>
      <c r="G2908">
        <f ca="1">D2908-Krishna!$AD$3</f>
        <v>-728.97550045466505</v>
      </c>
      <c r="H2908">
        <f ca="1">E2908-Krishna!$AE$3</f>
        <v>-3037.4076811863288</v>
      </c>
      <c r="I2908">
        <f ca="1">F2908-Krishna!$AF$3</f>
        <v>-3586.6717764468231</v>
      </c>
      <c r="J2908">
        <f t="shared" ca="1" si="283"/>
        <v>-2001.3405465410624</v>
      </c>
    </row>
    <row r="2909" spans="1:10">
      <c r="A2909">
        <v>2904</v>
      </c>
      <c r="B2909">
        <f t="shared" ca="1" si="278"/>
        <v>0.13438447058512759</v>
      </c>
      <c r="C2909" s="40">
        <f t="shared" ca="1" si="279"/>
        <v>0.8</v>
      </c>
      <c r="D2909">
        <f t="shared" ca="1" si="280"/>
        <v>5937.2539585698105</v>
      </c>
      <c r="E2909">
        <f t="shared" ca="1" si="281"/>
        <v>3292.8730306758271</v>
      </c>
      <c r="F2909">
        <f t="shared" ca="1" si="282"/>
        <v>14787.007202794268</v>
      </c>
      <c r="G2909">
        <f ca="1">D2909-Krishna!$AD$3</f>
        <v>-772.38240506655347</v>
      </c>
      <c r="H2909">
        <f ca="1">E2909-Krishna!$AE$3</f>
        <v>-7726.536060233263</v>
      </c>
      <c r="I2909">
        <f ca="1">F2909-Krishna!$AF$3</f>
        <v>-12802.629160842096</v>
      </c>
      <c r="J2909">
        <f t="shared" ca="1" si="283"/>
        <v>2644.3809278939834</v>
      </c>
    </row>
    <row r="2910" spans="1:10">
      <c r="A2910">
        <v>2905</v>
      </c>
      <c r="B2910">
        <f t="shared" ca="1" si="278"/>
        <v>0.52265009014738051</v>
      </c>
      <c r="C2910" s="40">
        <f t="shared" ca="1" si="279"/>
        <v>0.92</v>
      </c>
      <c r="D2910">
        <f t="shared" ca="1" si="280"/>
        <v>7486.193352104945</v>
      </c>
      <c r="E2910">
        <f t="shared" ca="1" si="281"/>
        <v>14070.180761792973</v>
      </c>
      <c r="F2910">
        <f t="shared" ca="1" si="282"/>
        <v>29362.804573097434</v>
      </c>
      <c r="G2910">
        <f ca="1">D2910-Krishna!$AD$3</f>
        <v>776.55698846858104</v>
      </c>
      <c r="H2910">
        <f ca="1">E2910-Krishna!$AE$3</f>
        <v>3050.7716708838834</v>
      </c>
      <c r="I2910">
        <f ca="1">F2910-Krishna!$AF$3</f>
        <v>1773.1682094610696</v>
      </c>
      <c r="J2910">
        <f t="shared" ca="1" si="283"/>
        <v>-6583.9874096880285</v>
      </c>
    </row>
    <row r="2911" spans="1:10">
      <c r="A2911">
        <v>2906</v>
      </c>
      <c r="B2911">
        <f t="shared" ca="1" si="278"/>
        <v>0.50698184889690279</v>
      </c>
      <c r="C2911" s="40">
        <f t="shared" ca="1" si="279"/>
        <v>0.92</v>
      </c>
      <c r="D2911">
        <f t="shared" ca="1" si="280"/>
        <v>7587.7450017885058</v>
      </c>
      <c r="E2911">
        <f t="shared" ca="1" si="281"/>
        <v>16090.787772677191</v>
      </c>
      <c r="F2911">
        <f t="shared" ca="1" si="282"/>
        <v>30281.963913358268</v>
      </c>
      <c r="G2911">
        <f ca="1">D2911-Krishna!$AD$3</f>
        <v>878.10863815214179</v>
      </c>
      <c r="H2911">
        <f ca="1">E2911-Krishna!$AE$3</f>
        <v>5071.3786817681012</v>
      </c>
      <c r="I2911">
        <f ca="1">F2911-Krishna!$AF$3</f>
        <v>2692.3275497219038</v>
      </c>
      <c r="J2911">
        <f t="shared" ca="1" si="283"/>
        <v>-8503.0427708886855</v>
      </c>
    </row>
    <row r="2912" spans="1:10">
      <c r="A2912">
        <v>2907</v>
      </c>
      <c r="B2912">
        <f t="shared" ca="1" si="278"/>
        <v>0.44814997649399146</v>
      </c>
      <c r="C2912" s="40">
        <f t="shared" ca="1" si="279"/>
        <v>0.9</v>
      </c>
      <c r="D2912">
        <f t="shared" ca="1" si="280"/>
        <v>6372.3275749359</v>
      </c>
      <c r="E2912">
        <f t="shared" ca="1" si="281"/>
        <v>9363.6699714408824</v>
      </c>
      <c r="F2912">
        <f t="shared" ca="1" si="282"/>
        <v>21829.916240569979</v>
      </c>
      <c r="G2912">
        <f ca="1">D2912-Krishna!$AD$3</f>
        <v>-337.30878870046399</v>
      </c>
      <c r="H2912">
        <f ca="1">E2912-Krishna!$AE$3</f>
        <v>-1655.7391194682077</v>
      </c>
      <c r="I2912">
        <f ca="1">F2912-Krishna!$AF$3</f>
        <v>-5759.720123066385</v>
      </c>
      <c r="J2912">
        <f t="shared" ca="1" si="283"/>
        <v>-2991.3423965049824</v>
      </c>
    </row>
    <row r="2913" spans="1:10">
      <c r="A2913">
        <v>2908</v>
      </c>
      <c r="B2913">
        <f t="shared" ca="1" si="278"/>
        <v>0.49790533771177514</v>
      </c>
      <c r="C2913" s="40">
        <f t="shared" ca="1" si="279"/>
        <v>0.91</v>
      </c>
      <c r="D2913">
        <f t="shared" ca="1" si="280"/>
        <v>7170.7815434523245</v>
      </c>
      <c r="E2913">
        <f t="shared" ca="1" si="281"/>
        <v>12300.751654187261</v>
      </c>
      <c r="F2913">
        <f t="shared" ca="1" si="282"/>
        <v>31420.202384935332</v>
      </c>
      <c r="G2913">
        <f ca="1">D2913-Krishna!$AD$3</f>
        <v>461.14517981596055</v>
      </c>
      <c r="H2913">
        <f ca="1">E2913-Krishna!$AE$3</f>
        <v>1281.3425632781709</v>
      </c>
      <c r="I2913">
        <f ca="1">F2913-Krishna!$AF$3</f>
        <v>3830.5660212989678</v>
      </c>
      <c r="J2913">
        <f t="shared" ca="1" si="283"/>
        <v>-5129.9701107349365</v>
      </c>
    </row>
    <row r="2914" spans="1:10">
      <c r="A2914">
        <v>2909</v>
      </c>
      <c r="B2914">
        <f t="shared" ca="1" si="278"/>
        <v>0.29760283289509548</v>
      </c>
      <c r="C2914" s="40">
        <f t="shared" ca="1" si="279"/>
        <v>0.89</v>
      </c>
      <c r="D2914">
        <f t="shared" ca="1" si="280"/>
        <v>6368.4878154794669</v>
      </c>
      <c r="E2914">
        <f t="shared" ca="1" si="281"/>
        <v>5542.859295646399</v>
      </c>
      <c r="F2914">
        <f t="shared" ca="1" si="282"/>
        <v>30330.438346758649</v>
      </c>
      <c r="G2914">
        <f ca="1">D2914-Krishna!$AD$3</f>
        <v>-341.14854815689705</v>
      </c>
      <c r="H2914">
        <f ca="1">E2914-Krishna!$AE$3</f>
        <v>-5476.5497952626911</v>
      </c>
      <c r="I2914">
        <f ca="1">F2914-Krishna!$AF$3</f>
        <v>2740.8019831222846</v>
      </c>
      <c r="J2914">
        <f t="shared" ca="1" si="283"/>
        <v>825.62851983306791</v>
      </c>
    </row>
    <row r="2915" spans="1:10">
      <c r="A2915">
        <v>2910</v>
      </c>
      <c r="B2915">
        <f t="shared" ca="1" si="278"/>
        <v>0.94500291570834039</v>
      </c>
      <c r="C2915" s="40">
        <f t="shared" ca="1" si="279"/>
        <v>0.96</v>
      </c>
      <c r="D2915">
        <f t="shared" ca="1" si="280"/>
        <v>7583.0129046961056</v>
      </c>
      <c r="E2915">
        <f t="shared" ca="1" si="281"/>
        <v>12988.376961538594</v>
      </c>
      <c r="F2915">
        <f t="shared" ca="1" si="282"/>
        <v>27681.51962780915</v>
      </c>
      <c r="G2915">
        <f ca="1">D2915-Krishna!$AD$3</f>
        <v>873.37654105974161</v>
      </c>
      <c r="H2915">
        <f ca="1">E2915-Krishna!$AE$3</f>
        <v>1968.9678706295035</v>
      </c>
      <c r="I2915">
        <f ca="1">F2915-Krishna!$AF$3</f>
        <v>91.883264172785857</v>
      </c>
      <c r="J2915">
        <f t="shared" ca="1" si="283"/>
        <v>-5405.364056842488</v>
      </c>
    </row>
    <row r="2916" spans="1:10">
      <c r="A2916">
        <v>2911</v>
      </c>
      <c r="B2916">
        <f t="shared" ca="1" si="278"/>
        <v>0.87190638505032314</v>
      </c>
      <c r="C2916" s="40">
        <f t="shared" ca="1" si="279"/>
        <v>0.95</v>
      </c>
      <c r="D2916">
        <f t="shared" ca="1" si="280"/>
        <v>6266.741740909335</v>
      </c>
      <c r="E2916">
        <f t="shared" ca="1" si="281"/>
        <v>20093.69246782759</v>
      </c>
      <c r="F2916">
        <f t="shared" ca="1" si="282"/>
        <v>35619.338647931145</v>
      </c>
      <c r="G2916">
        <f ca="1">D2916-Krishna!$AD$3</f>
        <v>-442.89462272702895</v>
      </c>
      <c r="H2916">
        <f ca="1">E2916-Krishna!$AE$3</f>
        <v>9074.2833769184999</v>
      </c>
      <c r="I2916">
        <f ca="1">F2916-Krishna!$AF$3</f>
        <v>8029.7022842947808</v>
      </c>
      <c r="J2916">
        <f t="shared" ca="1" si="283"/>
        <v>-13826.950726918254</v>
      </c>
    </row>
    <row r="2917" spans="1:10">
      <c r="A2917">
        <v>2912</v>
      </c>
      <c r="B2917">
        <f t="shared" ca="1" si="278"/>
        <v>0.35839329181844148</v>
      </c>
      <c r="C2917" s="40">
        <f t="shared" ca="1" si="279"/>
        <v>0.9</v>
      </c>
      <c r="D2917">
        <f t="shared" ca="1" si="280"/>
        <v>6066.1122178461928</v>
      </c>
      <c r="E2917">
        <f t="shared" ca="1" si="281"/>
        <v>6075.2536889052644</v>
      </c>
      <c r="F2917">
        <f t="shared" ca="1" si="282"/>
        <v>24261.951066706773</v>
      </c>
      <c r="G2917">
        <f ca="1">D2917-Krishna!$AD$3</f>
        <v>-643.52414579017113</v>
      </c>
      <c r="H2917">
        <f ca="1">E2917-Krishna!$AE$3</f>
        <v>-4944.1554020038257</v>
      </c>
      <c r="I2917">
        <f ca="1">F2917-Krishna!$AF$3</f>
        <v>-3327.6852969295905</v>
      </c>
      <c r="J2917">
        <f t="shared" ca="1" si="283"/>
        <v>-9.1414710590715913</v>
      </c>
    </row>
    <row r="2918" spans="1:10">
      <c r="A2918">
        <v>2913</v>
      </c>
      <c r="B2918">
        <f t="shared" ca="1" si="278"/>
        <v>0.57487387328630501</v>
      </c>
      <c r="C2918" s="40">
        <f t="shared" ca="1" si="279"/>
        <v>0.93</v>
      </c>
      <c r="D2918">
        <f t="shared" ca="1" si="280"/>
        <v>7879.5290042608458</v>
      </c>
      <c r="E2918">
        <f t="shared" ca="1" si="281"/>
        <v>11516.205418474907</v>
      </c>
      <c r="F2918">
        <f t="shared" ca="1" si="282"/>
        <v>33943.905164404372</v>
      </c>
      <c r="G2918">
        <f ca="1">D2918-Krishna!$AD$3</f>
        <v>1169.8926406244818</v>
      </c>
      <c r="H2918">
        <f ca="1">E2918-Krishna!$AE$3</f>
        <v>496.79632756581668</v>
      </c>
      <c r="I2918">
        <f ca="1">F2918-Krishna!$AF$3</f>
        <v>6354.2688007680081</v>
      </c>
      <c r="J2918">
        <f t="shared" ca="1" si="283"/>
        <v>-3636.676414214061</v>
      </c>
    </row>
    <row r="2919" spans="1:10">
      <c r="A2919">
        <v>2914</v>
      </c>
      <c r="B2919">
        <f t="shared" ca="1" si="278"/>
        <v>0.72938592470390073</v>
      </c>
      <c r="C2919" s="40">
        <f t="shared" ca="1" si="279"/>
        <v>0.94</v>
      </c>
      <c r="D2919">
        <f t="shared" ca="1" si="280"/>
        <v>6745.251059316829</v>
      </c>
      <c r="E2919">
        <f t="shared" ca="1" si="281"/>
        <v>11616.116153423585</v>
      </c>
      <c r="F2919">
        <f t="shared" ca="1" si="282"/>
        <v>33516.844437441861</v>
      </c>
      <c r="G2919">
        <f ca="1">D2919-Krishna!$AD$3</f>
        <v>35.614695680465047</v>
      </c>
      <c r="H2919">
        <f ca="1">E2919-Krishna!$AE$3</f>
        <v>596.70706251449519</v>
      </c>
      <c r="I2919">
        <f ca="1">F2919-Krishna!$AF$3</f>
        <v>5927.2080738054974</v>
      </c>
      <c r="J2919">
        <f t="shared" ca="1" si="283"/>
        <v>-4870.8650941067563</v>
      </c>
    </row>
    <row r="2920" spans="1:10">
      <c r="A2920">
        <v>2915</v>
      </c>
      <c r="B2920">
        <f t="shared" ca="1" si="278"/>
        <v>0.15709855479864887</v>
      </c>
      <c r="C2920" s="40">
        <f t="shared" ca="1" si="279"/>
        <v>0.81</v>
      </c>
      <c r="D2920">
        <f t="shared" ca="1" si="280"/>
        <v>5878.8385858363272</v>
      </c>
      <c r="E2920">
        <f t="shared" ca="1" si="281"/>
        <v>13215.635825641795</v>
      </c>
      <c r="F2920">
        <f t="shared" ca="1" si="282"/>
        <v>16829.305015695783</v>
      </c>
      <c r="G2920">
        <f ca="1">D2920-Krishna!$AD$3</f>
        <v>-830.79777780003678</v>
      </c>
      <c r="H2920">
        <f ca="1">E2920-Krishna!$AE$3</f>
        <v>2196.2267347327052</v>
      </c>
      <c r="I2920">
        <f ca="1">F2920-Krishna!$AF$3</f>
        <v>-10760.331347940581</v>
      </c>
      <c r="J2920">
        <f t="shared" ca="1" si="283"/>
        <v>-7336.7972398054681</v>
      </c>
    </row>
    <row r="2921" spans="1:10">
      <c r="A2921">
        <v>2916</v>
      </c>
      <c r="B2921">
        <f t="shared" ca="1" si="278"/>
        <v>0.63336313872733496</v>
      </c>
      <c r="C2921" s="40">
        <f t="shared" ca="1" si="279"/>
        <v>0.94</v>
      </c>
      <c r="D2921">
        <f t="shared" ca="1" si="280"/>
        <v>6775.726024101099</v>
      </c>
      <c r="E2921">
        <f t="shared" ca="1" si="281"/>
        <v>13348.621603002652</v>
      </c>
      <c r="F2921">
        <f t="shared" ca="1" si="282"/>
        <v>32629.921805341139</v>
      </c>
      <c r="G2921">
        <f ca="1">D2921-Krishna!$AD$3</f>
        <v>66.089660464735061</v>
      </c>
      <c r="H2921">
        <f ca="1">E2921-Krishna!$AE$3</f>
        <v>2329.2125120935616</v>
      </c>
      <c r="I2921">
        <f ca="1">F2921-Krishna!$AF$3</f>
        <v>5040.2854417047747</v>
      </c>
      <c r="J2921">
        <f t="shared" ca="1" si="283"/>
        <v>-6572.8955789015527</v>
      </c>
    </row>
    <row r="2922" spans="1:10">
      <c r="A2922">
        <v>2917</v>
      </c>
      <c r="B2922">
        <f t="shared" ca="1" si="278"/>
        <v>0.96328652616071586</v>
      </c>
      <c r="C2922" s="40">
        <f t="shared" ca="1" si="279"/>
        <v>0.97</v>
      </c>
      <c r="D2922">
        <f t="shared" ca="1" si="280"/>
        <v>7727.6924097094989</v>
      </c>
      <c r="E2922">
        <f t="shared" ca="1" si="281"/>
        <v>17682.694853956957</v>
      </c>
      <c r="F2922">
        <f t="shared" ca="1" si="282"/>
        <v>43974.040838388719</v>
      </c>
      <c r="G2922">
        <f ca="1">D2922-Krishna!$AD$3</f>
        <v>1018.0560460731349</v>
      </c>
      <c r="H2922">
        <f ca="1">E2922-Krishna!$AE$3</f>
        <v>6663.2857630478666</v>
      </c>
      <c r="I2922">
        <f ca="1">F2922-Krishna!$AF$3</f>
        <v>16384.404474752355</v>
      </c>
      <c r="J2922">
        <f t="shared" ca="1" si="283"/>
        <v>-9955.0024442474569</v>
      </c>
    </row>
    <row r="2923" spans="1:10">
      <c r="A2923">
        <v>2918</v>
      </c>
      <c r="B2923">
        <f t="shared" ca="1" si="278"/>
        <v>0.5373367385668274</v>
      </c>
      <c r="C2923" s="40">
        <f t="shared" ca="1" si="279"/>
        <v>0.92</v>
      </c>
      <c r="D2923">
        <f t="shared" ca="1" si="280"/>
        <v>6093.7242984380537</v>
      </c>
      <c r="E2923">
        <f t="shared" ca="1" si="281"/>
        <v>11436.481741646317</v>
      </c>
      <c r="F2923">
        <f t="shared" ca="1" si="282"/>
        <v>27620.83051907397</v>
      </c>
      <c r="G2923">
        <f ca="1">D2923-Krishna!$AD$3</f>
        <v>-615.9120651983103</v>
      </c>
      <c r="H2923">
        <f ca="1">E2923-Krishna!$AE$3</f>
        <v>417.07265073722738</v>
      </c>
      <c r="I2923">
        <f ca="1">F2923-Krishna!$AF$3</f>
        <v>31.194155437606241</v>
      </c>
      <c r="J2923">
        <f t="shared" ca="1" si="283"/>
        <v>-5342.7574432082638</v>
      </c>
    </row>
    <row r="2924" spans="1:10">
      <c r="A2924">
        <v>2919</v>
      </c>
      <c r="B2924">
        <f t="shared" ca="1" si="278"/>
        <v>7.7822953904474801E-2</v>
      </c>
      <c r="C2924" s="40">
        <f t="shared" ca="1" si="279"/>
        <v>0.77</v>
      </c>
      <c r="D2924">
        <f t="shared" ca="1" si="280"/>
        <v>6269.6777547861548</v>
      </c>
      <c r="E2924">
        <f t="shared" ca="1" si="281"/>
        <v>11030.998075160398</v>
      </c>
      <c r="F2924">
        <f t="shared" ca="1" si="282"/>
        <v>18434.096567516117</v>
      </c>
      <c r="G2924">
        <f ca="1">D2924-Krishna!$AD$3</f>
        <v>-439.9586088502092</v>
      </c>
      <c r="H2924">
        <f ca="1">E2924-Krishna!$AE$3</f>
        <v>11.58898425130792</v>
      </c>
      <c r="I2924">
        <f ca="1">F2924-Krishna!$AF$3</f>
        <v>-9155.539796120247</v>
      </c>
      <c r="J2924">
        <f t="shared" ca="1" si="283"/>
        <v>-4761.3203203742432</v>
      </c>
    </row>
    <row r="2925" spans="1:10">
      <c r="A2925">
        <v>2920</v>
      </c>
      <c r="B2925">
        <f t="shared" ca="1" si="278"/>
        <v>0.44539406104809798</v>
      </c>
      <c r="C2925" s="40">
        <f t="shared" ca="1" si="279"/>
        <v>0.9</v>
      </c>
      <c r="D2925">
        <f t="shared" ca="1" si="280"/>
        <v>6385.5980166058989</v>
      </c>
      <c r="E2925">
        <f t="shared" ca="1" si="281"/>
        <v>10928.950889368427</v>
      </c>
      <c r="F2925">
        <f t="shared" ca="1" si="282"/>
        <v>28593.808904609483</v>
      </c>
      <c r="G2925">
        <f ca="1">D2925-Krishna!$AD$3</f>
        <v>-324.03834703046505</v>
      </c>
      <c r="H2925">
        <f ca="1">E2925-Krishna!$AE$3</f>
        <v>-90.45820154066314</v>
      </c>
      <c r="I2925">
        <f ca="1">F2925-Krishna!$AF$3</f>
        <v>1004.1725409731189</v>
      </c>
      <c r="J2925">
        <f t="shared" ca="1" si="283"/>
        <v>-4543.352872762528</v>
      </c>
    </row>
    <row r="2926" spans="1:10">
      <c r="A2926">
        <v>2921</v>
      </c>
      <c r="B2926">
        <f t="shared" ref="B2926:B2989" ca="1" si="284">RAND()</f>
        <v>0.3753100354204737</v>
      </c>
      <c r="C2926" s="40">
        <f t="shared" ref="C2926:C2989" ca="1" si="285">IF(B2926&lt;=$B$3, $B$1,
IF(B2926&lt;=$C$3, $C$1,
IF(B2926&lt;=$D$3, $D$1,
IF(B2926&lt;=$E$3, $E$1,
IF(B2926&lt;=$F$3, $F$1,
IF(B2926&lt;=$G$3, $G$1,
IF(B2926&lt;=$H$3, $H$1,
IF(B2926&lt;=$I$3, $I$1,
IF(B2926&lt;=$J$3, $J$1,
IF(B2926&lt;=$K$3, $K$1,
IF(B2926&lt;=$L$3, $L$1,
IF(B2926&lt;=$M$3, $M$1,
IF(B2926&lt;=$N$3, $N$1,
IF(B2926&lt;=$O$3, $O$1, "Error"))))))))))))))</f>
        <v>0.9</v>
      </c>
      <c r="D2926">
        <f t="shared" ca="1" si="280"/>
        <v>8579.7476245959933</v>
      </c>
      <c r="E2926">
        <f t="shared" ca="1" si="281"/>
        <v>9007.2024296173477</v>
      </c>
      <c r="F2926">
        <f t="shared" ca="1" si="282"/>
        <v>36035.44025865916</v>
      </c>
      <c r="G2926">
        <f ca="1">D2926-Krishna!$AD$3</f>
        <v>1870.1112609596294</v>
      </c>
      <c r="H2926">
        <f ca="1">E2926-Krishna!$AE$3</f>
        <v>-2012.2066612917424</v>
      </c>
      <c r="I2926">
        <f ca="1">F2926-Krishna!$AF$3</f>
        <v>8445.8038950227965</v>
      </c>
      <c r="J2926">
        <f t="shared" ca="1" si="283"/>
        <v>-427.45480502135433</v>
      </c>
    </row>
    <row r="2927" spans="1:10">
      <c r="A2927">
        <v>2922</v>
      </c>
      <c r="B2927">
        <f t="shared" ca="1" si="284"/>
        <v>3.2085102492971362E-3</v>
      </c>
      <c r="C2927" s="40">
        <f t="shared" ca="1" si="285"/>
        <v>0.74</v>
      </c>
      <c r="D2927">
        <f t="shared" ca="1" si="280"/>
        <v>5195.2222067836701</v>
      </c>
      <c r="E2927">
        <f t="shared" ca="1" si="281"/>
        <v>8167.4544714107051</v>
      </c>
      <c r="F2927">
        <f t="shared" ca="1" si="282"/>
        <v>6741.6205894516715</v>
      </c>
      <c r="G2927">
        <f ca="1">D2927-Krishna!$AD$3</f>
        <v>-1514.4141568526938</v>
      </c>
      <c r="H2927">
        <f ca="1">E2927-Krishna!$AE$3</f>
        <v>-2851.954619498385</v>
      </c>
      <c r="I2927">
        <f ca="1">F2927-Krishna!$AF$3</f>
        <v>-20848.015774184692</v>
      </c>
      <c r="J2927">
        <f t="shared" ca="1" si="283"/>
        <v>-2972.232264627035</v>
      </c>
    </row>
    <row r="2928" spans="1:10">
      <c r="A2928">
        <v>2923</v>
      </c>
      <c r="B2928">
        <f t="shared" ca="1" si="284"/>
        <v>2.8805185188739868E-2</v>
      </c>
      <c r="C2928" s="40">
        <f t="shared" ca="1" si="285"/>
        <v>0.74</v>
      </c>
      <c r="D2928">
        <f t="shared" ca="1" si="280"/>
        <v>5276.254797697502</v>
      </c>
      <c r="E2928">
        <f t="shared" ca="1" si="281"/>
        <v>4492.5505800912551</v>
      </c>
      <c r="F2928">
        <f t="shared" ca="1" si="282"/>
        <v>11517.032634595969</v>
      </c>
      <c r="G2928">
        <f ca="1">D2928-Krishna!$AD$3</f>
        <v>-1433.381565938862</v>
      </c>
      <c r="H2928">
        <f ca="1">E2928-Krishna!$AE$3</f>
        <v>-6526.8585108178349</v>
      </c>
      <c r="I2928">
        <f ca="1">F2928-Krishna!$AF$3</f>
        <v>-16072.603729040395</v>
      </c>
      <c r="J2928">
        <f t="shared" ca="1" si="283"/>
        <v>783.70421760624686</v>
      </c>
    </row>
    <row r="2929" spans="1:10">
      <c r="A2929">
        <v>2924</v>
      </c>
      <c r="B2929">
        <f t="shared" ca="1" si="284"/>
        <v>3.4129977112922205E-2</v>
      </c>
      <c r="C2929" s="40">
        <f t="shared" ca="1" si="285"/>
        <v>0.74</v>
      </c>
      <c r="D2929">
        <f t="shared" ca="1" si="280"/>
        <v>4773.7770472559532</v>
      </c>
      <c r="E2929">
        <f t="shared" ca="1" si="281"/>
        <v>8716.3557979018442</v>
      </c>
      <c r="F2929">
        <f t="shared" ca="1" si="282"/>
        <v>9794.4969830221562</v>
      </c>
      <c r="G2929">
        <f ca="1">D2929-Krishna!$AD$3</f>
        <v>-1935.8593163804107</v>
      </c>
      <c r="H2929">
        <f ca="1">E2929-Krishna!$AE$3</f>
        <v>-2303.0532930072459</v>
      </c>
      <c r="I2929">
        <f ca="1">F2929-Krishna!$AF$3</f>
        <v>-17795.139380614208</v>
      </c>
      <c r="J2929">
        <f t="shared" ca="1" si="283"/>
        <v>-3942.578750645891</v>
      </c>
    </row>
    <row r="2930" spans="1:10">
      <c r="A2930">
        <v>2925</v>
      </c>
      <c r="B2930">
        <f t="shared" ca="1" si="284"/>
        <v>0.34308491340813674</v>
      </c>
      <c r="C2930" s="40">
        <f t="shared" ca="1" si="285"/>
        <v>0.9</v>
      </c>
      <c r="D2930">
        <f t="shared" ca="1" si="280"/>
        <v>6623.2521317441106</v>
      </c>
      <c r="E2930">
        <f t="shared" ca="1" si="281"/>
        <v>7579.2736449481708</v>
      </c>
      <c r="F2930">
        <f t="shared" ca="1" si="282"/>
        <v>29433.715297889037</v>
      </c>
      <c r="G2930">
        <f ca="1">D2930-Krishna!$AD$3</f>
        <v>-86.38423189225341</v>
      </c>
      <c r="H2930">
        <f ca="1">E2930-Krishna!$AE$3</f>
        <v>-3440.1354459609192</v>
      </c>
      <c r="I2930">
        <f ca="1">F2930-Krishna!$AF$3</f>
        <v>1844.0789342526732</v>
      </c>
      <c r="J2930">
        <f t="shared" ca="1" si="283"/>
        <v>-956.02151320406028</v>
      </c>
    </row>
    <row r="2931" spans="1:10">
      <c r="A2931">
        <v>2926</v>
      </c>
      <c r="B2931">
        <f t="shared" ca="1" si="284"/>
        <v>0.17258493343438575</v>
      </c>
      <c r="C2931" s="40">
        <f t="shared" ca="1" si="285"/>
        <v>0.81</v>
      </c>
      <c r="D2931">
        <f t="shared" ca="1" si="280"/>
        <v>6465.5259085210137</v>
      </c>
      <c r="E2931">
        <f t="shared" ca="1" si="281"/>
        <v>8259.4318530901055</v>
      </c>
      <c r="F2931">
        <f t="shared" ca="1" si="282"/>
        <v>25725.575294922448</v>
      </c>
      <c r="G2931">
        <f ca="1">D2931-Krishna!$AD$3</f>
        <v>-244.11045511535031</v>
      </c>
      <c r="H2931">
        <f ca="1">E2931-Krishna!$AE$3</f>
        <v>-2759.9772378189846</v>
      </c>
      <c r="I2931">
        <f ca="1">F2931-Krishna!$AF$3</f>
        <v>-1864.061068713916</v>
      </c>
      <c r="J2931">
        <f t="shared" ca="1" si="283"/>
        <v>-1793.9059445690918</v>
      </c>
    </row>
    <row r="2932" spans="1:10">
      <c r="A2932">
        <v>2927</v>
      </c>
      <c r="B2932">
        <f t="shared" ca="1" si="284"/>
        <v>0.83797775341046399</v>
      </c>
      <c r="C2932" s="40">
        <f t="shared" ca="1" si="285"/>
        <v>0.95</v>
      </c>
      <c r="D2932">
        <f t="shared" ca="1" si="280"/>
        <v>6863.9555835371093</v>
      </c>
      <c r="E2932">
        <f t="shared" ca="1" si="281"/>
        <v>11741.614232907226</v>
      </c>
      <c r="F2932">
        <f t="shared" ca="1" si="282"/>
        <v>35131.140561280925</v>
      </c>
      <c r="G2932">
        <f ca="1">D2932-Krishna!$AD$3</f>
        <v>154.31921990074534</v>
      </c>
      <c r="H2932">
        <f ca="1">E2932-Krishna!$AE$3</f>
        <v>722.20514199813624</v>
      </c>
      <c r="I2932">
        <f ca="1">F2932-Krishna!$AF$3</f>
        <v>7541.5041976445609</v>
      </c>
      <c r="J2932">
        <f t="shared" ca="1" si="283"/>
        <v>-4877.658649370117</v>
      </c>
    </row>
    <row r="2933" spans="1:10">
      <c r="A2933">
        <v>2928</v>
      </c>
      <c r="B2933">
        <f t="shared" ca="1" si="284"/>
        <v>0.14409574904247757</v>
      </c>
      <c r="C2933" s="40">
        <f t="shared" ca="1" si="285"/>
        <v>0.81</v>
      </c>
      <c r="D2933">
        <f t="shared" ca="1" si="280"/>
        <v>6807.8346807681155</v>
      </c>
      <c r="E2933">
        <f t="shared" ca="1" si="281"/>
        <v>8905.1598034513136</v>
      </c>
      <c r="F2933">
        <f t="shared" ca="1" si="282"/>
        <v>10700.180995808285</v>
      </c>
      <c r="G2933">
        <f ca="1">D2933-Krishna!$AD$3</f>
        <v>98.198317131751537</v>
      </c>
      <c r="H2933">
        <f ca="1">E2933-Krishna!$AE$3</f>
        <v>-2114.2492874577765</v>
      </c>
      <c r="I2933">
        <f ca="1">F2933-Krishna!$AF$3</f>
        <v>-16889.455367828079</v>
      </c>
      <c r="J2933">
        <f t="shared" ca="1" si="283"/>
        <v>-2097.3251226831981</v>
      </c>
    </row>
    <row r="2934" spans="1:10">
      <c r="A2934">
        <v>2929</v>
      </c>
      <c r="B2934">
        <f t="shared" ca="1" si="284"/>
        <v>0.53988767332380994</v>
      </c>
      <c r="C2934" s="40">
        <f t="shared" ca="1" si="285"/>
        <v>0.92</v>
      </c>
      <c r="D2934">
        <f t="shared" ca="1" si="280"/>
        <v>6573.1229897661251</v>
      </c>
      <c r="E2934">
        <f t="shared" ca="1" si="281"/>
        <v>14128.485789225577</v>
      </c>
      <c r="F2934">
        <f t="shared" ca="1" si="282"/>
        <v>23133.224243523502</v>
      </c>
      <c r="G2934">
        <f ca="1">D2934-Krishna!$AD$3</f>
        <v>-136.51337387023887</v>
      </c>
      <c r="H2934">
        <f ca="1">E2934-Krishna!$AE$3</f>
        <v>3109.0766983164867</v>
      </c>
      <c r="I2934">
        <f ca="1">F2934-Krishna!$AF$3</f>
        <v>-4456.4121201128619</v>
      </c>
      <c r="J2934">
        <f t="shared" ca="1" si="283"/>
        <v>-7555.3627994594517</v>
      </c>
    </row>
    <row r="2935" spans="1:10">
      <c r="A2935">
        <v>2930</v>
      </c>
      <c r="B2935">
        <f t="shared" ca="1" si="284"/>
        <v>0.14541397013802604</v>
      </c>
      <c r="C2935" s="40">
        <f t="shared" ca="1" si="285"/>
        <v>0.81</v>
      </c>
      <c r="D2935">
        <f t="shared" ca="1" si="280"/>
        <v>6582.8213930320999</v>
      </c>
      <c r="E2935">
        <f t="shared" ca="1" si="281"/>
        <v>10370.788393585915</v>
      </c>
      <c r="F2935">
        <f t="shared" ca="1" si="282"/>
        <v>30356.511126806363</v>
      </c>
      <c r="G2935">
        <f ca="1">D2935-Krishna!$AD$3</f>
        <v>-126.81497060426409</v>
      </c>
      <c r="H2935">
        <f ca="1">E2935-Krishna!$AE$3</f>
        <v>-648.62069732317468</v>
      </c>
      <c r="I2935">
        <f ca="1">F2935-Krishna!$AF$3</f>
        <v>2766.8747631699989</v>
      </c>
      <c r="J2935">
        <f t="shared" ca="1" si="283"/>
        <v>-3787.9670005538155</v>
      </c>
    </row>
    <row r="2936" spans="1:10">
      <c r="A2936">
        <v>2931</v>
      </c>
      <c r="B2936">
        <f t="shared" ca="1" si="284"/>
        <v>0.75385968842241413</v>
      </c>
      <c r="C2936" s="40">
        <f t="shared" ca="1" si="285"/>
        <v>0.94</v>
      </c>
      <c r="D2936">
        <f t="shared" ca="1" si="280"/>
        <v>8386.2813983768938</v>
      </c>
      <c r="E2936">
        <f t="shared" ca="1" si="281"/>
        <v>14694.183901892931</v>
      </c>
      <c r="F2936">
        <f t="shared" ca="1" si="282"/>
        <v>30735.121375635448</v>
      </c>
      <c r="G2936">
        <f ca="1">D2936-Krishna!$AD$3</f>
        <v>1676.6450347405298</v>
      </c>
      <c r="H2936">
        <f ca="1">E2936-Krishna!$AE$3</f>
        <v>3674.7748109838412</v>
      </c>
      <c r="I2936">
        <f ca="1">F2936-Krishna!$AF$3</f>
        <v>3145.4850119990842</v>
      </c>
      <c r="J2936">
        <f t="shared" ca="1" si="283"/>
        <v>-6307.9025035160375</v>
      </c>
    </row>
    <row r="2937" spans="1:10">
      <c r="A2937">
        <v>2932</v>
      </c>
      <c r="B2937">
        <f t="shared" ca="1" si="284"/>
        <v>9.6944724059180754E-2</v>
      </c>
      <c r="C2937" s="40">
        <f t="shared" ca="1" si="285"/>
        <v>0.8</v>
      </c>
      <c r="D2937">
        <f t="shared" ca="1" si="280"/>
        <v>5550.7478581305731</v>
      </c>
      <c r="E2937">
        <f t="shared" ca="1" si="281"/>
        <v>8660.6807309390715</v>
      </c>
      <c r="F2937">
        <f t="shared" ca="1" si="282"/>
        <v>12574.187408675079</v>
      </c>
      <c r="G2937">
        <f ca="1">D2937-Krishna!$AD$3</f>
        <v>-1158.8885055057908</v>
      </c>
      <c r="H2937">
        <f ca="1">E2937-Krishna!$AE$3</f>
        <v>-2358.7283599700186</v>
      </c>
      <c r="I2937">
        <f ca="1">F2937-Krishna!$AF$3</f>
        <v>-15015.448954961284</v>
      </c>
      <c r="J2937">
        <f t="shared" ca="1" si="283"/>
        <v>-3109.9328728084984</v>
      </c>
    </row>
    <row r="2938" spans="1:10">
      <c r="A2938">
        <v>2933</v>
      </c>
      <c r="B2938">
        <f t="shared" ca="1" si="284"/>
        <v>0.28967137103117335</v>
      </c>
      <c r="C2938" s="40">
        <f t="shared" ca="1" si="285"/>
        <v>0.89</v>
      </c>
      <c r="D2938">
        <f t="shared" ca="1" si="280"/>
        <v>6105.4484936014087</v>
      </c>
      <c r="E2938">
        <f t="shared" ca="1" si="281"/>
        <v>11767.29786748325</v>
      </c>
      <c r="F2938">
        <f t="shared" ca="1" si="282"/>
        <v>24961.285698285828</v>
      </c>
      <c r="G2938">
        <f ca="1">D2938-Krishna!$AD$3</f>
        <v>-604.18787003495527</v>
      </c>
      <c r="H2938">
        <f ca="1">E2938-Krishna!$AE$3</f>
        <v>747.88877657416015</v>
      </c>
      <c r="I2938">
        <f ca="1">F2938-Krishna!$AF$3</f>
        <v>-2628.3506653505356</v>
      </c>
      <c r="J2938">
        <f t="shared" ca="1" si="283"/>
        <v>-5661.8493738818415</v>
      </c>
    </row>
    <row r="2939" spans="1:10">
      <c r="A2939">
        <v>2934</v>
      </c>
      <c r="B2939">
        <f t="shared" ca="1" si="284"/>
        <v>0.47695703993109162</v>
      </c>
      <c r="C2939" s="40">
        <f t="shared" ca="1" si="285"/>
        <v>0.91</v>
      </c>
      <c r="D2939">
        <f t="shared" ca="1" si="280"/>
        <v>6839.6724893297223</v>
      </c>
      <c r="E2939">
        <f t="shared" ca="1" si="281"/>
        <v>13906.531523866761</v>
      </c>
      <c r="F2939">
        <f t="shared" ca="1" si="282"/>
        <v>27122.141015309811</v>
      </c>
      <c r="G2939">
        <f ca="1">D2939-Krishna!$AD$3</f>
        <v>130.03612569335837</v>
      </c>
      <c r="H2939">
        <f ca="1">E2939-Krishna!$AE$3</f>
        <v>2887.1224329576708</v>
      </c>
      <c r="I2939">
        <f ca="1">F2939-Krishna!$AF$3</f>
        <v>-467.49534832655263</v>
      </c>
      <c r="J2939">
        <f t="shared" ca="1" si="283"/>
        <v>-7066.8590345370385</v>
      </c>
    </row>
    <row r="2940" spans="1:10">
      <c r="A2940">
        <v>2935</v>
      </c>
      <c r="B2940">
        <f t="shared" ca="1" si="284"/>
        <v>0.33875599857366667</v>
      </c>
      <c r="C2940" s="40">
        <f t="shared" ca="1" si="285"/>
        <v>0.9</v>
      </c>
      <c r="D2940">
        <f t="shared" ca="1" si="280"/>
        <v>6872.1574729867616</v>
      </c>
      <c r="E2940">
        <f t="shared" ca="1" si="281"/>
        <v>10699.789729669046</v>
      </c>
      <c r="F2940">
        <f t="shared" ca="1" si="282"/>
        <v>28322.111732171841</v>
      </c>
      <c r="G2940">
        <f ca="1">D2940-Krishna!$AD$3</f>
        <v>162.52110935039764</v>
      </c>
      <c r="H2940">
        <f ca="1">E2940-Krishna!$AE$3</f>
        <v>-319.61936124004387</v>
      </c>
      <c r="I2940">
        <f ca="1">F2940-Krishna!$AF$3</f>
        <v>732.47536853547717</v>
      </c>
      <c r="J2940">
        <f t="shared" ca="1" si="283"/>
        <v>-3827.6322566822846</v>
      </c>
    </row>
    <row r="2941" spans="1:10">
      <c r="A2941">
        <v>2936</v>
      </c>
      <c r="B2941">
        <f t="shared" ca="1" si="284"/>
        <v>0.46902436369538869</v>
      </c>
      <c r="C2941" s="40">
        <f t="shared" ca="1" si="285"/>
        <v>0.91</v>
      </c>
      <c r="D2941">
        <f t="shared" ca="1" si="280"/>
        <v>7548.9466102578554</v>
      </c>
      <c r="E2941">
        <f t="shared" ca="1" si="281"/>
        <v>15830.081893788232</v>
      </c>
      <c r="F2941">
        <f t="shared" ca="1" si="282"/>
        <v>29020.352021726434</v>
      </c>
      <c r="G2941">
        <f ca="1">D2941-Krishna!$AD$3</f>
        <v>839.31024662149139</v>
      </c>
      <c r="H2941">
        <f ca="1">E2941-Krishna!$AE$3</f>
        <v>4810.6728028791422</v>
      </c>
      <c r="I2941">
        <f ca="1">F2941-Krishna!$AF$3</f>
        <v>1430.7156580900701</v>
      </c>
      <c r="J2941">
        <f t="shared" ca="1" si="283"/>
        <v>-8281.1352835303769</v>
      </c>
    </row>
    <row r="2942" spans="1:10">
      <c r="A2942">
        <v>2937</v>
      </c>
      <c r="B2942">
        <f t="shared" ca="1" si="284"/>
        <v>6.8875013250560224E-2</v>
      </c>
      <c r="C2942" s="40">
        <f t="shared" ca="1" si="285"/>
        <v>0.77</v>
      </c>
      <c r="D2942">
        <f t="shared" ca="1" si="280"/>
        <v>4698.0758772884965</v>
      </c>
      <c r="E2942">
        <f t="shared" ca="1" si="281"/>
        <v>2866.7361872670253</v>
      </c>
      <c r="F2942">
        <f t="shared" ca="1" si="282"/>
        <v>15990.224017473958</v>
      </c>
      <c r="G2942">
        <f ca="1">D2942-Krishna!$AD$3</f>
        <v>-2011.5604863478675</v>
      </c>
      <c r="H2942">
        <f ca="1">E2942-Krishna!$AE$3</f>
        <v>-8152.6729036420647</v>
      </c>
      <c r="I2942">
        <f ca="1">F2942-Krishna!$AF$3</f>
        <v>-11599.412346162406</v>
      </c>
      <c r="J2942">
        <f t="shared" ca="1" si="283"/>
        <v>1831.3396900214711</v>
      </c>
    </row>
    <row r="2943" spans="1:10">
      <c r="A2943">
        <v>2938</v>
      </c>
      <c r="B2943">
        <f t="shared" ca="1" si="284"/>
        <v>0.51716695967747861</v>
      </c>
      <c r="C2943" s="40">
        <f t="shared" ca="1" si="285"/>
        <v>0.92</v>
      </c>
      <c r="D2943">
        <f t="shared" ca="1" si="280"/>
        <v>6889.4523829281352</v>
      </c>
      <c r="E2943">
        <f t="shared" ca="1" si="281"/>
        <v>11303.286844398051</v>
      </c>
      <c r="F2943">
        <f t="shared" ca="1" si="282"/>
        <v>24030.362669435937</v>
      </c>
      <c r="G2943">
        <f ca="1">D2943-Krishna!$AD$3</f>
        <v>179.81601929177123</v>
      </c>
      <c r="H2943">
        <f ca="1">E2943-Krishna!$AE$3</f>
        <v>283.87775348896139</v>
      </c>
      <c r="I2943">
        <f ca="1">F2943-Krishna!$AF$3</f>
        <v>-3559.2736942004267</v>
      </c>
      <c r="J2943">
        <f t="shared" ca="1" si="283"/>
        <v>-4413.8344614699163</v>
      </c>
    </row>
    <row r="2944" spans="1:10">
      <c r="A2944">
        <v>2939</v>
      </c>
      <c r="B2944">
        <f t="shared" ca="1" si="284"/>
        <v>0.9011166797129847</v>
      </c>
      <c r="C2944" s="40">
        <f t="shared" ca="1" si="285"/>
        <v>0.95</v>
      </c>
      <c r="D2944">
        <f t="shared" ca="1" si="280"/>
        <v>7245.7929205722012</v>
      </c>
      <c r="E2944">
        <f t="shared" ca="1" si="281"/>
        <v>11301.467895537959</v>
      </c>
      <c r="F2944">
        <f t="shared" ca="1" si="282"/>
        <v>37917.94889783737</v>
      </c>
      <c r="G2944">
        <f ca="1">D2944-Krishna!$AD$3</f>
        <v>536.15655693583722</v>
      </c>
      <c r="H2944">
        <f ca="1">E2944-Krishna!$AE$3</f>
        <v>282.05880462886853</v>
      </c>
      <c r="I2944">
        <f ca="1">F2944-Krishna!$AF$3</f>
        <v>10328.312534201006</v>
      </c>
      <c r="J2944">
        <f t="shared" ca="1" si="283"/>
        <v>-4055.6749749657574</v>
      </c>
    </row>
    <row r="2945" spans="1:10">
      <c r="A2945">
        <v>2940</v>
      </c>
      <c r="B2945">
        <f t="shared" ca="1" si="284"/>
        <v>0.54566238463456385</v>
      </c>
      <c r="C2945" s="40">
        <f t="shared" ca="1" si="285"/>
        <v>0.93</v>
      </c>
      <c r="D2945">
        <f t="shared" ca="1" si="280"/>
        <v>7679.5871204835557</v>
      </c>
      <c r="E2945">
        <f t="shared" ca="1" si="281"/>
        <v>11459.886200161678</v>
      </c>
      <c r="F2945">
        <f t="shared" ca="1" si="282"/>
        <v>32680.294867907662</v>
      </c>
      <c r="G2945">
        <f ca="1">D2945-Krishna!$AD$3</f>
        <v>969.95075684719177</v>
      </c>
      <c r="H2945">
        <f ca="1">E2945-Krishna!$AE$3</f>
        <v>440.47710925258798</v>
      </c>
      <c r="I2945">
        <f ca="1">F2945-Krishna!$AF$3</f>
        <v>5090.6585042712977</v>
      </c>
      <c r="J2945">
        <f t="shared" ca="1" si="283"/>
        <v>-3780.2990796781223</v>
      </c>
    </row>
    <row r="2946" spans="1:10">
      <c r="A2946">
        <v>2941</v>
      </c>
      <c r="B2946">
        <f t="shared" ca="1" si="284"/>
        <v>0.21430069905131488</v>
      </c>
      <c r="C2946" s="40">
        <f t="shared" ca="1" si="285"/>
        <v>0.87</v>
      </c>
      <c r="D2946">
        <f t="shared" ca="1" si="280"/>
        <v>5991.7082851608811</v>
      </c>
      <c r="E2946">
        <f t="shared" ca="1" si="281"/>
        <v>11336.734152737215</v>
      </c>
      <c r="F2946">
        <f t="shared" ca="1" si="282"/>
        <v>29660.77441551142</v>
      </c>
      <c r="G2946">
        <f ca="1">D2946-Krishna!$AD$3</f>
        <v>-717.92807847548283</v>
      </c>
      <c r="H2946">
        <f ca="1">E2946-Krishna!$AE$3</f>
        <v>317.3250618281254</v>
      </c>
      <c r="I2946">
        <f ca="1">F2946-Krishna!$AF$3</f>
        <v>2071.1380518750557</v>
      </c>
      <c r="J2946">
        <f t="shared" ca="1" si="283"/>
        <v>-5345.0258675763343</v>
      </c>
    </row>
    <row r="2947" spans="1:10">
      <c r="A2947">
        <v>2942</v>
      </c>
      <c r="B2947">
        <f t="shared" ca="1" si="284"/>
        <v>0.58817244944328551</v>
      </c>
      <c r="C2947" s="40">
        <f t="shared" ca="1" si="285"/>
        <v>0.93</v>
      </c>
      <c r="D2947">
        <f t="shared" ca="1" si="280"/>
        <v>6817.3900447140213</v>
      </c>
      <c r="E2947">
        <f t="shared" ca="1" si="281"/>
        <v>14009.660545096413</v>
      </c>
      <c r="F2947">
        <f t="shared" ca="1" si="282"/>
        <v>37247.326772026368</v>
      </c>
      <c r="G2947">
        <f ca="1">D2947-Krishna!$AD$3</f>
        <v>107.75368107765735</v>
      </c>
      <c r="H2947">
        <f ca="1">E2947-Krishna!$AE$3</f>
        <v>2990.2514541873225</v>
      </c>
      <c r="I2947">
        <f ca="1">F2947-Krishna!$AF$3</f>
        <v>9657.6904083900044</v>
      </c>
      <c r="J2947">
        <f t="shared" ca="1" si="283"/>
        <v>-7192.2705003823912</v>
      </c>
    </row>
    <row r="2948" spans="1:10">
      <c r="A2948">
        <v>2943</v>
      </c>
      <c r="B2948">
        <f t="shared" ca="1" si="284"/>
        <v>0.61988505458436094</v>
      </c>
      <c r="C2948" s="40">
        <f t="shared" ca="1" si="285"/>
        <v>0.94</v>
      </c>
      <c r="D2948">
        <f t="shared" ca="1" si="280"/>
        <v>6773.7850730111304</v>
      </c>
      <c r="E2948">
        <f t="shared" ca="1" si="281"/>
        <v>10437.15294436124</v>
      </c>
      <c r="F2948">
        <f t="shared" ca="1" si="282"/>
        <v>39068.864289572084</v>
      </c>
      <c r="G2948">
        <f ca="1">D2948-Krishna!$AD$3</f>
        <v>64.14870937476644</v>
      </c>
      <c r="H2948">
        <f ca="1">E2948-Krishna!$AE$3</f>
        <v>-582.25614654785022</v>
      </c>
      <c r="I2948">
        <f ca="1">F2948-Krishna!$AF$3</f>
        <v>11479.22792593572</v>
      </c>
      <c r="J2948">
        <f t="shared" ca="1" si="283"/>
        <v>-3663.3678713501095</v>
      </c>
    </row>
    <row r="2949" spans="1:10">
      <c r="A2949">
        <v>2944</v>
      </c>
      <c r="B2949">
        <f t="shared" ca="1" si="284"/>
        <v>0.82791149113995144</v>
      </c>
      <c r="C2949" s="40">
        <f t="shared" ca="1" si="285"/>
        <v>0.95</v>
      </c>
      <c r="D2949">
        <f t="shared" ca="1" si="280"/>
        <v>6837.516844029431</v>
      </c>
      <c r="E2949">
        <f t="shared" ca="1" si="281"/>
        <v>13319.825912606424</v>
      </c>
      <c r="F2949">
        <f t="shared" ca="1" si="282"/>
        <v>34453.132250489878</v>
      </c>
      <c r="G2949">
        <f ca="1">D2949-Krishna!$AD$3</f>
        <v>127.88048039306705</v>
      </c>
      <c r="H2949">
        <f ca="1">E2949-Krishna!$AE$3</f>
        <v>2300.4168216973339</v>
      </c>
      <c r="I2949">
        <f ca="1">F2949-Krishna!$AF$3</f>
        <v>6863.4958868535141</v>
      </c>
      <c r="J2949">
        <f t="shared" ca="1" si="283"/>
        <v>-6482.309068576993</v>
      </c>
    </row>
    <row r="2950" spans="1:10">
      <c r="A2950">
        <v>2945</v>
      </c>
      <c r="B2950">
        <f t="shared" ca="1" si="284"/>
        <v>0.4436139734413963</v>
      </c>
      <c r="C2950" s="40">
        <f t="shared" ca="1" si="285"/>
        <v>0.9</v>
      </c>
      <c r="D2950">
        <f t="shared" ca="1" si="280"/>
        <v>7365.5283142999242</v>
      </c>
      <c r="E2950">
        <f t="shared" ca="1" si="281"/>
        <v>14625.262176277862</v>
      </c>
      <c r="F2950">
        <f t="shared" ca="1" si="282"/>
        <v>20193.913092600109</v>
      </c>
      <c r="G2950">
        <f ca="1">D2950-Krishna!$AD$3</f>
        <v>655.89195066356024</v>
      </c>
      <c r="H2950">
        <f ca="1">E2950-Krishna!$AE$3</f>
        <v>3605.8530853687716</v>
      </c>
      <c r="I2950">
        <f ca="1">F2950-Krishna!$AF$3</f>
        <v>-7395.723271036255</v>
      </c>
      <c r="J2950">
        <f t="shared" ca="1" si="283"/>
        <v>-7259.7338619779375</v>
      </c>
    </row>
    <row r="2951" spans="1:10">
      <c r="A2951">
        <v>2946</v>
      </c>
      <c r="B2951">
        <f t="shared" ca="1" si="284"/>
        <v>3.1848116464647691E-2</v>
      </c>
      <c r="C2951" s="40">
        <f t="shared" ca="1" si="285"/>
        <v>0.74</v>
      </c>
      <c r="D2951">
        <f t="shared" ref="D2951:D3014" ca="1" si="286">$W$2+$V$2*C2951+$Y$2*_xlfn.NORM.INV(RAND(),0,1)</f>
        <v>4821.1604300781701</v>
      </c>
      <c r="E2951">
        <f t="shared" ref="E2951:E3014" ca="1" si="287">MAX(0,$W$3+$V$3*C2951+$Y$3*_xlfn.NORM.INV(RAND(),0,1))</f>
        <v>2617.6227877720594</v>
      </c>
      <c r="F2951">
        <f t="shared" ref="F2951:F3014" ca="1" si="288">$W$4+$V$4*C2951+$Y$4*_xlfn.NORM.INV(RAND(),0,1)</f>
        <v>17384.124143246619</v>
      </c>
      <c r="G2951">
        <f ca="1">D2951-Krishna!$AD$3</f>
        <v>-1888.4759335581939</v>
      </c>
      <c r="H2951">
        <f ca="1">E2951-Krishna!$AE$3</f>
        <v>-8401.7863031370307</v>
      </c>
      <c r="I2951">
        <f ca="1">F2951-Krishna!$AF$3</f>
        <v>-10205.512220389744</v>
      </c>
      <c r="J2951">
        <f t="shared" ref="J2951:J3014" ca="1" si="289">D2951-E2951</f>
        <v>2203.5376423061107</v>
      </c>
    </row>
    <row r="2952" spans="1:10">
      <c r="A2952">
        <v>2947</v>
      </c>
      <c r="B2952">
        <f t="shared" ca="1" si="284"/>
        <v>8.6422882708735105E-2</v>
      </c>
      <c r="C2952" s="40">
        <f t="shared" ca="1" si="285"/>
        <v>0.77</v>
      </c>
      <c r="D2952">
        <f t="shared" ca="1" si="286"/>
        <v>5870.0212338909569</v>
      </c>
      <c r="E2952">
        <f t="shared" ca="1" si="287"/>
        <v>5675.4039675707854</v>
      </c>
      <c r="F2952">
        <f t="shared" ca="1" si="288"/>
        <v>14411.33479899403</v>
      </c>
      <c r="G2952">
        <f ca="1">D2952-Krishna!$AD$3</f>
        <v>-839.6151297454071</v>
      </c>
      <c r="H2952">
        <f ca="1">E2952-Krishna!$AE$3</f>
        <v>-5344.0051233383047</v>
      </c>
      <c r="I2952">
        <f ca="1">F2952-Krishna!$AF$3</f>
        <v>-13178.301564642334</v>
      </c>
      <c r="J2952">
        <f t="shared" ca="1" si="289"/>
        <v>194.61726632017144</v>
      </c>
    </row>
    <row r="2953" spans="1:10">
      <c r="A2953">
        <v>2948</v>
      </c>
      <c r="B2953">
        <f t="shared" ca="1" si="284"/>
        <v>0.58834609333343568</v>
      </c>
      <c r="C2953" s="40">
        <f t="shared" ca="1" si="285"/>
        <v>0.93</v>
      </c>
      <c r="D2953">
        <f t="shared" ca="1" si="286"/>
        <v>7252.9006643225584</v>
      </c>
      <c r="E2953">
        <f t="shared" ca="1" si="287"/>
        <v>14910.063580295779</v>
      </c>
      <c r="F2953">
        <f t="shared" ca="1" si="288"/>
        <v>29429.731740906936</v>
      </c>
      <c r="G2953">
        <f ca="1">D2953-Krishna!$AD$3</f>
        <v>543.26430068619447</v>
      </c>
      <c r="H2953">
        <f ca="1">E2953-Krishna!$AE$3</f>
        <v>3890.6544893866885</v>
      </c>
      <c r="I2953">
        <f ca="1">F2953-Krishna!$AF$3</f>
        <v>1840.0953772705725</v>
      </c>
      <c r="J2953">
        <f t="shared" ca="1" si="289"/>
        <v>-7657.1629159732202</v>
      </c>
    </row>
    <row r="2954" spans="1:10">
      <c r="A2954">
        <v>2949</v>
      </c>
      <c r="B2954">
        <f t="shared" ca="1" si="284"/>
        <v>5.6729737662819524E-3</v>
      </c>
      <c r="C2954" s="40">
        <f t="shared" ca="1" si="285"/>
        <v>0.74</v>
      </c>
      <c r="D2954">
        <f t="shared" ca="1" si="286"/>
        <v>5147.3728925286096</v>
      </c>
      <c r="E2954">
        <f t="shared" ca="1" si="287"/>
        <v>4422.0312431583379</v>
      </c>
      <c r="F2954">
        <f t="shared" ca="1" si="288"/>
        <v>10783.170198685619</v>
      </c>
      <c r="G2954">
        <f ca="1">D2954-Krishna!$AD$3</f>
        <v>-1562.2634711077544</v>
      </c>
      <c r="H2954">
        <f ca="1">E2954-Krishna!$AE$3</f>
        <v>-6597.3778477507522</v>
      </c>
      <c r="I2954">
        <f ca="1">F2954-Krishna!$AF$3</f>
        <v>-16806.466164950747</v>
      </c>
      <c r="J2954">
        <f t="shared" ca="1" si="289"/>
        <v>725.34164937027163</v>
      </c>
    </row>
    <row r="2955" spans="1:10">
      <c r="A2955">
        <v>2950</v>
      </c>
      <c r="B2955">
        <f t="shared" ca="1" si="284"/>
        <v>0.18518203108616282</v>
      </c>
      <c r="C2955" s="40">
        <f t="shared" ca="1" si="285"/>
        <v>0.87</v>
      </c>
      <c r="D2955">
        <f t="shared" ca="1" si="286"/>
        <v>7057.2619645200757</v>
      </c>
      <c r="E2955">
        <f t="shared" ca="1" si="287"/>
        <v>6101.2247458996126</v>
      </c>
      <c r="F2955">
        <f t="shared" ca="1" si="288"/>
        <v>17630.768873550864</v>
      </c>
      <c r="G2955">
        <f ca="1">D2955-Krishna!$AD$3</f>
        <v>347.62560088371174</v>
      </c>
      <c r="H2955">
        <f ca="1">E2955-Krishna!$AE$3</f>
        <v>-4918.1843450094775</v>
      </c>
      <c r="I2955">
        <f ca="1">F2955-Krishna!$AF$3</f>
        <v>-9958.8674900855003</v>
      </c>
      <c r="J2955">
        <f t="shared" ca="1" si="289"/>
        <v>956.03721862046314</v>
      </c>
    </row>
    <row r="2956" spans="1:10">
      <c r="A2956">
        <v>2951</v>
      </c>
      <c r="B2956">
        <f t="shared" ca="1" si="284"/>
        <v>0.30942065803044372</v>
      </c>
      <c r="C2956" s="40">
        <f t="shared" ca="1" si="285"/>
        <v>0.89</v>
      </c>
      <c r="D2956">
        <f t="shared" ca="1" si="286"/>
        <v>6823.0531045254938</v>
      </c>
      <c r="E2956">
        <f t="shared" ca="1" si="287"/>
        <v>8595.5970569698366</v>
      </c>
      <c r="F2956">
        <f t="shared" ca="1" si="288"/>
        <v>30524.482705127819</v>
      </c>
      <c r="G2956">
        <f ca="1">D2956-Krishna!$AD$3</f>
        <v>113.41674088912987</v>
      </c>
      <c r="H2956">
        <f ca="1">E2956-Krishna!$AE$3</f>
        <v>-2423.8120339392535</v>
      </c>
      <c r="I2956">
        <f ca="1">F2956-Krishna!$AF$3</f>
        <v>2934.846341491455</v>
      </c>
      <c r="J2956">
        <f t="shared" ca="1" si="289"/>
        <v>-1772.5439524443427</v>
      </c>
    </row>
    <row r="2957" spans="1:10">
      <c r="A2957">
        <v>2952</v>
      </c>
      <c r="B2957">
        <f t="shared" ca="1" si="284"/>
        <v>5.9672979194361986E-2</v>
      </c>
      <c r="C2957" s="40">
        <f t="shared" ca="1" si="285"/>
        <v>0.77</v>
      </c>
      <c r="D2957">
        <f t="shared" ca="1" si="286"/>
        <v>5923.1323299984961</v>
      </c>
      <c r="E2957">
        <f t="shared" ca="1" si="287"/>
        <v>10969.719298165965</v>
      </c>
      <c r="F2957">
        <f t="shared" ca="1" si="288"/>
        <v>10390.649408878022</v>
      </c>
      <c r="G2957">
        <f ca="1">D2957-Krishna!$AD$3</f>
        <v>-786.50403363786791</v>
      </c>
      <c r="H2957">
        <f ca="1">E2957-Krishna!$AE$3</f>
        <v>-49.689792743125508</v>
      </c>
      <c r="I2957">
        <f ca="1">F2957-Krishna!$AF$3</f>
        <v>-17198.986954758344</v>
      </c>
      <c r="J2957">
        <f t="shared" ca="1" si="289"/>
        <v>-5046.5869681674685</v>
      </c>
    </row>
    <row r="2958" spans="1:10">
      <c r="A2958">
        <v>2953</v>
      </c>
      <c r="B2958">
        <f t="shared" ca="1" si="284"/>
        <v>0.66606260696397435</v>
      </c>
      <c r="C2958" s="40">
        <f t="shared" ca="1" si="285"/>
        <v>0.94</v>
      </c>
      <c r="D2958">
        <f t="shared" ca="1" si="286"/>
        <v>6385.6475901497015</v>
      </c>
      <c r="E2958">
        <f t="shared" ca="1" si="287"/>
        <v>14936.178659761588</v>
      </c>
      <c r="F2958">
        <f t="shared" ca="1" si="288"/>
        <v>32690.768069520662</v>
      </c>
      <c r="G2958">
        <f ca="1">D2958-Krishna!$AD$3</f>
        <v>-323.98877348666247</v>
      </c>
      <c r="H2958">
        <f ca="1">E2958-Krishna!$AE$3</f>
        <v>3916.7695688524982</v>
      </c>
      <c r="I2958">
        <f ca="1">F2958-Krishna!$AF$3</f>
        <v>5101.1317058842978</v>
      </c>
      <c r="J2958">
        <f t="shared" ca="1" si="289"/>
        <v>-8550.5310696118868</v>
      </c>
    </row>
    <row r="2959" spans="1:10">
      <c r="A2959">
        <v>2954</v>
      </c>
      <c r="B2959">
        <f t="shared" ca="1" si="284"/>
        <v>0.27026237618542237</v>
      </c>
      <c r="C2959" s="40">
        <f t="shared" ca="1" si="285"/>
        <v>0.89</v>
      </c>
      <c r="D2959">
        <f t="shared" ca="1" si="286"/>
        <v>6305.4452468124728</v>
      </c>
      <c r="E2959">
        <f t="shared" ca="1" si="287"/>
        <v>9500.562421521432</v>
      </c>
      <c r="F2959">
        <f t="shared" ca="1" si="288"/>
        <v>27126.848840080667</v>
      </c>
      <c r="G2959">
        <f ca="1">D2959-Krishna!$AD$3</f>
        <v>-404.19111682389121</v>
      </c>
      <c r="H2959">
        <f ca="1">E2959-Krishna!$AE$3</f>
        <v>-1518.846669387658</v>
      </c>
      <c r="I2959">
        <f ca="1">F2959-Krishna!$AF$3</f>
        <v>-462.78752355569668</v>
      </c>
      <c r="J2959">
        <f t="shared" ca="1" si="289"/>
        <v>-3195.1171747089593</v>
      </c>
    </row>
    <row r="2960" spans="1:10">
      <c r="A2960">
        <v>2955</v>
      </c>
      <c r="B2960">
        <f t="shared" ca="1" si="284"/>
        <v>0.30748372820930947</v>
      </c>
      <c r="C2960" s="40">
        <f t="shared" ca="1" si="285"/>
        <v>0.89</v>
      </c>
      <c r="D2960">
        <f t="shared" ca="1" si="286"/>
        <v>8101.9444417698942</v>
      </c>
      <c r="E2960">
        <f t="shared" ca="1" si="287"/>
        <v>14629.846768175483</v>
      </c>
      <c r="F2960">
        <f t="shared" ca="1" si="288"/>
        <v>24126.951476650567</v>
      </c>
      <c r="G2960">
        <f ca="1">D2960-Krishna!$AD$3</f>
        <v>1392.3080781335302</v>
      </c>
      <c r="H2960">
        <f ca="1">E2960-Krishna!$AE$3</f>
        <v>3610.4376772663927</v>
      </c>
      <c r="I2960">
        <f ca="1">F2960-Krishna!$AF$3</f>
        <v>-3462.6848869857968</v>
      </c>
      <c r="J2960">
        <f t="shared" ca="1" si="289"/>
        <v>-6527.9023264055886</v>
      </c>
    </row>
    <row r="2961" spans="1:10">
      <c r="A2961">
        <v>2956</v>
      </c>
      <c r="B2961">
        <f t="shared" ca="1" si="284"/>
        <v>0.868648814271474</v>
      </c>
      <c r="C2961" s="40">
        <f t="shared" ca="1" si="285"/>
        <v>0.95</v>
      </c>
      <c r="D2961">
        <f t="shared" ca="1" si="286"/>
        <v>7457.9584925847494</v>
      </c>
      <c r="E2961">
        <f t="shared" ca="1" si="287"/>
        <v>13287.151149542698</v>
      </c>
      <c r="F2961">
        <f t="shared" ca="1" si="288"/>
        <v>32735.264592774038</v>
      </c>
      <c r="G2961">
        <f ca="1">D2961-Krishna!$AD$3</f>
        <v>748.3221289483854</v>
      </c>
      <c r="H2961">
        <f ca="1">E2961-Krishna!$AE$3</f>
        <v>2267.7420586336084</v>
      </c>
      <c r="I2961">
        <f ca="1">F2961-Krishna!$AF$3</f>
        <v>5145.6282291376738</v>
      </c>
      <c r="J2961">
        <f t="shared" ca="1" si="289"/>
        <v>-5829.1926569579491</v>
      </c>
    </row>
    <row r="2962" spans="1:10">
      <c r="A2962">
        <v>2957</v>
      </c>
      <c r="B2962">
        <f t="shared" ca="1" si="284"/>
        <v>0.86833455148087701</v>
      </c>
      <c r="C2962" s="40">
        <f t="shared" ca="1" si="285"/>
        <v>0.95</v>
      </c>
      <c r="D2962">
        <f t="shared" ca="1" si="286"/>
        <v>5784.1856038990281</v>
      </c>
      <c r="E2962">
        <f t="shared" ca="1" si="287"/>
        <v>15473.374113535014</v>
      </c>
      <c r="F2962">
        <f t="shared" ca="1" si="288"/>
        <v>30783.616914176338</v>
      </c>
      <c r="G2962">
        <f ca="1">D2962-Krishna!$AD$3</f>
        <v>-925.45075973733583</v>
      </c>
      <c r="H2962">
        <f ca="1">E2962-Krishna!$AE$3</f>
        <v>4453.9650226259237</v>
      </c>
      <c r="I2962">
        <f ca="1">F2962-Krishna!$AF$3</f>
        <v>3193.9805505399745</v>
      </c>
      <c r="J2962">
        <f t="shared" ca="1" si="289"/>
        <v>-9689.1885096359856</v>
      </c>
    </row>
    <row r="2963" spans="1:10">
      <c r="A2963">
        <v>2958</v>
      </c>
      <c r="B2963">
        <f t="shared" ca="1" si="284"/>
        <v>0.1761171127763137</v>
      </c>
      <c r="C2963" s="40">
        <f t="shared" ca="1" si="285"/>
        <v>0.81</v>
      </c>
      <c r="D2963">
        <f t="shared" ca="1" si="286"/>
        <v>5219.0521237257717</v>
      </c>
      <c r="E2963">
        <f t="shared" ca="1" si="287"/>
        <v>7469.0417202306426</v>
      </c>
      <c r="F2963">
        <f t="shared" ca="1" si="288"/>
        <v>30858.518812034756</v>
      </c>
      <c r="G2963">
        <f ca="1">D2963-Krishna!$AD$3</f>
        <v>-1490.5842399105923</v>
      </c>
      <c r="H2963">
        <f ca="1">E2963-Krishna!$AE$3</f>
        <v>-3550.3673706784475</v>
      </c>
      <c r="I2963">
        <f ca="1">F2963-Krishna!$AF$3</f>
        <v>3268.8824483983917</v>
      </c>
      <c r="J2963">
        <f t="shared" ca="1" si="289"/>
        <v>-2249.9895965048709</v>
      </c>
    </row>
    <row r="2964" spans="1:10">
      <c r="A2964">
        <v>2959</v>
      </c>
      <c r="B2964">
        <f t="shared" ca="1" si="284"/>
        <v>0.99781883215921807</v>
      </c>
      <c r="C2964" s="40">
        <f t="shared" ca="1" si="285"/>
        <v>0.97</v>
      </c>
      <c r="D2964">
        <f t="shared" ca="1" si="286"/>
        <v>7958.9762127197309</v>
      </c>
      <c r="E2964">
        <f t="shared" ca="1" si="287"/>
        <v>14515.016047715828</v>
      </c>
      <c r="F2964">
        <f t="shared" ca="1" si="288"/>
        <v>39392.449908245238</v>
      </c>
      <c r="G2964">
        <f ca="1">D2964-Krishna!$AD$3</f>
        <v>1249.339849083367</v>
      </c>
      <c r="H2964">
        <f ca="1">E2964-Krishna!$AE$3</f>
        <v>3495.6069568067378</v>
      </c>
      <c r="I2964">
        <f ca="1">F2964-Krishna!$AF$3</f>
        <v>11802.813544608875</v>
      </c>
      <c r="J2964">
        <f t="shared" ca="1" si="289"/>
        <v>-6556.0398349960969</v>
      </c>
    </row>
    <row r="2965" spans="1:10">
      <c r="A2965">
        <v>2960</v>
      </c>
      <c r="B2965">
        <f t="shared" ca="1" si="284"/>
        <v>0.78865263652881057</v>
      </c>
      <c r="C2965" s="40">
        <f t="shared" ca="1" si="285"/>
        <v>0.94</v>
      </c>
      <c r="D2965">
        <f t="shared" ca="1" si="286"/>
        <v>7149.0170726414544</v>
      </c>
      <c r="E2965">
        <f t="shared" ca="1" si="287"/>
        <v>17994.220229521845</v>
      </c>
      <c r="F2965">
        <f t="shared" ca="1" si="288"/>
        <v>24937.88121547129</v>
      </c>
      <c r="G2965">
        <f ca="1">D2965-Krishna!$AD$3</f>
        <v>439.38070900509047</v>
      </c>
      <c r="H2965">
        <f ca="1">E2965-Krishna!$AE$3</f>
        <v>6974.8111386127548</v>
      </c>
      <c r="I2965">
        <f ca="1">F2965-Krishna!$AF$3</f>
        <v>-2651.7551481650735</v>
      </c>
      <c r="J2965">
        <f t="shared" ca="1" si="289"/>
        <v>-10845.20315688039</v>
      </c>
    </row>
    <row r="2966" spans="1:10">
      <c r="A2966">
        <v>2961</v>
      </c>
      <c r="B2966">
        <f t="shared" ca="1" si="284"/>
        <v>0.1241756691298459</v>
      </c>
      <c r="C2966" s="40">
        <f t="shared" ca="1" si="285"/>
        <v>0.8</v>
      </c>
      <c r="D2966">
        <f t="shared" ca="1" si="286"/>
        <v>7232.2530168964358</v>
      </c>
      <c r="E2966">
        <f t="shared" ca="1" si="287"/>
        <v>7514.043051638514</v>
      </c>
      <c r="F2966">
        <f t="shared" ca="1" si="288"/>
        <v>23801.244463849751</v>
      </c>
      <c r="G2966">
        <f ca="1">D2966-Krishna!$AD$3</f>
        <v>522.61665326007187</v>
      </c>
      <c r="H2966">
        <f ca="1">E2966-Krishna!$AE$3</f>
        <v>-3505.366039270576</v>
      </c>
      <c r="I2966">
        <f ca="1">F2966-Krishna!$AF$3</f>
        <v>-3788.3918997866131</v>
      </c>
      <c r="J2966">
        <f t="shared" ca="1" si="289"/>
        <v>-281.79003474207821</v>
      </c>
    </row>
    <row r="2967" spans="1:10">
      <c r="A2967">
        <v>2962</v>
      </c>
      <c r="B2967">
        <f t="shared" ca="1" si="284"/>
        <v>0.67927488712389461</v>
      </c>
      <c r="C2967" s="40">
        <f t="shared" ca="1" si="285"/>
        <v>0.94</v>
      </c>
      <c r="D2967">
        <f t="shared" ca="1" si="286"/>
        <v>7825.1954466634115</v>
      </c>
      <c r="E2967">
        <f t="shared" ca="1" si="287"/>
        <v>13498.755666397979</v>
      </c>
      <c r="F2967">
        <f t="shared" ca="1" si="288"/>
        <v>33709.743846767567</v>
      </c>
      <c r="G2967">
        <f ca="1">D2967-Krishna!$AD$3</f>
        <v>1115.5590830270476</v>
      </c>
      <c r="H2967">
        <f ca="1">E2967-Krishna!$AE$3</f>
        <v>2479.3465754888894</v>
      </c>
      <c r="I2967">
        <f ca="1">F2967-Krishna!$AF$3</f>
        <v>6120.1074831312035</v>
      </c>
      <c r="J2967">
        <f t="shared" ca="1" si="289"/>
        <v>-5673.5602197345679</v>
      </c>
    </row>
    <row r="2968" spans="1:10">
      <c r="A2968">
        <v>2963</v>
      </c>
      <c r="B2968">
        <f t="shared" ca="1" si="284"/>
        <v>0.60177481370947294</v>
      </c>
      <c r="C2968" s="40">
        <f t="shared" ca="1" si="285"/>
        <v>0.94</v>
      </c>
      <c r="D2968">
        <f t="shared" ca="1" si="286"/>
        <v>7665.184751621744</v>
      </c>
      <c r="E2968">
        <f t="shared" ca="1" si="287"/>
        <v>12839.000683911043</v>
      </c>
      <c r="F2968">
        <f t="shared" ca="1" si="288"/>
        <v>32560.225421717776</v>
      </c>
      <c r="G2968">
        <f ca="1">D2968-Krishna!$AD$3</f>
        <v>955.54838798538003</v>
      </c>
      <c r="H2968">
        <f ca="1">E2968-Krishna!$AE$3</f>
        <v>1819.5915930019528</v>
      </c>
      <c r="I2968">
        <f ca="1">F2968-Krishna!$AF$3</f>
        <v>4970.5890580814121</v>
      </c>
      <c r="J2968">
        <f t="shared" ca="1" si="289"/>
        <v>-5173.8159322892989</v>
      </c>
    </row>
    <row r="2969" spans="1:10">
      <c r="A2969">
        <v>2964</v>
      </c>
      <c r="B2969">
        <f t="shared" ca="1" si="284"/>
        <v>0.59065861083797511</v>
      </c>
      <c r="C2969" s="40">
        <f t="shared" ca="1" si="285"/>
        <v>0.93</v>
      </c>
      <c r="D2969">
        <f t="shared" ca="1" si="286"/>
        <v>7576.4075082667459</v>
      </c>
      <c r="E2969">
        <f t="shared" ca="1" si="287"/>
        <v>13888.744510343875</v>
      </c>
      <c r="F2969">
        <f t="shared" ca="1" si="288"/>
        <v>28921.975136074143</v>
      </c>
      <c r="G2969">
        <f ca="1">D2969-Krishna!$AD$3</f>
        <v>866.77114463038197</v>
      </c>
      <c r="H2969">
        <f ca="1">E2969-Krishna!$AE$3</f>
        <v>2869.3354194347849</v>
      </c>
      <c r="I2969">
        <f ca="1">F2969-Krishna!$AF$3</f>
        <v>1332.338772437779</v>
      </c>
      <c r="J2969">
        <f t="shared" ca="1" si="289"/>
        <v>-6312.337002077129</v>
      </c>
    </row>
    <row r="2970" spans="1:10">
      <c r="A2970">
        <v>2965</v>
      </c>
      <c r="B2970">
        <f t="shared" ca="1" si="284"/>
        <v>0.72445488253910972</v>
      </c>
      <c r="C2970" s="40">
        <f t="shared" ca="1" si="285"/>
        <v>0.94</v>
      </c>
      <c r="D2970">
        <f t="shared" ca="1" si="286"/>
        <v>6910.6266956281852</v>
      </c>
      <c r="E2970">
        <f t="shared" ca="1" si="287"/>
        <v>12590.257913678251</v>
      </c>
      <c r="F2970">
        <f t="shared" ca="1" si="288"/>
        <v>32865.086190789087</v>
      </c>
      <c r="G2970">
        <f ca="1">D2970-Krishna!$AD$3</f>
        <v>200.99033199182122</v>
      </c>
      <c r="H2970">
        <f ca="1">E2970-Krishna!$AE$3</f>
        <v>1570.8488227691614</v>
      </c>
      <c r="I2970">
        <f ca="1">F2970-Krishna!$AF$3</f>
        <v>5275.4498271527227</v>
      </c>
      <c r="J2970">
        <f t="shared" ca="1" si="289"/>
        <v>-5679.6312180500663</v>
      </c>
    </row>
    <row r="2971" spans="1:10">
      <c r="A2971">
        <v>2966</v>
      </c>
      <c r="B2971">
        <f t="shared" ca="1" si="284"/>
        <v>0.98995986348001752</v>
      </c>
      <c r="C2971" s="40">
        <f t="shared" ca="1" si="285"/>
        <v>0.97</v>
      </c>
      <c r="D2971">
        <f t="shared" ca="1" si="286"/>
        <v>7257.0659705708413</v>
      </c>
      <c r="E2971">
        <f t="shared" ca="1" si="287"/>
        <v>13738.946016974451</v>
      </c>
      <c r="F2971">
        <f t="shared" ca="1" si="288"/>
        <v>41368.140859923551</v>
      </c>
      <c r="G2971">
        <f ca="1">D2971-Krishna!$AD$3</f>
        <v>547.42960693447731</v>
      </c>
      <c r="H2971">
        <f ca="1">E2971-Krishna!$AE$3</f>
        <v>2719.5369260653606</v>
      </c>
      <c r="I2971">
        <f ca="1">F2971-Krishna!$AF$3</f>
        <v>13778.504496287187</v>
      </c>
      <c r="J2971">
        <f t="shared" ca="1" si="289"/>
        <v>-6481.8800464036094</v>
      </c>
    </row>
    <row r="2972" spans="1:10">
      <c r="A2972">
        <v>2967</v>
      </c>
      <c r="B2972">
        <f t="shared" ca="1" si="284"/>
        <v>4.337594757008123E-3</v>
      </c>
      <c r="C2972" s="40">
        <f t="shared" ca="1" si="285"/>
        <v>0.74</v>
      </c>
      <c r="D2972">
        <f t="shared" ca="1" si="286"/>
        <v>5420.388220458718</v>
      </c>
      <c r="E2972">
        <f t="shared" ca="1" si="287"/>
        <v>7047.0691665108707</v>
      </c>
      <c r="F2972">
        <f t="shared" ca="1" si="288"/>
        <v>7261.723507773746</v>
      </c>
      <c r="G2972">
        <f ca="1">D2972-Krishna!$AD$3</f>
        <v>-1289.2481431776459</v>
      </c>
      <c r="H2972">
        <f ca="1">E2972-Krishna!$AE$3</f>
        <v>-3972.3399243982194</v>
      </c>
      <c r="I2972">
        <f ca="1">F2972-Krishna!$AF$3</f>
        <v>-20327.912855862618</v>
      </c>
      <c r="J2972">
        <f t="shared" ca="1" si="289"/>
        <v>-1626.6809460521526</v>
      </c>
    </row>
    <row r="2973" spans="1:10">
      <c r="A2973">
        <v>2968</v>
      </c>
      <c r="B2973">
        <f t="shared" ca="1" si="284"/>
        <v>0.84458841065506074</v>
      </c>
      <c r="C2973" s="40">
        <f t="shared" ca="1" si="285"/>
        <v>0.95</v>
      </c>
      <c r="D2973">
        <f t="shared" ca="1" si="286"/>
        <v>6691.9065128029806</v>
      </c>
      <c r="E2973">
        <f t="shared" ca="1" si="287"/>
        <v>13306.091225375814</v>
      </c>
      <c r="F2973">
        <f t="shared" ca="1" si="288"/>
        <v>35252.804155301499</v>
      </c>
      <c r="G2973">
        <f ca="1">D2973-Krishna!$AD$3</f>
        <v>-17.729850833383352</v>
      </c>
      <c r="H2973">
        <f ca="1">E2973-Krishna!$AE$3</f>
        <v>2286.6821344667242</v>
      </c>
      <c r="I2973">
        <f ca="1">F2973-Krishna!$AF$3</f>
        <v>7663.1677916651352</v>
      </c>
      <c r="J2973">
        <f t="shared" ca="1" si="289"/>
        <v>-6614.1847125728336</v>
      </c>
    </row>
    <row r="2974" spans="1:10">
      <c r="A2974">
        <v>2969</v>
      </c>
      <c r="B2974">
        <f t="shared" ca="1" si="284"/>
        <v>0.90304986285183964</v>
      </c>
      <c r="C2974" s="40">
        <f t="shared" ca="1" si="285"/>
        <v>0.95</v>
      </c>
      <c r="D2974">
        <f t="shared" ca="1" si="286"/>
        <v>6907.1621009558439</v>
      </c>
      <c r="E2974">
        <f t="shared" ca="1" si="287"/>
        <v>9009.7136534751298</v>
      </c>
      <c r="F2974">
        <f t="shared" ca="1" si="288"/>
        <v>30765.913905858015</v>
      </c>
      <c r="G2974">
        <f ca="1">D2974-Krishna!$AD$3</f>
        <v>197.52573731947996</v>
      </c>
      <c r="H2974">
        <f ca="1">E2974-Krishna!$AE$3</f>
        <v>-2009.6954374339603</v>
      </c>
      <c r="I2974">
        <f ca="1">F2974-Krishna!$AF$3</f>
        <v>3176.2775422216509</v>
      </c>
      <c r="J2974">
        <f t="shared" ca="1" si="289"/>
        <v>-2102.5515525192859</v>
      </c>
    </row>
    <row r="2975" spans="1:10">
      <c r="A2975">
        <v>2970</v>
      </c>
      <c r="B2975">
        <f t="shared" ca="1" si="284"/>
        <v>0.23508006646583568</v>
      </c>
      <c r="C2975" s="40">
        <f t="shared" ca="1" si="285"/>
        <v>0.89</v>
      </c>
      <c r="D2975">
        <f t="shared" ca="1" si="286"/>
        <v>7534.8457764148525</v>
      </c>
      <c r="E2975">
        <f t="shared" ca="1" si="287"/>
        <v>14295.74337709011</v>
      </c>
      <c r="F2975">
        <f t="shared" ca="1" si="288"/>
        <v>24618.929250047899</v>
      </c>
      <c r="G2975">
        <f ca="1">D2975-Krishna!$AD$3</f>
        <v>825.20941277848851</v>
      </c>
      <c r="H2975">
        <f ca="1">E2975-Krishna!$AE$3</f>
        <v>3276.3342861810197</v>
      </c>
      <c r="I2975">
        <f ca="1">F2975-Krishna!$AF$3</f>
        <v>-2970.7071135884653</v>
      </c>
      <c r="J2975">
        <f t="shared" ca="1" si="289"/>
        <v>-6760.8976006752573</v>
      </c>
    </row>
    <row r="2976" spans="1:10">
      <c r="A2976">
        <v>2971</v>
      </c>
      <c r="B2976">
        <f t="shared" ca="1" si="284"/>
        <v>0.40358101034690652</v>
      </c>
      <c r="C2976" s="40">
        <f t="shared" ca="1" si="285"/>
        <v>0.9</v>
      </c>
      <c r="D2976">
        <f t="shared" ca="1" si="286"/>
        <v>7304.6583979969628</v>
      </c>
      <c r="E2976">
        <f t="shared" ca="1" si="287"/>
        <v>6129.4120221635303</v>
      </c>
      <c r="F2976">
        <f t="shared" ca="1" si="288"/>
        <v>27668.111766487469</v>
      </c>
      <c r="G2976">
        <f ca="1">D2976-Krishna!$AD$3</f>
        <v>595.02203436059881</v>
      </c>
      <c r="H2976">
        <f ca="1">E2976-Krishna!$AE$3</f>
        <v>-4889.9970687455598</v>
      </c>
      <c r="I2976">
        <f ca="1">F2976-Krishna!$AF$3</f>
        <v>78.475402851105173</v>
      </c>
      <c r="J2976">
        <f t="shared" ca="1" si="289"/>
        <v>1175.2463758334325</v>
      </c>
    </row>
    <row r="2977" spans="1:10">
      <c r="A2977">
        <v>2972</v>
      </c>
      <c r="B2977">
        <f t="shared" ca="1" si="284"/>
        <v>0.18800514701315463</v>
      </c>
      <c r="C2977" s="40">
        <f t="shared" ca="1" si="285"/>
        <v>0.87</v>
      </c>
      <c r="D2977">
        <f t="shared" ca="1" si="286"/>
        <v>5999.50583980177</v>
      </c>
      <c r="E2977">
        <f t="shared" ca="1" si="287"/>
        <v>10885.459575725919</v>
      </c>
      <c r="F2977">
        <f t="shared" ca="1" si="288"/>
        <v>20713.466747091428</v>
      </c>
      <c r="G2977">
        <f ca="1">D2977-Krishna!$AD$3</f>
        <v>-710.13052383459399</v>
      </c>
      <c r="H2977">
        <f ca="1">E2977-Krishna!$AE$3</f>
        <v>-133.94951518317066</v>
      </c>
      <c r="I2977">
        <f ca="1">F2977-Krishna!$AF$3</f>
        <v>-6876.1696165449357</v>
      </c>
      <c r="J2977">
        <f t="shared" ca="1" si="289"/>
        <v>-4885.9537359241494</v>
      </c>
    </row>
    <row r="2978" spans="1:10">
      <c r="A2978">
        <v>2973</v>
      </c>
      <c r="B2978">
        <f t="shared" ca="1" si="284"/>
        <v>0.22047559080423995</v>
      </c>
      <c r="C2978" s="40">
        <f t="shared" ca="1" si="285"/>
        <v>0.87</v>
      </c>
      <c r="D2978">
        <f t="shared" ca="1" si="286"/>
        <v>6441.0490171883966</v>
      </c>
      <c r="E2978">
        <f t="shared" ca="1" si="287"/>
        <v>12602.781601318165</v>
      </c>
      <c r="F2978">
        <f t="shared" ca="1" si="288"/>
        <v>26166.25764120715</v>
      </c>
      <c r="G2978">
        <f ca="1">D2978-Krishna!$AD$3</f>
        <v>-268.58734644796732</v>
      </c>
      <c r="H2978">
        <f ca="1">E2978-Krishna!$AE$3</f>
        <v>1583.3725104090754</v>
      </c>
      <c r="I2978">
        <f ca="1">F2978-Krishna!$AF$3</f>
        <v>-1423.3787224292137</v>
      </c>
      <c r="J2978">
        <f t="shared" ca="1" si="289"/>
        <v>-6161.7325841297688</v>
      </c>
    </row>
    <row r="2979" spans="1:10">
      <c r="A2979">
        <v>2974</v>
      </c>
      <c r="B2979">
        <f t="shared" ca="1" si="284"/>
        <v>0.60561930193430702</v>
      </c>
      <c r="C2979" s="40">
        <f t="shared" ca="1" si="285"/>
        <v>0.94</v>
      </c>
      <c r="D2979">
        <f t="shared" ca="1" si="286"/>
        <v>5485.8130624776422</v>
      </c>
      <c r="E2979">
        <f t="shared" ca="1" si="287"/>
        <v>11804.418379411691</v>
      </c>
      <c r="F2979">
        <f t="shared" ca="1" si="288"/>
        <v>36414.009218890991</v>
      </c>
      <c r="G2979">
        <f ca="1">D2979-Krishna!$AD$3</f>
        <v>-1223.8233011587217</v>
      </c>
      <c r="H2979">
        <f ca="1">E2979-Krishna!$AE$3</f>
        <v>785.00928850260061</v>
      </c>
      <c r="I2979">
        <f ca="1">F2979-Krishna!$AF$3</f>
        <v>8824.3728552546272</v>
      </c>
      <c r="J2979">
        <f t="shared" ca="1" si="289"/>
        <v>-6318.6053169340485</v>
      </c>
    </row>
    <row r="2980" spans="1:10">
      <c r="A2980">
        <v>2975</v>
      </c>
      <c r="B2980">
        <f t="shared" ca="1" si="284"/>
        <v>0.9218487172592037</v>
      </c>
      <c r="C2980" s="40">
        <f t="shared" ca="1" si="285"/>
        <v>0.96</v>
      </c>
      <c r="D2980">
        <f t="shared" ca="1" si="286"/>
        <v>7937.5348404180395</v>
      </c>
      <c r="E2980">
        <f t="shared" ca="1" si="287"/>
        <v>10659.053051137429</v>
      </c>
      <c r="F2980">
        <f t="shared" ca="1" si="288"/>
        <v>28513.450653579042</v>
      </c>
      <c r="G2980">
        <f ca="1">D2980-Krishna!$AD$3</f>
        <v>1227.8984767816755</v>
      </c>
      <c r="H2980">
        <f ca="1">E2980-Krishna!$AE$3</f>
        <v>-360.35603977166102</v>
      </c>
      <c r="I2980">
        <f ca="1">F2980-Krishna!$AF$3</f>
        <v>923.81428994267844</v>
      </c>
      <c r="J2980">
        <f t="shared" ca="1" si="289"/>
        <v>-2721.5182107193896</v>
      </c>
    </row>
    <row r="2981" spans="1:10">
      <c r="A2981">
        <v>2976</v>
      </c>
      <c r="B2981">
        <f t="shared" ca="1" si="284"/>
        <v>7.2727015460416156E-2</v>
      </c>
      <c r="C2981" s="40">
        <f t="shared" ca="1" si="285"/>
        <v>0.77</v>
      </c>
      <c r="D2981">
        <f t="shared" ca="1" si="286"/>
        <v>5037.3670896784506</v>
      </c>
      <c r="E2981">
        <f t="shared" ca="1" si="287"/>
        <v>7514.7847781704086</v>
      </c>
      <c r="F2981">
        <f t="shared" ca="1" si="288"/>
        <v>7861.7586536080053</v>
      </c>
      <c r="G2981">
        <f ca="1">D2981-Krishna!$AD$3</f>
        <v>-1672.2692739579134</v>
      </c>
      <c r="H2981">
        <f ca="1">E2981-Krishna!$AE$3</f>
        <v>-3504.6243127386815</v>
      </c>
      <c r="I2981">
        <f ca="1">F2981-Krishna!$AF$3</f>
        <v>-19727.877710028359</v>
      </c>
      <c r="J2981">
        <f t="shared" ca="1" si="289"/>
        <v>-2477.417688491958</v>
      </c>
    </row>
    <row r="2982" spans="1:10">
      <c r="A2982">
        <v>2977</v>
      </c>
      <c r="B2982">
        <f t="shared" ca="1" si="284"/>
        <v>0.95290143668630578</v>
      </c>
      <c r="C2982" s="40">
        <f t="shared" ca="1" si="285"/>
        <v>0.96</v>
      </c>
      <c r="D2982">
        <f t="shared" ca="1" si="286"/>
        <v>6875.6055313501747</v>
      </c>
      <c r="E2982">
        <f t="shared" ca="1" si="287"/>
        <v>13346.101979073335</v>
      </c>
      <c r="F2982">
        <f t="shared" ca="1" si="288"/>
        <v>32060.245653946848</v>
      </c>
      <c r="G2982">
        <f ca="1">D2982-Krishna!$AD$3</f>
        <v>165.96916771381075</v>
      </c>
      <c r="H2982">
        <f ca="1">E2982-Krishna!$AE$3</f>
        <v>2326.6928881642452</v>
      </c>
      <c r="I2982">
        <f ca="1">F2982-Krishna!$AF$3</f>
        <v>4470.6092903104836</v>
      </c>
      <c r="J2982">
        <f t="shared" ca="1" si="289"/>
        <v>-6470.4964477231606</v>
      </c>
    </row>
    <row r="2983" spans="1:10">
      <c r="A2983">
        <v>2978</v>
      </c>
      <c r="B2983">
        <f t="shared" ca="1" si="284"/>
        <v>0.92351092247952005</v>
      </c>
      <c r="C2983" s="40">
        <f t="shared" ca="1" si="285"/>
        <v>0.96</v>
      </c>
      <c r="D2983">
        <f t="shared" ca="1" si="286"/>
        <v>6411.2422860827628</v>
      </c>
      <c r="E2983">
        <f t="shared" ca="1" si="287"/>
        <v>11582.383734421124</v>
      </c>
      <c r="F2983">
        <f t="shared" ca="1" si="288"/>
        <v>28107.059436885658</v>
      </c>
      <c r="G2983">
        <f ca="1">D2983-Krishna!$AD$3</f>
        <v>-298.39407755360116</v>
      </c>
      <c r="H2983">
        <f ca="1">E2983-Krishna!$AE$3</f>
        <v>562.97464351203416</v>
      </c>
      <c r="I2983">
        <f ca="1">F2983-Krishna!$AF$3</f>
        <v>517.42307324929425</v>
      </c>
      <c r="J2983">
        <f t="shared" ca="1" si="289"/>
        <v>-5171.1414483383614</v>
      </c>
    </row>
    <row r="2984" spans="1:10">
      <c r="A2984">
        <v>2979</v>
      </c>
      <c r="B2984">
        <f t="shared" ca="1" si="284"/>
        <v>0.83035030501127394</v>
      </c>
      <c r="C2984" s="40">
        <f t="shared" ca="1" si="285"/>
        <v>0.95</v>
      </c>
      <c r="D2984">
        <f t="shared" ca="1" si="286"/>
        <v>6728.7625728834364</v>
      </c>
      <c r="E2984">
        <f t="shared" ca="1" si="287"/>
        <v>13553.557454244316</v>
      </c>
      <c r="F2984">
        <f t="shared" ca="1" si="288"/>
        <v>32000.013434656896</v>
      </c>
      <c r="G2984">
        <f ca="1">D2984-Krishna!$AD$3</f>
        <v>19.126209247072438</v>
      </c>
      <c r="H2984">
        <f ca="1">E2984-Krishna!$AE$3</f>
        <v>2534.1483633352254</v>
      </c>
      <c r="I2984">
        <f ca="1">F2984-Krishna!$AF$3</f>
        <v>4410.3770710205317</v>
      </c>
      <c r="J2984">
        <f t="shared" ca="1" si="289"/>
        <v>-6824.7948813608791</v>
      </c>
    </row>
    <row r="2985" spans="1:10">
      <c r="A2985">
        <v>2980</v>
      </c>
      <c r="B2985">
        <f t="shared" ca="1" si="284"/>
        <v>0.88923035032625874</v>
      </c>
      <c r="C2985" s="40">
        <f t="shared" ca="1" si="285"/>
        <v>0.95</v>
      </c>
      <c r="D2985">
        <f t="shared" ca="1" si="286"/>
        <v>7353.8739642360679</v>
      </c>
      <c r="E2985">
        <f t="shared" ca="1" si="287"/>
        <v>11510.433772252511</v>
      </c>
      <c r="F2985">
        <f t="shared" ca="1" si="288"/>
        <v>34942.314510867065</v>
      </c>
      <c r="G2985">
        <f ca="1">D2985-Krishna!$AD$3</f>
        <v>644.23760059970391</v>
      </c>
      <c r="H2985">
        <f ca="1">E2985-Krishna!$AE$3</f>
        <v>491.02468134342053</v>
      </c>
      <c r="I2985">
        <f ca="1">F2985-Krishna!$AF$3</f>
        <v>7352.6781472307011</v>
      </c>
      <c r="J2985">
        <f t="shared" ca="1" si="289"/>
        <v>-4156.5598080164427</v>
      </c>
    </row>
    <row r="2986" spans="1:10">
      <c r="A2986">
        <v>2981</v>
      </c>
      <c r="B2986">
        <f t="shared" ca="1" si="284"/>
        <v>0.85668691015147846</v>
      </c>
      <c r="C2986" s="40">
        <f t="shared" ca="1" si="285"/>
        <v>0.95</v>
      </c>
      <c r="D2986">
        <f t="shared" ca="1" si="286"/>
        <v>7487.9679327513995</v>
      </c>
      <c r="E2986">
        <f t="shared" ca="1" si="287"/>
        <v>10487.409877096883</v>
      </c>
      <c r="F2986">
        <f t="shared" ca="1" si="288"/>
        <v>38889.690631021185</v>
      </c>
      <c r="G2986">
        <f ca="1">D2986-Krishna!$AD$3</f>
        <v>778.33156911503556</v>
      </c>
      <c r="H2986">
        <f ca="1">E2986-Krishna!$AE$3</f>
        <v>-531.99921381220702</v>
      </c>
      <c r="I2986">
        <f ca="1">F2986-Krishna!$AF$3</f>
        <v>11300.054267384821</v>
      </c>
      <c r="J2986">
        <f t="shared" ca="1" si="289"/>
        <v>-2999.4419443454835</v>
      </c>
    </row>
    <row r="2987" spans="1:10">
      <c r="A2987">
        <v>2982</v>
      </c>
      <c r="B2987">
        <f t="shared" ca="1" si="284"/>
        <v>0.42351592684828177</v>
      </c>
      <c r="C2987" s="40">
        <f t="shared" ca="1" si="285"/>
        <v>0.9</v>
      </c>
      <c r="D2987">
        <f t="shared" ca="1" si="286"/>
        <v>7501.0462233401586</v>
      </c>
      <c r="E2987">
        <f t="shared" ca="1" si="287"/>
        <v>11542.028770645324</v>
      </c>
      <c r="F2987">
        <f t="shared" ca="1" si="288"/>
        <v>24757.146128610417</v>
      </c>
      <c r="G2987">
        <f ca="1">D2987-Krishna!$AD$3</f>
        <v>791.40985970379461</v>
      </c>
      <c r="H2987">
        <f ca="1">E2987-Krishna!$AE$3</f>
        <v>522.61967973623359</v>
      </c>
      <c r="I2987">
        <f ca="1">F2987-Krishna!$AF$3</f>
        <v>-2832.4902350259472</v>
      </c>
      <c r="J2987">
        <f t="shared" ca="1" si="289"/>
        <v>-4040.9825473051651</v>
      </c>
    </row>
    <row r="2988" spans="1:10">
      <c r="A2988">
        <v>2983</v>
      </c>
      <c r="B2988">
        <f t="shared" ca="1" si="284"/>
        <v>0.15199939789261585</v>
      </c>
      <c r="C2988" s="40">
        <f t="shared" ca="1" si="285"/>
        <v>0.81</v>
      </c>
      <c r="D2988">
        <f t="shared" ca="1" si="286"/>
        <v>6142.62503024937</v>
      </c>
      <c r="E2988">
        <f t="shared" ca="1" si="287"/>
        <v>5579.7650930077889</v>
      </c>
      <c r="F2988">
        <f t="shared" ca="1" si="288"/>
        <v>22646.15106854837</v>
      </c>
      <c r="G2988">
        <f ca="1">D2988-Krishna!$AD$3</f>
        <v>-567.01133338699401</v>
      </c>
      <c r="H2988">
        <f ca="1">E2988-Krishna!$AE$3</f>
        <v>-5439.6439979013012</v>
      </c>
      <c r="I2988">
        <f ca="1">F2988-Krishna!$AF$3</f>
        <v>-4943.485295087994</v>
      </c>
      <c r="J2988">
        <f t="shared" ca="1" si="289"/>
        <v>562.85993724158106</v>
      </c>
    </row>
    <row r="2989" spans="1:10">
      <c r="A2989">
        <v>2984</v>
      </c>
      <c r="B2989">
        <f t="shared" ca="1" si="284"/>
        <v>0.33745350676995145</v>
      </c>
      <c r="C2989" s="40">
        <f t="shared" ca="1" si="285"/>
        <v>0.9</v>
      </c>
      <c r="D2989">
        <f t="shared" ca="1" si="286"/>
        <v>7257.4642621077519</v>
      </c>
      <c r="E2989">
        <f t="shared" ca="1" si="287"/>
        <v>9454.3799823908012</v>
      </c>
      <c r="F2989">
        <f t="shared" ca="1" si="288"/>
        <v>18808.694629246467</v>
      </c>
      <c r="G2989">
        <f ca="1">D2989-Krishna!$AD$3</f>
        <v>547.82789847138793</v>
      </c>
      <c r="H2989">
        <f ca="1">E2989-Krishna!$AE$3</f>
        <v>-1565.0291085182889</v>
      </c>
      <c r="I2989">
        <f ca="1">F2989-Krishna!$AF$3</f>
        <v>-8780.9417343898967</v>
      </c>
      <c r="J2989">
        <f t="shared" ca="1" si="289"/>
        <v>-2196.9157202830493</v>
      </c>
    </row>
    <row r="2990" spans="1:10">
      <c r="A2990">
        <v>2985</v>
      </c>
      <c r="B2990">
        <f t="shared" ref="B2990:B3053" ca="1" si="290">RAND()</f>
        <v>0.24390119991331904</v>
      </c>
      <c r="C2990" s="40">
        <f t="shared" ref="C2990:C3053" ca="1" si="291">IF(B2990&lt;=$B$3, $B$1,
IF(B2990&lt;=$C$3, $C$1,
IF(B2990&lt;=$D$3, $D$1,
IF(B2990&lt;=$E$3, $E$1,
IF(B2990&lt;=$F$3, $F$1,
IF(B2990&lt;=$G$3, $G$1,
IF(B2990&lt;=$H$3, $H$1,
IF(B2990&lt;=$I$3, $I$1,
IF(B2990&lt;=$J$3, $J$1,
IF(B2990&lt;=$K$3, $K$1,
IF(B2990&lt;=$L$3, $L$1,
IF(B2990&lt;=$M$3, $M$1,
IF(B2990&lt;=$N$3, $N$1,
IF(B2990&lt;=$O$3, $O$1, "Error"))))))))))))))</f>
        <v>0.89</v>
      </c>
      <c r="D2990">
        <f t="shared" ca="1" si="286"/>
        <v>7491.0029835841378</v>
      </c>
      <c r="E2990">
        <f t="shared" ca="1" si="287"/>
        <v>13559.692151599857</v>
      </c>
      <c r="F2990">
        <f t="shared" ca="1" si="288"/>
        <v>27728.288529970523</v>
      </c>
      <c r="G2990">
        <f ca="1">D2990-Krishna!$AD$3</f>
        <v>781.36661994777387</v>
      </c>
      <c r="H2990">
        <f ca="1">E2990-Krishna!$AE$3</f>
        <v>2540.2830606907664</v>
      </c>
      <c r="I2990">
        <f ca="1">F2990-Krishna!$AF$3</f>
        <v>138.65216633415912</v>
      </c>
      <c r="J2990">
        <f t="shared" ca="1" si="289"/>
        <v>-6068.6891680157187</v>
      </c>
    </row>
    <row r="2991" spans="1:10">
      <c r="A2991">
        <v>2986</v>
      </c>
      <c r="B2991">
        <f t="shared" ca="1" si="290"/>
        <v>0.20774132885758623</v>
      </c>
      <c r="C2991" s="40">
        <f t="shared" ca="1" si="291"/>
        <v>0.87</v>
      </c>
      <c r="D2991">
        <f t="shared" ca="1" si="286"/>
        <v>7132.6982852483279</v>
      </c>
      <c r="E2991">
        <f t="shared" ca="1" si="287"/>
        <v>6961.2915396800472</v>
      </c>
      <c r="F2991">
        <f t="shared" ca="1" si="288"/>
        <v>24730.09725922954</v>
      </c>
      <c r="G2991">
        <f ca="1">D2991-Krishna!$AD$3</f>
        <v>423.06192161196395</v>
      </c>
      <c r="H2991">
        <f ca="1">E2991-Krishna!$AE$3</f>
        <v>-4058.1175512290429</v>
      </c>
      <c r="I2991">
        <f ca="1">F2991-Krishna!$AF$3</f>
        <v>-2859.5391044068238</v>
      </c>
      <c r="J2991">
        <f t="shared" ca="1" si="289"/>
        <v>171.40674556828071</v>
      </c>
    </row>
    <row r="2992" spans="1:10">
      <c r="A2992">
        <v>2987</v>
      </c>
      <c r="B2992">
        <f t="shared" ca="1" si="290"/>
        <v>6.0247960533809986E-2</v>
      </c>
      <c r="C2992" s="40">
        <f t="shared" ca="1" si="291"/>
        <v>0.77</v>
      </c>
      <c r="D2992">
        <f t="shared" ca="1" si="286"/>
        <v>6172.0634167716244</v>
      </c>
      <c r="E2992">
        <f t="shared" ca="1" si="287"/>
        <v>5048.4678571918448</v>
      </c>
      <c r="F2992">
        <f t="shared" ca="1" si="288"/>
        <v>4811.0306814600899</v>
      </c>
      <c r="G2992">
        <f ca="1">D2992-Krishna!$AD$3</f>
        <v>-537.57294686473961</v>
      </c>
      <c r="H2992">
        <f ca="1">E2992-Krishna!$AE$3</f>
        <v>-5970.9412337172453</v>
      </c>
      <c r="I2992">
        <f ca="1">F2992-Krishna!$AF$3</f>
        <v>-22778.605682176276</v>
      </c>
      <c r="J2992">
        <f t="shared" ca="1" si="289"/>
        <v>1123.5955595797795</v>
      </c>
    </row>
    <row r="2993" spans="1:10">
      <c r="A2993">
        <v>2988</v>
      </c>
      <c r="B2993">
        <f t="shared" ca="1" si="290"/>
        <v>0.95932468467281784</v>
      </c>
      <c r="C2993" s="40">
        <f t="shared" ca="1" si="291"/>
        <v>0.97</v>
      </c>
      <c r="D2993">
        <f t="shared" ca="1" si="286"/>
        <v>8048.4059903030338</v>
      </c>
      <c r="E2993">
        <f t="shared" ca="1" si="287"/>
        <v>8754.9866472599897</v>
      </c>
      <c r="F2993">
        <f t="shared" ca="1" si="288"/>
        <v>29865.733056513636</v>
      </c>
      <c r="G2993">
        <f ca="1">D2993-Krishna!$AD$3</f>
        <v>1338.7696266666699</v>
      </c>
      <c r="H2993">
        <f ca="1">E2993-Krishna!$AE$3</f>
        <v>-2264.4224436491004</v>
      </c>
      <c r="I2993">
        <f ca="1">F2993-Krishna!$AF$3</f>
        <v>2276.0966928772723</v>
      </c>
      <c r="J2993">
        <f t="shared" ca="1" si="289"/>
        <v>-706.58065695695586</v>
      </c>
    </row>
    <row r="2994" spans="1:10">
      <c r="A2994">
        <v>2989</v>
      </c>
      <c r="B2994">
        <f t="shared" ca="1" si="290"/>
        <v>0.34457629469287587</v>
      </c>
      <c r="C2994" s="40">
        <f t="shared" ca="1" si="291"/>
        <v>0.9</v>
      </c>
      <c r="D2994">
        <f t="shared" ca="1" si="286"/>
        <v>7369.9624887391874</v>
      </c>
      <c r="E2994">
        <f t="shared" ca="1" si="287"/>
        <v>13383.253716094307</v>
      </c>
      <c r="F2994">
        <f t="shared" ca="1" si="288"/>
        <v>33351.370828763254</v>
      </c>
      <c r="G2994">
        <f ca="1">D2994-Krishna!$AD$3</f>
        <v>660.32612510282343</v>
      </c>
      <c r="H2994">
        <f ca="1">E2994-Krishna!$AE$3</f>
        <v>2363.8446251852165</v>
      </c>
      <c r="I2994">
        <f ca="1">F2994-Krishna!$AF$3</f>
        <v>5761.7344651268904</v>
      </c>
      <c r="J2994">
        <f t="shared" ca="1" si="289"/>
        <v>-6013.2912273551192</v>
      </c>
    </row>
    <row r="2995" spans="1:10">
      <c r="A2995">
        <v>2990</v>
      </c>
      <c r="B2995">
        <f t="shared" ca="1" si="290"/>
        <v>0.80966474016421452</v>
      </c>
      <c r="C2995" s="40">
        <f t="shared" ca="1" si="291"/>
        <v>0.94</v>
      </c>
      <c r="D2995">
        <f t="shared" ca="1" si="286"/>
        <v>6665.8620982159755</v>
      </c>
      <c r="E2995">
        <f t="shared" ca="1" si="287"/>
        <v>10945.868690057181</v>
      </c>
      <c r="F2995">
        <f t="shared" ca="1" si="288"/>
        <v>29295.010619581251</v>
      </c>
      <c r="G2995">
        <f ca="1">D2995-Krishna!$AD$3</f>
        <v>-43.774265420388474</v>
      </c>
      <c r="H2995">
        <f ca="1">E2995-Krishna!$AE$3</f>
        <v>-73.540400851908998</v>
      </c>
      <c r="I2995">
        <f ca="1">F2995-Krishna!$AF$3</f>
        <v>1705.3742559448874</v>
      </c>
      <c r="J2995">
        <f t="shared" ca="1" si="289"/>
        <v>-4280.0065918412056</v>
      </c>
    </row>
    <row r="2996" spans="1:10">
      <c r="A2996">
        <v>2991</v>
      </c>
      <c r="B2996">
        <f t="shared" ca="1" si="290"/>
        <v>0.49827620247094151</v>
      </c>
      <c r="C2996" s="40">
        <f t="shared" ca="1" si="291"/>
        <v>0.91</v>
      </c>
      <c r="D2996">
        <f t="shared" ca="1" si="286"/>
        <v>5891.8320054544038</v>
      </c>
      <c r="E2996">
        <f t="shared" ca="1" si="287"/>
        <v>9227.7471095797155</v>
      </c>
      <c r="F2996">
        <f t="shared" ca="1" si="288"/>
        <v>31196.388883125077</v>
      </c>
      <c r="G2996">
        <f ca="1">D2996-Krishna!$AD$3</f>
        <v>-817.8043581819602</v>
      </c>
      <c r="H2996">
        <f ca="1">E2996-Krishna!$AE$3</f>
        <v>-1791.6619813293746</v>
      </c>
      <c r="I2996">
        <f ca="1">F2996-Krishna!$AF$3</f>
        <v>3606.752519488713</v>
      </c>
      <c r="J2996">
        <f t="shared" ca="1" si="289"/>
        <v>-3335.9151041253117</v>
      </c>
    </row>
    <row r="2997" spans="1:10">
      <c r="A2997">
        <v>2992</v>
      </c>
      <c r="B2997">
        <f t="shared" ca="1" si="290"/>
        <v>0.33627444672810225</v>
      </c>
      <c r="C2997" s="40">
        <f t="shared" ca="1" si="291"/>
        <v>0.9</v>
      </c>
      <c r="D2997">
        <f t="shared" ca="1" si="286"/>
        <v>7919.0231507306771</v>
      </c>
      <c r="E2997">
        <f t="shared" ca="1" si="287"/>
        <v>8578.0613849055171</v>
      </c>
      <c r="F2997">
        <f t="shared" ca="1" si="288"/>
        <v>38132.06076148634</v>
      </c>
      <c r="G2997">
        <f ca="1">D2997-Krishna!$AD$3</f>
        <v>1209.3867870943131</v>
      </c>
      <c r="H2997">
        <f ca="1">E2997-Krishna!$AE$3</f>
        <v>-2441.347706003573</v>
      </c>
      <c r="I2997">
        <f ca="1">F2997-Krishna!$AF$3</f>
        <v>10542.424397849976</v>
      </c>
      <c r="J2997">
        <f t="shared" ca="1" si="289"/>
        <v>-659.03823417484</v>
      </c>
    </row>
    <row r="2998" spans="1:10">
      <c r="A2998">
        <v>2993</v>
      </c>
      <c r="B2998">
        <f t="shared" ca="1" si="290"/>
        <v>0.8640303909189907</v>
      </c>
      <c r="C2998" s="40">
        <f t="shared" ca="1" si="291"/>
        <v>0.95</v>
      </c>
      <c r="D2998">
        <f t="shared" ca="1" si="286"/>
        <v>8025.4969416992099</v>
      </c>
      <c r="E2998">
        <f t="shared" ca="1" si="287"/>
        <v>11880.583231435019</v>
      </c>
      <c r="F2998">
        <f t="shared" ca="1" si="288"/>
        <v>34264.63462723283</v>
      </c>
      <c r="G2998">
        <f ca="1">D2998-Krishna!$AD$3</f>
        <v>1315.8605780628459</v>
      </c>
      <c r="H2998">
        <f ca="1">E2998-Krishna!$AE$3</f>
        <v>861.17414052592903</v>
      </c>
      <c r="I2998">
        <f ca="1">F2998-Krishna!$AF$3</f>
        <v>6674.9982635964661</v>
      </c>
      <c r="J2998">
        <f t="shared" ca="1" si="289"/>
        <v>-3855.0862897358093</v>
      </c>
    </row>
    <row r="2999" spans="1:10">
      <c r="A2999">
        <v>2994</v>
      </c>
      <c r="B2999">
        <f t="shared" ca="1" si="290"/>
        <v>3.7371411980097191E-3</v>
      </c>
      <c r="C2999" s="40">
        <f t="shared" ca="1" si="291"/>
        <v>0.74</v>
      </c>
      <c r="D2999">
        <f t="shared" ca="1" si="286"/>
        <v>5919.2921163421834</v>
      </c>
      <c r="E2999">
        <f t="shared" ca="1" si="287"/>
        <v>5166.192401395705</v>
      </c>
      <c r="F2999">
        <f t="shared" ca="1" si="288"/>
        <v>2601.0549347887672</v>
      </c>
      <c r="G2999">
        <f ca="1">D2999-Krishna!$AD$3</f>
        <v>-790.3442472941806</v>
      </c>
      <c r="H2999">
        <f ca="1">E2999-Krishna!$AE$3</f>
        <v>-5853.2166895133851</v>
      </c>
      <c r="I2999">
        <f ca="1">F2999-Krishna!$AF$3</f>
        <v>-24988.581428847596</v>
      </c>
      <c r="J2999">
        <f t="shared" ca="1" si="289"/>
        <v>753.09971494647834</v>
      </c>
    </row>
    <row r="3000" spans="1:10">
      <c r="A3000">
        <v>2995</v>
      </c>
      <c r="B3000">
        <f t="shared" ca="1" si="290"/>
        <v>0.26297865112178753</v>
      </c>
      <c r="C3000" s="40">
        <f t="shared" ca="1" si="291"/>
        <v>0.89</v>
      </c>
      <c r="D3000">
        <f t="shared" ca="1" si="286"/>
        <v>7528.7650221101912</v>
      </c>
      <c r="E3000">
        <f t="shared" ca="1" si="287"/>
        <v>10248.349467560307</v>
      </c>
      <c r="F3000">
        <f t="shared" ca="1" si="288"/>
        <v>31893.556136353796</v>
      </c>
      <c r="G3000">
        <f ca="1">D3000-Krishna!$AD$3</f>
        <v>819.12865847382727</v>
      </c>
      <c r="H3000">
        <f ca="1">E3000-Krishna!$AE$3</f>
        <v>-771.05962334878313</v>
      </c>
      <c r="I3000">
        <f ca="1">F3000-Krishna!$AF$3</f>
        <v>4303.9197727174324</v>
      </c>
      <c r="J3000">
        <f t="shared" ca="1" si="289"/>
        <v>-2719.5844454501157</v>
      </c>
    </row>
    <row r="3001" spans="1:10">
      <c r="A3001">
        <v>2996</v>
      </c>
      <c r="B3001">
        <f t="shared" ca="1" si="290"/>
        <v>0.52457023507603151</v>
      </c>
      <c r="C3001" s="40">
        <f t="shared" ca="1" si="291"/>
        <v>0.92</v>
      </c>
      <c r="D3001">
        <f t="shared" ca="1" si="286"/>
        <v>7216.8118661647459</v>
      </c>
      <c r="E3001">
        <f t="shared" ca="1" si="287"/>
        <v>18355.656773549013</v>
      </c>
      <c r="F3001">
        <f t="shared" ca="1" si="288"/>
        <v>37930.175025680262</v>
      </c>
      <c r="G3001">
        <f ca="1">D3001-Krishna!$AD$3</f>
        <v>507.17550252838191</v>
      </c>
      <c r="H3001">
        <f ca="1">E3001-Krishna!$AE$3</f>
        <v>7336.2476826399234</v>
      </c>
      <c r="I3001">
        <f ca="1">F3001-Krishna!$AF$3</f>
        <v>10340.538662043899</v>
      </c>
      <c r="J3001">
        <f t="shared" ca="1" si="289"/>
        <v>-11138.844907384268</v>
      </c>
    </row>
    <row r="3002" spans="1:10">
      <c r="A3002">
        <v>2997</v>
      </c>
      <c r="B3002">
        <f t="shared" ca="1" si="290"/>
        <v>0.27156565449063452</v>
      </c>
      <c r="C3002" s="40">
        <f t="shared" ca="1" si="291"/>
        <v>0.89</v>
      </c>
      <c r="D3002">
        <f t="shared" ca="1" si="286"/>
        <v>7452.074469641826</v>
      </c>
      <c r="E3002">
        <f t="shared" ca="1" si="287"/>
        <v>7860.0993524865007</v>
      </c>
      <c r="F3002">
        <f t="shared" ca="1" si="288"/>
        <v>28253.442246278413</v>
      </c>
      <c r="G3002">
        <f ca="1">D3002-Krishna!$AD$3</f>
        <v>742.43810600546203</v>
      </c>
      <c r="H3002">
        <f ca="1">E3002-Krishna!$AE$3</f>
        <v>-3159.3097384225894</v>
      </c>
      <c r="I3002">
        <f ca="1">F3002-Krishna!$AF$3</f>
        <v>663.80588264204926</v>
      </c>
      <c r="J3002">
        <f t="shared" ca="1" si="289"/>
        <v>-408.02488284467472</v>
      </c>
    </row>
    <row r="3003" spans="1:10">
      <c r="A3003">
        <v>2998</v>
      </c>
      <c r="B3003">
        <f t="shared" ca="1" si="290"/>
        <v>0.81699077626741912</v>
      </c>
      <c r="C3003" s="40">
        <f t="shared" ca="1" si="291"/>
        <v>0.94</v>
      </c>
      <c r="D3003">
        <f t="shared" ca="1" si="286"/>
        <v>6847.4154253106763</v>
      </c>
      <c r="E3003">
        <f t="shared" ca="1" si="287"/>
        <v>11033.725307372413</v>
      </c>
      <c r="F3003">
        <f t="shared" ca="1" si="288"/>
        <v>42053.040914637655</v>
      </c>
      <c r="G3003">
        <f ca="1">D3003-Krishna!$AD$3</f>
        <v>137.77906167431229</v>
      </c>
      <c r="H3003">
        <f ca="1">E3003-Krishna!$AE$3</f>
        <v>14.316216463323144</v>
      </c>
      <c r="I3003">
        <f ca="1">F3003-Krishna!$AF$3</f>
        <v>14463.404551001291</v>
      </c>
      <c r="J3003">
        <f t="shared" ca="1" si="289"/>
        <v>-4186.309882061737</v>
      </c>
    </row>
    <row r="3004" spans="1:10">
      <c r="A3004">
        <v>2999</v>
      </c>
      <c r="B3004">
        <f t="shared" ca="1" si="290"/>
        <v>0.15190186033820174</v>
      </c>
      <c r="C3004" s="40">
        <f t="shared" ca="1" si="291"/>
        <v>0.81</v>
      </c>
      <c r="D3004">
        <f t="shared" ca="1" si="286"/>
        <v>6444.5687388371807</v>
      </c>
      <c r="E3004">
        <f t="shared" ca="1" si="287"/>
        <v>8894.1073955100019</v>
      </c>
      <c r="F3004">
        <f t="shared" ca="1" si="288"/>
        <v>22509.59250235447</v>
      </c>
      <c r="G3004">
        <f ca="1">D3004-Krishna!$AD$3</f>
        <v>-265.06762479918325</v>
      </c>
      <c r="H3004">
        <f ca="1">E3004-Krishna!$AE$3</f>
        <v>-2125.3016953990882</v>
      </c>
      <c r="I3004">
        <f ca="1">F3004-Krishna!$AF$3</f>
        <v>-5080.0438612818944</v>
      </c>
      <c r="J3004">
        <f t="shared" ca="1" si="289"/>
        <v>-2449.5386566728212</v>
      </c>
    </row>
    <row r="3005" spans="1:10">
      <c r="A3005">
        <v>3000</v>
      </c>
      <c r="B3005">
        <f t="shared" ca="1" si="290"/>
        <v>0.99487904023201379</v>
      </c>
      <c r="C3005" s="40">
        <f t="shared" ca="1" si="291"/>
        <v>0.97</v>
      </c>
      <c r="D3005">
        <f t="shared" ca="1" si="286"/>
        <v>7353.4452139453533</v>
      </c>
      <c r="E3005">
        <f t="shared" ca="1" si="287"/>
        <v>15054.320066311693</v>
      </c>
      <c r="F3005">
        <f t="shared" ca="1" si="288"/>
        <v>36976.345546455974</v>
      </c>
      <c r="G3005">
        <f ca="1">D3005-Krishna!$AD$3</f>
        <v>643.80885030898935</v>
      </c>
      <c r="H3005">
        <f ca="1">E3005-Krishna!$AE$3</f>
        <v>4034.9109754026031</v>
      </c>
      <c r="I3005">
        <f ca="1">F3005-Krishna!$AF$3</f>
        <v>9386.7091828196099</v>
      </c>
      <c r="J3005">
        <f t="shared" ca="1" si="289"/>
        <v>-7700.8748523663398</v>
      </c>
    </row>
    <row r="3006" spans="1:10">
      <c r="A3006">
        <v>3001</v>
      </c>
      <c r="B3006">
        <f t="shared" ca="1" si="290"/>
        <v>8.6333561747167997E-2</v>
      </c>
      <c r="C3006" s="40">
        <f t="shared" ca="1" si="291"/>
        <v>0.77</v>
      </c>
      <c r="D3006">
        <f t="shared" ca="1" si="286"/>
        <v>5632.8673877044121</v>
      </c>
      <c r="E3006">
        <f t="shared" ca="1" si="287"/>
        <v>8903.4704141775819</v>
      </c>
      <c r="F3006">
        <f t="shared" ca="1" si="288"/>
        <v>12202.970494719917</v>
      </c>
      <c r="G3006">
        <f ca="1">D3006-Krishna!$AD$3</f>
        <v>-1076.7689759319519</v>
      </c>
      <c r="H3006">
        <f ca="1">E3006-Krishna!$AE$3</f>
        <v>-2115.9386767315082</v>
      </c>
      <c r="I3006">
        <f ca="1">F3006-Krishna!$AF$3</f>
        <v>-15386.665868916447</v>
      </c>
      <c r="J3006">
        <f t="shared" ca="1" si="289"/>
        <v>-3270.6030264731698</v>
      </c>
    </row>
    <row r="3007" spans="1:10">
      <c r="A3007">
        <v>3002</v>
      </c>
      <c r="B3007">
        <f t="shared" ca="1" si="290"/>
        <v>0.1930110131135655</v>
      </c>
      <c r="C3007" s="40">
        <f t="shared" ca="1" si="291"/>
        <v>0.87</v>
      </c>
      <c r="D3007">
        <f t="shared" ca="1" si="286"/>
        <v>6278.2200488160997</v>
      </c>
      <c r="E3007">
        <f t="shared" ca="1" si="287"/>
        <v>7978.7961838857873</v>
      </c>
      <c r="F3007">
        <f t="shared" ca="1" si="288"/>
        <v>23753.129760549451</v>
      </c>
      <c r="G3007">
        <f ca="1">D3007-Krishna!$AD$3</f>
        <v>-431.41631482026423</v>
      </c>
      <c r="H3007">
        <f ca="1">E3007-Krishna!$AE$3</f>
        <v>-3040.6129070233028</v>
      </c>
      <c r="I3007">
        <f ca="1">F3007-Krishna!$AF$3</f>
        <v>-3836.5066030869129</v>
      </c>
      <c r="J3007">
        <f t="shared" ca="1" si="289"/>
        <v>-1700.5761350696876</v>
      </c>
    </row>
    <row r="3008" spans="1:10">
      <c r="A3008">
        <v>3003</v>
      </c>
      <c r="B3008">
        <f t="shared" ca="1" si="290"/>
        <v>0.28885392579199765</v>
      </c>
      <c r="C3008" s="40">
        <f t="shared" ca="1" si="291"/>
        <v>0.89</v>
      </c>
      <c r="D3008">
        <f t="shared" ca="1" si="286"/>
        <v>6928.8405282629592</v>
      </c>
      <c r="E3008">
        <f t="shared" ca="1" si="287"/>
        <v>12089.382817569662</v>
      </c>
      <c r="F3008">
        <f t="shared" ca="1" si="288"/>
        <v>22854.752919807415</v>
      </c>
      <c r="G3008">
        <f ca="1">D3008-Krishna!$AD$3</f>
        <v>219.20416462659523</v>
      </c>
      <c r="H3008">
        <f ca="1">E3008-Krishna!$AE$3</f>
        <v>1069.9737266605716</v>
      </c>
      <c r="I3008">
        <f ca="1">F3008-Krishna!$AF$3</f>
        <v>-4734.8834438289487</v>
      </c>
      <c r="J3008">
        <f t="shared" ca="1" si="289"/>
        <v>-5160.5422893067025</v>
      </c>
    </row>
    <row r="3009" spans="1:10">
      <c r="A3009">
        <v>3004</v>
      </c>
      <c r="B3009">
        <f t="shared" ca="1" si="290"/>
        <v>0.79061932351332964</v>
      </c>
      <c r="C3009" s="40">
        <f t="shared" ca="1" si="291"/>
        <v>0.94</v>
      </c>
      <c r="D3009">
        <f t="shared" ca="1" si="286"/>
        <v>7287.1973244215797</v>
      </c>
      <c r="E3009">
        <f t="shared" ca="1" si="287"/>
        <v>11939.456795843515</v>
      </c>
      <c r="F3009">
        <f t="shared" ca="1" si="288"/>
        <v>31655.641876045273</v>
      </c>
      <c r="G3009">
        <f ca="1">D3009-Krishna!$AD$3</f>
        <v>577.56096078521568</v>
      </c>
      <c r="H3009">
        <f ca="1">E3009-Krishna!$AE$3</f>
        <v>920.04770493442447</v>
      </c>
      <c r="I3009">
        <f ca="1">F3009-Krishna!$AF$3</f>
        <v>4066.0055124089085</v>
      </c>
      <c r="J3009">
        <f t="shared" ca="1" si="289"/>
        <v>-4652.2594714219349</v>
      </c>
    </row>
    <row r="3010" spans="1:10">
      <c r="A3010">
        <v>3005</v>
      </c>
      <c r="B3010">
        <f t="shared" ca="1" si="290"/>
        <v>0.17740940243598202</v>
      </c>
      <c r="C3010" s="40">
        <f t="shared" ca="1" si="291"/>
        <v>0.81</v>
      </c>
      <c r="D3010">
        <f t="shared" ca="1" si="286"/>
        <v>6681.862535410859</v>
      </c>
      <c r="E3010">
        <f t="shared" ca="1" si="287"/>
        <v>7992.8885514522817</v>
      </c>
      <c r="F3010">
        <f t="shared" ca="1" si="288"/>
        <v>18920.600711968997</v>
      </c>
      <c r="G3010">
        <f ca="1">D3010-Krishna!$AD$3</f>
        <v>-27.773828225504985</v>
      </c>
      <c r="H3010">
        <f ca="1">E3010-Krishna!$AE$3</f>
        <v>-3026.5205394568084</v>
      </c>
      <c r="I3010">
        <f ca="1">F3010-Krishna!$AF$3</f>
        <v>-8669.0356516673673</v>
      </c>
      <c r="J3010">
        <f t="shared" ca="1" si="289"/>
        <v>-1311.0260160414227</v>
      </c>
    </row>
    <row r="3011" spans="1:10">
      <c r="A3011">
        <v>3006</v>
      </c>
      <c r="B3011">
        <f t="shared" ca="1" si="290"/>
        <v>0.30279148670870137</v>
      </c>
      <c r="C3011" s="40">
        <f t="shared" ca="1" si="291"/>
        <v>0.89</v>
      </c>
      <c r="D3011">
        <f t="shared" ca="1" si="286"/>
        <v>5664.5776787550722</v>
      </c>
      <c r="E3011">
        <f t="shared" ca="1" si="287"/>
        <v>7472.2812482892696</v>
      </c>
      <c r="F3011">
        <f t="shared" ca="1" si="288"/>
        <v>29077.044435042728</v>
      </c>
      <c r="G3011">
        <f ca="1">D3011-Krishna!$AD$3</f>
        <v>-1045.0586848812918</v>
      </c>
      <c r="H3011">
        <f ca="1">E3011-Krishna!$AE$3</f>
        <v>-3547.1278426198205</v>
      </c>
      <c r="I3011">
        <f ca="1">F3011-Krishna!$AF$3</f>
        <v>1487.4080714063639</v>
      </c>
      <c r="J3011">
        <f t="shared" ca="1" si="289"/>
        <v>-1807.7035695341974</v>
      </c>
    </row>
    <row r="3012" spans="1:10">
      <c r="A3012">
        <v>3007</v>
      </c>
      <c r="B3012">
        <f t="shared" ca="1" si="290"/>
        <v>0.20053715479923695</v>
      </c>
      <c r="C3012" s="40">
        <f t="shared" ca="1" si="291"/>
        <v>0.87</v>
      </c>
      <c r="D3012">
        <f t="shared" ca="1" si="286"/>
        <v>5450.033188701148</v>
      </c>
      <c r="E3012">
        <f t="shared" ca="1" si="287"/>
        <v>6571.9771743257697</v>
      </c>
      <c r="F3012">
        <f t="shared" ca="1" si="288"/>
        <v>26032.948713630445</v>
      </c>
      <c r="G3012">
        <f ca="1">D3012-Krishna!$AD$3</f>
        <v>-1259.603174935216</v>
      </c>
      <c r="H3012">
        <f ca="1">E3012-Krishna!$AE$3</f>
        <v>-4447.4319165833203</v>
      </c>
      <c r="I3012">
        <f ca="1">F3012-Krishna!$AF$3</f>
        <v>-1556.6876500059188</v>
      </c>
      <c r="J3012">
        <f t="shared" ca="1" si="289"/>
        <v>-1121.9439856246217</v>
      </c>
    </row>
    <row r="3013" spans="1:10">
      <c r="A3013">
        <v>3008</v>
      </c>
      <c r="B3013">
        <f t="shared" ca="1" si="290"/>
        <v>0.18907851980479085</v>
      </c>
      <c r="C3013" s="40">
        <f t="shared" ca="1" si="291"/>
        <v>0.87</v>
      </c>
      <c r="D3013">
        <f t="shared" ca="1" si="286"/>
        <v>5895.4831283427757</v>
      </c>
      <c r="E3013">
        <f t="shared" ca="1" si="287"/>
        <v>11817.888201396181</v>
      </c>
      <c r="F3013">
        <f t="shared" ca="1" si="288"/>
        <v>19462.416732732949</v>
      </c>
      <c r="G3013">
        <f ca="1">D3013-Krishna!$AD$3</f>
        <v>-814.1532352935883</v>
      </c>
      <c r="H3013">
        <f ca="1">E3013-Krishna!$AE$3</f>
        <v>798.47911048709102</v>
      </c>
      <c r="I3013">
        <f ca="1">F3013-Krishna!$AF$3</f>
        <v>-8127.2196309034152</v>
      </c>
      <c r="J3013">
        <f t="shared" ca="1" si="289"/>
        <v>-5922.4050730534054</v>
      </c>
    </row>
    <row r="3014" spans="1:10">
      <c r="A3014">
        <v>3009</v>
      </c>
      <c r="B3014">
        <f t="shared" ca="1" si="290"/>
        <v>0.69213283575494366</v>
      </c>
      <c r="C3014" s="40">
        <f t="shared" ca="1" si="291"/>
        <v>0.94</v>
      </c>
      <c r="D3014">
        <f t="shared" ca="1" si="286"/>
        <v>7460.8989338937481</v>
      </c>
      <c r="E3014">
        <f t="shared" ca="1" si="287"/>
        <v>11678.244349950171</v>
      </c>
      <c r="F3014">
        <f t="shared" ca="1" si="288"/>
        <v>31701.119176880478</v>
      </c>
      <c r="G3014">
        <f ca="1">D3014-Krishna!$AD$3</f>
        <v>751.26257025738414</v>
      </c>
      <c r="H3014">
        <f ca="1">E3014-Krishna!$AE$3</f>
        <v>658.83525904108137</v>
      </c>
      <c r="I3014">
        <f ca="1">F3014-Krishna!$AF$3</f>
        <v>4111.4828132441144</v>
      </c>
      <c r="J3014">
        <f t="shared" ca="1" si="289"/>
        <v>-4217.3454160564233</v>
      </c>
    </row>
    <row r="3015" spans="1:10">
      <c r="A3015">
        <v>3010</v>
      </c>
      <c r="B3015">
        <f t="shared" ca="1" si="290"/>
        <v>0.92344485554945932</v>
      </c>
      <c r="C3015" s="40">
        <f t="shared" ca="1" si="291"/>
        <v>0.96</v>
      </c>
      <c r="D3015">
        <f t="shared" ref="D3015:D3078" ca="1" si="292">$W$2+$V$2*C3015+$Y$2*_xlfn.NORM.INV(RAND(),0,1)</f>
        <v>7411.1186773565396</v>
      </c>
      <c r="E3015">
        <f t="shared" ref="E3015:E3078" ca="1" si="293">MAX(0,$W$3+$V$3*C3015+$Y$3*_xlfn.NORM.INV(RAND(),0,1))</f>
        <v>13251.771323074941</v>
      </c>
      <c r="F3015">
        <f t="shared" ref="F3015:F3078" ca="1" si="294">$W$4+$V$4*C3015+$Y$4*_xlfn.NORM.INV(RAND(),0,1)</f>
        <v>29686.554560591769</v>
      </c>
      <c r="G3015">
        <f ca="1">D3015-Krishna!$AD$3</f>
        <v>701.48231372017563</v>
      </c>
      <c r="H3015">
        <f ca="1">E3015-Krishna!$AE$3</f>
        <v>2232.3622321658513</v>
      </c>
      <c r="I3015">
        <f ca="1">F3015-Krishna!$AF$3</f>
        <v>2096.9181969554047</v>
      </c>
      <c r="J3015">
        <f t="shared" ref="J3015:J3078" ca="1" si="295">D3015-E3015</f>
        <v>-5840.6526457184018</v>
      </c>
    </row>
    <row r="3016" spans="1:10">
      <c r="A3016">
        <v>3011</v>
      </c>
      <c r="B3016">
        <f t="shared" ca="1" si="290"/>
        <v>0.59342622936589629</v>
      </c>
      <c r="C3016" s="40">
        <f t="shared" ca="1" si="291"/>
        <v>0.94</v>
      </c>
      <c r="D3016">
        <f t="shared" ca="1" si="292"/>
        <v>7285.9582415808636</v>
      </c>
      <c r="E3016">
        <f t="shared" ca="1" si="293"/>
        <v>11071.667803285201</v>
      </c>
      <c r="F3016">
        <f t="shared" ca="1" si="294"/>
        <v>35456.279952701974</v>
      </c>
      <c r="G3016">
        <f ca="1">D3016-Krishna!$AD$3</f>
        <v>576.32187794449965</v>
      </c>
      <c r="H3016">
        <f ca="1">E3016-Krishna!$AE$3</f>
        <v>52.258712376111362</v>
      </c>
      <c r="I3016">
        <f ca="1">F3016-Krishna!$AF$3</f>
        <v>7866.6435890656103</v>
      </c>
      <c r="J3016">
        <f t="shared" ca="1" si="295"/>
        <v>-3785.7095617043378</v>
      </c>
    </row>
    <row r="3017" spans="1:10">
      <c r="A3017">
        <v>3012</v>
      </c>
      <c r="B3017">
        <f t="shared" ca="1" si="290"/>
        <v>6.2713088927384031E-2</v>
      </c>
      <c r="C3017" s="40">
        <f t="shared" ca="1" si="291"/>
        <v>0.77</v>
      </c>
      <c r="D3017">
        <f t="shared" ca="1" si="292"/>
        <v>5933.2008203776768</v>
      </c>
      <c r="E3017">
        <f t="shared" ca="1" si="293"/>
        <v>6462.4696009831696</v>
      </c>
      <c r="F3017">
        <f t="shared" ca="1" si="294"/>
        <v>17178.139835139835</v>
      </c>
      <c r="G3017">
        <f ca="1">D3017-Krishna!$AD$3</f>
        <v>-776.43554325868718</v>
      </c>
      <c r="H3017">
        <f ca="1">E3017-Krishna!$AE$3</f>
        <v>-4556.9394899259205</v>
      </c>
      <c r="I3017">
        <f ca="1">F3017-Krishna!$AF$3</f>
        <v>-10411.496528496529</v>
      </c>
      <c r="J3017">
        <f t="shared" ca="1" si="295"/>
        <v>-529.26878060549279</v>
      </c>
    </row>
    <row r="3018" spans="1:10">
      <c r="A3018">
        <v>3013</v>
      </c>
      <c r="B3018">
        <f t="shared" ca="1" si="290"/>
        <v>0.94083836087677197</v>
      </c>
      <c r="C3018" s="40">
        <f t="shared" ca="1" si="291"/>
        <v>0.96</v>
      </c>
      <c r="D3018">
        <f t="shared" ca="1" si="292"/>
        <v>7854.0249263274964</v>
      </c>
      <c r="E3018">
        <f t="shared" ca="1" si="293"/>
        <v>11276.749148566769</v>
      </c>
      <c r="F3018">
        <f t="shared" ca="1" si="294"/>
        <v>39794.491715392469</v>
      </c>
      <c r="G3018">
        <f ca="1">D3018-Krishna!$AD$3</f>
        <v>1144.3885626911324</v>
      </c>
      <c r="H3018">
        <f ca="1">E3018-Krishna!$AE$3</f>
        <v>257.3400576576787</v>
      </c>
      <c r="I3018">
        <f ca="1">F3018-Krishna!$AF$3</f>
        <v>12204.855351756105</v>
      </c>
      <c r="J3018">
        <f t="shared" ca="1" si="295"/>
        <v>-3422.7242222392724</v>
      </c>
    </row>
    <row r="3019" spans="1:10">
      <c r="A3019">
        <v>3014</v>
      </c>
      <c r="B3019">
        <f t="shared" ca="1" si="290"/>
        <v>0.35067256177282047</v>
      </c>
      <c r="C3019" s="40">
        <f t="shared" ca="1" si="291"/>
        <v>0.9</v>
      </c>
      <c r="D3019">
        <f t="shared" ca="1" si="292"/>
        <v>6313.7935453793543</v>
      </c>
      <c r="E3019">
        <f t="shared" ca="1" si="293"/>
        <v>13798.478380038185</v>
      </c>
      <c r="F3019">
        <f t="shared" ca="1" si="294"/>
        <v>35815.454068341496</v>
      </c>
      <c r="G3019">
        <f ca="1">D3019-Krishna!$AD$3</f>
        <v>-395.84281825700964</v>
      </c>
      <c r="H3019">
        <f ca="1">E3019-Krishna!$AE$3</f>
        <v>2779.0692891290946</v>
      </c>
      <c r="I3019">
        <f ca="1">F3019-Krishna!$AF$3</f>
        <v>8225.8177047051322</v>
      </c>
      <c r="J3019">
        <f t="shared" ca="1" si="295"/>
        <v>-7484.6848346588304</v>
      </c>
    </row>
    <row r="3020" spans="1:10">
      <c r="A3020">
        <v>3015</v>
      </c>
      <c r="B3020">
        <f t="shared" ca="1" si="290"/>
        <v>0.99798014522055511</v>
      </c>
      <c r="C3020" s="40">
        <f t="shared" ca="1" si="291"/>
        <v>0.97</v>
      </c>
      <c r="D3020">
        <f t="shared" ca="1" si="292"/>
        <v>6074.1312119359854</v>
      </c>
      <c r="E3020">
        <f t="shared" ca="1" si="293"/>
        <v>8520.44950966943</v>
      </c>
      <c r="F3020">
        <f t="shared" ca="1" si="294"/>
        <v>43358.905408249215</v>
      </c>
      <c r="G3020">
        <f ca="1">D3020-Krishna!$AD$3</f>
        <v>-635.50515170037852</v>
      </c>
      <c r="H3020">
        <f ca="1">E3020-Krishna!$AE$3</f>
        <v>-2498.9595812396601</v>
      </c>
      <c r="I3020">
        <f ca="1">F3020-Krishna!$AF$3</f>
        <v>15769.269044612851</v>
      </c>
      <c r="J3020">
        <f t="shared" ca="1" si="295"/>
        <v>-2446.3182977334445</v>
      </c>
    </row>
    <row r="3021" spans="1:10">
      <c r="A3021">
        <v>3016</v>
      </c>
      <c r="B3021">
        <f t="shared" ca="1" si="290"/>
        <v>0.47877513456265886</v>
      </c>
      <c r="C3021" s="40">
        <f t="shared" ca="1" si="291"/>
        <v>0.91</v>
      </c>
      <c r="D3021">
        <f t="shared" ca="1" si="292"/>
        <v>8612.9846851576622</v>
      </c>
      <c r="E3021">
        <f t="shared" ca="1" si="293"/>
        <v>11958.252419155871</v>
      </c>
      <c r="F3021">
        <f t="shared" ca="1" si="294"/>
        <v>24678.624819698005</v>
      </c>
      <c r="G3021">
        <f ca="1">D3021-Krishna!$AD$3</f>
        <v>1903.3483215212982</v>
      </c>
      <c r="H3021">
        <f ca="1">E3021-Krishna!$AE$3</f>
        <v>938.84332824678131</v>
      </c>
      <c r="I3021">
        <f ca="1">F3021-Krishna!$AF$3</f>
        <v>-2911.011543938359</v>
      </c>
      <c r="J3021">
        <f t="shared" ca="1" si="295"/>
        <v>-3345.2677339982092</v>
      </c>
    </row>
    <row r="3022" spans="1:10">
      <c r="A3022">
        <v>3017</v>
      </c>
      <c r="B3022">
        <f t="shared" ca="1" si="290"/>
        <v>7.4821358811808736E-2</v>
      </c>
      <c r="C3022" s="40">
        <f t="shared" ca="1" si="291"/>
        <v>0.77</v>
      </c>
      <c r="D3022">
        <f t="shared" ca="1" si="292"/>
        <v>5335.9397077940102</v>
      </c>
      <c r="E3022">
        <f t="shared" ca="1" si="293"/>
        <v>12585.208048876195</v>
      </c>
      <c r="F3022">
        <f t="shared" ca="1" si="294"/>
        <v>14449.416463377584</v>
      </c>
      <c r="G3022">
        <f ca="1">D3022-Krishna!$AD$3</f>
        <v>-1373.6966558423537</v>
      </c>
      <c r="H3022">
        <f ca="1">E3022-Krishna!$AE$3</f>
        <v>1565.7989579671048</v>
      </c>
      <c r="I3022">
        <f ca="1">F3022-Krishna!$AF$3</f>
        <v>-13140.21990025878</v>
      </c>
      <c r="J3022">
        <f t="shared" ca="1" si="295"/>
        <v>-7249.2683410821846</v>
      </c>
    </row>
    <row r="3023" spans="1:10">
      <c r="A3023">
        <v>3018</v>
      </c>
      <c r="B3023">
        <f t="shared" ca="1" si="290"/>
        <v>7.2008275297338553E-2</v>
      </c>
      <c r="C3023" s="40">
        <f t="shared" ca="1" si="291"/>
        <v>0.77</v>
      </c>
      <c r="D3023">
        <f t="shared" ca="1" si="292"/>
        <v>5893.3943235501547</v>
      </c>
      <c r="E3023">
        <f t="shared" ca="1" si="293"/>
        <v>6162.0504390561864</v>
      </c>
      <c r="F3023">
        <f t="shared" ca="1" si="294"/>
        <v>16285.576319201838</v>
      </c>
      <c r="G3023">
        <f ca="1">D3023-Krishna!$AD$3</f>
        <v>-816.24204008620927</v>
      </c>
      <c r="H3023">
        <f ca="1">E3023-Krishna!$AE$3</f>
        <v>-4857.3586518529037</v>
      </c>
      <c r="I3023">
        <f ca="1">F3023-Krishna!$AF$3</f>
        <v>-11304.060044434525</v>
      </c>
      <c r="J3023">
        <f t="shared" ca="1" si="295"/>
        <v>-268.65611550603171</v>
      </c>
    </row>
    <row r="3024" spans="1:10">
      <c r="A3024">
        <v>3019</v>
      </c>
      <c r="B3024">
        <f t="shared" ca="1" si="290"/>
        <v>0.57251276877592361</v>
      </c>
      <c r="C3024" s="40">
        <f t="shared" ca="1" si="291"/>
        <v>0.93</v>
      </c>
      <c r="D3024">
        <f t="shared" ca="1" si="292"/>
        <v>8280.8486962116531</v>
      </c>
      <c r="E3024">
        <f t="shared" ca="1" si="293"/>
        <v>12524.028639664981</v>
      </c>
      <c r="F3024">
        <f t="shared" ca="1" si="294"/>
        <v>21995.986579522119</v>
      </c>
      <c r="G3024">
        <f ca="1">D3024-Krishna!$AD$3</f>
        <v>1571.2123325752891</v>
      </c>
      <c r="H3024">
        <f ca="1">E3024-Krishna!$AE$3</f>
        <v>1504.6195487558907</v>
      </c>
      <c r="I3024">
        <f ca="1">F3024-Krishna!$AF$3</f>
        <v>-5593.6497841142445</v>
      </c>
      <c r="J3024">
        <f t="shared" ca="1" si="295"/>
        <v>-4243.1799434533277</v>
      </c>
    </row>
    <row r="3025" spans="1:10">
      <c r="A3025">
        <v>3020</v>
      </c>
      <c r="B3025">
        <f t="shared" ca="1" si="290"/>
        <v>0.14013834278618886</v>
      </c>
      <c r="C3025" s="40">
        <f t="shared" ca="1" si="291"/>
        <v>0.81</v>
      </c>
      <c r="D3025">
        <f t="shared" ca="1" si="292"/>
        <v>5568.8244376131561</v>
      </c>
      <c r="E3025">
        <f t="shared" ca="1" si="293"/>
        <v>9044.1244000618717</v>
      </c>
      <c r="F3025">
        <f t="shared" ca="1" si="294"/>
        <v>11658.572230704161</v>
      </c>
      <c r="G3025">
        <f ca="1">D3025-Krishna!$AD$3</f>
        <v>-1140.8119260232079</v>
      </c>
      <c r="H3025">
        <f ca="1">E3025-Krishna!$AE$3</f>
        <v>-1975.2846908472184</v>
      </c>
      <c r="I3025">
        <f ca="1">F3025-Krishna!$AF$3</f>
        <v>-15931.064132932202</v>
      </c>
      <c r="J3025">
        <f t="shared" ca="1" si="295"/>
        <v>-3475.2999624487156</v>
      </c>
    </row>
    <row r="3026" spans="1:10">
      <c r="A3026">
        <v>3021</v>
      </c>
      <c r="B3026">
        <f t="shared" ca="1" si="290"/>
        <v>0.79644304691354817</v>
      </c>
      <c r="C3026" s="40">
        <f t="shared" ca="1" si="291"/>
        <v>0.94</v>
      </c>
      <c r="D3026">
        <f t="shared" ca="1" si="292"/>
        <v>7062.3632998933954</v>
      </c>
      <c r="E3026">
        <f t="shared" ca="1" si="293"/>
        <v>12817.913107013572</v>
      </c>
      <c r="F3026">
        <f t="shared" ca="1" si="294"/>
        <v>33145.278418496899</v>
      </c>
      <c r="G3026">
        <f ca="1">D3026-Krishna!$AD$3</f>
        <v>352.72693625703141</v>
      </c>
      <c r="H3026">
        <f ca="1">E3026-Krishna!$AE$3</f>
        <v>1798.5040161044817</v>
      </c>
      <c r="I3026">
        <f ca="1">F3026-Krishna!$AF$3</f>
        <v>5555.6420548605347</v>
      </c>
      <c r="J3026">
        <f t="shared" ca="1" si="295"/>
        <v>-5755.5498071201764</v>
      </c>
    </row>
    <row r="3027" spans="1:10">
      <c r="A3027">
        <v>3022</v>
      </c>
      <c r="B3027">
        <f t="shared" ca="1" si="290"/>
        <v>0.19343637085643095</v>
      </c>
      <c r="C3027" s="40">
        <f t="shared" ca="1" si="291"/>
        <v>0.87</v>
      </c>
      <c r="D3027">
        <f t="shared" ca="1" si="292"/>
        <v>6882.0510862765068</v>
      </c>
      <c r="E3027">
        <f t="shared" ca="1" si="293"/>
        <v>9581.5034680948575</v>
      </c>
      <c r="F3027">
        <f t="shared" ca="1" si="294"/>
        <v>19180.32977654531</v>
      </c>
      <c r="G3027">
        <f ca="1">D3027-Krishna!$AD$3</f>
        <v>172.41472264014283</v>
      </c>
      <c r="H3027">
        <f ca="1">E3027-Krishna!$AE$3</f>
        <v>-1437.9056228142326</v>
      </c>
      <c r="I3027">
        <f ca="1">F3027-Krishna!$AF$3</f>
        <v>-8409.3065870910541</v>
      </c>
      <c r="J3027">
        <f t="shared" ca="1" si="295"/>
        <v>-2699.4523818183507</v>
      </c>
    </row>
    <row r="3028" spans="1:10">
      <c r="A3028">
        <v>3023</v>
      </c>
      <c r="B3028">
        <f t="shared" ca="1" si="290"/>
        <v>0.35262498298318901</v>
      </c>
      <c r="C3028" s="40">
        <f t="shared" ca="1" si="291"/>
        <v>0.9</v>
      </c>
      <c r="D3028">
        <f t="shared" ca="1" si="292"/>
        <v>6511.6983213514732</v>
      </c>
      <c r="E3028">
        <f t="shared" ca="1" si="293"/>
        <v>9123.9260184669656</v>
      </c>
      <c r="F3028">
        <f t="shared" ca="1" si="294"/>
        <v>24570.653627204159</v>
      </c>
      <c r="G3028">
        <f ca="1">D3028-Krishna!$AD$3</f>
        <v>-197.9380422848908</v>
      </c>
      <c r="H3028">
        <f ca="1">E3028-Krishna!$AE$3</f>
        <v>-1895.4830724421245</v>
      </c>
      <c r="I3028">
        <f ca="1">F3028-Krishna!$AF$3</f>
        <v>-3018.9827364322045</v>
      </c>
      <c r="J3028">
        <f t="shared" ca="1" si="295"/>
        <v>-2612.2276971154924</v>
      </c>
    </row>
    <row r="3029" spans="1:10">
      <c r="A3029">
        <v>3024</v>
      </c>
      <c r="B3029">
        <f t="shared" ca="1" si="290"/>
        <v>0.23893844770550354</v>
      </c>
      <c r="C3029" s="40">
        <f t="shared" ca="1" si="291"/>
        <v>0.89</v>
      </c>
      <c r="D3029">
        <f t="shared" ca="1" si="292"/>
        <v>7833.2456902608892</v>
      </c>
      <c r="E3029">
        <f t="shared" ca="1" si="293"/>
        <v>6219.2991592849539</v>
      </c>
      <c r="F3029">
        <f t="shared" ca="1" si="294"/>
        <v>25484.780085859282</v>
      </c>
      <c r="G3029">
        <f ca="1">D3029-Krishna!$AD$3</f>
        <v>1123.6093266245252</v>
      </c>
      <c r="H3029">
        <f ca="1">E3029-Krishna!$AE$3</f>
        <v>-4800.1099316241362</v>
      </c>
      <c r="I3029">
        <f ca="1">F3029-Krishna!$AF$3</f>
        <v>-2104.8562777770821</v>
      </c>
      <c r="J3029">
        <f t="shared" ca="1" si="295"/>
        <v>1613.9465309759353</v>
      </c>
    </row>
    <row r="3030" spans="1:10">
      <c r="A3030">
        <v>3025</v>
      </c>
      <c r="B3030">
        <f t="shared" ca="1" si="290"/>
        <v>0.25981337635993451</v>
      </c>
      <c r="C3030" s="40">
        <f t="shared" ca="1" si="291"/>
        <v>0.89</v>
      </c>
      <c r="D3030">
        <f t="shared" ca="1" si="292"/>
        <v>6769.9065783665847</v>
      </c>
      <c r="E3030">
        <f t="shared" ca="1" si="293"/>
        <v>10523.536094414983</v>
      </c>
      <c r="F3030">
        <f t="shared" ca="1" si="294"/>
        <v>26265.889224627965</v>
      </c>
      <c r="G3030">
        <f ca="1">D3030-Krishna!$AD$3</f>
        <v>60.270214730220687</v>
      </c>
      <c r="H3030">
        <f ca="1">E3030-Krishna!$AE$3</f>
        <v>-495.8729964941067</v>
      </c>
      <c r="I3030">
        <f ca="1">F3030-Krishna!$AF$3</f>
        <v>-1323.7471390083992</v>
      </c>
      <c r="J3030">
        <f t="shared" ca="1" si="295"/>
        <v>-3753.6295160483987</v>
      </c>
    </row>
    <row r="3031" spans="1:10">
      <c r="A3031">
        <v>3026</v>
      </c>
      <c r="B3031">
        <f t="shared" ca="1" si="290"/>
        <v>0.18975133262207888</v>
      </c>
      <c r="C3031" s="40">
        <f t="shared" ca="1" si="291"/>
        <v>0.87</v>
      </c>
      <c r="D3031">
        <f t="shared" ca="1" si="292"/>
        <v>6464.4357487286088</v>
      </c>
      <c r="E3031">
        <f t="shared" ca="1" si="293"/>
        <v>9986.8867505931648</v>
      </c>
      <c r="F3031">
        <f t="shared" ca="1" si="294"/>
        <v>27963.466144382273</v>
      </c>
      <c r="G3031">
        <f ca="1">D3031-Krishna!$AD$3</f>
        <v>-245.20061490775515</v>
      </c>
      <c r="H3031">
        <f ca="1">E3031-Krishna!$AE$3</f>
        <v>-1032.5223403159252</v>
      </c>
      <c r="I3031">
        <f ca="1">F3031-Krishna!$AF$3</f>
        <v>373.82978074590937</v>
      </c>
      <c r="J3031">
        <f t="shared" ca="1" si="295"/>
        <v>-3522.451001864556</v>
      </c>
    </row>
    <row r="3032" spans="1:10">
      <c r="A3032">
        <v>3027</v>
      </c>
      <c r="B3032">
        <f t="shared" ca="1" si="290"/>
        <v>0.37727798000738599</v>
      </c>
      <c r="C3032" s="40">
        <f t="shared" ca="1" si="291"/>
        <v>0.9</v>
      </c>
      <c r="D3032">
        <f t="shared" ca="1" si="292"/>
        <v>7471.1478906837901</v>
      </c>
      <c r="E3032">
        <f t="shared" ca="1" si="293"/>
        <v>12785.457689650115</v>
      </c>
      <c r="F3032">
        <f t="shared" ca="1" si="294"/>
        <v>34344.772429359786</v>
      </c>
      <c r="G3032">
        <f ca="1">D3032-Krishna!$AD$3</f>
        <v>761.51152704742617</v>
      </c>
      <c r="H3032">
        <f ca="1">E3032-Krishna!$AE$3</f>
        <v>1766.0485987410248</v>
      </c>
      <c r="I3032">
        <f ca="1">F3032-Krishna!$AF$3</f>
        <v>6755.1360657234218</v>
      </c>
      <c r="J3032">
        <f t="shared" ca="1" si="295"/>
        <v>-5314.3097989663247</v>
      </c>
    </row>
    <row r="3033" spans="1:10">
      <c r="A3033">
        <v>3028</v>
      </c>
      <c r="B3033">
        <f t="shared" ca="1" si="290"/>
        <v>0.70400504571774924</v>
      </c>
      <c r="C3033" s="40">
        <f t="shared" ca="1" si="291"/>
        <v>0.94</v>
      </c>
      <c r="D3033">
        <f t="shared" ca="1" si="292"/>
        <v>6889.803791798854</v>
      </c>
      <c r="E3033">
        <f t="shared" ca="1" si="293"/>
        <v>11507.1240931394</v>
      </c>
      <c r="F3033">
        <f t="shared" ca="1" si="294"/>
        <v>20035.20042374231</v>
      </c>
      <c r="G3033">
        <f ca="1">D3033-Krishna!$AD$3</f>
        <v>180.16742816249007</v>
      </c>
      <c r="H3033">
        <f ca="1">E3033-Krishna!$AE$3</f>
        <v>487.71500223031035</v>
      </c>
      <c r="I3033">
        <f ca="1">F3033-Krishna!$AF$3</f>
        <v>-7554.4359398940542</v>
      </c>
      <c r="J3033">
        <f t="shared" ca="1" si="295"/>
        <v>-4617.3203013405464</v>
      </c>
    </row>
    <row r="3034" spans="1:10">
      <c r="A3034">
        <v>3029</v>
      </c>
      <c r="B3034">
        <f t="shared" ca="1" si="290"/>
        <v>0.88807056273608576</v>
      </c>
      <c r="C3034" s="40">
        <f t="shared" ca="1" si="291"/>
        <v>0.95</v>
      </c>
      <c r="D3034">
        <f t="shared" ca="1" si="292"/>
        <v>6659.0783622253184</v>
      </c>
      <c r="E3034">
        <f t="shared" ca="1" si="293"/>
        <v>11540.462596356503</v>
      </c>
      <c r="F3034">
        <f t="shared" ca="1" si="294"/>
        <v>29345.32101884994</v>
      </c>
      <c r="G3034">
        <f ca="1">D3034-Krishna!$AD$3</f>
        <v>-50.558001411045552</v>
      </c>
      <c r="H3034">
        <f ca="1">E3034-Krishna!$AE$3</f>
        <v>521.05350544741304</v>
      </c>
      <c r="I3034">
        <f ca="1">F3034-Krishna!$AF$3</f>
        <v>1755.6846552135758</v>
      </c>
      <c r="J3034">
        <f t="shared" ca="1" si="295"/>
        <v>-4881.3842341311847</v>
      </c>
    </row>
    <row r="3035" spans="1:10">
      <c r="A3035">
        <v>3030</v>
      </c>
      <c r="B3035">
        <f t="shared" ca="1" si="290"/>
        <v>0.38381060277225942</v>
      </c>
      <c r="C3035" s="40">
        <f t="shared" ca="1" si="291"/>
        <v>0.9</v>
      </c>
      <c r="D3035">
        <f t="shared" ca="1" si="292"/>
        <v>6990.8179852694202</v>
      </c>
      <c r="E3035">
        <f t="shared" ca="1" si="293"/>
        <v>14700.10350693785</v>
      </c>
      <c r="F3035">
        <f t="shared" ca="1" si="294"/>
        <v>25926.918581049998</v>
      </c>
      <c r="G3035">
        <f ca="1">D3035-Krishna!$AD$3</f>
        <v>281.18162163305624</v>
      </c>
      <c r="H3035">
        <f ca="1">E3035-Krishna!$AE$3</f>
        <v>3680.6944160287603</v>
      </c>
      <c r="I3035">
        <f ca="1">F3035-Krishna!$AF$3</f>
        <v>-1662.7177825863655</v>
      </c>
      <c r="J3035">
        <f t="shared" ca="1" si="295"/>
        <v>-7709.2855216684302</v>
      </c>
    </row>
    <row r="3036" spans="1:10">
      <c r="A3036">
        <v>3031</v>
      </c>
      <c r="B3036">
        <f t="shared" ca="1" si="290"/>
        <v>0.36029516349668689</v>
      </c>
      <c r="C3036" s="40">
        <f t="shared" ca="1" si="291"/>
        <v>0.9</v>
      </c>
      <c r="D3036">
        <f t="shared" ca="1" si="292"/>
        <v>7568.3946901781446</v>
      </c>
      <c r="E3036">
        <f t="shared" ca="1" si="293"/>
        <v>12583.528422425192</v>
      </c>
      <c r="F3036">
        <f t="shared" ca="1" si="294"/>
        <v>27575.877344314365</v>
      </c>
      <c r="G3036">
        <f ca="1">D3036-Krishna!$AD$3</f>
        <v>858.75832654178066</v>
      </c>
      <c r="H3036">
        <f ca="1">E3036-Krishna!$AE$3</f>
        <v>1564.1193315161017</v>
      </c>
      <c r="I3036">
        <f ca="1">F3036-Krishna!$AF$3</f>
        <v>-13.759019321998494</v>
      </c>
      <c r="J3036">
        <f t="shared" ca="1" si="295"/>
        <v>-5015.1337322470472</v>
      </c>
    </row>
    <row r="3037" spans="1:10">
      <c r="A3037">
        <v>3032</v>
      </c>
      <c r="B3037">
        <f t="shared" ca="1" si="290"/>
        <v>0.92544802499794965</v>
      </c>
      <c r="C3037" s="40">
        <f t="shared" ca="1" si="291"/>
        <v>0.96</v>
      </c>
      <c r="D3037">
        <f t="shared" ca="1" si="292"/>
        <v>7006.8505627667673</v>
      </c>
      <c r="E3037">
        <f t="shared" ca="1" si="293"/>
        <v>10846.503635954743</v>
      </c>
      <c r="F3037">
        <f t="shared" ca="1" si="294"/>
        <v>31107.349898742581</v>
      </c>
      <c r="G3037">
        <f ca="1">D3037-Krishna!$AD$3</f>
        <v>297.21419913040336</v>
      </c>
      <c r="H3037">
        <f ca="1">E3037-Krishna!$AE$3</f>
        <v>-172.90545495434708</v>
      </c>
      <c r="I3037">
        <f ca="1">F3037-Krishna!$AF$3</f>
        <v>3517.713535106217</v>
      </c>
      <c r="J3037">
        <f t="shared" ca="1" si="295"/>
        <v>-3839.6530731879757</v>
      </c>
    </row>
    <row r="3038" spans="1:10">
      <c r="A3038">
        <v>3033</v>
      </c>
      <c r="B3038">
        <f t="shared" ca="1" si="290"/>
        <v>0.42932671696713764</v>
      </c>
      <c r="C3038" s="40">
        <f t="shared" ca="1" si="291"/>
        <v>0.9</v>
      </c>
      <c r="D3038">
        <f t="shared" ca="1" si="292"/>
        <v>6687.8891145244634</v>
      </c>
      <c r="E3038">
        <f t="shared" ca="1" si="293"/>
        <v>14063.157269112729</v>
      </c>
      <c r="F3038">
        <f t="shared" ca="1" si="294"/>
        <v>30461.360803619344</v>
      </c>
      <c r="G3038">
        <f ca="1">D3038-Krishna!$AD$3</f>
        <v>-21.747249111900601</v>
      </c>
      <c r="H3038">
        <f ca="1">E3038-Krishna!$AE$3</f>
        <v>3043.7481782036393</v>
      </c>
      <c r="I3038">
        <f ca="1">F3038-Krishna!$AF$3</f>
        <v>2871.7244399829797</v>
      </c>
      <c r="J3038">
        <f t="shared" ca="1" si="295"/>
        <v>-7375.268154588266</v>
      </c>
    </row>
    <row r="3039" spans="1:10">
      <c r="A3039">
        <v>3034</v>
      </c>
      <c r="B3039">
        <f t="shared" ca="1" si="290"/>
        <v>0.23528147705828095</v>
      </c>
      <c r="C3039" s="40">
        <f t="shared" ca="1" si="291"/>
        <v>0.89</v>
      </c>
      <c r="D3039">
        <f t="shared" ca="1" si="292"/>
        <v>7074.52715810065</v>
      </c>
      <c r="E3039">
        <f t="shared" ca="1" si="293"/>
        <v>9306.9697794395379</v>
      </c>
      <c r="F3039">
        <f t="shared" ca="1" si="294"/>
        <v>25525.400931467793</v>
      </c>
      <c r="G3039">
        <f ca="1">D3039-Krishna!$AD$3</f>
        <v>364.89079446428605</v>
      </c>
      <c r="H3039">
        <f ca="1">E3039-Krishna!$AE$3</f>
        <v>-1712.4393114695522</v>
      </c>
      <c r="I3039">
        <f ca="1">F3039-Krishna!$AF$3</f>
        <v>-2064.2354321685707</v>
      </c>
      <c r="J3039">
        <f t="shared" ca="1" si="295"/>
        <v>-2232.4426213388879</v>
      </c>
    </row>
    <row r="3040" spans="1:10">
      <c r="A3040">
        <v>3035</v>
      </c>
      <c r="B3040">
        <f t="shared" ca="1" si="290"/>
        <v>0.89753378287220387</v>
      </c>
      <c r="C3040" s="40">
        <f t="shared" ca="1" si="291"/>
        <v>0.95</v>
      </c>
      <c r="D3040">
        <f t="shared" ca="1" si="292"/>
        <v>7078.7872832946059</v>
      </c>
      <c r="E3040">
        <f t="shared" ca="1" si="293"/>
        <v>12462.426919638832</v>
      </c>
      <c r="F3040">
        <f t="shared" ca="1" si="294"/>
        <v>38338.17267459906</v>
      </c>
      <c r="G3040">
        <f ca="1">D3040-Krishna!$AD$3</f>
        <v>369.15091965824195</v>
      </c>
      <c r="H3040">
        <f ca="1">E3040-Krishna!$AE$3</f>
        <v>1443.0178287297422</v>
      </c>
      <c r="I3040">
        <f ca="1">F3040-Krishna!$AF$3</f>
        <v>10748.536310962696</v>
      </c>
      <c r="J3040">
        <f t="shared" ca="1" si="295"/>
        <v>-5383.6396363442263</v>
      </c>
    </row>
    <row r="3041" spans="1:10">
      <c r="A3041">
        <v>3036</v>
      </c>
      <c r="B3041">
        <f t="shared" ca="1" si="290"/>
        <v>0.1277192294824433</v>
      </c>
      <c r="C3041" s="40">
        <f t="shared" ca="1" si="291"/>
        <v>0.8</v>
      </c>
      <c r="D3041">
        <f t="shared" ca="1" si="292"/>
        <v>6419.0643397640406</v>
      </c>
      <c r="E3041">
        <f t="shared" ca="1" si="293"/>
        <v>7132.0177292589542</v>
      </c>
      <c r="F3041">
        <f t="shared" ca="1" si="294"/>
        <v>19885.270585602579</v>
      </c>
      <c r="G3041">
        <f ca="1">D3041-Krishna!$AD$3</f>
        <v>-290.57202387232337</v>
      </c>
      <c r="H3041">
        <f ca="1">E3041-Krishna!$AE$3</f>
        <v>-3887.3913616501359</v>
      </c>
      <c r="I3041">
        <f ca="1">F3041-Krishna!$AF$3</f>
        <v>-7704.3657780337853</v>
      </c>
      <c r="J3041">
        <f t="shared" ca="1" si="295"/>
        <v>-712.95338949491361</v>
      </c>
    </row>
    <row r="3042" spans="1:10">
      <c r="A3042">
        <v>3037</v>
      </c>
      <c r="B3042">
        <f t="shared" ca="1" si="290"/>
        <v>0.11076404149239827</v>
      </c>
      <c r="C3042" s="40">
        <f t="shared" ca="1" si="291"/>
        <v>0.8</v>
      </c>
      <c r="D3042">
        <f t="shared" ca="1" si="292"/>
        <v>6423.7290587126781</v>
      </c>
      <c r="E3042">
        <f t="shared" ca="1" si="293"/>
        <v>7495.6391801210175</v>
      </c>
      <c r="F3042">
        <f t="shared" ca="1" si="294"/>
        <v>12179.074625772535</v>
      </c>
      <c r="G3042">
        <f ca="1">D3042-Krishna!$AD$3</f>
        <v>-285.90730492368584</v>
      </c>
      <c r="H3042">
        <f ca="1">E3042-Krishna!$AE$3</f>
        <v>-3523.7699107880726</v>
      </c>
      <c r="I3042">
        <f ca="1">F3042-Krishna!$AF$3</f>
        <v>-15410.561737863829</v>
      </c>
      <c r="J3042">
        <f t="shared" ca="1" si="295"/>
        <v>-1071.9101214083394</v>
      </c>
    </row>
    <row r="3043" spans="1:10">
      <c r="A3043">
        <v>3038</v>
      </c>
      <c r="B3043">
        <f t="shared" ca="1" si="290"/>
        <v>0.91259129878556489</v>
      </c>
      <c r="C3043" s="40">
        <f t="shared" ca="1" si="291"/>
        <v>0.96</v>
      </c>
      <c r="D3043">
        <f t="shared" ca="1" si="292"/>
        <v>7363.9837247671367</v>
      </c>
      <c r="E3043">
        <f t="shared" ca="1" si="293"/>
        <v>14193.499466241947</v>
      </c>
      <c r="F3043">
        <f t="shared" ca="1" si="294"/>
        <v>30620.894634810473</v>
      </c>
      <c r="G3043">
        <f ca="1">D3043-Krishna!$AD$3</f>
        <v>654.3473611307727</v>
      </c>
      <c r="H3043">
        <f ca="1">E3043-Krishna!$AE$3</f>
        <v>3174.0903753328566</v>
      </c>
      <c r="I3043">
        <f ca="1">F3043-Krishna!$AF$3</f>
        <v>3031.2582711741088</v>
      </c>
      <c r="J3043">
        <f t="shared" ca="1" si="295"/>
        <v>-6829.5157414748101</v>
      </c>
    </row>
    <row r="3044" spans="1:10">
      <c r="A3044">
        <v>3039</v>
      </c>
      <c r="B3044">
        <f t="shared" ca="1" si="290"/>
        <v>0.70946766863496535</v>
      </c>
      <c r="C3044" s="40">
        <f t="shared" ca="1" si="291"/>
        <v>0.94</v>
      </c>
      <c r="D3044">
        <f t="shared" ca="1" si="292"/>
        <v>7439.7793205408243</v>
      </c>
      <c r="E3044">
        <f t="shared" ca="1" si="293"/>
        <v>14412.003750483656</v>
      </c>
      <c r="F3044">
        <f t="shared" ca="1" si="294"/>
        <v>35121.305417731674</v>
      </c>
      <c r="G3044">
        <f ca="1">D3044-Krishna!$AD$3</f>
        <v>730.14295690446033</v>
      </c>
      <c r="H3044">
        <f ca="1">E3044-Krishna!$AE$3</f>
        <v>3392.5946595745663</v>
      </c>
      <c r="I3044">
        <f ca="1">F3044-Krishna!$AF$3</f>
        <v>7531.6690540953095</v>
      </c>
      <c r="J3044">
        <f t="shared" ca="1" si="295"/>
        <v>-6972.2244299428321</v>
      </c>
    </row>
    <row r="3045" spans="1:10">
      <c r="A3045">
        <v>3040</v>
      </c>
      <c r="B3045">
        <f t="shared" ca="1" si="290"/>
        <v>1.8898357051730486E-2</v>
      </c>
      <c r="C3045" s="40">
        <f t="shared" ca="1" si="291"/>
        <v>0.74</v>
      </c>
      <c r="D3045">
        <f t="shared" ca="1" si="292"/>
        <v>4858.6575610333684</v>
      </c>
      <c r="E3045">
        <f t="shared" ca="1" si="293"/>
        <v>5337.3015895742774</v>
      </c>
      <c r="F3045">
        <f t="shared" ca="1" si="294"/>
        <v>15521.177120282748</v>
      </c>
      <c r="G3045">
        <f ca="1">D3045-Krishna!$AD$3</f>
        <v>-1850.9788026029955</v>
      </c>
      <c r="H3045">
        <f ca="1">E3045-Krishna!$AE$3</f>
        <v>-5682.1075013348127</v>
      </c>
      <c r="I3045">
        <f ca="1">F3045-Krishna!$AF$3</f>
        <v>-12068.459243353616</v>
      </c>
      <c r="J3045">
        <f t="shared" ca="1" si="295"/>
        <v>-478.64402854090895</v>
      </c>
    </row>
    <row r="3046" spans="1:10">
      <c r="A3046">
        <v>3041</v>
      </c>
      <c r="B3046">
        <f t="shared" ca="1" si="290"/>
        <v>0.54581421316262624</v>
      </c>
      <c r="C3046" s="40">
        <f t="shared" ca="1" si="291"/>
        <v>0.93</v>
      </c>
      <c r="D3046">
        <f t="shared" ca="1" si="292"/>
        <v>6872.0269128088485</v>
      </c>
      <c r="E3046">
        <f t="shared" ca="1" si="293"/>
        <v>10705.632024462406</v>
      </c>
      <c r="F3046">
        <f t="shared" ca="1" si="294"/>
        <v>33822.986786208312</v>
      </c>
      <c r="G3046">
        <f ca="1">D3046-Krishna!$AD$3</f>
        <v>162.3905491724845</v>
      </c>
      <c r="H3046">
        <f ca="1">E3046-Krishna!$AE$3</f>
        <v>-313.77706644668433</v>
      </c>
      <c r="I3046">
        <f ca="1">F3046-Krishna!$AF$3</f>
        <v>6233.350422571948</v>
      </c>
      <c r="J3046">
        <f t="shared" ca="1" si="295"/>
        <v>-3833.6051116535573</v>
      </c>
    </row>
    <row r="3047" spans="1:10">
      <c r="A3047">
        <v>3042</v>
      </c>
      <c r="B3047">
        <f t="shared" ca="1" si="290"/>
        <v>0.41141882224696746</v>
      </c>
      <c r="C3047" s="40">
        <f t="shared" ca="1" si="291"/>
        <v>0.9</v>
      </c>
      <c r="D3047">
        <f t="shared" ca="1" si="292"/>
        <v>6856.4863490094076</v>
      </c>
      <c r="E3047">
        <f t="shared" ca="1" si="293"/>
        <v>13325.073248235432</v>
      </c>
      <c r="F3047">
        <f t="shared" ca="1" si="294"/>
        <v>22827.961411294156</v>
      </c>
      <c r="G3047">
        <f ca="1">D3047-Krishna!$AD$3</f>
        <v>146.84998537304364</v>
      </c>
      <c r="H3047">
        <f ca="1">E3047-Krishna!$AE$3</f>
        <v>2305.6641573263423</v>
      </c>
      <c r="I3047">
        <f ca="1">F3047-Krishna!$AF$3</f>
        <v>-4761.6749523422077</v>
      </c>
      <c r="J3047">
        <f t="shared" ca="1" si="295"/>
        <v>-6468.5868992260248</v>
      </c>
    </row>
    <row r="3048" spans="1:10">
      <c r="A3048">
        <v>3043</v>
      </c>
      <c r="B3048">
        <f t="shared" ca="1" si="290"/>
        <v>0.43426420242323571</v>
      </c>
      <c r="C3048" s="40">
        <f t="shared" ca="1" si="291"/>
        <v>0.9</v>
      </c>
      <c r="D3048">
        <f t="shared" ca="1" si="292"/>
        <v>5695.8123528627711</v>
      </c>
      <c r="E3048">
        <f t="shared" ca="1" si="293"/>
        <v>12946.945583637527</v>
      </c>
      <c r="F3048">
        <f t="shared" ca="1" si="294"/>
        <v>34240.558541965525</v>
      </c>
      <c r="G3048">
        <f ca="1">D3048-Krishna!$AD$3</f>
        <v>-1013.8240107735928</v>
      </c>
      <c r="H3048">
        <f ca="1">E3048-Krishna!$AE$3</f>
        <v>1927.5364927284372</v>
      </c>
      <c r="I3048">
        <f ca="1">F3048-Krishna!$AF$3</f>
        <v>6650.9221783291614</v>
      </c>
      <c r="J3048">
        <f t="shared" ca="1" si="295"/>
        <v>-7251.1332307747562</v>
      </c>
    </row>
    <row r="3049" spans="1:10">
      <c r="A3049">
        <v>3044</v>
      </c>
      <c r="B3049">
        <f t="shared" ca="1" si="290"/>
        <v>0.79999255716989404</v>
      </c>
      <c r="C3049" s="40">
        <f t="shared" ca="1" si="291"/>
        <v>0.94</v>
      </c>
      <c r="D3049">
        <f t="shared" ca="1" si="292"/>
        <v>7462.634425036159</v>
      </c>
      <c r="E3049">
        <f t="shared" ca="1" si="293"/>
        <v>9620.7391573162604</v>
      </c>
      <c r="F3049">
        <f t="shared" ca="1" si="294"/>
        <v>29406.85819464819</v>
      </c>
      <c r="G3049">
        <f ca="1">D3049-Krishna!$AD$3</f>
        <v>752.99806139979501</v>
      </c>
      <c r="H3049">
        <f ca="1">E3049-Krishna!$AE$3</f>
        <v>-1398.6699335928297</v>
      </c>
      <c r="I3049">
        <f ca="1">F3049-Krishna!$AF$3</f>
        <v>1817.221831011826</v>
      </c>
      <c r="J3049">
        <f t="shared" ca="1" si="295"/>
        <v>-2158.1047322801014</v>
      </c>
    </row>
    <row r="3050" spans="1:10">
      <c r="A3050">
        <v>3045</v>
      </c>
      <c r="B3050">
        <f t="shared" ca="1" si="290"/>
        <v>0.47347018082532755</v>
      </c>
      <c r="C3050" s="40">
        <f t="shared" ca="1" si="291"/>
        <v>0.91</v>
      </c>
      <c r="D3050">
        <f t="shared" ca="1" si="292"/>
        <v>6366.6634978888087</v>
      </c>
      <c r="E3050">
        <f t="shared" ca="1" si="293"/>
        <v>11277.625884686286</v>
      </c>
      <c r="F3050">
        <f t="shared" ca="1" si="294"/>
        <v>28340.548688118513</v>
      </c>
      <c r="G3050">
        <f ca="1">D3050-Krishna!$AD$3</f>
        <v>-342.97286574755526</v>
      </c>
      <c r="H3050">
        <f ca="1">E3050-Krishna!$AE$3</f>
        <v>258.21679377719556</v>
      </c>
      <c r="I3050">
        <f ca="1">F3050-Krishna!$AF$3</f>
        <v>750.91232448214942</v>
      </c>
      <c r="J3050">
        <f t="shared" ca="1" si="295"/>
        <v>-4910.9623867974769</v>
      </c>
    </row>
    <row r="3051" spans="1:10">
      <c r="A3051">
        <v>3046</v>
      </c>
      <c r="B3051">
        <f t="shared" ca="1" si="290"/>
        <v>0.62719332884538659</v>
      </c>
      <c r="C3051" s="40">
        <f t="shared" ca="1" si="291"/>
        <v>0.94</v>
      </c>
      <c r="D3051">
        <f t="shared" ca="1" si="292"/>
        <v>7039.4475655840606</v>
      </c>
      <c r="E3051">
        <f t="shared" ca="1" si="293"/>
        <v>12403.590626343206</v>
      </c>
      <c r="F3051">
        <f t="shared" ca="1" si="294"/>
        <v>23245.670367439991</v>
      </c>
      <c r="G3051">
        <f ca="1">D3051-Krishna!$AD$3</f>
        <v>329.81120194769665</v>
      </c>
      <c r="H3051">
        <f ca="1">E3051-Krishna!$AE$3</f>
        <v>1384.1815354341161</v>
      </c>
      <c r="I3051">
        <f ca="1">F3051-Krishna!$AF$3</f>
        <v>-4343.9659961963735</v>
      </c>
      <c r="J3051">
        <f t="shared" ca="1" si="295"/>
        <v>-5364.1430607591456</v>
      </c>
    </row>
    <row r="3052" spans="1:10">
      <c r="A3052">
        <v>3047</v>
      </c>
      <c r="B3052">
        <f t="shared" ca="1" si="290"/>
        <v>0.87788324239669302</v>
      </c>
      <c r="C3052" s="40">
        <f t="shared" ca="1" si="291"/>
        <v>0.95</v>
      </c>
      <c r="D3052">
        <f t="shared" ca="1" si="292"/>
        <v>7643.1859033545416</v>
      </c>
      <c r="E3052">
        <f t="shared" ca="1" si="293"/>
        <v>12849.264628083889</v>
      </c>
      <c r="F3052">
        <f t="shared" ca="1" si="294"/>
        <v>31336.324672209048</v>
      </c>
      <c r="G3052">
        <f ca="1">D3052-Krishna!$AD$3</f>
        <v>933.54953971817758</v>
      </c>
      <c r="H3052">
        <f ca="1">E3052-Krishna!$AE$3</f>
        <v>1829.8555371747989</v>
      </c>
      <c r="I3052">
        <f ca="1">F3052-Krishna!$AF$3</f>
        <v>3746.688308572684</v>
      </c>
      <c r="J3052">
        <f t="shared" ca="1" si="295"/>
        <v>-5206.0787247293474</v>
      </c>
    </row>
    <row r="3053" spans="1:10">
      <c r="A3053">
        <v>3048</v>
      </c>
      <c r="B3053">
        <f t="shared" ca="1" si="290"/>
        <v>0.93989811771519816</v>
      </c>
      <c r="C3053" s="40">
        <f t="shared" ca="1" si="291"/>
        <v>0.96</v>
      </c>
      <c r="D3053">
        <f t="shared" ca="1" si="292"/>
        <v>6963.3842949558857</v>
      </c>
      <c r="E3053">
        <f t="shared" ca="1" si="293"/>
        <v>13904.091921244968</v>
      </c>
      <c r="F3053">
        <f t="shared" ca="1" si="294"/>
        <v>26513.154500951267</v>
      </c>
      <c r="G3053">
        <f ca="1">D3053-Krishna!$AD$3</f>
        <v>253.74793131952174</v>
      </c>
      <c r="H3053">
        <f ca="1">E3053-Krishna!$AE$3</f>
        <v>2884.682830335878</v>
      </c>
      <c r="I3053">
        <f ca="1">F3053-Krishna!$AF$3</f>
        <v>-1076.4818626850974</v>
      </c>
      <c r="J3053">
        <f t="shared" ca="1" si="295"/>
        <v>-6940.7076262890823</v>
      </c>
    </row>
    <row r="3054" spans="1:10">
      <c r="A3054">
        <v>3049</v>
      </c>
      <c r="B3054">
        <f t="shared" ref="B3054:B3117" ca="1" si="296">RAND()</f>
        <v>0.23864426445074172</v>
      </c>
      <c r="C3054" s="40">
        <f t="shared" ref="C3054:C3117" ca="1" si="297">IF(B3054&lt;=$B$3, $B$1,
IF(B3054&lt;=$C$3, $C$1,
IF(B3054&lt;=$D$3, $D$1,
IF(B3054&lt;=$E$3, $E$1,
IF(B3054&lt;=$F$3, $F$1,
IF(B3054&lt;=$G$3, $G$1,
IF(B3054&lt;=$H$3, $H$1,
IF(B3054&lt;=$I$3, $I$1,
IF(B3054&lt;=$J$3, $J$1,
IF(B3054&lt;=$K$3, $K$1,
IF(B3054&lt;=$L$3, $L$1,
IF(B3054&lt;=$M$3, $M$1,
IF(B3054&lt;=$N$3, $N$1,
IF(B3054&lt;=$O$3, $O$1, "Error"))))))))))))))</f>
        <v>0.89</v>
      </c>
      <c r="D3054">
        <f t="shared" ca="1" si="292"/>
        <v>7808.9037890765339</v>
      </c>
      <c r="E3054">
        <f t="shared" ca="1" si="293"/>
        <v>6334.7682576931302</v>
      </c>
      <c r="F3054">
        <f t="shared" ca="1" si="294"/>
        <v>19509.521165394061</v>
      </c>
      <c r="G3054">
        <f ca="1">D3054-Krishna!$AD$3</f>
        <v>1099.26742544017</v>
      </c>
      <c r="H3054">
        <f ca="1">E3054-Krishna!$AE$3</f>
        <v>-4684.6408332159599</v>
      </c>
      <c r="I3054">
        <f ca="1">F3054-Krishna!$AF$3</f>
        <v>-8080.1151982423034</v>
      </c>
      <c r="J3054">
        <f t="shared" ca="1" si="295"/>
        <v>1474.1355313834038</v>
      </c>
    </row>
    <row r="3055" spans="1:10">
      <c r="A3055">
        <v>3050</v>
      </c>
      <c r="B3055">
        <f t="shared" ca="1" si="296"/>
        <v>0.94840741897893155</v>
      </c>
      <c r="C3055" s="40">
        <f t="shared" ca="1" si="297"/>
        <v>0.96</v>
      </c>
      <c r="D3055">
        <f t="shared" ca="1" si="292"/>
        <v>7637.014111488751</v>
      </c>
      <c r="E3055">
        <f t="shared" ca="1" si="293"/>
        <v>12137.171866681305</v>
      </c>
      <c r="F3055">
        <f t="shared" ca="1" si="294"/>
        <v>38061.769347338428</v>
      </c>
      <c r="G3055">
        <f ca="1">D3055-Krishna!$AD$3</f>
        <v>927.37774785238707</v>
      </c>
      <c r="H3055">
        <f ca="1">E3055-Krishna!$AE$3</f>
        <v>1117.7627757722148</v>
      </c>
      <c r="I3055">
        <f ca="1">F3055-Krishna!$AF$3</f>
        <v>10472.132983702064</v>
      </c>
      <c r="J3055">
        <f t="shared" ca="1" si="295"/>
        <v>-4500.1577551925539</v>
      </c>
    </row>
    <row r="3056" spans="1:10">
      <c r="A3056">
        <v>3051</v>
      </c>
      <c r="B3056">
        <f t="shared" ca="1" si="296"/>
        <v>0.2338875785704515</v>
      </c>
      <c r="C3056" s="40">
        <f t="shared" ca="1" si="297"/>
        <v>0.89</v>
      </c>
      <c r="D3056">
        <f t="shared" ca="1" si="292"/>
        <v>6753.1319597048887</v>
      </c>
      <c r="E3056">
        <f t="shared" ca="1" si="293"/>
        <v>11505.644142204459</v>
      </c>
      <c r="F3056">
        <f t="shared" ca="1" si="294"/>
        <v>26568.202620470984</v>
      </c>
      <c r="G3056">
        <f ca="1">D3056-Krishna!$AD$3</f>
        <v>43.495596068524719</v>
      </c>
      <c r="H3056">
        <f ca="1">E3056-Krishna!$AE$3</f>
        <v>486.23505129536898</v>
      </c>
      <c r="I3056">
        <f ca="1">F3056-Krishna!$AF$3</f>
        <v>-1021.4337431653803</v>
      </c>
      <c r="J3056">
        <f t="shared" ca="1" si="295"/>
        <v>-4752.5121824995704</v>
      </c>
    </row>
    <row r="3057" spans="1:10">
      <c r="A3057">
        <v>3052</v>
      </c>
      <c r="B3057">
        <f t="shared" ca="1" si="296"/>
        <v>0.13035471845423641</v>
      </c>
      <c r="C3057" s="40">
        <f t="shared" ca="1" si="297"/>
        <v>0.8</v>
      </c>
      <c r="D3057">
        <f t="shared" ca="1" si="292"/>
        <v>7060.3920419828737</v>
      </c>
      <c r="E3057">
        <f t="shared" ca="1" si="293"/>
        <v>7640.755446484498</v>
      </c>
      <c r="F3057">
        <f t="shared" ca="1" si="294"/>
        <v>14520.546025045103</v>
      </c>
      <c r="G3057">
        <f ca="1">D3057-Krishna!$AD$3</f>
        <v>350.75567834650974</v>
      </c>
      <c r="H3057">
        <f ca="1">E3057-Krishna!$AE$3</f>
        <v>-3378.6536444245921</v>
      </c>
      <c r="I3057">
        <f ca="1">F3057-Krishna!$AF$3</f>
        <v>-13069.090338591261</v>
      </c>
      <c r="J3057">
        <f t="shared" ca="1" si="295"/>
        <v>-580.36340450162425</v>
      </c>
    </row>
    <row r="3058" spans="1:10">
      <c r="A3058">
        <v>3053</v>
      </c>
      <c r="B3058">
        <f t="shared" ca="1" si="296"/>
        <v>0.90082769474593194</v>
      </c>
      <c r="C3058" s="40">
        <f t="shared" ca="1" si="297"/>
        <v>0.95</v>
      </c>
      <c r="D3058">
        <f t="shared" ca="1" si="292"/>
        <v>6988.6271158928066</v>
      </c>
      <c r="E3058">
        <f t="shared" ca="1" si="293"/>
        <v>15072.025268806123</v>
      </c>
      <c r="F3058">
        <f t="shared" ca="1" si="294"/>
        <v>32054.598967423761</v>
      </c>
      <c r="G3058">
        <f ca="1">D3058-Krishna!$AD$3</f>
        <v>278.99075225644265</v>
      </c>
      <c r="H3058">
        <f ca="1">E3058-Krishna!$AE$3</f>
        <v>4052.6161778970327</v>
      </c>
      <c r="I3058">
        <f ca="1">F3058-Krishna!$AF$3</f>
        <v>4464.9626037873968</v>
      </c>
      <c r="J3058">
        <f t="shared" ca="1" si="295"/>
        <v>-8083.3981529133162</v>
      </c>
    </row>
    <row r="3059" spans="1:10">
      <c r="A3059">
        <v>3054</v>
      </c>
      <c r="B3059">
        <f t="shared" ca="1" si="296"/>
        <v>0.65290184698238463</v>
      </c>
      <c r="C3059" s="40">
        <f t="shared" ca="1" si="297"/>
        <v>0.94</v>
      </c>
      <c r="D3059">
        <f t="shared" ca="1" si="292"/>
        <v>7623.2073932259555</v>
      </c>
      <c r="E3059">
        <f t="shared" ca="1" si="293"/>
        <v>13457.645566453624</v>
      </c>
      <c r="F3059">
        <f t="shared" ca="1" si="294"/>
        <v>31444.538322736706</v>
      </c>
      <c r="G3059">
        <f ca="1">D3059-Krishna!$AD$3</f>
        <v>913.57102958959149</v>
      </c>
      <c r="H3059">
        <f ca="1">E3059-Krishna!$AE$3</f>
        <v>2438.2364755445342</v>
      </c>
      <c r="I3059">
        <f ca="1">F3059-Krishna!$AF$3</f>
        <v>3854.9019591003416</v>
      </c>
      <c r="J3059">
        <f t="shared" ca="1" si="295"/>
        <v>-5834.4381732276688</v>
      </c>
    </row>
    <row r="3060" spans="1:10">
      <c r="A3060">
        <v>3055</v>
      </c>
      <c r="B3060">
        <f t="shared" ca="1" si="296"/>
        <v>0.13336478953451514</v>
      </c>
      <c r="C3060" s="40">
        <f t="shared" ca="1" si="297"/>
        <v>0.8</v>
      </c>
      <c r="D3060">
        <f t="shared" ca="1" si="292"/>
        <v>6340.6813223869804</v>
      </c>
      <c r="E3060">
        <f t="shared" ca="1" si="293"/>
        <v>7539.3062284499838</v>
      </c>
      <c r="F3060">
        <f t="shared" ca="1" si="294"/>
        <v>23305.916034170557</v>
      </c>
      <c r="G3060">
        <f ca="1">D3060-Krishna!$AD$3</f>
        <v>-368.95504124938361</v>
      </c>
      <c r="H3060">
        <f ca="1">E3060-Krishna!$AE$3</f>
        <v>-3480.1028624591063</v>
      </c>
      <c r="I3060">
        <f ca="1">F3060-Krishna!$AF$3</f>
        <v>-4283.7203294658066</v>
      </c>
      <c r="J3060">
        <f t="shared" ca="1" si="295"/>
        <v>-1198.6249060630034</v>
      </c>
    </row>
    <row r="3061" spans="1:10">
      <c r="A3061">
        <v>3056</v>
      </c>
      <c r="B3061">
        <f t="shared" ca="1" si="296"/>
        <v>0.65664993190079568</v>
      </c>
      <c r="C3061" s="40">
        <f t="shared" ca="1" si="297"/>
        <v>0.94</v>
      </c>
      <c r="D3061">
        <f t="shared" ca="1" si="292"/>
        <v>6875.902934585798</v>
      </c>
      <c r="E3061">
        <f t="shared" ca="1" si="293"/>
        <v>16129.012542780147</v>
      </c>
      <c r="F3061">
        <f t="shared" ca="1" si="294"/>
        <v>35538.605183191437</v>
      </c>
      <c r="G3061">
        <f ca="1">D3061-Krishna!$AD$3</f>
        <v>166.26657094943403</v>
      </c>
      <c r="H3061">
        <f ca="1">E3061-Krishna!$AE$3</f>
        <v>5109.6034518710567</v>
      </c>
      <c r="I3061">
        <f ca="1">F3061-Krishna!$AF$3</f>
        <v>7948.9688195550734</v>
      </c>
      <c r="J3061">
        <f t="shared" ca="1" si="295"/>
        <v>-9253.1096081943488</v>
      </c>
    </row>
    <row r="3062" spans="1:10">
      <c r="A3062">
        <v>3057</v>
      </c>
      <c r="B3062">
        <f t="shared" ca="1" si="296"/>
        <v>0.34350860672089611</v>
      </c>
      <c r="C3062" s="40">
        <f t="shared" ca="1" si="297"/>
        <v>0.9</v>
      </c>
      <c r="D3062">
        <f t="shared" ca="1" si="292"/>
        <v>7194.3217845854269</v>
      </c>
      <c r="E3062">
        <f t="shared" ca="1" si="293"/>
        <v>11149.277010850477</v>
      </c>
      <c r="F3062">
        <f t="shared" ca="1" si="294"/>
        <v>31549.334068138032</v>
      </c>
      <c r="G3062">
        <f ca="1">D3062-Krishna!$AD$3</f>
        <v>484.68542094906297</v>
      </c>
      <c r="H3062">
        <f ca="1">E3062-Krishna!$AE$3</f>
        <v>129.8679199413873</v>
      </c>
      <c r="I3062">
        <f ca="1">F3062-Krishna!$AF$3</f>
        <v>3959.6977045016683</v>
      </c>
      <c r="J3062">
        <f t="shared" ca="1" si="295"/>
        <v>-3954.9552262650504</v>
      </c>
    </row>
    <row r="3063" spans="1:10">
      <c r="A3063">
        <v>3058</v>
      </c>
      <c r="B3063">
        <f t="shared" ca="1" si="296"/>
        <v>0.93536782826975184</v>
      </c>
      <c r="C3063" s="40">
        <f t="shared" ca="1" si="297"/>
        <v>0.96</v>
      </c>
      <c r="D3063">
        <f t="shared" ca="1" si="292"/>
        <v>7236.0422712623194</v>
      </c>
      <c r="E3063">
        <f t="shared" ca="1" si="293"/>
        <v>14574.265228033302</v>
      </c>
      <c r="F3063">
        <f t="shared" ca="1" si="294"/>
        <v>38121.718945381333</v>
      </c>
      <c r="G3063">
        <f ca="1">D3063-Krishna!$AD$3</f>
        <v>526.40590762595548</v>
      </c>
      <c r="H3063">
        <f ca="1">E3063-Krishna!$AE$3</f>
        <v>3554.8561371242122</v>
      </c>
      <c r="I3063">
        <f ca="1">F3063-Krishna!$AF$3</f>
        <v>10532.08258174497</v>
      </c>
      <c r="J3063">
        <f t="shared" ca="1" si="295"/>
        <v>-7338.2229567709828</v>
      </c>
    </row>
    <row r="3064" spans="1:10">
      <c r="A3064">
        <v>3059</v>
      </c>
      <c r="B3064">
        <f t="shared" ca="1" si="296"/>
        <v>0.72043368477843983</v>
      </c>
      <c r="C3064" s="40">
        <f t="shared" ca="1" si="297"/>
        <v>0.94</v>
      </c>
      <c r="D3064">
        <f t="shared" ca="1" si="292"/>
        <v>7534.4962686759691</v>
      </c>
      <c r="E3064">
        <f t="shared" ca="1" si="293"/>
        <v>9368.0854886572979</v>
      </c>
      <c r="F3064">
        <f t="shared" ca="1" si="294"/>
        <v>32684.946280255164</v>
      </c>
      <c r="G3064">
        <f ca="1">D3064-Krishna!$AD$3</f>
        <v>824.85990503960511</v>
      </c>
      <c r="H3064">
        <f ca="1">E3064-Krishna!$AE$3</f>
        <v>-1651.3236022517922</v>
      </c>
      <c r="I3064">
        <f ca="1">F3064-Krishna!$AF$3</f>
        <v>5095.3099166188003</v>
      </c>
      <c r="J3064">
        <f t="shared" ca="1" si="295"/>
        <v>-1833.5892199813288</v>
      </c>
    </row>
    <row r="3065" spans="1:10">
      <c r="A3065">
        <v>3060</v>
      </c>
      <c r="B3065">
        <f t="shared" ca="1" si="296"/>
        <v>0.72449083962794303</v>
      </c>
      <c r="C3065" s="40">
        <f t="shared" ca="1" si="297"/>
        <v>0.94</v>
      </c>
      <c r="D3065">
        <f t="shared" ca="1" si="292"/>
        <v>7736.8652967981934</v>
      </c>
      <c r="E3065">
        <f t="shared" ca="1" si="293"/>
        <v>11660.064152329087</v>
      </c>
      <c r="F3065">
        <f t="shared" ca="1" si="294"/>
        <v>40965.879243401723</v>
      </c>
      <c r="G3065">
        <f ca="1">D3065-Krishna!$AD$3</f>
        <v>1027.2289331618294</v>
      </c>
      <c r="H3065">
        <f ca="1">E3065-Krishna!$AE$3</f>
        <v>640.65506141999685</v>
      </c>
      <c r="I3065">
        <f ca="1">F3065-Krishna!$AF$3</f>
        <v>13376.242879765359</v>
      </c>
      <c r="J3065">
        <f t="shared" ca="1" si="295"/>
        <v>-3923.1988555308935</v>
      </c>
    </row>
    <row r="3066" spans="1:10">
      <c r="A3066">
        <v>3061</v>
      </c>
      <c r="B3066">
        <f t="shared" ca="1" si="296"/>
        <v>0.61227274887534955</v>
      </c>
      <c r="C3066" s="40">
        <f t="shared" ca="1" si="297"/>
        <v>0.94</v>
      </c>
      <c r="D3066">
        <f t="shared" ca="1" si="292"/>
        <v>7629.5245195680654</v>
      </c>
      <c r="E3066">
        <f t="shared" ca="1" si="293"/>
        <v>10299.340273872864</v>
      </c>
      <c r="F3066">
        <f t="shared" ca="1" si="294"/>
        <v>25822.510487694733</v>
      </c>
      <c r="G3066">
        <f ca="1">D3066-Krishna!$AD$3</f>
        <v>919.88815593170148</v>
      </c>
      <c r="H3066">
        <f ca="1">E3066-Krishna!$AE$3</f>
        <v>-720.06881703622639</v>
      </c>
      <c r="I3066">
        <f ca="1">F3066-Krishna!$AF$3</f>
        <v>-1767.1258759416305</v>
      </c>
      <c r="J3066">
        <f t="shared" ca="1" si="295"/>
        <v>-2669.8157543047982</v>
      </c>
    </row>
    <row r="3067" spans="1:10">
      <c r="A3067">
        <v>3062</v>
      </c>
      <c r="B3067">
        <f t="shared" ca="1" si="296"/>
        <v>0.51640021899318178</v>
      </c>
      <c r="C3067" s="40">
        <f t="shared" ca="1" si="297"/>
        <v>0.92</v>
      </c>
      <c r="D3067">
        <f t="shared" ca="1" si="292"/>
        <v>7128.7834047033484</v>
      </c>
      <c r="E3067">
        <f t="shared" ca="1" si="293"/>
        <v>12562.111334392264</v>
      </c>
      <c r="F3067">
        <f t="shared" ca="1" si="294"/>
        <v>32518.090241090773</v>
      </c>
      <c r="G3067">
        <f ca="1">D3067-Krishna!$AD$3</f>
        <v>419.14704106698446</v>
      </c>
      <c r="H3067">
        <f ca="1">E3067-Krishna!$AE$3</f>
        <v>1542.7022434831742</v>
      </c>
      <c r="I3067">
        <f ca="1">F3067-Krishna!$AF$3</f>
        <v>4928.4538774544089</v>
      </c>
      <c r="J3067">
        <f t="shared" ca="1" si="295"/>
        <v>-5433.3279296889159</v>
      </c>
    </row>
    <row r="3068" spans="1:10">
      <c r="A3068">
        <v>3063</v>
      </c>
      <c r="B3068">
        <f t="shared" ca="1" si="296"/>
        <v>0.70162038889045797</v>
      </c>
      <c r="C3068" s="40">
        <f t="shared" ca="1" si="297"/>
        <v>0.94</v>
      </c>
      <c r="D3068">
        <f t="shared" ca="1" si="292"/>
        <v>6797.7302095437844</v>
      </c>
      <c r="E3068">
        <f t="shared" ca="1" si="293"/>
        <v>8501.6736154699483</v>
      </c>
      <c r="F3068">
        <f t="shared" ca="1" si="294"/>
        <v>25118.472027148498</v>
      </c>
      <c r="G3068">
        <f ca="1">D3068-Krishna!$AD$3</f>
        <v>88.093845907420473</v>
      </c>
      <c r="H3068">
        <f ca="1">E3068-Krishna!$AE$3</f>
        <v>-2517.7354754391417</v>
      </c>
      <c r="I3068">
        <f ca="1">F3068-Krishna!$AF$3</f>
        <v>-2471.1643364878655</v>
      </c>
      <c r="J3068">
        <f t="shared" ca="1" si="295"/>
        <v>-1703.9434059261639</v>
      </c>
    </row>
    <row r="3069" spans="1:10">
      <c r="A3069">
        <v>3064</v>
      </c>
      <c r="B3069">
        <f t="shared" ca="1" si="296"/>
        <v>0.95525965830735493</v>
      </c>
      <c r="C3069" s="40">
        <f t="shared" ca="1" si="297"/>
        <v>0.97</v>
      </c>
      <c r="D3069">
        <f t="shared" ca="1" si="292"/>
        <v>7422.098063616434</v>
      </c>
      <c r="E3069">
        <f t="shared" ca="1" si="293"/>
        <v>12682.347195641492</v>
      </c>
      <c r="F3069">
        <f t="shared" ca="1" si="294"/>
        <v>35274.468630721174</v>
      </c>
      <c r="G3069">
        <f ca="1">D3069-Krishna!$AD$3</f>
        <v>712.46169998007008</v>
      </c>
      <c r="H3069">
        <f ca="1">E3069-Krishna!$AE$3</f>
        <v>1662.9381047324023</v>
      </c>
      <c r="I3069">
        <f ca="1">F3069-Krishna!$AF$3</f>
        <v>7684.8322670848102</v>
      </c>
      <c r="J3069">
        <f t="shared" ca="1" si="295"/>
        <v>-5260.2491320250583</v>
      </c>
    </row>
    <row r="3070" spans="1:10">
      <c r="A3070">
        <v>3065</v>
      </c>
      <c r="B3070">
        <f t="shared" ca="1" si="296"/>
        <v>0.1042462351417105</v>
      </c>
      <c r="C3070" s="40">
        <f t="shared" ca="1" si="297"/>
        <v>0.8</v>
      </c>
      <c r="D3070">
        <f t="shared" ca="1" si="292"/>
        <v>5632.7808629411256</v>
      </c>
      <c r="E3070">
        <f t="shared" ca="1" si="293"/>
        <v>9054.8068672880036</v>
      </c>
      <c r="F3070">
        <f t="shared" ca="1" si="294"/>
        <v>18279.406750375136</v>
      </c>
      <c r="G3070">
        <f ca="1">D3070-Krishna!$AD$3</f>
        <v>-1076.8555006952383</v>
      </c>
      <c r="H3070">
        <f ca="1">E3070-Krishna!$AE$3</f>
        <v>-1964.6022236210865</v>
      </c>
      <c r="I3070">
        <f ca="1">F3070-Krishna!$AF$3</f>
        <v>-9310.2296132612282</v>
      </c>
      <c r="J3070">
        <f t="shared" ca="1" si="295"/>
        <v>-3422.0260043468779</v>
      </c>
    </row>
    <row r="3071" spans="1:10">
      <c r="A3071">
        <v>3066</v>
      </c>
      <c r="B3071">
        <f t="shared" ca="1" si="296"/>
        <v>2.9028103689362483E-2</v>
      </c>
      <c r="C3071" s="40">
        <f t="shared" ca="1" si="297"/>
        <v>0.74</v>
      </c>
      <c r="D3071">
        <f t="shared" ca="1" si="292"/>
        <v>5781.1375103804121</v>
      </c>
      <c r="E3071">
        <f t="shared" ca="1" si="293"/>
        <v>2611.4761844924578</v>
      </c>
      <c r="F3071">
        <f t="shared" ca="1" si="294"/>
        <v>5227.6437831954727</v>
      </c>
      <c r="G3071">
        <f ca="1">D3071-Krishna!$AD$3</f>
        <v>-928.49885325595187</v>
      </c>
      <c r="H3071">
        <f ca="1">E3071-Krishna!$AE$3</f>
        <v>-8407.9329064166322</v>
      </c>
      <c r="I3071">
        <f ca="1">F3071-Krishna!$AF$3</f>
        <v>-22361.992580440892</v>
      </c>
      <c r="J3071">
        <f t="shared" ca="1" si="295"/>
        <v>3169.6613258879543</v>
      </c>
    </row>
    <row r="3072" spans="1:10">
      <c r="A3072">
        <v>3067</v>
      </c>
      <c r="B3072">
        <f t="shared" ca="1" si="296"/>
        <v>0.74323371296914653</v>
      </c>
      <c r="C3072" s="40">
        <f t="shared" ca="1" si="297"/>
        <v>0.94</v>
      </c>
      <c r="D3072">
        <f t="shared" ca="1" si="292"/>
        <v>7116.9308789126644</v>
      </c>
      <c r="E3072">
        <f t="shared" ca="1" si="293"/>
        <v>10813.34906944761</v>
      </c>
      <c r="F3072">
        <f t="shared" ca="1" si="294"/>
        <v>30579.461679385058</v>
      </c>
      <c r="G3072">
        <f ca="1">D3072-Krishna!$AD$3</f>
        <v>407.29451527630044</v>
      </c>
      <c r="H3072">
        <f ca="1">E3072-Krishna!$AE$3</f>
        <v>-206.06002146148057</v>
      </c>
      <c r="I3072">
        <f ca="1">F3072-Krishna!$AF$3</f>
        <v>2989.8253157486943</v>
      </c>
      <c r="J3072">
        <f t="shared" ca="1" si="295"/>
        <v>-3696.4181905349451</v>
      </c>
    </row>
    <row r="3073" spans="1:10">
      <c r="A3073">
        <v>3068</v>
      </c>
      <c r="B3073">
        <f t="shared" ca="1" si="296"/>
        <v>0.9836182071722086</v>
      </c>
      <c r="C3073" s="40">
        <f t="shared" ca="1" si="297"/>
        <v>0.97</v>
      </c>
      <c r="D3073">
        <f t="shared" ca="1" si="292"/>
        <v>6826.898344833784</v>
      </c>
      <c r="E3073">
        <f t="shared" ca="1" si="293"/>
        <v>11222.931743380141</v>
      </c>
      <c r="F3073">
        <f t="shared" ca="1" si="294"/>
        <v>31598.720573760715</v>
      </c>
      <c r="G3073">
        <f ca="1">D3073-Krishna!$AD$3</f>
        <v>117.26198119742003</v>
      </c>
      <c r="H3073">
        <f ca="1">E3073-Krishna!$AE$3</f>
        <v>203.52265247105061</v>
      </c>
      <c r="I3073">
        <f ca="1">F3073-Krishna!$AF$3</f>
        <v>4009.0842101243506</v>
      </c>
      <c r="J3073">
        <f t="shared" ca="1" si="295"/>
        <v>-4396.0333985463567</v>
      </c>
    </row>
    <row r="3074" spans="1:10">
      <c r="A3074">
        <v>3069</v>
      </c>
      <c r="B3074">
        <f t="shared" ca="1" si="296"/>
        <v>0.9629522769930281</v>
      </c>
      <c r="C3074" s="40">
        <f t="shared" ca="1" si="297"/>
        <v>0.97</v>
      </c>
      <c r="D3074">
        <f t="shared" ca="1" si="292"/>
        <v>7092.0478901002198</v>
      </c>
      <c r="E3074">
        <f t="shared" ca="1" si="293"/>
        <v>12328.792647253658</v>
      </c>
      <c r="F3074">
        <f t="shared" ca="1" si="294"/>
        <v>34474.482060482049</v>
      </c>
      <c r="G3074">
        <f ca="1">D3074-Krishna!$AD$3</f>
        <v>382.41152646385581</v>
      </c>
      <c r="H3074">
        <f ca="1">E3074-Krishna!$AE$3</f>
        <v>1309.3835563445682</v>
      </c>
      <c r="I3074">
        <f ca="1">F3074-Krishna!$AF$3</f>
        <v>6884.8456968456849</v>
      </c>
      <c r="J3074">
        <f t="shared" ca="1" si="295"/>
        <v>-5236.7447571534385</v>
      </c>
    </row>
    <row r="3075" spans="1:10">
      <c r="A3075">
        <v>3070</v>
      </c>
      <c r="B3075">
        <f t="shared" ca="1" si="296"/>
        <v>0.16907806016843829</v>
      </c>
      <c r="C3075" s="40">
        <f t="shared" ca="1" si="297"/>
        <v>0.81</v>
      </c>
      <c r="D3075">
        <f t="shared" ca="1" si="292"/>
        <v>6700.6589114024127</v>
      </c>
      <c r="E3075">
        <f t="shared" ca="1" si="293"/>
        <v>9214.6795093344354</v>
      </c>
      <c r="F3075">
        <f t="shared" ca="1" si="294"/>
        <v>15998.660699677434</v>
      </c>
      <c r="G3075">
        <f ca="1">D3075-Krishna!$AD$3</f>
        <v>-8.9774522339512259</v>
      </c>
      <c r="H3075">
        <f ca="1">E3075-Krishna!$AE$3</f>
        <v>-1804.7295815746547</v>
      </c>
      <c r="I3075">
        <f ca="1">F3075-Krishna!$AF$3</f>
        <v>-11590.97566395893</v>
      </c>
      <c r="J3075">
        <f t="shared" ca="1" si="295"/>
        <v>-2514.0205979320226</v>
      </c>
    </row>
    <row r="3076" spans="1:10">
      <c r="A3076">
        <v>3071</v>
      </c>
      <c r="B3076">
        <f t="shared" ca="1" si="296"/>
        <v>0.88848279322858292</v>
      </c>
      <c r="C3076" s="40">
        <f t="shared" ca="1" si="297"/>
        <v>0.95</v>
      </c>
      <c r="D3076">
        <f t="shared" ca="1" si="292"/>
        <v>7747.7230116878018</v>
      </c>
      <c r="E3076">
        <f t="shared" ca="1" si="293"/>
        <v>16001.55492938403</v>
      </c>
      <c r="F3076">
        <f t="shared" ca="1" si="294"/>
        <v>26148.149705728694</v>
      </c>
      <c r="G3076">
        <f ca="1">D3076-Krishna!$AD$3</f>
        <v>1038.0866480514378</v>
      </c>
      <c r="H3076">
        <f ca="1">E3076-Krishna!$AE$3</f>
        <v>4982.1458384749403</v>
      </c>
      <c r="I3076">
        <f ca="1">F3076-Krishna!$AF$3</f>
        <v>-1441.4866579076697</v>
      </c>
      <c r="J3076">
        <f t="shared" ca="1" si="295"/>
        <v>-8253.8319176962286</v>
      </c>
    </row>
    <row r="3077" spans="1:10">
      <c r="A3077">
        <v>3072</v>
      </c>
      <c r="B3077">
        <f t="shared" ca="1" si="296"/>
        <v>0.19935228489881207</v>
      </c>
      <c r="C3077" s="40">
        <f t="shared" ca="1" si="297"/>
        <v>0.87</v>
      </c>
      <c r="D3077">
        <f t="shared" ca="1" si="292"/>
        <v>7638.4712926825086</v>
      </c>
      <c r="E3077">
        <f t="shared" ca="1" si="293"/>
        <v>9651.0034056022432</v>
      </c>
      <c r="F3077">
        <f t="shared" ca="1" si="294"/>
        <v>29423.164015928411</v>
      </c>
      <c r="G3077">
        <f ca="1">D3077-Krishna!$AD$3</f>
        <v>928.83492904614468</v>
      </c>
      <c r="H3077">
        <f ca="1">E3077-Krishna!$AE$3</f>
        <v>-1368.4056853068469</v>
      </c>
      <c r="I3077">
        <f ca="1">F3077-Krishna!$AF$3</f>
        <v>1833.5276522920467</v>
      </c>
      <c r="J3077">
        <f t="shared" ca="1" si="295"/>
        <v>-2012.5321129197346</v>
      </c>
    </row>
    <row r="3078" spans="1:10">
      <c r="A3078">
        <v>3073</v>
      </c>
      <c r="B3078">
        <f t="shared" ca="1" si="296"/>
        <v>0.23172413329547792</v>
      </c>
      <c r="C3078" s="40">
        <f t="shared" ca="1" si="297"/>
        <v>0.89</v>
      </c>
      <c r="D3078">
        <f t="shared" ca="1" si="292"/>
        <v>7645.9181262190832</v>
      </c>
      <c r="E3078">
        <f t="shared" ca="1" si="293"/>
        <v>10045.514476392846</v>
      </c>
      <c r="F3078">
        <f t="shared" ca="1" si="294"/>
        <v>25352.660062686373</v>
      </c>
      <c r="G3078">
        <f ca="1">D3078-Krishna!$AD$3</f>
        <v>936.28176258271924</v>
      </c>
      <c r="H3078">
        <f ca="1">E3078-Krishna!$AE$3</f>
        <v>-973.89461451624447</v>
      </c>
      <c r="I3078">
        <f ca="1">F3078-Krishna!$AF$3</f>
        <v>-2236.9763009499911</v>
      </c>
      <c r="J3078">
        <f t="shared" ca="1" si="295"/>
        <v>-2399.5963501737624</v>
      </c>
    </row>
    <row r="3079" spans="1:10">
      <c r="A3079">
        <v>3074</v>
      </c>
      <c r="B3079">
        <f t="shared" ca="1" si="296"/>
        <v>0.20236591444588825</v>
      </c>
      <c r="C3079" s="40">
        <f t="shared" ca="1" si="297"/>
        <v>0.87</v>
      </c>
      <c r="D3079">
        <f t="shared" ref="D3079:D3142" ca="1" si="298">$W$2+$V$2*C3079+$Y$2*_xlfn.NORM.INV(RAND(),0,1)</f>
        <v>7034.375836306961</v>
      </c>
      <c r="E3079">
        <f t="shared" ref="E3079:E3142" ca="1" si="299">MAX(0,$W$3+$V$3*C3079+$Y$3*_xlfn.NORM.INV(RAND(),0,1))</f>
        <v>12222.864737374966</v>
      </c>
      <c r="F3079">
        <f t="shared" ref="F3079:F3142" ca="1" si="300">$W$4+$V$4*C3079+$Y$4*_xlfn.NORM.INV(RAND(),0,1)</f>
        <v>19416.782017347767</v>
      </c>
      <c r="G3079">
        <f ca="1">D3079-Krishna!$AD$3</f>
        <v>324.73947267059702</v>
      </c>
      <c r="H3079">
        <f ca="1">E3079-Krishna!$AE$3</f>
        <v>1203.4556464658763</v>
      </c>
      <c r="I3079">
        <f ca="1">F3079-Krishna!$AF$3</f>
        <v>-8172.8543462885973</v>
      </c>
      <c r="J3079">
        <f t="shared" ref="J3079:J3142" ca="1" si="301">D3079-E3079</f>
        <v>-5188.4889010680054</v>
      </c>
    </row>
    <row r="3080" spans="1:10">
      <c r="A3080">
        <v>3075</v>
      </c>
      <c r="B3080">
        <f t="shared" ca="1" si="296"/>
        <v>0.38171274237442721</v>
      </c>
      <c r="C3080" s="40">
        <f t="shared" ca="1" si="297"/>
        <v>0.9</v>
      </c>
      <c r="D3080">
        <f t="shared" ca="1" si="298"/>
        <v>7414.3204080282103</v>
      </c>
      <c r="E3080">
        <f t="shared" ca="1" si="299"/>
        <v>8068.3566334723018</v>
      </c>
      <c r="F3080">
        <f t="shared" ca="1" si="300"/>
        <v>25422.16564846152</v>
      </c>
      <c r="G3080">
        <f ca="1">D3080-Krishna!$AD$3</f>
        <v>704.68404439184633</v>
      </c>
      <c r="H3080">
        <f ca="1">E3080-Krishna!$AE$3</f>
        <v>-2951.0524574367882</v>
      </c>
      <c r="I3080">
        <f ca="1">F3080-Krishna!$AF$3</f>
        <v>-2167.4707151748444</v>
      </c>
      <c r="J3080">
        <f t="shared" ca="1" si="301"/>
        <v>-654.03622544409154</v>
      </c>
    </row>
    <row r="3081" spans="1:10">
      <c r="A3081">
        <v>3076</v>
      </c>
      <c r="B3081">
        <f t="shared" ca="1" si="296"/>
        <v>0.32129495451223256</v>
      </c>
      <c r="C3081" s="40">
        <f t="shared" ca="1" si="297"/>
        <v>0.9</v>
      </c>
      <c r="D3081">
        <f t="shared" ca="1" si="298"/>
        <v>6352.1535777784384</v>
      </c>
      <c r="E3081">
        <f t="shared" ca="1" si="299"/>
        <v>10970.971573313996</v>
      </c>
      <c r="F3081">
        <f t="shared" ca="1" si="300"/>
        <v>31599.306721320507</v>
      </c>
      <c r="G3081">
        <f ca="1">D3081-Krishna!$AD$3</f>
        <v>-357.48278585792559</v>
      </c>
      <c r="H3081">
        <f ca="1">E3081-Krishna!$AE$3</f>
        <v>-48.437517595093595</v>
      </c>
      <c r="I3081">
        <f ca="1">F3081-Krishna!$AF$3</f>
        <v>4009.6703576841428</v>
      </c>
      <c r="J3081">
        <f t="shared" ca="1" si="301"/>
        <v>-4618.8179955355581</v>
      </c>
    </row>
    <row r="3082" spans="1:10">
      <c r="A3082">
        <v>3077</v>
      </c>
      <c r="B3082">
        <f t="shared" ca="1" si="296"/>
        <v>0.40224195215763048</v>
      </c>
      <c r="C3082" s="40">
        <f t="shared" ca="1" si="297"/>
        <v>0.9</v>
      </c>
      <c r="D3082">
        <f t="shared" ca="1" si="298"/>
        <v>7585.9950937122649</v>
      </c>
      <c r="E3082">
        <f t="shared" ca="1" si="299"/>
        <v>9428.1738830586983</v>
      </c>
      <c r="F3082">
        <f t="shared" ca="1" si="300"/>
        <v>32657.366588963836</v>
      </c>
      <c r="G3082">
        <f ca="1">D3082-Krishna!$AD$3</f>
        <v>876.35873007590089</v>
      </c>
      <c r="H3082">
        <f ca="1">E3082-Krishna!$AE$3</f>
        <v>-1591.2352078503918</v>
      </c>
      <c r="I3082">
        <f ca="1">F3082-Krishna!$AF$3</f>
        <v>5067.730225327472</v>
      </c>
      <c r="J3082">
        <f t="shared" ca="1" si="301"/>
        <v>-1842.1787893464334</v>
      </c>
    </row>
    <row r="3083" spans="1:10">
      <c r="A3083">
        <v>3078</v>
      </c>
      <c r="B3083">
        <f t="shared" ca="1" si="296"/>
        <v>0.36956192494651141</v>
      </c>
      <c r="C3083" s="40">
        <f t="shared" ca="1" si="297"/>
        <v>0.9</v>
      </c>
      <c r="D3083">
        <f t="shared" ca="1" si="298"/>
        <v>6273.2182121604137</v>
      </c>
      <c r="E3083">
        <f t="shared" ca="1" si="299"/>
        <v>10369.359298154883</v>
      </c>
      <c r="F3083">
        <f t="shared" ca="1" si="300"/>
        <v>22514.407294257504</v>
      </c>
      <c r="G3083">
        <f ca="1">D3083-Krishna!$AD$3</f>
        <v>-436.41815147595025</v>
      </c>
      <c r="H3083">
        <f ca="1">E3083-Krishna!$AE$3</f>
        <v>-650.04979275420737</v>
      </c>
      <c r="I3083">
        <f ca="1">F3083-Krishna!$AF$3</f>
        <v>-5075.22906937886</v>
      </c>
      <c r="J3083">
        <f t="shared" ca="1" si="301"/>
        <v>-4096.141085994469</v>
      </c>
    </row>
    <row r="3084" spans="1:10">
      <c r="A3084">
        <v>3079</v>
      </c>
      <c r="B3084">
        <f t="shared" ca="1" si="296"/>
        <v>0.66705596148811608</v>
      </c>
      <c r="C3084" s="40">
        <f t="shared" ca="1" si="297"/>
        <v>0.94</v>
      </c>
      <c r="D3084">
        <f t="shared" ca="1" si="298"/>
        <v>6331.6239590524365</v>
      </c>
      <c r="E3084">
        <f t="shared" ca="1" si="299"/>
        <v>12112.167380757272</v>
      </c>
      <c r="F3084">
        <f t="shared" ca="1" si="300"/>
        <v>36754.544611992358</v>
      </c>
      <c r="G3084">
        <f ca="1">D3084-Krishna!$AD$3</f>
        <v>-378.01240458392749</v>
      </c>
      <c r="H3084">
        <f ca="1">E3084-Krishna!$AE$3</f>
        <v>1092.7582898481814</v>
      </c>
      <c r="I3084">
        <f ca="1">F3084-Krishna!$AF$3</f>
        <v>9164.9082483559941</v>
      </c>
      <c r="J3084">
        <f t="shared" ca="1" si="301"/>
        <v>-5780.5434217048351</v>
      </c>
    </row>
    <row r="3085" spans="1:10">
      <c r="A3085">
        <v>3080</v>
      </c>
      <c r="B3085">
        <f t="shared" ca="1" si="296"/>
        <v>0.49496437799006265</v>
      </c>
      <c r="C3085" s="40">
        <f t="shared" ca="1" si="297"/>
        <v>0.91</v>
      </c>
      <c r="D3085">
        <f t="shared" ca="1" si="298"/>
        <v>6871.539998381646</v>
      </c>
      <c r="E3085">
        <f t="shared" ca="1" si="299"/>
        <v>8266.6790790275918</v>
      </c>
      <c r="F3085">
        <f t="shared" ca="1" si="300"/>
        <v>20761.127949636284</v>
      </c>
      <c r="G3085">
        <f ca="1">D3085-Krishna!$AD$3</f>
        <v>161.90363474528203</v>
      </c>
      <c r="H3085">
        <f ca="1">E3085-Krishna!$AE$3</f>
        <v>-2752.7300118814983</v>
      </c>
      <c r="I3085">
        <f ca="1">F3085-Krishna!$AF$3</f>
        <v>-6828.5084140000799</v>
      </c>
      <c r="J3085">
        <f t="shared" ca="1" si="301"/>
        <v>-1395.1390806459458</v>
      </c>
    </row>
    <row r="3086" spans="1:10">
      <c r="A3086">
        <v>3081</v>
      </c>
      <c r="B3086">
        <f t="shared" ca="1" si="296"/>
        <v>0.1429314795205886</v>
      </c>
      <c r="C3086" s="40">
        <f t="shared" ca="1" si="297"/>
        <v>0.81</v>
      </c>
      <c r="D3086">
        <f t="shared" ca="1" si="298"/>
        <v>6470.8771107130315</v>
      </c>
      <c r="E3086">
        <f t="shared" ca="1" si="299"/>
        <v>9973.9667085223573</v>
      </c>
      <c r="F3086">
        <f t="shared" ca="1" si="300"/>
        <v>18291.266612621886</v>
      </c>
      <c r="G3086">
        <f ca="1">D3086-Krishna!$AD$3</f>
        <v>-238.7592529233325</v>
      </c>
      <c r="H3086">
        <f ca="1">E3086-Krishna!$AE$3</f>
        <v>-1045.4423823867328</v>
      </c>
      <c r="I3086">
        <f ca="1">F3086-Krishna!$AF$3</f>
        <v>-9298.3697510144775</v>
      </c>
      <c r="J3086">
        <f t="shared" ca="1" si="301"/>
        <v>-3503.0895978093258</v>
      </c>
    </row>
    <row r="3087" spans="1:10">
      <c r="A3087">
        <v>3082</v>
      </c>
      <c r="B3087">
        <f t="shared" ca="1" si="296"/>
        <v>0.80943294776783237</v>
      </c>
      <c r="C3087" s="40">
        <f t="shared" ca="1" si="297"/>
        <v>0.94</v>
      </c>
      <c r="D3087">
        <f t="shared" ca="1" si="298"/>
        <v>7837.9163967687855</v>
      </c>
      <c r="E3087">
        <f t="shared" ca="1" si="299"/>
        <v>8340.6893148761283</v>
      </c>
      <c r="F3087">
        <f t="shared" ca="1" si="300"/>
        <v>22734.807395764008</v>
      </c>
      <c r="G3087">
        <f ca="1">D3087-Krishna!$AD$3</f>
        <v>1128.2800331324215</v>
      </c>
      <c r="H3087">
        <f ca="1">E3087-Krishna!$AE$3</f>
        <v>-2678.7197760329618</v>
      </c>
      <c r="I3087">
        <f ca="1">F3087-Krishna!$AF$3</f>
        <v>-4854.8289678723559</v>
      </c>
      <c r="J3087">
        <f t="shared" ca="1" si="301"/>
        <v>-502.77291810734278</v>
      </c>
    </row>
    <row r="3088" spans="1:10">
      <c r="A3088">
        <v>3083</v>
      </c>
      <c r="B3088">
        <f t="shared" ca="1" si="296"/>
        <v>0.31900100645382412</v>
      </c>
      <c r="C3088" s="40">
        <f t="shared" ca="1" si="297"/>
        <v>0.9</v>
      </c>
      <c r="D3088">
        <f t="shared" ca="1" si="298"/>
        <v>7095.8580441221784</v>
      </c>
      <c r="E3088">
        <f t="shared" ca="1" si="299"/>
        <v>11693.11136367572</v>
      </c>
      <c r="F3088">
        <f t="shared" ca="1" si="300"/>
        <v>23730.261212370871</v>
      </c>
      <c r="G3088">
        <f ca="1">D3088-Krishna!$AD$3</f>
        <v>386.22168048581443</v>
      </c>
      <c r="H3088">
        <f ca="1">E3088-Krishna!$AE$3</f>
        <v>673.7022727666299</v>
      </c>
      <c r="I3088">
        <f ca="1">F3088-Krishna!$AF$3</f>
        <v>-3859.3751512654926</v>
      </c>
      <c r="J3088">
        <f t="shared" ca="1" si="301"/>
        <v>-4597.2533195535416</v>
      </c>
    </row>
    <row r="3089" spans="1:10">
      <c r="A3089">
        <v>3084</v>
      </c>
      <c r="B3089">
        <f t="shared" ca="1" si="296"/>
        <v>0.31560171613477805</v>
      </c>
      <c r="C3089" s="40">
        <f t="shared" ca="1" si="297"/>
        <v>0.89</v>
      </c>
      <c r="D3089">
        <f t="shared" ca="1" si="298"/>
        <v>8000.9721162224023</v>
      </c>
      <c r="E3089">
        <f t="shared" ca="1" si="299"/>
        <v>10950.817665848024</v>
      </c>
      <c r="F3089">
        <f t="shared" ca="1" si="300"/>
        <v>26346.085128065999</v>
      </c>
      <c r="G3089">
        <f ca="1">D3089-Krishna!$AD$3</f>
        <v>1291.3357525860383</v>
      </c>
      <c r="H3089">
        <f ca="1">E3089-Krishna!$AE$3</f>
        <v>-68.59142506106582</v>
      </c>
      <c r="I3089">
        <f ca="1">F3089-Krishna!$AF$3</f>
        <v>-1243.551235570365</v>
      </c>
      <c r="J3089">
        <f t="shared" ca="1" si="301"/>
        <v>-2949.845549625622</v>
      </c>
    </row>
    <row r="3090" spans="1:10">
      <c r="A3090">
        <v>3085</v>
      </c>
      <c r="B3090">
        <f t="shared" ca="1" si="296"/>
        <v>0.27088634086039243</v>
      </c>
      <c r="C3090" s="40">
        <f t="shared" ca="1" si="297"/>
        <v>0.89</v>
      </c>
      <c r="D3090">
        <f t="shared" ca="1" si="298"/>
        <v>7201.1556191433738</v>
      </c>
      <c r="E3090">
        <f t="shared" ca="1" si="299"/>
        <v>12476.230839193449</v>
      </c>
      <c r="F3090">
        <f t="shared" ca="1" si="300"/>
        <v>27744.524321395475</v>
      </c>
      <c r="G3090">
        <f ca="1">D3090-Krishna!$AD$3</f>
        <v>491.5192555070098</v>
      </c>
      <c r="H3090">
        <f ca="1">E3090-Krishna!$AE$3</f>
        <v>1456.8217482843593</v>
      </c>
      <c r="I3090">
        <f ca="1">F3090-Krishna!$AF$3</f>
        <v>154.88795775911058</v>
      </c>
      <c r="J3090">
        <f t="shared" ca="1" si="301"/>
        <v>-5275.0752200500756</v>
      </c>
    </row>
    <row r="3091" spans="1:10">
      <c r="A3091">
        <v>3086</v>
      </c>
      <c r="B3091">
        <f t="shared" ca="1" si="296"/>
        <v>0.13965330621453731</v>
      </c>
      <c r="C3091" s="40">
        <f t="shared" ca="1" si="297"/>
        <v>0.81</v>
      </c>
      <c r="D3091">
        <f t="shared" ca="1" si="298"/>
        <v>6137.384092751061</v>
      </c>
      <c r="E3091">
        <f t="shared" ca="1" si="299"/>
        <v>8543.829037153544</v>
      </c>
      <c r="F3091">
        <f t="shared" ca="1" si="300"/>
        <v>22626.692309428083</v>
      </c>
      <c r="G3091">
        <f ca="1">D3091-Krishna!$AD$3</f>
        <v>-572.25227088530301</v>
      </c>
      <c r="H3091">
        <f ca="1">E3091-Krishna!$AE$3</f>
        <v>-2475.580053755546</v>
      </c>
      <c r="I3091">
        <f ca="1">F3091-Krishna!$AF$3</f>
        <v>-4962.9440542082812</v>
      </c>
      <c r="J3091">
        <f t="shared" ca="1" si="301"/>
        <v>-2406.4449444024831</v>
      </c>
    </row>
    <row r="3092" spans="1:10">
      <c r="A3092">
        <v>3087</v>
      </c>
      <c r="B3092">
        <f t="shared" ca="1" si="296"/>
        <v>0.2985281605311817</v>
      </c>
      <c r="C3092" s="40">
        <f t="shared" ca="1" si="297"/>
        <v>0.89</v>
      </c>
      <c r="D3092">
        <f t="shared" ca="1" si="298"/>
        <v>6550.6424840073205</v>
      </c>
      <c r="E3092">
        <f t="shared" ca="1" si="299"/>
        <v>10499.902461735815</v>
      </c>
      <c r="F3092">
        <f t="shared" ca="1" si="300"/>
        <v>22533.827030313878</v>
      </c>
      <c r="G3092">
        <f ca="1">D3092-Krishna!$AD$3</f>
        <v>-158.99387962904348</v>
      </c>
      <c r="H3092">
        <f ca="1">E3092-Krishna!$AE$3</f>
        <v>-519.50662917327463</v>
      </c>
      <c r="I3092">
        <f ca="1">F3092-Krishna!$AF$3</f>
        <v>-5055.8093333224861</v>
      </c>
      <c r="J3092">
        <f t="shared" ca="1" si="301"/>
        <v>-3949.259977728495</v>
      </c>
    </row>
    <row r="3093" spans="1:10">
      <c r="A3093">
        <v>3088</v>
      </c>
      <c r="B3093">
        <f t="shared" ca="1" si="296"/>
        <v>0.44462973973176823</v>
      </c>
      <c r="C3093" s="40">
        <f t="shared" ca="1" si="297"/>
        <v>0.9</v>
      </c>
      <c r="D3093">
        <f t="shared" ca="1" si="298"/>
        <v>6529.0566524807746</v>
      </c>
      <c r="E3093">
        <f t="shared" ca="1" si="299"/>
        <v>7923.2687516317856</v>
      </c>
      <c r="F3093">
        <f t="shared" ca="1" si="300"/>
        <v>34211.789966480537</v>
      </c>
      <c r="G3093">
        <f ca="1">D3093-Krishna!$AD$3</f>
        <v>-180.57971115558939</v>
      </c>
      <c r="H3093">
        <f ca="1">E3093-Krishna!$AE$3</f>
        <v>-3096.1403392773045</v>
      </c>
      <c r="I3093">
        <f ca="1">F3093-Krishna!$AF$3</f>
        <v>6622.1536028441733</v>
      </c>
      <c r="J3093">
        <f t="shared" ca="1" si="301"/>
        <v>-1394.212099151011</v>
      </c>
    </row>
    <row r="3094" spans="1:10">
      <c r="A3094">
        <v>3089</v>
      </c>
      <c r="B3094">
        <f t="shared" ca="1" si="296"/>
        <v>0.21660513114989188</v>
      </c>
      <c r="C3094" s="40">
        <f t="shared" ca="1" si="297"/>
        <v>0.87</v>
      </c>
      <c r="D3094">
        <f t="shared" ca="1" si="298"/>
        <v>6743.1388916049527</v>
      </c>
      <c r="E3094">
        <f t="shared" ca="1" si="299"/>
        <v>8623.2201970270908</v>
      </c>
      <c r="F3094">
        <f t="shared" ca="1" si="300"/>
        <v>25032.231030991672</v>
      </c>
      <c r="G3094">
        <f ca="1">D3094-Krishna!$AD$3</f>
        <v>33.502527968588765</v>
      </c>
      <c r="H3094">
        <f ca="1">E3094-Krishna!$AE$3</f>
        <v>-2396.1888938819993</v>
      </c>
      <c r="I3094">
        <f ca="1">F3094-Krishna!$AF$3</f>
        <v>-2557.405332644692</v>
      </c>
      <c r="J3094">
        <f t="shared" ca="1" si="301"/>
        <v>-1880.081305422138</v>
      </c>
    </row>
    <row r="3095" spans="1:10">
      <c r="A3095">
        <v>3090</v>
      </c>
      <c r="B3095">
        <f t="shared" ca="1" si="296"/>
        <v>0.97598676004800411</v>
      </c>
      <c r="C3095" s="40">
        <f t="shared" ca="1" si="297"/>
        <v>0.97</v>
      </c>
      <c r="D3095">
        <f t="shared" ca="1" si="298"/>
        <v>7432.4914703427767</v>
      </c>
      <c r="E3095">
        <f t="shared" ca="1" si="299"/>
        <v>11037.64350366639</v>
      </c>
      <c r="F3095">
        <f t="shared" ca="1" si="300"/>
        <v>41220.197033256482</v>
      </c>
      <c r="G3095">
        <f ca="1">D3095-Krishna!$AD$3</f>
        <v>722.8551067064127</v>
      </c>
      <c r="H3095">
        <f ca="1">E3095-Krishna!$AE$3</f>
        <v>18.234412757299651</v>
      </c>
      <c r="I3095">
        <f ca="1">F3095-Krishna!$AF$3</f>
        <v>13630.560669620118</v>
      </c>
      <c r="J3095">
        <f t="shared" ca="1" si="301"/>
        <v>-3605.1520333236131</v>
      </c>
    </row>
    <row r="3096" spans="1:10">
      <c r="A3096">
        <v>3091</v>
      </c>
      <c r="B3096">
        <f t="shared" ca="1" si="296"/>
        <v>0.82444856998545923</v>
      </c>
      <c r="C3096" s="40">
        <f t="shared" ca="1" si="297"/>
        <v>0.95</v>
      </c>
      <c r="D3096">
        <f t="shared" ca="1" si="298"/>
        <v>7120.7546563866144</v>
      </c>
      <c r="E3096">
        <f t="shared" ca="1" si="299"/>
        <v>12769.899696155584</v>
      </c>
      <c r="F3096">
        <f t="shared" ca="1" si="300"/>
        <v>43054.930857494503</v>
      </c>
      <c r="G3096">
        <f ca="1">D3096-Krishna!$AD$3</f>
        <v>411.11829275025048</v>
      </c>
      <c r="H3096">
        <f ca="1">E3096-Krishna!$AE$3</f>
        <v>1750.4906052464939</v>
      </c>
      <c r="I3096">
        <f ca="1">F3096-Krishna!$AF$3</f>
        <v>15465.294493858139</v>
      </c>
      <c r="J3096">
        <f t="shared" ca="1" si="301"/>
        <v>-5649.1450397689696</v>
      </c>
    </row>
    <row r="3097" spans="1:10">
      <c r="A3097">
        <v>3092</v>
      </c>
      <c r="B3097">
        <f t="shared" ca="1" si="296"/>
        <v>0.49168297130135807</v>
      </c>
      <c r="C3097" s="40">
        <f t="shared" ca="1" si="297"/>
        <v>0.91</v>
      </c>
      <c r="D3097">
        <f t="shared" ca="1" si="298"/>
        <v>7010.9831627682834</v>
      </c>
      <c r="E3097">
        <f t="shared" ca="1" si="299"/>
        <v>12414.210208996246</v>
      </c>
      <c r="F3097">
        <f t="shared" ca="1" si="300"/>
        <v>23357.389625045256</v>
      </c>
      <c r="G3097">
        <f ca="1">D3097-Krishna!$AD$3</f>
        <v>301.3467991319194</v>
      </c>
      <c r="H3097">
        <f ca="1">E3097-Krishna!$AE$3</f>
        <v>1394.8011180871563</v>
      </c>
      <c r="I3097">
        <f ca="1">F3097-Krishna!$AF$3</f>
        <v>-4232.2467385911077</v>
      </c>
      <c r="J3097">
        <f t="shared" ca="1" si="301"/>
        <v>-5403.227046227963</v>
      </c>
    </row>
    <row r="3098" spans="1:10">
      <c r="A3098">
        <v>3093</v>
      </c>
      <c r="B3098">
        <f t="shared" ca="1" si="296"/>
        <v>0.97304370303412291</v>
      </c>
      <c r="C3098" s="40">
        <f t="shared" ca="1" si="297"/>
        <v>0.97</v>
      </c>
      <c r="D3098">
        <f t="shared" ca="1" si="298"/>
        <v>6490.9471984939846</v>
      </c>
      <c r="E3098">
        <f t="shared" ca="1" si="299"/>
        <v>12842.492148643161</v>
      </c>
      <c r="F3098">
        <f t="shared" ca="1" si="300"/>
        <v>33403.041856184769</v>
      </c>
      <c r="G3098">
        <f ca="1">D3098-Krishna!$AD$3</f>
        <v>-218.68916514237935</v>
      </c>
      <c r="H3098">
        <f ca="1">E3098-Krishna!$AE$3</f>
        <v>1823.0830577340712</v>
      </c>
      <c r="I3098">
        <f ca="1">F3098-Krishna!$AF$3</f>
        <v>5813.4054925484052</v>
      </c>
      <c r="J3098">
        <f t="shared" ca="1" si="301"/>
        <v>-6351.5449501491767</v>
      </c>
    </row>
    <row r="3099" spans="1:10">
      <c r="A3099">
        <v>3094</v>
      </c>
      <c r="B3099">
        <f t="shared" ca="1" si="296"/>
        <v>0.27397347966206098</v>
      </c>
      <c r="C3099" s="40">
        <f t="shared" ca="1" si="297"/>
        <v>0.89</v>
      </c>
      <c r="D3099">
        <f t="shared" ca="1" si="298"/>
        <v>6676.911878834836</v>
      </c>
      <c r="E3099">
        <f t="shared" ca="1" si="299"/>
        <v>13882.337863203174</v>
      </c>
      <c r="F3099">
        <f t="shared" ca="1" si="300"/>
        <v>24120.77213753033</v>
      </c>
      <c r="G3099">
        <f ca="1">D3099-Krishna!$AD$3</f>
        <v>-32.724484801527979</v>
      </c>
      <c r="H3099">
        <f ca="1">E3099-Krishna!$AE$3</f>
        <v>2862.9287722940844</v>
      </c>
      <c r="I3099">
        <f ca="1">F3099-Krishna!$AF$3</f>
        <v>-3468.864226106034</v>
      </c>
      <c r="J3099">
        <f t="shared" ca="1" si="301"/>
        <v>-7205.4259843683385</v>
      </c>
    </row>
    <row r="3100" spans="1:10">
      <c r="A3100">
        <v>3095</v>
      </c>
      <c r="B3100">
        <f t="shared" ca="1" si="296"/>
        <v>0.44442549841898349</v>
      </c>
      <c r="C3100" s="40">
        <f t="shared" ca="1" si="297"/>
        <v>0.9</v>
      </c>
      <c r="D3100">
        <f t="shared" ca="1" si="298"/>
        <v>7308.3529534470053</v>
      </c>
      <c r="E3100">
        <f t="shared" ca="1" si="299"/>
        <v>9766.0766922923358</v>
      </c>
      <c r="F3100">
        <f t="shared" ca="1" si="300"/>
        <v>31384.405301777704</v>
      </c>
      <c r="G3100">
        <f ca="1">D3100-Krishna!$AD$3</f>
        <v>598.71658981064138</v>
      </c>
      <c r="H3100">
        <f ca="1">E3100-Krishna!$AE$3</f>
        <v>-1253.3323986167543</v>
      </c>
      <c r="I3100">
        <f ca="1">F3100-Krishna!$AF$3</f>
        <v>3794.7689381413402</v>
      </c>
      <c r="J3100">
        <f t="shared" ca="1" si="301"/>
        <v>-2457.7237388453304</v>
      </c>
    </row>
    <row r="3101" spans="1:10">
      <c r="A3101">
        <v>3096</v>
      </c>
      <c r="B3101">
        <f t="shared" ca="1" si="296"/>
        <v>0.650321647798069</v>
      </c>
      <c r="C3101" s="40">
        <f t="shared" ca="1" si="297"/>
        <v>0.94</v>
      </c>
      <c r="D3101">
        <f t="shared" ca="1" si="298"/>
        <v>7117.8254482596694</v>
      </c>
      <c r="E3101">
        <f t="shared" ca="1" si="299"/>
        <v>11204.812843876014</v>
      </c>
      <c r="F3101">
        <f t="shared" ca="1" si="300"/>
        <v>30101.996219976878</v>
      </c>
      <c r="G3101">
        <f ca="1">D3101-Krishna!$AD$3</f>
        <v>408.18908462330546</v>
      </c>
      <c r="H3101">
        <f ca="1">E3101-Krishna!$AE$3</f>
        <v>185.403752966924</v>
      </c>
      <c r="I3101">
        <f ca="1">F3101-Krishna!$AF$3</f>
        <v>2512.3598563405139</v>
      </c>
      <c r="J3101">
        <f t="shared" ca="1" si="301"/>
        <v>-4086.9873956163447</v>
      </c>
    </row>
    <row r="3102" spans="1:10">
      <c r="A3102">
        <v>3097</v>
      </c>
      <c r="B3102">
        <f t="shared" ca="1" si="296"/>
        <v>0.44103544707209263</v>
      </c>
      <c r="C3102" s="40">
        <f t="shared" ca="1" si="297"/>
        <v>0.9</v>
      </c>
      <c r="D3102">
        <f t="shared" ca="1" si="298"/>
        <v>6515.699908993698</v>
      </c>
      <c r="E3102">
        <f t="shared" ca="1" si="299"/>
        <v>12556.432610683576</v>
      </c>
      <c r="F3102">
        <f t="shared" ca="1" si="300"/>
        <v>30653.652439767098</v>
      </c>
      <c r="G3102">
        <f ca="1">D3102-Krishna!$AD$3</f>
        <v>-193.93645464266592</v>
      </c>
      <c r="H3102">
        <f ca="1">E3102-Krishna!$AE$3</f>
        <v>1537.023519774486</v>
      </c>
      <c r="I3102">
        <f ca="1">F3102-Krishna!$AF$3</f>
        <v>3064.0160761307343</v>
      </c>
      <c r="J3102">
        <f t="shared" ca="1" si="301"/>
        <v>-6040.732701689878</v>
      </c>
    </row>
    <row r="3103" spans="1:10">
      <c r="A3103">
        <v>3098</v>
      </c>
      <c r="B3103">
        <f t="shared" ca="1" si="296"/>
        <v>0.34217896273622084</v>
      </c>
      <c r="C3103" s="40">
        <f t="shared" ca="1" si="297"/>
        <v>0.9</v>
      </c>
      <c r="D3103">
        <f t="shared" ca="1" si="298"/>
        <v>6734.480806882425</v>
      </c>
      <c r="E3103">
        <f t="shared" ca="1" si="299"/>
        <v>12531.317444487064</v>
      </c>
      <c r="F3103">
        <f t="shared" ca="1" si="300"/>
        <v>17284.036392531598</v>
      </c>
      <c r="G3103">
        <f ca="1">D3103-Krishna!$AD$3</f>
        <v>24.844443246061019</v>
      </c>
      <c r="H3103">
        <f ca="1">E3103-Krishna!$AE$3</f>
        <v>1511.9083535779737</v>
      </c>
      <c r="I3103">
        <f ca="1">F3103-Krishna!$AF$3</f>
        <v>-10305.599971104766</v>
      </c>
      <c r="J3103">
        <f t="shared" ca="1" si="301"/>
        <v>-5796.8366376046388</v>
      </c>
    </row>
    <row r="3104" spans="1:10">
      <c r="A3104">
        <v>3099</v>
      </c>
      <c r="B3104">
        <f t="shared" ca="1" si="296"/>
        <v>0.87006133834446353</v>
      </c>
      <c r="C3104" s="40">
        <f t="shared" ca="1" si="297"/>
        <v>0.95</v>
      </c>
      <c r="D3104">
        <f t="shared" ca="1" si="298"/>
        <v>7237.7268742757815</v>
      </c>
      <c r="E3104">
        <f t="shared" ca="1" si="299"/>
        <v>10820.775796352311</v>
      </c>
      <c r="F3104">
        <f t="shared" ca="1" si="300"/>
        <v>32053.600751814189</v>
      </c>
      <c r="G3104">
        <f ca="1">D3104-Krishna!$AD$3</f>
        <v>528.09051063941752</v>
      </c>
      <c r="H3104">
        <f ca="1">E3104-Krishna!$AE$3</f>
        <v>-198.63329455677922</v>
      </c>
      <c r="I3104">
        <f ca="1">F3104-Krishna!$AF$3</f>
        <v>4463.9643881778247</v>
      </c>
      <c r="J3104">
        <f t="shared" ca="1" si="301"/>
        <v>-3583.0489220765294</v>
      </c>
    </row>
    <row r="3105" spans="1:10">
      <c r="A3105">
        <v>3100</v>
      </c>
      <c r="B3105">
        <f t="shared" ca="1" si="296"/>
        <v>0.99394410600905503</v>
      </c>
      <c r="C3105" s="40">
        <f t="shared" ca="1" si="297"/>
        <v>0.97</v>
      </c>
      <c r="D3105">
        <f t="shared" ca="1" si="298"/>
        <v>7939.9106103134172</v>
      </c>
      <c r="E3105">
        <f t="shared" ca="1" si="299"/>
        <v>12174.843924815896</v>
      </c>
      <c r="F3105">
        <f t="shared" ca="1" si="300"/>
        <v>38607.719794623634</v>
      </c>
      <c r="G3105">
        <f ca="1">D3105-Krishna!$AD$3</f>
        <v>1230.2742466770533</v>
      </c>
      <c r="H3105">
        <f ca="1">E3105-Krishna!$AE$3</f>
        <v>1155.4348339068056</v>
      </c>
      <c r="I3105">
        <f ca="1">F3105-Krishna!$AF$3</f>
        <v>11018.08343098727</v>
      </c>
      <c r="J3105">
        <f t="shared" ca="1" si="301"/>
        <v>-4234.9333145024784</v>
      </c>
    </row>
    <row r="3106" spans="1:10">
      <c r="A3106">
        <v>3101</v>
      </c>
      <c r="B3106">
        <f t="shared" ca="1" si="296"/>
        <v>0.9255092273370682</v>
      </c>
      <c r="C3106" s="40">
        <f t="shared" ca="1" si="297"/>
        <v>0.96</v>
      </c>
      <c r="D3106">
        <f t="shared" ca="1" si="298"/>
        <v>8553.1031584668726</v>
      </c>
      <c r="E3106">
        <f t="shared" ca="1" si="299"/>
        <v>11321.106266434035</v>
      </c>
      <c r="F3106">
        <f t="shared" ca="1" si="300"/>
        <v>41125.426482749899</v>
      </c>
      <c r="G3106">
        <f ca="1">D3106-Krishna!$AD$3</f>
        <v>1843.4667948305087</v>
      </c>
      <c r="H3106">
        <f ca="1">E3106-Krishna!$AE$3</f>
        <v>301.69717552494512</v>
      </c>
      <c r="I3106">
        <f ca="1">F3106-Krishna!$AF$3</f>
        <v>13535.790119113535</v>
      </c>
      <c r="J3106">
        <f t="shared" ca="1" si="301"/>
        <v>-2768.0031079671626</v>
      </c>
    </row>
    <row r="3107" spans="1:10">
      <c r="A3107">
        <v>3102</v>
      </c>
      <c r="B3107">
        <f t="shared" ca="1" si="296"/>
        <v>0.86880880123350723</v>
      </c>
      <c r="C3107" s="40">
        <f t="shared" ca="1" si="297"/>
        <v>0.95</v>
      </c>
      <c r="D3107">
        <f t="shared" ca="1" si="298"/>
        <v>7430.9090592667799</v>
      </c>
      <c r="E3107">
        <f t="shared" ca="1" si="299"/>
        <v>12563.276783058018</v>
      </c>
      <c r="F3107">
        <f t="shared" ca="1" si="300"/>
        <v>37611.041903827652</v>
      </c>
      <c r="G3107">
        <f ca="1">D3107-Krishna!$AD$3</f>
        <v>721.27269563041591</v>
      </c>
      <c r="H3107">
        <f ca="1">E3107-Krishna!$AE$3</f>
        <v>1543.8676921489277</v>
      </c>
      <c r="I3107">
        <f ca="1">F3107-Krishna!$AF$3</f>
        <v>10021.405540191288</v>
      </c>
      <c r="J3107">
        <f t="shared" ca="1" si="301"/>
        <v>-5132.3677237912379</v>
      </c>
    </row>
    <row r="3108" spans="1:10">
      <c r="A3108">
        <v>3103</v>
      </c>
      <c r="B3108">
        <f t="shared" ca="1" si="296"/>
        <v>0.79229838328893321</v>
      </c>
      <c r="C3108" s="40">
        <f t="shared" ca="1" si="297"/>
        <v>0.94</v>
      </c>
      <c r="D3108">
        <f t="shared" ca="1" si="298"/>
        <v>7279.9782880272269</v>
      </c>
      <c r="E3108">
        <f t="shared" ca="1" si="299"/>
        <v>13036.751341914392</v>
      </c>
      <c r="F3108">
        <f t="shared" ca="1" si="300"/>
        <v>39357.215484950815</v>
      </c>
      <c r="G3108">
        <f ca="1">D3108-Krishna!$AD$3</f>
        <v>570.34192439086291</v>
      </c>
      <c r="H3108">
        <f ca="1">E3108-Krishna!$AE$3</f>
        <v>2017.3422510053024</v>
      </c>
      <c r="I3108">
        <f ca="1">F3108-Krishna!$AF$3</f>
        <v>11767.579121314451</v>
      </c>
      <c r="J3108">
        <f t="shared" ca="1" si="301"/>
        <v>-5756.7730538871656</v>
      </c>
    </row>
    <row r="3109" spans="1:10">
      <c r="A3109">
        <v>3104</v>
      </c>
      <c r="B3109">
        <f t="shared" ca="1" si="296"/>
        <v>0.23777962780436945</v>
      </c>
      <c r="C3109" s="40">
        <f t="shared" ca="1" si="297"/>
        <v>0.89</v>
      </c>
      <c r="D3109">
        <f t="shared" ca="1" si="298"/>
        <v>6685.8946389784423</v>
      </c>
      <c r="E3109">
        <f t="shared" ca="1" si="299"/>
        <v>11796.703150917203</v>
      </c>
      <c r="F3109">
        <f t="shared" ca="1" si="300"/>
        <v>21947.742166223026</v>
      </c>
      <c r="G3109">
        <f ca="1">D3109-Krishna!$AD$3</f>
        <v>-23.741724657921623</v>
      </c>
      <c r="H3109">
        <f ca="1">E3109-Krishna!$AE$3</f>
        <v>777.29406000811287</v>
      </c>
      <c r="I3109">
        <f ca="1">F3109-Krishna!$AF$3</f>
        <v>-5641.8941974133377</v>
      </c>
      <c r="J3109">
        <f t="shared" ca="1" si="301"/>
        <v>-5110.8085119387606</v>
      </c>
    </row>
    <row r="3110" spans="1:10">
      <c r="A3110">
        <v>3105</v>
      </c>
      <c r="B3110">
        <f t="shared" ca="1" si="296"/>
        <v>0.98395622714828024</v>
      </c>
      <c r="C3110" s="40">
        <f t="shared" ca="1" si="297"/>
        <v>0.97</v>
      </c>
      <c r="D3110">
        <f t="shared" ca="1" si="298"/>
        <v>8124.1378570322686</v>
      </c>
      <c r="E3110">
        <f t="shared" ca="1" si="299"/>
        <v>10764.354628915018</v>
      </c>
      <c r="F3110">
        <f t="shared" ca="1" si="300"/>
        <v>38204.369244351663</v>
      </c>
      <c r="G3110">
        <f ca="1">D3110-Krishna!$AD$3</f>
        <v>1414.5014933959046</v>
      </c>
      <c r="H3110">
        <f ca="1">E3110-Krishna!$AE$3</f>
        <v>-255.05446199407197</v>
      </c>
      <c r="I3110">
        <f ca="1">F3110-Krishna!$AF$3</f>
        <v>10614.732880715299</v>
      </c>
      <c r="J3110">
        <f t="shared" ca="1" si="301"/>
        <v>-2640.2167718827495</v>
      </c>
    </row>
    <row r="3111" spans="1:10">
      <c r="A3111">
        <v>3106</v>
      </c>
      <c r="B3111">
        <f t="shared" ca="1" si="296"/>
        <v>0.88749699622621614</v>
      </c>
      <c r="C3111" s="40">
        <f t="shared" ca="1" si="297"/>
        <v>0.95</v>
      </c>
      <c r="D3111">
        <f t="shared" ca="1" si="298"/>
        <v>6460.1466552863303</v>
      </c>
      <c r="E3111">
        <f t="shared" ca="1" si="299"/>
        <v>12759.280022684206</v>
      </c>
      <c r="F3111">
        <f t="shared" ca="1" si="300"/>
        <v>34595.023577103115</v>
      </c>
      <c r="G3111">
        <f ca="1">D3111-Krishna!$AD$3</f>
        <v>-249.48970835003365</v>
      </c>
      <c r="H3111">
        <f ca="1">E3111-Krishna!$AE$3</f>
        <v>1739.8709317751163</v>
      </c>
      <c r="I3111">
        <f ca="1">F3111-Krishna!$AF$3</f>
        <v>7005.3872134667508</v>
      </c>
      <c r="J3111">
        <f t="shared" ca="1" si="301"/>
        <v>-6299.1333673978761</v>
      </c>
    </row>
    <row r="3112" spans="1:10">
      <c r="A3112">
        <v>3107</v>
      </c>
      <c r="B3112">
        <f t="shared" ca="1" si="296"/>
        <v>0.50044627587684754</v>
      </c>
      <c r="C3112" s="40">
        <f t="shared" ca="1" si="297"/>
        <v>0.92</v>
      </c>
      <c r="D3112">
        <f t="shared" ca="1" si="298"/>
        <v>7074.4553649468289</v>
      </c>
      <c r="E3112">
        <f t="shared" ca="1" si="299"/>
        <v>13168.358833804594</v>
      </c>
      <c r="F3112">
        <f t="shared" ca="1" si="300"/>
        <v>28899.493602435894</v>
      </c>
      <c r="G3112">
        <f ca="1">D3112-Krishna!$AD$3</f>
        <v>364.81900131046496</v>
      </c>
      <c r="H3112">
        <f ca="1">E3112-Krishna!$AE$3</f>
        <v>2148.9497428955037</v>
      </c>
      <c r="I3112">
        <f ca="1">F3112-Krishna!$AF$3</f>
        <v>1309.85723879953</v>
      </c>
      <c r="J3112">
        <f t="shared" ca="1" si="301"/>
        <v>-6093.9034688577649</v>
      </c>
    </row>
    <row r="3113" spans="1:10">
      <c r="A3113">
        <v>3108</v>
      </c>
      <c r="B3113">
        <f t="shared" ca="1" si="296"/>
        <v>0.73816294445940067</v>
      </c>
      <c r="C3113" s="40">
        <f t="shared" ca="1" si="297"/>
        <v>0.94</v>
      </c>
      <c r="D3113">
        <f t="shared" ca="1" si="298"/>
        <v>6795.6090387352178</v>
      </c>
      <c r="E3113">
        <f t="shared" ca="1" si="299"/>
        <v>11654.738192941933</v>
      </c>
      <c r="F3113">
        <f t="shared" ca="1" si="300"/>
        <v>30393.818740374059</v>
      </c>
      <c r="G3113">
        <f ca="1">D3113-Krishna!$AD$3</f>
        <v>85.97267509885387</v>
      </c>
      <c r="H3113">
        <f ca="1">E3113-Krishna!$AE$3</f>
        <v>635.32910203284337</v>
      </c>
      <c r="I3113">
        <f ca="1">F3113-Krishna!$AF$3</f>
        <v>2804.1823767376954</v>
      </c>
      <c r="J3113">
        <f t="shared" ca="1" si="301"/>
        <v>-4859.1291542067156</v>
      </c>
    </row>
    <row r="3114" spans="1:10">
      <c r="A3114">
        <v>3109</v>
      </c>
      <c r="B3114">
        <f t="shared" ca="1" si="296"/>
        <v>0.63991097951869158</v>
      </c>
      <c r="C3114" s="40">
        <f t="shared" ca="1" si="297"/>
        <v>0.94</v>
      </c>
      <c r="D3114">
        <f t="shared" ca="1" si="298"/>
        <v>6772.2026304954761</v>
      </c>
      <c r="E3114">
        <f t="shared" ca="1" si="299"/>
        <v>15685.858713115154</v>
      </c>
      <c r="F3114">
        <f t="shared" ca="1" si="300"/>
        <v>32578.863552930565</v>
      </c>
      <c r="G3114">
        <f ca="1">D3114-Krishna!$AD$3</f>
        <v>62.566266859112147</v>
      </c>
      <c r="H3114">
        <f ca="1">E3114-Krishna!$AE$3</f>
        <v>4666.4496222060643</v>
      </c>
      <c r="I3114">
        <f ca="1">F3114-Krishna!$AF$3</f>
        <v>4989.2271892942008</v>
      </c>
      <c r="J3114">
        <f t="shared" ca="1" si="301"/>
        <v>-8913.6560826196783</v>
      </c>
    </row>
    <row r="3115" spans="1:10">
      <c r="A3115">
        <v>3110</v>
      </c>
      <c r="B3115">
        <f t="shared" ca="1" si="296"/>
        <v>0.42763230809927599</v>
      </c>
      <c r="C3115" s="40">
        <f t="shared" ca="1" si="297"/>
        <v>0.9</v>
      </c>
      <c r="D3115">
        <f t="shared" ca="1" si="298"/>
        <v>6846.4098520901098</v>
      </c>
      <c r="E3115">
        <f t="shared" ca="1" si="299"/>
        <v>11918.555800153405</v>
      </c>
      <c r="F3115">
        <f t="shared" ca="1" si="300"/>
        <v>27493.054311181819</v>
      </c>
      <c r="G3115">
        <f ca="1">D3115-Krishna!$AD$3</f>
        <v>136.77348845374581</v>
      </c>
      <c r="H3115">
        <f ca="1">E3115-Krishna!$AE$3</f>
        <v>899.14670924431448</v>
      </c>
      <c r="I3115">
        <f ca="1">F3115-Krishna!$AF$3</f>
        <v>-96.582052454545192</v>
      </c>
      <c r="J3115">
        <f t="shared" ca="1" si="301"/>
        <v>-5072.1459480632948</v>
      </c>
    </row>
    <row r="3116" spans="1:10">
      <c r="A3116">
        <v>3111</v>
      </c>
      <c r="B3116">
        <f t="shared" ca="1" si="296"/>
        <v>0.46342939495289359</v>
      </c>
      <c r="C3116" s="40">
        <f t="shared" ca="1" si="297"/>
        <v>0.91</v>
      </c>
      <c r="D3116">
        <f t="shared" ca="1" si="298"/>
        <v>7308.5856331082523</v>
      </c>
      <c r="E3116">
        <f t="shared" ca="1" si="299"/>
        <v>12922.542634160416</v>
      </c>
      <c r="F3116">
        <f t="shared" ca="1" si="300"/>
        <v>29670.869398435487</v>
      </c>
      <c r="G3116">
        <f ca="1">D3116-Krishna!$AD$3</f>
        <v>598.94926947188833</v>
      </c>
      <c r="H3116">
        <f ca="1">E3116-Krishna!$AE$3</f>
        <v>1903.133543251326</v>
      </c>
      <c r="I3116">
        <f ca="1">F3116-Krishna!$AF$3</f>
        <v>2081.2330347991228</v>
      </c>
      <c r="J3116">
        <f t="shared" ca="1" si="301"/>
        <v>-5613.9570010521638</v>
      </c>
    </row>
    <row r="3117" spans="1:10">
      <c r="A3117">
        <v>3112</v>
      </c>
      <c r="B3117">
        <f t="shared" ca="1" si="296"/>
        <v>0.15534860470619183</v>
      </c>
      <c r="C3117" s="40">
        <f t="shared" ca="1" si="297"/>
        <v>0.81</v>
      </c>
      <c r="D3117">
        <f t="shared" ca="1" si="298"/>
        <v>6355.6944325058585</v>
      </c>
      <c r="E3117">
        <f t="shared" ca="1" si="299"/>
        <v>8544.4831866349341</v>
      </c>
      <c r="F3117">
        <f t="shared" ca="1" si="300"/>
        <v>19507.881811515203</v>
      </c>
      <c r="G3117">
        <f ca="1">D3117-Krishna!$AD$3</f>
        <v>-353.94193113050551</v>
      </c>
      <c r="H3117">
        <f ca="1">E3117-Krishna!$AE$3</f>
        <v>-2474.925904274156</v>
      </c>
      <c r="I3117">
        <f ca="1">F3117-Krishna!$AF$3</f>
        <v>-8081.7545521211614</v>
      </c>
      <c r="J3117">
        <f t="shared" ca="1" si="301"/>
        <v>-2188.7887541290756</v>
      </c>
    </row>
    <row r="3118" spans="1:10">
      <c r="A3118">
        <v>3113</v>
      </c>
      <c r="B3118">
        <f t="shared" ref="B3118:B3181" ca="1" si="302">RAND()</f>
        <v>0.41134645711439266</v>
      </c>
      <c r="C3118" s="40">
        <f t="shared" ref="C3118:C3181" ca="1" si="303">IF(B3118&lt;=$B$3, $B$1,
IF(B3118&lt;=$C$3, $C$1,
IF(B3118&lt;=$D$3, $D$1,
IF(B3118&lt;=$E$3, $E$1,
IF(B3118&lt;=$F$3, $F$1,
IF(B3118&lt;=$G$3, $G$1,
IF(B3118&lt;=$H$3, $H$1,
IF(B3118&lt;=$I$3, $I$1,
IF(B3118&lt;=$J$3, $J$1,
IF(B3118&lt;=$K$3, $K$1,
IF(B3118&lt;=$L$3, $L$1,
IF(B3118&lt;=$M$3, $M$1,
IF(B3118&lt;=$N$3, $N$1,
IF(B3118&lt;=$O$3, $O$1, "Error"))))))))))))))</f>
        <v>0.9</v>
      </c>
      <c r="D3118">
        <f t="shared" ca="1" si="298"/>
        <v>8054.4265567947459</v>
      </c>
      <c r="E3118">
        <f t="shared" ca="1" si="299"/>
        <v>8510.480249717737</v>
      </c>
      <c r="F3118">
        <f t="shared" ca="1" si="300"/>
        <v>20839.389095097191</v>
      </c>
      <c r="G3118">
        <f ca="1">D3118-Krishna!$AD$3</f>
        <v>1344.790193158382</v>
      </c>
      <c r="H3118">
        <f ca="1">E3118-Krishna!$AE$3</f>
        <v>-2508.9288411913531</v>
      </c>
      <c r="I3118">
        <f ca="1">F3118-Krishna!$AF$3</f>
        <v>-6750.2472685391731</v>
      </c>
      <c r="J3118">
        <f t="shared" ca="1" si="301"/>
        <v>-456.0536929229911</v>
      </c>
    </row>
    <row r="3119" spans="1:10">
      <c r="A3119">
        <v>3114</v>
      </c>
      <c r="B3119">
        <f t="shared" ca="1" si="302"/>
        <v>0.5137968400599735</v>
      </c>
      <c r="C3119" s="40">
        <f t="shared" ca="1" si="303"/>
        <v>0.92</v>
      </c>
      <c r="D3119">
        <f t="shared" ca="1" si="298"/>
        <v>7930.0186865696905</v>
      </c>
      <c r="E3119">
        <f t="shared" ca="1" si="299"/>
        <v>16735.006930480791</v>
      </c>
      <c r="F3119">
        <f t="shared" ca="1" si="300"/>
        <v>34956.644848085765</v>
      </c>
      <c r="G3119">
        <f ca="1">D3119-Krishna!$AD$3</f>
        <v>1220.3823229333266</v>
      </c>
      <c r="H3119">
        <f ca="1">E3119-Krishna!$AE$3</f>
        <v>5715.5978395717011</v>
      </c>
      <c r="I3119">
        <f ca="1">F3119-Krishna!$AF$3</f>
        <v>7367.0084844494013</v>
      </c>
      <c r="J3119">
        <f t="shared" ca="1" si="301"/>
        <v>-8804.9882439111007</v>
      </c>
    </row>
    <row r="3120" spans="1:10">
      <c r="A3120">
        <v>3115</v>
      </c>
      <c r="B3120">
        <f t="shared" ca="1" si="302"/>
        <v>0.50531235548901399</v>
      </c>
      <c r="C3120" s="40">
        <f t="shared" ca="1" si="303"/>
        <v>0.92</v>
      </c>
      <c r="D3120">
        <f t="shared" ca="1" si="298"/>
        <v>6541.0878692991473</v>
      </c>
      <c r="E3120">
        <f t="shared" ca="1" si="299"/>
        <v>8498.026123100477</v>
      </c>
      <c r="F3120">
        <f t="shared" ca="1" si="300"/>
        <v>32652.261139287999</v>
      </c>
      <c r="G3120">
        <f ca="1">D3120-Krishna!$AD$3</f>
        <v>-168.54849433721665</v>
      </c>
      <c r="H3120">
        <f ca="1">E3120-Krishna!$AE$3</f>
        <v>-2521.3829678086131</v>
      </c>
      <c r="I3120">
        <f ca="1">F3120-Krishna!$AF$3</f>
        <v>5062.624775651635</v>
      </c>
      <c r="J3120">
        <f t="shared" ca="1" si="301"/>
        <v>-1956.9382538013297</v>
      </c>
    </row>
    <row r="3121" spans="1:10">
      <c r="A3121">
        <v>3116</v>
      </c>
      <c r="B3121">
        <f t="shared" ca="1" si="302"/>
        <v>0.34568110343005065</v>
      </c>
      <c r="C3121" s="40">
        <f t="shared" ca="1" si="303"/>
        <v>0.9</v>
      </c>
      <c r="D3121">
        <f t="shared" ca="1" si="298"/>
        <v>6933.3863591867648</v>
      </c>
      <c r="E3121">
        <f t="shared" ca="1" si="299"/>
        <v>10732.563924483871</v>
      </c>
      <c r="F3121">
        <f t="shared" ca="1" si="300"/>
        <v>26293.32622993648</v>
      </c>
      <c r="G3121">
        <f ca="1">D3121-Krishna!$AD$3</f>
        <v>223.74999555040085</v>
      </c>
      <c r="H3121">
        <f ca="1">E3121-Krishna!$AE$3</f>
        <v>-286.84516642521885</v>
      </c>
      <c r="I3121">
        <f ca="1">F3121-Krishna!$AF$3</f>
        <v>-1296.3101336998843</v>
      </c>
      <c r="J3121">
        <f t="shared" ca="1" si="301"/>
        <v>-3799.1775652971064</v>
      </c>
    </row>
    <row r="3122" spans="1:10">
      <c r="A3122">
        <v>3117</v>
      </c>
      <c r="B3122">
        <f t="shared" ca="1" si="302"/>
        <v>0.32302214772516691</v>
      </c>
      <c r="C3122" s="40">
        <f t="shared" ca="1" si="303"/>
        <v>0.9</v>
      </c>
      <c r="D3122">
        <f t="shared" ca="1" si="298"/>
        <v>6675.4680917076457</v>
      </c>
      <c r="E3122">
        <f t="shared" ca="1" si="299"/>
        <v>8209.8852692234359</v>
      </c>
      <c r="F3122">
        <f t="shared" ca="1" si="300"/>
        <v>33125.303193489897</v>
      </c>
      <c r="G3122">
        <f ca="1">D3122-Krishna!$AD$3</f>
        <v>-34.168271928718241</v>
      </c>
      <c r="H3122">
        <f ca="1">E3122-Krishna!$AE$3</f>
        <v>-2809.5238216856542</v>
      </c>
      <c r="I3122">
        <f ca="1">F3122-Krishna!$AF$3</f>
        <v>5535.6668298535333</v>
      </c>
      <c r="J3122">
        <f t="shared" ca="1" si="301"/>
        <v>-1534.4171775157902</v>
      </c>
    </row>
    <row r="3123" spans="1:10">
      <c r="A3123">
        <v>3118</v>
      </c>
      <c r="B3123">
        <f t="shared" ca="1" si="302"/>
        <v>0.17302162422266343</v>
      </c>
      <c r="C3123" s="40">
        <f t="shared" ca="1" si="303"/>
        <v>0.81</v>
      </c>
      <c r="D3123">
        <f t="shared" ca="1" si="298"/>
        <v>5871.7071937696883</v>
      </c>
      <c r="E3123">
        <f t="shared" ca="1" si="299"/>
        <v>6615.2720248750265</v>
      </c>
      <c r="F3123">
        <f t="shared" ca="1" si="300"/>
        <v>9891.667072040811</v>
      </c>
      <c r="G3123">
        <f ca="1">D3123-Krishna!$AD$3</f>
        <v>-837.92916986667569</v>
      </c>
      <c r="H3123">
        <f ca="1">E3123-Krishna!$AE$3</f>
        <v>-4404.1370660340635</v>
      </c>
      <c r="I3123">
        <f ca="1">F3123-Krishna!$AF$3</f>
        <v>-17697.969291595553</v>
      </c>
      <c r="J3123">
        <f t="shared" ca="1" si="301"/>
        <v>-743.56483110533827</v>
      </c>
    </row>
    <row r="3124" spans="1:10">
      <c r="A3124">
        <v>3119</v>
      </c>
      <c r="B3124">
        <f t="shared" ca="1" si="302"/>
        <v>0.6850131350465275</v>
      </c>
      <c r="C3124" s="40">
        <f t="shared" ca="1" si="303"/>
        <v>0.94</v>
      </c>
      <c r="D3124">
        <f t="shared" ca="1" si="298"/>
        <v>6776.4924018350794</v>
      </c>
      <c r="E3124">
        <f t="shared" ca="1" si="299"/>
        <v>14129.324309815755</v>
      </c>
      <c r="F3124">
        <f t="shared" ca="1" si="300"/>
        <v>21468.11124615767</v>
      </c>
      <c r="G3124">
        <f ca="1">D3124-Krishna!$AD$3</f>
        <v>66.856038198715396</v>
      </c>
      <c r="H3124">
        <f ca="1">E3124-Krishna!$AE$3</f>
        <v>3109.9152189066644</v>
      </c>
      <c r="I3124">
        <f ca="1">F3124-Krishna!$AF$3</f>
        <v>-6121.5251174786936</v>
      </c>
      <c r="J3124">
        <f t="shared" ca="1" si="301"/>
        <v>-7352.8319079806752</v>
      </c>
    </row>
    <row r="3125" spans="1:10">
      <c r="A3125">
        <v>3120</v>
      </c>
      <c r="B3125">
        <f t="shared" ca="1" si="302"/>
        <v>0.34206912741451101</v>
      </c>
      <c r="C3125" s="40">
        <f t="shared" ca="1" si="303"/>
        <v>0.9</v>
      </c>
      <c r="D3125">
        <f t="shared" ca="1" si="298"/>
        <v>7100.685225854585</v>
      </c>
      <c r="E3125">
        <f t="shared" ca="1" si="299"/>
        <v>11577.436603033892</v>
      </c>
      <c r="F3125">
        <f t="shared" ca="1" si="300"/>
        <v>25409.704428289988</v>
      </c>
      <c r="G3125">
        <f ca="1">D3125-Krishna!$AD$3</f>
        <v>391.04886221822107</v>
      </c>
      <c r="H3125">
        <f ca="1">E3125-Krishna!$AE$3</f>
        <v>558.02751212480143</v>
      </c>
      <c r="I3125">
        <f ca="1">F3125-Krishna!$AF$3</f>
        <v>-2179.9319353463761</v>
      </c>
      <c r="J3125">
        <f t="shared" ca="1" si="301"/>
        <v>-4476.7513771793065</v>
      </c>
    </row>
    <row r="3126" spans="1:10">
      <c r="A3126">
        <v>3121</v>
      </c>
      <c r="B3126">
        <f t="shared" ca="1" si="302"/>
        <v>1.1251250481829622E-3</v>
      </c>
      <c r="C3126" s="40">
        <f t="shared" ca="1" si="303"/>
        <v>0.74</v>
      </c>
      <c r="D3126">
        <f t="shared" ca="1" si="298"/>
        <v>6450.1585892777421</v>
      </c>
      <c r="E3126">
        <f t="shared" ca="1" si="299"/>
        <v>7426.6672777896993</v>
      </c>
      <c r="F3126">
        <f t="shared" ca="1" si="300"/>
        <v>11529.453615754086</v>
      </c>
      <c r="G3126">
        <f ca="1">D3126-Krishna!$AD$3</f>
        <v>-259.4777743586219</v>
      </c>
      <c r="H3126">
        <f ca="1">E3126-Krishna!$AE$3</f>
        <v>-3592.7418131193908</v>
      </c>
      <c r="I3126">
        <f ca="1">F3126-Krishna!$AF$3</f>
        <v>-16060.182747882278</v>
      </c>
      <c r="J3126">
        <f t="shared" ca="1" si="301"/>
        <v>-976.50868851195719</v>
      </c>
    </row>
    <row r="3127" spans="1:10">
      <c r="A3127">
        <v>3122</v>
      </c>
      <c r="B3127">
        <f t="shared" ca="1" si="302"/>
        <v>0.11396514889295262</v>
      </c>
      <c r="C3127" s="40">
        <f t="shared" ca="1" si="303"/>
        <v>0.8</v>
      </c>
      <c r="D3127">
        <f t="shared" ca="1" si="298"/>
        <v>5534.2317526714442</v>
      </c>
      <c r="E3127">
        <f t="shared" ca="1" si="299"/>
        <v>5102.1819865832877</v>
      </c>
      <c r="F3127">
        <f t="shared" ca="1" si="300"/>
        <v>11678.331108444621</v>
      </c>
      <c r="G3127">
        <f ca="1">D3127-Krishna!$AD$3</f>
        <v>-1175.4046109649198</v>
      </c>
      <c r="H3127">
        <f ca="1">E3127-Krishna!$AE$3</f>
        <v>-5917.2271043258024</v>
      </c>
      <c r="I3127">
        <f ca="1">F3127-Krishna!$AF$3</f>
        <v>-15911.305255191743</v>
      </c>
      <c r="J3127">
        <f t="shared" ca="1" si="301"/>
        <v>432.0497660881565</v>
      </c>
    </row>
    <row r="3128" spans="1:10">
      <c r="A3128">
        <v>3123</v>
      </c>
      <c r="B3128">
        <f t="shared" ca="1" si="302"/>
        <v>0.22897502282137894</v>
      </c>
      <c r="C3128" s="40">
        <f t="shared" ca="1" si="303"/>
        <v>0.89</v>
      </c>
      <c r="D3128">
        <f t="shared" ca="1" si="298"/>
        <v>6528.1540122910665</v>
      </c>
      <c r="E3128">
        <f t="shared" ca="1" si="299"/>
        <v>11772.422019205533</v>
      </c>
      <c r="F3128">
        <f t="shared" ca="1" si="300"/>
        <v>32204.028917572472</v>
      </c>
      <c r="G3128">
        <f ca="1">D3128-Krishna!$AD$3</f>
        <v>-181.4823513452975</v>
      </c>
      <c r="H3128">
        <f ca="1">E3128-Krishna!$AE$3</f>
        <v>753.01292829644262</v>
      </c>
      <c r="I3128">
        <f ca="1">F3128-Krishna!$AF$3</f>
        <v>4614.392553936108</v>
      </c>
      <c r="J3128">
        <f t="shared" ca="1" si="301"/>
        <v>-5244.2680069144662</v>
      </c>
    </row>
    <row r="3129" spans="1:10">
      <c r="A3129">
        <v>3124</v>
      </c>
      <c r="B3129">
        <f t="shared" ca="1" si="302"/>
        <v>0.16575543482720889</v>
      </c>
      <c r="C3129" s="40">
        <f t="shared" ca="1" si="303"/>
        <v>0.81</v>
      </c>
      <c r="D3129">
        <f t="shared" ca="1" si="298"/>
        <v>6328.1043035307703</v>
      </c>
      <c r="E3129">
        <f t="shared" ca="1" si="299"/>
        <v>10128.831394807112</v>
      </c>
      <c r="F3129">
        <f t="shared" ca="1" si="300"/>
        <v>23967.866729831974</v>
      </c>
      <c r="G3129">
        <f ca="1">D3129-Krishna!$AD$3</f>
        <v>-381.5320601055937</v>
      </c>
      <c r="H3129">
        <f ca="1">E3129-Krishna!$AE$3</f>
        <v>-890.57769610197829</v>
      </c>
      <c r="I3129">
        <f ca="1">F3129-Krishna!$AF$3</f>
        <v>-3621.7696338043897</v>
      </c>
      <c r="J3129">
        <f t="shared" ca="1" si="301"/>
        <v>-3800.7270912763415</v>
      </c>
    </row>
    <row r="3130" spans="1:10">
      <c r="A3130">
        <v>3125</v>
      </c>
      <c r="B3130">
        <f t="shared" ca="1" si="302"/>
        <v>0.42076767086916256</v>
      </c>
      <c r="C3130" s="40">
        <f t="shared" ca="1" si="303"/>
        <v>0.9</v>
      </c>
      <c r="D3130">
        <f t="shared" ca="1" si="298"/>
        <v>6797.3599663787845</v>
      </c>
      <c r="E3130">
        <f t="shared" ca="1" si="299"/>
        <v>13111.683480560807</v>
      </c>
      <c r="F3130">
        <f t="shared" ca="1" si="300"/>
        <v>28033.375070817652</v>
      </c>
      <c r="G3130">
        <f ca="1">D3130-Krishna!$AD$3</f>
        <v>87.723602742420553</v>
      </c>
      <c r="H3130">
        <f ca="1">E3130-Krishna!$AE$3</f>
        <v>2092.2743896517168</v>
      </c>
      <c r="I3130">
        <f ca="1">F3130-Krishna!$AF$3</f>
        <v>443.73870718128819</v>
      </c>
      <c r="J3130">
        <f t="shared" ca="1" si="301"/>
        <v>-6314.3235141820223</v>
      </c>
    </row>
    <row r="3131" spans="1:10">
      <c r="A3131">
        <v>3126</v>
      </c>
      <c r="B3131">
        <f t="shared" ca="1" si="302"/>
        <v>0.42058058945254873</v>
      </c>
      <c r="C3131" s="40">
        <f t="shared" ca="1" si="303"/>
        <v>0.9</v>
      </c>
      <c r="D3131">
        <f t="shared" ca="1" si="298"/>
        <v>6668.2283409954962</v>
      </c>
      <c r="E3131">
        <f t="shared" ca="1" si="299"/>
        <v>12458.603085001921</v>
      </c>
      <c r="F3131">
        <f t="shared" ca="1" si="300"/>
        <v>19113.245058071319</v>
      </c>
      <c r="G3131">
        <f ca="1">D3131-Krishna!$AD$3</f>
        <v>-41.408022640867785</v>
      </c>
      <c r="H3131">
        <f ca="1">E3131-Krishna!$AE$3</f>
        <v>1439.1939940928314</v>
      </c>
      <c r="I3131">
        <f ca="1">F3131-Krishna!$AF$3</f>
        <v>-8476.3913055650446</v>
      </c>
      <c r="J3131">
        <f t="shared" ca="1" si="301"/>
        <v>-5790.3747440064253</v>
      </c>
    </row>
    <row r="3132" spans="1:10">
      <c r="A3132">
        <v>3127</v>
      </c>
      <c r="B3132">
        <f t="shared" ca="1" si="302"/>
        <v>0.55925288835548059</v>
      </c>
      <c r="C3132" s="40">
        <f t="shared" ca="1" si="303"/>
        <v>0.93</v>
      </c>
      <c r="D3132">
        <f t="shared" ca="1" si="298"/>
        <v>6480.1033439124831</v>
      </c>
      <c r="E3132">
        <f t="shared" ca="1" si="299"/>
        <v>12958.140867847638</v>
      </c>
      <c r="F3132">
        <f t="shared" ca="1" si="300"/>
        <v>30557.532161459221</v>
      </c>
      <c r="G3132">
        <f ca="1">D3132-Krishna!$AD$3</f>
        <v>-229.5330197238809</v>
      </c>
      <c r="H3132">
        <f ca="1">E3132-Krishna!$AE$3</f>
        <v>1938.7317769385481</v>
      </c>
      <c r="I3132">
        <f ca="1">F3132-Krishna!$AF$3</f>
        <v>2967.8957978228573</v>
      </c>
      <c r="J3132">
        <f t="shared" ca="1" si="301"/>
        <v>-6478.0375239351551</v>
      </c>
    </row>
    <row r="3133" spans="1:10">
      <c r="A3133">
        <v>3128</v>
      </c>
      <c r="B3133">
        <f t="shared" ca="1" si="302"/>
        <v>0.11628258418990278</v>
      </c>
      <c r="C3133" s="40">
        <f t="shared" ca="1" si="303"/>
        <v>0.8</v>
      </c>
      <c r="D3133">
        <f t="shared" ca="1" si="298"/>
        <v>6939.354710394532</v>
      </c>
      <c r="E3133">
        <f t="shared" ca="1" si="299"/>
        <v>4849.5757119352247</v>
      </c>
      <c r="F3133">
        <f t="shared" ca="1" si="300"/>
        <v>14886.103701344444</v>
      </c>
      <c r="G3133">
        <f ca="1">D3133-Krishna!$AD$3</f>
        <v>229.71834675816808</v>
      </c>
      <c r="H3133">
        <f ca="1">E3133-Krishna!$AE$3</f>
        <v>-6169.8333789738654</v>
      </c>
      <c r="I3133">
        <f ca="1">F3133-Krishna!$AF$3</f>
        <v>-12703.53266229192</v>
      </c>
      <c r="J3133">
        <f t="shared" ca="1" si="301"/>
        <v>2089.7789984593073</v>
      </c>
    </row>
    <row r="3134" spans="1:10">
      <c r="A3134">
        <v>3129</v>
      </c>
      <c r="B3134">
        <f t="shared" ca="1" si="302"/>
        <v>0.75950180722988181</v>
      </c>
      <c r="C3134" s="40">
        <f t="shared" ca="1" si="303"/>
        <v>0.94</v>
      </c>
      <c r="D3134">
        <f t="shared" ca="1" si="298"/>
        <v>6707.4086921942571</v>
      </c>
      <c r="E3134">
        <f t="shared" ca="1" si="299"/>
        <v>16987.969482567427</v>
      </c>
      <c r="F3134">
        <f t="shared" ca="1" si="300"/>
        <v>31972.145381973263</v>
      </c>
      <c r="G3134">
        <f ca="1">D3134-Krishna!$AD$3</f>
        <v>-2.2276714421068391</v>
      </c>
      <c r="H3134">
        <f ca="1">E3134-Krishna!$AE$3</f>
        <v>5968.5603916583368</v>
      </c>
      <c r="I3134">
        <f ca="1">F3134-Krishna!$AF$3</f>
        <v>4382.5090183368993</v>
      </c>
      <c r="J3134">
        <f t="shared" ca="1" si="301"/>
        <v>-10280.560790373169</v>
      </c>
    </row>
    <row r="3135" spans="1:10">
      <c r="A3135">
        <v>3130</v>
      </c>
      <c r="B3135">
        <f t="shared" ca="1" si="302"/>
        <v>8.9233826950921524E-2</v>
      </c>
      <c r="C3135" s="40">
        <f t="shared" ca="1" si="303"/>
        <v>0.77</v>
      </c>
      <c r="D3135">
        <f t="shared" ca="1" si="298"/>
        <v>5775.5789970475289</v>
      </c>
      <c r="E3135">
        <f t="shared" ca="1" si="299"/>
        <v>4785.3783432230412</v>
      </c>
      <c r="F3135">
        <f t="shared" ca="1" si="300"/>
        <v>16382.415580737705</v>
      </c>
      <c r="G3135">
        <f ca="1">D3135-Krishna!$AD$3</f>
        <v>-934.05736658883507</v>
      </c>
      <c r="H3135">
        <f ca="1">E3135-Krishna!$AE$3</f>
        <v>-6234.0307476860489</v>
      </c>
      <c r="I3135">
        <f ca="1">F3135-Krishna!$AF$3</f>
        <v>-11207.220782898659</v>
      </c>
      <c r="J3135">
        <f t="shared" ca="1" si="301"/>
        <v>990.20065382448774</v>
      </c>
    </row>
    <row r="3136" spans="1:10">
      <c r="A3136">
        <v>3131</v>
      </c>
      <c r="B3136">
        <f t="shared" ca="1" si="302"/>
        <v>0.30061428763696396</v>
      </c>
      <c r="C3136" s="40">
        <f t="shared" ca="1" si="303"/>
        <v>0.89</v>
      </c>
      <c r="D3136">
        <f t="shared" ca="1" si="298"/>
        <v>7162.3667485879878</v>
      </c>
      <c r="E3136">
        <f t="shared" ca="1" si="299"/>
        <v>12083.719508705653</v>
      </c>
      <c r="F3136">
        <f t="shared" ca="1" si="300"/>
        <v>27789.929049296494</v>
      </c>
      <c r="G3136">
        <f ca="1">D3136-Krishna!$AD$3</f>
        <v>452.73038495162382</v>
      </c>
      <c r="H3136">
        <f ca="1">E3136-Krishna!$AE$3</f>
        <v>1064.3104177965633</v>
      </c>
      <c r="I3136">
        <f ca="1">F3136-Krishna!$AF$3</f>
        <v>200.29268566012979</v>
      </c>
      <c r="J3136">
        <f t="shared" ca="1" si="301"/>
        <v>-4921.3527601176656</v>
      </c>
    </row>
    <row r="3137" spans="1:10">
      <c r="A3137">
        <v>3132</v>
      </c>
      <c r="B3137">
        <f t="shared" ca="1" si="302"/>
        <v>0.29892258802582161</v>
      </c>
      <c r="C3137" s="40">
        <f t="shared" ca="1" si="303"/>
        <v>0.89</v>
      </c>
      <c r="D3137">
        <f t="shared" ca="1" si="298"/>
        <v>5961.887002431039</v>
      </c>
      <c r="E3137">
        <f t="shared" ca="1" si="299"/>
        <v>10244.329267585952</v>
      </c>
      <c r="F3137">
        <f t="shared" ca="1" si="300"/>
        <v>25860.750154553854</v>
      </c>
      <c r="G3137">
        <f ca="1">D3137-Krishna!$AD$3</f>
        <v>-747.74936120532493</v>
      </c>
      <c r="H3137">
        <f ca="1">E3137-Krishna!$AE$3</f>
        <v>-775.07982332313804</v>
      </c>
      <c r="I3137">
        <f ca="1">F3137-Krishna!$AF$3</f>
        <v>-1728.8862090825096</v>
      </c>
      <c r="J3137">
        <f t="shared" ca="1" si="301"/>
        <v>-4282.442265154913</v>
      </c>
    </row>
    <row r="3138" spans="1:10">
      <c r="A3138">
        <v>3133</v>
      </c>
      <c r="B3138">
        <f t="shared" ca="1" si="302"/>
        <v>0.93999048765356452</v>
      </c>
      <c r="C3138" s="40">
        <f t="shared" ca="1" si="303"/>
        <v>0.96</v>
      </c>
      <c r="D3138">
        <f t="shared" ca="1" si="298"/>
        <v>6550.1881032995016</v>
      </c>
      <c r="E3138">
        <f t="shared" ca="1" si="299"/>
        <v>12832.81147893755</v>
      </c>
      <c r="F3138">
        <f t="shared" ca="1" si="300"/>
        <v>33558.69349933687</v>
      </c>
      <c r="G3138">
        <f ca="1">D3138-Krishna!$AD$3</f>
        <v>-159.4482603368624</v>
      </c>
      <c r="H3138">
        <f ca="1">E3138-Krishna!$AE$3</f>
        <v>1813.4023880284603</v>
      </c>
      <c r="I3138">
        <f ca="1">F3138-Krishna!$AF$3</f>
        <v>5969.0571357005065</v>
      </c>
      <c r="J3138">
        <f t="shared" ca="1" si="301"/>
        <v>-6282.6233756380489</v>
      </c>
    </row>
    <row r="3139" spans="1:10">
      <c r="A3139">
        <v>3134</v>
      </c>
      <c r="B3139">
        <f t="shared" ca="1" si="302"/>
        <v>0.4631293354323891</v>
      </c>
      <c r="C3139" s="40">
        <f t="shared" ca="1" si="303"/>
        <v>0.91</v>
      </c>
      <c r="D3139">
        <f t="shared" ca="1" si="298"/>
        <v>7395.1003976896263</v>
      </c>
      <c r="E3139">
        <f t="shared" ca="1" si="299"/>
        <v>8856.4817651609719</v>
      </c>
      <c r="F3139">
        <f t="shared" ca="1" si="300"/>
        <v>33301.681415419313</v>
      </c>
      <c r="G3139">
        <f ca="1">D3139-Krishna!$AD$3</f>
        <v>685.46403405326237</v>
      </c>
      <c r="H3139">
        <f ca="1">E3139-Krishna!$AE$3</f>
        <v>-2162.9273257481182</v>
      </c>
      <c r="I3139">
        <f ca="1">F3139-Krishna!$AF$3</f>
        <v>5712.0450517829486</v>
      </c>
      <c r="J3139">
        <f t="shared" ca="1" si="301"/>
        <v>-1461.3813674713456</v>
      </c>
    </row>
    <row r="3140" spans="1:10">
      <c r="A3140">
        <v>3135</v>
      </c>
      <c r="B3140">
        <f t="shared" ca="1" si="302"/>
        <v>2.1091284505675212E-2</v>
      </c>
      <c r="C3140" s="40">
        <f t="shared" ca="1" si="303"/>
        <v>0.74</v>
      </c>
      <c r="D3140">
        <f t="shared" ca="1" si="298"/>
        <v>7273.5554420617409</v>
      </c>
      <c r="E3140">
        <f t="shared" ca="1" si="299"/>
        <v>4979.7057780466557</v>
      </c>
      <c r="F3140">
        <f t="shared" ca="1" si="300"/>
        <v>4757.746654726192</v>
      </c>
      <c r="G3140">
        <f ca="1">D3140-Krishna!$AD$3</f>
        <v>563.91907842537694</v>
      </c>
      <c r="H3140">
        <f ca="1">E3140-Krishna!$AE$3</f>
        <v>-6039.7033128624344</v>
      </c>
      <c r="I3140">
        <f ca="1">F3140-Krishna!$AF$3</f>
        <v>-22831.889708910174</v>
      </c>
      <c r="J3140">
        <f t="shared" ca="1" si="301"/>
        <v>2293.8496640150852</v>
      </c>
    </row>
    <row r="3141" spans="1:10">
      <c r="A3141">
        <v>3136</v>
      </c>
      <c r="B3141">
        <f t="shared" ca="1" si="302"/>
        <v>0.40037904327656637</v>
      </c>
      <c r="C3141" s="40">
        <f t="shared" ca="1" si="303"/>
        <v>0.9</v>
      </c>
      <c r="D3141">
        <f t="shared" ca="1" si="298"/>
        <v>7264.6349185239133</v>
      </c>
      <c r="E3141">
        <f t="shared" ca="1" si="299"/>
        <v>11100.519859010205</v>
      </c>
      <c r="F3141">
        <f t="shared" ca="1" si="300"/>
        <v>30056.18957998051</v>
      </c>
      <c r="G3141">
        <f ca="1">D3141-Krishna!$AD$3</f>
        <v>554.99855488754929</v>
      </c>
      <c r="H3141">
        <f ca="1">E3141-Krishna!$AE$3</f>
        <v>81.110768101114445</v>
      </c>
      <c r="I3141">
        <f ca="1">F3141-Krishna!$AF$3</f>
        <v>2466.5532163441458</v>
      </c>
      <c r="J3141">
        <f t="shared" ca="1" si="301"/>
        <v>-3835.8849404862913</v>
      </c>
    </row>
    <row r="3142" spans="1:10">
      <c r="A3142">
        <v>3137</v>
      </c>
      <c r="B3142">
        <f t="shared" ca="1" si="302"/>
        <v>0.20946020123752818</v>
      </c>
      <c r="C3142" s="40">
        <f t="shared" ca="1" si="303"/>
        <v>0.87</v>
      </c>
      <c r="D3142">
        <f t="shared" ca="1" si="298"/>
        <v>5571.2124851282988</v>
      </c>
      <c r="E3142">
        <f t="shared" ca="1" si="299"/>
        <v>12672.599593795596</v>
      </c>
      <c r="F3142">
        <f t="shared" ca="1" si="300"/>
        <v>24475.406138726867</v>
      </c>
      <c r="G3142">
        <f ca="1">D3142-Krishna!$AD$3</f>
        <v>-1138.4238785080652</v>
      </c>
      <c r="H3142">
        <f ca="1">E3142-Krishna!$AE$3</f>
        <v>1653.1905028865058</v>
      </c>
      <c r="I3142">
        <f ca="1">F3142-Krishna!$AF$3</f>
        <v>-3114.2302249094973</v>
      </c>
      <c r="J3142">
        <f t="shared" ca="1" si="301"/>
        <v>-7101.3871086672971</v>
      </c>
    </row>
    <row r="3143" spans="1:10">
      <c r="A3143">
        <v>3138</v>
      </c>
      <c r="B3143">
        <f t="shared" ca="1" si="302"/>
        <v>0.46770322690749788</v>
      </c>
      <c r="C3143" s="40">
        <f t="shared" ca="1" si="303"/>
        <v>0.91</v>
      </c>
      <c r="D3143">
        <f t="shared" ref="D3143:D3206" ca="1" si="304">$W$2+$V$2*C3143+$Y$2*_xlfn.NORM.INV(RAND(),0,1)</f>
        <v>6272.4651338243502</v>
      </c>
      <c r="E3143">
        <f t="shared" ref="E3143:E3206" ca="1" si="305">MAX(0,$W$3+$V$3*C3143+$Y$3*_xlfn.NORM.INV(RAND(),0,1))</f>
        <v>12597.268348188189</v>
      </c>
      <c r="F3143">
        <f t="shared" ref="F3143:F3206" ca="1" si="306">$W$4+$V$4*C3143+$Y$4*_xlfn.NORM.INV(RAND(),0,1)</f>
        <v>19018.188815532281</v>
      </c>
      <c r="G3143">
        <f ca="1">D3143-Krishna!$AD$3</f>
        <v>-437.17122981201373</v>
      </c>
      <c r="H3143">
        <f ca="1">E3143-Krishna!$AE$3</f>
        <v>1577.8592572790985</v>
      </c>
      <c r="I3143">
        <f ca="1">F3143-Krishna!$AF$3</f>
        <v>-8571.4475481040827</v>
      </c>
      <c r="J3143">
        <f t="shared" ref="J3143:J3206" ca="1" si="307">D3143-E3143</f>
        <v>-6324.8032143638384</v>
      </c>
    </row>
    <row r="3144" spans="1:10">
      <c r="A3144">
        <v>3139</v>
      </c>
      <c r="B3144">
        <f t="shared" ca="1" si="302"/>
        <v>0.93231717931665192</v>
      </c>
      <c r="C3144" s="40">
        <f t="shared" ca="1" si="303"/>
        <v>0.96</v>
      </c>
      <c r="D3144">
        <f t="shared" ca="1" si="304"/>
        <v>6608.7492502335936</v>
      </c>
      <c r="E3144">
        <f t="shared" ca="1" si="305"/>
        <v>14975.608492938039</v>
      </c>
      <c r="F3144">
        <f t="shared" ca="1" si="306"/>
        <v>30037.231241676604</v>
      </c>
      <c r="G3144">
        <f ca="1">D3144-Krishna!$AD$3</f>
        <v>-100.88711340277041</v>
      </c>
      <c r="H3144">
        <f ca="1">E3144-Krishna!$AE$3</f>
        <v>3956.1994020289494</v>
      </c>
      <c r="I3144">
        <f ca="1">F3144-Krishna!$AF$3</f>
        <v>2447.5948780402396</v>
      </c>
      <c r="J3144">
        <f t="shared" ca="1" si="307"/>
        <v>-8366.8592427044459</v>
      </c>
    </row>
    <row r="3145" spans="1:10">
      <c r="A3145">
        <v>3140</v>
      </c>
      <c r="B3145">
        <f t="shared" ca="1" si="302"/>
        <v>0.81231522650480392</v>
      </c>
      <c r="C3145" s="40">
        <f t="shared" ca="1" si="303"/>
        <v>0.94</v>
      </c>
      <c r="D3145">
        <f t="shared" ca="1" si="304"/>
        <v>6911.9628123371531</v>
      </c>
      <c r="E3145">
        <f t="shared" ca="1" si="305"/>
        <v>11038.926114167276</v>
      </c>
      <c r="F3145">
        <f t="shared" ca="1" si="306"/>
        <v>33321.849491986017</v>
      </c>
      <c r="G3145">
        <f ca="1">D3145-Krishna!$AD$3</f>
        <v>202.32644870078911</v>
      </c>
      <c r="H3145">
        <f ca="1">E3145-Krishna!$AE$3</f>
        <v>19.517023258185873</v>
      </c>
      <c r="I3145">
        <f ca="1">F3145-Krishna!$AF$3</f>
        <v>5732.2131283496528</v>
      </c>
      <c r="J3145">
        <f t="shared" ca="1" si="307"/>
        <v>-4126.9633018301229</v>
      </c>
    </row>
    <row r="3146" spans="1:10">
      <c r="A3146">
        <v>3141</v>
      </c>
      <c r="B3146">
        <f t="shared" ca="1" si="302"/>
        <v>0.63333035259875126</v>
      </c>
      <c r="C3146" s="40">
        <f t="shared" ca="1" si="303"/>
        <v>0.94</v>
      </c>
      <c r="D3146">
        <f t="shared" ca="1" si="304"/>
        <v>7596.6535242813552</v>
      </c>
      <c r="E3146">
        <f t="shared" ca="1" si="305"/>
        <v>16612.372011788109</v>
      </c>
      <c r="F3146">
        <f t="shared" ca="1" si="306"/>
        <v>31648.242967312912</v>
      </c>
      <c r="G3146">
        <f ca="1">D3146-Krishna!$AD$3</f>
        <v>887.01716064499124</v>
      </c>
      <c r="H3146">
        <f ca="1">E3146-Krishna!$AE$3</f>
        <v>5592.9629208790193</v>
      </c>
      <c r="I3146">
        <f ca="1">F3146-Krishna!$AF$3</f>
        <v>4058.6066036765478</v>
      </c>
      <c r="J3146">
        <f t="shared" ca="1" si="307"/>
        <v>-9015.7184875067542</v>
      </c>
    </row>
    <row r="3147" spans="1:10">
      <c r="A3147">
        <v>3142</v>
      </c>
      <c r="B3147">
        <f t="shared" ca="1" si="302"/>
        <v>0.70704487029502805</v>
      </c>
      <c r="C3147" s="40">
        <f t="shared" ca="1" si="303"/>
        <v>0.94</v>
      </c>
      <c r="D3147">
        <f t="shared" ca="1" si="304"/>
        <v>9286.6180741505068</v>
      </c>
      <c r="E3147">
        <f t="shared" ca="1" si="305"/>
        <v>11747.81969549285</v>
      </c>
      <c r="F3147">
        <f t="shared" ca="1" si="306"/>
        <v>30669.096815320368</v>
      </c>
      <c r="G3147">
        <f ca="1">D3147-Krishna!$AD$3</f>
        <v>2576.9817105141428</v>
      </c>
      <c r="H3147">
        <f ca="1">E3147-Krishna!$AE$3</f>
        <v>728.41060458375978</v>
      </c>
      <c r="I3147">
        <f ca="1">F3147-Krishna!$AF$3</f>
        <v>3079.4604516840045</v>
      </c>
      <c r="J3147">
        <f t="shared" ca="1" si="307"/>
        <v>-2461.2016213423431</v>
      </c>
    </row>
    <row r="3148" spans="1:10">
      <c r="A3148">
        <v>3143</v>
      </c>
      <c r="B3148">
        <f t="shared" ca="1" si="302"/>
        <v>0.5527075628879683</v>
      </c>
      <c r="C3148" s="40">
        <f t="shared" ca="1" si="303"/>
        <v>0.93</v>
      </c>
      <c r="D3148">
        <f t="shared" ca="1" si="304"/>
        <v>7424.8958560285137</v>
      </c>
      <c r="E3148">
        <f t="shared" ca="1" si="305"/>
        <v>15038.169079226922</v>
      </c>
      <c r="F3148">
        <f t="shared" ca="1" si="306"/>
        <v>28749.907406133781</v>
      </c>
      <c r="G3148">
        <f ca="1">D3148-Krishna!$AD$3</f>
        <v>715.2594923921497</v>
      </c>
      <c r="H3148">
        <f ca="1">E3148-Krishna!$AE$3</f>
        <v>4018.7599883178318</v>
      </c>
      <c r="I3148">
        <f ca="1">F3148-Krishna!$AF$3</f>
        <v>1160.2710424974175</v>
      </c>
      <c r="J3148">
        <f t="shared" ca="1" si="307"/>
        <v>-7613.2732231984082</v>
      </c>
    </row>
    <row r="3149" spans="1:10">
      <c r="A3149">
        <v>3144</v>
      </c>
      <c r="B3149">
        <f t="shared" ca="1" si="302"/>
        <v>0.5768941725702984</v>
      </c>
      <c r="C3149" s="40">
        <f t="shared" ca="1" si="303"/>
        <v>0.93</v>
      </c>
      <c r="D3149">
        <f t="shared" ca="1" si="304"/>
        <v>6172.0105477703883</v>
      </c>
      <c r="E3149">
        <f t="shared" ca="1" si="305"/>
        <v>12572.70643931941</v>
      </c>
      <c r="F3149">
        <f t="shared" ca="1" si="306"/>
        <v>29154.967902791173</v>
      </c>
      <c r="G3149">
        <f ca="1">D3149-Krishna!$AD$3</f>
        <v>-537.62581586597571</v>
      </c>
      <c r="H3149">
        <f ca="1">E3149-Krishna!$AE$3</f>
        <v>1553.2973484103204</v>
      </c>
      <c r="I3149">
        <f ca="1">F3149-Krishna!$AF$3</f>
        <v>1565.3315391548094</v>
      </c>
      <c r="J3149">
        <f t="shared" ca="1" si="307"/>
        <v>-6400.6958915490222</v>
      </c>
    </row>
    <row r="3150" spans="1:10">
      <c r="A3150">
        <v>3145</v>
      </c>
      <c r="B3150">
        <f t="shared" ca="1" si="302"/>
        <v>0.96689450773212571</v>
      </c>
      <c r="C3150" s="40">
        <f t="shared" ca="1" si="303"/>
        <v>0.97</v>
      </c>
      <c r="D3150">
        <f t="shared" ca="1" si="304"/>
        <v>6886.215443311904</v>
      </c>
      <c r="E3150">
        <f t="shared" ca="1" si="305"/>
        <v>9587.8606756497393</v>
      </c>
      <c r="F3150">
        <f t="shared" ca="1" si="306"/>
        <v>37641.241369764328</v>
      </c>
      <c r="G3150">
        <f ca="1">D3150-Krishna!$AD$3</f>
        <v>176.57907967554002</v>
      </c>
      <c r="H3150">
        <f ca="1">E3150-Krishna!$AE$3</f>
        <v>-1431.5484152593508</v>
      </c>
      <c r="I3150">
        <f ca="1">F3150-Krishna!$AF$3</f>
        <v>10051.605006127964</v>
      </c>
      <c r="J3150">
        <f t="shared" ca="1" si="307"/>
        <v>-2701.6452323378353</v>
      </c>
    </row>
    <row r="3151" spans="1:10">
      <c r="A3151">
        <v>3146</v>
      </c>
      <c r="B3151">
        <f t="shared" ca="1" si="302"/>
        <v>0.10889400420927109</v>
      </c>
      <c r="C3151" s="40">
        <f t="shared" ca="1" si="303"/>
        <v>0.8</v>
      </c>
      <c r="D3151">
        <f t="shared" ca="1" si="304"/>
        <v>6366.7973878504718</v>
      </c>
      <c r="E3151">
        <f t="shared" ca="1" si="305"/>
        <v>7334.4287546345504</v>
      </c>
      <c r="F3151">
        <f t="shared" ca="1" si="306"/>
        <v>23626.289452114805</v>
      </c>
      <c r="G3151">
        <f ca="1">D3151-Krishna!$AD$3</f>
        <v>-342.83897578589222</v>
      </c>
      <c r="H3151">
        <f ca="1">E3151-Krishna!$AE$3</f>
        <v>-3684.9803362745397</v>
      </c>
      <c r="I3151">
        <f ca="1">F3151-Krishna!$AF$3</f>
        <v>-3963.3469115215594</v>
      </c>
      <c r="J3151">
        <f t="shared" ca="1" si="307"/>
        <v>-967.63136678407864</v>
      </c>
    </row>
    <row r="3152" spans="1:10">
      <c r="A3152">
        <v>3147</v>
      </c>
      <c r="B3152">
        <f t="shared" ca="1" si="302"/>
        <v>0.97875036305401386</v>
      </c>
      <c r="C3152" s="40">
        <f t="shared" ca="1" si="303"/>
        <v>0.97</v>
      </c>
      <c r="D3152">
        <f t="shared" ca="1" si="304"/>
        <v>7186.5212349431858</v>
      </c>
      <c r="E3152">
        <f t="shared" ca="1" si="305"/>
        <v>14475.558684800992</v>
      </c>
      <c r="F3152">
        <f t="shared" ca="1" si="306"/>
        <v>35574.148181090393</v>
      </c>
      <c r="G3152">
        <f ca="1">D3152-Krishna!$AD$3</f>
        <v>476.88487130682188</v>
      </c>
      <c r="H3152">
        <f ca="1">E3152-Krishna!$AE$3</f>
        <v>3456.1495938919015</v>
      </c>
      <c r="I3152">
        <f ca="1">F3152-Krishna!$AF$3</f>
        <v>7984.5118174540294</v>
      </c>
      <c r="J3152">
        <f t="shared" ca="1" si="307"/>
        <v>-7289.0374498578058</v>
      </c>
    </row>
    <row r="3153" spans="1:10">
      <c r="A3153">
        <v>3148</v>
      </c>
      <c r="B3153">
        <f t="shared" ca="1" si="302"/>
        <v>0.2622182474726299</v>
      </c>
      <c r="C3153" s="40">
        <f t="shared" ca="1" si="303"/>
        <v>0.89</v>
      </c>
      <c r="D3153">
        <f t="shared" ca="1" si="304"/>
        <v>6612.856845997896</v>
      </c>
      <c r="E3153">
        <f t="shared" ca="1" si="305"/>
        <v>8718.9511006037246</v>
      </c>
      <c r="F3153">
        <f t="shared" ca="1" si="306"/>
        <v>17939.81947946905</v>
      </c>
      <c r="G3153">
        <f ca="1">D3153-Krishna!$AD$3</f>
        <v>-96.779517638467951</v>
      </c>
      <c r="H3153">
        <f ca="1">E3153-Krishna!$AE$3</f>
        <v>-2300.4579903053655</v>
      </c>
      <c r="I3153">
        <f ca="1">F3153-Krishna!$AF$3</f>
        <v>-9649.8168841673141</v>
      </c>
      <c r="J3153">
        <f t="shared" ca="1" si="307"/>
        <v>-2106.0942546058286</v>
      </c>
    </row>
    <row r="3154" spans="1:10">
      <c r="A3154">
        <v>3149</v>
      </c>
      <c r="B3154">
        <f t="shared" ca="1" si="302"/>
        <v>0.89733806137905225</v>
      </c>
      <c r="C3154" s="40">
        <f t="shared" ca="1" si="303"/>
        <v>0.95</v>
      </c>
      <c r="D3154">
        <f t="shared" ca="1" si="304"/>
        <v>7728.9136299302791</v>
      </c>
      <c r="E3154">
        <f t="shared" ca="1" si="305"/>
        <v>10432.951957908099</v>
      </c>
      <c r="F3154">
        <f t="shared" ca="1" si="306"/>
        <v>33480.265455808491</v>
      </c>
      <c r="G3154">
        <f ca="1">D3154-Krishna!$AD$3</f>
        <v>1019.2772662939151</v>
      </c>
      <c r="H3154">
        <f ca="1">E3154-Krishna!$AE$3</f>
        <v>-586.45713300099123</v>
      </c>
      <c r="I3154">
        <f ca="1">F3154-Krishna!$AF$3</f>
        <v>5890.6290921721265</v>
      </c>
      <c r="J3154">
        <f t="shared" ca="1" si="307"/>
        <v>-2704.0383279778198</v>
      </c>
    </row>
    <row r="3155" spans="1:10">
      <c r="A3155">
        <v>3150</v>
      </c>
      <c r="B3155">
        <f t="shared" ca="1" si="302"/>
        <v>0.26869043183542141</v>
      </c>
      <c r="C3155" s="40">
        <f t="shared" ca="1" si="303"/>
        <v>0.89</v>
      </c>
      <c r="D3155">
        <f t="shared" ca="1" si="304"/>
        <v>6278.8145487162565</v>
      </c>
      <c r="E3155">
        <f t="shared" ca="1" si="305"/>
        <v>6029.4646345485626</v>
      </c>
      <c r="F3155">
        <f t="shared" ca="1" si="306"/>
        <v>17008.046841824587</v>
      </c>
      <c r="G3155">
        <f ca="1">D3155-Krishna!$AD$3</f>
        <v>-430.8218149201075</v>
      </c>
      <c r="H3155">
        <f ca="1">E3155-Krishna!$AE$3</f>
        <v>-4989.9444563605275</v>
      </c>
      <c r="I3155">
        <f ca="1">F3155-Krishna!$AF$3</f>
        <v>-10581.589521811777</v>
      </c>
      <c r="J3155">
        <f t="shared" ca="1" si="307"/>
        <v>249.3499141676939</v>
      </c>
    </row>
    <row r="3156" spans="1:10">
      <c r="A3156">
        <v>3151</v>
      </c>
      <c r="B3156">
        <f t="shared" ca="1" si="302"/>
        <v>0.51238441855702388</v>
      </c>
      <c r="C3156" s="40">
        <f t="shared" ca="1" si="303"/>
        <v>0.92</v>
      </c>
      <c r="D3156">
        <f t="shared" ca="1" si="304"/>
        <v>7694.7439764995734</v>
      </c>
      <c r="E3156">
        <f t="shared" ca="1" si="305"/>
        <v>11927.654750522566</v>
      </c>
      <c r="F3156">
        <f t="shared" ca="1" si="306"/>
        <v>30648.841966129694</v>
      </c>
      <c r="G3156">
        <f ca="1">D3156-Krishna!$AD$3</f>
        <v>985.1076128632094</v>
      </c>
      <c r="H3156">
        <f ca="1">E3156-Krishna!$AE$3</f>
        <v>908.24565961347616</v>
      </c>
      <c r="I3156">
        <f ca="1">F3156-Krishna!$AF$3</f>
        <v>3059.2056024933299</v>
      </c>
      <c r="J3156">
        <f t="shared" ca="1" si="307"/>
        <v>-4232.9107740229929</v>
      </c>
    </row>
    <row r="3157" spans="1:10">
      <c r="A3157">
        <v>3152</v>
      </c>
      <c r="B3157">
        <f t="shared" ca="1" si="302"/>
        <v>0.70231201597932746</v>
      </c>
      <c r="C3157" s="40">
        <f t="shared" ca="1" si="303"/>
        <v>0.94</v>
      </c>
      <c r="D3157">
        <f t="shared" ca="1" si="304"/>
        <v>6652.4369283497772</v>
      </c>
      <c r="E3157">
        <f t="shared" ca="1" si="305"/>
        <v>14108.416128589031</v>
      </c>
      <c r="F3157">
        <f t="shared" ca="1" si="306"/>
        <v>32073.817711123236</v>
      </c>
      <c r="G3157">
        <f ca="1">D3157-Krishna!$AD$3</f>
        <v>-57.199435286586777</v>
      </c>
      <c r="H3157">
        <f ca="1">E3157-Krishna!$AE$3</f>
        <v>3089.0070376799413</v>
      </c>
      <c r="I3157">
        <f ca="1">F3157-Krishna!$AF$3</f>
        <v>4484.1813474868723</v>
      </c>
      <c r="J3157">
        <f t="shared" ca="1" si="307"/>
        <v>-7455.9792002392542</v>
      </c>
    </row>
    <row r="3158" spans="1:10">
      <c r="A3158">
        <v>3153</v>
      </c>
      <c r="B3158">
        <f t="shared" ca="1" si="302"/>
        <v>0.14883795871953165</v>
      </c>
      <c r="C3158" s="40">
        <f t="shared" ca="1" si="303"/>
        <v>0.81</v>
      </c>
      <c r="D3158">
        <f t="shared" ca="1" si="304"/>
        <v>5737.2376590027925</v>
      </c>
      <c r="E3158">
        <f t="shared" ca="1" si="305"/>
        <v>8403.1152673695469</v>
      </c>
      <c r="F3158">
        <f t="shared" ca="1" si="306"/>
        <v>22084.11188384976</v>
      </c>
      <c r="G3158">
        <f ca="1">D3158-Krishna!$AD$3</f>
        <v>-972.39870463357147</v>
      </c>
      <c r="H3158">
        <f ca="1">E3158-Krishna!$AE$3</f>
        <v>-2616.2938235395432</v>
      </c>
      <c r="I3158">
        <f ca="1">F3158-Krishna!$AF$3</f>
        <v>-5505.5244797866035</v>
      </c>
      <c r="J3158">
        <f t="shared" ca="1" si="307"/>
        <v>-2665.8776083667544</v>
      </c>
    </row>
    <row r="3159" spans="1:10">
      <c r="A3159">
        <v>3154</v>
      </c>
      <c r="B3159">
        <f t="shared" ca="1" si="302"/>
        <v>0.3503290259121955</v>
      </c>
      <c r="C3159" s="40">
        <f t="shared" ca="1" si="303"/>
        <v>0.9</v>
      </c>
      <c r="D3159">
        <f t="shared" ca="1" si="304"/>
        <v>7454.0776733796238</v>
      </c>
      <c r="E3159">
        <f t="shared" ca="1" si="305"/>
        <v>9949.9103959686327</v>
      </c>
      <c r="F3159">
        <f t="shared" ca="1" si="306"/>
        <v>34615.377314524223</v>
      </c>
      <c r="G3159">
        <f ca="1">D3159-Krishna!$AD$3</f>
        <v>744.44130974325981</v>
      </c>
      <c r="H3159">
        <f ca="1">E3159-Krishna!$AE$3</f>
        <v>-1069.4986949404574</v>
      </c>
      <c r="I3159">
        <f ca="1">F3159-Krishna!$AF$3</f>
        <v>7025.7409508878591</v>
      </c>
      <c r="J3159">
        <f t="shared" ca="1" si="307"/>
        <v>-2495.8327225890089</v>
      </c>
    </row>
    <row r="3160" spans="1:10">
      <c r="A3160">
        <v>3155</v>
      </c>
      <c r="B3160">
        <f t="shared" ca="1" si="302"/>
        <v>0.10052202545329336</v>
      </c>
      <c r="C3160" s="40">
        <f t="shared" ca="1" si="303"/>
        <v>0.8</v>
      </c>
      <c r="D3160">
        <f t="shared" ca="1" si="304"/>
        <v>6168.063162529942</v>
      </c>
      <c r="E3160">
        <f t="shared" ca="1" si="305"/>
        <v>8042.4639533933459</v>
      </c>
      <c r="F3160">
        <f t="shared" ca="1" si="306"/>
        <v>19487.501738703537</v>
      </c>
      <c r="G3160">
        <f ca="1">D3160-Krishna!$AD$3</f>
        <v>-541.57320110642195</v>
      </c>
      <c r="H3160">
        <f ca="1">E3160-Krishna!$AE$3</f>
        <v>-2976.9451375157441</v>
      </c>
      <c r="I3160">
        <f ca="1">F3160-Krishna!$AF$3</f>
        <v>-8102.1346249328271</v>
      </c>
      <c r="J3160">
        <f t="shared" ca="1" si="307"/>
        <v>-1874.4007908634039</v>
      </c>
    </row>
    <row r="3161" spans="1:10">
      <c r="A3161">
        <v>3156</v>
      </c>
      <c r="B3161">
        <f t="shared" ca="1" si="302"/>
        <v>0.93913320876150053</v>
      </c>
      <c r="C3161" s="40">
        <f t="shared" ca="1" si="303"/>
        <v>0.96</v>
      </c>
      <c r="D3161">
        <f t="shared" ca="1" si="304"/>
        <v>7858.7887141578576</v>
      </c>
      <c r="E3161">
        <f t="shared" ca="1" si="305"/>
        <v>8196.3832045539202</v>
      </c>
      <c r="F3161">
        <f t="shared" ca="1" si="306"/>
        <v>34899.253943376505</v>
      </c>
      <c r="G3161">
        <f ca="1">D3161-Krishna!$AD$3</f>
        <v>1149.1523505214936</v>
      </c>
      <c r="H3161">
        <f ca="1">E3161-Krishna!$AE$3</f>
        <v>-2823.0258863551699</v>
      </c>
      <c r="I3161">
        <f ca="1">F3161-Krishna!$AF$3</f>
        <v>7309.6175797401411</v>
      </c>
      <c r="J3161">
        <f t="shared" ca="1" si="307"/>
        <v>-337.59449039606261</v>
      </c>
    </row>
    <row r="3162" spans="1:10">
      <c r="A3162">
        <v>3157</v>
      </c>
      <c r="B3162">
        <f t="shared" ca="1" si="302"/>
        <v>1.8721186348010455E-2</v>
      </c>
      <c r="C3162" s="40">
        <f t="shared" ca="1" si="303"/>
        <v>0.74</v>
      </c>
      <c r="D3162">
        <f t="shared" ca="1" si="304"/>
        <v>5277.5777302927218</v>
      </c>
      <c r="E3162">
        <f t="shared" ca="1" si="305"/>
        <v>6196.7524079547429</v>
      </c>
      <c r="F3162">
        <f t="shared" ca="1" si="306"/>
        <v>15133.04693543581</v>
      </c>
      <c r="G3162">
        <f ca="1">D3162-Krishna!$AD$3</f>
        <v>-1432.0586333436422</v>
      </c>
      <c r="H3162">
        <f ca="1">E3162-Krishna!$AE$3</f>
        <v>-4822.6566829543472</v>
      </c>
      <c r="I3162">
        <f ca="1">F3162-Krishna!$AF$3</f>
        <v>-12456.589428200554</v>
      </c>
      <c r="J3162">
        <f t="shared" ca="1" si="307"/>
        <v>-919.17467766202117</v>
      </c>
    </row>
    <row r="3163" spans="1:10">
      <c r="A3163">
        <v>3158</v>
      </c>
      <c r="B3163">
        <f t="shared" ca="1" si="302"/>
        <v>0.83570534730481727</v>
      </c>
      <c r="C3163" s="40">
        <f t="shared" ca="1" si="303"/>
        <v>0.95</v>
      </c>
      <c r="D3163">
        <f t="shared" ca="1" si="304"/>
        <v>8597.8772401506285</v>
      </c>
      <c r="E3163">
        <f t="shared" ca="1" si="305"/>
        <v>11114.593840966192</v>
      </c>
      <c r="F3163">
        <f t="shared" ca="1" si="306"/>
        <v>37037.693067624052</v>
      </c>
      <c r="G3163">
        <f ca="1">D3163-Krishna!$AD$3</f>
        <v>1888.2408765142645</v>
      </c>
      <c r="H3163">
        <f ca="1">E3163-Krishna!$AE$3</f>
        <v>95.184750057102065</v>
      </c>
      <c r="I3163">
        <f ca="1">F3163-Krishna!$AF$3</f>
        <v>9448.0567039876878</v>
      </c>
      <c r="J3163">
        <f t="shared" ca="1" si="307"/>
        <v>-2516.7166008155637</v>
      </c>
    </row>
    <row r="3164" spans="1:10">
      <c r="A3164">
        <v>3159</v>
      </c>
      <c r="B3164">
        <f t="shared" ca="1" si="302"/>
        <v>0.51990741925812323</v>
      </c>
      <c r="C3164" s="40">
        <f t="shared" ca="1" si="303"/>
        <v>0.92</v>
      </c>
      <c r="D3164">
        <f t="shared" ca="1" si="304"/>
        <v>7074.8480818221942</v>
      </c>
      <c r="E3164">
        <f t="shared" ca="1" si="305"/>
        <v>12906.570624200225</v>
      </c>
      <c r="F3164">
        <f t="shared" ca="1" si="306"/>
        <v>29243.748607269456</v>
      </c>
      <c r="G3164">
        <f ca="1">D3164-Krishna!$AD$3</f>
        <v>365.21171818583025</v>
      </c>
      <c r="H3164">
        <f ca="1">E3164-Krishna!$AE$3</f>
        <v>1887.1615332911351</v>
      </c>
      <c r="I3164">
        <f ca="1">F3164-Krishna!$AF$3</f>
        <v>1654.1122436330916</v>
      </c>
      <c r="J3164">
        <f t="shared" ca="1" si="307"/>
        <v>-5831.722542378031</v>
      </c>
    </row>
    <row r="3165" spans="1:10">
      <c r="A3165">
        <v>3160</v>
      </c>
      <c r="B3165">
        <f t="shared" ca="1" si="302"/>
        <v>0.34449228282524202</v>
      </c>
      <c r="C3165" s="40">
        <f t="shared" ca="1" si="303"/>
        <v>0.9</v>
      </c>
      <c r="D3165">
        <f t="shared" ca="1" si="304"/>
        <v>7982.2876119988905</v>
      </c>
      <c r="E3165">
        <f t="shared" ca="1" si="305"/>
        <v>11019.660982477568</v>
      </c>
      <c r="F3165">
        <f t="shared" ca="1" si="306"/>
        <v>25809.214111063528</v>
      </c>
      <c r="G3165">
        <f ca="1">D3165-Krishna!$AD$3</f>
        <v>1272.6512483625265</v>
      </c>
      <c r="H3165">
        <f ca="1">E3165-Krishna!$AE$3</f>
        <v>0.2518915684777312</v>
      </c>
      <c r="I3165">
        <f ca="1">F3165-Krishna!$AF$3</f>
        <v>-1780.4222525728364</v>
      </c>
      <c r="J3165">
        <f t="shared" ca="1" si="307"/>
        <v>-3037.3733704786773</v>
      </c>
    </row>
    <row r="3166" spans="1:10">
      <c r="A3166">
        <v>3161</v>
      </c>
      <c r="B3166">
        <f t="shared" ca="1" si="302"/>
        <v>0.28466640860769821</v>
      </c>
      <c r="C3166" s="40">
        <f t="shared" ca="1" si="303"/>
        <v>0.89</v>
      </c>
      <c r="D3166">
        <f t="shared" ca="1" si="304"/>
        <v>5611.0593614221643</v>
      </c>
      <c r="E3166">
        <f t="shared" ca="1" si="305"/>
        <v>10989.195116917101</v>
      </c>
      <c r="F3166">
        <f t="shared" ca="1" si="306"/>
        <v>21868.642659702564</v>
      </c>
      <c r="G3166">
        <f ca="1">D3166-Krishna!$AD$3</f>
        <v>-1098.5770022141996</v>
      </c>
      <c r="H3166">
        <f ca="1">E3166-Krishna!$AE$3</f>
        <v>-30.213973991989405</v>
      </c>
      <c r="I3166">
        <f ca="1">F3166-Krishna!$AF$3</f>
        <v>-5720.9937039338001</v>
      </c>
      <c r="J3166">
        <f t="shared" ca="1" si="307"/>
        <v>-5378.1357554949363</v>
      </c>
    </row>
    <row r="3167" spans="1:10">
      <c r="A3167">
        <v>3162</v>
      </c>
      <c r="B3167">
        <f t="shared" ca="1" si="302"/>
        <v>0.85215175752122574</v>
      </c>
      <c r="C3167" s="40">
        <f t="shared" ca="1" si="303"/>
        <v>0.95</v>
      </c>
      <c r="D3167">
        <f t="shared" ca="1" si="304"/>
        <v>7408.1052139936592</v>
      </c>
      <c r="E3167">
        <f t="shared" ca="1" si="305"/>
        <v>18369.900876002015</v>
      </c>
      <c r="F3167">
        <f t="shared" ca="1" si="306"/>
        <v>36780.949062268875</v>
      </c>
      <c r="G3167">
        <f ca="1">D3167-Krishna!$AD$3</f>
        <v>698.4688503572952</v>
      </c>
      <c r="H3167">
        <f ca="1">E3167-Krishna!$AE$3</f>
        <v>7350.4917850929251</v>
      </c>
      <c r="I3167">
        <f ca="1">F3167-Krishna!$AF$3</f>
        <v>9191.3126986325115</v>
      </c>
      <c r="J3167">
        <f t="shared" ca="1" si="307"/>
        <v>-10961.795662008357</v>
      </c>
    </row>
    <row r="3168" spans="1:10">
      <c r="A3168">
        <v>3163</v>
      </c>
      <c r="B3168">
        <f t="shared" ca="1" si="302"/>
        <v>0.86843425722914824</v>
      </c>
      <c r="C3168" s="40">
        <f t="shared" ca="1" si="303"/>
        <v>0.95</v>
      </c>
      <c r="D3168">
        <f t="shared" ca="1" si="304"/>
        <v>7478.9365432605719</v>
      </c>
      <c r="E3168">
        <f t="shared" ca="1" si="305"/>
        <v>11628.674613648678</v>
      </c>
      <c r="F3168">
        <f t="shared" ca="1" si="306"/>
        <v>21926.747567862276</v>
      </c>
      <c r="G3168">
        <f ca="1">D3168-Krishna!$AD$3</f>
        <v>769.30017962420789</v>
      </c>
      <c r="H3168">
        <f ca="1">E3168-Krishna!$AE$3</f>
        <v>609.26552273958805</v>
      </c>
      <c r="I3168">
        <f ca="1">F3168-Krishna!$AF$3</f>
        <v>-5662.8887957740881</v>
      </c>
      <c r="J3168">
        <f t="shared" ca="1" si="307"/>
        <v>-4149.7380703881063</v>
      </c>
    </row>
    <row r="3169" spans="1:10">
      <c r="A3169">
        <v>3164</v>
      </c>
      <c r="B3169">
        <f t="shared" ca="1" si="302"/>
        <v>0.2340881807227746</v>
      </c>
      <c r="C3169" s="40">
        <f t="shared" ca="1" si="303"/>
        <v>0.89</v>
      </c>
      <c r="D3169">
        <f t="shared" ca="1" si="304"/>
        <v>5945.0840880043625</v>
      </c>
      <c r="E3169">
        <f t="shared" ca="1" si="305"/>
        <v>8162.2783373884522</v>
      </c>
      <c r="F3169">
        <f t="shared" ca="1" si="306"/>
        <v>26664.578592966893</v>
      </c>
      <c r="G3169">
        <f ca="1">D3169-Krishna!$AD$3</f>
        <v>-764.55227563200151</v>
      </c>
      <c r="H3169">
        <f ca="1">E3169-Krishna!$AE$3</f>
        <v>-2857.1307535206379</v>
      </c>
      <c r="I3169">
        <f ca="1">F3169-Krishna!$AF$3</f>
        <v>-925.05777066947121</v>
      </c>
      <c r="J3169">
        <f t="shared" ca="1" si="307"/>
        <v>-2217.1942493840897</v>
      </c>
    </row>
    <row r="3170" spans="1:10">
      <c r="A3170">
        <v>3165</v>
      </c>
      <c r="B3170">
        <f t="shared" ca="1" si="302"/>
        <v>0.43699451628178931</v>
      </c>
      <c r="C3170" s="40">
        <f t="shared" ca="1" si="303"/>
        <v>0.9</v>
      </c>
      <c r="D3170">
        <f t="shared" ca="1" si="304"/>
        <v>6942.2410734243049</v>
      </c>
      <c r="E3170">
        <f t="shared" ca="1" si="305"/>
        <v>8801.1358739189527</v>
      </c>
      <c r="F3170">
        <f t="shared" ca="1" si="306"/>
        <v>26617.906308063371</v>
      </c>
      <c r="G3170">
        <f ca="1">D3170-Krishna!$AD$3</f>
        <v>232.60470978794092</v>
      </c>
      <c r="H3170">
        <f ca="1">E3170-Krishna!$AE$3</f>
        <v>-2218.2732169901374</v>
      </c>
      <c r="I3170">
        <f ca="1">F3170-Krishna!$AF$3</f>
        <v>-971.73005557299257</v>
      </c>
      <c r="J3170">
        <f t="shared" ca="1" si="307"/>
        <v>-1858.8948004946478</v>
      </c>
    </row>
    <row r="3171" spans="1:10">
      <c r="A3171">
        <v>3166</v>
      </c>
      <c r="B3171">
        <f t="shared" ca="1" si="302"/>
        <v>0.45111127182038557</v>
      </c>
      <c r="C3171" s="40">
        <f t="shared" ca="1" si="303"/>
        <v>0.9</v>
      </c>
      <c r="D3171">
        <f t="shared" ca="1" si="304"/>
        <v>6659.7292527653772</v>
      </c>
      <c r="E3171">
        <f t="shared" ca="1" si="305"/>
        <v>8487.434301282361</v>
      </c>
      <c r="F3171">
        <f t="shared" ca="1" si="306"/>
        <v>29475.316252041306</v>
      </c>
      <c r="G3171">
        <f ca="1">D3171-Krishna!$AD$3</f>
        <v>-49.907110870986799</v>
      </c>
      <c r="H3171">
        <f ca="1">E3171-Krishna!$AE$3</f>
        <v>-2531.974789626729</v>
      </c>
      <c r="I3171">
        <f ca="1">F3171-Krishna!$AF$3</f>
        <v>1885.6798884049422</v>
      </c>
      <c r="J3171">
        <f t="shared" ca="1" si="307"/>
        <v>-1827.7050485169839</v>
      </c>
    </row>
    <row r="3172" spans="1:10">
      <c r="A3172">
        <v>3167</v>
      </c>
      <c r="B3172">
        <f t="shared" ca="1" si="302"/>
        <v>0.56473336220147918</v>
      </c>
      <c r="C3172" s="40">
        <f t="shared" ca="1" si="303"/>
        <v>0.93</v>
      </c>
      <c r="D3172">
        <f t="shared" ca="1" si="304"/>
        <v>7504.346719672154</v>
      </c>
      <c r="E3172">
        <f t="shared" ca="1" si="305"/>
        <v>11903.334515274151</v>
      </c>
      <c r="F3172">
        <f t="shared" ca="1" si="306"/>
        <v>41151.733474107408</v>
      </c>
      <c r="G3172">
        <f ca="1">D3172-Krishna!$AD$3</f>
        <v>794.71035603579003</v>
      </c>
      <c r="H3172">
        <f ca="1">E3172-Krishna!$AE$3</f>
        <v>883.92542436506119</v>
      </c>
      <c r="I3172">
        <f ca="1">F3172-Krishna!$AF$3</f>
        <v>13562.097110471044</v>
      </c>
      <c r="J3172">
        <f t="shared" ca="1" si="307"/>
        <v>-4398.9877956019973</v>
      </c>
    </row>
    <row r="3173" spans="1:10">
      <c r="A3173">
        <v>3168</v>
      </c>
      <c r="B3173">
        <f t="shared" ca="1" si="302"/>
        <v>0.67622623622758082</v>
      </c>
      <c r="C3173" s="40">
        <f t="shared" ca="1" si="303"/>
        <v>0.94</v>
      </c>
      <c r="D3173">
        <f t="shared" ca="1" si="304"/>
        <v>7230.8655524162059</v>
      </c>
      <c r="E3173">
        <f t="shared" ca="1" si="305"/>
        <v>14902.148365894249</v>
      </c>
      <c r="F3173">
        <f t="shared" ca="1" si="306"/>
        <v>27786.235021469813</v>
      </c>
      <c r="G3173">
        <f ca="1">D3173-Krishna!$AD$3</f>
        <v>521.22918877984193</v>
      </c>
      <c r="H3173">
        <f ca="1">E3173-Krishna!$AE$3</f>
        <v>3882.7392749851588</v>
      </c>
      <c r="I3173">
        <f ca="1">F3173-Krishna!$AF$3</f>
        <v>196.59865783344867</v>
      </c>
      <c r="J3173">
        <f t="shared" ca="1" si="307"/>
        <v>-7671.282813478043</v>
      </c>
    </row>
    <row r="3174" spans="1:10">
      <c r="A3174">
        <v>3169</v>
      </c>
      <c r="B3174">
        <f t="shared" ca="1" si="302"/>
        <v>0.46774053562784779</v>
      </c>
      <c r="C3174" s="40">
        <f t="shared" ca="1" si="303"/>
        <v>0.91</v>
      </c>
      <c r="D3174">
        <f t="shared" ca="1" si="304"/>
        <v>6825.2823838783406</v>
      </c>
      <c r="E3174">
        <f t="shared" ca="1" si="305"/>
        <v>10317.226512467651</v>
      </c>
      <c r="F3174">
        <f t="shared" ca="1" si="306"/>
        <v>29695.113123350588</v>
      </c>
      <c r="G3174">
        <f ca="1">D3174-Krishna!$AD$3</f>
        <v>115.64602024197666</v>
      </c>
      <c r="H3174">
        <f ca="1">E3174-Krishna!$AE$3</f>
        <v>-702.18257844143955</v>
      </c>
      <c r="I3174">
        <f ca="1">F3174-Krishna!$AF$3</f>
        <v>2105.4767597142236</v>
      </c>
      <c r="J3174">
        <f t="shared" ca="1" si="307"/>
        <v>-3491.9441285893099</v>
      </c>
    </row>
    <row r="3175" spans="1:10">
      <c r="A3175">
        <v>3170</v>
      </c>
      <c r="B3175">
        <f t="shared" ca="1" si="302"/>
        <v>0.39448776971687283</v>
      </c>
      <c r="C3175" s="40">
        <f t="shared" ca="1" si="303"/>
        <v>0.9</v>
      </c>
      <c r="D3175">
        <f t="shared" ca="1" si="304"/>
        <v>8288.5116703133262</v>
      </c>
      <c r="E3175">
        <f t="shared" ca="1" si="305"/>
        <v>13327.490409551901</v>
      </c>
      <c r="F3175">
        <f t="shared" ca="1" si="306"/>
        <v>26712.720993140083</v>
      </c>
      <c r="G3175">
        <f ca="1">D3175-Krishna!$AD$3</f>
        <v>1578.8753066769623</v>
      </c>
      <c r="H3175">
        <f ca="1">E3175-Krishna!$AE$3</f>
        <v>2308.0813186428113</v>
      </c>
      <c r="I3175">
        <f ca="1">F3175-Krishna!$AF$3</f>
        <v>-876.91537049628096</v>
      </c>
      <c r="J3175">
        <f t="shared" ca="1" si="307"/>
        <v>-5038.9787392385751</v>
      </c>
    </row>
    <row r="3176" spans="1:10">
      <c r="A3176">
        <v>3171</v>
      </c>
      <c r="B3176">
        <f t="shared" ca="1" si="302"/>
        <v>0.92136894270918512</v>
      </c>
      <c r="C3176" s="40">
        <f t="shared" ca="1" si="303"/>
        <v>0.96</v>
      </c>
      <c r="D3176">
        <f t="shared" ca="1" si="304"/>
        <v>6412.1062042061658</v>
      </c>
      <c r="E3176">
        <f t="shared" ca="1" si="305"/>
        <v>10121.214227382843</v>
      </c>
      <c r="F3176">
        <f t="shared" ca="1" si="306"/>
        <v>38247.277858994865</v>
      </c>
      <c r="G3176">
        <f ca="1">D3176-Krishna!$AD$3</f>
        <v>-297.53015943019818</v>
      </c>
      <c r="H3176">
        <f ca="1">E3176-Krishna!$AE$3</f>
        <v>-898.19486352624699</v>
      </c>
      <c r="I3176">
        <f ca="1">F3176-Krishna!$AF$3</f>
        <v>10657.641495358501</v>
      </c>
      <c r="J3176">
        <f t="shared" ca="1" si="307"/>
        <v>-3709.1080231766773</v>
      </c>
    </row>
    <row r="3177" spans="1:10">
      <c r="A3177">
        <v>3172</v>
      </c>
      <c r="B3177">
        <f t="shared" ca="1" si="302"/>
        <v>0.59072153658796522</v>
      </c>
      <c r="C3177" s="40">
        <f t="shared" ca="1" si="303"/>
        <v>0.93</v>
      </c>
      <c r="D3177">
        <f t="shared" ca="1" si="304"/>
        <v>8044.9934379166853</v>
      </c>
      <c r="E3177">
        <f t="shared" ca="1" si="305"/>
        <v>7825.0065335583777</v>
      </c>
      <c r="F3177">
        <f t="shared" ca="1" si="306"/>
        <v>31813.032177450958</v>
      </c>
      <c r="G3177">
        <f ca="1">D3177-Krishna!$AD$3</f>
        <v>1335.3570742803213</v>
      </c>
      <c r="H3177">
        <f ca="1">E3177-Krishna!$AE$3</f>
        <v>-3194.4025573507124</v>
      </c>
      <c r="I3177">
        <f ca="1">F3177-Krishna!$AF$3</f>
        <v>4223.3958138145936</v>
      </c>
      <c r="J3177">
        <f t="shared" ca="1" si="307"/>
        <v>219.98690435830758</v>
      </c>
    </row>
    <row r="3178" spans="1:10">
      <c r="A3178">
        <v>3173</v>
      </c>
      <c r="B3178">
        <f t="shared" ca="1" si="302"/>
        <v>0.80120536861048652</v>
      </c>
      <c r="C3178" s="40">
        <f t="shared" ca="1" si="303"/>
        <v>0.94</v>
      </c>
      <c r="D3178">
        <f t="shared" ca="1" si="304"/>
        <v>7527.6579433312199</v>
      </c>
      <c r="E3178">
        <f t="shared" ca="1" si="305"/>
        <v>9472.5647831923816</v>
      </c>
      <c r="F3178">
        <f t="shared" ca="1" si="306"/>
        <v>32230.89090627234</v>
      </c>
      <c r="G3178">
        <f ca="1">D3178-Krishna!$AD$3</f>
        <v>818.02157969485597</v>
      </c>
      <c r="H3178">
        <f ca="1">E3178-Krishna!$AE$3</f>
        <v>-1546.8443077167085</v>
      </c>
      <c r="I3178">
        <f ca="1">F3178-Krishna!$AF$3</f>
        <v>4641.2545426359757</v>
      </c>
      <c r="J3178">
        <f t="shared" ca="1" si="307"/>
        <v>-1944.9068398611616</v>
      </c>
    </row>
    <row r="3179" spans="1:10">
      <c r="A3179">
        <v>3174</v>
      </c>
      <c r="B3179">
        <f t="shared" ca="1" si="302"/>
        <v>0.80196137095908848</v>
      </c>
      <c r="C3179" s="40">
        <f t="shared" ca="1" si="303"/>
        <v>0.94</v>
      </c>
      <c r="D3179">
        <f t="shared" ca="1" si="304"/>
        <v>6943.0344115511916</v>
      </c>
      <c r="E3179">
        <f t="shared" ca="1" si="305"/>
        <v>11534.54101176879</v>
      </c>
      <c r="F3179">
        <f t="shared" ca="1" si="306"/>
        <v>32048.992947628936</v>
      </c>
      <c r="G3179">
        <f ca="1">D3179-Krishna!$AD$3</f>
        <v>233.39804791482766</v>
      </c>
      <c r="H3179">
        <f ca="1">E3179-Krishna!$AE$3</f>
        <v>515.13192085969968</v>
      </c>
      <c r="I3179">
        <f ca="1">F3179-Krishna!$AF$3</f>
        <v>4459.3565839925723</v>
      </c>
      <c r="J3179">
        <f t="shared" ca="1" si="307"/>
        <v>-4591.5066002175981</v>
      </c>
    </row>
    <row r="3180" spans="1:10">
      <c r="A3180">
        <v>3175</v>
      </c>
      <c r="B3180">
        <f t="shared" ca="1" si="302"/>
        <v>5.5257364732908432E-2</v>
      </c>
      <c r="C3180" s="40">
        <f t="shared" ca="1" si="303"/>
        <v>0.77</v>
      </c>
      <c r="D3180">
        <f t="shared" ca="1" si="304"/>
        <v>6387.4170495619446</v>
      </c>
      <c r="E3180">
        <f t="shared" ca="1" si="305"/>
        <v>4489.5755376393236</v>
      </c>
      <c r="F3180">
        <f t="shared" ca="1" si="306"/>
        <v>11119.176667185808</v>
      </c>
      <c r="G3180">
        <f ca="1">D3180-Krishna!$AD$3</f>
        <v>-322.21931407441934</v>
      </c>
      <c r="H3180">
        <f ca="1">E3180-Krishna!$AE$3</f>
        <v>-6529.8335532697665</v>
      </c>
      <c r="I3180">
        <f ca="1">F3180-Krishna!$AF$3</f>
        <v>-16470.459696450554</v>
      </c>
      <c r="J3180">
        <f t="shared" ca="1" si="307"/>
        <v>1897.8415119226211</v>
      </c>
    </row>
    <row r="3181" spans="1:10">
      <c r="A3181">
        <v>3176</v>
      </c>
      <c r="B3181">
        <f t="shared" ca="1" si="302"/>
        <v>0.91095669597472195</v>
      </c>
      <c r="C3181" s="40">
        <f t="shared" ca="1" si="303"/>
        <v>0.96</v>
      </c>
      <c r="D3181">
        <f t="shared" ca="1" si="304"/>
        <v>6665.2822806856711</v>
      </c>
      <c r="E3181">
        <f t="shared" ca="1" si="305"/>
        <v>13230.416070664285</v>
      </c>
      <c r="F3181">
        <f t="shared" ca="1" si="306"/>
        <v>33442.996823428948</v>
      </c>
      <c r="G3181">
        <f ca="1">D3181-Krishna!$AD$3</f>
        <v>-44.354082950692828</v>
      </c>
      <c r="H3181">
        <f ca="1">E3181-Krishna!$AE$3</f>
        <v>2211.0069797551951</v>
      </c>
      <c r="I3181">
        <f ca="1">F3181-Krishna!$AF$3</f>
        <v>5853.3604597925842</v>
      </c>
      <c r="J3181">
        <f t="shared" ca="1" si="307"/>
        <v>-6565.133789978614</v>
      </c>
    </row>
    <row r="3182" spans="1:10">
      <c r="A3182">
        <v>3177</v>
      </c>
      <c r="B3182">
        <f t="shared" ref="B3182:B3245" ca="1" si="308">RAND()</f>
        <v>0.92004977403044241</v>
      </c>
      <c r="C3182" s="40">
        <f t="shared" ref="C3182:C3245" ca="1" si="309">IF(B3182&lt;=$B$3, $B$1,
IF(B3182&lt;=$C$3, $C$1,
IF(B3182&lt;=$D$3, $D$1,
IF(B3182&lt;=$E$3, $E$1,
IF(B3182&lt;=$F$3, $F$1,
IF(B3182&lt;=$G$3, $G$1,
IF(B3182&lt;=$H$3, $H$1,
IF(B3182&lt;=$I$3, $I$1,
IF(B3182&lt;=$J$3, $J$1,
IF(B3182&lt;=$K$3, $K$1,
IF(B3182&lt;=$L$3, $L$1,
IF(B3182&lt;=$M$3, $M$1,
IF(B3182&lt;=$N$3, $N$1,
IF(B3182&lt;=$O$3, $O$1, "Error"))))))))))))))</f>
        <v>0.96</v>
      </c>
      <c r="D3182">
        <f t="shared" ca="1" si="304"/>
        <v>6579.5113407151684</v>
      </c>
      <c r="E3182">
        <f t="shared" ca="1" si="305"/>
        <v>17092.33501079736</v>
      </c>
      <c r="F3182">
        <f t="shared" ca="1" si="306"/>
        <v>30783.366037428681</v>
      </c>
      <c r="G3182">
        <f ca="1">D3182-Krishna!$AD$3</f>
        <v>-130.12502292119552</v>
      </c>
      <c r="H3182">
        <f ca="1">E3182-Krishna!$AE$3</f>
        <v>6072.9259198882701</v>
      </c>
      <c r="I3182">
        <f ca="1">F3182-Krishna!$AF$3</f>
        <v>3193.729673792317</v>
      </c>
      <c r="J3182">
        <f t="shared" ca="1" si="307"/>
        <v>-10512.823670082191</v>
      </c>
    </row>
    <row r="3183" spans="1:10">
      <c r="A3183">
        <v>3178</v>
      </c>
      <c r="B3183">
        <f t="shared" ca="1" si="308"/>
        <v>6.1400780141532607E-2</v>
      </c>
      <c r="C3183" s="40">
        <f t="shared" ca="1" si="309"/>
        <v>0.77</v>
      </c>
      <c r="D3183">
        <f t="shared" ca="1" si="304"/>
        <v>6186.5279959738027</v>
      </c>
      <c r="E3183">
        <f t="shared" ca="1" si="305"/>
        <v>10492.441646794072</v>
      </c>
      <c r="F3183">
        <f t="shared" ca="1" si="306"/>
        <v>9889.2064322222777</v>
      </c>
      <c r="G3183">
        <f ca="1">D3183-Krishna!$AD$3</f>
        <v>-523.10836766256125</v>
      </c>
      <c r="H3183">
        <f ca="1">E3183-Krishna!$AE$3</f>
        <v>-526.96744411501822</v>
      </c>
      <c r="I3183">
        <f ca="1">F3183-Krishna!$AF$3</f>
        <v>-17700.429931414088</v>
      </c>
      <c r="J3183">
        <f t="shared" ca="1" si="307"/>
        <v>-4305.9136508202691</v>
      </c>
    </row>
    <row r="3184" spans="1:10">
      <c r="A3184">
        <v>3179</v>
      </c>
      <c r="B3184">
        <f t="shared" ca="1" si="308"/>
        <v>0.67642119362089992</v>
      </c>
      <c r="C3184" s="40">
        <f t="shared" ca="1" si="309"/>
        <v>0.94</v>
      </c>
      <c r="D3184">
        <f t="shared" ca="1" si="304"/>
        <v>7707.1626340701268</v>
      </c>
      <c r="E3184">
        <f t="shared" ca="1" si="305"/>
        <v>12748.601488308703</v>
      </c>
      <c r="F3184">
        <f t="shared" ca="1" si="306"/>
        <v>24301.863987225104</v>
      </c>
      <c r="G3184">
        <f ca="1">D3184-Krishna!$AD$3</f>
        <v>997.52627043376287</v>
      </c>
      <c r="H3184">
        <f ca="1">E3184-Krishna!$AE$3</f>
        <v>1729.1923973996127</v>
      </c>
      <c r="I3184">
        <f ca="1">F3184-Krishna!$AF$3</f>
        <v>-3287.7723764112598</v>
      </c>
      <c r="J3184">
        <f t="shared" ca="1" si="307"/>
        <v>-5041.4388542385759</v>
      </c>
    </row>
    <row r="3185" spans="1:10">
      <c r="A3185">
        <v>3180</v>
      </c>
      <c r="B3185">
        <f t="shared" ca="1" si="308"/>
        <v>0.56779555182748509</v>
      </c>
      <c r="C3185" s="40">
        <f t="shared" ca="1" si="309"/>
        <v>0.93</v>
      </c>
      <c r="D3185">
        <f t="shared" ca="1" si="304"/>
        <v>6832.9881123499345</v>
      </c>
      <c r="E3185">
        <f t="shared" ca="1" si="305"/>
        <v>10786.400713698364</v>
      </c>
      <c r="F3185">
        <f t="shared" ca="1" si="306"/>
        <v>36268.464026358677</v>
      </c>
      <c r="G3185">
        <f ca="1">D3185-Krishna!$AD$3</f>
        <v>123.35174871357049</v>
      </c>
      <c r="H3185">
        <f ca="1">E3185-Krishna!$AE$3</f>
        <v>-233.00837721072639</v>
      </c>
      <c r="I3185">
        <f ca="1">F3185-Krishna!$AF$3</f>
        <v>8678.8276627223131</v>
      </c>
      <c r="J3185">
        <f t="shared" ca="1" si="307"/>
        <v>-3953.4126013484292</v>
      </c>
    </row>
    <row r="3186" spans="1:10">
      <c r="A3186">
        <v>3181</v>
      </c>
      <c r="B3186">
        <f t="shared" ca="1" si="308"/>
        <v>0.58295150132978646</v>
      </c>
      <c r="C3186" s="40">
        <f t="shared" ca="1" si="309"/>
        <v>0.93</v>
      </c>
      <c r="D3186">
        <f t="shared" ca="1" si="304"/>
        <v>6865.1258309803679</v>
      </c>
      <c r="E3186">
        <f t="shared" ca="1" si="305"/>
        <v>14404.478692658664</v>
      </c>
      <c r="F3186">
        <f t="shared" ca="1" si="306"/>
        <v>40211.463412282006</v>
      </c>
      <c r="G3186">
        <f ca="1">D3186-Krishna!$AD$3</f>
        <v>155.48946734400397</v>
      </c>
      <c r="H3186">
        <f ca="1">E3186-Krishna!$AE$3</f>
        <v>3385.0696017495738</v>
      </c>
      <c r="I3186">
        <f ca="1">F3186-Krishna!$AF$3</f>
        <v>12621.827048645642</v>
      </c>
      <c r="J3186">
        <f t="shared" ca="1" si="307"/>
        <v>-7539.352861678296</v>
      </c>
    </row>
    <row r="3187" spans="1:10">
      <c r="A3187">
        <v>3182</v>
      </c>
      <c r="B3187">
        <f t="shared" ca="1" si="308"/>
        <v>0.12904925690448288</v>
      </c>
      <c r="C3187" s="40">
        <f t="shared" ca="1" si="309"/>
        <v>0.8</v>
      </c>
      <c r="D3187">
        <f t="shared" ca="1" si="304"/>
        <v>6084.0383848746424</v>
      </c>
      <c r="E3187">
        <f t="shared" ca="1" si="305"/>
        <v>8039.7913584805428</v>
      </c>
      <c r="F3187">
        <f t="shared" ca="1" si="306"/>
        <v>14224.586911201917</v>
      </c>
      <c r="G3187">
        <f ca="1">D3187-Krishna!$AD$3</f>
        <v>-625.59797876172161</v>
      </c>
      <c r="H3187">
        <f ca="1">E3187-Krishna!$AE$3</f>
        <v>-2979.6177324285472</v>
      </c>
      <c r="I3187">
        <f ca="1">F3187-Krishna!$AF$3</f>
        <v>-13365.049452434447</v>
      </c>
      <c r="J3187">
        <f t="shared" ca="1" si="307"/>
        <v>-1955.7529736059005</v>
      </c>
    </row>
    <row r="3188" spans="1:10">
      <c r="A3188">
        <v>3183</v>
      </c>
      <c r="B3188">
        <f t="shared" ca="1" si="308"/>
        <v>0.16786293430071308</v>
      </c>
      <c r="C3188" s="40">
        <f t="shared" ca="1" si="309"/>
        <v>0.81</v>
      </c>
      <c r="D3188">
        <f t="shared" ca="1" si="304"/>
        <v>6267.5913289098371</v>
      </c>
      <c r="E3188">
        <f t="shared" ca="1" si="305"/>
        <v>9126.9798630627301</v>
      </c>
      <c r="F3188">
        <f t="shared" ca="1" si="306"/>
        <v>20168.996932871047</v>
      </c>
      <c r="G3188">
        <f ca="1">D3188-Krishna!$AD$3</f>
        <v>-442.04503472652686</v>
      </c>
      <c r="H3188">
        <f ca="1">E3188-Krishna!$AE$3</f>
        <v>-1892.4292278463599</v>
      </c>
      <c r="I3188">
        <f ca="1">F3188-Krishna!$AF$3</f>
        <v>-7420.6394307653172</v>
      </c>
      <c r="J3188">
        <f t="shared" ca="1" si="307"/>
        <v>-2859.388534152893</v>
      </c>
    </row>
    <row r="3189" spans="1:10">
      <c r="A3189">
        <v>3184</v>
      </c>
      <c r="B3189">
        <f t="shared" ca="1" si="308"/>
        <v>0.26608982640194911</v>
      </c>
      <c r="C3189" s="40">
        <f t="shared" ca="1" si="309"/>
        <v>0.89</v>
      </c>
      <c r="D3189">
        <f t="shared" ca="1" si="304"/>
        <v>6383.3257550459903</v>
      </c>
      <c r="E3189">
        <f t="shared" ca="1" si="305"/>
        <v>12834.127666911581</v>
      </c>
      <c r="F3189">
        <f t="shared" ca="1" si="306"/>
        <v>29690.874694780094</v>
      </c>
      <c r="G3189">
        <f ca="1">D3189-Krishna!$AD$3</f>
        <v>-326.3106085903737</v>
      </c>
      <c r="H3189">
        <f ca="1">E3189-Krishna!$AE$3</f>
        <v>1814.7185760024913</v>
      </c>
      <c r="I3189">
        <f ca="1">F3189-Krishna!$AF$3</f>
        <v>2101.2383311437297</v>
      </c>
      <c r="J3189">
        <f t="shared" ca="1" si="307"/>
        <v>-6450.8019118655911</v>
      </c>
    </row>
    <row r="3190" spans="1:10">
      <c r="A3190">
        <v>3185</v>
      </c>
      <c r="B3190">
        <f t="shared" ca="1" si="308"/>
        <v>0.9764599119505013</v>
      </c>
      <c r="C3190" s="40">
        <f t="shared" ca="1" si="309"/>
        <v>0.97</v>
      </c>
      <c r="D3190">
        <f t="shared" ca="1" si="304"/>
        <v>7101.0143681792506</v>
      </c>
      <c r="E3190">
        <f t="shared" ca="1" si="305"/>
        <v>15960.208129613311</v>
      </c>
      <c r="F3190">
        <f t="shared" ca="1" si="306"/>
        <v>32745.378509421575</v>
      </c>
      <c r="G3190">
        <f ca="1">D3190-Krishna!$AD$3</f>
        <v>391.37800454288663</v>
      </c>
      <c r="H3190">
        <f ca="1">E3190-Krishna!$AE$3</f>
        <v>4940.7990387042209</v>
      </c>
      <c r="I3190">
        <f ca="1">F3190-Krishna!$AF$3</f>
        <v>5155.7421457852106</v>
      </c>
      <c r="J3190">
        <f t="shared" ca="1" si="307"/>
        <v>-8859.1937614340604</v>
      </c>
    </row>
    <row r="3191" spans="1:10">
      <c r="A3191">
        <v>3186</v>
      </c>
      <c r="B3191">
        <f t="shared" ca="1" si="308"/>
        <v>0.7796596516766523</v>
      </c>
      <c r="C3191" s="40">
        <f t="shared" ca="1" si="309"/>
        <v>0.94</v>
      </c>
      <c r="D3191">
        <f t="shared" ca="1" si="304"/>
        <v>7708.7873221277996</v>
      </c>
      <c r="E3191">
        <f t="shared" ca="1" si="305"/>
        <v>14289.573573117807</v>
      </c>
      <c r="F3191">
        <f t="shared" ca="1" si="306"/>
        <v>39317.744416770911</v>
      </c>
      <c r="G3191">
        <f ca="1">D3191-Krishna!$AD$3</f>
        <v>999.15095849143563</v>
      </c>
      <c r="H3191">
        <f ca="1">E3191-Krishna!$AE$3</f>
        <v>3270.1644822087164</v>
      </c>
      <c r="I3191">
        <f ca="1">F3191-Krishna!$AF$3</f>
        <v>11728.108053134547</v>
      </c>
      <c r="J3191">
        <f t="shared" ca="1" si="307"/>
        <v>-6580.7862509900069</v>
      </c>
    </row>
    <row r="3192" spans="1:10">
      <c r="A3192">
        <v>3187</v>
      </c>
      <c r="B3192">
        <f t="shared" ca="1" si="308"/>
        <v>0.27958958847058035</v>
      </c>
      <c r="C3192" s="40">
        <f t="shared" ca="1" si="309"/>
        <v>0.89</v>
      </c>
      <c r="D3192">
        <f t="shared" ca="1" si="304"/>
        <v>6558.1396478442066</v>
      </c>
      <c r="E3192">
        <f t="shared" ca="1" si="305"/>
        <v>11336.430281174744</v>
      </c>
      <c r="F3192">
        <f t="shared" ca="1" si="306"/>
        <v>27313.266680975448</v>
      </c>
      <c r="G3192">
        <f ca="1">D3192-Krishna!$AD$3</f>
        <v>-151.49671579215737</v>
      </c>
      <c r="H3192">
        <f ca="1">E3192-Krishna!$AE$3</f>
        <v>317.02119026565379</v>
      </c>
      <c r="I3192">
        <f ca="1">F3192-Krishna!$AF$3</f>
        <v>-276.36968266091571</v>
      </c>
      <c r="J3192">
        <f t="shared" ca="1" si="307"/>
        <v>-4778.2906333305373</v>
      </c>
    </row>
    <row r="3193" spans="1:10">
      <c r="A3193">
        <v>3188</v>
      </c>
      <c r="B3193">
        <f t="shared" ca="1" si="308"/>
        <v>5.4973863776407561E-2</v>
      </c>
      <c r="C3193" s="40">
        <f t="shared" ca="1" si="309"/>
        <v>0.77</v>
      </c>
      <c r="D3193">
        <f t="shared" ca="1" si="304"/>
        <v>4741.1539957521272</v>
      </c>
      <c r="E3193">
        <f t="shared" ca="1" si="305"/>
        <v>2926.4242629791561</v>
      </c>
      <c r="F3193">
        <f t="shared" ca="1" si="306"/>
        <v>7513.0661149501766</v>
      </c>
      <c r="G3193">
        <f ca="1">D3193-Krishna!$AD$3</f>
        <v>-1968.4823678842367</v>
      </c>
      <c r="H3193">
        <f ca="1">E3193-Krishna!$AE$3</f>
        <v>-8092.984827929934</v>
      </c>
      <c r="I3193">
        <f ca="1">F3193-Krishna!$AF$3</f>
        <v>-20076.570248686188</v>
      </c>
      <c r="J3193">
        <f t="shared" ca="1" si="307"/>
        <v>1814.7297327729711</v>
      </c>
    </row>
    <row r="3194" spans="1:10">
      <c r="A3194">
        <v>3189</v>
      </c>
      <c r="B3194">
        <f t="shared" ca="1" si="308"/>
        <v>0.39239658901414509</v>
      </c>
      <c r="C3194" s="40">
        <f t="shared" ca="1" si="309"/>
        <v>0.9</v>
      </c>
      <c r="D3194">
        <f t="shared" ca="1" si="304"/>
        <v>7108.0799641802969</v>
      </c>
      <c r="E3194">
        <f t="shared" ca="1" si="305"/>
        <v>12411.235899064495</v>
      </c>
      <c r="F3194">
        <f t="shared" ca="1" si="306"/>
        <v>32679.026828728125</v>
      </c>
      <c r="G3194">
        <f ca="1">D3194-Krishna!$AD$3</f>
        <v>398.44360054393292</v>
      </c>
      <c r="H3194">
        <f ca="1">E3194-Krishna!$AE$3</f>
        <v>1391.8268081554052</v>
      </c>
      <c r="I3194">
        <f ca="1">F3194-Krishna!$AF$3</f>
        <v>5089.3904650917611</v>
      </c>
      <c r="J3194">
        <f t="shared" ca="1" si="307"/>
        <v>-5303.1559348841984</v>
      </c>
    </row>
    <row r="3195" spans="1:10">
      <c r="A3195">
        <v>3190</v>
      </c>
      <c r="B3195">
        <f t="shared" ca="1" si="308"/>
        <v>0.89804186910459183</v>
      </c>
      <c r="C3195" s="40">
        <f t="shared" ca="1" si="309"/>
        <v>0.95</v>
      </c>
      <c r="D3195">
        <f t="shared" ca="1" si="304"/>
        <v>7088.1344972696133</v>
      </c>
      <c r="E3195">
        <f t="shared" ca="1" si="305"/>
        <v>9588.3062312556704</v>
      </c>
      <c r="F3195">
        <f t="shared" ca="1" si="306"/>
        <v>33567.987015747909</v>
      </c>
      <c r="G3195">
        <f ca="1">D3195-Krishna!$AD$3</f>
        <v>378.49813363324938</v>
      </c>
      <c r="H3195">
        <f ca="1">E3195-Krishna!$AE$3</f>
        <v>-1431.1028596534197</v>
      </c>
      <c r="I3195">
        <f ca="1">F3195-Krishna!$AF$3</f>
        <v>5978.3506521115451</v>
      </c>
      <c r="J3195">
        <f t="shared" ca="1" si="307"/>
        <v>-2500.171733986057</v>
      </c>
    </row>
    <row r="3196" spans="1:10">
      <c r="A3196">
        <v>3191</v>
      </c>
      <c r="B3196">
        <f t="shared" ca="1" si="308"/>
        <v>0.62100700786045515</v>
      </c>
      <c r="C3196" s="40">
        <f t="shared" ca="1" si="309"/>
        <v>0.94</v>
      </c>
      <c r="D3196">
        <f t="shared" ca="1" si="304"/>
        <v>7807.393505342855</v>
      </c>
      <c r="E3196">
        <f t="shared" ca="1" si="305"/>
        <v>11559.984070601169</v>
      </c>
      <c r="F3196">
        <f t="shared" ca="1" si="306"/>
        <v>34202.228957045605</v>
      </c>
      <c r="G3196">
        <f ca="1">D3196-Krishna!$AD$3</f>
        <v>1097.757141706491</v>
      </c>
      <c r="H3196">
        <f ca="1">E3196-Krishna!$AE$3</f>
        <v>540.57497969207907</v>
      </c>
      <c r="I3196">
        <f ca="1">F3196-Krishna!$AF$3</f>
        <v>6612.5925934092411</v>
      </c>
      <c r="J3196">
        <f t="shared" ca="1" si="307"/>
        <v>-3752.5905652583142</v>
      </c>
    </row>
    <row r="3197" spans="1:10">
      <c r="A3197">
        <v>3192</v>
      </c>
      <c r="B3197">
        <f t="shared" ca="1" si="308"/>
        <v>8.7501808794891667E-2</v>
      </c>
      <c r="C3197" s="40">
        <f t="shared" ca="1" si="309"/>
        <v>0.77</v>
      </c>
      <c r="D3197">
        <f t="shared" ca="1" si="304"/>
        <v>6256.5430562556603</v>
      </c>
      <c r="E3197">
        <f t="shared" ca="1" si="305"/>
        <v>4653.7337570377877</v>
      </c>
      <c r="F3197">
        <f t="shared" ca="1" si="306"/>
        <v>27117.594217138419</v>
      </c>
      <c r="G3197">
        <f ca="1">D3197-Krishna!$AD$3</f>
        <v>-453.09330738070366</v>
      </c>
      <c r="H3197">
        <f ca="1">E3197-Krishna!$AE$3</f>
        <v>-6365.6753338713024</v>
      </c>
      <c r="I3197">
        <f ca="1">F3197-Krishna!$AF$3</f>
        <v>-472.04214649794449</v>
      </c>
      <c r="J3197">
        <f t="shared" ca="1" si="307"/>
        <v>1602.8092992178726</v>
      </c>
    </row>
    <row r="3198" spans="1:10">
      <c r="A3198">
        <v>3193</v>
      </c>
      <c r="B3198">
        <f t="shared" ca="1" si="308"/>
        <v>0.15071077425600576</v>
      </c>
      <c r="C3198" s="40">
        <f t="shared" ca="1" si="309"/>
        <v>0.81</v>
      </c>
      <c r="D3198">
        <f t="shared" ca="1" si="304"/>
        <v>6009.3131307727526</v>
      </c>
      <c r="E3198">
        <f t="shared" ca="1" si="305"/>
        <v>5909.5333278937132</v>
      </c>
      <c r="F3198">
        <f t="shared" ca="1" si="306"/>
        <v>19093.289487528731</v>
      </c>
      <c r="G3198">
        <f ca="1">D3198-Krishna!$AD$3</f>
        <v>-700.32323286361134</v>
      </c>
      <c r="H3198">
        <f ca="1">E3198-Krishna!$AE$3</f>
        <v>-5109.8757630153768</v>
      </c>
      <c r="I3198">
        <f ca="1">F3198-Krishna!$AF$3</f>
        <v>-8496.3468761076329</v>
      </c>
      <c r="J3198">
        <f t="shared" ca="1" si="307"/>
        <v>99.77980287903938</v>
      </c>
    </row>
    <row r="3199" spans="1:10">
      <c r="A3199">
        <v>3194</v>
      </c>
      <c r="B3199">
        <f t="shared" ca="1" si="308"/>
        <v>0.68398243779392875</v>
      </c>
      <c r="C3199" s="40">
        <f t="shared" ca="1" si="309"/>
        <v>0.94</v>
      </c>
      <c r="D3199">
        <f t="shared" ca="1" si="304"/>
        <v>6714.1621892238118</v>
      </c>
      <c r="E3199">
        <f t="shared" ca="1" si="305"/>
        <v>10445.493618823461</v>
      </c>
      <c r="F3199">
        <f t="shared" ca="1" si="306"/>
        <v>32597.944836513376</v>
      </c>
      <c r="G3199">
        <f ca="1">D3199-Krishna!$AD$3</f>
        <v>4.5258255874477982</v>
      </c>
      <c r="H3199">
        <f ca="1">E3199-Krishna!$AE$3</f>
        <v>-573.91547208562952</v>
      </c>
      <c r="I3199">
        <f ca="1">F3199-Krishna!$AF$3</f>
        <v>5008.3084728770118</v>
      </c>
      <c r="J3199">
        <f t="shared" ca="1" si="307"/>
        <v>-3731.3314295996488</v>
      </c>
    </row>
    <row r="3200" spans="1:10">
      <c r="A3200">
        <v>3195</v>
      </c>
      <c r="B3200">
        <f t="shared" ca="1" si="308"/>
        <v>0.66627156922624409</v>
      </c>
      <c r="C3200" s="40">
        <f t="shared" ca="1" si="309"/>
        <v>0.94</v>
      </c>
      <c r="D3200">
        <f t="shared" ca="1" si="304"/>
        <v>6884.0540500083807</v>
      </c>
      <c r="E3200">
        <f t="shared" ca="1" si="305"/>
        <v>13705.114883128263</v>
      </c>
      <c r="F3200">
        <f t="shared" ca="1" si="306"/>
        <v>35224.709381839595</v>
      </c>
      <c r="G3200">
        <f ca="1">D3200-Krishna!$AD$3</f>
        <v>174.41768637201676</v>
      </c>
      <c r="H3200">
        <f ca="1">E3200-Krishna!$AE$3</f>
        <v>2685.7057922191725</v>
      </c>
      <c r="I3200">
        <f ca="1">F3200-Krishna!$AF$3</f>
        <v>7635.0730182032312</v>
      </c>
      <c r="J3200">
        <f t="shared" ca="1" si="307"/>
        <v>-6821.0608331198819</v>
      </c>
    </row>
    <row r="3201" spans="1:10">
      <c r="A3201">
        <v>3196</v>
      </c>
      <c r="B3201">
        <f t="shared" ca="1" si="308"/>
        <v>0.95940573946211327</v>
      </c>
      <c r="C3201" s="40">
        <f t="shared" ca="1" si="309"/>
        <v>0.97</v>
      </c>
      <c r="D3201">
        <f t="shared" ca="1" si="304"/>
        <v>7550.2835153274918</v>
      </c>
      <c r="E3201">
        <f t="shared" ca="1" si="305"/>
        <v>15138.864710249567</v>
      </c>
      <c r="F3201">
        <f t="shared" ca="1" si="306"/>
        <v>42229.663147781903</v>
      </c>
      <c r="G3201">
        <f ca="1">D3201-Krishna!$AD$3</f>
        <v>840.64715169112787</v>
      </c>
      <c r="H3201">
        <f ca="1">E3201-Krishna!$AE$3</f>
        <v>4119.4556193404769</v>
      </c>
      <c r="I3201">
        <f ca="1">F3201-Krishna!$AF$3</f>
        <v>14640.026784145539</v>
      </c>
      <c r="J3201">
        <f t="shared" ca="1" si="307"/>
        <v>-7588.5811949220752</v>
      </c>
    </row>
    <row r="3202" spans="1:10">
      <c r="A3202">
        <v>3197</v>
      </c>
      <c r="B3202">
        <f t="shared" ca="1" si="308"/>
        <v>8.3990931618788234E-2</v>
      </c>
      <c r="C3202" s="40">
        <f t="shared" ca="1" si="309"/>
        <v>0.77</v>
      </c>
      <c r="D3202">
        <f t="shared" ca="1" si="304"/>
        <v>6866.9833194527891</v>
      </c>
      <c r="E3202">
        <f t="shared" ca="1" si="305"/>
        <v>4311.1197686962087</v>
      </c>
      <c r="F3202">
        <f t="shared" ca="1" si="306"/>
        <v>8078.3993341168652</v>
      </c>
      <c r="G3202">
        <f ca="1">D3202-Krishna!$AD$3</f>
        <v>157.34695581642518</v>
      </c>
      <c r="H3202">
        <f ca="1">E3202-Krishna!$AE$3</f>
        <v>-6708.2893222128814</v>
      </c>
      <c r="I3202">
        <f ca="1">F3202-Krishna!$AF$3</f>
        <v>-19511.2370295195</v>
      </c>
      <c r="J3202">
        <f t="shared" ca="1" si="307"/>
        <v>2555.8635507565805</v>
      </c>
    </row>
    <row r="3203" spans="1:10">
      <c r="A3203">
        <v>3198</v>
      </c>
      <c r="B3203">
        <f t="shared" ca="1" si="308"/>
        <v>7.5481638545483731E-3</v>
      </c>
      <c r="C3203" s="40">
        <f t="shared" ca="1" si="309"/>
        <v>0.74</v>
      </c>
      <c r="D3203">
        <f t="shared" ca="1" si="304"/>
        <v>4584.5039191162714</v>
      </c>
      <c r="E3203">
        <f t="shared" ca="1" si="305"/>
        <v>3606.4416858005097</v>
      </c>
      <c r="F3203">
        <f t="shared" ca="1" si="306"/>
        <v>15375.534241823529</v>
      </c>
      <c r="G3203">
        <f ca="1">D3203-Krishna!$AD$3</f>
        <v>-2125.1324445200926</v>
      </c>
      <c r="H3203">
        <f ca="1">E3203-Krishna!$AE$3</f>
        <v>-7412.9674051085804</v>
      </c>
      <c r="I3203">
        <f ca="1">F3203-Krishna!$AF$3</f>
        <v>-12214.102121812835</v>
      </c>
      <c r="J3203">
        <f t="shared" ca="1" si="307"/>
        <v>978.06223331576166</v>
      </c>
    </row>
    <row r="3204" spans="1:10">
      <c r="A3204">
        <v>3199</v>
      </c>
      <c r="B3204">
        <f t="shared" ca="1" si="308"/>
        <v>0.56812718583185817</v>
      </c>
      <c r="C3204" s="40">
        <f t="shared" ca="1" si="309"/>
        <v>0.93</v>
      </c>
      <c r="D3204">
        <f t="shared" ca="1" si="304"/>
        <v>6207.1051010320989</v>
      </c>
      <c r="E3204">
        <f t="shared" ca="1" si="305"/>
        <v>8600.6446780522529</v>
      </c>
      <c r="F3204">
        <f t="shared" ca="1" si="306"/>
        <v>29967.95173147077</v>
      </c>
      <c r="G3204">
        <f ca="1">D3204-Krishna!$AD$3</f>
        <v>-502.53126260426507</v>
      </c>
      <c r="H3204">
        <f ca="1">E3204-Krishna!$AE$3</f>
        <v>-2418.7644128568372</v>
      </c>
      <c r="I3204">
        <f ca="1">F3204-Krishna!$AF$3</f>
        <v>2378.3153678344061</v>
      </c>
      <c r="J3204">
        <f t="shared" ca="1" si="307"/>
        <v>-2393.539577020154</v>
      </c>
    </row>
    <row r="3205" spans="1:10">
      <c r="A3205">
        <v>3200</v>
      </c>
      <c r="B3205">
        <f t="shared" ca="1" si="308"/>
        <v>0.74239726501300873</v>
      </c>
      <c r="C3205" s="40">
        <f t="shared" ca="1" si="309"/>
        <v>0.94</v>
      </c>
      <c r="D3205">
        <f t="shared" ca="1" si="304"/>
        <v>7711.3234097397199</v>
      </c>
      <c r="E3205">
        <f t="shared" ca="1" si="305"/>
        <v>11348.350481067069</v>
      </c>
      <c r="F3205">
        <f t="shared" ca="1" si="306"/>
        <v>34807.573723488982</v>
      </c>
      <c r="G3205">
        <f ca="1">D3205-Krishna!$AD$3</f>
        <v>1001.6870461033559</v>
      </c>
      <c r="H3205">
        <f ca="1">E3205-Krishna!$AE$3</f>
        <v>328.94139015797919</v>
      </c>
      <c r="I3205">
        <f ca="1">F3205-Krishna!$AF$3</f>
        <v>7217.9373598526181</v>
      </c>
      <c r="J3205">
        <f t="shared" ca="1" si="307"/>
        <v>-3637.0270713273494</v>
      </c>
    </row>
    <row r="3206" spans="1:10">
      <c r="A3206">
        <v>3201</v>
      </c>
      <c r="B3206">
        <f t="shared" ca="1" si="308"/>
        <v>0.70220142011085651</v>
      </c>
      <c r="C3206" s="40">
        <f t="shared" ca="1" si="309"/>
        <v>0.94</v>
      </c>
      <c r="D3206">
        <f t="shared" ca="1" si="304"/>
        <v>7109.3353823959105</v>
      </c>
      <c r="E3206">
        <f t="shared" ca="1" si="305"/>
        <v>12144.385260880255</v>
      </c>
      <c r="F3206">
        <f t="shared" ca="1" si="306"/>
        <v>33871.124639301786</v>
      </c>
      <c r="G3206">
        <f ca="1">D3206-Krishna!$AD$3</f>
        <v>399.69901875954656</v>
      </c>
      <c r="H3206">
        <f ca="1">E3206-Krishna!$AE$3</f>
        <v>1124.9761699711653</v>
      </c>
      <c r="I3206">
        <f ca="1">F3206-Krishna!$AF$3</f>
        <v>6281.4882756654224</v>
      </c>
      <c r="J3206">
        <f t="shared" ca="1" si="307"/>
        <v>-5035.0498784843448</v>
      </c>
    </row>
    <row r="3207" spans="1:10">
      <c r="A3207">
        <v>3202</v>
      </c>
      <c r="B3207">
        <f t="shared" ca="1" si="308"/>
        <v>0.71617555754105011</v>
      </c>
      <c r="C3207" s="40">
        <f t="shared" ca="1" si="309"/>
        <v>0.94</v>
      </c>
      <c r="D3207">
        <f t="shared" ref="D3207:D3270" ca="1" si="310">$W$2+$V$2*C3207+$Y$2*_xlfn.NORM.INV(RAND(),0,1)</f>
        <v>7022.2812663234745</v>
      </c>
      <c r="E3207">
        <f t="shared" ref="E3207:E3270" ca="1" si="311">MAX(0,$W$3+$V$3*C3207+$Y$3*_xlfn.NORM.INV(RAND(),0,1))</f>
        <v>7668.7857056513785</v>
      </c>
      <c r="F3207">
        <f t="shared" ref="F3207:F3270" ca="1" si="312">$W$4+$V$4*C3207+$Y$4*_xlfn.NORM.INV(RAND(),0,1)</f>
        <v>32168.735625760892</v>
      </c>
      <c r="G3207">
        <f ca="1">D3207-Krishna!$AD$3</f>
        <v>312.64490268711052</v>
      </c>
      <c r="H3207">
        <f ca="1">E3207-Krishna!$AE$3</f>
        <v>-3350.6233852577116</v>
      </c>
      <c r="I3207">
        <f ca="1">F3207-Krishna!$AF$3</f>
        <v>4579.0992621245277</v>
      </c>
      <c r="J3207">
        <f t="shared" ref="J3207:J3270" ca="1" si="313">D3207-E3207</f>
        <v>-646.50443932790404</v>
      </c>
    </row>
    <row r="3208" spans="1:10">
      <c r="A3208">
        <v>3203</v>
      </c>
      <c r="B3208">
        <f t="shared" ca="1" si="308"/>
        <v>0.98205788368262281</v>
      </c>
      <c r="C3208" s="40">
        <f t="shared" ca="1" si="309"/>
        <v>0.97</v>
      </c>
      <c r="D3208">
        <f t="shared" ca="1" si="310"/>
        <v>8067.3697495148408</v>
      </c>
      <c r="E3208">
        <f t="shared" ca="1" si="311"/>
        <v>14428.770565983496</v>
      </c>
      <c r="F3208">
        <f t="shared" ca="1" si="312"/>
        <v>31973.230747294532</v>
      </c>
      <c r="G3208">
        <f ca="1">D3208-Krishna!$AD$3</f>
        <v>1357.7333858784768</v>
      </c>
      <c r="H3208">
        <f ca="1">E3208-Krishna!$AE$3</f>
        <v>3409.3614750744055</v>
      </c>
      <c r="I3208">
        <f ca="1">F3208-Krishna!$AF$3</f>
        <v>4383.5943836581682</v>
      </c>
      <c r="J3208">
        <f t="shared" ca="1" si="313"/>
        <v>-6361.4008164686547</v>
      </c>
    </row>
    <row r="3209" spans="1:10">
      <c r="A3209">
        <v>3204</v>
      </c>
      <c r="B3209">
        <f t="shared" ca="1" si="308"/>
        <v>0.22823273890210893</v>
      </c>
      <c r="C3209" s="40">
        <f t="shared" ca="1" si="309"/>
        <v>0.89</v>
      </c>
      <c r="D3209">
        <f t="shared" ca="1" si="310"/>
        <v>6211.3781863246686</v>
      </c>
      <c r="E3209">
        <f t="shared" ca="1" si="311"/>
        <v>12944.788694288562</v>
      </c>
      <c r="F3209">
        <f t="shared" ca="1" si="312"/>
        <v>31938.784877400391</v>
      </c>
      <c r="G3209">
        <f ca="1">D3209-Krishna!$AD$3</f>
        <v>-498.25817731169536</v>
      </c>
      <c r="H3209">
        <f ca="1">E3209-Krishna!$AE$3</f>
        <v>1925.3796033794715</v>
      </c>
      <c r="I3209">
        <f ca="1">F3209-Krishna!$AF$3</f>
        <v>4349.1485137640266</v>
      </c>
      <c r="J3209">
        <f t="shared" ca="1" si="313"/>
        <v>-6733.410507963893</v>
      </c>
    </row>
    <row r="3210" spans="1:10">
      <c r="A3210">
        <v>3205</v>
      </c>
      <c r="B3210">
        <f t="shared" ca="1" si="308"/>
        <v>0.14050111642297203</v>
      </c>
      <c r="C3210" s="40">
        <f t="shared" ca="1" si="309"/>
        <v>0.81</v>
      </c>
      <c r="D3210">
        <f t="shared" ca="1" si="310"/>
        <v>7365.4067240311579</v>
      </c>
      <c r="E3210">
        <f t="shared" ca="1" si="311"/>
        <v>3965.7421667369294</v>
      </c>
      <c r="F3210">
        <f t="shared" ca="1" si="312"/>
        <v>16753.937081248241</v>
      </c>
      <c r="G3210">
        <f ca="1">D3210-Krishna!$AD$3</f>
        <v>655.7703603947939</v>
      </c>
      <c r="H3210">
        <f ca="1">E3210-Krishna!$AE$3</f>
        <v>-7053.6669241721611</v>
      </c>
      <c r="I3210">
        <f ca="1">F3210-Krishna!$AF$3</f>
        <v>-10835.699282388123</v>
      </c>
      <c r="J3210">
        <f t="shared" ca="1" si="313"/>
        <v>3399.6645572942284</v>
      </c>
    </row>
    <row r="3211" spans="1:10">
      <c r="A3211">
        <v>3206</v>
      </c>
      <c r="B3211">
        <f t="shared" ca="1" si="308"/>
        <v>0.39170228235747417</v>
      </c>
      <c r="C3211" s="40">
        <f t="shared" ca="1" si="309"/>
        <v>0.9</v>
      </c>
      <c r="D3211">
        <f t="shared" ca="1" si="310"/>
        <v>6970.936451728865</v>
      </c>
      <c r="E3211">
        <f t="shared" ca="1" si="311"/>
        <v>9987.6329956894278</v>
      </c>
      <c r="F3211">
        <f t="shared" ca="1" si="312"/>
        <v>23618.587609351867</v>
      </c>
      <c r="G3211">
        <f ca="1">D3211-Krishna!$AD$3</f>
        <v>261.30008809250103</v>
      </c>
      <c r="H3211">
        <f ca="1">E3211-Krishna!$AE$3</f>
        <v>-1031.7760952196622</v>
      </c>
      <c r="I3211">
        <f ca="1">F3211-Krishna!$AF$3</f>
        <v>-3971.0487542844967</v>
      </c>
      <c r="J3211">
        <f t="shared" ca="1" si="313"/>
        <v>-3016.6965439605628</v>
      </c>
    </row>
    <row r="3212" spans="1:10">
      <c r="A3212">
        <v>3207</v>
      </c>
      <c r="B3212">
        <f t="shared" ca="1" si="308"/>
        <v>0.44076348437091384</v>
      </c>
      <c r="C3212" s="40">
        <f t="shared" ca="1" si="309"/>
        <v>0.9</v>
      </c>
      <c r="D3212">
        <f t="shared" ca="1" si="310"/>
        <v>7424.3360302741494</v>
      </c>
      <c r="E3212">
        <f t="shared" ca="1" si="311"/>
        <v>7887.2193104984981</v>
      </c>
      <c r="F3212">
        <f t="shared" ca="1" si="312"/>
        <v>26414.67313105016</v>
      </c>
      <c r="G3212">
        <f ca="1">D3212-Krishna!$AD$3</f>
        <v>714.69966663778541</v>
      </c>
      <c r="H3212">
        <f ca="1">E3212-Krishna!$AE$3</f>
        <v>-3132.189780410592</v>
      </c>
      <c r="I3212">
        <f ca="1">F3212-Krishna!$AF$3</f>
        <v>-1174.963232586204</v>
      </c>
      <c r="J3212">
        <f t="shared" ca="1" si="313"/>
        <v>-462.88328022434871</v>
      </c>
    </row>
    <row r="3213" spans="1:10">
      <c r="A3213">
        <v>3208</v>
      </c>
      <c r="B3213">
        <f t="shared" ca="1" si="308"/>
        <v>0.30539921828933003</v>
      </c>
      <c r="C3213" s="40">
        <f t="shared" ca="1" si="309"/>
        <v>0.89</v>
      </c>
      <c r="D3213">
        <f t="shared" ca="1" si="310"/>
        <v>6693.4540030061926</v>
      </c>
      <c r="E3213">
        <f t="shared" ca="1" si="311"/>
        <v>12399.169011270917</v>
      </c>
      <c r="F3213">
        <f t="shared" ca="1" si="312"/>
        <v>20340.464104535728</v>
      </c>
      <c r="G3213">
        <f ca="1">D3213-Krishna!$AD$3</f>
        <v>-16.182360630171388</v>
      </c>
      <c r="H3213">
        <f ca="1">E3213-Krishna!$AE$3</f>
        <v>1379.7599203618265</v>
      </c>
      <c r="I3213">
        <f ca="1">F3213-Krishna!$AF$3</f>
        <v>-7249.1722591006364</v>
      </c>
      <c r="J3213">
        <f t="shared" ca="1" si="313"/>
        <v>-5705.715008264724</v>
      </c>
    </row>
    <row r="3214" spans="1:10">
      <c r="A3214">
        <v>3209</v>
      </c>
      <c r="B3214">
        <f t="shared" ca="1" si="308"/>
        <v>0.30572289783297202</v>
      </c>
      <c r="C3214" s="40">
        <f t="shared" ca="1" si="309"/>
        <v>0.89</v>
      </c>
      <c r="D3214">
        <f t="shared" ca="1" si="310"/>
        <v>7868.7079989604799</v>
      </c>
      <c r="E3214">
        <f t="shared" ca="1" si="311"/>
        <v>8556.4864998140365</v>
      </c>
      <c r="F3214">
        <f t="shared" ca="1" si="312"/>
        <v>25782.416224727753</v>
      </c>
      <c r="G3214">
        <f ca="1">D3214-Krishna!$AD$3</f>
        <v>1159.071635324116</v>
      </c>
      <c r="H3214">
        <f ca="1">E3214-Krishna!$AE$3</f>
        <v>-2462.9225910950536</v>
      </c>
      <c r="I3214">
        <f ca="1">F3214-Krishna!$AF$3</f>
        <v>-1807.2201389086113</v>
      </c>
      <c r="J3214">
        <f t="shared" ca="1" si="313"/>
        <v>-687.77850085355658</v>
      </c>
    </row>
    <row r="3215" spans="1:10">
      <c r="A3215">
        <v>3210</v>
      </c>
      <c r="B3215">
        <f t="shared" ca="1" si="308"/>
        <v>0.11677171394958064</v>
      </c>
      <c r="C3215" s="40">
        <f t="shared" ca="1" si="309"/>
        <v>0.8</v>
      </c>
      <c r="D3215">
        <f t="shared" ca="1" si="310"/>
        <v>6406.3950509589986</v>
      </c>
      <c r="E3215">
        <f t="shared" ca="1" si="311"/>
        <v>6569.1540908563911</v>
      </c>
      <c r="F3215">
        <f t="shared" ca="1" si="312"/>
        <v>11657.479679469219</v>
      </c>
      <c r="G3215">
        <f ca="1">D3215-Krishna!$AD$3</f>
        <v>-303.24131267736539</v>
      </c>
      <c r="H3215">
        <f ca="1">E3215-Krishna!$AE$3</f>
        <v>-4450.255000052699</v>
      </c>
      <c r="I3215">
        <f ca="1">F3215-Krishna!$AF$3</f>
        <v>-15932.156684167145</v>
      </c>
      <c r="J3215">
        <f t="shared" ca="1" si="313"/>
        <v>-162.75903989739254</v>
      </c>
    </row>
    <row r="3216" spans="1:10">
      <c r="A3216">
        <v>3211</v>
      </c>
      <c r="B3216">
        <f t="shared" ca="1" si="308"/>
        <v>0.60175734868368747</v>
      </c>
      <c r="C3216" s="40">
        <f t="shared" ca="1" si="309"/>
        <v>0.94</v>
      </c>
      <c r="D3216">
        <f t="shared" ca="1" si="310"/>
        <v>7247.7236463552026</v>
      </c>
      <c r="E3216">
        <f t="shared" ca="1" si="311"/>
        <v>13917.628631761287</v>
      </c>
      <c r="F3216">
        <f t="shared" ca="1" si="312"/>
        <v>29599.259035033527</v>
      </c>
      <c r="G3216">
        <f ca="1">D3216-Krishna!$AD$3</f>
        <v>538.08728271883865</v>
      </c>
      <c r="H3216">
        <f ca="1">E3216-Krishna!$AE$3</f>
        <v>2898.2195408521966</v>
      </c>
      <c r="I3216">
        <f ca="1">F3216-Krishna!$AF$3</f>
        <v>2009.6226713971628</v>
      </c>
      <c r="J3216">
        <f t="shared" ca="1" si="313"/>
        <v>-6669.9049854060841</v>
      </c>
    </row>
    <row r="3217" spans="1:10">
      <c r="A3217">
        <v>3212</v>
      </c>
      <c r="B3217">
        <f t="shared" ca="1" si="308"/>
        <v>0.41359476421914854</v>
      </c>
      <c r="C3217" s="40">
        <f t="shared" ca="1" si="309"/>
        <v>0.9</v>
      </c>
      <c r="D3217">
        <f t="shared" ca="1" si="310"/>
        <v>7850.7652853473974</v>
      </c>
      <c r="E3217">
        <f t="shared" ca="1" si="311"/>
        <v>9643.0581665235914</v>
      </c>
      <c r="F3217">
        <f t="shared" ca="1" si="312"/>
        <v>24689.878822892875</v>
      </c>
      <c r="G3217">
        <f ca="1">D3217-Krishna!$AD$3</f>
        <v>1141.1289217110334</v>
      </c>
      <c r="H3217">
        <f ca="1">E3217-Krishna!$AE$3</f>
        <v>-1376.3509243854987</v>
      </c>
      <c r="I3217">
        <f ca="1">F3217-Krishna!$AF$3</f>
        <v>-2899.7575407434888</v>
      </c>
      <c r="J3217">
        <f t="shared" ca="1" si="313"/>
        <v>-1792.292881176194</v>
      </c>
    </row>
    <row r="3218" spans="1:10">
      <c r="A3218">
        <v>3213</v>
      </c>
      <c r="B3218">
        <f t="shared" ca="1" si="308"/>
        <v>0.96716719283117714</v>
      </c>
      <c r="C3218" s="40">
        <f t="shared" ca="1" si="309"/>
        <v>0.97</v>
      </c>
      <c r="D3218">
        <f t="shared" ca="1" si="310"/>
        <v>7167.424151172725</v>
      </c>
      <c r="E3218">
        <f t="shared" ca="1" si="311"/>
        <v>10106.74793570769</v>
      </c>
      <c r="F3218">
        <f t="shared" ca="1" si="312"/>
        <v>32351.96160283632</v>
      </c>
      <c r="G3218">
        <f ca="1">D3218-Krishna!$AD$3</f>
        <v>457.78778753636107</v>
      </c>
      <c r="H3218">
        <f ca="1">E3218-Krishna!$AE$3</f>
        <v>-912.66115520140011</v>
      </c>
      <c r="I3218">
        <f ca="1">F3218-Krishna!$AF$3</f>
        <v>4762.3252391999558</v>
      </c>
      <c r="J3218">
        <f t="shared" ca="1" si="313"/>
        <v>-2939.3237845349649</v>
      </c>
    </row>
    <row r="3219" spans="1:10">
      <c r="A3219">
        <v>3214</v>
      </c>
      <c r="B3219">
        <f t="shared" ca="1" si="308"/>
        <v>0.86618432678911284</v>
      </c>
      <c r="C3219" s="40">
        <f t="shared" ca="1" si="309"/>
        <v>0.95</v>
      </c>
      <c r="D3219">
        <f t="shared" ca="1" si="310"/>
        <v>8240.1286932361909</v>
      </c>
      <c r="E3219">
        <f t="shared" ca="1" si="311"/>
        <v>11206.782227044077</v>
      </c>
      <c r="F3219">
        <f t="shared" ca="1" si="312"/>
        <v>33309.325963993761</v>
      </c>
      <c r="G3219">
        <f ca="1">D3219-Krishna!$AD$3</f>
        <v>1530.4923295998269</v>
      </c>
      <c r="H3219">
        <f ca="1">E3219-Krishna!$AE$3</f>
        <v>187.37313613498736</v>
      </c>
      <c r="I3219">
        <f ca="1">F3219-Krishna!$AF$3</f>
        <v>5719.6896003573966</v>
      </c>
      <c r="J3219">
        <f t="shared" ca="1" si="313"/>
        <v>-2966.6535338078866</v>
      </c>
    </row>
    <row r="3220" spans="1:10">
      <c r="A3220">
        <v>3215</v>
      </c>
      <c r="B3220">
        <f t="shared" ca="1" si="308"/>
        <v>0.42538252018977629</v>
      </c>
      <c r="C3220" s="40">
        <f t="shared" ca="1" si="309"/>
        <v>0.9</v>
      </c>
      <c r="D3220">
        <f t="shared" ca="1" si="310"/>
        <v>7425.1267681613226</v>
      </c>
      <c r="E3220">
        <f t="shared" ca="1" si="311"/>
        <v>11992.593888262474</v>
      </c>
      <c r="F3220">
        <f t="shared" ca="1" si="312"/>
        <v>27026.446445072601</v>
      </c>
      <c r="G3220">
        <f ca="1">D3220-Krishna!$AD$3</f>
        <v>715.49040452495865</v>
      </c>
      <c r="H3220">
        <f ca="1">E3220-Krishna!$AE$3</f>
        <v>973.18479735338406</v>
      </c>
      <c r="I3220">
        <f ca="1">F3220-Krishna!$AF$3</f>
        <v>-563.18991856376306</v>
      </c>
      <c r="J3220">
        <f t="shared" ca="1" si="313"/>
        <v>-4567.4671201011515</v>
      </c>
    </row>
    <row r="3221" spans="1:10">
      <c r="A3221">
        <v>3216</v>
      </c>
      <c r="B3221">
        <f t="shared" ca="1" si="308"/>
        <v>0.71801258812873958</v>
      </c>
      <c r="C3221" s="40">
        <f t="shared" ca="1" si="309"/>
        <v>0.94</v>
      </c>
      <c r="D3221">
        <f t="shared" ca="1" si="310"/>
        <v>6673.3314463245752</v>
      </c>
      <c r="E3221">
        <f t="shared" ca="1" si="311"/>
        <v>14634.216662096869</v>
      </c>
      <c r="F3221">
        <f t="shared" ca="1" si="312"/>
        <v>21222.220472656598</v>
      </c>
      <c r="G3221">
        <f ca="1">D3221-Krishna!$AD$3</f>
        <v>-36.304917311788813</v>
      </c>
      <c r="H3221">
        <f ca="1">E3221-Krishna!$AE$3</f>
        <v>3614.8075711877791</v>
      </c>
      <c r="I3221">
        <f ca="1">F3221-Krishna!$AF$3</f>
        <v>-6367.4158909797661</v>
      </c>
      <c r="J3221">
        <f t="shared" ca="1" si="313"/>
        <v>-7960.885215772294</v>
      </c>
    </row>
    <row r="3222" spans="1:10">
      <c r="A3222">
        <v>3217</v>
      </c>
      <c r="B3222">
        <f t="shared" ca="1" si="308"/>
        <v>0.63041583002845436</v>
      </c>
      <c r="C3222" s="40">
        <f t="shared" ca="1" si="309"/>
        <v>0.94</v>
      </c>
      <c r="D3222">
        <f t="shared" ca="1" si="310"/>
        <v>8889.0751922521413</v>
      </c>
      <c r="E3222">
        <f t="shared" ca="1" si="311"/>
        <v>12015.795689801365</v>
      </c>
      <c r="F3222">
        <f t="shared" ca="1" si="312"/>
        <v>25504.654716225541</v>
      </c>
      <c r="G3222">
        <f ca="1">D3222-Krishna!$AD$3</f>
        <v>2179.4388286157773</v>
      </c>
      <c r="H3222">
        <f ca="1">E3222-Krishna!$AE$3</f>
        <v>996.38659889227529</v>
      </c>
      <c r="I3222">
        <f ca="1">F3222-Krishna!$AF$3</f>
        <v>-2084.9816474108229</v>
      </c>
      <c r="J3222">
        <f t="shared" ca="1" si="313"/>
        <v>-3126.7204975492241</v>
      </c>
    </row>
    <row r="3223" spans="1:10">
      <c r="A3223">
        <v>3218</v>
      </c>
      <c r="B3223">
        <f t="shared" ca="1" si="308"/>
        <v>0.60476505894218013</v>
      </c>
      <c r="C3223" s="40">
        <f t="shared" ca="1" si="309"/>
        <v>0.94</v>
      </c>
      <c r="D3223">
        <f t="shared" ca="1" si="310"/>
        <v>8032.2744251894101</v>
      </c>
      <c r="E3223">
        <f t="shared" ca="1" si="311"/>
        <v>13178.324281005962</v>
      </c>
      <c r="F3223">
        <f t="shared" ca="1" si="312"/>
        <v>32801.883800369746</v>
      </c>
      <c r="G3223">
        <f ca="1">D3223-Krishna!$AD$3</f>
        <v>1322.6380615530461</v>
      </c>
      <c r="H3223">
        <f ca="1">E3223-Krishna!$AE$3</f>
        <v>2158.9151900968718</v>
      </c>
      <c r="I3223">
        <f ca="1">F3223-Krishna!$AF$3</f>
        <v>5212.2474367333816</v>
      </c>
      <c r="J3223">
        <f t="shared" ca="1" si="313"/>
        <v>-5146.0498558165518</v>
      </c>
    </row>
    <row r="3224" spans="1:10">
      <c r="A3224">
        <v>3219</v>
      </c>
      <c r="B3224">
        <f t="shared" ca="1" si="308"/>
        <v>0.84075548199247419</v>
      </c>
      <c r="C3224" s="40">
        <f t="shared" ca="1" si="309"/>
        <v>0.95</v>
      </c>
      <c r="D3224">
        <f t="shared" ca="1" si="310"/>
        <v>7033.2922313856634</v>
      </c>
      <c r="E3224">
        <f t="shared" ca="1" si="311"/>
        <v>12511.397773950077</v>
      </c>
      <c r="F3224">
        <f t="shared" ca="1" si="312"/>
        <v>38141.980810086519</v>
      </c>
      <c r="G3224">
        <f ca="1">D3224-Krishna!$AD$3</f>
        <v>323.65586774929943</v>
      </c>
      <c r="H3224">
        <f ca="1">E3224-Krishna!$AE$3</f>
        <v>1491.9886830409869</v>
      </c>
      <c r="I3224">
        <f ca="1">F3224-Krishna!$AF$3</f>
        <v>10552.344446450155</v>
      </c>
      <c r="J3224">
        <f t="shared" ca="1" si="313"/>
        <v>-5478.1055425644136</v>
      </c>
    </row>
    <row r="3225" spans="1:10">
      <c r="A3225">
        <v>3220</v>
      </c>
      <c r="B3225">
        <f t="shared" ca="1" si="308"/>
        <v>0.76779151390096101</v>
      </c>
      <c r="C3225" s="40">
        <f t="shared" ca="1" si="309"/>
        <v>0.94</v>
      </c>
      <c r="D3225">
        <f t="shared" ca="1" si="310"/>
        <v>7470.1058668666628</v>
      </c>
      <c r="E3225">
        <f t="shared" ca="1" si="311"/>
        <v>16217.60596921324</v>
      </c>
      <c r="F3225">
        <f t="shared" ca="1" si="312"/>
        <v>35137.305970416804</v>
      </c>
      <c r="G3225">
        <f ca="1">D3225-Krishna!$AD$3</f>
        <v>760.46950323029887</v>
      </c>
      <c r="H3225">
        <f ca="1">E3225-Krishna!$AE$3</f>
        <v>5198.1968783041502</v>
      </c>
      <c r="I3225">
        <f ca="1">F3225-Krishna!$AF$3</f>
        <v>7547.6696067804405</v>
      </c>
      <c r="J3225">
        <f t="shared" ca="1" si="313"/>
        <v>-8747.5001023465775</v>
      </c>
    </row>
    <row r="3226" spans="1:10">
      <c r="A3226">
        <v>3221</v>
      </c>
      <c r="B3226">
        <f t="shared" ca="1" si="308"/>
        <v>0.60195853339623784</v>
      </c>
      <c r="C3226" s="40">
        <f t="shared" ca="1" si="309"/>
        <v>0.94</v>
      </c>
      <c r="D3226">
        <f t="shared" ca="1" si="310"/>
        <v>5204.826287313148</v>
      </c>
      <c r="E3226">
        <f t="shared" ca="1" si="311"/>
        <v>13489.929207192083</v>
      </c>
      <c r="F3226">
        <f t="shared" ca="1" si="312"/>
        <v>34495.420716283268</v>
      </c>
      <c r="G3226">
        <f ca="1">D3226-Krishna!$AD$3</f>
        <v>-1504.810076323216</v>
      </c>
      <c r="H3226">
        <f ca="1">E3226-Krishna!$AE$3</f>
        <v>2470.5201162829926</v>
      </c>
      <c r="I3226">
        <f ca="1">F3226-Krishna!$AF$3</f>
        <v>6905.7843526469042</v>
      </c>
      <c r="J3226">
        <f t="shared" ca="1" si="313"/>
        <v>-8285.1029198789347</v>
      </c>
    </row>
    <row r="3227" spans="1:10">
      <c r="A3227">
        <v>3222</v>
      </c>
      <c r="B3227">
        <f t="shared" ca="1" si="308"/>
        <v>0.77553263175007336</v>
      </c>
      <c r="C3227" s="40">
        <f t="shared" ca="1" si="309"/>
        <v>0.94</v>
      </c>
      <c r="D3227">
        <f t="shared" ca="1" si="310"/>
        <v>7767.3758413524765</v>
      </c>
      <c r="E3227">
        <f t="shared" ca="1" si="311"/>
        <v>11945.06237489948</v>
      </c>
      <c r="F3227">
        <f t="shared" ca="1" si="312"/>
        <v>31228.928227455111</v>
      </c>
      <c r="G3227">
        <f ca="1">D3227-Krishna!$AD$3</f>
        <v>1057.7394777161126</v>
      </c>
      <c r="H3227">
        <f ca="1">E3227-Krishna!$AE$3</f>
        <v>925.65328399039026</v>
      </c>
      <c r="I3227">
        <f ca="1">F3227-Krishna!$AF$3</f>
        <v>3639.2918638187475</v>
      </c>
      <c r="J3227">
        <f t="shared" ca="1" si="313"/>
        <v>-4177.6865335470038</v>
      </c>
    </row>
    <row r="3228" spans="1:10">
      <c r="A3228">
        <v>3223</v>
      </c>
      <c r="B3228">
        <f t="shared" ca="1" si="308"/>
        <v>0.32172894213705672</v>
      </c>
      <c r="C3228" s="40">
        <f t="shared" ca="1" si="309"/>
        <v>0.9</v>
      </c>
      <c r="D3228">
        <f t="shared" ca="1" si="310"/>
        <v>6431.074343822449</v>
      </c>
      <c r="E3228">
        <f t="shared" ca="1" si="311"/>
        <v>10458.961478805122</v>
      </c>
      <c r="F3228">
        <f t="shared" ca="1" si="312"/>
        <v>22801.641492559811</v>
      </c>
      <c r="G3228">
        <f ca="1">D3228-Krishna!$AD$3</f>
        <v>-278.56201981391496</v>
      </c>
      <c r="H3228">
        <f ca="1">E3228-Krishna!$AE$3</f>
        <v>-560.44761210396791</v>
      </c>
      <c r="I3228">
        <f ca="1">F3228-Krishna!$AF$3</f>
        <v>-4787.994871076553</v>
      </c>
      <c r="J3228">
        <f t="shared" ca="1" si="313"/>
        <v>-4027.8871349826732</v>
      </c>
    </row>
    <row r="3229" spans="1:10">
      <c r="A3229">
        <v>3224</v>
      </c>
      <c r="B3229">
        <f t="shared" ca="1" si="308"/>
        <v>9.6549545541133708E-2</v>
      </c>
      <c r="C3229" s="40">
        <f t="shared" ca="1" si="309"/>
        <v>0.8</v>
      </c>
      <c r="D3229">
        <f t="shared" ca="1" si="310"/>
        <v>6135.4336418234698</v>
      </c>
      <c r="E3229">
        <f t="shared" ca="1" si="311"/>
        <v>7635.1179888371489</v>
      </c>
      <c r="F3229">
        <f t="shared" ca="1" si="312"/>
        <v>13826.310044178234</v>
      </c>
      <c r="G3229">
        <f ca="1">D3229-Krishna!$AD$3</f>
        <v>-574.2027218128942</v>
      </c>
      <c r="H3229">
        <f ca="1">E3229-Krishna!$AE$3</f>
        <v>-3384.2911020719412</v>
      </c>
      <c r="I3229">
        <f ca="1">F3229-Krishna!$AF$3</f>
        <v>-13763.32631945813</v>
      </c>
      <c r="J3229">
        <f t="shared" ca="1" si="313"/>
        <v>-1499.6843470136791</v>
      </c>
    </row>
    <row r="3230" spans="1:10">
      <c r="A3230">
        <v>3225</v>
      </c>
      <c r="B3230">
        <f t="shared" ca="1" si="308"/>
        <v>8.7289674454912314E-2</v>
      </c>
      <c r="C3230" s="40">
        <f t="shared" ca="1" si="309"/>
        <v>0.77</v>
      </c>
      <c r="D3230">
        <f t="shared" ca="1" si="310"/>
        <v>6866.3306114475545</v>
      </c>
      <c r="E3230">
        <f t="shared" ca="1" si="311"/>
        <v>2074.5628040990732</v>
      </c>
      <c r="F3230">
        <f t="shared" ca="1" si="312"/>
        <v>15833.830890001671</v>
      </c>
      <c r="G3230">
        <f ca="1">D3230-Krishna!$AD$3</f>
        <v>156.69424781119051</v>
      </c>
      <c r="H3230">
        <f ca="1">E3230-Krishna!$AE$3</f>
        <v>-8944.8462868100178</v>
      </c>
      <c r="I3230">
        <f ca="1">F3230-Krishna!$AF$3</f>
        <v>-11755.805473634693</v>
      </c>
      <c r="J3230">
        <f t="shared" ca="1" si="313"/>
        <v>4791.7678073484813</v>
      </c>
    </row>
    <row r="3231" spans="1:10">
      <c r="A3231">
        <v>3226</v>
      </c>
      <c r="B3231">
        <f t="shared" ca="1" si="308"/>
        <v>0.921436538015734</v>
      </c>
      <c r="C3231" s="40">
        <f t="shared" ca="1" si="309"/>
        <v>0.96</v>
      </c>
      <c r="D3231">
        <f t="shared" ca="1" si="310"/>
        <v>6515.9035014186748</v>
      </c>
      <c r="E3231">
        <f t="shared" ca="1" si="311"/>
        <v>12618.149083219667</v>
      </c>
      <c r="F3231">
        <f t="shared" ca="1" si="312"/>
        <v>37002.471994171799</v>
      </c>
      <c r="G3231">
        <f ca="1">D3231-Krishna!$AD$3</f>
        <v>-193.73286221768922</v>
      </c>
      <c r="H3231">
        <f ca="1">E3231-Krishna!$AE$3</f>
        <v>1598.7399923105768</v>
      </c>
      <c r="I3231">
        <f ca="1">F3231-Krishna!$AF$3</f>
        <v>9412.8356305354355</v>
      </c>
      <c r="J3231">
        <f t="shared" ca="1" si="313"/>
        <v>-6102.2455818009921</v>
      </c>
    </row>
    <row r="3232" spans="1:10">
      <c r="A3232">
        <v>3227</v>
      </c>
      <c r="B3232">
        <f t="shared" ca="1" si="308"/>
        <v>0.87398689276652541</v>
      </c>
      <c r="C3232" s="40">
        <f t="shared" ca="1" si="309"/>
        <v>0.95</v>
      </c>
      <c r="D3232">
        <f t="shared" ca="1" si="310"/>
        <v>7031.3688124712753</v>
      </c>
      <c r="E3232">
        <f t="shared" ca="1" si="311"/>
        <v>12942.124111033007</v>
      </c>
      <c r="F3232">
        <f t="shared" ca="1" si="312"/>
        <v>38887.568246314469</v>
      </c>
      <c r="G3232">
        <f ca="1">D3232-Krishna!$AD$3</f>
        <v>321.73244883491134</v>
      </c>
      <c r="H3232">
        <f ca="1">E3232-Krishna!$AE$3</f>
        <v>1922.7150201239165</v>
      </c>
      <c r="I3232">
        <f ca="1">F3232-Krishna!$AF$3</f>
        <v>11297.931882678105</v>
      </c>
      <c r="J3232">
        <f t="shared" ca="1" si="313"/>
        <v>-5910.7552985617313</v>
      </c>
    </row>
    <row r="3233" spans="1:10">
      <c r="A3233">
        <v>3228</v>
      </c>
      <c r="B3233">
        <f t="shared" ca="1" si="308"/>
        <v>0.80531713508297198</v>
      </c>
      <c r="C3233" s="40">
        <f t="shared" ca="1" si="309"/>
        <v>0.94</v>
      </c>
      <c r="D3233">
        <f t="shared" ca="1" si="310"/>
        <v>6963.8604881339133</v>
      </c>
      <c r="E3233">
        <f t="shared" ca="1" si="311"/>
        <v>13908.443629273192</v>
      </c>
      <c r="F3233">
        <f t="shared" ca="1" si="312"/>
        <v>32603.646022210007</v>
      </c>
      <c r="G3233">
        <f ca="1">D3233-Krishna!$AD$3</f>
        <v>254.22412449754938</v>
      </c>
      <c r="H3233">
        <f ca="1">E3233-Krishna!$AE$3</f>
        <v>2889.0345383641015</v>
      </c>
      <c r="I3233">
        <f ca="1">F3233-Krishna!$AF$3</f>
        <v>5014.0096585736428</v>
      </c>
      <c r="J3233">
        <f t="shared" ca="1" si="313"/>
        <v>-6944.5831411392783</v>
      </c>
    </row>
    <row r="3234" spans="1:10">
      <c r="A3234">
        <v>3229</v>
      </c>
      <c r="B3234">
        <f t="shared" ca="1" si="308"/>
        <v>0.78500707511083878</v>
      </c>
      <c r="C3234" s="40">
        <f t="shared" ca="1" si="309"/>
        <v>0.94</v>
      </c>
      <c r="D3234">
        <f t="shared" ca="1" si="310"/>
        <v>7724.8966019760337</v>
      </c>
      <c r="E3234">
        <f t="shared" ca="1" si="311"/>
        <v>11529.365060459484</v>
      </c>
      <c r="F3234">
        <f t="shared" ca="1" si="312"/>
        <v>29731.482642203471</v>
      </c>
      <c r="G3234">
        <f ca="1">D3234-Krishna!$AD$3</f>
        <v>1015.2602383396697</v>
      </c>
      <c r="H3234">
        <f ca="1">E3234-Krishna!$AE$3</f>
        <v>509.955969550394</v>
      </c>
      <c r="I3234">
        <f ca="1">F3234-Krishna!$AF$3</f>
        <v>2141.8462785671072</v>
      </c>
      <c r="J3234">
        <f t="shared" ca="1" si="313"/>
        <v>-3804.4684584834504</v>
      </c>
    </row>
    <row r="3235" spans="1:10">
      <c r="A3235">
        <v>3230</v>
      </c>
      <c r="B3235">
        <f t="shared" ca="1" si="308"/>
        <v>8.3921205935629573E-2</v>
      </c>
      <c r="C3235" s="40">
        <f t="shared" ca="1" si="309"/>
        <v>0.77</v>
      </c>
      <c r="D3235">
        <f t="shared" ca="1" si="310"/>
        <v>5469.7879011486611</v>
      </c>
      <c r="E3235">
        <f t="shared" ca="1" si="311"/>
        <v>9022.0613281820697</v>
      </c>
      <c r="F3235">
        <f t="shared" ca="1" si="312"/>
        <v>15599.282654530285</v>
      </c>
      <c r="G3235">
        <f ca="1">D3235-Krishna!$AD$3</f>
        <v>-1239.8484624877028</v>
      </c>
      <c r="H3235">
        <f ca="1">E3235-Krishna!$AE$3</f>
        <v>-1997.3477627270204</v>
      </c>
      <c r="I3235">
        <f ca="1">F3235-Krishna!$AF$3</f>
        <v>-11990.353709106079</v>
      </c>
      <c r="J3235">
        <f t="shared" ca="1" si="313"/>
        <v>-3552.2734270334086</v>
      </c>
    </row>
    <row r="3236" spans="1:10">
      <c r="A3236">
        <v>3231</v>
      </c>
      <c r="B3236">
        <f t="shared" ca="1" si="308"/>
        <v>0.91848682743213383</v>
      </c>
      <c r="C3236" s="40">
        <f t="shared" ca="1" si="309"/>
        <v>0.96</v>
      </c>
      <c r="D3236">
        <f t="shared" ca="1" si="310"/>
        <v>7417.7603595649716</v>
      </c>
      <c r="E3236">
        <f t="shared" ca="1" si="311"/>
        <v>14057.292029406693</v>
      </c>
      <c r="F3236">
        <f t="shared" ca="1" si="312"/>
        <v>36456.638593062424</v>
      </c>
      <c r="G3236">
        <f ca="1">D3236-Krishna!$AD$3</f>
        <v>708.12399592860766</v>
      </c>
      <c r="H3236">
        <f ca="1">E3236-Krishna!$AE$3</f>
        <v>3037.8829384976034</v>
      </c>
      <c r="I3236">
        <f ca="1">F3236-Krishna!$AF$3</f>
        <v>8867.0022294260598</v>
      </c>
      <c r="J3236">
        <f t="shared" ca="1" si="313"/>
        <v>-6639.5316698417219</v>
      </c>
    </row>
    <row r="3237" spans="1:10">
      <c r="A3237">
        <v>3232</v>
      </c>
      <c r="B3237">
        <f t="shared" ca="1" si="308"/>
        <v>0.44900686274292545</v>
      </c>
      <c r="C3237" s="40">
        <f t="shared" ca="1" si="309"/>
        <v>0.9</v>
      </c>
      <c r="D3237">
        <f t="shared" ca="1" si="310"/>
        <v>7347.1536311877426</v>
      </c>
      <c r="E3237">
        <f t="shared" ca="1" si="311"/>
        <v>9676.3086235834617</v>
      </c>
      <c r="F3237">
        <f t="shared" ca="1" si="312"/>
        <v>26323.042086400907</v>
      </c>
      <c r="G3237">
        <f ca="1">D3237-Krishna!$AD$3</f>
        <v>637.51726755137861</v>
      </c>
      <c r="H3237">
        <f ca="1">E3237-Krishna!$AE$3</f>
        <v>-1343.1004673256284</v>
      </c>
      <c r="I3237">
        <f ca="1">F3237-Krishna!$AF$3</f>
        <v>-1266.5942772354574</v>
      </c>
      <c r="J3237">
        <f t="shared" ca="1" si="313"/>
        <v>-2329.1549923957191</v>
      </c>
    </row>
    <row r="3238" spans="1:10">
      <c r="A3238">
        <v>3233</v>
      </c>
      <c r="B3238">
        <f t="shared" ca="1" si="308"/>
        <v>0.20480487131812974</v>
      </c>
      <c r="C3238" s="40">
        <f t="shared" ca="1" si="309"/>
        <v>0.87</v>
      </c>
      <c r="D3238">
        <f t="shared" ca="1" si="310"/>
        <v>6378.95574416621</v>
      </c>
      <c r="E3238">
        <f t="shared" ca="1" si="311"/>
        <v>9247.6900572383292</v>
      </c>
      <c r="F3238">
        <f t="shared" ca="1" si="312"/>
        <v>21470.664114081454</v>
      </c>
      <c r="G3238">
        <f ca="1">D3238-Krishna!$AD$3</f>
        <v>-330.68061947015394</v>
      </c>
      <c r="H3238">
        <f ca="1">E3238-Krishna!$AE$3</f>
        <v>-1771.7190336707608</v>
      </c>
      <c r="I3238">
        <f ca="1">F3238-Krishna!$AF$3</f>
        <v>-6118.9722495549104</v>
      </c>
      <c r="J3238">
        <f t="shared" ca="1" si="313"/>
        <v>-2868.7343130721192</v>
      </c>
    </row>
    <row r="3239" spans="1:10">
      <c r="A3239">
        <v>3234</v>
      </c>
      <c r="B3239">
        <f t="shared" ca="1" si="308"/>
        <v>0.10637883635898826</v>
      </c>
      <c r="C3239" s="40">
        <f t="shared" ca="1" si="309"/>
        <v>0.8</v>
      </c>
      <c r="D3239">
        <f t="shared" ca="1" si="310"/>
        <v>6130.1374874662388</v>
      </c>
      <c r="E3239">
        <f t="shared" ca="1" si="311"/>
        <v>8524.7658784185023</v>
      </c>
      <c r="F3239">
        <f t="shared" ca="1" si="312"/>
        <v>9158.4329884556664</v>
      </c>
      <c r="G3239">
        <f ca="1">D3239-Krishna!$AD$3</f>
        <v>-579.49887617012519</v>
      </c>
      <c r="H3239">
        <f ca="1">E3239-Krishna!$AE$3</f>
        <v>-2494.6432124905878</v>
      </c>
      <c r="I3239">
        <f ca="1">F3239-Krishna!$AF$3</f>
        <v>-18431.203375180696</v>
      </c>
      <c r="J3239">
        <f t="shared" ca="1" si="313"/>
        <v>-2394.6283909522635</v>
      </c>
    </row>
    <row r="3240" spans="1:10">
      <c r="A3240">
        <v>3235</v>
      </c>
      <c r="B3240">
        <f t="shared" ca="1" si="308"/>
        <v>0.54482305064696912</v>
      </c>
      <c r="C3240" s="40">
        <f t="shared" ca="1" si="309"/>
        <v>0.92</v>
      </c>
      <c r="D3240">
        <f t="shared" ca="1" si="310"/>
        <v>7005.8195932274984</v>
      </c>
      <c r="E3240">
        <f t="shared" ca="1" si="311"/>
        <v>9943.045919227905</v>
      </c>
      <c r="F3240">
        <f t="shared" ca="1" si="312"/>
        <v>31485.304159622352</v>
      </c>
      <c r="G3240">
        <f ca="1">D3240-Krishna!$AD$3</f>
        <v>296.18322959113448</v>
      </c>
      <c r="H3240">
        <f ca="1">E3240-Krishna!$AE$3</f>
        <v>-1076.3631716811851</v>
      </c>
      <c r="I3240">
        <f ca="1">F3240-Krishna!$AF$3</f>
        <v>3895.6677959859881</v>
      </c>
      <c r="J3240">
        <f t="shared" ca="1" si="313"/>
        <v>-2937.2263260004065</v>
      </c>
    </row>
    <row r="3241" spans="1:10">
      <c r="A3241">
        <v>3236</v>
      </c>
      <c r="B3241">
        <f t="shared" ca="1" si="308"/>
        <v>0.96778188372280149</v>
      </c>
      <c r="C3241" s="40">
        <f t="shared" ca="1" si="309"/>
        <v>0.97</v>
      </c>
      <c r="D3241">
        <f t="shared" ca="1" si="310"/>
        <v>6801.4329106246405</v>
      </c>
      <c r="E3241">
        <f t="shared" ca="1" si="311"/>
        <v>15884.970994113441</v>
      </c>
      <c r="F3241">
        <f t="shared" ca="1" si="312"/>
        <v>36305.299318610661</v>
      </c>
      <c r="G3241">
        <f ca="1">D3241-Krishna!$AD$3</f>
        <v>91.796546988276532</v>
      </c>
      <c r="H3241">
        <f ca="1">E3241-Krishna!$AE$3</f>
        <v>4865.5619032043505</v>
      </c>
      <c r="I3241">
        <f ca="1">F3241-Krishna!$AF$3</f>
        <v>8715.6629549742975</v>
      </c>
      <c r="J3241">
        <f t="shared" ca="1" si="313"/>
        <v>-9083.5380834888001</v>
      </c>
    </row>
    <row r="3242" spans="1:10">
      <c r="A3242">
        <v>3237</v>
      </c>
      <c r="B3242">
        <f t="shared" ca="1" si="308"/>
        <v>0.18383213565780043</v>
      </c>
      <c r="C3242" s="40">
        <f t="shared" ca="1" si="309"/>
        <v>0.87</v>
      </c>
      <c r="D3242">
        <f t="shared" ca="1" si="310"/>
        <v>5447.1619043734618</v>
      </c>
      <c r="E3242">
        <f t="shared" ca="1" si="311"/>
        <v>9467.9523716535405</v>
      </c>
      <c r="F3242">
        <f t="shared" ca="1" si="312"/>
        <v>21860.7436295638</v>
      </c>
      <c r="G3242">
        <f ca="1">D3242-Krishna!$AD$3</f>
        <v>-1262.4744592629022</v>
      </c>
      <c r="H3242">
        <f ca="1">E3242-Krishna!$AE$3</f>
        <v>-1551.4567192555496</v>
      </c>
      <c r="I3242">
        <f ca="1">F3242-Krishna!$AF$3</f>
        <v>-5728.8927340725641</v>
      </c>
      <c r="J3242">
        <f t="shared" ca="1" si="313"/>
        <v>-4020.7904672800787</v>
      </c>
    </row>
    <row r="3243" spans="1:10">
      <c r="A3243">
        <v>3238</v>
      </c>
      <c r="B3243">
        <f t="shared" ca="1" si="308"/>
        <v>0.44626011370290419</v>
      </c>
      <c r="C3243" s="40">
        <f t="shared" ca="1" si="309"/>
        <v>0.9</v>
      </c>
      <c r="D3243">
        <f t="shared" ca="1" si="310"/>
        <v>6830.8973614532961</v>
      </c>
      <c r="E3243">
        <f t="shared" ca="1" si="311"/>
        <v>12619.676539619175</v>
      </c>
      <c r="F3243">
        <f t="shared" ca="1" si="312"/>
        <v>33485.621207366472</v>
      </c>
      <c r="G3243">
        <f ca="1">D3243-Krishna!$AD$3</f>
        <v>121.2609978169321</v>
      </c>
      <c r="H3243">
        <f ca="1">E3243-Krishna!$AE$3</f>
        <v>1600.2674487100849</v>
      </c>
      <c r="I3243">
        <f ca="1">F3243-Krishna!$AF$3</f>
        <v>5895.984843730108</v>
      </c>
      <c r="J3243">
        <f t="shared" ca="1" si="313"/>
        <v>-5788.7791781658789</v>
      </c>
    </row>
    <row r="3244" spans="1:10">
      <c r="A3244">
        <v>3239</v>
      </c>
      <c r="B3244">
        <f t="shared" ca="1" si="308"/>
        <v>0.95669361348228221</v>
      </c>
      <c r="C3244" s="40">
        <f t="shared" ca="1" si="309"/>
        <v>0.97</v>
      </c>
      <c r="D3244">
        <f t="shared" ca="1" si="310"/>
        <v>7929.2818129500729</v>
      </c>
      <c r="E3244">
        <f t="shared" ca="1" si="311"/>
        <v>14118.087911848173</v>
      </c>
      <c r="F3244">
        <f t="shared" ca="1" si="312"/>
        <v>40802.880255949094</v>
      </c>
      <c r="G3244">
        <f ca="1">D3244-Krishna!$AD$3</f>
        <v>1219.6454493137089</v>
      </c>
      <c r="H3244">
        <f ca="1">E3244-Krishna!$AE$3</f>
        <v>3098.6788209390834</v>
      </c>
      <c r="I3244">
        <f ca="1">F3244-Krishna!$AF$3</f>
        <v>13213.24389231273</v>
      </c>
      <c r="J3244">
        <f t="shared" ca="1" si="313"/>
        <v>-6188.8060988981006</v>
      </c>
    </row>
    <row r="3245" spans="1:10">
      <c r="A3245">
        <v>3240</v>
      </c>
      <c r="B3245">
        <f t="shared" ca="1" si="308"/>
        <v>0.31997961443175682</v>
      </c>
      <c r="C3245" s="40">
        <f t="shared" ca="1" si="309"/>
        <v>0.9</v>
      </c>
      <c r="D3245">
        <f t="shared" ca="1" si="310"/>
        <v>7168.9673019220318</v>
      </c>
      <c r="E3245">
        <f t="shared" ca="1" si="311"/>
        <v>4172.0264199554776</v>
      </c>
      <c r="F3245">
        <f t="shared" ca="1" si="312"/>
        <v>31637.74064319711</v>
      </c>
      <c r="G3245">
        <f ca="1">D3245-Krishna!$AD$3</f>
        <v>459.3309382856678</v>
      </c>
      <c r="H3245">
        <f ca="1">E3245-Krishna!$AE$3</f>
        <v>-6847.3826709536124</v>
      </c>
      <c r="I3245">
        <f ca="1">F3245-Krishna!$AF$3</f>
        <v>4048.1042795607464</v>
      </c>
      <c r="J3245">
        <f t="shared" ca="1" si="313"/>
        <v>2996.9408819665541</v>
      </c>
    </row>
    <row r="3246" spans="1:10">
      <c r="A3246">
        <v>3241</v>
      </c>
      <c r="B3246">
        <f t="shared" ref="B3246:B3309" ca="1" si="314">RAND()</f>
        <v>0.21119674838017832</v>
      </c>
      <c r="C3246" s="40">
        <f t="shared" ref="C3246:C3309" ca="1" si="315">IF(B3246&lt;=$B$3, $B$1,
IF(B3246&lt;=$C$3, $C$1,
IF(B3246&lt;=$D$3, $D$1,
IF(B3246&lt;=$E$3, $E$1,
IF(B3246&lt;=$F$3, $F$1,
IF(B3246&lt;=$G$3, $G$1,
IF(B3246&lt;=$H$3, $H$1,
IF(B3246&lt;=$I$3, $I$1,
IF(B3246&lt;=$J$3, $J$1,
IF(B3246&lt;=$K$3, $K$1,
IF(B3246&lt;=$L$3, $L$1,
IF(B3246&lt;=$M$3, $M$1,
IF(B3246&lt;=$N$3, $N$1,
IF(B3246&lt;=$O$3, $O$1, "Error"))))))))))))))</f>
        <v>0.87</v>
      </c>
      <c r="D3246">
        <f t="shared" ca="1" si="310"/>
        <v>5721.2653214930888</v>
      </c>
      <c r="E3246">
        <f t="shared" ca="1" si="311"/>
        <v>12765.493285848053</v>
      </c>
      <c r="F3246">
        <f t="shared" ca="1" si="312"/>
        <v>24614.30361090209</v>
      </c>
      <c r="G3246">
        <f ca="1">D3246-Krishna!$AD$3</f>
        <v>-988.37104214327519</v>
      </c>
      <c r="H3246">
        <f ca="1">E3246-Krishna!$AE$3</f>
        <v>1746.0841949389633</v>
      </c>
      <c r="I3246">
        <f ca="1">F3246-Krishna!$AF$3</f>
        <v>-2975.3327527342735</v>
      </c>
      <c r="J3246">
        <f t="shared" ca="1" si="313"/>
        <v>-7044.2279643549646</v>
      </c>
    </row>
    <row r="3247" spans="1:10">
      <c r="A3247">
        <v>3242</v>
      </c>
      <c r="B3247">
        <f t="shared" ca="1" si="314"/>
        <v>8.5357214541028625E-2</v>
      </c>
      <c r="C3247" s="40">
        <f t="shared" ca="1" si="315"/>
        <v>0.77</v>
      </c>
      <c r="D3247">
        <f t="shared" ca="1" si="310"/>
        <v>6686.6720906016562</v>
      </c>
      <c r="E3247">
        <f t="shared" ca="1" si="311"/>
        <v>7847.6173279586092</v>
      </c>
      <c r="F3247">
        <f t="shared" ca="1" si="312"/>
        <v>13425.502730052673</v>
      </c>
      <c r="G3247">
        <f ca="1">D3247-Krishna!$AD$3</f>
        <v>-22.96427303470773</v>
      </c>
      <c r="H3247">
        <f ca="1">E3247-Krishna!$AE$3</f>
        <v>-3171.7917629504809</v>
      </c>
      <c r="I3247">
        <f ca="1">F3247-Krishna!$AF$3</f>
        <v>-14164.133633583691</v>
      </c>
      <c r="J3247">
        <f t="shared" ca="1" si="313"/>
        <v>-1160.9452373569529</v>
      </c>
    </row>
    <row r="3248" spans="1:10">
      <c r="A3248">
        <v>3243</v>
      </c>
      <c r="B3248">
        <f t="shared" ca="1" si="314"/>
        <v>0.83523452631422668</v>
      </c>
      <c r="C3248" s="40">
        <f t="shared" ca="1" si="315"/>
        <v>0.95</v>
      </c>
      <c r="D3248">
        <f t="shared" ca="1" si="310"/>
        <v>7654.873362037757</v>
      </c>
      <c r="E3248">
        <f t="shared" ca="1" si="311"/>
        <v>13663.605548186397</v>
      </c>
      <c r="F3248">
        <f t="shared" ca="1" si="312"/>
        <v>30759.214494167329</v>
      </c>
      <c r="G3248">
        <f ca="1">D3248-Krishna!$AD$3</f>
        <v>945.23699840139307</v>
      </c>
      <c r="H3248">
        <f ca="1">E3248-Krishna!$AE$3</f>
        <v>2644.1964572773068</v>
      </c>
      <c r="I3248">
        <f ca="1">F3248-Krishna!$AF$3</f>
        <v>3169.5781305309647</v>
      </c>
      <c r="J3248">
        <f t="shared" ca="1" si="313"/>
        <v>-6008.7321861486398</v>
      </c>
    </row>
    <row r="3249" spans="1:10">
      <c r="A3249">
        <v>3244</v>
      </c>
      <c r="B3249">
        <f t="shared" ca="1" si="314"/>
        <v>0.64451304547426735</v>
      </c>
      <c r="C3249" s="40">
        <f t="shared" ca="1" si="315"/>
        <v>0.94</v>
      </c>
      <c r="D3249">
        <f t="shared" ca="1" si="310"/>
        <v>7411.906179772428</v>
      </c>
      <c r="E3249">
        <f t="shared" ca="1" si="311"/>
        <v>4705.3423070666677</v>
      </c>
      <c r="F3249">
        <f t="shared" ca="1" si="312"/>
        <v>33891.208731900639</v>
      </c>
      <c r="G3249">
        <f ca="1">D3249-Krishna!$AD$3</f>
        <v>702.26981613606404</v>
      </c>
      <c r="H3249">
        <f ca="1">E3249-Krishna!$AE$3</f>
        <v>-6314.0667838424224</v>
      </c>
      <c r="I3249">
        <f ca="1">F3249-Krishna!$AF$3</f>
        <v>6301.5723682642747</v>
      </c>
      <c r="J3249">
        <f t="shared" ca="1" si="313"/>
        <v>2706.5638727057603</v>
      </c>
    </row>
    <row r="3250" spans="1:10">
      <c r="A3250">
        <v>3245</v>
      </c>
      <c r="B3250">
        <f t="shared" ca="1" si="314"/>
        <v>0.86412094099914405</v>
      </c>
      <c r="C3250" s="40">
        <f t="shared" ca="1" si="315"/>
        <v>0.95</v>
      </c>
      <c r="D3250">
        <f t="shared" ca="1" si="310"/>
        <v>7157.2614582715933</v>
      </c>
      <c r="E3250">
        <f t="shared" ca="1" si="311"/>
        <v>12607.676008480204</v>
      </c>
      <c r="F3250">
        <f t="shared" ca="1" si="312"/>
        <v>34028.367547397</v>
      </c>
      <c r="G3250">
        <f ca="1">D3250-Krishna!$AD$3</f>
        <v>447.62509463522929</v>
      </c>
      <c r="H3250">
        <f ca="1">E3250-Krishna!$AE$3</f>
        <v>1588.2669175711144</v>
      </c>
      <c r="I3250">
        <f ca="1">F3250-Krishna!$AF$3</f>
        <v>6438.7311837606358</v>
      </c>
      <c r="J3250">
        <f t="shared" ca="1" si="313"/>
        <v>-5450.4145502086112</v>
      </c>
    </row>
    <row r="3251" spans="1:10">
      <c r="A3251">
        <v>3246</v>
      </c>
      <c r="B3251">
        <f t="shared" ca="1" si="314"/>
        <v>0.87409165603533256</v>
      </c>
      <c r="C3251" s="40">
        <f t="shared" ca="1" si="315"/>
        <v>0.95</v>
      </c>
      <c r="D3251">
        <f t="shared" ca="1" si="310"/>
        <v>6440.684612357948</v>
      </c>
      <c r="E3251">
        <f t="shared" ca="1" si="311"/>
        <v>16193.111139688133</v>
      </c>
      <c r="F3251">
        <f t="shared" ca="1" si="312"/>
        <v>31294.034600096824</v>
      </c>
      <c r="G3251">
        <f ca="1">D3251-Krishna!$AD$3</f>
        <v>-268.95175127841594</v>
      </c>
      <c r="H3251">
        <f ca="1">E3251-Krishna!$AE$3</f>
        <v>5173.7020487790433</v>
      </c>
      <c r="I3251">
        <f ca="1">F3251-Krishna!$AF$3</f>
        <v>3704.3982364604599</v>
      </c>
      <c r="J3251">
        <f t="shared" ca="1" si="313"/>
        <v>-9752.4265273301862</v>
      </c>
    </row>
    <row r="3252" spans="1:10">
      <c r="A3252">
        <v>3247</v>
      </c>
      <c r="B3252">
        <f t="shared" ca="1" si="314"/>
        <v>0.54715833331173158</v>
      </c>
      <c r="C3252" s="40">
        <f t="shared" ca="1" si="315"/>
        <v>0.93</v>
      </c>
      <c r="D3252">
        <f t="shared" ca="1" si="310"/>
        <v>6332.7727331408732</v>
      </c>
      <c r="E3252">
        <f t="shared" ca="1" si="311"/>
        <v>12867.637402785795</v>
      </c>
      <c r="F3252">
        <f t="shared" ca="1" si="312"/>
        <v>22924.784058473604</v>
      </c>
      <c r="G3252">
        <f ca="1">D3252-Krishna!$AD$3</f>
        <v>-376.86363049549072</v>
      </c>
      <c r="H3252">
        <f ca="1">E3252-Krishna!$AE$3</f>
        <v>1848.2283118767045</v>
      </c>
      <c r="I3252">
        <f ca="1">F3252-Krishna!$AF$3</f>
        <v>-4664.8523051627599</v>
      </c>
      <c r="J3252">
        <f t="shared" ca="1" si="313"/>
        <v>-6534.8646696449214</v>
      </c>
    </row>
    <row r="3253" spans="1:10">
      <c r="A3253">
        <v>3248</v>
      </c>
      <c r="B3253">
        <f t="shared" ca="1" si="314"/>
        <v>0.52096587108228309</v>
      </c>
      <c r="C3253" s="40">
        <f t="shared" ca="1" si="315"/>
        <v>0.92</v>
      </c>
      <c r="D3253">
        <f t="shared" ca="1" si="310"/>
        <v>7017.6218204437037</v>
      </c>
      <c r="E3253">
        <f t="shared" ca="1" si="311"/>
        <v>14586.307882302341</v>
      </c>
      <c r="F3253">
        <f t="shared" ca="1" si="312"/>
        <v>31700.672128383154</v>
      </c>
      <c r="G3253">
        <f ca="1">D3253-Krishna!$AD$3</f>
        <v>307.98545680733969</v>
      </c>
      <c r="H3253">
        <f ca="1">E3253-Krishna!$AE$3</f>
        <v>3566.8987913932506</v>
      </c>
      <c r="I3253">
        <f ca="1">F3253-Krishna!$AF$3</f>
        <v>4111.0357647467899</v>
      </c>
      <c r="J3253">
        <f t="shared" ca="1" si="313"/>
        <v>-7568.686061858637</v>
      </c>
    </row>
    <row r="3254" spans="1:10">
      <c r="A3254">
        <v>3249</v>
      </c>
      <c r="B3254">
        <f t="shared" ca="1" si="314"/>
        <v>0.69109868616564019</v>
      </c>
      <c r="C3254" s="40">
        <f t="shared" ca="1" si="315"/>
        <v>0.94</v>
      </c>
      <c r="D3254">
        <f t="shared" ca="1" si="310"/>
        <v>8222.0888443003842</v>
      </c>
      <c r="E3254">
        <f t="shared" ca="1" si="311"/>
        <v>13667.097321191824</v>
      </c>
      <c r="F3254">
        <f t="shared" ca="1" si="312"/>
        <v>39377.49303778445</v>
      </c>
      <c r="G3254">
        <f ca="1">D3254-Krishna!$AD$3</f>
        <v>1512.4524806640202</v>
      </c>
      <c r="H3254">
        <f ca="1">E3254-Krishna!$AE$3</f>
        <v>2647.6882302827344</v>
      </c>
      <c r="I3254">
        <f ca="1">F3254-Krishna!$AF$3</f>
        <v>11787.856674148086</v>
      </c>
      <c r="J3254">
        <f t="shared" ca="1" si="313"/>
        <v>-5445.0084768914403</v>
      </c>
    </row>
    <row r="3255" spans="1:10">
      <c r="A3255">
        <v>3250</v>
      </c>
      <c r="B3255">
        <f t="shared" ca="1" si="314"/>
        <v>8.1625901193393968E-3</v>
      </c>
      <c r="C3255" s="40">
        <f t="shared" ca="1" si="315"/>
        <v>0.74</v>
      </c>
      <c r="D3255">
        <f t="shared" ca="1" si="310"/>
        <v>5354.7937265818764</v>
      </c>
      <c r="E3255">
        <f t="shared" ca="1" si="311"/>
        <v>4583.2398604216341</v>
      </c>
      <c r="F3255">
        <f t="shared" ca="1" si="312"/>
        <v>14353.168326075967</v>
      </c>
      <c r="G3255">
        <f ca="1">D3255-Krishna!$AD$3</f>
        <v>-1354.8426370544876</v>
      </c>
      <c r="H3255">
        <f ca="1">E3255-Krishna!$AE$3</f>
        <v>-6436.1692304874559</v>
      </c>
      <c r="I3255">
        <f ca="1">F3255-Krishna!$AF$3</f>
        <v>-13236.468037560397</v>
      </c>
      <c r="J3255">
        <f t="shared" ca="1" si="313"/>
        <v>771.55386616024225</v>
      </c>
    </row>
    <row r="3256" spans="1:10">
      <c r="A3256">
        <v>3251</v>
      </c>
      <c r="B3256">
        <f t="shared" ca="1" si="314"/>
        <v>0.41329854988744918</v>
      </c>
      <c r="C3256" s="40">
        <f t="shared" ca="1" si="315"/>
        <v>0.9</v>
      </c>
      <c r="D3256">
        <f t="shared" ca="1" si="310"/>
        <v>6887.3241276442141</v>
      </c>
      <c r="E3256">
        <f t="shared" ca="1" si="311"/>
        <v>9567.3269226891698</v>
      </c>
      <c r="F3256">
        <f t="shared" ca="1" si="312"/>
        <v>31845.379891239969</v>
      </c>
      <c r="G3256">
        <f ca="1">D3256-Krishna!$AD$3</f>
        <v>177.68776400785009</v>
      </c>
      <c r="H3256">
        <f ca="1">E3256-Krishna!$AE$3</f>
        <v>-1452.0821682199203</v>
      </c>
      <c r="I3256">
        <f ca="1">F3256-Krishna!$AF$3</f>
        <v>4255.7435276036049</v>
      </c>
      <c r="J3256">
        <f t="shared" ca="1" si="313"/>
        <v>-2680.0027950449557</v>
      </c>
    </row>
    <row r="3257" spans="1:10">
      <c r="A3257">
        <v>3252</v>
      </c>
      <c r="B3257">
        <f t="shared" ca="1" si="314"/>
        <v>0.87795910925366427</v>
      </c>
      <c r="C3257" s="40">
        <f t="shared" ca="1" si="315"/>
        <v>0.95</v>
      </c>
      <c r="D3257">
        <f t="shared" ca="1" si="310"/>
        <v>7206.0526606047015</v>
      </c>
      <c r="E3257">
        <f t="shared" ca="1" si="311"/>
        <v>15169.009430867831</v>
      </c>
      <c r="F3257">
        <f t="shared" ca="1" si="312"/>
        <v>28504.667009950062</v>
      </c>
      <c r="G3257">
        <f ca="1">D3257-Krishna!$AD$3</f>
        <v>496.41629696833752</v>
      </c>
      <c r="H3257">
        <f ca="1">E3257-Krishna!$AE$3</f>
        <v>4149.6003399587407</v>
      </c>
      <c r="I3257">
        <f ca="1">F3257-Krishna!$AF$3</f>
        <v>915.03064631369853</v>
      </c>
      <c r="J3257">
        <f t="shared" ca="1" si="313"/>
        <v>-7962.9567702631293</v>
      </c>
    </row>
    <row r="3258" spans="1:10">
      <c r="A3258">
        <v>3253</v>
      </c>
      <c r="B3258">
        <f t="shared" ca="1" si="314"/>
        <v>0.9699902825661052</v>
      </c>
      <c r="C3258" s="40">
        <f t="shared" ca="1" si="315"/>
        <v>0.97</v>
      </c>
      <c r="D3258">
        <f t="shared" ca="1" si="310"/>
        <v>8013.252706941762</v>
      </c>
      <c r="E3258">
        <f t="shared" ca="1" si="311"/>
        <v>13998.511553999688</v>
      </c>
      <c r="F3258">
        <f t="shared" ca="1" si="312"/>
        <v>38197.584732413743</v>
      </c>
      <c r="G3258">
        <f ca="1">D3258-Krishna!$AD$3</f>
        <v>1303.616343305398</v>
      </c>
      <c r="H3258">
        <f ca="1">E3258-Krishna!$AE$3</f>
        <v>2979.1024630905977</v>
      </c>
      <c r="I3258">
        <f ca="1">F3258-Krishna!$AF$3</f>
        <v>10607.948368777379</v>
      </c>
      <c r="J3258">
        <f t="shared" ca="1" si="313"/>
        <v>-5985.2588470579258</v>
      </c>
    </row>
    <row r="3259" spans="1:10">
      <c r="A3259">
        <v>3254</v>
      </c>
      <c r="B3259">
        <f t="shared" ca="1" si="314"/>
        <v>0.33887814703307495</v>
      </c>
      <c r="C3259" s="40">
        <f t="shared" ca="1" si="315"/>
        <v>0.9</v>
      </c>
      <c r="D3259">
        <f t="shared" ca="1" si="310"/>
        <v>6749.8436085534731</v>
      </c>
      <c r="E3259">
        <f t="shared" ca="1" si="311"/>
        <v>10767.014416954216</v>
      </c>
      <c r="F3259">
        <f t="shared" ca="1" si="312"/>
        <v>27729.372232327725</v>
      </c>
      <c r="G3259">
        <f ca="1">D3259-Krishna!$AD$3</f>
        <v>40.207244917109165</v>
      </c>
      <c r="H3259">
        <f ca="1">E3259-Krishna!$AE$3</f>
        <v>-252.39467395487372</v>
      </c>
      <c r="I3259">
        <f ca="1">F3259-Krishna!$AF$3</f>
        <v>139.73586869136125</v>
      </c>
      <c r="J3259">
        <f t="shared" ca="1" si="313"/>
        <v>-4017.1708084007432</v>
      </c>
    </row>
    <row r="3260" spans="1:10">
      <c r="A3260">
        <v>3255</v>
      </c>
      <c r="B3260">
        <f t="shared" ca="1" si="314"/>
        <v>0.74272103174731829</v>
      </c>
      <c r="C3260" s="40">
        <f t="shared" ca="1" si="315"/>
        <v>0.94</v>
      </c>
      <c r="D3260">
        <f t="shared" ca="1" si="310"/>
        <v>7411.5793955676891</v>
      </c>
      <c r="E3260">
        <f t="shared" ca="1" si="311"/>
        <v>8951.9177297260194</v>
      </c>
      <c r="F3260">
        <f t="shared" ca="1" si="312"/>
        <v>34320.465861321296</v>
      </c>
      <c r="G3260">
        <f ca="1">D3260-Krishna!$AD$3</f>
        <v>701.94303193132509</v>
      </c>
      <c r="H3260">
        <f ca="1">E3260-Krishna!$AE$3</f>
        <v>-2067.4913611830707</v>
      </c>
      <c r="I3260">
        <f ca="1">F3260-Krishna!$AF$3</f>
        <v>6730.829497684932</v>
      </c>
      <c r="J3260">
        <f t="shared" ca="1" si="313"/>
        <v>-1540.3383341583303</v>
      </c>
    </row>
    <row r="3261" spans="1:10">
      <c r="A3261">
        <v>3256</v>
      </c>
      <c r="B3261">
        <f t="shared" ca="1" si="314"/>
        <v>0.50053754762762681</v>
      </c>
      <c r="C3261" s="40">
        <f t="shared" ca="1" si="315"/>
        <v>0.92</v>
      </c>
      <c r="D3261">
        <f t="shared" ca="1" si="310"/>
        <v>5948.8992392462824</v>
      </c>
      <c r="E3261">
        <f t="shared" ca="1" si="311"/>
        <v>12154.951241089497</v>
      </c>
      <c r="F3261">
        <f t="shared" ca="1" si="312"/>
        <v>33385.495543078534</v>
      </c>
      <c r="G3261">
        <f ca="1">D3261-Krishna!$AD$3</f>
        <v>-760.73712439008159</v>
      </c>
      <c r="H3261">
        <f ca="1">E3261-Krishna!$AE$3</f>
        <v>1135.5421501804067</v>
      </c>
      <c r="I3261">
        <f ca="1">F3261-Krishna!$AF$3</f>
        <v>5795.85917944217</v>
      </c>
      <c r="J3261">
        <f t="shared" ca="1" si="313"/>
        <v>-6206.0520018432144</v>
      </c>
    </row>
    <row r="3262" spans="1:10">
      <c r="A3262">
        <v>3257</v>
      </c>
      <c r="B3262">
        <f t="shared" ca="1" si="314"/>
        <v>0.36914092528988196</v>
      </c>
      <c r="C3262" s="40">
        <f t="shared" ca="1" si="315"/>
        <v>0.9</v>
      </c>
      <c r="D3262">
        <f t="shared" ca="1" si="310"/>
        <v>6433.6848379125931</v>
      </c>
      <c r="E3262">
        <f t="shared" ca="1" si="311"/>
        <v>6393.3951602982324</v>
      </c>
      <c r="F3262">
        <f t="shared" ca="1" si="312"/>
        <v>29440.068135762511</v>
      </c>
      <c r="G3262">
        <f ca="1">D3262-Krishna!$AD$3</f>
        <v>-275.95152572377083</v>
      </c>
      <c r="H3262">
        <f ca="1">E3262-Krishna!$AE$3</f>
        <v>-4626.0139306108576</v>
      </c>
      <c r="I3262">
        <f ca="1">F3262-Krishna!$AF$3</f>
        <v>1850.4317721261468</v>
      </c>
      <c r="J3262">
        <f t="shared" ca="1" si="313"/>
        <v>40.289677614360698</v>
      </c>
    </row>
    <row r="3263" spans="1:10">
      <c r="A3263">
        <v>3258</v>
      </c>
      <c r="B3263">
        <f t="shared" ca="1" si="314"/>
        <v>0.15574934882042213</v>
      </c>
      <c r="C3263" s="40">
        <f t="shared" ca="1" si="315"/>
        <v>0.81</v>
      </c>
      <c r="D3263">
        <f t="shared" ca="1" si="310"/>
        <v>6461.447401442545</v>
      </c>
      <c r="E3263">
        <f t="shared" ca="1" si="311"/>
        <v>3496.0895032726285</v>
      </c>
      <c r="F3263">
        <f t="shared" ca="1" si="312"/>
        <v>26745.395299068387</v>
      </c>
      <c r="G3263">
        <f ca="1">D3263-Krishna!$AD$3</f>
        <v>-248.18896219381895</v>
      </c>
      <c r="H3263">
        <f ca="1">E3263-Krishna!$AE$3</f>
        <v>-7523.3195876364616</v>
      </c>
      <c r="I3263">
        <f ca="1">F3263-Krishna!$AF$3</f>
        <v>-844.24106456797745</v>
      </c>
      <c r="J3263">
        <f t="shared" ca="1" si="313"/>
        <v>2965.3578981699166</v>
      </c>
    </row>
    <row r="3264" spans="1:10">
      <c r="A3264">
        <v>3259</v>
      </c>
      <c r="B3264">
        <f t="shared" ca="1" si="314"/>
        <v>0.59699908680504055</v>
      </c>
      <c r="C3264" s="40">
        <f t="shared" ca="1" si="315"/>
        <v>0.94</v>
      </c>
      <c r="D3264">
        <f t="shared" ca="1" si="310"/>
        <v>8803.3094030521734</v>
      </c>
      <c r="E3264">
        <f t="shared" ca="1" si="311"/>
        <v>10941.216847297925</v>
      </c>
      <c r="F3264">
        <f t="shared" ca="1" si="312"/>
        <v>36629.947571999568</v>
      </c>
      <c r="G3264">
        <f ca="1">D3264-Krishna!$AD$3</f>
        <v>2093.6730394158094</v>
      </c>
      <c r="H3264">
        <f ca="1">E3264-Krishna!$AE$3</f>
        <v>-78.192243611165395</v>
      </c>
      <c r="I3264">
        <f ca="1">F3264-Krishna!$AF$3</f>
        <v>9040.3112083632041</v>
      </c>
      <c r="J3264">
        <f t="shared" ca="1" si="313"/>
        <v>-2137.9074442457513</v>
      </c>
    </row>
    <row r="3265" spans="1:10">
      <c r="A3265">
        <v>3260</v>
      </c>
      <c r="B3265">
        <f t="shared" ca="1" si="314"/>
        <v>0.35893685635895278</v>
      </c>
      <c r="C3265" s="40">
        <f t="shared" ca="1" si="315"/>
        <v>0.9</v>
      </c>
      <c r="D3265">
        <f t="shared" ca="1" si="310"/>
        <v>7021.0282567346385</v>
      </c>
      <c r="E3265">
        <f t="shared" ca="1" si="311"/>
        <v>9889.3790883777729</v>
      </c>
      <c r="F3265">
        <f t="shared" ca="1" si="312"/>
        <v>24274.648191031622</v>
      </c>
      <c r="G3265">
        <f ca="1">D3265-Krishna!$AD$3</f>
        <v>311.39189309827452</v>
      </c>
      <c r="H3265">
        <f ca="1">E3265-Krishna!$AE$3</f>
        <v>-1130.0300025313172</v>
      </c>
      <c r="I3265">
        <f ca="1">F3265-Krishna!$AF$3</f>
        <v>-3314.9881726047424</v>
      </c>
      <c r="J3265">
        <f t="shared" ca="1" si="313"/>
        <v>-2868.3508316431344</v>
      </c>
    </row>
    <row r="3266" spans="1:10">
      <c r="A3266">
        <v>3261</v>
      </c>
      <c r="B3266">
        <f t="shared" ca="1" si="314"/>
        <v>0.2513384895507712</v>
      </c>
      <c r="C3266" s="40">
        <f t="shared" ca="1" si="315"/>
        <v>0.89</v>
      </c>
      <c r="D3266">
        <f t="shared" ca="1" si="310"/>
        <v>7270.7501547670045</v>
      </c>
      <c r="E3266">
        <f t="shared" ca="1" si="311"/>
        <v>8737.8584706525908</v>
      </c>
      <c r="F3266">
        <f t="shared" ca="1" si="312"/>
        <v>29853.589261233272</v>
      </c>
      <c r="G3266">
        <f ca="1">D3266-Krishna!$AD$3</f>
        <v>561.11379113064049</v>
      </c>
      <c r="H3266">
        <f ca="1">E3266-Krishna!$AE$3</f>
        <v>-2281.5506202564993</v>
      </c>
      <c r="I3266">
        <f ca="1">F3266-Krishna!$AF$3</f>
        <v>2263.9528975969079</v>
      </c>
      <c r="J3266">
        <f t="shared" ca="1" si="313"/>
        <v>-1467.1083158855863</v>
      </c>
    </row>
    <row r="3267" spans="1:10">
      <c r="A3267">
        <v>3262</v>
      </c>
      <c r="B3267">
        <f t="shared" ca="1" si="314"/>
        <v>0.58849383146134349</v>
      </c>
      <c r="C3267" s="40">
        <f t="shared" ca="1" si="315"/>
        <v>0.93</v>
      </c>
      <c r="D3267">
        <f t="shared" ca="1" si="310"/>
        <v>8669.0932105595493</v>
      </c>
      <c r="E3267">
        <f t="shared" ca="1" si="311"/>
        <v>11979.732208008014</v>
      </c>
      <c r="F3267">
        <f t="shared" ca="1" si="312"/>
        <v>29890.187311070829</v>
      </c>
      <c r="G3267">
        <f ca="1">D3267-Krishna!$AD$3</f>
        <v>1959.4568469231854</v>
      </c>
      <c r="H3267">
        <f ca="1">E3267-Krishna!$AE$3</f>
        <v>960.32311709892383</v>
      </c>
      <c r="I3267">
        <f ca="1">F3267-Krishna!$AF$3</f>
        <v>2300.5509474344653</v>
      </c>
      <c r="J3267">
        <f t="shared" ca="1" si="313"/>
        <v>-3310.6389974484646</v>
      </c>
    </row>
    <row r="3268" spans="1:10">
      <c r="A3268">
        <v>3263</v>
      </c>
      <c r="B3268">
        <f t="shared" ca="1" si="314"/>
        <v>0.78740672184281923</v>
      </c>
      <c r="C3268" s="40">
        <f t="shared" ca="1" si="315"/>
        <v>0.94</v>
      </c>
      <c r="D3268">
        <f t="shared" ca="1" si="310"/>
        <v>8443.4577079755618</v>
      </c>
      <c r="E3268">
        <f t="shared" ca="1" si="311"/>
        <v>12293.318199023211</v>
      </c>
      <c r="F3268">
        <f t="shared" ca="1" si="312"/>
        <v>36638.465695926738</v>
      </c>
      <c r="G3268">
        <f ca="1">D3268-Krishna!$AD$3</f>
        <v>1733.8213443391978</v>
      </c>
      <c r="H3268">
        <f ca="1">E3268-Krishna!$AE$3</f>
        <v>1273.9091081141214</v>
      </c>
      <c r="I3268">
        <f ca="1">F3268-Krishna!$AF$3</f>
        <v>9048.8293322903737</v>
      </c>
      <c r="J3268">
        <f t="shared" ca="1" si="313"/>
        <v>-3849.8604910476497</v>
      </c>
    </row>
    <row r="3269" spans="1:10">
      <c r="A3269">
        <v>3264</v>
      </c>
      <c r="B3269">
        <f t="shared" ca="1" si="314"/>
        <v>0.78110083075715919</v>
      </c>
      <c r="C3269" s="40">
        <f t="shared" ca="1" si="315"/>
        <v>0.94</v>
      </c>
      <c r="D3269">
        <f t="shared" ca="1" si="310"/>
        <v>7414.5130704945059</v>
      </c>
      <c r="E3269">
        <f t="shared" ca="1" si="311"/>
        <v>14298.581861722972</v>
      </c>
      <c r="F3269">
        <f t="shared" ca="1" si="312"/>
        <v>29578.086309812163</v>
      </c>
      <c r="G3269">
        <f ca="1">D3269-Krishna!$AD$3</f>
        <v>704.87670685814192</v>
      </c>
      <c r="H3269">
        <f ca="1">E3269-Krishna!$AE$3</f>
        <v>3279.1727708138824</v>
      </c>
      <c r="I3269">
        <f ca="1">F3269-Krishna!$AF$3</f>
        <v>1988.4499461757987</v>
      </c>
      <c r="J3269">
        <f t="shared" ca="1" si="313"/>
        <v>-6884.0687912284666</v>
      </c>
    </row>
    <row r="3270" spans="1:10">
      <c r="A3270">
        <v>3265</v>
      </c>
      <c r="B3270">
        <f t="shared" ca="1" si="314"/>
        <v>0.8645116285612986</v>
      </c>
      <c r="C3270" s="40">
        <f t="shared" ca="1" si="315"/>
        <v>0.95</v>
      </c>
      <c r="D3270">
        <f t="shared" ca="1" si="310"/>
        <v>7736.056804847547</v>
      </c>
      <c r="E3270">
        <f t="shared" ca="1" si="311"/>
        <v>11915.32281298948</v>
      </c>
      <c r="F3270">
        <f t="shared" ca="1" si="312"/>
        <v>36925.017432527136</v>
      </c>
      <c r="G3270">
        <f ca="1">D3270-Krishna!$AD$3</f>
        <v>1026.4204412111831</v>
      </c>
      <c r="H3270">
        <f ca="1">E3270-Krishna!$AE$3</f>
        <v>895.91372208038956</v>
      </c>
      <c r="I3270">
        <f ca="1">F3270-Krishna!$AF$3</f>
        <v>9335.3810688907724</v>
      </c>
      <c r="J3270">
        <f t="shared" ca="1" si="313"/>
        <v>-4179.2660081419326</v>
      </c>
    </row>
    <row r="3271" spans="1:10">
      <c r="A3271">
        <v>3266</v>
      </c>
      <c r="B3271">
        <f t="shared" ca="1" si="314"/>
        <v>0.53324852114693344</v>
      </c>
      <c r="C3271" s="40">
        <f t="shared" ca="1" si="315"/>
        <v>0.92</v>
      </c>
      <c r="D3271">
        <f t="shared" ref="D3271:D3334" ca="1" si="316">$W$2+$V$2*C3271+$Y$2*_xlfn.NORM.INV(RAND(),0,1)</f>
        <v>7796.0774664910541</v>
      </c>
      <c r="E3271">
        <f t="shared" ref="E3271:E3334" ca="1" si="317">MAX(0,$W$3+$V$3*C3271+$Y$3*_xlfn.NORM.INV(RAND(),0,1))</f>
        <v>11318.578219289357</v>
      </c>
      <c r="F3271">
        <f t="shared" ref="F3271:F3334" ca="1" si="318">$W$4+$V$4*C3271+$Y$4*_xlfn.NORM.INV(RAND(),0,1)</f>
        <v>32996.951492986307</v>
      </c>
      <c r="G3271">
        <f ca="1">D3271-Krishna!$AD$3</f>
        <v>1086.4411028546901</v>
      </c>
      <c r="H3271">
        <f ca="1">E3271-Krishna!$AE$3</f>
        <v>299.16912838026656</v>
      </c>
      <c r="I3271">
        <f ca="1">F3271-Krishna!$AF$3</f>
        <v>5407.3151293499432</v>
      </c>
      <c r="J3271">
        <f t="shared" ref="J3271:J3334" ca="1" si="319">D3271-E3271</f>
        <v>-3522.5007527983025</v>
      </c>
    </row>
    <row r="3272" spans="1:10">
      <c r="A3272">
        <v>3267</v>
      </c>
      <c r="B3272">
        <f t="shared" ca="1" si="314"/>
        <v>0.19448318086567218</v>
      </c>
      <c r="C3272" s="40">
        <f t="shared" ca="1" si="315"/>
        <v>0.87</v>
      </c>
      <c r="D3272">
        <f t="shared" ca="1" si="316"/>
        <v>6260.2330813394665</v>
      </c>
      <c r="E3272">
        <f t="shared" ca="1" si="317"/>
        <v>7997.9078011003121</v>
      </c>
      <c r="F3272">
        <f t="shared" ca="1" si="318"/>
        <v>25848.055165520935</v>
      </c>
      <c r="G3272">
        <f ca="1">D3272-Krishna!$AD$3</f>
        <v>-449.40328229689749</v>
      </c>
      <c r="H3272">
        <f ca="1">E3272-Krishna!$AE$3</f>
        <v>-3021.501289808778</v>
      </c>
      <c r="I3272">
        <f ca="1">F3272-Krishna!$AF$3</f>
        <v>-1741.5811981154293</v>
      </c>
      <c r="J3272">
        <f t="shared" ca="1" si="319"/>
        <v>-1737.6747197608456</v>
      </c>
    </row>
    <row r="3273" spans="1:10">
      <c r="A3273">
        <v>3268</v>
      </c>
      <c r="B3273">
        <f t="shared" ca="1" si="314"/>
        <v>7.1433449819445438E-2</v>
      </c>
      <c r="C3273" s="40">
        <f t="shared" ca="1" si="315"/>
        <v>0.77</v>
      </c>
      <c r="D3273">
        <f t="shared" ca="1" si="316"/>
        <v>6196.7559923816107</v>
      </c>
      <c r="E3273">
        <f t="shared" ca="1" si="317"/>
        <v>8927.4136345035895</v>
      </c>
      <c r="F3273">
        <f t="shared" ca="1" si="318"/>
        <v>18511.432703184364</v>
      </c>
      <c r="G3273">
        <f ca="1">D3273-Krishna!$AD$3</f>
        <v>-512.8803712547533</v>
      </c>
      <c r="H3273">
        <f ca="1">E3273-Krishna!$AE$3</f>
        <v>-2091.9954564055006</v>
      </c>
      <c r="I3273">
        <f ca="1">F3273-Krishna!$AF$3</f>
        <v>-9078.2036604519999</v>
      </c>
      <c r="J3273">
        <f t="shared" ca="1" si="319"/>
        <v>-2730.6576421219788</v>
      </c>
    </row>
    <row r="3274" spans="1:10">
      <c r="A3274">
        <v>3269</v>
      </c>
      <c r="B3274">
        <f t="shared" ca="1" si="314"/>
        <v>3.7597826327750772E-2</v>
      </c>
      <c r="C3274" s="40">
        <f t="shared" ca="1" si="315"/>
        <v>0.74</v>
      </c>
      <c r="D3274">
        <f t="shared" ca="1" si="316"/>
        <v>5928.5287759191342</v>
      </c>
      <c r="E3274">
        <f t="shared" ca="1" si="317"/>
        <v>7117.6572029236795</v>
      </c>
      <c r="F3274">
        <f t="shared" ca="1" si="318"/>
        <v>11519.161752943399</v>
      </c>
      <c r="G3274">
        <f ca="1">D3274-Krishna!$AD$3</f>
        <v>-781.10758771722976</v>
      </c>
      <c r="H3274">
        <f ca="1">E3274-Krishna!$AE$3</f>
        <v>-3901.7518879854106</v>
      </c>
      <c r="I3274">
        <f ca="1">F3274-Krishna!$AF$3</f>
        <v>-16070.474610692965</v>
      </c>
      <c r="J3274">
        <f t="shared" ca="1" si="319"/>
        <v>-1189.1284270045453</v>
      </c>
    </row>
    <row r="3275" spans="1:10">
      <c r="A3275">
        <v>3270</v>
      </c>
      <c r="B3275">
        <f t="shared" ca="1" si="314"/>
        <v>0.77124780453529973</v>
      </c>
      <c r="C3275" s="40">
        <f t="shared" ca="1" si="315"/>
        <v>0.94</v>
      </c>
      <c r="D3275">
        <f t="shared" ca="1" si="316"/>
        <v>7709.6486926574817</v>
      </c>
      <c r="E3275">
        <f t="shared" ca="1" si="317"/>
        <v>14245.51472306536</v>
      </c>
      <c r="F3275">
        <f t="shared" ca="1" si="318"/>
        <v>32747.945280491327</v>
      </c>
      <c r="G3275">
        <f ca="1">D3275-Krishna!$AD$3</f>
        <v>1000.0123290211177</v>
      </c>
      <c r="H3275">
        <f ca="1">E3275-Krishna!$AE$3</f>
        <v>3226.1056321562701</v>
      </c>
      <c r="I3275">
        <f ca="1">F3275-Krishna!$AF$3</f>
        <v>5158.3089168549632</v>
      </c>
      <c r="J3275">
        <f t="shared" ca="1" si="319"/>
        <v>-6535.8660304078785</v>
      </c>
    </row>
    <row r="3276" spans="1:10">
      <c r="A3276">
        <v>3271</v>
      </c>
      <c r="B3276">
        <f t="shared" ca="1" si="314"/>
        <v>0.19559580612731009</v>
      </c>
      <c r="C3276" s="40">
        <f t="shared" ca="1" si="315"/>
        <v>0.87</v>
      </c>
      <c r="D3276">
        <f t="shared" ca="1" si="316"/>
        <v>5854.6219825758926</v>
      </c>
      <c r="E3276">
        <f t="shared" ca="1" si="317"/>
        <v>9497.5223890716243</v>
      </c>
      <c r="F3276">
        <f t="shared" ca="1" si="318"/>
        <v>21038.828108567574</v>
      </c>
      <c r="G3276">
        <f ca="1">D3276-Krishna!$AD$3</f>
        <v>-855.01438106047135</v>
      </c>
      <c r="H3276">
        <f ca="1">E3276-Krishna!$AE$3</f>
        <v>-1521.8867018374658</v>
      </c>
      <c r="I3276">
        <f ca="1">F3276-Krishna!$AF$3</f>
        <v>-6550.8082550687905</v>
      </c>
      <c r="J3276">
        <f t="shared" ca="1" si="319"/>
        <v>-3642.9004064957317</v>
      </c>
    </row>
    <row r="3277" spans="1:10">
      <c r="A3277">
        <v>3272</v>
      </c>
      <c r="B3277">
        <f t="shared" ca="1" si="314"/>
        <v>0.68693117200710552</v>
      </c>
      <c r="C3277" s="40">
        <f t="shared" ca="1" si="315"/>
        <v>0.94</v>
      </c>
      <c r="D3277">
        <f t="shared" ca="1" si="316"/>
        <v>6867.9150701551562</v>
      </c>
      <c r="E3277">
        <f t="shared" ca="1" si="317"/>
        <v>14031.980585885087</v>
      </c>
      <c r="F3277">
        <f t="shared" ca="1" si="318"/>
        <v>33996.570501956252</v>
      </c>
      <c r="G3277">
        <f ca="1">D3277-Krishna!$AD$3</f>
        <v>158.27870651879221</v>
      </c>
      <c r="H3277">
        <f ca="1">E3277-Krishna!$AE$3</f>
        <v>3012.5714949759968</v>
      </c>
      <c r="I3277">
        <f ca="1">F3277-Krishna!$AF$3</f>
        <v>6406.934138319888</v>
      </c>
      <c r="J3277">
        <f t="shared" ca="1" si="319"/>
        <v>-7164.0655157299307</v>
      </c>
    </row>
    <row r="3278" spans="1:10">
      <c r="A3278">
        <v>3273</v>
      </c>
      <c r="B3278">
        <f t="shared" ca="1" si="314"/>
        <v>0.52117875183637918</v>
      </c>
      <c r="C3278" s="40">
        <f t="shared" ca="1" si="315"/>
        <v>0.92</v>
      </c>
      <c r="D3278">
        <f t="shared" ca="1" si="316"/>
        <v>8239.1894738280116</v>
      </c>
      <c r="E3278">
        <f t="shared" ca="1" si="317"/>
        <v>16606.400954025041</v>
      </c>
      <c r="F3278">
        <f t="shared" ca="1" si="318"/>
        <v>32306.685822248743</v>
      </c>
      <c r="G3278">
        <f ca="1">D3278-Krishna!$AD$3</f>
        <v>1529.5531101916476</v>
      </c>
      <c r="H3278">
        <f ca="1">E3278-Krishna!$AE$3</f>
        <v>5586.9918631159508</v>
      </c>
      <c r="I3278">
        <f ca="1">F3278-Krishna!$AF$3</f>
        <v>4717.0494586123787</v>
      </c>
      <c r="J3278">
        <f t="shared" ca="1" si="319"/>
        <v>-8367.2114801970292</v>
      </c>
    </row>
    <row r="3279" spans="1:10">
      <c r="A3279">
        <v>3274</v>
      </c>
      <c r="B3279">
        <f t="shared" ca="1" si="314"/>
        <v>0.91073464796985448</v>
      </c>
      <c r="C3279" s="40">
        <f t="shared" ca="1" si="315"/>
        <v>0.96</v>
      </c>
      <c r="D3279">
        <f t="shared" ca="1" si="316"/>
        <v>7571.4613202572182</v>
      </c>
      <c r="E3279">
        <f t="shared" ca="1" si="317"/>
        <v>11800.148845661079</v>
      </c>
      <c r="F3279">
        <f t="shared" ca="1" si="318"/>
        <v>26326.270784169086</v>
      </c>
      <c r="G3279">
        <f ca="1">D3279-Krishna!$AD$3</f>
        <v>861.82495662085421</v>
      </c>
      <c r="H3279">
        <f ca="1">E3279-Krishna!$AE$3</f>
        <v>780.73975475198858</v>
      </c>
      <c r="I3279">
        <f ca="1">F3279-Krishna!$AF$3</f>
        <v>-1263.3655794672777</v>
      </c>
      <c r="J3279">
        <f t="shared" ca="1" si="319"/>
        <v>-4228.6875254038605</v>
      </c>
    </row>
    <row r="3280" spans="1:10">
      <c r="A3280">
        <v>3275</v>
      </c>
      <c r="B3280">
        <f t="shared" ca="1" si="314"/>
        <v>0.34480020261637068</v>
      </c>
      <c r="C3280" s="40">
        <f t="shared" ca="1" si="315"/>
        <v>0.9</v>
      </c>
      <c r="D3280">
        <f t="shared" ca="1" si="316"/>
        <v>7064.4414208694152</v>
      </c>
      <c r="E3280">
        <f t="shared" ca="1" si="317"/>
        <v>9072.0351898385015</v>
      </c>
      <c r="F3280">
        <f t="shared" ca="1" si="318"/>
        <v>29515.244006053759</v>
      </c>
      <c r="G3280">
        <f ca="1">D3280-Krishna!$AD$3</f>
        <v>354.80505723305123</v>
      </c>
      <c r="H3280">
        <f ca="1">E3280-Krishna!$AE$3</f>
        <v>-1947.3739010705885</v>
      </c>
      <c r="I3280">
        <f ca="1">F3280-Krishna!$AF$3</f>
        <v>1925.6076424173953</v>
      </c>
      <c r="J3280">
        <f t="shared" ca="1" si="319"/>
        <v>-2007.5937689690863</v>
      </c>
    </row>
    <row r="3281" spans="1:10">
      <c r="A3281">
        <v>3276</v>
      </c>
      <c r="B3281">
        <f t="shared" ca="1" si="314"/>
        <v>0.86570780574567607</v>
      </c>
      <c r="C3281" s="40">
        <f t="shared" ca="1" si="315"/>
        <v>0.95</v>
      </c>
      <c r="D3281">
        <f t="shared" ca="1" si="316"/>
        <v>6649.6536945798653</v>
      </c>
      <c r="E3281">
        <f t="shared" ca="1" si="317"/>
        <v>14109.424713750885</v>
      </c>
      <c r="F3281">
        <f t="shared" ca="1" si="318"/>
        <v>30862.000421964516</v>
      </c>
      <c r="G3281">
        <f ca="1">D3281-Krishna!$AD$3</f>
        <v>-59.982669056498708</v>
      </c>
      <c r="H3281">
        <f ca="1">E3281-Krishna!$AE$3</f>
        <v>3090.0156228417945</v>
      </c>
      <c r="I3281">
        <f ca="1">F3281-Krishna!$AF$3</f>
        <v>3272.3640583281522</v>
      </c>
      <c r="J3281">
        <f t="shared" ca="1" si="319"/>
        <v>-7459.7710191710194</v>
      </c>
    </row>
    <row r="3282" spans="1:10">
      <c r="A3282">
        <v>3277</v>
      </c>
      <c r="B3282">
        <f t="shared" ca="1" si="314"/>
        <v>0.27986154500286775</v>
      </c>
      <c r="C3282" s="40">
        <f t="shared" ca="1" si="315"/>
        <v>0.89</v>
      </c>
      <c r="D3282">
        <f t="shared" ca="1" si="316"/>
        <v>6920.8358077903404</v>
      </c>
      <c r="E3282">
        <f t="shared" ca="1" si="317"/>
        <v>8877.0421408517486</v>
      </c>
      <c r="F3282">
        <f t="shared" ca="1" si="318"/>
        <v>31688.211623211315</v>
      </c>
      <c r="G3282">
        <f ca="1">D3282-Krishna!$AD$3</f>
        <v>211.1994441539764</v>
      </c>
      <c r="H3282">
        <f ca="1">E3282-Krishna!$AE$3</f>
        <v>-2142.3669500573415</v>
      </c>
      <c r="I3282">
        <f ca="1">F3282-Krishna!$AF$3</f>
        <v>4098.5752595749509</v>
      </c>
      <c r="J3282">
        <f t="shared" ca="1" si="319"/>
        <v>-1956.2063330614083</v>
      </c>
    </row>
    <row r="3283" spans="1:10">
      <c r="A3283">
        <v>3278</v>
      </c>
      <c r="B3283">
        <f t="shared" ca="1" si="314"/>
        <v>0.54280039125238411</v>
      </c>
      <c r="C3283" s="40">
        <f t="shared" ca="1" si="315"/>
        <v>0.92</v>
      </c>
      <c r="D3283">
        <f t="shared" ca="1" si="316"/>
        <v>7910.4721268369631</v>
      </c>
      <c r="E3283">
        <f t="shared" ca="1" si="317"/>
        <v>8920.7825885148886</v>
      </c>
      <c r="F3283">
        <f t="shared" ca="1" si="318"/>
        <v>24305.307395924909</v>
      </c>
      <c r="G3283">
        <f ca="1">D3283-Krishna!$AD$3</f>
        <v>1200.8357632005991</v>
      </c>
      <c r="H3283">
        <f ca="1">E3283-Krishna!$AE$3</f>
        <v>-2098.6265023942015</v>
      </c>
      <c r="I3283">
        <f ca="1">F3283-Krishna!$AF$3</f>
        <v>-3284.3289677114553</v>
      </c>
      <c r="J3283">
        <f t="shared" ca="1" si="319"/>
        <v>-1010.3104616779256</v>
      </c>
    </row>
    <row r="3284" spans="1:10">
      <c r="A3284">
        <v>3279</v>
      </c>
      <c r="B3284">
        <f t="shared" ca="1" si="314"/>
        <v>0.91834270262959439</v>
      </c>
      <c r="C3284" s="40">
        <f t="shared" ca="1" si="315"/>
        <v>0.96</v>
      </c>
      <c r="D3284">
        <f t="shared" ca="1" si="316"/>
        <v>7163.7691774468221</v>
      </c>
      <c r="E3284">
        <f t="shared" ca="1" si="317"/>
        <v>13878.18695969384</v>
      </c>
      <c r="F3284">
        <f t="shared" ca="1" si="318"/>
        <v>29283.779145547178</v>
      </c>
      <c r="G3284">
        <f ca="1">D3284-Krishna!$AD$3</f>
        <v>454.13281381045817</v>
      </c>
      <c r="H3284">
        <f ca="1">E3284-Krishna!$AE$3</f>
        <v>2858.7778687847494</v>
      </c>
      <c r="I3284">
        <f ca="1">F3284-Krishna!$AF$3</f>
        <v>1694.1427819108139</v>
      </c>
      <c r="J3284">
        <f t="shared" ca="1" si="319"/>
        <v>-6714.4177822470174</v>
      </c>
    </row>
    <row r="3285" spans="1:10">
      <c r="A3285">
        <v>3280</v>
      </c>
      <c r="B3285">
        <f t="shared" ca="1" si="314"/>
        <v>7.1496459828574777E-2</v>
      </c>
      <c r="C3285" s="40">
        <f t="shared" ca="1" si="315"/>
        <v>0.77</v>
      </c>
      <c r="D3285">
        <f t="shared" ca="1" si="316"/>
        <v>5508.5414111171594</v>
      </c>
      <c r="E3285">
        <f t="shared" ca="1" si="317"/>
        <v>5459.706422611036</v>
      </c>
      <c r="F3285">
        <f t="shared" ca="1" si="318"/>
        <v>16180.348078674255</v>
      </c>
      <c r="G3285">
        <f ca="1">D3285-Krishna!$AD$3</f>
        <v>-1201.0949525192045</v>
      </c>
      <c r="H3285">
        <f ca="1">E3285-Krishna!$AE$3</f>
        <v>-5559.702668298054</v>
      </c>
      <c r="I3285">
        <f ca="1">F3285-Krishna!$AF$3</f>
        <v>-11409.288284962109</v>
      </c>
      <c r="J3285">
        <f t="shared" ca="1" si="319"/>
        <v>48.834988506123409</v>
      </c>
    </row>
    <row r="3286" spans="1:10">
      <c r="A3286">
        <v>3281</v>
      </c>
      <c r="B3286">
        <f t="shared" ca="1" si="314"/>
        <v>0.29689796798057577</v>
      </c>
      <c r="C3286" s="40">
        <f t="shared" ca="1" si="315"/>
        <v>0.89</v>
      </c>
      <c r="D3286">
        <f t="shared" ca="1" si="316"/>
        <v>7001.5899754606153</v>
      </c>
      <c r="E3286">
        <f t="shared" ca="1" si="317"/>
        <v>9850.7398276484437</v>
      </c>
      <c r="F3286">
        <f t="shared" ca="1" si="318"/>
        <v>27530.816215521761</v>
      </c>
      <c r="G3286">
        <f ca="1">D3286-Krishna!$AD$3</f>
        <v>291.95361182425131</v>
      </c>
      <c r="H3286">
        <f ca="1">E3286-Krishna!$AE$3</f>
        <v>-1168.6692632606464</v>
      </c>
      <c r="I3286">
        <f ca="1">F3286-Krishna!$AF$3</f>
        <v>-58.820148114602489</v>
      </c>
      <c r="J3286">
        <f t="shared" ca="1" si="319"/>
        <v>-2849.1498521878284</v>
      </c>
    </row>
    <row r="3287" spans="1:10">
      <c r="A3287">
        <v>3282</v>
      </c>
      <c r="B3287">
        <f t="shared" ca="1" si="314"/>
        <v>0.57698283534400063</v>
      </c>
      <c r="C3287" s="40">
        <f t="shared" ca="1" si="315"/>
        <v>0.93</v>
      </c>
      <c r="D3287">
        <f t="shared" ca="1" si="316"/>
        <v>7608.2540636726762</v>
      </c>
      <c r="E3287">
        <f t="shared" ca="1" si="317"/>
        <v>14442.664967017185</v>
      </c>
      <c r="F3287">
        <f t="shared" ca="1" si="318"/>
        <v>29915.132876040039</v>
      </c>
      <c r="G3287">
        <f ca="1">D3287-Krishna!$AD$3</f>
        <v>898.61770003631227</v>
      </c>
      <c r="H3287">
        <f ca="1">E3287-Krishna!$AE$3</f>
        <v>3423.2558761080945</v>
      </c>
      <c r="I3287">
        <f ca="1">F3287-Krishna!$AF$3</f>
        <v>2325.4965124036753</v>
      </c>
      <c r="J3287">
        <f t="shared" ca="1" si="319"/>
        <v>-6834.4109033445084</v>
      </c>
    </row>
    <row r="3288" spans="1:10">
      <c r="A3288">
        <v>3283</v>
      </c>
      <c r="B3288">
        <f t="shared" ca="1" si="314"/>
        <v>0.58314586057772455</v>
      </c>
      <c r="C3288" s="40">
        <f t="shared" ca="1" si="315"/>
        <v>0.93</v>
      </c>
      <c r="D3288">
        <f t="shared" ca="1" si="316"/>
        <v>6588.1244107596058</v>
      </c>
      <c r="E3288">
        <f t="shared" ca="1" si="317"/>
        <v>8684.7600663712146</v>
      </c>
      <c r="F3288">
        <f t="shared" ca="1" si="318"/>
        <v>35693.614030073004</v>
      </c>
      <c r="G3288">
        <f ca="1">D3288-Krishna!$AD$3</f>
        <v>-121.51195287675819</v>
      </c>
      <c r="H3288">
        <f ca="1">E3288-Krishna!$AE$3</f>
        <v>-2334.6490245378754</v>
      </c>
      <c r="I3288">
        <f ca="1">F3288-Krishna!$AF$3</f>
        <v>8103.97766643664</v>
      </c>
      <c r="J3288">
        <f t="shared" ca="1" si="319"/>
        <v>-2096.6356556116089</v>
      </c>
    </row>
    <row r="3289" spans="1:10">
      <c r="A3289">
        <v>3284</v>
      </c>
      <c r="B3289">
        <f t="shared" ca="1" si="314"/>
        <v>0.90922186565914587</v>
      </c>
      <c r="C3289" s="40">
        <f t="shared" ca="1" si="315"/>
        <v>0.96</v>
      </c>
      <c r="D3289">
        <f t="shared" ca="1" si="316"/>
        <v>7211.1559358012764</v>
      </c>
      <c r="E3289">
        <f t="shared" ca="1" si="317"/>
        <v>14880.117742653085</v>
      </c>
      <c r="F3289">
        <f t="shared" ca="1" si="318"/>
        <v>34945.130494234792</v>
      </c>
      <c r="G3289">
        <f ca="1">D3289-Krishna!$AD$3</f>
        <v>501.51957216491246</v>
      </c>
      <c r="H3289">
        <f ca="1">E3289-Krishna!$AE$3</f>
        <v>3860.7086517439948</v>
      </c>
      <c r="I3289">
        <f ca="1">F3289-Krishna!$AF$3</f>
        <v>7355.4941305984285</v>
      </c>
      <c r="J3289">
        <f t="shared" ca="1" si="319"/>
        <v>-7668.9618068518084</v>
      </c>
    </row>
    <row r="3290" spans="1:10">
      <c r="A3290">
        <v>3285</v>
      </c>
      <c r="B3290">
        <f t="shared" ca="1" si="314"/>
        <v>0.33591620348027329</v>
      </c>
      <c r="C3290" s="40">
        <f t="shared" ca="1" si="315"/>
        <v>0.9</v>
      </c>
      <c r="D3290">
        <f t="shared" ca="1" si="316"/>
        <v>6299.9592739470172</v>
      </c>
      <c r="E3290">
        <f t="shared" ca="1" si="317"/>
        <v>10892.072738010796</v>
      </c>
      <c r="F3290">
        <f t="shared" ca="1" si="318"/>
        <v>31442.81675658331</v>
      </c>
      <c r="G3290">
        <f ca="1">D3290-Krishna!$AD$3</f>
        <v>-409.67708968934676</v>
      </c>
      <c r="H3290">
        <f ca="1">E3290-Krishna!$AE$3</f>
        <v>-127.33635289829363</v>
      </c>
      <c r="I3290">
        <f ca="1">F3290-Krishna!$AF$3</f>
        <v>3853.1803929469461</v>
      </c>
      <c r="J3290">
        <f t="shared" ca="1" si="319"/>
        <v>-4592.1134640637792</v>
      </c>
    </row>
    <row r="3291" spans="1:10">
      <c r="A3291">
        <v>3286</v>
      </c>
      <c r="B3291">
        <f t="shared" ca="1" si="314"/>
        <v>0.97035498899784944</v>
      </c>
      <c r="C3291" s="40">
        <f t="shared" ca="1" si="315"/>
        <v>0.97</v>
      </c>
      <c r="D3291">
        <f t="shared" ca="1" si="316"/>
        <v>6330.1050169296486</v>
      </c>
      <c r="E3291">
        <f t="shared" ca="1" si="317"/>
        <v>12610.818397637624</v>
      </c>
      <c r="F3291">
        <f t="shared" ca="1" si="318"/>
        <v>37354.937877293683</v>
      </c>
      <c r="G3291">
        <f ca="1">D3291-Krishna!$AD$3</f>
        <v>-379.53134670671534</v>
      </c>
      <c r="H3291">
        <f ca="1">E3291-Krishna!$AE$3</f>
        <v>1591.4093067285339</v>
      </c>
      <c r="I3291">
        <f ca="1">F3291-Krishna!$AF$3</f>
        <v>9765.3015136573194</v>
      </c>
      <c r="J3291">
        <f t="shared" ca="1" si="319"/>
        <v>-6280.7133807079754</v>
      </c>
    </row>
    <row r="3292" spans="1:10">
      <c r="A3292">
        <v>3287</v>
      </c>
      <c r="B3292">
        <f t="shared" ca="1" si="314"/>
        <v>0.58762588920731473</v>
      </c>
      <c r="C3292" s="40">
        <f t="shared" ca="1" si="315"/>
        <v>0.93</v>
      </c>
      <c r="D3292">
        <f t="shared" ca="1" si="316"/>
        <v>7186.2826712183005</v>
      </c>
      <c r="E3292">
        <f t="shared" ca="1" si="317"/>
        <v>11814.446954546198</v>
      </c>
      <c r="F3292">
        <f t="shared" ca="1" si="318"/>
        <v>30195.97421791005</v>
      </c>
      <c r="G3292">
        <f ca="1">D3292-Krishna!$AD$3</f>
        <v>476.64630758193653</v>
      </c>
      <c r="H3292">
        <f ca="1">E3292-Krishna!$AE$3</f>
        <v>795.03786363710788</v>
      </c>
      <c r="I3292">
        <f ca="1">F3292-Krishna!$AF$3</f>
        <v>2606.3378542736864</v>
      </c>
      <c r="J3292">
        <f t="shared" ca="1" si="319"/>
        <v>-4628.1642833278975</v>
      </c>
    </row>
    <row r="3293" spans="1:10">
      <c r="A3293">
        <v>3288</v>
      </c>
      <c r="B3293">
        <f t="shared" ca="1" si="314"/>
        <v>0.44691080057051313</v>
      </c>
      <c r="C3293" s="40">
        <f t="shared" ca="1" si="315"/>
        <v>0.9</v>
      </c>
      <c r="D3293">
        <f t="shared" ca="1" si="316"/>
        <v>6604.7170153567531</v>
      </c>
      <c r="E3293">
        <f t="shared" ca="1" si="317"/>
        <v>10432.717030925813</v>
      </c>
      <c r="F3293">
        <f t="shared" ca="1" si="318"/>
        <v>26214.915444891652</v>
      </c>
      <c r="G3293">
        <f ca="1">D3293-Krishna!$AD$3</f>
        <v>-104.91934827961086</v>
      </c>
      <c r="H3293">
        <f ca="1">E3293-Krishna!$AE$3</f>
        <v>-586.69205998327743</v>
      </c>
      <c r="I3293">
        <f ca="1">F3293-Krishna!$AF$3</f>
        <v>-1374.7209187447115</v>
      </c>
      <c r="J3293">
        <f t="shared" ca="1" si="319"/>
        <v>-3828.0000155690595</v>
      </c>
    </row>
    <row r="3294" spans="1:10">
      <c r="A3294">
        <v>3289</v>
      </c>
      <c r="B3294">
        <f t="shared" ca="1" si="314"/>
        <v>9.3479861578208867E-2</v>
      </c>
      <c r="C3294" s="40">
        <f t="shared" ca="1" si="315"/>
        <v>0.8</v>
      </c>
      <c r="D3294">
        <f t="shared" ca="1" si="316"/>
        <v>6618.2996367588885</v>
      </c>
      <c r="E3294">
        <f t="shared" ca="1" si="317"/>
        <v>11974.755539606509</v>
      </c>
      <c r="F3294">
        <f t="shared" ca="1" si="318"/>
        <v>21297.407206080192</v>
      </c>
      <c r="G3294">
        <f ca="1">D3294-Krishna!$AD$3</f>
        <v>-91.336726877475485</v>
      </c>
      <c r="H3294">
        <f ca="1">E3294-Krishna!$AE$3</f>
        <v>955.34644869741896</v>
      </c>
      <c r="I3294">
        <f ca="1">F3294-Krishna!$AF$3</f>
        <v>-6292.2291575561721</v>
      </c>
      <c r="J3294">
        <f t="shared" ca="1" si="319"/>
        <v>-5356.4559028476206</v>
      </c>
    </row>
    <row r="3295" spans="1:10">
      <c r="A3295">
        <v>3290</v>
      </c>
      <c r="B3295">
        <f t="shared" ca="1" si="314"/>
        <v>0.94518394823421648</v>
      </c>
      <c r="C3295" s="40">
        <f t="shared" ca="1" si="315"/>
        <v>0.96</v>
      </c>
      <c r="D3295">
        <f t="shared" ca="1" si="316"/>
        <v>7767.6677427167824</v>
      </c>
      <c r="E3295">
        <f t="shared" ca="1" si="317"/>
        <v>10081.850472350607</v>
      </c>
      <c r="F3295">
        <f t="shared" ca="1" si="318"/>
        <v>32925.093684762083</v>
      </c>
      <c r="G3295">
        <f ca="1">D3295-Krishna!$AD$3</f>
        <v>1058.0313790804184</v>
      </c>
      <c r="H3295">
        <f ca="1">E3295-Krishna!$AE$3</f>
        <v>-937.55861855848343</v>
      </c>
      <c r="I3295">
        <f ca="1">F3295-Krishna!$AF$3</f>
        <v>5335.4573211257193</v>
      </c>
      <c r="J3295">
        <f t="shared" ca="1" si="319"/>
        <v>-2314.1827296338242</v>
      </c>
    </row>
    <row r="3296" spans="1:10">
      <c r="A3296">
        <v>3291</v>
      </c>
      <c r="B3296">
        <f t="shared" ca="1" si="314"/>
        <v>0.18337382443570094</v>
      </c>
      <c r="C3296" s="40">
        <f t="shared" ca="1" si="315"/>
        <v>0.87</v>
      </c>
      <c r="D3296">
        <f t="shared" ca="1" si="316"/>
        <v>7327.3838277667146</v>
      </c>
      <c r="E3296">
        <f t="shared" ca="1" si="317"/>
        <v>10069.321013114637</v>
      </c>
      <c r="F3296">
        <f t="shared" ca="1" si="318"/>
        <v>22397.941231983383</v>
      </c>
      <c r="G3296">
        <f ca="1">D3296-Krishna!$AD$3</f>
        <v>617.74746413035064</v>
      </c>
      <c r="H3296">
        <f ca="1">E3296-Krishna!$AE$3</f>
        <v>-950.08807779445306</v>
      </c>
      <c r="I3296">
        <f ca="1">F3296-Krishna!$AF$3</f>
        <v>-5191.6951316529812</v>
      </c>
      <c r="J3296">
        <f t="shared" ca="1" si="319"/>
        <v>-2741.9371853479224</v>
      </c>
    </row>
    <row r="3297" spans="1:10">
      <c r="A3297">
        <v>3292</v>
      </c>
      <c r="B3297">
        <f t="shared" ca="1" si="314"/>
        <v>0.12601370362571829</v>
      </c>
      <c r="C3297" s="40">
        <f t="shared" ca="1" si="315"/>
        <v>0.8</v>
      </c>
      <c r="D3297">
        <f t="shared" ca="1" si="316"/>
        <v>5740.4326195179128</v>
      </c>
      <c r="E3297">
        <f t="shared" ca="1" si="317"/>
        <v>7198.2112565973212</v>
      </c>
      <c r="F3297">
        <f t="shared" ca="1" si="318"/>
        <v>15514.713045998664</v>
      </c>
      <c r="G3297">
        <f ca="1">D3297-Krishna!$AD$3</f>
        <v>-969.20374411845114</v>
      </c>
      <c r="H3297">
        <f ca="1">E3297-Krishna!$AE$3</f>
        <v>-3821.1978343117689</v>
      </c>
      <c r="I3297">
        <f ca="1">F3297-Krishna!$AF$3</f>
        <v>-12074.9233176377</v>
      </c>
      <c r="J3297">
        <f t="shared" ca="1" si="319"/>
        <v>-1457.7786370794083</v>
      </c>
    </row>
    <row r="3298" spans="1:10">
      <c r="A3298">
        <v>3293</v>
      </c>
      <c r="B3298">
        <f t="shared" ca="1" si="314"/>
        <v>0.40436137943949413</v>
      </c>
      <c r="C3298" s="40">
        <f t="shared" ca="1" si="315"/>
        <v>0.9</v>
      </c>
      <c r="D3298">
        <f t="shared" ca="1" si="316"/>
        <v>6713.543104698334</v>
      </c>
      <c r="E3298">
        <f t="shared" ca="1" si="317"/>
        <v>12421.181269570638</v>
      </c>
      <c r="F3298">
        <f t="shared" ca="1" si="318"/>
        <v>31540.883144292868</v>
      </c>
      <c r="G3298">
        <f ca="1">D3298-Krishna!$AD$3</f>
        <v>3.906741061970024</v>
      </c>
      <c r="H3298">
        <f ca="1">E3298-Krishna!$AE$3</f>
        <v>1401.7721786615475</v>
      </c>
      <c r="I3298">
        <f ca="1">F3298-Krishna!$AF$3</f>
        <v>3951.2467806565037</v>
      </c>
      <c r="J3298">
        <f t="shared" ca="1" si="319"/>
        <v>-5707.6381648723036</v>
      </c>
    </row>
    <row r="3299" spans="1:10">
      <c r="A3299">
        <v>3294</v>
      </c>
      <c r="B3299">
        <f t="shared" ca="1" si="314"/>
        <v>0.26043220445705406</v>
      </c>
      <c r="C3299" s="40">
        <f t="shared" ca="1" si="315"/>
        <v>0.89</v>
      </c>
      <c r="D3299">
        <f t="shared" ca="1" si="316"/>
        <v>6421.6925512046018</v>
      </c>
      <c r="E3299">
        <f t="shared" ca="1" si="317"/>
        <v>10387.687570337761</v>
      </c>
      <c r="F3299">
        <f t="shared" ca="1" si="318"/>
        <v>20902.18085139331</v>
      </c>
      <c r="G3299">
        <f ca="1">D3299-Krishna!$AD$3</f>
        <v>-287.94381243176213</v>
      </c>
      <c r="H3299">
        <f ca="1">E3299-Krishna!$AE$3</f>
        <v>-631.72152057132917</v>
      </c>
      <c r="I3299">
        <f ca="1">F3299-Krishna!$AF$3</f>
        <v>-6687.4555122430538</v>
      </c>
      <c r="J3299">
        <f t="shared" ca="1" si="319"/>
        <v>-3965.9950191331591</v>
      </c>
    </row>
    <row r="3300" spans="1:10">
      <c r="A3300">
        <v>3295</v>
      </c>
      <c r="B3300">
        <f t="shared" ca="1" si="314"/>
        <v>0.78867373599830826</v>
      </c>
      <c r="C3300" s="40">
        <f t="shared" ca="1" si="315"/>
        <v>0.94</v>
      </c>
      <c r="D3300">
        <f t="shared" ca="1" si="316"/>
        <v>8159.7931849017195</v>
      </c>
      <c r="E3300">
        <f t="shared" ca="1" si="317"/>
        <v>13581.901716545226</v>
      </c>
      <c r="F3300">
        <f t="shared" ca="1" si="318"/>
        <v>35464.349901198555</v>
      </c>
      <c r="G3300">
        <f ca="1">D3300-Krishna!$AD$3</f>
        <v>1450.1568212653556</v>
      </c>
      <c r="H3300">
        <f ca="1">E3300-Krishna!$AE$3</f>
        <v>2562.4926256361359</v>
      </c>
      <c r="I3300">
        <f ca="1">F3300-Krishna!$AF$3</f>
        <v>7874.713537562191</v>
      </c>
      <c r="J3300">
        <f t="shared" ca="1" si="319"/>
        <v>-5422.1085316435065</v>
      </c>
    </row>
    <row r="3301" spans="1:10">
      <c r="A3301">
        <v>3296</v>
      </c>
      <c r="B3301">
        <f t="shared" ca="1" si="314"/>
        <v>0.19652851261491</v>
      </c>
      <c r="C3301" s="40">
        <f t="shared" ca="1" si="315"/>
        <v>0.87</v>
      </c>
      <c r="D3301">
        <f t="shared" ca="1" si="316"/>
        <v>7205.7748432100061</v>
      </c>
      <c r="E3301">
        <f t="shared" ca="1" si="317"/>
        <v>8838.9047611752558</v>
      </c>
      <c r="F3301">
        <f t="shared" ca="1" si="318"/>
        <v>32504.827509549792</v>
      </c>
      <c r="G3301">
        <f ca="1">D3301-Krishna!$AD$3</f>
        <v>496.13847957364214</v>
      </c>
      <c r="H3301">
        <f ca="1">E3301-Krishna!$AE$3</f>
        <v>-2180.5043297338343</v>
      </c>
      <c r="I3301">
        <f ca="1">F3301-Krishna!$AF$3</f>
        <v>4915.191145913428</v>
      </c>
      <c r="J3301">
        <f t="shared" ca="1" si="319"/>
        <v>-1633.1299179652497</v>
      </c>
    </row>
    <row r="3302" spans="1:10">
      <c r="A3302">
        <v>3297</v>
      </c>
      <c r="B3302">
        <f t="shared" ca="1" si="314"/>
        <v>1.2724014794596727E-2</v>
      </c>
      <c r="C3302" s="40">
        <f t="shared" ca="1" si="315"/>
        <v>0.74</v>
      </c>
      <c r="D3302">
        <f t="shared" ca="1" si="316"/>
        <v>6624.7058169421416</v>
      </c>
      <c r="E3302">
        <f t="shared" ca="1" si="317"/>
        <v>7502.8990007590419</v>
      </c>
      <c r="F3302">
        <f t="shared" ca="1" si="318"/>
        <v>1479.0662590880311</v>
      </c>
      <c r="G3302">
        <f ca="1">D3302-Krishna!$AD$3</f>
        <v>-84.930546694222357</v>
      </c>
      <c r="H3302">
        <f ca="1">E3302-Krishna!$AE$3</f>
        <v>-3516.5100901500482</v>
      </c>
      <c r="I3302">
        <f ca="1">F3302-Krishna!$AF$3</f>
        <v>-26110.570104548333</v>
      </c>
      <c r="J3302">
        <f t="shared" ca="1" si="319"/>
        <v>-878.19318381690027</v>
      </c>
    </row>
    <row r="3303" spans="1:10">
      <c r="A3303">
        <v>3298</v>
      </c>
      <c r="B3303">
        <f t="shared" ca="1" si="314"/>
        <v>0.48416453022227079</v>
      </c>
      <c r="C3303" s="40">
        <f t="shared" ca="1" si="315"/>
        <v>0.91</v>
      </c>
      <c r="D3303">
        <f t="shared" ca="1" si="316"/>
        <v>8137.5029588132784</v>
      </c>
      <c r="E3303">
        <f t="shared" ca="1" si="317"/>
        <v>11155.729339954503</v>
      </c>
      <c r="F3303">
        <f t="shared" ca="1" si="318"/>
        <v>18802.037455020538</v>
      </c>
      <c r="G3303">
        <f ca="1">D3303-Krishna!$AD$3</f>
        <v>1427.8665951769144</v>
      </c>
      <c r="H3303">
        <f ca="1">E3303-Krishna!$AE$3</f>
        <v>136.32024904541322</v>
      </c>
      <c r="I3303">
        <f ca="1">F3303-Krishna!$AF$3</f>
        <v>-8787.5989086158261</v>
      </c>
      <c r="J3303">
        <f t="shared" ca="1" si="319"/>
        <v>-3018.2263811412249</v>
      </c>
    </row>
    <row r="3304" spans="1:10">
      <c r="A3304">
        <v>3299</v>
      </c>
      <c r="B3304">
        <f t="shared" ca="1" si="314"/>
        <v>0.54056634891662803</v>
      </c>
      <c r="C3304" s="40">
        <f t="shared" ca="1" si="315"/>
        <v>0.92</v>
      </c>
      <c r="D3304">
        <f t="shared" ca="1" si="316"/>
        <v>6777.4743886023771</v>
      </c>
      <c r="E3304">
        <f t="shared" ca="1" si="317"/>
        <v>12890.856154809871</v>
      </c>
      <c r="F3304">
        <f t="shared" ca="1" si="318"/>
        <v>38016.470928786039</v>
      </c>
      <c r="G3304">
        <f ca="1">D3304-Krishna!$AD$3</f>
        <v>67.838024966013108</v>
      </c>
      <c r="H3304">
        <f ca="1">E3304-Krishna!$AE$3</f>
        <v>1871.4470639007814</v>
      </c>
      <c r="I3304">
        <f ca="1">F3304-Krishna!$AF$3</f>
        <v>10426.834565149675</v>
      </c>
      <c r="J3304">
        <f t="shared" ca="1" si="319"/>
        <v>-6113.3817662074944</v>
      </c>
    </row>
    <row r="3305" spans="1:10">
      <c r="A3305">
        <v>3300</v>
      </c>
      <c r="B3305">
        <f t="shared" ca="1" si="314"/>
        <v>0.80966790653952758</v>
      </c>
      <c r="C3305" s="40">
        <f t="shared" ca="1" si="315"/>
        <v>0.94</v>
      </c>
      <c r="D3305">
        <f t="shared" ca="1" si="316"/>
        <v>6873.2808531728115</v>
      </c>
      <c r="E3305">
        <f t="shared" ca="1" si="317"/>
        <v>12873.363307949652</v>
      </c>
      <c r="F3305">
        <f t="shared" ca="1" si="318"/>
        <v>30261.284825801067</v>
      </c>
      <c r="G3305">
        <f ca="1">D3305-Krishna!$AD$3</f>
        <v>163.64448953644751</v>
      </c>
      <c r="H3305">
        <f ca="1">E3305-Krishna!$AE$3</f>
        <v>1853.9542170405621</v>
      </c>
      <c r="I3305">
        <f ca="1">F3305-Krishna!$AF$3</f>
        <v>2671.6484621647032</v>
      </c>
      <c r="J3305">
        <f t="shared" ca="1" si="319"/>
        <v>-6000.0824547768407</v>
      </c>
    </row>
    <row r="3306" spans="1:10">
      <c r="A3306">
        <v>3301</v>
      </c>
      <c r="B3306">
        <f t="shared" ca="1" si="314"/>
        <v>3.8260708697344104E-3</v>
      </c>
      <c r="C3306" s="40">
        <f t="shared" ca="1" si="315"/>
        <v>0.74</v>
      </c>
      <c r="D3306">
        <f t="shared" ca="1" si="316"/>
        <v>5246.2908924062267</v>
      </c>
      <c r="E3306">
        <f t="shared" ca="1" si="317"/>
        <v>2840.7496853844973</v>
      </c>
      <c r="F3306">
        <f t="shared" ca="1" si="318"/>
        <v>17267.190600814887</v>
      </c>
      <c r="G3306">
        <f ca="1">D3306-Krishna!$AD$3</f>
        <v>-1463.3454712301373</v>
      </c>
      <c r="H3306">
        <f ca="1">E3306-Krishna!$AE$3</f>
        <v>-8178.6594055245932</v>
      </c>
      <c r="I3306">
        <f ca="1">F3306-Krishna!$AF$3</f>
        <v>-10322.445762821477</v>
      </c>
      <c r="J3306">
        <f t="shared" ca="1" si="319"/>
        <v>2405.5412070217294</v>
      </c>
    </row>
    <row r="3307" spans="1:10">
      <c r="A3307">
        <v>3302</v>
      </c>
      <c r="B3307">
        <f t="shared" ca="1" si="314"/>
        <v>0.37733452628183439</v>
      </c>
      <c r="C3307" s="40">
        <f t="shared" ca="1" si="315"/>
        <v>0.9</v>
      </c>
      <c r="D3307">
        <f t="shared" ca="1" si="316"/>
        <v>6787.2694544500873</v>
      </c>
      <c r="E3307">
        <f t="shared" ca="1" si="317"/>
        <v>7692.9370667592939</v>
      </c>
      <c r="F3307">
        <f t="shared" ca="1" si="318"/>
        <v>27134.18439319716</v>
      </c>
      <c r="G3307">
        <f ca="1">D3307-Krishna!$AD$3</f>
        <v>77.633090813723356</v>
      </c>
      <c r="H3307">
        <f ca="1">E3307-Krishna!$AE$3</f>
        <v>-3326.4720241497962</v>
      </c>
      <c r="I3307">
        <f ca="1">F3307-Krishna!$AF$3</f>
        <v>-455.45197043920416</v>
      </c>
      <c r="J3307">
        <f t="shared" ca="1" si="319"/>
        <v>-905.66761230920656</v>
      </c>
    </row>
    <row r="3308" spans="1:10">
      <c r="A3308">
        <v>3303</v>
      </c>
      <c r="B3308">
        <f t="shared" ca="1" si="314"/>
        <v>0.20400590159589982</v>
      </c>
      <c r="C3308" s="40">
        <f t="shared" ca="1" si="315"/>
        <v>0.87</v>
      </c>
      <c r="D3308">
        <f t="shared" ca="1" si="316"/>
        <v>6733.0095117694091</v>
      </c>
      <c r="E3308">
        <f t="shared" ca="1" si="317"/>
        <v>9326.2088077619883</v>
      </c>
      <c r="F3308">
        <f t="shared" ca="1" si="318"/>
        <v>30947.786468915667</v>
      </c>
      <c r="G3308">
        <f ca="1">D3308-Krishna!$AD$3</f>
        <v>23.373148133045106</v>
      </c>
      <c r="H3308">
        <f ca="1">E3308-Krishna!$AE$3</f>
        <v>-1693.2002831471018</v>
      </c>
      <c r="I3308">
        <f ca="1">F3308-Krishna!$AF$3</f>
        <v>3358.1501052793028</v>
      </c>
      <c r="J3308">
        <f t="shared" ca="1" si="319"/>
        <v>-2593.1992959925792</v>
      </c>
    </row>
    <row r="3309" spans="1:10">
      <c r="A3309">
        <v>3304</v>
      </c>
      <c r="B3309">
        <f t="shared" ca="1" si="314"/>
        <v>8.4356137928274788E-2</v>
      </c>
      <c r="C3309" s="40">
        <f t="shared" ca="1" si="315"/>
        <v>0.77</v>
      </c>
      <c r="D3309">
        <f t="shared" ca="1" si="316"/>
        <v>6460.3271586119008</v>
      </c>
      <c r="E3309">
        <f t="shared" ca="1" si="317"/>
        <v>9376.3372662198981</v>
      </c>
      <c r="F3309">
        <f t="shared" ca="1" si="318"/>
        <v>19286.408300811225</v>
      </c>
      <c r="G3309">
        <f ca="1">D3309-Krishna!$AD$3</f>
        <v>-249.30920502446315</v>
      </c>
      <c r="H3309">
        <f ca="1">E3309-Krishna!$AE$3</f>
        <v>-1643.071824689192</v>
      </c>
      <c r="I3309">
        <f ca="1">F3309-Krishna!$AF$3</f>
        <v>-8303.2280628251392</v>
      </c>
      <c r="J3309">
        <f t="shared" ca="1" si="319"/>
        <v>-2916.0101076079973</v>
      </c>
    </row>
    <row r="3310" spans="1:10">
      <c r="A3310">
        <v>3305</v>
      </c>
      <c r="B3310">
        <f t="shared" ref="B3310:B3373" ca="1" si="320">RAND()</f>
        <v>0.77044567522959118</v>
      </c>
      <c r="C3310" s="40">
        <f t="shared" ref="C3310:C3373" ca="1" si="321">IF(B3310&lt;=$B$3, $B$1,
IF(B3310&lt;=$C$3, $C$1,
IF(B3310&lt;=$D$3, $D$1,
IF(B3310&lt;=$E$3, $E$1,
IF(B3310&lt;=$F$3, $F$1,
IF(B3310&lt;=$G$3, $G$1,
IF(B3310&lt;=$H$3, $H$1,
IF(B3310&lt;=$I$3, $I$1,
IF(B3310&lt;=$J$3, $J$1,
IF(B3310&lt;=$K$3, $K$1,
IF(B3310&lt;=$L$3, $L$1,
IF(B3310&lt;=$M$3, $M$1,
IF(B3310&lt;=$N$3, $N$1,
IF(B3310&lt;=$O$3, $O$1, "Error"))))))))))))))</f>
        <v>0.94</v>
      </c>
      <c r="D3310">
        <f t="shared" ca="1" si="316"/>
        <v>6720.5774002524076</v>
      </c>
      <c r="E3310">
        <f t="shared" ca="1" si="317"/>
        <v>14106.789521460323</v>
      </c>
      <c r="F3310">
        <f t="shared" ca="1" si="318"/>
        <v>38471.081187191114</v>
      </c>
      <c r="G3310">
        <f ca="1">D3310-Krishna!$AD$3</f>
        <v>10.941036616043675</v>
      </c>
      <c r="H3310">
        <f ca="1">E3310-Krishna!$AE$3</f>
        <v>3087.3804305512331</v>
      </c>
      <c r="I3310">
        <f ca="1">F3310-Krishna!$AF$3</f>
        <v>10881.44482355475</v>
      </c>
      <c r="J3310">
        <f t="shared" ca="1" si="319"/>
        <v>-7386.2121212079155</v>
      </c>
    </row>
    <row r="3311" spans="1:10">
      <c r="A3311">
        <v>3306</v>
      </c>
      <c r="B3311">
        <f t="shared" ca="1" si="320"/>
        <v>0.43393581532480763</v>
      </c>
      <c r="C3311" s="40">
        <f t="shared" ca="1" si="321"/>
        <v>0.9</v>
      </c>
      <c r="D3311">
        <f t="shared" ca="1" si="316"/>
        <v>6182.1115714259149</v>
      </c>
      <c r="E3311">
        <f t="shared" ca="1" si="317"/>
        <v>11364.935413666713</v>
      </c>
      <c r="F3311">
        <f t="shared" ca="1" si="318"/>
        <v>31761.320309639144</v>
      </c>
      <c r="G3311">
        <f ca="1">D3311-Krishna!$AD$3</f>
        <v>-527.52479221044905</v>
      </c>
      <c r="H3311">
        <f ca="1">E3311-Krishna!$AE$3</f>
        <v>345.52632275762335</v>
      </c>
      <c r="I3311">
        <f ca="1">F3311-Krishna!$AF$3</f>
        <v>4171.6839460027804</v>
      </c>
      <c r="J3311">
        <f t="shared" ca="1" si="319"/>
        <v>-5182.8238422407985</v>
      </c>
    </row>
    <row r="3312" spans="1:10">
      <c r="A3312">
        <v>3307</v>
      </c>
      <c r="B3312">
        <f t="shared" ca="1" si="320"/>
        <v>0.4986835828789109</v>
      </c>
      <c r="C3312" s="40">
        <f t="shared" ca="1" si="321"/>
        <v>0.91</v>
      </c>
      <c r="D3312">
        <f t="shared" ca="1" si="316"/>
        <v>6699.3176403659963</v>
      </c>
      <c r="E3312">
        <f t="shared" ca="1" si="317"/>
        <v>9171.7225947388924</v>
      </c>
      <c r="F3312">
        <f t="shared" ca="1" si="318"/>
        <v>26160.867498374719</v>
      </c>
      <c r="G3312">
        <f ca="1">D3312-Krishna!$AD$3</f>
        <v>-10.318723270367627</v>
      </c>
      <c r="H3312">
        <f ca="1">E3312-Krishna!$AE$3</f>
        <v>-1847.6864961701976</v>
      </c>
      <c r="I3312">
        <f ca="1">F3312-Krishna!$AF$3</f>
        <v>-1428.7688652616453</v>
      </c>
      <c r="J3312">
        <f t="shared" ca="1" si="319"/>
        <v>-2472.4049543728961</v>
      </c>
    </row>
    <row r="3313" spans="1:10">
      <c r="A3313">
        <v>3308</v>
      </c>
      <c r="B3313">
        <f t="shared" ca="1" si="320"/>
        <v>0.85446694896430753</v>
      </c>
      <c r="C3313" s="40">
        <f t="shared" ca="1" si="321"/>
        <v>0.95</v>
      </c>
      <c r="D3313">
        <f t="shared" ca="1" si="316"/>
        <v>6420.5691770308704</v>
      </c>
      <c r="E3313">
        <f t="shared" ca="1" si="317"/>
        <v>13034.548437368989</v>
      </c>
      <c r="F3313">
        <f t="shared" ca="1" si="318"/>
        <v>29484.254615221675</v>
      </c>
      <c r="G3313">
        <f ca="1">D3313-Krishna!$AD$3</f>
        <v>-289.06718660549359</v>
      </c>
      <c r="H3313">
        <f ca="1">E3313-Krishna!$AE$3</f>
        <v>2015.1393464598987</v>
      </c>
      <c r="I3313">
        <f ca="1">F3313-Krishna!$AF$3</f>
        <v>1894.6182515853106</v>
      </c>
      <c r="J3313">
        <f t="shared" ca="1" si="319"/>
        <v>-6613.9792603381184</v>
      </c>
    </row>
    <row r="3314" spans="1:10">
      <c r="A3314">
        <v>3309</v>
      </c>
      <c r="B3314">
        <f t="shared" ca="1" si="320"/>
        <v>0.24444280169937171</v>
      </c>
      <c r="C3314" s="40">
        <f t="shared" ca="1" si="321"/>
        <v>0.89</v>
      </c>
      <c r="D3314">
        <f t="shared" ca="1" si="316"/>
        <v>6923.5640906763529</v>
      </c>
      <c r="E3314">
        <f t="shared" ca="1" si="317"/>
        <v>14224.815981626365</v>
      </c>
      <c r="F3314">
        <f t="shared" ca="1" si="318"/>
        <v>23252.355690770288</v>
      </c>
      <c r="G3314">
        <f ca="1">D3314-Krishna!$AD$3</f>
        <v>213.92772703998889</v>
      </c>
      <c r="H3314">
        <f ca="1">E3314-Krishna!$AE$3</f>
        <v>3205.406890717275</v>
      </c>
      <c r="I3314">
        <f ca="1">F3314-Krishna!$AF$3</f>
        <v>-4337.2806728660762</v>
      </c>
      <c r="J3314">
        <f t="shared" ca="1" si="319"/>
        <v>-7301.2518909500122</v>
      </c>
    </row>
    <row r="3315" spans="1:10">
      <c r="A3315">
        <v>3310</v>
      </c>
      <c r="B3315">
        <f t="shared" ca="1" si="320"/>
        <v>0.43140309936042853</v>
      </c>
      <c r="C3315" s="40">
        <f t="shared" ca="1" si="321"/>
        <v>0.9</v>
      </c>
      <c r="D3315">
        <f t="shared" ca="1" si="316"/>
        <v>7923.7764729827559</v>
      </c>
      <c r="E3315">
        <f t="shared" ca="1" si="317"/>
        <v>8936.6684609657768</v>
      </c>
      <c r="F3315">
        <f t="shared" ca="1" si="318"/>
        <v>31435.713507609205</v>
      </c>
      <c r="G3315">
        <f ca="1">D3315-Krishna!$AD$3</f>
        <v>1214.1401093463919</v>
      </c>
      <c r="H3315">
        <f ca="1">E3315-Krishna!$AE$3</f>
        <v>-2082.7406299433133</v>
      </c>
      <c r="I3315">
        <f ca="1">F3315-Krishna!$AF$3</f>
        <v>3846.0771439728414</v>
      </c>
      <c r="J3315">
        <f t="shared" ca="1" si="319"/>
        <v>-1012.891987983021</v>
      </c>
    </row>
    <row r="3316" spans="1:10">
      <c r="A3316">
        <v>3311</v>
      </c>
      <c r="B3316">
        <f t="shared" ca="1" si="320"/>
        <v>0.43669134207424731</v>
      </c>
      <c r="C3316" s="40">
        <f t="shared" ca="1" si="321"/>
        <v>0.9</v>
      </c>
      <c r="D3316">
        <f t="shared" ca="1" si="316"/>
        <v>7987.9757057715096</v>
      </c>
      <c r="E3316">
        <f t="shared" ca="1" si="317"/>
        <v>11437.138337508033</v>
      </c>
      <c r="F3316">
        <f t="shared" ca="1" si="318"/>
        <v>21526.999267030471</v>
      </c>
      <c r="G3316">
        <f ca="1">D3316-Krishna!$AD$3</f>
        <v>1278.3393421351457</v>
      </c>
      <c r="H3316">
        <f ca="1">E3316-Krishna!$AE$3</f>
        <v>417.72924659894306</v>
      </c>
      <c r="I3316">
        <f ca="1">F3316-Krishna!$AF$3</f>
        <v>-6062.637096605893</v>
      </c>
      <c r="J3316">
        <f t="shared" ca="1" si="319"/>
        <v>-3449.1626317365235</v>
      </c>
    </row>
    <row r="3317" spans="1:10">
      <c r="A3317">
        <v>3312</v>
      </c>
      <c r="B3317">
        <f t="shared" ca="1" si="320"/>
        <v>0.67381251114515861</v>
      </c>
      <c r="C3317" s="40">
        <f t="shared" ca="1" si="321"/>
        <v>0.94</v>
      </c>
      <c r="D3317">
        <f t="shared" ca="1" si="316"/>
        <v>7645.8791872914862</v>
      </c>
      <c r="E3317">
        <f t="shared" ca="1" si="317"/>
        <v>9549.1211983917456</v>
      </c>
      <c r="F3317">
        <f t="shared" ca="1" si="318"/>
        <v>34202.468464244426</v>
      </c>
      <c r="G3317">
        <f ca="1">D3317-Krishna!$AD$3</f>
        <v>936.24282365512227</v>
      </c>
      <c r="H3317">
        <f ca="1">E3317-Krishna!$AE$3</f>
        <v>-1470.2878925173445</v>
      </c>
      <c r="I3317">
        <f ca="1">F3317-Krishna!$AF$3</f>
        <v>6612.8321006080623</v>
      </c>
      <c r="J3317">
        <f t="shared" ca="1" si="319"/>
        <v>-1903.2420111002593</v>
      </c>
    </row>
    <row r="3318" spans="1:10">
      <c r="A3318">
        <v>3313</v>
      </c>
      <c r="B3318">
        <f t="shared" ca="1" si="320"/>
        <v>0.31472662431580545</v>
      </c>
      <c r="C3318" s="40">
        <f t="shared" ca="1" si="321"/>
        <v>0.89</v>
      </c>
      <c r="D3318">
        <f t="shared" ca="1" si="316"/>
        <v>7038.1411659064761</v>
      </c>
      <c r="E3318">
        <f t="shared" ca="1" si="317"/>
        <v>9972.080084631345</v>
      </c>
      <c r="F3318">
        <f t="shared" ca="1" si="318"/>
        <v>32538.596912025783</v>
      </c>
      <c r="G3318">
        <f ca="1">D3318-Krishna!$AD$3</f>
        <v>328.50480227011212</v>
      </c>
      <c r="H3318">
        <f ca="1">E3318-Krishna!$AE$3</f>
        <v>-1047.3290062777451</v>
      </c>
      <c r="I3318">
        <f ca="1">F3318-Krishna!$AF$3</f>
        <v>4948.9605483894193</v>
      </c>
      <c r="J3318">
        <f t="shared" ca="1" si="319"/>
        <v>-2933.9389187248689</v>
      </c>
    </row>
    <row r="3319" spans="1:10">
      <c r="A3319">
        <v>3314</v>
      </c>
      <c r="B3319">
        <f t="shared" ca="1" si="320"/>
        <v>0.93026940054287022</v>
      </c>
      <c r="C3319" s="40">
        <f t="shared" ca="1" si="321"/>
        <v>0.96</v>
      </c>
      <c r="D3319">
        <f t="shared" ca="1" si="316"/>
        <v>7927.7632514603738</v>
      </c>
      <c r="E3319">
        <f t="shared" ca="1" si="317"/>
        <v>14850.78636335209</v>
      </c>
      <c r="F3319">
        <f t="shared" ca="1" si="318"/>
        <v>29035.739875772746</v>
      </c>
      <c r="G3319">
        <f ca="1">D3319-Krishna!$AD$3</f>
        <v>1218.1268878240098</v>
      </c>
      <c r="H3319">
        <f ca="1">E3319-Krishna!$AE$3</f>
        <v>3831.377272443</v>
      </c>
      <c r="I3319">
        <f ca="1">F3319-Krishna!$AF$3</f>
        <v>1446.1035121363821</v>
      </c>
      <c r="J3319">
        <f t="shared" ca="1" si="319"/>
        <v>-6923.0231118917163</v>
      </c>
    </row>
    <row r="3320" spans="1:10">
      <c r="A3320">
        <v>3315</v>
      </c>
      <c r="B3320">
        <f t="shared" ca="1" si="320"/>
        <v>0.73705286220671462</v>
      </c>
      <c r="C3320" s="40">
        <f t="shared" ca="1" si="321"/>
        <v>0.94</v>
      </c>
      <c r="D3320">
        <f t="shared" ca="1" si="316"/>
        <v>8231.3243552493495</v>
      </c>
      <c r="E3320">
        <f t="shared" ca="1" si="317"/>
        <v>11562.147465355352</v>
      </c>
      <c r="F3320">
        <f t="shared" ca="1" si="318"/>
        <v>36545.724538399161</v>
      </c>
      <c r="G3320">
        <f ca="1">D3320-Krishna!$AD$3</f>
        <v>1521.6879916129856</v>
      </c>
      <c r="H3320">
        <f ca="1">E3320-Krishna!$AE$3</f>
        <v>542.73837444626224</v>
      </c>
      <c r="I3320">
        <f ca="1">F3320-Krishna!$AF$3</f>
        <v>8956.0881747627973</v>
      </c>
      <c r="J3320">
        <f t="shared" ca="1" si="319"/>
        <v>-3330.8231101060028</v>
      </c>
    </row>
    <row r="3321" spans="1:10">
      <c r="A3321">
        <v>3316</v>
      </c>
      <c r="B3321">
        <f t="shared" ca="1" si="320"/>
        <v>0.818520460399766</v>
      </c>
      <c r="C3321" s="40">
        <f t="shared" ca="1" si="321"/>
        <v>0.95</v>
      </c>
      <c r="D3321">
        <f t="shared" ca="1" si="316"/>
        <v>7850.3004223445387</v>
      </c>
      <c r="E3321">
        <f t="shared" ca="1" si="317"/>
        <v>10538.736666620429</v>
      </c>
      <c r="F3321">
        <f t="shared" ca="1" si="318"/>
        <v>37488.478335336971</v>
      </c>
      <c r="G3321">
        <f ca="1">D3321-Krishna!$AD$3</f>
        <v>1140.6640587081747</v>
      </c>
      <c r="H3321">
        <f ca="1">E3321-Krishna!$AE$3</f>
        <v>-480.6724242886612</v>
      </c>
      <c r="I3321">
        <f ca="1">F3321-Krishna!$AF$3</f>
        <v>9898.8419717006072</v>
      </c>
      <c r="J3321">
        <f t="shared" ca="1" si="319"/>
        <v>-2688.4362442758902</v>
      </c>
    </row>
    <row r="3322" spans="1:10">
      <c r="A3322">
        <v>3317</v>
      </c>
      <c r="B3322">
        <f t="shared" ca="1" si="320"/>
        <v>4.9858488032490822E-2</v>
      </c>
      <c r="C3322" s="40">
        <f t="shared" ca="1" si="321"/>
        <v>0.77</v>
      </c>
      <c r="D3322">
        <f t="shared" ca="1" si="316"/>
        <v>6065.79085635717</v>
      </c>
      <c r="E3322">
        <f t="shared" ca="1" si="317"/>
        <v>2557.5116540083468</v>
      </c>
      <c r="F3322">
        <f t="shared" ca="1" si="318"/>
        <v>7477.3283888960596</v>
      </c>
      <c r="G3322">
        <f ca="1">D3322-Krishna!$AD$3</f>
        <v>-643.84550727919395</v>
      </c>
      <c r="H3322">
        <f ca="1">E3322-Krishna!$AE$3</f>
        <v>-8461.8974369007428</v>
      </c>
      <c r="I3322">
        <f ca="1">F3322-Krishna!$AF$3</f>
        <v>-20112.307974740303</v>
      </c>
      <c r="J3322">
        <f t="shared" ca="1" si="319"/>
        <v>3508.2792023488232</v>
      </c>
    </row>
    <row r="3323" spans="1:10">
      <c r="A3323">
        <v>3318</v>
      </c>
      <c r="B3323">
        <f t="shared" ca="1" si="320"/>
        <v>0.36271957466079985</v>
      </c>
      <c r="C3323" s="40">
        <f t="shared" ca="1" si="321"/>
        <v>0.9</v>
      </c>
      <c r="D3323">
        <f t="shared" ca="1" si="316"/>
        <v>7554.385516210642</v>
      </c>
      <c r="E3323">
        <f t="shared" ca="1" si="317"/>
        <v>12712.985007193747</v>
      </c>
      <c r="F3323">
        <f t="shared" ca="1" si="318"/>
        <v>25277.241700682687</v>
      </c>
      <c r="G3323">
        <f ca="1">D3323-Krishna!$AD$3</f>
        <v>844.74915257427801</v>
      </c>
      <c r="H3323">
        <f ca="1">E3323-Krishna!$AE$3</f>
        <v>1693.5759162846571</v>
      </c>
      <c r="I3323">
        <f ca="1">F3323-Krishna!$AF$3</f>
        <v>-2312.3946629536767</v>
      </c>
      <c r="J3323">
        <f t="shared" ca="1" si="319"/>
        <v>-5158.5994909831052</v>
      </c>
    </row>
    <row r="3324" spans="1:10">
      <c r="A3324">
        <v>3319</v>
      </c>
      <c r="B3324">
        <f t="shared" ca="1" si="320"/>
        <v>0.37505933288796378</v>
      </c>
      <c r="C3324" s="40">
        <f t="shared" ca="1" si="321"/>
        <v>0.9</v>
      </c>
      <c r="D3324">
        <f t="shared" ca="1" si="316"/>
        <v>5454.1379112282857</v>
      </c>
      <c r="E3324">
        <f t="shared" ca="1" si="317"/>
        <v>14174.677592835364</v>
      </c>
      <c r="F3324">
        <f t="shared" ca="1" si="318"/>
        <v>22901.068676793206</v>
      </c>
      <c r="G3324">
        <f ca="1">D3324-Krishna!$AD$3</f>
        <v>-1255.4984524080783</v>
      </c>
      <c r="H3324">
        <f ca="1">E3324-Krishna!$AE$3</f>
        <v>3155.2685019262735</v>
      </c>
      <c r="I3324">
        <f ca="1">F3324-Krishna!$AF$3</f>
        <v>-4688.5676868431583</v>
      </c>
      <c r="J3324">
        <f t="shared" ca="1" si="319"/>
        <v>-8720.5396816070788</v>
      </c>
    </row>
    <row r="3325" spans="1:10">
      <c r="A3325">
        <v>3320</v>
      </c>
      <c r="B3325">
        <f t="shared" ca="1" si="320"/>
        <v>0.51171243454877147</v>
      </c>
      <c r="C3325" s="40">
        <f t="shared" ca="1" si="321"/>
        <v>0.92</v>
      </c>
      <c r="D3325">
        <f t="shared" ca="1" si="316"/>
        <v>7126.0083513004911</v>
      </c>
      <c r="E3325">
        <f t="shared" ca="1" si="317"/>
        <v>19119.87307810568</v>
      </c>
      <c r="F3325">
        <f t="shared" ca="1" si="318"/>
        <v>28374.352091608253</v>
      </c>
      <c r="G3325">
        <f ca="1">D3325-Krishna!$AD$3</f>
        <v>416.37198766412712</v>
      </c>
      <c r="H3325">
        <f ca="1">E3325-Krishna!$AE$3</f>
        <v>8100.4639871965901</v>
      </c>
      <c r="I3325">
        <f ca="1">F3325-Krishna!$AF$3</f>
        <v>784.71572797188855</v>
      </c>
      <c r="J3325">
        <f t="shared" ca="1" si="319"/>
        <v>-11993.86472680519</v>
      </c>
    </row>
    <row r="3326" spans="1:10">
      <c r="A3326">
        <v>3321</v>
      </c>
      <c r="B3326">
        <f t="shared" ca="1" si="320"/>
        <v>0.36145416972798006</v>
      </c>
      <c r="C3326" s="40">
        <f t="shared" ca="1" si="321"/>
        <v>0.9</v>
      </c>
      <c r="D3326">
        <f t="shared" ca="1" si="316"/>
        <v>6519.1318476390707</v>
      </c>
      <c r="E3326">
        <f t="shared" ca="1" si="317"/>
        <v>10552.152764524959</v>
      </c>
      <c r="F3326">
        <f t="shared" ca="1" si="318"/>
        <v>26240.945311621232</v>
      </c>
      <c r="G3326">
        <f ca="1">D3326-Krishna!$AD$3</f>
        <v>-190.50451599729331</v>
      </c>
      <c r="H3326">
        <f ca="1">E3326-Krishna!$AE$3</f>
        <v>-467.25632638413117</v>
      </c>
      <c r="I3326">
        <f ca="1">F3326-Krishna!$AF$3</f>
        <v>-1348.6910520151323</v>
      </c>
      <c r="J3326">
        <f t="shared" ca="1" si="319"/>
        <v>-4033.0209168858883</v>
      </c>
    </row>
    <row r="3327" spans="1:10">
      <c r="A3327">
        <v>3322</v>
      </c>
      <c r="B3327">
        <f t="shared" ca="1" si="320"/>
        <v>0.39973072914848118</v>
      </c>
      <c r="C3327" s="40">
        <f t="shared" ca="1" si="321"/>
        <v>0.9</v>
      </c>
      <c r="D3327">
        <f t="shared" ca="1" si="316"/>
        <v>7309.3636571623101</v>
      </c>
      <c r="E3327">
        <f t="shared" ca="1" si="317"/>
        <v>11403.202488494142</v>
      </c>
      <c r="F3327">
        <f t="shared" ca="1" si="318"/>
        <v>21070.795493281505</v>
      </c>
      <c r="G3327">
        <f ca="1">D3327-Krishna!$AD$3</f>
        <v>599.72729352594615</v>
      </c>
      <c r="H3327">
        <f ca="1">E3327-Krishna!$AE$3</f>
        <v>383.79339758505193</v>
      </c>
      <c r="I3327">
        <f ca="1">F3327-Krishna!$AF$3</f>
        <v>-6518.8408703548594</v>
      </c>
      <c r="J3327">
        <f t="shared" ca="1" si="319"/>
        <v>-4093.8388313318319</v>
      </c>
    </row>
    <row r="3328" spans="1:10">
      <c r="A3328">
        <v>3323</v>
      </c>
      <c r="B3328">
        <f t="shared" ca="1" si="320"/>
        <v>0.11005946015681856</v>
      </c>
      <c r="C3328" s="40">
        <f t="shared" ca="1" si="321"/>
        <v>0.8</v>
      </c>
      <c r="D3328">
        <f t="shared" ca="1" si="316"/>
        <v>6727.6198333809371</v>
      </c>
      <c r="E3328">
        <f t="shared" ca="1" si="317"/>
        <v>9619.2171374936297</v>
      </c>
      <c r="F3328">
        <f t="shared" ca="1" si="318"/>
        <v>10694.319660548364</v>
      </c>
      <c r="G3328">
        <f ca="1">D3328-Krishna!$AD$3</f>
        <v>17.983469744573085</v>
      </c>
      <c r="H3328">
        <f ca="1">E3328-Krishna!$AE$3</f>
        <v>-1400.1919534154604</v>
      </c>
      <c r="I3328">
        <f ca="1">F3328-Krishna!$AF$3</f>
        <v>-16895.316703087999</v>
      </c>
      <c r="J3328">
        <f t="shared" ca="1" si="319"/>
        <v>-2891.5973041126927</v>
      </c>
    </row>
    <row r="3329" spans="1:10">
      <c r="A3329">
        <v>3324</v>
      </c>
      <c r="B3329">
        <f t="shared" ca="1" si="320"/>
        <v>0.48866582498974753</v>
      </c>
      <c r="C3329" s="40">
        <f t="shared" ca="1" si="321"/>
        <v>0.91</v>
      </c>
      <c r="D3329">
        <f t="shared" ca="1" si="316"/>
        <v>7254.615171420588</v>
      </c>
      <c r="E3329">
        <f t="shared" ca="1" si="317"/>
        <v>13047.412008703697</v>
      </c>
      <c r="F3329">
        <f t="shared" ca="1" si="318"/>
        <v>24451.812656735267</v>
      </c>
      <c r="G3329">
        <f ca="1">D3329-Krishna!$AD$3</f>
        <v>544.97880778422405</v>
      </c>
      <c r="H3329">
        <f ca="1">E3329-Krishna!$AE$3</f>
        <v>2028.0029177946071</v>
      </c>
      <c r="I3329">
        <f ca="1">F3329-Krishna!$AF$3</f>
        <v>-3137.8237069010975</v>
      </c>
      <c r="J3329">
        <f t="shared" ca="1" si="319"/>
        <v>-5792.7968372831092</v>
      </c>
    </row>
    <row r="3330" spans="1:10">
      <c r="A3330">
        <v>3325</v>
      </c>
      <c r="B3330">
        <f t="shared" ca="1" si="320"/>
        <v>0.42733937781772791</v>
      </c>
      <c r="C3330" s="40">
        <f t="shared" ca="1" si="321"/>
        <v>0.9</v>
      </c>
      <c r="D3330">
        <f t="shared" ca="1" si="316"/>
        <v>6543.9261509982143</v>
      </c>
      <c r="E3330">
        <f t="shared" ca="1" si="317"/>
        <v>10336.390147697708</v>
      </c>
      <c r="F3330">
        <f t="shared" ca="1" si="318"/>
        <v>34176.028298933154</v>
      </c>
      <c r="G3330">
        <f ca="1">D3330-Krishna!$AD$3</f>
        <v>-165.71021263814964</v>
      </c>
      <c r="H3330">
        <f ca="1">E3330-Krishna!$AE$3</f>
        <v>-683.01894321138207</v>
      </c>
      <c r="I3330">
        <f ca="1">F3330-Krishna!$AF$3</f>
        <v>6586.3919352967896</v>
      </c>
      <c r="J3330">
        <f t="shared" ca="1" si="319"/>
        <v>-3792.4639966994937</v>
      </c>
    </row>
    <row r="3331" spans="1:10">
      <c r="A3331">
        <v>3326</v>
      </c>
      <c r="B3331">
        <f t="shared" ca="1" si="320"/>
        <v>0.80599122968536918</v>
      </c>
      <c r="C3331" s="40">
        <f t="shared" ca="1" si="321"/>
        <v>0.94</v>
      </c>
      <c r="D3331">
        <f t="shared" ca="1" si="316"/>
        <v>7627.9491558577256</v>
      </c>
      <c r="E3331">
        <f t="shared" ca="1" si="317"/>
        <v>10690.975403550521</v>
      </c>
      <c r="F3331">
        <f t="shared" ca="1" si="318"/>
        <v>26261.963755156365</v>
      </c>
      <c r="G3331">
        <f ca="1">D3331-Krishna!$AD$3</f>
        <v>918.31279222136163</v>
      </c>
      <c r="H3331">
        <f ca="1">E3331-Krishna!$AE$3</f>
        <v>-328.43368735856893</v>
      </c>
      <c r="I3331">
        <f ca="1">F3331-Krishna!$AF$3</f>
        <v>-1327.6726084799993</v>
      </c>
      <c r="J3331">
        <f t="shared" ca="1" si="319"/>
        <v>-3063.0262476927956</v>
      </c>
    </row>
    <row r="3332" spans="1:10">
      <c r="A3332">
        <v>3327</v>
      </c>
      <c r="B3332">
        <f t="shared" ca="1" si="320"/>
        <v>0.60346969843262999</v>
      </c>
      <c r="C3332" s="40">
        <f t="shared" ca="1" si="321"/>
        <v>0.94</v>
      </c>
      <c r="D3332">
        <f t="shared" ca="1" si="316"/>
        <v>8371.5104077565011</v>
      </c>
      <c r="E3332">
        <f t="shared" ca="1" si="317"/>
        <v>15711.826105487313</v>
      </c>
      <c r="F3332">
        <f t="shared" ca="1" si="318"/>
        <v>27440.779258772956</v>
      </c>
      <c r="G3332">
        <f ca="1">D3332-Krishna!$AD$3</f>
        <v>1661.8740441201371</v>
      </c>
      <c r="H3332">
        <f ca="1">E3332-Krishna!$AE$3</f>
        <v>4692.4170145782227</v>
      </c>
      <c r="I3332">
        <f ca="1">F3332-Krishna!$AF$3</f>
        <v>-148.85710486340759</v>
      </c>
      <c r="J3332">
        <f t="shared" ca="1" si="319"/>
        <v>-7340.3156977308117</v>
      </c>
    </row>
    <row r="3333" spans="1:10">
      <c r="A3333">
        <v>3328</v>
      </c>
      <c r="B3333">
        <f t="shared" ca="1" si="320"/>
        <v>0.55894245022695521</v>
      </c>
      <c r="C3333" s="40">
        <f t="shared" ca="1" si="321"/>
        <v>0.93</v>
      </c>
      <c r="D3333">
        <f t="shared" ca="1" si="316"/>
        <v>8537.5354809535002</v>
      </c>
      <c r="E3333">
        <f t="shared" ca="1" si="317"/>
        <v>10890.504880219805</v>
      </c>
      <c r="F3333">
        <f t="shared" ca="1" si="318"/>
        <v>27865.446402744976</v>
      </c>
      <c r="G3333">
        <f ca="1">D3333-Krishna!$AD$3</f>
        <v>1827.8991173171362</v>
      </c>
      <c r="H3333">
        <f ca="1">E3333-Krishna!$AE$3</f>
        <v>-128.90421068928481</v>
      </c>
      <c r="I3333">
        <f ca="1">F3333-Krishna!$AF$3</f>
        <v>275.81003910861182</v>
      </c>
      <c r="J3333">
        <f t="shared" ca="1" si="319"/>
        <v>-2352.9693992663051</v>
      </c>
    </row>
    <row r="3334" spans="1:10">
      <c r="A3334">
        <v>3329</v>
      </c>
      <c r="B3334">
        <f t="shared" ca="1" si="320"/>
        <v>0.17507937044205901</v>
      </c>
      <c r="C3334" s="40">
        <f t="shared" ca="1" si="321"/>
        <v>0.81</v>
      </c>
      <c r="D3334">
        <f t="shared" ca="1" si="316"/>
        <v>5833.4087549745254</v>
      </c>
      <c r="E3334">
        <f t="shared" ca="1" si="317"/>
        <v>11100.958714939563</v>
      </c>
      <c r="F3334">
        <f t="shared" ca="1" si="318"/>
        <v>23667.920554945467</v>
      </c>
      <c r="G3334">
        <f ca="1">D3334-Krishna!$AD$3</f>
        <v>-876.22760866183853</v>
      </c>
      <c r="H3334">
        <f ca="1">E3334-Krishna!$AE$3</f>
        <v>81.549624030472842</v>
      </c>
      <c r="I3334">
        <f ca="1">F3334-Krishna!$AF$3</f>
        <v>-3921.7158086908967</v>
      </c>
      <c r="J3334">
        <f t="shared" ca="1" si="319"/>
        <v>-5267.5499599650375</v>
      </c>
    </row>
    <row r="3335" spans="1:10">
      <c r="A3335">
        <v>3330</v>
      </c>
      <c r="B3335">
        <f t="shared" ca="1" si="320"/>
        <v>0.13946202392433815</v>
      </c>
      <c r="C3335" s="40">
        <f t="shared" ca="1" si="321"/>
        <v>0.81</v>
      </c>
      <c r="D3335">
        <f t="shared" ref="D3335:D3398" ca="1" si="322">$W$2+$V$2*C3335+$Y$2*_xlfn.NORM.INV(RAND(),0,1)</f>
        <v>5190.8528438170542</v>
      </c>
      <c r="E3335">
        <f t="shared" ref="E3335:E3398" ca="1" si="323">MAX(0,$W$3+$V$3*C3335+$Y$3*_xlfn.NORM.INV(RAND(),0,1))</f>
        <v>8603.7419599727964</v>
      </c>
      <c r="F3335">
        <f t="shared" ref="F3335:F3398" ca="1" si="324">$W$4+$V$4*C3335+$Y$4*_xlfn.NORM.INV(RAND(),0,1)</f>
        <v>14889.257290399941</v>
      </c>
      <c r="G3335">
        <f ca="1">D3335-Krishna!$AD$3</f>
        <v>-1518.7835198193097</v>
      </c>
      <c r="H3335">
        <f ca="1">E3335-Krishna!$AE$3</f>
        <v>-2415.6671309362937</v>
      </c>
      <c r="I3335">
        <f ca="1">F3335-Krishna!$AF$3</f>
        <v>-12700.379073236423</v>
      </c>
      <c r="J3335">
        <f t="shared" ref="J3335:J3398" ca="1" si="325">D3335-E3335</f>
        <v>-3412.8891161557422</v>
      </c>
    </row>
    <row r="3336" spans="1:10">
      <c r="A3336">
        <v>3331</v>
      </c>
      <c r="B3336">
        <f t="shared" ca="1" si="320"/>
        <v>0.9820437775553128</v>
      </c>
      <c r="C3336" s="40">
        <f t="shared" ca="1" si="321"/>
        <v>0.97</v>
      </c>
      <c r="D3336">
        <f t="shared" ca="1" si="322"/>
        <v>7420.9346336925937</v>
      </c>
      <c r="E3336">
        <f t="shared" ca="1" si="323"/>
        <v>13335.761642299931</v>
      </c>
      <c r="F3336">
        <f t="shared" ca="1" si="324"/>
        <v>33525.420242442306</v>
      </c>
      <c r="G3336">
        <f ca="1">D3336-Krishna!$AD$3</f>
        <v>711.29827005622974</v>
      </c>
      <c r="H3336">
        <f ca="1">E3336-Krishna!$AE$3</f>
        <v>2316.3525513908407</v>
      </c>
      <c r="I3336">
        <f ca="1">F3336-Krishna!$AF$3</f>
        <v>5935.7838788059416</v>
      </c>
      <c r="J3336">
        <f t="shared" ca="1" si="325"/>
        <v>-5914.8270086073371</v>
      </c>
    </row>
    <row r="3337" spans="1:10">
      <c r="A3337">
        <v>3332</v>
      </c>
      <c r="B3337">
        <f t="shared" ca="1" si="320"/>
        <v>0.64269153009391689</v>
      </c>
      <c r="C3337" s="40">
        <f t="shared" ca="1" si="321"/>
        <v>0.94</v>
      </c>
      <c r="D3337">
        <f t="shared" ca="1" si="322"/>
        <v>7110.150028393823</v>
      </c>
      <c r="E3337">
        <f t="shared" ca="1" si="323"/>
        <v>12282.929386959482</v>
      </c>
      <c r="F3337">
        <f t="shared" ca="1" si="324"/>
        <v>29394.74902644485</v>
      </c>
      <c r="G3337">
        <f ca="1">D3337-Krishna!$AD$3</f>
        <v>400.51366475745908</v>
      </c>
      <c r="H3337">
        <f ca="1">E3337-Krishna!$AE$3</f>
        <v>1263.5202960503921</v>
      </c>
      <c r="I3337">
        <f ca="1">F3337-Krishna!$AF$3</f>
        <v>1805.1126628084858</v>
      </c>
      <c r="J3337">
        <f t="shared" ca="1" si="325"/>
        <v>-5172.7793585656591</v>
      </c>
    </row>
    <row r="3338" spans="1:10">
      <c r="A3338">
        <v>3333</v>
      </c>
      <c r="B3338">
        <f t="shared" ca="1" si="320"/>
        <v>5.2811577769671048E-2</v>
      </c>
      <c r="C3338" s="40">
        <f t="shared" ca="1" si="321"/>
        <v>0.77</v>
      </c>
      <c r="D3338">
        <f t="shared" ca="1" si="322"/>
        <v>7095.0247307820682</v>
      </c>
      <c r="E3338">
        <f t="shared" ca="1" si="323"/>
        <v>6951.6871755544798</v>
      </c>
      <c r="F3338">
        <f t="shared" ca="1" si="324"/>
        <v>17765.440713881235</v>
      </c>
      <c r="G3338">
        <f ca="1">D3338-Krishna!$AD$3</f>
        <v>385.38836714570425</v>
      </c>
      <c r="H3338">
        <f ca="1">E3338-Krishna!$AE$3</f>
        <v>-4067.7219153546102</v>
      </c>
      <c r="I3338">
        <f ca="1">F3338-Krishna!$AF$3</f>
        <v>-9824.1956497551291</v>
      </c>
      <c r="J3338">
        <f t="shared" ca="1" si="325"/>
        <v>143.33755522758838</v>
      </c>
    </row>
    <row r="3339" spans="1:10">
      <c r="A3339">
        <v>3334</v>
      </c>
      <c r="B3339">
        <f t="shared" ca="1" si="320"/>
        <v>0.49992782823260173</v>
      </c>
      <c r="C3339" s="40">
        <f t="shared" ca="1" si="321"/>
        <v>0.91</v>
      </c>
      <c r="D3339">
        <f t="shared" ca="1" si="322"/>
        <v>7166.0363773673962</v>
      </c>
      <c r="E3339">
        <f t="shared" ca="1" si="323"/>
        <v>12182.36296829705</v>
      </c>
      <c r="F3339">
        <f t="shared" ca="1" si="324"/>
        <v>33031.908537634474</v>
      </c>
      <c r="G3339">
        <f ca="1">D3339-Krishna!$AD$3</f>
        <v>456.40001373103223</v>
      </c>
      <c r="H3339">
        <f ca="1">E3339-Krishna!$AE$3</f>
        <v>1162.9538773879594</v>
      </c>
      <c r="I3339">
        <f ca="1">F3339-Krishna!$AF$3</f>
        <v>5442.2721739981098</v>
      </c>
      <c r="J3339">
        <f t="shared" ca="1" si="325"/>
        <v>-5016.3265909296533</v>
      </c>
    </row>
    <row r="3340" spans="1:10">
      <c r="A3340">
        <v>3335</v>
      </c>
      <c r="B3340">
        <f t="shared" ca="1" si="320"/>
        <v>0.28870848514100778</v>
      </c>
      <c r="C3340" s="40">
        <f t="shared" ca="1" si="321"/>
        <v>0.89</v>
      </c>
      <c r="D3340">
        <f t="shared" ca="1" si="322"/>
        <v>6167.9370159594127</v>
      </c>
      <c r="E3340">
        <f t="shared" ca="1" si="323"/>
        <v>10958.421590481646</v>
      </c>
      <c r="F3340">
        <f t="shared" ca="1" si="324"/>
        <v>25255.378897880772</v>
      </c>
      <c r="G3340">
        <f ca="1">D3340-Krishna!$AD$3</f>
        <v>-541.69934767695122</v>
      </c>
      <c r="H3340">
        <f ca="1">E3340-Krishna!$AE$3</f>
        <v>-60.987500427443592</v>
      </c>
      <c r="I3340">
        <f ca="1">F3340-Krishna!$AF$3</f>
        <v>-2334.2574657555924</v>
      </c>
      <c r="J3340">
        <f t="shared" ca="1" si="325"/>
        <v>-4790.4845745222337</v>
      </c>
    </row>
    <row r="3341" spans="1:10">
      <c r="A3341">
        <v>3336</v>
      </c>
      <c r="B3341">
        <f t="shared" ca="1" si="320"/>
        <v>0.73024631040744203</v>
      </c>
      <c r="C3341" s="40">
        <f t="shared" ca="1" si="321"/>
        <v>0.94</v>
      </c>
      <c r="D3341">
        <f t="shared" ca="1" si="322"/>
        <v>7604.7734910030513</v>
      </c>
      <c r="E3341">
        <f t="shared" ca="1" si="323"/>
        <v>10257.47275138594</v>
      </c>
      <c r="F3341">
        <f t="shared" ca="1" si="324"/>
        <v>35736.784401862045</v>
      </c>
      <c r="G3341">
        <f ca="1">D3341-Krishna!$AD$3</f>
        <v>895.13712736668731</v>
      </c>
      <c r="H3341">
        <f ca="1">E3341-Krishna!$AE$3</f>
        <v>-761.93633952315031</v>
      </c>
      <c r="I3341">
        <f ca="1">F3341-Krishna!$AF$3</f>
        <v>8147.1480382256814</v>
      </c>
      <c r="J3341">
        <f t="shared" ca="1" si="325"/>
        <v>-2652.6992603828885</v>
      </c>
    </row>
    <row r="3342" spans="1:10">
      <c r="A3342">
        <v>3337</v>
      </c>
      <c r="B3342">
        <f t="shared" ca="1" si="320"/>
        <v>0.25339552123737108</v>
      </c>
      <c r="C3342" s="40">
        <f t="shared" ca="1" si="321"/>
        <v>0.89</v>
      </c>
      <c r="D3342">
        <f t="shared" ca="1" si="322"/>
        <v>6585.0949584287036</v>
      </c>
      <c r="E3342">
        <f t="shared" ca="1" si="323"/>
        <v>10686.706190035391</v>
      </c>
      <c r="F3342">
        <f t="shared" ca="1" si="324"/>
        <v>24875.105391448102</v>
      </c>
      <c r="G3342">
        <f ca="1">D3342-Krishna!$AD$3</f>
        <v>-124.54140520766032</v>
      </c>
      <c r="H3342">
        <f ca="1">E3342-Krishna!$AE$3</f>
        <v>-332.70290087369904</v>
      </c>
      <c r="I3342">
        <f ca="1">F3342-Krishna!$AF$3</f>
        <v>-2714.5309721882622</v>
      </c>
      <c r="J3342">
        <f t="shared" ca="1" si="325"/>
        <v>-4101.6112316066874</v>
      </c>
    </row>
    <row r="3343" spans="1:10">
      <c r="A3343">
        <v>3338</v>
      </c>
      <c r="B3343">
        <f t="shared" ca="1" si="320"/>
        <v>0.2291207583758379</v>
      </c>
      <c r="C3343" s="40">
        <f t="shared" ca="1" si="321"/>
        <v>0.89</v>
      </c>
      <c r="D3343">
        <f t="shared" ca="1" si="322"/>
        <v>6701.5981383213184</v>
      </c>
      <c r="E3343">
        <f t="shared" ca="1" si="323"/>
        <v>12735.066393255205</v>
      </c>
      <c r="F3343">
        <f t="shared" ca="1" si="324"/>
        <v>28823.242666577018</v>
      </c>
      <c r="G3343">
        <f ca="1">D3343-Krishna!$AD$3</f>
        <v>-8.0382253150455654</v>
      </c>
      <c r="H3343">
        <f ca="1">E3343-Krishna!$AE$3</f>
        <v>1715.6573023461151</v>
      </c>
      <c r="I3343">
        <f ca="1">F3343-Krishna!$AF$3</f>
        <v>1233.6063029406541</v>
      </c>
      <c r="J3343">
        <f t="shared" ca="1" si="325"/>
        <v>-6033.4682549338868</v>
      </c>
    </row>
    <row r="3344" spans="1:10">
      <c r="A3344">
        <v>3339</v>
      </c>
      <c r="B3344">
        <f t="shared" ca="1" si="320"/>
        <v>0.62511873966499021</v>
      </c>
      <c r="C3344" s="40">
        <f t="shared" ca="1" si="321"/>
        <v>0.94</v>
      </c>
      <c r="D3344">
        <f t="shared" ca="1" si="322"/>
        <v>8034.2371753229399</v>
      </c>
      <c r="E3344">
        <f t="shared" ca="1" si="323"/>
        <v>11470.66022760216</v>
      </c>
      <c r="F3344">
        <f t="shared" ca="1" si="324"/>
        <v>35651.89447601555</v>
      </c>
      <c r="G3344">
        <f ca="1">D3344-Krishna!$AD$3</f>
        <v>1324.600811686576</v>
      </c>
      <c r="H3344">
        <f ca="1">E3344-Krishna!$AE$3</f>
        <v>451.25113669307029</v>
      </c>
      <c r="I3344">
        <f ca="1">F3344-Krishna!$AF$3</f>
        <v>8062.2581123791861</v>
      </c>
      <c r="J3344">
        <f t="shared" ca="1" si="325"/>
        <v>-3436.4230522792204</v>
      </c>
    </row>
    <row r="3345" spans="1:10">
      <c r="A3345">
        <v>3340</v>
      </c>
      <c r="B3345">
        <f t="shared" ca="1" si="320"/>
        <v>0.64832362836737789</v>
      </c>
      <c r="C3345" s="40">
        <f t="shared" ca="1" si="321"/>
        <v>0.94</v>
      </c>
      <c r="D3345">
        <f t="shared" ca="1" si="322"/>
        <v>6719.4632007020136</v>
      </c>
      <c r="E3345">
        <f t="shared" ca="1" si="323"/>
        <v>10465.894061520643</v>
      </c>
      <c r="F3345">
        <f t="shared" ca="1" si="324"/>
        <v>30191.761235442329</v>
      </c>
      <c r="G3345">
        <f ca="1">D3345-Krishna!$AD$3</f>
        <v>9.82683706564967</v>
      </c>
      <c r="H3345">
        <f ca="1">E3345-Krishna!$AE$3</f>
        <v>-553.51502938844715</v>
      </c>
      <c r="I3345">
        <f ca="1">F3345-Krishna!$AF$3</f>
        <v>2602.1248718059651</v>
      </c>
      <c r="J3345">
        <f t="shared" ca="1" si="325"/>
        <v>-3746.4308608186293</v>
      </c>
    </row>
    <row r="3346" spans="1:10">
      <c r="A3346">
        <v>3341</v>
      </c>
      <c r="B3346">
        <f t="shared" ca="1" si="320"/>
        <v>0.26203600789701165</v>
      </c>
      <c r="C3346" s="40">
        <f t="shared" ca="1" si="321"/>
        <v>0.89</v>
      </c>
      <c r="D3346">
        <f t="shared" ca="1" si="322"/>
        <v>5751.2511765704276</v>
      </c>
      <c r="E3346">
        <f t="shared" ca="1" si="323"/>
        <v>11529.706903110236</v>
      </c>
      <c r="F3346">
        <f t="shared" ca="1" si="324"/>
        <v>25164.61134465272</v>
      </c>
      <c r="G3346">
        <f ca="1">D3346-Krishna!$AD$3</f>
        <v>-958.38518706593641</v>
      </c>
      <c r="H3346">
        <f ca="1">E3346-Krishna!$AE$3</f>
        <v>510.29781220114637</v>
      </c>
      <c r="I3346">
        <f ca="1">F3346-Krishna!$AF$3</f>
        <v>-2425.0250189836443</v>
      </c>
      <c r="J3346">
        <f t="shared" ca="1" si="325"/>
        <v>-5778.4557265398089</v>
      </c>
    </row>
    <row r="3347" spans="1:10">
      <c r="A3347">
        <v>3342</v>
      </c>
      <c r="B3347">
        <f t="shared" ca="1" si="320"/>
        <v>0.43383461466325524</v>
      </c>
      <c r="C3347" s="40">
        <f t="shared" ca="1" si="321"/>
        <v>0.9</v>
      </c>
      <c r="D3347">
        <f t="shared" ca="1" si="322"/>
        <v>7471.3119466507742</v>
      </c>
      <c r="E3347">
        <f t="shared" ca="1" si="323"/>
        <v>8871.166030363087</v>
      </c>
      <c r="F3347">
        <f t="shared" ca="1" si="324"/>
        <v>22737.366960220461</v>
      </c>
      <c r="G3347">
        <f ca="1">D3347-Krishna!$AD$3</f>
        <v>761.67558301441022</v>
      </c>
      <c r="H3347">
        <f ca="1">E3347-Krishna!$AE$3</f>
        <v>-2148.2430605460031</v>
      </c>
      <c r="I3347">
        <f ca="1">F3347-Krishna!$AF$3</f>
        <v>-4852.2694034159031</v>
      </c>
      <c r="J3347">
        <f t="shared" ca="1" si="325"/>
        <v>-1399.8540837123128</v>
      </c>
    </row>
    <row r="3348" spans="1:10">
      <c r="A3348">
        <v>3343</v>
      </c>
      <c r="B3348">
        <f t="shared" ca="1" si="320"/>
        <v>1.3187174267812574E-2</v>
      </c>
      <c r="C3348" s="40">
        <f t="shared" ca="1" si="321"/>
        <v>0.74</v>
      </c>
      <c r="D3348">
        <f t="shared" ca="1" si="322"/>
        <v>6046.7509877076727</v>
      </c>
      <c r="E3348">
        <f t="shared" ca="1" si="323"/>
        <v>4908.7667734279457</v>
      </c>
      <c r="F3348">
        <f t="shared" ca="1" si="324"/>
        <v>9600.3305278101398</v>
      </c>
      <c r="G3348">
        <f ca="1">D3348-Krishna!$AD$3</f>
        <v>-662.88537592869125</v>
      </c>
      <c r="H3348">
        <f ca="1">E3348-Krishna!$AE$3</f>
        <v>-6110.6423174811443</v>
      </c>
      <c r="I3348">
        <f ca="1">F3348-Krishna!$AF$3</f>
        <v>-17989.305835826224</v>
      </c>
      <c r="J3348">
        <f t="shared" ca="1" si="325"/>
        <v>1137.984214279727</v>
      </c>
    </row>
    <row r="3349" spans="1:10">
      <c r="A3349">
        <v>3344</v>
      </c>
      <c r="B3349">
        <f t="shared" ca="1" si="320"/>
        <v>0.78592359353156038</v>
      </c>
      <c r="C3349" s="40">
        <f t="shared" ca="1" si="321"/>
        <v>0.94</v>
      </c>
      <c r="D3349">
        <f t="shared" ca="1" si="322"/>
        <v>7928.9743925276825</v>
      </c>
      <c r="E3349">
        <f t="shared" ca="1" si="323"/>
        <v>12205.331545914238</v>
      </c>
      <c r="F3349">
        <f t="shared" ca="1" si="324"/>
        <v>34079.582117682636</v>
      </c>
      <c r="G3349">
        <f ca="1">D3349-Krishna!$AD$3</f>
        <v>1219.3380288913186</v>
      </c>
      <c r="H3349">
        <f ca="1">E3349-Krishna!$AE$3</f>
        <v>1185.9224550051476</v>
      </c>
      <c r="I3349">
        <f ca="1">F3349-Krishna!$AF$3</f>
        <v>6489.9457540462718</v>
      </c>
      <c r="J3349">
        <f t="shared" ca="1" si="325"/>
        <v>-4276.3571533865552</v>
      </c>
    </row>
    <row r="3350" spans="1:10">
      <c r="A3350">
        <v>3345</v>
      </c>
      <c r="B3350">
        <f t="shared" ca="1" si="320"/>
        <v>0.35761150041147605</v>
      </c>
      <c r="C3350" s="40">
        <f t="shared" ca="1" si="321"/>
        <v>0.9</v>
      </c>
      <c r="D3350">
        <f t="shared" ca="1" si="322"/>
        <v>6830.5056588051493</v>
      </c>
      <c r="E3350">
        <f t="shared" ca="1" si="323"/>
        <v>10555.685446589261</v>
      </c>
      <c r="F3350">
        <f t="shared" ca="1" si="324"/>
        <v>30895.403762790433</v>
      </c>
      <c r="G3350">
        <f ca="1">D3350-Krishna!$AD$3</f>
        <v>120.86929516878536</v>
      </c>
      <c r="H3350">
        <f ca="1">E3350-Krishna!$AE$3</f>
        <v>-463.72364431982896</v>
      </c>
      <c r="I3350">
        <f ca="1">F3350-Krishna!$AF$3</f>
        <v>3305.7673991540687</v>
      </c>
      <c r="J3350">
        <f t="shared" ca="1" si="325"/>
        <v>-3725.1797877841118</v>
      </c>
    </row>
    <row r="3351" spans="1:10">
      <c r="A3351">
        <v>3346</v>
      </c>
      <c r="B3351">
        <f t="shared" ca="1" si="320"/>
        <v>0.92690068914799384</v>
      </c>
      <c r="C3351" s="40">
        <f t="shared" ca="1" si="321"/>
        <v>0.96</v>
      </c>
      <c r="D3351">
        <f t="shared" ca="1" si="322"/>
        <v>7423.0696593138646</v>
      </c>
      <c r="E3351">
        <f t="shared" ca="1" si="323"/>
        <v>13470.293175938777</v>
      </c>
      <c r="F3351">
        <f t="shared" ca="1" si="324"/>
        <v>37959.989427411841</v>
      </c>
      <c r="G3351">
        <f ca="1">D3351-Krishna!$AD$3</f>
        <v>713.43329567750061</v>
      </c>
      <c r="H3351">
        <f ca="1">E3351-Krishna!$AE$3</f>
        <v>2450.8840850296874</v>
      </c>
      <c r="I3351">
        <f ca="1">F3351-Krishna!$AF$3</f>
        <v>10370.353063775477</v>
      </c>
      <c r="J3351">
        <f t="shared" ca="1" si="325"/>
        <v>-6047.2235166249129</v>
      </c>
    </row>
    <row r="3352" spans="1:10">
      <c r="A3352">
        <v>3347</v>
      </c>
      <c r="B3352">
        <f t="shared" ca="1" si="320"/>
        <v>0.55895059691439986</v>
      </c>
      <c r="C3352" s="40">
        <f t="shared" ca="1" si="321"/>
        <v>0.93</v>
      </c>
      <c r="D3352">
        <f t="shared" ca="1" si="322"/>
        <v>7371.2925914478119</v>
      </c>
      <c r="E3352">
        <f t="shared" ca="1" si="323"/>
        <v>13257.480683801754</v>
      </c>
      <c r="F3352">
        <f t="shared" ca="1" si="324"/>
        <v>32062.178777316021</v>
      </c>
      <c r="G3352">
        <f ca="1">D3352-Krishna!$AD$3</f>
        <v>661.65622781144793</v>
      </c>
      <c r="H3352">
        <f ca="1">E3352-Krishna!$AE$3</f>
        <v>2238.0715928926638</v>
      </c>
      <c r="I3352">
        <f ca="1">F3352-Krishna!$AF$3</f>
        <v>4472.5424136796573</v>
      </c>
      <c r="J3352">
        <f t="shared" ca="1" si="325"/>
        <v>-5886.188092353942</v>
      </c>
    </row>
    <row r="3353" spans="1:10">
      <c r="A3353">
        <v>3348</v>
      </c>
      <c r="B3353">
        <f t="shared" ca="1" si="320"/>
        <v>0.16022269772422737</v>
      </c>
      <c r="C3353" s="40">
        <f t="shared" ca="1" si="321"/>
        <v>0.81</v>
      </c>
      <c r="D3353">
        <f t="shared" ca="1" si="322"/>
        <v>6668.0459870813302</v>
      </c>
      <c r="E3353">
        <f t="shared" ca="1" si="323"/>
        <v>8465.6150515486333</v>
      </c>
      <c r="F3353">
        <f t="shared" ca="1" si="324"/>
        <v>20097.196397594766</v>
      </c>
      <c r="G3353">
        <f ca="1">D3353-Krishna!$AD$3</f>
        <v>-41.590376555033799</v>
      </c>
      <c r="H3353">
        <f ca="1">E3353-Krishna!$AE$3</f>
        <v>-2553.7940393604567</v>
      </c>
      <c r="I3353">
        <f ca="1">F3353-Krishna!$AF$3</f>
        <v>-7492.4399660415984</v>
      </c>
      <c r="J3353">
        <f t="shared" ca="1" si="325"/>
        <v>-1797.5690644673032</v>
      </c>
    </row>
    <row r="3354" spans="1:10">
      <c r="A3354">
        <v>3349</v>
      </c>
      <c r="B3354">
        <f t="shared" ca="1" si="320"/>
        <v>0.56935385591956233</v>
      </c>
      <c r="C3354" s="40">
        <f t="shared" ca="1" si="321"/>
        <v>0.93</v>
      </c>
      <c r="D3354">
        <f t="shared" ca="1" si="322"/>
        <v>7264.3258514843383</v>
      </c>
      <c r="E3354">
        <f t="shared" ca="1" si="323"/>
        <v>13524.796819591846</v>
      </c>
      <c r="F3354">
        <f t="shared" ca="1" si="324"/>
        <v>25425.90255844194</v>
      </c>
      <c r="G3354">
        <f ca="1">D3354-Krishna!$AD$3</f>
        <v>554.68948784797431</v>
      </c>
      <c r="H3354">
        <f ca="1">E3354-Krishna!$AE$3</f>
        <v>2505.3877286827556</v>
      </c>
      <c r="I3354">
        <f ca="1">F3354-Krishna!$AF$3</f>
        <v>-2163.7338051944243</v>
      </c>
      <c r="J3354">
        <f t="shared" ca="1" si="325"/>
        <v>-6260.4709681075074</v>
      </c>
    </row>
    <row r="3355" spans="1:10">
      <c r="A3355">
        <v>3350</v>
      </c>
      <c r="B3355">
        <f t="shared" ca="1" si="320"/>
        <v>0.22616990309768426</v>
      </c>
      <c r="C3355" s="40">
        <f t="shared" ca="1" si="321"/>
        <v>0.87</v>
      </c>
      <c r="D3355">
        <f t="shared" ca="1" si="322"/>
        <v>6321.6721786576745</v>
      </c>
      <c r="E3355">
        <f t="shared" ca="1" si="323"/>
        <v>11001.388231484307</v>
      </c>
      <c r="F3355">
        <f t="shared" ca="1" si="324"/>
        <v>28529.118739412512</v>
      </c>
      <c r="G3355">
        <f ca="1">D3355-Krishna!$AD$3</f>
        <v>-387.96418497868945</v>
      </c>
      <c r="H3355">
        <f ca="1">E3355-Krishna!$AE$3</f>
        <v>-18.020859424783339</v>
      </c>
      <c r="I3355">
        <f ca="1">F3355-Krishna!$AF$3</f>
        <v>939.48237577614782</v>
      </c>
      <c r="J3355">
        <f t="shared" ca="1" si="325"/>
        <v>-4679.7160528266322</v>
      </c>
    </row>
    <row r="3356" spans="1:10">
      <c r="A3356">
        <v>3351</v>
      </c>
      <c r="B3356">
        <f t="shared" ca="1" si="320"/>
        <v>0.56781888270915604</v>
      </c>
      <c r="C3356" s="40">
        <f t="shared" ca="1" si="321"/>
        <v>0.93</v>
      </c>
      <c r="D3356">
        <f t="shared" ca="1" si="322"/>
        <v>6634.2482698292906</v>
      </c>
      <c r="E3356">
        <f t="shared" ca="1" si="323"/>
        <v>6810.6795568713387</v>
      </c>
      <c r="F3356">
        <f t="shared" ca="1" si="324"/>
        <v>34441.812426381744</v>
      </c>
      <c r="G3356">
        <f ca="1">D3356-Krishna!$AD$3</f>
        <v>-75.388093807073346</v>
      </c>
      <c r="H3356">
        <f ca="1">E3356-Krishna!$AE$3</f>
        <v>-4208.7295340377514</v>
      </c>
      <c r="I3356">
        <f ca="1">F3356-Krishna!$AF$3</f>
        <v>6852.1760627453805</v>
      </c>
      <c r="J3356">
        <f t="shared" ca="1" si="325"/>
        <v>-176.4312870420481</v>
      </c>
    </row>
    <row r="3357" spans="1:10">
      <c r="A3357">
        <v>3352</v>
      </c>
      <c r="B3357">
        <f t="shared" ca="1" si="320"/>
        <v>0.30121085367832867</v>
      </c>
      <c r="C3357" s="40">
        <f t="shared" ca="1" si="321"/>
        <v>0.89</v>
      </c>
      <c r="D3357">
        <f t="shared" ca="1" si="322"/>
        <v>6775.348765156672</v>
      </c>
      <c r="E3357">
        <f t="shared" ca="1" si="323"/>
        <v>10657.709277998401</v>
      </c>
      <c r="F3357">
        <f t="shared" ca="1" si="324"/>
        <v>27277.912486311569</v>
      </c>
      <c r="G3357">
        <f ca="1">D3357-Krishna!$AD$3</f>
        <v>65.712401520308049</v>
      </c>
      <c r="H3357">
        <f ca="1">E3357-Krishna!$AE$3</f>
        <v>-361.69981291068871</v>
      </c>
      <c r="I3357">
        <f ca="1">F3357-Krishna!$AF$3</f>
        <v>-311.72387732479547</v>
      </c>
      <c r="J3357">
        <f t="shared" ca="1" si="325"/>
        <v>-3882.3605128417294</v>
      </c>
    </row>
    <row r="3358" spans="1:10">
      <c r="A3358">
        <v>3353</v>
      </c>
      <c r="B3358">
        <f t="shared" ca="1" si="320"/>
        <v>0.95098285862980503</v>
      </c>
      <c r="C3358" s="40">
        <f t="shared" ca="1" si="321"/>
        <v>0.96</v>
      </c>
      <c r="D3358">
        <f t="shared" ca="1" si="322"/>
        <v>7778.1015697691655</v>
      </c>
      <c r="E3358">
        <f t="shared" ca="1" si="323"/>
        <v>13898.004128322966</v>
      </c>
      <c r="F3358">
        <f t="shared" ca="1" si="324"/>
        <v>33023.462839914006</v>
      </c>
      <c r="G3358">
        <f ca="1">D3358-Krishna!$AD$3</f>
        <v>1068.4652061328015</v>
      </c>
      <c r="H3358">
        <f ca="1">E3358-Krishna!$AE$3</f>
        <v>2878.5950374138756</v>
      </c>
      <c r="I3358">
        <f ca="1">F3358-Krishna!$AF$3</f>
        <v>5433.8264762776416</v>
      </c>
      <c r="J3358">
        <f t="shared" ca="1" si="325"/>
        <v>-6119.9025585538002</v>
      </c>
    </row>
    <row r="3359" spans="1:10">
      <c r="A3359">
        <v>3354</v>
      </c>
      <c r="B3359">
        <f t="shared" ca="1" si="320"/>
        <v>0.51614558356519813</v>
      </c>
      <c r="C3359" s="40">
        <f t="shared" ca="1" si="321"/>
        <v>0.92</v>
      </c>
      <c r="D3359">
        <f t="shared" ca="1" si="322"/>
        <v>8141.4251818475659</v>
      </c>
      <c r="E3359">
        <f t="shared" ca="1" si="323"/>
        <v>12702.247692971316</v>
      </c>
      <c r="F3359">
        <f t="shared" ca="1" si="324"/>
        <v>27502.822060326209</v>
      </c>
      <c r="G3359">
        <f ca="1">D3359-Krishna!$AD$3</f>
        <v>1431.7888182112019</v>
      </c>
      <c r="H3359">
        <f ca="1">E3359-Krishna!$AE$3</f>
        <v>1682.8386020622256</v>
      </c>
      <c r="I3359">
        <f ca="1">F3359-Krishna!$AF$3</f>
        <v>-86.814303310155083</v>
      </c>
      <c r="J3359">
        <f t="shared" ca="1" si="325"/>
        <v>-4560.8225111237498</v>
      </c>
    </row>
    <row r="3360" spans="1:10">
      <c r="A3360">
        <v>3355</v>
      </c>
      <c r="B3360">
        <f t="shared" ca="1" si="320"/>
        <v>0.41860029548867772</v>
      </c>
      <c r="C3360" s="40">
        <f t="shared" ca="1" si="321"/>
        <v>0.9</v>
      </c>
      <c r="D3360">
        <f t="shared" ca="1" si="322"/>
        <v>6897.0234880936896</v>
      </c>
      <c r="E3360">
        <f t="shared" ca="1" si="323"/>
        <v>8860.9846164850569</v>
      </c>
      <c r="F3360">
        <f t="shared" ca="1" si="324"/>
        <v>21564.625877079816</v>
      </c>
      <c r="G3360">
        <f ca="1">D3360-Krishna!$AD$3</f>
        <v>187.38712445732563</v>
      </c>
      <c r="H3360">
        <f ca="1">E3360-Krishna!$AE$3</f>
        <v>-2158.4244744240332</v>
      </c>
      <c r="I3360">
        <f ca="1">F3360-Krishna!$AF$3</f>
        <v>-6025.0104865565481</v>
      </c>
      <c r="J3360">
        <f t="shared" ca="1" si="325"/>
        <v>-1963.9611283913673</v>
      </c>
    </row>
    <row r="3361" spans="1:10">
      <c r="A3361">
        <v>3356</v>
      </c>
      <c r="B3361">
        <f t="shared" ca="1" si="320"/>
        <v>0.89259214866113423</v>
      </c>
      <c r="C3361" s="40">
        <f t="shared" ca="1" si="321"/>
        <v>0.95</v>
      </c>
      <c r="D3361">
        <f t="shared" ca="1" si="322"/>
        <v>7215.074282510981</v>
      </c>
      <c r="E3361">
        <f t="shared" ca="1" si="323"/>
        <v>14066.924458644819</v>
      </c>
      <c r="F3361">
        <f t="shared" ca="1" si="324"/>
        <v>31417.246426731508</v>
      </c>
      <c r="G3361">
        <f ca="1">D3361-Krishna!$AD$3</f>
        <v>505.43791887461703</v>
      </c>
      <c r="H3361">
        <f ca="1">E3361-Krishna!$AE$3</f>
        <v>3047.5153677357284</v>
      </c>
      <c r="I3361">
        <f ca="1">F3361-Krishna!$AF$3</f>
        <v>3827.6100630951441</v>
      </c>
      <c r="J3361">
        <f t="shared" ca="1" si="325"/>
        <v>-6851.8501761338375</v>
      </c>
    </row>
    <row r="3362" spans="1:10">
      <c r="A3362">
        <v>3357</v>
      </c>
      <c r="B3362">
        <f t="shared" ca="1" si="320"/>
        <v>0.77145638116845561</v>
      </c>
      <c r="C3362" s="40">
        <f t="shared" ca="1" si="321"/>
        <v>0.94</v>
      </c>
      <c r="D3362">
        <f t="shared" ca="1" si="322"/>
        <v>7048.2824073052916</v>
      </c>
      <c r="E3362">
        <f t="shared" ca="1" si="323"/>
        <v>16316.957628965323</v>
      </c>
      <c r="F3362">
        <f t="shared" ca="1" si="324"/>
        <v>31637.403086198126</v>
      </c>
      <c r="G3362">
        <f ca="1">D3362-Krishna!$AD$3</f>
        <v>338.64604366892763</v>
      </c>
      <c r="H3362">
        <f ca="1">E3362-Krishna!$AE$3</f>
        <v>5297.5485380562332</v>
      </c>
      <c r="I3362">
        <f ca="1">F3362-Krishna!$AF$3</f>
        <v>4047.7667225617624</v>
      </c>
      <c r="J3362">
        <f t="shared" ca="1" si="325"/>
        <v>-9268.6752216600325</v>
      </c>
    </row>
    <row r="3363" spans="1:10">
      <c r="A3363">
        <v>3358</v>
      </c>
      <c r="B3363">
        <f t="shared" ca="1" si="320"/>
        <v>0.73867967818362212</v>
      </c>
      <c r="C3363" s="40">
        <f t="shared" ca="1" si="321"/>
        <v>0.94</v>
      </c>
      <c r="D3363">
        <f t="shared" ca="1" si="322"/>
        <v>7602.2686899355704</v>
      </c>
      <c r="E3363">
        <f t="shared" ca="1" si="323"/>
        <v>8800.1872922681505</v>
      </c>
      <c r="F3363">
        <f t="shared" ca="1" si="324"/>
        <v>27547.524322456673</v>
      </c>
      <c r="G3363">
        <f ca="1">D3363-Krishna!$AD$3</f>
        <v>892.6323262992064</v>
      </c>
      <c r="H3363">
        <f ca="1">E3363-Krishna!$AE$3</f>
        <v>-2219.2217986409396</v>
      </c>
      <c r="I3363">
        <f ca="1">F3363-Krishna!$AF$3</f>
        <v>-42.112041179691005</v>
      </c>
      <c r="J3363">
        <f t="shared" ca="1" si="325"/>
        <v>-1197.9186023325801</v>
      </c>
    </row>
    <row r="3364" spans="1:10">
      <c r="A3364">
        <v>3359</v>
      </c>
      <c r="B3364">
        <f t="shared" ca="1" si="320"/>
        <v>0.22203325321792344</v>
      </c>
      <c r="C3364" s="40">
        <f t="shared" ca="1" si="321"/>
        <v>0.87</v>
      </c>
      <c r="D3364">
        <f t="shared" ca="1" si="322"/>
        <v>5642.9763767049299</v>
      </c>
      <c r="E3364">
        <f t="shared" ca="1" si="323"/>
        <v>7353.2717705020441</v>
      </c>
      <c r="F3364">
        <f t="shared" ca="1" si="324"/>
        <v>15848.119039983469</v>
      </c>
      <c r="G3364">
        <f ca="1">D3364-Krishna!$AD$3</f>
        <v>-1066.6599869314341</v>
      </c>
      <c r="H3364">
        <f ca="1">E3364-Krishna!$AE$3</f>
        <v>-3666.137320407046</v>
      </c>
      <c r="I3364">
        <f ca="1">F3364-Krishna!$AF$3</f>
        <v>-11741.517323652895</v>
      </c>
      <c r="J3364">
        <f t="shared" ca="1" si="325"/>
        <v>-1710.2953937971142</v>
      </c>
    </row>
    <row r="3365" spans="1:10">
      <c r="A3365">
        <v>3360</v>
      </c>
      <c r="B3365">
        <f t="shared" ca="1" si="320"/>
        <v>6.0640344236234656E-3</v>
      </c>
      <c r="C3365" s="40">
        <f t="shared" ca="1" si="321"/>
        <v>0.74</v>
      </c>
      <c r="D3365">
        <f t="shared" ca="1" si="322"/>
        <v>5369.7436722435368</v>
      </c>
      <c r="E3365">
        <f t="shared" ca="1" si="323"/>
        <v>0</v>
      </c>
      <c r="F3365">
        <f t="shared" ca="1" si="324"/>
        <v>7874.6738210491021</v>
      </c>
      <c r="G3365">
        <f ca="1">D3365-Krishna!$AD$3</f>
        <v>-1339.8926913928271</v>
      </c>
      <c r="H3365">
        <f ca="1">E3365-Krishna!$AE$3</f>
        <v>-11019.40909090909</v>
      </c>
      <c r="I3365">
        <f ca="1">F3365-Krishna!$AF$3</f>
        <v>-19714.962542587262</v>
      </c>
      <c r="J3365">
        <f t="shared" ca="1" si="325"/>
        <v>5369.7436722435368</v>
      </c>
    </row>
    <row r="3366" spans="1:10">
      <c r="A3366">
        <v>3361</v>
      </c>
      <c r="B3366">
        <f t="shared" ca="1" si="320"/>
        <v>0.45414143071611091</v>
      </c>
      <c r="C3366" s="40">
        <f t="shared" ca="1" si="321"/>
        <v>0.9</v>
      </c>
      <c r="D3366">
        <f t="shared" ca="1" si="322"/>
        <v>6277.4708558791426</v>
      </c>
      <c r="E3366">
        <f t="shared" ca="1" si="323"/>
        <v>7914.8991675437846</v>
      </c>
      <c r="F3366">
        <f t="shared" ca="1" si="324"/>
        <v>30193.381400772578</v>
      </c>
      <c r="G3366">
        <f ca="1">D3366-Krishna!$AD$3</f>
        <v>-432.16550775722135</v>
      </c>
      <c r="H3366">
        <f ca="1">E3366-Krishna!$AE$3</f>
        <v>-3104.5099233653054</v>
      </c>
      <c r="I3366">
        <f ca="1">F3366-Krishna!$AF$3</f>
        <v>2603.7450371362138</v>
      </c>
      <c r="J3366">
        <f t="shared" ca="1" si="325"/>
        <v>-1637.428311664642</v>
      </c>
    </row>
    <row r="3367" spans="1:10">
      <c r="A3367">
        <v>3362</v>
      </c>
      <c r="B3367">
        <f t="shared" ca="1" si="320"/>
        <v>0.98224624291985807</v>
      </c>
      <c r="C3367" s="40">
        <f t="shared" ca="1" si="321"/>
        <v>0.97</v>
      </c>
      <c r="D3367">
        <f t="shared" ca="1" si="322"/>
        <v>7129.442604568012</v>
      </c>
      <c r="E3367">
        <f t="shared" ca="1" si="323"/>
        <v>15096.459933591161</v>
      </c>
      <c r="F3367">
        <f t="shared" ca="1" si="324"/>
        <v>30440.424833338926</v>
      </c>
      <c r="G3367">
        <f ca="1">D3367-Krishna!$AD$3</f>
        <v>419.80624093164806</v>
      </c>
      <c r="H3367">
        <f ca="1">E3367-Krishna!$AE$3</f>
        <v>4077.0508426820707</v>
      </c>
      <c r="I3367">
        <f ca="1">F3367-Krishna!$AF$3</f>
        <v>2850.788469702562</v>
      </c>
      <c r="J3367">
        <f t="shared" ca="1" si="325"/>
        <v>-7967.0173290231487</v>
      </c>
    </row>
    <row r="3368" spans="1:10">
      <c r="A3368">
        <v>3363</v>
      </c>
      <c r="B3368">
        <f t="shared" ca="1" si="320"/>
        <v>2.085000468491871E-2</v>
      </c>
      <c r="C3368" s="40">
        <f t="shared" ca="1" si="321"/>
        <v>0.74</v>
      </c>
      <c r="D3368">
        <f t="shared" ca="1" si="322"/>
        <v>4597.4613847050869</v>
      </c>
      <c r="E3368">
        <f t="shared" ca="1" si="323"/>
        <v>5278.4590512225086</v>
      </c>
      <c r="F3368">
        <f t="shared" ca="1" si="324"/>
        <v>14144.734697939366</v>
      </c>
      <c r="G3368">
        <f ca="1">D3368-Krishna!$AD$3</f>
        <v>-2112.1749789312771</v>
      </c>
      <c r="H3368">
        <f ca="1">E3368-Krishna!$AE$3</f>
        <v>-5740.9500396865815</v>
      </c>
      <c r="I3368">
        <f ca="1">F3368-Krishna!$AF$3</f>
        <v>-13444.901665696998</v>
      </c>
      <c r="J3368">
        <f t="shared" ca="1" si="325"/>
        <v>-680.99766651742175</v>
      </c>
    </row>
    <row r="3369" spans="1:10">
      <c r="A3369">
        <v>3364</v>
      </c>
      <c r="B3369">
        <f t="shared" ca="1" si="320"/>
        <v>0.27207915455168863</v>
      </c>
      <c r="C3369" s="40">
        <f t="shared" ca="1" si="321"/>
        <v>0.89</v>
      </c>
      <c r="D3369">
        <f t="shared" ca="1" si="322"/>
        <v>7480.9012711690038</v>
      </c>
      <c r="E3369">
        <f t="shared" ca="1" si="323"/>
        <v>14558.53503084144</v>
      </c>
      <c r="F3369">
        <f t="shared" ca="1" si="324"/>
        <v>24222.779799071857</v>
      </c>
      <c r="G3369">
        <f ca="1">D3369-Krishna!$AD$3</f>
        <v>771.26490753263988</v>
      </c>
      <c r="H3369">
        <f ca="1">E3369-Krishna!$AE$3</f>
        <v>3539.1259399323499</v>
      </c>
      <c r="I3369">
        <f ca="1">F3369-Krishna!$AF$3</f>
        <v>-3366.8565645645067</v>
      </c>
      <c r="J3369">
        <f t="shared" ca="1" si="325"/>
        <v>-7077.6337596724361</v>
      </c>
    </row>
    <row r="3370" spans="1:10">
      <c r="A3370">
        <v>3365</v>
      </c>
      <c r="B3370">
        <f t="shared" ca="1" si="320"/>
        <v>0.6908724715992387</v>
      </c>
      <c r="C3370" s="40">
        <f t="shared" ca="1" si="321"/>
        <v>0.94</v>
      </c>
      <c r="D3370">
        <f t="shared" ca="1" si="322"/>
        <v>7493.9114353084542</v>
      </c>
      <c r="E3370">
        <f t="shared" ca="1" si="323"/>
        <v>10103.022406082122</v>
      </c>
      <c r="F3370">
        <f t="shared" ca="1" si="324"/>
        <v>35846.203739999313</v>
      </c>
      <c r="G3370">
        <f ca="1">D3370-Krishna!$AD$3</f>
        <v>784.27507167209023</v>
      </c>
      <c r="H3370">
        <f ca="1">E3370-Krishna!$AE$3</f>
        <v>-916.38668482696812</v>
      </c>
      <c r="I3370">
        <f ca="1">F3370-Krishna!$AF$3</f>
        <v>8256.5673763629493</v>
      </c>
      <c r="J3370">
        <f t="shared" ca="1" si="325"/>
        <v>-2609.1109707736678</v>
      </c>
    </row>
    <row r="3371" spans="1:10">
      <c r="A3371">
        <v>3366</v>
      </c>
      <c r="B3371">
        <f t="shared" ca="1" si="320"/>
        <v>0.4138939171350523</v>
      </c>
      <c r="C3371" s="40">
        <f t="shared" ca="1" si="321"/>
        <v>0.9</v>
      </c>
      <c r="D3371">
        <f t="shared" ca="1" si="322"/>
        <v>6599.2636643305159</v>
      </c>
      <c r="E3371">
        <f t="shared" ca="1" si="323"/>
        <v>10653.743852950382</v>
      </c>
      <c r="F3371">
        <f t="shared" ca="1" si="324"/>
        <v>32525.309869017092</v>
      </c>
      <c r="G3371">
        <f ca="1">D3371-Krishna!$AD$3</f>
        <v>-110.37269930584807</v>
      </c>
      <c r="H3371">
        <f ca="1">E3371-Krishna!$AE$3</f>
        <v>-365.66523795870853</v>
      </c>
      <c r="I3371">
        <f ca="1">F3371-Krishna!$AF$3</f>
        <v>4935.6735053807279</v>
      </c>
      <c r="J3371">
        <f t="shared" ca="1" si="325"/>
        <v>-4054.4801886198657</v>
      </c>
    </row>
    <row r="3372" spans="1:10">
      <c r="A3372">
        <v>3367</v>
      </c>
      <c r="B3372">
        <f t="shared" ca="1" si="320"/>
        <v>0.43226689968797705</v>
      </c>
      <c r="C3372" s="40">
        <f t="shared" ca="1" si="321"/>
        <v>0.9</v>
      </c>
      <c r="D3372">
        <f t="shared" ca="1" si="322"/>
        <v>6377.629190915075</v>
      </c>
      <c r="E3372">
        <f t="shared" ca="1" si="323"/>
        <v>13333.707122387263</v>
      </c>
      <c r="F3372">
        <f t="shared" ca="1" si="324"/>
        <v>24012.057649036975</v>
      </c>
      <c r="G3372">
        <f ca="1">D3372-Krishna!$AD$3</f>
        <v>-332.00717272128895</v>
      </c>
      <c r="H3372">
        <f ca="1">E3372-Krishna!$AE$3</f>
        <v>2314.2980314781726</v>
      </c>
      <c r="I3372">
        <f ca="1">F3372-Krishna!$AF$3</f>
        <v>-3577.5787145993891</v>
      </c>
      <c r="J3372">
        <f t="shared" ca="1" si="325"/>
        <v>-6956.0779314721876</v>
      </c>
    </row>
    <row r="3373" spans="1:10">
      <c r="A3373">
        <v>3368</v>
      </c>
      <c r="B3373">
        <f t="shared" ca="1" si="320"/>
        <v>3.711580709350315E-2</v>
      </c>
      <c r="C3373" s="40">
        <f t="shared" ca="1" si="321"/>
        <v>0.74</v>
      </c>
      <c r="D3373">
        <f t="shared" ca="1" si="322"/>
        <v>6090.2521908134995</v>
      </c>
      <c r="E3373">
        <f t="shared" ca="1" si="323"/>
        <v>6025.7535786529852</v>
      </c>
      <c r="F3373">
        <f t="shared" ca="1" si="324"/>
        <v>9219.838110023893</v>
      </c>
      <c r="G3373">
        <f ca="1">D3373-Krishna!$AD$3</f>
        <v>-619.38417282286446</v>
      </c>
      <c r="H3373">
        <f ca="1">E3373-Krishna!$AE$3</f>
        <v>-4993.6555122561049</v>
      </c>
      <c r="I3373">
        <f ca="1">F3373-Krishna!$AF$3</f>
        <v>-18369.798253612469</v>
      </c>
      <c r="J3373">
        <f t="shared" ca="1" si="325"/>
        <v>64.498612160514313</v>
      </c>
    </row>
    <row r="3374" spans="1:10">
      <c r="A3374">
        <v>3369</v>
      </c>
      <c r="B3374">
        <f t="shared" ref="B3374:B3437" ca="1" si="326">RAND()</f>
        <v>0.66488593265123508</v>
      </c>
      <c r="C3374" s="40">
        <f t="shared" ref="C3374:C3437" ca="1" si="327">IF(B3374&lt;=$B$3, $B$1,
IF(B3374&lt;=$C$3, $C$1,
IF(B3374&lt;=$D$3, $D$1,
IF(B3374&lt;=$E$3, $E$1,
IF(B3374&lt;=$F$3, $F$1,
IF(B3374&lt;=$G$3, $G$1,
IF(B3374&lt;=$H$3, $H$1,
IF(B3374&lt;=$I$3, $I$1,
IF(B3374&lt;=$J$3, $J$1,
IF(B3374&lt;=$K$3, $K$1,
IF(B3374&lt;=$L$3, $L$1,
IF(B3374&lt;=$M$3, $M$1,
IF(B3374&lt;=$N$3, $N$1,
IF(B3374&lt;=$O$3, $O$1, "Error"))))))))))))))</f>
        <v>0.94</v>
      </c>
      <c r="D3374">
        <f t="shared" ca="1" si="322"/>
        <v>6732.142405767283</v>
      </c>
      <c r="E3374">
        <f t="shared" ca="1" si="323"/>
        <v>15480.675598655653</v>
      </c>
      <c r="F3374">
        <f t="shared" ca="1" si="324"/>
        <v>22172.544585681262</v>
      </c>
      <c r="G3374">
        <f ca="1">D3374-Krishna!$AD$3</f>
        <v>22.506042130919013</v>
      </c>
      <c r="H3374">
        <f ca="1">E3374-Krishna!$AE$3</f>
        <v>4461.2665077465626</v>
      </c>
      <c r="I3374">
        <f ca="1">F3374-Krishna!$AF$3</f>
        <v>-5417.0917779551019</v>
      </c>
      <c r="J3374">
        <f t="shared" ca="1" si="325"/>
        <v>-8748.5331928883697</v>
      </c>
    </row>
    <row r="3375" spans="1:10">
      <c r="A3375">
        <v>3370</v>
      </c>
      <c r="B3375">
        <f t="shared" ca="1" si="326"/>
        <v>0.32538874770429804</v>
      </c>
      <c r="C3375" s="40">
        <f t="shared" ca="1" si="327"/>
        <v>0.9</v>
      </c>
      <c r="D3375">
        <f t="shared" ca="1" si="322"/>
        <v>6151.0538769155746</v>
      </c>
      <c r="E3375">
        <f t="shared" ca="1" si="323"/>
        <v>9035.1777054592185</v>
      </c>
      <c r="F3375">
        <f t="shared" ca="1" si="324"/>
        <v>27744.35168197548</v>
      </c>
      <c r="G3375">
        <f ca="1">D3375-Krishna!$AD$3</f>
        <v>-558.58248672078935</v>
      </c>
      <c r="H3375">
        <f ca="1">E3375-Krishna!$AE$3</f>
        <v>-1984.2313854498716</v>
      </c>
      <c r="I3375">
        <f ca="1">F3375-Krishna!$AF$3</f>
        <v>154.71531833911649</v>
      </c>
      <c r="J3375">
        <f t="shared" ca="1" si="325"/>
        <v>-2884.1238285436439</v>
      </c>
    </row>
    <row r="3376" spans="1:10">
      <c r="A3376">
        <v>3371</v>
      </c>
      <c r="B3376">
        <f t="shared" ca="1" si="326"/>
        <v>0.68003616319886684</v>
      </c>
      <c r="C3376" s="40">
        <f t="shared" ca="1" si="327"/>
        <v>0.94</v>
      </c>
      <c r="D3376">
        <f t="shared" ca="1" si="322"/>
        <v>7233.6919066471946</v>
      </c>
      <c r="E3376">
        <f t="shared" ca="1" si="323"/>
        <v>17286.139943310933</v>
      </c>
      <c r="F3376">
        <f t="shared" ca="1" si="324"/>
        <v>38303.457429398593</v>
      </c>
      <c r="G3376">
        <f ca="1">D3376-Krishna!$AD$3</f>
        <v>524.05554301083066</v>
      </c>
      <c r="H3376">
        <f ca="1">E3376-Krishna!$AE$3</f>
        <v>6266.7308524018426</v>
      </c>
      <c r="I3376">
        <f ca="1">F3376-Krishna!$AF$3</f>
        <v>10713.821065762229</v>
      </c>
      <c r="J3376">
        <f t="shared" ca="1" si="325"/>
        <v>-10052.448036663738</v>
      </c>
    </row>
    <row r="3377" spans="1:10">
      <c r="A3377">
        <v>3372</v>
      </c>
      <c r="B3377">
        <f t="shared" ca="1" si="326"/>
        <v>0.89891208084998453</v>
      </c>
      <c r="C3377" s="40">
        <f t="shared" ca="1" si="327"/>
        <v>0.95</v>
      </c>
      <c r="D3377">
        <f t="shared" ca="1" si="322"/>
        <v>5916.502750010025</v>
      </c>
      <c r="E3377">
        <f t="shared" ca="1" si="323"/>
        <v>15015.122673160886</v>
      </c>
      <c r="F3377">
        <f t="shared" ca="1" si="324"/>
        <v>36055.141390973877</v>
      </c>
      <c r="G3377">
        <f ca="1">D3377-Krishna!$AD$3</f>
        <v>-793.13361362633896</v>
      </c>
      <c r="H3377">
        <f ca="1">E3377-Krishna!$AE$3</f>
        <v>3995.7135822517957</v>
      </c>
      <c r="I3377">
        <f ca="1">F3377-Krishna!$AF$3</f>
        <v>8465.5050273375127</v>
      </c>
      <c r="J3377">
        <f t="shared" ca="1" si="325"/>
        <v>-9098.6199231508617</v>
      </c>
    </row>
    <row r="3378" spans="1:10">
      <c r="A3378">
        <v>3373</v>
      </c>
      <c r="B3378">
        <f t="shared" ca="1" si="326"/>
        <v>0.15600298807440693</v>
      </c>
      <c r="C3378" s="40">
        <f t="shared" ca="1" si="327"/>
        <v>0.81</v>
      </c>
      <c r="D3378">
        <f t="shared" ca="1" si="322"/>
        <v>5914.2613632138073</v>
      </c>
      <c r="E3378">
        <f t="shared" ca="1" si="323"/>
        <v>12355.229731226646</v>
      </c>
      <c r="F3378">
        <f t="shared" ca="1" si="324"/>
        <v>22006.401651603264</v>
      </c>
      <c r="G3378">
        <f ca="1">D3378-Krishna!$AD$3</f>
        <v>-795.3750004225567</v>
      </c>
      <c r="H3378">
        <f ca="1">E3378-Krishna!$AE$3</f>
        <v>1335.8206403175554</v>
      </c>
      <c r="I3378">
        <f ca="1">F3378-Krishna!$AF$3</f>
        <v>-5583.2347120330996</v>
      </c>
      <c r="J3378">
        <f t="shared" ca="1" si="325"/>
        <v>-6440.9683680128383</v>
      </c>
    </row>
    <row r="3379" spans="1:10">
      <c r="A3379">
        <v>3374</v>
      </c>
      <c r="B3379">
        <f t="shared" ca="1" si="326"/>
        <v>0.46298437861094088</v>
      </c>
      <c r="C3379" s="40">
        <f t="shared" ca="1" si="327"/>
        <v>0.91</v>
      </c>
      <c r="D3379">
        <f t="shared" ca="1" si="322"/>
        <v>6506.9321999178364</v>
      </c>
      <c r="E3379">
        <f t="shared" ca="1" si="323"/>
        <v>12723.677211960159</v>
      </c>
      <c r="F3379">
        <f t="shared" ca="1" si="324"/>
        <v>30040.428141866596</v>
      </c>
      <c r="G3379">
        <f ca="1">D3379-Krishna!$AD$3</f>
        <v>-202.70416371852752</v>
      </c>
      <c r="H3379">
        <f ca="1">E3379-Krishna!$AE$3</f>
        <v>1704.2681210510691</v>
      </c>
      <c r="I3379">
        <f ca="1">F3379-Krishna!$AF$3</f>
        <v>2450.791778230232</v>
      </c>
      <c r="J3379">
        <f t="shared" ca="1" si="325"/>
        <v>-6216.7450120423227</v>
      </c>
    </row>
    <row r="3380" spans="1:10">
      <c r="A3380">
        <v>3375</v>
      </c>
      <c r="B3380">
        <f t="shared" ca="1" si="326"/>
        <v>0.78781298883401785</v>
      </c>
      <c r="C3380" s="40">
        <f t="shared" ca="1" si="327"/>
        <v>0.94</v>
      </c>
      <c r="D3380">
        <f t="shared" ca="1" si="322"/>
        <v>8409.7713725375888</v>
      </c>
      <c r="E3380">
        <f t="shared" ca="1" si="323"/>
        <v>8460.997171974268</v>
      </c>
      <c r="F3380">
        <f t="shared" ca="1" si="324"/>
        <v>31204.688846335732</v>
      </c>
      <c r="G3380">
        <f ca="1">D3380-Krishna!$AD$3</f>
        <v>1700.1350089012249</v>
      </c>
      <c r="H3380">
        <f ca="1">E3380-Krishna!$AE$3</f>
        <v>-2558.4119189348221</v>
      </c>
      <c r="I3380">
        <f ca="1">F3380-Krishna!$AF$3</f>
        <v>3615.0524826993678</v>
      </c>
      <c r="J3380">
        <f t="shared" ca="1" si="325"/>
        <v>-51.225799436679154</v>
      </c>
    </row>
    <row r="3381" spans="1:10">
      <c r="A3381">
        <v>3376</v>
      </c>
      <c r="B3381">
        <f t="shared" ca="1" si="326"/>
        <v>0.22056463647522617</v>
      </c>
      <c r="C3381" s="40">
        <f t="shared" ca="1" si="327"/>
        <v>0.87</v>
      </c>
      <c r="D3381">
        <f t="shared" ca="1" si="322"/>
        <v>7534.3598714933787</v>
      </c>
      <c r="E3381">
        <f t="shared" ca="1" si="323"/>
        <v>12968.581161502419</v>
      </c>
      <c r="F3381">
        <f t="shared" ca="1" si="324"/>
        <v>29731.607472767493</v>
      </c>
      <c r="G3381">
        <f ca="1">D3381-Krishna!$AD$3</f>
        <v>824.72350785701474</v>
      </c>
      <c r="H3381">
        <f ca="1">E3381-Krishna!$AE$3</f>
        <v>1949.1720705933294</v>
      </c>
      <c r="I3381">
        <f ca="1">F3381-Krishna!$AF$3</f>
        <v>2141.9711091311292</v>
      </c>
      <c r="J3381">
        <f t="shared" ca="1" si="325"/>
        <v>-5434.2212900090408</v>
      </c>
    </row>
    <row r="3382" spans="1:10">
      <c r="A3382">
        <v>3377</v>
      </c>
      <c r="B3382">
        <f t="shared" ca="1" si="326"/>
        <v>0.40463577571784892</v>
      </c>
      <c r="C3382" s="40">
        <f t="shared" ca="1" si="327"/>
        <v>0.9</v>
      </c>
      <c r="D3382">
        <f t="shared" ca="1" si="322"/>
        <v>6715.2885211157036</v>
      </c>
      <c r="E3382">
        <f t="shared" ca="1" si="323"/>
        <v>13332.951460179411</v>
      </c>
      <c r="F3382">
        <f t="shared" ca="1" si="324"/>
        <v>25674.301166567158</v>
      </c>
      <c r="G3382">
        <f ca="1">D3382-Krishna!$AD$3</f>
        <v>5.6521574793396212</v>
      </c>
      <c r="H3382">
        <f ca="1">E3382-Krishna!$AE$3</f>
        <v>2313.5423692703207</v>
      </c>
      <c r="I3382">
        <f ca="1">F3382-Krishna!$AF$3</f>
        <v>-1915.3351970692056</v>
      </c>
      <c r="J3382">
        <f t="shared" ca="1" si="325"/>
        <v>-6617.6629390637072</v>
      </c>
    </row>
    <row r="3383" spans="1:10">
      <c r="A3383">
        <v>3378</v>
      </c>
      <c r="B3383">
        <f t="shared" ca="1" si="326"/>
        <v>0.3514569032011553</v>
      </c>
      <c r="C3383" s="40">
        <f t="shared" ca="1" si="327"/>
        <v>0.9</v>
      </c>
      <c r="D3383">
        <f t="shared" ca="1" si="322"/>
        <v>6467.8362880407149</v>
      </c>
      <c r="E3383">
        <f t="shared" ca="1" si="323"/>
        <v>15736.52874930058</v>
      </c>
      <c r="F3383">
        <f t="shared" ca="1" si="324"/>
        <v>23538.274041655877</v>
      </c>
      <c r="G3383">
        <f ca="1">D3383-Krishna!$AD$3</f>
        <v>-241.8000755956491</v>
      </c>
      <c r="H3383">
        <f ca="1">E3383-Krishna!$AE$3</f>
        <v>4717.1196583914898</v>
      </c>
      <c r="I3383">
        <f ca="1">F3383-Krishna!$AF$3</f>
        <v>-4051.3623219804867</v>
      </c>
      <c r="J3383">
        <f t="shared" ca="1" si="325"/>
        <v>-9268.692461259865</v>
      </c>
    </row>
    <row r="3384" spans="1:10">
      <c r="A3384">
        <v>3379</v>
      </c>
      <c r="B3384">
        <f t="shared" ca="1" si="326"/>
        <v>0.88165247492038334</v>
      </c>
      <c r="C3384" s="40">
        <f t="shared" ca="1" si="327"/>
        <v>0.95</v>
      </c>
      <c r="D3384">
        <f t="shared" ca="1" si="322"/>
        <v>7317.9068756274964</v>
      </c>
      <c r="E3384">
        <f t="shared" ca="1" si="323"/>
        <v>15193.039398136674</v>
      </c>
      <c r="F3384">
        <f t="shared" ca="1" si="324"/>
        <v>27892.77724529335</v>
      </c>
      <c r="G3384">
        <f ca="1">D3384-Krishna!$AD$3</f>
        <v>608.27051199113248</v>
      </c>
      <c r="H3384">
        <f ca="1">E3384-Krishna!$AE$3</f>
        <v>4173.6303072275841</v>
      </c>
      <c r="I3384">
        <f ca="1">F3384-Krishna!$AF$3</f>
        <v>303.14088165698558</v>
      </c>
      <c r="J3384">
        <f t="shared" ca="1" si="325"/>
        <v>-7875.1325225091778</v>
      </c>
    </row>
    <row r="3385" spans="1:10">
      <c r="A3385">
        <v>3380</v>
      </c>
      <c r="B3385">
        <f t="shared" ca="1" si="326"/>
        <v>0.46077247238447383</v>
      </c>
      <c r="C3385" s="40">
        <f t="shared" ca="1" si="327"/>
        <v>0.91</v>
      </c>
      <c r="D3385">
        <f t="shared" ca="1" si="322"/>
        <v>7849.7530051293579</v>
      </c>
      <c r="E3385">
        <f t="shared" ca="1" si="323"/>
        <v>12035.701673601645</v>
      </c>
      <c r="F3385">
        <f t="shared" ca="1" si="324"/>
        <v>37744.312823030319</v>
      </c>
      <c r="G3385">
        <f ca="1">D3385-Krishna!$AD$3</f>
        <v>1140.1166414929939</v>
      </c>
      <c r="H3385">
        <f ca="1">E3385-Krishna!$AE$3</f>
        <v>1016.2925826925548</v>
      </c>
      <c r="I3385">
        <f ca="1">F3385-Krishna!$AF$3</f>
        <v>10154.676459393955</v>
      </c>
      <c r="J3385">
        <f t="shared" ca="1" si="325"/>
        <v>-4185.948668472287</v>
      </c>
    </row>
    <row r="3386" spans="1:10">
      <c r="A3386">
        <v>3381</v>
      </c>
      <c r="B3386">
        <f t="shared" ca="1" si="326"/>
        <v>0.65506327491002503</v>
      </c>
      <c r="C3386" s="40">
        <f t="shared" ca="1" si="327"/>
        <v>0.94</v>
      </c>
      <c r="D3386">
        <f t="shared" ca="1" si="322"/>
        <v>7337.578314216652</v>
      </c>
      <c r="E3386">
        <f t="shared" ca="1" si="323"/>
        <v>13894.997961843437</v>
      </c>
      <c r="F3386">
        <f t="shared" ca="1" si="324"/>
        <v>28629.530311421757</v>
      </c>
      <c r="G3386">
        <f ca="1">D3386-Krishna!$AD$3</f>
        <v>627.94195058028799</v>
      </c>
      <c r="H3386">
        <f ca="1">E3386-Krishna!$AE$3</f>
        <v>2875.5888709343471</v>
      </c>
      <c r="I3386">
        <f ca="1">F3386-Krishna!$AF$3</f>
        <v>1039.8939477853928</v>
      </c>
      <c r="J3386">
        <f t="shared" ca="1" si="325"/>
        <v>-6557.4196476267853</v>
      </c>
    </row>
    <row r="3387" spans="1:10">
      <c r="A3387">
        <v>3382</v>
      </c>
      <c r="B3387">
        <f t="shared" ca="1" si="326"/>
        <v>0.657166308493077</v>
      </c>
      <c r="C3387" s="40">
        <f t="shared" ca="1" si="327"/>
        <v>0.94</v>
      </c>
      <c r="D3387">
        <f t="shared" ca="1" si="322"/>
        <v>7175.763893893537</v>
      </c>
      <c r="E3387">
        <f t="shared" ca="1" si="323"/>
        <v>9201.8831212946898</v>
      </c>
      <c r="F3387">
        <f t="shared" ca="1" si="324"/>
        <v>28816.468916171612</v>
      </c>
      <c r="G3387">
        <f ca="1">D3387-Krishna!$AD$3</f>
        <v>466.12753025717302</v>
      </c>
      <c r="H3387">
        <f ca="1">E3387-Krishna!$AE$3</f>
        <v>-1817.5259696144003</v>
      </c>
      <c r="I3387">
        <f ca="1">F3387-Krishna!$AF$3</f>
        <v>1226.8325525352484</v>
      </c>
      <c r="J3387">
        <f t="shared" ca="1" si="325"/>
        <v>-2026.1192274011528</v>
      </c>
    </row>
    <row r="3388" spans="1:10">
      <c r="A3388">
        <v>3383</v>
      </c>
      <c r="B3388">
        <f t="shared" ca="1" si="326"/>
        <v>0.44990873811371979</v>
      </c>
      <c r="C3388" s="40">
        <f t="shared" ca="1" si="327"/>
        <v>0.9</v>
      </c>
      <c r="D3388">
        <f t="shared" ca="1" si="322"/>
        <v>6905.50956384449</v>
      </c>
      <c r="E3388">
        <f t="shared" ca="1" si="323"/>
        <v>11916.395051934662</v>
      </c>
      <c r="F3388">
        <f t="shared" ca="1" si="324"/>
        <v>31740.61274619335</v>
      </c>
      <c r="G3388">
        <f ca="1">D3388-Krishna!$AD$3</f>
        <v>195.87320020812604</v>
      </c>
      <c r="H3388">
        <f ca="1">E3388-Krishna!$AE$3</f>
        <v>896.98596102557167</v>
      </c>
      <c r="I3388">
        <f ca="1">F3388-Krishna!$AF$3</f>
        <v>4150.9763825569862</v>
      </c>
      <c r="J3388">
        <f t="shared" ca="1" si="325"/>
        <v>-5010.8854880901717</v>
      </c>
    </row>
    <row r="3389" spans="1:10">
      <c r="A3389">
        <v>3384</v>
      </c>
      <c r="B3389">
        <f t="shared" ca="1" si="326"/>
        <v>0.47871215360548924</v>
      </c>
      <c r="C3389" s="40">
        <f t="shared" ca="1" si="327"/>
        <v>0.91</v>
      </c>
      <c r="D3389">
        <f t="shared" ca="1" si="322"/>
        <v>7057.9019994829905</v>
      </c>
      <c r="E3389">
        <f t="shared" ca="1" si="323"/>
        <v>8269.9263391090317</v>
      </c>
      <c r="F3389">
        <f t="shared" ca="1" si="324"/>
        <v>25238.301569904492</v>
      </c>
      <c r="G3389">
        <f ca="1">D3389-Krishna!$AD$3</f>
        <v>348.26563584662654</v>
      </c>
      <c r="H3389">
        <f ca="1">E3389-Krishna!$AE$3</f>
        <v>-2749.4827518000584</v>
      </c>
      <c r="I3389">
        <f ca="1">F3389-Krishna!$AF$3</f>
        <v>-2351.3347937318722</v>
      </c>
      <c r="J3389">
        <f t="shared" ca="1" si="325"/>
        <v>-1212.0243396260412</v>
      </c>
    </row>
    <row r="3390" spans="1:10">
      <c r="A3390">
        <v>3385</v>
      </c>
      <c r="B3390">
        <f t="shared" ca="1" si="326"/>
        <v>0.39043703730709389</v>
      </c>
      <c r="C3390" s="40">
        <f t="shared" ca="1" si="327"/>
        <v>0.9</v>
      </c>
      <c r="D3390">
        <f t="shared" ca="1" si="322"/>
        <v>6867.0515496863909</v>
      </c>
      <c r="E3390">
        <f t="shared" ca="1" si="323"/>
        <v>7638.285656131382</v>
      </c>
      <c r="F3390">
        <f t="shared" ca="1" si="324"/>
        <v>27550.686824150744</v>
      </c>
      <c r="G3390">
        <f ca="1">D3390-Krishna!$AD$3</f>
        <v>157.41518605002693</v>
      </c>
      <c r="H3390">
        <f ca="1">E3390-Krishna!$AE$3</f>
        <v>-3381.1234347777081</v>
      </c>
      <c r="I3390">
        <f ca="1">F3390-Krishna!$AF$3</f>
        <v>-38.949539485620335</v>
      </c>
      <c r="J3390">
        <f t="shared" ca="1" si="325"/>
        <v>-771.23410644499108</v>
      </c>
    </row>
    <row r="3391" spans="1:10">
      <c r="A3391">
        <v>3386</v>
      </c>
      <c r="B3391">
        <f t="shared" ca="1" si="326"/>
        <v>0.31779774348857237</v>
      </c>
      <c r="C3391" s="40">
        <f t="shared" ca="1" si="327"/>
        <v>0.89</v>
      </c>
      <c r="D3391">
        <f t="shared" ca="1" si="322"/>
        <v>7103.2910132659381</v>
      </c>
      <c r="E3391">
        <f t="shared" ca="1" si="323"/>
        <v>8887.929451833048</v>
      </c>
      <c r="F3391">
        <f t="shared" ca="1" si="324"/>
        <v>21553.810739119988</v>
      </c>
      <c r="G3391">
        <f ca="1">D3391-Krishna!$AD$3</f>
        <v>393.65464962957412</v>
      </c>
      <c r="H3391">
        <f ca="1">E3391-Krishna!$AE$3</f>
        <v>-2131.4796390760421</v>
      </c>
      <c r="I3391">
        <f ca="1">F3391-Krishna!$AF$3</f>
        <v>-6035.8256245163757</v>
      </c>
      <c r="J3391">
        <f t="shared" ca="1" si="325"/>
        <v>-1784.6384385671099</v>
      </c>
    </row>
    <row r="3392" spans="1:10">
      <c r="A3392">
        <v>3387</v>
      </c>
      <c r="B3392">
        <f t="shared" ca="1" si="326"/>
        <v>0.57781940256014852</v>
      </c>
      <c r="C3392" s="40">
        <f t="shared" ca="1" si="327"/>
        <v>0.93</v>
      </c>
      <c r="D3392">
        <f t="shared" ca="1" si="322"/>
        <v>7139.6227957412175</v>
      </c>
      <c r="E3392">
        <f t="shared" ca="1" si="323"/>
        <v>10530.865623188454</v>
      </c>
      <c r="F3392">
        <f t="shared" ca="1" si="324"/>
        <v>20539.327691337465</v>
      </c>
      <c r="G3392">
        <f ca="1">D3392-Krishna!$AD$3</f>
        <v>429.98643210485352</v>
      </c>
      <c r="H3392">
        <f ca="1">E3392-Krishna!$AE$3</f>
        <v>-488.54346772063582</v>
      </c>
      <c r="I3392">
        <f ca="1">F3392-Krishna!$AF$3</f>
        <v>-7050.3086722988992</v>
      </c>
      <c r="J3392">
        <f t="shared" ca="1" si="325"/>
        <v>-3391.2428274472368</v>
      </c>
    </row>
    <row r="3393" spans="1:10">
      <c r="A3393">
        <v>3388</v>
      </c>
      <c r="B3393">
        <f t="shared" ca="1" si="326"/>
        <v>0.25157734807866949</v>
      </c>
      <c r="C3393" s="40">
        <f t="shared" ca="1" si="327"/>
        <v>0.89</v>
      </c>
      <c r="D3393">
        <f t="shared" ca="1" si="322"/>
        <v>6991.2094813565882</v>
      </c>
      <c r="E3393">
        <f t="shared" ca="1" si="323"/>
        <v>16368.968562575392</v>
      </c>
      <c r="F3393">
        <f t="shared" ca="1" si="324"/>
        <v>19381.548976844679</v>
      </c>
      <c r="G3393">
        <f ca="1">D3393-Krishna!$AD$3</f>
        <v>281.57311772022422</v>
      </c>
      <c r="H3393">
        <f ca="1">E3393-Krishna!$AE$3</f>
        <v>5349.5594716663018</v>
      </c>
      <c r="I3393">
        <f ca="1">F3393-Krishna!$AF$3</f>
        <v>-8208.0873867916853</v>
      </c>
      <c r="J3393">
        <f t="shared" ca="1" si="325"/>
        <v>-9377.7590812188027</v>
      </c>
    </row>
    <row r="3394" spans="1:10">
      <c r="A3394">
        <v>3389</v>
      </c>
      <c r="B3394">
        <f t="shared" ca="1" si="326"/>
        <v>0.88159088501450811</v>
      </c>
      <c r="C3394" s="40">
        <f t="shared" ca="1" si="327"/>
        <v>0.95</v>
      </c>
      <c r="D3394">
        <f t="shared" ca="1" si="322"/>
        <v>6063.9555720359122</v>
      </c>
      <c r="E3394">
        <f t="shared" ca="1" si="323"/>
        <v>10975.659421985734</v>
      </c>
      <c r="F3394">
        <f t="shared" ca="1" si="324"/>
        <v>30692.710009256429</v>
      </c>
      <c r="G3394">
        <f ca="1">D3394-Krishna!$AD$3</f>
        <v>-645.68079160045181</v>
      </c>
      <c r="H3394">
        <f ca="1">E3394-Krishna!$AE$3</f>
        <v>-43.749668923355785</v>
      </c>
      <c r="I3394">
        <f ca="1">F3394-Krishna!$AF$3</f>
        <v>3103.0736456200648</v>
      </c>
      <c r="J3394">
        <f t="shared" ca="1" si="325"/>
        <v>-4911.7038499498221</v>
      </c>
    </row>
    <row r="3395" spans="1:10">
      <c r="A3395">
        <v>3390</v>
      </c>
      <c r="B3395">
        <f t="shared" ca="1" si="326"/>
        <v>0.13449608901068388</v>
      </c>
      <c r="C3395" s="40">
        <f t="shared" ca="1" si="327"/>
        <v>0.8</v>
      </c>
      <c r="D3395">
        <f t="shared" ca="1" si="322"/>
        <v>6004.6741101511661</v>
      </c>
      <c r="E3395">
        <f t="shared" ca="1" si="323"/>
        <v>7694.2186007991977</v>
      </c>
      <c r="F3395">
        <f t="shared" ca="1" si="324"/>
        <v>17320.544155473726</v>
      </c>
      <c r="G3395">
        <f ca="1">D3395-Krishna!$AD$3</f>
        <v>-704.96225348519783</v>
      </c>
      <c r="H3395">
        <f ca="1">E3395-Krishna!$AE$3</f>
        <v>-3325.1904901098924</v>
      </c>
      <c r="I3395">
        <f ca="1">F3395-Krishna!$AF$3</f>
        <v>-10269.092208162638</v>
      </c>
      <c r="J3395">
        <f t="shared" ca="1" si="325"/>
        <v>-1689.5444906480316</v>
      </c>
    </row>
    <row r="3396" spans="1:10">
      <c r="A3396">
        <v>3391</v>
      </c>
      <c r="B3396">
        <f t="shared" ca="1" si="326"/>
        <v>0.65298213404935346</v>
      </c>
      <c r="C3396" s="40">
        <f t="shared" ca="1" si="327"/>
        <v>0.94</v>
      </c>
      <c r="D3396">
        <f t="shared" ca="1" si="322"/>
        <v>6874.9375059110453</v>
      </c>
      <c r="E3396">
        <f t="shared" ca="1" si="323"/>
        <v>10023.405359897597</v>
      </c>
      <c r="F3396">
        <f t="shared" ca="1" si="324"/>
        <v>24896.286678130833</v>
      </c>
      <c r="G3396">
        <f ca="1">D3396-Krishna!$AD$3</f>
        <v>165.3011422746813</v>
      </c>
      <c r="H3396">
        <f ca="1">E3396-Krishna!$AE$3</f>
        <v>-996.00373101149307</v>
      </c>
      <c r="I3396">
        <f ca="1">F3396-Krishna!$AF$3</f>
        <v>-2693.3496855055309</v>
      </c>
      <c r="J3396">
        <f t="shared" ca="1" si="325"/>
        <v>-3148.4678539865517</v>
      </c>
    </row>
    <row r="3397" spans="1:10">
      <c r="A3397">
        <v>3392</v>
      </c>
      <c r="B3397">
        <f t="shared" ca="1" si="326"/>
        <v>0.76106558931906332</v>
      </c>
      <c r="C3397" s="40">
        <f t="shared" ca="1" si="327"/>
        <v>0.94</v>
      </c>
      <c r="D3397">
        <f t="shared" ca="1" si="322"/>
        <v>7512.0868337764814</v>
      </c>
      <c r="E3397">
        <f t="shared" ca="1" si="323"/>
        <v>17288.437927620009</v>
      </c>
      <c r="F3397">
        <f t="shared" ca="1" si="324"/>
        <v>28337.107182171781</v>
      </c>
      <c r="G3397">
        <f ca="1">D3397-Krishna!$AD$3</f>
        <v>802.45047014011743</v>
      </c>
      <c r="H3397">
        <f ca="1">E3397-Krishna!$AE$3</f>
        <v>6269.0288367109188</v>
      </c>
      <c r="I3397">
        <f ca="1">F3397-Krishna!$AF$3</f>
        <v>747.47081853541749</v>
      </c>
      <c r="J3397">
        <f t="shared" ca="1" si="325"/>
        <v>-9776.3510938435284</v>
      </c>
    </row>
    <row r="3398" spans="1:10">
      <c r="A3398">
        <v>3393</v>
      </c>
      <c r="B3398">
        <f t="shared" ca="1" si="326"/>
        <v>0.48745710749279136</v>
      </c>
      <c r="C3398" s="40">
        <f t="shared" ca="1" si="327"/>
        <v>0.91</v>
      </c>
      <c r="D3398">
        <f t="shared" ca="1" si="322"/>
        <v>7840.5574557129949</v>
      </c>
      <c r="E3398">
        <f t="shared" ca="1" si="323"/>
        <v>7730.2668557600919</v>
      </c>
      <c r="F3398">
        <f t="shared" ca="1" si="324"/>
        <v>26051.030253301204</v>
      </c>
      <c r="G3398">
        <f ca="1">D3398-Krishna!$AD$3</f>
        <v>1130.9210920766309</v>
      </c>
      <c r="H3398">
        <f ca="1">E3398-Krishna!$AE$3</f>
        <v>-3289.1422351489982</v>
      </c>
      <c r="I3398">
        <f ca="1">F3398-Krishna!$AF$3</f>
        <v>-1538.6061103351603</v>
      </c>
      <c r="J3398">
        <f t="shared" ca="1" si="325"/>
        <v>110.29059995290299</v>
      </c>
    </row>
    <row r="3399" spans="1:10">
      <c r="A3399">
        <v>3394</v>
      </c>
      <c r="B3399">
        <f t="shared" ca="1" si="326"/>
        <v>0.23438558251237296</v>
      </c>
      <c r="C3399" s="40">
        <f t="shared" ca="1" si="327"/>
        <v>0.89</v>
      </c>
      <c r="D3399">
        <f t="shared" ref="D3399:D3462" ca="1" si="328">$W$2+$V$2*C3399+$Y$2*_xlfn.NORM.INV(RAND(),0,1)</f>
        <v>5837.8799418486415</v>
      </c>
      <c r="E3399">
        <f t="shared" ref="E3399:E3462" ca="1" si="329">MAX(0,$W$3+$V$3*C3399+$Y$3*_xlfn.NORM.INV(RAND(),0,1))</f>
        <v>10653.942967159184</v>
      </c>
      <c r="F3399">
        <f t="shared" ref="F3399:F3462" ca="1" si="330">$W$4+$V$4*C3399+$Y$4*_xlfn.NORM.INV(RAND(),0,1)</f>
        <v>29286.599986171117</v>
      </c>
      <c r="G3399">
        <f ca="1">D3399-Krishna!$AD$3</f>
        <v>-871.7564217877225</v>
      </c>
      <c r="H3399">
        <f ca="1">E3399-Krishna!$AE$3</f>
        <v>-365.46612374990582</v>
      </c>
      <c r="I3399">
        <f ca="1">F3399-Krishna!$AF$3</f>
        <v>1696.9636225347531</v>
      </c>
      <c r="J3399">
        <f t="shared" ref="J3399:J3462" ca="1" si="331">D3399-E3399</f>
        <v>-4816.0630253105428</v>
      </c>
    </row>
    <row r="3400" spans="1:10">
      <c r="A3400">
        <v>3395</v>
      </c>
      <c r="B3400">
        <f t="shared" ca="1" si="326"/>
        <v>0.62551943398067467</v>
      </c>
      <c r="C3400" s="40">
        <f t="shared" ca="1" si="327"/>
        <v>0.94</v>
      </c>
      <c r="D3400">
        <f t="shared" ca="1" si="328"/>
        <v>6186.6197085834974</v>
      </c>
      <c r="E3400">
        <f t="shared" ca="1" si="329"/>
        <v>17191.628862435307</v>
      </c>
      <c r="F3400">
        <f t="shared" ca="1" si="330"/>
        <v>25921.461769646688</v>
      </c>
      <c r="G3400">
        <f ca="1">D3400-Krishna!$AD$3</f>
        <v>-523.01665505286655</v>
      </c>
      <c r="H3400">
        <f ca="1">E3400-Krishna!$AE$3</f>
        <v>6172.2197715262173</v>
      </c>
      <c r="I3400">
        <f ca="1">F3400-Krishna!$AF$3</f>
        <v>-1668.1745939896755</v>
      </c>
      <c r="J3400">
        <f t="shared" ca="1" si="331"/>
        <v>-11005.00915385181</v>
      </c>
    </row>
    <row r="3401" spans="1:10">
      <c r="A3401">
        <v>3396</v>
      </c>
      <c r="B3401">
        <f t="shared" ca="1" si="326"/>
        <v>0.47181973528412302</v>
      </c>
      <c r="C3401" s="40">
        <f t="shared" ca="1" si="327"/>
        <v>0.91</v>
      </c>
      <c r="D3401">
        <f t="shared" ca="1" si="328"/>
        <v>7442.2416162755089</v>
      </c>
      <c r="E3401">
        <f t="shared" ca="1" si="329"/>
        <v>14812.823092576567</v>
      </c>
      <c r="F3401">
        <f t="shared" ca="1" si="330"/>
        <v>23438.442430405485</v>
      </c>
      <c r="G3401">
        <f ca="1">D3401-Krishna!$AD$3</f>
        <v>732.60525263914496</v>
      </c>
      <c r="H3401">
        <f ca="1">E3401-Krishna!$AE$3</f>
        <v>3793.4140016674774</v>
      </c>
      <c r="I3401">
        <f ca="1">F3401-Krishna!$AF$3</f>
        <v>-4151.1939332308793</v>
      </c>
      <c r="J3401">
        <f t="shared" ca="1" si="331"/>
        <v>-7370.5814763010585</v>
      </c>
    </row>
    <row r="3402" spans="1:10">
      <c r="A3402">
        <v>3397</v>
      </c>
      <c r="B3402">
        <f t="shared" ca="1" si="326"/>
        <v>0.83134563633435654</v>
      </c>
      <c r="C3402" s="40">
        <f t="shared" ca="1" si="327"/>
        <v>0.95</v>
      </c>
      <c r="D3402">
        <f t="shared" ca="1" si="328"/>
        <v>7504.4866641165609</v>
      </c>
      <c r="E3402">
        <f t="shared" ca="1" si="329"/>
        <v>12311.798327252984</v>
      </c>
      <c r="F3402">
        <f t="shared" ca="1" si="330"/>
        <v>43360.273434588882</v>
      </c>
      <c r="G3402">
        <f ca="1">D3402-Krishna!$AD$3</f>
        <v>794.85030048019689</v>
      </c>
      <c r="H3402">
        <f ca="1">E3402-Krishna!$AE$3</f>
        <v>1292.3892363438936</v>
      </c>
      <c r="I3402">
        <f ca="1">F3402-Krishna!$AF$3</f>
        <v>15770.637070952518</v>
      </c>
      <c r="J3402">
        <f t="shared" ca="1" si="331"/>
        <v>-4807.3116631364228</v>
      </c>
    </row>
    <row r="3403" spans="1:10">
      <c r="A3403">
        <v>3398</v>
      </c>
      <c r="B3403">
        <f t="shared" ca="1" si="326"/>
        <v>0.87485490915004527</v>
      </c>
      <c r="C3403" s="40">
        <f t="shared" ca="1" si="327"/>
        <v>0.95</v>
      </c>
      <c r="D3403">
        <f t="shared" ca="1" si="328"/>
        <v>7996.5244268921097</v>
      </c>
      <c r="E3403">
        <f t="shared" ca="1" si="329"/>
        <v>16306.292964191292</v>
      </c>
      <c r="F3403">
        <f t="shared" ca="1" si="330"/>
        <v>28672.711183292049</v>
      </c>
      <c r="G3403">
        <f ca="1">D3403-Krishna!$AD$3</f>
        <v>1286.8880632557457</v>
      </c>
      <c r="H3403">
        <f ca="1">E3403-Krishna!$AE$3</f>
        <v>5286.8838732822023</v>
      </c>
      <c r="I3403">
        <f ca="1">F3403-Krishna!$AF$3</f>
        <v>1083.0748196556851</v>
      </c>
      <c r="J3403">
        <f t="shared" ca="1" si="331"/>
        <v>-8309.7685372991837</v>
      </c>
    </row>
    <row r="3404" spans="1:10">
      <c r="A3404">
        <v>3399</v>
      </c>
      <c r="B3404">
        <f t="shared" ca="1" si="326"/>
        <v>0.85379396484871917</v>
      </c>
      <c r="C3404" s="40">
        <f t="shared" ca="1" si="327"/>
        <v>0.95</v>
      </c>
      <c r="D3404">
        <f t="shared" ca="1" si="328"/>
        <v>8174.305790146529</v>
      </c>
      <c r="E3404">
        <f t="shared" ca="1" si="329"/>
        <v>12848.327422578652</v>
      </c>
      <c r="F3404">
        <f t="shared" ca="1" si="330"/>
        <v>37379.897381373354</v>
      </c>
      <c r="G3404">
        <f ca="1">D3404-Krishna!$AD$3</f>
        <v>1464.6694265101651</v>
      </c>
      <c r="H3404">
        <f ca="1">E3404-Krishna!$AE$3</f>
        <v>1828.9183316695617</v>
      </c>
      <c r="I3404">
        <f ca="1">F3404-Krishna!$AF$3</f>
        <v>9790.2610177369897</v>
      </c>
      <c r="J3404">
        <f t="shared" ca="1" si="331"/>
        <v>-4674.0216324321227</v>
      </c>
    </row>
    <row r="3405" spans="1:10">
      <c r="A3405">
        <v>3400</v>
      </c>
      <c r="B3405">
        <f t="shared" ca="1" si="326"/>
        <v>0.19933870225454109</v>
      </c>
      <c r="C3405" s="40">
        <f t="shared" ca="1" si="327"/>
        <v>0.87</v>
      </c>
      <c r="D3405">
        <f t="shared" ca="1" si="328"/>
        <v>7087.2836470778202</v>
      </c>
      <c r="E3405">
        <f t="shared" ca="1" si="329"/>
        <v>9121.2219463393703</v>
      </c>
      <c r="F3405">
        <f t="shared" ca="1" si="330"/>
        <v>22868.210931398004</v>
      </c>
      <c r="G3405">
        <f ca="1">D3405-Krishna!$AD$3</f>
        <v>377.64728344145624</v>
      </c>
      <c r="H3405">
        <f ca="1">E3405-Krishna!$AE$3</f>
        <v>-1898.1871445697197</v>
      </c>
      <c r="I3405">
        <f ca="1">F3405-Krishna!$AF$3</f>
        <v>-4721.4254322383604</v>
      </c>
      <c r="J3405">
        <f t="shared" ca="1" si="331"/>
        <v>-2033.9382992615501</v>
      </c>
    </row>
    <row r="3406" spans="1:10">
      <c r="A3406">
        <v>3401</v>
      </c>
      <c r="B3406">
        <f t="shared" ca="1" si="326"/>
        <v>0.77617597604289112</v>
      </c>
      <c r="C3406" s="40">
        <f t="shared" ca="1" si="327"/>
        <v>0.94</v>
      </c>
      <c r="D3406">
        <f t="shared" ca="1" si="328"/>
        <v>6708.5997000039733</v>
      </c>
      <c r="E3406">
        <f t="shared" ca="1" si="329"/>
        <v>12318.092186464597</v>
      </c>
      <c r="F3406">
        <f t="shared" ca="1" si="330"/>
        <v>27064.015575316404</v>
      </c>
      <c r="G3406">
        <f ca="1">D3406-Krishna!$AD$3</f>
        <v>-1.0366636323906278</v>
      </c>
      <c r="H3406">
        <f ca="1">E3406-Krishna!$AE$3</f>
        <v>1298.683095555507</v>
      </c>
      <c r="I3406">
        <f ca="1">F3406-Krishna!$AF$3</f>
        <v>-525.62078831996041</v>
      </c>
      <c r="J3406">
        <f t="shared" ca="1" si="331"/>
        <v>-5609.4924864606237</v>
      </c>
    </row>
    <row r="3407" spans="1:10">
      <c r="A3407">
        <v>3402</v>
      </c>
      <c r="B3407">
        <f t="shared" ca="1" si="326"/>
        <v>0.14865388517124722</v>
      </c>
      <c r="C3407" s="40">
        <f t="shared" ca="1" si="327"/>
        <v>0.81</v>
      </c>
      <c r="D3407">
        <f t="shared" ca="1" si="328"/>
        <v>6829.0892005520082</v>
      </c>
      <c r="E3407">
        <f t="shared" ca="1" si="329"/>
        <v>9080.0184410948332</v>
      </c>
      <c r="F3407">
        <f t="shared" ca="1" si="330"/>
        <v>17652.403050297587</v>
      </c>
      <c r="G3407">
        <f ca="1">D3407-Krishna!$AD$3</f>
        <v>119.45283691564418</v>
      </c>
      <c r="H3407">
        <f ca="1">E3407-Krishna!$AE$3</f>
        <v>-1939.3906498142569</v>
      </c>
      <c r="I3407">
        <f ca="1">F3407-Krishna!$AF$3</f>
        <v>-9937.2333133387765</v>
      </c>
      <c r="J3407">
        <f t="shared" ca="1" si="331"/>
        <v>-2250.929240542825</v>
      </c>
    </row>
    <row r="3408" spans="1:10">
      <c r="A3408">
        <v>3403</v>
      </c>
      <c r="B3408">
        <f t="shared" ca="1" si="326"/>
        <v>0.88081838498250498</v>
      </c>
      <c r="C3408" s="40">
        <f t="shared" ca="1" si="327"/>
        <v>0.95</v>
      </c>
      <c r="D3408">
        <f t="shared" ca="1" si="328"/>
        <v>6608.6842711972658</v>
      </c>
      <c r="E3408">
        <f t="shared" ca="1" si="329"/>
        <v>11942.250478438606</v>
      </c>
      <c r="F3408">
        <f t="shared" ca="1" si="330"/>
        <v>25881.08880170159</v>
      </c>
      <c r="G3408">
        <f ca="1">D3408-Krishna!$AD$3</f>
        <v>-100.95209243909812</v>
      </c>
      <c r="H3408">
        <f ca="1">E3408-Krishna!$AE$3</f>
        <v>922.84138752951549</v>
      </c>
      <c r="I3408">
        <f ca="1">F3408-Krishna!$AF$3</f>
        <v>-1708.5475619347744</v>
      </c>
      <c r="J3408">
        <f t="shared" ca="1" si="331"/>
        <v>-5333.5662072413397</v>
      </c>
    </row>
    <row r="3409" spans="1:10">
      <c r="A3409">
        <v>3404</v>
      </c>
      <c r="B3409">
        <f t="shared" ca="1" si="326"/>
        <v>0.23724737069694635</v>
      </c>
      <c r="C3409" s="40">
        <f t="shared" ca="1" si="327"/>
        <v>0.89</v>
      </c>
      <c r="D3409">
        <f t="shared" ca="1" si="328"/>
        <v>6271.3803618458142</v>
      </c>
      <c r="E3409">
        <f t="shared" ca="1" si="329"/>
        <v>14075.838636724548</v>
      </c>
      <c r="F3409">
        <f t="shared" ca="1" si="330"/>
        <v>34698.986616439608</v>
      </c>
      <c r="G3409">
        <f ca="1">D3409-Krishna!$AD$3</f>
        <v>-438.25600179054982</v>
      </c>
      <c r="H3409">
        <f ca="1">E3409-Krishna!$AE$3</f>
        <v>3056.4295458154575</v>
      </c>
      <c r="I3409">
        <f ca="1">F3409-Krishna!$AF$3</f>
        <v>7109.3502528032441</v>
      </c>
      <c r="J3409">
        <f t="shared" ca="1" si="331"/>
        <v>-7804.4582748787334</v>
      </c>
    </row>
    <row r="3410" spans="1:10">
      <c r="A3410">
        <v>3405</v>
      </c>
      <c r="B3410">
        <f t="shared" ca="1" si="326"/>
        <v>2.4773399319694911E-2</v>
      </c>
      <c r="C3410" s="40">
        <f t="shared" ca="1" si="327"/>
        <v>0.74</v>
      </c>
      <c r="D3410">
        <f t="shared" ca="1" si="328"/>
        <v>5778.7216133644961</v>
      </c>
      <c r="E3410">
        <f t="shared" ca="1" si="329"/>
        <v>4346.7471194525497</v>
      </c>
      <c r="F3410">
        <f t="shared" ca="1" si="330"/>
        <v>11127.136587845645</v>
      </c>
      <c r="G3410">
        <f ca="1">D3410-Krishna!$AD$3</f>
        <v>-930.91475027186789</v>
      </c>
      <c r="H3410">
        <f ca="1">E3410-Krishna!$AE$3</f>
        <v>-6672.6619714565404</v>
      </c>
      <c r="I3410">
        <f ca="1">F3410-Krishna!$AF$3</f>
        <v>-16462.499775790719</v>
      </c>
      <c r="J3410">
        <f t="shared" ca="1" si="331"/>
        <v>1431.9744939119464</v>
      </c>
    </row>
    <row r="3411" spans="1:10">
      <c r="A3411">
        <v>3406</v>
      </c>
      <c r="B3411">
        <f t="shared" ca="1" si="326"/>
        <v>0.50180066787987865</v>
      </c>
      <c r="C3411" s="40">
        <f t="shared" ca="1" si="327"/>
        <v>0.92</v>
      </c>
      <c r="D3411">
        <f t="shared" ca="1" si="328"/>
        <v>6930.8077240412513</v>
      </c>
      <c r="E3411">
        <f t="shared" ca="1" si="329"/>
        <v>13641.678956756872</v>
      </c>
      <c r="F3411">
        <f t="shared" ca="1" si="330"/>
        <v>26679.076051778946</v>
      </c>
      <c r="G3411">
        <f ca="1">D3411-Krishna!$AD$3</f>
        <v>221.17136040488731</v>
      </c>
      <c r="H3411">
        <f ca="1">E3411-Krishna!$AE$3</f>
        <v>2622.2698658477821</v>
      </c>
      <c r="I3411">
        <f ca="1">F3411-Krishna!$AF$3</f>
        <v>-910.56031185741813</v>
      </c>
      <c r="J3411">
        <f t="shared" ca="1" si="331"/>
        <v>-6710.8712327156209</v>
      </c>
    </row>
    <row r="3412" spans="1:10">
      <c r="A3412">
        <v>3407</v>
      </c>
      <c r="B3412">
        <f t="shared" ca="1" si="326"/>
        <v>0.85791433734733025</v>
      </c>
      <c r="C3412" s="40">
        <f t="shared" ca="1" si="327"/>
        <v>0.95</v>
      </c>
      <c r="D3412">
        <f t="shared" ca="1" si="328"/>
        <v>8484.6994532242825</v>
      </c>
      <c r="E3412">
        <f t="shared" ca="1" si="329"/>
        <v>11985.990564532774</v>
      </c>
      <c r="F3412">
        <f t="shared" ca="1" si="330"/>
        <v>35378.734381937502</v>
      </c>
      <c r="G3412">
        <f ca="1">D3412-Krishna!$AD$3</f>
        <v>1775.0630895879185</v>
      </c>
      <c r="H3412">
        <f ca="1">E3412-Krishna!$AE$3</f>
        <v>966.58147362368436</v>
      </c>
      <c r="I3412">
        <f ca="1">F3412-Krishna!$AF$3</f>
        <v>7789.0980183011379</v>
      </c>
      <c r="J3412">
        <f t="shared" ca="1" si="331"/>
        <v>-3501.291111308492</v>
      </c>
    </row>
    <row r="3413" spans="1:10">
      <c r="A3413">
        <v>3408</v>
      </c>
      <c r="B3413">
        <f t="shared" ca="1" si="326"/>
        <v>0.62959908999329872</v>
      </c>
      <c r="C3413" s="40">
        <f t="shared" ca="1" si="327"/>
        <v>0.94</v>
      </c>
      <c r="D3413">
        <f t="shared" ca="1" si="328"/>
        <v>6993.3178528005492</v>
      </c>
      <c r="E3413">
        <f t="shared" ca="1" si="329"/>
        <v>11271.240565364647</v>
      </c>
      <c r="F3413">
        <f t="shared" ca="1" si="330"/>
        <v>25792.191278018261</v>
      </c>
      <c r="G3413">
        <f ca="1">D3413-Krishna!$AD$3</f>
        <v>283.68148916418522</v>
      </c>
      <c r="H3413">
        <f ca="1">E3413-Krishna!$AE$3</f>
        <v>251.83147445555733</v>
      </c>
      <c r="I3413">
        <f ca="1">F3413-Krishna!$AF$3</f>
        <v>-1797.4450856181029</v>
      </c>
      <c r="J3413">
        <f t="shared" ca="1" si="331"/>
        <v>-4277.9227125640982</v>
      </c>
    </row>
    <row r="3414" spans="1:10">
      <c r="A3414">
        <v>3409</v>
      </c>
      <c r="B3414">
        <f t="shared" ca="1" si="326"/>
        <v>0.22054919519963923</v>
      </c>
      <c r="C3414" s="40">
        <f t="shared" ca="1" si="327"/>
        <v>0.87</v>
      </c>
      <c r="D3414">
        <f t="shared" ca="1" si="328"/>
        <v>6915.9136262883294</v>
      </c>
      <c r="E3414">
        <f t="shared" ca="1" si="329"/>
        <v>10094.608172419314</v>
      </c>
      <c r="F3414">
        <f t="shared" ca="1" si="330"/>
        <v>34280.437490146447</v>
      </c>
      <c r="G3414">
        <f ca="1">D3414-Krishna!$AD$3</f>
        <v>206.27726265196543</v>
      </c>
      <c r="H3414">
        <f ca="1">E3414-Krishna!$AE$3</f>
        <v>-924.80091848977645</v>
      </c>
      <c r="I3414">
        <f ca="1">F3414-Krishna!$AF$3</f>
        <v>6690.8011265100831</v>
      </c>
      <c r="J3414">
        <f t="shared" ca="1" si="331"/>
        <v>-3178.6945461309842</v>
      </c>
    </row>
    <row r="3415" spans="1:10">
      <c r="A3415">
        <v>3410</v>
      </c>
      <c r="B3415">
        <f t="shared" ca="1" si="326"/>
        <v>0.34306075372493039</v>
      </c>
      <c r="C3415" s="40">
        <f t="shared" ca="1" si="327"/>
        <v>0.9</v>
      </c>
      <c r="D3415">
        <f t="shared" ca="1" si="328"/>
        <v>5996.4177823100526</v>
      </c>
      <c r="E3415">
        <f t="shared" ca="1" si="329"/>
        <v>8422.6679042989599</v>
      </c>
      <c r="F3415">
        <f t="shared" ca="1" si="330"/>
        <v>31276.341082309282</v>
      </c>
      <c r="G3415">
        <f ca="1">D3415-Krishna!$AD$3</f>
        <v>-713.21858132631132</v>
      </c>
      <c r="H3415">
        <f ca="1">E3415-Krishna!$AE$3</f>
        <v>-2596.7411866101302</v>
      </c>
      <c r="I3415">
        <f ca="1">F3415-Krishna!$AF$3</f>
        <v>3686.7047186729178</v>
      </c>
      <c r="J3415">
        <f t="shared" ca="1" si="331"/>
        <v>-2426.2501219889073</v>
      </c>
    </row>
    <row r="3416" spans="1:10">
      <c r="A3416">
        <v>3411</v>
      </c>
      <c r="B3416">
        <f t="shared" ca="1" si="326"/>
        <v>0.42672861004491702</v>
      </c>
      <c r="C3416" s="40">
        <f t="shared" ca="1" si="327"/>
        <v>0.9</v>
      </c>
      <c r="D3416">
        <f t="shared" ca="1" si="328"/>
        <v>6371.327006932208</v>
      </c>
      <c r="E3416">
        <f t="shared" ca="1" si="329"/>
        <v>10773.538705771147</v>
      </c>
      <c r="F3416">
        <f t="shared" ca="1" si="330"/>
        <v>32508.633779358497</v>
      </c>
      <c r="G3416">
        <f ca="1">D3416-Krishna!$AD$3</f>
        <v>-338.30935670415602</v>
      </c>
      <c r="H3416">
        <f ca="1">E3416-Krishna!$AE$3</f>
        <v>-245.87038513794323</v>
      </c>
      <c r="I3416">
        <f ca="1">F3416-Krishna!$AF$3</f>
        <v>4918.9974157221332</v>
      </c>
      <c r="J3416">
        <f t="shared" ca="1" si="331"/>
        <v>-4402.2116988389389</v>
      </c>
    </row>
    <row r="3417" spans="1:10">
      <c r="A3417">
        <v>3412</v>
      </c>
      <c r="B3417">
        <f t="shared" ca="1" si="326"/>
        <v>0.34573990850488123</v>
      </c>
      <c r="C3417" s="40">
        <f t="shared" ca="1" si="327"/>
        <v>0.9</v>
      </c>
      <c r="D3417">
        <f t="shared" ca="1" si="328"/>
        <v>6733.6773238497062</v>
      </c>
      <c r="E3417">
        <f t="shared" ca="1" si="329"/>
        <v>17258.661404790204</v>
      </c>
      <c r="F3417">
        <f t="shared" ca="1" si="330"/>
        <v>20002.36936788592</v>
      </c>
      <c r="G3417">
        <f ca="1">D3417-Krishna!$AD$3</f>
        <v>24.04096021334226</v>
      </c>
      <c r="H3417">
        <f ca="1">E3417-Krishna!$AE$3</f>
        <v>6239.2523138811139</v>
      </c>
      <c r="I3417">
        <f ca="1">F3417-Krishna!$AF$3</f>
        <v>-7587.266995750444</v>
      </c>
      <c r="J3417">
        <f t="shared" ca="1" si="331"/>
        <v>-10524.984080940498</v>
      </c>
    </row>
    <row r="3418" spans="1:10">
      <c r="A3418">
        <v>3413</v>
      </c>
      <c r="B3418">
        <f t="shared" ca="1" si="326"/>
        <v>0.15381867557713891</v>
      </c>
      <c r="C3418" s="40">
        <f t="shared" ca="1" si="327"/>
        <v>0.81</v>
      </c>
      <c r="D3418">
        <f t="shared" ca="1" si="328"/>
        <v>7084.516856092936</v>
      </c>
      <c r="E3418">
        <f t="shared" ca="1" si="329"/>
        <v>9374.3263200898145</v>
      </c>
      <c r="F3418">
        <f t="shared" ca="1" si="330"/>
        <v>20746.664841811355</v>
      </c>
      <c r="G3418">
        <f ca="1">D3418-Krishna!$AD$3</f>
        <v>374.88049245657203</v>
      </c>
      <c r="H3418">
        <f ca="1">E3418-Krishna!$AE$3</f>
        <v>-1645.0827708192755</v>
      </c>
      <c r="I3418">
        <f ca="1">F3418-Krishna!$AF$3</f>
        <v>-6842.9715218250094</v>
      </c>
      <c r="J3418">
        <f t="shared" ca="1" si="331"/>
        <v>-2289.8094639968785</v>
      </c>
    </row>
    <row r="3419" spans="1:10">
      <c r="A3419">
        <v>3414</v>
      </c>
      <c r="B3419">
        <f t="shared" ca="1" si="326"/>
        <v>0.68379284634506676</v>
      </c>
      <c r="C3419" s="40">
        <f t="shared" ca="1" si="327"/>
        <v>0.94</v>
      </c>
      <c r="D3419">
        <f t="shared" ca="1" si="328"/>
        <v>7515.5975786564768</v>
      </c>
      <c r="E3419">
        <f t="shared" ca="1" si="329"/>
        <v>14549.918965767378</v>
      </c>
      <c r="F3419">
        <f t="shared" ca="1" si="330"/>
        <v>25000.853845680202</v>
      </c>
      <c r="G3419">
        <f ca="1">D3419-Krishna!$AD$3</f>
        <v>805.96121502011283</v>
      </c>
      <c r="H3419">
        <f ca="1">E3419-Krishna!$AE$3</f>
        <v>3530.5098748582877</v>
      </c>
      <c r="I3419">
        <f ca="1">F3419-Krishna!$AF$3</f>
        <v>-2588.7825179561623</v>
      </c>
      <c r="J3419">
        <f t="shared" ca="1" si="331"/>
        <v>-7034.321387110901</v>
      </c>
    </row>
    <row r="3420" spans="1:10">
      <c r="A3420">
        <v>3415</v>
      </c>
      <c r="B3420">
        <f t="shared" ca="1" si="326"/>
        <v>0.26558843446934643</v>
      </c>
      <c r="C3420" s="40">
        <f t="shared" ca="1" si="327"/>
        <v>0.89</v>
      </c>
      <c r="D3420">
        <f t="shared" ca="1" si="328"/>
        <v>7163.3235495633362</v>
      </c>
      <c r="E3420">
        <f t="shared" ca="1" si="329"/>
        <v>10150.823653208088</v>
      </c>
      <c r="F3420">
        <f t="shared" ca="1" si="330"/>
        <v>25815.495309106154</v>
      </c>
      <c r="G3420">
        <f ca="1">D3420-Krishna!$AD$3</f>
        <v>453.68718592697223</v>
      </c>
      <c r="H3420">
        <f ca="1">E3420-Krishna!$AE$3</f>
        <v>-868.58543770100187</v>
      </c>
      <c r="I3420">
        <f ca="1">F3420-Krishna!$AF$3</f>
        <v>-1774.1410545302097</v>
      </c>
      <c r="J3420">
        <f t="shared" ca="1" si="331"/>
        <v>-2987.500103644752</v>
      </c>
    </row>
    <row r="3421" spans="1:10">
      <c r="A3421">
        <v>3416</v>
      </c>
      <c r="B3421">
        <f t="shared" ca="1" si="326"/>
        <v>0.65269656072922355</v>
      </c>
      <c r="C3421" s="40">
        <f t="shared" ca="1" si="327"/>
        <v>0.94</v>
      </c>
      <c r="D3421">
        <f t="shared" ca="1" si="328"/>
        <v>7179.057516501126</v>
      </c>
      <c r="E3421">
        <f t="shared" ca="1" si="329"/>
        <v>14744.603448116099</v>
      </c>
      <c r="F3421">
        <f t="shared" ca="1" si="330"/>
        <v>35192.139888085607</v>
      </c>
      <c r="G3421">
        <f ca="1">D3421-Krishna!$AD$3</f>
        <v>469.42115286476201</v>
      </c>
      <c r="H3421">
        <f ca="1">E3421-Krishna!$AE$3</f>
        <v>3725.1943572070086</v>
      </c>
      <c r="I3421">
        <f ca="1">F3421-Krishna!$AF$3</f>
        <v>7602.5035244492428</v>
      </c>
      <c r="J3421">
        <f t="shared" ca="1" si="331"/>
        <v>-7565.5459316149727</v>
      </c>
    </row>
    <row r="3422" spans="1:10">
      <c r="A3422">
        <v>3417</v>
      </c>
      <c r="B3422">
        <f t="shared" ca="1" si="326"/>
        <v>0.40176535545845593</v>
      </c>
      <c r="C3422" s="40">
        <f t="shared" ca="1" si="327"/>
        <v>0.9</v>
      </c>
      <c r="D3422">
        <f t="shared" ca="1" si="328"/>
        <v>7208.2683583800635</v>
      </c>
      <c r="E3422">
        <f t="shared" ca="1" si="329"/>
        <v>15156.618778171291</v>
      </c>
      <c r="F3422">
        <f t="shared" ca="1" si="330"/>
        <v>30977.611462339664</v>
      </c>
      <c r="G3422">
        <f ca="1">D3422-Krishna!$AD$3</f>
        <v>498.63199474369958</v>
      </c>
      <c r="H3422">
        <f ca="1">E3422-Krishna!$AE$3</f>
        <v>4137.2096872622005</v>
      </c>
      <c r="I3422">
        <f ca="1">F3422-Krishna!$AF$3</f>
        <v>3387.9750987033003</v>
      </c>
      <c r="J3422">
        <f t="shared" ca="1" si="331"/>
        <v>-7948.3504197912271</v>
      </c>
    </row>
    <row r="3423" spans="1:10">
      <c r="A3423">
        <v>3418</v>
      </c>
      <c r="B3423">
        <f t="shared" ca="1" si="326"/>
        <v>0.60339348281827732</v>
      </c>
      <c r="C3423" s="40">
        <f t="shared" ca="1" si="327"/>
        <v>0.94</v>
      </c>
      <c r="D3423">
        <f t="shared" ca="1" si="328"/>
        <v>7917.1117016248545</v>
      </c>
      <c r="E3423">
        <f t="shared" ca="1" si="329"/>
        <v>14511.711403586183</v>
      </c>
      <c r="F3423">
        <f t="shared" ca="1" si="330"/>
        <v>26705.319422434259</v>
      </c>
      <c r="G3423">
        <f ca="1">D3423-Krishna!$AD$3</f>
        <v>1207.4753379884905</v>
      </c>
      <c r="H3423">
        <f ca="1">E3423-Krishna!$AE$3</f>
        <v>3492.3023126770931</v>
      </c>
      <c r="I3423">
        <f ca="1">F3423-Krishna!$AF$3</f>
        <v>-884.31694120210523</v>
      </c>
      <c r="J3423">
        <f t="shared" ca="1" si="331"/>
        <v>-6594.5997019613287</v>
      </c>
    </row>
    <row r="3424" spans="1:10">
      <c r="A3424">
        <v>3419</v>
      </c>
      <c r="B3424">
        <f t="shared" ca="1" si="326"/>
        <v>0.3842771572763185</v>
      </c>
      <c r="C3424" s="40">
        <f t="shared" ca="1" si="327"/>
        <v>0.9</v>
      </c>
      <c r="D3424">
        <f t="shared" ca="1" si="328"/>
        <v>7913.4993583303985</v>
      </c>
      <c r="E3424">
        <f t="shared" ca="1" si="329"/>
        <v>10369.818041771136</v>
      </c>
      <c r="F3424">
        <f t="shared" ca="1" si="330"/>
        <v>23716.51903383543</v>
      </c>
      <c r="G3424">
        <f ca="1">D3424-Krishna!$AD$3</f>
        <v>1203.8629946940346</v>
      </c>
      <c r="H3424">
        <f ca="1">E3424-Krishna!$AE$3</f>
        <v>-649.59104913795454</v>
      </c>
      <c r="I3424">
        <f ca="1">F3424-Krishna!$AF$3</f>
        <v>-3873.1173298009344</v>
      </c>
      <c r="J3424">
        <f t="shared" ca="1" si="331"/>
        <v>-2456.318683440737</v>
      </c>
    </row>
    <row r="3425" spans="1:10">
      <c r="A3425">
        <v>3420</v>
      </c>
      <c r="B3425">
        <f t="shared" ca="1" si="326"/>
        <v>0.47220308323797811</v>
      </c>
      <c r="C3425" s="40">
        <f t="shared" ca="1" si="327"/>
        <v>0.91</v>
      </c>
      <c r="D3425">
        <f t="shared" ca="1" si="328"/>
        <v>7478.475444943907</v>
      </c>
      <c r="E3425">
        <f t="shared" ca="1" si="329"/>
        <v>7793.7639624792018</v>
      </c>
      <c r="F3425">
        <f t="shared" ca="1" si="330"/>
        <v>30253.66683093302</v>
      </c>
      <c r="G3425">
        <f ca="1">D3425-Krishna!$AD$3</f>
        <v>768.83908130754298</v>
      </c>
      <c r="H3425">
        <f ca="1">E3425-Krishna!$AE$3</f>
        <v>-3225.6451284298882</v>
      </c>
      <c r="I3425">
        <f ca="1">F3425-Krishna!$AF$3</f>
        <v>2664.0304672966558</v>
      </c>
      <c r="J3425">
        <f t="shared" ca="1" si="331"/>
        <v>-315.28851753529489</v>
      </c>
    </row>
    <row r="3426" spans="1:10">
      <c r="A3426">
        <v>3421</v>
      </c>
      <c r="B3426">
        <f t="shared" ca="1" si="326"/>
        <v>2.7859329841844471E-2</v>
      </c>
      <c r="C3426" s="40">
        <f t="shared" ca="1" si="327"/>
        <v>0.74</v>
      </c>
      <c r="D3426">
        <f t="shared" ca="1" si="328"/>
        <v>5473.7927615884018</v>
      </c>
      <c r="E3426">
        <f t="shared" ca="1" si="329"/>
        <v>8300.9388272409287</v>
      </c>
      <c r="F3426">
        <f t="shared" ca="1" si="330"/>
        <v>15645.443027991856</v>
      </c>
      <c r="G3426">
        <f ca="1">D3426-Krishna!$AD$3</f>
        <v>-1235.8436020479621</v>
      </c>
      <c r="H3426">
        <f ca="1">E3426-Krishna!$AE$3</f>
        <v>-2718.4702636681614</v>
      </c>
      <c r="I3426">
        <f ca="1">F3426-Krishna!$AF$3</f>
        <v>-11944.193335644508</v>
      </c>
      <c r="J3426">
        <f t="shared" ca="1" si="331"/>
        <v>-2827.1460656525269</v>
      </c>
    </row>
    <row r="3427" spans="1:10">
      <c r="A3427">
        <v>3422</v>
      </c>
      <c r="B3427">
        <f t="shared" ca="1" si="326"/>
        <v>0.7946530865750151</v>
      </c>
      <c r="C3427" s="40">
        <f t="shared" ca="1" si="327"/>
        <v>0.94</v>
      </c>
      <c r="D3427">
        <f t="shared" ca="1" si="328"/>
        <v>7536.4704033611461</v>
      </c>
      <c r="E3427">
        <f t="shared" ca="1" si="329"/>
        <v>13074.75282979901</v>
      </c>
      <c r="F3427">
        <f t="shared" ca="1" si="330"/>
        <v>27044.688929530712</v>
      </c>
      <c r="G3427">
        <f ca="1">D3427-Krishna!$AD$3</f>
        <v>826.83403972478209</v>
      </c>
      <c r="H3427">
        <f ca="1">E3427-Krishna!$AE$3</f>
        <v>2055.3437388899201</v>
      </c>
      <c r="I3427">
        <f ca="1">F3427-Krishna!$AF$3</f>
        <v>-544.94743410565206</v>
      </c>
      <c r="J3427">
        <f t="shared" ca="1" si="331"/>
        <v>-5538.2824264378642</v>
      </c>
    </row>
    <row r="3428" spans="1:10">
      <c r="A3428">
        <v>3423</v>
      </c>
      <c r="B3428">
        <f t="shared" ca="1" si="326"/>
        <v>0.89896333600942868</v>
      </c>
      <c r="C3428" s="40">
        <f t="shared" ca="1" si="327"/>
        <v>0.95</v>
      </c>
      <c r="D3428">
        <f t="shared" ca="1" si="328"/>
        <v>7684.0044191630641</v>
      </c>
      <c r="E3428">
        <f t="shared" ca="1" si="329"/>
        <v>14321.217356090741</v>
      </c>
      <c r="F3428">
        <f t="shared" ca="1" si="330"/>
        <v>30189.0835949754</v>
      </c>
      <c r="G3428">
        <f ca="1">D3428-Krishna!$AD$3</f>
        <v>974.36805552670012</v>
      </c>
      <c r="H3428">
        <f ca="1">E3428-Krishna!$AE$3</f>
        <v>3301.8082651816512</v>
      </c>
      <c r="I3428">
        <f ca="1">F3428-Krishna!$AF$3</f>
        <v>2599.4472313390361</v>
      </c>
      <c r="J3428">
        <f t="shared" ca="1" si="331"/>
        <v>-6637.2129369276772</v>
      </c>
    </row>
    <row r="3429" spans="1:10">
      <c r="A3429">
        <v>3424</v>
      </c>
      <c r="B3429">
        <f t="shared" ca="1" si="326"/>
        <v>0.61239237432394955</v>
      </c>
      <c r="C3429" s="40">
        <f t="shared" ca="1" si="327"/>
        <v>0.94</v>
      </c>
      <c r="D3429">
        <f t="shared" ca="1" si="328"/>
        <v>6501.2799181282671</v>
      </c>
      <c r="E3429">
        <f t="shared" ca="1" si="329"/>
        <v>12299.827486153163</v>
      </c>
      <c r="F3429">
        <f t="shared" ca="1" si="330"/>
        <v>29691.819263079498</v>
      </c>
      <c r="G3429">
        <f ca="1">D3429-Krishna!$AD$3</f>
        <v>-208.35644550809684</v>
      </c>
      <c r="H3429">
        <f ca="1">E3429-Krishna!$AE$3</f>
        <v>1280.4183952440726</v>
      </c>
      <c r="I3429">
        <f ca="1">F3429-Krishna!$AF$3</f>
        <v>2102.1828994431344</v>
      </c>
      <c r="J3429">
        <f t="shared" ca="1" si="331"/>
        <v>-5798.5475680248956</v>
      </c>
    </row>
    <row r="3430" spans="1:10">
      <c r="A3430">
        <v>3425</v>
      </c>
      <c r="B3430">
        <f t="shared" ca="1" si="326"/>
        <v>0.1966996368207875</v>
      </c>
      <c r="C3430" s="40">
        <f t="shared" ca="1" si="327"/>
        <v>0.87</v>
      </c>
      <c r="D3430">
        <f t="shared" ca="1" si="328"/>
        <v>6254.2211725346187</v>
      </c>
      <c r="E3430">
        <f t="shared" ca="1" si="329"/>
        <v>11411.105809804687</v>
      </c>
      <c r="F3430">
        <f t="shared" ca="1" si="330"/>
        <v>21394.503983770403</v>
      </c>
      <c r="G3430">
        <f ca="1">D3430-Krishna!$AD$3</f>
        <v>-455.41519110174522</v>
      </c>
      <c r="H3430">
        <f ca="1">E3430-Krishna!$AE$3</f>
        <v>391.69671889559686</v>
      </c>
      <c r="I3430">
        <f ca="1">F3430-Krishna!$AF$3</f>
        <v>-6195.1323798659614</v>
      </c>
      <c r="J3430">
        <f t="shared" ca="1" si="331"/>
        <v>-5156.8846372700682</v>
      </c>
    </row>
    <row r="3431" spans="1:10">
      <c r="A3431">
        <v>3426</v>
      </c>
      <c r="B3431">
        <f t="shared" ca="1" si="326"/>
        <v>0.76486570122916342</v>
      </c>
      <c r="C3431" s="40">
        <f t="shared" ca="1" si="327"/>
        <v>0.94</v>
      </c>
      <c r="D3431">
        <f t="shared" ca="1" si="328"/>
        <v>7506.2238818157402</v>
      </c>
      <c r="E3431">
        <f t="shared" ca="1" si="329"/>
        <v>15030.56584606407</v>
      </c>
      <c r="F3431">
        <f t="shared" ca="1" si="330"/>
        <v>23925.137097028004</v>
      </c>
      <c r="G3431">
        <f ca="1">D3431-Krishna!$AD$3</f>
        <v>796.58751817937627</v>
      </c>
      <c r="H3431">
        <f ca="1">E3431-Krishna!$AE$3</f>
        <v>4011.1567551549797</v>
      </c>
      <c r="I3431">
        <f ca="1">F3431-Krishna!$AF$3</f>
        <v>-3664.4992666083599</v>
      </c>
      <c r="J3431">
        <f t="shared" ca="1" si="331"/>
        <v>-7524.3419642483295</v>
      </c>
    </row>
    <row r="3432" spans="1:10">
      <c r="A3432">
        <v>3427</v>
      </c>
      <c r="B3432">
        <f t="shared" ca="1" si="326"/>
        <v>0.26339435347809803</v>
      </c>
      <c r="C3432" s="40">
        <f t="shared" ca="1" si="327"/>
        <v>0.89</v>
      </c>
      <c r="D3432">
        <f t="shared" ca="1" si="328"/>
        <v>6018.9473023398514</v>
      </c>
      <c r="E3432">
        <f t="shared" ca="1" si="329"/>
        <v>11534.359104429297</v>
      </c>
      <c r="F3432">
        <f t="shared" ca="1" si="330"/>
        <v>26506.833442598567</v>
      </c>
      <c r="G3432">
        <f ca="1">D3432-Krishna!$AD$3</f>
        <v>-690.68906129651259</v>
      </c>
      <c r="H3432">
        <f ca="1">E3432-Krishna!$AE$3</f>
        <v>514.95001352020699</v>
      </c>
      <c r="I3432">
        <f ca="1">F3432-Krishna!$AF$3</f>
        <v>-1082.8029210377972</v>
      </c>
      <c r="J3432">
        <f t="shared" ca="1" si="331"/>
        <v>-5515.4118020894457</v>
      </c>
    </row>
    <row r="3433" spans="1:10">
      <c r="A3433">
        <v>3428</v>
      </c>
      <c r="B3433">
        <f t="shared" ca="1" si="326"/>
        <v>7.3864367121916241E-2</v>
      </c>
      <c r="C3433" s="40">
        <f t="shared" ca="1" si="327"/>
        <v>0.77</v>
      </c>
      <c r="D3433">
        <f t="shared" ca="1" si="328"/>
        <v>6806.0314725193621</v>
      </c>
      <c r="E3433">
        <f t="shared" ca="1" si="329"/>
        <v>7333.3823265712872</v>
      </c>
      <c r="F3433">
        <f t="shared" ca="1" si="330"/>
        <v>9042.6559227409598</v>
      </c>
      <c r="G3433">
        <f ca="1">D3433-Krishna!$AD$3</f>
        <v>96.395108882998102</v>
      </c>
      <c r="H3433">
        <f ca="1">E3433-Krishna!$AE$3</f>
        <v>-3686.0267643378029</v>
      </c>
      <c r="I3433">
        <f ca="1">F3433-Krishna!$AF$3</f>
        <v>-18546.980440895404</v>
      </c>
      <c r="J3433">
        <f t="shared" ca="1" si="331"/>
        <v>-527.35085405192513</v>
      </c>
    </row>
    <row r="3434" spans="1:10">
      <c r="A3434">
        <v>3429</v>
      </c>
      <c r="B3434">
        <f t="shared" ca="1" si="326"/>
        <v>0.90145090377696824</v>
      </c>
      <c r="C3434" s="40">
        <f t="shared" ca="1" si="327"/>
        <v>0.95</v>
      </c>
      <c r="D3434">
        <f t="shared" ca="1" si="328"/>
        <v>8149.0219023065611</v>
      </c>
      <c r="E3434">
        <f t="shared" ca="1" si="329"/>
        <v>10627.822938826124</v>
      </c>
      <c r="F3434">
        <f t="shared" ca="1" si="330"/>
        <v>33322.324128427208</v>
      </c>
      <c r="G3434">
        <f ca="1">D3434-Krishna!$AD$3</f>
        <v>1439.3855386701971</v>
      </c>
      <c r="H3434">
        <f ca="1">E3434-Krishna!$AE$3</f>
        <v>-391.58615208296578</v>
      </c>
      <c r="I3434">
        <f ca="1">F3434-Krishna!$AF$3</f>
        <v>5732.6877647908441</v>
      </c>
      <c r="J3434">
        <f t="shared" ca="1" si="331"/>
        <v>-2478.8010365195632</v>
      </c>
    </row>
    <row r="3435" spans="1:10">
      <c r="A3435">
        <v>3430</v>
      </c>
      <c r="B3435">
        <f t="shared" ca="1" si="326"/>
        <v>4.5187737969065944E-2</v>
      </c>
      <c r="C3435" s="40">
        <f t="shared" ca="1" si="327"/>
        <v>0.74</v>
      </c>
      <c r="D3435">
        <f t="shared" ca="1" si="328"/>
        <v>5090.5585004667946</v>
      </c>
      <c r="E3435">
        <f t="shared" ca="1" si="329"/>
        <v>4613.5337958779892</v>
      </c>
      <c r="F3435">
        <f t="shared" ca="1" si="330"/>
        <v>11837.057318582882</v>
      </c>
      <c r="G3435">
        <f ca="1">D3435-Krishna!$AD$3</f>
        <v>-1619.0778631695694</v>
      </c>
      <c r="H3435">
        <f ca="1">E3435-Krishna!$AE$3</f>
        <v>-6405.8752950311009</v>
      </c>
      <c r="I3435">
        <f ca="1">F3435-Krishna!$AF$3</f>
        <v>-15752.579045053482</v>
      </c>
      <c r="J3435">
        <f t="shared" ca="1" si="331"/>
        <v>477.02470458880543</v>
      </c>
    </row>
    <row r="3436" spans="1:10">
      <c r="A3436">
        <v>3431</v>
      </c>
      <c r="B3436">
        <f t="shared" ca="1" si="326"/>
        <v>0.15392056906644003</v>
      </c>
      <c r="C3436" s="40">
        <f t="shared" ca="1" si="327"/>
        <v>0.81</v>
      </c>
      <c r="D3436">
        <f t="shared" ca="1" si="328"/>
        <v>6093.3115108145776</v>
      </c>
      <c r="E3436">
        <f t="shared" ca="1" si="329"/>
        <v>7117.4003554314795</v>
      </c>
      <c r="F3436">
        <f t="shared" ca="1" si="330"/>
        <v>19650.206257146143</v>
      </c>
      <c r="G3436">
        <f ca="1">D3436-Krishna!$AD$3</f>
        <v>-616.32485282178641</v>
      </c>
      <c r="H3436">
        <f ca="1">E3436-Krishna!$AE$3</f>
        <v>-3902.0087354776106</v>
      </c>
      <c r="I3436">
        <f ca="1">F3436-Krishna!$AF$3</f>
        <v>-7939.4301064902211</v>
      </c>
      <c r="J3436">
        <f t="shared" ca="1" si="331"/>
        <v>-1024.088844616902</v>
      </c>
    </row>
    <row r="3437" spans="1:10">
      <c r="A3437">
        <v>3432</v>
      </c>
      <c r="B3437">
        <f t="shared" ca="1" si="326"/>
        <v>0.50916736690028142</v>
      </c>
      <c r="C3437" s="40">
        <f t="shared" ca="1" si="327"/>
        <v>0.92</v>
      </c>
      <c r="D3437">
        <f t="shared" ca="1" si="328"/>
        <v>6461.321014391764</v>
      </c>
      <c r="E3437">
        <f t="shared" ca="1" si="329"/>
        <v>12774.834840194657</v>
      </c>
      <c r="F3437">
        <f t="shared" ca="1" si="330"/>
        <v>35673.424189145648</v>
      </c>
      <c r="G3437">
        <f ca="1">D3437-Krishna!$AD$3</f>
        <v>-248.31534924459993</v>
      </c>
      <c r="H3437">
        <f ca="1">E3437-Krishna!$AE$3</f>
        <v>1755.4257492855668</v>
      </c>
      <c r="I3437">
        <f ca="1">F3437-Krishna!$AF$3</f>
        <v>8083.7878255092837</v>
      </c>
      <c r="J3437">
        <f t="shared" ca="1" si="331"/>
        <v>-6313.5138258028928</v>
      </c>
    </row>
    <row r="3438" spans="1:10">
      <c r="A3438">
        <v>3433</v>
      </c>
      <c r="B3438">
        <f t="shared" ref="B3438:B3501" ca="1" si="332">RAND()</f>
        <v>0.66528615318311268</v>
      </c>
      <c r="C3438" s="40">
        <f t="shared" ref="C3438:C3501" ca="1" si="333">IF(B3438&lt;=$B$3, $B$1,
IF(B3438&lt;=$C$3, $C$1,
IF(B3438&lt;=$D$3, $D$1,
IF(B3438&lt;=$E$3, $E$1,
IF(B3438&lt;=$F$3, $F$1,
IF(B3438&lt;=$G$3, $G$1,
IF(B3438&lt;=$H$3, $H$1,
IF(B3438&lt;=$I$3, $I$1,
IF(B3438&lt;=$J$3, $J$1,
IF(B3438&lt;=$K$3, $K$1,
IF(B3438&lt;=$L$3, $L$1,
IF(B3438&lt;=$M$3, $M$1,
IF(B3438&lt;=$N$3, $N$1,
IF(B3438&lt;=$O$3, $O$1, "Error"))))))))))))))</f>
        <v>0.94</v>
      </c>
      <c r="D3438">
        <f t="shared" ca="1" si="328"/>
        <v>7548.3791934612382</v>
      </c>
      <c r="E3438">
        <f t="shared" ca="1" si="329"/>
        <v>13627.540318214571</v>
      </c>
      <c r="F3438">
        <f t="shared" ca="1" si="330"/>
        <v>31911.3301474496</v>
      </c>
      <c r="G3438">
        <f ca="1">D3438-Krishna!$AD$3</f>
        <v>838.74282982487421</v>
      </c>
      <c r="H3438">
        <f ca="1">E3438-Krishna!$AE$3</f>
        <v>2608.1312273054809</v>
      </c>
      <c r="I3438">
        <f ca="1">F3438-Krishna!$AF$3</f>
        <v>4321.6937838132362</v>
      </c>
      <c r="J3438">
        <f t="shared" ca="1" si="331"/>
        <v>-6079.1611247533328</v>
      </c>
    </row>
    <row r="3439" spans="1:10">
      <c r="A3439">
        <v>3434</v>
      </c>
      <c r="B3439">
        <f t="shared" ca="1" si="332"/>
        <v>0.531173446505947</v>
      </c>
      <c r="C3439" s="40">
        <f t="shared" ca="1" si="333"/>
        <v>0.92</v>
      </c>
      <c r="D3439">
        <f t="shared" ca="1" si="328"/>
        <v>7522.1017171409949</v>
      </c>
      <c r="E3439">
        <f t="shared" ca="1" si="329"/>
        <v>12339.087451603154</v>
      </c>
      <c r="F3439">
        <f t="shared" ca="1" si="330"/>
        <v>39035.778602974104</v>
      </c>
      <c r="G3439">
        <f ca="1">D3439-Krishna!$AD$3</f>
        <v>812.46535350463091</v>
      </c>
      <c r="H3439">
        <f ca="1">E3439-Krishna!$AE$3</f>
        <v>1319.6783606940644</v>
      </c>
      <c r="I3439">
        <f ca="1">F3439-Krishna!$AF$3</f>
        <v>11446.14223933774</v>
      </c>
      <c r="J3439">
        <f t="shared" ca="1" si="331"/>
        <v>-4816.9857344621596</v>
      </c>
    </row>
    <row r="3440" spans="1:10">
      <c r="A3440">
        <v>3435</v>
      </c>
      <c r="B3440">
        <f t="shared" ca="1" si="332"/>
        <v>0.15852198690116925</v>
      </c>
      <c r="C3440" s="40">
        <f t="shared" ca="1" si="333"/>
        <v>0.81</v>
      </c>
      <c r="D3440">
        <f t="shared" ca="1" si="328"/>
        <v>5794.9343748187666</v>
      </c>
      <c r="E3440">
        <f t="shared" ca="1" si="329"/>
        <v>8214.7746339312907</v>
      </c>
      <c r="F3440">
        <f t="shared" ca="1" si="330"/>
        <v>14608.03835610335</v>
      </c>
      <c r="G3440">
        <f ca="1">D3440-Krishna!$AD$3</f>
        <v>-914.70198881759734</v>
      </c>
      <c r="H3440">
        <f ca="1">E3440-Krishna!$AE$3</f>
        <v>-2804.6344569777993</v>
      </c>
      <c r="I3440">
        <f ca="1">F3440-Krishna!$AF$3</f>
        <v>-12981.598007533014</v>
      </c>
      <c r="J3440">
        <f t="shared" ca="1" si="331"/>
        <v>-2419.8402591125241</v>
      </c>
    </row>
    <row r="3441" spans="1:10">
      <c r="A3441">
        <v>3436</v>
      </c>
      <c r="B3441">
        <f t="shared" ca="1" si="332"/>
        <v>0.95872298822369584</v>
      </c>
      <c r="C3441" s="40">
        <f t="shared" ca="1" si="333"/>
        <v>0.97</v>
      </c>
      <c r="D3441">
        <f t="shared" ca="1" si="328"/>
        <v>8299.7341527517165</v>
      </c>
      <c r="E3441">
        <f t="shared" ca="1" si="329"/>
        <v>12377.574803553478</v>
      </c>
      <c r="F3441">
        <f t="shared" ca="1" si="330"/>
        <v>36253.083874246848</v>
      </c>
      <c r="G3441">
        <f ca="1">D3441-Krishna!$AD$3</f>
        <v>1590.0977891153525</v>
      </c>
      <c r="H3441">
        <f ca="1">E3441-Krishna!$AE$3</f>
        <v>1358.1657126443879</v>
      </c>
      <c r="I3441">
        <f ca="1">F3441-Krishna!$AF$3</f>
        <v>8663.4475106104837</v>
      </c>
      <c r="J3441">
        <f t="shared" ca="1" si="331"/>
        <v>-4077.8406508017615</v>
      </c>
    </row>
    <row r="3442" spans="1:10">
      <c r="A3442">
        <v>3437</v>
      </c>
      <c r="B3442">
        <f t="shared" ca="1" si="332"/>
        <v>0.21815134898892796</v>
      </c>
      <c r="C3442" s="40">
        <f t="shared" ca="1" si="333"/>
        <v>0.87</v>
      </c>
      <c r="D3442">
        <f t="shared" ca="1" si="328"/>
        <v>6829.7308480479114</v>
      </c>
      <c r="E3442">
        <f t="shared" ca="1" si="329"/>
        <v>11451.175057881999</v>
      </c>
      <c r="F3442">
        <f t="shared" ca="1" si="330"/>
        <v>25335.18393488236</v>
      </c>
      <c r="G3442">
        <f ca="1">D3442-Krishna!$AD$3</f>
        <v>120.09448441154746</v>
      </c>
      <c r="H3442">
        <f ca="1">E3442-Krishna!$AE$3</f>
        <v>431.76596697290915</v>
      </c>
      <c r="I3442">
        <f ca="1">F3442-Krishna!$AF$3</f>
        <v>-2254.4524287540044</v>
      </c>
      <c r="J3442">
        <f t="shared" ca="1" si="331"/>
        <v>-4621.4442098340878</v>
      </c>
    </row>
    <row r="3443" spans="1:10">
      <c r="A3443">
        <v>3438</v>
      </c>
      <c r="B3443">
        <f t="shared" ca="1" si="332"/>
        <v>0.15458723636586469</v>
      </c>
      <c r="C3443" s="40">
        <f t="shared" ca="1" si="333"/>
        <v>0.81</v>
      </c>
      <c r="D3443">
        <f t="shared" ca="1" si="328"/>
        <v>5091.8549283288376</v>
      </c>
      <c r="E3443">
        <f t="shared" ca="1" si="329"/>
        <v>6268.3425007620608</v>
      </c>
      <c r="F3443">
        <f t="shared" ca="1" si="330"/>
        <v>12019.340333050706</v>
      </c>
      <c r="G3443">
        <f ca="1">D3443-Krishna!$AD$3</f>
        <v>-1617.7814353075264</v>
      </c>
      <c r="H3443">
        <f ca="1">E3443-Krishna!$AE$3</f>
        <v>-4751.0665901470293</v>
      </c>
      <c r="I3443">
        <f ca="1">F3443-Krishna!$AF$3</f>
        <v>-15570.296030585658</v>
      </c>
      <c r="J3443">
        <f t="shared" ca="1" si="331"/>
        <v>-1176.4875724332232</v>
      </c>
    </row>
    <row r="3444" spans="1:10">
      <c r="A3444">
        <v>3439</v>
      </c>
      <c r="B3444">
        <f t="shared" ca="1" si="332"/>
        <v>0.14152067100151333</v>
      </c>
      <c r="C3444" s="40">
        <f t="shared" ca="1" si="333"/>
        <v>0.81</v>
      </c>
      <c r="D3444">
        <f t="shared" ca="1" si="328"/>
        <v>6068.3694634214771</v>
      </c>
      <c r="E3444">
        <f t="shared" ca="1" si="329"/>
        <v>13130.63453327061</v>
      </c>
      <c r="F3444">
        <f t="shared" ca="1" si="330"/>
        <v>21207.469612633879</v>
      </c>
      <c r="G3444">
        <f ca="1">D3444-Krishna!$AD$3</f>
        <v>-641.26690021488685</v>
      </c>
      <c r="H3444">
        <f ca="1">E3444-Krishna!$AE$3</f>
        <v>2111.2254423615195</v>
      </c>
      <c r="I3444">
        <f ca="1">F3444-Krishna!$AF$3</f>
        <v>-6382.1667510024854</v>
      </c>
      <c r="J3444">
        <f t="shared" ca="1" si="331"/>
        <v>-7062.2650698491325</v>
      </c>
    </row>
    <row r="3445" spans="1:10">
      <c r="A3445">
        <v>3440</v>
      </c>
      <c r="B3445">
        <f t="shared" ca="1" si="332"/>
        <v>0.97994795358120568</v>
      </c>
      <c r="C3445" s="40">
        <f t="shared" ca="1" si="333"/>
        <v>0.97</v>
      </c>
      <c r="D3445">
        <f t="shared" ca="1" si="328"/>
        <v>8122.5065796090903</v>
      </c>
      <c r="E3445">
        <f t="shared" ca="1" si="329"/>
        <v>12313.116499274674</v>
      </c>
      <c r="F3445">
        <f t="shared" ca="1" si="330"/>
        <v>31163.031219544569</v>
      </c>
      <c r="G3445">
        <f ca="1">D3445-Krishna!$AD$3</f>
        <v>1412.8702159727263</v>
      </c>
      <c r="H3445">
        <f ca="1">E3445-Krishna!$AE$3</f>
        <v>1293.7074083655843</v>
      </c>
      <c r="I3445">
        <f ca="1">F3445-Krishna!$AF$3</f>
        <v>3573.3948559082055</v>
      </c>
      <c r="J3445">
        <f t="shared" ca="1" si="331"/>
        <v>-4190.6099196655841</v>
      </c>
    </row>
    <row r="3446" spans="1:10">
      <c r="A3446">
        <v>3441</v>
      </c>
      <c r="B3446">
        <f t="shared" ca="1" si="332"/>
        <v>0.667826904732994</v>
      </c>
      <c r="C3446" s="40">
        <f t="shared" ca="1" si="333"/>
        <v>0.94</v>
      </c>
      <c r="D3446">
        <f t="shared" ca="1" si="328"/>
        <v>6149.3282584091503</v>
      </c>
      <c r="E3446">
        <f t="shared" ca="1" si="329"/>
        <v>13494.912777158996</v>
      </c>
      <c r="F3446">
        <f t="shared" ca="1" si="330"/>
        <v>27911.757425914704</v>
      </c>
      <c r="G3446">
        <f ca="1">D3446-Krishna!$AD$3</f>
        <v>-560.30810522721367</v>
      </c>
      <c r="H3446">
        <f ca="1">E3446-Krishna!$AE$3</f>
        <v>2475.5036862499055</v>
      </c>
      <c r="I3446">
        <f ca="1">F3446-Krishna!$AF$3</f>
        <v>322.1210622783401</v>
      </c>
      <c r="J3446">
        <f t="shared" ca="1" si="331"/>
        <v>-7345.5845187498453</v>
      </c>
    </row>
    <row r="3447" spans="1:10">
      <c r="A3447">
        <v>3442</v>
      </c>
      <c r="B3447">
        <f t="shared" ca="1" si="332"/>
        <v>0.41029102896990699</v>
      </c>
      <c r="C3447" s="40">
        <f t="shared" ca="1" si="333"/>
        <v>0.9</v>
      </c>
      <c r="D3447">
        <f t="shared" ca="1" si="328"/>
        <v>6822.2933367972564</v>
      </c>
      <c r="E3447">
        <f t="shared" ca="1" si="329"/>
        <v>11715.301615824676</v>
      </c>
      <c r="F3447">
        <f t="shared" ca="1" si="330"/>
        <v>27942.701489832412</v>
      </c>
      <c r="G3447">
        <f ca="1">D3447-Krishna!$AD$3</f>
        <v>112.65697316089245</v>
      </c>
      <c r="H3447">
        <f ca="1">E3447-Krishna!$AE$3</f>
        <v>695.89252491558545</v>
      </c>
      <c r="I3447">
        <f ca="1">F3447-Krishna!$AF$3</f>
        <v>353.06512619604837</v>
      </c>
      <c r="J3447">
        <f t="shared" ca="1" si="331"/>
        <v>-4893.0082790274191</v>
      </c>
    </row>
    <row r="3448" spans="1:10">
      <c r="A3448">
        <v>3443</v>
      </c>
      <c r="B3448">
        <f t="shared" ca="1" si="332"/>
        <v>0.96587984029997309</v>
      </c>
      <c r="C3448" s="40">
        <f t="shared" ca="1" si="333"/>
        <v>0.97</v>
      </c>
      <c r="D3448">
        <f t="shared" ca="1" si="328"/>
        <v>8200.2427767788085</v>
      </c>
      <c r="E3448">
        <f t="shared" ca="1" si="329"/>
        <v>12989.837083741013</v>
      </c>
      <c r="F3448">
        <f t="shared" ca="1" si="330"/>
        <v>33940.18148415305</v>
      </c>
      <c r="G3448">
        <f ca="1">D3448-Krishna!$AD$3</f>
        <v>1490.6064131424446</v>
      </c>
      <c r="H3448">
        <f ca="1">E3448-Krishna!$AE$3</f>
        <v>1970.4279928319229</v>
      </c>
      <c r="I3448">
        <f ca="1">F3448-Krishna!$AF$3</f>
        <v>6350.5451205166864</v>
      </c>
      <c r="J3448">
        <f t="shared" ca="1" si="331"/>
        <v>-4789.5943069622044</v>
      </c>
    </row>
    <row r="3449" spans="1:10">
      <c r="A3449">
        <v>3444</v>
      </c>
      <c r="B3449">
        <f t="shared" ca="1" si="332"/>
        <v>0.79021982116680989</v>
      </c>
      <c r="C3449" s="40">
        <f t="shared" ca="1" si="333"/>
        <v>0.94</v>
      </c>
      <c r="D3449">
        <f t="shared" ca="1" si="328"/>
        <v>7180.8678453407902</v>
      </c>
      <c r="E3449">
        <f t="shared" ca="1" si="329"/>
        <v>12173.868072346959</v>
      </c>
      <c r="F3449">
        <f t="shared" ca="1" si="330"/>
        <v>27514.21048953697</v>
      </c>
      <c r="G3449">
        <f ca="1">D3449-Krishna!$AD$3</f>
        <v>471.23148170442619</v>
      </c>
      <c r="H3449">
        <f ca="1">E3449-Krishna!$AE$3</f>
        <v>1154.4589814378687</v>
      </c>
      <c r="I3449">
        <f ca="1">F3449-Krishna!$AF$3</f>
        <v>-75.425874099393695</v>
      </c>
      <c r="J3449">
        <f t="shared" ca="1" si="331"/>
        <v>-4993.0002270061686</v>
      </c>
    </row>
    <row r="3450" spans="1:10">
      <c r="A3450">
        <v>3445</v>
      </c>
      <c r="B3450">
        <f t="shared" ca="1" si="332"/>
        <v>0.87207094390564988</v>
      </c>
      <c r="C3450" s="40">
        <f t="shared" ca="1" si="333"/>
        <v>0.95</v>
      </c>
      <c r="D3450">
        <f t="shared" ca="1" si="328"/>
        <v>6659.9898597545007</v>
      </c>
      <c r="E3450">
        <f t="shared" ca="1" si="329"/>
        <v>12215.415079118457</v>
      </c>
      <c r="F3450">
        <f t="shared" ca="1" si="330"/>
        <v>35756.022275545576</v>
      </c>
      <c r="G3450">
        <f ca="1">D3450-Krishna!$AD$3</f>
        <v>-49.646503881863282</v>
      </c>
      <c r="H3450">
        <f ca="1">E3450-Krishna!$AE$3</f>
        <v>1196.0059882093665</v>
      </c>
      <c r="I3450">
        <f ca="1">F3450-Krishna!$AF$3</f>
        <v>8166.3859119092122</v>
      </c>
      <c r="J3450">
        <f t="shared" ca="1" si="331"/>
        <v>-5555.4252193639559</v>
      </c>
    </row>
    <row r="3451" spans="1:10">
      <c r="A3451">
        <v>3446</v>
      </c>
      <c r="B3451">
        <f t="shared" ca="1" si="332"/>
        <v>0.98396303314983546</v>
      </c>
      <c r="C3451" s="40">
        <f t="shared" ca="1" si="333"/>
        <v>0.97</v>
      </c>
      <c r="D3451">
        <f t="shared" ca="1" si="328"/>
        <v>6822.2271271691379</v>
      </c>
      <c r="E3451">
        <f t="shared" ca="1" si="329"/>
        <v>17119.931468895604</v>
      </c>
      <c r="F3451">
        <f t="shared" ca="1" si="330"/>
        <v>44856.143022234064</v>
      </c>
      <c r="G3451">
        <f ca="1">D3451-Krishna!$AD$3</f>
        <v>112.59076353277396</v>
      </c>
      <c r="H3451">
        <f ca="1">E3451-Krishna!$AE$3</f>
        <v>6100.5223779865137</v>
      </c>
      <c r="I3451">
        <f ca="1">F3451-Krishna!$AF$3</f>
        <v>17266.5066585977</v>
      </c>
      <c r="J3451">
        <f t="shared" ca="1" si="331"/>
        <v>-10297.704341726465</v>
      </c>
    </row>
    <row r="3452" spans="1:10">
      <c r="A3452">
        <v>3447</v>
      </c>
      <c r="B3452">
        <f t="shared" ca="1" si="332"/>
        <v>0.89885773222554355</v>
      </c>
      <c r="C3452" s="40">
        <f t="shared" ca="1" si="333"/>
        <v>0.95</v>
      </c>
      <c r="D3452">
        <f t="shared" ca="1" si="328"/>
        <v>7954.2766615819019</v>
      </c>
      <c r="E3452">
        <f t="shared" ca="1" si="329"/>
        <v>9854.4285230259629</v>
      </c>
      <c r="F3452">
        <f t="shared" ca="1" si="330"/>
        <v>38504.259646579936</v>
      </c>
      <c r="G3452">
        <f ca="1">D3452-Krishna!$AD$3</f>
        <v>1244.6402979455379</v>
      </c>
      <c r="H3452">
        <f ca="1">E3452-Krishna!$AE$3</f>
        <v>-1164.9805678831272</v>
      </c>
      <c r="I3452">
        <f ca="1">F3452-Krishna!$AF$3</f>
        <v>10914.623282943572</v>
      </c>
      <c r="J3452">
        <f t="shared" ca="1" si="331"/>
        <v>-1900.1518614440611</v>
      </c>
    </row>
    <row r="3453" spans="1:10">
      <c r="A3453">
        <v>3448</v>
      </c>
      <c r="B3453">
        <f t="shared" ca="1" si="332"/>
        <v>0.42408939854950423</v>
      </c>
      <c r="C3453" s="40">
        <f t="shared" ca="1" si="333"/>
        <v>0.9</v>
      </c>
      <c r="D3453">
        <f t="shared" ca="1" si="328"/>
        <v>7756.393345608426</v>
      </c>
      <c r="E3453">
        <f t="shared" ca="1" si="329"/>
        <v>12710.446843353839</v>
      </c>
      <c r="F3453">
        <f t="shared" ca="1" si="330"/>
        <v>24423.804262193498</v>
      </c>
      <c r="G3453">
        <f ca="1">D3453-Krishna!$AD$3</f>
        <v>1046.756981972062</v>
      </c>
      <c r="H3453">
        <f ca="1">E3453-Krishna!$AE$3</f>
        <v>1691.0377524447485</v>
      </c>
      <c r="I3453">
        <f ca="1">F3453-Krishna!$AF$3</f>
        <v>-3165.8321014428657</v>
      </c>
      <c r="J3453">
        <f t="shared" ca="1" si="331"/>
        <v>-4954.0534977454126</v>
      </c>
    </row>
    <row r="3454" spans="1:10">
      <c r="A3454">
        <v>3449</v>
      </c>
      <c r="B3454">
        <f t="shared" ca="1" si="332"/>
        <v>0.37440176570817296</v>
      </c>
      <c r="C3454" s="40">
        <f t="shared" ca="1" si="333"/>
        <v>0.9</v>
      </c>
      <c r="D3454">
        <f t="shared" ca="1" si="328"/>
        <v>6189.0809473152785</v>
      </c>
      <c r="E3454">
        <f t="shared" ca="1" si="329"/>
        <v>14309.606180178571</v>
      </c>
      <c r="F3454">
        <f t="shared" ca="1" si="330"/>
        <v>22631.80173312097</v>
      </c>
      <c r="G3454">
        <f ca="1">D3454-Krishna!$AD$3</f>
        <v>-520.55541632108543</v>
      </c>
      <c r="H3454">
        <f ca="1">E3454-Krishna!$AE$3</f>
        <v>3290.1970892694808</v>
      </c>
      <c r="I3454">
        <f ca="1">F3454-Krishna!$AF$3</f>
        <v>-4957.8346305153937</v>
      </c>
      <c r="J3454">
        <f t="shared" ca="1" si="331"/>
        <v>-8120.5252328632923</v>
      </c>
    </row>
    <row r="3455" spans="1:10">
      <c r="A3455">
        <v>3450</v>
      </c>
      <c r="B3455">
        <f t="shared" ca="1" si="332"/>
        <v>0.71898682914006784</v>
      </c>
      <c r="C3455" s="40">
        <f t="shared" ca="1" si="333"/>
        <v>0.94</v>
      </c>
      <c r="D3455">
        <f t="shared" ca="1" si="328"/>
        <v>6533.001895778194</v>
      </c>
      <c r="E3455">
        <f t="shared" ca="1" si="329"/>
        <v>10923.184992829239</v>
      </c>
      <c r="F3455">
        <f t="shared" ca="1" si="330"/>
        <v>32855.411851911558</v>
      </c>
      <c r="G3455">
        <f ca="1">D3455-Krishna!$AD$3</f>
        <v>-176.63446785816996</v>
      </c>
      <c r="H3455">
        <f ca="1">E3455-Krishna!$AE$3</f>
        <v>-96.224098079850592</v>
      </c>
      <c r="I3455">
        <f ca="1">F3455-Krishna!$AF$3</f>
        <v>5265.7754882751942</v>
      </c>
      <c r="J3455">
        <f t="shared" ca="1" si="331"/>
        <v>-4390.1830970510455</v>
      </c>
    </row>
    <row r="3456" spans="1:10">
      <c r="A3456">
        <v>3451</v>
      </c>
      <c r="B3456">
        <f t="shared" ca="1" si="332"/>
        <v>0.25028285406001405</v>
      </c>
      <c r="C3456" s="40">
        <f t="shared" ca="1" si="333"/>
        <v>0.89</v>
      </c>
      <c r="D3456">
        <f t="shared" ca="1" si="328"/>
        <v>7463.1212376484009</v>
      </c>
      <c r="E3456">
        <f t="shared" ca="1" si="329"/>
        <v>8568.6718703041806</v>
      </c>
      <c r="F3456">
        <f t="shared" ca="1" si="330"/>
        <v>26554.950266409774</v>
      </c>
      <c r="G3456">
        <f ca="1">D3456-Krishna!$AD$3</f>
        <v>753.48487401203693</v>
      </c>
      <c r="H3456">
        <f ca="1">E3456-Krishna!$AE$3</f>
        <v>-2450.7372206049095</v>
      </c>
      <c r="I3456">
        <f ca="1">F3456-Krishna!$AF$3</f>
        <v>-1034.6860972265895</v>
      </c>
      <c r="J3456">
        <f t="shared" ca="1" si="331"/>
        <v>-1105.5506326557797</v>
      </c>
    </row>
    <row r="3457" spans="1:10">
      <c r="A3457">
        <v>3452</v>
      </c>
      <c r="B3457">
        <f t="shared" ca="1" si="332"/>
        <v>1.2222328237160185E-2</v>
      </c>
      <c r="C3457" s="40">
        <f t="shared" ca="1" si="333"/>
        <v>0.74</v>
      </c>
      <c r="D3457">
        <f t="shared" ca="1" si="328"/>
        <v>5800.4291105747116</v>
      </c>
      <c r="E3457">
        <f t="shared" ca="1" si="329"/>
        <v>4229.7721315102017</v>
      </c>
      <c r="F3457">
        <f t="shared" ca="1" si="330"/>
        <v>11917.257301971253</v>
      </c>
      <c r="G3457">
        <f ca="1">D3457-Krishna!$AD$3</f>
        <v>-909.20725306165241</v>
      </c>
      <c r="H3457">
        <f ca="1">E3457-Krishna!$AE$3</f>
        <v>-6789.6369593988884</v>
      </c>
      <c r="I3457">
        <f ca="1">F3457-Krishna!$AF$3</f>
        <v>-15672.379061665111</v>
      </c>
      <c r="J3457">
        <f t="shared" ca="1" si="331"/>
        <v>1570.6569790645099</v>
      </c>
    </row>
    <row r="3458" spans="1:10">
      <c r="A3458">
        <v>3453</v>
      </c>
      <c r="B3458">
        <f t="shared" ca="1" si="332"/>
        <v>0.45339361569392178</v>
      </c>
      <c r="C3458" s="40">
        <f t="shared" ca="1" si="333"/>
        <v>0.9</v>
      </c>
      <c r="D3458">
        <f t="shared" ca="1" si="328"/>
        <v>7511.5273077046859</v>
      </c>
      <c r="E3458">
        <f t="shared" ca="1" si="329"/>
        <v>15108.851078932476</v>
      </c>
      <c r="F3458">
        <f t="shared" ca="1" si="330"/>
        <v>27691.555335357254</v>
      </c>
      <c r="G3458">
        <f ca="1">D3458-Krishna!$AD$3</f>
        <v>801.89094406832191</v>
      </c>
      <c r="H3458">
        <f ca="1">E3458-Krishna!$AE$3</f>
        <v>4089.4419880233854</v>
      </c>
      <c r="I3458">
        <f ca="1">F3458-Krishna!$AF$3</f>
        <v>101.91897172089011</v>
      </c>
      <c r="J3458">
        <f t="shared" ca="1" si="331"/>
        <v>-7597.3237712277896</v>
      </c>
    </row>
    <row r="3459" spans="1:10">
      <c r="A3459">
        <v>3454</v>
      </c>
      <c r="B3459">
        <f t="shared" ca="1" si="332"/>
        <v>5.7811783333866384E-2</v>
      </c>
      <c r="C3459" s="40">
        <f t="shared" ca="1" si="333"/>
        <v>0.77</v>
      </c>
      <c r="D3459">
        <f t="shared" ca="1" si="328"/>
        <v>5699.7501270458597</v>
      </c>
      <c r="E3459">
        <f t="shared" ca="1" si="329"/>
        <v>7431.4224654630307</v>
      </c>
      <c r="F3459">
        <f t="shared" ca="1" si="330"/>
        <v>15375.086020568384</v>
      </c>
      <c r="G3459">
        <f ca="1">D3459-Krishna!$AD$3</f>
        <v>-1009.8862365905043</v>
      </c>
      <c r="H3459">
        <f ca="1">E3459-Krishna!$AE$3</f>
        <v>-3587.9866254460594</v>
      </c>
      <c r="I3459">
        <f ca="1">F3459-Krishna!$AF$3</f>
        <v>-12214.55034306798</v>
      </c>
      <c r="J3459">
        <f t="shared" ca="1" si="331"/>
        <v>-1731.672338417171</v>
      </c>
    </row>
    <row r="3460" spans="1:10">
      <c r="A3460">
        <v>3455</v>
      </c>
      <c r="B3460">
        <f t="shared" ca="1" si="332"/>
        <v>0.14422986232389079</v>
      </c>
      <c r="C3460" s="40">
        <f t="shared" ca="1" si="333"/>
        <v>0.81</v>
      </c>
      <c r="D3460">
        <f t="shared" ca="1" si="328"/>
        <v>6641.7991391504647</v>
      </c>
      <c r="E3460">
        <f t="shared" ca="1" si="329"/>
        <v>9749.140062548393</v>
      </c>
      <c r="F3460">
        <f t="shared" ca="1" si="330"/>
        <v>27121.374350422768</v>
      </c>
      <c r="G3460">
        <f ca="1">D3460-Krishna!$AD$3</f>
        <v>-67.837224485899242</v>
      </c>
      <c r="H3460">
        <f ca="1">E3460-Krishna!$AE$3</f>
        <v>-1270.2690283606971</v>
      </c>
      <c r="I3460">
        <f ca="1">F3460-Krishna!$AF$3</f>
        <v>-468.26201321359622</v>
      </c>
      <c r="J3460">
        <f t="shared" ca="1" si="331"/>
        <v>-3107.3409233979282</v>
      </c>
    </row>
    <row r="3461" spans="1:10">
      <c r="A3461">
        <v>3456</v>
      </c>
      <c r="B3461">
        <f t="shared" ca="1" si="332"/>
        <v>0.52333894196056263</v>
      </c>
      <c r="C3461" s="40">
        <f t="shared" ca="1" si="333"/>
        <v>0.92</v>
      </c>
      <c r="D3461">
        <f t="shared" ca="1" si="328"/>
        <v>7374.0554741489104</v>
      </c>
      <c r="E3461">
        <f t="shared" ca="1" si="329"/>
        <v>9065.7642169703831</v>
      </c>
      <c r="F3461">
        <f t="shared" ca="1" si="330"/>
        <v>35546.119530124357</v>
      </c>
      <c r="G3461">
        <f ca="1">D3461-Krishna!$AD$3</f>
        <v>664.41911051254647</v>
      </c>
      <c r="H3461">
        <f ca="1">E3461-Krishna!$AE$3</f>
        <v>-1953.644873938707</v>
      </c>
      <c r="I3461">
        <f ca="1">F3461-Krishna!$AF$3</f>
        <v>7956.483166487993</v>
      </c>
      <c r="J3461">
        <f t="shared" ca="1" si="331"/>
        <v>-1691.7087428214727</v>
      </c>
    </row>
    <row r="3462" spans="1:10">
      <c r="A3462">
        <v>3457</v>
      </c>
      <c r="B3462">
        <f t="shared" ca="1" si="332"/>
        <v>0.22648020629342624</v>
      </c>
      <c r="C3462" s="40">
        <f t="shared" ca="1" si="333"/>
        <v>0.87</v>
      </c>
      <c r="D3462">
        <f t="shared" ca="1" si="328"/>
        <v>6421.3220376692352</v>
      </c>
      <c r="E3462">
        <f t="shared" ca="1" si="329"/>
        <v>9577.513819211903</v>
      </c>
      <c r="F3462">
        <f t="shared" ca="1" si="330"/>
        <v>24426.709389022308</v>
      </c>
      <c r="G3462">
        <f ca="1">D3462-Krishna!$AD$3</f>
        <v>-288.31432596712875</v>
      </c>
      <c r="H3462">
        <f ca="1">E3462-Krishna!$AE$3</f>
        <v>-1441.8952716971871</v>
      </c>
      <c r="I3462">
        <f ca="1">F3462-Krishna!$AF$3</f>
        <v>-3162.9269746140562</v>
      </c>
      <c r="J3462">
        <f t="shared" ca="1" si="331"/>
        <v>-3156.1917815426677</v>
      </c>
    </row>
    <row r="3463" spans="1:10">
      <c r="A3463">
        <v>3458</v>
      </c>
      <c r="B3463">
        <f t="shared" ca="1" si="332"/>
        <v>0.83413925875764472</v>
      </c>
      <c r="C3463" s="40">
        <f t="shared" ca="1" si="333"/>
        <v>0.95</v>
      </c>
      <c r="D3463">
        <f t="shared" ref="D3463:D3526" ca="1" si="334">$W$2+$V$2*C3463+$Y$2*_xlfn.NORM.INV(RAND(),0,1)</f>
        <v>7460.5106001524764</v>
      </c>
      <c r="E3463">
        <f t="shared" ref="E3463:E3526" ca="1" si="335">MAX(0,$W$3+$V$3*C3463+$Y$3*_xlfn.NORM.INV(RAND(),0,1))</f>
        <v>11688.008360329051</v>
      </c>
      <c r="F3463">
        <f t="shared" ref="F3463:F3526" ca="1" si="336">$W$4+$V$4*C3463+$Y$4*_xlfn.NORM.INV(RAND(),0,1)</f>
        <v>40308.428235719264</v>
      </c>
      <c r="G3463">
        <f ca="1">D3463-Krishna!$AD$3</f>
        <v>750.87423651611243</v>
      </c>
      <c r="H3463">
        <f ca="1">E3463-Krishna!$AE$3</f>
        <v>668.59926941996127</v>
      </c>
      <c r="I3463">
        <f ca="1">F3463-Krishna!$AF$3</f>
        <v>12718.7918720829</v>
      </c>
      <c r="J3463">
        <f t="shared" ref="J3463:J3526" ca="1" si="337">D3463-E3463</f>
        <v>-4227.497760176575</v>
      </c>
    </row>
    <row r="3464" spans="1:10">
      <c r="A3464">
        <v>3459</v>
      </c>
      <c r="B3464">
        <f t="shared" ca="1" si="332"/>
        <v>0.73933404530483726</v>
      </c>
      <c r="C3464" s="40">
        <f t="shared" ca="1" si="333"/>
        <v>0.94</v>
      </c>
      <c r="D3464">
        <f t="shared" ca="1" si="334"/>
        <v>6316.2767046582885</v>
      </c>
      <c r="E3464">
        <f t="shared" ca="1" si="335"/>
        <v>12434.652044348235</v>
      </c>
      <c r="F3464">
        <f t="shared" ca="1" si="336"/>
        <v>30707.273602979894</v>
      </c>
      <c r="G3464">
        <f ca="1">D3464-Krishna!$AD$3</f>
        <v>-393.35965897807546</v>
      </c>
      <c r="H3464">
        <f ca="1">E3464-Krishna!$AE$3</f>
        <v>1415.2429534391449</v>
      </c>
      <c r="I3464">
        <f ca="1">F3464-Krishna!$AF$3</f>
        <v>3117.6372393435304</v>
      </c>
      <c r="J3464">
        <f t="shared" ca="1" si="337"/>
        <v>-6118.3753396899465</v>
      </c>
    </row>
    <row r="3465" spans="1:10">
      <c r="A3465">
        <v>3460</v>
      </c>
      <c r="B3465">
        <f t="shared" ca="1" si="332"/>
        <v>0.67974418002384029</v>
      </c>
      <c r="C3465" s="40">
        <f t="shared" ca="1" si="333"/>
        <v>0.94</v>
      </c>
      <c r="D3465">
        <f t="shared" ca="1" si="334"/>
        <v>6635.4932634781371</v>
      </c>
      <c r="E3465">
        <f t="shared" ca="1" si="335"/>
        <v>9208.7496100182088</v>
      </c>
      <c r="F3465">
        <f t="shared" ca="1" si="336"/>
        <v>35190.454961133219</v>
      </c>
      <c r="G3465">
        <f ca="1">D3465-Krishna!$AD$3</f>
        <v>-74.143100158226844</v>
      </c>
      <c r="H3465">
        <f ca="1">E3465-Krishna!$AE$3</f>
        <v>-1810.6594808908812</v>
      </c>
      <c r="I3465">
        <f ca="1">F3465-Krishna!$AF$3</f>
        <v>7600.8185974968546</v>
      </c>
      <c r="J3465">
        <f t="shared" ca="1" si="337"/>
        <v>-2573.2563465400717</v>
      </c>
    </row>
    <row r="3466" spans="1:10">
      <c r="A3466">
        <v>3461</v>
      </c>
      <c r="B3466">
        <f t="shared" ca="1" si="332"/>
        <v>0.36539516078346612</v>
      </c>
      <c r="C3466" s="40">
        <f t="shared" ca="1" si="333"/>
        <v>0.9</v>
      </c>
      <c r="D3466">
        <f t="shared" ca="1" si="334"/>
        <v>6726.32011092842</v>
      </c>
      <c r="E3466">
        <f t="shared" ca="1" si="335"/>
        <v>7631.8781562661752</v>
      </c>
      <c r="F3466">
        <f t="shared" ca="1" si="336"/>
        <v>25010.137461595681</v>
      </c>
      <c r="G3466">
        <f ca="1">D3466-Krishna!$AD$3</f>
        <v>16.683747292056069</v>
      </c>
      <c r="H3466">
        <f ca="1">E3466-Krishna!$AE$3</f>
        <v>-3387.5309346429149</v>
      </c>
      <c r="I3466">
        <f ca="1">F3466-Krishna!$AF$3</f>
        <v>-2579.4989020406829</v>
      </c>
      <c r="J3466">
        <f t="shared" ca="1" si="337"/>
        <v>-905.55804533775517</v>
      </c>
    </row>
    <row r="3467" spans="1:10">
      <c r="A3467">
        <v>3462</v>
      </c>
      <c r="B3467">
        <f t="shared" ca="1" si="332"/>
        <v>0.84654296246587024</v>
      </c>
      <c r="C3467" s="40">
        <f t="shared" ca="1" si="333"/>
        <v>0.95</v>
      </c>
      <c r="D3467">
        <f t="shared" ca="1" si="334"/>
        <v>6194.8083193753109</v>
      </c>
      <c r="E3467">
        <f t="shared" ca="1" si="335"/>
        <v>13215.431977456845</v>
      </c>
      <c r="F3467">
        <f t="shared" ca="1" si="336"/>
        <v>33256.307423315295</v>
      </c>
      <c r="G3467">
        <f ca="1">D3467-Krishna!$AD$3</f>
        <v>-514.82804426105304</v>
      </c>
      <c r="H3467">
        <f ca="1">E3467-Krishna!$AE$3</f>
        <v>2196.0228865477548</v>
      </c>
      <c r="I3467">
        <f ca="1">F3467-Krishna!$AF$3</f>
        <v>5666.6710596789308</v>
      </c>
      <c r="J3467">
        <f t="shared" ca="1" si="337"/>
        <v>-7020.6236580815339</v>
      </c>
    </row>
    <row r="3468" spans="1:10">
      <c r="A3468">
        <v>3463</v>
      </c>
      <c r="B3468">
        <f t="shared" ca="1" si="332"/>
        <v>2.3121740526621748E-2</v>
      </c>
      <c r="C3468" s="40">
        <f t="shared" ca="1" si="333"/>
        <v>0.74</v>
      </c>
      <c r="D3468">
        <f t="shared" ca="1" si="334"/>
        <v>4396.4290164842814</v>
      </c>
      <c r="E3468">
        <f t="shared" ca="1" si="335"/>
        <v>6076.5309514405581</v>
      </c>
      <c r="F3468">
        <f t="shared" ca="1" si="336"/>
        <v>12511.428972631571</v>
      </c>
      <c r="G3468">
        <f ca="1">D3468-Krishna!$AD$3</f>
        <v>-2313.2073471520825</v>
      </c>
      <c r="H3468">
        <f ca="1">E3468-Krishna!$AE$3</f>
        <v>-4942.878139468532</v>
      </c>
      <c r="I3468">
        <f ca="1">F3468-Krishna!$AF$3</f>
        <v>-15078.207391004793</v>
      </c>
      <c r="J3468">
        <f t="shared" ca="1" si="337"/>
        <v>-1680.1019349562766</v>
      </c>
    </row>
    <row r="3469" spans="1:10">
      <c r="A3469">
        <v>3464</v>
      </c>
      <c r="B3469">
        <f t="shared" ca="1" si="332"/>
        <v>0.10676143499161372</v>
      </c>
      <c r="C3469" s="40">
        <f t="shared" ca="1" si="333"/>
        <v>0.8</v>
      </c>
      <c r="D3469">
        <f t="shared" ca="1" si="334"/>
        <v>5980.0001263306794</v>
      </c>
      <c r="E3469">
        <f t="shared" ca="1" si="335"/>
        <v>7135.8095785868927</v>
      </c>
      <c r="F3469">
        <f t="shared" ca="1" si="336"/>
        <v>13285.038811531516</v>
      </c>
      <c r="G3469">
        <f ca="1">D3469-Krishna!$AD$3</f>
        <v>-729.63623730568452</v>
      </c>
      <c r="H3469">
        <f ca="1">E3469-Krishna!$AE$3</f>
        <v>-3883.5995123221974</v>
      </c>
      <c r="I3469">
        <f ca="1">F3469-Krishna!$AF$3</f>
        <v>-14304.597552104848</v>
      </c>
      <c r="J3469">
        <f t="shared" ca="1" si="337"/>
        <v>-1155.8094522562133</v>
      </c>
    </row>
    <row r="3470" spans="1:10">
      <c r="A3470">
        <v>3465</v>
      </c>
      <c r="B3470">
        <f t="shared" ca="1" si="332"/>
        <v>0.17302527621441532</v>
      </c>
      <c r="C3470" s="40">
        <f t="shared" ca="1" si="333"/>
        <v>0.81</v>
      </c>
      <c r="D3470">
        <f t="shared" ca="1" si="334"/>
        <v>5789.2421569700764</v>
      </c>
      <c r="E3470">
        <f t="shared" ca="1" si="335"/>
        <v>11671.052977088508</v>
      </c>
      <c r="F3470">
        <f t="shared" ca="1" si="336"/>
        <v>10861.984227104629</v>
      </c>
      <c r="G3470">
        <f ca="1">D3470-Krishna!$AD$3</f>
        <v>-920.39420666628757</v>
      </c>
      <c r="H3470">
        <f ca="1">E3470-Krishna!$AE$3</f>
        <v>651.64388617941768</v>
      </c>
      <c r="I3470">
        <f ca="1">F3470-Krishna!$AF$3</f>
        <v>-16727.652136531735</v>
      </c>
      <c r="J3470">
        <f t="shared" ca="1" si="337"/>
        <v>-5881.8108201184314</v>
      </c>
    </row>
    <row r="3471" spans="1:10">
      <c r="A3471">
        <v>3466</v>
      </c>
      <c r="B3471">
        <f t="shared" ca="1" si="332"/>
        <v>0.69876951864685211</v>
      </c>
      <c r="C3471" s="40">
        <f t="shared" ca="1" si="333"/>
        <v>0.94</v>
      </c>
      <c r="D3471">
        <f t="shared" ca="1" si="334"/>
        <v>7350.3793722610035</v>
      </c>
      <c r="E3471">
        <f t="shared" ca="1" si="335"/>
        <v>8104.2956997903366</v>
      </c>
      <c r="F3471">
        <f t="shared" ca="1" si="336"/>
        <v>33562.041508997667</v>
      </c>
      <c r="G3471">
        <f ca="1">D3471-Krishna!$AD$3</f>
        <v>640.74300862463951</v>
      </c>
      <c r="H3471">
        <f ca="1">E3471-Krishna!$AE$3</f>
        <v>-2915.1133911187535</v>
      </c>
      <c r="I3471">
        <f ca="1">F3471-Krishna!$AF$3</f>
        <v>5972.4051453613029</v>
      </c>
      <c r="J3471">
        <f t="shared" ca="1" si="337"/>
        <v>-753.9163275293331</v>
      </c>
    </row>
    <row r="3472" spans="1:10">
      <c r="A3472">
        <v>3467</v>
      </c>
      <c r="B3472">
        <f t="shared" ca="1" si="332"/>
        <v>0.78712003987880519</v>
      </c>
      <c r="C3472" s="40">
        <f t="shared" ca="1" si="333"/>
        <v>0.94</v>
      </c>
      <c r="D3472">
        <f t="shared" ca="1" si="334"/>
        <v>7247.2846280004587</v>
      </c>
      <c r="E3472">
        <f t="shared" ca="1" si="335"/>
        <v>14505.617397485163</v>
      </c>
      <c r="F3472">
        <f t="shared" ca="1" si="336"/>
        <v>45109.99091127365</v>
      </c>
      <c r="G3472">
        <f ca="1">D3472-Krishna!$AD$3</f>
        <v>537.64826436409476</v>
      </c>
      <c r="H3472">
        <f ca="1">E3472-Krishna!$AE$3</f>
        <v>3486.2083065760726</v>
      </c>
      <c r="I3472">
        <f ca="1">F3472-Krishna!$AF$3</f>
        <v>17520.354547637286</v>
      </c>
      <c r="J3472">
        <f t="shared" ca="1" si="337"/>
        <v>-7258.3327694847039</v>
      </c>
    </row>
    <row r="3473" spans="1:10">
      <c r="A3473">
        <v>3468</v>
      </c>
      <c r="B3473">
        <f t="shared" ca="1" si="332"/>
        <v>0.90772817692389307</v>
      </c>
      <c r="C3473" s="40">
        <f t="shared" ca="1" si="333"/>
        <v>0.95</v>
      </c>
      <c r="D3473">
        <f t="shared" ca="1" si="334"/>
        <v>7746.3753252490433</v>
      </c>
      <c r="E3473">
        <f t="shared" ca="1" si="335"/>
        <v>18397.775712380211</v>
      </c>
      <c r="F3473">
        <f t="shared" ca="1" si="336"/>
        <v>37702.90459138235</v>
      </c>
      <c r="G3473">
        <f ca="1">D3473-Krishna!$AD$3</f>
        <v>1036.7389616126793</v>
      </c>
      <c r="H3473">
        <f ca="1">E3473-Krishna!$AE$3</f>
        <v>7378.3666214711211</v>
      </c>
      <c r="I3473">
        <f ca="1">F3473-Krishna!$AF$3</f>
        <v>10113.268227745986</v>
      </c>
      <c r="J3473">
        <f t="shared" ca="1" si="337"/>
        <v>-10651.400387131169</v>
      </c>
    </row>
    <row r="3474" spans="1:10">
      <c r="A3474">
        <v>3469</v>
      </c>
      <c r="B3474">
        <f t="shared" ca="1" si="332"/>
        <v>0.76602092615546424</v>
      </c>
      <c r="C3474" s="40">
        <f t="shared" ca="1" si="333"/>
        <v>0.94</v>
      </c>
      <c r="D3474">
        <f t="shared" ca="1" si="334"/>
        <v>7273.0969703363371</v>
      </c>
      <c r="E3474">
        <f t="shared" ca="1" si="335"/>
        <v>9939.9779511983888</v>
      </c>
      <c r="F3474">
        <f t="shared" ca="1" si="336"/>
        <v>34764.102564936191</v>
      </c>
      <c r="G3474">
        <f ca="1">D3474-Krishna!$AD$3</f>
        <v>563.46060669997314</v>
      </c>
      <c r="H3474">
        <f ca="1">E3474-Krishna!$AE$3</f>
        <v>-1079.4311397107012</v>
      </c>
      <c r="I3474">
        <f ca="1">F3474-Krishna!$AF$3</f>
        <v>7174.4662012998269</v>
      </c>
      <c r="J3474">
        <f t="shared" ca="1" si="337"/>
        <v>-2666.8809808620517</v>
      </c>
    </row>
    <row r="3475" spans="1:10">
      <c r="A3475">
        <v>3470</v>
      </c>
      <c r="B3475">
        <f t="shared" ca="1" si="332"/>
        <v>0.79495162680673692</v>
      </c>
      <c r="C3475" s="40">
        <f t="shared" ca="1" si="333"/>
        <v>0.94</v>
      </c>
      <c r="D3475">
        <f t="shared" ca="1" si="334"/>
        <v>8296.429826293821</v>
      </c>
      <c r="E3475">
        <f t="shared" ca="1" si="335"/>
        <v>11914.29606895586</v>
      </c>
      <c r="F3475">
        <f t="shared" ca="1" si="336"/>
        <v>29754.799907630775</v>
      </c>
      <c r="G3475">
        <f ca="1">D3475-Krishna!$AD$3</f>
        <v>1586.793462657457</v>
      </c>
      <c r="H3475">
        <f ca="1">E3475-Krishna!$AE$3</f>
        <v>894.88697804677031</v>
      </c>
      <c r="I3475">
        <f ca="1">F3475-Krishna!$AF$3</f>
        <v>2165.1635439944112</v>
      </c>
      <c r="J3475">
        <f t="shared" ca="1" si="337"/>
        <v>-3617.8662426620394</v>
      </c>
    </row>
    <row r="3476" spans="1:10">
      <c r="A3476">
        <v>3471</v>
      </c>
      <c r="B3476">
        <f t="shared" ca="1" si="332"/>
        <v>0.1669994006412463</v>
      </c>
      <c r="C3476" s="40">
        <f t="shared" ca="1" si="333"/>
        <v>0.81</v>
      </c>
      <c r="D3476">
        <f t="shared" ca="1" si="334"/>
        <v>7244.7858694882143</v>
      </c>
      <c r="E3476">
        <f t="shared" ca="1" si="335"/>
        <v>8954.0127512628314</v>
      </c>
      <c r="F3476">
        <f t="shared" ca="1" si="336"/>
        <v>9370.4038099276495</v>
      </c>
      <c r="G3476">
        <f ca="1">D3476-Krishna!$AD$3</f>
        <v>535.14950585185034</v>
      </c>
      <c r="H3476">
        <f ca="1">E3476-Krishna!$AE$3</f>
        <v>-2065.3963396462586</v>
      </c>
      <c r="I3476">
        <f ca="1">F3476-Krishna!$AF$3</f>
        <v>-18219.232553708716</v>
      </c>
      <c r="J3476">
        <f t="shared" ca="1" si="337"/>
        <v>-1709.2268817746171</v>
      </c>
    </row>
    <row r="3477" spans="1:10">
      <c r="A3477">
        <v>3472</v>
      </c>
      <c r="B3477">
        <f t="shared" ca="1" si="332"/>
        <v>0.39381782507222884</v>
      </c>
      <c r="C3477" s="40">
        <f t="shared" ca="1" si="333"/>
        <v>0.9</v>
      </c>
      <c r="D3477">
        <f t="shared" ca="1" si="334"/>
        <v>6682.884889628639</v>
      </c>
      <c r="E3477">
        <f t="shared" ca="1" si="335"/>
        <v>10751.838265141796</v>
      </c>
      <c r="F3477">
        <f t="shared" ca="1" si="336"/>
        <v>35943.092087062578</v>
      </c>
      <c r="G3477">
        <f ca="1">D3477-Krishna!$AD$3</f>
        <v>-26.751474007724937</v>
      </c>
      <c r="H3477">
        <f ca="1">E3477-Krishna!$AE$3</f>
        <v>-267.57082576729408</v>
      </c>
      <c r="I3477">
        <f ca="1">F3477-Krishna!$AF$3</f>
        <v>8353.4557234262138</v>
      </c>
      <c r="J3477">
        <f t="shared" ca="1" si="337"/>
        <v>-4068.953375513157</v>
      </c>
    </row>
    <row r="3478" spans="1:10">
      <c r="A3478">
        <v>3473</v>
      </c>
      <c r="B3478">
        <f t="shared" ca="1" si="332"/>
        <v>0.58538776270292647</v>
      </c>
      <c r="C3478" s="40">
        <f t="shared" ca="1" si="333"/>
        <v>0.93</v>
      </c>
      <c r="D3478">
        <f t="shared" ca="1" si="334"/>
        <v>6551.0637960783934</v>
      </c>
      <c r="E3478">
        <f t="shared" ca="1" si="335"/>
        <v>14073.022236417681</v>
      </c>
      <c r="F3478">
        <f t="shared" ca="1" si="336"/>
        <v>38558.515276325845</v>
      </c>
      <c r="G3478">
        <f ca="1">D3478-Krishna!$AD$3</f>
        <v>-158.57256755797061</v>
      </c>
      <c r="H3478">
        <f ca="1">E3478-Krishna!$AE$3</f>
        <v>3053.6131455085906</v>
      </c>
      <c r="I3478">
        <f ca="1">F3478-Krishna!$AF$3</f>
        <v>10968.878912689481</v>
      </c>
      <c r="J3478">
        <f t="shared" ca="1" si="337"/>
        <v>-7521.9584403392873</v>
      </c>
    </row>
    <row r="3479" spans="1:10">
      <c r="A3479">
        <v>3474</v>
      </c>
      <c r="B3479">
        <f t="shared" ca="1" si="332"/>
        <v>0.60815113498364781</v>
      </c>
      <c r="C3479" s="40">
        <f t="shared" ca="1" si="333"/>
        <v>0.94</v>
      </c>
      <c r="D3479">
        <f t="shared" ca="1" si="334"/>
        <v>6924.2032572628432</v>
      </c>
      <c r="E3479">
        <f t="shared" ca="1" si="335"/>
        <v>16700.247261359582</v>
      </c>
      <c r="F3479">
        <f t="shared" ca="1" si="336"/>
        <v>24983.236209169103</v>
      </c>
      <c r="G3479">
        <f ca="1">D3479-Krishna!$AD$3</f>
        <v>214.56689362647921</v>
      </c>
      <c r="H3479">
        <f ca="1">E3479-Krishna!$AE$3</f>
        <v>5680.8381704504918</v>
      </c>
      <c r="I3479">
        <f ca="1">F3479-Krishna!$AF$3</f>
        <v>-2606.400154467261</v>
      </c>
      <c r="J3479">
        <f t="shared" ca="1" si="337"/>
        <v>-9776.0440040967387</v>
      </c>
    </row>
    <row r="3480" spans="1:10">
      <c r="A3480">
        <v>3475</v>
      </c>
      <c r="B3480">
        <f t="shared" ca="1" si="332"/>
        <v>0.21883674241968731</v>
      </c>
      <c r="C3480" s="40">
        <f t="shared" ca="1" si="333"/>
        <v>0.87</v>
      </c>
      <c r="D3480">
        <f t="shared" ca="1" si="334"/>
        <v>7426.0645494486971</v>
      </c>
      <c r="E3480">
        <f t="shared" ca="1" si="335"/>
        <v>5951.5406481368536</v>
      </c>
      <c r="F3480">
        <f t="shared" ca="1" si="336"/>
        <v>23083.690746506149</v>
      </c>
      <c r="G3480">
        <f ca="1">D3480-Krishna!$AD$3</f>
        <v>716.42818581233314</v>
      </c>
      <c r="H3480">
        <f ca="1">E3480-Krishna!$AE$3</f>
        <v>-5067.8684427722364</v>
      </c>
      <c r="I3480">
        <f ca="1">F3480-Krishna!$AF$3</f>
        <v>-4505.9456171302154</v>
      </c>
      <c r="J3480">
        <f t="shared" ca="1" si="337"/>
        <v>1474.5239013118435</v>
      </c>
    </row>
    <row r="3481" spans="1:10">
      <c r="A3481">
        <v>3476</v>
      </c>
      <c r="B3481">
        <f t="shared" ca="1" si="332"/>
        <v>1.1091797146155269E-2</v>
      </c>
      <c r="C3481" s="40">
        <f t="shared" ca="1" si="333"/>
        <v>0.74</v>
      </c>
      <c r="D3481">
        <f t="shared" ca="1" si="334"/>
        <v>5985.3786211508323</v>
      </c>
      <c r="E3481">
        <f t="shared" ca="1" si="335"/>
        <v>2977.995751663706</v>
      </c>
      <c r="F3481">
        <f t="shared" ca="1" si="336"/>
        <v>15033.779855313205</v>
      </c>
      <c r="G3481">
        <f ca="1">D3481-Krishna!$AD$3</f>
        <v>-724.25774248553171</v>
      </c>
      <c r="H3481">
        <f ca="1">E3481-Krishna!$AE$3</f>
        <v>-8041.4133392453841</v>
      </c>
      <c r="I3481">
        <f ca="1">F3481-Krishna!$AF$3</f>
        <v>-12555.856508323159</v>
      </c>
      <c r="J3481">
        <f t="shared" ca="1" si="337"/>
        <v>3007.3828694871263</v>
      </c>
    </row>
    <row r="3482" spans="1:10">
      <c r="A3482">
        <v>3477</v>
      </c>
      <c r="B3482">
        <f t="shared" ca="1" si="332"/>
        <v>1.5800249238246633E-2</v>
      </c>
      <c r="C3482" s="40">
        <f t="shared" ca="1" si="333"/>
        <v>0.74</v>
      </c>
      <c r="D3482">
        <f t="shared" ca="1" si="334"/>
        <v>6311.6570838285752</v>
      </c>
      <c r="E3482">
        <f t="shared" ca="1" si="335"/>
        <v>3677.4685345920579</v>
      </c>
      <c r="F3482">
        <f t="shared" ca="1" si="336"/>
        <v>7720.4565923829705</v>
      </c>
      <c r="G3482">
        <f ca="1">D3482-Krishna!$AD$3</f>
        <v>-397.97927980778877</v>
      </c>
      <c r="H3482">
        <f ca="1">E3482-Krishna!$AE$3</f>
        <v>-7341.9405563170321</v>
      </c>
      <c r="I3482">
        <f ca="1">F3482-Krishna!$AF$3</f>
        <v>-19869.179771253395</v>
      </c>
      <c r="J3482">
        <f t="shared" ca="1" si="337"/>
        <v>2634.1885492365172</v>
      </c>
    </row>
    <row r="3483" spans="1:10">
      <c r="A3483">
        <v>3478</v>
      </c>
      <c r="B3483">
        <f t="shared" ca="1" si="332"/>
        <v>0.44736203615096681</v>
      </c>
      <c r="C3483" s="40">
        <f t="shared" ca="1" si="333"/>
        <v>0.9</v>
      </c>
      <c r="D3483">
        <f t="shared" ca="1" si="334"/>
        <v>6379.1428986096171</v>
      </c>
      <c r="E3483">
        <f t="shared" ca="1" si="335"/>
        <v>11969.905264053872</v>
      </c>
      <c r="F3483">
        <f t="shared" ca="1" si="336"/>
        <v>32540.056641134386</v>
      </c>
      <c r="G3483">
        <f ca="1">D3483-Krishna!$AD$3</f>
        <v>-330.49346502674689</v>
      </c>
      <c r="H3483">
        <f ca="1">E3483-Krishna!$AE$3</f>
        <v>950.49617314478201</v>
      </c>
      <c r="I3483">
        <f ca="1">F3483-Krishna!$AF$3</f>
        <v>4950.4202774980222</v>
      </c>
      <c r="J3483">
        <f t="shared" ca="1" si="337"/>
        <v>-5590.762365444255</v>
      </c>
    </row>
    <row r="3484" spans="1:10">
      <c r="A3484">
        <v>3479</v>
      </c>
      <c r="B3484">
        <f t="shared" ca="1" si="332"/>
        <v>0.41361618798533639</v>
      </c>
      <c r="C3484" s="40">
        <f t="shared" ca="1" si="333"/>
        <v>0.9</v>
      </c>
      <c r="D3484">
        <f t="shared" ca="1" si="334"/>
        <v>6911.9909556168459</v>
      </c>
      <c r="E3484">
        <f t="shared" ca="1" si="335"/>
        <v>9732.885701066567</v>
      </c>
      <c r="F3484">
        <f t="shared" ca="1" si="336"/>
        <v>25743.071355358828</v>
      </c>
      <c r="G3484">
        <f ca="1">D3484-Krishna!$AD$3</f>
        <v>202.35459198048193</v>
      </c>
      <c r="H3484">
        <f ca="1">E3484-Krishna!$AE$3</f>
        <v>-1286.5233898425231</v>
      </c>
      <c r="I3484">
        <f ca="1">F3484-Krishna!$AF$3</f>
        <v>-1846.5650082775355</v>
      </c>
      <c r="J3484">
        <f t="shared" ca="1" si="337"/>
        <v>-2820.8947454497211</v>
      </c>
    </row>
    <row r="3485" spans="1:10">
      <c r="A3485">
        <v>3480</v>
      </c>
      <c r="B3485">
        <f t="shared" ca="1" si="332"/>
        <v>0.41112427198186619</v>
      </c>
      <c r="C3485" s="40">
        <f t="shared" ca="1" si="333"/>
        <v>0.9</v>
      </c>
      <c r="D3485">
        <f t="shared" ca="1" si="334"/>
        <v>6935.2772208450988</v>
      </c>
      <c r="E3485">
        <f t="shared" ca="1" si="335"/>
        <v>14142.081771285561</v>
      </c>
      <c r="F3485">
        <f t="shared" ca="1" si="336"/>
        <v>24443.215743362627</v>
      </c>
      <c r="G3485">
        <f ca="1">D3485-Krishna!$AD$3</f>
        <v>225.64085720873481</v>
      </c>
      <c r="H3485">
        <f ca="1">E3485-Krishna!$AE$3</f>
        <v>3122.6726803764705</v>
      </c>
      <c r="I3485">
        <f ca="1">F3485-Krishna!$AF$3</f>
        <v>-3146.4206202737369</v>
      </c>
      <c r="J3485">
        <f t="shared" ca="1" si="337"/>
        <v>-7206.8045504404618</v>
      </c>
    </row>
    <row r="3486" spans="1:10">
      <c r="A3486">
        <v>3481</v>
      </c>
      <c r="B3486">
        <f t="shared" ca="1" si="332"/>
        <v>0.6808132862587104</v>
      </c>
      <c r="C3486" s="40">
        <f t="shared" ca="1" si="333"/>
        <v>0.94</v>
      </c>
      <c r="D3486">
        <f t="shared" ca="1" si="334"/>
        <v>7148.0826013819333</v>
      </c>
      <c r="E3486">
        <f t="shared" ca="1" si="335"/>
        <v>13460.651796747814</v>
      </c>
      <c r="F3486">
        <f t="shared" ca="1" si="336"/>
        <v>32893.427382769958</v>
      </c>
      <c r="G3486">
        <f ca="1">D3486-Krishna!$AD$3</f>
        <v>438.44623774556931</v>
      </c>
      <c r="H3486">
        <f ca="1">E3486-Krishna!$AE$3</f>
        <v>2441.2427058387239</v>
      </c>
      <c r="I3486">
        <f ca="1">F3486-Krishna!$AF$3</f>
        <v>5303.7910191335941</v>
      </c>
      <c r="J3486">
        <f t="shared" ca="1" si="337"/>
        <v>-6312.5691953658807</v>
      </c>
    </row>
    <row r="3487" spans="1:10">
      <c r="A3487">
        <v>3482</v>
      </c>
      <c r="B3487">
        <f t="shared" ca="1" si="332"/>
        <v>0.10282111176704956</v>
      </c>
      <c r="C3487" s="40">
        <f t="shared" ca="1" si="333"/>
        <v>0.8</v>
      </c>
      <c r="D3487">
        <f t="shared" ca="1" si="334"/>
        <v>6927.9890848418891</v>
      </c>
      <c r="E3487">
        <f t="shared" ca="1" si="335"/>
        <v>6591.640559210733</v>
      </c>
      <c r="F3487">
        <f t="shared" ca="1" si="336"/>
        <v>27812.688496151088</v>
      </c>
      <c r="G3487">
        <f ca="1">D3487-Krishna!$AD$3</f>
        <v>218.35272120552509</v>
      </c>
      <c r="H3487">
        <f ca="1">E3487-Krishna!$AE$3</f>
        <v>-4427.768531698357</v>
      </c>
      <c r="I3487">
        <f ca="1">F3487-Krishna!$AF$3</f>
        <v>223.05213251472378</v>
      </c>
      <c r="J3487">
        <f t="shared" ca="1" si="337"/>
        <v>336.34852563115601</v>
      </c>
    </row>
    <row r="3488" spans="1:10">
      <c r="A3488">
        <v>3483</v>
      </c>
      <c r="B3488">
        <f t="shared" ca="1" si="332"/>
        <v>0.76675795660898605</v>
      </c>
      <c r="C3488" s="40">
        <f t="shared" ca="1" si="333"/>
        <v>0.94</v>
      </c>
      <c r="D3488">
        <f t="shared" ca="1" si="334"/>
        <v>6781.0229041744096</v>
      </c>
      <c r="E3488">
        <f t="shared" ca="1" si="335"/>
        <v>14114.908377849682</v>
      </c>
      <c r="F3488">
        <f t="shared" ca="1" si="336"/>
        <v>30012.786816639025</v>
      </c>
      <c r="G3488">
        <f ca="1">D3488-Krishna!$AD$3</f>
        <v>71.386540538045665</v>
      </c>
      <c r="H3488">
        <f ca="1">E3488-Krishna!$AE$3</f>
        <v>3095.4992869405924</v>
      </c>
      <c r="I3488">
        <f ca="1">F3488-Krishna!$AF$3</f>
        <v>2423.1504530026614</v>
      </c>
      <c r="J3488">
        <f t="shared" ca="1" si="337"/>
        <v>-7333.8854736752728</v>
      </c>
    </row>
    <row r="3489" spans="1:10">
      <c r="A3489">
        <v>3484</v>
      </c>
      <c r="B3489">
        <f t="shared" ca="1" si="332"/>
        <v>0.85771605406176499</v>
      </c>
      <c r="C3489" s="40">
        <f t="shared" ca="1" si="333"/>
        <v>0.95</v>
      </c>
      <c r="D3489">
        <f t="shared" ca="1" si="334"/>
        <v>6833.602823599671</v>
      </c>
      <c r="E3489">
        <f t="shared" ca="1" si="335"/>
        <v>14812.282623968313</v>
      </c>
      <c r="F3489">
        <f t="shared" ca="1" si="336"/>
        <v>36137.683355903129</v>
      </c>
      <c r="G3489">
        <f ca="1">D3489-Krishna!$AD$3</f>
        <v>123.96645996330699</v>
      </c>
      <c r="H3489">
        <f ca="1">E3489-Krishna!$AE$3</f>
        <v>3792.8735330592226</v>
      </c>
      <c r="I3489">
        <f ca="1">F3489-Krishna!$AF$3</f>
        <v>8548.0469922667653</v>
      </c>
      <c r="J3489">
        <f t="shared" ca="1" si="337"/>
        <v>-7978.6798003686417</v>
      </c>
    </row>
    <row r="3490" spans="1:10">
      <c r="A3490">
        <v>3485</v>
      </c>
      <c r="B3490">
        <f t="shared" ca="1" si="332"/>
        <v>0.86900748350028545</v>
      </c>
      <c r="C3490" s="40">
        <f t="shared" ca="1" si="333"/>
        <v>0.95</v>
      </c>
      <c r="D3490">
        <f t="shared" ca="1" si="334"/>
        <v>6970.6548907567731</v>
      </c>
      <c r="E3490">
        <f t="shared" ca="1" si="335"/>
        <v>15086.827764316549</v>
      </c>
      <c r="F3490">
        <f t="shared" ca="1" si="336"/>
        <v>37271.863063290912</v>
      </c>
      <c r="G3490">
        <f ca="1">D3490-Krishna!$AD$3</f>
        <v>261.01852712040909</v>
      </c>
      <c r="H3490">
        <f ca="1">E3490-Krishna!$AE$3</f>
        <v>4067.4186734074592</v>
      </c>
      <c r="I3490">
        <f ca="1">F3490-Krishna!$AF$3</f>
        <v>9682.2266996545477</v>
      </c>
      <c r="J3490">
        <f t="shared" ca="1" si="337"/>
        <v>-8116.1728735597762</v>
      </c>
    </row>
    <row r="3491" spans="1:10">
      <c r="A3491">
        <v>3486</v>
      </c>
      <c r="B3491">
        <f t="shared" ca="1" si="332"/>
        <v>0.38866049788103596</v>
      </c>
      <c r="C3491" s="40">
        <f t="shared" ca="1" si="333"/>
        <v>0.9</v>
      </c>
      <c r="D3491">
        <f t="shared" ca="1" si="334"/>
        <v>6715.1085464134749</v>
      </c>
      <c r="E3491">
        <f t="shared" ca="1" si="335"/>
        <v>12151.141768564805</v>
      </c>
      <c r="F3491">
        <f t="shared" ca="1" si="336"/>
        <v>29998.514507703196</v>
      </c>
      <c r="G3491">
        <f ca="1">D3491-Krishna!$AD$3</f>
        <v>5.472182777110902</v>
      </c>
      <c r="H3491">
        <f ca="1">E3491-Krishna!$AE$3</f>
        <v>1131.7326776557147</v>
      </c>
      <c r="I3491">
        <f ca="1">F3491-Krishna!$AF$3</f>
        <v>2408.8781440668317</v>
      </c>
      <c r="J3491">
        <f t="shared" ca="1" si="337"/>
        <v>-5436.0332221513299</v>
      </c>
    </row>
    <row r="3492" spans="1:10">
      <c r="A3492">
        <v>3487</v>
      </c>
      <c r="B3492">
        <f t="shared" ca="1" si="332"/>
        <v>0.77377829147543287</v>
      </c>
      <c r="C3492" s="40">
        <f t="shared" ca="1" si="333"/>
        <v>0.94</v>
      </c>
      <c r="D3492">
        <f t="shared" ca="1" si="334"/>
        <v>7083.5356809875184</v>
      </c>
      <c r="E3492">
        <f t="shared" ca="1" si="335"/>
        <v>10504.621291457563</v>
      </c>
      <c r="F3492">
        <f t="shared" ca="1" si="336"/>
        <v>38422.703256094617</v>
      </c>
      <c r="G3492">
        <f ca="1">D3492-Krishna!$AD$3</f>
        <v>373.89931735115442</v>
      </c>
      <c r="H3492">
        <f ca="1">E3492-Krishna!$AE$3</f>
        <v>-514.78779945152746</v>
      </c>
      <c r="I3492">
        <f ca="1">F3492-Krishna!$AF$3</f>
        <v>10833.066892458253</v>
      </c>
      <c r="J3492">
        <f t="shared" ca="1" si="337"/>
        <v>-3421.0856104700442</v>
      </c>
    </row>
    <row r="3493" spans="1:10">
      <c r="A3493">
        <v>3488</v>
      </c>
      <c r="B3493">
        <f t="shared" ca="1" si="332"/>
        <v>0.98008909936193034</v>
      </c>
      <c r="C3493" s="40">
        <f t="shared" ca="1" si="333"/>
        <v>0.97</v>
      </c>
      <c r="D3493">
        <f t="shared" ca="1" si="334"/>
        <v>7518.3513593258849</v>
      </c>
      <c r="E3493">
        <f t="shared" ca="1" si="335"/>
        <v>17616.555731013566</v>
      </c>
      <c r="F3493">
        <f t="shared" ca="1" si="336"/>
        <v>33637.229102211793</v>
      </c>
      <c r="G3493">
        <f ca="1">D3493-Krishna!$AD$3</f>
        <v>808.71499568952095</v>
      </c>
      <c r="H3493">
        <f ca="1">E3493-Krishna!$AE$3</f>
        <v>6597.1466401044763</v>
      </c>
      <c r="I3493">
        <f ca="1">F3493-Krishna!$AF$3</f>
        <v>6047.5927385754294</v>
      </c>
      <c r="J3493">
        <f t="shared" ca="1" si="337"/>
        <v>-10098.204371687681</v>
      </c>
    </row>
    <row r="3494" spans="1:10">
      <c r="A3494">
        <v>3489</v>
      </c>
      <c r="B3494">
        <f t="shared" ca="1" si="332"/>
        <v>0.68432146392370108</v>
      </c>
      <c r="C3494" s="40">
        <f t="shared" ca="1" si="333"/>
        <v>0.94</v>
      </c>
      <c r="D3494">
        <f t="shared" ca="1" si="334"/>
        <v>6630.5209278560424</v>
      </c>
      <c r="E3494">
        <f t="shared" ca="1" si="335"/>
        <v>9538.6982468564147</v>
      </c>
      <c r="F3494">
        <f t="shared" ca="1" si="336"/>
        <v>34283.208799128122</v>
      </c>
      <c r="G3494">
        <f ca="1">D3494-Krishna!$AD$3</f>
        <v>-79.115435780321604</v>
      </c>
      <c r="H3494">
        <f ca="1">E3494-Krishna!$AE$3</f>
        <v>-1480.7108440526754</v>
      </c>
      <c r="I3494">
        <f ca="1">F3494-Krishna!$AF$3</f>
        <v>6693.5724354917584</v>
      </c>
      <c r="J3494">
        <f t="shared" ca="1" si="337"/>
        <v>-2908.1773190003723</v>
      </c>
    </row>
    <row r="3495" spans="1:10">
      <c r="A3495">
        <v>3490</v>
      </c>
      <c r="B3495">
        <f t="shared" ca="1" si="332"/>
        <v>0.97634522395031287</v>
      </c>
      <c r="C3495" s="40">
        <f t="shared" ca="1" si="333"/>
        <v>0.97</v>
      </c>
      <c r="D3495">
        <f t="shared" ca="1" si="334"/>
        <v>7507.5357965650455</v>
      </c>
      <c r="E3495">
        <f t="shared" ca="1" si="335"/>
        <v>13587.549153913929</v>
      </c>
      <c r="F3495">
        <f t="shared" ca="1" si="336"/>
        <v>27756.951652058495</v>
      </c>
      <c r="G3495">
        <f ca="1">D3495-Krishna!$AD$3</f>
        <v>797.89943292868156</v>
      </c>
      <c r="H3495">
        <f ca="1">E3495-Krishna!$AE$3</f>
        <v>2568.1400630048392</v>
      </c>
      <c r="I3495">
        <f ca="1">F3495-Krishna!$AF$3</f>
        <v>167.31528842213083</v>
      </c>
      <c r="J3495">
        <f t="shared" ca="1" si="337"/>
        <v>-6080.0133573488838</v>
      </c>
    </row>
    <row r="3496" spans="1:10">
      <c r="A3496">
        <v>3491</v>
      </c>
      <c r="B3496">
        <f t="shared" ca="1" si="332"/>
        <v>8.0046671790140023E-2</v>
      </c>
      <c r="C3496" s="40">
        <f t="shared" ca="1" si="333"/>
        <v>0.77</v>
      </c>
      <c r="D3496">
        <f t="shared" ca="1" si="334"/>
        <v>4968.593804667018</v>
      </c>
      <c r="E3496">
        <f t="shared" ca="1" si="335"/>
        <v>6921.5850121702415</v>
      </c>
      <c r="F3496">
        <f t="shared" ca="1" si="336"/>
        <v>18449.251780054452</v>
      </c>
      <c r="G3496">
        <f ca="1">D3496-Krishna!$AD$3</f>
        <v>-1741.0425589693459</v>
      </c>
      <c r="H3496">
        <f ca="1">E3496-Krishna!$AE$3</f>
        <v>-4097.8240787388486</v>
      </c>
      <c r="I3496">
        <f ca="1">F3496-Krishna!$AF$3</f>
        <v>-9140.384583581912</v>
      </c>
      <c r="J3496">
        <f t="shared" ca="1" si="337"/>
        <v>-1952.9912075032234</v>
      </c>
    </row>
    <row r="3497" spans="1:10">
      <c r="A3497">
        <v>3492</v>
      </c>
      <c r="B3497">
        <f t="shared" ca="1" si="332"/>
        <v>0.39962113913061525</v>
      </c>
      <c r="C3497" s="40">
        <f t="shared" ca="1" si="333"/>
        <v>0.9</v>
      </c>
      <c r="D3497">
        <f t="shared" ca="1" si="334"/>
        <v>6685.809454673632</v>
      </c>
      <c r="E3497">
        <f t="shared" ca="1" si="335"/>
        <v>9967.9055226665714</v>
      </c>
      <c r="F3497">
        <f t="shared" ca="1" si="336"/>
        <v>29395.029008223486</v>
      </c>
      <c r="G3497">
        <f ca="1">D3497-Krishna!$AD$3</f>
        <v>-23.826908962731977</v>
      </c>
      <c r="H3497">
        <f ca="1">E3497-Krishna!$AE$3</f>
        <v>-1051.5035682425187</v>
      </c>
      <c r="I3497">
        <f ca="1">F3497-Krishna!$AF$3</f>
        <v>1805.392644587122</v>
      </c>
      <c r="J3497">
        <f t="shared" ca="1" si="337"/>
        <v>-3282.0960679929394</v>
      </c>
    </row>
    <row r="3498" spans="1:10">
      <c r="A3498">
        <v>3493</v>
      </c>
      <c r="B3498">
        <f t="shared" ca="1" si="332"/>
        <v>0.63326844619451217</v>
      </c>
      <c r="C3498" s="40">
        <f t="shared" ca="1" si="333"/>
        <v>0.94</v>
      </c>
      <c r="D3498">
        <f t="shared" ca="1" si="334"/>
        <v>7084.367674203374</v>
      </c>
      <c r="E3498">
        <f t="shared" ca="1" si="335"/>
        <v>13082.897290352754</v>
      </c>
      <c r="F3498">
        <f t="shared" ca="1" si="336"/>
        <v>33990.119721736824</v>
      </c>
      <c r="G3498">
        <f ca="1">D3498-Krishna!$AD$3</f>
        <v>374.73131056701004</v>
      </c>
      <c r="H3498">
        <f ca="1">E3498-Krishna!$AE$3</f>
        <v>2063.4881994436637</v>
      </c>
      <c r="I3498">
        <f ca="1">F3498-Krishna!$AF$3</f>
        <v>6400.4833581004605</v>
      </c>
      <c r="J3498">
        <f t="shared" ca="1" si="337"/>
        <v>-5998.5296161493798</v>
      </c>
    </row>
    <row r="3499" spans="1:10">
      <c r="A3499">
        <v>3494</v>
      </c>
      <c r="B3499">
        <f t="shared" ca="1" si="332"/>
        <v>0.41058805933560338</v>
      </c>
      <c r="C3499" s="40">
        <f t="shared" ca="1" si="333"/>
        <v>0.9</v>
      </c>
      <c r="D3499">
        <f t="shared" ca="1" si="334"/>
        <v>7487.2269733053163</v>
      </c>
      <c r="E3499">
        <f t="shared" ca="1" si="335"/>
        <v>12979.310227814056</v>
      </c>
      <c r="F3499">
        <f t="shared" ca="1" si="336"/>
        <v>20912.800558862389</v>
      </c>
      <c r="G3499">
        <f ca="1">D3499-Krishna!$AD$3</f>
        <v>777.59060966895231</v>
      </c>
      <c r="H3499">
        <f ca="1">E3499-Krishna!$AE$3</f>
        <v>1959.9011369049658</v>
      </c>
      <c r="I3499">
        <f ca="1">F3499-Krishna!$AF$3</f>
        <v>-6676.8358047739748</v>
      </c>
      <c r="J3499">
        <f t="shared" ca="1" si="337"/>
        <v>-5492.0832545087396</v>
      </c>
    </row>
    <row r="3500" spans="1:10">
      <c r="A3500">
        <v>3495</v>
      </c>
      <c r="B3500">
        <f t="shared" ca="1" si="332"/>
        <v>0.12389350785481368</v>
      </c>
      <c r="C3500" s="40">
        <f t="shared" ca="1" si="333"/>
        <v>0.8</v>
      </c>
      <c r="D3500">
        <f t="shared" ca="1" si="334"/>
        <v>5851.9822494429254</v>
      </c>
      <c r="E3500">
        <f t="shared" ca="1" si="335"/>
        <v>7122.3611698123796</v>
      </c>
      <c r="F3500">
        <f t="shared" ca="1" si="336"/>
        <v>19760.659184965665</v>
      </c>
      <c r="G3500">
        <f ca="1">D3500-Krishna!$AD$3</f>
        <v>-857.65411419343855</v>
      </c>
      <c r="H3500">
        <f ca="1">E3500-Krishna!$AE$3</f>
        <v>-3897.0479210967105</v>
      </c>
      <c r="I3500">
        <f ca="1">F3500-Krishna!$AF$3</f>
        <v>-7828.9771786706988</v>
      </c>
      <c r="J3500">
        <f t="shared" ca="1" si="337"/>
        <v>-1270.3789203694541</v>
      </c>
    </row>
    <row r="3501" spans="1:10">
      <c r="A3501">
        <v>3496</v>
      </c>
      <c r="B3501">
        <f t="shared" ca="1" si="332"/>
        <v>0.98772357235322672</v>
      </c>
      <c r="C3501" s="40">
        <f t="shared" ca="1" si="333"/>
        <v>0.97</v>
      </c>
      <c r="D3501">
        <f t="shared" ca="1" si="334"/>
        <v>7322.1657158327271</v>
      </c>
      <c r="E3501">
        <f t="shared" ca="1" si="335"/>
        <v>15914.249053760579</v>
      </c>
      <c r="F3501">
        <f t="shared" ca="1" si="336"/>
        <v>38134.662527754444</v>
      </c>
      <c r="G3501">
        <f ca="1">D3501-Krishna!$AD$3</f>
        <v>612.52935219636311</v>
      </c>
      <c r="H3501">
        <f ca="1">E3501-Krishna!$AE$3</f>
        <v>4894.839962851489</v>
      </c>
      <c r="I3501">
        <f ca="1">F3501-Krishna!$AF$3</f>
        <v>10545.02616411808</v>
      </c>
      <c r="J3501">
        <f t="shared" ca="1" si="337"/>
        <v>-8592.083337927852</v>
      </c>
    </row>
    <row r="3502" spans="1:10">
      <c r="A3502">
        <v>3497</v>
      </c>
      <c r="B3502">
        <f t="shared" ref="B3502:B3565" ca="1" si="338">RAND()</f>
        <v>0.15544384229581831</v>
      </c>
      <c r="C3502" s="40">
        <f t="shared" ref="C3502:C3565" ca="1" si="339">IF(B3502&lt;=$B$3, $B$1,
IF(B3502&lt;=$C$3, $C$1,
IF(B3502&lt;=$D$3, $D$1,
IF(B3502&lt;=$E$3, $E$1,
IF(B3502&lt;=$F$3, $F$1,
IF(B3502&lt;=$G$3, $G$1,
IF(B3502&lt;=$H$3, $H$1,
IF(B3502&lt;=$I$3, $I$1,
IF(B3502&lt;=$J$3, $J$1,
IF(B3502&lt;=$K$3, $K$1,
IF(B3502&lt;=$L$3, $L$1,
IF(B3502&lt;=$M$3, $M$1,
IF(B3502&lt;=$N$3, $N$1,
IF(B3502&lt;=$O$3, $O$1, "Error"))))))))))))))</f>
        <v>0.81</v>
      </c>
      <c r="D3502">
        <f t="shared" ca="1" si="334"/>
        <v>7298.8627274539522</v>
      </c>
      <c r="E3502">
        <f t="shared" ca="1" si="335"/>
        <v>10414.678443806752</v>
      </c>
      <c r="F3502">
        <f t="shared" ca="1" si="336"/>
        <v>10283.670416507422</v>
      </c>
      <c r="G3502">
        <f ca="1">D3502-Krishna!$AD$3</f>
        <v>589.22636381758821</v>
      </c>
      <c r="H3502">
        <f ca="1">E3502-Krishna!$AE$3</f>
        <v>-604.73064710233848</v>
      </c>
      <c r="I3502">
        <f ca="1">F3502-Krishna!$AF$3</f>
        <v>-17305.965947128941</v>
      </c>
      <c r="J3502">
        <f t="shared" ca="1" si="337"/>
        <v>-3115.8157163527994</v>
      </c>
    </row>
    <row r="3503" spans="1:10">
      <c r="A3503">
        <v>3498</v>
      </c>
      <c r="B3503">
        <f t="shared" ca="1" si="338"/>
        <v>0.93898743929284667</v>
      </c>
      <c r="C3503" s="40">
        <f t="shared" ca="1" si="339"/>
        <v>0.96</v>
      </c>
      <c r="D3503">
        <f t="shared" ca="1" si="334"/>
        <v>7124.9744694390247</v>
      </c>
      <c r="E3503">
        <f t="shared" ca="1" si="335"/>
        <v>13289.553585692309</v>
      </c>
      <c r="F3503">
        <f t="shared" ca="1" si="336"/>
        <v>38321.203442757091</v>
      </c>
      <c r="G3503">
        <f ca="1">D3503-Krishna!$AD$3</f>
        <v>415.33810580266072</v>
      </c>
      <c r="H3503">
        <f ca="1">E3503-Krishna!$AE$3</f>
        <v>2270.1444947832188</v>
      </c>
      <c r="I3503">
        <f ca="1">F3503-Krishna!$AF$3</f>
        <v>10731.567079120727</v>
      </c>
      <c r="J3503">
        <f t="shared" ca="1" si="337"/>
        <v>-6164.5791162532842</v>
      </c>
    </row>
    <row r="3504" spans="1:10">
      <c r="A3504">
        <v>3499</v>
      </c>
      <c r="B3504">
        <f t="shared" ca="1" si="338"/>
        <v>0.69198540878173098</v>
      </c>
      <c r="C3504" s="40">
        <f t="shared" ca="1" si="339"/>
        <v>0.94</v>
      </c>
      <c r="D3504">
        <f t="shared" ca="1" si="334"/>
        <v>7899.8772861380858</v>
      </c>
      <c r="E3504">
        <f t="shared" ca="1" si="335"/>
        <v>8148.3314928585087</v>
      </c>
      <c r="F3504">
        <f t="shared" ca="1" si="336"/>
        <v>39513.261999841627</v>
      </c>
      <c r="G3504">
        <f ca="1">D3504-Krishna!$AD$3</f>
        <v>1190.2409225017218</v>
      </c>
      <c r="H3504">
        <f ca="1">E3504-Krishna!$AE$3</f>
        <v>-2871.0775980505814</v>
      </c>
      <c r="I3504">
        <f ca="1">F3504-Krishna!$AF$3</f>
        <v>11923.625636205263</v>
      </c>
      <c r="J3504">
        <f t="shared" ca="1" si="337"/>
        <v>-248.45420672042292</v>
      </c>
    </row>
    <row r="3505" spans="1:10">
      <c r="A3505">
        <v>3500</v>
      </c>
      <c r="B3505">
        <f t="shared" ca="1" si="338"/>
        <v>0.72981779989610462</v>
      </c>
      <c r="C3505" s="40">
        <f t="shared" ca="1" si="339"/>
        <v>0.94</v>
      </c>
      <c r="D3505">
        <f t="shared" ca="1" si="334"/>
        <v>7310.8022574693478</v>
      </c>
      <c r="E3505">
        <f t="shared" ca="1" si="335"/>
        <v>14811.304550206722</v>
      </c>
      <c r="F3505">
        <f t="shared" ca="1" si="336"/>
        <v>33157.722363127315</v>
      </c>
      <c r="G3505">
        <f ca="1">D3505-Krishna!$AD$3</f>
        <v>601.16589383298378</v>
      </c>
      <c r="H3505">
        <f ca="1">E3505-Krishna!$AE$3</f>
        <v>3791.8954592976315</v>
      </c>
      <c r="I3505">
        <f ca="1">F3505-Krishna!$AF$3</f>
        <v>5568.0859994909515</v>
      </c>
      <c r="J3505">
        <f t="shared" ca="1" si="337"/>
        <v>-7500.5022927373739</v>
      </c>
    </row>
    <row r="3506" spans="1:10">
      <c r="A3506">
        <v>3501</v>
      </c>
      <c r="B3506">
        <f t="shared" ca="1" si="338"/>
        <v>8.1016403290866679E-3</v>
      </c>
      <c r="C3506" s="40">
        <f t="shared" ca="1" si="339"/>
        <v>0.74</v>
      </c>
      <c r="D3506">
        <f t="shared" ca="1" si="334"/>
        <v>4851.4830387672519</v>
      </c>
      <c r="E3506">
        <f t="shared" ca="1" si="335"/>
        <v>4979.161609442318</v>
      </c>
      <c r="F3506">
        <f t="shared" ca="1" si="336"/>
        <v>-2294.8855210811507</v>
      </c>
      <c r="G3506">
        <f ca="1">D3506-Krishna!$AD$3</f>
        <v>-1858.1533248691121</v>
      </c>
      <c r="H3506">
        <f ca="1">E3506-Krishna!$AE$3</f>
        <v>-6040.2474814667721</v>
      </c>
      <c r="I3506">
        <f ca="1">F3506-Krishna!$AF$3</f>
        <v>-29884.521884717513</v>
      </c>
      <c r="J3506">
        <f t="shared" ca="1" si="337"/>
        <v>-127.67857067506611</v>
      </c>
    </row>
    <row r="3507" spans="1:10">
      <c r="A3507">
        <v>3502</v>
      </c>
      <c r="B3507">
        <f t="shared" ca="1" si="338"/>
        <v>0.9677441440932073</v>
      </c>
      <c r="C3507" s="40">
        <f t="shared" ca="1" si="339"/>
        <v>0.97</v>
      </c>
      <c r="D3507">
        <f t="shared" ca="1" si="334"/>
        <v>6166.6710882255684</v>
      </c>
      <c r="E3507">
        <f t="shared" ca="1" si="335"/>
        <v>12498.610107164011</v>
      </c>
      <c r="F3507">
        <f t="shared" ca="1" si="336"/>
        <v>35036.185501670101</v>
      </c>
      <c r="G3507">
        <f ca="1">D3507-Krishna!$AD$3</f>
        <v>-542.96527541079558</v>
      </c>
      <c r="H3507">
        <f ca="1">E3507-Krishna!$AE$3</f>
        <v>1479.2010162549213</v>
      </c>
      <c r="I3507">
        <f ca="1">F3507-Krishna!$AF$3</f>
        <v>7446.5491380337371</v>
      </c>
      <c r="J3507">
        <f t="shared" ca="1" si="337"/>
        <v>-6331.939018938443</v>
      </c>
    </row>
    <row r="3508" spans="1:10">
      <c r="A3508">
        <v>3503</v>
      </c>
      <c r="B3508">
        <f t="shared" ca="1" si="338"/>
        <v>4.2735016560120132E-2</v>
      </c>
      <c r="C3508" s="40">
        <f t="shared" ca="1" si="339"/>
        <v>0.74</v>
      </c>
      <c r="D3508">
        <f t="shared" ca="1" si="334"/>
        <v>6389.0984985903078</v>
      </c>
      <c r="E3508">
        <f t="shared" ca="1" si="335"/>
        <v>2208.115124644954</v>
      </c>
      <c r="F3508">
        <f t="shared" ca="1" si="336"/>
        <v>11952.879994821948</v>
      </c>
      <c r="G3508">
        <f ca="1">D3508-Krishna!$AD$3</f>
        <v>-320.53786504605614</v>
      </c>
      <c r="H3508">
        <f ca="1">E3508-Krishna!$AE$3</f>
        <v>-8811.2939662641365</v>
      </c>
      <c r="I3508">
        <f ca="1">F3508-Krishna!$AF$3</f>
        <v>-15636.756368814416</v>
      </c>
      <c r="J3508">
        <f t="shared" ca="1" si="337"/>
        <v>4180.9833739453534</v>
      </c>
    </row>
    <row r="3509" spans="1:10">
      <c r="A3509">
        <v>3504</v>
      </c>
      <c r="B3509">
        <f t="shared" ca="1" si="338"/>
        <v>0.90594697120221368</v>
      </c>
      <c r="C3509" s="40">
        <f t="shared" ca="1" si="339"/>
        <v>0.95</v>
      </c>
      <c r="D3509">
        <f t="shared" ca="1" si="334"/>
        <v>7732.3264117235558</v>
      </c>
      <c r="E3509">
        <f t="shared" ca="1" si="335"/>
        <v>13777.862309355638</v>
      </c>
      <c r="F3509">
        <f t="shared" ca="1" si="336"/>
        <v>29137.232138429179</v>
      </c>
      <c r="G3509">
        <f ca="1">D3509-Krishna!$AD$3</f>
        <v>1022.6900480871918</v>
      </c>
      <c r="H3509">
        <f ca="1">E3509-Krishna!$AE$3</f>
        <v>2758.4532184465479</v>
      </c>
      <c r="I3509">
        <f ca="1">F3509-Krishna!$AF$3</f>
        <v>1547.5957747928151</v>
      </c>
      <c r="J3509">
        <f t="shared" ca="1" si="337"/>
        <v>-6045.5358976320822</v>
      </c>
    </row>
    <row r="3510" spans="1:10">
      <c r="A3510">
        <v>3505</v>
      </c>
      <c r="B3510">
        <f t="shared" ca="1" si="338"/>
        <v>0.6927440682355136</v>
      </c>
      <c r="C3510" s="40">
        <f t="shared" ca="1" si="339"/>
        <v>0.94</v>
      </c>
      <c r="D3510">
        <f t="shared" ca="1" si="334"/>
        <v>7672.8036813705412</v>
      </c>
      <c r="E3510">
        <f t="shared" ca="1" si="335"/>
        <v>12304.279763642227</v>
      </c>
      <c r="F3510">
        <f t="shared" ca="1" si="336"/>
        <v>28582.075626111669</v>
      </c>
      <c r="G3510">
        <f ca="1">D3510-Krishna!$AD$3</f>
        <v>963.16731773417723</v>
      </c>
      <c r="H3510">
        <f ca="1">E3510-Krishna!$AE$3</f>
        <v>1284.8706727331373</v>
      </c>
      <c r="I3510">
        <f ca="1">F3510-Krishna!$AF$3</f>
        <v>992.43926247530544</v>
      </c>
      <c r="J3510">
        <f t="shared" ca="1" si="337"/>
        <v>-4631.4760822716862</v>
      </c>
    </row>
    <row r="3511" spans="1:10">
      <c r="A3511">
        <v>3506</v>
      </c>
      <c r="B3511">
        <f t="shared" ca="1" si="338"/>
        <v>0.21983161803859863</v>
      </c>
      <c r="C3511" s="40">
        <f t="shared" ca="1" si="339"/>
        <v>0.87</v>
      </c>
      <c r="D3511">
        <f t="shared" ca="1" si="334"/>
        <v>5413.9044827161733</v>
      </c>
      <c r="E3511">
        <f t="shared" ca="1" si="335"/>
        <v>12627.558212727647</v>
      </c>
      <c r="F3511">
        <f t="shared" ca="1" si="336"/>
        <v>25915.128812253774</v>
      </c>
      <c r="G3511">
        <f ca="1">D3511-Krishna!$AD$3</f>
        <v>-1295.7318809201906</v>
      </c>
      <c r="H3511">
        <f ca="1">E3511-Krishna!$AE$3</f>
        <v>1608.1491218185565</v>
      </c>
      <c r="I3511">
        <f ca="1">F3511-Krishna!$AF$3</f>
        <v>-1674.5075513825905</v>
      </c>
      <c r="J3511">
        <f t="shared" ca="1" si="337"/>
        <v>-7213.6537300114733</v>
      </c>
    </row>
    <row r="3512" spans="1:10">
      <c r="A3512">
        <v>3507</v>
      </c>
      <c r="B3512">
        <f t="shared" ca="1" si="338"/>
        <v>0.72495499451242984</v>
      </c>
      <c r="C3512" s="40">
        <f t="shared" ca="1" si="339"/>
        <v>0.94</v>
      </c>
      <c r="D3512">
        <f t="shared" ca="1" si="334"/>
        <v>7981.753862186787</v>
      </c>
      <c r="E3512">
        <f t="shared" ca="1" si="335"/>
        <v>12419.948776193536</v>
      </c>
      <c r="F3512">
        <f t="shared" ca="1" si="336"/>
        <v>33073.024846110908</v>
      </c>
      <c r="G3512">
        <f ca="1">D3512-Krishna!$AD$3</f>
        <v>1272.1174985504231</v>
      </c>
      <c r="H3512">
        <f ca="1">E3512-Krishna!$AE$3</f>
        <v>1400.539685284446</v>
      </c>
      <c r="I3512">
        <f ca="1">F3512-Krishna!$AF$3</f>
        <v>5483.3884824745437</v>
      </c>
      <c r="J3512">
        <f t="shared" ca="1" si="337"/>
        <v>-4438.1949140067491</v>
      </c>
    </row>
    <row r="3513" spans="1:10">
      <c r="A3513">
        <v>3508</v>
      </c>
      <c r="B3513">
        <f t="shared" ca="1" si="338"/>
        <v>0.1407776809951472</v>
      </c>
      <c r="C3513" s="40">
        <f t="shared" ca="1" si="339"/>
        <v>0.81</v>
      </c>
      <c r="D3513">
        <f t="shared" ca="1" si="334"/>
        <v>5761.0217478425284</v>
      </c>
      <c r="E3513">
        <f t="shared" ca="1" si="335"/>
        <v>7348.4204258494792</v>
      </c>
      <c r="F3513">
        <f t="shared" ca="1" si="336"/>
        <v>11459.166176679368</v>
      </c>
      <c r="G3513">
        <f ca="1">D3513-Krishna!$AD$3</f>
        <v>-948.61461579383558</v>
      </c>
      <c r="H3513">
        <f ca="1">E3513-Krishna!$AE$3</f>
        <v>-3670.9886650596109</v>
      </c>
      <c r="I3513">
        <f ca="1">F3513-Krishna!$AF$3</f>
        <v>-16130.470186956996</v>
      </c>
      <c r="J3513">
        <f t="shared" ca="1" si="337"/>
        <v>-1587.3986780069508</v>
      </c>
    </row>
    <row r="3514" spans="1:10">
      <c r="A3514">
        <v>3509</v>
      </c>
      <c r="B3514">
        <f t="shared" ca="1" si="338"/>
        <v>0.41956440804613571</v>
      </c>
      <c r="C3514" s="40">
        <f t="shared" ca="1" si="339"/>
        <v>0.9</v>
      </c>
      <c r="D3514">
        <f t="shared" ca="1" si="334"/>
        <v>6222.2969162721374</v>
      </c>
      <c r="E3514">
        <f t="shared" ca="1" si="335"/>
        <v>10300.245609149701</v>
      </c>
      <c r="F3514">
        <f t="shared" ca="1" si="336"/>
        <v>26139.544377364204</v>
      </c>
      <c r="G3514">
        <f ca="1">D3514-Krishna!$AD$3</f>
        <v>-487.33944736422654</v>
      </c>
      <c r="H3514">
        <f ca="1">E3514-Krishna!$AE$3</f>
        <v>-719.16348175938947</v>
      </c>
      <c r="I3514">
        <f ca="1">F3514-Krishna!$AF$3</f>
        <v>-1450.0919862721603</v>
      </c>
      <c r="J3514">
        <f t="shared" ca="1" si="337"/>
        <v>-4077.9486928775632</v>
      </c>
    </row>
    <row r="3515" spans="1:10">
      <c r="A3515">
        <v>3510</v>
      </c>
      <c r="B3515">
        <f t="shared" ca="1" si="338"/>
        <v>0.15199550529316219</v>
      </c>
      <c r="C3515" s="40">
        <f t="shared" ca="1" si="339"/>
        <v>0.81</v>
      </c>
      <c r="D3515">
        <f t="shared" ca="1" si="334"/>
        <v>5304.1725487055473</v>
      </c>
      <c r="E3515">
        <f t="shared" ca="1" si="335"/>
        <v>6536.9650509721505</v>
      </c>
      <c r="F3515">
        <f t="shared" ca="1" si="336"/>
        <v>17706.250588100276</v>
      </c>
      <c r="G3515">
        <f ca="1">D3515-Krishna!$AD$3</f>
        <v>-1405.4638149308166</v>
      </c>
      <c r="H3515">
        <f ca="1">E3515-Krishna!$AE$3</f>
        <v>-4482.4440399369396</v>
      </c>
      <c r="I3515">
        <f ca="1">F3515-Krishna!$AF$3</f>
        <v>-9883.3857755360877</v>
      </c>
      <c r="J3515">
        <f t="shared" ca="1" si="337"/>
        <v>-1232.7925022666032</v>
      </c>
    </row>
    <row r="3516" spans="1:10">
      <c r="A3516">
        <v>3511</v>
      </c>
      <c r="B3516">
        <f t="shared" ca="1" si="338"/>
        <v>0.67615592633588528</v>
      </c>
      <c r="C3516" s="40">
        <f t="shared" ca="1" si="339"/>
        <v>0.94</v>
      </c>
      <c r="D3516">
        <f t="shared" ca="1" si="334"/>
        <v>7222.0669971456591</v>
      </c>
      <c r="E3516">
        <f t="shared" ca="1" si="335"/>
        <v>11669.229264328662</v>
      </c>
      <c r="F3516">
        <f t="shared" ca="1" si="336"/>
        <v>35828.559214570865</v>
      </c>
      <c r="G3516">
        <f ca="1">D3516-Krishna!$AD$3</f>
        <v>512.43063350929515</v>
      </c>
      <c r="H3516">
        <f ca="1">E3516-Krishna!$AE$3</f>
        <v>649.8201734195718</v>
      </c>
      <c r="I3516">
        <f ca="1">F3516-Krishna!$AF$3</f>
        <v>8238.9228509345012</v>
      </c>
      <c r="J3516">
        <f t="shared" ca="1" si="337"/>
        <v>-4447.1622671830028</v>
      </c>
    </row>
    <row r="3517" spans="1:10">
      <c r="A3517">
        <v>3512</v>
      </c>
      <c r="B3517">
        <f t="shared" ca="1" si="338"/>
        <v>0.22729340706405421</v>
      </c>
      <c r="C3517" s="40">
        <f t="shared" ca="1" si="339"/>
        <v>0.89</v>
      </c>
      <c r="D3517">
        <f t="shared" ca="1" si="334"/>
        <v>7507.8088895561104</v>
      </c>
      <c r="E3517">
        <f t="shared" ca="1" si="335"/>
        <v>11287.02714603705</v>
      </c>
      <c r="F3517">
        <f t="shared" ca="1" si="336"/>
        <v>26143.873581515923</v>
      </c>
      <c r="G3517">
        <f ca="1">D3517-Krishna!$AD$3</f>
        <v>798.17252591974648</v>
      </c>
      <c r="H3517">
        <f ca="1">E3517-Krishna!$AE$3</f>
        <v>267.61805512795945</v>
      </c>
      <c r="I3517">
        <f ca="1">F3517-Krishna!$AF$3</f>
        <v>-1445.7627821204405</v>
      </c>
      <c r="J3517">
        <f t="shared" ca="1" si="337"/>
        <v>-3779.2182564809391</v>
      </c>
    </row>
    <row r="3518" spans="1:10">
      <c r="A3518">
        <v>3513</v>
      </c>
      <c r="B3518">
        <f t="shared" ca="1" si="338"/>
        <v>0.22690954050323342</v>
      </c>
      <c r="C3518" s="40">
        <f t="shared" ca="1" si="339"/>
        <v>0.87</v>
      </c>
      <c r="D3518">
        <f t="shared" ca="1" si="334"/>
        <v>6471.5805548332446</v>
      </c>
      <c r="E3518">
        <f t="shared" ca="1" si="335"/>
        <v>10623.25176735821</v>
      </c>
      <c r="F3518">
        <f t="shared" ca="1" si="336"/>
        <v>22982.149437519591</v>
      </c>
      <c r="G3518">
        <f ca="1">D3518-Krishna!$AD$3</f>
        <v>-238.05580880311936</v>
      </c>
      <c r="H3518">
        <f ca="1">E3518-Krishna!$AE$3</f>
        <v>-396.15732355088039</v>
      </c>
      <c r="I3518">
        <f ca="1">F3518-Krishna!$AF$3</f>
        <v>-4607.4869261167732</v>
      </c>
      <c r="J3518">
        <f t="shared" ca="1" si="337"/>
        <v>-4151.6712125249651</v>
      </c>
    </row>
    <row r="3519" spans="1:10">
      <c r="A3519">
        <v>3514</v>
      </c>
      <c r="B3519">
        <f t="shared" ca="1" si="338"/>
        <v>0.96622235047144567</v>
      </c>
      <c r="C3519" s="40">
        <f t="shared" ca="1" si="339"/>
        <v>0.97</v>
      </c>
      <c r="D3519">
        <f t="shared" ca="1" si="334"/>
        <v>7572.2803816892756</v>
      </c>
      <c r="E3519">
        <f t="shared" ca="1" si="335"/>
        <v>13433.312352416706</v>
      </c>
      <c r="F3519">
        <f t="shared" ca="1" si="336"/>
        <v>30830.846191821805</v>
      </c>
      <c r="G3519">
        <f ca="1">D3519-Krishna!$AD$3</f>
        <v>862.64401805291163</v>
      </c>
      <c r="H3519">
        <f ca="1">E3519-Krishna!$AE$3</f>
        <v>2413.9032615076158</v>
      </c>
      <c r="I3519">
        <f ca="1">F3519-Krishna!$AF$3</f>
        <v>3241.2098281854414</v>
      </c>
      <c r="J3519">
        <f t="shared" ca="1" si="337"/>
        <v>-5861.0319707274302</v>
      </c>
    </row>
    <row r="3520" spans="1:10">
      <c r="A3520">
        <v>3515</v>
      </c>
      <c r="B3520">
        <f t="shared" ca="1" si="338"/>
        <v>0.56262877432589964</v>
      </c>
      <c r="C3520" s="40">
        <f t="shared" ca="1" si="339"/>
        <v>0.93</v>
      </c>
      <c r="D3520">
        <f t="shared" ca="1" si="334"/>
        <v>7706.460260042868</v>
      </c>
      <c r="E3520">
        <f t="shared" ca="1" si="335"/>
        <v>11398.193348167333</v>
      </c>
      <c r="F3520">
        <f t="shared" ca="1" si="336"/>
        <v>27223.055208166745</v>
      </c>
      <c r="G3520">
        <f ca="1">D3520-Krishna!$AD$3</f>
        <v>996.82389640650399</v>
      </c>
      <c r="H3520">
        <f ca="1">E3520-Krishna!$AE$3</f>
        <v>378.78425725824309</v>
      </c>
      <c r="I3520">
        <f ca="1">F3520-Krishna!$AF$3</f>
        <v>-366.58115546961926</v>
      </c>
      <c r="J3520">
        <f t="shared" ca="1" si="337"/>
        <v>-3691.7330881244652</v>
      </c>
    </row>
    <row r="3521" spans="1:10">
      <c r="A3521">
        <v>3516</v>
      </c>
      <c r="B3521">
        <f t="shared" ca="1" si="338"/>
        <v>0.35636090520794061</v>
      </c>
      <c r="C3521" s="40">
        <f t="shared" ca="1" si="339"/>
        <v>0.9</v>
      </c>
      <c r="D3521">
        <f t="shared" ca="1" si="334"/>
        <v>7728.944590158043</v>
      </c>
      <c r="E3521">
        <f t="shared" ca="1" si="335"/>
        <v>9603.6556805534055</v>
      </c>
      <c r="F3521">
        <f t="shared" ca="1" si="336"/>
        <v>24021.407425536978</v>
      </c>
      <c r="G3521">
        <f ca="1">D3521-Krishna!$AD$3</f>
        <v>1019.308226521679</v>
      </c>
      <c r="H3521">
        <f ca="1">E3521-Krishna!$AE$3</f>
        <v>-1415.7534103556845</v>
      </c>
      <c r="I3521">
        <f ca="1">F3521-Krishna!$AF$3</f>
        <v>-3568.2289380993861</v>
      </c>
      <c r="J3521">
        <f t="shared" ca="1" si="337"/>
        <v>-1874.7110903953626</v>
      </c>
    </row>
    <row r="3522" spans="1:10">
      <c r="A3522">
        <v>3517</v>
      </c>
      <c r="B3522">
        <f t="shared" ca="1" si="338"/>
        <v>0.91794295679855764</v>
      </c>
      <c r="C3522" s="40">
        <f t="shared" ca="1" si="339"/>
        <v>0.96</v>
      </c>
      <c r="D3522">
        <f t="shared" ca="1" si="334"/>
        <v>6828.7542153874656</v>
      </c>
      <c r="E3522">
        <f t="shared" ca="1" si="335"/>
        <v>10547.563587903718</v>
      </c>
      <c r="F3522">
        <f t="shared" ca="1" si="336"/>
        <v>36747.076083624539</v>
      </c>
      <c r="G3522">
        <f ca="1">D3522-Krishna!$AD$3</f>
        <v>119.11785175110163</v>
      </c>
      <c r="H3522">
        <f ca="1">E3522-Krishna!$AE$3</f>
        <v>-471.84550300537194</v>
      </c>
      <c r="I3522">
        <f ca="1">F3522-Krishna!$AF$3</f>
        <v>9157.4397199881751</v>
      </c>
      <c r="J3522">
        <f t="shared" ca="1" si="337"/>
        <v>-3718.8093725162526</v>
      </c>
    </row>
    <row r="3523" spans="1:10">
      <c r="A3523">
        <v>3518</v>
      </c>
      <c r="B3523">
        <f t="shared" ca="1" si="338"/>
        <v>0.58413887866290259</v>
      </c>
      <c r="C3523" s="40">
        <f t="shared" ca="1" si="339"/>
        <v>0.93</v>
      </c>
      <c r="D3523">
        <f t="shared" ca="1" si="334"/>
        <v>7587.1463293990046</v>
      </c>
      <c r="E3523">
        <f t="shared" ca="1" si="335"/>
        <v>11094.85276666826</v>
      </c>
      <c r="F3523">
        <f t="shared" ca="1" si="336"/>
        <v>22217.938411512514</v>
      </c>
      <c r="G3523">
        <f ca="1">D3523-Krishna!$AD$3</f>
        <v>877.5099657626406</v>
      </c>
      <c r="H3523">
        <f ca="1">E3523-Krishna!$AE$3</f>
        <v>75.443675759170219</v>
      </c>
      <c r="I3523">
        <f ca="1">F3523-Krishna!$AF$3</f>
        <v>-5371.69795212385</v>
      </c>
      <c r="J3523">
        <f t="shared" ca="1" si="337"/>
        <v>-3507.7064372692557</v>
      </c>
    </row>
    <row r="3524" spans="1:10">
      <c r="A3524">
        <v>3519</v>
      </c>
      <c r="B3524">
        <f t="shared" ca="1" si="338"/>
        <v>0.16161476293225852</v>
      </c>
      <c r="C3524" s="40">
        <f t="shared" ca="1" si="339"/>
        <v>0.81</v>
      </c>
      <c r="D3524">
        <f t="shared" ca="1" si="334"/>
        <v>5520.6970053655459</v>
      </c>
      <c r="E3524">
        <f t="shared" ca="1" si="335"/>
        <v>5508.0080588298406</v>
      </c>
      <c r="F3524">
        <f t="shared" ca="1" si="336"/>
        <v>11972.35243452308</v>
      </c>
      <c r="G3524">
        <f ca="1">D3524-Krishna!$AD$3</f>
        <v>-1188.939358270818</v>
      </c>
      <c r="H3524">
        <f ca="1">E3524-Krishna!$AE$3</f>
        <v>-5511.4010320792495</v>
      </c>
      <c r="I3524">
        <f ca="1">F3524-Krishna!$AF$3</f>
        <v>-15617.283929113284</v>
      </c>
      <c r="J3524">
        <f t="shared" ca="1" si="337"/>
        <v>12.688946535705327</v>
      </c>
    </row>
    <row r="3525" spans="1:10">
      <c r="A3525">
        <v>3520</v>
      </c>
      <c r="B3525">
        <f t="shared" ca="1" si="338"/>
        <v>1.4022771355562402E-2</v>
      </c>
      <c r="C3525" s="40">
        <f t="shared" ca="1" si="339"/>
        <v>0.74</v>
      </c>
      <c r="D3525">
        <f t="shared" ca="1" si="334"/>
        <v>5661.6118834816361</v>
      </c>
      <c r="E3525">
        <f t="shared" ca="1" si="335"/>
        <v>1981.0194141624938</v>
      </c>
      <c r="F3525">
        <f t="shared" ca="1" si="336"/>
        <v>14385.668753515874</v>
      </c>
      <c r="G3525">
        <f ca="1">D3525-Krishna!$AD$3</f>
        <v>-1048.0244801547278</v>
      </c>
      <c r="H3525">
        <f ca="1">E3525-Krishna!$AE$3</f>
        <v>-9038.3896767465958</v>
      </c>
      <c r="I3525">
        <f ca="1">F3525-Krishna!$AF$3</f>
        <v>-13203.96761012049</v>
      </c>
      <c r="J3525">
        <f t="shared" ca="1" si="337"/>
        <v>3680.5924693191423</v>
      </c>
    </row>
    <row r="3526" spans="1:10">
      <c r="A3526">
        <v>3521</v>
      </c>
      <c r="B3526">
        <f t="shared" ca="1" si="338"/>
        <v>0.102793470653882</v>
      </c>
      <c r="C3526" s="40">
        <f t="shared" ca="1" si="339"/>
        <v>0.8</v>
      </c>
      <c r="D3526">
        <f t="shared" ca="1" si="334"/>
        <v>6494.3754839566691</v>
      </c>
      <c r="E3526">
        <f t="shared" ca="1" si="335"/>
        <v>6850.7367507405006</v>
      </c>
      <c r="F3526">
        <f t="shared" ca="1" si="336"/>
        <v>18301.735079014001</v>
      </c>
      <c r="G3526">
        <f ca="1">D3526-Krishna!$AD$3</f>
        <v>-215.26087967969488</v>
      </c>
      <c r="H3526">
        <f ca="1">E3526-Krishna!$AE$3</f>
        <v>-4168.6723401685895</v>
      </c>
      <c r="I3526">
        <f ca="1">F3526-Krishna!$AF$3</f>
        <v>-9287.9012846223632</v>
      </c>
      <c r="J3526">
        <f t="shared" ca="1" si="337"/>
        <v>-356.36126678383152</v>
      </c>
    </row>
    <row r="3527" spans="1:10">
      <c r="A3527">
        <v>3522</v>
      </c>
      <c r="B3527">
        <f t="shared" ca="1" si="338"/>
        <v>0.88342129833816097</v>
      </c>
      <c r="C3527" s="40">
        <f t="shared" ca="1" si="339"/>
        <v>0.95</v>
      </c>
      <c r="D3527">
        <f t="shared" ref="D3527:D3590" ca="1" si="340">$W$2+$V$2*C3527+$Y$2*_xlfn.NORM.INV(RAND(),0,1)</f>
        <v>6995.0648321857752</v>
      </c>
      <c r="E3527">
        <f t="shared" ref="E3527:E3590" ca="1" si="341">MAX(0,$W$3+$V$3*C3527+$Y$3*_xlfn.NORM.INV(RAND(),0,1))</f>
        <v>10796.309440290639</v>
      </c>
      <c r="F3527">
        <f t="shared" ref="F3527:F3590" ca="1" si="342">$W$4+$V$4*C3527+$Y$4*_xlfn.NORM.INV(RAND(),0,1)</f>
        <v>29444.373353250245</v>
      </c>
      <c r="G3527">
        <f ca="1">D3527-Krishna!$AD$3</f>
        <v>285.42846854941126</v>
      </c>
      <c r="H3527">
        <f ca="1">E3527-Krishna!$AE$3</f>
        <v>-223.09965061845105</v>
      </c>
      <c r="I3527">
        <f ca="1">F3527-Krishna!$AF$3</f>
        <v>1854.7369896138807</v>
      </c>
      <c r="J3527">
        <f t="shared" ref="J3527:J3590" ca="1" si="343">D3527-E3527</f>
        <v>-3801.2446081048638</v>
      </c>
    </row>
    <row r="3528" spans="1:10">
      <c r="A3528">
        <v>3523</v>
      </c>
      <c r="B3528">
        <f t="shared" ca="1" si="338"/>
        <v>0.60341211872371991</v>
      </c>
      <c r="C3528" s="40">
        <f t="shared" ca="1" si="339"/>
        <v>0.94</v>
      </c>
      <c r="D3528">
        <f t="shared" ca="1" si="340"/>
        <v>6873.4385364770924</v>
      </c>
      <c r="E3528">
        <f t="shared" ca="1" si="341"/>
        <v>12176.334327603692</v>
      </c>
      <c r="F3528">
        <f t="shared" ca="1" si="342"/>
        <v>25310.929589546569</v>
      </c>
      <c r="G3528">
        <f ca="1">D3528-Krishna!$AD$3</f>
        <v>163.80217284072842</v>
      </c>
      <c r="H3528">
        <f ca="1">E3528-Krishna!$AE$3</f>
        <v>1156.9252366946021</v>
      </c>
      <c r="I3528">
        <f ca="1">F3528-Krishna!$AF$3</f>
        <v>-2278.7067740897946</v>
      </c>
      <c r="J3528">
        <f t="shared" ca="1" si="343"/>
        <v>-5302.8957911265998</v>
      </c>
    </row>
    <row r="3529" spans="1:10">
      <c r="A3529">
        <v>3524</v>
      </c>
      <c r="B3529">
        <f t="shared" ca="1" si="338"/>
        <v>0.10819243392642786</v>
      </c>
      <c r="C3529" s="40">
        <f t="shared" ca="1" si="339"/>
        <v>0.8</v>
      </c>
      <c r="D3529">
        <f t="shared" ca="1" si="340"/>
        <v>5498.8322780365688</v>
      </c>
      <c r="E3529">
        <f t="shared" ca="1" si="341"/>
        <v>12359.784786790126</v>
      </c>
      <c r="F3529">
        <f t="shared" ca="1" si="342"/>
        <v>23444.997443933345</v>
      </c>
      <c r="G3529">
        <f ca="1">D3529-Krishna!$AD$3</f>
        <v>-1210.8040855997951</v>
      </c>
      <c r="H3529">
        <f ca="1">E3529-Krishna!$AE$3</f>
        <v>1340.3756958810354</v>
      </c>
      <c r="I3529">
        <f ca="1">F3529-Krishna!$AF$3</f>
        <v>-4144.6389197030185</v>
      </c>
      <c r="J3529">
        <f t="shared" ca="1" si="343"/>
        <v>-6860.9525087535567</v>
      </c>
    </row>
    <row r="3530" spans="1:10">
      <c r="A3530">
        <v>3525</v>
      </c>
      <c r="B3530">
        <f t="shared" ca="1" si="338"/>
        <v>0.66786630393344348</v>
      </c>
      <c r="C3530" s="40">
        <f t="shared" ca="1" si="339"/>
        <v>0.94</v>
      </c>
      <c r="D3530">
        <f t="shared" ca="1" si="340"/>
        <v>7130.1080315025411</v>
      </c>
      <c r="E3530">
        <f t="shared" ca="1" si="341"/>
        <v>14193.967455038215</v>
      </c>
      <c r="F3530">
        <f t="shared" ca="1" si="342"/>
        <v>35008.166651796542</v>
      </c>
      <c r="G3530">
        <f ca="1">D3530-Krishna!$AD$3</f>
        <v>420.47166786617709</v>
      </c>
      <c r="H3530">
        <f ca="1">E3530-Krishna!$AE$3</f>
        <v>3174.558364129125</v>
      </c>
      <c r="I3530">
        <f ca="1">F3530-Krishna!$AF$3</f>
        <v>7418.5302881601783</v>
      </c>
      <c r="J3530">
        <f t="shared" ca="1" si="343"/>
        <v>-7063.8594235356741</v>
      </c>
    </row>
    <row r="3531" spans="1:10">
      <c r="A3531">
        <v>3526</v>
      </c>
      <c r="B3531">
        <f t="shared" ca="1" si="338"/>
        <v>0.69940851135794435</v>
      </c>
      <c r="C3531" s="40">
        <f t="shared" ca="1" si="339"/>
        <v>0.94</v>
      </c>
      <c r="D3531">
        <f t="shared" ca="1" si="340"/>
        <v>6558.5723087332526</v>
      </c>
      <c r="E3531">
        <f t="shared" ca="1" si="341"/>
        <v>12879.585417703653</v>
      </c>
      <c r="F3531">
        <f t="shared" ca="1" si="342"/>
        <v>30554.542096960377</v>
      </c>
      <c r="G3531">
        <f ca="1">D3531-Krishna!$AD$3</f>
        <v>-151.06405490311136</v>
      </c>
      <c r="H3531">
        <f ca="1">E3531-Krishna!$AE$3</f>
        <v>1860.1763267945626</v>
      </c>
      <c r="I3531">
        <f ca="1">F3531-Krishna!$AF$3</f>
        <v>2964.9057333240125</v>
      </c>
      <c r="J3531">
        <f t="shared" ca="1" si="343"/>
        <v>-6321.0131089704</v>
      </c>
    </row>
    <row r="3532" spans="1:10">
      <c r="A3532">
        <v>3527</v>
      </c>
      <c r="B3532">
        <f t="shared" ca="1" si="338"/>
        <v>0.23027666624379262</v>
      </c>
      <c r="C3532" s="40">
        <f t="shared" ca="1" si="339"/>
        <v>0.89</v>
      </c>
      <c r="D3532">
        <f t="shared" ca="1" si="340"/>
        <v>6612.1029663413356</v>
      </c>
      <c r="E3532">
        <f t="shared" ca="1" si="341"/>
        <v>13054.152822053451</v>
      </c>
      <c r="F3532">
        <f t="shared" ca="1" si="342"/>
        <v>26147.100039634432</v>
      </c>
      <c r="G3532">
        <f ca="1">D3532-Krishna!$AD$3</f>
        <v>-97.533397295028408</v>
      </c>
      <c r="H3532">
        <f ca="1">E3532-Krishna!$AE$3</f>
        <v>2034.7437311443609</v>
      </c>
      <c r="I3532">
        <f ca="1">F3532-Krishna!$AF$3</f>
        <v>-1442.5363240019324</v>
      </c>
      <c r="J3532">
        <f t="shared" ca="1" si="343"/>
        <v>-6442.0498557121155</v>
      </c>
    </row>
    <row r="3533" spans="1:10">
      <c r="A3533">
        <v>3528</v>
      </c>
      <c r="B3533">
        <f t="shared" ca="1" si="338"/>
        <v>0.20316690675680482</v>
      </c>
      <c r="C3533" s="40">
        <f t="shared" ca="1" si="339"/>
        <v>0.87</v>
      </c>
      <c r="D3533">
        <f t="shared" ca="1" si="340"/>
        <v>6318.9600383474608</v>
      </c>
      <c r="E3533">
        <f t="shared" ca="1" si="341"/>
        <v>9847.8779198548946</v>
      </c>
      <c r="F3533">
        <f t="shared" ca="1" si="342"/>
        <v>22517.798100364984</v>
      </c>
      <c r="G3533">
        <f ca="1">D3533-Krishna!$AD$3</f>
        <v>-390.67632528890317</v>
      </c>
      <c r="H3533">
        <f ca="1">E3533-Krishna!$AE$3</f>
        <v>-1171.5311710541955</v>
      </c>
      <c r="I3533">
        <f ca="1">F3533-Krishna!$AF$3</f>
        <v>-5071.8382632713801</v>
      </c>
      <c r="J3533">
        <f t="shared" ca="1" si="343"/>
        <v>-3528.9178815074338</v>
      </c>
    </row>
    <row r="3534" spans="1:10">
      <c r="A3534">
        <v>3529</v>
      </c>
      <c r="B3534">
        <f t="shared" ca="1" si="338"/>
        <v>0.86998774406492718</v>
      </c>
      <c r="C3534" s="40">
        <f t="shared" ca="1" si="339"/>
        <v>0.95</v>
      </c>
      <c r="D3534">
        <f t="shared" ca="1" si="340"/>
        <v>7610.047805461083</v>
      </c>
      <c r="E3534">
        <f t="shared" ca="1" si="341"/>
        <v>16539.479658936005</v>
      </c>
      <c r="F3534">
        <f t="shared" ca="1" si="342"/>
        <v>34532.456812308214</v>
      </c>
      <c r="G3534">
        <f ca="1">D3534-Krishna!$AD$3</f>
        <v>900.41144182471908</v>
      </c>
      <c r="H3534">
        <f ca="1">E3534-Krishna!$AE$3</f>
        <v>5520.0705680269148</v>
      </c>
      <c r="I3534">
        <f ca="1">F3534-Krishna!$AF$3</f>
        <v>6942.8204486718496</v>
      </c>
      <c r="J3534">
        <f t="shared" ca="1" si="343"/>
        <v>-8929.4318534749218</v>
      </c>
    </row>
    <row r="3535" spans="1:10">
      <c r="A3535">
        <v>3530</v>
      </c>
      <c r="B3535">
        <f t="shared" ca="1" si="338"/>
        <v>0.71688891853475234</v>
      </c>
      <c r="C3535" s="40">
        <f t="shared" ca="1" si="339"/>
        <v>0.94</v>
      </c>
      <c r="D3535">
        <f t="shared" ca="1" si="340"/>
        <v>5997.5250297300408</v>
      </c>
      <c r="E3535">
        <f t="shared" ca="1" si="341"/>
        <v>16570.569332255654</v>
      </c>
      <c r="F3535">
        <f t="shared" ca="1" si="342"/>
        <v>34514.280758760622</v>
      </c>
      <c r="G3535">
        <f ca="1">D3535-Krishna!$AD$3</f>
        <v>-712.11133390632313</v>
      </c>
      <c r="H3535">
        <f ca="1">E3535-Krishna!$AE$3</f>
        <v>5551.1602413465644</v>
      </c>
      <c r="I3535">
        <f ca="1">F3535-Krishna!$AF$3</f>
        <v>6924.6443951242582</v>
      </c>
      <c r="J3535">
        <f t="shared" ca="1" si="343"/>
        <v>-10573.044302525614</v>
      </c>
    </row>
    <row r="3536" spans="1:10">
      <c r="A3536">
        <v>3531</v>
      </c>
      <c r="B3536">
        <f t="shared" ca="1" si="338"/>
        <v>0.19778532654557801</v>
      </c>
      <c r="C3536" s="40">
        <f t="shared" ca="1" si="339"/>
        <v>0.87</v>
      </c>
      <c r="D3536">
        <f t="shared" ca="1" si="340"/>
        <v>6761.3911901474366</v>
      </c>
      <c r="E3536">
        <f t="shared" ca="1" si="341"/>
        <v>10087.026771459698</v>
      </c>
      <c r="F3536">
        <f t="shared" ca="1" si="342"/>
        <v>24353.964244871677</v>
      </c>
      <c r="G3536">
        <f ca="1">D3536-Krishna!$AD$3</f>
        <v>51.754826511072679</v>
      </c>
      <c r="H3536">
        <f ca="1">E3536-Krishna!$AE$3</f>
        <v>-932.38231944939253</v>
      </c>
      <c r="I3536">
        <f ca="1">F3536-Krishna!$AF$3</f>
        <v>-3235.6721187646872</v>
      </c>
      <c r="J3536">
        <f t="shared" ca="1" si="343"/>
        <v>-3325.6355813122609</v>
      </c>
    </row>
    <row r="3537" spans="1:10">
      <c r="A3537">
        <v>3532</v>
      </c>
      <c r="B3537">
        <f t="shared" ca="1" si="338"/>
        <v>0.67967046624747263</v>
      </c>
      <c r="C3537" s="40">
        <f t="shared" ca="1" si="339"/>
        <v>0.94</v>
      </c>
      <c r="D3537">
        <f t="shared" ca="1" si="340"/>
        <v>7807.4402787664285</v>
      </c>
      <c r="E3537">
        <f t="shared" ca="1" si="341"/>
        <v>12016.208294729122</v>
      </c>
      <c r="F3537">
        <f t="shared" ca="1" si="342"/>
        <v>37179.451286744996</v>
      </c>
      <c r="G3537">
        <f ca="1">D3537-Krishna!$AD$3</f>
        <v>1097.8039151300645</v>
      </c>
      <c r="H3537">
        <f ca="1">E3537-Krishna!$AE$3</f>
        <v>996.79920382003183</v>
      </c>
      <c r="I3537">
        <f ca="1">F3537-Krishna!$AF$3</f>
        <v>9589.8149231086318</v>
      </c>
      <c r="J3537">
        <f t="shared" ca="1" si="343"/>
        <v>-4208.7680159626934</v>
      </c>
    </row>
    <row r="3538" spans="1:10">
      <c r="A3538">
        <v>3533</v>
      </c>
      <c r="B3538">
        <f t="shared" ca="1" si="338"/>
        <v>0.60000279222661412</v>
      </c>
      <c r="C3538" s="40">
        <f t="shared" ca="1" si="339"/>
        <v>0.94</v>
      </c>
      <c r="D3538">
        <f t="shared" ca="1" si="340"/>
        <v>5725.2342654955419</v>
      </c>
      <c r="E3538">
        <f t="shared" ca="1" si="341"/>
        <v>11220.712121431881</v>
      </c>
      <c r="F3538">
        <f t="shared" ca="1" si="342"/>
        <v>28568.955502873127</v>
      </c>
      <c r="G3538">
        <f ca="1">D3538-Krishna!$AD$3</f>
        <v>-984.40209814082209</v>
      </c>
      <c r="H3538">
        <f ca="1">E3538-Krishna!$AE$3</f>
        <v>201.30303052279123</v>
      </c>
      <c r="I3538">
        <f ca="1">F3538-Krishna!$AF$3</f>
        <v>979.31913923676257</v>
      </c>
      <c r="J3538">
        <f t="shared" ca="1" si="343"/>
        <v>-5495.4778559363394</v>
      </c>
    </row>
    <row r="3539" spans="1:10">
      <c r="A3539">
        <v>3534</v>
      </c>
      <c r="B3539">
        <f t="shared" ca="1" si="338"/>
        <v>9.3564948709862317E-2</v>
      </c>
      <c r="C3539" s="40">
        <f t="shared" ca="1" si="339"/>
        <v>0.8</v>
      </c>
      <c r="D3539">
        <f t="shared" ca="1" si="340"/>
        <v>6494.4339862631368</v>
      </c>
      <c r="E3539">
        <f t="shared" ca="1" si="341"/>
        <v>5876.9979583780887</v>
      </c>
      <c r="F3539">
        <f t="shared" ca="1" si="342"/>
        <v>16184.212713318509</v>
      </c>
      <c r="G3539">
        <f ca="1">D3539-Krishna!$AD$3</f>
        <v>-215.20237737322714</v>
      </c>
      <c r="H3539">
        <f ca="1">E3539-Krishna!$AE$3</f>
        <v>-5142.4111325310014</v>
      </c>
      <c r="I3539">
        <f ca="1">F3539-Krishna!$AF$3</f>
        <v>-11405.423650317854</v>
      </c>
      <c r="J3539">
        <f t="shared" ca="1" si="343"/>
        <v>617.43602788504813</v>
      </c>
    </row>
    <row r="3540" spans="1:10">
      <c r="A3540">
        <v>3535</v>
      </c>
      <c r="B3540">
        <f t="shared" ca="1" si="338"/>
        <v>0.86558228265515247</v>
      </c>
      <c r="C3540" s="40">
        <f t="shared" ca="1" si="339"/>
        <v>0.95</v>
      </c>
      <c r="D3540">
        <f t="shared" ca="1" si="340"/>
        <v>6633.0999199825965</v>
      </c>
      <c r="E3540">
        <f t="shared" ca="1" si="341"/>
        <v>12603.291442888974</v>
      </c>
      <c r="F3540">
        <f t="shared" ca="1" si="342"/>
        <v>39537.993617115026</v>
      </c>
      <c r="G3540">
        <f ca="1">D3540-Krishna!$AD$3</f>
        <v>-76.536443653767492</v>
      </c>
      <c r="H3540">
        <f ca="1">E3540-Krishna!$AE$3</f>
        <v>1583.8823519798843</v>
      </c>
      <c r="I3540">
        <f ca="1">F3540-Krishna!$AF$3</f>
        <v>11948.357253478662</v>
      </c>
      <c r="J3540">
        <f t="shared" ca="1" si="343"/>
        <v>-5970.1915229063779</v>
      </c>
    </row>
    <row r="3541" spans="1:10">
      <c r="A3541">
        <v>3536</v>
      </c>
      <c r="B3541">
        <f t="shared" ca="1" si="338"/>
        <v>0.23413057728513009</v>
      </c>
      <c r="C3541" s="40">
        <f t="shared" ca="1" si="339"/>
        <v>0.89</v>
      </c>
      <c r="D3541">
        <f t="shared" ca="1" si="340"/>
        <v>7426.1408909034672</v>
      </c>
      <c r="E3541">
        <f t="shared" ca="1" si="341"/>
        <v>10830.76682945056</v>
      </c>
      <c r="F3541">
        <f t="shared" ca="1" si="342"/>
        <v>33840.646110673217</v>
      </c>
      <c r="G3541">
        <f ca="1">D3541-Krishna!$AD$3</f>
        <v>716.50452726710319</v>
      </c>
      <c r="H3541">
        <f ca="1">E3541-Krishna!$AE$3</f>
        <v>-188.6422614585299</v>
      </c>
      <c r="I3541">
        <f ca="1">F3541-Krishna!$AF$3</f>
        <v>6251.0097470368528</v>
      </c>
      <c r="J3541">
        <f t="shared" ca="1" si="343"/>
        <v>-3404.625938547093</v>
      </c>
    </row>
    <row r="3542" spans="1:10">
      <c r="A3542">
        <v>3537</v>
      </c>
      <c r="B3542">
        <f t="shared" ca="1" si="338"/>
        <v>0.20090608734118298</v>
      </c>
      <c r="C3542" s="40">
        <f t="shared" ca="1" si="339"/>
        <v>0.87</v>
      </c>
      <c r="D3542">
        <f t="shared" ca="1" si="340"/>
        <v>7529.417431718457</v>
      </c>
      <c r="E3542">
        <f t="shared" ca="1" si="341"/>
        <v>5779.8966481856251</v>
      </c>
      <c r="F3542">
        <f t="shared" ca="1" si="342"/>
        <v>16667.044572714596</v>
      </c>
      <c r="G3542">
        <f ca="1">D3542-Krishna!$AD$3</f>
        <v>819.78106808209304</v>
      </c>
      <c r="H3542">
        <f ca="1">E3542-Krishna!$AE$3</f>
        <v>-5239.512442723465</v>
      </c>
      <c r="I3542">
        <f ca="1">F3542-Krishna!$AF$3</f>
        <v>-10922.591790921768</v>
      </c>
      <c r="J3542">
        <f t="shared" ca="1" si="343"/>
        <v>1749.520783532832</v>
      </c>
    </row>
    <row r="3543" spans="1:10">
      <c r="A3543">
        <v>3538</v>
      </c>
      <c r="B3543">
        <f t="shared" ca="1" si="338"/>
        <v>0.77411403940533285</v>
      </c>
      <c r="C3543" s="40">
        <f t="shared" ca="1" si="339"/>
        <v>0.94</v>
      </c>
      <c r="D3543">
        <f t="shared" ca="1" si="340"/>
        <v>7779.7698041300637</v>
      </c>
      <c r="E3543">
        <f t="shared" ca="1" si="341"/>
        <v>9356.7623011662326</v>
      </c>
      <c r="F3543">
        <f t="shared" ca="1" si="342"/>
        <v>28991.06100778469</v>
      </c>
      <c r="G3543">
        <f ca="1">D3543-Krishna!$AD$3</f>
        <v>1070.1334404936997</v>
      </c>
      <c r="H3543">
        <f ca="1">E3543-Krishna!$AE$3</f>
        <v>-1662.6467897428574</v>
      </c>
      <c r="I3543">
        <f ca="1">F3543-Krishna!$AF$3</f>
        <v>1401.4246441483265</v>
      </c>
      <c r="J3543">
        <f t="shared" ca="1" si="343"/>
        <v>-1576.992497036169</v>
      </c>
    </row>
    <row r="3544" spans="1:10">
      <c r="A3544">
        <v>3539</v>
      </c>
      <c r="B3544">
        <f t="shared" ca="1" si="338"/>
        <v>0.92168673352871067</v>
      </c>
      <c r="C3544" s="40">
        <f t="shared" ca="1" si="339"/>
        <v>0.96</v>
      </c>
      <c r="D3544">
        <f t="shared" ca="1" si="340"/>
        <v>6129.205433074997</v>
      </c>
      <c r="E3544">
        <f t="shared" ca="1" si="341"/>
        <v>15234.177726479982</v>
      </c>
      <c r="F3544">
        <f t="shared" ca="1" si="342"/>
        <v>42808.135868984027</v>
      </c>
      <c r="G3544">
        <f ca="1">D3544-Krishna!$AD$3</f>
        <v>-580.43093056136695</v>
      </c>
      <c r="H3544">
        <f ca="1">E3544-Krishna!$AE$3</f>
        <v>4214.768635570892</v>
      </c>
      <c r="I3544">
        <f ca="1">F3544-Krishna!$AF$3</f>
        <v>15218.499505347663</v>
      </c>
      <c r="J3544">
        <f t="shared" ca="1" si="343"/>
        <v>-9104.972293404986</v>
      </c>
    </row>
    <row r="3545" spans="1:10">
      <c r="A3545">
        <v>3540</v>
      </c>
      <c r="B3545">
        <f t="shared" ca="1" si="338"/>
        <v>4.3401951548801887E-2</v>
      </c>
      <c r="C3545" s="40">
        <f t="shared" ca="1" si="339"/>
        <v>0.74</v>
      </c>
      <c r="D3545">
        <f t="shared" ca="1" si="340"/>
        <v>6219.4652540926099</v>
      </c>
      <c r="E3545">
        <f t="shared" ca="1" si="341"/>
        <v>4957.4015487791021</v>
      </c>
      <c r="F3545">
        <f t="shared" ca="1" si="342"/>
        <v>17415.107692707563</v>
      </c>
      <c r="G3545">
        <f ca="1">D3545-Krishna!$AD$3</f>
        <v>-490.17110954375403</v>
      </c>
      <c r="H3545">
        <f ca="1">E3545-Krishna!$AE$3</f>
        <v>-6062.007542129988</v>
      </c>
      <c r="I3545">
        <f ca="1">F3545-Krishna!$AF$3</f>
        <v>-10174.528670928801</v>
      </c>
      <c r="J3545">
        <f t="shared" ca="1" si="343"/>
        <v>1262.0637053135079</v>
      </c>
    </row>
    <row r="3546" spans="1:10">
      <c r="A3546">
        <v>3541</v>
      </c>
      <c r="B3546">
        <f t="shared" ca="1" si="338"/>
        <v>0.36429971270772998</v>
      </c>
      <c r="C3546" s="40">
        <f t="shared" ca="1" si="339"/>
        <v>0.9</v>
      </c>
      <c r="D3546">
        <f t="shared" ca="1" si="340"/>
        <v>7171.3857279319163</v>
      </c>
      <c r="E3546">
        <f t="shared" ca="1" si="341"/>
        <v>11831.349403948434</v>
      </c>
      <c r="F3546">
        <f t="shared" ca="1" si="342"/>
        <v>26593.103536561917</v>
      </c>
      <c r="G3546">
        <f ca="1">D3546-Krishna!$AD$3</f>
        <v>461.74936429555237</v>
      </c>
      <c r="H3546">
        <f ca="1">E3546-Krishna!$AE$3</f>
        <v>811.94031303934389</v>
      </c>
      <c r="I3546">
        <f ca="1">F3546-Krishna!$AF$3</f>
        <v>-996.53282707444669</v>
      </c>
      <c r="J3546">
        <f t="shared" ca="1" si="343"/>
        <v>-4659.9636760165176</v>
      </c>
    </row>
    <row r="3547" spans="1:10">
      <c r="A3547">
        <v>3542</v>
      </c>
      <c r="B3547">
        <f t="shared" ca="1" si="338"/>
        <v>0.66567014748160191</v>
      </c>
      <c r="C3547" s="40">
        <f t="shared" ca="1" si="339"/>
        <v>0.94</v>
      </c>
      <c r="D3547">
        <f t="shared" ca="1" si="340"/>
        <v>6114.6696650201347</v>
      </c>
      <c r="E3547">
        <f t="shared" ca="1" si="341"/>
        <v>11216.725464326601</v>
      </c>
      <c r="F3547">
        <f t="shared" ca="1" si="342"/>
        <v>30004.895068907041</v>
      </c>
      <c r="G3547">
        <f ca="1">D3547-Krishna!$AD$3</f>
        <v>-594.96669861622922</v>
      </c>
      <c r="H3547">
        <f ca="1">E3547-Krishna!$AE$3</f>
        <v>197.31637341751048</v>
      </c>
      <c r="I3547">
        <f ca="1">F3547-Krishna!$AF$3</f>
        <v>2415.2587052706767</v>
      </c>
      <c r="J3547">
        <f t="shared" ca="1" si="343"/>
        <v>-5102.0557993064658</v>
      </c>
    </row>
    <row r="3548" spans="1:10">
      <c r="A3548">
        <v>3543</v>
      </c>
      <c r="B3548">
        <f t="shared" ca="1" si="338"/>
        <v>0.44982564334578079</v>
      </c>
      <c r="C3548" s="40">
        <f t="shared" ca="1" si="339"/>
        <v>0.9</v>
      </c>
      <c r="D3548">
        <f t="shared" ca="1" si="340"/>
        <v>7446.6976383425745</v>
      </c>
      <c r="E3548">
        <f t="shared" ca="1" si="341"/>
        <v>9114.0531369004675</v>
      </c>
      <c r="F3548">
        <f t="shared" ca="1" si="342"/>
        <v>34539.475250386589</v>
      </c>
      <c r="G3548">
        <f ca="1">D3548-Krishna!$AD$3</f>
        <v>737.0612747062105</v>
      </c>
      <c r="H3548">
        <f ca="1">E3548-Krishna!$AE$3</f>
        <v>-1905.3559540086226</v>
      </c>
      <c r="I3548">
        <f ca="1">F3548-Krishna!$AF$3</f>
        <v>6949.8388867502254</v>
      </c>
      <c r="J3548">
        <f t="shared" ca="1" si="343"/>
        <v>-1667.355498557893</v>
      </c>
    </row>
    <row r="3549" spans="1:10">
      <c r="A3549">
        <v>3544</v>
      </c>
      <c r="B3549">
        <f t="shared" ca="1" si="338"/>
        <v>0.70348597230592802</v>
      </c>
      <c r="C3549" s="40">
        <f t="shared" ca="1" si="339"/>
        <v>0.94</v>
      </c>
      <c r="D3549">
        <f t="shared" ca="1" si="340"/>
        <v>6654.1094474888341</v>
      </c>
      <c r="E3549">
        <f t="shared" ca="1" si="341"/>
        <v>12732.182344012954</v>
      </c>
      <c r="F3549">
        <f t="shared" ca="1" si="342"/>
        <v>30654.760169981997</v>
      </c>
      <c r="G3549">
        <f ca="1">D3549-Krishna!$AD$3</f>
        <v>-55.526916147529846</v>
      </c>
      <c r="H3549">
        <f ca="1">E3549-Krishna!$AE$3</f>
        <v>1712.7732531038637</v>
      </c>
      <c r="I3549">
        <f ca="1">F3549-Krishna!$AF$3</f>
        <v>3065.1238063456331</v>
      </c>
      <c r="J3549">
        <f t="shared" ca="1" si="343"/>
        <v>-6078.0728965241196</v>
      </c>
    </row>
    <row r="3550" spans="1:10">
      <c r="A3550">
        <v>3545</v>
      </c>
      <c r="B3550">
        <f t="shared" ca="1" si="338"/>
        <v>0.80036770689478454</v>
      </c>
      <c r="C3550" s="40">
        <f t="shared" ca="1" si="339"/>
        <v>0.94</v>
      </c>
      <c r="D3550">
        <f t="shared" ca="1" si="340"/>
        <v>8086.7723990753511</v>
      </c>
      <c r="E3550">
        <f t="shared" ca="1" si="341"/>
        <v>14140.095292056536</v>
      </c>
      <c r="F3550">
        <f t="shared" ca="1" si="342"/>
        <v>34783.186585639938</v>
      </c>
      <c r="G3550">
        <f ca="1">D3550-Krishna!$AD$3</f>
        <v>1377.1360354389872</v>
      </c>
      <c r="H3550">
        <f ca="1">E3550-Krishna!$AE$3</f>
        <v>3120.6862011474459</v>
      </c>
      <c r="I3550">
        <f ca="1">F3550-Krishna!$AF$3</f>
        <v>7193.5502220035742</v>
      </c>
      <c r="J3550">
        <f t="shared" ca="1" si="343"/>
        <v>-6053.3228929811849</v>
      </c>
    </row>
    <row r="3551" spans="1:10">
      <c r="A3551">
        <v>3546</v>
      </c>
      <c r="B3551">
        <f t="shared" ca="1" si="338"/>
        <v>0.95984637570528319</v>
      </c>
      <c r="C3551" s="40">
        <f t="shared" ca="1" si="339"/>
        <v>0.97</v>
      </c>
      <c r="D3551">
        <f t="shared" ca="1" si="340"/>
        <v>6833.845794461613</v>
      </c>
      <c r="E3551">
        <f t="shared" ca="1" si="341"/>
        <v>10924.355516317853</v>
      </c>
      <c r="F3551">
        <f t="shared" ca="1" si="342"/>
        <v>31034.221167694246</v>
      </c>
      <c r="G3551">
        <f ca="1">D3551-Krishna!$AD$3</f>
        <v>124.209430825249</v>
      </c>
      <c r="H3551">
        <f ca="1">E3551-Krishna!$AE$3</f>
        <v>-95.053574591236611</v>
      </c>
      <c r="I3551">
        <f ca="1">F3551-Krishna!$AF$3</f>
        <v>3444.5848040578821</v>
      </c>
      <c r="J3551">
        <f t="shared" ca="1" si="343"/>
        <v>-4090.5097218562405</v>
      </c>
    </row>
    <row r="3552" spans="1:10">
      <c r="A3552">
        <v>3547</v>
      </c>
      <c r="B3552">
        <f t="shared" ca="1" si="338"/>
        <v>0.56032350174424883</v>
      </c>
      <c r="C3552" s="40">
        <f t="shared" ca="1" si="339"/>
        <v>0.93</v>
      </c>
      <c r="D3552">
        <f t="shared" ca="1" si="340"/>
        <v>7499.9314423537908</v>
      </c>
      <c r="E3552">
        <f t="shared" ca="1" si="341"/>
        <v>14806.09934108406</v>
      </c>
      <c r="F3552">
        <f t="shared" ca="1" si="342"/>
        <v>21993.131647496884</v>
      </c>
      <c r="G3552">
        <f ca="1">D3552-Krishna!$AD$3</f>
        <v>790.2950787174268</v>
      </c>
      <c r="H3552">
        <f ca="1">E3552-Krishna!$AE$3</f>
        <v>3786.6902501749701</v>
      </c>
      <c r="I3552">
        <f ca="1">F3552-Krishna!$AF$3</f>
        <v>-5596.5047161394796</v>
      </c>
      <c r="J3552">
        <f t="shared" ca="1" si="343"/>
        <v>-7306.1678987302694</v>
      </c>
    </row>
    <row r="3553" spans="1:10">
      <c r="A3553">
        <v>3548</v>
      </c>
      <c r="B3553">
        <f t="shared" ca="1" si="338"/>
        <v>0.77510437796483822</v>
      </c>
      <c r="C3553" s="40">
        <f t="shared" ca="1" si="339"/>
        <v>0.94</v>
      </c>
      <c r="D3553">
        <f t="shared" ca="1" si="340"/>
        <v>6818.2501663227758</v>
      </c>
      <c r="E3553">
        <f t="shared" ca="1" si="341"/>
        <v>11497.085653473589</v>
      </c>
      <c r="F3553">
        <f t="shared" ca="1" si="342"/>
        <v>32869.651303289116</v>
      </c>
      <c r="G3553">
        <f ca="1">D3553-Krishna!$AD$3</f>
        <v>108.61380268641187</v>
      </c>
      <c r="H3553">
        <f ca="1">E3553-Krishna!$AE$3</f>
        <v>477.67656256449845</v>
      </c>
      <c r="I3553">
        <f ca="1">F3553-Krishna!$AF$3</f>
        <v>5280.0149396527522</v>
      </c>
      <c r="J3553">
        <f t="shared" ca="1" si="343"/>
        <v>-4678.8354871508127</v>
      </c>
    </row>
    <row r="3554" spans="1:10">
      <c r="A3554">
        <v>3549</v>
      </c>
      <c r="B3554">
        <f t="shared" ca="1" si="338"/>
        <v>0.22721003646537485</v>
      </c>
      <c r="C3554" s="40">
        <f t="shared" ca="1" si="339"/>
        <v>0.87</v>
      </c>
      <c r="D3554">
        <f t="shared" ca="1" si="340"/>
        <v>6650.0227833844756</v>
      </c>
      <c r="E3554">
        <f t="shared" ca="1" si="341"/>
        <v>8071.6087176936999</v>
      </c>
      <c r="F3554">
        <f t="shared" ca="1" si="342"/>
        <v>20770.858888552135</v>
      </c>
      <c r="G3554">
        <f ca="1">D3554-Krishna!$AD$3</f>
        <v>-59.613580251888379</v>
      </c>
      <c r="H3554">
        <f ca="1">E3554-Krishna!$AE$3</f>
        <v>-2947.8003732153902</v>
      </c>
      <c r="I3554">
        <f ca="1">F3554-Krishna!$AF$3</f>
        <v>-6818.7774750842291</v>
      </c>
      <c r="J3554">
        <f t="shared" ca="1" si="343"/>
        <v>-1421.5859343092243</v>
      </c>
    </row>
    <row r="3555" spans="1:10">
      <c r="A3555">
        <v>3550</v>
      </c>
      <c r="B3555">
        <f t="shared" ca="1" si="338"/>
        <v>0.4251126300217396</v>
      </c>
      <c r="C3555" s="40">
        <f t="shared" ca="1" si="339"/>
        <v>0.9</v>
      </c>
      <c r="D3555">
        <f t="shared" ca="1" si="340"/>
        <v>6990.8034052278845</v>
      </c>
      <c r="E3555">
        <f t="shared" ca="1" si="341"/>
        <v>8934.6962796504195</v>
      </c>
      <c r="F3555">
        <f t="shared" ca="1" si="342"/>
        <v>18121.269206029174</v>
      </c>
      <c r="G3555">
        <f ca="1">D3555-Krishna!$AD$3</f>
        <v>281.1670415915205</v>
      </c>
      <c r="H3555">
        <f ca="1">E3555-Krishna!$AE$3</f>
        <v>-2084.7128112586706</v>
      </c>
      <c r="I3555">
        <f ca="1">F3555-Krishna!$AF$3</f>
        <v>-9468.3671576071902</v>
      </c>
      <c r="J3555">
        <f t="shared" ca="1" si="343"/>
        <v>-1943.892874422535</v>
      </c>
    </row>
    <row r="3556" spans="1:10">
      <c r="A3556">
        <v>3551</v>
      </c>
      <c r="B3556">
        <f t="shared" ca="1" si="338"/>
        <v>0.15850483632731738</v>
      </c>
      <c r="C3556" s="40">
        <f t="shared" ca="1" si="339"/>
        <v>0.81</v>
      </c>
      <c r="D3556">
        <f t="shared" ca="1" si="340"/>
        <v>6997.7512320200458</v>
      </c>
      <c r="E3556">
        <f t="shared" ca="1" si="341"/>
        <v>11914.421886946002</v>
      </c>
      <c r="F3556">
        <f t="shared" ca="1" si="342"/>
        <v>12400.548075638919</v>
      </c>
      <c r="G3556">
        <f ca="1">D3556-Krishna!$AD$3</f>
        <v>288.11486838368182</v>
      </c>
      <c r="H3556">
        <f ca="1">E3556-Krishna!$AE$3</f>
        <v>895.01279603691182</v>
      </c>
      <c r="I3556">
        <f ca="1">F3556-Krishna!$AF$3</f>
        <v>-15189.088287997445</v>
      </c>
      <c r="J3556">
        <f t="shared" ca="1" si="343"/>
        <v>-4916.6706549259561</v>
      </c>
    </row>
    <row r="3557" spans="1:10">
      <c r="A3557">
        <v>3552</v>
      </c>
      <c r="B3557">
        <f t="shared" ca="1" si="338"/>
        <v>0.78756996821134262</v>
      </c>
      <c r="C3557" s="40">
        <f t="shared" ca="1" si="339"/>
        <v>0.94</v>
      </c>
      <c r="D3557">
        <f t="shared" ca="1" si="340"/>
        <v>7474.4453221546955</v>
      </c>
      <c r="E3557">
        <f t="shared" ca="1" si="341"/>
        <v>11335.220728431408</v>
      </c>
      <c r="F3557">
        <f t="shared" ca="1" si="342"/>
        <v>27375.816943913105</v>
      </c>
      <c r="G3557">
        <f ca="1">D3557-Krishna!$AD$3</f>
        <v>764.80895851833156</v>
      </c>
      <c r="H3557">
        <f ca="1">E3557-Krishna!$AE$3</f>
        <v>315.81163752231805</v>
      </c>
      <c r="I3557">
        <f ca="1">F3557-Krishna!$AF$3</f>
        <v>-213.81941972325876</v>
      </c>
      <c r="J3557">
        <f t="shared" ca="1" si="343"/>
        <v>-3860.7754062767126</v>
      </c>
    </row>
    <row r="3558" spans="1:10">
      <c r="A3558">
        <v>3553</v>
      </c>
      <c r="B3558">
        <f t="shared" ca="1" si="338"/>
        <v>9.8974883622959253E-2</v>
      </c>
      <c r="C3558" s="40">
        <f t="shared" ca="1" si="339"/>
        <v>0.8</v>
      </c>
      <c r="D3558">
        <f t="shared" ca="1" si="340"/>
        <v>5997.4514474538373</v>
      </c>
      <c r="E3558">
        <f t="shared" ca="1" si="341"/>
        <v>10383.17351081816</v>
      </c>
      <c r="F3558">
        <f t="shared" ca="1" si="342"/>
        <v>23522.004835187032</v>
      </c>
      <c r="G3558">
        <f ca="1">D3558-Krishna!$AD$3</f>
        <v>-712.18491618252665</v>
      </c>
      <c r="H3558">
        <f ca="1">E3558-Krishna!$AE$3</f>
        <v>-636.23558009092994</v>
      </c>
      <c r="I3558">
        <f ca="1">F3558-Krishna!$AF$3</f>
        <v>-4067.6315284493321</v>
      </c>
      <c r="J3558">
        <f t="shared" ca="1" si="343"/>
        <v>-4385.7220633643228</v>
      </c>
    </row>
    <row r="3559" spans="1:10">
      <c r="A3559">
        <v>3554</v>
      </c>
      <c r="B3559">
        <f t="shared" ca="1" si="338"/>
        <v>0.14713644088751709</v>
      </c>
      <c r="C3559" s="40">
        <f t="shared" ca="1" si="339"/>
        <v>0.81</v>
      </c>
      <c r="D3559">
        <f t="shared" ca="1" si="340"/>
        <v>7844.0096267804456</v>
      </c>
      <c r="E3559">
        <f t="shared" ca="1" si="341"/>
        <v>5793.8417613211177</v>
      </c>
      <c r="F3559">
        <f t="shared" ca="1" si="342"/>
        <v>11367.18680219863</v>
      </c>
      <c r="G3559">
        <f ca="1">D3559-Krishna!$AD$3</f>
        <v>1134.3732631440816</v>
      </c>
      <c r="H3559">
        <f ca="1">E3559-Krishna!$AE$3</f>
        <v>-5225.5673295879724</v>
      </c>
      <c r="I3559">
        <f ca="1">F3559-Krishna!$AF$3</f>
        <v>-16222.449561437734</v>
      </c>
      <c r="J3559">
        <f t="shared" ca="1" si="343"/>
        <v>2050.1678654593279</v>
      </c>
    </row>
    <row r="3560" spans="1:10">
      <c r="A3560">
        <v>3555</v>
      </c>
      <c r="B3560">
        <f t="shared" ca="1" si="338"/>
        <v>0.53406043263536995</v>
      </c>
      <c r="C3560" s="40">
        <f t="shared" ca="1" si="339"/>
        <v>0.92</v>
      </c>
      <c r="D3560">
        <f t="shared" ca="1" si="340"/>
        <v>6455.2978968979423</v>
      </c>
      <c r="E3560">
        <f t="shared" ca="1" si="341"/>
        <v>15119.950521627487</v>
      </c>
      <c r="F3560">
        <f t="shared" ca="1" si="342"/>
        <v>35045.974805769831</v>
      </c>
      <c r="G3560">
        <f ca="1">D3560-Krishna!$AD$3</f>
        <v>-254.33846673842163</v>
      </c>
      <c r="H3560">
        <f ca="1">E3560-Krishna!$AE$3</f>
        <v>4100.5414307183964</v>
      </c>
      <c r="I3560">
        <f ca="1">F3560-Krishna!$AF$3</f>
        <v>7456.3384421334667</v>
      </c>
      <c r="J3560">
        <f t="shared" ca="1" si="343"/>
        <v>-8664.6526247295442</v>
      </c>
    </row>
    <row r="3561" spans="1:10">
      <c r="A3561">
        <v>3556</v>
      </c>
      <c r="B3561">
        <f t="shared" ca="1" si="338"/>
        <v>0.44619818396719413</v>
      </c>
      <c r="C3561" s="40">
        <f t="shared" ca="1" si="339"/>
        <v>0.9</v>
      </c>
      <c r="D3561">
        <f t="shared" ca="1" si="340"/>
        <v>6469.4753385428803</v>
      </c>
      <c r="E3561">
        <f t="shared" ca="1" si="341"/>
        <v>11096.092865451383</v>
      </c>
      <c r="F3561">
        <f t="shared" ca="1" si="342"/>
        <v>22284.959396727496</v>
      </c>
      <c r="G3561">
        <f ca="1">D3561-Krishna!$AD$3</f>
        <v>-240.16102509348366</v>
      </c>
      <c r="H3561">
        <f ca="1">E3561-Krishna!$AE$3</f>
        <v>76.683774542292667</v>
      </c>
      <c r="I3561">
        <f ca="1">F3561-Krishna!$AF$3</f>
        <v>-5304.6769669088681</v>
      </c>
      <c r="J3561">
        <f t="shared" ca="1" si="343"/>
        <v>-4626.6175269085024</v>
      </c>
    </row>
    <row r="3562" spans="1:10">
      <c r="A3562">
        <v>3557</v>
      </c>
      <c r="B3562">
        <f t="shared" ca="1" si="338"/>
        <v>0.47244405686704982</v>
      </c>
      <c r="C3562" s="40">
        <f t="shared" ca="1" si="339"/>
        <v>0.91</v>
      </c>
      <c r="D3562">
        <f t="shared" ca="1" si="340"/>
        <v>6306.0279788189182</v>
      </c>
      <c r="E3562">
        <f t="shared" ca="1" si="341"/>
        <v>11264.626952327271</v>
      </c>
      <c r="F3562">
        <f t="shared" ca="1" si="342"/>
        <v>32064.706455643169</v>
      </c>
      <c r="G3562">
        <f ca="1">D3562-Krishna!$AD$3</f>
        <v>-403.60838481744577</v>
      </c>
      <c r="H3562">
        <f ca="1">E3562-Krishna!$AE$3</f>
        <v>245.2178614181812</v>
      </c>
      <c r="I3562">
        <f ca="1">F3562-Krishna!$AF$3</f>
        <v>4475.0700920068048</v>
      </c>
      <c r="J3562">
        <f t="shared" ca="1" si="343"/>
        <v>-4958.5989735083531</v>
      </c>
    </row>
    <row r="3563" spans="1:10">
      <c r="A3563">
        <v>3558</v>
      </c>
      <c r="B3563">
        <f t="shared" ca="1" si="338"/>
        <v>0.40172677650785238</v>
      </c>
      <c r="C3563" s="40">
        <f t="shared" ca="1" si="339"/>
        <v>0.9</v>
      </c>
      <c r="D3563">
        <f t="shared" ca="1" si="340"/>
        <v>6397.5997354615592</v>
      </c>
      <c r="E3563">
        <f t="shared" ca="1" si="341"/>
        <v>8271.1789264541294</v>
      </c>
      <c r="F3563">
        <f t="shared" ca="1" si="342"/>
        <v>29928.336335502045</v>
      </c>
      <c r="G3563">
        <f ca="1">D3563-Krishna!$AD$3</f>
        <v>-312.03662817480472</v>
      </c>
      <c r="H3563">
        <f ca="1">E3563-Krishna!$AE$3</f>
        <v>-2748.2301644549607</v>
      </c>
      <c r="I3563">
        <f ca="1">F3563-Krishna!$AF$3</f>
        <v>2338.6999718656807</v>
      </c>
      <c r="J3563">
        <f t="shared" ca="1" si="343"/>
        <v>-1873.5791909925701</v>
      </c>
    </row>
    <row r="3564" spans="1:10">
      <c r="A3564">
        <v>3559</v>
      </c>
      <c r="B3564">
        <f t="shared" ca="1" si="338"/>
        <v>0.81092999124511955</v>
      </c>
      <c r="C3564" s="40">
        <f t="shared" ca="1" si="339"/>
        <v>0.94</v>
      </c>
      <c r="D3564">
        <f t="shared" ca="1" si="340"/>
        <v>7130.0932266465816</v>
      </c>
      <c r="E3564">
        <f t="shared" ca="1" si="341"/>
        <v>17392.367837460701</v>
      </c>
      <c r="F3564">
        <f t="shared" ca="1" si="342"/>
        <v>36178.236661450581</v>
      </c>
      <c r="G3564">
        <f ca="1">D3564-Krishna!$AD$3</f>
        <v>420.4568630102176</v>
      </c>
      <c r="H3564">
        <f ca="1">E3564-Krishna!$AE$3</f>
        <v>6372.9587465516106</v>
      </c>
      <c r="I3564">
        <f ca="1">F3564-Krishna!$AF$3</f>
        <v>8588.6002978142169</v>
      </c>
      <c r="J3564">
        <f t="shared" ca="1" si="343"/>
        <v>-10262.274610814118</v>
      </c>
    </row>
    <row r="3565" spans="1:10">
      <c r="A3565">
        <v>3560</v>
      </c>
      <c r="B3565">
        <f t="shared" ca="1" si="338"/>
        <v>0.34995082070321404</v>
      </c>
      <c r="C3565" s="40">
        <f t="shared" ca="1" si="339"/>
        <v>0.9</v>
      </c>
      <c r="D3565">
        <f t="shared" ca="1" si="340"/>
        <v>6018.3545383756518</v>
      </c>
      <c r="E3565">
        <f t="shared" ca="1" si="341"/>
        <v>6417.3101168972044</v>
      </c>
      <c r="F3565">
        <f t="shared" ca="1" si="342"/>
        <v>22281.358015764152</v>
      </c>
      <c r="G3565">
        <f ca="1">D3565-Krishna!$AD$3</f>
        <v>-691.28182526071214</v>
      </c>
      <c r="H3565">
        <f ca="1">E3565-Krishna!$AE$3</f>
        <v>-4602.0989740118857</v>
      </c>
      <c r="I3565">
        <f ca="1">F3565-Krishna!$AF$3</f>
        <v>-5308.2783478722122</v>
      </c>
      <c r="J3565">
        <f t="shared" ca="1" si="343"/>
        <v>-398.95557852155252</v>
      </c>
    </row>
    <row r="3566" spans="1:10">
      <c r="A3566">
        <v>3561</v>
      </c>
      <c r="B3566">
        <f t="shared" ref="B3566:B3629" ca="1" si="344">RAND()</f>
        <v>0.7046474857115318</v>
      </c>
      <c r="C3566" s="40">
        <f t="shared" ref="C3566:C3629" ca="1" si="345">IF(B3566&lt;=$B$3, $B$1,
IF(B3566&lt;=$C$3, $C$1,
IF(B3566&lt;=$D$3, $D$1,
IF(B3566&lt;=$E$3, $E$1,
IF(B3566&lt;=$F$3, $F$1,
IF(B3566&lt;=$G$3, $G$1,
IF(B3566&lt;=$H$3, $H$1,
IF(B3566&lt;=$I$3, $I$1,
IF(B3566&lt;=$J$3, $J$1,
IF(B3566&lt;=$K$3, $K$1,
IF(B3566&lt;=$L$3, $L$1,
IF(B3566&lt;=$M$3, $M$1,
IF(B3566&lt;=$N$3, $N$1,
IF(B3566&lt;=$O$3, $O$1, "Error"))))))))))))))</f>
        <v>0.94</v>
      </c>
      <c r="D3566">
        <f t="shared" ca="1" si="340"/>
        <v>6784.9952856469463</v>
      </c>
      <c r="E3566">
        <f t="shared" ca="1" si="341"/>
        <v>11395.931948188958</v>
      </c>
      <c r="F3566">
        <f t="shared" ca="1" si="342"/>
        <v>32193.945244583556</v>
      </c>
      <c r="G3566">
        <f ca="1">D3566-Krishna!$AD$3</f>
        <v>75.358922010582319</v>
      </c>
      <c r="H3566">
        <f ca="1">E3566-Krishna!$AE$3</f>
        <v>376.52285727986782</v>
      </c>
      <c r="I3566">
        <f ca="1">F3566-Krishna!$AF$3</f>
        <v>4604.3088809471919</v>
      </c>
      <c r="J3566">
        <f t="shared" ca="1" si="343"/>
        <v>-4610.9366625420116</v>
      </c>
    </row>
    <row r="3567" spans="1:10">
      <c r="A3567">
        <v>3562</v>
      </c>
      <c r="B3567">
        <f t="shared" ca="1" si="344"/>
        <v>0.68884999285555792</v>
      </c>
      <c r="C3567" s="40">
        <f t="shared" ca="1" si="345"/>
        <v>0.94</v>
      </c>
      <c r="D3567">
        <f t="shared" ca="1" si="340"/>
        <v>8355.3970449344124</v>
      </c>
      <c r="E3567">
        <f t="shared" ca="1" si="341"/>
        <v>13796.980547016441</v>
      </c>
      <c r="F3567">
        <f t="shared" ca="1" si="342"/>
        <v>35290.61617447668</v>
      </c>
      <c r="G3567">
        <f ca="1">D3567-Krishna!$AD$3</f>
        <v>1645.7606812980484</v>
      </c>
      <c r="H3567">
        <f ca="1">E3567-Krishna!$AE$3</f>
        <v>2777.571456107351</v>
      </c>
      <c r="I3567">
        <f ca="1">F3567-Krishna!$AF$3</f>
        <v>7700.9798108403156</v>
      </c>
      <c r="J3567">
        <f t="shared" ca="1" si="343"/>
        <v>-5441.5835020820286</v>
      </c>
    </row>
    <row r="3568" spans="1:10">
      <c r="A3568">
        <v>3563</v>
      </c>
      <c r="B3568">
        <f t="shared" ca="1" si="344"/>
        <v>0.61648433012509274</v>
      </c>
      <c r="C3568" s="40">
        <f t="shared" ca="1" si="345"/>
        <v>0.94</v>
      </c>
      <c r="D3568">
        <f t="shared" ca="1" si="340"/>
        <v>7274.6477804850883</v>
      </c>
      <c r="E3568">
        <f t="shared" ca="1" si="341"/>
        <v>13115.232204716949</v>
      </c>
      <c r="F3568">
        <f t="shared" ca="1" si="342"/>
        <v>29668.283811873091</v>
      </c>
      <c r="G3568">
        <f ca="1">D3568-Krishna!$AD$3</f>
        <v>565.01141684872437</v>
      </c>
      <c r="H3568">
        <f ca="1">E3568-Krishna!$AE$3</f>
        <v>2095.823113807859</v>
      </c>
      <c r="I3568">
        <f ca="1">F3568-Krishna!$AF$3</f>
        <v>2078.6474482367266</v>
      </c>
      <c r="J3568">
        <f t="shared" ca="1" si="343"/>
        <v>-5840.5844242318608</v>
      </c>
    </row>
    <row r="3569" spans="1:10">
      <c r="A3569">
        <v>3564</v>
      </c>
      <c r="B3569">
        <f t="shared" ca="1" si="344"/>
        <v>0.65971001085405789</v>
      </c>
      <c r="C3569" s="40">
        <f t="shared" ca="1" si="345"/>
        <v>0.94</v>
      </c>
      <c r="D3569">
        <f t="shared" ca="1" si="340"/>
        <v>7084.9739180285305</v>
      </c>
      <c r="E3569">
        <f t="shared" ca="1" si="341"/>
        <v>9058.0487048919695</v>
      </c>
      <c r="F3569">
        <f t="shared" ca="1" si="342"/>
        <v>40630.475606974564</v>
      </c>
      <c r="G3569">
        <f ca="1">D3569-Krishna!$AD$3</f>
        <v>375.33755439216657</v>
      </c>
      <c r="H3569">
        <f ca="1">E3569-Krishna!$AE$3</f>
        <v>-1961.3603860171206</v>
      </c>
      <c r="I3569">
        <f ca="1">F3569-Krishna!$AF$3</f>
        <v>13040.8392433382</v>
      </c>
      <c r="J3569">
        <f t="shared" ca="1" si="343"/>
        <v>-1973.0747868634389</v>
      </c>
    </row>
    <row r="3570" spans="1:10">
      <c r="A3570">
        <v>3565</v>
      </c>
      <c r="B3570">
        <f t="shared" ca="1" si="344"/>
        <v>0.62879314390881069</v>
      </c>
      <c r="C3570" s="40">
        <f t="shared" ca="1" si="345"/>
        <v>0.94</v>
      </c>
      <c r="D3570">
        <f t="shared" ca="1" si="340"/>
        <v>7568.7202844002632</v>
      </c>
      <c r="E3570">
        <f t="shared" ca="1" si="341"/>
        <v>10860.939586403289</v>
      </c>
      <c r="F3570">
        <f t="shared" ca="1" si="342"/>
        <v>34803.509872473085</v>
      </c>
      <c r="G3570">
        <f ca="1">D3570-Krishna!$AD$3</f>
        <v>859.08392076389919</v>
      </c>
      <c r="H3570">
        <f ca="1">E3570-Krishna!$AE$3</f>
        <v>-158.46950450580152</v>
      </c>
      <c r="I3570">
        <f ca="1">F3570-Krishna!$AF$3</f>
        <v>7213.8735088367212</v>
      </c>
      <c r="J3570">
        <f t="shared" ca="1" si="343"/>
        <v>-3292.2193020030254</v>
      </c>
    </row>
    <row r="3571" spans="1:10">
      <c r="A3571">
        <v>3566</v>
      </c>
      <c r="B3571">
        <f t="shared" ca="1" si="344"/>
        <v>0.80666483039189274</v>
      </c>
      <c r="C3571" s="40">
        <f t="shared" ca="1" si="345"/>
        <v>0.94</v>
      </c>
      <c r="D3571">
        <f t="shared" ca="1" si="340"/>
        <v>6968.9581805809348</v>
      </c>
      <c r="E3571">
        <f t="shared" ca="1" si="341"/>
        <v>15272.319801674774</v>
      </c>
      <c r="F3571">
        <f t="shared" ca="1" si="342"/>
        <v>32307.902848202528</v>
      </c>
      <c r="G3571">
        <f ca="1">D3571-Krishna!$AD$3</f>
        <v>259.32181694457086</v>
      </c>
      <c r="H3571">
        <f ca="1">E3571-Krishna!$AE$3</f>
        <v>4252.9107107656837</v>
      </c>
      <c r="I3571">
        <f ca="1">F3571-Krishna!$AF$3</f>
        <v>4718.2664845661639</v>
      </c>
      <c r="J3571">
        <f t="shared" ca="1" si="343"/>
        <v>-8303.361621093838</v>
      </c>
    </row>
    <row r="3572" spans="1:10">
      <c r="A3572">
        <v>3567</v>
      </c>
      <c r="B3572">
        <f t="shared" ca="1" si="344"/>
        <v>0.782560985225079</v>
      </c>
      <c r="C3572" s="40">
        <f t="shared" ca="1" si="345"/>
        <v>0.94</v>
      </c>
      <c r="D3572">
        <f t="shared" ca="1" si="340"/>
        <v>7414.7572049817563</v>
      </c>
      <c r="E3572">
        <f t="shared" ca="1" si="341"/>
        <v>8020.8056571051602</v>
      </c>
      <c r="F3572">
        <f t="shared" ca="1" si="342"/>
        <v>34373.209547729923</v>
      </c>
      <c r="G3572">
        <f ca="1">D3572-Krishna!$AD$3</f>
        <v>705.12084134539236</v>
      </c>
      <c r="H3572">
        <f ca="1">E3572-Krishna!$AE$3</f>
        <v>-2998.6034338039299</v>
      </c>
      <c r="I3572">
        <f ca="1">F3572-Krishna!$AF$3</f>
        <v>6783.5731840935587</v>
      </c>
      <c r="J3572">
        <f t="shared" ca="1" si="343"/>
        <v>-606.04845212340388</v>
      </c>
    </row>
    <row r="3573" spans="1:10">
      <c r="A3573">
        <v>3568</v>
      </c>
      <c r="B3573">
        <f t="shared" ca="1" si="344"/>
        <v>0.93723586360364997</v>
      </c>
      <c r="C3573" s="40">
        <f t="shared" ca="1" si="345"/>
        <v>0.96</v>
      </c>
      <c r="D3573">
        <f t="shared" ca="1" si="340"/>
        <v>8250.1876824858791</v>
      </c>
      <c r="E3573">
        <f t="shared" ca="1" si="341"/>
        <v>13305.764034384907</v>
      </c>
      <c r="F3573">
        <f t="shared" ca="1" si="342"/>
        <v>34473.803672997543</v>
      </c>
      <c r="G3573">
        <f ca="1">D3573-Krishna!$AD$3</f>
        <v>1540.5513188495152</v>
      </c>
      <c r="H3573">
        <f ca="1">E3573-Krishna!$AE$3</f>
        <v>2286.354943475817</v>
      </c>
      <c r="I3573">
        <f ca="1">F3573-Krishna!$AF$3</f>
        <v>6884.1673093611789</v>
      </c>
      <c r="J3573">
        <f t="shared" ca="1" si="343"/>
        <v>-5055.5763518990279</v>
      </c>
    </row>
    <row r="3574" spans="1:10">
      <c r="A3574">
        <v>3569</v>
      </c>
      <c r="B3574">
        <f t="shared" ca="1" si="344"/>
        <v>0.90820247912350194</v>
      </c>
      <c r="C3574" s="40">
        <f t="shared" ca="1" si="345"/>
        <v>0.95</v>
      </c>
      <c r="D3574">
        <f t="shared" ca="1" si="340"/>
        <v>6258.6197487063419</v>
      </c>
      <c r="E3574">
        <f t="shared" ca="1" si="341"/>
        <v>15430.685202157318</v>
      </c>
      <c r="F3574">
        <f t="shared" ca="1" si="342"/>
        <v>30509.533763651605</v>
      </c>
      <c r="G3574">
        <f ca="1">D3574-Krishna!$AD$3</f>
        <v>-451.01661493002212</v>
      </c>
      <c r="H3574">
        <f ca="1">E3574-Krishna!$AE$3</f>
        <v>4411.2761112482276</v>
      </c>
      <c r="I3574">
        <f ca="1">F3574-Krishna!$AF$3</f>
        <v>2919.8974000152411</v>
      </c>
      <c r="J3574">
        <f t="shared" ca="1" si="343"/>
        <v>-9172.0654534509758</v>
      </c>
    </row>
    <row r="3575" spans="1:10">
      <c r="A3575">
        <v>3570</v>
      </c>
      <c r="B3575">
        <f t="shared" ca="1" si="344"/>
        <v>0.24996374734023108</v>
      </c>
      <c r="C3575" s="40">
        <f t="shared" ca="1" si="345"/>
        <v>0.89</v>
      </c>
      <c r="D3575">
        <f t="shared" ca="1" si="340"/>
        <v>5157.611620803139</v>
      </c>
      <c r="E3575">
        <f t="shared" ca="1" si="341"/>
        <v>15955.294783213936</v>
      </c>
      <c r="F3575">
        <f t="shared" ca="1" si="342"/>
        <v>23909.067849128336</v>
      </c>
      <c r="G3575">
        <f ca="1">D3575-Krishna!$AD$3</f>
        <v>-1552.024742833225</v>
      </c>
      <c r="H3575">
        <f ca="1">E3575-Krishna!$AE$3</f>
        <v>4935.8856923048461</v>
      </c>
      <c r="I3575">
        <f ca="1">F3575-Krishna!$AF$3</f>
        <v>-3680.5685145080279</v>
      </c>
      <c r="J3575">
        <f t="shared" ca="1" si="343"/>
        <v>-10797.683162410798</v>
      </c>
    </row>
    <row r="3576" spans="1:10">
      <c r="A3576">
        <v>3571</v>
      </c>
      <c r="B3576">
        <f t="shared" ca="1" si="344"/>
        <v>0.31522940398168808</v>
      </c>
      <c r="C3576" s="40">
        <f t="shared" ca="1" si="345"/>
        <v>0.89</v>
      </c>
      <c r="D3576">
        <f t="shared" ca="1" si="340"/>
        <v>6368.9368516997984</v>
      </c>
      <c r="E3576">
        <f t="shared" ca="1" si="341"/>
        <v>13500.617936619125</v>
      </c>
      <c r="F3576">
        <f t="shared" ca="1" si="342"/>
        <v>24957.14006486486</v>
      </c>
      <c r="G3576">
        <f ca="1">D3576-Krishna!$AD$3</f>
        <v>-340.69951193656561</v>
      </c>
      <c r="H3576">
        <f ca="1">E3576-Krishna!$AE$3</f>
        <v>2481.2088457100344</v>
      </c>
      <c r="I3576">
        <f ca="1">F3576-Krishna!$AF$3</f>
        <v>-2632.4962987715044</v>
      </c>
      <c r="J3576">
        <f t="shared" ca="1" si="343"/>
        <v>-7131.6810849193262</v>
      </c>
    </row>
    <row r="3577" spans="1:10">
      <c r="A3577">
        <v>3572</v>
      </c>
      <c r="B3577">
        <f t="shared" ca="1" si="344"/>
        <v>0.11092377943379517</v>
      </c>
      <c r="C3577" s="40">
        <f t="shared" ca="1" si="345"/>
        <v>0.8</v>
      </c>
      <c r="D3577">
        <f t="shared" ca="1" si="340"/>
        <v>6394.3501989537162</v>
      </c>
      <c r="E3577">
        <f t="shared" ca="1" si="341"/>
        <v>11173.57078768163</v>
      </c>
      <c r="F3577">
        <f t="shared" ca="1" si="342"/>
        <v>21078.824074537632</v>
      </c>
      <c r="G3577">
        <f ca="1">D3577-Krishna!$AD$3</f>
        <v>-315.28616468264772</v>
      </c>
      <c r="H3577">
        <f ca="1">E3577-Krishna!$AE$3</f>
        <v>154.16169677254038</v>
      </c>
      <c r="I3577">
        <f ca="1">F3577-Krishna!$AF$3</f>
        <v>-6510.8122890987324</v>
      </c>
      <c r="J3577">
        <f t="shared" ca="1" si="343"/>
        <v>-4779.2205887279142</v>
      </c>
    </row>
    <row r="3578" spans="1:10">
      <c r="A3578">
        <v>3573</v>
      </c>
      <c r="B3578">
        <f t="shared" ca="1" si="344"/>
        <v>6.3189223956613083E-2</v>
      </c>
      <c r="C3578" s="40">
        <f t="shared" ca="1" si="345"/>
        <v>0.77</v>
      </c>
      <c r="D3578">
        <f t="shared" ca="1" si="340"/>
        <v>6261.3653599295585</v>
      </c>
      <c r="E3578">
        <f t="shared" ca="1" si="341"/>
        <v>5322.4756839470774</v>
      </c>
      <c r="F3578">
        <f t="shared" ca="1" si="342"/>
        <v>14974.940885112917</v>
      </c>
      <c r="G3578">
        <f ca="1">D3578-Krishna!$AD$3</f>
        <v>-448.27100370680546</v>
      </c>
      <c r="H3578">
        <f ca="1">E3578-Krishna!$AE$3</f>
        <v>-5696.9334069620127</v>
      </c>
      <c r="I3578">
        <f ca="1">F3578-Krishna!$AF$3</f>
        <v>-12614.695478523447</v>
      </c>
      <c r="J3578">
        <f t="shared" ca="1" si="343"/>
        <v>938.88967598248109</v>
      </c>
    </row>
    <row r="3579" spans="1:10">
      <c r="A3579">
        <v>3574</v>
      </c>
      <c r="B3579">
        <f t="shared" ca="1" si="344"/>
        <v>0.88392321433913534</v>
      </c>
      <c r="C3579" s="40">
        <f t="shared" ca="1" si="345"/>
        <v>0.95</v>
      </c>
      <c r="D3579">
        <f t="shared" ca="1" si="340"/>
        <v>6807.916443742165</v>
      </c>
      <c r="E3579">
        <f t="shared" ca="1" si="341"/>
        <v>14759.536207113717</v>
      </c>
      <c r="F3579">
        <f t="shared" ca="1" si="342"/>
        <v>35063.641840693053</v>
      </c>
      <c r="G3579">
        <f ca="1">D3579-Krishna!$AD$3</f>
        <v>98.280080105801062</v>
      </c>
      <c r="H3579">
        <f ca="1">E3579-Krishna!$AE$3</f>
        <v>3740.1271162046269</v>
      </c>
      <c r="I3579">
        <f ca="1">F3579-Krishna!$AF$3</f>
        <v>7474.0054770566894</v>
      </c>
      <c r="J3579">
        <f t="shared" ca="1" si="343"/>
        <v>-7951.6197633715519</v>
      </c>
    </row>
    <row r="3580" spans="1:10">
      <c r="A3580">
        <v>3575</v>
      </c>
      <c r="B3580">
        <f t="shared" ca="1" si="344"/>
        <v>0.17552386206016901</v>
      </c>
      <c r="C3580" s="40">
        <f t="shared" ca="1" si="345"/>
        <v>0.81</v>
      </c>
      <c r="D3580">
        <f t="shared" ca="1" si="340"/>
        <v>6109.6148707531456</v>
      </c>
      <c r="E3580">
        <f t="shared" ca="1" si="341"/>
        <v>8102.9368567125057</v>
      </c>
      <c r="F3580">
        <f t="shared" ca="1" si="342"/>
        <v>18736.073931598403</v>
      </c>
      <c r="G3580">
        <f ca="1">D3580-Krishna!$AD$3</f>
        <v>-600.02149288321834</v>
      </c>
      <c r="H3580">
        <f ca="1">E3580-Krishna!$AE$3</f>
        <v>-2916.4722341965844</v>
      </c>
      <c r="I3580">
        <f ca="1">F3580-Krishna!$AF$3</f>
        <v>-8853.5624320379611</v>
      </c>
      <c r="J3580">
        <f t="shared" ca="1" si="343"/>
        <v>-1993.3219859593601</v>
      </c>
    </row>
    <row r="3581" spans="1:10">
      <c r="A3581">
        <v>3576</v>
      </c>
      <c r="B3581">
        <f t="shared" ca="1" si="344"/>
        <v>0.735215843504336</v>
      </c>
      <c r="C3581" s="40">
        <f t="shared" ca="1" si="345"/>
        <v>0.94</v>
      </c>
      <c r="D3581">
        <f t="shared" ca="1" si="340"/>
        <v>8134.9866011265558</v>
      </c>
      <c r="E3581">
        <f t="shared" ca="1" si="341"/>
        <v>13073.999375009944</v>
      </c>
      <c r="F3581">
        <f t="shared" ca="1" si="342"/>
        <v>34661.673025019336</v>
      </c>
      <c r="G3581">
        <f ca="1">D3581-Krishna!$AD$3</f>
        <v>1425.3502374901918</v>
      </c>
      <c r="H3581">
        <f ca="1">E3581-Krishna!$AE$3</f>
        <v>2054.5902841008538</v>
      </c>
      <c r="I3581">
        <f ca="1">F3581-Krishna!$AF$3</f>
        <v>7072.0366613829719</v>
      </c>
      <c r="J3581">
        <f t="shared" ca="1" si="343"/>
        <v>-4939.012773883388</v>
      </c>
    </row>
    <row r="3582" spans="1:10">
      <c r="A3582">
        <v>3577</v>
      </c>
      <c r="B3582">
        <f t="shared" ca="1" si="344"/>
        <v>0.69643969786686044</v>
      </c>
      <c r="C3582" s="40">
        <f t="shared" ca="1" si="345"/>
        <v>0.94</v>
      </c>
      <c r="D3582">
        <f t="shared" ca="1" si="340"/>
        <v>7140.0600357111589</v>
      </c>
      <c r="E3582">
        <f t="shared" ca="1" si="341"/>
        <v>14813.732569679698</v>
      </c>
      <c r="F3582">
        <f t="shared" ca="1" si="342"/>
        <v>32342.07028721791</v>
      </c>
      <c r="G3582">
        <f ca="1">D3582-Krishna!$AD$3</f>
        <v>430.42367207479492</v>
      </c>
      <c r="H3582">
        <f ca="1">E3582-Krishna!$AE$3</f>
        <v>3794.3234787706078</v>
      </c>
      <c r="I3582">
        <f ca="1">F3582-Krishna!$AF$3</f>
        <v>4752.433923581546</v>
      </c>
      <c r="J3582">
        <f t="shared" ca="1" si="343"/>
        <v>-7673.672533968539</v>
      </c>
    </row>
    <row r="3583" spans="1:10">
      <c r="A3583">
        <v>3578</v>
      </c>
      <c r="B3583">
        <f t="shared" ca="1" si="344"/>
        <v>0.29240460705489135</v>
      </c>
      <c r="C3583" s="40">
        <f t="shared" ca="1" si="345"/>
        <v>0.89</v>
      </c>
      <c r="D3583">
        <f t="shared" ca="1" si="340"/>
        <v>6990.4545719455518</v>
      </c>
      <c r="E3583">
        <f t="shared" ca="1" si="341"/>
        <v>10830.271685273903</v>
      </c>
      <c r="F3583">
        <f t="shared" ca="1" si="342"/>
        <v>25282.58923490989</v>
      </c>
      <c r="G3583">
        <f ca="1">D3583-Krishna!$AD$3</f>
        <v>280.81820830918787</v>
      </c>
      <c r="H3583">
        <f ca="1">E3583-Krishna!$AE$3</f>
        <v>-189.13740563518695</v>
      </c>
      <c r="I3583">
        <f ca="1">F3583-Krishna!$AF$3</f>
        <v>-2307.0471287264736</v>
      </c>
      <c r="J3583">
        <f t="shared" ca="1" si="343"/>
        <v>-3839.8171133283513</v>
      </c>
    </row>
    <row r="3584" spans="1:10">
      <c r="A3584">
        <v>3579</v>
      </c>
      <c r="B3584">
        <f t="shared" ca="1" si="344"/>
        <v>0.79951788840288707</v>
      </c>
      <c r="C3584" s="40">
        <f t="shared" ca="1" si="345"/>
        <v>0.94</v>
      </c>
      <c r="D3584">
        <f t="shared" ca="1" si="340"/>
        <v>7141.2262003451351</v>
      </c>
      <c r="E3584">
        <f t="shared" ca="1" si="341"/>
        <v>11863.066089061258</v>
      </c>
      <c r="F3584">
        <f t="shared" ca="1" si="342"/>
        <v>28481.147403131607</v>
      </c>
      <c r="G3584">
        <f ca="1">D3584-Krishna!$AD$3</f>
        <v>431.58983670877114</v>
      </c>
      <c r="H3584">
        <f ca="1">E3584-Krishna!$AE$3</f>
        <v>843.65699815216794</v>
      </c>
      <c r="I3584">
        <f ca="1">F3584-Krishna!$AF$3</f>
        <v>891.51103949524258</v>
      </c>
      <c r="J3584">
        <f t="shared" ca="1" si="343"/>
        <v>-4721.8398887161229</v>
      </c>
    </row>
    <row r="3585" spans="1:10">
      <c r="A3585">
        <v>3580</v>
      </c>
      <c r="B3585">
        <f t="shared" ca="1" si="344"/>
        <v>0.83063214449767364</v>
      </c>
      <c r="C3585" s="40">
        <f t="shared" ca="1" si="345"/>
        <v>0.95</v>
      </c>
      <c r="D3585">
        <f t="shared" ca="1" si="340"/>
        <v>8185.4332206488743</v>
      </c>
      <c r="E3585">
        <f t="shared" ca="1" si="341"/>
        <v>11457.081094412177</v>
      </c>
      <c r="F3585">
        <f t="shared" ca="1" si="342"/>
        <v>27989.723875135882</v>
      </c>
      <c r="G3585">
        <f ca="1">D3585-Krishna!$AD$3</f>
        <v>1475.7968570125104</v>
      </c>
      <c r="H3585">
        <f ca="1">E3585-Krishna!$AE$3</f>
        <v>437.67200350308667</v>
      </c>
      <c r="I3585">
        <f ca="1">F3585-Krishna!$AF$3</f>
        <v>400.08751149951786</v>
      </c>
      <c r="J3585">
        <f t="shared" ca="1" si="343"/>
        <v>-3271.6478737633024</v>
      </c>
    </row>
    <row r="3586" spans="1:10">
      <c r="A3586">
        <v>3581</v>
      </c>
      <c r="B3586">
        <f t="shared" ca="1" si="344"/>
        <v>0.96418609829870294</v>
      </c>
      <c r="C3586" s="40">
        <f t="shared" ca="1" si="345"/>
        <v>0.97</v>
      </c>
      <c r="D3586">
        <f t="shared" ca="1" si="340"/>
        <v>7722.4448023379027</v>
      </c>
      <c r="E3586">
        <f t="shared" ca="1" si="341"/>
        <v>15621.479955477032</v>
      </c>
      <c r="F3586">
        <f t="shared" ca="1" si="342"/>
        <v>34773.673669197633</v>
      </c>
      <c r="G3586">
        <f ca="1">D3586-Krishna!$AD$3</f>
        <v>1012.8084387015388</v>
      </c>
      <c r="H3586">
        <f ca="1">E3586-Krishna!$AE$3</f>
        <v>4602.0708645679424</v>
      </c>
      <c r="I3586">
        <f ca="1">F3586-Krishna!$AF$3</f>
        <v>7184.037305561269</v>
      </c>
      <c r="J3586">
        <f t="shared" ca="1" si="343"/>
        <v>-7899.0351531391298</v>
      </c>
    </row>
    <row r="3587" spans="1:10">
      <c r="A3587">
        <v>3582</v>
      </c>
      <c r="B3587">
        <f t="shared" ca="1" si="344"/>
        <v>0.73629340387510767</v>
      </c>
      <c r="C3587" s="40">
        <f t="shared" ca="1" si="345"/>
        <v>0.94</v>
      </c>
      <c r="D3587">
        <f t="shared" ca="1" si="340"/>
        <v>7964.5531220878456</v>
      </c>
      <c r="E3587">
        <f t="shared" ca="1" si="341"/>
        <v>5624.0352515548202</v>
      </c>
      <c r="F3587">
        <f t="shared" ca="1" si="342"/>
        <v>38848.437364233025</v>
      </c>
      <c r="G3587">
        <f ca="1">D3587-Krishna!$AD$3</f>
        <v>1254.9167584514817</v>
      </c>
      <c r="H3587">
        <f ca="1">E3587-Krishna!$AE$3</f>
        <v>-5395.3738393542699</v>
      </c>
      <c r="I3587">
        <f ca="1">F3587-Krishna!$AF$3</f>
        <v>11258.801000596661</v>
      </c>
      <c r="J3587">
        <f t="shared" ca="1" si="343"/>
        <v>2340.5178705330254</v>
      </c>
    </row>
    <row r="3588" spans="1:10">
      <c r="A3588">
        <v>3583</v>
      </c>
      <c r="B3588">
        <f t="shared" ca="1" si="344"/>
        <v>0.43247033633857557</v>
      </c>
      <c r="C3588" s="40">
        <f t="shared" ca="1" si="345"/>
        <v>0.9</v>
      </c>
      <c r="D3588">
        <f t="shared" ca="1" si="340"/>
        <v>6587.115035286115</v>
      </c>
      <c r="E3588">
        <f t="shared" ca="1" si="341"/>
        <v>9052.1259703093183</v>
      </c>
      <c r="F3588">
        <f t="shared" ca="1" si="342"/>
        <v>31032.78576421212</v>
      </c>
      <c r="G3588">
        <f ca="1">D3588-Krishna!$AD$3</f>
        <v>-122.52132835024895</v>
      </c>
      <c r="H3588">
        <f ca="1">E3588-Krishna!$AE$3</f>
        <v>-1967.2831205997718</v>
      </c>
      <c r="I3588">
        <f ca="1">F3588-Krishna!$AF$3</f>
        <v>3443.1494005757559</v>
      </c>
      <c r="J3588">
        <f t="shared" ca="1" si="343"/>
        <v>-2465.0109350232033</v>
      </c>
    </row>
    <row r="3589" spans="1:10">
      <c r="A3589">
        <v>3584</v>
      </c>
      <c r="B3589">
        <f t="shared" ca="1" si="344"/>
        <v>0.43597950036925093</v>
      </c>
      <c r="C3589" s="40">
        <f t="shared" ca="1" si="345"/>
        <v>0.9</v>
      </c>
      <c r="D3589">
        <f t="shared" ca="1" si="340"/>
        <v>6051.243349669403</v>
      </c>
      <c r="E3589">
        <f t="shared" ca="1" si="341"/>
        <v>7566.6960175899039</v>
      </c>
      <c r="F3589">
        <f t="shared" ca="1" si="342"/>
        <v>34400.291783514716</v>
      </c>
      <c r="G3589">
        <f ca="1">D3589-Krishna!$AD$3</f>
        <v>-658.39301396696101</v>
      </c>
      <c r="H3589">
        <f ca="1">E3589-Krishna!$AE$3</f>
        <v>-3452.7130733191862</v>
      </c>
      <c r="I3589">
        <f ca="1">F3589-Krishna!$AF$3</f>
        <v>6810.6554198783524</v>
      </c>
      <c r="J3589">
        <f t="shared" ca="1" si="343"/>
        <v>-1515.452667920501</v>
      </c>
    </row>
    <row r="3590" spans="1:10">
      <c r="A3590">
        <v>3585</v>
      </c>
      <c r="B3590">
        <f t="shared" ca="1" si="344"/>
        <v>0.15662212598136227</v>
      </c>
      <c r="C3590" s="40">
        <f t="shared" ca="1" si="345"/>
        <v>0.81</v>
      </c>
      <c r="D3590">
        <f t="shared" ca="1" si="340"/>
        <v>6338.5304698641257</v>
      </c>
      <c r="E3590">
        <f t="shared" ca="1" si="341"/>
        <v>8430.6728899265563</v>
      </c>
      <c r="F3590">
        <f t="shared" ca="1" si="342"/>
        <v>15982.910555831202</v>
      </c>
      <c r="G3590">
        <f ca="1">D3590-Krishna!$AD$3</f>
        <v>-371.10589377223823</v>
      </c>
      <c r="H3590">
        <f ca="1">E3590-Krishna!$AE$3</f>
        <v>-2588.7362009825338</v>
      </c>
      <c r="I3590">
        <f ca="1">F3590-Krishna!$AF$3</f>
        <v>-11606.725807805162</v>
      </c>
      <c r="J3590">
        <f t="shared" ca="1" si="343"/>
        <v>-2092.1424200624306</v>
      </c>
    </row>
    <row r="3591" spans="1:10">
      <c r="A3591">
        <v>3586</v>
      </c>
      <c r="B3591">
        <f t="shared" ca="1" si="344"/>
        <v>0.41415056005451589</v>
      </c>
      <c r="C3591" s="40">
        <f t="shared" ca="1" si="345"/>
        <v>0.9</v>
      </c>
      <c r="D3591">
        <f t="shared" ref="D3591:D3654" ca="1" si="346">$W$2+$V$2*C3591+$Y$2*_xlfn.NORM.INV(RAND(),0,1)</f>
        <v>6980.0285651738395</v>
      </c>
      <c r="E3591">
        <f t="shared" ref="E3591:E3654" ca="1" si="347">MAX(0,$W$3+$V$3*C3591+$Y$3*_xlfn.NORM.INV(RAND(),0,1))</f>
        <v>15688.313708139876</v>
      </c>
      <c r="F3591">
        <f t="shared" ref="F3591:F3654" ca="1" si="348">$W$4+$V$4*C3591+$Y$4*_xlfn.NORM.INV(RAND(),0,1)</f>
        <v>22424.584906214703</v>
      </c>
      <c r="G3591">
        <f ca="1">D3591-Krishna!$AD$3</f>
        <v>270.39220153747556</v>
      </c>
      <c r="H3591">
        <f ca="1">E3591-Krishna!$AE$3</f>
        <v>4668.9046172307862</v>
      </c>
      <c r="I3591">
        <f ca="1">F3591-Krishna!$AF$3</f>
        <v>-5165.0514574216613</v>
      </c>
      <c r="J3591">
        <f t="shared" ref="J3591:J3654" ca="1" si="349">D3591-E3591</f>
        <v>-8708.2851429660368</v>
      </c>
    </row>
    <row r="3592" spans="1:10">
      <c r="A3592">
        <v>3587</v>
      </c>
      <c r="B3592">
        <f t="shared" ca="1" si="344"/>
        <v>0.90997084571773912</v>
      </c>
      <c r="C3592" s="40">
        <f t="shared" ca="1" si="345"/>
        <v>0.96</v>
      </c>
      <c r="D3592">
        <f t="shared" ca="1" si="346"/>
        <v>7198.6425449239287</v>
      </c>
      <c r="E3592">
        <f t="shared" ca="1" si="347"/>
        <v>8894.4960011959047</v>
      </c>
      <c r="F3592">
        <f t="shared" ca="1" si="348"/>
        <v>25872.76317584885</v>
      </c>
      <c r="G3592">
        <f ca="1">D3592-Krishna!$AD$3</f>
        <v>489.00618128756469</v>
      </c>
      <c r="H3592">
        <f ca="1">E3592-Krishna!$AE$3</f>
        <v>-2124.9130897131854</v>
      </c>
      <c r="I3592">
        <f ca="1">F3592-Krishna!$AF$3</f>
        <v>-1716.8731877875143</v>
      </c>
      <c r="J3592">
        <f t="shared" ca="1" si="349"/>
        <v>-1695.853456271976</v>
      </c>
    </row>
    <row r="3593" spans="1:10">
      <c r="A3593">
        <v>3588</v>
      </c>
      <c r="B3593">
        <f t="shared" ca="1" si="344"/>
        <v>0.5160880260935482</v>
      </c>
      <c r="C3593" s="40">
        <f t="shared" ca="1" si="345"/>
        <v>0.92</v>
      </c>
      <c r="D3593">
        <f t="shared" ca="1" si="346"/>
        <v>6632.9237490569622</v>
      </c>
      <c r="E3593">
        <f t="shared" ca="1" si="347"/>
        <v>10333.037449945919</v>
      </c>
      <c r="F3593">
        <f t="shared" ca="1" si="348"/>
        <v>25322.048461697465</v>
      </c>
      <c r="G3593">
        <f ca="1">D3593-Krishna!$AD$3</f>
        <v>-76.712614579401816</v>
      </c>
      <c r="H3593">
        <f ca="1">E3593-Krishna!$AE$3</f>
        <v>-686.37164096317065</v>
      </c>
      <c r="I3593">
        <f ca="1">F3593-Krishna!$AF$3</f>
        <v>-2267.5879019388994</v>
      </c>
      <c r="J3593">
        <f t="shared" ca="1" si="349"/>
        <v>-3700.1137008889573</v>
      </c>
    </row>
    <row r="3594" spans="1:10">
      <c r="A3594">
        <v>3589</v>
      </c>
      <c r="B3594">
        <f t="shared" ca="1" si="344"/>
        <v>6.9720115515671255E-3</v>
      </c>
      <c r="C3594" s="40">
        <f t="shared" ca="1" si="345"/>
        <v>0.74</v>
      </c>
      <c r="D3594">
        <f t="shared" ca="1" si="346"/>
        <v>5166.2178208488322</v>
      </c>
      <c r="E3594">
        <f t="shared" ca="1" si="347"/>
        <v>6491.0693867095952</v>
      </c>
      <c r="F3594">
        <f t="shared" ca="1" si="348"/>
        <v>11388.263471665428</v>
      </c>
      <c r="G3594">
        <f ca="1">D3594-Krishna!$AD$3</f>
        <v>-1543.4185427875318</v>
      </c>
      <c r="H3594">
        <f ca="1">E3594-Krishna!$AE$3</f>
        <v>-4528.3397041994949</v>
      </c>
      <c r="I3594">
        <f ca="1">F3594-Krishna!$AF$3</f>
        <v>-16201.372891970936</v>
      </c>
      <c r="J3594">
        <f t="shared" ca="1" si="349"/>
        <v>-1324.851565860763</v>
      </c>
    </row>
    <row r="3595" spans="1:10">
      <c r="A3595">
        <v>3590</v>
      </c>
      <c r="B3595">
        <f t="shared" ca="1" si="344"/>
        <v>0.11883286068508236</v>
      </c>
      <c r="C3595" s="40">
        <f t="shared" ca="1" si="345"/>
        <v>0.8</v>
      </c>
      <c r="D3595">
        <f t="shared" ca="1" si="346"/>
        <v>7550.9834298554433</v>
      </c>
      <c r="E3595">
        <f t="shared" ca="1" si="347"/>
        <v>8699.2894436688803</v>
      </c>
      <c r="F3595">
        <f t="shared" ca="1" si="348"/>
        <v>18854.989258919755</v>
      </c>
      <c r="G3595">
        <f ca="1">D3595-Krishna!$AD$3</f>
        <v>841.34706621907935</v>
      </c>
      <c r="H3595">
        <f ca="1">E3595-Krishna!$AE$3</f>
        <v>-2320.1196472402098</v>
      </c>
      <c r="I3595">
        <f ca="1">F3595-Krishna!$AF$3</f>
        <v>-8734.6471047166087</v>
      </c>
      <c r="J3595">
        <f t="shared" ca="1" si="349"/>
        <v>-1148.3060138134369</v>
      </c>
    </row>
    <row r="3596" spans="1:10">
      <c r="A3596">
        <v>3591</v>
      </c>
      <c r="B3596">
        <f t="shared" ca="1" si="344"/>
        <v>0.38655995327889314</v>
      </c>
      <c r="C3596" s="40">
        <f t="shared" ca="1" si="345"/>
        <v>0.9</v>
      </c>
      <c r="D3596">
        <f t="shared" ca="1" si="346"/>
        <v>6920.0316439916805</v>
      </c>
      <c r="E3596">
        <f t="shared" ca="1" si="347"/>
        <v>14863.484199800501</v>
      </c>
      <c r="F3596">
        <f t="shared" ca="1" si="348"/>
        <v>25808.510690823226</v>
      </c>
      <c r="G3596">
        <f ca="1">D3596-Krishna!$AD$3</f>
        <v>210.39528035531657</v>
      </c>
      <c r="H3596">
        <f ca="1">E3596-Krishna!$AE$3</f>
        <v>3844.0751088914112</v>
      </c>
      <c r="I3596">
        <f ca="1">F3596-Krishna!$AF$3</f>
        <v>-1781.1256728131375</v>
      </c>
      <c r="J3596">
        <f t="shared" ca="1" si="349"/>
        <v>-7943.4525558088208</v>
      </c>
    </row>
    <row r="3597" spans="1:10">
      <c r="A3597">
        <v>3592</v>
      </c>
      <c r="B3597">
        <f t="shared" ca="1" si="344"/>
        <v>0.20173972097614334</v>
      </c>
      <c r="C3597" s="40">
        <f t="shared" ca="1" si="345"/>
        <v>0.87</v>
      </c>
      <c r="D3597">
        <f t="shared" ca="1" si="346"/>
        <v>6674.5558599905162</v>
      </c>
      <c r="E3597">
        <f t="shared" ca="1" si="347"/>
        <v>9037.270554632707</v>
      </c>
      <c r="F3597">
        <f t="shared" ca="1" si="348"/>
        <v>19807.853403666653</v>
      </c>
      <c r="G3597">
        <f ca="1">D3597-Krishna!$AD$3</f>
        <v>-35.080503645847784</v>
      </c>
      <c r="H3597">
        <f ca="1">E3597-Krishna!$AE$3</f>
        <v>-1982.1385362763831</v>
      </c>
      <c r="I3597">
        <f ca="1">F3597-Krishna!$AF$3</f>
        <v>-7781.7829599697106</v>
      </c>
      <c r="J3597">
        <f t="shared" ca="1" si="349"/>
        <v>-2362.7146946421908</v>
      </c>
    </row>
    <row r="3598" spans="1:10">
      <c r="A3598">
        <v>3593</v>
      </c>
      <c r="B3598">
        <f t="shared" ca="1" si="344"/>
        <v>0.30787229012687911</v>
      </c>
      <c r="C3598" s="40">
        <f t="shared" ca="1" si="345"/>
        <v>0.89</v>
      </c>
      <c r="D3598">
        <f t="shared" ca="1" si="346"/>
        <v>7273.3529588999099</v>
      </c>
      <c r="E3598">
        <f t="shared" ca="1" si="347"/>
        <v>10931.993520770495</v>
      </c>
      <c r="F3598">
        <f t="shared" ca="1" si="348"/>
        <v>22450.922964389691</v>
      </c>
      <c r="G3598">
        <f ca="1">D3598-Krishna!$AD$3</f>
        <v>563.71659526354597</v>
      </c>
      <c r="H3598">
        <f ca="1">E3598-Krishna!$AE$3</f>
        <v>-87.415570138595285</v>
      </c>
      <c r="I3598">
        <f ca="1">F3598-Krishna!$AF$3</f>
        <v>-5138.7133992466734</v>
      </c>
      <c r="J3598">
        <f t="shared" ca="1" si="349"/>
        <v>-3658.6405618705849</v>
      </c>
    </row>
    <row r="3599" spans="1:10">
      <c r="A3599">
        <v>3594</v>
      </c>
      <c r="B3599">
        <f t="shared" ca="1" si="344"/>
        <v>0.71044669806409522</v>
      </c>
      <c r="C3599" s="40">
        <f t="shared" ca="1" si="345"/>
        <v>0.94</v>
      </c>
      <c r="D3599">
        <f t="shared" ca="1" si="346"/>
        <v>7420.369679415272</v>
      </c>
      <c r="E3599">
        <f t="shared" ca="1" si="347"/>
        <v>11999.357020509919</v>
      </c>
      <c r="F3599">
        <f t="shared" ca="1" si="348"/>
        <v>28812.286087433429</v>
      </c>
      <c r="G3599">
        <f ca="1">D3599-Krishna!$AD$3</f>
        <v>710.73331577890804</v>
      </c>
      <c r="H3599">
        <f ca="1">E3599-Krishna!$AE$3</f>
        <v>979.9479296008285</v>
      </c>
      <c r="I3599">
        <f ca="1">F3599-Krishna!$AF$3</f>
        <v>1222.6497237970652</v>
      </c>
      <c r="J3599">
        <f t="shared" ca="1" si="349"/>
        <v>-4578.9873410946466</v>
      </c>
    </row>
    <row r="3600" spans="1:10">
      <c r="A3600">
        <v>3595</v>
      </c>
      <c r="B3600">
        <f t="shared" ca="1" si="344"/>
        <v>0.99419395210641537</v>
      </c>
      <c r="C3600" s="40">
        <f t="shared" ca="1" si="345"/>
        <v>0.97</v>
      </c>
      <c r="D3600">
        <f t="shared" ca="1" si="346"/>
        <v>7003.5899726471553</v>
      </c>
      <c r="E3600">
        <f t="shared" ca="1" si="347"/>
        <v>10431.364619946766</v>
      </c>
      <c r="F3600">
        <f t="shared" ca="1" si="348"/>
        <v>29980.234555183073</v>
      </c>
      <c r="G3600">
        <f ca="1">D3600-Krishna!$AD$3</f>
        <v>293.9536090107913</v>
      </c>
      <c r="H3600">
        <f ca="1">E3600-Krishna!$AE$3</f>
        <v>-588.04447096232434</v>
      </c>
      <c r="I3600">
        <f ca="1">F3600-Krishna!$AF$3</f>
        <v>2390.5981915467091</v>
      </c>
      <c r="J3600">
        <f t="shared" ca="1" si="349"/>
        <v>-3427.7746472996105</v>
      </c>
    </row>
    <row r="3601" spans="1:10">
      <c r="A3601">
        <v>3596</v>
      </c>
      <c r="B3601">
        <f t="shared" ca="1" si="344"/>
        <v>0.25145363788167652</v>
      </c>
      <c r="C3601" s="40">
        <f t="shared" ca="1" si="345"/>
        <v>0.89</v>
      </c>
      <c r="D3601">
        <f t="shared" ca="1" si="346"/>
        <v>6317.9847231179738</v>
      </c>
      <c r="E3601">
        <f t="shared" ca="1" si="347"/>
        <v>10958.039878805639</v>
      </c>
      <c r="F3601">
        <f t="shared" ca="1" si="348"/>
        <v>27454.15976693471</v>
      </c>
      <c r="G3601">
        <f ca="1">D3601-Krishna!$AD$3</f>
        <v>-391.6516405183902</v>
      </c>
      <c r="H3601">
        <f ca="1">E3601-Krishna!$AE$3</f>
        <v>-61.369212103450991</v>
      </c>
      <c r="I3601">
        <f ca="1">F3601-Krishna!$AF$3</f>
        <v>-135.47659670165376</v>
      </c>
      <c r="J3601">
        <f t="shared" ca="1" si="349"/>
        <v>-4640.0551556876653</v>
      </c>
    </row>
    <row r="3602" spans="1:10">
      <c r="A3602">
        <v>3597</v>
      </c>
      <c r="B3602">
        <f t="shared" ca="1" si="344"/>
        <v>0.74300425874753284</v>
      </c>
      <c r="C3602" s="40">
        <f t="shared" ca="1" si="345"/>
        <v>0.94</v>
      </c>
      <c r="D3602">
        <f t="shared" ca="1" si="346"/>
        <v>6876.1800450395122</v>
      </c>
      <c r="E3602">
        <f t="shared" ca="1" si="347"/>
        <v>10074.199564634766</v>
      </c>
      <c r="F3602">
        <f t="shared" ca="1" si="348"/>
        <v>25805.331066634295</v>
      </c>
      <c r="G3602">
        <f ca="1">D3602-Krishna!$AD$3</f>
        <v>166.54368140314818</v>
      </c>
      <c r="H3602">
        <f ca="1">E3602-Krishna!$AE$3</f>
        <v>-945.20952627432416</v>
      </c>
      <c r="I3602">
        <f ca="1">F3602-Krishna!$AF$3</f>
        <v>-1784.305297002069</v>
      </c>
      <c r="J3602">
        <f t="shared" ca="1" si="349"/>
        <v>-3198.0195195952538</v>
      </c>
    </row>
    <row r="3603" spans="1:10">
      <c r="A3603">
        <v>3598</v>
      </c>
      <c r="B3603">
        <f t="shared" ca="1" si="344"/>
        <v>0.87258961774243882</v>
      </c>
      <c r="C3603" s="40">
        <f t="shared" ca="1" si="345"/>
        <v>0.95</v>
      </c>
      <c r="D3603">
        <f t="shared" ca="1" si="346"/>
        <v>6979.453142093962</v>
      </c>
      <c r="E3603">
        <f t="shared" ca="1" si="347"/>
        <v>10917.119042974651</v>
      </c>
      <c r="F3603">
        <f t="shared" ca="1" si="348"/>
        <v>32974.285639557515</v>
      </c>
      <c r="G3603">
        <f ca="1">D3603-Krishna!$AD$3</f>
        <v>269.81677845759805</v>
      </c>
      <c r="H3603">
        <f ca="1">E3603-Krishna!$AE$3</f>
        <v>-102.29004793443892</v>
      </c>
      <c r="I3603">
        <f ca="1">F3603-Krishna!$AF$3</f>
        <v>5384.6492759211505</v>
      </c>
      <c r="J3603">
        <f t="shared" ca="1" si="349"/>
        <v>-3937.6659008806892</v>
      </c>
    </row>
    <row r="3604" spans="1:10">
      <c r="A3604">
        <v>3599</v>
      </c>
      <c r="B3604">
        <f t="shared" ca="1" si="344"/>
        <v>0.85847392684496304</v>
      </c>
      <c r="C3604" s="40">
        <f t="shared" ca="1" si="345"/>
        <v>0.95</v>
      </c>
      <c r="D3604">
        <f t="shared" ca="1" si="346"/>
        <v>8397.845288456836</v>
      </c>
      <c r="E3604">
        <f t="shared" ca="1" si="347"/>
        <v>6762.2673732250742</v>
      </c>
      <c r="F3604">
        <f t="shared" ca="1" si="348"/>
        <v>36370.4673691688</v>
      </c>
      <c r="G3604">
        <f ca="1">D3604-Krishna!$AD$3</f>
        <v>1688.208924820472</v>
      </c>
      <c r="H3604">
        <f ca="1">E3604-Krishna!$AE$3</f>
        <v>-4257.1417176840159</v>
      </c>
      <c r="I3604">
        <f ca="1">F3604-Krishna!$AF$3</f>
        <v>8780.8310055324364</v>
      </c>
      <c r="J3604">
        <f t="shared" ca="1" si="349"/>
        <v>1635.5779152317618</v>
      </c>
    </row>
    <row r="3605" spans="1:10">
      <c r="A3605">
        <v>3600</v>
      </c>
      <c r="B3605">
        <f t="shared" ca="1" si="344"/>
        <v>0.92952019463519286</v>
      </c>
      <c r="C3605" s="40">
        <f t="shared" ca="1" si="345"/>
        <v>0.96</v>
      </c>
      <c r="D3605">
        <f t="shared" ca="1" si="346"/>
        <v>6590.1555495057582</v>
      </c>
      <c r="E3605">
        <f t="shared" ca="1" si="347"/>
        <v>11496.77344615004</v>
      </c>
      <c r="F3605">
        <f t="shared" ca="1" si="348"/>
        <v>31002.455983369575</v>
      </c>
      <c r="G3605">
        <f ca="1">D3605-Krishna!$AD$3</f>
        <v>-119.48081413060572</v>
      </c>
      <c r="H3605">
        <f ca="1">E3605-Krishna!$AE$3</f>
        <v>477.36435524095032</v>
      </c>
      <c r="I3605">
        <f ca="1">F3605-Krishna!$AF$3</f>
        <v>3412.8196197332109</v>
      </c>
      <c r="J3605">
        <f t="shared" ca="1" si="349"/>
        <v>-4906.6178966442822</v>
      </c>
    </row>
    <row r="3606" spans="1:10">
      <c r="A3606">
        <v>3601</v>
      </c>
      <c r="B3606">
        <f t="shared" ca="1" si="344"/>
        <v>9.6067787380907821E-2</v>
      </c>
      <c r="C3606" s="40">
        <f t="shared" ca="1" si="345"/>
        <v>0.8</v>
      </c>
      <c r="D3606">
        <f t="shared" ca="1" si="346"/>
        <v>6316.5478703923345</v>
      </c>
      <c r="E3606">
        <f t="shared" ca="1" si="347"/>
        <v>5701.9930017043453</v>
      </c>
      <c r="F3606">
        <f t="shared" ca="1" si="348"/>
        <v>25398.994564054155</v>
      </c>
      <c r="G3606">
        <f ca="1">D3606-Krishna!$AD$3</f>
        <v>-393.08849324402945</v>
      </c>
      <c r="H3606">
        <f ca="1">E3606-Krishna!$AE$3</f>
        <v>-5317.4160892047448</v>
      </c>
      <c r="I3606">
        <f ca="1">F3606-Krishna!$AF$3</f>
        <v>-2190.6417995822085</v>
      </c>
      <c r="J3606">
        <f t="shared" ca="1" si="349"/>
        <v>614.55486868798926</v>
      </c>
    </row>
    <row r="3607" spans="1:10">
      <c r="A3607">
        <v>3602</v>
      </c>
      <c r="B3607">
        <f t="shared" ca="1" si="344"/>
        <v>0.84271052128258539</v>
      </c>
      <c r="C3607" s="40">
        <f t="shared" ca="1" si="345"/>
        <v>0.95</v>
      </c>
      <c r="D3607">
        <f t="shared" ca="1" si="346"/>
        <v>6632.853745078668</v>
      </c>
      <c r="E3607">
        <f t="shared" ca="1" si="347"/>
        <v>9364.4111297479358</v>
      </c>
      <c r="F3607">
        <f t="shared" ca="1" si="348"/>
        <v>35423.962459659277</v>
      </c>
      <c r="G3607">
        <f ca="1">D3607-Krishna!$AD$3</f>
        <v>-76.782618557695969</v>
      </c>
      <c r="H3607">
        <f ca="1">E3607-Krishna!$AE$3</f>
        <v>-1654.9979611611543</v>
      </c>
      <c r="I3607">
        <f ca="1">F3607-Krishna!$AF$3</f>
        <v>7834.3260960229127</v>
      </c>
      <c r="J3607">
        <f t="shared" ca="1" si="349"/>
        <v>-2731.5573846692678</v>
      </c>
    </row>
    <row r="3608" spans="1:10">
      <c r="A3608">
        <v>3603</v>
      </c>
      <c r="B3608">
        <f t="shared" ca="1" si="344"/>
        <v>0.34220449250482599</v>
      </c>
      <c r="C3608" s="40">
        <f t="shared" ca="1" si="345"/>
        <v>0.9</v>
      </c>
      <c r="D3608">
        <f t="shared" ca="1" si="346"/>
        <v>6241.6705347453535</v>
      </c>
      <c r="E3608">
        <f t="shared" ca="1" si="347"/>
        <v>14475.121110687827</v>
      </c>
      <c r="F3608">
        <f t="shared" ca="1" si="348"/>
        <v>27168.23425294425</v>
      </c>
      <c r="G3608">
        <f ca="1">D3608-Krishna!$AD$3</f>
        <v>-467.96582889101046</v>
      </c>
      <c r="H3608">
        <f ca="1">E3608-Krishna!$AE$3</f>
        <v>3455.7120197787372</v>
      </c>
      <c r="I3608">
        <f ca="1">F3608-Krishna!$AF$3</f>
        <v>-421.40211069211364</v>
      </c>
      <c r="J3608">
        <f t="shared" ca="1" si="349"/>
        <v>-8233.4505759424737</v>
      </c>
    </row>
    <row r="3609" spans="1:10">
      <c r="A3609">
        <v>3604</v>
      </c>
      <c r="B3609">
        <f t="shared" ca="1" si="344"/>
        <v>0.91365398761899252</v>
      </c>
      <c r="C3609" s="40">
        <f t="shared" ca="1" si="345"/>
        <v>0.96</v>
      </c>
      <c r="D3609">
        <f t="shared" ca="1" si="346"/>
        <v>7927.7132478138765</v>
      </c>
      <c r="E3609">
        <f t="shared" ca="1" si="347"/>
        <v>13898.059856564418</v>
      </c>
      <c r="F3609">
        <f t="shared" ca="1" si="348"/>
        <v>41307.114828974416</v>
      </c>
      <c r="G3609">
        <f ca="1">D3609-Krishna!$AD$3</f>
        <v>1218.0768841775125</v>
      </c>
      <c r="H3609">
        <f ca="1">E3609-Krishna!$AE$3</f>
        <v>2878.6507656553276</v>
      </c>
      <c r="I3609">
        <f ca="1">F3609-Krishna!$AF$3</f>
        <v>13717.478465338052</v>
      </c>
      <c r="J3609">
        <f t="shared" ca="1" si="349"/>
        <v>-5970.3466087505412</v>
      </c>
    </row>
    <row r="3610" spans="1:10">
      <c r="A3610">
        <v>3605</v>
      </c>
      <c r="B3610">
        <f t="shared" ca="1" si="344"/>
        <v>0.66875712495095918</v>
      </c>
      <c r="C3610" s="40">
        <f t="shared" ca="1" si="345"/>
        <v>0.94</v>
      </c>
      <c r="D3610">
        <f t="shared" ca="1" si="346"/>
        <v>6939.0223933477428</v>
      </c>
      <c r="E3610">
        <f t="shared" ca="1" si="347"/>
        <v>13968.846290348896</v>
      </c>
      <c r="F3610">
        <f t="shared" ca="1" si="348"/>
        <v>25954.058242399944</v>
      </c>
      <c r="G3610">
        <f ca="1">D3610-Krishna!$AD$3</f>
        <v>229.3860297113788</v>
      </c>
      <c r="H3610">
        <f ca="1">E3610-Krishna!$AE$3</f>
        <v>2949.4371994398061</v>
      </c>
      <c r="I3610">
        <f ca="1">F3610-Krishna!$AF$3</f>
        <v>-1635.57812123642</v>
      </c>
      <c r="J3610">
        <f t="shared" ca="1" si="349"/>
        <v>-7029.8238970011535</v>
      </c>
    </row>
    <row r="3611" spans="1:10">
      <c r="A3611">
        <v>3606</v>
      </c>
      <c r="B3611">
        <f t="shared" ca="1" si="344"/>
        <v>0.79701141781613249</v>
      </c>
      <c r="C3611" s="40">
        <f t="shared" ca="1" si="345"/>
        <v>0.94</v>
      </c>
      <c r="D3611">
        <f t="shared" ca="1" si="346"/>
        <v>6987.2553033591848</v>
      </c>
      <c r="E3611">
        <f t="shared" ca="1" si="347"/>
        <v>12974.029808685103</v>
      </c>
      <c r="F3611">
        <f t="shared" ca="1" si="348"/>
        <v>28083.007371781405</v>
      </c>
      <c r="G3611">
        <f ca="1">D3611-Krishna!$AD$3</f>
        <v>277.61893972282087</v>
      </c>
      <c r="H3611">
        <f ca="1">E3611-Krishna!$AE$3</f>
        <v>1954.6207177760134</v>
      </c>
      <c r="I3611">
        <f ca="1">F3611-Krishna!$AF$3</f>
        <v>493.37100814504083</v>
      </c>
      <c r="J3611">
        <f t="shared" ca="1" si="349"/>
        <v>-5986.7745053259187</v>
      </c>
    </row>
    <row r="3612" spans="1:10">
      <c r="A3612">
        <v>3607</v>
      </c>
      <c r="B3612">
        <f t="shared" ca="1" si="344"/>
        <v>0.65696976647946415</v>
      </c>
      <c r="C3612" s="40">
        <f t="shared" ca="1" si="345"/>
        <v>0.94</v>
      </c>
      <c r="D3612">
        <f t="shared" ca="1" si="346"/>
        <v>6692.5811013211369</v>
      </c>
      <c r="E3612">
        <f t="shared" ca="1" si="347"/>
        <v>17574.493394284524</v>
      </c>
      <c r="F3612">
        <f t="shared" ca="1" si="348"/>
        <v>34519.75739479647</v>
      </c>
      <c r="G3612">
        <f ca="1">D3612-Krishna!$AD$3</f>
        <v>-17.055262315227083</v>
      </c>
      <c r="H3612">
        <f ca="1">E3612-Krishna!$AE$3</f>
        <v>6555.0843033754336</v>
      </c>
      <c r="I3612">
        <f ca="1">F3612-Krishna!$AF$3</f>
        <v>6930.1210311601062</v>
      </c>
      <c r="J3612">
        <f t="shared" ca="1" si="349"/>
        <v>-10881.912292963387</v>
      </c>
    </row>
    <row r="3613" spans="1:10">
      <c r="A3613">
        <v>3608</v>
      </c>
      <c r="B3613">
        <f t="shared" ca="1" si="344"/>
        <v>0.11952222587305905</v>
      </c>
      <c r="C3613" s="40">
        <f t="shared" ca="1" si="345"/>
        <v>0.8</v>
      </c>
      <c r="D3613">
        <f t="shared" ca="1" si="346"/>
        <v>6764.5678783949925</v>
      </c>
      <c r="E3613">
        <f t="shared" ca="1" si="347"/>
        <v>8494.3207847215162</v>
      </c>
      <c r="F3613">
        <f t="shared" ca="1" si="348"/>
        <v>17688.851338205372</v>
      </c>
      <c r="G3613">
        <f ca="1">D3613-Krishna!$AD$3</f>
        <v>54.931514758628509</v>
      </c>
      <c r="H3613">
        <f ca="1">E3613-Krishna!$AE$3</f>
        <v>-2525.0883061875738</v>
      </c>
      <c r="I3613">
        <f ca="1">F3613-Krishna!$AF$3</f>
        <v>-9900.7850254309924</v>
      </c>
      <c r="J3613">
        <f t="shared" ca="1" si="349"/>
        <v>-1729.7529063265238</v>
      </c>
    </row>
    <row r="3614" spans="1:10">
      <c r="A3614">
        <v>3609</v>
      </c>
      <c r="B3614">
        <f t="shared" ca="1" si="344"/>
        <v>0.94683821550876113</v>
      </c>
      <c r="C3614" s="40">
        <f t="shared" ca="1" si="345"/>
        <v>0.96</v>
      </c>
      <c r="D3614">
        <f t="shared" ca="1" si="346"/>
        <v>7346.1591097649889</v>
      </c>
      <c r="E3614">
        <f t="shared" ca="1" si="347"/>
        <v>15535.146697989294</v>
      </c>
      <c r="F3614">
        <f t="shared" ca="1" si="348"/>
        <v>28596.44550508511</v>
      </c>
      <c r="G3614">
        <f ca="1">D3614-Krishna!$AD$3</f>
        <v>636.52274612862493</v>
      </c>
      <c r="H3614">
        <f ca="1">E3614-Krishna!$AE$3</f>
        <v>4515.7376070802038</v>
      </c>
      <c r="I3614">
        <f ca="1">F3614-Krishna!$AF$3</f>
        <v>1006.8091414487462</v>
      </c>
      <c r="J3614">
        <f t="shared" ca="1" si="349"/>
        <v>-8188.987588224305</v>
      </c>
    </row>
    <row r="3615" spans="1:10">
      <c r="A3615">
        <v>3610</v>
      </c>
      <c r="B3615">
        <f t="shared" ca="1" si="344"/>
        <v>0.61973701558978589</v>
      </c>
      <c r="C3615" s="40">
        <f t="shared" ca="1" si="345"/>
        <v>0.94</v>
      </c>
      <c r="D3615">
        <f t="shared" ca="1" si="346"/>
        <v>7149.2473090343092</v>
      </c>
      <c r="E3615">
        <f t="shared" ca="1" si="347"/>
        <v>15284.334790615409</v>
      </c>
      <c r="F3615">
        <f t="shared" ca="1" si="348"/>
        <v>30747.746244468137</v>
      </c>
      <c r="G3615">
        <f ca="1">D3615-Krishna!$AD$3</f>
        <v>439.61094539794522</v>
      </c>
      <c r="H3615">
        <f ca="1">E3615-Krishna!$AE$3</f>
        <v>4264.9256997063185</v>
      </c>
      <c r="I3615">
        <f ca="1">F3615-Krishna!$AF$3</f>
        <v>3158.1098808317729</v>
      </c>
      <c r="J3615">
        <f t="shared" ca="1" si="349"/>
        <v>-8135.0874815810994</v>
      </c>
    </row>
    <row r="3616" spans="1:10">
      <c r="A3616">
        <v>3611</v>
      </c>
      <c r="B3616">
        <f t="shared" ca="1" si="344"/>
        <v>7.2470737643138383E-2</v>
      </c>
      <c r="C3616" s="40">
        <f t="shared" ca="1" si="345"/>
        <v>0.77</v>
      </c>
      <c r="D3616">
        <f t="shared" ca="1" si="346"/>
        <v>6152.8222535594741</v>
      </c>
      <c r="E3616">
        <f t="shared" ca="1" si="347"/>
        <v>9386.6713497387864</v>
      </c>
      <c r="F3616">
        <f t="shared" ca="1" si="348"/>
        <v>22016.667488479776</v>
      </c>
      <c r="G3616">
        <f ca="1">D3616-Krishna!$AD$3</f>
        <v>-556.81411007688985</v>
      </c>
      <c r="H3616">
        <f ca="1">E3616-Krishna!$AE$3</f>
        <v>-1632.7377411703037</v>
      </c>
      <c r="I3616">
        <f ca="1">F3616-Krishna!$AF$3</f>
        <v>-5572.9688751565882</v>
      </c>
      <c r="J3616">
        <f t="shared" ca="1" si="349"/>
        <v>-3233.8490961793123</v>
      </c>
    </row>
    <row r="3617" spans="1:10">
      <c r="A3617">
        <v>3612</v>
      </c>
      <c r="B3617">
        <f t="shared" ca="1" si="344"/>
        <v>0.15827977490533385</v>
      </c>
      <c r="C3617" s="40">
        <f t="shared" ca="1" si="345"/>
        <v>0.81</v>
      </c>
      <c r="D3617">
        <f t="shared" ca="1" si="346"/>
        <v>6895.4201429585555</v>
      </c>
      <c r="E3617">
        <f t="shared" ca="1" si="347"/>
        <v>10465.329732332249</v>
      </c>
      <c r="F3617">
        <f t="shared" ca="1" si="348"/>
        <v>22901.258739839552</v>
      </c>
      <c r="G3617">
        <f ca="1">D3617-Krishna!$AD$3</f>
        <v>185.78377932219155</v>
      </c>
      <c r="H3617">
        <f ca="1">E3617-Krishna!$AE$3</f>
        <v>-554.0793585768406</v>
      </c>
      <c r="I3617">
        <f ca="1">F3617-Krishna!$AF$3</f>
        <v>-4688.3776237968123</v>
      </c>
      <c r="J3617">
        <f t="shared" ca="1" si="349"/>
        <v>-3569.909589373694</v>
      </c>
    </row>
    <row r="3618" spans="1:10">
      <c r="A3618">
        <v>3613</v>
      </c>
      <c r="B3618">
        <f t="shared" ca="1" si="344"/>
        <v>0.31928768623932935</v>
      </c>
      <c r="C3618" s="40">
        <f t="shared" ca="1" si="345"/>
        <v>0.9</v>
      </c>
      <c r="D3618">
        <f t="shared" ca="1" si="346"/>
        <v>6996.8835890290075</v>
      </c>
      <c r="E3618">
        <f t="shared" ca="1" si="347"/>
        <v>9920.5564792184996</v>
      </c>
      <c r="F3618">
        <f t="shared" ca="1" si="348"/>
        <v>31396.495988559847</v>
      </c>
      <c r="G3618">
        <f ca="1">D3618-Krishna!$AD$3</f>
        <v>287.24722539264349</v>
      </c>
      <c r="H3618">
        <f ca="1">E3618-Krishna!$AE$3</f>
        <v>-1098.8526116905905</v>
      </c>
      <c r="I3618">
        <f ca="1">F3618-Krishna!$AF$3</f>
        <v>3806.8596249234834</v>
      </c>
      <c r="J3618">
        <f t="shared" ca="1" si="349"/>
        <v>-2923.6728901894921</v>
      </c>
    </row>
    <row r="3619" spans="1:10">
      <c r="A3619">
        <v>3614</v>
      </c>
      <c r="B3619">
        <f t="shared" ca="1" si="344"/>
        <v>4.8074469552361609E-4</v>
      </c>
      <c r="C3619" s="40">
        <f t="shared" ca="1" si="345"/>
        <v>0.74</v>
      </c>
      <c r="D3619">
        <f t="shared" ca="1" si="346"/>
        <v>6192.874811681736</v>
      </c>
      <c r="E3619">
        <f t="shared" ca="1" si="347"/>
        <v>6391.0095288681096</v>
      </c>
      <c r="F3619">
        <f t="shared" ca="1" si="348"/>
        <v>12599.794566480194</v>
      </c>
      <c r="G3619">
        <f ca="1">D3619-Krishna!$AD$3</f>
        <v>-516.76155195462798</v>
      </c>
      <c r="H3619">
        <f ca="1">E3619-Krishna!$AE$3</f>
        <v>-4628.3995620409805</v>
      </c>
      <c r="I3619">
        <f ca="1">F3619-Krishna!$AF$3</f>
        <v>-14989.84179715617</v>
      </c>
      <c r="J3619">
        <f t="shared" ca="1" si="349"/>
        <v>-198.13471718637356</v>
      </c>
    </row>
    <row r="3620" spans="1:10">
      <c r="A3620">
        <v>3615</v>
      </c>
      <c r="B3620">
        <f t="shared" ca="1" si="344"/>
        <v>0.74442125954074545</v>
      </c>
      <c r="C3620" s="40">
        <f t="shared" ca="1" si="345"/>
        <v>0.94</v>
      </c>
      <c r="D3620">
        <f t="shared" ca="1" si="346"/>
        <v>7043.7161485850247</v>
      </c>
      <c r="E3620">
        <f t="shared" ca="1" si="347"/>
        <v>11825.933337583758</v>
      </c>
      <c r="F3620">
        <f t="shared" ca="1" si="348"/>
        <v>32039.54406936415</v>
      </c>
      <c r="G3620">
        <f ca="1">D3620-Krishna!$AD$3</f>
        <v>334.07978494866074</v>
      </c>
      <c r="H3620">
        <f ca="1">E3620-Krishna!$AE$3</f>
        <v>806.52424667466767</v>
      </c>
      <c r="I3620">
        <f ca="1">F3620-Krishna!$AF$3</f>
        <v>4449.9077057277864</v>
      </c>
      <c r="J3620">
        <f t="shared" ca="1" si="349"/>
        <v>-4782.217188998733</v>
      </c>
    </row>
    <row r="3621" spans="1:10">
      <c r="A3621">
        <v>3616</v>
      </c>
      <c r="B3621">
        <f t="shared" ca="1" si="344"/>
        <v>0.5738255601499016</v>
      </c>
      <c r="C3621" s="40">
        <f t="shared" ca="1" si="345"/>
        <v>0.93</v>
      </c>
      <c r="D3621">
        <f t="shared" ca="1" si="346"/>
        <v>5945.9217519131607</v>
      </c>
      <c r="E3621">
        <f t="shared" ca="1" si="347"/>
        <v>12546.095600816339</v>
      </c>
      <c r="F3621">
        <f t="shared" ca="1" si="348"/>
        <v>35651.261914952105</v>
      </c>
      <c r="G3621">
        <f ca="1">D3621-Krishna!$AD$3</f>
        <v>-763.71461172320323</v>
      </c>
      <c r="H3621">
        <f ca="1">E3621-Krishna!$AE$3</f>
        <v>1526.6865099072493</v>
      </c>
      <c r="I3621">
        <f ca="1">F3621-Krishna!$AF$3</f>
        <v>8061.6255513157412</v>
      </c>
      <c r="J3621">
        <f t="shared" ca="1" si="349"/>
        <v>-6600.1738489031786</v>
      </c>
    </row>
    <row r="3622" spans="1:10">
      <c r="A3622">
        <v>3617</v>
      </c>
      <c r="B3622">
        <f t="shared" ca="1" si="344"/>
        <v>0.70485062435106238</v>
      </c>
      <c r="C3622" s="40">
        <f t="shared" ca="1" si="345"/>
        <v>0.94</v>
      </c>
      <c r="D3622">
        <f t="shared" ca="1" si="346"/>
        <v>7154.4801475185068</v>
      </c>
      <c r="E3622">
        <f t="shared" ca="1" si="347"/>
        <v>13473.938744629835</v>
      </c>
      <c r="F3622">
        <f t="shared" ca="1" si="348"/>
        <v>36143.806277898249</v>
      </c>
      <c r="G3622">
        <f ca="1">D3622-Krishna!$AD$3</f>
        <v>444.84378388214282</v>
      </c>
      <c r="H3622">
        <f ca="1">E3622-Krishna!$AE$3</f>
        <v>2454.529653720745</v>
      </c>
      <c r="I3622">
        <f ca="1">F3622-Krishna!$AF$3</f>
        <v>8554.1699142618854</v>
      </c>
      <c r="J3622">
        <f t="shared" ca="1" si="349"/>
        <v>-6319.4585971113283</v>
      </c>
    </row>
    <row r="3623" spans="1:10">
      <c r="A3623">
        <v>3618</v>
      </c>
      <c r="B3623">
        <f t="shared" ca="1" si="344"/>
        <v>1.2869085514118583E-2</v>
      </c>
      <c r="C3623" s="40">
        <f t="shared" ca="1" si="345"/>
        <v>0.74</v>
      </c>
      <c r="D3623">
        <f t="shared" ca="1" si="346"/>
        <v>5446.6269606748747</v>
      </c>
      <c r="E3623">
        <f t="shared" ca="1" si="347"/>
        <v>5352.2992670500907</v>
      </c>
      <c r="F3623">
        <f t="shared" ca="1" si="348"/>
        <v>19853.569926396543</v>
      </c>
      <c r="G3623">
        <f ca="1">D3623-Krishna!$AD$3</f>
        <v>-1263.0094029614893</v>
      </c>
      <c r="H3623">
        <f ca="1">E3623-Krishna!$AE$3</f>
        <v>-5667.1098238589993</v>
      </c>
      <c r="I3623">
        <f ca="1">F3623-Krishna!$AF$3</f>
        <v>-7736.0664372398205</v>
      </c>
      <c r="J3623">
        <f t="shared" ca="1" si="349"/>
        <v>94.327693624783933</v>
      </c>
    </row>
    <row r="3624" spans="1:10">
      <c r="A3624">
        <v>3619</v>
      </c>
      <c r="B3624">
        <f t="shared" ca="1" si="344"/>
        <v>0.68698184136221518</v>
      </c>
      <c r="C3624" s="40">
        <f t="shared" ca="1" si="345"/>
        <v>0.94</v>
      </c>
      <c r="D3624">
        <f t="shared" ca="1" si="346"/>
        <v>8027.1357039432614</v>
      </c>
      <c r="E3624">
        <f t="shared" ca="1" si="347"/>
        <v>9476.5730434773104</v>
      </c>
      <c r="F3624">
        <f t="shared" ca="1" si="348"/>
        <v>29037.093566768835</v>
      </c>
      <c r="G3624">
        <f ca="1">D3624-Krishna!$AD$3</f>
        <v>1317.4993403068975</v>
      </c>
      <c r="H3624">
        <f ca="1">E3624-Krishna!$AE$3</f>
        <v>-1542.8360474317797</v>
      </c>
      <c r="I3624">
        <f ca="1">F3624-Krishna!$AF$3</f>
        <v>1447.4572031324715</v>
      </c>
      <c r="J3624">
        <f t="shared" ca="1" si="349"/>
        <v>-1449.437339534049</v>
      </c>
    </row>
    <row r="3625" spans="1:10">
      <c r="A3625">
        <v>3620</v>
      </c>
      <c r="B3625">
        <f t="shared" ca="1" si="344"/>
        <v>0.76317740141488855</v>
      </c>
      <c r="C3625" s="40">
        <f t="shared" ca="1" si="345"/>
        <v>0.94</v>
      </c>
      <c r="D3625">
        <f t="shared" ca="1" si="346"/>
        <v>7842.6311906032151</v>
      </c>
      <c r="E3625">
        <f t="shared" ca="1" si="347"/>
        <v>11822.969570802921</v>
      </c>
      <c r="F3625">
        <f t="shared" ca="1" si="348"/>
        <v>33963.264840198841</v>
      </c>
      <c r="G3625">
        <f ca="1">D3625-Krishna!$AD$3</f>
        <v>1132.9948269668512</v>
      </c>
      <c r="H3625">
        <f ca="1">E3625-Krishna!$AE$3</f>
        <v>803.56047989383114</v>
      </c>
      <c r="I3625">
        <f ca="1">F3625-Krishna!$AF$3</f>
        <v>6373.6284765624769</v>
      </c>
      <c r="J3625">
        <f t="shared" ca="1" si="349"/>
        <v>-3980.3383801997061</v>
      </c>
    </row>
    <row r="3626" spans="1:10">
      <c r="A3626">
        <v>3621</v>
      </c>
      <c r="B3626">
        <f t="shared" ca="1" si="344"/>
        <v>0.46664516135040068</v>
      </c>
      <c r="C3626" s="40">
        <f t="shared" ca="1" si="345"/>
        <v>0.91</v>
      </c>
      <c r="D3626">
        <f t="shared" ca="1" si="346"/>
        <v>7362.2854208978342</v>
      </c>
      <c r="E3626">
        <f t="shared" ca="1" si="347"/>
        <v>12117.037826051463</v>
      </c>
      <c r="F3626">
        <f t="shared" ca="1" si="348"/>
        <v>24393.811854222247</v>
      </c>
      <c r="G3626">
        <f ca="1">D3626-Krishna!$AD$3</f>
        <v>652.64905726147026</v>
      </c>
      <c r="H3626">
        <f ca="1">E3626-Krishna!$AE$3</f>
        <v>1097.6287351423725</v>
      </c>
      <c r="I3626">
        <f ca="1">F3626-Krishna!$AF$3</f>
        <v>-3195.8245094141166</v>
      </c>
      <c r="J3626">
        <f t="shared" ca="1" si="349"/>
        <v>-4754.7524051536284</v>
      </c>
    </row>
    <row r="3627" spans="1:10">
      <c r="A3627">
        <v>3622</v>
      </c>
      <c r="B3627">
        <f t="shared" ca="1" si="344"/>
        <v>0.57583560242013354</v>
      </c>
      <c r="C3627" s="40">
        <f t="shared" ca="1" si="345"/>
        <v>0.93</v>
      </c>
      <c r="D3627">
        <f t="shared" ca="1" si="346"/>
        <v>7453.6130986265644</v>
      </c>
      <c r="E3627">
        <f t="shared" ca="1" si="347"/>
        <v>13211.342770272084</v>
      </c>
      <c r="F3627">
        <f t="shared" ca="1" si="348"/>
        <v>40433.148051220065</v>
      </c>
      <c r="G3627">
        <f ca="1">D3627-Krishna!$AD$3</f>
        <v>743.97673499020038</v>
      </c>
      <c r="H3627">
        <f ca="1">E3627-Krishna!$AE$3</f>
        <v>2191.9336793629936</v>
      </c>
      <c r="I3627">
        <f ca="1">F3627-Krishna!$AF$3</f>
        <v>12843.511687583701</v>
      </c>
      <c r="J3627">
        <f t="shared" ca="1" si="349"/>
        <v>-5757.7296716455194</v>
      </c>
    </row>
    <row r="3628" spans="1:10">
      <c r="A3628">
        <v>3623</v>
      </c>
      <c r="B3628">
        <f t="shared" ca="1" si="344"/>
        <v>4.5838785578364183E-2</v>
      </c>
      <c r="C3628" s="40">
        <f t="shared" ca="1" si="345"/>
        <v>0.77</v>
      </c>
      <c r="D3628">
        <f t="shared" ca="1" si="346"/>
        <v>5468.022542938641</v>
      </c>
      <c r="E3628">
        <f t="shared" ca="1" si="347"/>
        <v>4739.6908509121804</v>
      </c>
      <c r="F3628">
        <f t="shared" ca="1" si="348"/>
        <v>14270.931316016678</v>
      </c>
      <c r="G3628">
        <f ca="1">D3628-Krishna!$AD$3</f>
        <v>-1241.613820697723</v>
      </c>
      <c r="H3628">
        <f ca="1">E3628-Krishna!$AE$3</f>
        <v>-6279.7182399969097</v>
      </c>
      <c r="I3628">
        <f ca="1">F3628-Krishna!$AF$3</f>
        <v>-13318.705047619686</v>
      </c>
      <c r="J3628">
        <f t="shared" ca="1" si="349"/>
        <v>728.33169202646059</v>
      </c>
    </row>
    <row r="3629" spans="1:10">
      <c r="A3629">
        <v>3624</v>
      </c>
      <c r="B3629">
        <f t="shared" ca="1" si="344"/>
        <v>0.97061964773787168</v>
      </c>
      <c r="C3629" s="40">
        <f t="shared" ca="1" si="345"/>
        <v>0.97</v>
      </c>
      <c r="D3629">
        <f t="shared" ca="1" si="346"/>
        <v>7711.6369593079426</v>
      </c>
      <c r="E3629">
        <f t="shared" ca="1" si="347"/>
        <v>13942.966777365504</v>
      </c>
      <c r="F3629">
        <f t="shared" ca="1" si="348"/>
        <v>31283.892514620791</v>
      </c>
      <c r="G3629">
        <f ca="1">D3629-Krishna!$AD$3</f>
        <v>1002.0005956715786</v>
      </c>
      <c r="H3629">
        <f ca="1">E3629-Krishna!$AE$3</f>
        <v>2923.5576864564136</v>
      </c>
      <c r="I3629">
        <f ca="1">F3629-Krishna!$AF$3</f>
        <v>3694.2561509844272</v>
      </c>
      <c r="J3629">
        <f t="shared" ca="1" si="349"/>
        <v>-6231.3298180575612</v>
      </c>
    </row>
    <row r="3630" spans="1:10">
      <c r="A3630">
        <v>3625</v>
      </c>
      <c r="B3630">
        <f t="shared" ref="B3630:B3693" ca="1" si="350">RAND()</f>
        <v>0.86754261613202632</v>
      </c>
      <c r="C3630" s="40">
        <f t="shared" ref="C3630:C3693" ca="1" si="351">IF(B3630&lt;=$B$3, $B$1,
IF(B3630&lt;=$C$3, $C$1,
IF(B3630&lt;=$D$3, $D$1,
IF(B3630&lt;=$E$3, $E$1,
IF(B3630&lt;=$F$3, $F$1,
IF(B3630&lt;=$G$3, $G$1,
IF(B3630&lt;=$H$3, $H$1,
IF(B3630&lt;=$I$3, $I$1,
IF(B3630&lt;=$J$3, $J$1,
IF(B3630&lt;=$K$3, $K$1,
IF(B3630&lt;=$L$3, $L$1,
IF(B3630&lt;=$M$3, $M$1,
IF(B3630&lt;=$N$3, $N$1,
IF(B3630&lt;=$O$3, $O$1, "Error"))))))))))))))</f>
        <v>0.95</v>
      </c>
      <c r="D3630">
        <f t="shared" ca="1" si="346"/>
        <v>7699.6626168445418</v>
      </c>
      <c r="E3630">
        <f t="shared" ca="1" si="347"/>
        <v>13059.262708063407</v>
      </c>
      <c r="F3630">
        <f t="shared" ca="1" si="348"/>
        <v>34593.898882120149</v>
      </c>
      <c r="G3630">
        <f ca="1">D3630-Krishna!$AD$3</f>
        <v>990.02625320817788</v>
      </c>
      <c r="H3630">
        <f ca="1">E3630-Krishna!$AE$3</f>
        <v>2039.8536171543165</v>
      </c>
      <c r="I3630">
        <f ca="1">F3630-Krishna!$AF$3</f>
        <v>7004.2625184837852</v>
      </c>
      <c r="J3630">
        <f t="shared" ca="1" si="349"/>
        <v>-5359.6000912188647</v>
      </c>
    </row>
    <row r="3631" spans="1:10">
      <c r="A3631">
        <v>3626</v>
      </c>
      <c r="B3631">
        <f t="shared" ca="1" si="350"/>
        <v>0.22849055926900974</v>
      </c>
      <c r="C3631" s="40">
        <f t="shared" ca="1" si="351"/>
        <v>0.89</v>
      </c>
      <c r="D3631">
        <f t="shared" ca="1" si="346"/>
        <v>5674.767591743197</v>
      </c>
      <c r="E3631">
        <f t="shared" ca="1" si="347"/>
        <v>7979.6820437804254</v>
      </c>
      <c r="F3631">
        <f t="shared" ca="1" si="348"/>
        <v>19041.150506609021</v>
      </c>
      <c r="G3631">
        <f ca="1">D3631-Krishna!$AD$3</f>
        <v>-1034.8687718931669</v>
      </c>
      <c r="H3631">
        <f ca="1">E3631-Krishna!$AE$3</f>
        <v>-3039.7270471286647</v>
      </c>
      <c r="I3631">
        <f ca="1">F3631-Krishna!$AF$3</f>
        <v>-8548.4858570273427</v>
      </c>
      <c r="J3631">
        <f t="shared" ca="1" si="349"/>
        <v>-2304.9144520372283</v>
      </c>
    </row>
    <row r="3632" spans="1:10">
      <c r="A3632">
        <v>3627</v>
      </c>
      <c r="B3632">
        <f t="shared" ca="1" si="350"/>
        <v>0.14885517300761741</v>
      </c>
      <c r="C3632" s="40">
        <f t="shared" ca="1" si="351"/>
        <v>0.81</v>
      </c>
      <c r="D3632">
        <f t="shared" ca="1" si="346"/>
        <v>6012.7234354207512</v>
      </c>
      <c r="E3632">
        <f t="shared" ca="1" si="347"/>
        <v>5531.5361242062136</v>
      </c>
      <c r="F3632">
        <f t="shared" ca="1" si="348"/>
        <v>12941.252043328172</v>
      </c>
      <c r="G3632">
        <f ca="1">D3632-Krishna!$AD$3</f>
        <v>-696.91292821561274</v>
      </c>
      <c r="H3632">
        <f ca="1">E3632-Krishna!$AE$3</f>
        <v>-5487.8729667028765</v>
      </c>
      <c r="I3632">
        <f ca="1">F3632-Krishna!$AF$3</f>
        <v>-14648.384320308192</v>
      </c>
      <c r="J3632">
        <f t="shared" ca="1" si="349"/>
        <v>481.18731121453766</v>
      </c>
    </row>
    <row r="3633" spans="1:10">
      <c r="A3633">
        <v>3628</v>
      </c>
      <c r="B3633">
        <f t="shared" ca="1" si="350"/>
        <v>0.47721093664200864</v>
      </c>
      <c r="C3633" s="40">
        <f t="shared" ca="1" si="351"/>
        <v>0.91</v>
      </c>
      <c r="D3633">
        <f t="shared" ca="1" si="346"/>
        <v>6616.9248758329541</v>
      </c>
      <c r="E3633">
        <f t="shared" ca="1" si="347"/>
        <v>6601.8058482860642</v>
      </c>
      <c r="F3633">
        <f t="shared" ca="1" si="348"/>
        <v>33276.354552583558</v>
      </c>
      <c r="G3633">
        <f ca="1">D3633-Krishna!$AD$3</f>
        <v>-92.711487803409909</v>
      </c>
      <c r="H3633">
        <f ca="1">E3633-Krishna!$AE$3</f>
        <v>-4417.6032426230258</v>
      </c>
      <c r="I3633">
        <f ca="1">F3633-Krishna!$AF$3</f>
        <v>5686.718188947194</v>
      </c>
      <c r="J3633">
        <f t="shared" ca="1" si="349"/>
        <v>15.119027546889811</v>
      </c>
    </row>
    <row r="3634" spans="1:10">
      <c r="A3634">
        <v>3629</v>
      </c>
      <c r="B3634">
        <f t="shared" ca="1" si="350"/>
        <v>0.65661382924383094</v>
      </c>
      <c r="C3634" s="40">
        <f t="shared" ca="1" si="351"/>
        <v>0.94</v>
      </c>
      <c r="D3634">
        <f t="shared" ca="1" si="346"/>
        <v>6766.5508926578705</v>
      </c>
      <c r="E3634">
        <f t="shared" ca="1" si="347"/>
        <v>14905.681213010354</v>
      </c>
      <c r="F3634">
        <f t="shared" ca="1" si="348"/>
        <v>29851.64847290529</v>
      </c>
      <c r="G3634">
        <f ca="1">D3634-Krishna!$AD$3</f>
        <v>56.914529021506496</v>
      </c>
      <c r="H3634">
        <f ca="1">E3634-Krishna!$AE$3</f>
        <v>3886.2721221012634</v>
      </c>
      <c r="I3634">
        <f ca="1">F3634-Krishna!$AF$3</f>
        <v>2262.012109268926</v>
      </c>
      <c r="J3634">
        <f t="shared" ca="1" si="349"/>
        <v>-8139.1303203524831</v>
      </c>
    </row>
    <row r="3635" spans="1:10">
      <c r="A3635">
        <v>3630</v>
      </c>
      <c r="B3635">
        <f t="shared" ca="1" si="350"/>
        <v>0.89094457218224166</v>
      </c>
      <c r="C3635" s="40">
        <f t="shared" ca="1" si="351"/>
        <v>0.95</v>
      </c>
      <c r="D3635">
        <f t="shared" ca="1" si="346"/>
        <v>7417.8471933901474</v>
      </c>
      <c r="E3635">
        <f t="shared" ca="1" si="347"/>
        <v>12302.583873951611</v>
      </c>
      <c r="F3635">
        <f t="shared" ca="1" si="348"/>
        <v>34079.187417565139</v>
      </c>
      <c r="G3635">
        <f ca="1">D3635-Krishna!$AD$3</f>
        <v>708.2108297537834</v>
      </c>
      <c r="H3635">
        <f ca="1">E3635-Krishna!$AE$3</f>
        <v>1283.1747830425211</v>
      </c>
      <c r="I3635">
        <f ca="1">F3635-Krishna!$AF$3</f>
        <v>6489.5510539287752</v>
      </c>
      <c r="J3635">
        <f t="shared" ca="1" si="349"/>
        <v>-4884.7366805614638</v>
      </c>
    </row>
    <row r="3636" spans="1:10">
      <c r="A3636">
        <v>3631</v>
      </c>
      <c r="B3636">
        <f t="shared" ca="1" si="350"/>
        <v>0.15762126157878598</v>
      </c>
      <c r="C3636" s="40">
        <f t="shared" ca="1" si="351"/>
        <v>0.81</v>
      </c>
      <c r="D3636">
        <f t="shared" ca="1" si="346"/>
        <v>6074.9474737424416</v>
      </c>
      <c r="E3636">
        <f t="shared" ca="1" si="347"/>
        <v>13205.3722228563</v>
      </c>
      <c r="F3636">
        <f t="shared" ca="1" si="348"/>
        <v>16586.941008722875</v>
      </c>
      <c r="G3636">
        <f ca="1">D3636-Krishna!$AD$3</f>
        <v>-634.68888989392235</v>
      </c>
      <c r="H3636">
        <f ca="1">E3636-Krishna!$AE$3</f>
        <v>2185.9631319472101</v>
      </c>
      <c r="I3636">
        <f ca="1">F3636-Krishna!$AF$3</f>
        <v>-11002.695354913489</v>
      </c>
      <c r="J3636">
        <f t="shared" ca="1" si="349"/>
        <v>-7130.4247491138585</v>
      </c>
    </row>
    <row r="3637" spans="1:10">
      <c r="A3637">
        <v>3632</v>
      </c>
      <c r="B3637">
        <f t="shared" ca="1" si="350"/>
        <v>0.97033595744693157</v>
      </c>
      <c r="C3637" s="40">
        <f t="shared" ca="1" si="351"/>
        <v>0.97</v>
      </c>
      <c r="D3637">
        <f t="shared" ca="1" si="346"/>
        <v>7032.1045338792082</v>
      </c>
      <c r="E3637">
        <f t="shared" ca="1" si="347"/>
        <v>16419.582551364812</v>
      </c>
      <c r="F3637">
        <f t="shared" ca="1" si="348"/>
        <v>32344.37164536598</v>
      </c>
      <c r="G3637">
        <f ca="1">D3637-Krishna!$AD$3</f>
        <v>322.46817024284428</v>
      </c>
      <c r="H3637">
        <f ca="1">E3637-Krishna!$AE$3</f>
        <v>5400.1734604557223</v>
      </c>
      <c r="I3637">
        <f ca="1">F3637-Krishna!$AF$3</f>
        <v>4754.735281729616</v>
      </c>
      <c r="J3637">
        <f t="shared" ca="1" si="349"/>
        <v>-9387.4780174856041</v>
      </c>
    </row>
    <row r="3638" spans="1:10">
      <c r="A3638">
        <v>3633</v>
      </c>
      <c r="B3638">
        <f t="shared" ca="1" si="350"/>
        <v>0.6471566497293586</v>
      </c>
      <c r="C3638" s="40">
        <f t="shared" ca="1" si="351"/>
        <v>0.94</v>
      </c>
      <c r="D3638">
        <f t="shared" ca="1" si="346"/>
        <v>6772.3215910117242</v>
      </c>
      <c r="E3638">
        <f t="shared" ca="1" si="347"/>
        <v>10978.453906702676</v>
      </c>
      <c r="F3638">
        <f t="shared" ca="1" si="348"/>
        <v>30292.437722185787</v>
      </c>
      <c r="G3638">
        <f ca="1">D3638-Krishna!$AD$3</f>
        <v>62.685227375360228</v>
      </c>
      <c r="H3638">
        <f ca="1">E3638-Krishna!$AE$3</f>
        <v>-40.955184206413833</v>
      </c>
      <c r="I3638">
        <f ca="1">F3638-Krishna!$AF$3</f>
        <v>2702.8013585494227</v>
      </c>
      <c r="J3638">
        <f t="shared" ca="1" si="349"/>
        <v>-4206.1323156909521</v>
      </c>
    </row>
    <row r="3639" spans="1:10">
      <c r="A3639">
        <v>3634</v>
      </c>
      <c r="B3639">
        <f t="shared" ca="1" si="350"/>
        <v>0.50546256003370738</v>
      </c>
      <c r="C3639" s="40">
        <f t="shared" ca="1" si="351"/>
        <v>0.92</v>
      </c>
      <c r="D3639">
        <f t="shared" ca="1" si="346"/>
        <v>6197.6089230039597</v>
      </c>
      <c r="E3639">
        <f t="shared" ca="1" si="347"/>
        <v>12153.56675901619</v>
      </c>
      <c r="F3639">
        <f t="shared" ca="1" si="348"/>
        <v>21849.754268790177</v>
      </c>
      <c r="G3639">
        <f ca="1">D3639-Krishna!$AD$3</f>
        <v>-512.02744063240425</v>
      </c>
      <c r="H3639">
        <f ca="1">E3639-Krishna!$AE$3</f>
        <v>1134.1576681071001</v>
      </c>
      <c r="I3639">
        <f ca="1">F3639-Krishna!$AF$3</f>
        <v>-5739.8820948461871</v>
      </c>
      <c r="J3639">
        <f t="shared" ca="1" si="349"/>
        <v>-5955.9578360122305</v>
      </c>
    </row>
    <row r="3640" spans="1:10">
      <c r="A3640">
        <v>3635</v>
      </c>
      <c r="B3640">
        <f t="shared" ca="1" si="350"/>
        <v>0.53672776773824304</v>
      </c>
      <c r="C3640" s="40">
        <f t="shared" ca="1" si="351"/>
        <v>0.92</v>
      </c>
      <c r="D3640">
        <f t="shared" ca="1" si="346"/>
        <v>6924.9871325487211</v>
      </c>
      <c r="E3640">
        <f t="shared" ca="1" si="347"/>
        <v>11018.084933336962</v>
      </c>
      <c r="F3640">
        <f t="shared" ca="1" si="348"/>
        <v>44243.518697874053</v>
      </c>
      <c r="G3640">
        <f ca="1">D3640-Krishna!$AD$3</f>
        <v>215.35076891235713</v>
      </c>
      <c r="H3640">
        <f ca="1">E3640-Krishna!$AE$3</f>
        <v>-1.3241575721276604</v>
      </c>
      <c r="I3640">
        <f ca="1">F3640-Krishna!$AF$3</f>
        <v>16653.882334237689</v>
      </c>
      <c r="J3640">
        <f t="shared" ca="1" si="349"/>
        <v>-4093.0978007882413</v>
      </c>
    </row>
    <row r="3641" spans="1:10">
      <c r="A3641">
        <v>3636</v>
      </c>
      <c r="B3641">
        <f t="shared" ca="1" si="350"/>
        <v>0.46123607660999999</v>
      </c>
      <c r="C3641" s="40">
        <f t="shared" ca="1" si="351"/>
        <v>0.91</v>
      </c>
      <c r="D3641">
        <f t="shared" ca="1" si="346"/>
        <v>7671.8728235813678</v>
      </c>
      <c r="E3641">
        <f t="shared" ca="1" si="347"/>
        <v>13200.940730596785</v>
      </c>
      <c r="F3641">
        <f t="shared" ca="1" si="348"/>
        <v>29850.86421486886</v>
      </c>
      <c r="G3641">
        <f ca="1">D3641-Krishna!$AD$3</f>
        <v>962.23645994500384</v>
      </c>
      <c r="H3641">
        <f ca="1">E3641-Krishna!$AE$3</f>
        <v>2181.5316396876951</v>
      </c>
      <c r="I3641">
        <f ca="1">F3641-Krishna!$AF$3</f>
        <v>2261.2278512324956</v>
      </c>
      <c r="J3641">
        <f t="shared" ca="1" si="349"/>
        <v>-5529.0679070154174</v>
      </c>
    </row>
    <row r="3642" spans="1:10">
      <c r="A3642">
        <v>3637</v>
      </c>
      <c r="B3642">
        <f t="shared" ca="1" si="350"/>
        <v>4.8016419878635697E-2</v>
      </c>
      <c r="C3642" s="40">
        <f t="shared" ca="1" si="351"/>
        <v>0.77</v>
      </c>
      <c r="D3642">
        <f t="shared" ca="1" si="346"/>
        <v>6586.0615244214732</v>
      </c>
      <c r="E3642">
        <f t="shared" ca="1" si="347"/>
        <v>9982.8736557811626</v>
      </c>
      <c r="F3642">
        <f t="shared" ca="1" si="348"/>
        <v>8696.0207909106066</v>
      </c>
      <c r="G3642">
        <f ca="1">D3642-Krishna!$AD$3</f>
        <v>-123.57483921489074</v>
      </c>
      <c r="H3642">
        <f ca="1">E3642-Krishna!$AE$3</f>
        <v>-1036.5354351279275</v>
      </c>
      <c r="I3642">
        <f ca="1">F3642-Krishna!$AF$3</f>
        <v>-18893.615572725757</v>
      </c>
      <c r="J3642">
        <f t="shared" ca="1" si="349"/>
        <v>-3396.8121313596894</v>
      </c>
    </row>
    <row r="3643" spans="1:10">
      <c r="A3643">
        <v>3638</v>
      </c>
      <c r="B3643">
        <f t="shared" ca="1" si="350"/>
        <v>0.2534163775092495</v>
      </c>
      <c r="C3643" s="40">
        <f t="shared" ca="1" si="351"/>
        <v>0.89</v>
      </c>
      <c r="D3643">
        <f t="shared" ca="1" si="346"/>
        <v>6615.2897844136551</v>
      </c>
      <c r="E3643">
        <f t="shared" ca="1" si="347"/>
        <v>13816.491214042409</v>
      </c>
      <c r="F3643">
        <f t="shared" ca="1" si="348"/>
        <v>33617.196437359424</v>
      </c>
      <c r="G3643">
        <f ca="1">D3643-Krishna!$AD$3</f>
        <v>-94.346579222708897</v>
      </c>
      <c r="H3643">
        <f ca="1">E3643-Krishna!$AE$3</f>
        <v>2797.0821231333193</v>
      </c>
      <c r="I3643">
        <f ca="1">F3643-Krishna!$AF$3</f>
        <v>6027.5600737230598</v>
      </c>
      <c r="J3643">
        <f t="shared" ca="1" si="349"/>
        <v>-7201.2014296287543</v>
      </c>
    </row>
    <row r="3644" spans="1:10">
      <c r="A3644">
        <v>3639</v>
      </c>
      <c r="B3644">
        <f t="shared" ca="1" si="350"/>
        <v>0.18148165144447448</v>
      </c>
      <c r="C3644" s="40">
        <f t="shared" ca="1" si="351"/>
        <v>0.81</v>
      </c>
      <c r="D3644">
        <f t="shared" ca="1" si="346"/>
        <v>6855.2639730833916</v>
      </c>
      <c r="E3644">
        <f t="shared" ca="1" si="347"/>
        <v>10715.449356926851</v>
      </c>
      <c r="F3644">
        <f t="shared" ca="1" si="348"/>
        <v>15961.201402980287</v>
      </c>
      <c r="G3644">
        <f ca="1">D3644-Krishna!$AD$3</f>
        <v>145.62760944702768</v>
      </c>
      <c r="H3644">
        <f ca="1">E3644-Krishna!$AE$3</f>
        <v>-303.95973398223941</v>
      </c>
      <c r="I3644">
        <f ca="1">F3644-Krishna!$AF$3</f>
        <v>-11628.434960656077</v>
      </c>
      <c r="J3644">
        <f t="shared" ca="1" si="349"/>
        <v>-3860.185383843459</v>
      </c>
    </row>
    <row r="3645" spans="1:10">
      <c r="A3645">
        <v>3640</v>
      </c>
      <c r="B3645">
        <f t="shared" ca="1" si="350"/>
        <v>0.39579079308964771</v>
      </c>
      <c r="C3645" s="40">
        <f t="shared" ca="1" si="351"/>
        <v>0.9</v>
      </c>
      <c r="D3645">
        <f t="shared" ca="1" si="346"/>
        <v>6516.8727798879545</v>
      </c>
      <c r="E3645">
        <f t="shared" ca="1" si="347"/>
        <v>9073.2238236575085</v>
      </c>
      <c r="F3645">
        <f t="shared" ca="1" si="348"/>
        <v>28598.238182000205</v>
      </c>
      <c r="G3645">
        <f ca="1">D3645-Krishna!$AD$3</f>
        <v>-192.76358374840947</v>
      </c>
      <c r="H3645">
        <f ca="1">E3645-Krishna!$AE$3</f>
        <v>-1946.1852672515815</v>
      </c>
      <c r="I3645">
        <f ca="1">F3645-Krishna!$AF$3</f>
        <v>1008.6018183638407</v>
      </c>
      <c r="J3645">
        <f t="shared" ca="1" si="349"/>
        <v>-2556.3510437695541</v>
      </c>
    </row>
    <row r="3646" spans="1:10">
      <c r="A3646">
        <v>3641</v>
      </c>
      <c r="B3646">
        <f t="shared" ca="1" si="350"/>
        <v>0.51972124980392587</v>
      </c>
      <c r="C3646" s="40">
        <f t="shared" ca="1" si="351"/>
        <v>0.92</v>
      </c>
      <c r="D3646">
        <f t="shared" ca="1" si="346"/>
        <v>8267.5618804613659</v>
      </c>
      <c r="E3646">
        <f t="shared" ca="1" si="347"/>
        <v>13508.707819136998</v>
      </c>
      <c r="F3646">
        <f t="shared" ca="1" si="348"/>
        <v>26153.793843167743</v>
      </c>
      <c r="G3646">
        <f ca="1">D3646-Krishna!$AD$3</f>
        <v>1557.925516825002</v>
      </c>
      <c r="H3646">
        <f ca="1">E3646-Krishna!$AE$3</f>
        <v>2489.2987282279082</v>
      </c>
      <c r="I3646">
        <f ca="1">F3646-Krishna!$AF$3</f>
        <v>-1435.8425204686209</v>
      </c>
      <c r="J3646">
        <f t="shared" ca="1" si="349"/>
        <v>-5241.1459386756324</v>
      </c>
    </row>
    <row r="3647" spans="1:10">
      <c r="A3647">
        <v>3642</v>
      </c>
      <c r="B3647">
        <f t="shared" ca="1" si="350"/>
        <v>0.43139156114711252</v>
      </c>
      <c r="C3647" s="40">
        <f t="shared" ca="1" si="351"/>
        <v>0.9</v>
      </c>
      <c r="D3647">
        <f t="shared" ca="1" si="346"/>
        <v>6103.9405445794182</v>
      </c>
      <c r="E3647">
        <f t="shared" ca="1" si="347"/>
        <v>9780.1897233024611</v>
      </c>
      <c r="F3647">
        <f t="shared" ca="1" si="348"/>
        <v>27230.881700877449</v>
      </c>
      <c r="G3647">
        <f ca="1">D3647-Krishna!$AD$3</f>
        <v>-605.69581905694577</v>
      </c>
      <c r="H3647">
        <f ca="1">E3647-Krishna!$AE$3</f>
        <v>-1239.219367606629</v>
      </c>
      <c r="I3647">
        <f ca="1">F3647-Krishna!$AF$3</f>
        <v>-358.75466275891449</v>
      </c>
      <c r="J3647">
        <f t="shared" ca="1" si="349"/>
        <v>-3676.2491787230429</v>
      </c>
    </row>
    <row r="3648" spans="1:10">
      <c r="A3648">
        <v>3643</v>
      </c>
      <c r="B3648">
        <f t="shared" ca="1" si="350"/>
        <v>0.59124973537346415</v>
      </c>
      <c r="C3648" s="40">
        <f t="shared" ca="1" si="351"/>
        <v>0.94</v>
      </c>
      <c r="D3648">
        <f t="shared" ca="1" si="346"/>
        <v>6491.8775983723481</v>
      </c>
      <c r="E3648">
        <f t="shared" ca="1" si="347"/>
        <v>11564.379100521883</v>
      </c>
      <c r="F3648">
        <f t="shared" ca="1" si="348"/>
        <v>31500.02677071073</v>
      </c>
      <c r="G3648">
        <f ca="1">D3648-Krishna!$AD$3</f>
        <v>-217.75876526401589</v>
      </c>
      <c r="H3648">
        <f ca="1">E3648-Krishna!$AE$3</f>
        <v>544.97000961279264</v>
      </c>
      <c r="I3648">
        <f ca="1">F3648-Krishna!$AF$3</f>
        <v>3910.3904070743665</v>
      </c>
      <c r="J3648">
        <f t="shared" ca="1" si="349"/>
        <v>-5072.5015021495346</v>
      </c>
    </row>
    <row r="3649" spans="1:10">
      <c r="A3649">
        <v>3644</v>
      </c>
      <c r="B3649">
        <f t="shared" ca="1" si="350"/>
        <v>0.61983175903982934</v>
      </c>
      <c r="C3649" s="40">
        <f t="shared" ca="1" si="351"/>
        <v>0.94</v>
      </c>
      <c r="D3649">
        <f t="shared" ca="1" si="346"/>
        <v>7158.4188386584037</v>
      </c>
      <c r="E3649">
        <f t="shared" ca="1" si="347"/>
        <v>10537.807582627191</v>
      </c>
      <c r="F3649">
        <f t="shared" ca="1" si="348"/>
        <v>34068.910485720851</v>
      </c>
      <c r="G3649">
        <f ca="1">D3649-Krishna!$AD$3</f>
        <v>448.78247502203976</v>
      </c>
      <c r="H3649">
        <f ca="1">E3649-Krishna!$AE$3</f>
        <v>-481.60150828189944</v>
      </c>
      <c r="I3649">
        <f ca="1">F3649-Krishna!$AF$3</f>
        <v>6479.2741220844873</v>
      </c>
      <c r="J3649">
        <f t="shared" ca="1" si="349"/>
        <v>-3379.3887439687869</v>
      </c>
    </row>
    <row r="3650" spans="1:10">
      <c r="A3650">
        <v>3645</v>
      </c>
      <c r="B3650">
        <f t="shared" ca="1" si="350"/>
        <v>0.71335540203635572</v>
      </c>
      <c r="C3650" s="40">
        <f t="shared" ca="1" si="351"/>
        <v>0.94</v>
      </c>
      <c r="D3650">
        <f t="shared" ca="1" si="346"/>
        <v>6380.5996482496093</v>
      </c>
      <c r="E3650">
        <f t="shared" ca="1" si="347"/>
        <v>12124.123682602632</v>
      </c>
      <c r="F3650">
        <f t="shared" ca="1" si="348"/>
        <v>30711.499362032591</v>
      </c>
      <c r="G3650">
        <f ca="1">D3650-Krishna!$AD$3</f>
        <v>-329.03671538675462</v>
      </c>
      <c r="H3650">
        <f ca="1">E3650-Krishna!$AE$3</f>
        <v>1104.7145916935424</v>
      </c>
      <c r="I3650">
        <f ca="1">F3650-Krishna!$AF$3</f>
        <v>3121.8629983962273</v>
      </c>
      <c r="J3650">
        <f t="shared" ca="1" si="349"/>
        <v>-5743.5240343530231</v>
      </c>
    </row>
    <row r="3651" spans="1:10">
      <c r="A3651">
        <v>3646</v>
      </c>
      <c r="B3651">
        <f t="shared" ca="1" si="350"/>
        <v>0.13032590966126256</v>
      </c>
      <c r="C3651" s="40">
        <f t="shared" ca="1" si="351"/>
        <v>0.8</v>
      </c>
      <c r="D3651">
        <f t="shared" ca="1" si="346"/>
        <v>5284.4719012761598</v>
      </c>
      <c r="E3651">
        <f t="shared" ca="1" si="347"/>
        <v>12002.003961104343</v>
      </c>
      <c r="F3651">
        <f t="shared" ca="1" si="348"/>
        <v>10893.857368370573</v>
      </c>
      <c r="G3651">
        <f ca="1">D3651-Krishna!$AD$3</f>
        <v>-1425.1644623602042</v>
      </c>
      <c r="H3651">
        <f ca="1">E3651-Krishna!$AE$3</f>
        <v>982.59487019525295</v>
      </c>
      <c r="I3651">
        <f ca="1">F3651-Krishna!$AF$3</f>
        <v>-16695.778995265791</v>
      </c>
      <c r="J3651">
        <f t="shared" ca="1" si="349"/>
        <v>-6717.5320598281833</v>
      </c>
    </row>
    <row r="3652" spans="1:10">
      <c r="A3652">
        <v>3647</v>
      </c>
      <c r="B3652">
        <f t="shared" ca="1" si="350"/>
        <v>0.41205062502074019</v>
      </c>
      <c r="C3652" s="40">
        <f t="shared" ca="1" si="351"/>
        <v>0.9</v>
      </c>
      <c r="D3652">
        <f t="shared" ca="1" si="346"/>
        <v>7258.0257912488723</v>
      </c>
      <c r="E3652">
        <f t="shared" ca="1" si="347"/>
        <v>9773.7869637386921</v>
      </c>
      <c r="F3652">
        <f t="shared" ca="1" si="348"/>
        <v>37379.366414498887</v>
      </c>
      <c r="G3652">
        <f ca="1">D3652-Krishna!$AD$3</f>
        <v>548.38942761250837</v>
      </c>
      <c r="H3652">
        <f ca="1">E3652-Krishna!$AE$3</f>
        <v>-1245.622127170398</v>
      </c>
      <c r="I3652">
        <f ca="1">F3652-Krishna!$AF$3</f>
        <v>9789.7300508625231</v>
      </c>
      <c r="J3652">
        <f t="shared" ca="1" si="349"/>
        <v>-2515.7611724898197</v>
      </c>
    </row>
    <row r="3653" spans="1:10">
      <c r="A3653">
        <v>3648</v>
      </c>
      <c r="B3653">
        <f t="shared" ca="1" si="350"/>
        <v>0.51014262089284057</v>
      </c>
      <c r="C3653" s="40">
        <f t="shared" ca="1" si="351"/>
        <v>0.92</v>
      </c>
      <c r="D3653">
        <f t="shared" ca="1" si="346"/>
        <v>6432.0671527874374</v>
      </c>
      <c r="E3653">
        <f t="shared" ca="1" si="347"/>
        <v>13070.888893329125</v>
      </c>
      <c r="F3653">
        <f t="shared" ca="1" si="348"/>
        <v>34703.543052209963</v>
      </c>
      <c r="G3653">
        <f ca="1">D3653-Krishna!$AD$3</f>
        <v>-277.56921084892656</v>
      </c>
      <c r="H3653">
        <f ca="1">E3653-Krishna!$AE$3</f>
        <v>2051.4798024200354</v>
      </c>
      <c r="I3653">
        <f ca="1">F3653-Krishna!$AF$3</f>
        <v>7113.9066885735992</v>
      </c>
      <c r="J3653">
        <f t="shared" ca="1" si="349"/>
        <v>-6638.8217405416881</v>
      </c>
    </row>
    <row r="3654" spans="1:10">
      <c r="A3654">
        <v>3649</v>
      </c>
      <c r="B3654">
        <f t="shared" ca="1" si="350"/>
        <v>0.79061795897705534</v>
      </c>
      <c r="C3654" s="40">
        <f t="shared" ca="1" si="351"/>
        <v>0.94</v>
      </c>
      <c r="D3654">
        <f t="shared" ca="1" si="346"/>
        <v>7517.047333568049</v>
      </c>
      <c r="E3654">
        <f t="shared" ca="1" si="347"/>
        <v>8091.5474374677869</v>
      </c>
      <c r="F3654">
        <f t="shared" ca="1" si="348"/>
        <v>38413.619513254111</v>
      </c>
      <c r="G3654">
        <f ca="1">D3654-Krishna!$AD$3</f>
        <v>807.41096993168503</v>
      </c>
      <c r="H3654">
        <f ca="1">E3654-Krishna!$AE$3</f>
        <v>-2927.8616534413031</v>
      </c>
      <c r="I3654">
        <f ca="1">F3654-Krishna!$AF$3</f>
        <v>10823.983149617747</v>
      </c>
      <c r="J3654">
        <f t="shared" ca="1" si="349"/>
        <v>-574.50010389973795</v>
      </c>
    </row>
    <row r="3655" spans="1:10">
      <c r="A3655">
        <v>3650</v>
      </c>
      <c r="B3655">
        <f t="shared" ca="1" si="350"/>
        <v>0.15992109158890055</v>
      </c>
      <c r="C3655" s="40">
        <f t="shared" ca="1" si="351"/>
        <v>0.81</v>
      </c>
      <c r="D3655">
        <f t="shared" ref="D3655:D3718" ca="1" si="352">$W$2+$V$2*C3655+$Y$2*_xlfn.NORM.INV(RAND(),0,1)</f>
        <v>5804.083387349553</v>
      </c>
      <c r="E3655">
        <f t="shared" ref="E3655:E3718" ca="1" si="353">MAX(0,$W$3+$V$3*C3655+$Y$3*_xlfn.NORM.INV(RAND(),0,1))</f>
        <v>6037.564746424463</v>
      </c>
      <c r="F3655">
        <f t="shared" ref="F3655:F3718" ca="1" si="354">$W$4+$V$4*C3655+$Y$4*_xlfn.NORM.INV(RAND(),0,1)</f>
        <v>16600.18114203247</v>
      </c>
      <c r="G3655">
        <f ca="1">D3655-Krishna!$AD$3</f>
        <v>-905.55297628681092</v>
      </c>
      <c r="H3655">
        <f ca="1">E3655-Krishna!$AE$3</f>
        <v>-4981.8443444846271</v>
      </c>
      <c r="I3655">
        <f ca="1">F3655-Krishna!$AF$3</f>
        <v>-10989.455221603894</v>
      </c>
      <c r="J3655">
        <f t="shared" ref="J3655:J3718" ca="1" si="355">D3655-E3655</f>
        <v>-233.48135907490996</v>
      </c>
    </row>
    <row r="3656" spans="1:10">
      <c r="A3656">
        <v>3651</v>
      </c>
      <c r="B3656">
        <f t="shared" ca="1" si="350"/>
        <v>0.95307601779288253</v>
      </c>
      <c r="C3656" s="40">
        <f t="shared" ca="1" si="351"/>
        <v>0.96</v>
      </c>
      <c r="D3656">
        <f t="shared" ca="1" si="352"/>
        <v>7865.8478276711339</v>
      </c>
      <c r="E3656">
        <f t="shared" ca="1" si="353"/>
        <v>14181.498794691799</v>
      </c>
      <c r="F3656">
        <f t="shared" ca="1" si="354"/>
        <v>41261.725656697017</v>
      </c>
      <c r="G3656">
        <f ca="1">D3656-Krishna!$AD$3</f>
        <v>1156.21146403477</v>
      </c>
      <c r="H3656">
        <f ca="1">E3656-Krishna!$AE$3</f>
        <v>3162.089703782709</v>
      </c>
      <c r="I3656">
        <f ca="1">F3656-Krishna!$AF$3</f>
        <v>13672.089293060653</v>
      </c>
      <c r="J3656">
        <f t="shared" ca="1" si="355"/>
        <v>-6315.6509670206651</v>
      </c>
    </row>
    <row r="3657" spans="1:10">
      <c r="A3657">
        <v>3652</v>
      </c>
      <c r="B3657">
        <f t="shared" ca="1" si="350"/>
        <v>0.53134024199819463</v>
      </c>
      <c r="C3657" s="40">
        <f t="shared" ca="1" si="351"/>
        <v>0.92</v>
      </c>
      <c r="D3657">
        <f t="shared" ca="1" si="352"/>
        <v>7668.6692555578502</v>
      </c>
      <c r="E3657">
        <f t="shared" ca="1" si="353"/>
        <v>15129.333458968489</v>
      </c>
      <c r="F3657">
        <f t="shared" ca="1" si="354"/>
        <v>27279.106730252744</v>
      </c>
      <c r="G3657">
        <f ca="1">D3657-Krishna!$AD$3</f>
        <v>959.03289192148623</v>
      </c>
      <c r="H3657">
        <f ca="1">E3657-Krishna!$AE$3</f>
        <v>4109.9243680593991</v>
      </c>
      <c r="I3657">
        <f ca="1">F3657-Krishna!$AF$3</f>
        <v>-310.52963338361951</v>
      </c>
      <c r="J3657">
        <f t="shared" ca="1" si="355"/>
        <v>-7460.6642034106389</v>
      </c>
    </row>
    <row r="3658" spans="1:10">
      <c r="A3658">
        <v>3653</v>
      </c>
      <c r="B3658">
        <f t="shared" ca="1" si="350"/>
        <v>0.57084759437657751</v>
      </c>
      <c r="C3658" s="40">
        <f t="shared" ca="1" si="351"/>
        <v>0.93</v>
      </c>
      <c r="D3658">
        <f t="shared" ca="1" si="352"/>
        <v>6165.6905477337405</v>
      </c>
      <c r="E3658">
        <f t="shared" ca="1" si="353"/>
        <v>15874.824644970251</v>
      </c>
      <c r="F3658">
        <f t="shared" ca="1" si="354"/>
        <v>30776.861017429801</v>
      </c>
      <c r="G3658">
        <f ca="1">D3658-Krishna!$AD$3</f>
        <v>-543.94581590262351</v>
      </c>
      <c r="H3658">
        <f ca="1">E3658-Krishna!$AE$3</f>
        <v>4855.4155540611609</v>
      </c>
      <c r="I3658">
        <f ca="1">F3658-Krishna!$AF$3</f>
        <v>3187.224653793437</v>
      </c>
      <c r="J3658">
        <f t="shared" ca="1" si="355"/>
        <v>-9709.1340972365106</v>
      </c>
    </row>
    <row r="3659" spans="1:10">
      <c r="A3659">
        <v>3654</v>
      </c>
      <c r="B3659">
        <f t="shared" ca="1" si="350"/>
        <v>2.7500943502247188E-2</v>
      </c>
      <c r="C3659" s="40">
        <f t="shared" ca="1" si="351"/>
        <v>0.74</v>
      </c>
      <c r="D3659">
        <f t="shared" ca="1" si="352"/>
        <v>5696.0211452111398</v>
      </c>
      <c r="E3659">
        <f t="shared" ca="1" si="353"/>
        <v>5216.3171726414539</v>
      </c>
      <c r="F3659">
        <f t="shared" ca="1" si="354"/>
        <v>10898.044608838261</v>
      </c>
      <c r="G3659">
        <f ca="1">D3659-Krishna!$AD$3</f>
        <v>-1013.6152184252242</v>
      </c>
      <c r="H3659">
        <f ca="1">E3659-Krishna!$AE$3</f>
        <v>-5803.0919182676362</v>
      </c>
      <c r="I3659">
        <f ca="1">F3659-Krishna!$AF$3</f>
        <v>-16691.591754798101</v>
      </c>
      <c r="J3659">
        <f t="shared" ca="1" si="355"/>
        <v>479.7039725696859</v>
      </c>
    </row>
    <row r="3660" spans="1:10">
      <c r="A3660">
        <v>3655</v>
      </c>
      <c r="B3660">
        <f t="shared" ca="1" si="350"/>
        <v>0.83780770510685487</v>
      </c>
      <c r="C3660" s="40">
        <f t="shared" ca="1" si="351"/>
        <v>0.95</v>
      </c>
      <c r="D3660">
        <f t="shared" ca="1" si="352"/>
        <v>7337.5998487341149</v>
      </c>
      <c r="E3660">
        <f t="shared" ca="1" si="353"/>
        <v>13585.489074593384</v>
      </c>
      <c r="F3660">
        <f t="shared" ca="1" si="354"/>
        <v>38458.676246464609</v>
      </c>
      <c r="G3660">
        <f ca="1">D3660-Krishna!$AD$3</f>
        <v>627.96348509775089</v>
      </c>
      <c r="H3660">
        <f ca="1">E3660-Krishna!$AE$3</f>
        <v>2566.0799836842943</v>
      </c>
      <c r="I3660">
        <f ca="1">F3660-Krishna!$AF$3</f>
        <v>10869.039882828245</v>
      </c>
      <c r="J3660">
        <f t="shared" ca="1" si="355"/>
        <v>-6247.8892258592696</v>
      </c>
    </row>
    <row r="3661" spans="1:10">
      <c r="A3661">
        <v>3656</v>
      </c>
      <c r="B3661">
        <f t="shared" ca="1" si="350"/>
        <v>0.90679316047045933</v>
      </c>
      <c r="C3661" s="40">
        <f t="shared" ca="1" si="351"/>
        <v>0.95</v>
      </c>
      <c r="D3661">
        <f t="shared" ca="1" si="352"/>
        <v>6898.8934514832617</v>
      </c>
      <c r="E3661">
        <f t="shared" ca="1" si="353"/>
        <v>13819.50475398754</v>
      </c>
      <c r="F3661">
        <f t="shared" ca="1" si="354"/>
        <v>33787.853502244114</v>
      </c>
      <c r="G3661">
        <f ca="1">D3661-Krishna!$AD$3</f>
        <v>189.25708784689778</v>
      </c>
      <c r="H3661">
        <f ca="1">E3661-Krishna!$AE$3</f>
        <v>2800.0956630784494</v>
      </c>
      <c r="I3661">
        <f ca="1">F3661-Krishna!$AF$3</f>
        <v>6198.2171386077498</v>
      </c>
      <c r="J3661">
        <f t="shared" ca="1" si="355"/>
        <v>-6920.6113025042778</v>
      </c>
    </row>
    <row r="3662" spans="1:10">
      <c r="A3662">
        <v>3657</v>
      </c>
      <c r="B3662">
        <f t="shared" ca="1" si="350"/>
        <v>3.8277942648605512E-2</v>
      </c>
      <c r="C3662" s="40">
        <f t="shared" ca="1" si="351"/>
        <v>0.74</v>
      </c>
      <c r="D3662">
        <f t="shared" ca="1" si="352"/>
        <v>6754.747744578508</v>
      </c>
      <c r="E3662">
        <f t="shared" ca="1" si="353"/>
        <v>8424.2815533696066</v>
      </c>
      <c r="F3662">
        <f t="shared" ca="1" si="354"/>
        <v>19125.288738618128</v>
      </c>
      <c r="G3662">
        <f ca="1">D3662-Krishna!$AD$3</f>
        <v>45.111380942144024</v>
      </c>
      <c r="H3662">
        <f ca="1">E3662-Krishna!$AE$3</f>
        <v>-2595.1275375394835</v>
      </c>
      <c r="I3662">
        <f ca="1">F3662-Krishna!$AF$3</f>
        <v>-8464.3476250182357</v>
      </c>
      <c r="J3662">
        <f t="shared" ca="1" si="355"/>
        <v>-1669.5338087910986</v>
      </c>
    </row>
    <row r="3663" spans="1:10">
      <c r="A3663">
        <v>3658</v>
      </c>
      <c r="B3663">
        <f t="shared" ca="1" si="350"/>
        <v>0.66031187376275569</v>
      </c>
      <c r="C3663" s="40">
        <f t="shared" ca="1" si="351"/>
        <v>0.94</v>
      </c>
      <c r="D3663">
        <f t="shared" ca="1" si="352"/>
        <v>7796.9667010159574</v>
      </c>
      <c r="E3663">
        <f t="shared" ca="1" si="353"/>
        <v>12518.298597579585</v>
      </c>
      <c r="F3663">
        <f t="shared" ca="1" si="354"/>
        <v>30741.930957502096</v>
      </c>
      <c r="G3663">
        <f ca="1">D3663-Krishna!$AD$3</f>
        <v>1087.3303373795934</v>
      </c>
      <c r="H3663">
        <f ca="1">E3663-Krishna!$AE$3</f>
        <v>1498.8895066704954</v>
      </c>
      <c r="I3663">
        <f ca="1">F3663-Krishna!$AF$3</f>
        <v>3152.2945938657322</v>
      </c>
      <c r="J3663">
        <f t="shared" ca="1" si="355"/>
        <v>-4721.3318965636281</v>
      </c>
    </row>
    <row r="3664" spans="1:10">
      <c r="A3664">
        <v>3659</v>
      </c>
      <c r="B3664">
        <f t="shared" ca="1" si="350"/>
        <v>0.98677471466831512</v>
      </c>
      <c r="C3664" s="40">
        <f t="shared" ca="1" si="351"/>
        <v>0.97</v>
      </c>
      <c r="D3664">
        <f t="shared" ca="1" si="352"/>
        <v>7967.5440957158171</v>
      </c>
      <c r="E3664">
        <f t="shared" ca="1" si="353"/>
        <v>13696.534513329156</v>
      </c>
      <c r="F3664">
        <f t="shared" ca="1" si="354"/>
        <v>31750.199011021286</v>
      </c>
      <c r="G3664">
        <f ca="1">D3664-Krishna!$AD$3</f>
        <v>1257.9077320794531</v>
      </c>
      <c r="H3664">
        <f ca="1">E3664-Krishna!$AE$3</f>
        <v>2677.1254224200657</v>
      </c>
      <c r="I3664">
        <f ca="1">F3664-Krishna!$AF$3</f>
        <v>4160.5626473849225</v>
      </c>
      <c r="J3664">
        <f t="shared" ca="1" si="355"/>
        <v>-5728.9904176133386</v>
      </c>
    </row>
    <row r="3665" spans="1:10">
      <c r="A3665">
        <v>3660</v>
      </c>
      <c r="B3665">
        <f t="shared" ca="1" si="350"/>
        <v>0.54066695178020951</v>
      </c>
      <c r="C3665" s="40">
        <f t="shared" ca="1" si="351"/>
        <v>0.92</v>
      </c>
      <c r="D3665">
        <f t="shared" ca="1" si="352"/>
        <v>7551.2978383992613</v>
      </c>
      <c r="E3665">
        <f t="shared" ca="1" si="353"/>
        <v>9500.4646009661483</v>
      </c>
      <c r="F3665">
        <f t="shared" ca="1" si="354"/>
        <v>34579.62759264317</v>
      </c>
      <c r="G3665">
        <f ca="1">D3665-Krishna!$AD$3</f>
        <v>841.66147476289734</v>
      </c>
      <c r="H3665">
        <f ca="1">E3665-Krishna!$AE$3</f>
        <v>-1518.9444899429418</v>
      </c>
      <c r="I3665">
        <f ca="1">F3665-Krishna!$AF$3</f>
        <v>6989.991229006806</v>
      </c>
      <c r="J3665">
        <f t="shared" ca="1" si="355"/>
        <v>-1949.166762566887</v>
      </c>
    </row>
    <row r="3666" spans="1:10">
      <c r="A3666">
        <v>3661</v>
      </c>
      <c r="B3666">
        <f t="shared" ca="1" si="350"/>
        <v>0.78958667295634855</v>
      </c>
      <c r="C3666" s="40">
        <f t="shared" ca="1" si="351"/>
        <v>0.94</v>
      </c>
      <c r="D3666">
        <f t="shared" ca="1" si="352"/>
        <v>6344.8371130600253</v>
      </c>
      <c r="E3666">
        <f t="shared" ca="1" si="353"/>
        <v>9258.7078732719419</v>
      </c>
      <c r="F3666">
        <f t="shared" ca="1" si="354"/>
        <v>35712.991515982285</v>
      </c>
      <c r="G3666">
        <f ca="1">D3666-Krishna!$AD$3</f>
        <v>-364.79925057633864</v>
      </c>
      <c r="H3666">
        <f ca="1">E3666-Krishna!$AE$3</f>
        <v>-1760.7012176371481</v>
      </c>
      <c r="I3666">
        <f ca="1">F3666-Krishna!$AF$3</f>
        <v>8123.3551523459209</v>
      </c>
      <c r="J3666">
        <f t="shared" ca="1" si="355"/>
        <v>-2913.8707602119166</v>
      </c>
    </row>
    <row r="3667" spans="1:10">
      <c r="A3667">
        <v>3662</v>
      </c>
      <c r="B3667">
        <f t="shared" ca="1" si="350"/>
        <v>0.18672728019576168</v>
      </c>
      <c r="C3667" s="40">
        <f t="shared" ca="1" si="351"/>
        <v>0.87</v>
      </c>
      <c r="D3667">
        <f t="shared" ca="1" si="352"/>
        <v>6739.319605861212</v>
      </c>
      <c r="E3667">
        <f t="shared" ca="1" si="353"/>
        <v>10702.976745245942</v>
      </c>
      <c r="F3667">
        <f t="shared" ca="1" si="354"/>
        <v>23372.393660173278</v>
      </c>
      <c r="G3667">
        <f ca="1">D3667-Krishna!$AD$3</f>
        <v>29.683242224848073</v>
      </c>
      <c r="H3667">
        <f ca="1">E3667-Krishna!$AE$3</f>
        <v>-316.43234566314823</v>
      </c>
      <c r="I3667">
        <f ca="1">F3667-Krishna!$AF$3</f>
        <v>-4217.2427034630855</v>
      </c>
      <c r="J3667">
        <f t="shared" ca="1" si="355"/>
        <v>-3963.6571393847298</v>
      </c>
    </row>
    <row r="3668" spans="1:10">
      <c r="A3668">
        <v>3663</v>
      </c>
      <c r="B3668">
        <f t="shared" ca="1" si="350"/>
        <v>0.75875193787951556</v>
      </c>
      <c r="C3668" s="40">
        <f t="shared" ca="1" si="351"/>
        <v>0.94</v>
      </c>
      <c r="D3668">
        <f t="shared" ca="1" si="352"/>
        <v>6728.1448707572281</v>
      </c>
      <c r="E3668">
        <f t="shared" ca="1" si="353"/>
        <v>14759.241228388044</v>
      </c>
      <c r="F3668">
        <f t="shared" ca="1" si="354"/>
        <v>32247.904917644541</v>
      </c>
      <c r="G3668">
        <f ca="1">D3668-Krishna!$AD$3</f>
        <v>18.508507120864124</v>
      </c>
      <c r="H3668">
        <f ca="1">E3668-Krishna!$AE$3</f>
        <v>3739.8321374789539</v>
      </c>
      <c r="I3668">
        <f ca="1">F3668-Krishna!$AF$3</f>
        <v>4658.2685540081766</v>
      </c>
      <c r="J3668">
        <f t="shared" ca="1" si="355"/>
        <v>-8031.0963576308159</v>
      </c>
    </row>
    <row r="3669" spans="1:10">
      <c r="A3669">
        <v>3664</v>
      </c>
      <c r="B3669">
        <f t="shared" ca="1" si="350"/>
        <v>0.59910352433811531</v>
      </c>
      <c r="C3669" s="40">
        <f t="shared" ca="1" si="351"/>
        <v>0.94</v>
      </c>
      <c r="D3669">
        <f t="shared" ca="1" si="352"/>
        <v>6340.4561239913346</v>
      </c>
      <c r="E3669">
        <f t="shared" ca="1" si="353"/>
        <v>9793.4687188210173</v>
      </c>
      <c r="F3669">
        <f t="shared" ca="1" si="354"/>
        <v>30280.138267866016</v>
      </c>
      <c r="G3669">
        <f ca="1">D3669-Krishna!$AD$3</f>
        <v>-369.18023964502936</v>
      </c>
      <c r="H3669">
        <f ca="1">E3669-Krishna!$AE$3</f>
        <v>-1225.9403720880728</v>
      </c>
      <c r="I3669">
        <f ca="1">F3669-Krishna!$AF$3</f>
        <v>2690.5019042296517</v>
      </c>
      <c r="J3669">
        <f t="shared" ca="1" si="355"/>
        <v>-3453.0125948296827</v>
      </c>
    </row>
    <row r="3670" spans="1:10">
      <c r="A3670">
        <v>3665</v>
      </c>
      <c r="B3670">
        <f t="shared" ca="1" si="350"/>
        <v>0.1503998317852302</v>
      </c>
      <c r="C3670" s="40">
        <f t="shared" ca="1" si="351"/>
        <v>0.81</v>
      </c>
      <c r="D3670">
        <f t="shared" ca="1" si="352"/>
        <v>5241.3655014463866</v>
      </c>
      <c r="E3670">
        <f t="shared" ca="1" si="353"/>
        <v>7581.6062332916636</v>
      </c>
      <c r="F3670">
        <f t="shared" ca="1" si="354"/>
        <v>18279.88904310979</v>
      </c>
      <c r="G3670">
        <f ca="1">D3670-Krishna!$AD$3</f>
        <v>-1468.2708621899774</v>
      </c>
      <c r="H3670">
        <f ca="1">E3670-Krishna!$AE$3</f>
        <v>-3437.8028576174265</v>
      </c>
      <c r="I3670">
        <f ca="1">F3670-Krishna!$AF$3</f>
        <v>-9309.7473205265742</v>
      </c>
      <c r="J3670">
        <f t="shared" ca="1" si="355"/>
        <v>-2340.240731845277</v>
      </c>
    </row>
    <row r="3671" spans="1:10">
      <c r="A3671">
        <v>3666</v>
      </c>
      <c r="B3671">
        <f t="shared" ca="1" si="350"/>
        <v>4.3129353914624802E-2</v>
      </c>
      <c r="C3671" s="40">
        <f t="shared" ca="1" si="351"/>
        <v>0.74</v>
      </c>
      <c r="D3671">
        <f t="shared" ca="1" si="352"/>
        <v>6176.1777715076478</v>
      </c>
      <c r="E3671">
        <f t="shared" ca="1" si="353"/>
        <v>7684.255921416584</v>
      </c>
      <c r="F3671">
        <f t="shared" ca="1" si="354"/>
        <v>11817.683767383691</v>
      </c>
      <c r="G3671">
        <f ca="1">D3671-Krishna!$AD$3</f>
        <v>-533.45859212871619</v>
      </c>
      <c r="H3671">
        <f ca="1">E3671-Krishna!$AE$3</f>
        <v>-3335.1531694925061</v>
      </c>
      <c r="I3671">
        <f ca="1">F3671-Krishna!$AF$3</f>
        <v>-15771.952596252673</v>
      </c>
      <c r="J3671">
        <f t="shared" ca="1" si="355"/>
        <v>-1508.0781499089362</v>
      </c>
    </row>
    <row r="3672" spans="1:10">
      <c r="A3672">
        <v>3667</v>
      </c>
      <c r="B3672">
        <f t="shared" ca="1" si="350"/>
        <v>0.41400877441262607</v>
      </c>
      <c r="C3672" s="40">
        <f t="shared" ca="1" si="351"/>
        <v>0.9</v>
      </c>
      <c r="D3672">
        <f t="shared" ca="1" si="352"/>
        <v>6325.2972518332363</v>
      </c>
      <c r="E3672">
        <f t="shared" ca="1" si="353"/>
        <v>9608.3591764472058</v>
      </c>
      <c r="F3672">
        <f t="shared" ca="1" si="354"/>
        <v>21813.033514251721</v>
      </c>
      <c r="G3672">
        <f ca="1">D3672-Krishna!$AD$3</f>
        <v>-384.33911180312771</v>
      </c>
      <c r="H3672">
        <f ca="1">E3672-Krishna!$AE$3</f>
        <v>-1411.0499144618843</v>
      </c>
      <c r="I3672">
        <f ca="1">F3672-Krishna!$AF$3</f>
        <v>-5776.6028493846425</v>
      </c>
      <c r="J3672">
        <f t="shared" ca="1" si="355"/>
        <v>-3283.0619246139695</v>
      </c>
    </row>
    <row r="3673" spans="1:10">
      <c r="A3673">
        <v>3668</v>
      </c>
      <c r="B3673">
        <f t="shared" ca="1" si="350"/>
        <v>8.059835446284358E-2</v>
      </c>
      <c r="C3673" s="40">
        <f t="shared" ca="1" si="351"/>
        <v>0.77</v>
      </c>
      <c r="D3673">
        <f t="shared" ca="1" si="352"/>
        <v>6161.3454225391142</v>
      </c>
      <c r="E3673">
        <f t="shared" ca="1" si="353"/>
        <v>5849.4335113726602</v>
      </c>
      <c r="F3673">
        <f t="shared" ca="1" si="354"/>
        <v>11633.40438598135</v>
      </c>
      <c r="G3673">
        <f ca="1">D3673-Krishna!$AD$3</f>
        <v>-548.29094109724974</v>
      </c>
      <c r="H3673">
        <f ca="1">E3673-Krishna!$AE$3</f>
        <v>-5169.9755795364299</v>
      </c>
      <c r="I3673">
        <f ca="1">F3673-Krishna!$AF$3</f>
        <v>-15956.231977655014</v>
      </c>
      <c r="J3673">
        <f t="shared" ca="1" si="355"/>
        <v>311.91191116645405</v>
      </c>
    </row>
    <row r="3674" spans="1:10">
      <c r="A3674">
        <v>3669</v>
      </c>
      <c r="B3674">
        <f t="shared" ca="1" si="350"/>
        <v>0.98054613644062194</v>
      </c>
      <c r="C3674" s="40">
        <f t="shared" ca="1" si="351"/>
        <v>0.97</v>
      </c>
      <c r="D3674">
        <f t="shared" ca="1" si="352"/>
        <v>8716.2587785543601</v>
      </c>
      <c r="E3674">
        <f t="shared" ca="1" si="353"/>
        <v>11667.590773224514</v>
      </c>
      <c r="F3674">
        <f t="shared" ca="1" si="354"/>
        <v>31832.62069754149</v>
      </c>
      <c r="G3674">
        <f ca="1">D3674-Krishna!$AD$3</f>
        <v>2006.6224149179961</v>
      </c>
      <c r="H3674">
        <f ca="1">E3674-Krishna!$AE$3</f>
        <v>648.18168231542404</v>
      </c>
      <c r="I3674">
        <f ca="1">F3674-Krishna!$AF$3</f>
        <v>4242.9843339051258</v>
      </c>
      <c r="J3674">
        <f t="shared" ca="1" si="355"/>
        <v>-2951.331994670154</v>
      </c>
    </row>
    <row r="3675" spans="1:10">
      <c r="A3675">
        <v>3670</v>
      </c>
      <c r="B3675">
        <f t="shared" ca="1" si="350"/>
        <v>0.57200957804977171</v>
      </c>
      <c r="C3675" s="40">
        <f t="shared" ca="1" si="351"/>
        <v>0.93</v>
      </c>
      <c r="D3675">
        <f t="shared" ca="1" si="352"/>
        <v>8175.8331119416371</v>
      </c>
      <c r="E3675">
        <f t="shared" ca="1" si="353"/>
        <v>11813.853044669962</v>
      </c>
      <c r="F3675">
        <f t="shared" ca="1" si="354"/>
        <v>27702.421935189988</v>
      </c>
      <c r="G3675">
        <f ca="1">D3675-Krishna!$AD$3</f>
        <v>1466.1967483052731</v>
      </c>
      <c r="H3675">
        <f ca="1">E3675-Krishna!$AE$3</f>
        <v>794.44395376087232</v>
      </c>
      <c r="I3675">
        <f ca="1">F3675-Krishna!$AF$3</f>
        <v>112.78557155362432</v>
      </c>
      <c r="J3675">
        <f t="shared" ca="1" si="355"/>
        <v>-3638.0199327283253</v>
      </c>
    </row>
    <row r="3676" spans="1:10">
      <c r="A3676">
        <v>3671</v>
      </c>
      <c r="B3676">
        <f t="shared" ca="1" si="350"/>
        <v>0.3961570654064912</v>
      </c>
      <c r="C3676" s="40">
        <f t="shared" ca="1" si="351"/>
        <v>0.9</v>
      </c>
      <c r="D3676">
        <f t="shared" ca="1" si="352"/>
        <v>7626.486748281678</v>
      </c>
      <c r="E3676">
        <f t="shared" ca="1" si="353"/>
        <v>10734.629601133563</v>
      </c>
      <c r="F3676">
        <f t="shared" ca="1" si="354"/>
        <v>28785.681431288951</v>
      </c>
      <c r="G3676">
        <f ca="1">D3676-Krishna!$AD$3</f>
        <v>916.85038464531408</v>
      </c>
      <c r="H3676">
        <f ca="1">E3676-Krishna!$AE$3</f>
        <v>-284.7794897755266</v>
      </c>
      <c r="I3676">
        <f ca="1">F3676-Krishna!$AF$3</f>
        <v>1196.045067652587</v>
      </c>
      <c r="J3676">
        <f t="shared" ca="1" si="355"/>
        <v>-3108.1428528518854</v>
      </c>
    </row>
    <row r="3677" spans="1:10">
      <c r="A3677">
        <v>3672</v>
      </c>
      <c r="B3677">
        <f t="shared" ca="1" si="350"/>
        <v>0.35988695733076881</v>
      </c>
      <c r="C3677" s="40">
        <f t="shared" ca="1" si="351"/>
        <v>0.9</v>
      </c>
      <c r="D3677">
        <f t="shared" ca="1" si="352"/>
        <v>6498.5081813440474</v>
      </c>
      <c r="E3677">
        <f t="shared" ca="1" si="353"/>
        <v>8056.7154522232158</v>
      </c>
      <c r="F3677">
        <f t="shared" ca="1" si="354"/>
        <v>33714.411658187004</v>
      </c>
      <c r="G3677">
        <f ca="1">D3677-Krishna!$AD$3</f>
        <v>-211.12818229231652</v>
      </c>
      <c r="H3677">
        <f ca="1">E3677-Krishna!$AE$3</f>
        <v>-2962.6936386858742</v>
      </c>
      <c r="I3677">
        <f ca="1">F3677-Krishna!$AF$3</f>
        <v>6124.77529455064</v>
      </c>
      <c r="J3677">
        <f t="shared" ca="1" si="355"/>
        <v>-1558.2072708791684</v>
      </c>
    </row>
    <row r="3678" spans="1:10">
      <c r="A3678">
        <v>3673</v>
      </c>
      <c r="B3678">
        <f t="shared" ca="1" si="350"/>
        <v>0.29302546668010776</v>
      </c>
      <c r="C3678" s="40">
        <f t="shared" ca="1" si="351"/>
        <v>0.89</v>
      </c>
      <c r="D3678">
        <f t="shared" ca="1" si="352"/>
        <v>6747.1123131723898</v>
      </c>
      <c r="E3678">
        <f t="shared" ca="1" si="353"/>
        <v>11007.524783721205</v>
      </c>
      <c r="F3678">
        <f t="shared" ca="1" si="354"/>
        <v>28246.921049009747</v>
      </c>
      <c r="G3678">
        <f ca="1">D3678-Krishna!$AD$3</f>
        <v>37.475949536025837</v>
      </c>
      <c r="H3678">
        <f ca="1">E3678-Krishna!$AE$3</f>
        <v>-11.884307187885497</v>
      </c>
      <c r="I3678">
        <f ca="1">F3678-Krishna!$AF$3</f>
        <v>657.28468537338267</v>
      </c>
      <c r="J3678">
        <f t="shared" ca="1" si="355"/>
        <v>-4260.4124705488148</v>
      </c>
    </row>
    <row r="3679" spans="1:10">
      <c r="A3679">
        <v>3674</v>
      </c>
      <c r="B3679">
        <f t="shared" ca="1" si="350"/>
        <v>0.58601833580548923</v>
      </c>
      <c r="C3679" s="40">
        <f t="shared" ca="1" si="351"/>
        <v>0.93</v>
      </c>
      <c r="D3679">
        <f t="shared" ca="1" si="352"/>
        <v>7400.849052024244</v>
      </c>
      <c r="E3679">
        <f t="shared" ca="1" si="353"/>
        <v>10064.422902391383</v>
      </c>
      <c r="F3679">
        <f t="shared" ca="1" si="354"/>
        <v>33790.055718628399</v>
      </c>
      <c r="G3679">
        <f ca="1">D3679-Krishna!$AD$3</f>
        <v>691.21268838788001</v>
      </c>
      <c r="H3679">
        <f ca="1">E3679-Krishna!$AE$3</f>
        <v>-954.98618851770698</v>
      </c>
      <c r="I3679">
        <f ca="1">F3679-Krishna!$AF$3</f>
        <v>6200.4193549920346</v>
      </c>
      <c r="J3679">
        <f t="shared" ca="1" si="355"/>
        <v>-2663.5738503671391</v>
      </c>
    </row>
    <row r="3680" spans="1:10">
      <c r="A3680">
        <v>3675</v>
      </c>
      <c r="B3680">
        <f t="shared" ca="1" si="350"/>
        <v>0.74614035873463846</v>
      </c>
      <c r="C3680" s="40">
        <f t="shared" ca="1" si="351"/>
        <v>0.94</v>
      </c>
      <c r="D3680">
        <f t="shared" ca="1" si="352"/>
        <v>7568.1203323955433</v>
      </c>
      <c r="E3680">
        <f t="shared" ca="1" si="353"/>
        <v>12113.785982424692</v>
      </c>
      <c r="F3680">
        <f t="shared" ca="1" si="354"/>
        <v>34879.331563722975</v>
      </c>
      <c r="G3680">
        <f ca="1">D3680-Krishna!$AD$3</f>
        <v>858.48396875917933</v>
      </c>
      <c r="H3680">
        <f ca="1">E3680-Krishna!$AE$3</f>
        <v>1094.3768915156015</v>
      </c>
      <c r="I3680">
        <f ca="1">F3680-Krishna!$AF$3</f>
        <v>7289.6952000866113</v>
      </c>
      <c r="J3680">
        <f t="shared" ca="1" si="355"/>
        <v>-4545.6656500291483</v>
      </c>
    </row>
    <row r="3681" spans="1:10">
      <c r="A3681">
        <v>3676</v>
      </c>
      <c r="B3681">
        <f t="shared" ca="1" si="350"/>
        <v>0.38584882203514492</v>
      </c>
      <c r="C3681" s="40">
        <f t="shared" ca="1" si="351"/>
        <v>0.9</v>
      </c>
      <c r="D3681">
        <f t="shared" ca="1" si="352"/>
        <v>7660.8377549138067</v>
      </c>
      <c r="E3681">
        <f t="shared" ca="1" si="353"/>
        <v>9757.7917516800771</v>
      </c>
      <c r="F3681">
        <f t="shared" ca="1" si="354"/>
        <v>31274.328550342096</v>
      </c>
      <c r="G3681">
        <f ca="1">D3681-Krishna!$AD$3</f>
        <v>951.20139127744278</v>
      </c>
      <c r="H3681">
        <f ca="1">E3681-Krishna!$AE$3</f>
        <v>-1261.6173392290129</v>
      </c>
      <c r="I3681">
        <f ca="1">F3681-Krishna!$AF$3</f>
        <v>3684.6921867057317</v>
      </c>
      <c r="J3681">
        <f t="shared" ca="1" si="355"/>
        <v>-2096.9539967662704</v>
      </c>
    </row>
    <row r="3682" spans="1:10">
      <c r="A3682">
        <v>3677</v>
      </c>
      <c r="B3682">
        <f t="shared" ca="1" si="350"/>
        <v>0.79135866055396109</v>
      </c>
      <c r="C3682" s="40">
        <f t="shared" ca="1" si="351"/>
        <v>0.94</v>
      </c>
      <c r="D3682">
        <f t="shared" ca="1" si="352"/>
        <v>6266.4790057798818</v>
      </c>
      <c r="E3682">
        <f t="shared" ca="1" si="353"/>
        <v>16189.987882032063</v>
      </c>
      <c r="F3682">
        <f t="shared" ca="1" si="354"/>
        <v>34659.049653126873</v>
      </c>
      <c r="G3682">
        <f ca="1">D3682-Krishna!$AD$3</f>
        <v>-443.15735785648212</v>
      </c>
      <c r="H3682">
        <f ca="1">E3682-Krishna!$AE$3</f>
        <v>5170.5787911229727</v>
      </c>
      <c r="I3682">
        <f ca="1">F3682-Krishna!$AF$3</f>
        <v>7069.4132894905088</v>
      </c>
      <c r="J3682">
        <f t="shared" ca="1" si="355"/>
        <v>-9923.5088762521809</v>
      </c>
    </row>
    <row r="3683" spans="1:10">
      <c r="A3683">
        <v>3678</v>
      </c>
      <c r="B3683">
        <f t="shared" ca="1" si="350"/>
        <v>0.11732361677469627</v>
      </c>
      <c r="C3683" s="40">
        <f t="shared" ca="1" si="351"/>
        <v>0.8</v>
      </c>
      <c r="D3683">
        <f t="shared" ca="1" si="352"/>
        <v>5984.7831046896499</v>
      </c>
      <c r="E3683">
        <f t="shared" ca="1" si="353"/>
        <v>5497.7651103025109</v>
      </c>
      <c r="F3683">
        <f t="shared" ca="1" si="354"/>
        <v>22615.601295928042</v>
      </c>
      <c r="G3683">
        <f ca="1">D3683-Krishna!$AD$3</f>
        <v>-724.85325894671405</v>
      </c>
      <c r="H3683">
        <f ca="1">E3683-Krishna!$AE$3</f>
        <v>-5521.6439806065791</v>
      </c>
      <c r="I3683">
        <f ca="1">F3683-Krishna!$AF$3</f>
        <v>-4974.0350677083225</v>
      </c>
      <c r="J3683">
        <f t="shared" ca="1" si="355"/>
        <v>487.01799438713897</v>
      </c>
    </row>
    <row r="3684" spans="1:10">
      <c r="A3684">
        <v>3679</v>
      </c>
      <c r="B3684">
        <f t="shared" ca="1" si="350"/>
        <v>0.33154293087619235</v>
      </c>
      <c r="C3684" s="40">
        <f t="shared" ca="1" si="351"/>
        <v>0.9</v>
      </c>
      <c r="D3684">
        <f t="shared" ca="1" si="352"/>
        <v>6548.7897899286336</v>
      </c>
      <c r="E3684">
        <f t="shared" ca="1" si="353"/>
        <v>14376.165076121053</v>
      </c>
      <c r="F3684">
        <f t="shared" ca="1" si="354"/>
        <v>36161.22608871921</v>
      </c>
      <c r="G3684">
        <f ca="1">D3684-Krishna!$AD$3</f>
        <v>-160.84657370773039</v>
      </c>
      <c r="H3684">
        <f ca="1">E3684-Krishna!$AE$3</f>
        <v>3356.755985211963</v>
      </c>
      <c r="I3684">
        <f ca="1">F3684-Krishna!$AF$3</f>
        <v>8571.5897250828457</v>
      </c>
      <c r="J3684">
        <f t="shared" ca="1" si="355"/>
        <v>-7827.3752861924195</v>
      </c>
    </row>
    <row r="3685" spans="1:10">
      <c r="A3685">
        <v>3680</v>
      </c>
      <c r="B3685">
        <f t="shared" ca="1" si="350"/>
        <v>0.26730016847641558</v>
      </c>
      <c r="C3685" s="40">
        <f t="shared" ca="1" si="351"/>
        <v>0.89</v>
      </c>
      <c r="D3685">
        <f t="shared" ca="1" si="352"/>
        <v>7120.2687995853794</v>
      </c>
      <c r="E3685">
        <f t="shared" ca="1" si="353"/>
        <v>12733.332208023763</v>
      </c>
      <c r="F3685">
        <f t="shared" ca="1" si="354"/>
        <v>30028.777349051252</v>
      </c>
      <c r="G3685">
        <f ca="1">D3685-Krishna!$AD$3</f>
        <v>410.63243594901542</v>
      </c>
      <c r="H3685">
        <f ca="1">E3685-Krishna!$AE$3</f>
        <v>1713.923117114673</v>
      </c>
      <c r="I3685">
        <f ca="1">F3685-Krishna!$AF$3</f>
        <v>2439.1409854148878</v>
      </c>
      <c r="J3685">
        <f t="shared" ca="1" si="355"/>
        <v>-5613.0634084383837</v>
      </c>
    </row>
    <row r="3686" spans="1:10">
      <c r="A3686">
        <v>3681</v>
      </c>
      <c r="B3686">
        <f t="shared" ca="1" si="350"/>
        <v>0.20977526290405846</v>
      </c>
      <c r="C3686" s="40">
        <f t="shared" ca="1" si="351"/>
        <v>0.87</v>
      </c>
      <c r="D3686">
        <f t="shared" ca="1" si="352"/>
        <v>7229.952621445952</v>
      </c>
      <c r="E3686">
        <f t="shared" ca="1" si="353"/>
        <v>7376.8395496585417</v>
      </c>
      <c r="F3686">
        <f t="shared" ca="1" si="354"/>
        <v>27728.501659101898</v>
      </c>
      <c r="G3686">
        <f ca="1">D3686-Krishna!$AD$3</f>
        <v>520.31625780958802</v>
      </c>
      <c r="H3686">
        <f ca="1">E3686-Krishna!$AE$3</f>
        <v>-3642.5695412505484</v>
      </c>
      <c r="I3686">
        <f ca="1">F3686-Krishna!$AF$3</f>
        <v>138.86529546553356</v>
      </c>
      <c r="J3686">
        <f t="shared" ca="1" si="355"/>
        <v>-146.88692821258974</v>
      </c>
    </row>
    <row r="3687" spans="1:10">
      <c r="A3687">
        <v>3682</v>
      </c>
      <c r="B3687">
        <f t="shared" ca="1" si="350"/>
        <v>0.15852219992945749</v>
      </c>
      <c r="C3687" s="40">
        <f t="shared" ca="1" si="351"/>
        <v>0.81</v>
      </c>
      <c r="D3687">
        <f t="shared" ca="1" si="352"/>
        <v>5578.9754124428619</v>
      </c>
      <c r="E3687">
        <f t="shared" ca="1" si="353"/>
        <v>3244.4225419098357</v>
      </c>
      <c r="F3687">
        <f t="shared" ca="1" si="354"/>
        <v>13308.144725847847</v>
      </c>
      <c r="G3687">
        <f ca="1">D3687-Krishna!$AD$3</f>
        <v>-1130.6609511935021</v>
      </c>
      <c r="H3687">
        <f ca="1">E3687-Krishna!$AE$3</f>
        <v>-7774.9865489992544</v>
      </c>
      <c r="I3687">
        <f ca="1">F3687-Krishna!$AF$3</f>
        <v>-14281.491637788517</v>
      </c>
      <c r="J3687">
        <f t="shared" ca="1" si="355"/>
        <v>2334.5528705330262</v>
      </c>
    </row>
    <row r="3688" spans="1:10">
      <c r="A3688">
        <v>3683</v>
      </c>
      <c r="B3688">
        <f t="shared" ca="1" si="350"/>
        <v>0.60222303004852062</v>
      </c>
      <c r="C3688" s="40">
        <f t="shared" ca="1" si="351"/>
        <v>0.94</v>
      </c>
      <c r="D3688">
        <f t="shared" ca="1" si="352"/>
        <v>7510.5111581626506</v>
      </c>
      <c r="E3688">
        <f t="shared" ca="1" si="353"/>
        <v>15572.16749855918</v>
      </c>
      <c r="F3688">
        <f t="shared" ca="1" si="354"/>
        <v>30621.786152330664</v>
      </c>
      <c r="G3688">
        <f ca="1">D3688-Krishna!$AD$3</f>
        <v>800.87479452628668</v>
      </c>
      <c r="H3688">
        <f ca="1">E3688-Krishna!$AE$3</f>
        <v>4552.7584076500898</v>
      </c>
      <c r="I3688">
        <f ca="1">F3688-Krishna!$AF$3</f>
        <v>3032.1497886942998</v>
      </c>
      <c r="J3688">
        <f t="shared" ca="1" si="355"/>
        <v>-8061.6563403965292</v>
      </c>
    </row>
    <row r="3689" spans="1:10">
      <c r="A3689">
        <v>3684</v>
      </c>
      <c r="B3689">
        <f t="shared" ca="1" si="350"/>
        <v>0.53489245592990298</v>
      </c>
      <c r="C3689" s="40">
        <f t="shared" ca="1" si="351"/>
        <v>0.92</v>
      </c>
      <c r="D3689">
        <f t="shared" ca="1" si="352"/>
        <v>8154.9161112187676</v>
      </c>
      <c r="E3689">
        <f t="shared" ca="1" si="353"/>
        <v>17886.501722328569</v>
      </c>
      <c r="F3689">
        <f t="shared" ca="1" si="354"/>
        <v>23107.741583431594</v>
      </c>
      <c r="G3689">
        <f ca="1">D3689-Krishna!$AD$3</f>
        <v>1445.2797475824036</v>
      </c>
      <c r="H3689">
        <f ca="1">E3689-Krishna!$AE$3</f>
        <v>6867.0926314194785</v>
      </c>
      <c r="I3689">
        <f ca="1">F3689-Krishna!$AF$3</f>
        <v>-4481.8947802047696</v>
      </c>
      <c r="J3689">
        <f t="shared" ca="1" si="355"/>
        <v>-9731.5856111098001</v>
      </c>
    </row>
    <row r="3690" spans="1:10">
      <c r="A3690">
        <v>3685</v>
      </c>
      <c r="B3690">
        <f t="shared" ca="1" si="350"/>
        <v>0.80856742462677045</v>
      </c>
      <c r="C3690" s="40">
        <f t="shared" ca="1" si="351"/>
        <v>0.94</v>
      </c>
      <c r="D3690">
        <f t="shared" ca="1" si="352"/>
        <v>7128.8051731562509</v>
      </c>
      <c r="E3690">
        <f t="shared" ca="1" si="353"/>
        <v>12244.008926101307</v>
      </c>
      <c r="F3690">
        <f t="shared" ca="1" si="354"/>
        <v>36607.08093154151</v>
      </c>
      <c r="G3690">
        <f ca="1">D3690-Krishna!$AD$3</f>
        <v>419.16880951988696</v>
      </c>
      <c r="H3690">
        <f ca="1">E3690-Krishna!$AE$3</f>
        <v>1224.5998351922171</v>
      </c>
      <c r="I3690">
        <f ca="1">F3690-Krishna!$AF$3</f>
        <v>9017.444567905146</v>
      </c>
      <c r="J3690">
        <f t="shared" ca="1" si="355"/>
        <v>-5115.2037529450563</v>
      </c>
    </row>
    <row r="3691" spans="1:10">
      <c r="A3691">
        <v>3686</v>
      </c>
      <c r="B3691">
        <f t="shared" ca="1" si="350"/>
        <v>0.92216183578673183</v>
      </c>
      <c r="C3691" s="40">
        <f t="shared" ca="1" si="351"/>
        <v>0.96</v>
      </c>
      <c r="D3691">
        <f t="shared" ca="1" si="352"/>
        <v>7992.8186444127114</v>
      </c>
      <c r="E3691">
        <f t="shared" ca="1" si="353"/>
        <v>13236.118555734423</v>
      </c>
      <c r="F3691">
        <f t="shared" ca="1" si="354"/>
        <v>36727.744683267047</v>
      </c>
      <c r="G3691">
        <f ca="1">D3691-Krishna!$AD$3</f>
        <v>1283.1822807763474</v>
      </c>
      <c r="H3691">
        <f ca="1">E3691-Krishna!$AE$3</f>
        <v>2216.7094648253333</v>
      </c>
      <c r="I3691">
        <f ca="1">F3691-Krishna!$AF$3</f>
        <v>9138.1083196306827</v>
      </c>
      <c r="J3691">
        <f t="shared" ca="1" si="355"/>
        <v>-5243.299911321712</v>
      </c>
    </row>
    <row r="3692" spans="1:10">
      <c r="A3692">
        <v>3687</v>
      </c>
      <c r="B3692">
        <f t="shared" ca="1" si="350"/>
        <v>0.70680657657664758</v>
      </c>
      <c r="C3692" s="40">
        <f t="shared" ca="1" si="351"/>
        <v>0.94</v>
      </c>
      <c r="D3692">
        <f t="shared" ca="1" si="352"/>
        <v>6772.7490053016527</v>
      </c>
      <c r="E3692">
        <f t="shared" ca="1" si="353"/>
        <v>12106.869541550168</v>
      </c>
      <c r="F3692">
        <f t="shared" ca="1" si="354"/>
        <v>30265.15707388716</v>
      </c>
      <c r="G3692">
        <f ca="1">D3692-Krishna!$AD$3</f>
        <v>63.11264166528872</v>
      </c>
      <c r="H3692">
        <f ca="1">E3692-Krishna!$AE$3</f>
        <v>1087.4604506410778</v>
      </c>
      <c r="I3692">
        <f ca="1">F3692-Krishna!$AF$3</f>
        <v>2675.5207102507957</v>
      </c>
      <c r="J3692">
        <f t="shared" ca="1" si="355"/>
        <v>-5334.1205362485152</v>
      </c>
    </row>
    <row r="3693" spans="1:10">
      <c r="A3693">
        <v>3688</v>
      </c>
      <c r="B3693">
        <f t="shared" ca="1" si="350"/>
        <v>0.70329832517393542</v>
      </c>
      <c r="C3693" s="40">
        <f t="shared" ca="1" si="351"/>
        <v>0.94</v>
      </c>
      <c r="D3693">
        <f t="shared" ca="1" si="352"/>
        <v>7582.6298157319443</v>
      </c>
      <c r="E3693">
        <f t="shared" ca="1" si="353"/>
        <v>9441.8443723215478</v>
      </c>
      <c r="F3693">
        <f t="shared" ca="1" si="354"/>
        <v>33207.377134479299</v>
      </c>
      <c r="G3693">
        <f ca="1">D3693-Krishna!$AD$3</f>
        <v>872.99345209558032</v>
      </c>
      <c r="H3693">
        <f ca="1">E3693-Krishna!$AE$3</f>
        <v>-1577.5647185875423</v>
      </c>
      <c r="I3693">
        <f ca="1">F3693-Krishna!$AF$3</f>
        <v>5617.7407708429346</v>
      </c>
      <c r="J3693">
        <f t="shared" ca="1" si="355"/>
        <v>-1859.2145565896035</v>
      </c>
    </row>
    <row r="3694" spans="1:10">
      <c r="A3694">
        <v>3689</v>
      </c>
      <c r="B3694">
        <f t="shared" ref="B3694:B3757" ca="1" si="356">RAND()</f>
        <v>0.6502476227395646</v>
      </c>
      <c r="C3694" s="40">
        <f t="shared" ref="C3694:C3757" ca="1" si="357">IF(B3694&lt;=$B$3, $B$1,
IF(B3694&lt;=$C$3, $C$1,
IF(B3694&lt;=$D$3, $D$1,
IF(B3694&lt;=$E$3, $E$1,
IF(B3694&lt;=$F$3, $F$1,
IF(B3694&lt;=$G$3, $G$1,
IF(B3694&lt;=$H$3, $H$1,
IF(B3694&lt;=$I$3, $I$1,
IF(B3694&lt;=$J$3, $J$1,
IF(B3694&lt;=$K$3, $K$1,
IF(B3694&lt;=$L$3, $L$1,
IF(B3694&lt;=$M$3, $M$1,
IF(B3694&lt;=$N$3, $N$1,
IF(B3694&lt;=$O$3, $O$1, "Error"))))))))))))))</f>
        <v>0.94</v>
      </c>
      <c r="D3694">
        <f t="shared" ca="1" si="352"/>
        <v>7454.1422550518928</v>
      </c>
      <c r="E3694">
        <f t="shared" ca="1" si="353"/>
        <v>14056.730001881444</v>
      </c>
      <c r="F3694">
        <f t="shared" ca="1" si="354"/>
        <v>32029.608620449832</v>
      </c>
      <c r="G3694">
        <f ca="1">D3694-Krishna!$AD$3</f>
        <v>744.50589141552882</v>
      </c>
      <c r="H3694">
        <f ca="1">E3694-Krishna!$AE$3</f>
        <v>3037.3209109723539</v>
      </c>
      <c r="I3694">
        <f ca="1">F3694-Krishna!$AF$3</f>
        <v>4439.9722568134675</v>
      </c>
      <c r="J3694">
        <f t="shared" ca="1" si="355"/>
        <v>-6602.5877468295512</v>
      </c>
    </row>
    <row r="3695" spans="1:10">
      <c r="A3695">
        <v>3690</v>
      </c>
      <c r="B3695">
        <f t="shared" ca="1" si="356"/>
        <v>0.88407933153279195</v>
      </c>
      <c r="C3695" s="40">
        <f t="shared" ca="1" si="357"/>
        <v>0.95</v>
      </c>
      <c r="D3695">
        <f t="shared" ca="1" si="352"/>
        <v>7899.6483478235014</v>
      </c>
      <c r="E3695">
        <f t="shared" ca="1" si="353"/>
        <v>13937.358724064972</v>
      </c>
      <c r="F3695">
        <f t="shared" ca="1" si="354"/>
        <v>35698.861339271069</v>
      </c>
      <c r="G3695">
        <f ca="1">D3695-Krishna!$AD$3</f>
        <v>1190.0119841871374</v>
      </c>
      <c r="H3695">
        <f ca="1">E3695-Krishna!$AE$3</f>
        <v>2917.9496331558821</v>
      </c>
      <c r="I3695">
        <f ca="1">F3695-Krishna!$AF$3</f>
        <v>8109.2249756347046</v>
      </c>
      <c r="J3695">
        <f t="shared" ca="1" si="355"/>
        <v>-6037.7103762414708</v>
      </c>
    </row>
    <row r="3696" spans="1:10">
      <c r="A3696">
        <v>3691</v>
      </c>
      <c r="B3696">
        <f t="shared" ca="1" si="356"/>
        <v>0.76954918392479221</v>
      </c>
      <c r="C3696" s="40">
        <f t="shared" ca="1" si="357"/>
        <v>0.94</v>
      </c>
      <c r="D3696">
        <f t="shared" ca="1" si="352"/>
        <v>6870.4235340350351</v>
      </c>
      <c r="E3696">
        <f t="shared" ca="1" si="353"/>
        <v>13253.610423611843</v>
      </c>
      <c r="F3696">
        <f t="shared" ca="1" si="354"/>
        <v>31036.706696847079</v>
      </c>
      <c r="G3696">
        <f ca="1">D3696-Krishna!$AD$3</f>
        <v>160.78717039867115</v>
      </c>
      <c r="H3696">
        <f ca="1">E3696-Krishna!$AE$3</f>
        <v>2234.2013327027526</v>
      </c>
      <c r="I3696">
        <f ca="1">F3696-Krishna!$AF$3</f>
        <v>3447.070333210715</v>
      </c>
      <c r="J3696">
        <f t="shared" ca="1" si="355"/>
        <v>-6383.1868895768075</v>
      </c>
    </row>
    <row r="3697" spans="1:10">
      <c r="A3697">
        <v>3692</v>
      </c>
      <c r="B3697">
        <f t="shared" ca="1" si="356"/>
        <v>0.67956179500191338</v>
      </c>
      <c r="C3697" s="40">
        <f t="shared" ca="1" si="357"/>
        <v>0.94</v>
      </c>
      <c r="D3697">
        <f t="shared" ca="1" si="352"/>
        <v>6067.2475969707129</v>
      </c>
      <c r="E3697">
        <f t="shared" ca="1" si="353"/>
        <v>11902.188472615773</v>
      </c>
      <c r="F3697">
        <f t="shared" ca="1" si="354"/>
        <v>28150.508271941733</v>
      </c>
      <c r="G3697">
        <f ca="1">D3697-Krishna!$AD$3</f>
        <v>-642.38876666565102</v>
      </c>
      <c r="H3697">
        <f ca="1">E3697-Krishna!$AE$3</f>
        <v>882.77938170668313</v>
      </c>
      <c r="I3697">
        <f ca="1">F3697-Krishna!$AF$3</f>
        <v>560.87190830536929</v>
      </c>
      <c r="J3697">
        <f t="shared" ca="1" si="355"/>
        <v>-5834.9408756450603</v>
      </c>
    </row>
    <row r="3698" spans="1:10">
      <c r="A3698">
        <v>3693</v>
      </c>
      <c r="B3698">
        <f t="shared" ca="1" si="356"/>
        <v>0.41039987241914777</v>
      </c>
      <c r="C3698" s="40">
        <f t="shared" ca="1" si="357"/>
        <v>0.9</v>
      </c>
      <c r="D3698">
        <f t="shared" ca="1" si="352"/>
        <v>6974.7725768659539</v>
      </c>
      <c r="E3698">
        <f t="shared" ca="1" si="353"/>
        <v>8832.0940777771466</v>
      </c>
      <c r="F3698">
        <f t="shared" ca="1" si="354"/>
        <v>31510.28356327752</v>
      </c>
      <c r="G3698">
        <f ca="1">D3698-Krishna!$AD$3</f>
        <v>265.13621322958988</v>
      </c>
      <c r="H3698">
        <f ca="1">E3698-Krishna!$AE$3</f>
        <v>-2187.3150131319435</v>
      </c>
      <c r="I3698">
        <f ca="1">F3698-Krishna!$AF$3</f>
        <v>3920.6471996411565</v>
      </c>
      <c r="J3698">
        <f t="shared" ca="1" si="355"/>
        <v>-1857.3215009111927</v>
      </c>
    </row>
    <row r="3699" spans="1:10">
      <c r="A3699">
        <v>3694</v>
      </c>
      <c r="B3699">
        <f t="shared" ca="1" si="356"/>
        <v>0.90721017851978725</v>
      </c>
      <c r="C3699" s="40">
        <f t="shared" ca="1" si="357"/>
        <v>0.95</v>
      </c>
      <c r="D3699">
        <f t="shared" ca="1" si="352"/>
        <v>7544.1634596086778</v>
      </c>
      <c r="E3699">
        <f t="shared" ca="1" si="353"/>
        <v>9252.2548532094297</v>
      </c>
      <c r="F3699">
        <f t="shared" ca="1" si="354"/>
        <v>38384.452512288248</v>
      </c>
      <c r="G3699">
        <f ca="1">D3699-Krishna!$AD$3</f>
        <v>834.52709597231387</v>
      </c>
      <c r="H3699">
        <f ca="1">E3699-Krishna!$AE$3</f>
        <v>-1767.1542376996604</v>
      </c>
      <c r="I3699">
        <f ca="1">F3699-Krishna!$AF$3</f>
        <v>10794.816148651884</v>
      </c>
      <c r="J3699">
        <f t="shared" ca="1" si="355"/>
        <v>-1708.0913936007519</v>
      </c>
    </row>
    <row r="3700" spans="1:10">
      <c r="A3700">
        <v>3695</v>
      </c>
      <c r="B3700">
        <f t="shared" ca="1" si="356"/>
        <v>0.22227967032220208</v>
      </c>
      <c r="C3700" s="40">
        <f t="shared" ca="1" si="357"/>
        <v>0.87</v>
      </c>
      <c r="D3700">
        <f t="shared" ca="1" si="352"/>
        <v>7190.3238606865025</v>
      </c>
      <c r="E3700">
        <f t="shared" ca="1" si="353"/>
        <v>7633.4603822620029</v>
      </c>
      <c r="F3700">
        <f t="shared" ca="1" si="354"/>
        <v>17032.169056917664</v>
      </c>
      <c r="G3700">
        <f ca="1">D3700-Krishna!$AD$3</f>
        <v>480.68749705013852</v>
      </c>
      <c r="H3700">
        <f ca="1">E3700-Krishna!$AE$3</f>
        <v>-3385.9487086470872</v>
      </c>
      <c r="I3700">
        <f ca="1">F3700-Krishna!$AF$3</f>
        <v>-10557.4673067187</v>
      </c>
      <c r="J3700">
        <f t="shared" ca="1" si="355"/>
        <v>-443.13652157550041</v>
      </c>
    </row>
    <row r="3701" spans="1:10">
      <c r="A3701">
        <v>3696</v>
      </c>
      <c r="B3701">
        <f t="shared" ca="1" si="356"/>
        <v>0.88533343788979957</v>
      </c>
      <c r="C3701" s="40">
        <f t="shared" ca="1" si="357"/>
        <v>0.95</v>
      </c>
      <c r="D3701">
        <f t="shared" ca="1" si="352"/>
        <v>7427.073967636371</v>
      </c>
      <c r="E3701">
        <f t="shared" ca="1" si="353"/>
        <v>11294.23139579794</v>
      </c>
      <c r="F3701">
        <f t="shared" ca="1" si="354"/>
        <v>23372.219252337134</v>
      </c>
      <c r="G3701">
        <f ca="1">D3701-Krishna!$AD$3</f>
        <v>717.43760400000701</v>
      </c>
      <c r="H3701">
        <f ca="1">E3701-Krishna!$AE$3</f>
        <v>274.82230488885034</v>
      </c>
      <c r="I3701">
        <f ca="1">F3701-Krishna!$AF$3</f>
        <v>-4217.4171112992299</v>
      </c>
      <c r="J3701">
        <f t="shared" ca="1" si="355"/>
        <v>-3867.1574281615694</v>
      </c>
    </row>
    <row r="3702" spans="1:10">
      <c r="A3702">
        <v>3697</v>
      </c>
      <c r="B3702">
        <f t="shared" ca="1" si="356"/>
        <v>0.83070012553695383</v>
      </c>
      <c r="C3702" s="40">
        <f t="shared" ca="1" si="357"/>
        <v>0.95</v>
      </c>
      <c r="D3702">
        <f t="shared" ca="1" si="352"/>
        <v>7352.9529455246275</v>
      </c>
      <c r="E3702">
        <f t="shared" ca="1" si="353"/>
        <v>12477.209541024762</v>
      </c>
      <c r="F3702">
        <f t="shared" ca="1" si="354"/>
        <v>36367.820048526904</v>
      </c>
      <c r="G3702">
        <f ca="1">D3702-Krishna!$AD$3</f>
        <v>643.3165818882635</v>
      </c>
      <c r="H3702">
        <f ca="1">E3702-Krishna!$AE$3</f>
        <v>1457.800450115672</v>
      </c>
      <c r="I3702">
        <f ca="1">F3702-Krishna!$AF$3</f>
        <v>8778.1836848905405</v>
      </c>
      <c r="J3702">
        <f t="shared" ca="1" si="355"/>
        <v>-5124.2565955001346</v>
      </c>
    </row>
    <row r="3703" spans="1:10">
      <c r="A3703">
        <v>3698</v>
      </c>
      <c r="B3703">
        <f t="shared" ca="1" si="356"/>
        <v>0.40291067997382091</v>
      </c>
      <c r="C3703" s="40">
        <f t="shared" ca="1" si="357"/>
        <v>0.9</v>
      </c>
      <c r="D3703">
        <f t="shared" ca="1" si="352"/>
        <v>6555.1607898313687</v>
      </c>
      <c r="E3703">
        <f t="shared" ca="1" si="353"/>
        <v>12488.18982165132</v>
      </c>
      <c r="F3703">
        <f t="shared" ca="1" si="354"/>
        <v>31842.340686708849</v>
      </c>
      <c r="G3703">
        <f ca="1">D3703-Krishna!$AD$3</f>
        <v>-154.47557380499529</v>
      </c>
      <c r="H3703">
        <f ca="1">E3703-Krishna!$AE$3</f>
        <v>1468.7807307422299</v>
      </c>
      <c r="I3703">
        <f ca="1">F3703-Krishna!$AF$3</f>
        <v>4252.7043230724848</v>
      </c>
      <c r="J3703">
        <f t="shared" ca="1" si="355"/>
        <v>-5933.0290318199513</v>
      </c>
    </row>
    <row r="3704" spans="1:10">
      <c r="A3704">
        <v>3699</v>
      </c>
      <c r="B3704">
        <f t="shared" ca="1" si="356"/>
        <v>0.20341529293822802</v>
      </c>
      <c r="C3704" s="40">
        <f t="shared" ca="1" si="357"/>
        <v>0.87</v>
      </c>
      <c r="D3704">
        <f t="shared" ca="1" si="352"/>
        <v>6289.0552547967982</v>
      </c>
      <c r="E3704">
        <f t="shared" ca="1" si="353"/>
        <v>10944.861941376625</v>
      </c>
      <c r="F3704">
        <f t="shared" ca="1" si="354"/>
        <v>27317.051509613389</v>
      </c>
      <c r="G3704">
        <f ca="1">D3704-Krishna!$AD$3</f>
        <v>-420.58110883956579</v>
      </c>
      <c r="H3704">
        <f ca="1">E3704-Krishna!$AE$3</f>
        <v>-74.547149532465482</v>
      </c>
      <c r="I3704">
        <f ca="1">F3704-Krishna!$AF$3</f>
        <v>-272.58485402297447</v>
      </c>
      <c r="J3704">
        <f t="shared" ca="1" si="355"/>
        <v>-4655.8066865798264</v>
      </c>
    </row>
    <row r="3705" spans="1:10">
      <c r="A3705">
        <v>3700</v>
      </c>
      <c r="B3705">
        <f t="shared" ca="1" si="356"/>
        <v>0.59559696778156457</v>
      </c>
      <c r="C3705" s="40">
        <f t="shared" ca="1" si="357"/>
        <v>0.94</v>
      </c>
      <c r="D3705">
        <f t="shared" ca="1" si="352"/>
        <v>5915.0014927764405</v>
      </c>
      <c r="E3705">
        <f t="shared" ca="1" si="353"/>
        <v>8124.5483186844795</v>
      </c>
      <c r="F3705">
        <f t="shared" ca="1" si="354"/>
        <v>24368.826973095413</v>
      </c>
      <c r="G3705">
        <f ca="1">D3705-Krishna!$AD$3</f>
        <v>-794.63487085992347</v>
      </c>
      <c r="H3705">
        <f ca="1">E3705-Krishna!$AE$3</f>
        <v>-2894.8607722246106</v>
      </c>
      <c r="I3705">
        <f ca="1">F3705-Krishna!$AF$3</f>
        <v>-3220.8093905409514</v>
      </c>
      <c r="J3705">
        <f t="shared" ca="1" si="355"/>
        <v>-2209.546825908039</v>
      </c>
    </row>
    <row r="3706" spans="1:10">
      <c r="A3706">
        <v>3701</v>
      </c>
      <c r="B3706">
        <f t="shared" ca="1" si="356"/>
        <v>0.41061707793465307</v>
      </c>
      <c r="C3706" s="40">
        <f t="shared" ca="1" si="357"/>
        <v>0.9</v>
      </c>
      <c r="D3706">
        <f t="shared" ca="1" si="352"/>
        <v>6955.1836803975038</v>
      </c>
      <c r="E3706">
        <f t="shared" ca="1" si="353"/>
        <v>10310.926127522678</v>
      </c>
      <c r="F3706">
        <f t="shared" ca="1" si="354"/>
        <v>24628.74090163079</v>
      </c>
      <c r="G3706">
        <f ca="1">D3706-Krishna!$AD$3</f>
        <v>245.54731676113988</v>
      </c>
      <c r="H3706">
        <f ca="1">E3706-Krishna!$AE$3</f>
        <v>-708.48296338641194</v>
      </c>
      <c r="I3706">
        <f ca="1">F3706-Krishna!$AF$3</f>
        <v>-2960.8954620055738</v>
      </c>
      <c r="J3706">
        <f t="shared" ca="1" si="355"/>
        <v>-3355.7424471251743</v>
      </c>
    </row>
    <row r="3707" spans="1:10">
      <c r="A3707">
        <v>3702</v>
      </c>
      <c r="B3707">
        <f t="shared" ca="1" si="356"/>
        <v>0.59682161079541096</v>
      </c>
      <c r="C3707" s="40">
        <f t="shared" ca="1" si="357"/>
        <v>0.94</v>
      </c>
      <c r="D3707">
        <f t="shared" ca="1" si="352"/>
        <v>7859.1609946733633</v>
      </c>
      <c r="E3707">
        <f t="shared" ca="1" si="353"/>
        <v>13320.521808627615</v>
      </c>
      <c r="F3707">
        <f t="shared" ca="1" si="354"/>
        <v>36986.305585854607</v>
      </c>
      <c r="G3707">
        <f ca="1">D3707-Krishna!$AD$3</f>
        <v>1149.5246310369994</v>
      </c>
      <c r="H3707">
        <f ca="1">E3707-Krishna!$AE$3</f>
        <v>2301.1127177185244</v>
      </c>
      <c r="I3707">
        <f ca="1">F3707-Krishna!$AF$3</f>
        <v>9396.6692222182428</v>
      </c>
      <c r="J3707">
        <f t="shared" ca="1" si="355"/>
        <v>-5461.3608139542512</v>
      </c>
    </row>
    <row r="3708" spans="1:10">
      <c r="A3708">
        <v>3703</v>
      </c>
      <c r="B3708">
        <f t="shared" ca="1" si="356"/>
        <v>0.89228178004264724</v>
      </c>
      <c r="C3708" s="40">
        <f t="shared" ca="1" si="357"/>
        <v>0.95</v>
      </c>
      <c r="D3708">
        <f t="shared" ca="1" si="352"/>
        <v>6608.2484205330447</v>
      </c>
      <c r="E3708">
        <f t="shared" ca="1" si="353"/>
        <v>11290.457809056217</v>
      </c>
      <c r="F3708">
        <f t="shared" ca="1" si="354"/>
        <v>35504.933280045181</v>
      </c>
      <c r="G3708">
        <f ca="1">D3708-Krishna!$AD$3</f>
        <v>-101.38794310331923</v>
      </c>
      <c r="H3708">
        <f ca="1">E3708-Krishna!$AE$3</f>
        <v>271.04871814712715</v>
      </c>
      <c r="I3708">
        <f ca="1">F3708-Krishna!$AF$3</f>
        <v>7915.2969164088172</v>
      </c>
      <c r="J3708">
        <f t="shared" ca="1" si="355"/>
        <v>-4682.2093885231725</v>
      </c>
    </row>
    <row r="3709" spans="1:10">
      <c r="A3709">
        <v>3704</v>
      </c>
      <c r="B3709">
        <f t="shared" ca="1" si="356"/>
        <v>8.3620747321704658E-2</v>
      </c>
      <c r="C3709" s="40">
        <f t="shared" ca="1" si="357"/>
        <v>0.77</v>
      </c>
      <c r="D3709">
        <f t="shared" ca="1" si="352"/>
        <v>5165.6828839861855</v>
      </c>
      <c r="E3709">
        <f t="shared" ca="1" si="353"/>
        <v>6208.5740048529588</v>
      </c>
      <c r="F3709">
        <f t="shared" ca="1" si="354"/>
        <v>21568.91671725615</v>
      </c>
      <c r="G3709">
        <f ca="1">D3709-Krishna!$AD$3</f>
        <v>-1543.9534796501785</v>
      </c>
      <c r="H3709">
        <f ca="1">E3709-Krishna!$AE$3</f>
        <v>-4810.8350860561313</v>
      </c>
      <c r="I3709">
        <f ca="1">F3709-Krishna!$AF$3</f>
        <v>-6020.7196463802138</v>
      </c>
      <c r="J3709">
        <f t="shared" ca="1" si="355"/>
        <v>-1042.8911208667732</v>
      </c>
    </row>
    <row r="3710" spans="1:10">
      <c r="A3710">
        <v>3705</v>
      </c>
      <c r="B3710">
        <f t="shared" ca="1" si="356"/>
        <v>0.12149683830687974</v>
      </c>
      <c r="C3710" s="40">
        <f t="shared" ca="1" si="357"/>
        <v>0.8</v>
      </c>
      <c r="D3710">
        <f t="shared" ca="1" si="352"/>
        <v>5249.8059328156087</v>
      </c>
      <c r="E3710">
        <f t="shared" ca="1" si="353"/>
        <v>5116.891429331059</v>
      </c>
      <c r="F3710">
        <f t="shared" ca="1" si="354"/>
        <v>15287.581351572411</v>
      </c>
      <c r="G3710">
        <f ca="1">D3710-Krishna!$AD$3</f>
        <v>-1459.8304308207553</v>
      </c>
      <c r="H3710">
        <f ca="1">E3710-Krishna!$AE$3</f>
        <v>-5902.517661578031</v>
      </c>
      <c r="I3710">
        <f ca="1">F3710-Krishna!$AF$3</f>
        <v>-12302.055012063953</v>
      </c>
      <c r="J3710">
        <f t="shared" ca="1" si="355"/>
        <v>132.91450348454964</v>
      </c>
    </row>
    <row r="3711" spans="1:10">
      <c r="A3711">
        <v>3706</v>
      </c>
      <c r="B3711">
        <f t="shared" ca="1" si="356"/>
        <v>0.33266911707393332</v>
      </c>
      <c r="C3711" s="40">
        <f t="shared" ca="1" si="357"/>
        <v>0.9</v>
      </c>
      <c r="D3711">
        <f t="shared" ca="1" si="352"/>
        <v>6901.9187214852045</v>
      </c>
      <c r="E3711">
        <f t="shared" ca="1" si="353"/>
        <v>12450.193911130926</v>
      </c>
      <c r="F3711">
        <f t="shared" ca="1" si="354"/>
        <v>18928.305846659554</v>
      </c>
      <c r="G3711">
        <f ca="1">D3711-Krishna!$AD$3</f>
        <v>192.28235784884055</v>
      </c>
      <c r="H3711">
        <f ca="1">E3711-Krishna!$AE$3</f>
        <v>1430.7848202218356</v>
      </c>
      <c r="I3711">
        <f ca="1">F3711-Krishna!$AF$3</f>
        <v>-8661.33051697681</v>
      </c>
      <c r="J3711">
        <f t="shared" ca="1" si="355"/>
        <v>-5548.2751896457212</v>
      </c>
    </row>
    <row r="3712" spans="1:10">
      <c r="A3712">
        <v>3707</v>
      </c>
      <c r="B3712">
        <f t="shared" ca="1" si="356"/>
        <v>0.50273971659355499</v>
      </c>
      <c r="C3712" s="40">
        <f t="shared" ca="1" si="357"/>
        <v>0.92</v>
      </c>
      <c r="D3712">
        <f t="shared" ca="1" si="352"/>
        <v>7295.4347004059746</v>
      </c>
      <c r="E3712">
        <f t="shared" ca="1" si="353"/>
        <v>12221.590836348531</v>
      </c>
      <c r="F3712">
        <f t="shared" ca="1" si="354"/>
        <v>24286.790716980191</v>
      </c>
      <c r="G3712">
        <f ca="1">D3712-Krishna!$AD$3</f>
        <v>585.79833676961061</v>
      </c>
      <c r="H3712">
        <f ca="1">E3712-Krishna!$AE$3</f>
        <v>1202.1817454394404</v>
      </c>
      <c r="I3712">
        <f ca="1">F3712-Krishna!$AF$3</f>
        <v>-3302.8456466561729</v>
      </c>
      <c r="J3712">
        <f t="shared" ca="1" si="355"/>
        <v>-4926.1561359425559</v>
      </c>
    </row>
    <row r="3713" spans="1:10">
      <c r="A3713">
        <v>3708</v>
      </c>
      <c r="B3713">
        <f t="shared" ca="1" si="356"/>
        <v>0.52574168888132078</v>
      </c>
      <c r="C3713" s="40">
        <f t="shared" ca="1" si="357"/>
        <v>0.92</v>
      </c>
      <c r="D3713">
        <f t="shared" ca="1" si="352"/>
        <v>7147.134393372965</v>
      </c>
      <c r="E3713">
        <f t="shared" ca="1" si="353"/>
        <v>9938.3725178273562</v>
      </c>
      <c r="F3713">
        <f t="shared" ca="1" si="354"/>
        <v>33813.496935673887</v>
      </c>
      <c r="G3713">
        <f ca="1">D3713-Krishna!$AD$3</f>
        <v>437.49802973660098</v>
      </c>
      <c r="H3713">
        <f ca="1">E3713-Krishna!$AE$3</f>
        <v>-1081.0365730817339</v>
      </c>
      <c r="I3713">
        <f ca="1">F3713-Krishna!$AF$3</f>
        <v>6223.8605720375235</v>
      </c>
      <c r="J3713">
        <f t="shared" ca="1" si="355"/>
        <v>-2791.2381244543913</v>
      </c>
    </row>
    <row r="3714" spans="1:10">
      <c r="A3714">
        <v>3709</v>
      </c>
      <c r="B3714">
        <f t="shared" ca="1" si="356"/>
        <v>0.76779769783324059</v>
      </c>
      <c r="C3714" s="40">
        <f t="shared" ca="1" si="357"/>
        <v>0.94</v>
      </c>
      <c r="D3714">
        <f t="shared" ca="1" si="352"/>
        <v>7335.2807346612426</v>
      </c>
      <c r="E3714">
        <f t="shared" ca="1" si="353"/>
        <v>13961.885146555394</v>
      </c>
      <c r="F3714">
        <f t="shared" ca="1" si="354"/>
        <v>31365.726526943949</v>
      </c>
      <c r="G3714">
        <f ca="1">D3714-Krishna!$AD$3</f>
        <v>625.64437102487864</v>
      </c>
      <c r="H3714">
        <f ca="1">E3714-Krishna!$AE$3</f>
        <v>2942.4760556463043</v>
      </c>
      <c r="I3714">
        <f ca="1">F3714-Krishna!$AF$3</f>
        <v>3776.0901633075846</v>
      </c>
      <c r="J3714">
        <f t="shared" ca="1" si="355"/>
        <v>-6626.6044118941518</v>
      </c>
    </row>
    <row r="3715" spans="1:10">
      <c r="A3715">
        <v>3710</v>
      </c>
      <c r="B3715">
        <f t="shared" ca="1" si="356"/>
        <v>0.83561430187805397</v>
      </c>
      <c r="C3715" s="40">
        <f t="shared" ca="1" si="357"/>
        <v>0.95</v>
      </c>
      <c r="D3715">
        <f t="shared" ca="1" si="352"/>
        <v>7284.4441038478908</v>
      </c>
      <c r="E3715">
        <f t="shared" ca="1" si="353"/>
        <v>12780.478957334202</v>
      </c>
      <c r="F3715">
        <f t="shared" ca="1" si="354"/>
        <v>34451.464306395384</v>
      </c>
      <c r="G3715">
        <f ca="1">D3715-Krishna!$AD$3</f>
        <v>574.80774021152683</v>
      </c>
      <c r="H3715">
        <f ca="1">E3715-Krishna!$AE$3</f>
        <v>1761.0698664251122</v>
      </c>
      <c r="I3715">
        <f ca="1">F3715-Krishna!$AF$3</f>
        <v>6861.8279427590205</v>
      </c>
      <c r="J3715">
        <f t="shared" ca="1" si="355"/>
        <v>-5496.0348534863115</v>
      </c>
    </row>
    <row r="3716" spans="1:10">
      <c r="A3716">
        <v>3711</v>
      </c>
      <c r="B3716">
        <f t="shared" ca="1" si="356"/>
        <v>0.91712964804549024</v>
      </c>
      <c r="C3716" s="40">
        <f t="shared" ca="1" si="357"/>
        <v>0.96</v>
      </c>
      <c r="D3716">
        <f t="shared" ca="1" si="352"/>
        <v>7422.2333867008228</v>
      </c>
      <c r="E3716">
        <f t="shared" ca="1" si="353"/>
        <v>12981.56117489339</v>
      </c>
      <c r="F3716">
        <f t="shared" ca="1" si="354"/>
        <v>34845.870491341302</v>
      </c>
      <c r="G3716">
        <f ca="1">D3716-Krishna!$AD$3</f>
        <v>712.59702306445888</v>
      </c>
      <c r="H3716">
        <f ca="1">E3716-Krishna!$AE$3</f>
        <v>1962.1520839842997</v>
      </c>
      <c r="I3716">
        <f ca="1">F3716-Krishna!$AF$3</f>
        <v>7256.2341277049381</v>
      </c>
      <c r="J3716">
        <f t="shared" ca="1" si="355"/>
        <v>-5559.3277881925669</v>
      </c>
    </row>
    <row r="3717" spans="1:10">
      <c r="A3717">
        <v>3712</v>
      </c>
      <c r="B3717">
        <f t="shared" ca="1" si="356"/>
        <v>0.45585990200359316</v>
      </c>
      <c r="C3717" s="40">
        <f t="shared" ca="1" si="357"/>
        <v>0.91</v>
      </c>
      <c r="D3717">
        <f t="shared" ca="1" si="352"/>
        <v>7598.0266444845292</v>
      </c>
      <c r="E3717">
        <f t="shared" ca="1" si="353"/>
        <v>10801.125540173554</v>
      </c>
      <c r="F3717">
        <f t="shared" ca="1" si="354"/>
        <v>25955.727247320581</v>
      </c>
      <c r="G3717">
        <f ca="1">D3717-Krishna!$AD$3</f>
        <v>888.39028084816528</v>
      </c>
      <c r="H3717">
        <f ca="1">E3717-Krishna!$AE$3</f>
        <v>-218.28355073553575</v>
      </c>
      <c r="I3717">
        <f ca="1">F3717-Krishna!$AF$3</f>
        <v>-1633.9091163157827</v>
      </c>
      <c r="J3717">
        <f t="shared" ca="1" si="355"/>
        <v>-3203.0988956890251</v>
      </c>
    </row>
    <row r="3718" spans="1:10">
      <c r="A3718">
        <v>3713</v>
      </c>
      <c r="B3718">
        <f t="shared" ca="1" si="356"/>
        <v>0.50595535968435723</v>
      </c>
      <c r="C3718" s="40">
        <f t="shared" ca="1" si="357"/>
        <v>0.92</v>
      </c>
      <c r="D3718">
        <f t="shared" ca="1" si="352"/>
        <v>7498.7625269315649</v>
      </c>
      <c r="E3718">
        <f t="shared" ca="1" si="353"/>
        <v>15110.003533265171</v>
      </c>
      <c r="F3718">
        <f t="shared" ca="1" si="354"/>
        <v>32895.465677060492</v>
      </c>
      <c r="G3718">
        <f ca="1">D3718-Krishna!$AD$3</f>
        <v>789.12616329520097</v>
      </c>
      <c r="H3718">
        <f ca="1">E3718-Krishna!$AE$3</f>
        <v>4090.5944423560813</v>
      </c>
      <c r="I3718">
        <f ca="1">F3718-Krishna!$AF$3</f>
        <v>5305.8293134241285</v>
      </c>
      <c r="J3718">
        <f t="shared" ca="1" si="355"/>
        <v>-7611.2410063336065</v>
      </c>
    </row>
    <row r="3719" spans="1:10">
      <c r="A3719">
        <v>3714</v>
      </c>
      <c r="B3719">
        <f t="shared" ca="1" si="356"/>
        <v>0.42190009881892732</v>
      </c>
      <c r="C3719" s="40">
        <f t="shared" ca="1" si="357"/>
        <v>0.9</v>
      </c>
      <c r="D3719">
        <f t="shared" ref="D3719:D3782" ca="1" si="358">$W$2+$V$2*C3719+$Y$2*_xlfn.NORM.INV(RAND(),0,1)</f>
        <v>6820.0118582332889</v>
      </c>
      <c r="E3719">
        <f t="shared" ref="E3719:E3782" ca="1" si="359">MAX(0,$W$3+$V$3*C3719+$Y$3*_xlfn.NORM.INV(RAND(),0,1))</f>
        <v>7963.0996139490599</v>
      </c>
      <c r="F3719">
        <f t="shared" ref="F3719:F3782" ca="1" si="360">$W$4+$V$4*C3719+$Y$4*_xlfn.NORM.INV(RAND(),0,1)</f>
        <v>26290.22245764708</v>
      </c>
      <c r="G3719">
        <f ca="1">D3719-Krishna!$AD$3</f>
        <v>110.37549459692491</v>
      </c>
      <c r="H3719">
        <f ca="1">E3719-Krishna!$AE$3</f>
        <v>-3056.3094769600302</v>
      </c>
      <c r="I3719">
        <f ca="1">F3719-Krishna!$AF$3</f>
        <v>-1299.4139059892841</v>
      </c>
      <c r="J3719">
        <f t="shared" ref="J3719:J3782" ca="1" si="361">D3719-E3719</f>
        <v>-1143.087755715771</v>
      </c>
    </row>
    <row r="3720" spans="1:10">
      <c r="A3720">
        <v>3715</v>
      </c>
      <c r="B3720">
        <f t="shared" ca="1" si="356"/>
        <v>0.38274411986762069</v>
      </c>
      <c r="C3720" s="40">
        <f t="shared" ca="1" si="357"/>
        <v>0.9</v>
      </c>
      <c r="D3720">
        <f t="shared" ca="1" si="358"/>
        <v>6107.5592403049059</v>
      </c>
      <c r="E3720">
        <f t="shared" ca="1" si="359"/>
        <v>13061.642201754023</v>
      </c>
      <c r="F3720">
        <f t="shared" ca="1" si="360"/>
        <v>35140.672888175883</v>
      </c>
      <c r="G3720">
        <f ca="1">D3720-Krishna!$AD$3</f>
        <v>-602.0771233314581</v>
      </c>
      <c r="H3720">
        <f ca="1">E3720-Krishna!$AE$3</f>
        <v>2042.2331108449325</v>
      </c>
      <c r="I3720">
        <f ca="1">F3720-Krishna!$AF$3</f>
        <v>7551.0365245395187</v>
      </c>
      <c r="J3720">
        <f t="shared" ca="1" si="361"/>
        <v>-6954.0829614491167</v>
      </c>
    </row>
    <row r="3721" spans="1:10">
      <c r="A3721">
        <v>3716</v>
      </c>
      <c r="B3721">
        <f t="shared" ca="1" si="356"/>
        <v>8.2663759048888896E-2</v>
      </c>
      <c r="C3721" s="40">
        <f t="shared" ca="1" si="357"/>
        <v>0.77</v>
      </c>
      <c r="D3721">
        <f t="shared" ca="1" si="358"/>
        <v>5772.608844109518</v>
      </c>
      <c r="E3721">
        <f t="shared" ca="1" si="359"/>
        <v>6971.1680890712178</v>
      </c>
      <c r="F3721">
        <f t="shared" ca="1" si="360"/>
        <v>11220.794888814105</v>
      </c>
      <c r="G3721">
        <f ca="1">D3721-Krishna!$AD$3</f>
        <v>-937.02751952684594</v>
      </c>
      <c r="H3721">
        <f ca="1">E3721-Krishna!$AE$3</f>
        <v>-4048.2410018378723</v>
      </c>
      <c r="I3721">
        <f ca="1">F3721-Krishna!$AF$3</f>
        <v>-16368.841474822259</v>
      </c>
      <c r="J3721">
        <f t="shared" ca="1" si="361"/>
        <v>-1198.5592449616997</v>
      </c>
    </row>
    <row r="3722" spans="1:10">
      <c r="A3722">
        <v>3717</v>
      </c>
      <c r="B3722">
        <f t="shared" ca="1" si="356"/>
        <v>0.5064106711995221</v>
      </c>
      <c r="C3722" s="40">
        <f t="shared" ca="1" si="357"/>
        <v>0.92</v>
      </c>
      <c r="D3722">
        <f t="shared" ca="1" si="358"/>
        <v>6886.7060860191559</v>
      </c>
      <c r="E3722">
        <f t="shared" ca="1" si="359"/>
        <v>14475.157396955408</v>
      </c>
      <c r="F3722">
        <f t="shared" ca="1" si="360"/>
        <v>29901.942804923598</v>
      </c>
      <c r="G3722">
        <f ca="1">D3722-Krishna!$AD$3</f>
        <v>177.06972238279195</v>
      </c>
      <c r="H3722">
        <f ca="1">E3722-Krishna!$AE$3</f>
        <v>3455.7483060463182</v>
      </c>
      <c r="I3722">
        <f ca="1">F3722-Krishna!$AF$3</f>
        <v>2312.3064412872336</v>
      </c>
      <c r="J3722">
        <f t="shared" ca="1" si="361"/>
        <v>-7588.4513109362524</v>
      </c>
    </row>
    <row r="3723" spans="1:10">
      <c r="A3723">
        <v>3718</v>
      </c>
      <c r="B3723">
        <f t="shared" ca="1" si="356"/>
        <v>0.32934716098304861</v>
      </c>
      <c r="C3723" s="40">
        <f t="shared" ca="1" si="357"/>
        <v>0.9</v>
      </c>
      <c r="D3723">
        <f t="shared" ca="1" si="358"/>
        <v>6096.6695827117856</v>
      </c>
      <c r="E3723">
        <f t="shared" ca="1" si="359"/>
        <v>10983.924241902774</v>
      </c>
      <c r="F3723">
        <f t="shared" ca="1" si="360"/>
        <v>20892.219159770608</v>
      </c>
      <c r="G3723">
        <f ca="1">D3723-Krishna!$AD$3</f>
        <v>-612.96678092457842</v>
      </c>
      <c r="H3723">
        <f ca="1">E3723-Krishna!$AE$3</f>
        <v>-35.484849006315926</v>
      </c>
      <c r="I3723">
        <f ca="1">F3723-Krishna!$AF$3</f>
        <v>-6697.4172038657562</v>
      </c>
      <c r="J3723">
        <f t="shared" ca="1" si="361"/>
        <v>-4887.2546591909886</v>
      </c>
    </row>
    <row r="3724" spans="1:10">
      <c r="A3724">
        <v>3719</v>
      </c>
      <c r="B3724">
        <f t="shared" ca="1" si="356"/>
        <v>0.58127789609412994</v>
      </c>
      <c r="C3724" s="40">
        <f t="shared" ca="1" si="357"/>
        <v>0.93</v>
      </c>
      <c r="D3724">
        <f t="shared" ca="1" si="358"/>
        <v>8318.7006624114347</v>
      </c>
      <c r="E3724">
        <f t="shared" ca="1" si="359"/>
        <v>15900.36597882587</v>
      </c>
      <c r="F3724">
        <f t="shared" ca="1" si="360"/>
        <v>31907.820302438344</v>
      </c>
      <c r="G3724">
        <f ca="1">D3724-Krishna!$AD$3</f>
        <v>1609.0642987750707</v>
      </c>
      <c r="H3724">
        <f ca="1">E3724-Krishna!$AE$3</f>
        <v>4880.95688791678</v>
      </c>
      <c r="I3724">
        <f ca="1">F3724-Krishna!$AF$3</f>
        <v>4318.1839388019798</v>
      </c>
      <c r="J3724">
        <f t="shared" ca="1" si="361"/>
        <v>-7581.6653164144354</v>
      </c>
    </row>
    <row r="3725" spans="1:10">
      <c r="A3725">
        <v>3720</v>
      </c>
      <c r="B3725">
        <f t="shared" ca="1" si="356"/>
        <v>8.5101762289866878E-2</v>
      </c>
      <c r="C3725" s="40">
        <f t="shared" ca="1" si="357"/>
        <v>0.77</v>
      </c>
      <c r="D3725">
        <f t="shared" ca="1" si="358"/>
        <v>5888.4276232444454</v>
      </c>
      <c r="E3725">
        <f t="shared" ca="1" si="359"/>
        <v>6765.8756237376729</v>
      </c>
      <c r="F3725">
        <f t="shared" ca="1" si="360"/>
        <v>19746.753723215934</v>
      </c>
      <c r="G3725">
        <f ca="1">D3725-Krishna!$AD$3</f>
        <v>-821.20874039191858</v>
      </c>
      <c r="H3725">
        <f ca="1">E3725-Krishna!$AE$3</f>
        <v>-4253.5334671714172</v>
      </c>
      <c r="I3725">
        <f ca="1">F3725-Krishna!$AF$3</f>
        <v>-7842.8826404204301</v>
      </c>
      <c r="J3725">
        <f t="shared" ca="1" si="361"/>
        <v>-877.44800049322748</v>
      </c>
    </row>
    <row r="3726" spans="1:10">
      <c r="A3726">
        <v>3721</v>
      </c>
      <c r="B3726">
        <f t="shared" ca="1" si="356"/>
        <v>0.23624862098903332</v>
      </c>
      <c r="C3726" s="40">
        <f t="shared" ca="1" si="357"/>
        <v>0.89</v>
      </c>
      <c r="D3726">
        <f t="shared" ca="1" si="358"/>
        <v>6590.3008374152932</v>
      </c>
      <c r="E3726">
        <f t="shared" ca="1" si="359"/>
        <v>9842.8200151832498</v>
      </c>
      <c r="F3726">
        <f t="shared" ca="1" si="360"/>
        <v>22003.142658379096</v>
      </c>
      <c r="G3726">
        <f ca="1">D3726-Krishna!$AD$3</f>
        <v>-119.33552622107072</v>
      </c>
      <c r="H3726">
        <f ca="1">E3726-Krishna!$AE$3</f>
        <v>-1176.5890757258403</v>
      </c>
      <c r="I3726">
        <f ca="1">F3726-Krishna!$AF$3</f>
        <v>-5586.4937052572677</v>
      </c>
      <c r="J3726">
        <f t="shared" ca="1" si="361"/>
        <v>-3252.5191777679565</v>
      </c>
    </row>
    <row r="3727" spans="1:10">
      <c r="A3727">
        <v>3722</v>
      </c>
      <c r="B3727">
        <f t="shared" ca="1" si="356"/>
        <v>0.16727792729773583</v>
      </c>
      <c r="C3727" s="40">
        <f t="shared" ca="1" si="357"/>
        <v>0.81</v>
      </c>
      <c r="D3727">
        <f t="shared" ca="1" si="358"/>
        <v>6394.9574962569031</v>
      </c>
      <c r="E3727">
        <f t="shared" ca="1" si="359"/>
        <v>5985.5146734656473</v>
      </c>
      <c r="F3727">
        <f t="shared" ca="1" si="360"/>
        <v>16525.462375305713</v>
      </c>
      <c r="G3727">
        <f ca="1">D3727-Krishna!$AD$3</f>
        <v>-314.67886737946083</v>
      </c>
      <c r="H3727">
        <f ca="1">E3727-Krishna!$AE$3</f>
        <v>-5033.8944174434428</v>
      </c>
      <c r="I3727">
        <f ca="1">F3727-Krishna!$AF$3</f>
        <v>-11064.173988330651</v>
      </c>
      <c r="J3727">
        <f t="shared" ca="1" si="361"/>
        <v>409.44282279125582</v>
      </c>
    </row>
    <row r="3728" spans="1:10">
      <c r="A3728">
        <v>3723</v>
      </c>
      <c r="B3728">
        <f t="shared" ca="1" si="356"/>
        <v>0.89526890479704191</v>
      </c>
      <c r="C3728" s="40">
        <f t="shared" ca="1" si="357"/>
        <v>0.95</v>
      </c>
      <c r="D3728">
        <f t="shared" ca="1" si="358"/>
        <v>7576.8677680480287</v>
      </c>
      <c r="E3728">
        <f t="shared" ca="1" si="359"/>
        <v>11687.024117279641</v>
      </c>
      <c r="F3728">
        <f t="shared" ca="1" si="360"/>
        <v>31262.845009863413</v>
      </c>
      <c r="G3728">
        <f ca="1">D3728-Krishna!$AD$3</f>
        <v>867.2314044116647</v>
      </c>
      <c r="H3728">
        <f ca="1">E3728-Krishna!$AE$3</f>
        <v>667.61502637055128</v>
      </c>
      <c r="I3728">
        <f ca="1">F3728-Krishna!$AF$3</f>
        <v>3673.208646227049</v>
      </c>
      <c r="J3728">
        <f t="shared" ca="1" si="361"/>
        <v>-4110.1563492316127</v>
      </c>
    </row>
    <row r="3729" spans="1:10">
      <c r="A3729">
        <v>3724</v>
      </c>
      <c r="B3729">
        <f t="shared" ca="1" si="356"/>
        <v>0.94265652439711733</v>
      </c>
      <c r="C3729" s="40">
        <f t="shared" ca="1" si="357"/>
        <v>0.96</v>
      </c>
      <c r="D3729">
        <f t="shared" ca="1" si="358"/>
        <v>6927.7389480909778</v>
      </c>
      <c r="E3729">
        <f t="shared" ca="1" si="359"/>
        <v>13139.027327496189</v>
      </c>
      <c r="F3729">
        <f t="shared" ca="1" si="360"/>
        <v>33667.367984700548</v>
      </c>
      <c r="G3729">
        <f ca="1">D3729-Krishna!$AD$3</f>
        <v>218.10258445461386</v>
      </c>
      <c r="H3729">
        <f ca="1">E3729-Krishna!$AE$3</f>
        <v>2119.6182365870991</v>
      </c>
      <c r="I3729">
        <f ca="1">F3729-Krishna!$AF$3</f>
        <v>6077.7316210641839</v>
      </c>
      <c r="J3729">
        <f t="shared" ca="1" si="361"/>
        <v>-6211.2883794052113</v>
      </c>
    </row>
    <row r="3730" spans="1:10">
      <c r="A3730">
        <v>3725</v>
      </c>
      <c r="B3730">
        <f t="shared" ca="1" si="356"/>
        <v>0.51376034363869161</v>
      </c>
      <c r="C3730" s="40">
        <f t="shared" ca="1" si="357"/>
        <v>0.92</v>
      </c>
      <c r="D3730">
        <f t="shared" ca="1" si="358"/>
        <v>6334.3322741612001</v>
      </c>
      <c r="E3730">
        <f t="shared" ca="1" si="359"/>
        <v>12733.449307489991</v>
      </c>
      <c r="F3730">
        <f t="shared" ca="1" si="360"/>
        <v>27503.960782532187</v>
      </c>
      <c r="G3730">
        <f ca="1">D3730-Krishna!$AD$3</f>
        <v>-375.30408947516389</v>
      </c>
      <c r="H3730">
        <f ca="1">E3730-Krishna!$AE$3</f>
        <v>1714.040216580901</v>
      </c>
      <c r="I3730">
        <f ca="1">F3730-Krishna!$AF$3</f>
        <v>-85.675581104176672</v>
      </c>
      <c r="J3730">
        <f t="shared" ca="1" si="361"/>
        <v>-6399.117033328791</v>
      </c>
    </row>
    <row r="3731" spans="1:10">
      <c r="A3731">
        <v>3726</v>
      </c>
      <c r="B3731">
        <f t="shared" ca="1" si="356"/>
        <v>0.95207813701311017</v>
      </c>
      <c r="C3731" s="40">
        <f t="shared" ca="1" si="357"/>
        <v>0.96</v>
      </c>
      <c r="D3731">
        <f t="shared" ca="1" si="358"/>
        <v>7343.5216331043384</v>
      </c>
      <c r="E3731">
        <f t="shared" ca="1" si="359"/>
        <v>17720.57807550715</v>
      </c>
      <c r="F3731">
        <f t="shared" ca="1" si="360"/>
        <v>27949.41271293048</v>
      </c>
      <c r="G3731">
        <f ca="1">D3731-Krishna!$AD$3</f>
        <v>633.88526946797447</v>
      </c>
      <c r="H3731">
        <f ca="1">E3731-Krishna!$AE$3</f>
        <v>6701.16898459806</v>
      </c>
      <c r="I3731">
        <f ca="1">F3731-Krishna!$AF$3</f>
        <v>359.77634929411579</v>
      </c>
      <c r="J3731">
        <f t="shared" ca="1" si="361"/>
        <v>-10377.056442402813</v>
      </c>
    </row>
    <row r="3732" spans="1:10">
      <c r="A3732">
        <v>3727</v>
      </c>
      <c r="B3732">
        <f t="shared" ca="1" si="356"/>
        <v>0.29164309864943438</v>
      </c>
      <c r="C3732" s="40">
        <f t="shared" ca="1" si="357"/>
        <v>0.89</v>
      </c>
      <c r="D3732">
        <f t="shared" ca="1" si="358"/>
        <v>6135.1687122016829</v>
      </c>
      <c r="E3732">
        <f t="shared" ca="1" si="359"/>
        <v>16989.692157263686</v>
      </c>
      <c r="F3732">
        <f t="shared" ca="1" si="360"/>
        <v>26392.153098351682</v>
      </c>
      <c r="G3732">
        <f ca="1">D3732-Krishna!$AD$3</f>
        <v>-574.4676514346811</v>
      </c>
      <c r="H3732">
        <f ca="1">E3732-Krishna!$AE$3</f>
        <v>5970.2830663545956</v>
      </c>
      <c r="I3732">
        <f ca="1">F3732-Krishna!$AF$3</f>
        <v>-1197.4832652846817</v>
      </c>
      <c r="J3732">
        <f t="shared" ca="1" si="361"/>
        <v>-10854.523445062003</v>
      </c>
    </row>
    <row r="3733" spans="1:10">
      <c r="A3733">
        <v>3728</v>
      </c>
      <c r="B3733">
        <f t="shared" ca="1" si="356"/>
        <v>0.87390300263807175</v>
      </c>
      <c r="C3733" s="40">
        <f t="shared" ca="1" si="357"/>
        <v>0.95</v>
      </c>
      <c r="D3733">
        <f t="shared" ca="1" si="358"/>
        <v>8386.7057211831598</v>
      </c>
      <c r="E3733">
        <f t="shared" ca="1" si="359"/>
        <v>16449.63996976574</v>
      </c>
      <c r="F3733">
        <f t="shared" ca="1" si="360"/>
        <v>28678.27022976031</v>
      </c>
      <c r="G3733">
        <f ca="1">D3733-Krishna!$AD$3</f>
        <v>1677.0693575467958</v>
      </c>
      <c r="H3733">
        <f ca="1">E3733-Krishna!$AE$3</f>
        <v>5430.2308788566497</v>
      </c>
      <c r="I3733">
        <f ca="1">F3733-Krishna!$AF$3</f>
        <v>1088.6338661239461</v>
      </c>
      <c r="J3733">
        <f t="shared" ca="1" si="361"/>
        <v>-8062.93424858258</v>
      </c>
    </row>
    <row r="3734" spans="1:10">
      <c r="A3734">
        <v>3729</v>
      </c>
      <c r="B3734">
        <f t="shared" ca="1" si="356"/>
        <v>0.13509876039762647</v>
      </c>
      <c r="C3734" s="40">
        <f t="shared" ca="1" si="357"/>
        <v>0.8</v>
      </c>
      <c r="D3734">
        <f t="shared" ca="1" si="358"/>
        <v>5510.7448858381849</v>
      </c>
      <c r="E3734">
        <f t="shared" ca="1" si="359"/>
        <v>9818.1556394364707</v>
      </c>
      <c r="F3734">
        <f t="shared" ca="1" si="360"/>
        <v>14661.823071913217</v>
      </c>
      <c r="G3734">
        <f ca="1">D3734-Krishna!$AD$3</f>
        <v>-1198.891477798179</v>
      </c>
      <c r="H3734">
        <f ca="1">E3734-Krishna!$AE$3</f>
        <v>-1201.2534514726194</v>
      </c>
      <c r="I3734">
        <f ca="1">F3734-Krishna!$AF$3</f>
        <v>-12927.813291723147</v>
      </c>
      <c r="J3734">
        <f t="shared" ca="1" si="361"/>
        <v>-4307.4107535982857</v>
      </c>
    </row>
    <row r="3735" spans="1:10">
      <c r="A3735">
        <v>3730</v>
      </c>
      <c r="B3735">
        <f t="shared" ca="1" si="356"/>
        <v>0.66765270323674086</v>
      </c>
      <c r="C3735" s="40">
        <f t="shared" ca="1" si="357"/>
        <v>0.94</v>
      </c>
      <c r="D3735">
        <f t="shared" ca="1" si="358"/>
        <v>7588.8044979148235</v>
      </c>
      <c r="E3735">
        <f t="shared" ca="1" si="359"/>
        <v>13619.432910170337</v>
      </c>
      <c r="F3735">
        <f t="shared" ca="1" si="360"/>
        <v>31139.272298336222</v>
      </c>
      <c r="G3735">
        <f ca="1">D3735-Krishna!$AD$3</f>
        <v>879.16813427845955</v>
      </c>
      <c r="H3735">
        <f ca="1">E3735-Krishna!$AE$3</f>
        <v>2600.0238192612469</v>
      </c>
      <c r="I3735">
        <f ca="1">F3735-Krishna!$AF$3</f>
        <v>3549.6359346998579</v>
      </c>
      <c r="J3735">
        <f t="shared" ca="1" si="361"/>
        <v>-6030.6284122555135</v>
      </c>
    </row>
    <row r="3736" spans="1:10">
      <c r="A3736">
        <v>3731</v>
      </c>
      <c r="B3736">
        <f t="shared" ca="1" si="356"/>
        <v>0.90778351940211888</v>
      </c>
      <c r="C3736" s="40">
        <f t="shared" ca="1" si="357"/>
        <v>0.95</v>
      </c>
      <c r="D3736">
        <f t="shared" ca="1" si="358"/>
        <v>7830.8082468937992</v>
      </c>
      <c r="E3736">
        <f t="shared" ca="1" si="359"/>
        <v>11911.141571302624</v>
      </c>
      <c r="F3736">
        <f t="shared" ca="1" si="360"/>
        <v>41813.87870350873</v>
      </c>
      <c r="G3736">
        <f ca="1">D3736-Krishna!$AD$3</f>
        <v>1121.1718832574352</v>
      </c>
      <c r="H3736">
        <f ca="1">E3736-Krishna!$AE$3</f>
        <v>891.73248039353348</v>
      </c>
      <c r="I3736">
        <f ca="1">F3736-Krishna!$AF$3</f>
        <v>14224.242339872366</v>
      </c>
      <c r="J3736">
        <f t="shared" ca="1" si="361"/>
        <v>-4080.3333244088244</v>
      </c>
    </row>
    <row r="3737" spans="1:10">
      <c r="A3737">
        <v>3732</v>
      </c>
      <c r="B3737">
        <f t="shared" ca="1" si="356"/>
        <v>0.19601402462297091</v>
      </c>
      <c r="C3737" s="40">
        <f t="shared" ca="1" si="357"/>
        <v>0.87</v>
      </c>
      <c r="D3737">
        <f t="shared" ca="1" si="358"/>
        <v>6310.4690567289608</v>
      </c>
      <c r="E3737">
        <f t="shared" ca="1" si="359"/>
        <v>9805.9077596236493</v>
      </c>
      <c r="F3737">
        <f t="shared" ca="1" si="360"/>
        <v>18016.870587385882</v>
      </c>
      <c r="G3737">
        <f ca="1">D3737-Krishna!$AD$3</f>
        <v>-399.16730690740314</v>
      </c>
      <c r="H3737">
        <f ca="1">E3737-Krishna!$AE$3</f>
        <v>-1213.5013312854408</v>
      </c>
      <c r="I3737">
        <f ca="1">F3737-Krishna!$AF$3</f>
        <v>-9572.7657762504823</v>
      </c>
      <c r="J3737">
        <f t="shared" ca="1" si="361"/>
        <v>-3495.4387028946885</v>
      </c>
    </row>
    <row r="3738" spans="1:10">
      <c r="A3738">
        <v>3733</v>
      </c>
      <c r="B3738">
        <f t="shared" ca="1" si="356"/>
        <v>0.39471959817502922</v>
      </c>
      <c r="C3738" s="40">
        <f t="shared" ca="1" si="357"/>
        <v>0.9</v>
      </c>
      <c r="D3738">
        <f t="shared" ca="1" si="358"/>
        <v>7114.677403131529</v>
      </c>
      <c r="E3738">
        <f t="shared" ca="1" si="359"/>
        <v>12502.417517190161</v>
      </c>
      <c r="F3738">
        <f t="shared" ca="1" si="360"/>
        <v>20109.786653807238</v>
      </c>
      <c r="G3738">
        <f ca="1">D3738-Krishna!$AD$3</f>
        <v>405.04103949516502</v>
      </c>
      <c r="H3738">
        <f ca="1">E3738-Krishna!$AE$3</f>
        <v>1483.0084262810706</v>
      </c>
      <c r="I3738">
        <f ca="1">F3738-Krishna!$AF$3</f>
        <v>-7479.8497098291264</v>
      </c>
      <c r="J3738">
        <f t="shared" ca="1" si="361"/>
        <v>-5387.7401140586317</v>
      </c>
    </row>
    <row r="3739" spans="1:10">
      <c r="A3739">
        <v>3734</v>
      </c>
      <c r="B3739">
        <f t="shared" ca="1" si="356"/>
        <v>0.30805569320611781</v>
      </c>
      <c r="C3739" s="40">
        <f t="shared" ca="1" si="357"/>
        <v>0.89</v>
      </c>
      <c r="D3739">
        <f t="shared" ca="1" si="358"/>
        <v>6282.0817007771702</v>
      </c>
      <c r="E3739">
        <f t="shared" ca="1" si="359"/>
        <v>10056.472331894585</v>
      </c>
      <c r="F3739">
        <f t="shared" ca="1" si="360"/>
        <v>22244.695581654443</v>
      </c>
      <c r="G3739">
        <f ca="1">D3739-Krishna!$AD$3</f>
        <v>-427.55466285919374</v>
      </c>
      <c r="H3739">
        <f ca="1">E3739-Krishna!$AE$3</f>
        <v>-962.93675901450479</v>
      </c>
      <c r="I3739">
        <f ca="1">F3739-Krishna!$AF$3</f>
        <v>-5344.9407819819207</v>
      </c>
      <c r="J3739">
        <f t="shared" ca="1" si="361"/>
        <v>-3774.3906311174151</v>
      </c>
    </row>
    <row r="3740" spans="1:10">
      <c r="A3740">
        <v>3735</v>
      </c>
      <c r="B3740">
        <f t="shared" ca="1" si="356"/>
        <v>6.300733435519501E-2</v>
      </c>
      <c r="C3740" s="40">
        <f t="shared" ca="1" si="357"/>
        <v>0.77</v>
      </c>
      <c r="D3740">
        <f t="shared" ca="1" si="358"/>
        <v>5707.1771379214524</v>
      </c>
      <c r="E3740">
        <f t="shared" ca="1" si="359"/>
        <v>4720.0283883879138</v>
      </c>
      <c r="F3740">
        <f t="shared" ca="1" si="360"/>
        <v>14212.397412610449</v>
      </c>
      <c r="G3740">
        <f ca="1">D3740-Krishna!$AD$3</f>
        <v>-1002.4592257149116</v>
      </c>
      <c r="H3740">
        <f ca="1">E3740-Krishna!$AE$3</f>
        <v>-6299.3807025211763</v>
      </c>
      <c r="I3740">
        <f ca="1">F3740-Krishna!$AF$3</f>
        <v>-13377.238951025915</v>
      </c>
      <c r="J3740">
        <f t="shared" ca="1" si="361"/>
        <v>987.14874953353865</v>
      </c>
    </row>
    <row r="3741" spans="1:10">
      <c r="A3741">
        <v>3736</v>
      </c>
      <c r="B3741">
        <f t="shared" ca="1" si="356"/>
        <v>0.53141354009912256</v>
      </c>
      <c r="C3741" s="40">
        <f t="shared" ca="1" si="357"/>
        <v>0.92</v>
      </c>
      <c r="D3741">
        <f t="shared" ca="1" si="358"/>
        <v>6469.435260811556</v>
      </c>
      <c r="E3741">
        <f t="shared" ca="1" si="359"/>
        <v>10264.259650170432</v>
      </c>
      <c r="F3741">
        <f t="shared" ca="1" si="360"/>
        <v>32474.797438559322</v>
      </c>
      <c r="G3741">
        <f ca="1">D3741-Krishna!$AD$3</f>
        <v>-240.201102824808</v>
      </c>
      <c r="H3741">
        <f ca="1">E3741-Krishna!$AE$3</f>
        <v>-755.14944073865809</v>
      </c>
      <c r="I3741">
        <f ca="1">F3741-Krishna!$AF$3</f>
        <v>4885.1610749229585</v>
      </c>
      <c r="J3741">
        <f t="shared" ca="1" si="361"/>
        <v>-3794.824389358876</v>
      </c>
    </row>
    <row r="3742" spans="1:10">
      <c r="A3742">
        <v>3737</v>
      </c>
      <c r="B3742">
        <f t="shared" ca="1" si="356"/>
        <v>4.6315716603800627E-2</v>
      </c>
      <c r="C3742" s="40">
        <f t="shared" ca="1" si="357"/>
        <v>0.77</v>
      </c>
      <c r="D3742">
        <f t="shared" ca="1" si="358"/>
        <v>6350.356560921372</v>
      </c>
      <c r="E3742">
        <f t="shared" ca="1" si="359"/>
        <v>7093.6161088687531</v>
      </c>
      <c r="F3742">
        <f t="shared" ca="1" si="360"/>
        <v>15408.395422347727</v>
      </c>
      <c r="G3742">
        <f ca="1">D3742-Krishna!$AD$3</f>
        <v>-359.279802714992</v>
      </c>
      <c r="H3742">
        <f ca="1">E3742-Krishna!$AE$3</f>
        <v>-3925.7929820403369</v>
      </c>
      <c r="I3742">
        <f ca="1">F3742-Krishna!$AF$3</f>
        <v>-12181.240941288637</v>
      </c>
      <c r="J3742">
        <f t="shared" ca="1" si="361"/>
        <v>-743.25954794738118</v>
      </c>
    </row>
    <row r="3743" spans="1:10">
      <c r="A3743">
        <v>3738</v>
      </c>
      <c r="B3743">
        <f t="shared" ca="1" si="356"/>
        <v>0.84995632674338462</v>
      </c>
      <c r="C3743" s="40">
        <f t="shared" ca="1" si="357"/>
        <v>0.95</v>
      </c>
      <c r="D3743">
        <f t="shared" ca="1" si="358"/>
        <v>7138.9004500560832</v>
      </c>
      <c r="E3743">
        <f t="shared" ca="1" si="359"/>
        <v>10283.161572783241</v>
      </c>
      <c r="F3743">
        <f t="shared" ca="1" si="360"/>
        <v>34270.60389608593</v>
      </c>
      <c r="G3743">
        <f ca="1">D3743-Krishna!$AD$3</f>
        <v>429.26408641971921</v>
      </c>
      <c r="H3743">
        <f ca="1">E3743-Krishna!$AE$3</f>
        <v>-736.24751812584873</v>
      </c>
      <c r="I3743">
        <f ca="1">F3743-Krishna!$AF$3</f>
        <v>6680.9675324495656</v>
      </c>
      <c r="J3743">
        <f t="shared" ca="1" si="361"/>
        <v>-3144.2611227271582</v>
      </c>
    </row>
    <row r="3744" spans="1:10">
      <c r="A3744">
        <v>3739</v>
      </c>
      <c r="B3744">
        <f t="shared" ca="1" si="356"/>
        <v>0.58732564486899097</v>
      </c>
      <c r="C3744" s="40">
        <f t="shared" ca="1" si="357"/>
        <v>0.93</v>
      </c>
      <c r="D3744">
        <f t="shared" ca="1" si="358"/>
        <v>7449.380565793942</v>
      </c>
      <c r="E3744">
        <f t="shared" ca="1" si="359"/>
        <v>8650.5911883746921</v>
      </c>
      <c r="F3744">
        <f t="shared" ca="1" si="360"/>
        <v>35519.57563369588</v>
      </c>
      <c r="G3744">
        <f ca="1">D3744-Krishna!$AD$3</f>
        <v>739.744202157578</v>
      </c>
      <c r="H3744">
        <f ca="1">E3744-Krishna!$AE$3</f>
        <v>-2368.8179025343979</v>
      </c>
      <c r="I3744">
        <f ca="1">F3744-Krishna!$AF$3</f>
        <v>7929.9392700595163</v>
      </c>
      <c r="J3744">
        <f t="shared" ca="1" si="361"/>
        <v>-1201.2106225807502</v>
      </c>
    </row>
    <row r="3745" spans="1:10">
      <c r="A3745">
        <v>3740</v>
      </c>
      <c r="B3745">
        <f t="shared" ca="1" si="356"/>
        <v>0.42837145242148533</v>
      </c>
      <c r="C3745" s="40">
        <f t="shared" ca="1" si="357"/>
        <v>0.9</v>
      </c>
      <c r="D3745">
        <f t="shared" ca="1" si="358"/>
        <v>7254.4893196384337</v>
      </c>
      <c r="E3745">
        <f t="shared" ca="1" si="359"/>
        <v>12305.2531717523</v>
      </c>
      <c r="F3745">
        <f t="shared" ca="1" si="360"/>
        <v>22460.758778892239</v>
      </c>
      <c r="G3745">
        <f ca="1">D3745-Krishna!$AD$3</f>
        <v>544.85295600206973</v>
      </c>
      <c r="H3745">
        <f ca="1">E3745-Krishna!$AE$3</f>
        <v>1285.8440808432097</v>
      </c>
      <c r="I3745">
        <f ca="1">F3745-Krishna!$AF$3</f>
        <v>-5128.8775847441248</v>
      </c>
      <c r="J3745">
        <f t="shared" ca="1" si="361"/>
        <v>-5050.7638521138661</v>
      </c>
    </row>
    <row r="3746" spans="1:10">
      <c r="A3746">
        <v>3741</v>
      </c>
      <c r="B3746">
        <f t="shared" ca="1" si="356"/>
        <v>0.56739448775644707</v>
      </c>
      <c r="C3746" s="40">
        <f t="shared" ca="1" si="357"/>
        <v>0.93</v>
      </c>
      <c r="D3746">
        <f t="shared" ca="1" si="358"/>
        <v>6517.6800076502423</v>
      </c>
      <c r="E3746">
        <f t="shared" ca="1" si="359"/>
        <v>7922.8797212786631</v>
      </c>
      <c r="F3746">
        <f t="shared" ca="1" si="360"/>
        <v>32636.620499541539</v>
      </c>
      <c r="G3746">
        <f ca="1">D3746-Krishna!$AD$3</f>
        <v>-191.95635598612171</v>
      </c>
      <c r="H3746">
        <f ca="1">E3746-Krishna!$AE$3</f>
        <v>-3096.529369630427</v>
      </c>
      <c r="I3746">
        <f ca="1">F3746-Krishna!$AF$3</f>
        <v>5046.9841359051752</v>
      </c>
      <c r="J3746">
        <f t="shared" ca="1" si="361"/>
        <v>-1405.1997136284208</v>
      </c>
    </row>
    <row r="3747" spans="1:10">
      <c r="A3747">
        <v>3742</v>
      </c>
      <c r="B3747">
        <f t="shared" ca="1" si="356"/>
        <v>0.40240203668711327</v>
      </c>
      <c r="C3747" s="40">
        <f t="shared" ca="1" si="357"/>
        <v>0.9</v>
      </c>
      <c r="D3747">
        <f t="shared" ca="1" si="358"/>
        <v>5535.9775921792989</v>
      </c>
      <c r="E3747">
        <f t="shared" ca="1" si="359"/>
        <v>15421.520222914831</v>
      </c>
      <c r="F3747">
        <f t="shared" ca="1" si="360"/>
        <v>25015.467442315025</v>
      </c>
      <c r="G3747">
        <f ca="1">D3747-Krishna!$AD$3</f>
        <v>-1173.6587714570651</v>
      </c>
      <c r="H3747">
        <f ca="1">E3747-Krishna!$AE$3</f>
        <v>4402.1111320057407</v>
      </c>
      <c r="I3747">
        <f ca="1">F3747-Krishna!$AF$3</f>
        <v>-2574.1689213213394</v>
      </c>
      <c r="J3747">
        <f t="shared" ca="1" si="361"/>
        <v>-9885.5426307355319</v>
      </c>
    </row>
    <row r="3748" spans="1:10">
      <c r="A3748">
        <v>3743</v>
      </c>
      <c r="B3748">
        <f t="shared" ca="1" si="356"/>
        <v>0.61324598073082981</v>
      </c>
      <c r="C3748" s="40">
        <f t="shared" ca="1" si="357"/>
        <v>0.94</v>
      </c>
      <c r="D3748">
        <f t="shared" ca="1" si="358"/>
        <v>7972.3712561405428</v>
      </c>
      <c r="E3748">
        <f t="shared" ca="1" si="359"/>
        <v>6728.3454801267098</v>
      </c>
      <c r="F3748">
        <f t="shared" ca="1" si="360"/>
        <v>35213.007846743123</v>
      </c>
      <c r="G3748">
        <f ca="1">D3748-Krishna!$AD$3</f>
        <v>1262.7348925041788</v>
      </c>
      <c r="H3748">
        <f ca="1">E3748-Krishna!$AE$3</f>
        <v>-4291.0636107823802</v>
      </c>
      <c r="I3748">
        <f ca="1">F3748-Krishna!$AF$3</f>
        <v>7623.3714831067591</v>
      </c>
      <c r="J3748">
        <f t="shared" ca="1" si="361"/>
        <v>1244.0257760138329</v>
      </c>
    </row>
    <row r="3749" spans="1:10">
      <c r="A3749">
        <v>3744</v>
      </c>
      <c r="B3749">
        <f t="shared" ca="1" si="356"/>
        <v>0.26456429957727512</v>
      </c>
      <c r="C3749" s="40">
        <f t="shared" ca="1" si="357"/>
        <v>0.89</v>
      </c>
      <c r="D3749">
        <f t="shared" ca="1" si="358"/>
        <v>7207.6389266960568</v>
      </c>
      <c r="E3749">
        <f t="shared" ca="1" si="359"/>
        <v>13550.529457143679</v>
      </c>
      <c r="F3749">
        <f t="shared" ca="1" si="360"/>
        <v>21898.581704561337</v>
      </c>
      <c r="G3749">
        <f ca="1">D3749-Krishna!$AD$3</f>
        <v>498.00256305969287</v>
      </c>
      <c r="H3749">
        <f ca="1">E3749-Krishna!$AE$3</f>
        <v>2531.1203662345888</v>
      </c>
      <c r="I3749">
        <f ca="1">F3749-Krishna!$AF$3</f>
        <v>-5691.0546590750273</v>
      </c>
      <c r="J3749">
        <f t="shared" ca="1" si="361"/>
        <v>-6342.890530447622</v>
      </c>
    </row>
    <row r="3750" spans="1:10">
      <c r="A3750">
        <v>3745</v>
      </c>
      <c r="B3750">
        <f t="shared" ca="1" si="356"/>
        <v>0.92916525450376253</v>
      </c>
      <c r="C3750" s="40">
        <f t="shared" ca="1" si="357"/>
        <v>0.96</v>
      </c>
      <c r="D3750">
        <f t="shared" ca="1" si="358"/>
        <v>8143.5614860194264</v>
      </c>
      <c r="E3750">
        <f t="shared" ca="1" si="359"/>
        <v>11034.287718864301</v>
      </c>
      <c r="F3750">
        <f t="shared" ca="1" si="360"/>
        <v>27537.963361319686</v>
      </c>
      <c r="G3750">
        <f ca="1">D3750-Krishna!$AD$3</f>
        <v>1433.9251223830624</v>
      </c>
      <c r="H3750">
        <f ca="1">E3750-Krishna!$AE$3</f>
        <v>14.878627955211414</v>
      </c>
      <c r="I3750">
        <f ca="1">F3750-Krishna!$AF$3</f>
        <v>-51.673002316678321</v>
      </c>
      <c r="J3750">
        <f t="shared" ca="1" si="361"/>
        <v>-2890.7262328448751</v>
      </c>
    </row>
    <row r="3751" spans="1:10">
      <c r="A3751">
        <v>3746</v>
      </c>
      <c r="B3751">
        <f t="shared" ca="1" si="356"/>
        <v>0.92900518897730056</v>
      </c>
      <c r="C3751" s="40">
        <f t="shared" ca="1" si="357"/>
        <v>0.96</v>
      </c>
      <c r="D3751">
        <f t="shared" ca="1" si="358"/>
        <v>7988.9271902655419</v>
      </c>
      <c r="E3751">
        <f t="shared" ca="1" si="359"/>
        <v>15913.01387699816</v>
      </c>
      <c r="F3751">
        <f t="shared" ca="1" si="360"/>
        <v>34033.443344848645</v>
      </c>
      <c r="G3751">
        <f ca="1">D3751-Krishna!$AD$3</f>
        <v>1279.2908266291779</v>
      </c>
      <c r="H3751">
        <f ca="1">E3751-Krishna!$AE$3</f>
        <v>4893.6047860890703</v>
      </c>
      <c r="I3751">
        <f ca="1">F3751-Krishna!$AF$3</f>
        <v>6443.8069812122812</v>
      </c>
      <c r="J3751">
        <f t="shared" ca="1" si="361"/>
        <v>-7924.0866867326185</v>
      </c>
    </row>
    <row r="3752" spans="1:10">
      <c r="A3752">
        <v>3747</v>
      </c>
      <c r="B3752">
        <f t="shared" ca="1" si="356"/>
        <v>0.61778170532962395</v>
      </c>
      <c r="C3752" s="40">
        <f t="shared" ca="1" si="357"/>
        <v>0.94</v>
      </c>
      <c r="D3752">
        <f t="shared" ca="1" si="358"/>
        <v>7596.7687673952214</v>
      </c>
      <c r="E3752">
        <f t="shared" ca="1" si="359"/>
        <v>13353.683145660088</v>
      </c>
      <c r="F3752">
        <f t="shared" ca="1" si="360"/>
        <v>33406.986100368951</v>
      </c>
      <c r="G3752">
        <f ca="1">D3752-Krishna!$AD$3</f>
        <v>887.13240375885744</v>
      </c>
      <c r="H3752">
        <f ca="1">E3752-Krishna!$AE$3</f>
        <v>2334.2740547509984</v>
      </c>
      <c r="I3752">
        <f ca="1">F3752-Krishna!$AF$3</f>
        <v>5817.3497367325872</v>
      </c>
      <c r="J3752">
        <f t="shared" ca="1" si="361"/>
        <v>-5756.9143782648671</v>
      </c>
    </row>
    <row r="3753" spans="1:10">
      <c r="A3753">
        <v>3748</v>
      </c>
      <c r="B3753">
        <f t="shared" ca="1" si="356"/>
        <v>0.31233879737300441</v>
      </c>
      <c r="C3753" s="40">
        <f t="shared" ca="1" si="357"/>
        <v>0.89</v>
      </c>
      <c r="D3753">
        <f t="shared" ca="1" si="358"/>
        <v>6344.6347327465755</v>
      </c>
      <c r="E3753">
        <f t="shared" ca="1" si="359"/>
        <v>9620.4550285236</v>
      </c>
      <c r="F3753">
        <f t="shared" ca="1" si="360"/>
        <v>22585.862128113477</v>
      </c>
      <c r="G3753">
        <f ca="1">D3753-Krishna!$AD$3</f>
        <v>-365.00163088978843</v>
      </c>
      <c r="H3753">
        <f ca="1">E3753-Krishna!$AE$3</f>
        <v>-1398.95406238549</v>
      </c>
      <c r="I3753">
        <f ca="1">F3753-Krishna!$AF$3</f>
        <v>-5003.7742355228875</v>
      </c>
      <c r="J3753">
        <f t="shared" ca="1" si="361"/>
        <v>-3275.8202957770245</v>
      </c>
    </row>
    <row r="3754" spans="1:10">
      <c r="A3754">
        <v>3749</v>
      </c>
      <c r="B3754">
        <f t="shared" ca="1" si="356"/>
        <v>0.88482611656954113</v>
      </c>
      <c r="C3754" s="40">
        <f t="shared" ca="1" si="357"/>
        <v>0.95</v>
      </c>
      <c r="D3754">
        <f t="shared" ca="1" si="358"/>
        <v>6614.0392532343731</v>
      </c>
      <c r="E3754">
        <f t="shared" ca="1" si="359"/>
        <v>12446.750593813917</v>
      </c>
      <c r="F3754">
        <f t="shared" ca="1" si="360"/>
        <v>32569.821750962292</v>
      </c>
      <c r="G3754">
        <f ca="1">D3754-Krishna!$AD$3</f>
        <v>-95.597110401990903</v>
      </c>
      <c r="H3754">
        <f ca="1">E3754-Krishna!$AE$3</f>
        <v>1427.3415029048265</v>
      </c>
      <c r="I3754">
        <f ca="1">F3754-Krishna!$AF$3</f>
        <v>4980.1853873259279</v>
      </c>
      <c r="J3754">
        <f t="shared" ca="1" si="361"/>
        <v>-5832.7113405795435</v>
      </c>
    </row>
    <row r="3755" spans="1:10">
      <c r="A3755">
        <v>3750</v>
      </c>
      <c r="B3755">
        <f t="shared" ca="1" si="356"/>
        <v>0.46533973471006762</v>
      </c>
      <c r="C3755" s="40">
        <f t="shared" ca="1" si="357"/>
        <v>0.91</v>
      </c>
      <c r="D3755">
        <f t="shared" ca="1" si="358"/>
        <v>6857.7449961877237</v>
      </c>
      <c r="E3755">
        <f t="shared" ca="1" si="359"/>
        <v>16173.254987776389</v>
      </c>
      <c r="F3755">
        <f t="shared" ca="1" si="360"/>
        <v>31718.565405435082</v>
      </c>
      <c r="G3755">
        <f ca="1">D3755-Krishna!$AD$3</f>
        <v>148.10863255135973</v>
      </c>
      <c r="H3755">
        <f ca="1">E3755-Krishna!$AE$3</f>
        <v>5153.8458968672985</v>
      </c>
      <c r="I3755">
        <f ca="1">F3755-Krishna!$AF$3</f>
        <v>4128.9290417987177</v>
      </c>
      <c r="J3755">
        <f t="shared" ca="1" si="361"/>
        <v>-9315.509991588664</v>
      </c>
    </row>
    <row r="3756" spans="1:10">
      <c r="A3756">
        <v>3751</v>
      </c>
      <c r="B3756">
        <f t="shared" ca="1" si="356"/>
        <v>0.38903997415932567</v>
      </c>
      <c r="C3756" s="40">
        <f t="shared" ca="1" si="357"/>
        <v>0.9</v>
      </c>
      <c r="D3756">
        <f t="shared" ca="1" si="358"/>
        <v>6410.3336258498621</v>
      </c>
      <c r="E3756">
        <f t="shared" ca="1" si="359"/>
        <v>7923.0974745726799</v>
      </c>
      <c r="F3756">
        <f t="shared" ca="1" si="360"/>
        <v>32920.643769873641</v>
      </c>
      <c r="G3756">
        <f ca="1">D3756-Krishna!$AD$3</f>
        <v>-299.30273778650189</v>
      </c>
      <c r="H3756">
        <f ca="1">E3756-Krishna!$AE$3</f>
        <v>-3096.3116163364102</v>
      </c>
      <c r="I3756">
        <f ca="1">F3756-Krishna!$AF$3</f>
        <v>5331.0074062372769</v>
      </c>
      <c r="J3756">
        <f t="shared" ca="1" si="361"/>
        <v>-1512.7638487228178</v>
      </c>
    </row>
    <row r="3757" spans="1:10">
      <c r="A3757">
        <v>3752</v>
      </c>
      <c r="B3757">
        <f t="shared" ca="1" si="356"/>
        <v>0.40805255277497665</v>
      </c>
      <c r="C3757" s="40">
        <f t="shared" ca="1" si="357"/>
        <v>0.9</v>
      </c>
      <c r="D3757">
        <f t="shared" ca="1" si="358"/>
        <v>6675.6870862233973</v>
      </c>
      <c r="E3757">
        <f t="shared" ca="1" si="359"/>
        <v>12592.055642457573</v>
      </c>
      <c r="F3757">
        <f t="shared" ca="1" si="360"/>
        <v>31225.302111843976</v>
      </c>
      <c r="G3757">
        <f ca="1">D3757-Krishna!$AD$3</f>
        <v>-33.949277412966694</v>
      </c>
      <c r="H3757">
        <f ca="1">E3757-Krishna!$AE$3</f>
        <v>1572.6465515484833</v>
      </c>
      <c r="I3757">
        <f ca="1">F3757-Krishna!$AF$3</f>
        <v>3635.6657482076116</v>
      </c>
      <c r="J3757">
        <f t="shared" ca="1" si="361"/>
        <v>-5916.3685562341761</v>
      </c>
    </row>
    <row r="3758" spans="1:10">
      <c r="A3758">
        <v>3753</v>
      </c>
      <c r="B3758">
        <f t="shared" ref="B3758:B3821" ca="1" si="362">RAND()</f>
        <v>0.6492147000145152</v>
      </c>
      <c r="C3758" s="40">
        <f t="shared" ref="C3758:C3821" ca="1" si="363">IF(B3758&lt;=$B$3, $B$1,
IF(B3758&lt;=$C$3, $C$1,
IF(B3758&lt;=$D$3, $D$1,
IF(B3758&lt;=$E$3, $E$1,
IF(B3758&lt;=$F$3, $F$1,
IF(B3758&lt;=$G$3, $G$1,
IF(B3758&lt;=$H$3, $H$1,
IF(B3758&lt;=$I$3, $I$1,
IF(B3758&lt;=$J$3, $J$1,
IF(B3758&lt;=$K$3, $K$1,
IF(B3758&lt;=$L$3, $L$1,
IF(B3758&lt;=$M$3, $M$1,
IF(B3758&lt;=$N$3, $N$1,
IF(B3758&lt;=$O$3, $O$1, "Error"))))))))))))))</f>
        <v>0.94</v>
      </c>
      <c r="D3758">
        <f t="shared" ca="1" si="358"/>
        <v>6094.6053314970668</v>
      </c>
      <c r="E3758">
        <f t="shared" ca="1" si="359"/>
        <v>11830.618768921695</v>
      </c>
      <c r="F3758">
        <f t="shared" ca="1" si="360"/>
        <v>35304.949868695097</v>
      </c>
      <c r="G3758">
        <f ca="1">D3758-Krishna!$AD$3</f>
        <v>-615.03103213929717</v>
      </c>
      <c r="H3758">
        <f ca="1">E3758-Krishna!$AE$3</f>
        <v>811.20967801260485</v>
      </c>
      <c r="I3758">
        <f ca="1">F3758-Krishna!$AF$3</f>
        <v>7715.3135050587334</v>
      </c>
      <c r="J3758">
        <f t="shared" ca="1" si="361"/>
        <v>-5736.0134374246281</v>
      </c>
    </row>
    <row r="3759" spans="1:10">
      <c r="A3759">
        <v>3754</v>
      </c>
      <c r="B3759">
        <f t="shared" ca="1" si="362"/>
        <v>0.23624579647890698</v>
      </c>
      <c r="C3759" s="40">
        <f t="shared" ca="1" si="363"/>
        <v>0.89</v>
      </c>
      <c r="D3759">
        <f t="shared" ca="1" si="358"/>
        <v>5778.3773111063201</v>
      </c>
      <c r="E3759">
        <f t="shared" ca="1" si="359"/>
        <v>10256.437071139178</v>
      </c>
      <c r="F3759">
        <f t="shared" ca="1" si="360"/>
        <v>28101.178785102711</v>
      </c>
      <c r="G3759">
        <f ca="1">D3759-Krishna!$AD$3</f>
        <v>-931.25905253004385</v>
      </c>
      <c r="H3759">
        <f ca="1">E3759-Krishna!$AE$3</f>
        <v>-762.97201976991164</v>
      </c>
      <c r="I3759">
        <f ca="1">F3759-Krishna!$AF$3</f>
        <v>511.54242146634715</v>
      </c>
      <c r="J3759">
        <f t="shared" ca="1" si="361"/>
        <v>-4478.0597600328583</v>
      </c>
    </row>
    <row r="3760" spans="1:10">
      <c r="A3760">
        <v>3755</v>
      </c>
      <c r="B3760">
        <f t="shared" ca="1" si="362"/>
        <v>0.89291183604183044</v>
      </c>
      <c r="C3760" s="40">
        <f t="shared" ca="1" si="363"/>
        <v>0.95</v>
      </c>
      <c r="D3760">
        <f t="shared" ca="1" si="358"/>
        <v>6996.7046018775272</v>
      </c>
      <c r="E3760">
        <f t="shared" ca="1" si="359"/>
        <v>12917.144017451012</v>
      </c>
      <c r="F3760">
        <f t="shared" ca="1" si="360"/>
        <v>37982.058018100026</v>
      </c>
      <c r="G3760">
        <f ca="1">D3760-Krishna!$AD$3</f>
        <v>287.06823824116327</v>
      </c>
      <c r="H3760">
        <f ca="1">E3760-Krishna!$AE$3</f>
        <v>1897.7349265419216</v>
      </c>
      <c r="I3760">
        <f ca="1">F3760-Krishna!$AF$3</f>
        <v>10392.421654463662</v>
      </c>
      <c r="J3760">
        <f t="shared" ca="1" si="361"/>
        <v>-5920.4394155734844</v>
      </c>
    </row>
    <row r="3761" spans="1:10">
      <c r="A3761">
        <v>3756</v>
      </c>
      <c r="B3761">
        <f t="shared" ca="1" si="362"/>
        <v>0.77729912645367771</v>
      </c>
      <c r="C3761" s="40">
        <f t="shared" ca="1" si="363"/>
        <v>0.94</v>
      </c>
      <c r="D3761">
        <f t="shared" ca="1" si="358"/>
        <v>5793.3624443936642</v>
      </c>
      <c r="E3761">
        <f t="shared" ca="1" si="359"/>
        <v>14216.275073550531</v>
      </c>
      <c r="F3761">
        <f t="shared" ca="1" si="360"/>
        <v>26289.144095296753</v>
      </c>
      <c r="G3761">
        <f ca="1">D3761-Krishna!$AD$3</f>
        <v>-916.27391924269978</v>
      </c>
      <c r="H3761">
        <f ca="1">E3761-Krishna!$AE$3</f>
        <v>3196.8659826414405</v>
      </c>
      <c r="I3761">
        <f ca="1">F3761-Krishna!$AF$3</f>
        <v>-1300.4922683396107</v>
      </c>
      <c r="J3761">
        <f t="shared" ca="1" si="361"/>
        <v>-8422.9126291568664</v>
      </c>
    </row>
    <row r="3762" spans="1:10">
      <c r="A3762">
        <v>3757</v>
      </c>
      <c r="B3762">
        <f t="shared" ca="1" si="362"/>
        <v>0.77657046128546459</v>
      </c>
      <c r="C3762" s="40">
        <f t="shared" ca="1" si="363"/>
        <v>0.94</v>
      </c>
      <c r="D3762">
        <f t="shared" ca="1" si="358"/>
        <v>6969.128129150622</v>
      </c>
      <c r="E3762">
        <f t="shared" ca="1" si="359"/>
        <v>12307.193723769124</v>
      </c>
      <c r="F3762">
        <f t="shared" ca="1" si="360"/>
        <v>28902.528779213186</v>
      </c>
      <c r="G3762">
        <f ca="1">D3762-Krishna!$AD$3</f>
        <v>259.49176551425808</v>
      </c>
      <c r="H3762">
        <f ca="1">E3762-Krishna!$AE$3</f>
        <v>1287.7846328600335</v>
      </c>
      <c r="I3762">
        <f ca="1">F3762-Krishna!$AF$3</f>
        <v>1312.8924155768218</v>
      </c>
      <c r="J3762">
        <f t="shared" ca="1" si="361"/>
        <v>-5338.0655946185016</v>
      </c>
    </row>
    <row r="3763" spans="1:10">
      <c r="A3763">
        <v>3758</v>
      </c>
      <c r="B3763">
        <f t="shared" ca="1" si="362"/>
        <v>0.17678716386346305</v>
      </c>
      <c r="C3763" s="40">
        <f t="shared" ca="1" si="363"/>
        <v>0.81</v>
      </c>
      <c r="D3763">
        <f t="shared" ca="1" si="358"/>
        <v>6478.4641047728928</v>
      </c>
      <c r="E3763">
        <f t="shared" ca="1" si="359"/>
        <v>11499.807807366366</v>
      </c>
      <c r="F3763">
        <f t="shared" ca="1" si="360"/>
        <v>11920.735994784245</v>
      </c>
      <c r="G3763">
        <f ca="1">D3763-Krishna!$AD$3</f>
        <v>-231.17225886347114</v>
      </c>
      <c r="H3763">
        <f ca="1">E3763-Krishna!$AE$3</f>
        <v>480.39871645727544</v>
      </c>
      <c r="I3763">
        <f ca="1">F3763-Krishna!$AF$3</f>
        <v>-15668.900368852119</v>
      </c>
      <c r="J3763">
        <f t="shared" ca="1" si="361"/>
        <v>-5021.3437025934727</v>
      </c>
    </row>
    <row r="3764" spans="1:10">
      <c r="A3764">
        <v>3759</v>
      </c>
      <c r="B3764">
        <f t="shared" ca="1" si="362"/>
        <v>0.69385373379745841</v>
      </c>
      <c r="C3764" s="40">
        <f t="shared" ca="1" si="363"/>
        <v>0.94</v>
      </c>
      <c r="D3764">
        <f t="shared" ca="1" si="358"/>
        <v>6617.1741666693833</v>
      </c>
      <c r="E3764">
        <f t="shared" ca="1" si="359"/>
        <v>12815.632537086722</v>
      </c>
      <c r="F3764">
        <f t="shared" ca="1" si="360"/>
        <v>26399.092215577944</v>
      </c>
      <c r="G3764">
        <f ca="1">D3764-Krishna!$AD$3</f>
        <v>-92.462196966980628</v>
      </c>
      <c r="H3764">
        <f ca="1">E3764-Krishna!$AE$3</f>
        <v>1796.2234461776316</v>
      </c>
      <c r="I3764">
        <f ca="1">F3764-Krishna!$AF$3</f>
        <v>-1190.5441480584195</v>
      </c>
      <c r="J3764">
        <f t="shared" ca="1" si="361"/>
        <v>-6198.4583704173383</v>
      </c>
    </row>
    <row r="3765" spans="1:10">
      <c r="A3765">
        <v>3760</v>
      </c>
      <c r="B3765">
        <f t="shared" ca="1" si="362"/>
        <v>0.13060723228575</v>
      </c>
      <c r="C3765" s="40">
        <f t="shared" ca="1" si="363"/>
        <v>0.8</v>
      </c>
      <c r="D3765">
        <f t="shared" ca="1" si="358"/>
        <v>7900.2904577804438</v>
      </c>
      <c r="E3765">
        <f t="shared" ca="1" si="359"/>
        <v>6938.9774770626791</v>
      </c>
      <c r="F3765">
        <f t="shared" ca="1" si="360"/>
        <v>22871.045805774083</v>
      </c>
      <c r="G3765">
        <f ca="1">D3765-Krishna!$AD$3</f>
        <v>1190.6540941440799</v>
      </c>
      <c r="H3765">
        <f ca="1">E3765-Krishna!$AE$3</f>
        <v>-4080.431613846411</v>
      </c>
      <c r="I3765">
        <f ca="1">F3765-Krishna!$AF$3</f>
        <v>-4718.5905578622805</v>
      </c>
      <c r="J3765">
        <f t="shared" ca="1" si="361"/>
        <v>961.31298071776473</v>
      </c>
    </row>
    <row r="3766" spans="1:10">
      <c r="A3766">
        <v>3761</v>
      </c>
      <c r="B3766">
        <f t="shared" ca="1" si="362"/>
        <v>0.8064885019791993</v>
      </c>
      <c r="C3766" s="40">
        <f t="shared" ca="1" si="363"/>
        <v>0.94</v>
      </c>
      <c r="D3766">
        <f t="shared" ca="1" si="358"/>
        <v>6398.7857973696282</v>
      </c>
      <c r="E3766">
        <f t="shared" ca="1" si="359"/>
        <v>10798.027270598883</v>
      </c>
      <c r="F3766">
        <f t="shared" ca="1" si="360"/>
        <v>45068.541017844749</v>
      </c>
      <c r="G3766">
        <f ca="1">D3766-Krishna!$AD$3</f>
        <v>-310.85056626673577</v>
      </c>
      <c r="H3766">
        <f ca="1">E3766-Krishna!$AE$3</f>
        <v>-221.38182031020733</v>
      </c>
      <c r="I3766">
        <f ca="1">F3766-Krishna!$AF$3</f>
        <v>17478.904654208385</v>
      </c>
      <c r="J3766">
        <f t="shared" ca="1" si="361"/>
        <v>-4399.2414732292546</v>
      </c>
    </row>
    <row r="3767" spans="1:10">
      <c r="A3767">
        <v>3762</v>
      </c>
      <c r="B3767">
        <f t="shared" ca="1" si="362"/>
        <v>0.96948311490047034</v>
      </c>
      <c r="C3767" s="40">
        <f t="shared" ca="1" si="363"/>
        <v>0.97</v>
      </c>
      <c r="D3767">
        <f t="shared" ca="1" si="358"/>
        <v>8277.1300043511728</v>
      </c>
      <c r="E3767">
        <f t="shared" ca="1" si="359"/>
        <v>11866.809972521343</v>
      </c>
      <c r="F3767">
        <f t="shared" ca="1" si="360"/>
        <v>38826.363977702065</v>
      </c>
      <c r="G3767">
        <f ca="1">D3767-Krishna!$AD$3</f>
        <v>1567.4936407148089</v>
      </c>
      <c r="H3767">
        <f ca="1">E3767-Krishna!$AE$3</f>
        <v>847.40088161225322</v>
      </c>
      <c r="I3767">
        <f ca="1">F3767-Krishna!$AF$3</f>
        <v>11236.727614065701</v>
      </c>
      <c r="J3767">
        <f t="shared" ca="1" si="361"/>
        <v>-3589.6799681701705</v>
      </c>
    </row>
    <row r="3768" spans="1:10">
      <c r="A3768">
        <v>3763</v>
      </c>
      <c r="B3768">
        <f t="shared" ca="1" si="362"/>
        <v>0.17407896255721778</v>
      </c>
      <c r="C3768" s="40">
        <f t="shared" ca="1" si="363"/>
        <v>0.81</v>
      </c>
      <c r="D3768">
        <f t="shared" ca="1" si="358"/>
        <v>5825.0945916803958</v>
      </c>
      <c r="E3768">
        <f t="shared" ca="1" si="359"/>
        <v>8486.9982813289807</v>
      </c>
      <c r="F3768">
        <f t="shared" ca="1" si="360"/>
        <v>15356.290550576166</v>
      </c>
      <c r="G3768">
        <f ca="1">D3768-Krishna!$AD$3</f>
        <v>-884.54177195596822</v>
      </c>
      <c r="H3768">
        <f ca="1">E3768-Krishna!$AE$3</f>
        <v>-2532.4108095801093</v>
      </c>
      <c r="I3768">
        <f ca="1">F3768-Krishna!$AF$3</f>
        <v>-12233.345813060198</v>
      </c>
      <c r="J3768">
        <f t="shared" ca="1" si="361"/>
        <v>-2661.903689648585</v>
      </c>
    </row>
    <row r="3769" spans="1:10">
      <c r="A3769">
        <v>3764</v>
      </c>
      <c r="B3769">
        <f t="shared" ca="1" si="362"/>
        <v>6.3849666701561336E-2</v>
      </c>
      <c r="C3769" s="40">
        <f t="shared" ca="1" si="363"/>
        <v>0.77</v>
      </c>
      <c r="D3769">
        <f t="shared" ca="1" si="358"/>
        <v>6354.8111531323593</v>
      </c>
      <c r="E3769">
        <f t="shared" ca="1" si="359"/>
        <v>2960.4019099127572</v>
      </c>
      <c r="F3769">
        <f t="shared" ca="1" si="360"/>
        <v>15085.486126650218</v>
      </c>
      <c r="G3769">
        <f ca="1">D3769-Krishna!$AD$3</f>
        <v>-354.82521050400464</v>
      </c>
      <c r="H3769">
        <f ca="1">E3769-Krishna!$AE$3</f>
        <v>-8059.0071809963329</v>
      </c>
      <c r="I3769">
        <f ca="1">F3769-Krishna!$AF$3</f>
        <v>-12504.150236986146</v>
      </c>
      <c r="J3769">
        <f t="shared" ca="1" si="361"/>
        <v>3394.4092432196021</v>
      </c>
    </row>
    <row r="3770" spans="1:10">
      <c r="A3770">
        <v>3765</v>
      </c>
      <c r="B3770">
        <f t="shared" ca="1" si="362"/>
        <v>0.48123139336095422</v>
      </c>
      <c r="C3770" s="40">
        <f t="shared" ca="1" si="363"/>
        <v>0.91</v>
      </c>
      <c r="D3770">
        <f t="shared" ca="1" si="358"/>
        <v>7746.3741808089908</v>
      </c>
      <c r="E3770">
        <f t="shared" ca="1" si="359"/>
        <v>11716.57849172603</v>
      </c>
      <c r="F3770">
        <f t="shared" ca="1" si="360"/>
        <v>30911.61047963037</v>
      </c>
      <c r="G3770">
        <f ca="1">D3770-Krishna!$AD$3</f>
        <v>1036.7378171726268</v>
      </c>
      <c r="H3770">
        <f ca="1">E3770-Krishna!$AE$3</f>
        <v>697.16940081693974</v>
      </c>
      <c r="I3770">
        <f ca="1">F3770-Krishna!$AF$3</f>
        <v>3321.9741159940058</v>
      </c>
      <c r="J3770">
        <f t="shared" ca="1" si="361"/>
        <v>-3970.204310917039</v>
      </c>
    </row>
    <row r="3771" spans="1:10">
      <c r="A3771">
        <v>3766</v>
      </c>
      <c r="B3771">
        <f t="shared" ca="1" si="362"/>
        <v>0.608912410722247</v>
      </c>
      <c r="C3771" s="40">
        <f t="shared" ca="1" si="363"/>
        <v>0.94</v>
      </c>
      <c r="D3771">
        <f t="shared" ca="1" si="358"/>
        <v>6579.6256322151048</v>
      </c>
      <c r="E3771">
        <f t="shared" ca="1" si="359"/>
        <v>9411.0238490214124</v>
      </c>
      <c r="F3771">
        <f t="shared" ca="1" si="360"/>
        <v>30431.588502130438</v>
      </c>
      <c r="G3771">
        <f ca="1">D3771-Krishna!$AD$3</f>
        <v>-130.01073142125915</v>
      </c>
      <c r="H3771">
        <f ca="1">E3771-Krishna!$AE$3</f>
        <v>-1608.3852418876777</v>
      </c>
      <c r="I3771">
        <f ca="1">F3771-Krishna!$AF$3</f>
        <v>2841.9521384940745</v>
      </c>
      <c r="J3771">
        <f t="shared" ca="1" si="361"/>
        <v>-2831.3982168063076</v>
      </c>
    </row>
    <row r="3772" spans="1:10">
      <c r="A3772">
        <v>3767</v>
      </c>
      <c r="B3772">
        <f t="shared" ca="1" si="362"/>
        <v>0.87225804981956634</v>
      </c>
      <c r="C3772" s="40">
        <f t="shared" ca="1" si="363"/>
        <v>0.95</v>
      </c>
      <c r="D3772">
        <f t="shared" ca="1" si="358"/>
        <v>7204.0907244810651</v>
      </c>
      <c r="E3772">
        <f t="shared" ca="1" si="359"/>
        <v>11805.011298880687</v>
      </c>
      <c r="F3772">
        <f t="shared" ca="1" si="360"/>
        <v>30712.358149063817</v>
      </c>
      <c r="G3772">
        <f ca="1">D3772-Krishna!$AD$3</f>
        <v>494.45436084470111</v>
      </c>
      <c r="H3772">
        <f ca="1">E3772-Krishna!$AE$3</f>
        <v>785.60220797159673</v>
      </c>
      <c r="I3772">
        <f ca="1">F3772-Krishna!$AF$3</f>
        <v>3122.7217854274531</v>
      </c>
      <c r="J3772">
        <f t="shared" ca="1" si="361"/>
        <v>-4600.9205743996217</v>
      </c>
    </row>
    <row r="3773" spans="1:10">
      <c r="A3773">
        <v>3768</v>
      </c>
      <c r="B3773">
        <f t="shared" ca="1" si="362"/>
        <v>0.2392871662144278</v>
      </c>
      <c r="C3773" s="40">
        <f t="shared" ca="1" si="363"/>
        <v>0.89</v>
      </c>
      <c r="D3773">
        <f t="shared" ca="1" si="358"/>
        <v>6014.4227042602506</v>
      </c>
      <c r="E3773">
        <f t="shared" ca="1" si="359"/>
        <v>12409.513526954694</v>
      </c>
      <c r="F3773">
        <f t="shared" ca="1" si="360"/>
        <v>33410.918774752463</v>
      </c>
      <c r="G3773">
        <f ca="1">D3773-Krishna!$AD$3</f>
        <v>-695.21365937611336</v>
      </c>
      <c r="H3773">
        <f ca="1">E3773-Krishna!$AE$3</f>
        <v>1390.1044360456035</v>
      </c>
      <c r="I3773">
        <f ca="1">F3773-Krishna!$AF$3</f>
        <v>5821.282411116099</v>
      </c>
      <c r="J3773">
        <f t="shared" ca="1" si="361"/>
        <v>-6395.090822694443</v>
      </c>
    </row>
    <row r="3774" spans="1:10">
      <c r="A3774">
        <v>3769</v>
      </c>
      <c r="B3774">
        <f t="shared" ca="1" si="362"/>
        <v>0.68170831514869756</v>
      </c>
      <c r="C3774" s="40">
        <f t="shared" ca="1" si="363"/>
        <v>0.94</v>
      </c>
      <c r="D3774">
        <f t="shared" ca="1" si="358"/>
        <v>7452.3734354751723</v>
      </c>
      <c r="E3774">
        <f t="shared" ca="1" si="359"/>
        <v>11018.970127236313</v>
      </c>
      <c r="F3774">
        <f t="shared" ca="1" si="360"/>
        <v>33592.549185019059</v>
      </c>
      <c r="G3774">
        <f ca="1">D3774-Krishna!$AD$3</f>
        <v>742.73707183880833</v>
      </c>
      <c r="H3774">
        <f ca="1">E3774-Krishna!$AE$3</f>
        <v>-0.43896367277739046</v>
      </c>
      <c r="I3774">
        <f ca="1">F3774-Krishna!$AF$3</f>
        <v>6002.9128213826953</v>
      </c>
      <c r="J3774">
        <f t="shared" ca="1" si="361"/>
        <v>-3566.5966917611404</v>
      </c>
    </row>
    <row r="3775" spans="1:10">
      <c r="A3775">
        <v>3770</v>
      </c>
      <c r="B3775">
        <f t="shared" ca="1" si="362"/>
        <v>0.26145192870137024</v>
      </c>
      <c r="C3775" s="40">
        <f t="shared" ca="1" si="363"/>
        <v>0.89</v>
      </c>
      <c r="D3775">
        <f t="shared" ca="1" si="358"/>
        <v>7299.8692662951635</v>
      </c>
      <c r="E3775">
        <f t="shared" ca="1" si="359"/>
        <v>8435.8340508910533</v>
      </c>
      <c r="F3775">
        <f t="shared" ca="1" si="360"/>
        <v>35104.244543439694</v>
      </c>
      <c r="G3775">
        <f ca="1">D3775-Krishna!$AD$3</f>
        <v>590.2329026587995</v>
      </c>
      <c r="H3775">
        <f ca="1">E3775-Krishna!$AE$3</f>
        <v>-2583.5750400180368</v>
      </c>
      <c r="I3775">
        <f ca="1">F3775-Krishna!$AF$3</f>
        <v>7514.6081798033301</v>
      </c>
      <c r="J3775">
        <f t="shared" ca="1" si="361"/>
        <v>-1135.9647845958898</v>
      </c>
    </row>
    <row r="3776" spans="1:10">
      <c r="A3776">
        <v>3771</v>
      </c>
      <c r="B3776">
        <f t="shared" ca="1" si="362"/>
        <v>0.65127102015895233</v>
      </c>
      <c r="C3776" s="40">
        <f t="shared" ca="1" si="363"/>
        <v>0.94</v>
      </c>
      <c r="D3776">
        <f t="shared" ca="1" si="358"/>
        <v>7479.2231580805365</v>
      </c>
      <c r="E3776">
        <f t="shared" ca="1" si="359"/>
        <v>10646.561626963074</v>
      </c>
      <c r="F3776">
        <f t="shared" ca="1" si="360"/>
        <v>35047.947062040839</v>
      </c>
      <c r="G3776">
        <f ca="1">D3776-Krishna!$AD$3</f>
        <v>769.58679444417248</v>
      </c>
      <c r="H3776">
        <f ca="1">E3776-Krishna!$AE$3</f>
        <v>-372.84746394601643</v>
      </c>
      <c r="I3776">
        <f ca="1">F3776-Krishna!$AF$3</f>
        <v>7458.3106984044753</v>
      </c>
      <c r="J3776">
        <f t="shared" ca="1" si="361"/>
        <v>-3167.3384688825372</v>
      </c>
    </row>
    <row r="3777" spans="1:10">
      <c r="A3777">
        <v>3772</v>
      </c>
      <c r="B3777">
        <f t="shared" ca="1" si="362"/>
        <v>0.58272389054454676</v>
      </c>
      <c r="C3777" s="40">
        <f t="shared" ca="1" si="363"/>
        <v>0.93</v>
      </c>
      <c r="D3777">
        <f t="shared" ca="1" si="358"/>
        <v>8342.1021811649407</v>
      </c>
      <c r="E3777">
        <f t="shared" ca="1" si="359"/>
        <v>9753.7682927746664</v>
      </c>
      <c r="F3777">
        <f t="shared" ca="1" si="360"/>
        <v>25522.243974925288</v>
      </c>
      <c r="G3777">
        <f ca="1">D3777-Krishna!$AD$3</f>
        <v>1632.4658175285767</v>
      </c>
      <c r="H3777">
        <f ca="1">E3777-Krishna!$AE$3</f>
        <v>-1265.6407981344237</v>
      </c>
      <c r="I3777">
        <f ca="1">F3777-Krishna!$AF$3</f>
        <v>-2067.3923887110759</v>
      </c>
      <c r="J3777">
        <f t="shared" ca="1" si="361"/>
        <v>-1411.6661116097257</v>
      </c>
    </row>
    <row r="3778" spans="1:10">
      <c r="A3778">
        <v>3773</v>
      </c>
      <c r="B3778">
        <f t="shared" ca="1" si="362"/>
        <v>0.83043812845694709</v>
      </c>
      <c r="C3778" s="40">
        <f t="shared" ca="1" si="363"/>
        <v>0.95</v>
      </c>
      <c r="D3778">
        <f t="shared" ca="1" si="358"/>
        <v>6675.0585553778883</v>
      </c>
      <c r="E3778">
        <f t="shared" ca="1" si="359"/>
        <v>9685.581808290357</v>
      </c>
      <c r="F3778">
        <f t="shared" ca="1" si="360"/>
        <v>34933.883912958212</v>
      </c>
      <c r="G3778">
        <f ca="1">D3778-Krishna!$AD$3</f>
        <v>-34.57780825847567</v>
      </c>
      <c r="H3778">
        <f ca="1">E3778-Krishna!$AE$3</f>
        <v>-1333.8272826187331</v>
      </c>
      <c r="I3778">
        <f ca="1">F3778-Krishna!$AF$3</f>
        <v>7344.2475493218481</v>
      </c>
      <c r="J3778">
        <f t="shared" ca="1" si="361"/>
        <v>-3010.5232529124687</v>
      </c>
    </row>
    <row r="3779" spans="1:10">
      <c r="A3779">
        <v>3774</v>
      </c>
      <c r="B3779">
        <f t="shared" ca="1" si="362"/>
        <v>0.8810382662520071</v>
      </c>
      <c r="C3779" s="40">
        <f t="shared" ca="1" si="363"/>
        <v>0.95</v>
      </c>
      <c r="D3779">
        <f t="shared" ca="1" si="358"/>
        <v>7062.5952553182033</v>
      </c>
      <c r="E3779">
        <f t="shared" ca="1" si="359"/>
        <v>11765.221695498611</v>
      </c>
      <c r="F3779">
        <f t="shared" ca="1" si="360"/>
        <v>35424.355268772073</v>
      </c>
      <c r="G3779">
        <f ca="1">D3779-Krishna!$AD$3</f>
        <v>352.9588916818393</v>
      </c>
      <c r="H3779">
        <f ca="1">E3779-Krishna!$AE$3</f>
        <v>745.81260458952056</v>
      </c>
      <c r="I3779">
        <f ca="1">F3779-Krishna!$AF$3</f>
        <v>7834.7189051357091</v>
      </c>
      <c r="J3779">
        <f t="shared" ca="1" si="361"/>
        <v>-4702.6264401804074</v>
      </c>
    </row>
    <row r="3780" spans="1:10">
      <c r="A3780">
        <v>3775</v>
      </c>
      <c r="B3780">
        <f t="shared" ca="1" si="362"/>
        <v>8.4810288226428443E-2</v>
      </c>
      <c r="C3780" s="40">
        <f t="shared" ca="1" si="363"/>
        <v>0.77</v>
      </c>
      <c r="D3780">
        <f t="shared" ca="1" si="358"/>
        <v>4692.9833707870766</v>
      </c>
      <c r="E3780">
        <f t="shared" ca="1" si="359"/>
        <v>2280.9558790185156</v>
      </c>
      <c r="F3780">
        <f t="shared" ca="1" si="360"/>
        <v>15560.886121074942</v>
      </c>
      <c r="G3780">
        <f ca="1">D3780-Krishna!$AD$3</f>
        <v>-2016.6529928492873</v>
      </c>
      <c r="H3780">
        <f ca="1">E3780-Krishna!$AE$3</f>
        <v>-8738.4532118905736</v>
      </c>
      <c r="I3780">
        <f ca="1">F3780-Krishna!$AF$3</f>
        <v>-12028.750242561422</v>
      </c>
      <c r="J3780">
        <f t="shared" ca="1" si="361"/>
        <v>2412.027491768561</v>
      </c>
    </row>
    <row r="3781" spans="1:10">
      <c r="A3781">
        <v>3776</v>
      </c>
      <c r="B3781">
        <f t="shared" ca="1" si="362"/>
        <v>0.58812305938777165</v>
      </c>
      <c r="C3781" s="40">
        <f t="shared" ca="1" si="363"/>
        <v>0.93</v>
      </c>
      <c r="D3781">
        <f t="shared" ca="1" si="358"/>
        <v>5747.7326807681293</v>
      </c>
      <c r="E3781">
        <f t="shared" ca="1" si="359"/>
        <v>9139.2335781674228</v>
      </c>
      <c r="F3781">
        <f t="shared" ca="1" si="360"/>
        <v>33535.643229590692</v>
      </c>
      <c r="G3781">
        <f ca="1">D3781-Krishna!$AD$3</f>
        <v>-961.90368286823468</v>
      </c>
      <c r="H3781">
        <f ca="1">E3781-Krishna!$AE$3</f>
        <v>-1880.1755127416673</v>
      </c>
      <c r="I3781">
        <f ca="1">F3781-Krishna!$AF$3</f>
        <v>5946.0068659543285</v>
      </c>
      <c r="J3781">
        <f t="shared" ca="1" si="361"/>
        <v>-3391.5008973992935</v>
      </c>
    </row>
    <row r="3782" spans="1:10">
      <c r="A3782">
        <v>3777</v>
      </c>
      <c r="B3782">
        <f t="shared" ca="1" si="362"/>
        <v>0.24041808429881739</v>
      </c>
      <c r="C3782" s="40">
        <f t="shared" ca="1" si="363"/>
        <v>0.89</v>
      </c>
      <c r="D3782">
        <f t="shared" ca="1" si="358"/>
        <v>6160.4605338904057</v>
      </c>
      <c r="E3782">
        <f t="shared" ca="1" si="359"/>
        <v>12913.418655649046</v>
      </c>
      <c r="F3782">
        <f t="shared" ca="1" si="360"/>
        <v>37359.564030738715</v>
      </c>
      <c r="G3782">
        <f ca="1">D3782-Krishna!$AD$3</f>
        <v>-549.17582974595825</v>
      </c>
      <c r="H3782">
        <f ca="1">E3782-Krishna!$AE$3</f>
        <v>1894.0095647399557</v>
      </c>
      <c r="I3782">
        <f ca="1">F3782-Krishna!$AF$3</f>
        <v>9769.9276671023508</v>
      </c>
      <c r="J3782">
        <f t="shared" ca="1" si="361"/>
        <v>-6752.9581217586401</v>
      </c>
    </row>
    <row r="3783" spans="1:10">
      <c r="A3783">
        <v>3778</v>
      </c>
      <c r="B3783">
        <f t="shared" ca="1" si="362"/>
        <v>0.11096146559233122</v>
      </c>
      <c r="C3783" s="40">
        <f t="shared" ca="1" si="363"/>
        <v>0.8</v>
      </c>
      <c r="D3783">
        <f t="shared" ref="D3783:D3846" ca="1" si="364">$W$2+$V$2*C3783+$Y$2*_xlfn.NORM.INV(RAND(),0,1)</f>
        <v>6965.6391468260072</v>
      </c>
      <c r="E3783">
        <f t="shared" ref="E3783:E3846" ca="1" si="365">MAX(0,$W$3+$V$3*C3783+$Y$3*_xlfn.NORM.INV(RAND(),0,1))</f>
        <v>5233.3903467287864</v>
      </c>
      <c r="F3783">
        <f t="shared" ref="F3783:F3846" ca="1" si="366">$W$4+$V$4*C3783+$Y$4*_xlfn.NORM.INV(RAND(),0,1)</f>
        <v>17643.044036277399</v>
      </c>
      <c r="G3783">
        <f ca="1">D3783-Krishna!$AD$3</f>
        <v>256.0027831896432</v>
      </c>
      <c r="H3783">
        <f ca="1">E3783-Krishna!$AE$3</f>
        <v>-5786.0187441803037</v>
      </c>
      <c r="I3783">
        <f ca="1">F3783-Krishna!$AF$3</f>
        <v>-9946.5923273589651</v>
      </c>
      <c r="J3783">
        <f t="shared" ref="J3783:J3846" ca="1" si="367">D3783-E3783</f>
        <v>1732.2488000972207</v>
      </c>
    </row>
    <row r="3784" spans="1:10">
      <c r="A3784">
        <v>3779</v>
      </c>
      <c r="B3784">
        <f t="shared" ca="1" si="362"/>
        <v>0.42877471422323288</v>
      </c>
      <c r="C3784" s="40">
        <f t="shared" ca="1" si="363"/>
        <v>0.9</v>
      </c>
      <c r="D3784">
        <f t="shared" ca="1" si="364"/>
        <v>7536.6399199308298</v>
      </c>
      <c r="E3784">
        <f t="shared" ca="1" si="365"/>
        <v>11783.687256054047</v>
      </c>
      <c r="F3784">
        <f t="shared" ca="1" si="366"/>
        <v>33060.352667630337</v>
      </c>
      <c r="G3784">
        <f ca="1">D3784-Krishna!$AD$3</f>
        <v>827.00355629446585</v>
      </c>
      <c r="H3784">
        <f ca="1">E3784-Krishna!$AE$3</f>
        <v>764.2781651449568</v>
      </c>
      <c r="I3784">
        <f ca="1">F3784-Krishna!$AF$3</f>
        <v>5470.7163039939733</v>
      </c>
      <c r="J3784">
        <f t="shared" ca="1" si="367"/>
        <v>-4247.0473361232171</v>
      </c>
    </row>
    <row r="3785" spans="1:10">
      <c r="A3785">
        <v>3780</v>
      </c>
      <c r="B3785">
        <f t="shared" ca="1" si="362"/>
        <v>0.40788860196298371</v>
      </c>
      <c r="C3785" s="40">
        <f t="shared" ca="1" si="363"/>
        <v>0.9</v>
      </c>
      <c r="D3785">
        <f t="shared" ca="1" si="364"/>
        <v>7718.7498923648645</v>
      </c>
      <c r="E3785">
        <f t="shared" ca="1" si="365"/>
        <v>14671.405100660748</v>
      </c>
      <c r="F3785">
        <f t="shared" ca="1" si="366"/>
        <v>27013.879552732898</v>
      </c>
      <c r="G3785">
        <f ca="1">D3785-Krishna!$AD$3</f>
        <v>1009.1135287285006</v>
      </c>
      <c r="H3785">
        <f ca="1">E3785-Krishna!$AE$3</f>
        <v>3651.9960097516578</v>
      </c>
      <c r="I3785">
        <f ca="1">F3785-Krishna!$AF$3</f>
        <v>-575.75681090346552</v>
      </c>
      <c r="J3785">
        <f t="shared" ca="1" si="367"/>
        <v>-6952.6552082958833</v>
      </c>
    </row>
    <row r="3786" spans="1:10">
      <c r="A3786">
        <v>3781</v>
      </c>
      <c r="B3786">
        <f t="shared" ca="1" si="362"/>
        <v>0.90643834889586405</v>
      </c>
      <c r="C3786" s="40">
        <f t="shared" ca="1" si="363"/>
        <v>0.95</v>
      </c>
      <c r="D3786">
        <f t="shared" ca="1" si="364"/>
        <v>6802.2651334982484</v>
      </c>
      <c r="E3786">
        <f t="shared" ca="1" si="365"/>
        <v>12579.450068731197</v>
      </c>
      <c r="F3786">
        <f t="shared" ca="1" si="366"/>
        <v>38177.59183734603</v>
      </c>
      <c r="G3786">
        <f ca="1">D3786-Krishna!$AD$3</f>
        <v>92.628769861884393</v>
      </c>
      <c r="H3786">
        <f ca="1">E3786-Krishna!$AE$3</f>
        <v>1560.0409778221074</v>
      </c>
      <c r="I3786">
        <f ca="1">F3786-Krishna!$AF$3</f>
        <v>10587.955473709666</v>
      </c>
      <c r="J3786">
        <f t="shared" ca="1" si="367"/>
        <v>-5777.1849352329491</v>
      </c>
    </row>
    <row r="3787" spans="1:10">
      <c r="A3787">
        <v>3782</v>
      </c>
      <c r="B3787">
        <f t="shared" ca="1" si="362"/>
        <v>0.79856980977337488</v>
      </c>
      <c r="C3787" s="40">
        <f t="shared" ca="1" si="363"/>
        <v>0.94</v>
      </c>
      <c r="D3787">
        <f t="shared" ca="1" si="364"/>
        <v>6993.2117959470679</v>
      </c>
      <c r="E3787">
        <f t="shared" ca="1" si="365"/>
        <v>12332.718025899492</v>
      </c>
      <c r="F3787">
        <f t="shared" ca="1" si="366"/>
        <v>37562.817759612481</v>
      </c>
      <c r="G3787">
        <f ca="1">D3787-Krishna!$AD$3</f>
        <v>283.57543231070395</v>
      </c>
      <c r="H3787">
        <f ca="1">E3787-Krishna!$AE$3</f>
        <v>1313.3089349904021</v>
      </c>
      <c r="I3787">
        <f ca="1">F3787-Krishna!$AF$3</f>
        <v>9973.1813959761166</v>
      </c>
      <c r="J3787">
        <f t="shared" ca="1" si="367"/>
        <v>-5339.5062299524243</v>
      </c>
    </row>
    <row r="3788" spans="1:10">
      <c r="A3788">
        <v>3783</v>
      </c>
      <c r="B3788">
        <f t="shared" ca="1" si="362"/>
        <v>0.29184833953824796</v>
      </c>
      <c r="C3788" s="40">
        <f t="shared" ca="1" si="363"/>
        <v>0.89</v>
      </c>
      <c r="D3788">
        <f t="shared" ca="1" si="364"/>
        <v>7329.6370932149148</v>
      </c>
      <c r="E3788">
        <f t="shared" ca="1" si="365"/>
        <v>8184.7476672277771</v>
      </c>
      <c r="F3788">
        <f t="shared" ca="1" si="366"/>
        <v>27105.49398405273</v>
      </c>
      <c r="G3788">
        <f ca="1">D3788-Krishna!$AD$3</f>
        <v>620.00072957855082</v>
      </c>
      <c r="H3788">
        <f ca="1">E3788-Krishna!$AE$3</f>
        <v>-2834.661423681313</v>
      </c>
      <c r="I3788">
        <f ca="1">F3788-Krishna!$AF$3</f>
        <v>-484.14237958363447</v>
      </c>
      <c r="J3788">
        <f t="shared" ca="1" si="367"/>
        <v>-855.11057401286234</v>
      </c>
    </row>
    <row r="3789" spans="1:10">
      <c r="A3789">
        <v>3784</v>
      </c>
      <c r="B3789">
        <f t="shared" ca="1" si="362"/>
        <v>0.4034083133930032</v>
      </c>
      <c r="C3789" s="40">
        <f t="shared" ca="1" si="363"/>
        <v>0.9</v>
      </c>
      <c r="D3789">
        <f t="shared" ca="1" si="364"/>
        <v>7571.7616710385764</v>
      </c>
      <c r="E3789">
        <f t="shared" ca="1" si="365"/>
        <v>9344.7180418648477</v>
      </c>
      <c r="F3789">
        <f t="shared" ca="1" si="366"/>
        <v>28265.08290112199</v>
      </c>
      <c r="G3789">
        <f ca="1">D3789-Krishna!$AD$3</f>
        <v>862.12530740221246</v>
      </c>
      <c r="H3789">
        <f ca="1">E3789-Krishna!$AE$3</f>
        <v>-1674.6910490442424</v>
      </c>
      <c r="I3789">
        <f ca="1">F3789-Krishna!$AF$3</f>
        <v>675.44653748562632</v>
      </c>
      <c r="J3789">
        <f t="shared" ca="1" si="367"/>
        <v>-1772.9563708262713</v>
      </c>
    </row>
    <row r="3790" spans="1:10">
      <c r="A3790">
        <v>3785</v>
      </c>
      <c r="B3790">
        <f t="shared" ca="1" si="362"/>
        <v>0.28134873465848498</v>
      </c>
      <c r="C3790" s="40">
        <f t="shared" ca="1" si="363"/>
        <v>0.89</v>
      </c>
      <c r="D3790">
        <f t="shared" ca="1" si="364"/>
        <v>6984.2455490032653</v>
      </c>
      <c r="E3790">
        <f t="shared" ca="1" si="365"/>
        <v>10433.635442437977</v>
      </c>
      <c r="F3790">
        <f t="shared" ca="1" si="366"/>
        <v>23025.671371879584</v>
      </c>
      <c r="G3790">
        <f ca="1">D3790-Krishna!$AD$3</f>
        <v>274.60918536690133</v>
      </c>
      <c r="H3790">
        <f ca="1">E3790-Krishna!$AE$3</f>
        <v>-585.77364847111312</v>
      </c>
      <c r="I3790">
        <f ca="1">F3790-Krishna!$AF$3</f>
        <v>-4563.9649917567804</v>
      </c>
      <c r="J3790">
        <f t="shared" ca="1" si="367"/>
        <v>-3449.3898934347117</v>
      </c>
    </row>
    <row r="3791" spans="1:10">
      <c r="A3791">
        <v>3786</v>
      </c>
      <c r="B3791">
        <f t="shared" ca="1" si="362"/>
        <v>0.36022781716681762</v>
      </c>
      <c r="C3791" s="40">
        <f t="shared" ca="1" si="363"/>
        <v>0.9</v>
      </c>
      <c r="D3791">
        <f t="shared" ca="1" si="364"/>
        <v>6433.7466979449528</v>
      </c>
      <c r="E3791">
        <f t="shared" ca="1" si="365"/>
        <v>11149.532019511395</v>
      </c>
      <c r="F3791">
        <f t="shared" ca="1" si="366"/>
        <v>31710.957178150958</v>
      </c>
      <c r="G3791">
        <f ca="1">D3791-Krishna!$AD$3</f>
        <v>-275.88966569141121</v>
      </c>
      <c r="H3791">
        <f ca="1">E3791-Krishna!$AE$3</f>
        <v>130.12292860230446</v>
      </c>
      <c r="I3791">
        <f ca="1">F3791-Krishna!$AF$3</f>
        <v>4121.3208145145945</v>
      </c>
      <c r="J3791">
        <f t="shared" ca="1" si="367"/>
        <v>-4715.7853215664418</v>
      </c>
    </row>
    <row r="3792" spans="1:10">
      <c r="A3792">
        <v>3787</v>
      </c>
      <c r="B3792">
        <f t="shared" ca="1" si="362"/>
        <v>0.71818732075799274</v>
      </c>
      <c r="C3792" s="40">
        <f t="shared" ca="1" si="363"/>
        <v>0.94</v>
      </c>
      <c r="D3792">
        <f t="shared" ca="1" si="364"/>
        <v>7319.0681743574041</v>
      </c>
      <c r="E3792">
        <f t="shared" ca="1" si="365"/>
        <v>16766.883540256276</v>
      </c>
      <c r="F3792">
        <f t="shared" ca="1" si="366"/>
        <v>31323.780060390607</v>
      </c>
      <c r="G3792">
        <f ca="1">D3792-Krishna!$AD$3</f>
        <v>609.43181072104016</v>
      </c>
      <c r="H3792">
        <f ca="1">E3792-Krishna!$AE$3</f>
        <v>5747.4744493471862</v>
      </c>
      <c r="I3792">
        <f ca="1">F3792-Krishna!$AF$3</f>
        <v>3734.1436967542431</v>
      </c>
      <c r="J3792">
        <f t="shared" ca="1" si="367"/>
        <v>-9447.8153658988722</v>
      </c>
    </row>
    <row r="3793" spans="1:10">
      <c r="A3793">
        <v>3788</v>
      </c>
      <c r="B3793">
        <f t="shared" ca="1" si="362"/>
        <v>0.6575089379060558</v>
      </c>
      <c r="C3793" s="40">
        <f t="shared" ca="1" si="363"/>
        <v>0.94</v>
      </c>
      <c r="D3793">
        <f t="shared" ca="1" si="364"/>
        <v>7289.0289364724395</v>
      </c>
      <c r="E3793">
        <f t="shared" ca="1" si="365"/>
        <v>9864.7177626258072</v>
      </c>
      <c r="F3793">
        <f t="shared" ca="1" si="366"/>
        <v>31837.025894647384</v>
      </c>
      <c r="G3793">
        <f ca="1">D3793-Krishna!$AD$3</f>
        <v>579.39257283607549</v>
      </c>
      <c r="H3793">
        <f ca="1">E3793-Krishna!$AE$3</f>
        <v>-1154.6913282832829</v>
      </c>
      <c r="I3793">
        <f ca="1">F3793-Krishna!$AF$3</f>
        <v>4247.3895310110202</v>
      </c>
      <c r="J3793">
        <f t="shared" ca="1" si="367"/>
        <v>-2575.6888261533677</v>
      </c>
    </row>
    <row r="3794" spans="1:10">
      <c r="A3794">
        <v>3789</v>
      </c>
      <c r="B3794">
        <f t="shared" ca="1" si="362"/>
        <v>0.94729046305844489</v>
      </c>
      <c r="C3794" s="40">
        <f t="shared" ca="1" si="363"/>
        <v>0.96</v>
      </c>
      <c r="D3794">
        <f t="shared" ca="1" si="364"/>
        <v>5769.8765558744553</v>
      </c>
      <c r="E3794">
        <f t="shared" ca="1" si="365"/>
        <v>14046.038908550741</v>
      </c>
      <c r="F3794">
        <f t="shared" ca="1" si="366"/>
        <v>36696.340627086953</v>
      </c>
      <c r="G3794">
        <f ca="1">D3794-Krishna!$AD$3</f>
        <v>-939.75980776190863</v>
      </c>
      <c r="H3794">
        <f ca="1">E3794-Krishna!$AE$3</f>
        <v>3026.6298176416512</v>
      </c>
      <c r="I3794">
        <f ca="1">F3794-Krishna!$AF$3</f>
        <v>9106.7042634505888</v>
      </c>
      <c r="J3794">
        <f t="shared" ca="1" si="367"/>
        <v>-8276.1623526762851</v>
      </c>
    </row>
    <row r="3795" spans="1:10">
      <c r="A3795">
        <v>3790</v>
      </c>
      <c r="B3795">
        <f t="shared" ca="1" si="362"/>
        <v>0.21933807469876365</v>
      </c>
      <c r="C3795" s="40">
        <f t="shared" ca="1" si="363"/>
        <v>0.87</v>
      </c>
      <c r="D3795">
        <f t="shared" ca="1" si="364"/>
        <v>7433.9553166701844</v>
      </c>
      <c r="E3795">
        <f t="shared" ca="1" si="365"/>
        <v>9964.7280021587922</v>
      </c>
      <c r="F3795">
        <f t="shared" ca="1" si="366"/>
        <v>25338.351570350704</v>
      </c>
      <c r="G3795">
        <f ca="1">D3795-Krishna!$AD$3</f>
        <v>724.31895303382043</v>
      </c>
      <c r="H3795">
        <f ca="1">E3795-Krishna!$AE$3</f>
        <v>-1054.6810887502979</v>
      </c>
      <c r="I3795">
        <f ca="1">F3795-Krishna!$AF$3</f>
        <v>-2251.2847932856603</v>
      </c>
      <c r="J3795">
        <f t="shared" ca="1" si="367"/>
        <v>-2530.7726854886077</v>
      </c>
    </row>
    <row r="3796" spans="1:10">
      <c r="A3796">
        <v>3791</v>
      </c>
      <c r="B3796">
        <f t="shared" ca="1" si="362"/>
        <v>0.60723063112508302</v>
      </c>
      <c r="C3796" s="40">
        <f t="shared" ca="1" si="363"/>
        <v>0.94</v>
      </c>
      <c r="D3796">
        <f t="shared" ca="1" si="364"/>
        <v>7351.0310153544651</v>
      </c>
      <c r="E3796">
        <f t="shared" ca="1" si="365"/>
        <v>11744.408105375056</v>
      </c>
      <c r="F3796">
        <f t="shared" ca="1" si="366"/>
        <v>32259.167477387284</v>
      </c>
      <c r="G3796">
        <f ca="1">D3796-Krishna!$AD$3</f>
        <v>641.39465171810116</v>
      </c>
      <c r="H3796">
        <f ca="1">E3796-Krishna!$AE$3</f>
        <v>724.99901446596596</v>
      </c>
      <c r="I3796">
        <f ca="1">F3796-Krishna!$AF$3</f>
        <v>4669.5311137509198</v>
      </c>
      <c r="J3796">
        <f t="shared" ca="1" si="367"/>
        <v>-4393.3770900205909</v>
      </c>
    </row>
    <row r="3797" spans="1:10">
      <c r="A3797">
        <v>3792</v>
      </c>
      <c r="B3797">
        <f t="shared" ca="1" si="362"/>
        <v>0.21466920969859182</v>
      </c>
      <c r="C3797" s="40">
        <f t="shared" ca="1" si="363"/>
        <v>0.87</v>
      </c>
      <c r="D3797">
        <f t="shared" ca="1" si="364"/>
        <v>6767.8516525572149</v>
      </c>
      <c r="E3797">
        <f t="shared" ca="1" si="365"/>
        <v>8565.5688765810701</v>
      </c>
      <c r="F3797">
        <f t="shared" ca="1" si="366"/>
        <v>23618.227155851589</v>
      </c>
      <c r="G3797">
        <f ca="1">D3797-Krishna!$AD$3</f>
        <v>58.215288920850981</v>
      </c>
      <c r="H3797">
        <f ca="1">E3797-Krishna!$AE$3</f>
        <v>-2453.84021432802</v>
      </c>
      <c r="I3797">
        <f ca="1">F3797-Krishna!$AF$3</f>
        <v>-3971.4092077847745</v>
      </c>
      <c r="J3797">
        <f t="shared" ca="1" si="367"/>
        <v>-1797.7172240238551</v>
      </c>
    </row>
    <row r="3798" spans="1:10">
      <c r="A3798">
        <v>3793</v>
      </c>
      <c r="B3798">
        <f t="shared" ca="1" si="362"/>
        <v>0.63021971249632103</v>
      </c>
      <c r="C3798" s="40">
        <f t="shared" ca="1" si="363"/>
        <v>0.94</v>
      </c>
      <c r="D3798">
        <f t="shared" ca="1" si="364"/>
        <v>6744.8721606291328</v>
      </c>
      <c r="E3798">
        <f t="shared" ca="1" si="365"/>
        <v>9403.6654579652422</v>
      </c>
      <c r="F3798">
        <f t="shared" ca="1" si="366"/>
        <v>37642.854635266398</v>
      </c>
      <c r="G3798">
        <f ca="1">D3798-Krishna!$AD$3</f>
        <v>35.235796992768883</v>
      </c>
      <c r="H3798">
        <f ca="1">E3798-Krishna!$AE$3</f>
        <v>-1615.7436329438478</v>
      </c>
      <c r="I3798">
        <f ca="1">F3798-Krishna!$AF$3</f>
        <v>10053.218271630034</v>
      </c>
      <c r="J3798">
        <f t="shared" ca="1" si="367"/>
        <v>-2658.7932973361094</v>
      </c>
    </row>
    <row r="3799" spans="1:10">
      <c r="A3799">
        <v>3794</v>
      </c>
      <c r="B3799">
        <f t="shared" ca="1" si="362"/>
        <v>0.81789766339257852</v>
      </c>
      <c r="C3799" s="40">
        <f t="shared" ca="1" si="363"/>
        <v>0.94</v>
      </c>
      <c r="D3799">
        <f t="shared" ca="1" si="364"/>
        <v>7020.2805195348055</v>
      </c>
      <c r="E3799">
        <f t="shared" ca="1" si="365"/>
        <v>11336.422898511442</v>
      </c>
      <c r="F3799">
        <f t="shared" ca="1" si="366"/>
        <v>21164.607086891221</v>
      </c>
      <c r="G3799">
        <f ca="1">D3799-Krishna!$AD$3</f>
        <v>310.64415589844157</v>
      </c>
      <c r="H3799">
        <f ca="1">E3799-Krishna!$AE$3</f>
        <v>317.01380760235224</v>
      </c>
      <c r="I3799">
        <f ca="1">F3799-Krishna!$AF$3</f>
        <v>-6425.0292767451429</v>
      </c>
      <c r="J3799">
        <f t="shared" ca="1" si="367"/>
        <v>-4316.1423789766368</v>
      </c>
    </row>
    <row r="3800" spans="1:10">
      <c r="A3800">
        <v>3795</v>
      </c>
      <c r="B3800">
        <f t="shared" ca="1" si="362"/>
        <v>0.96825459852186579</v>
      </c>
      <c r="C3800" s="40">
        <f t="shared" ca="1" si="363"/>
        <v>0.97</v>
      </c>
      <c r="D3800">
        <f t="shared" ca="1" si="364"/>
        <v>8445.4586987208204</v>
      </c>
      <c r="E3800">
        <f t="shared" ca="1" si="365"/>
        <v>13449.378080538774</v>
      </c>
      <c r="F3800">
        <f t="shared" ca="1" si="366"/>
        <v>38744.118995762045</v>
      </c>
      <c r="G3800">
        <f ca="1">D3800-Krishna!$AD$3</f>
        <v>1735.8223350844564</v>
      </c>
      <c r="H3800">
        <f ca="1">E3800-Krishna!$AE$3</f>
        <v>2429.9689896296841</v>
      </c>
      <c r="I3800">
        <f ca="1">F3800-Krishna!$AF$3</f>
        <v>11154.482632125681</v>
      </c>
      <c r="J3800">
        <f t="shared" ca="1" si="367"/>
        <v>-5003.9193818179538</v>
      </c>
    </row>
    <row r="3801" spans="1:10">
      <c r="A3801">
        <v>3796</v>
      </c>
      <c r="B3801">
        <f t="shared" ca="1" si="362"/>
        <v>0.53691815065062287</v>
      </c>
      <c r="C3801" s="40">
        <f t="shared" ca="1" si="363"/>
        <v>0.92</v>
      </c>
      <c r="D3801">
        <f t="shared" ca="1" si="364"/>
        <v>7146.4447586477172</v>
      </c>
      <c r="E3801">
        <f t="shared" ca="1" si="365"/>
        <v>10768.21013740566</v>
      </c>
      <c r="F3801">
        <f t="shared" ca="1" si="366"/>
        <v>26167.736086767236</v>
      </c>
      <c r="G3801">
        <f ca="1">D3801-Krishna!$AD$3</f>
        <v>436.80839501135324</v>
      </c>
      <c r="H3801">
        <f ca="1">E3801-Krishna!$AE$3</f>
        <v>-251.19895350342995</v>
      </c>
      <c r="I3801">
        <f ca="1">F3801-Krishna!$AF$3</f>
        <v>-1421.900276869128</v>
      </c>
      <c r="J3801">
        <f t="shared" ca="1" si="367"/>
        <v>-3621.7653787579429</v>
      </c>
    </row>
    <row r="3802" spans="1:10">
      <c r="A3802">
        <v>3797</v>
      </c>
      <c r="B3802">
        <f t="shared" ca="1" si="362"/>
        <v>0.49411973763540828</v>
      </c>
      <c r="C3802" s="40">
        <f t="shared" ca="1" si="363"/>
        <v>0.91</v>
      </c>
      <c r="D3802">
        <f t="shared" ca="1" si="364"/>
        <v>6713.3100526284061</v>
      </c>
      <c r="E3802">
        <f t="shared" ca="1" si="365"/>
        <v>14984.235696570273</v>
      </c>
      <c r="F3802">
        <f t="shared" ca="1" si="366"/>
        <v>38312.656504315215</v>
      </c>
      <c r="G3802">
        <f ca="1">D3802-Krishna!$AD$3</f>
        <v>3.6736889920421163</v>
      </c>
      <c r="H3802">
        <f ca="1">E3802-Krishna!$AE$3</f>
        <v>3964.8266056611828</v>
      </c>
      <c r="I3802">
        <f ca="1">F3802-Krishna!$AF$3</f>
        <v>10723.020140678851</v>
      </c>
      <c r="J3802">
        <f t="shared" ca="1" si="367"/>
        <v>-8270.9256439418677</v>
      </c>
    </row>
    <row r="3803" spans="1:10">
      <c r="A3803">
        <v>3798</v>
      </c>
      <c r="B3803">
        <f t="shared" ca="1" si="362"/>
        <v>0.32954871391658347</v>
      </c>
      <c r="C3803" s="40">
        <f t="shared" ca="1" si="363"/>
        <v>0.9</v>
      </c>
      <c r="D3803">
        <f t="shared" ca="1" si="364"/>
        <v>5737.5357880561733</v>
      </c>
      <c r="E3803">
        <f t="shared" ca="1" si="365"/>
        <v>16643.16946667762</v>
      </c>
      <c r="F3803">
        <f t="shared" ca="1" si="366"/>
        <v>31166.553789617341</v>
      </c>
      <c r="G3803">
        <f ca="1">D3803-Krishna!$AD$3</f>
        <v>-972.10057558019071</v>
      </c>
      <c r="H3803">
        <f ca="1">E3803-Krishna!$AE$3</f>
        <v>5623.7603757685301</v>
      </c>
      <c r="I3803">
        <f ca="1">F3803-Krishna!$AF$3</f>
        <v>3576.917425980977</v>
      </c>
      <c r="J3803">
        <f t="shared" ca="1" si="367"/>
        <v>-10905.633678621447</v>
      </c>
    </row>
    <row r="3804" spans="1:10">
      <c r="A3804">
        <v>3799</v>
      </c>
      <c r="B3804">
        <f t="shared" ca="1" si="362"/>
        <v>0.54443476386114398</v>
      </c>
      <c r="C3804" s="40">
        <f t="shared" ca="1" si="363"/>
        <v>0.92</v>
      </c>
      <c r="D3804">
        <f t="shared" ca="1" si="364"/>
        <v>6825.015797216749</v>
      </c>
      <c r="E3804">
        <f t="shared" ca="1" si="365"/>
        <v>12557.013902521308</v>
      </c>
      <c r="F3804">
        <f t="shared" ca="1" si="366"/>
        <v>29418.507452414735</v>
      </c>
      <c r="G3804">
        <f ca="1">D3804-Krishna!$AD$3</f>
        <v>115.37943358038501</v>
      </c>
      <c r="H3804">
        <f ca="1">E3804-Krishna!$AE$3</f>
        <v>1537.6048116122183</v>
      </c>
      <c r="I3804">
        <f ca="1">F3804-Krishna!$AF$3</f>
        <v>1828.8710887783709</v>
      </c>
      <c r="J3804">
        <f t="shared" ca="1" si="367"/>
        <v>-5731.9981053045594</v>
      </c>
    </row>
    <row r="3805" spans="1:10">
      <c r="A3805">
        <v>3800</v>
      </c>
      <c r="B3805">
        <f t="shared" ca="1" si="362"/>
        <v>0.53957559252288112</v>
      </c>
      <c r="C3805" s="40">
        <f t="shared" ca="1" si="363"/>
        <v>0.92</v>
      </c>
      <c r="D3805">
        <f t="shared" ca="1" si="364"/>
        <v>6229.8749275414048</v>
      </c>
      <c r="E3805">
        <f t="shared" ca="1" si="365"/>
        <v>13380.689656245275</v>
      </c>
      <c r="F3805">
        <f t="shared" ca="1" si="366"/>
        <v>31725.114023166741</v>
      </c>
      <c r="G3805">
        <f ca="1">D3805-Krishna!$AD$3</f>
        <v>-479.76143609495921</v>
      </c>
      <c r="H3805">
        <f ca="1">E3805-Krishna!$AE$3</f>
        <v>2361.2805653361847</v>
      </c>
      <c r="I3805">
        <f ca="1">F3805-Krishna!$AF$3</f>
        <v>4135.4776595303774</v>
      </c>
      <c r="J3805">
        <f t="shared" ca="1" si="367"/>
        <v>-7150.8147287038701</v>
      </c>
    </row>
    <row r="3806" spans="1:10">
      <c r="A3806">
        <v>3801</v>
      </c>
      <c r="B3806">
        <f t="shared" ca="1" si="362"/>
        <v>0.84439244170725403</v>
      </c>
      <c r="C3806" s="40">
        <f t="shared" ca="1" si="363"/>
        <v>0.95</v>
      </c>
      <c r="D3806">
        <f t="shared" ca="1" si="364"/>
        <v>7074.7901952899892</v>
      </c>
      <c r="E3806">
        <f t="shared" ca="1" si="365"/>
        <v>16493.123316831094</v>
      </c>
      <c r="F3806">
        <f t="shared" ca="1" si="366"/>
        <v>32502.39298968104</v>
      </c>
      <c r="G3806">
        <f ca="1">D3806-Krishna!$AD$3</f>
        <v>365.15383165362528</v>
      </c>
      <c r="H3806">
        <f ca="1">E3806-Krishna!$AE$3</f>
        <v>5473.7142259220036</v>
      </c>
      <c r="I3806">
        <f ca="1">F3806-Krishna!$AF$3</f>
        <v>4912.7566260446765</v>
      </c>
      <c r="J3806">
        <f t="shared" ca="1" si="367"/>
        <v>-9418.3331215411054</v>
      </c>
    </row>
    <row r="3807" spans="1:10">
      <c r="A3807">
        <v>3802</v>
      </c>
      <c r="B3807">
        <f t="shared" ca="1" si="362"/>
        <v>0.75327844091127039</v>
      </c>
      <c r="C3807" s="40">
        <f t="shared" ca="1" si="363"/>
        <v>0.94</v>
      </c>
      <c r="D3807">
        <f t="shared" ca="1" si="364"/>
        <v>6860.5999077444185</v>
      </c>
      <c r="E3807">
        <f t="shared" ca="1" si="365"/>
        <v>11799.841155544194</v>
      </c>
      <c r="F3807">
        <f t="shared" ca="1" si="366"/>
        <v>32139.282978773772</v>
      </c>
      <c r="G3807">
        <f ca="1">D3807-Krishna!$AD$3</f>
        <v>150.96354410805452</v>
      </c>
      <c r="H3807">
        <f ca="1">E3807-Krishna!$AE$3</f>
        <v>780.43206463510433</v>
      </c>
      <c r="I3807">
        <f ca="1">F3807-Krishna!$AF$3</f>
        <v>4549.6466151374079</v>
      </c>
      <c r="J3807">
        <f t="shared" ca="1" si="367"/>
        <v>-4939.2412477997759</v>
      </c>
    </row>
    <row r="3808" spans="1:10">
      <c r="A3808">
        <v>3803</v>
      </c>
      <c r="B3808">
        <f t="shared" ca="1" si="362"/>
        <v>0.56402324906094459</v>
      </c>
      <c r="C3808" s="40">
        <f t="shared" ca="1" si="363"/>
        <v>0.93</v>
      </c>
      <c r="D3808">
        <f t="shared" ca="1" si="364"/>
        <v>9198.9859613562876</v>
      </c>
      <c r="E3808">
        <f t="shared" ca="1" si="365"/>
        <v>16174.431770419351</v>
      </c>
      <c r="F3808">
        <f t="shared" ca="1" si="366"/>
        <v>23040.382721951988</v>
      </c>
      <c r="G3808">
        <f ca="1">D3808-Krishna!$AD$3</f>
        <v>2489.3495977199236</v>
      </c>
      <c r="H3808">
        <f ca="1">E3808-Krishna!$AE$3</f>
        <v>5155.0226795102608</v>
      </c>
      <c r="I3808">
        <f ca="1">F3808-Krishna!$AF$3</f>
        <v>-4549.2536416843759</v>
      </c>
      <c r="J3808">
        <f t="shared" ca="1" si="367"/>
        <v>-6975.4458090630633</v>
      </c>
    </row>
    <row r="3809" spans="1:10">
      <c r="A3809">
        <v>3804</v>
      </c>
      <c r="B3809">
        <f t="shared" ca="1" si="362"/>
        <v>0.31387565053672828</v>
      </c>
      <c r="C3809" s="40">
        <f t="shared" ca="1" si="363"/>
        <v>0.89</v>
      </c>
      <c r="D3809">
        <f t="shared" ca="1" si="364"/>
        <v>6633.3708242024913</v>
      </c>
      <c r="E3809">
        <f t="shared" ca="1" si="365"/>
        <v>10677.20186027021</v>
      </c>
      <c r="F3809">
        <f t="shared" ca="1" si="366"/>
        <v>23551.920732493076</v>
      </c>
      <c r="G3809">
        <f ca="1">D3809-Krishna!$AD$3</f>
        <v>-76.265539433872618</v>
      </c>
      <c r="H3809">
        <f ca="1">E3809-Krishna!$AE$3</f>
        <v>-342.20723063887999</v>
      </c>
      <c r="I3809">
        <f ca="1">F3809-Krishna!$AF$3</f>
        <v>-4037.7156311432882</v>
      </c>
      <c r="J3809">
        <f t="shared" ca="1" si="367"/>
        <v>-4043.8310360677187</v>
      </c>
    </row>
    <row r="3810" spans="1:10">
      <c r="A3810">
        <v>3805</v>
      </c>
      <c r="B3810">
        <f t="shared" ca="1" si="362"/>
        <v>0.1692124126959158</v>
      </c>
      <c r="C3810" s="40">
        <f t="shared" ca="1" si="363"/>
        <v>0.81</v>
      </c>
      <c r="D3810">
        <f t="shared" ca="1" si="364"/>
        <v>5161.1105673167522</v>
      </c>
      <c r="E3810">
        <f t="shared" ca="1" si="365"/>
        <v>11108.49074067394</v>
      </c>
      <c r="F3810">
        <f t="shared" ca="1" si="366"/>
        <v>15727.507799906514</v>
      </c>
      <c r="G3810">
        <f ca="1">D3810-Krishna!$AD$3</f>
        <v>-1548.5257963196118</v>
      </c>
      <c r="H3810">
        <f ca="1">E3810-Krishna!$AE$3</f>
        <v>89.081649764850226</v>
      </c>
      <c r="I3810">
        <f ca="1">F3810-Krishna!$AF$3</f>
        <v>-11862.12856372985</v>
      </c>
      <c r="J3810">
        <f t="shared" ca="1" si="367"/>
        <v>-5947.3801733571881</v>
      </c>
    </row>
    <row r="3811" spans="1:10">
      <c r="A3811">
        <v>3806</v>
      </c>
      <c r="B3811">
        <f t="shared" ca="1" si="362"/>
        <v>0.50033519043887187</v>
      </c>
      <c r="C3811" s="40">
        <f t="shared" ca="1" si="363"/>
        <v>0.92</v>
      </c>
      <c r="D3811">
        <f t="shared" ca="1" si="364"/>
        <v>6536.7462232219232</v>
      </c>
      <c r="E3811">
        <f t="shared" ca="1" si="365"/>
        <v>9401.9982975861349</v>
      </c>
      <c r="F3811">
        <f t="shared" ca="1" si="366"/>
        <v>29785.582620989422</v>
      </c>
      <c r="G3811">
        <f ca="1">D3811-Krishna!$AD$3</f>
        <v>-172.89014041444079</v>
      </c>
      <c r="H3811">
        <f ca="1">E3811-Krishna!$AE$3</f>
        <v>-1617.4107933229552</v>
      </c>
      <c r="I3811">
        <f ca="1">F3811-Krishna!$AF$3</f>
        <v>2195.9462573530582</v>
      </c>
      <c r="J3811">
        <f t="shared" ca="1" si="367"/>
        <v>-2865.2520743642117</v>
      </c>
    </row>
    <row r="3812" spans="1:10">
      <c r="A3812">
        <v>3807</v>
      </c>
      <c r="B3812">
        <f t="shared" ca="1" si="362"/>
        <v>0.54519158111296628</v>
      </c>
      <c r="C3812" s="40">
        <f t="shared" ca="1" si="363"/>
        <v>0.92</v>
      </c>
      <c r="D3812">
        <f t="shared" ca="1" si="364"/>
        <v>7057.7767526535854</v>
      </c>
      <c r="E3812">
        <f t="shared" ca="1" si="365"/>
        <v>7827.3096547514506</v>
      </c>
      <c r="F3812">
        <f t="shared" ca="1" si="366"/>
        <v>32943.571199913436</v>
      </c>
      <c r="G3812">
        <f ca="1">D3812-Krishna!$AD$3</f>
        <v>348.14038901722142</v>
      </c>
      <c r="H3812">
        <f ca="1">E3812-Krishna!$AE$3</f>
        <v>-3192.0994361576395</v>
      </c>
      <c r="I3812">
        <f ca="1">F3812-Krishna!$AF$3</f>
        <v>5353.9348362770725</v>
      </c>
      <c r="J3812">
        <f t="shared" ca="1" si="367"/>
        <v>-769.53290209786519</v>
      </c>
    </row>
    <row r="3813" spans="1:10">
      <c r="A3813">
        <v>3808</v>
      </c>
      <c r="B3813">
        <f t="shared" ca="1" si="362"/>
        <v>0.91701805458604879</v>
      </c>
      <c r="C3813" s="40">
        <f t="shared" ca="1" si="363"/>
        <v>0.96</v>
      </c>
      <c r="D3813">
        <f t="shared" ca="1" si="364"/>
        <v>7164.7246909387122</v>
      </c>
      <c r="E3813">
        <f t="shared" ca="1" si="365"/>
        <v>13792.078229662116</v>
      </c>
      <c r="F3813">
        <f t="shared" ca="1" si="366"/>
        <v>38110.774091394458</v>
      </c>
      <c r="G3813">
        <f ca="1">D3813-Krishna!$AD$3</f>
        <v>455.08832730234826</v>
      </c>
      <c r="H3813">
        <f ca="1">E3813-Krishna!$AE$3</f>
        <v>2772.6691387530263</v>
      </c>
      <c r="I3813">
        <f ca="1">F3813-Krishna!$AF$3</f>
        <v>10521.137727758094</v>
      </c>
      <c r="J3813">
        <f t="shared" ca="1" si="367"/>
        <v>-6627.3535387234042</v>
      </c>
    </row>
    <row r="3814" spans="1:10">
      <c r="A3814">
        <v>3809</v>
      </c>
      <c r="B3814">
        <f t="shared" ca="1" si="362"/>
        <v>0.59013645970979889</v>
      </c>
      <c r="C3814" s="40">
        <f t="shared" ca="1" si="363"/>
        <v>0.93</v>
      </c>
      <c r="D3814">
        <f t="shared" ca="1" si="364"/>
        <v>7020.7313399814229</v>
      </c>
      <c r="E3814">
        <f t="shared" ca="1" si="365"/>
        <v>8173.6775970536346</v>
      </c>
      <c r="F3814">
        <f t="shared" ca="1" si="366"/>
        <v>28325.296229915828</v>
      </c>
      <c r="G3814">
        <f ca="1">D3814-Krishna!$AD$3</f>
        <v>311.09497634505897</v>
      </c>
      <c r="H3814">
        <f ca="1">E3814-Krishna!$AE$3</f>
        <v>-2845.7314938554555</v>
      </c>
      <c r="I3814">
        <f ca="1">F3814-Krishna!$AF$3</f>
        <v>735.65986627946404</v>
      </c>
      <c r="J3814">
        <f t="shared" ca="1" si="367"/>
        <v>-1152.9462570722117</v>
      </c>
    </row>
    <row r="3815" spans="1:10">
      <c r="A3815">
        <v>3810</v>
      </c>
      <c r="B3815">
        <f t="shared" ca="1" si="362"/>
        <v>0.77851591547744758</v>
      </c>
      <c r="C3815" s="40">
        <f t="shared" ca="1" si="363"/>
        <v>0.94</v>
      </c>
      <c r="D3815">
        <f t="shared" ca="1" si="364"/>
        <v>6909.2991691753477</v>
      </c>
      <c r="E3815">
        <f t="shared" ca="1" si="365"/>
        <v>13320.184512296082</v>
      </c>
      <c r="F3815">
        <f t="shared" ca="1" si="366"/>
        <v>29662.414395438627</v>
      </c>
      <c r="G3815">
        <f ca="1">D3815-Krishna!$AD$3</f>
        <v>199.66280553898378</v>
      </c>
      <c r="H3815">
        <f ca="1">E3815-Krishna!$AE$3</f>
        <v>2300.7754213869921</v>
      </c>
      <c r="I3815">
        <f ca="1">F3815-Krishna!$AF$3</f>
        <v>2072.7780318022633</v>
      </c>
      <c r="J3815">
        <f t="shared" ca="1" si="367"/>
        <v>-6410.8853431207344</v>
      </c>
    </row>
    <row r="3816" spans="1:10">
      <c r="A3816">
        <v>3811</v>
      </c>
      <c r="B3816">
        <f t="shared" ca="1" si="362"/>
        <v>0.57433977682504356</v>
      </c>
      <c r="C3816" s="40">
        <f t="shared" ca="1" si="363"/>
        <v>0.93</v>
      </c>
      <c r="D3816">
        <f t="shared" ca="1" si="364"/>
        <v>7734.5887173391202</v>
      </c>
      <c r="E3816">
        <f t="shared" ca="1" si="365"/>
        <v>13769.868084757622</v>
      </c>
      <c r="F3816">
        <f t="shared" ca="1" si="366"/>
        <v>32288.01713494095</v>
      </c>
      <c r="G3816">
        <f ca="1">D3816-Krishna!$AD$3</f>
        <v>1024.9523537027562</v>
      </c>
      <c r="H3816">
        <f ca="1">E3816-Krishna!$AE$3</f>
        <v>2750.4589938485315</v>
      </c>
      <c r="I3816">
        <f ca="1">F3816-Krishna!$AF$3</f>
        <v>4698.3807713045862</v>
      </c>
      <c r="J3816">
        <f t="shared" ca="1" si="367"/>
        <v>-6035.2793674185014</v>
      </c>
    </row>
    <row r="3817" spans="1:10">
      <c r="A3817">
        <v>3812</v>
      </c>
      <c r="B3817">
        <f t="shared" ca="1" si="362"/>
        <v>0.25670405855750444</v>
      </c>
      <c r="C3817" s="40">
        <f t="shared" ca="1" si="363"/>
        <v>0.89</v>
      </c>
      <c r="D3817">
        <f t="shared" ca="1" si="364"/>
        <v>7085.346023590173</v>
      </c>
      <c r="E3817">
        <f t="shared" ca="1" si="365"/>
        <v>7487.5761428843116</v>
      </c>
      <c r="F3817">
        <f t="shared" ca="1" si="366"/>
        <v>31969.113625150007</v>
      </c>
      <c r="G3817">
        <f ca="1">D3817-Krishna!$AD$3</f>
        <v>375.70965995380902</v>
      </c>
      <c r="H3817">
        <f ca="1">E3817-Krishna!$AE$3</f>
        <v>-3531.8329480247785</v>
      </c>
      <c r="I3817">
        <f ca="1">F3817-Krishna!$AF$3</f>
        <v>4379.4772615136426</v>
      </c>
      <c r="J3817">
        <f t="shared" ca="1" si="367"/>
        <v>-402.2301192941386</v>
      </c>
    </row>
    <row r="3818" spans="1:10">
      <c r="A3818">
        <v>3813</v>
      </c>
      <c r="B3818">
        <f t="shared" ca="1" si="362"/>
        <v>0.37653319319487299</v>
      </c>
      <c r="C3818" s="40">
        <f t="shared" ca="1" si="363"/>
        <v>0.9</v>
      </c>
      <c r="D3818">
        <f t="shared" ca="1" si="364"/>
        <v>7692.4391171223178</v>
      </c>
      <c r="E3818">
        <f t="shared" ca="1" si="365"/>
        <v>12145.179246381067</v>
      </c>
      <c r="F3818">
        <f t="shared" ca="1" si="366"/>
        <v>30745.12905764176</v>
      </c>
      <c r="G3818">
        <f ca="1">D3818-Krishna!$AD$3</f>
        <v>982.80275348595387</v>
      </c>
      <c r="H3818">
        <f ca="1">E3818-Krishna!$AE$3</f>
        <v>1125.770155471977</v>
      </c>
      <c r="I3818">
        <f ca="1">F3818-Krishna!$AF$3</f>
        <v>3155.4926940053956</v>
      </c>
      <c r="J3818">
        <f t="shared" ca="1" si="367"/>
        <v>-4452.7401292587492</v>
      </c>
    </row>
    <row r="3819" spans="1:10">
      <c r="A3819">
        <v>3814</v>
      </c>
      <c r="B3819">
        <f t="shared" ca="1" si="362"/>
        <v>0.24531726974682166</v>
      </c>
      <c r="C3819" s="40">
        <f t="shared" ca="1" si="363"/>
        <v>0.89</v>
      </c>
      <c r="D3819">
        <f t="shared" ca="1" si="364"/>
        <v>6859.3399722996865</v>
      </c>
      <c r="E3819">
        <f t="shared" ca="1" si="365"/>
        <v>14151.566537092514</v>
      </c>
      <c r="F3819">
        <f t="shared" ca="1" si="366"/>
        <v>27689.617888174558</v>
      </c>
      <c r="G3819">
        <f ca="1">D3819-Krishna!$AD$3</f>
        <v>149.70360866332248</v>
      </c>
      <c r="H3819">
        <f ca="1">E3819-Krishna!$AE$3</f>
        <v>3132.1574461834243</v>
      </c>
      <c r="I3819">
        <f ca="1">F3819-Krishna!$AF$3</f>
        <v>99.981524538194208</v>
      </c>
      <c r="J3819">
        <f t="shared" ca="1" si="367"/>
        <v>-7292.226564792828</v>
      </c>
    </row>
    <row r="3820" spans="1:10">
      <c r="A3820">
        <v>3815</v>
      </c>
      <c r="B3820">
        <f t="shared" ca="1" si="362"/>
        <v>0.93031462643247698</v>
      </c>
      <c r="C3820" s="40">
        <f t="shared" ca="1" si="363"/>
        <v>0.96</v>
      </c>
      <c r="D3820">
        <f t="shared" ca="1" si="364"/>
        <v>7039.5183042458793</v>
      </c>
      <c r="E3820">
        <f t="shared" ca="1" si="365"/>
        <v>12102.962850003509</v>
      </c>
      <c r="F3820">
        <f t="shared" ca="1" si="366"/>
        <v>34212.813489727843</v>
      </c>
      <c r="G3820">
        <f ca="1">D3820-Krishna!$AD$3</f>
        <v>329.88194060951537</v>
      </c>
      <c r="H3820">
        <f ca="1">E3820-Krishna!$AE$3</f>
        <v>1083.5537590944186</v>
      </c>
      <c r="I3820">
        <f ca="1">F3820-Krishna!$AF$3</f>
        <v>6623.1771260914793</v>
      </c>
      <c r="J3820">
        <f t="shared" ca="1" si="367"/>
        <v>-5063.4445457576294</v>
      </c>
    </row>
    <row r="3821" spans="1:10">
      <c r="A3821">
        <v>3816</v>
      </c>
      <c r="B3821">
        <f t="shared" ca="1" si="362"/>
        <v>0.29287433777616523</v>
      </c>
      <c r="C3821" s="40">
        <f t="shared" ca="1" si="363"/>
        <v>0.89</v>
      </c>
      <c r="D3821">
        <f t="shared" ca="1" si="364"/>
        <v>6769.9319823046135</v>
      </c>
      <c r="E3821">
        <f t="shared" ca="1" si="365"/>
        <v>12068.213125931201</v>
      </c>
      <c r="F3821">
        <f t="shared" ca="1" si="366"/>
        <v>25017.691312530213</v>
      </c>
      <c r="G3821">
        <f ca="1">D3821-Krishna!$AD$3</f>
        <v>60.295618668249517</v>
      </c>
      <c r="H3821">
        <f ca="1">E3821-Krishna!$AE$3</f>
        <v>1048.8040350221108</v>
      </c>
      <c r="I3821">
        <f ca="1">F3821-Krishna!$AF$3</f>
        <v>-2571.9450511061514</v>
      </c>
      <c r="J3821">
        <f t="shared" ca="1" si="367"/>
        <v>-5298.2811436265874</v>
      </c>
    </row>
    <row r="3822" spans="1:10">
      <c r="A3822">
        <v>3817</v>
      </c>
      <c r="B3822">
        <f t="shared" ref="B3822:B3885" ca="1" si="368">RAND()</f>
        <v>0.7170624162084217</v>
      </c>
      <c r="C3822" s="40">
        <f t="shared" ref="C3822:C3885" ca="1" si="369">IF(B3822&lt;=$B$3, $B$1,
IF(B3822&lt;=$C$3, $C$1,
IF(B3822&lt;=$D$3, $D$1,
IF(B3822&lt;=$E$3, $E$1,
IF(B3822&lt;=$F$3, $F$1,
IF(B3822&lt;=$G$3, $G$1,
IF(B3822&lt;=$H$3, $H$1,
IF(B3822&lt;=$I$3, $I$1,
IF(B3822&lt;=$J$3, $J$1,
IF(B3822&lt;=$K$3, $K$1,
IF(B3822&lt;=$L$3, $L$1,
IF(B3822&lt;=$M$3, $M$1,
IF(B3822&lt;=$N$3, $N$1,
IF(B3822&lt;=$O$3, $O$1, "Error"))))))))))))))</f>
        <v>0.94</v>
      </c>
      <c r="D3822">
        <f t="shared" ca="1" si="364"/>
        <v>7341.4458205194296</v>
      </c>
      <c r="E3822">
        <f t="shared" ca="1" si="365"/>
        <v>12179.684207490842</v>
      </c>
      <c r="F3822">
        <f t="shared" ca="1" si="366"/>
        <v>39411.012466646069</v>
      </c>
      <c r="G3822">
        <f ca="1">D3822-Krishna!$AD$3</f>
        <v>631.80945688306565</v>
      </c>
      <c r="H3822">
        <f ca="1">E3822-Krishna!$AE$3</f>
        <v>1160.2751165817517</v>
      </c>
      <c r="I3822">
        <f ca="1">F3822-Krishna!$AF$3</f>
        <v>11821.376103009705</v>
      </c>
      <c r="J3822">
        <f t="shared" ca="1" si="367"/>
        <v>-4838.2383869714122</v>
      </c>
    </row>
    <row r="3823" spans="1:10">
      <c r="A3823">
        <v>3818</v>
      </c>
      <c r="B3823">
        <f t="shared" ca="1" si="368"/>
        <v>0.47168166322715555</v>
      </c>
      <c r="C3823" s="40">
        <f t="shared" ca="1" si="369"/>
        <v>0.91</v>
      </c>
      <c r="D3823">
        <f t="shared" ca="1" si="364"/>
        <v>7158.3323763468634</v>
      </c>
      <c r="E3823">
        <f t="shared" ca="1" si="365"/>
        <v>14843.708878112</v>
      </c>
      <c r="F3823">
        <f t="shared" ca="1" si="366"/>
        <v>33901.140255557402</v>
      </c>
      <c r="G3823">
        <f ca="1">D3823-Krishna!$AD$3</f>
        <v>448.69601271049942</v>
      </c>
      <c r="H3823">
        <f ca="1">E3823-Krishna!$AE$3</f>
        <v>3824.29978720291</v>
      </c>
      <c r="I3823">
        <f ca="1">F3823-Krishna!$AF$3</f>
        <v>6311.5038919210383</v>
      </c>
      <c r="J3823">
        <f t="shared" ca="1" si="367"/>
        <v>-7685.3765017651367</v>
      </c>
    </row>
    <row r="3824" spans="1:10">
      <c r="A3824">
        <v>3819</v>
      </c>
      <c r="B3824">
        <f t="shared" ca="1" si="368"/>
        <v>0.97481470725554142</v>
      </c>
      <c r="C3824" s="40">
        <f t="shared" ca="1" si="369"/>
        <v>0.97</v>
      </c>
      <c r="D3824">
        <f t="shared" ca="1" si="364"/>
        <v>6901.4368358957472</v>
      </c>
      <c r="E3824">
        <f t="shared" ca="1" si="365"/>
        <v>13022.746399861593</v>
      </c>
      <c r="F3824">
        <f t="shared" ca="1" si="366"/>
        <v>38125.44563992141</v>
      </c>
      <c r="G3824">
        <f ca="1">D3824-Krishna!$AD$3</f>
        <v>191.80047225938324</v>
      </c>
      <c r="H3824">
        <f ca="1">E3824-Krishna!$AE$3</f>
        <v>2003.337308952503</v>
      </c>
      <c r="I3824">
        <f ca="1">F3824-Krishna!$AF$3</f>
        <v>10535.809276285047</v>
      </c>
      <c r="J3824">
        <f t="shared" ca="1" si="367"/>
        <v>-6121.3095639658459</v>
      </c>
    </row>
    <row r="3825" spans="1:10">
      <c r="A3825">
        <v>3820</v>
      </c>
      <c r="B3825">
        <f t="shared" ca="1" si="368"/>
        <v>0.54923072938130946</v>
      </c>
      <c r="C3825" s="40">
        <f t="shared" ca="1" si="369"/>
        <v>0.93</v>
      </c>
      <c r="D3825">
        <f t="shared" ca="1" si="364"/>
        <v>6133.4785481550334</v>
      </c>
      <c r="E3825">
        <f t="shared" ca="1" si="365"/>
        <v>8276.6480300722942</v>
      </c>
      <c r="F3825">
        <f t="shared" ca="1" si="366"/>
        <v>35686.758254375505</v>
      </c>
      <c r="G3825">
        <f ca="1">D3825-Krishna!$AD$3</f>
        <v>-576.15781548133054</v>
      </c>
      <c r="H3825">
        <f ca="1">E3825-Krishna!$AE$3</f>
        <v>-2742.7610608367959</v>
      </c>
      <c r="I3825">
        <f ca="1">F3825-Krishna!$AF$3</f>
        <v>8097.1218907391412</v>
      </c>
      <c r="J3825">
        <f t="shared" ca="1" si="367"/>
        <v>-2143.1694819172608</v>
      </c>
    </row>
    <row r="3826" spans="1:10">
      <c r="A3826">
        <v>3821</v>
      </c>
      <c r="B3826">
        <f t="shared" ca="1" si="368"/>
        <v>0.91342762889127971</v>
      </c>
      <c r="C3826" s="40">
        <f t="shared" ca="1" si="369"/>
        <v>0.96</v>
      </c>
      <c r="D3826">
        <f t="shared" ca="1" si="364"/>
        <v>7266.5777858201518</v>
      </c>
      <c r="E3826">
        <f t="shared" ca="1" si="365"/>
        <v>11408.662233713219</v>
      </c>
      <c r="F3826">
        <f t="shared" ca="1" si="366"/>
        <v>33065.676399068994</v>
      </c>
      <c r="G3826">
        <f ca="1">D3826-Krishna!$AD$3</f>
        <v>556.94142218378784</v>
      </c>
      <c r="H3826">
        <f ca="1">E3826-Krishna!$AE$3</f>
        <v>389.25314280412931</v>
      </c>
      <c r="I3826">
        <f ca="1">F3826-Krishna!$AF$3</f>
        <v>5476.0400354326302</v>
      </c>
      <c r="J3826">
        <f t="shared" ca="1" si="367"/>
        <v>-4142.0844478930676</v>
      </c>
    </row>
    <row r="3827" spans="1:10">
      <c r="A3827">
        <v>3822</v>
      </c>
      <c r="B3827">
        <f t="shared" ca="1" si="368"/>
        <v>0.59258873575584503</v>
      </c>
      <c r="C3827" s="40">
        <f t="shared" ca="1" si="369"/>
        <v>0.94</v>
      </c>
      <c r="D3827">
        <f t="shared" ca="1" si="364"/>
        <v>6822.920385907426</v>
      </c>
      <c r="E3827">
        <f t="shared" ca="1" si="365"/>
        <v>13404.061722762171</v>
      </c>
      <c r="F3827">
        <f t="shared" ca="1" si="366"/>
        <v>30732.106972847254</v>
      </c>
      <c r="G3827">
        <f ca="1">D3827-Krishna!$AD$3</f>
        <v>113.28402227106199</v>
      </c>
      <c r="H3827">
        <f ca="1">E3827-Krishna!$AE$3</f>
        <v>2384.6526318530814</v>
      </c>
      <c r="I3827">
        <f ca="1">F3827-Krishna!$AF$3</f>
        <v>3142.47060921089</v>
      </c>
      <c r="J3827">
        <f t="shared" ca="1" si="367"/>
        <v>-6581.1413368547455</v>
      </c>
    </row>
    <row r="3828" spans="1:10">
      <c r="A3828">
        <v>3823</v>
      </c>
      <c r="B3828">
        <f t="shared" ca="1" si="368"/>
        <v>0.19978586095772288</v>
      </c>
      <c r="C3828" s="40">
        <f t="shared" ca="1" si="369"/>
        <v>0.87</v>
      </c>
      <c r="D3828">
        <f t="shared" ca="1" si="364"/>
        <v>5994.6562772017696</v>
      </c>
      <c r="E3828">
        <f t="shared" ca="1" si="365"/>
        <v>10518.294140860182</v>
      </c>
      <c r="F3828">
        <f t="shared" ca="1" si="366"/>
        <v>23297.921240238426</v>
      </c>
      <c r="G3828">
        <f ca="1">D3828-Krishna!$AD$3</f>
        <v>-714.98008643459434</v>
      </c>
      <c r="H3828">
        <f ca="1">E3828-Krishna!$AE$3</f>
        <v>-501.11495004890821</v>
      </c>
      <c r="I3828">
        <f ca="1">F3828-Krishna!$AF$3</f>
        <v>-4291.7151233979384</v>
      </c>
      <c r="J3828">
        <f t="shared" ca="1" si="367"/>
        <v>-4523.6378636584122</v>
      </c>
    </row>
    <row r="3829" spans="1:10">
      <c r="A3829">
        <v>3824</v>
      </c>
      <c r="B3829">
        <f t="shared" ca="1" si="368"/>
        <v>0.90883347527691516</v>
      </c>
      <c r="C3829" s="40">
        <f t="shared" ca="1" si="369"/>
        <v>0.95</v>
      </c>
      <c r="D3829">
        <f t="shared" ca="1" si="364"/>
        <v>7978.1498194080214</v>
      </c>
      <c r="E3829">
        <f t="shared" ca="1" si="365"/>
        <v>11441.069511774698</v>
      </c>
      <c r="F3829">
        <f t="shared" ca="1" si="366"/>
        <v>33229.562744438794</v>
      </c>
      <c r="G3829">
        <f ca="1">D3829-Krishna!$AD$3</f>
        <v>1268.5134557716574</v>
      </c>
      <c r="H3829">
        <f ca="1">E3829-Krishna!$AE$3</f>
        <v>421.6604208656081</v>
      </c>
      <c r="I3829">
        <f ca="1">F3829-Krishna!$AF$3</f>
        <v>5639.9263808024298</v>
      </c>
      <c r="J3829">
        <f t="shared" ca="1" si="367"/>
        <v>-3462.9196923666768</v>
      </c>
    </row>
    <row r="3830" spans="1:10">
      <c r="A3830">
        <v>3825</v>
      </c>
      <c r="B3830">
        <f t="shared" ca="1" si="368"/>
        <v>0.70246254866501057</v>
      </c>
      <c r="C3830" s="40">
        <f t="shared" ca="1" si="369"/>
        <v>0.94</v>
      </c>
      <c r="D3830">
        <f t="shared" ca="1" si="364"/>
        <v>6500.1706015983182</v>
      </c>
      <c r="E3830">
        <f t="shared" ca="1" si="365"/>
        <v>11508.437285224873</v>
      </c>
      <c r="F3830">
        <f t="shared" ca="1" si="366"/>
        <v>28873.892542641155</v>
      </c>
      <c r="G3830">
        <f ca="1">D3830-Krishna!$AD$3</f>
        <v>-209.4657620380458</v>
      </c>
      <c r="H3830">
        <f ca="1">E3830-Krishna!$AE$3</f>
        <v>489.02819431578246</v>
      </c>
      <c r="I3830">
        <f ca="1">F3830-Krishna!$AF$3</f>
        <v>1284.2561790047912</v>
      </c>
      <c r="J3830">
        <f t="shared" ca="1" si="367"/>
        <v>-5008.2666836265544</v>
      </c>
    </row>
    <row r="3831" spans="1:10">
      <c r="A3831">
        <v>3826</v>
      </c>
      <c r="B3831">
        <f t="shared" ca="1" si="368"/>
        <v>0.75559625810482511</v>
      </c>
      <c r="C3831" s="40">
        <f t="shared" ca="1" si="369"/>
        <v>0.94</v>
      </c>
      <c r="D3831">
        <f t="shared" ca="1" si="364"/>
        <v>7789.3928617114807</v>
      </c>
      <c r="E3831">
        <f t="shared" ca="1" si="365"/>
        <v>13323.985461551198</v>
      </c>
      <c r="F3831">
        <f t="shared" ca="1" si="366"/>
        <v>31494.938171199199</v>
      </c>
      <c r="G3831">
        <f ca="1">D3831-Krishna!$AD$3</f>
        <v>1079.7564980751167</v>
      </c>
      <c r="H3831">
        <f ca="1">E3831-Krishna!$AE$3</f>
        <v>2304.5763706421076</v>
      </c>
      <c r="I3831">
        <f ca="1">F3831-Krishna!$AF$3</f>
        <v>3905.3018075628352</v>
      </c>
      <c r="J3831">
        <f t="shared" ca="1" si="367"/>
        <v>-5534.592599839717</v>
      </c>
    </row>
    <row r="3832" spans="1:10">
      <c r="A3832">
        <v>3827</v>
      </c>
      <c r="B3832">
        <f t="shared" ca="1" si="368"/>
        <v>8.2999716346946917E-2</v>
      </c>
      <c r="C3832" s="40">
        <f t="shared" ca="1" si="369"/>
        <v>0.77</v>
      </c>
      <c r="D3832">
        <f t="shared" ca="1" si="364"/>
        <v>4945.5454737774207</v>
      </c>
      <c r="E3832">
        <f t="shared" ca="1" si="365"/>
        <v>6503.1423897359255</v>
      </c>
      <c r="F3832">
        <f t="shared" ca="1" si="366"/>
        <v>3299.4633809829702</v>
      </c>
      <c r="G3832">
        <f ca="1">D3832-Krishna!$AD$3</f>
        <v>-1764.0908898589432</v>
      </c>
      <c r="H3832">
        <f ca="1">E3832-Krishna!$AE$3</f>
        <v>-4516.2667011731646</v>
      </c>
      <c r="I3832">
        <f ca="1">F3832-Krishna!$AF$3</f>
        <v>-24290.172982653392</v>
      </c>
      <c r="J3832">
        <f t="shared" ca="1" si="367"/>
        <v>-1557.5969159585047</v>
      </c>
    </row>
    <row r="3833" spans="1:10">
      <c r="A3833">
        <v>3828</v>
      </c>
      <c r="B3833">
        <f t="shared" ca="1" si="368"/>
        <v>0.69248462832719604</v>
      </c>
      <c r="C3833" s="40">
        <f t="shared" ca="1" si="369"/>
        <v>0.94</v>
      </c>
      <c r="D3833">
        <f t="shared" ca="1" si="364"/>
        <v>7507.6143548948212</v>
      </c>
      <c r="E3833">
        <f t="shared" ca="1" si="365"/>
        <v>11421.641042716796</v>
      </c>
      <c r="F3833">
        <f t="shared" ca="1" si="366"/>
        <v>37123.089743760138</v>
      </c>
      <c r="G3833">
        <f ca="1">D3833-Krishna!$AD$3</f>
        <v>797.97799125845722</v>
      </c>
      <c r="H3833">
        <f ca="1">E3833-Krishna!$AE$3</f>
        <v>402.23195180770563</v>
      </c>
      <c r="I3833">
        <f ca="1">F3833-Krishna!$AF$3</f>
        <v>9533.453380123774</v>
      </c>
      <c r="J3833">
        <f t="shared" ca="1" si="367"/>
        <v>-3914.0266878219745</v>
      </c>
    </row>
    <row r="3834" spans="1:10">
      <c r="A3834">
        <v>3829</v>
      </c>
      <c r="B3834">
        <f t="shared" ca="1" si="368"/>
        <v>0.37853068414565683</v>
      </c>
      <c r="C3834" s="40">
        <f t="shared" ca="1" si="369"/>
        <v>0.9</v>
      </c>
      <c r="D3834">
        <f t="shared" ca="1" si="364"/>
        <v>6821.5948991586274</v>
      </c>
      <c r="E3834">
        <f t="shared" ca="1" si="365"/>
        <v>10804.985083607839</v>
      </c>
      <c r="F3834">
        <f t="shared" ca="1" si="366"/>
        <v>26840.380142539543</v>
      </c>
      <c r="G3834">
        <f ca="1">D3834-Krishna!$AD$3</f>
        <v>111.95853552226345</v>
      </c>
      <c r="H3834">
        <f ca="1">E3834-Krishna!$AE$3</f>
        <v>-214.42400730125155</v>
      </c>
      <c r="I3834">
        <f ca="1">F3834-Krishna!$AF$3</f>
        <v>-749.25622109682081</v>
      </c>
      <c r="J3834">
        <f t="shared" ca="1" si="367"/>
        <v>-3983.3901844492111</v>
      </c>
    </row>
    <row r="3835" spans="1:10">
      <c r="A3835">
        <v>3830</v>
      </c>
      <c r="B3835">
        <f t="shared" ca="1" si="368"/>
        <v>0.62602540670253959</v>
      </c>
      <c r="C3835" s="40">
        <f t="shared" ca="1" si="369"/>
        <v>0.94</v>
      </c>
      <c r="D3835">
        <f t="shared" ca="1" si="364"/>
        <v>7491.0262684803547</v>
      </c>
      <c r="E3835">
        <f t="shared" ca="1" si="365"/>
        <v>9116.9614977855199</v>
      </c>
      <c r="F3835">
        <f t="shared" ca="1" si="366"/>
        <v>28059.925919674548</v>
      </c>
      <c r="G3835">
        <f ca="1">D3835-Krishna!$AD$3</f>
        <v>781.38990484399073</v>
      </c>
      <c r="H3835">
        <f ca="1">E3835-Krishna!$AE$3</f>
        <v>-1902.4475931235702</v>
      </c>
      <c r="I3835">
        <f ca="1">F3835-Krishna!$AF$3</f>
        <v>470.28955603818395</v>
      </c>
      <c r="J3835">
        <f t="shared" ca="1" si="367"/>
        <v>-1625.9352293051652</v>
      </c>
    </row>
    <row r="3836" spans="1:10">
      <c r="A3836">
        <v>3831</v>
      </c>
      <c r="B3836">
        <f t="shared" ca="1" si="368"/>
        <v>0.42635176970512212</v>
      </c>
      <c r="C3836" s="40">
        <f t="shared" ca="1" si="369"/>
        <v>0.9</v>
      </c>
      <c r="D3836">
        <f t="shared" ca="1" si="364"/>
        <v>5564.2405553918161</v>
      </c>
      <c r="E3836">
        <f t="shared" ca="1" si="365"/>
        <v>10152.283026022058</v>
      </c>
      <c r="F3836">
        <f t="shared" ca="1" si="366"/>
        <v>30202.302465847253</v>
      </c>
      <c r="G3836">
        <f ca="1">D3836-Krishna!$AD$3</f>
        <v>-1145.3958082445479</v>
      </c>
      <c r="H3836">
        <f ca="1">E3836-Krishna!$AE$3</f>
        <v>-867.12606488703204</v>
      </c>
      <c r="I3836">
        <f ca="1">F3836-Krishna!$AF$3</f>
        <v>2612.6661022108892</v>
      </c>
      <c r="J3836">
        <f t="shared" ca="1" si="367"/>
        <v>-4588.042470630242</v>
      </c>
    </row>
    <row r="3837" spans="1:10">
      <c r="A3837">
        <v>3832</v>
      </c>
      <c r="B3837">
        <f t="shared" ca="1" si="368"/>
        <v>0.3329735351261629</v>
      </c>
      <c r="C3837" s="40">
        <f t="shared" ca="1" si="369"/>
        <v>0.9</v>
      </c>
      <c r="D3837">
        <f t="shared" ca="1" si="364"/>
        <v>7562.3976454686881</v>
      </c>
      <c r="E3837">
        <f t="shared" ca="1" si="365"/>
        <v>12841.668396701876</v>
      </c>
      <c r="F3837">
        <f t="shared" ca="1" si="366"/>
        <v>25194.404539880125</v>
      </c>
      <c r="G3837">
        <f ca="1">D3837-Krishna!$AD$3</f>
        <v>852.76128183232413</v>
      </c>
      <c r="H3837">
        <f ca="1">E3837-Krishna!$AE$3</f>
        <v>1822.2593057927861</v>
      </c>
      <c r="I3837">
        <f ca="1">F3837-Krishna!$AF$3</f>
        <v>-2395.2318237562395</v>
      </c>
      <c r="J3837">
        <f t="shared" ca="1" si="367"/>
        <v>-5279.2707512331881</v>
      </c>
    </row>
    <row r="3838" spans="1:10">
      <c r="A3838">
        <v>3833</v>
      </c>
      <c r="B3838">
        <f t="shared" ca="1" si="368"/>
        <v>0.18027659199976009</v>
      </c>
      <c r="C3838" s="40">
        <f t="shared" ca="1" si="369"/>
        <v>0.81</v>
      </c>
      <c r="D3838">
        <f t="shared" ca="1" si="364"/>
        <v>6405.57439855354</v>
      </c>
      <c r="E3838">
        <f t="shared" ca="1" si="365"/>
        <v>5364.3338452687676</v>
      </c>
      <c r="F3838">
        <f t="shared" ca="1" si="366"/>
        <v>20254.535806473988</v>
      </c>
      <c r="G3838">
        <f ca="1">D3838-Krishna!$AD$3</f>
        <v>-304.06196508282392</v>
      </c>
      <c r="H3838">
        <f ca="1">E3838-Krishna!$AE$3</f>
        <v>-5655.0752456403225</v>
      </c>
      <c r="I3838">
        <f ca="1">F3838-Krishna!$AF$3</f>
        <v>-7335.1005571623755</v>
      </c>
      <c r="J3838">
        <f t="shared" ca="1" si="367"/>
        <v>1041.2405532847724</v>
      </c>
    </row>
    <row r="3839" spans="1:10">
      <c r="A3839">
        <v>3834</v>
      </c>
      <c r="B3839">
        <f t="shared" ca="1" si="368"/>
        <v>0.47291972655965331</v>
      </c>
      <c r="C3839" s="40">
        <f t="shared" ca="1" si="369"/>
        <v>0.91</v>
      </c>
      <c r="D3839">
        <f t="shared" ca="1" si="364"/>
        <v>7187.4826741334273</v>
      </c>
      <c r="E3839">
        <f t="shared" ca="1" si="365"/>
        <v>14424.469725140862</v>
      </c>
      <c r="F3839">
        <f t="shared" ca="1" si="366"/>
        <v>30307.347722601771</v>
      </c>
      <c r="G3839">
        <f ca="1">D3839-Krishna!$AD$3</f>
        <v>477.84631049706331</v>
      </c>
      <c r="H3839">
        <f ca="1">E3839-Krishna!$AE$3</f>
        <v>3405.0606342317715</v>
      </c>
      <c r="I3839">
        <f ca="1">F3839-Krishna!$AF$3</f>
        <v>2717.7113589654073</v>
      </c>
      <c r="J3839">
        <f t="shared" ca="1" si="367"/>
        <v>-7236.9870510074343</v>
      </c>
    </row>
    <row r="3840" spans="1:10">
      <c r="A3840">
        <v>3835</v>
      </c>
      <c r="B3840">
        <f t="shared" ca="1" si="368"/>
        <v>0.42627016348382296</v>
      </c>
      <c r="C3840" s="40">
        <f t="shared" ca="1" si="369"/>
        <v>0.9</v>
      </c>
      <c r="D3840">
        <f t="shared" ca="1" si="364"/>
        <v>6170.8608907792122</v>
      </c>
      <c r="E3840">
        <f t="shared" ca="1" si="365"/>
        <v>5925.4524244848326</v>
      </c>
      <c r="F3840">
        <f t="shared" ca="1" si="366"/>
        <v>30367.880623218221</v>
      </c>
      <c r="G3840">
        <f ca="1">D3840-Krishna!$AD$3</f>
        <v>-538.77547285715173</v>
      </c>
      <c r="H3840">
        <f ca="1">E3840-Krishna!$AE$3</f>
        <v>-5093.9566664242575</v>
      </c>
      <c r="I3840">
        <f ca="1">F3840-Krishna!$AF$3</f>
        <v>2778.2442595818575</v>
      </c>
      <c r="J3840">
        <f t="shared" ca="1" si="367"/>
        <v>245.40846629437965</v>
      </c>
    </row>
    <row r="3841" spans="1:10">
      <c r="A3841">
        <v>3836</v>
      </c>
      <c r="B3841">
        <f t="shared" ca="1" si="368"/>
        <v>0.73957214870953436</v>
      </c>
      <c r="C3841" s="40">
        <f t="shared" ca="1" si="369"/>
        <v>0.94</v>
      </c>
      <c r="D3841">
        <f t="shared" ca="1" si="364"/>
        <v>7736.0130971491408</v>
      </c>
      <c r="E3841">
        <f t="shared" ca="1" si="365"/>
        <v>10997.581803756608</v>
      </c>
      <c r="F3841">
        <f t="shared" ca="1" si="366"/>
        <v>35729.668083438795</v>
      </c>
      <c r="G3841">
        <f ca="1">D3841-Krishna!$AD$3</f>
        <v>1026.3767335127768</v>
      </c>
      <c r="H3841">
        <f ca="1">E3841-Krishna!$AE$3</f>
        <v>-21.827287152482313</v>
      </c>
      <c r="I3841">
        <f ca="1">F3841-Krishna!$AF$3</f>
        <v>8140.0317198024313</v>
      </c>
      <c r="J3841">
        <f t="shared" ca="1" si="367"/>
        <v>-3261.568706607467</v>
      </c>
    </row>
    <row r="3842" spans="1:10">
      <c r="A3842">
        <v>3837</v>
      </c>
      <c r="B3842">
        <f t="shared" ca="1" si="368"/>
        <v>0.35995614128953557</v>
      </c>
      <c r="C3842" s="40">
        <f t="shared" ca="1" si="369"/>
        <v>0.9</v>
      </c>
      <c r="D3842">
        <f t="shared" ca="1" si="364"/>
        <v>7070.4141345803782</v>
      </c>
      <c r="E3842">
        <f t="shared" ca="1" si="365"/>
        <v>12171.186756663134</v>
      </c>
      <c r="F3842">
        <f t="shared" ca="1" si="366"/>
        <v>19166.550833427558</v>
      </c>
      <c r="G3842">
        <f ca="1">D3842-Krishna!$AD$3</f>
        <v>360.77777094401426</v>
      </c>
      <c r="H3842">
        <f ca="1">E3842-Krishna!$AE$3</f>
        <v>1151.7776657540435</v>
      </c>
      <c r="I3842">
        <f ca="1">F3842-Krishna!$AF$3</f>
        <v>-8423.0855302088057</v>
      </c>
      <c r="J3842">
        <f t="shared" ca="1" si="367"/>
        <v>-5100.7726220827553</v>
      </c>
    </row>
    <row r="3843" spans="1:10">
      <c r="A3843">
        <v>3838</v>
      </c>
      <c r="B3843">
        <f t="shared" ca="1" si="368"/>
        <v>0.5791449206698791</v>
      </c>
      <c r="C3843" s="40">
        <f t="shared" ca="1" si="369"/>
        <v>0.93</v>
      </c>
      <c r="D3843">
        <f t="shared" ca="1" si="364"/>
        <v>5990.24707092072</v>
      </c>
      <c r="E3843">
        <f t="shared" ca="1" si="365"/>
        <v>10121.292091603682</v>
      </c>
      <c r="F3843">
        <f t="shared" ca="1" si="366"/>
        <v>25897.894663853047</v>
      </c>
      <c r="G3843">
        <f ca="1">D3843-Krishna!$AD$3</f>
        <v>-719.38929271564393</v>
      </c>
      <c r="H3843">
        <f ca="1">E3843-Krishna!$AE$3</f>
        <v>-898.11699930540817</v>
      </c>
      <c r="I3843">
        <f ca="1">F3843-Krishna!$AF$3</f>
        <v>-1691.741699783317</v>
      </c>
      <c r="J3843">
        <f t="shared" ca="1" si="367"/>
        <v>-4131.0450206829619</v>
      </c>
    </row>
    <row r="3844" spans="1:10">
      <c r="A3844">
        <v>3839</v>
      </c>
      <c r="B3844">
        <f t="shared" ca="1" si="368"/>
        <v>0.1952711014544033</v>
      </c>
      <c r="C3844" s="40">
        <f t="shared" ca="1" si="369"/>
        <v>0.87</v>
      </c>
      <c r="D3844">
        <f t="shared" ca="1" si="364"/>
        <v>6401.0524765103464</v>
      </c>
      <c r="E3844">
        <f t="shared" ca="1" si="365"/>
        <v>10493.264631240343</v>
      </c>
      <c r="F3844">
        <f t="shared" ca="1" si="366"/>
        <v>32052.068683871017</v>
      </c>
      <c r="G3844">
        <f ca="1">D3844-Krishna!$AD$3</f>
        <v>-308.58388712601754</v>
      </c>
      <c r="H3844">
        <f ca="1">E3844-Krishna!$AE$3</f>
        <v>-526.144459668747</v>
      </c>
      <c r="I3844">
        <f ca="1">F3844-Krishna!$AF$3</f>
        <v>4462.4323202346532</v>
      </c>
      <c r="J3844">
        <f t="shared" ca="1" si="367"/>
        <v>-4092.2121547299967</v>
      </c>
    </row>
    <row r="3845" spans="1:10">
      <c r="A3845">
        <v>3840</v>
      </c>
      <c r="B3845">
        <f t="shared" ca="1" si="368"/>
        <v>0.12541115724917506</v>
      </c>
      <c r="C3845" s="40">
        <f t="shared" ca="1" si="369"/>
        <v>0.8</v>
      </c>
      <c r="D3845">
        <f t="shared" ca="1" si="364"/>
        <v>6662.9039501454208</v>
      </c>
      <c r="E3845">
        <f t="shared" ca="1" si="365"/>
        <v>5129.6717625608489</v>
      </c>
      <c r="F3845">
        <f t="shared" ca="1" si="366"/>
        <v>18613.088467529044</v>
      </c>
      <c r="G3845">
        <f ca="1">D3845-Krishna!$AD$3</f>
        <v>-46.732413490943145</v>
      </c>
      <c r="H3845">
        <f ca="1">E3845-Krishna!$AE$3</f>
        <v>-5889.7373283482411</v>
      </c>
      <c r="I3845">
        <f ca="1">F3845-Krishna!$AF$3</f>
        <v>-8976.5478961073204</v>
      </c>
      <c r="J3845">
        <f t="shared" ca="1" si="367"/>
        <v>1533.2321875845719</v>
      </c>
    </row>
    <row r="3846" spans="1:10">
      <c r="A3846">
        <v>3841</v>
      </c>
      <c r="B3846">
        <f t="shared" ca="1" si="368"/>
        <v>0.25451835386225363</v>
      </c>
      <c r="C3846" s="40">
        <f t="shared" ca="1" si="369"/>
        <v>0.89</v>
      </c>
      <c r="D3846">
        <f t="shared" ca="1" si="364"/>
        <v>7667.8163471803791</v>
      </c>
      <c r="E3846">
        <f t="shared" ca="1" si="365"/>
        <v>8231.155229682834</v>
      </c>
      <c r="F3846">
        <f t="shared" ca="1" si="366"/>
        <v>24002.635739446483</v>
      </c>
      <c r="G3846">
        <f ca="1">D3846-Krishna!$AD$3</f>
        <v>958.17998354401516</v>
      </c>
      <c r="H3846">
        <f ca="1">E3846-Krishna!$AE$3</f>
        <v>-2788.253861226256</v>
      </c>
      <c r="I3846">
        <f ca="1">F3846-Krishna!$AF$3</f>
        <v>-3587.0006241898809</v>
      </c>
      <c r="J3846">
        <f t="shared" ca="1" si="367"/>
        <v>-563.33888250245491</v>
      </c>
    </row>
    <row r="3847" spans="1:10">
      <c r="A3847">
        <v>3842</v>
      </c>
      <c r="B3847">
        <f t="shared" ca="1" si="368"/>
        <v>0.45053027542837398</v>
      </c>
      <c r="C3847" s="40">
        <f t="shared" ca="1" si="369"/>
        <v>0.9</v>
      </c>
      <c r="D3847">
        <f t="shared" ref="D3847:D3910" ca="1" si="370">$W$2+$V$2*C3847+$Y$2*_xlfn.NORM.INV(RAND(),0,1)</f>
        <v>8375.4479407195249</v>
      </c>
      <c r="E3847">
        <f t="shared" ref="E3847:E3910" ca="1" si="371">MAX(0,$W$3+$V$3*C3847+$Y$3*_xlfn.NORM.INV(RAND(),0,1))</f>
        <v>11010.150682550786</v>
      </c>
      <c r="F3847">
        <f t="shared" ref="F3847:F3910" ca="1" si="372">$W$4+$V$4*C3847+$Y$4*_xlfn.NORM.INV(RAND(),0,1)</f>
        <v>26710.591066532917</v>
      </c>
      <c r="G3847">
        <f ca="1">D3847-Krishna!$AD$3</f>
        <v>1665.811577083161</v>
      </c>
      <c r="H3847">
        <f ca="1">E3847-Krishna!$AE$3</f>
        <v>-9.2584083583042229</v>
      </c>
      <c r="I3847">
        <f ca="1">F3847-Krishna!$AF$3</f>
        <v>-879.0452971034465</v>
      </c>
      <c r="J3847">
        <f t="shared" ref="J3847:J3910" ca="1" si="373">D3847-E3847</f>
        <v>-2634.7027418312609</v>
      </c>
    </row>
    <row r="3848" spans="1:10">
      <c r="A3848">
        <v>3843</v>
      </c>
      <c r="B3848">
        <f t="shared" ca="1" si="368"/>
        <v>0.7508977167055183</v>
      </c>
      <c r="C3848" s="40">
        <f t="shared" ca="1" si="369"/>
        <v>0.94</v>
      </c>
      <c r="D3848">
        <f t="shared" ca="1" si="370"/>
        <v>7170.4543959704206</v>
      </c>
      <c r="E3848">
        <f t="shared" ca="1" si="371"/>
        <v>10341.503583208094</v>
      </c>
      <c r="F3848">
        <f t="shared" ca="1" si="372"/>
        <v>24770.052481553619</v>
      </c>
      <c r="G3848">
        <f ca="1">D3848-Krishna!$AD$3</f>
        <v>460.81803233405662</v>
      </c>
      <c r="H3848">
        <f ca="1">E3848-Krishna!$AE$3</f>
        <v>-677.90550770099617</v>
      </c>
      <c r="I3848">
        <f ca="1">F3848-Krishna!$AF$3</f>
        <v>-2819.5838820827448</v>
      </c>
      <c r="J3848">
        <f t="shared" ca="1" si="373"/>
        <v>-3171.0491872376733</v>
      </c>
    </row>
    <row r="3849" spans="1:10">
      <c r="A3849">
        <v>3844</v>
      </c>
      <c r="B3849">
        <f t="shared" ca="1" si="368"/>
        <v>0.62280085515312433</v>
      </c>
      <c r="C3849" s="40">
        <f t="shared" ca="1" si="369"/>
        <v>0.94</v>
      </c>
      <c r="D3849">
        <f t="shared" ca="1" si="370"/>
        <v>7807.4615989517324</v>
      </c>
      <c r="E3849">
        <f t="shared" ca="1" si="371"/>
        <v>9624.8109456759303</v>
      </c>
      <c r="F3849">
        <f t="shared" ca="1" si="372"/>
        <v>36770.406444816304</v>
      </c>
      <c r="G3849">
        <f ca="1">D3849-Krishna!$AD$3</f>
        <v>1097.8252353153684</v>
      </c>
      <c r="H3849">
        <f ca="1">E3849-Krishna!$AE$3</f>
        <v>-1394.5981452331598</v>
      </c>
      <c r="I3849">
        <f ca="1">F3849-Krishna!$AF$3</f>
        <v>9180.7700811799405</v>
      </c>
      <c r="J3849">
        <f t="shared" ca="1" si="373"/>
        <v>-1817.3493467241979</v>
      </c>
    </row>
    <row r="3850" spans="1:10">
      <c r="A3850">
        <v>3845</v>
      </c>
      <c r="B3850">
        <f t="shared" ca="1" si="368"/>
        <v>0.18573989937520829</v>
      </c>
      <c r="C3850" s="40">
        <f t="shared" ca="1" si="369"/>
        <v>0.87</v>
      </c>
      <c r="D3850">
        <f t="shared" ca="1" si="370"/>
        <v>6774.4212556582597</v>
      </c>
      <c r="E3850">
        <f t="shared" ca="1" si="371"/>
        <v>11678.657341766837</v>
      </c>
      <c r="F3850">
        <f t="shared" ca="1" si="372"/>
        <v>22359.375083759263</v>
      </c>
      <c r="G3850">
        <f ca="1">D3850-Krishna!$AD$3</f>
        <v>64.784892021895757</v>
      </c>
      <c r="H3850">
        <f ca="1">E3850-Krishna!$AE$3</f>
        <v>659.24825085774683</v>
      </c>
      <c r="I3850">
        <f ca="1">F3850-Krishna!$AF$3</f>
        <v>-5230.2612798771006</v>
      </c>
      <c r="J3850">
        <f t="shared" ca="1" si="373"/>
        <v>-4904.2360861085772</v>
      </c>
    </row>
    <row r="3851" spans="1:10">
      <c r="A3851">
        <v>3846</v>
      </c>
      <c r="B3851">
        <f t="shared" ca="1" si="368"/>
        <v>0.37747305797138508</v>
      </c>
      <c r="C3851" s="40">
        <f t="shared" ca="1" si="369"/>
        <v>0.9</v>
      </c>
      <c r="D3851">
        <f t="shared" ca="1" si="370"/>
        <v>8177.254554193687</v>
      </c>
      <c r="E3851">
        <f t="shared" ca="1" si="371"/>
        <v>12204.196970713116</v>
      </c>
      <c r="F3851">
        <f t="shared" ca="1" si="372"/>
        <v>30010.53369007026</v>
      </c>
      <c r="G3851">
        <f ca="1">D3851-Krishna!$AD$3</f>
        <v>1467.618190557323</v>
      </c>
      <c r="H3851">
        <f ca="1">E3851-Krishna!$AE$3</f>
        <v>1184.7878798040256</v>
      </c>
      <c r="I3851">
        <f ca="1">F3851-Krishna!$AF$3</f>
        <v>2420.8973264338965</v>
      </c>
      <c r="J3851">
        <f t="shared" ca="1" si="373"/>
        <v>-4026.9424165194287</v>
      </c>
    </row>
    <row r="3852" spans="1:10">
      <c r="A3852">
        <v>3847</v>
      </c>
      <c r="B3852">
        <f t="shared" ca="1" si="368"/>
        <v>0.41088941934877232</v>
      </c>
      <c r="C3852" s="40">
        <f t="shared" ca="1" si="369"/>
        <v>0.9</v>
      </c>
      <c r="D3852">
        <f t="shared" ca="1" si="370"/>
        <v>5922.7804962595592</v>
      </c>
      <c r="E3852">
        <f t="shared" ca="1" si="371"/>
        <v>8649.8777979115366</v>
      </c>
      <c r="F3852">
        <f t="shared" ca="1" si="372"/>
        <v>20822.45522057591</v>
      </c>
      <c r="G3852">
        <f ca="1">D3852-Krishna!$AD$3</f>
        <v>-786.85586737680478</v>
      </c>
      <c r="H3852">
        <f ca="1">E3852-Krishna!$AE$3</f>
        <v>-2369.5312929975535</v>
      </c>
      <c r="I3852">
        <f ca="1">F3852-Krishna!$AF$3</f>
        <v>-6767.1811430604539</v>
      </c>
      <c r="J3852">
        <f t="shared" ca="1" si="373"/>
        <v>-2727.0973016519774</v>
      </c>
    </row>
    <row r="3853" spans="1:10">
      <c r="A3853">
        <v>3848</v>
      </c>
      <c r="B3853">
        <f t="shared" ca="1" si="368"/>
        <v>0.1413315391631349</v>
      </c>
      <c r="C3853" s="40">
        <f t="shared" ca="1" si="369"/>
        <v>0.81</v>
      </c>
      <c r="D3853">
        <f t="shared" ca="1" si="370"/>
        <v>7063.3227578528104</v>
      </c>
      <c r="E3853">
        <f t="shared" ca="1" si="371"/>
        <v>9548.3942450083814</v>
      </c>
      <c r="F3853">
        <f t="shared" ca="1" si="372"/>
        <v>12463.406936956944</v>
      </c>
      <c r="G3853">
        <f ca="1">D3853-Krishna!$AD$3</f>
        <v>353.68639421644639</v>
      </c>
      <c r="H3853">
        <f ca="1">E3853-Krishna!$AE$3</f>
        <v>-1471.0148459007087</v>
      </c>
      <c r="I3853">
        <f ca="1">F3853-Krishna!$AF$3</f>
        <v>-15126.22942667942</v>
      </c>
      <c r="J3853">
        <f t="shared" ca="1" si="373"/>
        <v>-2485.071487155571</v>
      </c>
    </row>
    <row r="3854" spans="1:10">
      <c r="A3854">
        <v>3849</v>
      </c>
      <c r="B3854">
        <f t="shared" ca="1" si="368"/>
        <v>0.5073260486042187</v>
      </c>
      <c r="C3854" s="40">
        <f t="shared" ca="1" si="369"/>
        <v>0.92</v>
      </c>
      <c r="D3854">
        <f t="shared" ca="1" si="370"/>
        <v>6411.5371187768123</v>
      </c>
      <c r="E3854">
        <f t="shared" ca="1" si="371"/>
        <v>13603.2644119382</v>
      </c>
      <c r="F3854">
        <f t="shared" ca="1" si="372"/>
        <v>37357.761436444693</v>
      </c>
      <c r="G3854">
        <f ca="1">D3854-Krishna!$AD$3</f>
        <v>-298.09924485955162</v>
      </c>
      <c r="H3854">
        <f ca="1">E3854-Krishna!$AE$3</f>
        <v>2583.8553210291102</v>
      </c>
      <c r="I3854">
        <f ca="1">F3854-Krishna!$AF$3</f>
        <v>9768.1250728083287</v>
      </c>
      <c r="J3854">
        <f t="shared" ca="1" si="373"/>
        <v>-7191.7272931613879</v>
      </c>
    </row>
    <row r="3855" spans="1:10">
      <c r="A3855">
        <v>3850</v>
      </c>
      <c r="B3855">
        <f t="shared" ca="1" si="368"/>
        <v>0.36004245486256392</v>
      </c>
      <c r="C3855" s="40">
        <f t="shared" ca="1" si="369"/>
        <v>0.9</v>
      </c>
      <c r="D3855">
        <f t="shared" ca="1" si="370"/>
        <v>6306.8108348412343</v>
      </c>
      <c r="E3855">
        <f t="shared" ca="1" si="371"/>
        <v>11771.284382169839</v>
      </c>
      <c r="F3855">
        <f t="shared" ca="1" si="372"/>
        <v>25048.105764190554</v>
      </c>
      <c r="G3855">
        <f ca="1">D3855-Krishna!$AD$3</f>
        <v>-402.82552879512969</v>
      </c>
      <c r="H3855">
        <f ca="1">E3855-Krishna!$AE$3</f>
        <v>751.87529126074878</v>
      </c>
      <c r="I3855">
        <f ca="1">F3855-Krishna!$AF$3</f>
        <v>-2541.5305994458104</v>
      </c>
      <c r="J3855">
        <f t="shared" ca="1" si="373"/>
        <v>-5464.4735473286046</v>
      </c>
    </row>
    <row r="3856" spans="1:10">
      <c r="A3856">
        <v>3851</v>
      </c>
      <c r="B3856">
        <f t="shared" ca="1" si="368"/>
        <v>0.33807578838530439</v>
      </c>
      <c r="C3856" s="40">
        <f t="shared" ca="1" si="369"/>
        <v>0.9</v>
      </c>
      <c r="D3856">
        <f t="shared" ca="1" si="370"/>
        <v>7436.0483103866491</v>
      </c>
      <c r="E3856">
        <f t="shared" ca="1" si="371"/>
        <v>7760.6723848175307</v>
      </c>
      <c r="F3856">
        <f t="shared" ca="1" si="372"/>
        <v>27082.488102739379</v>
      </c>
      <c r="G3856">
        <f ca="1">D3856-Krishna!$AD$3</f>
        <v>726.4119467502851</v>
      </c>
      <c r="H3856">
        <f ca="1">E3856-Krishna!$AE$3</f>
        <v>-3258.7367060915594</v>
      </c>
      <c r="I3856">
        <f ca="1">F3856-Krishna!$AF$3</f>
        <v>-507.14826089698545</v>
      </c>
      <c r="J3856">
        <f t="shared" ca="1" si="373"/>
        <v>-324.62407443088159</v>
      </c>
    </row>
    <row r="3857" spans="1:10">
      <c r="A3857">
        <v>3852</v>
      </c>
      <c r="B3857">
        <f t="shared" ca="1" si="368"/>
        <v>0.98333307067019038</v>
      </c>
      <c r="C3857" s="40">
        <f t="shared" ca="1" si="369"/>
        <v>0.97</v>
      </c>
      <c r="D3857">
        <f t="shared" ca="1" si="370"/>
        <v>6467.5065858811358</v>
      </c>
      <c r="E3857">
        <f t="shared" ca="1" si="371"/>
        <v>12543.196334439197</v>
      </c>
      <c r="F3857">
        <f t="shared" ca="1" si="372"/>
        <v>35216.793580617152</v>
      </c>
      <c r="G3857">
        <f ca="1">D3857-Krishna!$AD$3</f>
        <v>-242.12977775522813</v>
      </c>
      <c r="H3857">
        <f ca="1">E3857-Krishna!$AE$3</f>
        <v>1523.7872435301069</v>
      </c>
      <c r="I3857">
        <f ca="1">F3857-Krishna!$AF$3</f>
        <v>7627.1572169807878</v>
      </c>
      <c r="J3857">
        <f t="shared" ca="1" si="373"/>
        <v>-6075.6897485580612</v>
      </c>
    </row>
    <row r="3858" spans="1:10">
      <c r="A3858">
        <v>3853</v>
      </c>
      <c r="B3858">
        <f t="shared" ca="1" si="368"/>
        <v>0.990988723396522</v>
      </c>
      <c r="C3858" s="40">
        <f t="shared" ca="1" si="369"/>
        <v>0.97</v>
      </c>
      <c r="D3858">
        <f t="shared" ca="1" si="370"/>
        <v>7704.0521540070058</v>
      </c>
      <c r="E3858">
        <f t="shared" ca="1" si="371"/>
        <v>11334.732937426517</v>
      </c>
      <c r="F3858">
        <f t="shared" ca="1" si="372"/>
        <v>33409.03182530091</v>
      </c>
      <c r="G3858">
        <f ca="1">D3858-Krishna!$AD$3</f>
        <v>994.41579037064184</v>
      </c>
      <c r="H3858">
        <f ca="1">E3858-Krishna!$AE$3</f>
        <v>315.32384651742723</v>
      </c>
      <c r="I3858">
        <f ca="1">F3858-Krishna!$AF$3</f>
        <v>5819.395461664546</v>
      </c>
      <c r="J3858">
        <f t="shared" ca="1" si="373"/>
        <v>-3630.6807834195115</v>
      </c>
    </row>
    <row r="3859" spans="1:10">
      <c r="A3859">
        <v>3854</v>
      </c>
      <c r="B3859">
        <f t="shared" ca="1" si="368"/>
        <v>0.9865480647853766</v>
      </c>
      <c r="C3859" s="40">
        <f t="shared" ca="1" si="369"/>
        <v>0.97</v>
      </c>
      <c r="D3859">
        <f t="shared" ca="1" si="370"/>
        <v>6423.3120620304799</v>
      </c>
      <c r="E3859">
        <f t="shared" ca="1" si="371"/>
        <v>17232.350927078023</v>
      </c>
      <c r="F3859">
        <f t="shared" ca="1" si="372"/>
        <v>31106.72423383671</v>
      </c>
      <c r="G3859">
        <f ca="1">D3859-Krishna!$AD$3</f>
        <v>-286.3243016058841</v>
      </c>
      <c r="H3859">
        <f ca="1">E3859-Krishna!$AE$3</f>
        <v>6212.9418361689332</v>
      </c>
      <c r="I3859">
        <f ca="1">F3859-Krishna!$AF$3</f>
        <v>3517.0878702003465</v>
      </c>
      <c r="J3859">
        <f t="shared" ca="1" si="373"/>
        <v>-10809.038865047543</v>
      </c>
    </row>
    <row r="3860" spans="1:10">
      <c r="A3860">
        <v>3855</v>
      </c>
      <c r="B3860">
        <f t="shared" ca="1" si="368"/>
        <v>0.9640885725313908</v>
      </c>
      <c r="C3860" s="40">
        <f t="shared" ca="1" si="369"/>
        <v>0.97</v>
      </c>
      <c r="D3860">
        <f t="shared" ca="1" si="370"/>
        <v>8821.6257258287169</v>
      </c>
      <c r="E3860">
        <f t="shared" ca="1" si="371"/>
        <v>14428.108859080739</v>
      </c>
      <c r="F3860">
        <f t="shared" ca="1" si="372"/>
        <v>30934.473786783608</v>
      </c>
      <c r="G3860">
        <f ca="1">D3860-Krishna!$AD$3</f>
        <v>2111.9893621923529</v>
      </c>
      <c r="H3860">
        <f ca="1">E3860-Krishna!$AE$3</f>
        <v>3408.6997681716493</v>
      </c>
      <c r="I3860">
        <f ca="1">F3860-Krishna!$AF$3</f>
        <v>3344.8374231472444</v>
      </c>
      <c r="J3860">
        <f t="shared" ca="1" si="373"/>
        <v>-5606.4831332520225</v>
      </c>
    </row>
    <row r="3861" spans="1:10">
      <c r="A3861">
        <v>3856</v>
      </c>
      <c r="B3861">
        <f t="shared" ca="1" si="368"/>
        <v>0.14350050954039273</v>
      </c>
      <c r="C3861" s="40">
        <f t="shared" ca="1" si="369"/>
        <v>0.81</v>
      </c>
      <c r="D3861">
        <f t="shared" ca="1" si="370"/>
        <v>6228.4527085375248</v>
      </c>
      <c r="E3861">
        <f t="shared" ca="1" si="371"/>
        <v>7238.0878236358012</v>
      </c>
      <c r="F3861">
        <f t="shared" ca="1" si="372"/>
        <v>22494.39040622062</v>
      </c>
      <c r="G3861">
        <f ca="1">D3861-Krishna!$AD$3</f>
        <v>-481.18365509883915</v>
      </c>
      <c r="H3861">
        <f ca="1">E3861-Krishna!$AE$3</f>
        <v>-3781.3212672732889</v>
      </c>
      <c r="I3861">
        <f ca="1">F3861-Krishna!$AF$3</f>
        <v>-5095.2459574157438</v>
      </c>
      <c r="J3861">
        <f t="shared" ca="1" si="373"/>
        <v>-1009.6351150982764</v>
      </c>
    </row>
    <row r="3862" spans="1:10">
      <c r="A3862">
        <v>3857</v>
      </c>
      <c r="B3862">
        <f t="shared" ca="1" si="368"/>
        <v>0.14360607861474173</v>
      </c>
      <c r="C3862" s="40">
        <f t="shared" ca="1" si="369"/>
        <v>0.81</v>
      </c>
      <c r="D3862">
        <f t="shared" ca="1" si="370"/>
        <v>6078.0696122272393</v>
      </c>
      <c r="E3862">
        <f t="shared" ca="1" si="371"/>
        <v>5173.4004168363053</v>
      </c>
      <c r="F3862">
        <f t="shared" ca="1" si="372"/>
        <v>20372.416378026173</v>
      </c>
      <c r="G3862">
        <f ca="1">D3862-Krishna!$AD$3</f>
        <v>-631.56675140912466</v>
      </c>
      <c r="H3862">
        <f ca="1">E3862-Krishna!$AE$3</f>
        <v>-5846.0086740727847</v>
      </c>
      <c r="I3862">
        <f ca="1">F3862-Krishna!$AF$3</f>
        <v>-7217.2199856101906</v>
      </c>
      <c r="J3862">
        <f t="shared" ca="1" si="373"/>
        <v>904.66919539093396</v>
      </c>
    </row>
    <row r="3863" spans="1:10">
      <c r="A3863">
        <v>3858</v>
      </c>
      <c r="B3863">
        <f t="shared" ca="1" si="368"/>
        <v>0.86455825021498134</v>
      </c>
      <c r="C3863" s="40">
        <f t="shared" ca="1" si="369"/>
        <v>0.95</v>
      </c>
      <c r="D3863">
        <f t="shared" ca="1" si="370"/>
        <v>6907.7416183374698</v>
      </c>
      <c r="E3863">
        <f t="shared" ca="1" si="371"/>
        <v>12654.069529172089</v>
      </c>
      <c r="F3863">
        <f t="shared" ca="1" si="372"/>
        <v>38213.612333282894</v>
      </c>
      <c r="G3863">
        <f ca="1">D3863-Krishna!$AD$3</f>
        <v>198.10525470110588</v>
      </c>
      <c r="H3863">
        <f ca="1">E3863-Krishna!$AE$3</f>
        <v>1634.6604382629994</v>
      </c>
      <c r="I3863">
        <f ca="1">F3863-Krishna!$AF$3</f>
        <v>10623.97596964653</v>
      </c>
      <c r="J3863">
        <f t="shared" ca="1" si="373"/>
        <v>-5746.3279108346196</v>
      </c>
    </row>
    <row r="3864" spans="1:10">
      <c r="A3864">
        <v>3859</v>
      </c>
      <c r="B3864">
        <f t="shared" ca="1" si="368"/>
        <v>0.96739608660475307</v>
      </c>
      <c r="C3864" s="40">
        <f t="shared" ca="1" si="369"/>
        <v>0.97</v>
      </c>
      <c r="D3864">
        <f t="shared" ca="1" si="370"/>
        <v>7501.0357916160056</v>
      </c>
      <c r="E3864">
        <f t="shared" ca="1" si="371"/>
        <v>14978.9567922227</v>
      </c>
      <c r="F3864">
        <f t="shared" ca="1" si="372"/>
        <v>29095.844265477146</v>
      </c>
      <c r="G3864">
        <f ca="1">D3864-Krishna!$AD$3</f>
        <v>791.39942797964159</v>
      </c>
      <c r="H3864">
        <f ca="1">E3864-Krishna!$AE$3</f>
        <v>3959.5477013136097</v>
      </c>
      <c r="I3864">
        <f ca="1">F3864-Krishna!$AF$3</f>
        <v>1506.2079018407821</v>
      </c>
      <c r="J3864">
        <f t="shared" ca="1" si="373"/>
        <v>-7477.9210006066942</v>
      </c>
    </row>
    <row r="3865" spans="1:10">
      <c r="A3865">
        <v>3860</v>
      </c>
      <c r="B3865">
        <f t="shared" ca="1" si="368"/>
        <v>0.63586980538242188</v>
      </c>
      <c r="C3865" s="40">
        <f t="shared" ca="1" si="369"/>
        <v>0.94</v>
      </c>
      <c r="D3865">
        <f t="shared" ca="1" si="370"/>
        <v>6862.6385342438689</v>
      </c>
      <c r="E3865">
        <f t="shared" ca="1" si="371"/>
        <v>10108.546451061415</v>
      </c>
      <c r="F3865">
        <f t="shared" ca="1" si="372"/>
        <v>32032.232514970514</v>
      </c>
      <c r="G3865">
        <f ca="1">D3865-Krishna!$AD$3</f>
        <v>153.00217060750492</v>
      </c>
      <c r="H3865">
        <f ca="1">E3865-Krishna!$AE$3</f>
        <v>-910.86263984767538</v>
      </c>
      <c r="I3865">
        <f ca="1">F3865-Krishna!$AF$3</f>
        <v>4442.5961513341499</v>
      </c>
      <c r="J3865">
        <f t="shared" ca="1" si="373"/>
        <v>-3245.9079168175458</v>
      </c>
    </row>
    <row r="3866" spans="1:10">
      <c r="A3866">
        <v>3861</v>
      </c>
      <c r="B3866">
        <f t="shared" ca="1" si="368"/>
        <v>0.87357600993101736</v>
      </c>
      <c r="C3866" s="40">
        <f t="shared" ca="1" si="369"/>
        <v>0.95</v>
      </c>
      <c r="D3866">
        <f t="shared" ca="1" si="370"/>
        <v>7231.2911650455189</v>
      </c>
      <c r="E3866">
        <f t="shared" ca="1" si="371"/>
        <v>11656.749741591313</v>
      </c>
      <c r="F3866">
        <f t="shared" ca="1" si="372"/>
        <v>40640.738034429254</v>
      </c>
      <c r="G3866">
        <f ca="1">D3866-Krishna!$AD$3</f>
        <v>521.65480140915497</v>
      </c>
      <c r="H3866">
        <f ca="1">E3866-Krishna!$AE$3</f>
        <v>637.34065068222299</v>
      </c>
      <c r="I3866">
        <f ca="1">F3866-Krishna!$AF$3</f>
        <v>13051.10167079289</v>
      </c>
      <c r="J3866">
        <f t="shared" ca="1" si="373"/>
        <v>-4425.4585765457941</v>
      </c>
    </row>
    <row r="3867" spans="1:10">
      <c r="A3867">
        <v>3862</v>
      </c>
      <c r="B3867">
        <f t="shared" ca="1" si="368"/>
        <v>0.89242835268371123</v>
      </c>
      <c r="C3867" s="40">
        <f t="shared" ca="1" si="369"/>
        <v>0.95</v>
      </c>
      <c r="D3867">
        <f t="shared" ca="1" si="370"/>
        <v>7607.3771907243272</v>
      </c>
      <c r="E3867">
        <f t="shared" ca="1" si="371"/>
        <v>13050.471807677775</v>
      </c>
      <c r="F3867">
        <f t="shared" ca="1" si="372"/>
        <v>27698.760204496186</v>
      </c>
      <c r="G3867">
        <f ca="1">D3867-Krishna!$AD$3</f>
        <v>897.74082708796323</v>
      </c>
      <c r="H3867">
        <f ca="1">E3867-Krishna!$AE$3</f>
        <v>2031.0627167686853</v>
      </c>
      <c r="I3867">
        <f ca="1">F3867-Krishna!$AF$3</f>
        <v>109.12384085982194</v>
      </c>
      <c r="J3867">
        <f t="shared" ca="1" si="373"/>
        <v>-5443.0946169534482</v>
      </c>
    </row>
    <row r="3868" spans="1:10">
      <c r="A3868">
        <v>3863</v>
      </c>
      <c r="B3868">
        <f t="shared" ca="1" si="368"/>
        <v>0.25705398568881443</v>
      </c>
      <c r="C3868" s="40">
        <f t="shared" ca="1" si="369"/>
        <v>0.89</v>
      </c>
      <c r="D3868">
        <f t="shared" ca="1" si="370"/>
        <v>5804.3585756295888</v>
      </c>
      <c r="E3868">
        <f t="shared" ca="1" si="371"/>
        <v>12046.648334708942</v>
      </c>
      <c r="F3868">
        <f t="shared" ca="1" si="372"/>
        <v>25427.378264520416</v>
      </c>
      <c r="G3868">
        <f ca="1">D3868-Krishna!$AD$3</f>
        <v>-905.27778800677515</v>
      </c>
      <c r="H3868">
        <f ca="1">E3868-Krishna!$AE$3</f>
        <v>1027.2392437998515</v>
      </c>
      <c r="I3868">
        <f ca="1">F3868-Krishna!$AF$3</f>
        <v>-2162.2580991159484</v>
      </c>
      <c r="J3868">
        <f t="shared" ca="1" si="373"/>
        <v>-6242.2897590793527</v>
      </c>
    </row>
    <row r="3869" spans="1:10">
      <c r="A3869">
        <v>3864</v>
      </c>
      <c r="B3869">
        <f t="shared" ca="1" si="368"/>
        <v>0.18585880957821443</v>
      </c>
      <c r="C3869" s="40">
        <f t="shared" ca="1" si="369"/>
        <v>0.87</v>
      </c>
      <c r="D3869">
        <f t="shared" ca="1" si="370"/>
        <v>6274.211628810137</v>
      </c>
      <c r="E3869">
        <f t="shared" ca="1" si="371"/>
        <v>7544.549800023784</v>
      </c>
      <c r="F3869">
        <f t="shared" ca="1" si="372"/>
        <v>23914.732303898367</v>
      </c>
      <c r="G3869">
        <f ca="1">D3869-Krishna!$AD$3</f>
        <v>-435.424734826227</v>
      </c>
      <c r="H3869">
        <f ca="1">E3869-Krishna!$AE$3</f>
        <v>-3474.8592908853061</v>
      </c>
      <c r="I3869">
        <f ca="1">F3869-Krishna!$AF$3</f>
        <v>-3674.9040597379972</v>
      </c>
      <c r="J3869">
        <f t="shared" ca="1" si="373"/>
        <v>-1270.338171213647</v>
      </c>
    </row>
    <row r="3870" spans="1:10">
      <c r="A3870">
        <v>3865</v>
      </c>
      <c r="B3870">
        <f t="shared" ca="1" si="368"/>
        <v>0.73472274150734906</v>
      </c>
      <c r="C3870" s="40">
        <f t="shared" ca="1" si="369"/>
        <v>0.94</v>
      </c>
      <c r="D3870">
        <f t="shared" ca="1" si="370"/>
        <v>7205.842287230621</v>
      </c>
      <c r="E3870">
        <f t="shared" ca="1" si="371"/>
        <v>14582.909024884942</v>
      </c>
      <c r="F3870">
        <f t="shared" ca="1" si="372"/>
        <v>32182.441723333977</v>
      </c>
      <c r="G3870">
        <f ca="1">D3870-Krishna!$AD$3</f>
        <v>496.205923594257</v>
      </c>
      <c r="H3870">
        <f ca="1">E3870-Krishna!$AE$3</f>
        <v>3563.4999339758524</v>
      </c>
      <c r="I3870">
        <f ca="1">F3870-Krishna!$AF$3</f>
        <v>4592.8053596976133</v>
      </c>
      <c r="J3870">
        <f t="shared" ca="1" si="373"/>
        <v>-7377.0667376543215</v>
      </c>
    </row>
    <row r="3871" spans="1:10">
      <c r="A3871">
        <v>3866</v>
      </c>
      <c r="B3871">
        <f t="shared" ca="1" si="368"/>
        <v>0.24136431496091371</v>
      </c>
      <c r="C3871" s="40">
        <f t="shared" ca="1" si="369"/>
        <v>0.89</v>
      </c>
      <c r="D3871">
        <f t="shared" ca="1" si="370"/>
        <v>6586.6105298034117</v>
      </c>
      <c r="E3871">
        <f t="shared" ca="1" si="371"/>
        <v>9632.4940647488875</v>
      </c>
      <c r="F3871">
        <f t="shared" ca="1" si="372"/>
        <v>30535.917363287761</v>
      </c>
      <c r="G3871">
        <f ca="1">D3871-Krishna!$AD$3</f>
        <v>-123.02583383295223</v>
      </c>
      <c r="H3871">
        <f ca="1">E3871-Krishna!$AE$3</f>
        <v>-1386.9150261602026</v>
      </c>
      <c r="I3871">
        <f ca="1">F3871-Krishna!$AF$3</f>
        <v>2946.280999651397</v>
      </c>
      <c r="J3871">
        <f t="shared" ca="1" si="373"/>
        <v>-3045.8835349454757</v>
      </c>
    </row>
    <row r="3872" spans="1:10">
      <c r="A3872">
        <v>3867</v>
      </c>
      <c r="B3872">
        <f t="shared" ca="1" si="368"/>
        <v>0.65526513065328273</v>
      </c>
      <c r="C3872" s="40">
        <f t="shared" ca="1" si="369"/>
        <v>0.94</v>
      </c>
      <c r="D3872">
        <f t="shared" ca="1" si="370"/>
        <v>7221.6650467140107</v>
      </c>
      <c r="E3872">
        <f t="shared" ca="1" si="371"/>
        <v>13934.706180862097</v>
      </c>
      <c r="F3872">
        <f t="shared" ca="1" si="372"/>
        <v>23620.09738835242</v>
      </c>
      <c r="G3872">
        <f ca="1">D3872-Krishna!$AD$3</f>
        <v>512.02868307764675</v>
      </c>
      <c r="H3872">
        <f ca="1">E3872-Krishna!$AE$3</f>
        <v>2915.2970899530064</v>
      </c>
      <c r="I3872">
        <f ca="1">F3872-Krishna!$AF$3</f>
        <v>-3969.5389752839437</v>
      </c>
      <c r="J3872">
        <f t="shared" ca="1" si="373"/>
        <v>-6713.0411341480858</v>
      </c>
    </row>
    <row r="3873" spans="1:10">
      <c r="A3873">
        <v>3868</v>
      </c>
      <c r="B3873">
        <f t="shared" ca="1" si="368"/>
        <v>0.13928447113246722</v>
      </c>
      <c r="C3873" s="40">
        <f t="shared" ca="1" si="369"/>
        <v>0.81</v>
      </c>
      <c r="D3873">
        <f t="shared" ca="1" si="370"/>
        <v>6240.8066493827328</v>
      </c>
      <c r="E3873">
        <f t="shared" ca="1" si="371"/>
        <v>7724.7994684225778</v>
      </c>
      <c r="F3873">
        <f t="shared" ca="1" si="372"/>
        <v>21529.889530600718</v>
      </c>
      <c r="G3873">
        <f ca="1">D3873-Krishna!$AD$3</f>
        <v>-468.82971425363121</v>
      </c>
      <c r="H3873">
        <f ca="1">E3873-Krishna!$AE$3</f>
        <v>-3294.6096224865123</v>
      </c>
      <c r="I3873">
        <f ca="1">F3873-Krishna!$AF$3</f>
        <v>-6059.746833035646</v>
      </c>
      <c r="J3873">
        <f t="shared" ca="1" si="373"/>
        <v>-1483.992819039845</v>
      </c>
    </row>
    <row r="3874" spans="1:10">
      <c r="A3874">
        <v>3869</v>
      </c>
      <c r="B3874">
        <f t="shared" ca="1" si="368"/>
        <v>0.46396285720034991</v>
      </c>
      <c r="C3874" s="40">
        <f t="shared" ca="1" si="369"/>
        <v>0.91</v>
      </c>
      <c r="D3874">
        <f t="shared" ca="1" si="370"/>
        <v>6605.9848475067556</v>
      </c>
      <c r="E3874">
        <f t="shared" ca="1" si="371"/>
        <v>9685.8602891707524</v>
      </c>
      <c r="F3874">
        <f t="shared" ca="1" si="372"/>
        <v>31064.102857481445</v>
      </c>
      <c r="G3874">
        <f ca="1">D3874-Krishna!$AD$3</f>
        <v>-103.65151612960835</v>
      </c>
      <c r="H3874">
        <f ca="1">E3874-Krishna!$AE$3</f>
        <v>-1333.5488017383377</v>
      </c>
      <c r="I3874">
        <f ca="1">F3874-Krishna!$AF$3</f>
        <v>3474.4664938450805</v>
      </c>
      <c r="J3874">
        <f t="shared" ca="1" si="373"/>
        <v>-3079.8754416639968</v>
      </c>
    </row>
    <row r="3875" spans="1:10">
      <c r="A3875">
        <v>3870</v>
      </c>
      <c r="B3875">
        <f t="shared" ca="1" si="368"/>
        <v>0.83594681706325091</v>
      </c>
      <c r="C3875" s="40">
        <f t="shared" ca="1" si="369"/>
        <v>0.95</v>
      </c>
      <c r="D3875">
        <f t="shared" ca="1" si="370"/>
        <v>9277.6649864522369</v>
      </c>
      <c r="E3875">
        <f t="shared" ca="1" si="371"/>
        <v>12454.171970823374</v>
      </c>
      <c r="F3875">
        <f t="shared" ca="1" si="372"/>
        <v>37399.168748999895</v>
      </c>
      <c r="G3875">
        <f ca="1">D3875-Krishna!$AD$3</f>
        <v>2568.028622815873</v>
      </c>
      <c r="H3875">
        <f ca="1">E3875-Krishna!$AE$3</f>
        <v>1434.762879914284</v>
      </c>
      <c r="I3875">
        <f ca="1">F3875-Krishna!$AF$3</f>
        <v>9809.5323853635309</v>
      </c>
      <c r="J3875">
        <f t="shared" ca="1" si="373"/>
        <v>-3176.5069843711372</v>
      </c>
    </row>
    <row r="3876" spans="1:10">
      <c r="A3876">
        <v>3871</v>
      </c>
      <c r="B3876">
        <f t="shared" ca="1" si="368"/>
        <v>0.44834130802176331</v>
      </c>
      <c r="C3876" s="40">
        <f t="shared" ca="1" si="369"/>
        <v>0.9</v>
      </c>
      <c r="D3876">
        <f t="shared" ca="1" si="370"/>
        <v>6114.867183418306</v>
      </c>
      <c r="E3876">
        <f t="shared" ca="1" si="371"/>
        <v>9865.3239050783304</v>
      </c>
      <c r="F3876">
        <f t="shared" ca="1" si="372"/>
        <v>21179.73757635758</v>
      </c>
      <c r="G3876">
        <f ca="1">D3876-Krishna!$AD$3</f>
        <v>-594.76918021805795</v>
      </c>
      <c r="H3876">
        <f ca="1">E3876-Krishna!$AE$3</f>
        <v>-1154.0851858307597</v>
      </c>
      <c r="I3876">
        <f ca="1">F3876-Krishna!$AF$3</f>
        <v>-6409.8987872787839</v>
      </c>
      <c r="J3876">
        <f t="shared" ca="1" si="373"/>
        <v>-3750.4567216600244</v>
      </c>
    </row>
    <row r="3877" spans="1:10">
      <c r="A3877">
        <v>3872</v>
      </c>
      <c r="B3877">
        <f t="shared" ca="1" si="368"/>
        <v>0.76118137417708143</v>
      </c>
      <c r="C3877" s="40">
        <f t="shared" ca="1" si="369"/>
        <v>0.94</v>
      </c>
      <c r="D3877">
        <f t="shared" ca="1" si="370"/>
        <v>6643.7758916515213</v>
      </c>
      <c r="E3877">
        <f t="shared" ca="1" si="371"/>
        <v>9660.0233639695507</v>
      </c>
      <c r="F3877">
        <f t="shared" ca="1" si="372"/>
        <v>32995.623660780308</v>
      </c>
      <c r="G3877">
        <f ca="1">D3877-Krishna!$AD$3</f>
        <v>-65.860471984842661</v>
      </c>
      <c r="H3877">
        <f ca="1">E3877-Krishna!$AE$3</f>
        <v>-1359.3857269395394</v>
      </c>
      <c r="I3877">
        <f ca="1">F3877-Krishna!$AF$3</f>
        <v>5405.9872971439436</v>
      </c>
      <c r="J3877">
        <f t="shared" ca="1" si="373"/>
        <v>-3016.2474723180294</v>
      </c>
    </row>
    <row r="3878" spans="1:10">
      <c r="A3878">
        <v>3873</v>
      </c>
      <c r="B3878">
        <f t="shared" ca="1" si="368"/>
        <v>0.22070071556451709</v>
      </c>
      <c r="C3878" s="40">
        <f t="shared" ca="1" si="369"/>
        <v>0.87</v>
      </c>
      <c r="D3878">
        <f t="shared" ca="1" si="370"/>
        <v>6748.9561928974636</v>
      </c>
      <c r="E3878">
        <f t="shared" ca="1" si="371"/>
        <v>8423.5493936685416</v>
      </c>
      <c r="F3878">
        <f t="shared" ca="1" si="372"/>
        <v>28522.903679865278</v>
      </c>
      <c r="G3878">
        <f ca="1">D3878-Krishna!$AD$3</f>
        <v>39.319829261099585</v>
      </c>
      <c r="H3878">
        <f ca="1">E3878-Krishna!$AE$3</f>
        <v>-2595.8596972405485</v>
      </c>
      <c r="I3878">
        <f ca="1">F3878-Krishna!$AF$3</f>
        <v>933.26731622891384</v>
      </c>
      <c r="J3878">
        <f t="shared" ca="1" si="373"/>
        <v>-1674.593200771078</v>
      </c>
    </row>
    <row r="3879" spans="1:10">
      <c r="A3879">
        <v>3874</v>
      </c>
      <c r="B3879">
        <f t="shared" ca="1" si="368"/>
        <v>0.20568426847762078</v>
      </c>
      <c r="C3879" s="40">
        <f t="shared" ca="1" si="369"/>
        <v>0.87</v>
      </c>
      <c r="D3879">
        <f t="shared" ca="1" si="370"/>
        <v>6525.6157465943434</v>
      </c>
      <c r="E3879">
        <f t="shared" ca="1" si="371"/>
        <v>9710.3947680269139</v>
      </c>
      <c r="F3879">
        <f t="shared" ca="1" si="372"/>
        <v>19750.862893877595</v>
      </c>
      <c r="G3879">
        <f ca="1">D3879-Krishna!$AD$3</f>
        <v>-184.0206170420206</v>
      </c>
      <c r="H3879">
        <f ca="1">E3879-Krishna!$AE$3</f>
        <v>-1309.0143228821762</v>
      </c>
      <c r="I3879">
        <f ca="1">F3879-Krishna!$AF$3</f>
        <v>-7838.7734697587694</v>
      </c>
      <c r="J3879">
        <f t="shared" ca="1" si="373"/>
        <v>-3184.7790214325705</v>
      </c>
    </row>
    <row r="3880" spans="1:10">
      <c r="A3880">
        <v>3875</v>
      </c>
      <c r="B3880">
        <f t="shared" ca="1" si="368"/>
        <v>0.62875762657558987</v>
      </c>
      <c r="C3880" s="40">
        <f t="shared" ca="1" si="369"/>
        <v>0.94</v>
      </c>
      <c r="D3880">
        <f t="shared" ca="1" si="370"/>
        <v>6443.9805159699135</v>
      </c>
      <c r="E3880">
        <f t="shared" ca="1" si="371"/>
        <v>11551.121109473641</v>
      </c>
      <c r="F3880">
        <f t="shared" ca="1" si="372"/>
        <v>28881.893527827437</v>
      </c>
      <c r="G3880">
        <f ca="1">D3880-Krishna!$AD$3</f>
        <v>-265.65584766645043</v>
      </c>
      <c r="H3880">
        <f ca="1">E3880-Krishna!$AE$3</f>
        <v>531.71201856455082</v>
      </c>
      <c r="I3880">
        <f ca="1">F3880-Krishna!$AF$3</f>
        <v>1292.2571641910727</v>
      </c>
      <c r="J3880">
        <f t="shared" ca="1" si="373"/>
        <v>-5107.1405935037274</v>
      </c>
    </row>
    <row r="3881" spans="1:10">
      <c r="A3881">
        <v>3876</v>
      </c>
      <c r="B3881">
        <f t="shared" ca="1" si="368"/>
        <v>0.79466266179849465</v>
      </c>
      <c r="C3881" s="40">
        <f t="shared" ca="1" si="369"/>
        <v>0.94</v>
      </c>
      <c r="D3881">
        <f t="shared" ca="1" si="370"/>
        <v>6492.8939600749964</v>
      </c>
      <c r="E3881">
        <f t="shared" ca="1" si="371"/>
        <v>12376.273169670063</v>
      </c>
      <c r="F3881">
        <f t="shared" ca="1" si="372"/>
        <v>27873.443185033706</v>
      </c>
      <c r="G3881">
        <f ca="1">D3881-Krishna!$AD$3</f>
        <v>-216.74240356136761</v>
      </c>
      <c r="H3881">
        <f ca="1">E3881-Krishna!$AE$3</f>
        <v>1356.8640787609729</v>
      </c>
      <c r="I3881">
        <f ca="1">F3881-Krishna!$AF$3</f>
        <v>283.80682139734199</v>
      </c>
      <c r="J3881">
        <f t="shared" ca="1" si="373"/>
        <v>-5883.3792095950666</v>
      </c>
    </row>
    <row r="3882" spans="1:10">
      <c r="A3882">
        <v>3877</v>
      </c>
      <c r="B3882">
        <f t="shared" ca="1" si="368"/>
        <v>0.40959765929031233</v>
      </c>
      <c r="C3882" s="40">
        <f t="shared" ca="1" si="369"/>
        <v>0.9</v>
      </c>
      <c r="D3882">
        <f t="shared" ca="1" si="370"/>
        <v>6247.6225845649842</v>
      </c>
      <c r="E3882">
        <f t="shared" ca="1" si="371"/>
        <v>12250.169557284427</v>
      </c>
      <c r="F3882">
        <f t="shared" ca="1" si="372"/>
        <v>29719.863372947919</v>
      </c>
      <c r="G3882">
        <f ca="1">D3882-Krishna!$AD$3</f>
        <v>-462.01377907137976</v>
      </c>
      <c r="H3882">
        <f ca="1">E3882-Krishna!$AE$3</f>
        <v>1230.7604663753373</v>
      </c>
      <c r="I3882">
        <f ca="1">F3882-Krishna!$AF$3</f>
        <v>2130.2270093115549</v>
      </c>
      <c r="J3882">
        <f t="shared" ca="1" si="373"/>
        <v>-6002.5469727194431</v>
      </c>
    </row>
    <row r="3883" spans="1:10">
      <c r="A3883">
        <v>3878</v>
      </c>
      <c r="B3883">
        <f t="shared" ca="1" si="368"/>
        <v>0.5781077670705832</v>
      </c>
      <c r="C3883" s="40">
        <f t="shared" ca="1" si="369"/>
        <v>0.93</v>
      </c>
      <c r="D3883">
        <f t="shared" ca="1" si="370"/>
        <v>6776.437754858388</v>
      </c>
      <c r="E3883">
        <f t="shared" ca="1" si="371"/>
        <v>9270.8104026186211</v>
      </c>
      <c r="F3883">
        <f t="shared" ca="1" si="372"/>
        <v>43836.929763378539</v>
      </c>
      <c r="G3883">
        <f ca="1">D3883-Krishna!$AD$3</f>
        <v>66.801391222023994</v>
      </c>
      <c r="H3883">
        <f ca="1">E3883-Krishna!$AE$3</f>
        <v>-1748.598688290469</v>
      </c>
      <c r="I3883">
        <f ca="1">F3883-Krishna!$AF$3</f>
        <v>16247.293399742175</v>
      </c>
      <c r="J3883">
        <f t="shared" ca="1" si="373"/>
        <v>-2494.3726477602331</v>
      </c>
    </row>
    <row r="3884" spans="1:10">
      <c r="A3884">
        <v>3879</v>
      </c>
      <c r="B3884">
        <f t="shared" ca="1" si="368"/>
        <v>0.16152255366480894</v>
      </c>
      <c r="C3884" s="40">
        <f t="shared" ca="1" si="369"/>
        <v>0.81</v>
      </c>
      <c r="D3884">
        <f t="shared" ca="1" si="370"/>
        <v>5978.5607553409018</v>
      </c>
      <c r="E3884">
        <f t="shared" ca="1" si="371"/>
        <v>3995.8511093764091</v>
      </c>
      <c r="F3884">
        <f t="shared" ca="1" si="372"/>
        <v>21376.585539211006</v>
      </c>
      <c r="G3884">
        <f ca="1">D3884-Krishna!$AD$3</f>
        <v>-731.07560829546219</v>
      </c>
      <c r="H3884">
        <f ca="1">E3884-Krishna!$AE$3</f>
        <v>-7023.557981532681</v>
      </c>
      <c r="I3884">
        <f ca="1">F3884-Krishna!$AF$3</f>
        <v>-6213.0508244253579</v>
      </c>
      <c r="J3884">
        <f t="shared" ca="1" si="373"/>
        <v>1982.7096459644927</v>
      </c>
    </row>
    <row r="3885" spans="1:10">
      <c r="A3885">
        <v>3880</v>
      </c>
      <c r="B3885">
        <f t="shared" ca="1" si="368"/>
        <v>0.69675737987286668</v>
      </c>
      <c r="C3885" s="40">
        <f t="shared" ca="1" si="369"/>
        <v>0.94</v>
      </c>
      <c r="D3885">
        <f t="shared" ca="1" si="370"/>
        <v>7195.642797189138</v>
      </c>
      <c r="E3885">
        <f t="shared" ca="1" si="371"/>
        <v>13130.103886509201</v>
      </c>
      <c r="F3885">
        <f t="shared" ca="1" si="372"/>
        <v>29180.551217168042</v>
      </c>
      <c r="G3885">
        <f ca="1">D3885-Krishna!$AD$3</f>
        <v>486.00643355277407</v>
      </c>
      <c r="H3885">
        <f ca="1">E3885-Krishna!$AE$3</f>
        <v>2110.6947956001113</v>
      </c>
      <c r="I3885">
        <f ca="1">F3885-Krishna!$AF$3</f>
        <v>1590.9148535316781</v>
      </c>
      <c r="J3885">
        <f t="shared" ca="1" si="373"/>
        <v>-5934.4610893200634</v>
      </c>
    </row>
    <row r="3886" spans="1:10">
      <c r="A3886">
        <v>3881</v>
      </c>
      <c r="B3886">
        <f t="shared" ref="B3886:B3949" ca="1" si="374">RAND()</f>
        <v>5.4131644680767588E-2</v>
      </c>
      <c r="C3886" s="40">
        <f t="shared" ref="C3886:C3949" ca="1" si="375">IF(B3886&lt;=$B$3, $B$1,
IF(B3886&lt;=$C$3, $C$1,
IF(B3886&lt;=$D$3, $D$1,
IF(B3886&lt;=$E$3, $E$1,
IF(B3886&lt;=$F$3, $F$1,
IF(B3886&lt;=$G$3, $G$1,
IF(B3886&lt;=$H$3, $H$1,
IF(B3886&lt;=$I$3, $I$1,
IF(B3886&lt;=$J$3, $J$1,
IF(B3886&lt;=$K$3, $K$1,
IF(B3886&lt;=$L$3, $L$1,
IF(B3886&lt;=$M$3, $M$1,
IF(B3886&lt;=$N$3, $N$1,
IF(B3886&lt;=$O$3, $O$1, "Error"))))))))))))))</f>
        <v>0.77</v>
      </c>
      <c r="D3886">
        <f t="shared" ca="1" si="370"/>
        <v>6826.188404814</v>
      </c>
      <c r="E3886">
        <f t="shared" ca="1" si="371"/>
        <v>6920.956254057628</v>
      </c>
      <c r="F3886">
        <f t="shared" ca="1" si="372"/>
        <v>9864.3092585580162</v>
      </c>
      <c r="G3886">
        <f ca="1">D3886-Krishna!$AD$3</f>
        <v>116.55204117763606</v>
      </c>
      <c r="H3886">
        <f ca="1">E3886-Krishna!$AE$3</f>
        <v>-4098.4528368514621</v>
      </c>
      <c r="I3886">
        <f ca="1">F3886-Krishna!$AF$3</f>
        <v>-17725.327105078348</v>
      </c>
      <c r="J3886">
        <f t="shared" ca="1" si="373"/>
        <v>-94.767849243628007</v>
      </c>
    </row>
    <row r="3887" spans="1:10">
      <c r="A3887">
        <v>3882</v>
      </c>
      <c r="B3887">
        <f t="shared" ca="1" si="374"/>
        <v>0.44677905558111364</v>
      </c>
      <c r="C3887" s="40">
        <f t="shared" ca="1" si="375"/>
        <v>0.9</v>
      </c>
      <c r="D3887">
        <f t="shared" ca="1" si="370"/>
        <v>6327.0790160983788</v>
      </c>
      <c r="E3887">
        <f t="shared" ca="1" si="371"/>
        <v>9922.4682080441034</v>
      </c>
      <c r="F3887">
        <f t="shared" ca="1" si="372"/>
        <v>19974.295069736916</v>
      </c>
      <c r="G3887">
        <f ca="1">D3887-Krishna!$AD$3</f>
        <v>-382.55734753798515</v>
      </c>
      <c r="H3887">
        <f ca="1">E3887-Krishna!$AE$3</f>
        <v>-1096.9408828649866</v>
      </c>
      <c r="I3887">
        <f ca="1">F3887-Krishna!$AF$3</f>
        <v>-7615.3412938994479</v>
      </c>
      <c r="J3887">
        <f t="shared" ca="1" si="373"/>
        <v>-3595.3891919457246</v>
      </c>
    </row>
    <row r="3888" spans="1:10">
      <c r="A3888">
        <v>3883</v>
      </c>
      <c r="B3888">
        <f t="shared" ca="1" si="374"/>
        <v>0.1517385098187779</v>
      </c>
      <c r="C3888" s="40">
        <f t="shared" ca="1" si="375"/>
        <v>0.81</v>
      </c>
      <c r="D3888">
        <f t="shared" ca="1" si="370"/>
        <v>6213.4117071558103</v>
      </c>
      <c r="E3888">
        <f t="shared" ca="1" si="371"/>
        <v>7381.1747874616785</v>
      </c>
      <c r="F3888">
        <f t="shared" ca="1" si="372"/>
        <v>24318.468081322793</v>
      </c>
      <c r="G3888">
        <f ca="1">D3888-Krishna!$AD$3</f>
        <v>-496.22465648055368</v>
      </c>
      <c r="H3888">
        <f ca="1">E3888-Krishna!$AE$3</f>
        <v>-3638.2343034474115</v>
      </c>
      <c r="I3888">
        <f ca="1">F3888-Krishna!$AF$3</f>
        <v>-3271.1682823135707</v>
      </c>
      <c r="J3888">
        <f t="shared" ca="1" si="373"/>
        <v>-1167.7630803058682</v>
      </c>
    </row>
    <row r="3889" spans="1:10">
      <c r="A3889">
        <v>3884</v>
      </c>
      <c r="B3889">
        <f t="shared" ca="1" si="374"/>
        <v>0.40163132572845739</v>
      </c>
      <c r="C3889" s="40">
        <f t="shared" ca="1" si="375"/>
        <v>0.9</v>
      </c>
      <c r="D3889">
        <f t="shared" ca="1" si="370"/>
        <v>6700.4004687163442</v>
      </c>
      <c r="E3889">
        <f t="shared" ca="1" si="371"/>
        <v>13872.597338960431</v>
      </c>
      <c r="F3889">
        <f t="shared" ca="1" si="372"/>
        <v>22641.904018221088</v>
      </c>
      <c r="G3889">
        <f ca="1">D3889-Krishna!$AD$3</f>
        <v>-9.2358949200197458</v>
      </c>
      <c r="H3889">
        <f ca="1">E3889-Krishna!$AE$3</f>
        <v>2853.1882480513414</v>
      </c>
      <c r="I3889">
        <f ca="1">F3889-Krishna!$AF$3</f>
        <v>-4947.7323454152756</v>
      </c>
      <c r="J3889">
        <f t="shared" ca="1" si="373"/>
        <v>-7172.1968702440872</v>
      </c>
    </row>
    <row r="3890" spans="1:10">
      <c r="A3890">
        <v>3885</v>
      </c>
      <c r="B3890">
        <f t="shared" ca="1" si="374"/>
        <v>0.33940435693710713</v>
      </c>
      <c r="C3890" s="40">
        <f t="shared" ca="1" si="375"/>
        <v>0.9</v>
      </c>
      <c r="D3890">
        <f t="shared" ca="1" si="370"/>
        <v>7930.6900883387425</v>
      </c>
      <c r="E3890">
        <f t="shared" ca="1" si="371"/>
        <v>10250.546562404215</v>
      </c>
      <c r="F3890">
        <f t="shared" ca="1" si="372"/>
        <v>31006.865741748406</v>
      </c>
      <c r="G3890">
        <f ca="1">D3890-Krishna!$AD$3</f>
        <v>1221.0537247023785</v>
      </c>
      <c r="H3890">
        <f ca="1">E3890-Krishna!$AE$3</f>
        <v>-768.86252850487472</v>
      </c>
      <c r="I3890">
        <f ca="1">F3890-Krishna!$AF$3</f>
        <v>3417.2293781120425</v>
      </c>
      <c r="J3890">
        <f t="shared" ca="1" si="373"/>
        <v>-2319.8564740654729</v>
      </c>
    </row>
    <row r="3891" spans="1:10">
      <c r="A3891">
        <v>3886</v>
      </c>
      <c r="B3891">
        <f t="shared" ca="1" si="374"/>
        <v>0.61908359321863948</v>
      </c>
      <c r="C3891" s="40">
        <f t="shared" ca="1" si="375"/>
        <v>0.94</v>
      </c>
      <c r="D3891">
        <f t="shared" ca="1" si="370"/>
        <v>6101.8863782877706</v>
      </c>
      <c r="E3891">
        <f t="shared" ca="1" si="371"/>
        <v>11040.1548448305</v>
      </c>
      <c r="F3891">
        <f t="shared" ca="1" si="372"/>
        <v>32349.200785120622</v>
      </c>
      <c r="G3891">
        <f ca="1">D3891-Krishna!$AD$3</f>
        <v>-607.74998534859333</v>
      </c>
      <c r="H3891">
        <f ca="1">E3891-Krishna!$AE$3</f>
        <v>20.745753921410142</v>
      </c>
      <c r="I3891">
        <f ca="1">F3891-Krishna!$AF$3</f>
        <v>4759.5644214842578</v>
      </c>
      <c r="J3891">
        <f t="shared" ca="1" si="373"/>
        <v>-4938.2684665427296</v>
      </c>
    </row>
    <row r="3892" spans="1:10">
      <c r="A3892">
        <v>3887</v>
      </c>
      <c r="B3892">
        <f t="shared" ca="1" si="374"/>
        <v>0.44767268923557946</v>
      </c>
      <c r="C3892" s="40">
        <f t="shared" ca="1" si="375"/>
        <v>0.9</v>
      </c>
      <c r="D3892">
        <f t="shared" ca="1" si="370"/>
        <v>6827.0894164022338</v>
      </c>
      <c r="E3892">
        <f t="shared" ca="1" si="371"/>
        <v>10403.63627355457</v>
      </c>
      <c r="F3892">
        <f t="shared" ca="1" si="372"/>
        <v>25059.085649711193</v>
      </c>
      <c r="G3892">
        <f ca="1">D3892-Krishna!$AD$3</f>
        <v>117.45305276586987</v>
      </c>
      <c r="H3892">
        <f ca="1">E3892-Krishna!$AE$3</f>
        <v>-615.77281735452016</v>
      </c>
      <c r="I3892">
        <f ca="1">F3892-Krishna!$AF$3</f>
        <v>-2530.5507139251713</v>
      </c>
      <c r="J3892">
        <f t="shared" ca="1" si="373"/>
        <v>-3576.5468571523361</v>
      </c>
    </row>
    <row r="3893" spans="1:10">
      <c r="A3893">
        <v>3888</v>
      </c>
      <c r="B3893">
        <f t="shared" ca="1" si="374"/>
        <v>0.63227245837989976</v>
      </c>
      <c r="C3893" s="40">
        <f t="shared" ca="1" si="375"/>
        <v>0.94</v>
      </c>
      <c r="D3893">
        <f t="shared" ca="1" si="370"/>
        <v>7140.2550352161479</v>
      </c>
      <c r="E3893">
        <f t="shared" ca="1" si="371"/>
        <v>13989.962251229652</v>
      </c>
      <c r="F3893">
        <f t="shared" ca="1" si="372"/>
        <v>20692.681003417667</v>
      </c>
      <c r="G3893">
        <f ca="1">D3893-Krishna!$AD$3</f>
        <v>430.61867157978395</v>
      </c>
      <c r="H3893">
        <f ca="1">E3893-Krishna!$AE$3</f>
        <v>2970.5531603205618</v>
      </c>
      <c r="I3893">
        <f ca="1">F3893-Krishna!$AF$3</f>
        <v>-6896.955360218697</v>
      </c>
      <c r="J3893">
        <f t="shared" ca="1" si="373"/>
        <v>-6849.707216013504</v>
      </c>
    </row>
    <row r="3894" spans="1:10">
      <c r="A3894">
        <v>3889</v>
      </c>
      <c r="B3894">
        <f t="shared" ca="1" si="374"/>
        <v>0.99940716080420366</v>
      </c>
      <c r="C3894" s="40">
        <f t="shared" ca="1" si="375"/>
        <v>0.97</v>
      </c>
      <c r="D3894">
        <f t="shared" ca="1" si="370"/>
        <v>7667.2146012198937</v>
      </c>
      <c r="E3894">
        <f t="shared" ca="1" si="371"/>
        <v>14445.154531136304</v>
      </c>
      <c r="F3894">
        <f t="shared" ca="1" si="372"/>
        <v>34779.6429762599</v>
      </c>
      <c r="G3894">
        <f ca="1">D3894-Krishna!$AD$3</f>
        <v>957.5782375835297</v>
      </c>
      <c r="H3894">
        <f ca="1">E3894-Krishna!$AE$3</f>
        <v>3425.7454402272142</v>
      </c>
      <c r="I3894">
        <f ca="1">F3894-Krishna!$AF$3</f>
        <v>7190.0066126235361</v>
      </c>
      <c r="J3894">
        <f t="shared" ca="1" si="373"/>
        <v>-6777.9399299164106</v>
      </c>
    </row>
    <row r="3895" spans="1:10">
      <c r="A3895">
        <v>3890</v>
      </c>
      <c r="B3895">
        <f t="shared" ca="1" si="374"/>
        <v>0.6228559033476877</v>
      </c>
      <c r="C3895" s="40">
        <f t="shared" ca="1" si="375"/>
        <v>0.94</v>
      </c>
      <c r="D3895">
        <f t="shared" ca="1" si="370"/>
        <v>7023.4599575396915</v>
      </c>
      <c r="E3895">
        <f t="shared" ca="1" si="371"/>
        <v>13536.332741948776</v>
      </c>
      <c r="F3895">
        <f t="shared" ca="1" si="372"/>
        <v>30035.778232653043</v>
      </c>
      <c r="G3895">
        <f ca="1">D3895-Krishna!$AD$3</f>
        <v>313.82359390332749</v>
      </c>
      <c r="H3895">
        <f ca="1">E3895-Krishna!$AE$3</f>
        <v>2516.9236510396859</v>
      </c>
      <c r="I3895">
        <f ca="1">F3895-Krishna!$AF$3</f>
        <v>2446.1418690166793</v>
      </c>
      <c r="J3895">
        <f t="shared" ca="1" si="373"/>
        <v>-6512.8727844090845</v>
      </c>
    </row>
    <row r="3896" spans="1:10">
      <c r="A3896">
        <v>3891</v>
      </c>
      <c r="B3896">
        <f t="shared" ca="1" si="374"/>
        <v>9.6287641363512866E-2</v>
      </c>
      <c r="C3896" s="40">
        <f t="shared" ca="1" si="375"/>
        <v>0.8</v>
      </c>
      <c r="D3896">
        <f t="shared" ca="1" si="370"/>
        <v>6690.0183404602894</v>
      </c>
      <c r="E3896">
        <f t="shared" ca="1" si="371"/>
        <v>6718.9200372415808</v>
      </c>
      <c r="F3896">
        <f t="shared" ca="1" si="372"/>
        <v>6630.2889775324256</v>
      </c>
      <c r="G3896">
        <f ca="1">D3896-Krishna!$AD$3</f>
        <v>-19.61802317607453</v>
      </c>
      <c r="H3896">
        <f ca="1">E3896-Krishna!$AE$3</f>
        <v>-4300.4890536675093</v>
      </c>
      <c r="I3896">
        <f ca="1">F3896-Krishna!$AF$3</f>
        <v>-20959.347386103938</v>
      </c>
      <c r="J3896">
        <f t="shared" ca="1" si="373"/>
        <v>-28.901696781291321</v>
      </c>
    </row>
    <row r="3897" spans="1:10">
      <c r="A3897">
        <v>3892</v>
      </c>
      <c r="B3897">
        <f t="shared" ca="1" si="374"/>
        <v>0.57038919115639175</v>
      </c>
      <c r="C3897" s="40">
        <f t="shared" ca="1" si="375"/>
        <v>0.93</v>
      </c>
      <c r="D3897">
        <f t="shared" ca="1" si="370"/>
        <v>5371.3030994015153</v>
      </c>
      <c r="E3897">
        <f t="shared" ca="1" si="371"/>
        <v>10117.092180342475</v>
      </c>
      <c r="F3897">
        <f t="shared" ca="1" si="372"/>
        <v>32822.573058436363</v>
      </c>
      <c r="G3897">
        <f ca="1">D3897-Krishna!$AD$3</f>
        <v>-1338.3332642348487</v>
      </c>
      <c r="H3897">
        <f ca="1">E3897-Krishna!$AE$3</f>
        <v>-902.31691056661475</v>
      </c>
      <c r="I3897">
        <f ca="1">F3897-Krishna!$AF$3</f>
        <v>5232.9366947999988</v>
      </c>
      <c r="J3897">
        <f t="shared" ca="1" si="373"/>
        <v>-4745.78908094096</v>
      </c>
    </row>
    <row r="3898" spans="1:10">
      <c r="A3898">
        <v>3893</v>
      </c>
      <c r="B3898">
        <f t="shared" ca="1" si="374"/>
        <v>0.56102023729795147</v>
      </c>
      <c r="C3898" s="40">
        <f t="shared" ca="1" si="375"/>
        <v>0.93</v>
      </c>
      <c r="D3898">
        <f t="shared" ca="1" si="370"/>
        <v>7543.6959317457622</v>
      </c>
      <c r="E3898">
        <f t="shared" ca="1" si="371"/>
        <v>11068.353229691253</v>
      </c>
      <c r="F3898">
        <f t="shared" ca="1" si="372"/>
        <v>27223.497779148704</v>
      </c>
      <c r="G3898">
        <f ca="1">D3898-Krishna!$AD$3</f>
        <v>834.05956810939824</v>
      </c>
      <c r="H3898">
        <f ca="1">E3898-Krishna!$AE$3</f>
        <v>48.944138782162554</v>
      </c>
      <c r="I3898">
        <f ca="1">F3898-Krishna!$AF$3</f>
        <v>-366.13858448766041</v>
      </c>
      <c r="J3898">
        <f t="shared" ca="1" si="373"/>
        <v>-3524.6572979454904</v>
      </c>
    </row>
    <row r="3899" spans="1:10">
      <c r="A3899">
        <v>3894</v>
      </c>
      <c r="B3899">
        <f t="shared" ca="1" si="374"/>
        <v>0.67051458375740602</v>
      </c>
      <c r="C3899" s="40">
        <f t="shared" ca="1" si="375"/>
        <v>0.94</v>
      </c>
      <c r="D3899">
        <f t="shared" ca="1" si="370"/>
        <v>7217.8395417514721</v>
      </c>
      <c r="E3899">
        <f t="shared" ca="1" si="371"/>
        <v>16490.827122667582</v>
      </c>
      <c r="F3899">
        <f t="shared" ca="1" si="372"/>
        <v>34510.91814933125</v>
      </c>
      <c r="G3899">
        <f ca="1">D3899-Krishna!$AD$3</f>
        <v>508.20317811510813</v>
      </c>
      <c r="H3899">
        <f ca="1">E3899-Krishna!$AE$3</f>
        <v>5471.4180317584924</v>
      </c>
      <c r="I3899">
        <f ca="1">F3899-Krishna!$AF$3</f>
        <v>6921.2817856948859</v>
      </c>
      <c r="J3899">
        <f t="shared" ca="1" si="373"/>
        <v>-9272.9875809161094</v>
      </c>
    </row>
    <row r="3900" spans="1:10">
      <c r="A3900">
        <v>3895</v>
      </c>
      <c r="B3900">
        <f t="shared" ca="1" si="374"/>
        <v>0.93020156697719891</v>
      </c>
      <c r="C3900" s="40">
        <f t="shared" ca="1" si="375"/>
        <v>0.96</v>
      </c>
      <c r="D3900">
        <f t="shared" ca="1" si="370"/>
        <v>6665.7986634876597</v>
      </c>
      <c r="E3900">
        <f t="shared" ca="1" si="371"/>
        <v>10299.059372768959</v>
      </c>
      <c r="F3900">
        <f t="shared" ca="1" si="372"/>
        <v>33332.968130439556</v>
      </c>
      <c r="G3900">
        <f ca="1">D3900-Krishna!$AD$3</f>
        <v>-43.837700148704243</v>
      </c>
      <c r="H3900">
        <f ca="1">E3900-Krishna!$AE$3</f>
        <v>-720.34971814013079</v>
      </c>
      <c r="I3900">
        <f ca="1">F3900-Krishna!$AF$3</f>
        <v>5743.3317668031923</v>
      </c>
      <c r="J3900">
        <f t="shared" ca="1" si="373"/>
        <v>-3633.2607092812996</v>
      </c>
    </row>
    <row r="3901" spans="1:10">
      <c r="A3901">
        <v>3896</v>
      </c>
      <c r="B3901">
        <f t="shared" ca="1" si="374"/>
        <v>0.92268040590692479</v>
      </c>
      <c r="C3901" s="40">
        <f t="shared" ca="1" si="375"/>
        <v>0.96</v>
      </c>
      <c r="D3901">
        <f t="shared" ca="1" si="370"/>
        <v>7015.2618114435018</v>
      </c>
      <c r="E3901">
        <f t="shared" ca="1" si="371"/>
        <v>14630.710592146326</v>
      </c>
      <c r="F3901">
        <f t="shared" ca="1" si="372"/>
        <v>34311.897296996518</v>
      </c>
      <c r="G3901">
        <f ca="1">D3901-Krishna!$AD$3</f>
        <v>305.62544780713779</v>
      </c>
      <c r="H3901">
        <f ca="1">E3901-Krishna!$AE$3</f>
        <v>3611.3015012372362</v>
      </c>
      <c r="I3901">
        <f ca="1">F3901-Krishna!$AF$3</f>
        <v>6722.260933360154</v>
      </c>
      <c r="J3901">
        <f t="shared" ca="1" si="373"/>
        <v>-7615.4487807028245</v>
      </c>
    </row>
    <row r="3902" spans="1:10">
      <c r="A3902">
        <v>3897</v>
      </c>
      <c r="B3902">
        <f t="shared" ca="1" si="374"/>
        <v>0.6842749991121122</v>
      </c>
      <c r="C3902" s="40">
        <f t="shared" ca="1" si="375"/>
        <v>0.94</v>
      </c>
      <c r="D3902">
        <f t="shared" ca="1" si="370"/>
        <v>7256.3717599116862</v>
      </c>
      <c r="E3902">
        <f t="shared" ca="1" si="371"/>
        <v>13607.479582623437</v>
      </c>
      <c r="F3902">
        <f t="shared" ca="1" si="372"/>
        <v>39467.585252656703</v>
      </c>
      <c r="G3902">
        <f ca="1">D3902-Krishna!$AD$3</f>
        <v>546.73539627532227</v>
      </c>
      <c r="H3902">
        <f ca="1">E3902-Krishna!$AE$3</f>
        <v>2588.0704917143466</v>
      </c>
      <c r="I3902">
        <f ca="1">F3902-Krishna!$AF$3</f>
        <v>11877.948889020339</v>
      </c>
      <c r="J3902">
        <f t="shared" ca="1" si="373"/>
        <v>-6351.1078227117505</v>
      </c>
    </row>
    <row r="3903" spans="1:10">
      <c r="A3903">
        <v>3898</v>
      </c>
      <c r="B3903">
        <f t="shared" ca="1" si="374"/>
        <v>0.4959310606370757</v>
      </c>
      <c r="C3903" s="40">
        <f t="shared" ca="1" si="375"/>
        <v>0.91</v>
      </c>
      <c r="D3903">
        <f t="shared" ca="1" si="370"/>
        <v>7123.2954633064401</v>
      </c>
      <c r="E3903">
        <f t="shared" ca="1" si="371"/>
        <v>10197.56362695495</v>
      </c>
      <c r="F3903">
        <f t="shared" ca="1" si="372"/>
        <v>31516.830196914074</v>
      </c>
      <c r="G3903">
        <f ca="1">D3903-Krishna!$AD$3</f>
        <v>413.6590996700761</v>
      </c>
      <c r="H3903">
        <f ca="1">E3903-Krishna!$AE$3</f>
        <v>-821.84546395413963</v>
      </c>
      <c r="I3903">
        <f ca="1">F3903-Krishna!$AF$3</f>
        <v>3927.1938332777099</v>
      </c>
      <c r="J3903">
        <f t="shared" ca="1" si="373"/>
        <v>-3074.2681636485104</v>
      </c>
    </row>
    <row r="3904" spans="1:10">
      <c r="A3904">
        <v>3899</v>
      </c>
      <c r="B3904">
        <f t="shared" ca="1" si="374"/>
        <v>0.93205641910793191</v>
      </c>
      <c r="C3904" s="40">
        <f t="shared" ca="1" si="375"/>
        <v>0.96</v>
      </c>
      <c r="D3904">
        <f t="shared" ca="1" si="370"/>
        <v>8023.1739822903855</v>
      </c>
      <c r="E3904">
        <f t="shared" ca="1" si="371"/>
        <v>15064.666275106913</v>
      </c>
      <c r="F3904">
        <f t="shared" ca="1" si="372"/>
        <v>33388.0441462448</v>
      </c>
      <c r="G3904">
        <f ca="1">D3904-Krishna!$AD$3</f>
        <v>1313.5376186540216</v>
      </c>
      <c r="H3904">
        <f ca="1">E3904-Krishna!$AE$3</f>
        <v>4045.2571841978224</v>
      </c>
      <c r="I3904">
        <f ca="1">F3904-Krishna!$AF$3</f>
        <v>5798.4077826084358</v>
      </c>
      <c r="J3904">
        <f t="shared" ca="1" si="373"/>
        <v>-7041.492292816527</v>
      </c>
    </row>
    <row r="3905" spans="1:10">
      <c r="A3905">
        <v>3900</v>
      </c>
      <c r="B3905">
        <f t="shared" ca="1" si="374"/>
        <v>0.22709170604681106</v>
      </c>
      <c r="C3905" s="40">
        <f t="shared" ca="1" si="375"/>
        <v>0.87</v>
      </c>
      <c r="D3905">
        <f t="shared" ca="1" si="370"/>
        <v>6956.2114401664139</v>
      </c>
      <c r="E3905">
        <f t="shared" ca="1" si="371"/>
        <v>4360.5551996401646</v>
      </c>
      <c r="F3905">
        <f t="shared" ca="1" si="372"/>
        <v>16477.46317085778</v>
      </c>
      <c r="G3905">
        <f ca="1">D3905-Krishna!$AD$3</f>
        <v>246.57507653004996</v>
      </c>
      <c r="H3905">
        <f ca="1">E3905-Krishna!$AE$3</f>
        <v>-6658.8538912689255</v>
      </c>
      <c r="I3905">
        <f ca="1">F3905-Krishna!$AF$3</f>
        <v>-11112.173192778584</v>
      </c>
      <c r="J3905">
        <f t="shared" ca="1" si="373"/>
        <v>2595.6562405262493</v>
      </c>
    </row>
    <row r="3906" spans="1:10">
      <c r="A3906">
        <v>3901</v>
      </c>
      <c r="B3906">
        <f t="shared" ca="1" si="374"/>
        <v>0.8788315332933303</v>
      </c>
      <c r="C3906" s="40">
        <f t="shared" ca="1" si="375"/>
        <v>0.95</v>
      </c>
      <c r="D3906">
        <f t="shared" ca="1" si="370"/>
        <v>7359.3500102061535</v>
      </c>
      <c r="E3906">
        <f t="shared" ca="1" si="371"/>
        <v>14328.696911115303</v>
      </c>
      <c r="F3906">
        <f t="shared" ca="1" si="372"/>
        <v>32362.184935268117</v>
      </c>
      <c r="G3906">
        <f ca="1">D3906-Krishna!$AD$3</f>
        <v>649.71364656978949</v>
      </c>
      <c r="H3906">
        <f ca="1">E3906-Krishna!$AE$3</f>
        <v>3309.2878202062129</v>
      </c>
      <c r="I3906">
        <f ca="1">F3906-Krishna!$AF$3</f>
        <v>4772.5485716317526</v>
      </c>
      <c r="J3906">
        <f t="shared" ca="1" si="373"/>
        <v>-6969.3469009091496</v>
      </c>
    </row>
    <row r="3907" spans="1:10">
      <c r="A3907">
        <v>3902</v>
      </c>
      <c r="B3907">
        <f t="shared" ca="1" si="374"/>
        <v>9.3271282754654461E-3</v>
      </c>
      <c r="C3907" s="40">
        <f t="shared" ca="1" si="375"/>
        <v>0.74</v>
      </c>
      <c r="D3907">
        <f t="shared" ca="1" si="370"/>
        <v>6982.3503482230117</v>
      </c>
      <c r="E3907">
        <f t="shared" ca="1" si="371"/>
        <v>3096.5041028137139</v>
      </c>
      <c r="F3907">
        <f t="shared" ca="1" si="372"/>
        <v>13715.74254642069</v>
      </c>
      <c r="G3907">
        <f ca="1">D3907-Krishna!$AD$3</f>
        <v>272.71398458664771</v>
      </c>
      <c r="H3907">
        <f ca="1">E3907-Krishna!$AE$3</f>
        <v>-7922.9049880953762</v>
      </c>
      <c r="I3907">
        <f ca="1">F3907-Krishna!$AF$3</f>
        <v>-13873.893817215674</v>
      </c>
      <c r="J3907">
        <f t="shared" ca="1" si="373"/>
        <v>3885.8462454092978</v>
      </c>
    </row>
    <row r="3908" spans="1:10">
      <c r="A3908">
        <v>3903</v>
      </c>
      <c r="B3908">
        <f t="shared" ca="1" si="374"/>
        <v>0.78326163885012468</v>
      </c>
      <c r="C3908" s="40">
        <f t="shared" ca="1" si="375"/>
        <v>0.94</v>
      </c>
      <c r="D3908">
        <f t="shared" ca="1" si="370"/>
        <v>6464.4454188970303</v>
      </c>
      <c r="E3908">
        <f t="shared" ca="1" si="371"/>
        <v>14042.321959884361</v>
      </c>
      <c r="F3908">
        <f t="shared" ca="1" si="372"/>
        <v>25729.394584872993</v>
      </c>
      <c r="G3908">
        <f ca="1">D3908-Krishna!$AD$3</f>
        <v>-245.19094473933364</v>
      </c>
      <c r="H3908">
        <f ca="1">E3908-Krishna!$AE$3</f>
        <v>3022.9128689752706</v>
      </c>
      <c r="I3908">
        <f ca="1">F3908-Krishna!$AF$3</f>
        <v>-1860.2417787633713</v>
      </c>
      <c r="J3908">
        <f t="shared" ca="1" si="373"/>
        <v>-7577.8765409873304</v>
      </c>
    </row>
    <row r="3909" spans="1:10">
      <c r="A3909">
        <v>3904</v>
      </c>
      <c r="B3909">
        <f t="shared" ca="1" si="374"/>
        <v>0.7023446356270554</v>
      </c>
      <c r="C3909" s="40">
        <f t="shared" ca="1" si="375"/>
        <v>0.94</v>
      </c>
      <c r="D3909">
        <f t="shared" ca="1" si="370"/>
        <v>7647.1733987672869</v>
      </c>
      <c r="E3909">
        <f t="shared" ca="1" si="371"/>
        <v>14846.002465010315</v>
      </c>
      <c r="F3909">
        <f t="shared" ca="1" si="372"/>
        <v>28421.569682385423</v>
      </c>
      <c r="G3909">
        <f ca="1">D3909-Krishna!$AD$3</f>
        <v>937.53703513092296</v>
      </c>
      <c r="H3909">
        <f ca="1">E3909-Krishna!$AE$3</f>
        <v>3826.593374101225</v>
      </c>
      <c r="I3909">
        <f ca="1">F3909-Krishna!$AF$3</f>
        <v>831.93331874905925</v>
      </c>
      <c r="J3909">
        <f t="shared" ca="1" si="373"/>
        <v>-7198.8290662430281</v>
      </c>
    </row>
    <row r="3910" spans="1:10">
      <c r="A3910">
        <v>3905</v>
      </c>
      <c r="B3910">
        <f t="shared" ca="1" si="374"/>
        <v>0.20217893313831747</v>
      </c>
      <c r="C3910" s="40">
        <f t="shared" ca="1" si="375"/>
        <v>0.87</v>
      </c>
      <c r="D3910">
        <f t="shared" ca="1" si="370"/>
        <v>5908.9904770885305</v>
      </c>
      <c r="E3910">
        <f t="shared" ca="1" si="371"/>
        <v>11470.222409727259</v>
      </c>
      <c r="F3910">
        <f t="shared" ca="1" si="372"/>
        <v>31426.454326857936</v>
      </c>
      <c r="G3910">
        <f ca="1">D3910-Krishna!$AD$3</f>
        <v>-800.64588654783347</v>
      </c>
      <c r="H3910">
        <f ca="1">E3910-Krishna!$AE$3</f>
        <v>450.81331881816914</v>
      </c>
      <c r="I3910">
        <f ca="1">F3910-Krishna!$AF$3</f>
        <v>3836.8179632215724</v>
      </c>
      <c r="J3910">
        <f t="shared" ca="1" si="373"/>
        <v>-5561.2319326387287</v>
      </c>
    </row>
    <row r="3911" spans="1:10">
      <c r="A3911">
        <v>3906</v>
      </c>
      <c r="B3911">
        <f t="shared" ca="1" si="374"/>
        <v>0.74196774926215492</v>
      </c>
      <c r="C3911" s="40">
        <f t="shared" ca="1" si="375"/>
        <v>0.94</v>
      </c>
      <c r="D3911">
        <f t="shared" ref="D3911:D3974" ca="1" si="376">$W$2+$V$2*C3911+$Y$2*_xlfn.NORM.INV(RAND(),0,1)</f>
        <v>8214.4508610192152</v>
      </c>
      <c r="E3911">
        <f t="shared" ref="E3911:E3974" ca="1" si="377">MAX(0,$W$3+$V$3*C3911+$Y$3*_xlfn.NORM.INV(RAND(),0,1))</f>
        <v>12904.631615738143</v>
      </c>
      <c r="F3911">
        <f t="shared" ref="F3911:F3974" ca="1" si="378">$W$4+$V$4*C3911+$Y$4*_xlfn.NORM.INV(RAND(),0,1)</f>
        <v>26156.86373443736</v>
      </c>
      <c r="G3911">
        <f ca="1">D3911-Krishna!$AD$3</f>
        <v>1504.8144973828512</v>
      </c>
      <c r="H3911">
        <f ca="1">E3911-Krishna!$AE$3</f>
        <v>1885.2225248290524</v>
      </c>
      <c r="I3911">
        <f ca="1">F3911-Krishna!$AF$3</f>
        <v>-1432.7726291990039</v>
      </c>
      <c r="J3911">
        <f t="shared" ref="J3911:J3974" ca="1" si="379">D3911-E3911</f>
        <v>-4690.1807547189273</v>
      </c>
    </row>
    <row r="3912" spans="1:10">
      <c r="A3912">
        <v>3907</v>
      </c>
      <c r="B3912">
        <f t="shared" ca="1" si="374"/>
        <v>0.86447753727864085</v>
      </c>
      <c r="C3912" s="40">
        <f t="shared" ca="1" si="375"/>
        <v>0.95</v>
      </c>
      <c r="D3912">
        <f t="shared" ca="1" si="376"/>
        <v>8405.2987560399342</v>
      </c>
      <c r="E3912">
        <f t="shared" ca="1" si="377"/>
        <v>12749.287944916054</v>
      </c>
      <c r="F3912">
        <f t="shared" ca="1" si="378"/>
        <v>28965.049032650539</v>
      </c>
      <c r="G3912">
        <f ca="1">D3912-Krishna!$AD$3</f>
        <v>1695.6623924035703</v>
      </c>
      <c r="H3912">
        <f ca="1">E3912-Krishna!$AE$3</f>
        <v>1729.8788540069636</v>
      </c>
      <c r="I3912">
        <f ca="1">F3912-Krishna!$AF$3</f>
        <v>1375.4126690141748</v>
      </c>
      <c r="J3912">
        <f t="shared" ca="1" si="379"/>
        <v>-4343.9891888761194</v>
      </c>
    </row>
    <row r="3913" spans="1:10">
      <c r="A3913">
        <v>3908</v>
      </c>
      <c r="B3913">
        <f t="shared" ca="1" si="374"/>
        <v>0.84229704220886814</v>
      </c>
      <c r="C3913" s="40">
        <f t="shared" ca="1" si="375"/>
        <v>0.95</v>
      </c>
      <c r="D3913">
        <f t="shared" ca="1" si="376"/>
        <v>6752.2483272957825</v>
      </c>
      <c r="E3913">
        <f t="shared" ca="1" si="377"/>
        <v>14381.726996641073</v>
      </c>
      <c r="F3913">
        <f t="shared" ca="1" si="378"/>
        <v>39006.505208287716</v>
      </c>
      <c r="G3913">
        <f ca="1">D3913-Krishna!$AD$3</f>
        <v>42.611963659418507</v>
      </c>
      <c r="H3913">
        <f ca="1">E3913-Krishna!$AE$3</f>
        <v>3362.317905731983</v>
      </c>
      <c r="I3913">
        <f ca="1">F3913-Krishna!$AF$3</f>
        <v>11416.868844651352</v>
      </c>
      <c r="J3913">
        <f t="shared" ca="1" si="379"/>
        <v>-7629.4786693452907</v>
      </c>
    </row>
    <row r="3914" spans="1:10">
      <c r="A3914">
        <v>3909</v>
      </c>
      <c r="B3914">
        <f t="shared" ca="1" si="374"/>
        <v>0.32029064023247278</v>
      </c>
      <c r="C3914" s="40">
        <f t="shared" ca="1" si="375"/>
        <v>0.9</v>
      </c>
      <c r="D3914">
        <f t="shared" ca="1" si="376"/>
        <v>7540.4283523434924</v>
      </c>
      <c r="E3914">
        <f t="shared" ca="1" si="377"/>
        <v>7850.7178151624776</v>
      </c>
      <c r="F3914">
        <f t="shared" ca="1" si="378"/>
        <v>24617.4822152204</v>
      </c>
      <c r="G3914">
        <f ca="1">D3914-Krishna!$AD$3</f>
        <v>830.79198870712844</v>
      </c>
      <c r="H3914">
        <f ca="1">E3914-Krishna!$AE$3</f>
        <v>-3168.6912757466125</v>
      </c>
      <c r="I3914">
        <f ca="1">F3914-Krishna!$AF$3</f>
        <v>-2972.1541484159643</v>
      </c>
      <c r="J3914">
        <f t="shared" ca="1" si="379"/>
        <v>-310.28946281898516</v>
      </c>
    </row>
    <row r="3915" spans="1:10">
      <c r="A3915">
        <v>3910</v>
      </c>
      <c r="B3915">
        <f t="shared" ca="1" si="374"/>
        <v>0.39801726328796416</v>
      </c>
      <c r="C3915" s="40">
        <f t="shared" ca="1" si="375"/>
        <v>0.9</v>
      </c>
      <c r="D3915">
        <f t="shared" ca="1" si="376"/>
        <v>7628.8849626938645</v>
      </c>
      <c r="E3915">
        <f t="shared" ca="1" si="377"/>
        <v>5500.543969426958</v>
      </c>
      <c r="F3915">
        <f t="shared" ca="1" si="378"/>
        <v>19583.680324963618</v>
      </c>
      <c r="G3915">
        <f ca="1">D3915-Krishna!$AD$3</f>
        <v>919.24859905750054</v>
      </c>
      <c r="H3915">
        <f ca="1">E3915-Krishna!$AE$3</f>
        <v>-5518.8651214821321</v>
      </c>
      <c r="I3915">
        <f ca="1">F3915-Krishna!$AF$3</f>
        <v>-8005.9560386727462</v>
      </c>
      <c r="J3915">
        <f t="shared" ca="1" si="379"/>
        <v>2128.3409932669065</v>
      </c>
    </row>
    <row r="3916" spans="1:10">
      <c r="A3916">
        <v>3911</v>
      </c>
      <c r="B3916">
        <f t="shared" ca="1" si="374"/>
        <v>0.85702993548877004</v>
      </c>
      <c r="C3916" s="40">
        <f t="shared" ca="1" si="375"/>
        <v>0.95</v>
      </c>
      <c r="D3916">
        <f t="shared" ca="1" si="376"/>
        <v>7679.7387170809998</v>
      </c>
      <c r="E3916">
        <f t="shared" ca="1" si="377"/>
        <v>14815.667785748317</v>
      </c>
      <c r="F3916">
        <f t="shared" ca="1" si="378"/>
        <v>26041.657015980491</v>
      </c>
      <c r="G3916">
        <f ca="1">D3916-Krishna!$AD$3</f>
        <v>970.10235344463581</v>
      </c>
      <c r="H3916">
        <f ca="1">E3916-Krishna!$AE$3</f>
        <v>3796.2586948392272</v>
      </c>
      <c r="I3916">
        <f ca="1">F3916-Krishna!$AF$3</f>
        <v>-1547.9793476558734</v>
      </c>
      <c r="J3916">
        <f t="shared" ca="1" si="379"/>
        <v>-7135.9290686673176</v>
      </c>
    </row>
    <row r="3917" spans="1:10">
      <c r="A3917">
        <v>3912</v>
      </c>
      <c r="B3917">
        <f t="shared" ca="1" si="374"/>
        <v>0.33978201649246742</v>
      </c>
      <c r="C3917" s="40">
        <f t="shared" ca="1" si="375"/>
        <v>0.9</v>
      </c>
      <c r="D3917">
        <f t="shared" ca="1" si="376"/>
        <v>6855.8308825726863</v>
      </c>
      <c r="E3917">
        <f t="shared" ca="1" si="377"/>
        <v>9964.2671246419322</v>
      </c>
      <c r="F3917">
        <f t="shared" ca="1" si="378"/>
        <v>23130.229241687572</v>
      </c>
      <c r="G3917">
        <f ca="1">D3917-Krishna!$AD$3</f>
        <v>146.19451893632231</v>
      </c>
      <c r="H3917">
        <f ca="1">E3917-Krishna!$AE$3</f>
        <v>-1055.1419662671578</v>
      </c>
      <c r="I3917">
        <f ca="1">F3917-Krishna!$AF$3</f>
        <v>-4459.4071219487923</v>
      </c>
      <c r="J3917">
        <f t="shared" ca="1" si="379"/>
        <v>-3108.436242069246</v>
      </c>
    </row>
    <row r="3918" spans="1:10">
      <c r="A3918">
        <v>3913</v>
      </c>
      <c r="B3918">
        <f t="shared" ca="1" si="374"/>
        <v>0.92227046053714157</v>
      </c>
      <c r="C3918" s="40">
        <f t="shared" ca="1" si="375"/>
        <v>0.96</v>
      </c>
      <c r="D3918">
        <f t="shared" ca="1" si="376"/>
        <v>7762.3433035508024</v>
      </c>
      <c r="E3918">
        <f t="shared" ca="1" si="377"/>
        <v>16219.189700072115</v>
      </c>
      <c r="F3918">
        <f t="shared" ca="1" si="378"/>
        <v>34367.671886162963</v>
      </c>
      <c r="G3918">
        <f ca="1">D3918-Krishna!$AD$3</f>
        <v>1052.7069399144384</v>
      </c>
      <c r="H3918">
        <f ca="1">E3918-Krishna!$AE$3</f>
        <v>5199.7806091630246</v>
      </c>
      <c r="I3918">
        <f ca="1">F3918-Krishna!$AF$3</f>
        <v>6778.0355225265994</v>
      </c>
      <c r="J3918">
        <f t="shared" ca="1" si="379"/>
        <v>-8456.8463965213123</v>
      </c>
    </row>
    <row r="3919" spans="1:10">
      <c r="A3919">
        <v>3914</v>
      </c>
      <c r="B3919">
        <f t="shared" ca="1" si="374"/>
        <v>0.73426032499966976</v>
      </c>
      <c r="C3919" s="40">
        <f t="shared" ca="1" si="375"/>
        <v>0.94</v>
      </c>
      <c r="D3919">
        <f t="shared" ca="1" si="376"/>
        <v>8118.0152881979866</v>
      </c>
      <c r="E3919">
        <f t="shared" ca="1" si="377"/>
        <v>11675.508194754939</v>
      </c>
      <c r="F3919">
        <f t="shared" ca="1" si="378"/>
        <v>26894.224839114224</v>
      </c>
      <c r="G3919">
        <f ca="1">D3919-Krishna!$AD$3</f>
        <v>1408.3789245616226</v>
      </c>
      <c r="H3919">
        <f ca="1">E3919-Krishna!$AE$3</f>
        <v>656.09910384584873</v>
      </c>
      <c r="I3919">
        <f ca="1">F3919-Krishna!$AF$3</f>
        <v>-695.4115245221401</v>
      </c>
      <c r="J3919">
        <f t="shared" ca="1" si="379"/>
        <v>-3557.4929065569522</v>
      </c>
    </row>
    <row r="3920" spans="1:10">
      <c r="A3920">
        <v>3915</v>
      </c>
      <c r="B3920">
        <f t="shared" ca="1" si="374"/>
        <v>0.10894631132133703</v>
      </c>
      <c r="C3920" s="40">
        <f t="shared" ca="1" si="375"/>
        <v>0.8</v>
      </c>
      <c r="D3920">
        <f t="shared" ca="1" si="376"/>
        <v>5633.7788735126915</v>
      </c>
      <c r="E3920">
        <f t="shared" ca="1" si="377"/>
        <v>5689.0062938703268</v>
      </c>
      <c r="F3920">
        <f t="shared" ca="1" si="378"/>
        <v>19088.002355034838</v>
      </c>
      <c r="G3920">
        <f ca="1">D3920-Krishna!$AD$3</f>
        <v>-1075.8574901236725</v>
      </c>
      <c r="H3920">
        <f ca="1">E3920-Krishna!$AE$3</f>
        <v>-5330.4027970387633</v>
      </c>
      <c r="I3920">
        <f ca="1">F3920-Krishna!$AF$3</f>
        <v>-8501.6340086015261</v>
      </c>
      <c r="J3920">
        <f t="shared" ca="1" si="379"/>
        <v>-55.22742035763531</v>
      </c>
    </row>
    <row r="3921" spans="1:10">
      <c r="A3921">
        <v>3916</v>
      </c>
      <c r="B3921">
        <f t="shared" ca="1" si="374"/>
        <v>0.8625784591209863</v>
      </c>
      <c r="C3921" s="40">
        <f t="shared" ca="1" si="375"/>
        <v>0.95</v>
      </c>
      <c r="D3921">
        <f t="shared" ca="1" si="376"/>
        <v>7166.540240145323</v>
      </c>
      <c r="E3921">
        <f t="shared" ca="1" si="377"/>
        <v>13902.147827722492</v>
      </c>
      <c r="F3921">
        <f t="shared" ca="1" si="378"/>
        <v>25234.921128412192</v>
      </c>
      <c r="G3921">
        <f ca="1">D3921-Krishna!$AD$3</f>
        <v>456.903876508959</v>
      </c>
      <c r="H3921">
        <f ca="1">E3921-Krishna!$AE$3</f>
        <v>2882.7387368134023</v>
      </c>
      <c r="I3921">
        <f ca="1">F3921-Krishna!$AF$3</f>
        <v>-2354.7152352241719</v>
      </c>
      <c r="J3921">
        <f t="shared" ca="1" si="379"/>
        <v>-6735.6075875771694</v>
      </c>
    </row>
    <row r="3922" spans="1:10">
      <c r="A3922">
        <v>3917</v>
      </c>
      <c r="B3922">
        <f t="shared" ca="1" si="374"/>
        <v>0.32910740276980821</v>
      </c>
      <c r="C3922" s="40">
        <f t="shared" ca="1" si="375"/>
        <v>0.9</v>
      </c>
      <c r="D3922">
        <f t="shared" ca="1" si="376"/>
        <v>6644.9100101304211</v>
      </c>
      <c r="E3922">
        <f t="shared" ca="1" si="377"/>
        <v>16241.356124517424</v>
      </c>
      <c r="F3922">
        <f t="shared" ca="1" si="378"/>
        <v>31866.742171636452</v>
      </c>
      <c r="G3922">
        <f ca="1">D3922-Krishna!$AD$3</f>
        <v>-64.726353505942825</v>
      </c>
      <c r="H3922">
        <f ca="1">E3922-Krishna!$AE$3</f>
        <v>5221.9470336083341</v>
      </c>
      <c r="I3922">
        <f ca="1">F3922-Krishna!$AF$3</f>
        <v>4277.1058080000876</v>
      </c>
      <c r="J3922">
        <f t="shared" ca="1" si="379"/>
        <v>-9596.446114387003</v>
      </c>
    </row>
    <row r="3923" spans="1:10">
      <c r="A3923">
        <v>3918</v>
      </c>
      <c r="B3923">
        <f t="shared" ca="1" si="374"/>
        <v>0.34750591389108365</v>
      </c>
      <c r="C3923" s="40">
        <f t="shared" ca="1" si="375"/>
        <v>0.9</v>
      </c>
      <c r="D3923">
        <f t="shared" ca="1" si="376"/>
        <v>6426.1238644490504</v>
      </c>
      <c r="E3923">
        <f t="shared" ca="1" si="377"/>
        <v>11502.898915120977</v>
      </c>
      <c r="F3923">
        <f t="shared" ca="1" si="378"/>
        <v>28566.590354759945</v>
      </c>
      <c r="G3923">
        <f ca="1">D3923-Krishna!$AD$3</f>
        <v>-283.51249918731355</v>
      </c>
      <c r="H3923">
        <f ca="1">E3923-Krishna!$AE$3</f>
        <v>483.48982421188703</v>
      </c>
      <c r="I3923">
        <f ca="1">F3923-Krishna!$AF$3</f>
        <v>976.95399112358064</v>
      </c>
      <c r="J3923">
        <f t="shared" ca="1" si="379"/>
        <v>-5076.7750506719267</v>
      </c>
    </row>
    <row r="3924" spans="1:10">
      <c r="A3924">
        <v>3919</v>
      </c>
      <c r="B3924">
        <f t="shared" ca="1" si="374"/>
        <v>0.9841574168851942</v>
      </c>
      <c r="C3924" s="40">
        <f t="shared" ca="1" si="375"/>
        <v>0.97</v>
      </c>
      <c r="D3924">
        <f t="shared" ca="1" si="376"/>
        <v>7682.8116510094715</v>
      </c>
      <c r="E3924">
        <f t="shared" ca="1" si="377"/>
        <v>12259.221759195485</v>
      </c>
      <c r="F3924">
        <f t="shared" ca="1" si="378"/>
        <v>34199.025304981078</v>
      </c>
      <c r="G3924">
        <f ca="1">D3924-Krishna!$AD$3</f>
        <v>973.17528737310749</v>
      </c>
      <c r="H3924">
        <f ca="1">E3924-Krishna!$AE$3</f>
        <v>1239.8126682863949</v>
      </c>
      <c r="I3924">
        <f ca="1">F3924-Krishna!$AF$3</f>
        <v>6609.3889413447141</v>
      </c>
      <c r="J3924">
        <f t="shared" ca="1" si="379"/>
        <v>-4576.4101081860135</v>
      </c>
    </row>
    <row r="3925" spans="1:10">
      <c r="A3925">
        <v>3920</v>
      </c>
      <c r="B3925">
        <f t="shared" ca="1" si="374"/>
        <v>0.43220693158427903</v>
      </c>
      <c r="C3925" s="40">
        <f t="shared" ca="1" si="375"/>
        <v>0.9</v>
      </c>
      <c r="D3925">
        <f t="shared" ca="1" si="376"/>
        <v>7027.7364037073994</v>
      </c>
      <c r="E3925">
        <f t="shared" ca="1" si="377"/>
        <v>12204.824471207341</v>
      </c>
      <c r="F3925">
        <f t="shared" ca="1" si="378"/>
        <v>28588.056523647225</v>
      </c>
      <c r="G3925">
        <f ca="1">D3925-Krishna!$AD$3</f>
        <v>318.10004007103544</v>
      </c>
      <c r="H3925">
        <f ca="1">E3925-Krishna!$AE$3</f>
        <v>1185.415380298251</v>
      </c>
      <c r="I3925">
        <f ca="1">F3925-Krishna!$AF$3</f>
        <v>998.42016001086085</v>
      </c>
      <c r="J3925">
        <f t="shared" ca="1" si="379"/>
        <v>-5177.0880674999416</v>
      </c>
    </row>
    <row r="3926" spans="1:10">
      <c r="A3926">
        <v>3921</v>
      </c>
      <c r="B3926">
        <f t="shared" ca="1" si="374"/>
        <v>0.47454625101762105</v>
      </c>
      <c r="C3926" s="40">
        <f t="shared" ca="1" si="375"/>
        <v>0.91</v>
      </c>
      <c r="D3926">
        <f t="shared" ca="1" si="376"/>
        <v>7361.5620242132381</v>
      </c>
      <c r="E3926">
        <f t="shared" ca="1" si="377"/>
        <v>10093.387135808356</v>
      </c>
      <c r="F3926">
        <f t="shared" ca="1" si="378"/>
        <v>29882.63911511152</v>
      </c>
      <c r="G3926">
        <f ca="1">D3926-Krishna!$AD$3</f>
        <v>651.92566057687418</v>
      </c>
      <c r="H3926">
        <f ca="1">E3926-Krishna!$AE$3</f>
        <v>-926.02195510073398</v>
      </c>
      <c r="I3926">
        <f ca="1">F3926-Krishna!$AF$3</f>
        <v>2293.0027514751564</v>
      </c>
      <c r="J3926">
        <f t="shared" ca="1" si="379"/>
        <v>-2731.825111595118</v>
      </c>
    </row>
    <row r="3927" spans="1:10">
      <c r="A3927">
        <v>3922</v>
      </c>
      <c r="B3927">
        <f t="shared" ca="1" si="374"/>
        <v>0.46106579806964276</v>
      </c>
      <c r="C3927" s="40">
        <f t="shared" ca="1" si="375"/>
        <v>0.91</v>
      </c>
      <c r="D3927">
        <f t="shared" ca="1" si="376"/>
        <v>6755.1457604296165</v>
      </c>
      <c r="E3927">
        <f t="shared" ca="1" si="377"/>
        <v>11421.122106550378</v>
      </c>
      <c r="F3927">
        <f t="shared" ca="1" si="378"/>
        <v>24371.465681689493</v>
      </c>
      <c r="G3927">
        <f ca="1">D3927-Krishna!$AD$3</f>
        <v>45.509396793252563</v>
      </c>
      <c r="H3927">
        <f ca="1">E3927-Krishna!$AE$3</f>
        <v>401.71301564128771</v>
      </c>
      <c r="I3927">
        <f ca="1">F3927-Krishna!$AF$3</f>
        <v>-3218.1706819468709</v>
      </c>
      <c r="J3927">
        <f t="shared" ca="1" si="379"/>
        <v>-4665.9763461207613</v>
      </c>
    </row>
    <row r="3928" spans="1:10">
      <c r="A3928">
        <v>3923</v>
      </c>
      <c r="B3928">
        <f t="shared" ca="1" si="374"/>
        <v>0.4947451066032128</v>
      </c>
      <c r="C3928" s="40">
        <f t="shared" ca="1" si="375"/>
        <v>0.91</v>
      </c>
      <c r="D3928">
        <f t="shared" ca="1" si="376"/>
        <v>6114.1133510143836</v>
      </c>
      <c r="E3928">
        <f t="shared" ca="1" si="377"/>
        <v>10009.45538290385</v>
      </c>
      <c r="F3928">
        <f t="shared" ca="1" si="378"/>
        <v>24010.30230489618</v>
      </c>
      <c r="G3928">
        <f ca="1">D3928-Krishna!$AD$3</f>
        <v>-595.52301262198034</v>
      </c>
      <c r="H3928">
        <f ca="1">E3928-Krishna!$AE$3</f>
        <v>-1009.9537080052396</v>
      </c>
      <c r="I3928">
        <f ca="1">F3928-Krishna!$AF$3</f>
        <v>-3579.3340587401835</v>
      </c>
      <c r="J3928">
        <f t="shared" ca="1" si="379"/>
        <v>-3895.3420318894669</v>
      </c>
    </row>
    <row r="3929" spans="1:10">
      <c r="A3929">
        <v>3924</v>
      </c>
      <c r="B3929">
        <f t="shared" ca="1" si="374"/>
        <v>0.31167154679487652</v>
      </c>
      <c r="C3929" s="40">
        <f t="shared" ca="1" si="375"/>
        <v>0.89</v>
      </c>
      <c r="D3929">
        <f t="shared" ca="1" si="376"/>
        <v>7122.2729959856588</v>
      </c>
      <c r="E3929">
        <f t="shared" ca="1" si="377"/>
        <v>8025.7698964527408</v>
      </c>
      <c r="F3929">
        <f t="shared" ca="1" si="378"/>
        <v>22272.24735264801</v>
      </c>
      <c r="G3929">
        <f ca="1">D3929-Krishna!$AD$3</f>
        <v>412.63663234929481</v>
      </c>
      <c r="H3929">
        <f ca="1">E3929-Krishna!$AE$3</f>
        <v>-2993.6391944563493</v>
      </c>
      <c r="I3929">
        <f ca="1">F3929-Krishna!$AF$3</f>
        <v>-5317.3890109883541</v>
      </c>
      <c r="J3929">
        <f t="shared" ca="1" si="379"/>
        <v>-903.49690046708201</v>
      </c>
    </row>
    <row r="3930" spans="1:10">
      <c r="A3930">
        <v>3925</v>
      </c>
      <c r="B3930">
        <f t="shared" ca="1" si="374"/>
        <v>0.64329888835198501</v>
      </c>
      <c r="C3930" s="40">
        <f t="shared" ca="1" si="375"/>
        <v>0.94</v>
      </c>
      <c r="D3930">
        <f t="shared" ca="1" si="376"/>
        <v>7040.908722143814</v>
      </c>
      <c r="E3930">
        <f t="shared" ca="1" si="377"/>
        <v>13698.823398199407</v>
      </c>
      <c r="F3930">
        <f t="shared" ca="1" si="378"/>
        <v>28652.32916832549</v>
      </c>
      <c r="G3930">
        <f ca="1">D3930-Krishna!$AD$3</f>
        <v>331.27235850745001</v>
      </c>
      <c r="H3930">
        <f ca="1">E3930-Krishna!$AE$3</f>
        <v>2679.4143072903171</v>
      </c>
      <c r="I3930">
        <f ca="1">F3930-Krishna!$AF$3</f>
        <v>1062.6928046891262</v>
      </c>
      <c r="J3930">
        <f t="shared" ca="1" si="379"/>
        <v>-6657.9146760555932</v>
      </c>
    </row>
    <row r="3931" spans="1:10">
      <c r="A3931">
        <v>3926</v>
      </c>
      <c r="B3931">
        <f t="shared" ca="1" si="374"/>
        <v>0.6590705735278557</v>
      </c>
      <c r="C3931" s="40">
        <f t="shared" ca="1" si="375"/>
        <v>0.94</v>
      </c>
      <c r="D3931">
        <f t="shared" ca="1" si="376"/>
        <v>7348.8009967907619</v>
      </c>
      <c r="E3931">
        <f t="shared" ca="1" si="377"/>
        <v>11431.909795984131</v>
      </c>
      <c r="F3931">
        <f t="shared" ca="1" si="378"/>
        <v>31724.224247116639</v>
      </c>
      <c r="G3931">
        <f ca="1">D3931-Krishna!$AD$3</f>
        <v>639.16463315439796</v>
      </c>
      <c r="H3931">
        <f ca="1">E3931-Krishna!$AE$3</f>
        <v>412.50070507504097</v>
      </c>
      <c r="I3931">
        <f ca="1">F3931-Krishna!$AF$3</f>
        <v>4134.5878834802752</v>
      </c>
      <c r="J3931">
        <f t="shared" ca="1" si="379"/>
        <v>-4083.1087991933691</v>
      </c>
    </row>
    <row r="3932" spans="1:10">
      <c r="A3932">
        <v>3927</v>
      </c>
      <c r="B3932">
        <f t="shared" ca="1" si="374"/>
        <v>0.51707484516180235</v>
      </c>
      <c r="C3932" s="40">
        <f t="shared" ca="1" si="375"/>
        <v>0.92</v>
      </c>
      <c r="D3932">
        <f t="shared" ca="1" si="376"/>
        <v>6614.4505164605644</v>
      </c>
      <c r="E3932">
        <f t="shared" ca="1" si="377"/>
        <v>12861.796706951562</v>
      </c>
      <c r="F3932">
        <f t="shared" ca="1" si="378"/>
        <v>34238.13860915877</v>
      </c>
      <c r="G3932">
        <f ca="1">D3932-Krishna!$AD$3</f>
        <v>-95.185847175799609</v>
      </c>
      <c r="H3932">
        <f ca="1">E3932-Krishna!$AE$3</f>
        <v>1842.3876160424716</v>
      </c>
      <c r="I3932">
        <f ca="1">F3932-Krishna!$AF$3</f>
        <v>6648.5022455224062</v>
      </c>
      <c r="J3932">
        <f t="shared" ca="1" si="379"/>
        <v>-6247.3461904909973</v>
      </c>
    </row>
    <row r="3933" spans="1:10">
      <c r="A3933">
        <v>3928</v>
      </c>
      <c r="B3933">
        <f t="shared" ca="1" si="374"/>
        <v>0.93266413838841788</v>
      </c>
      <c r="C3933" s="40">
        <f t="shared" ca="1" si="375"/>
        <v>0.96</v>
      </c>
      <c r="D3933">
        <f t="shared" ca="1" si="376"/>
        <v>8561.1487204892146</v>
      </c>
      <c r="E3933">
        <f t="shared" ca="1" si="377"/>
        <v>15084.939436448645</v>
      </c>
      <c r="F3933">
        <f t="shared" ca="1" si="378"/>
        <v>31633.254547742305</v>
      </c>
      <c r="G3933">
        <f ca="1">D3933-Krishna!$AD$3</f>
        <v>1851.5123568528506</v>
      </c>
      <c r="H3933">
        <f ca="1">E3933-Krishna!$AE$3</f>
        <v>4065.5303455395551</v>
      </c>
      <c r="I3933">
        <f ca="1">F3933-Krishna!$AF$3</f>
        <v>4043.6181841059406</v>
      </c>
      <c r="J3933">
        <f t="shared" ca="1" si="379"/>
        <v>-6523.7907159594306</v>
      </c>
    </row>
    <row r="3934" spans="1:10">
      <c r="A3934">
        <v>3929</v>
      </c>
      <c r="B3934">
        <f t="shared" ca="1" si="374"/>
        <v>0.85278978577435183</v>
      </c>
      <c r="C3934" s="40">
        <f t="shared" ca="1" si="375"/>
        <v>0.95</v>
      </c>
      <c r="D3934">
        <f t="shared" ca="1" si="376"/>
        <v>6794.7830296980128</v>
      </c>
      <c r="E3934">
        <f t="shared" ca="1" si="377"/>
        <v>12960.403312365519</v>
      </c>
      <c r="F3934">
        <f t="shared" ca="1" si="378"/>
        <v>29770.831339509921</v>
      </c>
      <c r="G3934">
        <f ca="1">D3934-Krishna!$AD$3</f>
        <v>85.14666606164883</v>
      </c>
      <c r="H3934">
        <f ca="1">E3934-Krishna!$AE$3</f>
        <v>1940.9942214564289</v>
      </c>
      <c r="I3934">
        <f ca="1">F3934-Krishna!$AF$3</f>
        <v>2181.1949758735573</v>
      </c>
      <c r="J3934">
        <f t="shared" ca="1" si="379"/>
        <v>-6165.6202826675062</v>
      </c>
    </row>
    <row r="3935" spans="1:10">
      <c r="A3935">
        <v>3930</v>
      </c>
      <c r="B3935">
        <f t="shared" ca="1" si="374"/>
        <v>4.5676411942491946E-2</v>
      </c>
      <c r="C3935" s="40">
        <f t="shared" ca="1" si="375"/>
        <v>0.77</v>
      </c>
      <c r="D3935">
        <f t="shared" ca="1" si="376"/>
        <v>5462.3377952885085</v>
      </c>
      <c r="E3935">
        <f t="shared" ca="1" si="377"/>
        <v>4775.4212643761148</v>
      </c>
      <c r="F3935">
        <f t="shared" ca="1" si="378"/>
        <v>17271.148207921164</v>
      </c>
      <c r="G3935">
        <f ca="1">D3935-Krishna!$AD$3</f>
        <v>-1247.2985683478555</v>
      </c>
      <c r="H3935">
        <f ca="1">E3935-Krishna!$AE$3</f>
        <v>-6243.9878265329753</v>
      </c>
      <c r="I3935">
        <f ca="1">F3935-Krishna!$AF$3</f>
        <v>-10318.4881557152</v>
      </c>
      <c r="J3935">
        <f t="shared" ca="1" si="379"/>
        <v>686.91653091239368</v>
      </c>
    </row>
    <row r="3936" spans="1:10">
      <c r="A3936">
        <v>3931</v>
      </c>
      <c r="B3936">
        <f t="shared" ca="1" si="374"/>
        <v>3.9153062509979852E-2</v>
      </c>
      <c r="C3936" s="40">
        <f t="shared" ca="1" si="375"/>
        <v>0.74</v>
      </c>
      <c r="D3936">
        <f t="shared" ca="1" si="376"/>
        <v>6256.6736980929918</v>
      </c>
      <c r="E3936">
        <f t="shared" ca="1" si="377"/>
        <v>6272.8252103696095</v>
      </c>
      <c r="F3936">
        <f t="shared" ca="1" si="378"/>
        <v>11284.793545449133</v>
      </c>
      <c r="G3936">
        <f ca="1">D3936-Krishna!$AD$3</f>
        <v>-452.96266554337217</v>
      </c>
      <c r="H3936">
        <f ca="1">E3936-Krishna!$AE$3</f>
        <v>-4746.5838805394806</v>
      </c>
      <c r="I3936">
        <f ca="1">F3936-Krishna!$AF$3</f>
        <v>-16304.842818187231</v>
      </c>
      <c r="J3936">
        <f t="shared" ca="1" si="379"/>
        <v>-16.151512276617723</v>
      </c>
    </row>
    <row r="3937" spans="1:10">
      <c r="A3937">
        <v>3932</v>
      </c>
      <c r="B3937">
        <f t="shared" ca="1" si="374"/>
        <v>0.43277062308652592</v>
      </c>
      <c r="C3937" s="40">
        <f t="shared" ca="1" si="375"/>
        <v>0.9</v>
      </c>
      <c r="D3937">
        <f t="shared" ca="1" si="376"/>
        <v>6594.1993364500759</v>
      </c>
      <c r="E3937">
        <f t="shared" ca="1" si="377"/>
        <v>12972.591225998811</v>
      </c>
      <c r="F3937">
        <f t="shared" ca="1" si="378"/>
        <v>27835.413861128913</v>
      </c>
      <c r="G3937">
        <f ca="1">D3937-Krishna!$AD$3</f>
        <v>-115.43702718628811</v>
      </c>
      <c r="H3937">
        <f ca="1">E3937-Krishna!$AE$3</f>
        <v>1953.1821350897208</v>
      </c>
      <c r="I3937">
        <f ca="1">F3937-Krishna!$AF$3</f>
        <v>245.77749749254872</v>
      </c>
      <c r="J3937">
        <f t="shared" ca="1" si="379"/>
        <v>-6378.391889548735</v>
      </c>
    </row>
    <row r="3938" spans="1:10">
      <c r="A3938">
        <v>3933</v>
      </c>
      <c r="B3938">
        <f t="shared" ca="1" si="374"/>
        <v>1.0094563578018301E-2</v>
      </c>
      <c r="C3938" s="40">
        <f t="shared" ca="1" si="375"/>
        <v>0.74</v>
      </c>
      <c r="D3938">
        <f t="shared" ca="1" si="376"/>
        <v>6039.5104897154597</v>
      </c>
      <c r="E3938">
        <f t="shared" ca="1" si="377"/>
        <v>9098.8838801286129</v>
      </c>
      <c r="F3938">
        <f t="shared" ca="1" si="378"/>
        <v>12654.772130532765</v>
      </c>
      <c r="G3938">
        <f ca="1">D3938-Krishna!$AD$3</f>
        <v>-670.12587392090427</v>
      </c>
      <c r="H3938">
        <f ca="1">E3938-Krishna!$AE$3</f>
        <v>-1920.5252107804772</v>
      </c>
      <c r="I3938">
        <f ca="1">F3938-Krishna!$AF$3</f>
        <v>-14934.864233103599</v>
      </c>
      <c r="J3938">
        <f t="shared" ca="1" si="379"/>
        <v>-3059.3733904131532</v>
      </c>
    </row>
    <row r="3939" spans="1:10">
      <c r="A3939">
        <v>3934</v>
      </c>
      <c r="B3939">
        <f t="shared" ca="1" si="374"/>
        <v>0.15108981937509591</v>
      </c>
      <c r="C3939" s="40">
        <f t="shared" ca="1" si="375"/>
        <v>0.81</v>
      </c>
      <c r="D3939">
        <f t="shared" ca="1" si="376"/>
        <v>6555.3392910096873</v>
      </c>
      <c r="E3939">
        <f t="shared" ca="1" si="377"/>
        <v>8609.0521122863247</v>
      </c>
      <c r="F3939">
        <f t="shared" ca="1" si="378"/>
        <v>18088.449061612013</v>
      </c>
      <c r="G3939">
        <f ca="1">D3939-Krishna!$AD$3</f>
        <v>-154.29707262667671</v>
      </c>
      <c r="H3939">
        <f ca="1">E3939-Krishna!$AE$3</f>
        <v>-2410.3569786227654</v>
      </c>
      <c r="I3939">
        <f ca="1">F3939-Krishna!$AF$3</f>
        <v>-9501.1873020243511</v>
      </c>
      <c r="J3939">
        <f t="shared" ca="1" si="379"/>
        <v>-2053.7128212766374</v>
      </c>
    </row>
    <row r="3940" spans="1:10">
      <c r="A3940">
        <v>3935</v>
      </c>
      <c r="B3940">
        <f t="shared" ca="1" si="374"/>
        <v>0.14875275861379855</v>
      </c>
      <c r="C3940" s="40">
        <f t="shared" ca="1" si="375"/>
        <v>0.81</v>
      </c>
      <c r="D3940">
        <f t="shared" ca="1" si="376"/>
        <v>5306.7060505140835</v>
      </c>
      <c r="E3940">
        <f t="shared" ca="1" si="377"/>
        <v>2772.783023048105</v>
      </c>
      <c r="F3940">
        <f t="shared" ca="1" si="378"/>
        <v>12899.505334107318</v>
      </c>
      <c r="G3940">
        <f ca="1">D3940-Krishna!$AD$3</f>
        <v>-1402.9303131222805</v>
      </c>
      <c r="H3940">
        <f ca="1">E3940-Krishna!$AE$3</f>
        <v>-8246.6260678609851</v>
      </c>
      <c r="I3940">
        <f ca="1">F3940-Krishna!$AF$3</f>
        <v>-14690.131029529046</v>
      </c>
      <c r="J3940">
        <f t="shared" ca="1" si="379"/>
        <v>2533.9230274659785</v>
      </c>
    </row>
    <row r="3941" spans="1:10">
      <c r="A3941">
        <v>3936</v>
      </c>
      <c r="B3941">
        <f t="shared" ca="1" si="374"/>
        <v>0.27833832350899512</v>
      </c>
      <c r="C3941" s="40">
        <f t="shared" ca="1" si="375"/>
        <v>0.89</v>
      </c>
      <c r="D3941">
        <f t="shared" ca="1" si="376"/>
        <v>7155.4045121123281</v>
      </c>
      <c r="E3941">
        <f t="shared" ca="1" si="377"/>
        <v>7276.9076228974463</v>
      </c>
      <c r="F3941">
        <f t="shared" ca="1" si="378"/>
        <v>34736.170552630589</v>
      </c>
      <c r="G3941">
        <f ca="1">D3941-Krishna!$AD$3</f>
        <v>445.76814847596415</v>
      </c>
      <c r="H3941">
        <f ca="1">E3941-Krishna!$AE$3</f>
        <v>-3742.5014680116437</v>
      </c>
      <c r="I3941">
        <f ca="1">F3941-Krishna!$AF$3</f>
        <v>7146.5341889942247</v>
      </c>
      <c r="J3941">
        <f t="shared" ca="1" si="379"/>
        <v>-121.50311078511822</v>
      </c>
    </row>
    <row r="3942" spans="1:10">
      <c r="A3942">
        <v>3937</v>
      </c>
      <c r="B3942">
        <f t="shared" ca="1" si="374"/>
        <v>0.52550941622134106</v>
      </c>
      <c r="C3942" s="40">
        <f t="shared" ca="1" si="375"/>
        <v>0.92</v>
      </c>
      <c r="D3942">
        <f t="shared" ca="1" si="376"/>
        <v>7785.494134183512</v>
      </c>
      <c r="E3942">
        <f t="shared" ca="1" si="377"/>
        <v>11640.255246544728</v>
      </c>
      <c r="F3942">
        <f t="shared" ca="1" si="378"/>
        <v>31767.667104957771</v>
      </c>
      <c r="G3942">
        <f ca="1">D3942-Krishna!$AD$3</f>
        <v>1075.857770547148</v>
      </c>
      <c r="H3942">
        <f ca="1">E3942-Krishna!$AE$3</f>
        <v>620.84615563563784</v>
      </c>
      <c r="I3942">
        <f ca="1">F3942-Krishna!$AF$3</f>
        <v>4178.0307413214068</v>
      </c>
      <c r="J3942">
        <f t="shared" ca="1" si="379"/>
        <v>-3854.761112361216</v>
      </c>
    </row>
    <row r="3943" spans="1:10">
      <c r="A3943">
        <v>3938</v>
      </c>
      <c r="B3943">
        <f t="shared" ca="1" si="374"/>
        <v>0.1772460324806624</v>
      </c>
      <c r="C3943" s="40">
        <f t="shared" ca="1" si="375"/>
        <v>0.81</v>
      </c>
      <c r="D3943">
        <f t="shared" ca="1" si="376"/>
        <v>4958.0876780418293</v>
      </c>
      <c r="E3943">
        <f t="shared" ca="1" si="377"/>
        <v>7469.8939917813577</v>
      </c>
      <c r="F3943">
        <f t="shared" ca="1" si="378"/>
        <v>22611.350750401441</v>
      </c>
      <c r="G3943">
        <f ca="1">D3943-Krishna!$AD$3</f>
        <v>-1751.5486855945346</v>
      </c>
      <c r="H3943">
        <f ca="1">E3943-Krishna!$AE$3</f>
        <v>-3549.5150991277324</v>
      </c>
      <c r="I3943">
        <f ca="1">F3943-Krishna!$AF$3</f>
        <v>-4978.2856132349225</v>
      </c>
      <c r="J3943">
        <f t="shared" ca="1" si="379"/>
        <v>-2511.8063137395284</v>
      </c>
    </row>
    <row r="3944" spans="1:10">
      <c r="A3944">
        <v>3939</v>
      </c>
      <c r="B3944">
        <f t="shared" ca="1" si="374"/>
        <v>0.2265628014847777</v>
      </c>
      <c r="C3944" s="40">
        <f t="shared" ca="1" si="375"/>
        <v>0.87</v>
      </c>
      <c r="D3944">
        <f t="shared" ca="1" si="376"/>
        <v>6315.8839039066961</v>
      </c>
      <c r="E3944">
        <f t="shared" ca="1" si="377"/>
        <v>8981.9564641911511</v>
      </c>
      <c r="F3944">
        <f t="shared" ca="1" si="378"/>
        <v>19327.175240827244</v>
      </c>
      <c r="G3944">
        <f ca="1">D3944-Krishna!$AD$3</f>
        <v>-393.75245972966786</v>
      </c>
      <c r="H3944">
        <f ca="1">E3944-Krishna!$AE$3</f>
        <v>-2037.452626717939</v>
      </c>
      <c r="I3944">
        <f ca="1">F3944-Krishna!$AF$3</f>
        <v>-8262.4611228091198</v>
      </c>
      <c r="J3944">
        <f t="shared" ca="1" si="379"/>
        <v>-2666.072560284455</v>
      </c>
    </row>
    <row r="3945" spans="1:10">
      <c r="A3945">
        <v>3940</v>
      </c>
      <c r="B3945">
        <f t="shared" ca="1" si="374"/>
        <v>0.81660044256739805</v>
      </c>
      <c r="C3945" s="40">
        <f t="shared" ca="1" si="375"/>
        <v>0.94</v>
      </c>
      <c r="D3945">
        <f t="shared" ca="1" si="376"/>
        <v>7486.2331568119616</v>
      </c>
      <c r="E3945">
        <f t="shared" ca="1" si="377"/>
        <v>14591.949826738501</v>
      </c>
      <c r="F3945">
        <f t="shared" ca="1" si="378"/>
        <v>32000.479272938108</v>
      </c>
      <c r="G3945">
        <f ca="1">D3945-Krishna!$AD$3</f>
        <v>776.59679317559767</v>
      </c>
      <c r="H3945">
        <f ca="1">E3945-Krishna!$AE$3</f>
        <v>3572.5407358294106</v>
      </c>
      <c r="I3945">
        <f ca="1">F3945-Krishna!$AF$3</f>
        <v>4410.8429093017439</v>
      </c>
      <c r="J3945">
        <f t="shared" ca="1" si="379"/>
        <v>-7105.716669926539</v>
      </c>
    </row>
    <row r="3946" spans="1:10">
      <c r="A3946">
        <v>3941</v>
      </c>
      <c r="B3946">
        <f t="shared" ca="1" si="374"/>
        <v>0.4394968897442233</v>
      </c>
      <c r="C3946" s="40">
        <f t="shared" ca="1" si="375"/>
        <v>0.9</v>
      </c>
      <c r="D3946">
        <f t="shared" ca="1" si="376"/>
        <v>7009.0621507926408</v>
      </c>
      <c r="E3946">
        <f t="shared" ca="1" si="377"/>
        <v>12241.732949396346</v>
      </c>
      <c r="F3946">
        <f t="shared" ca="1" si="378"/>
        <v>38556.656070057506</v>
      </c>
      <c r="G3946">
        <f ca="1">D3946-Krishna!$AD$3</f>
        <v>299.42578715627678</v>
      </c>
      <c r="H3946">
        <f ca="1">E3946-Krishna!$AE$3</f>
        <v>1222.3238584872561</v>
      </c>
      <c r="I3946">
        <f ca="1">F3946-Krishna!$AF$3</f>
        <v>10967.019706421142</v>
      </c>
      <c r="J3946">
        <f t="shared" ca="1" si="379"/>
        <v>-5232.6707986037054</v>
      </c>
    </row>
    <row r="3947" spans="1:10">
      <c r="A3947">
        <v>3942</v>
      </c>
      <c r="B3947">
        <f t="shared" ca="1" si="374"/>
        <v>0.84667285771847289</v>
      </c>
      <c r="C3947" s="40">
        <f t="shared" ca="1" si="375"/>
        <v>0.95</v>
      </c>
      <c r="D3947">
        <f t="shared" ca="1" si="376"/>
        <v>8521.1248859189891</v>
      </c>
      <c r="E3947">
        <f t="shared" ca="1" si="377"/>
        <v>14392.026961167301</v>
      </c>
      <c r="F3947">
        <f t="shared" ca="1" si="378"/>
        <v>40623.370124950772</v>
      </c>
      <c r="G3947">
        <f ca="1">D3947-Krishna!$AD$3</f>
        <v>1811.4885222826251</v>
      </c>
      <c r="H3947">
        <f ca="1">E3947-Krishna!$AE$3</f>
        <v>3372.617870258211</v>
      </c>
      <c r="I3947">
        <f ca="1">F3947-Krishna!$AF$3</f>
        <v>13033.733761314408</v>
      </c>
      <c r="J3947">
        <f t="shared" ca="1" si="379"/>
        <v>-5870.902075248312</v>
      </c>
    </row>
    <row r="3948" spans="1:10">
      <c r="A3948">
        <v>3943</v>
      </c>
      <c r="B3948">
        <f t="shared" ca="1" si="374"/>
        <v>0.16240542903686983</v>
      </c>
      <c r="C3948" s="40">
        <f t="shared" ca="1" si="375"/>
        <v>0.81</v>
      </c>
      <c r="D3948">
        <f t="shared" ca="1" si="376"/>
        <v>6073.5080158383853</v>
      </c>
      <c r="E3948">
        <f t="shared" ca="1" si="377"/>
        <v>5583.4065755580086</v>
      </c>
      <c r="F3948">
        <f t="shared" ca="1" si="378"/>
        <v>19667.52508673105</v>
      </c>
      <c r="G3948">
        <f ca="1">D3948-Krishna!$AD$3</f>
        <v>-636.12834779797868</v>
      </c>
      <c r="H3948">
        <f ca="1">E3948-Krishna!$AE$3</f>
        <v>-5436.0025153510815</v>
      </c>
      <c r="I3948">
        <f ca="1">F3948-Krishna!$AF$3</f>
        <v>-7922.1112769053143</v>
      </c>
      <c r="J3948">
        <f t="shared" ca="1" si="379"/>
        <v>490.10144028037666</v>
      </c>
    </row>
    <row r="3949" spans="1:10">
      <c r="A3949">
        <v>3944</v>
      </c>
      <c r="B3949">
        <f t="shared" ca="1" si="374"/>
        <v>0.17044332911536175</v>
      </c>
      <c r="C3949" s="40">
        <f t="shared" ca="1" si="375"/>
        <v>0.81</v>
      </c>
      <c r="D3949">
        <f t="shared" ca="1" si="376"/>
        <v>6733.9094319274836</v>
      </c>
      <c r="E3949">
        <f t="shared" ca="1" si="377"/>
        <v>5232.7768793681844</v>
      </c>
      <c r="F3949">
        <f t="shared" ca="1" si="378"/>
        <v>16774.528706372665</v>
      </c>
      <c r="G3949">
        <f ca="1">D3949-Krishna!$AD$3</f>
        <v>24.273068291119671</v>
      </c>
      <c r="H3949">
        <f ca="1">E3949-Krishna!$AE$3</f>
        <v>-5786.6322115409057</v>
      </c>
      <c r="I3949">
        <f ca="1">F3949-Krishna!$AF$3</f>
        <v>-10815.107657263699</v>
      </c>
      <c r="J3949">
        <f t="shared" ca="1" si="379"/>
        <v>1501.1325525592993</v>
      </c>
    </row>
    <row r="3950" spans="1:10">
      <c r="A3950">
        <v>3945</v>
      </c>
      <c r="B3950">
        <f t="shared" ref="B3950:B4013" ca="1" si="380">RAND()</f>
        <v>0.55792868270541673</v>
      </c>
      <c r="C3950" s="40">
        <f t="shared" ref="C3950:C4013" ca="1" si="381">IF(B3950&lt;=$B$3, $B$1,
IF(B3950&lt;=$C$3, $C$1,
IF(B3950&lt;=$D$3, $D$1,
IF(B3950&lt;=$E$3, $E$1,
IF(B3950&lt;=$F$3, $F$1,
IF(B3950&lt;=$G$3, $G$1,
IF(B3950&lt;=$H$3, $H$1,
IF(B3950&lt;=$I$3, $I$1,
IF(B3950&lt;=$J$3, $J$1,
IF(B3950&lt;=$K$3, $K$1,
IF(B3950&lt;=$L$3, $L$1,
IF(B3950&lt;=$M$3, $M$1,
IF(B3950&lt;=$N$3, $N$1,
IF(B3950&lt;=$O$3, $O$1, "Error"))))))))))))))</f>
        <v>0.93</v>
      </c>
      <c r="D3950">
        <f t="shared" ca="1" si="376"/>
        <v>8417.7549599334343</v>
      </c>
      <c r="E3950">
        <f t="shared" ca="1" si="377"/>
        <v>11619.795242602066</v>
      </c>
      <c r="F3950">
        <f t="shared" ca="1" si="378"/>
        <v>31268.234191452972</v>
      </c>
      <c r="G3950">
        <f ca="1">D3950-Krishna!$AD$3</f>
        <v>1708.1185962970703</v>
      </c>
      <c r="H3950">
        <f ca="1">E3950-Krishna!$AE$3</f>
        <v>600.38615169297555</v>
      </c>
      <c r="I3950">
        <f ca="1">F3950-Krishna!$AF$3</f>
        <v>3678.5978278166076</v>
      </c>
      <c r="J3950">
        <f t="shared" ca="1" si="379"/>
        <v>-3202.0402826686313</v>
      </c>
    </row>
    <row r="3951" spans="1:10">
      <c r="A3951">
        <v>3946</v>
      </c>
      <c r="B3951">
        <f t="shared" ca="1" si="380"/>
        <v>0.77935254711523971</v>
      </c>
      <c r="C3951" s="40">
        <f t="shared" ca="1" si="381"/>
        <v>0.94</v>
      </c>
      <c r="D3951">
        <f t="shared" ca="1" si="376"/>
        <v>8301.6557862490135</v>
      </c>
      <c r="E3951">
        <f t="shared" ca="1" si="377"/>
        <v>11691.7754532402</v>
      </c>
      <c r="F3951">
        <f t="shared" ca="1" si="378"/>
        <v>35920.802772244409</v>
      </c>
      <c r="G3951">
        <f ca="1">D3951-Krishna!$AD$3</f>
        <v>1592.0194226126496</v>
      </c>
      <c r="H3951">
        <f ca="1">E3951-Krishna!$AE$3</f>
        <v>672.36636233110949</v>
      </c>
      <c r="I3951">
        <f ca="1">F3951-Krishna!$AF$3</f>
        <v>8331.1664086080455</v>
      </c>
      <c r="J3951">
        <f t="shared" ca="1" si="379"/>
        <v>-3390.119666991186</v>
      </c>
    </row>
    <row r="3952" spans="1:10">
      <c r="A3952">
        <v>3947</v>
      </c>
      <c r="B3952">
        <f t="shared" ca="1" si="380"/>
        <v>0.89050421695623827</v>
      </c>
      <c r="C3952" s="40">
        <f t="shared" ca="1" si="381"/>
        <v>0.95</v>
      </c>
      <c r="D3952">
        <f t="shared" ca="1" si="376"/>
        <v>6677.4679519375186</v>
      </c>
      <c r="E3952">
        <f t="shared" ca="1" si="377"/>
        <v>13873.087614245118</v>
      </c>
      <c r="F3952">
        <f t="shared" ca="1" si="378"/>
        <v>33184.100704763325</v>
      </c>
      <c r="G3952">
        <f ca="1">D3952-Krishna!$AD$3</f>
        <v>-32.168411698845375</v>
      </c>
      <c r="H3952">
        <f ca="1">E3952-Krishna!$AE$3</f>
        <v>2853.6785233360279</v>
      </c>
      <c r="I3952">
        <f ca="1">F3952-Krishna!$AF$3</f>
        <v>5594.4643411269608</v>
      </c>
      <c r="J3952">
        <f t="shared" ca="1" si="379"/>
        <v>-7195.6196623075994</v>
      </c>
    </row>
    <row r="3953" spans="1:10">
      <c r="A3953">
        <v>3948</v>
      </c>
      <c r="B3953">
        <f t="shared" ca="1" si="380"/>
        <v>2.4309167013504607E-2</v>
      </c>
      <c r="C3953" s="40">
        <f t="shared" ca="1" si="381"/>
        <v>0.74</v>
      </c>
      <c r="D3953">
        <f t="shared" ca="1" si="376"/>
        <v>5831.7675560266352</v>
      </c>
      <c r="E3953">
        <f t="shared" ca="1" si="377"/>
        <v>7479.54635710611</v>
      </c>
      <c r="F3953">
        <f t="shared" ca="1" si="378"/>
        <v>12026.589941813161</v>
      </c>
      <c r="G3953">
        <f ca="1">D3953-Krishna!$AD$3</f>
        <v>-877.86880760972872</v>
      </c>
      <c r="H3953">
        <f ca="1">E3953-Krishna!$AE$3</f>
        <v>-3539.8627338029801</v>
      </c>
      <c r="I3953">
        <f ca="1">F3953-Krishna!$AF$3</f>
        <v>-15563.046421823203</v>
      </c>
      <c r="J3953">
        <f t="shared" ca="1" si="379"/>
        <v>-1647.7788010794748</v>
      </c>
    </row>
    <row r="3954" spans="1:10">
      <c r="A3954">
        <v>3949</v>
      </c>
      <c r="B3954">
        <f t="shared" ca="1" si="380"/>
        <v>0.49275061896569894</v>
      </c>
      <c r="C3954" s="40">
        <f t="shared" ca="1" si="381"/>
        <v>0.91</v>
      </c>
      <c r="D3954">
        <f t="shared" ca="1" si="376"/>
        <v>7146.1217166128308</v>
      </c>
      <c r="E3954">
        <f t="shared" ca="1" si="377"/>
        <v>14768.178535303081</v>
      </c>
      <c r="F3954">
        <f t="shared" ca="1" si="378"/>
        <v>32569.071412338773</v>
      </c>
      <c r="G3954">
        <f ca="1">D3954-Krishna!$AD$3</f>
        <v>436.48535297646686</v>
      </c>
      <c r="H3954">
        <f ca="1">E3954-Krishna!$AE$3</f>
        <v>3748.7694443939909</v>
      </c>
      <c r="I3954">
        <f ca="1">F3954-Krishna!$AF$3</f>
        <v>4979.4350487024094</v>
      </c>
      <c r="J3954">
        <f t="shared" ca="1" si="379"/>
        <v>-7622.0568186902501</v>
      </c>
    </row>
    <row r="3955" spans="1:10">
      <c r="A3955">
        <v>3950</v>
      </c>
      <c r="B3955">
        <f t="shared" ca="1" si="380"/>
        <v>0.87060456061293057</v>
      </c>
      <c r="C3955" s="40">
        <f t="shared" ca="1" si="381"/>
        <v>0.95</v>
      </c>
      <c r="D3955">
        <f t="shared" ca="1" si="376"/>
        <v>7388.4104117278839</v>
      </c>
      <c r="E3955">
        <f t="shared" ca="1" si="377"/>
        <v>14767.855801076101</v>
      </c>
      <c r="F3955">
        <f t="shared" ca="1" si="378"/>
        <v>40771.189252374432</v>
      </c>
      <c r="G3955">
        <f ca="1">D3955-Krishna!$AD$3</f>
        <v>678.77404809151994</v>
      </c>
      <c r="H3955">
        <f ca="1">E3955-Krishna!$AE$3</f>
        <v>3748.4467101670107</v>
      </c>
      <c r="I3955">
        <f ca="1">F3955-Krishna!$AF$3</f>
        <v>13181.552888738068</v>
      </c>
      <c r="J3955">
        <f t="shared" ca="1" si="379"/>
        <v>-7379.4453893482168</v>
      </c>
    </row>
    <row r="3956" spans="1:10">
      <c r="A3956">
        <v>3951</v>
      </c>
      <c r="B3956">
        <f t="shared" ca="1" si="380"/>
        <v>0.69516354310724537</v>
      </c>
      <c r="C3956" s="40">
        <f t="shared" ca="1" si="381"/>
        <v>0.94</v>
      </c>
      <c r="D3956">
        <f t="shared" ca="1" si="376"/>
        <v>7139.1755439807612</v>
      </c>
      <c r="E3956">
        <f t="shared" ca="1" si="377"/>
        <v>10807.10741314111</v>
      </c>
      <c r="F3956">
        <f t="shared" ca="1" si="378"/>
        <v>33959.973767048134</v>
      </c>
      <c r="G3956">
        <f ca="1">D3956-Krishna!$AD$3</f>
        <v>429.53918034439721</v>
      </c>
      <c r="H3956">
        <f ca="1">E3956-Krishna!$AE$3</f>
        <v>-212.30167776798044</v>
      </c>
      <c r="I3956">
        <f ca="1">F3956-Krishna!$AF$3</f>
        <v>6370.3374034117696</v>
      </c>
      <c r="J3956">
        <f t="shared" ca="1" si="379"/>
        <v>-3667.9318691603485</v>
      </c>
    </row>
    <row r="3957" spans="1:10">
      <c r="A3957">
        <v>3952</v>
      </c>
      <c r="B3957">
        <f t="shared" ca="1" si="380"/>
        <v>0.64731624664887499</v>
      </c>
      <c r="C3957" s="40">
        <f t="shared" ca="1" si="381"/>
        <v>0.94</v>
      </c>
      <c r="D3957">
        <f t="shared" ca="1" si="376"/>
        <v>7255.9223411162384</v>
      </c>
      <c r="E3957">
        <f t="shared" ca="1" si="377"/>
        <v>8055.5106951670077</v>
      </c>
      <c r="F3957">
        <f t="shared" ca="1" si="378"/>
        <v>35904.617429510603</v>
      </c>
      <c r="G3957">
        <f ca="1">D3957-Krishna!$AD$3</f>
        <v>546.28597747987442</v>
      </c>
      <c r="H3957">
        <f ca="1">E3957-Krishna!$AE$3</f>
        <v>-2963.8983957420824</v>
      </c>
      <c r="I3957">
        <f ca="1">F3957-Krishna!$AF$3</f>
        <v>8314.981065874239</v>
      </c>
      <c r="J3957">
        <f t="shared" ca="1" si="379"/>
        <v>-799.58835405076934</v>
      </c>
    </row>
    <row r="3958" spans="1:10">
      <c r="A3958">
        <v>3953</v>
      </c>
      <c r="B3958">
        <f t="shared" ca="1" si="380"/>
        <v>0.97204021892882375</v>
      </c>
      <c r="C3958" s="40">
        <f t="shared" ca="1" si="381"/>
        <v>0.97</v>
      </c>
      <c r="D3958">
        <f t="shared" ca="1" si="376"/>
        <v>7907.6388874984032</v>
      </c>
      <c r="E3958">
        <f t="shared" ca="1" si="377"/>
        <v>12650.490655559619</v>
      </c>
      <c r="F3958">
        <f t="shared" ca="1" si="378"/>
        <v>34308.922403443699</v>
      </c>
      <c r="G3958">
        <f ca="1">D3958-Krishna!$AD$3</f>
        <v>1198.0025238620392</v>
      </c>
      <c r="H3958">
        <f ca="1">E3958-Krishna!$AE$3</f>
        <v>1631.0815646505289</v>
      </c>
      <c r="I3958">
        <f ca="1">F3958-Krishna!$AF$3</f>
        <v>6719.2860398073353</v>
      </c>
      <c r="J3958">
        <f t="shared" ca="1" si="379"/>
        <v>-4742.8517680612158</v>
      </c>
    </row>
    <row r="3959" spans="1:10">
      <c r="A3959">
        <v>3954</v>
      </c>
      <c r="B3959">
        <f t="shared" ca="1" si="380"/>
        <v>4.227184473653145E-2</v>
      </c>
      <c r="C3959" s="40">
        <f t="shared" ca="1" si="381"/>
        <v>0.74</v>
      </c>
      <c r="D3959">
        <f t="shared" ca="1" si="376"/>
        <v>6175.454489774258</v>
      </c>
      <c r="E3959">
        <f t="shared" ca="1" si="377"/>
        <v>2564.4675561873014</v>
      </c>
      <c r="F3959">
        <f t="shared" ca="1" si="378"/>
        <v>14020.292132807783</v>
      </c>
      <c r="G3959">
        <f ca="1">D3959-Krishna!$AD$3</f>
        <v>-534.18187386210593</v>
      </c>
      <c r="H3959">
        <f ca="1">E3959-Krishna!$AE$3</f>
        <v>-8454.9415347217891</v>
      </c>
      <c r="I3959">
        <f ca="1">F3959-Krishna!$AF$3</f>
        <v>-13569.344230828581</v>
      </c>
      <c r="J3959">
        <f t="shared" ca="1" si="379"/>
        <v>3610.9869335869566</v>
      </c>
    </row>
    <row r="3960" spans="1:10">
      <c r="A3960">
        <v>3955</v>
      </c>
      <c r="B3960">
        <f t="shared" ca="1" si="380"/>
        <v>0.5304891573969005</v>
      </c>
      <c r="C3960" s="40">
        <f t="shared" ca="1" si="381"/>
        <v>0.92</v>
      </c>
      <c r="D3960">
        <f t="shared" ca="1" si="376"/>
        <v>6971.3820985642196</v>
      </c>
      <c r="E3960">
        <f t="shared" ca="1" si="377"/>
        <v>10967.671879145977</v>
      </c>
      <c r="F3960">
        <f t="shared" ca="1" si="378"/>
        <v>31058.765961249297</v>
      </c>
      <c r="G3960">
        <f ca="1">D3960-Krishna!$AD$3</f>
        <v>261.74573492785566</v>
      </c>
      <c r="H3960">
        <f ca="1">E3960-Krishna!$AE$3</f>
        <v>-51.73721176311301</v>
      </c>
      <c r="I3960">
        <f ca="1">F3960-Krishna!$AF$3</f>
        <v>3469.1295976129331</v>
      </c>
      <c r="J3960">
        <f t="shared" ca="1" si="379"/>
        <v>-3996.2897805817574</v>
      </c>
    </row>
    <row r="3961" spans="1:10">
      <c r="A3961">
        <v>3956</v>
      </c>
      <c r="B3961">
        <f t="shared" ca="1" si="380"/>
        <v>0.71883281173746538</v>
      </c>
      <c r="C3961" s="40">
        <f t="shared" ca="1" si="381"/>
        <v>0.94</v>
      </c>
      <c r="D3961">
        <f t="shared" ca="1" si="376"/>
        <v>7400.2013220810959</v>
      </c>
      <c r="E3961">
        <f t="shared" ca="1" si="377"/>
        <v>13654.63648244011</v>
      </c>
      <c r="F3961">
        <f t="shared" ca="1" si="378"/>
        <v>38316.905272168486</v>
      </c>
      <c r="G3961">
        <f ca="1">D3961-Krishna!$AD$3</f>
        <v>690.56495844473193</v>
      </c>
      <c r="H3961">
        <f ca="1">E3961-Krishna!$AE$3</f>
        <v>2635.2273915310197</v>
      </c>
      <c r="I3961">
        <f ca="1">F3961-Krishna!$AF$3</f>
        <v>10727.268908532122</v>
      </c>
      <c r="J3961">
        <f t="shared" ca="1" si="379"/>
        <v>-6254.4351603590139</v>
      </c>
    </row>
    <row r="3962" spans="1:10">
      <c r="A3962">
        <v>3957</v>
      </c>
      <c r="B3962">
        <f t="shared" ca="1" si="380"/>
        <v>0.20807135471038107</v>
      </c>
      <c r="C3962" s="40">
        <f t="shared" ca="1" si="381"/>
        <v>0.87</v>
      </c>
      <c r="D3962">
        <f t="shared" ca="1" si="376"/>
        <v>6268.2559282018547</v>
      </c>
      <c r="E3962">
        <f t="shared" ca="1" si="377"/>
        <v>5824.7591597589353</v>
      </c>
      <c r="F3962">
        <f t="shared" ca="1" si="378"/>
        <v>23614.537307150396</v>
      </c>
      <c r="G3962">
        <f ca="1">D3962-Krishna!$AD$3</f>
        <v>-441.38043543450931</v>
      </c>
      <c r="H3962">
        <f ca="1">E3962-Krishna!$AE$3</f>
        <v>-5194.6499311501548</v>
      </c>
      <c r="I3962">
        <f ca="1">F3962-Krishna!$AF$3</f>
        <v>-3975.0990564859676</v>
      </c>
      <c r="J3962">
        <f t="shared" ca="1" si="379"/>
        <v>443.49676844291935</v>
      </c>
    </row>
    <row r="3963" spans="1:10">
      <c r="A3963">
        <v>3958</v>
      </c>
      <c r="B3963">
        <f t="shared" ca="1" si="380"/>
        <v>0.42035359131363648</v>
      </c>
      <c r="C3963" s="40">
        <f t="shared" ca="1" si="381"/>
        <v>0.9</v>
      </c>
      <c r="D3963">
        <f t="shared" ca="1" si="376"/>
        <v>6475.8266863320378</v>
      </c>
      <c r="E3963">
        <f t="shared" ca="1" si="377"/>
        <v>10932.477556468517</v>
      </c>
      <c r="F3963">
        <f t="shared" ca="1" si="378"/>
        <v>20564.028916389776</v>
      </c>
      <c r="G3963">
        <f ca="1">D3963-Krishna!$AD$3</f>
        <v>-233.80967730432621</v>
      </c>
      <c r="H3963">
        <f ca="1">E3963-Krishna!$AE$3</f>
        <v>-86.931534440573159</v>
      </c>
      <c r="I3963">
        <f ca="1">F3963-Krishna!$AF$3</f>
        <v>-7025.607447246588</v>
      </c>
      <c r="J3963">
        <f t="shared" ca="1" si="379"/>
        <v>-4456.6508701364792</v>
      </c>
    </row>
    <row r="3964" spans="1:10">
      <c r="A3964">
        <v>3959</v>
      </c>
      <c r="B3964">
        <f t="shared" ca="1" si="380"/>
        <v>0.71845348525393649</v>
      </c>
      <c r="C3964" s="40">
        <f t="shared" ca="1" si="381"/>
        <v>0.94</v>
      </c>
      <c r="D3964">
        <f t="shared" ca="1" si="376"/>
        <v>6744.6811658073693</v>
      </c>
      <c r="E3964">
        <f t="shared" ca="1" si="377"/>
        <v>6866.0826097163972</v>
      </c>
      <c r="F3964">
        <f t="shared" ca="1" si="378"/>
        <v>37780.870456859964</v>
      </c>
      <c r="G3964">
        <f ca="1">D3964-Krishna!$AD$3</f>
        <v>35.044802171005358</v>
      </c>
      <c r="H3964">
        <f ca="1">E3964-Krishna!$AE$3</f>
        <v>-4153.3264811926929</v>
      </c>
      <c r="I3964">
        <f ca="1">F3964-Krishna!$AF$3</f>
        <v>10191.2340932236</v>
      </c>
      <c r="J3964">
        <f t="shared" ca="1" si="379"/>
        <v>-121.40144390902788</v>
      </c>
    </row>
    <row r="3965" spans="1:10">
      <c r="A3965">
        <v>3960</v>
      </c>
      <c r="B3965">
        <f t="shared" ca="1" si="380"/>
        <v>0.76810737250890027</v>
      </c>
      <c r="C3965" s="40">
        <f t="shared" ca="1" si="381"/>
        <v>0.94</v>
      </c>
      <c r="D3965">
        <f t="shared" ca="1" si="376"/>
        <v>6385.6970099040309</v>
      </c>
      <c r="E3965">
        <f t="shared" ca="1" si="377"/>
        <v>15847.442369550216</v>
      </c>
      <c r="F3965">
        <f t="shared" ca="1" si="378"/>
        <v>26487.664668777972</v>
      </c>
      <c r="G3965">
        <f ca="1">D3965-Krishna!$AD$3</f>
        <v>-323.93935373233307</v>
      </c>
      <c r="H3965">
        <f ca="1">E3965-Krishna!$AE$3</f>
        <v>4828.0332786411254</v>
      </c>
      <c r="I3965">
        <f ca="1">F3965-Krishna!$AF$3</f>
        <v>-1101.9716948583919</v>
      </c>
      <c r="J3965">
        <f t="shared" ca="1" si="379"/>
        <v>-9461.7453596461855</v>
      </c>
    </row>
    <row r="3966" spans="1:10">
      <c r="A3966">
        <v>3961</v>
      </c>
      <c r="B3966">
        <f t="shared" ca="1" si="380"/>
        <v>0.39511974679777395</v>
      </c>
      <c r="C3966" s="40">
        <f t="shared" ca="1" si="381"/>
        <v>0.9</v>
      </c>
      <c r="D3966">
        <f t="shared" ca="1" si="376"/>
        <v>8116.187264995272</v>
      </c>
      <c r="E3966">
        <f t="shared" ca="1" si="377"/>
        <v>10218.574526935521</v>
      </c>
      <c r="F3966">
        <f t="shared" ca="1" si="378"/>
        <v>25078.910059381396</v>
      </c>
      <c r="G3966">
        <f ca="1">D3966-Krishna!$AD$3</f>
        <v>1406.550901358908</v>
      </c>
      <c r="H3966">
        <f ca="1">E3966-Krishna!$AE$3</f>
        <v>-800.83456397356895</v>
      </c>
      <c r="I3966">
        <f ca="1">F3966-Krishna!$AF$3</f>
        <v>-2510.7263042549675</v>
      </c>
      <c r="J3966">
        <f t="shared" ca="1" si="379"/>
        <v>-2102.3872619402491</v>
      </c>
    </row>
    <row r="3967" spans="1:10">
      <c r="A3967">
        <v>3962</v>
      </c>
      <c r="B3967">
        <f t="shared" ca="1" si="380"/>
        <v>0.26296339208769703</v>
      </c>
      <c r="C3967" s="40">
        <f t="shared" ca="1" si="381"/>
        <v>0.89</v>
      </c>
      <c r="D3967">
        <f t="shared" ca="1" si="376"/>
        <v>6606.3262621540571</v>
      </c>
      <c r="E3967">
        <f t="shared" ca="1" si="377"/>
        <v>11378.674001014704</v>
      </c>
      <c r="F3967">
        <f t="shared" ca="1" si="378"/>
        <v>25059.069351713621</v>
      </c>
      <c r="G3967">
        <f ca="1">D3967-Krishna!$AD$3</f>
        <v>-103.31010148230689</v>
      </c>
      <c r="H3967">
        <f ca="1">E3967-Krishna!$AE$3</f>
        <v>359.26491010561404</v>
      </c>
      <c r="I3967">
        <f ca="1">F3967-Krishna!$AF$3</f>
        <v>-2530.5670119227434</v>
      </c>
      <c r="J3967">
        <f t="shared" ca="1" si="379"/>
        <v>-4772.347738860647</v>
      </c>
    </row>
    <row r="3968" spans="1:10">
      <c r="A3968">
        <v>3963</v>
      </c>
      <c r="B3968">
        <f t="shared" ca="1" si="380"/>
        <v>0.24454440602776628</v>
      </c>
      <c r="C3968" s="40">
        <f t="shared" ca="1" si="381"/>
        <v>0.89</v>
      </c>
      <c r="D3968">
        <f t="shared" ca="1" si="376"/>
        <v>6581.9165855081201</v>
      </c>
      <c r="E3968">
        <f t="shared" ca="1" si="377"/>
        <v>10058.381668672941</v>
      </c>
      <c r="F3968">
        <f t="shared" ca="1" si="378"/>
        <v>20940.589936840501</v>
      </c>
      <c r="G3968">
        <f ca="1">D3968-Krishna!$AD$3</f>
        <v>-127.71977812824389</v>
      </c>
      <c r="H3968">
        <f ca="1">E3968-Krishna!$AE$3</f>
        <v>-961.0274222361495</v>
      </c>
      <c r="I3968">
        <f ca="1">F3968-Krishna!$AF$3</f>
        <v>-6649.0464267958632</v>
      </c>
      <c r="J3968">
        <f t="shared" ca="1" si="379"/>
        <v>-3476.4650831648205</v>
      </c>
    </row>
    <row r="3969" spans="1:10">
      <c r="A3969">
        <v>3964</v>
      </c>
      <c r="B3969">
        <f t="shared" ca="1" si="380"/>
        <v>7.0299123535306762E-2</v>
      </c>
      <c r="C3969" s="40">
        <f t="shared" ca="1" si="381"/>
        <v>0.77</v>
      </c>
      <c r="D3969">
        <f t="shared" ca="1" si="376"/>
        <v>6365.0300326727029</v>
      </c>
      <c r="E3969">
        <f t="shared" ca="1" si="377"/>
        <v>9802.0309848866182</v>
      </c>
      <c r="F3969">
        <f t="shared" ca="1" si="378"/>
        <v>15912.210411799841</v>
      </c>
      <c r="G3969">
        <f ca="1">D3969-Krishna!$AD$3</f>
        <v>-344.60633096366109</v>
      </c>
      <c r="H3969">
        <f ca="1">E3969-Krishna!$AE$3</f>
        <v>-1217.3781060224719</v>
      </c>
      <c r="I3969">
        <f ca="1">F3969-Krishna!$AF$3</f>
        <v>-11677.425951836523</v>
      </c>
      <c r="J3969">
        <f t="shared" ca="1" si="379"/>
        <v>-3437.0009522139153</v>
      </c>
    </row>
    <row r="3970" spans="1:10">
      <c r="A3970">
        <v>3965</v>
      </c>
      <c r="B3970">
        <f t="shared" ca="1" si="380"/>
        <v>0.52422971046483502</v>
      </c>
      <c r="C3970" s="40">
        <f t="shared" ca="1" si="381"/>
        <v>0.92</v>
      </c>
      <c r="D3970">
        <f t="shared" ca="1" si="376"/>
        <v>6011.8072603459732</v>
      </c>
      <c r="E3970">
        <f t="shared" ca="1" si="377"/>
        <v>10471.239473505097</v>
      </c>
      <c r="F3970">
        <f t="shared" ca="1" si="378"/>
        <v>35342.872587597434</v>
      </c>
      <c r="G3970">
        <f ca="1">D3970-Krishna!$AD$3</f>
        <v>-697.82910329039078</v>
      </c>
      <c r="H3970">
        <f ca="1">E3970-Krishna!$AE$3</f>
        <v>-548.16961740399347</v>
      </c>
      <c r="I3970">
        <f ca="1">F3970-Krishna!$AF$3</f>
        <v>7753.2362239610702</v>
      </c>
      <c r="J3970">
        <f t="shared" ca="1" si="379"/>
        <v>-4459.4322131591234</v>
      </c>
    </row>
    <row r="3971" spans="1:10">
      <c r="A3971">
        <v>3966</v>
      </c>
      <c r="B3971">
        <f t="shared" ca="1" si="380"/>
        <v>0.75784986937103804</v>
      </c>
      <c r="C3971" s="40">
        <f t="shared" ca="1" si="381"/>
        <v>0.94</v>
      </c>
      <c r="D3971">
        <f t="shared" ca="1" si="376"/>
        <v>8331.7164227291541</v>
      </c>
      <c r="E3971">
        <f t="shared" ca="1" si="377"/>
        <v>14896.561482168996</v>
      </c>
      <c r="F3971">
        <f t="shared" ca="1" si="378"/>
        <v>36556.030321336519</v>
      </c>
      <c r="G3971">
        <f ca="1">D3971-Krishna!$AD$3</f>
        <v>1622.0800590927902</v>
      </c>
      <c r="H3971">
        <f ca="1">E3971-Krishna!$AE$3</f>
        <v>3877.1523912599059</v>
      </c>
      <c r="I3971">
        <f ca="1">F3971-Krishna!$AF$3</f>
        <v>8966.3939577001547</v>
      </c>
      <c r="J3971">
        <f t="shared" ca="1" si="379"/>
        <v>-6564.8450594398419</v>
      </c>
    </row>
    <row r="3972" spans="1:10">
      <c r="A3972">
        <v>3967</v>
      </c>
      <c r="B3972">
        <f t="shared" ca="1" si="380"/>
        <v>5.2941741748722126E-3</v>
      </c>
      <c r="C3972" s="40">
        <f t="shared" ca="1" si="381"/>
        <v>0.74</v>
      </c>
      <c r="D3972">
        <f t="shared" ca="1" si="376"/>
        <v>5711.036889476577</v>
      </c>
      <c r="E3972">
        <f t="shared" ca="1" si="377"/>
        <v>3587.2395651474853</v>
      </c>
      <c r="F3972">
        <f t="shared" ca="1" si="378"/>
        <v>-3188.1611757183291</v>
      </c>
      <c r="G3972">
        <f ca="1">D3972-Krishna!$AD$3</f>
        <v>-998.59947415978695</v>
      </c>
      <c r="H3972">
        <f ca="1">E3972-Krishna!$AE$3</f>
        <v>-7432.1695257616047</v>
      </c>
      <c r="I3972">
        <f ca="1">F3972-Krishna!$AF$3</f>
        <v>-30777.797539354695</v>
      </c>
      <c r="J3972">
        <f t="shared" ca="1" si="379"/>
        <v>2123.7973243290917</v>
      </c>
    </row>
    <row r="3973" spans="1:10">
      <c r="A3973">
        <v>3968</v>
      </c>
      <c r="B3973">
        <f t="shared" ca="1" si="380"/>
        <v>0.22149587049867425</v>
      </c>
      <c r="C3973" s="40">
        <f t="shared" ca="1" si="381"/>
        <v>0.87</v>
      </c>
      <c r="D3973">
        <f t="shared" ca="1" si="376"/>
        <v>7406.6129215452456</v>
      </c>
      <c r="E3973">
        <f t="shared" ca="1" si="377"/>
        <v>10955.409710318585</v>
      </c>
      <c r="F3973">
        <f t="shared" ca="1" si="378"/>
        <v>25447.154690395397</v>
      </c>
      <c r="G3973">
        <f ca="1">D3973-Krishna!$AD$3</f>
        <v>696.97655790888166</v>
      </c>
      <c r="H3973">
        <f ca="1">E3973-Krishna!$AE$3</f>
        <v>-63.999380590505098</v>
      </c>
      <c r="I3973">
        <f ca="1">F3973-Krishna!$AF$3</f>
        <v>-2142.4816732409672</v>
      </c>
      <c r="J3973">
        <f t="shared" ca="1" si="379"/>
        <v>-3548.7967887733394</v>
      </c>
    </row>
    <row r="3974" spans="1:10">
      <c r="A3974">
        <v>3969</v>
      </c>
      <c r="B3974">
        <f t="shared" ca="1" si="380"/>
        <v>0.72006380462088615</v>
      </c>
      <c r="C3974" s="40">
        <f t="shared" ca="1" si="381"/>
        <v>0.94</v>
      </c>
      <c r="D3974">
        <f t="shared" ca="1" si="376"/>
        <v>7639.259083380045</v>
      </c>
      <c r="E3974">
        <f t="shared" ca="1" si="377"/>
        <v>8017.9272933459015</v>
      </c>
      <c r="F3974">
        <f t="shared" ca="1" si="378"/>
        <v>37271.995150814648</v>
      </c>
      <c r="G3974">
        <f ca="1">D3974-Krishna!$AD$3</f>
        <v>929.62271974368105</v>
      </c>
      <c r="H3974">
        <f ca="1">E3974-Krishna!$AE$3</f>
        <v>-3001.4817975631886</v>
      </c>
      <c r="I3974">
        <f ca="1">F3974-Krishna!$AF$3</f>
        <v>9682.3587871782838</v>
      </c>
      <c r="J3974">
        <f t="shared" ca="1" si="379"/>
        <v>-378.66820996585648</v>
      </c>
    </row>
    <row r="3975" spans="1:10">
      <c r="A3975">
        <v>3970</v>
      </c>
      <c r="B3975">
        <f t="shared" ca="1" si="380"/>
        <v>0.12165132287198199</v>
      </c>
      <c r="C3975" s="40">
        <f t="shared" ca="1" si="381"/>
        <v>0.8</v>
      </c>
      <c r="D3975">
        <f t="shared" ref="D3975:D4038" ca="1" si="382">$W$2+$V$2*C3975+$Y$2*_xlfn.NORM.INV(RAND(),0,1)</f>
        <v>5661.0665008907717</v>
      </c>
      <c r="E3975">
        <f t="shared" ref="E3975:E4038" ca="1" si="383">MAX(0,$W$3+$V$3*C3975+$Y$3*_xlfn.NORM.INV(RAND(),0,1))</f>
        <v>9537.3134093588778</v>
      </c>
      <c r="F3975">
        <f t="shared" ref="F3975:F4038" ca="1" si="384">$W$4+$V$4*C3975+$Y$4*_xlfn.NORM.INV(RAND(),0,1)</f>
        <v>17190.222624496149</v>
      </c>
      <c r="G3975">
        <f ca="1">D3975-Krishna!$AD$3</f>
        <v>-1048.5698627455922</v>
      </c>
      <c r="H3975">
        <f ca="1">E3975-Krishna!$AE$3</f>
        <v>-1482.0956815502122</v>
      </c>
      <c r="I3975">
        <f ca="1">F3975-Krishna!$AF$3</f>
        <v>-10399.413739140215</v>
      </c>
      <c r="J3975">
        <f t="shared" ref="J3975:J4038" ca="1" si="385">D3975-E3975</f>
        <v>-3876.2469084681061</v>
      </c>
    </row>
    <row r="3976" spans="1:10">
      <c r="A3976">
        <v>3971</v>
      </c>
      <c r="B3976">
        <f t="shared" ca="1" si="380"/>
        <v>8.6375874158901689E-2</v>
      </c>
      <c r="C3976" s="40">
        <f t="shared" ca="1" si="381"/>
        <v>0.77</v>
      </c>
      <c r="D3976">
        <f t="shared" ca="1" si="382"/>
        <v>6613.9956744530027</v>
      </c>
      <c r="E3976">
        <f t="shared" ca="1" si="383"/>
        <v>4320.8494176045751</v>
      </c>
      <c r="F3976">
        <f t="shared" ca="1" si="384"/>
        <v>18476.015850347263</v>
      </c>
      <c r="G3976">
        <f ca="1">D3976-Krishna!$AD$3</f>
        <v>-95.640689183361246</v>
      </c>
      <c r="H3976">
        <f ca="1">E3976-Krishna!$AE$3</f>
        <v>-6698.5596733045149</v>
      </c>
      <c r="I3976">
        <f ca="1">F3976-Krishna!$AF$3</f>
        <v>-9113.6205132891009</v>
      </c>
      <c r="J3976">
        <f t="shared" ca="1" si="385"/>
        <v>2293.1462568484276</v>
      </c>
    </row>
    <row r="3977" spans="1:10">
      <c r="A3977">
        <v>3972</v>
      </c>
      <c r="B3977">
        <f t="shared" ca="1" si="380"/>
        <v>0.36103835378350979</v>
      </c>
      <c r="C3977" s="40">
        <f t="shared" ca="1" si="381"/>
        <v>0.9</v>
      </c>
      <c r="D3977">
        <f t="shared" ca="1" si="382"/>
        <v>6488.7738922336048</v>
      </c>
      <c r="E3977">
        <f t="shared" ca="1" si="383"/>
        <v>13464.347148809524</v>
      </c>
      <c r="F3977">
        <f t="shared" ca="1" si="384"/>
        <v>26078.895770498559</v>
      </c>
      <c r="G3977">
        <f ca="1">D3977-Krishna!$AD$3</f>
        <v>-220.86247140275918</v>
      </c>
      <c r="H3977">
        <f ca="1">E3977-Krishna!$AE$3</f>
        <v>2444.9380579004337</v>
      </c>
      <c r="I3977">
        <f ca="1">F3977-Krishna!$AF$3</f>
        <v>-1510.7405931378053</v>
      </c>
      <c r="J3977">
        <f t="shared" ca="1" si="385"/>
        <v>-6975.573256575919</v>
      </c>
    </row>
    <row r="3978" spans="1:10">
      <c r="A3978">
        <v>3973</v>
      </c>
      <c r="B3978">
        <f t="shared" ca="1" si="380"/>
        <v>7.9217194599404905E-2</v>
      </c>
      <c r="C3978" s="40">
        <f t="shared" ca="1" si="381"/>
        <v>0.77</v>
      </c>
      <c r="D3978">
        <f t="shared" ca="1" si="382"/>
        <v>5114.7059035727589</v>
      </c>
      <c r="E3978">
        <f t="shared" ca="1" si="383"/>
        <v>4078.4192428881406</v>
      </c>
      <c r="F3978">
        <f t="shared" ca="1" si="384"/>
        <v>9624.3980135880411</v>
      </c>
      <c r="G3978">
        <f ca="1">D3978-Krishna!$AD$3</f>
        <v>-1594.9304600636051</v>
      </c>
      <c r="H3978">
        <f ca="1">E3978-Krishna!$AE$3</f>
        <v>-6940.9898480209495</v>
      </c>
      <c r="I3978">
        <f ca="1">F3978-Krishna!$AF$3</f>
        <v>-17965.238350048323</v>
      </c>
      <c r="J3978">
        <f t="shared" ca="1" si="385"/>
        <v>1036.2866606846183</v>
      </c>
    </row>
    <row r="3979" spans="1:10">
      <c r="A3979">
        <v>3974</v>
      </c>
      <c r="B3979">
        <f t="shared" ca="1" si="380"/>
        <v>0.13737277415413507</v>
      </c>
      <c r="C3979" s="40">
        <f t="shared" ca="1" si="381"/>
        <v>0.81</v>
      </c>
      <c r="D3979">
        <f t="shared" ca="1" si="382"/>
        <v>7094.0778365153737</v>
      </c>
      <c r="E3979">
        <f t="shared" ca="1" si="383"/>
        <v>5597.9226020677779</v>
      </c>
      <c r="F3979">
        <f t="shared" ca="1" si="384"/>
        <v>23985.742053546659</v>
      </c>
      <c r="G3979">
        <f ca="1">D3979-Krishna!$AD$3</f>
        <v>384.44147287900978</v>
      </c>
      <c r="H3979">
        <f ca="1">E3979-Krishna!$AE$3</f>
        <v>-5421.4864888413122</v>
      </c>
      <c r="I3979">
        <f ca="1">F3979-Krishna!$AF$3</f>
        <v>-3603.894310089705</v>
      </c>
      <c r="J3979">
        <f t="shared" ca="1" si="385"/>
        <v>1496.1552344475958</v>
      </c>
    </row>
    <row r="3980" spans="1:10">
      <c r="A3980">
        <v>3975</v>
      </c>
      <c r="B3980">
        <f t="shared" ca="1" si="380"/>
        <v>0.21213936481686446</v>
      </c>
      <c r="C3980" s="40">
        <f t="shared" ca="1" si="381"/>
        <v>0.87</v>
      </c>
      <c r="D3980">
        <f t="shared" ca="1" si="382"/>
        <v>6201.4664662222631</v>
      </c>
      <c r="E3980">
        <f t="shared" ca="1" si="383"/>
        <v>4893.1909214278667</v>
      </c>
      <c r="F3980">
        <f t="shared" ca="1" si="384"/>
        <v>23349.694551113098</v>
      </c>
      <c r="G3980">
        <f ca="1">D3980-Krishna!$AD$3</f>
        <v>-508.16989741410089</v>
      </c>
      <c r="H3980">
        <f ca="1">E3980-Krishna!$AE$3</f>
        <v>-6126.2181694812234</v>
      </c>
      <c r="I3980">
        <f ca="1">F3980-Krishna!$AF$3</f>
        <v>-4239.941812523266</v>
      </c>
      <c r="J3980">
        <f t="shared" ca="1" si="385"/>
        <v>1308.2755447943964</v>
      </c>
    </row>
    <row r="3981" spans="1:10">
      <c r="A3981">
        <v>3976</v>
      </c>
      <c r="B3981">
        <f t="shared" ca="1" si="380"/>
        <v>0.47905746403588467</v>
      </c>
      <c r="C3981" s="40">
        <f t="shared" ca="1" si="381"/>
        <v>0.91</v>
      </c>
      <c r="D3981">
        <f t="shared" ca="1" si="382"/>
        <v>6225.7915142090687</v>
      </c>
      <c r="E3981">
        <f t="shared" ca="1" si="383"/>
        <v>14600.306888825138</v>
      </c>
      <c r="F3981">
        <f t="shared" ca="1" si="384"/>
        <v>29951.271559753121</v>
      </c>
      <c r="G3981">
        <f ca="1">D3981-Krishna!$AD$3</f>
        <v>-483.84484942729523</v>
      </c>
      <c r="H3981">
        <f ca="1">E3981-Krishna!$AE$3</f>
        <v>3580.8977979160481</v>
      </c>
      <c r="I3981">
        <f ca="1">F3981-Krishna!$AF$3</f>
        <v>2361.6351961167566</v>
      </c>
      <c r="J3981">
        <f t="shared" ca="1" si="385"/>
        <v>-8374.5153746160686</v>
      </c>
    </row>
    <row r="3982" spans="1:10">
      <c r="A3982">
        <v>3977</v>
      </c>
      <c r="B3982">
        <f t="shared" ca="1" si="380"/>
        <v>0.41363925641229782</v>
      </c>
      <c r="C3982" s="40">
        <f t="shared" ca="1" si="381"/>
        <v>0.9</v>
      </c>
      <c r="D3982">
        <f t="shared" ca="1" si="382"/>
        <v>6751.4407020220378</v>
      </c>
      <c r="E3982">
        <f t="shared" ca="1" si="383"/>
        <v>9975.5526849810103</v>
      </c>
      <c r="F3982">
        <f t="shared" ca="1" si="384"/>
        <v>30727.863666741887</v>
      </c>
      <c r="G3982">
        <f ca="1">D3982-Krishna!$AD$3</f>
        <v>41.804338385673873</v>
      </c>
      <c r="H3982">
        <f ca="1">E3982-Krishna!$AE$3</f>
        <v>-1043.8564059280798</v>
      </c>
      <c r="I3982">
        <f ca="1">F3982-Krishna!$AF$3</f>
        <v>3138.2273031055229</v>
      </c>
      <c r="J3982">
        <f t="shared" ca="1" si="385"/>
        <v>-3224.1119829589725</v>
      </c>
    </row>
    <row r="3983" spans="1:10">
      <c r="A3983">
        <v>3978</v>
      </c>
      <c r="B3983">
        <f t="shared" ca="1" si="380"/>
        <v>0.80114858455341109</v>
      </c>
      <c r="C3983" s="40">
        <f t="shared" ca="1" si="381"/>
        <v>0.94</v>
      </c>
      <c r="D3983">
        <f t="shared" ca="1" si="382"/>
        <v>6149.7078060090171</v>
      </c>
      <c r="E3983">
        <f t="shared" ca="1" si="383"/>
        <v>11833.585434506031</v>
      </c>
      <c r="F3983">
        <f t="shared" ca="1" si="384"/>
        <v>30872.383814454523</v>
      </c>
      <c r="G3983">
        <f ca="1">D3983-Krishna!$AD$3</f>
        <v>-559.92855762734689</v>
      </c>
      <c r="H3983">
        <f ca="1">E3983-Krishna!$AE$3</f>
        <v>814.17634359694057</v>
      </c>
      <c r="I3983">
        <f ca="1">F3983-Krishna!$AF$3</f>
        <v>3282.7474508181585</v>
      </c>
      <c r="J3983">
        <f t="shared" ca="1" si="385"/>
        <v>-5683.8776284970136</v>
      </c>
    </row>
    <row r="3984" spans="1:10">
      <c r="A3984">
        <v>3979</v>
      </c>
      <c r="B3984">
        <f t="shared" ca="1" si="380"/>
        <v>0.84964051133947993</v>
      </c>
      <c r="C3984" s="40">
        <f t="shared" ca="1" si="381"/>
        <v>0.95</v>
      </c>
      <c r="D3984">
        <f t="shared" ca="1" si="382"/>
        <v>6384.3488674739074</v>
      </c>
      <c r="E3984">
        <f t="shared" ca="1" si="383"/>
        <v>12477.012047484221</v>
      </c>
      <c r="F3984">
        <f t="shared" ca="1" si="384"/>
        <v>33187.92122120873</v>
      </c>
      <c r="G3984">
        <f ca="1">D3984-Krishna!$AD$3</f>
        <v>-325.28749616245659</v>
      </c>
      <c r="H3984">
        <f ca="1">E3984-Krishna!$AE$3</f>
        <v>1457.6029565751305</v>
      </c>
      <c r="I3984">
        <f ca="1">F3984-Krishna!$AF$3</f>
        <v>5598.2848575723656</v>
      </c>
      <c r="J3984">
        <f t="shared" ca="1" si="385"/>
        <v>-6092.6631800103132</v>
      </c>
    </row>
    <row r="3985" spans="1:10">
      <c r="A3985">
        <v>3980</v>
      </c>
      <c r="B3985">
        <f t="shared" ca="1" si="380"/>
        <v>0.20005809813301867</v>
      </c>
      <c r="C3985" s="40">
        <f t="shared" ca="1" si="381"/>
        <v>0.87</v>
      </c>
      <c r="D3985">
        <f t="shared" ca="1" si="382"/>
        <v>6782.4270462419918</v>
      </c>
      <c r="E3985">
        <f t="shared" ca="1" si="383"/>
        <v>11038.35863499448</v>
      </c>
      <c r="F3985">
        <f t="shared" ca="1" si="384"/>
        <v>30664.644435679995</v>
      </c>
      <c r="G3985">
        <f ca="1">D3985-Krishna!$AD$3</f>
        <v>72.790682605627808</v>
      </c>
      <c r="H3985">
        <f ca="1">E3985-Krishna!$AE$3</f>
        <v>18.949544085389789</v>
      </c>
      <c r="I3985">
        <f ca="1">F3985-Krishna!$AF$3</f>
        <v>3075.0080720436308</v>
      </c>
      <c r="J3985">
        <f t="shared" ca="1" si="385"/>
        <v>-4255.9315887524881</v>
      </c>
    </row>
    <row r="3986" spans="1:10">
      <c r="A3986">
        <v>3981</v>
      </c>
      <c r="B3986">
        <f t="shared" ca="1" si="380"/>
        <v>0.33522839855963193</v>
      </c>
      <c r="C3986" s="40">
        <f t="shared" ca="1" si="381"/>
        <v>0.9</v>
      </c>
      <c r="D3986">
        <f t="shared" ca="1" si="382"/>
        <v>6489.4895274678165</v>
      </c>
      <c r="E3986">
        <f t="shared" ca="1" si="383"/>
        <v>9672.5889019048991</v>
      </c>
      <c r="F3986">
        <f t="shared" ca="1" si="384"/>
        <v>32029.25393177427</v>
      </c>
      <c r="G3986">
        <f ca="1">D3986-Krishna!$AD$3</f>
        <v>-220.14683616854745</v>
      </c>
      <c r="H3986">
        <f ca="1">E3986-Krishna!$AE$3</f>
        <v>-1346.820189004191</v>
      </c>
      <c r="I3986">
        <f ca="1">F3986-Krishna!$AF$3</f>
        <v>4439.6175681379063</v>
      </c>
      <c r="J3986">
        <f t="shared" ca="1" si="385"/>
        <v>-3183.0993744370826</v>
      </c>
    </row>
    <row r="3987" spans="1:10">
      <c r="A3987">
        <v>3982</v>
      </c>
      <c r="B3987">
        <f t="shared" ca="1" si="380"/>
        <v>0.42728517266269694</v>
      </c>
      <c r="C3987" s="40">
        <f t="shared" ca="1" si="381"/>
        <v>0.9</v>
      </c>
      <c r="D3987">
        <f t="shared" ca="1" si="382"/>
        <v>7642.1416477347411</v>
      </c>
      <c r="E3987">
        <f t="shared" ca="1" si="383"/>
        <v>8752.7695203349649</v>
      </c>
      <c r="F3987">
        <f t="shared" ca="1" si="384"/>
        <v>24720.042692162318</v>
      </c>
      <c r="G3987">
        <f ca="1">D3987-Krishna!$AD$3</f>
        <v>932.50528409837716</v>
      </c>
      <c r="H3987">
        <f ca="1">E3987-Krishna!$AE$3</f>
        <v>-2266.6395705741252</v>
      </c>
      <c r="I3987">
        <f ca="1">F3987-Krishna!$AF$3</f>
        <v>-2869.5936714740455</v>
      </c>
      <c r="J3987">
        <f t="shared" ca="1" si="385"/>
        <v>-1110.6278726002238</v>
      </c>
    </row>
    <row r="3988" spans="1:10">
      <c r="A3988">
        <v>3983</v>
      </c>
      <c r="B3988">
        <f t="shared" ca="1" si="380"/>
        <v>0.24184770798230837</v>
      </c>
      <c r="C3988" s="40">
        <f t="shared" ca="1" si="381"/>
        <v>0.89</v>
      </c>
      <c r="D3988">
        <f t="shared" ca="1" si="382"/>
        <v>7364.9252815700465</v>
      </c>
      <c r="E3988">
        <f t="shared" ca="1" si="383"/>
        <v>11376.28220747982</v>
      </c>
      <c r="F3988">
        <f t="shared" ca="1" si="384"/>
        <v>22970.183798439135</v>
      </c>
      <c r="G3988">
        <f ca="1">D3988-Krishna!$AD$3</f>
        <v>655.28891793368257</v>
      </c>
      <c r="H3988">
        <f ca="1">E3988-Krishna!$AE$3</f>
        <v>356.87311657073042</v>
      </c>
      <c r="I3988">
        <f ca="1">F3988-Krishna!$AF$3</f>
        <v>-4619.452565197229</v>
      </c>
      <c r="J3988">
        <f t="shared" ca="1" si="385"/>
        <v>-4011.356925909774</v>
      </c>
    </row>
    <row r="3989" spans="1:10">
      <c r="A3989">
        <v>3984</v>
      </c>
      <c r="B3989">
        <f t="shared" ca="1" si="380"/>
        <v>0.20583817346292821</v>
      </c>
      <c r="C3989" s="40">
        <f t="shared" ca="1" si="381"/>
        <v>0.87</v>
      </c>
      <c r="D3989">
        <f t="shared" ca="1" si="382"/>
        <v>6701.6826484812436</v>
      </c>
      <c r="E3989">
        <f t="shared" ca="1" si="383"/>
        <v>7657.2397921927059</v>
      </c>
      <c r="F3989">
        <f t="shared" ca="1" si="384"/>
        <v>24814.084383813904</v>
      </c>
      <c r="G3989">
        <f ca="1">D3989-Krishna!$AD$3</f>
        <v>-7.9537151551203351</v>
      </c>
      <c r="H3989">
        <f ca="1">E3989-Krishna!$AE$3</f>
        <v>-3362.1692987163842</v>
      </c>
      <c r="I3989">
        <f ca="1">F3989-Krishna!$AF$3</f>
        <v>-2775.5519798224595</v>
      </c>
      <c r="J3989">
        <f t="shared" ca="1" si="385"/>
        <v>-955.55714371146223</v>
      </c>
    </row>
    <row r="3990" spans="1:10">
      <c r="A3990">
        <v>3985</v>
      </c>
      <c r="B3990">
        <f t="shared" ca="1" si="380"/>
        <v>0.32446603605284208</v>
      </c>
      <c r="C3990" s="40">
        <f t="shared" ca="1" si="381"/>
        <v>0.9</v>
      </c>
      <c r="D3990">
        <f t="shared" ca="1" si="382"/>
        <v>7354.9158829308062</v>
      </c>
      <c r="E3990">
        <f t="shared" ca="1" si="383"/>
        <v>12879.312048514465</v>
      </c>
      <c r="F3990">
        <f t="shared" ca="1" si="384"/>
        <v>28295.581911676611</v>
      </c>
      <c r="G3990">
        <f ca="1">D3990-Krishna!$AD$3</f>
        <v>645.27951929444225</v>
      </c>
      <c r="H3990">
        <f ca="1">E3990-Krishna!$AE$3</f>
        <v>1859.9029576053745</v>
      </c>
      <c r="I3990">
        <f ca="1">F3990-Krishna!$AF$3</f>
        <v>705.94554804024665</v>
      </c>
      <c r="J3990">
        <f t="shared" ca="1" si="385"/>
        <v>-5524.3961655836583</v>
      </c>
    </row>
    <row r="3991" spans="1:10">
      <c r="A3991">
        <v>3986</v>
      </c>
      <c r="B3991">
        <f t="shared" ca="1" si="380"/>
        <v>0.8827269116858586</v>
      </c>
      <c r="C3991" s="40">
        <f t="shared" ca="1" si="381"/>
        <v>0.95</v>
      </c>
      <c r="D3991">
        <f t="shared" ca="1" si="382"/>
        <v>7332.7936400955168</v>
      </c>
      <c r="E3991">
        <f t="shared" ca="1" si="383"/>
        <v>12886.687638475558</v>
      </c>
      <c r="F3991">
        <f t="shared" ca="1" si="384"/>
        <v>29918.204558099536</v>
      </c>
      <c r="G3991">
        <f ca="1">D3991-Krishna!$AD$3</f>
        <v>623.15727645915285</v>
      </c>
      <c r="H3991">
        <f ca="1">E3991-Krishna!$AE$3</f>
        <v>1867.2785475664678</v>
      </c>
      <c r="I3991">
        <f ca="1">F3991-Krishna!$AF$3</f>
        <v>2328.5681944631724</v>
      </c>
      <c r="J3991">
        <f t="shared" ca="1" si="385"/>
        <v>-5553.893998380041</v>
      </c>
    </row>
    <row r="3992" spans="1:10">
      <c r="A3992">
        <v>3987</v>
      </c>
      <c r="B3992">
        <f t="shared" ca="1" si="380"/>
        <v>0.88650164783824503</v>
      </c>
      <c r="C3992" s="40">
        <f t="shared" ca="1" si="381"/>
        <v>0.95</v>
      </c>
      <c r="D3992">
        <f t="shared" ca="1" si="382"/>
        <v>7473.5961046028724</v>
      </c>
      <c r="E3992">
        <f t="shared" ca="1" si="383"/>
        <v>11871.250317169246</v>
      </c>
      <c r="F3992">
        <f t="shared" ca="1" si="384"/>
        <v>28009.067094042359</v>
      </c>
      <c r="G3992">
        <f ca="1">D3992-Krishna!$AD$3</f>
        <v>763.95974096650843</v>
      </c>
      <c r="H3992">
        <f ca="1">E3992-Krishna!$AE$3</f>
        <v>851.84122626015596</v>
      </c>
      <c r="I3992">
        <f ca="1">F3992-Krishna!$AF$3</f>
        <v>419.43073040599484</v>
      </c>
      <c r="J3992">
        <f t="shared" ca="1" si="385"/>
        <v>-4397.6542125663736</v>
      </c>
    </row>
    <row r="3993" spans="1:10">
      <c r="A3993">
        <v>3988</v>
      </c>
      <c r="B3993">
        <f t="shared" ca="1" si="380"/>
        <v>0.83446497895031702</v>
      </c>
      <c r="C3993" s="40">
        <f t="shared" ca="1" si="381"/>
        <v>0.95</v>
      </c>
      <c r="D3993">
        <f t="shared" ca="1" si="382"/>
        <v>7130.9986003181393</v>
      </c>
      <c r="E3993">
        <f t="shared" ca="1" si="383"/>
        <v>14496.635422231964</v>
      </c>
      <c r="F3993">
        <f t="shared" ca="1" si="384"/>
        <v>29656.798186280146</v>
      </c>
      <c r="G3993">
        <f ca="1">D3993-Krishna!$AD$3</f>
        <v>421.36223668177536</v>
      </c>
      <c r="H3993">
        <f ca="1">E3993-Krishna!$AE$3</f>
        <v>3477.2263313228741</v>
      </c>
      <c r="I3993">
        <f ca="1">F3993-Krishna!$AF$3</f>
        <v>2067.1618226437822</v>
      </c>
      <c r="J3993">
        <f t="shared" ca="1" si="385"/>
        <v>-7365.6368219138249</v>
      </c>
    </row>
    <row r="3994" spans="1:10">
      <c r="A3994">
        <v>3989</v>
      </c>
      <c r="B3994">
        <f t="shared" ca="1" si="380"/>
        <v>0.78082383194812399</v>
      </c>
      <c r="C3994" s="40">
        <f t="shared" ca="1" si="381"/>
        <v>0.94</v>
      </c>
      <c r="D3994">
        <f t="shared" ca="1" si="382"/>
        <v>7159.0131836616629</v>
      </c>
      <c r="E3994">
        <f t="shared" ca="1" si="383"/>
        <v>12137.544608652432</v>
      </c>
      <c r="F3994">
        <f t="shared" ca="1" si="384"/>
        <v>29112.537330975796</v>
      </c>
      <c r="G3994">
        <f ca="1">D3994-Krishna!$AD$3</f>
        <v>449.37682002529891</v>
      </c>
      <c r="H3994">
        <f ca="1">E3994-Krishna!$AE$3</f>
        <v>1118.1355177433416</v>
      </c>
      <c r="I3994">
        <f ca="1">F3994-Krishna!$AF$3</f>
        <v>1522.9009673394321</v>
      </c>
      <c r="J3994">
        <f t="shared" ca="1" si="385"/>
        <v>-4978.5314249907688</v>
      </c>
    </row>
    <row r="3995" spans="1:10">
      <c r="A3995">
        <v>3990</v>
      </c>
      <c r="B3995">
        <f t="shared" ca="1" si="380"/>
        <v>0.66414450752426024</v>
      </c>
      <c r="C3995" s="40">
        <f t="shared" ca="1" si="381"/>
        <v>0.94</v>
      </c>
      <c r="D3995">
        <f t="shared" ca="1" si="382"/>
        <v>7546.7513523847401</v>
      </c>
      <c r="E3995">
        <f t="shared" ca="1" si="383"/>
        <v>11395.880279508652</v>
      </c>
      <c r="F3995">
        <f t="shared" ca="1" si="384"/>
        <v>34076.805634756718</v>
      </c>
      <c r="G3995">
        <f ca="1">D3995-Krishna!$AD$3</f>
        <v>837.11498874837616</v>
      </c>
      <c r="H3995">
        <f ca="1">E3995-Krishna!$AE$3</f>
        <v>376.47118859956208</v>
      </c>
      <c r="I3995">
        <f ca="1">F3995-Krishna!$AF$3</f>
        <v>6487.1692711203541</v>
      </c>
      <c r="J3995">
        <f t="shared" ca="1" si="385"/>
        <v>-3849.128927123912</v>
      </c>
    </row>
    <row r="3996" spans="1:10">
      <c r="A3996">
        <v>3991</v>
      </c>
      <c r="B3996">
        <f t="shared" ca="1" si="380"/>
        <v>0.94114396688203961</v>
      </c>
      <c r="C3996" s="40">
        <f t="shared" ca="1" si="381"/>
        <v>0.96</v>
      </c>
      <c r="D3996">
        <f t="shared" ca="1" si="382"/>
        <v>8124.9220808162363</v>
      </c>
      <c r="E3996">
        <f t="shared" ca="1" si="383"/>
        <v>7474.5881878377659</v>
      </c>
      <c r="F3996">
        <f t="shared" ca="1" si="384"/>
        <v>29238.427466588801</v>
      </c>
      <c r="G3996">
        <f ca="1">D3996-Krishna!$AD$3</f>
        <v>1415.2857171798723</v>
      </c>
      <c r="H3996">
        <f ca="1">E3996-Krishna!$AE$3</f>
        <v>-3544.8209030713242</v>
      </c>
      <c r="I3996">
        <f ca="1">F3996-Krishna!$AF$3</f>
        <v>1648.7911029524366</v>
      </c>
      <c r="J3996">
        <f t="shared" ca="1" si="385"/>
        <v>650.33389297847043</v>
      </c>
    </row>
    <row r="3997" spans="1:10">
      <c r="A3997">
        <v>3992</v>
      </c>
      <c r="B3997">
        <f t="shared" ca="1" si="380"/>
        <v>0.38480442155573791</v>
      </c>
      <c r="C3997" s="40">
        <f t="shared" ca="1" si="381"/>
        <v>0.9</v>
      </c>
      <c r="D3997">
        <f t="shared" ca="1" si="382"/>
        <v>6315.9558227201942</v>
      </c>
      <c r="E3997">
        <f t="shared" ca="1" si="383"/>
        <v>12193.814286691537</v>
      </c>
      <c r="F3997">
        <f t="shared" ca="1" si="384"/>
        <v>37345.20304667759</v>
      </c>
      <c r="G3997">
        <f ca="1">D3997-Krishna!$AD$3</f>
        <v>-393.68054091616978</v>
      </c>
      <c r="H3997">
        <f ca="1">E3997-Krishna!$AE$3</f>
        <v>1174.4051957824468</v>
      </c>
      <c r="I3997">
        <f ca="1">F3997-Krishna!$AF$3</f>
        <v>9755.5666830412265</v>
      </c>
      <c r="J3997">
        <f t="shared" ca="1" si="385"/>
        <v>-5877.8584639713426</v>
      </c>
    </row>
    <row r="3998" spans="1:10">
      <c r="A3998">
        <v>3993</v>
      </c>
      <c r="B3998">
        <f t="shared" ca="1" si="380"/>
        <v>0.81982984706418793</v>
      </c>
      <c r="C3998" s="40">
        <f t="shared" ca="1" si="381"/>
        <v>0.95</v>
      </c>
      <c r="D3998">
        <f t="shared" ca="1" si="382"/>
        <v>7838.7490045758095</v>
      </c>
      <c r="E3998">
        <f t="shared" ca="1" si="383"/>
        <v>14828.936146002918</v>
      </c>
      <c r="F3998">
        <f t="shared" ca="1" si="384"/>
        <v>31467.410665848565</v>
      </c>
      <c r="G3998">
        <f ca="1">D3998-Krishna!$AD$3</f>
        <v>1129.1126409394456</v>
      </c>
      <c r="H3998">
        <f ca="1">E3998-Krishna!$AE$3</f>
        <v>3809.5270550938276</v>
      </c>
      <c r="I3998">
        <f ca="1">F3998-Krishna!$AF$3</f>
        <v>3877.7743022122013</v>
      </c>
      <c r="J3998">
        <f t="shared" ca="1" si="385"/>
        <v>-6990.1871414271081</v>
      </c>
    </row>
    <row r="3999" spans="1:10">
      <c r="A3999">
        <v>3994</v>
      </c>
      <c r="B3999">
        <f t="shared" ca="1" si="380"/>
        <v>1.8481083958085454E-2</v>
      </c>
      <c r="C3999" s="40">
        <f t="shared" ca="1" si="381"/>
        <v>0.74</v>
      </c>
      <c r="D3999">
        <f t="shared" ca="1" si="382"/>
        <v>5439.1752752531702</v>
      </c>
      <c r="E3999">
        <f t="shared" ca="1" si="383"/>
        <v>4712.2950372908308</v>
      </c>
      <c r="F3999">
        <f t="shared" ca="1" si="384"/>
        <v>13279.384045448805</v>
      </c>
      <c r="G3999">
        <f ca="1">D3999-Krishna!$AD$3</f>
        <v>-1270.4610883831938</v>
      </c>
      <c r="H3999">
        <f ca="1">E3999-Krishna!$AE$3</f>
        <v>-6307.1140536182593</v>
      </c>
      <c r="I3999">
        <f ca="1">F3999-Krishna!$AF$3</f>
        <v>-14310.252318187559</v>
      </c>
      <c r="J3999">
        <f t="shared" ca="1" si="385"/>
        <v>726.88023796233938</v>
      </c>
    </row>
    <row r="4000" spans="1:10">
      <c r="A4000">
        <v>3995</v>
      </c>
      <c r="B4000">
        <f t="shared" ca="1" si="380"/>
        <v>0.81183028406367552</v>
      </c>
      <c r="C4000" s="40">
        <f t="shared" ca="1" si="381"/>
        <v>0.94</v>
      </c>
      <c r="D4000">
        <f t="shared" ca="1" si="382"/>
        <v>6395.2663035084415</v>
      </c>
      <c r="E4000">
        <f t="shared" ca="1" si="383"/>
        <v>10993.095553247551</v>
      </c>
      <c r="F4000">
        <f t="shared" ca="1" si="384"/>
        <v>37315.212389569169</v>
      </c>
      <c r="G4000">
        <f ca="1">D4000-Krishna!$AD$3</f>
        <v>-314.37006012792244</v>
      </c>
      <c r="H4000">
        <f ca="1">E4000-Krishna!$AE$3</f>
        <v>-26.313537661539158</v>
      </c>
      <c r="I4000">
        <f ca="1">F4000-Krishna!$AF$3</f>
        <v>9725.5760259328054</v>
      </c>
      <c r="J4000">
        <f t="shared" ca="1" si="385"/>
        <v>-4597.8292497391094</v>
      </c>
    </row>
    <row r="4001" spans="1:10">
      <c r="A4001">
        <v>3996</v>
      </c>
      <c r="B4001">
        <f t="shared" ca="1" si="380"/>
        <v>0.47392203586904758</v>
      </c>
      <c r="C4001" s="40">
        <f t="shared" ca="1" si="381"/>
        <v>0.91</v>
      </c>
      <c r="D4001">
        <f t="shared" ca="1" si="382"/>
        <v>7131.0422381035369</v>
      </c>
      <c r="E4001">
        <f t="shared" ca="1" si="383"/>
        <v>12937.664458804589</v>
      </c>
      <c r="F4001">
        <f t="shared" ca="1" si="384"/>
        <v>24482.532126659506</v>
      </c>
      <c r="G4001">
        <f ca="1">D4001-Krishna!$AD$3</f>
        <v>421.40587446717291</v>
      </c>
      <c r="H4001">
        <f ca="1">E4001-Krishna!$AE$3</f>
        <v>1918.2553678954991</v>
      </c>
      <c r="I4001">
        <f ca="1">F4001-Krishna!$AF$3</f>
        <v>-3107.1042369768584</v>
      </c>
      <c r="J4001">
        <f t="shared" ca="1" si="385"/>
        <v>-5806.6222207010524</v>
      </c>
    </row>
    <row r="4002" spans="1:10">
      <c r="A4002">
        <v>3997</v>
      </c>
      <c r="B4002">
        <f t="shared" ca="1" si="380"/>
        <v>0.63447258798176487</v>
      </c>
      <c r="C4002" s="40">
        <f t="shared" ca="1" si="381"/>
        <v>0.94</v>
      </c>
      <c r="D4002">
        <f t="shared" ca="1" si="382"/>
        <v>7067.1841649356174</v>
      </c>
      <c r="E4002">
        <f t="shared" ca="1" si="383"/>
        <v>9017.0455156392582</v>
      </c>
      <c r="F4002">
        <f t="shared" ca="1" si="384"/>
        <v>32157.305510713726</v>
      </c>
      <c r="G4002">
        <f ca="1">D4002-Krishna!$AD$3</f>
        <v>357.54780129925348</v>
      </c>
      <c r="H4002">
        <f ca="1">E4002-Krishna!$AE$3</f>
        <v>-2002.3635752698319</v>
      </c>
      <c r="I4002">
        <f ca="1">F4002-Krishna!$AF$3</f>
        <v>4567.6691470773621</v>
      </c>
      <c r="J4002">
        <f t="shared" ca="1" si="385"/>
        <v>-1949.8613507036407</v>
      </c>
    </row>
    <row r="4003" spans="1:10">
      <c r="A4003">
        <v>3998</v>
      </c>
      <c r="B4003">
        <f t="shared" ca="1" si="380"/>
        <v>4.5509345636292053E-2</v>
      </c>
      <c r="C4003" s="40">
        <f t="shared" ca="1" si="381"/>
        <v>0.77</v>
      </c>
      <c r="D4003">
        <f t="shared" ca="1" si="382"/>
        <v>5281.1468380435072</v>
      </c>
      <c r="E4003">
        <f t="shared" ca="1" si="383"/>
        <v>7983.8853296571469</v>
      </c>
      <c r="F4003">
        <f t="shared" ca="1" si="384"/>
        <v>6205.9004333708199</v>
      </c>
      <c r="G4003">
        <f ca="1">D4003-Krishna!$AD$3</f>
        <v>-1428.4895255928568</v>
      </c>
      <c r="H4003">
        <f ca="1">E4003-Krishna!$AE$3</f>
        <v>-3035.5237612519431</v>
      </c>
      <c r="I4003">
        <f ca="1">F4003-Krishna!$AF$3</f>
        <v>-21383.735930265546</v>
      </c>
      <c r="J4003">
        <f t="shared" ca="1" si="385"/>
        <v>-2702.7384916136398</v>
      </c>
    </row>
    <row r="4004" spans="1:10">
      <c r="A4004">
        <v>3999</v>
      </c>
      <c r="B4004">
        <f t="shared" ca="1" si="380"/>
        <v>0.13488084506239384</v>
      </c>
      <c r="C4004" s="40">
        <f t="shared" ca="1" si="381"/>
        <v>0.8</v>
      </c>
      <c r="D4004">
        <f t="shared" ca="1" si="382"/>
        <v>6108.9476851823711</v>
      </c>
      <c r="E4004">
        <f t="shared" ca="1" si="383"/>
        <v>6055.4582536575854</v>
      </c>
      <c r="F4004">
        <f t="shared" ca="1" si="384"/>
        <v>11533.268604700657</v>
      </c>
      <c r="G4004">
        <f ca="1">D4004-Krishna!$AD$3</f>
        <v>-600.68867845399291</v>
      </c>
      <c r="H4004">
        <f ca="1">E4004-Krishna!$AE$3</f>
        <v>-4963.9508372515047</v>
      </c>
      <c r="I4004">
        <f ca="1">F4004-Krishna!$AF$3</f>
        <v>-16056.367758935707</v>
      </c>
      <c r="J4004">
        <f t="shared" ca="1" si="385"/>
        <v>53.489431524785687</v>
      </c>
    </row>
    <row r="4005" spans="1:10">
      <c r="A4005">
        <v>4000</v>
      </c>
      <c r="B4005">
        <f t="shared" ca="1" si="380"/>
        <v>0.26245938660273582</v>
      </c>
      <c r="C4005" s="40">
        <f t="shared" ca="1" si="381"/>
        <v>0.89</v>
      </c>
      <c r="D4005">
        <f t="shared" ca="1" si="382"/>
        <v>7250.8220396631004</v>
      </c>
      <c r="E4005">
        <f t="shared" ca="1" si="383"/>
        <v>10466.917356480877</v>
      </c>
      <c r="F4005">
        <f t="shared" ca="1" si="384"/>
        <v>30233.421909289085</v>
      </c>
      <c r="G4005">
        <f ca="1">D4005-Krishna!$AD$3</f>
        <v>541.18567602673647</v>
      </c>
      <c r="H4005">
        <f ca="1">E4005-Krishna!$AE$3</f>
        <v>-552.49173442821302</v>
      </c>
      <c r="I4005">
        <f ca="1">F4005-Krishna!$AF$3</f>
        <v>2643.7855456527213</v>
      </c>
      <c r="J4005">
        <f t="shared" ca="1" si="385"/>
        <v>-3216.0953168177766</v>
      </c>
    </row>
    <row r="4006" spans="1:10">
      <c r="A4006">
        <v>4001</v>
      </c>
      <c r="B4006">
        <f t="shared" ca="1" si="380"/>
        <v>0.1245881827755424</v>
      </c>
      <c r="C4006" s="40">
        <f t="shared" ca="1" si="381"/>
        <v>0.8</v>
      </c>
      <c r="D4006">
        <f t="shared" ca="1" si="382"/>
        <v>6784.6234127379048</v>
      </c>
      <c r="E4006">
        <f t="shared" ca="1" si="383"/>
        <v>3979.1843136632215</v>
      </c>
      <c r="F4006">
        <f t="shared" ca="1" si="384"/>
        <v>16897.871857650956</v>
      </c>
      <c r="G4006">
        <f ca="1">D4006-Krishna!$AD$3</f>
        <v>74.987049101540833</v>
      </c>
      <c r="H4006">
        <f ca="1">E4006-Krishna!$AE$3</f>
        <v>-7040.2247772458686</v>
      </c>
      <c r="I4006">
        <f ca="1">F4006-Krishna!$AF$3</f>
        <v>-10691.764505985408</v>
      </c>
      <c r="J4006">
        <f t="shared" ca="1" si="385"/>
        <v>2805.4390990746833</v>
      </c>
    </row>
    <row r="4007" spans="1:10">
      <c r="A4007">
        <v>4002</v>
      </c>
      <c r="B4007">
        <f t="shared" ca="1" si="380"/>
        <v>0.90785674479651124</v>
      </c>
      <c r="C4007" s="40">
        <f t="shared" ca="1" si="381"/>
        <v>0.95</v>
      </c>
      <c r="D4007">
        <f t="shared" ca="1" si="382"/>
        <v>7177.5631880944893</v>
      </c>
      <c r="E4007">
        <f t="shared" ca="1" si="383"/>
        <v>11998.782633205452</v>
      </c>
      <c r="F4007">
        <f t="shared" ca="1" si="384"/>
        <v>32808.183879812284</v>
      </c>
      <c r="G4007">
        <f ca="1">D4007-Krishna!$AD$3</f>
        <v>467.92682445812534</v>
      </c>
      <c r="H4007">
        <f ca="1">E4007-Krishna!$AE$3</f>
        <v>979.37354229636185</v>
      </c>
      <c r="I4007">
        <f ca="1">F4007-Krishna!$AF$3</f>
        <v>5218.5475161759205</v>
      </c>
      <c r="J4007">
        <f t="shared" ca="1" si="385"/>
        <v>-4821.2194451109626</v>
      </c>
    </row>
    <row r="4008" spans="1:10">
      <c r="A4008">
        <v>4003</v>
      </c>
      <c r="B4008">
        <f t="shared" ca="1" si="380"/>
        <v>0.35128529125699381</v>
      </c>
      <c r="C4008" s="40">
        <f t="shared" ca="1" si="381"/>
        <v>0.9</v>
      </c>
      <c r="D4008">
        <f t="shared" ca="1" si="382"/>
        <v>7215.9843370119415</v>
      </c>
      <c r="E4008">
        <f t="shared" ca="1" si="383"/>
        <v>13169.564785693692</v>
      </c>
      <c r="F4008">
        <f t="shared" ca="1" si="384"/>
        <v>24359.125405400224</v>
      </c>
      <c r="G4008">
        <f ca="1">D4008-Krishna!$AD$3</f>
        <v>506.34797337557757</v>
      </c>
      <c r="H4008">
        <f ca="1">E4008-Krishna!$AE$3</f>
        <v>2150.155694784602</v>
      </c>
      <c r="I4008">
        <f ca="1">F4008-Krishna!$AF$3</f>
        <v>-3230.5109582361401</v>
      </c>
      <c r="J4008">
        <f t="shared" ca="1" si="385"/>
        <v>-5953.5804486817506</v>
      </c>
    </row>
    <row r="4009" spans="1:10">
      <c r="A4009">
        <v>4004</v>
      </c>
      <c r="B4009">
        <f t="shared" ca="1" si="380"/>
        <v>7.4249306736623777E-2</v>
      </c>
      <c r="C4009" s="40">
        <f t="shared" ca="1" si="381"/>
        <v>0.77</v>
      </c>
      <c r="D4009">
        <f t="shared" ca="1" si="382"/>
        <v>7191.7304323459775</v>
      </c>
      <c r="E4009">
        <f t="shared" ca="1" si="383"/>
        <v>7879.2574682965424</v>
      </c>
      <c r="F4009">
        <f t="shared" ca="1" si="384"/>
        <v>10373.427719058232</v>
      </c>
      <c r="G4009">
        <f ca="1">D4009-Krishna!$AD$3</f>
        <v>482.09406870961357</v>
      </c>
      <c r="H4009">
        <f ca="1">E4009-Krishna!$AE$3</f>
        <v>-3140.1516226125477</v>
      </c>
      <c r="I4009">
        <f ca="1">F4009-Krishna!$AF$3</f>
        <v>-17216.208644578131</v>
      </c>
      <c r="J4009">
        <f t="shared" ca="1" si="385"/>
        <v>-687.52703595056482</v>
      </c>
    </row>
    <row r="4010" spans="1:10">
      <c r="A4010">
        <v>4005</v>
      </c>
      <c r="B4010">
        <f t="shared" ca="1" si="380"/>
        <v>0.32540407554771589</v>
      </c>
      <c r="C4010" s="40">
        <f t="shared" ca="1" si="381"/>
        <v>0.9</v>
      </c>
      <c r="D4010">
        <f t="shared" ca="1" si="382"/>
        <v>7769.4135253649174</v>
      </c>
      <c r="E4010">
        <f t="shared" ca="1" si="383"/>
        <v>12513.137864004288</v>
      </c>
      <c r="F4010">
        <f t="shared" ca="1" si="384"/>
        <v>33272.637003195516</v>
      </c>
      <c r="G4010">
        <f ca="1">D4010-Krishna!$AD$3</f>
        <v>1059.7771617285534</v>
      </c>
      <c r="H4010">
        <f ca="1">E4010-Krishna!$AE$3</f>
        <v>1493.7287730951975</v>
      </c>
      <c r="I4010">
        <f ca="1">F4010-Krishna!$AF$3</f>
        <v>5683.0006395591518</v>
      </c>
      <c r="J4010">
        <f t="shared" ca="1" si="385"/>
        <v>-4743.7243386393702</v>
      </c>
    </row>
    <row r="4011" spans="1:10">
      <c r="A4011">
        <v>4006</v>
      </c>
      <c r="B4011">
        <f t="shared" ca="1" si="380"/>
        <v>0.90761602670682562</v>
      </c>
      <c r="C4011" s="40">
        <f t="shared" ca="1" si="381"/>
        <v>0.95</v>
      </c>
      <c r="D4011">
        <f t="shared" ca="1" si="382"/>
        <v>5667.140673232514</v>
      </c>
      <c r="E4011">
        <f t="shared" ca="1" si="383"/>
        <v>14348.729580507304</v>
      </c>
      <c r="F4011">
        <f t="shared" ca="1" si="384"/>
        <v>29478.195248837819</v>
      </c>
      <c r="G4011">
        <f ca="1">D4011-Krishna!$AD$3</f>
        <v>-1042.4956904038499</v>
      </c>
      <c r="H4011">
        <f ca="1">E4011-Krishna!$AE$3</f>
        <v>3329.3204895982144</v>
      </c>
      <c r="I4011">
        <f ca="1">F4011-Krishna!$AF$3</f>
        <v>1888.5588852014553</v>
      </c>
      <c r="J4011">
        <f t="shared" ca="1" si="385"/>
        <v>-8681.5889072747905</v>
      </c>
    </row>
    <row r="4012" spans="1:10">
      <c r="A4012">
        <v>4007</v>
      </c>
      <c r="B4012">
        <f t="shared" ca="1" si="380"/>
        <v>0.91736385932201425</v>
      </c>
      <c r="C4012" s="40">
        <f t="shared" ca="1" si="381"/>
        <v>0.96</v>
      </c>
      <c r="D4012">
        <f t="shared" ca="1" si="382"/>
        <v>7672.1127414517377</v>
      </c>
      <c r="E4012">
        <f t="shared" ca="1" si="383"/>
        <v>14369.040920768697</v>
      </c>
      <c r="F4012">
        <f t="shared" ca="1" si="384"/>
        <v>28143.833739827682</v>
      </c>
      <c r="G4012">
        <f ca="1">D4012-Krishna!$AD$3</f>
        <v>962.47637781537378</v>
      </c>
      <c r="H4012">
        <f ca="1">E4012-Krishna!$AE$3</f>
        <v>3349.631829859607</v>
      </c>
      <c r="I4012">
        <f ca="1">F4012-Krishna!$AF$3</f>
        <v>554.19737619131774</v>
      </c>
      <c r="J4012">
        <f t="shared" ca="1" si="385"/>
        <v>-6696.9281793169594</v>
      </c>
    </row>
    <row r="4013" spans="1:10">
      <c r="A4013">
        <v>4008</v>
      </c>
      <c r="B4013">
        <f t="shared" ca="1" si="380"/>
        <v>0.2816977598470527</v>
      </c>
      <c r="C4013" s="40">
        <f t="shared" ca="1" si="381"/>
        <v>0.89</v>
      </c>
      <c r="D4013">
        <f t="shared" ca="1" si="382"/>
        <v>7455.0137258084742</v>
      </c>
      <c r="E4013">
        <f t="shared" ca="1" si="383"/>
        <v>10933.746912534316</v>
      </c>
      <c r="F4013">
        <f t="shared" ca="1" si="384"/>
        <v>23049.610206896934</v>
      </c>
      <c r="G4013">
        <f ca="1">D4013-Krishna!$AD$3</f>
        <v>745.37736217211022</v>
      </c>
      <c r="H4013">
        <f ca="1">E4013-Krishna!$AE$3</f>
        <v>-85.662178374774157</v>
      </c>
      <c r="I4013">
        <f ca="1">F4013-Krishna!$AF$3</f>
        <v>-4540.02615673943</v>
      </c>
      <c r="J4013">
        <f t="shared" ca="1" si="385"/>
        <v>-3478.7331867258417</v>
      </c>
    </row>
    <row r="4014" spans="1:10">
      <c r="A4014">
        <v>4009</v>
      </c>
      <c r="B4014">
        <f t="shared" ref="B4014:B4077" ca="1" si="386">RAND()</f>
        <v>4.4255773145476351E-2</v>
      </c>
      <c r="C4014" s="40">
        <f t="shared" ref="C4014:C4077" ca="1" si="387">IF(B4014&lt;=$B$3, $B$1,
IF(B4014&lt;=$C$3, $C$1,
IF(B4014&lt;=$D$3, $D$1,
IF(B4014&lt;=$E$3, $E$1,
IF(B4014&lt;=$F$3, $F$1,
IF(B4014&lt;=$G$3, $G$1,
IF(B4014&lt;=$H$3, $H$1,
IF(B4014&lt;=$I$3, $I$1,
IF(B4014&lt;=$J$3, $J$1,
IF(B4014&lt;=$K$3, $K$1,
IF(B4014&lt;=$L$3, $L$1,
IF(B4014&lt;=$M$3, $M$1,
IF(B4014&lt;=$N$3, $N$1,
IF(B4014&lt;=$O$3, $O$1, "Error"))))))))))))))</f>
        <v>0.74</v>
      </c>
      <c r="D4014">
        <f t="shared" ca="1" si="382"/>
        <v>5640.2767325106133</v>
      </c>
      <c r="E4014">
        <f t="shared" ca="1" si="383"/>
        <v>6739.7860970779939</v>
      </c>
      <c r="F4014">
        <f t="shared" ca="1" si="384"/>
        <v>18767.480776362092</v>
      </c>
      <c r="G4014">
        <f ca="1">D4014-Krishna!$AD$3</f>
        <v>-1069.3596311257506</v>
      </c>
      <c r="H4014">
        <f ca="1">E4014-Krishna!$AE$3</f>
        <v>-4279.6229938310962</v>
      </c>
      <c r="I4014">
        <f ca="1">F4014-Krishna!$AF$3</f>
        <v>-8822.155587274272</v>
      </c>
      <c r="J4014">
        <f t="shared" ca="1" si="385"/>
        <v>-1099.5093645673805</v>
      </c>
    </row>
    <row r="4015" spans="1:10">
      <c r="A4015">
        <v>4010</v>
      </c>
      <c r="B4015">
        <f t="shared" ca="1" si="386"/>
        <v>8.1665616704692079E-2</v>
      </c>
      <c r="C4015" s="40">
        <f t="shared" ca="1" si="387"/>
        <v>0.77</v>
      </c>
      <c r="D4015">
        <f t="shared" ca="1" si="382"/>
        <v>5411.0307765117896</v>
      </c>
      <c r="E4015">
        <f t="shared" ca="1" si="383"/>
        <v>5356.2008037312926</v>
      </c>
      <c r="F4015">
        <f t="shared" ca="1" si="384"/>
        <v>7673.5613317051038</v>
      </c>
      <c r="G4015">
        <f ca="1">D4015-Krishna!$AD$3</f>
        <v>-1298.6055871245744</v>
      </c>
      <c r="H4015">
        <f ca="1">E4015-Krishna!$AE$3</f>
        <v>-5663.2082871777975</v>
      </c>
      <c r="I4015">
        <f ca="1">F4015-Krishna!$AF$3</f>
        <v>-19916.075031931261</v>
      </c>
      <c r="J4015">
        <f t="shared" ca="1" si="385"/>
        <v>54.829972780496973</v>
      </c>
    </row>
    <row r="4016" spans="1:10">
      <c r="A4016">
        <v>4011</v>
      </c>
      <c r="B4016">
        <f t="shared" ca="1" si="386"/>
        <v>0.13245589650847933</v>
      </c>
      <c r="C4016" s="40">
        <f t="shared" ca="1" si="387"/>
        <v>0.8</v>
      </c>
      <c r="D4016">
        <f t="shared" ca="1" si="382"/>
        <v>5140.0504113523966</v>
      </c>
      <c r="E4016">
        <f t="shared" ca="1" si="383"/>
        <v>7064.354560536859</v>
      </c>
      <c r="F4016">
        <f t="shared" ca="1" si="384"/>
        <v>19951.323247337932</v>
      </c>
      <c r="G4016">
        <f ca="1">D4016-Krishna!$AD$3</f>
        <v>-1569.5859522839673</v>
      </c>
      <c r="H4016">
        <f ca="1">E4016-Krishna!$AE$3</f>
        <v>-3955.0545303722311</v>
      </c>
      <c r="I4016">
        <f ca="1">F4016-Krishna!$AF$3</f>
        <v>-7638.3131162984319</v>
      </c>
      <c r="J4016">
        <f t="shared" ca="1" si="385"/>
        <v>-1924.3041491844624</v>
      </c>
    </row>
    <row r="4017" spans="1:10">
      <c r="A4017">
        <v>4012</v>
      </c>
      <c r="B4017">
        <f t="shared" ca="1" si="386"/>
        <v>0.70333760467029893</v>
      </c>
      <c r="C4017" s="40">
        <f t="shared" ca="1" si="387"/>
        <v>0.94</v>
      </c>
      <c r="D4017">
        <f t="shared" ca="1" si="382"/>
        <v>6519.7863437299484</v>
      </c>
      <c r="E4017">
        <f t="shared" ca="1" si="383"/>
        <v>10020.321128889376</v>
      </c>
      <c r="F4017">
        <f t="shared" ca="1" si="384"/>
        <v>33439.566328254718</v>
      </c>
      <c r="G4017">
        <f ca="1">D4017-Krishna!$AD$3</f>
        <v>-189.85001990641558</v>
      </c>
      <c r="H4017">
        <f ca="1">E4017-Krishna!$AE$3</f>
        <v>-999.08796201971381</v>
      </c>
      <c r="I4017">
        <f ca="1">F4017-Krishna!$AF$3</f>
        <v>5849.9299646183536</v>
      </c>
      <c r="J4017">
        <f t="shared" ca="1" si="385"/>
        <v>-3500.5347851594279</v>
      </c>
    </row>
    <row r="4018" spans="1:10">
      <c r="A4018">
        <v>4013</v>
      </c>
      <c r="B4018">
        <f t="shared" ca="1" si="386"/>
        <v>0.22488170815822905</v>
      </c>
      <c r="C4018" s="40">
        <f t="shared" ca="1" si="387"/>
        <v>0.87</v>
      </c>
      <c r="D4018">
        <f t="shared" ca="1" si="382"/>
        <v>6291.3517528681541</v>
      </c>
      <c r="E4018">
        <f t="shared" ca="1" si="383"/>
        <v>9473.7490366952461</v>
      </c>
      <c r="F4018">
        <f t="shared" ca="1" si="384"/>
        <v>31769.518257090225</v>
      </c>
      <c r="G4018">
        <f ca="1">D4018-Krishna!$AD$3</f>
        <v>-418.28461076820986</v>
      </c>
      <c r="H4018">
        <f ca="1">E4018-Krishna!$AE$3</f>
        <v>-1545.660054213844</v>
      </c>
      <c r="I4018">
        <f ca="1">F4018-Krishna!$AF$3</f>
        <v>4179.8818934538613</v>
      </c>
      <c r="J4018">
        <f t="shared" ca="1" si="385"/>
        <v>-3182.397283827092</v>
      </c>
    </row>
    <row r="4019" spans="1:10">
      <c r="A4019">
        <v>4014</v>
      </c>
      <c r="B4019">
        <f t="shared" ca="1" si="386"/>
        <v>0.38729422453766971</v>
      </c>
      <c r="C4019" s="40">
        <f t="shared" ca="1" si="387"/>
        <v>0.9</v>
      </c>
      <c r="D4019">
        <f t="shared" ca="1" si="382"/>
        <v>6961.4861878480233</v>
      </c>
      <c r="E4019">
        <f t="shared" ca="1" si="383"/>
        <v>8236.3479816092495</v>
      </c>
      <c r="F4019">
        <f t="shared" ca="1" si="384"/>
        <v>25341.820616984529</v>
      </c>
      <c r="G4019">
        <f ca="1">D4019-Krishna!$AD$3</f>
        <v>251.84982421165932</v>
      </c>
      <c r="H4019">
        <f ca="1">E4019-Krishna!$AE$3</f>
        <v>-2783.0611092998406</v>
      </c>
      <c r="I4019">
        <f ca="1">F4019-Krishna!$AF$3</f>
        <v>-2247.8157466518351</v>
      </c>
      <c r="J4019">
        <f t="shared" ca="1" si="385"/>
        <v>-1274.8617937612262</v>
      </c>
    </row>
    <row r="4020" spans="1:10">
      <c r="A4020">
        <v>4015</v>
      </c>
      <c r="B4020">
        <f t="shared" ca="1" si="386"/>
        <v>0.57594623874032957</v>
      </c>
      <c r="C4020" s="40">
        <f t="shared" ca="1" si="387"/>
        <v>0.93</v>
      </c>
      <c r="D4020">
        <f t="shared" ca="1" si="382"/>
        <v>6377.8730945272782</v>
      </c>
      <c r="E4020">
        <f t="shared" ca="1" si="383"/>
        <v>11873.99281417474</v>
      </c>
      <c r="F4020">
        <f t="shared" ca="1" si="384"/>
        <v>31540.877337803184</v>
      </c>
      <c r="G4020">
        <f ca="1">D4020-Krishna!$AD$3</f>
        <v>-331.76326910908574</v>
      </c>
      <c r="H4020">
        <f ca="1">E4020-Krishna!$AE$3</f>
        <v>854.58372326565041</v>
      </c>
      <c r="I4020">
        <f ca="1">F4020-Krishna!$AF$3</f>
        <v>3951.2409741668198</v>
      </c>
      <c r="J4020">
        <f t="shared" ca="1" si="385"/>
        <v>-5496.1197196474623</v>
      </c>
    </row>
    <row r="4021" spans="1:10">
      <c r="A4021">
        <v>4016</v>
      </c>
      <c r="B4021">
        <f t="shared" ca="1" si="386"/>
        <v>0.68342969666905617</v>
      </c>
      <c r="C4021" s="40">
        <f t="shared" ca="1" si="387"/>
        <v>0.94</v>
      </c>
      <c r="D4021">
        <f t="shared" ca="1" si="382"/>
        <v>6083.8610828542796</v>
      </c>
      <c r="E4021">
        <f t="shared" ca="1" si="383"/>
        <v>15735.653168708965</v>
      </c>
      <c r="F4021">
        <f t="shared" ca="1" si="384"/>
        <v>32623.883846306937</v>
      </c>
      <c r="G4021">
        <f ca="1">D4021-Krishna!$AD$3</f>
        <v>-625.77528078208434</v>
      </c>
      <c r="H4021">
        <f ca="1">E4021-Krishna!$AE$3</f>
        <v>4716.2440777998745</v>
      </c>
      <c r="I4021">
        <f ca="1">F4021-Krishna!$AF$3</f>
        <v>5034.2474826705729</v>
      </c>
      <c r="J4021">
        <f t="shared" ca="1" si="385"/>
        <v>-9651.7920858546859</v>
      </c>
    </row>
    <row r="4022" spans="1:10">
      <c r="A4022">
        <v>4017</v>
      </c>
      <c r="B4022">
        <f t="shared" ca="1" si="386"/>
        <v>0.3624473691753447</v>
      </c>
      <c r="C4022" s="40">
        <f t="shared" ca="1" si="387"/>
        <v>0.9</v>
      </c>
      <c r="D4022">
        <f t="shared" ca="1" si="382"/>
        <v>6297.3294438172725</v>
      </c>
      <c r="E4022">
        <f t="shared" ca="1" si="383"/>
        <v>11140.914717447924</v>
      </c>
      <c r="F4022">
        <f t="shared" ca="1" si="384"/>
        <v>26536.543178867731</v>
      </c>
      <c r="G4022">
        <f ca="1">D4022-Krishna!$AD$3</f>
        <v>-412.30691981909149</v>
      </c>
      <c r="H4022">
        <f ca="1">E4022-Krishna!$AE$3</f>
        <v>121.50562653883389</v>
      </c>
      <c r="I4022">
        <f ca="1">F4022-Krishna!$AF$3</f>
        <v>-1053.0931847686334</v>
      </c>
      <c r="J4022">
        <f t="shared" ca="1" si="385"/>
        <v>-4843.5852736306515</v>
      </c>
    </row>
    <row r="4023" spans="1:10">
      <c r="A4023">
        <v>4018</v>
      </c>
      <c r="B4023">
        <f t="shared" ca="1" si="386"/>
        <v>0.41436619903374972</v>
      </c>
      <c r="C4023" s="40">
        <f t="shared" ca="1" si="387"/>
        <v>0.9</v>
      </c>
      <c r="D4023">
        <f t="shared" ca="1" si="382"/>
        <v>6754.954216797868</v>
      </c>
      <c r="E4023">
        <f t="shared" ca="1" si="383"/>
        <v>10507.206287746341</v>
      </c>
      <c r="F4023">
        <f t="shared" ca="1" si="384"/>
        <v>24675.503867146406</v>
      </c>
      <c r="G4023">
        <f ca="1">D4023-Krishna!$AD$3</f>
        <v>45.31785316150399</v>
      </c>
      <c r="H4023">
        <f ca="1">E4023-Krishna!$AE$3</f>
        <v>-512.20280316274875</v>
      </c>
      <c r="I4023">
        <f ca="1">F4023-Krishna!$AF$3</f>
        <v>-2914.1324964899577</v>
      </c>
      <c r="J4023">
        <f t="shared" ca="1" si="385"/>
        <v>-3752.2520709484734</v>
      </c>
    </row>
    <row r="4024" spans="1:10">
      <c r="A4024">
        <v>4019</v>
      </c>
      <c r="B4024">
        <f t="shared" ca="1" si="386"/>
        <v>0.59830576828001758</v>
      </c>
      <c r="C4024" s="40">
        <f t="shared" ca="1" si="387"/>
        <v>0.94</v>
      </c>
      <c r="D4024">
        <f t="shared" ca="1" si="382"/>
        <v>7267.6017278408099</v>
      </c>
      <c r="E4024">
        <f t="shared" ca="1" si="383"/>
        <v>12594.39538185888</v>
      </c>
      <c r="F4024">
        <f t="shared" ca="1" si="384"/>
        <v>32472.599642280107</v>
      </c>
      <c r="G4024">
        <f ca="1">D4024-Krishna!$AD$3</f>
        <v>557.9653642044459</v>
      </c>
      <c r="H4024">
        <f ca="1">E4024-Krishna!$AE$3</f>
        <v>1574.9862909497897</v>
      </c>
      <c r="I4024">
        <f ca="1">F4024-Krishna!$AF$3</f>
        <v>4882.9632786437433</v>
      </c>
      <c r="J4024">
        <f t="shared" ca="1" si="385"/>
        <v>-5326.7936540180699</v>
      </c>
    </row>
    <row r="4025" spans="1:10">
      <c r="A4025">
        <v>4020</v>
      </c>
      <c r="B4025">
        <f t="shared" ca="1" si="386"/>
        <v>0.59601450051255267</v>
      </c>
      <c r="C4025" s="40">
        <f t="shared" ca="1" si="387"/>
        <v>0.94</v>
      </c>
      <c r="D4025">
        <f t="shared" ca="1" si="382"/>
        <v>7515.5531064453662</v>
      </c>
      <c r="E4025">
        <f t="shared" ca="1" si="383"/>
        <v>12206.905498315862</v>
      </c>
      <c r="F4025">
        <f t="shared" ca="1" si="384"/>
        <v>34931.058404505668</v>
      </c>
      <c r="G4025">
        <f ca="1">D4025-Krishna!$AD$3</f>
        <v>805.91674280900224</v>
      </c>
      <c r="H4025">
        <f ca="1">E4025-Krishna!$AE$3</f>
        <v>1187.4964074067721</v>
      </c>
      <c r="I4025">
        <f ca="1">F4025-Krishna!$AF$3</f>
        <v>7341.4220408693036</v>
      </c>
      <c r="J4025">
        <f t="shared" ca="1" si="385"/>
        <v>-4691.3523918704959</v>
      </c>
    </row>
    <row r="4026" spans="1:10">
      <c r="A4026">
        <v>4021</v>
      </c>
      <c r="B4026">
        <f t="shared" ca="1" si="386"/>
        <v>0.95778155165254331</v>
      </c>
      <c r="C4026" s="40">
        <f t="shared" ca="1" si="387"/>
        <v>0.97</v>
      </c>
      <c r="D4026">
        <f t="shared" ca="1" si="382"/>
        <v>6812.0277905648454</v>
      </c>
      <c r="E4026">
        <f t="shared" ca="1" si="383"/>
        <v>14145.067579947663</v>
      </c>
      <c r="F4026">
        <f t="shared" ca="1" si="384"/>
        <v>27586.923258696297</v>
      </c>
      <c r="G4026">
        <f ca="1">D4026-Krishna!$AD$3</f>
        <v>102.39142692848145</v>
      </c>
      <c r="H4026">
        <f ca="1">E4026-Krishna!$AE$3</f>
        <v>3125.658489038573</v>
      </c>
      <c r="I4026">
        <f ca="1">F4026-Krishna!$AF$3</f>
        <v>-2.7131049400668417</v>
      </c>
      <c r="J4026">
        <f t="shared" ca="1" si="385"/>
        <v>-7333.0397893828176</v>
      </c>
    </row>
    <row r="4027" spans="1:10">
      <c r="A4027">
        <v>4022</v>
      </c>
      <c r="B4027">
        <f t="shared" ca="1" si="386"/>
        <v>6.3102299747571533E-2</v>
      </c>
      <c r="C4027" s="40">
        <f t="shared" ca="1" si="387"/>
        <v>0.77</v>
      </c>
      <c r="D4027">
        <f t="shared" ca="1" si="382"/>
        <v>5794.9757013691133</v>
      </c>
      <c r="E4027">
        <f t="shared" ca="1" si="383"/>
        <v>8861.619455386206</v>
      </c>
      <c r="F4027">
        <f t="shared" ca="1" si="384"/>
        <v>15926.083717675681</v>
      </c>
      <c r="G4027">
        <f ca="1">D4027-Krishna!$AD$3</f>
        <v>-914.6606622672507</v>
      </c>
      <c r="H4027">
        <f ca="1">E4027-Krishna!$AE$3</f>
        <v>-2157.7896355228841</v>
      </c>
      <c r="I4027">
        <f ca="1">F4027-Krishna!$AF$3</f>
        <v>-11663.552645960683</v>
      </c>
      <c r="J4027">
        <f t="shared" ca="1" si="385"/>
        <v>-3066.6437540170928</v>
      </c>
    </row>
    <row r="4028" spans="1:10">
      <c r="A4028">
        <v>4023</v>
      </c>
      <c r="B4028">
        <f t="shared" ca="1" si="386"/>
        <v>0.48903874239335676</v>
      </c>
      <c r="C4028" s="40">
        <f t="shared" ca="1" si="387"/>
        <v>0.91</v>
      </c>
      <c r="D4028">
        <f t="shared" ca="1" si="382"/>
        <v>7628.2520312974893</v>
      </c>
      <c r="E4028">
        <f t="shared" ca="1" si="383"/>
        <v>8996.9418546471788</v>
      </c>
      <c r="F4028">
        <f t="shared" ca="1" si="384"/>
        <v>19314.054283231657</v>
      </c>
      <c r="G4028">
        <f ca="1">D4028-Krishna!$AD$3</f>
        <v>918.61566766112537</v>
      </c>
      <c r="H4028">
        <f ca="1">E4028-Krishna!$AE$3</f>
        <v>-2022.4672362619112</v>
      </c>
      <c r="I4028">
        <f ca="1">F4028-Krishna!$AF$3</f>
        <v>-8275.5820804047071</v>
      </c>
      <c r="J4028">
        <f t="shared" ca="1" si="385"/>
        <v>-1368.6898233496895</v>
      </c>
    </row>
    <row r="4029" spans="1:10">
      <c r="A4029">
        <v>4024</v>
      </c>
      <c r="B4029">
        <f t="shared" ca="1" si="386"/>
        <v>0.78704702317669284</v>
      </c>
      <c r="C4029" s="40">
        <f t="shared" ca="1" si="387"/>
        <v>0.94</v>
      </c>
      <c r="D4029">
        <f t="shared" ca="1" si="382"/>
        <v>7887.4233173858001</v>
      </c>
      <c r="E4029">
        <f t="shared" ca="1" si="383"/>
        <v>12054.323751953083</v>
      </c>
      <c r="F4029">
        <f t="shared" ca="1" si="384"/>
        <v>22017.295608516884</v>
      </c>
      <c r="G4029">
        <f ca="1">D4029-Krishna!$AD$3</f>
        <v>1177.7869537494362</v>
      </c>
      <c r="H4029">
        <f ca="1">E4029-Krishna!$AE$3</f>
        <v>1034.914661043993</v>
      </c>
      <c r="I4029">
        <f ca="1">F4029-Krishna!$AF$3</f>
        <v>-5572.3407551194796</v>
      </c>
      <c r="J4029">
        <f t="shared" ca="1" si="385"/>
        <v>-4166.9004345672829</v>
      </c>
    </row>
    <row r="4030" spans="1:10">
      <c r="A4030">
        <v>4025</v>
      </c>
      <c r="B4030">
        <f t="shared" ca="1" si="386"/>
        <v>0.7553339003909596</v>
      </c>
      <c r="C4030" s="40">
        <f t="shared" ca="1" si="387"/>
        <v>0.94</v>
      </c>
      <c r="D4030">
        <f t="shared" ca="1" si="382"/>
        <v>6557.1466459180474</v>
      </c>
      <c r="E4030">
        <f t="shared" ca="1" si="383"/>
        <v>11798.222637803394</v>
      </c>
      <c r="F4030">
        <f t="shared" ca="1" si="384"/>
        <v>28120.015369171</v>
      </c>
      <c r="G4030">
        <f ca="1">D4030-Krishna!$AD$3</f>
        <v>-152.48971771831657</v>
      </c>
      <c r="H4030">
        <f ca="1">E4030-Krishna!$AE$3</f>
        <v>778.81354689430373</v>
      </c>
      <c r="I4030">
        <f ca="1">F4030-Krishna!$AF$3</f>
        <v>530.37900553463624</v>
      </c>
      <c r="J4030">
        <f t="shared" ca="1" si="385"/>
        <v>-5241.0759918853464</v>
      </c>
    </row>
    <row r="4031" spans="1:10">
      <c r="A4031">
        <v>4026</v>
      </c>
      <c r="B4031">
        <f t="shared" ca="1" si="386"/>
        <v>9.6371157813303077E-3</v>
      </c>
      <c r="C4031" s="40">
        <f t="shared" ca="1" si="387"/>
        <v>0.74</v>
      </c>
      <c r="D4031">
        <f t="shared" ca="1" si="382"/>
        <v>6460.8548575284931</v>
      </c>
      <c r="E4031">
        <f t="shared" ca="1" si="383"/>
        <v>7558.6828325495526</v>
      </c>
      <c r="F4031">
        <f t="shared" ca="1" si="384"/>
        <v>12901.044299390742</v>
      </c>
      <c r="G4031">
        <f ca="1">D4031-Krishna!$AD$3</f>
        <v>-248.78150610787088</v>
      </c>
      <c r="H4031">
        <f ca="1">E4031-Krishna!$AE$3</f>
        <v>-3460.7262583595375</v>
      </c>
      <c r="I4031">
        <f ca="1">F4031-Krishna!$AF$3</f>
        <v>-14688.592064245622</v>
      </c>
      <c r="J4031">
        <f t="shared" ca="1" si="385"/>
        <v>-1097.8279750210595</v>
      </c>
    </row>
    <row r="4032" spans="1:10">
      <c r="A4032">
        <v>4027</v>
      </c>
      <c r="B4032">
        <f t="shared" ca="1" si="386"/>
        <v>6.9001752744796141E-3</v>
      </c>
      <c r="C4032" s="40">
        <f t="shared" ca="1" si="387"/>
        <v>0.74</v>
      </c>
      <c r="D4032">
        <f t="shared" ca="1" si="382"/>
        <v>6040.3515008251934</v>
      </c>
      <c r="E4032">
        <f t="shared" ca="1" si="383"/>
        <v>8781.1738872281549</v>
      </c>
      <c r="F4032">
        <f t="shared" ca="1" si="384"/>
        <v>5401.3802929781659</v>
      </c>
      <c r="G4032">
        <f ca="1">D4032-Krishna!$AD$3</f>
        <v>-669.28486281117057</v>
      </c>
      <c r="H4032">
        <f ca="1">E4032-Krishna!$AE$3</f>
        <v>-2238.2352036809352</v>
      </c>
      <c r="I4032">
        <f ca="1">F4032-Krishna!$AF$3</f>
        <v>-22188.256070658197</v>
      </c>
      <c r="J4032">
        <f t="shared" ca="1" si="385"/>
        <v>-2740.8223864029615</v>
      </c>
    </row>
    <row r="4033" spans="1:10">
      <c r="A4033">
        <v>4028</v>
      </c>
      <c r="B4033">
        <f t="shared" ca="1" si="386"/>
        <v>0.68806277287281992</v>
      </c>
      <c r="C4033" s="40">
        <f t="shared" ca="1" si="387"/>
        <v>0.94</v>
      </c>
      <c r="D4033">
        <f t="shared" ca="1" si="382"/>
        <v>8153.7420010319347</v>
      </c>
      <c r="E4033">
        <f t="shared" ca="1" si="383"/>
        <v>10182.322169474934</v>
      </c>
      <c r="F4033">
        <f t="shared" ca="1" si="384"/>
        <v>31703.408174982163</v>
      </c>
      <c r="G4033">
        <f ca="1">D4033-Krishna!$AD$3</f>
        <v>1444.1056373955707</v>
      </c>
      <c r="H4033">
        <f ca="1">E4033-Krishna!$AE$3</f>
        <v>-837.08692143415647</v>
      </c>
      <c r="I4033">
        <f ca="1">F4033-Krishna!$AF$3</f>
        <v>4113.7718113457995</v>
      </c>
      <c r="J4033">
        <f t="shared" ca="1" si="385"/>
        <v>-2028.5801684429989</v>
      </c>
    </row>
    <row r="4034" spans="1:10">
      <c r="A4034">
        <v>4029</v>
      </c>
      <c r="B4034">
        <f t="shared" ca="1" si="386"/>
        <v>0.51466048371284823</v>
      </c>
      <c r="C4034" s="40">
        <f t="shared" ca="1" si="387"/>
        <v>0.92</v>
      </c>
      <c r="D4034">
        <f t="shared" ca="1" si="382"/>
        <v>7208.3816813660724</v>
      </c>
      <c r="E4034">
        <f t="shared" ca="1" si="383"/>
        <v>14522.417787054936</v>
      </c>
      <c r="F4034">
        <f t="shared" ca="1" si="384"/>
        <v>33861.761449842968</v>
      </c>
      <c r="G4034">
        <f ca="1">D4034-Krishna!$AD$3</f>
        <v>498.7453177297084</v>
      </c>
      <c r="H4034">
        <f ca="1">E4034-Krishna!$AE$3</f>
        <v>3503.0086961458455</v>
      </c>
      <c r="I4034">
        <f ca="1">F4034-Krishna!$AF$3</f>
        <v>6272.1250862066045</v>
      </c>
      <c r="J4034">
        <f t="shared" ca="1" si="385"/>
        <v>-7314.0361056888632</v>
      </c>
    </row>
    <row r="4035" spans="1:10">
      <c r="A4035">
        <v>4030</v>
      </c>
      <c r="B4035">
        <f t="shared" ca="1" si="386"/>
        <v>6.8195465088431995E-3</v>
      </c>
      <c r="C4035" s="40">
        <f t="shared" ca="1" si="387"/>
        <v>0.74</v>
      </c>
      <c r="D4035">
        <f t="shared" ca="1" si="382"/>
        <v>5033.0045268326812</v>
      </c>
      <c r="E4035">
        <f t="shared" ca="1" si="383"/>
        <v>4218.9233524197825</v>
      </c>
      <c r="F4035">
        <f t="shared" ca="1" si="384"/>
        <v>618.11018694526138</v>
      </c>
      <c r="G4035">
        <f ca="1">D4035-Krishna!$AD$3</f>
        <v>-1676.6318368036827</v>
      </c>
      <c r="H4035">
        <f ca="1">E4035-Krishna!$AE$3</f>
        <v>-6800.4857384893076</v>
      </c>
      <c r="I4035">
        <f ca="1">F4035-Krishna!$AF$3</f>
        <v>-26971.526176691103</v>
      </c>
      <c r="J4035">
        <f t="shared" ca="1" si="385"/>
        <v>814.08117441289869</v>
      </c>
    </row>
    <row r="4036" spans="1:10">
      <c r="A4036">
        <v>4031</v>
      </c>
      <c r="B4036">
        <f t="shared" ca="1" si="386"/>
        <v>0.12344633284189399</v>
      </c>
      <c r="C4036" s="40">
        <f t="shared" ca="1" si="387"/>
        <v>0.8</v>
      </c>
      <c r="D4036">
        <f t="shared" ca="1" si="382"/>
        <v>5811.3967321990067</v>
      </c>
      <c r="E4036">
        <f t="shared" ca="1" si="383"/>
        <v>10268.879025092285</v>
      </c>
      <c r="F4036">
        <f t="shared" ca="1" si="384"/>
        <v>15348.642674569033</v>
      </c>
      <c r="G4036">
        <f ca="1">D4036-Krishna!$AD$3</f>
        <v>-898.23963143735727</v>
      </c>
      <c r="H4036">
        <f ca="1">E4036-Krishna!$AE$3</f>
        <v>-750.53006581680529</v>
      </c>
      <c r="I4036">
        <f ca="1">F4036-Krishna!$AF$3</f>
        <v>-12240.993689067331</v>
      </c>
      <c r="J4036">
        <f t="shared" ca="1" si="385"/>
        <v>-4457.4822928932781</v>
      </c>
    </row>
    <row r="4037" spans="1:10">
      <c r="A4037">
        <v>4032</v>
      </c>
      <c r="B4037">
        <f t="shared" ca="1" si="386"/>
        <v>0.95508584431976562</v>
      </c>
      <c r="C4037" s="40">
        <f t="shared" ca="1" si="387"/>
        <v>0.97</v>
      </c>
      <c r="D4037">
        <f t="shared" ca="1" si="382"/>
        <v>6819.7064866216397</v>
      </c>
      <c r="E4037">
        <f t="shared" ca="1" si="383"/>
        <v>12548.264806101659</v>
      </c>
      <c r="F4037">
        <f t="shared" ca="1" si="384"/>
        <v>32875.804711274599</v>
      </c>
      <c r="G4037">
        <f ca="1">D4037-Krishna!$AD$3</f>
        <v>110.0701229852757</v>
      </c>
      <c r="H4037">
        <f ca="1">E4037-Krishna!$AE$3</f>
        <v>1528.8557151925688</v>
      </c>
      <c r="I4037">
        <f ca="1">F4037-Krishna!$AF$3</f>
        <v>5286.168347638235</v>
      </c>
      <c r="J4037">
        <f t="shared" ca="1" si="385"/>
        <v>-5728.5583194800192</v>
      </c>
    </row>
    <row r="4038" spans="1:10">
      <c r="A4038">
        <v>4033</v>
      </c>
      <c r="B4038">
        <f t="shared" ca="1" si="386"/>
        <v>0.23017830297934172</v>
      </c>
      <c r="C4038" s="40">
        <f t="shared" ca="1" si="387"/>
        <v>0.89</v>
      </c>
      <c r="D4038">
        <f t="shared" ca="1" si="382"/>
        <v>7041.0285192429301</v>
      </c>
      <c r="E4038">
        <f t="shared" ca="1" si="383"/>
        <v>10166.394792379693</v>
      </c>
      <c r="F4038">
        <f t="shared" ca="1" si="384"/>
        <v>24083.489903350481</v>
      </c>
      <c r="G4038">
        <f ca="1">D4038-Krishna!$AD$3</f>
        <v>331.39215560656612</v>
      </c>
      <c r="H4038">
        <f ca="1">E4038-Krishna!$AE$3</f>
        <v>-853.01429852939691</v>
      </c>
      <c r="I4038">
        <f ca="1">F4038-Krishna!$AF$3</f>
        <v>-3506.1464602858832</v>
      </c>
      <c r="J4038">
        <f t="shared" ca="1" si="385"/>
        <v>-3125.3662731367631</v>
      </c>
    </row>
    <row r="4039" spans="1:10">
      <c r="A4039">
        <v>4034</v>
      </c>
      <c r="B4039">
        <f t="shared" ca="1" si="386"/>
        <v>0.95560460211604525</v>
      </c>
      <c r="C4039" s="40">
        <f t="shared" ca="1" si="387"/>
        <v>0.97</v>
      </c>
      <c r="D4039">
        <f t="shared" ref="D4039:D4102" ca="1" si="388">$W$2+$V$2*C4039+$Y$2*_xlfn.NORM.INV(RAND(),0,1)</f>
        <v>7156.1551157228841</v>
      </c>
      <c r="E4039">
        <f t="shared" ref="E4039:E4102" ca="1" si="389">MAX(0,$W$3+$V$3*C4039+$Y$3*_xlfn.NORM.INV(RAND(),0,1))</f>
        <v>8855.3954288662735</v>
      </c>
      <c r="F4039">
        <f t="shared" ref="F4039:F4102" ca="1" si="390">$W$4+$V$4*C4039+$Y$4*_xlfn.NORM.INV(RAND(),0,1)</f>
        <v>31284.08460333477</v>
      </c>
      <c r="G4039">
        <f ca="1">D4039-Krishna!$AD$3</f>
        <v>446.51875208652018</v>
      </c>
      <c r="H4039">
        <f ca="1">E4039-Krishna!$AE$3</f>
        <v>-2164.0136620428166</v>
      </c>
      <c r="I4039">
        <f ca="1">F4039-Krishna!$AF$3</f>
        <v>3694.4482396984058</v>
      </c>
      <c r="J4039">
        <f t="shared" ref="J4039:J4102" ca="1" si="391">D4039-E4039</f>
        <v>-1699.2403131433894</v>
      </c>
    </row>
    <row r="4040" spans="1:10">
      <c r="A4040">
        <v>4035</v>
      </c>
      <c r="B4040">
        <f t="shared" ca="1" si="386"/>
        <v>0.10427535638321184</v>
      </c>
      <c r="C4040" s="40">
        <f t="shared" ca="1" si="387"/>
        <v>0.8</v>
      </c>
      <c r="D4040">
        <f t="shared" ca="1" si="388"/>
        <v>6162.6788862224494</v>
      </c>
      <c r="E4040">
        <f t="shared" ca="1" si="389"/>
        <v>8039.7662249898804</v>
      </c>
      <c r="F4040">
        <f t="shared" ca="1" si="390"/>
        <v>6251.2590787030513</v>
      </c>
      <c r="G4040">
        <f ca="1">D4040-Krishna!$AD$3</f>
        <v>-546.9574774139146</v>
      </c>
      <c r="H4040">
        <f ca="1">E4040-Krishna!$AE$3</f>
        <v>-2979.6428659192097</v>
      </c>
      <c r="I4040">
        <f ca="1">F4040-Krishna!$AF$3</f>
        <v>-21338.377284933311</v>
      </c>
      <c r="J4040">
        <f t="shared" ca="1" si="391"/>
        <v>-1877.087338767431</v>
      </c>
    </row>
    <row r="4041" spans="1:10">
      <c r="A4041">
        <v>4036</v>
      </c>
      <c r="B4041">
        <f t="shared" ca="1" si="386"/>
        <v>0.84706990272128668</v>
      </c>
      <c r="C4041" s="40">
        <f t="shared" ca="1" si="387"/>
        <v>0.95</v>
      </c>
      <c r="D4041">
        <f t="shared" ca="1" si="388"/>
        <v>6974.8105952427304</v>
      </c>
      <c r="E4041">
        <f t="shared" ca="1" si="389"/>
        <v>10657.462713044726</v>
      </c>
      <c r="F4041">
        <f t="shared" ca="1" si="390"/>
        <v>32653.722772917867</v>
      </c>
      <c r="G4041">
        <f ca="1">D4041-Krishna!$AD$3</f>
        <v>265.17423160636645</v>
      </c>
      <c r="H4041">
        <f ca="1">E4041-Krishna!$AE$3</f>
        <v>-361.94637786436397</v>
      </c>
      <c r="I4041">
        <f ca="1">F4041-Krishna!$AF$3</f>
        <v>5064.0864092815027</v>
      </c>
      <c r="J4041">
        <f t="shared" ca="1" si="391"/>
        <v>-3682.6521178019957</v>
      </c>
    </row>
    <row r="4042" spans="1:10">
      <c r="A4042">
        <v>4037</v>
      </c>
      <c r="B4042">
        <f t="shared" ca="1" si="386"/>
        <v>0.3295355782092293</v>
      </c>
      <c r="C4042" s="40">
        <f t="shared" ca="1" si="387"/>
        <v>0.9</v>
      </c>
      <c r="D4042">
        <f t="shared" ca="1" si="388"/>
        <v>6150.5782521584188</v>
      </c>
      <c r="E4042">
        <f t="shared" ca="1" si="389"/>
        <v>11709.481329217278</v>
      </c>
      <c r="F4042">
        <f t="shared" ca="1" si="390"/>
        <v>19634.878187454411</v>
      </c>
      <c r="G4042">
        <f ca="1">D4042-Krishna!$AD$3</f>
        <v>-559.0581114779452</v>
      </c>
      <c r="H4042">
        <f ca="1">E4042-Krishna!$AE$3</f>
        <v>690.07223830818839</v>
      </c>
      <c r="I4042">
        <f ca="1">F4042-Krishna!$AF$3</f>
        <v>-7954.7581761819529</v>
      </c>
      <c r="J4042">
        <f t="shared" ca="1" si="391"/>
        <v>-5558.9030770588597</v>
      </c>
    </row>
    <row r="4043" spans="1:10">
      <c r="A4043">
        <v>4038</v>
      </c>
      <c r="B4043">
        <f t="shared" ca="1" si="386"/>
        <v>0.10198126728122492</v>
      </c>
      <c r="C4043" s="40">
        <f t="shared" ca="1" si="387"/>
        <v>0.8</v>
      </c>
      <c r="D4043">
        <f t="shared" ca="1" si="388"/>
        <v>6661.7242010333075</v>
      </c>
      <c r="E4043">
        <f t="shared" ca="1" si="389"/>
        <v>11405.178469815924</v>
      </c>
      <c r="F4043">
        <f t="shared" ca="1" si="390"/>
        <v>24352.349425104152</v>
      </c>
      <c r="G4043">
        <f ca="1">D4043-Krishna!$AD$3</f>
        <v>-47.912162603056458</v>
      </c>
      <c r="H4043">
        <f ca="1">E4043-Krishna!$AE$3</f>
        <v>385.76937890683439</v>
      </c>
      <c r="I4043">
        <f ca="1">F4043-Krishna!$AF$3</f>
        <v>-3237.2869385322119</v>
      </c>
      <c r="J4043">
        <f t="shared" ca="1" si="391"/>
        <v>-4743.454268782617</v>
      </c>
    </row>
    <row r="4044" spans="1:10">
      <c r="A4044">
        <v>4039</v>
      </c>
      <c r="B4044">
        <f t="shared" ca="1" si="386"/>
        <v>0.29557722495263306</v>
      </c>
      <c r="C4044" s="40">
        <f t="shared" ca="1" si="387"/>
        <v>0.89</v>
      </c>
      <c r="D4044">
        <f t="shared" ca="1" si="388"/>
        <v>7585.6746453744299</v>
      </c>
      <c r="E4044">
        <f t="shared" ca="1" si="389"/>
        <v>9991.8571166697238</v>
      </c>
      <c r="F4044">
        <f t="shared" ca="1" si="390"/>
        <v>30613.328585131254</v>
      </c>
      <c r="G4044">
        <f ca="1">D4044-Krishna!$AD$3</f>
        <v>876.03828173806596</v>
      </c>
      <c r="H4044">
        <f ca="1">E4044-Krishna!$AE$3</f>
        <v>-1027.5519742393662</v>
      </c>
      <c r="I4044">
        <f ca="1">F4044-Krishna!$AF$3</f>
        <v>3023.69222149489</v>
      </c>
      <c r="J4044">
        <f t="shared" ca="1" si="391"/>
        <v>-2406.1824712952939</v>
      </c>
    </row>
    <row r="4045" spans="1:10">
      <c r="A4045">
        <v>4040</v>
      </c>
      <c r="B4045">
        <f t="shared" ca="1" si="386"/>
        <v>0.63808296130200259</v>
      </c>
      <c r="C4045" s="40">
        <f t="shared" ca="1" si="387"/>
        <v>0.94</v>
      </c>
      <c r="D4045">
        <f t="shared" ca="1" si="388"/>
        <v>7040.7475478826236</v>
      </c>
      <c r="E4045">
        <f t="shared" ca="1" si="389"/>
        <v>12024.296703111622</v>
      </c>
      <c r="F4045">
        <f t="shared" ca="1" si="390"/>
        <v>25741.441161364761</v>
      </c>
      <c r="G4045">
        <f ca="1">D4045-Krishna!$AD$3</f>
        <v>331.11118424625965</v>
      </c>
      <c r="H4045">
        <f ca="1">E4045-Krishna!$AE$3</f>
        <v>1004.8876122025322</v>
      </c>
      <c r="I4045">
        <f ca="1">F4045-Krishna!$AF$3</f>
        <v>-1848.1952022716032</v>
      </c>
      <c r="J4045">
        <f t="shared" ca="1" si="391"/>
        <v>-4983.5491552289986</v>
      </c>
    </row>
    <row r="4046" spans="1:10">
      <c r="A4046">
        <v>4041</v>
      </c>
      <c r="B4046">
        <f t="shared" ca="1" si="386"/>
        <v>5.8245624552694886E-2</v>
      </c>
      <c r="C4046" s="40">
        <f t="shared" ca="1" si="387"/>
        <v>0.77</v>
      </c>
      <c r="D4046">
        <f t="shared" ca="1" si="388"/>
        <v>5454.3058038648796</v>
      </c>
      <c r="E4046">
        <f t="shared" ca="1" si="389"/>
        <v>4609.0686646288696</v>
      </c>
      <c r="F4046">
        <f t="shared" ca="1" si="390"/>
        <v>16601.438171269914</v>
      </c>
      <c r="G4046">
        <f ca="1">D4046-Krishna!$AD$3</f>
        <v>-1255.3305597714843</v>
      </c>
      <c r="H4046">
        <f ca="1">E4046-Krishna!$AE$3</f>
        <v>-6410.3404262802205</v>
      </c>
      <c r="I4046">
        <f ca="1">F4046-Krishna!$AF$3</f>
        <v>-10988.19819236645</v>
      </c>
      <c r="J4046">
        <f t="shared" ca="1" si="391"/>
        <v>845.23713923601008</v>
      </c>
    </row>
    <row r="4047" spans="1:10">
      <c r="A4047">
        <v>4042</v>
      </c>
      <c r="B4047">
        <f t="shared" ca="1" si="386"/>
        <v>0.63336374233651149</v>
      </c>
      <c r="C4047" s="40">
        <f t="shared" ca="1" si="387"/>
        <v>0.94</v>
      </c>
      <c r="D4047">
        <f t="shared" ca="1" si="388"/>
        <v>7159.4879500176639</v>
      </c>
      <c r="E4047">
        <f t="shared" ca="1" si="389"/>
        <v>12005.235279161399</v>
      </c>
      <c r="F4047">
        <f t="shared" ca="1" si="390"/>
        <v>32659.337528613472</v>
      </c>
      <c r="G4047">
        <f ca="1">D4047-Krishna!$AD$3</f>
        <v>449.85158638129997</v>
      </c>
      <c r="H4047">
        <f ca="1">E4047-Krishna!$AE$3</f>
        <v>985.82618825230929</v>
      </c>
      <c r="I4047">
        <f ca="1">F4047-Krishna!$AF$3</f>
        <v>5069.7011649771084</v>
      </c>
      <c r="J4047">
        <f t="shared" ca="1" si="391"/>
        <v>-4845.7473291437354</v>
      </c>
    </row>
    <row r="4048" spans="1:10">
      <c r="A4048">
        <v>4043</v>
      </c>
      <c r="B4048">
        <f t="shared" ca="1" si="386"/>
        <v>6.4413273234783963E-2</v>
      </c>
      <c r="C4048" s="40">
        <f t="shared" ca="1" si="387"/>
        <v>0.77</v>
      </c>
      <c r="D4048">
        <f t="shared" ca="1" si="388"/>
        <v>5633.4002281431676</v>
      </c>
      <c r="E4048">
        <f t="shared" ca="1" si="389"/>
        <v>9811.1479484813754</v>
      </c>
      <c r="F4048">
        <f t="shared" ca="1" si="390"/>
        <v>13754.066151350107</v>
      </c>
      <c r="G4048">
        <f ca="1">D4048-Krishna!$AD$3</f>
        <v>-1076.2361354931963</v>
      </c>
      <c r="H4048">
        <f ca="1">E4048-Krishna!$AE$3</f>
        <v>-1208.2611424277147</v>
      </c>
      <c r="I4048">
        <f ca="1">F4048-Krishna!$AF$3</f>
        <v>-13835.570212286257</v>
      </c>
      <c r="J4048">
        <f t="shared" ca="1" si="391"/>
        <v>-4177.7477203382077</v>
      </c>
    </row>
    <row r="4049" spans="1:10">
      <c r="A4049">
        <v>4044</v>
      </c>
      <c r="B4049">
        <f t="shared" ca="1" si="386"/>
        <v>0.41243942795375432</v>
      </c>
      <c r="C4049" s="40">
        <f t="shared" ca="1" si="387"/>
        <v>0.9</v>
      </c>
      <c r="D4049">
        <f t="shared" ca="1" si="388"/>
        <v>6164.0524925548916</v>
      </c>
      <c r="E4049">
        <f t="shared" ca="1" si="389"/>
        <v>12646.736885632055</v>
      </c>
      <c r="F4049">
        <f t="shared" ca="1" si="390"/>
        <v>40312.521361958527</v>
      </c>
      <c r="G4049">
        <f ca="1">D4049-Krishna!$AD$3</f>
        <v>-545.58387108147235</v>
      </c>
      <c r="H4049">
        <f ca="1">E4049-Krishna!$AE$3</f>
        <v>1627.3277947229653</v>
      </c>
      <c r="I4049">
        <f ca="1">F4049-Krishna!$AF$3</f>
        <v>12722.884998322163</v>
      </c>
      <c r="J4049">
        <f t="shared" ca="1" si="391"/>
        <v>-6482.6843930771638</v>
      </c>
    </row>
    <row r="4050" spans="1:10">
      <c r="A4050">
        <v>4045</v>
      </c>
      <c r="B4050">
        <f t="shared" ca="1" si="386"/>
        <v>0.17995398125620032</v>
      </c>
      <c r="C4050" s="40">
        <f t="shared" ca="1" si="387"/>
        <v>0.81</v>
      </c>
      <c r="D4050">
        <f t="shared" ca="1" si="388"/>
        <v>5834.997813070112</v>
      </c>
      <c r="E4050">
        <f t="shared" ca="1" si="389"/>
        <v>6975.3106739562263</v>
      </c>
      <c r="F4050">
        <f t="shared" ca="1" si="390"/>
        <v>23553.321371400401</v>
      </c>
      <c r="G4050">
        <f ca="1">D4050-Krishna!$AD$3</f>
        <v>-874.63855056625198</v>
      </c>
      <c r="H4050">
        <f ca="1">E4050-Krishna!$AE$3</f>
        <v>-4044.0984169528638</v>
      </c>
      <c r="I4050">
        <f ca="1">F4050-Krishna!$AF$3</f>
        <v>-4036.3149922359626</v>
      </c>
      <c r="J4050">
        <f t="shared" ca="1" si="391"/>
        <v>-1140.3128608861143</v>
      </c>
    </row>
    <row r="4051" spans="1:10">
      <c r="A4051">
        <v>4046</v>
      </c>
      <c r="B4051">
        <f t="shared" ca="1" si="386"/>
        <v>2.3649284774533097E-2</v>
      </c>
      <c r="C4051" s="40">
        <f t="shared" ca="1" si="387"/>
        <v>0.74</v>
      </c>
      <c r="D4051">
        <f t="shared" ca="1" si="388"/>
        <v>4294.9882043569314</v>
      </c>
      <c r="E4051">
        <f t="shared" ca="1" si="389"/>
        <v>5605.5565350587704</v>
      </c>
      <c r="F4051">
        <f t="shared" ca="1" si="390"/>
        <v>12395.703027096521</v>
      </c>
      <c r="G4051">
        <f ca="1">D4051-Krishna!$AD$3</f>
        <v>-2414.6481592794325</v>
      </c>
      <c r="H4051">
        <f ca="1">E4051-Krishna!$AE$3</f>
        <v>-5413.8525558503197</v>
      </c>
      <c r="I4051">
        <f ca="1">F4051-Krishna!$AF$3</f>
        <v>-15193.933336539843</v>
      </c>
      <c r="J4051">
        <f t="shared" ca="1" si="391"/>
        <v>-1310.5683307018389</v>
      </c>
    </row>
    <row r="4052" spans="1:10">
      <c r="A4052">
        <v>4047</v>
      </c>
      <c r="B4052">
        <f t="shared" ca="1" si="386"/>
        <v>0.10652399253965272</v>
      </c>
      <c r="C4052" s="40">
        <f t="shared" ca="1" si="387"/>
        <v>0.8</v>
      </c>
      <c r="D4052">
        <f t="shared" ca="1" si="388"/>
        <v>6194.1217140269564</v>
      </c>
      <c r="E4052">
        <f t="shared" ca="1" si="389"/>
        <v>2422.9995218023605</v>
      </c>
      <c r="F4052">
        <f t="shared" ca="1" si="390"/>
        <v>22261.302349409623</v>
      </c>
      <c r="G4052">
        <f ca="1">D4052-Krishna!$AD$3</f>
        <v>-515.51464960940757</v>
      </c>
      <c r="H4052">
        <f ca="1">E4052-Krishna!$AE$3</f>
        <v>-8596.4095691067305</v>
      </c>
      <c r="I4052">
        <f ca="1">F4052-Krishna!$AF$3</f>
        <v>-5328.3340142267407</v>
      </c>
      <c r="J4052">
        <f t="shared" ca="1" si="391"/>
        <v>3771.1221922245959</v>
      </c>
    </row>
    <row r="4053" spans="1:10">
      <c r="A4053">
        <v>4048</v>
      </c>
      <c r="B4053">
        <f t="shared" ca="1" si="386"/>
        <v>0.90640227542017737</v>
      </c>
      <c r="C4053" s="40">
        <f t="shared" ca="1" si="387"/>
        <v>0.95</v>
      </c>
      <c r="D4053">
        <f t="shared" ca="1" si="388"/>
        <v>9184.3760423587955</v>
      </c>
      <c r="E4053">
        <f t="shared" ca="1" si="389"/>
        <v>9759.7483094088748</v>
      </c>
      <c r="F4053">
        <f t="shared" ca="1" si="390"/>
        <v>33423.717670497339</v>
      </c>
      <c r="G4053">
        <f ca="1">D4053-Krishna!$AD$3</f>
        <v>2474.7396787224316</v>
      </c>
      <c r="H4053">
        <f ca="1">E4053-Krishna!$AE$3</f>
        <v>-1259.6607815002153</v>
      </c>
      <c r="I4053">
        <f ca="1">F4053-Krishna!$AF$3</f>
        <v>5834.081306860975</v>
      </c>
      <c r="J4053">
        <f t="shared" ca="1" si="391"/>
        <v>-575.37226705007924</v>
      </c>
    </row>
    <row r="4054" spans="1:10">
      <c r="A4054">
        <v>4049</v>
      </c>
      <c r="B4054">
        <f t="shared" ca="1" si="386"/>
        <v>0.46848594843921954</v>
      </c>
      <c r="C4054" s="40">
        <f t="shared" ca="1" si="387"/>
        <v>0.91</v>
      </c>
      <c r="D4054">
        <f t="shared" ca="1" si="388"/>
        <v>8103.6264246570263</v>
      </c>
      <c r="E4054">
        <f t="shared" ca="1" si="389"/>
        <v>8708.3681206539804</v>
      </c>
      <c r="F4054">
        <f t="shared" ca="1" si="390"/>
        <v>21360.228875964982</v>
      </c>
      <c r="G4054">
        <f ca="1">D4054-Krishna!$AD$3</f>
        <v>1393.9900610206623</v>
      </c>
      <c r="H4054">
        <f ca="1">E4054-Krishna!$AE$3</f>
        <v>-2311.0409702551096</v>
      </c>
      <c r="I4054">
        <f ca="1">F4054-Krishna!$AF$3</f>
        <v>-6229.4074876713821</v>
      </c>
      <c r="J4054">
        <f t="shared" ca="1" si="391"/>
        <v>-604.74169599695415</v>
      </c>
    </row>
    <row r="4055" spans="1:10">
      <c r="A4055">
        <v>4050</v>
      </c>
      <c r="B4055">
        <f t="shared" ca="1" si="386"/>
        <v>3.6327846106957495E-2</v>
      </c>
      <c r="C4055" s="40">
        <f t="shared" ca="1" si="387"/>
        <v>0.74</v>
      </c>
      <c r="D4055">
        <f t="shared" ca="1" si="388"/>
        <v>5835.5988855991673</v>
      </c>
      <c r="E4055">
        <f t="shared" ca="1" si="389"/>
        <v>5031.085481445959</v>
      </c>
      <c r="F4055">
        <f t="shared" ca="1" si="390"/>
        <v>14057.90923661516</v>
      </c>
      <c r="G4055">
        <f ca="1">D4055-Krishna!$AD$3</f>
        <v>-874.03747803719671</v>
      </c>
      <c r="H4055">
        <f ca="1">E4055-Krishna!$AE$3</f>
        <v>-5988.3236094631311</v>
      </c>
      <c r="I4055">
        <f ca="1">F4055-Krishna!$AF$3</f>
        <v>-13531.727127021204</v>
      </c>
      <c r="J4055">
        <f t="shared" ca="1" si="391"/>
        <v>804.51340415320828</v>
      </c>
    </row>
    <row r="4056" spans="1:10">
      <c r="A4056">
        <v>4051</v>
      </c>
      <c r="B4056">
        <f t="shared" ca="1" si="386"/>
        <v>0.38398582321060137</v>
      </c>
      <c r="C4056" s="40">
        <f t="shared" ca="1" si="387"/>
        <v>0.9</v>
      </c>
      <c r="D4056">
        <f t="shared" ca="1" si="388"/>
        <v>7396.3167528900958</v>
      </c>
      <c r="E4056">
        <f t="shared" ca="1" si="389"/>
        <v>13052.78448365166</v>
      </c>
      <c r="F4056">
        <f t="shared" ca="1" si="390"/>
        <v>32995.478441088941</v>
      </c>
      <c r="G4056">
        <f ca="1">D4056-Krishna!$AD$3</f>
        <v>686.68038925373185</v>
      </c>
      <c r="H4056">
        <f ca="1">E4056-Krishna!$AE$3</f>
        <v>2033.3753927425696</v>
      </c>
      <c r="I4056">
        <f ca="1">F4056-Krishna!$AF$3</f>
        <v>5405.8420774525766</v>
      </c>
      <c r="J4056">
        <f t="shared" ca="1" si="391"/>
        <v>-5656.4677307615639</v>
      </c>
    </row>
    <row r="4057" spans="1:10">
      <c r="A4057">
        <v>4052</v>
      </c>
      <c r="B4057">
        <f t="shared" ca="1" si="386"/>
        <v>4.3718735113151275E-2</v>
      </c>
      <c r="C4057" s="40">
        <f t="shared" ca="1" si="387"/>
        <v>0.74</v>
      </c>
      <c r="D4057">
        <f t="shared" ca="1" si="388"/>
        <v>4903.000731587199</v>
      </c>
      <c r="E4057">
        <f t="shared" ca="1" si="389"/>
        <v>5103.7180460574791</v>
      </c>
      <c r="F4057">
        <f t="shared" ca="1" si="390"/>
        <v>14959.214567223673</v>
      </c>
      <c r="G4057">
        <f ca="1">D4057-Krishna!$AD$3</f>
        <v>-1806.635632049165</v>
      </c>
      <c r="H4057">
        <f ca="1">E4057-Krishna!$AE$3</f>
        <v>-5915.691044851611</v>
      </c>
      <c r="I4057">
        <f ca="1">F4057-Krishna!$AF$3</f>
        <v>-12630.421796412691</v>
      </c>
      <c r="J4057">
        <f t="shared" ca="1" si="391"/>
        <v>-200.71731447028014</v>
      </c>
    </row>
    <row r="4058" spans="1:10">
      <c r="A4058">
        <v>4053</v>
      </c>
      <c r="B4058">
        <f t="shared" ca="1" si="386"/>
        <v>0.8844731632337286</v>
      </c>
      <c r="C4058" s="40">
        <f t="shared" ca="1" si="387"/>
        <v>0.95</v>
      </c>
      <c r="D4058">
        <f t="shared" ca="1" si="388"/>
        <v>6977.621217767979</v>
      </c>
      <c r="E4058">
        <f t="shared" ca="1" si="389"/>
        <v>13440.549261166714</v>
      </c>
      <c r="F4058">
        <f t="shared" ca="1" si="390"/>
        <v>33807.240804974535</v>
      </c>
      <c r="G4058">
        <f ca="1">D4058-Krishna!$AD$3</f>
        <v>267.98485413161507</v>
      </c>
      <c r="H4058">
        <f ca="1">E4058-Krishna!$AE$3</f>
        <v>2421.140170257624</v>
      </c>
      <c r="I4058">
        <f ca="1">F4058-Krishna!$AF$3</f>
        <v>6217.6044413381715</v>
      </c>
      <c r="J4058">
        <f t="shared" ca="1" si="391"/>
        <v>-6462.9280433987351</v>
      </c>
    </row>
    <row r="4059" spans="1:10">
      <c r="A4059">
        <v>4054</v>
      </c>
      <c r="B4059">
        <f t="shared" ca="1" si="386"/>
        <v>0.65135254210502114</v>
      </c>
      <c r="C4059" s="40">
        <f t="shared" ca="1" si="387"/>
        <v>0.94</v>
      </c>
      <c r="D4059">
        <f t="shared" ca="1" si="388"/>
        <v>6454.1257132982391</v>
      </c>
      <c r="E4059">
        <f t="shared" ca="1" si="389"/>
        <v>10542.757580996144</v>
      </c>
      <c r="F4059">
        <f t="shared" ca="1" si="390"/>
        <v>29440.920038204702</v>
      </c>
      <c r="G4059">
        <f ca="1">D4059-Krishna!$AD$3</f>
        <v>-255.51065033812483</v>
      </c>
      <c r="H4059">
        <f ca="1">E4059-Krishna!$AE$3</f>
        <v>-476.65150991294649</v>
      </c>
      <c r="I4059">
        <f ca="1">F4059-Krishna!$AF$3</f>
        <v>1851.283674568338</v>
      </c>
      <c r="J4059">
        <f t="shared" ca="1" si="391"/>
        <v>-4088.6318676979045</v>
      </c>
    </row>
    <row r="4060" spans="1:10">
      <c r="A4060">
        <v>4055</v>
      </c>
      <c r="B4060">
        <f t="shared" ca="1" si="386"/>
        <v>0.1390404814316879</v>
      </c>
      <c r="C4060" s="40">
        <f t="shared" ca="1" si="387"/>
        <v>0.81</v>
      </c>
      <c r="D4060">
        <f t="shared" ca="1" si="388"/>
        <v>6410.8474261330366</v>
      </c>
      <c r="E4060">
        <f t="shared" ca="1" si="389"/>
        <v>7221.2751146914561</v>
      </c>
      <c r="F4060">
        <f t="shared" ca="1" si="390"/>
        <v>19951.377995922099</v>
      </c>
      <c r="G4060">
        <f ca="1">D4060-Krishna!$AD$3</f>
        <v>-298.78893750332736</v>
      </c>
      <c r="H4060">
        <f ca="1">E4060-Krishna!$AE$3</f>
        <v>-3798.133976217634</v>
      </c>
      <c r="I4060">
        <f ca="1">F4060-Krishna!$AF$3</f>
        <v>-7638.2583677142648</v>
      </c>
      <c r="J4060">
        <f t="shared" ca="1" si="391"/>
        <v>-810.4276885584195</v>
      </c>
    </row>
    <row r="4061" spans="1:10">
      <c r="A4061">
        <v>4056</v>
      </c>
      <c r="B4061">
        <f t="shared" ca="1" si="386"/>
        <v>0.58350020793917357</v>
      </c>
      <c r="C4061" s="40">
        <f t="shared" ca="1" si="387"/>
        <v>0.93</v>
      </c>
      <c r="D4061">
        <f t="shared" ca="1" si="388"/>
        <v>7531.7385096027356</v>
      </c>
      <c r="E4061">
        <f t="shared" ca="1" si="389"/>
        <v>16253.717942591667</v>
      </c>
      <c r="F4061">
        <f t="shared" ca="1" si="390"/>
        <v>31976.637580516064</v>
      </c>
      <c r="G4061">
        <f ca="1">D4061-Krishna!$AD$3</f>
        <v>822.10214596637161</v>
      </c>
      <c r="H4061">
        <f ca="1">E4061-Krishna!$AE$3</f>
        <v>5234.3088516825774</v>
      </c>
      <c r="I4061">
        <f ca="1">F4061-Krishna!$AF$3</f>
        <v>4387.0012168797002</v>
      </c>
      <c r="J4061">
        <f t="shared" ca="1" si="391"/>
        <v>-8721.9794329889319</v>
      </c>
    </row>
    <row r="4062" spans="1:10">
      <c r="A4062">
        <v>4057</v>
      </c>
      <c r="B4062">
        <f t="shared" ca="1" si="386"/>
        <v>0.55175349040155219</v>
      </c>
      <c r="C4062" s="40">
        <f t="shared" ca="1" si="387"/>
        <v>0.93</v>
      </c>
      <c r="D4062">
        <f t="shared" ca="1" si="388"/>
        <v>7156.9360720272261</v>
      </c>
      <c r="E4062">
        <f t="shared" ca="1" si="389"/>
        <v>13933.517383571176</v>
      </c>
      <c r="F4062">
        <f t="shared" ca="1" si="390"/>
        <v>32305.236331387601</v>
      </c>
      <c r="G4062">
        <f ca="1">D4062-Krishna!$AD$3</f>
        <v>447.29970839086218</v>
      </c>
      <c r="H4062">
        <f ca="1">E4062-Krishna!$AE$3</f>
        <v>2914.1082926620857</v>
      </c>
      <c r="I4062">
        <f ca="1">F4062-Krishna!$AF$3</f>
        <v>4715.5999677512373</v>
      </c>
      <c r="J4062">
        <f t="shared" ca="1" si="391"/>
        <v>-6776.5813115439496</v>
      </c>
    </row>
    <row r="4063" spans="1:10">
      <c r="A4063">
        <v>4058</v>
      </c>
      <c r="B4063">
        <f t="shared" ca="1" si="386"/>
        <v>0.32326479632335869</v>
      </c>
      <c r="C4063" s="40">
        <f t="shared" ca="1" si="387"/>
        <v>0.9</v>
      </c>
      <c r="D4063">
        <f t="shared" ca="1" si="388"/>
        <v>6341.4209902559523</v>
      </c>
      <c r="E4063">
        <f t="shared" ca="1" si="389"/>
        <v>6368.3076120902715</v>
      </c>
      <c r="F4063">
        <f t="shared" ca="1" si="390"/>
        <v>23819.52571560441</v>
      </c>
      <c r="G4063">
        <f ca="1">D4063-Krishna!$AD$3</f>
        <v>-368.21537338041162</v>
      </c>
      <c r="H4063">
        <f ca="1">E4063-Krishna!$AE$3</f>
        <v>-4651.1014788188186</v>
      </c>
      <c r="I4063">
        <f ca="1">F4063-Krishna!$AF$3</f>
        <v>-3770.110648031954</v>
      </c>
      <c r="J4063">
        <f t="shared" ca="1" si="391"/>
        <v>-26.886621834319158</v>
      </c>
    </row>
    <row r="4064" spans="1:10">
      <c r="A4064">
        <v>4059</v>
      </c>
      <c r="B4064">
        <f t="shared" ca="1" si="386"/>
        <v>0.22382475591590822</v>
      </c>
      <c r="C4064" s="40">
        <f t="shared" ca="1" si="387"/>
        <v>0.87</v>
      </c>
      <c r="D4064">
        <f t="shared" ca="1" si="388"/>
        <v>5865.6033509247354</v>
      </c>
      <c r="E4064">
        <f t="shared" ca="1" si="389"/>
        <v>8299.8438786634724</v>
      </c>
      <c r="F4064">
        <f t="shared" ca="1" si="390"/>
        <v>29441.68021418932</v>
      </c>
      <c r="G4064">
        <f ca="1">D4064-Krishna!$AD$3</f>
        <v>-844.03301271162854</v>
      </c>
      <c r="H4064">
        <f ca="1">E4064-Krishna!$AE$3</f>
        <v>-2719.5652122456177</v>
      </c>
      <c r="I4064">
        <f ca="1">F4064-Krishna!$AF$3</f>
        <v>1852.0438505529564</v>
      </c>
      <c r="J4064">
        <f t="shared" ca="1" si="391"/>
        <v>-2434.240527738737</v>
      </c>
    </row>
    <row r="4065" spans="1:10">
      <c r="A4065">
        <v>4060</v>
      </c>
      <c r="B4065">
        <f t="shared" ca="1" si="386"/>
        <v>0.29879845523934889</v>
      </c>
      <c r="C4065" s="40">
        <f t="shared" ca="1" si="387"/>
        <v>0.89</v>
      </c>
      <c r="D4065">
        <f t="shared" ca="1" si="388"/>
        <v>6589.4482562017383</v>
      </c>
      <c r="E4065">
        <f t="shared" ca="1" si="389"/>
        <v>7648.5876364192372</v>
      </c>
      <c r="F4065">
        <f t="shared" ca="1" si="390"/>
        <v>23999.458833611279</v>
      </c>
      <c r="G4065">
        <f ca="1">D4065-Krishna!$AD$3</f>
        <v>-120.18810743462564</v>
      </c>
      <c r="H4065">
        <f ca="1">E4065-Krishna!$AE$3</f>
        <v>-3370.8214544898528</v>
      </c>
      <c r="I4065">
        <f ca="1">F4065-Krishna!$AF$3</f>
        <v>-3590.1775300250847</v>
      </c>
      <c r="J4065">
        <f t="shared" ca="1" si="391"/>
        <v>-1059.1393802174989</v>
      </c>
    </row>
    <row r="4066" spans="1:10">
      <c r="A4066">
        <v>4061</v>
      </c>
      <c r="B4066">
        <f t="shared" ca="1" si="386"/>
        <v>0.45314696479174366</v>
      </c>
      <c r="C4066" s="40">
        <f t="shared" ca="1" si="387"/>
        <v>0.9</v>
      </c>
      <c r="D4066">
        <f t="shared" ca="1" si="388"/>
        <v>6215.6072792307023</v>
      </c>
      <c r="E4066">
        <f t="shared" ca="1" si="389"/>
        <v>9529.3843004823848</v>
      </c>
      <c r="F4066">
        <f t="shared" ca="1" si="390"/>
        <v>29727.159556952625</v>
      </c>
      <c r="G4066">
        <f ca="1">D4066-Krishna!$AD$3</f>
        <v>-494.02908440566171</v>
      </c>
      <c r="H4066">
        <f ca="1">E4066-Krishna!$AE$3</f>
        <v>-1490.0247904267053</v>
      </c>
      <c r="I4066">
        <f ca="1">F4066-Krishna!$AF$3</f>
        <v>2137.5231933162613</v>
      </c>
      <c r="J4066">
        <f t="shared" ca="1" si="391"/>
        <v>-3313.7770212516825</v>
      </c>
    </row>
    <row r="4067" spans="1:10">
      <c r="A4067">
        <v>4062</v>
      </c>
      <c r="B4067">
        <f t="shared" ca="1" si="386"/>
        <v>9.5315207453430917E-2</v>
      </c>
      <c r="C4067" s="40">
        <f t="shared" ca="1" si="387"/>
        <v>0.8</v>
      </c>
      <c r="D4067">
        <f t="shared" ca="1" si="388"/>
        <v>5724.5791809818411</v>
      </c>
      <c r="E4067">
        <f t="shared" ca="1" si="389"/>
        <v>4932.6447688138005</v>
      </c>
      <c r="F4067">
        <f t="shared" ca="1" si="390"/>
        <v>18586.811895962801</v>
      </c>
      <c r="G4067">
        <f ca="1">D4067-Krishna!$AD$3</f>
        <v>-985.05718265452288</v>
      </c>
      <c r="H4067">
        <f ca="1">E4067-Krishna!$AE$3</f>
        <v>-6086.7643220952896</v>
      </c>
      <c r="I4067">
        <f ca="1">F4067-Krishna!$AF$3</f>
        <v>-9002.824467673563</v>
      </c>
      <c r="J4067">
        <f t="shared" ca="1" si="391"/>
        <v>791.93441216804058</v>
      </c>
    </row>
    <row r="4068" spans="1:10">
      <c r="A4068">
        <v>4063</v>
      </c>
      <c r="B4068">
        <f t="shared" ca="1" si="386"/>
        <v>0.55820918802060382</v>
      </c>
      <c r="C4068" s="40">
        <f t="shared" ca="1" si="387"/>
        <v>0.93</v>
      </c>
      <c r="D4068">
        <f t="shared" ca="1" si="388"/>
        <v>6209.6826924348006</v>
      </c>
      <c r="E4068">
        <f t="shared" ca="1" si="389"/>
        <v>13247.007221623744</v>
      </c>
      <c r="F4068">
        <f t="shared" ca="1" si="390"/>
        <v>35736.720547211888</v>
      </c>
      <c r="G4068">
        <f ca="1">D4068-Krishna!$AD$3</f>
        <v>-499.95367120156334</v>
      </c>
      <c r="H4068">
        <f ca="1">E4068-Krishna!$AE$3</f>
        <v>2227.598130714654</v>
      </c>
      <c r="I4068">
        <f ca="1">F4068-Krishna!$AF$3</f>
        <v>8147.0841835755236</v>
      </c>
      <c r="J4068">
        <f t="shared" ca="1" si="391"/>
        <v>-7037.3245291889434</v>
      </c>
    </row>
    <row r="4069" spans="1:10">
      <c r="A4069">
        <v>4064</v>
      </c>
      <c r="B4069">
        <f t="shared" ca="1" si="386"/>
        <v>0.52806751012448749</v>
      </c>
      <c r="C4069" s="40">
        <f t="shared" ca="1" si="387"/>
        <v>0.92</v>
      </c>
      <c r="D4069">
        <f t="shared" ca="1" si="388"/>
        <v>6119.2636784474298</v>
      </c>
      <c r="E4069">
        <f t="shared" ca="1" si="389"/>
        <v>13714.483498012996</v>
      </c>
      <c r="F4069">
        <f t="shared" ca="1" si="390"/>
        <v>40508.559800447278</v>
      </c>
      <c r="G4069">
        <f ca="1">D4069-Krishna!$AD$3</f>
        <v>-590.37268518893416</v>
      </c>
      <c r="H4069">
        <f ca="1">E4069-Krishna!$AE$3</f>
        <v>2695.0744071039062</v>
      </c>
      <c r="I4069">
        <f ca="1">F4069-Krishna!$AF$3</f>
        <v>12918.923436810914</v>
      </c>
      <c r="J4069">
        <f t="shared" ca="1" si="391"/>
        <v>-7595.2198195655665</v>
      </c>
    </row>
    <row r="4070" spans="1:10">
      <c r="A4070">
        <v>4065</v>
      </c>
      <c r="B4070">
        <f t="shared" ca="1" si="386"/>
        <v>0.56965631920041293</v>
      </c>
      <c r="C4070" s="40">
        <f t="shared" ca="1" si="387"/>
        <v>0.93</v>
      </c>
      <c r="D4070">
        <f t="shared" ca="1" si="388"/>
        <v>7957.4838600033518</v>
      </c>
      <c r="E4070">
        <f t="shared" ca="1" si="389"/>
        <v>12491.096491014701</v>
      </c>
      <c r="F4070">
        <f t="shared" ca="1" si="390"/>
        <v>36205.599149499918</v>
      </c>
      <c r="G4070">
        <f ca="1">D4070-Krishna!$AD$3</f>
        <v>1247.8474963669878</v>
      </c>
      <c r="H4070">
        <f ca="1">E4070-Krishna!$AE$3</f>
        <v>1471.6874001056112</v>
      </c>
      <c r="I4070">
        <f ca="1">F4070-Krishna!$AF$3</f>
        <v>8615.962785863554</v>
      </c>
      <c r="J4070">
        <f t="shared" ca="1" si="391"/>
        <v>-4533.6126310113495</v>
      </c>
    </row>
    <row r="4071" spans="1:10">
      <c r="A4071">
        <v>4066</v>
      </c>
      <c r="B4071">
        <f t="shared" ca="1" si="386"/>
        <v>1.3498608106339072E-2</v>
      </c>
      <c r="C4071" s="40">
        <f t="shared" ca="1" si="387"/>
        <v>0.74</v>
      </c>
      <c r="D4071">
        <f t="shared" ca="1" si="388"/>
        <v>6417.4436685396304</v>
      </c>
      <c r="E4071">
        <f t="shared" ca="1" si="389"/>
        <v>5833.9915932600388</v>
      </c>
      <c r="F4071">
        <f t="shared" ca="1" si="390"/>
        <v>7081.070321327541</v>
      </c>
      <c r="G4071">
        <f ca="1">D4071-Krishna!$AD$3</f>
        <v>-292.19269509673359</v>
      </c>
      <c r="H4071">
        <f ca="1">E4071-Krishna!$AE$3</f>
        <v>-5185.4174976490513</v>
      </c>
      <c r="I4071">
        <f ca="1">F4071-Krishna!$AF$3</f>
        <v>-20508.566042308823</v>
      </c>
      <c r="J4071">
        <f t="shared" ca="1" si="391"/>
        <v>583.45207527959155</v>
      </c>
    </row>
    <row r="4072" spans="1:10">
      <c r="A4072">
        <v>4067</v>
      </c>
      <c r="B4072">
        <f t="shared" ca="1" si="386"/>
        <v>0.18722506475525336</v>
      </c>
      <c r="C4072" s="40">
        <f t="shared" ca="1" si="387"/>
        <v>0.87</v>
      </c>
      <c r="D4072">
        <f t="shared" ca="1" si="388"/>
        <v>6289.8239406206349</v>
      </c>
      <c r="E4072">
        <f t="shared" ca="1" si="389"/>
        <v>7554.8709393207273</v>
      </c>
      <c r="F4072">
        <f t="shared" ca="1" si="390"/>
        <v>18857.872546713501</v>
      </c>
      <c r="G4072">
        <f ca="1">D4072-Krishna!$AD$3</f>
        <v>-419.81242301572911</v>
      </c>
      <c r="H4072">
        <f ca="1">E4072-Krishna!$AE$3</f>
        <v>-3464.5381515883628</v>
      </c>
      <c r="I4072">
        <f ca="1">F4072-Krishna!$AF$3</f>
        <v>-8731.763816922863</v>
      </c>
      <c r="J4072">
        <f t="shared" ca="1" si="391"/>
        <v>-1265.0469987000924</v>
      </c>
    </row>
    <row r="4073" spans="1:10">
      <c r="A4073">
        <v>4068</v>
      </c>
      <c r="B4073">
        <f t="shared" ca="1" si="386"/>
        <v>0.7692927429279226</v>
      </c>
      <c r="C4073" s="40">
        <f t="shared" ca="1" si="387"/>
        <v>0.94</v>
      </c>
      <c r="D4073">
        <f t="shared" ca="1" si="388"/>
        <v>6119.3964430352198</v>
      </c>
      <c r="E4073">
        <f t="shared" ca="1" si="389"/>
        <v>12845.110895143554</v>
      </c>
      <c r="F4073">
        <f t="shared" ca="1" si="390"/>
        <v>28927.320105485498</v>
      </c>
      <c r="G4073">
        <f ca="1">D4073-Krishna!$AD$3</f>
        <v>-590.23992060114415</v>
      </c>
      <c r="H4073">
        <f ca="1">E4073-Krishna!$AE$3</f>
        <v>1825.7018042344644</v>
      </c>
      <c r="I4073">
        <f ca="1">F4073-Krishna!$AF$3</f>
        <v>1337.6837418491341</v>
      </c>
      <c r="J4073">
        <f t="shared" ca="1" si="391"/>
        <v>-6725.7144521083346</v>
      </c>
    </row>
    <row r="4074" spans="1:10">
      <c r="A4074">
        <v>4069</v>
      </c>
      <c r="B4074">
        <f t="shared" ca="1" si="386"/>
        <v>0.37744820994178219</v>
      </c>
      <c r="C4074" s="40">
        <f t="shared" ca="1" si="387"/>
        <v>0.9</v>
      </c>
      <c r="D4074">
        <f t="shared" ca="1" si="388"/>
        <v>6717.0004495249314</v>
      </c>
      <c r="E4074">
        <f t="shared" ca="1" si="389"/>
        <v>14453.936314928502</v>
      </c>
      <c r="F4074">
        <f t="shared" ca="1" si="390"/>
        <v>29280.940737528639</v>
      </c>
      <c r="G4074">
        <f ca="1">D4074-Krishna!$AD$3</f>
        <v>7.3640858885673879</v>
      </c>
      <c r="H4074">
        <f ca="1">E4074-Krishna!$AE$3</f>
        <v>3434.5272240194117</v>
      </c>
      <c r="I4074">
        <f ca="1">F4074-Krishna!$AF$3</f>
        <v>1691.3043738922752</v>
      </c>
      <c r="J4074">
        <f t="shared" ca="1" si="391"/>
        <v>-7736.9358654035705</v>
      </c>
    </row>
    <row r="4075" spans="1:10">
      <c r="A4075">
        <v>4070</v>
      </c>
      <c r="B4075">
        <f t="shared" ca="1" si="386"/>
        <v>0.11880457675517331</v>
      </c>
      <c r="C4075" s="40">
        <f t="shared" ca="1" si="387"/>
        <v>0.8</v>
      </c>
      <c r="D4075">
        <f t="shared" ca="1" si="388"/>
        <v>6259.6223475478173</v>
      </c>
      <c r="E4075">
        <f t="shared" ca="1" si="389"/>
        <v>4243.3066953144844</v>
      </c>
      <c r="F4075">
        <f t="shared" ca="1" si="390"/>
        <v>19841.163746364786</v>
      </c>
      <c r="G4075">
        <f ca="1">D4075-Krishna!$AD$3</f>
        <v>-450.01401608854667</v>
      </c>
      <c r="H4075">
        <f ca="1">E4075-Krishna!$AE$3</f>
        <v>-6776.1023955946057</v>
      </c>
      <c r="I4075">
        <f ca="1">F4075-Krishna!$AF$3</f>
        <v>-7748.4726172715782</v>
      </c>
      <c r="J4075">
        <f t="shared" ca="1" si="391"/>
        <v>2016.3156522333329</v>
      </c>
    </row>
    <row r="4076" spans="1:10">
      <c r="A4076">
        <v>4071</v>
      </c>
      <c r="B4076">
        <f t="shared" ca="1" si="386"/>
        <v>0.13507263855756735</v>
      </c>
      <c r="C4076" s="40">
        <f t="shared" ca="1" si="387"/>
        <v>0.8</v>
      </c>
      <c r="D4076">
        <f t="shared" ca="1" si="388"/>
        <v>5350.7458071344518</v>
      </c>
      <c r="E4076">
        <f t="shared" ca="1" si="389"/>
        <v>8217.582715032655</v>
      </c>
      <c r="F4076">
        <f t="shared" ca="1" si="390"/>
        <v>24155.113931432959</v>
      </c>
      <c r="G4076">
        <f ca="1">D4076-Krishna!$AD$3</f>
        <v>-1358.8905565019122</v>
      </c>
      <c r="H4076">
        <f ca="1">E4076-Krishna!$AE$3</f>
        <v>-2801.8263758764351</v>
      </c>
      <c r="I4076">
        <f ca="1">F4076-Krishna!$AF$3</f>
        <v>-3434.5224322034046</v>
      </c>
      <c r="J4076">
        <f t="shared" ca="1" si="391"/>
        <v>-2866.8369078982032</v>
      </c>
    </row>
    <row r="4077" spans="1:10">
      <c r="A4077">
        <v>4072</v>
      </c>
      <c r="B4077">
        <f t="shared" ca="1" si="386"/>
        <v>0.93853431189530834</v>
      </c>
      <c r="C4077" s="40">
        <f t="shared" ca="1" si="387"/>
        <v>0.96</v>
      </c>
      <c r="D4077">
        <f t="shared" ca="1" si="388"/>
        <v>7089.6387952134028</v>
      </c>
      <c r="E4077">
        <f t="shared" ca="1" si="389"/>
        <v>12888.009636635205</v>
      </c>
      <c r="F4077">
        <f t="shared" ca="1" si="390"/>
        <v>37611.41556352441</v>
      </c>
      <c r="G4077">
        <f ca="1">D4077-Krishna!$AD$3</f>
        <v>380.00243157703881</v>
      </c>
      <c r="H4077">
        <f ca="1">E4077-Krishna!$AE$3</f>
        <v>1868.6005457261144</v>
      </c>
      <c r="I4077">
        <f ca="1">F4077-Krishna!$AF$3</f>
        <v>10021.779199888046</v>
      </c>
      <c r="J4077">
        <f t="shared" ca="1" si="391"/>
        <v>-5798.3708414218017</v>
      </c>
    </row>
    <row r="4078" spans="1:10">
      <c r="A4078">
        <v>4073</v>
      </c>
      <c r="B4078">
        <f t="shared" ref="B4078:B4141" ca="1" si="392">RAND()</f>
        <v>6.3671319097423407E-2</v>
      </c>
      <c r="C4078" s="40">
        <f t="shared" ref="C4078:C4141" ca="1" si="393">IF(B4078&lt;=$B$3, $B$1,
IF(B4078&lt;=$C$3, $C$1,
IF(B4078&lt;=$D$3, $D$1,
IF(B4078&lt;=$E$3, $E$1,
IF(B4078&lt;=$F$3, $F$1,
IF(B4078&lt;=$G$3, $G$1,
IF(B4078&lt;=$H$3, $H$1,
IF(B4078&lt;=$I$3, $I$1,
IF(B4078&lt;=$J$3, $J$1,
IF(B4078&lt;=$K$3, $K$1,
IF(B4078&lt;=$L$3, $L$1,
IF(B4078&lt;=$M$3, $M$1,
IF(B4078&lt;=$N$3, $N$1,
IF(B4078&lt;=$O$3, $O$1, "Error"))))))))))))))</f>
        <v>0.77</v>
      </c>
      <c r="D4078">
        <f t="shared" ca="1" si="388"/>
        <v>6078.8766575884174</v>
      </c>
      <c r="E4078">
        <f t="shared" ca="1" si="389"/>
        <v>7881.4995770919877</v>
      </c>
      <c r="F4078">
        <f t="shared" ca="1" si="390"/>
        <v>16924.657830933087</v>
      </c>
      <c r="G4078">
        <f ca="1">D4078-Krishna!$AD$3</f>
        <v>-630.75970604794657</v>
      </c>
      <c r="H4078">
        <f ca="1">E4078-Krishna!$AE$3</f>
        <v>-3137.9095138171024</v>
      </c>
      <c r="I4078">
        <f ca="1">F4078-Krishna!$AF$3</f>
        <v>-10664.978532703277</v>
      </c>
      <c r="J4078">
        <f t="shared" ca="1" si="391"/>
        <v>-1802.6229195035703</v>
      </c>
    </row>
    <row r="4079" spans="1:10">
      <c r="A4079">
        <v>4074</v>
      </c>
      <c r="B4079">
        <f t="shared" ca="1" si="392"/>
        <v>0.99695990323245887</v>
      </c>
      <c r="C4079" s="40">
        <f t="shared" ca="1" si="393"/>
        <v>0.97</v>
      </c>
      <c r="D4079">
        <f t="shared" ca="1" si="388"/>
        <v>7917.3129745492879</v>
      </c>
      <c r="E4079">
        <f t="shared" ca="1" si="389"/>
        <v>17858.60695699053</v>
      </c>
      <c r="F4079">
        <f t="shared" ca="1" si="390"/>
        <v>34692.099613444399</v>
      </c>
      <c r="G4079">
        <f ca="1">D4079-Krishna!$AD$3</f>
        <v>1207.6766109129239</v>
      </c>
      <c r="H4079">
        <f ca="1">E4079-Krishna!$AE$3</f>
        <v>6839.1978660814402</v>
      </c>
      <c r="I4079">
        <f ca="1">F4079-Krishna!$AF$3</f>
        <v>7102.4632498080355</v>
      </c>
      <c r="J4079">
        <f t="shared" ca="1" si="391"/>
        <v>-9941.2939824412424</v>
      </c>
    </row>
    <row r="4080" spans="1:10">
      <c r="A4080">
        <v>4075</v>
      </c>
      <c r="B4080">
        <f t="shared" ca="1" si="392"/>
        <v>0.30353788779338353</v>
      </c>
      <c r="C4080" s="40">
        <f t="shared" ca="1" si="393"/>
        <v>0.89</v>
      </c>
      <c r="D4080">
        <f t="shared" ca="1" si="388"/>
        <v>7254.2174318313091</v>
      </c>
      <c r="E4080">
        <f t="shared" ca="1" si="389"/>
        <v>11258.110421782078</v>
      </c>
      <c r="F4080">
        <f t="shared" ca="1" si="390"/>
        <v>22895.793395059893</v>
      </c>
      <c r="G4080">
        <f ca="1">D4080-Krishna!$AD$3</f>
        <v>544.58106819494515</v>
      </c>
      <c r="H4080">
        <f ca="1">E4080-Krishna!$AE$3</f>
        <v>238.70133087298746</v>
      </c>
      <c r="I4080">
        <f ca="1">F4080-Krishna!$AF$3</f>
        <v>-4693.8429685764713</v>
      </c>
      <c r="J4080">
        <f t="shared" ca="1" si="391"/>
        <v>-4003.8929899507684</v>
      </c>
    </row>
    <row r="4081" spans="1:10">
      <c r="A4081">
        <v>4076</v>
      </c>
      <c r="B4081">
        <f t="shared" ca="1" si="392"/>
        <v>0.2005003728380691</v>
      </c>
      <c r="C4081" s="40">
        <f t="shared" ca="1" si="393"/>
        <v>0.87</v>
      </c>
      <c r="D4081">
        <f t="shared" ca="1" si="388"/>
        <v>5858.8762354519131</v>
      </c>
      <c r="E4081">
        <f t="shared" ca="1" si="389"/>
        <v>14422.473502821715</v>
      </c>
      <c r="F4081">
        <f t="shared" ca="1" si="390"/>
        <v>22549.605687230669</v>
      </c>
      <c r="G4081">
        <f ca="1">D4081-Krishna!$AD$3</f>
        <v>-850.76012818445088</v>
      </c>
      <c r="H4081">
        <f ca="1">E4081-Krishna!$AE$3</f>
        <v>3403.0644119126246</v>
      </c>
      <c r="I4081">
        <f ca="1">F4081-Krishna!$AF$3</f>
        <v>-5040.030676405695</v>
      </c>
      <c r="J4081">
        <f t="shared" ca="1" si="391"/>
        <v>-8563.5972673698016</v>
      </c>
    </row>
    <row r="4082" spans="1:10">
      <c r="A4082">
        <v>4077</v>
      </c>
      <c r="B4082">
        <f t="shared" ca="1" si="392"/>
        <v>0.46392456669559867</v>
      </c>
      <c r="C4082" s="40">
        <f t="shared" ca="1" si="393"/>
        <v>0.91</v>
      </c>
      <c r="D4082">
        <f t="shared" ca="1" si="388"/>
        <v>7372.559757774985</v>
      </c>
      <c r="E4082">
        <f t="shared" ca="1" si="389"/>
        <v>11755.30544657499</v>
      </c>
      <c r="F4082">
        <f t="shared" ca="1" si="390"/>
        <v>26676.228725454563</v>
      </c>
      <c r="G4082">
        <f ca="1">D4082-Krishna!$AD$3</f>
        <v>662.92339413862101</v>
      </c>
      <c r="H4082">
        <f ca="1">E4082-Krishna!$AE$3</f>
        <v>735.89635566590005</v>
      </c>
      <c r="I4082">
        <f ca="1">F4082-Krishna!$AF$3</f>
        <v>-913.4076381818013</v>
      </c>
      <c r="J4082">
        <f t="shared" ca="1" si="391"/>
        <v>-4382.7456888000052</v>
      </c>
    </row>
    <row r="4083" spans="1:10">
      <c r="A4083">
        <v>4078</v>
      </c>
      <c r="B4083">
        <f t="shared" ca="1" si="392"/>
        <v>0.97652427700713895</v>
      </c>
      <c r="C4083" s="40">
        <f t="shared" ca="1" si="393"/>
        <v>0.97</v>
      </c>
      <c r="D4083">
        <f t="shared" ca="1" si="388"/>
        <v>8323.9747246378138</v>
      </c>
      <c r="E4083">
        <f t="shared" ca="1" si="389"/>
        <v>12409.396323900337</v>
      </c>
      <c r="F4083">
        <f t="shared" ca="1" si="390"/>
        <v>39546.328067789836</v>
      </c>
      <c r="G4083">
        <f ca="1">D4083-Krishna!$AD$3</f>
        <v>1614.3383610014498</v>
      </c>
      <c r="H4083">
        <f ca="1">E4083-Krishna!$AE$3</f>
        <v>1389.9872329912469</v>
      </c>
      <c r="I4083">
        <f ca="1">F4083-Krishna!$AF$3</f>
        <v>11956.691704153473</v>
      </c>
      <c r="J4083">
        <f t="shared" ca="1" si="391"/>
        <v>-4085.4215992625232</v>
      </c>
    </row>
    <row r="4084" spans="1:10">
      <c r="A4084">
        <v>4079</v>
      </c>
      <c r="B4084">
        <f t="shared" ca="1" si="392"/>
        <v>0.86174047256492881</v>
      </c>
      <c r="C4084" s="40">
        <f t="shared" ca="1" si="393"/>
        <v>0.95</v>
      </c>
      <c r="D4084">
        <f t="shared" ca="1" si="388"/>
        <v>7392.6661329245535</v>
      </c>
      <c r="E4084">
        <f t="shared" ca="1" si="389"/>
        <v>17183.067306846315</v>
      </c>
      <c r="F4084">
        <f t="shared" ca="1" si="390"/>
        <v>35741.23206450438</v>
      </c>
      <c r="G4084">
        <f ca="1">D4084-Krishna!$AD$3</f>
        <v>683.02976928818953</v>
      </c>
      <c r="H4084">
        <f ca="1">E4084-Krishna!$AE$3</f>
        <v>6163.6582159372247</v>
      </c>
      <c r="I4084">
        <f ca="1">F4084-Krishna!$AF$3</f>
        <v>8151.5957008680161</v>
      </c>
      <c r="J4084">
        <f t="shared" ca="1" si="391"/>
        <v>-9790.4011739217603</v>
      </c>
    </row>
    <row r="4085" spans="1:10">
      <c r="A4085">
        <v>4080</v>
      </c>
      <c r="B4085">
        <f t="shared" ca="1" si="392"/>
        <v>0.99540823495270125</v>
      </c>
      <c r="C4085" s="40">
        <f t="shared" ca="1" si="393"/>
        <v>0.97</v>
      </c>
      <c r="D4085">
        <f t="shared" ca="1" si="388"/>
        <v>7111.5756497525172</v>
      </c>
      <c r="E4085">
        <f t="shared" ca="1" si="389"/>
        <v>15655.337846459623</v>
      </c>
      <c r="F4085">
        <f t="shared" ca="1" si="390"/>
        <v>46789.416076563546</v>
      </c>
      <c r="G4085">
        <f ca="1">D4085-Krishna!$AD$3</f>
        <v>401.9392861161532</v>
      </c>
      <c r="H4085">
        <f ca="1">E4085-Krishna!$AE$3</f>
        <v>4635.9287555505325</v>
      </c>
      <c r="I4085">
        <f ca="1">F4085-Krishna!$AF$3</f>
        <v>19199.779712927182</v>
      </c>
      <c r="J4085">
        <f t="shared" ca="1" si="391"/>
        <v>-8543.7621967071063</v>
      </c>
    </row>
    <row r="4086" spans="1:10">
      <c r="A4086">
        <v>4081</v>
      </c>
      <c r="B4086">
        <f t="shared" ca="1" si="392"/>
        <v>0.8236482087762188</v>
      </c>
      <c r="C4086" s="40">
        <f t="shared" ca="1" si="393"/>
        <v>0.95</v>
      </c>
      <c r="D4086">
        <f t="shared" ca="1" si="388"/>
        <v>6409.7618555374156</v>
      </c>
      <c r="E4086">
        <f t="shared" ca="1" si="389"/>
        <v>12481.219262011811</v>
      </c>
      <c r="F4086">
        <f t="shared" ca="1" si="390"/>
        <v>34799.026230386487</v>
      </c>
      <c r="G4086">
        <f ca="1">D4086-Krishna!$AD$3</f>
        <v>-299.87450809894835</v>
      </c>
      <c r="H4086">
        <f ca="1">E4086-Krishna!$AE$3</f>
        <v>1461.8101711027211</v>
      </c>
      <c r="I4086">
        <f ca="1">F4086-Krishna!$AF$3</f>
        <v>7209.3898667501235</v>
      </c>
      <c r="J4086">
        <f t="shared" ca="1" si="391"/>
        <v>-6071.4574064743956</v>
      </c>
    </row>
    <row r="4087" spans="1:10">
      <c r="A4087">
        <v>4082</v>
      </c>
      <c r="B4087">
        <f t="shared" ca="1" si="392"/>
        <v>0.97461942942389046</v>
      </c>
      <c r="C4087" s="40">
        <f t="shared" ca="1" si="393"/>
        <v>0.97</v>
      </c>
      <c r="D4087">
        <f t="shared" ca="1" si="388"/>
        <v>7502.4766205130409</v>
      </c>
      <c r="E4087">
        <f t="shared" ca="1" si="389"/>
        <v>14786.637846482778</v>
      </c>
      <c r="F4087">
        <f t="shared" ca="1" si="390"/>
        <v>39607.790839117559</v>
      </c>
      <c r="G4087">
        <f ca="1">D4087-Krishna!$AD$3</f>
        <v>792.8402568766769</v>
      </c>
      <c r="H4087">
        <f ca="1">E4087-Krishna!$AE$3</f>
        <v>3767.2287555736875</v>
      </c>
      <c r="I4087">
        <f ca="1">F4087-Krishna!$AF$3</f>
        <v>12018.154475481195</v>
      </c>
      <c r="J4087">
        <f t="shared" ca="1" si="391"/>
        <v>-7284.1612259697367</v>
      </c>
    </row>
    <row r="4088" spans="1:10">
      <c r="A4088">
        <v>4083</v>
      </c>
      <c r="B4088">
        <f t="shared" ca="1" si="392"/>
        <v>0.29101475947152644</v>
      </c>
      <c r="C4088" s="40">
        <f t="shared" ca="1" si="393"/>
        <v>0.89</v>
      </c>
      <c r="D4088">
        <f t="shared" ca="1" si="388"/>
        <v>7875.9228685890457</v>
      </c>
      <c r="E4088">
        <f t="shared" ca="1" si="389"/>
        <v>8679.7696467022397</v>
      </c>
      <c r="F4088">
        <f t="shared" ca="1" si="390"/>
        <v>28017.013213503906</v>
      </c>
      <c r="G4088">
        <f ca="1">D4088-Krishna!$AD$3</f>
        <v>1166.2865049526818</v>
      </c>
      <c r="H4088">
        <f ca="1">E4088-Krishna!$AE$3</f>
        <v>-2339.6394442068504</v>
      </c>
      <c r="I4088">
        <f ca="1">F4088-Krishna!$AF$3</f>
        <v>427.37684986754175</v>
      </c>
      <c r="J4088">
        <f t="shared" ca="1" si="391"/>
        <v>-803.84677811319398</v>
      </c>
    </row>
    <row r="4089" spans="1:10">
      <c r="A4089">
        <v>4084</v>
      </c>
      <c r="B4089">
        <f t="shared" ca="1" si="392"/>
        <v>0.4240612242078402</v>
      </c>
      <c r="C4089" s="40">
        <f t="shared" ca="1" si="393"/>
        <v>0.9</v>
      </c>
      <c r="D4089">
        <f t="shared" ca="1" si="388"/>
        <v>7297.6692701927213</v>
      </c>
      <c r="E4089">
        <f t="shared" ca="1" si="389"/>
        <v>11969.308644473807</v>
      </c>
      <c r="F4089">
        <f t="shared" ca="1" si="390"/>
        <v>17971.892884401364</v>
      </c>
      <c r="G4089">
        <f ca="1">D4089-Krishna!$AD$3</f>
        <v>588.03290655635737</v>
      </c>
      <c r="H4089">
        <f ca="1">E4089-Krishna!$AE$3</f>
        <v>949.89955356471728</v>
      </c>
      <c r="I4089">
        <f ca="1">F4089-Krishna!$AF$3</f>
        <v>-9617.7434792349995</v>
      </c>
      <c r="J4089">
        <f t="shared" ca="1" si="391"/>
        <v>-4671.639374281086</v>
      </c>
    </row>
    <row r="4090" spans="1:10">
      <c r="A4090">
        <v>4085</v>
      </c>
      <c r="B4090">
        <f t="shared" ca="1" si="392"/>
        <v>0.20877060948447168</v>
      </c>
      <c r="C4090" s="40">
        <f t="shared" ca="1" si="393"/>
        <v>0.87</v>
      </c>
      <c r="D4090">
        <f t="shared" ca="1" si="388"/>
        <v>7292.6294545495366</v>
      </c>
      <c r="E4090">
        <f t="shared" ca="1" si="389"/>
        <v>9281.7478786416923</v>
      </c>
      <c r="F4090">
        <f t="shared" ca="1" si="390"/>
        <v>19753.231683604623</v>
      </c>
      <c r="G4090">
        <f ca="1">D4090-Krishna!$AD$3</f>
        <v>582.99309091317264</v>
      </c>
      <c r="H4090">
        <f ca="1">E4090-Krishna!$AE$3</f>
        <v>-1737.6612122673978</v>
      </c>
      <c r="I4090">
        <f ca="1">F4090-Krishna!$AF$3</f>
        <v>-7836.404680031741</v>
      </c>
      <c r="J4090">
        <f t="shared" ca="1" si="391"/>
        <v>-1989.1184240921557</v>
      </c>
    </row>
    <row r="4091" spans="1:10">
      <c r="A4091">
        <v>4086</v>
      </c>
      <c r="B4091">
        <f t="shared" ca="1" si="392"/>
        <v>0.91924364050113583</v>
      </c>
      <c r="C4091" s="40">
        <f t="shared" ca="1" si="393"/>
        <v>0.96</v>
      </c>
      <c r="D4091">
        <f t="shared" ca="1" si="388"/>
        <v>7202.2230032875532</v>
      </c>
      <c r="E4091">
        <f t="shared" ca="1" si="389"/>
        <v>14340.36333559639</v>
      </c>
      <c r="F4091">
        <f t="shared" ca="1" si="390"/>
        <v>43141.794364450368</v>
      </c>
      <c r="G4091">
        <f ca="1">D4091-Krishna!$AD$3</f>
        <v>492.58663965118922</v>
      </c>
      <c r="H4091">
        <f ca="1">E4091-Krishna!$AE$3</f>
        <v>3320.9542446873002</v>
      </c>
      <c r="I4091">
        <f ca="1">F4091-Krishna!$AF$3</f>
        <v>15552.158000814004</v>
      </c>
      <c r="J4091">
        <f t="shared" ca="1" si="391"/>
        <v>-7138.1403323088371</v>
      </c>
    </row>
    <row r="4092" spans="1:10">
      <c r="A4092">
        <v>4087</v>
      </c>
      <c r="B4092">
        <f t="shared" ca="1" si="392"/>
        <v>0.2324114997993364</v>
      </c>
      <c r="C4092" s="40">
        <f t="shared" ca="1" si="393"/>
        <v>0.89</v>
      </c>
      <c r="D4092">
        <f t="shared" ca="1" si="388"/>
        <v>6537.674835081697</v>
      </c>
      <c r="E4092">
        <f t="shared" ca="1" si="389"/>
        <v>13094.750936659086</v>
      </c>
      <c r="F4092">
        <f t="shared" ca="1" si="390"/>
        <v>27536.231726440281</v>
      </c>
      <c r="G4092">
        <f ca="1">D4092-Krishna!$AD$3</f>
        <v>-171.96152855466698</v>
      </c>
      <c r="H4092">
        <f ca="1">E4092-Krishna!$AE$3</f>
        <v>2075.3418457499956</v>
      </c>
      <c r="I4092">
        <f ca="1">F4092-Krishna!$AF$3</f>
        <v>-53.404637196083058</v>
      </c>
      <c r="J4092">
        <f t="shared" ca="1" si="391"/>
        <v>-6557.0761015773887</v>
      </c>
    </row>
    <row r="4093" spans="1:10">
      <c r="A4093">
        <v>4088</v>
      </c>
      <c r="B4093">
        <f t="shared" ca="1" si="392"/>
        <v>7.9906220552372398E-2</v>
      </c>
      <c r="C4093" s="40">
        <f t="shared" ca="1" si="393"/>
        <v>0.77</v>
      </c>
      <c r="D4093">
        <f t="shared" ca="1" si="388"/>
        <v>5495.4274559093828</v>
      </c>
      <c r="E4093">
        <f t="shared" ca="1" si="389"/>
        <v>6868.4906254642783</v>
      </c>
      <c r="F4093">
        <f t="shared" ca="1" si="390"/>
        <v>14581.475071570561</v>
      </c>
      <c r="G4093">
        <f ca="1">D4093-Krishna!$AD$3</f>
        <v>-1214.2089077269811</v>
      </c>
      <c r="H4093">
        <f ca="1">E4093-Krishna!$AE$3</f>
        <v>-4150.9184654448118</v>
      </c>
      <c r="I4093">
        <f ca="1">F4093-Krishna!$AF$3</f>
        <v>-13008.161292065803</v>
      </c>
      <c r="J4093">
        <f t="shared" ca="1" si="391"/>
        <v>-1373.0631695548955</v>
      </c>
    </row>
    <row r="4094" spans="1:10">
      <c r="A4094">
        <v>4089</v>
      </c>
      <c r="B4094">
        <f t="shared" ca="1" si="392"/>
        <v>0.84085765651809852</v>
      </c>
      <c r="C4094" s="40">
        <f t="shared" ca="1" si="393"/>
        <v>0.95</v>
      </c>
      <c r="D4094">
        <f t="shared" ca="1" si="388"/>
        <v>6913.4336025681441</v>
      </c>
      <c r="E4094">
        <f t="shared" ca="1" si="389"/>
        <v>14187.09015415017</v>
      </c>
      <c r="F4094">
        <f t="shared" ca="1" si="390"/>
        <v>40921.016522123115</v>
      </c>
      <c r="G4094">
        <f ca="1">D4094-Krishna!$AD$3</f>
        <v>203.79723893178016</v>
      </c>
      <c r="H4094">
        <f ca="1">E4094-Krishna!$AE$3</f>
        <v>3167.6810632410798</v>
      </c>
      <c r="I4094">
        <f ca="1">F4094-Krishna!$AF$3</f>
        <v>13331.380158486751</v>
      </c>
      <c r="J4094">
        <f t="shared" ca="1" si="391"/>
        <v>-7273.6565515820257</v>
      </c>
    </row>
    <row r="4095" spans="1:10">
      <c r="A4095">
        <v>4090</v>
      </c>
      <c r="B4095">
        <f t="shared" ca="1" si="392"/>
        <v>0.14647258303230948</v>
      </c>
      <c r="C4095" s="40">
        <f t="shared" ca="1" si="393"/>
        <v>0.81</v>
      </c>
      <c r="D4095">
        <f t="shared" ca="1" si="388"/>
        <v>5742.3039567992473</v>
      </c>
      <c r="E4095">
        <f t="shared" ca="1" si="389"/>
        <v>6398.1054992858753</v>
      </c>
      <c r="F4095">
        <f t="shared" ca="1" si="390"/>
        <v>18083.706018245204</v>
      </c>
      <c r="G4095">
        <f ca="1">D4095-Krishna!$AD$3</f>
        <v>-967.33240683711665</v>
      </c>
      <c r="H4095">
        <f ca="1">E4095-Krishna!$AE$3</f>
        <v>-4621.3035916232147</v>
      </c>
      <c r="I4095">
        <f ca="1">F4095-Krishna!$AF$3</f>
        <v>-9505.9303453911598</v>
      </c>
      <c r="J4095">
        <f t="shared" ca="1" si="391"/>
        <v>-655.80154248662802</v>
      </c>
    </row>
    <row r="4096" spans="1:10">
      <c r="A4096">
        <v>4091</v>
      </c>
      <c r="B4096">
        <f t="shared" ca="1" si="392"/>
        <v>6.2647350186924022E-3</v>
      </c>
      <c r="C4096" s="40">
        <f t="shared" ca="1" si="393"/>
        <v>0.74</v>
      </c>
      <c r="D4096">
        <f t="shared" ca="1" si="388"/>
        <v>6464.8711935286492</v>
      </c>
      <c r="E4096">
        <f t="shared" ca="1" si="389"/>
        <v>1607.3026377745909</v>
      </c>
      <c r="F4096">
        <f t="shared" ca="1" si="390"/>
        <v>17321.206473464699</v>
      </c>
      <c r="G4096">
        <f ca="1">D4096-Krishna!$AD$3</f>
        <v>-244.76517010771477</v>
      </c>
      <c r="H4096">
        <f ca="1">E4096-Krishna!$AE$3</f>
        <v>-9412.1064531345</v>
      </c>
      <c r="I4096">
        <f ca="1">F4096-Krishna!$AF$3</f>
        <v>-10268.429890171665</v>
      </c>
      <c r="J4096">
        <f t="shared" ca="1" si="391"/>
        <v>4857.5685557540583</v>
      </c>
    </row>
    <row r="4097" spans="1:10">
      <c r="A4097">
        <v>4092</v>
      </c>
      <c r="B4097">
        <f t="shared" ca="1" si="392"/>
        <v>0.18514993903322174</v>
      </c>
      <c r="C4097" s="40">
        <f t="shared" ca="1" si="393"/>
        <v>0.87</v>
      </c>
      <c r="D4097">
        <f t="shared" ca="1" si="388"/>
        <v>6520.6726571908566</v>
      </c>
      <c r="E4097">
        <f t="shared" ca="1" si="389"/>
        <v>7615.976123297427</v>
      </c>
      <c r="F4097">
        <f t="shared" ca="1" si="390"/>
        <v>24164.284390986857</v>
      </c>
      <c r="G4097">
        <f ca="1">D4097-Krishna!$AD$3</f>
        <v>-188.96370644550734</v>
      </c>
      <c r="H4097">
        <f ca="1">E4097-Krishna!$AE$3</f>
        <v>-3403.4329676116631</v>
      </c>
      <c r="I4097">
        <f ca="1">F4097-Krishna!$AF$3</f>
        <v>-3425.3519726495069</v>
      </c>
      <c r="J4097">
        <f t="shared" ca="1" si="391"/>
        <v>-1095.3034661065703</v>
      </c>
    </row>
    <row r="4098" spans="1:10">
      <c r="A4098">
        <v>4093</v>
      </c>
      <c r="B4098">
        <f t="shared" ca="1" si="392"/>
        <v>0.82047390110750873</v>
      </c>
      <c r="C4098" s="40">
        <f t="shared" ca="1" si="393"/>
        <v>0.95</v>
      </c>
      <c r="D4098">
        <f t="shared" ca="1" si="388"/>
        <v>8131.409484976647</v>
      </c>
      <c r="E4098">
        <f t="shared" ca="1" si="389"/>
        <v>8685.0939375731432</v>
      </c>
      <c r="F4098">
        <f t="shared" ca="1" si="390"/>
        <v>41562.400307231641</v>
      </c>
      <c r="G4098">
        <f ca="1">D4098-Krishna!$AD$3</f>
        <v>1421.7731213402831</v>
      </c>
      <c r="H4098">
        <f ca="1">E4098-Krishna!$AE$3</f>
        <v>-2334.3151533359469</v>
      </c>
      <c r="I4098">
        <f ca="1">F4098-Krishna!$AF$3</f>
        <v>13972.763943595277</v>
      </c>
      <c r="J4098">
        <f t="shared" ca="1" si="391"/>
        <v>-553.68445259649616</v>
      </c>
    </row>
    <row r="4099" spans="1:10">
      <c r="A4099">
        <v>4094</v>
      </c>
      <c r="B4099">
        <f t="shared" ca="1" si="392"/>
        <v>0.83217966825508938</v>
      </c>
      <c r="C4099" s="40">
        <f t="shared" ca="1" si="393"/>
        <v>0.95</v>
      </c>
      <c r="D4099">
        <f t="shared" ca="1" si="388"/>
        <v>7025.1251065309934</v>
      </c>
      <c r="E4099">
        <f t="shared" ca="1" si="389"/>
        <v>14373.436447262729</v>
      </c>
      <c r="F4099">
        <f t="shared" ca="1" si="390"/>
        <v>33089.452525806882</v>
      </c>
      <c r="G4099">
        <f ca="1">D4099-Krishna!$AD$3</f>
        <v>315.48874289462947</v>
      </c>
      <c r="H4099">
        <f ca="1">E4099-Krishna!$AE$3</f>
        <v>3354.0273563536393</v>
      </c>
      <c r="I4099">
        <f ca="1">F4099-Krishna!$AF$3</f>
        <v>5499.8161621705185</v>
      </c>
      <c r="J4099">
        <f t="shared" ca="1" si="391"/>
        <v>-7348.311340731736</v>
      </c>
    </row>
    <row r="4100" spans="1:10">
      <c r="A4100">
        <v>4095</v>
      </c>
      <c r="B4100">
        <f t="shared" ca="1" si="392"/>
        <v>0.78972265525828633</v>
      </c>
      <c r="C4100" s="40">
        <f t="shared" ca="1" si="393"/>
        <v>0.94</v>
      </c>
      <c r="D4100">
        <f t="shared" ca="1" si="388"/>
        <v>6329.4873255016364</v>
      </c>
      <c r="E4100">
        <f t="shared" ca="1" si="389"/>
        <v>11548.515657276108</v>
      </c>
      <c r="F4100">
        <f t="shared" ca="1" si="390"/>
        <v>28959.475098767853</v>
      </c>
      <c r="G4100">
        <f ca="1">D4100-Krishna!$AD$3</f>
        <v>-380.14903813472756</v>
      </c>
      <c r="H4100">
        <f ca="1">E4100-Krishna!$AE$3</f>
        <v>529.10656636701788</v>
      </c>
      <c r="I4100">
        <f ca="1">F4100-Krishna!$AF$3</f>
        <v>1369.8387351314886</v>
      </c>
      <c r="J4100">
        <f t="shared" ca="1" si="391"/>
        <v>-5219.0283317744716</v>
      </c>
    </row>
    <row r="4101" spans="1:10">
      <c r="A4101">
        <v>4096</v>
      </c>
      <c r="B4101">
        <f t="shared" ca="1" si="392"/>
        <v>0.71600268277889845</v>
      </c>
      <c r="C4101" s="40">
        <f t="shared" ca="1" si="393"/>
        <v>0.94</v>
      </c>
      <c r="D4101">
        <f t="shared" ca="1" si="388"/>
        <v>6188.6107749521079</v>
      </c>
      <c r="E4101">
        <f t="shared" ca="1" si="389"/>
        <v>9299.1483711446162</v>
      </c>
      <c r="F4101">
        <f t="shared" ca="1" si="390"/>
        <v>33799.685756863801</v>
      </c>
      <c r="G4101">
        <f ca="1">D4101-Krishna!$AD$3</f>
        <v>-521.02558868425604</v>
      </c>
      <c r="H4101">
        <f ca="1">E4101-Krishna!$AE$3</f>
        <v>-1720.2607197644738</v>
      </c>
      <c r="I4101">
        <f ca="1">F4101-Krishna!$AF$3</f>
        <v>6210.0493932274367</v>
      </c>
      <c r="J4101">
        <f t="shared" ca="1" si="391"/>
        <v>-3110.5375961925083</v>
      </c>
    </row>
    <row r="4102" spans="1:10">
      <c r="A4102">
        <v>4097</v>
      </c>
      <c r="B4102">
        <f t="shared" ca="1" si="392"/>
        <v>0.3806304317702669</v>
      </c>
      <c r="C4102" s="40">
        <f t="shared" ca="1" si="393"/>
        <v>0.9</v>
      </c>
      <c r="D4102">
        <f t="shared" ca="1" si="388"/>
        <v>7422.6723498972788</v>
      </c>
      <c r="E4102">
        <f t="shared" ca="1" si="389"/>
        <v>12171.037032721308</v>
      </c>
      <c r="F4102">
        <f t="shared" ca="1" si="390"/>
        <v>23049.879324453796</v>
      </c>
      <c r="G4102">
        <f ca="1">D4102-Krishna!$AD$3</f>
        <v>713.0359862609148</v>
      </c>
      <c r="H4102">
        <f ca="1">E4102-Krishna!$AE$3</f>
        <v>1151.6279418122176</v>
      </c>
      <c r="I4102">
        <f ca="1">F4102-Krishna!$AF$3</f>
        <v>-4539.7570391825684</v>
      </c>
      <c r="J4102">
        <f t="shared" ca="1" si="391"/>
        <v>-4748.3646828240289</v>
      </c>
    </row>
    <row r="4103" spans="1:10">
      <c r="A4103">
        <v>4098</v>
      </c>
      <c r="B4103">
        <f t="shared" ca="1" si="392"/>
        <v>0.76061012521603599</v>
      </c>
      <c r="C4103" s="40">
        <f t="shared" ca="1" si="393"/>
        <v>0.94</v>
      </c>
      <c r="D4103">
        <f t="shared" ref="D4103:D4166" ca="1" si="394">$W$2+$V$2*C4103+$Y$2*_xlfn.NORM.INV(RAND(),0,1)</f>
        <v>7107.0532542449964</v>
      </c>
      <c r="E4103">
        <f t="shared" ref="E4103:E4166" ca="1" si="395">MAX(0,$W$3+$V$3*C4103+$Y$3*_xlfn.NORM.INV(RAND(),0,1))</f>
        <v>13473.922293511252</v>
      </c>
      <c r="F4103">
        <f t="shared" ref="F4103:F4166" ca="1" si="396">$W$4+$V$4*C4103+$Y$4*_xlfn.NORM.INV(RAND(),0,1)</f>
        <v>22647.368311211278</v>
      </c>
      <c r="G4103">
        <f ca="1">D4103-Krishna!$AD$3</f>
        <v>397.41689060863246</v>
      </c>
      <c r="H4103">
        <f ca="1">E4103-Krishna!$AE$3</f>
        <v>2454.513202602162</v>
      </c>
      <c r="I4103">
        <f ca="1">F4103-Krishna!$AF$3</f>
        <v>-4942.2680524250864</v>
      </c>
      <c r="J4103">
        <f t="shared" ref="J4103:J4166" ca="1" si="397">D4103-E4103</f>
        <v>-6366.8690392662556</v>
      </c>
    </row>
    <row r="4104" spans="1:10">
      <c r="A4104">
        <v>4099</v>
      </c>
      <c r="B4104">
        <f t="shared" ca="1" si="392"/>
        <v>0.85297229689805298</v>
      </c>
      <c r="C4104" s="40">
        <f t="shared" ca="1" si="393"/>
        <v>0.95</v>
      </c>
      <c r="D4104">
        <f t="shared" ca="1" si="394"/>
        <v>6353.9847214158563</v>
      </c>
      <c r="E4104">
        <f t="shared" ca="1" si="395"/>
        <v>9807.8474057611511</v>
      </c>
      <c r="F4104">
        <f t="shared" ca="1" si="396"/>
        <v>31969.846114016622</v>
      </c>
      <c r="G4104">
        <f ca="1">D4104-Krishna!$AD$3</f>
        <v>-355.65164222050771</v>
      </c>
      <c r="H4104">
        <f ca="1">E4104-Krishna!$AE$3</f>
        <v>-1211.561685147939</v>
      </c>
      <c r="I4104">
        <f ca="1">F4104-Krishna!$AF$3</f>
        <v>4380.2097503802579</v>
      </c>
      <c r="J4104">
        <f t="shared" ca="1" si="397"/>
        <v>-3453.8626843452948</v>
      </c>
    </row>
    <row r="4105" spans="1:10">
      <c r="A4105">
        <v>4100</v>
      </c>
      <c r="B4105">
        <f t="shared" ca="1" si="392"/>
        <v>0.34370078869774678</v>
      </c>
      <c r="C4105" s="40">
        <f t="shared" ca="1" si="393"/>
        <v>0.9</v>
      </c>
      <c r="D4105">
        <f t="shared" ca="1" si="394"/>
        <v>7271.7792370458947</v>
      </c>
      <c r="E4105">
        <f t="shared" ca="1" si="395"/>
        <v>10932.670772409454</v>
      </c>
      <c r="F4105">
        <f t="shared" ca="1" si="396"/>
        <v>26696.818786467538</v>
      </c>
      <c r="G4105">
        <f ca="1">D4105-Krishna!$AD$3</f>
        <v>562.14287340953069</v>
      </c>
      <c r="H4105">
        <f ca="1">E4105-Krishna!$AE$3</f>
        <v>-86.73831849963608</v>
      </c>
      <c r="I4105">
        <f ca="1">F4105-Krishna!$AF$3</f>
        <v>-892.81757716882566</v>
      </c>
      <c r="J4105">
        <f t="shared" ca="1" si="397"/>
        <v>-3660.8915353635593</v>
      </c>
    </row>
    <row r="4106" spans="1:10">
      <c r="A4106">
        <v>4101</v>
      </c>
      <c r="B4106">
        <f t="shared" ca="1" si="392"/>
        <v>0.24868223313275983</v>
      </c>
      <c r="C4106" s="40">
        <f t="shared" ca="1" si="393"/>
        <v>0.89</v>
      </c>
      <c r="D4106">
        <f t="shared" ca="1" si="394"/>
        <v>6672.0821316224537</v>
      </c>
      <c r="E4106">
        <f t="shared" ca="1" si="395"/>
        <v>11556.369334255</v>
      </c>
      <c r="F4106">
        <f t="shared" ca="1" si="396"/>
        <v>25747.818187263627</v>
      </c>
      <c r="G4106">
        <f ca="1">D4106-Krishna!$AD$3</f>
        <v>-37.554232013910223</v>
      </c>
      <c r="H4106">
        <f ca="1">E4106-Krishna!$AE$3</f>
        <v>536.96024334590948</v>
      </c>
      <c r="I4106">
        <f ca="1">F4106-Krishna!$AF$3</f>
        <v>-1841.8181763727371</v>
      </c>
      <c r="J4106">
        <f t="shared" ca="1" si="397"/>
        <v>-4884.2872026325458</v>
      </c>
    </row>
    <row r="4107" spans="1:10">
      <c r="A4107">
        <v>4102</v>
      </c>
      <c r="B4107">
        <f t="shared" ca="1" si="392"/>
        <v>0.37308994108136484</v>
      </c>
      <c r="C4107" s="40">
        <f t="shared" ca="1" si="393"/>
        <v>0.9</v>
      </c>
      <c r="D4107">
        <f t="shared" ca="1" si="394"/>
        <v>7649.991526235015</v>
      </c>
      <c r="E4107">
        <f t="shared" ca="1" si="395"/>
        <v>12749.388826197364</v>
      </c>
      <c r="F4107">
        <f t="shared" ca="1" si="396"/>
        <v>27103.625129129145</v>
      </c>
      <c r="G4107">
        <f ca="1">D4107-Krishna!$AD$3</f>
        <v>940.35516259865108</v>
      </c>
      <c r="H4107">
        <f ca="1">E4107-Krishna!$AE$3</f>
        <v>1729.9797352882742</v>
      </c>
      <c r="I4107">
        <f ca="1">F4107-Krishna!$AF$3</f>
        <v>-486.01123450721934</v>
      </c>
      <c r="J4107">
        <f t="shared" ca="1" si="397"/>
        <v>-5099.3972999623493</v>
      </c>
    </row>
    <row r="4108" spans="1:10">
      <c r="A4108">
        <v>4103</v>
      </c>
      <c r="B4108">
        <f t="shared" ca="1" si="392"/>
        <v>0.37371176755414504</v>
      </c>
      <c r="C4108" s="40">
        <f t="shared" ca="1" si="393"/>
        <v>0.9</v>
      </c>
      <c r="D4108">
        <f t="shared" ca="1" si="394"/>
        <v>6569.9963985686809</v>
      </c>
      <c r="E4108">
        <f t="shared" ca="1" si="395"/>
        <v>10732.168959925588</v>
      </c>
      <c r="F4108">
        <f t="shared" ca="1" si="396"/>
        <v>30130.72716057835</v>
      </c>
      <c r="G4108">
        <f ca="1">D4108-Krishna!$AD$3</f>
        <v>-139.63996506768308</v>
      </c>
      <c r="H4108">
        <f ca="1">E4108-Krishna!$AE$3</f>
        <v>-287.24013098350224</v>
      </c>
      <c r="I4108">
        <f ca="1">F4108-Krishna!$AF$3</f>
        <v>2541.0907969419859</v>
      </c>
      <c r="J4108">
        <f t="shared" ca="1" si="397"/>
        <v>-4162.172561356907</v>
      </c>
    </row>
    <row r="4109" spans="1:10">
      <c r="A4109">
        <v>4104</v>
      </c>
      <c r="B4109">
        <f t="shared" ca="1" si="392"/>
        <v>0.1375930813808901</v>
      </c>
      <c r="C4109" s="40">
        <f t="shared" ca="1" si="393"/>
        <v>0.81</v>
      </c>
      <c r="D4109">
        <f t="shared" ca="1" si="394"/>
        <v>5613.2794952814829</v>
      </c>
      <c r="E4109">
        <f t="shared" ca="1" si="395"/>
        <v>7896.855786991664</v>
      </c>
      <c r="F4109">
        <f t="shared" ca="1" si="396"/>
        <v>18168.647567595559</v>
      </c>
      <c r="G4109">
        <f ca="1">D4109-Krishna!$AD$3</f>
        <v>-1096.356868354881</v>
      </c>
      <c r="H4109">
        <f ca="1">E4109-Krishna!$AE$3</f>
        <v>-3122.5533039174261</v>
      </c>
      <c r="I4109">
        <f ca="1">F4109-Krishna!$AF$3</f>
        <v>-9420.988796040805</v>
      </c>
      <c r="J4109">
        <f t="shared" ca="1" si="397"/>
        <v>-2283.5762917101811</v>
      </c>
    </row>
    <row r="4110" spans="1:10">
      <c r="A4110">
        <v>4105</v>
      </c>
      <c r="B4110">
        <f t="shared" ca="1" si="392"/>
        <v>0.21889535080606659</v>
      </c>
      <c r="C4110" s="40">
        <f t="shared" ca="1" si="393"/>
        <v>0.87</v>
      </c>
      <c r="D4110">
        <f t="shared" ca="1" si="394"/>
        <v>6846.9698992819476</v>
      </c>
      <c r="E4110">
        <f t="shared" ca="1" si="395"/>
        <v>10752.968390011492</v>
      </c>
      <c r="F4110">
        <f t="shared" ca="1" si="396"/>
        <v>25010.409841275534</v>
      </c>
      <c r="G4110">
        <f ca="1">D4110-Krishna!$AD$3</f>
        <v>137.33353564558365</v>
      </c>
      <c r="H4110">
        <f ca="1">E4110-Krishna!$AE$3</f>
        <v>-266.44070089759771</v>
      </c>
      <c r="I4110">
        <f ca="1">F4110-Krishna!$AF$3</f>
        <v>-2579.2265223608301</v>
      </c>
      <c r="J4110">
        <f t="shared" ca="1" si="397"/>
        <v>-3905.9984907295448</v>
      </c>
    </row>
    <row r="4111" spans="1:10">
      <c r="A4111">
        <v>4106</v>
      </c>
      <c r="B4111">
        <f t="shared" ca="1" si="392"/>
        <v>0.64345890215857826</v>
      </c>
      <c r="C4111" s="40">
        <f t="shared" ca="1" si="393"/>
        <v>0.94</v>
      </c>
      <c r="D4111">
        <f t="shared" ca="1" si="394"/>
        <v>7660.2117104586523</v>
      </c>
      <c r="E4111">
        <f t="shared" ca="1" si="395"/>
        <v>10905.396003986889</v>
      </c>
      <c r="F4111">
        <f t="shared" ca="1" si="396"/>
        <v>39747.237255230699</v>
      </c>
      <c r="G4111">
        <f ca="1">D4111-Krishna!$AD$3</f>
        <v>950.57534682228834</v>
      </c>
      <c r="H4111">
        <f ca="1">E4111-Krishna!$AE$3</f>
        <v>-114.01308692220118</v>
      </c>
      <c r="I4111">
        <f ca="1">F4111-Krishna!$AF$3</f>
        <v>12157.600891594335</v>
      </c>
      <c r="J4111">
        <f t="shared" ca="1" si="397"/>
        <v>-3245.1842935282366</v>
      </c>
    </row>
    <row r="4112" spans="1:10">
      <c r="A4112">
        <v>4107</v>
      </c>
      <c r="B4112">
        <f t="shared" ca="1" si="392"/>
        <v>0.70025795870976637</v>
      </c>
      <c r="C4112" s="40">
        <f t="shared" ca="1" si="393"/>
        <v>0.94</v>
      </c>
      <c r="D4112">
        <f t="shared" ca="1" si="394"/>
        <v>7323.4566756794939</v>
      </c>
      <c r="E4112">
        <f t="shared" ca="1" si="395"/>
        <v>10941.205271136174</v>
      </c>
      <c r="F4112">
        <f t="shared" ca="1" si="396"/>
        <v>32693.924076529533</v>
      </c>
      <c r="G4112">
        <f ca="1">D4112-Krishna!$AD$3</f>
        <v>613.82031204312989</v>
      </c>
      <c r="H4112">
        <f ca="1">E4112-Krishna!$AE$3</f>
        <v>-78.203819772916177</v>
      </c>
      <c r="I4112">
        <f ca="1">F4112-Krishna!$AF$3</f>
        <v>5104.2877128931686</v>
      </c>
      <c r="J4112">
        <f t="shared" ca="1" si="397"/>
        <v>-3617.7485954566801</v>
      </c>
    </row>
    <row r="4113" spans="1:10">
      <c r="A4113">
        <v>4108</v>
      </c>
      <c r="B4113">
        <f t="shared" ca="1" si="392"/>
        <v>0.54813589571750565</v>
      </c>
      <c r="C4113" s="40">
        <f t="shared" ca="1" si="393"/>
        <v>0.93</v>
      </c>
      <c r="D4113">
        <f t="shared" ca="1" si="394"/>
        <v>7118.3260263758702</v>
      </c>
      <c r="E4113">
        <f t="shared" ca="1" si="395"/>
        <v>15200.692485599468</v>
      </c>
      <c r="F4113">
        <f t="shared" ca="1" si="396"/>
        <v>30111.037578193573</v>
      </c>
      <c r="G4113">
        <f ca="1">D4113-Krishna!$AD$3</f>
        <v>408.68966273950628</v>
      </c>
      <c r="H4113">
        <f ca="1">E4113-Krishna!$AE$3</f>
        <v>4181.2833946903775</v>
      </c>
      <c r="I4113">
        <f ca="1">F4113-Krishna!$AF$3</f>
        <v>2521.4012145572087</v>
      </c>
      <c r="J4113">
        <f t="shared" ca="1" si="397"/>
        <v>-8082.3664592235973</v>
      </c>
    </row>
    <row r="4114" spans="1:10">
      <c r="A4114">
        <v>4109</v>
      </c>
      <c r="B4114">
        <f t="shared" ca="1" si="392"/>
        <v>0.92639884817459794</v>
      </c>
      <c r="C4114" s="40">
        <f t="shared" ca="1" si="393"/>
        <v>0.96</v>
      </c>
      <c r="D4114">
        <f t="shared" ca="1" si="394"/>
        <v>6940.0058551954926</v>
      </c>
      <c r="E4114">
        <f t="shared" ca="1" si="395"/>
        <v>15316.08012466639</v>
      </c>
      <c r="F4114">
        <f t="shared" ca="1" si="396"/>
        <v>24820.116740551675</v>
      </c>
      <c r="G4114">
        <f ca="1">D4114-Krishna!$AD$3</f>
        <v>230.36949155912862</v>
      </c>
      <c r="H4114">
        <f ca="1">E4114-Krishna!$AE$3</f>
        <v>4296.6710337573004</v>
      </c>
      <c r="I4114">
        <f ca="1">F4114-Krishna!$AF$3</f>
        <v>-2769.5196230846886</v>
      </c>
      <c r="J4114">
        <f t="shared" ca="1" si="397"/>
        <v>-8376.074269470897</v>
      </c>
    </row>
    <row r="4115" spans="1:10">
      <c r="A4115">
        <v>4110</v>
      </c>
      <c r="B4115">
        <f t="shared" ca="1" si="392"/>
        <v>0.92167723149914482</v>
      </c>
      <c r="C4115" s="40">
        <f t="shared" ca="1" si="393"/>
        <v>0.96</v>
      </c>
      <c r="D4115">
        <f t="shared" ca="1" si="394"/>
        <v>7809.0474356026107</v>
      </c>
      <c r="E4115">
        <f t="shared" ca="1" si="395"/>
        <v>14170.524105196142</v>
      </c>
      <c r="F4115">
        <f t="shared" ca="1" si="396"/>
        <v>33296.238950821302</v>
      </c>
      <c r="G4115">
        <f ca="1">D4115-Krishna!$AD$3</f>
        <v>1099.4110719662467</v>
      </c>
      <c r="H4115">
        <f ca="1">E4115-Krishna!$AE$3</f>
        <v>3151.115014287052</v>
      </c>
      <c r="I4115">
        <f ca="1">F4115-Krishna!$AF$3</f>
        <v>5706.6025871849379</v>
      </c>
      <c r="J4115">
        <f t="shared" ca="1" si="397"/>
        <v>-6361.4766695935314</v>
      </c>
    </row>
    <row r="4116" spans="1:10">
      <c r="A4116">
        <v>4111</v>
      </c>
      <c r="B4116">
        <f t="shared" ca="1" si="392"/>
        <v>0.97941582897233725</v>
      </c>
      <c r="C4116" s="40">
        <f t="shared" ca="1" si="393"/>
        <v>0.97</v>
      </c>
      <c r="D4116">
        <f t="shared" ca="1" si="394"/>
        <v>6800.2230286254935</v>
      </c>
      <c r="E4116">
        <f t="shared" ca="1" si="395"/>
        <v>11173.78894939476</v>
      </c>
      <c r="F4116">
        <f t="shared" ca="1" si="396"/>
        <v>37592.321269727516</v>
      </c>
      <c r="G4116">
        <f ca="1">D4116-Krishna!$AD$3</f>
        <v>90.586664989129531</v>
      </c>
      <c r="H4116">
        <f ca="1">E4116-Krishna!$AE$3</f>
        <v>154.37985848567041</v>
      </c>
      <c r="I4116">
        <f ca="1">F4116-Krishna!$AF$3</f>
        <v>10002.684906091152</v>
      </c>
      <c r="J4116">
        <f t="shared" ca="1" si="397"/>
        <v>-4373.565920769267</v>
      </c>
    </row>
    <row r="4117" spans="1:10">
      <c r="A4117">
        <v>4112</v>
      </c>
      <c r="B4117">
        <f t="shared" ca="1" si="392"/>
        <v>0.90160184573499103</v>
      </c>
      <c r="C4117" s="40">
        <f t="shared" ca="1" si="393"/>
        <v>0.95</v>
      </c>
      <c r="D4117">
        <f t="shared" ca="1" si="394"/>
        <v>6665.1428242310276</v>
      </c>
      <c r="E4117">
        <f t="shared" ca="1" si="395"/>
        <v>11176.340629473259</v>
      </c>
      <c r="F4117">
        <f t="shared" ca="1" si="396"/>
        <v>28390.773473316058</v>
      </c>
      <c r="G4117">
        <f ca="1">D4117-Krishna!$AD$3</f>
        <v>-44.493539405336378</v>
      </c>
      <c r="H4117">
        <f ca="1">E4117-Krishna!$AE$3</f>
        <v>156.93153856416939</v>
      </c>
      <c r="I4117">
        <f ca="1">F4117-Krishna!$AF$3</f>
        <v>801.13710967969382</v>
      </c>
      <c r="J4117">
        <f t="shared" ca="1" si="397"/>
        <v>-4511.1978052422319</v>
      </c>
    </row>
    <row r="4118" spans="1:10">
      <c r="A4118">
        <v>4113</v>
      </c>
      <c r="B4118">
        <f t="shared" ca="1" si="392"/>
        <v>0.24328408018133207</v>
      </c>
      <c r="C4118" s="40">
        <f t="shared" ca="1" si="393"/>
        <v>0.89</v>
      </c>
      <c r="D4118">
        <f t="shared" ca="1" si="394"/>
        <v>7138.2656473722082</v>
      </c>
      <c r="E4118">
        <f t="shared" ca="1" si="395"/>
        <v>11497.665477747374</v>
      </c>
      <c r="F4118">
        <f t="shared" ca="1" si="396"/>
        <v>29734.069695814404</v>
      </c>
      <c r="G4118">
        <f ca="1">D4118-Krishna!$AD$3</f>
        <v>428.62928373584418</v>
      </c>
      <c r="H4118">
        <f ca="1">E4118-Krishna!$AE$3</f>
        <v>478.25638683828402</v>
      </c>
      <c r="I4118">
        <f ca="1">F4118-Krishna!$AF$3</f>
        <v>2144.4333321780396</v>
      </c>
      <c r="J4118">
        <f t="shared" ca="1" si="397"/>
        <v>-4359.3998303751659</v>
      </c>
    </row>
    <row r="4119" spans="1:10">
      <c r="A4119">
        <v>4114</v>
      </c>
      <c r="B4119">
        <f t="shared" ca="1" si="392"/>
        <v>1.0463529667517069E-2</v>
      </c>
      <c r="C4119" s="40">
        <f t="shared" ca="1" si="393"/>
        <v>0.74</v>
      </c>
      <c r="D4119">
        <f t="shared" ca="1" si="394"/>
        <v>4929.5121150253099</v>
      </c>
      <c r="E4119">
        <f t="shared" ca="1" si="395"/>
        <v>6320.3801348942488</v>
      </c>
      <c r="F4119">
        <f t="shared" ca="1" si="396"/>
        <v>13814.95060916436</v>
      </c>
      <c r="G4119">
        <f ca="1">D4119-Krishna!$AD$3</f>
        <v>-1780.1242486110541</v>
      </c>
      <c r="H4119">
        <f ca="1">E4119-Krishna!$AE$3</f>
        <v>-4699.0289560148412</v>
      </c>
      <c r="I4119">
        <f ca="1">F4119-Krishna!$AF$3</f>
        <v>-13774.685754472004</v>
      </c>
      <c r="J4119">
        <f t="shared" ca="1" si="397"/>
        <v>-1390.868019868939</v>
      </c>
    </row>
    <row r="4120" spans="1:10">
      <c r="A4120">
        <v>4115</v>
      </c>
      <c r="B4120">
        <f t="shared" ca="1" si="392"/>
        <v>0.67774206625563405</v>
      </c>
      <c r="C4120" s="40">
        <f t="shared" ca="1" si="393"/>
        <v>0.94</v>
      </c>
      <c r="D4120">
        <f t="shared" ca="1" si="394"/>
        <v>7574.8130675325883</v>
      </c>
      <c r="E4120">
        <f t="shared" ca="1" si="395"/>
        <v>13477.197127970787</v>
      </c>
      <c r="F4120">
        <f t="shared" ca="1" si="396"/>
        <v>31836.922110040134</v>
      </c>
      <c r="G4120">
        <f ca="1">D4120-Krishna!$AD$3</f>
        <v>865.17670389622435</v>
      </c>
      <c r="H4120">
        <f ca="1">E4120-Krishna!$AE$3</f>
        <v>2457.7880370616967</v>
      </c>
      <c r="I4120">
        <f ca="1">F4120-Krishna!$AF$3</f>
        <v>4247.2857464037697</v>
      </c>
      <c r="J4120">
        <f t="shared" ca="1" si="397"/>
        <v>-5902.3840604381985</v>
      </c>
    </row>
    <row r="4121" spans="1:10">
      <c r="A4121">
        <v>4116</v>
      </c>
      <c r="B4121">
        <f t="shared" ca="1" si="392"/>
        <v>0.41413246211219179</v>
      </c>
      <c r="C4121" s="40">
        <f t="shared" ca="1" si="393"/>
        <v>0.9</v>
      </c>
      <c r="D4121">
        <f t="shared" ca="1" si="394"/>
        <v>6992.8023659716982</v>
      </c>
      <c r="E4121">
        <f t="shared" ca="1" si="395"/>
        <v>10716.403598036919</v>
      </c>
      <c r="F4121">
        <f t="shared" ca="1" si="396"/>
        <v>26796.312782691697</v>
      </c>
      <c r="G4121">
        <f ca="1">D4121-Krishna!$AD$3</f>
        <v>283.16600233533427</v>
      </c>
      <c r="H4121">
        <f ca="1">E4121-Krishna!$AE$3</f>
        <v>-303.00549287217109</v>
      </c>
      <c r="I4121">
        <f ca="1">F4121-Krishna!$AF$3</f>
        <v>-793.3235809446669</v>
      </c>
      <c r="J4121">
        <f t="shared" ca="1" si="397"/>
        <v>-3723.6012320652208</v>
      </c>
    </row>
    <row r="4122" spans="1:10">
      <c r="A4122">
        <v>4117</v>
      </c>
      <c r="B4122">
        <f t="shared" ca="1" si="392"/>
        <v>0.83602978918104054</v>
      </c>
      <c r="C4122" s="40">
        <f t="shared" ca="1" si="393"/>
        <v>0.95</v>
      </c>
      <c r="D4122">
        <f t="shared" ca="1" si="394"/>
        <v>7590.0819992840388</v>
      </c>
      <c r="E4122">
        <f t="shared" ca="1" si="395"/>
        <v>13517.620109423979</v>
      </c>
      <c r="F4122">
        <f t="shared" ca="1" si="396"/>
        <v>35080.732582292003</v>
      </c>
      <c r="G4122">
        <f ca="1">D4122-Krishna!$AD$3</f>
        <v>880.44563564767486</v>
      </c>
      <c r="H4122">
        <f ca="1">E4122-Krishna!$AE$3</f>
        <v>2498.2110185148886</v>
      </c>
      <c r="I4122">
        <f ca="1">F4122-Krishna!$AF$3</f>
        <v>7491.0962186556389</v>
      </c>
      <c r="J4122">
        <f t="shared" ca="1" si="397"/>
        <v>-5927.5381101399398</v>
      </c>
    </row>
    <row r="4123" spans="1:10">
      <c r="A4123">
        <v>4118</v>
      </c>
      <c r="B4123">
        <f t="shared" ca="1" si="392"/>
        <v>0.81487889087443366</v>
      </c>
      <c r="C4123" s="40">
        <f t="shared" ca="1" si="393"/>
        <v>0.94</v>
      </c>
      <c r="D4123">
        <f t="shared" ca="1" si="394"/>
        <v>7164.0771809306834</v>
      </c>
      <c r="E4123">
        <f t="shared" ca="1" si="395"/>
        <v>10138.858709324473</v>
      </c>
      <c r="F4123">
        <f t="shared" ca="1" si="396"/>
        <v>32480.251924689386</v>
      </c>
      <c r="G4123">
        <f ca="1">D4123-Krishna!$AD$3</f>
        <v>454.44081729431946</v>
      </c>
      <c r="H4123">
        <f ca="1">E4123-Krishna!$AE$3</f>
        <v>-880.55038158461684</v>
      </c>
      <c r="I4123">
        <f ca="1">F4123-Krishna!$AF$3</f>
        <v>4890.6155610530222</v>
      </c>
      <c r="J4123">
        <f t="shared" ca="1" si="397"/>
        <v>-2974.7815283937898</v>
      </c>
    </row>
    <row r="4124" spans="1:10">
      <c r="A4124">
        <v>4119</v>
      </c>
      <c r="B4124">
        <f t="shared" ca="1" si="392"/>
        <v>0.72500372367185917</v>
      </c>
      <c r="C4124" s="40">
        <f t="shared" ca="1" si="393"/>
        <v>0.94</v>
      </c>
      <c r="D4124">
        <f t="shared" ca="1" si="394"/>
        <v>7179.2448651907052</v>
      </c>
      <c r="E4124">
        <f t="shared" ca="1" si="395"/>
        <v>13040.750888516293</v>
      </c>
      <c r="F4124">
        <f t="shared" ca="1" si="396"/>
        <v>34373.435956574591</v>
      </c>
      <c r="G4124">
        <f ca="1">D4124-Krishna!$AD$3</f>
        <v>469.60850155434127</v>
      </c>
      <c r="H4124">
        <f ca="1">E4124-Krishna!$AE$3</f>
        <v>2021.3417976072033</v>
      </c>
      <c r="I4124">
        <f ca="1">F4124-Krishna!$AF$3</f>
        <v>6783.7995929382269</v>
      </c>
      <c r="J4124">
        <f t="shared" ca="1" si="397"/>
        <v>-5861.5060233255881</v>
      </c>
    </row>
    <row r="4125" spans="1:10">
      <c r="A4125">
        <v>4120</v>
      </c>
      <c r="B4125">
        <f t="shared" ca="1" si="392"/>
        <v>0.18595025728938874</v>
      </c>
      <c r="C4125" s="40">
        <f t="shared" ca="1" si="393"/>
        <v>0.87</v>
      </c>
      <c r="D4125">
        <f t="shared" ca="1" si="394"/>
        <v>6851.2021754106254</v>
      </c>
      <c r="E4125">
        <f t="shared" ca="1" si="395"/>
        <v>10645.077085659424</v>
      </c>
      <c r="F4125">
        <f t="shared" ca="1" si="396"/>
        <v>20465.913708522756</v>
      </c>
      <c r="G4125">
        <f ca="1">D4125-Krishna!$AD$3</f>
        <v>141.56581177426142</v>
      </c>
      <c r="H4125">
        <f ca="1">E4125-Krishna!$AE$3</f>
        <v>-374.3320052496656</v>
      </c>
      <c r="I4125">
        <f ca="1">F4125-Krishna!$AF$3</f>
        <v>-7123.7226551136082</v>
      </c>
      <c r="J4125">
        <f t="shared" ca="1" si="397"/>
        <v>-3793.8749102487991</v>
      </c>
    </row>
    <row r="4126" spans="1:10">
      <c r="A4126">
        <v>4121</v>
      </c>
      <c r="B4126">
        <f t="shared" ca="1" si="392"/>
        <v>0.34959067497269403</v>
      </c>
      <c r="C4126" s="40">
        <f t="shared" ca="1" si="393"/>
        <v>0.9</v>
      </c>
      <c r="D4126">
        <f t="shared" ca="1" si="394"/>
        <v>7378.3447573991125</v>
      </c>
      <c r="E4126">
        <f t="shared" ca="1" si="395"/>
        <v>10866.009036034518</v>
      </c>
      <c r="F4126">
        <f t="shared" ca="1" si="396"/>
        <v>33116.385994221528</v>
      </c>
      <c r="G4126">
        <f ca="1">D4126-Krishna!$AD$3</f>
        <v>668.70839376274853</v>
      </c>
      <c r="H4126">
        <f ca="1">E4126-Krishna!$AE$3</f>
        <v>-153.40005487457165</v>
      </c>
      <c r="I4126">
        <f ca="1">F4126-Krishna!$AF$3</f>
        <v>5526.7496305851637</v>
      </c>
      <c r="J4126">
        <f t="shared" ca="1" si="397"/>
        <v>-3487.6642786354059</v>
      </c>
    </row>
    <row r="4127" spans="1:10">
      <c r="A4127">
        <v>4122</v>
      </c>
      <c r="B4127">
        <f t="shared" ca="1" si="392"/>
        <v>0.3733337248401164</v>
      </c>
      <c r="C4127" s="40">
        <f t="shared" ca="1" si="393"/>
        <v>0.9</v>
      </c>
      <c r="D4127">
        <f t="shared" ca="1" si="394"/>
        <v>6624.4268229024337</v>
      </c>
      <c r="E4127">
        <f t="shared" ca="1" si="395"/>
        <v>9468.5400809571165</v>
      </c>
      <c r="F4127">
        <f t="shared" ca="1" si="396"/>
        <v>29057.566439504313</v>
      </c>
      <c r="G4127">
        <f ca="1">D4127-Krishna!$AD$3</f>
        <v>-85.209540733930226</v>
      </c>
      <c r="H4127">
        <f ca="1">E4127-Krishna!$AE$3</f>
        <v>-1550.8690099519736</v>
      </c>
      <c r="I4127">
        <f ca="1">F4127-Krishna!$AF$3</f>
        <v>1467.9300758679492</v>
      </c>
      <c r="J4127">
        <f t="shared" ca="1" si="397"/>
        <v>-2844.1132580546828</v>
      </c>
    </row>
    <row r="4128" spans="1:10">
      <c r="A4128">
        <v>4123</v>
      </c>
      <c r="B4128">
        <f t="shared" ca="1" si="392"/>
        <v>0.61997589627749783</v>
      </c>
      <c r="C4128" s="40">
        <f t="shared" ca="1" si="393"/>
        <v>0.94</v>
      </c>
      <c r="D4128">
        <f t="shared" ca="1" si="394"/>
        <v>7764.4549022155134</v>
      </c>
      <c r="E4128">
        <f t="shared" ca="1" si="395"/>
        <v>9884.2818055667576</v>
      </c>
      <c r="F4128">
        <f t="shared" ca="1" si="396"/>
        <v>33020.688631958154</v>
      </c>
      <c r="G4128">
        <f ca="1">D4128-Krishna!$AD$3</f>
        <v>1054.8185385791494</v>
      </c>
      <c r="H4128">
        <f ca="1">E4128-Krishna!$AE$3</f>
        <v>-1135.1272853423325</v>
      </c>
      <c r="I4128">
        <f ca="1">F4128-Krishna!$AF$3</f>
        <v>5431.0522683217896</v>
      </c>
      <c r="J4128">
        <f t="shared" ca="1" si="397"/>
        <v>-2119.8269033512443</v>
      </c>
    </row>
    <row r="4129" spans="1:10">
      <c r="A4129">
        <v>4124</v>
      </c>
      <c r="B4129">
        <f t="shared" ca="1" si="392"/>
        <v>0.87842381981989881</v>
      </c>
      <c r="C4129" s="40">
        <f t="shared" ca="1" si="393"/>
        <v>0.95</v>
      </c>
      <c r="D4129">
        <f t="shared" ca="1" si="394"/>
        <v>6848.1570949819197</v>
      </c>
      <c r="E4129">
        <f t="shared" ca="1" si="395"/>
        <v>14972.872182358267</v>
      </c>
      <c r="F4129">
        <f t="shared" ca="1" si="396"/>
        <v>32221.04458346466</v>
      </c>
      <c r="G4129">
        <f ca="1">D4129-Krishna!$AD$3</f>
        <v>138.52073134555576</v>
      </c>
      <c r="H4129">
        <f ca="1">E4129-Krishna!$AE$3</f>
        <v>3953.4630914491772</v>
      </c>
      <c r="I4129">
        <f ca="1">F4129-Krishna!$AF$3</f>
        <v>4631.4082198282958</v>
      </c>
      <c r="J4129">
        <f t="shared" ca="1" si="397"/>
        <v>-8124.7150873763476</v>
      </c>
    </row>
    <row r="4130" spans="1:10">
      <c r="A4130">
        <v>4125</v>
      </c>
      <c r="B4130">
        <f t="shared" ca="1" si="392"/>
        <v>0.22242796717097224</v>
      </c>
      <c r="C4130" s="40">
        <f t="shared" ca="1" si="393"/>
        <v>0.87</v>
      </c>
      <c r="D4130">
        <f t="shared" ca="1" si="394"/>
        <v>6381.5791586637752</v>
      </c>
      <c r="E4130">
        <f t="shared" ca="1" si="395"/>
        <v>11496.735048333418</v>
      </c>
      <c r="F4130">
        <f t="shared" ca="1" si="396"/>
        <v>28263.754409172936</v>
      </c>
      <c r="G4130">
        <f ca="1">D4130-Krishna!$AD$3</f>
        <v>-328.05720497258881</v>
      </c>
      <c r="H4130">
        <f ca="1">E4130-Krishna!$AE$3</f>
        <v>477.3259574243275</v>
      </c>
      <c r="I4130">
        <f ca="1">F4130-Krishna!$AF$3</f>
        <v>674.11804553657203</v>
      </c>
      <c r="J4130">
        <f t="shared" ca="1" si="397"/>
        <v>-5115.1558896696424</v>
      </c>
    </row>
    <row r="4131" spans="1:10">
      <c r="A4131">
        <v>4126</v>
      </c>
      <c r="B4131">
        <f t="shared" ca="1" si="392"/>
        <v>0.52874010717315512</v>
      </c>
      <c r="C4131" s="40">
        <f t="shared" ca="1" si="393"/>
        <v>0.92</v>
      </c>
      <c r="D4131">
        <f t="shared" ca="1" si="394"/>
        <v>6628.6697968535991</v>
      </c>
      <c r="E4131">
        <f t="shared" ca="1" si="395"/>
        <v>11800.914776571217</v>
      </c>
      <c r="F4131">
        <f t="shared" ca="1" si="396"/>
        <v>28473.207825888101</v>
      </c>
      <c r="G4131">
        <f ca="1">D4131-Krishna!$AD$3</f>
        <v>-80.966566782764858</v>
      </c>
      <c r="H4131">
        <f ca="1">E4131-Krishna!$AE$3</f>
        <v>781.50568566212678</v>
      </c>
      <c r="I4131">
        <f ca="1">F4131-Krishna!$AF$3</f>
        <v>883.5714622517371</v>
      </c>
      <c r="J4131">
        <f t="shared" ca="1" si="397"/>
        <v>-5172.2449797176178</v>
      </c>
    </row>
    <row r="4132" spans="1:10">
      <c r="A4132">
        <v>4127</v>
      </c>
      <c r="B4132">
        <f t="shared" ca="1" si="392"/>
        <v>0.39259425454101782</v>
      </c>
      <c r="C4132" s="40">
        <f t="shared" ca="1" si="393"/>
        <v>0.9</v>
      </c>
      <c r="D4132">
        <f t="shared" ca="1" si="394"/>
        <v>7667.2312824787796</v>
      </c>
      <c r="E4132">
        <f t="shared" ca="1" si="395"/>
        <v>14006.599747376295</v>
      </c>
      <c r="F4132">
        <f t="shared" ca="1" si="396"/>
        <v>33992.751848767111</v>
      </c>
      <c r="G4132">
        <f ca="1">D4132-Krishna!$AD$3</f>
        <v>957.59491884241561</v>
      </c>
      <c r="H4132">
        <f ca="1">E4132-Krishna!$AE$3</f>
        <v>2987.1906564672045</v>
      </c>
      <c r="I4132">
        <f ca="1">F4132-Krishna!$AF$3</f>
        <v>6403.1154851307474</v>
      </c>
      <c r="J4132">
        <f t="shared" ca="1" si="397"/>
        <v>-6339.368464897515</v>
      </c>
    </row>
    <row r="4133" spans="1:10">
      <c r="A4133">
        <v>4128</v>
      </c>
      <c r="B4133">
        <f t="shared" ca="1" si="392"/>
        <v>0.63413151731289485</v>
      </c>
      <c r="C4133" s="40">
        <f t="shared" ca="1" si="393"/>
        <v>0.94</v>
      </c>
      <c r="D4133">
        <f t="shared" ca="1" si="394"/>
        <v>6558.774699952849</v>
      </c>
      <c r="E4133">
        <f t="shared" ca="1" si="395"/>
        <v>10725.261934732614</v>
      </c>
      <c r="F4133">
        <f t="shared" ca="1" si="396"/>
        <v>35892.398534728585</v>
      </c>
      <c r="G4133">
        <f ca="1">D4133-Krishna!$AD$3</f>
        <v>-150.86166368351496</v>
      </c>
      <c r="H4133">
        <f ca="1">E4133-Krishna!$AE$3</f>
        <v>-294.14715617647562</v>
      </c>
      <c r="I4133">
        <f ca="1">F4133-Krishna!$AF$3</f>
        <v>8302.7621710922213</v>
      </c>
      <c r="J4133">
        <f t="shared" ca="1" si="397"/>
        <v>-4166.4872347797655</v>
      </c>
    </row>
    <row r="4134" spans="1:10">
      <c r="A4134">
        <v>4129</v>
      </c>
      <c r="B4134">
        <f t="shared" ca="1" si="392"/>
        <v>0.31347967075219352</v>
      </c>
      <c r="C4134" s="40">
        <f t="shared" ca="1" si="393"/>
        <v>0.89</v>
      </c>
      <c r="D4134">
        <f t="shared" ca="1" si="394"/>
        <v>5999.2608892179505</v>
      </c>
      <c r="E4134">
        <f t="shared" ca="1" si="395"/>
        <v>13822.104250747312</v>
      </c>
      <c r="F4134">
        <f t="shared" ca="1" si="396"/>
        <v>30524.349718369704</v>
      </c>
      <c r="G4134">
        <f ca="1">D4134-Krishna!$AD$3</f>
        <v>-710.37547441841343</v>
      </c>
      <c r="H4134">
        <f ca="1">E4134-Krishna!$AE$3</f>
        <v>2802.695159838222</v>
      </c>
      <c r="I4134">
        <f ca="1">F4134-Krishna!$AF$3</f>
        <v>2934.7133547333397</v>
      </c>
      <c r="J4134">
        <f t="shared" ca="1" si="397"/>
        <v>-7822.8433615293616</v>
      </c>
    </row>
    <row r="4135" spans="1:10">
      <c r="A4135">
        <v>4130</v>
      </c>
      <c r="B4135">
        <f t="shared" ca="1" si="392"/>
        <v>0.85955179048339037</v>
      </c>
      <c r="C4135" s="40">
        <f t="shared" ca="1" si="393"/>
        <v>0.95</v>
      </c>
      <c r="D4135">
        <f t="shared" ca="1" si="394"/>
        <v>8064.7554573410316</v>
      </c>
      <c r="E4135">
        <f t="shared" ca="1" si="395"/>
        <v>11558.122140376177</v>
      </c>
      <c r="F4135">
        <f t="shared" ca="1" si="396"/>
        <v>32642.858372892704</v>
      </c>
      <c r="G4135">
        <f ca="1">D4135-Krishna!$AD$3</f>
        <v>1355.1190937046676</v>
      </c>
      <c r="H4135">
        <f ca="1">E4135-Krishna!$AE$3</f>
        <v>538.71304946708733</v>
      </c>
      <c r="I4135">
        <f ca="1">F4135-Krishna!$AF$3</f>
        <v>5053.2220092563402</v>
      </c>
      <c r="J4135">
        <f t="shared" ca="1" si="397"/>
        <v>-3493.3666830351458</v>
      </c>
    </row>
    <row r="4136" spans="1:10">
      <c r="A4136">
        <v>4131</v>
      </c>
      <c r="B4136">
        <f t="shared" ca="1" si="392"/>
        <v>0.65127868751214923</v>
      </c>
      <c r="C4136" s="40">
        <f t="shared" ca="1" si="393"/>
        <v>0.94</v>
      </c>
      <c r="D4136">
        <f t="shared" ca="1" si="394"/>
        <v>7657.2919741035303</v>
      </c>
      <c r="E4136">
        <f t="shared" ca="1" si="395"/>
        <v>12830.287298413916</v>
      </c>
      <c r="F4136">
        <f t="shared" ca="1" si="396"/>
        <v>22622.485215190009</v>
      </c>
      <c r="G4136">
        <f ca="1">D4136-Krishna!$AD$3</f>
        <v>947.6556104671663</v>
      </c>
      <c r="H4136">
        <f ca="1">E4136-Krishna!$AE$3</f>
        <v>1810.8782075048257</v>
      </c>
      <c r="I4136">
        <f ca="1">F4136-Krishna!$AF$3</f>
        <v>-4967.1511484463554</v>
      </c>
      <c r="J4136">
        <f t="shared" ca="1" si="397"/>
        <v>-5172.9953243103855</v>
      </c>
    </row>
    <row r="4137" spans="1:10">
      <c r="A4137">
        <v>4132</v>
      </c>
      <c r="B4137">
        <f t="shared" ca="1" si="392"/>
        <v>0.67624235633634411</v>
      </c>
      <c r="C4137" s="40">
        <f t="shared" ca="1" si="393"/>
        <v>0.94</v>
      </c>
      <c r="D4137">
        <f t="shared" ca="1" si="394"/>
        <v>7345.7520111726481</v>
      </c>
      <c r="E4137">
        <f t="shared" ca="1" si="395"/>
        <v>14432.396795099616</v>
      </c>
      <c r="F4137">
        <f t="shared" ca="1" si="396"/>
        <v>32583.493598226229</v>
      </c>
      <c r="G4137">
        <f ca="1">D4137-Krishna!$AD$3</f>
        <v>636.11564753628409</v>
      </c>
      <c r="H4137">
        <f ca="1">E4137-Krishna!$AE$3</f>
        <v>3412.9877041905256</v>
      </c>
      <c r="I4137">
        <f ca="1">F4137-Krishna!$AF$3</f>
        <v>4993.8572345898647</v>
      </c>
      <c r="J4137">
        <f t="shared" ca="1" si="397"/>
        <v>-7086.6447839269676</v>
      </c>
    </row>
    <row r="4138" spans="1:10">
      <c r="A4138">
        <v>4133</v>
      </c>
      <c r="B4138">
        <f t="shared" ca="1" si="392"/>
        <v>6.8274052132929475E-2</v>
      </c>
      <c r="C4138" s="40">
        <f t="shared" ca="1" si="393"/>
        <v>0.77</v>
      </c>
      <c r="D4138">
        <f t="shared" ca="1" si="394"/>
        <v>5094.2664095532555</v>
      </c>
      <c r="E4138">
        <f t="shared" ca="1" si="395"/>
        <v>7879.625835192357</v>
      </c>
      <c r="F4138">
        <f t="shared" ca="1" si="396"/>
        <v>14429.742136752342</v>
      </c>
      <c r="G4138">
        <f ca="1">D4138-Krishna!$AD$3</f>
        <v>-1615.3699540831085</v>
      </c>
      <c r="H4138">
        <f ca="1">E4138-Krishna!$AE$3</f>
        <v>-3139.783255716733</v>
      </c>
      <c r="I4138">
        <f ca="1">F4138-Krishna!$AF$3</f>
        <v>-13159.894226884022</v>
      </c>
      <c r="J4138">
        <f t="shared" ca="1" si="397"/>
        <v>-2785.3594256391016</v>
      </c>
    </row>
    <row r="4139" spans="1:10">
      <c r="A4139">
        <v>4134</v>
      </c>
      <c r="B4139">
        <f t="shared" ca="1" si="392"/>
        <v>0.54657192590709347</v>
      </c>
      <c r="C4139" s="40">
        <f t="shared" ca="1" si="393"/>
        <v>0.93</v>
      </c>
      <c r="D4139">
        <f t="shared" ca="1" si="394"/>
        <v>6627.3887858794706</v>
      </c>
      <c r="E4139">
        <f t="shared" ca="1" si="395"/>
        <v>10139.648345149211</v>
      </c>
      <c r="F4139">
        <f t="shared" ca="1" si="396"/>
        <v>32489.671020465714</v>
      </c>
      <c r="G4139">
        <f ca="1">D4139-Krishna!$AD$3</f>
        <v>-82.247577756893406</v>
      </c>
      <c r="H4139">
        <f ca="1">E4139-Krishna!$AE$3</f>
        <v>-879.76074575987877</v>
      </c>
      <c r="I4139">
        <f ca="1">F4139-Krishna!$AF$3</f>
        <v>4900.0346568293498</v>
      </c>
      <c r="J4139">
        <f t="shared" ca="1" si="397"/>
        <v>-3512.2595592697407</v>
      </c>
    </row>
    <row r="4140" spans="1:10">
      <c r="A4140">
        <v>4135</v>
      </c>
      <c r="B4140">
        <f t="shared" ca="1" si="392"/>
        <v>0.47945274524257531</v>
      </c>
      <c r="C4140" s="40">
        <f t="shared" ca="1" si="393"/>
        <v>0.91</v>
      </c>
      <c r="D4140">
        <f t="shared" ca="1" si="394"/>
        <v>6529.1791361922342</v>
      </c>
      <c r="E4140">
        <f t="shared" ca="1" si="395"/>
        <v>12574.797444815536</v>
      </c>
      <c r="F4140">
        <f t="shared" ca="1" si="396"/>
        <v>31775.236728886546</v>
      </c>
      <c r="G4140">
        <f ca="1">D4140-Krishna!$AD$3</f>
        <v>-180.45722744412978</v>
      </c>
      <c r="H4140">
        <f ca="1">E4140-Krishna!$AE$3</f>
        <v>1555.3883539064464</v>
      </c>
      <c r="I4140">
        <f ca="1">F4140-Krishna!$AF$3</f>
        <v>4185.6003652501822</v>
      </c>
      <c r="J4140">
        <f t="shared" ca="1" si="397"/>
        <v>-6045.6183086233023</v>
      </c>
    </row>
    <row r="4141" spans="1:10">
      <c r="A4141">
        <v>4136</v>
      </c>
      <c r="B4141">
        <f t="shared" ca="1" si="392"/>
        <v>0.30169780155314707</v>
      </c>
      <c r="C4141" s="40">
        <f t="shared" ca="1" si="393"/>
        <v>0.89</v>
      </c>
      <c r="D4141">
        <f t="shared" ca="1" si="394"/>
        <v>6234.4136821630282</v>
      </c>
      <c r="E4141">
        <f t="shared" ca="1" si="395"/>
        <v>13818.607153195841</v>
      </c>
      <c r="F4141">
        <f t="shared" ca="1" si="396"/>
        <v>33390.760702464504</v>
      </c>
      <c r="G4141">
        <f ca="1">D4141-Krishna!$AD$3</f>
        <v>-475.2226814733358</v>
      </c>
      <c r="H4141">
        <f ca="1">E4141-Krishna!$AE$3</f>
        <v>2799.1980622867504</v>
      </c>
      <c r="I4141">
        <f ca="1">F4141-Krishna!$AF$3</f>
        <v>5801.12433882814</v>
      </c>
      <c r="J4141">
        <f t="shared" ca="1" si="397"/>
        <v>-7584.1934710328123</v>
      </c>
    </row>
    <row r="4142" spans="1:10">
      <c r="A4142">
        <v>4137</v>
      </c>
      <c r="B4142">
        <f t="shared" ref="B4142:B4205" ca="1" si="398">RAND()</f>
        <v>0.80880804509535575</v>
      </c>
      <c r="C4142" s="40">
        <f t="shared" ref="C4142:C4205" ca="1" si="399">IF(B4142&lt;=$B$3, $B$1,
IF(B4142&lt;=$C$3, $C$1,
IF(B4142&lt;=$D$3, $D$1,
IF(B4142&lt;=$E$3, $E$1,
IF(B4142&lt;=$F$3, $F$1,
IF(B4142&lt;=$G$3, $G$1,
IF(B4142&lt;=$H$3, $H$1,
IF(B4142&lt;=$I$3, $I$1,
IF(B4142&lt;=$J$3, $J$1,
IF(B4142&lt;=$K$3, $K$1,
IF(B4142&lt;=$L$3, $L$1,
IF(B4142&lt;=$M$3, $M$1,
IF(B4142&lt;=$N$3, $N$1,
IF(B4142&lt;=$O$3, $O$1, "Error"))))))))))))))</f>
        <v>0.94</v>
      </c>
      <c r="D4142">
        <f t="shared" ca="1" si="394"/>
        <v>7591.9002111717255</v>
      </c>
      <c r="E4142">
        <f t="shared" ca="1" si="395"/>
        <v>15451.930793968018</v>
      </c>
      <c r="F4142">
        <f t="shared" ca="1" si="396"/>
        <v>36170.620080850167</v>
      </c>
      <c r="G4142">
        <f ca="1">D4142-Krishna!$AD$3</f>
        <v>882.26384753536149</v>
      </c>
      <c r="H4142">
        <f ca="1">E4142-Krishna!$AE$3</f>
        <v>4432.5217030589283</v>
      </c>
      <c r="I4142">
        <f ca="1">F4142-Krishna!$AF$3</f>
        <v>8580.9837172138032</v>
      </c>
      <c r="J4142">
        <f t="shared" ca="1" si="397"/>
        <v>-7860.0305827962929</v>
      </c>
    </row>
    <row r="4143" spans="1:10">
      <c r="A4143">
        <v>4138</v>
      </c>
      <c r="B4143">
        <f t="shared" ca="1" si="398"/>
        <v>0.92738103939459793</v>
      </c>
      <c r="C4143" s="40">
        <f t="shared" ca="1" si="399"/>
        <v>0.96</v>
      </c>
      <c r="D4143">
        <f t="shared" ca="1" si="394"/>
        <v>6962.7064852478543</v>
      </c>
      <c r="E4143">
        <f t="shared" ca="1" si="395"/>
        <v>11902.872916568605</v>
      </c>
      <c r="F4143">
        <f t="shared" ca="1" si="396"/>
        <v>34902.933445330636</v>
      </c>
      <c r="G4143">
        <f ca="1">D4143-Krishna!$AD$3</f>
        <v>253.07012161149032</v>
      </c>
      <c r="H4143">
        <f ca="1">E4143-Krishna!$AE$3</f>
        <v>883.46382565951535</v>
      </c>
      <c r="I4143">
        <f ca="1">F4143-Krishna!$AF$3</f>
        <v>7313.2970816942725</v>
      </c>
      <c r="J4143">
        <f t="shared" ca="1" si="397"/>
        <v>-4940.1664313207511</v>
      </c>
    </row>
    <row r="4144" spans="1:10">
      <c r="A4144">
        <v>4139</v>
      </c>
      <c r="B4144">
        <f t="shared" ca="1" si="398"/>
        <v>0.92967202777852909</v>
      </c>
      <c r="C4144" s="40">
        <f t="shared" ca="1" si="399"/>
        <v>0.96</v>
      </c>
      <c r="D4144">
        <f t="shared" ca="1" si="394"/>
        <v>7009.0875896966581</v>
      </c>
      <c r="E4144">
        <f t="shared" ca="1" si="395"/>
        <v>14271.195874592549</v>
      </c>
      <c r="F4144">
        <f t="shared" ca="1" si="396"/>
        <v>35474.815253530804</v>
      </c>
      <c r="G4144">
        <f ca="1">D4144-Krishna!$AD$3</f>
        <v>299.45122606029418</v>
      </c>
      <c r="H4144">
        <f ca="1">E4144-Krishna!$AE$3</f>
        <v>3251.7867836834594</v>
      </c>
      <c r="I4144">
        <f ca="1">F4144-Krishna!$AF$3</f>
        <v>7885.1788898944396</v>
      </c>
      <c r="J4144">
        <f t="shared" ca="1" si="397"/>
        <v>-7262.1082848958913</v>
      </c>
    </row>
    <row r="4145" spans="1:10">
      <c r="A4145">
        <v>4140</v>
      </c>
      <c r="B4145">
        <f t="shared" ca="1" si="398"/>
        <v>0.95553621733715377</v>
      </c>
      <c r="C4145" s="40">
        <f t="shared" ca="1" si="399"/>
        <v>0.97</v>
      </c>
      <c r="D4145">
        <f t="shared" ca="1" si="394"/>
        <v>7881.2354035341295</v>
      </c>
      <c r="E4145">
        <f t="shared" ca="1" si="395"/>
        <v>12403.64822172104</v>
      </c>
      <c r="F4145">
        <f t="shared" ca="1" si="396"/>
        <v>44038.790518696464</v>
      </c>
      <c r="G4145">
        <f ca="1">D4145-Krishna!$AD$3</f>
        <v>1171.5990398977656</v>
      </c>
      <c r="H4145">
        <f ca="1">E4145-Krishna!$AE$3</f>
        <v>1384.2391308119495</v>
      </c>
      <c r="I4145">
        <f ca="1">F4145-Krishna!$AF$3</f>
        <v>16449.1541550601</v>
      </c>
      <c r="J4145">
        <f t="shared" ca="1" si="397"/>
        <v>-4522.41281818691</v>
      </c>
    </row>
    <row r="4146" spans="1:10">
      <c r="A4146">
        <v>4141</v>
      </c>
      <c r="B4146">
        <f t="shared" ca="1" si="398"/>
        <v>0.90037446315904357</v>
      </c>
      <c r="C4146" s="40">
        <f t="shared" ca="1" si="399"/>
        <v>0.95</v>
      </c>
      <c r="D4146">
        <f t="shared" ca="1" si="394"/>
        <v>6046.0115622123467</v>
      </c>
      <c r="E4146">
        <f t="shared" ca="1" si="395"/>
        <v>16491.443959448217</v>
      </c>
      <c r="F4146">
        <f t="shared" ca="1" si="396"/>
        <v>30004.24123741344</v>
      </c>
      <c r="G4146">
        <f ca="1">D4146-Krishna!$AD$3</f>
        <v>-663.62480142401728</v>
      </c>
      <c r="H4146">
        <f ca="1">E4146-Krishna!$AE$3</f>
        <v>5472.0348685391273</v>
      </c>
      <c r="I4146">
        <f ca="1">F4146-Krishna!$AF$3</f>
        <v>2414.6048737770761</v>
      </c>
      <c r="J4146">
        <f t="shared" ca="1" si="397"/>
        <v>-10445.432397235871</v>
      </c>
    </row>
    <row r="4147" spans="1:10">
      <c r="A4147">
        <v>4142</v>
      </c>
      <c r="B4147">
        <f t="shared" ca="1" si="398"/>
        <v>0.92457449147948501</v>
      </c>
      <c r="C4147" s="40">
        <f t="shared" ca="1" si="399"/>
        <v>0.96</v>
      </c>
      <c r="D4147">
        <f t="shared" ca="1" si="394"/>
        <v>7308.6087699170557</v>
      </c>
      <c r="E4147">
        <f t="shared" ca="1" si="395"/>
        <v>8667.8818779815465</v>
      </c>
      <c r="F4147">
        <f t="shared" ca="1" si="396"/>
        <v>31056.272195677593</v>
      </c>
      <c r="G4147">
        <f ca="1">D4147-Krishna!$AD$3</f>
        <v>598.97240628069176</v>
      </c>
      <c r="H4147">
        <f ca="1">E4147-Krishna!$AE$3</f>
        <v>-2351.5272129275436</v>
      </c>
      <c r="I4147">
        <f ca="1">F4147-Krishna!$AF$3</f>
        <v>3466.6358320412292</v>
      </c>
      <c r="J4147">
        <f t="shared" ca="1" si="397"/>
        <v>-1359.2731080644908</v>
      </c>
    </row>
    <row r="4148" spans="1:10">
      <c r="A4148">
        <v>4143</v>
      </c>
      <c r="B4148">
        <f t="shared" ca="1" si="398"/>
        <v>0.97492830454053303</v>
      </c>
      <c r="C4148" s="40">
        <f t="shared" ca="1" si="399"/>
        <v>0.97</v>
      </c>
      <c r="D4148">
        <f t="shared" ca="1" si="394"/>
        <v>7381.6211830108832</v>
      </c>
      <c r="E4148">
        <f t="shared" ca="1" si="395"/>
        <v>12775.104356106345</v>
      </c>
      <c r="F4148">
        <f t="shared" ca="1" si="396"/>
        <v>38680.773812726751</v>
      </c>
      <c r="G4148">
        <f ca="1">D4148-Krishna!$AD$3</f>
        <v>671.98481937451925</v>
      </c>
      <c r="H4148">
        <f ca="1">E4148-Krishna!$AE$3</f>
        <v>1755.6952651972551</v>
      </c>
      <c r="I4148">
        <f ca="1">F4148-Krishna!$AF$3</f>
        <v>11091.137449090387</v>
      </c>
      <c r="J4148">
        <f t="shared" ca="1" si="397"/>
        <v>-5393.483173095462</v>
      </c>
    </row>
    <row r="4149" spans="1:10">
      <c r="A4149">
        <v>4144</v>
      </c>
      <c r="B4149">
        <f t="shared" ca="1" si="398"/>
        <v>0.88482308605109494</v>
      </c>
      <c r="C4149" s="40">
        <f t="shared" ca="1" si="399"/>
        <v>0.95</v>
      </c>
      <c r="D4149">
        <f t="shared" ca="1" si="394"/>
        <v>7343.8513156588415</v>
      </c>
      <c r="E4149">
        <f t="shared" ca="1" si="395"/>
        <v>12890.569423953202</v>
      </c>
      <c r="F4149">
        <f t="shared" ca="1" si="396"/>
        <v>29973.93332100668</v>
      </c>
      <c r="G4149">
        <f ca="1">D4149-Krishna!$AD$3</f>
        <v>634.21495202247752</v>
      </c>
      <c r="H4149">
        <f ca="1">E4149-Krishna!$AE$3</f>
        <v>1871.1603330441121</v>
      </c>
      <c r="I4149">
        <f ca="1">F4149-Krishna!$AF$3</f>
        <v>2384.2969573703158</v>
      </c>
      <c r="J4149">
        <f t="shared" ca="1" si="397"/>
        <v>-5546.7181082943607</v>
      </c>
    </row>
    <row r="4150" spans="1:10">
      <c r="A4150">
        <v>4145</v>
      </c>
      <c r="B4150">
        <f t="shared" ca="1" si="398"/>
        <v>0.64070993539229415</v>
      </c>
      <c r="C4150" s="40">
        <f t="shared" ca="1" si="399"/>
        <v>0.94</v>
      </c>
      <c r="D4150">
        <f t="shared" ca="1" si="394"/>
        <v>6745.4261612692244</v>
      </c>
      <c r="E4150">
        <f t="shared" ca="1" si="395"/>
        <v>12054.193920148227</v>
      </c>
      <c r="F4150">
        <f t="shared" ca="1" si="396"/>
        <v>24733.457033543928</v>
      </c>
      <c r="G4150">
        <f ca="1">D4150-Krishna!$AD$3</f>
        <v>35.789797632860427</v>
      </c>
      <c r="H4150">
        <f ca="1">E4150-Krishna!$AE$3</f>
        <v>1034.7848292391373</v>
      </c>
      <c r="I4150">
        <f ca="1">F4150-Krishna!$AF$3</f>
        <v>-2856.1793300924364</v>
      </c>
      <c r="J4150">
        <f t="shared" ca="1" si="397"/>
        <v>-5308.7677588790029</v>
      </c>
    </row>
    <row r="4151" spans="1:10">
      <c r="A4151">
        <v>4146</v>
      </c>
      <c r="B4151">
        <f t="shared" ca="1" si="398"/>
        <v>0.32418170263282386</v>
      </c>
      <c r="C4151" s="40">
        <f t="shared" ca="1" si="399"/>
        <v>0.9</v>
      </c>
      <c r="D4151">
        <f t="shared" ca="1" si="394"/>
        <v>7067.4801548354999</v>
      </c>
      <c r="E4151">
        <f t="shared" ca="1" si="395"/>
        <v>16840.512205990333</v>
      </c>
      <c r="F4151">
        <f t="shared" ca="1" si="396"/>
        <v>21195.823333816126</v>
      </c>
      <c r="G4151">
        <f ca="1">D4151-Krishna!$AD$3</f>
        <v>357.84379119913592</v>
      </c>
      <c r="H4151">
        <f ca="1">E4151-Krishna!$AE$3</f>
        <v>5821.1031150812432</v>
      </c>
      <c r="I4151">
        <f ca="1">F4151-Krishna!$AF$3</f>
        <v>-6393.8130298202377</v>
      </c>
      <c r="J4151">
        <f t="shared" ca="1" si="397"/>
        <v>-9773.0320511548343</v>
      </c>
    </row>
    <row r="4152" spans="1:10">
      <c r="A4152">
        <v>4147</v>
      </c>
      <c r="B4152">
        <f t="shared" ca="1" si="398"/>
        <v>0.53600918370362027</v>
      </c>
      <c r="C4152" s="40">
        <f t="shared" ca="1" si="399"/>
        <v>0.92</v>
      </c>
      <c r="D4152">
        <f t="shared" ca="1" si="394"/>
        <v>6244.2374097899556</v>
      </c>
      <c r="E4152">
        <f t="shared" ca="1" si="395"/>
        <v>12241.056252636792</v>
      </c>
      <c r="F4152">
        <f t="shared" ca="1" si="396"/>
        <v>29622.946937202509</v>
      </c>
      <c r="G4152">
        <f ca="1">D4152-Krishna!$AD$3</f>
        <v>-465.3989538464084</v>
      </c>
      <c r="H4152">
        <f ca="1">E4152-Krishna!$AE$3</f>
        <v>1221.647161727702</v>
      </c>
      <c r="I4152">
        <f ca="1">F4152-Krishna!$AF$3</f>
        <v>2033.3105735661447</v>
      </c>
      <c r="J4152">
        <f t="shared" ca="1" si="397"/>
        <v>-5996.8188428468366</v>
      </c>
    </row>
    <row r="4153" spans="1:10">
      <c r="A4153">
        <v>4148</v>
      </c>
      <c r="B4153">
        <f t="shared" ca="1" si="398"/>
        <v>0.29084652822672818</v>
      </c>
      <c r="C4153" s="40">
        <f t="shared" ca="1" si="399"/>
        <v>0.89</v>
      </c>
      <c r="D4153">
        <f t="shared" ca="1" si="394"/>
        <v>6716.8919928577743</v>
      </c>
      <c r="E4153">
        <f t="shared" ca="1" si="395"/>
        <v>9333.3201619011234</v>
      </c>
      <c r="F4153">
        <f t="shared" ca="1" si="396"/>
        <v>23519.528059792654</v>
      </c>
      <c r="G4153">
        <f ca="1">D4153-Krishna!$AD$3</f>
        <v>7.2556292214103451</v>
      </c>
      <c r="H4153">
        <f ca="1">E4153-Krishna!$AE$3</f>
        <v>-1686.0889290079667</v>
      </c>
      <c r="I4153">
        <f ca="1">F4153-Krishna!$AF$3</f>
        <v>-4070.10830384371</v>
      </c>
      <c r="J4153">
        <f t="shared" ca="1" si="397"/>
        <v>-2616.428169043349</v>
      </c>
    </row>
    <row r="4154" spans="1:10">
      <c r="A4154">
        <v>4149</v>
      </c>
      <c r="B4154">
        <f t="shared" ca="1" si="398"/>
        <v>0.70741023611556597</v>
      </c>
      <c r="C4154" s="40">
        <f t="shared" ca="1" si="399"/>
        <v>0.94</v>
      </c>
      <c r="D4154">
        <f t="shared" ca="1" si="394"/>
        <v>6502.9496442732534</v>
      </c>
      <c r="E4154">
        <f t="shared" ca="1" si="395"/>
        <v>11748.534730097603</v>
      </c>
      <c r="F4154">
        <f t="shared" ca="1" si="396"/>
        <v>34079.527717624369</v>
      </c>
      <c r="G4154">
        <f ca="1">D4154-Krishna!$AD$3</f>
        <v>-206.68671936311057</v>
      </c>
      <c r="H4154">
        <f ca="1">E4154-Krishna!$AE$3</f>
        <v>729.12563918851265</v>
      </c>
      <c r="I4154">
        <f ca="1">F4154-Krishna!$AF$3</f>
        <v>6489.891353988005</v>
      </c>
      <c r="J4154">
        <f t="shared" ca="1" si="397"/>
        <v>-5245.5850858243493</v>
      </c>
    </row>
    <row r="4155" spans="1:10">
      <c r="A4155">
        <v>4150</v>
      </c>
      <c r="B4155">
        <f t="shared" ca="1" si="398"/>
        <v>0.19613300197488692</v>
      </c>
      <c r="C4155" s="40">
        <f t="shared" ca="1" si="399"/>
        <v>0.87</v>
      </c>
      <c r="D4155">
        <f t="shared" ca="1" si="394"/>
        <v>7381.9482230132562</v>
      </c>
      <c r="E4155">
        <f t="shared" ca="1" si="395"/>
        <v>10021.550905130258</v>
      </c>
      <c r="F4155">
        <f t="shared" ca="1" si="396"/>
        <v>22164.383535357505</v>
      </c>
      <c r="G4155">
        <f ca="1">D4155-Krishna!$AD$3</f>
        <v>672.31185937689224</v>
      </c>
      <c r="H4155">
        <f ca="1">E4155-Krishna!$AE$3</f>
        <v>-997.85818577883219</v>
      </c>
      <c r="I4155">
        <f ca="1">F4155-Krishna!$AF$3</f>
        <v>-5425.2528282788589</v>
      </c>
      <c r="J4155">
        <f t="shared" ca="1" si="397"/>
        <v>-2639.6026821170017</v>
      </c>
    </row>
    <row r="4156" spans="1:10">
      <c r="A4156">
        <v>4151</v>
      </c>
      <c r="B4156">
        <f t="shared" ca="1" si="398"/>
        <v>0.67604098678407298</v>
      </c>
      <c r="C4156" s="40">
        <f t="shared" ca="1" si="399"/>
        <v>0.94</v>
      </c>
      <c r="D4156">
        <f t="shared" ca="1" si="394"/>
        <v>6358.98475361889</v>
      </c>
      <c r="E4156">
        <f t="shared" ca="1" si="395"/>
        <v>9487.940062966476</v>
      </c>
      <c r="F4156">
        <f t="shared" ca="1" si="396"/>
        <v>35480.387232241184</v>
      </c>
      <c r="G4156">
        <f ca="1">D4156-Krishna!$AD$3</f>
        <v>-350.65161001747401</v>
      </c>
      <c r="H4156">
        <f ca="1">E4156-Krishna!$AE$3</f>
        <v>-1531.469027942614</v>
      </c>
      <c r="I4156">
        <f ca="1">F4156-Krishna!$AF$3</f>
        <v>7890.7508686048204</v>
      </c>
      <c r="J4156">
        <f t="shared" ca="1" si="397"/>
        <v>-3128.9553093475861</v>
      </c>
    </row>
    <row r="4157" spans="1:10">
      <c r="A4157">
        <v>4152</v>
      </c>
      <c r="B4157">
        <f t="shared" ca="1" si="398"/>
        <v>3.1894287586225367E-2</v>
      </c>
      <c r="C4157" s="40">
        <f t="shared" ca="1" si="399"/>
        <v>0.74</v>
      </c>
      <c r="D4157">
        <f t="shared" ca="1" si="394"/>
        <v>5809.3109371912878</v>
      </c>
      <c r="E4157">
        <f t="shared" ca="1" si="395"/>
        <v>4736.3800082759408</v>
      </c>
      <c r="F4157">
        <f t="shared" ca="1" si="396"/>
        <v>12287.150309247707</v>
      </c>
      <c r="G4157">
        <f ca="1">D4157-Krishna!$AD$3</f>
        <v>-900.32542644507612</v>
      </c>
      <c r="H4157">
        <f ca="1">E4157-Krishna!$AE$3</f>
        <v>-6283.0290826331493</v>
      </c>
      <c r="I4157">
        <f ca="1">F4157-Krishna!$AF$3</f>
        <v>-15302.486054388657</v>
      </c>
      <c r="J4157">
        <f t="shared" ca="1" si="397"/>
        <v>1072.9309289153471</v>
      </c>
    </row>
    <row r="4158" spans="1:10">
      <c r="A4158">
        <v>4153</v>
      </c>
      <c r="B4158">
        <f t="shared" ca="1" si="398"/>
        <v>0.2350418195460322</v>
      </c>
      <c r="C4158" s="40">
        <f t="shared" ca="1" si="399"/>
        <v>0.89</v>
      </c>
      <c r="D4158">
        <f t="shared" ca="1" si="394"/>
        <v>7341.1594432806769</v>
      </c>
      <c r="E4158">
        <f t="shared" ca="1" si="395"/>
        <v>8022.7236775096098</v>
      </c>
      <c r="F4158">
        <f t="shared" ca="1" si="396"/>
        <v>25988.668445909072</v>
      </c>
      <c r="G4158">
        <f ca="1">D4158-Krishna!$AD$3</f>
        <v>631.52307964431293</v>
      </c>
      <c r="H4158">
        <f ca="1">E4158-Krishna!$AE$3</f>
        <v>-2996.6854133994802</v>
      </c>
      <c r="I4158">
        <f ca="1">F4158-Krishna!$AF$3</f>
        <v>-1600.9679177272919</v>
      </c>
      <c r="J4158">
        <f t="shared" ca="1" si="397"/>
        <v>-681.56423422893295</v>
      </c>
    </row>
    <row r="4159" spans="1:10">
      <c r="A4159">
        <v>4154</v>
      </c>
      <c r="B4159">
        <f t="shared" ca="1" si="398"/>
        <v>0.48499945683588996</v>
      </c>
      <c r="C4159" s="40">
        <f t="shared" ca="1" si="399"/>
        <v>0.91</v>
      </c>
      <c r="D4159">
        <f t="shared" ca="1" si="394"/>
        <v>7817.3909370663005</v>
      </c>
      <c r="E4159">
        <f t="shared" ca="1" si="395"/>
        <v>13209.070804820078</v>
      </c>
      <c r="F4159">
        <f t="shared" ca="1" si="396"/>
        <v>26263.814682881679</v>
      </c>
      <c r="G4159">
        <f ca="1">D4159-Krishna!$AD$3</f>
        <v>1107.7545734299365</v>
      </c>
      <c r="H4159">
        <f ca="1">E4159-Krishna!$AE$3</f>
        <v>2189.6617139109876</v>
      </c>
      <c r="I4159">
        <f ca="1">F4159-Krishna!$AF$3</f>
        <v>-1325.8216807546851</v>
      </c>
      <c r="J4159">
        <f t="shared" ca="1" si="397"/>
        <v>-5391.6798677537772</v>
      </c>
    </row>
    <row r="4160" spans="1:10">
      <c r="A4160">
        <v>4155</v>
      </c>
      <c r="B4160">
        <f t="shared" ca="1" si="398"/>
        <v>0.86431837500166697</v>
      </c>
      <c r="C4160" s="40">
        <f t="shared" ca="1" si="399"/>
        <v>0.95</v>
      </c>
      <c r="D4160">
        <f t="shared" ca="1" si="394"/>
        <v>6790.3637695255393</v>
      </c>
      <c r="E4160">
        <f t="shared" ca="1" si="395"/>
        <v>13593.890684313741</v>
      </c>
      <c r="F4160">
        <f t="shared" ca="1" si="396"/>
        <v>35839.25187642208</v>
      </c>
      <c r="G4160">
        <f ca="1">D4160-Krishna!$AD$3</f>
        <v>80.727405889175316</v>
      </c>
      <c r="H4160">
        <f ca="1">E4160-Krishna!$AE$3</f>
        <v>2574.481593404651</v>
      </c>
      <c r="I4160">
        <f ca="1">F4160-Krishna!$AF$3</f>
        <v>8249.6155127857164</v>
      </c>
      <c r="J4160">
        <f t="shared" ca="1" si="397"/>
        <v>-6803.5269147882018</v>
      </c>
    </row>
    <row r="4161" spans="1:10">
      <c r="A4161">
        <v>4156</v>
      </c>
      <c r="B4161">
        <f t="shared" ca="1" si="398"/>
        <v>0.5961254353014056</v>
      </c>
      <c r="C4161" s="40">
        <f t="shared" ca="1" si="399"/>
        <v>0.94</v>
      </c>
      <c r="D4161">
        <f t="shared" ca="1" si="394"/>
        <v>6336.0330746254831</v>
      </c>
      <c r="E4161">
        <f t="shared" ca="1" si="395"/>
        <v>15965.624001185779</v>
      </c>
      <c r="F4161">
        <f t="shared" ca="1" si="396"/>
        <v>30874.151892673017</v>
      </c>
      <c r="G4161">
        <f ca="1">D4161-Krishna!$AD$3</f>
        <v>-373.60328901088087</v>
      </c>
      <c r="H4161">
        <f ca="1">E4161-Krishna!$AE$3</f>
        <v>4946.2149102766889</v>
      </c>
      <c r="I4161">
        <f ca="1">F4161-Krishna!$AF$3</f>
        <v>3284.5155290366529</v>
      </c>
      <c r="J4161">
        <f t="shared" ca="1" si="397"/>
        <v>-9629.5909265602968</v>
      </c>
    </row>
    <row r="4162" spans="1:10">
      <c r="A4162">
        <v>4157</v>
      </c>
      <c r="B4162">
        <f t="shared" ca="1" si="398"/>
        <v>0.55625088204123851</v>
      </c>
      <c r="C4162" s="40">
        <f t="shared" ca="1" si="399"/>
        <v>0.93</v>
      </c>
      <c r="D4162">
        <f t="shared" ca="1" si="394"/>
        <v>7748.9623532074929</v>
      </c>
      <c r="E4162">
        <f t="shared" ca="1" si="395"/>
        <v>7455.0935046587283</v>
      </c>
      <c r="F4162">
        <f t="shared" ca="1" si="396"/>
        <v>31420.191343918428</v>
      </c>
      <c r="G4162">
        <f ca="1">D4162-Krishna!$AD$3</f>
        <v>1039.325989571129</v>
      </c>
      <c r="H4162">
        <f ca="1">E4162-Krishna!$AE$3</f>
        <v>-3564.3155862503618</v>
      </c>
      <c r="I4162">
        <f ca="1">F4162-Krishna!$AF$3</f>
        <v>3830.5549802820642</v>
      </c>
      <c r="J4162">
        <f t="shared" ca="1" si="397"/>
        <v>293.86884854876462</v>
      </c>
    </row>
    <row r="4163" spans="1:10">
      <c r="A4163">
        <v>4158</v>
      </c>
      <c r="B4163">
        <f t="shared" ca="1" si="398"/>
        <v>0.50937587131432216</v>
      </c>
      <c r="C4163" s="40">
        <f t="shared" ca="1" si="399"/>
        <v>0.92</v>
      </c>
      <c r="D4163">
        <f t="shared" ca="1" si="394"/>
        <v>7211.3126976853109</v>
      </c>
      <c r="E4163">
        <f t="shared" ca="1" si="395"/>
        <v>12425.391212918687</v>
      </c>
      <c r="F4163">
        <f t="shared" ca="1" si="396"/>
        <v>34040.342729395408</v>
      </c>
      <c r="G4163">
        <f ca="1">D4163-Krishna!$AD$3</f>
        <v>501.67633404894696</v>
      </c>
      <c r="H4163">
        <f ca="1">E4163-Krishna!$AE$3</f>
        <v>1405.9821220095964</v>
      </c>
      <c r="I4163">
        <f ca="1">F4163-Krishna!$AF$3</f>
        <v>6450.7063657590443</v>
      </c>
      <c r="J4163">
        <f t="shared" ca="1" si="397"/>
        <v>-5214.0785152333756</v>
      </c>
    </row>
    <row r="4164" spans="1:10">
      <c r="A4164">
        <v>4159</v>
      </c>
      <c r="B4164">
        <f t="shared" ca="1" si="398"/>
        <v>0.33877249825443378</v>
      </c>
      <c r="C4164" s="40">
        <f t="shared" ca="1" si="399"/>
        <v>0.9</v>
      </c>
      <c r="D4164">
        <f t="shared" ca="1" si="394"/>
        <v>7476.1508981339739</v>
      </c>
      <c r="E4164">
        <f t="shared" ca="1" si="395"/>
        <v>9125.0338022294891</v>
      </c>
      <c r="F4164">
        <f t="shared" ca="1" si="396"/>
        <v>23072.751685153118</v>
      </c>
      <c r="G4164">
        <f ca="1">D4164-Krishna!$AD$3</f>
        <v>766.51453449760993</v>
      </c>
      <c r="H4164">
        <f ca="1">E4164-Krishna!$AE$3</f>
        <v>-1894.375288679601</v>
      </c>
      <c r="I4164">
        <f ca="1">F4164-Krishna!$AF$3</f>
        <v>-4516.8846784832458</v>
      </c>
      <c r="J4164">
        <f t="shared" ca="1" si="397"/>
        <v>-1648.8829040955152</v>
      </c>
    </row>
    <row r="4165" spans="1:10">
      <c r="A4165">
        <v>4160</v>
      </c>
      <c r="B4165">
        <f t="shared" ca="1" si="398"/>
        <v>0.96833082517491875</v>
      </c>
      <c r="C4165" s="40">
        <f t="shared" ca="1" si="399"/>
        <v>0.97</v>
      </c>
      <c r="D4165">
        <f t="shared" ca="1" si="394"/>
        <v>7231.0200151627932</v>
      </c>
      <c r="E4165">
        <f t="shared" ca="1" si="395"/>
        <v>14120.755054482501</v>
      </c>
      <c r="F4165">
        <f t="shared" ca="1" si="396"/>
        <v>29567.891784007152</v>
      </c>
      <c r="G4165">
        <f ca="1">D4165-Krishna!$AD$3</f>
        <v>521.38365152642928</v>
      </c>
      <c r="H4165">
        <f ca="1">E4165-Krishna!$AE$3</f>
        <v>3101.3459635734107</v>
      </c>
      <c r="I4165">
        <f ca="1">F4165-Krishna!$AF$3</f>
        <v>1978.2554203707878</v>
      </c>
      <c r="J4165">
        <f t="shared" ca="1" si="397"/>
        <v>-6889.7350393197075</v>
      </c>
    </row>
    <row r="4166" spans="1:10">
      <c r="A4166">
        <v>4161</v>
      </c>
      <c r="B4166">
        <f t="shared" ca="1" si="398"/>
        <v>0.82435011408249725</v>
      </c>
      <c r="C4166" s="40">
        <f t="shared" ca="1" si="399"/>
        <v>0.95</v>
      </c>
      <c r="D4166">
        <f t="shared" ca="1" si="394"/>
        <v>6182.7754172136592</v>
      </c>
      <c r="E4166">
        <f t="shared" ca="1" si="395"/>
        <v>11397.626999872064</v>
      </c>
      <c r="F4166">
        <f t="shared" ca="1" si="396"/>
        <v>35351.463899054157</v>
      </c>
      <c r="G4166">
        <f ca="1">D4166-Krishna!$AD$3</f>
        <v>-526.86094642270473</v>
      </c>
      <c r="H4166">
        <f ca="1">E4166-Krishna!$AE$3</f>
        <v>378.21790896297352</v>
      </c>
      <c r="I4166">
        <f ca="1">F4166-Krishna!$AF$3</f>
        <v>7761.8275354177931</v>
      </c>
      <c r="J4166">
        <f t="shared" ca="1" si="397"/>
        <v>-5214.8515826584044</v>
      </c>
    </row>
    <row r="4167" spans="1:10">
      <c r="A4167">
        <v>4162</v>
      </c>
      <c r="B4167">
        <f t="shared" ca="1" si="398"/>
        <v>0.10368967612452495</v>
      </c>
      <c r="C4167" s="40">
        <f t="shared" ca="1" si="399"/>
        <v>0.8</v>
      </c>
      <c r="D4167">
        <f t="shared" ref="D4167:D4230" ca="1" si="400">$W$2+$V$2*C4167+$Y$2*_xlfn.NORM.INV(RAND(),0,1)</f>
        <v>6010.2570368066945</v>
      </c>
      <c r="E4167">
        <f t="shared" ref="E4167:E4230" ca="1" si="401">MAX(0,$W$3+$V$3*C4167+$Y$3*_xlfn.NORM.INV(RAND(),0,1))</f>
        <v>5453.574795137657</v>
      </c>
      <c r="F4167">
        <f t="shared" ref="F4167:F4230" ca="1" si="402">$W$4+$V$4*C4167+$Y$4*_xlfn.NORM.INV(RAND(),0,1)</f>
        <v>17610.884082429526</v>
      </c>
      <c r="G4167">
        <f ca="1">D4167-Krishna!$AD$3</f>
        <v>-699.37932682966948</v>
      </c>
      <c r="H4167">
        <f ca="1">E4167-Krishna!$AE$3</f>
        <v>-5565.8342957714331</v>
      </c>
      <c r="I4167">
        <f ca="1">F4167-Krishna!$AF$3</f>
        <v>-9978.7522812068382</v>
      </c>
      <c r="J4167">
        <f t="shared" ref="J4167:J4230" ca="1" si="403">D4167-E4167</f>
        <v>556.68224166903747</v>
      </c>
    </row>
    <row r="4168" spans="1:10">
      <c r="A4168">
        <v>4163</v>
      </c>
      <c r="B4168">
        <f t="shared" ca="1" si="398"/>
        <v>0.91392915410239861</v>
      </c>
      <c r="C4168" s="40">
        <f t="shared" ca="1" si="399"/>
        <v>0.96</v>
      </c>
      <c r="D4168">
        <f t="shared" ca="1" si="400"/>
        <v>6841.615645439666</v>
      </c>
      <c r="E4168">
        <f t="shared" ca="1" si="401"/>
        <v>15977.826294405861</v>
      </c>
      <c r="F4168">
        <f t="shared" ca="1" si="402"/>
        <v>46157.297555791956</v>
      </c>
      <c r="G4168">
        <f ca="1">D4168-Krishna!$AD$3</f>
        <v>131.979281803302</v>
      </c>
      <c r="H4168">
        <f ca="1">E4168-Krishna!$AE$3</f>
        <v>4958.4172034967705</v>
      </c>
      <c r="I4168">
        <f ca="1">F4168-Krishna!$AF$3</f>
        <v>18567.661192155592</v>
      </c>
      <c r="J4168">
        <f t="shared" ca="1" si="403"/>
        <v>-9136.2106489661946</v>
      </c>
    </row>
    <row r="4169" spans="1:10">
      <c r="A4169">
        <v>4164</v>
      </c>
      <c r="B4169">
        <f t="shared" ca="1" si="398"/>
        <v>0.36680837535228861</v>
      </c>
      <c r="C4169" s="40">
        <f t="shared" ca="1" si="399"/>
        <v>0.9</v>
      </c>
      <c r="D4169">
        <f t="shared" ca="1" si="400"/>
        <v>7075.800563754794</v>
      </c>
      <c r="E4169">
        <f t="shared" ca="1" si="401"/>
        <v>12225.643521359585</v>
      </c>
      <c r="F4169">
        <f t="shared" ca="1" si="402"/>
        <v>26118.375892448053</v>
      </c>
      <c r="G4169">
        <f ca="1">D4169-Krishna!$AD$3</f>
        <v>366.16420011843002</v>
      </c>
      <c r="H4169">
        <f ca="1">E4169-Krishna!$AE$3</f>
        <v>1206.234430450495</v>
      </c>
      <c r="I4169">
        <f ca="1">F4169-Krishna!$AF$3</f>
        <v>-1471.2604711883105</v>
      </c>
      <c r="J4169">
        <f t="shared" ca="1" si="403"/>
        <v>-5149.8429576047911</v>
      </c>
    </row>
    <row r="4170" spans="1:10">
      <c r="A4170">
        <v>4165</v>
      </c>
      <c r="B4170">
        <f t="shared" ca="1" si="398"/>
        <v>0.58676979354880598</v>
      </c>
      <c r="C4170" s="40">
        <f t="shared" ca="1" si="399"/>
        <v>0.93</v>
      </c>
      <c r="D4170">
        <f t="shared" ca="1" si="400"/>
        <v>7541.9070330188406</v>
      </c>
      <c r="E4170">
        <f t="shared" ca="1" si="401"/>
        <v>13862.920073541351</v>
      </c>
      <c r="F4170">
        <f t="shared" ca="1" si="402"/>
        <v>33220.874296699192</v>
      </c>
      <c r="G4170">
        <f ca="1">D4170-Krishna!$AD$3</f>
        <v>832.27066938247663</v>
      </c>
      <c r="H4170">
        <f ca="1">E4170-Krishna!$AE$3</f>
        <v>2843.5109826322605</v>
      </c>
      <c r="I4170">
        <f ca="1">F4170-Krishna!$AF$3</f>
        <v>5631.2379330628282</v>
      </c>
      <c r="J4170">
        <f t="shared" ca="1" si="403"/>
        <v>-6321.01304052251</v>
      </c>
    </row>
    <row r="4171" spans="1:10">
      <c r="A4171">
        <v>4166</v>
      </c>
      <c r="B4171">
        <f t="shared" ca="1" si="398"/>
        <v>0.85483002497276206</v>
      </c>
      <c r="C4171" s="40">
        <f t="shared" ca="1" si="399"/>
        <v>0.95</v>
      </c>
      <c r="D4171">
        <f t="shared" ca="1" si="400"/>
        <v>6455.122864357475</v>
      </c>
      <c r="E4171">
        <f t="shared" ca="1" si="401"/>
        <v>13815.317269881622</v>
      </c>
      <c r="F4171">
        <f t="shared" ca="1" si="402"/>
        <v>30694.286457923383</v>
      </c>
      <c r="G4171">
        <f ca="1">D4171-Krishna!$AD$3</f>
        <v>-254.51349927888896</v>
      </c>
      <c r="H4171">
        <f ca="1">E4171-Krishna!$AE$3</f>
        <v>2795.9081789725315</v>
      </c>
      <c r="I4171">
        <f ca="1">F4171-Krishna!$AF$3</f>
        <v>3104.6500942870189</v>
      </c>
      <c r="J4171">
        <f t="shared" ca="1" si="403"/>
        <v>-7360.1944055241465</v>
      </c>
    </row>
    <row r="4172" spans="1:10">
      <c r="A4172">
        <v>4167</v>
      </c>
      <c r="B4172">
        <f t="shared" ca="1" si="398"/>
        <v>0.33883056873939432</v>
      </c>
      <c r="C4172" s="40">
        <f t="shared" ca="1" si="399"/>
        <v>0.9</v>
      </c>
      <c r="D4172">
        <f t="shared" ca="1" si="400"/>
        <v>6587.3932825926067</v>
      </c>
      <c r="E4172">
        <f t="shared" ca="1" si="401"/>
        <v>12948.110106722081</v>
      </c>
      <c r="F4172">
        <f t="shared" ca="1" si="402"/>
        <v>21561.95696567354</v>
      </c>
      <c r="G4172">
        <f ca="1">D4172-Krishna!$AD$3</f>
        <v>-122.24308104375723</v>
      </c>
      <c r="H4172">
        <f ca="1">E4172-Krishna!$AE$3</f>
        <v>1928.7010158129906</v>
      </c>
      <c r="I4172">
        <f ca="1">F4172-Krishna!$AF$3</f>
        <v>-6027.6793979628237</v>
      </c>
      <c r="J4172">
        <f t="shared" ca="1" si="403"/>
        <v>-6360.7168241294739</v>
      </c>
    </row>
    <row r="4173" spans="1:10">
      <c r="A4173">
        <v>4168</v>
      </c>
      <c r="B4173">
        <f t="shared" ca="1" si="398"/>
        <v>0.60375817536606313</v>
      </c>
      <c r="C4173" s="40">
        <f t="shared" ca="1" si="399"/>
        <v>0.94</v>
      </c>
      <c r="D4173">
        <f t="shared" ca="1" si="400"/>
        <v>7320.5075887691619</v>
      </c>
      <c r="E4173">
        <f t="shared" ca="1" si="401"/>
        <v>13084.718030427564</v>
      </c>
      <c r="F4173">
        <f t="shared" ca="1" si="402"/>
        <v>38546.638959554351</v>
      </c>
      <c r="G4173">
        <f ca="1">D4173-Krishna!$AD$3</f>
        <v>610.87122513279792</v>
      </c>
      <c r="H4173">
        <f ca="1">E4173-Krishna!$AE$3</f>
        <v>2065.3089395184743</v>
      </c>
      <c r="I4173">
        <f ca="1">F4173-Krishna!$AF$3</f>
        <v>10957.002595917987</v>
      </c>
      <c r="J4173">
        <f t="shared" ca="1" si="403"/>
        <v>-5764.2104416584025</v>
      </c>
    </row>
    <row r="4174" spans="1:10">
      <c r="A4174">
        <v>4169</v>
      </c>
      <c r="B4174">
        <f t="shared" ca="1" si="398"/>
        <v>0.69266293346618535</v>
      </c>
      <c r="C4174" s="40">
        <f t="shared" ca="1" si="399"/>
        <v>0.94</v>
      </c>
      <c r="D4174">
        <f t="shared" ca="1" si="400"/>
        <v>7737.9992266868148</v>
      </c>
      <c r="E4174">
        <f t="shared" ca="1" si="401"/>
        <v>16024.473112673544</v>
      </c>
      <c r="F4174">
        <f t="shared" ca="1" si="402"/>
        <v>24303.638023385043</v>
      </c>
      <c r="G4174">
        <f ca="1">D4174-Krishna!$AD$3</f>
        <v>1028.3628630504509</v>
      </c>
      <c r="H4174">
        <f ca="1">E4174-Krishna!$AE$3</f>
        <v>5005.0640217644541</v>
      </c>
      <c r="I4174">
        <f ca="1">F4174-Krishna!$AF$3</f>
        <v>-3285.9983402513208</v>
      </c>
      <c r="J4174">
        <f t="shared" ca="1" si="403"/>
        <v>-8286.4738859867284</v>
      </c>
    </row>
    <row r="4175" spans="1:10">
      <c r="A4175">
        <v>4170</v>
      </c>
      <c r="B4175">
        <f t="shared" ca="1" si="398"/>
        <v>0.6804661390415192</v>
      </c>
      <c r="C4175" s="40">
        <f t="shared" ca="1" si="399"/>
        <v>0.94</v>
      </c>
      <c r="D4175">
        <f t="shared" ca="1" si="400"/>
        <v>6730.9741518176234</v>
      </c>
      <c r="E4175">
        <f t="shared" ca="1" si="401"/>
        <v>11901.260447253171</v>
      </c>
      <c r="F4175">
        <f t="shared" ca="1" si="402"/>
        <v>39951.886146569828</v>
      </c>
      <c r="G4175">
        <f ca="1">D4175-Krishna!$AD$3</f>
        <v>21.337788181259384</v>
      </c>
      <c r="H4175">
        <f ca="1">E4175-Krishna!$AE$3</f>
        <v>881.85135634408107</v>
      </c>
      <c r="I4175">
        <f ca="1">F4175-Krishna!$AF$3</f>
        <v>12362.249782933464</v>
      </c>
      <c r="J4175">
        <f t="shared" ca="1" si="403"/>
        <v>-5170.2862954355478</v>
      </c>
    </row>
    <row r="4176" spans="1:10">
      <c r="A4176">
        <v>4171</v>
      </c>
      <c r="B4176">
        <f t="shared" ca="1" si="398"/>
        <v>0.1306115878236076</v>
      </c>
      <c r="C4176" s="40">
        <f t="shared" ca="1" si="399"/>
        <v>0.8</v>
      </c>
      <c r="D4176">
        <f t="shared" ca="1" si="400"/>
        <v>5275.4741313572331</v>
      </c>
      <c r="E4176">
        <f t="shared" ca="1" si="401"/>
        <v>6880.4418210190179</v>
      </c>
      <c r="F4176">
        <f t="shared" ca="1" si="402"/>
        <v>11659.506641120515</v>
      </c>
      <c r="G4176">
        <f ca="1">D4176-Krishna!$AD$3</f>
        <v>-1434.1622322791309</v>
      </c>
      <c r="H4176">
        <f ca="1">E4176-Krishna!$AE$3</f>
        <v>-4138.9672698900722</v>
      </c>
      <c r="I4176">
        <f ca="1">F4176-Krishna!$AF$3</f>
        <v>-15930.129722515849</v>
      </c>
      <c r="J4176">
        <f t="shared" ca="1" si="403"/>
        <v>-1604.9676896617848</v>
      </c>
    </row>
    <row r="4177" spans="1:10">
      <c r="A4177">
        <v>4172</v>
      </c>
      <c r="B4177">
        <f t="shared" ca="1" si="398"/>
        <v>0.28109583492312118</v>
      </c>
      <c r="C4177" s="40">
        <f t="shared" ca="1" si="399"/>
        <v>0.89</v>
      </c>
      <c r="D4177">
        <f t="shared" ca="1" si="400"/>
        <v>6782.2586830748687</v>
      </c>
      <c r="E4177">
        <f t="shared" ca="1" si="401"/>
        <v>10267.518358961943</v>
      </c>
      <c r="F4177">
        <f t="shared" ca="1" si="402"/>
        <v>20062.024114105334</v>
      </c>
      <c r="G4177">
        <f ca="1">D4177-Krishna!$AD$3</f>
        <v>72.622319438504746</v>
      </c>
      <c r="H4177">
        <f ca="1">E4177-Krishna!$AE$3</f>
        <v>-751.89073194714729</v>
      </c>
      <c r="I4177">
        <f ca="1">F4177-Krishna!$AF$3</f>
        <v>-7527.6122495310301</v>
      </c>
      <c r="J4177">
        <f t="shared" ca="1" si="403"/>
        <v>-3485.2596758870741</v>
      </c>
    </row>
    <row r="4178" spans="1:10">
      <c r="A4178">
        <v>4173</v>
      </c>
      <c r="B4178">
        <f t="shared" ca="1" si="398"/>
        <v>0.94111045591589737</v>
      </c>
      <c r="C4178" s="40">
        <f t="shared" ca="1" si="399"/>
        <v>0.96</v>
      </c>
      <c r="D4178">
        <f t="shared" ca="1" si="400"/>
        <v>7163.1333886945777</v>
      </c>
      <c r="E4178">
        <f t="shared" ca="1" si="401"/>
        <v>13939.134882529834</v>
      </c>
      <c r="F4178">
        <f t="shared" ca="1" si="402"/>
        <v>30610.135703753251</v>
      </c>
      <c r="G4178">
        <f ca="1">D4178-Krishna!$AD$3</f>
        <v>453.49702505821369</v>
      </c>
      <c r="H4178">
        <f ca="1">E4178-Krishna!$AE$3</f>
        <v>2919.7257916207436</v>
      </c>
      <c r="I4178">
        <f ca="1">F4178-Krishna!$AF$3</f>
        <v>3020.4993401168867</v>
      </c>
      <c r="J4178">
        <f t="shared" ca="1" si="403"/>
        <v>-6776.001493835256</v>
      </c>
    </row>
    <row r="4179" spans="1:10">
      <c r="A4179">
        <v>4174</v>
      </c>
      <c r="B4179">
        <f t="shared" ca="1" si="398"/>
        <v>0.31870339090257649</v>
      </c>
      <c r="C4179" s="40">
        <f t="shared" ca="1" si="399"/>
        <v>0.9</v>
      </c>
      <c r="D4179">
        <f t="shared" ca="1" si="400"/>
        <v>7196.6209196613372</v>
      </c>
      <c r="E4179">
        <f t="shared" ca="1" si="401"/>
        <v>9938.5343290893816</v>
      </c>
      <c r="F4179">
        <f t="shared" ca="1" si="402"/>
        <v>33844.242936585579</v>
      </c>
      <c r="G4179">
        <f ca="1">D4179-Krishna!$AD$3</f>
        <v>486.98455602497324</v>
      </c>
      <c r="H4179">
        <f ca="1">E4179-Krishna!$AE$3</f>
        <v>-1080.8747618197085</v>
      </c>
      <c r="I4179">
        <f ca="1">F4179-Krishna!$AF$3</f>
        <v>6254.6065729492148</v>
      </c>
      <c r="J4179">
        <f t="shared" ca="1" si="403"/>
        <v>-2741.9134094280444</v>
      </c>
    </row>
    <row r="4180" spans="1:10">
      <c r="A4180">
        <v>4175</v>
      </c>
      <c r="B4180">
        <f t="shared" ca="1" si="398"/>
        <v>4.378331587023232E-2</v>
      </c>
      <c r="C4180" s="40">
        <f t="shared" ca="1" si="399"/>
        <v>0.74</v>
      </c>
      <c r="D4180">
        <f t="shared" ca="1" si="400"/>
        <v>6202.0074038038538</v>
      </c>
      <c r="E4180">
        <f t="shared" ca="1" si="401"/>
        <v>1486.825913494135</v>
      </c>
      <c r="F4180">
        <f t="shared" ca="1" si="402"/>
        <v>12869.295897187108</v>
      </c>
      <c r="G4180">
        <f ca="1">D4180-Krishna!$AD$3</f>
        <v>-507.62895983251019</v>
      </c>
      <c r="H4180">
        <f ca="1">E4180-Krishna!$AE$3</f>
        <v>-9532.5831774149556</v>
      </c>
      <c r="I4180">
        <f ca="1">F4180-Krishna!$AF$3</f>
        <v>-14720.340466449255</v>
      </c>
      <c r="J4180">
        <f t="shared" ca="1" si="403"/>
        <v>4715.1814903097184</v>
      </c>
    </row>
    <row r="4181" spans="1:10">
      <c r="A4181">
        <v>4176</v>
      </c>
      <c r="B4181">
        <f t="shared" ca="1" si="398"/>
        <v>0.41538154099133873</v>
      </c>
      <c r="C4181" s="40">
        <f t="shared" ca="1" si="399"/>
        <v>0.9</v>
      </c>
      <c r="D4181">
        <f t="shared" ca="1" si="400"/>
        <v>7003.1769809836378</v>
      </c>
      <c r="E4181">
        <f t="shared" ca="1" si="401"/>
        <v>11901.985919451425</v>
      </c>
      <c r="F4181">
        <f t="shared" ca="1" si="402"/>
        <v>26504.938153834704</v>
      </c>
      <c r="G4181">
        <f ca="1">D4181-Krishna!$AD$3</f>
        <v>293.54061734727384</v>
      </c>
      <c r="H4181">
        <f ca="1">E4181-Krishna!$AE$3</f>
        <v>882.57682854233462</v>
      </c>
      <c r="I4181">
        <f ca="1">F4181-Krishna!$AF$3</f>
        <v>-1084.6982098016597</v>
      </c>
      <c r="J4181">
        <f t="shared" ca="1" si="403"/>
        <v>-4898.8089384677869</v>
      </c>
    </row>
    <row r="4182" spans="1:10">
      <c r="A4182">
        <v>4177</v>
      </c>
      <c r="B4182">
        <f t="shared" ca="1" si="398"/>
        <v>0.63947182601961539</v>
      </c>
      <c r="C4182" s="40">
        <f t="shared" ca="1" si="399"/>
        <v>0.94</v>
      </c>
      <c r="D4182">
        <f t="shared" ca="1" si="400"/>
        <v>6292.5869062829543</v>
      </c>
      <c r="E4182">
        <f t="shared" ca="1" si="401"/>
        <v>10588.184170532521</v>
      </c>
      <c r="F4182">
        <f t="shared" ca="1" si="402"/>
        <v>34835.246335917291</v>
      </c>
      <c r="G4182">
        <f ca="1">D4182-Krishna!$AD$3</f>
        <v>-417.04945735340971</v>
      </c>
      <c r="H4182">
        <f ca="1">E4182-Krishna!$AE$3</f>
        <v>-431.22492037656957</v>
      </c>
      <c r="I4182">
        <f ca="1">F4182-Krishna!$AF$3</f>
        <v>7245.6099722809267</v>
      </c>
      <c r="J4182">
        <f t="shared" ca="1" si="403"/>
        <v>-4295.5972642495663</v>
      </c>
    </row>
    <row r="4183" spans="1:10">
      <c r="A4183">
        <v>4178</v>
      </c>
      <c r="B4183">
        <f t="shared" ca="1" si="398"/>
        <v>0.90088825272176132</v>
      </c>
      <c r="C4183" s="40">
        <f t="shared" ca="1" si="399"/>
        <v>0.95</v>
      </c>
      <c r="D4183">
        <f t="shared" ca="1" si="400"/>
        <v>6983.2292503573599</v>
      </c>
      <c r="E4183">
        <f t="shared" ca="1" si="401"/>
        <v>15159.859671926602</v>
      </c>
      <c r="F4183">
        <f t="shared" ca="1" si="402"/>
        <v>26636.785743813467</v>
      </c>
      <c r="G4183">
        <f ca="1">D4183-Krishna!$AD$3</f>
        <v>273.59288672099592</v>
      </c>
      <c r="H4183">
        <f ca="1">E4183-Krishna!$AE$3</f>
        <v>4140.4505810175124</v>
      </c>
      <c r="I4183">
        <f ca="1">F4183-Krishna!$AF$3</f>
        <v>-952.85061982289699</v>
      </c>
      <c r="J4183">
        <f t="shared" ca="1" si="403"/>
        <v>-8176.6304215692426</v>
      </c>
    </row>
    <row r="4184" spans="1:10">
      <c r="A4184">
        <v>4179</v>
      </c>
      <c r="B4184">
        <f t="shared" ca="1" si="398"/>
        <v>0.5413972511126437</v>
      </c>
      <c r="C4184" s="40">
        <f t="shared" ca="1" si="399"/>
        <v>0.92</v>
      </c>
      <c r="D4184">
        <f t="shared" ca="1" si="400"/>
        <v>7430.7095300819856</v>
      </c>
      <c r="E4184">
        <f t="shared" ca="1" si="401"/>
        <v>9850.1716606486843</v>
      </c>
      <c r="F4184">
        <f t="shared" ca="1" si="402"/>
        <v>28868.264015862442</v>
      </c>
      <c r="G4184">
        <f ca="1">D4184-Krishna!$AD$3</f>
        <v>721.07316644562161</v>
      </c>
      <c r="H4184">
        <f ca="1">E4184-Krishna!$AE$3</f>
        <v>-1169.2374302604057</v>
      </c>
      <c r="I4184">
        <f ca="1">F4184-Krishna!$AF$3</f>
        <v>1278.6276522260778</v>
      </c>
      <c r="J4184">
        <f t="shared" ca="1" si="403"/>
        <v>-2419.4621305666988</v>
      </c>
    </row>
    <row r="4185" spans="1:10">
      <c r="A4185">
        <v>4180</v>
      </c>
      <c r="B4185">
        <f t="shared" ca="1" si="398"/>
        <v>0.21839456193679685</v>
      </c>
      <c r="C4185" s="40">
        <f t="shared" ca="1" si="399"/>
        <v>0.87</v>
      </c>
      <c r="D4185">
        <f t="shared" ca="1" si="400"/>
        <v>8065.4589998397332</v>
      </c>
      <c r="E4185">
        <f t="shared" ca="1" si="401"/>
        <v>13696.051766224611</v>
      </c>
      <c r="F4185">
        <f t="shared" ca="1" si="402"/>
        <v>23564.199669443078</v>
      </c>
      <c r="G4185">
        <f ca="1">D4185-Krishna!$AD$3</f>
        <v>1355.8226362033693</v>
      </c>
      <c r="H4185">
        <f ca="1">E4185-Krishna!$AE$3</f>
        <v>2676.642675315521</v>
      </c>
      <c r="I4185">
        <f ca="1">F4185-Krishna!$AF$3</f>
        <v>-4025.4366941932858</v>
      </c>
      <c r="J4185">
        <f t="shared" ca="1" si="403"/>
        <v>-5630.5927663848779</v>
      </c>
    </row>
    <row r="4186" spans="1:10">
      <c r="A4186">
        <v>4181</v>
      </c>
      <c r="B4186">
        <f t="shared" ca="1" si="398"/>
        <v>0.62477716686714058</v>
      </c>
      <c r="C4186" s="40">
        <f t="shared" ca="1" si="399"/>
        <v>0.94</v>
      </c>
      <c r="D4186">
        <f t="shared" ca="1" si="400"/>
        <v>8224.4437113440599</v>
      </c>
      <c r="E4186">
        <f t="shared" ca="1" si="401"/>
        <v>14227.949769163693</v>
      </c>
      <c r="F4186">
        <f t="shared" ca="1" si="402"/>
        <v>32916.879390472634</v>
      </c>
      <c r="G4186">
        <f ca="1">D4186-Krishna!$AD$3</f>
        <v>1514.807347707696</v>
      </c>
      <c r="H4186">
        <f ca="1">E4186-Krishna!$AE$3</f>
        <v>3208.5406782546033</v>
      </c>
      <c r="I4186">
        <f ca="1">F4186-Krishna!$AF$3</f>
        <v>5327.2430268362696</v>
      </c>
      <c r="J4186">
        <f t="shared" ca="1" si="403"/>
        <v>-6003.5060578196335</v>
      </c>
    </row>
    <row r="4187" spans="1:10">
      <c r="A4187">
        <v>4182</v>
      </c>
      <c r="B4187">
        <f t="shared" ca="1" si="398"/>
        <v>0.15080644150257838</v>
      </c>
      <c r="C4187" s="40">
        <f t="shared" ca="1" si="399"/>
        <v>0.81</v>
      </c>
      <c r="D4187">
        <f t="shared" ca="1" si="400"/>
        <v>6396.0159598861956</v>
      </c>
      <c r="E4187">
        <f t="shared" ca="1" si="401"/>
        <v>7560.9941910073485</v>
      </c>
      <c r="F4187">
        <f t="shared" ca="1" si="402"/>
        <v>20918.253384509644</v>
      </c>
      <c r="G4187">
        <f ca="1">D4187-Krishna!$AD$3</f>
        <v>-313.62040375016841</v>
      </c>
      <c r="H4187">
        <f ca="1">E4187-Krishna!$AE$3</f>
        <v>-3458.4148999017416</v>
      </c>
      <c r="I4187">
        <f ca="1">F4187-Krishna!$AF$3</f>
        <v>-6671.3829791267199</v>
      </c>
      <c r="J4187">
        <f t="shared" ca="1" si="403"/>
        <v>-1164.9782311211529</v>
      </c>
    </row>
    <row r="4188" spans="1:10">
      <c r="A4188">
        <v>4183</v>
      </c>
      <c r="B4188">
        <f t="shared" ca="1" si="398"/>
        <v>2.2180683049899841E-2</v>
      </c>
      <c r="C4188" s="40">
        <f t="shared" ca="1" si="399"/>
        <v>0.74</v>
      </c>
      <c r="D4188">
        <f t="shared" ca="1" si="400"/>
        <v>5042.2103001801061</v>
      </c>
      <c r="E4188">
        <f t="shared" ca="1" si="401"/>
        <v>7165.8099519002189</v>
      </c>
      <c r="F4188">
        <f t="shared" ca="1" si="402"/>
        <v>10113.933992681243</v>
      </c>
      <c r="G4188">
        <f ca="1">D4188-Krishna!$AD$3</f>
        <v>-1667.4260634562579</v>
      </c>
      <c r="H4188">
        <f ca="1">E4188-Krishna!$AE$3</f>
        <v>-3853.5991390088711</v>
      </c>
      <c r="I4188">
        <f ca="1">F4188-Krishna!$AF$3</f>
        <v>-17475.702370955121</v>
      </c>
      <c r="J4188">
        <f t="shared" ca="1" si="403"/>
        <v>-2123.5996517201129</v>
      </c>
    </row>
    <row r="4189" spans="1:10">
      <c r="A4189">
        <v>4184</v>
      </c>
      <c r="B4189">
        <f t="shared" ca="1" si="398"/>
        <v>0.82416042046308047</v>
      </c>
      <c r="C4189" s="40">
        <f t="shared" ca="1" si="399"/>
        <v>0.95</v>
      </c>
      <c r="D4189">
        <f t="shared" ca="1" si="400"/>
        <v>7197.913793036234</v>
      </c>
      <c r="E4189">
        <f t="shared" ca="1" si="401"/>
        <v>14939.71363360758</v>
      </c>
      <c r="F4189">
        <f t="shared" ca="1" si="402"/>
        <v>31546.76982986549</v>
      </c>
      <c r="G4189">
        <f ca="1">D4189-Krishna!$AD$3</f>
        <v>488.27742939987002</v>
      </c>
      <c r="H4189">
        <f ca="1">E4189-Krishna!$AE$3</f>
        <v>3920.30454269849</v>
      </c>
      <c r="I4189">
        <f ca="1">F4189-Krishna!$AF$3</f>
        <v>3957.1334662291265</v>
      </c>
      <c r="J4189">
        <f t="shared" ca="1" si="403"/>
        <v>-7741.7998405713461</v>
      </c>
    </row>
    <row r="4190" spans="1:10">
      <c r="A4190">
        <v>4185</v>
      </c>
      <c r="B4190">
        <f t="shared" ca="1" si="398"/>
        <v>0.93638495012549061</v>
      </c>
      <c r="C4190" s="40">
        <f t="shared" ca="1" si="399"/>
        <v>0.96</v>
      </c>
      <c r="D4190">
        <f t="shared" ca="1" si="400"/>
        <v>6347.7306800382485</v>
      </c>
      <c r="E4190">
        <f t="shared" ca="1" si="401"/>
        <v>13142.766251187883</v>
      </c>
      <c r="F4190">
        <f t="shared" ca="1" si="402"/>
        <v>34405.490366680453</v>
      </c>
      <c r="G4190">
        <f ca="1">D4190-Krishna!$AD$3</f>
        <v>-361.9056835981155</v>
      </c>
      <c r="H4190">
        <f ca="1">E4190-Krishna!$AE$3</f>
        <v>2123.3571602787924</v>
      </c>
      <c r="I4190">
        <f ca="1">F4190-Krishna!$AF$3</f>
        <v>6815.854003044089</v>
      </c>
      <c r="J4190">
        <f t="shared" ca="1" si="403"/>
        <v>-6795.0355711496341</v>
      </c>
    </row>
    <row r="4191" spans="1:10">
      <c r="A4191">
        <v>4186</v>
      </c>
      <c r="B4191">
        <f t="shared" ca="1" si="398"/>
        <v>0.40838934711008323</v>
      </c>
      <c r="C4191" s="40">
        <f t="shared" ca="1" si="399"/>
        <v>0.9</v>
      </c>
      <c r="D4191">
        <f t="shared" ca="1" si="400"/>
        <v>6466.9100141815379</v>
      </c>
      <c r="E4191">
        <f t="shared" ca="1" si="401"/>
        <v>3096.5041757913596</v>
      </c>
      <c r="F4191">
        <f t="shared" ca="1" si="402"/>
        <v>23364.613903192767</v>
      </c>
      <c r="G4191">
        <f ca="1">D4191-Krishna!$AD$3</f>
        <v>-242.72634945482605</v>
      </c>
      <c r="H4191">
        <f ca="1">E4191-Krishna!$AE$3</f>
        <v>-7922.9049151177305</v>
      </c>
      <c r="I4191">
        <f ca="1">F4191-Krishna!$AF$3</f>
        <v>-4225.0224604435971</v>
      </c>
      <c r="J4191">
        <f t="shared" ca="1" si="403"/>
        <v>3370.4058383901784</v>
      </c>
    </row>
    <row r="4192" spans="1:10">
      <c r="A4192">
        <v>4187</v>
      </c>
      <c r="B4192">
        <f t="shared" ca="1" si="398"/>
        <v>0.19477322310027656</v>
      </c>
      <c r="C4192" s="40">
        <f t="shared" ca="1" si="399"/>
        <v>0.87</v>
      </c>
      <c r="D4192">
        <f t="shared" ca="1" si="400"/>
        <v>6288.5744215480809</v>
      </c>
      <c r="E4192">
        <f t="shared" ca="1" si="401"/>
        <v>9677.1513033321753</v>
      </c>
      <c r="F4192">
        <f t="shared" ca="1" si="402"/>
        <v>27717.79078207563</v>
      </c>
      <c r="G4192">
        <f ca="1">D4192-Krishna!$AD$3</f>
        <v>-421.0619420882831</v>
      </c>
      <c r="H4192">
        <f ca="1">E4192-Krishna!$AE$3</f>
        <v>-1342.2577875769148</v>
      </c>
      <c r="I4192">
        <f ca="1">F4192-Krishna!$AF$3</f>
        <v>128.15441843926601</v>
      </c>
      <c r="J4192">
        <f t="shared" ca="1" si="403"/>
        <v>-3388.5768817840944</v>
      </c>
    </row>
    <row r="4193" spans="1:10">
      <c r="A4193">
        <v>4188</v>
      </c>
      <c r="B4193">
        <f t="shared" ca="1" si="398"/>
        <v>0.53925572680682143</v>
      </c>
      <c r="C4193" s="40">
        <f t="shared" ca="1" si="399"/>
        <v>0.92</v>
      </c>
      <c r="D4193">
        <f t="shared" ca="1" si="400"/>
        <v>6873.2813220726839</v>
      </c>
      <c r="E4193">
        <f t="shared" ca="1" si="401"/>
        <v>14608.168423541983</v>
      </c>
      <c r="F4193">
        <f t="shared" ca="1" si="402"/>
        <v>27452.304542627779</v>
      </c>
      <c r="G4193">
        <f ca="1">D4193-Krishna!$AD$3</f>
        <v>163.64495843631994</v>
      </c>
      <c r="H4193">
        <f ca="1">E4193-Krishna!$AE$3</f>
        <v>3588.7593326328933</v>
      </c>
      <c r="I4193">
        <f ca="1">F4193-Krishna!$AF$3</f>
        <v>-137.33182100858539</v>
      </c>
      <c r="J4193">
        <f t="shared" ca="1" si="403"/>
        <v>-7734.8871014692995</v>
      </c>
    </row>
    <row r="4194" spans="1:10">
      <c r="A4194">
        <v>4189</v>
      </c>
      <c r="B4194">
        <f t="shared" ca="1" si="398"/>
        <v>0.63285735345793503</v>
      </c>
      <c r="C4194" s="40">
        <f t="shared" ca="1" si="399"/>
        <v>0.94</v>
      </c>
      <c r="D4194">
        <f t="shared" ca="1" si="400"/>
        <v>7146.0418380339033</v>
      </c>
      <c r="E4194">
        <f t="shared" ca="1" si="401"/>
        <v>14942.922191407573</v>
      </c>
      <c r="F4194">
        <f t="shared" ca="1" si="402"/>
        <v>25981.111864847226</v>
      </c>
      <c r="G4194">
        <f ca="1">D4194-Krishna!$AD$3</f>
        <v>436.40547439753936</v>
      </c>
      <c r="H4194">
        <f ca="1">E4194-Krishna!$AE$3</f>
        <v>3923.5131004984833</v>
      </c>
      <c r="I4194">
        <f ca="1">F4194-Krishna!$AF$3</f>
        <v>-1608.5244987891383</v>
      </c>
      <c r="J4194">
        <f t="shared" ca="1" si="403"/>
        <v>-7796.88035337367</v>
      </c>
    </row>
    <row r="4195" spans="1:10">
      <c r="A4195">
        <v>4190</v>
      </c>
      <c r="B4195">
        <f t="shared" ca="1" si="398"/>
        <v>0.66890123349492958</v>
      </c>
      <c r="C4195" s="40">
        <f t="shared" ca="1" si="399"/>
        <v>0.94</v>
      </c>
      <c r="D4195">
        <f t="shared" ca="1" si="400"/>
        <v>6684.8759163224986</v>
      </c>
      <c r="E4195">
        <f t="shared" ca="1" si="401"/>
        <v>16834.727012007657</v>
      </c>
      <c r="F4195">
        <f t="shared" ca="1" si="402"/>
        <v>39004.844133094921</v>
      </c>
      <c r="G4195">
        <f ca="1">D4195-Krishna!$AD$3</f>
        <v>-24.76044731386537</v>
      </c>
      <c r="H4195">
        <f ca="1">E4195-Krishna!$AE$3</f>
        <v>5815.3179210985672</v>
      </c>
      <c r="I4195">
        <f ca="1">F4195-Krishna!$AF$3</f>
        <v>11415.207769458557</v>
      </c>
      <c r="J4195">
        <f t="shared" ca="1" si="403"/>
        <v>-10149.851095685159</v>
      </c>
    </row>
    <row r="4196" spans="1:10">
      <c r="A4196">
        <v>4191</v>
      </c>
      <c r="B4196">
        <f t="shared" ca="1" si="398"/>
        <v>0.18599958267830796</v>
      </c>
      <c r="C4196" s="40">
        <f t="shared" ca="1" si="399"/>
        <v>0.87</v>
      </c>
      <c r="D4196">
        <f t="shared" ca="1" si="400"/>
        <v>5528.6646650800876</v>
      </c>
      <c r="E4196">
        <f t="shared" ca="1" si="401"/>
        <v>8978.4459575955698</v>
      </c>
      <c r="F4196">
        <f t="shared" ca="1" si="402"/>
        <v>29421.467596525359</v>
      </c>
      <c r="G4196">
        <f ca="1">D4196-Krishna!$AD$3</f>
        <v>-1180.9716985562764</v>
      </c>
      <c r="H4196">
        <f ca="1">E4196-Krishna!$AE$3</f>
        <v>-2040.9631333135203</v>
      </c>
      <c r="I4196">
        <f ca="1">F4196-Krishna!$AF$3</f>
        <v>1831.8312328889951</v>
      </c>
      <c r="J4196">
        <f t="shared" ca="1" si="403"/>
        <v>-3449.7812925154822</v>
      </c>
    </row>
    <row r="4197" spans="1:10">
      <c r="A4197">
        <v>4192</v>
      </c>
      <c r="B4197">
        <f t="shared" ca="1" si="398"/>
        <v>0.2980187200722455</v>
      </c>
      <c r="C4197" s="40">
        <f t="shared" ca="1" si="399"/>
        <v>0.89</v>
      </c>
      <c r="D4197">
        <f t="shared" ca="1" si="400"/>
        <v>6262.8888967256207</v>
      </c>
      <c r="E4197">
        <f t="shared" ca="1" si="401"/>
        <v>11909.531906222628</v>
      </c>
      <c r="F4197">
        <f t="shared" ca="1" si="402"/>
        <v>23474.629412454968</v>
      </c>
      <c r="G4197">
        <f ca="1">D4197-Krishna!$AD$3</f>
        <v>-446.74746691074324</v>
      </c>
      <c r="H4197">
        <f ca="1">E4197-Krishna!$AE$3</f>
        <v>890.12281531353801</v>
      </c>
      <c r="I4197">
        <f ca="1">F4197-Krishna!$AF$3</f>
        <v>-4115.0069511813963</v>
      </c>
      <c r="J4197">
        <f t="shared" ca="1" si="403"/>
        <v>-5646.6430094970074</v>
      </c>
    </row>
    <row r="4198" spans="1:10">
      <c r="A4198">
        <v>4193</v>
      </c>
      <c r="B4198">
        <f t="shared" ca="1" si="398"/>
        <v>0.71250704938828602</v>
      </c>
      <c r="C4198" s="40">
        <f t="shared" ca="1" si="399"/>
        <v>0.94</v>
      </c>
      <c r="D4198">
        <f t="shared" ca="1" si="400"/>
        <v>6437.1064715045241</v>
      </c>
      <c r="E4198">
        <f t="shared" ca="1" si="401"/>
        <v>11840.571448490633</v>
      </c>
      <c r="F4198">
        <f t="shared" ca="1" si="402"/>
        <v>26625.741280404698</v>
      </c>
      <c r="G4198">
        <f ca="1">D4198-Krishna!$AD$3</f>
        <v>-272.52989213183992</v>
      </c>
      <c r="H4198">
        <f ca="1">E4198-Krishna!$AE$3</f>
        <v>821.16235758154289</v>
      </c>
      <c r="I4198">
        <f ca="1">F4198-Krishna!$AF$3</f>
        <v>-963.89508323166592</v>
      </c>
      <c r="J4198">
        <f t="shared" ca="1" si="403"/>
        <v>-5403.4649769861089</v>
      </c>
    </row>
    <row r="4199" spans="1:10">
      <c r="A4199">
        <v>4194</v>
      </c>
      <c r="B4199">
        <f t="shared" ca="1" si="398"/>
        <v>0.59710182481518426</v>
      </c>
      <c r="C4199" s="40">
        <f t="shared" ca="1" si="399"/>
        <v>0.94</v>
      </c>
      <c r="D4199">
        <f t="shared" ca="1" si="400"/>
        <v>6621.8645285386629</v>
      </c>
      <c r="E4199">
        <f t="shared" ca="1" si="401"/>
        <v>13820.353042144905</v>
      </c>
      <c r="F4199">
        <f t="shared" ca="1" si="402"/>
        <v>31552.293191297791</v>
      </c>
      <c r="G4199">
        <f ca="1">D4199-Krishna!$AD$3</f>
        <v>-87.771835097701114</v>
      </c>
      <c r="H4199">
        <f ca="1">E4199-Krishna!$AE$3</f>
        <v>2800.9439512358149</v>
      </c>
      <c r="I4199">
        <f ca="1">F4199-Krishna!$AF$3</f>
        <v>3962.6568276614271</v>
      </c>
      <c r="J4199">
        <f t="shared" ca="1" si="403"/>
        <v>-7198.4885136062421</v>
      </c>
    </row>
    <row r="4200" spans="1:10">
      <c r="A4200">
        <v>4195</v>
      </c>
      <c r="B4200">
        <f t="shared" ca="1" si="398"/>
        <v>0.45427639539262199</v>
      </c>
      <c r="C4200" s="40">
        <f t="shared" ca="1" si="399"/>
        <v>0.9</v>
      </c>
      <c r="D4200">
        <f t="shared" ca="1" si="400"/>
        <v>6962.6169110785286</v>
      </c>
      <c r="E4200">
        <f t="shared" ca="1" si="401"/>
        <v>11472.615557606441</v>
      </c>
      <c r="F4200">
        <f t="shared" ca="1" si="402"/>
        <v>29309.838996559469</v>
      </c>
      <c r="G4200">
        <f ca="1">D4200-Krishna!$AD$3</f>
        <v>252.98054744216461</v>
      </c>
      <c r="H4200">
        <f ca="1">E4200-Krishna!$AE$3</f>
        <v>453.20646669735106</v>
      </c>
      <c r="I4200">
        <f ca="1">F4200-Krishna!$AF$3</f>
        <v>1720.2026329231048</v>
      </c>
      <c r="J4200">
        <f t="shared" ca="1" si="403"/>
        <v>-4509.9986465279126</v>
      </c>
    </row>
    <row r="4201" spans="1:10">
      <c r="A4201">
        <v>4196</v>
      </c>
      <c r="B4201">
        <f t="shared" ca="1" si="398"/>
        <v>0.78656897432689343</v>
      </c>
      <c r="C4201" s="40">
        <f t="shared" ca="1" si="399"/>
        <v>0.94</v>
      </c>
      <c r="D4201">
        <f t="shared" ca="1" si="400"/>
        <v>7436.722077823948</v>
      </c>
      <c r="E4201">
        <f t="shared" ca="1" si="401"/>
        <v>12528.155880798446</v>
      </c>
      <c r="F4201">
        <f t="shared" ca="1" si="402"/>
        <v>31081.986467467927</v>
      </c>
      <c r="G4201">
        <f ca="1">D4201-Krishna!$AD$3</f>
        <v>727.08571418758402</v>
      </c>
      <c r="H4201">
        <f ca="1">E4201-Krishna!$AE$3</f>
        <v>1508.7467898893556</v>
      </c>
      <c r="I4201">
        <f ca="1">F4201-Krishna!$AF$3</f>
        <v>3492.3501038315626</v>
      </c>
      <c r="J4201">
        <f t="shared" ca="1" si="403"/>
        <v>-5091.4338029744977</v>
      </c>
    </row>
    <row r="4202" spans="1:10">
      <c r="A4202">
        <v>4197</v>
      </c>
      <c r="B4202">
        <f t="shared" ca="1" si="398"/>
        <v>0.27806846664312845</v>
      </c>
      <c r="C4202" s="40">
        <f t="shared" ca="1" si="399"/>
        <v>0.89</v>
      </c>
      <c r="D4202">
        <f t="shared" ca="1" si="400"/>
        <v>6676.4111003405178</v>
      </c>
      <c r="E4202">
        <f t="shared" ca="1" si="401"/>
        <v>5282.3841530358814</v>
      </c>
      <c r="F4202">
        <f t="shared" ca="1" si="402"/>
        <v>27331.901225329693</v>
      </c>
      <c r="G4202">
        <f ca="1">D4202-Krishna!$AD$3</f>
        <v>-33.225263295846162</v>
      </c>
      <c r="H4202">
        <f ca="1">E4202-Krishna!$AE$3</f>
        <v>-5737.0249378732087</v>
      </c>
      <c r="I4202">
        <f ca="1">F4202-Krishna!$AF$3</f>
        <v>-257.73513830667071</v>
      </c>
      <c r="J4202">
        <f t="shared" ca="1" si="403"/>
        <v>1394.0269473046365</v>
      </c>
    </row>
    <row r="4203" spans="1:10">
      <c r="A4203">
        <v>4198</v>
      </c>
      <c r="B4203">
        <f t="shared" ca="1" si="398"/>
        <v>4.7018154141177937E-2</v>
      </c>
      <c r="C4203" s="40">
        <f t="shared" ca="1" si="399"/>
        <v>0.77</v>
      </c>
      <c r="D4203">
        <f t="shared" ca="1" si="400"/>
        <v>5943.5438989188069</v>
      </c>
      <c r="E4203">
        <f t="shared" ca="1" si="401"/>
        <v>7316.5041982235271</v>
      </c>
      <c r="F4203">
        <f t="shared" ca="1" si="402"/>
        <v>6983.9152696830779</v>
      </c>
      <c r="G4203">
        <f ca="1">D4203-Krishna!$AD$3</f>
        <v>-766.09246471755705</v>
      </c>
      <c r="H4203">
        <f ca="1">E4203-Krishna!$AE$3</f>
        <v>-3702.904892685563</v>
      </c>
      <c r="I4203">
        <f ca="1">F4203-Krishna!$AF$3</f>
        <v>-20605.721093953285</v>
      </c>
      <c r="J4203">
        <f t="shared" ca="1" si="403"/>
        <v>-1372.9602993047201</v>
      </c>
    </row>
    <row r="4204" spans="1:10">
      <c r="A4204">
        <v>4199</v>
      </c>
      <c r="B4204">
        <f t="shared" ca="1" si="398"/>
        <v>0.84261681691887136</v>
      </c>
      <c r="C4204" s="40">
        <f t="shared" ca="1" si="399"/>
        <v>0.95</v>
      </c>
      <c r="D4204">
        <f t="shared" ca="1" si="400"/>
        <v>7148.1192242094494</v>
      </c>
      <c r="E4204">
        <f t="shared" ca="1" si="401"/>
        <v>14758.297902039039</v>
      </c>
      <c r="F4204">
        <f t="shared" ca="1" si="402"/>
        <v>32778.404823507546</v>
      </c>
      <c r="G4204">
        <f ca="1">D4204-Krishna!$AD$3</f>
        <v>438.48286057308542</v>
      </c>
      <c r="H4204">
        <f ca="1">E4204-Krishna!$AE$3</f>
        <v>3738.8888111299493</v>
      </c>
      <c r="I4204">
        <f ca="1">F4204-Krishna!$AF$3</f>
        <v>5188.7684598711821</v>
      </c>
      <c r="J4204">
        <f t="shared" ca="1" si="403"/>
        <v>-7610.17867782959</v>
      </c>
    </row>
    <row r="4205" spans="1:10">
      <c r="A4205">
        <v>4200</v>
      </c>
      <c r="B4205">
        <f t="shared" ca="1" si="398"/>
        <v>0.2557082711155062</v>
      </c>
      <c r="C4205" s="40">
        <f t="shared" ca="1" si="399"/>
        <v>0.89</v>
      </c>
      <c r="D4205">
        <f t="shared" ca="1" si="400"/>
        <v>5676.3739157948912</v>
      </c>
      <c r="E4205">
        <f t="shared" ca="1" si="401"/>
        <v>11009.426213526458</v>
      </c>
      <c r="F4205">
        <f t="shared" ca="1" si="402"/>
        <v>25786.215348639842</v>
      </c>
      <c r="G4205">
        <f ca="1">D4205-Krishna!$AD$3</f>
        <v>-1033.2624478414727</v>
      </c>
      <c r="H4205">
        <f ca="1">E4205-Krishna!$AE$3</f>
        <v>-9.9828773826320685</v>
      </c>
      <c r="I4205">
        <f ca="1">F4205-Krishna!$AF$3</f>
        <v>-1803.421014996522</v>
      </c>
      <c r="J4205">
        <f t="shared" ca="1" si="403"/>
        <v>-5333.0522977315668</v>
      </c>
    </row>
    <row r="4206" spans="1:10">
      <c r="A4206">
        <v>4201</v>
      </c>
      <c r="B4206">
        <f t="shared" ref="B4206:B4269" ca="1" si="404">RAND()</f>
        <v>0.17767009453847904</v>
      </c>
      <c r="C4206" s="40">
        <f t="shared" ref="C4206:C4269" ca="1" si="405">IF(B4206&lt;=$B$3, $B$1,
IF(B4206&lt;=$C$3, $C$1,
IF(B4206&lt;=$D$3, $D$1,
IF(B4206&lt;=$E$3, $E$1,
IF(B4206&lt;=$F$3, $F$1,
IF(B4206&lt;=$G$3, $G$1,
IF(B4206&lt;=$H$3, $H$1,
IF(B4206&lt;=$I$3, $I$1,
IF(B4206&lt;=$J$3, $J$1,
IF(B4206&lt;=$K$3, $K$1,
IF(B4206&lt;=$L$3, $L$1,
IF(B4206&lt;=$M$3, $M$1,
IF(B4206&lt;=$N$3, $N$1,
IF(B4206&lt;=$O$3, $O$1, "Error"))))))))))))))</f>
        <v>0.81</v>
      </c>
      <c r="D4206">
        <f t="shared" ca="1" si="400"/>
        <v>6866.0576332146447</v>
      </c>
      <c r="E4206">
        <f t="shared" ca="1" si="401"/>
        <v>6974.4540135386396</v>
      </c>
      <c r="F4206">
        <f t="shared" ca="1" si="402"/>
        <v>16040.580231280499</v>
      </c>
      <c r="G4206">
        <f ca="1">D4206-Krishna!$AD$3</f>
        <v>156.42126957828077</v>
      </c>
      <c r="H4206">
        <f ca="1">E4206-Krishna!$AE$3</f>
        <v>-4044.9550773704505</v>
      </c>
      <c r="I4206">
        <f ca="1">F4206-Krishna!$AF$3</f>
        <v>-11549.056132355865</v>
      </c>
      <c r="J4206">
        <f t="shared" ca="1" si="403"/>
        <v>-108.39638032399489</v>
      </c>
    </row>
    <row r="4207" spans="1:10">
      <c r="A4207">
        <v>4202</v>
      </c>
      <c r="B4207">
        <f t="shared" ca="1" si="404"/>
        <v>0.90385079035487625</v>
      </c>
      <c r="C4207" s="40">
        <f t="shared" ca="1" si="405"/>
        <v>0.95</v>
      </c>
      <c r="D4207">
        <f t="shared" ca="1" si="400"/>
        <v>6977.6625043487311</v>
      </c>
      <c r="E4207">
        <f t="shared" ca="1" si="401"/>
        <v>15777.341602958462</v>
      </c>
      <c r="F4207">
        <f t="shared" ca="1" si="402"/>
        <v>29260.426358267265</v>
      </c>
      <c r="G4207">
        <f ca="1">D4207-Krishna!$AD$3</f>
        <v>268.02614071236712</v>
      </c>
      <c r="H4207">
        <f ca="1">E4207-Krishna!$AE$3</f>
        <v>4757.9325120493722</v>
      </c>
      <c r="I4207">
        <f ca="1">F4207-Krishna!$AF$3</f>
        <v>1670.7899946309008</v>
      </c>
      <c r="J4207">
        <f t="shared" ca="1" si="403"/>
        <v>-8799.6790986097312</v>
      </c>
    </row>
    <row r="4208" spans="1:10">
      <c r="A4208">
        <v>4203</v>
      </c>
      <c r="B4208">
        <f t="shared" ca="1" si="404"/>
        <v>0.75301126568899335</v>
      </c>
      <c r="C4208" s="40">
        <f t="shared" ca="1" si="405"/>
        <v>0.94</v>
      </c>
      <c r="D4208">
        <f t="shared" ca="1" si="400"/>
        <v>7201.1723041611058</v>
      </c>
      <c r="E4208">
        <f t="shared" ca="1" si="401"/>
        <v>8967.0558737157389</v>
      </c>
      <c r="F4208">
        <f t="shared" ca="1" si="402"/>
        <v>22208.108354570468</v>
      </c>
      <c r="G4208">
        <f ca="1">D4208-Krishna!$AD$3</f>
        <v>491.53594052474182</v>
      </c>
      <c r="H4208">
        <f ca="1">E4208-Krishna!$AE$3</f>
        <v>-2052.3532171933512</v>
      </c>
      <c r="I4208">
        <f ca="1">F4208-Krishna!$AF$3</f>
        <v>-5381.5280090658962</v>
      </c>
      <c r="J4208">
        <f t="shared" ca="1" si="403"/>
        <v>-1765.8835695546331</v>
      </c>
    </row>
    <row r="4209" spans="1:10">
      <c r="A4209">
        <v>4204</v>
      </c>
      <c r="B4209">
        <f t="shared" ca="1" si="404"/>
        <v>0.16289677755389287</v>
      </c>
      <c r="C4209" s="40">
        <f t="shared" ca="1" si="405"/>
        <v>0.81</v>
      </c>
      <c r="D4209">
        <f t="shared" ca="1" si="400"/>
        <v>6453.1188621720767</v>
      </c>
      <c r="E4209">
        <f t="shared" ca="1" si="401"/>
        <v>8989.6691877836092</v>
      </c>
      <c r="F4209">
        <f t="shared" ca="1" si="402"/>
        <v>23553.256029433571</v>
      </c>
      <c r="G4209">
        <f ca="1">D4209-Krishna!$AD$3</f>
        <v>-256.51750146428731</v>
      </c>
      <c r="H4209">
        <f ca="1">E4209-Krishna!$AE$3</f>
        <v>-2029.7399031254809</v>
      </c>
      <c r="I4209">
        <f ca="1">F4209-Krishna!$AF$3</f>
        <v>-4036.3803342027932</v>
      </c>
      <c r="J4209">
        <f t="shared" ca="1" si="403"/>
        <v>-2536.5503256115326</v>
      </c>
    </row>
    <row r="4210" spans="1:10">
      <c r="A4210">
        <v>4205</v>
      </c>
      <c r="B4210">
        <f t="shared" ca="1" si="404"/>
        <v>0.83418398913872371</v>
      </c>
      <c r="C4210" s="40">
        <f t="shared" ca="1" si="405"/>
        <v>0.95</v>
      </c>
      <c r="D4210">
        <f t="shared" ca="1" si="400"/>
        <v>7747.2060550433207</v>
      </c>
      <c r="E4210">
        <f t="shared" ca="1" si="401"/>
        <v>11040.69416777261</v>
      </c>
      <c r="F4210">
        <f t="shared" ca="1" si="402"/>
        <v>30694.272249468544</v>
      </c>
      <c r="G4210">
        <f ca="1">D4210-Krishna!$AD$3</f>
        <v>1037.5696914069567</v>
      </c>
      <c r="H4210">
        <f ca="1">E4210-Krishna!$AE$3</f>
        <v>21.285076863519862</v>
      </c>
      <c r="I4210">
        <f ca="1">F4210-Krishna!$AF$3</f>
        <v>3104.6358858321801</v>
      </c>
      <c r="J4210">
        <f t="shared" ca="1" si="403"/>
        <v>-3293.4881127292892</v>
      </c>
    </row>
    <row r="4211" spans="1:10">
      <c r="A4211">
        <v>4206</v>
      </c>
      <c r="B4211">
        <f t="shared" ca="1" si="404"/>
        <v>6.9106278869882409E-2</v>
      </c>
      <c r="C4211" s="40">
        <f t="shared" ca="1" si="405"/>
        <v>0.77</v>
      </c>
      <c r="D4211">
        <f t="shared" ca="1" si="400"/>
        <v>5401.2975587106102</v>
      </c>
      <c r="E4211">
        <f t="shared" ca="1" si="401"/>
        <v>5342.4809191038321</v>
      </c>
      <c r="F4211">
        <f t="shared" ca="1" si="402"/>
        <v>16970.475740181537</v>
      </c>
      <c r="G4211">
        <f ca="1">D4211-Krishna!$AD$3</f>
        <v>-1308.3388049257537</v>
      </c>
      <c r="H4211">
        <f ca="1">E4211-Krishna!$AE$3</f>
        <v>-5676.928171805258</v>
      </c>
      <c r="I4211">
        <f ca="1">F4211-Krishna!$AF$3</f>
        <v>-10619.160623454827</v>
      </c>
      <c r="J4211">
        <f t="shared" ca="1" si="403"/>
        <v>58.816639606778153</v>
      </c>
    </row>
    <row r="4212" spans="1:10">
      <c r="A4212">
        <v>4207</v>
      </c>
      <c r="B4212">
        <f t="shared" ca="1" si="404"/>
        <v>0.43754075241628054</v>
      </c>
      <c r="C4212" s="40">
        <f t="shared" ca="1" si="405"/>
        <v>0.9</v>
      </c>
      <c r="D4212">
        <f t="shared" ca="1" si="400"/>
        <v>6093.434513495763</v>
      </c>
      <c r="E4212">
        <f t="shared" ca="1" si="401"/>
        <v>12390.234976646279</v>
      </c>
      <c r="F4212">
        <f t="shared" ca="1" si="402"/>
        <v>25377.254302090456</v>
      </c>
      <c r="G4212">
        <f ca="1">D4212-Krishna!$AD$3</f>
        <v>-616.20185014060098</v>
      </c>
      <c r="H4212">
        <f ca="1">E4212-Krishna!$AE$3</f>
        <v>1370.8258857371893</v>
      </c>
      <c r="I4212">
        <f ca="1">F4212-Krishna!$AF$3</f>
        <v>-2212.3820615459081</v>
      </c>
      <c r="J4212">
        <f t="shared" ca="1" si="403"/>
        <v>-6296.8004631505164</v>
      </c>
    </row>
    <row r="4213" spans="1:10">
      <c r="A4213">
        <v>4208</v>
      </c>
      <c r="B4213">
        <f t="shared" ca="1" si="404"/>
        <v>0.26908372817536863</v>
      </c>
      <c r="C4213" s="40">
        <f t="shared" ca="1" si="405"/>
        <v>0.89</v>
      </c>
      <c r="D4213">
        <f t="shared" ca="1" si="400"/>
        <v>6959.3668714437226</v>
      </c>
      <c r="E4213">
        <f t="shared" ca="1" si="401"/>
        <v>8892.6715978390112</v>
      </c>
      <c r="F4213">
        <f t="shared" ca="1" si="402"/>
        <v>19963.590937270601</v>
      </c>
      <c r="G4213">
        <f ca="1">D4213-Krishna!$AD$3</f>
        <v>249.73050780735866</v>
      </c>
      <c r="H4213">
        <f ca="1">E4213-Krishna!$AE$3</f>
        <v>-2126.7374930700789</v>
      </c>
      <c r="I4213">
        <f ca="1">F4213-Krishna!$AF$3</f>
        <v>-7626.045426365763</v>
      </c>
      <c r="J4213">
        <f t="shared" ca="1" si="403"/>
        <v>-1933.3047263952885</v>
      </c>
    </row>
    <row r="4214" spans="1:10">
      <c r="A4214">
        <v>4209</v>
      </c>
      <c r="B4214">
        <f t="shared" ca="1" si="404"/>
        <v>0.6570532872842183</v>
      </c>
      <c r="C4214" s="40">
        <f t="shared" ca="1" si="405"/>
        <v>0.94</v>
      </c>
      <c r="D4214">
        <f t="shared" ca="1" si="400"/>
        <v>7125.307872498568</v>
      </c>
      <c r="E4214">
        <f t="shared" ca="1" si="401"/>
        <v>10622.692469163405</v>
      </c>
      <c r="F4214">
        <f t="shared" ca="1" si="402"/>
        <v>29775.312304409188</v>
      </c>
      <c r="G4214">
        <f ca="1">D4214-Krishna!$AD$3</f>
        <v>415.67150886220406</v>
      </c>
      <c r="H4214">
        <f ca="1">E4214-Krishna!$AE$3</f>
        <v>-396.71662174568519</v>
      </c>
      <c r="I4214">
        <f ca="1">F4214-Krishna!$AF$3</f>
        <v>2185.6759407728241</v>
      </c>
      <c r="J4214">
        <f t="shared" ca="1" si="403"/>
        <v>-3497.3845966648369</v>
      </c>
    </row>
    <row r="4215" spans="1:10">
      <c r="A4215">
        <v>4210</v>
      </c>
      <c r="B4215">
        <f t="shared" ca="1" si="404"/>
        <v>0.62920277596888852</v>
      </c>
      <c r="C4215" s="40">
        <f t="shared" ca="1" si="405"/>
        <v>0.94</v>
      </c>
      <c r="D4215">
        <f t="shared" ca="1" si="400"/>
        <v>7233.430506266498</v>
      </c>
      <c r="E4215">
        <f t="shared" ca="1" si="401"/>
        <v>11479.606186834302</v>
      </c>
      <c r="F4215">
        <f t="shared" ca="1" si="402"/>
        <v>33997.690773841874</v>
      </c>
      <c r="G4215">
        <f ca="1">D4215-Krishna!$AD$3</f>
        <v>523.79414263013405</v>
      </c>
      <c r="H4215">
        <f ca="1">E4215-Krishna!$AE$3</f>
        <v>460.19709592521212</v>
      </c>
      <c r="I4215">
        <f ca="1">F4215-Krishna!$AF$3</f>
        <v>6408.0544102055101</v>
      </c>
      <c r="J4215">
        <f t="shared" ca="1" si="403"/>
        <v>-4246.1756805678042</v>
      </c>
    </row>
    <row r="4216" spans="1:10">
      <c r="A4216">
        <v>4211</v>
      </c>
      <c r="B4216">
        <f t="shared" ca="1" si="404"/>
        <v>0.63904255522765918</v>
      </c>
      <c r="C4216" s="40">
        <f t="shared" ca="1" si="405"/>
        <v>0.94</v>
      </c>
      <c r="D4216">
        <f t="shared" ca="1" si="400"/>
        <v>5975.9435666623231</v>
      </c>
      <c r="E4216">
        <f t="shared" ca="1" si="401"/>
        <v>15087.480870587064</v>
      </c>
      <c r="F4216">
        <f t="shared" ca="1" si="402"/>
        <v>40735.278004370302</v>
      </c>
      <c r="G4216">
        <f ca="1">D4216-Krishna!$AD$3</f>
        <v>-733.6927969740409</v>
      </c>
      <c r="H4216">
        <f ca="1">E4216-Krishna!$AE$3</f>
        <v>4068.0717796779736</v>
      </c>
      <c r="I4216">
        <f ca="1">F4216-Krishna!$AF$3</f>
        <v>13145.641640733938</v>
      </c>
      <c r="J4216">
        <f t="shared" ca="1" si="403"/>
        <v>-9111.5373039247406</v>
      </c>
    </row>
    <row r="4217" spans="1:10">
      <c r="A4217">
        <v>4212</v>
      </c>
      <c r="B4217">
        <f t="shared" ca="1" si="404"/>
        <v>0.33024791350865479</v>
      </c>
      <c r="C4217" s="40">
        <f t="shared" ca="1" si="405"/>
        <v>0.9</v>
      </c>
      <c r="D4217">
        <f t="shared" ca="1" si="400"/>
        <v>7390.4016973705538</v>
      </c>
      <c r="E4217">
        <f t="shared" ca="1" si="401"/>
        <v>12995.707937479068</v>
      </c>
      <c r="F4217">
        <f t="shared" ca="1" si="402"/>
        <v>33076.254950225324</v>
      </c>
      <c r="G4217">
        <f ca="1">D4217-Krishna!$AD$3</f>
        <v>680.76533373418988</v>
      </c>
      <c r="H4217">
        <f ca="1">E4217-Krishna!$AE$3</f>
        <v>1976.2988465699782</v>
      </c>
      <c r="I4217">
        <f ca="1">F4217-Krishna!$AF$3</f>
        <v>5486.6185865889602</v>
      </c>
      <c r="J4217">
        <f t="shared" ca="1" si="403"/>
        <v>-5605.3062401085144</v>
      </c>
    </row>
    <row r="4218" spans="1:10">
      <c r="A4218">
        <v>4213</v>
      </c>
      <c r="B4218">
        <f t="shared" ca="1" si="404"/>
        <v>0.4646126992589249</v>
      </c>
      <c r="C4218" s="40">
        <f t="shared" ca="1" si="405"/>
        <v>0.91</v>
      </c>
      <c r="D4218">
        <f t="shared" ca="1" si="400"/>
        <v>6943.7202799034367</v>
      </c>
      <c r="E4218">
        <f t="shared" ca="1" si="401"/>
        <v>13271.661584281448</v>
      </c>
      <c r="F4218">
        <f t="shared" ca="1" si="402"/>
        <v>26363.828089384595</v>
      </c>
      <c r="G4218">
        <f ca="1">D4218-Krishna!$AD$3</f>
        <v>234.08391626707271</v>
      </c>
      <c r="H4218">
        <f ca="1">E4218-Krishna!$AE$3</f>
        <v>2252.252493372358</v>
      </c>
      <c r="I4218">
        <f ca="1">F4218-Krishna!$AF$3</f>
        <v>-1225.808274251769</v>
      </c>
      <c r="J4218">
        <f t="shared" ca="1" si="403"/>
        <v>-6327.9413043780114</v>
      </c>
    </row>
    <row r="4219" spans="1:10">
      <c r="A4219">
        <v>4214</v>
      </c>
      <c r="B4219">
        <f t="shared" ca="1" si="404"/>
        <v>0.12040620326692819</v>
      </c>
      <c r="C4219" s="40">
        <f t="shared" ca="1" si="405"/>
        <v>0.8</v>
      </c>
      <c r="D4219">
        <f t="shared" ca="1" si="400"/>
        <v>4436.1904145262415</v>
      </c>
      <c r="E4219">
        <f t="shared" ca="1" si="401"/>
        <v>6460.3326583938106</v>
      </c>
      <c r="F4219">
        <f t="shared" ca="1" si="402"/>
        <v>7089.04855266499</v>
      </c>
      <c r="G4219">
        <f ca="1">D4219-Krishna!$AD$3</f>
        <v>-2273.4459491101225</v>
      </c>
      <c r="H4219">
        <f ca="1">E4219-Krishna!$AE$3</f>
        <v>-4559.0764325152795</v>
      </c>
      <c r="I4219">
        <f ca="1">F4219-Krishna!$AF$3</f>
        <v>-20500.587810971374</v>
      </c>
      <c r="J4219">
        <f t="shared" ca="1" si="403"/>
        <v>-2024.1422438675691</v>
      </c>
    </row>
    <row r="4220" spans="1:10">
      <c r="A4220">
        <v>4215</v>
      </c>
      <c r="B4220">
        <f t="shared" ca="1" si="404"/>
        <v>8.3930055687119975E-2</v>
      </c>
      <c r="C4220" s="40">
        <f t="shared" ca="1" si="405"/>
        <v>0.77</v>
      </c>
      <c r="D4220">
        <f t="shared" ca="1" si="400"/>
        <v>4798.3053252799864</v>
      </c>
      <c r="E4220">
        <f t="shared" ca="1" si="401"/>
        <v>7821.2606470021701</v>
      </c>
      <c r="F4220">
        <f t="shared" ca="1" si="402"/>
        <v>18476.177089197114</v>
      </c>
      <c r="G4220">
        <f ca="1">D4220-Krishna!$AD$3</f>
        <v>-1911.3310383563776</v>
      </c>
      <c r="H4220">
        <f ca="1">E4220-Krishna!$AE$3</f>
        <v>-3198.14844390692</v>
      </c>
      <c r="I4220">
        <f ca="1">F4220-Krishna!$AF$3</f>
        <v>-9113.4592744392503</v>
      </c>
      <c r="J4220">
        <f t="shared" ca="1" si="403"/>
        <v>-3022.9553217221837</v>
      </c>
    </row>
    <row r="4221" spans="1:10">
      <c r="A4221">
        <v>4216</v>
      </c>
      <c r="B4221">
        <f t="shared" ca="1" si="404"/>
        <v>0.1028257047035056</v>
      </c>
      <c r="C4221" s="40">
        <f t="shared" ca="1" si="405"/>
        <v>0.8</v>
      </c>
      <c r="D4221">
        <f t="shared" ca="1" si="400"/>
        <v>6813.0223056116292</v>
      </c>
      <c r="E4221">
        <f t="shared" ca="1" si="401"/>
        <v>5717.9440713145505</v>
      </c>
      <c r="F4221">
        <f t="shared" ca="1" si="402"/>
        <v>17036.08881160869</v>
      </c>
      <c r="G4221">
        <f ca="1">D4221-Krishna!$AD$3</f>
        <v>103.38594197526527</v>
      </c>
      <c r="H4221">
        <f ca="1">E4221-Krishna!$AE$3</f>
        <v>-5301.4650195945396</v>
      </c>
      <c r="I4221">
        <f ca="1">F4221-Krishna!$AF$3</f>
        <v>-10553.547552027674</v>
      </c>
      <c r="J4221">
        <f t="shared" ca="1" si="403"/>
        <v>1095.0782342970788</v>
      </c>
    </row>
    <row r="4222" spans="1:10">
      <c r="A4222">
        <v>4217</v>
      </c>
      <c r="B4222">
        <f t="shared" ca="1" si="404"/>
        <v>0.99760328452757374</v>
      </c>
      <c r="C4222" s="40">
        <f t="shared" ca="1" si="405"/>
        <v>0.97</v>
      </c>
      <c r="D4222">
        <f t="shared" ca="1" si="400"/>
        <v>6771.2360347721542</v>
      </c>
      <c r="E4222">
        <f t="shared" ca="1" si="401"/>
        <v>9206.5762813610054</v>
      </c>
      <c r="F4222">
        <f t="shared" ca="1" si="402"/>
        <v>42991.357523786428</v>
      </c>
      <c r="G4222">
        <f ca="1">D4222-Krishna!$AD$3</f>
        <v>61.599671135790231</v>
      </c>
      <c r="H4222">
        <f ca="1">E4222-Krishna!$AE$3</f>
        <v>-1812.8328095480847</v>
      </c>
      <c r="I4222">
        <f ca="1">F4222-Krishna!$AF$3</f>
        <v>15401.721160150064</v>
      </c>
      <c r="J4222">
        <f t="shared" ca="1" si="403"/>
        <v>-2435.3402465888512</v>
      </c>
    </row>
    <row r="4223" spans="1:10">
      <c r="A4223">
        <v>4218</v>
      </c>
      <c r="B4223">
        <f t="shared" ca="1" si="404"/>
        <v>0.1642879997865101</v>
      </c>
      <c r="C4223" s="40">
        <f t="shared" ca="1" si="405"/>
        <v>0.81</v>
      </c>
      <c r="D4223">
        <f t="shared" ca="1" si="400"/>
        <v>5901.2907316728733</v>
      </c>
      <c r="E4223">
        <f t="shared" ca="1" si="401"/>
        <v>6596.6085856763384</v>
      </c>
      <c r="F4223">
        <f t="shared" ca="1" si="402"/>
        <v>6744.5237217938975</v>
      </c>
      <c r="G4223">
        <f ca="1">D4223-Krishna!$AD$3</f>
        <v>-808.34563196349063</v>
      </c>
      <c r="H4223">
        <f ca="1">E4223-Krishna!$AE$3</f>
        <v>-4422.8005052327517</v>
      </c>
      <c r="I4223">
        <f ca="1">F4223-Krishna!$AF$3</f>
        <v>-20845.112641842468</v>
      </c>
      <c r="J4223">
        <f t="shared" ca="1" si="403"/>
        <v>-695.31785400346507</v>
      </c>
    </row>
    <row r="4224" spans="1:10">
      <c r="A4224">
        <v>4219</v>
      </c>
      <c r="B4224">
        <f t="shared" ca="1" si="404"/>
        <v>0.65260003196526517</v>
      </c>
      <c r="C4224" s="40">
        <f t="shared" ca="1" si="405"/>
        <v>0.94</v>
      </c>
      <c r="D4224">
        <f t="shared" ca="1" si="400"/>
        <v>6729.2824195155972</v>
      </c>
      <c r="E4224">
        <f t="shared" ca="1" si="401"/>
        <v>14451.301479514339</v>
      </c>
      <c r="F4224">
        <f t="shared" ca="1" si="402"/>
        <v>27576.521099428006</v>
      </c>
      <c r="G4224">
        <f ca="1">D4224-Krishna!$AD$3</f>
        <v>19.646055879233245</v>
      </c>
      <c r="H4224">
        <f ca="1">E4224-Krishna!$AE$3</f>
        <v>3431.8923886052489</v>
      </c>
      <c r="I4224">
        <f ca="1">F4224-Krishna!$AF$3</f>
        <v>-13.115264208357985</v>
      </c>
      <c r="J4224">
        <f t="shared" ca="1" si="403"/>
        <v>-7722.0190599987418</v>
      </c>
    </row>
    <row r="4225" spans="1:10">
      <c r="A4225">
        <v>4220</v>
      </c>
      <c r="B4225">
        <f t="shared" ca="1" si="404"/>
        <v>0.34817645413018738</v>
      </c>
      <c r="C4225" s="40">
        <f t="shared" ca="1" si="405"/>
        <v>0.9</v>
      </c>
      <c r="D4225">
        <f t="shared" ca="1" si="400"/>
        <v>8143.9699131189045</v>
      </c>
      <c r="E4225">
        <f t="shared" ca="1" si="401"/>
        <v>9679.4951487261606</v>
      </c>
      <c r="F4225">
        <f t="shared" ca="1" si="402"/>
        <v>25888.17338263003</v>
      </c>
      <c r="G4225">
        <f ca="1">D4225-Krishna!$AD$3</f>
        <v>1434.3335494825405</v>
      </c>
      <c r="H4225">
        <f ca="1">E4225-Krishna!$AE$3</f>
        <v>-1339.9139421829295</v>
      </c>
      <c r="I4225">
        <f ca="1">F4225-Krishna!$AF$3</f>
        <v>-1701.4629810063343</v>
      </c>
      <c r="J4225">
        <f t="shared" ca="1" si="403"/>
        <v>-1535.525235607256</v>
      </c>
    </row>
    <row r="4226" spans="1:10">
      <c r="A4226">
        <v>4221</v>
      </c>
      <c r="B4226">
        <f t="shared" ca="1" si="404"/>
        <v>0.65242623998290583</v>
      </c>
      <c r="C4226" s="40">
        <f t="shared" ca="1" si="405"/>
        <v>0.94</v>
      </c>
      <c r="D4226">
        <f t="shared" ca="1" si="400"/>
        <v>8003.753081363202</v>
      </c>
      <c r="E4226">
        <f t="shared" ca="1" si="401"/>
        <v>10953.513449872262</v>
      </c>
      <c r="F4226">
        <f t="shared" ca="1" si="402"/>
        <v>32802.161501268129</v>
      </c>
      <c r="G4226">
        <f ca="1">D4226-Krishna!$AD$3</f>
        <v>1294.116717726838</v>
      </c>
      <c r="H4226">
        <f ca="1">E4226-Krishna!$AE$3</f>
        <v>-65.895641036828238</v>
      </c>
      <c r="I4226">
        <f ca="1">F4226-Krishna!$AF$3</f>
        <v>5212.5251376317647</v>
      </c>
      <c r="J4226">
        <f t="shared" ca="1" si="403"/>
        <v>-2949.7603685090598</v>
      </c>
    </row>
    <row r="4227" spans="1:10">
      <c r="A4227">
        <v>4222</v>
      </c>
      <c r="B4227">
        <f t="shared" ca="1" si="404"/>
        <v>0.31372396997887564</v>
      </c>
      <c r="C4227" s="40">
        <f t="shared" ca="1" si="405"/>
        <v>0.89</v>
      </c>
      <c r="D4227">
        <f t="shared" ca="1" si="400"/>
        <v>5997.7812643954021</v>
      </c>
      <c r="E4227">
        <f t="shared" ca="1" si="401"/>
        <v>11844.49894342898</v>
      </c>
      <c r="F4227">
        <f t="shared" ca="1" si="402"/>
        <v>29799.578821608509</v>
      </c>
      <c r="G4227">
        <f ca="1">D4227-Krishna!$AD$3</f>
        <v>-711.85509924096186</v>
      </c>
      <c r="H4227">
        <f ca="1">E4227-Krishna!$AE$3</f>
        <v>825.08985251988997</v>
      </c>
      <c r="I4227">
        <f ca="1">F4227-Krishna!$AF$3</f>
        <v>2209.9424579721453</v>
      </c>
      <c r="J4227">
        <f t="shared" ca="1" si="403"/>
        <v>-5846.717679033578</v>
      </c>
    </row>
    <row r="4228" spans="1:10">
      <c r="A4228">
        <v>4223</v>
      </c>
      <c r="B4228">
        <f t="shared" ca="1" si="404"/>
        <v>0.23436114812878406</v>
      </c>
      <c r="C4228" s="40">
        <f t="shared" ca="1" si="405"/>
        <v>0.89</v>
      </c>
      <c r="D4228">
        <f t="shared" ca="1" si="400"/>
        <v>7193.3202968755277</v>
      </c>
      <c r="E4228">
        <f t="shared" ca="1" si="401"/>
        <v>8267.5435512573949</v>
      </c>
      <c r="F4228">
        <f t="shared" ca="1" si="402"/>
        <v>25377.958017078476</v>
      </c>
      <c r="G4228">
        <f ca="1">D4228-Krishna!$AD$3</f>
        <v>483.68393323916371</v>
      </c>
      <c r="H4228">
        <f ca="1">E4228-Krishna!$AE$3</f>
        <v>-2751.8655396516951</v>
      </c>
      <c r="I4228">
        <f ca="1">F4228-Krishna!$AF$3</f>
        <v>-2211.6783465578883</v>
      </c>
      <c r="J4228">
        <f t="shared" ca="1" si="403"/>
        <v>-1074.2232543818673</v>
      </c>
    </row>
    <row r="4229" spans="1:10">
      <c r="A4229">
        <v>4224</v>
      </c>
      <c r="B4229">
        <f t="shared" ca="1" si="404"/>
        <v>0.30664055198410467</v>
      </c>
      <c r="C4229" s="40">
        <f t="shared" ca="1" si="405"/>
        <v>0.89</v>
      </c>
      <c r="D4229">
        <f t="shared" ca="1" si="400"/>
        <v>6891.0384917693518</v>
      </c>
      <c r="E4229">
        <f t="shared" ca="1" si="401"/>
        <v>11245.71447887869</v>
      </c>
      <c r="F4229">
        <f t="shared" ca="1" si="402"/>
        <v>26683.251437366183</v>
      </c>
      <c r="G4229">
        <f ca="1">D4229-Krishna!$AD$3</f>
        <v>181.40212813298785</v>
      </c>
      <c r="H4229">
        <f ca="1">E4229-Krishna!$AE$3</f>
        <v>226.30538796959991</v>
      </c>
      <c r="I4229">
        <f ca="1">F4229-Krishna!$AF$3</f>
        <v>-906.38492627018059</v>
      </c>
      <c r="J4229">
        <f t="shared" ca="1" si="403"/>
        <v>-4354.6759871093382</v>
      </c>
    </row>
    <row r="4230" spans="1:10">
      <c r="A4230">
        <v>4225</v>
      </c>
      <c r="B4230">
        <f t="shared" ca="1" si="404"/>
        <v>0.45834950437441369</v>
      </c>
      <c r="C4230" s="40">
        <f t="shared" ca="1" si="405"/>
        <v>0.91</v>
      </c>
      <c r="D4230">
        <f t="shared" ca="1" si="400"/>
        <v>6756.4034418899473</v>
      </c>
      <c r="E4230">
        <f t="shared" ca="1" si="401"/>
        <v>7673.3955623413385</v>
      </c>
      <c r="F4230">
        <f t="shared" ca="1" si="402"/>
        <v>21682.465771917909</v>
      </c>
      <c r="G4230">
        <f ca="1">D4230-Krishna!$AD$3</f>
        <v>46.76707825358335</v>
      </c>
      <c r="H4230">
        <f ca="1">E4230-Krishna!$AE$3</f>
        <v>-3346.0135285677516</v>
      </c>
      <c r="I4230">
        <f ca="1">F4230-Krishna!$AF$3</f>
        <v>-5907.1705917184554</v>
      </c>
      <c r="J4230">
        <f t="shared" ca="1" si="403"/>
        <v>-916.9921204513912</v>
      </c>
    </row>
    <row r="4231" spans="1:10">
      <c r="A4231">
        <v>4226</v>
      </c>
      <c r="B4231">
        <f t="shared" ca="1" si="404"/>
        <v>0.5522450126828975</v>
      </c>
      <c r="C4231" s="40">
        <f t="shared" ca="1" si="405"/>
        <v>0.93</v>
      </c>
      <c r="D4231">
        <f t="shared" ref="D4231:D4294" ca="1" si="406">$W$2+$V$2*C4231+$Y$2*_xlfn.NORM.INV(RAND(),0,1)</f>
        <v>7146.0304110119696</v>
      </c>
      <c r="E4231">
        <f t="shared" ref="E4231:E4294" ca="1" si="407">MAX(0,$W$3+$V$3*C4231+$Y$3*_xlfn.NORM.INV(RAND(),0,1))</f>
        <v>12532.688769714614</v>
      </c>
      <c r="F4231">
        <f t="shared" ref="F4231:F4294" ca="1" si="408">$W$4+$V$4*C4231+$Y$4*_xlfn.NORM.INV(RAND(),0,1)</f>
        <v>26884.973968234739</v>
      </c>
      <c r="G4231">
        <f ca="1">D4231-Krishna!$AD$3</f>
        <v>436.39404737560562</v>
      </c>
      <c r="H4231">
        <f ca="1">E4231-Krishna!$AE$3</f>
        <v>1513.2796788055239</v>
      </c>
      <c r="I4231">
        <f ca="1">F4231-Krishna!$AF$3</f>
        <v>-704.66239540162496</v>
      </c>
      <c r="J4231">
        <f t="shared" ref="J4231:J4294" ca="1" si="409">D4231-E4231</f>
        <v>-5386.6583587026444</v>
      </c>
    </row>
    <row r="4232" spans="1:10">
      <c r="A4232">
        <v>4227</v>
      </c>
      <c r="B4232">
        <f t="shared" ca="1" si="404"/>
        <v>0.28143708362035513</v>
      </c>
      <c r="C4232" s="40">
        <f t="shared" ca="1" si="405"/>
        <v>0.89</v>
      </c>
      <c r="D4232">
        <f t="shared" ca="1" si="406"/>
        <v>6110.9176225766359</v>
      </c>
      <c r="E4232">
        <f t="shared" ca="1" si="407"/>
        <v>12254.343206709529</v>
      </c>
      <c r="F4232">
        <f t="shared" ca="1" si="408"/>
        <v>23669.828460263769</v>
      </c>
      <c r="G4232">
        <f ca="1">D4232-Krishna!$AD$3</f>
        <v>-598.71874105972802</v>
      </c>
      <c r="H4232">
        <f ca="1">E4232-Krishna!$AE$3</f>
        <v>1234.934115800439</v>
      </c>
      <c r="I4232">
        <f ca="1">F4232-Krishna!$AF$3</f>
        <v>-3919.8079033725953</v>
      </c>
      <c r="J4232">
        <f t="shared" ca="1" si="409"/>
        <v>-6143.4255841328932</v>
      </c>
    </row>
    <row r="4233" spans="1:10">
      <c r="A4233">
        <v>4228</v>
      </c>
      <c r="B4233">
        <f t="shared" ca="1" si="404"/>
        <v>8.7608388200608678E-2</v>
      </c>
      <c r="C4233" s="40">
        <f t="shared" ca="1" si="405"/>
        <v>0.77</v>
      </c>
      <c r="D4233">
        <f t="shared" ca="1" si="406"/>
        <v>5735.5362985417642</v>
      </c>
      <c r="E4233">
        <f t="shared" ca="1" si="407"/>
        <v>5353.3739855705862</v>
      </c>
      <c r="F4233">
        <f t="shared" ca="1" si="408"/>
        <v>18546.276556396573</v>
      </c>
      <c r="G4233">
        <f ca="1">D4233-Krishna!$AD$3</f>
        <v>-974.10006509459981</v>
      </c>
      <c r="H4233">
        <f ca="1">E4233-Krishna!$AE$3</f>
        <v>-5666.0351053385039</v>
      </c>
      <c r="I4233">
        <f ca="1">F4233-Krishna!$AF$3</f>
        <v>-9043.3598072397908</v>
      </c>
      <c r="J4233">
        <f t="shared" ca="1" si="409"/>
        <v>382.16231297117793</v>
      </c>
    </row>
    <row r="4234" spans="1:10">
      <c r="A4234">
        <v>4229</v>
      </c>
      <c r="B4234">
        <f t="shared" ca="1" si="404"/>
        <v>0.36003257270410105</v>
      </c>
      <c r="C4234" s="40">
        <f t="shared" ca="1" si="405"/>
        <v>0.9</v>
      </c>
      <c r="D4234">
        <f t="shared" ca="1" si="406"/>
        <v>6923.4805664892947</v>
      </c>
      <c r="E4234">
        <f t="shared" ca="1" si="407"/>
        <v>12373.644786332914</v>
      </c>
      <c r="F4234">
        <f t="shared" ca="1" si="408"/>
        <v>25256.010816979593</v>
      </c>
      <c r="G4234">
        <f ca="1">D4234-Krishna!$AD$3</f>
        <v>213.84420285293072</v>
      </c>
      <c r="H4234">
        <f ca="1">E4234-Krishna!$AE$3</f>
        <v>1354.2356954238239</v>
      </c>
      <c r="I4234">
        <f ca="1">F4234-Krishna!$AF$3</f>
        <v>-2333.6255466567709</v>
      </c>
      <c r="J4234">
        <f t="shared" ca="1" si="409"/>
        <v>-5450.1642198436193</v>
      </c>
    </row>
    <row r="4235" spans="1:10">
      <c r="A4235">
        <v>4230</v>
      </c>
      <c r="B4235">
        <f t="shared" ca="1" si="404"/>
        <v>0.54865868092934644</v>
      </c>
      <c r="C4235" s="40">
        <f t="shared" ca="1" si="405"/>
        <v>0.93</v>
      </c>
      <c r="D4235">
        <f t="shared" ca="1" si="406"/>
        <v>8069.8939924648575</v>
      </c>
      <c r="E4235">
        <f t="shared" ca="1" si="407"/>
        <v>11245.951729576202</v>
      </c>
      <c r="F4235">
        <f t="shared" ca="1" si="408"/>
        <v>28291.80120028634</v>
      </c>
      <c r="G4235">
        <f ca="1">D4235-Krishna!$AD$3</f>
        <v>1360.2576288284936</v>
      </c>
      <c r="H4235">
        <f ca="1">E4235-Krishna!$AE$3</f>
        <v>226.54263866711153</v>
      </c>
      <c r="I4235">
        <f ca="1">F4235-Krishna!$AF$3</f>
        <v>702.16483664997577</v>
      </c>
      <c r="J4235">
        <f t="shared" ca="1" si="409"/>
        <v>-3176.0577371113441</v>
      </c>
    </row>
    <row r="4236" spans="1:10">
      <c r="A4236">
        <v>4231</v>
      </c>
      <c r="B4236">
        <f t="shared" ca="1" si="404"/>
        <v>0.13394258358086453</v>
      </c>
      <c r="C4236" s="40">
        <f t="shared" ca="1" si="405"/>
        <v>0.8</v>
      </c>
      <c r="D4236">
        <f t="shared" ca="1" si="406"/>
        <v>5604.5619442337929</v>
      </c>
      <c r="E4236">
        <f t="shared" ca="1" si="407"/>
        <v>8052.8983199662143</v>
      </c>
      <c r="F4236">
        <f t="shared" ca="1" si="408"/>
        <v>16978.377038524795</v>
      </c>
      <c r="G4236">
        <f ca="1">D4236-Krishna!$AD$3</f>
        <v>-1105.074419402571</v>
      </c>
      <c r="H4236">
        <f ca="1">E4236-Krishna!$AE$3</f>
        <v>-2966.5107709428758</v>
      </c>
      <c r="I4236">
        <f ca="1">F4236-Krishna!$AF$3</f>
        <v>-10611.259325111569</v>
      </c>
      <c r="J4236">
        <f t="shared" ca="1" si="409"/>
        <v>-2448.3363757324214</v>
      </c>
    </row>
    <row r="4237" spans="1:10">
      <c r="A4237">
        <v>4232</v>
      </c>
      <c r="B4237">
        <f t="shared" ca="1" si="404"/>
        <v>0.97748510997290361</v>
      </c>
      <c r="C4237" s="40">
        <f t="shared" ca="1" si="405"/>
        <v>0.97</v>
      </c>
      <c r="D4237">
        <f t="shared" ca="1" si="406"/>
        <v>6106.3872536074405</v>
      </c>
      <c r="E4237">
        <f t="shared" ca="1" si="407"/>
        <v>12301.896087909063</v>
      </c>
      <c r="F4237">
        <f t="shared" ca="1" si="408"/>
        <v>29088.375544163828</v>
      </c>
      <c r="G4237">
        <f ca="1">D4237-Krishna!$AD$3</f>
        <v>-603.2491100289235</v>
      </c>
      <c r="H4237">
        <f ca="1">E4237-Krishna!$AE$3</f>
        <v>1282.4869969999727</v>
      </c>
      <c r="I4237">
        <f ca="1">F4237-Krishna!$AF$3</f>
        <v>1498.7391805274638</v>
      </c>
      <c r="J4237">
        <f t="shared" ca="1" si="409"/>
        <v>-6195.5088343016223</v>
      </c>
    </row>
    <row r="4238" spans="1:10">
      <c r="A4238">
        <v>4233</v>
      </c>
      <c r="B4238">
        <f t="shared" ca="1" si="404"/>
        <v>0.52590785103677762</v>
      </c>
      <c r="C4238" s="40">
        <f t="shared" ca="1" si="405"/>
        <v>0.92</v>
      </c>
      <c r="D4238">
        <f t="shared" ca="1" si="406"/>
        <v>7801.7188619263643</v>
      </c>
      <c r="E4238">
        <f t="shared" ca="1" si="407"/>
        <v>12277.616342546362</v>
      </c>
      <c r="F4238">
        <f t="shared" ca="1" si="408"/>
        <v>33922.18246897887</v>
      </c>
      <c r="G4238">
        <f ca="1">D4238-Krishna!$AD$3</f>
        <v>1092.0824982900003</v>
      </c>
      <c r="H4238">
        <f ca="1">E4238-Krishna!$AE$3</f>
        <v>1258.2072516372718</v>
      </c>
      <c r="I4238">
        <f ca="1">F4238-Krishna!$AF$3</f>
        <v>6332.5461053425061</v>
      </c>
      <c r="J4238">
        <f t="shared" ca="1" si="409"/>
        <v>-4475.8974806199976</v>
      </c>
    </row>
    <row r="4239" spans="1:10">
      <c r="A4239">
        <v>4234</v>
      </c>
      <c r="B4239">
        <f t="shared" ca="1" si="404"/>
        <v>0.76318599020577282</v>
      </c>
      <c r="C4239" s="40">
        <f t="shared" ca="1" si="405"/>
        <v>0.94</v>
      </c>
      <c r="D4239">
        <f t="shared" ca="1" si="406"/>
        <v>6007.1572602513343</v>
      </c>
      <c r="E4239">
        <f t="shared" ca="1" si="407"/>
        <v>13106.042765569011</v>
      </c>
      <c r="F4239">
        <f t="shared" ca="1" si="408"/>
        <v>33542.654599363668</v>
      </c>
      <c r="G4239">
        <f ca="1">D4239-Krishna!$AD$3</f>
        <v>-702.4791033850297</v>
      </c>
      <c r="H4239">
        <f ca="1">E4239-Krishna!$AE$3</f>
        <v>2086.6336746599209</v>
      </c>
      <c r="I4239">
        <f ca="1">F4239-Krishna!$AF$3</f>
        <v>5953.0182357273043</v>
      </c>
      <c r="J4239">
        <f t="shared" ca="1" si="409"/>
        <v>-7098.8855053176767</v>
      </c>
    </row>
    <row r="4240" spans="1:10">
      <c r="A4240">
        <v>4235</v>
      </c>
      <c r="B4240">
        <f t="shared" ca="1" si="404"/>
        <v>0.75545477445983877</v>
      </c>
      <c r="C4240" s="40">
        <f t="shared" ca="1" si="405"/>
        <v>0.94</v>
      </c>
      <c r="D4240">
        <f t="shared" ca="1" si="406"/>
        <v>7720.0098362691824</v>
      </c>
      <c r="E4240">
        <f t="shared" ca="1" si="407"/>
        <v>15655.036406011379</v>
      </c>
      <c r="F4240">
        <f t="shared" ca="1" si="408"/>
        <v>32286.150529847047</v>
      </c>
      <c r="G4240">
        <f ca="1">D4240-Krishna!$AD$3</f>
        <v>1010.3734726328184</v>
      </c>
      <c r="H4240">
        <f ca="1">E4240-Krishna!$AE$3</f>
        <v>4635.6273151022888</v>
      </c>
      <c r="I4240">
        <f ca="1">F4240-Krishna!$AF$3</f>
        <v>4696.5141662106835</v>
      </c>
      <c r="J4240">
        <f t="shared" ca="1" si="409"/>
        <v>-7935.0265697421964</v>
      </c>
    </row>
    <row r="4241" spans="1:10">
      <c r="A4241">
        <v>4236</v>
      </c>
      <c r="B4241">
        <f t="shared" ca="1" si="404"/>
        <v>0.53366548157863192</v>
      </c>
      <c r="C4241" s="40">
        <f t="shared" ca="1" si="405"/>
        <v>0.92</v>
      </c>
      <c r="D4241">
        <f t="shared" ca="1" si="406"/>
        <v>6484.5813459152387</v>
      </c>
      <c r="E4241">
        <f t="shared" ca="1" si="407"/>
        <v>10544.320559649877</v>
      </c>
      <c r="F4241">
        <f t="shared" ca="1" si="408"/>
        <v>27338.285943402778</v>
      </c>
      <c r="G4241">
        <f ca="1">D4241-Krishna!$AD$3</f>
        <v>-225.0550177211253</v>
      </c>
      <c r="H4241">
        <f ca="1">E4241-Krishna!$AE$3</f>
        <v>-475.08853125921269</v>
      </c>
      <c r="I4241">
        <f ca="1">F4241-Krishna!$AF$3</f>
        <v>-251.35042023358619</v>
      </c>
      <c r="J4241">
        <f t="shared" ca="1" si="409"/>
        <v>-4059.7392137346387</v>
      </c>
    </row>
    <row r="4242" spans="1:10">
      <c r="A4242">
        <v>4237</v>
      </c>
      <c r="B4242">
        <f t="shared" ca="1" si="404"/>
        <v>0.83446330930681112</v>
      </c>
      <c r="C4242" s="40">
        <f t="shared" ca="1" si="405"/>
        <v>0.95</v>
      </c>
      <c r="D4242">
        <f t="shared" ca="1" si="406"/>
        <v>7800.3859513787302</v>
      </c>
      <c r="E4242">
        <f t="shared" ca="1" si="407"/>
        <v>14460.582129243337</v>
      </c>
      <c r="F4242">
        <f t="shared" ca="1" si="408"/>
        <v>29672.987566340664</v>
      </c>
      <c r="G4242">
        <f ca="1">D4242-Krishna!$AD$3</f>
        <v>1090.7495877423662</v>
      </c>
      <c r="H4242">
        <f ca="1">E4242-Krishna!$AE$3</f>
        <v>3441.1730383342474</v>
      </c>
      <c r="I4242">
        <f ca="1">F4242-Krishna!$AF$3</f>
        <v>2083.3512027042998</v>
      </c>
      <c r="J4242">
        <f t="shared" ca="1" si="409"/>
        <v>-6660.1961778646073</v>
      </c>
    </row>
    <row r="4243" spans="1:10">
      <c r="A4243">
        <v>4238</v>
      </c>
      <c r="B4243">
        <f t="shared" ca="1" si="404"/>
        <v>0.87509020983740604</v>
      </c>
      <c r="C4243" s="40">
        <f t="shared" ca="1" si="405"/>
        <v>0.95</v>
      </c>
      <c r="D4243">
        <f t="shared" ca="1" si="406"/>
        <v>7074.4296920457509</v>
      </c>
      <c r="E4243">
        <f t="shared" ca="1" si="407"/>
        <v>13182.644211483354</v>
      </c>
      <c r="F4243">
        <f t="shared" ca="1" si="408"/>
        <v>37287.392140072989</v>
      </c>
      <c r="G4243">
        <f ca="1">D4243-Krishna!$AD$3</f>
        <v>364.79332840938696</v>
      </c>
      <c r="H4243">
        <f ca="1">E4243-Krishna!$AE$3</f>
        <v>2163.2351205742634</v>
      </c>
      <c r="I4243">
        <f ca="1">F4243-Krishna!$AF$3</f>
        <v>9697.7557764366247</v>
      </c>
      <c r="J4243">
        <f t="shared" ca="1" si="409"/>
        <v>-6108.2145194376026</v>
      </c>
    </row>
    <row r="4244" spans="1:10">
      <c r="A4244">
        <v>4239</v>
      </c>
      <c r="B4244">
        <f t="shared" ca="1" si="404"/>
        <v>9.0769521356026117E-2</v>
      </c>
      <c r="C4244" s="40">
        <f t="shared" ca="1" si="405"/>
        <v>0.77</v>
      </c>
      <c r="D4244">
        <f t="shared" ca="1" si="406"/>
        <v>5489.1637986937567</v>
      </c>
      <c r="E4244">
        <f t="shared" ca="1" si="407"/>
        <v>8543.0917511211319</v>
      </c>
      <c r="F4244">
        <f t="shared" ca="1" si="408"/>
        <v>10210.792658618637</v>
      </c>
      <c r="G4244">
        <f ca="1">D4244-Krishna!$AD$3</f>
        <v>-1220.4725649426073</v>
      </c>
      <c r="H4244">
        <f ca="1">E4244-Krishna!$AE$3</f>
        <v>-2476.3173397879582</v>
      </c>
      <c r="I4244">
        <f ca="1">F4244-Krishna!$AF$3</f>
        <v>-17378.843705017727</v>
      </c>
      <c r="J4244">
        <f t="shared" ca="1" si="409"/>
        <v>-3053.9279524273752</v>
      </c>
    </row>
    <row r="4245" spans="1:10">
      <c r="A4245">
        <v>4240</v>
      </c>
      <c r="B4245">
        <f t="shared" ca="1" si="404"/>
        <v>0.27339916202807168</v>
      </c>
      <c r="C4245" s="40">
        <f t="shared" ca="1" si="405"/>
        <v>0.89</v>
      </c>
      <c r="D4245">
        <f t="shared" ca="1" si="406"/>
        <v>6327.3227286636684</v>
      </c>
      <c r="E4245">
        <f t="shared" ca="1" si="407"/>
        <v>10833.10885802146</v>
      </c>
      <c r="F4245">
        <f t="shared" ca="1" si="408"/>
        <v>28285.969830856626</v>
      </c>
      <c r="G4245">
        <f ca="1">D4245-Krishna!$AD$3</f>
        <v>-382.31363497269558</v>
      </c>
      <c r="H4245">
        <f ca="1">E4245-Krishna!$AE$3</f>
        <v>-186.30023288763005</v>
      </c>
      <c r="I4245">
        <f ca="1">F4245-Krishna!$AF$3</f>
        <v>696.33346722026181</v>
      </c>
      <c r="J4245">
        <f t="shared" ca="1" si="409"/>
        <v>-4505.7861293577917</v>
      </c>
    </row>
    <row r="4246" spans="1:10">
      <c r="A4246">
        <v>4241</v>
      </c>
      <c r="B4246">
        <f t="shared" ca="1" si="404"/>
        <v>0.14215494512971383</v>
      </c>
      <c r="C4246" s="40">
        <f t="shared" ca="1" si="405"/>
        <v>0.81</v>
      </c>
      <c r="D4246">
        <f t="shared" ca="1" si="406"/>
        <v>6404.7199931534124</v>
      </c>
      <c r="E4246">
        <f t="shared" ca="1" si="407"/>
        <v>7721.4705421378731</v>
      </c>
      <c r="F4246">
        <f t="shared" ca="1" si="408"/>
        <v>12514.27772162568</v>
      </c>
      <c r="G4246">
        <f ca="1">D4246-Krishna!$AD$3</f>
        <v>-304.91637048295161</v>
      </c>
      <c r="H4246">
        <f ca="1">E4246-Krishna!$AE$3</f>
        <v>-3297.938548771217</v>
      </c>
      <c r="I4246">
        <f ca="1">F4246-Krishna!$AF$3</f>
        <v>-15075.358642010684</v>
      </c>
      <c r="J4246">
        <f t="shared" ca="1" si="409"/>
        <v>-1316.7505489844607</v>
      </c>
    </row>
    <row r="4247" spans="1:10">
      <c r="A4247">
        <v>4242</v>
      </c>
      <c r="B4247">
        <f t="shared" ca="1" si="404"/>
        <v>0.75524688722931188</v>
      </c>
      <c r="C4247" s="40">
        <f t="shared" ca="1" si="405"/>
        <v>0.94</v>
      </c>
      <c r="D4247">
        <f t="shared" ca="1" si="406"/>
        <v>7219.6847940504949</v>
      </c>
      <c r="E4247">
        <f t="shared" ca="1" si="407"/>
        <v>11561.373098178925</v>
      </c>
      <c r="F4247">
        <f t="shared" ca="1" si="408"/>
        <v>31102.150037104577</v>
      </c>
      <c r="G4247">
        <f ca="1">D4247-Krishna!$AD$3</f>
        <v>510.04843041413096</v>
      </c>
      <c r="H4247">
        <f ca="1">E4247-Krishna!$AE$3</f>
        <v>541.96400726983484</v>
      </c>
      <c r="I4247">
        <f ca="1">F4247-Krishna!$AF$3</f>
        <v>3512.5136734682128</v>
      </c>
      <c r="J4247">
        <f t="shared" ca="1" si="409"/>
        <v>-4341.68830412843</v>
      </c>
    </row>
    <row r="4248" spans="1:10">
      <c r="A4248">
        <v>4243</v>
      </c>
      <c r="B4248">
        <f t="shared" ca="1" si="404"/>
        <v>0.25717327720609162</v>
      </c>
      <c r="C4248" s="40">
        <f t="shared" ca="1" si="405"/>
        <v>0.89</v>
      </c>
      <c r="D4248">
        <f t="shared" ca="1" si="406"/>
        <v>6060.9658663649861</v>
      </c>
      <c r="E4248">
        <f t="shared" ca="1" si="407"/>
        <v>11948.872167143945</v>
      </c>
      <c r="F4248">
        <f t="shared" ca="1" si="408"/>
        <v>27436.305281963385</v>
      </c>
      <c r="G4248">
        <f ca="1">D4248-Krishna!$AD$3</f>
        <v>-648.67049727137783</v>
      </c>
      <c r="H4248">
        <f ca="1">E4248-Krishna!$AE$3</f>
        <v>929.46307623485518</v>
      </c>
      <c r="I4248">
        <f ca="1">F4248-Krishna!$AF$3</f>
        <v>-153.33108167297905</v>
      </c>
      <c r="J4248">
        <f t="shared" ca="1" si="409"/>
        <v>-5887.9063007789591</v>
      </c>
    </row>
    <row r="4249" spans="1:10">
      <c r="A4249">
        <v>4244</v>
      </c>
      <c r="B4249">
        <f t="shared" ca="1" si="404"/>
        <v>0.48489229850379945</v>
      </c>
      <c r="C4249" s="40">
        <f t="shared" ca="1" si="405"/>
        <v>0.91</v>
      </c>
      <c r="D4249">
        <f t="shared" ca="1" si="406"/>
        <v>7160.8508751075105</v>
      </c>
      <c r="E4249">
        <f t="shared" ca="1" si="407"/>
        <v>13108.751272809208</v>
      </c>
      <c r="F4249">
        <f t="shared" ca="1" si="408"/>
        <v>37888.066511485522</v>
      </c>
      <c r="G4249">
        <f ca="1">D4249-Krishna!$AD$3</f>
        <v>451.21451147114658</v>
      </c>
      <c r="H4249">
        <f ca="1">E4249-Krishna!$AE$3</f>
        <v>2089.3421819001178</v>
      </c>
      <c r="I4249">
        <f ca="1">F4249-Krishna!$AF$3</f>
        <v>10298.430147849158</v>
      </c>
      <c r="J4249">
        <f t="shared" ca="1" si="409"/>
        <v>-5947.9003977016973</v>
      </c>
    </row>
    <row r="4250" spans="1:10">
      <c r="A4250">
        <v>4245</v>
      </c>
      <c r="B4250">
        <f t="shared" ca="1" si="404"/>
        <v>2.2335316659855442E-2</v>
      </c>
      <c r="C4250" s="40">
        <f t="shared" ca="1" si="405"/>
        <v>0.74</v>
      </c>
      <c r="D4250">
        <f t="shared" ca="1" si="406"/>
        <v>5445.6498669784451</v>
      </c>
      <c r="E4250">
        <f t="shared" ca="1" si="407"/>
        <v>8404.0778725722212</v>
      </c>
      <c r="F4250">
        <f t="shared" ca="1" si="408"/>
        <v>-1423.7448786169116</v>
      </c>
      <c r="G4250">
        <f ca="1">D4250-Krishna!$AD$3</f>
        <v>-1263.9864966579189</v>
      </c>
      <c r="H4250">
        <f ca="1">E4250-Krishna!$AE$3</f>
        <v>-2615.3312183368689</v>
      </c>
      <c r="I4250">
        <f ca="1">F4250-Krishna!$AF$3</f>
        <v>-29013.381242253276</v>
      </c>
      <c r="J4250">
        <f t="shared" ca="1" si="409"/>
        <v>-2958.4280055937761</v>
      </c>
    </row>
    <row r="4251" spans="1:10">
      <c r="A4251">
        <v>4246</v>
      </c>
      <c r="B4251">
        <f t="shared" ca="1" si="404"/>
        <v>0.90743350650550547</v>
      </c>
      <c r="C4251" s="40">
        <f t="shared" ca="1" si="405"/>
        <v>0.95</v>
      </c>
      <c r="D4251">
        <f t="shared" ca="1" si="406"/>
        <v>6716.9821019343708</v>
      </c>
      <c r="E4251">
        <f t="shared" ca="1" si="407"/>
        <v>14810.683331077244</v>
      </c>
      <c r="F4251">
        <f t="shared" ca="1" si="408"/>
        <v>35002.497207383596</v>
      </c>
      <c r="G4251">
        <f ca="1">D4251-Krishna!$AD$3</f>
        <v>7.345738298006836</v>
      </c>
      <c r="H4251">
        <f ca="1">E4251-Krishna!$AE$3</f>
        <v>3791.2742401681535</v>
      </c>
      <c r="I4251">
        <f ca="1">F4251-Krishna!$AF$3</f>
        <v>7412.8608437472321</v>
      </c>
      <c r="J4251">
        <f t="shared" ca="1" si="409"/>
        <v>-8093.7012291428728</v>
      </c>
    </row>
    <row r="4252" spans="1:10">
      <c r="A4252">
        <v>4247</v>
      </c>
      <c r="B4252">
        <f t="shared" ca="1" si="404"/>
        <v>0.14429502149117157</v>
      </c>
      <c r="C4252" s="40">
        <f t="shared" ca="1" si="405"/>
        <v>0.81</v>
      </c>
      <c r="D4252">
        <f t="shared" ca="1" si="406"/>
        <v>6434.9575105606982</v>
      </c>
      <c r="E4252">
        <f t="shared" ca="1" si="407"/>
        <v>8073.4392317692855</v>
      </c>
      <c r="F4252">
        <f t="shared" ca="1" si="408"/>
        <v>20449.650665385281</v>
      </c>
      <c r="G4252">
        <f ca="1">D4252-Krishna!$AD$3</f>
        <v>-274.67885307566576</v>
      </c>
      <c r="H4252">
        <f ca="1">E4252-Krishna!$AE$3</f>
        <v>-2945.9698591398046</v>
      </c>
      <c r="I4252">
        <f ca="1">F4252-Krishna!$AF$3</f>
        <v>-7139.9856982510828</v>
      </c>
      <c r="J4252">
        <f t="shared" ca="1" si="409"/>
        <v>-1638.4817212085873</v>
      </c>
    </row>
    <row r="4253" spans="1:10">
      <c r="A4253">
        <v>4248</v>
      </c>
      <c r="B4253">
        <f t="shared" ca="1" si="404"/>
        <v>0.95818013958247794</v>
      </c>
      <c r="C4253" s="40">
        <f t="shared" ca="1" si="405"/>
        <v>0.97</v>
      </c>
      <c r="D4253">
        <f t="shared" ca="1" si="406"/>
        <v>7377.0816023062744</v>
      </c>
      <c r="E4253">
        <f t="shared" ca="1" si="407"/>
        <v>11536.964410215654</v>
      </c>
      <c r="F4253">
        <f t="shared" ca="1" si="408"/>
        <v>33389.492164672709</v>
      </c>
      <c r="G4253">
        <f ca="1">D4253-Krishna!$AD$3</f>
        <v>667.4452386699104</v>
      </c>
      <c r="H4253">
        <f ca="1">E4253-Krishna!$AE$3</f>
        <v>517.55531930656434</v>
      </c>
      <c r="I4253">
        <f ca="1">F4253-Krishna!$AF$3</f>
        <v>5799.8558010363449</v>
      </c>
      <c r="J4253">
        <f t="shared" ca="1" si="409"/>
        <v>-4159.8828079093801</v>
      </c>
    </row>
    <row r="4254" spans="1:10">
      <c r="A4254">
        <v>4249</v>
      </c>
      <c r="B4254">
        <f t="shared" ca="1" si="404"/>
        <v>0.98674006027844918</v>
      </c>
      <c r="C4254" s="40">
        <f t="shared" ca="1" si="405"/>
        <v>0.97</v>
      </c>
      <c r="D4254">
        <f t="shared" ca="1" si="406"/>
        <v>6806.6590471164554</v>
      </c>
      <c r="E4254">
        <f t="shared" ca="1" si="407"/>
        <v>13374.079733333725</v>
      </c>
      <c r="F4254">
        <f t="shared" ca="1" si="408"/>
        <v>34654.116334084079</v>
      </c>
      <c r="G4254">
        <f ca="1">D4254-Krishna!$AD$3</f>
        <v>97.022683480091473</v>
      </c>
      <c r="H4254">
        <f ca="1">E4254-Krishna!$AE$3</f>
        <v>2354.6706424246349</v>
      </c>
      <c r="I4254">
        <f ca="1">F4254-Krishna!$AF$3</f>
        <v>7064.4799704477155</v>
      </c>
      <c r="J4254">
        <f t="shared" ca="1" si="409"/>
        <v>-6567.4206862172696</v>
      </c>
    </row>
    <row r="4255" spans="1:10">
      <c r="A4255">
        <v>4250</v>
      </c>
      <c r="B4255">
        <f t="shared" ca="1" si="404"/>
        <v>0.8534497678466989</v>
      </c>
      <c r="C4255" s="40">
        <f t="shared" ca="1" si="405"/>
        <v>0.95</v>
      </c>
      <c r="D4255">
        <f t="shared" ca="1" si="406"/>
        <v>6387.7204552637231</v>
      </c>
      <c r="E4255">
        <f t="shared" ca="1" si="407"/>
        <v>12074.311111568497</v>
      </c>
      <c r="F4255">
        <f t="shared" ca="1" si="408"/>
        <v>34514.006396707366</v>
      </c>
      <c r="G4255">
        <f ca="1">D4255-Krishna!$AD$3</f>
        <v>-321.91590837264084</v>
      </c>
      <c r="H4255">
        <f ca="1">E4255-Krishna!$AE$3</f>
        <v>1054.9020206594068</v>
      </c>
      <c r="I4255">
        <f ca="1">F4255-Krishna!$AF$3</f>
        <v>6924.3700330710017</v>
      </c>
      <c r="J4255">
        <f t="shared" ca="1" si="409"/>
        <v>-5686.5906563047738</v>
      </c>
    </row>
    <row r="4256" spans="1:10">
      <c r="A4256">
        <v>4251</v>
      </c>
      <c r="B4256">
        <f t="shared" ca="1" si="404"/>
        <v>0.35157480665560026</v>
      </c>
      <c r="C4256" s="40">
        <f t="shared" ca="1" si="405"/>
        <v>0.9</v>
      </c>
      <c r="D4256">
        <f t="shared" ca="1" si="406"/>
        <v>6345.3754161200741</v>
      </c>
      <c r="E4256">
        <f t="shared" ca="1" si="407"/>
        <v>12191.642643338873</v>
      </c>
      <c r="F4256">
        <f t="shared" ca="1" si="408"/>
        <v>19714.251983708258</v>
      </c>
      <c r="G4256">
        <f ca="1">D4256-Krishna!$AD$3</f>
        <v>-364.26094751628989</v>
      </c>
      <c r="H4256">
        <f ca="1">E4256-Krishna!$AE$3</f>
        <v>1172.2335524297832</v>
      </c>
      <c r="I4256">
        <f ca="1">F4256-Krishna!$AF$3</f>
        <v>-7875.3843799281058</v>
      </c>
      <c r="J4256">
        <f t="shared" ca="1" si="409"/>
        <v>-5846.2672272187992</v>
      </c>
    </row>
    <row r="4257" spans="1:10">
      <c r="A4257">
        <v>4252</v>
      </c>
      <c r="B4257">
        <f t="shared" ca="1" si="404"/>
        <v>0.49948628210799384</v>
      </c>
      <c r="C4257" s="40">
        <f t="shared" ca="1" si="405"/>
        <v>0.91</v>
      </c>
      <c r="D4257">
        <f t="shared" ca="1" si="406"/>
        <v>6350.0539935267625</v>
      </c>
      <c r="E4257">
        <f t="shared" ca="1" si="407"/>
        <v>12350.225526504151</v>
      </c>
      <c r="F4257">
        <f t="shared" ca="1" si="408"/>
        <v>28775.052774070871</v>
      </c>
      <c r="G4257">
        <f ca="1">D4257-Krishna!$AD$3</f>
        <v>-359.58237010960147</v>
      </c>
      <c r="H4257">
        <f ca="1">E4257-Krishna!$AE$3</f>
        <v>1330.8164355950612</v>
      </c>
      <c r="I4257">
        <f ca="1">F4257-Krishna!$AF$3</f>
        <v>1185.4164104345073</v>
      </c>
      <c r="J4257">
        <f t="shared" ca="1" si="409"/>
        <v>-6000.1715329773888</v>
      </c>
    </row>
    <row r="4258" spans="1:10">
      <c r="A4258">
        <v>4253</v>
      </c>
      <c r="B4258">
        <f t="shared" ca="1" si="404"/>
        <v>0.95654655883345041</v>
      </c>
      <c r="C4258" s="40">
        <f t="shared" ca="1" si="405"/>
        <v>0.97</v>
      </c>
      <c r="D4258">
        <f t="shared" ca="1" si="406"/>
        <v>7096.4002085014999</v>
      </c>
      <c r="E4258">
        <f t="shared" ca="1" si="407"/>
        <v>15033.535322150066</v>
      </c>
      <c r="F4258">
        <f t="shared" ca="1" si="408"/>
        <v>34268.913062313637</v>
      </c>
      <c r="G4258">
        <f ca="1">D4258-Krishna!$AD$3</f>
        <v>386.76384486513598</v>
      </c>
      <c r="H4258">
        <f ca="1">E4258-Krishna!$AE$3</f>
        <v>4014.1262312409763</v>
      </c>
      <c r="I4258">
        <f ca="1">F4258-Krishna!$AF$3</f>
        <v>6679.2766986772731</v>
      </c>
      <c r="J4258">
        <f t="shared" ca="1" si="409"/>
        <v>-7937.1351136485664</v>
      </c>
    </row>
    <row r="4259" spans="1:10">
      <c r="A4259">
        <v>4254</v>
      </c>
      <c r="B4259">
        <f t="shared" ca="1" si="404"/>
        <v>0.66264777470156633</v>
      </c>
      <c r="C4259" s="40">
        <f t="shared" ca="1" si="405"/>
        <v>0.94</v>
      </c>
      <c r="D4259">
        <f t="shared" ca="1" si="406"/>
        <v>6300.4129184929379</v>
      </c>
      <c r="E4259">
        <f t="shared" ca="1" si="407"/>
        <v>9930.1504721418041</v>
      </c>
      <c r="F4259">
        <f t="shared" ca="1" si="408"/>
        <v>37496.445841110981</v>
      </c>
      <c r="G4259">
        <f ca="1">D4259-Krishna!$AD$3</f>
        <v>-409.22344514342603</v>
      </c>
      <c r="H4259">
        <f ca="1">E4259-Krishna!$AE$3</f>
        <v>-1089.258618767286</v>
      </c>
      <c r="I4259">
        <f ca="1">F4259-Krishna!$AF$3</f>
        <v>9906.8094774746169</v>
      </c>
      <c r="J4259">
        <f t="shared" ca="1" si="409"/>
        <v>-3629.7375536488662</v>
      </c>
    </row>
    <row r="4260" spans="1:10">
      <c r="A4260">
        <v>4255</v>
      </c>
      <c r="B4260">
        <f t="shared" ca="1" si="404"/>
        <v>0.47436212696880997</v>
      </c>
      <c r="C4260" s="40">
        <f t="shared" ca="1" si="405"/>
        <v>0.91</v>
      </c>
      <c r="D4260">
        <f t="shared" ca="1" si="406"/>
        <v>7539.5866997350786</v>
      </c>
      <c r="E4260">
        <f t="shared" ca="1" si="407"/>
        <v>9984.5856677259289</v>
      </c>
      <c r="F4260">
        <f t="shared" ca="1" si="408"/>
        <v>25937.543940780393</v>
      </c>
      <c r="G4260">
        <f ca="1">D4260-Krishna!$AD$3</f>
        <v>829.95033609871462</v>
      </c>
      <c r="H4260">
        <f ca="1">E4260-Krishna!$AE$3</f>
        <v>-1034.8234231831611</v>
      </c>
      <c r="I4260">
        <f ca="1">F4260-Krishna!$AF$3</f>
        <v>-1652.0924228559707</v>
      </c>
      <c r="J4260">
        <f t="shared" ca="1" si="409"/>
        <v>-2444.9989679908504</v>
      </c>
    </row>
    <row r="4261" spans="1:10">
      <c r="A4261">
        <v>4256</v>
      </c>
      <c r="B4261">
        <f t="shared" ca="1" si="404"/>
        <v>0.51026281976607568</v>
      </c>
      <c r="C4261" s="40">
        <f t="shared" ca="1" si="405"/>
        <v>0.92</v>
      </c>
      <c r="D4261">
        <f t="shared" ca="1" si="406"/>
        <v>6260.8692682229466</v>
      </c>
      <c r="E4261">
        <f t="shared" ca="1" si="407"/>
        <v>11169.255807102138</v>
      </c>
      <c r="F4261">
        <f t="shared" ca="1" si="408"/>
        <v>26491.860649855</v>
      </c>
      <c r="G4261">
        <f ca="1">D4261-Krishna!$AD$3</f>
        <v>-448.76709541341734</v>
      </c>
      <c r="H4261">
        <f ca="1">E4261-Krishna!$AE$3</f>
        <v>149.84671619304754</v>
      </c>
      <c r="I4261">
        <f ca="1">F4261-Krishna!$AF$3</f>
        <v>-1097.7757137813642</v>
      </c>
      <c r="J4261">
        <f t="shared" ca="1" si="409"/>
        <v>-4908.386538879191</v>
      </c>
    </row>
    <row r="4262" spans="1:10">
      <c r="A4262">
        <v>4257</v>
      </c>
      <c r="B4262">
        <f t="shared" ca="1" si="404"/>
        <v>0.20995044785168526</v>
      </c>
      <c r="C4262" s="40">
        <f t="shared" ca="1" si="405"/>
        <v>0.87</v>
      </c>
      <c r="D4262">
        <f t="shared" ca="1" si="406"/>
        <v>7655.2063590565267</v>
      </c>
      <c r="E4262">
        <f t="shared" ca="1" si="407"/>
        <v>8786.0944705041984</v>
      </c>
      <c r="F4262">
        <f t="shared" ca="1" si="408"/>
        <v>23925.842734865964</v>
      </c>
      <c r="G4262">
        <f ca="1">D4262-Krishna!$AD$3</f>
        <v>945.56999542016274</v>
      </c>
      <c r="H4262">
        <f ca="1">E4262-Krishna!$AE$3</f>
        <v>-2233.3146204048917</v>
      </c>
      <c r="I4262">
        <f ca="1">F4262-Krishna!$AF$3</f>
        <v>-3663.7936287703997</v>
      </c>
      <c r="J4262">
        <f t="shared" ca="1" si="409"/>
        <v>-1130.8881114476717</v>
      </c>
    </row>
    <row r="4263" spans="1:10">
      <c r="A4263">
        <v>4258</v>
      </c>
      <c r="B4263">
        <f t="shared" ca="1" si="404"/>
        <v>0.15364129313167352</v>
      </c>
      <c r="C4263" s="40">
        <f t="shared" ca="1" si="405"/>
        <v>0.81</v>
      </c>
      <c r="D4263">
        <f t="shared" ca="1" si="406"/>
        <v>6249.8245854490469</v>
      </c>
      <c r="E4263">
        <f t="shared" ca="1" si="407"/>
        <v>8427.2533445528716</v>
      </c>
      <c r="F4263">
        <f t="shared" ca="1" si="408"/>
        <v>16556.700755516271</v>
      </c>
      <c r="G4263">
        <f ca="1">D4263-Krishna!$AD$3</f>
        <v>-459.81177818731703</v>
      </c>
      <c r="H4263">
        <f ca="1">E4263-Krishna!$AE$3</f>
        <v>-2592.1557463562185</v>
      </c>
      <c r="I4263">
        <f ca="1">F4263-Krishna!$AF$3</f>
        <v>-11032.935608120093</v>
      </c>
      <c r="J4263">
        <f t="shared" ca="1" si="409"/>
        <v>-2177.4287591038246</v>
      </c>
    </row>
    <row r="4264" spans="1:10">
      <c r="A4264">
        <v>4259</v>
      </c>
      <c r="B4264">
        <f t="shared" ca="1" si="404"/>
        <v>0.91181295651978522</v>
      </c>
      <c r="C4264" s="40">
        <f t="shared" ca="1" si="405"/>
        <v>0.96</v>
      </c>
      <c r="D4264">
        <f t="shared" ca="1" si="406"/>
        <v>7698.0508832951264</v>
      </c>
      <c r="E4264">
        <f t="shared" ca="1" si="407"/>
        <v>9391.4460535675316</v>
      </c>
      <c r="F4264">
        <f t="shared" ca="1" si="408"/>
        <v>35392.316917248056</v>
      </c>
      <c r="G4264">
        <f ca="1">D4264-Krishna!$AD$3</f>
        <v>988.4145196587624</v>
      </c>
      <c r="H4264">
        <f ca="1">E4264-Krishna!$AE$3</f>
        <v>-1627.9630373415584</v>
      </c>
      <c r="I4264">
        <f ca="1">F4264-Krishna!$AF$3</f>
        <v>7802.6805536116917</v>
      </c>
      <c r="J4264">
        <f t="shared" ca="1" si="409"/>
        <v>-1693.3951702724053</v>
      </c>
    </row>
    <row r="4265" spans="1:10">
      <c r="A4265">
        <v>4260</v>
      </c>
      <c r="B4265">
        <f t="shared" ca="1" si="404"/>
        <v>0.53938634854211776</v>
      </c>
      <c r="C4265" s="40">
        <f t="shared" ca="1" si="405"/>
        <v>0.92</v>
      </c>
      <c r="D4265">
        <f t="shared" ca="1" si="406"/>
        <v>6508.1883194270949</v>
      </c>
      <c r="E4265">
        <f t="shared" ca="1" si="407"/>
        <v>12271.176145464869</v>
      </c>
      <c r="F4265">
        <f t="shared" ca="1" si="408"/>
        <v>30179.008603506772</v>
      </c>
      <c r="G4265">
        <f ca="1">D4265-Krishna!$AD$3</f>
        <v>-201.44804420926903</v>
      </c>
      <c r="H4265">
        <f ca="1">E4265-Krishna!$AE$3</f>
        <v>1251.7670545557794</v>
      </c>
      <c r="I4265">
        <f ca="1">F4265-Krishna!$AF$3</f>
        <v>2589.3722398704085</v>
      </c>
      <c r="J4265">
        <f t="shared" ca="1" si="409"/>
        <v>-5762.9878260377745</v>
      </c>
    </row>
    <row r="4266" spans="1:10">
      <c r="A4266">
        <v>4261</v>
      </c>
      <c r="B4266">
        <f t="shared" ca="1" si="404"/>
        <v>0.88656298887823648</v>
      </c>
      <c r="C4266" s="40">
        <f t="shared" ca="1" si="405"/>
        <v>0.95</v>
      </c>
      <c r="D4266">
        <f t="shared" ca="1" si="406"/>
        <v>7012.6828308960603</v>
      </c>
      <c r="E4266">
        <f t="shared" ca="1" si="407"/>
        <v>11531.157021474568</v>
      </c>
      <c r="F4266">
        <f t="shared" ca="1" si="408"/>
        <v>24471.235060004656</v>
      </c>
      <c r="G4266">
        <f ca="1">D4266-Krishna!$AD$3</f>
        <v>303.04646725969633</v>
      </c>
      <c r="H4266">
        <f ca="1">E4266-Krishna!$AE$3</f>
        <v>511.74793056547787</v>
      </c>
      <c r="I4266">
        <f ca="1">F4266-Krishna!$AF$3</f>
        <v>-3118.4013036317083</v>
      </c>
      <c r="J4266">
        <f t="shared" ca="1" si="409"/>
        <v>-4518.4741905785077</v>
      </c>
    </row>
    <row r="4267" spans="1:10">
      <c r="A4267">
        <v>4262</v>
      </c>
      <c r="B4267">
        <f t="shared" ca="1" si="404"/>
        <v>3.2901838544235562E-2</v>
      </c>
      <c r="C4267" s="40">
        <f t="shared" ca="1" si="405"/>
        <v>0.74</v>
      </c>
      <c r="D4267">
        <f t="shared" ca="1" si="406"/>
        <v>5782.2828776156848</v>
      </c>
      <c r="E4267">
        <f t="shared" ca="1" si="407"/>
        <v>2243.6726760214415</v>
      </c>
      <c r="F4267">
        <f t="shared" ca="1" si="408"/>
        <v>16013.204922176403</v>
      </c>
      <c r="G4267">
        <f ca="1">D4267-Krishna!$AD$3</f>
        <v>-927.35348602067916</v>
      </c>
      <c r="H4267">
        <f ca="1">E4267-Krishna!$AE$3</f>
        <v>-8775.7364148876477</v>
      </c>
      <c r="I4267">
        <f ca="1">F4267-Krishna!$AF$3</f>
        <v>-11576.431441459961</v>
      </c>
      <c r="J4267">
        <f t="shared" ca="1" si="409"/>
        <v>3538.6102015942433</v>
      </c>
    </row>
    <row r="4268" spans="1:10">
      <c r="A4268">
        <v>4263</v>
      </c>
      <c r="B4268">
        <f t="shared" ca="1" si="404"/>
        <v>0.75377225758203226</v>
      </c>
      <c r="C4268" s="40">
        <f t="shared" ca="1" si="405"/>
        <v>0.94</v>
      </c>
      <c r="D4268">
        <f t="shared" ca="1" si="406"/>
        <v>7282.8889254496044</v>
      </c>
      <c r="E4268">
        <f t="shared" ca="1" si="407"/>
        <v>13517.374808311577</v>
      </c>
      <c r="F4268">
        <f t="shared" ca="1" si="408"/>
        <v>29278.364566858374</v>
      </c>
      <c r="G4268">
        <f ca="1">D4268-Krishna!$AD$3</f>
        <v>573.25256181324039</v>
      </c>
      <c r="H4268">
        <f ca="1">E4268-Krishna!$AE$3</f>
        <v>2497.9657174024869</v>
      </c>
      <c r="I4268">
        <f ca="1">F4268-Krishna!$AF$3</f>
        <v>1688.7282032220101</v>
      </c>
      <c r="J4268">
        <f t="shared" ca="1" si="409"/>
        <v>-6234.4858828619726</v>
      </c>
    </row>
    <row r="4269" spans="1:10">
      <c r="A4269">
        <v>4264</v>
      </c>
      <c r="B4269">
        <f t="shared" ca="1" si="404"/>
        <v>0.84674218188291617</v>
      </c>
      <c r="C4269" s="40">
        <f t="shared" ca="1" si="405"/>
        <v>0.95</v>
      </c>
      <c r="D4269">
        <f t="shared" ca="1" si="406"/>
        <v>6792.4280922634389</v>
      </c>
      <c r="E4269">
        <f t="shared" ca="1" si="407"/>
        <v>12463.920972043115</v>
      </c>
      <c r="F4269">
        <f t="shared" ca="1" si="408"/>
        <v>29848.946594713078</v>
      </c>
      <c r="G4269">
        <f ca="1">D4269-Krishna!$AD$3</f>
        <v>82.791728627074917</v>
      </c>
      <c r="H4269">
        <f ca="1">E4269-Krishna!$AE$3</f>
        <v>1444.5118811340253</v>
      </c>
      <c r="I4269">
        <f ca="1">F4269-Krishna!$AF$3</f>
        <v>2259.3102310767135</v>
      </c>
      <c r="J4269">
        <f t="shared" ca="1" si="409"/>
        <v>-5671.4928797796765</v>
      </c>
    </row>
    <row r="4270" spans="1:10">
      <c r="A4270">
        <v>4265</v>
      </c>
      <c r="B4270">
        <f t="shared" ref="B4270:B4333" ca="1" si="410">RAND()</f>
        <v>0.28314323660789653</v>
      </c>
      <c r="C4270" s="40">
        <f t="shared" ref="C4270:C4333" ca="1" si="411">IF(B4270&lt;=$B$3, $B$1,
IF(B4270&lt;=$C$3, $C$1,
IF(B4270&lt;=$D$3, $D$1,
IF(B4270&lt;=$E$3, $E$1,
IF(B4270&lt;=$F$3, $F$1,
IF(B4270&lt;=$G$3, $G$1,
IF(B4270&lt;=$H$3, $H$1,
IF(B4270&lt;=$I$3, $I$1,
IF(B4270&lt;=$J$3, $J$1,
IF(B4270&lt;=$K$3, $K$1,
IF(B4270&lt;=$L$3, $L$1,
IF(B4270&lt;=$M$3, $M$1,
IF(B4270&lt;=$N$3, $N$1,
IF(B4270&lt;=$O$3, $O$1, "Error"))))))))))))))</f>
        <v>0.89</v>
      </c>
      <c r="D4270">
        <f t="shared" ca="1" si="406"/>
        <v>7795.0552575974089</v>
      </c>
      <c r="E4270">
        <f t="shared" ca="1" si="407"/>
        <v>10837.943014881495</v>
      </c>
      <c r="F4270">
        <f t="shared" ca="1" si="408"/>
        <v>31454.387761763868</v>
      </c>
      <c r="G4270">
        <f ca="1">D4270-Krishna!$AD$3</f>
        <v>1085.4188939610449</v>
      </c>
      <c r="H4270">
        <f ca="1">E4270-Krishna!$AE$3</f>
        <v>-181.46607602759468</v>
      </c>
      <c r="I4270">
        <f ca="1">F4270-Krishna!$AF$3</f>
        <v>3864.7513981275042</v>
      </c>
      <c r="J4270">
        <f t="shared" ca="1" si="409"/>
        <v>-3042.8877572840865</v>
      </c>
    </row>
    <row r="4271" spans="1:10">
      <c r="A4271">
        <v>4266</v>
      </c>
      <c r="B4271">
        <f t="shared" ca="1" si="410"/>
        <v>0.13105547073337454</v>
      </c>
      <c r="C4271" s="40">
        <f t="shared" ca="1" si="411"/>
        <v>0.8</v>
      </c>
      <c r="D4271">
        <f t="shared" ca="1" si="406"/>
        <v>5765.3815420401679</v>
      </c>
      <c r="E4271">
        <f t="shared" ca="1" si="407"/>
        <v>6552.4613811004665</v>
      </c>
      <c r="F4271">
        <f t="shared" ca="1" si="408"/>
        <v>17900.855296028429</v>
      </c>
      <c r="G4271">
        <f ca="1">D4271-Krishna!$AD$3</f>
        <v>-944.25482159619605</v>
      </c>
      <c r="H4271">
        <f ca="1">E4271-Krishna!$AE$3</f>
        <v>-4466.9477098086236</v>
      </c>
      <c r="I4271">
        <f ca="1">F4271-Krishna!$AF$3</f>
        <v>-9688.7810676079353</v>
      </c>
      <c r="J4271">
        <f t="shared" ca="1" si="409"/>
        <v>-787.07983906029858</v>
      </c>
    </row>
    <row r="4272" spans="1:10">
      <c r="A4272">
        <v>4267</v>
      </c>
      <c r="B4272">
        <f t="shared" ca="1" si="410"/>
        <v>0.16623485276249172</v>
      </c>
      <c r="C4272" s="40">
        <f t="shared" ca="1" si="411"/>
        <v>0.81</v>
      </c>
      <c r="D4272">
        <f t="shared" ca="1" si="406"/>
        <v>6666.4481639058104</v>
      </c>
      <c r="E4272">
        <f t="shared" ca="1" si="407"/>
        <v>7837.1088251899882</v>
      </c>
      <c r="F4272">
        <f t="shared" ca="1" si="408"/>
        <v>14768.46147624032</v>
      </c>
      <c r="G4272">
        <f ca="1">D4272-Krishna!$AD$3</f>
        <v>-43.188199730553606</v>
      </c>
      <c r="H4272">
        <f ca="1">E4272-Krishna!$AE$3</f>
        <v>-3182.3002657191018</v>
      </c>
      <c r="I4272">
        <f ca="1">F4272-Krishna!$AF$3</f>
        <v>-12821.174887396044</v>
      </c>
      <c r="J4272">
        <f t="shared" ca="1" si="409"/>
        <v>-1170.6606612841779</v>
      </c>
    </row>
    <row r="4273" spans="1:10">
      <c r="A4273">
        <v>4268</v>
      </c>
      <c r="B4273">
        <f t="shared" ca="1" si="410"/>
        <v>0.19119025791920774</v>
      </c>
      <c r="C4273" s="40">
        <f t="shared" ca="1" si="411"/>
        <v>0.87</v>
      </c>
      <c r="D4273">
        <f t="shared" ca="1" si="406"/>
        <v>7199.2843436868725</v>
      </c>
      <c r="E4273">
        <f t="shared" ca="1" si="407"/>
        <v>11035.709410405383</v>
      </c>
      <c r="F4273">
        <f t="shared" ca="1" si="408"/>
        <v>15870.607684549917</v>
      </c>
      <c r="G4273">
        <f ca="1">D4273-Krishna!$AD$3</f>
        <v>489.64798005050852</v>
      </c>
      <c r="H4273">
        <f ca="1">E4273-Krishna!$AE$3</f>
        <v>16.300319496293014</v>
      </c>
      <c r="I4273">
        <f ca="1">F4273-Krishna!$AF$3</f>
        <v>-11719.028679086447</v>
      </c>
      <c r="J4273">
        <f t="shared" ca="1" si="409"/>
        <v>-3836.4250667185106</v>
      </c>
    </row>
    <row r="4274" spans="1:10">
      <c r="A4274">
        <v>4269</v>
      </c>
      <c r="B4274">
        <f t="shared" ca="1" si="410"/>
        <v>0.49741970893365428</v>
      </c>
      <c r="C4274" s="40">
        <f t="shared" ca="1" si="411"/>
        <v>0.91</v>
      </c>
      <c r="D4274">
        <f t="shared" ca="1" si="406"/>
        <v>8176.8659661360043</v>
      </c>
      <c r="E4274">
        <f t="shared" ca="1" si="407"/>
        <v>10485.72486204519</v>
      </c>
      <c r="F4274">
        <f t="shared" ca="1" si="408"/>
        <v>23779.881999234105</v>
      </c>
      <c r="G4274">
        <f ca="1">D4274-Krishna!$AD$3</f>
        <v>1467.2296024996404</v>
      </c>
      <c r="H4274">
        <f ca="1">E4274-Krishna!$AE$3</f>
        <v>-533.68422886389999</v>
      </c>
      <c r="I4274">
        <f ca="1">F4274-Krishna!$AF$3</f>
        <v>-3809.7543644022589</v>
      </c>
      <c r="J4274">
        <f t="shared" ca="1" si="409"/>
        <v>-2308.8588959091858</v>
      </c>
    </row>
    <row r="4275" spans="1:10">
      <c r="A4275">
        <v>4270</v>
      </c>
      <c r="B4275">
        <f t="shared" ca="1" si="410"/>
        <v>0.30436929308346183</v>
      </c>
      <c r="C4275" s="40">
        <f t="shared" ca="1" si="411"/>
        <v>0.89</v>
      </c>
      <c r="D4275">
        <f t="shared" ca="1" si="406"/>
        <v>6828.2735897745952</v>
      </c>
      <c r="E4275">
        <f t="shared" ca="1" si="407"/>
        <v>9928.0226761619579</v>
      </c>
      <c r="F4275">
        <f t="shared" ca="1" si="408"/>
        <v>22574.512492330163</v>
      </c>
      <c r="G4275">
        <f ca="1">D4275-Krishna!$AD$3</f>
        <v>118.6372261382312</v>
      </c>
      <c r="H4275">
        <f ca="1">E4275-Krishna!$AE$3</f>
        <v>-1091.3864147471322</v>
      </c>
      <c r="I4275">
        <f ca="1">F4275-Krishna!$AF$3</f>
        <v>-5015.1238713062012</v>
      </c>
      <c r="J4275">
        <f t="shared" ca="1" si="409"/>
        <v>-3099.7490863873627</v>
      </c>
    </row>
    <row r="4276" spans="1:10">
      <c r="A4276">
        <v>4271</v>
      </c>
      <c r="B4276">
        <f t="shared" ca="1" si="410"/>
        <v>0.52199320811212457</v>
      </c>
      <c r="C4276" s="40">
        <f t="shared" ca="1" si="411"/>
        <v>0.92</v>
      </c>
      <c r="D4276">
        <f t="shared" ca="1" si="406"/>
        <v>6413.9627962156164</v>
      </c>
      <c r="E4276">
        <f t="shared" ca="1" si="407"/>
        <v>10423.847109198388</v>
      </c>
      <c r="F4276">
        <f t="shared" ca="1" si="408"/>
        <v>29361.612171451736</v>
      </c>
      <c r="G4276">
        <f ca="1">D4276-Krishna!$AD$3</f>
        <v>-295.67356742074753</v>
      </c>
      <c r="H4276">
        <f ca="1">E4276-Krishna!$AE$3</f>
        <v>-595.56198171070173</v>
      </c>
      <c r="I4276">
        <f ca="1">F4276-Krishna!$AF$3</f>
        <v>1771.9758078153718</v>
      </c>
      <c r="J4276">
        <f t="shared" ca="1" si="409"/>
        <v>-4009.8843129827719</v>
      </c>
    </row>
    <row r="4277" spans="1:10">
      <c r="A4277">
        <v>4272</v>
      </c>
      <c r="B4277">
        <f t="shared" ca="1" si="410"/>
        <v>0.89388352767746193</v>
      </c>
      <c r="C4277" s="40">
        <f t="shared" ca="1" si="411"/>
        <v>0.95</v>
      </c>
      <c r="D4277">
        <f t="shared" ca="1" si="406"/>
        <v>7316.3746566825293</v>
      </c>
      <c r="E4277">
        <f t="shared" ca="1" si="407"/>
        <v>13374.975849670647</v>
      </c>
      <c r="F4277">
        <f t="shared" ca="1" si="408"/>
        <v>34705.336462573403</v>
      </c>
      <c r="G4277">
        <f ca="1">D4277-Krishna!$AD$3</f>
        <v>606.73829304616538</v>
      </c>
      <c r="H4277">
        <f ca="1">E4277-Krishna!$AE$3</f>
        <v>2355.5667587615571</v>
      </c>
      <c r="I4277">
        <f ca="1">F4277-Krishna!$AF$3</f>
        <v>7115.700098937039</v>
      </c>
      <c r="J4277">
        <f t="shared" ca="1" si="409"/>
        <v>-6058.6011929881179</v>
      </c>
    </row>
    <row r="4278" spans="1:10">
      <c r="A4278">
        <v>4273</v>
      </c>
      <c r="B4278">
        <f t="shared" ca="1" si="410"/>
        <v>0.52676731507441543</v>
      </c>
      <c r="C4278" s="40">
        <f t="shared" ca="1" si="411"/>
        <v>0.92</v>
      </c>
      <c r="D4278">
        <f t="shared" ca="1" si="406"/>
        <v>7425.9504515386589</v>
      </c>
      <c r="E4278">
        <f t="shared" ca="1" si="407"/>
        <v>10826.530859094733</v>
      </c>
      <c r="F4278">
        <f t="shared" ca="1" si="408"/>
        <v>38103.385933114885</v>
      </c>
      <c r="G4278">
        <f ca="1">D4278-Krishna!$AD$3</f>
        <v>716.31408790229489</v>
      </c>
      <c r="H4278">
        <f ca="1">E4278-Krishna!$AE$3</f>
        <v>-192.8782318143567</v>
      </c>
      <c r="I4278">
        <f ca="1">F4278-Krishna!$AF$3</f>
        <v>10513.749569478521</v>
      </c>
      <c r="J4278">
        <f t="shared" ca="1" si="409"/>
        <v>-3400.5804075560745</v>
      </c>
    </row>
    <row r="4279" spans="1:10">
      <c r="A4279">
        <v>4274</v>
      </c>
      <c r="B4279">
        <f t="shared" ca="1" si="410"/>
        <v>0.38497260567148017</v>
      </c>
      <c r="C4279" s="40">
        <f t="shared" ca="1" si="411"/>
        <v>0.9</v>
      </c>
      <c r="D4279">
        <f t="shared" ca="1" si="406"/>
        <v>7025.0605575561713</v>
      </c>
      <c r="E4279">
        <f t="shared" ca="1" si="407"/>
        <v>12397.49077418554</v>
      </c>
      <c r="F4279">
        <f t="shared" ca="1" si="408"/>
        <v>28277.752882764336</v>
      </c>
      <c r="G4279">
        <f ca="1">D4279-Krishna!$AD$3</f>
        <v>315.42419391980729</v>
      </c>
      <c r="H4279">
        <f ca="1">E4279-Krishna!$AE$3</f>
        <v>1378.0816832764503</v>
      </c>
      <c r="I4279">
        <f ca="1">F4279-Krishna!$AF$3</f>
        <v>688.11651912797242</v>
      </c>
      <c r="J4279">
        <f t="shared" ca="1" si="409"/>
        <v>-5372.4302166293692</v>
      </c>
    </row>
    <row r="4280" spans="1:10">
      <c r="A4280">
        <v>4275</v>
      </c>
      <c r="B4280">
        <f t="shared" ca="1" si="410"/>
        <v>0.48370492857788061</v>
      </c>
      <c r="C4280" s="40">
        <f t="shared" ca="1" si="411"/>
        <v>0.91</v>
      </c>
      <c r="D4280">
        <f t="shared" ca="1" si="406"/>
        <v>7165.7369468107008</v>
      </c>
      <c r="E4280">
        <f t="shared" ca="1" si="407"/>
        <v>12385.766223186258</v>
      </c>
      <c r="F4280">
        <f t="shared" ca="1" si="408"/>
        <v>26296.067850230531</v>
      </c>
      <c r="G4280">
        <f ca="1">D4280-Krishna!$AD$3</f>
        <v>456.10058317433686</v>
      </c>
      <c r="H4280">
        <f ca="1">E4280-Krishna!$AE$3</f>
        <v>1366.3571322771677</v>
      </c>
      <c r="I4280">
        <f ca="1">F4280-Krishna!$AF$3</f>
        <v>-1293.5685134058331</v>
      </c>
      <c r="J4280">
        <f t="shared" ca="1" si="409"/>
        <v>-5220.0292763755569</v>
      </c>
    </row>
    <row r="4281" spans="1:10">
      <c r="A4281">
        <v>4276</v>
      </c>
      <c r="B4281">
        <f t="shared" ca="1" si="410"/>
        <v>0.97834201455204217</v>
      </c>
      <c r="C4281" s="40">
        <f t="shared" ca="1" si="411"/>
        <v>0.97</v>
      </c>
      <c r="D4281">
        <f t="shared" ca="1" si="406"/>
        <v>8029.2711195241936</v>
      </c>
      <c r="E4281">
        <f t="shared" ca="1" si="407"/>
        <v>14421.50772769063</v>
      </c>
      <c r="F4281">
        <f t="shared" ca="1" si="408"/>
        <v>43713.383018692293</v>
      </c>
      <c r="G4281">
        <f ca="1">D4281-Krishna!$AD$3</f>
        <v>1319.6347558878297</v>
      </c>
      <c r="H4281">
        <f ca="1">E4281-Krishna!$AE$3</f>
        <v>3402.0986367815403</v>
      </c>
      <c r="I4281">
        <f ca="1">F4281-Krishna!$AF$3</f>
        <v>16123.746655055929</v>
      </c>
      <c r="J4281">
        <f t="shared" ca="1" si="409"/>
        <v>-6392.2366081664368</v>
      </c>
    </row>
    <row r="4282" spans="1:10">
      <c r="A4282">
        <v>4277</v>
      </c>
      <c r="B4282">
        <f t="shared" ca="1" si="410"/>
        <v>0.82468286276414193</v>
      </c>
      <c r="C4282" s="40">
        <f t="shared" ca="1" si="411"/>
        <v>0.95</v>
      </c>
      <c r="D4282">
        <f t="shared" ca="1" si="406"/>
        <v>6425.2419306257943</v>
      </c>
      <c r="E4282">
        <f t="shared" ca="1" si="407"/>
        <v>12184.663074360295</v>
      </c>
      <c r="F4282">
        <f t="shared" ca="1" si="408"/>
        <v>43587.295547293295</v>
      </c>
      <c r="G4282">
        <f ca="1">D4282-Krishna!$AD$3</f>
        <v>-284.39443301056963</v>
      </c>
      <c r="H4282">
        <f ca="1">E4282-Krishna!$AE$3</f>
        <v>1165.2539834512045</v>
      </c>
      <c r="I4282">
        <f ca="1">F4282-Krishna!$AF$3</f>
        <v>15997.659183656931</v>
      </c>
      <c r="J4282">
        <f t="shared" ca="1" si="409"/>
        <v>-5759.4211437345002</v>
      </c>
    </row>
    <row r="4283" spans="1:10">
      <c r="A4283">
        <v>4278</v>
      </c>
      <c r="B4283">
        <f t="shared" ca="1" si="410"/>
        <v>6.1577300932542101E-2</v>
      </c>
      <c r="C4283" s="40">
        <f t="shared" ca="1" si="411"/>
        <v>0.77</v>
      </c>
      <c r="D4283">
        <f t="shared" ca="1" si="406"/>
        <v>6626.582657618048</v>
      </c>
      <c r="E4283">
        <f t="shared" ca="1" si="407"/>
        <v>11727.176236651985</v>
      </c>
      <c r="F4283">
        <f t="shared" ca="1" si="408"/>
        <v>12541.70245885242</v>
      </c>
      <c r="G4283">
        <f ca="1">D4283-Krishna!$AD$3</f>
        <v>-83.053706018316007</v>
      </c>
      <c r="H4283">
        <f ca="1">E4283-Krishna!$AE$3</f>
        <v>707.76714574289508</v>
      </c>
      <c r="I4283">
        <f ca="1">F4283-Krishna!$AF$3</f>
        <v>-15047.933904783944</v>
      </c>
      <c r="J4283">
        <f t="shared" ca="1" si="409"/>
        <v>-5100.5935790339372</v>
      </c>
    </row>
    <row r="4284" spans="1:10">
      <c r="A4284">
        <v>4279</v>
      </c>
      <c r="B4284">
        <f t="shared" ca="1" si="410"/>
        <v>0.56824871941293154</v>
      </c>
      <c r="C4284" s="40">
        <f t="shared" ca="1" si="411"/>
        <v>0.93</v>
      </c>
      <c r="D4284">
        <f t="shared" ca="1" si="406"/>
        <v>7603.2902284079219</v>
      </c>
      <c r="E4284">
        <f t="shared" ca="1" si="407"/>
        <v>16097.874528252689</v>
      </c>
      <c r="F4284">
        <f t="shared" ca="1" si="408"/>
        <v>28634.939825229645</v>
      </c>
      <c r="G4284">
        <f ca="1">D4284-Krishna!$AD$3</f>
        <v>893.65386477155789</v>
      </c>
      <c r="H4284">
        <f ca="1">E4284-Krishna!$AE$3</f>
        <v>5078.4654373435988</v>
      </c>
      <c r="I4284">
        <f ca="1">F4284-Krishna!$AF$3</f>
        <v>1045.3034615932811</v>
      </c>
      <c r="J4284">
        <f t="shared" ca="1" si="409"/>
        <v>-8494.5842998447661</v>
      </c>
    </row>
    <row r="4285" spans="1:10">
      <c r="A4285">
        <v>4280</v>
      </c>
      <c r="B4285">
        <f t="shared" ca="1" si="410"/>
        <v>0.77527745554374794</v>
      </c>
      <c r="C4285" s="40">
        <f t="shared" ca="1" si="411"/>
        <v>0.94</v>
      </c>
      <c r="D4285">
        <f t="shared" ca="1" si="406"/>
        <v>7010.1015279754374</v>
      </c>
      <c r="E4285">
        <f t="shared" ca="1" si="407"/>
        <v>12476.245016999235</v>
      </c>
      <c r="F4285">
        <f t="shared" ca="1" si="408"/>
        <v>32052.329786939648</v>
      </c>
      <c r="G4285">
        <f ca="1">D4285-Krishna!$AD$3</f>
        <v>300.46516433907345</v>
      </c>
      <c r="H4285">
        <f ca="1">E4285-Krishna!$AE$3</f>
        <v>1456.8359260901452</v>
      </c>
      <c r="I4285">
        <f ca="1">F4285-Krishna!$AF$3</f>
        <v>4462.6934233032844</v>
      </c>
      <c r="J4285">
        <f t="shared" ca="1" si="409"/>
        <v>-5466.1434890237979</v>
      </c>
    </row>
    <row r="4286" spans="1:10">
      <c r="A4286">
        <v>4281</v>
      </c>
      <c r="B4286">
        <f t="shared" ca="1" si="410"/>
        <v>0.17171508658660339</v>
      </c>
      <c r="C4286" s="40">
        <f t="shared" ca="1" si="411"/>
        <v>0.81</v>
      </c>
      <c r="D4286">
        <f t="shared" ca="1" si="406"/>
        <v>5530.9628997345408</v>
      </c>
      <c r="E4286">
        <f t="shared" ca="1" si="407"/>
        <v>10498.257958469094</v>
      </c>
      <c r="F4286">
        <f t="shared" ca="1" si="408"/>
        <v>22593.567668397882</v>
      </c>
      <c r="G4286">
        <f ca="1">D4286-Krishna!$AD$3</f>
        <v>-1178.6734639018232</v>
      </c>
      <c r="H4286">
        <f ca="1">E4286-Krishna!$AE$3</f>
        <v>-521.15113243999622</v>
      </c>
      <c r="I4286">
        <f ca="1">F4286-Krishna!$AF$3</f>
        <v>-4996.0686952384822</v>
      </c>
      <c r="J4286">
        <f t="shared" ca="1" si="409"/>
        <v>-4967.2950587345531</v>
      </c>
    </row>
    <row r="4287" spans="1:10">
      <c r="A4287">
        <v>4282</v>
      </c>
      <c r="B4287">
        <f t="shared" ca="1" si="410"/>
        <v>0.65749620883820559</v>
      </c>
      <c r="C4287" s="40">
        <f t="shared" ca="1" si="411"/>
        <v>0.94</v>
      </c>
      <c r="D4287">
        <f t="shared" ca="1" si="406"/>
        <v>7302.8798874069398</v>
      </c>
      <c r="E4287">
        <f t="shared" ca="1" si="407"/>
        <v>11655.913639680644</v>
      </c>
      <c r="F4287">
        <f t="shared" ca="1" si="408"/>
        <v>31664.264406260208</v>
      </c>
      <c r="G4287">
        <f ca="1">D4287-Krishna!$AD$3</f>
        <v>593.24352377057585</v>
      </c>
      <c r="H4287">
        <f ca="1">E4287-Krishna!$AE$3</f>
        <v>636.50454877155425</v>
      </c>
      <c r="I4287">
        <f ca="1">F4287-Krishna!$AF$3</f>
        <v>4074.6280426238445</v>
      </c>
      <c r="J4287">
        <f t="shared" ca="1" si="409"/>
        <v>-4353.0337522737045</v>
      </c>
    </row>
    <row r="4288" spans="1:10">
      <c r="A4288">
        <v>4283</v>
      </c>
      <c r="B4288">
        <f t="shared" ca="1" si="410"/>
        <v>0.10121792179122013</v>
      </c>
      <c r="C4288" s="40">
        <f t="shared" ca="1" si="411"/>
        <v>0.8</v>
      </c>
      <c r="D4288">
        <f t="shared" ca="1" si="406"/>
        <v>6260.4238130800486</v>
      </c>
      <c r="E4288">
        <f t="shared" ca="1" si="407"/>
        <v>5735.2580946679518</v>
      </c>
      <c r="F4288">
        <f t="shared" ca="1" si="408"/>
        <v>21248.089523737959</v>
      </c>
      <c r="G4288">
        <f ca="1">D4288-Krishna!$AD$3</f>
        <v>-449.21255055631536</v>
      </c>
      <c r="H4288">
        <f ca="1">E4288-Krishna!$AE$3</f>
        <v>-5284.1509962411383</v>
      </c>
      <c r="I4288">
        <f ca="1">F4288-Krishna!$AF$3</f>
        <v>-6341.5468398984049</v>
      </c>
      <c r="J4288">
        <f t="shared" ca="1" si="409"/>
        <v>525.16571841209679</v>
      </c>
    </row>
    <row r="4289" spans="1:10">
      <c r="A4289">
        <v>4284</v>
      </c>
      <c r="B4289">
        <f t="shared" ca="1" si="410"/>
        <v>0.15388532980034664</v>
      </c>
      <c r="C4289" s="40">
        <f t="shared" ca="1" si="411"/>
        <v>0.81</v>
      </c>
      <c r="D4289">
        <f t="shared" ca="1" si="406"/>
        <v>6518.3164052834136</v>
      </c>
      <c r="E4289">
        <f t="shared" ca="1" si="407"/>
        <v>8099.0517754917382</v>
      </c>
      <c r="F4289">
        <f t="shared" ca="1" si="408"/>
        <v>24157.586762753024</v>
      </c>
      <c r="G4289">
        <f ca="1">D4289-Krishna!$AD$3</f>
        <v>-191.31995835295038</v>
      </c>
      <c r="H4289">
        <f ca="1">E4289-Krishna!$AE$3</f>
        <v>-2920.3573154173519</v>
      </c>
      <c r="I4289">
        <f ca="1">F4289-Krishna!$AF$3</f>
        <v>-3432.0496008833397</v>
      </c>
      <c r="J4289">
        <f t="shared" ca="1" si="409"/>
        <v>-1580.7353702083246</v>
      </c>
    </row>
    <row r="4290" spans="1:10">
      <c r="A4290">
        <v>4285</v>
      </c>
      <c r="B4290">
        <f t="shared" ca="1" si="410"/>
        <v>0.49875760524498836</v>
      </c>
      <c r="C4290" s="40">
        <f t="shared" ca="1" si="411"/>
        <v>0.91</v>
      </c>
      <c r="D4290">
        <f t="shared" ca="1" si="406"/>
        <v>6679.0801514686273</v>
      </c>
      <c r="E4290">
        <f t="shared" ca="1" si="407"/>
        <v>10509.808758226027</v>
      </c>
      <c r="F4290">
        <f t="shared" ca="1" si="408"/>
        <v>30048.654153352327</v>
      </c>
      <c r="G4290">
        <f ca="1">D4290-Krishna!$AD$3</f>
        <v>-30.556212167736703</v>
      </c>
      <c r="H4290">
        <f ca="1">E4290-Krishna!$AE$3</f>
        <v>-509.60033268306324</v>
      </c>
      <c r="I4290">
        <f ca="1">F4290-Krishna!$AF$3</f>
        <v>2459.0177897159629</v>
      </c>
      <c r="J4290">
        <f t="shared" ca="1" si="409"/>
        <v>-3830.7286067573996</v>
      </c>
    </row>
    <row r="4291" spans="1:10">
      <c r="A4291">
        <v>4286</v>
      </c>
      <c r="B4291">
        <f t="shared" ca="1" si="410"/>
        <v>0.43648046296685239</v>
      </c>
      <c r="C4291" s="40">
        <f t="shared" ca="1" si="411"/>
        <v>0.9</v>
      </c>
      <c r="D4291">
        <f t="shared" ca="1" si="406"/>
        <v>7069.0639594453569</v>
      </c>
      <c r="E4291">
        <f t="shared" ca="1" si="407"/>
        <v>10034.651622745907</v>
      </c>
      <c r="F4291">
        <f t="shared" ca="1" si="408"/>
        <v>29184.845074475375</v>
      </c>
      <c r="G4291">
        <f ca="1">D4291-Krishna!$AD$3</f>
        <v>359.42759580899292</v>
      </c>
      <c r="H4291">
        <f ca="1">E4291-Krishna!$AE$3</f>
        <v>-984.75746816318315</v>
      </c>
      <c r="I4291">
        <f ca="1">F4291-Krishna!$AF$3</f>
        <v>1595.2087108390115</v>
      </c>
      <c r="J4291">
        <f t="shared" ca="1" si="409"/>
        <v>-2965.58766330055</v>
      </c>
    </row>
    <row r="4292" spans="1:10">
      <c r="A4292">
        <v>4287</v>
      </c>
      <c r="B4292">
        <f t="shared" ca="1" si="410"/>
        <v>0.95011463391104423</v>
      </c>
      <c r="C4292" s="40">
        <f t="shared" ca="1" si="411"/>
        <v>0.96</v>
      </c>
      <c r="D4292">
        <f t="shared" ca="1" si="406"/>
        <v>7800.2675140132396</v>
      </c>
      <c r="E4292">
        <f t="shared" ca="1" si="407"/>
        <v>10726.401731752665</v>
      </c>
      <c r="F4292">
        <f t="shared" ca="1" si="408"/>
        <v>33488.537901692915</v>
      </c>
      <c r="G4292">
        <f ca="1">D4292-Krishna!$AD$3</f>
        <v>1090.6311503768757</v>
      </c>
      <c r="H4292">
        <f ca="1">E4292-Krishna!$AE$3</f>
        <v>-293.00735915642508</v>
      </c>
      <c r="I4292">
        <f ca="1">F4292-Krishna!$AF$3</f>
        <v>5898.9015380565506</v>
      </c>
      <c r="J4292">
        <f t="shared" ca="1" si="409"/>
        <v>-2926.1342177394254</v>
      </c>
    </row>
    <row r="4293" spans="1:10">
      <c r="A4293">
        <v>4288</v>
      </c>
      <c r="B4293">
        <f t="shared" ca="1" si="410"/>
        <v>0.37678985869332382</v>
      </c>
      <c r="C4293" s="40">
        <f t="shared" ca="1" si="411"/>
        <v>0.9</v>
      </c>
      <c r="D4293">
        <f t="shared" ca="1" si="406"/>
        <v>6185.4087158499324</v>
      </c>
      <c r="E4293">
        <f t="shared" ca="1" si="407"/>
        <v>9730.3860029523821</v>
      </c>
      <c r="F4293">
        <f t="shared" ca="1" si="408"/>
        <v>33127.591003430192</v>
      </c>
      <c r="G4293">
        <f ca="1">D4293-Krishna!$AD$3</f>
        <v>-524.22764778643159</v>
      </c>
      <c r="H4293">
        <f ca="1">E4293-Krishna!$AE$3</f>
        <v>-1289.023087956708</v>
      </c>
      <c r="I4293">
        <f ca="1">F4293-Krishna!$AF$3</f>
        <v>5537.9546397938284</v>
      </c>
      <c r="J4293">
        <f t="shared" ca="1" si="409"/>
        <v>-3544.9772871024497</v>
      </c>
    </row>
    <row r="4294" spans="1:10">
      <c r="A4294">
        <v>4289</v>
      </c>
      <c r="B4294">
        <f t="shared" ca="1" si="410"/>
        <v>0.78401148795187436</v>
      </c>
      <c r="C4294" s="40">
        <f t="shared" ca="1" si="411"/>
        <v>0.94</v>
      </c>
      <c r="D4294">
        <f t="shared" ca="1" si="406"/>
        <v>6873.821373121561</v>
      </c>
      <c r="E4294">
        <f t="shared" ca="1" si="407"/>
        <v>11775.899111040553</v>
      </c>
      <c r="F4294">
        <f t="shared" ca="1" si="408"/>
        <v>30686.786951275717</v>
      </c>
      <c r="G4294">
        <f ca="1">D4294-Krishna!$AD$3</f>
        <v>164.18500948519704</v>
      </c>
      <c r="H4294">
        <f ca="1">E4294-Krishna!$AE$3</f>
        <v>756.4900201314631</v>
      </c>
      <c r="I4294">
        <f ca="1">F4294-Krishna!$AF$3</f>
        <v>3097.150587639353</v>
      </c>
      <c r="J4294">
        <f t="shared" ca="1" si="409"/>
        <v>-4902.0777379189922</v>
      </c>
    </row>
    <row r="4295" spans="1:10">
      <c r="A4295">
        <v>4290</v>
      </c>
      <c r="B4295">
        <f t="shared" ca="1" si="410"/>
        <v>0.99900502076475284</v>
      </c>
      <c r="C4295" s="40">
        <f t="shared" ca="1" si="411"/>
        <v>0.97</v>
      </c>
      <c r="D4295">
        <f t="shared" ref="D4295:D4358" ca="1" si="412">$W$2+$V$2*C4295+$Y$2*_xlfn.NORM.INV(RAND(),0,1)</f>
        <v>7233.0463597075259</v>
      </c>
      <c r="E4295">
        <f t="shared" ref="E4295:E4358" ca="1" si="413">MAX(0,$W$3+$V$3*C4295+$Y$3*_xlfn.NORM.INV(RAND(),0,1))</f>
        <v>13512.781551616248</v>
      </c>
      <c r="F4295">
        <f t="shared" ref="F4295:F4358" ca="1" si="414">$W$4+$V$4*C4295+$Y$4*_xlfn.NORM.INV(RAND(),0,1)</f>
        <v>38950.051216244203</v>
      </c>
      <c r="G4295">
        <f ca="1">D4295-Krishna!$AD$3</f>
        <v>523.40999607116191</v>
      </c>
      <c r="H4295">
        <f ca="1">E4295-Krishna!$AE$3</f>
        <v>2493.3724607071581</v>
      </c>
      <c r="I4295">
        <f ca="1">F4295-Krishna!$AF$3</f>
        <v>11360.414852607839</v>
      </c>
      <c r="J4295">
        <f t="shared" ref="J4295:J4358" ca="1" si="415">D4295-E4295</f>
        <v>-6279.7351919087223</v>
      </c>
    </row>
    <row r="4296" spans="1:10">
      <c r="A4296">
        <v>4291</v>
      </c>
      <c r="B4296">
        <f t="shared" ca="1" si="410"/>
        <v>0.16914336564161181</v>
      </c>
      <c r="C4296" s="40">
        <f t="shared" ca="1" si="411"/>
        <v>0.81</v>
      </c>
      <c r="D4296">
        <f t="shared" ca="1" si="412"/>
        <v>6294.7872447746995</v>
      </c>
      <c r="E4296">
        <f t="shared" ca="1" si="413"/>
        <v>6180.654889120281</v>
      </c>
      <c r="F4296">
        <f t="shared" ca="1" si="414"/>
        <v>14823.954658392669</v>
      </c>
      <c r="G4296">
        <f ca="1">D4296-Krishna!$AD$3</f>
        <v>-414.84911886166446</v>
      </c>
      <c r="H4296">
        <f ca="1">E4296-Krishna!$AE$3</f>
        <v>-4838.754201788809</v>
      </c>
      <c r="I4296">
        <f ca="1">F4296-Krishna!$AF$3</f>
        <v>-12765.681705243695</v>
      </c>
      <c r="J4296">
        <f t="shared" ca="1" si="415"/>
        <v>114.13235565441846</v>
      </c>
    </row>
    <row r="4297" spans="1:10">
      <c r="A4297">
        <v>4292</v>
      </c>
      <c r="B4297">
        <f t="shared" ca="1" si="410"/>
        <v>0.12182409775971481</v>
      </c>
      <c r="C4297" s="40">
        <f t="shared" ca="1" si="411"/>
        <v>0.8</v>
      </c>
      <c r="D4297">
        <f t="shared" ca="1" si="412"/>
        <v>6873.7595818381051</v>
      </c>
      <c r="E4297">
        <f t="shared" ca="1" si="413"/>
        <v>7463.6308035681259</v>
      </c>
      <c r="F4297">
        <f t="shared" ca="1" si="414"/>
        <v>15869.979398290712</v>
      </c>
      <c r="G4297">
        <f ca="1">D4297-Krishna!$AD$3</f>
        <v>164.12321820174111</v>
      </c>
      <c r="H4297">
        <f ca="1">E4297-Krishna!$AE$3</f>
        <v>-3555.7782873409642</v>
      </c>
      <c r="I4297">
        <f ca="1">F4297-Krishna!$AF$3</f>
        <v>-11719.656965345652</v>
      </c>
      <c r="J4297">
        <f t="shared" ca="1" si="415"/>
        <v>-589.87122173002081</v>
      </c>
    </row>
    <row r="4298" spans="1:10">
      <c r="A4298">
        <v>4293</v>
      </c>
      <c r="B4298">
        <f t="shared" ca="1" si="410"/>
        <v>0.12126432206517301</v>
      </c>
      <c r="C4298" s="40">
        <f t="shared" ca="1" si="411"/>
        <v>0.8</v>
      </c>
      <c r="D4298">
        <f t="shared" ca="1" si="412"/>
        <v>6245.0853639774868</v>
      </c>
      <c r="E4298">
        <f t="shared" ca="1" si="413"/>
        <v>9955.8215715512379</v>
      </c>
      <c r="F4298">
        <f t="shared" ca="1" si="414"/>
        <v>22786.728038476555</v>
      </c>
      <c r="G4298">
        <f ca="1">D4298-Krishna!$AD$3</f>
        <v>-464.55099965887712</v>
      </c>
      <c r="H4298">
        <f ca="1">E4298-Krishna!$AE$3</f>
        <v>-1063.5875193578522</v>
      </c>
      <c r="I4298">
        <f ca="1">F4298-Krishna!$AF$3</f>
        <v>-4802.9083251598095</v>
      </c>
      <c r="J4298">
        <f t="shared" ca="1" si="415"/>
        <v>-3710.736207573751</v>
      </c>
    </row>
    <row r="4299" spans="1:10">
      <c r="A4299">
        <v>4294</v>
      </c>
      <c r="B4299">
        <f t="shared" ca="1" si="410"/>
        <v>0.27010004349068339</v>
      </c>
      <c r="C4299" s="40">
        <f t="shared" ca="1" si="411"/>
        <v>0.89</v>
      </c>
      <c r="D4299">
        <f t="shared" ca="1" si="412"/>
        <v>6924.5537236536929</v>
      </c>
      <c r="E4299">
        <f t="shared" ca="1" si="413"/>
        <v>7319.1821225358781</v>
      </c>
      <c r="F4299">
        <f t="shared" ca="1" si="414"/>
        <v>35883.27095107999</v>
      </c>
      <c r="G4299">
        <f ca="1">D4299-Krishna!$AD$3</f>
        <v>214.91736001732897</v>
      </c>
      <c r="H4299">
        <f ca="1">E4299-Krishna!$AE$3</f>
        <v>-3700.226968373212</v>
      </c>
      <c r="I4299">
        <f ca="1">F4299-Krishna!$AF$3</f>
        <v>8293.6345874436265</v>
      </c>
      <c r="J4299">
        <f t="shared" ca="1" si="415"/>
        <v>-394.62839888218514</v>
      </c>
    </row>
    <row r="4300" spans="1:10">
      <c r="A4300">
        <v>4295</v>
      </c>
      <c r="B4300">
        <f t="shared" ca="1" si="410"/>
        <v>0.27045964904334974</v>
      </c>
      <c r="C4300" s="40">
        <f t="shared" ca="1" si="411"/>
        <v>0.89</v>
      </c>
      <c r="D4300">
        <f t="shared" ca="1" si="412"/>
        <v>5863.9109824381658</v>
      </c>
      <c r="E4300">
        <f t="shared" ca="1" si="413"/>
        <v>9924.2857376252978</v>
      </c>
      <c r="F4300">
        <f t="shared" ca="1" si="414"/>
        <v>26552.747720967705</v>
      </c>
      <c r="G4300">
        <f ca="1">D4300-Krishna!$AD$3</f>
        <v>-845.72538119819819</v>
      </c>
      <c r="H4300">
        <f ca="1">E4300-Krishna!$AE$3</f>
        <v>-1095.1233532837923</v>
      </c>
      <c r="I4300">
        <f ca="1">F4300-Krishna!$AF$3</f>
        <v>-1036.8886426686586</v>
      </c>
      <c r="J4300">
        <f t="shared" ca="1" si="415"/>
        <v>-4060.374755187132</v>
      </c>
    </row>
    <row r="4301" spans="1:10">
      <c r="A4301">
        <v>4296</v>
      </c>
      <c r="B4301">
        <f t="shared" ca="1" si="410"/>
        <v>0.53208583922562236</v>
      </c>
      <c r="C4301" s="40">
        <f t="shared" ca="1" si="411"/>
        <v>0.92</v>
      </c>
      <c r="D4301">
        <f t="shared" ca="1" si="412"/>
        <v>7233.7685886389836</v>
      </c>
      <c r="E4301">
        <f t="shared" ca="1" si="413"/>
        <v>9669.5717660643131</v>
      </c>
      <c r="F4301">
        <f t="shared" ca="1" si="414"/>
        <v>40507.286535842883</v>
      </c>
      <c r="G4301">
        <f ca="1">D4301-Krishna!$AD$3</f>
        <v>524.13222500261963</v>
      </c>
      <c r="H4301">
        <f ca="1">E4301-Krishna!$AE$3</f>
        <v>-1349.837324844777</v>
      </c>
      <c r="I4301">
        <f ca="1">F4301-Krishna!$AF$3</f>
        <v>12917.650172206519</v>
      </c>
      <c r="J4301">
        <f t="shared" ca="1" si="415"/>
        <v>-2435.8031774253295</v>
      </c>
    </row>
    <row r="4302" spans="1:10">
      <c r="A4302">
        <v>4297</v>
      </c>
      <c r="B4302">
        <f t="shared" ca="1" si="410"/>
        <v>0.32252514183739045</v>
      </c>
      <c r="C4302" s="40">
        <f t="shared" ca="1" si="411"/>
        <v>0.9</v>
      </c>
      <c r="D4302">
        <f t="shared" ca="1" si="412"/>
        <v>6525.7818380826484</v>
      </c>
      <c r="E4302">
        <f t="shared" ca="1" si="413"/>
        <v>9772.0380275018124</v>
      </c>
      <c r="F4302">
        <f t="shared" ca="1" si="414"/>
        <v>26751.063448497127</v>
      </c>
      <c r="G4302">
        <f ca="1">D4302-Krishna!$AD$3</f>
        <v>-183.85452555371558</v>
      </c>
      <c r="H4302">
        <f ca="1">E4302-Krishna!$AE$3</f>
        <v>-1247.3710634072777</v>
      </c>
      <c r="I4302">
        <f ca="1">F4302-Krishna!$AF$3</f>
        <v>-838.57291513923701</v>
      </c>
      <c r="J4302">
        <f t="shared" ca="1" si="415"/>
        <v>-3246.256189419164</v>
      </c>
    </row>
    <row r="4303" spans="1:10">
      <c r="A4303">
        <v>4298</v>
      </c>
      <c r="B4303">
        <f t="shared" ca="1" si="410"/>
        <v>0.43753396971459946</v>
      </c>
      <c r="C4303" s="40">
        <f t="shared" ca="1" si="411"/>
        <v>0.9</v>
      </c>
      <c r="D4303">
        <f t="shared" ca="1" si="412"/>
        <v>8020.2886635647719</v>
      </c>
      <c r="E4303">
        <f t="shared" ca="1" si="413"/>
        <v>11052.883872786702</v>
      </c>
      <c r="F4303">
        <f t="shared" ca="1" si="414"/>
        <v>23790.478520230168</v>
      </c>
      <c r="G4303">
        <f ca="1">D4303-Krishna!$AD$3</f>
        <v>1310.652299928408</v>
      </c>
      <c r="H4303">
        <f ca="1">E4303-Krishna!$AE$3</f>
        <v>33.474781877612259</v>
      </c>
      <c r="I4303">
        <f ca="1">F4303-Krishna!$AF$3</f>
        <v>-3799.1578434061958</v>
      </c>
      <c r="J4303">
        <f t="shared" ca="1" si="415"/>
        <v>-3032.5952092219304</v>
      </c>
    </row>
    <row r="4304" spans="1:10">
      <c r="A4304">
        <v>4299</v>
      </c>
      <c r="B4304">
        <f t="shared" ca="1" si="410"/>
        <v>0.43496047809137273</v>
      </c>
      <c r="C4304" s="40">
        <f t="shared" ca="1" si="411"/>
        <v>0.9</v>
      </c>
      <c r="D4304">
        <f t="shared" ca="1" si="412"/>
        <v>8370.5908846052516</v>
      </c>
      <c r="E4304">
        <f t="shared" ca="1" si="413"/>
        <v>11933.685700106282</v>
      </c>
      <c r="F4304">
        <f t="shared" ca="1" si="414"/>
        <v>29709.587476058354</v>
      </c>
      <c r="G4304">
        <f ca="1">D4304-Krishna!$AD$3</f>
        <v>1660.9545209688877</v>
      </c>
      <c r="H4304">
        <f ca="1">E4304-Krishna!$AE$3</f>
        <v>914.27660919719165</v>
      </c>
      <c r="I4304">
        <f ca="1">F4304-Krishna!$AF$3</f>
        <v>2119.9511124219898</v>
      </c>
      <c r="J4304">
        <f t="shared" ca="1" si="415"/>
        <v>-3563.0948155010301</v>
      </c>
    </row>
    <row r="4305" spans="1:10">
      <c r="A4305">
        <v>4300</v>
      </c>
      <c r="B4305">
        <f t="shared" ca="1" si="410"/>
        <v>0.3698916766171183</v>
      </c>
      <c r="C4305" s="40">
        <f t="shared" ca="1" si="411"/>
        <v>0.9</v>
      </c>
      <c r="D4305">
        <f t="shared" ca="1" si="412"/>
        <v>6829.3308094449558</v>
      </c>
      <c r="E4305">
        <f t="shared" ca="1" si="413"/>
        <v>13189.971251313573</v>
      </c>
      <c r="F4305">
        <f t="shared" ca="1" si="414"/>
        <v>22074.69567988479</v>
      </c>
      <c r="G4305">
        <f ca="1">D4305-Krishna!$AD$3</f>
        <v>119.69444580859181</v>
      </c>
      <c r="H4305">
        <f ca="1">E4305-Krishna!$AE$3</f>
        <v>2170.5621604044827</v>
      </c>
      <c r="I4305">
        <f ca="1">F4305-Krishna!$AF$3</f>
        <v>-5514.9406837515744</v>
      </c>
      <c r="J4305">
        <f t="shared" ca="1" si="415"/>
        <v>-6360.640441868617</v>
      </c>
    </row>
    <row r="4306" spans="1:10">
      <c r="A4306">
        <v>4301</v>
      </c>
      <c r="B4306">
        <f t="shared" ca="1" si="410"/>
        <v>0.41600488328939522</v>
      </c>
      <c r="C4306" s="40">
        <f t="shared" ca="1" si="411"/>
        <v>0.9</v>
      </c>
      <c r="D4306">
        <f t="shared" ca="1" si="412"/>
        <v>6387.5441635991911</v>
      </c>
      <c r="E4306">
        <f t="shared" ca="1" si="413"/>
        <v>7333.2022351366859</v>
      </c>
      <c r="F4306">
        <f t="shared" ca="1" si="414"/>
        <v>25454.919191755747</v>
      </c>
      <c r="G4306">
        <f ca="1">D4306-Krishna!$AD$3</f>
        <v>-322.09220003717292</v>
      </c>
      <c r="H4306">
        <f ca="1">E4306-Krishna!$AE$3</f>
        <v>-3686.2068557724042</v>
      </c>
      <c r="I4306">
        <f ca="1">F4306-Krishna!$AF$3</f>
        <v>-2134.7171718806167</v>
      </c>
      <c r="J4306">
        <f t="shared" ca="1" si="415"/>
        <v>-945.65807153749483</v>
      </c>
    </row>
    <row r="4307" spans="1:10">
      <c r="A4307">
        <v>4302</v>
      </c>
      <c r="B4307">
        <f t="shared" ca="1" si="410"/>
        <v>0.55462028079351045</v>
      </c>
      <c r="C4307" s="40">
        <f t="shared" ca="1" si="411"/>
        <v>0.93</v>
      </c>
      <c r="D4307">
        <f t="shared" ca="1" si="412"/>
        <v>6590.5145964199519</v>
      </c>
      <c r="E4307">
        <f t="shared" ca="1" si="413"/>
        <v>13588.528757124583</v>
      </c>
      <c r="F4307">
        <f t="shared" ca="1" si="414"/>
        <v>25034.87283816003</v>
      </c>
      <c r="G4307">
        <f ca="1">D4307-Krishna!$AD$3</f>
        <v>-119.12176721641208</v>
      </c>
      <c r="H4307">
        <f ca="1">E4307-Krishna!$AE$3</f>
        <v>2569.1196662154925</v>
      </c>
      <c r="I4307">
        <f ca="1">F4307-Krishna!$AF$3</f>
        <v>-2554.7635254763336</v>
      </c>
      <c r="J4307">
        <f t="shared" ca="1" si="415"/>
        <v>-6998.0141607046307</v>
      </c>
    </row>
    <row r="4308" spans="1:10">
      <c r="A4308">
        <v>4303</v>
      </c>
      <c r="B4308">
        <f t="shared" ca="1" si="410"/>
        <v>0.94216229178615052</v>
      </c>
      <c r="C4308" s="40">
        <f t="shared" ca="1" si="411"/>
        <v>0.96</v>
      </c>
      <c r="D4308">
        <f t="shared" ca="1" si="412"/>
        <v>8399.74965178803</v>
      </c>
      <c r="E4308">
        <f t="shared" ca="1" si="413"/>
        <v>13629.696359176427</v>
      </c>
      <c r="F4308">
        <f t="shared" ca="1" si="414"/>
        <v>38709.24935709776</v>
      </c>
      <c r="G4308">
        <f ca="1">D4308-Krishna!$AD$3</f>
        <v>1690.113288151666</v>
      </c>
      <c r="H4308">
        <f ca="1">E4308-Krishna!$AE$3</f>
        <v>2610.2872682673369</v>
      </c>
      <c r="I4308">
        <f ca="1">F4308-Krishna!$AF$3</f>
        <v>11119.612993461396</v>
      </c>
      <c r="J4308">
        <f t="shared" ca="1" si="415"/>
        <v>-5229.946707388397</v>
      </c>
    </row>
    <row r="4309" spans="1:10">
      <c r="A4309">
        <v>4304</v>
      </c>
      <c r="B4309">
        <f t="shared" ca="1" si="410"/>
        <v>0.8798556584329964</v>
      </c>
      <c r="C4309" s="40">
        <f t="shared" ca="1" si="411"/>
        <v>0.95</v>
      </c>
      <c r="D4309">
        <f t="shared" ca="1" si="412"/>
        <v>6273.035505927046</v>
      </c>
      <c r="E4309">
        <f t="shared" ca="1" si="413"/>
        <v>17817.122309615854</v>
      </c>
      <c r="F4309">
        <f t="shared" ca="1" si="414"/>
        <v>28998.978461365208</v>
      </c>
      <c r="G4309">
        <f ca="1">D4309-Krishna!$AD$3</f>
        <v>-436.60085770931801</v>
      </c>
      <c r="H4309">
        <f ca="1">E4309-Krishna!$AE$3</f>
        <v>6797.7132187067637</v>
      </c>
      <c r="I4309">
        <f ca="1">F4309-Krishna!$AF$3</f>
        <v>1409.3420977288442</v>
      </c>
      <c r="J4309">
        <f t="shared" ca="1" si="415"/>
        <v>-11544.086803688808</v>
      </c>
    </row>
    <row r="4310" spans="1:10">
      <c r="A4310">
        <v>4305</v>
      </c>
      <c r="B4310">
        <f t="shared" ca="1" si="410"/>
        <v>0.41721062712878454</v>
      </c>
      <c r="C4310" s="40">
        <f t="shared" ca="1" si="411"/>
        <v>0.9</v>
      </c>
      <c r="D4310">
        <f t="shared" ca="1" si="412"/>
        <v>7118.2628326043396</v>
      </c>
      <c r="E4310">
        <f t="shared" ca="1" si="413"/>
        <v>10799.027859944175</v>
      </c>
      <c r="F4310">
        <f t="shared" ca="1" si="414"/>
        <v>30053.824043554316</v>
      </c>
      <c r="G4310">
        <f ca="1">D4310-Krishna!$AD$3</f>
        <v>408.6264689679756</v>
      </c>
      <c r="H4310">
        <f ca="1">E4310-Krishna!$AE$3</f>
        <v>-220.38123096491472</v>
      </c>
      <c r="I4310">
        <f ca="1">F4310-Krishna!$AF$3</f>
        <v>2464.1876799179518</v>
      </c>
      <c r="J4310">
        <f t="shared" ca="1" si="415"/>
        <v>-3680.7650273398358</v>
      </c>
    </row>
    <row r="4311" spans="1:10">
      <c r="A4311">
        <v>4306</v>
      </c>
      <c r="B4311">
        <f t="shared" ca="1" si="410"/>
        <v>0.39926711858053943</v>
      </c>
      <c r="C4311" s="40">
        <f t="shared" ca="1" si="411"/>
        <v>0.9</v>
      </c>
      <c r="D4311">
        <f t="shared" ca="1" si="412"/>
        <v>6248.1957003010311</v>
      </c>
      <c r="E4311">
        <f t="shared" ca="1" si="413"/>
        <v>11822.864574149995</v>
      </c>
      <c r="F4311">
        <f t="shared" ca="1" si="414"/>
        <v>31892.591631420095</v>
      </c>
      <c r="G4311">
        <f ca="1">D4311-Krishna!$AD$3</f>
        <v>-461.44066333533283</v>
      </c>
      <c r="H4311">
        <f ca="1">E4311-Krishna!$AE$3</f>
        <v>803.45548324090487</v>
      </c>
      <c r="I4311">
        <f ca="1">F4311-Krishna!$AF$3</f>
        <v>4302.955267783731</v>
      </c>
      <c r="J4311">
        <f t="shared" ca="1" si="415"/>
        <v>-5574.6688738489638</v>
      </c>
    </row>
    <row r="4312" spans="1:10">
      <c r="A4312">
        <v>4307</v>
      </c>
      <c r="B4312">
        <f t="shared" ca="1" si="410"/>
        <v>0.22539045416687242</v>
      </c>
      <c r="C4312" s="40">
        <f t="shared" ca="1" si="411"/>
        <v>0.87</v>
      </c>
      <c r="D4312">
        <f t="shared" ca="1" si="412"/>
        <v>5033.8518944090983</v>
      </c>
      <c r="E4312">
        <f t="shared" ca="1" si="413"/>
        <v>10265.923360796947</v>
      </c>
      <c r="F4312">
        <f t="shared" ca="1" si="414"/>
        <v>29520.563181041536</v>
      </c>
      <c r="G4312">
        <f ca="1">D4312-Krishna!$AD$3</f>
        <v>-1675.7844692272656</v>
      </c>
      <c r="H4312">
        <f ca="1">E4312-Krishna!$AE$3</f>
        <v>-753.48573011214285</v>
      </c>
      <c r="I4312">
        <f ca="1">F4312-Krishna!$AF$3</f>
        <v>1930.9268174051722</v>
      </c>
      <c r="J4312">
        <f t="shared" ca="1" si="415"/>
        <v>-5232.0714663878489</v>
      </c>
    </row>
    <row r="4313" spans="1:10">
      <c r="A4313">
        <v>4308</v>
      </c>
      <c r="B4313">
        <f t="shared" ca="1" si="410"/>
        <v>0.84131413851304493</v>
      </c>
      <c r="C4313" s="40">
        <f t="shared" ca="1" si="411"/>
        <v>0.95</v>
      </c>
      <c r="D4313">
        <f t="shared" ca="1" si="412"/>
        <v>7876.8425715736212</v>
      </c>
      <c r="E4313">
        <f t="shared" ca="1" si="413"/>
        <v>9593.6953830251568</v>
      </c>
      <c r="F4313">
        <f t="shared" ca="1" si="414"/>
        <v>39176.37562884605</v>
      </c>
      <c r="G4313">
        <f ca="1">D4313-Krishna!$AD$3</f>
        <v>1167.2062079372572</v>
      </c>
      <c r="H4313">
        <f ca="1">E4313-Krishna!$AE$3</f>
        <v>-1425.7137078839332</v>
      </c>
      <c r="I4313">
        <f ca="1">F4313-Krishna!$AF$3</f>
        <v>11586.739265209686</v>
      </c>
      <c r="J4313">
        <f t="shared" ca="1" si="415"/>
        <v>-1716.8528114515357</v>
      </c>
    </row>
    <row r="4314" spans="1:10">
      <c r="A4314">
        <v>4309</v>
      </c>
      <c r="B4314">
        <f t="shared" ca="1" si="410"/>
        <v>0.36637400454558511</v>
      </c>
      <c r="C4314" s="40">
        <f t="shared" ca="1" si="411"/>
        <v>0.9</v>
      </c>
      <c r="D4314">
        <f t="shared" ca="1" si="412"/>
        <v>6857.1150954408231</v>
      </c>
      <c r="E4314">
        <f t="shared" ca="1" si="413"/>
        <v>10410.016193201885</v>
      </c>
      <c r="F4314">
        <f t="shared" ca="1" si="414"/>
        <v>27197.9709684353</v>
      </c>
      <c r="G4314">
        <f ca="1">D4314-Krishna!$AD$3</f>
        <v>147.47873180445913</v>
      </c>
      <c r="H4314">
        <f ca="1">E4314-Krishna!$AE$3</f>
        <v>-609.39289770720461</v>
      </c>
      <c r="I4314">
        <f ca="1">F4314-Krishna!$AF$3</f>
        <v>-391.6653952010638</v>
      </c>
      <c r="J4314">
        <f t="shared" ca="1" si="415"/>
        <v>-3552.9010977610624</v>
      </c>
    </row>
    <row r="4315" spans="1:10">
      <c r="A4315">
        <v>4310</v>
      </c>
      <c r="B4315">
        <f t="shared" ca="1" si="410"/>
        <v>0.49895622873387246</v>
      </c>
      <c r="C4315" s="40">
        <f t="shared" ca="1" si="411"/>
        <v>0.91</v>
      </c>
      <c r="D4315">
        <f t="shared" ca="1" si="412"/>
        <v>6996.0063469900533</v>
      </c>
      <c r="E4315">
        <f t="shared" ca="1" si="413"/>
        <v>11314.631651056457</v>
      </c>
      <c r="F4315">
        <f t="shared" ca="1" si="414"/>
        <v>30292.053434964007</v>
      </c>
      <c r="G4315">
        <f ca="1">D4315-Krishna!$AD$3</f>
        <v>286.36998335368935</v>
      </c>
      <c r="H4315">
        <f ca="1">E4315-Krishna!$AE$3</f>
        <v>295.2225601473674</v>
      </c>
      <c r="I4315">
        <f ca="1">F4315-Krishna!$AF$3</f>
        <v>2702.4170713276435</v>
      </c>
      <c r="J4315">
        <f t="shared" ca="1" si="415"/>
        <v>-4318.6253040664042</v>
      </c>
    </row>
    <row r="4316" spans="1:10">
      <c r="A4316">
        <v>4311</v>
      </c>
      <c r="B4316">
        <f t="shared" ca="1" si="410"/>
        <v>3.6101332322175161E-2</v>
      </c>
      <c r="C4316" s="40">
        <f t="shared" ca="1" si="411"/>
        <v>0.74</v>
      </c>
      <c r="D4316">
        <f t="shared" ca="1" si="412"/>
        <v>4799.76544633914</v>
      </c>
      <c r="E4316">
        <f t="shared" ca="1" si="413"/>
        <v>4209.8632293714109</v>
      </c>
      <c r="F4316">
        <f t="shared" ca="1" si="414"/>
        <v>2900.346127693183</v>
      </c>
      <c r="G4316">
        <f ca="1">D4316-Krishna!$AD$3</f>
        <v>-1909.870917297224</v>
      </c>
      <c r="H4316">
        <f ca="1">E4316-Krishna!$AE$3</f>
        <v>-6809.5458615376792</v>
      </c>
      <c r="I4316">
        <f ca="1">F4316-Krishna!$AF$3</f>
        <v>-24689.290235943183</v>
      </c>
      <c r="J4316">
        <f t="shared" ca="1" si="415"/>
        <v>589.90221696772915</v>
      </c>
    </row>
    <row r="4317" spans="1:10">
      <c r="A4317">
        <v>4312</v>
      </c>
      <c r="B4317">
        <f t="shared" ca="1" si="410"/>
        <v>0.2193440098519116</v>
      </c>
      <c r="C4317" s="40">
        <f t="shared" ca="1" si="411"/>
        <v>0.87</v>
      </c>
      <c r="D4317">
        <f t="shared" ca="1" si="412"/>
        <v>6997.2260969104791</v>
      </c>
      <c r="E4317">
        <f t="shared" ca="1" si="413"/>
        <v>11668.013466729995</v>
      </c>
      <c r="F4317">
        <f t="shared" ca="1" si="414"/>
        <v>18366.479832094697</v>
      </c>
      <c r="G4317">
        <f ca="1">D4317-Krishna!$AD$3</f>
        <v>287.58973327411513</v>
      </c>
      <c r="H4317">
        <f ca="1">E4317-Krishna!$AE$3</f>
        <v>648.60437582090526</v>
      </c>
      <c r="I4317">
        <f ca="1">F4317-Krishna!$AF$3</f>
        <v>-9223.1565315416665</v>
      </c>
      <c r="J4317">
        <f t="shared" ca="1" si="415"/>
        <v>-4670.7873698195162</v>
      </c>
    </row>
    <row r="4318" spans="1:10">
      <c r="A4318">
        <v>4313</v>
      </c>
      <c r="B4318">
        <f t="shared" ca="1" si="410"/>
        <v>0.27872712395517618</v>
      </c>
      <c r="C4318" s="40">
        <f t="shared" ca="1" si="411"/>
        <v>0.89</v>
      </c>
      <c r="D4318">
        <f t="shared" ca="1" si="412"/>
        <v>6065.8901300335629</v>
      </c>
      <c r="E4318">
        <f t="shared" ca="1" si="413"/>
        <v>8780.7957062728528</v>
      </c>
      <c r="F4318">
        <f t="shared" ca="1" si="414"/>
        <v>27172.646336234302</v>
      </c>
      <c r="G4318">
        <f ca="1">D4318-Krishna!$AD$3</f>
        <v>-643.74623360280111</v>
      </c>
      <c r="H4318">
        <f ca="1">E4318-Krishna!$AE$3</f>
        <v>-2238.6133846362372</v>
      </c>
      <c r="I4318">
        <f ca="1">F4318-Krishna!$AF$3</f>
        <v>-416.99002740206197</v>
      </c>
      <c r="J4318">
        <f t="shared" ca="1" si="415"/>
        <v>-2714.90557623929</v>
      </c>
    </row>
    <row r="4319" spans="1:10">
      <c r="A4319">
        <v>4314</v>
      </c>
      <c r="B4319">
        <f t="shared" ca="1" si="410"/>
        <v>0.11227103223709001</v>
      </c>
      <c r="C4319" s="40">
        <f t="shared" ca="1" si="411"/>
        <v>0.8</v>
      </c>
      <c r="D4319">
        <f t="shared" ca="1" si="412"/>
        <v>5659.1987500502119</v>
      </c>
      <c r="E4319">
        <f t="shared" ca="1" si="413"/>
        <v>6916.6482167284221</v>
      </c>
      <c r="F4319">
        <f t="shared" ca="1" si="414"/>
        <v>10671.502077192774</v>
      </c>
      <c r="G4319">
        <f ca="1">D4319-Krishna!$AD$3</f>
        <v>-1050.4376135861521</v>
      </c>
      <c r="H4319">
        <f ca="1">E4319-Krishna!$AE$3</f>
        <v>-4102.760874180668</v>
      </c>
      <c r="I4319">
        <f ca="1">F4319-Krishna!$AF$3</f>
        <v>-16918.13428644359</v>
      </c>
      <c r="J4319">
        <f t="shared" ca="1" si="415"/>
        <v>-1257.4494666782102</v>
      </c>
    </row>
    <row r="4320" spans="1:10">
      <c r="A4320">
        <v>4315</v>
      </c>
      <c r="B4320">
        <f t="shared" ca="1" si="410"/>
        <v>0.74378169726878041</v>
      </c>
      <c r="C4320" s="40">
        <f t="shared" ca="1" si="411"/>
        <v>0.94</v>
      </c>
      <c r="D4320">
        <f t="shared" ca="1" si="412"/>
        <v>7961.5811742420919</v>
      </c>
      <c r="E4320">
        <f t="shared" ca="1" si="413"/>
        <v>11916.821955661357</v>
      </c>
      <c r="F4320">
        <f t="shared" ca="1" si="414"/>
        <v>28409.964729043768</v>
      </c>
      <c r="G4320">
        <f ca="1">D4320-Krishna!$AD$3</f>
        <v>1251.944810605728</v>
      </c>
      <c r="H4320">
        <f ca="1">E4320-Krishna!$AE$3</f>
        <v>897.41286475226661</v>
      </c>
      <c r="I4320">
        <f ca="1">F4320-Krishna!$AF$3</f>
        <v>820.32836540740391</v>
      </c>
      <c r="J4320">
        <f t="shared" ca="1" si="415"/>
        <v>-3955.2407814192647</v>
      </c>
    </row>
    <row r="4321" spans="1:10">
      <c r="A4321">
        <v>4316</v>
      </c>
      <c r="B4321">
        <f t="shared" ca="1" si="410"/>
        <v>0.26889451738648007</v>
      </c>
      <c r="C4321" s="40">
        <f t="shared" ca="1" si="411"/>
        <v>0.89</v>
      </c>
      <c r="D4321">
        <f t="shared" ca="1" si="412"/>
        <v>6564.3291725538338</v>
      </c>
      <c r="E4321">
        <f t="shared" ca="1" si="413"/>
        <v>13621.73856471716</v>
      </c>
      <c r="F4321">
        <f t="shared" ca="1" si="414"/>
        <v>24144.139163174048</v>
      </c>
      <c r="G4321">
        <f ca="1">D4321-Krishna!$AD$3</f>
        <v>-145.30719108253015</v>
      </c>
      <c r="H4321">
        <f ca="1">E4321-Krishna!$AE$3</f>
        <v>2602.3294738080695</v>
      </c>
      <c r="I4321">
        <f ca="1">F4321-Krishna!$AF$3</f>
        <v>-3445.497200462316</v>
      </c>
      <c r="J4321">
        <f t="shared" ca="1" si="415"/>
        <v>-7057.4093921633257</v>
      </c>
    </row>
    <row r="4322" spans="1:10">
      <c r="A4322">
        <v>4317</v>
      </c>
      <c r="B4322">
        <f t="shared" ca="1" si="410"/>
        <v>0.34387222747663926</v>
      </c>
      <c r="C4322" s="40">
        <f t="shared" ca="1" si="411"/>
        <v>0.9</v>
      </c>
      <c r="D4322">
        <f t="shared" ca="1" si="412"/>
        <v>6216.3711778084134</v>
      </c>
      <c r="E4322">
        <f t="shared" ca="1" si="413"/>
        <v>11204.32079832427</v>
      </c>
      <c r="F4322">
        <f t="shared" ca="1" si="414"/>
        <v>27164.902538015242</v>
      </c>
      <c r="G4322">
        <f ca="1">D4322-Krishna!$AD$3</f>
        <v>-493.26518582795052</v>
      </c>
      <c r="H4322">
        <f ca="1">E4322-Krishna!$AE$3</f>
        <v>184.91170741517999</v>
      </c>
      <c r="I4322">
        <f ca="1">F4322-Krishna!$AF$3</f>
        <v>-424.73382562112238</v>
      </c>
      <c r="J4322">
        <f t="shared" ca="1" si="415"/>
        <v>-4987.9496205158566</v>
      </c>
    </row>
    <row r="4323" spans="1:10">
      <c r="A4323">
        <v>4318</v>
      </c>
      <c r="B4323">
        <f t="shared" ca="1" si="410"/>
        <v>0.86515268890868302</v>
      </c>
      <c r="C4323" s="40">
        <f t="shared" ca="1" si="411"/>
        <v>0.95</v>
      </c>
      <c r="D4323">
        <f t="shared" ca="1" si="412"/>
        <v>7181.6992194661252</v>
      </c>
      <c r="E4323">
        <f t="shared" ca="1" si="413"/>
        <v>13058.742040249686</v>
      </c>
      <c r="F4323">
        <f t="shared" ca="1" si="414"/>
        <v>27429.282109238586</v>
      </c>
      <c r="G4323">
        <f ca="1">D4323-Krishna!$AD$3</f>
        <v>472.06285582976125</v>
      </c>
      <c r="H4323">
        <f ca="1">E4323-Krishna!$AE$3</f>
        <v>2039.3329493405963</v>
      </c>
      <c r="I4323">
        <f ca="1">F4323-Krishna!$AF$3</f>
        <v>-160.35425439777828</v>
      </c>
      <c r="J4323">
        <f t="shared" ca="1" si="415"/>
        <v>-5877.0428207835612</v>
      </c>
    </row>
    <row r="4324" spans="1:10">
      <c r="A4324">
        <v>4319</v>
      </c>
      <c r="B4324">
        <f t="shared" ca="1" si="410"/>
        <v>7.4524204342299893E-2</v>
      </c>
      <c r="C4324" s="40">
        <f t="shared" ca="1" si="411"/>
        <v>0.77</v>
      </c>
      <c r="D4324">
        <f t="shared" ca="1" si="412"/>
        <v>5690.1881785913574</v>
      </c>
      <c r="E4324">
        <f t="shared" ca="1" si="413"/>
        <v>6870.2835022802155</v>
      </c>
      <c r="F4324">
        <f t="shared" ca="1" si="414"/>
        <v>14153.490407954558</v>
      </c>
      <c r="G4324">
        <f ca="1">D4324-Krishna!$AD$3</f>
        <v>-1019.4481850450065</v>
      </c>
      <c r="H4324">
        <f ca="1">E4324-Krishna!$AE$3</f>
        <v>-4149.1255886288745</v>
      </c>
      <c r="I4324">
        <f ca="1">F4324-Krishna!$AF$3</f>
        <v>-13436.145955681806</v>
      </c>
      <c r="J4324">
        <f t="shared" ca="1" si="415"/>
        <v>-1180.0953236888581</v>
      </c>
    </row>
    <row r="4325" spans="1:10">
      <c r="A4325">
        <v>4320</v>
      </c>
      <c r="B4325">
        <f t="shared" ca="1" si="410"/>
        <v>0.51179932425136343</v>
      </c>
      <c r="C4325" s="40">
        <f t="shared" ca="1" si="411"/>
        <v>0.92</v>
      </c>
      <c r="D4325">
        <f t="shared" ca="1" si="412"/>
        <v>7667.3909627293042</v>
      </c>
      <c r="E4325">
        <f t="shared" ca="1" si="413"/>
        <v>10665.877268039769</v>
      </c>
      <c r="F4325">
        <f t="shared" ca="1" si="414"/>
        <v>30229.992174129758</v>
      </c>
      <c r="G4325">
        <f ca="1">D4325-Krishna!$AD$3</f>
        <v>957.75459909294023</v>
      </c>
      <c r="H4325">
        <f ca="1">E4325-Krishna!$AE$3</f>
        <v>-353.53182286932133</v>
      </c>
      <c r="I4325">
        <f ca="1">F4325-Krishna!$AF$3</f>
        <v>2640.3558104933945</v>
      </c>
      <c r="J4325">
        <f t="shared" ca="1" si="415"/>
        <v>-2998.4863053104646</v>
      </c>
    </row>
    <row r="4326" spans="1:10">
      <c r="A4326">
        <v>4321</v>
      </c>
      <c r="B4326">
        <f t="shared" ca="1" si="410"/>
        <v>4.2650552719678436E-2</v>
      </c>
      <c r="C4326" s="40">
        <f t="shared" ca="1" si="411"/>
        <v>0.74</v>
      </c>
      <c r="D4326">
        <f t="shared" ca="1" si="412"/>
        <v>5784.444551904895</v>
      </c>
      <c r="E4326">
        <f t="shared" ca="1" si="413"/>
        <v>5893.6066766154436</v>
      </c>
      <c r="F4326">
        <f t="shared" ca="1" si="414"/>
        <v>8688.0872283916669</v>
      </c>
      <c r="G4326">
        <f ca="1">D4326-Krishna!$AD$3</f>
        <v>-925.19181173146899</v>
      </c>
      <c r="H4326">
        <f ca="1">E4326-Krishna!$AE$3</f>
        <v>-5125.8024142936465</v>
      </c>
      <c r="I4326">
        <f ca="1">F4326-Krishna!$AF$3</f>
        <v>-18901.549135244699</v>
      </c>
      <c r="J4326">
        <f t="shared" ca="1" si="415"/>
        <v>-109.1621247105486</v>
      </c>
    </row>
    <row r="4327" spans="1:10">
      <c r="A4327">
        <v>4322</v>
      </c>
      <c r="B4327">
        <f t="shared" ca="1" si="410"/>
        <v>0.70229811502047468</v>
      </c>
      <c r="C4327" s="40">
        <f t="shared" ca="1" si="411"/>
        <v>0.94</v>
      </c>
      <c r="D4327">
        <f t="shared" ca="1" si="412"/>
        <v>7756.3652608940019</v>
      </c>
      <c r="E4327">
        <f t="shared" ca="1" si="413"/>
        <v>12284.126579115084</v>
      </c>
      <c r="F4327">
        <f t="shared" ca="1" si="414"/>
        <v>28261.223415558488</v>
      </c>
      <c r="G4327">
        <f ca="1">D4327-Krishna!$AD$3</f>
        <v>1046.728897257638</v>
      </c>
      <c r="H4327">
        <f ca="1">E4327-Krishna!$AE$3</f>
        <v>1264.7174882059935</v>
      </c>
      <c r="I4327">
        <f ca="1">F4327-Krishna!$AF$3</f>
        <v>671.58705192212437</v>
      </c>
      <c r="J4327">
        <f t="shared" ca="1" si="415"/>
        <v>-4527.7613182210816</v>
      </c>
    </row>
    <row r="4328" spans="1:10">
      <c r="A4328">
        <v>4323</v>
      </c>
      <c r="B4328">
        <f t="shared" ca="1" si="410"/>
        <v>0.42718479997653647</v>
      </c>
      <c r="C4328" s="40">
        <f t="shared" ca="1" si="411"/>
        <v>0.9</v>
      </c>
      <c r="D4328">
        <f t="shared" ca="1" si="412"/>
        <v>7090.5899386021165</v>
      </c>
      <c r="E4328">
        <f t="shared" ca="1" si="413"/>
        <v>11266.451638685912</v>
      </c>
      <c r="F4328">
        <f t="shared" ca="1" si="414"/>
        <v>32204.995301552925</v>
      </c>
      <c r="G4328">
        <f ca="1">D4328-Krishna!$AD$3</f>
        <v>380.95357496575252</v>
      </c>
      <c r="H4328">
        <f ca="1">E4328-Krishna!$AE$3</f>
        <v>247.04254777682218</v>
      </c>
      <c r="I4328">
        <f ca="1">F4328-Krishna!$AF$3</f>
        <v>4615.3589379165605</v>
      </c>
      <c r="J4328">
        <f t="shared" ca="1" si="415"/>
        <v>-4175.8617000837958</v>
      </c>
    </row>
    <row r="4329" spans="1:10">
      <c r="A4329">
        <v>4324</v>
      </c>
      <c r="B4329">
        <f t="shared" ca="1" si="410"/>
        <v>0.33103516366779828</v>
      </c>
      <c r="C4329" s="40">
        <f t="shared" ca="1" si="411"/>
        <v>0.9</v>
      </c>
      <c r="D4329">
        <f t="shared" ca="1" si="412"/>
        <v>8408.2220961841758</v>
      </c>
      <c r="E4329">
        <f t="shared" ca="1" si="413"/>
        <v>13161.251147523388</v>
      </c>
      <c r="F4329">
        <f t="shared" ca="1" si="414"/>
        <v>23872.906086469848</v>
      </c>
      <c r="G4329">
        <f ca="1">D4329-Krishna!$AD$3</f>
        <v>1698.5857325478119</v>
      </c>
      <c r="H4329">
        <f ca="1">E4329-Krishna!$AE$3</f>
        <v>2141.8420566142977</v>
      </c>
      <c r="I4329">
        <f ca="1">F4329-Krishna!$AF$3</f>
        <v>-3716.7302771665163</v>
      </c>
      <c r="J4329">
        <f t="shared" ca="1" si="415"/>
        <v>-4753.0290513392119</v>
      </c>
    </row>
    <row r="4330" spans="1:10">
      <c r="A4330">
        <v>4325</v>
      </c>
      <c r="B4330">
        <f t="shared" ca="1" si="410"/>
        <v>0.45478229250782631</v>
      </c>
      <c r="C4330" s="40">
        <f t="shared" ca="1" si="411"/>
        <v>0.91</v>
      </c>
      <c r="D4330">
        <f t="shared" ca="1" si="412"/>
        <v>6377.0321314956727</v>
      </c>
      <c r="E4330">
        <f t="shared" ca="1" si="413"/>
        <v>16593.763303221607</v>
      </c>
      <c r="F4330">
        <f t="shared" ca="1" si="414"/>
        <v>21363.941453328975</v>
      </c>
      <c r="G4330">
        <f ca="1">D4330-Krishna!$AD$3</f>
        <v>-332.60423214069124</v>
      </c>
      <c r="H4330">
        <f ca="1">E4330-Krishna!$AE$3</f>
        <v>5574.3542123125171</v>
      </c>
      <c r="I4330">
        <f ca="1">F4330-Krishna!$AF$3</f>
        <v>-6225.6949103073894</v>
      </c>
      <c r="J4330">
        <f t="shared" ca="1" si="415"/>
        <v>-10216.731171725934</v>
      </c>
    </row>
    <row r="4331" spans="1:10">
      <c r="A4331">
        <v>4326</v>
      </c>
      <c r="B4331">
        <f t="shared" ca="1" si="410"/>
        <v>0.48535882911445305</v>
      </c>
      <c r="C4331" s="40">
        <f t="shared" ca="1" si="411"/>
        <v>0.91</v>
      </c>
      <c r="D4331">
        <f t="shared" ca="1" si="412"/>
        <v>6820.0748144662412</v>
      </c>
      <c r="E4331">
        <f t="shared" ca="1" si="413"/>
        <v>11938.664150669863</v>
      </c>
      <c r="F4331">
        <f t="shared" ca="1" si="414"/>
        <v>33586.285188681577</v>
      </c>
      <c r="G4331">
        <f ca="1">D4331-Krishna!$AD$3</f>
        <v>110.43845082987718</v>
      </c>
      <c r="H4331">
        <f ca="1">E4331-Krishna!$AE$3</f>
        <v>919.25505976077329</v>
      </c>
      <c r="I4331">
        <f ca="1">F4331-Krishna!$AF$3</f>
        <v>5996.648825045213</v>
      </c>
      <c r="J4331">
        <f t="shared" ca="1" si="415"/>
        <v>-5118.5893362036222</v>
      </c>
    </row>
    <row r="4332" spans="1:10">
      <c r="A4332">
        <v>4327</v>
      </c>
      <c r="B4332">
        <f t="shared" ca="1" si="410"/>
        <v>0.3029519620149782</v>
      </c>
      <c r="C4332" s="40">
        <f t="shared" ca="1" si="411"/>
        <v>0.89</v>
      </c>
      <c r="D4332">
        <f t="shared" ca="1" si="412"/>
        <v>6292.2573503850172</v>
      </c>
      <c r="E4332">
        <f t="shared" ca="1" si="413"/>
        <v>5828.1031002374812</v>
      </c>
      <c r="F4332">
        <f t="shared" ca="1" si="414"/>
        <v>18730.296565621633</v>
      </c>
      <c r="G4332">
        <f ca="1">D4332-Krishna!$AD$3</f>
        <v>-417.37901325134681</v>
      </c>
      <c r="H4332">
        <f ca="1">E4332-Krishna!$AE$3</f>
        <v>-5191.3059906716089</v>
      </c>
      <c r="I4332">
        <f ca="1">F4332-Krishna!$AF$3</f>
        <v>-8859.3397980147311</v>
      </c>
      <c r="J4332">
        <f t="shared" ca="1" si="415"/>
        <v>464.154250147536</v>
      </c>
    </row>
    <row r="4333" spans="1:10">
      <c r="A4333">
        <v>4328</v>
      </c>
      <c r="B4333">
        <f t="shared" ca="1" si="410"/>
        <v>0.27425919319536229</v>
      </c>
      <c r="C4333" s="40">
        <f t="shared" ca="1" si="411"/>
        <v>0.89</v>
      </c>
      <c r="D4333">
        <f t="shared" ca="1" si="412"/>
        <v>7256.5779062372776</v>
      </c>
      <c r="E4333">
        <f t="shared" ca="1" si="413"/>
        <v>9545.2688127901874</v>
      </c>
      <c r="F4333">
        <f t="shared" ca="1" si="414"/>
        <v>31197.153095282069</v>
      </c>
      <c r="G4333">
        <f ca="1">D4333-Krishna!$AD$3</f>
        <v>546.94154260091364</v>
      </c>
      <c r="H4333">
        <f ca="1">E4333-Krishna!$AE$3</f>
        <v>-1474.1402781189026</v>
      </c>
      <c r="I4333">
        <f ca="1">F4333-Krishna!$AF$3</f>
        <v>3607.5167316457046</v>
      </c>
      <c r="J4333">
        <f t="shared" ca="1" si="415"/>
        <v>-2288.6909065529098</v>
      </c>
    </row>
    <row r="4334" spans="1:10">
      <c r="A4334">
        <v>4329</v>
      </c>
      <c r="B4334">
        <f t="shared" ref="B4334:B4397" ca="1" si="416">RAND()</f>
        <v>0.95332359501449104</v>
      </c>
      <c r="C4334" s="40">
        <f t="shared" ref="C4334:C4397" ca="1" si="417">IF(B4334&lt;=$B$3, $B$1,
IF(B4334&lt;=$C$3, $C$1,
IF(B4334&lt;=$D$3, $D$1,
IF(B4334&lt;=$E$3, $E$1,
IF(B4334&lt;=$F$3, $F$1,
IF(B4334&lt;=$G$3, $G$1,
IF(B4334&lt;=$H$3, $H$1,
IF(B4334&lt;=$I$3, $I$1,
IF(B4334&lt;=$J$3, $J$1,
IF(B4334&lt;=$K$3, $K$1,
IF(B4334&lt;=$L$3, $L$1,
IF(B4334&lt;=$M$3, $M$1,
IF(B4334&lt;=$N$3, $N$1,
IF(B4334&lt;=$O$3, $O$1, "Error"))))))))))))))</f>
        <v>0.96</v>
      </c>
      <c r="D4334">
        <f t="shared" ca="1" si="412"/>
        <v>7378.1225776599358</v>
      </c>
      <c r="E4334">
        <f t="shared" ca="1" si="413"/>
        <v>14845.866114883673</v>
      </c>
      <c r="F4334">
        <f t="shared" ca="1" si="414"/>
        <v>28289.114078296487</v>
      </c>
      <c r="G4334">
        <f ca="1">D4334-Krishna!$AD$3</f>
        <v>668.48621402357185</v>
      </c>
      <c r="H4334">
        <f ca="1">E4334-Krishna!$AE$3</f>
        <v>3826.4570239745826</v>
      </c>
      <c r="I4334">
        <f ca="1">F4334-Krishna!$AF$3</f>
        <v>699.47771466012273</v>
      </c>
      <c r="J4334">
        <f t="shared" ca="1" si="415"/>
        <v>-7467.7435372237369</v>
      </c>
    </row>
    <row r="4335" spans="1:10">
      <c r="A4335">
        <v>4330</v>
      </c>
      <c r="B4335">
        <f t="shared" ca="1" si="416"/>
        <v>0.4002409394823897</v>
      </c>
      <c r="C4335" s="40">
        <f t="shared" ca="1" si="417"/>
        <v>0.9</v>
      </c>
      <c r="D4335">
        <f t="shared" ca="1" si="412"/>
        <v>5808.5540454479651</v>
      </c>
      <c r="E4335">
        <f t="shared" ca="1" si="413"/>
        <v>12585.561228632938</v>
      </c>
      <c r="F4335">
        <f t="shared" ca="1" si="414"/>
        <v>23339.374098396154</v>
      </c>
      <c r="G4335">
        <f ca="1">D4335-Krishna!$AD$3</f>
        <v>-901.08231818839886</v>
      </c>
      <c r="H4335">
        <f ca="1">E4335-Krishna!$AE$3</f>
        <v>1566.1521377238478</v>
      </c>
      <c r="I4335">
        <f ca="1">F4335-Krishna!$AF$3</f>
        <v>-4250.2622652402097</v>
      </c>
      <c r="J4335">
        <f t="shared" ca="1" si="415"/>
        <v>-6777.0071831849727</v>
      </c>
    </row>
    <row r="4336" spans="1:10">
      <c r="A4336">
        <v>4331</v>
      </c>
      <c r="B4336">
        <f t="shared" ca="1" si="416"/>
        <v>0.44774027193918586</v>
      </c>
      <c r="C4336" s="40">
        <f t="shared" ca="1" si="417"/>
        <v>0.9</v>
      </c>
      <c r="D4336">
        <f t="shared" ca="1" si="412"/>
        <v>7200.8782163403048</v>
      </c>
      <c r="E4336">
        <f t="shared" ca="1" si="413"/>
        <v>12937.822974797682</v>
      </c>
      <c r="F4336">
        <f t="shared" ca="1" si="414"/>
        <v>34381.416847680113</v>
      </c>
      <c r="G4336">
        <f ca="1">D4336-Krishna!$AD$3</f>
        <v>491.24185270394082</v>
      </c>
      <c r="H4336">
        <f ca="1">E4336-Krishna!$AE$3</f>
        <v>1918.413883888592</v>
      </c>
      <c r="I4336">
        <f ca="1">F4336-Krishna!$AF$3</f>
        <v>6791.7804840437493</v>
      </c>
      <c r="J4336">
        <f t="shared" ca="1" si="415"/>
        <v>-5736.9447584573772</v>
      </c>
    </row>
    <row r="4337" spans="1:10">
      <c r="A4337">
        <v>4332</v>
      </c>
      <c r="B4337">
        <f t="shared" ca="1" si="416"/>
        <v>0.69500755075210852</v>
      </c>
      <c r="C4337" s="40">
        <f t="shared" ca="1" si="417"/>
        <v>0.94</v>
      </c>
      <c r="D4337">
        <f t="shared" ca="1" si="412"/>
        <v>7480.5901150191839</v>
      </c>
      <c r="E4337">
        <f t="shared" ca="1" si="413"/>
        <v>9788.1063413770553</v>
      </c>
      <c r="F4337">
        <f t="shared" ca="1" si="414"/>
        <v>30098.849368097628</v>
      </c>
      <c r="G4337">
        <f ca="1">D4337-Krishna!$AD$3</f>
        <v>770.95375138281997</v>
      </c>
      <c r="H4337">
        <f ca="1">E4337-Krishna!$AE$3</f>
        <v>-1231.3027495320348</v>
      </c>
      <c r="I4337">
        <f ca="1">F4337-Krishna!$AF$3</f>
        <v>2509.2130044612641</v>
      </c>
      <c r="J4337">
        <f t="shared" ca="1" si="415"/>
        <v>-2307.5162263578713</v>
      </c>
    </row>
    <row r="4338" spans="1:10">
      <c r="A4338">
        <v>4333</v>
      </c>
      <c r="B4338">
        <f t="shared" ca="1" si="416"/>
        <v>0.35437034339991591</v>
      </c>
      <c r="C4338" s="40">
        <f t="shared" ca="1" si="417"/>
        <v>0.9</v>
      </c>
      <c r="D4338">
        <f t="shared" ca="1" si="412"/>
        <v>6462.4076265119556</v>
      </c>
      <c r="E4338">
        <f t="shared" ca="1" si="413"/>
        <v>15738.921550944095</v>
      </c>
      <c r="F4338">
        <f t="shared" ca="1" si="414"/>
        <v>36539.59543000815</v>
      </c>
      <c r="G4338">
        <f ca="1">D4338-Krishna!$AD$3</f>
        <v>-247.22873712440833</v>
      </c>
      <c r="H4338">
        <f ca="1">E4338-Krishna!$AE$3</f>
        <v>4719.5124600350046</v>
      </c>
      <c r="I4338">
        <f ca="1">F4338-Krishna!$AF$3</f>
        <v>8949.9590663717863</v>
      </c>
      <c r="J4338">
        <f t="shared" ca="1" si="415"/>
        <v>-9276.5139244321399</v>
      </c>
    </row>
    <row r="4339" spans="1:10">
      <c r="A4339">
        <v>4334</v>
      </c>
      <c r="B4339">
        <f t="shared" ca="1" si="416"/>
        <v>0.30849919735464226</v>
      </c>
      <c r="C4339" s="40">
        <f t="shared" ca="1" si="417"/>
        <v>0.89</v>
      </c>
      <c r="D4339">
        <f t="shared" ca="1" si="412"/>
        <v>7025.7752365943979</v>
      </c>
      <c r="E4339">
        <f t="shared" ca="1" si="413"/>
        <v>8202.6485617731814</v>
      </c>
      <c r="F4339">
        <f t="shared" ca="1" si="414"/>
        <v>24219.9260774621</v>
      </c>
      <c r="G4339">
        <f ca="1">D4339-Krishna!$AD$3</f>
        <v>316.13887295803397</v>
      </c>
      <c r="H4339">
        <f ca="1">E4339-Krishna!$AE$3</f>
        <v>-2816.7605291359087</v>
      </c>
      <c r="I4339">
        <f ca="1">F4339-Krishna!$AF$3</f>
        <v>-3369.7102861742642</v>
      </c>
      <c r="J4339">
        <f t="shared" ca="1" si="415"/>
        <v>-1176.8733251787835</v>
      </c>
    </row>
    <row r="4340" spans="1:10">
      <c r="A4340">
        <v>4335</v>
      </c>
      <c r="B4340">
        <f t="shared" ca="1" si="416"/>
        <v>0.15764520887497868</v>
      </c>
      <c r="C4340" s="40">
        <f t="shared" ca="1" si="417"/>
        <v>0.81</v>
      </c>
      <c r="D4340">
        <f t="shared" ca="1" si="412"/>
        <v>6140.0721715790996</v>
      </c>
      <c r="E4340">
        <f t="shared" ca="1" si="413"/>
        <v>7267.2152786091738</v>
      </c>
      <c r="F4340">
        <f t="shared" ca="1" si="414"/>
        <v>21525.402136917251</v>
      </c>
      <c r="G4340">
        <f ca="1">D4340-Krishna!$AD$3</f>
        <v>-569.56419205726434</v>
      </c>
      <c r="H4340">
        <f ca="1">E4340-Krishna!$AE$3</f>
        <v>-3752.1938122999163</v>
      </c>
      <c r="I4340">
        <f ca="1">F4340-Krishna!$AF$3</f>
        <v>-6064.2342267191125</v>
      </c>
      <c r="J4340">
        <f t="shared" ca="1" si="415"/>
        <v>-1127.1431070300741</v>
      </c>
    </row>
    <row r="4341" spans="1:10">
      <c r="A4341">
        <v>4336</v>
      </c>
      <c r="B4341">
        <f t="shared" ca="1" si="416"/>
        <v>0.88036871086472612</v>
      </c>
      <c r="C4341" s="40">
        <f t="shared" ca="1" si="417"/>
        <v>0.95</v>
      </c>
      <c r="D4341">
        <f t="shared" ca="1" si="412"/>
        <v>7275.4526483980762</v>
      </c>
      <c r="E4341">
        <f t="shared" ca="1" si="413"/>
        <v>12630.032540011331</v>
      </c>
      <c r="F4341">
        <f t="shared" ca="1" si="414"/>
        <v>34938.227123547753</v>
      </c>
      <c r="G4341">
        <f ca="1">D4341-Krishna!$AD$3</f>
        <v>565.81628476171227</v>
      </c>
      <c r="H4341">
        <f ca="1">E4341-Krishna!$AE$3</f>
        <v>1610.6234491022406</v>
      </c>
      <c r="I4341">
        <f ca="1">F4341-Krishna!$AF$3</f>
        <v>7348.5907599113889</v>
      </c>
      <c r="J4341">
        <f t="shared" ca="1" si="415"/>
        <v>-5354.5798916132544</v>
      </c>
    </row>
    <row r="4342" spans="1:10">
      <c r="A4342">
        <v>4337</v>
      </c>
      <c r="B4342">
        <f t="shared" ca="1" si="416"/>
        <v>0.29197055419788986</v>
      </c>
      <c r="C4342" s="40">
        <f t="shared" ca="1" si="417"/>
        <v>0.89</v>
      </c>
      <c r="D4342">
        <f t="shared" ca="1" si="412"/>
        <v>6490.5511300865792</v>
      </c>
      <c r="E4342">
        <f t="shared" ca="1" si="413"/>
        <v>12121.218903454424</v>
      </c>
      <c r="F4342">
        <f t="shared" ca="1" si="414"/>
        <v>22438.218941173414</v>
      </c>
      <c r="G4342">
        <f ca="1">D4342-Krishna!$AD$3</f>
        <v>-219.08523354978479</v>
      </c>
      <c r="H4342">
        <f ca="1">E4342-Krishna!$AE$3</f>
        <v>1101.8098125453344</v>
      </c>
      <c r="I4342">
        <f ca="1">F4342-Krishna!$AF$3</f>
        <v>-5151.4174224629496</v>
      </c>
      <c r="J4342">
        <f t="shared" ca="1" si="415"/>
        <v>-5630.6677733678453</v>
      </c>
    </row>
    <row r="4343" spans="1:10">
      <c r="A4343">
        <v>4338</v>
      </c>
      <c r="B4343">
        <f t="shared" ca="1" si="416"/>
        <v>0.98672265172136719</v>
      </c>
      <c r="C4343" s="40">
        <f t="shared" ca="1" si="417"/>
        <v>0.97</v>
      </c>
      <c r="D4343">
        <f t="shared" ca="1" si="412"/>
        <v>7327.0625218296673</v>
      </c>
      <c r="E4343">
        <f t="shared" ca="1" si="413"/>
        <v>11657.925365924348</v>
      </c>
      <c r="F4343">
        <f t="shared" ca="1" si="414"/>
        <v>39904.090235055191</v>
      </c>
      <c r="G4343">
        <f ca="1">D4343-Krishna!$AD$3</f>
        <v>617.42615819330331</v>
      </c>
      <c r="H4343">
        <f ca="1">E4343-Krishna!$AE$3</f>
        <v>638.51627501525763</v>
      </c>
      <c r="I4343">
        <f ca="1">F4343-Krishna!$AF$3</f>
        <v>12314.453871418827</v>
      </c>
      <c r="J4343">
        <f t="shared" ca="1" si="415"/>
        <v>-4330.8628440946804</v>
      </c>
    </row>
    <row r="4344" spans="1:10">
      <c r="A4344">
        <v>4339</v>
      </c>
      <c r="B4344">
        <f t="shared" ca="1" si="416"/>
        <v>0.97547333728609675</v>
      </c>
      <c r="C4344" s="40">
        <f t="shared" ca="1" si="417"/>
        <v>0.97</v>
      </c>
      <c r="D4344">
        <f t="shared" ca="1" si="412"/>
        <v>7689.2954250686416</v>
      </c>
      <c r="E4344">
        <f t="shared" ca="1" si="413"/>
        <v>11468.378094190004</v>
      </c>
      <c r="F4344">
        <f t="shared" ca="1" si="414"/>
        <v>37188.774879299308</v>
      </c>
      <c r="G4344">
        <f ca="1">D4344-Krishna!$AD$3</f>
        <v>979.65906143227767</v>
      </c>
      <c r="H4344">
        <f ca="1">E4344-Krishna!$AE$3</f>
        <v>448.96900328091397</v>
      </c>
      <c r="I4344">
        <f ca="1">F4344-Krishna!$AF$3</f>
        <v>9599.138515662944</v>
      </c>
      <c r="J4344">
        <f t="shared" ca="1" si="415"/>
        <v>-3779.0826691213624</v>
      </c>
    </row>
    <row r="4345" spans="1:10">
      <c r="A4345">
        <v>4340</v>
      </c>
      <c r="B4345">
        <f t="shared" ca="1" si="416"/>
        <v>0.47174532168275951</v>
      </c>
      <c r="C4345" s="40">
        <f t="shared" ca="1" si="417"/>
        <v>0.91</v>
      </c>
      <c r="D4345">
        <f t="shared" ca="1" si="412"/>
        <v>5414.0379371059889</v>
      </c>
      <c r="E4345">
        <f t="shared" ca="1" si="413"/>
        <v>10507.668737484639</v>
      </c>
      <c r="F4345">
        <f t="shared" ca="1" si="414"/>
        <v>32175.315978526243</v>
      </c>
      <c r="G4345">
        <f ca="1">D4345-Krishna!$AD$3</f>
        <v>-1295.598426530375</v>
      </c>
      <c r="H4345">
        <f ca="1">E4345-Krishna!$AE$3</f>
        <v>-511.74035342445131</v>
      </c>
      <c r="I4345">
        <f ca="1">F4345-Krishna!$AF$3</f>
        <v>4585.6796148898793</v>
      </c>
      <c r="J4345">
        <f t="shared" ca="1" si="415"/>
        <v>-5093.6308003786498</v>
      </c>
    </row>
    <row r="4346" spans="1:10">
      <c r="A4346">
        <v>4341</v>
      </c>
      <c r="B4346">
        <f t="shared" ca="1" si="416"/>
        <v>0.78246494002972666</v>
      </c>
      <c r="C4346" s="40">
        <f t="shared" ca="1" si="417"/>
        <v>0.94</v>
      </c>
      <c r="D4346">
        <f t="shared" ca="1" si="412"/>
        <v>6850.1476632792946</v>
      </c>
      <c r="E4346">
        <f t="shared" ca="1" si="413"/>
        <v>14309.186698883241</v>
      </c>
      <c r="F4346">
        <f t="shared" ca="1" si="414"/>
        <v>31605.110199663235</v>
      </c>
      <c r="G4346">
        <f ca="1">D4346-Krishna!$AD$3</f>
        <v>140.51129964293068</v>
      </c>
      <c r="H4346">
        <f ca="1">E4346-Krishna!$AE$3</f>
        <v>3289.7776079741507</v>
      </c>
      <c r="I4346">
        <f ca="1">F4346-Krishna!$AF$3</f>
        <v>4015.4738360268711</v>
      </c>
      <c r="J4346">
        <f t="shared" ca="1" si="415"/>
        <v>-7459.0390356039461</v>
      </c>
    </row>
    <row r="4347" spans="1:10">
      <c r="A4347">
        <v>4342</v>
      </c>
      <c r="B4347">
        <f t="shared" ca="1" si="416"/>
        <v>0.93845759186354172</v>
      </c>
      <c r="C4347" s="40">
        <f t="shared" ca="1" si="417"/>
        <v>0.96</v>
      </c>
      <c r="D4347">
        <f t="shared" ca="1" si="412"/>
        <v>8674.2249357638448</v>
      </c>
      <c r="E4347">
        <f t="shared" ca="1" si="413"/>
        <v>14708.531448839534</v>
      </c>
      <c r="F4347">
        <f t="shared" ca="1" si="414"/>
        <v>34681.105435347912</v>
      </c>
      <c r="G4347">
        <f ca="1">D4347-Krishna!$AD$3</f>
        <v>1964.5885721274808</v>
      </c>
      <c r="H4347">
        <f ca="1">E4347-Krishna!$AE$3</f>
        <v>3689.1223579304442</v>
      </c>
      <c r="I4347">
        <f ca="1">F4347-Krishna!$AF$3</f>
        <v>7091.4690717115482</v>
      </c>
      <c r="J4347">
        <f t="shared" ca="1" si="415"/>
        <v>-6034.3065130756895</v>
      </c>
    </row>
    <row r="4348" spans="1:10">
      <c r="A4348">
        <v>4343</v>
      </c>
      <c r="B4348">
        <f t="shared" ca="1" si="416"/>
        <v>0.757148971466301</v>
      </c>
      <c r="C4348" s="40">
        <f t="shared" ca="1" si="417"/>
        <v>0.94</v>
      </c>
      <c r="D4348">
        <f t="shared" ca="1" si="412"/>
        <v>7452.2358070843184</v>
      </c>
      <c r="E4348">
        <f t="shared" ca="1" si="413"/>
        <v>13358.61378293595</v>
      </c>
      <c r="F4348">
        <f t="shared" ca="1" si="414"/>
        <v>35539.779445433065</v>
      </c>
      <c r="G4348">
        <f ca="1">D4348-Krishna!$AD$3</f>
        <v>742.5994434479544</v>
      </c>
      <c r="H4348">
        <f ca="1">E4348-Krishna!$AE$3</f>
        <v>2339.2046920268604</v>
      </c>
      <c r="I4348">
        <f ca="1">F4348-Krishna!$AF$3</f>
        <v>7950.1430817967012</v>
      </c>
      <c r="J4348">
        <f t="shared" ca="1" si="415"/>
        <v>-5906.3779758516321</v>
      </c>
    </row>
    <row r="4349" spans="1:10">
      <c r="A4349">
        <v>4344</v>
      </c>
      <c r="B4349">
        <f t="shared" ca="1" si="416"/>
        <v>0.35441307339483896</v>
      </c>
      <c r="C4349" s="40">
        <f t="shared" ca="1" si="417"/>
        <v>0.9</v>
      </c>
      <c r="D4349">
        <f t="shared" ca="1" si="412"/>
        <v>6098.6950588233367</v>
      </c>
      <c r="E4349">
        <f t="shared" ca="1" si="413"/>
        <v>12844.362691800829</v>
      </c>
      <c r="F4349">
        <f t="shared" ca="1" si="414"/>
        <v>27091.374442886641</v>
      </c>
      <c r="G4349">
        <f ca="1">D4349-Krishna!$AD$3</f>
        <v>-610.94130481302727</v>
      </c>
      <c r="H4349">
        <f ca="1">E4349-Krishna!$AE$3</f>
        <v>1824.9536008917385</v>
      </c>
      <c r="I4349">
        <f ca="1">F4349-Krishna!$AF$3</f>
        <v>-498.26192074972278</v>
      </c>
      <c r="J4349">
        <f t="shared" ca="1" si="415"/>
        <v>-6745.6676329774918</v>
      </c>
    </row>
    <row r="4350" spans="1:10">
      <c r="A4350">
        <v>4345</v>
      </c>
      <c r="B4350">
        <f t="shared" ca="1" si="416"/>
        <v>0.17918838537973858</v>
      </c>
      <c r="C4350" s="40">
        <f t="shared" ca="1" si="417"/>
        <v>0.81</v>
      </c>
      <c r="D4350">
        <f t="shared" ca="1" si="412"/>
        <v>6781.9909939069603</v>
      </c>
      <c r="E4350">
        <f t="shared" ca="1" si="413"/>
        <v>3941.9420596762161</v>
      </c>
      <c r="F4350">
        <f t="shared" ca="1" si="414"/>
        <v>22238.664541346734</v>
      </c>
      <c r="G4350">
        <f ca="1">D4350-Krishna!$AD$3</f>
        <v>72.354630270596317</v>
      </c>
      <c r="H4350">
        <f ca="1">E4350-Krishna!$AE$3</f>
        <v>-7077.4670312328744</v>
      </c>
      <c r="I4350">
        <f ca="1">F4350-Krishna!$AF$3</f>
        <v>-5350.9718222896299</v>
      </c>
      <c r="J4350">
        <f t="shared" ca="1" si="415"/>
        <v>2840.0489342307442</v>
      </c>
    </row>
    <row r="4351" spans="1:10">
      <c r="A4351">
        <v>4346</v>
      </c>
      <c r="B4351">
        <f t="shared" ca="1" si="416"/>
        <v>0.83171449186326185</v>
      </c>
      <c r="C4351" s="40">
        <f t="shared" ca="1" si="417"/>
        <v>0.95</v>
      </c>
      <c r="D4351">
        <f t="shared" ca="1" si="412"/>
        <v>6223.2946840492086</v>
      </c>
      <c r="E4351">
        <f t="shared" ca="1" si="413"/>
        <v>14857.931981045742</v>
      </c>
      <c r="F4351">
        <f t="shared" ca="1" si="414"/>
        <v>37885.86132611124</v>
      </c>
      <c r="G4351">
        <f ca="1">D4351-Krishna!$AD$3</f>
        <v>-486.34167958715534</v>
      </c>
      <c r="H4351">
        <f ca="1">E4351-Krishna!$AE$3</f>
        <v>3838.5228901366518</v>
      </c>
      <c r="I4351">
        <f ca="1">F4351-Krishna!$AF$3</f>
        <v>10296.224962474877</v>
      </c>
      <c r="J4351">
        <f t="shared" ca="1" si="415"/>
        <v>-8634.6372969965341</v>
      </c>
    </row>
    <row r="4352" spans="1:10">
      <c r="A4352">
        <v>4347</v>
      </c>
      <c r="B4352">
        <f t="shared" ca="1" si="416"/>
        <v>0.4107053321441485</v>
      </c>
      <c r="C4352" s="40">
        <f t="shared" ca="1" si="417"/>
        <v>0.9</v>
      </c>
      <c r="D4352">
        <f t="shared" ca="1" si="412"/>
        <v>6478.8125019563331</v>
      </c>
      <c r="E4352">
        <f t="shared" ca="1" si="413"/>
        <v>11111.981401359168</v>
      </c>
      <c r="F4352">
        <f t="shared" ca="1" si="414"/>
        <v>27222.475568977643</v>
      </c>
      <c r="G4352">
        <f ca="1">D4352-Krishna!$AD$3</f>
        <v>-230.82386168003086</v>
      </c>
      <c r="H4352">
        <f ca="1">E4352-Krishna!$AE$3</f>
        <v>92.572310450077566</v>
      </c>
      <c r="I4352">
        <f ca="1">F4352-Krishna!$AF$3</f>
        <v>-367.16079465872099</v>
      </c>
      <c r="J4352">
        <f t="shared" ca="1" si="415"/>
        <v>-4633.1688994028345</v>
      </c>
    </row>
    <row r="4353" spans="1:10">
      <c r="A4353">
        <v>4348</v>
      </c>
      <c r="B4353">
        <f t="shared" ca="1" si="416"/>
        <v>0.37269945945363336</v>
      </c>
      <c r="C4353" s="40">
        <f t="shared" ca="1" si="417"/>
        <v>0.9</v>
      </c>
      <c r="D4353">
        <f t="shared" ca="1" si="412"/>
        <v>7151.5303423546056</v>
      </c>
      <c r="E4353">
        <f t="shared" ca="1" si="413"/>
        <v>8031.0354553085435</v>
      </c>
      <c r="F4353">
        <f t="shared" ca="1" si="414"/>
        <v>27790.835233054728</v>
      </c>
      <c r="G4353">
        <f ca="1">D4353-Krishna!$AD$3</f>
        <v>441.89397871824167</v>
      </c>
      <c r="H4353">
        <f ca="1">E4353-Krishna!$AE$3</f>
        <v>-2988.3736356005465</v>
      </c>
      <c r="I4353">
        <f ca="1">F4353-Krishna!$AF$3</f>
        <v>201.19886941836376</v>
      </c>
      <c r="J4353">
        <f t="shared" ca="1" si="415"/>
        <v>-879.5051129539379</v>
      </c>
    </row>
    <row r="4354" spans="1:10">
      <c r="A4354">
        <v>4349</v>
      </c>
      <c r="B4354">
        <f t="shared" ca="1" si="416"/>
        <v>6.7545726383341442E-2</v>
      </c>
      <c r="C4354" s="40">
        <f t="shared" ca="1" si="417"/>
        <v>0.77</v>
      </c>
      <c r="D4354">
        <f t="shared" ca="1" si="412"/>
        <v>6222.0623965390778</v>
      </c>
      <c r="E4354">
        <f t="shared" ca="1" si="413"/>
        <v>9407.6146224550776</v>
      </c>
      <c r="F4354">
        <f t="shared" ca="1" si="414"/>
        <v>10570.802065808453</v>
      </c>
      <c r="G4354">
        <f ca="1">D4354-Krishna!$AD$3</f>
        <v>-487.57396709728619</v>
      </c>
      <c r="H4354">
        <f ca="1">E4354-Krishna!$AE$3</f>
        <v>-1611.7944684540125</v>
      </c>
      <c r="I4354">
        <f ca="1">F4354-Krishna!$AF$3</f>
        <v>-17018.834297827911</v>
      </c>
      <c r="J4354">
        <f t="shared" ca="1" si="415"/>
        <v>-3185.5522259159998</v>
      </c>
    </row>
    <row r="4355" spans="1:10">
      <c r="A4355">
        <v>4350</v>
      </c>
      <c r="B4355">
        <f t="shared" ca="1" si="416"/>
        <v>0.62675805690949515</v>
      </c>
      <c r="C4355" s="40">
        <f t="shared" ca="1" si="417"/>
        <v>0.94</v>
      </c>
      <c r="D4355">
        <f t="shared" ca="1" si="412"/>
        <v>7858.0948889052343</v>
      </c>
      <c r="E4355">
        <f t="shared" ca="1" si="413"/>
        <v>14343.415357609314</v>
      </c>
      <c r="F4355">
        <f t="shared" ca="1" si="414"/>
        <v>41498.377170665066</v>
      </c>
      <c r="G4355">
        <f ca="1">D4355-Krishna!$AD$3</f>
        <v>1148.4585252688703</v>
      </c>
      <c r="H4355">
        <f ca="1">E4355-Krishna!$AE$3</f>
        <v>3324.0062667002239</v>
      </c>
      <c r="I4355">
        <f ca="1">F4355-Krishna!$AF$3</f>
        <v>13908.740807028702</v>
      </c>
      <c r="J4355">
        <f t="shared" ca="1" si="415"/>
        <v>-6485.3204687040798</v>
      </c>
    </row>
    <row r="4356" spans="1:10">
      <c r="A4356">
        <v>4351</v>
      </c>
      <c r="B4356">
        <f t="shared" ca="1" si="416"/>
        <v>0.54977607151835284</v>
      </c>
      <c r="C4356" s="40">
        <f t="shared" ca="1" si="417"/>
        <v>0.93</v>
      </c>
      <c r="D4356">
        <f t="shared" ca="1" si="412"/>
        <v>7528.833447954401</v>
      </c>
      <c r="E4356">
        <f t="shared" ca="1" si="413"/>
        <v>12065.223260722525</v>
      </c>
      <c r="F4356">
        <f t="shared" ca="1" si="414"/>
        <v>31234.046364753034</v>
      </c>
      <c r="G4356">
        <f ca="1">D4356-Krishna!$AD$3</f>
        <v>819.19708431803701</v>
      </c>
      <c r="H4356">
        <f ca="1">E4356-Krishna!$AE$3</f>
        <v>1045.814169813435</v>
      </c>
      <c r="I4356">
        <f ca="1">F4356-Krishna!$AF$3</f>
        <v>3644.4100011166702</v>
      </c>
      <c r="J4356">
        <f t="shared" ca="1" si="415"/>
        <v>-4536.3898127681241</v>
      </c>
    </row>
    <row r="4357" spans="1:10">
      <c r="A4357">
        <v>4352</v>
      </c>
      <c r="B4357">
        <f t="shared" ca="1" si="416"/>
        <v>0.26884909787592992</v>
      </c>
      <c r="C4357" s="40">
        <f t="shared" ca="1" si="417"/>
        <v>0.89</v>
      </c>
      <c r="D4357">
        <f t="shared" ca="1" si="412"/>
        <v>7026.0145396526405</v>
      </c>
      <c r="E4357">
        <f t="shared" ca="1" si="413"/>
        <v>11433.619100007669</v>
      </c>
      <c r="F4357">
        <f t="shared" ca="1" si="414"/>
        <v>25542.290336169612</v>
      </c>
      <c r="G4357">
        <f ca="1">D4357-Krishna!$AD$3</f>
        <v>316.37817601627648</v>
      </c>
      <c r="H4357">
        <f ca="1">E4357-Krishna!$AE$3</f>
        <v>414.21000909857867</v>
      </c>
      <c r="I4357">
        <f ca="1">F4357-Krishna!$AF$3</f>
        <v>-2047.3460274667523</v>
      </c>
      <c r="J4357">
        <f t="shared" ca="1" si="415"/>
        <v>-4407.6045603550283</v>
      </c>
    </row>
    <row r="4358" spans="1:10">
      <c r="A4358">
        <v>4353</v>
      </c>
      <c r="B4358">
        <f t="shared" ca="1" si="416"/>
        <v>1.9181200585348779E-2</v>
      </c>
      <c r="C4358" s="40">
        <f t="shared" ca="1" si="417"/>
        <v>0.74</v>
      </c>
      <c r="D4358">
        <f t="shared" ca="1" si="412"/>
        <v>5921.1312310496805</v>
      </c>
      <c r="E4358">
        <f t="shared" ca="1" si="413"/>
        <v>8095.5743711530149</v>
      </c>
      <c r="F4358">
        <f t="shared" ca="1" si="414"/>
        <v>12580.427684935801</v>
      </c>
      <c r="G4358">
        <f ca="1">D4358-Krishna!$AD$3</f>
        <v>-788.50513258668343</v>
      </c>
      <c r="H4358">
        <f ca="1">E4358-Krishna!$AE$3</f>
        <v>-2923.8347197560752</v>
      </c>
      <c r="I4358">
        <f ca="1">F4358-Krishna!$AF$3</f>
        <v>-15009.208678700563</v>
      </c>
      <c r="J4358">
        <f t="shared" ca="1" si="415"/>
        <v>-2174.4431401033344</v>
      </c>
    </row>
    <row r="4359" spans="1:10">
      <c r="A4359">
        <v>4354</v>
      </c>
      <c r="B4359">
        <f t="shared" ca="1" si="416"/>
        <v>0.66669430406834018</v>
      </c>
      <c r="C4359" s="40">
        <f t="shared" ca="1" si="417"/>
        <v>0.94</v>
      </c>
      <c r="D4359">
        <f t="shared" ref="D4359:D4422" ca="1" si="418">$W$2+$V$2*C4359+$Y$2*_xlfn.NORM.INV(RAND(),0,1)</f>
        <v>7025.3190287926109</v>
      </c>
      <c r="E4359">
        <f t="shared" ref="E4359:E4422" ca="1" si="419">MAX(0,$W$3+$V$3*C4359+$Y$3*_xlfn.NORM.INV(RAND(),0,1))</f>
        <v>13884.503594626476</v>
      </c>
      <c r="F4359">
        <f t="shared" ref="F4359:F4422" ca="1" si="420">$W$4+$V$4*C4359+$Y$4*_xlfn.NORM.INV(RAND(),0,1)</f>
        <v>33839.258219632065</v>
      </c>
      <c r="G4359">
        <f ca="1">D4359-Krishna!$AD$3</f>
        <v>315.68266515624691</v>
      </c>
      <c r="H4359">
        <f ca="1">E4359-Krishna!$AE$3</f>
        <v>2865.094503717386</v>
      </c>
      <c r="I4359">
        <f ca="1">F4359-Krishna!$AF$3</f>
        <v>6249.6218559957015</v>
      </c>
      <c r="J4359">
        <f t="shared" ref="J4359:J4422" ca="1" si="421">D4359-E4359</f>
        <v>-6859.1845658338652</v>
      </c>
    </row>
    <row r="4360" spans="1:10">
      <c r="A4360">
        <v>4355</v>
      </c>
      <c r="B4360">
        <f t="shared" ca="1" si="416"/>
        <v>0.5328155593071372</v>
      </c>
      <c r="C4360" s="40">
        <f t="shared" ca="1" si="417"/>
        <v>0.92</v>
      </c>
      <c r="D4360">
        <f t="shared" ca="1" si="418"/>
        <v>7974.2904016562725</v>
      </c>
      <c r="E4360">
        <f t="shared" ca="1" si="419"/>
        <v>10997.573051778427</v>
      </c>
      <c r="F4360">
        <f t="shared" ca="1" si="420"/>
        <v>30846.515159150276</v>
      </c>
      <c r="G4360">
        <f ca="1">D4360-Krishna!$AD$3</f>
        <v>1264.6540380199085</v>
      </c>
      <c r="H4360">
        <f ca="1">E4360-Krishna!$AE$3</f>
        <v>-21.836039130663266</v>
      </c>
      <c r="I4360">
        <f ca="1">F4360-Krishna!$AF$3</f>
        <v>3256.8787955139123</v>
      </c>
      <c r="J4360">
        <f t="shared" ca="1" si="421"/>
        <v>-3023.2826501221543</v>
      </c>
    </row>
    <row r="4361" spans="1:10">
      <c r="A4361">
        <v>4356</v>
      </c>
      <c r="B4361">
        <f t="shared" ca="1" si="416"/>
        <v>0.17968549832567415</v>
      </c>
      <c r="C4361" s="40">
        <f t="shared" ca="1" si="417"/>
        <v>0.81</v>
      </c>
      <c r="D4361">
        <f t="shared" ca="1" si="418"/>
        <v>6234.9942081772679</v>
      </c>
      <c r="E4361">
        <f t="shared" ca="1" si="419"/>
        <v>5872.3219520479051</v>
      </c>
      <c r="F4361">
        <f t="shared" ca="1" si="420"/>
        <v>12693.710518434331</v>
      </c>
      <c r="G4361">
        <f ca="1">D4361-Krishna!$AD$3</f>
        <v>-474.6421554590961</v>
      </c>
      <c r="H4361">
        <f ca="1">E4361-Krishna!$AE$3</f>
        <v>-5147.0871388611849</v>
      </c>
      <c r="I4361">
        <f ca="1">F4361-Krishna!$AF$3</f>
        <v>-14895.925845202033</v>
      </c>
      <c r="J4361">
        <f t="shared" ca="1" si="421"/>
        <v>362.67225612936272</v>
      </c>
    </row>
    <row r="4362" spans="1:10">
      <c r="A4362">
        <v>4357</v>
      </c>
      <c r="B4362">
        <f t="shared" ca="1" si="416"/>
        <v>0.36904328595566371</v>
      </c>
      <c r="C4362" s="40">
        <f t="shared" ca="1" si="417"/>
        <v>0.9</v>
      </c>
      <c r="D4362">
        <f t="shared" ca="1" si="418"/>
        <v>6927.0594382957615</v>
      </c>
      <c r="E4362">
        <f t="shared" ca="1" si="419"/>
        <v>12103.441328038127</v>
      </c>
      <c r="F4362">
        <f t="shared" ca="1" si="420"/>
        <v>28045.920039892353</v>
      </c>
      <c r="G4362">
        <f ca="1">D4362-Krishna!$AD$3</f>
        <v>217.42307465939757</v>
      </c>
      <c r="H4362">
        <f ca="1">E4362-Krishna!$AE$3</f>
        <v>1084.0322371290367</v>
      </c>
      <c r="I4362">
        <f ca="1">F4362-Krishna!$AF$3</f>
        <v>456.28367625598912</v>
      </c>
      <c r="J4362">
        <f t="shared" ca="1" si="421"/>
        <v>-5176.3818897423653</v>
      </c>
    </row>
    <row r="4363" spans="1:10">
      <c r="A4363">
        <v>4358</v>
      </c>
      <c r="B4363">
        <f t="shared" ca="1" si="416"/>
        <v>0.55336507643610133</v>
      </c>
      <c r="C4363" s="40">
        <f t="shared" ca="1" si="417"/>
        <v>0.93</v>
      </c>
      <c r="D4363">
        <f t="shared" ca="1" si="418"/>
        <v>6429.2428486480367</v>
      </c>
      <c r="E4363">
        <f t="shared" ca="1" si="419"/>
        <v>12188.415114047266</v>
      </c>
      <c r="F4363">
        <f t="shared" ca="1" si="420"/>
        <v>29710.921061519199</v>
      </c>
      <c r="G4363">
        <f ca="1">D4363-Krishna!$AD$3</f>
        <v>-280.3935149883273</v>
      </c>
      <c r="H4363">
        <f ca="1">E4363-Krishna!$AE$3</f>
        <v>1169.0060231381758</v>
      </c>
      <c r="I4363">
        <f ca="1">F4363-Krishna!$AF$3</f>
        <v>2121.2846978828347</v>
      </c>
      <c r="J4363">
        <f t="shared" ca="1" si="421"/>
        <v>-5759.1722653992292</v>
      </c>
    </row>
    <row r="4364" spans="1:10">
      <c r="A4364">
        <v>4359</v>
      </c>
      <c r="B4364">
        <f t="shared" ca="1" si="416"/>
        <v>0.93882295091893742</v>
      </c>
      <c r="C4364" s="40">
        <f t="shared" ca="1" si="417"/>
        <v>0.96</v>
      </c>
      <c r="D4364">
        <f t="shared" ca="1" si="418"/>
        <v>7565.9373542832109</v>
      </c>
      <c r="E4364">
        <f t="shared" ca="1" si="419"/>
        <v>11695.639297548718</v>
      </c>
      <c r="F4364">
        <f t="shared" ca="1" si="420"/>
        <v>29927.978497782682</v>
      </c>
      <c r="G4364">
        <f ca="1">D4364-Krishna!$AD$3</f>
        <v>856.30099064684691</v>
      </c>
      <c r="H4364">
        <f ca="1">E4364-Krishna!$AE$3</f>
        <v>676.2302066396278</v>
      </c>
      <c r="I4364">
        <f ca="1">F4364-Krishna!$AF$3</f>
        <v>2338.3421341463181</v>
      </c>
      <c r="J4364">
        <f t="shared" ca="1" si="421"/>
        <v>-4129.701943265507</v>
      </c>
    </row>
    <row r="4365" spans="1:10">
      <c r="A4365">
        <v>4360</v>
      </c>
      <c r="B4365">
        <f t="shared" ca="1" si="416"/>
        <v>0.29559637396596539</v>
      </c>
      <c r="C4365" s="40">
        <f t="shared" ca="1" si="417"/>
        <v>0.89</v>
      </c>
      <c r="D4365">
        <f t="shared" ca="1" si="418"/>
        <v>6462.3023044038482</v>
      </c>
      <c r="E4365">
        <f t="shared" ca="1" si="419"/>
        <v>11684.177214483618</v>
      </c>
      <c r="F4365">
        <f t="shared" ca="1" si="420"/>
        <v>28656.687198748579</v>
      </c>
      <c r="G4365">
        <f ca="1">D4365-Krishna!$AD$3</f>
        <v>-247.33405923251576</v>
      </c>
      <c r="H4365">
        <f ca="1">E4365-Krishna!$AE$3</f>
        <v>664.76812357452764</v>
      </c>
      <c r="I4365">
        <f ca="1">F4365-Krishna!$AF$3</f>
        <v>1067.0508351122153</v>
      </c>
      <c r="J4365">
        <f t="shared" ca="1" si="421"/>
        <v>-5221.8749100797695</v>
      </c>
    </row>
    <row r="4366" spans="1:10">
      <c r="A4366">
        <v>4361</v>
      </c>
      <c r="B4366">
        <f t="shared" ca="1" si="416"/>
        <v>0.21759914024173066</v>
      </c>
      <c r="C4366" s="40">
        <f t="shared" ca="1" si="417"/>
        <v>0.87</v>
      </c>
      <c r="D4366">
        <f t="shared" ca="1" si="418"/>
        <v>6194.2006593908582</v>
      </c>
      <c r="E4366">
        <f t="shared" ca="1" si="419"/>
        <v>13292.74891790362</v>
      </c>
      <c r="F4366">
        <f t="shared" ca="1" si="420"/>
        <v>24277.995038844798</v>
      </c>
      <c r="G4366">
        <f ca="1">D4366-Krishna!$AD$3</f>
        <v>-515.4357042455058</v>
      </c>
      <c r="H4366">
        <f ca="1">E4366-Krishna!$AE$3</f>
        <v>2273.3398269945301</v>
      </c>
      <c r="I4366">
        <f ca="1">F4366-Krishna!$AF$3</f>
        <v>-3311.6413247915661</v>
      </c>
      <c r="J4366">
        <f t="shared" ca="1" si="421"/>
        <v>-7098.548258512762</v>
      </c>
    </row>
    <row r="4367" spans="1:10">
      <c r="A4367">
        <v>4362</v>
      </c>
      <c r="B4367">
        <f t="shared" ca="1" si="416"/>
        <v>1.515139854470271E-2</v>
      </c>
      <c r="C4367" s="40">
        <f t="shared" ca="1" si="417"/>
        <v>0.74</v>
      </c>
      <c r="D4367">
        <f t="shared" ca="1" si="418"/>
        <v>5305.6345402868083</v>
      </c>
      <c r="E4367">
        <f t="shared" ca="1" si="419"/>
        <v>8667.8317551527671</v>
      </c>
      <c r="F4367">
        <f t="shared" ca="1" si="420"/>
        <v>4379.6536877978506</v>
      </c>
      <c r="G4367">
        <f ca="1">D4367-Krishna!$AD$3</f>
        <v>-1404.0018233495557</v>
      </c>
      <c r="H4367">
        <f ca="1">E4367-Krishna!$AE$3</f>
        <v>-2351.577335756323</v>
      </c>
      <c r="I4367">
        <f ca="1">F4367-Krishna!$AF$3</f>
        <v>-23209.982675838513</v>
      </c>
      <c r="J4367">
        <f t="shared" ca="1" si="421"/>
        <v>-3362.1972148659588</v>
      </c>
    </row>
    <row r="4368" spans="1:10">
      <c r="A4368">
        <v>4363</v>
      </c>
      <c r="B4368">
        <f t="shared" ca="1" si="416"/>
        <v>0.24254307372688577</v>
      </c>
      <c r="C4368" s="40">
        <f t="shared" ca="1" si="417"/>
        <v>0.89</v>
      </c>
      <c r="D4368">
        <f t="shared" ca="1" si="418"/>
        <v>6748.0991635614901</v>
      </c>
      <c r="E4368">
        <f t="shared" ca="1" si="419"/>
        <v>9252.345014184566</v>
      </c>
      <c r="F4368">
        <f t="shared" ca="1" si="420"/>
        <v>27124.372767408502</v>
      </c>
      <c r="G4368">
        <f ca="1">D4368-Krishna!$AD$3</f>
        <v>38.462799925126092</v>
      </c>
      <c r="H4368">
        <f ca="1">E4368-Krishna!$AE$3</f>
        <v>-1767.0640767245241</v>
      </c>
      <c r="I4368">
        <f ca="1">F4368-Krishna!$AF$3</f>
        <v>-465.26359622786185</v>
      </c>
      <c r="J4368">
        <f t="shared" ca="1" si="421"/>
        <v>-2504.245850623076</v>
      </c>
    </row>
    <row r="4369" spans="1:10">
      <c r="A4369">
        <v>4364</v>
      </c>
      <c r="B4369">
        <f t="shared" ca="1" si="416"/>
        <v>0.68069402299104487</v>
      </c>
      <c r="C4369" s="40">
        <f t="shared" ca="1" si="417"/>
        <v>0.94</v>
      </c>
      <c r="D4369">
        <f t="shared" ca="1" si="418"/>
        <v>7199.9490230172541</v>
      </c>
      <c r="E4369">
        <f t="shared" ca="1" si="419"/>
        <v>12154.366981325396</v>
      </c>
      <c r="F4369">
        <f t="shared" ca="1" si="420"/>
        <v>33379.230448269147</v>
      </c>
      <c r="G4369">
        <f ca="1">D4369-Krishna!$AD$3</f>
        <v>490.31265938089018</v>
      </c>
      <c r="H4369">
        <f ca="1">E4369-Krishna!$AE$3</f>
        <v>1134.9578904163063</v>
      </c>
      <c r="I4369">
        <f ca="1">F4369-Krishna!$AF$3</f>
        <v>5789.5940846327831</v>
      </c>
      <c r="J4369">
        <f t="shared" ca="1" si="421"/>
        <v>-4954.4179583081423</v>
      </c>
    </row>
    <row r="4370" spans="1:10">
      <c r="A4370">
        <v>4365</v>
      </c>
      <c r="B4370">
        <f t="shared" ca="1" si="416"/>
        <v>0.27751653664841591</v>
      </c>
      <c r="C4370" s="40">
        <f t="shared" ca="1" si="417"/>
        <v>0.89</v>
      </c>
      <c r="D4370">
        <f t="shared" ca="1" si="418"/>
        <v>5922.9499867415288</v>
      </c>
      <c r="E4370">
        <f t="shared" ca="1" si="419"/>
        <v>12256.990038437325</v>
      </c>
      <c r="F4370">
        <f t="shared" ca="1" si="420"/>
        <v>29073.742679787356</v>
      </c>
      <c r="G4370">
        <f ca="1">D4370-Krishna!$AD$3</f>
        <v>-786.68637689483512</v>
      </c>
      <c r="H4370">
        <f ca="1">E4370-Krishna!$AE$3</f>
        <v>1237.5809475282349</v>
      </c>
      <c r="I4370">
        <f ca="1">F4370-Krishna!$AF$3</f>
        <v>1484.1063161509919</v>
      </c>
      <c r="J4370">
        <f t="shared" ca="1" si="421"/>
        <v>-6334.0400516957961</v>
      </c>
    </row>
    <row r="4371" spans="1:10">
      <c r="A4371">
        <v>4366</v>
      </c>
      <c r="B4371">
        <f t="shared" ca="1" si="416"/>
        <v>0.15734798801152539</v>
      </c>
      <c r="C4371" s="40">
        <f t="shared" ca="1" si="417"/>
        <v>0.81</v>
      </c>
      <c r="D4371">
        <f t="shared" ca="1" si="418"/>
        <v>5437.4349417588401</v>
      </c>
      <c r="E4371">
        <f t="shared" ca="1" si="419"/>
        <v>8555.7836490815916</v>
      </c>
      <c r="F4371">
        <f t="shared" ca="1" si="420"/>
        <v>11879.272058314022</v>
      </c>
      <c r="G4371">
        <f ca="1">D4371-Krishna!$AD$3</f>
        <v>-1272.2014218775239</v>
      </c>
      <c r="H4371">
        <f ca="1">E4371-Krishna!$AE$3</f>
        <v>-2463.6254418274984</v>
      </c>
      <c r="I4371">
        <f ca="1">F4371-Krishna!$AF$3</f>
        <v>-15710.364305322342</v>
      </c>
      <c r="J4371">
        <f t="shared" ca="1" si="421"/>
        <v>-3118.3487073227516</v>
      </c>
    </row>
    <row r="4372" spans="1:10">
      <c r="A4372">
        <v>4367</v>
      </c>
      <c r="B4372">
        <f t="shared" ca="1" si="416"/>
        <v>0.47893640700367746</v>
      </c>
      <c r="C4372" s="40">
        <f t="shared" ca="1" si="417"/>
        <v>0.91</v>
      </c>
      <c r="D4372">
        <f t="shared" ca="1" si="418"/>
        <v>7477.1106431477092</v>
      </c>
      <c r="E4372">
        <f t="shared" ca="1" si="419"/>
        <v>10306.024044791502</v>
      </c>
      <c r="F4372">
        <f t="shared" ca="1" si="420"/>
        <v>24430.747470057253</v>
      </c>
      <c r="G4372">
        <f ca="1">D4372-Krishna!$AD$3</f>
        <v>767.47427951134523</v>
      </c>
      <c r="H4372">
        <f ca="1">E4372-Krishna!$AE$3</f>
        <v>-713.38504611758799</v>
      </c>
      <c r="I4372">
        <f ca="1">F4372-Krishna!$AF$3</f>
        <v>-3158.888893579111</v>
      </c>
      <c r="J4372">
        <f t="shared" ca="1" si="421"/>
        <v>-2828.9134016437929</v>
      </c>
    </row>
    <row r="4373" spans="1:10">
      <c r="A4373">
        <v>4368</v>
      </c>
      <c r="B4373">
        <f t="shared" ca="1" si="416"/>
        <v>0.95055487733666877</v>
      </c>
      <c r="C4373" s="40">
        <f t="shared" ca="1" si="417"/>
        <v>0.96</v>
      </c>
      <c r="D4373">
        <f t="shared" ca="1" si="418"/>
        <v>6571.8509791923962</v>
      </c>
      <c r="E4373">
        <f t="shared" ca="1" si="419"/>
        <v>14811.117326276199</v>
      </c>
      <c r="F4373">
        <f t="shared" ca="1" si="420"/>
        <v>39329.380066758895</v>
      </c>
      <c r="G4373">
        <f ca="1">D4373-Krishna!$AD$3</f>
        <v>-137.78538444396781</v>
      </c>
      <c r="H4373">
        <f ca="1">E4373-Krishna!$AE$3</f>
        <v>3791.7082353671085</v>
      </c>
      <c r="I4373">
        <f ca="1">F4373-Krishna!$AF$3</f>
        <v>11739.743703122531</v>
      </c>
      <c r="J4373">
        <f t="shared" ca="1" si="421"/>
        <v>-8239.2663470838015</v>
      </c>
    </row>
    <row r="4374" spans="1:10">
      <c r="A4374">
        <v>4369</v>
      </c>
      <c r="B4374">
        <f t="shared" ca="1" si="416"/>
        <v>0.73281939370249827</v>
      </c>
      <c r="C4374" s="40">
        <f t="shared" ca="1" si="417"/>
        <v>0.94</v>
      </c>
      <c r="D4374">
        <f t="shared" ca="1" si="418"/>
        <v>7438.0381946741654</v>
      </c>
      <c r="E4374">
        <f t="shared" ca="1" si="419"/>
        <v>12470.09044703076</v>
      </c>
      <c r="F4374">
        <f t="shared" ca="1" si="420"/>
        <v>31635.393989598771</v>
      </c>
      <c r="G4374">
        <f ca="1">D4374-Krishna!$AD$3</f>
        <v>728.40183103780146</v>
      </c>
      <c r="H4374">
        <f ca="1">E4374-Krishna!$AE$3</f>
        <v>1450.6813561216695</v>
      </c>
      <c r="I4374">
        <f ca="1">F4374-Krishna!$AF$3</f>
        <v>4045.7576259624075</v>
      </c>
      <c r="J4374">
        <f t="shared" ca="1" si="421"/>
        <v>-5032.0522523565942</v>
      </c>
    </row>
    <row r="4375" spans="1:10">
      <c r="A4375">
        <v>4370</v>
      </c>
      <c r="B4375">
        <f t="shared" ca="1" si="416"/>
        <v>0.88107079233670105</v>
      </c>
      <c r="C4375" s="40">
        <f t="shared" ca="1" si="417"/>
        <v>0.95</v>
      </c>
      <c r="D4375">
        <f t="shared" ca="1" si="418"/>
        <v>7785.8911735290394</v>
      </c>
      <c r="E4375">
        <f t="shared" ca="1" si="419"/>
        <v>9812.8165636656086</v>
      </c>
      <c r="F4375">
        <f t="shared" ca="1" si="420"/>
        <v>39205.867358350341</v>
      </c>
      <c r="G4375">
        <f ca="1">D4375-Krishna!$AD$3</f>
        <v>1076.2548098926754</v>
      </c>
      <c r="H4375">
        <f ca="1">E4375-Krishna!$AE$3</f>
        <v>-1206.5925272434815</v>
      </c>
      <c r="I4375">
        <f ca="1">F4375-Krishna!$AF$3</f>
        <v>11616.230994713977</v>
      </c>
      <c r="J4375">
        <f t="shared" ca="1" si="421"/>
        <v>-2026.9253901365691</v>
      </c>
    </row>
    <row r="4376" spans="1:10">
      <c r="A4376">
        <v>4371</v>
      </c>
      <c r="B4376">
        <f t="shared" ca="1" si="416"/>
        <v>0.57831428797402651</v>
      </c>
      <c r="C4376" s="40">
        <f t="shared" ca="1" si="417"/>
        <v>0.93</v>
      </c>
      <c r="D4376">
        <f t="shared" ca="1" si="418"/>
        <v>7419.4457512831159</v>
      </c>
      <c r="E4376">
        <f t="shared" ca="1" si="419"/>
        <v>11246.39066912115</v>
      </c>
      <c r="F4376">
        <f t="shared" ca="1" si="420"/>
        <v>31401.600253147401</v>
      </c>
      <c r="G4376">
        <f ca="1">D4376-Krishna!$AD$3</f>
        <v>709.80938764675193</v>
      </c>
      <c r="H4376">
        <f ca="1">E4376-Krishna!$AE$3</f>
        <v>226.98157821206041</v>
      </c>
      <c r="I4376">
        <f ca="1">F4376-Krishna!$AF$3</f>
        <v>3811.9638895110365</v>
      </c>
      <c r="J4376">
        <f t="shared" ca="1" si="421"/>
        <v>-3826.9449178380346</v>
      </c>
    </row>
    <row r="4377" spans="1:10">
      <c r="A4377">
        <v>4372</v>
      </c>
      <c r="B4377">
        <f t="shared" ca="1" si="416"/>
        <v>0.72472784886463848</v>
      </c>
      <c r="C4377" s="40">
        <f t="shared" ca="1" si="417"/>
        <v>0.94</v>
      </c>
      <c r="D4377">
        <f t="shared" ca="1" si="418"/>
        <v>7185.183447453308</v>
      </c>
      <c r="E4377">
        <f t="shared" ca="1" si="419"/>
        <v>16021.531290836478</v>
      </c>
      <c r="F4377">
        <f t="shared" ca="1" si="420"/>
        <v>35141.65555337874</v>
      </c>
      <c r="G4377">
        <f ca="1">D4377-Krishna!$AD$3</f>
        <v>475.547083816944</v>
      </c>
      <c r="H4377">
        <f ca="1">E4377-Krishna!$AE$3</f>
        <v>5002.1221999273876</v>
      </c>
      <c r="I4377">
        <f ca="1">F4377-Krishna!$AF$3</f>
        <v>7552.0191897423756</v>
      </c>
      <c r="J4377">
        <f t="shared" ca="1" si="421"/>
        <v>-8836.3478433831697</v>
      </c>
    </row>
    <row r="4378" spans="1:10">
      <c r="A4378">
        <v>4373</v>
      </c>
      <c r="B4378">
        <f t="shared" ca="1" si="416"/>
        <v>0.97108231217593155</v>
      </c>
      <c r="C4378" s="40">
        <f t="shared" ca="1" si="417"/>
        <v>0.97</v>
      </c>
      <c r="D4378">
        <f t="shared" ca="1" si="418"/>
        <v>7966.8972041770357</v>
      </c>
      <c r="E4378">
        <f t="shared" ca="1" si="419"/>
        <v>16455.006282978949</v>
      </c>
      <c r="F4378">
        <f t="shared" ca="1" si="420"/>
        <v>33990.751081368973</v>
      </c>
      <c r="G4378">
        <f ca="1">D4378-Krishna!$AD$3</f>
        <v>1257.2608405406718</v>
      </c>
      <c r="H4378">
        <f ca="1">E4378-Krishna!$AE$3</f>
        <v>5435.5971920698594</v>
      </c>
      <c r="I4378">
        <f ca="1">F4378-Krishna!$AF$3</f>
        <v>6401.1147177326093</v>
      </c>
      <c r="J4378">
        <f t="shared" ca="1" si="421"/>
        <v>-8488.1090788019137</v>
      </c>
    </row>
    <row r="4379" spans="1:10">
      <c r="A4379">
        <v>4374</v>
      </c>
      <c r="B4379">
        <f t="shared" ca="1" si="416"/>
        <v>0.62213275148368263</v>
      </c>
      <c r="C4379" s="40">
        <f t="shared" ca="1" si="417"/>
        <v>0.94</v>
      </c>
      <c r="D4379">
        <f t="shared" ca="1" si="418"/>
        <v>7660.7332369592459</v>
      </c>
      <c r="E4379">
        <f t="shared" ca="1" si="419"/>
        <v>14958.933851567212</v>
      </c>
      <c r="F4379">
        <f t="shared" ca="1" si="420"/>
        <v>28413.333374775884</v>
      </c>
      <c r="G4379">
        <f ca="1">D4379-Krishna!$AD$3</f>
        <v>951.09687332288195</v>
      </c>
      <c r="H4379">
        <f ca="1">E4379-Krishna!$AE$3</f>
        <v>3939.5247606581215</v>
      </c>
      <c r="I4379">
        <f ca="1">F4379-Krishna!$AF$3</f>
        <v>823.69701113952033</v>
      </c>
      <c r="J4379">
        <f t="shared" ca="1" si="421"/>
        <v>-7298.2006146079657</v>
      </c>
    </row>
    <row r="4380" spans="1:10">
      <c r="A4380">
        <v>4375</v>
      </c>
      <c r="B4380">
        <f t="shared" ca="1" si="416"/>
        <v>0.15081477264456422</v>
      </c>
      <c r="C4380" s="40">
        <f t="shared" ca="1" si="417"/>
        <v>0.81</v>
      </c>
      <c r="D4380">
        <f t="shared" ca="1" si="418"/>
        <v>6596.8261106134523</v>
      </c>
      <c r="E4380">
        <f t="shared" ca="1" si="419"/>
        <v>12090.099161167233</v>
      </c>
      <c r="F4380">
        <f t="shared" ca="1" si="420"/>
        <v>16294.72473948832</v>
      </c>
      <c r="G4380">
        <f ca="1">D4380-Krishna!$AD$3</f>
        <v>-112.81025302291164</v>
      </c>
      <c r="H4380">
        <f ca="1">E4380-Krishna!$AE$3</f>
        <v>1070.6900702581424</v>
      </c>
      <c r="I4380">
        <f ca="1">F4380-Krishna!$AF$3</f>
        <v>-11294.911624148044</v>
      </c>
      <c r="J4380">
        <f t="shared" ca="1" si="421"/>
        <v>-5493.2730505537802</v>
      </c>
    </row>
    <row r="4381" spans="1:10">
      <c r="A4381">
        <v>4376</v>
      </c>
      <c r="B4381">
        <f t="shared" ca="1" si="416"/>
        <v>0.69469486931451274</v>
      </c>
      <c r="C4381" s="40">
        <f t="shared" ca="1" si="417"/>
        <v>0.94</v>
      </c>
      <c r="D4381">
        <f t="shared" ca="1" si="418"/>
        <v>7403.8184827209861</v>
      </c>
      <c r="E4381">
        <f t="shared" ca="1" si="419"/>
        <v>12837.13568484451</v>
      </c>
      <c r="F4381">
        <f t="shared" ca="1" si="420"/>
        <v>28768.270382041384</v>
      </c>
      <c r="G4381">
        <f ca="1">D4381-Krishna!$AD$3</f>
        <v>694.18211908462217</v>
      </c>
      <c r="H4381">
        <f ca="1">E4381-Krishna!$AE$3</f>
        <v>1817.7265939354202</v>
      </c>
      <c r="I4381">
        <f ca="1">F4381-Krishna!$AF$3</f>
        <v>1178.6340184050205</v>
      </c>
      <c r="J4381">
        <f t="shared" ca="1" si="421"/>
        <v>-5433.3172021235241</v>
      </c>
    </row>
    <row r="4382" spans="1:10">
      <c r="A4382">
        <v>4377</v>
      </c>
      <c r="B4382">
        <f t="shared" ca="1" si="416"/>
        <v>9.022105395477642E-2</v>
      </c>
      <c r="C4382" s="40">
        <f t="shared" ca="1" si="417"/>
        <v>0.77</v>
      </c>
      <c r="D4382">
        <f t="shared" ca="1" si="418"/>
        <v>6042.6945993873469</v>
      </c>
      <c r="E4382">
        <f t="shared" ca="1" si="419"/>
        <v>7943.8612367894775</v>
      </c>
      <c r="F4382">
        <f t="shared" ca="1" si="420"/>
        <v>23264.351416784215</v>
      </c>
      <c r="G4382">
        <f ca="1">D4382-Krishna!$AD$3</f>
        <v>-666.94176424901707</v>
      </c>
      <c r="H4382">
        <f ca="1">E4382-Krishna!$AE$3</f>
        <v>-3075.5478541196126</v>
      </c>
      <c r="I4382">
        <f ca="1">F4382-Krishna!$AF$3</f>
        <v>-4325.284946852149</v>
      </c>
      <c r="J4382">
        <f t="shared" ca="1" si="421"/>
        <v>-1901.1666374021306</v>
      </c>
    </row>
    <row r="4383" spans="1:10">
      <c r="A4383">
        <v>4378</v>
      </c>
      <c r="B4383">
        <f t="shared" ca="1" si="416"/>
        <v>0.43283444164142904</v>
      </c>
      <c r="C4383" s="40">
        <f t="shared" ca="1" si="417"/>
        <v>0.9</v>
      </c>
      <c r="D4383">
        <f t="shared" ca="1" si="418"/>
        <v>6179.4287178715531</v>
      </c>
      <c r="E4383">
        <f t="shared" ca="1" si="419"/>
        <v>12095.344508348337</v>
      </c>
      <c r="F4383">
        <f t="shared" ca="1" si="420"/>
        <v>33141.978623833362</v>
      </c>
      <c r="G4383">
        <f ca="1">D4383-Krishna!$AD$3</f>
        <v>-530.20764576481088</v>
      </c>
      <c r="H4383">
        <f ca="1">E4383-Krishna!$AE$3</f>
        <v>1075.9354174392465</v>
      </c>
      <c r="I4383">
        <f ca="1">F4383-Krishna!$AF$3</f>
        <v>5552.3422601969978</v>
      </c>
      <c r="J4383">
        <f t="shared" ca="1" si="421"/>
        <v>-5915.9157904767835</v>
      </c>
    </row>
    <row r="4384" spans="1:10">
      <c r="A4384">
        <v>4379</v>
      </c>
      <c r="B4384">
        <f t="shared" ca="1" si="416"/>
        <v>0.10692542864845378</v>
      </c>
      <c r="C4384" s="40">
        <f t="shared" ca="1" si="417"/>
        <v>0.8</v>
      </c>
      <c r="D4384">
        <f t="shared" ca="1" si="418"/>
        <v>5765.3355790431187</v>
      </c>
      <c r="E4384">
        <f t="shared" ca="1" si="419"/>
        <v>8174.6639301418782</v>
      </c>
      <c r="F4384">
        <f t="shared" ca="1" si="420"/>
        <v>15135.225797099916</v>
      </c>
      <c r="G4384">
        <f ca="1">D4384-Krishna!$AD$3</f>
        <v>-944.30078459324523</v>
      </c>
      <c r="H4384">
        <f ca="1">E4384-Krishna!$AE$3</f>
        <v>-2844.7451607672119</v>
      </c>
      <c r="I4384">
        <f ca="1">F4384-Krishna!$AF$3</f>
        <v>-12454.410566536448</v>
      </c>
      <c r="J4384">
        <f t="shared" ca="1" si="421"/>
        <v>-2409.3283510987594</v>
      </c>
    </row>
    <row r="4385" spans="1:10">
      <c r="A4385">
        <v>4380</v>
      </c>
      <c r="B4385">
        <f t="shared" ca="1" si="416"/>
        <v>0.37186642789525926</v>
      </c>
      <c r="C4385" s="40">
        <f t="shared" ca="1" si="417"/>
        <v>0.9</v>
      </c>
      <c r="D4385">
        <f t="shared" ca="1" si="418"/>
        <v>6911.0608751676755</v>
      </c>
      <c r="E4385">
        <f t="shared" ca="1" si="419"/>
        <v>9731.925315773442</v>
      </c>
      <c r="F4385">
        <f t="shared" ca="1" si="420"/>
        <v>15524.98349982983</v>
      </c>
      <c r="G4385">
        <f ca="1">D4385-Krishna!$AD$3</f>
        <v>201.42451153131151</v>
      </c>
      <c r="H4385">
        <f ca="1">E4385-Krishna!$AE$3</f>
        <v>-1287.4837751356481</v>
      </c>
      <c r="I4385">
        <f ca="1">F4385-Krishna!$AF$3</f>
        <v>-12064.652863806534</v>
      </c>
      <c r="J4385">
        <f t="shared" ca="1" si="421"/>
        <v>-2820.8644406057665</v>
      </c>
    </row>
    <row r="4386" spans="1:10">
      <c r="A4386">
        <v>4381</v>
      </c>
      <c r="B4386">
        <f t="shared" ca="1" si="416"/>
        <v>0.16118241373465425</v>
      </c>
      <c r="C4386" s="40">
        <f t="shared" ca="1" si="417"/>
        <v>0.81</v>
      </c>
      <c r="D4386">
        <f t="shared" ca="1" si="418"/>
        <v>7080.6441313391251</v>
      </c>
      <c r="E4386">
        <f t="shared" ca="1" si="419"/>
        <v>11839.907823470408</v>
      </c>
      <c r="F4386">
        <f t="shared" ca="1" si="420"/>
        <v>18564.020449570562</v>
      </c>
      <c r="G4386">
        <f ca="1">D4386-Krishna!$AD$3</f>
        <v>371.00776770276116</v>
      </c>
      <c r="H4386">
        <f ca="1">E4386-Krishna!$AE$3</f>
        <v>820.49873256131832</v>
      </c>
      <c r="I4386">
        <f ca="1">F4386-Krishna!$AF$3</f>
        <v>-9025.6159140658019</v>
      </c>
      <c r="J4386">
        <f t="shared" ca="1" si="421"/>
        <v>-4759.2636921312833</v>
      </c>
    </row>
    <row r="4387" spans="1:10">
      <c r="A4387">
        <v>4382</v>
      </c>
      <c r="B4387">
        <f t="shared" ca="1" si="416"/>
        <v>0.26268877808916924</v>
      </c>
      <c r="C4387" s="40">
        <f t="shared" ca="1" si="417"/>
        <v>0.89</v>
      </c>
      <c r="D4387">
        <f t="shared" ca="1" si="418"/>
        <v>6587.9342265691121</v>
      </c>
      <c r="E4387">
        <f t="shared" ca="1" si="419"/>
        <v>7330.247344517702</v>
      </c>
      <c r="F4387">
        <f t="shared" ca="1" si="420"/>
        <v>25917.133037954351</v>
      </c>
      <c r="G4387">
        <f ca="1">D4387-Krishna!$AD$3</f>
        <v>-121.7021370672519</v>
      </c>
      <c r="H4387">
        <f ca="1">E4387-Krishna!$AE$3</f>
        <v>-3689.1617463913881</v>
      </c>
      <c r="I4387">
        <f ca="1">F4387-Krishna!$AF$3</f>
        <v>-1672.5033256820134</v>
      </c>
      <c r="J4387">
        <f t="shared" ca="1" si="421"/>
        <v>-742.31311794858993</v>
      </c>
    </row>
    <row r="4388" spans="1:10">
      <c r="A4388">
        <v>4383</v>
      </c>
      <c r="B4388">
        <f t="shared" ca="1" si="416"/>
        <v>4.9482442980502417E-2</v>
      </c>
      <c r="C4388" s="40">
        <f t="shared" ca="1" si="417"/>
        <v>0.77</v>
      </c>
      <c r="D4388">
        <f t="shared" ca="1" si="418"/>
        <v>6265.654173997923</v>
      </c>
      <c r="E4388">
        <f t="shared" ca="1" si="419"/>
        <v>5682.7282303051506</v>
      </c>
      <c r="F4388">
        <f t="shared" ca="1" si="420"/>
        <v>11321.225654509717</v>
      </c>
      <c r="G4388">
        <f ca="1">D4388-Krishna!$AD$3</f>
        <v>-443.98218963844101</v>
      </c>
      <c r="H4388">
        <f ca="1">E4388-Krishna!$AE$3</f>
        <v>-5336.6808606039394</v>
      </c>
      <c r="I4388">
        <f ca="1">F4388-Krishna!$AF$3</f>
        <v>-16268.410709126647</v>
      </c>
      <c r="J4388">
        <f t="shared" ca="1" si="421"/>
        <v>582.92594369277231</v>
      </c>
    </row>
    <row r="4389" spans="1:10">
      <c r="A4389">
        <v>4384</v>
      </c>
      <c r="B4389">
        <f t="shared" ca="1" si="416"/>
        <v>0.95866113404846676</v>
      </c>
      <c r="C4389" s="40">
        <f t="shared" ca="1" si="417"/>
        <v>0.97</v>
      </c>
      <c r="D4389">
        <f t="shared" ca="1" si="418"/>
        <v>6692.650885231501</v>
      </c>
      <c r="E4389">
        <f t="shared" ca="1" si="419"/>
        <v>12641.165103252637</v>
      </c>
      <c r="F4389">
        <f t="shared" ca="1" si="420"/>
        <v>33489.654073881189</v>
      </c>
      <c r="G4389">
        <f ca="1">D4389-Krishna!$AD$3</f>
        <v>-16.985478404862988</v>
      </c>
      <c r="H4389">
        <f ca="1">E4389-Krishna!$AE$3</f>
        <v>1621.7560123435469</v>
      </c>
      <c r="I4389">
        <f ca="1">F4389-Krishna!$AF$3</f>
        <v>5900.0177102448251</v>
      </c>
      <c r="J4389">
        <f t="shared" ca="1" si="421"/>
        <v>-5948.514218021136</v>
      </c>
    </row>
    <row r="4390" spans="1:10">
      <c r="A4390">
        <v>4385</v>
      </c>
      <c r="B4390">
        <f t="shared" ca="1" si="416"/>
        <v>0.85482060606325749</v>
      </c>
      <c r="C4390" s="40">
        <f t="shared" ca="1" si="417"/>
        <v>0.95</v>
      </c>
      <c r="D4390">
        <f t="shared" ca="1" si="418"/>
        <v>6593.8164318440176</v>
      </c>
      <c r="E4390">
        <f t="shared" ca="1" si="419"/>
        <v>12202.958151983696</v>
      </c>
      <c r="F4390">
        <f t="shared" ca="1" si="420"/>
        <v>39431.276076166701</v>
      </c>
      <c r="G4390">
        <f ca="1">D4390-Krishna!$AD$3</f>
        <v>-115.81993179234632</v>
      </c>
      <c r="H4390">
        <f ca="1">E4390-Krishna!$AE$3</f>
        <v>1183.5490610746056</v>
      </c>
      <c r="I4390">
        <f ca="1">F4390-Krishna!$AF$3</f>
        <v>11841.639712530337</v>
      </c>
      <c r="J4390">
        <f t="shared" ca="1" si="421"/>
        <v>-5609.141720139678</v>
      </c>
    </row>
    <row r="4391" spans="1:10">
      <c r="A4391">
        <v>4386</v>
      </c>
      <c r="B4391">
        <f t="shared" ca="1" si="416"/>
        <v>0.13067786976147466</v>
      </c>
      <c r="C4391" s="40">
        <f t="shared" ca="1" si="417"/>
        <v>0.8</v>
      </c>
      <c r="D4391">
        <f t="shared" ca="1" si="418"/>
        <v>5499.4665800861767</v>
      </c>
      <c r="E4391">
        <f t="shared" ca="1" si="419"/>
        <v>8741.0037008561412</v>
      </c>
      <c r="F4391">
        <f t="shared" ca="1" si="420"/>
        <v>14900.589767302337</v>
      </c>
      <c r="G4391">
        <f ca="1">D4391-Krishna!$AD$3</f>
        <v>-1210.1697835501873</v>
      </c>
      <c r="H4391">
        <f ca="1">E4391-Krishna!$AE$3</f>
        <v>-2278.4053900529489</v>
      </c>
      <c r="I4391">
        <f ca="1">F4391-Krishna!$AF$3</f>
        <v>-12689.046596334027</v>
      </c>
      <c r="J4391">
        <f t="shared" ca="1" si="421"/>
        <v>-3241.5371207699645</v>
      </c>
    </row>
    <row r="4392" spans="1:10">
      <c r="A4392">
        <v>4387</v>
      </c>
      <c r="B4392">
        <f t="shared" ca="1" si="416"/>
        <v>0.6895522272574437</v>
      </c>
      <c r="C4392" s="40">
        <f t="shared" ca="1" si="417"/>
        <v>0.94</v>
      </c>
      <c r="D4392">
        <f t="shared" ca="1" si="418"/>
        <v>8013.5916488025405</v>
      </c>
      <c r="E4392">
        <f t="shared" ca="1" si="419"/>
        <v>11605.247507745313</v>
      </c>
      <c r="F4392">
        <f t="shared" ca="1" si="420"/>
        <v>42178.53555984897</v>
      </c>
      <c r="G4392">
        <f ca="1">D4392-Krishna!$AD$3</f>
        <v>1303.9552851661765</v>
      </c>
      <c r="H4392">
        <f ca="1">E4392-Krishna!$AE$3</f>
        <v>585.83841683622268</v>
      </c>
      <c r="I4392">
        <f ca="1">F4392-Krishna!$AF$3</f>
        <v>14588.899196212606</v>
      </c>
      <c r="J4392">
        <f t="shared" ca="1" si="421"/>
        <v>-3591.6558589427723</v>
      </c>
    </row>
    <row r="4393" spans="1:10">
      <c r="A4393">
        <v>4388</v>
      </c>
      <c r="B4393">
        <f t="shared" ca="1" si="416"/>
        <v>2.7643202492122487E-3</v>
      </c>
      <c r="C4393" s="40">
        <f t="shared" ca="1" si="417"/>
        <v>0.74</v>
      </c>
      <c r="D4393">
        <f t="shared" ca="1" si="418"/>
        <v>5732.9628737455332</v>
      </c>
      <c r="E4393">
        <f t="shared" ca="1" si="419"/>
        <v>4306.7015731518095</v>
      </c>
      <c r="F4393">
        <f t="shared" ca="1" si="420"/>
        <v>15141.6748436159</v>
      </c>
      <c r="G4393">
        <f ca="1">D4393-Krishna!$AD$3</f>
        <v>-976.67348989083075</v>
      </c>
      <c r="H4393">
        <f ca="1">E4393-Krishna!$AE$3</f>
        <v>-6712.7075177572806</v>
      </c>
      <c r="I4393">
        <f ca="1">F4393-Krishna!$AF$3</f>
        <v>-12447.961520020464</v>
      </c>
      <c r="J4393">
        <f t="shared" ca="1" si="421"/>
        <v>1426.2613005937237</v>
      </c>
    </row>
    <row r="4394" spans="1:10">
      <c r="A4394">
        <v>4389</v>
      </c>
      <c r="B4394">
        <f t="shared" ca="1" si="416"/>
        <v>3.2880223401421049E-2</v>
      </c>
      <c r="C4394" s="40">
        <f t="shared" ca="1" si="417"/>
        <v>0.74</v>
      </c>
      <c r="D4394">
        <f t="shared" ca="1" si="418"/>
        <v>5224.6854529697421</v>
      </c>
      <c r="E4394">
        <f t="shared" ca="1" si="419"/>
        <v>3234.1192845400501</v>
      </c>
      <c r="F4394">
        <f t="shared" ca="1" si="420"/>
        <v>8426.823916803718</v>
      </c>
      <c r="G4394">
        <f ca="1">D4394-Krishna!$AD$3</f>
        <v>-1484.9509106666219</v>
      </c>
      <c r="H4394">
        <f ca="1">E4394-Krishna!$AE$3</f>
        <v>-7785.28980636904</v>
      </c>
      <c r="I4394">
        <f ca="1">F4394-Krishna!$AF$3</f>
        <v>-19162.812446832646</v>
      </c>
      <c r="J4394">
        <f t="shared" ca="1" si="421"/>
        <v>1990.566168429692</v>
      </c>
    </row>
    <row r="4395" spans="1:10">
      <c r="A4395">
        <v>4390</v>
      </c>
      <c r="B4395">
        <f t="shared" ca="1" si="416"/>
        <v>5.1969000117737751E-2</v>
      </c>
      <c r="C4395" s="40">
        <f t="shared" ca="1" si="417"/>
        <v>0.77</v>
      </c>
      <c r="D4395">
        <f t="shared" ca="1" si="418"/>
        <v>5991.7598477934525</v>
      </c>
      <c r="E4395">
        <f t="shared" ca="1" si="419"/>
        <v>6438.6253751460381</v>
      </c>
      <c r="F4395">
        <f t="shared" ca="1" si="420"/>
        <v>10579.680436913695</v>
      </c>
      <c r="G4395">
        <f ca="1">D4395-Krishna!$AD$3</f>
        <v>-717.87651584291143</v>
      </c>
      <c r="H4395">
        <f ca="1">E4395-Krishna!$AE$3</f>
        <v>-4580.783715763052</v>
      </c>
      <c r="I4395">
        <f ca="1">F4395-Krishna!$AF$3</f>
        <v>-17009.955926722669</v>
      </c>
      <c r="J4395">
        <f t="shared" ca="1" si="421"/>
        <v>-446.86552735258556</v>
      </c>
    </row>
    <row r="4396" spans="1:10">
      <c r="A4396">
        <v>4391</v>
      </c>
      <c r="B4396">
        <f t="shared" ca="1" si="416"/>
        <v>0.60403229627303689</v>
      </c>
      <c r="C4396" s="40">
        <f t="shared" ca="1" si="417"/>
        <v>0.94</v>
      </c>
      <c r="D4396">
        <f t="shared" ca="1" si="418"/>
        <v>7404.5216186486077</v>
      </c>
      <c r="E4396">
        <f t="shared" ca="1" si="419"/>
        <v>9127.453350355685</v>
      </c>
      <c r="F4396">
        <f t="shared" ca="1" si="420"/>
        <v>37805.035906776546</v>
      </c>
      <c r="G4396">
        <f ca="1">D4396-Krishna!$AD$3</f>
        <v>694.88525501224376</v>
      </c>
      <c r="H4396">
        <f ca="1">E4396-Krishna!$AE$3</f>
        <v>-1891.9557405534051</v>
      </c>
      <c r="I4396">
        <f ca="1">F4396-Krishna!$AF$3</f>
        <v>10215.399543140182</v>
      </c>
      <c r="J4396">
        <f t="shared" ca="1" si="421"/>
        <v>-1722.9317317070772</v>
      </c>
    </row>
    <row r="4397" spans="1:10">
      <c r="A4397">
        <v>4392</v>
      </c>
      <c r="B4397">
        <f t="shared" ca="1" si="416"/>
        <v>0.2799409456434292</v>
      </c>
      <c r="C4397" s="40">
        <f t="shared" ca="1" si="417"/>
        <v>0.89</v>
      </c>
      <c r="D4397">
        <f t="shared" ca="1" si="418"/>
        <v>6096.9155539556141</v>
      </c>
      <c r="E4397">
        <f t="shared" ca="1" si="419"/>
        <v>13328.278848593909</v>
      </c>
      <c r="F4397">
        <f t="shared" ca="1" si="420"/>
        <v>31066.343357966733</v>
      </c>
      <c r="G4397">
        <f ca="1">D4397-Krishna!$AD$3</f>
        <v>-612.72080968074988</v>
      </c>
      <c r="H4397">
        <f ca="1">E4397-Krishna!$AE$3</f>
        <v>2308.869757684819</v>
      </c>
      <c r="I4397">
        <f ca="1">F4397-Krishna!$AF$3</f>
        <v>3476.7069943303686</v>
      </c>
      <c r="J4397">
        <f t="shared" ca="1" si="421"/>
        <v>-7231.363294638295</v>
      </c>
    </row>
    <row r="4398" spans="1:10">
      <c r="A4398">
        <v>4393</v>
      </c>
      <c r="B4398">
        <f t="shared" ref="B4398:B4461" ca="1" si="422">RAND()</f>
        <v>0.93140428826346855</v>
      </c>
      <c r="C4398" s="40">
        <f t="shared" ref="C4398:C4461" ca="1" si="423">IF(B4398&lt;=$B$3, $B$1,
IF(B4398&lt;=$C$3, $C$1,
IF(B4398&lt;=$D$3, $D$1,
IF(B4398&lt;=$E$3, $E$1,
IF(B4398&lt;=$F$3, $F$1,
IF(B4398&lt;=$G$3, $G$1,
IF(B4398&lt;=$H$3, $H$1,
IF(B4398&lt;=$I$3, $I$1,
IF(B4398&lt;=$J$3, $J$1,
IF(B4398&lt;=$K$3, $K$1,
IF(B4398&lt;=$L$3, $L$1,
IF(B4398&lt;=$M$3, $M$1,
IF(B4398&lt;=$N$3, $N$1,
IF(B4398&lt;=$O$3, $O$1, "Error"))))))))))))))</f>
        <v>0.96</v>
      </c>
      <c r="D4398">
        <f t="shared" ca="1" si="418"/>
        <v>7113.1741974474071</v>
      </c>
      <c r="E4398">
        <f t="shared" ca="1" si="419"/>
        <v>15695.139657880116</v>
      </c>
      <c r="F4398">
        <f t="shared" ca="1" si="420"/>
        <v>33768.873919144491</v>
      </c>
      <c r="G4398">
        <f ca="1">D4398-Krishna!$AD$3</f>
        <v>403.53783381104313</v>
      </c>
      <c r="H4398">
        <f ca="1">E4398-Krishna!$AE$3</f>
        <v>4675.7305669710258</v>
      </c>
      <c r="I4398">
        <f ca="1">F4398-Krishna!$AF$3</f>
        <v>6179.2375555081271</v>
      </c>
      <c r="J4398">
        <f t="shared" ca="1" si="421"/>
        <v>-8581.9654604327079</v>
      </c>
    </row>
    <row r="4399" spans="1:10">
      <c r="A4399">
        <v>4394</v>
      </c>
      <c r="B4399">
        <f t="shared" ca="1" si="422"/>
        <v>0.74849385342544794</v>
      </c>
      <c r="C4399" s="40">
        <f t="shared" ca="1" si="423"/>
        <v>0.94</v>
      </c>
      <c r="D4399">
        <f t="shared" ca="1" si="418"/>
        <v>7441.2244324263174</v>
      </c>
      <c r="E4399">
        <f t="shared" ca="1" si="419"/>
        <v>10535.52127909815</v>
      </c>
      <c r="F4399">
        <f t="shared" ca="1" si="420"/>
        <v>31207.953801661039</v>
      </c>
      <c r="G4399">
        <f ca="1">D4399-Krishna!$AD$3</f>
        <v>731.58806878995347</v>
      </c>
      <c r="H4399">
        <f ca="1">E4399-Krishna!$AE$3</f>
        <v>-483.88781181094055</v>
      </c>
      <c r="I4399">
        <f ca="1">F4399-Krishna!$AF$3</f>
        <v>3618.3174380246746</v>
      </c>
      <c r="J4399">
        <f t="shared" ca="1" si="421"/>
        <v>-3094.2968466718321</v>
      </c>
    </row>
    <row r="4400" spans="1:10">
      <c r="A4400">
        <v>4395</v>
      </c>
      <c r="B4400">
        <f t="shared" ca="1" si="422"/>
        <v>0.15142651264191609</v>
      </c>
      <c r="C4400" s="40">
        <f t="shared" ca="1" si="423"/>
        <v>0.81</v>
      </c>
      <c r="D4400">
        <f t="shared" ca="1" si="418"/>
        <v>7153.9953813282928</v>
      </c>
      <c r="E4400">
        <f t="shared" ca="1" si="419"/>
        <v>10088.292058028659</v>
      </c>
      <c r="F4400">
        <f t="shared" ca="1" si="420"/>
        <v>28840.578643138622</v>
      </c>
      <c r="G4400">
        <f ca="1">D4400-Krishna!$AD$3</f>
        <v>444.35901769192878</v>
      </c>
      <c r="H4400">
        <f ca="1">E4400-Krishna!$AE$3</f>
        <v>-931.117032880431</v>
      </c>
      <c r="I4400">
        <f ca="1">F4400-Krishna!$AF$3</f>
        <v>1250.9422795022583</v>
      </c>
      <c r="J4400">
        <f t="shared" ca="1" si="421"/>
        <v>-2934.2966767003663</v>
      </c>
    </row>
    <row r="4401" spans="1:10">
      <c r="A4401">
        <v>4396</v>
      </c>
      <c r="B4401">
        <f t="shared" ca="1" si="422"/>
        <v>0.70482565845372125</v>
      </c>
      <c r="C4401" s="40">
        <f t="shared" ca="1" si="423"/>
        <v>0.94</v>
      </c>
      <c r="D4401">
        <f t="shared" ca="1" si="418"/>
        <v>7221.1931904648627</v>
      </c>
      <c r="E4401">
        <f t="shared" ca="1" si="419"/>
        <v>12615.883561601568</v>
      </c>
      <c r="F4401">
        <f t="shared" ca="1" si="420"/>
        <v>38253.380308027801</v>
      </c>
      <c r="G4401">
        <f ca="1">D4401-Krishna!$AD$3</f>
        <v>511.55682682849874</v>
      </c>
      <c r="H4401">
        <f ca="1">E4401-Krishna!$AE$3</f>
        <v>1596.4744706924776</v>
      </c>
      <c r="I4401">
        <f ca="1">F4401-Krishna!$AF$3</f>
        <v>10663.743944391437</v>
      </c>
      <c r="J4401">
        <f t="shared" ca="1" si="421"/>
        <v>-5394.6903711367049</v>
      </c>
    </row>
    <row r="4402" spans="1:10">
      <c r="A4402">
        <v>4397</v>
      </c>
      <c r="B4402">
        <f t="shared" ca="1" si="422"/>
        <v>0.36667354636936667</v>
      </c>
      <c r="C4402" s="40">
        <f t="shared" ca="1" si="423"/>
        <v>0.9</v>
      </c>
      <c r="D4402">
        <f t="shared" ca="1" si="418"/>
        <v>6968.8087086811238</v>
      </c>
      <c r="E4402">
        <f t="shared" ca="1" si="419"/>
        <v>13578.473979981969</v>
      </c>
      <c r="F4402">
        <f t="shared" ca="1" si="420"/>
        <v>23603.728326054006</v>
      </c>
      <c r="G4402">
        <f ca="1">D4402-Krishna!$AD$3</f>
        <v>259.17234504475982</v>
      </c>
      <c r="H4402">
        <f ca="1">E4402-Krishna!$AE$3</f>
        <v>2559.0648890728789</v>
      </c>
      <c r="I4402">
        <f ca="1">F4402-Krishna!$AF$3</f>
        <v>-3985.9080375823578</v>
      </c>
      <c r="J4402">
        <f t="shared" ca="1" si="421"/>
        <v>-6609.6652713008452</v>
      </c>
    </row>
    <row r="4403" spans="1:10">
      <c r="A4403">
        <v>4398</v>
      </c>
      <c r="B4403">
        <f t="shared" ca="1" si="422"/>
        <v>0.88712507532087903</v>
      </c>
      <c r="C4403" s="40">
        <f t="shared" ca="1" si="423"/>
        <v>0.95</v>
      </c>
      <c r="D4403">
        <f t="shared" ca="1" si="418"/>
        <v>7694.0801293311843</v>
      </c>
      <c r="E4403">
        <f t="shared" ca="1" si="419"/>
        <v>10394.901416799259</v>
      </c>
      <c r="F4403">
        <f t="shared" ca="1" si="420"/>
        <v>26167.165606916649</v>
      </c>
      <c r="G4403">
        <f ca="1">D4403-Krishna!$AD$3</f>
        <v>984.44376569482029</v>
      </c>
      <c r="H4403">
        <f ca="1">E4403-Krishna!$AE$3</f>
        <v>-624.50767410983099</v>
      </c>
      <c r="I4403">
        <f ca="1">F4403-Krishna!$AF$3</f>
        <v>-1422.4707567197147</v>
      </c>
      <c r="J4403">
        <f t="shared" ca="1" si="421"/>
        <v>-2700.8212874680748</v>
      </c>
    </row>
    <row r="4404" spans="1:10">
      <c r="A4404">
        <v>4399</v>
      </c>
      <c r="B4404">
        <f t="shared" ca="1" si="422"/>
        <v>0.59178480165172631</v>
      </c>
      <c r="C4404" s="40">
        <f t="shared" ca="1" si="423"/>
        <v>0.94</v>
      </c>
      <c r="D4404">
        <f t="shared" ca="1" si="418"/>
        <v>7486.3281852794917</v>
      </c>
      <c r="E4404">
        <f t="shared" ca="1" si="419"/>
        <v>13483.445203677698</v>
      </c>
      <c r="F4404">
        <f t="shared" ca="1" si="420"/>
        <v>36499.518243330116</v>
      </c>
      <c r="G4404">
        <f ca="1">D4404-Krishna!$AD$3</f>
        <v>776.6918216431277</v>
      </c>
      <c r="H4404">
        <f ca="1">E4404-Krishna!$AE$3</f>
        <v>2464.0361127686083</v>
      </c>
      <c r="I4404">
        <f ca="1">F4404-Krishna!$AF$3</f>
        <v>8909.8818796937521</v>
      </c>
      <c r="J4404">
        <f t="shared" ca="1" si="421"/>
        <v>-5997.1170183982067</v>
      </c>
    </row>
    <row r="4405" spans="1:10">
      <c r="A4405">
        <v>4400</v>
      </c>
      <c r="B4405">
        <f t="shared" ca="1" si="422"/>
        <v>0.5502458182633202</v>
      </c>
      <c r="C4405" s="40">
        <f t="shared" ca="1" si="423"/>
        <v>0.93</v>
      </c>
      <c r="D4405">
        <f t="shared" ca="1" si="418"/>
        <v>8292.8567439560902</v>
      </c>
      <c r="E4405">
        <f t="shared" ca="1" si="419"/>
        <v>10968.039816662978</v>
      </c>
      <c r="F4405">
        <f t="shared" ca="1" si="420"/>
        <v>33976.815652758851</v>
      </c>
      <c r="G4405">
        <f ca="1">D4405-Krishna!$AD$3</f>
        <v>1583.2203803197262</v>
      </c>
      <c r="H4405">
        <f ca="1">E4405-Krishna!$AE$3</f>
        <v>-51.369274246111672</v>
      </c>
      <c r="I4405">
        <f ca="1">F4405-Krishna!$AF$3</f>
        <v>6387.1792891224868</v>
      </c>
      <c r="J4405">
        <f t="shared" ca="1" si="421"/>
        <v>-2675.1830727068882</v>
      </c>
    </row>
    <row r="4406" spans="1:10">
      <c r="A4406">
        <v>4401</v>
      </c>
      <c r="B4406">
        <f t="shared" ca="1" si="422"/>
        <v>0.29786310698930951</v>
      </c>
      <c r="C4406" s="40">
        <f t="shared" ca="1" si="423"/>
        <v>0.89</v>
      </c>
      <c r="D4406">
        <f t="shared" ca="1" si="418"/>
        <v>5911.9056257747761</v>
      </c>
      <c r="E4406">
        <f t="shared" ca="1" si="419"/>
        <v>8358.4733056601908</v>
      </c>
      <c r="F4406">
        <f t="shared" ca="1" si="420"/>
        <v>24090.406445995373</v>
      </c>
      <c r="G4406">
        <f ca="1">D4406-Krishna!$AD$3</f>
        <v>-797.73073786158784</v>
      </c>
      <c r="H4406">
        <f ca="1">E4406-Krishna!$AE$3</f>
        <v>-2660.9357852488993</v>
      </c>
      <c r="I4406">
        <f ca="1">F4406-Krishna!$AF$3</f>
        <v>-3499.2299176409906</v>
      </c>
      <c r="J4406">
        <f t="shared" ca="1" si="421"/>
        <v>-2446.5676798854147</v>
      </c>
    </row>
    <row r="4407" spans="1:10">
      <c r="A4407">
        <v>4402</v>
      </c>
      <c r="B4407">
        <f t="shared" ca="1" si="422"/>
        <v>0.71236902618656972</v>
      </c>
      <c r="C4407" s="40">
        <f t="shared" ca="1" si="423"/>
        <v>0.94</v>
      </c>
      <c r="D4407">
        <f t="shared" ca="1" si="418"/>
        <v>7223.5967629967672</v>
      </c>
      <c r="E4407">
        <f t="shared" ca="1" si="419"/>
        <v>9407.1670178071363</v>
      </c>
      <c r="F4407">
        <f t="shared" ca="1" si="420"/>
        <v>39709.05146393444</v>
      </c>
      <c r="G4407">
        <f ca="1">D4407-Krishna!$AD$3</f>
        <v>513.96039936040324</v>
      </c>
      <c r="H4407">
        <f ca="1">E4407-Krishna!$AE$3</f>
        <v>-1612.2420731019538</v>
      </c>
      <c r="I4407">
        <f ca="1">F4407-Krishna!$AF$3</f>
        <v>12119.415100298076</v>
      </c>
      <c r="J4407">
        <f t="shared" ca="1" si="421"/>
        <v>-2183.5702548103691</v>
      </c>
    </row>
    <row r="4408" spans="1:10">
      <c r="A4408">
        <v>4403</v>
      </c>
      <c r="B4408">
        <f t="shared" ca="1" si="422"/>
        <v>0.30260182443459327</v>
      </c>
      <c r="C4408" s="40">
        <f t="shared" ca="1" si="423"/>
        <v>0.89</v>
      </c>
      <c r="D4408">
        <f t="shared" ca="1" si="418"/>
        <v>6333.3899028844662</v>
      </c>
      <c r="E4408">
        <f t="shared" ca="1" si="419"/>
        <v>9345.3363378567192</v>
      </c>
      <c r="F4408">
        <f t="shared" ca="1" si="420"/>
        <v>27950.790681718794</v>
      </c>
      <c r="G4408">
        <f ca="1">D4408-Krishna!$AD$3</f>
        <v>-376.24646075189776</v>
      </c>
      <c r="H4408">
        <f ca="1">E4408-Krishna!$AE$3</f>
        <v>-1674.0727530523709</v>
      </c>
      <c r="I4408">
        <f ca="1">F4408-Krishna!$AF$3</f>
        <v>361.15431808243011</v>
      </c>
      <c r="J4408">
        <f t="shared" ca="1" si="421"/>
        <v>-3011.946434972253</v>
      </c>
    </row>
    <row r="4409" spans="1:10">
      <c r="A4409">
        <v>4404</v>
      </c>
      <c r="B4409">
        <f t="shared" ca="1" si="422"/>
        <v>0.28079262207328826</v>
      </c>
      <c r="C4409" s="40">
        <f t="shared" ca="1" si="423"/>
        <v>0.89</v>
      </c>
      <c r="D4409">
        <f t="shared" ca="1" si="418"/>
        <v>6682.0288246015471</v>
      </c>
      <c r="E4409">
        <f t="shared" ca="1" si="419"/>
        <v>11397.828894550015</v>
      </c>
      <c r="F4409">
        <f t="shared" ca="1" si="420"/>
        <v>31556.01951736879</v>
      </c>
      <c r="G4409">
        <f ca="1">D4409-Krishna!$AD$3</f>
        <v>-27.607539034816909</v>
      </c>
      <c r="H4409">
        <f ca="1">E4409-Krishna!$AE$3</f>
        <v>378.41980364092524</v>
      </c>
      <c r="I4409">
        <f ca="1">F4409-Krishna!$AF$3</f>
        <v>3966.3831537324259</v>
      </c>
      <c r="J4409">
        <f t="shared" ca="1" si="421"/>
        <v>-4715.8000699484683</v>
      </c>
    </row>
    <row r="4410" spans="1:10">
      <c r="A4410">
        <v>4405</v>
      </c>
      <c r="B4410">
        <f t="shared" ca="1" si="422"/>
        <v>0.51844413327384542</v>
      </c>
      <c r="C4410" s="40">
        <f t="shared" ca="1" si="423"/>
        <v>0.92</v>
      </c>
      <c r="D4410">
        <f t="shared" ca="1" si="418"/>
        <v>6814.9386457145347</v>
      </c>
      <c r="E4410">
        <f t="shared" ca="1" si="419"/>
        <v>9782.6535413124766</v>
      </c>
      <c r="F4410">
        <f t="shared" ca="1" si="420"/>
        <v>20483.060328025022</v>
      </c>
      <c r="G4410">
        <f ca="1">D4410-Krishna!$AD$3</f>
        <v>105.30228207817072</v>
      </c>
      <c r="H4410">
        <f ca="1">E4410-Krishna!$AE$3</f>
        <v>-1236.7555495966135</v>
      </c>
      <c r="I4410">
        <f ca="1">F4410-Krishna!$AF$3</f>
        <v>-7106.5760356113424</v>
      </c>
      <c r="J4410">
        <f t="shared" ca="1" si="421"/>
        <v>-2967.7148955979419</v>
      </c>
    </row>
    <row r="4411" spans="1:10">
      <c r="A4411">
        <v>4406</v>
      </c>
      <c r="B4411">
        <f t="shared" ca="1" si="422"/>
        <v>0.86270275779395433</v>
      </c>
      <c r="C4411" s="40">
        <f t="shared" ca="1" si="423"/>
        <v>0.95</v>
      </c>
      <c r="D4411">
        <f t="shared" ca="1" si="418"/>
        <v>8715.0174894131142</v>
      </c>
      <c r="E4411">
        <f t="shared" ca="1" si="419"/>
        <v>11475.963129493157</v>
      </c>
      <c r="F4411">
        <f t="shared" ca="1" si="420"/>
        <v>27382.955319605797</v>
      </c>
      <c r="G4411">
        <f ca="1">D4411-Krishna!$AD$3</f>
        <v>2005.3811257767502</v>
      </c>
      <c r="H4411">
        <f ca="1">E4411-Krishna!$AE$3</f>
        <v>456.5540385840668</v>
      </c>
      <c r="I4411">
        <f ca="1">F4411-Krishna!$AF$3</f>
        <v>-206.68104403056714</v>
      </c>
      <c r="J4411">
        <f t="shared" ca="1" si="421"/>
        <v>-2760.9456400800427</v>
      </c>
    </row>
    <row r="4412" spans="1:10">
      <c r="A4412">
        <v>4407</v>
      </c>
      <c r="B4412">
        <f t="shared" ca="1" si="422"/>
        <v>0.89334455980533978</v>
      </c>
      <c r="C4412" s="40">
        <f t="shared" ca="1" si="423"/>
        <v>0.95</v>
      </c>
      <c r="D4412">
        <f t="shared" ca="1" si="418"/>
        <v>7748.1788222468031</v>
      </c>
      <c r="E4412">
        <f t="shared" ca="1" si="419"/>
        <v>11723.550453404645</v>
      </c>
      <c r="F4412">
        <f t="shared" ca="1" si="420"/>
        <v>40048.625956462944</v>
      </c>
      <c r="G4412">
        <f ca="1">D4412-Krishna!$AD$3</f>
        <v>1038.5424586104391</v>
      </c>
      <c r="H4412">
        <f ca="1">E4412-Krishna!$AE$3</f>
        <v>704.14136249555486</v>
      </c>
      <c r="I4412">
        <f ca="1">F4412-Krishna!$AF$3</f>
        <v>12458.98959282658</v>
      </c>
      <c r="J4412">
        <f t="shared" ca="1" si="421"/>
        <v>-3975.3716311578419</v>
      </c>
    </row>
    <row r="4413" spans="1:10">
      <c r="A4413">
        <v>4408</v>
      </c>
      <c r="B4413">
        <f t="shared" ca="1" si="422"/>
        <v>0.13049421090959412</v>
      </c>
      <c r="C4413" s="40">
        <f t="shared" ca="1" si="423"/>
        <v>0.8</v>
      </c>
      <c r="D4413">
        <f t="shared" ca="1" si="418"/>
        <v>5380.9017153323284</v>
      </c>
      <c r="E4413">
        <f t="shared" ca="1" si="419"/>
        <v>7205.6006236897665</v>
      </c>
      <c r="F4413">
        <f t="shared" ca="1" si="420"/>
        <v>16962.029979084451</v>
      </c>
      <c r="G4413">
        <f ca="1">D4413-Krishna!$AD$3</f>
        <v>-1328.7346483040355</v>
      </c>
      <c r="H4413">
        <f ca="1">E4413-Krishna!$AE$3</f>
        <v>-3813.8084672193236</v>
      </c>
      <c r="I4413">
        <f ca="1">F4413-Krishna!$AF$3</f>
        <v>-10627.606384551913</v>
      </c>
      <c r="J4413">
        <f t="shared" ca="1" si="421"/>
        <v>-1824.6989083574381</v>
      </c>
    </row>
    <row r="4414" spans="1:10">
      <c r="A4414">
        <v>4409</v>
      </c>
      <c r="B4414">
        <f t="shared" ca="1" si="422"/>
        <v>0.85413289106493129</v>
      </c>
      <c r="C4414" s="40">
        <f t="shared" ca="1" si="423"/>
        <v>0.95</v>
      </c>
      <c r="D4414">
        <f t="shared" ca="1" si="418"/>
        <v>7535.2176086256659</v>
      </c>
      <c r="E4414">
        <f t="shared" ca="1" si="419"/>
        <v>7639.3486152452115</v>
      </c>
      <c r="F4414">
        <f t="shared" ca="1" si="420"/>
        <v>30285.329495952723</v>
      </c>
      <c r="G4414">
        <f ca="1">D4414-Krishna!$AD$3</f>
        <v>825.58124498930192</v>
      </c>
      <c r="H4414">
        <f ca="1">E4414-Krishna!$AE$3</f>
        <v>-3380.0604756638786</v>
      </c>
      <c r="I4414">
        <f ca="1">F4414-Krishna!$AF$3</f>
        <v>2695.693132316359</v>
      </c>
      <c r="J4414">
        <f t="shared" ca="1" si="421"/>
        <v>-104.13100661954559</v>
      </c>
    </row>
    <row r="4415" spans="1:10">
      <c r="A4415">
        <v>4410</v>
      </c>
      <c r="B4415">
        <f t="shared" ca="1" si="422"/>
        <v>0.74972635027078394</v>
      </c>
      <c r="C4415" s="40">
        <f t="shared" ca="1" si="423"/>
        <v>0.94</v>
      </c>
      <c r="D4415">
        <f t="shared" ca="1" si="418"/>
        <v>6551.0208567601703</v>
      </c>
      <c r="E4415">
        <f t="shared" ca="1" si="419"/>
        <v>10896.819903425105</v>
      </c>
      <c r="F4415">
        <f t="shared" ca="1" si="420"/>
        <v>36679.307380846949</v>
      </c>
      <c r="G4415">
        <f ca="1">D4415-Krishna!$AD$3</f>
        <v>-158.61550687619365</v>
      </c>
      <c r="H4415">
        <f ca="1">E4415-Krishna!$AE$3</f>
        <v>-122.58918748398537</v>
      </c>
      <c r="I4415">
        <f ca="1">F4415-Krishna!$AF$3</f>
        <v>9089.671017210585</v>
      </c>
      <c r="J4415">
        <f t="shared" ca="1" si="421"/>
        <v>-4345.7990466649344</v>
      </c>
    </row>
    <row r="4416" spans="1:10">
      <c r="A4416">
        <v>4411</v>
      </c>
      <c r="B4416">
        <f t="shared" ca="1" si="422"/>
        <v>0.37696835581996491</v>
      </c>
      <c r="C4416" s="40">
        <f t="shared" ca="1" si="423"/>
        <v>0.9</v>
      </c>
      <c r="D4416">
        <f t="shared" ca="1" si="418"/>
        <v>7004.4811545906941</v>
      </c>
      <c r="E4416">
        <f t="shared" ca="1" si="419"/>
        <v>13179.036213698255</v>
      </c>
      <c r="F4416">
        <f t="shared" ca="1" si="420"/>
        <v>30229.532067117252</v>
      </c>
      <c r="G4416">
        <f ca="1">D4416-Krishna!$AD$3</f>
        <v>294.84479095433016</v>
      </c>
      <c r="H4416">
        <f ca="1">E4416-Krishna!$AE$3</f>
        <v>2159.6271227891648</v>
      </c>
      <c r="I4416">
        <f ca="1">F4416-Krishna!$AF$3</f>
        <v>2639.8957034808882</v>
      </c>
      <c r="J4416">
        <f t="shared" ca="1" si="421"/>
        <v>-6174.5550591075607</v>
      </c>
    </row>
    <row r="4417" spans="1:10">
      <c r="A4417">
        <v>4412</v>
      </c>
      <c r="B4417">
        <f t="shared" ca="1" si="422"/>
        <v>0.47341853206181606</v>
      </c>
      <c r="C4417" s="40">
        <f t="shared" ca="1" si="423"/>
        <v>0.91</v>
      </c>
      <c r="D4417">
        <f t="shared" ca="1" si="418"/>
        <v>7177.1676643819301</v>
      </c>
      <c r="E4417">
        <f t="shared" ca="1" si="419"/>
        <v>13397.978982649391</v>
      </c>
      <c r="F4417">
        <f t="shared" ca="1" si="420"/>
        <v>22724.913941291852</v>
      </c>
      <c r="G4417">
        <f ca="1">D4417-Krishna!$AD$3</f>
        <v>467.53130074556611</v>
      </c>
      <c r="H4417">
        <f ca="1">E4417-Krishna!$AE$3</f>
        <v>2378.5698917403006</v>
      </c>
      <c r="I4417">
        <f ca="1">F4417-Krishna!$AF$3</f>
        <v>-4864.7224223445119</v>
      </c>
      <c r="J4417">
        <f t="shared" ca="1" si="421"/>
        <v>-6220.8113182674606</v>
      </c>
    </row>
    <row r="4418" spans="1:10">
      <c r="A4418">
        <v>4413</v>
      </c>
      <c r="B4418">
        <f t="shared" ca="1" si="422"/>
        <v>0.4876444778576996</v>
      </c>
      <c r="C4418" s="40">
        <f t="shared" ca="1" si="423"/>
        <v>0.91</v>
      </c>
      <c r="D4418">
        <f t="shared" ca="1" si="418"/>
        <v>7124.6913617587743</v>
      </c>
      <c r="E4418">
        <f t="shared" ca="1" si="419"/>
        <v>15977.790434967446</v>
      </c>
      <c r="F4418">
        <f t="shared" ca="1" si="420"/>
        <v>21495.24045468738</v>
      </c>
      <c r="G4418">
        <f ca="1">D4418-Krishna!$AD$3</f>
        <v>415.05499812241032</v>
      </c>
      <c r="H4418">
        <f ca="1">E4418-Krishna!$AE$3</f>
        <v>4958.3813440583563</v>
      </c>
      <c r="I4418">
        <f ca="1">F4418-Krishna!$AF$3</f>
        <v>-6094.3959089489836</v>
      </c>
      <c r="J4418">
        <f t="shared" ca="1" si="421"/>
        <v>-8853.0990732086721</v>
      </c>
    </row>
    <row r="4419" spans="1:10">
      <c r="A4419">
        <v>4414</v>
      </c>
      <c r="B4419">
        <f t="shared" ca="1" si="422"/>
        <v>0.6814768241451935</v>
      </c>
      <c r="C4419" s="40">
        <f t="shared" ca="1" si="423"/>
        <v>0.94</v>
      </c>
      <c r="D4419">
        <f t="shared" ca="1" si="418"/>
        <v>5672.3037950565467</v>
      </c>
      <c r="E4419">
        <f t="shared" ca="1" si="419"/>
        <v>10186.949028018222</v>
      </c>
      <c r="F4419">
        <f t="shared" ca="1" si="420"/>
        <v>31512.285415855255</v>
      </c>
      <c r="G4419">
        <f ca="1">D4419-Krishna!$AD$3</f>
        <v>-1037.3325685798172</v>
      </c>
      <c r="H4419">
        <f ca="1">E4419-Krishna!$AE$3</f>
        <v>-832.46006289086836</v>
      </c>
      <c r="I4419">
        <f ca="1">F4419-Krishna!$AF$3</f>
        <v>3922.6490522188906</v>
      </c>
      <c r="J4419">
        <f t="shared" ca="1" si="421"/>
        <v>-4514.645232961675</v>
      </c>
    </row>
    <row r="4420" spans="1:10">
      <c r="A4420">
        <v>4415</v>
      </c>
      <c r="B4420">
        <f t="shared" ca="1" si="422"/>
        <v>0.79775450955999549</v>
      </c>
      <c r="C4420" s="40">
        <f t="shared" ca="1" si="423"/>
        <v>0.94</v>
      </c>
      <c r="D4420">
        <f t="shared" ca="1" si="418"/>
        <v>5654.4483148939253</v>
      </c>
      <c r="E4420">
        <f t="shared" ca="1" si="419"/>
        <v>11942.754818411629</v>
      </c>
      <c r="F4420">
        <f t="shared" ca="1" si="420"/>
        <v>35975.732449839888</v>
      </c>
      <c r="G4420">
        <f ca="1">D4420-Krishna!$AD$3</f>
        <v>-1055.1880487424387</v>
      </c>
      <c r="H4420">
        <f ca="1">E4420-Krishna!$AE$3</f>
        <v>923.34572750253938</v>
      </c>
      <c r="I4420">
        <f ca="1">F4420-Krishna!$AF$3</f>
        <v>8386.0960862035245</v>
      </c>
      <c r="J4420">
        <f t="shared" ca="1" si="421"/>
        <v>-6288.3065035177042</v>
      </c>
    </row>
    <row r="4421" spans="1:10">
      <c r="A4421">
        <v>4416</v>
      </c>
      <c r="B4421">
        <f t="shared" ca="1" si="422"/>
        <v>8.2550744119637809E-2</v>
      </c>
      <c r="C4421" s="40">
        <f t="shared" ca="1" si="423"/>
        <v>0.77</v>
      </c>
      <c r="D4421">
        <f t="shared" ca="1" si="418"/>
        <v>5535.5321009990985</v>
      </c>
      <c r="E4421">
        <f t="shared" ca="1" si="419"/>
        <v>6814.9162548613895</v>
      </c>
      <c r="F4421">
        <f t="shared" ca="1" si="420"/>
        <v>14764.662244914363</v>
      </c>
      <c r="G4421">
        <f ca="1">D4421-Krishna!$AD$3</f>
        <v>-1174.1042626372655</v>
      </c>
      <c r="H4421">
        <f ca="1">E4421-Krishna!$AE$3</f>
        <v>-4204.4928360477006</v>
      </c>
      <c r="I4421">
        <f ca="1">F4421-Krishna!$AF$3</f>
        <v>-12824.974118722001</v>
      </c>
      <c r="J4421">
        <f t="shared" ca="1" si="421"/>
        <v>-1279.384153862291</v>
      </c>
    </row>
    <row r="4422" spans="1:10">
      <c r="A4422">
        <v>4417</v>
      </c>
      <c r="B4422">
        <f t="shared" ca="1" si="422"/>
        <v>0.94540867771157422</v>
      </c>
      <c r="C4422" s="40">
        <f t="shared" ca="1" si="423"/>
        <v>0.96</v>
      </c>
      <c r="D4422">
        <f t="shared" ca="1" si="418"/>
        <v>6675.8473726880748</v>
      </c>
      <c r="E4422">
        <f t="shared" ca="1" si="419"/>
        <v>13681.183612865232</v>
      </c>
      <c r="F4422">
        <f t="shared" ca="1" si="420"/>
        <v>34705.736915007772</v>
      </c>
      <c r="G4422">
        <f ca="1">D4422-Krishna!$AD$3</f>
        <v>-33.788990948289211</v>
      </c>
      <c r="H4422">
        <f ca="1">E4422-Krishna!$AE$3</f>
        <v>2661.7745219561421</v>
      </c>
      <c r="I4422">
        <f ca="1">F4422-Krishna!$AF$3</f>
        <v>7116.1005513714081</v>
      </c>
      <c r="J4422">
        <f t="shared" ca="1" si="421"/>
        <v>-7005.3362401771574</v>
      </c>
    </row>
    <row r="4423" spans="1:10">
      <c r="A4423">
        <v>4418</v>
      </c>
      <c r="B4423">
        <f t="shared" ca="1" si="422"/>
        <v>0.71726773445168956</v>
      </c>
      <c r="C4423" s="40">
        <f t="shared" ca="1" si="423"/>
        <v>0.94</v>
      </c>
      <c r="D4423">
        <f t="shared" ref="D4423:D4486" ca="1" si="424">$W$2+$V$2*C4423+$Y$2*_xlfn.NORM.INV(RAND(),0,1)</f>
        <v>7098.1783334247002</v>
      </c>
      <c r="E4423">
        <f t="shared" ref="E4423:E4486" ca="1" si="425">MAX(0,$W$3+$V$3*C4423+$Y$3*_xlfn.NORM.INV(RAND(),0,1))</f>
        <v>11109.975171624374</v>
      </c>
      <c r="F4423">
        <f t="shared" ref="F4423:F4486" ca="1" si="426">$W$4+$V$4*C4423+$Y$4*_xlfn.NORM.INV(RAND(),0,1)</f>
        <v>34897.256763913698</v>
      </c>
      <c r="G4423">
        <f ca="1">D4423-Krishna!$AD$3</f>
        <v>388.54196978833625</v>
      </c>
      <c r="H4423">
        <f ca="1">E4423-Krishna!$AE$3</f>
        <v>90.566080715283533</v>
      </c>
      <c r="I4423">
        <f ca="1">F4423-Krishna!$AF$3</f>
        <v>7307.6204002773338</v>
      </c>
      <c r="J4423">
        <f t="shared" ref="J4423:J4486" ca="1" si="427">D4423-E4423</f>
        <v>-4011.7968381996734</v>
      </c>
    </row>
    <row r="4424" spans="1:10">
      <c r="A4424">
        <v>4419</v>
      </c>
      <c r="B4424">
        <f t="shared" ca="1" si="422"/>
        <v>9.2697058650879183E-2</v>
      </c>
      <c r="C4424" s="40">
        <f t="shared" ca="1" si="423"/>
        <v>0.8</v>
      </c>
      <c r="D4424">
        <f t="shared" ca="1" si="424"/>
        <v>6083.7833067332012</v>
      </c>
      <c r="E4424">
        <f t="shared" ca="1" si="425"/>
        <v>5251.0241090342552</v>
      </c>
      <c r="F4424">
        <f t="shared" ca="1" si="426"/>
        <v>17040.434770121537</v>
      </c>
      <c r="G4424">
        <f ca="1">D4424-Krishna!$AD$3</f>
        <v>-625.85305690316272</v>
      </c>
      <c r="H4424">
        <f ca="1">E4424-Krishna!$AE$3</f>
        <v>-5768.3849818748349</v>
      </c>
      <c r="I4424">
        <f ca="1">F4424-Krishna!$AF$3</f>
        <v>-10549.201593514827</v>
      </c>
      <c r="J4424">
        <f t="shared" ca="1" si="427"/>
        <v>832.75919769894608</v>
      </c>
    </row>
    <row r="4425" spans="1:10">
      <c r="A4425">
        <v>4420</v>
      </c>
      <c r="B4425">
        <f t="shared" ca="1" si="422"/>
        <v>0.71364769570789899</v>
      </c>
      <c r="C4425" s="40">
        <f t="shared" ca="1" si="423"/>
        <v>0.94</v>
      </c>
      <c r="D4425">
        <f t="shared" ca="1" si="424"/>
        <v>6521.0508502778421</v>
      </c>
      <c r="E4425">
        <f t="shared" ca="1" si="425"/>
        <v>10662.95424340813</v>
      </c>
      <c r="F4425">
        <f t="shared" ca="1" si="426"/>
        <v>30431.47281523807</v>
      </c>
      <c r="G4425">
        <f ca="1">D4425-Krishna!$AD$3</f>
        <v>-188.58551335852189</v>
      </c>
      <c r="H4425">
        <f ca="1">E4425-Krishna!$AE$3</f>
        <v>-356.45484750095966</v>
      </c>
      <c r="I4425">
        <f ca="1">F4425-Krishna!$AF$3</f>
        <v>2841.8364516017064</v>
      </c>
      <c r="J4425">
        <f t="shared" ca="1" si="427"/>
        <v>-4141.9033931302884</v>
      </c>
    </row>
    <row r="4426" spans="1:10">
      <c r="A4426">
        <v>4421</v>
      </c>
      <c r="B4426">
        <f t="shared" ca="1" si="422"/>
        <v>0.86969272457911806</v>
      </c>
      <c r="C4426" s="40">
        <f t="shared" ca="1" si="423"/>
        <v>0.95</v>
      </c>
      <c r="D4426">
        <f t="shared" ca="1" si="424"/>
        <v>7156.8623441990903</v>
      </c>
      <c r="E4426">
        <f t="shared" ca="1" si="425"/>
        <v>12541.902353437355</v>
      </c>
      <c r="F4426">
        <f t="shared" ca="1" si="426"/>
        <v>31954.840847325562</v>
      </c>
      <c r="G4426">
        <f ca="1">D4426-Krishna!$AD$3</f>
        <v>447.22598056272636</v>
      </c>
      <c r="H4426">
        <f ca="1">E4426-Krishna!$AE$3</f>
        <v>1522.4932625282654</v>
      </c>
      <c r="I4426">
        <f ca="1">F4426-Krishna!$AF$3</f>
        <v>4365.2044836891982</v>
      </c>
      <c r="J4426">
        <f t="shared" ca="1" si="427"/>
        <v>-5385.0400092382652</v>
      </c>
    </row>
    <row r="4427" spans="1:10">
      <c r="A4427">
        <v>4422</v>
      </c>
      <c r="B4427">
        <f t="shared" ca="1" si="422"/>
        <v>0.36150825170057388</v>
      </c>
      <c r="C4427" s="40">
        <f t="shared" ca="1" si="423"/>
        <v>0.9</v>
      </c>
      <c r="D4427">
        <f t="shared" ca="1" si="424"/>
        <v>6387.7264506075917</v>
      </c>
      <c r="E4427">
        <f t="shared" ca="1" si="425"/>
        <v>10111.229258564803</v>
      </c>
      <c r="F4427">
        <f t="shared" ca="1" si="426"/>
        <v>32881.297752177525</v>
      </c>
      <c r="G4427">
        <f ca="1">D4427-Krishna!$AD$3</f>
        <v>-321.90991302877228</v>
      </c>
      <c r="H4427">
        <f ca="1">E4427-Krishna!$AE$3</f>
        <v>-908.17983234428721</v>
      </c>
      <c r="I4427">
        <f ca="1">F4427-Krishna!$AF$3</f>
        <v>5291.6613885411607</v>
      </c>
      <c r="J4427">
        <f t="shared" ca="1" si="427"/>
        <v>-3723.5028079572112</v>
      </c>
    </row>
    <row r="4428" spans="1:10">
      <c r="A4428">
        <v>4423</v>
      </c>
      <c r="B4428">
        <f t="shared" ca="1" si="422"/>
        <v>0.60307559024793478</v>
      </c>
      <c r="C4428" s="40">
        <f t="shared" ca="1" si="423"/>
        <v>0.94</v>
      </c>
      <c r="D4428">
        <f t="shared" ca="1" si="424"/>
        <v>6974.549412891708</v>
      </c>
      <c r="E4428">
        <f t="shared" ca="1" si="425"/>
        <v>12138.894862363757</v>
      </c>
      <c r="F4428">
        <f t="shared" ca="1" si="426"/>
        <v>25955.278203457616</v>
      </c>
      <c r="G4428">
        <f ca="1">D4428-Krishna!$AD$3</f>
        <v>264.91304925534405</v>
      </c>
      <c r="H4428">
        <f ca="1">E4428-Krishna!$AE$3</f>
        <v>1119.485771454667</v>
      </c>
      <c r="I4428">
        <f ca="1">F4428-Krishna!$AF$3</f>
        <v>-1634.3581601787482</v>
      </c>
      <c r="J4428">
        <f t="shared" ca="1" si="427"/>
        <v>-5164.345449472049</v>
      </c>
    </row>
    <row r="4429" spans="1:10">
      <c r="A4429">
        <v>4424</v>
      </c>
      <c r="B4429">
        <f t="shared" ca="1" si="422"/>
        <v>0.10521978653564856</v>
      </c>
      <c r="C4429" s="40">
        <f t="shared" ca="1" si="423"/>
        <v>0.8</v>
      </c>
      <c r="D4429">
        <f t="shared" ca="1" si="424"/>
        <v>6228.0311572708706</v>
      </c>
      <c r="E4429">
        <f t="shared" ca="1" si="425"/>
        <v>4104.8150162022739</v>
      </c>
      <c r="F4429">
        <f t="shared" ca="1" si="426"/>
        <v>16731.296592364826</v>
      </c>
      <c r="G4429">
        <f ca="1">D4429-Krishna!$AD$3</f>
        <v>-481.60520636549336</v>
      </c>
      <c r="H4429">
        <f ca="1">E4429-Krishna!$AE$3</f>
        <v>-6914.5940747068162</v>
      </c>
      <c r="I4429">
        <f ca="1">F4429-Krishna!$AF$3</f>
        <v>-10858.339771271538</v>
      </c>
      <c r="J4429">
        <f t="shared" ca="1" si="427"/>
        <v>2123.2161410685967</v>
      </c>
    </row>
    <row r="4430" spans="1:10">
      <c r="A4430">
        <v>4425</v>
      </c>
      <c r="B4430">
        <f t="shared" ca="1" si="422"/>
        <v>0.13698025147415627</v>
      </c>
      <c r="C4430" s="40">
        <f t="shared" ca="1" si="423"/>
        <v>0.81</v>
      </c>
      <c r="D4430">
        <f t="shared" ca="1" si="424"/>
        <v>5949.2779710836921</v>
      </c>
      <c r="E4430">
        <f t="shared" ca="1" si="425"/>
        <v>9358.0554934710963</v>
      </c>
      <c r="F4430">
        <f t="shared" ca="1" si="426"/>
        <v>17552.424094094986</v>
      </c>
      <c r="G4430">
        <f ca="1">D4430-Krishna!$AD$3</f>
        <v>-760.35839255267183</v>
      </c>
      <c r="H4430">
        <f ca="1">E4430-Krishna!$AE$3</f>
        <v>-1661.3535974379938</v>
      </c>
      <c r="I4430">
        <f ca="1">F4430-Krishna!$AF$3</f>
        <v>-10037.212269541378</v>
      </c>
      <c r="J4430">
        <f t="shared" ca="1" si="427"/>
        <v>-3408.7775223874041</v>
      </c>
    </row>
    <row r="4431" spans="1:10">
      <c r="A4431">
        <v>4426</v>
      </c>
      <c r="B4431">
        <f t="shared" ca="1" si="422"/>
        <v>0.82454816944487319</v>
      </c>
      <c r="C4431" s="40">
        <f t="shared" ca="1" si="423"/>
        <v>0.95</v>
      </c>
      <c r="D4431">
        <f t="shared" ca="1" si="424"/>
        <v>7915.766893035322</v>
      </c>
      <c r="E4431">
        <f t="shared" ca="1" si="425"/>
        <v>11927.236302944462</v>
      </c>
      <c r="F4431">
        <f t="shared" ca="1" si="426"/>
        <v>29178.520686227628</v>
      </c>
      <c r="G4431">
        <f ca="1">D4431-Krishna!$AD$3</f>
        <v>1206.1305293989581</v>
      </c>
      <c r="H4431">
        <f ca="1">E4431-Krishna!$AE$3</f>
        <v>907.82721203537221</v>
      </c>
      <c r="I4431">
        <f ca="1">F4431-Krishna!$AF$3</f>
        <v>1588.8843225912642</v>
      </c>
      <c r="J4431">
        <f t="shared" ca="1" si="427"/>
        <v>-4011.4694099091403</v>
      </c>
    </row>
    <row r="4432" spans="1:10">
      <c r="A4432">
        <v>4427</v>
      </c>
      <c r="B4432">
        <f t="shared" ca="1" si="422"/>
        <v>9.3592254684743192E-2</v>
      </c>
      <c r="C4432" s="40">
        <f t="shared" ca="1" si="423"/>
        <v>0.8</v>
      </c>
      <c r="D4432">
        <f t="shared" ca="1" si="424"/>
        <v>5195.9480635143082</v>
      </c>
      <c r="E4432">
        <f t="shared" ca="1" si="425"/>
        <v>7946.4239510116249</v>
      </c>
      <c r="F4432">
        <f t="shared" ca="1" si="426"/>
        <v>17761.158204197764</v>
      </c>
      <c r="G4432">
        <f ca="1">D4432-Krishna!$AD$3</f>
        <v>-1513.6883001220558</v>
      </c>
      <c r="H4432">
        <f ca="1">E4432-Krishna!$AE$3</f>
        <v>-3072.9851398974652</v>
      </c>
      <c r="I4432">
        <f ca="1">F4432-Krishna!$AF$3</f>
        <v>-9828.4781594386004</v>
      </c>
      <c r="J4432">
        <f t="shared" ca="1" si="427"/>
        <v>-2750.4758874973168</v>
      </c>
    </row>
    <row r="4433" spans="1:10">
      <c r="A4433">
        <v>4428</v>
      </c>
      <c r="B4433">
        <f t="shared" ca="1" si="422"/>
        <v>0.76294234721531806</v>
      </c>
      <c r="C4433" s="40">
        <f t="shared" ca="1" si="423"/>
        <v>0.94</v>
      </c>
      <c r="D4433">
        <f t="shared" ca="1" si="424"/>
        <v>7284.0612151647074</v>
      </c>
      <c r="E4433">
        <f t="shared" ca="1" si="425"/>
        <v>13807.791285892348</v>
      </c>
      <c r="F4433">
        <f t="shared" ca="1" si="426"/>
        <v>31582.344469148058</v>
      </c>
      <c r="G4433">
        <f ca="1">D4433-Krishna!$AD$3</f>
        <v>574.42485152834342</v>
      </c>
      <c r="H4433">
        <f ca="1">E4433-Krishna!$AE$3</f>
        <v>2788.3821949832582</v>
      </c>
      <c r="I4433">
        <f ca="1">F4433-Krishna!$AF$3</f>
        <v>3992.7081055116942</v>
      </c>
      <c r="J4433">
        <f t="shared" ca="1" si="427"/>
        <v>-6523.7300707276409</v>
      </c>
    </row>
    <row r="4434" spans="1:10">
      <c r="A4434">
        <v>4429</v>
      </c>
      <c r="B4434">
        <f t="shared" ca="1" si="422"/>
        <v>0.29913223562126756</v>
      </c>
      <c r="C4434" s="40">
        <f t="shared" ca="1" si="423"/>
        <v>0.89</v>
      </c>
      <c r="D4434">
        <f t="shared" ca="1" si="424"/>
        <v>7236.1541364188151</v>
      </c>
      <c r="E4434">
        <f t="shared" ca="1" si="425"/>
        <v>12507.217515298878</v>
      </c>
      <c r="F4434">
        <f t="shared" ca="1" si="426"/>
        <v>27592.644173137967</v>
      </c>
      <c r="G4434">
        <f ca="1">D4434-Krishna!$AD$3</f>
        <v>526.51777278245117</v>
      </c>
      <c r="H4434">
        <f ca="1">E4434-Krishna!$AE$3</f>
        <v>1487.8084243897883</v>
      </c>
      <c r="I4434">
        <f ca="1">F4434-Krishna!$AF$3</f>
        <v>3.007809501603333</v>
      </c>
      <c r="J4434">
        <f t="shared" ca="1" si="427"/>
        <v>-5271.0633788800633</v>
      </c>
    </row>
    <row r="4435" spans="1:10">
      <c r="A4435">
        <v>4430</v>
      </c>
      <c r="B4435">
        <f t="shared" ca="1" si="422"/>
        <v>4.6876268475615102E-2</v>
      </c>
      <c r="C4435" s="40">
        <f t="shared" ca="1" si="423"/>
        <v>0.77</v>
      </c>
      <c r="D4435">
        <f t="shared" ca="1" si="424"/>
        <v>6064.6085810956774</v>
      </c>
      <c r="E4435">
        <f t="shared" ca="1" si="425"/>
        <v>6711.6523587529264</v>
      </c>
      <c r="F4435">
        <f t="shared" ca="1" si="426"/>
        <v>15619.417125844024</v>
      </c>
      <c r="G4435">
        <f ca="1">D4435-Krishna!$AD$3</f>
        <v>-645.02778254068653</v>
      </c>
      <c r="H4435">
        <f ca="1">E4435-Krishna!$AE$3</f>
        <v>-4307.7567321561637</v>
      </c>
      <c r="I4435">
        <f ca="1">F4435-Krishna!$AF$3</f>
        <v>-11970.21923779234</v>
      </c>
      <c r="J4435">
        <f t="shared" ca="1" si="427"/>
        <v>-647.04377765724894</v>
      </c>
    </row>
    <row r="4436" spans="1:10">
      <c r="A4436">
        <v>4431</v>
      </c>
      <c r="B4436">
        <f t="shared" ca="1" si="422"/>
        <v>0.60018165495738895</v>
      </c>
      <c r="C4436" s="40">
        <f t="shared" ca="1" si="423"/>
        <v>0.94</v>
      </c>
      <c r="D4436">
        <f t="shared" ca="1" si="424"/>
        <v>7511.0972347119978</v>
      </c>
      <c r="E4436">
        <f t="shared" ca="1" si="425"/>
        <v>12912.837392050527</v>
      </c>
      <c r="F4436">
        <f t="shared" ca="1" si="426"/>
        <v>34563.894623006374</v>
      </c>
      <c r="G4436">
        <f ca="1">D4436-Krishna!$AD$3</f>
        <v>801.4608710756338</v>
      </c>
      <c r="H4436">
        <f ca="1">E4436-Krishna!$AE$3</f>
        <v>1893.4283011414373</v>
      </c>
      <c r="I4436">
        <f ca="1">F4436-Krishna!$AF$3</f>
        <v>6974.2582593700099</v>
      </c>
      <c r="J4436">
        <f t="shared" ca="1" si="427"/>
        <v>-5401.7401573385296</v>
      </c>
    </row>
    <row r="4437" spans="1:10">
      <c r="A4437">
        <v>4432</v>
      </c>
      <c r="B4437">
        <f t="shared" ca="1" si="422"/>
        <v>0.61429628080867904</v>
      </c>
      <c r="C4437" s="40">
        <f t="shared" ca="1" si="423"/>
        <v>0.94</v>
      </c>
      <c r="D4437">
        <f t="shared" ca="1" si="424"/>
        <v>8139.0554226450595</v>
      </c>
      <c r="E4437">
        <f t="shared" ca="1" si="425"/>
        <v>13567.606809238125</v>
      </c>
      <c r="F4437">
        <f t="shared" ca="1" si="426"/>
        <v>40543.851381650107</v>
      </c>
      <c r="G4437">
        <f ca="1">D4437-Krishna!$AD$3</f>
        <v>1429.4190590086955</v>
      </c>
      <c r="H4437">
        <f ca="1">E4437-Krishna!$AE$3</f>
        <v>2548.1977183290346</v>
      </c>
      <c r="I4437">
        <f ca="1">F4437-Krishna!$AF$3</f>
        <v>12954.215018013743</v>
      </c>
      <c r="J4437">
        <f t="shared" ca="1" si="427"/>
        <v>-5428.5513865930652</v>
      </c>
    </row>
    <row r="4438" spans="1:10">
      <c r="A4438">
        <v>4433</v>
      </c>
      <c r="B4438">
        <f t="shared" ca="1" si="422"/>
        <v>0.55661897694809404</v>
      </c>
      <c r="C4438" s="40">
        <f t="shared" ca="1" si="423"/>
        <v>0.93</v>
      </c>
      <c r="D4438">
        <f t="shared" ca="1" si="424"/>
        <v>8384.4990210997876</v>
      </c>
      <c r="E4438">
        <f t="shared" ca="1" si="425"/>
        <v>10246.402826107351</v>
      </c>
      <c r="F4438">
        <f t="shared" ca="1" si="426"/>
        <v>38464.355040462928</v>
      </c>
      <c r="G4438">
        <f ca="1">D4438-Krishna!$AD$3</f>
        <v>1674.8626574634236</v>
      </c>
      <c r="H4438">
        <f ca="1">E4438-Krishna!$AE$3</f>
        <v>-773.00626480173923</v>
      </c>
      <c r="I4438">
        <f ca="1">F4438-Krishna!$AF$3</f>
        <v>10874.718676826564</v>
      </c>
      <c r="J4438">
        <f t="shared" ca="1" si="427"/>
        <v>-1861.9038050075633</v>
      </c>
    </row>
    <row r="4439" spans="1:10">
      <c r="A4439">
        <v>4434</v>
      </c>
      <c r="B4439">
        <f t="shared" ca="1" si="422"/>
        <v>0.53797581479306755</v>
      </c>
      <c r="C4439" s="40">
        <f t="shared" ca="1" si="423"/>
        <v>0.92</v>
      </c>
      <c r="D4439">
        <f t="shared" ca="1" si="424"/>
        <v>7557.2866620932637</v>
      </c>
      <c r="E4439">
        <f t="shared" ca="1" si="425"/>
        <v>16670.612747499938</v>
      </c>
      <c r="F4439">
        <f t="shared" ca="1" si="426"/>
        <v>26899.212428662337</v>
      </c>
      <c r="G4439">
        <f ca="1">D4439-Krishna!$AD$3</f>
        <v>847.65029845689969</v>
      </c>
      <c r="H4439">
        <f ca="1">E4439-Krishna!$AE$3</f>
        <v>5651.2036565908475</v>
      </c>
      <c r="I4439">
        <f ca="1">F4439-Krishna!$AF$3</f>
        <v>-690.42393497402736</v>
      </c>
      <c r="J4439">
        <f t="shared" ca="1" si="427"/>
        <v>-9113.3260854066739</v>
      </c>
    </row>
    <row r="4440" spans="1:10">
      <c r="A4440">
        <v>4435</v>
      </c>
      <c r="B4440">
        <f t="shared" ca="1" si="422"/>
        <v>0.69081650285336127</v>
      </c>
      <c r="C4440" s="40">
        <f t="shared" ca="1" si="423"/>
        <v>0.94</v>
      </c>
      <c r="D4440">
        <f t="shared" ca="1" si="424"/>
        <v>6867.1621482188157</v>
      </c>
      <c r="E4440">
        <f t="shared" ca="1" si="425"/>
        <v>12320.583638332544</v>
      </c>
      <c r="F4440">
        <f t="shared" ca="1" si="426"/>
        <v>38799.558903637429</v>
      </c>
      <c r="G4440">
        <f ca="1">D4440-Krishna!$AD$3</f>
        <v>157.52578458245171</v>
      </c>
      <c r="H4440">
        <f ca="1">E4440-Krishna!$AE$3</f>
        <v>1301.174547423454</v>
      </c>
      <c r="I4440">
        <f ca="1">F4440-Krishna!$AF$3</f>
        <v>11209.922540001065</v>
      </c>
      <c r="J4440">
        <f t="shared" ca="1" si="427"/>
        <v>-5453.4214901137284</v>
      </c>
    </row>
    <row r="4441" spans="1:10">
      <c r="A4441">
        <v>4436</v>
      </c>
      <c r="B4441">
        <f t="shared" ca="1" si="422"/>
        <v>0.72645374914639138</v>
      </c>
      <c r="C4441" s="40">
        <f t="shared" ca="1" si="423"/>
        <v>0.94</v>
      </c>
      <c r="D4441">
        <f t="shared" ca="1" si="424"/>
        <v>7967.1175074507619</v>
      </c>
      <c r="E4441">
        <f t="shared" ca="1" si="425"/>
        <v>12177.784960020779</v>
      </c>
      <c r="F4441">
        <f t="shared" ca="1" si="426"/>
        <v>34985.71877631019</v>
      </c>
      <c r="G4441">
        <f ca="1">D4441-Krishna!$AD$3</f>
        <v>1257.4811438143979</v>
      </c>
      <c r="H4441">
        <f ca="1">E4441-Krishna!$AE$3</f>
        <v>1158.3758691116891</v>
      </c>
      <c r="I4441">
        <f ca="1">F4441-Krishna!$AF$3</f>
        <v>7396.0824126738262</v>
      </c>
      <c r="J4441">
        <f t="shared" ca="1" si="427"/>
        <v>-4210.6674525700173</v>
      </c>
    </row>
    <row r="4442" spans="1:10">
      <c r="A4442">
        <v>4437</v>
      </c>
      <c r="B4442">
        <f t="shared" ca="1" si="422"/>
        <v>2.0771505688049641E-2</v>
      </c>
      <c r="C4442" s="40">
        <f t="shared" ca="1" si="423"/>
        <v>0.74</v>
      </c>
      <c r="D4442">
        <f t="shared" ca="1" si="424"/>
        <v>6065.0908366553549</v>
      </c>
      <c r="E4442">
        <f t="shared" ca="1" si="425"/>
        <v>3664.1480908628137</v>
      </c>
      <c r="F4442">
        <f t="shared" ca="1" si="426"/>
        <v>11104.9078321206</v>
      </c>
      <c r="G4442">
        <f ca="1">D4442-Krishna!$AD$3</f>
        <v>-644.54552698100906</v>
      </c>
      <c r="H4442">
        <f ca="1">E4442-Krishna!$AE$3</f>
        <v>-7355.2610000462764</v>
      </c>
      <c r="I4442">
        <f ca="1">F4442-Krishna!$AF$3</f>
        <v>-16484.728531515764</v>
      </c>
      <c r="J4442">
        <f t="shared" ca="1" si="427"/>
        <v>2400.9427457925412</v>
      </c>
    </row>
    <row r="4443" spans="1:10">
      <c r="A4443">
        <v>4438</v>
      </c>
      <c r="B4443">
        <f t="shared" ca="1" si="422"/>
        <v>0.70847100889783265</v>
      </c>
      <c r="C4443" s="40">
        <f t="shared" ca="1" si="423"/>
        <v>0.94</v>
      </c>
      <c r="D4443">
        <f t="shared" ca="1" si="424"/>
        <v>7367.1536153579254</v>
      </c>
      <c r="E4443">
        <f t="shared" ca="1" si="425"/>
        <v>14221.553952463113</v>
      </c>
      <c r="F4443">
        <f t="shared" ca="1" si="426"/>
        <v>31145.488875043695</v>
      </c>
      <c r="G4443">
        <f ca="1">D4443-Krishna!$AD$3</f>
        <v>657.51725172156148</v>
      </c>
      <c r="H4443">
        <f ca="1">E4443-Krishna!$AE$3</f>
        <v>3202.144861554023</v>
      </c>
      <c r="I4443">
        <f ca="1">F4443-Krishna!$AF$3</f>
        <v>3555.8525114073309</v>
      </c>
      <c r="J4443">
        <f t="shared" ca="1" si="427"/>
        <v>-6854.4003371051876</v>
      </c>
    </row>
    <row r="4444" spans="1:10">
      <c r="A4444">
        <v>4439</v>
      </c>
      <c r="B4444">
        <f t="shared" ca="1" si="422"/>
        <v>0.50672729890540968</v>
      </c>
      <c r="C4444" s="40">
        <f t="shared" ca="1" si="423"/>
        <v>0.92</v>
      </c>
      <c r="D4444">
        <f t="shared" ca="1" si="424"/>
        <v>6136.0026667223083</v>
      </c>
      <c r="E4444">
        <f t="shared" ca="1" si="425"/>
        <v>16551.21831156897</v>
      </c>
      <c r="F4444">
        <f t="shared" ca="1" si="426"/>
        <v>27232.416757795421</v>
      </c>
      <c r="G4444">
        <f ca="1">D4444-Krishna!$AD$3</f>
        <v>-573.63369691405569</v>
      </c>
      <c r="H4444">
        <f ca="1">E4444-Krishna!$AE$3</f>
        <v>5531.8092206598794</v>
      </c>
      <c r="I4444">
        <f ca="1">F4444-Krishna!$AF$3</f>
        <v>-357.21960584094268</v>
      </c>
      <c r="J4444">
        <f t="shared" ca="1" si="427"/>
        <v>-10415.215644846661</v>
      </c>
    </row>
    <row r="4445" spans="1:10">
      <c r="A4445">
        <v>4440</v>
      </c>
      <c r="B4445">
        <f t="shared" ca="1" si="422"/>
        <v>0.94057693796793573</v>
      </c>
      <c r="C4445" s="40">
        <f t="shared" ca="1" si="423"/>
        <v>0.96</v>
      </c>
      <c r="D4445">
        <f t="shared" ca="1" si="424"/>
        <v>7617.9719292168993</v>
      </c>
      <c r="E4445">
        <f t="shared" ca="1" si="425"/>
        <v>14326.811804855501</v>
      </c>
      <c r="F4445">
        <f t="shared" ca="1" si="426"/>
        <v>35379.297861886655</v>
      </c>
      <c r="G4445">
        <f ca="1">D4445-Krishna!$AD$3</f>
        <v>908.33556558053533</v>
      </c>
      <c r="H4445">
        <f ca="1">E4445-Krishna!$AE$3</f>
        <v>3307.4027139464106</v>
      </c>
      <c r="I4445">
        <f ca="1">F4445-Krishna!$AF$3</f>
        <v>7789.6614982502906</v>
      </c>
      <c r="J4445">
        <f t="shared" ca="1" si="427"/>
        <v>-6708.8398756386014</v>
      </c>
    </row>
    <row r="4446" spans="1:10">
      <c r="A4446">
        <v>4441</v>
      </c>
      <c r="B4446">
        <f t="shared" ca="1" si="422"/>
        <v>0.87394514212515639</v>
      </c>
      <c r="C4446" s="40">
        <f t="shared" ca="1" si="423"/>
        <v>0.95</v>
      </c>
      <c r="D4446">
        <f t="shared" ca="1" si="424"/>
        <v>7491.6327271598602</v>
      </c>
      <c r="E4446">
        <f t="shared" ca="1" si="425"/>
        <v>14181.727339859122</v>
      </c>
      <c r="F4446">
        <f t="shared" ca="1" si="426"/>
        <v>31706.11161497411</v>
      </c>
      <c r="G4446">
        <f ca="1">D4446-Krishna!$AD$3</f>
        <v>781.99636352349626</v>
      </c>
      <c r="H4446">
        <f ca="1">E4446-Krishna!$AE$3</f>
        <v>3162.3182489500323</v>
      </c>
      <c r="I4446">
        <f ca="1">F4446-Krishna!$AF$3</f>
        <v>4116.4752513377462</v>
      </c>
      <c r="J4446">
        <f t="shared" ca="1" si="427"/>
        <v>-6690.0946126992621</v>
      </c>
    </row>
    <row r="4447" spans="1:10">
      <c r="A4447">
        <v>4442</v>
      </c>
      <c r="B4447">
        <f t="shared" ca="1" si="422"/>
        <v>0.68478115082061675</v>
      </c>
      <c r="C4447" s="40">
        <f t="shared" ca="1" si="423"/>
        <v>0.94</v>
      </c>
      <c r="D4447">
        <f t="shared" ca="1" si="424"/>
        <v>6619.8723460536112</v>
      </c>
      <c r="E4447">
        <f t="shared" ca="1" si="425"/>
        <v>12386.20549610842</v>
      </c>
      <c r="F4447">
        <f t="shared" ca="1" si="426"/>
        <v>33141.116790868611</v>
      </c>
      <c r="G4447">
        <f ca="1">D4447-Krishna!$AD$3</f>
        <v>-89.764017582752786</v>
      </c>
      <c r="H4447">
        <f ca="1">E4447-Krishna!$AE$3</f>
        <v>1366.7964051993295</v>
      </c>
      <c r="I4447">
        <f ca="1">F4447-Krishna!$AF$3</f>
        <v>5551.4804272322472</v>
      </c>
      <c r="J4447">
        <f t="shared" ca="1" si="427"/>
        <v>-5766.3331500548084</v>
      </c>
    </row>
    <row r="4448" spans="1:10">
      <c r="A4448">
        <v>4443</v>
      </c>
      <c r="B4448">
        <f t="shared" ca="1" si="422"/>
        <v>0.69497202266137059</v>
      </c>
      <c r="C4448" s="40">
        <f t="shared" ca="1" si="423"/>
        <v>0.94</v>
      </c>
      <c r="D4448">
        <f t="shared" ca="1" si="424"/>
        <v>8008.7532742038902</v>
      </c>
      <c r="E4448">
        <f t="shared" ca="1" si="425"/>
        <v>14359.839490759572</v>
      </c>
      <c r="F4448">
        <f t="shared" ca="1" si="426"/>
        <v>29739.344170041888</v>
      </c>
      <c r="G4448">
        <f ca="1">D4448-Krishna!$AD$3</f>
        <v>1299.1169105675262</v>
      </c>
      <c r="H4448">
        <f ca="1">E4448-Krishna!$AE$3</f>
        <v>3340.430399850482</v>
      </c>
      <c r="I4448">
        <f ca="1">F4448-Krishna!$AF$3</f>
        <v>2149.707806405524</v>
      </c>
      <c r="J4448">
        <f t="shared" ca="1" si="427"/>
        <v>-6351.0862165556819</v>
      </c>
    </row>
    <row r="4449" spans="1:10">
      <c r="A4449">
        <v>4444</v>
      </c>
      <c r="B4449">
        <f t="shared" ca="1" si="422"/>
        <v>0.33925913064500768</v>
      </c>
      <c r="C4449" s="40">
        <f t="shared" ca="1" si="423"/>
        <v>0.9</v>
      </c>
      <c r="D4449">
        <f t="shared" ca="1" si="424"/>
        <v>6885.7454961897984</v>
      </c>
      <c r="E4449">
        <f t="shared" ca="1" si="425"/>
        <v>14465.842871145664</v>
      </c>
      <c r="F4449">
        <f t="shared" ca="1" si="426"/>
        <v>28626.748164130262</v>
      </c>
      <c r="G4449">
        <f ca="1">D4449-Krishna!$AD$3</f>
        <v>176.10913255343439</v>
      </c>
      <c r="H4449">
        <f ca="1">E4449-Krishna!$AE$3</f>
        <v>3446.4337802365735</v>
      </c>
      <c r="I4449">
        <f ca="1">F4449-Krishna!$AF$3</f>
        <v>1037.111800493898</v>
      </c>
      <c r="J4449">
        <f t="shared" ca="1" si="427"/>
        <v>-7580.0973749558652</v>
      </c>
    </row>
    <row r="4450" spans="1:10">
      <c r="A4450">
        <v>4445</v>
      </c>
      <c r="B4450">
        <f t="shared" ca="1" si="422"/>
        <v>0.66813756637565691</v>
      </c>
      <c r="C4450" s="40">
        <f t="shared" ca="1" si="423"/>
        <v>0.94</v>
      </c>
      <c r="D4450">
        <f t="shared" ca="1" si="424"/>
        <v>7884.7424857024171</v>
      </c>
      <c r="E4450">
        <f t="shared" ca="1" si="425"/>
        <v>11038.900830198632</v>
      </c>
      <c r="F4450">
        <f t="shared" ca="1" si="426"/>
        <v>27604.47141331113</v>
      </c>
      <c r="G4450">
        <f ca="1">D4450-Krishna!$AD$3</f>
        <v>1175.1061220660531</v>
      </c>
      <c r="H4450">
        <f ca="1">E4450-Krishna!$AE$3</f>
        <v>19.491739289542238</v>
      </c>
      <c r="I4450">
        <f ca="1">F4450-Krishna!$AF$3</f>
        <v>14.835049674766196</v>
      </c>
      <c r="J4450">
        <f t="shared" ca="1" si="427"/>
        <v>-3154.1583444962152</v>
      </c>
    </row>
    <row r="4451" spans="1:10">
      <c r="A4451">
        <v>4446</v>
      </c>
      <c r="B4451">
        <f t="shared" ca="1" si="422"/>
        <v>0.97432631294005079</v>
      </c>
      <c r="C4451" s="40">
        <f t="shared" ca="1" si="423"/>
        <v>0.97</v>
      </c>
      <c r="D4451">
        <f t="shared" ca="1" si="424"/>
        <v>6881.0635514257556</v>
      </c>
      <c r="E4451">
        <f t="shared" ca="1" si="425"/>
        <v>16274.355796867125</v>
      </c>
      <c r="F4451">
        <f t="shared" ca="1" si="426"/>
        <v>43741.275911780642</v>
      </c>
      <c r="G4451">
        <f ca="1">D4451-Krishna!$AD$3</f>
        <v>171.42718778939161</v>
      </c>
      <c r="H4451">
        <f ca="1">E4451-Krishna!$AE$3</f>
        <v>5254.9467059580347</v>
      </c>
      <c r="I4451">
        <f ca="1">F4451-Krishna!$AF$3</f>
        <v>16151.639548144278</v>
      </c>
      <c r="J4451">
        <f t="shared" ca="1" si="427"/>
        <v>-9393.2922454413692</v>
      </c>
    </row>
    <row r="4452" spans="1:10">
      <c r="A4452">
        <v>4447</v>
      </c>
      <c r="B4452">
        <f t="shared" ca="1" si="422"/>
        <v>0.69316812156438123</v>
      </c>
      <c r="C4452" s="40">
        <f t="shared" ca="1" si="423"/>
        <v>0.94</v>
      </c>
      <c r="D4452">
        <f t="shared" ca="1" si="424"/>
        <v>8210.0250450599833</v>
      </c>
      <c r="E4452">
        <f t="shared" ca="1" si="425"/>
        <v>8853.0309517345922</v>
      </c>
      <c r="F4452">
        <f t="shared" ca="1" si="426"/>
        <v>31111.436636328304</v>
      </c>
      <c r="G4452">
        <f ca="1">D4452-Krishna!$AD$3</f>
        <v>1500.3886814236193</v>
      </c>
      <c r="H4452">
        <f ca="1">E4452-Krishna!$AE$3</f>
        <v>-2166.3781391744978</v>
      </c>
      <c r="I4452">
        <f ca="1">F4452-Krishna!$AF$3</f>
        <v>3521.8002726919403</v>
      </c>
      <c r="J4452">
        <f t="shared" ca="1" si="427"/>
        <v>-643.00590667460892</v>
      </c>
    </row>
    <row r="4453" spans="1:10">
      <c r="A4453">
        <v>4448</v>
      </c>
      <c r="B4453">
        <f t="shared" ca="1" si="422"/>
        <v>0.30574525727725721</v>
      </c>
      <c r="C4453" s="40">
        <f t="shared" ca="1" si="423"/>
        <v>0.89</v>
      </c>
      <c r="D4453">
        <f t="shared" ca="1" si="424"/>
        <v>7174.7724737658882</v>
      </c>
      <c r="E4453">
        <f t="shared" ca="1" si="425"/>
        <v>10562.770589548016</v>
      </c>
      <c r="F4453">
        <f t="shared" ca="1" si="426"/>
        <v>28855.159469742506</v>
      </c>
      <c r="G4453">
        <f ca="1">D4453-Krishna!$AD$3</f>
        <v>465.13611012952424</v>
      </c>
      <c r="H4453">
        <f ca="1">E4453-Krishna!$AE$3</f>
        <v>-456.6385013610743</v>
      </c>
      <c r="I4453">
        <f ca="1">F4453-Krishna!$AF$3</f>
        <v>1265.5231061061422</v>
      </c>
      <c r="J4453">
        <f t="shared" ca="1" si="427"/>
        <v>-3387.9981157821276</v>
      </c>
    </row>
    <row r="4454" spans="1:10">
      <c r="A4454">
        <v>4449</v>
      </c>
      <c r="B4454">
        <f t="shared" ca="1" si="422"/>
        <v>0.24228225493545219</v>
      </c>
      <c r="C4454" s="40">
        <f t="shared" ca="1" si="423"/>
        <v>0.89</v>
      </c>
      <c r="D4454">
        <f t="shared" ca="1" si="424"/>
        <v>6551.3389327223449</v>
      </c>
      <c r="E4454">
        <f t="shared" ca="1" si="425"/>
        <v>10276.667478141377</v>
      </c>
      <c r="F4454">
        <f t="shared" ca="1" si="426"/>
        <v>15616.572511374517</v>
      </c>
      <c r="G4454">
        <f ca="1">D4454-Krishna!$AD$3</f>
        <v>-158.29743091401906</v>
      </c>
      <c r="H4454">
        <f ca="1">E4454-Krishna!$AE$3</f>
        <v>-742.74161276771338</v>
      </c>
      <c r="I4454">
        <f ca="1">F4454-Krishna!$AF$3</f>
        <v>-11973.063852261846</v>
      </c>
      <c r="J4454">
        <f t="shared" ca="1" si="427"/>
        <v>-3725.3285454190318</v>
      </c>
    </row>
    <row r="4455" spans="1:10">
      <c r="A4455">
        <v>4450</v>
      </c>
      <c r="B4455">
        <f t="shared" ca="1" si="422"/>
        <v>0.77368131218941194</v>
      </c>
      <c r="C4455" s="40">
        <f t="shared" ca="1" si="423"/>
        <v>0.94</v>
      </c>
      <c r="D4455">
        <f t="shared" ca="1" si="424"/>
        <v>6952.1727222303034</v>
      </c>
      <c r="E4455">
        <f t="shared" ca="1" si="425"/>
        <v>10508.204440581476</v>
      </c>
      <c r="F4455">
        <f t="shared" ca="1" si="426"/>
        <v>35628.618097109975</v>
      </c>
      <c r="G4455">
        <f ca="1">D4455-Krishna!$AD$3</f>
        <v>242.53635859393944</v>
      </c>
      <c r="H4455">
        <f ca="1">E4455-Krishna!$AE$3</f>
        <v>-511.20465032761422</v>
      </c>
      <c r="I4455">
        <f ca="1">F4455-Krishna!$AF$3</f>
        <v>8038.9817334736108</v>
      </c>
      <c r="J4455">
        <f t="shared" ca="1" si="427"/>
        <v>-3556.0317183511725</v>
      </c>
    </row>
    <row r="4456" spans="1:10">
      <c r="A4456">
        <v>4451</v>
      </c>
      <c r="B4456">
        <f t="shared" ca="1" si="422"/>
        <v>0.677574971112061</v>
      </c>
      <c r="C4456" s="40">
        <f t="shared" ca="1" si="423"/>
        <v>0.94</v>
      </c>
      <c r="D4456">
        <f t="shared" ca="1" si="424"/>
        <v>7652.0681233428259</v>
      </c>
      <c r="E4456">
        <f t="shared" ca="1" si="425"/>
        <v>13352.678627520982</v>
      </c>
      <c r="F4456">
        <f t="shared" ca="1" si="426"/>
        <v>33019.564294859832</v>
      </c>
      <c r="G4456">
        <f ca="1">D4456-Krishna!$AD$3</f>
        <v>942.43175970646189</v>
      </c>
      <c r="H4456">
        <f ca="1">E4456-Krishna!$AE$3</f>
        <v>2333.2695366118915</v>
      </c>
      <c r="I4456">
        <f ca="1">F4456-Krishna!$AF$3</f>
        <v>5429.9279312234685</v>
      </c>
      <c r="J4456">
        <f t="shared" ca="1" si="427"/>
        <v>-5700.6105041781557</v>
      </c>
    </row>
    <row r="4457" spans="1:10">
      <c r="A4457">
        <v>4452</v>
      </c>
      <c r="B4457">
        <f t="shared" ca="1" si="422"/>
        <v>0.31796880378146197</v>
      </c>
      <c r="C4457" s="40">
        <f t="shared" ca="1" si="423"/>
        <v>0.89</v>
      </c>
      <c r="D4457">
        <f t="shared" ca="1" si="424"/>
        <v>7281.4091154022226</v>
      </c>
      <c r="E4457">
        <f t="shared" ca="1" si="425"/>
        <v>9731.533936236121</v>
      </c>
      <c r="F4457">
        <f t="shared" ca="1" si="426"/>
        <v>27696.515435974241</v>
      </c>
      <c r="G4457">
        <f ca="1">D4457-Krishna!$AD$3</f>
        <v>571.77275176585863</v>
      </c>
      <c r="H4457">
        <f ca="1">E4457-Krishna!$AE$3</f>
        <v>-1287.8751546729691</v>
      </c>
      <c r="I4457">
        <f ca="1">F4457-Krishna!$AF$3</f>
        <v>106.87907233787701</v>
      </c>
      <c r="J4457">
        <f t="shared" ca="1" si="427"/>
        <v>-2450.1248208338984</v>
      </c>
    </row>
    <row r="4458" spans="1:10">
      <c r="A4458">
        <v>4453</v>
      </c>
      <c r="B4458">
        <f t="shared" ca="1" si="422"/>
        <v>0.14895114486822025</v>
      </c>
      <c r="C4458" s="40">
        <f t="shared" ca="1" si="423"/>
        <v>0.81</v>
      </c>
      <c r="D4458">
        <f t="shared" ca="1" si="424"/>
        <v>5442.5557737888812</v>
      </c>
      <c r="E4458">
        <f t="shared" ca="1" si="425"/>
        <v>8080.7314711044355</v>
      </c>
      <c r="F4458">
        <f t="shared" ca="1" si="426"/>
        <v>31056.038022430075</v>
      </c>
      <c r="G4458">
        <f ca="1">D4458-Krishna!$AD$3</f>
        <v>-1267.0805898474828</v>
      </c>
      <c r="H4458">
        <f ca="1">E4458-Krishna!$AE$3</f>
        <v>-2938.6776198046546</v>
      </c>
      <c r="I4458">
        <f ca="1">F4458-Krishna!$AF$3</f>
        <v>3466.4016587937112</v>
      </c>
      <c r="J4458">
        <f t="shared" ca="1" si="427"/>
        <v>-2638.1756973155543</v>
      </c>
    </row>
    <row r="4459" spans="1:10">
      <c r="A4459">
        <v>4454</v>
      </c>
      <c r="B4459">
        <f t="shared" ca="1" si="422"/>
        <v>0.607348063623251</v>
      </c>
      <c r="C4459" s="40">
        <f t="shared" ca="1" si="423"/>
        <v>0.94</v>
      </c>
      <c r="D4459">
        <f t="shared" ca="1" si="424"/>
        <v>7653.4493254797817</v>
      </c>
      <c r="E4459">
        <f t="shared" ca="1" si="425"/>
        <v>15317.370653959813</v>
      </c>
      <c r="F4459">
        <f t="shared" ca="1" si="426"/>
        <v>31017.050794754963</v>
      </c>
      <c r="G4459">
        <f ca="1">D4459-Krishna!$AD$3</f>
        <v>943.81296184341772</v>
      </c>
      <c r="H4459">
        <f ca="1">E4459-Krishna!$AE$3</f>
        <v>4297.9615630507233</v>
      </c>
      <c r="I4459">
        <f ca="1">F4459-Krishna!$AF$3</f>
        <v>3427.4144311185992</v>
      </c>
      <c r="J4459">
        <f t="shared" ca="1" si="427"/>
        <v>-7663.9213284800317</v>
      </c>
    </row>
    <row r="4460" spans="1:10">
      <c r="A4460">
        <v>4455</v>
      </c>
      <c r="B4460">
        <f t="shared" ca="1" si="422"/>
        <v>0.68515850175137116</v>
      </c>
      <c r="C4460" s="40">
        <f t="shared" ca="1" si="423"/>
        <v>0.94</v>
      </c>
      <c r="D4460">
        <f t="shared" ca="1" si="424"/>
        <v>7926.9234587210594</v>
      </c>
      <c r="E4460">
        <f t="shared" ca="1" si="425"/>
        <v>11449.49237577068</v>
      </c>
      <c r="F4460">
        <f t="shared" ca="1" si="426"/>
        <v>27694.439839535225</v>
      </c>
      <c r="G4460">
        <f ca="1">D4460-Krishna!$AD$3</f>
        <v>1217.2870950846955</v>
      </c>
      <c r="H4460">
        <f ca="1">E4460-Krishna!$AE$3</f>
        <v>430.08328486159007</v>
      </c>
      <c r="I4460">
        <f ca="1">F4460-Krishna!$AF$3</f>
        <v>104.80347589886151</v>
      </c>
      <c r="J4460">
        <f t="shared" ca="1" si="427"/>
        <v>-3522.5689170496207</v>
      </c>
    </row>
    <row r="4461" spans="1:10">
      <c r="A4461">
        <v>4456</v>
      </c>
      <c r="B4461">
        <f t="shared" ca="1" si="422"/>
        <v>0.15916434178744432</v>
      </c>
      <c r="C4461" s="40">
        <f t="shared" ca="1" si="423"/>
        <v>0.81</v>
      </c>
      <c r="D4461">
        <f t="shared" ca="1" si="424"/>
        <v>7094.8330438159737</v>
      </c>
      <c r="E4461">
        <f t="shared" ca="1" si="425"/>
        <v>11456.807092433581</v>
      </c>
      <c r="F4461">
        <f t="shared" ca="1" si="426"/>
        <v>17971.637120766787</v>
      </c>
      <c r="G4461">
        <f ca="1">D4461-Krishna!$AD$3</f>
        <v>385.19668017960976</v>
      </c>
      <c r="H4461">
        <f ca="1">E4461-Krishna!$AE$3</f>
        <v>437.39800152449061</v>
      </c>
      <c r="I4461">
        <f ca="1">F4461-Krishna!$AF$3</f>
        <v>-9617.9992428695768</v>
      </c>
      <c r="J4461">
        <f t="shared" ca="1" si="427"/>
        <v>-4361.974048617607</v>
      </c>
    </row>
    <row r="4462" spans="1:10">
      <c r="A4462">
        <v>4457</v>
      </c>
      <c r="B4462">
        <f t="shared" ref="B4462:B4525" ca="1" si="428">RAND()</f>
        <v>0.3727837795396477</v>
      </c>
      <c r="C4462" s="40">
        <f t="shared" ref="C4462:C4525" ca="1" si="429">IF(B4462&lt;=$B$3, $B$1,
IF(B4462&lt;=$C$3, $C$1,
IF(B4462&lt;=$D$3, $D$1,
IF(B4462&lt;=$E$3, $E$1,
IF(B4462&lt;=$F$3, $F$1,
IF(B4462&lt;=$G$3, $G$1,
IF(B4462&lt;=$H$3, $H$1,
IF(B4462&lt;=$I$3, $I$1,
IF(B4462&lt;=$J$3, $J$1,
IF(B4462&lt;=$K$3, $K$1,
IF(B4462&lt;=$L$3, $L$1,
IF(B4462&lt;=$M$3, $M$1,
IF(B4462&lt;=$N$3, $N$1,
IF(B4462&lt;=$O$3, $O$1, "Error"))))))))))))))</f>
        <v>0.9</v>
      </c>
      <c r="D4462">
        <f t="shared" ca="1" si="424"/>
        <v>7086.1277940600048</v>
      </c>
      <c r="E4462">
        <f t="shared" ca="1" si="425"/>
        <v>10907.767560968328</v>
      </c>
      <c r="F4462">
        <f t="shared" ca="1" si="426"/>
        <v>28074.078994642332</v>
      </c>
      <c r="G4462">
        <f ca="1">D4462-Krishna!$AD$3</f>
        <v>376.49143042364085</v>
      </c>
      <c r="H4462">
        <f ca="1">E4462-Krishna!$AE$3</f>
        <v>-111.64152994076176</v>
      </c>
      <c r="I4462">
        <f ca="1">F4462-Krishna!$AF$3</f>
        <v>484.442631005968</v>
      </c>
      <c r="J4462">
        <f t="shared" ca="1" si="427"/>
        <v>-3821.6397669083235</v>
      </c>
    </row>
    <row r="4463" spans="1:10">
      <c r="A4463">
        <v>4458</v>
      </c>
      <c r="B4463">
        <f t="shared" ca="1" si="428"/>
        <v>0.54680559881801571</v>
      </c>
      <c r="C4463" s="40">
        <f t="shared" ca="1" si="429"/>
        <v>0.93</v>
      </c>
      <c r="D4463">
        <f t="shared" ca="1" si="424"/>
        <v>7269.8345779885658</v>
      </c>
      <c r="E4463">
        <f t="shared" ca="1" si="425"/>
        <v>11368.631229151302</v>
      </c>
      <c r="F4463">
        <f t="shared" ca="1" si="426"/>
        <v>27543.929321530399</v>
      </c>
      <c r="G4463">
        <f ca="1">D4463-Krishna!$AD$3</f>
        <v>560.19821435220183</v>
      </c>
      <c r="H4463">
        <f ca="1">E4463-Krishna!$AE$3</f>
        <v>349.22213824221217</v>
      </c>
      <c r="I4463">
        <f ca="1">F4463-Krishna!$AF$3</f>
        <v>-45.707042105965229</v>
      </c>
      <c r="J4463">
        <f t="shared" ca="1" si="427"/>
        <v>-4098.7966511627365</v>
      </c>
    </row>
    <row r="4464" spans="1:10">
      <c r="A4464">
        <v>4459</v>
      </c>
      <c r="B4464">
        <f t="shared" ca="1" si="428"/>
        <v>0.6564369065235981</v>
      </c>
      <c r="C4464" s="40">
        <f t="shared" ca="1" si="429"/>
        <v>0.94</v>
      </c>
      <c r="D4464">
        <f t="shared" ca="1" si="424"/>
        <v>7087.4774644483414</v>
      </c>
      <c r="E4464">
        <f t="shared" ca="1" si="425"/>
        <v>10676.131767191282</v>
      </c>
      <c r="F4464">
        <f t="shared" ca="1" si="426"/>
        <v>32014.436238877974</v>
      </c>
      <c r="G4464">
        <f ca="1">D4464-Krishna!$AD$3</f>
        <v>377.84110081197741</v>
      </c>
      <c r="H4464">
        <f ca="1">E4464-Krishna!$AE$3</f>
        <v>-343.27732371780803</v>
      </c>
      <c r="I4464">
        <f ca="1">F4464-Krishna!$AF$3</f>
        <v>4424.7998752416097</v>
      </c>
      <c r="J4464">
        <f t="shared" ca="1" si="427"/>
        <v>-3588.6543027429407</v>
      </c>
    </row>
    <row r="4465" spans="1:10">
      <c r="A4465">
        <v>4460</v>
      </c>
      <c r="B4465">
        <f t="shared" ca="1" si="428"/>
        <v>0.37622497730283566</v>
      </c>
      <c r="C4465" s="40">
        <f t="shared" ca="1" si="429"/>
        <v>0.9</v>
      </c>
      <c r="D4465">
        <f t="shared" ca="1" si="424"/>
        <v>7277.5139304783434</v>
      </c>
      <c r="E4465">
        <f t="shared" ca="1" si="425"/>
        <v>11037.25908488913</v>
      </c>
      <c r="F4465">
        <f t="shared" ca="1" si="426"/>
        <v>24699.209986918362</v>
      </c>
      <c r="G4465">
        <f ca="1">D4465-Krishna!$AD$3</f>
        <v>567.87756684197939</v>
      </c>
      <c r="H4465">
        <f ca="1">E4465-Krishna!$AE$3</f>
        <v>17.849993980040381</v>
      </c>
      <c r="I4465">
        <f ca="1">F4465-Krishna!$AF$3</f>
        <v>-2890.4263767180018</v>
      </c>
      <c r="J4465">
        <f t="shared" ca="1" si="427"/>
        <v>-3759.7451544107871</v>
      </c>
    </row>
    <row r="4466" spans="1:10">
      <c r="A4466">
        <v>4461</v>
      </c>
      <c r="B4466">
        <f t="shared" ca="1" si="428"/>
        <v>9.2180600526074352E-2</v>
      </c>
      <c r="C4466" s="40">
        <f t="shared" ca="1" si="429"/>
        <v>0.8</v>
      </c>
      <c r="D4466">
        <f t="shared" ca="1" si="424"/>
        <v>7105.2624910118548</v>
      </c>
      <c r="E4466">
        <f t="shared" ca="1" si="425"/>
        <v>7799.3134445043615</v>
      </c>
      <c r="F4466">
        <f t="shared" ca="1" si="426"/>
        <v>10762.187356252</v>
      </c>
      <c r="G4466">
        <f ca="1">D4466-Krishna!$AD$3</f>
        <v>395.6261273754908</v>
      </c>
      <c r="H4466">
        <f ca="1">E4466-Krishna!$AE$3</f>
        <v>-3220.0956464047285</v>
      </c>
      <c r="I4466">
        <f ca="1">F4466-Krishna!$AF$3</f>
        <v>-16827.449007384363</v>
      </c>
      <c r="J4466">
        <f t="shared" ca="1" si="427"/>
        <v>-694.05095349250678</v>
      </c>
    </row>
    <row r="4467" spans="1:10">
      <c r="A4467">
        <v>4462</v>
      </c>
      <c r="B4467">
        <f t="shared" ca="1" si="428"/>
        <v>0.54662358295956093</v>
      </c>
      <c r="C4467" s="40">
        <f t="shared" ca="1" si="429"/>
        <v>0.93</v>
      </c>
      <c r="D4467">
        <f t="shared" ca="1" si="424"/>
        <v>6979.2245182989464</v>
      </c>
      <c r="E4467">
        <f t="shared" ca="1" si="425"/>
        <v>11562.949985376014</v>
      </c>
      <c r="F4467">
        <f t="shared" ca="1" si="426"/>
        <v>34639.531774361647</v>
      </c>
      <c r="G4467">
        <f ca="1">D4467-Krishna!$AD$3</f>
        <v>269.58815466258238</v>
      </c>
      <c r="H4467">
        <f ca="1">E4467-Krishna!$AE$3</f>
        <v>543.54089446692342</v>
      </c>
      <c r="I4467">
        <f ca="1">F4467-Krishna!$AF$3</f>
        <v>7049.895410725283</v>
      </c>
      <c r="J4467">
        <f t="shared" ca="1" si="427"/>
        <v>-4583.7254670770672</v>
      </c>
    </row>
    <row r="4468" spans="1:10">
      <c r="A4468">
        <v>4463</v>
      </c>
      <c r="B4468">
        <f t="shared" ca="1" si="428"/>
        <v>0.70017419225846966</v>
      </c>
      <c r="C4468" s="40">
        <f t="shared" ca="1" si="429"/>
        <v>0.94</v>
      </c>
      <c r="D4468">
        <f t="shared" ca="1" si="424"/>
        <v>7599.8016334297363</v>
      </c>
      <c r="E4468">
        <f t="shared" ca="1" si="425"/>
        <v>11900.048108555111</v>
      </c>
      <c r="F4468">
        <f t="shared" ca="1" si="426"/>
        <v>32256.803494054511</v>
      </c>
      <c r="G4468">
        <f ca="1">D4468-Krishna!$AD$3</f>
        <v>890.16526979337232</v>
      </c>
      <c r="H4468">
        <f ca="1">E4468-Krishna!$AE$3</f>
        <v>880.63901764602087</v>
      </c>
      <c r="I4468">
        <f ca="1">F4468-Krishna!$AF$3</f>
        <v>4667.1671304181473</v>
      </c>
      <c r="J4468">
        <f t="shared" ca="1" si="427"/>
        <v>-4300.2464751253747</v>
      </c>
    </row>
    <row r="4469" spans="1:10">
      <c r="A4469">
        <v>4464</v>
      </c>
      <c r="B4469">
        <f t="shared" ca="1" si="428"/>
        <v>0.19144614560194584</v>
      </c>
      <c r="C4469" s="40">
        <f t="shared" ca="1" si="429"/>
        <v>0.87</v>
      </c>
      <c r="D4469">
        <f t="shared" ca="1" si="424"/>
        <v>6926.6899819956088</v>
      </c>
      <c r="E4469">
        <f t="shared" ca="1" si="425"/>
        <v>13637.11309733997</v>
      </c>
      <c r="F4469">
        <f t="shared" ca="1" si="426"/>
        <v>23970.001823196806</v>
      </c>
      <c r="G4469">
        <f ca="1">D4469-Krishna!$AD$3</f>
        <v>217.05361835924487</v>
      </c>
      <c r="H4469">
        <f ca="1">E4469-Krishna!$AE$3</f>
        <v>2617.7040064308803</v>
      </c>
      <c r="I4469">
        <f ca="1">F4469-Krishna!$AF$3</f>
        <v>-3619.6345404395579</v>
      </c>
      <c r="J4469">
        <f t="shared" ca="1" si="427"/>
        <v>-6710.4231153443616</v>
      </c>
    </row>
    <row r="4470" spans="1:10">
      <c r="A4470">
        <v>4465</v>
      </c>
      <c r="B4470">
        <f t="shared" ca="1" si="428"/>
        <v>0.16241380191526078</v>
      </c>
      <c r="C4470" s="40">
        <f t="shared" ca="1" si="429"/>
        <v>0.81</v>
      </c>
      <c r="D4470">
        <f t="shared" ca="1" si="424"/>
        <v>5839.548147453721</v>
      </c>
      <c r="E4470">
        <f t="shared" ca="1" si="425"/>
        <v>6028.8279286839133</v>
      </c>
      <c r="F4470">
        <f t="shared" ca="1" si="426"/>
        <v>19874.250992373498</v>
      </c>
      <c r="G4470">
        <f ca="1">D4470-Krishna!$AD$3</f>
        <v>-870.08821618264301</v>
      </c>
      <c r="H4470">
        <f ca="1">E4470-Krishna!$AE$3</f>
        <v>-4990.5811622251767</v>
      </c>
      <c r="I4470">
        <f ca="1">F4470-Krishna!$AF$3</f>
        <v>-7715.3853712628661</v>
      </c>
      <c r="J4470">
        <f t="shared" ca="1" si="427"/>
        <v>-189.27978123019238</v>
      </c>
    </row>
    <row r="4471" spans="1:10">
      <c r="A4471">
        <v>4466</v>
      </c>
      <c r="B4471">
        <f t="shared" ca="1" si="428"/>
        <v>0.91269845253857995</v>
      </c>
      <c r="C4471" s="40">
        <f t="shared" ca="1" si="429"/>
        <v>0.96</v>
      </c>
      <c r="D4471">
        <f t="shared" ca="1" si="424"/>
        <v>6947.6221454347715</v>
      </c>
      <c r="E4471">
        <f t="shared" ca="1" si="425"/>
        <v>17407.37136182161</v>
      </c>
      <c r="F4471">
        <f t="shared" ca="1" si="426"/>
        <v>34098.301795904714</v>
      </c>
      <c r="G4471">
        <f ca="1">D4471-Krishna!$AD$3</f>
        <v>237.98578179840752</v>
      </c>
      <c r="H4471">
        <f ca="1">E4471-Krishna!$AE$3</f>
        <v>6387.9622709125197</v>
      </c>
      <c r="I4471">
        <f ca="1">F4471-Krishna!$AF$3</f>
        <v>6508.6654322683498</v>
      </c>
      <c r="J4471">
        <f t="shared" ca="1" si="427"/>
        <v>-10459.749216386837</v>
      </c>
    </row>
    <row r="4472" spans="1:10">
      <c r="A4472">
        <v>4467</v>
      </c>
      <c r="B4472">
        <f t="shared" ca="1" si="428"/>
        <v>0.5277761427038814</v>
      </c>
      <c r="C4472" s="40">
        <f t="shared" ca="1" si="429"/>
        <v>0.92</v>
      </c>
      <c r="D4472">
        <f t="shared" ca="1" si="424"/>
        <v>7881.155035198256</v>
      </c>
      <c r="E4472">
        <f t="shared" ca="1" si="425"/>
        <v>10933.224580331629</v>
      </c>
      <c r="F4472">
        <f t="shared" ca="1" si="426"/>
        <v>30554.471716049582</v>
      </c>
      <c r="G4472">
        <f ca="1">D4472-Krishna!$AD$3</f>
        <v>1171.518671561892</v>
      </c>
      <c r="H4472">
        <f ca="1">E4472-Krishna!$AE$3</f>
        <v>-86.184510577460969</v>
      </c>
      <c r="I4472">
        <f ca="1">F4472-Krishna!$AF$3</f>
        <v>2964.8353524132181</v>
      </c>
      <c r="J4472">
        <f t="shared" ca="1" si="427"/>
        <v>-3052.0695451333731</v>
      </c>
    </row>
    <row r="4473" spans="1:10">
      <c r="A4473">
        <v>4468</v>
      </c>
      <c r="B4473">
        <f t="shared" ca="1" si="428"/>
        <v>0.77445273164868644</v>
      </c>
      <c r="C4473" s="40">
        <f t="shared" ca="1" si="429"/>
        <v>0.94</v>
      </c>
      <c r="D4473">
        <f t="shared" ca="1" si="424"/>
        <v>8314.0119026970169</v>
      </c>
      <c r="E4473">
        <f t="shared" ca="1" si="425"/>
        <v>13120.325752761295</v>
      </c>
      <c r="F4473">
        <f t="shared" ca="1" si="426"/>
        <v>39947.347705522167</v>
      </c>
      <c r="G4473">
        <f ca="1">D4473-Krishna!$AD$3</f>
        <v>1604.375539060653</v>
      </c>
      <c r="H4473">
        <f ca="1">E4473-Krishna!$AE$3</f>
        <v>2100.9166618522049</v>
      </c>
      <c r="I4473">
        <f ca="1">F4473-Krishna!$AF$3</f>
        <v>12357.711341885803</v>
      </c>
      <c r="J4473">
        <f t="shared" ca="1" si="427"/>
        <v>-4806.3138500642781</v>
      </c>
    </row>
    <row r="4474" spans="1:10">
      <c r="A4474">
        <v>4469</v>
      </c>
      <c r="B4474">
        <f t="shared" ca="1" si="428"/>
        <v>0.97957050577644067</v>
      </c>
      <c r="C4474" s="40">
        <f t="shared" ca="1" si="429"/>
        <v>0.97</v>
      </c>
      <c r="D4474">
        <f t="shared" ca="1" si="424"/>
        <v>6063.4329375183643</v>
      </c>
      <c r="E4474">
        <f t="shared" ca="1" si="425"/>
        <v>14834.327374942952</v>
      </c>
      <c r="F4474">
        <f t="shared" ca="1" si="426"/>
        <v>36653.674610492293</v>
      </c>
      <c r="G4474">
        <f ca="1">D4474-Krishna!$AD$3</f>
        <v>-646.2034261179997</v>
      </c>
      <c r="H4474">
        <f ca="1">E4474-Krishna!$AE$3</f>
        <v>3814.9182840338617</v>
      </c>
      <c r="I4474">
        <f ca="1">F4474-Krishna!$AF$3</f>
        <v>9064.0382468559292</v>
      </c>
      <c r="J4474">
        <f t="shared" ca="1" si="427"/>
        <v>-8770.8944374245875</v>
      </c>
    </row>
    <row r="4475" spans="1:10">
      <c r="A4475">
        <v>4470</v>
      </c>
      <c r="B4475">
        <f t="shared" ca="1" si="428"/>
        <v>0.68814281493509932</v>
      </c>
      <c r="C4475" s="40">
        <f t="shared" ca="1" si="429"/>
        <v>0.94</v>
      </c>
      <c r="D4475">
        <f t="shared" ca="1" si="424"/>
        <v>7745.0356540726234</v>
      </c>
      <c r="E4475">
        <f t="shared" ca="1" si="425"/>
        <v>10821.435823911261</v>
      </c>
      <c r="F4475">
        <f t="shared" ca="1" si="426"/>
        <v>22747.038226853027</v>
      </c>
      <c r="G4475">
        <f ca="1">D4475-Krishna!$AD$3</f>
        <v>1035.3992904362594</v>
      </c>
      <c r="H4475">
        <f ca="1">E4475-Krishna!$AE$3</f>
        <v>-197.97326699782934</v>
      </c>
      <c r="I4475">
        <f ca="1">F4475-Krishna!$AF$3</f>
        <v>-4842.5981367833374</v>
      </c>
      <c r="J4475">
        <f t="shared" ca="1" si="427"/>
        <v>-3076.4001698386373</v>
      </c>
    </row>
    <row r="4476" spans="1:10">
      <c r="A4476">
        <v>4471</v>
      </c>
      <c r="B4476">
        <f t="shared" ca="1" si="428"/>
        <v>0.79194686169451523</v>
      </c>
      <c r="C4476" s="40">
        <f t="shared" ca="1" si="429"/>
        <v>0.94</v>
      </c>
      <c r="D4476">
        <f t="shared" ca="1" si="424"/>
        <v>7516.0649873351585</v>
      </c>
      <c r="E4476">
        <f t="shared" ca="1" si="425"/>
        <v>14112.511392596394</v>
      </c>
      <c r="F4476">
        <f t="shared" ca="1" si="426"/>
        <v>37902.474887653421</v>
      </c>
      <c r="G4476">
        <f ca="1">D4476-Krishna!$AD$3</f>
        <v>806.42862369879458</v>
      </c>
      <c r="H4476">
        <f ca="1">E4476-Krishna!$AE$3</f>
        <v>3093.1023016873041</v>
      </c>
      <c r="I4476">
        <f ca="1">F4476-Krishna!$AF$3</f>
        <v>10312.838524017057</v>
      </c>
      <c r="J4476">
        <f t="shared" ca="1" si="427"/>
        <v>-6596.4464052612357</v>
      </c>
    </row>
    <row r="4477" spans="1:10">
      <c r="A4477">
        <v>4472</v>
      </c>
      <c r="B4477">
        <f t="shared" ca="1" si="428"/>
        <v>0.39987829496541782</v>
      </c>
      <c r="C4477" s="40">
        <f t="shared" ca="1" si="429"/>
        <v>0.9</v>
      </c>
      <c r="D4477">
        <f t="shared" ca="1" si="424"/>
        <v>7398.7210182402787</v>
      </c>
      <c r="E4477">
        <f t="shared" ca="1" si="425"/>
        <v>8894.5445361769634</v>
      </c>
      <c r="F4477">
        <f t="shared" ca="1" si="426"/>
        <v>27266.272205865844</v>
      </c>
      <c r="G4477">
        <f ca="1">D4477-Krishna!$AD$3</f>
        <v>689.08465460391471</v>
      </c>
      <c r="H4477">
        <f ca="1">E4477-Krishna!$AE$3</f>
        <v>-2124.8645547321266</v>
      </c>
      <c r="I4477">
        <f ca="1">F4477-Krishna!$AF$3</f>
        <v>-323.36415777052025</v>
      </c>
      <c r="J4477">
        <f t="shared" ca="1" si="427"/>
        <v>-1495.8235179366848</v>
      </c>
    </row>
    <row r="4478" spans="1:10">
      <c r="A4478">
        <v>4473</v>
      </c>
      <c r="B4478">
        <f t="shared" ca="1" si="428"/>
        <v>0.57308867287264165</v>
      </c>
      <c r="C4478" s="40">
        <f t="shared" ca="1" si="429"/>
        <v>0.93</v>
      </c>
      <c r="D4478">
        <f t="shared" ca="1" si="424"/>
        <v>8183.860588344065</v>
      </c>
      <c r="E4478">
        <f t="shared" ca="1" si="425"/>
        <v>13591.350157395562</v>
      </c>
      <c r="F4478">
        <f t="shared" ca="1" si="426"/>
        <v>29794.806451670498</v>
      </c>
      <c r="G4478">
        <f ca="1">D4478-Krishna!$AD$3</f>
        <v>1474.2242247077011</v>
      </c>
      <c r="H4478">
        <f ca="1">E4478-Krishna!$AE$3</f>
        <v>2571.9410664864718</v>
      </c>
      <c r="I4478">
        <f ca="1">F4478-Krishna!$AF$3</f>
        <v>2205.1700880341341</v>
      </c>
      <c r="J4478">
        <f t="shared" ca="1" si="427"/>
        <v>-5407.4895690514968</v>
      </c>
    </row>
    <row r="4479" spans="1:10">
      <c r="A4479">
        <v>4474</v>
      </c>
      <c r="B4479">
        <f t="shared" ca="1" si="428"/>
        <v>0.47678264684743243</v>
      </c>
      <c r="C4479" s="40">
        <f t="shared" ca="1" si="429"/>
        <v>0.91</v>
      </c>
      <c r="D4479">
        <f t="shared" ca="1" si="424"/>
        <v>7218.7919463518738</v>
      </c>
      <c r="E4479">
        <f t="shared" ca="1" si="425"/>
        <v>13691.045324010309</v>
      </c>
      <c r="F4479">
        <f t="shared" ca="1" si="426"/>
        <v>33349.696548116743</v>
      </c>
      <c r="G4479">
        <f ca="1">D4479-Krishna!$AD$3</f>
        <v>509.15558271550981</v>
      </c>
      <c r="H4479">
        <f ca="1">E4479-Krishna!$AE$3</f>
        <v>2671.6362331012187</v>
      </c>
      <c r="I4479">
        <f ca="1">F4479-Krishna!$AF$3</f>
        <v>5760.0601844803787</v>
      </c>
      <c r="J4479">
        <f t="shared" ca="1" si="427"/>
        <v>-6472.2533776584351</v>
      </c>
    </row>
    <row r="4480" spans="1:10">
      <c r="A4480">
        <v>4475</v>
      </c>
      <c r="B4480">
        <f t="shared" ca="1" si="428"/>
        <v>0.46880369566997082</v>
      </c>
      <c r="C4480" s="40">
        <f t="shared" ca="1" si="429"/>
        <v>0.91</v>
      </c>
      <c r="D4480">
        <f t="shared" ca="1" si="424"/>
        <v>5914.0660362145845</v>
      </c>
      <c r="E4480">
        <f t="shared" ca="1" si="425"/>
        <v>8776.7270002506666</v>
      </c>
      <c r="F4480">
        <f t="shared" ca="1" si="426"/>
        <v>28768.266089771758</v>
      </c>
      <c r="G4480">
        <f ca="1">D4480-Krishna!$AD$3</f>
        <v>-795.57032742177944</v>
      </c>
      <c r="H4480">
        <f ca="1">E4480-Krishna!$AE$3</f>
        <v>-2242.6820906584235</v>
      </c>
      <c r="I4480">
        <f ca="1">F4480-Krishna!$AF$3</f>
        <v>1178.6297261353939</v>
      </c>
      <c r="J4480">
        <f t="shared" ca="1" si="427"/>
        <v>-2862.6609640360821</v>
      </c>
    </row>
    <row r="4481" spans="1:10">
      <c r="A4481">
        <v>4476</v>
      </c>
      <c r="B4481">
        <f t="shared" ca="1" si="428"/>
        <v>0.28326178087900422</v>
      </c>
      <c r="C4481" s="40">
        <f t="shared" ca="1" si="429"/>
        <v>0.89</v>
      </c>
      <c r="D4481">
        <f t="shared" ca="1" si="424"/>
        <v>6604.8458912324322</v>
      </c>
      <c r="E4481">
        <f t="shared" ca="1" si="425"/>
        <v>7968.1029111435837</v>
      </c>
      <c r="F4481">
        <f t="shared" ca="1" si="426"/>
        <v>28157.944298622497</v>
      </c>
      <c r="G4481">
        <f ca="1">D4481-Krishna!$AD$3</f>
        <v>-104.79047240393174</v>
      </c>
      <c r="H4481">
        <f ca="1">E4481-Krishna!$AE$3</f>
        <v>-3051.3061797655064</v>
      </c>
      <c r="I4481">
        <f ca="1">F4481-Krishna!$AF$3</f>
        <v>568.30793498613275</v>
      </c>
      <c r="J4481">
        <f t="shared" ca="1" si="427"/>
        <v>-1363.2570199111515</v>
      </c>
    </row>
    <row r="4482" spans="1:10">
      <c r="A4482">
        <v>4477</v>
      </c>
      <c r="B4482">
        <f t="shared" ca="1" si="428"/>
        <v>0.91239545596342753</v>
      </c>
      <c r="C4482" s="40">
        <f t="shared" ca="1" si="429"/>
        <v>0.96</v>
      </c>
      <c r="D4482">
        <f t="shared" ca="1" si="424"/>
        <v>6134.4547080619677</v>
      </c>
      <c r="E4482">
        <f t="shared" ca="1" si="425"/>
        <v>13019.149096456687</v>
      </c>
      <c r="F4482">
        <f t="shared" ca="1" si="426"/>
        <v>28851.193560993393</v>
      </c>
      <c r="G4482">
        <f ca="1">D4482-Krishna!$AD$3</f>
        <v>-575.18165557439625</v>
      </c>
      <c r="H4482">
        <f ca="1">E4482-Krishna!$AE$3</f>
        <v>1999.7400055475973</v>
      </c>
      <c r="I4482">
        <f ca="1">F4482-Krishna!$AF$3</f>
        <v>1261.5571973570295</v>
      </c>
      <c r="J4482">
        <f t="shared" ca="1" si="427"/>
        <v>-6884.6943883947197</v>
      </c>
    </row>
    <row r="4483" spans="1:10">
      <c r="A4483">
        <v>4478</v>
      </c>
      <c r="B4483">
        <f t="shared" ca="1" si="428"/>
        <v>0.90442915489002573</v>
      </c>
      <c r="C4483" s="40">
        <f t="shared" ca="1" si="429"/>
        <v>0.95</v>
      </c>
      <c r="D4483">
        <f t="shared" ca="1" si="424"/>
        <v>7306.6693966240846</v>
      </c>
      <c r="E4483">
        <f t="shared" ca="1" si="425"/>
        <v>9718.1294502299497</v>
      </c>
      <c r="F4483">
        <f t="shared" ca="1" si="426"/>
        <v>32160.727307131838</v>
      </c>
      <c r="G4483">
        <f ca="1">D4483-Krishna!$AD$3</f>
        <v>597.03303298772062</v>
      </c>
      <c r="H4483">
        <f ca="1">E4483-Krishna!$AE$3</f>
        <v>-1301.2796406791404</v>
      </c>
      <c r="I4483">
        <f ca="1">F4483-Krishna!$AF$3</f>
        <v>4571.0909434954738</v>
      </c>
      <c r="J4483">
        <f t="shared" ca="1" si="427"/>
        <v>-2411.4600536058651</v>
      </c>
    </row>
    <row r="4484" spans="1:10">
      <c r="A4484">
        <v>4479</v>
      </c>
      <c r="B4484">
        <f t="shared" ca="1" si="428"/>
        <v>0.5092991716204861</v>
      </c>
      <c r="C4484" s="40">
        <f t="shared" ca="1" si="429"/>
        <v>0.92</v>
      </c>
      <c r="D4484">
        <f t="shared" ca="1" si="424"/>
        <v>6810.911042579477</v>
      </c>
      <c r="E4484">
        <f t="shared" ca="1" si="425"/>
        <v>8277.2139472467406</v>
      </c>
      <c r="F4484">
        <f t="shared" ca="1" si="426"/>
        <v>26666.719854188632</v>
      </c>
      <c r="G4484">
        <f ca="1">D4484-Krishna!$AD$3</f>
        <v>101.27467894311303</v>
      </c>
      <c r="H4484">
        <f ca="1">E4484-Krishna!$AE$3</f>
        <v>-2742.1951436623494</v>
      </c>
      <c r="I4484">
        <f ca="1">F4484-Krishna!$AF$3</f>
        <v>-922.9165094477321</v>
      </c>
      <c r="J4484">
        <f t="shared" ca="1" si="427"/>
        <v>-1466.3029046672636</v>
      </c>
    </row>
    <row r="4485" spans="1:10">
      <c r="A4485">
        <v>4480</v>
      </c>
      <c r="B4485">
        <f t="shared" ca="1" si="428"/>
        <v>0.26624421528594855</v>
      </c>
      <c r="C4485" s="40">
        <f t="shared" ca="1" si="429"/>
        <v>0.89</v>
      </c>
      <c r="D4485">
        <f t="shared" ca="1" si="424"/>
        <v>6234.1134387911088</v>
      </c>
      <c r="E4485">
        <f t="shared" ca="1" si="425"/>
        <v>11851.400962944463</v>
      </c>
      <c r="F4485">
        <f t="shared" ca="1" si="426"/>
        <v>26791.980903889373</v>
      </c>
      <c r="G4485">
        <f ca="1">D4485-Krishna!$AD$3</f>
        <v>-475.52292484525515</v>
      </c>
      <c r="H4485">
        <f ca="1">E4485-Krishna!$AE$3</f>
        <v>831.99187203537258</v>
      </c>
      <c r="I4485">
        <f ca="1">F4485-Krishna!$AF$3</f>
        <v>-797.65545974699126</v>
      </c>
      <c r="J4485">
        <f t="shared" ca="1" si="427"/>
        <v>-5617.2875241533538</v>
      </c>
    </row>
    <row r="4486" spans="1:10">
      <c r="A4486">
        <v>4481</v>
      </c>
      <c r="B4486">
        <f t="shared" ca="1" si="428"/>
        <v>1.578796459365317E-2</v>
      </c>
      <c r="C4486" s="40">
        <f t="shared" ca="1" si="429"/>
        <v>0.74</v>
      </c>
      <c r="D4486">
        <f t="shared" ca="1" si="424"/>
        <v>5934.2712564898429</v>
      </c>
      <c r="E4486">
        <f t="shared" ca="1" si="425"/>
        <v>3387.3297110335534</v>
      </c>
      <c r="F4486">
        <f t="shared" ca="1" si="426"/>
        <v>11382.541606511868</v>
      </c>
      <c r="G4486">
        <f ca="1">D4486-Krishna!$AD$3</f>
        <v>-775.36510714652104</v>
      </c>
      <c r="H4486">
        <f ca="1">E4486-Krishna!$AE$3</f>
        <v>-7632.0793798755367</v>
      </c>
      <c r="I4486">
        <f ca="1">F4486-Krishna!$AF$3</f>
        <v>-16207.094757124496</v>
      </c>
      <c r="J4486">
        <f t="shared" ca="1" si="427"/>
        <v>2546.9415454562895</v>
      </c>
    </row>
    <row r="4487" spans="1:10">
      <c r="A4487">
        <v>4482</v>
      </c>
      <c r="B4487">
        <f t="shared" ca="1" si="428"/>
        <v>0.16618453596644112</v>
      </c>
      <c r="C4487" s="40">
        <f t="shared" ca="1" si="429"/>
        <v>0.81</v>
      </c>
      <c r="D4487">
        <f t="shared" ref="D4487:D4550" ca="1" si="430">$W$2+$V$2*C4487+$Y$2*_xlfn.NORM.INV(RAND(),0,1)</f>
        <v>6293.7927127681114</v>
      </c>
      <c r="E4487">
        <f t="shared" ref="E4487:E4550" ca="1" si="431">MAX(0,$W$3+$V$3*C4487+$Y$3*_xlfn.NORM.INV(RAND(),0,1))</f>
        <v>5710.7839283235153</v>
      </c>
      <c r="F4487">
        <f t="shared" ref="F4487:F4550" ca="1" si="432">$W$4+$V$4*C4487+$Y$4*_xlfn.NORM.INV(RAND(),0,1)</f>
        <v>21668.3904467713</v>
      </c>
      <c r="G4487">
        <f ca="1">D4487-Krishna!$AD$3</f>
        <v>-415.84365086825255</v>
      </c>
      <c r="H4487">
        <f ca="1">E4487-Krishna!$AE$3</f>
        <v>-5308.6251625855748</v>
      </c>
      <c r="I4487">
        <f ca="1">F4487-Krishna!$AF$3</f>
        <v>-5921.2459168650639</v>
      </c>
      <c r="J4487">
        <f t="shared" ref="J4487:J4550" ca="1" si="433">D4487-E4487</f>
        <v>583.00878444459613</v>
      </c>
    </row>
    <row r="4488" spans="1:10">
      <c r="A4488">
        <v>4483</v>
      </c>
      <c r="B4488">
        <f t="shared" ca="1" si="428"/>
        <v>0.2641777911523947</v>
      </c>
      <c r="C4488" s="40">
        <f t="shared" ca="1" si="429"/>
        <v>0.89</v>
      </c>
      <c r="D4488">
        <f t="shared" ca="1" si="430"/>
        <v>6040.5208643212136</v>
      </c>
      <c r="E4488">
        <f t="shared" ca="1" si="431"/>
        <v>12908.325261079066</v>
      </c>
      <c r="F4488">
        <f t="shared" ca="1" si="432"/>
        <v>28447.748129302156</v>
      </c>
      <c r="G4488">
        <f ca="1">D4488-Krishna!$AD$3</f>
        <v>-669.11549931515037</v>
      </c>
      <c r="H4488">
        <f ca="1">E4488-Krishna!$AE$3</f>
        <v>1888.9161701699759</v>
      </c>
      <c r="I4488">
        <f ca="1">F4488-Krishna!$AF$3</f>
        <v>858.11176566579161</v>
      </c>
      <c r="J4488">
        <f t="shared" ca="1" si="433"/>
        <v>-6867.8043967578524</v>
      </c>
    </row>
    <row r="4489" spans="1:10">
      <c r="A4489">
        <v>4484</v>
      </c>
      <c r="B4489">
        <f t="shared" ca="1" si="428"/>
        <v>0.576698252358958</v>
      </c>
      <c r="C4489" s="40">
        <f t="shared" ca="1" si="429"/>
        <v>0.93</v>
      </c>
      <c r="D4489">
        <f t="shared" ca="1" si="430"/>
        <v>6693.5571734019313</v>
      </c>
      <c r="E4489">
        <f t="shared" ca="1" si="431"/>
        <v>15144.361500282985</v>
      </c>
      <c r="F4489">
        <f t="shared" ca="1" si="432"/>
        <v>21614.604988242674</v>
      </c>
      <c r="G4489">
        <f ca="1">D4489-Krishna!$AD$3</f>
        <v>-16.079190234432645</v>
      </c>
      <c r="H4489">
        <f ca="1">E4489-Krishna!$AE$3</f>
        <v>4124.9524093738946</v>
      </c>
      <c r="I4489">
        <f ca="1">F4489-Krishna!$AF$3</f>
        <v>-5975.0313753936898</v>
      </c>
      <c r="J4489">
        <f t="shared" ca="1" si="433"/>
        <v>-8450.8043268810543</v>
      </c>
    </row>
    <row r="4490" spans="1:10">
      <c r="A4490">
        <v>4485</v>
      </c>
      <c r="B4490">
        <f t="shared" ca="1" si="428"/>
        <v>0.42116858910112198</v>
      </c>
      <c r="C4490" s="40">
        <f t="shared" ca="1" si="429"/>
        <v>0.9</v>
      </c>
      <c r="D4490">
        <f t="shared" ca="1" si="430"/>
        <v>6466.3419405745735</v>
      </c>
      <c r="E4490">
        <f t="shared" ca="1" si="431"/>
        <v>11085.432633209963</v>
      </c>
      <c r="F4490">
        <f t="shared" ca="1" si="432"/>
        <v>27084.33890925219</v>
      </c>
      <c r="G4490">
        <f ca="1">D4490-Krishna!$AD$3</f>
        <v>-243.29442306179044</v>
      </c>
      <c r="H4490">
        <f ca="1">E4490-Krishna!$AE$3</f>
        <v>66.023542300872577</v>
      </c>
      <c r="I4490">
        <f ca="1">F4490-Krishna!$AF$3</f>
        <v>-505.29745438417376</v>
      </c>
      <c r="J4490">
        <f t="shared" ca="1" si="433"/>
        <v>-4619.0906926353891</v>
      </c>
    </row>
    <row r="4491" spans="1:10">
      <c r="A4491">
        <v>4486</v>
      </c>
      <c r="B4491">
        <f t="shared" ca="1" si="428"/>
        <v>0.66343797222725398</v>
      </c>
      <c r="C4491" s="40">
        <f t="shared" ca="1" si="429"/>
        <v>0.94</v>
      </c>
      <c r="D4491">
        <f t="shared" ca="1" si="430"/>
        <v>7668.6958065027338</v>
      </c>
      <c r="E4491">
        <f t="shared" ca="1" si="431"/>
        <v>13509.023467888459</v>
      </c>
      <c r="F4491">
        <f t="shared" ca="1" si="432"/>
        <v>33032.361999662367</v>
      </c>
      <c r="G4491">
        <f ca="1">D4491-Krishna!$AD$3</f>
        <v>959.05944286636986</v>
      </c>
      <c r="H4491">
        <f ca="1">E4491-Krishna!$AE$3</f>
        <v>2489.6143769793689</v>
      </c>
      <c r="I4491">
        <f ca="1">F4491-Krishna!$AF$3</f>
        <v>5442.7256360260035</v>
      </c>
      <c r="J4491">
        <f t="shared" ca="1" si="433"/>
        <v>-5840.3276613857252</v>
      </c>
    </row>
    <row r="4492" spans="1:10">
      <c r="A4492">
        <v>4487</v>
      </c>
      <c r="B4492">
        <f t="shared" ca="1" si="428"/>
        <v>7.3569407064532744E-2</v>
      </c>
      <c r="C4492" s="40">
        <f t="shared" ca="1" si="429"/>
        <v>0.77</v>
      </c>
      <c r="D4492">
        <f t="shared" ca="1" si="430"/>
        <v>6072.1417002207627</v>
      </c>
      <c r="E4492">
        <f t="shared" ca="1" si="431"/>
        <v>9507.7863148883298</v>
      </c>
      <c r="F4492">
        <f t="shared" ca="1" si="432"/>
        <v>19979.917008332086</v>
      </c>
      <c r="G4492">
        <f ca="1">D4492-Krishna!$AD$3</f>
        <v>-637.49466341560128</v>
      </c>
      <c r="H4492">
        <f ca="1">E4492-Krishna!$AE$3</f>
        <v>-1511.6227760207603</v>
      </c>
      <c r="I4492">
        <f ca="1">F4492-Krishna!$AF$3</f>
        <v>-7609.719355304278</v>
      </c>
      <c r="J4492">
        <f t="shared" ca="1" si="433"/>
        <v>-3435.6446146675671</v>
      </c>
    </row>
    <row r="4493" spans="1:10">
      <c r="A4493">
        <v>4488</v>
      </c>
      <c r="B4493">
        <f t="shared" ca="1" si="428"/>
        <v>0.54884322392508034</v>
      </c>
      <c r="C4493" s="40">
        <f t="shared" ca="1" si="429"/>
        <v>0.93</v>
      </c>
      <c r="D4493">
        <f t="shared" ca="1" si="430"/>
        <v>7736.052710506272</v>
      </c>
      <c r="E4493">
        <f t="shared" ca="1" si="431"/>
        <v>14589.787897223885</v>
      </c>
      <c r="F4493">
        <f t="shared" ca="1" si="432"/>
        <v>33189.743234662092</v>
      </c>
      <c r="G4493">
        <f ca="1">D4493-Krishna!$AD$3</f>
        <v>1026.416346869908</v>
      </c>
      <c r="H4493">
        <f ca="1">E4493-Krishna!$AE$3</f>
        <v>3570.3788063147949</v>
      </c>
      <c r="I4493">
        <f ca="1">F4493-Krishna!$AF$3</f>
        <v>5600.1068710257277</v>
      </c>
      <c r="J4493">
        <f t="shared" ca="1" si="433"/>
        <v>-6853.735186717613</v>
      </c>
    </row>
    <row r="4494" spans="1:10">
      <c r="A4494">
        <v>4489</v>
      </c>
      <c r="B4494">
        <f t="shared" ca="1" si="428"/>
        <v>0.52110982372917214</v>
      </c>
      <c r="C4494" s="40">
        <f t="shared" ca="1" si="429"/>
        <v>0.92</v>
      </c>
      <c r="D4494">
        <f t="shared" ca="1" si="430"/>
        <v>7453.8847886349467</v>
      </c>
      <c r="E4494">
        <f t="shared" ca="1" si="431"/>
        <v>10292.31057340428</v>
      </c>
      <c r="F4494">
        <f t="shared" ca="1" si="432"/>
        <v>29887.921000409297</v>
      </c>
      <c r="G4494">
        <f ca="1">D4494-Krishna!$AD$3</f>
        <v>744.24842499858278</v>
      </c>
      <c r="H4494">
        <f ca="1">E4494-Krishna!$AE$3</f>
        <v>-727.09851750480993</v>
      </c>
      <c r="I4494">
        <f ca="1">F4494-Krishna!$AF$3</f>
        <v>2298.2846367729326</v>
      </c>
      <c r="J4494">
        <f t="shared" ca="1" si="433"/>
        <v>-2838.4257847693334</v>
      </c>
    </row>
    <row r="4495" spans="1:10">
      <c r="A4495">
        <v>4490</v>
      </c>
      <c r="B4495">
        <f t="shared" ca="1" si="428"/>
        <v>0.66624941909176894</v>
      </c>
      <c r="C4495" s="40">
        <f t="shared" ca="1" si="429"/>
        <v>0.94</v>
      </c>
      <c r="D4495">
        <f t="shared" ca="1" si="430"/>
        <v>7642.2234678717859</v>
      </c>
      <c r="E4495">
        <f t="shared" ca="1" si="431"/>
        <v>13881.514410895006</v>
      </c>
      <c r="F4495">
        <f t="shared" ca="1" si="432"/>
        <v>26349.521991276812</v>
      </c>
      <c r="G4495">
        <f ca="1">D4495-Krishna!$AD$3</f>
        <v>932.58710423542198</v>
      </c>
      <c r="H4495">
        <f ca="1">E4495-Krishna!$AE$3</f>
        <v>2862.1053199859161</v>
      </c>
      <c r="I4495">
        <f ca="1">F4495-Krishna!$AF$3</f>
        <v>-1240.1143723595524</v>
      </c>
      <c r="J4495">
        <f t="shared" ca="1" si="433"/>
        <v>-6239.2909430232203</v>
      </c>
    </row>
    <row r="4496" spans="1:10">
      <c r="A4496">
        <v>4491</v>
      </c>
      <c r="B4496">
        <f t="shared" ca="1" si="428"/>
        <v>0.88309360578672624</v>
      </c>
      <c r="C4496" s="40">
        <f t="shared" ca="1" si="429"/>
        <v>0.95</v>
      </c>
      <c r="D4496">
        <f t="shared" ca="1" si="430"/>
        <v>8050.758604886043</v>
      </c>
      <c r="E4496">
        <f t="shared" ca="1" si="431"/>
        <v>14252.084208929313</v>
      </c>
      <c r="F4496">
        <f t="shared" ca="1" si="432"/>
        <v>40334.820397440257</v>
      </c>
      <c r="G4496">
        <f ca="1">D4496-Krishna!$AD$3</f>
        <v>1341.1222412496791</v>
      </c>
      <c r="H4496">
        <f ca="1">E4496-Krishna!$AE$3</f>
        <v>3232.6751180202227</v>
      </c>
      <c r="I4496">
        <f ca="1">F4496-Krishna!$AF$3</f>
        <v>12745.184033803893</v>
      </c>
      <c r="J4496">
        <f t="shared" ca="1" si="433"/>
        <v>-6201.3256040432698</v>
      </c>
    </row>
    <row r="4497" spans="1:10">
      <c r="A4497">
        <v>4492</v>
      </c>
      <c r="B4497">
        <f t="shared" ca="1" si="428"/>
        <v>0.29980044976462072</v>
      </c>
      <c r="C4497" s="40">
        <f t="shared" ca="1" si="429"/>
        <v>0.89</v>
      </c>
      <c r="D4497">
        <f t="shared" ca="1" si="430"/>
        <v>5800.1193370455967</v>
      </c>
      <c r="E4497">
        <f t="shared" ca="1" si="431"/>
        <v>13065.956356062066</v>
      </c>
      <c r="F4497">
        <f t="shared" ca="1" si="432"/>
        <v>22061.451159383156</v>
      </c>
      <c r="G4497">
        <f ca="1">D4497-Krishna!$AD$3</f>
        <v>-909.51702659076727</v>
      </c>
      <c r="H4497">
        <f ca="1">E4497-Krishna!$AE$3</f>
        <v>2046.5472651529763</v>
      </c>
      <c r="I4497">
        <f ca="1">F4497-Krishna!$AF$3</f>
        <v>-5528.1852042532082</v>
      </c>
      <c r="J4497">
        <f t="shared" ca="1" si="433"/>
        <v>-7265.8370190164696</v>
      </c>
    </row>
    <row r="4498" spans="1:10">
      <c r="A4498">
        <v>4493</v>
      </c>
      <c r="B4498">
        <f t="shared" ca="1" si="428"/>
        <v>0.49543252588367126</v>
      </c>
      <c r="C4498" s="40">
        <f t="shared" ca="1" si="429"/>
        <v>0.91</v>
      </c>
      <c r="D4498">
        <f t="shared" ca="1" si="430"/>
        <v>6118.6927084421395</v>
      </c>
      <c r="E4498">
        <f t="shared" ca="1" si="431"/>
        <v>12857.390817095613</v>
      </c>
      <c r="F4498">
        <f t="shared" ca="1" si="432"/>
        <v>27805.537517510627</v>
      </c>
      <c r="G4498">
        <f ca="1">D4498-Krishna!$AD$3</f>
        <v>-590.94365519422445</v>
      </c>
      <c r="H4498">
        <f ca="1">E4498-Krishna!$AE$3</f>
        <v>1837.9817261865228</v>
      </c>
      <c r="I4498">
        <f ca="1">F4498-Krishna!$AF$3</f>
        <v>215.9011538742634</v>
      </c>
      <c r="J4498">
        <f t="shared" ca="1" si="433"/>
        <v>-6738.6981086534734</v>
      </c>
    </row>
    <row r="4499" spans="1:10">
      <c r="A4499">
        <v>4494</v>
      </c>
      <c r="B4499">
        <f t="shared" ca="1" si="428"/>
        <v>0.35093792826021231</v>
      </c>
      <c r="C4499" s="40">
        <f t="shared" ca="1" si="429"/>
        <v>0.9</v>
      </c>
      <c r="D4499">
        <f t="shared" ca="1" si="430"/>
        <v>6202.4663870353515</v>
      </c>
      <c r="E4499">
        <f t="shared" ca="1" si="431"/>
        <v>11000.757639565545</v>
      </c>
      <c r="F4499">
        <f t="shared" ca="1" si="432"/>
        <v>24386.36255687218</v>
      </c>
      <c r="G4499">
        <f ca="1">D4499-Krishna!$AD$3</f>
        <v>-507.16997660101242</v>
      </c>
      <c r="H4499">
        <f ca="1">E4499-Krishna!$AE$3</f>
        <v>-18.651451343544977</v>
      </c>
      <c r="I4499">
        <f ca="1">F4499-Krishna!$AF$3</f>
        <v>-3203.273806764184</v>
      </c>
      <c r="J4499">
        <f t="shared" ca="1" si="433"/>
        <v>-4798.2912525301936</v>
      </c>
    </row>
    <row r="4500" spans="1:10">
      <c r="A4500">
        <v>4495</v>
      </c>
      <c r="B4500">
        <f t="shared" ca="1" si="428"/>
        <v>9.4237807393535711E-2</v>
      </c>
      <c r="C4500" s="40">
        <f t="shared" ca="1" si="429"/>
        <v>0.8</v>
      </c>
      <c r="D4500">
        <f t="shared" ca="1" si="430"/>
        <v>6254.9373395644416</v>
      </c>
      <c r="E4500">
        <f t="shared" ca="1" si="431"/>
        <v>7291.2614849375659</v>
      </c>
      <c r="F4500">
        <f t="shared" ca="1" si="432"/>
        <v>16678.619315686505</v>
      </c>
      <c r="G4500">
        <f ca="1">D4500-Krishna!$AD$3</f>
        <v>-454.69902407192239</v>
      </c>
      <c r="H4500">
        <f ca="1">E4500-Krishna!$AE$3</f>
        <v>-3728.1476059715242</v>
      </c>
      <c r="I4500">
        <f ca="1">F4500-Krishna!$AF$3</f>
        <v>-10911.017047949859</v>
      </c>
      <c r="J4500">
        <f t="shared" ca="1" si="433"/>
        <v>-1036.3241453731243</v>
      </c>
    </row>
    <row r="4501" spans="1:10">
      <c r="A4501">
        <v>4496</v>
      </c>
      <c r="B4501">
        <f t="shared" ca="1" si="428"/>
        <v>0.37200988719425998</v>
      </c>
      <c r="C4501" s="40">
        <f t="shared" ca="1" si="429"/>
        <v>0.9</v>
      </c>
      <c r="D4501">
        <f t="shared" ca="1" si="430"/>
        <v>7656.8406856330339</v>
      </c>
      <c r="E4501">
        <f t="shared" ca="1" si="431"/>
        <v>5503.5558349824569</v>
      </c>
      <c r="F4501">
        <f t="shared" ca="1" si="432"/>
        <v>27712.027472089481</v>
      </c>
      <c r="G4501">
        <f ca="1">D4501-Krishna!$AD$3</f>
        <v>947.20432199666993</v>
      </c>
      <c r="H4501">
        <f ca="1">E4501-Krishna!$AE$3</f>
        <v>-5515.8532559266332</v>
      </c>
      <c r="I4501">
        <f ca="1">F4501-Krishna!$AF$3</f>
        <v>122.39110845311734</v>
      </c>
      <c r="J4501">
        <f t="shared" ca="1" si="433"/>
        <v>2153.284850650577</v>
      </c>
    </row>
    <row r="4502" spans="1:10">
      <c r="A4502">
        <v>4497</v>
      </c>
      <c r="B4502">
        <f t="shared" ca="1" si="428"/>
        <v>6.188967958424052E-2</v>
      </c>
      <c r="C4502" s="40">
        <f t="shared" ca="1" si="429"/>
        <v>0.77</v>
      </c>
      <c r="D4502">
        <f t="shared" ca="1" si="430"/>
        <v>5307.6052181463447</v>
      </c>
      <c r="E4502">
        <f t="shared" ca="1" si="431"/>
        <v>4922.765083869197</v>
      </c>
      <c r="F4502">
        <f t="shared" ca="1" si="432"/>
        <v>15108.345601432784</v>
      </c>
      <c r="G4502">
        <f ca="1">D4502-Krishna!$AD$3</f>
        <v>-1402.0311454900193</v>
      </c>
      <c r="H4502">
        <f ca="1">E4502-Krishna!$AE$3</f>
        <v>-6096.644007039893</v>
      </c>
      <c r="I4502">
        <f ca="1">F4502-Krishna!$AF$3</f>
        <v>-12481.29076220358</v>
      </c>
      <c r="J4502">
        <f t="shared" ca="1" si="433"/>
        <v>384.84013427714763</v>
      </c>
    </row>
    <row r="4503" spans="1:10">
      <c r="A4503">
        <v>4498</v>
      </c>
      <c r="B4503">
        <f t="shared" ca="1" si="428"/>
        <v>0.1867441504097036</v>
      </c>
      <c r="C4503" s="40">
        <f t="shared" ca="1" si="429"/>
        <v>0.87</v>
      </c>
      <c r="D4503">
        <f t="shared" ca="1" si="430"/>
        <v>6350.6742128008236</v>
      </c>
      <c r="E4503">
        <f t="shared" ca="1" si="431"/>
        <v>6724.6292259009269</v>
      </c>
      <c r="F4503">
        <f t="shared" ca="1" si="432"/>
        <v>27642.297952110741</v>
      </c>
      <c r="G4503">
        <f ca="1">D4503-Krishna!$AD$3</f>
        <v>-358.96215083554034</v>
      </c>
      <c r="H4503">
        <f ca="1">E4503-Krishna!$AE$3</f>
        <v>-4294.7798650081631</v>
      </c>
      <c r="I4503">
        <f ca="1">F4503-Krishna!$AF$3</f>
        <v>52.661588474376913</v>
      </c>
      <c r="J4503">
        <f t="shared" ca="1" si="433"/>
        <v>-373.95501310010332</v>
      </c>
    </row>
    <row r="4504" spans="1:10">
      <c r="A4504">
        <v>4499</v>
      </c>
      <c r="B4504">
        <f t="shared" ca="1" si="428"/>
        <v>0.27863632993020693</v>
      </c>
      <c r="C4504" s="40">
        <f t="shared" ca="1" si="429"/>
        <v>0.89</v>
      </c>
      <c r="D4504">
        <f t="shared" ca="1" si="430"/>
        <v>6125.4531156970752</v>
      </c>
      <c r="E4504">
        <f t="shared" ca="1" si="431"/>
        <v>7500.0783390557617</v>
      </c>
      <c r="F4504">
        <f t="shared" ca="1" si="432"/>
        <v>28720.227362254667</v>
      </c>
      <c r="G4504">
        <f ca="1">D4504-Krishna!$AD$3</f>
        <v>-584.18324793928878</v>
      </c>
      <c r="H4504">
        <f ca="1">E4504-Krishna!$AE$3</f>
        <v>-3519.3307518533284</v>
      </c>
      <c r="I4504">
        <f ca="1">F4504-Krishna!$AF$3</f>
        <v>1130.5909986183033</v>
      </c>
      <c r="J4504">
        <f t="shared" ca="1" si="433"/>
        <v>-1374.6252233586865</v>
      </c>
    </row>
    <row r="4505" spans="1:10">
      <c r="A4505">
        <v>4500</v>
      </c>
      <c r="B4505">
        <f t="shared" ca="1" si="428"/>
        <v>6.2287811796172377E-2</v>
      </c>
      <c r="C4505" s="40">
        <f t="shared" ca="1" si="429"/>
        <v>0.77</v>
      </c>
      <c r="D4505">
        <f t="shared" ca="1" si="430"/>
        <v>6456.1918742946973</v>
      </c>
      <c r="E4505">
        <f t="shared" ca="1" si="431"/>
        <v>5411.4048243547913</v>
      </c>
      <c r="F4505">
        <f t="shared" ca="1" si="432"/>
        <v>23736.809758845913</v>
      </c>
      <c r="G4505">
        <f ca="1">D4505-Krishna!$AD$3</f>
        <v>-253.44448934166667</v>
      </c>
      <c r="H4505">
        <f ca="1">E4505-Krishna!$AE$3</f>
        <v>-5608.0042665542987</v>
      </c>
      <c r="I4505">
        <f ca="1">F4505-Krishna!$AF$3</f>
        <v>-3852.8266047904508</v>
      </c>
      <c r="J4505">
        <f t="shared" ca="1" si="433"/>
        <v>1044.787049939906</v>
      </c>
    </row>
    <row r="4506" spans="1:10">
      <c r="A4506">
        <v>4501</v>
      </c>
      <c r="B4506">
        <f t="shared" ca="1" si="428"/>
        <v>0.35505266121179313</v>
      </c>
      <c r="C4506" s="40">
        <f t="shared" ca="1" si="429"/>
        <v>0.9</v>
      </c>
      <c r="D4506">
        <f t="shared" ca="1" si="430"/>
        <v>7127.7378935649467</v>
      </c>
      <c r="E4506">
        <f t="shared" ca="1" si="431"/>
        <v>14898.252116344247</v>
      </c>
      <c r="F4506">
        <f t="shared" ca="1" si="432"/>
        <v>26993.785237260901</v>
      </c>
      <c r="G4506">
        <f ca="1">D4506-Krishna!$AD$3</f>
        <v>418.10152992858275</v>
      </c>
      <c r="H4506">
        <f ca="1">E4506-Krishna!$AE$3</f>
        <v>3878.843025435157</v>
      </c>
      <c r="I4506">
        <f ca="1">F4506-Krishna!$AF$3</f>
        <v>-595.85112637546263</v>
      </c>
      <c r="J4506">
        <f t="shared" ca="1" si="433"/>
        <v>-7770.5142227793003</v>
      </c>
    </row>
    <row r="4507" spans="1:10">
      <c r="A4507">
        <v>4502</v>
      </c>
      <c r="B4507">
        <f t="shared" ca="1" si="428"/>
        <v>0.40534694101282687</v>
      </c>
      <c r="C4507" s="40">
        <f t="shared" ca="1" si="429"/>
        <v>0.9</v>
      </c>
      <c r="D4507">
        <f t="shared" ca="1" si="430"/>
        <v>7190.2991507632414</v>
      </c>
      <c r="E4507">
        <f t="shared" ca="1" si="431"/>
        <v>11274.074041428777</v>
      </c>
      <c r="F4507">
        <f t="shared" ca="1" si="432"/>
        <v>25375.853395513561</v>
      </c>
      <c r="G4507">
        <f ca="1">D4507-Krishna!$AD$3</f>
        <v>480.66278712687745</v>
      </c>
      <c r="H4507">
        <f ca="1">E4507-Krishna!$AE$3</f>
        <v>254.66495051968741</v>
      </c>
      <c r="I4507">
        <f ca="1">F4507-Krishna!$AF$3</f>
        <v>-2213.7829681228031</v>
      </c>
      <c r="J4507">
        <f t="shared" ca="1" si="433"/>
        <v>-4083.7748906655361</v>
      </c>
    </row>
    <row r="4508" spans="1:10">
      <c r="A4508">
        <v>4503</v>
      </c>
      <c r="B4508">
        <f t="shared" ca="1" si="428"/>
        <v>0.74543977989276455</v>
      </c>
      <c r="C4508" s="40">
        <f t="shared" ca="1" si="429"/>
        <v>0.94</v>
      </c>
      <c r="D4508">
        <f t="shared" ca="1" si="430"/>
        <v>6987.9491012493818</v>
      </c>
      <c r="E4508">
        <f t="shared" ca="1" si="431"/>
        <v>13870.702196557027</v>
      </c>
      <c r="F4508">
        <f t="shared" ca="1" si="432"/>
        <v>32345.841305215141</v>
      </c>
      <c r="G4508">
        <f ca="1">D4508-Krishna!$AD$3</f>
        <v>278.31273761301782</v>
      </c>
      <c r="H4508">
        <f ca="1">E4508-Krishna!$AE$3</f>
        <v>2851.2931056479374</v>
      </c>
      <c r="I4508">
        <f ca="1">F4508-Krishna!$AF$3</f>
        <v>4756.2049415787769</v>
      </c>
      <c r="J4508">
        <f t="shared" ca="1" si="433"/>
        <v>-6882.7530953076457</v>
      </c>
    </row>
    <row r="4509" spans="1:10">
      <c r="A4509">
        <v>4504</v>
      </c>
      <c r="B4509">
        <f t="shared" ca="1" si="428"/>
        <v>7.2170764961931422E-2</v>
      </c>
      <c r="C4509" s="40">
        <f t="shared" ca="1" si="429"/>
        <v>0.77</v>
      </c>
      <c r="D4509">
        <f t="shared" ca="1" si="430"/>
        <v>4540.4011099083109</v>
      </c>
      <c r="E4509">
        <f t="shared" ca="1" si="431"/>
        <v>7225.8135592832614</v>
      </c>
      <c r="F4509">
        <f t="shared" ca="1" si="432"/>
        <v>13253.0058760265</v>
      </c>
      <c r="G4509">
        <f ca="1">D4509-Krishna!$AD$3</f>
        <v>-2169.2352537280531</v>
      </c>
      <c r="H4509">
        <f ca="1">E4509-Krishna!$AE$3</f>
        <v>-3793.5955316258287</v>
      </c>
      <c r="I4509">
        <f ca="1">F4509-Krishna!$AF$3</f>
        <v>-14336.630487609864</v>
      </c>
      <c r="J4509">
        <f t="shared" ca="1" si="433"/>
        <v>-2685.4124493749505</v>
      </c>
    </row>
    <row r="4510" spans="1:10">
      <c r="A4510">
        <v>4505</v>
      </c>
      <c r="B4510">
        <f t="shared" ca="1" si="428"/>
        <v>0.11388380117642516</v>
      </c>
      <c r="C4510" s="40">
        <f t="shared" ca="1" si="429"/>
        <v>0.8</v>
      </c>
      <c r="D4510">
        <f t="shared" ca="1" si="430"/>
        <v>6178.8014331556878</v>
      </c>
      <c r="E4510">
        <f t="shared" ca="1" si="431"/>
        <v>11747.426614858141</v>
      </c>
      <c r="F4510">
        <f t="shared" ca="1" si="432"/>
        <v>19290.510303899457</v>
      </c>
      <c r="G4510">
        <f ca="1">D4510-Krishna!$AD$3</f>
        <v>-530.83493048067612</v>
      </c>
      <c r="H4510">
        <f ca="1">E4510-Krishna!$AE$3</f>
        <v>728.01752394905088</v>
      </c>
      <c r="I4510">
        <f ca="1">F4510-Krishna!$AF$3</f>
        <v>-8299.1260597369073</v>
      </c>
      <c r="J4510">
        <f t="shared" ca="1" si="433"/>
        <v>-5568.6251817024531</v>
      </c>
    </row>
    <row r="4511" spans="1:10">
      <c r="A4511">
        <v>4506</v>
      </c>
      <c r="B4511">
        <f t="shared" ca="1" si="428"/>
        <v>0.49110837026719756</v>
      </c>
      <c r="C4511" s="40">
        <f t="shared" ca="1" si="429"/>
        <v>0.91</v>
      </c>
      <c r="D4511">
        <f t="shared" ca="1" si="430"/>
        <v>7022.8673056081579</v>
      </c>
      <c r="E4511">
        <f t="shared" ca="1" si="431"/>
        <v>11518.105188916838</v>
      </c>
      <c r="F4511">
        <f t="shared" ca="1" si="432"/>
        <v>33209.498293086879</v>
      </c>
      <c r="G4511">
        <f ca="1">D4511-Krishna!$AD$3</f>
        <v>313.23094197179398</v>
      </c>
      <c r="H4511">
        <f ca="1">E4511-Krishna!$AE$3</f>
        <v>498.69609800774742</v>
      </c>
      <c r="I4511">
        <f ca="1">F4511-Krishna!$AF$3</f>
        <v>5619.8619294505152</v>
      </c>
      <c r="J4511">
        <f t="shared" ca="1" si="433"/>
        <v>-4495.2378833086796</v>
      </c>
    </row>
    <row r="4512" spans="1:10">
      <c r="A4512">
        <v>4507</v>
      </c>
      <c r="B4512">
        <f t="shared" ca="1" si="428"/>
        <v>0.73749591954279559</v>
      </c>
      <c r="C4512" s="40">
        <f t="shared" ca="1" si="429"/>
        <v>0.94</v>
      </c>
      <c r="D4512">
        <f t="shared" ca="1" si="430"/>
        <v>6796.6487059120054</v>
      </c>
      <c r="E4512">
        <f t="shared" ca="1" si="431"/>
        <v>10978.471804699075</v>
      </c>
      <c r="F4512">
        <f t="shared" ca="1" si="432"/>
        <v>27802.121923096813</v>
      </c>
      <c r="G4512">
        <f ca="1">D4512-Krishna!$AD$3</f>
        <v>87.012342275641458</v>
      </c>
      <c r="H4512">
        <f ca="1">E4512-Krishna!$AE$3</f>
        <v>-40.937286210015372</v>
      </c>
      <c r="I4512">
        <f ca="1">F4512-Krishna!$AF$3</f>
        <v>212.48555946044871</v>
      </c>
      <c r="J4512">
        <f t="shared" ca="1" si="433"/>
        <v>-4181.8230987870693</v>
      </c>
    </row>
    <row r="4513" spans="1:10">
      <c r="A4513">
        <v>4508</v>
      </c>
      <c r="B4513">
        <f t="shared" ca="1" si="428"/>
        <v>0.17226655869852447</v>
      </c>
      <c r="C4513" s="40">
        <f t="shared" ca="1" si="429"/>
        <v>0.81</v>
      </c>
      <c r="D4513">
        <f t="shared" ca="1" si="430"/>
        <v>5058.3875908402915</v>
      </c>
      <c r="E4513">
        <f t="shared" ca="1" si="431"/>
        <v>8622.3152902554666</v>
      </c>
      <c r="F4513">
        <f t="shared" ca="1" si="432"/>
        <v>11019.232953550982</v>
      </c>
      <c r="G4513">
        <f ca="1">D4513-Krishna!$AD$3</f>
        <v>-1651.2487727960724</v>
      </c>
      <c r="H4513">
        <f ca="1">E4513-Krishna!$AE$3</f>
        <v>-2397.0938006536235</v>
      </c>
      <c r="I4513">
        <f ca="1">F4513-Krishna!$AF$3</f>
        <v>-16570.403410085382</v>
      </c>
      <c r="J4513">
        <f t="shared" ca="1" si="433"/>
        <v>-3563.9276994151751</v>
      </c>
    </row>
    <row r="4514" spans="1:10">
      <c r="A4514">
        <v>4509</v>
      </c>
      <c r="B4514">
        <f t="shared" ca="1" si="428"/>
        <v>0.26380880642619209</v>
      </c>
      <c r="C4514" s="40">
        <f t="shared" ca="1" si="429"/>
        <v>0.89</v>
      </c>
      <c r="D4514">
        <f t="shared" ca="1" si="430"/>
        <v>7334.0146116377391</v>
      </c>
      <c r="E4514">
        <f t="shared" ca="1" si="431"/>
        <v>11336.721175731076</v>
      </c>
      <c r="F4514">
        <f t="shared" ca="1" si="432"/>
        <v>22318.757790096737</v>
      </c>
      <c r="G4514">
        <f ca="1">D4514-Krishna!$AD$3</f>
        <v>624.37824800137514</v>
      </c>
      <c r="H4514">
        <f ca="1">E4514-Krishna!$AE$3</f>
        <v>317.31208482198599</v>
      </c>
      <c r="I4514">
        <f ca="1">F4514-Krishna!$AF$3</f>
        <v>-5270.8785735396268</v>
      </c>
      <c r="J4514">
        <f t="shared" ca="1" si="433"/>
        <v>-4002.706564093337</v>
      </c>
    </row>
    <row r="4515" spans="1:10">
      <c r="A4515">
        <v>4510</v>
      </c>
      <c r="B4515">
        <f t="shared" ca="1" si="428"/>
        <v>0.1087204223945224</v>
      </c>
      <c r="C4515" s="40">
        <f t="shared" ca="1" si="429"/>
        <v>0.8</v>
      </c>
      <c r="D4515">
        <f t="shared" ca="1" si="430"/>
        <v>5372.6879986586946</v>
      </c>
      <c r="E4515">
        <f t="shared" ca="1" si="431"/>
        <v>9399.6418572580224</v>
      </c>
      <c r="F4515">
        <f t="shared" ca="1" si="432"/>
        <v>22541.522597743657</v>
      </c>
      <c r="G4515">
        <f ca="1">D4515-Krishna!$AD$3</f>
        <v>-1336.9483649776694</v>
      </c>
      <c r="H4515">
        <f ca="1">E4515-Krishna!$AE$3</f>
        <v>-1619.7672336510677</v>
      </c>
      <c r="I4515">
        <f ca="1">F4515-Krishna!$AF$3</f>
        <v>-5048.1137658927073</v>
      </c>
      <c r="J4515">
        <f t="shared" ca="1" si="433"/>
        <v>-4026.9538585993278</v>
      </c>
    </row>
    <row r="4516" spans="1:10">
      <c r="A4516">
        <v>4511</v>
      </c>
      <c r="B4516">
        <f t="shared" ca="1" si="428"/>
        <v>0.72445448141211222</v>
      </c>
      <c r="C4516" s="40">
        <f t="shared" ca="1" si="429"/>
        <v>0.94</v>
      </c>
      <c r="D4516">
        <f t="shared" ca="1" si="430"/>
        <v>7529.3146325802591</v>
      </c>
      <c r="E4516">
        <f t="shared" ca="1" si="431"/>
        <v>13649.527890463654</v>
      </c>
      <c r="F4516">
        <f t="shared" ca="1" si="432"/>
        <v>29827.750256370156</v>
      </c>
      <c r="G4516">
        <f ca="1">D4516-Krishna!$AD$3</f>
        <v>819.67826894389509</v>
      </c>
      <c r="H4516">
        <f ca="1">E4516-Krishna!$AE$3</f>
        <v>2630.1187995545642</v>
      </c>
      <c r="I4516">
        <f ca="1">F4516-Krishna!$AF$3</f>
        <v>2238.1138927337925</v>
      </c>
      <c r="J4516">
        <f t="shared" ca="1" si="433"/>
        <v>-6120.2132578833953</v>
      </c>
    </row>
    <row r="4517" spans="1:10">
      <c r="A4517">
        <v>4512</v>
      </c>
      <c r="B4517">
        <f t="shared" ca="1" si="428"/>
        <v>5.1059750477207455E-2</v>
      </c>
      <c r="C4517" s="40">
        <f t="shared" ca="1" si="429"/>
        <v>0.77</v>
      </c>
      <c r="D4517">
        <f t="shared" ca="1" si="430"/>
        <v>6584.9429163771511</v>
      </c>
      <c r="E4517">
        <f t="shared" ca="1" si="431"/>
        <v>7807.7269662564777</v>
      </c>
      <c r="F4517">
        <f t="shared" ca="1" si="432"/>
        <v>13816.927073451156</v>
      </c>
      <c r="G4517">
        <f ca="1">D4517-Krishna!$AD$3</f>
        <v>-124.69344725921292</v>
      </c>
      <c r="H4517">
        <f ca="1">E4517-Krishna!$AE$3</f>
        <v>-3211.6821246526124</v>
      </c>
      <c r="I4517">
        <f ca="1">F4517-Krishna!$AF$3</f>
        <v>-13772.709290185208</v>
      </c>
      <c r="J4517">
        <f t="shared" ca="1" si="433"/>
        <v>-1222.7840498793266</v>
      </c>
    </row>
    <row r="4518" spans="1:10">
      <c r="A4518">
        <v>4513</v>
      </c>
      <c r="B4518">
        <f t="shared" ca="1" si="428"/>
        <v>0.23152804905722457</v>
      </c>
      <c r="C4518" s="40">
        <f t="shared" ca="1" si="429"/>
        <v>0.89</v>
      </c>
      <c r="D4518">
        <f t="shared" ca="1" si="430"/>
        <v>7787.7520684524516</v>
      </c>
      <c r="E4518">
        <f t="shared" ca="1" si="431"/>
        <v>9668.9049605063356</v>
      </c>
      <c r="F4518">
        <f t="shared" ca="1" si="432"/>
        <v>29095.820417898613</v>
      </c>
      <c r="G4518">
        <f ca="1">D4518-Krishna!$AD$3</f>
        <v>1078.1157048160876</v>
      </c>
      <c r="H4518">
        <f ca="1">E4518-Krishna!$AE$3</f>
        <v>-1350.5041304027545</v>
      </c>
      <c r="I4518">
        <f ca="1">F4518-Krishna!$AF$3</f>
        <v>1506.1840542622485</v>
      </c>
      <c r="J4518">
        <f t="shared" ca="1" si="433"/>
        <v>-1881.152892053884</v>
      </c>
    </row>
    <row r="4519" spans="1:10">
      <c r="A4519">
        <v>4514</v>
      </c>
      <c r="B4519">
        <f t="shared" ca="1" si="428"/>
        <v>0.12146312710593032</v>
      </c>
      <c r="C4519" s="40">
        <f t="shared" ca="1" si="429"/>
        <v>0.8</v>
      </c>
      <c r="D4519">
        <f t="shared" ca="1" si="430"/>
        <v>5570.3595400676058</v>
      </c>
      <c r="E4519">
        <f t="shared" ca="1" si="431"/>
        <v>7618.1126747800281</v>
      </c>
      <c r="F4519">
        <f t="shared" ca="1" si="432"/>
        <v>17724.085071410187</v>
      </c>
      <c r="G4519">
        <f ca="1">D4519-Krishna!$AD$3</f>
        <v>-1139.2768235687581</v>
      </c>
      <c r="H4519">
        <f ca="1">E4519-Krishna!$AE$3</f>
        <v>-3401.296416129062</v>
      </c>
      <c r="I4519">
        <f ca="1">F4519-Krishna!$AF$3</f>
        <v>-9865.5512922261769</v>
      </c>
      <c r="J4519">
        <f t="shared" ca="1" si="433"/>
        <v>-2047.7531347124223</v>
      </c>
    </row>
    <row r="4520" spans="1:10">
      <c r="A4520">
        <v>4515</v>
      </c>
      <c r="B4520">
        <f t="shared" ca="1" si="428"/>
        <v>0.92139245844016437</v>
      </c>
      <c r="C4520" s="40">
        <f t="shared" ca="1" si="429"/>
        <v>0.96</v>
      </c>
      <c r="D4520">
        <f t="shared" ca="1" si="430"/>
        <v>6905.9880589181112</v>
      </c>
      <c r="E4520">
        <f t="shared" ca="1" si="431"/>
        <v>12779.426114440192</v>
      </c>
      <c r="F4520">
        <f t="shared" ca="1" si="432"/>
        <v>36970.150359374842</v>
      </c>
      <c r="G4520">
        <f ca="1">D4520-Krishna!$AD$3</f>
        <v>196.3516952817472</v>
      </c>
      <c r="H4520">
        <f ca="1">E4520-Krishna!$AE$3</f>
        <v>1760.0170235311016</v>
      </c>
      <c r="I4520">
        <f ca="1">F4520-Krishna!$AF$3</f>
        <v>9380.5139957384781</v>
      </c>
      <c r="J4520">
        <f t="shared" ca="1" si="433"/>
        <v>-5873.4380555220805</v>
      </c>
    </row>
    <row r="4521" spans="1:10">
      <c r="A4521">
        <v>4516</v>
      </c>
      <c r="B4521">
        <f t="shared" ca="1" si="428"/>
        <v>0.47391393863428133</v>
      </c>
      <c r="C4521" s="40">
        <f t="shared" ca="1" si="429"/>
        <v>0.91</v>
      </c>
      <c r="D4521">
        <f t="shared" ca="1" si="430"/>
        <v>6966.469161061721</v>
      </c>
      <c r="E4521">
        <f t="shared" ca="1" si="431"/>
        <v>13423.354937848535</v>
      </c>
      <c r="F4521">
        <f t="shared" ca="1" si="432"/>
        <v>34565.50628037416</v>
      </c>
      <c r="G4521">
        <f ca="1">D4521-Krishna!$AD$3</f>
        <v>256.83279742535706</v>
      </c>
      <c r="H4521">
        <f ca="1">E4521-Krishna!$AE$3</f>
        <v>2403.9458469394449</v>
      </c>
      <c r="I4521">
        <f ca="1">F4521-Krishna!$AF$3</f>
        <v>6975.8699167377963</v>
      </c>
      <c r="J4521">
        <f t="shared" ca="1" si="433"/>
        <v>-6456.8857767868139</v>
      </c>
    </row>
    <row r="4522" spans="1:10">
      <c r="A4522">
        <v>4517</v>
      </c>
      <c r="B4522">
        <f t="shared" ca="1" si="428"/>
        <v>0.12458345336137056</v>
      </c>
      <c r="C4522" s="40">
        <f t="shared" ca="1" si="429"/>
        <v>0.8</v>
      </c>
      <c r="D4522">
        <f t="shared" ca="1" si="430"/>
        <v>5980.4679261557567</v>
      </c>
      <c r="E4522">
        <f t="shared" ca="1" si="431"/>
        <v>7660.8109243163435</v>
      </c>
      <c r="F4522">
        <f t="shared" ca="1" si="432"/>
        <v>18634.389283657703</v>
      </c>
      <c r="G4522">
        <f ca="1">D4522-Krishna!$AD$3</f>
        <v>-729.16843748060728</v>
      </c>
      <c r="H4522">
        <f ca="1">E4522-Krishna!$AE$3</f>
        <v>-3358.5981665927466</v>
      </c>
      <c r="I4522">
        <f ca="1">F4522-Krishna!$AF$3</f>
        <v>-8955.2470799786606</v>
      </c>
      <c r="J4522">
        <f t="shared" ca="1" si="433"/>
        <v>-1680.3429981605868</v>
      </c>
    </row>
    <row r="4523" spans="1:10">
      <c r="A4523">
        <v>4518</v>
      </c>
      <c r="B4523">
        <f t="shared" ca="1" si="428"/>
        <v>0.82979034048052802</v>
      </c>
      <c r="C4523" s="40">
        <f t="shared" ca="1" si="429"/>
        <v>0.95</v>
      </c>
      <c r="D4523">
        <f t="shared" ca="1" si="430"/>
        <v>7150.441627110532</v>
      </c>
      <c r="E4523">
        <f t="shared" ca="1" si="431"/>
        <v>12943.736255965925</v>
      </c>
      <c r="F4523">
        <f t="shared" ca="1" si="432"/>
        <v>32366.332555914742</v>
      </c>
      <c r="G4523">
        <f ca="1">D4523-Krishna!$AD$3</f>
        <v>440.80526347416799</v>
      </c>
      <c r="H4523">
        <f ca="1">E4523-Krishna!$AE$3</f>
        <v>1924.3271650568349</v>
      </c>
      <c r="I4523">
        <f ca="1">F4523-Krishna!$AF$3</f>
        <v>4776.6961922783776</v>
      </c>
      <c r="J4523">
        <f t="shared" ca="1" si="433"/>
        <v>-5793.2946288553931</v>
      </c>
    </row>
    <row r="4524" spans="1:10">
      <c r="A4524">
        <v>4519</v>
      </c>
      <c r="B4524">
        <f t="shared" ca="1" si="428"/>
        <v>0.93931511949217494</v>
      </c>
      <c r="C4524" s="40">
        <f t="shared" ca="1" si="429"/>
        <v>0.96</v>
      </c>
      <c r="D4524">
        <f t="shared" ca="1" si="430"/>
        <v>6226.9676214292458</v>
      </c>
      <c r="E4524">
        <f t="shared" ca="1" si="431"/>
        <v>11897.675076454669</v>
      </c>
      <c r="F4524">
        <f t="shared" ca="1" si="432"/>
        <v>34441.842123959977</v>
      </c>
      <c r="G4524">
        <f ca="1">D4524-Krishna!$AD$3</f>
        <v>-482.66874220711816</v>
      </c>
      <c r="H4524">
        <f ca="1">E4524-Krishna!$AE$3</f>
        <v>878.26598554557859</v>
      </c>
      <c r="I4524">
        <f ca="1">F4524-Krishna!$AF$3</f>
        <v>6852.2057603236135</v>
      </c>
      <c r="J4524">
        <f t="shared" ca="1" si="433"/>
        <v>-5670.7074550254229</v>
      </c>
    </row>
    <row r="4525" spans="1:10">
      <c r="A4525">
        <v>4520</v>
      </c>
      <c r="B4525">
        <f t="shared" ca="1" si="428"/>
        <v>0.77876822888628083</v>
      </c>
      <c r="C4525" s="40">
        <f t="shared" ca="1" si="429"/>
        <v>0.94</v>
      </c>
      <c r="D4525">
        <f t="shared" ca="1" si="430"/>
        <v>7317.7777215380329</v>
      </c>
      <c r="E4525">
        <f t="shared" ca="1" si="431"/>
        <v>10887.97716684745</v>
      </c>
      <c r="F4525">
        <f t="shared" ca="1" si="432"/>
        <v>23350.411607151804</v>
      </c>
      <c r="G4525">
        <f ca="1">D4525-Krishna!$AD$3</f>
        <v>608.14135790166893</v>
      </c>
      <c r="H4525">
        <f ca="1">E4525-Krishna!$AE$3</f>
        <v>-131.43192406164053</v>
      </c>
      <c r="I4525">
        <f ca="1">F4525-Krishna!$AF$3</f>
        <v>-4239.2247564845602</v>
      </c>
      <c r="J4525">
        <f t="shared" ca="1" si="433"/>
        <v>-3570.1994453094167</v>
      </c>
    </row>
    <row r="4526" spans="1:10">
      <c r="A4526">
        <v>4521</v>
      </c>
      <c r="B4526">
        <f t="shared" ref="B4526:B4589" ca="1" si="434">RAND()</f>
        <v>2.4278076338739463E-2</v>
      </c>
      <c r="C4526" s="40">
        <f t="shared" ref="C4526:C4589" ca="1" si="435">IF(B4526&lt;=$B$3, $B$1,
IF(B4526&lt;=$C$3, $C$1,
IF(B4526&lt;=$D$3, $D$1,
IF(B4526&lt;=$E$3, $E$1,
IF(B4526&lt;=$F$3, $F$1,
IF(B4526&lt;=$G$3, $G$1,
IF(B4526&lt;=$H$3, $H$1,
IF(B4526&lt;=$I$3, $I$1,
IF(B4526&lt;=$J$3, $J$1,
IF(B4526&lt;=$K$3, $K$1,
IF(B4526&lt;=$L$3, $L$1,
IF(B4526&lt;=$M$3, $M$1,
IF(B4526&lt;=$N$3, $N$1,
IF(B4526&lt;=$O$3, $O$1, "Error"))))))))))))))</f>
        <v>0.74</v>
      </c>
      <c r="D4526">
        <f t="shared" ca="1" si="430"/>
        <v>6473.7623401223182</v>
      </c>
      <c r="E4526">
        <f t="shared" ca="1" si="431"/>
        <v>4145.5191164174194</v>
      </c>
      <c r="F4526">
        <f t="shared" ca="1" si="432"/>
        <v>8542.8234460274889</v>
      </c>
      <c r="G4526">
        <f ca="1">D4526-Krishna!$AD$3</f>
        <v>-235.8740235140458</v>
      </c>
      <c r="H4526">
        <f ca="1">E4526-Krishna!$AE$3</f>
        <v>-6873.8899744916707</v>
      </c>
      <c r="I4526">
        <f ca="1">F4526-Krishna!$AF$3</f>
        <v>-19046.812917608877</v>
      </c>
      <c r="J4526">
        <f t="shared" ca="1" si="433"/>
        <v>2328.2432237048988</v>
      </c>
    </row>
    <row r="4527" spans="1:10">
      <c r="A4527">
        <v>4522</v>
      </c>
      <c r="B4527">
        <f t="shared" ca="1" si="434"/>
        <v>4.7548311149735234E-2</v>
      </c>
      <c r="C4527" s="40">
        <f t="shared" ca="1" si="435"/>
        <v>0.77</v>
      </c>
      <c r="D4527">
        <f t="shared" ca="1" si="430"/>
        <v>6591.0868872324709</v>
      </c>
      <c r="E4527">
        <f t="shared" ca="1" si="431"/>
        <v>6416.6852036163618</v>
      </c>
      <c r="F4527">
        <f t="shared" ca="1" si="432"/>
        <v>10098.987015970582</v>
      </c>
      <c r="G4527">
        <f ca="1">D4527-Krishna!$AD$3</f>
        <v>-118.5494764038931</v>
      </c>
      <c r="H4527">
        <f ca="1">E4527-Krishna!$AE$3</f>
        <v>-4602.7238872927283</v>
      </c>
      <c r="I4527">
        <f ca="1">F4527-Krishna!$AF$3</f>
        <v>-17490.649347665782</v>
      </c>
      <c r="J4527">
        <f t="shared" ca="1" si="433"/>
        <v>174.40168361610904</v>
      </c>
    </row>
    <row r="4528" spans="1:10">
      <c r="A4528">
        <v>4523</v>
      </c>
      <c r="B4528">
        <f t="shared" ca="1" si="434"/>
        <v>0.91001927924241977</v>
      </c>
      <c r="C4528" s="40">
        <f t="shared" ca="1" si="435"/>
        <v>0.96</v>
      </c>
      <c r="D4528">
        <f t="shared" ca="1" si="430"/>
        <v>8118.3433097579627</v>
      </c>
      <c r="E4528">
        <f t="shared" ca="1" si="431"/>
        <v>11164.819895320021</v>
      </c>
      <c r="F4528">
        <f t="shared" ca="1" si="432"/>
        <v>33114.109894752743</v>
      </c>
      <c r="G4528">
        <f ca="1">D4528-Krishna!$AD$3</f>
        <v>1408.7069461215988</v>
      </c>
      <c r="H4528">
        <f ca="1">E4528-Krishna!$AE$3</f>
        <v>145.41080441093072</v>
      </c>
      <c r="I4528">
        <f ca="1">F4528-Krishna!$AF$3</f>
        <v>5524.4735311163786</v>
      </c>
      <c r="J4528">
        <f t="shared" ca="1" si="433"/>
        <v>-3046.4765855620581</v>
      </c>
    </row>
    <row r="4529" spans="1:10">
      <c r="A4529">
        <v>4524</v>
      </c>
      <c r="B4529">
        <f t="shared" ca="1" si="434"/>
        <v>0.62768279862638221</v>
      </c>
      <c r="C4529" s="40">
        <f t="shared" ca="1" si="435"/>
        <v>0.94</v>
      </c>
      <c r="D4529">
        <f t="shared" ca="1" si="430"/>
        <v>7755.7933708038145</v>
      </c>
      <c r="E4529">
        <f t="shared" ca="1" si="431"/>
        <v>10421.198187011216</v>
      </c>
      <c r="F4529">
        <f t="shared" ca="1" si="432"/>
        <v>26663.224505340171</v>
      </c>
      <c r="G4529">
        <f ca="1">D4529-Krishna!$AD$3</f>
        <v>1046.1570071674505</v>
      </c>
      <c r="H4529">
        <f ca="1">E4529-Krishna!$AE$3</f>
        <v>-598.21090389787423</v>
      </c>
      <c r="I4529">
        <f ca="1">F4529-Krishna!$AF$3</f>
        <v>-926.4118582961928</v>
      </c>
      <c r="J4529">
        <f t="shared" ca="1" si="433"/>
        <v>-2665.4048162074014</v>
      </c>
    </row>
    <row r="4530" spans="1:10">
      <c r="A4530">
        <v>4525</v>
      </c>
      <c r="B4530">
        <f t="shared" ca="1" si="434"/>
        <v>0.76433575564703038</v>
      </c>
      <c r="C4530" s="40">
        <f t="shared" ca="1" si="435"/>
        <v>0.94</v>
      </c>
      <c r="D4530">
        <f t="shared" ca="1" si="430"/>
        <v>7167.5076645066365</v>
      </c>
      <c r="E4530">
        <f t="shared" ca="1" si="431"/>
        <v>15649.036994084085</v>
      </c>
      <c r="F4530">
        <f t="shared" ca="1" si="432"/>
        <v>25764.440543601264</v>
      </c>
      <c r="G4530">
        <f ca="1">D4530-Krishna!$AD$3</f>
        <v>457.87130087027253</v>
      </c>
      <c r="H4530">
        <f ca="1">E4530-Krishna!$AE$3</f>
        <v>4629.6279031749946</v>
      </c>
      <c r="I4530">
        <f ca="1">F4530-Krishna!$AF$3</f>
        <v>-1825.1958200351</v>
      </c>
      <c r="J4530">
        <f t="shared" ca="1" si="433"/>
        <v>-8481.5293295774482</v>
      </c>
    </row>
    <row r="4531" spans="1:10">
      <c r="A4531">
        <v>4526</v>
      </c>
      <c r="B4531">
        <f t="shared" ca="1" si="434"/>
        <v>4.5372266931151151E-2</v>
      </c>
      <c r="C4531" s="40">
        <f t="shared" ca="1" si="435"/>
        <v>0.74</v>
      </c>
      <c r="D4531">
        <f t="shared" ca="1" si="430"/>
        <v>5412.8049671696062</v>
      </c>
      <c r="E4531">
        <f t="shared" ca="1" si="431"/>
        <v>7628.8129934472126</v>
      </c>
      <c r="F4531">
        <f t="shared" ca="1" si="432"/>
        <v>8575.2568791429658</v>
      </c>
      <c r="G4531">
        <f ca="1">D4531-Krishna!$AD$3</f>
        <v>-1296.8313964667577</v>
      </c>
      <c r="H4531">
        <f ca="1">E4531-Krishna!$AE$3</f>
        <v>-3390.5960974618774</v>
      </c>
      <c r="I4531">
        <f ca="1">F4531-Krishna!$AF$3</f>
        <v>-19014.379484493398</v>
      </c>
      <c r="J4531">
        <f t="shared" ca="1" si="433"/>
        <v>-2216.0080262776064</v>
      </c>
    </row>
    <row r="4532" spans="1:10">
      <c r="A4532">
        <v>4527</v>
      </c>
      <c r="B4532">
        <f t="shared" ca="1" si="434"/>
        <v>0.96162227063913497</v>
      </c>
      <c r="C4532" s="40">
        <f t="shared" ca="1" si="435"/>
        <v>0.97</v>
      </c>
      <c r="D4532">
        <f t="shared" ca="1" si="430"/>
        <v>6195.56711129217</v>
      </c>
      <c r="E4532">
        <f t="shared" ca="1" si="431"/>
        <v>16130.962366055204</v>
      </c>
      <c r="F4532">
        <f t="shared" ca="1" si="432"/>
        <v>37390.569386564777</v>
      </c>
      <c r="G4532">
        <f ca="1">D4532-Krishna!$AD$3</f>
        <v>-514.06925234419396</v>
      </c>
      <c r="H4532">
        <f ca="1">E4532-Krishna!$AE$3</f>
        <v>5111.5532751461142</v>
      </c>
      <c r="I4532">
        <f ca="1">F4532-Krishna!$AF$3</f>
        <v>9800.9330229284133</v>
      </c>
      <c r="J4532">
        <f t="shared" ca="1" si="433"/>
        <v>-9935.3952547630342</v>
      </c>
    </row>
    <row r="4533" spans="1:10">
      <c r="A4533">
        <v>4528</v>
      </c>
      <c r="B4533">
        <f t="shared" ca="1" si="434"/>
        <v>0.8097233760935123</v>
      </c>
      <c r="C4533" s="40">
        <f t="shared" ca="1" si="435"/>
        <v>0.94</v>
      </c>
      <c r="D4533">
        <f t="shared" ca="1" si="430"/>
        <v>8080.1484199256502</v>
      </c>
      <c r="E4533">
        <f t="shared" ca="1" si="431"/>
        <v>9132.7995261064461</v>
      </c>
      <c r="F4533">
        <f t="shared" ca="1" si="432"/>
        <v>36961.709094094906</v>
      </c>
      <c r="G4533">
        <f ca="1">D4533-Krishna!$AD$3</f>
        <v>1370.5120562892862</v>
      </c>
      <c r="H4533">
        <f ca="1">E4533-Krishna!$AE$3</f>
        <v>-1886.6095648026439</v>
      </c>
      <c r="I4533">
        <f ca="1">F4533-Krishna!$AF$3</f>
        <v>9372.0727304585416</v>
      </c>
      <c r="J4533">
        <f t="shared" ca="1" si="433"/>
        <v>-1052.651106180796</v>
      </c>
    </row>
    <row r="4534" spans="1:10">
      <c r="A4534">
        <v>4529</v>
      </c>
      <c r="B4534">
        <f t="shared" ca="1" si="434"/>
        <v>0.79996607416590582</v>
      </c>
      <c r="C4534" s="40">
        <f t="shared" ca="1" si="435"/>
        <v>0.94</v>
      </c>
      <c r="D4534">
        <f t="shared" ca="1" si="430"/>
        <v>6955.9972669298468</v>
      </c>
      <c r="E4534">
        <f t="shared" ca="1" si="431"/>
        <v>10958.306222356099</v>
      </c>
      <c r="F4534">
        <f t="shared" ca="1" si="432"/>
        <v>29496.405217987707</v>
      </c>
      <c r="G4534">
        <f ca="1">D4534-Krishna!$AD$3</f>
        <v>246.36090329348281</v>
      </c>
      <c r="H4534">
        <f ca="1">E4534-Krishna!$AE$3</f>
        <v>-61.102868552990913</v>
      </c>
      <c r="I4534">
        <f ca="1">F4534-Krishna!$AF$3</f>
        <v>1906.7688543513432</v>
      </c>
      <c r="J4534">
        <f t="shared" ca="1" si="433"/>
        <v>-4002.3089554262524</v>
      </c>
    </row>
    <row r="4535" spans="1:10">
      <c r="A4535">
        <v>4530</v>
      </c>
      <c r="B4535">
        <f t="shared" ca="1" si="434"/>
        <v>0.58541080406769685</v>
      </c>
      <c r="C4535" s="40">
        <f t="shared" ca="1" si="435"/>
        <v>0.93</v>
      </c>
      <c r="D4535">
        <f t="shared" ca="1" si="430"/>
        <v>5785.7331912845411</v>
      </c>
      <c r="E4535">
        <f t="shared" ca="1" si="431"/>
        <v>6280.3392952667473</v>
      </c>
      <c r="F4535">
        <f t="shared" ca="1" si="432"/>
        <v>31393.447772915839</v>
      </c>
      <c r="G4535">
        <f ca="1">D4535-Krishna!$AD$3</f>
        <v>-923.90317235182283</v>
      </c>
      <c r="H4535">
        <f ca="1">E4535-Krishna!$AE$3</f>
        <v>-4739.0697956423428</v>
      </c>
      <c r="I4535">
        <f ca="1">F4535-Krishna!$AF$3</f>
        <v>3803.8114092794749</v>
      </c>
      <c r="J4535">
        <f t="shared" ca="1" si="433"/>
        <v>-494.60610398220615</v>
      </c>
    </row>
    <row r="4536" spans="1:10">
      <c r="A4536">
        <v>4531</v>
      </c>
      <c r="B4536">
        <f t="shared" ca="1" si="434"/>
        <v>0.71973604058033747</v>
      </c>
      <c r="C4536" s="40">
        <f t="shared" ca="1" si="435"/>
        <v>0.94</v>
      </c>
      <c r="D4536">
        <f t="shared" ca="1" si="430"/>
        <v>7667.0258103104507</v>
      </c>
      <c r="E4536">
        <f t="shared" ca="1" si="431"/>
        <v>9584.1668821367621</v>
      </c>
      <c r="F4536">
        <f t="shared" ca="1" si="432"/>
        <v>34489.505361884003</v>
      </c>
      <c r="G4536">
        <f ca="1">D4536-Krishna!$AD$3</f>
        <v>957.38944667408668</v>
      </c>
      <c r="H4536">
        <f ca="1">E4536-Krishna!$AE$3</f>
        <v>-1435.242208772328</v>
      </c>
      <c r="I4536">
        <f ca="1">F4536-Krishna!$AF$3</f>
        <v>6899.868998247639</v>
      </c>
      <c r="J4536">
        <f t="shared" ca="1" si="433"/>
        <v>-1917.1410718263114</v>
      </c>
    </row>
    <row r="4537" spans="1:10">
      <c r="A4537">
        <v>4532</v>
      </c>
      <c r="B4537">
        <f t="shared" ca="1" si="434"/>
        <v>0.63146825590791822</v>
      </c>
      <c r="C4537" s="40">
        <f t="shared" ca="1" si="435"/>
        <v>0.94</v>
      </c>
      <c r="D4537">
        <f t="shared" ca="1" si="430"/>
        <v>8025.8173063115246</v>
      </c>
      <c r="E4537">
        <f t="shared" ca="1" si="431"/>
        <v>17199.656618424055</v>
      </c>
      <c r="F4537">
        <f t="shared" ca="1" si="432"/>
        <v>33095.577551668932</v>
      </c>
      <c r="G4537">
        <f ca="1">D4537-Krishna!$AD$3</f>
        <v>1316.1809426751606</v>
      </c>
      <c r="H4537">
        <f ca="1">E4537-Krishna!$AE$3</f>
        <v>6180.2475275149645</v>
      </c>
      <c r="I4537">
        <f ca="1">F4537-Krishna!$AF$3</f>
        <v>5505.9411880325679</v>
      </c>
      <c r="J4537">
        <f t="shared" ca="1" si="433"/>
        <v>-9173.83931211253</v>
      </c>
    </row>
    <row r="4538" spans="1:10">
      <c r="A4538">
        <v>4533</v>
      </c>
      <c r="B4538">
        <f t="shared" ca="1" si="434"/>
        <v>0.73748090321494952</v>
      </c>
      <c r="C4538" s="40">
        <f t="shared" ca="1" si="435"/>
        <v>0.94</v>
      </c>
      <c r="D4538">
        <f t="shared" ca="1" si="430"/>
        <v>6890.7247176418196</v>
      </c>
      <c r="E4538">
        <f t="shared" ca="1" si="431"/>
        <v>15509.722065911677</v>
      </c>
      <c r="F4538">
        <f t="shared" ca="1" si="432"/>
        <v>30291.383766031748</v>
      </c>
      <c r="G4538">
        <f ca="1">D4538-Krishna!$AD$3</f>
        <v>181.08835400545559</v>
      </c>
      <c r="H4538">
        <f ca="1">E4538-Krishna!$AE$3</f>
        <v>4490.3129750025873</v>
      </c>
      <c r="I4538">
        <f ca="1">F4538-Krishna!$AF$3</f>
        <v>2701.7474023953837</v>
      </c>
      <c r="J4538">
        <f t="shared" ca="1" si="433"/>
        <v>-8618.9973482698588</v>
      </c>
    </row>
    <row r="4539" spans="1:10">
      <c r="A4539">
        <v>4534</v>
      </c>
      <c r="B4539">
        <f t="shared" ca="1" si="434"/>
        <v>0.19612969058522567</v>
      </c>
      <c r="C4539" s="40">
        <f t="shared" ca="1" si="435"/>
        <v>0.87</v>
      </c>
      <c r="D4539">
        <f t="shared" ca="1" si="430"/>
        <v>6845.7530298138008</v>
      </c>
      <c r="E4539">
        <f t="shared" ca="1" si="431"/>
        <v>10456.947346155734</v>
      </c>
      <c r="F4539">
        <f t="shared" ca="1" si="432"/>
        <v>21059.751383167237</v>
      </c>
      <c r="G4539">
        <f ca="1">D4539-Krishna!$AD$3</f>
        <v>136.11666617743685</v>
      </c>
      <c r="H4539">
        <f ca="1">E4539-Krishna!$AE$3</f>
        <v>-562.46174475335647</v>
      </c>
      <c r="I4539">
        <f ca="1">F4539-Krishna!$AF$3</f>
        <v>-6529.8849804691272</v>
      </c>
      <c r="J4539">
        <f t="shared" ca="1" si="433"/>
        <v>-3611.1943163419328</v>
      </c>
    </row>
    <row r="4540" spans="1:10">
      <c r="A4540">
        <v>4535</v>
      </c>
      <c r="B4540">
        <f t="shared" ca="1" si="434"/>
        <v>2.8260983224322245E-2</v>
      </c>
      <c r="C4540" s="40">
        <f t="shared" ca="1" si="435"/>
        <v>0.74</v>
      </c>
      <c r="D4540">
        <f t="shared" ca="1" si="430"/>
        <v>6102.6908921750819</v>
      </c>
      <c r="E4540">
        <f t="shared" ca="1" si="431"/>
        <v>5307.650255785702</v>
      </c>
      <c r="F4540">
        <f t="shared" ca="1" si="432"/>
        <v>10582.827951300331</v>
      </c>
      <c r="G4540">
        <f ca="1">D4540-Krishna!$AD$3</f>
        <v>-606.94547146128207</v>
      </c>
      <c r="H4540">
        <f ca="1">E4540-Krishna!$AE$3</f>
        <v>-5711.7588351233881</v>
      </c>
      <c r="I4540">
        <f ca="1">F4540-Krishna!$AF$3</f>
        <v>-17006.808412336031</v>
      </c>
      <c r="J4540">
        <f t="shared" ca="1" si="433"/>
        <v>795.04063638937987</v>
      </c>
    </row>
    <row r="4541" spans="1:10">
      <c r="A4541">
        <v>4536</v>
      </c>
      <c r="B4541">
        <f t="shared" ca="1" si="434"/>
        <v>9.3179684434827825E-2</v>
      </c>
      <c r="C4541" s="40">
        <f t="shared" ca="1" si="435"/>
        <v>0.8</v>
      </c>
      <c r="D4541">
        <f t="shared" ca="1" si="430"/>
        <v>5630.632520010854</v>
      </c>
      <c r="E4541">
        <f t="shared" ca="1" si="431"/>
        <v>8921.7035459388535</v>
      </c>
      <c r="F4541">
        <f t="shared" ca="1" si="432"/>
        <v>17419.46512012383</v>
      </c>
      <c r="G4541">
        <f ca="1">D4541-Krishna!$AD$3</f>
        <v>-1079.0038436255099</v>
      </c>
      <c r="H4541">
        <f ca="1">E4541-Krishna!$AE$3</f>
        <v>-2097.7055449702366</v>
      </c>
      <c r="I4541">
        <f ca="1">F4541-Krishna!$AF$3</f>
        <v>-10170.171243512534</v>
      </c>
      <c r="J4541">
        <f t="shared" ca="1" si="433"/>
        <v>-3291.0710259279995</v>
      </c>
    </row>
    <row r="4542" spans="1:10">
      <c r="A4542">
        <v>4537</v>
      </c>
      <c r="B4542">
        <f t="shared" ca="1" si="434"/>
        <v>0.48270282069985837</v>
      </c>
      <c r="C4542" s="40">
        <f t="shared" ca="1" si="435"/>
        <v>0.91</v>
      </c>
      <c r="D4542">
        <f t="shared" ca="1" si="430"/>
        <v>7442.2353788923747</v>
      </c>
      <c r="E4542">
        <f t="shared" ca="1" si="431"/>
        <v>10785.883809149642</v>
      </c>
      <c r="F4542">
        <f t="shared" ca="1" si="432"/>
        <v>31712.761840543739</v>
      </c>
      <c r="G4542">
        <f ca="1">D4542-Krishna!$AD$3</f>
        <v>732.59901525601072</v>
      </c>
      <c r="H4542">
        <f ca="1">E4542-Krishna!$AE$3</f>
        <v>-233.52528175944826</v>
      </c>
      <c r="I4542">
        <f ca="1">F4542-Krishna!$AF$3</f>
        <v>4123.1254769073748</v>
      </c>
      <c r="J4542">
        <f t="shared" ca="1" si="433"/>
        <v>-3343.6484302572671</v>
      </c>
    </row>
    <row r="4543" spans="1:10">
      <c r="A4543">
        <v>4538</v>
      </c>
      <c r="B4543">
        <f t="shared" ca="1" si="434"/>
        <v>0.7457426733434156</v>
      </c>
      <c r="C4543" s="40">
        <f t="shared" ca="1" si="435"/>
        <v>0.94</v>
      </c>
      <c r="D4543">
        <f t="shared" ca="1" si="430"/>
        <v>6999.1798753281073</v>
      </c>
      <c r="E4543">
        <f t="shared" ca="1" si="431"/>
        <v>13409.717716179968</v>
      </c>
      <c r="F4543">
        <f t="shared" ca="1" si="432"/>
        <v>33026.973134884072</v>
      </c>
      <c r="G4543">
        <f ca="1">D4543-Krishna!$AD$3</f>
        <v>289.54351169174333</v>
      </c>
      <c r="H4543">
        <f ca="1">E4543-Krishna!$AE$3</f>
        <v>2390.3086252708781</v>
      </c>
      <c r="I4543">
        <f ca="1">F4543-Krishna!$AF$3</f>
        <v>5437.3367712477084</v>
      </c>
      <c r="J4543">
        <f t="shared" ca="1" si="433"/>
        <v>-6410.5378408518609</v>
      </c>
    </row>
    <row r="4544" spans="1:10">
      <c r="A4544">
        <v>4539</v>
      </c>
      <c r="B4544">
        <f t="shared" ca="1" si="434"/>
        <v>0.57533324922600748</v>
      </c>
      <c r="C4544" s="40">
        <f t="shared" ca="1" si="435"/>
        <v>0.93</v>
      </c>
      <c r="D4544">
        <f t="shared" ca="1" si="430"/>
        <v>6326.4460897859399</v>
      </c>
      <c r="E4544">
        <f t="shared" ca="1" si="431"/>
        <v>14091.244146775658</v>
      </c>
      <c r="F4544">
        <f t="shared" ca="1" si="432"/>
        <v>29881.234819389381</v>
      </c>
      <c r="G4544">
        <f ca="1">D4544-Krishna!$AD$3</f>
        <v>-383.19027385042409</v>
      </c>
      <c r="H4544">
        <f ca="1">E4544-Krishna!$AE$3</f>
        <v>3071.8350558665679</v>
      </c>
      <c r="I4544">
        <f ca="1">F4544-Krishna!$AF$3</f>
        <v>2291.5984557530173</v>
      </c>
      <c r="J4544">
        <f t="shared" ca="1" si="433"/>
        <v>-7764.7980569897181</v>
      </c>
    </row>
    <row r="4545" spans="1:10">
      <c r="A4545">
        <v>4540</v>
      </c>
      <c r="B4545">
        <f t="shared" ca="1" si="434"/>
        <v>0.99113853360780002</v>
      </c>
      <c r="C4545" s="40">
        <f t="shared" ca="1" si="435"/>
        <v>0.97</v>
      </c>
      <c r="D4545">
        <f t="shared" ca="1" si="430"/>
        <v>7686.6868499470584</v>
      </c>
      <c r="E4545">
        <f t="shared" ca="1" si="431"/>
        <v>12957.636908912489</v>
      </c>
      <c r="F4545">
        <f t="shared" ca="1" si="432"/>
        <v>32147.386659731681</v>
      </c>
      <c r="G4545">
        <f ca="1">D4545-Krishna!$AD$3</f>
        <v>977.0504863106944</v>
      </c>
      <c r="H4545">
        <f ca="1">E4545-Krishna!$AE$3</f>
        <v>1938.2278180033991</v>
      </c>
      <c r="I4545">
        <f ca="1">F4545-Krishna!$AF$3</f>
        <v>4557.750296095317</v>
      </c>
      <c r="J4545">
        <f t="shared" ca="1" si="433"/>
        <v>-5270.9500589654308</v>
      </c>
    </row>
    <row r="4546" spans="1:10">
      <c r="A4546">
        <v>4541</v>
      </c>
      <c r="B4546">
        <f t="shared" ca="1" si="434"/>
        <v>0.41916843461073672</v>
      </c>
      <c r="C4546" s="40">
        <f t="shared" ca="1" si="435"/>
        <v>0.9</v>
      </c>
      <c r="D4546">
        <f t="shared" ca="1" si="430"/>
        <v>6540.3846931019852</v>
      </c>
      <c r="E4546">
        <f t="shared" ca="1" si="431"/>
        <v>14687.13885479202</v>
      </c>
      <c r="F4546">
        <f t="shared" ca="1" si="432"/>
        <v>27617.254047976843</v>
      </c>
      <c r="G4546">
        <f ca="1">D4546-Krishna!$AD$3</f>
        <v>-169.25167053437872</v>
      </c>
      <c r="H4546">
        <f ca="1">E4546-Krishna!$AE$3</f>
        <v>3667.7297638829295</v>
      </c>
      <c r="I4546">
        <f ca="1">F4546-Krishna!$AF$3</f>
        <v>27.617684340479173</v>
      </c>
      <c r="J4546">
        <f t="shared" ca="1" si="433"/>
        <v>-8146.7541616900344</v>
      </c>
    </row>
    <row r="4547" spans="1:10">
      <c r="A4547">
        <v>4542</v>
      </c>
      <c r="B4547">
        <f t="shared" ca="1" si="434"/>
        <v>0.83453390878806044</v>
      </c>
      <c r="C4547" s="40">
        <f t="shared" ca="1" si="435"/>
        <v>0.95</v>
      </c>
      <c r="D4547">
        <f t="shared" ca="1" si="430"/>
        <v>8496.4743104935133</v>
      </c>
      <c r="E4547">
        <f t="shared" ca="1" si="431"/>
        <v>10879.305144799479</v>
      </c>
      <c r="F4547">
        <f t="shared" ca="1" si="432"/>
        <v>29597.022477569659</v>
      </c>
      <c r="G4547">
        <f ca="1">D4547-Krishna!$AD$3</f>
        <v>1786.8379468571493</v>
      </c>
      <c r="H4547">
        <f ca="1">E4547-Krishna!$AE$3</f>
        <v>-140.10394610961157</v>
      </c>
      <c r="I4547">
        <f ca="1">F4547-Krishna!$AF$3</f>
        <v>2007.3861139332948</v>
      </c>
      <c r="J4547">
        <f t="shared" ca="1" si="433"/>
        <v>-2382.8308343059653</v>
      </c>
    </row>
    <row r="4548" spans="1:10">
      <c r="A4548">
        <v>4543</v>
      </c>
      <c r="B4548">
        <f t="shared" ca="1" si="434"/>
        <v>0.19324574254456106</v>
      </c>
      <c r="C4548" s="40">
        <f t="shared" ca="1" si="435"/>
        <v>0.87</v>
      </c>
      <c r="D4548">
        <f t="shared" ca="1" si="430"/>
        <v>7039.607555368586</v>
      </c>
      <c r="E4548">
        <f t="shared" ca="1" si="431"/>
        <v>9669.3611117977598</v>
      </c>
      <c r="F4548">
        <f t="shared" ca="1" si="432"/>
        <v>15672.760379117524</v>
      </c>
      <c r="G4548">
        <f ca="1">D4548-Krishna!$AD$3</f>
        <v>329.971191732222</v>
      </c>
      <c r="H4548">
        <f ca="1">E4548-Krishna!$AE$3</f>
        <v>-1350.0479791113303</v>
      </c>
      <c r="I4548">
        <f ca="1">F4548-Krishna!$AF$3</f>
        <v>-11916.87598451884</v>
      </c>
      <c r="J4548">
        <f t="shared" ca="1" si="433"/>
        <v>-2629.7535564291738</v>
      </c>
    </row>
    <row r="4549" spans="1:10">
      <c r="A4549">
        <v>4544</v>
      </c>
      <c r="B4549">
        <f t="shared" ca="1" si="434"/>
        <v>0.41216639252115483</v>
      </c>
      <c r="C4549" s="40">
        <f t="shared" ca="1" si="435"/>
        <v>0.9</v>
      </c>
      <c r="D4549">
        <f t="shared" ca="1" si="430"/>
        <v>7423.8575037398668</v>
      </c>
      <c r="E4549">
        <f t="shared" ca="1" si="431"/>
        <v>9167.0850475968055</v>
      </c>
      <c r="F4549">
        <f t="shared" ca="1" si="432"/>
        <v>27203.383835729994</v>
      </c>
      <c r="G4549">
        <f ca="1">D4549-Krishna!$AD$3</f>
        <v>714.22114010350288</v>
      </c>
      <c r="H4549">
        <f ca="1">E4549-Krishna!$AE$3</f>
        <v>-1852.3240433122846</v>
      </c>
      <c r="I4549">
        <f ca="1">F4549-Krishna!$AF$3</f>
        <v>-386.25252790637023</v>
      </c>
      <c r="J4549">
        <f t="shared" ca="1" si="433"/>
        <v>-1743.2275438569386</v>
      </c>
    </row>
    <row r="4550" spans="1:10">
      <c r="A4550">
        <v>4545</v>
      </c>
      <c r="B4550">
        <f t="shared" ca="1" si="434"/>
        <v>0.24541077681720236</v>
      </c>
      <c r="C4550" s="40">
        <f t="shared" ca="1" si="435"/>
        <v>0.89</v>
      </c>
      <c r="D4550">
        <f t="shared" ca="1" si="430"/>
        <v>6121.780850391393</v>
      </c>
      <c r="E4550">
        <f t="shared" ca="1" si="431"/>
        <v>10411.170264424292</v>
      </c>
      <c r="F4550">
        <f t="shared" ca="1" si="432"/>
        <v>24630.414855489027</v>
      </c>
      <c r="G4550">
        <f ca="1">D4550-Krishna!$AD$3</f>
        <v>-587.85551324497101</v>
      </c>
      <c r="H4550">
        <f ca="1">E4550-Krishna!$AE$3</f>
        <v>-608.23882648479776</v>
      </c>
      <c r="I4550">
        <f ca="1">F4550-Krishna!$AF$3</f>
        <v>-2959.2215081473369</v>
      </c>
      <c r="J4550">
        <f t="shared" ca="1" si="433"/>
        <v>-4289.3894140328994</v>
      </c>
    </row>
    <row r="4551" spans="1:10">
      <c r="A4551">
        <v>4546</v>
      </c>
      <c r="B4551">
        <f t="shared" ca="1" si="434"/>
        <v>0.68233811916477916</v>
      </c>
      <c r="C4551" s="40">
        <f t="shared" ca="1" si="435"/>
        <v>0.94</v>
      </c>
      <c r="D4551">
        <f t="shared" ref="D4551:D4614" ca="1" si="436">$W$2+$V$2*C4551+$Y$2*_xlfn.NORM.INV(RAND(),0,1)</f>
        <v>7422.1699752575869</v>
      </c>
      <c r="E4551">
        <f t="shared" ref="E4551:E4614" ca="1" si="437">MAX(0,$W$3+$V$3*C4551+$Y$3*_xlfn.NORM.INV(RAND(),0,1))</f>
        <v>13047.453557714378</v>
      </c>
      <c r="F4551">
        <f t="shared" ref="F4551:F4614" ca="1" si="438">$W$4+$V$4*C4551+$Y$4*_xlfn.NORM.INV(RAND(),0,1)</f>
        <v>34576.37313261121</v>
      </c>
      <c r="G4551">
        <f ca="1">D4551-Krishna!$AD$3</f>
        <v>712.53361162122292</v>
      </c>
      <c r="H4551">
        <f ca="1">E4551-Krishna!$AE$3</f>
        <v>2028.0444668052878</v>
      </c>
      <c r="I4551">
        <f ca="1">F4551-Krishna!$AF$3</f>
        <v>6986.7367689748462</v>
      </c>
      <c r="J4551">
        <f t="shared" ref="J4551:J4614" ca="1" si="439">D4551-E4551</f>
        <v>-5625.283582456791</v>
      </c>
    </row>
    <row r="4552" spans="1:10">
      <c r="A4552">
        <v>4547</v>
      </c>
      <c r="B4552">
        <f t="shared" ca="1" si="434"/>
        <v>0.54665865180439066</v>
      </c>
      <c r="C4552" s="40">
        <f t="shared" ca="1" si="435"/>
        <v>0.93</v>
      </c>
      <c r="D4552">
        <f t="shared" ca="1" si="436"/>
        <v>7157.3204000198584</v>
      </c>
      <c r="E4552">
        <f t="shared" ca="1" si="437"/>
        <v>10002.366378671082</v>
      </c>
      <c r="F4552">
        <f t="shared" ca="1" si="438"/>
        <v>24047.520016078386</v>
      </c>
      <c r="G4552">
        <f ca="1">D4552-Krishna!$AD$3</f>
        <v>447.68403638349446</v>
      </c>
      <c r="H4552">
        <f ca="1">E4552-Krishna!$AE$3</f>
        <v>-1017.0427122380079</v>
      </c>
      <c r="I4552">
        <f ca="1">F4552-Krishna!$AF$3</f>
        <v>-3542.1163475579779</v>
      </c>
      <c r="J4552">
        <f t="shared" ca="1" si="439"/>
        <v>-2845.0459786512238</v>
      </c>
    </row>
    <row r="4553" spans="1:10">
      <c r="A4553">
        <v>4548</v>
      </c>
      <c r="B4553">
        <f t="shared" ca="1" si="434"/>
        <v>0.61916985827928051</v>
      </c>
      <c r="C4553" s="40">
        <f t="shared" ca="1" si="435"/>
        <v>0.94</v>
      </c>
      <c r="D4553">
        <f t="shared" ca="1" si="436"/>
        <v>7180.5295300811604</v>
      </c>
      <c r="E4553">
        <f t="shared" ca="1" si="437"/>
        <v>11293.646853484148</v>
      </c>
      <c r="F4553">
        <f t="shared" ca="1" si="438"/>
        <v>32205.527081975215</v>
      </c>
      <c r="G4553">
        <f ca="1">D4553-Krishna!$AD$3</f>
        <v>470.89316644479641</v>
      </c>
      <c r="H4553">
        <f ca="1">E4553-Krishna!$AE$3</f>
        <v>274.23776257505779</v>
      </c>
      <c r="I4553">
        <f ca="1">F4553-Krishna!$AF$3</f>
        <v>4615.890718338851</v>
      </c>
      <c r="J4553">
        <f t="shared" ca="1" si="439"/>
        <v>-4113.1173234029875</v>
      </c>
    </row>
    <row r="4554" spans="1:10">
      <c r="A4554">
        <v>4549</v>
      </c>
      <c r="B4554">
        <f t="shared" ca="1" si="434"/>
        <v>0.49169967856823205</v>
      </c>
      <c r="C4554" s="40">
        <f t="shared" ca="1" si="435"/>
        <v>0.91</v>
      </c>
      <c r="D4554">
        <f t="shared" ca="1" si="436"/>
        <v>6296.1446982315356</v>
      </c>
      <c r="E4554">
        <f t="shared" ca="1" si="437"/>
        <v>10062.398999323705</v>
      </c>
      <c r="F4554">
        <f t="shared" ca="1" si="438"/>
        <v>29190.193855473673</v>
      </c>
      <c r="G4554">
        <f ca="1">D4554-Krishna!$AD$3</f>
        <v>-413.49166540482838</v>
      </c>
      <c r="H4554">
        <f ca="1">E4554-Krishna!$AE$3</f>
        <v>-957.01009158538545</v>
      </c>
      <c r="I4554">
        <f ca="1">F4554-Krishna!$AF$3</f>
        <v>1600.5574918373095</v>
      </c>
      <c r="J4554">
        <f t="shared" ca="1" si="439"/>
        <v>-3766.254301092169</v>
      </c>
    </row>
    <row r="4555" spans="1:10">
      <c r="A4555">
        <v>4550</v>
      </c>
      <c r="B4555">
        <f t="shared" ca="1" si="434"/>
        <v>1.1379009877738544E-2</v>
      </c>
      <c r="C4555" s="40">
        <f t="shared" ca="1" si="435"/>
        <v>0.74</v>
      </c>
      <c r="D4555">
        <f t="shared" ca="1" si="436"/>
        <v>5309.7727980370646</v>
      </c>
      <c r="E4555">
        <f t="shared" ca="1" si="437"/>
        <v>6895.2008119466209</v>
      </c>
      <c r="F4555">
        <f t="shared" ca="1" si="438"/>
        <v>4664.4630767636145</v>
      </c>
      <c r="G4555">
        <f ca="1">D4555-Krishna!$AD$3</f>
        <v>-1399.8635655992994</v>
      </c>
      <c r="H4555">
        <f ca="1">E4555-Krishna!$AE$3</f>
        <v>-4124.2082789624692</v>
      </c>
      <c r="I4555">
        <f ca="1">F4555-Krishna!$AF$3</f>
        <v>-22925.173286872749</v>
      </c>
      <c r="J4555">
        <f t="shared" ca="1" si="439"/>
        <v>-1585.4280139095563</v>
      </c>
    </row>
    <row r="4556" spans="1:10">
      <c r="A4556">
        <v>4551</v>
      </c>
      <c r="B4556">
        <f t="shared" ca="1" si="434"/>
        <v>0.86664734057990334</v>
      </c>
      <c r="C4556" s="40">
        <f t="shared" ca="1" si="435"/>
        <v>0.95</v>
      </c>
      <c r="D4556">
        <f t="shared" ca="1" si="436"/>
        <v>6565.3800240752553</v>
      </c>
      <c r="E4556">
        <f t="shared" ca="1" si="437"/>
        <v>13634.905440751638</v>
      </c>
      <c r="F4556">
        <f t="shared" ca="1" si="438"/>
        <v>29675.838299868883</v>
      </c>
      <c r="G4556">
        <f ca="1">D4556-Krishna!$AD$3</f>
        <v>-144.25633956110869</v>
      </c>
      <c r="H4556">
        <f ca="1">E4556-Krishna!$AE$3</f>
        <v>2615.4963498425477</v>
      </c>
      <c r="I4556">
        <f ca="1">F4556-Krishna!$AF$3</f>
        <v>2086.2019362325191</v>
      </c>
      <c r="J4556">
        <f t="shared" ca="1" si="439"/>
        <v>-7069.5254166763825</v>
      </c>
    </row>
    <row r="4557" spans="1:10">
      <c r="A4557">
        <v>4552</v>
      </c>
      <c r="B4557">
        <f t="shared" ca="1" si="434"/>
        <v>0.87715527872251142</v>
      </c>
      <c r="C4557" s="40">
        <f t="shared" ca="1" si="435"/>
        <v>0.95</v>
      </c>
      <c r="D4557">
        <f t="shared" ca="1" si="436"/>
        <v>6502.4634809255522</v>
      </c>
      <c r="E4557">
        <f t="shared" ca="1" si="437"/>
        <v>12529.406203540606</v>
      </c>
      <c r="F4557">
        <f t="shared" ca="1" si="438"/>
        <v>32295.791310779801</v>
      </c>
      <c r="G4557">
        <f ca="1">D4557-Krishna!$AD$3</f>
        <v>-207.17288271081179</v>
      </c>
      <c r="H4557">
        <f ca="1">E4557-Krishna!$AE$3</f>
        <v>1509.9971126315158</v>
      </c>
      <c r="I4557">
        <f ca="1">F4557-Krishna!$AF$3</f>
        <v>4706.1549471434373</v>
      </c>
      <c r="J4557">
        <f t="shared" ca="1" si="439"/>
        <v>-6026.9427226150538</v>
      </c>
    </row>
    <row r="4558" spans="1:10">
      <c r="A4558">
        <v>4553</v>
      </c>
      <c r="B4558">
        <f t="shared" ca="1" si="434"/>
        <v>0.10630489668767407</v>
      </c>
      <c r="C4558" s="40">
        <f t="shared" ca="1" si="435"/>
        <v>0.8</v>
      </c>
      <c r="D4558">
        <f t="shared" ca="1" si="436"/>
        <v>6478.3664742450146</v>
      </c>
      <c r="E4558">
        <f t="shared" ca="1" si="437"/>
        <v>7577.7503579771901</v>
      </c>
      <c r="F4558">
        <f t="shared" ca="1" si="438"/>
        <v>22637.532467746987</v>
      </c>
      <c r="G4558">
        <f ca="1">D4558-Krishna!$AD$3</f>
        <v>-231.26988939134935</v>
      </c>
      <c r="H4558">
        <f ca="1">E4558-Krishna!$AE$3</f>
        <v>-3441.6587329319</v>
      </c>
      <c r="I4558">
        <f ca="1">F4558-Krishna!$AF$3</f>
        <v>-4952.1038958893769</v>
      </c>
      <c r="J4558">
        <f t="shared" ca="1" si="439"/>
        <v>-1099.3838837321755</v>
      </c>
    </row>
    <row r="4559" spans="1:10">
      <c r="A4559">
        <v>4554</v>
      </c>
      <c r="B4559">
        <f t="shared" ca="1" si="434"/>
        <v>0.84520186434899169</v>
      </c>
      <c r="C4559" s="40">
        <f t="shared" ca="1" si="435"/>
        <v>0.95</v>
      </c>
      <c r="D4559">
        <f t="shared" ca="1" si="436"/>
        <v>6858.7497000996191</v>
      </c>
      <c r="E4559">
        <f t="shared" ca="1" si="437"/>
        <v>11663.61663570756</v>
      </c>
      <c r="F4559">
        <f t="shared" ca="1" si="438"/>
        <v>32083.988786654467</v>
      </c>
      <c r="G4559">
        <f ca="1">D4559-Krishna!$AD$3</f>
        <v>149.11333646325511</v>
      </c>
      <c r="H4559">
        <f ca="1">E4559-Krishna!$AE$3</f>
        <v>644.20754479846983</v>
      </c>
      <c r="I4559">
        <f ca="1">F4559-Krishna!$AF$3</f>
        <v>4494.3524230181029</v>
      </c>
      <c r="J4559">
        <f t="shared" ca="1" si="439"/>
        <v>-4804.8669356079408</v>
      </c>
    </row>
    <row r="4560" spans="1:10">
      <c r="A4560">
        <v>4555</v>
      </c>
      <c r="B4560">
        <f t="shared" ca="1" si="434"/>
        <v>0.77183467359399494</v>
      </c>
      <c r="C4560" s="40">
        <f t="shared" ca="1" si="435"/>
        <v>0.94</v>
      </c>
      <c r="D4560">
        <f t="shared" ca="1" si="436"/>
        <v>7260.9287784058342</v>
      </c>
      <c r="E4560">
        <f t="shared" ca="1" si="437"/>
        <v>11969.525374682786</v>
      </c>
      <c r="F4560">
        <f t="shared" ca="1" si="438"/>
        <v>20100.274234644952</v>
      </c>
      <c r="G4560">
        <f ca="1">D4560-Krishna!$AD$3</f>
        <v>551.29241476947027</v>
      </c>
      <c r="H4560">
        <f ca="1">E4560-Krishna!$AE$3</f>
        <v>950.11628377369561</v>
      </c>
      <c r="I4560">
        <f ca="1">F4560-Krishna!$AF$3</f>
        <v>-7489.3621289914117</v>
      </c>
      <c r="J4560">
        <f t="shared" ca="1" si="439"/>
        <v>-4708.5965962769515</v>
      </c>
    </row>
    <row r="4561" spans="1:10">
      <c r="A4561">
        <v>4556</v>
      </c>
      <c r="B4561">
        <f t="shared" ca="1" si="434"/>
        <v>0.28043774882777128</v>
      </c>
      <c r="C4561" s="40">
        <f t="shared" ca="1" si="435"/>
        <v>0.89</v>
      </c>
      <c r="D4561">
        <f t="shared" ca="1" si="436"/>
        <v>7042.5573033717965</v>
      </c>
      <c r="E4561">
        <f t="shared" ca="1" si="437"/>
        <v>14469.539934469216</v>
      </c>
      <c r="F4561">
        <f t="shared" ca="1" si="438"/>
        <v>27322.29161580592</v>
      </c>
      <c r="G4561">
        <f ca="1">D4561-Krishna!$AD$3</f>
        <v>332.92093973543251</v>
      </c>
      <c r="H4561">
        <f ca="1">E4561-Krishna!$AE$3</f>
        <v>3450.1308435601259</v>
      </c>
      <c r="I4561">
        <f ca="1">F4561-Krishna!$AF$3</f>
        <v>-267.34474783044425</v>
      </c>
      <c r="J4561">
        <f t="shared" ca="1" si="439"/>
        <v>-7426.9826310974195</v>
      </c>
    </row>
    <row r="4562" spans="1:10">
      <c r="A4562">
        <v>4557</v>
      </c>
      <c r="B4562">
        <f t="shared" ca="1" si="434"/>
        <v>0.42130153051585517</v>
      </c>
      <c r="C4562" s="40">
        <f t="shared" ca="1" si="435"/>
        <v>0.9</v>
      </c>
      <c r="D4562">
        <f t="shared" ca="1" si="436"/>
        <v>6013.317687087806</v>
      </c>
      <c r="E4562">
        <f t="shared" ca="1" si="437"/>
        <v>13018.104737687439</v>
      </c>
      <c r="F4562">
        <f t="shared" ca="1" si="438"/>
        <v>30802.059430886311</v>
      </c>
      <c r="G4562">
        <f ca="1">D4562-Krishna!$AD$3</f>
        <v>-696.31867654855796</v>
      </c>
      <c r="H4562">
        <f ca="1">E4562-Krishna!$AE$3</f>
        <v>1998.6956467783493</v>
      </c>
      <c r="I4562">
        <f ca="1">F4562-Krishna!$AF$3</f>
        <v>3212.4230672499471</v>
      </c>
      <c r="J4562">
        <f t="shared" ca="1" si="439"/>
        <v>-7004.7870505996334</v>
      </c>
    </row>
    <row r="4563" spans="1:10">
      <c r="A4563">
        <v>4558</v>
      </c>
      <c r="B4563">
        <f t="shared" ca="1" si="434"/>
        <v>0.52007127843751266</v>
      </c>
      <c r="C4563" s="40">
        <f t="shared" ca="1" si="435"/>
        <v>0.92</v>
      </c>
      <c r="D4563">
        <f t="shared" ca="1" si="436"/>
        <v>6673.0941516945868</v>
      </c>
      <c r="E4563">
        <f t="shared" ca="1" si="437"/>
        <v>8437.2203005890569</v>
      </c>
      <c r="F4563">
        <f t="shared" ca="1" si="438"/>
        <v>29022.453755711333</v>
      </c>
      <c r="G4563">
        <f ca="1">D4563-Krishna!$AD$3</f>
        <v>-36.542211941777168</v>
      </c>
      <c r="H4563">
        <f ca="1">E4563-Krishna!$AE$3</f>
        <v>-2582.1887903200331</v>
      </c>
      <c r="I4563">
        <f ca="1">F4563-Krishna!$AF$3</f>
        <v>1432.8173920749687</v>
      </c>
      <c r="J4563">
        <f t="shared" ca="1" si="439"/>
        <v>-1764.1261488944701</v>
      </c>
    </row>
    <row r="4564" spans="1:10">
      <c r="A4564">
        <v>4559</v>
      </c>
      <c r="B4564">
        <f t="shared" ca="1" si="434"/>
        <v>2.977401953473402E-3</v>
      </c>
      <c r="C4564" s="40">
        <f t="shared" ca="1" si="435"/>
        <v>0.74</v>
      </c>
      <c r="D4564">
        <f t="shared" ca="1" si="436"/>
        <v>5485.021038839669</v>
      </c>
      <c r="E4564">
        <f t="shared" ca="1" si="437"/>
        <v>4733.1540178173545</v>
      </c>
      <c r="F4564">
        <f t="shared" ca="1" si="438"/>
        <v>23209.365125434975</v>
      </c>
      <c r="G4564">
        <f ca="1">D4564-Krishna!$AD$3</f>
        <v>-1224.6153247966949</v>
      </c>
      <c r="H4564">
        <f ca="1">E4564-Krishna!$AE$3</f>
        <v>-6286.2550730917355</v>
      </c>
      <c r="I4564">
        <f ca="1">F4564-Krishna!$AF$3</f>
        <v>-4380.2712382013888</v>
      </c>
      <c r="J4564">
        <f t="shared" ca="1" si="439"/>
        <v>751.86702102231447</v>
      </c>
    </row>
    <row r="4565" spans="1:10">
      <c r="A4565">
        <v>4560</v>
      </c>
      <c r="B4565">
        <f t="shared" ca="1" si="434"/>
        <v>5.9967010642409946E-3</v>
      </c>
      <c r="C4565" s="40">
        <f t="shared" ca="1" si="435"/>
        <v>0.74</v>
      </c>
      <c r="D4565">
        <f t="shared" ca="1" si="436"/>
        <v>5595.509031517262</v>
      </c>
      <c r="E4565">
        <f t="shared" ca="1" si="437"/>
        <v>7331.6088149747438</v>
      </c>
      <c r="F4565">
        <f t="shared" ca="1" si="438"/>
        <v>17397.717385512708</v>
      </c>
      <c r="G4565">
        <f ca="1">D4565-Krishna!$AD$3</f>
        <v>-1114.127332119102</v>
      </c>
      <c r="H4565">
        <f ca="1">E4565-Krishna!$AE$3</f>
        <v>-3687.8002759343462</v>
      </c>
      <c r="I4565">
        <f ca="1">F4565-Krishna!$AF$3</f>
        <v>-10191.918978123656</v>
      </c>
      <c r="J4565">
        <f t="shared" ca="1" si="439"/>
        <v>-1736.0997834574819</v>
      </c>
    </row>
    <row r="4566" spans="1:10">
      <c r="A4566">
        <v>4561</v>
      </c>
      <c r="B4566">
        <f t="shared" ca="1" si="434"/>
        <v>0.35199342277966106</v>
      </c>
      <c r="C4566" s="40">
        <f t="shared" ca="1" si="435"/>
        <v>0.9</v>
      </c>
      <c r="D4566">
        <f t="shared" ca="1" si="436"/>
        <v>6523.7737131500526</v>
      </c>
      <c r="E4566">
        <f t="shared" ca="1" si="437"/>
        <v>13971.290926871619</v>
      </c>
      <c r="F4566">
        <f t="shared" ca="1" si="438"/>
        <v>26101.39420163475</v>
      </c>
      <c r="G4566">
        <f ca="1">D4566-Krishna!$AD$3</f>
        <v>-185.8626504863114</v>
      </c>
      <c r="H4566">
        <f ca="1">E4566-Krishna!$AE$3</f>
        <v>2951.8818359625293</v>
      </c>
      <c r="I4566">
        <f ca="1">F4566-Krishna!$AF$3</f>
        <v>-1488.2421620016139</v>
      </c>
      <c r="J4566">
        <f t="shared" ca="1" si="439"/>
        <v>-7447.5172137215668</v>
      </c>
    </row>
    <row r="4567" spans="1:10">
      <c r="A4567">
        <v>4562</v>
      </c>
      <c r="B4567">
        <f t="shared" ca="1" si="434"/>
        <v>0.37999052429443125</v>
      </c>
      <c r="C4567" s="40">
        <f t="shared" ca="1" si="435"/>
        <v>0.9</v>
      </c>
      <c r="D4567">
        <f t="shared" ca="1" si="436"/>
        <v>6963.76418857721</v>
      </c>
      <c r="E4567">
        <f t="shared" ca="1" si="437"/>
        <v>10789.386779597282</v>
      </c>
      <c r="F4567">
        <f t="shared" ca="1" si="438"/>
        <v>19125.601040660393</v>
      </c>
      <c r="G4567">
        <f ca="1">D4567-Krishna!$AD$3</f>
        <v>254.12782494084604</v>
      </c>
      <c r="H4567">
        <f ca="1">E4567-Krishna!$AE$3</f>
        <v>-230.02231131180815</v>
      </c>
      <c r="I4567">
        <f ca="1">F4567-Krishna!$AF$3</f>
        <v>-8464.0353229759712</v>
      </c>
      <c r="J4567">
        <f t="shared" ca="1" si="439"/>
        <v>-3825.6225910200719</v>
      </c>
    </row>
    <row r="4568" spans="1:10">
      <c r="A4568">
        <v>4563</v>
      </c>
      <c r="B4568">
        <f t="shared" ca="1" si="434"/>
        <v>0.68462233974548692</v>
      </c>
      <c r="C4568" s="40">
        <f t="shared" ca="1" si="435"/>
        <v>0.94</v>
      </c>
      <c r="D4568">
        <f t="shared" ca="1" si="436"/>
        <v>6988.9827466465549</v>
      </c>
      <c r="E4568">
        <f t="shared" ca="1" si="437"/>
        <v>16924.5375341033</v>
      </c>
      <c r="F4568">
        <f t="shared" ca="1" si="438"/>
        <v>33552.916403474926</v>
      </c>
      <c r="G4568">
        <f ca="1">D4568-Krishna!$AD$3</f>
        <v>279.34638301019095</v>
      </c>
      <c r="H4568">
        <f ca="1">E4568-Krishna!$AE$3</f>
        <v>5905.1284431942095</v>
      </c>
      <c r="I4568">
        <f ca="1">F4568-Krishna!$AF$3</f>
        <v>5963.2800398385625</v>
      </c>
      <c r="J4568">
        <f t="shared" ca="1" si="439"/>
        <v>-9935.5547874567455</v>
      </c>
    </row>
    <row r="4569" spans="1:10">
      <c r="A4569">
        <v>4564</v>
      </c>
      <c r="B4569">
        <f t="shared" ca="1" si="434"/>
        <v>0.78321019271592551</v>
      </c>
      <c r="C4569" s="40">
        <f t="shared" ca="1" si="435"/>
        <v>0.94</v>
      </c>
      <c r="D4569">
        <f t="shared" ca="1" si="436"/>
        <v>6877.2539323481924</v>
      </c>
      <c r="E4569">
        <f t="shared" ca="1" si="437"/>
        <v>9670.8443038475089</v>
      </c>
      <c r="F4569">
        <f t="shared" ca="1" si="438"/>
        <v>33535.995802905221</v>
      </c>
      <c r="G4569">
        <f ca="1">D4569-Krishna!$AD$3</f>
        <v>167.61756871182843</v>
      </c>
      <c r="H4569">
        <f ca="1">E4569-Krishna!$AE$3</f>
        <v>-1348.5647870615812</v>
      </c>
      <c r="I4569">
        <f ca="1">F4569-Krishna!$AF$3</f>
        <v>5946.3594392688574</v>
      </c>
      <c r="J4569">
        <f t="shared" ca="1" si="439"/>
        <v>-2793.5903714993165</v>
      </c>
    </row>
    <row r="4570" spans="1:10">
      <c r="A4570">
        <v>4565</v>
      </c>
      <c r="B4570">
        <f t="shared" ca="1" si="434"/>
        <v>0.29171721417000518</v>
      </c>
      <c r="C4570" s="40">
        <f t="shared" ca="1" si="435"/>
        <v>0.89</v>
      </c>
      <c r="D4570">
        <f t="shared" ca="1" si="436"/>
        <v>6798.7787210385595</v>
      </c>
      <c r="E4570">
        <f t="shared" ca="1" si="437"/>
        <v>6050.1757996736596</v>
      </c>
      <c r="F4570">
        <f t="shared" ca="1" si="438"/>
        <v>34504.231675690462</v>
      </c>
      <c r="G4570">
        <f ca="1">D4570-Krishna!$AD$3</f>
        <v>89.142357402195557</v>
      </c>
      <c r="H4570">
        <f ca="1">E4570-Krishna!$AE$3</f>
        <v>-4969.2332912354304</v>
      </c>
      <c r="I4570">
        <f ca="1">F4570-Krishna!$AF$3</f>
        <v>6914.595312054098</v>
      </c>
      <c r="J4570">
        <f t="shared" ca="1" si="439"/>
        <v>748.60292136489988</v>
      </c>
    </row>
    <row r="4571" spans="1:10">
      <c r="A4571">
        <v>4566</v>
      </c>
      <c r="B4571">
        <f t="shared" ca="1" si="434"/>
        <v>0.77060939095435055</v>
      </c>
      <c r="C4571" s="40">
        <f t="shared" ca="1" si="435"/>
        <v>0.94</v>
      </c>
      <c r="D4571">
        <f t="shared" ca="1" si="436"/>
        <v>7164.4919256659186</v>
      </c>
      <c r="E4571">
        <f t="shared" ca="1" si="437"/>
        <v>9321.1306099175745</v>
      </c>
      <c r="F4571">
        <f t="shared" ca="1" si="438"/>
        <v>41494.849586367476</v>
      </c>
      <c r="G4571">
        <f ca="1">D4571-Krishna!$AD$3</f>
        <v>454.85556202955468</v>
      </c>
      <c r="H4571">
        <f ca="1">E4571-Krishna!$AE$3</f>
        <v>-1698.2784809915156</v>
      </c>
      <c r="I4571">
        <f ca="1">F4571-Krishna!$AF$3</f>
        <v>13905.213222731112</v>
      </c>
      <c r="J4571">
        <f t="shared" ca="1" si="439"/>
        <v>-2156.6386842516558</v>
      </c>
    </row>
    <row r="4572" spans="1:10">
      <c r="A4572">
        <v>4567</v>
      </c>
      <c r="B4572">
        <f t="shared" ca="1" si="434"/>
        <v>0.99032980450426911</v>
      </c>
      <c r="C4572" s="40">
        <f t="shared" ca="1" si="435"/>
        <v>0.97</v>
      </c>
      <c r="D4572">
        <f t="shared" ca="1" si="436"/>
        <v>7820.8527981809057</v>
      </c>
      <c r="E4572">
        <f t="shared" ca="1" si="437"/>
        <v>14889.969562219549</v>
      </c>
      <c r="F4572">
        <f t="shared" ca="1" si="438"/>
        <v>38682.540928110247</v>
      </c>
      <c r="G4572">
        <f ca="1">D4572-Krishna!$AD$3</f>
        <v>1111.2164345445417</v>
      </c>
      <c r="H4572">
        <f ca="1">E4572-Krishna!$AE$3</f>
        <v>3870.5604713104585</v>
      </c>
      <c r="I4572">
        <f ca="1">F4572-Krishna!$AF$3</f>
        <v>11092.904564473884</v>
      </c>
      <c r="J4572">
        <f t="shared" ca="1" si="439"/>
        <v>-7069.1167640386429</v>
      </c>
    </row>
    <row r="4573" spans="1:10">
      <c r="A4573">
        <v>4568</v>
      </c>
      <c r="B4573">
        <f t="shared" ca="1" si="434"/>
        <v>0.53193266023244468</v>
      </c>
      <c r="C4573" s="40">
        <f t="shared" ca="1" si="435"/>
        <v>0.92</v>
      </c>
      <c r="D4573">
        <f t="shared" ca="1" si="436"/>
        <v>7026.0267291144555</v>
      </c>
      <c r="E4573">
        <f t="shared" ca="1" si="437"/>
        <v>14113.526621600089</v>
      </c>
      <c r="F4573">
        <f t="shared" ca="1" si="438"/>
        <v>31728.44034335086</v>
      </c>
      <c r="G4573">
        <f ca="1">D4573-Krishna!$AD$3</f>
        <v>316.39036547809155</v>
      </c>
      <c r="H4573">
        <f ca="1">E4573-Krishna!$AE$3</f>
        <v>3094.117530690999</v>
      </c>
      <c r="I4573">
        <f ca="1">F4573-Krishna!$AF$3</f>
        <v>4138.8039797144957</v>
      </c>
      <c r="J4573">
        <f t="shared" ca="1" si="439"/>
        <v>-7087.4998924856336</v>
      </c>
    </row>
    <row r="4574" spans="1:10">
      <c r="A4574">
        <v>4569</v>
      </c>
      <c r="B4574">
        <f t="shared" ca="1" si="434"/>
        <v>0.15640552560643362</v>
      </c>
      <c r="C4574" s="40">
        <f t="shared" ca="1" si="435"/>
        <v>0.81</v>
      </c>
      <c r="D4574">
        <f t="shared" ca="1" si="436"/>
        <v>5957.0977997148229</v>
      </c>
      <c r="E4574">
        <f t="shared" ca="1" si="437"/>
        <v>8665.1365616733274</v>
      </c>
      <c r="F4574">
        <f t="shared" ca="1" si="438"/>
        <v>16635.259556952406</v>
      </c>
      <c r="G4574">
        <f ca="1">D4574-Krishna!$AD$3</f>
        <v>-752.53856392154103</v>
      </c>
      <c r="H4574">
        <f ca="1">E4574-Krishna!$AE$3</f>
        <v>-2354.2725292357627</v>
      </c>
      <c r="I4574">
        <f ca="1">F4574-Krishna!$AF$3</f>
        <v>-10954.376806683958</v>
      </c>
      <c r="J4574">
        <f t="shared" ca="1" si="439"/>
        <v>-2708.0387619585044</v>
      </c>
    </row>
    <row r="4575" spans="1:10">
      <c r="A4575">
        <v>4570</v>
      </c>
      <c r="B4575">
        <f t="shared" ca="1" si="434"/>
        <v>0.71604315832162901</v>
      </c>
      <c r="C4575" s="40">
        <f t="shared" ca="1" si="435"/>
        <v>0.94</v>
      </c>
      <c r="D4575">
        <f t="shared" ca="1" si="436"/>
        <v>7633.6113053880063</v>
      </c>
      <c r="E4575">
        <f t="shared" ca="1" si="437"/>
        <v>11271.291535663651</v>
      </c>
      <c r="F4575">
        <f t="shared" ca="1" si="438"/>
        <v>32577.214408285403</v>
      </c>
      <c r="G4575">
        <f ca="1">D4575-Krishna!$AD$3</f>
        <v>923.97494175164229</v>
      </c>
      <c r="H4575">
        <f ca="1">E4575-Krishna!$AE$3</f>
        <v>251.88244475456122</v>
      </c>
      <c r="I4575">
        <f ca="1">F4575-Krishna!$AF$3</f>
        <v>4987.5780446490389</v>
      </c>
      <c r="J4575">
        <f t="shared" ca="1" si="439"/>
        <v>-3637.680230275645</v>
      </c>
    </row>
    <row r="4576" spans="1:10">
      <c r="A4576">
        <v>4571</v>
      </c>
      <c r="B4576">
        <f t="shared" ca="1" si="434"/>
        <v>4.7605645073008351E-2</v>
      </c>
      <c r="C4576" s="40">
        <f t="shared" ca="1" si="435"/>
        <v>0.77</v>
      </c>
      <c r="D4576">
        <f t="shared" ca="1" si="436"/>
        <v>6419.9248387276493</v>
      </c>
      <c r="E4576">
        <f t="shared" ca="1" si="437"/>
        <v>4751.9800807440279</v>
      </c>
      <c r="F4576">
        <f t="shared" ca="1" si="438"/>
        <v>3382.6891951227644</v>
      </c>
      <c r="G4576">
        <f ca="1">D4576-Krishna!$AD$3</f>
        <v>-289.71152490871464</v>
      </c>
      <c r="H4576">
        <f ca="1">E4576-Krishna!$AE$3</f>
        <v>-6267.4290101650622</v>
      </c>
      <c r="I4576">
        <f ca="1">F4576-Krishna!$AF$3</f>
        <v>-24206.947168513601</v>
      </c>
      <c r="J4576">
        <f t="shared" ca="1" si="439"/>
        <v>1667.9447579836215</v>
      </c>
    </row>
    <row r="4577" spans="1:10">
      <c r="A4577">
        <v>4572</v>
      </c>
      <c r="B4577">
        <f t="shared" ca="1" si="434"/>
        <v>0.15304541567584973</v>
      </c>
      <c r="C4577" s="40">
        <f t="shared" ca="1" si="435"/>
        <v>0.81</v>
      </c>
      <c r="D4577">
        <f t="shared" ca="1" si="436"/>
        <v>6451.8516057572679</v>
      </c>
      <c r="E4577">
        <f t="shared" ca="1" si="437"/>
        <v>8553.9156143532055</v>
      </c>
      <c r="F4577">
        <f t="shared" ca="1" si="438"/>
        <v>22596.312060368415</v>
      </c>
      <c r="G4577">
        <f ca="1">D4577-Krishna!$AD$3</f>
        <v>-257.78475787909611</v>
      </c>
      <c r="H4577">
        <f ca="1">E4577-Krishna!$AE$3</f>
        <v>-2465.4934765558846</v>
      </c>
      <c r="I4577">
        <f ca="1">F4577-Krishna!$AF$3</f>
        <v>-4993.3243032679493</v>
      </c>
      <c r="J4577">
        <f t="shared" ca="1" si="439"/>
        <v>-2102.0640085959376</v>
      </c>
    </row>
    <row r="4578" spans="1:10">
      <c r="A4578">
        <v>4573</v>
      </c>
      <c r="B4578">
        <f t="shared" ca="1" si="434"/>
        <v>0.39300800097099187</v>
      </c>
      <c r="C4578" s="40">
        <f t="shared" ca="1" si="435"/>
        <v>0.9</v>
      </c>
      <c r="D4578">
        <f t="shared" ca="1" si="436"/>
        <v>6969.4203380940289</v>
      </c>
      <c r="E4578">
        <f t="shared" ca="1" si="437"/>
        <v>7885.2830920987817</v>
      </c>
      <c r="F4578">
        <f t="shared" ca="1" si="438"/>
        <v>29294.955384156827</v>
      </c>
      <c r="G4578">
        <f ca="1">D4578-Krishna!$AD$3</f>
        <v>259.78397445766495</v>
      </c>
      <c r="H4578">
        <f ca="1">E4578-Krishna!$AE$3</f>
        <v>-3134.1259988103084</v>
      </c>
      <c r="I4578">
        <f ca="1">F4578-Krishna!$AF$3</f>
        <v>1705.3190205204628</v>
      </c>
      <c r="J4578">
        <f t="shared" ca="1" si="439"/>
        <v>-915.86275400475279</v>
      </c>
    </row>
    <row r="4579" spans="1:10">
      <c r="A4579">
        <v>4574</v>
      </c>
      <c r="B4579">
        <f t="shared" ca="1" si="434"/>
        <v>0.70271445952699962</v>
      </c>
      <c r="C4579" s="40">
        <f t="shared" ca="1" si="435"/>
        <v>0.94</v>
      </c>
      <c r="D4579">
        <f t="shared" ca="1" si="436"/>
        <v>6642.5125739266286</v>
      </c>
      <c r="E4579">
        <f t="shared" ca="1" si="437"/>
        <v>15724.895382610104</v>
      </c>
      <c r="F4579">
        <f t="shared" ca="1" si="438"/>
        <v>29680.779439851794</v>
      </c>
      <c r="G4579">
        <f ca="1">D4579-Krishna!$AD$3</f>
        <v>-67.12378970973532</v>
      </c>
      <c r="H4579">
        <f ca="1">E4579-Krishna!$AE$3</f>
        <v>4705.4862917010141</v>
      </c>
      <c r="I4579">
        <f ca="1">F4579-Krishna!$AF$3</f>
        <v>2091.1430762154305</v>
      </c>
      <c r="J4579">
        <f t="shared" ca="1" si="439"/>
        <v>-9082.3828086834765</v>
      </c>
    </row>
    <row r="4580" spans="1:10">
      <c r="A4580">
        <v>4575</v>
      </c>
      <c r="B4580">
        <f t="shared" ca="1" si="434"/>
        <v>0.33380910068137715</v>
      </c>
      <c r="C4580" s="40">
        <f t="shared" ca="1" si="435"/>
        <v>0.9</v>
      </c>
      <c r="D4580">
        <f t="shared" ca="1" si="436"/>
        <v>6261.7166227875678</v>
      </c>
      <c r="E4580">
        <f t="shared" ca="1" si="437"/>
        <v>11070.449010769533</v>
      </c>
      <c r="F4580">
        <f t="shared" ca="1" si="438"/>
        <v>26277.485178646893</v>
      </c>
      <c r="G4580">
        <f ca="1">D4580-Krishna!$AD$3</f>
        <v>-447.91974084879621</v>
      </c>
      <c r="H4580">
        <f ca="1">E4580-Krishna!$AE$3</f>
        <v>51.039919860442751</v>
      </c>
      <c r="I4580">
        <f ca="1">F4580-Krishna!$AF$3</f>
        <v>-1312.1511849894705</v>
      </c>
      <c r="J4580">
        <f t="shared" ca="1" si="439"/>
        <v>-4808.7323879819651</v>
      </c>
    </row>
    <row r="4581" spans="1:10">
      <c r="A4581">
        <v>4576</v>
      </c>
      <c r="B4581">
        <f t="shared" ca="1" si="434"/>
        <v>0.44711277950863182</v>
      </c>
      <c r="C4581" s="40">
        <f t="shared" ca="1" si="435"/>
        <v>0.9</v>
      </c>
      <c r="D4581">
        <f t="shared" ca="1" si="436"/>
        <v>6062.275724949186</v>
      </c>
      <c r="E4581">
        <f t="shared" ca="1" si="437"/>
        <v>9383.8752174366309</v>
      </c>
      <c r="F4581">
        <f t="shared" ca="1" si="438"/>
        <v>32130.451293617985</v>
      </c>
      <c r="G4581">
        <f ca="1">D4581-Krishna!$AD$3</f>
        <v>-647.36063868717793</v>
      </c>
      <c r="H4581">
        <f ca="1">E4581-Krishna!$AE$3</f>
        <v>-1635.5338734724592</v>
      </c>
      <c r="I4581">
        <f ca="1">F4581-Krishna!$AF$3</f>
        <v>4540.8149299816214</v>
      </c>
      <c r="J4581">
        <f t="shared" ca="1" si="439"/>
        <v>-3321.5994924874449</v>
      </c>
    </row>
    <row r="4582" spans="1:10">
      <c r="A4582">
        <v>4577</v>
      </c>
      <c r="B4582">
        <f t="shared" ca="1" si="434"/>
        <v>0.13512092815189725</v>
      </c>
      <c r="C4582" s="40">
        <f t="shared" ca="1" si="435"/>
        <v>0.8</v>
      </c>
      <c r="D4582">
        <f t="shared" ca="1" si="436"/>
        <v>6204.3809377348771</v>
      </c>
      <c r="E4582">
        <f t="shared" ca="1" si="437"/>
        <v>6293.4176403356032</v>
      </c>
      <c r="F4582">
        <f t="shared" ca="1" si="438"/>
        <v>15917.842121984761</v>
      </c>
      <c r="G4582">
        <f ca="1">D4582-Krishna!$AD$3</f>
        <v>-505.25542590148689</v>
      </c>
      <c r="H4582">
        <f ca="1">E4582-Krishna!$AE$3</f>
        <v>-4725.9914505734869</v>
      </c>
      <c r="I4582">
        <f ca="1">F4582-Krishna!$AF$3</f>
        <v>-11671.794241651603</v>
      </c>
      <c r="J4582">
        <f t="shared" ca="1" si="439"/>
        <v>-89.03670260072613</v>
      </c>
    </row>
    <row r="4583" spans="1:10">
      <c r="A4583">
        <v>4578</v>
      </c>
      <c r="B4583">
        <f t="shared" ca="1" si="434"/>
        <v>0.34280411184395154</v>
      </c>
      <c r="C4583" s="40">
        <f t="shared" ca="1" si="435"/>
        <v>0.9</v>
      </c>
      <c r="D4583">
        <f t="shared" ca="1" si="436"/>
        <v>7291.2535674909286</v>
      </c>
      <c r="E4583">
        <f t="shared" ca="1" si="437"/>
        <v>13017.341529825228</v>
      </c>
      <c r="F4583">
        <f t="shared" ca="1" si="438"/>
        <v>30914.703749011216</v>
      </c>
      <c r="G4583">
        <f ca="1">D4583-Krishna!$AD$3</f>
        <v>581.61720385456465</v>
      </c>
      <c r="H4583">
        <f ca="1">E4583-Krishna!$AE$3</f>
        <v>1997.9324389161375</v>
      </c>
      <c r="I4583">
        <f ca="1">F4583-Krishna!$AF$3</f>
        <v>3325.0673853748522</v>
      </c>
      <c r="J4583">
        <f t="shared" ca="1" si="439"/>
        <v>-5726.0879623342989</v>
      </c>
    </row>
    <row r="4584" spans="1:10">
      <c r="A4584">
        <v>4579</v>
      </c>
      <c r="B4584">
        <f t="shared" ca="1" si="434"/>
        <v>0.78206783972461125</v>
      </c>
      <c r="C4584" s="40">
        <f t="shared" ca="1" si="435"/>
        <v>0.94</v>
      </c>
      <c r="D4584">
        <f t="shared" ca="1" si="436"/>
        <v>7619.4741426395458</v>
      </c>
      <c r="E4584">
        <f t="shared" ca="1" si="437"/>
        <v>13619.861509871929</v>
      </c>
      <c r="F4584">
        <f t="shared" ca="1" si="438"/>
        <v>31546.50004377398</v>
      </c>
      <c r="G4584">
        <f ca="1">D4584-Krishna!$AD$3</f>
        <v>909.83777900318182</v>
      </c>
      <c r="H4584">
        <f ca="1">E4584-Krishna!$AE$3</f>
        <v>2600.4524189628391</v>
      </c>
      <c r="I4584">
        <f ca="1">F4584-Krishna!$AF$3</f>
        <v>3956.863680137616</v>
      </c>
      <c r="J4584">
        <f t="shared" ca="1" si="439"/>
        <v>-6000.3873672323834</v>
      </c>
    </row>
    <row r="4585" spans="1:10">
      <c r="A4585">
        <v>4580</v>
      </c>
      <c r="B4585">
        <f t="shared" ca="1" si="434"/>
        <v>0.74610461825722951</v>
      </c>
      <c r="C4585" s="40">
        <f t="shared" ca="1" si="435"/>
        <v>0.94</v>
      </c>
      <c r="D4585">
        <f t="shared" ca="1" si="436"/>
        <v>7286.4401472482195</v>
      </c>
      <c r="E4585">
        <f t="shared" ca="1" si="437"/>
        <v>11157.344046128366</v>
      </c>
      <c r="F4585">
        <f t="shared" ca="1" si="438"/>
        <v>25766.540330355976</v>
      </c>
      <c r="G4585">
        <f ca="1">D4585-Krishna!$AD$3</f>
        <v>576.80378361185558</v>
      </c>
      <c r="H4585">
        <f ca="1">E4585-Krishna!$AE$3</f>
        <v>137.93495521927616</v>
      </c>
      <c r="I4585">
        <f ca="1">F4585-Krishna!$AF$3</f>
        <v>-1823.0960332803879</v>
      </c>
      <c r="J4585">
        <f t="shared" ca="1" si="439"/>
        <v>-3870.9038988801467</v>
      </c>
    </row>
    <row r="4586" spans="1:10">
      <c r="A4586">
        <v>4581</v>
      </c>
      <c r="B4586">
        <f t="shared" ca="1" si="434"/>
        <v>0.59783411395363673</v>
      </c>
      <c r="C4586" s="40">
        <f t="shared" ca="1" si="435"/>
        <v>0.94</v>
      </c>
      <c r="D4586">
        <f t="shared" ca="1" si="436"/>
        <v>6676.6164874155193</v>
      </c>
      <c r="E4586">
        <f t="shared" ca="1" si="437"/>
        <v>12527.867680360072</v>
      </c>
      <c r="F4586">
        <f t="shared" ca="1" si="438"/>
        <v>35530.3107521563</v>
      </c>
      <c r="G4586">
        <f ca="1">D4586-Krishna!$AD$3</f>
        <v>-33.019876220844708</v>
      </c>
      <c r="H4586">
        <f ca="1">E4586-Krishna!$AE$3</f>
        <v>1508.4585894509819</v>
      </c>
      <c r="I4586">
        <f ca="1">F4586-Krishna!$AF$3</f>
        <v>7940.6743885199357</v>
      </c>
      <c r="J4586">
        <f t="shared" ca="1" si="439"/>
        <v>-5851.2511929445527</v>
      </c>
    </row>
    <row r="4587" spans="1:10">
      <c r="A4587">
        <v>4582</v>
      </c>
      <c r="B4587">
        <f t="shared" ca="1" si="434"/>
        <v>0.90699791009621156</v>
      </c>
      <c r="C4587" s="40">
        <f t="shared" ca="1" si="435"/>
        <v>0.95</v>
      </c>
      <c r="D4587">
        <f t="shared" ca="1" si="436"/>
        <v>6554.2887887708121</v>
      </c>
      <c r="E4587">
        <f t="shared" ca="1" si="437"/>
        <v>8636.9811008751676</v>
      </c>
      <c r="F4587">
        <f t="shared" ca="1" si="438"/>
        <v>29986.241431199211</v>
      </c>
      <c r="G4587">
        <f ca="1">D4587-Krishna!$AD$3</f>
        <v>-155.34757486555191</v>
      </c>
      <c r="H4587">
        <f ca="1">E4587-Krishna!$AE$3</f>
        <v>-2382.4279900339225</v>
      </c>
      <c r="I4587">
        <f ca="1">F4587-Krishna!$AF$3</f>
        <v>2396.6050675628467</v>
      </c>
      <c r="J4587">
        <f t="shared" ca="1" si="439"/>
        <v>-2082.6923121043556</v>
      </c>
    </row>
    <row r="4588" spans="1:10">
      <c r="A4588">
        <v>4583</v>
      </c>
      <c r="B4588">
        <f t="shared" ca="1" si="434"/>
        <v>0.1432182580641217</v>
      </c>
      <c r="C4588" s="40">
        <f t="shared" ca="1" si="435"/>
        <v>0.81</v>
      </c>
      <c r="D4588">
        <f t="shared" ca="1" si="436"/>
        <v>7082.3281180330769</v>
      </c>
      <c r="E4588">
        <f t="shared" ca="1" si="437"/>
        <v>7190.678374060386</v>
      </c>
      <c r="F4588">
        <f t="shared" ca="1" si="438"/>
        <v>15334.365672768497</v>
      </c>
      <c r="G4588">
        <f ca="1">D4588-Krishna!$AD$3</f>
        <v>372.69175439671289</v>
      </c>
      <c r="H4588">
        <f ca="1">E4588-Krishna!$AE$3</f>
        <v>-3828.7307168487041</v>
      </c>
      <c r="I4588">
        <f ca="1">F4588-Krishna!$AF$3</f>
        <v>-12255.270690867867</v>
      </c>
      <c r="J4588">
        <f t="shared" ca="1" si="439"/>
        <v>-108.35025602730911</v>
      </c>
    </row>
    <row r="4589" spans="1:10">
      <c r="A4589">
        <v>4584</v>
      </c>
      <c r="B4589">
        <f t="shared" ca="1" si="434"/>
        <v>0.10909532014500278</v>
      </c>
      <c r="C4589" s="40">
        <f t="shared" ca="1" si="435"/>
        <v>0.8</v>
      </c>
      <c r="D4589">
        <f t="shared" ca="1" si="436"/>
        <v>4786.9529753013139</v>
      </c>
      <c r="E4589">
        <f t="shared" ca="1" si="437"/>
        <v>10254.051003782413</v>
      </c>
      <c r="F4589">
        <f t="shared" ca="1" si="438"/>
        <v>18477.242312504899</v>
      </c>
      <c r="G4589">
        <f ca="1">D4589-Krishna!$AD$3</f>
        <v>-1922.68338833505</v>
      </c>
      <c r="H4589">
        <f ca="1">E4589-Krishna!$AE$3</f>
        <v>-765.35808712667676</v>
      </c>
      <c r="I4589">
        <f ca="1">F4589-Krishna!$AF$3</f>
        <v>-9112.3940511314649</v>
      </c>
      <c r="J4589">
        <f t="shared" ca="1" si="439"/>
        <v>-5467.0980284810994</v>
      </c>
    </row>
    <row r="4590" spans="1:10">
      <c r="A4590">
        <v>4585</v>
      </c>
      <c r="B4590">
        <f t="shared" ref="B4590:B4653" ca="1" si="440">RAND()</f>
        <v>0.79954738997189423</v>
      </c>
      <c r="C4590" s="40">
        <f t="shared" ref="C4590:C4653" ca="1" si="441">IF(B4590&lt;=$B$3, $B$1,
IF(B4590&lt;=$C$3, $C$1,
IF(B4590&lt;=$D$3, $D$1,
IF(B4590&lt;=$E$3, $E$1,
IF(B4590&lt;=$F$3, $F$1,
IF(B4590&lt;=$G$3, $G$1,
IF(B4590&lt;=$H$3, $H$1,
IF(B4590&lt;=$I$3, $I$1,
IF(B4590&lt;=$J$3, $J$1,
IF(B4590&lt;=$K$3, $K$1,
IF(B4590&lt;=$L$3, $L$1,
IF(B4590&lt;=$M$3, $M$1,
IF(B4590&lt;=$N$3, $N$1,
IF(B4590&lt;=$O$3, $O$1, "Error"))))))))))))))</f>
        <v>0.94</v>
      </c>
      <c r="D4590">
        <f t="shared" ca="1" si="436"/>
        <v>6878.0322341393057</v>
      </c>
      <c r="E4590">
        <f t="shared" ca="1" si="437"/>
        <v>10338.025816500278</v>
      </c>
      <c r="F4590">
        <f t="shared" ca="1" si="438"/>
        <v>37272.91371684779</v>
      </c>
      <c r="G4590">
        <f ca="1">D4590-Krishna!$AD$3</f>
        <v>168.39587050294176</v>
      </c>
      <c r="H4590">
        <f ca="1">E4590-Krishna!$AE$3</f>
        <v>-681.38327440881221</v>
      </c>
      <c r="I4590">
        <f ca="1">F4590-Krishna!$AF$3</f>
        <v>9683.2773532114261</v>
      </c>
      <c r="J4590">
        <f t="shared" ca="1" si="439"/>
        <v>-3459.9935823609721</v>
      </c>
    </row>
    <row r="4591" spans="1:10">
      <c r="A4591">
        <v>4586</v>
      </c>
      <c r="B4591">
        <f t="shared" ca="1" si="440"/>
        <v>0.47392612772193055</v>
      </c>
      <c r="C4591" s="40">
        <f t="shared" ca="1" si="441"/>
        <v>0.91</v>
      </c>
      <c r="D4591">
        <f t="shared" ca="1" si="436"/>
        <v>6504.2282169482369</v>
      </c>
      <c r="E4591">
        <f t="shared" ca="1" si="437"/>
        <v>8099.3645394137829</v>
      </c>
      <c r="F4591">
        <f t="shared" ca="1" si="438"/>
        <v>21872.679621942574</v>
      </c>
      <c r="G4591">
        <f ca="1">D4591-Krishna!$AD$3</f>
        <v>-205.40814668812709</v>
      </c>
      <c r="H4591">
        <f ca="1">E4591-Krishna!$AE$3</f>
        <v>-2920.0445514953071</v>
      </c>
      <c r="I4591">
        <f ca="1">F4591-Krishna!$AF$3</f>
        <v>-5716.9567416937898</v>
      </c>
      <c r="J4591">
        <f t="shared" ca="1" si="439"/>
        <v>-1595.1363224655461</v>
      </c>
    </row>
    <row r="4592" spans="1:10">
      <c r="A4592">
        <v>4587</v>
      </c>
      <c r="B4592">
        <f t="shared" ca="1" si="440"/>
        <v>0.92583977920163096</v>
      </c>
      <c r="C4592" s="40">
        <f t="shared" ca="1" si="441"/>
        <v>0.96</v>
      </c>
      <c r="D4592">
        <f t="shared" ca="1" si="436"/>
        <v>8225.9234055536344</v>
      </c>
      <c r="E4592">
        <f t="shared" ca="1" si="437"/>
        <v>14802.592486066886</v>
      </c>
      <c r="F4592">
        <f t="shared" ca="1" si="438"/>
        <v>39597.991366765898</v>
      </c>
      <c r="G4592">
        <f ca="1">D4592-Krishna!$AD$3</f>
        <v>1516.2870419172705</v>
      </c>
      <c r="H4592">
        <f ca="1">E4592-Krishna!$AE$3</f>
        <v>3783.1833951577955</v>
      </c>
      <c r="I4592">
        <f ca="1">F4592-Krishna!$AF$3</f>
        <v>12008.355003129534</v>
      </c>
      <c r="J4592">
        <f t="shared" ca="1" si="439"/>
        <v>-6576.6690805132512</v>
      </c>
    </row>
    <row r="4593" spans="1:10">
      <c r="A4593">
        <v>4588</v>
      </c>
      <c r="B4593">
        <f t="shared" ca="1" si="440"/>
        <v>5.6958613492160137E-2</v>
      </c>
      <c r="C4593" s="40">
        <f t="shared" ca="1" si="441"/>
        <v>0.77</v>
      </c>
      <c r="D4593">
        <f t="shared" ca="1" si="436"/>
        <v>5989.0474199134414</v>
      </c>
      <c r="E4593">
        <f t="shared" ca="1" si="437"/>
        <v>6353.7770848317996</v>
      </c>
      <c r="F4593">
        <f t="shared" ca="1" si="438"/>
        <v>5331.2059726380376</v>
      </c>
      <c r="G4593">
        <f ca="1">D4593-Krishna!$AD$3</f>
        <v>-720.58894372292252</v>
      </c>
      <c r="H4593">
        <f ca="1">E4593-Krishna!$AE$3</f>
        <v>-4665.6320060772905</v>
      </c>
      <c r="I4593">
        <f ca="1">F4593-Krishna!$AF$3</f>
        <v>-22258.430390998328</v>
      </c>
      <c r="J4593">
        <f t="shared" ca="1" si="439"/>
        <v>-364.72966491835814</v>
      </c>
    </row>
    <row r="4594" spans="1:10">
      <c r="A4594">
        <v>4589</v>
      </c>
      <c r="B4594">
        <f t="shared" ca="1" si="440"/>
        <v>0.21831421702463516</v>
      </c>
      <c r="C4594" s="40">
        <f t="shared" ca="1" si="441"/>
        <v>0.87</v>
      </c>
      <c r="D4594">
        <f t="shared" ca="1" si="436"/>
        <v>6677.6137052679751</v>
      </c>
      <c r="E4594">
        <f t="shared" ca="1" si="437"/>
        <v>9724.113272082277</v>
      </c>
      <c r="F4594">
        <f t="shared" ca="1" si="438"/>
        <v>32005.177398565564</v>
      </c>
      <c r="G4594">
        <f ca="1">D4594-Krishna!$AD$3</f>
        <v>-32.022658368388875</v>
      </c>
      <c r="H4594">
        <f ca="1">E4594-Krishna!$AE$3</f>
        <v>-1295.295818826813</v>
      </c>
      <c r="I4594">
        <f ca="1">F4594-Krishna!$AF$3</f>
        <v>4415.5410349291997</v>
      </c>
      <c r="J4594">
        <f t="shared" ca="1" si="439"/>
        <v>-3046.4995668143019</v>
      </c>
    </row>
    <row r="4595" spans="1:10">
      <c r="A4595">
        <v>4590</v>
      </c>
      <c r="B4595">
        <f t="shared" ca="1" si="440"/>
        <v>0.2242625299089922</v>
      </c>
      <c r="C4595" s="40">
        <f t="shared" ca="1" si="441"/>
        <v>0.87</v>
      </c>
      <c r="D4595">
        <f t="shared" ca="1" si="436"/>
        <v>7879.2258674944324</v>
      </c>
      <c r="E4595">
        <f t="shared" ca="1" si="437"/>
        <v>12029.66696744581</v>
      </c>
      <c r="F4595">
        <f t="shared" ca="1" si="438"/>
        <v>18792.903988722272</v>
      </c>
      <c r="G4595">
        <f ca="1">D4595-Krishna!$AD$3</f>
        <v>1169.5895038580684</v>
      </c>
      <c r="H4595">
        <f ca="1">E4595-Krishna!$AE$3</f>
        <v>1010.2578765367198</v>
      </c>
      <c r="I4595">
        <f ca="1">F4595-Krishna!$AF$3</f>
        <v>-8796.7323749140924</v>
      </c>
      <c r="J4595">
        <f t="shared" ca="1" si="439"/>
        <v>-4150.4410999513775</v>
      </c>
    </row>
    <row r="4596" spans="1:10">
      <c r="A4596">
        <v>4591</v>
      </c>
      <c r="B4596">
        <f t="shared" ca="1" si="440"/>
        <v>4.3119874911184741E-2</v>
      </c>
      <c r="C4596" s="40">
        <f t="shared" ca="1" si="441"/>
        <v>0.74</v>
      </c>
      <c r="D4596">
        <f t="shared" ca="1" si="436"/>
        <v>5097.307748059181</v>
      </c>
      <c r="E4596">
        <f t="shared" ca="1" si="437"/>
        <v>0</v>
      </c>
      <c r="F4596">
        <f t="shared" ca="1" si="438"/>
        <v>9332.6937091482941</v>
      </c>
      <c r="G4596">
        <f ca="1">D4596-Krishna!$AD$3</f>
        <v>-1612.328615577183</v>
      </c>
      <c r="H4596">
        <f ca="1">E4596-Krishna!$AE$3</f>
        <v>-11019.40909090909</v>
      </c>
      <c r="I4596">
        <f ca="1">F4596-Krishna!$AF$3</f>
        <v>-18256.94265448807</v>
      </c>
      <c r="J4596">
        <f t="shared" ca="1" si="439"/>
        <v>5097.307748059181</v>
      </c>
    </row>
    <row r="4597" spans="1:10">
      <c r="A4597">
        <v>4592</v>
      </c>
      <c r="B4597">
        <f t="shared" ca="1" si="440"/>
        <v>8.6705293873015177E-2</v>
      </c>
      <c r="C4597" s="40">
        <f t="shared" ca="1" si="441"/>
        <v>0.77</v>
      </c>
      <c r="D4597">
        <f t="shared" ca="1" si="436"/>
        <v>5181.2505970962366</v>
      </c>
      <c r="E4597">
        <f t="shared" ca="1" si="437"/>
        <v>7493.8796737352059</v>
      </c>
      <c r="F4597">
        <f t="shared" ca="1" si="438"/>
        <v>10259.537393756613</v>
      </c>
      <c r="G4597">
        <f ca="1">D4597-Krishna!$AD$3</f>
        <v>-1528.3857665401274</v>
      </c>
      <c r="H4597">
        <f ca="1">E4597-Krishna!$AE$3</f>
        <v>-3525.5294171738842</v>
      </c>
      <c r="I4597">
        <f ca="1">F4597-Krishna!$AF$3</f>
        <v>-17330.098969879749</v>
      </c>
      <c r="J4597">
        <f t="shared" ca="1" si="439"/>
        <v>-2312.6290766389693</v>
      </c>
    </row>
    <row r="4598" spans="1:10">
      <c r="A4598">
        <v>4593</v>
      </c>
      <c r="B4598">
        <f t="shared" ca="1" si="440"/>
        <v>7.5108994988072997E-2</v>
      </c>
      <c r="C4598" s="40">
        <f t="shared" ca="1" si="441"/>
        <v>0.77</v>
      </c>
      <c r="D4598">
        <f t="shared" ca="1" si="436"/>
        <v>5284.0388147010071</v>
      </c>
      <c r="E4598">
        <f t="shared" ca="1" si="437"/>
        <v>4610.265100435744</v>
      </c>
      <c r="F4598">
        <f t="shared" ca="1" si="438"/>
        <v>18539.783200661521</v>
      </c>
      <c r="G4598">
        <f ca="1">D4598-Krishna!$AD$3</f>
        <v>-1425.5975489353568</v>
      </c>
      <c r="H4598">
        <f ca="1">E4598-Krishna!$AE$3</f>
        <v>-6409.1439904733461</v>
      </c>
      <c r="I4598">
        <f ca="1">F4598-Krishna!$AF$3</f>
        <v>-9049.8531629748431</v>
      </c>
      <c r="J4598">
        <f t="shared" ca="1" si="439"/>
        <v>673.77371426526315</v>
      </c>
    </row>
    <row r="4599" spans="1:10">
      <c r="A4599">
        <v>4594</v>
      </c>
      <c r="B4599">
        <f t="shared" ca="1" si="440"/>
        <v>0.35765316046183426</v>
      </c>
      <c r="C4599" s="40">
        <f t="shared" ca="1" si="441"/>
        <v>0.9</v>
      </c>
      <c r="D4599">
        <f t="shared" ca="1" si="436"/>
        <v>6929.8810170727502</v>
      </c>
      <c r="E4599">
        <f t="shared" ca="1" si="437"/>
        <v>12049.382231583229</v>
      </c>
      <c r="F4599">
        <f t="shared" ca="1" si="438"/>
        <v>27184.096303492694</v>
      </c>
      <c r="G4599">
        <f ca="1">D4599-Krishna!$AD$3</f>
        <v>220.24465343638622</v>
      </c>
      <c r="H4599">
        <f ca="1">E4599-Krishna!$AE$3</f>
        <v>1029.9731406741394</v>
      </c>
      <c r="I4599">
        <f ca="1">F4599-Krishna!$AF$3</f>
        <v>-405.54006014367042</v>
      </c>
      <c r="J4599">
        <f t="shared" ca="1" si="439"/>
        <v>-5119.5012145104793</v>
      </c>
    </row>
    <row r="4600" spans="1:10">
      <c r="A4600">
        <v>4595</v>
      </c>
      <c r="B4600">
        <f t="shared" ca="1" si="440"/>
        <v>0.53323475969814027</v>
      </c>
      <c r="C4600" s="40">
        <f t="shared" ca="1" si="441"/>
        <v>0.92</v>
      </c>
      <c r="D4600">
        <f t="shared" ca="1" si="436"/>
        <v>6260.5486062814098</v>
      </c>
      <c r="E4600">
        <f t="shared" ca="1" si="437"/>
        <v>11535.935875817537</v>
      </c>
      <c r="F4600">
        <f t="shared" ca="1" si="438"/>
        <v>32636.970785092657</v>
      </c>
      <c r="G4600">
        <f ca="1">D4600-Krishna!$AD$3</f>
        <v>-449.08775735495419</v>
      </c>
      <c r="H4600">
        <f ca="1">E4600-Krishna!$AE$3</f>
        <v>516.52678490844664</v>
      </c>
      <c r="I4600">
        <f ca="1">F4600-Krishna!$AF$3</f>
        <v>5047.3344214562931</v>
      </c>
      <c r="J4600">
        <f t="shared" ca="1" si="439"/>
        <v>-5275.387269536127</v>
      </c>
    </row>
    <row r="4601" spans="1:10">
      <c r="A4601">
        <v>4596</v>
      </c>
      <c r="B4601">
        <f t="shared" ca="1" si="440"/>
        <v>0.28609336117299744</v>
      </c>
      <c r="C4601" s="40">
        <f t="shared" ca="1" si="441"/>
        <v>0.89</v>
      </c>
      <c r="D4601">
        <f t="shared" ca="1" si="436"/>
        <v>7081.6058728558328</v>
      </c>
      <c r="E4601">
        <f t="shared" ca="1" si="437"/>
        <v>8037.7446178327818</v>
      </c>
      <c r="F4601">
        <f t="shared" ca="1" si="438"/>
        <v>24281.403102964654</v>
      </c>
      <c r="G4601">
        <f ca="1">D4601-Krishna!$AD$3</f>
        <v>371.96950921946882</v>
      </c>
      <c r="H4601">
        <f ca="1">E4601-Krishna!$AE$3</f>
        <v>-2981.6644730763082</v>
      </c>
      <c r="I4601">
        <f ca="1">F4601-Krishna!$AF$3</f>
        <v>-3308.23326067171</v>
      </c>
      <c r="J4601">
        <f t="shared" ca="1" si="439"/>
        <v>-956.13874497694906</v>
      </c>
    </row>
    <row r="4602" spans="1:10">
      <c r="A4602">
        <v>4597</v>
      </c>
      <c r="B4602">
        <f t="shared" ca="1" si="440"/>
        <v>0.76183755777363948</v>
      </c>
      <c r="C4602" s="40">
        <f t="shared" ca="1" si="441"/>
        <v>0.94</v>
      </c>
      <c r="D4602">
        <f t="shared" ca="1" si="436"/>
        <v>7166.6399573985709</v>
      </c>
      <c r="E4602">
        <f t="shared" ca="1" si="437"/>
        <v>11192.925038143871</v>
      </c>
      <c r="F4602">
        <f t="shared" ca="1" si="438"/>
        <v>30424.394160405031</v>
      </c>
      <c r="G4602">
        <f ca="1">D4602-Krishna!$AD$3</f>
        <v>457.00359376220695</v>
      </c>
      <c r="H4602">
        <f ca="1">E4602-Krishna!$AE$3</f>
        <v>173.51594723478047</v>
      </c>
      <c r="I4602">
        <f ca="1">F4602-Krishna!$AF$3</f>
        <v>2834.7577967686666</v>
      </c>
      <c r="J4602">
        <f t="shared" ca="1" si="439"/>
        <v>-4026.2850807452996</v>
      </c>
    </row>
    <row r="4603" spans="1:10">
      <c r="A4603">
        <v>4598</v>
      </c>
      <c r="B4603">
        <f t="shared" ca="1" si="440"/>
        <v>0.758363082874977</v>
      </c>
      <c r="C4603" s="40">
        <f t="shared" ca="1" si="441"/>
        <v>0.94</v>
      </c>
      <c r="D4603">
        <f t="shared" ca="1" si="436"/>
        <v>6634.1294468518927</v>
      </c>
      <c r="E4603">
        <f t="shared" ca="1" si="437"/>
        <v>13665.226168819434</v>
      </c>
      <c r="F4603">
        <f t="shared" ca="1" si="438"/>
        <v>41434.347768639971</v>
      </c>
      <c r="G4603">
        <f ca="1">D4603-Krishna!$AD$3</f>
        <v>-75.506916784471287</v>
      </c>
      <c r="H4603">
        <f ca="1">E4603-Krishna!$AE$3</f>
        <v>2645.8170779103439</v>
      </c>
      <c r="I4603">
        <f ca="1">F4603-Krishna!$AF$3</f>
        <v>13844.711405003607</v>
      </c>
      <c r="J4603">
        <f t="shared" ca="1" si="439"/>
        <v>-7031.0967219675413</v>
      </c>
    </row>
    <row r="4604" spans="1:10">
      <c r="A4604">
        <v>4599</v>
      </c>
      <c r="B4604">
        <f t="shared" ca="1" si="440"/>
        <v>0.33320414222785499</v>
      </c>
      <c r="C4604" s="40">
        <f t="shared" ca="1" si="441"/>
        <v>0.9</v>
      </c>
      <c r="D4604">
        <f t="shared" ca="1" si="436"/>
        <v>6538.6949178392251</v>
      </c>
      <c r="E4604">
        <f t="shared" ca="1" si="437"/>
        <v>10002.202531270272</v>
      </c>
      <c r="F4604">
        <f t="shared" ca="1" si="438"/>
        <v>32883.985333971003</v>
      </c>
      <c r="G4604">
        <f ca="1">D4604-Krishna!$AD$3</f>
        <v>-170.94144579713884</v>
      </c>
      <c r="H4604">
        <f ca="1">E4604-Krishna!$AE$3</f>
        <v>-1017.2065596388184</v>
      </c>
      <c r="I4604">
        <f ca="1">F4604-Krishna!$AF$3</f>
        <v>5294.3489703346386</v>
      </c>
      <c r="J4604">
        <f t="shared" ca="1" si="439"/>
        <v>-3463.5076134310466</v>
      </c>
    </row>
    <row r="4605" spans="1:10">
      <c r="A4605">
        <v>4600</v>
      </c>
      <c r="B4605">
        <f t="shared" ca="1" si="440"/>
        <v>5.5533823930919324E-2</v>
      </c>
      <c r="C4605" s="40">
        <f t="shared" ca="1" si="441"/>
        <v>0.77</v>
      </c>
      <c r="D4605">
        <f t="shared" ca="1" si="436"/>
        <v>5598.453136617678</v>
      </c>
      <c r="E4605">
        <f t="shared" ca="1" si="437"/>
        <v>4702.4114459935918</v>
      </c>
      <c r="F4605">
        <f t="shared" ca="1" si="438"/>
        <v>27673.052786659227</v>
      </c>
      <c r="G4605">
        <f ca="1">D4605-Krishna!$AD$3</f>
        <v>-1111.183227018686</v>
      </c>
      <c r="H4605">
        <f ca="1">E4605-Krishna!$AE$3</f>
        <v>-6316.9976449154983</v>
      </c>
      <c r="I4605">
        <f ca="1">F4605-Krishna!$AF$3</f>
        <v>83.416423022863455</v>
      </c>
      <c r="J4605">
        <f t="shared" ca="1" si="439"/>
        <v>896.04169062408619</v>
      </c>
    </row>
    <row r="4606" spans="1:10">
      <c r="A4606">
        <v>4601</v>
      </c>
      <c r="B4606">
        <f t="shared" ca="1" si="440"/>
        <v>0.49821962399465092</v>
      </c>
      <c r="C4606" s="40">
        <f t="shared" ca="1" si="441"/>
        <v>0.91</v>
      </c>
      <c r="D4606">
        <f t="shared" ca="1" si="436"/>
        <v>7067.8006162999318</v>
      </c>
      <c r="E4606">
        <f t="shared" ca="1" si="437"/>
        <v>11727.935795679181</v>
      </c>
      <c r="F4606">
        <f t="shared" ca="1" si="438"/>
        <v>26926.237963394895</v>
      </c>
      <c r="G4606">
        <f ca="1">D4606-Krishna!$AD$3</f>
        <v>358.16425266356782</v>
      </c>
      <c r="H4606">
        <f ca="1">E4606-Krishna!$AE$3</f>
        <v>708.52670477009087</v>
      </c>
      <c r="I4606">
        <f ca="1">F4606-Krishna!$AF$3</f>
        <v>-663.39840024146906</v>
      </c>
      <c r="J4606">
        <f t="shared" ca="1" si="439"/>
        <v>-4660.1351793792492</v>
      </c>
    </row>
    <row r="4607" spans="1:10">
      <c r="A4607">
        <v>4602</v>
      </c>
      <c r="B4607">
        <f t="shared" ca="1" si="440"/>
        <v>0.82920052364917551</v>
      </c>
      <c r="C4607" s="40">
        <f t="shared" ca="1" si="441"/>
        <v>0.95</v>
      </c>
      <c r="D4607">
        <f t="shared" ca="1" si="436"/>
        <v>7391.2043381735521</v>
      </c>
      <c r="E4607">
        <f t="shared" ca="1" si="437"/>
        <v>11363.828198392486</v>
      </c>
      <c r="F4607">
        <f t="shared" ca="1" si="438"/>
        <v>33313.09704211801</v>
      </c>
      <c r="G4607">
        <f ca="1">D4607-Krishna!$AD$3</f>
        <v>681.56797453718809</v>
      </c>
      <c r="H4607">
        <f ca="1">E4607-Krishna!$AE$3</f>
        <v>344.41910748339615</v>
      </c>
      <c r="I4607">
        <f ca="1">F4607-Krishna!$AF$3</f>
        <v>5723.460678481646</v>
      </c>
      <c r="J4607">
        <f t="shared" ca="1" si="439"/>
        <v>-3972.6238602189342</v>
      </c>
    </row>
    <row r="4608" spans="1:10">
      <c r="A4608">
        <v>4603</v>
      </c>
      <c r="B4608">
        <f t="shared" ca="1" si="440"/>
        <v>0.65816685439082723</v>
      </c>
      <c r="C4608" s="40">
        <f t="shared" ca="1" si="441"/>
        <v>0.94</v>
      </c>
      <c r="D4608">
        <f t="shared" ca="1" si="436"/>
        <v>7017.6807012327799</v>
      </c>
      <c r="E4608">
        <f t="shared" ca="1" si="437"/>
        <v>12836.110020767932</v>
      </c>
      <c r="F4608">
        <f t="shared" ca="1" si="438"/>
        <v>33067.239199034731</v>
      </c>
      <c r="G4608">
        <f ca="1">D4608-Krishna!$AD$3</f>
        <v>308.04433759641597</v>
      </c>
      <c r="H4608">
        <f ca="1">E4608-Krishna!$AE$3</f>
        <v>1816.7009298588418</v>
      </c>
      <c r="I4608">
        <f ca="1">F4608-Krishna!$AF$3</f>
        <v>5477.6028353983675</v>
      </c>
      <c r="J4608">
        <f t="shared" ca="1" si="439"/>
        <v>-5818.429319535152</v>
      </c>
    </row>
    <row r="4609" spans="1:10">
      <c r="A4609">
        <v>4604</v>
      </c>
      <c r="B4609">
        <f t="shared" ca="1" si="440"/>
        <v>0.49917950135502831</v>
      </c>
      <c r="C4609" s="40">
        <f t="shared" ca="1" si="441"/>
        <v>0.91</v>
      </c>
      <c r="D4609">
        <f t="shared" ca="1" si="436"/>
        <v>7503.5370771070702</v>
      </c>
      <c r="E4609">
        <f t="shared" ca="1" si="437"/>
        <v>11972.776116429619</v>
      </c>
      <c r="F4609">
        <f t="shared" ca="1" si="438"/>
        <v>28931.282030778046</v>
      </c>
      <c r="G4609">
        <f ca="1">D4609-Krishna!$AD$3</f>
        <v>793.90071347070625</v>
      </c>
      <c r="H4609">
        <f ca="1">E4609-Krishna!$AE$3</f>
        <v>953.36702552052884</v>
      </c>
      <c r="I4609">
        <f ca="1">F4609-Krishna!$AF$3</f>
        <v>1341.6456671416818</v>
      </c>
      <c r="J4609">
        <f t="shared" ca="1" si="439"/>
        <v>-4469.2390393225487</v>
      </c>
    </row>
    <row r="4610" spans="1:10">
      <c r="A4610">
        <v>4605</v>
      </c>
      <c r="B4610">
        <f t="shared" ca="1" si="440"/>
        <v>0.2329492591005814</v>
      </c>
      <c r="C4610" s="40">
        <f t="shared" ca="1" si="441"/>
        <v>0.89</v>
      </c>
      <c r="D4610">
        <f t="shared" ca="1" si="436"/>
        <v>6072.8371919136007</v>
      </c>
      <c r="E4610">
        <f t="shared" ca="1" si="437"/>
        <v>15155.086087307911</v>
      </c>
      <c r="F4610">
        <f t="shared" ca="1" si="438"/>
        <v>18204.247990541087</v>
      </c>
      <c r="G4610">
        <f ca="1">D4610-Krishna!$AD$3</f>
        <v>-636.79917172276328</v>
      </c>
      <c r="H4610">
        <f ca="1">E4610-Krishna!$AE$3</f>
        <v>4135.6769963988208</v>
      </c>
      <c r="I4610">
        <f ca="1">F4610-Krishna!$AF$3</f>
        <v>-9385.3883730952766</v>
      </c>
      <c r="J4610">
        <f t="shared" ca="1" si="439"/>
        <v>-9082.2488953943102</v>
      </c>
    </row>
    <row r="4611" spans="1:10">
      <c r="A4611">
        <v>4606</v>
      </c>
      <c r="B4611">
        <f t="shared" ca="1" si="440"/>
        <v>0.63961466732501515</v>
      </c>
      <c r="C4611" s="40">
        <f t="shared" ca="1" si="441"/>
        <v>0.94</v>
      </c>
      <c r="D4611">
        <f t="shared" ca="1" si="436"/>
        <v>6753.0624888308766</v>
      </c>
      <c r="E4611">
        <f t="shared" ca="1" si="437"/>
        <v>13507.257424679041</v>
      </c>
      <c r="F4611">
        <f t="shared" ca="1" si="438"/>
        <v>34132.213778794998</v>
      </c>
      <c r="G4611">
        <f ca="1">D4611-Krishna!$AD$3</f>
        <v>43.426125194512679</v>
      </c>
      <c r="H4611">
        <f ca="1">E4611-Krishna!$AE$3</f>
        <v>2487.8483337699508</v>
      </c>
      <c r="I4611">
        <f ca="1">F4611-Krishna!$AF$3</f>
        <v>6542.5774151586338</v>
      </c>
      <c r="J4611">
        <f t="shared" ca="1" si="439"/>
        <v>-6754.1949358481643</v>
      </c>
    </row>
    <row r="4612" spans="1:10">
      <c r="A4612">
        <v>4607</v>
      </c>
      <c r="B4612">
        <f t="shared" ca="1" si="440"/>
        <v>0.23093987751103218</v>
      </c>
      <c r="C4612" s="40">
        <f t="shared" ca="1" si="441"/>
        <v>0.89</v>
      </c>
      <c r="D4612">
        <f t="shared" ca="1" si="436"/>
        <v>7861.4180049715314</v>
      </c>
      <c r="E4612">
        <f t="shared" ca="1" si="437"/>
        <v>8351.9302814062085</v>
      </c>
      <c r="F4612">
        <f t="shared" ca="1" si="438"/>
        <v>25639.910551166238</v>
      </c>
      <c r="G4612">
        <f ca="1">D4612-Krishna!$AD$3</f>
        <v>1151.7816413351675</v>
      </c>
      <c r="H4612">
        <f ca="1">E4612-Krishna!$AE$3</f>
        <v>-2667.4788095028816</v>
      </c>
      <c r="I4612">
        <f ca="1">F4612-Krishna!$AF$3</f>
        <v>-1949.7258124701257</v>
      </c>
      <c r="J4612">
        <f t="shared" ca="1" si="439"/>
        <v>-490.51227643467701</v>
      </c>
    </row>
    <row r="4613" spans="1:10">
      <c r="A4613">
        <v>4608</v>
      </c>
      <c r="B4613">
        <f t="shared" ca="1" si="440"/>
        <v>0.72821579839599149</v>
      </c>
      <c r="C4613" s="40">
        <f t="shared" ca="1" si="441"/>
        <v>0.94</v>
      </c>
      <c r="D4613">
        <f t="shared" ca="1" si="436"/>
        <v>7577.3073818871389</v>
      </c>
      <c r="E4613">
        <f t="shared" ca="1" si="437"/>
        <v>15002.602833478673</v>
      </c>
      <c r="F4613">
        <f t="shared" ca="1" si="438"/>
        <v>37583.893347944497</v>
      </c>
      <c r="G4613">
        <f ca="1">D4613-Krishna!$AD$3</f>
        <v>867.67101825077498</v>
      </c>
      <c r="H4613">
        <f ca="1">E4613-Krishna!$AE$3</f>
        <v>3983.1937425695833</v>
      </c>
      <c r="I4613">
        <f ca="1">F4613-Krishna!$AF$3</f>
        <v>9994.2569843081328</v>
      </c>
      <c r="J4613">
        <f t="shared" ca="1" si="439"/>
        <v>-7425.2954515915344</v>
      </c>
    </row>
    <row r="4614" spans="1:10">
      <c r="A4614">
        <v>4609</v>
      </c>
      <c r="B4614">
        <f t="shared" ca="1" si="440"/>
        <v>0.23278040914871945</v>
      </c>
      <c r="C4614" s="40">
        <f t="shared" ca="1" si="441"/>
        <v>0.89</v>
      </c>
      <c r="D4614">
        <f t="shared" ca="1" si="436"/>
        <v>6689.4298777515996</v>
      </c>
      <c r="E4614">
        <f t="shared" ca="1" si="437"/>
        <v>12919.763682239922</v>
      </c>
      <c r="F4614">
        <f t="shared" ca="1" si="438"/>
        <v>24973.754066348156</v>
      </c>
      <c r="G4614">
        <f ca="1">D4614-Krishna!$AD$3</f>
        <v>-20.206485884764334</v>
      </c>
      <c r="H4614">
        <f ca="1">E4614-Krishna!$AE$3</f>
        <v>1900.3545913308317</v>
      </c>
      <c r="I4614">
        <f ca="1">F4614-Krishna!$AF$3</f>
        <v>-2615.8822972882081</v>
      </c>
      <c r="J4614">
        <f t="shared" ca="1" si="439"/>
        <v>-6230.3338044883221</v>
      </c>
    </row>
    <row r="4615" spans="1:10">
      <c r="A4615">
        <v>4610</v>
      </c>
      <c r="B4615">
        <f t="shared" ca="1" si="440"/>
        <v>0.66675516082316477</v>
      </c>
      <c r="C4615" s="40">
        <f t="shared" ca="1" si="441"/>
        <v>0.94</v>
      </c>
      <c r="D4615">
        <f t="shared" ref="D4615:D4678" ca="1" si="442">$W$2+$V$2*C4615+$Y$2*_xlfn.NORM.INV(RAND(),0,1)</f>
        <v>5604.9076705717198</v>
      </c>
      <c r="E4615">
        <f t="shared" ref="E4615:E4678" ca="1" si="443">MAX(0,$W$3+$V$3*C4615+$Y$3*_xlfn.NORM.INV(RAND(),0,1))</f>
        <v>14582.188995215529</v>
      </c>
      <c r="F4615">
        <f t="shared" ref="F4615:F4678" ca="1" si="444">$W$4+$V$4*C4615+$Y$4*_xlfn.NORM.INV(RAND(),0,1)</f>
        <v>41485.150298076129</v>
      </c>
      <c r="G4615">
        <f ca="1">D4615-Krishna!$AD$3</f>
        <v>-1104.7286930646442</v>
      </c>
      <c r="H4615">
        <f ca="1">E4615-Krishna!$AE$3</f>
        <v>3562.7799043064388</v>
      </c>
      <c r="I4615">
        <f ca="1">F4615-Krishna!$AF$3</f>
        <v>13895.513934439765</v>
      </c>
      <c r="J4615">
        <f t="shared" ref="J4615:J4678" ca="1" si="445">D4615-E4615</f>
        <v>-8977.2813246438091</v>
      </c>
    </row>
    <row r="4616" spans="1:10">
      <c r="A4616">
        <v>4611</v>
      </c>
      <c r="B4616">
        <f t="shared" ca="1" si="440"/>
        <v>0.86032029195505721</v>
      </c>
      <c r="C4616" s="40">
        <f t="shared" ca="1" si="441"/>
        <v>0.95</v>
      </c>
      <c r="D4616">
        <f t="shared" ca="1" si="442"/>
        <v>6266.1286763127882</v>
      </c>
      <c r="E4616">
        <f t="shared" ca="1" si="443"/>
        <v>12066.654597295674</v>
      </c>
      <c r="F4616">
        <f t="shared" ca="1" si="444"/>
        <v>41323.109580432378</v>
      </c>
      <c r="G4616">
        <f ca="1">D4616-Krishna!$AD$3</f>
        <v>-443.50768732357574</v>
      </c>
      <c r="H4616">
        <f ca="1">E4616-Krishna!$AE$3</f>
        <v>1047.2455063865837</v>
      </c>
      <c r="I4616">
        <f ca="1">F4616-Krishna!$AF$3</f>
        <v>13733.473216796014</v>
      </c>
      <c r="J4616">
        <f t="shared" ca="1" si="445"/>
        <v>-5800.5259209828855</v>
      </c>
    </row>
    <row r="4617" spans="1:10">
      <c r="A4617">
        <v>4612</v>
      </c>
      <c r="B4617">
        <f t="shared" ca="1" si="440"/>
        <v>0.75534011958140057</v>
      </c>
      <c r="C4617" s="40">
        <f t="shared" ca="1" si="441"/>
        <v>0.94</v>
      </c>
      <c r="D4617">
        <f t="shared" ca="1" si="442"/>
        <v>6670.6257425856684</v>
      </c>
      <c r="E4617">
        <f t="shared" ca="1" si="443"/>
        <v>9517.0170800798533</v>
      </c>
      <c r="F4617">
        <f t="shared" ca="1" si="444"/>
        <v>29616.619251439064</v>
      </c>
      <c r="G4617">
        <f ca="1">D4617-Krishna!$AD$3</f>
        <v>-39.01062105069559</v>
      </c>
      <c r="H4617">
        <f ca="1">E4617-Krishna!$AE$3</f>
        <v>-1502.3920108292368</v>
      </c>
      <c r="I4617">
        <f ca="1">F4617-Krishna!$AF$3</f>
        <v>2026.9828878027001</v>
      </c>
      <c r="J4617">
        <f t="shared" ca="1" si="445"/>
        <v>-2846.3913374941849</v>
      </c>
    </row>
    <row r="4618" spans="1:10">
      <c r="A4618">
        <v>4613</v>
      </c>
      <c r="B4618">
        <f t="shared" ca="1" si="440"/>
        <v>0.15397459313596629</v>
      </c>
      <c r="C4618" s="40">
        <f t="shared" ca="1" si="441"/>
        <v>0.81</v>
      </c>
      <c r="D4618">
        <f t="shared" ca="1" si="442"/>
        <v>5717.0754428200507</v>
      </c>
      <c r="E4618">
        <f t="shared" ca="1" si="443"/>
        <v>10373.990727391705</v>
      </c>
      <c r="F4618">
        <f t="shared" ca="1" si="444"/>
        <v>13239.972125999209</v>
      </c>
      <c r="G4618">
        <f ca="1">D4618-Krishna!$AD$3</f>
        <v>-992.56092081631323</v>
      </c>
      <c r="H4618">
        <f ca="1">E4618-Krishna!$AE$3</f>
        <v>-645.41836351738493</v>
      </c>
      <c r="I4618">
        <f ca="1">F4618-Krishna!$AF$3</f>
        <v>-14349.664237637155</v>
      </c>
      <c r="J4618">
        <f t="shared" ca="1" si="445"/>
        <v>-4656.9152845716544</v>
      </c>
    </row>
    <row r="4619" spans="1:10">
      <c r="A4619">
        <v>4614</v>
      </c>
      <c r="B4619">
        <f t="shared" ca="1" si="440"/>
        <v>0.89569604524675195</v>
      </c>
      <c r="C4619" s="40">
        <f t="shared" ca="1" si="441"/>
        <v>0.95</v>
      </c>
      <c r="D4619">
        <f t="shared" ca="1" si="442"/>
        <v>6272.0837224979932</v>
      </c>
      <c r="E4619">
        <f t="shared" ca="1" si="443"/>
        <v>14386.518802713977</v>
      </c>
      <c r="F4619">
        <f t="shared" ca="1" si="444"/>
        <v>30302.720626269002</v>
      </c>
      <c r="G4619">
        <f ca="1">D4619-Krishna!$AD$3</f>
        <v>-437.55264113837075</v>
      </c>
      <c r="H4619">
        <f ca="1">E4619-Krishna!$AE$3</f>
        <v>3367.1097118048874</v>
      </c>
      <c r="I4619">
        <f ca="1">F4619-Krishna!$AF$3</f>
        <v>2713.0842626326375</v>
      </c>
      <c r="J4619">
        <f t="shared" ca="1" si="445"/>
        <v>-8114.4350802159843</v>
      </c>
    </row>
    <row r="4620" spans="1:10">
      <c r="A4620">
        <v>4615</v>
      </c>
      <c r="B4620">
        <f t="shared" ca="1" si="440"/>
        <v>2.9812832949079993E-2</v>
      </c>
      <c r="C4620" s="40">
        <f t="shared" ca="1" si="441"/>
        <v>0.74</v>
      </c>
      <c r="D4620">
        <f t="shared" ca="1" si="442"/>
        <v>6755.4149005568579</v>
      </c>
      <c r="E4620">
        <f t="shared" ca="1" si="443"/>
        <v>4246.3303577488696</v>
      </c>
      <c r="F4620">
        <f t="shared" ca="1" si="444"/>
        <v>11792.654686969747</v>
      </c>
      <c r="G4620">
        <f ca="1">D4620-Krishna!$AD$3</f>
        <v>45.778536920493934</v>
      </c>
      <c r="H4620">
        <f ca="1">E4620-Krishna!$AE$3</f>
        <v>-6773.0787331602205</v>
      </c>
      <c r="I4620">
        <f ca="1">F4620-Krishna!$AF$3</f>
        <v>-15796.981676666617</v>
      </c>
      <c r="J4620">
        <f t="shared" ca="1" si="445"/>
        <v>2509.0845428079883</v>
      </c>
    </row>
    <row r="4621" spans="1:10">
      <c r="A4621">
        <v>4616</v>
      </c>
      <c r="B4621">
        <f t="shared" ca="1" si="440"/>
        <v>0.56358212822781018</v>
      </c>
      <c r="C4621" s="40">
        <f t="shared" ca="1" si="441"/>
        <v>0.93</v>
      </c>
      <c r="D4621">
        <f t="shared" ca="1" si="442"/>
        <v>6427.5818725966474</v>
      </c>
      <c r="E4621">
        <f t="shared" ca="1" si="443"/>
        <v>9580.9382187072333</v>
      </c>
      <c r="F4621">
        <f t="shared" ca="1" si="444"/>
        <v>30776.034951055568</v>
      </c>
      <c r="G4621">
        <f ca="1">D4621-Krishna!$AD$3</f>
        <v>-282.05449103971659</v>
      </c>
      <c r="H4621">
        <f ca="1">E4621-Krishna!$AE$3</f>
        <v>-1438.4708722018568</v>
      </c>
      <c r="I4621">
        <f ca="1">F4621-Krishna!$AF$3</f>
        <v>3186.398587419204</v>
      </c>
      <c r="J4621">
        <f t="shared" ca="1" si="445"/>
        <v>-3153.3563461105859</v>
      </c>
    </row>
    <row r="4622" spans="1:10">
      <c r="A4622">
        <v>4617</v>
      </c>
      <c r="B4622">
        <f t="shared" ca="1" si="440"/>
        <v>0.4432589800804011</v>
      </c>
      <c r="C4622" s="40">
        <f t="shared" ca="1" si="441"/>
        <v>0.9</v>
      </c>
      <c r="D4622">
        <f t="shared" ca="1" si="442"/>
        <v>7544.8227572280657</v>
      </c>
      <c r="E4622">
        <f t="shared" ca="1" si="443"/>
        <v>12525.789825885951</v>
      </c>
      <c r="F4622">
        <f t="shared" ca="1" si="444"/>
        <v>32574.74697749722</v>
      </c>
      <c r="G4622">
        <f ca="1">D4622-Krishna!$AD$3</f>
        <v>835.18639359170174</v>
      </c>
      <c r="H4622">
        <f ca="1">E4622-Krishna!$AE$3</f>
        <v>1506.3807349768613</v>
      </c>
      <c r="I4622">
        <f ca="1">F4622-Krishna!$AF$3</f>
        <v>4985.1106138608557</v>
      </c>
      <c r="J4622">
        <f t="shared" ca="1" si="445"/>
        <v>-4980.9670686578856</v>
      </c>
    </row>
    <row r="4623" spans="1:10">
      <c r="A4623">
        <v>4618</v>
      </c>
      <c r="B4623">
        <f t="shared" ca="1" si="440"/>
        <v>0.72822763585725125</v>
      </c>
      <c r="C4623" s="40">
        <f t="shared" ca="1" si="441"/>
        <v>0.94</v>
      </c>
      <c r="D4623">
        <f t="shared" ca="1" si="442"/>
        <v>7906.601546770823</v>
      </c>
      <c r="E4623">
        <f t="shared" ca="1" si="443"/>
        <v>12648.984921350362</v>
      </c>
      <c r="F4623">
        <f t="shared" ca="1" si="444"/>
        <v>31196.08441435462</v>
      </c>
      <c r="G4623">
        <f ca="1">D4623-Krishna!$AD$3</f>
        <v>1196.965183134459</v>
      </c>
      <c r="H4623">
        <f ca="1">E4623-Krishna!$AE$3</f>
        <v>1629.575830441272</v>
      </c>
      <c r="I4623">
        <f ca="1">F4623-Krishna!$AF$3</f>
        <v>3606.4480507182561</v>
      </c>
      <c r="J4623">
        <f t="shared" ca="1" si="445"/>
        <v>-4742.3833745795391</v>
      </c>
    </row>
    <row r="4624" spans="1:10">
      <c r="A4624">
        <v>4619</v>
      </c>
      <c r="B4624">
        <f t="shared" ca="1" si="440"/>
        <v>0.12809753685020986</v>
      </c>
      <c r="C4624" s="40">
        <f t="shared" ca="1" si="441"/>
        <v>0.8</v>
      </c>
      <c r="D4624">
        <f t="shared" ca="1" si="442"/>
        <v>5376.8716903947461</v>
      </c>
      <c r="E4624">
        <f t="shared" ca="1" si="443"/>
        <v>5816.1407678718733</v>
      </c>
      <c r="F4624">
        <f t="shared" ca="1" si="444"/>
        <v>27028.373313850454</v>
      </c>
      <c r="G4624">
        <f ca="1">D4624-Krishna!$AD$3</f>
        <v>-1332.7646732416179</v>
      </c>
      <c r="H4624">
        <f ca="1">E4624-Krishna!$AE$3</f>
        <v>-5203.2683230372168</v>
      </c>
      <c r="I4624">
        <f ca="1">F4624-Krishna!$AF$3</f>
        <v>-561.26304978590997</v>
      </c>
      <c r="J4624">
        <f t="shared" ca="1" si="445"/>
        <v>-439.26907747712721</v>
      </c>
    </row>
    <row r="4625" spans="1:10">
      <c r="A4625">
        <v>4620</v>
      </c>
      <c r="B4625">
        <f t="shared" ca="1" si="440"/>
        <v>0.7086428756565375</v>
      </c>
      <c r="C4625" s="40">
        <f t="shared" ca="1" si="441"/>
        <v>0.94</v>
      </c>
      <c r="D4625">
        <f t="shared" ca="1" si="442"/>
        <v>8737.0089719467996</v>
      </c>
      <c r="E4625">
        <f t="shared" ca="1" si="443"/>
        <v>12296.570882819657</v>
      </c>
      <c r="F4625">
        <f t="shared" ca="1" si="444"/>
        <v>39469.466182513366</v>
      </c>
      <c r="G4625">
        <f ca="1">D4625-Krishna!$AD$3</f>
        <v>2027.3726083104357</v>
      </c>
      <c r="H4625">
        <f ca="1">E4625-Krishna!$AE$3</f>
        <v>1277.1617919105665</v>
      </c>
      <c r="I4625">
        <f ca="1">F4625-Krishna!$AF$3</f>
        <v>11879.829818877002</v>
      </c>
      <c r="J4625">
        <f t="shared" ca="1" si="445"/>
        <v>-3559.561910872857</v>
      </c>
    </row>
    <row r="4626" spans="1:10">
      <c r="A4626">
        <v>4621</v>
      </c>
      <c r="B4626">
        <f t="shared" ca="1" si="440"/>
        <v>0.62287177044271125</v>
      </c>
      <c r="C4626" s="40">
        <f t="shared" ca="1" si="441"/>
        <v>0.94</v>
      </c>
      <c r="D4626">
        <f t="shared" ca="1" si="442"/>
        <v>6354.7205431700841</v>
      </c>
      <c r="E4626">
        <f t="shared" ca="1" si="443"/>
        <v>13654.137558292905</v>
      </c>
      <c r="F4626">
        <f t="shared" ca="1" si="444"/>
        <v>28855.270215608267</v>
      </c>
      <c r="G4626">
        <f ca="1">D4626-Krishna!$AD$3</f>
        <v>-354.91582046627991</v>
      </c>
      <c r="H4626">
        <f ca="1">E4626-Krishna!$AE$3</f>
        <v>2634.7284673838149</v>
      </c>
      <c r="I4626">
        <f ca="1">F4626-Krishna!$AF$3</f>
        <v>1265.6338519719029</v>
      </c>
      <c r="J4626">
        <f t="shared" ca="1" si="445"/>
        <v>-7299.4170151228209</v>
      </c>
    </row>
    <row r="4627" spans="1:10">
      <c r="A4627">
        <v>4622</v>
      </c>
      <c r="B4627">
        <f t="shared" ca="1" si="440"/>
        <v>0.7867382272661857</v>
      </c>
      <c r="C4627" s="40">
        <f t="shared" ca="1" si="441"/>
        <v>0.94</v>
      </c>
      <c r="D4627">
        <f t="shared" ca="1" si="442"/>
        <v>6915.804725401319</v>
      </c>
      <c r="E4627">
        <f t="shared" ca="1" si="443"/>
        <v>14971.076260662818</v>
      </c>
      <c r="F4627">
        <f t="shared" ca="1" si="444"/>
        <v>29784.738917356583</v>
      </c>
      <c r="G4627">
        <f ca="1">D4627-Krishna!$AD$3</f>
        <v>206.16836176495508</v>
      </c>
      <c r="H4627">
        <f ca="1">E4627-Krishna!$AE$3</f>
        <v>3951.6671697537276</v>
      </c>
      <c r="I4627">
        <f ca="1">F4627-Krishna!$AF$3</f>
        <v>2195.1025537202186</v>
      </c>
      <c r="J4627">
        <f t="shared" ca="1" si="445"/>
        <v>-8055.2715352614987</v>
      </c>
    </row>
    <row r="4628" spans="1:10">
      <c r="A4628">
        <v>4623</v>
      </c>
      <c r="B4628">
        <f t="shared" ca="1" si="440"/>
        <v>0.58598156966089876</v>
      </c>
      <c r="C4628" s="40">
        <f t="shared" ca="1" si="441"/>
        <v>0.93</v>
      </c>
      <c r="D4628">
        <f t="shared" ca="1" si="442"/>
        <v>7165.1356900450701</v>
      </c>
      <c r="E4628">
        <f t="shared" ca="1" si="443"/>
        <v>15865.359207523186</v>
      </c>
      <c r="F4628">
        <f t="shared" ca="1" si="444"/>
        <v>32512.279166888777</v>
      </c>
      <c r="G4628">
        <f ca="1">D4628-Krishna!$AD$3</f>
        <v>455.49932640870611</v>
      </c>
      <c r="H4628">
        <f ca="1">E4628-Krishna!$AE$3</f>
        <v>4845.9501166140963</v>
      </c>
      <c r="I4628">
        <f ca="1">F4628-Krishna!$AF$3</f>
        <v>4922.6428032524127</v>
      </c>
      <c r="J4628">
        <f t="shared" ca="1" si="445"/>
        <v>-8700.2235174781163</v>
      </c>
    </row>
    <row r="4629" spans="1:10">
      <c r="A4629">
        <v>4624</v>
      </c>
      <c r="B4629">
        <f t="shared" ca="1" si="440"/>
        <v>0.86038598489891305</v>
      </c>
      <c r="C4629" s="40">
        <f t="shared" ca="1" si="441"/>
        <v>0.95</v>
      </c>
      <c r="D4629">
        <f t="shared" ca="1" si="442"/>
        <v>6424.9074993173317</v>
      </c>
      <c r="E4629">
        <f t="shared" ca="1" si="443"/>
        <v>16644.94602114095</v>
      </c>
      <c r="F4629">
        <f t="shared" ca="1" si="444"/>
        <v>39303.904592657658</v>
      </c>
      <c r="G4629">
        <f ca="1">D4629-Krishna!$AD$3</f>
        <v>-284.72886431903225</v>
      </c>
      <c r="H4629">
        <f ca="1">E4629-Krishna!$AE$3</f>
        <v>5625.5369302318595</v>
      </c>
      <c r="I4629">
        <f ca="1">F4629-Krishna!$AF$3</f>
        <v>11714.268229021294</v>
      </c>
      <c r="J4629">
        <f t="shared" ca="1" si="445"/>
        <v>-10220.038521823619</v>
      </c>
    </row>
    <row r="4630" spans="1:10">
      <c r="A4630">
        <v>4625</v>
      </c>
      <c r="B4630">
        <f t="shared" ca="1" si="440"/>
        <v>0.13505682828100263</v>
      </c>
      <c r="C4630" s="40">
        <f t="shared" ca="1" si="441"/>
        <v>0.8</v>
      </c>
      <c r="D4630">
        <f t="shared" ca="1" si="442"/>
        <v>5880.6254199244959</v>
      </c>
      <c r="E4630">
        <f t="shared" ca="1" si="443"/>
        <v>5798.1073273377551</v>
      </c>
      <c r="F4630">
        <f t="shared" ca="1" si="444"/>
        <v>11997.700506989717</v>
      </c>
      <c r="G4630">
        <f ca="1">D4630-Krishna!$AD$3</f>
        <v>-829.01094371186809</v>
      </c>
      <c r="H4630">
        <f ca="1">E4630-Krishna!$AE$3</f>
        <v>-5221.301763571335</v>
      </c>
      <c r="I4630">
        <f ca="1">F4630-Krishna!$AF$3</f>
        <v>-15591.935856646647</v>
      </c>
      <c r="J4630">
        <f t="shared" ca="1" si="445"/>
        <v>82.51809258674075</v>
      </c>
    </row>
    <row r="4631" spans="1:10">
      <c r="A4631">
        <v>4626</v>
      </c>
      <c r="B4631">
        <f t="shared" ca="1" si="440"/>
        <v>0.72106240275038325</v>
      </c>
      <c r="C4631" s="40">
        <f t="shared" ca="1" si="441"/>
        <v>0.94</v>
      </c>
      <c r="D4631">
        <f t="shared" ca="1" si="442"/>
        <v>7149.2164656122277</v>
      </c>
      <c r="E4631">
        <f t="shared" ca="1" si="443"/>
        <v>11153.15361388545</v>
      </c>
      <c r="F4631">
        <f t="shared" ca="1" si="444"/>
        <v>37208.099808857311</v>
      </c>
      <c r="G4631">
        <f ca="1">D4631-Krishna!$AD$3</f>
        <v>439.58010197586373</v>
      </c>
      <c r="H4631">
        <f ca="1">E4631-Krishna!$AE$3</f>
        <v>133.7445229763598</v>
      </c>
      <c r="I4631">
        <f ca="1">F4631-Krishna!$AF$3</f>
        <v>9618.4634452209466</v>
      </c>
      <c r="J4631">
        <f t="shared" ca="1" si="445"/>
        <v>-4003.9371482732222</v>
      </c>
    </row>
    <row r="4632" spans="1:10">
      <c r="A4632">
        <v>4627</v>
      </c>
      <c r="B4632">
        <f t="shared" ca="1" si="440"/>
        <v>0.35506889355383686</v>
      </c>
      <c r="C4632" s="40">
        <f t="shared" ca="1" si="441"/>
        <v>0.9</v>
      </c>
      <c r="D4632">
        <f t="shared" ca="1" si="442"/>
        <v>7854.638301061078</v>
      </c>
      <c r="E4632">
        <f t="shared" ca="1" si="443"/>
        <v>7582.5240187186764</v>
      </c>
      <c r="F4632">
        <f t="shared" ca="1" si="444"/>
        <v>25701.754108826728</v>
      </c>
      <c r="G4632">
        <f ca="1">D4632-Krishna!$AD$3</f>
        <v>1145.001937424714</v>
      </c>
      <c r="H4632">
        <f ca="1">E4632-Krishna!$AE$3</f>
        <v>-3436.8850721904137</v>
      </c>
      <c r="I4632">
        <f ca="1">F4632-Krishna!$AF$3</f>
        <v>-1887.8822548096359</v>
      </c>
      <c r="J4632">
        <f t="shared" ca="1" si="445"/>
        <v>272.11428234240157</v>
      </c>
    </row>
    <row r="4633" spans="1:10">
      <c r="A4633">
        <v>4628</v>
      </c>
      <c r="B4633">
        <f t="shared" ca="1" si="440"/>
        <v>0.81129138978186688</v>
      </c>
      <c r="C4633" s="40">
        <f t="shared" ca="1" si="441"/>
        <v>0.94</v>
      </c>
      <c r="D4633">
        <f t="shared" ca="1" si="442"/>
        <v>7640.6986009702259</v>
      </c>
      <c r="E4633">
        <f t="shared" ca="1" si="443"/>
        <v>13080.37853099783</v>
      </c>
      <c r="F4633">
        <f t="shared" ca="1" si="444"/>
        <v>37219.732668131677</v>
      </c>
      <c r="G4633">
        <f ca="1">D4633-Krishna!$AD$3</f>
        <v>931.06223733386196</v>
      </c>
      <c r="H4633">
        <f ca="1">E4633-Krishna!$AE$3</f>
        <v>2060.9694400887402</v>
      </c>
      <c r="I4633">
        <f ca="1">F4633-Krishna!$AF$3</f>
        <v>9630.0963044953132</v>
      </c>
      <c r="J4633">
        <f t="shared" ca="1" si="445"/>
        <v>-5439.6799300276043</v>
      </c>
    </row>
    <row r="4634" spans="1:10">
      <c r="A4634">
        <v>4629</v>
      </c>
      <c r="B4634">
        <f t="shared" ca="1" si="440"/>
        <v>0.65116869390885035</v>
      </c>
      <c r="C4634" s="40">
        <f t="shared" ca="1" si="441"/>
        <v>0.94</v>
      </c>
      <c r="D4634">
        <f t="shared" ca="1" si="442"/>
        <v>6210.9023776185104</v>
      </c>
      <c r="E4634">
        <f t="shared" ca="1" si="443"/>
        <v>14230.526948967592</v>
      </c>
      <c r="F4634">
        <f t="shared" ca="1" si="444"/>
        <v>35691.598282814557</v>
      </c>
      <c r="G4634">
        <f ca="1">D4634-Krishna!$AD$3</f>
        <v>-498.73398601785357</v>
      </c>
      <c r="H4634">
        <f ca="1">E4634-Krishna!$AE$3</f>
        <v>3211.117858058502</v>
      </c>
      <c r="I4634">
        <f ca="1">F4634-Krishna!$AF$3</f>
        <v>8101.9619191781931</v>
      </c>
      <c r="J4634">
        <f t="shared" ca="1" si="445"/>
        <v>-8019.6245713490816</v>
      </c>
    </row>
    <row r="4635" spans="1:10">
      <c r="A4635">
        <v>4630</v>
      </c>
      <c r="B4635">
        <f t="shared" ca="1" si="440"/>
        <v>0.51837103720158206</v>
      </c>
      <c r="C4635" s="40">
        <f t="shared" ca="1" si="441"/>
        <v>0.92</v>
      </c>
      <c r="D4635">
        <f t="shared" ca="1" si="442"/>
        <v>6191.5535269106094</v>
      </c>
      <c r="E4635">
        <f t="shared" ca="1" si="443"/>
        <v>14262.361757153863</v>
      </c>
      <c r="F4635">
        <f t="shared" ca="1" si="444"/>
        <v>26917.838102395406</v>
      </c>
      <c r="G4635">
        <f ca="1">D4635-Krishna!$AD$3</f>
        <v>-518.08283672575453</v>
      </c>
      <c r="H4635">
        <f ca="1">E4635-Krishna!$AE$3</f>
        <v>3242.9526662447734</v>
      </c>
      <c r="I4635">
        <f ca="1">F4635-Krishna!$AF$3</f>
        <v>-671.7982612409578</v>
      </c>
      <c r="J4635">
        <f t="shared" ca="1" si="445"/>
        <v>-8070.808230243254</v>
      </c>
    </row>
    <row r="4636" spans="1:10">
      <c r="A4636">
        <v>4631</v>
      </c>
      <c r="B4636">
        <f t="shared" ca="1" si="440"/>
        <v>0.17563598758347809</v>
      </c>
      <c r="C4636" s="40">
        <f t="shared" ca="1" si="441"/>
        <v>0.81</v>
      </c>
      <c r="D4636">
        <f t="shared" ca="1" si="442"/>
        <v>6923.7992524938227</v>
      </c>
      <c r="E4636">
        <f t="shared" ca="1" si="443"/>
        <v>9053.6381195696049</v>
      </c>
      <c r="F4636">
        <f t="shared" ca="1" si="444"/>
        <v>21823.997127158444</v>
      </c>
      <c r="G4636">
        <f ca="1">D4636-Krishna!$AD$3</f>
        <v>214.16288885745871</v>
      </c>
      <c r="H4636">
        <f ca="1">E4636-Krishna!$AE$3</f>
        <v>-1965.7709713394852</v>
      </c>
      <c r="I4636">
        <f ca="1">F4636-Krishna!$AF$3</f>
        <v>-5765.6392364779203</v>
      </c>
      <c r="J4636">
        <f t="shared" ca="1" si="445"/>
        <v>-2129.8388670757822</v>
      </c>
    </row>
    <row r="4637" spans="1:10">
      <c r="A4637">
        <v>4632</v>
      </c>
      <c r="B4637">
        <f t="shared" ca="1" si="440"/>
        <v>0.57068994665804151</v>
      </c>
      <c r="C4637" s="40">
        <f t="shared" ca="1" si="441"/>
        <v>0.93</v>
      </c>
      <c r="D4637">
        <f t="shared" ca="1" si="442"/>
        <v>6849.0235368919239</v>
      </c>
      <c r="E4637">
        <f t="shared" ca="1" si="443"/>
        <v>11299.041565202606</v>
      </c>
      <c r="F4637">
        <f t="shared" ca="1" si="444"/>
        <v>34102.733876210877</v>
      </c>
      <c r="G4637">
        <f ca="1">D4637-Krishna!$AD$3</f>
        <v>139.3871732555599</v>
      </c>
      <c r="H4637">
        <f ca="1">E4637-Krishna!$AE$3</f>
        <v>279.63247429351577</v>
      </c>
      <c r="I4637">
        <f ca="1">F4637-Krishna!$AF$3</f>
        <v>6513.0975125745135</v>
      </c>
      <c r="J4637">
        <f t="shared" ca="1" si="445"/>
        <v>-4450.018028310682</v>
      </c>
    </row>
    <row r="4638" spans="1:10">
      <c r="A4638">
        <v>4633</v>
      </c>
      <c r="B4638">
        <f t="shared" ca="1" si="440"/>
        <v>0.22890726044400056</v>
      </c>
      <c r="C4638" s="40">
        <f t="shared" ca="1" si="441"/>
        <v>0.89</v>
      </c>
      <c r="D4638">
        <f t="shared" ca="1" si="442"/>
        <v>8339.320212940178</v>
      </c>
      <c r="E4638">
        <f t="shared" ca="1" si="443"/>
        <v>13525.133899484214</v>
      </c>
      <c r="F4638">
        <f t="shared" ca="1" si="444"/>
        <v>24889.904808647199</v>
      </c>
      <c r="G4638">
        <f ca="1">D4638-Krishna!$AD$3</f>
        <v>1629.683849303814</v>
      </c>
      <c r="H4638">
        <f ca="1">E4638-Krishna!$AE$3</f>
        <v>2505.7248085751235</v>
      </c>
      <c r="I4638">
        <f ca="1">F4638-Krishna!$AF$3</f>
        <v>-2699.7315549891646</v>
      </c>
      <c r="J4638">
        <f t="shared" ca="1" si="445"/>
        <v>-5185.8136865440356</v>
      </c>
    </row>
    <row r="4639" spans="1:10">
      <c r="A4639">
        <v>4634</v>
      </c>
      <c r="B4639">
        <f t="shared" ca="1" si="440"/>
        <v>0.88818712557629087</v>
      </c>
      <c r="C4639" s="40">
        <f t="shared" ca="1" si="441"/>
        <v>0.95</v>
      </c>
      <c r="D4639">
        <f t="shared" ca="1" si="442"/>
        <v>8836.8679578857445</v>
      </c>
      <c r="E4639">
        <f t="shared" ca="1" si="443"/>
        <v>12102.792016195215</v>
      </c>
      <c r="F4639">
        <f t="shared" ca="1" si="444"/>
        <v>28030.858114168972</v>
      </c>
      <c r="G4639">
        <f ca="1">D4639-Krishna!$AD$3</f>
        <v>2127.2315942493806</v>
      </c>
      <c r="H4639">
        <f ca="1">E4639-Krishna!$AE$3</f>
        <v>1083.3829252861251</v>
      </c>
      <c r="I4639">
        <f ca="1">F4639-Krishna!$AF$3</f>
        <v>441.22175053260798</v>
      </c>
      <c r="J4639">
        <f t="shared" ca="1" si="445"/>
        <v>-3265.9240583094706</v>
      </c>
    </row>
    <row r="4640" spans="1:10">
      <c r="A4640">
        <v>4635</v>
      </c>
      <c r="B4640">
        <f t="shared" ca="1" si="440"/>
        <v>0.69585180022821802</v>
      </c>
      <c r="C4640" s="40">
        <f t="shared" ca="1" si="441"/>
        <v>0.94</v>
      </c>
      <c r="D4640">
        <f t="shared" ca="1" si="442"/>
        <v>7989.176267327106</v>
      </c>
      <c r="E4640">
        <f t="shared" ca="1" si="443"/>
        <v>8879.2846709690075</v>
      </c>
      <c r="F4640">
        <f t="shared" ca="1" si="444"/>
        <v>41667.017782517454</v>
      </c>
      <c r="G4640">
        <f ca="1">D4640-Krishna!$AD$3</f>
        <v>1279.539903690742</v>
      </c>
      <c r="H4640">
        <f ca="1">E4640-Krishna!$AE$3</f>
        <v>-2140.1244199400826</v>
      </c>
      <c r="I4640">
        <f ca="1">F4640-Krishna!$AF$3</f>
        <v>14077.38141888109</v>
      </c>
      <c r="J4640">
        <f t="shared" ca="1" si="445"/>
        <v>-890.10840364190153</v>
      </c>
    </row>
    <row r="4641" spans="1:10">
      <c r="A4641">
        <v>4636</v>
      </c>
      <c r="B4641">
        <f t="shared" ca="1" si="440"/>
        <v>0.52817919159221927</v>
      </c>
      <c r="C4641" s="40">
        <f t="shared" ca="1" si="441"/>
        <v>0.92</v>
      </c>
      <c r="D4641">
        <f t="shared" ca="1" si="442"/>
        <v>6981.9006244310176</v>
      </c>
      <c r="E4641">
        <f t="shared" ca="1" si="443"/>
        <v>8574.1463766328125</v>
      </c>
      <c r="F4641">
        <f t="shared" ca="1" si="444"/>
        <v>26348.186738423188</v>
      </c>
      <c r="G4641">
        <f ca="1">D4641-Krishna!$AD$3</f>
        <v>272.26426079465364</v>
      </c>
      <c r="H4641">
        <f ca="1">E4641-Krishna!$AE$3</f>
        <v>-2445.2627142762776</v>
      </c>
      <c r="I4641">
        <f ca="1">F4641-Krishna!$AF$3</f>
        <v>-1241.4496252131758</v>
      </c>
      <c r="J4641">
        <f t="shared" ca="1" si="445"/>
        <v>-1592.2457522017949</v>
      </c>
    </row>
    <row r="4642" spans="1:10">
      <c r="A4642">
        <v>4637</v>
      </c>
      <c r="B4642">
        <f t="shared" ca="1" si="440"/>
        <v>0.75228405694082801</v>
      </c>
      <c r="C4642" s="40">
        <f t="shared" ca="1" si="441"/>
        <v>0.94</v>
      </c>
      <c r="D4642">
        <f t="shared" ca="1" si="442"/>
        <v>6834.2927840317025</v>
      </c>
      <c r="E4642">
        <f t="shared" ca="1" si="443"/>
        <v>10886.136752357766</v>
      </c>
      <c r="F4642">
        <f t="shared" ca="1" si="444"/>
        <v>30143.277258441056</v>
      </c>
      <c r="G4642">
        <f ca="1">D4642-Krishna!$AD$3</f>
        <v>124.6564203953385</v>
      </c>
      <c r="H4642">
        <f ca="1">E4642-Krishna!$AE$3</f>
        <v>-133.27233855132363</v>
      </c>
      <c r="I4642">
        <f ca="1">F4642-Krishna!$AF$3</f>
        <v>2553.6408948046919</v>
      </c>
      <c r="J4642">
        <f t="shared" ca="1" si="445"/>
        <v>-4051.843968326064</v>
      </c>
    </row>
    <row r="4643" spans="1:10">
      <c r="A4643">
        <v>4638</v>
      </c>
      <c r="B4643">
        <f t="shared" ca="1" si="440"/>
        <v>0.26761366871568848</v>
      </c>
      <c r="C4643" s="40">
        <f t="shared" ca="1" si="441"/>
        <v>0.89</v>
      </c>
      <c r="D4643">
        <f t="shared" ca="1" si="442"/>
        <v>6432.9284456103451</v>
      </c>
      <c r="E4643">
        <f t="shared" ca="1" si="443"/>
        <v>10249.660565754324</v>
      </c>
      <c r="F4643">
        <f t="shared" ca="1" si="444"/>
        <v>26779.913508697369</v>
      </c>
      <c r="G4643">
        <f ca="1">D4643-Krishna!$AD$3</f>
        <v>-276.70791802601889</v>
      </c>
      <c r="H4643">
        <f ca="1">E4643-Krishna!$AE$3</f>
        <v>-769.74852515476596</v>
      </c>
      <c r="I4643">
        <f ca="1">F4643-Krishna!$AF$3</f>
        <v>-809.72285493899471</v>
      </c>
      <c r="J4643">
        <f t="shared" ca="1" si="445"/>
        <v>-3816.732120143979</v>
      </c>
    </row>
    <row r="4644" spans="1:10">
      <c r="A4644">
        <v>4639</v>
      </c>
      <c r="B4644">
        <f t="shared" ca="1" si="440"/>
        <v>0.73161955808616397</v>
      </c>
      <c r="C4644" s="40">
        <f t="shared" ca="1" si="441"/>
        <v>0.94</v>
      </c>
      <c r="D4644">
        <f t="shared" ca="1" si="442"/>
        <v>6198.9810503563112</v>
      </c>
      <c r="E4644">
        <f t="shared" ca="1" si="443"/>
        <v>13658.7656639579</v>
      </c>
      <c r="F4644">
        <f t="shared" ca="1" si="444"/>
        <v>39461.996801950459</v>
      </c>
      <c r="G4644">
        <f ca="1">D4644-Krishna!$AD$3</f>
        <v>-510.65531328005272</v>
      </c>
      <c r="H4644">
        <f ca="1">E4644-Krishna!$AE$3</f>
        <v>2639.3565730488099</v>
      </c>
      <c r="I4644">
        <f ca="1">F4644-Krishna!$AF$3</f>
        <v>11872.360438314096</v>
      </c>
      <c r="J4644">
        <f t="shared" ca="1" si="445"/>
        <v>-7459.7846136015887</v>
      </c>
    </row>
    <row r="4645" spans="1:10">
      <c r="A4645">
        <v>4640</v>
      </c>
      <c r="B4645">
        <f t="shared" ca="1" si="440"/>
        <v>0.92482384933465167</v>
      </c>
      <c r="C4645" s="40">
        <f t="shared" ca="1" si="441"/>
        <v>0.96</v>
      </c>
      <c r="D4645">
        <f t="shared" ca="1" si="442"/>
        <v>8168.6158464287255</v>
      </c>
      <c r="E4645">
        <f t="shared" ca="1" si="443"/>
        <v>15938.755620711869</v>
      </c>
      <c r="F4645">
        <f t="shared" ca="1" si="444"/>
        <v>27023.000450753425</v>
      </c>
      <c r="G4645">
        <f ca="1">D4645-Krishna!$AD$3</f>
        <v>1458.9794827923615</v>
      </c>
      <c r="H4645">
        <f ca="1">E4645-Krishna!$AE$3</f>
        <v>4919.3465298027786</v>
      </c>
      <c r="I4645">
        <f ca="1">F4645-Krishna!$AF$3</f>
        <v>-566.63591288293901</v>
      </c>
      <c r="J4645">
        <f t="shared" ca="1" si="445"/>
        <v>-7770.1397742831432</v>
      </c>
    </row>
    <row r="4646" spans="1:10">
      <c r="A4646">
        <v>4641</v>
      </c>
      <c r="B4646">
        <f t="shared" ca="1" si="440"/>
        <v>0.37981933789777322</v>
      </c>
      <c r="C4646" s="40">
        <f t="shared" ca="1" si="441"/>
        <v>0.9</v>
      </c>
      <c r="D4646">
        <f t="shared" ca="1" si="442"/>
        <v>6336.8879092506859</v>
      </c>
      <c r="E4646">
        <f t="shared" ca="1" si="443"/>
        <v>9322.7430206411263</v>
      </c>
      <c r="F4646">
        <f t="shared" ca="1" si="444"/>
        <v>25400.868850455485</v>
      </c>
      <c r="G4646">
        <f ca="1">D4646-Krishna!$AD$3</f>
        <v>-372.74845438567809</v>
      </c>
      <c r="H4646">
        <f ca="1">E4646-Krishna!$AE$3</f>
        <v>-1696.6660702679637</v>
      </c>
      <c r="I4646">
        <f ca="1">F4646-Krishna!$AF$3</f>
        <v>-2188.7675131808792</v>
      </c>
      <c r="J4646">
        <f t="shared" ca="1" si="445"/>
        <v>-2985.8551113904405</v>
      </c>
    </row>
    <row r="4647" spans="1:10">
      <c r="A4647">
        <v>4642</v>
      </c>
      <c r="B4647">
        <f t="shared" ca="1" si="440"/>
        <v>0.11422549672042315</v>
      </c>
      <c r="C4647" s="40">
        <f t="shared" ca="1" si="441"/>
        <v>0.8</v>
      </c>
      <c r="D4647">
        <f t="shared" ca="1" si="442"/>
        <v>6332.8323503107986</v>
      </c>
      <c r="E4647">
        <f t="shared" ca="1" si="443"/>
        <v>4302.6561715346506</v>
      </c>
      <c r="F4647">
        <f t="shared" ca="1" si="444"/>
        <v>16999.197812877097</v>
      </c>
      <c r="G4647">
        <f ca="1">D4647-Krishna!$AD$3</f>
        <v>-376.80401332556539</v>
      </c>
      <c r="H4647">
        <f ca="1">E4647-Krishna!$AE$3</f>
        <v>-6716.7529193744394</v>
      </c>
      <c r="I4647">
        <f ca="1">F4647-Krishna!$AF$3</f>
        <v>-10590.438550759267</v>
      </c>
      <c r="J4647">
        <f t="shared" ca="1" si="445"/>
        <v>2030.1761787761479</v>
      </c>
    </row>
    <row r="4648" spans="1:10">
      <c r="A4648">
        <v>4643</v>
      </c>
      <c r="B4648">
        <f t="shared" ca="1" si="440"/>
        <v>0.79780424718519849</v>
      </c>
      <c r="C4648" s="40">
        <f t="shared" ca="1" si="441"/>
        <v>0.94</v>
      </c>
      <c r="D4648">
        <f t="shared" ca="1" si="442"/>
        <v>8539.2480557743402</v>
      </c>
      <c r="E4648">
        <f t="shared" ca="1" si="443"/>
        <v>13113.35903238937</v>
      </c>
      <c r="F4648">
        <f t="shared" ca="1" si="444"/>
        <v>31377.458934189515</v>
      </c>
      <c r="G4648">
        <f ca="1">D4648-Krishna!$AD$3</f>
        <v>1829.6116921379762</v>
      </c>
      <c r="H4648">
        <f ca="1">E4648-Krishna!$AE$3</f>
        <v>2093.9499414802794</v>
      </c>
      <c r="I4648">
        <f ca="1">F4648-Krishna!$AF$3</f>
        <v>3787.8225705531513</v>
      </c>
      <c r="J4648">
        <f t="shared" ca="1" si="445"/>
        <v>-4574.1109766150294</v>
      </c>
    </row>
    <row r="4649" spans="1:10">
      <c r="A4649">
        <v>4644</v>
      </c>
      <c r="B4649">
        <f t="shared" ca="1" si="440"/>
        <v>0.14927981893242837</v>
      </c>
      <c r="C4649" s="40">
        <f t="shared" ca="1" si="441"/>
        <v>0.81</v>
      </c>
      <c r="D4649">
        <f t="shared" ca="1" si="442"/>
        <v>6394.6510678355453</v>
      </c>
      <c r="E4649">
        <f t="shared" ca="1" si="443"/>
        <v>6583.4810745665036</v>
      </c>
      <c r="F4649">
        <f t="shared" ca="1" si="444"/>
        <v>19400.728995789766</v>
      </c>
      <c r="G4649">
        <f ca="1">D4649-Krishna!$AD$3</f>
        <v>-314.98529580081868</v>
      </c>
      <c r="H4649">
        <f ca="1">E4649-Krishna!$AE$3</f>
        <v>-4435.9280163425865</v>
      </c>
      <c r="I4649">
        <f ca="1">F4649-Krishna!$AF$3</f>
        <v>-8188.9073678465975</v>
      </c>
      <c r="J4649">
        <f t="shared" ca="1" si="445"/>
        <v>-188.8300067309583</v>
      </c>
    </row>
    <row r="4650" spans="1:10">
      <c r="A4650">
        <v>4645</v>
      </c>
      <c r="B4650">
        <f t="shared" ca="1" si="440"/>
        <v>0.45929382180327538</v>
      </c>
      <c r="C4650" s="40">
        <f t="shared" ca="1" si="441"/>
        <v>0.91</v>
      </c>
      <c r="D4650">
        <f t="shared" ca="1" si="442"/>
        <v>6662.8353134023346</v>
      </c>
      <c r="E4650">
        <f t="shared" ca="1" si="443"/>
        <v>15524.334945126473</v>
      </c>
      <c r="F4650">
        <f t="shared" ca="1" si="444"/>
        <v>28600.336038125868</v>
      </c>
      <c r="G4650">
        <f ca="1">D4650-Krishna!$AD$3</f>
        <v>-46.80105023402939</v>
      </c>
      <c r="H4650">
        <f ca="1">E4650-Krishna!$AE$3</f>
        <v>4504.9258542173829</v>
      </c>
      <c r="I4650">
        <f ca="1">F4650-Krishna!$AF$3</f>
        <v>1010.6996744895041</v>
      </c>
      <c r="J4650">
        <f t="shared" ca="1" si="445"/>
        <v>-8861.4996317241385</v>
      </c>
    </row>
    <row r="4651" spans="1:10">
      <c r="A4651">
        <v>4646</v>
      </c>
      <c r="B4651">
        <f t="shared" ca="1" si="440"/>
        <v>0.12129270068139641</v>
      </c>
      <c r="C4651" s="40">
        <f t="shared" ca="1" si="441"/>
        <v>0.8</v>
      </c>
      <c r="D4651">
        <f t="shared" ca="1" si="442"/>
        <v>6327.6559681917461</v>
      </c>
      <c r="E4651">
        <f t="shared" ca="1" si="443"/>
        <v>10986.387225316848</v>
      </c>
      <c r="F4651">
        <f t="shared" ca="1" si="444"/>
        <v>18245.189189903063</v>
      </c>
      <c r="G4651">
        <f ca="1">D4651-Krishna!$AD$3</f>
        <v>-381.9803954446179</v>
      </c>
      <c r="H4651">
        <f ca="1">E4651-Krishna!$AE$3</f>
        <v>-33.021865592241738</v>
      </c>
      <c r="I4651">
        <f ca="1">F4651-Krishna!$AF$3</f>
        <v>-9344.4471737333006</v>
      </c>
      <c r="J4651">
        <f t="shared" ca="1" si="445"/>
        <v>-4658.7312571251023</v>
      </c>
    </row>
    <row r="4652" spans="1:10">
      <c r="A4652">
        <v>4647</v>
      </c>
      <c r="B4652">
        <f t="shared" ca="1" si="440"/>
        <v>0.72008455289841089</v>
      </c>
      <c r="C4652" s="40">
        <f t="shared" ca="1" si="441"/>
        <v>0.94</v>
      </c>
      <c r="D4652">
        <f t="shared" ca="1" si="442"/>
        <v>6591.8679589818021</v>
      </c>
      <c r="E4652">
        <f t="shared" ca="1" si="443"/>
        <v>13101.688480685089</v>
      </c>
      <c r="F4652">
        <f t="shared" ca="1" si="444"/>
        <v>26177.216978977242</v>
      </c>
      <c r="G4652">
        <f ca="1">D4652-Krishna!$AD$3</f>
        <v>-117.76840465456189</v>
      </c>
      <c r="H4652">
        <f ca="1">E4652-Krishna!$AE$3</f>
        <v>2082.2793897759984</v>
      </c>
      <c r="I4652">
        <f ca="1">F4652-Krishna!$AF$3</f>
        <v>-1412.4193846591224</v>
      </c>
      <c r="J4652">
        <f t="shared" ca="1" si="445"/>
        <v>-6509.8205217032864</v>
      </c>
    </row>
    <row r="4653" spans="1:10">
      <c r="A4653">
        <v>4648</v>
      </c>
      <c r="B4653">
        <f t="shared" ca="1" si="440"/>
        <v>0.10054742402723127</v>
      </c>
      <c r="C4653" s="40">
        <f t="shared" ca="1" si="441"/>
        <v>0.8</v>
      </c>
      <c r="D4653">
        <f t="shared" ca="1" si="442"/>
        <v>6028.7841210775578</v>
      </c>
      <c r="E4653">
        <f t="shared" ca="1" si="443"/>
        <v>10162.865555165981</v>
      </c>
      <c r="F4653">
        <f t="shared" ca="1" si="444"/>
        <v>11284.91817727056</v>
      </c>
      <c r="G4653">
        <f ca="1">D4653-Krishna!$AD$3</f>
        <v>-680.85224255880621</v>
      </c>
      <c r="H4653">
        <f ca="1">E4653-Krishna!$AE$3</f>
        <v>-856.54353574310881</v>
      </c>
      <c r="I4653">
        <f ca="1">F4653-Krishna!$AF$3</f>
        <v>-16304.718186365804</v>
      </c>
      <c r="J4653">
        <f t="shared" ca="1" si="445"/>
        <v>-4134.0814340884235</v>
      </c>
    </row>
    <row r="4654" spans="1:10">
      <c r="A4654">
        <v>4649</v>
      </c>
      <c r="B4654">
        <f t="shared" ref="B4654:B4717" ca="1" si="446">RAND()</f>
        <v>0.55870721953164104</v>
      </c>
      <c r="C4654" s="40">
        <f t="shared" ref="C4654:C4717" ca="1" si="447">IF(B4654&lt;=$B$3, $B$1,
IF(B4654&lt;=$C$3, $C$1,
IF(B4654&lt;=$D$3, $D$1,
IF(B4654&lt;=$E$3, $E$1,
IF(B4654&lt;=$F$3, $F$1,
IF(B4654&lt;=$G$3, $G$1,
IF(B4654&lt;=$H$3, $H$1,
IF(B4654&lt;=$I$3, $I$1,
IF(B4654&lt;=$J$3, $J$1,
IF(B4654&lt;=$K$3, $K$1,
IF(B4654&lt;=$L$3, $L$1,
IF(B4654&lt;=$M$3, $M$1,
IF(B4654&lt;=$N$3, $N$1,
IF(B4654&lt;=$O$3, $O$1, "Error"))))))))))))))</f>
        <v>0.93</v>
      </c>
      <c r="D4654">
        <f t="shared" ca="1" si="442"/>
        <v>6684.7703681625153</v>
      </c>
      <c r="E4654">
        <f t="shared" ca="1" si="443"/>
        <v>12272.485633362527</v>
      </c>
      <c r="F4654">
        <f t="shared" ca="1" si="444"/>
        <v>36718.05062220354</v>
      </c>
      <c r="G4654">
        <f ca="1">D4654-Krishna!$AD$3</f>
        <v>-24.86599547384867</v>
      </c>
      <c r="H4654">
        <f ca="1">E4654-Krishna!$AE$3</f>
        <v>1253.0765424534366</v>
      </c>
      <c r="I4654">
        <f ca="1">F4654-Krishna!$AF$3</f>
        <v>9128.4142585671761</v>
      </c>
      <c r="J4654">
        <f t="shared" ca="1" si="445"/>
        <v>-5587.7152652000113</v>
      </c>
    </row>
    <row r="4655" spans="1:10">
      <c r="A4655">
        <v>4650</v>
      </c>
      <c r="B4655">
        <f t="shared" ca="1" si="446"/>
        <v>0.83459537848612164</v>
      </c>
      <c r="C4655" s="40">
        <f t="shared" ca="1" si="447"/>
        <v>0.95</v>
      </c>
      <c r="D4655">
        <f t="shared" ca="1" si="442"/>
        <v>6819.281722695765</v>
      </c>
      <c r="E4655">
        <f t="shared" ca="1" si="443"/>
        <v>13071.201437783893</v>
      </c>
      <c r="F4655">
        <f t="shared" ca="1" si="444"/>
        <v>30968.685516841273</v>
      </c>
      <c r="G4655">
        <f ca="1">D4655-Krishna!$AD$3</f>
        <v>109.64535905940102</v>
      </c>
      <c r="H4655">
        <f ca="1">E4655-Krishna!$AE$3</f>
        <v>2051.7923468748031</v>
      </c>
      <c r="I4655">
        <f ca="1">F4655-Krishna!$AF$3</f>
        <v>3379.0491532049091</v>
      </c>
      <c r="J4655">
        <f t="shared" ca="1" si="445"/>
        <v>-6251.9197150881282</v>
      </c>
    </row>
    <row r="4656" spans="1:10">
      <c r="A4656">
        <v>4651</v>
      </c>
      <c r="B4656">
        <f t="shared" ca="1" si="446"/>
        <v>0.34863078175465845</v>
      </c>
      <c r="C4656" s="40">
        <f t="shared" ca="1" si="447"/>
        <v>0.9</v>
      </c>
      <c r="D4656">
        <f t="shared" ca="1" si="442"/>
        <v>7554.723259359158</v>
      </c>
      <c r="E4656">
        <f t="shared" ca="1" si="443"/>
        <v>13914.007151507947</v>
      </c>
      <c r="F4656">
        <f t="shared" ca="1" si="444"/>
        <v>31180.668655169648</v>
      </c>
      <c r="G4656">
        <f ca="1">D4656-Krishna!$AD$3</f>
        <v>845.086895722794</v>
      </c>
      <c r="H4656">
        <f ca="1">E4656-Krishna!$AE$3</f>
        <v>2894.598060598857</v>
      </c>
      <c r="I4656">
        <f ca="1">F4656-Krishna!$AF$3</f>
        <v>3591.0322915332836</v>
      </c>
      <c r="J4656">
        <f t="shared" ca="1" si="445"/>
        <v>-6359.2838921487892</v>
      </c>
    </row>
    <row r="4657" spans="1:10">
      <c r="A4657">
        <v>4652</v>
      </c>
      <c r="B4657">
        <f t="shared" ca="1" si="446"/>
        <v>0.18210650901601677</v>
      </c>
      <c r="C4657" s="40">
        <f t="shared" ca="1" si="447"/>
        <v>0.87</v>
      </c>
      <c r="D4657">
        <f t="shared" ca="1" si="442"/>
        <v>6546.6607761384194</v>
      </c>
      <c r="E4657">
        <f t="shared" ca="1" si="443"/>
        <v>7793.5124166886808</v>
      </c>
      <c r="F4657">
        <f t="shared" ca="1" si="444"/>
        <v>26974.086573417197</v>
      </c>
      <c r="G4657">
        <f ca="1">D4657-Krishna!$AD$3</f>
        <v>-162.97558749794462</v>
      </c>
      <c r="H4657">
        <f ca="1">E4657-Krishna!$AE$3</f>
        <v>-3225.8966742204093</v>
      </c>
      <c r="I4657">
        <f ca="1">F4657-Krishna!$AF$3</f>
        <v>-615.54979021916733</v>
      </c>
      <c r="J4657">
        <f t="shared" ca="1" si="445"/>
        <v>-1246.8516405502614</v>
      </c>
    </row>
    <row r="4658" spans="1:10">
      <c r="A4658">
        <v>4653</v>
      </c>
      <c r="B4658">
        <f t="shared" ca="1" si="446"/>
        <v>0.54563348482769847</v>
      </c>
      <c r="C4658" s="40">
        <f t="shared" ca="1" si="447"/>
        <v>0.93</v>
      </c>
      <c r="D4658">
        <f t="shared" ca="1" si="442"/>
        <v>7912.094803010742</v>
      </c>
      <c r="E4658">
        <f t="shared" ca="1" si="443"/>
        <v>15018.503149927306</v>
      </c>
      <c r="F4658">
        <f t="shared" ca="1" si="444"/>
        <v>32899.881106810935</v>
      </c>
      <c r="G4658">
        <f ca="1">D4658-Krishna!$AD$3</f>
        <v>1202.458439374378</v>
      </c>
      <c r="H4658">
        <f ca="1">E4658-Krishna!$AE$3</f>
        <v>3999.0940590182163</v>
      </c>
      <c r="I4658">
        <f ca="1">F4658-Krishna!$AF$3</f>
        <v>5310.2447431745713</v>
      </c>
      <c r="J4658">
        <f t="shared" ca="1" si="445"/>
        <v>-7106.4083469165644</v>
      </c>
    </row>
    <row r="4659" spans="1:10">
      <c r="A4659">
        <v>4654</v>
      </c>
      <c r="B4659">
        <f t="shared" ca="1" si="446"/>
        <v>0.90164114873646461</v>
      </c>
      <c r="C4659" s="40">
        <f t="shared" ca="1" si="447"/>
        <v>0.95</v>
      </c>
      <c r="D4659">
        <f t="shared" ca="1" si="442"/>
        <v>8172.2103206880547</v>
      </c>
      <c r="E4659">
        <f t="shared" ca="1" si="443"/>
        <v>10613.700722121095</v>
      </c>
      <c r="F4659">
        <f t="shared" ca="1" si="444"/>
        <v>39496.259984261465</v>
      </c>
      <c r="G4659">
        <f ca="1">D4659-Krishna!$AD$3</f>
        <v>1462.5739570516907</v>
      </c>
      <c r="H4659">
        <f ca="1">E4659-Krishna!$AE$3</f>
        <v>-405.70836878799491</v>
      </c>
      <c r="I4659">
        <f ca="1">F4659-Krishna!$AF$3</f>
        <v>11906.623620625101</v>
      </c>
      <c r="J4659">
        <f t="shared" ca="1" si="445"/>
        <v>-2441.4904014330405</v>
      </c>
    </row>
    <row r="4660" spans="1:10">
      <c r="A4660">
        <v>4655</v>
      </c>
      <c r="B4660">
        <f t="shared" ca="1" si="446"/>
        <v>0.37731415657944567</v>
      </c>
      <c r="C4660" s="40">
        <f t="shared" ca="1" si="447"/>
        <v>0.9</v>
      </c>
      <c r="D4660">
        <f t="shared" ca="1" si="442"/>
        <v>6788.3520527242326</v>
      </c>
      <c r="E4660">
        <f t="shared" ca="1" si="443"/>
        <v>10608.939402868973</v>
      </c>
      <c r="F4660">
        <f t="shared" ca="1" si="444"/>
        <v>23696.674525227365</v>
      </c>
      <c r="G4660">
        <f ca="1">D4660-Krishna!$AD$3</f>
        <v>78.715689087868668</v>
      </c>
      <c r="H4660">
        <f ca="1">E4660-Krishna!$AE$3</f>
        <v>-410.46968804011703</v>
      </c>
      <c r="I4660">
        <f ca="1">F4660-Krishna!$AF$3</f>
        <v>-3892.961838408999</v>
      </c>
      <c r="J4660">
        <f t="shared" ca="1" si="445"/>
        <v>-3820.5873501447404</v>
      </c>
    </row>
    <row r="4661" spans="1:10">
      <c r="A4661">
        <v>4656</v>
      </c>
      <c r="B4661">
        <f t="shared" ca="1" si="446"/>
        <v>0.45731530471576032</v>
      </c>
      <c r="C4661" s="40">
        <f t="shared" ca="1" si="447"/>
        <v>0.91</v>
      </c>
      <c r="D4661">
        <f t="shared" ca="1" si="442"/>
        <v>7563.4457860441207</v>
      </c>
      <c r="E4661">
        <f t="shared" ca="1" si="443"/>
        <v>10916.656732256197</v>
      </c>
      <c r="F4661">
        <f t="shared" ca="1" si="444"/>
        <v>26602.896035724432</v>
      </c>
      <c r="G4661">
        <f ca="1">D4661-Krishna!$AD$3</f>
        <v>853.80942240775676</v>
      </c>
      <c r="H4661">
        <f ca="1">E4661-Krishna!$AE$3</f>
        <v>-102.75235865289324</v>
      </c>
      <c r="I4661">
        <f ca="1">F4661-Krishna!$AF$3</f>
        <v>-986.74032791193167</v>
      </c>
      <c r="J4661">
        <f t="shared" ca="1" si="445"/>
        <v>-3353.2109462120761</v>
      </c>
    </row>
    <row r="4662" spans="1:10">
      <c r="A4662">
        <v>4657</v>
      </c>
      <c r="B4662">
        <f t="shared" ca="1" si="446"/>
        <v>0.98935801556857494</v>
      </c>
      <c r="C4662" s="40">
        <f t="shared" ca="1" si="447"/>
        <v>0.97</v>
      </c>
      <c r="D4662">
        <f t="shared" ca="1" si="442"/>
        <v>7090.26246455606</v>
      </c>
      <c r="E4662">
        <f t="shared" ca="1" si="443"/>
        <v>16108.871981636643</v>
      </c>
      <c r="F4662">
        <f t="shared" ca="1" si="444"/>
        <v>31102.159131810738</v>
      </c>
      <c r="G4662">
        <f ca="1">D4662-Krishna!$AD$3</f>
        <v>380.626100919696</v>
      </c>
      <c r="H4662">
        <f ca="1">E4662-Krishna!$AE$3</f>
        <v>5089.4628907275528</v>
      </c>
      <c r="I4662">
        <f ca="1">F4662-Krishna!$AF$3</f>
        <v>3512.5227681743745</v>
      </c>
      <c r="J4662">
        <f t="shared" ca="1" si="445"/>
        <v>-9018.609517080582</v>
      </c>
    </row>
    <row r="4663" spans="1:10">
      <c r="A4663">
        <v>4658</v>
      </c>
      <c r="B4663">
        <f t="shared" ca="1" si="446"/>
        <v>0.5820314248403673</v>
      </c>
      <c r="C4663" s="40">
        <f t="shared" ca="1" si="447"/>
        <v>0.93</v>
      </c>
      <c r="D4663">
        <f t="shared" ca="1" si="442"/>
        <v>6894.3789385206046</v>
      </c>
      <c r="E4663">
        <f t="shared" ca="1" si="443"/>
        <v>13368.501618511389</v>
      </c>
      <c r="F4663">
        <f t="shared" ca="1" si="444"/>
        <v>30846.859246185595</v>
      </c>
      <c r="G4663">
        <f ca="1">D4663-Krishna!$AD$3</f>
        <v>184.74257488424064</v>
      </c>
      <c r="H4663">
        <f ca="1">E4663-Krishna!$AE$3</f>
        <v>2349.092527602299</v>
      </c>
      <c r="I4663">
        <f ca="1">F4663-Krishna!$AF$3</f>
        <v>3257.2228825492311</v>
      </c>
      <c r="J4663">
        <f t="shared" ca="1" si="445"/>
        <v>-6474.1226799907845</v>
      </c>
    </row>
    <row r="4664" spans="1:10">
      <c r="A4664">
        <v>4659</v>
      </c>
      <c r="B4664">
        <f t="shared" ca="1" si="446"/>
        <v>0.18694408455003786</v>
      </c>
      <c r="C4664" s="40">
        <f t="shared" ca="1" si="447"/>
        <v>0.87</v>
      </c>
      <c r="D4664">
        <f t="shared" ca="1" si="442"/>
        <v>6584.5503569093044</v>
      </c>
      <c r="E4664">
        <f t="shared" ca="1" si="443"/>
        <v>11896.738940298697</v>
      </c>
      <c r="F4664">
        <f t="shared" ca="1" si="444"/>
        <v>21706.370408020601</v>
      </c>
      <c r="G4664">
        <f ca="1">D4664-Krishna!$AD$3</f>
        <v>-125.08600672705961</v>
      </c>
      <c r="H4664">
        <f ca="1">E4664-Krishna!$AE$3</f>
        <v>877.32984938960726</v>
      </c>
      <c r="I4664">
        <f ca="1">F4664-Krishna!$AF$3</f>
        <v>-5883.2659556157632</v>
      </c>
      <c r="J4664">
        <f t="shared" ca="1" si="445"/>
        <v>-5312.188583389393</v>
      </c>
    </row>
    <row r="4665" spans="1:10">
      <c r="A4665">
        <v>4660</v>
      </c>
      <c r="B4665">
        <f t="shared" ca="1" si="446"/>
        <v>0.60787171732868961</v>
      </c>
      <c r="C4665" s="40">
        <f t="shared" ca="1" si="447"/>
        <v>0.94</v>
      </c>
      <c r="D4665">
        <f t="shared" ca="1" si="442"/>
        <v>6947.4516296466054</v>
      </c>
      <c r="E4665">
        <f t="shared" ca="1" si="443"/>
        <v>12603.657785037341</v>
      </c>
      <c r="F4665">
        <f t="shared" ca="1" si="444"/>
        <v>31692.835278508737</v>
      </c>
      <c r="G4665">
        <f ca="1">D4665-Krishna!$AD$3</f>
        <v>237.81526601024143</v>
      </c>
      <c r="H4665">
        <f ca="1">E4665-Krishna!$AE$3</f>
        <v>1584.2486941282514</v>
      </c>
      <c r="I4665">
        <f ca="1">F4665-Krishna!$AF$3</f>
        <v>4103.1989148723733</v>
      </c>
      <c r="J4665">
        <f t="shared" ca="1" si="445"/>
        <v>-5656.2061553907361</v>
      </c>
    </row>
    <row r="4666" spans="1:10">
      <c r="A4666">
        <v>4661</v>
      </c>
      <c r="B4666">
        <f t="shared" ca="1" si="446"/>
        <v>6.046092349168497E-2</v>
      </c>
      <c r="C4666" s="40">
        <f t="shared" ca="1" si="447"/>
        <v>0.77</v>
      </c>
      <c r="D4666">
        <f t="shared" ca="1" si="442"/>
        <v>5860.6027434388971</v>
      </c>
      <c r="E4666">
        <f t="shared" ca="1" si="443"/>
        <v>8580.6659700499131</v>
      </c>
      <c r="F4666">
        <f t="shared" ca="1" si="444"/>
        <v>10476.34999322275</v>
      </c>
      <c r="G4666">
        <f ca="1">D4666-Krishna!$AD$3</f>
        <v>-849.03362019746692</v>
      </c>
      <c r="H4666">
        <f ca="1">E4666-Krishna!$AE$3</f>
        <v>-2438.743120859177</v>
      </c>
      <c r="I4666">
        <f ca="1">F4666-Krishna!$AF$3</f>
        <v>-17113.286370413614</v>
      </c>
      <c r="J4666">
        <f t="shared" ca="1" si="445"/>
        <v>-2720.063226611016</v>
      </c>
    </row>
    <row r="4667" spans="1:10">
      <c r="A4667">
        <v>4662</v>
      </c>
      <c r="B4667">
        <f t="shared" ca="1" si="446"/>
        <v>0.37392108907751553</v>
      </c>
      <c r="C4667" s="40">
        <f t="shared" ca="1" si="447"/>
        <v>0.9</v>
      </c>
      <c r="D4667">
        <f t="shared" ca="1" si="442"/>
        <v>7002.1299919027788</v>
      </c>
      <c r="E4667">
        <f t="shared" ca="1" si="443"/>
        <v>11020.867701394991</v>
      </c>
      <c r="F4667">
        <f t="shared" ca="1" si="444"/>
        <v>25601.061664795932</v>
      </c>
      <c r="G4667">
        <f ca="1">D4667-Krishna!$AD$3</f>
        <v>292.49362826641482</v>
      </c>
      <c r="H4667">
        <f ca="1">E4667-Krishna!$AE$3</f>
        <v>1.4586104859008628</v>
      </c>
      <c r="I4667">
        <f ca="1">F4667-Krishna!$AF$3</f>
        <v>-1988.5746988404317</v>
      </c>
      <c r="J4667">
        <f t="shared" ca="1" si="445"/>
        <v>-4018.7377094922122</v>
      </c>
    </row>
    <row r="4668" spans="1:10">
      <c r="A4668">
        <v>4663</v>
      </c>
      <c r="B4668">
        <f t="shared" ca="1" si="446"/>
        <v>0.77704338464289757</v>
      </c>
      <c r="C4668" s="40">
        <f t="shared" ca="1" si="447"/>
        <v>0.94</v>
      </c>
      <c r="D4668">
        <f t="shared" ca="1" si="442"/>
        <v>7369.4205638210397</v>
      </c>
      <c r="E4668">
        <f t="shared" ca="1" si="443"/>
        <v>12534.691543693385</v>
      </c>
      <c r="F4668">
        <f t="shared" ca="1" si="444"/>
        <v>35579.741921954912</v>
      </c>
      <c r="G4668">
        <f ca="1">D4668-Krishna!$AD$3</f>
        <v>659.78420018467568</v>
      </c>
      <c r="H4668">
        <f ca="1">E4668-Krishna!$AE$3</f>
        <v>1515.2824527842949</v>
      </c>
      <c r="I4668">
        <f ca="1">F4668-Krishna!$AF$3</f>
        <v>7990.105558318548</v>
      </c>
      <c r="J4668">
        <f t="shared" ca="1" si="445"/>
        <v>-5165.2709798723454</v>
      </c>
    </row>
    <row r="4669" spans="1:10">
      <c r="A4669">
        <v>4664</v>
      </c>
      <c r="B4669">
        <f t="shared" ca="1" si="446"/>
        <v>0.9053665246644389</v>
      </c>
      <c r="C4669" s="40">
        <f t="shared" ca="1" si="447"/>
        <v>0.95</v>
      </c>
      <c r="D4669">
        <f t="shared" ca="1" si="442"/>
        <v>7125.4678608109871</v>
      </c>
      <c r="E4669">
        <f t="shared" ca="1" si="443"/>
        <v>11142.4532814998</v>
      </c>
      <c r="F4669">
        <f t="shared" ca="1" si="444"/>
        <v>34274.263092151872</v>
      </c>
      <c r="G4669">
        <f ca="1">D4669-Krishna!$AD$3</f>
        <v>415.83149717462311</v>
      </c>
      <c r="H4669">
        <f ca="1">E4669-Krishna!$AE$3</f>
        <v>123.04419059071006</v>
      </c>
      <c r="I4669">
        <f ca="1">F4669-Krishna!$AF$3</f>
        <v>6684.6267285155081</v>
      </c>
      <c r="J4669">
        <f t="shared" ca="1" si="445"/>
        <v>-4016.9854206888131</v>
      </c>
    </row>
    <row r="4670" spans="1:10">
      <c r="A4670">
        <v>4665</v>
      </c>
      <c r="B4670">
        <f t="shared" ca="1" si="446"/>
        <v>0.32016521455319613</v>
      </c>
      <c r="C4670" s="40">
        <f t="shared" ca="1" si="447"/>
        <v>0.9</v>
      </c>
      <c r="D4670">
        <f t="shared" ca="1" si="442"/>
        <v>5890.5120647456324</v>
      </c>
      <c r="E4670">
        <f t="shared" ca="1" si="443"/>
        <v>14024.234762363652</v>
      </c>
      <c r="F4670">
        <f t="shared" ca="1" si="444"/>
        <v>25454.794206562561</v>
      </c>
      <c r="G4670">
        <f ca="1">D4670-Krishna!$AD$3</f>
        <v>-819.12429889073155</v>
      </c>
      <c r="H4670">
        <f ca="1">E4670-Krishna!$AE$3</f>
        <v>3004.8256714545623</v>
      </c>
      <c r="I4670">
        <f ca="1">F4670-Krishna!$AF$3</f>
        <v>-2134.8421570738028</v>
      </c>
      <c r="J4670">
        <f t="shared" ca="1" si="445"/>
        <v>-8133.72269761802</v>
      </c>
    </row>
    <row r="4671" spans="1:10">
      <c r="A4671">
        <v>4666</v>
      </c>
      <c r="B4671">
        <f t="shared" ca="1" si="446"/>
        <v>0.24759956449805165</v>
      </c>
      <c r="C4671" s="40">
        <f t="shared" ca="1" si="447"/>
        <v>0.89</v>
      </c>
      <c r="D4671">
        <f t="shared" ca="1" si="442"/>
        <v>7077.8012409520315</v>
      </c>
      <c r="E4671">
        <f t="shared" ca="1" si="443"/>
        <v>9299.2569210956863</v>
      </c>
      <c r="F4671">
        <f t="shared" ca="1" si="444"/>
        <v>33321.276193807651</v>
      </c>
      <c r="G4671">
        <f ca="1">D4671-Krishna!$AD$3</f>
        <v>368.16487731566758</v>
      </c>
      <c r="H4671">
        <f ca="1">E4671-Krishna!$AE$3</f>
        <v>-1720.1521698134038</v>
      </c>
      <c r="I4671">
        <f ca="1">F4671-Krishna!$AF$3</f>
        <v>5731.639830171287</v>
      </c>
      <c r="J4671">
        <f t="shared" ca="1" si="445"/>
        <v>-2221.4556801436547</v>
      </c>
    </row>
    <row r="4672" spans="1:10">
      <c r="A4672">
        <v>4667</v>
      </c>
      <c r="B4672">
        <f t="shared" ca="1" si="446"/>
        <v>0.17552930134664013</v>
      </c>
      <c r="C4672" s="40">
        <f t="shared" ca="1" si="447"/>
        <v>0.81</v>
      </c>
      <c r="D4672">
        <f t="shared" ca="1" si="442"/>
        <v>7034.4712271316475</v>
      </c>
      <c r="E4672">
        <f t="shared" ca="1" si="443"/>
        <v>2924.6856523121132</v>
      </c>
      <c r="F4672">
        <f t="shared" ca="1" si="444"/>
        <v>20615.629540404316</v>
      </c>
      <c r="G4672">
        <f ca="1">D4672-Krishna!$AD$3</f>
        <v>324.83486349528357</v>
      </c>
      <c r="H4672">
        <f ca="1">E4672-Krishna!$AE$3</f>
        <v>-8094.7234385969768</v>
      </c>
      <c r="I4672">
        <f ca="1">F4672-Krishna!$AF$3</f>
        <v>-6974.0068232320482</v>
      </c>
      <c r="J4672">
        <f t="shared" ca="1" si="445"/>
        <v>4109.7855748195343</v>
      </c>
    </row>
    <row r="4673" spans="1:10">
      <c r="A4673">
        <v>4668</v>
      </c>
      <c r="B4673">
        <f t="shared" ca="1" si="446"/>
        <v>0.80521384819916053</v>
      </c>
      <c r="C4673" s="40">
        <f t="shared" ca="1" si="447"/>
        <v>0.94</v>
      </c>
      <c r="D4673">
        <f t="shared" ca="1" si="442"/>
        <v>7625.2080729808158</v>
      </c>
      <c r="E4673">
        <f t="shared" ca="1" si="443"/>
        <v>11824.171541313006</v>
      </c>
      <c r="F4673">
        <f t="shared" ca="1" si="444"/>
        <v>30537.177611399235</v>
      </c>
      <c r="G4673">
        <f ca="1">D4673-Krishna!$AD$3</f>
        <v>915.57170934445185</v>
      </c>
      <c r="H4673">
        <f ca="1">E4673-Krishna!$AE$3</f>
        <v>804.76245040391586</v>
      </c>
      <c r="I4673">
        <f ca="1">F4673-Krishna!$AF$3</f>
        <v>2947.5412477628706</v>
      </c>
      <c r="J4673">
        <f t="shared" ca="1" si="445"/>
        <v>-4198.9634683321901</v>
      </c>
    </row>
    <row r="4674" spans="1:10">
      <c r="A4674">
        <v>4669</v>
      </c>
      <c r="B4674">
        <f t="shared" ca="1" si="446"/>
        <v>0.31121199373567521</v>
      </c>
      <c r="C4674" s="40">
        <f t="shared" ca="1" si="447"/>
        <v>0.89</v>
      </c>
      <c r="D4674">
        <f t="shared" ca="1" si="442"/>
        <v>6580.3379687744418</v>
      </c>
      <c r="E4674">
        <f t="shared" ca="1" si="443"/>
        <v>7099.8313877507107</v>
      </c>
      <c r="F4674">
        <f t="shared" ca="1" si="444"/>
        <v>22019.657631958042</v>
      </c>
      <c r="G4674">
        <f ca="1">D4674-Krishna!$AD$3</f>
        <v>-129.29839486192213</v>
      </c>
      <c r="H4674">
        <f ca="1">E4674-Krishna!$AE$3</f>
        <v>-3919.5777031583793</v>
      </c>
      <c r="I4674">
        <f ca="1">F4674-Krishna!$AF$3</f>
        <v>-5569.9787316783222</v>
      </c>
      <c r="J4674">
        <f t="shared" ca="1" si="445"/>
        <v>-519.49341897626891</v>
      </c>
    </row>
    <row r="4675" spans="1:10">
      <c r="A4675">
        <v>4670</v>
      </c>
      <c r="B4675">
        <f t="shared" ca="1" si="446"/>
        <v>5.3047115459323835E-2</v>
      </c>
      <c r="C4675" s="40">
        <f t="shared" ca="1" si="447"/>
        <v>0.77</v>
      </c>
      <c r="D4675">
        <f t="shared" ca="1" si="442"/>
        <v>6585.5130300024057</v>
      </c>
      <c r="E4675">
        <f t="shared" ca="1" si="443"/>
        <v>5797.1582446949069</v>
      </c>
      <c r="F4675">
        <f t="shared" ca="1" si="444"/>
        <v>23218.541826270837</v>
      </c>
      <c r="G4675">
        <f ca="1">D4675-Krishna!$AD$3</f>
        <v>-124.12333363395828</v>
      </c>
      <c r="H4675">
        <f ca="1">E4675-Krishna!$AE$3</f>
        <v>-5222.2508462141832</v>
      </c>
      <c r="I4675">
        <f ca="1">F4675-Krishna!$AF$3</f>
        <v>-4371.0945373655268</v>
      </c>
      <c r="J4675">
        <f t="shared" ca="1" si="445"/>
        <v>788.35478530749879</v>
      </c>
    </row>
    <row r="4676" spans="1:10">
      <c r="A4676">
        <v>4671</v>
      </c>
      <c r="B4676">
        <f t="shared" ca="1" si="446"/>
        <v>0.43442415358954056</v>
      </c>
      <c r="C4676" s="40">
        <f t="shared" ca="1" si="447"/>
        <v>0.9</v>
      </c>
      <c r="D4676">
        <f t="shared" ca="1" si="442"/>
        <v>7645.8935270688617</v>
      </c>
      <c r="E4676">
        <f t="shared" ca="1" si="443"/>
        <v>12591.506733682361</v>
      </c>
      <c r="F4676">
        <f t="shared" ca="1" si="444"/>
        <v>32706.951889349322</v>
      </c>
      <c r="G4676">
        <f ca="1">D4676-Krishna!$AD$3</f>
        <v>936.25716343249769</v>
      </c>
      <c r="H4676">
        <f ca="1">E4676-Krishna!$AE$3</f>
        <v>1572.0976427732712</v>
      </c>
      <c r="I4676">
        <f ca="1">F4676-Krishna!$AF$3</f>
        <v>5117.3155257129583</v>
      </c>
      <c r="J4676">
        <f t="shared" ca="1" si="445"/>
        <v>-4945.6132066134996</v>
      </c>
    </row>
    <row r="4677" spans="1:10">
      <c r="A4677">
        <v>4672</v>
      </c>
      <c r="B4677">
        <f t="shared" ca="1" si="446"/>
        <v>0.72464301305741419</v>
      </c>
      <c r="C4677" s="40">
        <f t="shared" ca="1" si="447"/>
        <v>0.94</v>
      </c>
      <c r="D4677">
        <f t="shared" ca="1" si="442"/>
        <v>6835.1411893158956</v>
      </c>
      <c r="E4677">
        <f t="shared" ca="1" si="443"/>
        <v>14222.202946464484</v>
      </c>
      <c r="F4677">
        <f t="shared" ca="1" si="444"/>
        <v>29431.326871256253</v>
      </c>
      <c r="G4677">
        <f ca="1">D4677-Krishna!$AD$3</f>
        <v>125.50482567953168</v>
      </c>
      <c r="H4677">
        <f ca="1">E4677-Krishna!$AE$3</f>
        <v>3202.7938555553937</v>
      </c>
      <c r="I4677">
        <f ca="1">F4677-Krishna!$AF$3</f>
        <v>1841.6905076198891</v>
      </c>
      <c r="J4677">
        <f t="shared" ca="1" si="445"/>
        <v>-7387.0617571485882</v>
      </c>
    </row>
    <row r="4678" spans="1:10">
      <c r="A4678">
        <v>4673</v>
      </c>
      <c r="B4678">
        <f t="shared" ca="1" si="446"/>
        <v>0.97411997835226216</v>
      </c>
      <c r="C4678" s="40">
        <f t="shared" ca="1" si="447"/>
        <v>0.97</v>
      </c>
      <c r="D4678">
        <f t="shared" ca="1" si="442"/>
        <v>6360.4468270907173</v>
      </c>
      <c r="E4678">
        <f t="shared" ca="1" si="443"/>
        <v>13879.923643261031</v>
      </c>
      <c r="F4678">
        <f t="shared" ca="1" si="444"/>
        <v>31130.638899442321</v>
      </c>
      <c r="G4678">
        <f ca="1">D4678-Krishna!$AD$3</f>
        <v>-349.18953654564666</v>
      </c>
      <c r="H4678">
        <f ca="1">E4678-Krishna!$AE$3</f>
        <v>2860.5145523519404</v>
      </c>
      <c r="I4678">
        <f ca="1">F4678-Krishna!$AF$3</f>
        <v>3541.0025358059575</v>
      </c>
      <c r="J4678">
        <f t="shared" ca="1" si="445"/>
        <v>-7519.4768161703132</v>
      </c>
    </row>
    <row r="4679" spans="1:10">
      <c r="A4679">
        <v>4674</v>
      </c>
      <c r="B4679">
        <f t="shared" ca="1" si="446"/>
        <v>0.85131791275147373</v>
      </c>
      <c r="C4679" s="40">
        <f t="shared" ca="1" si="447"/>
        <v>0.95</v>
      </c>
      <c r="D4679">
        <f t="shared" ref="D4679:D4742" ca="1" si="448">$W$2+$V$2*C4679+$Y$2*_xlfn.NORM.INV(RAND(),0,1)</f>
        <v>7263.482463246226</v>
      </c>
      <c r="E4679">
        <f t="shared" ref="E4679:E4742" ca="1" si="449">MAX(0,$W$3+$V$3*C4679+$Y$3*_xlfn.NORM.INV(RAND(),0,1))</f>
        <v>12307.80561851018</v>
      </c>
      <c r="F4679">
        <f t="shared" ref="F4679:F4742" ca="1" si="450">$W$4+$V$4*C4679+$Y$4*_xlfn.NORM.INV(RAND(),0,1)</f>
        <v>28207.201741882986</v>
      </c>
      <c r="G4679">
        <f ca="1">D4679-Krishna!$AD$3</f>
        <v>553.84609960986199</v>
      </c>
      <c r="H4679">
        <f ca="1">E4679-Krishna!$AE$3</f>
        <v>1288.3965276010895</v>
      </c>
      <c r="I4679">
        <f ca="1">F4679-Krishna!$AF$3</f>
        <v>617.56537824662155</v>
      </c>
      <c r="J4679">
        <f t="shared" ref="J4679:J4742" ca="1" si="451">D4679-E4679</f>
        <v>-5044.3231552639536</v>
      </c>
    </row>
    <row r="4680" spans="1:10">
      <c r="A4680">
        <v>4675</v>
      </c>
      <c r="B4680">
        <f t="shared" ca="1" si="446"/>
        <v>0.22902692193311047</v>
      </c>
      <c r="C4680" s="40">
        <f t="shared" ca="1" si="447"/>
        <v>0.89</v>
      </c>
      <c r="D4680">
        <f t="shared" ca="1" si="448"/>
        <v>6165.9803101149128</v>
      </c>
      <c r="E4680">
        <f t="shared" ca="1" si="449"/>
        <v>8390.621325625485</v>
      </c>
      <c r="F4680">
        <f t="shared" ca="1" si="450"/>
        <v>23286.402604486182</v>
      </c>
      <c r="G4680">
        <f ca="1">D4680-Krishna!$AD$3</f>
        <v>-543.65605352145121</v>
      </c>
      <c r="H4680">
        <f ca="1">E4680-Krishna!$AE$3</f>
        <v>-2628.787765283605</v>
      </c>
      <c r="I4680">
        <f ca="1">F4680-Krishna!$AF$3</f>
        <v>-4303.2337591501819</v>
      </c>
      <c r="J4680">
        <f t="shared" ca="1" si="451"/>
        <v>-2224.6410155105723</v>
      </c>
    </row>
    <row r="4681" spans="1:10">
      <c r="A4681">
        <v>4676</v>
      </c>
      <c r="B4681">
        <f t="shared" ca="1" si="446"/>
        <v>0.93876537015143058</v>
      </c>
      <c r="C4681" s="40">
        <f t="shared" ca="1" si="447"/>
        <v>0.96</v>
      </c>
      <c r="D4681">
        <f t="shared" ca="1" si="448"/>
        <v>7235.3921089199393</v>
      </c>
      <c r="E4681">
        <f t="shared" ca="1" si="449"/>
        <v>16060.787935059987</v>
      </c>
      <c r="F4681">
        <f t="shared" ca="1" si="450"/>
        <v>30945.958389882115</v>
      </c>
      <c r="G4681">
        <f ca="1">D4681-Krishna!$AD$3</f>
        <v>525.75574528357538</v>
      </c>
      <c r="H4681">
        <f ca="1">E4681-Krishna!$AE$3</f>
        <v>5041.3788441508968</v>
      </c>
      <c r="I4681">
        <f ca="1">F4681-Krishna!$AF$3</f>
        <v>3356.3220262457507</v>
      </c>
      <c r="J4681">
        <f t="shared" ca="1" si="451"/>
        <v>-8825.3958261400476</v>
      </c>
    </row>
    <row r="4682" spans="1:10">
      <c r="A4682">
        <v>4677</v>
      </c>
      <c r="B4682">
        <f t="shared" ca="1" si="446"/>
        <v>0.33252259024020858</v>
      </c>
      <c r="C4682" s="40">
        <f t="shared" ca="1" si="447"/>
        <v>0.9</v>
      </c>
      <c r="D4682">
        <f t="shared" ca="1" si="448"/>
        <v>6714.6069250826931</v>
      </c>
      <c r="E4682">
        <f t="shared" ca="1" si="449"/>
        <v>10231.53385691995</v>
      </c>
      <c r="F4682">
        <f t="shared" ca="1" si="450"/>
        <v>33984.623181413583</v>
      </c>
      <c r="G4682">
        <f ca="1">D4682-Krishna!$AD$3</f>
        <v>4.9705614463291568</v>
      </c>
      <c r="H4682">
        <f ca="1">E4682-Krishna!$AE$3</f>
        <v>-787.87523398913982</v>
      </c>
      <c r="I4682">
        <f ca="1">F4682-Krishna!$AF$3</f>
        <v>6394.9868177772187</v>
      </c>
      <c r="J4682">
        <f t="shared" ca="1" si="451"/>
        <v>-3516.9269318372571</v>
      </c>
    </row>
    <row r="4683" spans="1:10">
      <c r="A4683">
        <v>4678</v>
      </c>
      <c r="B4683">
        <f t="shared" ca="1" si="446"/>
        <v>0.68876333276637125</v>
      </c>
      <c r="C4683" s="40">
        <f t="shared" ca="1" si="447"/>
        <v>0.94</v>
      </c>
      <c r="D4683">
        <f t="shared" ca="1" si="448"/>
        <v>7985.744430900656</v>
      </c>
      <c r="E4683">
        <f t="shared" ca="1" si="449"/>
        <v>22553.022232893883</v>
      </c>
      <c r="F4683">
        <f t="shared" ca="1" si="450"/>
        <v>27815.459033739142</v>
      </c>
      <c r="G4683">
        <f ca="1">D4683-Krishna!$AD$3</f>
        <v>1276.108067264292</v>
      </c>
      <c r="H4683">
        <f ca="1">E4683-Krishna!$AE$3</f>
        <v>11533.613141984793</v>
      </c>
      <c r="I4683">
        <f ca="1">F4683-Krishna!$AF$3</f>
        <v>225.82267010277792</v>
      </c>
      <c r="J4683">
        <f t="shared" ca="1" si="451"/>
        <v>-14567.277801993227</v>
      </c>
    </row>
    <row r="4684" spans="1:10">
      <c r="A4684">
        <v>4679</v>
      </c>
      <c r="B4684">
        <f t="shared" ca="1" si="446"/>
        <v>0.282511713226548</v>
      </c>
      <c r="C4684" s="40">
        <f t="shared" ca="1" si="447"/>
        <v>0.89</v>
      </c>
      <c r="D4684">
        <f t="shared" ca="1" si="448"/>
        <v>7181.9575061224532</v>
      </c>
      <c r="E4684">
        <f t="shared" ca="1" si="449"/>
        <v>12645.832317125018</v>
      </c>
      <c r="F4684">
        <f t="shared" ca="1" si="450"/>
        <v>20068.518953803148</v>
      </c>
      <c r="G4684">
        <f ca="1">D4684-Krishna!$AD$3</f>
        <v>472.32114248608923</v>
      </c>
      <c r="H4684">
        <f ca="1">E4684-Krishna!$AE$3</f>
        <v>1626.4232262159276</v>
      </c>
      <c r="I4684">
        <f ca="1">F4684-Krishna!$AF$3</f>
        <v>-7521.1174098332158</v>
      </c>
      <c r="J4684">
        <f t="shared" ca="1" si="451"/>
        <v>-5463.8748110025645</v>
      </c>
    </row>
    <row r="4685" spans="1:10">
      <c r="A4685">
        <v>4680</v>
      </c>
      <c r="B4685">
        <f t="shared" ca="1" si="446"/>
        <v>3.4173485757553856E-2</v>
      </c>
      <c r="C4685" s="40">
        <f t="shared" ca="1" si="447"/>
        <v>0.74</v>
      </c>
      <c r="D4685">
        <f t="shared" ca="1" si="448"/>
        <v>5058.3493419005772</v>
      </c>
      <c r="E4685">
        <f t="shared" ca="1" si="449"/>
        <v>3901.9665701772506</v>
      </c>
      <c r="F4685">
        <f t="shared" ca="1" si="450"/>
        <v>14014.272080575704</v>
      </c>
      <c r="G4685">
        <f ca="1">D4685-Krishna!$AD$3</f>
        <v>-1651.2870217357868</v>
      </c>
      <c r="H4685">
        <f ca="1">E4685-Krishna!$AE$3</f>
        <v>-7117.44252073184</v>
      </c>
      <c r="I4685">
        <f ca="1">F4685-Krishna!$AF$3</f>
        <v>-13575.36428306066</v>
      </c>
      <c r="J4685">
        <f t="shared" ca="1" si="451"/>
        <v>1156.3827717233266</v>
      </c>
    </row>
    <row r="4686" spans="1:10">
      <c r="A4686">
        <v>4681</v>
      </c>
      <c r="B4686">
        <f t="shared" ca="1" si="446"/>
        <v>0.97828297920363538</v>
      </c>
      <c r="C4686" s="40">
        <f t="shared" ca="1" si="447"/>
        <v>0.97</v>
      </c>
      <c r="D4686">
        <f t="shared" ca="1" si="448"/>
        <v>7472.9835040981943</v>
      </c>
      <c r="E4686">
        <f t="shared" ca="1" si="449"/>
        <v>15136.514509002143</v>
      </c>
      <c r="F4686">
        <f t="shared" ca="1" si="450"/>
        <v>32395.33588243265</v>
      </c>
      <c r="G4686">
        <f ca="1">D4686-Krishna!$AD$3</f>
        <v>763.34714046183035</v>
      </c>
      <c r="H4686">
        <f ca="1">E4686-Krishna!$AE$3</f>
        <v>4117.1054180930532</v>
      </c>
      <c r="I4686">
        <f ca="1">F4686-Krishna!$AF$3</f>
        <v>4805.6995187962857</v>
      </c>
      <c r="J4686">
        <f t="shared" ca="1" si="451"/>
        <v>-7663.531004903949</v>
      </c>
    </row>
    <row r="4687" spans="1:10">
      <c r="A4687">
        <v>4682</v>
      </c>
      <c r="B4687">
        <f t="shared" ca="1" si="446"/>
        <v>0.92619435275515494</v>
      </c>
      <c r="C4687" s="40">
        <f t="shared" ca="1" si="447"/>
        <v>0.96</v>
      </c>
      <c r="D4687">
        <f t="shared" ca="1" si="448"/>
        <v>7596.6383681701882</v>
      </c>
      <c r="E4687">
        <f t="shared" ca="1" si="449"/>
        <v>14813.883042491478</v>
      </c>
      <c r="F4687">
        <f t="shared" ca="1" si="450"/>
        <v>45659.012450705573</v>
      </c>
      <c r="G4687">
        <f ca="1">D4687-Krishna!$AD$3</f>
        <v>887.00200453382422</v>
      </c>
      <c r="H4687">
        <f ca="1">E4687-Krishna!$AE$3</f>
        <v>3794.4739515823876</v>
      </c>
      <c r="I4687">
        <f ca="1">F4687-Krishna!$AF$3</f>
        <v>18069.376087069209</v>
      </c>
      <c r="J4687">
        <f t="shared" ca="1" si="451"/>
        <v>-7217.2446743212895</v>
      </c>
    </row>
    <row r="4688" spans="1:10">
      <c r="A4688">
        <v>4683</v>
      </c>
      <c r="B4688">
        <f t="shared" ca="1" si="446"/>
        <v>0.75367130557752393</v>
      </c>
      <c r="C4688" s="40">
        <f t="shared" ca="1" si="447"/>
        <v>0.94</v>
      </c>
      <c r="D4688">
        <f t="shared" ca="1" si="448"/>
        <v>7635.9464276406579</v>
      </c>
      <c r="E4688">
        <f t="shared" ca="1" si="449"/>
        <v>11400.792691909461</v>
      </c>
      <c r="F4688">
        <f t="shared" ca="1" si="450"/>
        <v>26260.932648270595</v>
      </c>
      <c r="G4688">
        <f ca="1">D4688-Krishna!$AD$3</f>
        <v>926.31006400429396</v>
      </c>
      <c r="H4688">
        <f ca="1">E4688-Krishna!$AE$3</f>
        <v>381.38360100037062</v>
      </c>
      <c r="I4688">
        <f ca="1">F4688-Krishna!$AF$3</f>
        <v>-1328.7037153657693</v>
      </c>
      <c r="J4688">
        <f t="shared" ca="1" si="451"/>
        <v>-3764.8462642688028</v>
      </c>
    </row>
    <row r="4689" spans="1:10">
      <c r="A4689">
        <v>4684</v>
      </c>
      <c r="B4689">
        <f t="shared" ca="1" si="446"/>
        <v>0.42140615877210119</v>
      </c>
      <c r="C4689" s="40">
        <f t="shared" ca="1" si="447"/>
        <v>0.9</v>
      </c>
      <c r="D4689">
        <f t="shared" ca="1" si="448"/>
        <v>6250.3123911499024</v>
      </c>
      <c r="E4689">
        <f t="shared" ca="1" si="449"/>
        <v>11157.248073220599</v>
      </c>
      <c r="F4689">
        <f t="shared" ca="1" si="450"/>
        <v>29419.702978413174</v>
      </c>
      <c r="G4689">
        <f ca="1">D4689-Krishna!$AD$3</f>
        <v>-459.32397248646157</v>
      </c>
      <c r="H4689">
        <f ca="1">E4689-Krishna!$AE$3</f>
        <v>137.83898231150852</v>
      </c>
      <c r="I4689">
        <f ca="1">F4689-Krishna!$AF$3</f>
        <v>1830.0666147768097</v>
      </c>
      <c r="J4689">
        <f t="shared" ca="1" si="451"/>
        <v>-4906.9356820706962</v>
      </c>
    </row>
    <row r="4690" spans="1:10">
      <c r="A4690">
        <v>4685</v>
      </c>
      <c r="B4690">
        <f t="shared" ca="1" si="446"/>
        <v>0.16659762674897005</v>
      </c>
      <c r="C4690" s="40">
        <f t="shared" ca="1" si="447"/>
        <v>0.81</v>
      </c>
      <c r="D4690">
        <f t="shared" ca="1" si="448"/>
        <v>6742.8351979278195</v>
      </c>
      <c r="E4690">
        <f t="shared" ca="1" si="449"/>
        <v>9498.5031447184319</v>
      </c>
      <c r="F4690">
        <f t="shared" ca="1" si="450"/>
        <v>14415.496991318072</v>
      </c>
      <c r="G4690">
        <f ca="1">D4690-Krishna!$AD$3</f>
        <v>33.198834291455569</v>
      </c>
      <c r="H4690">
        <f ca="1">E4690-Krishna!$AE$3</f>
        <v>-1520.9059461906581</v>
      </c>
      <c r="I4690">
        <f ca="1">F4690-Krishna!$AF$3</f>
        <v>-13174.139372318292</v>
      </c>
      <c r="J4690">
        <f t="shared" ca="1" si="451"/>
        <v>-2755.6679467906124</v>
      </c>
    </row>
    <row r="4691" spans="1:10">
      <c r="A4691">
        <v>4686</v>
      </c>
      <c r="B4691">
        <f t="shared" ca="1" si="446"/>
        <v>0.99088822233629192</v>
      </c>
      <c r="C4691" s="40">
        <f t="shared" ca="1" si="447"/>
        <v>0.97</v>
      </c>
      <c r="D4691">
        <f t="shared" ca="1" si="448"/>
        <v>7098.5422318180763</v>
      </c>
      <c r="E4691">
        <f t="shared" ca="1" si="449"/>
        <v>20720.196700469034</v>
      </c>
      <c r="F4691">
        <f t="shared" ca="1" si="450"/>
        <v>35056.642059775448</v>
      </c>
      <c r="G4691">
        <f ca="1">D4691-Krishna!$AD$3</f>
        <v>388.90586818171232</v>
      </c>
      <c r="H4691">
        <f ca="1">E4691-Krishna!$AE$3</f>
        <v>9700.787609559944</v>
      </c>
      <c r="I4691">
        <f ca="1">F4691-Krishna!$AF$3</f>
        <v>7467.0056961390837</v>
      </c>
      <c r="J4691">
        <f t="shared" ca="1" si="451"/>
        <v>-13621.654468650959</v>
      </c>
    </row>
    <row r="4692" spans="1:10">
      <c r="A4692">
        <v>4687</v>
      </c>
      <c r="B4692">
        <f t="shared" ca="1" si="446"/>
        <v>0.31940377554170385</v>
      </c>
      <c r="C4692" s="40">
        <f t="shared" ca="1" si="447"/>
        <v>0.9</v>
      </c>
      <c r="D4692">
        <f t="shared" ca="1" si="448"/>
        <v>7237.8532466139386</v>
      </c>
      <c r="E4692">
        <f t="shared" ca="1" si="449"/>
        <v>15507.088869470595</v>
      </c>
      <c r="F4692">
        <f t="shared" ca="1" si="450"/>
        <v>18323.294371852513</v>
      </c>
      <c r="G4692">
        <f ca="1">D4692-Krishna!$AD$3</f>
        <v>528.21688297757464</v>
      </c>
      <c r="H4692">
        <f ca="1">E4692-Krishna!$AE$3</f>
        <v>4487.6797785615054</v>
      </c>
      <c r="I4692">
        <f ca="1">F4692-Krishna!$AF$3</f>
        <v>-9266.341991783851</v>
      </c>
      <c r="J4692">
        <f t="shared" ca="1" si="451"/>
        <v>-8269.2356228566568</v>
      </c>
    </row>
    <row r="4693" spans="1:10">
      <c r="A4693">
        <v>4688</v>
      </c>
      <c r="B4693">
        <f t="shared" ca="1" si="446"/>
        <v>0.16397508663328464</v>
      </c>
      <c r="C4693" s="40">
        <f t="shared" ca="1" si="447"/>
        <v>0.81</v>
      </c>
      <c r="D4693">
        <f t="shared" ca="1" si="448"/>
        <v>6516.6449640084884</v>
      </c>
      <c r="E4693">
        <f t="shared" ca="1" si="449"/>
        <v>3416.6949619709121</v>
      </c>
      <c r="F4693">
        <f t="shared" ca="1" si="450"/>
        <v>22031.205650719334</v>
      </c>
      <c r="G4693">
        <f ca="1">D4693-Krishna!$AD$3</f>
        <v>-192.99139962787558</v>
      </c>
      <c r="H4693">
        <f ca="1">E4693-Krishna!$AE$3</f>
        <v>-7602.714128938178</v>
      </c>
      <c r="I4693">
        <f ca="1">F4693-Krishna!$AF$3</f>
        <v>-5558.4307129170302</v>
      </c>
      <c r="J4693">
        <f t="shared" ca="1" si="451"/>
        <v>3099.9500020375763</v>
      </c>
    </row>
    <row r="4694" spans="1:10">
      <c r="A4694">
        <v>4689</v>
      </c>
      <c r="B4694">
        <f t="shared" ca="1" si="446"/>
        <v>4.1013390867350341E-2</v>
      </c>
      <c r="C4694" s="40">
        <f t="shared" ca="1" si="447"/>
        <v>0.74</v>
      </c>
      <c r="D4694">
        <f t="shared" ca="1" si="448"/>
        <v>5070.5776664663799</v>
      </c>
      <c r="E4694">
        <f t="shared" ca="1" si="449"/>
        <v>7355.4292077848131</v>
      </c>
      <c r="F4694">
        <f t="shared" ca="1" si="450"/>
        <v>14271.924444384971</v>
      </c>
      <c r="G4694">
        <f ca="1">D4694-Krishna!$AD$3</f>
        <v>-1639.058697169984</v>
      </c>
      <c r="H4694">
        <f ca="1">E4694-Krishna!$AE$3</f>
        <v>-3663.979883124277</v>
      </c>
      <c r="I4694">
        <f ca="1">F4694-Krishna!$AF$3</f>
        <v>-13317.711919251393</v>
      </c>
      <c r="J4694">
        <f t="shared" ca="1" si="451"/>
        <v>-2284.8515413184332</v>
      </c>
    </row>
    <row r="4695" spans="1:10">
      <c r="A4695">
        <v>4690</v>
      </c>
      <c r="B4695">
        <f t="shared" ca="1" si="446"/>
        <v>0.57204274568161728</v>
      </c>
      <c r="C4695" s="40">
        <f t="shared" ca="1" si="447"/>
        <v>0.93</v>
      </c>
      <c r="D4695">
        <f t="shared" ca="1" si="448"/>
        <v>6360.6337350477697</v>
      </c>
      <c r="E4695">
        <f t="shared" ca="1" si="449"/>
        <v>9600.6107594980131</v>
      </c>
      <c r="F4695">
        <f t="shared" ca="1" si="450"/>
        <v>36880.592664003554</v>
      </c>
      <c r="G4695">
        <f ca="1">D4695-Krishna!$AD$3</f>
        <v>-349.00262858859423</v>
      </c>
      <c r="H4695">
        <f ca="1">E4695-Krishna!$AE$3</f>
        <v>-1418.798331411077</v>
      </c>
      <c r="I4695">
        <f ca="1">F4695-Krishna!$AF$3</f>
        <v>9290.9563003671901</v>
      </c>
      <c r="J4695">
        <f t="shared" ca="1" si="451"/>
        <v>-3239.9770244502433</v>
      </c>
    </row>
    <row r="4696" spans="1:10">
      <c r="A4696">
        <v>4691</v>
      </c>
      <c r="B4696">
        <f t="shared" ca="1" si="446"/>
        <v>0.37642449433963177</v>
      </c>
      <c r="C4696" s="40">
        <f t="shared" ca="1" si="447"/>
        <v>0.9</v>
      </c>
      <c r="D4696">
        <f t="shared" ca="1" si="448"/>
        <v>6517.0011478181104</v>
      </c>
      <c r="E4696">
        <f t="shared" ca="1" si="449"/>
        <v>15389.646043500587</v>
      </c>
      <c r="F4696">
        <f t="shared" ca="1" si="450"/>
        <v>24256.816145095283</v>
      </c>
      <c r="G4696">
        <f ca="1">D4696-Krishna!$AD$3</f>
        <v>-192.63521581825353</v>
      </c>
      <c r="H4696">
        <f ca="1">E4696-Krishna!$AE$3</f>
        <v>4370.2369525914964</v>
      </c>
      <c r="I4696">
        <f ca="1">F4696-Krishna!$AF$3</f>
        <v>-3332.820218541081</v>
      </c>
      <c r="J4696">
        <f t="shared" ca="1" si="451"/>
        <v>-8872.6448956824752</v>
      </c>
    </row>
    <row r="4697" spans="1:10">
      <c r="A4697">
        <v>4692</v>
      </c>
      <c r="B4697">
        <f t="shared" ca="1" si="446"/>
        <v>0.52175482777584647</v>
      </c>
      <c r="C4697" s="40">
        <f t="shared" ca="1" si="447"/>
        <v>0.92</v>
      </c>
      <c r="D4697">
        <f t="shared" ca="1" si="448"/>
        <v>8221.1342510765753</v>
      </c>
      <c r="E4697">
        <f t="shared" ca="1" si="449"/>
        <v>9113.3350177895882</v>
      </c>
      <c r="F4697">
        <f t="shared" ca="1" si="450"/>
        <v>34594.384708656624</v>
      </c>
      <c r="G4697">
        <f ca="1">D4697-Krishna!$AD$3</f>
        <v>1511.4978874402113</v>
      </c>
      <c r="H4697">
        <f ca="1">E4697-Krishna!$AE$3</f>
        <v>-1906.0740731195019</v>
      </c>
      <c r="I4697">
        <f ca="1">F4697-Krishna!$AF$3</f>
        <v>7004.7483450202599</v>
      </c>
      <c r="J4697">
        <f t="shared" ca="1" si="451"/>
        <v>-892.20076671301285</v>
      </c>
    </row>
    <row r="4698" spans="1:10">
      <c r="A4698">
        <v>4693</v>
      </c>
      <c r="B4698">
        <f t="shared" ca="1" si="446"/>
        <v>0.3761812263989095</v>
      </c>
      <c r="C4698" s="40">
        <f t="shared" ca="1" si="447"/>
        <v>0.9</v>
      </c>
      <c r="D4698">
        <f t="shared" ca="1" si="448"/>
        <v>7072.5865830273769</v>
      </c>
      <c r="E4698">
        <f t="shared" ca="1" si="449"/>
        <v>12432.446329976978</v>
      </c>
      <c r="F4698">
        <f t="shared" ca="1" si="450"/>
        <v>18233.677713657919</v>
      </c>
      <c r="G4698">
        <f ca="1">D4698-Krishna!$AD$3</f>
        <v>362.95021939101298</v>
      </c>
      <c r="H4698">
        <f ca="1">E4698-Krishna!$AE$3</f>
        <v>1413.0372390678876</v>
      </c>
      <c r="I4698">
        <f ca="1">F4698-Krishna!$AF$3</f>
        <v>-9355.9586499784455</v>
      </c>
      <c r="J4698">
        <f t="shared" ca="1" si="451"/>
        <v>-5359.8597469496008</v>
      </c>
    </row>
    <row r="4699" spans="1:10">
      <c r="A4699">
        <v>4694</v>
      </c>
      <c r="B4699">
        <f t="shared" ca="1" si="446"/>
        <v>0.84331881456931934</v>
      </c>
      <c r="C4699" s="40">
        <f t="shared" ca="1" si="447"/>
        <v>0.95</v>
      </c>
      <c r="D4699">
        <f t="shared" ca="1" si="448"/>
        <v>7680.029761108869</v>
      </c>
      <c r="E4699">
        <f t="shared" ca="1" si="449"/>
        <v>8336.5926703131627</v>
      </c>
      <c r="F4699">
        <f t="shared" ca="1" si="450"/>
        <v>31726.218810985451</v>
      </c>
      <c r="G4699">
        <f ca="1">D4699-Krishna!$AD$3</f>
        <v>970.39339747250506</v>
      </c>
      <c r="H4699">
        <f ca="1">E4699-Krishna!$AE$3</f>
        <v>-2682.8164205959274</v>
      </c>
      <c r="I4699">
        <f ca="1">F4699-Krishna!$AF$3</f>
        <v>4136.5824473490866</v>
      </c>
      <c r="J4699">
        <f t="shared" ca="1" si="451"/>
        <v>-656.56290920429365</v>
      </c>
    </row>
    <row r="4700" spans="1:10">
      <c r="A4700">
        <v>4695</v>
      </c>
      <c r="B4700">
        <f t="shared" ca="1" si="446"/>
        <v>0.39279428637610736</v>
      </c>
      <c r="C4700" s="40">
        <f t="shared" ca="1" si="447"/>
        <v>0.9</v>
      </c>
      <c r="D4700">
        <f t="shared" ca="1" si="448"/>
        <v>6662.7721238826971</v>
      </c>
      <c r="E4700">
        <f t="shared" ca="1" si="449"/>
        <v>13554.217365083223</v>
      </c>
      <c r="F4700">
        <f t="shared" ca="1" si="450"/>
        <v>26228.087656018324</v>
      </c>
      <c r="G4700">
        <f ca="1">D4700-Krishna!$AD$3</f>
        <v>-46.86423975366688</v>
      </c>
      <c r="H4700">
        <f ca="1">E4700-Krishna!$AE$3</f>
        <v>2534.8082741741327</v>
      </c>
      <c r="I4700">
        <f ca="1">F4700-Krishna!$AF$3</f>
        <v>-1361.5487076180398</v>
      </c>
      <c r="J4700">
        <f t="shared" ca="1" si="451"/>
        <v>-6891.4452412005257</v>
      </c>
    </row>
    <row r="4701" spans="1:10">
      <c r="A4701">
        <v>4696</v>
      </c>
      <c r="B4701">
        <f t="shared" ca="1" si="446"/>
        <v>0.91314381098415032</v>
      </c>
      <c r="C4701" s="40">
        <f t="shared" ca="1" si="447"/>
        <v>0.96</v>
      </c>
      <c r="D4701">
        <f t="shared" ca="1" si="448"/>
        <v>6858.8372717466946</v>
      </c>
      <c r="E4701">
        <f t="shared" ca="1" si="449"/>
        <v>11514.368515075439</v>
      </c>
      <c r="F4701">
        <f t="shared" ca="1" si="450"/>
        <v>38069.382341064789</v>
      </c>
      <c r="G4701">
        <f ca="1">D4701-Krishna!$AD$3</f>
        <v>149.2009081103306</v>
      </c>
      <c r="H4701">
        <f ca="1">E4701-Krishna!$AE$3</f>
        <v>494.95942416634898</v>
      </c>
      <c r="I4701">
        <f ca="1">F4701-Krishna!$AF$3</f>
        <v>10479.745977428425</v>
      </c>
      <c r="J4701">
        <f t="shared" ca="1" si="451"/>
        <v>-4655.5312433287445</v>
      </c>
    </row>
    <row r="4702" spans="1:10">
      <c r="A4702">
        <v>4697</v>
      </c>
      <c r="B4702">
        <f t="shared" ca="1" si="446"/>
        <v>0.62336460637930668</v>
      </c>
      <c r="C4702" s="40">
        <f t="shared" ca="1" si="447"/>
        <v>0.94</v>
      </c>
      <c r="D4702">
        <f t="shared" ca="1" si="448"/>
        <v>7321.5418358209254</v>
      </c>
      <c r="E4702">
        <f t="shared" ca="1" si="449"/>
        <v>14962.806289049853</v>
      </c>
      <c r="F4702">
        <f t="shared" ca="1" si="450"/>
        <v>34596.093768449166</v>
      </c>
      <c r="G4702">
        <f ca="1">D4702-Krishna!$AD$3</f>
        <v>611.9054721845614</v>
      </c>
      <c r="H4702">
        <f ca="1">E4702-Krishna!$AE$3</f>
        <v>3943.3971981407631</v>
      </c>
      <c r="I4702">
        <f ca="1">F4702-Krishna!$AF$3</f>
        <v>7006.4574048128015</v>
      </c>
      <c r="J4702">
        <f t="shared" ca="1" si="451"/>
        <v>-7641.2644532289278</v>
      </c>
    </row>
    <row r="4703" spans="1:10">
      <c r="A4703">
        <v>4698</v>
      </c>
      <c r="B4703">
        <f t="shared" ca="1" si="446"/>
        <v>0.24560882746714541</v>
      </c>
      <c r="C4703" s="40">
        <f t="shared" ca="1" si="447"/>
        <v>0.89</v>
      </c>
      <c r="D4703">
        <f t="shared" ca="1" si="448"/>
        <v>7252.2013062575243</v>
      </c>
      <c r="E4703">
        <f t="shared" ca="1" si="449"/>
        <v>8278.4431825350694</v>
      </c>
      <c r="F4703">
        <f t="shared" ca="1" si="450"/>
        <v>35522.234006459512</v>
      </c>
      <c r="G4703">
        <f ca="1">D4703-Krishna!$AD$3</f>
        <v>542.5649426211603</v>
      </c>
      <c r="H4703">
        <f ca="1">E4703-Krishna!$AE$3</f>
        <v>-2740.9659083740207</v>
      </c>
      <c r="I4703">
        <f ca="1">F4703-Krishna!$AF$3</f>
        <v>7932.5976428231479</v>
      </c>
      <c r="J4703">
        <f t="shared" ca="1" si="451"/>
        <v>-1026.2418762775451</v>
      </c>
    </row>
    <row r="4704" spans="1:10">
      <c r="A4704">
        <v>4699</v>
      </c>
      <c r="B4704">
        <f t="shared" ca="1" si="446"/>
        <v>0.63109938957083134</v>
      </c>
      <c r="C4704" s="40">
        <f t="shared" ca="1" si="447"/>
        <v>0.94</v>
      </c>
      <c r="D4704">
        <f t="shared" ca="1" si="448"/>
        <v>6576.5080817071666</v>
      </c>
      <c r="E4704">
        <f t="shared" ca="1" si="449"/>
        <v>10952.510257936607</v>
      </c>
      <c r="F4704">
        <f t="shared" ca="1" si="450"/>
        <v>31494.611197884424</v>
      </c>
      <c r="G4704">
        <f ca="1">D4704-Krishna!$AD$3</f>
        <v>-133.12828192919733</v>
      </c>
      <c r="H4704">
        <f ca="1">E4704-Krishna!$AE$3</f>
        <v>-66.898832972483433</v>
      </c>
      <c r="I4704">
        <f ca="1">F4704-Krishna!$AF$3</f>
        <v>3904.9748342480598</v>
      </c>
      <c r="J4704">
        <f t="shared" ca="1" si="451"/>
        <v>-4376.00217622944</v>
      </c>
    </row>
    <row r="4705" spans="1:10">
      <c r="A4705">
        <v>4700</v>
      </c>
      <c r="B4705">
        <f t="shared" ca="1" si="446"/>
        <v>0.3203275683052792</v>
      </c>
      <c r="C4705" s="40">
        <f t="shared" ca="1" si="447"/>
        <v>0.9</v>
      </c>
      <c r="D4705">
        <f t="shared" ca="1" si="448"/>
        <v>6774.3765365022518</v>
      </c>
      <c r="E4705">
        <f t="shared" ca="1" si="449"/>
        <v>7654.0352370835335</v>
      </c>
      <c r="F4705">
        <f t="shared" ca="1" si="450"/>
        <v>32616.777172209629</v>
      </c>
      <c r="G4705">
        <f ca="1">D4705-Krishna!$AD$3</f>
        <v>64.740172865887871</v>
      </c>
      <c r="H4705">
        <f ca="1">E4705-Krishna!$AE$3</f>
        <v>-3365.3738538255566</v>
      </c>
      <c r="I4705">
        <f ca="1">F4705-Krishna!$AF$3</f>
        <v>5027.1408085732655</v>
      </c>
      <c r="J4705">
        <f t="shared" ca="1" si="451"/>
        <v>-879.65870058128166</v>
      </c>
    </row>
    <row r="4706" spans="1:10">
      <c r="A4706">
        <v>4701</v>
      </c>
      <c r="B4706">
        <f t="shared" ca="1" si="446"/>
        <v>0.18959217935773987</v>
      </c>
      <c r="C4706" s="40">
        <f t="shared" ca="1" si="447"/>
        <v>0.87</v>
      </c>
      <c r="D4706">
        <f t="shared" ca="1" si="448"/>
        <v>6688.7445602332937</v>
      </c>
      <c r="E4706">
        <f t="shared" ca="1" si="449"/>
        <v>12005.479218731622</v>
      </c>
      <c r="F4706">
        <f t="shared" ca="1" si="450"/>
        <v>25356.428985806629</v>
      </c>
      <c r="G4706">
        <f ca="1">D4706-Krishna!$AD$3</f>
        <v>-20.891803403070298</v>
      </c>
      <c r="H4706">
        <f ca="1">E4706-Krishna!$AE$3</f>
        <v>986.0701278225315</v>
      </c>
      <c r="I4706">
        <f ca="1">F4706-Krishna!$AF$3</f>
        <v>-2233.2073778297345</v>
      </c>
      <c r="J4706">
        <f t="shared" ca="1" si="451"/>
        <v>-5316.7346584983279</v>
      </c>
    </row>
    <row r="4707" spans="1:10">
      <c r="A4707">
        <v>4702</v>
      </c>
      <c r="B4707">
        <f t="shared" ca="1" si="446"/>
        <v>0.26780042741400567</v>
      </c>
      <c r="C4707" s="40">
        <f t="shared" ca="1" si="447"/>
        <v>0.89</v>
      </c>
      <c r="D4707">
        <f t="shared" ca="1" si="448"/>
        <v>7516.735813735284</v>
      </c>
      <c r="E4707">
        <f t="shared" ca="1" si="449"/>
        <v>6544.9405826522261</v>
      </c>
      <c r="F4707">
        <f t="shared" ca="1" si="450"/>
        <v>23950.701473793168</v>
      </c>
      <c r="G4707">
        <f ca="1">D4707-Krishna!$AD$3</f>
        <v>807.09945009891999</v>
      </c>
      <c r="H4707">
        <f ca="1">E4707-Krishna!$AE$3</f>
        <v>-4474.468508256864</v>
      </c>
      <c r="I4707">
        <f ca="1">F4707-Krishna!$AF$3</f>
        <v>-3638.9348898431963</v>
      </c>
      <c r="J4707">
        <f t="shared" ca="1" si="451"/>
        <v>971.79523108305784</v>
      </c>
    </row>
    <row r="4708" spans="1:10">
      <c r="A4708">
        <v>4703</v>
      </c>
      <c r="B4708">
        <f t="shared" ca="1" si="446"/>
        <v>0.93835985874394856</v>
      </c>
      <c r="C4708" s="40">
        <f t="shared" ca="1" si="447"/>
        <v>0.96</v>
      </c>
      <c r="D4708">
        <f t="shared" ca="1" si="448"/>
        <v>7819.2525324215294</v>
      </c>
      <c r="E4708">
        <f t="shared" ca="1" si="449"/>
        <v>16958.500068293648</v>
      </c>
      <c r="F4708">
        <f t="shared" ca="1" si="450"/>
        <v>38152.207146348694</v>
      </c>
      <c r="G4708">
        <f ca="1">D4708-Krishna!$AD$3</f>
        <v>1109.6161687851654</v>
      </c>
      <c r="H4708">
        <f ca="1">E4708-Krishna!$AE$3</f>
        <v>5939.0909773845578</v>
      </c>
      <c r="I4708">
        <f ca="1">F4708-Krishna!$AF$3</f>
        <v>10562.57078271233</v>
      </c>
      <c r="J4708">
        <f t="shared" ca="1" si="451"/>
        <v>-9139.2475358721185</v>
      </c>
    </row>
    <row r="4709" spans="1:10">
      <c r="A4709">
        <v>4704</v>
      </c>
      <c r="B4709">
        <f t="shared" ca="1" si="446"/>
        <v>0.8669301378416856</v>
      </c>
      <c r="C4709" s="40">
        <f t="shared" ca="1" si="447"/>
        <v>0.95</v>
      </c>
      <c r="D4709">
        <f t="shared" ca="1" si="448"/>
        <v>8153.7141261941333</v>
      </c>
      <c r="E4709">
        <f t="shared" ca="1" si="449"/>
        <v>13887.233767726419</v>
      </c>
      <c r="F4709">
        <f t="shared" ca="1" si="450"/>
        <v>34332.898709259265</v>
      </c>
      <c r="G4709">
        <f ca="1">D4709-Krishna!$AD$3</f>
        <v>1444.0777625577693</v>
      </c>
      <c r="H4709">
        <f ca="1">E4709-Krishna!$AE$3</f>
        <v>2867.8246768173285</v>
      </c>
      <c r="I4709">
        <f ca="1">F4709-Krishna!$AF$3</f>
        <v>6743.2623456229012</v>
      </c>
      <c r="J4709">
        <f t="shared" ca="1" si="451"/>
        <v>-5733.5196415322853</v>
      </c>
    </row>
    <row r="4710" spans="1:10">
      <c r="A4710">
        <v>4705</v>
      </c>
      <c r="B4710">
        <f t="shared" ca="1" si="446"/>
        <v>0.62654385184066574</v>
      </c>
      <c r="C4710" s="40">
        <f t="shared" ca="1" si="447"/>
        <v>0.94</v>
      </c>
      <c r="D4710">
        <f t="shared" ca="1" si="448"/>
        <v>7209.6035840772083</v>
      </c>
      <c r="E4710">
        <f t="shared" ca="1" si="449"/>
        <v>12105.912232679351</v>
      </c>
      <c r="F4710">
        <f t="shared" ca="1" si="450"/>
        <v>37629.936939879393</v>
      </c>
      <c r="G4710">
        <f ca="1">D4710-Krishna!$AD$3</f>
        <v>499.96722044084436</v>
      </c>
      <c r="H4710">
        <f ca="1">E4710-Krishna!$AE$3</f>
        <v>1086.5031417702612</v>
      </c>
      <c r="I4710">
        <f ca="1">F4710-Krishna!$AF$3</f>
        <v>10040.300576243029</v>
      </c>
      <c r="J4710">
        <f t="shared" ca="1" si="451"/>
        <v>-4896.308648602143</v>
      </c>
    </row>
    <row r="4711" spans="1:10">
      <c r="A4711">
        <v>4706</v>
      </c>
      <c r="B4711">
        <f t="shared" ca="1" si="446"/>
        <v>0.76344213783475101</v>
      </c>
      <c r="C4711" s="40">
        <f t="shared" ca="1" si="447"/>
        <v>0.94</v>
      </c>
      <c r="D4711">
        <f t="shared" ca="1" si="448"/>
        <v>6897.2284484794318</v>
      </c>
      <c r="E4711">
        <f t="shared" ca="1" si="449"/>
        <v>12775.41427691954</v>
      </c>
      <c r="F4711">
        <f t="shared" ca="1" si="450"/>
        <v>29276.903637965304</v>
      </c>
      <c r="G4711">
        <f ca="1">D4711-Krishna!$AD$3</f>
        <v>187.59208484306782</v>
      </c>
      <c r="H4711">
        <f ca="1">E4711-Krishna!$AE$3</f>
        <v>1756.0051860104504</v>
      </c>
      <c r="I4711">
        <f ca="1">F4711-Krishna!$AF$3</f>
        <v>1687.2672743289404</v>
      </c>
      <c r="J4711">
        <f t="shared" ca="1" si="451"/>
        <v>-5878.1858284401087</v>
      </c>
    </row>
    <row r="4712" spans="1:10">
      <c r="A4712">
        <v>4707</v>
      </c>
      <c r="B4712">
        <f t="shared" ca="1" si="446"/>
        <v>0.17554772958620979</v>
      </c>
      <c r="C4712" s="40">
        <f t="shared" ca="1" si="447"/>
        <v>0.81</v>
      </c>
      <c r="D4712">
        <f t="shared" ca="1" si="448"/>
        <v>5544.8109842151634</v>
      </c>
      <c r="E4712">
        <f t="shared" ca="1" si="449"/>
        <v>7351.8423154698185</v>
      </c>
      <c r="F4712">
        <f t="shared" ca="1" si="450"/>
        <v>13899.660277225234</v>
      </c>
      <c r="G4712">
        <f ca="1">D4712-Krishna!$AD$3</f>
        <v>-1164.8253794212005</v>
      </c>
      <c r="H4712">
        <f ca="1">E4712-Krishna!$AE$3</f>
        <v>-3667.5667754392716</v>
      </c>
      <c r="I4712">
        <f ca="1">F4712-Krishna!$AF$3</f>
        <v>-13689.97608641113</v>
      </c>
      <c r="J4712">
        <f t="shared" ca="1" si="451"/>
        <v>-1807.031331254655</v>
      </c>
    </row>
    <row r="4713" spans="1:10">
      <c r="A4713">
        <v>4708</v>
      </c>
      <c r="B4713">
        <f t="shared" ca="1" si="446"/>
        <v>0.97649267579585119</v>
      </c>
      <c r="C4713" s="40">
        <f t="shared" ca="1" si="447"/>
        <v>0.97</v>
      </c>
      <c r="D4713">
        <f t="shared" ca="1" si="448"/>
        <v>8250.3322366271259</v>
      </c>
      <c r="E4713">
        <f t="shared" ca="1" si="449"/>
        <v>12042.594345235018</v>
      </c>
      <c r="F4713">
        <f t="shared" ca="1" si="450"/>
        <v>28428.432876420138</v>
      </c>
      <c r="G4713">
        <f ca="1">D4713-Krishna!$AD$3</f>
        <v>1540.6958729907619</v>
      </c>
      <c r="H4713">
        <f ca="1">E4713-Krishna!$AE$3</f>
        <v>1023.1852543259283</v>
      </c>
      <c r="I4713">
        <f ca="1">F4713-Krishna!$AF$3</f>
        <v>838.79651278377423</v>
      </c>
      <c r="J4713">
        <f t="shared" ca="1" si="451"/>
        <v>-3792.2621086078925</v>
      </c>
    </row>
    <row r="4714" spans="1:10">
      <c r="A4714">
        <v>4709</v>
      </c>
      <c r="B4714">
        <f t="shared" ca="1" si="446"/>
        <v>0.92213080431384298</v>
      </c>
      <c r="C4714" s="40">
        <f t="shared" ca="1" si="447"/>
        <v>0.96</v>
      </c>
      <c r="D4714">
        <f t="shared" ca="1" si="448"/>
        <v>6595.8911160569905</v>
      </c>
      <c r="E4714">
        <f t="shared" ca="1" si="449"/>
        <v>10614.806335330668</v>
      </c>
      <c r="F4714">
        <f t="shared" ca="1" si="450"/>
        <v>31655.27183526157</v>
      </c>
      <c r="G4714">
        <f ca="1">D4714-Krishna!$AD$3</f>
        <v>-113.74524757937343</v>
      </c>
      <c r="H4714">
        <f ca="1">E4714-Krishna!$AE$3</f>
        <v>-404.60275557842215</v>
      </c>
      <c r="I4714">
        <f ca="1">F4714-Krishna!$AF$3</f>
        <v>4065.6354716252063</v>
      </c>
      <c r="J4714">
        <f t="shared" ca="1" si="451"/>
        <v>-4018.9152192736774</v>
      </c>
    </row>
    <row r="4715" spans="1:10">
      <c r="A4715">
        <v>4710</v>
      </c>
      <c r="B4715">
        <f t="shared" ca="1" si="446"/>
        <v>0.86896781069483242</v>
      </c>
      <c r="C4715" s="40">
        <f t="shared" ca="1" si="447"/>
        <v>0.95</v>
      </c>
      <c r="D4715">
        <f t="shared" ca="1" si="448"/>
        <v>7510.1716062056748</v>
      </c>
      <c r="E4715">
        <f t="shared" ca="1" si="449"/>
        <v>13550.58681712961</v>
      </c>
      <c r="F4715">
        <f t="shared" ca="1" si="450"/>
        <v>30970.683010614302</v>
      </c>
      <c r="G4715">
        <f ca="1">D4715-Krishna!$AD$3</f>
        <v>800.53524256931087</v>
      </c>
      <c r="H4715">
        <f ca="1">E4715-Krishna!$AE$3</f>
        <v>2531.1777262205196</v>
      </c>
      <c r="I4715">
        <f ca="1">F4715-Krishna!$AF$3</f>
        <v>3381.0466469779385</v>
      </c>
      <c r="J4715">
        <f t="shared" ca="1" si="451"/>
        <v>-6040.4152109239349</v>
      </c>
    </row>
    <row r="4716" spans="1:10">
      <c r="A4716">
        <v>4711</v>
      </c>
      <c r="B4716">
        <f t="shared" ca="1" si="446"/>
        <v>0.38451810004246578</v>
      </c>
      <c r="C4716" s="40">
        <f t="shared" ca="1" si="447"/>
        <v>0.9</v>
      </c>
      <c r="D4716">
        <f t="shared" ca="1" si="448"/>
        <v>6538.0542411084725</v>
      </c>
      <c r="E4716">
        <f t="shared" ca="1" si="449"/>
        <v>9169.6561218895076</v>
      </c>
      <c r="F4716">
        <f t="shared" ca="1" si="450"/>
        <v>31868.183422661823</v>
      </c>
      <c r="G4716">
        <f ca="1">D4716-Krishna!$AD$3</f>
        <v>-171.58212252789144</v>
      </c>
      <c r="H4716">
        <f ca="1">E4716-Krishna!$AE$3</f>
        <v>-1849.7529690195825</v>
      </c>
      <c r="I4716">
        <f ca="1">F4716-Krishna!$AF$3</f>
        <v>4278.547059025459</v>
      </c>
      <c r="J4716">
        <f t="shared" ca="1" si="451"/>
        <v>-2631.6018807810351</v>
      </c>
    </row>
    <row r="4717" spans="1:10">
      <c r="A4717">
        <v>4712</v>
      </c>
      <c r="B4717">
        <f t="shared" ca="1" si="446"/>
        <v>0.28553936931188928</v>
      </c>
      <c r="C4717" s="40">
        <f t="shared" ca="1" si="447"/>
        <v>0.89</v>
      </c>
      <c r="D4717">
        <f t="shared" ca="1" si="448"/>
        <v>6709.9653877695291</v>
      </c>
      <c r="E4717">
        <f t="shared" ca="1" si="449"/>
        <v>11970.154686903657</v>
      </c>
      <c r="F4717">
        <f t="shared" ca="1" si="450"/>
        <v>30360.971109344617</v>
      </c>
      <c r="G4717">
        <f ca="1">D4717-Krishna!$AD$3</f>
        <v>0.32902413316514867</v>
      </c>
      <c r="H4717">
        <f ca="1">E4717-Krishna!$AE$3</f>
        <v>950.74559599456734</v>
      </c>
      <c r="I4717">
        <f ca="1">F4717-Krishna!$AF$3</f>
        <v>2771.3347457082527</v>
      </c>
      <c r="J4717">
        <f t="shared" ca="1" si="451"/>
        <v>-5260.1892991341283</v>
      </c>
    </row>
    <row r="4718" spans="1:10">
      <c r="A4718">
        <v>4713</v>
      </c>
      <c r="B4718">
        <f t="shared" ref="B4718:B4781" ca="1" si="452">RAND()</f>
        <v>0.44677725042577299</v>
      </c>
      <c r="C4718" s="40">
        <f t="shared" ref="C4718:C4781" ca="1" si="453">IF(B4718&lt;=$B$3, $B$1,
IF(B4718&lt;=$C$3, $C$1,
IF(B4718&lt;=$D$3, $D$1,
IF(B4718&lt;=$E$3, $E$1,
IF(B4718&lt;=$F$3, $F$1,
IF(B4718&lt;=$G$3, $G$1,
IF(B4718&lt;=$H$3, $H$1,
IF(B4718&lt;=$I$3, $I$1,
IF(B4718&lt;=$J$3, $J$1,
IF(B4718&lt;=$K$3, $K$1,
IF(B4718&lt;=$L$3, $L$1,
IF(B4718&lt;=$M$3, $M$1,
IF(B4718&lt;=$N$3, $N$1,
IF(B4718&lt;=$O$3, $O$1, "Error"))))))))))))))</f>
        <v>0.9</v>
      </c>
      <c r="D4718">
        <f t="shared" ca="1" si="448"/>
        <v>6160.26251594932</v>
      </c>
      <c r="E4718">
        <f t="shared" ca="1" si="449"/>
        <v>11692.878360622512</v>
      </c>
      <c r="F4718">
        <f t="shared" ca="1" si="450"/>
        <v>29895.746607840814</v>
      </c>
      <c r="G4718">
        <f ca="1">D4718-Krishna!$AD$3</f>
        <v>-549.37384768704396</v>
      </c>
      <c r="H4718">
        <f ca="1">E4718-Krishna!$AE$3</f>
        <v>673.46926971342145</v>
      </c>
      <c r="I4718">
        <f ca="1">F4718-Krishna!$AF$3</f>
        <v>2306.1102442044503</v>
      </c>
      <c r="J4718">
        <f t="shared" ca="1" si="451"/>
        <v>-5532.6158446731915</v>
      </c>
    </row>
    <row r="4719" spans="1:10">
      <c r="A4719">
        <v>4714</v>
      </c>
      <c r="B4719">
        <f t="shared" ca="1" si="452"/>
        <v>0.25393295790256776</v>
      </c>
      <c r="C4719" s="40">
        <f t="shared" ca="1" si="453"/>
        <v>0.89</v>
      </c>
      <c r="D4719">
        <f t="shared" ca="1" si="448"/>
        <v>7512.3340867946026</v>
      </c>
      <c r="E4719">
        <f t="shared" ca="1" si="449"/>
        <v>8096.6274803259803</v>
      </c>
      <c r="F4719">
        <f t="shared" ca="1" si="450"/>
        <v>30028.180615418598</v>
      </c>
      <c r="G4719">
        <f ca="1">D4719-Krishna!$AD$3</f>
        <v>802.69772315823866</v>
      </c>
      <c r="H4719">
        <f ca="1">E4719-Krishna!$AE$3</f>
        <v>-2922.7816105831098</v>
      </c>
      <c r="I4719">
        <f ca="1">F4719-Krishna!$AF$3</f>
        <v>2438.5442517822339</v>
      </c>
      <c r="J4719">
        <f t="shared" ca="1" si="451"/>
        <v>-584.29339353137766</v>
      </c>
    </row>
    <row r="4720" spans="1:10">
      <c r="A4720">
        <v>4715</v>
      </c>
      <c r="B4720">
        <f t="shared" ca="1" si="452"/>
        <v>0.50163373260184108</v>
      </c>
      <c r="C4720" s="40">
        <f t="shared" ca="1" si="453"/>
        <v>0.92</v>
      </c>
      <c r="D4720">
        <f t="shared" ca="1" si="448"/>
        <v>6671.3613266941475</v>
      </c>
      <c r="E4720">
        <f t="shared" ca="1" si="449"/>
        <v>13699.326810202791</v>
      </c>
      <c r="F4720">
        <f t="shared" ca="1" si="450"/>
        <v>22817.355239107816</v>
      </c>
      <c r="G4720">
        <f ca="1">D4720-Krishna!$AD$3</f>
        <v>-38.275036942216502</v>
      </c>
      <c r="H4720">
        <f ca="1">E4720-Krishna!$AE$3</f>
        <v>2679.9177192937004</v>
      </c>
      <c r="I4720">
        <f ca="1">F4720-Krishna!$AF$3</f>
        <v>-4772.2811245285484</v>
      </c>
      <c r="J4720">
        <f t="shared" ca="1" si="451"/>
        <v>-7027.965483508643</v>
      </c>
    </row>
    <row r="4721" spans="1:10">
      <c r="A4721">
        <v>4716</v>
      </c>
      <c r="B4721">
        <f t="shared" ca="1" si="452"/>
        <v>0.89480661546227902</v>
      </c>
      <c r="C4721" s="40">
        <f t="shared" ca="1" si="453"/>
        <v>0.95</v>
      </c>
      <c r="D4721">
        <f t="shared" ca="1" si="448"/>
        <v>7151.4923836638318</v>
      </c>
      <c r="E4721">
        <f t="shared" ca="1" si="449"/>
        <v>11553.862528114296</v>
      </c>
      <c r="F4721">
        <f t="shared" ca="1" si="450"/>
        <v>44296.227202364949</v>
      </c>
      <c r="G4721">
        <f ca="1">D4721-Krishna!$AD$3</f>
        <v>441.85602002746782</v>
      </c>
      <c r="H4721">
        <f ca="1">E4721-Krishna!$AE$3</f>
        <v>534.45343720520577</v>
      </c>
      <c r="I4721">
        <f ca="1">F4721-Krishna!$AF$3</f>
        <v>16706.590838728585</v>
      </c>
      <c r="J4721">
        <f t="shared" ca="1" si="451"/>
        <v>-4402.3701444504641</v>
      </c>
    </row>
    <row r="4722" spans="1:10">
      <c r="A4722">
        <v>4717</v>
      </c>
      <c r="B4722">
        <f t="shared" ca="1" si="452"/>
        <v>7.4202057205811967E-2</v>
      </c>
      <c r="C4722" s="40">
        <f t="shared" ca="1" si="453"/>
        <v>0.77</v>
      </c>
      <c r="D4722">
        <f t="shared" ca="1" si="448"/>
        <v>5119.0081148702102</v>
      </c>
      <c r="E4722">
        <f t="shared" ca="1" si="449"/>
        <v>6527.3658707854593</v>
      </c>
      <c r="F4722">
        <f t="shared" ca="1" si="450"/>
        <v>17070.830198862499</v>
      </c>
      <c r="G4722">
        <f ca="1">D4722-Krishna!$AD$3</f>
        <v>-1590.6282487661538</v>
      </c>
      <c r="H4722">
        <f ca="1">E4722-Krishna!$AE$3</f>
        <v>-4492.0432201236308</v>
      </c>
      <c r="I4722">
        <f ca="1">F4722-Krishna!$AF$3</f>
        <v>-10518.806164773865</v>
      </c>
      <c r="J4722">
        <f t="shared" ca="1" si="451"/>
        <v>-1408.3577559152491</v>
      </c>
    </row>
    <row r="4723" spans="1:10">
      <c r="A4723">
        <v>4718</v>
      </c>
      <c r="B4723">
        <f t="shared" ca="1" si="452"/>
        <v>0.92756630177068911</v>
      </c>
      <c r="C4723" s="40">
        <f t="shared" ca="1" si="453"/>
        <v>0.96</v>
      </c>
      <c r="D4723">
        <f t="shared" ca="1" si="448"/>
        <v>8050.5051675096438</v>
      </c>
      <c r="E4723">
        <f t="shared" ca="1" si="449"/>
        <v>13874.085058947097</v>
      </c>
      <c r="F4723">
        <f t="shared" ca="1" si="450"/>
        <v>22777.88517866363</v>
      </c>
      <c r="G4723">
        <f ca="1">D4723-Krishna!$AD$3</f>
        <v>1340.8688038732798</v>
      </c>
      <c r="H4723">
        <f ca="1">E4723-Krishna!$AE$3</f>
        <v>2854.6759680380073</v>
      </c>
      <c r="I4723">
        <f ca="1">F4723-Krishna!$AF$3</f>
        <v>-4811.7511849727343</v>
      </c>
      <c r="J4723">
        <f t="shared" ca="1" si="451"/>
        <v>-5823.5798914374536</v>
      </c>
    </row>
    <row r="4724" spans="1:10">
      <c r="A4724">
        <v>4719</v>
      </c>
      <c r="B4724">
        <f t="shared" ca="1" si="452"/>
        <v>0.74678017706109312</v>
      </c>
      <c r="C4724" s="40">
        <f t="shared" ca="1" si="453"/>
        <v>0.94</v>
      </c>
      <c r="D4724">
        <f t="shared" ca="1" si="448"/>
        <v>6410.3637784222865</v>
      </c>
      <c r="E4724">
        <f t="shared" ca="1" si="449"/>
        <v>15514.84269145576</v>
      </c>
      <c r="F4724">
        <f t="shared" ca="1" si="450"/>
        <v>33273.574536518361</v>
      </c>
      <c r="G4724">
        <f ca="1">D4724-Krishna!$AD$3</f>
        <v>-299.27258521407748</v>
      </c>
      <c r="H4724">
        <f ca="1">E4724-Krishna!$AE$3</f>
        <v>4495.4336005466703</v>
      </c>
      <c r="I4724">
        <f ca="1">F4724-Krishna!$AF$3</f>
        <v>5683.9381728819972</v>
      </c>
      <c r="J4724">
        <f t="shared" ca="1" si="451"/>
        <v>-9104.4789130334739</v>
      </c>
    </row>
    <row r="4725" spans="1:10">
      <c r="A4725">
        <v>4720</v>
      </c>
      <c r="B4725">
        <f t="shared" ca="1" si="452"/>
        <v>0.50652205470977807</v>
      </c>
      <c r="C4725" s="40">
        <f t="shared" ca="1" si="453"/>
        <v>0.92</v>
      </c>
      <c r="D4725">
        <f t="shared" ca="1" si="448"/>
        <v>6615.2998296661963</v>
      </c>
      <c r="E4725">
        <f t="shared" ca="1" si="449"/>
        <v>9306.8916347399154</v>
      </c>
      <c r="F4725">
        <f t="shared" ca="1" si="450"/>
        <v>32708.635204482707</v>
      </c>
      <c r="G4725">
        <f ca="1">D4725-Krishna!$AD$3</f>
        <v>-94.336533970167693</v>
      </c>
      <c r="H4725">
        <f ca="1">E4725-Krishna!$AE$3</f>
        <v>-1712.5174561691747</v>
      </c>
      <c r="I4725">
        <f ca="1">F4725-Krishna!$AF$3</f>
        <v>5118.9988408463432</v>
      </c>
      <c r="J4725">
        <f t="shared" ca="1" si="451"/>
        <v>-2691.5918050737191</v>
      </c>
    </row>
    <row r="4726" spans="1:10">
      <c r="A4726">
        <v>4721</v>
      </c>
      <c r="B4726">
        <f t="shared" ca="1" si="452"/>
        <v>0.16459578491972082</v>
      </c>
      <c r="C4726" s="40">
        <f t="shared" ca="1" si="453"/>
        <v>0.81</v>
      </c>
      <c r="D4726">
        <f t="shared" ca="1" si="448"/>
        <v>5639.0527288923058</v>
      </c>
      <c r="E4726">
        <f t="shared" ca="1" si="449"/>
        <v>7158.8246311936127</v>
      </c>
      <c r="F4726">
        <f t="shared" ca="1" si="450"/>
        <v>16553.735442180325</v>
      </c>
      <c r="G4726">
        <f ca="1">D4726-Krishna!$AD$3</f>
        <v>-1070.5836347440581</v>
      </c>
      <c r="H4726">
        <f ca="1">E4726-Krishna!$AE$3</f>
        <v>-3860.5844597154774</v>
      </c>
      <c r="I4726">
        <f ca="1">F4726-Krishna!$AF$3</f>
        <v>-11035.900921456039</v>
      </c>
      <c r="J4726">
        <f t="shared" ca="1" si="451"/>
        <v>-1519.7719023013069</v>
      </c>
    </row>
    <row r="4727" spans="1:10">
      <c r="A4727">
        <v>4722</v>
      </c>
      <c r="B4727">
        <f t="shared" ca="1" si="452"/>
        <v>0.31002886925198525</v>
      </c>
      <c r="C4727" s="40">
        <f t="shared" ca="1" si="453"/>
        <v>0.89</v>
      </c>
      <c r="D4727">
        <f t="shared" ca="1" si="448"/>
        <v>7873.1181539994004</v>
      </c>
      <c r="E4727">
        <f t="shared" ca="1" si="449"/>
        <v>9442.8538188778002</v>
      </c>
      <c r="F4727">
        <f t="shared" ca="1" si="450"/>
        <v>21961.188989611815</v>
      </c>
      <c r="G4727">
        <f ca="1">D4727-Krishna!$AD$3</f>
        <v>1163.4817903630365</v>
      </c>
      <c r="H4727">
        <f ca="1">E4727-Krishna!$AE$3</f>
        <v>-1576.5552720312899</v>
      </c>
      <c r="I4727">
        <f ca="1">F4727-Krishna!$AF$3</f>
        <v>-5628.4473740245485</v>
      </c>
      <c r="J4727">
        <f t="shared" ca="1" si="451"/>
        <v>-1569.7356648783998</v>
      </c>
    </row>
    <row r="4728" spans="1:10">
      <c r="A4728">
        <v>4723</v>
      </c>
      <c r="B4728">
        <f t="shared" ca="1" si="452"/>
        <v>0.81048955131239009</v>
      </c>
      <c r="C4728" s="40">
        <f t="shared" ca="1" si="453"/>
        <v>0.94</v>
      </c>
      <c r="D4728">
        <f t="shared" ca="1" si="448"/>
        <v>8240.4539799590802</v>
      </c>
      <c r="E4728">
        <f t="shared" ca="1" si="449"/>
        <v>13130.360060736588</v>
      </c>
      <c r="F4728">
        <f t="shared" ca="1" si="450"/>
        <v>34861.478359769273</v>
      </c>
      <c r="G4728">
        <f ca="1">D4728-Krishna!$AD$3</f>
        <v>1530.8176163227163</v>
      </c>
      <c r="H4728">
        <f ca="1">E4728-Krishna!$AE$3</f>
        <v>2110.9509698274978</v>
      </c>
      <c r="I4728">
        <f ca="1">F4728-Krishna!$AF$3</f>
        <v>7271.8419961329091</v>
      </c>
      <c r="J4728">
        <f t="shared" ca="1" si="451"/>
        <v>-4889.9060807775077</v>
      </c>
    </row>
    <row r="4729" spans="1:10">
      <c r="A4729">
        <v>4724</v>
      </c>
      <c r="B4729">
        <f t="shared" ca="1" si="452"/>
        <v>0.89372576681165505</v>
      </c>
      <c r="C4729" s="40">
        <f t="shared" ca="1" si="453"/>
        <v>0.95</v>
      </c>
      <c r="D4729">
        <f t="shared" ca="1" si="448"/>
        <v>8367.8887619168672</v>
      </c>
      <c r="E4729">
        <f t="shared" ca="1" si="449"/>
        <v>12540.403858896367</v>
      </c>
      <c r="F4729">
        <f t="shared" ca="1" si="450"/>
        <v>33182.367504151138</v>
      </c>
      <c r="G4729">
        <f ca="1">D4729-Krishna!$AD$3</f>
        <v>1658.2523982805033</v>
      </c>
      <c r="H4729">
        <f ca="1">E4729-Krishna!$AE$3</f>
        <v>1520.9947679872766</v>
      </c>
      <c r="I4729">
        <f ca="1">F4729-Krishna!$AF$3</f>
        <v>5592.7311405147739</v>
      </c>
      <c r="J4729">
        <f t="shared" ca="1" si="451"/>
        <v>-4172.5150969794995</v>
      </c>
    </row>
    <row r="4730" spans="1:10">
      <c r="A4730">
        <v>4725</v>
      </c>
      <c r="B4730">
        <f t="shared" ca="1" si="452"/>
        <v>0.55703424148943692</v>
      </c>
      <c r="C4730" s="40">
        <f t="shared" ca="1" si="453"/>
        <v>0.93</v>
      </c>
      <c r="D4730">
        <f t="shared" ca="1" si="448"/>
        <v>5922.6888133071316</v>
      </c>
      <c r="E4730">
        <f t="shared" ca="1" si="449"/>
        <v>9869.4477003309585</v>
      </c>
      <c r="F4730">
        <f t="shared" ca="1" si="450"/>
        <v>34150.873857436753</v>
      </c>
      <c r="G4730">
        <f ca="1">D4730-Krishna!$AD$3</f>
        <v>-786.9475503292324</v>
      </c>
      <c r="H4730">
        <f ca="1">E4730-Krishna!$AE$3</f>
        <v>-1149.9613905781316</v>
      </c>
      <c r="I4730">
        <f ca="1">F4730-Krishna!$AF$3</f>
        <v>6561.2374938003886</v>
      </c>
      <c r="J4730">
        <f t="shared" ca="1" si="451"/>
        <v>-3946.7588870238269</v>
      </c>
    </row>
    <row r="4731" spans="1:10">
      <c r="A4731">
        <v>4726</v>
      </c>
      <c r="B4731">
        <f t="shared" ca="1" si="452"/>
        <v>0.11904085719904989</v>
      </c>
      <c r="C4731" s="40">
        <f t="shared" ca="1" si="453"/>
        <v>0.8</v>
      </c>
      <c r="D4731">
        <f t="shared" ca="1" si="448"/>
        <v>5298.2628243271492</v>
      </c>
      <c r="E4731">
        <f t="shared" ca="1" si="449"/>
        <v>8522.3960086985026</v>
      </c>
      <c r="F4731">
        <f t="shared" ca="1" si="450"/>
        <v>19626.728543187022</v>
      </c>
      <c r="G4731">
        <f ca="1">D4731-Krishna!$AD$3</f>
        <v>-1411.3735393092147</v>
      </c>
      <c r="H4731">
        <f ca="1">E4731-Krishna!$AE$3</f>
        <v>-2497.0130822105875</v>
      </c>
      <c r="I4731">
        <f ca="1">F4731-Krishna!$AF$3</f>
        <v>-7962.9078204493417</v>
      </c>
      <c r="J4731">
        <f t="shared" ca="1" si="451"/>
        <v>-3224.1331843713533</v>
      </c>
    </row>
    <row r="4732" spans="1:10">
      <c r="A4732">
        <v>4727</v>
      </c>
      <c r="B4732">
        <f t="shared" ca="1" si="452"/>
        <v>0.14791279246563815</v>
      </c>
      <c r="C4732" s="40">
        <f t="shared" ca="1" si="453"/>
        <v>0.81</v>
      </c>
      <c r="D4732">
        <f t="shared" ca="1" si="448"/>
        <v>6073.2459681634955</v>
      </c>
      <c r="E4732">
        <f t="shared" ca="1" si="449"/>
        <v>3374.8459736087862</v>
      </c>
      <c r="F4732">
        <f t="shared" ca="1" si="450"/>
        <v>15040.482814489344</v>
      </c>
      <c r="G4732">
        <f ca="1">D4732-Krishna!$AD$3</f>
        <v>-636.39039547286848</v>
      </c>
      <c r="H4732">
        <f ca="1">E4732-Krishna!$AE$3</f>
        <v>-7644.5631173003039</v>
      </c>
      <c r="I4732">
        <f ca="1">F4732-Krishna!$AF$3</f>
        <v>-12549.15354914702</v>
      </c>
      <c r="J4732">
        <f t="shared" ca="1" si="451"/>
        <v>2698.3999945547093</v>
      </c>
    </row>
    <row r="4733" spans="1:10">
      <c r="A4733">
        <v>4728</v>
      </c>
      <c r="B4733">
        <f t="shared" ca="1" si="452"/>
        <v>0.30149752437156652</v>
      </c>
      <c r="C4733" s="40">
        <f t="shared" ca="1" si="453"/>
        <v>0.89</v>
      </c>
      <c r="D4733">
        <f t="shared" ca="1" si="448"/>
        <v>7144.1283399255217</v>
      </c>
      <c r="E4733">
        <f t="shared" ca="1" si="449"/>
        <v>9210.6547328752622</v>
      </c>
      <c r="F4733">
        <f t="shared" ca="1" si="450"/>
        <v>24247.197913372853</v>
      </c>
      <c r="G4733">
        <f ca="1">D4733-Krishna!$AD$3</f>
        <v>434.49197628915772</v>
      </c>
      <c r="H4733">
        <f ca="1">E4733-Krishna!$AE$3</f>
        <v>-1808.7543580338279</v>
      </c>
      <c r="I4733">
        <f ca="1">F4733-Krishna!$AF$3</f>
        <v>-3342.4384502635112</v>
      </c>
      <c r="J4733">
        <f t="shared" ca="1" si="451"/>
        <v>-2066.5263929497405</v>
      </c>
    </row>
    <row r="4734" spans="1:10">
      <c r="A4734">
        <v>4729</v>
      </c>
      <c r="B4734">
        <f t="shared" ca="1" si="452"/>
        <v>0.72206101362458341</v>
      </c>
      <c r="C4734" s="40">
        <f t="shared" ca="1" si="453"/>
        <v>0.94</v>
      </c>
      <c r="D4734">
        <f t="shared" ca="1" si="448"/>
        <v>7669.7015459778013</v>
      </c>
      <c r="E4734">
        <f t="shared" ca="1" si="449"/>
        <v>12733.346475703371</v>
      </c>
      <c r="F4734">
        <f t="shared" ca="1" si="450"/>
        <v>33322.925824870974</v>
      </c>
      <c r="G4734">
        <f ca="1">D4734-Krishna!$AD$3</f>
        <v>960.06518234143732</v>
      </c>
      <c r="H4734">
        <f ca="1">E4734-Krishna!$AE$3</f>
        <v>1713.9373847942807</v>
      </c>
      <c r="I4734">
        <f ca="1">F4734-Krishna!$AF$3</f>
        <v>5733.2894612346099</v>
      </c>
      <c r="J4734">
        <f t="shared" ca="1" si="451"/>
        <v>-5063.6449297255695</v>
      </c>
    </row>
    <row r="4735" spans="1:10">
      <c r="A4735">
        <v>4730</v>
      </c>
      <c r="B4735">
        <f t="shared" ca="1" si="452"/>
        <v>0.37066618725905465</v>
      </c>
      <c r="C4735" s="40">
        <f t="shared" ca="1" si="453"/>
        <v>0.9</v>
      </c>
      <c r="D4735">
        <f t="shared" ca="1" si="448"/>
        <v>6638.7685130886312</v>
      </c>
      <c r="E4735">
        <f t="shared" ca="1" si="449"/>
        <v>12915.276165891315</v>
      </c>
      <c r="F4735">
        <f t="shared" ca="1" si="450"/>
        <v>22515.095823511438</v>
      </c>
      <c r="G4735">
        <f ca="1">D4735-Krishna!$AD$3</f>
        <v>-70.867850547732814</v>
      </c>
      <c r="H4735">
        <f ca="1">E4735-Krishna!$AE$3</f>
        <v>1895.8670749822249</v>
      </c>
      <c r="I4735">
        <f ca="1">F4735-Krishna!$AF$3</f>
        <v>-5074.5405401249263</v>
      </c>
      <c r="J4735">
        <f t="shared" ca="1" si="451"/>
        <v>-6276.5076528026839</v>
      </c>
    </row>
    <row r="4736" spans="1:10">
      <c r="A4736">
        <v>4731</v>
      </c>
      <c r="B4736">
        <f t="shared" ca="1" si="452"/>
        <v>1.9772061394745521E-2</v>
      </c>
      <c r="C4736" s="40">
        <f t="shared" ca="1" si="453"/>
        <v>0.74</v>
      </c>
      <c r="D4736">
        <f t="shared" ca="1" si="448"/>
        <v>5012.5337664671415</v>
      </c>
      <c r="E4736">
        <f t="shared" ca="1" si="449"/>
        <v>5587.5513935990057</v>
      </c>
      <c r="F4736">
        <f t="shared" ca="1" si="450"/>
        <v>10996.155774127341</v>
      </c>
      <c r="G4736">
        <f ca="1">D4736-Krishna!$AD$3</f>
        <v>-1697.1025971692225</v>
      </c>
      <c r="H4736">
        <f ca="1">E4736-Krishna!$AE$3</f>
        <v>-5431.8576973100844</v>
      </c>
      <c r="I4736">
        <f ca="1">F4736-Krishna!$AF$3</f>
        <v>-16593.480589509025</v>
      </c>
      <c r="J4736">
        <f t="shared" ca="1" si="451"/>
        <v>-575.01762713186417</v>
      </c>
    </row>
    <row r="4737" spans="1:10">
      <c r="A4737">
        <v>4732</v>
      </c>
      <c r="B4737">
        <f t="shared" ca="1" si="452"/>
        <v>0.78033393859524869</v>
      </c>
      <c r="C4737" s="40">
        <f t="shared" ca="1" si="453"/>
        <v>0.94</v>
      </c>
      <c r="D4737">
        <f t="shared" ca="1" si="448"/>
        <v>6369.9305399273344</v>
      </c>
      <c r="E4737">
        <f t="shared" ca="1" si="449"/>
        <v>13886.621706466141</v>
      </c>
      <c r="F4737">
        <f t="shared" ca="1" si="450"/>
        <v>34894.135798081887</v>
      </c>
      <c r="G4737">
        <f ca="1">D4737-Krishna!$AD$3</f>
        <v>-339.70582370902957</v>
      </c>
      <c r="H4737">
        <f ca="1">E4737-Krishna!$AE$3</f>
        <v>2867.2126155570513</v>
      </c>
      <c r="I4737">
        <f ca="1">F4737-Krishna!$AF$3</f>
        <v>7304.4994344455226</v>
      </c>
      <c r="J4737">
        <f t="shared" ca="1" si="451"/>
        <v>-7516.691166538807</v>
      </c>
    </row>
    <row r="4738" spans="1:10">
      <c r="A4738">
        <v>4733</v>
      </c>
      <c r="B4738">
        <f t="shared" ca="1" si="452"/>
        <v>0.40665050325547658</v>
      </c>
      <c r="C4738" s="40">
        <f t="shared" ca="1" si="453"/>
        <v>0.9</v>
      </c>
      <c r="D4738">
        <f t="shared" ca="1" si="448"/>
        <v>5979.5954793118935</v>
      </c>
      <c r="E4738">
        <f t="shared" ca="1" si="449"/>
        <v>9729.8043541587685</v>
      </c>
      <c r="F4738">
        <f t="shared" ca="1" si="450"/>
        <v>31348.236236110381</v>
      </c>
      <c r="G4738">
        <f ca="1">D4738-Krishna!$AD$3</f>
        <v>-730.04088432447043</v>
      </c>
      <c r="H4738">
        <f ca="1">E4738-Krishna!$AE$3</f>
        <v>-1289.6047367503215</v>
      </c>
      <c r="I4738">
        <f ca="1">F4738-Krishna!$AF$3</f>
        <v>3758.5998724740166</v>
      </c>
      <c r="J4738">
        <f t="shared" ca="1" si="451"/>
        <v>-3750.208874846875</v>
      </c>
    </row>
    <row r="4739" spans="1:10">
      <c r="A4739">
        <v>4734</v>
      </c>
      <c r="B4739">
        <f t="shared" ca="1" si="452"/>
        <v>9.2174221624885533E-2</v>
      </c>
      <c r="C4739" s="40">
        <f t="shared" ca="1" si="453"/>
        <v>0.8</v>
      </c>
      <c r="D4739">
        <f t="shared" ca="1" si="448"/>
        <v>6018.1062821672886</v>
      </c>
      <c r="E4739">
        <f t="shared" ca="1" si="449"/>
        <v>5368.4147727288455</v>
      </c>
      <c r="F4739">
        <f t="shared" ca="1" si="450"/>
        <v>9506.0178654385927</v>
      </c>
      <c r="G4739">
        <f ca="1">D4739-Krishna!$AD$3</f>
        <v>-691.53008146907541</v>
      </c>
      <c r="H4739">
        <f ca="1">E4739-Krishna!$AE$3</f>
        <v>-5650.9943181802446</v>
      </c>
      <c r="I4739">
        <f ca="1">F4739-Krishna!$AF$3</f>
        <v>-18083.618498197771</v>
      </c>
      <c r="J4739">
        <f t="shared" ca="1" si="451"/>
        <v>649.69150943844306</v>
      </c>
    </row>
    <row r="4740" spans="1:10">
      <c r="A4740">
        <v>4735</v>
      </c>
      <c r="B4740">
        <f t="shared" ca="1" si="452"/>
        <v>0.79869913416162452</v>
      </c>
      <c r="C4740" s="40">
        <f t="shared" ca="1" si="453"/>
        <v>0.94</v>
      </c>
      <c r="D4740">
        <f t="shared" ca="1" si="448"/>
        <v>7472.4934499000356</v>
      </c>
      <c r="E4740">
        <f t="shared" ca="1" si="449"/>
        <v>14269.871333753015</v>
      </c>
      <c r="F4740">
        <f t="shared" ca="1" si="450"/>
        <v>39184.498384472005</v>
      </c>
      <c r="G4740">
        <f ca="1">D4740-Krishna!$AD$3</f>
        <v>762.85708626367159</v>
      </c>
      <c r="H4740">
        <f ca="1">E4740-Krishna!$AE$3</f>
        <v>3250.4622428439252</v>
      </c>
      <c r="I4740">
        <f ca="1">F4740-Krishna!$AF$3</f>
        <v>11594.862020835641</v>
      </c>
      <c r="J4740">
        <f t="shared" ca="1" si="451"/>
        <v>-6797.3778838529797</v>
      </c>
    </row>
    <row r="4741" spans="1:10">
      <c r="A4741">
        <v>4736</v>
      </c>
      <c r="B4741">
        <f t="shared" ca="1" si="452"/>
        <v>0.64663341982108602</v>
      </c>
      <c r="C4741" s="40">
        <f t="shared" ca="1" si="453"/>
        <v>0.94</v>
      </c>
      <c r="D4741">
        <f t="shared" ca="1" si="448"/>
        <v>7029.6790943448232</v>
      </c>
      <c r="E4741">
        <f t="shared" ca="1" si="449"/>
        <v>10466.462820050774</v>
      </c>
      <c r="F4741">
        <f t="shared" ca="1" si="450"/>
        <v>31403.329683836346</v>
      </c>
      <c r="G4741">
        <f ca="1">D4741-Krishna!$AD$3</f>
        <v>320.0427307084592</v>
      </c>
      <c r="H4741">
        <f ca="1">E4741-Krishna!$AE$3</f>
        <v>-552.94627085831598</v>
      </c>
      <c r="I4741">
        <f ca="1">F4741-Krishna!$AF$3</f>
        <v>3813.6933201999818</v>
      </c>
      <c r="J4741">
        <f t="shared" ca="1" si="451"/>
        <v>-3436.7837257059509</v>
      </c>
    </row>
    <row r="4742" spans="1:10">
      <c r="A4742">
        <v>4737</v>
      </c>
      <c r="B4742">
        <f t="shared" ca="1" si="452"/>
        <v>0.17723499942884413</v>
      </c>
      <c r="C4742" s="40">
        <f t="shared" ca="1" si="453"/>
        <v>0.81</v>
      </c>
      <c r="D4742">
        <f t="shared" ca="1" si="448"/>
        <v>6318.5656848085791</v>
      </c>
      <c r="E4742">
        <f t="shared" ca="1" si="449"/>
        <v>6879.6647599058142</v>
      </c>
      <c r="F4742">
        <f t="shared" ca="1" si="450"/>
        <v>17995.406972234035</v>
      </c>
      <c r="G4742">
        <f ca="1">D4742-Krishna!$AD$3</f>
        <v>-391.07067882778483</v>
      </c>
      <c r="H4742">
        <f ca="1">E4742-Krishna!$AE$3</f>
        <v>-4139.7443310032759</v>
      </c>
      <c r="I4742">
        <f ca="1">F4742-Krishna!$AF$3</f>
        <v>-9594.2293914023285</v>
      </c>
      <c r="J4742">
        <f t="shared" ca="1" si="451"/>
        <v>-561.09907509723507</v>
      </c>
    </row>
    <row r="4743" spans="1:10">
      <c r="A4743">
        <v>4738</v>
      </c>
      <c r="B4743">
        <f t="shared" ca="1" si="452"/>
        <v>0.33596247760862064</v>
      </c>
      <c r="C4743" s="40">
        <f t="shared" ca="1" si="453"/>
        <v>0.9</v>
      </c>
      <c r="D4743">
        <f t="shared" ref="D4743:D4806" ca="1" si="454">$W$2+$V$2*C4743+$Y$2*_xlfn.NORM.INV(RAND(),0,1)</f>
        <v>6492.8381174308497</v>
      </c>
      <c r="E4743">
        <f t="shared" ref="E4743:E4806" ca="1" si="455">MAX(0,$W$3+$V$3*C4743+$Y$3*_xlfn.NORM.INV(RAND(),0,1))</f>
        <v>10407.962428650719</v>
      </c>
      <c r="F4743">
        <f t="shared" ref="F4743:F4806" ca="1" si="456">$W$4+$V$4*C4743+$Y$4*_xlfn.NORM.INV(RAND(),0,1)</f>
        <v>18931.6373525253</v>
      </c>
      <c r="G4743">
        <f ca="1">D4743-Krishna!$AD$3</f>
        <v>-216.79824620551426</v>
      </c>
      <c r="H4743">
        <f ca="1">E4743-Krishna!$AE$3</f>
        <v>-611.44666225837136</v>
      </c>
      <c r="I4743">
        <f ca="1">F4743-Krishna!$AF$3</f>
        <v>-8657.9990111110637</v>
      </c>
      <c r="J4743">
        <f t="shared" ref="J4743:J4806" ca="1" si="457">D4743-E4743</f>
        <v>-3915.124311219869</v>
      </c>
    </row>
    <row r="4744" spans="1:10">
      <c r="A4744">
        <v>4739</v>
      </c>
      <c r="B4744">
        <f t="shared" ca="1" si="452"/>
        <v>8.3022904637075734E-2</v>
      </c>
      <c r="C4744" s="40">
        <f t="shared" ca="1" si="453"/>
        <v>0.77</v>
      </c>
      <c r="D4744">
        <f t="shared" ca="1" si="454"/>
        <v>5863.0422837449496</v>
      </c>
      <c r="E4744">
        <f t="shared" ca="1" si="455"/>
        <v>3296.8802640113336</v>
      </c>
      <c r="F4744">
        <f t="shared" ca="1" si="456"/>
        <v>15883.358560188935</v>
      </c>
      <c r="G4744">
        <f ca="1">D4744-Krishna!$AD$3</f>
        <v>-846.59407989141437</v>
      </c>
      <c r="H4744">
        <f ca="1">E4744-Krishna!$AE$3</f>
        <v>-7722.5288268977565</v>
      </c>
      <c r="I4744">
        <f ca="1">F4744-Krishna!$AF$3</f>
        <v>-11706.277803447429</v>
      </c>
      <c r="J4744">
        <f t="shared" ca="1" si="457"/>
        <v>2566.162019733616</v>
      </c>
    </row>
    <row r="4745" spans="1:10">
      <c r="A4745">
        <v>4740</v>
      </c>
      <c r="B4745">
        <f t="shared" ca="1" si="452"/>
        <v>6.9638247926365748E-2</v>
      </c>
      <c r="C4745" s="40">
        <f t="shared" ca="1" si="453"/>
        <v>0.77</v>
      </c>
      <c r="D4745">
        <f t="shared" ca="1" si="454"/>
        <v>5947.7019459006897</v>
      </c>
      <c r="E4745">
        <f t="shared" ca="1" si="455"/>
        <v>5937.5557343504843</v>
      </c>
      <c r="F4745">
        <f t="shared" ca="1" si="456"/>
        <v>14898.681663080182</v>
      </c>
      <c r="G4745">
        <f ca="1">D4745-Krishna!$AD$3</f>
        <v>-761.93441773567429</v>
      </c>
      <c r="H4745">
        <f ca="1">E4745-Krishna!$AE$3</f>
        <v>-5081.8533565586058</v>
      </c>
      <c r="I4745">
        <f ca="1">F4745-Krishna!$AF$3</f>
        <v>-12690.954700556182</v>
      </c>
      <c r="J4745">
        <f t="shared" ca="1" si="457"/>
        <v>10.146211550205408</v>
      </c>
    </row>
    <row r="4746" spans="1:10">
      <c r="A4746">
        <v>4741</v>
      </c>
      <c r="B4746">
        <f t="shared" ca="1" si="452"/>
        <v>0.74155251614161577</v>
      </c>
      <c r="C4746" s="40">
        <f t="shared" ca="1" si="453"/>
        <v>0.94</v>
      </c>
      <c r="D4746">
        <f t="shared" ca="1" si="454"/>
        <v>6694.5111718156577</v>
      </c>
      <c r="E4746">
        <f t="shared" ca="1" si="455"/>
        <v>14092.811321058522</v>
      </c>
      <c r="F4746">
        <f t="shared" ca="1" si="456"/>
        <v>39607.27935683239</v>
      </c>
      <c r="G4746">
        <f ca="1">D4746-Krishna!$AD$3</f>
        <v>-15.125191820706277</v>
      </c>
      <c r="H4746">
        <f ca="1">E4746-Krishna!$AE$3</f>
        <v>3073.4022301494315</v>
      </c>
      <c r="I4746">
        <f ca="1">F4746-Krishna!$AF$3</f>
        <v>12017.642993196027</v>
      </c>
      <c r="J4746">
        <f t="shared" ca="1" si="457"/>
        <v>-7398.3001492428639</v>
      </c>
    </row>
    <row r="4747" spans="1:10">
      <c r="A4747">
        <v>4742</v>
      </c>
      <c r="B4747">
        <f t="shared" ca="1" si="452"/>
        <v>0.21508284610865402</v>
      </c>
      <c r="C4747" s="40">
        <f t="shared" ca="1" si="453"/>
        <v>0.87</v>
      </c>
      <c r="D4747">
        <f t="shared" ca="1" si="454"/>
        <v>6411.9969956033956</v>
      </c>
      <c r="E4747">
        <f t="shared" ca="1" si="455"/>
        <v>10822.540441080379</v>
      </c>
      <c r="F4747">
        <f t="shared" ca="1" si="456"/>
        <v>26578.837875240009</v>
      </c>
      <c r="G4747">
        <f ca="1">D4747-Krishna!$AD$3</f>
        <v>-297.63936803296838</v>
      </c>
      <c r="H4747">
        <f ca="1">E4747-Krishna!$AE$3</f>
        <v>-196.86864982871157</v>
      </c>
      <c r="I4747">
        <f ca="1">F4747-Krishna!$AF$3</f>
        <v>-1010.7984883963545</v>
      </c>
      <c r="J4747">
        <f t="shared" ca="1" si="457"/>
        <v>-4410.5434454769829</v>
      </c>
    </row>
    <row r="4748" spans="1:10">
      <c r="A4748">
        <v>4743</v>
      </c>
      <c r="B4748">
        <f t="shared" ca="1" si="452"/>
        <v>0.39658006459883366</v>
      </c>
      <c r="C4748" s="40">
        <f t="shared" ca="1" si="453"/>
        <v>0.9</v>
      </c>
      <c r="D4748">
        <f t="shared" ca="1" si="454"/>
        <v>6617.8058988222938</v>
      </c>
      <c r="E4748">
        <f t="shared" ca="1" si="455"/>
        <v>16377.153911760124</v>
      </c>
      <c r="F4748">
        <f t="shared" ca="1" si="456"/>
        <v>29258.847008903544</v>
      </c>
      <c r="G4748">
        <f ca="1">D4748-Krishna!$AD$3</f>
        <v>-91.830464814070183</v>
      </c>
      <c r="H4748">
        <f ca="1">E4748-Krishna!$AE$3</f>
        <v>5357.7448208510341</v>
      </c>
      <c r="I4748">
        <f ca="1">F4748-Krishna!$AF$3</f>
        <v>1669.2106452671796</v>
      </c>
      <c r="J4748">
        <f t="shared" ca="1" si="457"/>
        <v>-9759.3480129378295</v>
      </c>
    </row>
    <row r="4749" spans="1:10">
      <c r="A4749">
        <v>4744</v>
      </c>
      <c r="B4749">
        <f t="shared" ca="1" si="452"/>
        <v>0.54420723883677102</v>
      </c>
      <c r="C4749" s="40">
        <f t="shared" ca="1" si="453"/>
        <v>0.92</v>
      </c>
      <c r="D4749">
        <f t="shared" ca="1" si="454"/>
        <v>6713.6556592266879</v>
      </c>
      <c r="E4749">
        <f t="shared" ca="1" si="455"/>
        <v>12225.203432783928</v>
      </c>
      <c r="F4749">
        <f t="shared" ca="1" si="456"/>
        <v>22638.8315520469</v>
      </c>
      <c r="G4749">
        <f ca="1">D4749-Krishna!$AD$3</f>
        <v>4.0192955903239636</v>
      </c>
      <c r="H4749">
        <f ca="1">E4749-Krishna!$AE$3</f>
        <v>1205.7943418748382</v>
      </c>
      <c r="I4749">
        <f ca="1">F4749-Krishna!$AF$3</f>
        <v>-4950.8048115894635</v>
      </c>
      <c r="J4749">
        <f t="shared" ca="1" si="457"/>
        <v>-5511.5477735572404</v>
      </c>
    </row>
    <row r="4750" spans="1:10">
      <c r="A4750">
        <v>4745</v>
      </c>
      <c r="B4750">
        <f t="shared" ca="1" si="452"/>
        <v>0.22916995144580687</v>
      </c>
      <c r="C4750" s="40">
        <f t="shared" ca="1" si="453"/>
        <v>0.89</v>
      </c>
      <c r="D4750">
        <f t="shared" ca="1" si="454"/>
        <v>6651.4267662108632</v>
      </c>
      <c r="E4750">
        <f t="shared" ca="1" si="455"/>
        <v>11247.636891066049</v>
      </c>
      <c r="F4750">
        <f t="shared" ca="1" si="456"/>
        <v>17245.953166583797</v>
      </c>
      <c r="G4750">
        <f ca="1">D4750-Krishna!$AD$3</f>
        <v>-58.20959742550076</v>
      </c>
      <c r="H4750">
        <f ca="1">E4750-Krishna!$AE$3</f>
        <v>228.22780015695935</v>
      </c>
      <c r="I4750">
        <f ca="1">F4750-Krishna!$AF$3</f>
        <v>-10343.683197052567</v>
      </c>
      <c r="J4750">
        <f t="shared" ca="1" si="457"/>
        <v>-4596.2101248551862</v>
      </c>
    </row>
    <row r="4751" spans="1:10">
      <c r="A4751">
        <v>4746</v>
      </c>
      <c r="B4751">
        <f t="shared" ca="1" si="452"/>
        <v>0.73717013187857638</v>
      </c>
      <c r="C4751" s="40">
        <f t="shared" ca="1" si="453"/>
        <v>0.94</v>
      </c>
      <c r="D4751">
        <f t="shared" ca="1" si="454"/>
        <v>7292.6802950429474</v>
      </c>
      <c r="E4751">
        <f t="shared" ca="1" si="455"/>
        <v>14037.320286535207</v>
      </c>
      <c r="F4751">
        <f t="shared" ca="1" si="456"/>
        <v>37202.719092748128</v>
      </c>
      <c r="G4751">
        <f ca="1">D4751-Krishna!$AD$3</f>
        <v>583.0439314065834</v>
      </c>
      <c r="H4751">
        <f ca="1">E4751-Krishna!$AE$3</f>
        <v>3017.9111956261168</v>
      </c>
      <c r="I4751">
        <f ca="1">F4751-Krishna!$AF$3</f>
        <v>9613.0827291117639</v>
      </c>
      <c r="J4751">
        <f t="shared" ca="1" si="457"/>
        <v>-6744.6399914922595</v>
      </c>
    </row>
    <row r="4752" spans="1:10">
      <c r="A4752">
        <v>4747</v>
      </c>
      <c r="B4752">
        <f t="shared" ca="1" si="452"/>
        <v>0.42886865483058711</v>
      </c>
      <c r="C4752" s="40">
        <f t="shared" ca="1" si="453"/>
        <v>0.9</v>
      </c>
      <c r="D4752">
        <f t="shared" ca="1" si="454"/>
        <v>7116.4549569813953</v>
      </c>
      <c r="E4752">
        <f t="shared" ca="1" si="455"/>
        <v>8464.5231518625988</v>
      </c>
      <c r="F4752">
        <f t="shared" ca="1" si="456"/>
        <v>31015.56968381667</v>
      </c>
      <c r="G4752">
        <f ca="1">D4752-Krishna!$AD$3</f>
        <v>406.81859334503133</v>
      </c>
      <c r="H4752">
        <f ca="1">E4752-Krishna!$AE$3</f>
        <v>-2554.8859390464913</v>
      </c>
      <c r="I4752">
        <f ca="1">F4752-Krishna!$AF$3</f>
        <v>3425.9333201803056</v>
      </c>
      <c r="J4752">
        <f t="shared" ca="1" si="457"/>
        <v>-1348.0681948812035</v>
      </c>
    </row>
    <row r="4753" spans="1:10">
      <c r="A4753">
        <v>4748</v>
      </c>
      <c r="B4753">
        <f t="shared" ca="1" si="452"/>
        <v>0.48522049206450524</v>
      </c>
      <c r="C4753" s="40">
        <f t="shared" ca="1" si="453"/>
        <v>0.91</v>
      </c>
      <c r="D4753">
        <f t="shared" ca="1" si="454"/>
        <v>7504.3947879403358</v>
      </c>
      <c r="E4753">
        <f t="shared" ca="1" si="455"/>
        <v>10373.231181318959</v>
      </c>
      <c r="F4753">
        <f t="shared" ca="1" si="456"/>
        <v>30288.218670200509</v>
      </c>
      <c r="G4753">
        <f ca="1">D4753-Krishna!$AD$3</f>
        <v>794.75842430397188</v>
      </c>
      <c r="H4753">
        <f ca="1">E4753-Krishna!$AE$3</f>
        <v>-646.17790959013109</v>
      </c>
      <c r="I4753">
        <f ca="1">F4753-Krishna!$AF$3</f>
        <v>2698.5823065641453</v>
      </c>
      <c r="J4753">
        <f t="shared" ca="1" si="457"/>
        <v>-2868.8363933786231</v>
      </c>
    </row>
    <row r="4754" spans="1:10">
      <c r="A4754">
        <v>4749</v>
      </c>
      <c r="B4754">
        <f t="shared" ca="1" si="452"/>
        <v>0.59159342168794138</v>
      </c>
      <c r="C4754" s="40">
        <f t="shared" ca="1" si="453"/>
        <v>0.94</v>
      </c>
      <c r="D4754">
        <f t="shared" ca="1" si="454"/>
        <v>6315.3597225215181</v>
      </c>
      <c r="E4754">
        <f t="shared" ca="1" si="455"/>
        <v>10038.482376797554</v>
      </c>
      <c r="F4754">
        <f t="shared" ca="1" si="456"/>
        <v>28640.82217055669</v>
      </c>
      <c r="G4754">
        <f ca="1">D4754-Krishna!$AD$3</f>
        <v>-394.27664111484592</v>
      </c>
      <c r="H4754">
        <f ca="1">E4754-Krishna!$AE$3</f>
        <v>-980.92671411153606</v>
      </c>
      <c r="I4754">
        <f ca="1">F4754-Krishna!$AF$3</f>
        <v>1051.1858069203263</v>
      </c>
      <c r="J4754">
        <f t="shared" ca="1" si="457"/>
        <v>-3723.122654276036</v>
      </c>
    </row>
    <row r="4755" spans="1:10">
      <c r="A4755">
        <v>4750</v>
      </c>
      <c r="B4755">
        <f t="shared" ca="1" si="452"/>
        <v>0.99403102119034281</v>
      </c>
      <c r="C4755" s="40">
        <f t="shared" ca="1" si="453"/>
        <v>0.97</v>
      </c>
      <c r="D4755">
        <f t="shared" ca="1" si="454"/>
        <v>7541.3368827360264</v>
      </c>
      <c r="E4755">
        <f t="shared" ca="1" si="455"/>
        <v>16983.765858754694</v>
      </c>
      <c r="F4755">
        <f t="shared" ca="1" si="456"/>
        <v>34567.534677154334</v>
      </c>
      <c r="G4755">
        <f ca="1">D4755-Krishna!$AD$3</f>
        <v>831.70051909966242</v>
      </c>
      <c r="H4755">
        <f ca="1">E4755-Krishna!$AE$3</f>
        <v>5964.3567678456038</v>
      </c>
      <c r="I4755">
        <f ca="1">F4755-Krishna!$AF$3</f>
        <v>6977.8983135179697</v>
      </c>
      <c r="J4755">
        <f t="shared" ca="1" si="457"/>
        <v>-9442.4289760186675</v>
      </c>
    </row>
    <row r="4756" spans="1:10">
      <c r="A4756">
        <v>4751</v>
      </c>
      <c r="B4756">
        <f t="shared" ca="1" si="452"/>
        <v>0.41855890167213439</v>
      </c>
      <c r="C4756" s="40">
        <f t="shared" ca="1" si="453"/>
        <v>0.9</v>
      </c>
      <c r="D4756">
        <f t="shared" ca="1" si="454"/>
        <v>6730.3907946643849</v>
      </c>
      <c r="E4756">
        <f t="shared" ca="1" si="455"/>
        <v>9152.1784339077203</v>
      </c>
      <c r="F4756">
        <f t="shared" ca="1" si="456"/>
        <v>25402.426423957826</v>
      </c>
      <c r="G4756">
        <f ca="1">D4756-Krishna!$AD$3</f>
        <v>20.754431028020917</v>
      </c>
      <c r="H4756">
        <f ca="1">E4756-Krishna!$AE$3</f>
        <v>-1867.2306570013698</v>
      </c>
      <c r="I4756">
        <f ca="1">F4756-Krishna!$AF$3</f>
        <v>-2187.2099396785379</v>
      </c>
      <c r="J4756">
        <f t="shared" ca="1" si="457"/>
        <v>-2421.7876392433354</v>
      </c>
    </row>
    <row r="4757" spans="1:10">
      <c r="A4757">
        <v>4752</v>
      </c>
      <c r="B4757">
        <f t="shared" ca="1" si="452"/>
        <v>0.91434583711433348</v>
      </c>
      <c r="C4757" s="40">
        <f t="shared" ca="1" si="453"/>
        <v>0.96</v>
      </c>
      <c r="D4757">
        <f t="shared" ca="1" si="454"/>
        <v>7252.1716675882035</v>
      </c>
      <c r="E4757">
        <f t="shared" ca="1" si="455"/>
        <v>14716.478242700288</v>
      </c>
      <c r="F4757">
        <f t="shared" ca="1" si="456"/>
        <v>40187.621776629174</v>
      </c>
      <c r="G4757">
        <f ca="1">D4757-Krishna!$AD$3</f>
        <v>542.53530395183952</v>
      </c>
      <c r="H4757">
        <f ca="1">E4757-Krishna!$AE$3</f>
        <v>3697.0691517911982</v>
      </c>
      <c r="I4757">
        <f ca="1">F4757-Krishna!$AF$3</f>
        <v>12597.98541299281</v>
      </c>
      <c r="J4757">
        <f t="shared" ca="1" si="457"/>
        <v>-7464.3065751120848</v>
      </c>
    </row>
    <row r="4758" spans="1:10">
      <c r="A4758">
        <v>4753</v>
      </c>
      <c r="B4758">
        <f t="shared" ca="1" si="452"/>
        <v>0.65640550906940565</v>
      </c>
      <c r="C4758" s="40">
        <f t="shared" ca="1" si="453"/>
        <v>0.94</v>
      </c>
      <c r="D4758">
        <f t="shared" ca="1" si="454"/>
        <v>7808.2363706329697</v>
      </c>
      <c r="E4758">
        <f t="shared" ca="1" si="455"/>
        <v>12938.139443672148</v>
      </c>
      <c r="F4758">
        <f t="shared" ca="1" si="456"/>
        <v>21895.726335460975</v>
      </c>
      <c r="G4758">
        <f ca="1">D4758-Krishna!$AD$3</f>
        <v>1098.6000069966058</v>
      </c>
      <c r="H4758">
        <f ca="1">E4758-Krishna!$AE$3</f>
        <v>1918.7303527630575</v>
      </c>
      <c r="I4758">
        <f ca="1">F4758-Krishna!$AF$3</f>
        <v>-5693.910028175389</v>
      </c>
      <c r="J4758">
        <f t="shared" ca="1" si="457"/>
        <v>-5129.9030730391778</v>
      </c>
    </row>
    <row r="4759" spans="1:10">
      <c r="A4759">
        <v>4754</v>
      </c>
      <c r="B4759">
        <f t="shared" ca="1" si="452"/>
        <v>0.8351960444725941</v>
      </c>
      <c r="C4759" s="40">
        <f t="shared" ca="1" si="453"/>
        <v>0.95</v>
      </c>
      <c r="D4759">
        <f t="shared" ca="1" si="454"/>
        <v>6142.3236407533605</v>
      </c>
      <c r="E4759">
        <f t="shared" ca="1" si="455"/>
        <v>10686.001055174989</v>
      </c>
      <c r="F4759">
        <f t="shared" ca="1" si="456"/>
        <v>30329.046655032187</v>
      </c>
      <c r="G4759">
        <f ca="1">D4759-Krishna!$AD$3</f>
        <v>-567.31272288300352</v>
      </c>
      <c r="H4759">
        <f ca="1">E4759-Krishna!$AE$3</f>
        <v>-333.40803573410085</v>
      </c>
      <c r="I4759">
        <f ca="1">F4759-Krishna!$AF$3</f>
        <v>2739.4102913958232</v>
      </c>
      <c r="J4759">
        <f t="shared" ca="1" si="457"/>
        <v>-4543.6774144216288</v>
      </c>
    </row>
    <row r="4760" spans="1:10">
      <c r="A4760">
        <v>4755</v>
      </c>
      <c r="B4760">
        <f t="shared" ca="1" si="452"/>
        <v>0.21229744812229046</v>
      </c>
      <c r="C4760" s="40">
        <f t="shared" ca="1" si="453"/>
        <v>0.87</v>
      </c>
      <c r="D4760">
        <f t="shared" ca="1" si="454"/>
        <v>6201.859522122566</v>
      </c>
      <c r="E4760">
        <f t="shared" ca="1" si="455"/>
        <v>11357.576802603666</v>
      </c>
      <c r="F4760">
        <f t="shared" ca="1" si="456"/>
        <v>24380.626632348587</v>
      </c>
      <c r="G4760">
        <f ca="1">D4760-Krishna!$AD$3</f>
        <v>-507.77684151379799</v>
      </c>
      <c r="H4760">
        <f ca="1">E4760-Krishna!$AE$3</f>
        <v>338.1677116945757</v>
      </c>
      <c r="I4760">
        <f ca="1">F4760-Krishna!$AF$3</f>
        <v>-3209.009731287777</v>
      </c>
      <c r="J4760">
        <f t="shared" ca="1" si="457"/>
        <v>-5155.7172804810998</v>
      </c>
    </row>
    <row r="4761" spans="1:10">
      <c r="A4761">
        <v>4756</v>
      </c>
      <c r="B4761">
        <f t="shared" ca="1" si="452"/>
        <v>5.711026741374392E-2</v>
      </c>
      <c r="C4761" s="40">
        <f t="shared" ca="1" si="453"/>
        <v>0.77</v>
      </c>
      <c r="D4761">
        <f t="shared" ca="1" si="454"/>
        <v>6577.9765465173341</v>
      </c>
      <c r="E4761">
        <f t="shared" ca="1" si="455"/>
        <v>9490.7118763682865</v>
      </c>
      <c r="F4761">
        <f t="shared" ca="1" si="456"/>
        <v>7352.8960505787636</v>
      </c>
      <c r="G4761">
        <f ca="1">D4761-Krishna!$AD$3</f>
        <v>-131.65981711902987</v>
      </c>
      <c r="H4761">
        <f ca="1">E4761-Krishna!$AE$3</f>
        <v>-1528.6972145408035</v>
      </c>
      <c r="I4761">
        <f ca="1">F4761-Krishna!$AF$3</f>
        <v>-20236.740313057599</v>
      </c>
      <c r="J4761">
        <f t="shared" ca="1" si="457"/>
        <v>-2912.7353298509524</v>
      </c>
    </row>
    <row r="4762" spans="1:10">
      <c r="A4762">
        <v>4757</v>
      </c>
      <c r="B4762">
        <f t="shared" ca="1" si="452"/>
        <v>0.44232726605234374</v>
      </c>
      <c r="C4762" s="40">
        <f t="shared" ca="1" si="453"/>
        <v>0.9</v>
      </c>
      <c r="D4762">
        <f t="shared" ca="1" si="454"/>
        <v>7650.421577381846</v>
      </c>
      <c r="E4762">
        <f t="shared" ca="1" si="455"/>
        <v>12285.133898377391</v>
      </c>
      <c r="F4762">
        <f t="shared" ca="1" si="456"/>
        <v>25004.521497429079</v>
      </c>
      <c r="G4762">
        <f ca="1">D4762-Krishna!$AD$3</f>
        <v>940.785213745482</v>
      </c>
      <c r="H4762">
        <f ca="1">E4762-Krishna!$AE$3</f>
        <v>1265.7248074683012</v>
      </c>
      <c r="I4762">
        <f ca="1">F4762-Krishna!$AF$3</f>
        <v>-2585.1148662072846</v>
      </c>
      <c r="J4762">
        <f t="shared" ca="1" si="457"/>
        <v>-4634.7123209955453</v>
      </c>
    </row>
    <row r="4763" spans="1:10">
      <c r="A4763">
        <v>4758</v>
      </c>
      <c r="B4763">
        <f t="shared" ca="1" si="452"/>
        <v>0.57862589208000814</v>
      </c>
      <c r="C4763" s="40">
        <f t="shared" ca="1" si="453"/>
        <v>0.93</v>
      </c>
      <c r="D4763">
        <f t="shared" ca="1" si="454"/>
        <v>7004.7842580089091</v>
      </c>
      <c r="E4763">
        <f t="shared" ca="1" si="455"/>
        <v>13314.317723195423</v>
      </c>
      <c r="F4763">
        <f t="shared" ca="1" si="456"/>
        <v>26625.649068298302</v>
      </c>
      <c r="G4763">
        <f ca="1">D4763-Krishna!$AD$3</f>
        <v>295.14789437254512</v>
      </c>
      <c r="H4763">
        <f ca="1">E4763-Krishna!$AE$3</f>
        <v>2294.9086322863332</v>
      </c>
      <c r="I4763">
        <f ca="1">F4763-Krishna!$AF$3</f>
        <v>-963.98729533806181</v>
      </c>
      <c r="J4763">
        <f t="shared" ca="1" si="457"/>
        <v>-6309.5334651865141</v>
      </c>
    </row>
    <row r="4764" spans="1:10">
      <c r="A4764">
        <v>4759</v>
      </c>
      <c r="B4764">
        <f t="shared" ca="1" si="452"/>
        <v>0.79165142570618607</v>
      </c>
      <c r="C4764" s="40">
        <f t="shared" ca="1" si="453"/>
        <v>0.94</v>
      </c>
      <c r="D4764">
        <f t="shared" ca="1" si="454"/>
        <v>6281.8975087590252</v>
      </c>
      <c r="E4764">
        <f t="shared" ca="1" si="455"/>
        <v>12277.781426076079</v>
      </c>
      <c r="F4764">
        <f t="shared" ca="1" si="456"/>
        <v>33673.426917433833</v>
      </c>
      <c r="G4764">
        <f ca="1">D4764-Krishna!$AD$3</f>
        <v>-427.73885487733878</v>
      </c>
      <c r="H4764">
        <f ca="1">E4764-Krishna!$AE$3</f>
        <v>1258.3723351669887</v>
      </c>
      <c r="I4764">
        <f ca="1">F4764-Krishna!$AF$3</f>
        <v>6083.7905537974693</v>
      </c>
      <c r="J4764">
        <f t="shared" ca="1" si="457"/>
        <v>-5995.8839173170536</v>
      </c>
    </row>
    <row r="4765" spans="1:10">
      <c r="A4765">
        <v>4760</v>
      </c>
      <c r="B4765">
        <f t="shared" ca="1" si="452"/>
        <v>0.95817678705965215</v>
      </c>
      <c r="C4765" s="40">
        <f t="shared" ca="1" si="453"/>
        <v>0.97</v>
      </c>
      <c r="D4765">
        <f t="shared" ca="1" si="454"/>
        <v>7365.1403122825086</v>
      </c>
      <c r="E4765">
        <f t="shared" ca="1" si="455"/>
        <v>13707.308885538974</v>
      </c>
      <c r="F4765">
        <f t="shared" ca="1" si="456"/>
        <v>27712.049007639453</v>
      </c>
      <c r="G4765">
        <f ca="1">D4765-Krishna!$AD$3</f>
        <v>655.50394864614464</v>
      </c>
      <c r="H4765">
        <f ca="1">E4765-Krishna!$AE$3</f>
        <v>2687.8997946298841</v>
      </c>
      <c r="I4765">
        <f ca="1">F4765-Krishna!$AF$3</f>
        <v>122.41264400308864</v>
      </c>
      <c r="J4765">
        <f t="shared" ca="1" si="457"/>
        <v>-6342.1685732564656</v>
      </c>
    </row>
    <row r="4766" spans="1:10">
      <c r="A4766">
        <v>4761</v>
      </c>
      <c r="B4766">
        <f t="shared" ca="1" si="452"/>
        <v>0.59629226149713943</v>
      </c>
      <c r="C4766" s="40">
        <f t="shared" ca="1" si="453"/>
        <v>0.94</v>
      </c>
      <c r="D4766">
        <f t="shared" ca="1" si="454"/>
        <v>7151.3012876063694</v>
      </c>
      <c r="E4766">
        <f t="shared" ca="1" si="455"/>
        <v>14494.514688195159</v>
      </c>
      <c r="F4766">
        <f t="shared" ca="1" si="456"/>
        <v>33842.795951128421</v>
      </c>
      <c r="G4766">
        <f ca="1">D4766-Krishna!$AD$3</f>
        <v>441.66492397000547</v>
      </c>
      <c r="H4766">
        <f ca="1">E4766-Krishna!$AE$3</f>
        <v>3475.1055972860686</v>
      </c>
      <c r="I4766">
        <f ca="1">F4766-Krishna!$AF$3</f>
        <v>6253.1595874920567</v>
      </c>
      <c r="J4766">
        <f t="shared" ca="1" si="457"/>
        <v>-7343.2134005887892</v>
      </c>
    </row>
    <row r="4767" spans="1:10">
      <c r="A4767">
        <v>4762</v>
      </c>
      <c r="B4767">
        <f t="shared" ca="1" si="452"/>
        <v>8.6874183988430498E-2</v>
      </c>
      <c r="C4767" s="40">
        <f t="shared" ca="1" si="453"/>
        <v>0.77</v>
      </c>
      <c r="D4767">
        <f t="shared" ca="1" si="454"/>
        <v>4646.6295941294838</v>
      </c>
      <c r="E4767">
        <f t="shared" ca="1" si="455"/>
        <v>7809.9415303515079</v>
      </c>
      <c r="F4767">
        <f t="shared" ca="1" si="456"/>
        <v>13006.316371659601</v>
      </c>
      <c r="G4767">
        <f ca="1">D4767-Krishna!$AD$3</f>
        <v>-2063.0067695068801</v>
      </c>
      <c r="H4767">
        <f ca="1">E4767-Krishna!$AE$3</f>
        <v>-3209.4675605575821</v>
      </c>
      <c r="I4767">
        <f ca="1">F4767-Krishna!$AF$3</f>
        <v>-14583.319991976763</v>
      </c>
      <c r="J4767">
        <f t="shared" ca="1" si="457"/>
        <v>-3163.3119362220241</v>
      </c>
    </row>
    <row r="4768" spans="1:10">
      <c r="A4768">
        <v>4763</v>
      </c>
      <c r="B4768">
        <f t="shared" ca="1" si="452"/>
        <v>0.3408799862512697</v>
      </c>
      <c r="C4768" s="40">
        <f t="shared" ca="1" si="453"/>
        <v>0.9</v>
      </c>
      <c r="D4768">
        <f t="shared" ca="1" si="454"/>
        <v>6824.132198764768</v>
      </c>
      <c r="E4768">
        <f t="shared" ca="1" si="455"/>
        <v>8988.876859959737</v>
      </c>
      <c r="F4768">
        <f t="shared" ca="1" si="456"/>
        <v>25384.643371251506</v>
      </c>
      <c r="G4768">
        <f ca="1">D4768-Krishna!$AD$3</f>
        <v>114.495835128404</v>
      </c>
      <c r="H4768">
        <f ca="1">E4768-Krishna!$AE$3</f>
        <v>-2030.5322309493531</v>
      </c>
      <c r="I4768">
        <f ca="1">F4768-Krishna!$AF$3</f>
        <v>-2204.9929923848576</v>
      </c>
      <c r="J4768">
        <f t="shared" ca="1" si="457"/>
        <v>-2164.744661194969</v>
      </c>
    </row>
    <row r="4769" spans="1:10">
      <c r="A4769">
        <v>4764</v>
      </c>
      <c r="B4769">
        <f t="shared" ca="1" si="452"/>
        <v>0.81498175639002446</v>
      </c>
      <c r="C4769" s="40">
        <f t="shared" ca="1" si="453"/>
        <v>0.94</v>
      </c>
      <c r="D4769">
        <f t="shared" ca="1" si="454"/>
        <v>6939.9076210785233</v>
      </c>
      <c r="E4769">
        <f t="shared" ca="1" si="455"/>
        <v>11229.109209433422</v>
      </c>
      <c r="F4769">
        <f t="shared" ca="1" si="456"/>
        <v>34431.48444599317</v>
      </c>
      <c r="G4769">
        <f ca="1">D4769-Krishna!$AD$3</f>
        <v>230.27125744215937</v>
      </c>
      <c r="H4769">
        <f ca="1">E4769-Krishna!$AE$3</f>
        <v>209.70011852433163</v>
      </c>
      <c r="I4769">
        <f ca="1">F4769-Krishna!$AF$3</f>
        <v>6841.8480823568061</v>
      </c>
      <c r="J4769">
        <f t="shared" ca="1" si="457"/>
        <v>-4289.2015883548984</v>
      </c>
    </row>
    <row r="4770" spans="1:10">
      <c r="A4770">
        <v>4765</v>
      </c>
      <c r="B4770">
        <f t="shared" ca="1" si="452"/>
        <v>0.74478028805056828</v>
      </c>
      <c r="C4770" s="40">
        <f t="shared" ca="1" si="453"/>
        <v>0.94</v>
      </c>
      <c r="D4770">
        <f t="shared" ca="1" si="454"/>
        <v>6895.1424078004129</v>
      </c>
      <c r="E4770">
        <f t="shared" ca="1" si="455"/>
        <v>9939.2839343814994</v>
      </c>
      <c r="F4770">
        <f t="shared" ca="1" si="456"/>
        <v>42454.999923836032</v>
      </c>
      <c r="G4770">
        <f ca="1">D4770-Krishna!$AD$3</f>
        <v>185.50604416404894</v>
      </c>
      <c r="H4770">
        <f ca="1">E4770-Krishna!$AE$3</f>
        <v>-1080.1251565275907</v>
      </c>
      <c r="I4770">
        <f ca="1">F4770-Krishna!$AF$3</f>
        <v>14865.363560199668</v>
      </c>
      <c r="J4770">
        <f t="shared" ca="1" si="457"/>
        <v>-3044.1415265810865</v>
      </c>
    </row>
    <row r="4771" spans="1:10">
      <c r="A4771">
        <v>4766</v>
      </c>
      <c r="B4771">
        <f t="shared" ca="1" si="452"/>
        <v>0.13092527864339254</v>
      </c>
      <c r="C4771" s="40">
        <f t="shared" ca="1" si="453"/>
        <v>0.8</v>
      </c>
      <c r="D4771">
        <f t="shared" ca="1" si="454"/>
        <v>6601.6901063673085</v>
      </c>
      <c r="E4771">
        <f t="shared" ca="1" si="455"/>
        <v>5967.6500540416564</v>
      </c>
      <c r="F4771">
        <f t="shared" ca="1" si="456"/>
        <v>18948.510582595889</v>
      </c>
      <c r="G4771">
        <f ca="1">D4771-Krishna!$AD$3</f>
        <v>-107.94625726905542</v>
      </c>
      <c r="H4771">
        <f ca="1">E4771-Krishna!$AE$3</f>
        <v>-5051.7590368674337</v>
      </c>
      <c r="I4771">
        <f ca="1">F4771-Krishna!$AF$3</f>
        <v>-8641.125781040475</v>
      </c>
      <c r="J4771">
        <f t="shared" ca="1" si="457"/>
        <v>634.04005232565214</v>
      </c>
    </row>
    <row r="4772" spans="1:10">
      <c r="A4772">
        <v>4767</v>
      </c>
      <c r="B4772">
        <f t="shared" ca="1" si="452"/>
        <v>0.67778307782390568</v>
      </c>
      <c r="C4772" s="40">
        <f t="shared" ca="1" si="453"/>
        <v>0.94</v>
      </c>
      <c r="D4772">
        <f t="shared" ca="1" si="454"/>
        <v>7926.0118705787027</v>
      </c>
      <c r="E4772">
        <f t="shared" ca="1" si="455"/>
        <v>10339.008348639782</v>
      </c>
      <c r="F4772">
        <f t="shared" ca="1" si="456"/>
        <v>32687.730746763173</v>
      </c>
      <c r="G4772">
        <f ca="1">D4772-Krishna!$AD$3</f>
        <v>1216.3755069423387</v>
      </c>
      <c r="H4772">
        <f ca="1">E4772-Krishna!$AE$3</f>
        <v>-680.40074226930847</v>
      </c>
      <c r="I4772">
        <f ca="1">F4772-Krishna!$AF$3</f>
        <v>5098.0943831268087</v>
      </c>
      <c r="J4772">
        <f t="shared" ca="1" si="457"/>
        <v>-2412.996478061079</v>
      </c>
    </row>
    <row r="4773" spans="1:10">
      <c r="A4773">
        <v>4768</v>
      </c>
      <c r="B4773">
        <f t="shared" ca="1" si="452"/>
        <v>7.7698879678969823E-2</v>
      </c>
      <c r="C4773" s="40">
        <f t="shared" ca="1" si="453"/>
        <v>0.77</v>
      </c>
      <c r="D4773">
        <f t="shared" ca="1" si="454"/>
        <v>6395.6989144375793</v>
      </c>
      <c r="E4773">
        <f t="shared" ca="1" si="455"/>
        <v>7769.9745204964775</v>
      </c>
      <c r="F4773">
        <f t="shared" ca="1" si="456"/>
        <v>15718.911895387768</v>
      </c>
      <c r="G4773">
        <f ca="1">D4773-Krishna!$AD$3</f>
        <v>-313.93744919878463</v>
      </c>
      <c r="H4773">
        <f ca="1">E4773-Krishna!$AE$3</f>
        <v>-3249.4345704126126</v>
      </c>
      <c r="I4773">
        <f ca="1">F4773-Krishna!$AF$3</f>
        <v>-11870.724468248596</v>
      </c>
      <c r="J4773">
        <f t="shared" ca="1" si="457"/>
        <v>-1374.2756060588981</v>
      </c>
    </row>
    <row r="4774" spans="1:10">
      <c r="A4774">
        <v>4769</v>
      </c>
      <c r="B4774">
        <f t="shared" ca="1" si="452"/>
        <v>0.56731534087477153</v>
      </c>
      <c r="C4774" s="40">
        <f t="shared" ca="1" si="453"/>
        <v>0.93</v>
      </c>
      <c r="D4774">
        <f t="shared" ca="1" si="454"/>
        <v>7520.813091727292</v>
      </c>
      <c r="E4774">
        <f t="shared" ca="1" si="455"/>
        <v>10165.004824658223</v>
      </c>
      <c r="F4774">
        <f t="shared" ca="1" si="456"/>
        <v>33254.611680447924</v>
      </c>
      <c r="G4774">
        <f ca="1">D4774-Krishna!$AD$3</f>
        <v>811.17672809092801</v>
      </c>
      <c r="H4774">
        <f ca="1">E4774-Krishna!$AE$3</f>
        <v>-854.40426625086729</v>
      </c>
      <c r="I4774">
        <f ca="1">F4774-Krishna!$AF$3</f>
        <v>5664.9753168115603</v>
      </c>
      <c r="J4774">
        <f t="shared" ca="1" si="457"/>
        <v>-2644.1917329309308</v>
      </c>
    </row>
    <row r="4775" spans="1:10">
      <c r="A4775">
        <v>4770</v>
      </c>
      <c r="B4775">
        <f t="shared" ca="1" si="452"/>
        <v>0.86399055946117742</v>
      </c>
      <c r="C4775" s="40">
        <f t="shared" ca="1" si="453"/>
        <v>0.95</v>
      </c>
      <c r="D4775">
        <f t="shared" ca="1" si="454"/>
        <v>7043.9960385120821</v>
      </c>
      <c r="E4775">
        <f t="shared" ca="1" si="455"/>
        <v>15147.672115942249</v>
      </c>
      <c r="F4775">
        <f t="shared" ca="1" si="456"/>
        <v>39917.428397088501</v>
      </c>
      <c r="G4775">
        <f ca="1">D4775-Krishna!$AD$3</f>
        <v>334.35967487571816</v>
      </c>
      <c r="H4775">
        <f ca="1">E4775-Krishna!$AE$3</f>
        <v>4128.2630250331586</v>
      </c>
      <c r="I4775">
        <f ca="1">F4775-Krishna!$AF$3</f>
        <v>12327.792033452137</v>
      </c>
      <c r="J4775">
        <f t="shared" ca="1" si="457"/>
        <v>-8103.6760774301665</v>
      </c>
    </row>
    <row r="4776" spans="1:10">
      <c r="A4776">
        <v>4771</v>
      </c>
      <c r="B4776">
        <f t="shared" ca="1" si="452"/>
        <v>0.6035432408897744</v>
      </c>
      <c r="C4776" s="40">
        <f t="shared" ca="1" si="453"/>
        <v>0.94</v>
      </c>
      <c r="D4776">
        <f t="shared" ca="1" si="454"/>
        <v>7333.3636533827939</v>
      </c>
      <c r="E4776">
        <f t="shared" ca="1" si="455"/>
        <v>9770.5277486485793</v>
      </c>
      <c r="F4776">
        <f t="shared" ca="1" si="456"/>
        <v>40268.526895007308</v>
      </c>
      <c r="G4776">
        <f ca="1">D4776-Krishna!$AD$3</f>
        <v>623.72728974642996</v>
      </c>
      <c r="H4776">
        <f ca="1">E4776-Krishna!$AE$3</f>
        <v>-1248.8813422605108</v>
      </c>
      <c r="I4776">
        <f ca="1">F4776-Krishna!$AF$3</f>
        <v>12678.890531370944</v>
      </c>
      <c r="J4776">
        <f t="shared" ca="1" si="457"/>
        <v>-2437.1640952657854</v>
      </c>
    </row>
    <row r="4777" spans="1:10">
      <c r="A4777">
        <v>4772</v>
      </c>
      <c r="B4777">
        <f t="shared" ca="1" si="452"/>
        <v>0.17241826172522312</v>
      </c>
      <c r="C4777" s="40">
        <f t="shared" ca="1" si="453"/>
        <v>0.81</v>
      </c>
      <c r="D4777">
        <f t="shared" ca="1" si="454"/>
        <v>7483.3398921658045</v>
      </c>
      <c r="E4777">
        <f t="shared" ca="1" si="455"/>
        <v>9658.2403738537741</v>
      </c>
      <c r="F4777">
        <f t="shared" ca="1" si="456"/>
        <v>9891.7390307365276</v>
      </c>
      <c r="G4777">
        <f ca="1">D4777-Krishna!$AD$3</f>
        <v>773.70352852944052</v>
      </c>
      <c r="H4777">
        <f ca="1">E4777-Krishna!$AE$3</f>
        <v>-1361.1687170553159</v>
      </c>
      <c r="I4777">
        <f ca="1">F4777-Krishna!$AF$3</f>
        <v>-17697.897332899836</v>
      </c>
      <c r="J4777">
        <f t="shared" ca="1" si="457"/>
        <v>-2174.9004816879697</v>
      </c>
    </row>
    <row r="4778" spans="1:10">
      <c r="A4778">
        <v>4773</v>
      </c>
      <c r="B4778">
        <f t="shared" ca="1" si="452"/>
        <v>0.63979969454548558</v>
      </c>
      <c r="C4778" s="40">
        <f t="shared" ca="1" si="453"/>
        <v>0.94</v>
      </c>
      <c r="D4778">
        <f t="shared" ca="1" si="454"/>
        <v>6860.2187630099452</v>
      </c>
      <c r="E4778">
        <f t="shared" ca="1" si="455"/>
        <v>11710.746676501381</v>
      </c>
      <c r="F4778">
        <f t="shared" ca="1" si="456"/>
        <v>35054.497284714853</v>
      </c>
      <c r="G4778">
        <f ca="1">D4778-Krishna!$AD$3</f>
        <v>150.58239937358121</v>
      </c>
      <c r="H4778">
        <f ca="1">E4778-Krishna!$AE$3</f>
        <v>691.33758559229136</v>
      </c>
      <c r="I4778">
        <f ca="1">F4778-Krishna!$AF$3</f>
        <v>7464.8609210784889</v>
      </c>
      <c r="J4778">
        <f t="shared" ca="1" si="457"/>
        <v>-4850.5279134914363</v>
      </c>
    </row>
    <row r="4779" spans="1:10">
      <c r="A4779">
        <v>4774</v>
      </c>
      <c r="B4779">
        <f t="shared" ca="1" si="452"/>
        <v>0.73867577429922648</v>
      </c>
      <c r="C4779" s="40">
        <f t="shared" ca="1" si="453"/>
        <v>0.94</v>
      </c>
      <c r="D4779">
        <f t="shared" ca="1" si="454"/>
        <v>6253.8310278560093</v>
      </c>
      <c r="E4779">
        <f t="shared" ca="1" si="455"/>
        <v>7064.4970164783845</v>
      </c>
      <c r="F4779">
        <f t="shared" ca="1" si="456"/>
        <v>35280.539218460734</v>
      </c>
      <c r="G4779">
        <f ca="1">D4779-Krishna!$AD$3</f>
        <v>-455.80533578035465</v>
      </c>
      <c r="H4779">
        <f ca="1">E4779-Krishna!$AE$3</f>
        <v>-3954.9120744307056</v>
      </c>
      <c r="I4779">
        <f ca="1">F4779-Krishna!$AF$3</f>
        <v>7690.9028548243696</v>
      </c>
      <c r="J4779">
        <f t="shared" ca="1" si="457"/>
        <v>-810.66598862237515</v>
      </c>
    </row>
    <row r="4780" spans="1:10">
      <c r="A4780">
        <v>4775</v>
      </c>
      <c r="B4780">
        <f t="shared" ca="1" si="452"/>
        <v>0.1655412147532106</v>
      </c>
      <c r="C4780" s="40">
        <f t="shared" ca="1" si="453"/>
        <v>0.81</v>
      </c>
      <c r="D4780">
        <f t="shared" ca="1" si="454"/>
        <v>6258.4996692808281</v>
      </c>
      <c r="E4780">
        <f t="shared" ca="1" si="455"/>
        <v>9524.5955601633304</v>
      </c>
      <c r="F4780">
        <f t="shared" ca="1" si="456"/>
        <v>22990.752568449505</v>
      </c>
      <c r="G4780">
        <f ca="1">D4780-Krishna!$AD$3</f>
        <v>-451.13669435553584</v>
      </c>
      <c r="H4780">
        <f ca="1">E4780-Krishna!$AE$3</f>
        <v>-1494.8135307457596</v>
      </c>
      <c r="I4780">
        <f ca="1">F4780-Krishna!$AF$3</f>
        <v>-4598.8837951868591</v>
      </c>
      <c r="J4780">
        <f t="shared" ca="1" si="457"/>
        <v>-3266.0958908825023</v>
      </c>
    </row>
    <row r="4781" spans="1:10">
      <c r="A4781">
        <v>4776</v>
      </c>
      <c r="B4781">
        <f t="shared" ca="1" si="452"/>
        <v>1.1205949930182424E-2</v>
      </c>
      <c r="C4781" s="40">
        <f t="shared" ca="1" si="453"/>
        <v>0.74</v>
      </c>
      <c r="D4781">
        <f t="shared" ca="1" si="454"/>
        <v>6449.1751472806209</v>
      </c>
      <c r="E4781">
        <f t="shared" ca="1" si="455"/>
        <v>2651.7211808416337</v>
      </c>
      <c r="F4781">
        <f t="shared" ca="1" si="456"/>
        <v>11504.079972713072</v>
      </c>
      <c r="G4781">
        <f ca="1">D4781-Krishna!$AD$3</f>
        <v>-260.46121635574309</v>
      </c>
      <c r="H4781">
        <f ca="1">E4781-Krishna!$AE$3</f>
        <v>-8367.687910067456</v>
      </c>
      <c r="I4781">
        <f ca="1">F4781-Krishna!$AF$3</f>
        <v>-16085.556390923291</v>
      </c>
      <c r="J4781">
        <f t="shared" ca="1" si="457"/>
        <v>3797.4539664389872</v>
      </c>
    </row>
    <row r="4782" spans="1:10">
      <c r="A4782">
        <v>4777</v>
      </c>
      <c r="B4782">
        <f t="shared" ref="B4782:B4845" ca="1" si="458">RAND()</f>
        <v>0.85267589412547917</v>
      </c>
      <c r="C4782" s="40">
        <f t="shared" ref="C4782:C4845" ca="1" si="459">IF(B4782&lt;=$B$3, $B$1,
IF(B4782&lt;=$C$3, $C$1,
IF(B4782&lt;=$D$3, $D$1,
IF(B4782&lt;=$E$3, $E$1,
IF(B4782&lt;=$F$3, $F$1,
IF(B4782&lt;=$G$3, $G$1,
IF(B4782&lt;=$H$3, $H$1,
IF(B4782&lt;=$I$3, $I$1,
IF(B4782&lt;=$J$3, $J$1,
IF(B4782&lt;=$K$3, $K$1,
IF(B4782&lt;=$L$3, $L$1,
IF(B4782&lt;=$M$3, $M$1,
IF(B4782&lt;=$N$3, $N$1,
IF(B4782&lt;=$O$3, $O$1, "Error"))))))))))))))</f>
        <v>0.95</v>
      </c>
      <c r="D4782">
        <f t="shared" ca="1" si="454"/>
        <v>7572.8178293323663</v>
      </c>
      <c r="E4782">
        <f t="shared" ca="1" si="455"/>
        <v>12290.263106348984</v>
      </c>
      <c r="F4782">
        <f t="shared" ca="1" si="456"/>
        <v>25028.107529959867</v>
      </c>
      <c r="G4782">
        <f ca="1">D4782-Krishna!$AD$3</f>
        <v>863.18146569600231</v>
      </c>
      <c r="H4782">
        <f ca="1">E4782-Krishna!$AE$3</f>
        <v>1270.8540154398943</v>
      </c>
      <c r="I4782">
        <f ca="1">F4782-Krishna!$AF$3</f>
        <v>-2561.528833676497</v>
      </c>
      <c r="J4782">
        <f t="shared" ca="1" si="457"/>
        <v>-4717.4452770166181</v>
      </c>
    </row>
    <row r="4783" spans="1:10">
      <c r="A4783">
        <v>4778</v>
      </c>
      <c r="B4783">
        <f t="shared" ca="1" si="458"/>
        <v>0.947665868803097</v>
      </c>
      <c r="C4783" s="40">
        <f t="shared" ca="1" si="459"/>
        <v>0.96</v>
      </c>
      <c r="D4783">
        <f t="shared" ca="1" si="454"/>
        <v>7259.8134617780588</v>
      </c>
      <c r="E4783">
        <f t="shared" ca="1" si="455"/>
        <v>16044.708906173026</v>
      </c>
      <c r="F4783">
        <f t="shared" ca="1" si="456"/>
        <v>27032.471219976291</v>
      </c>
      <c r="G4783">
        <f ca="1">D4783-Krishna!$AD$3</f>
        <v>550.17709814169484</v>
      </c>
      <c r="H4783">
        <f ca="1">E4783-Krishna!$AE$3</f>
        <v>5025.2998152639357</v>
      </c>
      <c r="I4783">
        <f ca="1">F4783-Krishna!$AF$3</f>
        <v>-557.16514366007323</v>
      </c>
      <c r="J4783">
        <f t="shared" ca="1" si="457"/>
        <v>-8784.895444394966</v>
      </c>
    </row>
    <row r="4784" spans="1:10">
      <c r="A4784">
        <v>4779</v>
      </c>
      <c r="B4784">
        <f t="shared" ca="1" si="458"/>
        <v>0.14794572065323619</v>
      </c>
      <c r="C4784" s="40">
        <f t="shared" ca="1" si="459"/>
        <v>0.81</v>
      </c>
      <c r="D4784">
        <f t="shared" ca="1" si="454"/>
        <v>6121.7852734687876</v>
      </c>
      <c r="E4784">
        <f t="shared" ca="1" si="455"/>
        <v>6551.3378471369224</v>
      </c>
      <c r="F4784">
        <f t="shared" ca="1" si="456"/>
        <v>21489.768845381488</v>
      </c>
      <c r="G4784">
        <f ca="1">D4784-Krishna!$AD$3</f>
        <v>-587.85109016757633</v>
      </c>
      <c r="H4784">
        <f ca="1">E4784-Krishna!$AE$3</f>
        <v>-4468.0712437721677</v>
      </c>
      <c r="I4784">
        <f ca="1">F4784-Krishna!$AF$3</f>
        <v>-6099.8675182548759</v>
      </c>
      <c r="J4784">
        <f t="shared" ca="1" si="457"/>
        <v>-429.55257366813476</v>
      </c>
    </row>
    <row r="4785" spans="1:10">
      <c r="A4785">
        <v>4780</v>
      </c>
      <c r="B4785">
        <f t="shared" ca="1" si="458"/>
        <v>3.2977084255304323E-2</v>
      </c>
      <c r="C4785" s="40">
        <f t="shared" ca="1" si="459"/>
        <v>0.74</v>
      </c>
      <c r="D4785">
        <f t="shared" ca="1" si="454"/>
        <v>5430.7146749463191</v>
      </c>
      <c r="E4785">
        <f t="shared" ca="1" si="455"/>
        <v>5928.5898818764508</v>
      </c>
      <c r="F4785">
        <f t="shared" ca="1" si="456"/>
        <v>8566.004252579969</v>
      </c>
      <c r="G4785">
        <f ca="1">D4785-Krishna!$AD$3</f>
        <v>-1278.9216886900449</v>
      </c>
      <c r="H4785">
        <f ca="1">E4785-Krishna!$AE$3</f>
        <v>-5090.8192090326393</v>
      </c>
      <c r="I4785">
        <f ca="1">F4785-Krishna!$AF$3</f>
        <v>-19023.632111056395</v>
      </c>
      <c r="J4785">
        <f t="shared" ca="1" si="457"/>
        <v>-497.87520693013175</v>
      </c>
    </row>
    <row r="4786" spans="1:10">
      <c r="A4786">
        <v>4781</v>
      </c>
      <c r="B4786">
        <f t="shared" ca="1" si="458"/>
        <v>7.338986236579359E-3</v>
      </c>
      <c r="C4786" s="40">
        <f t="shared" ca="1" si="459"/>
        <v>0.74</v>
      </c>
      <c r="D4786">
        <f t="shared" ca="1" si="454"/>
        <v>5419.6315825043803</v>
      </c>
      <c r="E4786">
        <f t="shared" ca="1" si="455"/>
        <v>4816.2930311658683</v>
      </c>
      <c r="F4786">
        <f t="shared" ca="1" si="456"/>
        <v>9790.4326917851595</v>
      </c>
      <c r="G4786">
        <f ca="1">D4786-Krishna!$AD$3</f>
        <v>-1290.0047811319837</v>
      </c>
      <c r="H4786">
        <f ca="1">E4786-Krishna!$AE$3</f>
        <v>-6203.1160597432217</v>
      </c>
      <c r="I4786">
        <f ca="1">F4786-Krishna!$AF$3</f>
        <v>-17799.203671851203</v>
      </c>
      <c r="J4786">
        <f t="shared" ca="1" si="457"/>
        <v>603.33855133851193</v>
      </c>
    </row>
    <row r="4787" spans="1:10">
      <c r="A4787">
        <v>4782</v>
      </c>
      <c r="B4787">
        <f t="shared" ca="1" si="458"/>
        <v>0.1467018795034295</v>
      </c>
      <c r="C4787" s="40">
        <f t="shared" ca="1" si="459"/>
        <v>0.81</v>
      </c>
      <c r="D4787">
        <f t="shared" ca="1" si="454"/>
        <v>5167.0347667504484</v>
      </c>
      <c r="E4787">
        <f t="shared" ca="1" si="455"/>
        <v>8095.8089830449462</v>
      </c>
      <c r="F4787">
        <f t="shared" ca="1" si="456"/>
        <v>15514.303991763116</v>
      </c>
      <c r="G4787">
        <f ca="1">D4787-Krishna!$AD$3</f>
        <v>-1542.6015968859156</v>
      </c>
      <c r="H4787">
        <f ca="1">E4787-Krishna!$AE$3</f>
        <v>-2923.6001078641439</v>
      </c>
      <c r="I4787">
        <f ca="1">F4787-Krishna!$AF$3</f>
        <v>-12075.332371873248</v>
      </c>
      <c r="J4787">
        <f t="shared" ca="1" si="457"/>
        <v>-2928.7742162944978</v>
      </c>
    </row>
    <row r="4788" spans="1:10">
      <c r="A4788">
        <v>4783</v>
      </c>
      <c r="B4788">
        <f t="shared" ca="1" si="458"/>
        <v>0.1652092104925974</v>
      </c>
      <c r="C4788" s="40">
        <f t="shared" ca="1" si="459"/>
        <v>0.81</v>
      </c>
      <c r="D4788">
        <f t="shared" ca="1" si="454"/>
        <v>5844.8402141461856</v>
      </c>
      <c r="E4788">
        <f t="shared" ca="1" si="455"/>
        <v>8022.4110602704332</v>
      </c>
      <c r="F4788">
        <f t="shared" ca="1" si="456"/>
        <v>18831.095934540033</v>
      </c>
      <c r="G4788">
        <f ca="1">D4788-Krishna!$AD$3</f>
        <v>-864.79614949017832</v>
      </c>
      <c r="H4788">
        <f ca="1">E4788-Krishna!$AE$3</f>
        <v>-2996.9980306386569</v>
      </c>
      <c r="I4788">
        <f ca="1">F4788-Krishna!$AF$3</f>
        <v>-8758.5404290963306</v>
      </c>
      <c r="J4788">
        <f t="shared" ca="1" si="457"/>
        <v>-2177.5708461242475</v>
      </c>
    </row>
    <row r="4789" spans="1:10">
      <c r="A4789">
        <v>4784</v>
      </c>
      <c r="B4789">
        <f t="shared" ca="1" si="458"/>
        <v>0.5711391647887063</v>
      </c>
      <c r="C4789" s="40">
        <f t="shared" ca="1" si="459"/>
        <v>0.93</v>
      </c>
      <c r="D4789">
        <f t="shared" ca="1" si="454"/>
        <v>7571.6894232972163</v>
      </c>
      <c r="E4789">
        <f t="shared" ca="1" si="455"/>
        <v>17453.875913628086</v>
      </c>
      <c r="F4789">
        <f t="shared" ca="1" si="456"/>
        <v>27969.376725999475</v>
      </c>
      <c r="G4789">
        <f ca="1">D4789-Krishna!$AD$3</f>
        <v>862.05305966085234</v>
      </c>
      <c r="H4789">
        <f ca="1">E4789-Krishna!$AE$3</f>
        <v>6434.4668227189959</v>
      </c>
      <c r="I4789">
        <f ca="1">F4789-Krishna!$AF$3</f>
        <v>379.74036236311076</v>
      </c>
      <c r="J4789">
        <f t="shared" ca="1" si="457"/>
        <v>-9882.1864903308706</v>
      </c>
    </row>
    <row r="4790" spans="1:10">
      <c r="A4790">
        <v>4785</v>
      </c>
      <c r="B4790">
        <f t="shared" ca="1" si="458"/>
        <v>3.8076182020255755E-2</v>
      </c>
      <c r="C4790" s="40">
        <f t="shared" ca="1" si="459"/>
        <v>0.74</v>
      </c>
      <c r="D4790">
        <f t="shared" ca="1" si="454"/>
        <v>5380.212709196654</v>
      </c>
      <c r="E4790">
        <f t="shared" ca="1" si="455"/>
        <v>6713.2227714547089</v>
      </c>
      <c r="F4790">
        <f t="shared" ca="1" si="456"/>
        <v>2359.5929101193306</v>
      </c>
      <c r="G4790">
        <f ca="1">D4790-Krishna!$AD$3</f>
        <v>-1329.4236544397099</v>
      </c>
      <c r="H4790">
        <f ca="1">E4790-Krishna!$AE$3</f>
        <v>-4306.1863194543812</v>
      </c>
      <c r="I4790">
        <f ca="1">F4790-Krishna!$AF$3</f>
        <v>-25230.043453517035</v>
      </c>
      <c r="J4790">
        <f t="shared" ca="1" si="457"/>
        <v>-1333.0100622580549</v>
      </c>
    </row>
    <row r="4791" spans="1:10">
      <c r="A4791">
        <v>4786</v>
      </c>
      <c r="B4791">
        <f t="shared" ca="1" si="458"/>
        <v>2.9915143882994322E-2</v>
      </c>
      <c r="C4791" s="40">
        <f t="shared" ca="1" si="459"/>
        <v>0.74</v>
      </c>
      <c r="D4791">
        <f t="shared" ca="1" si="454"/>
        <v>6534.934256008959</v>
      </c>
      <c r="E4791">
        <f t="shared" ca="1" si="455"/>
        <v>7327.2791320452552</v>
      </c>
      <c r="F4791">
        <f t="shared" ca="1" si="456"/>
        <v>18403.984477660135</v>
      </c>
      <c r="G4791">
        <f ca="1">D4791-Krishna!$AD$3</f>
        <v>-174.70210762740498</v>
      </c>
      <c r="H4791">
        <f ca="1">E4791-Krishna!$AE$3</f>
        <v>-3692.1299588638349</v>
      </c>
      <c r="I4791">
        <f ca="1">F4791-Krishna!$AF$3</f>
        <v>-9185.6518859762291</v>
      </c>
      <c r="J4791">
        <f t="shared" ca="1" si="457"/>
        <v>-792.34487603629623</v>
      </c>
    </row>
    <row r="4792" spans="1:10">
      <c r="A4792">
        <v>4787</v>
      </c>
      <c r="B4792">
        <f t="shared" ca="1" si="458"/>
        <v>0.15594601764199312</v>
      </c>
      <c r="C4792" s="40">
        <f t="shared" ca="1" si="459"/>
        <v>0.81</v>
      </c>
      <c r="D4792">
        <f t="shared" ca="1" si="454"/>
        <v>6053.36855686528</v>
      </c>
      <c r="E4792">
        <f t="shared" ca="1" si="455"/>
        <v>7263.0257182039977</v>
      </c>
      <c r="F4792">
        <f t="shared" ca="1" si="456"/>
        <v>14452.045546163894</v>
      </c>
      <c r="G4792">
        <f ca="1">D4792-Krishna!$AD$3</f>
        <v>-656.267806771084</v>
      </c>
      <c r="H4792">
        <f ca="1">E4792-Krishna!$AE$3</f>
        <v>-3756.3833727050924</v>
      </c>
      <c r="I4792">
        <f ca="1">F4792-Krishna!$AF$3</f>
        <v>-13137.59081747247</v>
      </c>
      <c r="J4792">
        <f t="shared" ca="1" si="457"/>
        <v>-1209.6571613387177</v>
      </c>
    </row>
    <row r="4793" spans="1:10">
      <c r="A4793">
        <v>4788</v>
      </c>
      <c r="B4793">
        <f t="shared" ca="1" si="458"/>
        <v>0.88055837732131903</v>
      </c>
      <c r="C4793" s="40">
        <f t="shared" ca="1" si="459"/>
        <v>0.95</v>
      </c>
      <c r="D4793">
        <f t="shared" ca="1" si="454"/>
        <v>7002.6376505898997</v>
      </c>
      <c r="E4793">
        <f t="shared" ca="1" si="455"/>
        <v>11425.597645673148</v>
      </c>
      <c r="F4793">
        <f t="shared" ca="1" si="456"/>
        <v>36411.291028194653</v>
      </c>
      <c r="G4793">
        <f ca="1">D4793-Krishna!$AD$3</f>
        <v>293.00128695353578</v>
      </c>
      <c r="H4793">
        <f ca="1">E4793-Krishna!$AE$3</f>
        <v>406.1885547640577</v>
      </c>
      <c r="I4793">
        <f ca="1">F4793-Krishna!$AF$3</f>
        <v>8821.6546645582894</v>
      </c>
      <c r="J4793">
        <f t="shared" ca="1" si="457"/>
        <v>-4422.959995083248</v>
      </c>
    </row>
    <row r="4794" spans="1:10">
      <c r="A4794">
        <v>4789</v>
      </c>
      <c r="B4794">
        <f t="shared" ca="1" si="458"/>
        <v>0.42019046547531758</v>
      </c>
      <c r="C4794" s="40">
        <f t="shared" ca="1" si="459"/>
        <v>0.9</v>
      </c>
      <c r="D4794">
        <f t="shared" ca="1" si="454"/>
        <v>6658.6250308143563</v>
      </c>
      <c r="E4794">
        <f t="shared" ca="1" si="455"/>
        <v>10894.805855485889</v>
      </c>
      <c r="F4794">
        <f t="shared" ca="1" si="456"/>
        <v>27898.534765394055</v>
      </c>
      <c r="G4794">
        <f ca="1">D4794-Krishna!$AD$3</f>
        <v>-51.011332822007716</v>
      </c>
      <c r="H4794">
        <f ca="1">E4794-Krishna!$AE$3</f>
        <v>-124.60323542320111</v>
      </c>
      <c r="I4794">
        <f ca="1">F4794-Krishna!$AF$3</f>
        <v>308.89840175769132</v>
      </c>
      <c r="J4794">
        <f t="shared" ca="1" si="457"/>
        <v>-4236.1808246715327</v>
      </c>
    </row>
    <row r="4795" spans="1:10">
      <c r="A4795">
        <v>4790</v>
      </c>
      <c r="B4795">
        <f t="shared" ca="1" si="458"/>
        <v>5.1556153803507088E-2</v>
      </c>
      <c r="C4795" s="40">
        <f t="shared" ca="1" si="459"/>
        <v>0.77</v>
      </c>
      <c r="D4795">
        <f t="shared" ca="1" si="454"/>
        <v>5087.2242996357963</v>
      </c>
      <c r="E4795">
        <f t="shared" ca="1" si="455"/>
        <v>3711.0930010066418</v>
      </c>
      <c r="F4795">
        <f t="shared" ca="1" si="456"/>
        <v>16065.359679071378</v>
      </c>
      <c r="G4795">
        <f ca="1">D4795-Krishna!$AD$3</f>
        <v>-1622.4120640005676</v>
      </c>
      <c r="H4795">
        <f ca="1">E4795-Krishna!$AE$3</f>
        <v>-7308.3160899024479</v>
      </c>
      <c r="I4795">
        <f ca="1">F4795-Krishna!$AF$3</f>
        <v>-11524.276684564986</v>
      </c>
      <c r="J4795">
        <f t="shared" ca="1" si="457"/>
        <v>1376.1312986291546</v>
      </c>
    </row>
    <row r="4796" spans="1:10">
      <c r="A4796">
        <v>4791</v>
      </c>
      <c r="B4796">
        <f t="shared" ca="1" si="458"/>
        <v>0.28786180365707126</v>
      </c>
      <c r="C4796" s="40">
        <f t="shared" ca="1" si="459"/>
        <v>0.89</v>
      </c>
      <c r="D4796">
        <f t="shared" ca="1" si="454"/>
        <v>7537.9749227768571</v>
      </c>
      <c r="E4796">
        <f t="shared" ca="1" si="455"/>
        <v>10354.82664896845</v>
      </c>
      <c r="F4796">
        <f t="shared" ca="1" si="456"/>
        <v>18362.931848827742</v>
      </c>
      <c r="G4796">
        <f ca="1">D4796-Krishna!$AD$3</f>
        <v>828.33855914049309</v>
      </c>
      <c r="H4796">
        <f ca="1">E4796-Krishna!$AE$3</f>
        <v>-664.58244194063991</v>
      </c>
      <c r="I4796">
        <f ca="1">F4796-Krishna!$AF$3</f>
        <v>-9226.7045148086218</v>
      </c>
      <c r="J4796">
        <f t="shared" ca="1" si="457"/>
        <v>-2816.8517261915931</v>
      </c>
    </row>
    <row r="4797" spans="1:10">
      <c r="A4797">
        <v>4792</v>
      </c>
      <c r="B4797">
        <f t="shared" ca="1" si="458"/>
        <v>0.40381364889571936</v>
      </c>
      <c r="C4797" s="40">
        <f t="shared" ca="1" si="459"/>
        <v>0.9</v>
      </c>
      <c r="D4797">
        <f t="shared" ca="1" si="454"/>
        <v>6281.860718272148</v>
      </c>
      <c r="E4797">
        <f t="shared" ca="1" si="455"/>
        <v>14386.93830785524</v>
      </c>
      <c r="F4797">
        <f t="shared" ca="1" si="456"/>
        <v>35218.694634881926</v>
      </c>
      <c r="G4797">
        <f ca="1">D4797-Krishna!$AD$3</f>
        <v>-427.77564536421596</v>
      </c>
      <c r="H4797">
        <f ca="1">E4797-Krishna!$AE$3</f>
        <v>3367.52921694615</v>
      </c>
      <c r="I4797">
        <f ca="1">F4797-Krishna!$AF$3</f>
        <v>7629.0582712455616</v>
      </c>
      <c r="J4797">
        <f t="shared" ca="1" si="457"/>
        <v>-8105.077589583092</v>
      </c>
    </row>
    <row r="4798" spans="1:10">
      <c r="A4798">
        <v>4793</v>
      </c>
      <c r="B4798">
        <f t="shared" ca="1" si="458"/>
        <v>0.95341940720238416</v>
      </c>
      <c r="C4798" s="40">
        <f t="shared" ca="1" si="459"/>
        <v>0.96</v>
      </c>
      <c r="D4798">
        <f t="shared" ca="1" si="454"/>
        <v>7902.8055908294027</v>
      </c>
      <c r="E4798">
        <f t="shared" ca="1" si="455"/>
        <v>15021.247903671529</v>
      </c>
      <c r="F4798">
        <f t="shared" ca="1" si="456"/>
        <v>35189.469913702342</v>
      </c>
      <c r="G4798">
        <f ca="1">D4798-Krishna!$AD$3</f>
        <v>1193.1692271930388</v>
      </c>
      <c r="H4798">
        <f ca="1">E4798-Krishna!$AE$3</f>
        <v>4001.8388127624385</v>
      </c>
      <c r="I4798">
        <f ca="1">F4798-Krishna!$AF$3</f>
        <v>7599.8335500659778</v>
      </c>
      <c r="J4798">
        <f t="shared" ca="1" si="457"/>
        <v>-7118.4423128421258</v>
      </c>
    </row>
    <row r="4799" spans="1:10">
      <c r="A4799">
        <v>4794</v>
      </c>
      <c r="B4799">
        <f t="shared" ca="1" si="458"/>
        <v>0.68764326743344928</v>
      </c>
      <c r="C4799" s="40">
        <f t="shared" ca="1" si="459"/>
        <v>0.94</v>
      </c>
      <c r="D4799">
        <f t="shared" ca="1" si="454"/>
        <v>7830.2375350182556</v>
      </c>
      <c r="E4799">
        <f t="shared" ca="1" si="455"/>
        <v>12237.492849980559</v>
      </c>
      <c r="F4799">
        <f t="shared" ca="1" si="456"/>
        <v>26471.413314970374</v>
      </c>
      <c r="G4799">
        <f ca="1">D4799-Krishna!$AD$3</f>
        <v>1120.6011713818916</v>
      </c>
      <c r="H4799">
        <f ca="1">E4799-Krishna!$AE$3</f>
        <v>1218.0837590714691</v>
      </c>
      <c r="I4799">
        <f ca="1">F4799-Krishna!$AF$3</f>
        <v>-1118.2230486659901</v>
      </c>
      <c r="J4799">
        <f t="shared" ca="1" si="457"/>
        <v>-4407.2553149623036</v>
      </c>
    </row>
    <row r="4800" spans="1:10">
      <c r="A4800">
        <v>4795</v>
      </c>
      <c r="B4800">
        <f t="shared" ca="1" si="458"/>
        <v>0.7083804057313241</v>
      </c>
      <c r="C4800" s="40">
        <f t="shared" ca="1" si="459"/>
        <v>0.94</v>
      </c>
      <c r="D4800">
        <f t="shared" ca="1" si="454"/>
        <v>7840.1598614430413</v>
      </c>
      <c r="E4800">
        <f t="shared" ca="1" si="455"/>
        <v>11630.875344636026</v>
      </c>
      <c r="F4800">
        <f t="shared" ca="1" si="456"/>
        <v>34934.863064370358</v>
      </c>
      <c r="G4800">
        <f ca="1">D4800-Krishna!$AD$3</f>
        <v>1130.5234978066774</v>
      </c>
      <c r="H4800">
        <f ca="1">E4800-Krishna!$AE$3</f>
        <v>611.46625372693597</v>
      </c>
      <c r="I4800">
        <f ca="1">F4800-Krishna!$AF$3</f>
        <v>7345.2267007339942</v>
      </c>
      <c r="J4800">
        <f t="shared" ca="1" si="457"/>
        <v>-3790.7154831929847</v>
      </c>
    </row>
    <row r="4801" spans="1:10">
      <c r="A4801">
        <v>4796</v>
      </c>
      <c r="B4801">
        <f t="shared" ca="1" si="458"/>
        <v>0.94628457316720371</v>
      </c>
      <c r="C4801" s="40">
        <f t="shared" ca="1" si="459"/>
        <v>0.96</v>
      </c>
      <c r="D4801">
        <f t="shared" ca="1" si="454"/>
        <v>6467.3810096143279</v>
      </c>
      <c r="E4801">
        <f t="shared" ca="1" si="455"/>
        <v>16789.051461614756</v>
      </c>
      <c r="F4801">
        <f t="shared" ca="1" si="456"/>
        <v>30457.086787899723</v>
      </c>
      <c r="G4801">
        <f ca="1">D4801-Krishna!$AD$3</f>
        <v>-242.25535402203604</v>
      </c>
      <c r="H4801">
        <f ca="1">E4801-Krishna!$AE$3</f>
        <v>5769.6423707056656</v>
      </c>
      <c r="I4801">
        <f ca="1">F4801-Krishna!$AF$3</f>
        <v>2867.4504242633593</v>
      </c>
      <c r="J4801">
        <f t="shared" ca="1" si="457"/>
        <v>-10321.670452000428</v>
      </c>
    </row>
    <row r="4802" spans="1:10">
      <c r="A4802">
        <v>4797</v>
      </c>
      <c r="B4802">
        <f t="shared" ca="1" si="458"/>
        <v>0.76553279795788254</v>
      </c>
      <c r="C4802" s="40">
        <f t="shared" ca="1" si="459"/>
        <v>0.94</v>
      </c>
      <c r="D4802">
        <f t="shared" ca="1" si="454"/>
        <v>7488.9279974685669</v>
      </c>
      <c r="E4802">
        <f t="shared" ca="1" si="455"/>
        <v>11942.953898161657</v>
      </c>
      <c r="F4802">
        <f t="shared" ca="1" si="456"/>
        <v>25399.914675242591</v>
      </c>
      <c r="G4802">
        <f ca="1">D4802-Krishna!$AD$3</f>
        <v>779.29163383220293</v>
      </c>
      <c r="H4802">
        <f ca="1">E4802-Krishna!$AE$3</f>
        <v>923.5448072525669</v>
      </c>
      <c r="I4802">
        <f ca="1">F4802-Krishna!$AF$3</f>
        <v>-2189.7216883937726</v>
      </c>
      <c r="J4802">
        <f t="shared" ca="1" si="457"/>
        <v>-4454.0259006930901</v>
      </c>
    </row>
    <row r="4803" spans="1:10">
      <c r="A4803">
        <v>4798</v>
      </c>
      <c r="B4803">
        <f t="shared" ca="1" si="458"/>
        <v>4.6269385707928157E-2</v>
      </c>
      <c r="C4803" s="40">
        <f t="shared" ca="1" si="459"/>
        <v>0.77</v>
      </c>
      <c r="D4803">
        <f t="shared" ca="1" si="454"/>
        <v>5667.41383052126</v>
      </c>
      <c r="E4803">
        <f t="shared" ca="1" si="455"/>
        <v>5576.615785801363</v>
      </c>
      <c r="F4803">
        <f t="shared" ca="1" si="456"/>
        <v>14703.086362838534</v>
      </c>
      <c r="G4803">
        <f ca="1">D4803-Krishna!$AD$3</f>
        <v>-1042.2225331151039</v>
      </c>
      <c r="H4803">
        <f ca="1">E4803-Krishna!$AE$3</f>
        <v>-5442.7933051077271</v>
      </c>
      <c r="I4803">
        <f ca="1">F4803-Krishna!$AF$3</f>
        <v>-12886.55000079783</v>
      </c>
      <c r="J4803">
        <f t="shared" ca="1" si="457"/>
        <v>90.798044719897007</v>
      </c>
    </row>
    <row r="4804" spans="1:10">
      <c r="A4804">
        <v>4799</v>
      </c>
      <c r="B4804">
        <f t="shared" ca="1" si="458"/>
        <v>5.1145716188312651E-2</v>
      </c>
      <c r="C4804" s="40">
        <f t="shared" ca="1" si="459"/>
        <v>0.77</v>
      </c>
      <c r="D4804">
        <f t="shared" ca="1" si="454"/>
        <v>5937.1309532048217</v>
      </c>
      <c r="E4804">
        <f t="shared" ca="1" si="455"/>
        <v>5404.5588434545934</v>
      </c>
      <c r="F4804">
        <f t="shared" ca="1" si="456"/>
        <v>22387.201397251134</v>
      </c>
      <c r="G4804">
        <f ca="1">D4804-Krishna!$AD$3</f>
        <v>-772.50541043154226</v>
      </c>
      <c r="H4804">
        <f ca="1">E4804-Krishna!$AE$3</f>
        <v>-5614.8502474544966</v>
      </c>
      <c r="I4804">
        <f ca="1">F4804-Krishna!$AF$3</f>
        <v>-5202.4349663852299</v>
      </c>
      <c r="J4804">
        <f t="shared" ca="1" si="457"/>
        <v>532.57210975022826</v>
      </c>
    </row>
    <row r="4805" spans="1:10">
      <c r="A4805">
        <v>4800</v>
      </c>
      <c r="B4805">
        <f t="shared" ca="1" si="458"/>
        <v>0.15588001005052843</v>
      </c>
      <c r="C4805" s="40">
        <f t="shared" ca="1" si="459"/>
        <v>0.81</v>
      </c>
      <c r="D4805">
        <f t="shared" ca="1" si="454"/>
        <v>6398.6364290338797</v>
      </c>
      <c r="E4805">
        <f t="shared" ca="1" si="455"/>
        <v>3690.0187255278006</v>
      </c>
      <c r="F4805">
        <f t="shared" ca="1" si="456"/>
        <v>17083.209907616594</v>
      </c>
      <c r="G4805">
        <f ca="1">D4805-Krishna!$AD$3</f>
        <v>-310.99993460248425</v>
      </c>
      <c r="H4805">
        <f ca="1">E4805-Krishna!$AE$3</f>
        <v>-7329.3903653812895</v>
      </c>
      <c r="I4805">
        <f ca="1">F4805-Krishna!$AF$3</f>
        <v>-10506.42645601977</v>
      </c>
      <c r="J4805">
        <f t="shared" ca="1" si="457"/>
        <v>2708.6177035060791</v>
      </c>
    </row>
    <row r="4806" spans="1:10">
      <c r="A4806">
        <v>4801</v>
      </c>
      <c r="B4806">
        <f t="shared" ca="1" si="458"/>
        <v>0.79328773307827682</v>
      </c>
      <c r="C4806" s="40">
        <f t="shared" ca="1" si="459"/>
        <v>0.94</v>
      </c>
      <c r="D4806">
        <f t="shared" ca="1" si="454"/>
        <v>7376.042008781038</v>
      </c>
      <c r="E4806">
        <f t="shared" ca="1" si="455"/>
        <v>11472.8940447567</v>
      </c>
      <c r="F4806">
        <f t="shared" ca="1" si="456"/>
        <v>34739.147933845205</v>
      </c>
      <c r="G4806">
        <f ca="1">D4806-Krishna!$AD$3</f>
        <v>666.40564514467405</v>
      </c>
      <c r="H4806">
        <f ca="1">E4806-Krishna!$AE$3</f>
        <v>453.48495384761009</v>
      </c>
      <c r="I4806">
        <f ca="1">F4806-Krishna!$AF$3</f>
        <v>7149.5115702088406</v>
      </c>
      <c r="J4806">
        <f t="shared" ca="1" si="457"/>
        <v>-4096.8520359756621</v>
      </c>
    </row>
    <row r="4807" spans="1:10">
      <c r="A4807">
        <v>4802</v>
      </c>
      <c r="B4807">
        <f t="shared" ca="1" si="458"/>
        <v>0.17984258078561555</v>
      </c>
      <c r="C4807" s="40">
        <f t="shared" ca="1" si="459"/>
        <v>0.81</v>
      </c>
      <c r="D4807">
        <f t="shared" ref="D4807:D4870" ca="1" si="460">$W$2+$V$2*C4807+$Y$2*_xlfn.NORM.INV(RAND(),0,1)</f>
        <v>5733.2164143232549</v>
      </c>
      <c r="E4807">
        <f t="shared" ref="E4807:E4870" ca="1" si="461">MAX(0,$W$3+$V$3*C4807+$Y$3*_xlfn.NORM.INV(RAND(),0,1))</f>
        <v>9011.9278719601643</v>
      </c>
      <c r="F4807">
        <f t="shared" ref="F4807:F4870" ca="1" si="462">$W$4+$V$4*C4807+$Y$4*_xlfn.NORM.INV(RAND(),0,1)</f>
        <v>12013.690519247273</v>
      </c>
      <c r="G4807">
        <f ca="1">D4807-Krishna!$AD$3</f>
        <v>-976.4199493131091</v>
      </c>
      <c r="H4807">
        <f ca="1">E4807-Krishna!$AE$3</f>
        <v>-2007.4812189489257</v>
      </c>
      <c r="I4807">
        <f ca="1">F4807-Krishna!$AF$3</f>
        <v>-15575.945844389091</v>
      </c>
      <c r="J4807">
        <f t="shared" ref="J4807:J4870" ca="1" si="463">D4807-E4807</f>
        <v>-3278.7114576369095</v>
      </c>
    </row>
    <row r="4808" spans="1:10">
      <c r="A4808">
        <v>4803</v>
      </c>
      <c r="B4808">
        <f t="shared" ca="1" si="458"/>
        <v>0.83318189666312126</v>
      </c>
      <c r="C4808" s="40">
        <f t="shared" ca="1" si="459"/>
        <v>0.95</v>
      </c>
      <c r="D4808">
        <f t="shared" ca="1" si="460"/>
        <v>6547.2258392250478</v>
      </c>
      <c r="E4808">
        <f t="shared" ca="1" si="461"/>
        <v>14243.680327290078</v>
      </c>
      <c r="F4808">
        <f t="shared" ca="1" si="462"/>
        <v>35113.581334349721</v>
      </c>
      <c r="G4808">
        <f ca="1">D4808-Krishna!$AD$3</f>
        <v>-162.41052441131615</v>
      </c>
      <c r="H4808">
        <f ca="1">E4808-Krishna!$AE$3</f>
        <v>3224.2712363809878</v>
      </c>
      <c r="I4808">
        <f ca="1">F4808-Krishna!$AF$3</f>
        <v>7523.9449707133572</v>
      </c>
      <c r="J4808">
        <f t="shared" ca="1" si="463"/>
        <v>-7696.4544880650301</v>
      </c>
    </row>
    <row r="4809" spans="1:10">
      <c r="A4809">
        <v>4804</v>
      </c>
      <c r="B4809">
        <f t="shared" ca="1" si="458"/>
        <v>0.49242030634096312</v>
      </c>
      <c r="C4809" s="40">
        <f t="shared" ca="1" si="459"/>
        <v>0.91</v>
      </c>
      <c r="D4809">
        <f t="shared" ca="1" si="460"/>
        <v>6836.3655005560704</v>
      </c>
      <c r="E4809">
        <f t="shared" ca="1" si="461"/>
        <v>14615.667290879413</v>
      </c>
      <c r="F4809">
        <f t="shared" ca="1" si="462"/>
        <v>30068.230102368241</v>
      </c>
      <c r="G4809">
        <f ca="1">D4809-Krishna!$AD$3</f>
        <v>126.72913691970643</v>
      </c>
      <c r="H4809">
        <f ca="1">E4809-Krishna!$AE$3</f>
        <v>3596.2581999703234</v>
      </c>
      <c r="I4809">
        <f ca="1">F4809-Krishna!$AF$3</f>
        <v>2478.5937387318772</v>
      </c>
      <c r="J4809">
        <f t="shared" ca="1" si="463"/>
        <v>-7779.3017903233431</v>
      </c>
    </row>
    <row r="4810" spans="1:10">
      <c r="A4810">
        <v>4805</v>
      </c>
      <c r="B4810">
        <f t="shared" ca="1" si="458"/>
        <v>0.10857443022948476</v>
      </c>
      <c r="C4810" s="40">
        <f t="shared" ca="1" si="459"/>
        <v>0.8</v>
      </c>
      <c r="D4810">
        <f t="shared" ca="1" si="460"/>
        <v>6169.9310205538986</v>
      </c>
      <c r="E4810">
        <f t="shared" ca="1" si="461"/>
        <v>7644.9346783227811</v>
      </c>
      <c r="F4810">
        <f t="shared" ca="1" si="462"/>
        <v>16281.393189154187</v>
      </c>
      <c r="G4810">
        <f ca="1">D4810-Krishna!$AD$3</f>
        <v>-539.70534308246533</v>
      </c>
      <c r="H4810">
        <f ca="1">E4810-Krishna!$AE$3</f>
        <v>-3374.474412586309</v>
      </c>
      <c r="I4810">
        <f ca="1">F4810-Krishna!$AF$3</f>
        <v>-11308.243174482177</v>
      </c>
      <c r="J4810">
        <f t="shared" ca="1" si="463"/>
        <v>-1475.0036577688825</v>
      </c>
    </row>
    <row r="4811" spans="1:10">
      <c r="A4811">
        <v>4806</v>
      </c>
      <c r="B4811">
        <f t="shared" ca="1" si="458"/>
        <v>0.11176866311374056</v>
      </c>
      <c r="C4811" s="40">
        <f t="shared" ca="1" si="459"/>
        <v>0.8</v>
      </c>
      <c r="D4811">
        <f t="shared" ca="1" si="460"/>
        <v>6541.7481187993899</v>
      </c>
      <c r="E4811">
        <f t="shared" ca="1" si="461"/>
        <v>4763.6263129329864</v>
      </c>
      <c r="F4811">
        <f t="shared" ca="1" si="462"/>
        <v>15761.592036818933</v>
      </c>
      <c r="G4811">
        <f ca="1">D4811-Krishna!$AD$3</f>
        <v>-167.88824483697408</v>
      </c>
      <c r="H4811">
        <f ca="1">E4811-Krishna!$AE$3</f>
        <v>-6255.7827779761037</v>
      </c>
      <c r="I4811">
        <f ca="1">F4811-Krishna!$AF$3</f>
        <v>-11828.044326817431</v>
      </c>
      <c r="J4811">
        <f t="shared" ca="1" si="463"/>
        <v>1778.1218058664035</v>
      </c>
    </row>
    <row r="4812" spans="1:10">
      <c r="A4812">
        <v>4807</v>
      </c>
      <c r="B4812">
        <f t="shared" ca="1" si="458"/>
        <v>0.83799777635949069</v>
      </c>
      <c r="C4812" s="40">
        <f t="shared" ca="1" si="459"/>
        <v>0.95</v>
      </c>
      <c r="D4812">
        <f t="shared" ca="1" si="460"/>
        <v>5796.2230193655432</v>
      </c>
      <c r="E4812">
        <f t="shared" ca="1" si="461"/>
        <v>12866.563543826542</v>
      </c>
      <c r="F4812">
        <f t="shared" ca="1" si="462"/>
        <v>31313.284319058101</v>
      </c>
      <c r="G4812">
        <f ca="1">D4812-Krishna!$AD$3</f>
        <v>-913.41334427082074</v>
      </c>
      <c r="H4812">
        <f ca="1">E4812-Krishna!$AE$3</f>
        <v>1847.1544529174516</v>
      </c>
      <c r="I4812">
        <f ca="1">F4812-Krishna!$AF$3</f>
        <v>3723.6479554217367</v>
      </c>
      <c r="J4812">
        <f t="shared" ca="1" si="463"/>
        <v>-7070.3405244609985</v>
      </c>
    </row>
    <row r="4813" spans="1:10">
      <c r="A4813">
        <v>4808</v>
      </c>
      <c r="B4813">
        <f t="shared" ca="1" si="458"/>
        <v>0.11729333681432907</v>
      </c>
      <c r="C4813" s="40">
        <f t="shared" ca="1" si="459"/>
        <v>0.8</v>
      </c>
      <c r="D4813">
        <f t="shared" ca="1" si="460"/>
        <v>5795.0359322211625</v>
      </c>
      <c r="E4813">
        <f t="shared" ca="1" si="461"/>
        <v>6478.8976202468948</v>
      </c>
      <c r="F4813">
        <f t="shared" ca="1" si="462"/>
        <v>15929.623058324107</v>
      </c>
      <c r="G4813">
        <f ca="1">D4813-Krishna!$AD$3</f>
        <v>-914.60043141520146</v>
      </c>
      <c r="H4813">
        <f ca="1">E4813-Krishna!$AE$3</f>
        <v>-4540.5114706621953</v>
      </c>
      <c r="I4813">
        <f ca="1">F4813-Krishna!$AF$3</f>
        <v>-11660.013305312257</v>
      </c>
      <c r="J4813">
        <f t="shared" ca="1" si="463"/>
        <v>-683.86168802573229</v>
      </c>
    </row>
    <row r="4814" spans="1:10">
      <c r="A4814">
        <v>4809</v>
      </c>
      <c r="B4814">
        <f t="shared" ca="1" si="458"/>
        <v>0.67190137872329148</v>
      </c>
      <c r="C4814" s="40">
        <f t="shared" ca="1" si="459"/>
        <v>0.94</v>
      </c>
      <c r="D4814">
        <f t="shared" ca="1" si="460"/>
        <v>6880.3496257583329</v>
      </c>
      <c r="E4814">
        <f t="shared" ca="1" si="461"/>
        <v>9984.4251232062197</v>
      </c>
      <c r="F4814">
        <f t="shared" ca="1" si="462"/>
        <v>28166.789702959028</v>
      </c>
      <c r="G4814">
        <f ca="1">D4814-Krishna!$AD$3</f>
        <v>170.71326212196891</v>
      </c>
      <c r="H4814">
        <f ca="1">E4814-Krishna!$AE$3</f>
        <v>-1034.9839677028704</v>
      </c>
      <c r="I4814">
        <f ca="1">F4814-Krishna!$AF$3</f>
        <v>577.15333932266367</v>
      </c>
      <c r="J4814">
        <f t="shared" ca="1" si="463"/>
        <v>-3104.0754974478868</v>
      </c>
    </row>
    <row r="4815" spans="1:10">
      <c r="A4815">
        <v>4810</v>
      </c>
      <c r="B4815">
        <f t="shared" ca="1" si="458"/>
        <v>0.67636117473481627</v>
      </c>
      <c r="C4815" s="40">
        <f t="shared" ca="1" si="459"/>
        <v>0.94</v>
      </c>
      <c r="D4815">
        <f t="shared" ca="1" si="460"/>
        <v>7167.8056257252711</v>
      </c>
      <c r="E4815">
        <f t="shared" ca="1" si="461"/>
        <v>10074.434839341578</v>
      </c>
      <c r="F4815">
        <f t="shared" ca="1" si="462"/>
        <v>36389.011334598646</v>
      </c>
      <c r="G4815">
        <f ca="1">D4815-Krishna!$AD$3</f>
        <v>458.16926208890709</v>
      </c>
      <c r="H4815">
        <f ca="1">E4815-Krishna!$AE$3</f>
        <v>-944.9742515675116</v>
      </c>
      <c r="I4815">
        <f ca="1">F4815-Krishna!$AF$3</f>
        <v>8799.3749709622825</v>
      </c>
      <c r="J4815">
        <f t="shared" ca="1" si="463"/>
        <v>-2906.6292136163074</v>
      </c>
    </row>
    <row r="4816" spans="1:10">
      <c r="A4816">
        <v>4811</v>
      </c>
      <c r="B4816">
        <f t="shared" ca="1" si="458"/>
        <v>0.95070541030530709</v>
      </c>
      <c r="C4816" s="40">
        <f t="shared" ca="1" si="459"/>
        <v>0.96</v>
      </c>
      <c r="D4816">
        <f t="shared" ca="1" si="460"/>
        <v>7506.7685681720859</v>
      </c>
      <c r="E4816">
        <f t="shared" ca="1" si="461"/>
        <v>17306.604363936814</v>
      </c>
      <c r="F4816">
        <f t="shared" ca="1" si="462"/>
        <v>27323.42774751077</v>
      </c>
      <c r="G4816">
        <f ca="1">D4816-Krishna!$AD$3</f>
        <v>797.13220453572194</v>
      </c>
      <c r="H4816">
        <f ca="1">E4816-Krishna!$AE$3</f>
        <v>6287.1952730277244</v>
      </c>
      <c r="I4816">
        <f ca="1">F4816-Krishna!$AF$3</f>
        <v>-266.20861612559384</v>
      </c>
      <c r="J4816">
        <f t="shared" ca="1" si="463"/>
        <v>-9799.8357957647277</v>
      </c>
    </row>
    <row r="4817" spans="1:10">
      <c r="A4817">
        <v>4812</v>
      </c>
      <c r="B4817">
        <f t="shared" ca="1" si="458"/>
        <v>0.88364539978796552</v>
      </c>
      <c r="C4817" s="40">
        <f t="shared" ca="1" si="459"/>
        <v>0.95</v>
      </c>
      <c r="D4817">
        <f t="shared" ca="1" si="460"/>
        <v>6823.2933567903165</v>
      </c>
      <c r="E4817">
        <f t="shared" ca="1" si="461"/>
        <v>13515.780971918683</v>
      </c>
      <c r="F4817">
        <f t="shared" ca="1" si="462"/>
        <v>25496.888383563011</v>
      </c>
      <c r="G4817">
        <f ca="1">D4817-Krishna!$AD$3</f>
        <v>113.6569931539525</v>
      </c>
      <c r="H4817">
        <f ca="1">E4817-Krishna!$AE$3</f>
        <v>2496.3718810095925</v>
      </c>
      <c r="I4817">
        <f ca="1">F4817-Krishna!$AF$3</f>
        <v>-2092.7479800733527</v>
      </c>
      <c r="J4817">
        <f t="shared" ca="1" si="463"/>
        <v>-6692.4876151283661</v>
      </c>
    </row>
    <row r="4818" spans="1:10">
      <c r="A4818">
        <v>4813</v>
      </c>
      <c r="B4818">
        <f t="shared" ca="1" si="458"/>
        <v>0.78106588833115109</v>
      </c>
      <c r="C4818" s="40">
        <f t="shared" ca="1" si="459"/>
        <v>0.94</v>
      </c>
      <c r="D4818">
        <f t="shared" ca="1" si="460"/>
        <v>5953.8177924943757</v>
      </c>
      <c r="E4818">
        <f t="shared" ca="1" si="461"/>
        <v>13632.182842941336</v>
      </c>
      <c r="F4818">
        <f t="shared" ca="1" si="462"/>
        <v>30707.633478937423</v>
      </c>
      <c r="G4818">
        <f ca="1">D4818-Krishna!$AD$3</f>
        <v>-755.81857114198829</v>
      </c>
      <c r="H4818">
        <f ca="1">E4818-Krishna!$AE$3</f>
        <v>2612.7737520322462</v>
      </c>
      <c r="I4818">
        <f ca="1">F4818-Krishna!$AF$3</f>
        <v>3117.9971153010592</v>
      </c>
      <c r="J4818">
        <f t="shared" ca="1" si="463"/>
        <v>-7678.3650504469606</v>
      </c>
    </row>
    <row r="4819" spans="1:10">
      <c r="A4819">
        <v>4814</v>
      </c>
      <c r="B4819">
        <f t="shared" ca="1" si="458"/>
        <v>0.76677084970617193</v>
      </c>
      <c r="C4819" s="40">
        <f t="shared" ca="1" si="459"/>
        <v>0.94</v>
      </c>
      <c r="D4819">
        <f t="shared" ca="1" si="460"/>
        <v>7172.2810831010984</v>
      </c>
      <c r="E4819">
        <f t="shared" ca="1" si="461"/>
        <v>10928.300905245846</v>
      </c>
      <c r="F4819">
        <f t="shared" ca="1" si="462"/>
        <v>37365.77122991575</v>
      </c>
      <c r="G4819">
        <f ca="1">D4819-Krishna!$AD$3</f>
        <v>462.64471946473441</v>
      </c>
      <c r="H4819">
        <f ca="1">E4819-Krishna!$AE$3</f>
        <v>-91.108185663244512</v>
      </c>
      <c r="I4819">
        <f ca="1">F4819-Krishna!$AF$3</f>
        <v>9776.1348662793862</v>
      </c>
      <c r="J4819">
        <f t="shared" ca="1" si="463"/>
        <v>-3756.0198221447472</v>
      </c>
    </row>
    <row r="4820" spans="1:10">
      <c r="A4820">
        <v>4815</v>
      </c>
      <c r="B4820">
        <f t="shared" ca="1" si="458"/>
        <v>0.55654019293259016</v>
      </c>
      <c r="C4820" s="40">
        <f t="shared" ca="1" si="459"/>
        <v>0.93</v>
      </c>
      <c r="D4820">
        <f t="shared" ca="1" si="460"/>
        <v>6841.8529969997517</v>
      </c>
      <c r="E4820">
        <f t="shared" ca="1" si="461"/>
        <v>11690.652972710144</v>
      </c>
      <c r="F4820">
        <f t="shared" ca="1" si="462"/>
        <v>29714.229820947083</v>
      </c>
      <c r="G4820">
        <f ca="1">D4820-Krishna!$AD$3</f>
        <v>132.2166333633877</v>
      </c>
      <c r="H4820">
        <f ca="1">E4820-Krishna!$AE$3</f>
        <v>671.24388180105416</v>
      </c>
      <c r="I4820">
        <f ca="1">F4820-Krishna!$AF$3</f>
        <v>2124.5934573107188</v>
      </c>
      <c r="J4820">
        <f t="shared" ca="1" si="463"/>
        <v>-4848.7999757103926</v>
      </c>
    </row>
    <row r="4821" spans="1:10">
      <c r="A4821">
        <v>4816</v>
      </c>
      <c r="B4821">
        <f t="shared" ca="1" si="458"/>
        <v>0.58555330951582041</v>
      </c>
      <c r="C4821" s="40">
        <f t="shared" ca="1" si="459"/>
        <v>0.93</v>
      </c>
      <c r="D4821">
        <f t="shared" ca="1" si="460"/>
        <v>7355.8009321138525</v>
      </c>
      <c r="E4821">
        <f t="shared" ca="1" si="461"/>
        <v>15054.736737046453</v>
      </c>
      <c r="F4821">
        <f t="shared" ca="1" si="462"/>
        <v>35844.872707028007</v>
      </c>
      <c r="G4821">
        <f ca="1">D4821-Krishna!$AD$3</f>
        <v>646.1645684774885</v>
      </c>
      <c r="H4821">
        <f ca="1">E4821-Krishna!$AE$3</f>
        <v>4035.3276461373625</v>
      </c>
      <c r="I4821">
        <f ca="1">F4821-Krishna!$AF$3</f>
        <v>8255.2363433916435</v>
      </c>
      <c r="J4821">
        <f t="shared" ca="1" si="463"/>
        <v>-7698.9358049326001</v>
      </c>
    </row>
    <row r="4822" spans="1:10">
      <c r="A4822">
        <v>4817</v>
      </c>
      <c r="B4822">
        <f t="shared" ca="1" si="458"/>
        <v>0.92583817813595248</v>
      </c>
      <c r="C4822" s="40">
        <f t="shared" ca="1" si="459"/>
        <v>0.96</v>
      </c>
      <c r="D4822">
        <f t="shared" ca="1" si="460"/>
        <v>6678.4838017784123</v>
      </c>
      <c r="E4822">
        <f t="shared" ca="1" si="461"/>
        <v>15750.313079067393</v>
      </c>
      <c r="F4822">
        <f t="shared" ca="1" si="462"/>
        <v>30923.530056082483</v>
      </c>
      <c r="G4822">
        <f ca="1">D4822-Krishna!$AD$3</f>
        <v>-31.152561857951696</v>
      </c>
      <c r="H4822">
        <f ca="1">E4822-Krishna!$AE$3</f>
        <v>4730.903988158303</v>
      </c>
      <c r="I4822">
        <f ca="1">F4822-Krishna!$AF$3</f>
        <v>3333.8936924461195</v>
      </c>
      <c r="J4822">
        <f t="shared" ca="1" si="463"/>
        <v>-9071.8292772889799</v>
      </c>
    </row>
    <row r="4823" spans="1:10">
      <c r="A4823">
        <v>4818</v>
      </c>
      <c r="B4823">
        <f t="shared" ca="1" si="458"/>
        <v>0.81412277248252518</v>
      </c>
      <c r="C4823" s="40">
        <f t="shared" ca="1" si="459"/>
        <v>0.94</v>
      </c>
      <c r="D4823">
        <f t="shared" ca="1" si="460"/>
        <v>7361.1516503650419</v>
      </c>
      <c r="E4823">
        <f t="shared" ca="1" si="461"/>
        <v>13327.336798254741</v>
      </c>
      <c r="F4823">
        <f t="shared" ca="1" si="462"/>
        <v>33427.322807219083</v>
      </c>
      <c r="G4823">
        <f ca="1">D4823-Krishna!$AD$3</f>
        <v>651.51528672867789</v>
      </c>
      <c r="H4823">
        <f ca="1">E4823-Krishna!$AE$3</f>
        <v>2307.9277073456506</v>
      </c>
      <c r="I4823">
        <f ca="1">F4823-Krishna!$AF$3</f>
        <v>5837.6864435827192</v>
      </c>
      <c r="J4823">
        <f t="shared" ca="1" si="463"/>
        <v>-5966.1851478896988</v>
      </c>
    </row>
    <row r="4824" spans="1:10">
      <c r="A4824">
        <v>4819</v>
      </c>
      <c r="B4824">
        <f t="shared" ca="1" si="458"/>
        <v>6.4942545628114301E-2</v>
      </c>
      <c r="C4824" s="40">
        <f t="shared" ca="1" si="459"/>
        <v>0.77</v>
      </c>
      <c r="D4824">
        <f t="shared" ca="1" si="460"/>
        <v>5418.3729840080423</v>
      </c>
      <c r="E4824">
        <f t="shared" ca="1" si="461"/>
        <v>8482.6744443285952</v>
      </c>
      <c r="F4824">
        <f t="shared" ca="1" si="462"/>
        <v>10042.421131403802</v>
      </c>
      <c r="G4824">
        <f ca="1">D4824-Krishna!$AD$3</f>
        <v>-1291.2633796283217</v>
      </c>
      <c r="H4824">
        <f ca="1">E4824-Krishna!$AE$3</f>
        <v>-2536.7346465804949</v>
      </c>
      <c r="I4824">
        <f ca="1">F4824-Krishna!$AF$3</f>
        <v>-17547.215232232564</v>
      </c>
      <c r="J4824">
        <f t="shared" ca="1" si="463"/>
        <v>-3064.3014603205529</v>
      </c>
    </row>
    <row r="4825" spans="1:10">
      <c r="A4825">
        <v>4820</v>
      </c>
      <c r="B4825">
        <f t="shared" ca="1" si="458"/>
        <v>0.91388100001248207</v>
      </c>
      <c r="C4825" s="40">
        <f t="shared" ca="1" si="459"/>
        <v>0.96</v>
      </c>
      <c r="D4825">
        <f t="shared" ca="1" si="460"/>
        <v>6841.5834579636485</v>
      </c>
      <c r="E4825">
        <f t="shared" ca="1" si="461"/>
        <v>17810.351208023141</v>
      </c>
      <c r="F4825">
        <f t="shared" ca="1" si="462"/>
        <v>42110.792442817001</v>
      </c>
      <c r="G4825">
        <f ca="1">D4825-Krishna!$AD$3</f>
        <v>131.9470943272845</v>
      </c>
      <c r="H4825">
        <f ca="1">E4825-Krishna!$AE$3</f>
        <v>6790.9421171140511</v>
      </c>
      <c r="I4825">
        <f ca="1">F4825-Krishna!$AF$3</f>
        <v>14521.156079180637</v>
      </c>
      <c r="J4825">
        <f t="shared" ca="1" si="463"/>
        <v>-10968.767750059493</v>
      </c>
    </row>
    <row r="4826" spans="1:10">
      <c r="A4826">
        <v>4821</v>
      </c>
      <c r="B4826">
        <f t="shared" ca="1" si="458"/>
        <v>0.95578576472045573</v>
      </c>
      <c r="C4826" s="40">
        <f t="shared" ca="1" si="459"/>
        <v>0.97</v>
      </c>
      <c r="D4826">
        <f t="shared" ca="1" si="460"/>
        <v>7165.1418184728054</v>
      </c>
      <c r="E4826">
        <f t="shared" ca="1" si="461"/>
        <v>15286.823433884323</v>
      </c>
      <c r="F4826">
        <f t="shared" ca="1" si="462"/>
        <v>38547.764510105982</v>
      </c>
      <c r="G4826">
        <f ca="1">D4826-Krishna!$AD$3</f>
        <v>455.50545483644146</v>
      </c>
      <c r="H4826">
        <f ca="1">E4826-Krishna!$AE$3</f>
        <v>4267.414342975233</v>
      </c>
      <c r="I4826">
        <f ca="1">F4826-Krishna!$AF$3</f>
        <v>10958.128146469619</v>
      </c>
      <c r="J4826">
        <f t="shared" ca="1" si="463"/>
        <v>-8121.6816154115177</v>
      </c>
    </row>
    <row r="4827" spans="1:10">
      <c r="A4827">
        <v>4822</v>
      </c>
      <c r="B4827">
        <f t="shared" ca="1" si="458"/>
        <v>0.87048683497796164</v>
      </c>
      <c r="C4827" s="40">
        <f t="shared" ca="1" si="459"/>
        <v>0.95</v>
      </c>
      <c r="D4827">
        <f t="shared" ca="1" si="460"/>
        <v>5936.1263887513633</v>
      </c>
      <c r="E4827">
        <f t="shared" ca="1" si="461"/>
        <v>13412.083461096068</v>
      </c>
      <c r="F4827">
        <f t="shared" ca="1" si="462"/>
        <v>32345.224922624689</v>
      </c>
      <c r="G4827">
        <f ca="1">D4827-Krishna!$AD$3</f>
        <v>-773.5099748850007</v>
      </c>
      <c r="H4827">
        <f ca="1">E4827-Krishna!$AE$3</f>
        <v>2392.6743701869782</v>
      </c>
      <c r="I4827">
        <f ca="1">F4827-Krishna!$AF$3</f>
        <v>4755.5885589883255</v>
      </c>
      <c r="J4827">
        <f t="shared" ca="1" si="463"/>
        <v>-7475.957072344705</v>
      </c>
    </row>
    <row r="4828" spans="1:10">
      <c r="A4828">
        <v>4823</v>
      </c>
      <c r="B4828">
        <f t="shared" ca="1" si="458"/>
        <v>0.7692556408780814</v>
      </c>
      <c r="C4828" s="40">
        <f t="shared" ca="1" si="459"/>
        <v>0.94</v>
      </c>
      <c r="D4828">
        <f t="shared" ca="1" si="460"/>
        <v>7320.4000037954993</v>
      </c>
      <c r="E4828">
        <f t="shared" ca="1" si="461"/>
        <v>13478.954214196081</v>
      </c>
      <c r="F4828">
        <f t="shared" ca="1" si="462"/>
        <v>31791.212575233727</v>
      </c>
      <c r="G4828">
        <f ca="1">D4828-Krishna!$AD$3</f>
        <v>610.76364015913532</v>
      </c>
      <c r="H4828">
        <f ca="1">E4828-Krishna!$AE$3</f>
        <v>2459.5451232869909</v>
      </c>
      <c r="I4828">
        <f ca="1">F4828-Krishna!$AF$3</f>
        <v>4201.576211597363</v>
      </c>
      <c r="J4828">
        <f t="shared" ca="1" si="463"/>
        <v>-6158.5542104005817</v>
      </c>
    </row>
    <row r="4829" spans="1:10">
      <c r="A4829">
        <v>4824</v>
      </c>
      <c r="B4829">
        <f t="shared" ca="1" si="458"/>
        <v>4.8974643822737862E-3</v>
      </c>
      <c r="C4829" s="40">
        <f t="shared" ca="1" si="459"/>
        <v>0.74</v>
      </c>
      <c r="D4829">
        <f t="shared" ca="1" si="460"/>
        <v>6169.6904847598189</v>
      </c>
      <c r="E4829">
        <f t="shared" ca="1" si="461"/>
        <v>1928.7730326751725</v>
      </c>
      <c r="F4829">
        <f t="shared" ca="1" si="462"/>
        <v>9086.832735045653</v>
      </c>
      <c r="G4829">
        <f ca="1">D4829-Krishna!$AD$3</f>
        <v>-539.94587887654507</v>
      </c>
      <c r="H4829">
        <f ca="1">E4829-Krishna!$AE$3</f>
        <v>-9090.6360582339184</v>
      </c>
      <c r="I4829">
        <f ca="1">F4829-Krishna!$AF$3</f>
        <v>-18502.803628590711</v>
      </c>
      <c r="J4829">
        <f t="shared" ca="1" si="463"/>
        <v>4240.9174520846464</v>
      </c>
    </row>
    <row r="4830" spans="1:10">
      <c r="A4830">
        <v>4825</v>
      </c>
      <c r="B4830">
        <f t="shared" ca="1" si="458"/>
        <v>0.43730280939102539</v>
      </c>
      <c r="C4830" s="40">
        <f t="shared" ca="1" si="459"/>
        <v>0.9</v>
      </c>
      <c r="D4830">
        <f t="shared" ca="1" si="460"/>
        <v>6868.9480166836693</v>
      </c>
      <c r="E4830">
        <f t="shared" ca="1" si="461"/>
        <v>6578.1593229972659</v>
      </c>
      <c r="F4830">
        <f t="shared" ca="1" si="462"/>
        <v>22988.142749512248</v>
      </c>
      <c r="G4830">
        <f ca="1">D4830-Krishna!$AD$3</f>
        <v>159.3116530473053</v>
      </c>
      <c r="H4830">
        <f ca="1">E4830-Krishna!$AE$3</f>
        <v>-4441.2497679118242</v>
      </c>
      <c r="I4830">
        <f ca="1">F4830-Krishna!$AF$3</f>
        <v>-4601.493614124116</v>
      </c>
      <c r="J4830">
        <f t="shared" ca="1" si="463"/>
        <v>290.78869368640335</v>
      </c>
    </row>
    <row r="4831" spans="1:10">
      <c r="A4831">
        <v>4826</v>
      </c>
      <c r="B4831">
        <f t="shared" ca="1" si="458"/>
        <v>0.37748552815327785</v>
      </c>
      <c r="C4831" s="40">
        <f t="shared" ca="1" si="459"/>
        <v>0.9</v>
      </c>
      <c r="D4831">
        <f t="shared" ca="1" si="460"/>
        <v>7971.30777285775</v>
      </c>
      <c r="E4831">
        <f t="shared" ca="1" si="461"/>
        <v>14365.445190843984</v>
      </c>
      <c r="F4831">
        <f t="shared" ca="1" si="462"/>
        <v>31825.191474309391</v>
      </c>
      <c r="G4831">
        <f ca="1">D4831-Krishna!$AD$3</f>
        <v>1261.6714092213861</v>
      </c>
      <c r="H4831">
        <f ca="1">E4831-Krishna!$AE$3</f>
        <v>3346.0360999348941</v>
      </c>
      <c r="I4831">
        <f ca="1">F4831-Krishna!$AF$3</f>
        <v>4235.5551106730272</v>
      </c>
      <c r="J4831">
        <f t="shared" ca="1" si="463"/>
        <v>-6394.1374179862341</v>
      </c>
    </row>
    <row r="4832" spans="1:10">
      <c r="A4832">
        <v>4827</v>
      </c>
      <c r="B4832">
        <f t="shared" ca="1" si="458"/>
        <v>0.87048994609681862</v>
      </c>
      <c r="C4832" s="40">
        <f t="shared" ca="1" si="459"/>
        <v>0.95</v>
      </c>
      <c r="D4832">
        <f t="shared" ca="1" si="460"/>
        <v>6953.8673327602137</v>
      </c>
      <c r="E4832">
        <f t="shared" ca="1" si="461"/>
        <v>13519.14542391684</v>
      </c>
      <c r="F4832">
        <f t="shared" ca="1" si="462"/>
        <v>34902.367699245748</v>
      </c>
      <c r="G4832">
        <f ca="1">D4832-Krishna!$AD$3</f>
        <v>244.23096912384972</v>
      </c>
      <c r="H4832">
        <f ca="1">E4832-Krishna!$AE$3</f>
        <v>2499.7363330077496</v>
      </c>
      <c r="I4832">
        <f ca="1">F4832-Krishna!$AF$3</f>
        <v>7312.7313356093837</v>
      </c>
      <c r="J4832">
        <f t="shared" ca="1" si="463"/>
        <v>-6565.278091156626</v>
      </c>
    </row>
    <row r="4833" spans="1:10">
      <c r="A4833">
        <v>4828</v>
      </c>
      <c r="B4833">
        <f t="shared" ca="1" si="458"/>
        <v>0.37045614072590427</v>
      </c>
      <c r="C4833" s="40">
        <f t="shared" ca="1" si="459"/>
        <v>0.9</v>
      </c>
      <c r="D4833">
        <f t="shared" ca="1" si="460"/>
        <v>7857.2994303286087</v>
      </c>
      <c r="E4833">
        <f t="shared" ca="1" si="461"/>
        <v>9892.8350580549522</v>
      </c>
      <c r="F4833">
        <f t="shared" ca="1" si="462"/>
        <v>28299.265813646933</v>
      </c>
      <c r="G4833">
        <f ca="1">D4833-Krishna!$AD$3</f>
        <v>1147.6630666922447</v>
      </c>
      <c r="H4833">
        <f ca="1">E4833-Krishna!$AE$3</f>
        <v>-1126.5740328541378</v>
      </c>
      <c r="I4833">
        <f ca="1">F4833-Krishna!$AF$3</f>
        <v>709.62945001056869</v>
      </c>
      <c r="J4833">
        <f t="shared" ca="1" si="463"/>
        <v>-2035.5356277263436</v>
      </c>
    </row>
    <row r="4834" spans="1:10">
      <c r="A4834">
        <v>4829</v>
      </c>
      <c r="B4834">
        <f t="shared" ca="1" si="458"/>
        <v>0.4763063493247649</v>
      </c>
      <c r="C4834" s="40">
        <f t="shared" ca="1" si="459"/>
        <v>0.91</v>
      </c>
      <c r="D4834">
        <f t="shared" ca="1" si="460"/>
        <v>7332.6511641687448</v>
      </c>
      <c r="E4834">
        <f t="shared" ca="1" si="461"/>
        <v>15196.401616023988</v>
      </c>
      <c r="F4834">
        <f t="shared" ca="1" si="462"/>
        <v>30079.421166399195</v>
      </c>
      <c r="G4834">
        <f ca="1">D4834-Krishna!$AD$3</f>
        <v>623.01480053238083</v>
      </c>
      <c r="H4834">
        <f ca="1">E4834-Krishna!$AE$3</f>
        <v>4176.9925251148979</v>
      </c>
      <c r="I4834">
        <f ca="1">F4834-Krishna!$AF$3</f>
        <v>2489.7848027628315</v>
      </c>
      <c r="J4834">
        <f t="shared" ca="1" si="463"/>
        <v>-7863.7504518552432</v>
      </c>
    </row>
    <row r="4835" spans="1:10">
      <c r="A4835">
        <v>4830</v>
      </c>
      <c r="B4835">
        <f t="shared" ca="1" si="458"/>
        <v>0.41404053366876115</v>
      </c>
      <c r="C4835" s="40">
        <f t="shared" ca="1" si="459"/>
        <v>0.9</v>
      </c>
      <c r="D4835">
        <f t="shared" ca="1" si="460"/>
        <v>7490.5690021458313</v>
      </c>
      <c r="E4835">
        <f t="shared" ca="1" si="461"/>
        <v>14419.110237112838</v>
      </c>
      <c r="F4835">
        <f t="shared" ca="1" si="462"/>
        <v>30531.628427919492</v>
      </c>
      <c r="G4835">
        <f ca="1">D4835-Krishna!$AD$3</f>
        <v>780.93263850946732</v>
      </c>
      <c r="H4835">
        <f ca="1">E4835-Krishna!$AE$3</f>
        <v>3399.7011462037481</v>
      </c>
      <c r="I4835">
        <f ca="1">F4835-Krishna!$AF$3</f>
        <v>2941.9920642831275</v>
      </c>
      <c r="J4835">
        <f t="shared" ca="1" si="463"/>
        <v>-6928.5412349670069</v>
      </c>
    </row>
    <row r="4836" spans="1:10">
      <c r="A4836">
        <v>4831</v>
      </c>
      <c r="B4836">
        <f t="shared" ca="1" si="458"/>
        <v>1.4936877758248257E-2</v>
      </c>
      <c r="C4836" s="40">
        <f t="shared" ca="1" si="459"/>
        <v>0.74</v>
      </c>
      <c r="D4836">
        <f t="shared" ca="1" si="460"/>
        <v>5715.9887499717825</v>
      </c>
      <c r="E4836">
        <f t="shared" ca="1" si="461"/>
        <v>5951.1143290034197</v>
      </c>
      <c r="F4836">
        <f t="shared" ca="1" si="462"/>
        <v>963.48888623840503</v>
      </c>
      <c r="G4836">
        <f ca="1">D4836-Krishna!$AD$3</f>
        <v>-993.64761366458151</v>
      </c>
      <c r="H4836">
        <f ca="1">E4836-Krishna!$AE$3</f>
        <v>-5068.2947619056704</v>
      </c>
      <c r="I4836">
        <f ca="1">F4836-Krishna!$AF$3</f>
        <v>-26626.147477397957</v>
      </c>
      <c r="J4836">
        <f t="shared" ca="1" si="463"/>
        <v>-235.12557903163724</v>
      </c>
    </row>
    <row r="4837" spans="1:10">
      <c r="A4837">
        <v>4832</v>
      </c>
      <c r="B4837">
        <f t="shared" ca="1" si="458"/>
        <v>0.76705768917785044</v>
      </c>
      <c r="C4837" s="40">
        <f t="shared" ca="1" si="459"/>
        <v>0.94</v>
      </c>
      <c r="D4837">
        <f t="shared" ca="1" si="460"/>
        <v>7560.5426230561607</v>
      </c>
      <c r="E4837">
        <f t="shared" ca="1" si="461"/>
        <v>9958.6033812531623</v>
      </c>
      <c r="F4837">
        <f t="shared" ca="1" si="462"/>
        <v>33697.179674652049</v>
      </c>
      <c r="G4837">
        <f ca="1">D4837-Krishna!$AD$3</f>
        <v>850.9062594197967</v>
      </c>
      <c r="H4837">
        <f ca="1">E4837-Krishna!$AE$3</f>
        <v>-1060.8057096559278</v>
      </c>
      <c r="I4837">
        <f ca="1">F4837-Krishna!$AF$3</f>
        <v>6107.5433110156846</v>
      </c>
      <c r="J4837">
        <f t="shared" ca="1" si="463"/>
        <v>-2398.0607581970016</v>
      </c>
    </row>
    <row r="4838" spans="1:10">
      <c r="A4838">
        <v>4833</v>
      </c>
      <c r="B4838">
        <f t="shared" ca="1" si="458"/>
        <v>0.86624064677642532</v>
      </c>
      <c r="C4838" s="40">
        <f t="shared" ca="1" si="459"/>
        <v>0.95</v>
      </c>
      <c r="D4838">
        <f t="shared" ca="1" si="460"/>
        <v>7484.9770934301814</v>
      </c>
      <c r="E4838">
        <f t="shared" ca="1" si="461"/>
        <v>17931.833864378103</v>
      </c>
      <c r="F4838">
        <f t="shared" ca="1" si="462"/>
        <v>30093.100633753915</v>
      </c>
      <c r="G4838">
        <f ca="1">D4838-Krishna!$AD$3</f>
        <v>775.34072979381745</v>
      </c>
      <c r="H4838">
        <f ca="1">E4838-Krishna!$AE$3</f>
        <v>6912.4247734690125</v>
      </c>
      <c r="I4838">
        <f ca="1">F4838-Krishna!$AF$3</f>
        <v>2503.4642701175508</v>
      </c>
      <c r="J4838">
        <f t="shared" ca="1" si="463"/>
        <v>-10446.856770947921</v>
      </c>
    </row>
    <row r="4839" spans="1:10">
      <c r="A4839">
        <v>4834</v>
      </c>
      <c r="B4839">
        <f t="shared" ca="1" si="458"/>
        <v>0.45000019014900616</v>
      </c>
      <c r="C4839" s="40">
        <f t="shared" ca="1" si="459"/>
        <v>0.9</v>
      </c>
      <c r="D4839">
        <f t="shared" ca="1" si="460"/>
        <v>7518.94239650072</v>
      </c>
      <c r="E4839">
        <f t="shared" ca="1" si="461"/>
        <v>9435.8437168231649</v>
      </c>
      <c r="F4839">
        <f t="shared" ca="1" si="462"/>
        <v>28360.018940041438</v>
      </c>
      <c r="G4839">
        <f ca="1">D4839-Krishna!$AD$3</f>
        <v>809.30603286435598</v>
      </c>
      <c r="H4839">
        <f ca="1">E4839-Krishna!$AE$3</f>
        <v>-1583.5653740859252</v>
      </c>
      <c r="I4839">
        <f ca="1">F4839-Krishna!$AF$3</f>
        <v>770.38257640507436</v>
      </c>
      <c r="J4839">
        <f t="shared" ca="1" si="463"/>
        <v>-1916.9013203224449</v>
      </c>
    </row>
    <row r="4840" spans="1:10">
      <c r="A4840">
        <v>4835</v>
      </c>
      <c r="B4840">
        <f t="shared" ca="1" si="458"/>
        <v>0.5108574448483082</v>
      </c>
      <c r="C4840" s="40">
        <f t="shared" ca="1" si="459"/>
        <v>0.92</v>
      </c>
      <c r="D4840">
        <f t="shared" ca="1" si="460"/>
        <v>7729.7069946956444</v>
      </c>
      <c r="E4840">
        <f t="shared" ca="1" si="461"/>
        <v>13786.417322253494</v>
      </c>
      <c r="F4840">
        <f t="shared" ca="1" si="462"/>
        <v>29073.452687068548</v>
      </c>
      <c r="G4840">
        <f ca="1">D4840-Krishna!$AD$3</f>
        <v>1020.0706310592805</v>
      </c>
      <c r="H4840">
        <f ca="1">E4840-Krishna!$AE$3</f>
        <v>2767.0082313444036</v>
      </c>
      <c r="I4840">
        <f ca="1">F4840-Krishna!$AF$3</f>
        <v>1483.8163234321837</v>
      </c>
      <c r="J4840">
        <f t="shared" ca="1" si="463"/>
        <v>-6056.7103275578493</v>
      </c>
    </row>
    <row r="4841" spans="1:10">
      <c r="A4841">
        <v>4836</v>
      </c>
      <c r="B4841">
        <f t="shared" ca="1" si="458"/>
        <v>0.44858580372628587</v>
      </c>
      <c r="C4841" s="40">
        <f t="shared" ca="1" si="459"/>
        <v>0.9</v>
      </c>
      <c r="D4841">
        <f t="shared" ca="1" si="460"/>
        <v>5896.6927417951538</v>
      </c>
      <c r="E4841">
        <f t="shared" ca="1" si="461"/>
        <v>8291.7554424725968</v>
      </c>
      <c r="F4841">
        <f t="shared" ca="1" si="462"/>
        <v>28093.377123189923</v>
      </c>
      <c r="G4841">
        <f ca="1">D4841-Krishna!$AD$3</f>
        <v>-812.94362184121019</v>
      </c>
      <c r="H4841">
        <f ca="1">E4841-Krishna!$AE$3</f>
        <v>-2727.6536484364933</v>
      </c>
      <c r="I4841">
        <f ca="1">F4841-Krishna!$AF$3</f>
        <v>503.74075955355875</v>
      </c>
      <c r="J4841">
        <f t="shared" ca="1" si="463"/>
        <v>-2395.062700677443</v>
      </c>
    </row>
    <row r="4842" spans="1:10">
      <c r="A4842">
        <v>4837</v>
      </c>
      <c r="B4842">
        <f t="shared" ca="1" si="458"/>
        <v>0.30726224924117063</v>
      </c>
      <c r="C4842" s="40">
        <f t="shared" ca="1" si="459"/>
        <v>0.89</v>
      </c>
      <c r="D4842">
        <f t="shared" ca="1" si="460"/>
        <v>6586.5817792244434</v>
      </c>
      <c r="E4842">
        <f t="shared" ca="1" si="461"/>
        <v>10280.732209913565</v>
      </c>
      <c r="F4842">
        <f t="shared" ca="1" si="462"/>
        <v>28426.845339410349</v>
      </c>
      <c r="G4842">
        <f ca="1">D4842-Krishna!$AD$3</f>
        <v>-123.05458441192059</v>
      </c>
      <c r="H4842">
        <f ca="1">E4842-Krishna!$AE$3</f>
        <v>-738.6768809955247</v>
      </c>
      <c r="I4842">
        <f ca="1">F4842-Krishna!$AF$3</f>
        <v>837.208975773985</v>
      </c>
      <c r="J4842">
        <f t="shared" ca="1" si="463"/>
        <v>-3694.150430689122</v>
      </c>
    </row>
    <row r="4843" spans="1:10">
      <c r="A4843">
        <v>4838</v>
      </c>
      <c r="B4843">
        <f t="shared" ca="1" si="458"/>
        <v>0.55214337275320935</v>
      </c>
      <c r="C4843" s="40">
        <f t="shared" ca="1" si="459"/>
        <v>0.93</v>
      </c>
      <c r="D4843">
        <f t="shared" ca="1" si="460"/>
        <v>7142.133735856678</v>
      </c>
      <c r="E4843">
        <f t="shared" ca="1" si="461"/>
        <v>10664.202379241086</v>
      </c>
      <c r="F4843">
        <f t="shared" ca="1" si="462"/>
        <v>29922.851240822783</v>
      </c>
      <c r="G4843">
        <f ca="1">D4843-Krishna!$AD$3</f>
        <v>432.49737222031399</v>
      </c>
      <c r="H4843">
        <f ca="1">E4843-Krishna!$AE$3</f>
        <v>-355.20671166800457</v>
      </c>
      <c r="I4843">
        <f ca="1">F4843-Krishna!$AF$3</f>
        <v>2333.2148771864195</v>
      </c>
      <c r="J4843">
        <f t="shared" ca="1" si="463"/>
        <v>-3522.0686433844076</v>
      </c>
    </row>
    <row r="4844" spans="1:10">
      <c r="A4844">
        <v>4839</v>
      </c>
      <c r="B4844">
        <f t="shared" ca="1" si="458"/>
        <v>0.53136638173208928</v>
      </c>
      <c r="C4844" s="40">
        <f t="shared" ca="1" si="459"/>
        <v>0.92</v>
      </c>
      <c r="D4844">
        <f t="shared" ca="1" si="460"/>
        <v>6900.6090144154523</v>
      </c>
      <c r="E4844">
        <f t="shared" ca="1" si="461"/>
        <v>14737.145521722035</v>
      </c>
      <c r="F4844">
        <f t="shared" ca="1" si="462"/>
        <v>31468.774647094742</v>
      </c>
      <c r="G4844">
        <f ca="1">D4844-Krishna!$AD$3</f>
        <v>190.97265077908833</v>
      </c>
      <c r="H4844">
        <f ca="1">E4844-Krishna!$AE$3</f>
        <v>3717.7364308129454</v>
      </c>
      <c r="I4844">
        <f ca="1">F4844-Krishna!$AF$3</f>
        <v>3879.1382834583783</v>
      </c>
      <c r="J4844">
        <f t="shared" ca="1" si="463"/>
        <v>-7836.5365073065832</v>
      </c>
    </row>
    <row r="4845" spans="1:10">
      <c r="A4845">
        <v>4840</v>
      </c>
      <c r="B4845">
        <f t="shared" ca="1" si="458"/>
        <v>0.77847019187396616</v>
      </c>
      <c r="C4845" s="40">
        <f t="shared" ca="1" si="459"/>
        <v>0.94</v>
      </c>
      <c r="D4845">
        <f t="shared" ca="1" si="460"/>
        <v>6695.9280485347545</v>
      </c>
      <c r="E4845">
        <f t="shared" ca="1" si="461"/>
        <v>11392.450796733419</v>
      </c>
      <c r="F4845">
        <f t="shared" ca="1" si="462"/>
        <v>31268.586198895875</v>
      </c>
      <c r="G4845">
        <f ca="1">D4845-Krishna!$AD$3</f>
        <v>-13.708315101609514</v>
      </c>
      <c r="H4845">
        <f ca="1">E4845-Krishna!$AE$3</f>
        <v>373.04170582432926</v>
      </c>
      <c r="I4845">
        <f ca="1">F4845-Krishna!$AF$3</f>
        <v>3678.949835259511</v>
      </c>
      <c r="J4845">
        <f t="shared" ca="1" si="463"/>
        <v>-4696.5227481986649</v>
      </c>
    </row>
    <row r="4846" spans="1:10">
      <c r="A4846">
        <v>4841</v>
      </c>
      <c r="B4846">
        <f t="shared" ref="B4846:B4909" ca="1" si="464">RAND()</f>
        <v>0.62142942259827405</v>
      </c>
      <c r="C4846" s="40">
        <f t="shared" ref="C4846:C4909" ca="1" si="465">IF(B4846&lt;=$B$3, $B$1,
IF(B4846&lt;=$C$3, $C$1,
IF(B4846&lt;=$D$3, $D$1,
IF(B4846&lt;=$E$3, $E$1,
IF(B4846&lt;=$F$3, $F$1,
IF(B4846&lt;=$G$3, $G$1,
IF(B4846&lt;=$H$3, $H$1,
IF(B4846&lt;=$I$3, $I$1,
IF(B4846&lt;=$J$3, $J$1,
IF(B4846&lt;=$K$3, $K$1,
IF(B4846&lt;=$L$3, $L$1,
IF(B4846&lt;=$M$3, $M$1,
IF(B4846&lt;=$N$3, $N$1,
IF(B4846&lt;=$O$3, $O$1, "Error"))))))))))))))</f>
        <v>0.94</v>
      </c>
      <c r="D4846">
        <f t="shared" ca="1" si="460"/>
        <v>6555.1310706184522</v>
      </c>
      <c r="E4846">
        <f t="shared" ca="1" si="461"/>
        <v>12040.07961839473</v>
      </c>
      <c r="F4846">
        <f t="shared" ca="1" si="462"/>
        <v>34914.675920950562</v>
      </c>
      <c r="G4846">
        <f ca="1">D4846-Krishna!$AD$3</f>
        <v>-154.50529301791175</v>
      </c>
      <c r="H4846">
        <f ca="1">E4846-Krishna!$AE$3</f>
        <v>1020.6705274856395</v>
      </c>
      <c r="I4846">
        <f ca="1">F4846-Krishna!$AF$3</f>
        <v>7325.0395573141977</v>
      </c>
      <c r="J4846">
        <f t="shared" ca="1" si="463"/>
        <v>-5484.9485477762773</v>
      </c>
    </row>
    <row r="4847" spans="1:10">
      <c r="A4847">
        <v>4842</v>
      </c>
      <c r="B4847">
        <f t="shared" ca="1" si="464"/>
        <v>7.7547902029471261E-2</v>
      </c>
      <c r="C4847" s="40">
        <f t="shared" ca="1" si="465"/>
        <v>0.77</v>
      </c>
      <c r="D4847">
        <f t="shared" ca="1" si="460"/>
        <v>6166.4344376035579</v>
      </c>
      <c r="E4847">
        <f t="shared" ca="1" si="461"/>
        <v>3030.2885669674247</v>
      </c>
      <c r="F4847">
        <f t="shared" ca="1" si="462"/>
        <v>23505.812598769502</v>
      </c>
      <c r="G4847">
        <f ca="1">D4847-Krishna!$AD$3</f>
        <v>-543.20192603280611</v>
      </c>
      <c r="H4847">
        <f ca="1">E4847-Krishna!$AE$3</f>
        <v>-7989.1205239416649</v>
      </c>
      <c r="I4847">
        <f ca="1">F4847-Krishna!$AF$3</f>
        <v>-4083.8237648668619</v>
      </c>
      <c r="J4847">
        <f t="shared" ca="1" si="463"/>
        <v>3136.1458706361332</v>
      </c>
    </row>
    <row r="4848" spans="1:10">
      <c r="A4848">
        <v>4843</v>
      </c>
      <c r="B4848">
        <f t="shared" ca="1" si="464"/>
        <v>0.42760262907389956</v>
      </c>
      <c r="C4848" s="40">
        <f t="shared" ca="1" si="465"/>
        <v>0.9</v>
      </c>
      <c r="D4848">
        <f t="shared" ca="1" si="460"/>
        <v>6804.4827007317081</v>
      </c>
      <c r="E4848">
        <f t="shared" ca="1" si="461"/>
        <v>13984.336239515596</v>
      </c>
      <c r="F4848">
        <f t="shared" ca="1" si="462"/>
        <v>29776.619958665531</v>
      </c>
      <c r="G4848">
        <f ca="1">D4848-Krishna!$AD$3</f>
        <v>94.846337095344097</v>
      </c>
      <c r="H4848">
        <f ca="1">E4848-Krishna!$AE$3</f>
        <v>2964.9271486065063</v>
      </c>
      <c r="I4848">
        <f ca="1">F4848-Krishna!$AF$3</f>
        <v>2186.9835950291672</v>
      </c>
      <c r="J4848">
        <f t="shared" ca="1" si="463"/>
        <v>-7179.8535387838883</v>
      </c>
    </row>
    <row r="4849" spans="1:10">
      <c r="A4849">
        <v>4844</v>
      </c>
      <c r="B4849">
        <f t="shared" ca="1" si="464"/>
        <v>0.6878607039664506</v>
      </c>
      <c r="C4849" s="40">
        <f t="shared" ca="1" si="465"/>
        <v>0.94</v>
      </c>
      <c r="D4849">
        <f t="shared" ca="1" si="460"/>
        <v>7478.4445241253779</v>
      </c>
      <c r="E4849">
        <f t="shared" ca="1" si="461"/>
        <v>11817.530047899485</v>
      </c>
      <c r="F4849">
        <f t="shared" ca="1" si="462"/>
        <v>42594.832504116406</v>
      </c>
      <c r="G4849">
        <f ca="1">D4849-Krishna!$AD$3</f>
        <v>768.80816048901397</v>
      </c>
      <c r="H4849">
        <f ca="1">E4849-Krishna!$AE$3</f>
        <v>798.12095699039492</v>
      </c>
      <c r="I4849">
        <f ca="1">F4849-Krishna!$AF$3</f>
        <v>15005.196140480042</v>
      </c>
      <c r="J4849">
        <f t="shared" ca="1" si="463"/>
        <v>-4339.0855237741071</v>
      </c>
    </row>
    <row r="4850" spans="1:10">
      <c r="A4850">
        <v>4845</v>
      </c>
      <c r="B4850">
        <f t="shared" ca="1" si="464"/>
        <v>0.15292766577015438</v>
      </c>
      <c r="C4850" s="40">
        <f t="shared" ca="1" si="465"/>
        <v>0.81</v>
      </c>
      <c r="D4850">
        <f t="shared" ca="1" si="460"/>
        <v>6327.5999148515848</v>
      </c>
      <c r="E4850">
        <f t="shared" ca="1" si="461"/>
        <v>6387.4776012229668</v>
      </c>
      <c r="F4850">
        <f t="shared" ca="1" si="462"/>
        <v>18394.728924004539</v>
      </c>
      <c r="G4850">
        <f ca="1">D4850-Krishna!$AD$3</f>
        <v>-382.03644878477917</v>
      </c>
      <c r="H4850">
        <f ca="1">E4850-Krishna!$AE$3</f>
        <v>-4631.9314896861233</v>
      </c>
      <c r="I4850">
        <f ca="1">F4850-Krishna!$AF$3</f>
        <v>-9194.9074396318247</v>
      </c>
      <c r="J4850">
        <f t="shared" ca="1" si="463"/>
        <v>-59.877686371381969</v>
      </c>
    </row>
    <row r="4851" spans="1:10">
      <c r="A4851">
        <v>4846</v>
      </c>
      <c r="B4851">
        <f t="shared" ca="1" si="464"/>
        <v>0.17258022278756635</v>
      </c>
      <c r="C4851" s="40">
        <f t="shared" ca="1" si="465"/>
        <v>0.81</v>
      </c>
      <c r="D4851">
        <f t="shared" ca="1" si="460"/>
        <v>6801.2136859406601</v>
      </c>
      <c r="E4851">
        <f t="shared" ca="1" si="461"/>
        <v>1804.3784694709593</v>
      </c>
      <c r="F4851">
        <f t="shared" ca="1" si="462"/>
        <v>14985.852813092006</v>
      </c>
      <c r="G4851">
        <f ca="1">D4851-Krishna!$AD$3</f>
        <v>91.577322304296104</v>
      </c>
      <c r="H4851">
        <f ca="1">E4851-Krishna!$AE$3</f>
        <v>-9215.0306214381308</v>
      </c>
      <c r="I4851">
        <f ca="1">F4851-Krishna!$AF$3</f>
        <v>-12603.783550544358</v>
      </c>
      <c r="J4851">
        <f t="shared" ca="1" si="463"/>
        <v>4996.8352164697008</v>
      </c>
    </row>
    <row r="4852" spans="1:10">
      <c r="A4852">
        <v>4847</v>
      </c>
      <c r="B4852">
        <f t="shared" ca="1" si="464"/>
        <v>0.42122068926015976</v>
      </c>
      <c r="C4852" s="40">
        <f t="shared" ca="1" si="465"/>
        <v>0.9</v>
      </c>
      <c r="D4852">
        <f t="shared" ca="1" si="460"/>
        <v>7275.569889182043</v>
      </c>
      <c r="E4852">
        <f t="shared" ca="1" si="461"/>
        <v>13191.856380185083</v>
      </c>
      <c r="F4852">
        <f t="shared" ca="1" si="462"/>
        <v>36707.196318829425</v>
      </c>
      <c r="G4852">
        <f ca="1">D4852-Krishna!$AD$3</f>
        <v>565.933525545679</v>
      </c>
      <c r="H4852">
        <f ca="1">E4852-Krishna!$AE$3</f>
        <v>2172.4472892759932</v>
      </c>
      <c r="I4852">
        <f ca="1">F4852-Krishna!$AF$3</f>
        <v>9117.5599551930609</v>
      </c>
      <c r="J4852">
        <f t="shared" ca="1" si="463"/>
        <v>-5916.2864910030403</v>
      </c>
    </row>
    <row r="4853" spans="1:10">
      <c r="A4853">
        <v>4848</v>
      </c>
      <c r="B4853">
        <f t="shared" ca="1" si="464"/>
        <v>6.0097810402866769E-2</v>
      </c>
      <c r="C4853" s="40">
        <f t="shared" ca="1" si="465"/>
        <v>0.77</v>
      </c>
      <c r="D4853">
        <f t="shared" ca="1" si="460"/>
        <v>5931.6315220756833</v>
      </c>
      <c r="E4853">
        <f t="shared" ca="1" si="461"/>
        <v>9193.3652420229282</v>
      </c>
      <c r="F4853">
        <f t="shared" ca="1" si="462"/>
        <v>16002.942555106725</v>
      </c>
      <c r="G4853">
        <f ca="1">D4853-Krishna!$AD$3</f>
        <v>-778.00484156068069</v>
      </c>
      <c r="H4853">
        <f ca="1">E4853-Krishna!$AE$3</f>
        <v>-1826.0438488861619</v>
      </c>
      <c r="I4853">
        <f ca="1">F4853-Krishna!$AF$3</f>
        <v>-11586.693808529639</v>
      </c>
      <c r="J4853">
        <f t="shared" ca="1" si="463"/>
        <v>-3261.7337199472449</v>
      </c>
    </row>
    <row r="4854" spans="1:10">
      <c r="A4854">
        <v>4849</v>
      </c>
      <c r="B4854">
        <f t="shared" ca="1" si="464"/>
        <v>7.6624038266837058E-3</v>
      </c>
      <c r="C4854" s="40">
        <f t="shared" ca="1" si="465"/>
        <v>0.74</v>
      </c>
      <c r="D4854">
        <f t="shared" ca="1" si="460"/>
        <v>5514.404368203287</v>
      </c>
      <c r="E4854">
        <f t="shared" ca="1" si="461"/>
        <v>6322.9375714464823</v>
      </c>
      <c r="F4854">
        <f t="shared" ca="1" si="462"/>
        <v>15973.591909647095</v>
      </c>
      <c r="G4854">
        <f ca="1">D4854-Krishna!$AD$3</f>
        <v>-1195.2319954330769</v>
      </c>
      <c r="H4854">
        <f ca="1">E4854-Krishna!$AE$3</f>
        <v>-4696.4715194626078</v>
      </c>
      <c r="I4854">
        <f ca="1">F4854-Krishna!$AF$3</f>
        <v>-11616.044453989269</v>
      </c>
      <c r="J4854">
        <f t="shared" ca="1" si="463"/>
        <v>-808.5332032431952</v>
      </c>
    </row>
    <row r="4855" spans="1:10">
      <c r="A4855">
        <v>4850</v>
      </c>
      <c r="B4855">
        <f t="shared" ca="1" si="464"/>
        <v>0.28670046699317531</v>
      </c>
      <c r="C4855" s="40">
        <f t="shared" ca="1" si="465"/>
        <v>0.89</v>
      </c>
      <c r="D4855">
        <f t="shared" ca="1" si="460"/>
        <v>7066.7326849002902</v>
      </c>
      <c r="E4855">
        <f t="shared" ca="1" si="461"/>
        <v>12297.688633517639</v>
      </c>
      <c r="F4855">
        <f t="shared" ca="1" si="462"/>
        <v>21851.31667579008</v>
      </c>
      <c r="G4855">
        <f ca="1">D4855-Krishna!$AD$3</f>
        <v>357.09632126392626</v>
      </c>
      <c r="H4855">
        <f ca="1">E4855-Krishna!$AE$3</f>
        <v>1278.2795426085486</v>
      </c>
      <c r="I4855">
        <f ca="1">F4855-Krishna!$AF$3</f>
        <v>-5738.3196878462841</v>
      </c>
      <c r="J4855">
        <f t="shared" ca="1" si="463"/>
        <v>-5230.9559486173484</v>
      </c>
    </row>
    <row r="4856" spans="1:10">
      <c r="A4856">
        <v>4851</v>
      </c>
      <c r="B4856">
        <f t="shared" ca="1" si="464"/>
        <v>0.33784876654370344</v>
      </c>
      <c r="C4856" s="40">
        <f t="shared" ca="1" si="465"/>
        <v>0.9</v>
      </c>
      <c r="D4856">
        <f t="shared" ca="1" si="460"/>
        <v>6330.4040802379559</v>
      </c>
      <c r="E4856">
        <f t="shared" ca="1" si="461"/>
        <v>12218.430119321118</v>
      </c>
      <c r="F4856">
        <f t="shared" ca="1" si="462"/>
        <v>29404.947577161667</v>
      </c>
      <c r="G4856">
        <f ca="1">D4856-Krishna!$AD$3</f>
        <v>-379.23228339840807</v>
      </c>
      <c r="H4856">
        <f ca="1">E4856-Krishna!$AE$3</f>
        <v>1199.0210284120276</v>
      </c>
      <c r="I4856">
        <f ca="1">F4856-Krishna!$AF$3</f>
        <v>1815.3112135253032</v>
      </c>
      <c r="J4856">
        <f t="shared" ca="1" si="463"/>
        <v>-5888.0260390831618</v>
      </c>
    </row>
    <row r="4857" spans="1:10">
      <c r="A4857">
        <v>4852</v>
      </c>
      <c r="B4857">
        <f t="shared" ca="1" si="464"/>
        <v>0.85715018040910174</v>
      </c>
      <c r="C4857" s="40">
        <f t="shared" ca="1" si="465"/>
        <v>0.95</v>
      </c>
      <c r="D4857">
        <f t="shared" ca="1" si="460"/>
        <v>7188.6846629918982</v>
      </c>
      <c r="E4857">
        <f t="shared" ca="1" si="461"/>
        <v>11443.999369858317</v>
      </c>
      <c r="F4857">
        <f t="shared" ca="1" si="462"/>
        <v>32152.138835567108</v>
      </c>
      <c r="G4857">
        <f ca="1">D4857-Krishna!$AD$3</f>
        <v>479.04829935553425</v>
      </c>
      <c r="H4857">
        <f ca="1">E4857-Krishna!$AE$3</f>
        <v>424.59027894922656</v>
      </c>
      <c r="I4857">
        <f ca="1">F4857-Krishna!$AF$3</f>
        <v>4562.5024719307439</v>
      </c>
      <c r="J4857">
        <f t="shared" ca="1" si="463"/>
        <v>-4255.3147068664184</v>
      </c>
    </row>
    <row r="4858" spans="1:10">
      <c r="A4858">
        <v>4853</v>
      </c>
      <c r="B4858">
        <f t="shared" ca="1" si="464"/>
        <v>0.75961133587648366</v>
      </c>
      <c r="C4858" s="40">
        <f t="shared" ca="1" si="465"/>
        <v>0.94</v>
      </c>
      <c r="D4858">
        <f t="shared" ca="1" si="460"/>
        <v>7644.4077187989878</v>
      </c>
      <c r="E4858">
        <f t="shared" ca="1" si="461"/>
        <v>16183.900499378438</v>
      </c>
      <c r="F4858">
        <f t="shared" ca="1" si="462"/>
        <v>33594.314463378068</v>
      </c>
      <c r="G4858">
        <f ca="1">D4858-Krishna!$AD$3</f>
        <v>934.77135516262388</v>
      </c>
      <c r="H4858">
        <f ca="1">E4858-Krishna!$AE$3</f>
        <v>5164.4914084693482</v>
      </c>
      <c r="I4858">
        <f ca="1">F4858-Krishna!$AF$3</f>
        <v>6004.6780997417045</v>
      </c>
      <c r="J4858">
        <f t="shared" ca="1" si="463"/>
        <v>-8539.4927805794505</v>
      </c>
    </row>
    <row r="4859" spans="1:10">
      <c r="A4859">
        <v>4854</v>
      </c>
      <c r="B4859">
        <f t="shared" ca="1" si="464"/>
        <v>0.18043137343549076</v>
      </c>
      <c r="C4859" s="40">
        <f t="shared" ca="1" si="465"/>
        <v>0.81</v>
      </c>
      <c r="D4859">
        <f t="shared" ca="1" si="460"/>
        <v>6400.4814743532288</v>
      </c>
      <c r="E4859">
        <f t="shared" ca="1" si="461"/>
        <v>5788.1811307827202</v>
      </c>
      <c r="F4859">
        <f t="shared" ca="1" si="462"/>
        <v>17591.942421675682</v>
      </c>
      <c r="G4859">
        <f ca="1">D4859-Krishna!$AD$3</f>
        <v>-309.15488928313516</v>
      </c>
      <c r="H4859">
        <f ca="1">E4859-Krishna!$AE$3</f>
        <v>-5231.2279601263699</v>
      </c>
      <c r="I4859">
        <f ca="1">F4859-Krishna!$AF$3</f>
        <v>-9997.6939419606824</v>
      </c>
      <c r="J4859">
        <f t="shared" ca="1" si="463"/>
        <v>612.30034357050863</v>
      </c>
    </row>
    <row r="4860" spans="1:10">
      <c r="A4860">
        <v>4855</v>
      </c>
      <c r="B4860">
        <f t="shared" ca="1" si="464"/>
        <v>0.88994320402866922</v>
      </c>
      <c r="C4860" s="40">
        <f t="shared" ca="1" si="465"/>
        <v>0.95</v>
      </c>
      <c r="D4860">
        <f t="shared" ca="1" si="460"/>
        <v>5975.0603778682926</v>
      </c>
      <c r="E4860">
        <f t="shared" ca="1" si="461"/>
        <v>10329.231274389824</v>
      </c>
      <c r="F4860">
        <f t="shared" ca="1" si="462"/>
        <v>47282.847121043909</v>
      </c>
      <c r="G4860">
        <f ca="1">D4860-Krishna!$AD$3</f>
        <v>-734.5759857680714</v>
      </c>
      <c r="H4860">
        <f ca="1">E4860-Krishna!$AE$3</f>
        <v>-690.17781651926634</v>
      </c>
      <c r="I4860">
        <f ca="1">F4860-Krishna!$AF$3</f>
        <v>19693.210757407545</v>
      </c>
      <c r="J4860">
        <f t="shared" ca="1" si="463"/>
        <v>-4354.1708965215312</v>
      </c>
    </row>
    <row r="4861" spans="1:10">
      <c r="A4861">
        <v>4856</v>
      </c>
      <c r="B4861">
        <f t="shared" ca="1" si="464"/>
        <v>0.1660211444144688</v>
      </c>
      <c r="C4861" s="40">
        <f t="shared" ca="1" si="465"/>
        <v>0.81</v>
      </c>
      <c r="D4861">
        <f t="shared" ca="1" si="460"/>
        <v>7589.01997003623</v>
      </c>
      <c r="E4861">
        <f t="shared" ca="1" si="461"/>
        <v>4738.58185303758</v>
      </c>
      <c r="F4861">
        <f t="shared" ca="1" si="462"/>
        <v>14785.219078007431</v>
      </c>
      <c r="G4861">
        <f ca="1">D4861-Krishna!$AD$3</f>
        <v>879.38360639986604</v>
      </c>
      <c r="H4861">
        <f ca="1">E4861-Krishna!$AE$3</f>
        <v>-6280.8272378715101</v>
      </c>
      <c r="I4861">
        <f ca="1">F4861-Krishna!$AF$3</f>
        <v>-12804.417285628933</v>
      </c>
      <c r="J4861">
        <f t="shared" ca="1" si="463"/>
        <v>2850.43811699865</v>
      </c>
    </row>
    <row r="4862" spans="1:10">
      <c r="A4862">
        <v>4857</v>
      </c>
      <c r="B4862">
        <f t="shared" ca="1" si="464"/>
        <v>0.40171823304488286</v>
      </c>
      <c r="C4862" s="40">
        <f t="shared" ca="1" si="465"/>
        <v>0.9</v>
      </c>
      <c r="D4862">
        <f t="shared" ca="1" si="460"/>
        <v>6769.3082217029742</v>
      </c>
      <c r="E4862">
        <f t="shared" ca="1" si="461"/>
        <v>10216.187325766685</v>
      </c>
      <c r="F4862">
        <f t="shared" ca="1" si="462"/>
        <v>29128.044218565869</v>
      </c>
      <c r="G4862">
        <f ca="1">D4862-Krishna!$AD$3</f>
        <v>59.671858066610184</v>
      </c>
      <c r="H4862">
        <f ca="1">E4862-Krishna!$AE$3</f>
        <v>-803.22176514240527</v>
      </c>
      <c r="I4862">
        <f ca="1">F4862-Krishna!$AF$3</f>
        <v>1538.4078549295045</v>
      </c>
      <c r="J4862">
        <f t="shared" ca="1" si="463"/>
        <v>-3446.8791040637107</v>
      </c>
    </row>
    <row r="4863" spans="1:10">
      <c r="A4863">
        <v>4858</v>
      </c>
      <c r="B4863">
        <f t="shared" ca="1" si="464"/>
        <v>0.59229905872939614</v>
      </c>
      <c r="C4863" s="40">
        <f t="shared" ca="1" si="465"/>
        <v>0.94</v>
      </c>
      <c r="D4863">
        <f t="shared" ca="1" si="460"/>
        <v>8991.1680601874286</v>
      </c>
      <c r="E4863">
        <f t="shared" ca="1" si="461"/>
        <v>12965.632985213721</v>
      </c>
      <c r="F4863">
        <f t="shared" ca="1" si="462"/>
        <v>29593.480542371639</v>
      </c>
      <c r="G4863">
        <f ca="1">D4863-Krishna!$AD$3</f>
        <v>2281.5316965510647</v>
      </c>
      <c r="H4863">
        <f ca="1">E4863-Krishna!$AE$3</f>
        <v>1946.2238943046304</v>
      </c>
      <c r="I4863">
        <f ca="1">F4863-Krishna!$AF$3</f>
        <v>2003.8441787352749</v>
      </c>
      <c r="J4863">
        <f t="shared" ca="1" si="463"/>
        <v>-3974.4649250262919</v>
      </c>
    </row>
    <row r="4864" spans="1:10">
      <c r="A4864">
        <v>4859</v>
      </c>
      <c r="B4864">
        <f t="shared" ca="1" si="464"/>
        <v>0.1781066090296255</v>
      </c>
      <c r="C4864" s="40">
        <f t="shared" ca="1" si="465"/>
        <v>0.81</v>
      </c>
      <c r="D4864">
        <f t="shared" ca="1" si="460"/>
        <v>5252.9727420418531</v>
      </c>
      <c r="E4864">
        <f t="shared" ca="1" si="461"/>
        <v>5410.0871551308892</v>
      </c>
      <c r="F4864">
        <f t="shared" ca="1" si="462"/>
        <v>17198.556398979061</v>
      </c>
      <c r="G4864">
        <f ca="1">D4864-Krishna!$AD$3</f>
        <v>-1456.6636215945109</v>
      </c>
      <c r="H4864">
        <f ca="1">E4864-Krishna!$AE$3</f>
        <v>-5609.3219357782009</v>
      </c>
      <c r="I4864">
        <f ca="1">F4864-Krishna!$AF$3</f>
        <v>-10391.079964657303</v>
      </c>
      <c r="J4864">
        <f t="shared" ca="1" si="463"/>
        <v>-157.11441308903613</v>
      </c>
    </row>
    <row r="4865" spans="1:10">
      <c r="A4865">
        <v>4860</v>
      </c>
      <c r="B4865">
        <f t="shared" ca="1" si="464"/>
        <v>0.6697918033166842</v>
      </c>
      <c r="C4865" s="40">
        <f t="shared" ca="1" si="465"/>
        <v>0.94</v>
      </c>
      <c r="D4865">
        <f t="shared" ca="1" si="460"/>
        <v>7662.7097006933091</v>
      </c>
      <c r="E4865">
        <f t="shared" ca="1" si="461"/>
        <v>10254.658565322885</v>
      </c>
      <c r="F4865">
        <f t="shared" ca="1" si="462"/>
        <v>34032.752613852645</v>
      </c>
      <c r="G4865">
        <f ca="1">D4865-Krishna!$AD$3</f>
        <v>953.07333705694509</v>
      </c>
      <c r="H4865">
        <f ca="1">E4865-Krishna!$AE$3</f>
        <v>-764.75052558620519</v>
      </c>
      <c r="I4865">
        <f ca="1">F4865-Krishna!$AF$3</f>
        <v>6443.1162502162806</v>
      </c>
      <c r="J4865">
        <f t="shared" ca="1" si="463"/>
        <v>-2591.9488646295758</v>
      </c>
    </row>
    <row r="4866" spans="1:10">
      <c r="A4866">
        <v>4861</v>
      </c>
      <c r="B4866">
        <f t="shared" ca="1" si="464"/>
        <v>0.87958424187873063</v>
      </c>
      <c r="C4866" s="40">
        <f t="shared" ca="1" si="465"/>
        <v>0.95</v>
      </c>
      <c r="D4866">
        <f t="shared" ca="1" si="460"/>
        <v>6934.593963349862</v>
      </c>
      <c r="E4866">
        <f t="shared" ca="1" si="461"/>
        <v>10920.185557883671</v>
      </c>
      <c r="F4866">
        <f t="shared" ca="1" si="462"/>
        <v>29611.424779164907</v>
      </c>
      <c r="G4866">
        <f ca="1">D4866-Krishna!$AD$3</f>
        <v>224.95759971349798</v>
      </c>
      <c r="H4866">
        <f ca="1">E4866-Krishna!$AE$3</f>
        <v>-99.223533025418874</v>
      </c>
      <c r="I4866">
        <f ca="1">F4866-Krishna!$AF$3</f>
        <v>2021.7884155285428</v>
      </c>
      <c r="J4866">
        <f t="shared" ca="1" si="463"/>
        <v>-3985.5915945338093</v>
      </c>
    </row>
    <row r="4867" spans="1:10">
      <c r="A4867">
        <v>4862</v>
      </c>
      <c r="B4867">
        <f t="shared" ca="1" si="464"/>
        <v>0.63424967999820325</v>
      </c>
      <c r="C4867" s="40">
        <f t="shared" ca="1" si="465"/>
        <v>0.94</v>
      </c>
      <c r="D4867">
        <f t="shared" ca="1" si="460"/>
        <v>6696.2180252882208</v>
      </c>
      <c r="E4867">
        <f t="shared" ca="1" si="461"/>
        <v>16241.11812080955</v>
      </c>
      <c r="F4867">
        <f t="shared" ca="1" si="462"/>
        <v>24837.821821286747</v>
      </c>
      <c r="G4867">
        <f ca="1">D4867-Krishna!$AD$3</f>
        <v>-13.418338348143152</v>
      </c>
      <c r="H4867">
        <f ca="1">E4867-Krishna!$AE$3</f>
        <v>5221.7090299004594</v>
      </c>
      <c r="I4867">
        <f ca="1">F4867-Krishna!$AF$3</f>
        <v>-2751.8145423496171</v>
      </c>
      <c r="J4867">
        <f t="shared" ca="1" si="463"/>
        <v>-9544.9000955213287</v>
      </c>
    </row>
    <row r="4868" spans="1:10">
      <c r="A4868">
        <v>4863</v>
      </c>
      <c r="B4868">
        <f t="shared" ca="1" si="464"/>
        <v>0.16703186177161045</v>
      </c>
      <c r="C4868" s="40">
        <f t="shared" ca="1" si="465"/>
        <v>0.81</v>
      </c>
      <c r="D4868">
        <f t="shared" ca="1" si="460"/>
        <v>6765.6901848883881</v>
      </c>
      <c r="E4868">
        <f t="shared" ca="1" si="461"/>
        <v>11276.695354291609</v>
      </c>
      <c r="F4868">
        <f t="shared" ca="1" si="462"/>
        <v>20057.092517766592</v>
      </c>
      <c r="G4868">
        <f ca="1">D4868-Krishna!$AD$3</f>
        <v>56.053821252024136</v>
      </c>
      <c r="H4868">
        <f ca="1">E4868-Krishna!$AE$3</f>
        <v>257.28626338251888</v>
      </c>
      <c r="I4868">
        <f ca="1">F4868-Krishna!$AF$3</f>
        <v>-7532.5438458697718</v>
      </c>
      <c r="J4868">
        <f t="shared" ca="1" si="463"/>
        <v>-4511.0051694032209</v>
      </c>
    </row>
    <row r="4869" spans="1:10">
      <c r="A4869">
        <v>4864</v>
      </c>
      <c r="B4869">
        <f t="shared" ca="1" si="464"/>
        <v>0.74341365827313455</v>
      </c>
      <c r="C4869" s="40">
        <f t="shared" ca="1" si="465"/>
        <v>0.94</v>
      </c>
      <c r="D4869">
        <f t="shared" ca="1" si="460"/>
        <v>8403.4313718299636</v>
      </c>
      <c r="E4869">
        <f t="shared" ca="1" si="461"/>
        <v>10944.176145613199</v>
      </c>
      <c r="F4869">
        <f t="shared" ca="1" si="462"/>
        <v>35618.599081337103</v>
      </c>
      <c r="G4869">
        <f ca="1">D4869-Krishna!$AD$3</f>
        <v>1693.7950081935996</v>
      </c>
      <c r="H4869">
        <f ca="1">E4869-Krishna!$AE$3</f>
        <v>-75.232945295891113</v>
      </c>
      <c r="I4869">
        <f ca="1">F4869-Krishna!$AF$3</f>
        <v>8028.9627177007387</v>
      </c>
      <c r="J4869">
        <f t="shared" ca="1" si="463"/>
        <v>-2540.7447737832354</v>
      </c>
    </row>
    <row r="4870" spans="1:10">
      <c r="A4870">
        <v>4865</v>
      </c>
      <c r="B4870">
        <f t="shared" ca="1" si="464"/>
        <v>0.43723585134169995</v>
      </c>
      <c r="C4870" s="40">
        <f t="shared" ca="1" si="465"/>
        <v>0.9</v>
      </c>
      <c r="D4870">
        <f t="shared" ca="1" si="460"/>
        <v>6509.9056837960134</v>
      </c>
      <c r="E4870">
        <f t="shared" ca="1" si="461"/>
        <v>14162.681943350864</v>
      </c>
      <c r="F4870">
        <f t="shared" ca="1" si="462"/>
        <v>28774.759198594958</v>
      </c>
      <c r="G4870">
        <f ca="1">D4870-Krishna!$AD$3</f>
        <v>-199.7306798403506</v>
      </c>
      <c r="H4870">
        <f ca="1">E4870-Krishna!$AE$3</f>
        <v>3143.2728524417744</v>
      </c>
      <c r="I4870">
        <f ca="1">F4870-Krishna!$AF$3</f>
        <v>1185.1228349585945</v>
      </c>
      <c r="J4870">
        <f t="shared" ca="1" si="463"/>
        <v>-7652.7762595548511</v>
      </c>
    </row>
    <row r="4871" spans="1:10">
      <c r="A4871">
        <v>4866</v>
      </c>
      <c r="B4871">
        <f t="shared" ca="1" si="464"/>
        <v>0.73733676985130681</v>
      </c>
      <c r="C4871" s="40">
        <f t="shared" ca="1" si="465"/>
        <v>0.94</v>
      </c>
      <c r="D4871">
        <f t="shared" ref="D4871:D4934" ca="1" si="466">$W$2+$V$2*C4871+$Y$2*_xlfn.NORM.INV(RAND(),0,1)</f>
        <v>6332.5765429701287</v>
      </c>
      <c r="E4871">
        <f t="shared" ref="E4871:E4934" ca="1" si="467">MAX(0,$W$3+$V$3*C4871+$Y$3*_xlfn.NORM.INV(RAND(),0,1))</f>
        <v>13104.48889470364</v>
      </c>
      <c r="F4871">
        <f t="shared" ref="F4871:F4934" ca="1" si="468">$W$4+$V$4*C4871+$Y$4*_xlfn.NORM.INV(RAND(),0,1)</f>
        <v>36076.089129867956</v>
      </c>
      <c r="G4871">
        <f ca="1">D4871-Krishna!$AD$3</f>
        <v>-377.05982066623528</v>
      </c>
      <c r="H4871">
        <f ca="1">E4871-Krishna!$AE$3</f>
        <v>2085.0798037945497</v>
      </c>
      <c r="I4871">
        <f ca="1">F4871-Krishna!$AF$3</f>
        <v>8486.4527662315922</v>
      </c>
      <c r="J4871">
        <f t="shared" ref="J4871:J4934" ca="1" si="469">D4871-E4871</f>
        <v>-6771.9123517335111</v>
      </c>
    </row>
    <row r="4872" spans="1:10">
      <c r="A4872">
        <v>4867</v>
      </c>
      <c r="B4872">
        <f t="shared" ca="1" si="464"/>
        <v>0.70092105284030892</v>
      </c>
      <c r="C4872" s="40">
        <f t="shared" ca="1" si="465"/>
        <v>0.94</v>
      </c>
      <c r="D4872">
        <f t="shared" ca="1" si="466"/>
        <v>7638.7666926637376</v>
      </c>
      <c r="E4872">
        <f t="shared" ca="1" si="467"/>
        <v>10171.822469507159</v>
      </c>
      <c r="F4872">
        <f t="shared" ca="1" si="468"/>
        <v>37619.252518298679</v>
      </c>
      <c r="G4872">
        <f ca="1">D4872-Krishna!$AD$3</f>
        <v>929.13032902737359</v>
      </c>
      <c r="H4872">
        <f ca="1">E4872-Krishna!$AE$3</f>
        <v>-847.58662140193155</v>
      </c>
      <c r="I4872">
        <f ca="1">F4872-Krishna!$AF$3</f>
        <v>10029.616154662315</v>
      </c>
      <c r="J4872">
        <f t="shared" ca="1" si="469"/>
        <v>-2533.055776843421</v>
      </c>
    </row>
    <row r="4873" spans="1:10">
      <c r="A4873">
        <v>4868</v>
      </c>
      <c r="B4873">
        <f t="shared" ca="1" si="464"/>
        <v>0.26373639815390559</v>
      </c>
      <c r="C4873" s="40">
        <f t="shared" ca="1" si="465"/>
        <v>0.89</v>
      </c>
      <c r="D4873">
        <f t="shared" ca="1" si="466"/>
        <v>7655.8494582057647</v>
      </c>
      <c r="E4873">
        <f t="shared" ca="1" si="467"/>
        <v>9412.9142238373388</v>
      </c>
      <c r="F4873">
        <f t="shared" ca="1" si="468"/>
        <v>27381.002633368709</v>
      </c>
      <c r="G4873">
        <f ca="1">D4873-Krishna!$AD$3</f>
        <v>946.21309456940071</v>
      </c>
      <c r="H4873">
        <f ca="1">E4873-Krishna!$AE$3</f>
        <v>-1606.4948670717513</v>
      </c>
      <c r="I4873">
        <f ca="1">F4873-Krishna!$AF$3</f>
        <v>-208.63373026765476</v>
      </c>
      <c r="J4873">
        <f t="shared" ca="1" si="469"/>
        <v>-1757.0647656315741</v>
      </c>
    </row>
    <row r="4874" spans="1:10">
      <c r="A4874">
        <v>4869</v>
      </c>
      <c r="B4874">
        <f t="shared" ca="1" si="464"/>
        <v>0.54239331863389428</v>
      </c>
      <c r="C4874" s="40">
        <f t="shared" ca="1" si="465"/>
        <v>0.92</v>
      </c>
      <c r="D4874">
        <f t="shared" ca="1" si="466"/>
        <v>6028.7508016912816</v>
      </c>
      <c r="E4874">
        <f t="shared" ca="1" si="467"/>
        <v>13060.79179615455</v>
      </c>
      <c r="F4874">
        <f t="shared" ca="1" si="468"/>
        <v>21497.048561806965</v>
      </c>
      <c r="G4874">
        <f ca="1">D4874-Krishna!$AD$3</f>
        <v>-680.88556194508237</v>
      </c>
      <c r="H4874">
        <f ca="1">E4874-Krishna!$AE$3</f>
        <v>2041.3827052454599</v>
      </c>
      <c r="I4874">
        <f ca="1">F4874-Krishna!$AF$3</f>
        <v>-6092.5878018293988</v>
      </c>
      <c r="J4874">
        <f t="shared" ca="1" si="469"/>
        <v>-7032.0409944632684</v>
      </c>
    </row>
    <row r="4875" spans="1:10">
      <c r="A4875">
        <v>4870</v>
      </c>
      <c r="B4875">
        <f t="shared" ca="1" si="464"/>
        <v>0.45327991242640731</v>
      </c>
      <c r="C4875" s="40">
        <f t="shared" ca="1" si="465"/>
        <v>0.9</v>
      </c>
      <c r="D4875">
        <f t="shared" ca="1" si="466"/>
        <v>7927.7786597108225</v>
      </c>
      <c r="E4875">
        <f t="shared" ca="1" si="467"/>
        <v>13466.233043048034</v>
      </c>
      <c r="F4875">
        <f t="shared" ca="1" si="468"/>
        <v>35223.216911104391</v>
      </c>
      <c r="G4875">
        <f ca="1">D4875-Krishna!$AD$3</f>
        <v>1218.1422960744585</v>
      </c>
      <c r="H4875">
        <f ca="1">E4875-Krishna!$AE$3</f>
        <v>2446.8239521389442</v>
      </c>
      <c r="I4875">
        <f ca="1">F4875-Krishna!$AF$3</f>
        <v>7633.5805474680274</v>
      </c>
      <c r="J4875">
        <f t="shared" ca="1" si="469"/>
        <v>-5538.4543833372118</v>
      </c>
    </row>
    <row r="4876" spans="1:10">
      <c r="A4876">
        <v>4871</v>
      </c>
      <c r="B4876">
        <f t="shared" ca="1" si="464"/>
        <v>0.5313134097620833</v>
      </c>
      <c r="C4876" s="40">
        <f t="shared" ca="1" si="465"/>
        <v>0.92</v>
      </c>
      <c r="D4876">
        <f t="shared" ca="1" si="466"/>
        <v>7333.8230126765684</v>
      </c>
      <c r="E4876">
        <f t="shared" ca="1" si="467"/>
        <v>14185.03521931668</v>
      </c>
      <c r="F4876">
        <f t="shared" ca="1" si="468"/>
        <v>30406.621328103647</v>
      </c>
      <c r="G4876">
        <f ca="1">D4876-Krishna!$AD$3</f>
        <v>624.18664904020443</v>
      </c>
      <c r="H4876">
        <f ca="1">E4876-Krishna!$AE$3</f>
        <v>3165.6261284075899</v>
      </c>
      <c r="I4876">
        <f ca="1">F4876-Krishna!$AF$3</f>
        <v>2816.9849644672831</v>
      </c>
      <c r="J4876">
        <f t="shared" ca="1" si="469"/>
        <v>-6851.2122066401116</v>
      </c>
    </row>
    <row r="4877" spans="1:10">
      <c r="A4877">
        <v>4872</v>
      </c>
      <c r="B4877">
        <f t="shared" ca="1" si="464"/>
        <v>0.79390126565446328</v>
      </c>
      <c r="C4877" s="40">
        <f t="shared" ca="1" si="465"/>
        <v>0.94</v>
      </c>
      <c r="D4877">
        <f t="shared" ca="1" si="466"/>
        <v>7474.1437397974196</v>
      </c>
      <c r="E4877">
        <f t="shared" ca="1" si="467"/>
        <v>11032.758302835875</v>
      </c>
      <c r="F4877">
        <f t="shared" ca="1" si="468"/>
        <v>32680.903528945197</v>
      </c>
      <c r="G4877">
        <f ca="1">D4877-Krishna!$AD$3</f>
        <v>764.50737616105562</v>
      </c>
      <c r="H4877">
        <f ca="1">E4877-Krishna!$AE$3</f>
        <v>13.349211926784847</v>
      </c>
      <c r="I4877">
        <f ca="1">F4877-Krishna!$AF$3</f>
        <v>5091.2671653088328</v>
      </c>
      <c r="J4877">
        <f t="shared" ca="1" si="469"/>
        <v>-3558.6145630384553</v>
      </c>
    </row>
    <row r="4878" spans="1:10">
      <c r="A4878">
        <v>4873</v>
      </c>
      <c r="B4878">
        <f t="shared" ca="1" si="464"/>
        <v>5.7378123954208049E-2</v>
      </c>
      <c r="C4878" s="40">
        <f t="shared" ca="1" si="465"/>
        <v>0.77</v>
      </c>
      <c r="D4878">
        <f t="shared" ca="1" si="466"/>
        <v>5791.5604828442665</v>
      </c>
      <c r="E4878">
        <f t="shared" ca="1" si="467"/>
        <v>6174.7434721990294</v>
      </c>
      <c r="F4878">
        <f t="shared" ca="1" si="468"/>
        <v>10041.467558780467</v>
      </c>
      <c r="G4878">
        <f ca="1">D4878-Krishna!$AD$3</f>
        <v>-918.07588079209745</v>
      </c>
      <c r="H4878">
        <f ca="1">E4878-Krishna!$AE$3</f>
        <v>-4844.6656187100607</v>
      </c>
      <c r="I4878">
        <f ca="1">F4878-Krishna!$AF$3</f>
        <v>-17548.168804855897</v>
      </c>
      <c r="J4878">
        <f t="shared" ca="1" si="469"/>
        <v>-383.18298935476287</v>
      </c>
    </row>
    <row r="4879" spans="1:10">
      <c r="A4879">
        <v>4874</v>
      </c>
      <c r="B4879">
        <f t="shared" ca="1" si="464"/>
        <v>0.27990509222595039</v>
      </c>
      <c r="C4879" s="40">
        <f t="shared" ca="1" si="465"/>
        <v>0.89</v>
      </c>
      <c r="D4879">
        <f t="shared" ca="1" si="466"/>
        <v>4831.1802517199731</v>
      </c>
      <c r="E4879">
        <f t="shared" ca="1" si="467"/>
        <v>14541.956991124382</v>
      </c>
      <c r="F4879">
        <f t="shared" ca="1" si="468"/>
        <v>25889.455955987556</v>
      </c>
      <c r="G4879">
        <f ca="1">D4879-Krishna!$AD$3</f>
        <v>-1878.4561119163909</v>
      </c>
      <c r="H4879">
        <f ca="1">E4879-Krishna!$AE$3</f>
        <v>3522.5479002152915</v>
      </c>
      <c r="I4879">
        <f ca="1">F4879-Krishna!$AF$3</f>
        <v>-1700.1804076488079</v>
      </c>
      <c r="J4879">
        <f t="shared" ca="1" si="469"/>
        <v>-9710.7767394044095</v>
      </c>
    </row>
    <row r="4880" spans="1:10">
      <c r="A4880">
        <v>4875</v>
      </c>
      <c r="B4880">
        <f t="shared" ca="1" si="464"/>
        <v>0.45018181507380195</v>
      </c>
      <c r="C4880" s="40">
        <f t="shared" ca="1" si="465"/>
        <v>0.9</v>
      </c>
      <c r="D4880">
        <f t="shared" ca="1" si="466"/>
        <v>6486.0040491806267</v>
      </c>
      <c r="E4880">
        <f t="shared" ca="1" si="467"/>
        <v>14716.859764857412</v>
      </c>
      <c r="F4880">
        <f t="shared" ca="1" si="468"/>
        <v>30519.428105903171</v>
      </c>
      <c r="G4880">
        <f ca="1">D4880-Krishna!$AD$3</f>
        <v>-223.63231445573729</v>
      </c>
      <c r="H4880">
        <f ca="1">E4880-Krishna!$AE$3</f>
        <v>3697.4506739483222</v>
      </c>
      <c r="I4880">
        <f ca="1">F4880-Krishna!$AF$3</f>
        <v>2929.791742266807</v>
      </c>
      <c r="J4880">
        <f t="shared" ca="1" si="469"/>
        <v>-8230.8557156767856</v>
      </c>
    </row>
    <row r="4881" spans="1:10">
      <c r="A4881">
        <v>4876</v>
      </c>
      <c r="B4881">
        <f t="shared" ca="1" si="464"/>
        <v>0.14960204604805682</v>
      </c>
      <c r="C4881" s="40">
        <f t="shared" ca="1" si="465"/>
        <v>0.81</v>
      </c>
      <c r="D4881">
        <f t="shared" ca="1" si="466"/>
        <v>5909.1271107930143</v>
      </c>
      <c r="E4881">
        <f t="shared" ca="1" si="467"/>
        <v>6524.1979434320174</v>
      </c>
      <c r="F4881">
        <f t="shared" ca="1" si="468"/>
        <v>21068.003618599734</v>
      </c>
      <c r="G4881">
        <f ca="1">D4881-Krishna!$AD$3</f>
        <v>-800.50925284334971</v>
      </c>
      <c r="H4881">
        <f ca="1">E4881-Krishna!$AE$3</f>
        <v>-4495.2111474770727</v>
      </c>
      <c r="I4881">
        <f ca="1">F4881-Krishna!$AF$3</f>
        <v>-6521.6327450366298</v>
      </c>
      <c r="J4881">
        <f t="shared" ca="1" si="469"/>
        <v>-615.07083263900313</v>
      </c>
    </row>
    <row r="4882" spans="1:10">
      <c r="A4882">
        <v>4877</v>
      </c>
      <c r="B4882">
        <f t="shared" ca="1" si="464"/>
        <v>0.44847883082766582</v>
      </c>
      <c r="C4882" s="40">
        <f t="shared" ca="1" si="465"/>
        <v>0.9</v>
      </c>
      <c r="D4882">
        <f t="shared" ca="1" si="466"/>
        <v>6698.9095903382104</v>
      </c>
      <c r="E4882">
        <f t="shared" ca="1" si="467"/>
        <v>9362.3021753854191</v>
      </c>
      <c r="F4882">
        <f t="shared" ca="1" si="468"/>
        <v>27982.940925027367</v>
      </c>
      <c r="G4882">
        <f ca="1">D4882-Krishna!$AD$3</f>
        <v>-10.726773298153603</v>
      </c>
      <c r="H4882">
        <f ca="1">E4882-Krishna!$AE$3</f>
        <v>-1657.106915523671</v>
      </c>
      <c r="I4882">
        <f ca="1">F4882-Krishna!$AF$3</f>
        <v>393.30456139100352</v>
      </c>
      <c r="J4882">
        <f t="shared" ca="1" si="469"/>
        <v>-2663.3925850472087</v>
      </c>
    </row>
    <row r="4883" spans="1:10">
      <c r="A4883">
        <v>4878</v>
      </c>
      <c r="B4883">
        <f t="shared" ca="1" si="464"/>
        <v>0.76005398822362635</v>
      </c>
      <c r="C4883" s="40">
        <f t="shared" ca="1" si="465"/>
        <v>0.94</v>
      </c>
      <c r="D4883">
        <f t="shared" ca="1" si="466"/>
        <v>5976.7385308056364</v>
      </c>
      <c r="E4883">
        <f t="shared" ca="1" si="467"/>
        <v>11529.015736018622</v>
      </c>
      <c r="F4883">
        <f t="shared" ca="1" si="468"/>
        <v>35089.811407623049</v>
      </c>
      <c r="G4883">
        <f ca="1">D4883-Krishna!$AD$3</f>
        <v>-732.89783283072757</v>
      </c>
      <c r="H4883">
        <f ca="1">E4883-Krishna!$AE$3</f>
        <v>509.60664510953211</v>
      </c>
      <c r="I4883">
        <f ca="1">F4883-Krishna!$AF$3</f>
        <v>7500.1750439866846</v>
      </c>
      <c r="J4883">
        <f t="shared" ca="1" si="469"/>
        <v>-5552.2772052129858</v>
      </c>
    </row>
    <row r="4884" spans="1:10">
      <c r="A4884">
        <v>4879</v>
      </c>
      <c r="B4884">
        <f t="shared" ca="1" si="464"/>
        <v>0.39730097313367541</v>
      </c>
      <c r="C4884" s="40">
        <f t="shared" ca="1" si="465"/>
        <v>0.9</v>
      </c>
      <c r="D4884">
        <f t="shared" ca="1" si="466"/>
        <v>7379.0097694213064</v>
      </c>
      <c r="E4884">
        <f t="shared" ca="1" si="467"/>
        <v>10690.109056168301</v>
      </c>
      <c r="F4884">
        <f t="shared" ca="1" si="468"/>
        <v>30328.313205677667</v>
      </c>
      <c r="G4884">
        <f ca="1">D4884-Krishna!$AD$3</f>
        <v>669.37340578494241</v>
      </c>
      <c r="H4884">
        <f ca="1">E4884-Krishna!$AE$3</f>
        <v>-329.30003474078876</v>
      </c>
      <c r="I4884">
        <f ca="1">F4884-Krishna!$AF$3</f>
        <v>2738.6768420413027</v>
      </c>
      <c r="J4884">
        <f t="shared" ca="1" si="469"/>
        <v>-3311.0992867469949</v>
      </c>
    </row>
    <row r="4885" spans="1:10">
      <c r="A4885">
        <v>4880</v>
      </c>
      <c r="B4885">
        <f t="shared" ca="1" si="464"/>
        <v>0.2962423964153863</v>
      </c>
      <c r="C4885" s="40">
        <f t="shared" ca="1" si="465"/>
        <v>0.89</v>
      </c>
      <c r="D4885">
        <f t="shared" ca="1" si="466"/>
        <v>7067.8042860150626</v>
      </c>
      <c r="E4885">
        <f t="shared" ca="1" si="467"/>
        <v>9061.1204886146843</v>
      </c>
      <c r="F4885">
        <f t="shared" ca="1" si="468"/>
        <v>36001.308983137751</v>
      </c>
      <c r="G4885">
        <f ca="1">D4885-Krishna!$AD$3</f>
        <v>358.16792237869868</v>
      </c>
      <c r="H4885">
        <f ca="1">E4885-Krishna!$AE$3</f>
        <v>-1958.2886022944058</v>
      </c>
      <c r="I4885">
        <f ca="1">F4885-Krishna!$AF$3</f>
        <v>8411.6726195013871</v>
      </c>
      <c r="J4885">
        <f t="shared" ca="1" si="469"/>
        <v>-1993.3162025996216</v>
      </c>
    </row>
    <row r="4886" spans="1:10">
      <c r="A4886">
        <v>4881</v>
      </c>
      <c r="B4886">
        <f t="shared" ca="1" si="464"/>
        <v>0.25061794961526329</v>
      </c>
      <c r="C4886" s="40">
        <f t="shared" ca="1" si="465"/>
        <v>0.89</v>
      </c>
      <c r="D4886">
        <f t="shared" ca="1" si="466"/>
        <v>6578.6430527041266</v>
      </c>
      <c r="E4886">
        <f t="shared" ca="1" si="467"/>
        <v>5840.729898419082</v>
      </c>
      <c r="F4886">
        <f t="shared" ca="1" si="468"/>
        <v>18727.626027881317</v>
      </c>
      <c r="G4886">
        <f ca="1">D4886-Krishna!$AD$3</f>
        <v>-130.99331093223736</v>
      </c>
      <c r="H4886">
        <f ca="1">E4886-Krishna!$AE$3</f>
        <v>-5178.6791924900081</v>
      </c>
      <c r="I4886">
        <f ca="1">F4886-Krishna!$AF$3</f>
        <v>-8862.010335755047</v>
      </c>
      <c r="J4886">
        <f t="shared" ca="1" si="469"/>
        <v>737.91315428504458</v>
      </c>
    </row>
    <row r="4887" spans="1:10">
      <c r="A4887">
        <v>4882</v>
      </c>
      <c r="B4887">
        <f t="shared" ca="1" si="464"/>
        <v>0.88658705145882044</v>
      </c>
      <c r="C4887" s="40">
        <f t="shared" ca="1" si="465"/>
        <v>0.95</v>
      </c>
      <c r="D4887">
        <f t="shared" ca="1" si="466"/>
        <v>6952.3310160152841</v>
      </c>
      <c r="E4887">
        <f t="shared" ca="1" si="467"/>
        <v>15979.221189055048</v>
      </c>
      <c r="F4887">
        <f t="shared" ca="1" si="468"/>
        <v>34013.211810409339</v>
      </c>
      <c r="G4887">
        <f ca="1">D4887-Krishna!$AD$3</f>
        <v>242.69465237892018</v>
      </c>
      <c r="H4887">
        <f ca="1">E4887-Krishna!$AE$3</f>
        <v>4959.8120981459579</v>
      </c>
      <c r="I4887">
        <f ca="1">F4887-Krishna!$AF$3</f>
        <v>6423.5754467729748</v>
      </c>
      <c r="J4887">
        <f t="shared" ca="1" si="469"/>
        <v>-9026.8901730397629</v>
      </c>
    </row>
    <row r="4888" spans="1:10">
      <c r="A4888">
        <v>4883</v>
      </c>
      <c r="B4888">
        <f t="shared" ca="1" si="464"/>
        <v>0.78563311410521719</v>
      </c>
      <c r="C4888" s="40">
        <f t="shared" ca="1" si="465"/>
        <v>0.94</v>
      </c>
      <c r="D4888">
        <f t="shared" ca="1" si="466"/>
        <v>7807.0359608982435</v>
      </c>
      <c r="E4888">
        <f t="shared" ca="1" si="467"/>
        <v>11195.707135148117</v>
      </c>
      <c r="F4888">
        <f t="shared" ca="1" si="468"/>
        <v>35528.472478903925</v>
      </c>
      <c r="G4888">
        <f ca="1">D4888-Krishna!$AD$3</f>
        <v>1097.3995972618795</v>
      </c>
      <c r="H4888">
        <f ca="1">E4888-Krishna!$AE$3</f>
        <v>176.29804423902715</v>
      </c>
      <c r="I4888">
        <f ca="1">F4888-Krishna!$AF$3</f>
        <v>7938.8361152675607</v>
      </c>
      <c r="J4888">
        <f t="shared" ca="1" si="469"/>
        <v>-3388.6711742498737</v>
      </c>
    </row>
    <row r="4889" spans="1:10">
      <c r="A4889">
        <v>4884</v>
      </c>
      <c r="B4889">
        <f t="shared" ca="1" si="464"/>
        <v>0.14009955989000167</v>
      </c>
      <c r="C4889" s="40">
        <f t="shared" ca="1" si="465"/>
        <v>0.81</v>
      </c>
      <c r="D4889">
        <f t="shared" ca="1" si="466"/>
        <v>6160.4985951375156</v>
      </c>
      <c r="E4889">
        <f t="shared" ca="1" si="467"/>
        <v>6683.6429671202723</v>
      </c>
      <c r="F4889">
        <f t="shared" ca="1" si="468"/>
        <v>18814.237621222845</v>
      </c>
      <c r="G4889">
        <f ca="1">D4889-Krishna!$AD$3</f>
        <v>-549.13776849884835</v>
      </c>
      <c r="H4889">
        <f ca="1">E4889-Krishna!$AE$3</f>
        <v>-4335.7661237888178</v>
      </c>
      <c r="I4889">
        <f ca="1">F4889-Krishna!$AF$3</f>
        <v>-8775.3987424135194</v>
      </c>
      <c r="J4889">
        <f t="shared" ca="1" si="469"/>
        <v>-523.14437198275664</v>
      </c>
    </row>
    <row r="4890" spans="1:10">
      <c r="A4890">
        <v>4885</v>
      </c>
      <c r="B4890">
        <f t="shared" ca="1" si="464"/>
        <v>0.13865461922359201</v>
      </c>
      <c r="C4890" s="40">
        <f t="shared" ca="1" si="465"/>
        <v>0.81</v>
      </c>
      <c r="D4890">
        <f t="shared" ca="1" si="466"/>
        <v>4681.5944442549653</v>
      </c>
      <c r="E4890">
        <f t="shared" ca="1" si="467"/>
        <v>7014.7396764740524</v>
      </c>
      <c r="F4890">
        <f t="shared" ca="1" si="468"/>
        <v>9185.7987144414601</v>
      </c>
      <c r="G4890">
        <f ca="1">D4890-Krishna!$AD$3</f>
        <v>-2028.0419193813987</v>
      </c>
      <c r="H4890">
        <f ca="1">E4890-Krishna!$AE$3</f>
        <v>-4004.6694144350377</v>
      </c>
      <c r="I4890">
        <f ca="1">F4890-Krishna!$AF$3</f>
        <v>-18403.837649194902</v>
      </c>
      <c r="J4890">
        <f t="shared" ca="1" si="469"/>
        <v>-2333.1452322190871</v>
      </c>
    </row>
    <row r="4891" spans="1:10">
      <c r="A4891">
        <v>4886</v>
      </c>
      <c r="B4891">
        <f t="shared" ca="1" si="464"/>
        <v>1.6859211522777362E-2</v>
      </c>
      <c r="C4891" s="40">
        <f t="shared" ca="1" si="465"/>
        <v>0.74</v>
      </c>
      <c r="D4891">
        <f t="shared" ca="1" si="466"/>
        <v>6155.8962352211993</v>
      </c>
      <c r="E4891">
        <f t="shared" ca="1" si="467"/>
        <v>7551.739429246807</v>
      </c>
      <c r="F4891">
        <f t="shared" ca="1" si="468"/>
        <v>1588.3474925905684</v>
      </c>
      <c r="G4891">
        <f ca="1">D4891-Krishna!$AD$3</f>
        <v>-553.74012841516469</v>
      </c>
      <c r="H4891">
        <f ca="1">E4891-Krishna!$AE$3</f>
        <v>-3467.669661662283</v>
      </c>
      <c r="I4891">
        <f ca="1">F4891-Krishna!$AF$3</f>
        <v>-26001.288871045796</v>
      </c>
      <c r="J4891">
        <f t="shared" ca="1" si="469"/>
        <v>-1395.8431940256078</v>
      </c>
    </row>
    <row r="4892" spans="1:10">
      <c r="A4892">
        <v>4887</v>
      </c>
      <c r="B4892">
        <f t="shared" ca="1" si="464"/>
        <v>0.42975085498940901</v>
      </c>
      <c r="C4892" s="40">
        <f t="shared" ca="1" si="465"/>
        <v>0.9</v>
      </c>
      <c r="D4892">
        <f t="shared" ca="1" si="466"/>
        <v>7138.1694211839776</v>
      </c>
      <c r="E4892">
        <f t="shared" ca="1" si="467"/>
        <v>12821.618191869617</v>
      </c>
      <c r="F4892">
        <f t="shared" ca="1" si="468"/>
        <v>26666.199588703617</v>
      </c>
      <c r="G4892">
        <f ca="1">D4892-Krishna!$AD$3</f>
        <v>428.53305754761368</v>
      </c>
      <c r="H4892">
        <f ca="1">E4892-Krishna!$AE$3</f>
        <v>1802.2091009605265</v>
      </c>
      <c r="I4892">
        <f ca="1">F4892-Krishna!$AF$3</f>
        <v>-923.43677493274663</v>
      </c>
      <c r="J4892">
        <f t="shared" ca="1" si="469"/>
        <v>-5683.4487706856389</v>
      </c>
    </row>
    <row r="4893" spans="1:10">
      <c r="A4893">
        <v>4888</v>
      </c>
      <c r="B4893">
        <f t="shared" ca="1" si="464"/>
        <v>0.84827598738694987</v>
      </c>
      <c r="C4893" s="40">
        <f t="shared" ca="1" si="465"/>
        <v>0.95</v>
      </c>
      <c r="D4893">
        <f t="shared" ca="1" si="466"/>
        <v>7077.5059029830854</v>
      </c>
      <c r="E4893">
        <f t="shared" ca="1" si="467"/>
        <v>12130.057368375634</v>
      </c>
      <c r="F4893">
        <f t="shared" ca="1" si="468"/>
        <v>29805.554661266226</v>
      </c>
      <c r="G4893">
        <f ca="1">D4893-Krishna!$AD$3</f>
        <v>367.86953934672147</v>
      </c>
      <c r="H4893">
        <f ca="1">E4893-Krishna!$AE$3</f>
        <v>1110.6482774665437</v>
      </c>
      <c r="I4893">
        <f ca="1">F4893-Krishna!$AF$3</f>
        <v>2215.9182976298616</v>
      </c>
      <c r="J4893">
        <f t="shared" ca="1" si="469"/>
        <v>-5052.5514653925484</v>
      </c>
    </row>
    <row r="4894" spans="1:10">
      <c r="A4894">
        <v>4889</v>
      </c>
      <c r="B4894">
        <f t="shared" ca="1" si="464"/>
        <v>0.22436337140175067</v>
      </c>
      <c r="C4894" s="40">
        <f t="shared" ca="1" si="465"/>
        <v>0.87</v>
      </c>
      <c r="D4894">
        <f t="shared" ca="1" si="466"/>
        <v>5787.0673390067259</v>
      </c>
      <c r="E4894">
        <f t="shared" ca="1" si="467"/>
        <v>7900.4959972945389</v>
      </c>
      <c r="F4894">
        <f t="shared" ca="1" si="468"/>
        <v>27097.179800975147</v>
      </c>
      <c r="G4894">
        <f ca="1">D4894-Krishna!$AD$3</f>
        <v>-922.56902462963808</v>
      </c>
      <c r="H4894">
        <f ca="1">E4894-Krishna!$AE$3</f>
        <v>-3118.9130936145511</v>
      </c>
      <c r="I4894">
        <f ca="1">F4894-Krishna!$AF$3</f>
        <v>-492.45656266121659</v>
      </c>
      <c r="J4894">
        <f t="shared" ca="1" si="469"/>
        <v>-2113.4286582878131</v>
      </c>
    </row>
    <row r="4895" spans="1:10">
      <c r="A4895">
        <v>4890</v>
      </c>
      <c r="B4895">
        <f t="shared" ca="1" si="464"/>
        <v>0.12503821680324223</v>
      </c>
      <c r="C4895" s="40">
        <f t="shared" ca="1" si="465"/>
        <v>0.8</v>
      </c>
      <c r="D4895">
        <f t="shared" ca="1" si="466"/>
        <v>5729.9059485028174</v>
      </c>
      <c r="E4895">
        <f t="shared" ca="1" si="467"/>
        <v>7133.4527754260534</v>
      </c>
      <c r="F4895">
        <f t="shared" ca="1" si="468"/>
        <v>24907.434302556518</v>
      </c>
      <c r="G4895">
        <f ca="1">D4895-Krishna!$AD$3</f>
        <v>-979.73041513354656</v>
      </c>
      <c r="H4895">
        <f ca="1">E4895-Krishna!$AE$3</f>
        <v>-3885.9563154830366</v>
      </c>
      <c r="I4895">
        <f ca="1">F4895-Krishna!$AF$3</f>
        <v>-2682.2020610798463</v>
      </c>
      <c r="J4895">
        <f t="shared" ca="1" si="469"/>
        <v>-1403.546826923236</v>
      </c>
    </row>
    <row r="4896" spans="1:10">
      <c r="A4896">
        <v>4891</v>
      </c>
      <c r="B4896">
        <f t="shared" ca="1" si="464"/>
        <v>0.1409613520863221</v>
      </c>
      <c r="C4896" s="40">
        <f t="shared" ca="1" si="465"/>
        <v>0.81</v>
      </c>
      <c r="D4896">
        <f t="shared" ca="1" si="466"/>
        <v>6263.6138363914588</v>
      </c>
      <c r="E4896">
        <f t="shared" ca="1" si="467"/>
        <v>9361.4462444654764</v>
      </c>
      <c r="F4896">
        <f t="shared" ca="1" si="468"/>
        <v>21499.44090374251</v>
      </c>
      <c r="G4896">
        <f ca="1">D4896-Krishna!$AD$3</f>
        <v>-446.02252724490518</v>
      </c>
      <c r="H4896">
        <f ca="1">E4896-Krishna!$AE$3</f>
        <v>-1657.9628464436137</v>
      </c>
      <c r="I4896">
        <f ca="1">F4896-Krishna!$AF$3</f>
        <v>-6090.1954598938537</v>
      </c>
      <c r="J4896">
        <f t="shared" ca="1" si="469"/>
        <v>-3097.8324080740176</v>
      </c>
    </row>
    <row r="4897" spans="1:10">
      <c r="A4897">
        <v>4892</v>
      </c>
      <c r="B4897">
        <f t="shared" ca="1" si="464"/>
        <v>0.67648398483275562</v>
      </c>
      <c r="C4897" s="40">
        <f t="shared" ca="1" si="465"/>
        <v>0.94</v>
      </c>
      <c r="D4897">
        <f t="shared" ca="1" si="466"/>
        <v>6713.1908637842971</v>
      </c>
      <c r="E4897">
        <f t="shared" ca="1" si="467"/>
        <v>10614.142753393196</v>
      </c>
      <c r="F4897">
        <f t="shared" ca="1" si="468"/>
        <v>27430.319610028186</v>
      </c>
      <c r="G4897">
        <f ca="1">D4897-Krishna!$AD$3</f>
        <v>3.5545001479331404</v>
      </c>
      <c r="H4897">
        <f ca="1">E4897-Krishna!$AE$3</f>
        <v>-405.26633751589361</v>
      </c>
      <c r="I4897">
        <f ca="1">F4897-Krishna!$AF$3</f>
        <v>-159.31675360817826</v>
      </c>
      <c r="J4897">
        <f t="shared" ca="1" si="469"/>
        <v>-3900.9518896088994</v>
      </c>
    </row>
    <row r="4898" spans="1:10">
      <c r="A4898">
        <v>4893</v>
      </c>
      <c r="B4898">
        <f t="shared" ca="1" si="464"/>
        <v>0.46825235956262345</v>
      </c>
      <c r="C4898" s="40">
        <f t="shared" ca="1" si="465"/>
        <v>0.91</v>
      </c>
      <c r="D4898">
        <f t="shared" ca="1" si="466"/>
        <v>7196.2225696399282</v>
      </c>
      <c r="E4898">
        <f t="shared" ca="1" si="467"/>
        <v>12684.476687520943</v>
      </c>
      <c r="F4898">
        <f t="shared" ca="1" si="468"/>
        <v>34547.414635886031</v>
      </c>
      <c r="G4898">
        <f ca="1">D4898-Krishna!$AD$3</f>
        <v>486.58620600356426</v>
      </c>
      <c r="H4898">
        <f ca="1">E4898-Krishna!$AE$3</f>
        <v>1665.0675966118524</v>
      </c>
      <c r="I4898">
        <f ca="1">F4898-Krishna!$AF$3</f>
        <v>6957.7782722496668</v>
      </c>
      <c r="J4898">
        <f t="shared" ca="1" si="469"/>
        <v>-5488.2541178810143</v>
      </c>
    </row>
    <row r="4899" spans="1:10">
      <c r="A4899">
        <v>4894</v>
      </c>
      <c r="B4899">
        <f t="shared" ca="1" si="464"/>
        <v>0.54542495736306196</v>
      </c>
      <c r="C4899" s="40">
        <f t="shared" ca="1" si="465"/>
        <v>0.92</v>
      </c>
      <c r="D4899">
        <f t="shared" ca="1" si="466"/>
        <v>6491.7588114766868</v>
      </c>
      <c r="E4899">
        <f t="shared" ca="1" si="467"/>
        <v>12660.933303894642</v>
      </c>
      <c r="F4899">
        <f t="shared" ca="1" si="468"/>
        <v>23419.207854092434</v>
      </c>
      <c r="G4899">
        <f ca="1">D4899-Krishna!$AD$3</f>
        <v>-217.87755215967718</v>
      </c>
      <c r="H4899">
        <f ca="1">E4899-Krishna!$AE$3</f>
        <v>1641.5242129855524</v>
      </c>
      <c r="I4899">
        <f ca="1">F4899-Krishna!$AF$3</f>
        <v>-4170.42850954393</v>
      </c>
      <c r="J4899">
        <f t="shared" ca="1" si="469"/>
        <v>-6169.1744924179557</v>
      </c>
    </row>
    <row r="4900" spans="1:10">
      <c r="A4900">
        <v>4895</v>
      </c>
      <c r="B4900">
        <f t="shared" ca="1" si="464"/>
        <v>0.39880186941808127</v>
      </c>
      <c r="C4900" s="40">
        <f t="shared" ca="1" si="465"/>
        <v>0.9</v>
      </c>
      <c r="D4900">
        <f t="shared" ca="1" si="466"/>
        <v>5420.361897333446</v>
      </c>
      <c r="E4900">
        <f t="shared" ca="1" si="467"/>
        <v>10924.482858934034</v>
      </c>
      <c r="F4900">
        <f t="shared" ca="1" si="468"/>
        <v>24439.160500197078</v>
      </c>
      <c r="G4900">
        <f ca="1">D4900-Krishna!$AD$3</f>
        <v>-1289.274466302918</v>
      </c>
      <c r="H4900">
        <f ca="1">E4900-Krishna!$AE$3</f>
        <v>-94.926231975055998</v>
      </c>
      <c r="I4900">
        <f ca="1">F4900-Krishna!$AF$3</f>
        <v>-3150.4758634392856</v>
      </c>
      <c r="J4900">
        <f t="shared" ca="1" si="469"/>
        <v>-5504.1209616005881</v>
      </c>
    </row>
    <row r="4901" spans="1:10">
      <c r="A4901">
        <v>4896</v>
      </c>
      <c r="B4901">
        <f t="shared" ca="1" si="464"/>
        <v>0.52345566467561588</v>
      </c>
      <c r="C4901" s="40">
        <f t="shared" ca="1" si="465"/>
        <v>0.92</v>
      </c>
      <c r="D4901">
        <f t="shared" ca="1" si="466"/>
        <v>6857.8144138822236</v>
      </c>
      <c r="E4901">
        <f t="shared" ca="1" si="467"/>
        <v>16277.757786601684</v>
      </c>
      <c r="F4901">
        <f t="shared" ca="1" si="468"/>
        <v>30684.850388436138</v>
      </c>
      <c r="G4901">
        <f ca="1">D4901-Krishna!$AD$3</f>
        <v>148.17805024585959</v>
      </c>
      <c r="H4901">
        <f ca="1">E4901-Krishna!$AE$3</f>
        <v>5258.3486956925935</v>
      </c>
      <c r="I4901">
        <f ca="1">F4901-Krishna!$AF$3</f>
        <v>3095.2140247997741</v>
      </c>
      <c r="J4901">
        <f t="shared" ca="1" si="469"/>
        <v>-9419.9433727194591</v>
      </c>
    </row>
    <row r="4902" spans="1:10">
      <c r="A4902">
        <v>4897</v>
      </c>
      <c r="B4902">
        <f t="shared" ca="1" si="464"/>
        <v>0.55442058632370983</v>
      </c>
      <c r="C4902" s="40">
        <f t="shared" ca="1" si="465"/>
        <v>0.93</v>
      </c>
      <c r="D4902">
        <f t="shared" ca="1" si="466"/>
        <v>6668.7353977557086</v>
      </c>
      <c r="E4902">
        <f t="shared" ca="1" si="467"/>
        <v>15565.61299407888</v>
      </c>
      <c r="F4902">
        <f t="shared" ca="1" si="468"/>
        <v>35810.010494310882</v>
      </c>
      <c r="G4902">
        <f ca="1">D4902-Krishna!$AD$3</f>
        <v>-40.900965880655349</v>
      </c>
      <c r="H4902">
        <f ca="1">E4902-Krishna!$AE$3</f>
        <v>4546.2039031697896</v>
      </c>
      <c r="I4902">
        <f ca="1">F4902-Krishna!$AF$3</f>
        <v>8220.3741306745178</v>
      </c>
      <c r="J4902">
        <f t="shared" ca="1" si="469"/>
        <v>-8896.877596323171</v>
      </c>
    </row>
    <row r="4903" spans="1:10">
      <c r="A4903">
        <v>4898</v>
      </c>
      <c r="B4903">
        <f t="shared" ca="1" si="464"/>
        <v>0.13757326042980944</v>
      </c>
      <c r="C4903" s="40">
        <f t="shared" ca="1" si="465"/>
        <v>0.81</v>
      </c>
      <c r="D4903">
        <f t="shared" ca="1" si="466"/>
        <v>5345.3261055125122</v>
      </c>
      <c r="E4903">
        <f t="shared" ca="1" si="467"/>
        <v>5197.3509845062581</v>
      </c>
      <c r="F4903">
        <f t="shared" ca="1" si="468"/>
        <v>14539.497694363297</v>
      </c>
      <c r="G4903">
        <f ca="1">D4903-Krishna!$AD$3</f>
        <v>-1364.3102581238518</v>
      </c>
      <c r="H4903">
        <f ca="1">E4903-Krishna!$AE$3</f>
        <v>-5822.058106402832</v>
      </c>
      <c r="I4903">
        <f ca="1">F4903-Krishna!$AF$3</f>
        <v>-13050.138669273067</v>
      </c>
      <c r="J4903">
        <f t="shared" ca="1" si="469"/>
        <v>147.97512100625408</v>
      </c>
    </row>
    <row r="4904" spans="1:10">
      <c r="A4904">
        <v>4899</v>
      </c>
      <c r="B4904">
        <f t="shared" ca="1" si="464"/>
        <v>0.33336597648067345</v>
      </c>
      <c r="C4904" s="40">
        <f t="shared" ca="1" si="465"/>
        <v>0.9</v>
      </c>
      <c r="D4904">
        <f t="shared" ca="1" si="466"/>
        <v>7021.1401272242738</v>
      </c>
      <c r="E4904">
        <f t="shared" ca="1" si="467"/>
        <v>16820.790370741332</v>
      </c>
      <c r="F4904">
        <f t="shared" ca="1" si="468"/>
        <v>28914.10215140276</v>
      </c>
      <c r="G4904">
        <f ca="1">D4904-Krishna!$AD$3</f>
        <v>311.50376358790982</v>
      </c>
      <c r="H4904">
        <f ca="1">E4904-Krishna!$AE$3</f>
        <v>5801.3812798322415</v>
      </c>
      <c r="I4904">
        <f ca="1">F4904-Krishna!$AF$3</f>
        <v>1324.4657877663958</v>
      </c>
      <c r="J4904">
        <f t="shared" ca="1" si="469"/>
        <v>-9799.6502435170587</v>
      </c>
    </row>
    <row r="4905" spans="1:10">
      <c r="A4905">
        <v>4900</v>
      </c>
      <c r="B4905">
        <f t="shared" ca="1" si="464"/>
        <v>0.15739605638511156</v>
      </c>
      <c r="C4905" s="40">
        <f t="shared" ca="1" si="465"/>
        <v>0.81</v>
      </c>
      <c r="D4905">
        <f t="shared" ca="1" si="466"/>
        <v>5518.2660889663239</v>
      </c>
      <c r="E4905">
        <f t="shared" ca="1" si="467"/>
        <v>9275.0293627067713</v>
      </c>
      <c r="F4905">
        <f t="shared" ca="1" si="468"/>
        <v>19201.958856109221</v>
      </c>
      <c r="G4905">
        <f ca="1">D4905-Krishna!$AD$3</f>
        <v>-1191.3702746700401</v>
      </c>
      <c r="H4905">
        <f ca="1">E4905-Krishna!$AE$3</f>
        <v>-1744.3797282023188</v>
      </c>
      <c r="I4905">
        <f ca="1">F4905-Krishna!$AF$3</f>
        <v>-8387.6775075271435</v>
      </c>
      <c r="J4905">
        <f t="shared" ca="1" si="469"/>
        <v>-3756.7632737404474</v>
      </c>
    </row>
    <row r="4906" spans="1:10">
      <c r="A4906">
        <v>4901</v>
      </c>
      <c r="B4906">
        <f t="shared" ca="1" si="464"/>
        <v>0.20633594492802876</v>
      </c>
      <c r="C4906" s="40">
        <f t="shared" ca="1" si="465"/>
        <v>0.87</v>
      </c>
      <c r="D4906">
        <f t="shared" ca="1" si="466"/>
        <v>6511.4032053353758</v>
      </c>
      <c r="E4906">
        <f t="shared" ca="1" si="467"/>
        <v>16355.066302816609</v>
      </c>
      <c r="F4906">
        <f t="shared" ca="1" si="468"/>
        <v>28758.777005528136</v>
      </c>
      <c r="G4906">
        <f ca="1">D4906-Krishna!$AD$3</f>
        <v>-198.23315830098818</v>
      </c>
      <c r="H4906">
        <f ca="1">E4906-Krishna!$AE$3</f>
        <v>5335.657211907519</v>
      </c>
      <c r="I4906">
        <f ca="1">F4906-Krishna!$AF$3</f>
        <v>1169.1406418917722</v>
      </c>
      <c r="J4906">
        <f t="shared" ca="1" si="469"/>
        <v>-9843.6630974812324</v>
      </c>
    </row>
    <row r="4907" spans="1:10">
      <c r="A4907">
        <v>4902</v>
      </c>
      <c r="B4907">
        <f t="shared" ca="1" si="464"/>
        <v>0.84702468509004725</v>
      </c>
      <c r="C4907" s="40">
        <f t="shared" ca="1" si="465"/>
        <v>0.95</v>
      </c>
      <c r="D4907">
        <f t="shared" ca="1" si="466"/>
        <v>7196.8774714161063</v>
      </c>
      <c r="E4907">
        <f t="shared" ca="1" si="467"/>
        <v>10290.262537695107</v>
      </c>
      <c r="F4907">
        <f t="shared" ca="1" si="468"/>
        <v>35593.095517030415</v>
      </c>
      <c r="G4907">
        <f ca="1">D4907-Krishna!$AD$3</f>
        <v>487.24110777974238</v>
      </c>
      <c r="H4907">
        <f ca="1">E4907-Krishna!$AE$3</f>
        <v>-729.14655321398277</v>
      </c>
      <c r="I4907">
        <f ca="1">F4907-Krishna!$AF$3</f>
        <v>8003.4591533940511</v>
      </c>
      <c r="J4907">
        <f t="shared" ca="1" si="469"/>
        <v>-3093.385066279001</v>
      </c>
    </row>
    <row r="4908" spans="1:10">
      <c r="A4908">
        <v>4903</v>
      </c>
      <c r="B4908">
        <f t="shared" ca="1" si="464"/>
        <v>0.81056118736817673</v>
      </c>
      <c r="C4908" s="40">
        <f t="shared" ca="1" si="465"/>
        <v>0.94</v>
      </c>
      <c r="D4908">
        <f t="shared" ca="1" si="466"/>
        <v>7822.8261843554201</v>
      </c>
      <c r="E4908">
        <f t="shared" ca="1" si="467"/>
        <v>8751.7636525161543</v>
      </c>
      <c r="F4908">
        <f t="shared" ca="1" si="468"/>
        <v>30059.803530670346</v>
      </c>
      <c r="G4908">
        <f ca="1">D4908-Krishna!$AD$3</f>
        <v>1113.1898207190561</v>
      </c>
      <c r="H4908">
        <f ca="1">E4908-Krishna!$AE$3</f>
        <v>-2267.6454383929358</v>
      </c>
      <c r="I4908">
        <f ca="1">F4908-Krishna!$AF$3</f>
        <v>2470.167167033982</v>
      </c>
      <c r="J4908">
        <f t="shared" ca="1" si="469"/>
        <v>-928.93746816073417</v>
      </c>
    </row>
    <row r="4909" spans="1:10">
      <c r="A4909">
        <v>4904</v>
      </c>
      <c r="B4909">
        <f t="shared" ca="1" si="464"/>
        <v>0.36421074622755067</v>
      </c>
      <c r="C4909" s="40">
        <f t="shared" ca="1" si="465"/>
        <v>0.9</v>
      </c>
      <c r="D4909">
        <f t="shared" ca="1" si="466"/>
        <v>7414.4975632444803</v>
      </c>
      <c r="E4909">
        <f t="shared" ca="1" si="467"/>
        <v>7201.6641610931492</v>
      </c>
      <c r="F4909">
        <f t="shared" ca="1" si="468"/>
        <v>24471.862597976633</v>
      </c>
      <c r="G4909">
        <f ca="1">D4909-Krishna!$AD$3</f>
        <v>704.86119960811629</v>
      </c>
      <c r="H4909">
        <f ca="1">E4909-Krishna!$AE$3</f>
        <v>-3817.7449298159408</v>
      </c>
      <c r="I4909">
        <f ca="1">F4909-Krishna!$AF$3</f>
        <v>-3117.773765659731</v>
      </c>
      <c r="J4909">
        <f t="shared" ca="1" si="469"/>
        <v>212.83340215133103</v>
      </c>
    </row>
    <row r="4910" spans="1:10">
      <c r="A4910">
        <v>4905</v>
      </c>
      <c r="B4910">
        <f t="shared" ref="B4910:B4973" ca="1" si="470">RAND()</f>
        <v>0.45119192533031982</v>
      </c>
      <c r="C4910" s="40">
        <f t="shared" ref="C4910:C4973" ca="1" si="471">IF(B4910&lt;=$B$3, $B$1,
IF(B4910&lt;=$C$3, $C$1,
IF(B4910&lt;=$D$3, $D$1,
IF(B4910&lt;=$E$3, $E$1,
IF(B4910&lt;=$F$3, $F$1,
IF(B4910&lt;=$G$3, $G$1,
IF(B4910&lt;=$H$3, $H$1,
IF(B4910&lt;=$I$3, $I$1,
IF(B4910&lt;=$J$3, $J$1,
IF(B4910&lt;=$K$3, $K$1,
IF(B4910&lt;=$L$3, $L$1,
IF(B4910&lt;=$M$3, $M$1,
IF(B4910&lt;=$N$3, $N$1,
IF(B4910&lt;=$O$3, $O$1, "Error"))))))))))))))</f>
        <v>0.9</v>
      </c>
      <c r="D4910">
        <f t="shared" ca="1" si="466"/>
        <v>6431.0864015901943</v>
      </c>
      <c r="E4910">
        <f t="shared" ca="1" si="467"/>
        <v>8849.0089797131022</v>
      </c>
      <c r="F4910">
        <f t="shared" ca="1" si="468"/>
        <v>32472.327653401997</v>
      </c>
      <c r="G4910">
        <f ca="1">D4910-Krishna!$AD$3</f>
        <v>-278.54996204616964</v>
      </c>
      <c r="H4910">
        <f ca="1">E4910-Krishna!$AE$3</f>
        <v>-2170.4001111959878</v>
      </c>
      <c r="I4910">
        <f ca="1">F4910-Krishna!$AF$3</f>
        <v>4882.691289765633</v>
      </c>
      <c r="J4910">
        <f t="shared" ca="1" si="469"/>
        <v>-2417.9225781229079</v>
      </c>
    </row>
    <row r="4911" spans="1:10">
      <c r="A4911">
        <v>4906</v>
      </c>
      <c r="B4911">
        <f t="shared" ca="1" si="470"/>
        <v>0.92142093439520889</v>
      </c>
      <c r="C4911" s="40">
        <f t="shared" ca="1" si="471"/>
        <v>0.96</v>
      </c>
      <c r="D4911">
        <f t="shared" ca="1" si="466"/>
        <v>7410.2108930231361</v>
      </c>
      <c r="E4911">
        <f t="shared" ca="1" si="467"/>
        <v>12181.295464255498</v>
      </c>
      <c r="F4911">
        <f t="shared" ca="1" si="468"/>
        <v>28660.273212125245</v>
      </c>
      <c r="G4911">
        <f ca="1">D4911-Krishna!$AD$3</f>
        <v>700.57452938677216</v>
      </c>
      <c r="H4911">
        <f ca="1">E4911-Krishna!$AE$3</f>
        <v>1161.8863733464077</v>
      </c>
      <c r="I4911">
        <f ca="1">F4911-Krishna!$AF$3</f>
        <v>1070.6368484888808</v>
      </c>
      <c r="J4911">
        <f t="shared" ca="1" si="469"/>
        <v>-4771.0845712323617</v>
      </c>
    </row>
    <row r="4912" spans="1:10">
      <c r="A4912">
        <v>4907</v>
      </c>
      <c r="B4912">
        <f t="shared" ca="1" si="470"/>
        <v>0.80874730059599942</v>
      </c>
      <c r="C4912" s="40">
        <f t="shared" ca="1" si="471"/>
        <v>0.94</v>
      </c>
      <c r="D4912">
        <f t="shared" ca="1" si="466"/>
        <v>6908.1797570952886</v>
      </c>
      <c r="E4912">
        <f t="shared" ca="1" si="467"/>
        <v>14079.321425981154</v>
      </c>
      <c r="F4912">
        <f t="shared" ca="1" si="468"/>
        <v>32142.78614418277</v>
      </c>
      <c r="G4912">
        <f ca="1">D4912-Krishna!$AD$3</f>
        <v>198.54339345892458</v>
      </c>
      <c r="H4912">
        <f ca="1">E4912-Krishna!$AE$3</f>
        <v>3059.9123350720638</v>
      </c>
      <c r="I4912">
        <f ca="1">F4912-Krishna!$AF$3</f>
        <v>4553.149780546406</v>
      </c>
      <c r="J4912">
        <f t="shared" ca="1" si="469"/>
        <v>-7171.1416688858653</v>
      </c>
    </row>
    <row r="4913" spans="1:10">
      <c r="A4913">
        <v>4908</v>
      </c>
      <c r="B4913">
        <f t="shared" ca="1" si="470"/>
        <v>5.54237875183623E-2</v>
      </c>
      <c r="C4913" s="40">
        <f t="shared" ca="1" si="471"/>
        <v>0.77</v>
      </c>
      <c r="D4913">
        <f t="shared" ca="1" si="466"/>
        <v>6699.0132901604593</v>
      </c>
      <c r="E4913">
        <f t="shared" ca="1" si="467"/>
        <v>6697.4125269289325</v>
      </c>
      <c r="F4913">
        <f t="shared" ca="1" si="468"/>
        <v>10632.338938147361</v>
      </c>
      <c r="G4913">
        <f ca="1">D4913-Krishna!$AD$3</f>
        <v>-10.623073475904675</v>
      </c>
      <c r="H4913">
        <f ca="1">E4913-Krishna!$AE$3</f>
        <v>-4321.9965639801576</v>
      </c>
      <c r="I4913">
        <f ca="1">F4913-Krishna!$AF$3</f>
        <v>-16957.297425489003</v>
      </c>
      <c r="J4913">
        <f t="shared" ca="1" si="469"/>
        <v>1.6007632315267983</v>
      </c>
    </row>
    <row r="4914" spans="1:10">
      <c r="A4914">
        <v>4909</v>
      </c>
      <c r="B4914">
        <f t="shared" ca="1" si="470"/>
        <v>0.79669619942445291</v>
      </c>
      <c r="C4914" s="40">
        <f t="shared" ca="1" si="471"/>
        <v>0.94</v>
      </c>
      <c r="D4914">
        <f t="shared" ca="1" si="466"/>
        <v>6085.7291474847243</v>
      </c>
      <c r="E4914">
        <f t="shared" ca="1" si="467"/>
        <v>12336.246766103613</v>
      </c>
      <c r="F4914">
        <f t="shared" ca="1" si="468"/>
        <v>31139.766981930243</v>
      </c>
      <c r="G4914">
        <f ca="1">D4914-Krishna!$AD$3</f>
        <v>-623.90721615163966</v>
      </c>
      <c r="H4914">
        <f ca="1">E4914-Krishna!$AE$3</f>
        <v>1316.8376751945234</v>
      </c>
      <c r="I4914">
        <f ca="1">F4914-Krishna!$AF$3</f>
        <v>3550.1306182938788</v>
      </c>
      <c r="J4914">
        <f t="shared" ca="1" si="469"/>
        <v>-6250.5176186188892</v>
      </c>
    </row>
    <row r="4915" spans="1:10">
      <c r="A4915">
        <v>4910</v>
      </c>
      <c r="B4915">
        <f t="shared" ca="1" si="470"/>
        <v>0.64983377012796939</v>
      </c>
      <c r="C4915" s="40">
        <f t="shared" ca="1" si="471"/>
        <v>0.94</v>
      </c>
      <c r="D4915">
        <f t="shared" ca="1" si="466"/>
        <v>7623.5126167646886</v>
      </c>
      <c r="E4915">
        <f t="shared" ca="1" si="467"/>
        <v>13648.790847336277</v>
      </c>
      <c r="F4915">
        <f t="shared" ca="1" si="468"/>
        <v>26335.404841869029</v>
      </c>
      <c r="G4915">
        <f ca="1">D4915-Krishna!$AD$3</f>
        <v>913.87625312832461</v>
      </c>
      <c r="H4915">
        <f ca="1">E4915-Krishna!$AE$3</f>
        <v>2629.3817564271867</v>
      </c>
      <c r="I4915">
        <f ca="1">F4915-Krishna!$AF$3</f>
        <v>-1254.2315217673349</v>
      </c>
      <c r="J4915">
        <f t="shared" ca="1" si="469"/>
        <v>-6025.2782305715882</v>
      </c>
    </row>
    <row r="4916" spans="1:10">
      <c r="A4916">
        <v>4911</v>
      </c>
      <c r="B4916">
        <f t="shared" ca="1" si="470"/>
        <v>0.96695287462006829</v>
      </c>
      <c r="C4916" s="40">
        <f t="shared" ca="1" si="471"/>
        <v>0.97</v>
      </c>
      <c r="D4916">
        <f t="shared" ca="1" si="466"/>
        <v>7838.9832470984529</v>
      </c>
      <c r="E4916">
        <f t="shared" ca="1" si="467"/>
        <v>11744.460559671021</v>
      </c>
      <c r="F4916">
        <f t="shared" ca="1" si="468"/>
        <v>38905.281082807553</v>
      </c>
      <c r="G4916">
        <f ca="1">D4916-Krishna!$AD$3</f>
        <v>1129.346883462089</v>
      </c>
      <c r="H4916">
        <f ca="1">E4916-Krishna!$AE$3</f>
        <v>725.05146876193066</v>
      </c>
      <c r="I4916">
        <f ca="1">F4916-Krishna!$AF$3</f>
        <v>11315.644719171189</v>
      </c>
      <c r="J4916">
        <f t="shared" ca="1" si="469"/>
        <v>-3905.4773125725678</v>
      </c>
    </row>
    <row r="4917" spans="1:10">
      <c r="A4917">
        <v>4912</v>
      </c>
      <c r="B4917">
        <f t="shared" ca="1" si="470"/>
        <v>0.97579955692978981</v>
      </c>
      <c r="C4917" s="40">
        <f t="shared" ca="1" si="471"/>
        <v>0.97</v>
      </c>
      <c r="D4917">
        <f t="shared" ca="1" si="466"/>
        <v>7575.9393565468081</v>
      </c>
      <c r="E4917">
        <f t="shared" ca="1" si="467"/>
        <v>13462.652535074019</v>
      </c>
      <c r="F4917">
        <f t="shared" ca="1" si="468"/>
        <v>33808.481674424256</v>
      </c>
      <c r="G4917">
        <f ca="1">D4917-Krishna!$AD$3</f>
        <v>866.30299291044412</v>
      </c>
      <c r="H4917">
        <f ca="1">E4917-Krishna!$AE$3</f>
        <v>2443.2434441649293</v>
      </c>
      <c r="I4917">
        <f ca="1">F4917-Krishna!$AF$3</f>
        <v>6218.8453107878922</v>
      </c>
      <c r="J4917">
        <f t="shared" ca="1" si="469"/>
        <v>-5886.7131785272113</v>
      </c>
    </row>
    <row r="4918" spans="1:10">
      <c r="A4918">
        <v>4913</v>
      </c>
      <c r="B4918">
        <f t="shared" ca="1" si="470"/>
        <v>0.16210407625330137</v>
      </c>
      <c r="C4918" s="40">
        <f t="shared" ca="1" si="471"/>
        <v>0.81</v>
      </c>
      <c r="D4918">
        <f t="shared" ca="1" si="466"/>
        <v>6030.5649790423849</v>
      </c>
      <c r="E4918">
        <f t="shared" ca="1" si="467"/>
        <v>5581.8019952761706</v>
      </c>
      <c r="F4918">
        <f t="shared" ca="1" si="468"/>
        <v>15635.418578846562</v>
      </c>
      <c r="G4918">
        <f ca="1">D4918-Krishna!$AD$3</f>
        <v>-679.07138459397902</v>
      </c>
      <c r="H4918">
        <f ca="1">E4918-Krishna!$AE$3</f>
        <v>-5437.6070956329195</v>
      </c>
      <c r="I4918">
        <f ca="1">F4918-Krishna!$AF$3</f>
        <v>-11954.217784789802</v>
      </c>
      <c r="J4918">
        <f t="shared" ca="1" si="469"/>
        <v>448.76298376621435</v>
      </c>
    </row>
    <row r="4919" spans="1:10">
      <c r="A4919">
        <v>4914</v>
      </c>
      <c r="B4919">
        <f t="shared" ca="1" si="470"/>
        <v>0.60981739526266487</v>
      </c>
      <c r="C4919" s="40">
        <f t="shared" ca="1" si="471"/>
        <v>0.94</v>
      </c>
      <c r="D4919">
        <f t="shared" ca="1" si="466"/>
        <v>6660.6317641791375</v>
      </c>
      <c r="E4919">
        <f t="shared" ca="1" si="467"/>
        <v>14646.942995277734</v>
      </c>
      <c r="F4919">
        <f t="shared" ca="1" si="468"/>
        <v>32193.877651873823</v>
      </c>
      <c r="G4919">
        <f ca="1">D4919-Krishna!$AD$3</f>
        <v>-49.004599457226504</v>
      </c>
      <c r="H4919">
        <f ca="1">E4919-Krishna!$AE$3</f>
        <v>3627.5339043686436</v>
      </c>
      <c r="I4919">
        <f ca="1">F4919-Krishna!$AF$3</f>
        <v>4604.2412882374592</v>
      </c>
      <c r="J4919">
        <f t="shared" ca="1" si="469"/>
        <v>-7986.3112310985962</v>
      </c>
    </row>
    <row r="4920" spans="1:10">
      <c r="A4920">
        <v>4915</v>
      </c>
      <c r="B4920">
        <f t="shared" ca="1" si="470"/>
        <v>7.4573519429228519E-2</v>
      </c>
      <c r="C4920" s="40">
        <f t="shared" ca="1" si="471"/>
        <v>0.77</v>
      </c>
      <c r="D4920">
        <f t="shared" ca="1" si="466"/>
        <v>5967.3553942550088</v>
      </c>
      <c r="E4920">
        <f t="shared" ca="1" si="467"/>
        <v>7022.554791932188</v>
      </c>
      <c r="F4920">
        <f t="shared" ca="1" si="468"/>
        <v>14447.450426049407</v>
      </c>
      <c r="G4920">
        <f ca="1">D4920-Krishna!$AD$3</f>
        <v>-742.28096938135513</v>
      </c>
      <c r="H4920">
        <f ca="1">E4920-Krishna!$AE$3</f>
        <v>-3996.8542989769021</v>
      </c>
      <c r="I4920">
        <f ca="1">F4920-Krishna!$AF$3</f>
        <v>-13142.185937586957</v>
      </c>
      <c r="J4920">
        <f t="shared" ca="1" si="469"/>
        <v>-1055.1993976771791</v>
      </c>
    </row>
    <row r="4921" spans="1:10">
      <c r="A4921">
        <v>4916</v>
      </c>
      <c r="B4921">
        <f t="shared" ca="1" si="470"/>
        <v>4.0359576967337718E-2</v>
      </c>
      <c r="C4921" s="40">
        <f t="shared" ca="1" si="471"/>
        <v>0.74</v>
      </c>
      <c r="D4921">
        <f t="shared" ca="1" si="466"/>
        <v>5800.9359795322262</v>
      </c>
      <c r="E4921">
        <f t="shared" ca="1" si="467"/>
        <v>4112.8688265021055</v>
      </c>
      <c r="F4921">
        <f t="shared" ca="1" si="468"/>
        <v>64.319206742622555</v>
      </c>
      <c r="G4921">
        <f ca="1">D4921-Krishna!$AD$3</f>
        <v>-908.70038410413781</v>
      </c>
      <c r="H4921">
        <f ca="1">E4921-Krishna!$AE$3</f>
        <v>-6906.5402644069845</v>
      </c>
      <c r="I4921">
        <f ca="1">F4921-Krishna!$AF$3</f>
        <v>-27525.31715689374</v>
      </c>
      <c r="J4921">
        <f t="shared" ca="1" si="469"/>
        <v>1688.0671530301206</v>
      </c>
    </row>
    <row r="4922" spans="1:10">
      <c r="A4922">
        <v>4917</v>
      </c>
      <c r="B4922">
        <f t="shared" ca="1" si="470"/>
        <v>0.94229034030662939</v>
      </c>
      <c r="C4922" s="40">
        <f t="shared" ca="1" si="471"/>
        <v>0.96</v>
      </c>
      <c r="D4922">
        <f t="shared" ca="1" si="466"/>
        <v>7745.0026881449867</v>
      </c>
      <c r="E4922">
        <f t="shared" ca="1" si="467"/>
        <v>13753.300271295477</v>
      </c>
      <c r="F4922">
        <f t="shared" ca="1" si="468"/>
        <v>26662.111568240703</v>
      </c>
      <c r="G4922">
        <f ca="1">D4922-Krishna!$AD$3</f>
        <v>1035.3663245086227</v>
      </c>
      <c r="H4922">
        <f ca="1">E4922-Krishna!$AE$3</f>
        <v>2733.8911803863866</v>
      </c>
      <c r="I4922">
        <f ca="1">F4922-Krishna!$AF$3</f>
        <v>-927.52479539566048</v>
      </c>
      <c r="J4922">
        <f t="shared" ca="1" si="469"/>
        <v>-6008.29758315049</v>
      </c>
    </row>
    <row r="4923" spans="1:10">
      <c r="A4923">
        <v>4918</v>
      </c>
      <c r="B4923">
        <f t="shared" ca="1" si="470"/>
        <v>0.7701094037981302</v>
      </c>
      <c r="C4923" s="40">
        <f t="shared" ca="1" si="471"/>
        <v>0.94</v>
      </c>
      <c r="D4923">
        <f t="shared" ca="1" si="466"/>
        <v>7132.2183496305324</v>
      </c>
      <c r="E4923">
        <f t="shared" ca="1" si="467"/>
        <v>8915.4557850158508</v>
      </c>
      <c r="F4923">
        <f t="shared" ca="1" si="468"/>
        <v>26724.226622955692</v>
      </c>
      <c r="G4923">
        <f ca="1">D4923-Krishna!$AD$3</f>
        <v>422.58198599416846</v>
      </c>
      <c r="H4923">
        <f ca="1">E4923-Krishna!$AE$3</f>
        <v>-2103.9533058932393</v>
      </c>
      <c r="I4923">
        <f ca="1">F4923-Krishna!$AF$3</f>
        <v>-865.40974068067226</v>
      </c>
      <c r="J4923">
        <f t="shared" ca="1" si="469"/>
        <v>-1783.2374353853183</v>
      </c>
    </row>
    <row r="4924" spans="1:10">
      <c r="A4924">
        <v>4919</v>
      </c>
      <c r="B4924">
        <f t="shared" ca="1" si="470"/>
        <v>0.24032772230598665</v>
      </c>
      <c r="C4924" s="40">
        <f t="shared" ca="1" si="471"/>
        <v>0.89</v>
      </c>
      <c r="D4924">
        <f t="shared" ca="1" si="466"/>
        <v>6961.2776285494783</v>
      </c>
      <c r="E4924">
        <f t="shared" ca="1" si="467"/>
        <v>8804.2306811496528</v>
      </c>
      <c r="F4924">
        <f t="shared" ca="1" si="468"/>
        <v>28492.481849690557</v>
      </c>
      <c r="G4924">
        <f ca="1">D4924-Krishna!$AD$3</f>
        <v>251.64126491311436</v>
      </c>
      <c r="H4924">
        <f ca="1">E4924-Krishna!$AE$3</f>
        <v>-2215.1784097594373</v>
      </c>
      <c r="I4924">
        <f ca="1">F4924-Krishna!$AF$3</f>
        <v>902.84548605419332</v>
      </c>
      <c r="J4924">
        <f t="shared" ca="1" si="469"/>
        <v>-1842.9530526001745</v>
      </c>
    </row>
    <row r="4925" spans="1:10">
      <c r="A4925">
        <v>4920</v>
      </c>
      <c r="B4925">
        <f t="shared" ca="1" si="470"/>
        <v>0.94775112684146123</v>
      </c>
      <c r="C4925" s="40">
        <f t="shared" ca="1" si="471"/>
        <v>0.96</v>
      </c>
      <c r="D4925">
        <f t="shared" ca="1" si="466"/>
        <v>7218.8892199695129</v>
      </c>
      <c r="E4925">
        <f t="shared" ca="1" si="467"/>
        <v>15350.780148603559</v>
      </c>
      <c r="F4925">
        <f t="shared" ca="1" si="468"/>
        <v>42063.249881639706</v>
      </c>
      <c r="G4925">
        <f ca="1">D4925-Krishna!$AD$3</f>
        <v>509.25285633314888</v>
      </c>
      <c r="H4925">
        <f ca="1">E4925-Krishna!$AE$3</f>
        <v>4331.3710576944686</v>
      </c>
      <c r="I4925">
        <f ca="1">F4925-Krishna!$AF$3</f>
        <v>14473.613518003342</v>
      </c>
      <c r="J4925">
        <f t="shared" ca="1" si="469"/>
        <v>-8131.8909286340458</v>
      </c>
    </row>
    <row r="4926" spans="1:10">
      <c r="A4926">
        <v>4921</v>
      </c>
      <c r="B4926">
        <f t="shared" ca="1" si="470"/>
        <v>0.79949108966716909</v>
      </c>
      <c r="C4926" s="40">
        <f t="shared" ca="1" si="471"/>
        <v>0.94</v>
      </c>
      <c r="D4926">
        <f t="shared" ca="1" si="466"/>
        <v>7254.9177169896238</v>
      </c>
      <c r="E4926">
        <f t="shared" ca="1" si="467"/>
        <v>11940.474249998297</v>
      </c>
      <c r="F4926">
        <f t="shared" ca="1" si="468"/>
        <v>27606.555132435697</v>
      </c>
      <c r="G4926">
        <f ca="1">D4926-Krishna!$AD$3</f>
        <v>545.28135335325987</v>
      </c>
      <c r="H4926">
        <f ca="1">E4926-Krishna!$AE$3</f>
        <v>921.06515908920665</v>
      </c>
      <c r="I4926">
        <f ca="1">F4926-Krishna!$AF$3</f>
        <v>16.918768799332611</v>
      </c>
      <c r="J4926">
        <f t="shared" ca="1" si="469"/>
        <v>-4685.5565330086729</v>
      </c>
    </row>
    <row r="4927" spans="1:10">
      <c r="A4927">
        <v>4922</v>
      </c>
      <c r="B4927">
        <f t="shared" ca="1" si="470"/>
        <v>0.65900368074155635</v>
      </c>
      <c r="C4927" s="40">
        <f t="shared" ca="1" si="471"/>
        <v>0.94</v>
      </c>
      <c r="D4927">
        <f t="shared" ca="1" si="466"/>
        <v>8243.6564478173568</v>
      </c>
      <c r="E4927">
        <f t="shared" ca="1" si="467"/>
        <v>13404.502442615212</v>
      </c>
      <c r="F4927">
        <f t="shared" ca="1" si="468"/>
        <v>34307.06012889235</v>
      </c>
      <c r="G4927">
        <f ca="1">D4927-Krishna!$AD$3</f>
        <v>1534.0200841809929</v>
      </c>
      <c r="H4927">
        <f ca="1">E4927-Krishna!$AE$3</f>
        <v>2385.0933517061221</v>
      </c>
      <c r="I4927">
        <f ca="1">F4927-Krishna!$AF$3</f>
        <v>6717.4237652559859</v>
      </c>
      <c r="J4927">
        <f t="shared" ca="1" si="469"/>
        <v>-5160.8459947978554</v>
      </c>
    </row>
    <row r="4928" spans="1:10">
      <c r="A4928">
        <v>4923</v>
      </c>
      <c r="B4928">
        <f t="shared" ca="1" si="470"/>
        <v>0.65616546060475922</v>
      </c>
      <c r="C4928" s="40">
        <f t="shared" ca="1" si="471"/>
        <v>0.94</v>
      </c>
      <c r="D4928">
        <f t="shared" ca="1" si="466"/>
        <v>7246.379759336327</v>
      </c>
      <c r="E4928">
        <f t="shared" ca="1" si="467"/>
        <v>12751.349588569366</v>
      </c>
      <c r="F4928">
        <f t="shared" ca="1" si="468"/>
        <v>38335.54315534381</v>
      </c>
      <c r="G4928">
        <f ca="1">D4928-Krishna!$AD$3</f>
        <v>536.743395699963</v>
      </c>
      <c r="H4928">
        <f ca="1">E4928-Krishna!$AE$3</f>
        <v>1731.9404976602764</v>
      </c>
      <c r="I4928">
        <f ca="1">F4928-Krishna!$AF$3</f>
        <v>10745.906791707446</v>
      </c>
      <c r="J4928">
        <f t="shared" ca="1" si="469"/>
        <v>-5504.9698292330395</v>
      </c>
    </row>
    <row r="4929" spans="1:10">
      <c r="A4929">
        <v>4924</v>
      </c>
      <c r="B4929">
        <f t="shared" ca="1" si="470"/>
        <v>0.58548924865135865</v>
      </c>
      <c r="C4929" s="40">
        <f t="shared" ca="1" si="471"/>
        <v>0.93</v>
      </c>
      <c r="D4929">
        <f t="shared" ca="1" si="466"/>
        <v>5670.8223631196279</v>
      </c>
      <c r="E4929">
        <f t="shared" ca="1" si="467"/>
        <v>12985.031246768644</v>
      </c>
      <c r="F4929">
        <f t="shared" ca="1" si="468"/>
        <v>33484.526623051352</v>
      </c>
      <c r="G4929">
        <f ca="1">D4929-Krishna!$AD$3</f>
        <v>-1038.8140005167361</v>
      </c>
      <c r="H4929">
        <f ca="1">E4929-Krishna!$AE$3</f>
        <v>1965.6221558595535</v>
      </c>
      <c r="I4929">
        <f ca="1">F4929-Krishna!$AF$3</f>
        <v>5894.8902594149877</v>
      </c>
      <c r="J4929">
        <f t="shared" ca="1" si="469"/>
        <v>-7314.2088836490157</v>
      </c>
    </row>
    <row r="4930" spans="1:10">
      <c r="A4930">
        <v>4925</v>
      </c>
      <c r="B4930">
        <f t="shared" ca="1" si="470"/>
        <v>0.237526095726449</v>
      </c>
      <c r="C4930" s="40">
        <f t="shared" ca="1" si="471"/>
        <v>0.89</v>
      </c>
      <c r="D4930">
        <f t="shared" ca="1" si="466"/>
        <v>6362.2837706682267</v>
      </c>
      <c r="E4930">
        <f t="shared" ca="1" si="467"/>
        <v>10904.66671353828</v>
      </c>
      <c r="F4930">
        <f t="shared" ca="1" si="468"/>
        <v>27188.609541969854</v>
      </c>
      <c r="G4930">
        <f ca="1">D4930-Krishna!$AD$3</f>
        <v>-347.35259296813729</v>
      </c>
      <c r="H4930">
        <f ca="1">E4930-Krishna!$AE$3</f>
        <v>-114.74237737081057</v>
      </c>
      <c r="I4930">
        <f ca="1">F4930-Krishna!$AF$3</f>
        <v>-401.02682166650993</v>
      </c>
      <c r="J4930">
        <f t="shared" ca="1" si="469"/>
        <v>-4542.3829428700528</v>
      </c>
    </row>
    <row r="4931" spans="1:10">
      <c r="A4931">
        <v>4926</v>
      </c>
      <c r="B4931">
        <f t="shared" ca="1" si="470"/>
        <v>0.29598145535611575</v>
      </c>
      <c r="C4931" s="40">
        <f t="shared" ca="1" si="471"/>
        <v>0.89</v>
      </c>
      <c r="D4931">
        <f t="shared" ca="1" si="466"/>
        <v>7256.8384111988771</v>
      </c>
      <c r="E4931">
        <f t="shared" ca="1" si="467"/>
        <v>11539.551823012354</v>
      </c>
      <c r="F4931">
        <f t="shared" ca="1" si="468"/>
        <v>21143.565177604665</v>
      </c>
      <c r="G4931">
        <f ca="1">D4931-Krishna!$AD$3</f>
        <v>547.20204756251314</v>
      </c>
      <c r="H4931">
        <f ca="1">E4931-Krishna!$AE$3</f>
        <v>520.14273210326428</v>
      </c>
      <c r="I4931">
        <f ca="1">F4931-Krishna!$AF$3</f>
        <v>-6446.0711860316987</v>
      </c>
      <c r="J4931">
        <f t="shared" ca="1" si="469"/>
        <v>-4282.7134118134773</v>
      </c>
    </row>
    <row r="4932" spans="1:10">
      <c r="A4932">
        <v>4927</v>
      </c>
      <c r="B4932">
        <f t="shared" ca="1" si="470"/>
        <v>0.11641936600056346</v>
      </c>
      <c r="C4932" s="40">
        <f t="shared" ca="1" si="471"/>
        <v>0.8</v>
      </c>
      <c r="D4932">
        <f t="shared" ca="1" si="466"/>
        <v>6249.9819439114435</v>
      </c>
      <c r="E4932">
        <f t="shared" ca="1" si="467"/>
        <v>7896.4329380009949</v>
      </c>
      <c r="F4932">
        <f t="shared" ca="1" si="468"/>
        <v>11881.549025955646</v>
      </c>
      <c r="G4932">
        <f ca="1">D4932-Krishna!$AD$3</f>
        <v>-459.65441972492044</v>
      </c>
      <c r="H4932">
        <f ca="1">E4932-Krishna!$AE$3</f>
        <v>-3122.9761529080952</v>
      </c>
      <c r="I4932">
        <f ca="1">F4932-Krishna!$AF$3</f>
        <v>-15708.087337680718</v>
      </c>
      <c r="J4932">
        <f t="shared" ca="1" si="469"/>
        <v>-1646.4509940895514</v>
      </c>
    </row>
    <row r="4933" spans="1:10">
      <c r="A4933">
        <v>4928</v>
      </c>
      <c r="B4933">
        <f t="shared" ca="1" si="470"/>
        <v>0.80231759030731886</v>
      </c>
      <c r="C4933" s="40">
        <f t="shared" ca="1" si="471"/>
        <v>0.94</v>
      </c>
      <c r="D4933">
        <f t="shared" ca="1" si="466"/>
        <v>7705.4476544946738</v>
      </c>
      <c r="E4933">
        <f t="shared" ca="1" si="467"/>
        <v>12093.497024552673</v>
      </c>
      <c r="F4933">
        <f t="shared" ca="1" si="468"/>
        <v>30402.106117116942</v>
      </c>
      <c r="G4933">
        <f ca="1">D4933-Krishna!$AD$3</f>
        <v>995.8112908583098</v>
      </c>
      <c r="H4933">
        <f ca="1">E4933-Krishna!$AE$3</f>
        <v>1074.0879336435828</v>
      </c>
      <c r="I4933">
        <f ca="1">F4933-Krishna!$AF$3</f>
        <v>2812.4697534805782</v>
      </c>
      <c r="J4933">
        <f t="shared" ca="1" si="469"/>
        <v>-4388.0493700579991</v>
      </c>
    </row>
    <row r="4934" spans="1:10">
      <c r="A4934">
        <v>4929</v>
      </c>
      <c r="B4934">
        <f t="shared" ca="1" si="470"/>
        <v>0.92287861323187792</v>
      </c>
      <c r="C4934" s="40">
        <f t="shared" ca="1" si="471"/>
        <v>0.96</v>
      </c>
      <c r="D4934">
        <f t="shared" ca="1" si="466"/>
        <v>8256.8820695218164</v>
      </c>
      <c r="E4934">
        <f t="shared" ca="1" si="467"/>
        <v>15588.919249997833</v>
      </c>
      <c r="F4934">
        <f t="shared" ca="1" si="468"/>
        <v>41865.525233940032</v>
      </c>
      <c r="G4934">
        <f ca="1">D4934-Krishna!$AD$3</f>
        <v>1547.2457058854525</v>
      </c>
      <c r="H4934">
        <f ca="1">E4934-Krishna!$AE$3</f>
        <v>4569.5101590887425</v>
      </c>
      <c r="I4934">
        <f ca="1">F4934-Krishna!$AF$3</f>
        <v>14275.888870303668</v>
      </c>
      <c r="J4934">
        <f t="shared" ca="1" si="469"/>
        <v>-7332.0371804760161</v>
      </c>
    </row>
    <row r="4935" spans="1:10">
      <c r="A4935">
        <v>4930</v>
      </c>
      <c r="B4935">
        <f t="shared" ca="1" si="470"/>
        <v>0.5074449796773991</v>
      </c>
      <c r="C4935" s="40">
        <f t="shared" ca="1" si="471"/>
        <v>0.92</v>
      </c>
      <c r="D4935">
        <f t="shared" ref="D4935:D4998" ca="1" si="472">$W$2+$V$2*C4935+$Y$2*_xlfn.NORM.INV(RAND(),0,1)</f>
        <v>8924.4153296492586</v>
      </c>
      <c r="E4935">
        <f t="shared" ref="E4935:E4998" ca="1" si="473">MAX(0,$W$3+$V$3*C4935+$Y$3*_xlfn.NORM.INV(RAND(),0,1))</f>
        <v>11667.115304017303</v>
      </c>
      <c r="F4935">
        <f t="shared" ref="F4935:F4998" ca="1" si="474">$W$4+$V$4*C4935+$Y$4*_xlfn.NORM.INV(RAND(),0,1)</f>
        <v>33437.65418153604</v>
      </c>
      <c r="G4935">
        <f ca="1">D4935-Krishna!$AD$3</f>
        <v>2214.7789660128947</v>
      </c>
      <c r="H4935">
        <f ca="1">E4935-Krishna!$AE$3</f>
        <v>647.70621310821298</v>
      </c>
      <c r="I4935">
        <f ca="1">F4935-Krishna!$AF$3</f>
        <v>5848.0178178996757</v>
      </c>
      <c r="J4935">
        <f t="shared" ref="J4935:J4998" ca="1" si="475">D4935-E4935</f>
        <v>-2742.6999743680444</v>
      </c>
    </row>
    <row r="4936" spans="1:10">
      <c r="A4936">
        <v>4931</v>
      </c>
      <c r="B4936">
        <f t="shared" ca="1" si="470"/>
        <v>2.712152649595756E-2</v>
      </c>
      <c r="C4936" s="40">
        <f t="shared" ca="1" si="471"/>
        <v>0.74</v>
      </c>
      <c r="D4936">
        <f t="shared" ca="1" si="472"/>
        <v>5797.5836807031246</v>
      </c>
      <c r="E4936">
        <f t="shared" ca="1" si="473"/>
        <v>2946.3791129616848</v>
      </c>
      <c r="F4936">
        <f t="shared" ca="1" si="474"/>
        <v>14130.287445232614</v>
      </c>
      <c r="G4936">
        <f ca="1">D4936-Krishna!$AD$3</f>
        <v>-912.05268293323934</v>
      </c>
      <c r="H4936">
        <f ca="1">E4936-Krishna!$AE$3</f>
        <v>-8073.0299779474053</v>
      </c>
      <c r="I4936">
        <f ca="1">F4936-Krishna!$AF$3</f>
        <v>-13459.34891840375</v>
      </c>
      <c r="J4936">
        <f t="shared" ca="1" si="475"/>
        <v>2851.2045677414399</v>
      </c>
    </row>
    <row r="4937" spans="1:10">
      <c r="A4937">
        <v>4932</v>
      </c>
      <c r="B4937">
        <f t="shared" ca="1" si="470"/>
        <v>0.35675275370590587</v>
      </c>
      <c r="C4937" s="40">
        <f t="shared" ca="1" si="471"/>
        <v>0.9</v>
      </c>
      <c r="D4937">
        <f t="shared" ca="1" si="472"/>
        <v>7163.0709641273806</v>
      </c>
      <c r="E4937">
        <f t="shared" ca="1" si="473"/>
        <v>11488.667804606512</v>
      </c>
      <c r="F4937">
        <f t="shared" ca="1" si="474"/>
        <v>24860.993331464728</v>
      </c>
      <c r="G4937">
        <f ca="1">D4937-Krishna!$AD$3</f>
        <v>453.43460049101668</v>
      </c>
      <c r="H4937">
        <f ca="1">E4937-Krishna!$AE$3</f>
        <v>469.25871369742163</v>
      </c>
      <c r="I4937">
        <f ca="1">F4937-Krishna!$AF$3</f>
        <v>-2728.6430321716362</v>
      </c>
      <c r="J4937">
        <f t="shared" ca="1" si="475"/>
        <v>-4325.5968404791311</v>
      </c>
    </row>
    <row r="4938" spans="1:10">
      <c r="A4938">
        <v>4933</v>
      </c>
      <c r="B4938">
        <f t="shared" ca="1" si="470"/>
        <v>0.36251912922954388</v>
      </c>
      <c r="C4938" s="40">
        <f t="shared" ca="1" si="471"/>
        <v>0.9</v>
      </c>
      <c r="D4938">
        <f t="shared" ca="1" si="472"/>
        <v>7463.5074924651608</v>
      </c>
      <c r="E4938">
        <f t="shared" ca="1" si="473"/>
        <v>12214.177211049488</v>
      </c>
      <c r="F4938">
        <f t="shared" ca="1" si="474"/>
        <v>31206.543048403782</v>
      </c>
      <c r="G4938">
        <f ca="1">D4938-Krishna!$AD$3</f>
        <v>753.87112882879683</v>
      </c>
      <c r="H4938">
        <f ca="1">E4938-Krishna!$AE$3</f>
        <v>1194.7681201403975</v>
      </c>
      <c r="I4938">
        <f ca="1">F4938-Krishna!$AF$3</f>
        <v>3616.9066847674185</v>
      </c>
      <c r="J4938">
        <f t="shared" ca="1" si="475"/>
        <v>-4750.6697185843268</v>
      </c>
    </row>
    <row r="4939" spans="1:10">
      <c r="A4939">
        <v>4934</v>
      </c>
      <c r="B4939">
        <f t="shared" ca="1" si="470"/>
        <v>0.22837279549598744</v>
      </c>
      <c r="C4939" s="40">
        <f t="shared" ca="1" si="471"/>
        <v>0.89</v>
      </c>
      <c r="D4939">
        <f t="shared" ca="1" si="472"/>
        <v>7229.9970805558833</v>
      </c>
      <c r="E4939">
        <f t="shared" ca="1" si="473"/>
        <v>8383.3869508852677</v>
      </c>
      <c r="F4939">
        <f t="shared" ca="1" si="474"/>
        <v>32824.508003855823</v>
      </c>
      <c r="G4939">
        <f ca="1">D4939-Krishna!$AD$3</f>
        <v>520.36071691951929</v>
      </c>
      <c r="H4939">
        <f ca="1">E4939-Krishna!$AE$3</f>
        <v>-2636.0221400238224</v>
      </c>
      <c r="I4939">
        <f ca="1">F4939-Krishna!$AF$3</f>
        <v>5234.8716402194586</v>
      </c>
      <c r="J4939">
        <f t="shared" ca="1" si="475"/>
        <v>-1153.3898703293844</v>
      </c>
    </row>
    <row r="4940" spans="1:10">
      <c r="A4940">
        <v>4935</v>
      </c>
      <c r="B4940">
        <f t="shared" ca="1" si="470"/>
        <v>0.46699631368620043</v>
      </c>
      <c r="C4940" s="40">
        <f t="shared" ca="1" si="471"/>
        <v>0.91</v>
      </c>
      <c r="D4940">
        <f t="shared" ca="1" si="472"/>
        <v>7398.9912470184736</v>
      </c>
      <c r="E4940">
        <f t="shared" ca="1" si="473"/>
        <v>9883.0364606244621</v>
      </c>
      <c r="F4940">
        <f t="shared" ca="1" si="474"/>
        <v>40334.162265324478</v>
      </c>
      <c r="G4940">
        <f ca="1">D4940-Krishna!$AD$3</f>
        <v>689.35488338210962</v>
      </c>
      <c r="H4940">
        <f ca="1">E4940-Krishna!$AE$3</f>
        <v>-1136.372630284628</v>
      </c>
      <c r="I4940">
        <f ca="1">F4940-Krishna!$AF$3</f>
        <v>12744.525901688114</v>
      </c>
      <c r="J4940">
        <f t="shared" ca="1" si="475"/>
        <v>-2484.0452136059885</v>
      </c>
    </row>
    <row r="4941" spans="1:10">
      <c r="A4941">
        <v>4936</v>
      </c>
      <c r="B4941">
        <f t="shared" ca="1" si="470"/>
        <v>0.22997631435717325</v>
      </c>
      <c r="C4941" s="40">
        <f t="shared" ca="1" si="471"/>
        <v>0.89</v>
      </c>
      <c r="D4941">
        <f t="shared" ca="1" si="472"/>
        <v>6580.4986349398914</v>
      </c>
      <c r="E4941">
        <f t="shared" ca="1" si="473"/>
        <v>9875.8132060211883</v>
      </c>
      <c r="F4941">
        <f t="shared" ca="1" si="474"/>
        <v>19355.975610820886</v>
      </c>
      <c r="G4941">
        <f ca="1">D4941-Krishna!$AD$3</f>
        <v>-129.13772869647255</v>
      </c>
      <c r="H4941">
        <f ca="1">E4941-Krishna!$AE$3</f>
        <v>-1143.5958848879018</v>
      </c>
      <c r="I4941">
        <f ca="1">F4941-Krishna!$AF$3</f>
        <v>-8233.6607528154782</v>
      </c>
      <c r="J4941">
        <f t="shared" ca="1" si="475"/>
        <v>-3295.3145710812969</v>
      </c>
    </row>
    <row r="4942" spans="1:10">
      <c r="A4942">
        <v>4937</v>
      </c>
      <c r="B4942">
        <f t="shared" ca="1" si="470"/>
        <v>0.43553431687655919</v>
      </c>
      <c r="C4942" s="40">
        <f t="shared" ca="1" si="471"/>
        <v>0.9</v>
      </c>
      <c r="D4942">
        <f t="shared" ca="1" si="472"/>
        <v>7055.5910624134458</v>
      </c>
      <c r="E4942">
        <f t="shared" ca="1" si="473"/>
        <v>12664.914693445964</v>
      </c>
      <c r="F4942">
        <f t="shared" ca="1" si="474"/>
        <v>22974.737536039367</v>
      </c>
      <c r="G4942">
        <f ca="1">D4942-Krishna!$AD$3</f>
        <v>345.95469877708183</v>
      </c>
      <c r="H4942">
        <f ca="1">E4942-Krishna!$AE$3</f>
        <v>1645.505602536874</v>
      </c>
      <c r="I4942">
        <f ca="1">F4942-Krishna!$AF$3</f>
        <v>-4614.8988275969969</v>
      </c>
      <c r="J4942">
        <f t="shared" ca="1" si="475"/>
        <v>-5609.3236310325183</v>
      </c>
    </row>
    <row r="4943" spans="1:10">
      <c r="A4943">
        <v>4938</v>
      </c>
      <c r="B4943">
        <f t="shared" ca="1" si="470"/>
        <v>0.66759350375739945</v>
      </c>
      <c r="C4943" s="40">
        <f t="shared" ca="1" si="471"/>
        <v>0.94</v>
      </c>
      <c r="D4943">
        <f t="shared" ca="1" si="472"/>
        <v>6383.0479192498906</v>
      </c>
      <c r="E4943">
        <f t="shared" ca="1" si="473"/>
        <v>15788.175732040916</v>
      </c>
      <c r="F4943">
        <f t="shared" ca="1" si="474"/>
        <v>18975.971055103146</v>
      </c>
      <c r="G4943">
        <f ca="1">D4943-Krishna!$AD$3</f>
        <v>-326.58844438647338</v>
      </c>
      <c r="H4943">
        <f ca="1">E4943-Krishna!$AE$3</f>
        <v>4768.766641131826</v>
      </c>
      <c r="I4943">
        <f ca="1">F4943-Krishna!$AF$3</f>
        <v>-8613.6653085332182</v>
      </c>
      <c r="J4943">
        <f t="shared" ca="1" si="475"/>
        <v>-9405.1278127910264</v>
      </c>
    </row>
    <row r="4944" spans="1:10">
      <c r="A4944">
        <v>4939</v>
      </c>
      <c r="B4944">
        <f t="shared" ca="1" si="470"/>
        <v>0.44928070979960943</v>
      </c>
      <c r="C4944" s="40">
        <f t="shared" ca="1" si="471"/>
        <v>0.9</v>
      </c>
      <c r="D4944">
        <f t="shared" ca="1" si="472"/>
        <v>7599.4395419867815</v>
      </c>
      <c r="E4944">
        <f t="shared" ca="1" si="473"/>
        <v>12383.236530646809</v>
      </c>
      <c r="F4944">
        <f t="shared" ca="1" si="474"/>
        <v>31836.097769581269</v>
      </c>
      <c r="G4944">
        <f ca="1">D4944-Krishna!$AD$3</f>
        <v>889.80317835041751</v>
      </c>
      <c r="H4944">
        <f ca="1">E4944-Krishna!$AE$3</f>
        <v>1363.827439737719</v>
      </c>
      <c r="I4944">
        <f ca="1">F4944-Krishna!$AF$3</f>
        <v>4246.461405944905</v>
      </c>
      <c r="J4944">
        <f t="shared" ca="1" si="475"/>
        <v>-4783.7969886600276</v>
      </c>
    </row>
    <row r="4945" spans="1:10">
      <c r="A4945">
        <v>4940</v>
      </c>
      <c r="B4945">
        <f t="shared" ca="1" si="470"/>
        <v>0.60269247046207453</v>
      </c>
      <c r="C4945" s="40">
        <f t="shared" ca="1" si="471"/>
        <v>0.94</v>
      </c>
      <c r="D4945">
        <f t="shared" ca="1" si="472"/>
        <v>6918.0215009988706</v>
      </c>
      <c r="E4945">
        <f t="shared" ca="1" si="473"/>
        <v>11733.670119806591</v>
      </c>
      <c r="F4945">
        <f t="shared" ca="1" si="474"/>
        <v>34691.835943190825</v>
      </c>
      <c r="G4945">
        <f ca="1">D4945-Krishna!$AD$3</f>
        <v>208.38513736250661</v>
      </c>
      <c r="H4945">
        <f ca="1">E4945-Krishna!$AE$3</f>
        <v>714.26102889750109</v>
      </c>
      <c r="I4945">
        <f ca="1">F4945-Krishna!$AF$3</f>
        <v>7102.1995795544608</v>
      </c>
      <c r="J4945">
        <f t="shared" ca="1" si="475"/>
        <v>-4815.6486188077206</v>
      </c>
    </row>
    <row r="4946" spans="1:10">
      <c r="A4946">
        <v>4941</v>
      </c>
      <c r="B4946">
        <f t="shared" ca="1" si="470"/>
        <v>0.84010493874512782</v>
      </c>
      <c r="C4946" s="40">
        <f t="shared" ca="1" si="471"/>
        <v>0.95</v>
      </c>
      <c r="D4946">
        <f t="shared" ca="1" si="472"/>
        <v>6898.9721146745242</v>
      </c>
      <c r="E4946">
        <f t="shared" ca="1" si="473"/>
        <v>13117.346295304495</v>
      </c>
      <c r="F4946">
        <f t="shared" ca="1" si="474"/>
        <v>38217.350542698179</v>
      </c>
      <c r="G4946">
        <f ca="1">D4946-Krishna!$AD$3</f>
        <v>189.3357510381602</v>
      </c>
      <c r="H4946">
        <f ca="1">E4946-Krishna!$AE$3</f>
        <v>2097.9372043954045</v>
      </c>
      <c r="I4946">
        <f ca="1">F4946-Krishna!$AF$3</f>
        <v>10627.714179061815</v>
      </c>
      <c r="J4946">
        <f t="shared" ca="1" si="475"/>
        <v>-6218.3741806299704</v>
      </c>
    </row>
    <row r="4947" spans="1:10">
      <c r="A4947">
        <v>4942</v>
      </c>
      <c r="B4947">
        <f t="shared" ca="1" si="470"/>
        <v>0.95650334965066741</v>
      </c>
      <c r="C4947" s="40">
        <f t="shared" ca="1" si="471"/>
        <v>0.97</v>
      </c>
      <c r="D4947">
        <f t="shared" ca="1" si="472"/>
        <v>8037.243956364071</v>
      </c>
      <c r="E4947">
        <f t="shared" ca="1" si="473"/>
        <v>13469.225001076933</v>
      </c>
      <c r="F4947">
        <f t="shared" ca="1" si="474"/>
        <v>40794.849267971171</v>
      </c>
      <c r="G4947">
        <f ca="1">D4947-Krishna!$AD$3</f>
        <v>1327.607592727707</v>
      </c>
      <c r="H4947">
        <f ca="1">E4947-Krishna!$AE$3</f>
        <v>2449.815910167843</v>
      </c>
      <c r="I4947">
        <f ca="1">F4947-Krishna!$AF$3</f>
        <v>13205.212904334807</v>
      </c>
      <c r="J4947">
        <f t="shared" ca="1" si="475"/>
        <v>-5431.9810447128621</v>
      </c>
    </row>
    <row r="4948" spans="1:10">
      <c r="A4948">
        <v>4943</v>
      </c>
      <c r="B4948">
        <f t="shared" ca="1" si="470"/>
        <v>0.10314906776525778</v>
      </c>
      <c r="C4948" s="40">
        <f t="shared" ca="1" si="471"/>
        <v>0.8</v>
      </c>
      <c r="D4948">
        <f t="shared" ca="1" si="472"/>
        <v>5645.6056685298781</v>
      </c>
      <c r="E4948">
        <f t="shared" ca="1" si="473"/>
        <v>4814.5098195393166</v>
      </c>
      <c r="F4948">
        <f t="shared" ca="1" si="474"/>
        <v>17577.635066533308</v>
      </c>
      <c r="G4948">
        <f ca="1">D4948-Krishna!$AD$3</f>
        <v>-1064.0306951064858</v>
      </c>
      <c r="H4948">
        <f ca="1">E4948-Krishna!$AE$3</f>
        <v>-6204.8992713697735</v>
      </c>
      <c r="I4948">
        <f ca="1">F4948-Krishna!$AF$3</f>
        <v>-10012.001297103056</v>
      </c>
      <c r="J4948">
        <f t="shared" ca="1" si="475"/>
        <v>831.09584899056154</v>
      </c>
    </row>
    <row r="4949" spans="1:10">
      <c r="A4949">
        <v>4944</v>
      </c>
      <c r="B4949">
        <f t="shared" ca="1" si="470"/>
        <v>0.78011756880797856</v>
      </c>
      <c r="C4949" s="40">
        <f t="shared" ca="1" si="471"/>
        <v>0.94</v>
      </c>
      <c r="D4949">
        <f t="shared" ca="1" si="472"/>
        <v>6419.4911554976698</v>
      </c>
      <c r="E4949">
        <f t="shared" ca="1" si="473"/>
        <v>13513.891771852372</v>
      </c>
      <c r="F4949">
        <f t="shared" ca="1" si="474"/>
        <v>35014.636077309508</v>
      </c>
      <c r="G4949">
        <f ca="1">D4949-Krishna!$AD$3</f>
        <v>-290.14520813869422</v>
      </c>
      <c r="H4949">
        <f ca="1">E4949-Krishna!$AE$3</f>
        <v>2494.4826809432816</v>
      </c>
      <c r="I4949">
        <f ca="1">F4949-Krishna!$AF$3</f>
        <v>7424.9997136731436</v>
      </c>
      <c r="J4949">
        <f t="shared" ca="1" si="475"/>
        <v>-7094.4006163547019</v>
      </c>
    </row>
    <row r="4950" spans="1:10">
      <c r="A4950">
        <v>4945</v>
      </c>
      <c r="B4950">
        <f t="shared" ca="1" si="470"/>
        <v>0.3484736451449435</v>
      </c>
      <c r="C4950" s="40">
        <f t="shared" ca="1" si="471"/>
        <v>0.9</v>
      </c>
      <c r="D4950">
        <f t="shared" ca="1" si="472"/>
        <v>6391.1857656210868</v>
      </c>
      <c r="E4950">
        <f t="shared" ca="1" si="473"/>
        <v>10479.908280081208</v>
      </c>
      <c r="F4950">
        <f t="shared" ca="1" si="474"/>
        <v>26785.80433894624</v>
      </c>
      <c r="G4950">
        <f ca="1">D4950-Krishna!$AD$3</f>
        <v>-318.45059801527714</v>
      </c>
      <c r="H4950">
        <f ca="1">E4950-Krishna!$AE$3</f>
        <v>-539.50081082788165</v>
      </c>
      <c r="I4950">
        <f ca="1">F4950-Krishna!$AF$3</f>
        <v>-803.83202469012394</v>
      </c>
      <c r="J4950">
        <f t="shared" ca="1" si="475"/>
        <v>-4088.7225144601216</v>
      </c>
    </row>
    <row r="4951" spans="1:10">
      <c r="A4951">
        <v>4946</v>
      </c>
      <c r="B4951">
        <f t="shared" ca="1" si="470"/>
        <v>0.57870634532368015</v>
      </c>
      <c r="C4951" s="40">
        <f t="shared" ca="1" si="471"/>
        <v>0.93</v>
      </c>
      <c r="D4951">
        <f t="shared" ca="1" si="472"/>
        <v>6826.8330178175356</v>
      </c>
      <c r="E4951">
        <f t="shared" ca="1" si="473"/>
        <v>12206.889904277876</v>
      </c>
      <c r="F4951">
        <f t="shared" ca="1" si="474"/>
        <v>33991.758699383892</v>
      </c>
      <c r="G4951">
        <f ca="1">D4951-Krishna!$AD$3</f>
        <v>117.19665418117165</v>
      </c>
      <c r="H4951">
        <f ca="1">E4951-Krishna!$AE$3</f>
        <v>1187.4808133687857</v>
      </c>
      <c r="I4951">
        <f ca="1">F4951-Krishna!$AF$3</f>
        <v>6402.1223357475283</v>
      </c>
      <c r="J4951">
        <f t="shared" ca="1" si="475"/>
        <v>-5380.0568864603401</v>
      </c>
    </row>
    <row r="4952" spans="1:10">
      <c r="A4952">
        <v>4947</v>
      </c>
      <c r="B4952">
        <f t="shared" ca="1" si="470"/>
        <v>0.5168466652121454</v>
      </c>
      <c r="C4952" s="40">
        <f t="shared" ca="1" si="471"/>
        <v>0.92</v>
      </c>
      <c r="D4952">
        <f t="shared" ca="1" si="472"/>
        <v>8349.3837007950224</v>
      </c>
      <c r="E4952">
        <f t="shared" ca="1" si="473"/>
        <v>13543.96524059313</v>
      </c>
      <c r="F4952">
        <f t="shared" ca="1" si="474"/>
        <v>27608.285034149529</v>
      </c>
      <c r="G4952">
        <f ca="1">D4952-Krishna!$AD$3</f>
        <v>1639.7473371586584</v>
      </c>
      <c r="H4952">
        <f ca="1">E4952-Krishna!$AE$3</f>
        <v>2524.5561496840401</v>
      </c>
      <c r="I4952">
        <f ca="1">F4952-Krishna!$AF$3</f>
        <v>18.648670513164689</v>
      </c>
      <c r="J4952">
        <f t="shared" ca="1" si="475"/>
        <v>-5194.5815397981078</v>
      </c>
    </row>
    <row r="4953" spans="1:10">
      <c r="A4953">
        <v>4948</v>
      </c>
      <c r="B4953">
        <f t="shared" ca="1" si="470"/>
        <v>0.95669339826170274</v>
      </c>
      <c r="C4953" s="40">
        <f t="shared" ca="1" si="471"/>
        <v>0.97</v>
      </c>
      <c r="D4953">
        <f t="shared" ca="1" si="472"/>
        <v>6309.823603077858</v>
      </c>
      <c r="E4953">
        <f t="shared" ca="1" si="473"/>
        <v>12691.738766937558</v>
      </c>
      <c r="F4953">
        <f t="shared" ca="1" si="474"/>
        <v>31129.72057407381</v>
      </c>
      <c r="G4953">
        <f ca="1">D4953-Krishna!$AD$3</f>
        <v>-399.81276055850594</v>
      </c>
      <c r="H4953">
        <f ca="1">E4953-Krishna!$AE$3</f>
        <v>1672.3296760284684</v>
      </c>
      <c r="I4953">
        <f ca="1">F4953-Krishna!$AF$3</f>
        <v>3540.084210437446</v>
      </c>
      <c r="J4953">
        <f t="shared" ca="1" si="475"/>
        <v>-6381.9151638597004</v>
      </c>
    </row>
    <row r="4954" spans="1:10">
      <c r="A4954">
        <v>4949</v>
      </c>
      <c r="B4954">
        <f t="shared" ca="1" si="470"/>
        <v>0.19239195785308405</v>
      </c>
      <c r="C4954" s="40">
        <f t="shared" ca="1" si="471"/>
        <v>0.87</v>
      </c>
      <c r="D4954">
        <f t="shared" ca="1" si="472"/>
        <v>6074.7175570405161</v>
      </c>
      <c r="E4954">
        <f t="shared" ca="1" si="473"/>
        <v>7181.4007560562277</v>
      </c>
      <c r="F4954">
        <f t="shared" ca="1" si="474"/>
        <v>31386.332990491439</v>
      </c>
      <c r="G4954">
        <f ca="1">D4954-Krishna!$AD$3</f>
        <v>-634.91880659584785</v>
      </c>
      <c r="H4954">
        <f ca="1">E4954-Krishna!$AE$3</f>
        <v>-3838.0083348528624</v>
      </c>
      <c r="I4954">
        <f ca="1">F4954-Krishna!$AF$3</f>
        <v>3796.696626855075</v>
      </c>
      <c r="J4954">
        <f t="shared" ca="1" si="475"/>
        <v>-1106.6831990157116</v>
      </c>
    </row>
    <row r="4955" spans="1:10">
      <c r="A4955">
        <v>4950</v>
      </c>
      <c r="B4955">
        <f t="shared" ca="1" si="470"/>
        <v>9.5736485061713728E-3</v>
      </c>
      <c r="C4955" s="40">
        <f t="shared" ca="1" si="471"/>
        <v>0.74</v>
      </c>
      <c r="D4955">
        <f t="shared" ca="1" si="472"/>
        <v>7341.0759445477706</v>
      </c>
      <c r="E4955">
        <f t="shared" ca="1" si="473"/>
        <v>10590.056357772886</v>
      </c>
      <c r="F4955">
        <f t="shared" ca="1" si="474"/>
        <v>7728.1702167263738</v>
      </c>
      <c r="G4955">
        <f ca="1">D4955-Krishna!$AD$3</f>
        <v>631.43958091140667</v>
      </c>
      <c r="H4955">
        <f ca="1">E4955-Krishna!$AE$3</f>
        <v>-429.35273313620382</v>
      </c>
      <c r="I4955">
        <f ca="1">F4955-Krishna!$AF$3</f>
        <v>-19861.466146909988</v>
      </c>
      <c r="J4955">
        <f t="shared" ca="1" si="475"/>
        <v>-3248.9804132251156</v>
      </c>
    </row>
    <row r="4956" spans="1:10">
      <c r="A4956">
        <v>4951</v>
      </c>
      <c r="B4956">
        <f t="shared" ca="1" si="470"/>
        <v>0.39829413639434919</v>
      </c>
      <c r="C4956" s="40">
        <f t="shared" ca="1" si="471"/>
        <v>0.9</v>
      </c>
      <c r="D4956">
        <f t="shared" ca="1" si="472"/>
        <v>7499.4102663653757</v>
      </c>
      <c r="E4956">
        <f t="shared" ca="1" si="473"/>
        <v>9010.0095174774597</v>
      </c>
      <c r="F4956">
        <f t="shared" ca="1" si="474"/>
        <v>30399.168224193687</v>
      </c>
      <c r="G4956">
        <f ca="1">D4956-Krishna!$AD$3</f>
        <v>789.77390272901175</v>
      </c>
      <c r="H4956">
        <f ca="1">E4956-Krishna!$AE$3</f>
        <v>-2009.3995734316304</v>
      </c>
      <c r="I4956">
        <f ca="1">F4956-Krishna!$AF$3</f>
        <v>2809.5318605573229</v>
      </c>
      <c r="J4956">
        <f t="shared" ca="1" si="475"/>
        <v>-1510.5992511120839</v>
      </c>
    </row>
    <row r="4957" spans="1:10">
      <c r="A4957">
        <v>4952</v>
      </c>
      <c r="B4957">
        <f t="shared" ca="1" si="470"/>
        <v>0.1029371892792611</v>
      </c>
      <c r="C4957" s="40">
        <f t="shared" ca="1" si="471"/>
        <v>0.8</v>
      </c>
      <c r="D4957">
        <f t="shared" ca="1" si="472"/>
        <v>6517.942761431701</v>
      </c>
      <c r="E4957">
        <f t="shared" ca="1" si="473"/>
        <v>8899.5659816693078</v>
      </c>
      <c r="F4957">
        <f t="shared" ca="1" si="474"/>
        <v>11269.762064627554</v>
      </c>
      <c r="G4957">
        <f ca="1">D4957-Krishna!$AD$3</f>
        <v>-191.69360220466297</v>
      </c>
      <c r="H4957">
        <f ca="1">E4957-Krishna!$AE$3</f>
        <v>-2119.8431092397823</v>
      </c>
      <c r="I4957">
        <f ca="1">F4957-Krishna!$AF$3</f>
        <v>-16319.87429900881</v>
      </c>
      <c r="J4957">
        <f t="shared" ca="1" si="475"/>
        <v>-2381.6232202376068</v>
      </c>
    </row>
    <row r="4958" spans="1:10">
      <c r="A4958">
        <v>4953</v>
      </c>
      <c r="B4958">
        <f t="shared" ca="1" si="470"/>
        <v>0.54613721026253392</v>
      </c>
      <c r="C4958" s="40">
        <f t="shared" ca="1" si="471"/>
        <v>0.93</v>
      </c>
      <c r="D4958">
        <f t="shared" ca="1" si="472"/>
        <v>7338.2197592296843</v>
      </c>
      <c r="E4958">
        <f t="shared" ca="1" si="473"/>
        <v>10996.02152071735</v>
      </c>
      <c r="F4958">
        <f t="shared" ca="1" si="474"/>
        <v>30261.710649005145</v>
      </c>
      <c r="G4958">
        <f ca="1">D4958-Krishna!$AD$3</f>
        <v>628.58339559332035</v>
      </c>
      <c r="H4958">
        <f ca="1">E4958-Krishna!$AE$3</f>
        <v>-23.387570191740451</v>
      </c>
      <c r="I4958">
        <f ca="1">F4958-Krishna!$AF$3</f>
        <v>2672.0742853687807</v>
      </c>
      <c r="J4958">
        <f t="shared" ca="1" si="475"/>
        <v>-3657.8017614876653</v>
      </c>
    </row>
    <row r="4959" spans="1:10">
      <c r="A4959">
        <v>4954</v>
      </c>
      <c r="B4959">
        <f t="shared" ca="1" si="470"/>
        <v>0.36437510349550806</v>
      </c>
      <c r="C4959" s="40">
        <f t="shared" ca="1" si="471"/>
        <v>0.9</v>
      </c>
      <c r="D4959">
        <f t="shared" ca="1" si="472"/>
        <v>6205.7606942131461</v>
      </c>
      <c r="E4959">
        <f t="shared" ca="1" si="473"/>
        <v>11528.066047917748</v>
      </c>
      <c r="F4959">
        <f t="shared" ca="1" si="474"/>
        <v>27984.314725648994</v>
      </c>
      <c r="G4959">
        <f ca="1">D4959-Krishna!$AD$3</f>
        <v>-503.87566942321791</v>
      </c>
      <c r="H4959">
        <f ca="1">E4959-Krishna!$AE$3</f>
        <v>508.65695700865763</v>
      </c>
      <c r="I4959">
        <f ca="1">F4959-Krishna!$AF$3</f>
        <v>394.6783620126298</v>
      </c>
      <c r="J4959">
        <f t="shared" ca="1" si="475"/>
        <v>-5322.3053537046017</v>
      </c>
    </row>
    <row r="4960" spans="1:10">
      <c r="A4960">
        <v>4955</v>
      </c>
      <c r="B4960">
        <f t="shared" ca="1" si="470"/>
        <v>0.92385525783566291</v>
      </c>
      <c r="C4960" s="40">
        <f t="shared" ca="1" si="471"/>
        <v>0.96</v>
      </c>
      <c r="D4960">
        <f t="shared" ca="1" si="472"/>
        <v>7541.9271894390913</v>
      </c>
      <c r="E4960">
        <f t="shared" ca="1" si="473"/>
        <v>14780.118267835509</v>
      </c>
      <c r="F4960">
        <f t="shared" ca="1" si="474"/>
        <v>31850.683995351963</v>
      </c>
      <c r="G4960">
        <f ca="1">D4960-Krishna!$AD$3</f>
        <v>832.29082580272734</v>
      </c>
      <c r="H4960">
        <f ca="1">E4960-Krishna!$AE$3</f>
        <v>3760.7091769264189</v>
      </c>
      <c r="I4960">
        <f ca="1">F4960-Krishna!$AF$3</f>
        <v>4261.047631715599</v>
      </c>
      <c r="J4960">
        <f t="shared" ca="1" si="475"/>
        <v>-7238.1910783964177</v>
      </c>
    </row>
    <row r="4961" spans="1:10">
      <c r="A4961">
        <v>4956</v>
      </c>
      <c r="B4961">
        <f t="shared" ca="1" si="470"/>
        <v>0.11751390522940497</v>
      </c>
      <c r="C4961" s="40">
        <f t="shared" ca="1" si="471"/>
        <v>0.8</v>
      </c>
      <c r="D4961">
        <f t="shared" ca="1" si="472"/>
        <v>5524.8703225710833</v>
      </c>
      <c r="E4961">
        <f t="shared" ca="1" si="473"/>
        <v>9184.524863788396</v>
      </c>
      <c r="F4961">
        <f t="shared" ca="1" si="474"/>
        <v>19996.052714555528</v>
      </c>
      <c r="G4961">
        <f ca="1">D4961-Krishna!$AD$3</f>
        <v>-1184.7660410652807</v>
      </c>
      <c r="H4961">
        <f ca="1">E4961-Krishna!$AE$3</f>
        <v>-1834.884227120694</v>
      </c>
      <c r="I4961">
        <f ca="1">F4961-Krishna!$AF$3</f>
        <v>-7593.583649080836</v>
      </c>
      <c r="J4961">
        <f t="shared" ca="1" si="475"/>
        <v>-3659.6545412173127</v>
      </c>
    </row>
    <row r="4962" spans="1:10">
      <c r="A4962">
        <v>4957</v>
      </c>
      <c r="B4962">
        <f t="shared" ca="1" si="470"/>
        <v>0.26878476488271363</v>
      </c>
      <c r="C4962" s="40">
        <f t="shared" ca="1" si="471"/>
        <v>0.89</v>
      </c>
      <c r="D4962">
        <f t="shared" ca="1" si="472"/>
        <v>7478.8824781543417</v>
      </c>
      <c r="E4962">
        <f t="shared" ca="1" si="473"/>
        <v>9646.7403051279416</v>
      </c>
      <c r="F4962">
        <f t="shared" ca="1" si="474"/>
        <v>28938.053422017994</v>
      </c>
      <c r="G4962">
        <f ca="1">D4962-Krishna!$AD$3</f>
        <v>769.24611451797773</v>
      </c>
      <c r="H4962">
        <f ca="1">E4962-Krishna!$AE$3</f>
        <v>-1372.6687857811485</v>
      </c>
      <c r="I4962">
        <f ca="1">F4962-Krishna!$AF$3</f>
        <v>1348.4170583816303</v>
      </c>
      <c r="J4962">
        <f t="shared" ca="1" si="475"/>
        <v>-2167.8578269735999</v>
      </c>
    </row>
    <row r="4963" spans="1:10">
      <c r="A4963">
        <v>4958</v>
      </c>
      <c r="B4963">
        <f t="shared" ca="1" si="470"/>
        <v>0.59660529610333224</v>
      </c>
      <c r="C4963" s="40">
        <f t="shared" ca="1" si="471"/>
        <v>0.94</v>
      </c>
      <c r="D4963">
        <f t="shared" ca="1" si="472"/>
        <v>7853.6894218568468</v>
      </c>
      <c r="E4963">
        <f t="shared" ca="1" si="473"/>
        <v>15208.794556122532</v>
      </c>
      <c r="F4963">
        <f t="shared" ca="1" si="474"/>
        <v>21659.196332979947</v>
      </c>
      <c r="G4963">
        <f ca="1">D4963-Krishna!$AD$3</f>
        <v>1144.0530582204829</v>
      </c>
      <c r="H4963">
        <f ca="1">E4963-Krishna!$AE$3</f>
        <v>4189.3854652134414</v>
      </c>
      <c r="I4963">
        <f ca="1">F4963-Krishna!$AF$3</f>
        <v>-5930.4400306564166</v>
      </c>
      <c r="J4963">
        <f t="shared" ca="1" si="475"/>
        <v>-7355.1051342656847</v>
      </c>
    </row>
    <row r="4964" spans="1:10">
      <c r="A4964">
        <v>4959</v>
      </c>
      <c r="B4964">
        <f t="shared" ca="1" si="470"/>
        <v>0.25664066187816303</v>
      </c>
      <c r="C4964" s="40">
        <f t="shared" ca="1" si="471"/>
        <v>0.89</v>
      </c>
      <c r="D4964">
        <f t="shared" ca="1" si="472"/>
        <v>5894.892402537509</v>
      </c>
      <c r="E4964">
        <f t="shared" ca="1" si="473"/>
        <v>8970.9703315494371</v>
      </c>
      <c r="F4964">
        <f t="shared" ca="1" si="474"/>
        <v>28813.374133036858</v>
      </c>
      <c r="G4964">
        <f ca="1">D4964-Krishna!$AD$3</f>
        <v>-814.74396109885492</v>
      </c>
      <c r="H4964">
        <f ca="1">E4964-Krishna!$AE$3</f>
        <v>-2048.438759359653</v>
      </c>
      <c r="I4964">
        <f ca="1">F4964-Krishna!$AF$3</f>
        <v>1223.7377694004936</v>
      </c>
      <c r="J4964">
        <f t="shared" ca="1" si="475"/>
        <v>-3076.0779290119281</v>
      </c>
    </row>
    <row r="4965" spans="1:10">
      <c r="A4965">
        <v>4960</v>
      </c>
      <c r="B4965">
        <f t="shared" ca="1" si="470"/>
        <v>0.84383061456406716</v>
      </c>
      <c r="C4965" s="40">
        <f t="shared" ca="1" si="471"/>
        <v>0.95</v>
      </c>
      <c r="D4965">
        <f t="shared" ca="1" si="472"/>
        <v>8267.9892355004686</v>
      </c>
      <c r="E4965">
        <f t="shared" ca="1" si="473"/>
        <v>17756.125497573077</v>
      </c>
      <c r="F4965">
        <f t="shared" ca="1" si="474"/>
        <v>31815.346152506343</v>
      </c>
      <c r="G4965">
        <f ca="1">D4965-Krishna!$AD$3</f>
        <v>1558.3528718641046</v>
      </c>
      <c r="H4965">
        <f ca="1">E4965-Krishna!$AE$3</f>
        <v>6736.7164066639871</v>
      </c>
      <c r="I4965">
        <f ca="1">F4965-Krishna!$AF$3</f>
        <v>4225.7097888699791</v>
      </c>
      <c r="J4965">
        <f t="shared" ca="1" si="475"/>
        <v>-9488.1362620726086</v>
      </c>
    </row>
    <row r="4966" spans="1:10">
      <c r="A4966">
        <v>4961</v>
      </c>
      <c r="B4966">
        <f t="shared" ca="1" si="470"/>
        <v>0.1096721052752867</v>
      </c>
      <c r="C4966" s="40">
        <f t="shared" ca="1" si="471"/>
        <v>0.8</v>
      </c>
      <c r="D4966">
        <f t="shared" ca="1" si="472"/>
        <v>5315.2180239623995</v>
      </c>
      <c r="E4966">
        <f t="shared" ca="1" si="473"/>
        <v>7383.7295861998864</v>
      </c>
      <c r="F4966">
        <f t="shared" ca="1" si="474"/>
        <v>16648.056528899098</v>
      </c>
      <c r="G4966">
        <f ca="1">D4966-Krishna!$AD$3</f>
        <v>-1394.4183396739645</v>
      </c>
      <c r="H4966">
        <f ca="1">E4966-Krishna!$AE$3</f>
        <v>-3635.6795047092037</v>
      </c>
      <c r="I4966">
        <f ca="1">F4966-Krishna!$AF$3</f>
        <v>-10941.579834737266</v>
      </c>
      <c r="J4966">
        <f t="shared" ca="1" si="475"/>
        <v>-2068.5115622374869</v>
      </c>
    </row>
    <row r="4967" spans="1:10">
      <c r="A4967">
        <v>4962</v>
      </c>
      <c r="B4967">
        <f t="shared" ca="1" si="470"/>
        <v>0.72830657032509682</v>
      </c>
      <c r="C4967" s="40">
        <f t="shared" ca="1" si="471"/>
        <v>0.94</v>
      </c>
      <c r="D4967">
        <f t="shared" ca="1" si="472"/>
        <v>6768.3753478066637</v>
      </c>
      <c r="E4967">
        <f t="shared" ca="1" si="473"/>
        <v>13534.390231314015</v>
      </c>
      <c r="F4967">
        <f t="shared" ca="1" si="474"/>
        <v>31839.06281847772</v>
      </c>
      <c r="G4967">
        <f ca="1">D4967-Krishna!$AD$3</f>
        <v>58.738984170299773</v>
      </c>
      <c r="H4967">
        <f ca="1">E4967-Krishna!$AE$3</f>
        <v>2514.9811404049251</v>
      </c>
      <c r="I4967">
        <f ca="1">F4967-Krishna!$AF$3</f>
        <v>4249.4264548413557</v>
      </c>
      <c r="J4967">
        <f t="shared" ca="1" si="475"/>
        <v>-6766.0148835073514</v>
      </c>
    </row>
    <row r="4968" spans="1:10">
      <c r="A4968">
        <v>4963</v>
      </c>
      <c r="B4968">
        <f t="shared" ca="1" si="470"/>
        <v>0.85244114926856784</v>
      </c>
      <c r="C4968" s="40">
        <f t="shared" ca="1" si="471"/>
        <v>0.95</v>
      </c>
      <c r="D4968">
        <f t="shared" ca="1" si="472"/>
        <v>7900.3109474104003</v>
      </c>
      <c r="E4968">
        <f t="shared" ca="1" si="473"/>
        <v>14620.076995447429</v>
      </c>
      <c r="F4968">
        <f t="shared" ca="1" si="474"/>
        <v>42499.415983908424</v>
      </c>
      <c r="G4968">
        <f ca="1">D4968-Krishna!$AD$3</f>
        <v>1190.6745837740364</v>
      </c>
      <c r="H4968">
        <f ca="1">E4968-Krishna!$AE$3</f>
        <v>3600.6679045383389</v>
      </c>
      <c r="I4968">
        <f ca="1">F4968-Krishna!$AF$3</f>
        <v>14909.77962027206</v>
      </c>
      <c r="J4968">
        <f t="shared" ca="1" si="475"/>
        <v>-6719.7660480370287</v>
      </c>
    </row>
    <row r="4969" spans="1:10">
      <c r="A4969">
        <v>4964</v>
      </c>
      <c r="B4969">
        <f t="shared" ca="1" si="470"/>
        <v>0.25160737276069889</v>
      </c>
      <c r="C4969" s="40">
        <f t="shared" ca="1" si="471"/>
        <v>0.89</v>
      </c>
      <c r="D4969">
        <f t="shared" ca="1" si="472"/>
        <v>6795.5479870564413</v>
      </c>
      <c r="E4969">
        <f t="shared" ca="1" si="473"/>
        <v>10239.943198109229</v>
      </c>
      <c r="F4969">
        <f t="shared" ca="1" si="474"/>
        <v>28991.699018377447</v>
      </c>
      <c r="G4969">
        <f ca="1">D4969-Krishna!$AD$3</f>
        <v>85.911623420077376</v>
      </c>
      <c r="H4969">
        <f ca="1">E4969-Krishna!$AE$3</f>
        <v>-779.46589279986074</v>
      </c>
      <c r="I4969">
        <f ca="1">F4969-Krishna!$AF$3</f>
        <v>1402.062654741083</v>
      </c>
      <c r="J4969">
        <f t="shared" ca="1" si="475"/>
        <v>-3444.395211052788</v>
      </c>
    </row>
    <row r="4970" spans="1:10">
      <c r="A4970">
        <v>4965</v>
      </c>
      <c r="B4970">
        <f t="shared" ca="1" si="470"/>
        <v>7.1479308058471802E-2</v>
      </c>
      <c r="C4970" s="40">
        <f t="shared" ca="1" si="471"/>
        <v>0.77</v>
      </c>
      <c r="D4970">
        <f t="shared" ca="1" si="472"/>
        <v>6244.3969295189636</v>
      </c>
      <c r="E4970">
        <f t="shared" ca="1" si="473"/>
        <v>4526.2506250937968</v>
      </c>
      <c r="F4970">
        <f t="shared" ca="1" si="474"/>
        <v>12433.060928758334</v>
      </c>
      <c r="G4970">
        <f ca="1">D4970-Krishna!$AD$3</f>
        <v>-465.23943411740038</v>
      </c>
      <c r="H4970">
        <f ca="1">E4970-Krishna!$AE$3</f>
        <v>-6493.1584658152933</v>
      </c>
      <c r="I4970">
        <f ca="1">F4970-Krishna!$AF$3</f>
        <v>-15156.57543487803</v>
      </c>
      <c r="J4970">
        <f t="shared" ca="1" si="475"/>
        <v>1718.1463044251668</v>
      </c>
    </row>
    <row r="4971" spans="1:10">
      <c r="A4971">
        <v>4966</v>
      </c>
      <c r="B4971">
        <f t="shared" ca="1" si="470"/>
        <v>0.56311432799735617</v>
      </c>
      <c r="C4971" s="40">
        <f t="shared" ca="1" si="471"/>
        <v>0.93</v>
      </c>
      <c r="D4971">
        <f t="shared" ca="1" si="472"/>
        <v>6235.5104531450688</v>
      </c>
      <c r="E4971">
        <f t="shared" ca="1" si="473"/>
        <v>14922.776093934608</v>
      </c>
      <c r="F4971">
        <f t="shared" ca="1" si="474"/>
        <v>31978.262392752262</v>
      </c>
      <c r="G4971">
        <f ca="1">D4971-Krishna!$AD$3</f>
        <v>-474.12591049129514</v>
      </c>
      <c r="H4971">
        <f ca="1">E4971-Krishna!$AE$3</f>
        <v>3903.367003025518</v>
      </c>
      <c r="I4971">
        <f ca="1">F4971-Krishna!$AF$3</f>
        <v>4388.6260291158978</v>
      </c>
      <c r="J4971">
        <f t="shared" ca="1" si="475"/>
        <v>-8687.2656407895392</v>
      </c>
    </row>
    <row r="4972" spans="1:10">
      <c r="A4972">
        <v>4967</v>
      </c>
      <c r="B4972">
        <f t="shared" ca="1" si="470"/>
        <v>0.294224502178838</v>
      </c>
      <c r="C4972" s="40">
        <f t="shared" ca="1" si="471"/>
        <v>0.89</v>
      </c>
      <c r="D4972">
        <f t="shared" ca="1" si="472"/>
        <v>7383.9792395235072</v>
      </c>
      <c r="E4972">
        <f t="shared" ca="1" si="473"/>
        <v>11829.73741919193</v>
      </c>
      <c r="F4972">
        <f t="shared" ca="1" si="474"/>
        <v>25777.172392443859</v>
      </c>
      <c r="G4972">
        <f ca="1">D4972-Krishna!$AD$3</f>
        <v>674.34287588714324</v>
      </c>
      <c r="H4972">
        <f ca="1">E4972-Krishna!$AE$3</f>
        <v>810.32832828283972</v>
      </c>
      <c r="I4972">
        <f ca="1">F4972-Krishna!$AF$3</f>
        <v>-1812.4639711925047</v>
      </c>
      <c r="J4972">
        <f t="shared" ca="1" si="475"/>
        <v>-4445.7581796684226</v>
      </c>
    </row>
    <row r="4973" spans="1:10">
      <c r="A4973">
        <v>4968</v>
      </c>
      <c r="B4973">
        <f t="shared" ca="1" si="470"/>
        <v>0.5211475192580779</v>
      </c>
      <c r="C4973" s="40">
        <f t="shared" ca="1" si="471"/>
        <v>0.92</v>
      </c>
      <c r="D4973">
        <f t="shared" ca="1" si="472"/>
        <v>7487.6873614930037</v>
      </c>
      <c r="E4973">
        <f t="shared" ca="1" si="473"/>
        <v>14142.904853330809</v>
      </c>
      <c r="F4973">
        <f t="shared" ca="1" si="474"/>
        <v>27691.019940961804</v>
      </c>
      <c r="G4973">
        <f ca="1">D4973-Krishna!$AD$3</f>
        <v>778.0509978566397</v>
      </c>
      <c r="H4973">
        <f ca="1">E4973-Krishna!$AE$3</f>
        <v>3123.4957624217186</v>
      </c>
      <c r="I4973">
        <f ca="1">F4973-Krishna!$AF$3</f>
        <v>101.38357732543955</v>
      </c>
      <c r="J4973">
        <f t="shared" ca="1" si="475"/>
        <v>-6655.217491837805</v>
      </c>
    </row>
    <row r="4974" spans="1:10">
      <c r="A4974">
        <v>4969</v>
      </c>
      <c r="B4974">
        <f t="shared" ref="B4974:B5005" ca="1" si="476">RAND()</f>
        <v>0.58869011438947183</v>
      </c>
      <c r="C4974" s="40">
        <f t="shared" ref="C4974:C5005" ca="1" si="477">IF(B4974&lt;=$B$3, $B$1,
IF(B4974&lt;=$C$3, $C$1,
IF(B4974&lt;=$D$3, $D$1,
IF(B4974&lt;=$E$3, $E$1,
IF(B4974&lt;=$F$3, $F$1,
IF(B4974&lt;=$G$3, $G$1,
IF(B4974&lt;=$H$3, $H$1,
IF(B4974&lt;=$I$3, $I$1,
IF(B4974&lt;=$J$3, $J$1,
IF(B4974&lt;=$K$3, $K$1,
IF(B4974&lt;=$L$3, $L$1,
IF(B4974&lt;=$M$3, $M$1,
IF(B4974&lt;=$N$3, $N$1,
IF(B4974&lt;=$O$3, $O$1, "Error"))))))))))))))</f>
        <v>0.93</v>
      </c>
      <c r="D4974">
        <f t="shared" ca="1" si="472"/>
        <v>6547.0573066767947</v>
      </c>
      <c r="E4974">
        <f t="shared" ca="1" si="473"/>
        <v>9148.8971735312261</v>
      </c>
      <c r="F4974">
        <f t="shared" ca="1" si="474"/>
        <v>25691.16960575906</v>
      </c>
      <c r="G4974">
        <f ca="1">D4974-Krishna!$AD$3</f>
        <v>-162.57905695956924</v>
      </c>
      <c r="H4974">
        <f ca="1">E4974-Krishna!$AE$3</f>
        <v>-1870.5119173778639</v>
      </c>
      <c r="I4974">
        <f ca="1">F4974-Krishna!$AF$3</f>
        <v>-1898.4667578773042</v>
      </c>
      <c r="J4974">
        <f t="shared" ca="1" si="475"/>
        <v>-2601.8398668544314</v>
      </c>
    </row>
    <row r="4975" spans="1:10">
      <c r="A4975">
        <v>4970</v>
      </c>
      <c r="B4975">
        <f t="shared" ca="1" si="476"/>
        <v>0.72887323755477029</v>
      </c>
      <c r="C4975" s="40">
        <f t="shared" ca="1" si="477"/>
        <v>0.94</v>
      </c>
      <c r="D4975">
        <f t="shared" ca="1" si="472"/>
        <v>6794.1056360910798</v>
      </c>
      <c r="E4975">
        <f t="shared" ca="1" si="473"/>
        <v>11774.853163153146</v>
      </c>
      <c r="F4975">
        <f t="shared" ca="1" si="474"/>
        <v>25243.083015743636</v>
      </c>
      <c r="G4975">
        <f ca="1">D4975-Krishna!$AD$3</f>
        <v>84.469272454715792</v>
      </c>
      <c r="H4975">
        <f ca="1">E4975-Krishna!$AE$3</f>
        <v>755.44407224405586</v>
      </c>
      <c r="I4975">
        <f ca="1">F4975-Krishna!$AF$3</f>
        <v>-2346.5533478927282</v>
      </c>
      <c r="J4975">
        <f t="shared" ca="1" si="475"/>
        <v>-4980.7475270620662</v>
      </c>
    </row>
    <row r="4976" spans="1:10">
      <c r="A4976">
        <v>4971</v>
      </c>
      <c r="B4976">
        <f t="shared" ca="1" si="476"/>
        <v>5.777195752736386E-3</v>
      </c>
      <c r="C4976" s="40">
        <f t="shared" ca="1" si="477"/>
        <v>0.74</v>
      </c>
      <c r="D4976">
        <f t="shared" ca="1" si="472"/>
        <v>5285.2351824309953</v>
      </c>
      <c r="E4976">
        <f t="shared" ca="1" si="473"/>
        <v>3474.8815546728001</v>
      </c>
      <c r="F4976">
        <f t="shared" ca="1" si="474"/>
        <v>15584.107039039411</v>
      </c>
      <c r="G4976">
        <f ca="1">D4976-Krishna!$AD$3</f>
        <v>-1424.4011812053686</v>
      </c>
      <c r="H4976">
        <f ca="1">E4976-Krishna!$AE$3</f>
        <v>-7544.52753623629</v>
      </c>
      <c r="I4976">
        <f ca="1">F4976-Krishna!$AF$3</f>
        <v>-12005.529324596953</v>
      </c>
      <c r="J4976">
        <f t="shared" ca="1" si="475"/>
        <v>1810.3536277581952</v>
      </c>
    </row>
    <row r="4977" spans="1:10">
      <c r="A4977">
        <v>4972</v>
      </c>
      <c r="B4977">
        <f t="shared" ca="1" si="476"/>
        <v>0.50161524188869555</v>
      </c>
      <c r="C4977" s="40">
        <f t="shared" ca="1" si="477"/>
        <v>0.92</v>
      </c>
      <c r="D4977">
        <f t="shared" ca="1" si="472"/>
        <v>7765.6959763423984</v>
      </c>
      <c r="E4977">
        <f t="shared" ca="1" si="473"/>
        <v>4824.4163998451395</v>
      </c>
      <c r="F4977">
        <f t="shared" ca="1" si="474"/>
        <v>30702.603324682532</v>
      </c>
      <c r="G4977">
        <f ca="1">D4977-Krishna!$AD$3</f>
        <v>1056.0596127060344</v>
      </c>
      <c r="H4977">
        <f ca="1">E4977-Krishna!$AE$3</f>
        <v>-6194.9926910639506</v>
      </c>
      <c r="I4977">
        <f ca="1">F4977-Krishna!$AF$3</f>
        <v>3112.9669610461679</v>
      </c>
      <c r="J4977">
        <f t="shared" ca="1" si="475"/>
        <v>2941.2795764972589</v>
      </c>
    </row>
    <row r="4978" spans="1:10">
      <c r="A4978">
        <v>4973</v>
      </c>
      <c r="B4978">
        <f t="shared" ca="1" si="476"/>
        <v>0.2966390996951167</v>
      </c>
      <c r="C4978" s="40">
        <f t="shared" ca="1" si="477"/>
        <v>0.89</v>
      </c>
      <c r="D4978">
        <f t="shared" ca="1" si="472"/>
        <v>7355.479190339739</v>
      </c>
      <c r="E4978">
        <f t="shared" ca="1" si="473"/>
        <v>12209.60222876073</v>
      </c>
      <c r="F4978">
        <f t="shared" ca="1" si="474"/>
        <v>26948.205422019713</v>
      </c>
      <c r="G4978">
        <f ca="1">D4978-Krishna!$AD$3</f>
        <v>645.84282670337507</v>
      </c>
      <c r="H4978">
        <f ca="1">E4978-Krishna!$AE$3</f>
        <v>1190.1931378516401</v>
      </c>
      <c r="I4978">
        <f ca="1">F4978-Krishna!$AF$3</f>
        <v>-641.43094161665067</v>
      </c>
      <c r="J4978">
        <f t="shared" ca="1" si="475"/>
        <v>-4854.1230384209912</v>
      </c>
    </row>
    <row r="4979" spans="1:10">
      <c r="A4979">
        <v>4974</v>
      </c>
      <c r="B4979">
        <f t="shared" ca="1" si="476"/>
        <v>0.1975654523177911</v>
      </c>
      <c r="C4979" s="40">
        <f t="shared" ca="1" si="477"/>
        <v>0.87</v>
      </c>
      <c r="D4979">
        <f t="shared" ca="1" si="472"/>
        <v>7666.5677057216944</v>
      </c>
      <c r="E4979">
        <f t="shared" ca="1" si="473"/>
        <v>9811.542856048085</v>
      </c>
      <c r="F4979">
        <f t="shared" ca="1" si="474"/>
        <v>30129.253323215045</v>
      </c>
      <c r="G4979">
        <f ca="1">D4979-Krishna!$AD$3</f>
        <v>956.93134208533047</v>
      </c>
      <c r="H4979">
        <f ca="1">E4979-Krishna!$AE$3</f>
        <v>-1207.8662348610051</v>
      </c>
      <c r="I4979">
        <f ca="1">F4979-Krishna!$AF$3</f>
        <v>2539.6169595786814</v>
      </c>
      <c r="J4979">
        <f t="shared" ca="1" si="475"/>
        <v>-2144.9751503263906</v>
      </c>
    </row>
    <row r="4980" spans="1:10">
      <c r="A4980">
        <v>4975</v>
      </c>
      <c r="B4980">
        <f t="shared" ca="1" si="476"/>
        <v>0.82053748965392659</v>
      </c>
      <c r="C4980" s="40">
        <f t="shared" ca="1" si="477"/>
        <v>0.95</v>
      </c>
      <c r="D4980">
        <f t="shared" ca="1" si="472"/>
        <v>8050.0571356003975</v>
      </c>
      <c r="E4980">
        <f t="shared" ca="1" si="473"/>
        <v>17160.628899005304</v>
      </c>
      <c r="F4980">
        <f t="shared" ca="1" si="474"/>
        <v>36198.749026372338</v>
      </c>
      <c r="G4980">
        <f ca="1">D4980-Krishna!$AD$3</f>
        <v>1340.4207719640335</v>
      </c>
      <c r="H4980">
        <f ca="1">E4980-Krishna!$AE$3</f>
        <v>6141.2198080962135</v>
      </c>
      <c r="I4980">
        <f ca="1">F4980-Krishna!$AF$3</f>
        <v>8609.1126627359736</v>
      </c>
      <c r="J4980">
        <f t="shared" ca="1" si="475"/>
        <v>-9110.571763404907</v>
      </c>
    </row>
    <row r="4981" spans="1:10">
      <c r="A4981">
        <v>4976</v>
      </c>
      <c r="B4981">
        <f t="shared" ca="1" si="476"/>
        <v>0.68017819600244112</v>
      </c>
      <c r="C4981" s="40">
        <f t="shared" ca="1" si="477"/>
        <v>0.94</v>
      </c>
      <c r="D4981">
        <f t="shared" ca="1" si="472"/>
        <v>6958.7582995796956</v>
      </c>
      <c r="E4981">
        <f t="shared" ca="1" si="473"/>
        <v>9567.2584368983044</v>
      </c>
      <c r="F4981">
        <f t="shared" ca="1" si="474"/>
        <v>37594.423912973019</v>
      </c>
      <c r="G4981">
        <f ca="1">D4981-Krishna!$AD$3</f>
        <v>249.12193594333166</v>
      </c>
      <c r="H4981">
        <f ca="1">E4981-Krishna!$AE$3</f>
        <v>-1452.1506540107857</v>
      </c>
      <c r="I4981">
        <f ca="1">F4981-Krishna!$AF$3</f>
        <v>10004.787549336656</v>
      </c>
      <c r="J4981">
        <f t="shared" ca="1" si="475"/>
        <v>-2608.5001373186087</v>
      </c>
    </row>
    <row r="4982" spans="1:10">
      <c r="A4982">
        <v>4977</v>
      </c>
      <c r="B4982">
        <f t="shared" ca="1" si="476"/>
        <v>0.97173959118354081</v>
      </c>
      <c r="C4982" s="40">
        <f t="shared" ca="1" si="477"/>
        <v>0.97</v>
      </c>
      <c r="D4982">
        <f t="shared" ca="1" si="472"/>
        <v>7545.2705047636618</v>
      </c>
      <c r="E4982">
        <f t="shared" ca="1" si="473"/>
        <v>10982.051061898988</v>
      </c>
      <c r="F4982">
        <f t="shared" ca="1" si="474"/>
        <v>45030.229877659352</v>
      </c>
      <c r="G4982">
        <f ca="1">D4982-Krishna!$AD$3</f>
        <v>835.63414112729788</v>
      </c>
      <c r="H4982">
        <f ca="1">E4982-Krishna!$AE$3</f>
        <v>-37.358029010101745</v>
      </c>
      <c r="I4982">
        <f ca="1">F4982-Krishna!$AF$3</f>
        <v>17440.593514022989</v>
      </c>
      <c r="J4982">
        <f t="shared" ca="1" si="475"/>
        <v>-3436.7805571353265</v>
      </c>
    </row>
    <row r="4983" spans="1:10">
      <c r="A4983">
        <v>4978</v>
      </c>
      <c r="B4983">
        <f t="shared" ca="1" si="476"/>
        <v>0.1171253295835939</v>
      </c>
      <c r="C4983" s="40">
        <f t="shared" ca="1" si="477"/>
        <v>0.8</v>
      </c>
      <c r="D4983">
        <f t="shared" ca="1" si="472"/>
        <v>6284.6015077606917</v>
      </c>
      <c r="E4983">
        <f t="shared" ca="1" si="473"/>
        <v>5437.9358233125004</v>
      </c>
      <c r="F4983">
        <f t="shared" ca="1" si="474"/>
        <v>19143.546633536964</v>
      </c>
      <c r="G4983">
        <f ca="1">D4983-Krishna!$AD$3</f>
        <v>-425.03485587567229</v>
      </c>
      <c r="H4983">
        <f ca="1">E4983-Krishna!$AE$3</f>
        <v>-5581.4732675965897</v>
      </c>
      <c r="I4983">
        <f ca="1">F4983-Krishna!$AF$3</f>
        <v>-8446.0897300994002</v>
      </c>
      <c r="J4983">
        <f t="shared" ca="1" si="475"/>
        <v>846.66568444819131</v>
      </c>
    </row>
    <row r="4984" spans="1:10">
      <c r="A4984">
        <v>4979</v>
      </c>
      <c r="B4984">
        <f t="shared" ca="1" si="476"/>
        <v>0.53876265487824004</v>
      </c>
      <c r="C4984" s="40">
        <f t="shared" ca="1" si="477"/>
        <v>0.92</v>
      </c>
      <c r="D4984">
        <f t="shared" ca="1" si="472"/>
        <v>7047.5730479570602</v>
      </c>
      <c r="E4984">
        <f t="shared" ca="1" si="473"/>
        <v>12829.494923328562</v>
      </c>
      <c r="F4984">
        <f t="shared" ca="1" si="474"/>
        <v>30433.629268613582</v>
      </c>
      <c r="G4984">
        <f ca="1">D4984-Krishna!$AD$3</f>
        <v>337.93668432069626</v>
      </c>
      <c r="H4984">
        <f ca="1">E4984-Krishna!$AE$3</f>
        <v>1810.0858324194724</v>
      </c>
      <c r="I4984">
        <f ca="1">F4984-Krishna!$AF$3</f>
        <v>2843.9929049772181</v>
      </c>
      <c r="J4984">
        <f t="shared" ca="1" si="475"/>
        <v>-5781.9218753715022</v>
      </c>
    </row>
    <row r="4985" spans="1:10">
      <c r="A4985">
        <v>4980</v>
      </c>
      <c r="B4985">
        <f t="shared" ca="1" si="476"/>
        <v>0.50188021152784212</v>
      </c>
      <c r="C4985" s="40">
        <f t="shared" ca="1" si="477"/>
        <v>0.92</v>
      </c>
      <c r="D4985">
        <f t="shared" ca="1" si="472"/>
        <v>7436.8351251978756</v>
      </c>
      <c r="E4985">
        <f t="shared" ca="1" si="473"/>
        <v>11108.96757636758</v>
      </c>
      <c r="F4985">
        <f t="shared" ca="1" si="474"/>
        <v>33542.09892912396</v>
      </c>
      <c r="G4985">
        <f ca="1">D4985-Krishna!$AD$3</f>
        <v>727.19876156151167</v>
      </c>
      <c r="H4985">
        <f ca="1">E4985-Krishna!$AE$3</f>
        <v>89.558485458490395</v>
      </c>
      <c r="I4985">
        <f ca="1">F4985-Krishna!$AF$3</f>
        <v>5952.4625654875963</v>
      </c>
      <c r="J4985">
        <f t="shared" ca="1" si="475"/>
        <v>-3672.1324511697048</v>
      </c>
    </row>
    <row r="4986" spans="1:10">
      <c r="A4986">
        <v>4981</v>
      </c>
      <c r="B4986">
        <f t="shared" ca="1" si="476"/>
        <v>0.60901846577347118</v>
      </c>
      <c r="C4986" s="40">
        <f t="shared" ca="1" si="477"/>
        <v>0.94</v>
      </c>
      <c r="D4986">
        <f t="shared" ca="1" si="472"/>
        <v>7078.8480999825397</v>
      </c>
      <c r="E4986">
        <f t="shared" ca="1" si="473"/>
        <v>16650.77620562067</v>
      </c>
      <c r="F4986">
        <f t="shared" ca="1" si="474"/>
        <v>40002.635930789678</v>
      </c>
      <c r="G4986">
        <f ca="1">D4986-Krishna!$AD$3</f>
        <v>369.21173634617571</v>
      </c>
      <c r="H4986">
        <f ca="1">E4986-Krishna!$AE$3</f>
        <v>5631.3671147115801</v>
      </c>
      <c r="I4986">
        <f ca="1">F4986-Krishna!$AF$3</f>
        <v>12412.999567153314</v>
      </c>
      <c r="J4986">
        <f t="shared" ca="1" si="475"/>
        <v>-9571.9281056381296</v>
      </c>
    </row>
    <row r="4987" spans="1:10">
      <c r="A4987">
        <v>4982</v>
      </c>
      <c r="B4987">
        <f t="shared" ca="1" si="476"/>
        <v>0.55795671528783897</v>
      </c>
      <c r="C4987" s="40">
        <f t="shared" ca="1" si="477"/>
        <v>0.93</v>
      </c>
      <c r="D4987">
        <f t="shared" ca="1" si="472"/>
        <v>6910.6873283807281</v>
      </c>
      <c r="E4987">
        <f t="shared" ca="1" si="473"/>
        <v>13524.490190538827</v>
      </c>
      <c r="F4987">
        <f t="shared" ca="1" si="474"/>
        <v>28630.751880858916</v>
      </c>
      <c r="G4987">
        <f ca="1">D4987-Krishna!$AD$3</f>
        <v>201.05096474436414</v>
      </c>
      <c r="H4987">
        <f ca="1">E4987-Krishna!$AE$3</f>
        <v>2505.0810996297369</v>
      </c>
      <c r="I4987">
        <f ca="1">F4987-Krishna!$AF$3</f>
        <v>1041.1155172225517</v>
      </c>
      <c r="J4987">
        <f t="shared" ca="1" si="475"/>
        <v>-6613.8028621580988</v>
      </c>
    </row>
    <row r="4988" spans="1:10">
      <c r="A4988">
        <v>4983</v>
      </c>
      <c r="B4988">
        <f t="shared" ca="1" si="476"/>
        <v>0.42627314269528893</v>
      </c>
      <c r="C4988" s="40">
        <f t="shared" ca="1" si="477"/>
        <v>0.9</v>
      </c>
      <c r="D4988">
        <f t="shared" ca="1" si="472"/>
        <v>6286.5603489074165</v>
      </c>
      <c r="E4988">
        <f t="shared" ca="1" si="473"/>
        <v>13502.979453972122</v>
      </c>
      <c r="F4988">
        <f t="shared" ca="1" si="474"/>
        <v>32477.527174447299</v>
      </c>
      <c r="G4988">
        <f ca="1">D4988-Krishna!$AD$3</f>
        <v>-423.07601472894748</v>
      </c>
      <c r="H4988">
        <f ca="1">E4988-Krishna!$AE$3</f>
        <v>2483.5703630630323</v>
      </c>
      <c r="I4988">
        <f ca="1">F4988-Krishna!$AF$3</f>
        <v>4887.8908108109354</v>
      </c>
      <c r="J4988">
        <f t="shared" ca="1" si="475"/>
        <v>-7216.4191050647059</v>
      </c>
    </row>
    <row r="4989" spans="1:10">
      <c r="A4989">
        <v>4984</v>
      </c>
      <c r="B4989">
        <f t="shared" ca="1" si="476"/>
        <v>0.31354447169495192</v>
      </c>
      <c r="C4989" s="40">
        <f t="shared" ca="1" si="477"/>
        <v>0.89</v>
      </c>
      <c r="D4989">
        <f t="shared" ca="1" si="472"/>
        <v>6159.7789293184551</v>
      </c>
      <c r="E4989">
        <f t="shared" ca="1" si="473"/>
        <v>14175.892674251414</v>
      </c>
      <c r="F4989">
        <f t="shared" ca="1" si="474"/>
        <v>21036.065654103604</v>
      </c>
      <c r="G4989">
        <f ca="1">D4989-Krishna!$AD$3</f>
        <v>-549.85743431790888</v>
      </c>
      <c r="H4989">
        <f ca="1">E4989-Krishna!$AE$3</f>
        <v>3156.483583342324</v>
      </c>
      <c r="I4989">
        <f ca="1">F4989-Krishna!$AF$3</f>
        <v>-6553.5707095327598</v>
      </c>
      <c r="J4989">
        <f t="shared" ca="1" si="475"/>
        <v>-8016.113744932959</v>
      </c>
    </row>
    <row r="4990" spans="1:10">
      <c r="A4990">
        <v>4985</v>
      </c>
      <c r="B4990">
        <f t="shared" ca="1" si="476"/>
        <v>0.8284727947514493</v>
      </c>
      <c r="C4990" s="40">
        <f t="shared" ca="1" si="477"/>
        <v>0.95</v>
      </c>
      <c r="D4990">
        <f t="shared" ca="1" si="472"/>
        <v>6787.7282685143673</v>
      </c>
      <c r="E4990">
        <f t="shared" ca="1" si="473"/>
        <v>13587.673834745761</v>
      </c>
      <c r="F4990">
        <f t="shared" ca="1" si="474"/>
        <v>31998.677412218709</v>
      </c>
      <c r="G4990">
        <f ca="1">D4990-Krishna!$AD$3</f>
        <v>78.091904878003334</v>
      </c>
      <c r="H4990">
        <f ca="1">E4990-Krishna!$AE$3</f>
        <v>2568.2647438366712</v>
      </c>
      <c r="I4990">
        <f ca="1">F4990-Krishna!$AF$3</f>
        <v>4409.041048582345</v>
      </c>
      <c r="J4990">
        <f t="shared" ca="1" si="475"/>
        <v>-6799.945566231394</v>
      </c>
    </row>
    <row r="4991" spans="1:10">
      <c r="A4991">
        <v>4986</v>
      </c>
      <c r="B4991">
        <f t="shared" ca="1" si="476"/>
        <v>0.35281843534539326</v>
      </c>
      <c r="C4991" s="40">
        <f t="shared" ca="1" si="477"/>
        <v>0.9</v>
      </c>
      <c r="D4991">
        <f t="shared" ca="1" si="472"/>
        <v>6985.5390457333206</v>
      </c>
      <c r="E4991">
        <f t="shared" ca="1" si="473"/>
        <v>11812.225463573785</v>
      </c>
      <c r="F4991">
        <f t="shared" ca="1" si="474"/>
        <v>18493.584750023121</v>
      </c>
      <c r="G4991">
        <f ca="1">D4991-Krishna!$AD$3</f>
        <v>275.9026820969566</v>
      </c>
      <c r="H4991">
        <f ca="1">E4991-Krishna!$AE$3</f>
        <v>792.81637266469443</v>
      </c>
      <c r="I4991">
        <f ca="1">F4991-Krishna!$AF$3</f>
        <v>-9096.0516136132428</v>
      </c>
      <c r="J4991">
        <f t="shared" ca="1" si="475"/>
        <v>-4826.6864178404639</v>
      </c>
    </row>
    <row r="4992" spans="1:10">
      <c r="A4992">
        <v>4987</v>
      </c>
      <c r="B4992">
        <f t="shared" ca="1" si="476"/>
        <v>0.69507624176855598</v>
      </c>
      <c r="C4992" s="40">
        <f t="shared" ca="1" si="477"/>
        <v>0.94</v>
      </c>
      <c r="D4992">
        <f t="shared" ca="1" si="472"/>
        <v>6343.1163607997369</v>
      </c>
      <c r="E4992">
        <f t="shared" ca="1" si="473"/>
        <v>14827.906461374219</v>
      </c>
      <c r="F4992">
        <f t="shared" ca="1" si="474"/>
        <v>39423.374509296162</v>
      </c>
      <c r="G4992">
        <f ca="1">D4992-Krishna!$AD$3</f>
        <v>-366.5200028366271</v>
      </c>
      <c r="H4992">
        <f ca="1">E4992-Krishna!$AE$3</f>
        <v>3808.4973704651293</v>
      </c>
      <c r="I4992">
        <f ca="1">F4992-Krishna!$AF$3</f>
        <v>11833.738145659798</v>
      </c>
      <c r="J4992">
        <f t="shared" ca="1" si="475"/>
        <v>-8484.7901005744825</v>
      </c>
    </row>
    <row r="4993" spans="1:10">
      <c r="A4993">
        <v>4988</v>
      </c>
      <c r="B4993">
        <f t="shared" ca="1" si="476"/>
        <v>0.57915545016398207</v>
      </c>
      <c r="C4993" s="40">
        <f t="shared" ca="1" si="477"/>
        <v>0.93</v>
      </c>
      <c r="D4993">
        <f t="shared" ca="1" si="472"/>
        <v>6846.3969924713529</v>
      </c>
      <c r="E4993">
        <f t="shared" ca="1" si="473"/>
        <v>9787.1163900352603</v>
      </c>
      <c r="F4993">
        <f t="shared" ca="1" si="474"/>
        <v>26091.748065065236</v>
      </c>
      <c r="G4993">
        <f ca="1">D4993-Krishna!$AD$3</f>
        <v>136.76062883498889</v>
      </c>
      <c r="H4993">
        <f ca="1">E4993-Krishna!$AE$3</f>
        <v>-1232.2927008738297</v>
      </c>
      <c r="I4993">
        <f ca="1">F4993-Krishna!$AF$3</f>
        <v>-1497.888298571128</v>
      </c>
      <c r="J4993">
        <f t="shared" ca="1" si="475"/>
        <v>-2940.7193975639075</v>
      </c>
    </row>
    <row r="4994" spans="1:10">
      <c r="A4994">
        <v>4989</v>
      </c>
      <c r="B4994">
        <f t="shared" ca="1" si="476"/>
        <v>0.97471573922937538</v>
      </c>
      <c r="C4994" s="40">
        <f t="shared" ca="1" si="477"/>
        <v>0.97</v>
      </c>
      <c r="D4994">
        <f t="shared" ca="1" si="472"/>
        <v>7412.2371331897084</v>
      </c>
      <c r="E4994">
        <f t="shared" ca="1" si="473"/>
        <v>11057.673652368263</v>
      </c>
      <c r="F4994">
        <f t="shared" ca="1" si="474"/>
        <v>37795.128947791964</v>
      </c>
      <c r="G4994">
        <f ca="1">D4994-Krishna!$AD$3</f>
        <v>702.60076955334443</v>
      </c>
      <c r="H4994">
        <f ca="1">E4994-Krishna!$AE$3</f>
        <v>38.26456145917291</v>
      </c>
      <c r="I4994">
        <f ca="1">F4994-Krishna!$AF$3</f>
        <v>10205.4925841556</v>
      </c>
      <c r="J4994">
        <f t="shared" ca="1" si="475"/>
        <v>-3645.4365191785546</v>
      </c>
    </row>
    <row r="4995" spans="1:10">
      <c r="A4995">
        <v>4990</v>
      </c>
      <c r="B4995">
        <f t="shared" ca="1" si="476"/>
        <v>0.33618607573349424</v>
      </c>
      <c r="C4995" s="40">
        <f t="shared" ca="1" si="477"/>
        <v>0.9</v>
      </c>
      <c r="D4995">
        <f t="shared" ca="1" si="472"/>
        <v>6349.9428768790549</v>
      </c>
      <c r="E4995">
        <f t="shared" ca="1" si="473"/>
        <v>12341.791386094021</v>
      </c>
      <c r="F4995">
        <f t="shared" ca="1" si="474"/>
        <v>29511.876292514571</v>
      </c>
      <c r="G4995">
        <f ca="1">D4995-Krishna!$AD$3</f>
        <v>-359.69348675730907</v>
      </c>
      <c r="H4995">
        <f ca="1">E4995-Krishna!$AE$3</f>
        <v>1322.3822951849306</v>
      </c>
      <c r="I4995">
        <f ca="1">F4995-Krishna!$AF$3</f>
        <v>1922.2399288782071</v>
      </c>
      <c r="J4995">
        <f t="shared" ca="1" si="475"/>
        <v>-5991.8485092149658</v>
      </c>
    </row>
    <row r="4996" spans="1:10">
      <c r="A4996">
        <v>4991</v>
      </c>
      <c r="B4996">
        <f t="shared" ca="1" si="476"/>
        <v>0.29707039684908532</v>
      </c>
      <c r="C4996" s="40">
        <f t="shared" ca="1" si="477"/>
        <v>0.89</v>
      </c>
      <c r="D4996">
        <f t="shared" ca="1" si="472"/>
        <v>5871.4302809122546</v>
      </c>
      <c r="E4996">
        <f t="shared" ca="1" si="473"/>
        <v>8261.2047640240435</v>
      </c>
      <c r="F4996">
        <f t="shared" ca="1" si="474"/>
        <v>30361.249008217776</v>
      </c>
      <c r="G4996">
        <f ca="1">D4996-Krishna!$AD$3</f>
        <v>-838.20608272410936</v>
      </c>
      <c r="H4996">
        <f ca="1">E4996-Krishna!$AE$3</f>
        <v>-2758.2043268850466</v>
      </c>
      <c r="I4996">
        <f ca="1">F4996-Krishna!$AF$3</f>
        <v>2771.6126445814116</v>
      </c>
      <c r="J4996">
        <f t="shared" ca="1" si="475"/>
        <v>-2389.7744831117889</v>
      </c>
    </row>
    <row r="4997" spans="1:10">
      <c r="A4997">
        <v>4992</v>
      </c>
      <c r="B4997">
        <f t="shared" ca="1" si="476"/>
        <v>0.80630750208344804</v>
      </c>
      <c r="C4997" s="40">
        <f t="shared" ca="1" si="477"/>
        <v>0.94</v>
      </c>
      <c r="D4997">
        <f t="shared" ca="1" si="472"/>
        <v>7835.4196841142193</v>
      </c>
      <c r="E4997">
        <f t="shared" ca="1" si="473"/>
        <v>17923.81808460263</v>
      </c>
      <c r="F4997">
        <f t="shared" ca="1" si="474"/>
        <v>28493.165982751925</v>
      </c>
      <c r="G4997">
        <f ca="1">D4997-Krishna!$AD$3</f>
        <v>1125.7833204778553</v>
      </c>
      <c r="H4997">
        <f ca="1">E4997-Krishna!$AE$3</f>
        <v>6904.4089936935397</v>
      </c>
      <c r="I4997">
        <f ca="1">F4997-Krishna!$AF$3</f>
        <v>903.52961911556122</v>
      </c>
      <c r="J4997">
        <f t="shared" ca="1" si="475"/>
        <v>-10088.398400488411</v>
      </c>
    </row>
    <row r="4998" spans="1:10">
      <c r="A4998">
        <v>4993</v>
      </c>
      <c r="B4998">
        <f t="shared" ca="1" si="476"/>
        <v>0.5977715128811919</v>
      </c>
      <c r="C4998" s="40">
        <f t="shared" ca="1" si="477"/>
        <v>0.94</v>
      </c>
      <c r="D4998">
        <f t="shared" ca="1" si="472"/>
        <v>8101.5200004083063</v>
      </c>
      <c r="E4998">
        <f t="shared" ca="1" si="473"/>
        <v>11039.706548233276</v>
      </c>
      <c r="F4998">
        <f t="shared" ca="1" si="474"/>
        <v>29432.038632573385</v>
      </c>
      <c r="G4998">
        <f ca="1">D4998-Krishna!$AD$3</f>
        <v>1391.8836367719423</v>
      </c>
      <c r="H4998">
        <f ca="1">E4998-Krishna!$AE$3</f>
        <v>20.297457324186325</v>
      </c>
      <c r="I4998">
        <f ca="1">F4998-Krishna!$AF$3</f>
        <v>1842.4022689370213</v>
      </c>
      <c r="J4998">
        <f t="shared" ca="1" si="475"/>
        <v>-2938.1865478249701</v>
      </c>
    </row>
    <row r="4999" spans="1:10">
      <c r="A4999">
        <v>4994</v>
      </c>
      <c r="B4999">
        <f t="shared" ca="1" si="476"/>
        <v>0.43339341991315716</v>
      </c>
      <c r="C4999" s="40">
        <f t="shared" ca="1" si="477"/>
        <v>0.9</v>
      </c>
      <c r="D4999">
        <f t="shared" ref="D4999:D5005" ca="1" si="478">$W$2+$V$2*C4999+$Y$2*_xlfn.NORM.INV(RAND(),0,1)</f>
        <v>6990.6817309931994</v>
      </c>
      <c r="E4999">
        <f t="shared" ref="E4999:E5005" ca="1" si="479">MAX(0,$W$3+$V$3*C4999+$Y$3*_xlfn.NORM.INV(RAND(),0,1))</f>
        <v>10964.519187100615</v>
      </c>
      <c r="F4999">
        <f t="shared" ref="F4999:F5005" ca="1" si="480">$W$4+$V$4*C4999+$Y$4*_xlfn.NORM.INV(RAND(),0,1)</f>
        <v>28939.296065144605</v>
      </c>
      <c r="G4999">
        <f ca="1">D4999-Krishna!$AD$3</f>
        <v>281.04536735683541</v>
      </c>
      <c r="H4999">
        <f ca="1">E4999-Krishna!$AE$3</f>
        <v>-54.889903808474628</v>
      </c>
      <c r="I4999">
        <f ca="1">F4999-Krishna!$AF$3</f>
        <v>1349.6597015082407</v>
      </c>
      <c r="J4999">
        <f t="shared" ref="J4999:J5005" ca="1" si="481">D4999-E4999</f>
        <v>-3973.8374561074161</v>
      </c>
    </row>
    <row r="5000" spans="1:10">
      <c r="A5000">
        <v>4995</v>
      </c>
      <c r="B5000">
        <f t="shared" ca="1" si="476"/>
        <v>0.79203117673100243</v>
      </c>
      <c r="C5000" s="40">
        <f t="shared" ca="1" si="477"/>
        <v>0.94</v>
      </c>
      <c r="D5000">
        <f t="shared" ca="1" si="478"/>
        <v>6398.7570602650467</v>
      </c>
      <c r="E5000">
        <f t="shared" ca="1" si="479"/>
        <v>11124.990907691708</v>
      </c>
      <c r="F5000">
        <f t="shared" ca="1" si="480"/>
        <v>26671.667914880414</v>
      </c>
      <c r="G5000">
        <f ca="1">D5000-Krishna!$AD$3</f>
        <v>-310.87930337131729</v>
      </c>
      <c r="H5000">
        <f ca="1">E5000-Krishna!$AE$3</f>
        <v>105.58181678261826</v>
      </c>
      <c r="I5000">
        <f ca="1">F5000-Krishna!$AF$3</f>
        <v>-917.96844875594979</v>
      </c>
      <c r="J5000">
        <f t="shared" ca="1" si="481"/>
        <v>-4726.2338474266617</v>
      </c>
    </row>
    <row r="5001" spans="1:10">
      <c r="A5001">
        <v>4996</v>
      </c>
      <c r="B5001">
        <f t="shared" ca="1" si="476"/>
        <v>0.40257149486048294</v>
      </c>
      <c r="C5001" s="40">
        <f t="shared" ca="1" si="477"/>
        <v>0.9</v>
      </c>
      <c r="D5001">
        <f t="shared" ca="1" si="478"/>
        <v>6687.6929630662835</v>
      </c>
      <c r="E5001">
        <f t="shared" ca="1" si="479"/>
        <v>10415.271598069181</v>
      </c>
      <c r="F5001">
        <f t="shared" ca="1" si="480"/>
        <v>20246.19183675047</v>
      </c>
      <c r="G5001">
        <f ca="1">D5001-Krishna!$AD$3</f>
        <v>-21.943400570080485</v>
      </c>
      <c r="H5001">
        <f ca="1">E5001-Krishna!$AE$3</f>
        <v>-604.1374928399091</v>
      </c>
      <c r="I5001">
        <f ca="1">F5001-Krishna!$AF$3</f>
        <v>-7343.4445268858944</v>
      </c>
      <c r="J5001">
        <f t="shared" ca="1" si="481"/>
        <v>-3727.5786350028975</v>
      </c>
    </row>
    <row r="5002" spans="1:10">
      <c r="A5002">
        <v>4997</v>
      </c>
      <c r="B5002">
        <f t="shared" ca="1" si="476"/>
        <v>0.28080557035530618</v>
      </c>
      <c r="C5002" s="40">
        <f t="shared" ca="1" si="477"/>
        <v>0.89</v>
      </c>
      <c r="D5002">
        <f t="shared" ca="1" si="478"/>
        <v>7483.1150131952436</v>
      </c>
      <c r="E5002">
        <f t="shared" ca="1" si="479"/>
        <v>8951.7142694230479</v>
      </c>
      <c r="F5002">
        <f t="shared" ca="1" si="480"/>
        <v>29986.724565611683</v>
      </c>
      <c r="G5002">
        <f ca="1">D5002-Krishna!$AD$3</f>
        <v>773.47864955887962</v>
      </c>
      <c r="H5002">
        <f ca="1">E5002-Krishna!$AE$3</f>
        <v>-2067.6948214860422</v>
      </c>
      <c r="I5002">
        <f ca="1">F5002-Krishna!$AF$3</f>
        <v>2397.088201975319</v>
      </c>
      <c r="J5002">
        <f t="shared" ca="1" si="481"/>
        <v>-1468.5992562278043</v>
      </c>
    </row>
    <row r="5003" spans="1:10">
      <c r="A5003">
        <v>4998</v>
      </c>
      <c r="B5003">
        <f t="shared" ca="1" si="476"/>
        <v>0.3651389060647241</v>
      </c>
      <c r="C5003" s="40">
        <f t="shared" ca="1" si="477"/>
        <v>0.9</v>
      </c>
      <c r="D5003">
        <f t="shared" ca="1" si="478"/>
        <v>6864.0718495004494</v>
      </c>
      <c r="E5003">
        <f t="shared" ca="1" si="479"/>
        <v>11883.607271821864</v>
      </c>
      <c r="F5003">
        <f t="shared" ca="1" si="480"/>
        <v>24141.714322121559</v>
      </c>
      <c r="G5003">
        <f ca="1">D5003-Krishna!$AD$3</f>
        <v>154.43548586408542</v>
      </c>
      <c r="H5003">
        <f ca="1">E5003-Krishna!$AE$3</f>
        <v>864.19818091277375</v>
      </c>
      <c r="I5003">
        <f ca="1">F5003-Krishna!$AF$3</f>
        <v>-3447.9220415148047</v>
      </c>
      <c r="J5003">
        <f t="shared" ca="1" si="481"/>
        <v>-5019.5354223214144</v>
      </c>
    </row>
    <row r="5004" spans="1:10">
      <c r="A5004">
        <v>4999</v>
      </c>
      <c r="B5004">
        <f t="shared" ca="1" si="476"/>
        <v>0.39883912916638142</v>
      </c>
      <c r="C5004" s="40">
        <f t="shared" ca="1" si="477"/>
        <v>0.9</v>
      </c>
      <c r="D5004">
        <f t="shared" ca="1" si="478"/>
        <v>7827.2802917313384</v>
      </c>
      <c r="E5004">
        <f t="shared" ca="1" si="479"/>
        <v>9917.0959633306429</v>
      </c>
      <c r="F5004">
        <f t="shared" ca="1" si="480"/>
        <v>26970.198062594831</v>
      </c>
      <c r="G5004">
        <f ca="1">D5004-Krishna!$AD$3</f>
        <v>1117.6439280949744</v>
      </c>
      <c r="H5004">
        <f ca="1">E5004-Krishna!$AE$3</f>
        <v>-1102.3131275784472</v>
      </c>
      <c r="I5004">
        <f ca="1">F5004-Krishna!$AF$3</f>
        <v>-619.43830104153312</v>
      </c>
      <c r="J5004">
        <f t="shared" ca="1" si="481"/>
        <v>-2089.8156715993046</v>
      </c>
    </row>
    <row r="5005" spans="1:10">
      <c r="A5005">
        <v>5000</v>
      </c>
      <c r="B5005">
        <f t="shared" ca="1" si="476"/>
        <v>0.82611502478212806</v>
      </c>
      <c r="C5005" s="40">
        <f t="shared" ca="1" si="477"/>
        <v>0.95</v>
      </c>
      <c r="D5005">
        <f t="shared" ca="1" si="478"/>
        <v>7313.9183619879923</v>
      </c>
      <c r="E5005">
        <f t="shared" ca="1" si="479"/>
        <v>12258.569686218691</v>
      </c>
      <c r="F5005">
        <f t="shared" ca="1" si="480"/>
        <v>28291.218392277886</v>
      </c>
      <c r="G5005">
        <f ca="1">D5005-Krishna!$AD$3</f>
        <v>604.28199835162832</v>
      </c>
      <c r="H5005">
        <f ca="1">E5005-Krishna!$AE$3</f>
        <v>1239.1605953096005</v>
      </c>
      <c r="I5005">
        <f ca="1">F5005-Krishna!$AF$3</f>
        <v>701.5820286415219</v>
      </c>
      <c r="J5005">
        <f t="shared" ca="1" si="481"/>
        <v>-4944.6513242306983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E9BFE-974D-4A99-9EAC-529DC0398645}">
  <dimension ref="A1:P1008"/>
  <sheetViews>
    <sheetView tabSelected="1" topLeftCell="H18" workbookViewId="0">
      <selection activeCell="S24" sqref="S24"/>
    </sheetView>
  </sheetViews>
  <sheetFormatPr defaultColWidth="8.85546875" defaultRowHeight="15"/>
  <cols>
    <col min="1" max="1" width="41.28515625" bestFit="1" customWidth="1"/>
    <col min="2" max="4" width="12.42578125" bestFit="1" customWidth="1"/>
    <col min="5" max="5" width="26.42578125" bestFit="1" customWidth="1"/>
    <col min="6" max="6" width="16.85546875" bestFit="1" customWidth="1"/>
    <col min="7" max="7" width="14.7109375" customWidth="1"/>
    <col min="8" max="8" width="17.42578125" bestFit="1" customWidth="1"/>
    <col min="10" max="10" width="23.85546875" bestFit="1" customWidth="1"/>
    <col min="11" max="11" width="13" bestFit="1" customWidth="1"/>
    <col min="12" max="12" width="13.42578125" bestFit="1" customWidth="1"/>
    <col min="13" max="13" width="12.85546875" bestFit="1" customWidth="1"/>
    <col min="14" max="14" width="32.42578125" customWidth="1"/>
    <col min="15" max="15" width="14.85546875" bestFit="1" customWidth="1"/>
    <col min="16" max="16" width="18.42578125" bestFit="1" customWidth="1"/>
  </cols>
  <sheetData>
    <row r="1" spans="1:16">
      <c r="A1" s="4" t="s">
        <v>150</v>
      </c>
      <c r="D1" s="155" t="s">
        <v>151</v>
      </c>
      <c r="E1" s="5" t="s">
        <v>152</v>
      </c>
      <c r="F1" s="6" t="s">
        <v>153</v>
      </c>
      <c r="G1" s="6" t="s">
        <v>154</v>
      </c>
      <c r="H1" s="6" t="s">
        <v>155</v>
      </c>
      <c r="J1" s="4" t="s">
        <v>156</v>
      </c>
      <c r="L1" s="156" t="s">
        <v>157</v>
      </c>
      <c r="M1" s="5" t="s">
        <v>152</v>
      </c>
      <c r="N1" s="6" t="s">
        <v>158</v>
      </c>
      <c r="O1" s="6" t="s">
        <v>159</v>
      </c>
      <c r="P1" s="6" t="s">
        <v>160</v>
      </c>
    </row>
    <row r="2" spans="1:16">
      <c r="E2" s="7" t="s">
        <v>161</v>
      </c>
      <c r="F2" s="8">
        <v>0.57999999999999996</v>
      </c>
      <c r="G2" s="8">
        <v>63.55</v>
      </c>
      <c r="H2" s="8">
        <v>41.76</v>
      </c>
      <c r="M2" t="s">
        <v>162</v>
      </c>
      <c r="N2">
        <v>0.46</v>
      </c>
      <c r="O2">
        <v>206.03</v>
      </c>
      <c r="P2">
        <v>12</v>
      </c>
    </row>
    <row r="3" spans="1:16">
      <c r="A3" s="2" t="s">
        <v>163</v>
      </c>
      <c r="E3" s="7" t="s">
        <v>164</v>
      </c>
      <c r="F3" s="8">
        <v>0.51</v>
      </c>
      <c r="G3" s="8">
        <v>51.29</v>
      </c>
      <c r="H3" s="8">
        <v>37.020000000000003</v>
      </c>
      <c r="J3" s="10" t="s">
        <v>165</v>
      </c>
      <c r="K3" s="15" t="s">
        <v>166</v>
      </c>
      <c r="M3" t="s">
        <v>167</v>
      </c>
      <c r="N3">
        <v>0.54</v>
      </c>
      <c r="O3">
        <v>201.01</v>
      </c>
      <c r="P3">
        <v>14</v>
      </c>
    </row>
    <row r="4" spans="1:16">
      <c r="A4" s="4" t="s">
        <v>168</v>
      </c>
      <c r="B4" s="4" t="s">
        <v>169</v>
      </c>
      <c r="C4" s="4" t="s">
        <v>170</v>
      </c>
      <c r="D4" s="4" t="s">
        <v>171</v>
      </c>
      <c r="E4" s="7" t="s">
        <v>172</v>
      </c>
      <c r="F4" s="8">
        <v>0.6</v>
      </c>
      <c r="G4" s="8">
        <v>53.65</v>
      </c>
      <c r="H4" s="8">
        <v>30.24</v>
      </c>
      <c r="J4" s="13" t="s">
        <v>138</v>
      </c>
      <c r="K4" s="12">
        <f ca="1">COUNT(H9:H4343)</f>
        <v>1000</v>
      </c>
      <c r="M4" t="s">
        <v>173</v>
      </c>
      <c r="N4">
        <v>0.67</v>
      </c>
      <c r="O4">
        <v>195.6</v>
      </c>
      <c r="P4">
        <v>16</v>
      </c>
    </row>
    <row r="5" spans="1:16">
      <c r="A5" s="16" t="s">
        <v>174</v>
      </c>
      <c r="B5" s="18">
        <f>AVERAGE(N2:N23)</f>
        <v>1.1095454545454546</v>
      </c>
      <c r="C5" s="18">
        <f>_xlfn.STDEV.S(N2:N23)</f>
        <v>0.46369609580421239</v>
      </c>
      <c r="D5" s="17">
        <v>50</v>
      </c>
      <c r="E5" s="8" t="s">
        <v>175</v>
      </c>
      <c r="F5" s="8">
        <v>0.84</v>
      </c>
      <c r="G5" s="8">
        <v>68.709999999999994</v>
      </c>
      <c r="H5" s="8">
        <v>31.91</v>
      </c>
      <c r="J5" s="13" t="s">
        <v>176</v>
      </c>
      <c r="K5" s="12">
        <f ca="1">AVERAGE(H9:H1007)</f>
        <v>279.74209571846848</v>
      </c>
      <c r="M5" t="s">
        <v>177</v>
      </c>
      <c r="N5">
        <v>0.88</v>
      </c>
      <c r="O5">
        <v>197.83</v>
      </c>
      <c r="P5">
        <v>18</v>
      </c>
    </row>
    <row r="6" spans="1:16">
      <c r="A6" s="16" t="s">
        <v>178</v>
      </c>
      <c r="B6" s="18">
        <f>AVERAGE(O2:O23)</f>
        <v>116.88363636363638</v>
      </c>
      <c r="C6" s="18">
        <f>_xlfn.STDEV.S(O2:O23)</f>
        <v>61.173588803498845</v>
      </c>
      <c r="D6" s="17">
        <v>25</v>
      </c>
      <c r="E6" s="8" t="s">
        <v>179</v>
      </c>
      <c r="F6" s="8">
        <v>0.79</v>
      </c>
      <c r="G6" s="8">
        <v>66.17</v>
      </c>
      <c r="H6" s="8">
        <v>36.58</v>
      </c>
      <c r="J6" s="13" t="s">
        <v>180</v>
      </c>
      <c r="K6" s="12">
        <f ca="1">PERCENTILE(H9:H1007, 0.05)</f>
        <v>-477.50787479351305</v>
      </c>
      <c r="M6" t="s">
        <v>181</v>
      </c>
      <c r="N6">
        <v>1.18</v>
      </c>
      <c r="O6">
        <v>195.3</v>
      </c>
      <c r="P6">
        <v>19</v>
      </c>
    </row>
    <row r="7" spans="1:16">
      <c r="A7" s="16" t="s">
        <v>182</v>
      </c>
      <c r="B7" s="18">
        <f>AVERAGE(P2:P23)</f>
        <v>46.136363636363633</v>
      </c>
      <c r="C7" s="18">
        <f>_xlfn.STDEV.S(P2:P23)</f>
        <v>27.08592228718059</v>
      </c>
      <c r="D7" s="17">
        <v>100</v>
      </c>
      <c r="E7" s="8" t="s">
        <v>183</v>
      </c>
      <c r="F7" s="8">
        <v>0.94</v>
      </c>
      <c r="G7" s="8">
        <v>52.36</v>
      </c>
      <c r="H7" s="8">
        <v>42</v>
      </c>
      <c r="J7" s="13" t="s">
        <v>184</v>
      </c>
      <c r="K7" s="12">
        <f ca="1">MIN(H9:H1007)</f>
        <v>-804.98350504299913</v>
      </c>
      <c r="M7" t="s">
        <v>185</v>
      </c>
      <c r="N7">
        <v>1.71</v>
      </c>
      <c r="O7">
        <v>184.82</v>
      </c>
      <c r="P7">
        <v>20</v>
      </c>
    </row>
    <row r="8" spans="1:16">
      <c r="A8" s="11" t="s">
        <v>186</v>
      </c>
      <c r="B8" s="9" t="s">
        <v>174</v>
      </c>
      <c r="C8" s="9" t="s">
        <v>178</v>
      </c>
      <c r="D8" s="9" t="s">
        <v>182</v>
      </c>
      <c r="E8" s="9" t="s">
        <v>187</v>
      </c>
      <c r="F8" s="9" t="s">
        <v>188</v>
      </c>
      <c r="G8" s="9" t="s">
        <v>189</v>
      </c>
      <c r="H8" s="9" t="s">
        <v>190</v>
      </c>
      <c r="J8" s="14" t="s">
        <v>191</v>
      </c>
      <c r="K8" s="12">
        <f ca="1">MAX(H9:H1007)</f>
        <v>9119.5930462474098</v>
      </c>
      <c r="M8" t="s">
        <v>192</v>
      </c>
      <c r="N8">
        <v>1.18</v>
      </c>
      <c r="O8">
        <v>195.3</v>
      </c>
      <c r="P8">
        <v>22</v>
      </c>
    </row>
    <row r="9" spans="1:16">
      <c r="A9">
        <v>1</v>
      </c>
      <c r="B9">
        <f t="shared" ref="B9:B72" ca="1" si="0">_xlfn.LOGNORM.INV(RAND(), $O$31, $O$32)</f>
        <v>0.99096628219450456</v>
      </c>
      <c r="C9">
        <f t="shared" ref="C9:C72" ca="1" si="1">_xlfn.LOGNORM.INV(RAND(), $O$28, $O$29)</f>
        <v>59.790873636693597</v>
      </c>
      <c r="D9">
        <f t="shared" ref="D9:D72" ca="1" si="2">_xlfn.LOGNORM.INV(RAND(), $O$25, $O$26)</f>
        <v>10.706137212623243</v>
      </c>
      <c r="E9">
        <f ca="1">((B9-$B$5)/0.1)*$D$5 + ((C9-$B$6)/10)*$D$6 + ((D9-$B$7)/10)*$D$7</f>
        <v>-556.32375723023597</v>
      </c>
      <c r="F9">
        <f ca="1">IF(OR(B9&lt;0.4, D9&gt;50), 150, 0)</f>
        <v>0</v>
      </c>
      <c r="G9">
        <f ca="1">(D9/10)*D7</f>
        <v>107.06137212623244</v>
      </c>
      <c r="H9">
        <f ca="1">E9+F9+G9</f>
        <v>-449.26238510400356</v>
      </c>
      <c r="J9" s="13" t="s">
        <v>193</v>
      </c>
      <c r="K9" s="12">
        <f ca="1">STDEV(H9:H1007)</f>
        <v>748.48634669316255</v>
      </c>
      <c r="M9" t="s">
        <v>194</v>
      </c>
      <c r="N9">
        <v>1.49</v>
      </c>
      <c r="O9">
        <v>155.24</v>
      </c>
      <c r="P9">
        <v>25</v>
      </c>
    </row>
    <row r="10" spans="1:16">
      <c r="A10">
        <v>2</v>
      </c>
      <c r="B10">
        <f t="shared" ca="1" si="0"/>
        <v>1.031518879556123</v>
      </c>
      <c r="C10">
        <f t="shared" ca="1" si="1"/>
        <v>98.238184503096477</v>
      </c>
      <c r="D10">
        <f t="shared" ca="1" si="2"/>
        <v>25.750895035908062</v>
      </c>
      <c r="E10">
        <f t="shared" ref="E10:E73" ca="1" si="3">((B10-$B$5)/0.1)*$D$5 + ((C10-$B$6)/10)*$D$6 + ((D10-$B$7)/10)*$D$7</f>
        <v>-289.48160315057135</v>
      </c>
      <c r="F10">
        <f t="shared" ref="F10:F73" ca="1" si="4">IF(OR(B10&lt;0.4, D10&gt;50), 150, 0)</f>
        <v>0</v>
      </c>
      <c r="G10">
        <f ca="1">(D10/10)*D7</f>
        <v>257.50895035908059</v>
      </c>
      <c r="H10">
        <f t="shared" ref="H10:H73" ca="1" si="5">E10+F10+G10</f>
        <v>-31.972652791490759</v>
      </c>
      <c r="M10" t="s">
        <v>195</v>
      </c>
      <c r="N10">
        <v>1.43</v>
      </c>
      <c r="O10">
        <v>138.63</v>
      </c>
      <c r="P10">
        <v>29</v>
      </c>
    </row>
    <row r="11" spans="1:16">
      <c r="A11">
        <v>3</v>
      </c>
      <c r="B11">
        <f t="shared" ca="1" si="0"/>
        <v>2.2953263948432601</v>
      </c>
      <c r="C11">
        <f t="shared" ca="1" si="1"/>
        <v>75.096802416251123</v>
      </c>
      <c r="D11">
        <f t="shared" ca="1" si="2"/>
        <v>8.6794951825141347</v>
      </c>
      <c r="E11">
        <f t="shared" ca="1" si="3"/>
        <v>113.85470074194467</v>
      </c>
      <c r="F11">
        <f t="shared" ca="1" si="4"/>
        <v>0</v>
      </c>
      <c r="G11">
        <f t="shared" ref="G11:G73" ca="1" si="6">(D11/10)*D9</f>
        <v>9.2923866360298746</v>
      </c>
      <c r="H11">
        <f t="shared" ca="1" si="5"/>
        <v>123.14708737797454</v>
      </c>
      <c r="J11" s="4" t="s">
        <v>196</v>
      </c>
      <c r="M11" t="s">
        <v>197</v>
      </c>
      <c r="N11">
        <v>1.7</v>
      </c>
      <c r="O11">
        <v>104.3</v>
      </c>
      <c r="P11">
        <v>32</v>
      </c>
    </row>
    <row r="12" spans="1:16">
      <c r="A12">
        <v>4</v>
      </c>
      <c r="B12">
        <f t="shared" ca="1" si="0"/>
        <v>1.3303514829160088</v>
      </c>
      <c r="C12">
        <f t="shared" ca="1" si="1"/>
        <v>72.545057621924727</v>
      </c>
      <c r="D12">
        <f t="shared" ca="1" si="2"/>
        <v>44.784415363238828</v>
      </c>
      <c r="E12">
        <f t="shared" ca="1" si="3"/>
        <v>-13.962915400250097</v>
      </c>
      <c r="F12">
        <f t="shared" ca="1" si="4"/>
        <v>0</v>
      </c>
      <c r="G12">
        <f t="shared" ca="1" si="6"/>
        <v>115.32387792632716</v>
      </c>
      <c r="H12">
        <f t="shared" ca="1" si="5"/>
        <v>101.36096252607706</v>
      </c>
      <c r="J12">
        <f ca="1">CORREL(B9:B1008,D9:D1008)</f>
        <v>9.8256982560428587E-4</v>
      </c>
      <c r="M12" t="s">
        <v>198</v>
      </c>
      <c r="N12">
        <v>1.71</v>
      </c>
      <c r="O12">
        <v>86.21</v>
      </c>
      <c r="P12">
        <v>35</v>
      </c>
    </row>
    <row r="13" spans="1:16">
      <c r="A13">
        <v>5</v>
      </c>
      <c r="B13">
        <f t="shared" ca="1" si="0"/>
        <v>0.91137238301966583</v>
      </c>
      <c r="C13">
        <f t="shared" ca="1" si="1"/>
        <v>138.49824938277902</v>
      </c>
      <c r="D13">
        <f t="shared" ca="1" si="2"/>
        <v>41.793387649152287</v>
      </c>
      <c r="E13">
        <f t="shared" ca="1" si="3"/>
        <v>-88.479763087151255</v>
      </c>
      <c r="F13">
        <f t="shared" ca="1" si="4"/>
        <v>0</v>
      </c>
      <c r="G13">
        <f t="shared" ca="1" si="6"/>
        <v>36.274550676176297</v>
      </c>
      <c r="H13">
        <f t="shared" ca="1" si="5"/>
        <v>-52.205212410974958</v>
      </c>
      <c r="J13">
        <f ca="1">CORREL(B9:B1008,C9:C1008)</f>
        <v>5.6659375005672127E-2</v>
      </c>
      <c r="M13" t="s">
        <v>199</v>
      </c>
      <c r="N13">
        <v>1.82</v>
      </c>
      <c r="O13">
        <v>65.78</v>
      </c>
      <c r="P13">
        <v>34</v>
      </c>
    </row>
    <row r="14" spans="1:16">
      <c r="A14">
        <v>6</v>
      </c>
      <c r="B14">
        <f t="shared" ca="1" si="0"/>
        <v>1.3007729297447872</v>
      </c>
      <c r="C14">
        <f t="shared" ca="1" si="1"/>
        <v>48.706840683709885</v>
      </c>
      <c r="D14">
        <f t="shared" ca="1" si="2"/>
        <v>19.610698628923011</v>
      </c>
      <c r="E14">
        <f t="shared" ca="1" si="3"/>
        <v>-340.08490167455619</v>
      </c>
      <c r="F14">
        <f t="shared" ca="1" si="4"/>
        <v>0</v>
      </c>
      <c r="G14">
        <f t="shared" ca="1" si="6"/>
        <v>87.825367296098634</v>
      </c>
      <c r="H14">
        <f t="shared" ca="1" si="5"/>
        <v>-252.25953437845754</v>
      </c>
      <c r="J14">
        <f ca="1">CORREL(D9:D1008,C9:C1008)</f>
        <v>3.5879678659115496E-2</v>
      </c>
      <c r="M14" t="s">
        <v>200</v>
      </c>
      <c r="N14">
        <v>1.63</v>
      </c>
      <c r="O14">
        <v>65.680000000000007</v>
      </c>
      <c r="P14">
        <v>65</v>
      </c>
    </row>
    <row r="15" spans="1:16">
      <c r="A15">
        <v>7</v>
      </c>
      <c r="B15">
        <f t="shared" ca="1" si="0"/>
        <v>0.49038155539502504</v>
      </c>
      <c r="C15">
        <f t="shared" ca="1" si="1"/>
        <v>133.88919561639108</v>
      </c>
      <c r="D15">
        <f t="shared" ca="1" si="2"/>
        <v>68.082268776264343</v>
      </c>
      <c r="E15">
        <f t="shared" ca="1" si="3"/>
        <v>-47.609000044320965</v>
      </c>
      <c r="F15">
        <f t="shared" ca="1" si="4"/>
        <v>150</v>
      </c>
      <c r="G15">
        <f t="shared" ca="1" si="6"/>
        <v>284.53886510001922</v>
      </c>
      <c r="H15">
        <f t="shared" ca="1" si="5"/>
        <v>386.92986505569826</v>
      </c>
      <c r="M15" t="s">
        <v>201</v>
      </c>
      <c r="N15">
        <v>1.51</v>
      </c>
      <c r="O15">
        <v>80.81</v>
      </c>
      <c r="P15">
        <v>66</v>
      </c>
    </row>
    <row r="16" spans="1:16">
      <c r="A16">
        <v>8</v>
      </c>
      <c r="B16">
        <f t="shared" ca="1" si="0"/>
        <v>1.7123071733468167</v>
      </c>
      <c r="C16">
        <f t="shared" ca="1" si="1"/>
        <v>269.13471740093496</v>
      </c>
      <c r="D16">
        <f t="shared" ca="1" si="2"/>
        <v>104.70527776976382</v>
      </c>
      <c r="E16">
        <f t="shared" ca="1" si="3"/>
        <v>1267.6977033279295</v>
      </c>
      <c r="F16">
        <f t="shared" ca="1" si="4"/>
        <v>150</v>
      </c>
      <c r="G16">
        <f t="shared" ca="1" si="6"/>
        <v>205.33436472005104</v>
      </c>
      <c r="H16">
        <f t="shared" ca="1" si="5"/>
        <v>1623.0320680479806</v>
      </c>
      <c r="J16">
        <f ca="1">AVERAGE(E9:E1008)</f>
        <v>21.383578982764448</v>
      </c>
      <c r="M16" t="s">
        <v>202</v>
      </c>
      <c r="N16">
        <v>1.4</v>
      </c>
      <c r="O16">
        <v>74.459999999999994</v>
      </c>
      <c r="P16">
        <v>72</v>
      </c>
    </row>
    <row r="17" spans="1:16">
      <c r="A17">
        <v>9</v>
      </c>
      <c r="B17">
        <f t="shared" ca="1" si="0"/>
        <v>0.44269275449127288</v>
      </c>
      <c r="C17">
        <f t="shared" ca="1" si="1"/>
        <v>90.267028771501927</v>
      </c>
      <c r="D17">
        <f t="shared" ca="1" si="2"/>
        <v>44.366983001569082</v>
      </c>
      <c r="E17">
        <f t="shared" ca="1" si="3"/>
        <v>-417.66167535537249</v>
      </c>
      <c r="F17">
        <f t="shared" ca="1" si="4"/>
        <v>0</v>
      </c>
      <c r="G17">
        <f t="shared" ca="1" si="6"/>
        <v>302.06048615047774</v>
      </c>
      <c r="H17">
        <f t="shared" ca="1" si="5"/>
        <v>-115.60118920489475</v>
      </c>
      <c r="M17" t="s">
        <v>203</v>
      </c>
      <c r="N17">
        <v>0.84</v>
      </c>
      <c r="O17">
        <v>68.709999999999994</v>
      </c>
      <c r="P17">
        <v>65</v>
      </c>
    </row>
    <row r="18" spans="1:16">
      <c r="A18">
        <v>10</v>
      </c>
      <c r="B18">
        <f t="shared" ca="1" si="0"/>
        <v>1.5254351499136514</v>
      </c>
      <c r="C18">
        <f t="shared" ca="1" si="1"/>
        <v>84.934944794326171</v>
      </c>
      <c r="D18">
        <f t="shared" ca="1" si="2"/>
        <v>18.169034976419017</v>
      </c>
      <c r="E18">
        <f t="shared" ca="1" si="3"/>
        <v>-151.60016783862332</v>
      </c>
      <c r="F18">
        <f t="shared" ca="1" si="4"/>
        <v>0</v>
      </c>
      <c r="G18">
        <f t="shared" ca="1" si="6"/>
        <v>190.23938540145073</v>
      </c>
      <c r="H18">
        <f t="shared" ca="1" si="5"/>
        <v>38.639217562827412</v>
      </c>
      <c r="M18" t="s">
        <v>204</v>
      </c>
      <c r="N18">
        <v>0.57999999999999996</v>
      </c>
      <c r="O18">
        <v>63.55</v>
      </c>
      <c r="P18">
        <v>70</v>
      </c>
    </row>
    <row r="19" spans="1:16">
      <c r="A19">
        <v>11</v>
      </c>
      <c r="B19">
        <f t="shared" ca="1" si="0"/>
        <v>0.66510879680072044</v>
      </c>
      <c r="C19">
        <f t="shared" ca="1" si="1"/>
        <v>89.015006432540588</v>
      </c>
      <c r="D19">
        <f t="shared" ca="1" si="2"/>
        <v>16.025447525702532</v>
      </c>
      <c r="E19">
        <f t="shared" ca="1" si="3"/>
        <v>-592.99906480671757</v>
      </c>
      <c r="F19">
        <f t="shared" ca="1" si="4"/>
        <v>0</v>
      </c>
      <c r="G19">
        <f t="shared" ca="1" si="6"/>
        <v>71.10007579653815</v>
      </c>
      <c r="H19">
        <f t="shared" ca="1" si="5"/>
        <v>-521.89898901017943</v>
      </c>
      <c r="M19" t="s">
        <v>164</v>
      </c>
      <c r="N19">
        <v>0.51</v>
      </c>
      <c r="O19">
        <v>51.29</v>
      </c>
      <c r="P19">
        <v>75</v>
      </c>
    </row>
    <row r="20" spans="1:16">
      <c r="A20">
        <v>12</v>
      </c>
      <c r="B20">
        <f t="shared" ca="1" si="0"/>
        <v>1.3020368258929025</v>
      </c>
      <c r="C20">
        <f t="shared" ca="1" si="1"/>
        <v>76.131808199534532</v>
      </c>
      <c r="D20">
        <f t="shared" ca="1" si="2"/>
        <v>28.659939384924108</v>
      </c>
      <c r="E20">
        <f t="shared" ca="1" si="3"/>
        <v>-180.39812725092594</v>
      </c>
      <c r="F20">
        <f t="shared" ca="1" si="4"/>
        <v>0</v>
      </c>
      <c r="G20">
        <f t="shared" ca="1" si="6"/>
        <v>52.072344110673505</v>
      </c>
      <c r="H20">
        <f t="shared" ca="1" si="5"/>
        <v>-128.32578314025244</v>
      </c>
      <c r="M20" t="s">
        <v>205</v>
      </c>
      <c r="N20">
        <v>0.6</v>
      </c>
      <c r="O20">
        <v>53.65</v>
      </c>
      <c r="P20">
        <v>76</v>
      </c>
    </row>
    <row r="21" spans="1:16">
      <c r="A21">
        <v>13</v>
      </c>
      <c r="B21">
        <f t="shared" ca="1" si="0"/>
        <v>1.8059740149469297</v>
      </c>
      <c r="C21">
        <f t="shared" ca="1" si="1"/>
        <v>158.69628451937859</v>
      </c>
      <c r="D21">
        <f t="shared" ca="1" si="2"/>
        <v>131.61041489472686</v>
      </c>
      <c r="E21">
        <f t="shared" ca="1" si="3"/>
        <v>1307.4864131737254</v>
      </c>
      <c r="F21">
        <f t="shared" ca="1" si="4"/>
        <v>150</v>
      </c>
      <c r="G21">
        <f t="shared" ca="1" si="6"/>
        <v>210.91157977313841</v>
      </c>
      <c r="H21">
        <f t="shared" ca="1" si="5"/>
        <v>1668.3979929468637</v>
      </c>
      <c r="M21" t="s">
        <v>175</v>
      </c>
      <c r="N21">
        <v>0.84</v>
      </c>
      <c r="O21">
        <v>68.709999999999994</v>
      </c>
      <c r="P21">
        <v>78</v>
      </c>
    </row>
    <row r="22" spans="1:16">
      <c r="A22">
        <v>14</v>
      </c>
      <c r="B22">
        <f t="shared" ca="1" si="0"/>
        <v>0.61046409525760337</v>
      </c>
      <c r="C22">
        <f t="shared" ca="1" si="1"/>
        <v>173.06267285477369</v>
      </c>
      <c r="D22">
        <f t="shared" ca="1" si="2"/>
        <v>57.996453913388983</v>
      </c>
      <c r="E22">
        <f t="shared" ca="1" si="3"/>
        <v>9.5078143541711881</v>
      </c>
      <c r="F22">
        <f t="shared" ca="1" si="4"/>
        <v>150</v>
      </c>
      <c r="G22">
        <f t="shared" ca="1" si="6"/>
        <v>166.21748536982727</v>
      </c>
      <c r="H22">
        <f t="shared" ca="1" si="5"/>
        <v>325.72529972399843</v>
      </c>
      <c r="M22" t="s">
        <v>179</v>
      </c>
      <c r="N22">
        <v>0.79</v>
      </c>
      <c r="O22">
        <v>66.17</v>
      </c>
      <c r="P22">
        <v>82</v>
      </c>
    </row>
    <row r="23" spans="1:16">
      <c r="A23">
        <v>15</v>
      </c>
      <c r="B23">
        <f t="shared" ca="1" si="0"/>
        <v>0.65497386305097416</v>
      </c>
      <c r="C23">
        <f t="shared" ca="1" si="1"/>
        <v>147.12549074166427</v>
      </c>
      <c r="D23">
        <f t="shared" ca="1" si="2"/>
        <v>28.729568000200114</v>
      </c>
      <c r="E23">
        <f t="shared" ca="1" si="3"/>
        <v>-325.7491161638057</v>
      </c>
      <c r="F23">
        <f t="shared" ca="1" si="4"/>
        <v>0</v>
      </c>
      <c r="G23">
        <f t="shared" ca="1" si="6"/>
        <v>378.11103642526052</v>
      </c>
      <c r="H23">
        <f t="shared" ca="1" si="5"/>
        <v>52.361920261454827</v>
      </c>
      <c r="M23" t="s">
        <v>183</v>
      </c>
      <c r="N23">
        <v>0.94</v>
      </c>
      <c r="O23">
        <v>52.36</v>
      </c>
      <c r="P23">
        <v>90</v>
      </c>
    </row>
    <row r="24" spans="1:16">
      <c r="A24">
        <v>16</v>
      </c>
      <c r="B24">
        <f t="shared" ca="1" si="0"/>
        <v>0.5598193849014732</v>
      </c>
      <c r="C24">
        <f t="shared" ca="1" si="1"/>
        <v>29.894757830139213</v>
      </c>
      <c r="D24">
        <f t="shared" ca="1" si="2"/>
        <v>50.828455104038817</v>
      </c>
      <c r="E24">
        <f t="shared" ca="1" si="3"/>
        <v>-445.41431647898185</v>
      </c>
      <c r="F24">
        <f t="shared" ca="1" si="4"/>
        <v>150</v>
      </c>
      <c r="G24">
        <f t="shared" ca="1" si="6"/>
        <v>294.78701539301483</v>
      </c>
      <c r="H24">
        <f t="shared" ca="1" si="5"/>
        <v>-0.62730108596701939</v>
      </c>
    </row>
    <row r="25" spans="1:16">
      <c r="A25">
        <v>17</v>
      </c>
      <c r="B25">
        <f t="shared" ca="1" si="0"/>
        <v>1.0455131476396715</v>
      </c>
      <c r="C25">
        <f t="shared" ca="1" si="1"/>
        <v>260.40649362493849</v>
      </c>
      <c r="D25">
        <f t="shared" ca="1" si="2"/>
        <v>150.68416332057473</v>
      </c>
      <c r="E25">
        <f t="shared" ca="1" si="3"/>
        <v>1372.2689865424747</v>
      </c>
      <c r="F25">
        <f t="shared" ca="1" si="4"/>
        <v>150</v>
      </c>
      <c r="G25">
        <f t="shared" ca="1" si="6"/>
        <v>432.90909166717114</v>
      </c>
      <c r="H25">
        <f t="shared" ca="1" si="5"/>
        <v>1955.1780782096459</v>
      </c>
      <c r="L25" s="157" t="s">
        <v>206</v>
      </c>
      <c r="M25" s="158" t="s">
        <v>207</v>
      </c>
      <c r="N25" s="158"/>
      <c r="O25" s="16" cm="1">
        <f t="array" ref="O25">AVERAGE(LN(P2:P23))</f>
        <v>3.6330365522894454</v>
      </c>
    </row>
    <row r="26" spans="1:16">
      <c r="A26">
        <v>18</v>
      </c>
      <c r="B26">
        <f t="shared" ca="1" si="0"/>
        <v>0.98382296656221668</v>
      </c>
      <c r="C26">
        <f t="shared" ca="1" si="1"/>
        <v>126.17420092994161</v>
      </c>
      <c r="D26">
        <f t="shared" ca="1" si="2"/>
        <v>31.319349256568955</v>
      </c>
      <c r="E26">
        <f t="shared" ca="1" si="3"/>
        <v>-187.80497637380267</v>
      </c>
      <c r="F26">
        <f t="shared" ca="1" si="4"/>
        <v>0</v>
      </c>
      <c r="G26">
        <f t="shared" ca="1" si="6"/>
        <v>159.19141375752267</v>
      </c>
      <c r="H26">
        <f t="shared" ca="1" si="5"/>
        <v>-28.613562616280007</v>
      </c>
      <c r="L26" s="12"/>
      <c r="M26" s="158" t="s">
        <v>208</v>
      </c>
      <c r="N26" s="158"/>
      <c r="O26" s="16" cm="1">
        <f t="array" ref="O26">_xlfn.STDEV.S(LN(P2:P23))</f>
        <v>0.67533348750981514</v>
      </c>
    </row>
    <row r="27" spans="1:16">
      <c r="A27">
        <v>19</v>
      </c>
      <c r="B27">
        <f t="shared" ca="1" si="0"/>
        <v>0.84691627410843229</v>
      </c>
      <c r="C27">
        <f t="shared" ca="1" si="1"/>
        <v>144.6751208919095</v>
      </c>
      <c r="D27">
        <f t="shared" ca="1" si="2"/>
        <v>74.659596455500164</v>
      </c>
      <c r="E27">
        <f t="shared" ca="1" si="3"/>
        <v>223.39644929353693</v>
      </c>
      <c r="F27">
        <f t="shared" ca="1" si="4"/>
        <v>150</v>
      </c>
      <c r="G27">
        <f t="shared" ca="1" si="6"/>
        <v>1125.0018825748789</v>
      </c>
      <c r="H27">
        <f t="shared" ca="1" si="5"/>
        <v>1498.3983318684159</v>
      </c>
      <c r="M27" s="2"/>
      <c r="N27" s="2"/>
    </row>
    <row r="28" spans="1:16">
      <c r="A28">
        <v>20</v>
      </c>
      <c r="B28">
        <f t="shared" ca="1" si="0"/>
        <v>1.0275686109972697</v>
      </c>
      <c r="C28">
        <f t="shared" ca="1" si="1"/>
        <v>66.249514789667984</v>
      </c>
      <c r="D28">
        <f t="shared" ca="1" si="2"/>
        <v>41.832460524715991</v>
      </c>
      <c r="E28">
        <f t="shared" ca="1" si="3"/>
        <v>-210.61275682548987</v>
      </c>
      <c r="F28">
        <f t="shared" ca="1" si="4"/>
        <v>0</v>
      </c>
      <c r="G28">
        <f t="shared" ca="1" si="6"/>
        <v>131.0165441435214</v>
      </c>
      <c r="H28">
        <f t="shared" ca="1" si="5"/>
        <v>-79.596212681968467</v>
      </c>
      <c r="L28" s="157" t="s">
        <v>178</v>
      </c>
      <c r="M28" s="158" t="s">
        <v>207</v>
      </c>
      <c r="N28" s="158"/>
      <c r="O28" s="16" cm="1">
        <f t="array" ref="O28">AVERAGE(LN(O2:O23))</f>
        <v>4.6272539857875046</v>
      </c>
    </row>
    <row r="29" spans="1:16">
      <c r="A29">
        <v>21</v>
      </c>
      <c r="B29">
        <f t="shared" ca="1" si="0"/>
        <v>1.5637058828775923</v>
      </c>
      <c r="C29">
        <f t="shared" ca="1" si="1"/>
        <v>88.795980089617927</v>
      </c>
      <c r="D29">
        <f t="shared" ca="1" si="2"/>
        <v>36.199964850199457</v>
      </c>
      <c r="E29">
        <f t="shared" ca="1" si="3"/>
        <v>57.497085619380925</v>
      </c>
      <c r="F29">
        <f t="shared" ca="1" si="4"/>
        <v>0</v>
      </c>
      <c r="G29">
        <f t="shared" ca="1" si="6"/>
        <v>270.26747674191819</v>
      </c>
      <c r="H29">
        <f t="shared" ca="1" si="5"/>
        <v>327.76456236129911</v>
      </c>
      <c r="L29" s="12"/>
      <c r="M29" s="158" t="s">
        <v>208</v>
      </c>
      <c r="N29" s="158"/>
      <c r="O29" s="16" cm="1">
        <f t="array" ref="O29">_xlfn.STDEV.S(LN(O2:O23))</f>
        <v>0.5303402774823226</v>
      </c>
    </row>
    <row r="30" spans="1:16">
      <c r="A30">
        <v>22</v>
      </c>
      <c r="B30">
        <f t="shared" ca="1" si="0"/>
        <v>0.93345633922124882</v>
      </c>
      <c r="C30">
        <f t="shared" ca="1" si="1"/>
        <v>104.8032478186235</v>
      </c>
      <c r="D30">
        <f t="shared" ca="1" si="2"/>
        <v>24.521802854391854</v>
      </c>
      <c r="E30">
        <f t="shared" ca="1" si="3"/>
        <v>-334.3911368443529</v>
      </c>
      <c r="F30">
        <f t="shared" ca="1" si="4"/>
        <v>0</v>
      </c>
      <c r="G30">
        <f t="shared" ca="1" si="6"/>
        <v>102.58073499012151</v>
      </c>
      <c r="H30">
        <f t="shared" ca="1" si="5"/>
        <v>-231.81040185423137</v>
      </c>
      <c r="M30" s="2"/>
      <c r="N30" s="2"/>
    </row>
    <row r="31" spans="1:16">
      <c r="A31">
        <v>23</v>
      </c>
      <c r="B31">
        <f t="shared" ca="1" si="0"/>
        <v>0.72990423269187321</v>
      </c>
      <c r="C31">
        <f t="shared" ca="1" si="1"/>
        <v>89.48252334458958</v>
      </c>
      <c r="D31">
        <f t="shared" ca="1" si="2"/>
        <v>69.992076118860851</v>
      </c>
      <c r="E31">
        <f t="shared" ca="1" si="3"/>
        <v>-19.766268649435517</v>
      </c>
      <c r="F31">
        <f t="shared" ca="1" si="4"/>
        <v>150</v>
      </c>
      <c r="G31">
        <f t="shared" ca="1" si="6"/>
        <v>253.37106952952476</v>
      </c>
      <c r="H31">
        <f t="shared" ca="1" si="5"/>
        <v>383.60480088008921</v>
      </c>
      <c r="L31" s="157" t="s">
        <v>209</v>
      </c>
      <c r="M31" s="158" t="s">
        <v>207</v>
      </c>
      <c r="N31" s="158"/>
      <c r="O31" s="16" cm="1">
        <f t="array" ref="O31">AVERAGE(LN(N2:N23))</f>
        <v>1.0493868436413352E-2</v>
      </c>
    </row>
    <row r="32" spans="1:16">
      <c r="A32">
        <v>24</v>
      </c>
      <c r="B32">
        <f t="shared" ca="1" si="0"/>
        <v>1.4271293476433651</v>
      </c>
      <c r="C32">
        <f t="shared" ca="1" si="1"/>
        <v>116.41224758160205</v>
      </c>
      <c r="D32">
        <f t="shared" ca="1" si="2"/>
        <v>33.007078626597462</v>
      </c>
      <c r="E32">
        <f t="shared" ca="1" si="3"/>
        <v>26.320624496207643</v>
      </c>
      <c r="F32">
        <f t="shared" ca="1" si="4"/>
        <v>0</v>
      </c>
      <c r="G32">
        <f t="shared" ca="1" si="6"/>
        <v>80.939307488083401</v>
      </c>
      <c r="H32">
        <f t="shared" ca="1" si="5"/>
        <v>107.25993198429104</v>
      </c>
      <c r="L32" s="12"/>
      <c r="M32" s="158" t="s">
        <v>208</v>
      </c>
      <c r="N32" s="158"/>
      <c r="O32" s="16" cm="1">
        <f t="array" ref="O32">_xlfn.STDEV.S(LN(N2:N23))</f>
        <v>0.45604730783764302</v>
      </c>
    </row>
    <row r="33" spans="1:8">
      <c r="A33">
        <v>25</v>
      </c>
      <c r="B33">
        <f t="shared" ca="1" si="0"/>
        <v>1.2327416539938383</v>
      </c>
      <c r="C33">
        <f t="shared" ca="1" si="1"/>
        <v>127.67990203279534</v>
      </c>
      <c r="D33">
        <f t="shared" ca="1" si="2"/>
        <v>84.676063335361661</v>
      </c>
      <c r="E33">
        <f t="shared" ca="1" si="3"/>
        <v>473.98576088706949</v>
      </c>
      <c r="F33">
        <f t="shared" ca="1" si="4"/>
        <v>150</v>
      </c>
      <c r="G33">
        <f t="shared" ca="1" si="6"/>
        <v>592.66534704141156</v>
      </c>
      <c r="H33">
        <f t="shared" ca="1" si="5"/>
        <v>1216.651107928481</v>
      </c>
    </row>
    <row r="34" spans="1:8">
      <c r="A34">
        <v>26</v>
      </c>
      <c r="B34">
        <f t="shared" ca="1" si="0"/>
        <v>1.2025477097945148</v>
      </c>
      <c r="C34">
        <f t="shared" ca="1" si="1"/>
        <v>191.92546973219015</v>
      </c>
      <c r="D34">
        <f t="shared" ca="1" si="2"/>
        <v>8.4562307787203217</v>
      </c>
      <c r="E34">
        <f t="shared" ca="1" si="3"/>
        <v>-142.69561753051869</v>
      </c>
      <c r="F34">
        <f t="shared" ca="1" si="4"/>
        <v>0</v>
      </c>
      <c r="G34">
        <f t="shared" ca="1" si="6"/>
        <v>27.911547419787514</v>
      </c>
      <c r="H34">
        <f t="shared" ca="1" si="5"/>
        <v>-114.78407011073118</v>
      </c>
    </row>
    <row r="35" spans="1:8">
      <c r="A35">
        <v>27</v>
      </c>
      <c r="B35">
        <f t="shared" ca="1" si="0"/>
        <v>1.4661783486726356</v>
      </c>
      <c r="C35">
        <f t="shared" ca="1" si="1"/>
        <v>113.86449531462564</v>
      </c>
      <c r="D35">
        <f t="shared" ca="1" si="2"/>
        <v>46.433699216026234</v>
      </c>
      <c r="E35">
        <f t="shared" ca="1" si="3"/>
        <v>173.74195023768968</v>
      </c>
      <c r="F35">
        <f t="shared" ca="1" si="4"/>
        <v>0</v>
      </c>
      <c r="G35">
        <f t="shared" ca="1" si="6"/>
        <v>393.18228557113707</v>
      </c>
      <c r="H35">
        <f t="shared" ca="1" si="5"/>
        <v>566.92423580882678</v>
      </c>
    </row>
    <row r="36" spans="1:8">
      <c r="A36">
        <v>28</v>
      </c>
      <c r="B36">
        <f t="shared" ca="1" si="0"/>
        <v>1.5945179927578359</v>
      </c>
      <c r="C36">
        <f t="shared" ca="1" si="1"/>
        <v>145.16910709878246</v>
      </c>
      <c r="D36">
        <f t="shared" ca="1" si="2"/>
        <v>22.518108997280613</v>
      </c>
      <c r="E36">
        <f t="shared" ca="1" si="3"/>
        <v>77.017399553225601</v>
      </c>
      <c r="F36">
        <f t="shared" ca="1" si="4"/>
        <v>0</v>
      </c>
      <c r="G36">
        <f t="shared" ca="1" si="6"/>
        <v>19.041832638138331</v>
      </c>
      <c r="H36">
        <f t="shared" ca="1" si="5"/>
        <v>96.059232191363932</v>
      </c>
    </row>
    <row r="37" spans="1:8">
      <c r="A37">
        <v>29</v>
      </c>
      <c r="B37">
        <f t="shared" ca="1" si="0"/>
        <v>0.89158756513526372</v>
      </c>
      <c r="C37">
        <f t="shared" ca="1" si="1"/>
        <v>108.88451360007817</v>
      </c>
      <c r="D37">
        <f t="shared" ca="1" si="2"/>
        <v>70.425934000442155</v>
      </c>
      <c r="E37">
        <f t="shared" ca="1" si="3"/>
        <v>113.91895202679424</v>
      </c>
      <c r="F37">
        <f t="shared" ca="1" si="4"/>
        <v>150</v>
      </c>
      <c r="G37">
        <f t="shared" ca="1" si="6"/>
        <v>327.01366363842465</v>
      </c>
      <c r="H37">
        <f t="shared" ca="1" si="5"/>
        <v>590.93261566521892</v>
      </c>
    </row>
    <row r="38" spans="1:8">
      <c r="A38">
        <v>30</v>
      </c>
      <c r="B38">
        <f t="shared" ca="1" si="0"/>
        <v>1.5050400823507035</v>
      </c>
      <c r="C38">
        <f t="shared" ca="1" si="1"/>
        <v>58.294505361060978</v>
      </c>
      <c r="D38">
        <f t="shared" ca="1" si="2"/>
        <v>36.615338846652641</v>
      </c>
      <c r="E38">
        <f t="shared" ca="1" si="3"/>
        <v>-43.935761500923974</v>
      </c>
      <c r="F38">
        <f t="shared" ca="1" si="4"/>
        <v>0</v>
      </c>
      <c r="G38">
        <f t="shared" ca="1" si="6"/>
        <v>82.450819112128713</v>
      </c>
      <c r="H38">
        <f t="shared" ca="1" si="5"/>
        <v>38.515057611204739</v>
      </c>
    </row>
    <row r="39" spans="1:8">
      <c r="A39">
        <v>31</v>
      </c>
      <c r="B39">
        <f t="shared" ca="1" si="0"/>
        <v>1.2492306795928889</v>
      </c>
      <c r="C39">
        <f t="shared" ca="1" si="1"/>
        <v>123.39102158642797</v>
      </c>
      <c r="D39">
        <f t="shared" ca="1" si="2"/>
        <v>14.54758366198172</v>
      </c>
      <c r="E39">
        <f t="shared" ca="1" si="3"/>
        <v>-229.77672416312302</v>
      </c>
      <c r="F39">
        <f t="shared" ca="1" si="4"/>
        <v>0</v>
      </c>
      <c r="G39">
        <f t="shared" ca="1" si="6"/>
        <v>102.45271668446352</v>
      </c>
      <c r="H39">
        <f t="shared" ca="1" si="5"/>
        <v>-127.3240074786595</v>
      </c>
    </row>
    <row r="40" spans="1:8">
      <c r="A40">
        <v>32</v>
      </c>
      <c r="B40">
        <f t="shared" ca="1" si="0"/>
        <v>1.2384542478517437</v>
      </c>
      <c r="C40">
        <f t="shared" ca="1" si="1"/>
        <v>26.366217128020082</v>
      </c>
      <c r="D40">
        <f t="shared" ca="1" si="2"/>
        <v>83.671246362747269</v>
      </c>
      <c r="E40">
        <f t="shared" ca="1" si="3"/>
        <v>213.5096758279401</v>
      </c>
      <c r="F40">
        <f t="shared" ca="1" si="4"/>
        <v>150</v>
      </c>
      <c r="G40">
        <f t="shared" ca="1" si="6"/>
        <v>306.36510372937437</v>
      </c>
      <c r="H40">
        <f t="shared" ca="1" si="5"/>
        <v>669.87477955731447</v>
      </c>
    </row>
    <row r="41" spans="1:8">
      <c r="A41">
        <v>33</v>
      </c>
      <c r="B41">
        <f t="shared" ca="1" si="0"/>
        <v>1.7190274064266906</v>
      </c>
      <c r="C41">
        <f t="shared" ca="1" si="1"/>
        <v>56.228789849865088</v>
      </c>
      <c r="D41">
        <f t="shared" ca="1" si="2"/>
        <v>25.919757703527029</v>
      </c>
      <c r="E41">
        <f t="shared" ca="1" si="3"/>
        <v>-49.062199672176263</v>
      </c>
      <c r="F41">
        <f t="shared" ca="1" si="4"/>
        <v>0</v>
      </c>
      <c r="G41">
        <f t="shared" ca="1" si="6"/>
        <v>37.706984369035467</v>
      </c>
      <c r="H41">
        <f t="shared" ca="1" si="5"/>
        <v>-11.355215303140795</v>
      </c>
    </row>
    <row r="42" spans="1:8">
      <c r="A42">
        <v>34</v>
      </c>
      <c r="B42">
        <f t="shared" ca="1" si="0"/>
        <v>2.2581067504457768</v>
      </c>
      <c r="C42">
        <f t="shared" ca="1" si="1"/>
        <v>116.89106050527778</v>
      </c>
      <c r="D42">
        <f t="shared" ca="1" si="2"/>
        <v>73.869686276014178</v>
      </c>
      <c r="E42">
        <f t="shared" ca="1" si="3"/>
        <v>851.63243470076998</v>
      </c>
      <c r="F42">
        <f t="shared" ca="1" si="4"/>
        <v>150</v>
      </c>
      <c r="G42">
        <f t="shared" ca="1" si="6"/>
        <v>618.07687191392324</v>
      </c>
      <c r="H42">
        <f t="shared" ca="1" si="5"/>
        <v>1619.7093066146931</v>
      </c>
    </row>
    <row r="43" spans="1:8">
      <c r="A43">
        <v>35</v>
      </c>
      <c r="B43">
        <f t="shared" ca="1" si="0"/>
        <v>1.1613720250695232</v>
      </c>
      <c r="C43">
        <f t="shared" ca="1" si="1"/>
        <v>96.729627218254009</v>
      </c>
      <c r="D43">
        <f t="shared" ca="1" si="2"/>
        <v>65.005427812439677</v>
      </c>
      <c r="E43">
        <f t="shared" ca="1" si="3"/>
        <v>164.21890415933882</v>
      </c>
      <c r="F43">
        <f t="shared" ca="1" si="4"/>
        <v>150</v>
      </c>
      <c r="G43">
        <f t="shared" ca="1" si="6"/>
        <v>168.49249383125536</v>
      </c>
      <c r="H43">
        <f t="shared" ca="1" si="5"/>
        <v>482.71139799059415</v>
      </c>
    </row>
    <row r="44" spans="1:8">
      <c r="A44">
        <v>36</v>
      </c>
      <c r="B44">
        <f t="shared" ca="1" si="0"/>
        <v>0.82443010678340789</v>
      </c>
      <c r="C44">
        <f t="shared" ca="1" si="1"/>
        <v>178.56420363406463</v>
      </c>
      <c r="D44">
        <f t="shared" ca="1" si="2"/>
        <v>16.134624433426982</v>
      </c>
      <c r="E44">
        <f t="shared" ca="1" si="3"/>
        <v>-288.37364773431921</v>
      </c>
      <c r="F44">
        <f t="shared" ca="1" si="4"/>
        <v>0</v>
      </c>
      <c r="G44">
        <f t="shared" ca="1" si="6"/>
        <v>119.18596450785643</v>
      </c>
      <c r="H44">
        <f t="shared" ca="1" si="5"/>
        <v>-169.18768322646278</v>
      </c>
    </row>
    <row r="45" spans="1:8">
      <c r="A45">
        <v>37</v>
      </c>
      <c r="B45">
        <f t="shared" ca="1" si="0"/>
        <v>1.2633026989494467</v>
      </c>
      <c r="C45">
        <f t="shared" ca="1" si="1"/>
        <v>47.329195654170711</v>
      </c>
      <c r="D45">
        <f t="shared" ca="1" si="2"/>
        <v>16.728464149540844</v>
      </c>
      <c r="E45">
        <f t="shared" ca="1" si="3"/>
        <v>-391.08647443989599</v>
      </c>
      <c r="F45">
        <f t="shared" ca="1" si="4"/>
        <v>0</v>
      </c>
      <c r="G45">
        <f t="shared" ca="1" si="6"/>
        <v>108.74409686859624</v>
      </c>
      <c r="H45">
        <f t="shared" ca="1" si="5"/>
        <v>-282.34237757129972</v>
      </c>
    </row>
    <row r="46" spans="1:8">
      <c r="A46">
        <v>38</v>
      </c>
      <c r="B46">
        <f t="shared" ca="1" si="0"/>
        <v>1.6055165592992078</v>
      </c>
      <c r="C46">
        <f t="shared" ca="1" si="1"/>
        <v>47.738519729345562</v>
      </c>
      <c r="D46">
        <f t="shared" ca="1" si="2"/>
        <v>5.3682419053217147</v>
      </c>
      <c r="E46">
        <f t="shared" ca="1" si="3"/>
        <v>-332.55845651926967</v>
      </c>
      <c r="F46">
        <f t="shared" ca="1" si="4"/>
        <v>0</v>
      </c>
      <c r="G46">
        <f t="shared" ca="1" si="6"/>
        <v>8.6614567010150356</v>
      </c>
      <c r="H46">
        <f t="shared" ca="1" si="5"/>
        <v>-323.89699981825464</v>
      </c>
    </row>
    <row r="47" spans="1:8">
      <c r="A47">
        <v>39</v>
      </c>
      <c r="B47">
        <f t="shared" ca="1" si="0"/>
        <v>1.7072947362071691</v>
      </c>
      <c r="C47">
        <f t="shared" ca="1" si="1"/>
        <v>138.36036458566281</v>
      </c>
      <c r="D47">
        <f t="shared" ca="1" si="2"/>
        <v>17.18612854169978</v>
      </c>
      <c r="E47">
        <f t="shared" ca="1" si="3"/>
        <v>63.064110439284775</v>
      </c>
      <c r="F47">
        <f t="shared" ca="1" si="4"/>
        <v>0</v>
      </c>
      <c r="G47">
        <f t="shared" ca="1" si="6"/>
        <v>28.749753517922546</v>
      </c>
      <c r="H47">
        <f t="shared" ca="1" si="5"/>
        <v>91.813863957207317</v>
      </c>
    </row>
    <row r="48" spans="1:8">
      <c r="A48">
        <v>40</v>
      </c>
      <c r="B48">
        <f t="shared" ca="1" si="0"/>
        <v>0.5821086441803538</v>
      </c>
      <c r="C48">
        <f t="shared" ca="1" si="1"/>
        <v>57.443406630816355</v>
      </c>
      <c r="D48">
        <f t="shared" ca="1" si="2"/>
        <v>61.799978035865109</v>
      </c>
      <c r="E48">
        <f t="shared" ca="1" si="3"/>
        <v>-255.68283551958572</v>
      </c>
      <c r="F48">
        <f t="shared" ca="1" si="4"/>
        <v>150</v>
      </c>
      <c r="G48">
        <f t="shared" ca="1" si="6"/>
        <v>33.175723184009264</v>
      </c>
      <c r="H48">
        <f t="shared" ca="1" si="5"/>
        <v>-72.507112335576466</v>
      </c>
    </row>
    <row r="49" spans="1:8">
      <c r="A49">
        <v>41</v>
      </c>
      <c r="B49">
        <f t="shared" ca="1" si="0"/>
        <v>0.6449208734183971</v>
      </c>
      <c r="C49">
        <f t="shared" ca="1" si="1"/>
        <v>172.26324483739094</v>
      </c>
      <c r="D49">
        <f t="shared" ca="1" si="2"/>
        <v>33.081845100252735</v>
      </c>
      <c r="E49">
        <f t="shared" ca="1" si="3"/>
        <v>-224.4084547402513</v>
      </c>
      <c r="F49">
        <f t="shared" ca="1" si="4"/>
        <v>0</v>
      </c>
      <c r="G49">
        <f t="shared" ca="1" si="6"/>
        <v>56.854884228954454</v>
      </c>
      <c r="H49">
        <f t="shared" ca="1" si="5"/>
        <v>-167.55357051129684</v>
      </c>
    </row>
    <row r="50" spans="1:8">
      <c r="A50">
        <v>42</v>
      </c>
      <c r="B50">
        <f t="shared" ca="1" si="0"/>
        <v>0.94542912775784382</v>
      </c>
      <c r="C50">
        <f t="shared" ca="1" si="1"/>
        <v>83.668824509300336</v>
      </c>
      <c r="D50">
        <f t="shared" ca="1" si="2"/>
        <v>97.432055184594034</v>
      </c>
      <c r="E50">
        <f t="shared" ca="1" si="3"/>
        <v>347.86172245265846</v>
      </c>
      <c r="F50">
        <f t="shared" ca="1" si="4"/>
        <v>150</v>
      </c>
      <c r="G50">
        <f t="shared" ca="1" si="6"/>
        <v>602.12988703971087</v>
      </c>
      <c r="H50">
        <f t="shared" ca="1" si="5"/>
        <v>1099.9916094923692</v>
      </c>
    </row>
    <row r="51" spans="1:8">
      <c r="A51">
        <v>43</v>
      </c>
      <c r="B51">
        <f t="shared" ca="1" si="0"/>
        <v>1.1324996488369594</v>
      </c>
      <c r="C51">
        <f t="shared" ca="1" si="1"/>
        <v>439.27056410093894</v>
      </c>
      <c r="D51">
        <f t="shared" ca="1" si="2"/>
        <v>88.736922160911632</v>
      </c>
      <c r="E51">
        <f t="shared" ca="1" si="3"/>
        <v>1243.4500017344888</v>
      </c>
      <c r="F51">
        <f t="shared" ca="1" si="4"/>
        <v>150</v>
      </c>
      <c r="G51">
        <f t="shared" ca="1" si="6"/>
        <v>293.55811136004627</v>
      </c>
      <c r="H51">
        <f t="shared" ca="1" si="5"/>
        <v>1687.008113094535</v>
      </c>
    </row>
    <row r="52" spans="1:8">
      <c r="A52">
        <v>44</v>
      </c>
      <c r="B52">
        <f t="shared" ca="1" si="0"/>
        <v>1.1546000135173335</v>
      </c>
      <c r="C52">
        <f t="shared" ca="1" si="1"/>
        <v>87.307173287101278</v>
      </c>
      <c r="D52">
        <f t="shared" ca="1" si="2"/>
        <v>66.856620194076356</v>
      </c>
      <c r="E52">
        <f t="shared" ca="1" si="3"/>
        <v>155.78868737172894</v>
      </c>
      <c r="F52">
        <f t="shared" ca="1" si="4"/>
        <v>150</v>
      </c>
      <c r="G52">
        <f t="shared" ca="1" si="6"/>
        <v>651.39779082046914</v>
      </c>
      <c r="H52">
        <f t="shared" ca="1" si="5"/>
        <v>957.18647819219814</v>
      </c>
    </row>
    <row r="53" spans="1:8">
      <c r="A53">
        <v>45</v>
      </c>
      <c r="B53">
        <f t="shared" ca="1" si="0"/>
        <v>0.6895029768656884</v>
      </c>
      <c r="C53">
        <f t="shared" ca="1" si="1"/>
        <v>104.04701667225966</v>
      </c>
      <c r="D53">
        <f t="shared" ca="1" si="2"/>
        <v>16.609562967075895</v>
      </c>
      <c r="E53">
        <f t="shared" ca="1" si="3"/>
        <v>-537.3807947612022</v>
      </c>
      <c r="F53">
        <f t="shared" ca="1" si="4"/>
        <v>0</v>
      </c>
      <c r="G53">
        <f t="shared" ca="1" si="6"/>
        <v>147.3881496136174</v>
      </c>
      <c r="H53">
        <f t="shared" ca="1" si="5"/>
        <v>-389.99264514758477</v>
      </c>
    </row>
    <row r="54" spans="1:8">
      <c r="A54">
        <v>46</v>
      </c>
      <c r="B54">
        <f t="shared" ca="1" si="0"/>
        <v>1.3088643959746462</v>
      </c>
      <c r="C54">
        <f t="shared" ca="1" si="1"/>
        <v>85.25215975809931</v>
      </c>
      <c r="D54">
        <f t="shared" ca="1" si="2"/>
        <v>50.536208121529675</v>
      </c>
      <c r="E54">
        <f t="shared" ca="1" si="3"/>
        <v>64.579224052413537</v>
      </c>
      <c r="F54">
        <f t="shared" ca="1" si="4"/>
        <v>150</v>
      </c>
      <c r="G54">
        <f t="shared" ca="1" si="6"/>
        <v>337.86800724299064</v>
      </c>
      <c r="H54">
        <f t="shared" ca="1" si="5"/>
        <v>552.44723129540421</v>
      </c>
    </row>
    <row r="55" spans="1:8">
      <c r="A55">
        <v>47</v>
      </c>
      <c r="B55">
        <f t="shared" ca="1" si="0"/>
        <v>0.63966146252410028</v>
      </c>
      <c r="C55">
        <f t="shared" ca="1" si="1"/>
        <v>102.39461656812719</v>
      </c>
      <c r="D55">
        <f t="shared" ca="1" si="2"/>
        <v>90.380505529712792</v>
      </c>
      <c r="E55">
        <f t="shared" ca="1" si="3"/>
        <v>171.27687343404148</v>
      </c>
      <c r="F55">
        <f t="shared" ca="1" si="4"/>
        <v>150</v>
      </c>
      <c r="G55">
        <f t="shared" ca="1" si="6"/>
        <v>150.11806975919157</v>
      </c>
      <c r="H55">
        <f t="shared" ca="1" si="5"/>
        <v>471.39494319323308</v>
      </c>
    </row>
    <row r="56" spans="1:8">
      <c r="A56">
        <v>48</v>
      </c>
      <c r="B56">
        <f t="shared" ca="1" si="0"/>
        <v>1.3427380258639514</v>
      </c>
      <c r="C56">
        <f t="shared" ca="1" si="1"/>
        <v>134.37954396032939</v>
      </c>
      <c r="D56">
        <f t="shared" ca="1" si="2"/>
        <v>55.571835218774595</v>
      </c>
      <c r="E56">
        <f t="shared" ca="1" si="3"/>
        <v>254.69077047509052</v>
      </c>
      <c r="F56">
        <f t="shared" ca="1" si="4"/>
        <v>150</v>
      </c>
      <c r="G56">
        <f t="shared" ca="1" si="6"/>
        <v>280.83898303113455</v>
      </c>
      <c r="H56">
        <f t="shared" ca="1" si="5"/>
        <v>685.52975350622501</v>
      </c>
    </row>
    <row r="57" spans="1:8">
      <c r="A57">
        <v>49</v>
      </c>
      <c r="B57">
        <f t="shared" ca="1" si="0"/>
        <v>0.47198622850964977</v>
      </c>
      <c r="C57">
        <f t="shared" ca="1" si="1"/>
        <v>57.016667880416108</v>
      </c>
      <c r="D57">
        <f t="shared" ca="1" si="2"/>
        <v>27.384508597147285</v>
      </c>
      <c r="E57">
        <f t="shared" ca="1" si="3"/>
        <v>-655.96558461811662</v>
      </c>
      <c r="F57">
        <f t="shared" ca="1" si="4"/>
        <v>0</v>
      </c>
      <c r="G57">
        <f t="shared" ca="1" si="6"/>
        <v>247.50257306929379</v>
      </c>
      <c r="H57">
        <f t="shared" ca="1" si="5"/>
        <v>-408.46301154882281</v>
      </c>
    </row>
    <row r="58" spans="1:8">
      <c r="A58">
        <v>50</v>
      </c>
      <c r="B58">
        <f t="shared" ca="1" si="0"/>
        <v>1.8958504175395587</v>
      </c>
      <c r="C58">
        <f t="shared" ca="1" si="1"/>
        <v>48.766068424946091</v>
      </c>
      <c r="D58">
        <f t="shared" ca="1" si="2"/>
        <v>23.422585730891921</v>
      </c>
      <c r="E58">
        <f t="shared" ca="1" si="3"/>
        <v>-4.2792174043907494</v>
      </c>
      <c r="F58">
        <f t="shared" ca="1" si="4"/>
        <v>0</v>
      </c>
      <c r="G58">
        <f t="shared" ca="1" si="6"/>
        <v>130.1636074634747</v>
      </c>
      <c r="H58">
        <f t="shared" ca="1" si="5"/>
        <v>125.88439005908396</v>
      </c>
    </row>
    <row r="59" spans="1:8">
      <c r="A59">
        <v>51</v>
      </c>
      <c r="B59">
        <f t="shared" ca="1" si="0"/>
        <v>1.6947158221616245</v>
      </c>
      <c r="C59">
        <f t="shared" ca="1" si="1"/>
        <v>40.556245837249271</v>
      </c>
      <c r="D59">
        <f t="shared" ca="1" si="2"/>
        <v>71.442482835553378</v>
      </c>
      <c r="E59">
        <f t="shared" ca="1" si="3"/>
        <v>354.82789948401455</v>
      </c>
      <c r="F59">
        <f t="shared" ca="1" si="4"/>
        <v>150</v>
      </c>
      <c r="G59">
        <f t="shared" ca="1" si="6"/>
        <v>195.64172854117587</v>
      </c>
      <c r="H59">
        <f t="shared" ca="1" si="5"/>
        <v>700.46962802519045</v>
      </c>
    </row>
    <row r="60" spans="1:8">
      <c r="A60">
        <v>52</v>
      </c>
      <c r="B60">
        <f t="shared" ca="1" si="0"/>
        <v>1.3638375977848167</v>
      </c>
      <c r="C60">
        <f t="shared" ca="1" si="1"/>
        <v>257.70162942509648</v>
      </c>
      <c r="D60">
        <f t="shared" ca="1" si="2"/>
        <v>32.89571294632929</v>
      </c>
      <c r="E60">
        <f t="shared" ca="1" si="3"/>
        <v>346.78454737298784</v>
      </c>
      <c r="F60">
        <f t="shared" ca="1" si="4"/>
        <v>0</v>
      </c>
      <c r="G60">
        <f t="shared" ca="1" si="6"/>
        <v>77.050265666420913</v>
      </c>
      <c r="H60">
        <f t="shared" ca="1" si="5"/>
        <v>423.83481303940874</v>
      </c>
    </row>
    <row r="61" spans="1:8">
      <c r="A61">
        <v>53</v>
      </c>
      <c r="B61">
        <f t="shared" ca="1" si="0"/>
        <v>0.74136215772956271</v>
      </c>
      <c r="C61">
        <f t="shared" ca="1" si="1"/>
        <v>42.98657027242821</v>
      </c>
      <c r="D61">
        <f t="shared" ca="1" si="2"/>
        <v>12.662652110010919</v>
      </c>
      <c r="E61">
        <f t="shared" ca="1" si="3"/>
        <v>-703.57142889949353</v>
      </c>
      <c r="F61">
        <f t="shared" ca="1" si="4"/>
        <v>0</v>
      </c>
      <c r="G61">
        <f t="shared" ca="1" si="6"/>
        <v>90.465130602203885</v>
      </c>
      <c r="H61">
        <f t="shared" ca="1" si="5"/>
        <v>-613.10629829728964</v>
      </c>
    </row>
    <row r="62" spans="1:8">
      <c r="A62">
        <v>54</v>
      </c>
      <c r="B62">
        <f t="shared" ca="1" si="0"/>
        <v>0.71811674472545173</v>
      </c>
      <c r="C62">
        <f t="shared" ca="1" si="1"/>
        <v>82.743588563278948</v>
      </c>
      <c r="D62">
        <f t="shared" ca="1" si="2"/>
        <v>24.872069162071362</v>
      </c>
      <c r="E62">
        <f t="shared" ca="1" si="3"/>
        <v>-493.70741915381774</v>
      </c>
      <c r="F62">
        <f t="shared" ca="1" si="4"/>
        <v>0</v>
      </c>
      <c r="G62">
        <f t="shared" ca="1" si="6"/>
        <v>81.818444753674854</v>
      </c>
      <c r="H62">
        <f t="shared" ca="1" si="5"/>
        <v>-411.8889744001429</v>
      </c>
    </row>
    <row r="63" spans="1:8">
      <c r="A63">
        <v>55</v>
      </c>
      <c r="B63">
        <f t="shared" ca="1" si="0"/>
        <v>1.4841655249017229</v>
      </c>
      <c r="C63">
        <f t="shared" ca="1" si="1"/>
        <v>175.26328351010787</v>
      </c>
      <c r="D63">
        <f t="shared" ca="1" si="2"/>
        <v>54.59982114812302</v>
      </c>
      <c r="E63">
        <f t="shared" ca="1" si="3"/>
        <v>417.89372816190678</v>
      </c>
      <c r="F63">
        <f t="shared" ca="1" si="4"/>
        <v>150</v>
      </c>
      <c r="G63">
        <f t="shared" ca="1" si="6"/>
        <v>69.137854046749879</v>
      </c>
      <c r="H63">
        <f t="shared" ca="1" si="5"/>
        <v>637.03158220865669</v>
      </c>
    </row>
    <row r="64" spans="1:8">
      <c r="A64">
        <v>56</v>
      </c>
      <c r="B64">
        <f t="shared" ca="1" si="0"/>
        <v>1.1424399898177806</v>
      </c>
      <c r="C64">
        <f t="shared" ca="1" si="1"/>
        <v>146.37414548626651</v>
      </c>
      <c r="D64">
        <f t="shared" ca="1" si="2"/>
        <v>50.837115798868098</v>
      </c>
      <c r="E64">
        <f t="shared" ca="1" si="3"/>
        <v>137.18106206778299</v>
      </c>
      <c r="F64">
        <f t="shared" ca="1" si="4"/>
        <v>150</v>
      </c>
      <c r="G64">
        <f t="shared" ca="1" si="6"/>
        <v>126.44242601496781</v>
      </c>
      <c r="H64">
        <f t="shared" ca="1" si="5"/>
        <v>413.62348808275078</v>
      </c>
    </row>
    <row r="65" spans="1:8">
      <c r="A65">
        <v>57</v>
      </c>
      <c r="B65">
        <f t="shared" ca="1" si="0"/>
        <v>1.1008478949747615</v>
      </c>
      <c r="C65">
        <f t="shared" ca="1" si="1"/>
        <v>149.92526031067555</v>
      </c>
      <c r="D65">
        <f t="shared" ca="1" si="2"/>
        <v>98.725616247224707</v>
      </c>
      <c r="E65">
        <f t="shared" ca="1" si="3"/>
        <v>604.14780619086207</v>
      </c>
      <c r="F65">
        <f t="shared" ca="1" si="4"/>
        <v>150</v>
      </c>
      <c r="G65">
        <f t="shared" ca="1" si="6"/>
        <v>539.04009898366974</v>
      </c>
      <c r="H65">
        <f t="shared" ca="1" si="5"/>
        <v>1293.1879051745318</v>
      </c>
    </row>
    <row r="66" spans="1:8">
      <c r="A66">
        <v>58</v>
      </c>
      <c r="B66">
        <f t="shared" ca="1" si="0"/>
        <v>0.80630916140059661</v>
      </c>
      <c r="C66">
        <f t="shared" ca="1" si="1"/>
        <v>52.624142050064776</v>
      </c>
      <c r="D66">
        <f t="shared" ca="1" si="2"/>
        <v>31.165878407416919</v>
      </c>
      <c r="E66">
        <f t="shared" ca="1" si="3"/>
        <v>-461.97173464582511</v>
      </c>
      <c r="F66">
        <f t="shared" ca="1" si="4"/>
        <v>0</v>
      </c>
      <c r="G66">
        <f t="shared" ca="1" si="6"/>
        <v>158.43833695712968</v>
      </c>
      <c r="H66">
        <f t="shared" ca="1" si="5"/>
        <v>-303.53339768869546</v>
      </c>
    </row>
    <row r="67" spans="1:8">
      <c r="A67">
        <v>59</v>
      </c>
      <c r="B67">
        <f t="shared" ca="1" si="0"/>
        <v>1.5650903090820831</v>
      </c>
      <c r="C67">
        <f t="shared" ca="1" si="1"/>
        <v>143.08607283931804</v>
      </c>
      <c r="D67">
        <f t="shared" ca="1" si="2"/>
        <v>37.29843491145138</v>
      </c>
      <c r="E67">
        <f t="shared" ca="1" si="3"/>
        <v>204.89923120839586</v>
      </c>
      <c r="F67">
        <f t="shared" ca="1" si="4"/>
        <v>0</v>
      </c>
      <c r="G67">
        <f t="shared" ca="1" si="6"/>
        <v>368.23109716900376</v>
      </c>
      <c r="H67">
        <f t="shared" ca="1" si="5"/>
        <v>573.13032837739956</v>
      </c>
    </row>
    <row r="68" spans="1:8">
      <c r="A68">
        <v>60</v>
      </c>
      <c r="B68">
        <f t="shared" ca="1" si="0"/>
        <v>0.67045599925163368</v>
      </c>
      <c r="C68">
        <f t="shared" ca="1" si="1"/>
        <v>103.92289548152642</v>
      </c>
      <c r="D68">
        <f t="shared" ca="1" si="2"/>
        <v>9.0515252138623321</v>
      </c>
      <c r="E68">
        <f t="shared" ca="1" si="3"/>
        <v>-622.7949640771983</v>
      </c>
      <c r="F68">
        <f t="shared" ca="1" si="4"/>
        <v>0</v>
      </c>
      <c r="G68">
        <f t="shared" ca="1" si="6"/>
        <v>28.209873421690187</v>
      </c>
      <c r="H68">
        <f t="shared" ca="1" si="5"/>
        <v>-594.58509065550811</v>
      </c>
    </row>
    <row r="69" spans="1:8">
      <c r="A69">
        <v>61</v>
      </c>
      <c r="B69">
        <f t="shared" ca="1" si="0"/>
        <v>0.66220878806232719</v>
      </c>
      <c r="C69">
        <f t="shared" ca="1" si="1"/>
        <v>87.979709068389212</v>
      </c>
      <c r="D69">
        <f t="shared" ca="1" si="2"/>
        <v>29.518232537224385</v>
      </c>
      <c r="E69">
        <f t="shared" ca="1" si="3"/>
        <v>-462.1094624710741</v>
      </c>
      <c r="F69">
        <f t="shared" ca="1" si="4"/>
        <v>0</v>
      </c>
      <c r="G69">
        <f t="shared" ca="1" si="6"/>
        <v>110.09838749907502</v>
      </c>
      <c r="H69">
        <f t="shared" ca="1" si="5"/>
        <v>-352.01107497199905</v>
      </c>
    </row>
    <row r="70" spans="1:8">
      <c r="A70">
        <v>62</v>
      </c>
      <c r="B70">
        <f t="shared" ca="1" si="0"/>
        <v>0.80177133450286697</v>
      </c>
      <c r="C70">
        <f t="shared" ca="1" si="1"/>
        <v>178.63386966673255</v>
      </c>
      <c r="D70">
        <f t="shared" ca="1" si="2"/>
        <v>42.627496652119937</v>
      </c>
      <c r="E70">
        <f t="shared" ca="1" si="3"/>
        <v>-34.600146605990375</v>
      </c>
      <c r="F70">
        <f t="shared" ca="1" si="4"/>
        <v>0</v>
      </c>
      <c r="G70">
        <f t="shared" ca="1" si="6"/>
        <v>38.584386075049572</v>
      </c>
      <c r="H70">
        <f t="shared" ca="1" si="5"/>
        <v>3.9842394690591973</v>
      </c>
    </row>
    <row r="71" spans="1:8">
      <c r="A71">
        <v>63</v>
      </c>
      <c r="B71">
        <f t="shared" ca="1" si="0"/>
        <v>1.3346580568633093</v>
      </c>
      <c r="C71">
        <f t="shared" ca="1" si="1"/>
        <v>103.65722858840023</v>
      </c>
      <c r="D71">
        <f t="shared" ca="1" si="2"/>
        <v>39.480680265223924</v>
      </c>
      <c r="E71">
        <f t="shared" ca="1" si="3"/>
        <v>12.933448009439857</v>
      </c>
      <c r="F71">
        <f t="shared" ca="1" si="4"/>
        <v>0</v>
      </c>
      <c r="G71">
        <f t="shared" ca="1" si="6"/>
        <v>116.53999007966856</v>
      </c>
      <c r="H71">
        <f t="shared" ca="1" si="5"/>
        <v>129.47343808910841</v>
      </c>
    </row>
    <row r="72" spans="1:8">
      <c r="A72">
        <v>64</v>
      </c>
      <c r="B72">
        <f t="shared" ca="1" si="0"/>
        <v>0.83918947579253422</v>
      </c>
      <c r="C72">
        <f t="shared" ca="1" si="1"/>
        <v>290.47974594962142</v>
      </c>
      <c r="D72">
        <f t="shared" ca="1" si="2"/>
        <v>38.200062202895111</v>
      </c>
      <c r="E72">
        <f t="shared" ca="1" si="3"/>
        <v>219.44927025381719</v>
      </c>
      <c r="F72">
        <f t="shared" ca="1" si="4"/>
        <v>0</v>
      </c>
      <c r="G72">
        <f t="shared" ca="1" si="6"/>
        <v>162.83730236646849</v>
      </c>
      <c r="H72">
        <f t="shared" ca="1" si="5"/>
        <v>382.28657262028571</v>
      </c>
    </row>
    <row r="73" spans="1:8">
      <c r="A73">
        <v>65</v>
      </c>
      <c r="B73">
        <f t="shared" ref="B73:B136" ca="1" si="7">_xlfn.LOGNORM.INV(RAND(), $O$31, $O$32)</f>
        <v>1.1512165234488649</v>
      </c>
      <c r="C73">
        <f t="shared" ref="C73:C136" ca="1" si="8">_xlfn.LOGNORM.INV(RAND(), $O$28, $O$29)</f>
        <v>121.05766465637296</v>
      </c>
      <c r="D73">
        <f t="shared" ref="D73:D136" ca="1" si="9">_xlfn.LOGNORM.INV(RAND(), $O$25, $O$26)</f>
        <v>32.003507501350846</v>
      </c>
      <c r="E73">
        <f t="shared" ca="1" si="3"/>
        <v>-110.05795616658126</v>
      </c>
      <c r="F73">
        <f t="shared" ca="1" si="4"/>
        <v>0</v>
      </c>
      <c r="G73">
        <f t="shared" ca="1" si="6"/>
        <v>126.35202470265281</v>
      </c>
      <c r="H73">
        <f t="shared" ca="1" si="5"/>
        <v>16.294068536071549</v>
      </c>
    </row>
    <row r="74" spans="1:8">
      <c r="A74">
        <v>66</v>
      </c>
      <c r="B74">
        <f t="shared" ca="1" si="7"/>
        <v>1.0076606286977958</v>
      </c>
      <c r="C74">
        <f t="shared" ca="1" si="8"/>
        <v>98.507151845053031</v>
      </c>
      <c r="D74">
        <f t="shared" ca="1" si="9"/>
        <v>25.734792472423887</v>
      </c>
      <c r="E74">
        <f t="shared" ref="E74:E137" ca="1" si="10">((B74-$B$5)/0.1)*$D$5 + ((C74-$B$6)/10)*$D$6 + ((D74-$B$7)/10)*$D$7</f>
        <v>-300.89933585968527</v>
      </c>
      <c r="F74">
        <f t="shared" ref="F74:F137" ca="1" si="11">IF(OR(B74&lt;0.4, D74&gt;50), 150, 0)</f>
        <v>0</v>
      </c>
      <c r="G74">
        <f t="shared" ref="G74:G137" ca="1" si="12">(D74/10)*D72</f>
        <v>98.307067322518932</v>
      </c>
      <c r="H74">
        <f t="shared" ref="H74:H137" ca="1" si="13">E74+F74+G74</f>
        <v>-202.59226853716632</v>
      </c>
    </row>
    <row r="75" spans="1:8">
      <c r="A75">
        <v>67</v>
      </c>
      <c r="B75">
        <f t="shared" ca="1" si="7"/>
        <v>1.4840645805291717</v>
      </c>
      <c r="C75">
        <f t="shared" ca="1" si="8"/>
        <v>91.939287883817656</v>
      </c>
      <c r="D75">
        <f t="shared" ca="1" si="9"/>
        <v>31.853710700830373</v>
      </c>
      <c r="E75">
        <f t="shared" ca="1" si="10"/>
        <v>-17.927837563020901</v>
      </c>
      <c r="F75">
        <f t="shared" ca="1" si="11"/>
        <v>0</v>
      </c>
      <c r="G75">
        <f t="shared" ca="1" si="12"/>
        <v>101.94304693598845</v>
      </c>
      <c r="H75">
        <f t="shared" ca="1" si="13"/>
        <v>84.015209372967547</v>
      </c>
    </row>
    <row r="76" spans="1:8">
      <c r="A76">
        <v>68</v>
      </c>
      <c r="B76">
        <f t="shared" ca="1" si="7"/>
        <v>0.76973647308158499</v>
      </c>
      <c r="C76">
        <f t="shared" ca="1" si="8"/>
        <v>123.49824785425794</v>
      </c>
      <c r="D76">
        <f t="shared" ca="1" si="9"/>
        <v>73.178717226627413</v>
      </c>
      <c r="E76">
        <f t="shared" ca="1" si="10"/>
        <v>117.05557389725689</v>
      </c>
      <c r="F76">
        <f t="shared" ca="1" si="11"/>
        <v>150</v>
      </c>
      <c r="G76">
        <f t="shared" ca="1" si="12"/>
        <v>188.32391012254473</v>
      </c>
      <c r="H76">
        <f t="shared" ca="1" si="13"/>
        <v>455.37948401980157</v>
      </c>
    </row>
    <row r="77" spans="1:8">
      <c r="A77">
        <v>69</v>
      </c>
      <c r="B77">
        <f t="shared" ca="1" si="7"/>
        <v>0.66900615688282261</v>
      </c>
      <c r="C77">
        <f t="shared" ca="1" si="8"/>
        <v>83.417772511845641</v>
      </c>
      <c r="D77">
        <f t="shared" ca="1" si="9"/>
        <v>65.264948849240241</v>
      </c>
      <c r="E77">
        <f t="shared" ca="1" si="10"/>
        <v>-112.6484563320268</v>
      </c>
      <c r="F77">
        <f t="shared" ca="1" si="11"/>
        <v>150</v>
      </c>
      <c r="G77">
        <f t="shared" ca="1" si="12"/>
        <v>207.89307995481909</v>
      </c>
      <c r="H77">
        <f t="shared" ca="1" si="13"/>
        <v>245.24462362279229</v>
      </c>
    </row>
    <row r="78" spans="1:8">
      <c r="A78">
        <v>70</v>
      </c>
      <c r="B78">
        <f t="shared" ca="1" si="7"/>
        <v>1.1053882166226339</v>
      </c>
      <c r="C78">
        <f t="shared" ca="1" si="8"/>
        <v>120.00842081685745</v>
      </c>
      <c r="D78">
        <f t="shared" ca="1" si="9"/>
        <v>43.159501049599555</v>
      </c>
      <c r="E78">
        <f t="shared" ca="1" si="10"/>
        <v>-24.03528369599848</v>
      </c>
      <c r="F78">
        <f t="shared" ca="1" si="11"/>
        <v>0</v>
      </c>
      <c r="G78">
        <f t="shared" ca="1" si="12"/>
        <v>315.83569229509749</v>
      </c>
      <c r="H78">
        <f t="shared" ca="1" si="13"/>
        <v>291.800408599099</v>
      </c>
    </row>
    <row r="79" spans="1:8">
      <c r="A79">
        <v>71</v>
      </c>
      <c r="B79">
        <f t="shared" ca="1" si="7"/>
        <v>0.29276581150530184</v>
      </c>
      <c r="C79">
        <f t="shared" ca="1" si="8"/>
        <v>89.446884147987532</v>
      </c>
      <c r="D79">
        <f t="shared" ca="1" si="9"/>
        <v>15.74899586082493</v>
      </c>
      <c r="E79">
        <f t="shared" ca="1" si="10"/>
        <v>-780.85537981458549</v>
      </c>
      <c r="F79">
        <f t="shared" ca="1" si="11"/>
        <v>150</v>
      </c>
      <c r="G79">
        <f t="shared" ca="1" si="12"/>
        <v>102.78574092836354</v>
      </c>
      <c r="H79">
        <f t="shared" ca="1" si="13"/>
        <v>-528.06963888622192</v>
      </c>
    </row>
    <row r="80" spans="1:8">
      <c r="A80">
        <v>72</v>
      </c>
      <c r="B80">
        <f t="shared" ca="1" si="7"/>
        <v>1.35921595820396</v>
      </c>
      <c r="C80">
        <f t="shared" ca="1" si="8"/>
        <v>83.064176257791431</v>
      </c>
      <c r="D80">
        <f t="shared" ca="1" si="9"/>
        <v>30.818264149727234</v>
      </c>
      <c r="E80">
        <f t="shared" ca="1" si="10"/>
        <v>-112.89439330172367</v>
      </c>
      <c r="F80">
        <f t="shared" ca="1" si="11"/>
        <v>0</v>
      </c>
      <c r="G80">
        <f t="shared" ca="1" si="12"/>
        <v>133.0100903916989</v>
      </c>
      <c r="H80">
        <f t="shared" ca="1" si="13"/>
        <v>20.115697089975228</v>
      </c>
    </row>
    <row r="81" spans="1:8">
      <c r="A81">
        <v>73</v>
      </c>
      <c r="B81">
        <f t="shared" ca="1" si="7"/>
        <v>0.44597851036848485</v>
      </c>
      <c r="C81">
        <f t="shared" ca="1" si="8"/>
        <v>95.90768643078718</v>
      </c>
      <c r="D81">
        <f t="shared" ca="1" si="9"/>
        <v>61.909450302455511</v>
      </c>
      <c r="E81">
        <f t="shared" ca="1" si="10"/>
        <v>-226.49248025968916</v>
      </c>
      <c r="F81">
        <f t="shared" ca="1" si="11"/>
        <v>150</v>
      </c>
      <c r="G81">
        <f t="shared" ca="1" si="12"/>
        <v>97.501167655931852</v>
      </c>
      <c r="H81">
        <f t="shared" ca="1" si="13"/>
        <v>21.008687396242692</v>
      </c>
    </row>
    <row r="82" spans="1:8">
      <c r="A82">
        <v>74</v>
      </c>
      <c r="B82">
        <f t="shared" ca="1" si="7"/>
        <v>0.68679582844215947</v>
      </c>
      <c r="C82">
        <f t="shared" ca="1" si="8"/>
        <v>52.321686929981354</v>
      </c>
      <c r="D82">
        <f t="shared" ca="1" si="9"/>
        <v>122.75978507286773</v>
      </c>
      <c r="E82">
        <f t="shared" ca="1" si="10"/>
        <v>393.45452772925574</v>
      </c>
      <c r="F82">
        <f t="shared" ca="1" si="11"/>
        <v>150</v>
      </c>
      <c r="G82">
        <f t="shared" ca="1" si="12"/>
        <v>378.32434833393802</v>
      </c>
      <c r="H82">
        <f t="shared" ca="1" si="13"/>
        <v>921.77887606319371</v>
      </c>
    </row>
    <row r="83" spans="1:8">
      <c r="A83">
        <v>75</v>
      </c>
      <c r="B83">
        <f t="shared" ca="1" si="7"/>
        <v>0.49587685428286471</v>
      </c>
      <c r="C83">
        <f t="shared" ca="1" si="8"/>
        <v>130.17454180289766</v>
      </c>
      <c r="D83">
        <f t="shared" ca="1" si="9"/>
        <v>58.377720261172826</v>
      </c>
      <c r="E83">
        <f t="shared" ca="1" si="10"/>
        <v>-151.1934702850499</v>
      </c>
      <c r="F83">
        <f t="shared" ca="1" si="11"/>
        <v>150</v>
      </c>
      <c r="G83">
        <f t="shared" ca="1" si="12"/>
        <v>361.41325712797294</v>
      </c>
      <c r="H83">
        <f t="shared" ca="1" si="13"/>
        <v>360.21978684292304</v>
      </c>
    </row>
    <row r="84" spans="1:8">
      <c r="A84">
        <v>76</v>
      </c>
      <c r="B84">
        <f t="shared" ca="1" si="7"/>
        <v>1.611700471638517</v>
      </c>
      <c r="C84">
        <f t="shared" ca="1" si="8"/>
        <v>54.661920505585833</v>
      </c>
      <c r="D84">
        <f t="shared" ca="1" si="9"/>
        <v>8.1351541519062263</v>
      </c>
      <c r="E84">
        <f t="shared" ca="1" si="10"/>
        <v>-284.48887594316921</v>
      </c>
      <c r="F84">
        <f t="shared" ca="1" si="11"/>
        <v>0</v>
      </c>
      <c r="G84">
        <f t="shared" ca="1" si="12"/>
        <v>99.866977522265586</v>
      </c>
      <c r="H84">
        <f t="shared" ca="1" si="13"/>
        <v>-184.62189842090362</v>
      </c>
    </row>
    <row r="85" spans="1:8">
      <c r="A85">
        <v>77</v>
      </c>
      <c r="B85">
        <f t="shared" ca="1" si="7"/>
        <v>0.72794645414565762</v>
      </c>
      <c r="C85">
        <f t="shared" ca="1" si="8"/>
        <v>150.57649728054068</v>
      </c>
      <c r="D85">
        <f t="shared" ca="1" si="9"/>
        <v>53.519403937133099</v>
      </c>
      <c r="E85">
        <f t="shared" ca="1" si="10"/>
        <v>-32.736944899943097</v>
      </c>
      <c r="F85">
        <f t="shared" ca="1" si="11"/>
        <v>150</v>
      </c>
      <c r="G85">
        <f t="shared" ca="1" si="12"/>
        <v>312.43407915866675</v>
      </c>
      <c r="H85">
        <f t="shared" ca="1" si="13"/>
        <v>429.69713425872362</v>
      </c>
    </row>
    <row r="86" spans="1:8">
      <c r="A86">
        <v>78</v>
      </c>
      <c r="B86">
        <f t="shared" ca="1" si="7"/>
        <v>0.7929504998036232</v>
      </c>
      <c r="C86">
        <f t="shared" ca="1" si="8"/>
        <v>114.05657384824852</v>
      </c>
      <c r="D86">
        <f t="shared" ca="1" si="9"/>
        <v>13.458165520170693</v>
      </c>
      <c r="E86">
        <f t="shared" ca="1" si="10"/>
        <v>-492.14711482131474</v>
      </c>
      <c r="F86">
        <f t="shared" ca="1" si="11"/>
        <v>0</v>
      </c>
      <c r="G86">
        <f t="shared" ca="1" si="12"/>
        <v>10.948425110845783</v>
      </c>
      <c r="H86">
        <f t="shared" ca="1" si="13"/>
        <v>-481.19868971046895</v>
      </c>
    </row>
    <row r="87" spans="1:8">
      <c r="A87">
        <v>79</v>
      </c>
      <c r="B87">
        <f t="shared" ca="1" si="7"/>
        <v>1.1990133559939145</v>
      </c>
      <c r="C87">
        <f t="shared" ca="1" si="8"/>
        <v>167.51789897146961</v>
      </c>
      <c r="D87">
        <f t="shared" ca="1" si="9"/>
        <v>15.192042437579415</v>
      </c>
      <c r="E87">
        <f t="shared" ca="1" si="10"/>
        <v>-138.12360474402922</v>
      </c>
      <c r="F87">
        <f t="shared" ca="1" si="11"/>
        <v>0</v>
      </c>
      <c r="G87">
        <f t="shared" ca="1" si="12"/>
        <v>81.306905584688096</v>
      </c>
      <c r="H87">
        <f t="shared" ca="1" si="13"/>
        <v>-56.816699159341127</v>
      </c>
    </row>
    <row r="88" spans="1:8">
      <c r="A88">
        <v>80</v>
      </c>
      <c r="B88">
        <f t="shared" ca="1" si="7"/>
        <v>1.5641370734992197</v>
      </c>
      <c r="C88">
        <f t="shared" ca="1" si="8"/>
        <v>129.67090137767025</v>
      </c>
      <c r="D88">
        <f t="shared" ca="1" si="9"/>
        <v>44.685334555448875</v>
      </c>
      <c r="E88">
        <f t="shared" ca="1" si="10"/>
        <v>244.75368120281962</v>
      </c>
      <c r="F88">
        <f t="shared" ca="1" si="11"/>
        <v>0</v>
      </c>
      <c r="G88">
        <f t="shared" ca="1" si="12"/>
        <v>60.138262877143411</v>
      </c>
      <c r="H88">
        <f t="shared" ca="1" si="13"/>
        <v>304.89194407996303</v>
      </c>
    </row>
    <row r="89" spans="1:8">
      <c r="A89">
        <v>81</v>
      </c>
      <c r="B89">
        <f t="shared" ca="1" si="7"/>
        <v>1.1981914560146909</v>
      </c>
      <c r="C89">
        <f t="shared" ca="1" si="8"/>
        <v>19.913432711556926</v>
      </c>
      <c r="D89">
        <f t="shared" ca="1" si="9"/>
        <v>72.09487458173821</v>
      </c>
      <c r="E89">
        <f t="shared" ca="1" si="10"/>
        <v>61.482601058165272</v>
      </c>
      <c r="F89">
        <f t="shared" ca="1" si="11"/>
        <v>150</v>
      </c>
      <c r="G89">
        <f t="shared" ca="1" si="12"/>
        <v>109.52683941777323</v>
      </c>
      <c r="H89">
        <f t="shared" ca="1" si="13"/>
        <v>321.0094404759385</v>
      </c>
    </row>
    <row r="90" spans="1:8">
      <c r="A90">
        <v>82</v>
      </c>
      <c r="B90">
        <f t="shared" ca="1" si="7"/>
        <v>0.74164364141367134</v>
      </c>
      <c r="C90">
        <f t="shared" ca="1" si="8"/>
        <v>47.222005130668158</v>
      </c>
      <c r="D90">
        <f t="shared" ca="1" si="9"/>
        <v>34.510776349513044</v>
      </c>
      <c r="E90">
        <f t="shared" ca="1" si="10"/>
        <v>-474.3608575168181</v>
      </c>
      <c r="F90">
        <f t="shared" ca="1" si="11"/>
        <v>0</v>
      </c>
      <c r="G90">
        <f t="shared" ca="1" si="12"/>
        <v>154.21255869462632</v>
      </c>
      <c r="H90">
        <f t="shared" ca="1" si="13"/>
        <v>-320.1482988221918</v>
      </c>
    </row>
    <row r="91" spans="1:8">
      <c r="A91">
        <v>83</v>
      </c>
      <c r="B91">
        <f t="shared" ca="1" si="7"/>
        <v>1.539414821933516</v>
      </c>
      <c r="C91">
        <f t="shared" ca="1" si="8"/>
        <v>219.85770824052489</v>
      </c>
      <c r="D91">
        <f t="shared" ca="1" si="9"/>
        <v>17.140932301865675</v>
      </c>
      <c r="E91">
        <f t="shared" ca="1" si="10"/>
        <v>182.41555004127241</v>
      </c>
      <c r="F91">
        <f t="shared" ca="1" si="11"/>
        <v>0</v>
      </c>
      <c r="G91">
        <f t="shared" ca="1" si="12"/>
        <v>123.57733645170711</v>
      </c>
      <c r="H91">
        <f t="shared" ca="1" si="13"/>
        <v>305.99288649297955</v>
      </c>
    </row>
    <row r="92" spans="1:8">
      <c r="A92">
        <v>84</v>
      </c>
      <c r="B92">
        <f t="shared" ca="1" si="7"/>
        <v>0.51064415160489562</v>
      </c>
      <c r="C92">
        <f t="shared" ca="1" si="8"/>
        <v>119.35728308495156</v>
      </c>
      <c r="D92">
        <f t="shared" ca="1" si="9"/>
        <v>76.377451064703678</v>
      </c>
      <c r="E92">
        <f t="shared" ca="1" si="10"/>
        <v>9.1443396164089563</v>
      </c>
      <c r="F92">
        <f t="shared" ca="1" si="11"/>
        <v>150</v>
      </c>
      <c r="G92">
        <f t="shared" ca="1" si="12"/>
        <v>263.58451318398653</v>
      </c>
      <c r="H92">
        <f t="shared" ca="1" si="13"/>
        <v>422.72885280039549</v>
      </c>
    </row>
    <row r="93" spans="1:8">
      <c r="A93">
        <v>85</v>
      </c>
      <c r="B93">
        <f t="shared" ca="1" si="7"/>
        <v>1.6157959044074484</v>
      </c>
      <c r="C93">
        <f t="shared" ca="1" si="8"/>
        <v>77.478898370313644</v>
      </c>
      <c r="D93">
        <f t="shared" ca="1" si="9"/>
        <v>35.885795656652391</v>
      </c>
      <c r="E93">
        <f t="shared" ca="1" si="10"/>
        <v>52.1077001505776</v>
      </c>
      <c r="F93">
        <f t="shared" ca="1" si="11"/>
        <v>0</v>
      </c>
      <c r="G93">
        <f t="shared" ca="1" si="12"/>
        <v>61.511599394926392</v>
      </c>
      <c r="H93">
        <f t="shared" ca="1" si="13"/>
        <v>113.61929954550399</v>
      </c>
    </row>
    <row r="94" spans="1:8">
      <c r="A94">
        <v>86</v>
      </c>
      <c r="B94">
        <f t="shared" ca="1" si="7"/>
        <v>1.2637797007621268</v>
      </c>
      <c r="C94">
        <f t="shared" ca="1" si="8"/>
        <v>118.33870690054732</v>
      </c>
      <c r="D94">
        <f t="shared" ca="1" si="9"/>
        <v>31.846250021613798</v>
      </c>
      <c r="E94">
        <f t="shared" ca="1" si="10"/>
        <v>-62.146336696884944</v>
      </c>
      <c r="F94">
        <f t="shared" ca="1" si="11"/>
        <v>0</v>
      </c>
      <c r="G94">
        <f t="shared" ca="1" si="12"/>
        <v>243.23354026201264</v>
      </c>
      <c r="H94">
        <f t="shared" ca="1" si="13"/>
        <v>181.08720356512771</v>
      </c>
    </row>
    <row r="95" spans="1:8">
      <c r="A95">
        <v>87</v>
      </c>
      <c r="B95">
        <f t="shared" ca="1" si="7"/>
        <v>1.077848225179121</v>
      </c>
      <c r="C95">
        <f t="shared" ca="1" si="8"/>
        <v>60.2028185281346</v>
      </c>
      <c r="D95">
        <f t="shared" ca="1" si="9"/>
        <v>21.392264983234483</v>
      </c>
      <c r="E95">
        <f t="shared" ca="1" si="10"/>
        <v>-404.99164580321275</v>
      </c>
      <c r="F95">
        <f t="shared" ca="1" si="11"/>
        <v>0</v>
      </c>
      <c r="G95">
        <f t="shared" ca="1" si="12"/>
        <v>76.767844982131294</v>
      </c>
      <c r="H95">
        <f t="shared" ca="1" si="13"/>
        <v>-328.22380082108145</v>
      </c>
    </row>
    <row r="96" spans="1:8">
      <c r="A96">
        <v>88</v>
      </c>
      <c r="B96">
        <f t="shared" ca="1" si="7"/>
        <v>1.0596159140504902</v>
      </c>
      <c r="C96">
        <f t="shared" ca="1" si="8"/>
        <v>223.737695749784</v>
      </c>
      <c r="D96">
        <f t="shared" ca="1" si="9"/>
        <v>56.620145179469709</v>
      </c>
      <c r="E96">
        <f t="shared" ca="1" si="10"/>
        <v>347.00819364894755</v>
      </c>
      <c r="F96">
        <f t="shared" ca="1" si="11"/>
        <v>150</v>
      </c>
      <c r="G96">
        <f t="shared" ca="1" si="12"/>
        <v>180.31392996454636</v>
      </c>
      <c r="H96">
        <f t="shared" ca="1" si="13"/>
        <v>677.32212361349389</v>
      </c>
    </row>
    <row r="97" spans="1:8">
      <c r="A97">
        <v>89</v>
      </c>
      <c r="B97">
        <f t="shared" ca="1" si="7"/>
        <v>0.47017268735860313</v>
      </c>
      <c r="C97">
        <f t="shared" ca="1" si="8"/>
        <v>39.718310291541336</v>
      </c>
      <c r="D97">
        <f t="shared" ca="1" si="9"/>
        <v>24.014592113845197</v>
      </c>
      <c r="E97">
        <f t="shared" ca="1" si="10"/>
        <v>-733.81741399884754</v>
      </c>
      <c r="F97">
        <f t="shared" ca="1" si="11"/>
        <v>0</v>
      </c>
      <c r="G97">
        <f t="shared" ca="1" si="12"/>
        <v>51.372651796366959</v>
      </c>
      <c r="H97">
        <f t="shared" ca="1" si="13"/>
        <v>-682.44476220248055</v>
      </c>
    </row>
    <row r="98" spans="1:8">
      <c r="A98">
        <v>90</v>
      </c>
      <c r="B98">
        <f t="shared" ca="1" si="7"/>
        <v>1.8471444355125242</v>
      </c>
      <c r="C98">
        <f t="shared" ca="1" si="8"/>
        <v>212.12793783606273</v>
      </c>
      <c r="D98">
        <f t="shared" ca="1" si="9"/>
        <v>41.760717754122815</v>
      </c>
      <c r="E98">
        <f t="shared" ca="1" si="10"/>
        <v>563.15378534219246</v>
      </c>
      <c r="F98">
        <f t="shared" ca="1" si="11"/>
        <v>0</v>
      </c>
      <c r="G98">
        <f t="shared" ca="1" si="12"/>
        <v>236.44979020372918</v>
      </c>
      <c r="H98">
        <f t="shared" ca="1" si="13"/>
        <v>799.60357554592167</v>
      </c>
    </row>
    <row r="99" spans="1:8">
      <c r="A99">
        <v>91</v>
      </c>
      <c r="B99">
        <f t="shared" ca="1" si="7"/>
        <v>1.0889464345947033</v>
      </c>
      <c r="C99">
        <f t="shared" ca="1" si="8"/>
        <v>64.125432308463758</v>
      </c>
      <c r="D99">
        <f t="shared" ca="1" si="9"/>
        <v>157.75518735867271</v>
      </c>
      <c r="E99">
        <f t="shared" ca="1" si="10"/>
        <v>973.9932171097837</v>
      </c>
      <c r="F99">
        <f t="shared" ca="1" si="11"/>
        <v>150</v>
      </c>
      <c r="G99">
        <f t="shared" ca="1" si="12"/>
        <v>378.84264782617532</v>
      </c>
      <c r="H99">
        <f t="shared" ca="1" si="13"/>
        <v>1502.8358649359591</v>
      </c>
    </row>
    <row r="100" spans="1:8">
      <c r="A100">
        <v>92</v>
      </c>
      <c r="B100">
        <f t="shared" ca="1" si="7"/>
        <v>1.4074138421566891</v>
      </c>
      <c r="C100">
        <f t="shared" ca="1" si="8"/>
        <v>131.44103236521929</v>
      </c>
      <c r="D100">
        <f t="shared" ca="1" si="9"/>
        <v>46.250488755036152</v>
      </c>
      <c r="E100">
        <f t="shared" ca="1" si="10"/>
        <v>186.46893499629968</v>
      </c>
      <c r="F100">
        <f t="shared" ca="1" si="11"/>
        <v>0</v>
      </c>
      <c r="G100">
        <f t="shared" ca="1" si="12"/>
        <v>193.14536068892957</v>
      </c>
      <c r="H100">
        <f t="shared" ca="1" si="13"/>
        <v>379.61429568522925</v>
      </c>
    </row>
    <row r="101" spans="1:8">
      <c r="A101">
        <v>93</v>
      </c>
      <c r="B101">
        <f t="shared" ca="1" si="7"/>
        <v>0.60779451673984808</v>
      </c>
      <c r="C101">
        <f t="shared" ca="1" si="8"/>
        <v>237.13108997812773</v>
      </c>
      <c r="D101">
        <f t="shared" ca="1" si="9"/>
        <v>18.264509608441966</v>
      </c>
      <c r="E101">
        <f t="shared" ca="1" si="10"/>
        <v>-228.9753751457915</v>
      </c>
      <c r="F101">
        <f t="shared" ca="1" si="11"/>
        <v>0</v>
      </c>
      <c r="G101">
        <f t="shared" ca="1" si="12"/>
        <v>288.13211352940402</v>
      </c>
      <c r="H101">
        <f t="shared" ca="1" si="13"/>
        <v>59.15673838361252</v>
      </c>
    </row>
    <row r="102" spans="1:8">
      <c r="A102">
        <v>94</v>
      </c>
      <c r="B102">
        <f t="shared" ca="1" si="7"/>
        <v>1.0825206646832481</v>
      </c>
      <c r="C102">
        <f t="shared" ca="1" si="8"/>
        <v>93.100626909654309</v>
      </c>
      <c r="D102">
        <f t="shared" ca="1" si="9"/>
        <v>6.3573129804215327</v>
      </c>
      <c r="E102">
        <f t="shared" ca="1" si="10"/>
        <v>-470.7604251254794</v>
      </c>
      <c r="F102">
        <f t="shared" ca="1" si="11"/>
        <v>0</v>
      </c>
      <c r="G102">
        <f t="shared" ca="1" si="12"/>
        <v>29.402883251323143</v>
      </c>
      <c r="H102">
        <f t="shared" ca="1" si="13"/>
        <v>-441.35754187415625</v>
      </c>
    </row>
    <row r="103" spans="1:8">
      <c r="A103">
        <v>95</v>
      </c>
      <c r="B103">
        <f t="shared" ca="1" si="7"/>
        <v>1.1335510507438724</v>
      </c>
      <c r="C103">
        <f t="shared" ca="1" si="8"/>
        <v>135.82688864605711</v>
      </c>
      <c r="D103">
        <f t="shared" ca="1" si="9"/>
        <v>14.293237749238004</v>
      </c>
      <c r="E103">
        <f t="shared" ca="1" si="10"/>
        <v>-259.07033006599556</v>
      </c>
      <c r="F103">
        <f t="shared" ca="1" si="11"/>
        <v>0</v>
      </c>
      <c r="G103">
        <f t="shared" ca="1" si="12"/>
        <v>26.105897820670293</v>
      </c>
      <c r="H103">
        <f t="shared" ca="1" si="13"/>
        <v>-232.96443224532527</v>
      </c>
    </row>
    <row r="104" spans="1:8">
      <c r="A104">
        <v>96</v>
      </c>
      <c r="B104">
        <f t="shared" ca="1" si="7"/>
        <v>0.62350048222665477</v>
      </c>
      <c r="C104">
        <f t="shared" ca="1" si="8"/>
        <v>80.71557210439093</v>
      </c>
      <c r="D104">
        <f t="shared" ca="1" si="9"/>
        <v>11.753862050722987</v>
      </c>
      <c r="E104">
        <f t="shared" ca="1" si="10"/>
        <v>-677.26766266392008</v>
      </c>
      <c r="F104">
        <f t="shared" ca="1" si="11"/>
        <v>0</v>
      </c>
      <c r="G104">
        <f t="shared" ca="1" si="12"/>
        <v>7.47229797851453</v>
      </c>
      <c r="H104">
        <f t="shared" ca="1" si="13"/>
        <v>-669.7953646854055</v>
      </c>
    </row>
    <row r="105" spans="1:8">
      <c r="A105">
        <v>97</v>
      </c>
      <c r="B105">
        <f t="shared" ca="1" si="7"/>
        <v>1.4631002239531452</v>
      </c>
      <c r="C105">
        <f t="shared" ca="1" si="8"/>
        <v>61.76738538946892</v>
      </c>
      <c r="D105">
        <f t="shared" ca="1" si="9"/>
        <v>14.612106012091591</v>
      </c>
      <c r="E105">
        <f t="shared" ca="1" si="10"/>
        <v>-276.25581897429379</v>
      </c>
      <c r="F105">
        <f t="shared" ca="1" si="11"/>
        <v>0</v>
      </c>
      <c r="G105">
        <f t="shared" ca="1" si="12"/>
        <v>20.885430524789513</v>
      </c>
      <c r="H105">
        <f t="shared" ca="1" si="13"/>
        <v>-255.37038844950428</v>
      </c>
    </row>
    <row r="106" spans="1:8">
      <c r="A106">
        <v>98</v>
      </c>
      <c r="B106">
        <f t="shared" ca="1" si="7"/>
        <v>1.429962429036062</v>
      </c>
      <c r="C106">
        <f t="shared" ca="1" si="8"/>
        <v>22.537614833248057</v>
      </c>
      <c r="D106">
        <f t="shared" ca="1" si="9"/>
        <v>231.56489630401273</v>
      </c>
      <c r="E106">
        <f t="shared" ca="1" si="10"/>
        <v>1778.628760095824</v>
      </c>
      <c r="F106">
        <f t="shared" ca="1" si="11"/>
        <v>150</v>
      </c>
      <c r="G106">
        <f t="shared" ca="1" si="12"/>
        <v>272.17818469473389</v>
      </c>
      <c r="H106">
        <f t="shared" ca="1" si="13"/>
        <v>2200.8069447905577</v>
      </c>
    </row>
    <row r="107" spans="1:8">
      <c r="A107">
        <v>99</v>
      </c>
      <c r="B107">
        <f t="shared" ca="1" si="7"/>
        <v>1.2757360050290558</v>
      </c>
      <c r="C107">
        <f t="shared" ca="1" si="8"/>
        <v>160.67218082765507</v>
      </c>
      <c r="D107">
        <f t="shared" ca="1" si="9"/>
        <v>37.280456093776515</v>
      </c>
      <c r="E107">
        <f t="shared" ca="1" si="10"/>
        <v>104.00756097597616</v>
      </c>
      <c r="F107">
        <f t="shared" ca="1" si="11"/>
        <v>0</v>
      </c>
      <c r="G107">
        <f t="shared" ca="1" si="12"/>
        <v>54.474597662138834</v>
      </c>
      <c r="H107">
        <f t="shared" ca="1" si="13"/>
        <v>158.48215863811498</v>
      </c>
    </row>
    <row r="108" spans="1:8">
      <c r="A108">
        <v>100</v>
      </c>
      <c r="B108">
        <f t="shared" ca="1" si="7"/>
        <v>1.089668623399189</v>
      </c>
      <c r="C108">
        <f t="shared" ca="1" si="8"/>
        <v>280.42680332343025</v>
      </c>
      <c r="D108">
        <f t="shared" ca="1" si="9"/>
        <v>41.917801945976962</v>
      </c>
      <c r="E108">
        <f t="shared" ca="1" si="10"/>
        <v>356.73388492248512</v>
      </c>
      <c r="F108">
        <f t="shared" ca="1" si="11"/>
        <v>0</v>
      </c>
      <c r="G108">
        <f t="shared" ca="1" si="12"/>
        <v>970.66914609122978</v>
      </c>
      <c r="H108">
        <f t="shared" ca="1" si="13"/>
        <v>1327.403031013715</v>
      </c>
    </row>
    <row r="109" spans="1:8">
      <c r="A109">
        <v>101</v>
      </c>
      <c r="B109">
        <f t="shared" ca="1" si="7"/>
        <v>1.9923877100895595</v>
      </c>
      <c r="C109">
        <f t="shared" ca="1" si="8"/>
        <v>148.95944526787446</v>
      </c>
      <c r="D109">
        <f t="shared" ca="1" si="9"/>
        <v>16.469854293959283</v>
      </c>
      <c r="E109">
        <f t="shared" ca="1" si="10"/>
        <v>224.94555660860402</v>
      </c>
      <c r="F109">
        <f t="shared" ca="1" si="11"/>
        <v>0</v>
      </c>
      <c r="G109">
        <f t="shared" ca="1" si="12"/>
        <v>61.400367987684561</v>
      </c>
      <c r="H109">
        <f t="shared" ca="1" si="13"/>
        <v>286.34592459628857</v>
      </c>
    </row>
    <row r="110" spans="1:8">
      <c r="A110">
        <v>102</v>
      </c>
      <c r="B110">
        <f t="shared" ca="1" si="7"/>
        <v>1.3351290662879645</v>
      </c>
      <c r="C110">
        <f t="shared" ca="1" si="8"/>
        <v>87.623258833659108</v>
      </c>
      <c r="D110">
        <f t="shared" ca="1" si="9"/>
        <v>23.953624839301824</v>
      </c>
      <c r="E110">
        <f t="shared" ca="1" si="10"/>
        <v>-182.18652592430635</v>
      </c>
      <c r="F110">
        <f t="shared" ca="1" si="11"/>
        <v>0</v>
      </c>
      <c r="G110">
        <f t="shared" ca="1" si="12"/>
        <v>100.40833019020882</v>
      </c>
      <c r="H110">
        <f t="shared" ca="1" si="13"/>
        <v>-81.778195734097537</v>
      </c>
    </row>
    <row r="111" spans="1:8">
      <c r="A111">
        <v>103</v>
      </c>
      <c r="B111">
        <f t="shared" ca="1" si="7"/>
        <v>1.6181828468004327</v>
      </c>
      <c r="C111">
        <f t="shared" ca="1" si="8"/>
        <v>133.62493113019153</v>
      </c>
      <c r="D111">
        <f t="shared" ca="1" si="9"/>
        <v>9.3155494484674168</v>
      </c>
      <c r="E111">
        <f t="shared" ca="1" si="10"/>
        <v>-72.03620883508529</v>
      </c>
      <c r="F111">
        <f t="shared" ca="1" si="11"/>
        <v>0</v>
      </c>
      <c r="G111">
        <f t="shared" ca="1" si="12"/>
        <v>15.342574208443112</v>
      </c>
      <c r="H111">
        <f t="shared" ca="1" si="13"/>
        <v>-56.693634626642179</v>
      </c>
    </row>
    <row r="112" spans="1:8">
      <c r="A112">
        <v>104</v>
      </c>
      <c r="B112">
        <f t="shared" ca="1" si="7"/>
        <v>0.80503462090941302</v>
      </c>
      <c r="C112">
        <f t="shared" ca="1" si="8"/>
        <v>44.395585170042438</v>
      </c>
      <c r="D112">
        <f t="shared" ca="1" si="9"/>
        <v>16.090288672590503</v>
      </c>
      <c r="E112">
        <f t="shared" ca="1" si="10"/>
        <v>-633.93629443973691</v>
      </c>
      <c r="F112">
        <f t="shared" ca="1" si="11"/>
        <v>0</v>
      </c>
      <c r="G112">
        <f t="shared" ca="1" si="12"/>
        <v>38.542073841930062</v>
      </c>
      <c r="H112">
        <f t="shared" ca="1" si="13"/>
        <v>-595.39422059780691</v>
      </c>
    </row>
    <row r="113" spans="1:8">
      <c r="A113">
        <v>105</v>
      </c>
      <c r="B113">
        <f t="shared" ca="1" si="7"/>
        <v>1.0129491291738395</v>
      </c>
      <c r="C113">
        <f t="shared" ca="1" si="8"/>
        <v>27.394301546031137</v>
      </c>
      <c r="D113">
        <f t="shared" ca="1" si="9"/>
        <v>30.623028783105799</v>
      </c>
      <c r="E113">
        <f t="shared" ca="1" si="10"/>
        <v>-427.15484826239901</v>
      </c>
      <c r="F113">
        <f t="shared" ca="1" si="11"/>
        <v>0</v>
      </c>
      <c r="G113">
        <f t="shared" ca="1" si="12"/>
        <v>28.527033889086304</v>
      </c>
      <c r="H113">
        <f t="shared" ca="1" si="13"/>
        <v>-398.62781437331273</v>
      </c>
    </row>
    <row r="114" spans="1:8">
      <c r="A114">
        <v>106</v>
      </c>
      <c r="B114">
        <f t="shared" ca="1" si="7"/>
        <v>0.41419424096831736</v>
      </c>
      <c r="C114">
        <f t="shared" ca="1" si="8"/>
        <v>232.98640244456274</v>
      </c>
      <c r="D114">
        <f t="shared" ca="1" si="9"/>
        <v>85.959525353395136</v>
      </c>
      <c r="E114">
        <f t="shared" ca="1" si="10"/>
        <v>340.81292558406233</v>
      </c>
      <c r="F114">
        <f t="shared" ca="1" si="11"/>
        <v>150</v>
      </c>
      <c r="G114">
        <f t="shared" ca="1" si="12"/>
        <v>138.31135770949899</v>
      </c>
      <c r="H114">
        <f t="shared" ca="1" si="13"/>
        <v>629.12428329356135</v>
      </c>
    </row>
    <row r="115" spans="1:8">
      <c r="A115">
        <v>107</v>
      </c>
      <c r="B115">
        <f t="shared" ca="1" si="7"/>
        <v>1.6332767449818693</v>
      </c>
      <c r="C115">
        <f t="shared" ca="1" si="8"/>
        <v>72.952511528295503</v>
      </c>
      <c r="D115">
        <f t="shared" ca="1" si="9"/>
        <v>23.322178938292858</v>
      </c>
      <c r="E115">
        <f t="shared" ca="1" si="10"/>
        <v>-76.104013850852624</v>
      </c>
      <c r="F115">
        <f t="shared" ca="1" si="11"/>
        <v>0</v>
      </c>
      <c r="G115">
        <f t="shared" ca="1" si="12"/>
        <v>71.419575691208593</v>
      </c>
      <c r="H115">
        <f t="shared" ca="1" si="13"/>
        <v>-4.6844381596440314</v>
      </c>
    </row>
    <row r="116" spans="1:8">
      <c r="A116">
        <v>108</v>
      </c>
      <c r="B116">
        <f t="shared" ca="1" si="7"/>
        <v>0.44325901091115688</v>
      </c>
      <c r="C116">
        <f t="shared" ca="1" si="8"/>
        <v>225.65700782027238</v>
      </c>
      <c r="D116">
        <f t="shared" ca="1" si="9"/>
        <v>25.519224990076495</v>
      </c>
      <c r="E116">
        <f t="shared" ca="1" si="10"/>
        <v>-267.38117963843024</v>
      </c>
      <c r="F116">
        <f t="shared" ca="1" si="11"/>
        <v>0</v>
      </c>
      <c r="G116">
        <f t="shared" ca="1" si="12"/>
        <v>219.36204675334753</v>
      </c>
      <c r="H116">
        <f t="shared" ca="1" si="13"/>
        <v>-48.019132885082712</v>
      </c>
    </row>
    <row r="117" spans="1:8">
      <c r="A117">
        <v>109</v>
      </c>
      <c r="B117">
        <f t="shared" ca="1" si="7"/>
        <v>1.7805850228432625</v>
      </c>
      <c r="C117">
        <f t="shared" ca="1" si="8"/>
        <v>69.457038611131679</v>
      </c>
      <c r="D117">
        <f t="shared" ca="1" si="9"/>
        <v>58.531882438368434</v>
      </c>
      <c r="E117">
        <f t="shared" ca="1" si="10"/>
        <v>340.90847778769017</v>
      </c>
      <c r="F117">
        <f t="shared" ca="1" si="11"/>
        <v>150</v>
      </c>
      <c r="G117">
        <f t="shared" ca="1" si="12"/>
        <v>136.509103582275</v>
      </c>
      <c r="H117">
        <f t="shared" ca="1" si="13"/>
        <v>627.41758136996521</v>
      </c>
    </row>
    <row r="118" spans="1:8">
      <c r="A118">
        <v>110</v>
      </c>
      <c r="B118">
        <f t="shared" ca="1" si="7"/>
        <v>1.4682042904666459</v>
      </c>
      <c r="C118">
        <f t="shared" ca="1" si="8"/>
        <v>41.80335994298914</v>
      </c>
      <c r="D118">
        <f t="shared" ca="1" si="9"/>
        <v>34.359917622898351</v>
      </c>
      <c r="E118">
        <f t="shared" ca="1" si="10"/>
        <v>-126.13573322567525</v>
      </c>
      <c r="F118">
        <f t="shared" ca="1" si="11"/>
        <v>0</v>
      </c>
      <c r="G118">
        <f t="shared" ca="1" si="12"/>
        <v>87.683846845923739</v>
      </c>
      <c r="H118">
        <f t="shared" ca="1" si="13"/>
        <v>-38.451886379751514</v>
      </c>
    </row>
    <row r="119" spans="1:8">
      <c r="A119">
        <v>111</v>
      </c>
      <c r="B119">
        <f t="shared" ca="1" si="7"/>
        <v>1.393608687347611</v>
      </c>
      <c r="C119">
        <f t="shared" ca="1" si="8"/>
        <v>420.79863284814769</v>
      </c>
      <c r="D119">
        <f t="shared" ca="1" si="9"/>
        <v>38.164807959736123</v>
      </c>
      <c r="E119">
        <f t="shared" ca="1" si="10"/>
        <v>822.10355084608148</v>
      </c>
      <c r="F119">
        <f t="shared" ca="1" si="11"/>
        <v>0</v>
      </c>
      <c r="G119">
        <f t="shared" ca="1" si="12"/>
        <v>223.38580527821827</v>
      </c>
      <c r="H119">
        <f t="shared" ca="1" si="13"/>
        <v>1045.4893561242998</v>
      </c>
    </row>
    <row r="120" spans="1:8">
      <c r="A120">
        <v>112</v>
      </c>
      <c r="B120">
        <f t="shared" ca="1" si="7"/>
        <v>0.34514252068056528</v>
      </c>
      <c r="C120">
        <f t="shared" ca="1" si="8"/>
        <v>105.45815998270844</v>
      </c>
      <c r="D120">
        <f t="shared" ca="1" si="9"/>
        <v>31.067753350365912</v>
      </c>
      <c r="E120">
        <f t="shared" ca="1" si="10"/>
        <v>-561.45126074474172</v>
      </c>
      <c r="F120">
        <f t="shared" ca="1" si="11"/>
        <v>150</v>
      </c>
      <c r="G120">
        <f t="shared" ca="1" si="12"/>
        <v>106.74854458470971</v>
      </c>
      <c r="H120">
        <f t="shared" ca="1" si="13"/>
        <v>-304.70271616003203</v>
      </c>
    </row>
    <row r="121" spans="1:8">
      <c r="A121">
        <v>113</v>
      </c>
      <c r="B121">
        <f t="shared" ca="1" si="7"/>
        <v>0.71939393063573254</v>
      </c>
      <c r="C121">
        <f t="shared" ca="1" si="8"/>
        <v>75.527251247845811</v>
      </c>
      <c r="D121">
        <f t="shared" ca="1" si="9"/>
        <v>25.998218041572912</v>
      </c>
      <c r="E121">
        <f t="shared" ca="1" si="10"/>
        <v>-499.84818069224468</v>
      </c>
      <c r="F121">
        <f t="shared" ca="1" si="11"/>
        <v>0</v>
      </c>
      <c r="G121">
        <f t="shared" ca="1" si="12"/>
        <v>99.221699885197722</v>
      </c>
      <c r="H121">
        <f t="shared" ca="1" si="13"/>
        <v>-400.62648080704696</v>
      </c>
    </row>
    <row r="122" spans="1:8">
      <c r="A122">
        <v>114</v>
      </c>
      <c r="B122">
        <f t="shared" ca="1" si="7"/>
        <v>0.8881140964430424</v>
      </c>
      <c r="C122">
        <f t="shared" ca="1" si="8"/>
        <v>113.58288243622215</v>
      </c>
      <c r="D122">
        <f t="shared" ca="1" si="9"/>
        <v>29.728643599461297</v>
      </c>
      <c r="E122">
        <f t="shared" ca="1" si="10"/>
        <v>-283.04476423876503</v>
      </c>
      <c r="F122">
        <f t="shared" ca="1" si="11"/>
        <v>0</v>
      </c>
      <c r="G122">
        <f t="shared" ca="1" si="12"/>
        <v>92.360216678899789</v>
      </c>
      <c r="H122">
        <f t="shared" ca="1" si="13"/>
        <v>-190.68454755986522</v>
      </c>
    </row>
    <row r="123" spans="1:8">
      <c r="A123">
        <v>115</v>
      </c>
      <c r="B123">
        <f t="shared" ca="1" si="7"/>
        <v>1.0567386020430625</v>
      </c>
      <c r="C123">
        <f t="shared" ca="1" si="8"/>
        <v>85.116601072431351</v>
      </c>
      <c r="D123">
        <f t="shared" ca="1" si="9"/>
        <v>23.786709803684342</v>
      </c>
      <c r="E123">
        <f t="shared" ca="1" si="10"/>
        <v>-329.31755280600157</v>
      </c>
      <c r="F123">
        <f t="shared" ca="1" si="11"/>
        <v>0</v>
      </c>
      <c r="G123">
        <f t="shared" ca="1" si="12"/>
        <v>61.841206796780547</v>
      </c>
      <c r="H123">
        <f t="shared" ca="1" si="13"/>
        <v>-267.476346009221</v>
      </c>
    </row>
    <row r="124" spans="1:8">
      <c r="A124">
        <v>116</v>
      </c>
      <c r="B124">
        <f t="shared" ca="1" si="7"/>
        <v>1.3065371769579355</v>
      </c>
      <c r="C124">
        <f t="shared" ca="1" si="8"/>
        <v>185.76803242713635</v>
      </c>
      <c r="D124">
        <f t="shared" ca="1" si="9"/>
        <v>95.004213777763738</v>
      </c>
      <c r="E124">
        <f t="shared" ca="1" si="10"/>
        <v>759.38535277899132</v>
      </c>
      <c r="F124">
        <f t="shared" ca="1" si="11"/>
        <v>150</v>
      </c>
      <c r="G124">
        <f t="shared" ca="1" si="12"/>
        <v>282.43464118461685</v>
      </c>
      <c r="H124">
        <f t="shared" ca="1" si="13"/>
        <v>1191.8199939636081</v>
      </c>
    </row>
    <row r="125" spans="1:8">
      <c r="A125">
        <v>117</v>
      </c>
      <c r="B125">
        <f t="shared" ca="1" si="7"/>
        <v>0.76097865436825851</v>
      </c>
      <c r="C125">
        <f t="shared" ca="1" si="8"/>
        <v>41.695205774146196</v>
      </c>
      <c r="D125">
        <f t="shared" ca="1" si="9"/>
        <v>26.434490244857923</v>
      </c>
      <c r="E125">
        <f t="shared" ca="1" si="10"/>
        <v>-559.27321047738064</v>
      </c>
      <c r="F125">
        <f t="shared" ca="1" si="11"/>
        <v>0</v>
      </c>
      <c r="G125">
        <f t="shared" ca="1" si="12"/>
        <v>62.878954826276008</v>
      </c>
      <c r="H125">
        <f t="shared" ca="1" si="13"/>
        <v>-496.39425565110463</v>
      </c>
    </row>
    <row r="126" spans="1:8">
      <c r="A126">
        <v>118</v>
      </c>
      <c r="B126">
        <f t="shared" ca="1" si="7"/>
        <v>0.84777368669733022</v>
      </c>
      <c r="C126">
        <f t="shared" ca="1" si="8"/>
        <v>58.93998797139696</v>
      </c>
      <c r="D126">
        <f t="shared" ca="1" si="9"/>
        <v>21.544900998188087</v>
      </c>
      <c r="E126">
        <f t="shared" ca="1" si="10"/>
        <v>-521.65963128641624</v>
      </c>
      <c r="F126">
        <f t="shared" ca="1" si="11"/>
        <v>0</v>
      </c>
      <c r="G126">
        <f t="shared" ca="1" si="12"/>
        <v>204.68563802526165</v>
      </c>
      <c r="H126">
        <f t="shared" ca="1" si="13"/>
        <v>-316.97399326115459</v>
      </c>
    </row>
    <row r="127" spans="1:8">
      <c r="A127">
        <v>119</v>
      </c>
      <c r="B127">
        <f t="shared" ca="1" si="7"/>
        <v>0.66025951981696152</v>
      </c>
      <c r="C127">
        <f t="shared" ca="1" si="8"/>
        <v>163.90899448265998</v>
      </c>
      <c r="D127">
        <f t="shared" ca="1" si="9"/>
        <v>47.326041895708293</v>
      </c>
      <c r="E127">
        <f t="shared" ca="1" si="10"/>
        <v>-95.182789473240945</v>
      </c>
      <c r="F127">
        <f t="shared" ca="1" si="11"/>
        <v>0</v>
      </c>
      <c r="G127">
        <f t="shared" ca="1" si="12"/>
        <v>125.10397928198383</v>
      </c>
      <c r="H127">
        <f t="shared" ca="1" si="13"/>
        <v>29.921189808742881</v>
      </c>
    </row>
    <row r="128" spans="1:8">
      <c r="A128">
        <v>120</v>
      </c>
      <c r="B128">
        <f t="shared" ca="1" si="7"/>
        <v>0.49601480428872152</v>
      </c>
      <c r="C128">
        <f t="shared" ca="1" si="8"/>
        <v>43.179886594557992</v>
      </c>
      <c r="D128">
        <f t="shared" ca="1" si="9"/>
        <v>25.365582984997957</v>
      </c>
      <c r="E128">
        <f t="shared" ca="1" si="10"/>
        <v>-698.73250606471925</v>
      </c>
      <c r="F128">
        <f t="shared" ca="1" si="11"/>
        <v>0</v>
      </c>
      <c r="G128">
        <f t="shared" ca="1" si="12"/>
        <v>54.649897417310527</v>
      </c>
      <c r="H128">
        <f t="shared" ca="1" si="13"/>
        <v>-644.08260864740873</v>
      </c>
    </row>
    <row r="129" spans="1:8">
      <c r="A129">
        <v>121</v>
      </c>
      <c r="B129">
        <f t="shared" ca="1" si="7"/>
        <v>2.7424293673678095</v>
      </c>
      <c r="C129">
        <f t="shared" ca="1" si="8"/>
        <v>161.84021922644934</v>
      </c>
      <c r="D129">
        <f t="shared" ca="1" si="9"/>
        <v>107.39831528149273</v>
      </c>
      <c r="E129">
        <f t="shared" ca="1" si="10"/>
        <v>1541.4529300195009</v>
      </c>
      <c r="F129">
        <f t="shared" ca="1" si="11"/>
        <v>150</v>
      </c>
      <c r="G129">
        <f t="shared" ca="1" si="12"/>
        <v>508.27371685404131</v>
      </c>
      <c r="H129">
        <f t="shared" ca="1" si="13"/>
        <v>2199.726646873542</v>
      </c>
    </row>
    <row r="130" spans="1:8">
      <c r="A130">
        <v>122</v>
      </c>
      <c r="B130">
        <f t="shared" ca="1" si="7"/>
        <v>0.88378274288548986</v>
      </c>
      <c r="C130">
        <f t="shared" ca="1" si="8"/>
        <v>98.430311253673565</v>
      </c>
      <c r="D130">
        <f t="shared" ca="1" si="9"/>
        <v>31.461584471209751</v>
      </c>
      <c r="E130">
        <f t="shared" ca="1" si="10"/>
        <v>-305.76246025642826</v>
      </c>
      <c r="F130">
        <f t="shared" ca="1" si="11"/>
        <v>0</v>
      </c>
      <c r="G130">
        <f t="shared" ca="1" si="12"/>
        <v>79.8041431743994</v>
      </c>
      <c r="H130">
        <f t="shared" ca="1" si="13"/>
        <v>-225.95831708202886</v>
      </c>
    </row>
    <row r="131" spans="1:8">
      <c r="A131">
        <v>123</v>
      </c>
      <c r="B131">
        <f t="shared" ca="1" si="7"/>
        <v>0.70623768478995597</v>
      </c>
      <c r="C131">
        <f t="shared" ca="1" si="8"/>
        <v>111.78534004147696</v>
      </c>
      <c r="D131">
        <f t="shared" ca="1" si="9"/>
        <v>28.955934991556745</v>
      </c>
      <c r="E131">
        <f t="shared" ca="1" si="10"/>
        <v>-386.20391213121673</v>
      </c>
      <c r="F131">
        <f t="shared" ca="1" si="11"/>
        <v>0</v>
      </c>
      <c r="G131">
        <f t="shared" ca="1" si="12"/>
        <v>310.98186354936189</v>
      </c>
      <c r="H131">
        <f t="shared" ca="1" si="13"/>
        <v>-75.222048581854835</v>
      </c>
    </row>
    <row r="132" spans="1:8">
      <c r="A132">
        <v>124</v>
      </c>
      <c r="B132">
        <f t="shared" ca="1" si="7"/>
        <v>2.1002913661278861</v>
      </c>
      <c r="C132">
        <f t="shared" ca="1" si="8"/>
        <v>74.09492459266562</v>
      </c>
      <c r="D132">
        <f t="shared" ca="1" si="9"/>
        <v>57.505860739644582</v>
      </c>
      <c r="E132">
        <f t="shared" ca="1" si="10"/>
        <v>502.09614739659838</v>
      </c>
      <c r="F132">
        <f t="shared" ca="1" si="11"/>
        <v>150</v>
      </c>
      <c r="G132">
        <f t="shared" ca="1" si="12"/>
        <v>180.92254952499525</v>
      </c>
      <c r="H132">
        <f t="shared" ca="1" si="13"/>
        <v>833.01869692159357</v>
      </c>
    </row>
    <row r="133" spans="1:8">
      <c r="A133">
        <v>125</v>
      </c>
      <c r="B133">
        <f t="shared" ca="1" si="7"/>
        <v>1.6106601193416923</v>
      </c>
      <c r="C133">
        <f t="shared" ca="1" si="8"/>
        <v>95.008515968621495</v>
      </c>
      <c r="D133">
        <f t="shared" ca="1" si="9"/>
        <v>30.222730691879413</v>
      </c>
      <c r="E133">
        <f t="shared" ca="1" si="10"/>
        <v>36.733201965739369</v>
      </c>
      <c r="F133">
        <f t="shared" ca="1" si="11"/>
        <v>0</v>
      </c>
      <c r="G133">
        <f t="shared" ca="1" si="12"/>
        <v>87.512742518138708</v>
      </c>
      <c r="H133">
        <f t="shared" ca="1" si="13"/>
        <v>124.24594448387808</v>
      </c>
    </row>
    <row r="134" spans="1:8">
      <c r="A134">
        <v>126</v>
      </c>
      <c r="B134">
        <f t="shared" ca="1" si="7"/>
        <v>1.1256011650841431</v>
      </c>
      <c r="C134">
        <f t="shared" ca="1" si="8"/>
        <v>48.392002099453819</v>
      </c>
      <c r="D134">
        <f t="shared" ca="1" si="9"/>
        <v>41.582163729845007</v>
      </c>
      <c r="E134">
        <f t="shared" ca="1" si="10"/>
        <v>-208.74322945629842</v>
      </c>
      <c r="F134">
        <f t="shared" ca="1" si="11"/>
        <v>0</v>
      </c>
      <c r="G134">
        <f t="shared" ca="1" si="12"/>
        <v>239.12181167015669</v>
      </c>
      <c r="H134">
        <f t="shared" ca="1" si="13"/>
        <v>30.378582213858266</v>
      </c>
    </row>
    <row r="135" spans="1:8">
      <c r="A135">
        <v>127</v>
      </c>
      <c r="B135">
        <f t="shared" ca="1" si="7"/>
        <v>1.7493693470930993</v>
      </c>
      <c r="C135">
        <f t="shared" ca="1" si="8"/>
        <v>160.45386220507947</v>
      </c>
      <c r="D135">
        <f t="shared" ca="1" si="9"/>
        <v>34.26569758093526</v>
      </c>
      <c r="E135">
        <f t="shared" ca="1" si="10"/>
        <v>310.13085032314626</v>
      </c>
      <c r="F135">
        <f t="shared" ca="1" si="11"/>
        <v>0</v>
      </c>
      <c r="G135">
        <f t="shared" ca="1" si="12"/>
        <v>103.56029499579903</v>
      </c>
      <c r="H135">
        <f t="shared" ca="1" si="13"/>
        <v>413.6911453189453</v>
      </c>
    </row>
    <row r="136" spans="1:8">
      <c r="A136">
        <v>128</v>
      </c>
      <c r="B136">
        <f t="shared" ca="1" si="7"/>
        <v>1.0520088824048195</v>
      </c>
      <c r="C136">
        <f t="shared" ca="1" si="8"/>
        <v>27.324661079273447</v>
      </c>
      <c r="D136">
        <f t="shared" ca="1" si="9"/>
        <v>22.641265705005331</v>
      </c>
      <c r="E136">
        <f t="shared" ca="1" si="10"/>
        <v>-487.61670359480786</v>
      </c>
      <c r="F136">
        <f t="shared" ca="1" si="11"/>
        <v>0</v>
      </c>
      <c r="G136">
        <f t="shared" ca="1" si="12"/>
        <v>94.147281759645637</v>
      </c>
      <c r="H136">
        <f t="shared" ca="1" si="13"/>
        <v>-393.46942183516222</v>
      </c>
    </row>
    <row r="137" spans="1:8">
      <c r="A137">
        <v>129</v>
      </c>
      <c r="B137">
        <f t="shared" ref="B137:B200" ca="1" si="14">_xlfn.LOGNORM.INV(RAND(), $O$31, $O$32)</f>
        <v>0.59605768846644347</v>
      </c>
      <c r="C137">
        <f t="shared" ref="C137:C200" ca="1" si="15">_xlfn.LOGNORM.INV(RAND(), $O$28, $O$29)</f>
        <v>145.03215878652975</v>
      </c>
      <c r="D137">
        <f t="shared" ref="D137:D200" ca="1" si="16">_xlfn.LOGNORM.INV(RAND(), $O$25, $O$26)</f>
        <v>21.979031734107526</v>
      </c>
      <c r="E137">
        <f t="shared" ca="1" si="10"/>
        <v>-427.94589600483317</v>
      </c>
      <c r="F137">
        <f t="shared" ca="1" si="11"/>
        <v>0</v>
      </c>
      <c r="G137">
        <f t="shared" ca="1" si="12"/>
        <v>75.312685452270756</v>
      </c>
      <c r="H137">
        <f t="shared" ca="1" si="13"/>
        <v>-352.63321055256245</v>
      </c>
    </row>
    <row r="138" spans="1:8">
      <c r="A138">
        <v>130</v>
      </c>
      <c r="B138">
        <f t="shared" ca="1" si="14"/>
        <v>1.3263852652153945</v>
      </c>
      <c r="C138">
        <f t="shared" ca="1" si="15"/>
        <v>66.993034263367164</v>
      </c>
      <c r="D138">
        <f t="shared" ca="1" si="16"/>
        <v>42.454358594578487</v>
      </c>
      <c r="E138">
        <f t="shared" ref="E138:E201" ca="1" si="17">((B138-$B$5)/0.1)*$D$5 + ((C138-$B$6)/10)*$D$6 + ((D138-$B$7)/10)*$D$7</f>
        <v>-53.126650333554593</v>
      </c>
      <c r="F138">
        <f t="shared" ref="F138:F201" ca="1" si="18">IF(OR(B138&lt;0.4, D138&gt;50), 150, 0)</f>
        <v>0</v>
      </c>
      <c r="G138">
        <f t="shared" ref="G138:G201" ca="1" si="19">(D138/10)*D136</f>
        <v>96.122041327542817</v>
      </c>
      <c r="H138">
        <f t="shared" ref="H138:H201" ca="1" si="20">E138+F138+G138</f>
        <v>42.995390993988224</v>
      </c>
    </row>
    <row r="139" spans="1:8">
      <c r="A139">
        <v>131</v>
      </c>
      <c r="B139">
        <f t="shared" ca="1" si="14"/>
        <v>0.69633107698082808</v>
      </c>
      <c r="C139">
        <f t="shared" ca="1" si="15"/>
        <v>202.86586604894569</v>
      </c>
      <c r="D139">
        <f t="shared" ca="1" si="16"/>
        <v>28.710739688579398</v>
      </c>
      <c r="E139">
        <f t="shared" ca="1" si="17"/>
        <v>-165.90785404688233</v>
      </c>
      <c r="F139">
        <f t="shared" ca="1" si="18"/>
        <v>0</v>
      </c>
      <c r="G139">
        <f t="shared" ca="1" si="19"/>
        <v>63.103425872498697</v>
      </c>
      <c r="H139">
        <f t="shared" ca="1" si="20"/>
        <v>-102.80442817438365</v>
      </c>
    </row>
    <row r="140" spans="1:8">
      <c r="A140">
        <v>132</v>
      </c>
      <c r="B140">
        <f t="shared" ca="1" si="14"/>
        <v>0.72114221976981252</v>
      </c>
      <c r="C140">
        <f t="shared" ca="1" si="15"/>
        <v>65.771589433726888</v>
      </c>
      <c r="D140">
        <f t="shared" ca="1" si="16"/>
        <v>78.314227774669845</v>
      </c>
      <c r="E140">
        <f t="shared" ca="1" si="17"/>
        <v>-0.20309332953269177</v>
      </c>
      <c r="F140">
        <f t="shared" ca="1" si="18"/>
        <v>150</v>
      </c>
      <c r="G140">
        <f t="shared" ca="1" si="19"/>
        <v>332.47803090033324</v>
      </c>
      <c r="H140">
        <f t="shared" ca="1" si="20"/>
        <v>482.27493757080055</v>
      </c>
    </row>
    <row r="141" spans="1:8">
      <c r="A141">
        <v>133</v>
      </c>
      <c r="B141">
        <f t="shared" ca="1" si="14"/>
        <v>0.65877327543684028</v>
      </c>
      <c r="C141">
        <f t="shared" ca="1" si="15"/>
        <v>156.38874582480719</v>
      </c>
      <c r="D141">
        <f t="shared" ca="1" si="16"/>
        <v>334.38068594936112</v>
      </c>
      <c r="E141">
        <f t="shared" ca="1" si="17"/>
        <v>2755.8199072285947</v>
      </c>
      <c r="F141">
        <f t="shared" ca="1" si="18"/>
        <v>150</v>
      </c>
      <c r="G141">
        <f t="shared" ca="1" si="19"/>
        <v>960.03168311807258</v>
      </c>
      <c r="H141">
        <f t="shared" ca="1" si="20"/>
        <v>3865.8515903466673</v>
      </c>
    </row>
    <row r="142" spans="1:8">
      <c r="A142">
        <v>134</v>
      </c>
      <c r="B142">
        <f t="shared" ca="1" si="14"/>
        <v>0.65257498989835472</v>
      </c>
      <c r="C142">
        <f t="shared" ca="1" si="15"/>
        <v>125.27890629904772</v>
      </c>
      <c r="D142">
        <f t="shared" ca="1" si="16"/>
        <v>14.92539618077914</v>
      </c>
      <c r="E142">
        <f t="shared" ca="1" si="17"/>
        <v>-519.60673204086652</v>
      </c>
      <c r="F142">
        <f t="shared" ca="1" si="18"/>
        <v>0</v>
      </c>
      <c r="G142">
        <f t="shared" ca="1" si="19"/>
        <v>116.88708761287249</v>
      </c>
      <c r="H142">
        <f t="shared" ca="1" si="20"/>
        <v>-402.71964442799401</v>
      </c>
    </row>
    <row r="143" spans="1:8">
      <c r="A143">
        <v>135</v>
      </c>
      <c r="B143">
        <f t="shared" ca="1" si="14"/>
        <v>0.88291627859422073</v>
      </c>
      <c r="C143">
        <f t="shared" ca="1" si="15"/>
        <v>114.43480041032323</v>
      </c>
      <c r="D143">
        <f t="shared" ca="1" si="16"/>
        <v>80.539879119267013</v>
      </c>
      <c r="E143">
        <f t="shared" ca="1" si="17"/>
        <v>224.59847697013404</v>
      </c>
      <c r="F143">
        <f t="shared" ca="1" si="18"/>
        <v>150</v>
      </c>
      <c r="G143">
        <f t="shared" ca="1" si="19"/>
        <v>2693.0980026179127</v>
      </c>
      <c r="H143">
        <f t="shared" ca="1" si="20"/>
        <v>3067.6964795880467</v>
      </c>
    </row>
    <row r="144" spans="1:8">
      <c r="A144">
        <v>136</v>
      </c>
      <c r="B144">
        <f t="shared" ca="1" si="14"/>
        <v>0.86587419438115487</v>
      </c>
      <c r="C144">
        <f t="shared" ca="1" si="15"/>
        <v>55.83018966790744</v>
      </c>
      <c r="D144">
        <f t="shared" ca="1" si="16"/>
        <v>84.898007226491288</v>
      </c>
      <c r="E144">
        <f t="shared" ca="1" si="17"/>
        <v>113.14718907980432</v>
      </c>
      <c r="F144">
        <f t="shared" ca="1" si="18"/>
        <v>150</v>
      </c>
      <c r="G144">
        <f t="shared" ca="1" si="19"/>
        <v>126.71363928140329</v>
      </c>
      <c r="H144">
        <f t="shared" ca="1" si="20"/>
        <v>389.86082836120761</v>
      </c>
    </row>
    <row r="145" spans="1:8">
      <c r="A145">
        <v>137</v>
      </c>
      <c r="B145">
        <f t="shared" ca="1" si="14"/>
        <v>0.35098840776059459</v>
      </c>
      <c r="C145">
        <f t="shared" ca="1" si="15"/>
        <v>42.129030384837641</v>
      </c>
      <c r="D145">
        <f t="shared" ca="1" si="16"/>
        <v>74.603545208490942</v>
      </c>
      <c r="E145">
        <f t="shared" ca="1" si="17"/>
        <v>-281.49322261815371</v>
      </c>
      <c r="F145">
        <f t="shared" ca="1" si="18"/>
        <v>150</v>
      </c>
      <c r="G145">
        <f t="shared" ca="1" si="19"/>
        <v>600.85605129606324</v>
      </c>
      <c r="H145">
        <f t="shared" ca="1" si="20"/>
        <v>469.36282867790953</v>
      </c>
    </row>
    <row r="146" spans="1:8">
      <c r="A146">
        <v>138</v>
      </c>
      <c r="B146">
        <f t="shared" ca="1" si="14"/>
        <v>3.3191257990000267</v>
      </c>
      <c r="C146">
        <f t="shared" ca="1" si="15"/>
        <v>92.033547971728083</v>
      </c>
      <c r="D146">
        <f t="shared" ca="1" si="16"/>
        <v>36.423032223452935</v>
      </c>
      <c r="E146">
        <f t="shared" ca="1" si="17"/>
        <v>945.5316371184083</v>
      </c>
      <c r="F146">
        <f t="shared" ca="1" si="18"/>
        <v>0</v>
      </c>
      <c r="G146">
        <f t="shared" ca="1" si="19"/>
        <v>309.22428529174323</v>
      </c>
      <c r="H146">
        <f t="shared" ca="1" si="20"/>
        <v>1254.7559224101515</v>
      </c>
    </row>
    <row r="147" spans="1:8">
      <c r="A147">
        <v>139</v>
      </c>
      <c r="B147">
        <f t="shared" ca="1" si="14"/>
        <v>1.9117828593223454</v>
      </c>
      <c r="C147">
        <f t="shared" ca="1" si="15"/>
        <v>315.11027373098506</v>
      </c>
      <c r="D147">
        <f t="shared" ca="1" si="16"/>
        <v>71.592533361522328</v>
      </c>
      <c r="E147">
        <f t="shared" ca="1" si="17"/>
        <v>1151.2469930584039</v>
      </c>
      <c r="F147">
        <f t="shared" ca="1" si="18"/>
        <v>150</v>
      </c>
      <c r="G147">
        <f t="shared" ca="1" si="19"/>
        <v>534.10567992267272</v>
      </c>
      <c r="H147">
        <f t="shared" ca="1" si="20"/>
        <v>1835.3526729810765</v>
      </c>
    </row>
    <row r="148" spans="1:8">
      <c r="A148">
        <v>140</v>
      </c>
      <c r="B148">
        <f t="shared" ca="1" si="14"/>
        <v>1.0638358135489621</v>
      </c>
      <c r="C148">
        <f t="shared" ca="1" si="15"/>
        <v>58.823482145138911</v>
      </c>
      <c r="D148">
        <f t="shared" ca="1" si="16"/>
        <v>49.172704827041393</v>
      </c>
      <c r="E148">
        <f t="shared" ca="1" si="17"/>
        <v>-137.64179413771237</v>
      </c>
      <c r="F148">
        <f t="shared" ca="1" si="18"/>
        <v>0</v>
      </c>
      <c r="G148">
        <f t="shared" ca="1" si="19"/>
        <v>179.10190124296682</v>
      </c>
      <c r="H148">
        <f t="shared" ca="1" si="20"/>
        <v>41.460107105254451</v>
      </c>
    </row>
    <row r="149" spans="1:8">
      <c r="A149">
        <v>141</v>
      </c>
      <c r="B149">
        <f t="shared" ca="1" si="14"/>
        <v>1.6175574221072888</v>
      </c>
      <c r="C149">
        <f t="shared" ca="1" si="15"/>
        <v>74.060740469103237</v>
      </c>
      <c r="D149">
        <f t="shared" ca="1" si="16"/>
        <v>23.556236147880067</v>
      </c>
      <c r="E149">
        <f t="shared" ca="1" si="17"/>
        <v>-78.852530840251461</v>
      </c>
      <c r="F149">
        <f t="shared" ca="1" si="18"/>
        <v>0</v>
      </c>
      <c r="G149">
        <f t="shared" ca="1" si="19"/>
        <v>168.6450622289002</v>
      </c>
      <c r="H149">
        <f t="shared" ca="1" si="20"/>
        <v>89.79253138864874</v>
      </c>
    </row>
    <row r="150" spans="1:8">
      <c r="A150">
        <v>142</v>
      </c>
      <c r="B150">
        <f t="shared" ca="1" si="14"/>
        <v>0.93276771150405124</v>
      </c>
      <c r="C150">
        <f t="shared" ca="1" si="15"/>
        <v>168.93229429217627</v>
      </c>
      <c r="D150">
        <f t="shared" ca="1" si="16"/>
        <v>48.413258846207583</v>
      </c>
      <c r="E150">
        <f t="shared" ca="1" si="17"/>
        <v>64.501725399087533</v>
      </c>
      <c r="F150">
        <f t="shared" ca="1" si="18"/>
        <v>0</v>
      </c>
      <c r="G150">
        <f t="shared" ca="1" si="19"/>
        <v>238.06108869597159</v>
      </c>
      <c r="H150">
        <f t="shared" ca="1" si="20"/>
        <v>302.56281409505914</v>
      </c>
    </row>
    <row r="151" spans="1:8">
      <c r="A151">
        <v>143</v>
      </c>
      <c r="B151">
        <f t="shared" ca="1" si="14"/>
        <v>2.9834078208965304</v>
      </c>
      <c r="C151">
        <f t="shared" ca="1" si="15"/>
        <v>44.587981010804803</v>
      </c>
      <c r="D151">
        <f t="shared" ca="1" si="16"/>
        <v>21.988771099123149</v>
      </c>
      <c r="E151">
        <f t="shared" ca="1" si="17"/>
        <v>514.71611942105415</v>
      </c>
      <c r="F151">
        <f t="shared" ca="1" si="18"/>
        <v>0</v>
      </c>
      <c r="G151">
        <f t="shared" ca="1" si="19"/>
        <v>51.797268461262519</v>
      </c>
      <c r="H151">
        <f t="shared" ca="1" si="20"/>
        <v>566.51338788231669</v>
      </c>
    </row>
    <row r="152" spans="1:8">
      <c r="A152">
        <v>144</v>
      </c>
      <c r="B152">
        <f t="shared" ca="1" si="14"/>
        <v>1.5444748975762499</v>
      </c>
      <c r="C152">
        <f t="shared" ca="1" si="15"/>
        <v>61.283666519501608</v>
      </c>
      <c r="D152">
        <f t="shared" ca="1" si="16"/>
        <v>21.955253192855348</v>
      </c>
      <c r="E152">
        <f t="shared" ca="1" si="17"/>
        <v>-163.34630753002216</v>
      </c>
      <c r="F152">
        <f t="shared" ca="1" si="18"/>
        <v>0</v>
      </c>
      <c r="G152">
        <f t="shared" ca="1" si="19"/>
        <v>106.29253558597314</v>
      </c>
      <c r="H152">
        <f t="shared" ca="1" si="20"/>
        <v>-57.053771944049018</v>
      </c>
    </row>
    <row r="153" spans="1:8">
      <c r="A153">
        <v>145</v>
      </c>
      <c r="B153">
        <f t="shared" ca="1" si="14"/>
        <v>1.1999841819297228</v>
      </c>
      <c r="C153">
        <f t="shared" ca="1" si="15"/>
        <v>95.415299967463284</v>
      </c>
      <c r="D153">
        <f t="shared" ca="1" si="16"/>
        <v>82.306150656317982</v>
      </c>
      <c r="E153">
        <f t="shared" ca="1" si="17"/>
        <v>353.24639290124475</v>
      </c>
      <c r="F153">
        <f t="shared" ca="1" si="18"/>
        <v>150</v>
      </c>
      <c r="G153">
        <f t="shared" ca="1" si="19"/>
        <v>180.98111068317209</v>
      </c>
      <c r="H153">
        <f t="shared" ca="1" si="20"/>
        <v>684.22750358441681</v>
      </c>
    </row>
    <row r="154" spans="1:8">
      <c r="A154">
        <v>146</v>
      </c>
      <c r="B154">
        <f t="shared" ca="1" si="14"/>
        <v>0.39291218328843153</v>
      </c>
      <c r="C154">
        <f t="shared" ca="1" si="15"/>
        <v>55.684227541928351</v>
      </c>
      <c r="D154">
        <f t="shared" ca="1" si="16"/>
        <v>38.424489795175667</v>
      </c>
      <c r="E154">
        <f t="shared" ca="1" si="17"/>
        <v>-588.43389609466135</v>
      </c>
      <c r="F154">
        <f t="shared" ca="1" si="18"/>
        <v>150</v>
      </c>
      <c r="G154">
        <f t="shared" ca="1" si="19"/>
        <v>84.361940225936834</v>
      </c>
      <c r="H154">
        <f t="shared" ca="1" si="20"/>
        <v>-354.0719558687245</v>
      </c>
    </row>
    <row r="155" spans="1:8">
      <c r="A155">
        <v>147</v>
      </c>
      <c r="B155">
        <f t="shared" ca="1" si="14"/>
        <v>1.2732688189612116</v>
      </c>
      <c r="C155">
        <f t="shared" ca="1" si="15"/>
        <v>37.000928337346529</v>
      </c>
      <c r="D155">
        <f t="shared" ca="1" si="16"/>
        <v>20.373394522792641</v>
      </c>
      <c r="E155">
        <f t="shared" ca="1" si="17"/>
        <v>-375.47477899355613</v>
      </c>
      <c r="F155">
        <f t="shared" ca="1" si="18"/>
        <v>0</v>
      </c>
      <c r="G155">
        <f t="shared" ca="1" si="19"/>
        <v>167.68556789735746</v>
      </c>
      <c r="H155">
        <f t="shared" ca="1" si="20"/>
        <v>-207.78921109619867</v>
      </c>
    </row>
    <row r="156" spans="1:8">
      <c r="A156">
        <v>148</v>
      </c>
      <c r="B156">
        <f t="shared" ca="1" si="14"/>
        <v>0.70536761488616495</v>
      </c>
      <c r="C156">
        <f t="shared" ca="1" si="15"/>
        <v>74.134888756968735</v>
      </c>
      <c r="D156">
        <f t="shared" ca="1" si="16"/>
        <v>43.041798811336591</v>
      </c>
      <c r="E156">
        <f t="shared" ca="1" si="17"/>
        <v>-339.90643709658434</v>
      </c>
      <c r="F156">
        <f t="shared" ca="1" si="18"/>
        <v>0</v>
      </c>
      <c r="G156">
        <f t="shared" ca="1" si="19"/>
        <v>165.38591591922068</v>
      </c>
      <c r="H156">
        <f t="shared" ca="1" si="20"/>
        <v>-174.52052117736366</v>
      </c>
    </row>
    <row r="157" spans="1:8">
      <c r="A157">
        <v>149</v>
      </c>
      <c r="B157">
        <f t="shared" ca="1" si="14"/>
        <v>0.51055495194747158</v>
      </c>
      <c r="C157">
        <f t="shared" ca="1" si="15"/>
        <v>31.577084133855912</v>
      </c>
      <c r="D157">
        <f t="shared" ca="1" si="16"/>
        <v>43.502905104597431</v>
      </c>
      <c r="E157">
        <f t="shared" ca="1" si="17"/>
        <v>-539.09621719110464</v>
      </c>
      <c r="F157">
        <f t="shared" ca="1" si="18"/>
        <v>0</v>
      </c>
      <c r="G157">
        <f t="shared" ca="1" si="19"/>
        <v>88.630184858357325</v>
      </c>
      <c r="H157">
        <f t="shared" ca="1" si="20"/>
        <v>-450.46603233274732</v>
      </c>
    </row>
    <row r="158" spans="1:8">
      <c r="A158">
        <v>150</v>
      </c>
      <c r="B158">
        <f t="shared" ca="1" si="14"/>
        <v>0.67328664340809585</v>
      </c>
      <c r="C158">
        <f t="shared" ca="1" si="15"/>
        <v>86.186116392303703</v>
      </c>
      <c r="D158">
        <f t="shared" ca="1" si="16"/>
        <v>61.393886697698328</v>
      </c>
      <c r="E158">
        <f t="shared" ca="1" si="17"/>
        <v>-142.29797488366415</v>
      </c>
      <c r="F158">
        <f t="shared" ca="1" si="18"/>
        <v>150</v>
      </c>
      <c r="G158">
        <f t="shared" ca="1" si="19"/>
        <v>264.25033194883252</v>
      </c>
      <c r="H158">
        <f t="shared" ca="1" si="20"/>
        <v>271.95235706516837</v>
      </c>
    </row>
    <row r="159" spans="1:8">
      <c r="A159">
        <v>151</v>
      </c>
      <c r="B159">
        <f t="shared" ca="1" si="14"/>
        <v>0.88259015292111509</v>
      </c>
      <c r="C159">
        <f t="shared" ca="1" si="15"/>
        <v>83.503722193596147</v>
      </c>
      <c r="D159">
        <f t="shared" ca="1" si="16"/>
        <v>13.834877460715637</v>
      </c>
      <c r="E159">
        <f t="shared" ca="1" si="17"/>
        <v>-519.94229799375034</v>
      </c>
      <c r="F159">
        <f t="shared" ca="1" si="18"/>
        <v>0</v>
      </c>
      <c r="G159">
        <f t="shared" ca="1" si="19"/>
        <v>60.185736130724628</v>
      </c>
      <c r="H159">
        <f t="shared" ca="1" si="20"/>
        <v>-459.75656186302569</v>
      </c>
    </row>
    <row r="160" spans="1:8">
      <c r="A160">
        <v>152</v>
      </c>
      <c r="B160">
        <f t="shared" ca="1" si="14"/>
        <v>1.5293559107743744</v>
      </c>
      <c r="C160">
        <f t="shared" ca="1" si="15"/>
        <v>213.76835323749671</v>
      </c>
      <c r="D160">
        <f t="shared" ca="1" si="16"/>
        <v>22.172983238659384</v>
      </c>
      <c r="E160">
        <f t="shared" ca="1" si="17"/>
        <v>212.48321632206819</v>
      </c>
      <c r="F160">
        <f t="shared" ca="1" si="18"/>
        <v>0</v>
      </c>
      <c r="G160">
        <f t="shared" ca="1" si="19"/>
        <v>136.12856207042185</v>
      </c>
      <c r="H160">
        <f t="shared" ca="1" si="20"/>
        <v>348.61177839249001</v>
      </c>
    </row>
    <row r="161" spans="1:8">
      <c r="A161">
        <v>153</v>
      </c>
      <c r="B161">
        <f t="shared" ca="1" si="14"/>
        <v>0.85295590376613284</v>
      </c>
      <c r="C161">
        <f t="shared" ca="1" si="15"/>
        <v>76.757863759233743</v>
      </c>
      <c r="D161">
        <f t="shared" ca="1" si="16"/>
        <v>35.454338090953549</v>
      </c>
      <c r="E161">
        <f t="shared" ca="1" si="17"/>
        <v>-335.42946235476836</v>
      </c>
      <c r="F161">
        <f t="shared" ca="1" si="18"/>
        <v>0</v>
      </c>
      <c r="G161">
        <f t="shared" ca="1" si="19"/>
        <v>49.05064229391251</v>
      </c>
      <c r="H161">
        <f t="shared" ca="1" si="20"/>
        <v>-286.37882006085584</v>
      </c>
    </row>
    <row r="162" spans="1:8">
      <c r="A162">
        <v>154</v>
      </c>
      <c r="B162">
        <f t="shared" ca="1" si="14"/>
        <v>0.96574226525197859</v>
      </c>
      <c r="C162">
        <f t="shared" ca="1" si="15"/>
        <v>50.210636517809597</v>
      </c>
      <c r="D162">
        <f t="shared" ca="1" si="16"/>
        <v>17.953939344594627</v>
      </c>
      <c r="E162">
        <f t="shared" ca="1" si="17"/>
        <v>-520.408337178995</v>
      </c>
      <c r="F162">
        <f t="shared" ca="1" si="18"/>
        <v>0</v>
      </c>
      <c r="G162">
        <f t="shared" ca="1" si="19"/>
        <v>39.809239615560394</v>
      </c>
      <c r="H162">
        <f t="shared" ca="1" si="20"/>
        <v>-480.59909756343461</v>
      </c>
    </row>
    <row r="163" spans="1:8">
      <c r="A163">
        <v>155</v>
      </c>
      <c r="B163">
        <f t="shared" ca="1" si="14"/>
        <v>1.3971215650996747</v>
      </c>
      <c r="C163">
        <f t="shared" ca="1" si="15"/>
        <v>96.913499461426255</v>
      </c>
      <c r="D163">
        <f t="shared" ca="1" si="16"/>
        <v>134.05049336435772</v>
      </c>
      <c r="E163">
        <f t="shared" ca="1" si="17"/>
        <v>973.00401030152568</v>
      </c>
      <c r="F163">
        <f t="shared" ca="1" si="18"/>
        <v>150</v>
      </c>
      <c r="G163">
        <f t="shared" ca="1" si="19"/>
        <v>475.26715129990635</v>
      </c>
      <c r="H163">
        <f t="shared" ca="1" si="20"/>
        <v>1598.2711616014321</v>
      </c>
    </row>
    <row r="164" spans="1:8">
      <c r="A164">
        <v>156</v>
      </c>
      <c r="B164">
        <f t="shared" ca="1" si="14"/>
        <v>1.0150953779076319</v>
      </c>
      <c r="C164">
        <f t="shared" ca="1" si="15"/>
        <v>85.793730004086001</v>
      </c>
      <c r="D164">
        <f t="shared" ca="1" si="16"/>
        <v>21.445120736046178</v>
      </c>
      <c r="E164">
        <f t="shared" ca="1" si="17"/>
        <v>-371.86223322096185</v>
      </c>
      <c r="F164">
        <f t="shared" ca="1" si="18"/>
        <v>0</v>
      </c>
      <c r="G164">
        <f t="shared" ca="1" si="19"/>
        <v>38.502439693248157</v>
      </c>
      <c r="H164">
        <f t="shared" ca="1" si="20"/>
        <v>-333.35979352771369</v>
      </c>
    </row>
    <row r="165" spans="1:8">
      <c r="A165">
        <v>157</v>
      </c>
      <c r="B165">
        <f t="shared" ca="1" si="14"/>
        <v>0.88192802541915993</v>
      </c>
      <c r="C165">
        <f t="shared" ca="1" si="15"/>
        <v>254.65142819426023</v>
      </c>
      <c r="D165">
        <f t="shared" ca="1" si="16"/>
        <v>26.217011241831777</v>
      </c>
      <c r="E165">
        <f t="shared" ca="1" si="17"/>
        <v>31.417241068093688</v>
      </c>
      <c r="F165">
        <f t="shared" ca="1" si="18"/>
        <v>0</v>
      </c>
      <c r="G165">
        <f t="shared" ca="1" si="19"/>
        <v>351.44032915064628</v>
      </c>
      <c r="H165">
        <f t="shared" ca="1" si="20"/>
        <v>382.85757021873997</v>
      </c>
    </row>
    <row r="166" spans="1:8">
      <c r="A166">
        <v>158</v>
      </c>
      <c r="B166">
        <f t="shared" ca="1" si="14"/>
        <v>1.3560903879423389</v>
      </c>
      <c r="C166">
        <f t="shared" ca="1" si="15"/>
        <v>38.341048519843831</v>
      </c>
      <c r="D166">
        <f t="shared" ca="1" si="16"/>
        <v>20.466245505807539</v>
      </c>
      <c r="E166">
        <f t="shared" ca="1" si="17"/>
        <v>-329.78518421660016</v>
      </c>
      <c r="F166">
        <f t="shared" ca="1" si="18"/>
        <v>0</v>
      </c>
      <c r="G166">
        <f t="shared" ca="1" si="19"/>
        <v>43.890110588560518</v>
      </c>
      <c r="H166">
        <f t="shared" ca="1" si="20"/>
        <v>-285.89507362803965</v>
      </c>
    </row>
    <row r="167" spans="1:8">
      <c r="A167">
        <v>159</v>
      </c>
      <c r="B167">
        <f t="shared" ca="1" si="14"/>
        <v>1.3116580095033028</v>
      </c>
      <c r="C167">
        <f t="shared" ca="1" si="15"/>
        <v>59.609636548947378</v>
      </c>
      <c r="D167">
        <f t="shared" ca="1" si="16"/>
        <v>100.73963782049938</v>
      </c>
      <c r="E167">
        <f t="shared" ca="1" si="17"/>
        <v>503.90401978355908</v>
      </c>
      <c r="F167">
        <f t="shared" ca="1" si="18"/>
        <v>150</v>
      </c>
      <c r="G167">
        <f t="shared" ca="1" si="19"/>
        <v>264.10922172380941</v>
      </c>
      <c r="H167">
        <f t="shared" ca="1" si="20"/>
        <v>918.01324150736855</v>
      </c>
    </row>
    <row r="168" spans="1:8">
      <c r="A168">
        <v>160</v>
      </c>
      <c r="B168">
        <f t="shared" ca="1" si="14"/>
        <v>1.3579080656045279</v>
      </c>
      <c r="C168">
        <f t="shared" ca="1" si="15"/>
        <v>252.16593411998653</v>
      </c>
      <c r="D168">
        <f t="shared" ca="1" si="16"/>
        <v>79.972899918082263</v>
      </c>
      <c r="E168">
        <f t="shared" ca="1" si="17"/>
        <v>800.75241273759832</v>
      </c>
      <c r="F168">
        <f t="shared" ca="1" si="18"/>
        <v>150</v>
      </c>
      <c r="G168">
        <f t="shared" ca="1" si="19"/>
        <v>163.67450035348472</v>
      </c>
      <c r="H168">
        <f t="shared" ca="1" si="20"/>
        <v>1114.426913091083</v>
      </c>
    </row>
    <row r="169" spans="1:8">
      <c r="A169">
        <v>161</v>
      </c>
      <c r="B169">
        <f t="shared" ca="1" si="14"/>
        <v>1.1307282603195357</v>
      </c>
      <c r="C169">
        <f t="shared" ca="1" si="15"/>
        <v>57.226743675188978</v>
      </c>
      <c r="D169">
        <f t="shared" ca="1" si="16"/>
        <v>18.093961023255751</v>
      </c>
      <c r="E169">
        <f t="shared" ca="1" si="17"/>
        <v>-418.97485496515679</v>
      </c>
      <c r="F169">
        <f t="shared" ca="1" si="18"/>
        <v>0</v>
      </c>
      <c r="G169">
        <f t="shared" ca="1" si="19"/>
        <v>182.27790802210168</v>
      </c>
      <c r="H169">
        <f t="shared" ca="1" si="20"/>
        <v>-236.69694694305511</v>
      </c>
    </row>
    <row r="170" spans="1:8">
      <c r="A170">
        <v>162</v>
      </c>
      <c r="B170">
        <f t="shared" ca="1" si="14"/>
        <v>1.2801511555375467</v>
      </c>
      <c r="C170">
        <f t="shared" ca="1" si="15"/>
        <v>67.220558509146898</v>
      </c>
      <c r="D170">
        <f t="shared" ca="1" si="16"/>
        <v>25.179445025121453</v>
      </c>
      <c r="E170">
        <f t="shared" ca="1" si="17"/>
        <v>-248.42403025259952</v>
      </c>
      <c r="F170">
        <f t="shared" ca="1" si="18"/>
        <v>0</v>
      </c>
      <c r="G170">
        <f t="shared" ca="1" si="19"/>
        <v>201.36732369868923</v>
      </c>
      <c r="H170">
        <f t="shared" ca="1" si="20"/>
        <v>-47.056706553910288</v>
      </c>
    </row>
    <row r="171" spans="1:8">
      <c r="A171">
        <v>163</v>
      </c>
      <c r="B171">
        <f t="shared" ca="1" si="14"/>
        <v>0.85681381721799366</v>
      </c>
      <c r="C171">
        <f t="shared" ca="1" si="15"/>
        <v>60.049444060656739</v>
      </c>
      <c r="D171">
        <f t="shared" ca="1" si="16"/>
        <v>47.795521745362706</v>
      </c>
      <c r="E171">
        <f t="shared" ca="1" si="17"/>
        <v>-251.85971833118884</v>
      </c>
      <c r="F171">
        <f t="shared" ca="1" si="18"/>
        <v>0</v>
      </c>
      <c r="G171">
        <f t="shared" ca="1" si="19"/>
        <v>86.481030754676553</v>
      </c>
      <c r="H171">
        <f t="shared" ca="1" si="20"/>
        <v>-165.37868757651228</v>
      </c>
    </row>
    <row r="172" spans="1:8">
      <c r="A172">
        <v>164</v>
      </c>
      <c r="B172">
        <f t="shared" ca="1" si="14"/>
        <v>0.58972271257225117</v>
      </c>
      <c r="C172">
        <f t="shared" ca="1" si="15"/>
        <v>54.760228138869635</v>
      </c>
      <c r="D172">
        <f t="shared" ca="1" si="16"/>
        <v>68.291708371177876</v>
      </c>
      <c r="E172">
        <f t="shared" ca="1" si="17"/>
        <v>-193.66644420037613</v>
      </c>
      <c r="F172">
        <f t="shared" ca="1" si="18"/>
        <v>150</v>
      </c>
      <c r="G172">
        <f t="shared" ca="1" si="19"/>
        <v>171.95473166036999</v>
      </c>
      <c r="H172">
        <f t="shared" ca="1" si="20"/>
        <v>128.28828745999385</v>
      </c>
    </row>
    <row r="173" spans="1:8">
      <c r="A173">
        <v>165</v>
      </c>
      <c r="B173">
        <f t="shared" ca="1" si="14"/>
        <v>2.1019400805570929</v>
      </c>
      <c r="C173">
        <f t="shared" ca="1" si="15"/>
        <v>66.61960492192685</v>
      </c>
      <c r="D173">
        <f t="shared" ca="1" si="16"/>
        <v>10.932100423108469</v>
      </c>
      <c r="E173">
        <f t="shared" ca="1" si="17"/>
        <v>18.494602268993674</v>
      </c>
      <c r="F173">
        <f t="shared" ca="1" si="18"/>
        <v>0</v>
      </c>
      <c r="G173">
        <f t="shared" ca="1" si="19"/>
        <v>52.250544349516964</v>
      </c>
      <c r="H173">
        <f t="shared" ca="1" si="20"/>
        <v>70.745146618510631</v>
      </c>
    </row>
    <row r="174" spans="1:8">
      <c r="A174">
        <v>166</v>
      </c>
      <c r="B174">
        <f t="shared" ca="1" si="14"/>
        <v>1.444588199243839</v>
      </c>
      <c r="C174">
        <f t="shared" ca="1" si="15"/>
        <v>153.45182161159605</v>
      </c>
      <c r="D174">
        <f t="shared" ca="1" si="16"/>
        <v>55.551731550031583</v>
      </c>
      <c r="E174">
        <f t="shared" ca="1" si="17"/>
        <v>353.0955146057708</v>
      </c>
      <c r="F174">
        <f t="shared" ca="1" si="18"/>
        <v>150</v>
      </c>
      <c r="G174">
        <f t="shared" ca="1" si="19"/>
        <v>379.3722650528718</v>
      </c>
      <c r="H174">
        <f t="shared" ca="1" si="20"/>
        <v>882.4677796586426</v>
      </c>
    </row>
    <row r="175" spans="1:8">
      <c r="A175">
        <v>167</v>
      </c>
      <c r="B175">
        <f t="shared" ca="1" si="14"/>
        <v>0.6671808676214469</v>
      </c>
      <c r="C175">
        <f t="shared" ca="1" si="15"/>
        <v>83.366641374993236</v>
      </c>
      <c r="D175">
        <f t="shared" ca="1" si="16"/>
        <v>77.900633572545885</v>
      </c>
      <c r="E175">
        <f t="shared" ca="1" si="17"/>
        <v>12.667918428210783</v>
      </c>
      <c r="F175">
        <f t="shared" ca="1" si="18"/>
        <v>150</v>
      </c>
      <c r="G175">
        <f t="shared" ca="1" si="19"/>
        <v>85.161754923884672</v>
      </c>
      <c r="H175">
        <f t="shared" ca="1" si="20"/>
        <v>247.82967335209545</v>
      </c>
    </row>
    <row r="176" spans="1:8">
      <c r="A176">
        <v>168</v>
      </c>
      <c r="B176">
        <f t="shared" ca="1" si="14"/>
        <v>0.45515250494232351</v>
      </c>
      <c r="C176">
        <f t="shared" ca="1" si="15"/>
        <v>40.329786740805091</v>
      </c>
      <c r="D176">
        <f t="shared" ca="1" si="16"/>
        <v>62.349930600735995</v>
      </c>
      <c r="E176">
        <f t="shared" ca="1" si="17"/>
        <v>-356.44542921492007</v>
      </c>
      <c r="F176">
        <f t="shared" ca="1" si="18"/>
        <v>150</v>
      </c>
      <c r="G176">
        <f t="shared" ca="1" si="19"/>
        <v>346.36466068951853</v>
      </c>
      <c r="H176">
        <f t="shared" ca="1" si="20"/>
        <v>139.91923147459846</v>
      </c>
    </row>
    <row r="177" spans="1:8">
      <c r="A177">
        <v>169</v>
      </c>
      <c r="B177">
        <f t="shared" ca="1" si="14"/>
        <v>1.4478140153323114</v>
      </c>
      <c r="C177">
        <f t="shared" ca="1" si="15"/>
        <v>59.121586825163227</v>
      </c>
      <c r="D177">
        <f t="shared" ca="1" si="16"/>
        <v>14.68861372316251</v>
      </c>
      <c r="E177">
        <f t="shared" ca="1" si="17"/>
        <v>-289.74834258476574</v>
      </c>
      <c r="F177">
        <f t="shared" ca="1" si="18"/>
        <v>0</v>
      </c>
      <c r="G177">
        <f t="shared" ca="1" si="19"/>
        <v>114.42523153367516</v>
      </c>
      <c r="H177">
        <f t="shared" ca="1" si="20"/>
        <v>-175.32311105109056</v>
      </c>
    </row>
    <row r="178" spans="1:8">
      <c r="A178">
        <v>170</v>
      </c>
      <c r="B178">
        <f t="shared" ca="1" si="14"/>
        <v>0.75562887362315423</v>
      </c>
      <c r="C178">
        <f t="shared" ca="1" si="15"/>
        <v>83.150244730220464</v>
      </c>
      <c r="D178">
        <f t="shared" ca="1" si="16"/>
        <v>29.017301987859462</v>
      </c>
      <c r="E178">
        <f t="shared" ca="1" si="17"/>
        <v>-432.48238602973174</v>
      </c>
      <c r="F178">
        <f t="shared" ca="1" si="18"/>
        <v>0</v>
      </c>
      <c r="G178">
        <f t="shared" ca="1" si="19"/>
        <v>180.92267651636359</v>
      </c>
      <c r="H178">
        <f t="shared" ca="1" si="20"/>
        <v>-251.55970951336815</v>
      </c>
    </row>
    <row r="179" spans="1:8">
      <c r="A179">
        <v>171</v>
      </c>
      <c r="B179">
        <f t="shared" ca="1" si="14"/>
        <v>0.57837744910930589</v>
      </c>
      <c r="C179">
        <f t="shared" ca="1" si="15"/>
        <v>141.92669242844488</v>
      </c>
      <c r="D179">
        <f t="shared" ca="1" si="16"/>
        <v>68.966443398538232</v>
      </c>
      <c r="E179">
        <f t="shared" ca="1" si="17"/>
        <v>25.32443506569291</v>
      </c>
      <c r="F179">
        <f t="shared" ca="1" si="18"/>
        <v>150</v>
      </c>
      <c r="G179">
        <f t="shared" ca="1" si="19"/>
        <v>101.30214469414791</v>
      </c>
      <c r="H179">
        <f t="shared" ca="1" si="20"/>
        <v>276.62657975984081</v>
      </c>
    </row>
    <row r="180" spans="1:8">
      <c r="A180">
        <v>172</v>
      </c>
      <c r="B180">
        <f t="shared" ca="1" si="14"/>
        <v>0.95577840326124919</v>
      </c>
      <c r="C180">
        <f t="shared" ca="1" si="15"/>
        <v>186.52307501650949</v>
      </c>
      <c r="D180">
        <f t="shared" ca="1" si="16"/>
        <v>20.613831328543327</v>
      </c>
      <c r="E180">
        <f t="shared" ca="1" si="17"/>
        <v>-158.01025208812302</v>
      </c>
      <c r="F180">
        <f t="shared" ca="1" si="18"/>
        <v>0</v>
      </c>
      <c r="G180">
        <f t="shared" ca="1" si="19"/>
        <v>59.81577687871399</v>
      </c>
      <c r="H180">
        <f t="shared" ca="1" si="20"/>
        <v>-98.194475209409035</v>
      </c>
    </row>
    <row r="181" spans="1:8">
      <c r="A181">
        <v>173</v>
      </c>
      <c r="B181">
        <f t="shared" ca="1" si="14"/>
        <v>1.5386759609915501</v>
      </c>
      <c r="C181">
        <f t="shared" ca="1" si="15"/>
        <v>138.25427142294512</v>
      </c>
      <c r="D181">
        <f t="shared" ca="1" si="16"/>
        <v>27.888971858778518</v>
      </c>
      <c r="E181">
        <f t="shared" ca="1" si="17"/>
        <v>85.517923095468433</v>
      </c>
      <c r="F181">
        <f t="shared" ca="1" si="18"/>
        <v>0</v>
      </c>
      <c r="G181">
        <f t="shared" ca="1" si="19"/>
        <v>192.34031991418743</v>
      </c>
      <c r="H181">
        <f t="shared" ca="1" si="20"/>
        <v>277.85824300965589</v>
      </c>
    </row>
    <row r="182" spans="1:8">
      <c r="A182">
        <v>174</v>
      </c>
      <c r="B182">
        <f t="shared" ca="1" si="14"/>
        <v>2.1155566461914725</v>
      </c>
      <c r="C182">
        <f t="shared" ca="1" si="15"/>
        <v>185.73196202370445</v>
      </c>
      <c r="D182">
        <f t="shared" ca="1" si="16"/>
        <v>24.129789418945332</v>
      </c>
      <c r="E182">
        <f t="shared" ca="1" si="17"/>
        <v>455.06066779899606</v>
      </c>
      <c r="F182">
        <f t="shared" ca="1" si="18"/>
        <v>0</v>
      </c>
      <c r="G182">
        <f t="shared" ca="1" si="19"/>
        <v>49.740740907540861</v>
      </c>
      <c r="H182">
        <f t="shared" ca="1" si="20"/>
        <v>504.8014087065369</v>
      </c>
    </row>
    <row r="183" spans="1:8">
      <c r="A183">
        <v>175</v>
      </c>
      <c r="B183">
        <f t="shared" ca="1" si="14"/>
        <v>0.83744094975964145</v>
      </c>
      <c r="C183">
        <f t="shared" ca="1" si="15"/>
        <v>209.58753810644649</v>
      </c>
      <c r="D183">
        <f t="shared" ca="1" si="16"/>
        <v>35.19571782222242</v>
      </c>
      <c r="E183">
        <f t="shared" ca="1" si="17"/>
        <v>-13.698956177293439</v>
      </c>
      <c r="F183">
        <f t="shared" ca="1" si="18"/>
        <v>0</v>
      </c>
      <c r="G183">
        <f t="shared" ca="1" si="19"/>
        <v>98.157238389347071</v>
      </c>
      <c r="H183">
        <f t="shared" ca="1" si="20"/>
        <v>84.458282212053632</v>
      </c>
    </row>
    <row r="184" spans="1:8">
      <c r="A184">
        <v>176</v>
      </c>
      <c r="B184">
        <f t="shared" ca="1" si="14"/>
        <v>0.88754733570938837</v>
      </c>
      <c r="C184">
        <f t="shared" ca="1" si="15"/>
        <v>68.705192388310408</v>
      </c>
      <c r="D184">
        <f t="shared" ca="1" si="16"/>
        <v>82.98953043185864</v>
      </c>
      <c r="E184">
        <f t="shared" ca="1" si="17"/>
        <v>137.08649859860196</v>
      </c>
      <c r="F184">
        <f t="shared" ca="1" si="18"/>
        <v>150</v>
      </c>
      <c r="G184">
        <f t="shared" ca="1" si="19"/>
        <v>200.25198932979043</v>
      </c>
      <c r="H184">
        <f t="shared" ca="1" si="20"/>
        <v>487.3384879283924</v>
      </c>
    </row>
    <row r="185" spans="1:8">
      <c r="A185">
        <v>177</v>
      </c>
      <c r="B185">
        <f t="shared" ca="1" si="14"/>
        <v>0.81337513920075988</v>
      </c>
      <c r="C185">
        <f t="shared" ca="1" si="15"/>
        <v>83.162840884702049</v>
      </c>
      <c r="D185">
        <f t="shared" ca="1" si="16"/>
        <v>82.522940080453495</v>
      </c>
      <c r="E185">
        <f t="shared" ca="1" si="17"/>
        <v>131.47861807121541</v>
      </c>
      <c r="F185">
        <f t="shared" ca="1" si="18"/>
        <v>150</v>
      </c>
      <c r="G185">
        <f t="shared" ca="1" si="19"/>
        <v>290.445411293181</v>
      </c>
      <c r="H185">
        <f t="shared" ca="1" si="20"/>
        <v>571.92402936439635</v>
      </c>
    </row>
    <row r="186" spans="1:8">
      <c r="A186">
        <v>178</v>
      </c>
      <c r="B186">
        <f t="shared" ca="1" si="14"/>
        <v>1.0223719723558573</v>
      </c>
      <c r="C186">
        <f t="shared" ca="1" si="15"/>
        <v>168.90534033806765</v>
      </c>
      <c r="D186">
        <f t="shared" ca="1" si="16"/>
        <v>46.019571488830081</v>
      </c>
      <c r="E186">
        <f t="shared" ca="1" si="17"/>
        <v>85.299597365943981</v>
      </c>
      <c r="F186">
        <f t="shared" ca="1" si="18"/>
        <v>0</v>
      </c>
      <c r="G186">
        <f t="shared" ca="1" si="19"/>
        <v>381.9142628533358</v>
      </c>
      <c r="H186">
        <f t="shared" ca="1" si="20"/>
        <v>467.21386021927981</v>
      </c>
    </row>
    <row r="187" spans="1:8">
      <c r="A187">
        <v>179</v>
      </c>
      <c r="B187">
        <f t="shared" ca="1" si="14"/>
        <v>0.60571415608372503</v>
      </c>
      <c r="C187">
        <f t="shared" ca="1" si="15"/>
        <v>136.34364916989153</v>
      </c>
      <c r="D187">
        <f t="shared" ca="1" si="16"/>
        <v>129.12677071844323</v>
      </c>
      <c r="E187">
        <f t="shared" ca="1" si="17"/>
        <v>626.63845360556911</v>
      </c>
      <c r="F187">
        <f t="shared" ca="1" si="18"/>
        <v>150</v>
      </c>
      <c r="G187">
        <f t="shared" ca="1" si="19"/>
        <v>1065.5920762780547</v>
      </c>
      <c r="H187">
        <f t="shared" ca="1" si="20"/>
        <v>1842.2305298836238</v>
      </c>
    </row>
    <row r="188" spans="1:8">
      <c r="A188">
        <v>180</v>
      </c>
      <c r="B188">
        <f t="shared" ca="1" si="14"/>
        <v>1.1213253145488256</v>
      </c>
      <c r="C188">
        <f t="shared" ca="1" si="15"/>
        <v>52.7244058239</v>
      </c>
      <c r="D188">
        <f t="shared" ca="1" si="16"/>
        <v>90.416617028205067</v>
      </c>
      <c r="E188">
        <f t="shared" ca="1" si="17"/>
        <v>288.29438757075889</v>
      </c>
      <c r="F188">
        <f t="shared" ca="1" si="18"/>
        <v>150</v>
      </c>
      <c r="G188">
        <f t="shared" ca="1" si="19"/>
        <v>416.09339711076547</v>
      </c>
      <c r="H188">
        <f t="shared" ca="1" si="20"/>
        <v>854.38778468152441</v>
      </c>
    </row>
    <row r="189" spans="1:8">
      <c r="A189">
        <v>181</v>
      </c>
      <c r="B189">
        <f t="shared" ca="1" si="14"/>
        <v>0.49270435147816466</v>
      </c>
      <c r="C189">
        <f t="shared" ca="1" si="15"/>
        <v>83.780591421662834</v>
      </c>
      <c r="D189">
        <f t="shared" ca="1" si="16"/>
        <v>16.624292351332613</v>
      </c>
      <c r="E189">
        <f t="shared" ca="1" si="17"/>
        <v>-686.29887673888902</v>
      </c>
      <c r="F189">
        <f t="shared" ca="1" si="18"/>
        <v>0</v>
      </c>
      <c r="G189">
        <f t="shared" ca="1" si="19"/>
        <v>214.66411868068957</v>
      </c>
      <c r="H189">
        <f t="shared" ca="1" si="20"/>
        <v>-471.63475805819945</v>
      </c>
    </row>
    <row r="190" spans="1:8">
      <c r="A190">
        <v>182</v>
      </c>
      <c r="B190">
        <f t="shared" ca="1" si="14"/>
        <v>0.72154903283290217</v>
      </c>
      <c r="C190">
        <f t="shared" ca="1" si="15"/>
        <v>38.745669728112567</v>
      </c>
      <c r="D190">
        <f t="shared" ca="1" si="16"/>
        <v>23.446075173508792</v>
      </c>
      <c r="E190">
        <f t="shared" ca="1" si="17"/>
        <v>-616.24601207363412</v>
      </c>
      <c r="F190">
        <f t="shared" ca="1" si="18"/>
        <v>0</v>
      </c>
      <c r="G190">
        <f t="shared" ca="1" si="19"/>
        <v>211.99147997776512</v>
      </c>
      <c r="H190">
        <f t="shared" ca="1" si="20"/>
        <v>-404.25453209586897</v>
      </c>
    </row>
    <row r="191" spans="1:8">
      <c r="A191">
        <v>183</v>
      </c>
      <c r="B191">
        <f t="shared" ca="1" si="14"/>
        <v>1.4793950526279616</v>
      </c>
      <c r="C191">
        <f t="shared" ca="1" si="15"/>
        <v>170.35138156806636</v>
      </c>
      <c r="D191">
        <f t="shared" ca="1" si="16"/>
        <v>34.969000713408839</v>
      </c>
      <c r="E191">
        <f t="shared" ca="1" si="17"/>
        <v>206.92053282278044</v>
      </c>
      <c r="F191">
        <f t="shared" ca="1" si="18"/>
        <v>0</v>
      </c>
      <c r="G191">
        <f t="shared" ca="1" si="19"/>
        <v>58.133489109366728</v>
      </c>
      <c r="H191">
        <f t="shared" ca="1" si="20"/>
        <v>265.05402193214718</v>
      </c>
    </row>
    <row r="192" spans="1:8">
      <c r="A192">
        <v>184</v>
      </c>
      <c r="B192">
        <f t="shared" ca="1" si="14"/>
        <v>1.0052226813328495</v>
      </c>
      <c r="C192">
        <f t="shared" ca="1" si="15"/>
        <v>198.8089777700568</v>
      </c>
      <c r="D192">
        <f t="shared" ca="1" si="16"/>
        <v>112.49781401095827</v>
      </c>
      <c r="E192">
        <f t="shared" ca="1" si="17"/>
        <v>816.26647065569477</v>
      </c>
      <c r="F192">
        <f t="shared" ca="1" si="18"/>
        <v>150</v>
      </c>
      <c r="G192">
        <f t="shared" ca="1" si="19"/>
        <v>263.76322041563384</v>
      </c>
      <c r="H192">
        <f t="shared" ca="1" si="20"/>
        <v>1230.0296910713287</v>
      </c>
    </row>
    <row r="193" spans="1:8">
      <c r="A193">
        <v>185</v>
      </c>
      <c r="B193">
        <f t="shared" ca="1" si="14"/>
        <v>1.3511048673258292</v>
      </c>
      <c r="C193">
        <f t="shared" ca="1" si="15"/>
        <v>232.93449376022411</v>
      </c>
      <c r="D193">
        <f t="shared" ca="1" si="16"/>
        <v>23.151657448993902</v>
      </c>
      <c r="E193">
        <f t="shared" ca="1" si="17"/>
        <v>181.0597880079593</v>
      </c>
      <c r="F193">
        <f t="shared" ca="1" si="18"/>
        <v>0</v>
      </c>
      <c r="G193">
        <f t="shared" ca="1" si="19"/>
        <v>80.959032585046472</v>
      </c>
      <c r="H193">
        <f t="shared" ca="1" si="20"/>
        <v>262.01882059300578</v>
      </c>
    </row>
    <row r="194" spans="1:8">
      <c r="A194">
        <v>186</v>
      </c>
      <c r="B194">
        <f t="shared" ca="1" si="14"/>
        <v>0.70961117002535212</v>
      </c>
      <c r="C194">
        <f t="shared" ca="1" si="15"/>
        <v>60.862577177339595</v>
      </c>
      <c r="D194">
        <f t="shared" ca="1" si="16"/>
        <v>17.539445206123656</v>
      </c>
      <c r="E194">
        <f t="shared" ca="1" si="17"/>
        <v>-625.98897452819301</v>
      </c>
      <c r="F194">
        <f t="shared" ca="1" si="18"/>
        <v>0</v>
      </c>
      <c r="G194">
        <f t="shared" ca="1" si="19"/>
        <v>197.31492446538925</v>
      </c>
      <c r="H194">
        <f t="shared" ca="1" si="20"/>
        <v>-428.67405006280376</v>
      </c>
    </row>
    <row r="195" spans="1:8">
      <c r="A195">
        <v>187</v>
      </c>
      <c r="B195">
        <f t="shared" ca="1" si="14"/>
        <v>0.53544799850783942</v>
      </c>
      <c r="C195">
        <f t="shared" ca="1" si="15"/>
        <v>49.950142350587996</v>
      </c>
      <c r="D195">
        <f t="shared" ca="1" si="16"/>
        <v>75.862721984873318</v>
      </c>
      <c r="E195">
        <f t="shared" ca="1" si="17"/>
        <v>-157.11887956633171</v>
      </c>
      <c r="F195">
        <f t="shared" ca="1" si="18"/>
        <v>150</v>
      </c>
      <c r="G195">
        <f t="shared" ca="1" si="19"/>
        <v>175.63477525420458</v>
      </c>
      <c r="H195">
        <f t="shared" ca="1" si="20"/>
        <v>168.51589568787287</v>
      </c>
    </row>
    <row r="196" spans="1:8">
      <c r="A196">
        <v>188</v>
      </c>
      <c r="B196">
        <f t="shared" ca="1" si="14"/>
        <v>1.0770998945835997</v>
      </c>
      <c r="C196">
        <f t="shared" ca="1" si="15"/>
        <v>60.930631206801515</v>
      </c>
      <c r="D196">
        <f t="shared" ca="1" si="16"/>
        <v>18.30926012226579</v>
      </c>
      <c r="E196">
        <f t="shared" ca="1" si="17"/>
        <v>-434.37632801399309</v>
      </c>
      <c r="F196">
        <f t="shared" ca="1" si="18"/>
        <v>0</v>
      </c>
      <c r="G196">
        <f t="shared" ca="1" si="19"/>
        <v>32.113426467914579</v>
      </c>
      <c r="H196">
        <f t="shared" ca="1" si="20"/>
        <v>-402.26290154607852</v>
      </c>
    </row>
    <row r="197" spans="1:8">
      <c r="A197">
        <v>189</v>
      </c>
      <c r="B197">
        <f t="shared" ca="1" si="14"/>
        <v>0.94623835067594442</v>
      </c>
      <c r="C197">
        <f t="shared" ca="1" si="15"/>
        <v>62.868435985845885</v>
      </c>
      <c r="D197">
        <f t="shared" ca="1" si="16"/>
        <v>57.420048574753608</v>
      </c>
      <c r="E197">
        <f t="shared" ca="1" si="17"/>
        <v>-103.85470349533158</v>
      </c>
      <c r="F197">
        <f t="shared" ca="1" si="18"/>
        <v>150</v>
      </c>
      <c r="G197">
        <f t="shared" ca="1" si="19"/>
        <v>435.60411813844541</v>
      </c>
      <c r="H197">
        <f t="shared" ca="1" si="20"/>
        <v>481.74941464311382</v>
      </c>
    </row>
    <row r="198" spans="1:8">
      <c r="A198">
        <v>190</v>
      </c>
      <c r="B198">
        <f t="shared" ca="1" si="14"/>
        <v>1.0883164369730887</v>
      </c>
      <c r="C198">
        <f t="shared" ca="1" si="15"/>
        <v>151.40654161891152</v>
      </c>
      <c r="D198">
        <f t="shared" ca="1" si="16"/>
        <v>18.596237819892444</v>
      </c>
      <c r="E198">
        <f t="shared" ca="1" si="17"/>
        <v>-199.70850381270699</v>
      </c>
      <c r="F198">
        <f t="shared" ca="1" si="18"/>
        <v>0</v>
      </c>
      <c r="G198">
        <f t="shared" ca="1" si="19"/>
        <v>34.048335553992764</v>
      </c>
      <c r="H198">
        <f t="shared" ca="1" si="20"/>
        <v>-165.66016825871424</v>
      </c>
    </row>
    <row r="199" spans="1:8">
      <c r="A199">
        <v>191</v>
      </c>
      <c r="B199">
        <f t="shared" ca="1" si="14"/>
        <v>0.6671474753681077</v>
      </c>
      <c r="C199">
        <f t="shared" ca="1" si="15"/>
        <v>36.153158030582972</v>
      </c>
      <c r="D199">
        <f t="shared" ca="1" si="16"/>
        <v>25.811029380309847</v>
      </c>
      <c r="E199">
        <f t="shared" ca="1" si="17"/>
        <v>-626.27852798184483</v>
      </c>
      <c r="F199">
        <f t="shared" ca="1" si="18"/>
        <v>0</v>
      </c>
      <c r="G199">
        <f t="shared" ca="1" si="19"/>
        <v>148.2070560781784</v>
      </c>
      <c r="H199">
        <f t="shared" ca="1" si="20"/>
        <v>-478.07147190366641</v>
      </c>
    </row>
    <row r="200" spans="1:8">
      <c r="A200">
        <v>192</v>
      </c>
      <c r="B200">
        <f t="shared" ca="1" si="14"/>
        <v>0.98922832965778451</v>
      </c>
      <c r="C200">
        <f t="shared" ca="1" si="15"/>
        <v>45.426030586115161</v>
      </c>
      <c r="D200">
        <f t="shared" ca="1" si="16"/>
        <v>49.872675953493264</v>
      </c>
      <c r="E200">
        <f t="shared" ca="1" si="17"/>
        <v>-201.4394537163418</v>
      </c>
      <c r="F200">
        <f t="shared" ca="1" si="18"/>
        <v>0</v>
      </c>
      <c r="G200">
        <f t="shared" ca="1" si="19"/>
        <v>92.74441427455919</v>
      </c>
      <c r="H200">
        <f t="shared" ca="1" si="20"/>
        <v>-108.69503944178261</v>
      </c>
    </row>
    <row r="201" spans="1:8">
      <c r="A201">
        <v>193</v>
      </c>
      <c r="B201">
        <f t="shared" ref="B201:B264" ca="1" si="21">_xlfn.LOGNORM.INV(RAND(), $O$31, $O$32)</f>
        <v>0.79226571836856419</v>
      </c>
      <c r="C201">
        <f t="shared" ref="C201:C264" ca="1" si="22">_xlfn.LOGNORM.INV(RAND(), $O$28, $O$29)</f>
        <v>48.655467455268251</v>
      </c>
      <c r="D201">
        <f t="shared" ref="D201:D264" ca="1" si="23">_xlfn.LOGNORM.INV(RAND(), $O$25, $O$26)</f>
        <v>186.98319967600065</v>
      </c>
      <c r="E201">
        <f t="shared" ca="1" si="17"/>
        <v>1079.2580700370045</v>
      </c>
      <c r="F201">
        <f t="shared" ca="1" si="18"/>
        <v>150</v>
      </c>
      <c r="G201">
        <f t="shared" ca="1" si="19"/>
        <v>482.62288604615952</v>
      </c>
      <c r="H201">
        <f t="shared" ca="1" si="20"/>
        <v>1711.8809560831639</v>
      </c>
    </row>
    <row r="202" spans="1:8">
      <c r="A202">
        <v>194</v>
      </c>
      <c r="B202">
        <f t="shared" ca="1" si="21"/>
        <v>1.3197042331500706</v>
      </c>
      <c r="C202">
        <f t="shared" ca="1" si="22"/>
        <v>88.863521049660108</v>
      </c>
      <c r="D202">
        <f t="shared" ca="1" si="23"/>
        <v>20.94426100772975</v>
      </c>
      <c r="E202">
        <f t="shared" ref="E202:E265" ca="1" si="24">((B202-$B$5)/0.1)*$D$5 + ((C202-$B$6)/10)*$D$6 + ((D202-$B$7)/10)*$D$7</f>
        <v>-216.89192526897153</v>
      </c>
      <c r="F202">
        <f t="shared" ref="F202:F265" ca="1" si="25">IF(OR(B202&lt;0.4, D202&gt;50), 150, 0)</f>
        <v>0</v>
      </c>
      <c r="G202">
        <f t="shared" ref="G202:G265" ca="1" si="26">(D202/10)*D200</f>
        <v>104.45463423238903</v>
      </c>
      <c r="H202">
        <f t="shared" ref="H202:H265" ca="1" si="27">E202+F202+G202</f>
        <v>-112.43729103658251</v>
      </c>
    </row>
    <row r="203" spans="1:8">
      <c r="A203">
        <v>195</v>
      </c>
      <c r="B203">
        <f t="shared" ca="1" si="21"/>
        <v>1.0090839862777095</v>
      </c>
      <c r="C203">
        <f t="shared" ca="1" si="22"/>
        <v>157.17510946083982</v>
      </c>
      <c r="D203">
        <f t="shared" ca="1" si="23"/>
        <v>11.978083109514039</v>
      </c>
      <c r="E203">
        <f t="shared" ca="1" si="24"/>
        <v>-291.0848566593599</v>
      </c>
      <c r="F203">
        <f t="shared" ca="1" si="25"/>
        <v>0</v>
      </c>
      <c r="G203">
        <f t="shared" ca="1" si="26"/>
        <v>223.97003058019945</v>
      </c>
      <c r="H203">
        <f t="shared" ca="1" si="27"/>
        <v>-67.114826079160451</v>
      </c>
    </row>
    <row r="204" spans="1:8">
      <c r="A204">
        <v>196</v>
      </c>
      <c r="B204">
        <f t="shared" ca="1" si="21"/>
        <v>0.7638284422324596</v>
      </c>
      <c r="C204">
        <f t="shared" ca="1" si="22"/>
        <v>126.21414775831713</v>
      </c>
      <c r="D204">
        <f t="shared" ca="1" si="23"/>
        <v>50.694103525575841</v>
      </c>
      <c r="E204">
        <f t="shared" ca="1" si="24"/>
        <v>-103.95482877767357</v>
      </c>
      <c r="F204">
        <f t="shared" ca="1" si="25"/>
        <v>150</v>
      </c>
      <c r="G204">
        <f t="shared" ca="1" si="26"/>
        <v>106.17505357925334</v>
      </c>
      <c r="H204">
        <f t="shared" ca="1" si="27"/>
        <v>152.22022480157977</v>
      </c>
    </row>
    <row r="205" spans="1:8">
      <c r="A205">
        <v>197</v>
      </c>
      <c r="B205">
        <f t="shared" ca="1" si="21"/>
        <v>0.75569630214599293</v>
      </c>
      <c r="C205">
        <f t="shared" ca="1" si="22"/>
        <v>194.23430345210764</v>
      </c>
      <c r="D205">
        <f t="shared" ca="1" si="23"/>
        <v>23.334171921983792</v>
      </c>
      <c r="E205">
        <f t="shared" ca="1" si="24"/>
        <v>-211.56982562235109</v>
      </c>
      <c r="F205">
        <f t="shared" ca="1" si="25"/>
        <v>0</v>
      </c>
      <c r="G205">
        <f t="shared" ca="1" si="26"/>
        <v>27.94986505732108</v>
      </c>
      <c r="H205">
        <f t="shared" ca="1" si="27"/>
        <v>-183.61996056503</v>
      </c>
    </row>
    <row r="206" spans="1:8">
      <c r="A206">
        <v>198</v>
      </c>
      <c r="B206">
        <f t="shared" ca="1" si="21"/>
        <v>1.3538845234785868</v>
      </c>
      <c r="C206">
        <f t="shared" ca="1" si="22"/>
        <v>296.75538847425469</v>
      </c>
      <c r="D206">
        <f t="shared" ca="1" si="23"/>
        <v>21.486310354179476</v>
      </c>
      <c r="E206">
        <f t="shared" ca="1" si="24"/>
        <v>325.34838192127029</v>
      </c>
      <c r="F206">
        <f t="shared" ca="1" si="25"/>
        <v>0</v>
      </c>
      <c r="G206">
        <f t="shared" ca="1" si="26"/>
        <v>108.92292414774265</v>
      </c>
      <c r="H206">
        <f t="shared" ca="1" si="27"/>
        <v>434.27130606901295</v>
      </c>
    </row>
    <row r="207" spans="1:8">
      <c r="A207">
        <v>199</v>
      </c>
      <c r="B207">
        <f t="shared" ca="1" si="21"/>
        <v>1.2717611150077914</v>
      </c>
      <c r="C207">
        <f t="shared" ca="1" si="22"/>
        <v>85.189557467030838</v>
      </c>
      <c r="D207">
        <f t="shared" ca="1" si="23"/>
        <v>18.355534863248877</v>
      </c>
      <c r="E207">
        <f t="shared" ca="1" si="24"/>
        <v>-275.93565474149295</v>
      </c>
      <c r="F207">
        <f t="shared" ca="1" si="25"/>
        <v>0</v>
      </c>
      <c r="G207">
        <f t="shared" ca="1" si="26"/>
        <v>42.831120621901654</v>
      </c>
      <c r="H207">
        <f t="shared" ca="1" si="27"/>
        <v>-233.10453411959131</v>
      </c>
    </row>
    <row r="208" spans="1:8">
      <c r="A208">
        <v>200</v>
      </c>
      <c r="B208">
        <f t="shared" ca="1" si="21"/>
        <v>0.49262234867832283</v>
      </c>
      <c r="C208">
        <f t="shared" ca="1" si="22"/>
        <v>74.815602790418552</v>
      </c>
      <c r="D208">
        <f t="shared" ca="1" si="23"/>
        <v>40.336217270902424</v>
      </c>
      <c r="E208">
        <f t="shared" ca="1" si="24"/>
        <v>-471.63310052122262</v>
      </c>
      <c r="F208">
        <f t="shared" ca="1" si="25"/>
        <v>0</v>
      </c>
      <c r="G208">
        <f t="shared" ca="1" si="26"/>
        <v>86.667648279622384</v>
      </c>
      <c r="H208">
        <f t="shared" ca="1" si="27"/>
        <v>-384.96545224160025</v>
      </c>
    </row>
    <row r="209" spans="1:8">
      <c r="A209">
        <v>201</v>
      </c>
      <c r="B209">
        <f t="shared" ca="1" si="21"/>
        <v>1.2660282646098593</v>
      </c>
      <c r="C209">
        <f t="shared" ca="1" si="22"/>
        <v>253.97943801069158</v>
      </c>
      <c r="D209">
        <f t="shared" ca="1" si="23"/>
        <v>14.815220308128117</v>
      </c>
      <c r="E209">
        <f t="shared" ca="1" si="24"/>
        <v>107.7694758674852</v>
      </c>
      <c r="F209">
        <f t="shared" ca="1" si="25"/>
        <v>0</v>
      </c>
      <c r="G209">
        <f t="shared" ca="1" si="26"/>
        <v>27.194129287255841</v>
      </c>
      <c r="H209">
        <f t="shared" ca="1" si="27"/>
        <v>134.96360515474103</v>
      </c>
    </row>
    <row r="210" spans="1:8">
      <c r="A210">
        <v>202</v>
      </c>
      <c r="B210">
        <f t="shared" ca="1" si="21"/>
        <v>0.90195887130876462</v>
      </c>
      <c r="C210">
        <f t="shared" ca="1" si="22"/>
        <v>191.07356500289529</v>
      </c>
      <c r="D210">
        <f t="shared" ca="1" si="23"/>
        <v>20.641037031471523</v>
      </c>
      <c r="E210">
        <f t="shared" ca="1" si="24"/>
        <v>-173.27173606911879</v>
      </c>
      <c r="F210">
        <f t="shared" ca="1" si="25"/>
        <v>0</v>
      </c>
      <c r="G210">
        <f t="shared" ca="1" si="26"/>
        <v>83.258135439817821</v>
      </c>
      <c r="H210">
        <f t="shared" ca="1" si="27"/>
        <v>-90.013600629300967</v>
      </c>
    </row>
    <row r="211" spans="1:8">
      <c r="A211">
        <v>203</v>
      </c>
      <c r="B211">
        <f t="shared" ca="1" si="21"/>
        <v>0.87915014218574639</v>
      </c>
      <c r="C211">
        <f t="shared" ca="1" si="22"/>
        <v>128.96509151484227</v>
      </c>
      <c r="D211">
        <f t="shared" ca="1" si="23"/>
        <v>21.024014677188511</v>
      </c>
      <c r="E211">
        <f t="shared" ca="1" si="24"/>
        <v>-336.11750789359064</v>
      </c>
      <c r="F211">
        <f t="shared" ca="1" si="25"/>
        <v>0</v>
      </c>
      <c r="G211">
        <f t="shared" ca="1" si="26"/>
        <v>31.147540920386682</v>
      </c>
      <c r="H211">
        <f t="shared" ca="1" si="27"/>
        <v>-304.96996697320395</v>
      </c>
    </row>
    <row r="212" spans="1:8">
      <c r="A212">
        <v>204</v>
      </c>
      <c r="B212">
        <f t="shared" ca="1" si="21"/>
        <v>1.1971655727970429</v>
      </c>
      <c r="C212">
        <f t="shared" ca="1" si="22"/>
        <v>123.00621408150751</v>
      </c>
      <c r="D212">
        <f t="shared" ca="1" si="23"/>
        <v>17.494150582070535</v>
      </c>
      <c r="E212">
        <f t="shared" ca="1" si="24"/>
        <v>-227.30562712245899</v>
      </c>
      <c r="F212">
        <f t="shared" ca="1" si="25"/>
        <v>0</v>
      </c>
      <c r="G212">
        <f t="shared" ca="1" si="26"/>
        <v>36.1097409998657</v>
      </c>
      <c r="H212">
        <f t="shared" ca="1" si="27"/>
        <v>-191.19588612259329</v>
      </c>
    </row>
    <row r="213" spans="1:8">
      <c r="A213">
        <v>205</v>
      </c>
      <c r="B213">
        <f t="shared" ca="1" si="21"/>
        <v>1.3133532520225812</v>
      </c>
      <c r="C213">
        <f t="shared" ca="1" si="22"/>
        <v>46.902744221634208</v>
      </c>
      <c r="D213">
        <f t="shared" ca="1" si="23"/>
        <v>105.14422215103808</v>
      </c>
      <c r="E213">
        <f t="shared" ca="1" si="24"/>
        <v>517.03025353030228</v>
      </c>
      <c r="F213">
        <f t="shared" ca="1" si="25"/>
        <v>150</v>
      </c>
      <c r="G213">
        <f t="shared" ca="1" si="26"/>
        <v>221.0553669724994</v>
      </c>
      <c r="H213">
        <f t="shared" ca="1" si="27"/>
        <v>888.0856205028017</v>
      </c>
    </row>
    <row r="214" spans="1:8">
      <c r="A214">
        <v>206</v>
      </c>
      <c r="B214">
        <f t="shared" ca="1" si="21"/>
        <v>1.4870628441172082</v>
      </c>
      <c r="C214">
        <f t="shared" ca="1" si="22"/>
        <v>46.208951382368646</v>
      </c>
      <c r="D214">
        <f t="shared" ca="1" si="23"/>
        <v>82.699543574488231</v>
      </c>
      <c r="E214">
        <f t="shared" ca="1" si="24"/>
        <v>377.70378171395339</v>
      </c>
      <c r="F214">
        <f t="shared" ca="1" si="25"/>
        <v>150</v>
      </c>
      <c r="G214">
        <f t="shared" ca="1" si="26"/>
        <v>144.67582683606008</v>
      </c>
      <c r="H214">
        <f t="shared" ca="1" si="27"/>
        <v>672.37960855001347</v>
      </c>
    </row>
    <row r="215" spans="1:8">
      <c r="A215">
        <v>207</v>
      </c>
      <c r="B215">
        <f t="shared" ca="1" si="21"/>
        <v>1.2633738817142064</v>
      </c>
      <c r="C215">
        <f t="shared" ca="1" si="22"/>
        <v>93.069758947102045</v>
      </c>
      <c r="D215">
        <f t="shared" ca="1" si="23"/>
        <v>38.69739852577478</v>
      </c>
      <c r="E215">
        <f t="shared" ca="1" si="24"/>
        <v>-57.010131062848494</v>
      </c>
      <c r="F215">
        <f t="shared" ca="1" si="25"/>
        <v>0</v>
      </c>
      <c r="G215">
        <f t="shared" ca="1" si="26"/>
        <v>406.8807867261317</v>
      </c>
      <c r="H215">
        <f t="shared" ca="1" si="27"/>
        <v>349.87065566328323</v>
      </c>
    </row>
    <row r="216" spans="1:8">
      <c r="A216">
        <v>208</v>
      </c>
      <c r="B216">
        <f t="shared" ca="1" si="21"/>
        <v>0.85550225512123101</v>
      </c>
      <c r="C216">
        <f t="shared" ca="1" si="22"/>
        <v>118.14415343009135</v>
      </c>
      <c r="D216">
        <f t="shared" ca="1" si="23"/>
        <v>81.337076178632131</v>
      </c>
      <c r="E216">
        <f t="shared" ca="1" si="24"/>
        <v>228.13681837671064</v>
      </c>
      <c r="F216">
        <f t="shared" ca="1" si="25"/>
        <v>150</v>
      </c>
      <c r="G216">
        <f t="shared" ca="1" si="26"/>
        <v>672.65390756562556</v>
      </c>
      <c r="H216">
        <f t="shared" ca="1" si="27"/>
        <v>1050.7907259423362</v>
      </c>
    </row>
    <row r="217" spans="1:8">
      <c r="A217">
        <v>209</v>
      </c>
      <c r="B217">
        <f t="shared" ca="1" si="21"/>
        <v>0.72550505964987611</v>
      </c>
      <c r="C217">
        <f t="shared" ca="1" si="22"/>
        <v>96.34292758797217</v>
      </c>
      <c r="D217">
        <f t="shared" ca="1" si="23"/>
        <v>31.786295712293331</v>
      </c>
      <c r="E217">
        <f t="shared" ca="1" si="24"/>
        <v>-386.87264862765278</v>
      </c>
      <c r="F217">
        <f t="shared" ca="1" si="25"/>
        <v>0</v>
      </c>
      <c r="G217">
        <f t="shared" ca="1" si="26"/>
        <v>123.00469528367411</v>
      </c>
      <c r="H217">
        <f t="shared" ca="1" si="27"/>
        <v>-263.86795334397868</v>
      </c>
    </row>
    <row r="218" spans="1:8">
      <c r="A218">
        <v>210</v>
      </c>
      <c r="B218">
        <f t="shared" ca="1" si="21"/>
        <v>1.8127344230136675</v>
      </c>
      <c r="C218">
        <f t="shared" ca="1" si="22"/>
        <v>74.065371730548591</v>
      </c>
      <c r="D218">
        <f t="shared" ca="1" si="23"/>
        <v>18.25875731769225</v>
      </c>
      <c r="E218">
        <f t="shared" ca="1" si="24"/>
        <v>-34.227240535326928</v>
      </c>
      <c r="F218">
        <f t="shared" ca="1" si="25"/>
        <v>0</v>
      </c>
      <c r="G218">
        <f t="shared" ca="1" si="26"/>
        <v>148.51139348762916</v>
      </c>
      <c r="H218">
        <f t="shared" ca="1" si="27"/>
        <v>114.28415295230224</v>
      </c>
    </row>
    <row r="219" spans="1:8">
      <c r="A219">
        <v>211</v>
      </c>
      <c r="B219">
        <f t="shared" ca="1" si="21"/>
        <v>0.63644134851520939</v>
      </c>
      <c r="C219">
        <f t="shared" ca="1" si="22"/>
        <v>38.640153308969644</v>
      </c>
      <c r="D219">
        <f t="shared" ca="1" si="23"/>
        <v>19.181166337895316</v>
      </c>
      <c r="E219">
        <f t="shared" ca="1" si="24"/>
        <v>-701.71273363647265</v>
      </c>
      <c r="F219">
        <f t="shared" ca="1" si="25"/>
        <v>0</v>
      </c>
      <c r="G219">
        <f t="shared" ca="1" si="26"/>
        <v>60.969822532302707</v>
      </c>
      <c r="H219">
        <f t="shared" ca="1" si="27"/>
        <v>-640.74291110416993</v>
      </c>
    </row>
    <row r="220" spans="1:8">
      <c r="A220">
        <v>212</v>
      </c>
      <c r="B220">
        <f t="shared" ca="1" si="21"/>
        <v>1.1998106802665816</v>
      </c>
      <c r="C220">
        <f t="shared" ca="1" si="22"/>
        <v>88.780018945292056</v>
      </c>
      <c r="D220">
        <f t="shared" ca="1" si="23"/>
        <v>19.600250619699938</v>
      </c>
      <c r="E220">
        <f t="shared" ca="1" si="24"/>
        <v>-290.48756085193429</v>
      </c>
      <c r="F220">
        <f t="shared" ca="1" si="25"/>
        <v>0</v>
      </c>
      <c r="G220">
        <f t="shared" ca="1" si="26"/>
        <v>35.787621943104831</v>
      </c>
      <c r="H220">
        <f t="shared" ca="1" si="27"/>
        <v>-254.69993890882947</v>
      </c>
    </row>
    <row r="221" spans="1:8">
      <c r="A221">
        <v>213</v>
      </c>
      <c r="B221">
        <f t="shared" ca="1" si="21"/>
        <v>1.2944504425043002</v>
      </c>
      <c r="C221">
        <f t="shared" ca="1" si="22"/>
        <v>140.49873947727056</v>
      </c>
      <c r="D221">
        <f t="shared" ca="1" si="23"/>
        <v>38.976499443040943</v>
      </c>
      <c r="E221">
        <f t="shared" ca="1" si="24"/>
        <v>79.89160983028134</v>
      </c>
      <c r="F221">
        <f t="shared" ca="1" si="25"/>
        <v>0</v>
      </c>
      <c r="G221">
        <f t="shared" ca="1" si="26"/>
        <v>74.76147190858525</v>
      </c>
      <c r="H221">
        <f t="shared" ca="1" si="27"/>
        <v>154.6530817388666</v>
      </c>
    </row>
    <row r="222" spans="1:8">
      <c r="A222">
        <v>214</v>
      </c>
      <c r="B222">
        <f t="shared" ca="1" si="21"/>
        <v>1.5063158349754113</v>
      </c>
      <c r="C222">
        <f t="shared" ca="1" si="22"/>
        <v>69.867241029460558</v>
      </c>
      <c r="D222">
        <f t="shared" ca="1" si="23"/>
        <v>67.207157440250796</v>
      </c>
      <c r="E222">
        <f t="shared" ca="1" si="24"/>
        <v>291.55213991841043</v>
      </c>
      <c r="F222">
        <f t="shared" ca="1" si="25"/>
        <v>150</v>
      </c>
      <c r="G222">
        <f t="shared" ca="1" si="26"/>
        <v>131.7277129266547</v>
      </c>
      <c r="H222">
        <f t="shared" ca="1" si="27"/>
        <v>573.27985284506508</v>
      </c>
    </row>
    <row r="223" spans="1:8">
      <c r="A223">
        <v>215</v>
      </c>
      <c r="B223">
        <f t="shared" ca="1" si="21"/>
        <v>1.1346887993172647</v>
      </c>
      <c r="C223">
        <f t="shared" ca="1" si="22"/>
        <v>136.45417780207353</v>
      </c>
      <c r="D223">
        <f t="shared" ca="1" si="23"/>
        <v>73.274575283383001</v>
      </c>
      <c r="E223">
        <f t="shared" ca="1" si="24"/>
        <v>332.88014245219165</v>
      </c>
      <c r="F223">
        <f t="shared" ca="1" si="25"/>
        <v>150</v>
      </c>
      <c r="G223">
        <f t="shared" ca="1" si="26"/>
        <v>285.59864427218395</v>
      </c>
      <c r="H223">
        <f t="shared" ca="1" si="27"/>
        <v>768.4787867243756</v>
      </c>
    </row>
    <row r="224" spans="1:8">
      <c r="A224">
        <v>216</v>
      </c>
      <c r="B224">
        <f t="shared" ca="1" si="21"/>
        <v>0.66098136872844326</v>
      </c>
      <c r="C224">
        <f t="shared" ca="1" si="22"/>
        <v>38.034437329472887</v>
      </c>
      <c r="D224">
        <f t="shared" ca="1" si="23"/>
        <v>14.17097429615972</v>
      </c>
      <c r="E224">
        <f t="shared" ca="1" si="24"/>
        <v>-741.05893389595349</v>
      </c>
      <c r="F224">
        <f t="shared" ca="1" si="25"/>
        <v>0</v>
      </c>
      <c r="G224">
        <f t="shared" ca="1" si="26"/>
        <v>95.239090060375347</v>
      </c>
      <c r="H224">
        <f t="shared" ca="1" si="27"/>
        <v>-645.81984383557813</v>
      </c>
    </row>
    <row r="225" spans="1:8">
      <c r="A225">
        <v>217</v>
      </c>
      <c r="B225">
        <f t="shared" ca="1" si="21"/>
        <v>1.0668268490469242</v>
      </c>
      <c r="C225">
        <f t="shared" ca="1" si="22"/>
        <v>62.971048041591168</v>
      </c>
      <c r="D225">
        <f t="shared" ca="1" si="23"/>
        <v>21.798320792136419</v>
      </c>
      <c r="E225">
        <f t="shared" ca="1" si="24"/>
        <v>-399.5212019966504</v>
      </c>
      <c r="F225">
        <f t="shared" ca="1" si="25"/>
        <v>0</v>
      </c>
      <c r="G225">
        <f t="shared" ca="1" si="26"/>
        <v>159.72626979347331</v>
      </c>
      <c r="H225">
        <f t="shared" ca="1" si="27"/>
        <v>-239.7949322031771</v>
      </c>
    </row>
    <row r="226" spans="1:8">
      <c r="A226">
        <v>218</v>
      </c>
      <c r="B226">
        <f t="shared" ca="1" si="21"/>
        <v>1.0328432279085076</v>
      </c>
      <c r="C226">
        <f t="shared" ca="1" si="22"/>
        <v>88.453636893658143</v>
      </c>
      <c r="D226">
        <f t="shared" ca="1" si="23"/>
        <v>62.819634351210723</v>
      </c>
      <c r="E226">
        <f t="shared" ca="1" si="24"/>
        <v>57.406595155051775</v>
      </c>
      <c r="F226">
        <f t="shared" ca="1" si="25"/>
        <v>150</v>
      </c>
      <c r="G226">
        <f t="shared" ca="1" si="26"/>
        <v>89.021542368515938</v>
      </c>
      <c r="H226">
        <f t="shared" ca="1" si="27"/>
        <v>296.42813752356773</v>
      </c>
    </row>
    <row r="227" spans="1:8">
      <c r="A227">
        <v>219</v>
      </c>
      <c r="B227">
        <f t="shared" ca="1" si="21"/>
        <v>2.866472106091754</v>
      </c>
      <c r="C227">
        <f t="shared" ca="1" si="22"/>
        <v>61.287533663050844</v>
      </c>
      <c r="D227">
        <f t="shared" ca="1" si="23"/>
        <v>37.218337612642983</v>
      </c>
      <c r="E227">
        <f t="shared" ca="1" si="24"/>
        <v>650.29280878447912</v>
      </c>
      <c r="F227">
        <f t="shared" ca="1" si="25"/>
        <v>0</v>
      </c>
      <c r="G227">
        <f t="shared" ca="1" si="26"/>
        <v>81.129726263042855</v>
      </c>
      <c r="H227">
        <f t="shared" ca="1" si="27"/>
        <v>731.42253504752193</v>
      </c>
    </row>
    <row r="228" spans="1:8">
      <c r="A228">
        <v>220</v>
      </c>
      <c r="B228">
        <f t="shared" ca="1" si="21"/>
        <v>1.3434673474289811</v>
      </c>
      <c r="C228">
        <f t="shared" ca="1" si="22"/>
        <v>69.992505407990137</v>
      </c>
      <c r="D228">
        <f t="shared" ca="1" si="23"/>
        <v>21.486126885243543</v>
      </c>
      <c r="E228">
        <f t="shared" ca="1" si="24"/>
        <v>-246.76924845855328</v>
      </c>
      <c r="F228">
        <f t="shared" ca="1" si="25"/>
        <v>0</v>
      </c>
      <c r="G228">
        <f t="shared" ca="1" si="26"/>
        <v>134.97506345547177</v>
      </c>
      <c r="H228">
        <f t="shared" ca="1" si="27"/>
        <v>-111.79418500308151</v>
      </c>
    </row>
    <row r="229" spans="1:8">
      <c r="A229">
        <v>221</v>
      </c>
      <c r="B229">
        <f t="shared" ca="1" si="21"/>
        <v>0.76504970317271259</v>
      </c>
      <c r="C229">
        <f t="shared" ca="1" si="22"/>
        <v>136.79132078596717</v>
      </c>
      <c r="D229">
        <f t="shared" ca="1" si="23"/>
        <v>41.491423465530588</v>
      </c>
      <c r="E229">
        <f t="shared" ca="1" si="24"/>
        <v>-168.92806633887449</v>
      </c>
      <c r="F229">
        <f t="shared" ca="1" si="25"/>
        <v>0</v>
      </c>
      <c r="G229">
        <f t="shared" ca="1" si="26"/>
        <v>154.42418065692547</v>
      </c>
      <c r="H229">
        <f t="shared" ca="1" si="27"/>
        <v>-14.503885681949015</v>
      </c>
    </row>
    <row r="230" spans="1:8">
      <c r="A230">
        <v>222</v>
      </c>
      <c r="B230">
        <f t="shared" ca="1" si="21"/>
        <v>1.5238435496133849</v>
      </c>
      <c r="C230">
        <f t="shared" ca="1" si="22"/>
        <v>103.02978878039342</v>
      </c>
      <c r="D230">
        <f t="shared" ca="1" si="23"/>
        <v>29.675023358085816</v>
      </c>
      <c r="E230">
        <f t="shared" ca="1" si="24"/>
        <v>7.9010257930795262</v>
      </c>
      <c r="F230">
        <f t="shared" ca="1" si="25"/>
        <v>0</v>
      </c>
      <c r="G230">
        <f t="shared" ca="1" si="26"/>
        <v>63.760131719439777</v>
      </c>
      <c r="H230">
        <f t="shared" ca="1" si="27"/>
        <v>71.66115751251931</v>
      </c>
    </row>
    <row r="231" spans="1:8">
      <c r="A231">
        <v>223</v>
      </c>
      <c r="B231">
        <f t="shared" ca="1" si="21"/>
        <v>1.0401917894899766</v>
      </c>
      <c r="C231">
        <f t="shared" ca="1" si="22"/>
        <v>79.14706865100905</v>
      </c>
      <c r="D231">
        <f t="shared" ca="1" si="23"/>
        <v>35.377209657091043</v>
      </c>
      <c r="E231">
        <f t="shared" ca="1" si="24"/>
        <v>-236.60979160203323</v>
      </c>
      <c r="F231">
        <f t="shared" ca="1" si="25"/>
        <v>0</v>
      </c>
      <c r="G231">
        <f t="shared" ca="1" si="26"/>
        <v>146.78507869112227</v>
      </c>
      <c r="H231">
        <f t="shared" ca="1" si="27"/>
        <v>-89.824712910910961</v>
      </c>
    </row>
    <row r="232" spans="1:8">
      <c r="A232">
        <v>224</v>
      </c>
      <c r="B232">
        <f t="shared" ca="1" si="21"/>
        <v>2.5390967891873908</v>
      </c>
      <c r="C232">
        <f t="shared" ca="1" si="22"/>
        <v>271.64657626589826</v>
      </c>
      <c r="D232">
        <f t="shared" ca="1" si="23"/>
        <v>56.558036702894952</v>
      </c>
      <c r="E232">
        <f t="shared" ca="1" si="24"/>
        <v>1205.8997477419359</v>
      </c>
      <c r="F232">
        <f t="shared" ca="1" si="25"/>
        <v>150</v>
      </c>
      <c r="G232">
        <f t="shared" ca="1" si="26"/>
        <v>167.83610602458828</v>
      </c>
      <c r="H232">
        <f t="shared" ca="1" si="27"/>
        <v>1523.7358537665241</v>
      </c>
    </row>
    <row r="233" spans="1:8">
      <c r="A233">
        <v>225</v>
      </c>
      <c r="B233">
        <f t="shared" ca="1" si="21"/>
        <v>2.1885732485227303</v>
      </c>
      <c r="C233">
        <f t="shared" ca="1" si="22"/>
        <v>295.07223854735315</v>
      </c>
      <c r="D233">
        <f t="shared" ca="1" si="23"/>
        <v>99.086100697992322</v>
      </c>
      <c r="E233">
        <f t="shared" ca="1" si="24"/>
        <v>1514.4827730642164</v>
      </c>
      <c r="F233">
        <f t="shared" ca="1" si="25"/>
        <v>150</v>
      </c>
      <c r="G233">
        <f t="shared" ca="1" si="26"/>
        <v>350.53897584965097</v>
      </c>
      <c r="H233">
        <f t="shared" ca="1" si="27"/>
        <v>2015.0217489138674</v>
      </c>
    </row>
    <row r="234" spans="1:8">
      <c r="A234">
        <v>226</v>
      </c>
      <c r="B234">
        <f t="shared" ca="1" si="21"/>
        <v>1.4502303202128206</v>
      </c>
      <c r="C234">
        <f t="shared" ca="1" si="22"/>
        <v>53.810706889053947</v>
      </c>
      <c r="D234">
        <f t="shared" ca="1" si="23"/>
        <v>18.268850825566616</v>
      </c>
      <c r="E234">
        <f t="shared" ca="1" si="24"/>
        <v>-266.01501896074319</v>
      </c>
      <c r="F234">
        <f t="shared" ca="1" si="25"/>
        <v>0</v>
      </c>
      <c r="G234">
        <f t="shared" ca="1" si="26"/>
        <v>103.32503355121094</v>
      </c>
      <c r="H234">
        <f t="shared" ca="1" si="27"/>
        <v>-162.68998540953226</v>
      </c>
    </row>
    <row r="235" spans="1:8">
      <c r="A235">
        <v>227</v>
      </c>
      <c r="B235">
        <f t="shared" ca="1" si="21"/>
        <v>1.0902252654879778</v>
      </c>
      <c r="C235">
        <f t="shared" ca="1" si="22"/>
        <v>112.23944832544873</v>
      </c>
      <c r="D235">
        <f t="shared" ca="1" si="23"/>
        <v>31.7397434431088</v>
      </c>
      <c r="E235">
        <f t="shared" ca="1" si="24"/>
        <v>-165.23676655675584</v>
      </c>
      <c r="F235">
        <f t="shared" ca="1" si="25"/>
        <v>0</v>
      </c>
      <c r="G235">
        <f t="shared" ca="1" si="26"/>
        <v>314.49674149323204</v>
      </c>
      <c r="H235">
        <f t="shared" ca="1" si="27"/>
        <v>149.2599749364762</v>
      </c>
    </row>
    <row r="236" spans="1:8">
      <c r="A236">
        <v>228</v>
      </c>
      <c r="B236">
        <f t="shared" ca="1" si="21"/>
        <v>1.2792090502313052</v>
      </c>
      <c r="C236">
        <f t="shared" ca="1" si="22"/>
        <v>24.860096895869294</v>
      </c>
      <c r="D236">
        <f t="shared" ca="1" si="23"/>
        <v>40.167821272567686</v>
      </c>
      <c r="E236">
        <f t="shared" ca="1" si="24"/>
        <v>-204.91247446445195</v>
      </c>
      <c r="F236">
        <f t="shared" ca="1" si="25"/>
        <v>0</v>
      </c>
      <c r="G236">
        <f t="shared" ca="1" si="26"/>
        <v>73.381993481656053</v>
      </c>
      <c r="H236">
        <f t="shared" ca="1" si="27"/>
        <v>-131.53048098279589</v>
      </c>
    </row>
    <row r="237" spans="1:8">
      <c r="A237">
        <v>229</v>
      </c>
      <c r="B237">
        <f t="shared" ca="1" si="21"/>
        <v>0.66040657165697481</v>
      </c>
      <c r="C237">
        <f t="shared" ca="1" si="22"/>
        <v>87.51933142535529</v>
      </c>
      <c r="D237">
        <f t="shared" ca="1" si="23"/>
        <v>23.76662226327711</v>
      </c>
      <c r="E237">
        <f t="shared" ca="1" si="24"/>
        <v>-521.67761752080787</v>
      </c>
      <c r="F237">
        <f t="shared" ca="1" si="25"/>
        <v>0</v>
      </c>
      <c r="G237">
        <f t="shared" ca="1" si="26"/>
        <v>75.434649314569327</v>
      </c>
      <c r="H237">
        <f t="shared" ca="1" si="27"/>
        <v>-446.24296820623852</v>
      </c>
    </row>
    <row r="238" spans="1:8">
      <c r="A238">
        <v>230</v>
      </c>
      <c r="B238">
        <f t="shared" ca="1" si="21"/>
        <v>0.73145564560469767</v>
      </c>
      <c r="C238">
        <f t="shared" ca="1" si="22"/>
        <v>90.803940921044216</v>
      </c>
      <c r="D238">
        <f t="shared" ca="1" si="23"/>
        <v>48.160844564310871</v>
      </c>
      <c r="E238">
        <f t="shared" ca="1" si="24"/>
        <v>-233.99933379738653</v>
      </c>
      <c r="F238">
        <f t="shared" ca="1" si="25"/>
        <v>0</v>
      </c>
      <c r="G238">
        <f t="shared" ca="1" si="26"/>
        <v>193.45161967951518</v>
      </c>
      <c r="H238">
        <f t="shared" ca="1" si="27"/>
        <v>-40.547714117871351</v>
      </c>
    </row>
    <row r="239" spans="1:8">
      <c r="A239">
        <v>231</v>
      </c>
      <c r="B239">
        <f t="shared" ca="1" si="21"/>
        <v>1.4591767062705938</v>
      </c>
      <c r="C239">
        <f t="shared" ca="1" si="22"/>
        <v>131.04044568732255</v>
      </c>
      <c r="D239">
        <f t="shared" ca="1" si="23"/>
        <v>23.206678848710222</v>
      </c>
      <c r="E239">
        <f t="shared" ca="1" si="24"/>
        <v>-19.089198704749123</v>
      </c>
      <c r="F239">
        <f t="shared" ca="1" si="25"/>
        <v>0</v>
      </c>
      <c r="G239">
        <f t="shared" ca="1" si="26"/>
        <v>55.154437018247833</v>
      </c>
      <c r="H239">
        <f t="shared" ca="1" si="27"/>
        <v>36.06523831349871</v>
      </c>
    </row>
    <row r="240" spans="1:8">
      <c r="A240">
        <v>232</v>
      </c>
      <c r="B240">
        <f t="shared" ca="1" si="21"/>
        <v>1.0001753311144057</v>
      </c>
      <c r="C240">
        <f t="shared" ca="1" si="22"/>
        <v>84.796039846626016</v>
      </c>
      <c r="D240">
        <f t="shared" ca="1" si="23"/>
        <v>14.982587420921018</v>
      </c>
      <c r="E240">
        <f t="shared" ca="1" si="24"/>
        <v>-446.44181516247653</v>
      </c>
      <c r="F240">
        <f t="shared" ca="1" si="25"/>
        <v>0</v>
      </c>
      <c r="G240">
        <f t="shared" ca="1" si="26"/>
        <v>72.157406395017645</v>
      </c>
      <c r="H240">
        <f t="shared" ca="1" si="27"/>
        <v>-374.2844087674589</v>
      </c>
    </row>
    <row r="241" spans="1:8">
      <c r="A241">
        <v>233</v>
      </c>
      <c r="B241">
        <f t="shared" ca="1" si="21"/>
        <v>0.67189552463542779</v>
      </c>
      <c r="C241">
        <f t="shared" ca="1" si="22"/>
        <v>70.019703955444427</v>
      </c>
      <c r="D241">
        <f t="shared" ca="1" si="23"/>
        <v>19.636854960585765</v>
      </c>
      <c r="E241">
        <f t="shared" ca="1" si="24"/>
        <v>-600.97988273327201</v>
      </c>
      <c r="F241">
        <f t="shared" ca="1" si="25"/>
        <v>0</v>
      </c>
      <c r="G241">
        <f t="shared" ca="1" si="26"/>
        <v>45.570618666901609</v>
      </c>
      <c r="H241">
        <f t="shared" ca="1" si="27"/>
        <v>-555.40926406637038</v>
      </c>
    </row>
    <row r="242" spans="1:8">
      <c r="A242">
        <v>234</v>
      </c>
      <c r="B242">
        <f t="shared" ca="1" si="21"/>
        <v>1.4159706876445455</v>
      </c>
      <c r="C242">
        <f t="shared" ca="1" si="22"/>
        <v>167.0736418838878</v>
      </c>
      <c r="D242">
        <f t="shared" ca="1" si="23"/>
        <v>87.194680625502983</v>
      </c>
      <c r="E242">
        <f t="shared" ca="1" si="24"/>
        <v>689.27080024156749</v>
      </c>
      <c r="F242">
        <f t="shared" ca="1" si="25"/>
        <v>150</v>
      </c>
      <c r="G242">
        <f t="shared" ca="1" si="26"/>
        <v>130.64019251108866</v>
      </c>
      <c r="H242">
        <f t="shared" ca="1" si="27"/>
        <v>969.91099275265617</v>
      </c>
    </row>
    <row r="243" spans="1:8">
      <c r="A243">
        <v>235</v>
      </c>
      <c r="B243">
        <f t="shared" ca="1" si="21"/>
        <v>1.5144200974086</v>
      </c>
      <c r="C243">
        <f t="shared" ca="1" si="22"/>
        <v>152.08588619791246</v>
      </c>
      <c r="D243">
        <f t="shared" ca="1" si="23"/>
        <v>78.355369229988085</v>
      </c>
      <c r="E243">
        <f t="shared" ca="1" si="24"/>
        <v>612.63300195350735</v>
      </c>
      <c r="F243">
        <f t="shared" ca="1" si="25"/>
        <v>150</v>
      </c>
      <c r="G243">
        <f t="shared" ca="1" si="26"/>
        <v>153.86530209524207</v>
      </c>
      <c r="H243">
        <f t="shared" ca="1" si="27"/>
        <v>916.49830404874945</v>
      </c>
    </row>
    <row r="244" spans="1:8">
      <c r="A244">
        <v>236</v>
      </c>
      <c r="B244">
        <f t="shared" ca="1" si="21"/>
        <v>1.9519264435116925</v>
      </c>
      <c r="C244">
        <f t="shared" ca="1" si="22"/>
        <v>103.56070936630313</v>
      </c>
      <c r="D244">
        <f t="shared" ca="1" si="23"/>
        <v>118.80923605970158</v>
      </c>
      <c r="E244">
        <f t="shared" ca="1" si="24"/>
        <v>1114.6119012231652</v>
      </c>
      <c r="F244">
        <f t="shared" ca="1" si="25"/>
        <v>150</v>
      </c>
      <c r="G244">
        <f t="shared" ca="1" si="26"/>
        <v>1035.9533393585671</v>
      </c>
      <c r="H244">
        <f t="shared" ca="1" si="27"/>
        <v>2300.5652405817323</v>
      </c>
    </row>
    <row r="245" spans="1:8">
      <c r="A245">
        <v>237</v>
      </c>
      <c r="B245">
        <f t="shared" ca="1" si="21"/>
        <v>1.3044664726701209</v>
      </c>
      <c r="C245">
        <f t="shared" ca="1" si="22"/>
        <v>59.486720567384289</v>
      </c>
      <c r="D245">
        <f t="shared" ca="1" si="23"/>
        <v>167.86328758656614</v>
      </c>
      <c r="E245">
        <f t="shared" ca="1" si="24"/>
        <v>1171.2374590737284</v>
      </c>
      <c r="F245">
        <f t="shared" ca="1" si="25"/>
        <v>150</v>
      </c>
      <c r="G245">
        <f t="shared" ca="1" si="26"/>
        <v>1315.2989879005067</v>
      </c>
      <c r="H245">
        <f t="shared" ca="1" si="27"/>
        <v>2636.5364469742353</v>
      </c>
    </row>
    <row r="246" spans="1:8">
      <c r="A246">
        <v>238</v>
      </c>
      <c r="B246">
        <f t="shared" ca="1" si="21"/>
        <v>0.89552954282549302</v>
      </c>
      <c r="C246">
        <f t="shared" ca="1" si="22"/>
        <v>141.93513588225568</v>
      </c>
      <c r="D246">
        <f t="shared" ca="1" si="23"/>
        <v>21.297438132179355</v>
      </c>
      <c r="E246">
        <f t="shared" ca="1" si="24"/>
        <v>-292.76846210527532</v>
      </c>
      <c r="F246">
        <f t="shared" ca="1" si="25"/>
        <v>0</v>
      </c>
      <c r="G246">
        <f t="shared" ca="1" si="26"/>
        <v>253.03323545129868</v>
      </c>
      <c r="H246">
        <f t="shared" ca="1" si="27"/>
        <v>-39.735226653976639</v>
      </c>
    </row>
    <row r="247" spans="1:8">
      <c r="A247">
        <v>239</v>
      </c>
      <c r="B247">
        <f t="shared" ca="1" si="21"/>
        <v>1.4617457721206855</v>
      </c>
      <c r="C247">
        <f t="shared" ca="1" si="22"/>
        <v>42.142649552624292</v>
      </c>
      <c r="D247">
        <f t="shared" ca="1" si="23"/>
        <v>38.461543539301232</v>
      </c>
      <c r="E247">
        <f t="shared" ca="1" si="24"/>
        <v>-87.500509210538823</v>
      </c>
      <c r="F247">
        <f t="shared" ca="1" si="25"/>
        <v>0</v>
      </c>
      <c r="G247">
        <f t="shared" ca="1" si="26"/>
        <v>645.62811441609574</v>
      </c>
      <c r="H247">
        <f t="shared" ca="1" si="27"/>
        <v>558.12760520555696</v>
      </c>
    </row>
    <row r="248" spans="1:8">
      <c r="A248">
        <v>240</v>
      </c>
      <c r="B248">
        <f t="shared" ca="1" si="21"/>
        <v>1.325297845855014</v>
      </c>
      <c r="C248">
        <f t="shared" ca="1" si="22"/>
        <v>69.836499147041778</v>
      </c>
      <c r="D248">
        <f t="shared" ca="1" si="23"/>
        <v>25.571787301008854</v>
      </c>
      <c r="E248">
        <f t="shared" ca="1" si="24"/>
        <v>-215.38741074025461</v>
      </c>
      <c r="F248">
        <f t="shared" ca="1" si="25"/>
        <v>0</v>
      </c>
      <c r="G248">
        <f t="shared" ca="1" si="26"/>
        <v>54.461355797248579</v>
      </c>
      <c r="H248">
        <f t="shared" ca="1" si="27"/>
        <v>-160.92605494300602</v>
      </c>
    </row>
    <row r="249" spans="1:8">
      <c r="A249">
        <v>241</v>
      </c>
      <c r="B249">
        <f t="shared" ca="1" si="21"/>
        <v>1.0901418486483478</v>
      </c>
      <c r="C249">
        <f t="shared" ca="1" si="22"/>
        <v>213.33638541695072</v>
      </c>
      <c r="D249">
        <f t="shared" ca="1" si="23"/>
        <v>7.1045506074007294</v>
      </c>
      <c r="E249">
        <f t="shared" ca="1" si="24"/>
        <v>-158.88806060489659</v>
      </c>
      <c r="F249">
        <f t="shared" ca="1" si="25"/>
        <v>0</v>
      </c>
      <c r="G249">
        <f t="shared" ca="1" si="26"/>
        <v>27.325198251371216</v>
      </c>
      <c r="H249">
        <f t="shared" ca="1" si="27"/>
        <v>-131.56286235352539</v>
      </c>
    </row>
    <row r="250" spans="1:8">
      <c r="A250">
        <v>242</v>
      </c>
      <c r="B250">
        <f t="shared" ca="1" si="21"/>
        <v>1.2057976497047509</v>
      </c>
      <c r="C250">
        <f t="shared" ca="1" si="22"/>
        <v>141.48075258229417</v>
      </c>
      <c r="D250">
        <f t="shared" ca="1" si="23"/>
        <v>35.867254824041446</v>
      </c>
      <c r="E250">
        <f t="shared" ca="1" si="24"/>
        <v>6.927800003070729</v>
      </c>
      <c r="F250">
        <f t="shared" ca="1" si="25"/>
        <v>0</v>
      </c>
      <c r="G250">
        <f t="shared" ca="1" si="26"/>
        <v>91.718981143147161</v>
      </c>
      <c r="H250">
        <f t="shared" ca="1" si="27"/>
        <v>98.64678114621789</v>
      </c>
    </row>
    <row r="251" spans="1:8">
      <c r="A251">
        <v>243</v>
      </c>
      <c r="B251">
        <f t="shared" ca="1" si="21"/>
        <v>0.40918265596793507</v>
      </c>
      <c r="C251">
        <f t="shared" ca="1" si="22"/>
        <v>188.34266581241067</v>
      </c>
      <c r="D251">
        <f t="shared" ca="1" si="23"/>
        <v>53.893446386714892</v>
      </c>
      <c r="E251">
        <f t="shared" ca="1" si="24"/>
        <v>-93.962998163311482</v>
      </c>
      <c r="F251">
        <f t="shared" ca="1" si="25"/>
        <v>150</v>
      </c>
      <c r="G251">
        <f t="shared" ca="1" si="26"/>
        <v>38.288871726165397</v>
      </c>
      <c r="H251">
        <f t="shared" ca="1" si="27"/>
        <v>94.325873562853914</v>
      </c>
    </row>
    <row r="252" spans="1:8">
      <c r="A252">
        <v>244</v>
      </c>
      <c r="B252">
        <f t="shared" ca="1" si="21"/>
        <v>0.3635550680431251</v>
      </c>
      <c r="C252">
        <f t="shared" ca="1" si="22"/>
        <v>115.35361636382579</v>
      </c>
      <c r="D252">
        <f t="shared" ca="1" si="23"/>
        <v>37.221948765987371</v>
      </c>
      <c r="E252">
        <f t="shared" ca="1" si="24"/>
        <v>-465.96439195445384</v>
      </c>
      <c r="F252">
        <f t="shared" ca="1" si="25"/>
        <v>150</v>
      </c>
      <c r="G252">
        <f t="shared" ca="1" si="26"/>
        <v>133.5049121437084</v>
      </c>
      <c r="H252">
        <f t="shared" ca="1" si="27"/>
        <v>-182.45947981074545</v>
      </c>
    </row>
    <row r="253" spans="1:8">
      <c r="A253">
        <v>245</v>
      </c>
      <c r="B253">
        <f t="shared" ca="1" si="21"/>
        <v>1.035297717805141</v>
      </c>
      <c r="C253">
        <f t="shared" ca="1" si="22"/>
        <v>108.46587290357107</v>
      </c>
      <c r="D253">
        <f t="shared" ca="1" si="23"/>
        <v>41.697729775293404</v>
      </c>
      <c r="E253">
        <f t="shared" ca="1" si="24"/>
        <v>-102.55461563102239</v>
      </c>
      <c r="F253">
        <f t="shared" ca="1" si="25"/>
        <v>0</v>
      </c>
      <c r="G253">
        <f t="shared" ca="1" si="26"/>
        <v>224.72343640925001</v>
      </c>
      <c r="H253">
        <f t="shared" ca="1" si="27"/>
        <v>122.16882077822763</v>
      </c>
    </row>
    <row r="254" spans="1:8">
      <c r="A254">
        <v>246</v>
      </c>
      <c r="B254">
        <f t="shared" ca="1" si="21"/>
        <v>1.6368099127373732</v>
      </c>
      <c r="C254">
        <f t="shared" ca="1" si="22"/>
        <v>125.45458418403045</v>
      </c>
      <c r="D254">
        <f t="shared" ca="1" si="23"/>
        <v>73.72179002479966</v>
      </c>
      <c r="E254">
        <f t="shared" ca="1" si="24"/>
        <v>560.91386253130463</v>
      </c>
      <c r="F254">
        <f t="shared" ca="1" si="25"/>
        <v>150</v>
      </c>
      <c r="G254">
        <f t="shared" ca="1" si="26"/>
        <v>274.40686912399718</v>
      </c>
      <c r="H254">
        <f t="shared" ca="1" si="27"/>
        <v>985.32073165530187</v>
      </c>
    </row>
    <row r="255" spans="1:8">
      <c r="A255">
        <v>247</v>
      </c>
      <c r="B255">
        <f t="shared" ca="1" si="21"/>
        <v>0.99023361126049947</v>
      </c>
      <c r="C255">
        <f t="shared" ca="1" si="22"/>
        <v>306.83690991679873</v>
      </c>
      <c r="D255">
        <f t="shared" ca="1" si="23"/>
        <v>80.770293761834381</v>
      </c>
      <c r="E255">
        <f t="shared" ca="1" si="24"/>
        <v>761.56656349513582</v>
      </c>
      <c r="F255">
        <f t="shared" ca="1" si="25"/>
        <v>150</v>
      </c>
      <c r="G255">
        <f t="shared" ca="1" si="26"/>
        <v>336.79378831520364</v>
      </c>
      <c r="H255">
        <f t="shared" ca="1" si="27"/>
        <v>1248.3603518103396</v>
      </c>
    </row>
    <row r="256" spans="1:8">
      <c r="A256">
        <v>248</v>
      </c>
      <c r="B256">
        <f t="shared" ca="1" si="21"/>
        <v>1.6157823689177657</v>
      </c>
      <c r="C256">
        <f t="shared" ca="1" si="22"/>
        <v>172.55015555002888</v>
      </c>
      <c r="D256">
        <f t="shared" ca="1" si="23"/>
        <v>59.137369139102475</v>
      </c>
      <c r="E256">
        <f t="shared" ca="1" si="24"/>
        <v>522.29481017952526</v>
      </c>
      <c r="F256">
        <f t="shared" ca="1" si="25"/>
        <v>150</v>
      </c>
      <c r="G256">
        <f t="shared" ca="1" si="26"/>
        <v>435.97127102919796</v>
      </c>
      <c r="H256">
        <f t="shared" ca="1" si="27"/>
        <v>1108.2660812087233</v>
      </c>
    </row>
    <row r="257" spans="1:8">
      <c r="A257">
        <v>249</v>
      </c>
      <c r="B257">
        <f t="shared" ca="1" si="21"/>
        <v>0.70698891827542609</v>
      </c>
      <c r="C257">
        <f t="shared" ca="1" si="22"/>
        <v>140.23896453078351</v>
      </c>
      <c r="D257">
        <f t="shared" ca="1" si="23"/>
        <v>41.975462770253131</v>
      </c>
      <c r="E257">
        <f t="shared" ca="1" si="24"/>
        <v>-184.49895637825148</v>
      </c>
      <c r="F257">
        <f t="shared" ca="1" si="25"/>
        <v>0</v>
      </c>
      <c r="G257">
        <f t="shared" ca="1" si="26"/>
        <v>339.03704587422874</v>
      </c>
      <c r="H257">
        <f t="shared" ca="1" si="27"/>
        <v>154.53808949597726</v>
      </c>
    </row>
    <row r="258" spans="1:8">
      <c r="A258">
        <v>250</v>
      </c>
      <c r="B258">
        <f t="shared" ca="1" si="21"/>
        <v>1.6580069710695726</v>
      </c>
      <c r="C258">
        <f t="shared" ca="1" si="22"/>
        <v>132.92545362317765</v>
      </c>
      <c r="D258">
        <f t="shared" ca="1" si="23"/>
        <v>18.492126163109308</v>
      </c>
      <c r="E258">
        <f t="shared" ca="1" si="24"/>
        <v>37.892926678368894</v>
      </c>
      <c r="F258">
        <f t="shared" ca="1" si="25"/>
        <v>0</v>
      </c>
      <c r="G258">
        <f t="shared" ca="1" si="26"/>
        <v>109.35756910746498</v>
      </c>
      <c r="H258">
        <f t="shared" ca="1" si="27"/>
        <v>147.25049578583389</v>
      </c>
    </row>
    <row r="259" spans="1:8">
      <c r="A259">
        <v>251</v>
      </c>
      <c r="B259">
        <f t="shared" ca="1" si="21"/>
        <v>0.54954718081547282</v>
      </c>
      <c r="C259">
        <f t="shared" ca="1" si="22"/>
        <v>76.048580813853704</v>
      </c>
      <c r="D259">
        <f t="shared" ca="1" si="23"/>
        <v>28.198225385280182</v>
      </c>
      <c r="E259">
        <f t="shared" ca="1" si="24"/>
        <v>-561.46815825028216</v>
      </c>
      <c r="F259">
        <f t="shared" ca="1" si="25"/>
        <v>0</v>
      </c>
      <c r="G259">
        <f t="shared" ca="1" si="26"/>
        <v>118.36335598470349</v>
      </c>
      <c r="H259">
        <f t="shared" ca="1" si="27"/>
        <v>-443.10480226557866</v>
      </c>
    </row>
    <row r="260" spans="1:8">
      <c r="A260">
        <v>252</v>
      </c>
      <c r="B260">
        <f t="shared" ca="1" si="21"/>
        <v>1.5069678645926279</v>
      </c>
      <c r="C260">
        <f t="shared" ca="1" si="22"/>
        <v>152.8454008868232</v>
      </c>
      <c r="D260">
        <f t="shared" ca="1" si="23"/>
        <v>49.522264192254347</v>
      </c>
      <c r="E260">
        <f t="shared" ca="1" si="24"/>
        <v>322.47462189046081</v>
      </c>
      <c r="F260">
        <f t="shared" ca="1" si="25"/>
        <v>0</v>
      </c>
      <c r="G260">
        <f t="shared" ca="1" si="26"/>
        <v>91.577195732599776</v>
      </c>
      <c r="H260">
        <f t="shared" ca="1" si="27"/>
        <v>414.05181762306057</v>
      </c>
    </row>
    <row r="261" spans="1:8">
      <c r="A261">
        <v>253</v>
      </c>
      <c r="B261">
        <f t="shared" ca="1" si="21"/>
        <v>1.9881486292444606</v>
      </c>
      <c r="C261">
        <f t="shared" ca="1" si="22"/>
        <v>98.577552874667134</v>
      </c>
      <c r="D261">
        <f t="shared" ca="1" si="23"/>
        <v>32.974498257110724</v>
      </c>
      <c r="E261">
        <f t="shared" ca="1" si="24"/>
        <v>261.91772483455071</v>
      </c>
      <c r="F261">
        <f t="shared" ca="1" si="25"/>
        <v>0</v>
      </c>
      <c r="G261">
        <f t="shared" ca="1" si="26"/>
        <v>92.982233382053664</v>
      </c>
      <c r="H261">
        <f t="shared" ca="1" si="27"/>
        <v>354.89995821660438</v>
      </c>
    </row>
    <row r="262" spans="1:8">
      <c r="A262">
        <v>254</v>
      </c>
      <c r="B262">
        <f t="shared" ca="1" si="21"/>
        <v>0.80316503094445602</v>
      </c>
      <c r="C262">
        <f t="shared" ca="1" si="22"/>
        <v>117.53379864645643</v>
      </c>
      <c r="D262">
        <f t="shared" ca="1" si="23"/>
        <v>88.472021789651194</v>
      </c>
      <c r="E262">
        <f t="shared" ca="1" si="24"/>
        <v>271.79177543942643</v>
      </c>
      <c r="F262">
        <f t="shared" ca="1" si="25"/>
        <v>150</v>
      </c>
      <c r="G262">
        <f t="shared" ca="1" si="26"/>
        <v>438.13348366899896</v>
      </c>
      <c r="H262">
        <f t="shared" ca="1" si="27"/>
        <v>859.92525910842539</v>
      </c>
    </row>
    <row r="263" spans="1:8">
      <c r="A263">
        <v>255</v>
      </c>
      <c r="B263">
        <f t="shared" ca="1" si="21"/>
        <v>0.69856043546938396</v>
      </c>
      <c r="C263">
        <f t="shared" ca="1" si="22"/>
        <v>152.84312577043397</v>
      </c>
      <c r="D263">
        <f t="shared" ca="1" si="23"/>
        <v>9.4745976521090558</v>
      </c>
      <c r="E263">
        <f t="shared" ca="1" si="24"/>
        <v>-482.21144586358713</v>
      </c>
      <c r="F263">
        <f t="shared" ca="1" si="25"/>
        <v>0</v>
      </c>
      <c r="G263">
        <f t="shared" ca="1" si="26"/>
        <v>31.242010376629541</v>
      </c>
      <c r="H263">
        <f t="shared" ca="1" si="27"/>
        <v>-450.96943548695759</v>
      </c>
    </row>
    <row r="264" spans="1:8">
      <c r="A264">
        <v>256</v>
      </c>
      <c r="B264">
        <f t="shared" ca="1" si="21"/>
        <v>0.62797095125445523</v>
      </c>
      <c r="C264">
        <f t="shared" ca="1" si="22"/>
        <v>156.10713410846077</v>
      </c>
      <c r="D264">
        <f t="shared" ca="1" si="23"/>
        <v>64.22216034092034</v>
      </c>
      <c r="E264">
        <f t="shared" ca="1" si="24"/>
        <v>38.129459762128363</v>
      </c>
      <c r="F264">
        <f t="shared" ca="1" si="25"/>
        <v>150</v>
      </c>
      <c r="G264">
        <f t="shared" ca="1" si="26"/>
        <v>568.18643690603767</v>
      </c>
      <c r="H264">
        <f t="shared" ca="1" si="27"/>
        <v>756.31589666816603</v>
      </c>
    </row>
    <row r="265" spans="1:8">
      <c r="A265">
        <v>257</v>
      </c>
      <c r="B265">
        <f t="shared" ref="B265:B328" ca="1" si="28">_xlfn.LOGNORM.INV(RAND(), $O$31, $O$32)</f>
        <v>0.82808521510115596</v>
      </c>
      <c r="C265">
        <f t="shared" ref="C265:C328" ca="1" si="29">_xlfn.LOGNORM.INV(RAND(), $O$28, $O$29)</f>
        <v>180.60180097896693</v>
      </c>
      <c r="D265">
        <f t="shared" ref="D265:D328" ca="1" si="30">_xlfn.LOGNORM.INV(RAND(), $O$25, $O$26)</f>
        <v>43.272588132110847</v>
      </c>
      <c r="E265">
        <f t="shared" ca="1" si="24"/>
        <v>-10.072463226350806</v>
      </c>
      <c r="F265">
        <f t="shared" ca="1" si="25"/>
        <v>0</v>
      </c>
      <c r="G265">
        <f t="shared" ca="1" si="26"/>
        <v>40.999036191717963</v>
      </c>
      <c r="H265">
        <f t="shared" ca="1" si="27"/>
        <v>30.926572965367157</v>
      </c>
    </row>
    <row r="266" spans="1:8">
      <c r="A266">
        <v>258</v>
      </c>
      <c r="B266">
        <f t="shared" ca="1" si="28"/>
        <v>0.33709912953242022</v>
      </c>
      <c r="C266">
        <f t="shared" ca="1" si="29"/>
        <v>158.33509786856749</v>
      </c>
      <c r="D266">
        <f t="shared" ca="1" si="30"/>
        <v>28.659918275745483</v>
      </c>
      <c r="E266">
        <f t="shared" ref="E266:E329" ca="1" si="31">((B266-$B$5)/0.1)*$D$5 + ((C266-$B$6)/10)*$D$6 + ((D266-$B$7)/10)*$D$7</f>
        <v>-457.35896235037097</v>
      </c>
      <c r="F266">
        <f t="shared" ref="F266:F329" ca="1" si="32">IF(OR(B266&lt;0.4, D266&gt;50), 150, 0)</f>
        <v>150</v>
      </c>
      <c r="G266">
        <f t="shared" ref="G266:G329" ca="1" si="33">(D266/10)*D264</f>
        <v>184.06018668625995</v>
      </c>
      <c r="H266">
        <f t="shared" ref="H266:H329" ca="1" si="34">E266+F266+G266</f>
        <v>-123.29877566411102</v>
      </c>
    </row>
    <row r="267" spans="1:8">
      <c r="A267">
        <v>259</v>
      </c>
      <c r="B267">
        <f t="shared" ca="1" si="28"/>
        <v>1.5500191894607156</v>
      </c>
      <c r="C267">
        <f t="shared" ca="1" si="29"/>
        <v>73.020907335785679</v>
      </c>
      <c r="D267">
        <f t="shared" ca="1" si="30"/>
        <v>16.340921601733722</v>
      </c>
      <c r="E267">
        <f t="shared" ca="1" si="31"/>
        <v>-187.37437545829539</v>
      </c>
      <c r="F267">
        <f t="shared" ca="1" si="32"/>
        <v>0</v>
      </c>
      <c r="G267">
        <f t="shared" ca="1" si="33"/>
        <v>70.711397017093645</v>
      </c>
      <c r="H267">
        <f t="shared" ca="1" si="34"/>
        <v>-116.66297844120174</v>
      </c>
    </row>
    <row r="268" spans="1:8">
      <c r="A268">
        <v>260</v>
      </c>
      <c r="B268">
        <f t="shared" ca="1" si="28"/>
        <v>1.2214907958974008</v>
      </c>
      <c r="C268">
        <f t="shared" ca="1" si="29"/>
        <v>91.56699652311454</v>
      </c>
      <c r="D268">
        <f t="shared" ca="1" si="30"/>
        <v>31.850320718141919</v>
      </c>
      <c r="E268">
        <f t="shared" ca="1" si="31"/>
        <v>-150.17935810754864</v>
      </c>
      <c r="F268">
        <f t="shared" ca="1" si="32"/>
        <v>0</v>
      </c>
      <c r="G268">
        <f t="shared" ca="1" si="33"/>
        <v>91.282758883823064</v>
      </c>
      <c r="H268">
        <f t="shared" ca="1" si="34"/>
        <v>-58.896599223725573</v>
      </c>
    </row>
    <row r="269" spans="1:8">
      <c r="A269">
        <v>261</v>
      </c>
      <c r="B269">
        <f t="shared" ca="1" si="28"/>
        <v>0.82100315266501733</v>
      </c>
      <c r="C269">
        <f t="shared" ca="1" si="29"/>
        <v>129.66754765193454</v>
      </c>
      <c r="D269">
        <f t="shared" ca="1" si="30"/>
        <v>66.149508909593905</v>
      </c>
      <c r="E269">
        <f t="shared" ca="1" si="31"/>
        <v>87.820080012829493</v>
      </c>
      <c r="F269">
        <f t="shared" ca="1" si="32"/>
        <v>150</v>
      </c>
      <c r="G269">
        <f t="shared" ca="1" si="33"/>
        <v>108.09439390848603</v>
      </c>
      <c r="H269">
        <f t="shared" ca="1" si="34"/>
        <v>345.9144739213155</v>
      </c>
    </row>
    <row r="270" spans="1:8">
      <c r="A270">
        <v>262</v>
      </c>
      <c r="B270">
        <f t="shared" ca="1" si="28"/>
        <v>0.91812799975524806</v>
      </c>
      <c r="C270">
        <f t="shared" ca="1" si="29"/>
        <v>274.46582931285394</v>
      </c>
      <c r="D270">
        <f t="shared" ca="1" si="30"/>
        <v>542.37727988830454</v>
      </c>
      <c r="E270">
        <f t="shared" ca="1" si="31"/>
        <v>5260.655917497349</v>
      </c>
      <c r="F270">
        <f t="shared" ca="1" si="32"/>
        <v>150</v>
      </c>
      <c r="G270">
        <f t="shared" ca="1" si="33"/>
        <v>1727.4890314675927</v>
      </c>
      <c r="H270">
        <f t="shared" ca="1" si="34"/>
        <v>7138.1449489649422</v>
      </c>
    </row>
    <row r="271" spans="1:8">
      <c r="A271">
        <v>263</v>
      </c>
      <c r="B271">
        <f t="shared" ca="1" si="28"/>
        <v>1.1370494074660182</v>
      </c>
      <c r="C271">
        <f t="shared" ca="1" si="29"/>
        <v>252.12420669216195</v>
      </c>
      <c r="D271">
        <f t="shared" ca="1" si="30"/>
        <v>33.956586259285913</v>
      </c>
      <c r="E271">
        <f t="shared" ca="1" si="31"/>
        <v>230.05562851081851</v>
      </c>
      <c r="F271">
        <f t="shared" ca="1" si="32"/>
        <v>0</v>
      </c>
      <c r="G271">
        <f t="shared" ca="1" si="33"/>
        <v>224.62115052980275</v>
      </c>
      <c r="H271">
        <f t="shared" ca="1" si="34"/>
        <v>454.67677904062123</v>
      </c>
    </row>
    <row r="272" spans="1:8">
      <c r="A272">
        <v>264</v>
      </c>
      <c r="B272">
        <f t="shared" ca="1" si="28"/>
        <v>0.9643133377700922</v>
      </c>
      <c r="C272">
        <f t="shared" ca="1" si="29"/>
        <v>42.650208268540972</v>
      </c>
      <c r="D272">
        <f t="shared" ca="1" si="30"/>
        <v>40.486239526458682</v>
      </c>
      <c r="E272">
        <f t="shared" ca="1" si="31"/>
        <v>-314.70086972446921</v>
      </c>
      <c r="F272">
        <f t="shared" ca="1" si="32"/>
        <v>0</v>
      </c>
      <c r="G272">
        <f t="shared" ca="1" si="33"/>
        <v>2195.881646726702</v>
      </c>
      <c r="H272">
        <f t="shared" ca="1" si="34"/>
        <v>1881.1807770022328</v>
      </c>
    </row>
    <row r="273" spans="1:8">
      <c r="A273">
        <v>265</v>
      </c>
      <c r="B273">
        <f t="shared" ca="1" si="28"/>
        <v>1.3846640221324664</v>
      </c>
      <c r="C273">
        <f t="shared" ca="1" si="29"/>
        <v>161.92768875109408</v>
      </c>
      <c r="D273">
        <f t="shared" ca="1" si="30"/>
        <v>84.556543925727823</v>
      </c>
      <c r="E273">
        <f t="shared" ca="1" si="31"/>
        <v>634.37121765579207</v>
      </c>
      <c r="F273">
        <f t="shared" ca="1" si="32"/>
        <v>150</v>
      </c>
      <c r="G273">
        <f t="shared" ca="1" si="33"/>
        <v>287.12515776010753</v>
      </c>
      <c r="H273">
        <f t="shared" ca="1" si="34"/>
        <v>1071.4963754158996</v>
      </c>
    </row>
    <row r="274" spans="1:8">
      <c r="A274">
        <v>266</v>
      </c>
      <c r="B274">
        <f t="shared" ca="1" si="28"/>
        <v>1.6978827729003736</v>
      </c>
      <c r="C274">
        <f t="shared" ca="1" si="29"/>
        <v>74.22637142091385</v>
      </c>
      <c r="D274">
        <f t="shared" ca="1" si="30"/>
        <v>14.101486507690737</v>
      </c>
      <c r="E274">
        <f t="shared" ca="1" si="31"/>
        <v>-132.82327446607576</v>
      </c>
      <c r="F274">
        <f t="shared" ca="1" si="32"/>
        <v>0</v>
      </c>
      <c r="G274">
        <f t="shared" ca="1" si="33"/>
        <v>57.091616042949255</v>
      </c>
      <c r="H274">
        <f t="shared" ca="1" si="34"/>
        <v>-75.731658423126504</v>
      </c>
    </row>
    <row r="275" spans="1:8">
      <c r="A275">
        <v>267</v>
      </c>
      <c r="B275">
        <f t="shared" ca="1" si="28"/>
        <v>0.68497224412823154</v>
      </c>
      <c r="C275">
        <f t="shared" ca="1" si="29"/>
        <v>88.779965258438381</v>
      </c>
      <c r="D275">
        <f t="shared" ca="1" si="30"/>
        <v>20.927935305943866</v>
      </c>
      <c r="E275">
        <f t="shared" ca="1" si="31"/>
        <v>-534.63006627580421</v>
      </c>
      <c r="F275">
        <f t="shared" ca="1" si="32"/>
        <v>0</v>
      </c>
      <c r="G275">
        <f t="shared" ca="1" si="33"/>
        <v>176.95938809718325</v>
      </c>
      <c r="H275">
        <f t="shared" ca="1" si="34"/>
        <v>-357.67067817862096</v>
      </c>
    </row>
    <row r="276" spans="1:8">
      <c r="A276">
        <v>268</v>
      </c>
      <c r="B276">
        <f t="shared" ca="1" si="28"/>
        <v>1.1768283295060724</v>
      </c>
      <c r="C276">
        <f t="shared" ca="1" si="29"/>
        <v>50.023287520274309</v>
      </c>
      <c r="D276">
        <f t="shared" ca="1" si="30"/>
        <v>20.358699837679495</v>
      </c>
      <c r="E276">
        <f t="shared" ca="1" si="31"/>
        <v>-391.28607261493767</v>
      </c>
      <c r="F276">
        <f t="shared" ca="1" si="32"/>
        <v>0</v>
      </c>
      <c r="G276">
        <f t="shared" ca="1" si="33"/>
        <v>28.708793107516303</v>
      </c>
      <c r="H276">
        <f t="shared" ca="1" si="34"/>
        <v>-362.57727950742134</v>
      </c>
    </row>
    <row r="277" spans="1:8">
      <c r="A277">
        <v>269</v>
      </c>
      <c r="B277">
        <f t="shared" ca="1" si="28"/>
        <v>0.54010494616625204</v>
      </c>
      <c r="C277">
        <f t="shared" ca="1" si="29"/>
        <v>94.459937638344812</v>
      </c>
      <c r="D277">
        <f t="shared" ca="1" si="30"/>
        <v>45.59742601939071</v>
      </c>
      <c r="E277">
        <f t="shared" ca="1" si="31"/>
        <v>-346.16887717255946</v>
      </c>
      <c r="F277">
        <f t="shared" ca="1" si="32"/>
        <v>0</v>
      </c>
      <c r="G277">
        <f t="shared" ca="1" si="33"/>
        <v>95.425998185137033</v>
      </c>
      <c r="H277">
        <f t="shared" ca="1" si="34"/>
        <v>-250.74287898742244</v>
      </c>
    </row>
    <row r="278" spans="1:8">
      <c r="A278">
        <v>270</v>
      </c>
      <c r="B278">
        <f t="shared" ca="1" si="28"/>
        <v>0.45559513384215466</v>
      </c>
      <c r="C278">
        <f t="shared" ca="1" si="29"/>
        <v>152.51198373499776</v>
      </c>
      <c r="D278">
        <f t="shared" ca="1" si="30"/>
        <v>42.245237168438067</v>
      </c>
      <c r="E278">
        <f t="shared" ca="1" si="31"/>
        <v>-276.81555660250217</v>
      </c>
      <c r="F278">
        <f t="shared" ca="1" si="32"/>
        <v>0</v>
      </c>
      <c r="G278">
        <f t="shared" ca="1" si="33"/>
        <v>86.005810308381186</v>
      </c>
      <c r="H278">
        <f t="shared" ca="1" si="34"/>
        <v>-190.809746294121</v>
      </c>
    </row>
    <row r="279" spans="1:8">
      <c r="A279">
        <v>271</v>
      </c>
      <c r="B279">
        <f t="shared" ca="1" si="28"/>
        <v>1.1253894341269433</v>
      </c>
      <c r="C279">
        <f t="shared" ca="1" si="29"/>
        <v>81.425637768688404</v>
      </c>
      <c r="D279">
        <f t="shared" ca="1" si="30"/>
        <v>23.152103912390739</v>
      </c>
      <c r="E279">
        <f t="shared" ca="1" si="31"/>
        <v>-310.56560393635453</v>
      </c>
      <c r="F279">
        <f t="shared" ca="1" si="32"/>
        <v>0</v>
      </c>
      <c r="G279">
        <f t="shared" ca="1" si="33"/>
        <v>105.56763453384831</v>
      </c>
      <c r="H279">
        <f t="shared" ca="1" si="34"/>
        <v>-204.99796940250621</v>
      </c>
    </row>
    <row r="280" spans="1:8">
      <c r="A280">
        <v>272</v>
      </c>
      <c r="B280">
        <f t="shared" ca="1" si="28"/>
        <v>1.7226160902979182</v>
      </c>
      <c r="C280">
        <f t="shared" ca="1" si="29"/>
        <v>133.34218679489899</v>
      </c>
      <c r="D280">
        <f t="shared" ca="1" si="30"/>
        <v>65.304093416167134</v>
      </c>
      <c r="E280">
        <f t="shared" ca="1" si="31"/>
        <v>539.35899175242332</v>
      </c>
      <c r="F280">
        <f t="shared" ca="1" si="32"/>
        <v>150</v>
      </c>
      <c r="G280">
        <f t="shared" ca="1" si="33"/>
        <v>275.87869144358154</v>
      </c>
      <c r="H280">
        <f t="shared" ca="1" si="34"/>
        <v>965.23768319600481</v>
      </c>
    </row>
    <row r="281" spans="1:8">
      <c r="A281">
        <v>273</v>
      </c>
      <c r="B281">
        <f t="shared" ca="1" si="28"/>
        <v>0.34256715943561267</v>
      </c>
      <c r="C281">
        <f t="shared" ca="1" si="29"/>
        <v>135.20924609121437</v>
      </c>
      <c r="D281">
        <f t="shared" ca="1" si="30"/>
        <v>24.191994981357752</v>
      </c>
      <c r="E281">
        <f t="shared" ca="1" si="31"/>
        <v>-557.11880978603483</v>
      </c>
      <c r="F281">
        <f t="shared" ca="1" si="32"/>
        <v>150</v>
      </c>
      <c r="G281">
        <f t="shared" ca="1" si="33"/>
        <v>56.009558165642993</v>
      </c>
      <c r="H281">
        <f t="shared" ca="1" si="34"/>
        <v>-351.10925162039183</v>
      </c>
    </row>
    <row r="282" spans="1:8">
      <c r="A282">
        <v>274</v>
      </c>
      <c r="B282">
        <f t="shared" ca="1" si="28"/>
        <v>0.35833621368303348</v>
      </c>
      <c r="C282">
        <f t="shared" ca="1" si="29"/>
        <v>63.801254029285857</v>
      </c>
      <c r="D282">
        <f t="shared" ca="1" si="30"/>
        <v>44.335094446978474</v>
      </c>
      <c r="E282">
        <f t="shared" ca="1" si="31"/>
        <v>-526.32326816093848</v>
      </c>
      <c r="F282">
        <f t="shared" ca="1" si="32"/>
        <v>150</v>
      </c>
      <c r="G282">
        <f t="shared" ca="1" si="33"/>
        <v>289.52631493800749</v>
      </c>
      <c r="H282">
        <f t="shared" ca="1" si="34"/>
        <v>-86.796953222930995</v>
      </c>
    </row>
    <row r="283" spans="1:8">
      <c r="A283">
        <v>275</v>
      </c>
      <c r="B283">
        <f t="shared" ca="1" si="28"/>
        <v>0.86863010936018137</v>
      </c>
      <c r="C283">
        <f t="shared" ca="1" si="29"/>
        <v>182.54450131642568</v>
      </c>
      <c r="D283">
        <f t="shared" ca="1" si="30"/>
        <v>25.569726353178567</v>
      </c>
      <c r="E283">
        <f t="shared" ca="1" si="31"/>
        <v>-161.97188304251409</v>
      </c>
      <c r="F283">
        <f t="shared" ca="1" si="32"/>
        <v>0</v>
      </c>
      <c r="G283">
        <f t="shared" ca="1" si="33"/>
        <v>61.858269161078688</v>
      </c>
      <c r="H283">
        <f t="shared" ca="1" si="34"/>
        <v>-100.11361388143541</v>
      </c>
    </row>
    <row r="284" spans="1:8">
      <c r="A284">
        <v>276</v>
      </c>
      <c r="B284">
        <f t="shared" ca="1" si="28"/>
        <v>1.4837770853869194</v>
      </c>
      <c r="C284">
        <f t="shared" ca="1" si="29"/>
        <v>78.686180821846762</v>
      </c>
      <c r="D284">
        <f t="shared" ca="1" si="30"/>
        <v>48.584275133232964</v>
      </c>
      <c r="E284">
        <f t="shared" ca="1" si="31"/>
        <v>116.10129153495167</v>
      </c>
      <c r="F284">
        <f t="shared" ca="1" si="32"/>
        <v>0</v>
      </c>
      <c r="G284">
        <f t="shared" ca="1" si="33"/>
        <v>215.39884266698712</v>
      </c>
      <c r="H284">
        <f t="shared" ca="1" si="34"/>
        <v>331.50013420193881</v>
      </c>
    </row>
    <row r="285" spans="1:8">
      <c r="A285">
        <v>277</v>
      </c>
      <c r="B285">
        <f t="shared" ca="1" si="28"/>
        <v>0.83715947780922695</v>
      </c>
      <c r="C285">
        <f t="shared" ca="1" si="29"/>
        <v>63.102529054822867</v>
      </c>
      <c r="D285">
        <f t="shared" ca="1" si="30"/>
        <v>18.098513743349208</v>
      </c>
      <c r="E285">
        <f t="shared" ca="1" si="31"/>
        <v>-551.02425557029187</v>
      </c>
      <c r="F285">
        <f t="shared" ca="1" si="32"/>
        <v>0</v>
      </c>
      <c r="G285">
        <f t="shared" ca="1" si="33"/>
        <v>46.277404381668077</v>
      </c>
      <c r="H285">
        <f t="shared" ca="1" si="34"/>
        <v>-504.74685118862379</v>
      </c>
    </row>
    <row r="286" spans="1:8">
      <c r="A286">
        <v>278</v>
      </c>
      <c r="B286">
        <f t="shared" ca="1" si="28"/>
        <v>1.3371972105927199</v>
      </c>
      <c r="C286">
        <f t="shared" ca="1" si="29"/>
        <v>50.030202230828976</v>
      </c>
      <c r="D286">
        <f t="shared" ca="1" si="30"/>
        <v>56.34674176951885</v>
      </c>
      <c r="E286">
        <f t="shared" ca="1" si="31"/>
        <v>48.796074023166298</v>
      </c>
      <c r="F286">
        <f t="shared" ca="1" si="32"/>
        <v>150</v>
      </c>
      <c r="G286">
        <f t="shared" ca="1" si="33"/>
        <v>273.75656049915335</v>
      </c>
      <c r="H286">
        <f t="shared" ca="1" si="34"/>
        <v>472.55263452231964</v>
      </c>
    </row>
    <row r="287" spans="1:8">
      <c r="A287">
        <v>279</v>
      </c>
      <c r="B287">
        <f t="shared" ca="1" si="28"/>
        <v>1.2324908132851156</v>
      </c>
      <c r="C287">
        <f t="shared" ca="1" si="29"/>
        <v>107.33379992689693</v>
      </c>
      <c r="D287">
        <f t="shared" ca="1" si="30"/>
        <v>42.445502528106644</v>
      </c>
      <c r="E287">
        <f t="shared" ca="1" si="31"/>
        <v>0.6894771954119463</v>
      </c>
      <c r="F287">
        <f t="shared" ca="1" si="32"/>
        <v>0</v>
      </c>
      <c r="G287">
        <f t="shared" ca="1" si="33"/>
        <v>76.820051084830169</v>
      </c>
      <c r="H287">
        <f t="shared" ca="1" si="34"/>
        <v>77.509528280242108</v>
      </c>
    </row>
    <row r="288" spans="1:8">
      <c r="A288">
        <v>280</v>
      </c>
      <c r="B288">
        <f t="shared" ca="1" si="28"/>
        <v>1.685413856136925</v>
      </c>
      <c r="C288">
        <f t="shared" ca="1" si="29"/>
        <v>261.48623605594901</v>
      </c>
      <c r="D288">
        <f t="shared" ca="1" si="30"/>
        <v>41.055694935369793</v>
      </c>
      <c r="E288">
        <f t="shared" ca="1" si="31"/>
        <v>598.63401301657825</v>
      </c>
      <c r="F288">
        <f t="shared" ca="1" si="32"/>
        <v>0</v>
      </c>
      <c r="G288">
        <f t="shared" ca="1" si="33"/>
        <v>231.33546406914246</v>
      </c>
      <c r="H288">
        <f t="shared" ca="1" si="34"/>
        <v>829.96947708572065</v>
      </c>
    </row>
    <row r="289" spans="1:8">
      <c r="A289">
        <v>281</v>
      </c>
      <c r="B289">
        <f t="shared" ca="1" si="28"/>
        <v>1.5736718712590885</v>
      </c>
      <c r="C289">
        <f t="shared" ca="1" si="29"/>
        <v>61.337945092442283</v>
      </c>
      <c r="D289">
        <f t="shared" ca="1" si="30"/>
        <v>13.910009016150189</v>
      </c>
      <c r="E289">
        <f t="shared" ca="1" si="31"/>
        <v>-229.06456602330275</v>
      </c>
      <c r="F289">
        <f t="shared" ca="1" si="32"/>
        <v>0</v>
      </c>
      <c r="G289">
        <f t="shared" ca="1" si="33"/>
        <v>59.041732286098906</v>
      </c>
      <c r="H289">
        <f t="shared" ca="1" si="34"/>
        <v>-170.02283373720383</v>
      </c>
    </row>
    <row r="290" spans="1:8">
      <c r="A290">
        <v>282</v>
      </c>
      <c r="B290">
        <f t="shared" ca="1" si="28"/>
        <v>0.88095955074909604</v>
      </c>
      <c r="C290">
        <f t="shared" ca="1" si="29"/>
        <v>99.85060145542927</v>
      </c>
      <c r="D290">
        <f t="shared" ca="1" si="30"/>
        <v>25.259275679844134</v>
      </c>
      <c r="E290">
        <f t="shared" ca="1" si="31"/>
        <v>-365.64641873389201</v>
      </c>
      <c r="F290">
        <f t="shared" ca="1" si="32"/>
        <v>0</v>
      </c>
      <c r="G290">
        <f t="shared" ca="1" si="33"/>
        <v>103.70371166000862</v>
      </c>
      <c r="H290">
        <f t="shared" ca="1" si="34"/>
        <v>-261.94270707388341</v>
      </c>
    </row>
    <row r="291" spans="1:8">
      <c r="A291">
        <v>283</v>
      </c>
      <c r="B291">
        <f t="shared" ca="1" si="28"/>
        <v>0.73703309164335662</v>
      </c>
      <c r="C291">
        <f t="shared" ca="1" si="29"/>
        <v>159.48166398816912</v>
      </c>
      <c r="D291">
        <f t="shared" ca="1" si="30"/>
        <v>17.638817096288413</v>
      </c>
      <c r="E291">
        <f t="shared" ca="1" si="31"/>
        <v>-364.73657779046931</v>
      </c>
      <c r="F291">
        <f t="shared" ca="1" si="32"/>
        <v>0</v>
      </c>
      <c r="G291">
        <f t="shared" ca="1" si="33"/>
        <v>24.535610484359591</v>
      </c>
      <c r="H291">
        <f t="shared" ca="1" si="34"/>
        <v>-340.2009673061097</v>
      </c>
    </row>
    <row r="292" spans="1:8">
      <c r="A292">
        <v>284</v>
      </c>
      <c r="B292">
        <f t="shared" ca="1" si="28"/>
        <v>1.2046351137319364</v>
      </c>
      <c r="C292">
        <f t="shared" ca="1" si="29"/>
        <v>33.11316707634716</v>
      </c>
      <c r="D292">
        <f t="shared" ca="1" si="30"/>
        <v>31.917772461684766</v>
      </c>
      <c r="E292">
        <f t="shared" ca="1" si="31"/>
        <v>-304.06725537177078</v>
      </c>
      <c r="F292">
        <f t="shared" ca="1" si="32"/>
        <v>0</v>
      </c>
      <c r="G292">
        <f t="shared" ca="1" si="33"/>
        <v>80.621981369623285</v>
      </c>
      <c r="H292">
        <f t="shared" ca="1" si="34"/>
        <v>-223.4452740021475</v>
      </c>
    </row>
    <row r="293" spans="1:8">
      <c r="A293">
        <v>285</v>
      </c>
      <c r="B293">
        <f t="shared" ca="1" si="28"/>
        <v>2.7832375398884057</v>
      </c>
      <c r="C293">
        <f t="shared" ca="1" si="29"/>
        <v>131.99681570535245</v>
      </c>
      <c r="D293">
        <f t="shared" ca="1" si="30"/>
        <v>52.514693594283322</v>
      </c>
      <c r="E293">
        <f t="shared" ca="1" si="31"/>
        <v>938.41229060496255</v>
      </c>
      <c r="F293">
        <f t="shared" ca="1" si="32"/>
        <v>150</v>
      </c>
      <c r="G293">
        <f t="shared" ca="1" si="33"/>
        <v>92.62970751771924</v>
      </c>
      <c r="H293">
        <f t="shared" ca="1" si="34"/>
        <v>1181.0419981226817</v>
      </c>
    </row>
    <row r="294" spans="1:8">
      <c r="A294">
        <v>286</v>
      </c>
      <c r="B294">
        <f t="shared" ca="1" si="28"/>
        <v>3.2984712357597892</v>
      </c>
      <c r="C294">
        <f t="shared" ca="1" si="29"/>
        <v>157.08888505760763</v>
      </c>
      <c r="D294">
        <f t="shared" ca="1" si="30"/>
        <v>25.756760209688689</v>
      </c>
      <c r="E294">
        <f t="shared" ca="1" si="31"/>
        <v>991.17997807534573</v>
      </c>
      <c r="F294">
        <f t="shared" ca="1" si="32"/>
        <v>0</v>
      </c>
      <c r="G294">
        <f t="shared" ca="1" si="33"/>
        <v>82.209841172301964</v>
      </c>
      <c r="H294">
        <f t="shared" ca="1" si="34"/>
        <v>1073.3898192476477</v>
      </c>
    </row>
    <row r="295" spans="1:8">
      <c r="A295">
        <v>287</v>
      </c>
      <c r="B295">
        <f t="shared" ca="1" si="28"/>
        <v>1.7392955670501922</v>
      </c>
      <c r="C295">
        <f t="shared" ca="1" si="29"/>
        <v>327.8938670407951</v>
      </c>
      <c r="D295">
        <f t="shared" ca="1" si="30"/>
        <v>20.41731837425737</v>
      </c>
      <c r="E295">
        <f t="shared" ca="1" si="31"/>
        <v>585.21018032420307</v>
      </c>
      <c r="F295">
        <f t="shared" ca="1" si="32"/>
        <v>0</v>
      </c>
      <c r="G295">
        <f t="shared" ca="1" si="33"/>
        <v>107.22092184410567</v>
      </c>
      <c r="H295">
        <f t="shared" ca="1" si="34"/>
        <v>692.43110216830871</v>
      </c>
    </row>
    <row r="296" spans="1:8">
      <c r="A296">
        <v>288</v>
      </c>
      <c r="B296">
        <f t="shared" ca="1" si="28"/>
        <v>0.7012641910230013</v>
      </c>
      <c r="C296">
        <f t="shared" ca="1" si="29"/>
        <v>157.42758168435543</v>
      </c>
      <c r="D296">
        <f t="shared" ca="1" si="30"/>
        <v>166.4560028517792</v>
      </c>
      <c r="E296">
        <f t="shared" ca="1" si="31"/>
        <v>1100.4156236947267</v>
      </c>
      <c r="F296">
        <f t="shared" ca="1" si="32"/>
        <v>150</v>
      </c>
      <c r="G296">
        <f t="shared" ca="1" si="33"/>
        <v>428.73673509165337</v>
      </c>
      <c r="H296">
        <f t="shared" ca="1" si="34"/>
        <v>1679.1523587863801</v>
      </c>
    </row>
    <row r="297" spans="1:8">
      <c r="A297">
        <v>289</v>
      </c>
      <c r="B297">
        <f t="shared" ca="1" si="28"/>
        <v>1.0197139057680757</v>
      </c>
      <c r="C297">
        <f t="shared" ca="1" si="29"/>
        <v>91.070329813264394</v>
      </c>
      <c r="D297">
        <f t="shared" ca="1" si="30"/>
        <v>83.176948072290728</v>
      </c>
      <c r="E297">
        <f t="shared" ca="1" si="31"/>
        <v>260.95680359465155</v>
      </c>
      <c r="F297">
        <f t="shared" ca="1" si="32"/>
        <v>150</v>
      </c>
      <c r="G297">
        <f t="shared" ca="1" si="33"/>
        <v>169.82502301910324</v>
      </c>
      <c r="H297">
        <f t="shared" ca="1" si="34"/>
        <v>580.78182661375479</v>
      </c>
    </row>
    <row r="298" spans="1:8">
      <c r="A298">
        <v>290</v>
      </c>
      <c r="B298">
        <f t="shared" ca="1" si="28"/>
        <v>1.2609419609371211</v>
      </c>
      <c r="C298">
        <f t="shared" ca="1" si="29"/>
        <v>85.648487096681933</v>
      </c>
      <c r="D298">
        <f t="shared" ca="1" si="30"/>
        <v>16.635502202387983</v>
      </c>
      <c r="E298">
        <f t="shared" ca="1" si="31"/>
        <v>-297.39823431130935</v>
      </c>
      <c r="F298">
        <f t="shared" ca="1" si="32"/>
        <v>0</v>
      </c>
      <c r="G298">
        <f t="shared" ca="1" si="33"/>
        <v>276.90792020414733</v>
      </c>
      <c r="H298">
        <f t="shared" ca="1" si="34"/>
        <v>-20.490314107162021</v>
      </c>
    </row>
    <row r="299" spans="1:8">
      <c r="A299">
        <v>291</v>
      </c>
      <c r="B299">
        <f t="shared" ca="1" si="28"/>
        <v>0.55094073351298301</v>
      </c>
      <c r="C299">
        <f t="shared" ca="1" si="29"/>
        <v>277.70845865134089</v>
      </c>
      <c r="D299">
        <f t="shared" ca="1" si="30"/>
        <v>36.272298446945996</v>
      </c>
      <c r="E299">
        <f t="shared" ca="1" si="31"/>
        <v>24.119043308849129</v>
      </c>
      <c r="F299">
        <f t="shared" ca="1" si="32"/>
        <v>0</v>
      </c>
      <c r="G299">
        <f t="shared" ca="1" si="33"/>
        <v>301.70190843842585</v>
      </c>
      <c r="H299">
        <f t="shared" ca="1" si="34"/>
        <v>325.82095174727499</v>
      </c>
    </row>
    <row r="300" spans="1:8">
      <c r="A300">
        <v>292</v>
      </c>
      <c r="B300">
        <f t="shared" ca="1" si="28"/>
        <v>0.93329388907631705</v>
      </c>
      <c r="C300">
        <f t="shared" ca="1" si="29"/>
        <v>47.240473258631759</v>
      </c>
      <c r="D300">
        <f t="shared" ca="1" si="30"/>
        <v>59.482773163841927</v>
      </c>
      <c r="E300">
        <f t="shared" ca="1" si="31"/>
        <v>-128.76959522229743</v>
      </c>
      <c r="F300">
        <f t="shared" ca="1" si="32"/>
        <v>150</v>
      </c>
      <c r="G300">
        <f t="shared" ca="1" si="33"/>
        <v>98.952580397123711</v>
      </c>
      <c r="H300">
        <f t="shared" ca="1" si="34"/>
        <v>120.18298517482629</v>
      </c>
    </row>
    <row r="301" spans="1:8">
      <c r="A301">
        <v>293</v>
      </c>
      <c r="B301">
        <f t="shared" ca="1" si="28"/>
        <v>1.3596238822620832</v>
      </c>
      <c r="C301">
        <f t="shared" ca="1" si="29"/>
        <v>36.693821915054592</v>
      </c>
      <c r="D301">
        <f t="shared" ca="1" si="30"/>
        <v>8.4656275106614114</v>
      </c>
      <c r="E301">
        <f t="shared" ca="1" si="31"/>
        <v>-452.14268352016234</v>
      </c>
      <c r="F301">
        <f t="shared" ca="1" si="32"/>
        <v>0</v>
      </c>
      <c r="G301">
        <f t="shared" ca="1" si="33"/>
        <v>30.70677676073872</v>
      </c>
      <c r="H301">
        <f t="shared" ca="1" si="34"/>
        <v>-421.43590675942363</v>
      </c>
    </row>
    <row r="302" spans="1:8">
      <c r="A302">
        <v>294</v>
      </c>
      <c r="B302">
        <f t="shared" ca="1" si="28"/>
        <v>0.72660292118614556</v>
      </c>
      <c r="C302">
        <f t="shared" ca="1" si="29"/>
        <v>200.10570709688164</v>
      </c>
      <c r="D302">
        <f t="shared" ca="1" si="30"/>
        <v>30.741851178301012</v>
      </c>
      <c r="E302">
        <f t="shared" ca="1" si="31"/>
        <v>-137.3612144271676</v>
      </c>
      <c r="F302">
        <f t="shared" ca="1" si="32"/>
        <v>0</v>
      </c>
      <c r="G302">
        <f t="shared" ca="1" si="33"/>
        <v>182.86105602754657</v>
      </c>
      <c r="H302">
        <f t="shared" ca="1" si="34"/>
        <v>45.499841600378971</v>
      </c>
    </row>
    <row r="303" spans="1:8">
      <c r="A303">
        <v>295</v>
      </c>
      <c r="B303">
        <f t="shared" ca="1" si="28"/>
        <v>1.3925195163584496</v>
      </c>
      <c r="C303">
        <f t="shared" ca="1" si="29"/>
        <v>148.12519134344046</v>
      </c>
      <c r="D303">
        <f t="shared" ca="1" si="30"/>
        <v>17.188511989044052</v>
      </c>
      <c r="E303">
        <f t="shared" ca="1" si="31"/>
        <v>-69.887598117188077</v>
      </c>
      <c r="F303">
        <f t="shared" ca="1" si="32"/>
        <v>0</v>
      </c>
      <c r="G303">
        <f t="shared" ca="1" si="33"/>
        <v>14.551153996178483</v>
      </c>
      <c r="H303">
        <f t="shared" ca="1" si="34"/>
        <v>-55.336444121009592</v>
      </c>
    </row>
    <row r="304" spans="1:8">
      <c r="A304">
        <v>296</v>
      </c>
      <c r="B304">
        <f t="shared" ca="1" si="28"/>
        <v>0.72407197194448769</v>
      </c>
      <c r="C304">
        <f t="shared" ca="1" si="29"/>
        <v>105.47900158139473</v>
      </c>
      <c r="D304">
        <f t="shared" ca="1" si="30"/>
        <v>20.552004948619942</v>
      </c>
      <c r="E304">
        <f t="shared" ca="1" si="31"/>
        <v>-477.09191513352448</v>
      </c>
      <c r="F304">
        <f t="shared" ca="1" si="32"/>
        <v>0</v>
      </c>
      <c r="G304">
        <f t="shared" ca="1" si="33"/>
        <v>63.180667754618021</v>
      </c>
      <c r="H304">
        <f t="shared" ca="1" si="34"/>
        <v>-413.91124737890647</v>
      </c>
    </row>
    <row r="305" spans="1:8">
      <c r="A305">
        <v>297</v>
      </c>
      <c r="B305">
        <f t="shared" ca="1" si="28"/>
        <v>0.4345165231197714</v>
      </c>
      <c r="C305">
        <f t="shared" ca="1" si="29"/>
        <v>162.7742562935922</v>
      </c>
      <c r="D305">
        <f t="shared" ca="1" si="30"/>
        <v>63.352841958553185</v>
      </c>
      <c r="E305">
        <f t="shared" ca="1" si="31"/>
        <v>-50.623132666056478</v>
      </c>
      <c r="F305">
        <f t="shared" ca="1" si="32"/>
        <v>150</v>
      </c>
      <c r="G305">
        <f t="shared" ca="1" si="33"/>
        <v>108.89410835446044</v>
      </c>
      <c r="H305">
        <f t="shared" ca="1" si="34"/>
        <v>208.27097568840395</v>
      </c>
    </row>
    <row r="306" spans="1:8">
      <c r="A306">
        <v>298</v>
      </c>
      <c r="B306">
        <f t="shared" ca="1" si="28"/>
        <v>1.5638999722324851</v>
      </c>
      <c r="C306">
        <f t="shared" ca="1" si="29"/>
        <v>74.711340348688935</v>
      </c>
      <c r="D306">
        <f t="shared" ca="1" si="30"/>
        <v>55.788503499844012</v>
      </c>
      <c r="E306">
        <f t="shared" ca="1" si="31"/>
        <v>218.26791744095041</v>
      </c>
      <c r="F306">
        <f t="shared" ca="1" si="32"/>
        <v>150</v>
      </c>
      <c r="G306">
        <f t="shared" ca="1" si="33"/>
        <v>114.65656000048952</v>
      </c>
      <c r="H306">
        <f t="shared" ca="1" si="34"/>
        <v>482.92447744143999</v>
      </c>
    </row>
    <row r="307" spans="1:8">
      <c r="A307">
        <v>299</v>
      </c>
      <c r="B307">
        <f t="shared" ca="1" si="28"/>
        <v>1.3816456999328577</v>
      </c>
      <c r="C307">
        <f t="shared" ca="1" si="29"/>
        <v>55.052917297703999</v>
      </c>
      <c r="D307">
        <f t="shared" ca="1" si="30"/>
        <v>49.586128732300324</v>
      </c>
      <c r="E307">
        <f t="shared" ca="1" si="31"/>
        <v>15.97097598823747</v>
      </c>
      <c r="F307">
        <f t="shared" ca="1" si="32"/>
        <v>0</v>
      </c>
      <c r="G307">
        <f t="shared" ca="1" si="33"/>
        <v>314.14221769138959</v>
      </c>
      <c r="H307">
        <f t="shared" ca="1" si="34"/>
        <v>330.11319367962705</v>
      </c>
    </row>
    <row r="308" spans="1:8">
      <c r="A308">
        <v>300</v>
      </c>
      <c r="B308">
        <f t="shared" ca="1" si="28"/>
        <v>0.39902354637183807</v>
      </c>
      <c r="C308">
        <f t="shared" ca="1" si="29"/>
        <v>123.84190293989511</v>
      </c>
      <c r="D308">
        <f t="shared" ca="1" si="30"/>
        <v>45.08610232873658</v>
      </c>
      <c r="E308">
        <f t="shared" ca="1" si="31"/>
        <v>-348.36790072243195</v>
      </c>
      <c r="F308">
        <f t="shared" ca="1" si="32"/>
        <v>150</v>
      </c>
      <c r="G308">
        <f t="shared" ca="1" si="33"/>
        <v>251.52861775610461</v>
      </c>
      <c r="H308">
        <f t="shared" ca="1" si="34"/>
        <v>53.160717033672654</v>
      </c>
    </row>
    <row r="309" spans="1:8">
      <c r="A309">
        <v>301</v>
      </c>
      <c r="B309">
        <f t="shared" ca="1" si="28"/>
        <v>0.79269341207718103</v>
      </c>
      <c r="C309">
        <f t="shared" ca="1" si="29"/>
        <v>98.446355938547597</v>
      </c>
      <c r="D309">
        <f t="shared" ca="1" si="30"/>
        <v>56.4536175978321</v>
      </c>
      <c r="E309">
        <f t="shared" ca="1" si="31"/>
        <v>-101.34668268217408</v>
      </c>
      <c r="F309">
        <f t="shared" ca="1" si="32"/>
        <v>150</v>
      </c>
      <c r="G309">
        <f t="shared" ca="1" si="33"/>
        <v>279.93163496101573</v>
      </c>
      <c r="H309">
        <f t="shared" ca="1" si="34"/>
        <v>328.58495227884168</v>
      </c>
    </row>
    <row r="310" spans="1:8">
      <c r="A310">
        <v>302</v>
      </c>
      <c r="B310">
        <f t="shared" ca="1" si="28"/>
        <v>1.4433788820215692</v>
      </c>
      <c r="C310">
        <f t="shared" ca="1" si="29"/>
        <v>85.609769822106855</v>
      </c>
      <c r="D310">
        <f t="shared" ca="1" si="30"/>
        <v>18.201246366732764</v>
      </c>
      <c r="E310">
        <f t="shared" ca="1" si="31"/>
        <v>-190.6191253120752</v>
      </c>
      <c r="F310">
        <f t="shared" ca="1" si="32"/>
        <v>0</v>
      </c>
      <c r="G310">
        <f t="shared" ca="1" si="33"/>
        <v>82.062325620105824</v>
      </c>
      <c r="H310">
        <f t="shared" ca="1" si="34"/>
        <v>-108.55679969196937</v>
      </c>
    </row>
    <row r="311" spans="1:8">
      <c r="A311">
        <v>303</v>
      </c>
      <c r="B311">
        <f t="shared" ca="1" si="28"/>
        <v>0.70850287212868224</v>
      </c>
      <c r="C311">
        <f t="shared" ca="1" si="29"/>
        <v>174.26128322246331</v>
      </c>
      <c r="D311">
        <f t="shared" ca="1" si="30"/>
        <v>12.138310562665692</v>
      </c>
      <c r="E311">
        <f t="shared" ca="1" si="31"/>
        <v>-397.05770479829823</v>
      </c>
      <c r="F311">
        <f t="shared" ca="1" si="32"/>
        <v>0</v>
      </c>
      <c r="G311">
        <f t="shared" ca="1" si="33"/>
        <v>68.52515427884552</v>
      </c>
      <c r="H311">
        <f t="shared" ca="1" si="34"/>
        <v>-328.53255051945268</v>
      </c>
    </row>
    <row r="312" spans="1:8">
      <c r="A312">
        <v>304</v>
      </c>
      <c r="B312">
        <f t="shared" ca="1" si="28"/>
        <v>0.57921052921479232</v>
      </c>
      <c r="C312">
        <f t="shared" ca="1" si="29"/>
        <v>62.021494541805005</v>
      </c>
      <c r="D312">
        <f t="shared" ca="1" si="30"/>
        <v>26.29406648839398</v>
      </c>
      <c r="E312">
        <f t="shared" ca="1" si="31"/>
        <v>-600.74578869960601</v>
      </c>
      <c r="F312">
        <f t="shared" ca="1" si="32"/>
        <v>0</v>
      </c>
      <c r="G312">
        <f t="shared" ca="1" si="33"/>
        <v>47.858478213851072</v>
      </c>
      <c r="H312">
        <f t="shared" ca="1" si="34"/>
        <v>-552.88731048575494</v>
      </c>
    </row>
    <row r="313" spans="1:8">
      <c r="A313">
        <v>305</v>
      </c>
      <c r="B313">
        <f t="shared" ca="1" si="28"/>
        <v>0.3678375032094251</v>
      </c>
      <c r="C313">
        <f t="shared" ca="1" si="29"/>
        <v>89.356777056771264</v>
      </c>
      <c r="D313">
        <f t="shared" ca="1" si="30"/>
        <v>37.033321729012108</v>
      </c>
      <c r="E313">
        <f t="shared" ca="1" si="31"/>
        <v>-530.70154300869285</v>
      </c>
      <c r="F313">
        <f t="shared" ca="1" si="32"/>
        <v>150</v>
      </c>
      <c r="G313">
        <f t="shared" ca="1" si="33"/>
        <v>44.952196031386457</v>
      </c>
      <c r="H313">
        <f t="shared" ca="1" si="34"/>
        <v>-335.7493469773064</v>
      </c>
    </row>
    <row r="314" spans="1:8">
      <c r="A314">
        <v>306</v>
      </c>
      <c r="B314">
        <f t="shared" ca="1" si="28"/>
        <v>1.4042755122379482</v>
      </c>
      <c r="C314">
        <f t="shared" ca="1" si="29"/>
        <v>72.472580537012789</v>
      </c>
      <c r="D314">
        <f t="shared" ca="1" si="30"/>
        <v>11.933953788682237</v>
      </c>
      <c r="E314">
        <f t="shared" ca="1" si="31"/>
        <v>-305.68670919712611</v>
      </c>
      <c r="F314">
        <f t="shared" ca="1" si="32"/>
        <v>0</v>
      </c>
      <c r="G314">
        <f t="shared" ca="1" si="33"/>
        <v>31.379217438903197</v>
      </c>
      <c r="H314">
        <f t="shared" ca="1" si="34"/>
        <v>-274.30749175822291</v>
      </c>
    </row>
    <row r="315" spans="1:8">
      <c r="A315">
        <v>307</v>
      </c>
      <c r="B315">
        <f t="shared" ca="1" si="28"/>
        <v>1.0024700630943149</v>
      </c>
      <c r="C315">
        <f t="shared" ca="1" si="29"/>
        <v>154.6909892828125</v>
      </c>
      <c r="D315">
        <f t="shared" ca="1" si="30"/>
        <v>9.4134765951841306</v>
      </c>
      <c r="E315">
        <f t="shared" ca="1" si="31"/>
        <v>-326.24818383942466</v>
      </c>
      <c r="F315">
        <f t="shared" ca="1" si="32"/>
        <v>0</v>
      </c>
      <c r="G315">
        <f t="shared" ca="1" si="33"/>
        <v>34.861230733797939</v>
      </c>
      <c r="H315">
        <f t="shared" ca="1" si="34"/>
        <v>-291.38695310562673</v>
      </c>
    </row>
    <row r="316" spans="1:8">
      <c r="A316">
        <v>308</v>
      </c>
      <c r="B316">
        <f t="shared" ca="1" si="28"/>
        <v>0.48705758132722476</v>
      </c>
      <c r="C316">
        <f t="shared" ca="1" si="29"/>
        <v>240.00375078796378</v>
      </c>
      <c r="D316">
        <f t="shared" ca="1" si="30"/>
        <v>24.734377309847215</v>
      </c>
      <c r="E316">
        <f t="shared" ca="1" si="31"/>
        <v>-217.46351381346062</v>
      </c>
      <c r="F316">
        <f t="shared" ca="1" si="32"/>
        <v>0</v>
      </c>
      <c r="G316">
        <f t="shared" ca="1" si="33"/>
        <v>29.517891580754711</v>
      </c>
      <c r="H316">
        <f t="shared" ca="1" si="34"/>
        <v>-187.94562223270592</v>
      </c>
    </row>
    <row r="317" spans="1:8">
      <c r="A317">
        <v>309</v>
      </c>
      <c r="B317">
        <f t="shared" ca="1" si="28"/>
        <v>1.5672778858320482</v>
      </c>
      <c r="C317">
        <f t="shared" ca="1" si="29"/>
        <v>128.2639835995908</v>
      </c>
      <c r="D317">
        <f t="shared" ca="1" si="30"/>
        <v>90.268076606272217</v>
      </c>
      <c r="E317">
        <f t="shared" ca="1" si="31"/>
        <v>698.63421343226867</v>
      </c>
      <c r="F317">
        <f t="shared" ca="1" si="32"/>
        <v>150</v>
      </c>
      <c r="G317">
        <f t="shared" ca="1" si="33"/>
        <v>84.973642642543169</v>
      </c>
      <c r="H317">
        <f t="shared" ca="1" si="34"/>
        <v>933.60785607481182</v>
      </c>
    </row>
    <row r="318" spans="1:8">
      <c r="A318">
        <v>310</v>
      </c>
      <c r="B318">
        <f t="shared" ca="1" si="28"/>
        <v>1.6922695809684587</v>
      </c>
      <c r="C318">
        <f t="shared" ca="1" si="29"/>
        <v>65.367154994994962</v>
      </c>
      <c r="D318">
        <f t="shared" ca="1" si="30"/>
        <v>25.355458085658022</v>
      </c>
      <c r="E318">
        <f t="shared" ca="1" si="31"/>
        <v>-45.238195717157652</v>
      </c>
      <c r="F318">
        <f t="shared" ca="1" si="32"/>
        <v>0</v>
      </c>
      <c r="G318">
        <f t="shared" ca="1" si="33"/>
        <v>62.715146715468187</v>
      </c>
      <c r="H318">
        <f t="shared" ca="1" si="34"/>
        <v>17.476950998310535</v>
      </c>
    </row>
    <row r="319" spans="1:8">
      <c r="A319">
        <v>311</v>
      </c>
      <c r="B319">
        <f t="shared" ca="1" si="28"/>
        <v>1.065242770804117</v>
      </c>
      <c r="C319">
        <f t="shared" ca="1" si="29"/>
        <v>77.75934009111846</v>
      </c>
      <c r="D319">
        <f t="shared" ca="1" si="30"/>
        <v>22.841514732658347</v>
      </c>
      <c r="E319">
        <f t="shared" ca="1" si="31"/>
        <v>-352.91057158901646</v>
      </c>
      <c r="F319">
        <f t="shared" ca="1" si="32"/>
        <v>0</v>
      </c>
      <c r="G319">
        <f t="shared" ca="1" si="33"/>
        <v>206.1859601690899</v>
      </c>
      <c r="H319">
        <f t="shared" ca="1" si="34"/>
        <v>-146.72461141992656</v>
      </c>
    </row>
    <row r="320" spans="1:8">
      <c r="A320">
        <v>312</v>
      </c>
      <c r="B320">
        <f t="shared" ca="1" si="28"/>
        <v>1.0778343426815873</v>
      </c>
      <c r="C320">
        <f t="shared" ca="1" si="29"/>
        <v>52.057500380065434</v>
      </c>
      <c r="D320">
        <f t="shared" ca="1" si="30"/>
        <v>30.119081056674311</v>
      </c>
      <c r="E320">
        <f t="shared" ca="1" si="31"/>
        <v>-338.09372168775428</v>
      </c>
      <c r="F320">
        <f t="shared" ca="1" si="32"/>
        <v>0</v>
      </c>
      <c r="G320">
        <f t="shared" ca="1" si="33"/>
        <v>76.368309731104205</v>
      </c>
      <c r="H320">
        <f t="shared" ca="1" si="34"/>
        <v>-261.72541195665008</v>
      </c>
    </row>
    <row r="321" spans="1:8">
      <c r="A321">
        <v>313</v>
      </c>
      <c r="B321">
        <f t="shared" ca="1" si="28"/>
        <v>2.42409395225526</v>
      </c>
      <c r="C321">
        <f t="shared" ca="1" si="29"/>
        <v>119.57155680875043</v>
      </c>
      <c r="D321">
        <f t="shared" ca="1" si="30"/>
        <v>57.907023640623159</v>
      </c>
      <c r="E321">
        <f t="shared" ca="1" si="31"/>
        <v>781.70065001028308</v>
      </c>
      <c r="F321">
        <f t="shared" ca="1" si="32"/>
        <v>150</v>
      </c>
      <c r="G321">
        <f t="shared" ca="1" si="33"/>
        <v>132.26841336116891</v>
      </c>
      <c r="H321">
        <f t="shared" ca="1" si="34"/>
        <v>1063.969063371452</v>
      </c>
    </row>
    <row r="322" spans="1:8">
      <c r="A322">
        <v>314</v>
      </c>
      <c r="B322">
        <f t="shared" ca="1" si="28"/>
        <v>1.014286838239931</v>
      </c>
      <c r="C322">
        <f t="shared" ca="1" si="29"/>
        <v>49.690880401661865</v>
      </c>
      <c r="D322">
        <f t="shared" ca="1" si="30"/>
        <v>147.24914839617958</v>
      </c>
      <c r="E322">
        <f t="shared" ca="1" si="31"/>
        <v>795.51664954046157</v>
      </c>
      <c r="F322">
        <f t="shared" ca="1" si="32"/>
        <v>150</v>
      </c>
      <c r="G322">
        <f t="shared" ca="1" si="33"/>
        <v>443.50090360707969</v>
      </c>
      <c r="H322">
        <f t="shared" ca="1" si="34"/>
        <v>1389.0175531475413</v>
      </c>
    </row>
    <row r="323" spans="1:8">
      <c r="A323">
        <v>315</v>
      </c>
      <c r="B323">
        <f t="shared" ca="1" si="28"/>
        <v>0.60318837391465352</v>
      </c>
      <c r="C323">
        <f t="shared" ca="1" si="29"/>
        <v>65.21210055076142</v>
      </c>
      <c r="D323">
        <f t="shared" ca="1" si="30"/>
        <v>18.254200412930519</v>
      </c>
      <c r="E323">
        <f t="shared" ca="1" si="31"/>
        <v>-661.17901208191915</v>
      </c>
      <c r="F323">
        <f t="shared" ca="1" si="32"/>
        <v>0</v>
      </c>
      <c r="G323">
        <f t="shared" ca="1" si="33"/>
        <v>105.70464148522406</v>
      </c>
      <c r="H323">
        <f t="shared" ca="1" si="34"/>
        <v>-555.47437059669505</v>
      </c>
    </row>
    <row r="324" spans="1:8">
      <c r="A324">
        <v>316</v>
      </c>
      <c r="B324">
        <f t="shared" ca="1" si="28"/>
        <v>0.57294660480651938</v>
      </c>
      <c r="C324">
        <f t="shared" ca="1" si="29"/>
        <v>245.4904027208612</v>
      </c>
      <c r="D324">
        <f t="shared" ca="1" si="30"/>
        <v>15.348890668184028</v>
      </c>
      <c r="E324">
        <f t="shared" ca="1" si="31"/>
        <v>-254.65723865820166</v>
      </c>
      <c r="F324">
        <f t="shared" ca="1" si="32"/>
        <v>0</v>
      </c>
      <c r="G324">
        <f t="shared" ca="1" si="33"/>
        <v>226.01110797161658</v>
      </c>
      <c r="H324">
        <f t="shared" ca="1" si="34"/>
        <v>-28.646130686585082</v>
      </c>
    </row>
    <row r="325" spans="1:8">
      <c r="A325">
        <v>317</v>
      </c>
      <c r="B325">
        <f t="shared" ca="1" si="28"/>
        <v>1.2585361454114519</v>
      </c>
      <c r="C325">
        <f t="shared" ca="1" si="29"/>
        <v>82.820109098394056</v>
      </c>
      <c r="D325">
        <f t="shared" ca="1" si="30"/>
        <v>39.688877117180866</v>
      </c>
      <c r="E325">
        <f t="shared" ca="1" si="31"/>
        <v>-75.138337921934863</v>
      </c>
      <c r="F325">
        <f t="shared" ca="1" si="32"/>
        <v>0</v>
      </c>
      <c r="G325">
        <f t="shared" ca="1" si="33"/>
        <v>72.448871706119164</v>
      </c>
      <c r="H325">
        <f t="shared" ca="1" si="34"/>
        <v>-2.689466215815699</v>
      </c>
    </row>
    <row r="326" spans="1:8">
      <c r="A326">
        <v>318</v>
      </c>
      <c r="B326">
        <f t="shared" ca="1" si="28"/>
        <v>1.4872633559018649</v>
      </c>
      <c r="C326">
        <f t="shared" ca="1" si="29"/>
        <v>60.891329476748027</v>
      </c>
      <c r="D326">
        <f t="shared" ca="1" si="30"/>
        <v>12.989279935342868</v>
      </c>
      <c r="E326">
        <f t="shared" ca="1" si="31"/>
        <v>-282.59265354922343</v>
      </c>
      <c r="F326">
        <f t="shared" ca="1" si="32"/>
        <v>0</v>
      </c>
      <c r="G326">
        <f t="shared" ca="1" si="33"/>
        <v>19.937103758601417</v>
      </c>
      <c r="H326">
        <f t="shared" ca="1" si="34"/>
        <v>-262.65554979062199</v>
      </c>
    </row>
    <row r="327" spans="1:8">
      <c r="A327">
        <v>319</v>
      </c>
      <c r="B327">
        <f t="shared" ca="1" si="28"/>
        <v>0.94642951252665675</v>
      </c>
      <c r="C327">
        <f t="shared" ca="1" si="29"/>
        <v>69.544522429455895</v>
      </c>
      <c r="D327">
        <f t="shared" ca="1" si="30"/>
        <v>10.494769437337006</v>
      </c>
      <c r="E327">
        <f t="shared" ca="1" si="31"/>
        <v>-556.32169783511642</v>
      </c>
      <c r="F327">
        <f t="shared" ca="1" si="32"/>
        <v>0</v>
      </c>
      <c r="G327">
        <f t="shared" ca="1" si="33"/>
        <v>41.652561457161383</v>
      </c>
      <c r="H327">
        <f t="shared" ca="1" si="34"/>
        <v>-514.66913637795506</v>
      </c>
    </row>
    <row r="328" spans="1:8">
      <c r="A328">
        <v>320</v>
      </c>
      <c r="B328">
        <f t="shared" ca="1" si="28"/>
        <v>0.84206107328397028</v>
      </c>
      <c r="C328">
        <f t="shared" ca="1" si="29"/>
        <v>36.089010706789139</v>
      </c>
      <c r="D328">
        <f t="shared" ca="1" si="30"/>
        <v>59.56116345807235</v>
      </c>
      <c r="E328">
        <f t="shared" ca="1" si="31"/>
        <v>-201.4807565557731</v>
      </c>
      <c r="F328">
        <f t="shared" ca="1" si="32"/>
        <v>150</v>
      </c>
      <c r="G328">
        <f t="shared" ca="1" si="33"/>
        <v>77.365662543161605</v>
      </c>
      <c r="H328">
        <f t="shared" ca="1" si="34"/>
        <v>25.884905987388507</v>
      </c>
    </row>
    <row r="329" spans="1:8">
      <c r="A329">
        <v>321</v>
      </c>
      <c r="B329">
        <f t="shared" ref="B329:B392" ca="1" si="35">_xlfn.LOGNORM.INV(RAND(), $O$31, $O$32)</f>
        <v>0.93398577213113299</v>
      </c>
      <c r="C329">
        <f t="shared" ref="C329:C392" ca="1" si="36">_xlfn.LOGNORM.INV(RAND(), $O$28, $O$29)</f>
        <v>48.300289680990858</v>
      </c>
      <c r="D329">
        <f t="shared" ref="D329:D392" ca="1" si="37">_xlfn.LOGNORM.INV(RAND(), $O$25, $O$26)</f>
        <v>25.222127310589322</v>
      </c>
      <c r="E329">
        <f t="shared" ca="1" si="31"/>
        <v>-468.38057117151777</v>
      </c>
      <c r="F329">
        <f t="shared" ca="1" si="32"/>
        <v>0</v>
      </c>
      <c r="G329">
        <f t="shared" ca="1" si="33"/>
        <v>26.470041084379581</v>
      </c>
      <c r="H329">
        <f t="shared" ca="1" si="34"/>
        <v>-441.91053008713817</v>
      </c>
    </row>
    <row r="330" spans="1:8">
      <c r="A330">
        <v>322</v>
      </c>
      <c r="B330">
        <f t="shared" ca="1" si="35"/>
        <v>1.0541622447819345</v>
      </c>
      <c r="C330">
        <f t="shared" ca="1" si="36"/>
        <v>90.420442103266225</v>
      </c>
      <c r="D330">
        <f t="shared" ca="1" si="37"/>
        <v>69.173246597194236</v>
      </c>
      <c r="E330">
        <f t="shared" ref="E330:E393" ca="1" si="38">((B330-$B$5)/0.1)*$D$5 + ((C330-$B$6)/10)*$D$6 + ((D330-$B$7)/10)*$D$7</f>
        <v>136.51923907562062</v>
      </c>
      <c r="F330">
        <f t="shared" ref="F330:F393" ca="1" si="39">IF(OR(B330&lt;0.4, D330&gt;50), 150, 0)</f>
        <v>150</v>
      </c>
      <c r="G330">
        <f t="shared" ref="G330:G393" ca="1" si="40">(D330/10)*D328</f>
        <v>412.00390475010329</v>
      </c>
      <c r="H330">
        <f t="shared" ref="H330:H393" ca="1" si="41">E330+F330+G330</f>
        <v>698.52314382572388</v>
      </c>
    </row>
    <row r="331" spans="1:8">
      <c r="A331">
        <v>323</v>
      </c>
      <c r="B331">
        <f t="shared" ca="1" si="35"/>
        <v>0.67453390281974479</v>
      </c>
      <c r="C331">
        <f t="shared" ca="1" si="36"/>
        <v>77.490879491558175</v>
      </c>
      <c r="D331">
        <f t="shared" ca="1" si="37"/>
        <v>78.849499849576546</v>
      </c>
      <c r="E331">
        <f t="shared" ca="1" si="38"/>
        <v>11.143694089078735</v>
      </c>
      <c r="F331">
        <f t="shared" ca="1" si="39"/>
        <v>150</v>
      </c>
      <c r="G331">
        <f t="shared" ca="1" si="40"/>
        <v>198.87521235823132</v>
      </c>
      <c r="H331">
        <f t="shared" ca="1" si="41"/>
        <v>360.01890644731009</v>
      </c>
    </row>
    <row r="332" spans="1:8">
      <c r="A332">
        <v>324</v>
      </c>
      <c r="B332">
        <f t="shared" ca="1" si="35"/>
        <v>1.7738629622745379</v>
      </c>
      <c r="C332">
        <f t="shared" ca="1" si="36"/>
        <v>132.15597624639821</v>
      </c>
      <c r="D332">
        <f t="shared" ca="1" si="37"/>
        <v>79.146718406597202</v>
      </c>
      <c r="E332">
        <f t="shared" ca="1" si="38"/>
        <v>700.44315127378184</v>
      </c>
      <c r="F332">
        <f t="shared" ca="1" si="39"/>
        <v>150</v>
      </c>
      <c r="G332">
        <f t="shared" ca="1" si="40"/>
        <v>547.48354696982403</v>
      </c>
      <c r="H332">
        <f t="shared" ca="1" si="41"/>
        <v>1397.9266982436059</v>
      </c>
    </row>
    <row r="333" spans="1:8">
      <c r="A333">
        <v>325</v>
      </c>
      <c r="B333">
        <f t="shared" ca="1" si="35"/>
        <v>0.91242746848439404</v>
      </c>
      <c r="C333">
        <f t="shared" ca="1" si="36"/>
        <v>97.68422209586835</v>
      </c>
      <c r="D333">
        <f t="shared" ca="1" si="37"/>
        <v>26.847808268946832</v>
      </c>
      <c r="E333">
        <f t="shared" ca="1" si="38"/>
        <v>-339.44308237411838</v>
      </c>
      <c r="F333">
        <f t="shared" ca="1" si="39"/>
        <v>0</v>
      </c>
      <c r="G333">
        <f t="shared" ca="1" si="40"/>
        <v>211.69362540637832</v>
      </c>
      <c r="H333">
        <f t="shared" ca="1" si="41"/>
        <v>-127.74945696774006</v>
      </c>
    </row>
    <row r="334" spans="1:8">
      <c r="A334">
        <v>326</v>
      </c>
      <c r="B334">
        <f t="shared" ca="1" si="35"/>
        <v>3.0477495791773679</v>
      </c>
      <c r="C334">
        <f t="shared" ca="1" si="36"/>
        <v>122.54399719769408</v>
      </c>
      <c r="D334">
        <f t="shared" ca="1" si="37"/>
        <v>73.266809501901307</v>
      </c>
      <c r="E334">
        <f t="shared" ca="1" si="38"/>
        <v>1254.5574230564775</v>
      </c>
      <c r="F334">
        <f t="shared" ca="1" si="39"/>
        <v>150</v>
      </c>
      <c r="G334">
        <f t="shared" ca="1" si="40"/>
        <v>579.88275401967826</v>
      </c>
      <c r="H334">
        <f t="shared" ca="1" si="41"/>
        <v>1984.4401770761558</v>
      </c>
    </row>
    <row r="335" spans="1:8">
      <c r="A335">
        <v>327</v>
      </c>
      <c r="B335">
        <f t="shared" ca="1" si="35"/>
        <v>1.2856993622669206</v>
      </c>
      <c r="C335">
        <f t="shared" ca="1" si="36"/>
        <v>323.37629573490057</v>
      </c>
      <c r="D335">
        <f t="shared" ca="1" si="37"/>
        <v>8.9779866168427596</v>
      </c>
      <c r="E335">
        <f t="shared" ca="1" si="38"/>
        <v>232.72483209368482</v>
      </c>
      <c r="F335">
        <f t="shared" ca="1" si="39"/>
        <v>0</v>
      </c>
      <c r="G335">
        <f t="shared" ca="1" si="40"/>
        <v>24.103926333016503</v>
      </c>
      <c r="H335">
        <f t="shared" ca="1" si="41"/>
        <v>256.82875842670131</v>
      </c>
    </row>
    <row r="336" spans="1:8">
      <c r="A336">
        <v>328</v>
      </c>
      <c r="B336">
        <f t="shared" ca="1" si="35"/>
        <v>2.1471433970250389</v>
      </c>
      <c r="C336">
        <f t="shared" ca="1" si="36"/>
        <v>155.47285956736283</v>
      </c>
      <c r="D336">
        <f t="shared" ca="1" si="37"/>
        <v>39.287382864103186</v>
      </c>
      <c r="E336">
        <f t="shared" ca="1" si="38"/>
        <v>546.78222152650369</v>
      </c>
      <c r="F336">
        <f t="shared" ca="1" si="39"/>
        <v>0</v>
      </c>
      <c r="G336">
        <f t="shared" ca="1" si="40"/>
        <v>287.84611961325101</v>
      </c>
      <c r="H336">
        <f t="shared" ca="1" si="41"/>
        <v>834.62834113975464</v>
      </c>
    </row>
    <row r="337" spans="1:8">
      <c r="A337">
        <v>329</v>
      </c>
      <c r="B337">
        <f t="shared" ca="1" si="35"/>
        <v>1.362848596184659</v>
      </c>
      <c r="C337">
        <f t="shared" ca="1" si="36"/>
        <v>162.83706949982374</v>
      </c>
      <c r="D337">
        <f t="shared" ca="1" si="37"/>
        <v>52.281223773311304</v>
      </c>
      <c r="E337">
        <f t="shared" ca="1" si="38"/>
        <v>302.9837550295473</v>
      </c>
      <c r="F337">
        <f t="shared" ca="1" si="39"/>
        <v>150</v>
      </c>
      <c r="G337">
        <f t="shared" ca="1" si="40"/>
        <v>46.938012734895047</v>
      </c>
      <c r="H337">
        <f t="shared" ca="1" si="41"/>
        <v>499.92176776444234</v>
      </c>
    </row>
    <row r="338" spans="1:8">
      <c r="A338">
        <v>330</v>
      </c>
      <c r="B338">
        <f t="shared" ca="1" si="35"/>
        <v>0.87159773663218854</v>
      </c>
      <c r="C338">
        <f t="shared" ca="1" si="36"/>
        <v>139.74886956550378</v>
      </c>
      <c r="D338">
        <f t="shared" ca="1" si="37"/>
        <v>18.637616138860206</v>
      </c>
      <c r="E338">
        <f t="shared" ca="1" si="38"/>
        <v>-336.79825092699883</v>
      </c>
      <c r="F338">
        <f t="shared" ca="1" si="39"/>
        <v>0</v>
      </c>
      <c r="G338">
        <f t="shared" ca="1" si="40"/>
        <v>73.222316092158948</v>
      </c>
      <c r="H338">
        <f t="shared" ca="1" si="41"/>
        <v>-263.57593483483987</v>
      </c>
    </row>
    <row r="339" spans="1:8">
      <c r="A339">
        <v>331</v>
      </c>
      <c r="B339">
        <f t="shared" ca="1" si="35"/>
        <v>1.0529917933777153</v>
      </c>
      <c r="C339">
        <f t="shared" ca="1" si="36"/>
        <v>534.76299138082084</v>
      </c>
      <c r="D339">
        <f t="shared" ca="1" si="37"/>
        <v>51.068022877521038</v>
      </c>
      <c r="E339">
        <f t="shared" ca="1" si="38"/>
        <v>1065.7381493706655</v>
      </c>
      <c r="F339">
        <f t="shared" ca="1" si="39"/>
        <v>150</v>
      </c>
      <c r="G339">
        <f t="shared" ca="1" si="40"/>
        <v>266.98987317202585</v>
      </c>
      <c r="H339">
        <f t="shared" ca="1" si="41"/>
        <v>1482.7280225426914</v>
      </c>
    </row>
    <row r="340" spans="1:8">
      <c r="A340">
        <v>332</v>
      </c>
      <c r="B340">
        <f t="shared" ca="1" si="35"/>
        <v>1.0738699483421843</v>
      </c>
      <c r="C340">
        <f t="shared" ca="1" si="36"/>
        <v>39.195065762756116</v>
      </c>
      <c r="D340">
        <f t="shared" ca="1" si="37"/>
        <v>144.38730335182933</v>
      </c>
      <c r="E340">
        <f t="shared" ca="1" si="38"/>
        <v>770.45021755082121</v>
      </c>
      <c r="F340">
        <f t="shared" ca="1" si="39"/>
        <v>150</v>
      </c>
      <c r="G340">
        <f t="shared" ca="1" si="40"/>
        <v>269.10351351965591</v>
      </c>
      <c r="H340">
        <f t="shared" ca="1" si="41"/>
        <v>1189.5537310704772</v>
      </c>
    </row>
    <row r="341" spans="1:8">
      <c r="A341">
        <v>333</v>
      </c>
      <c r="B341">
        <f t="shared" ca="1" si="35"/>
        <v>0.96655854432921107</v>
      </c>
      <c r="C341">
        <f t="shared" ca="1" si="36"/>
        <v>51.632244756337371</v>
      </c>
      <c r="D341">
        <f t="shared" ca="1" si="37"/>
        <v>111.10744435547369</v>
      </c>
      <c r="E341">
        <f t="shared" ca="1" si="38"/>
        <v>415.08887306473127</v>
      </c>
      <c r="F341">
        <f t="shared" ca="1" si="39"/>
        <v>150</v>
      </c>
      <c r="G341">
        <f t="shared" ca="1" si="40"/>
        <v>567.4037510208226</v>
      </c>
      <c r="H341">
        <f t="shared" ca="1" si="41"/>
        <v>1132.4926240855539</v>
      </c>
    </row>
    <row r="342" spans="1:8">
      <c r="A342">
        <v>334</v>
      </c>
      <c r="B342">
        <f t="shared" ca="1" si="35"/>
        <v>1.0583022063327954</v>
      </c>
      <c r="C342">
        <f t="shared" ca="1" si="36"/>
        <v>44.157381281598269</v>
      </c>
      <c r="D342">
        <f t="shared" ca="1" si="37"/>
        <v>57.903799003837598</v>
      </c>
      <c r="E342">
        <f t="shared" ca="1" si="38"/>
        <v>-89.762908136685255</v>
      </c>
      <c r="F342">
        <f t="shared" ca="1" si="39"/>
        <v>150</v>
      </c>
      <c r="G342">
        <f t="shared" ca="1" si="40"/>
        <v>836.05733919904526</v>
      </c>
      <c r="H342">
        <f t="shared" ca="1" si="41"/>
        <v>896.29443106235999</v>
      </c>
    </row>
    <row r="343" spans="1:8">
      <c r="A343">
        <v>335</v>
      </c>
      <c r="B343">
        <f t="shared" ca="1" si="35"/>
        <v>0.84698750106243414</v>
      </c>
      <c r="C343">
        <f t="shared" ca="1" si="36"/>
        <v>150.62565564805473</v>
      </c>
      <c r="D343">
        <f t="shared" ca="1" si="37"/>
        <v>58.28847355118387</v>
      </c>
      <c r="E343">
        <f t="shared" ca="1" si="38"/>
        <v>74.597170617738001</v>
      </c>
      <c r="F343">
        <f t="shared" ca="1" si="39"/>
        <v>150</v>
      </c>
      <c r="G343">
        <f t="shared" ca="1" si="40"/>
        <v>647.62833316536614</v>
      </c>
      <c r="H343">
        <f t="shared" ca="1" si="41"/>
        <v>872.22550378310416</v>
      </c>
    </row>
    <row r="344" spans="1:8">
      <c r="A344">
        <v>336</v>
      </c>
      <c r="B344">
        <f t="shared" ca="1" si="35"/>
        <v>1.1381978591018809</v>
      </c>
      <c r="C344">
        <f t="shared" ca="1" si="36"/>
        <v>36.161937656607975</v>
      </c>
      <c r="D344">
        <f t="shared" ca="1" si="37"/>
        <v>73.498824440755868</v>
      </c>
      <c r="E344">
        <f t="shared" ca="1" si="38"/>
        <v>86.146563554564466</v>
      </c>
      <c r="F344">
        <f t="shared" ca="1" si="39"/>
        <v>150</v>
      </c>
      <c r="G344">
        <f t="shared" ca="1" si="40"/>
        <v>425.58611574358741</v>
      </c>
      <c r="H344">
        <f t="shared" ca="1" si="41"/>
        <v>661.73267929815188</v>
      </c>
    </row>
    <row r="345" spans="1:8">
      <c r="A345">
        <v>337</v>
      </c>
      <c r="B345">
        <f t="shared" ca="1" si="35"/>
        <v>0.80783770446663983</v>
      </c>
      <c r="C345">
        <f t="shared" ca="1" si="36"/>
        <v>223.41678774588141</v>
      </c>
      <c r="D345">
        <f t="shared" ca="1" si="37"/>
        <v>18.070849656160149</v>
      </c>
      <c r="E345">
        <f t="shared" ca="1" si="38"/>
        <v>-165.17613638582969</v>
      </c>
      <c r="F345">
        <f t="shared" ca="1" si="39"/>
        <v>0</v>
      </c>
      <c r="G345">
        <f t="shared" ca="1" si="40"/>
        <v>105.3322242230511</v>
      </c>
      <c r="H345">
        <f t="shared" ca="1" si="41"/>
        <v>-59.843912162778594</v>
      </c>
    </row>
    <row r="346" spans="1:8">
      <c r="A346">
        <v>338</v>
      </c>
      <c r="B346">
        <f t="shared" ca="1" si="35"/>
        <v>0.98748445130683415</v>
      </c>
      <c r="C346">
        <f t="shared" ca="1" si="36"/>
        <v>341.68804133227832</v>
      </c>
      <c r="D346">
        <f t="shared" ca="1" si="37"/>
        <v>11.101604298447279</v>
      </c>
      <c r="E346">
        <f t="shared" ca="1" si="38"/>
        <v>150.63291742313106</v>
      </c>
      <c r="F346">
        <f t="shared" ca="1" si="39"/>
        <v>0</v>
      </c>
      <c r="G346">
        <f t="shared" ca="1" si="40"/>
        <v>81.595486534231725</v>
      </c>
      <c r="H346">
        <f t="shared" ca="1" si="41"/>
        <v>232.22840395736279</v>
      </c>
    </row>
    <row r="347" spans="1:8">
      <c r="A347">
        <v>339</v>
      </c>
      <c r="B347">
        <f t="shared" ca="1" si="35"/>
        <v>1.9693405815465088</v>
      </c>
      <c r="C347">
        <f t="shared" ca="1" si="36"/>
        <v>202.45050877723463</v>
      </c>
      <c r="D347">
        <f t="shared" ca="1" si="37"/>
        <v>42.596529884619976</v>
      </c>
      <c r="E347">
        <f t="shared" ca="1" si="38"/>
        <v>608.41640701708616</v>
      </c>
      <c r="F347">
        <f t="shared" ca="1" si="39"/>
        <v>0</v>
      </c>
      <c r="G347">
        <f t="shared" ca="1" si="40"/>
        <v>76.975548741910046</v>
      </c>
      <c r="H347">
        <f t="shared" ca="1" si="41"/>
        <v>685.39195575899623</v>
      </c>
    </row>
    <row r="348" spans="1:8">
      <c r="A348">
        <v>340</v>
      </c>
      <c r="B348">
        <f t="shared" ca="1" si="35"/>
        <v>0.64058999381895421</v>
      </c>
      <c r="C348">
        <f t="shared" ca="1" si="36"/>
        <v>170.14329171037537</v>
      </c>
      <c r="D348">
        <f t="shared" ca="1" si="37"/>
        <v>18.055072698366768</v>
      </c>
      <c r="E348">
        <f t="shared" ca="1" si="38"/>
        <v>-382.14150137637137</v>
      </c>
      <c r="F348">
        <f t="shared" ca="1" si="39"/>
        <v>0</v>
      </c>
      <c r="G348">
        <f t="shared" ca="1" si="40"/>
        <v>20.044027267696663</v>
      </c>
      <c r="H348">
        <f t="shared" ca="1" si="41"/>
        <v>-362.0974741086747</v>
      </c>
    </row>
    <row r="349" spans="1:8">
      <c r="A349">
        <v>341</v>
      </c>
      <c r="B349">
        <f t="shared" ca="1" si="35"/>
        <v>1.8409163018591821</v>
      </c>
      <c r="C349">
        <f t="shared" ca="1" si="36"/>
        <v>110.71579701444531</v>
      </c>
      <c r="D349">
        <f t="shared" ca="1" si="37"/>
        <v>47.427975126802721</v>
      </c>
      <c r="E349">
        <f t="shared" ca="1" si="38"/>
        <v>363.18194018827688</v>
      </c>
      <c r="F349">
        <f t="shared" ca="1" si="39"/>
        <v>0</v>
      </c>
      <c r="G349">
        <f t="shared" ca="1" si="40"/>
        <v>202.02671598558649</v>
      </c>
      <c r="H349">
        <f t="shared" ca="1" si="41"/>
        <v>565.20865617386335</v>
      </c>
    </row>
    <row r="350" spans="1:8">
      <c r="A350">
        <v>342</v>
      </c>
      <c r="B350">
        <f t="shared" ca="1" si="35"/>
        <v>0.71723175979668852</v>
      </c>
      <c r="C350">
        <f t="shared" ca="1" si="36"/>
        <v>48.682730090865718</v>
      </c>
      <c r="D350">
        <f t="shared" ca="1" si="37"/>
        <v>34.54267123849101</v>
      </c>
      <c r="E350">
        <f t="shared" ca="1" si="38"/>
        <v>-482.59603703503592</v>
      </c>
      <c r="F350">
        <f t="shared" ca="1" si="39"/>
        <v>0</v>
      </c>
      <c r="G350">
        <f t="shared" ca="1" si="40"/>
        <v>62.367044040673804</v>
      </c>
      <c r="H350">
        <f t="shared" ca="1" si="41"/>
        <v>-420.2289929943621</v>
      </c>
    </row>
    <row r="351" spans="1:8">
      <c r="A351">
        <v>343</v>
      </c>
      <c r="B351">
        <f t="shared" ca="1" si="35"/>
        <v>1.7619926005176991</v>
      </c>
      <c r="C351">
        <f t="shared" ca="1" si="36"/>
        <v>59.163820025472475</v>
      </c>
      <c r="D351">
        <f t="shared" ca="1" si="37"/>
        <v>20.926467623594217</v>
      </c>
      <c r="E351">
        <f t="shared" ca="1" si="38"/>
        <v>-70.174927986981714</v>
      </c>
      <c r="F351">
        <f t="shared" ca="1" si="39"/>
        <v>0</v>
      </c>
      <c r="G351">
        <f t="shared" ca="1" si="40"/>
        <v>99.249998594366886</v>
      </c>
      <c r="H351">
        <f t="shared" ca="1" si="41"/>
        <v>29.075070607385172</v>
      </c>
    </row>
    <row r="352" spans="1:8">
      <c r="A352">
        <v>344</v>
      </c>
      <c r="B352">
        <f t="shared" ca="1" si="35"/>
        <v>0.65986757267154306</v>
      </c>
      <c r="C352">
        <f t="shared" ca="1" si="36"/>
        <v>87.069020372023104</v>
      </c>
      <c r="D352">
        <f t="shared" ca="1" si="37"/>
        <v>15.100866375682182</v>
      </c>
      <c r="E352">
        <f t="shared" ca="1" si="38"/>
        <v>-609.73045352280349</v>
      </c>
      <c r="F352">
        <f t="shared" ca="1" si="39"/>
        <v>0</v>
      </c>
      <c r="G352">
        <f t="shared" ca="1" si="40"/>
        <v>52.162426263157293</v>
      </c>
      <c r="H352">
        <f t="shared" ca="1" si="41"/>
        <v>-557.56802725964621</v>
      </c>
    </row>
    <row r="353" spans="1:8">
      <c r="A353">
        <v>345</v>
      </c>
      <c r="B353">
        <f t="shared" ca="1" si="35"/>
        <v>0.8923038304669515</v>
      </c>
      <c r="C353">
        <f t="shared" ca="1" si="36"/>
        <v>116.61339753967896</v>
      </c>
      <c r="D353">
        <f t="shared" ca="1" si="37"/>
        <v>72.177515285994303</v>
      </c>
      <c r="E353">
        <f t="shared" ca="1" si="38"/>
        <v>151.11510739716158</v>
      </c>
      <c r="F353">
        <f t="shared" ca="1" si="39"/>
        <v>150</v>
      </c>
      <c r="G353">
        <f t="shared" ca="1" si="40"/>
        <v>151.04204367838366</v>
      </c>
      <c r="H353">
        <f t="shared" ca="1" si="41"/>
        <v>452.15715107554524</v>
      </c>
    </row>
    <row r="354" spans="1:8">
      <c r="A354">
        <v>346</v>
      </c>
      <c r="B354">
        <f t="shared" ca="1" si="35"/>
        <v>0.76200824320994354</v>
      </c>
      <c r="C354">
        <f t="shared" ca="1" si="36"/>
        <v>34.989532148615019</v>
      </c>
      <c r="D354">
        <f t="shared" ca="1" si="37"/>
        <v>48.977365452915699</v>
      </c>
      <c r="E354">
        <f t="shared" ca="1" si="38"/>
        <v>-350.09384803978827</v>
      </c>
      <c r="F354">
        <f t="shared" ca="1" si="39"/>
        <v>0</v>
      </c>
      <c r="G354">
        <f t="shared" ca="1" si="40"/>
        <v>73.960065113743283</v>
      </c>
      <c r="H354">
        <f t="shared" ca="1" si="41"/>
        <v>-276.133782926045</v>
      </c>
    </row>
    <row r="355" spans="1:8">
      <c r="A355">
        <v>347</v>
      </c>
      <c r="B355">
        <f t="shared" ca="1" si="35"/>
        <v>0.89897118739580339</v>
      </c>
      <c r="C355">
        <f t="shared" ca="1" si="36"/>
        <v>119.36893456810822</v>
      </c>
      <c r="D355">
        <f t="shared" ca="1" si="37"/>
        <v>25.249233589819397</v>
      </c>
      <c r="E355">
        <f t="shared" ca="1" si="38"/>
        <v>-307.9451885290884</v>
      </c>
      <c r="F355">
        <f t="shared" ca="1" si="39"/>
        <v>0</v>
      </c>
      <c r="G355">
        <f t="shared" ca="1" si="40"/>
        <v>182.24269433888301</v>
      </c>
      <c r="H355">
        <f t="shared" ca="1" si="41"/>
        <v>-125.70249419020539</v>
      </c>
    </row>
    <row r="356" spans="1:8">
      <c r="A356">
        <v>348</v>
      </c>
      <c r="B356">
        <f t="shared" ca="1" si="35"/>
        <v>0.73781891197623517</v>
      </c>
      <c r="C356">
        <f t="shared" ca="1" si="36"/>
        <v>10.73191109849469</v>
      </c>
      <c r="D356">
        <f t="shared" ca="1" si="37"/>
        <v>48.175513008789686</v>
      </c>
      <c r="E356">
        <f t="shared" ca="1" si="38"/>
        <v>-430.85109072320336</v>
      </c>
      <c r="F356">
        <f t="shared" ca="1" si="39"/>
        <v>0</v>
      </c>
      <c r="G356">
        <f t="shared" ca="1" si="40"/>
        <v>235.9509706513187</v>
      </c>
      <c r="H356">
        <f t="shared" ca="1" si="41"/>
        <v>-194.90012007188466</v>
      </c>
    </row>
    <row r="357" spans="1:8">
      <c r="A357">
        <v>349</v>
      </c>
      <c r="B357">
        <f t="shared" ca="1" si="35"/>
        <v>1.1107787565109497</v>
      </c>
      <c r="C357">
        <f t="shared" ca="1" si="36"/>
        <v>82.468763605643872</v>
      </c>
      <c r="D357">
        <f t="shared" ca="1" si="37"/>
        <v>22.243347625662672</v>
      </c>
      <c r="E357">
        <f t="shared" ca="1" si="38"/>
        <v>-324.35069101924336</v>
      </c>
      <c r="F357">
        <f t="shared" ca="1" si="39"/>
        <v>0</v>
      </c>
      <c r="G357">
        <f t="shared" ca="1" si="40"/>
        <v>56.162748001991147</v>
      </c>
      <c r="H357">
        <f t="shared" ca="1" si="41"/>
        <v>-268.18794301725222</v>
      </c>
    </row>
    <row r="358" spans="1:8">
      <c r="A358">
        <v>350</v>
      </c>
      <c r="B358">
        <f t="shared" ca="1" si="35"/>
        <v>0.66871657826937292</v>
      </c>
      <c r="C358">
        <f t="shared" ca="1" si="36"/>
        <v>95.385138359893489</v>
      </c>
      <c r="D358">
        <f t="shared" ca="1" si="37"/>
        <v>36.203608506786843</v>
      </c>
      <c r="E358">
        <f t="shared" ca="1" si="38"/>
        <v>-373.48823444316599</v>
      </c>
      <c r="F358">
        <f t="shared" ca="1" si="39"/>
        <v>0</v>
      </c>
      <c r="G358">
        <f t="shared" ca="1" si="40"/>
        <v>174.41274125838385</v>
      </c>
      <c r="H358">
        <f t="shared" ca="1" si="41"/>
        <v>-199.07549318478215</v>
      </c>
    </row>
    <row r="359" spans="1:8">
      <c r="A359">
        <v>351</v>
      </c>
      <c r="B359">
        <f t="shared" ca="1" si="35"/>
        <v>2.2642099164923475</v>
      </c>
      <c r="C359">
        <f t="shared" ca="1" si="36"/>
        <v>140.71309733745721</v>
      </c>
      <c r="D359">
        <f t="shared" ca="1" si="37"/>
        <v>22.601523625289641</v>
      </c>
      <c r="E359">
        <f t="shared" ca="1" si="38"/>
        <v>401.5574832972585</v>
      </c>
      <c r="F359">
        <f t="shared" ca="1" si="39"/>
        <v>0</v>
      </c>
      <c r="G359">
        <f t="shared" ca="1" si="40"/>
        <v>50.27335468669451</v>
      </c>
      <c r="H359">
        <f t="shared" ca="1" si="41"/>
        <v>451.83083798395302</v>
      </c>
    </row>
    <row r="360" spans="1:8">
      <c r="A360">
        <v>352</v>
      </c>
      <c r="B360">
        <f t="shared" ca="1" si="35"/>
        <v>0.76635631100356794</v>
      </c>
      <c r="C360">
        <f t="shared" ca="1" si="36"/>
        <v>165.92263702604092</v>
      </c>
      <c r="D360">
        <f t="shared" ca="1" si="37"/>
        <v>101.91379334868476</v>
      </c>
      <c r="E360">
        <f t="shared" ca="1" si="38"/>
        <v>508.77722700827934</v>
      </c>
      <c r="F360">
        <f t="shared" ca="1" si="39"/>
        <v>150</v>
      </c>
      <c r="G360">
        <f t="shared" ca="1" si="40"/>
        <v>368.96470758373596</v>
      </c>
      <c r="H360">
        <f t="shared" ca="1" si="41"/>
        <v>1027.7419345920152</v>
      </c>
    </row>
    <row r="361" spans="1:8">
      <c r="A361">
        <v>353</v>
      </c>
      <c r="B361">
        <f t="shared" ca="1" si="35"/>
        <v>0.84563300835026922</v>
      </c>
      <c r="C361">
        <f t="shared" ca="1" si="36"/>
        <v>87.228029861070311</v>
      </c>
      <c r="D361">
        <f t="shared" ca="1" si="37"/>
        <v>39.551081683112301</v>
      </c>
      <c r="E361">
        <f t="shared" ca="1" si="38"/>
        <v>-271.94805888652121</v>
      </c>
      <c r="F361">
        <f t="shared" ca="1" si="39"/>
        <v>0</v>
      </c>
      <c r="G361">
        <f t="shared" ca="1" si="40"/>
        <v>89.391470706662304</v>
      </c>
      <c r="H361">
        <f t="shared" ca="1" si="41"/>
        <v>-182.55658817985892</v>
      </c>
    </row>
    <row r="362" spans="1:8">
      <c r="A362">
        <v>354</v>
      </c>
      <c r="B362">
        <f t="shared" ca="1" si="35"/>
        <v>0.48334801146990025</v>
      </c>
      <c r="C362">
        <f t="shared" ca="1" si="36"/>
        <v>54.885545402652582</v>
      </c>
      <c r="D362">
        <f t="shared" ca="1" si="37"/>
        <v>26.620625428470767</v>
      </c>
      <c r="E362">
        <f t="shared" ca="1" si="38"/>
        <v>-663.25133101916538</v>
      </c>
      <c r="F362">
        <f t="shared" ca="1" si="39"/>
        <v>0</v>
      </c>
      <c r="G362">
        <f t="shared" ca="1" si="40"/>
        <v>271.30089187299126</v>
      </c>
      <c r="H362">
        <f t="shared" ca="1" si="41"/>
        <v>-391.95043914617412</v>
      </c>
    </row>
    <row r="363" spans="1:8">
      <c r="A363">
        <v>355</v>
      </c>
      <c r="B363">
        <f t="shared" ca="1" si="35"/>
        <v>0.47058134877979491</v>
      </c>
      <c r="C363">
        <f t="shared" ca="1" si="36"/>
        <v>157.23766359394489</v>
      </c>
      <c r="D363">
        <f t="shared" ca="1" si="37"/>
        <v>26.520546003457174</v>
      </c>
      <c r="E363">
        <f t="shared" ca="1" si="38"/>
        <v>-414.75516113612315</v>
      </c>
      <c r="F363">
        <f t="shared" ca="1" si="39"/>
        <v>0</v>
      </c>
      <c r="G363">
        <f t="shared" ca="1" si="40"/>
        <v>104.89162812634721</v>
      </c>
      <c r="H363">
        <f t="shared" ca="1" si="41"/>
        <v>-309.86353300977595</v>
      </c>
    </row>
    <row r="364" spans="1:8">
      <c r="A364">
        <v>356</v>
      </c>
      <c r="B364">
        <f t="shared" ca="1" si="35"/>
        <v>0.7352849124243932</v>
      </c>
      <c r="C364">
        <f t="shared" ca="1" si="36"/>
        <v>112.88535332105396</v>
      </c>
      <c r="D364">
        <f t="shared" ca="1" si="37"/>
        <v>27.543288811045318</v>
      </c>
      <c r="E364">
        <f t="shared" ca="1" si="38"/>
        <v>-383.05672692016992</v>
      </c>
      <c r="F364">
        <f t="shared" ca="1" si="39"/>
        <v>0</v>
      </c>
      <c r="G364">
        <f t="shared" ca="1" si="40"/>
        <v>73.321957450702726</v>
      </c>
      <c r="H364">
        <f t="shared" ca="1" si="41"/>
        <v>-309.73476946946721</v>
      </c>
    </row>
    <row r="365" spans="1:8">
      <c r="A365">
        <v>357</v>
      </c>
      <c r="B365">
        <f t="shared" ca="1" si="35"/>
        <v>0.9115919808539672</v>
      </c>
      <c r="C365">
        <f t="shared" ca="1" si="36"/>
        <v>115.03394951044248</v>
      </c>
      <c r="D365">
        <f t="shared" ca="1" si="37"/>
        <v>37.504080988827226</v>
      </c>
      <c r="E365">
        <f t="shared" ca="1" si="38"/>
        <v>-189.92378045409254</v>
      </c>
      <c r="F365">
        <f t="shared" ca="1" si="39"/>
        <v>0</v>
      </c>
      <c r="G365">
        <f t="shared" ca="1" si="40"/>
        <v>99.462870518157601</v>
      </c>
      <c r="H365">
        <f t="shared" ca="1" si="41"/>
        <v>-90.460909935934936</v>
      </c>
    </row>
    <row r="366" spans="1:8">
      <c r="A366">
        <v>358</v>
      </c>
      <c r="B366">
        <f t="shared" ca="1" si="35"/>
        <v>0.6672493113053507</v>
      </c>
      <c r="C366">
        <f t="shared" ca="1" si="36"/>
        <v>92.312239116535707</v>
      </c>
      <c r="D366">
        <f t="shared" ca="1" si="37"/>
        <v>145.13280590320292</v>
      </c>
      <c r="E366">
        <f t="shared" ca="1" si="38"/>
        <v>707.38785793058923</v>
      </c>
      <c r="F366">
        <f t="shared" ca="1" si="39"/>
        <v>150</v>
      </c>
      <c r="G366">
        <f t="shared" ca="1" si="40"/>
        <v>399.74347889493009</v>
      </c>
      <c r="H366">
        <f t="shared" ca="1" si="41"/>
        <v>1257.1313368255194</v>
      </c>
    </row>
    <row r="367" spans="1:8">
      <c r="A367">
        <v>359</v>
      </c>
      <c r="B367">
        <f t="shared" ca="1" si="35"/>
        <v>1.2728333772002678</v>
      </c>
      <c r="C367">
        <f t="shared" ca="1" si="36"/>
        <v>110.13703007366009</v>
      </c>
      <c r="D367">
        <f t="shared" ca="1" si="37"/>
        <v>44.006450772544653</v>
      </c>
      <c r="E367">
        <f t="shared" ca="1" si="38"/>
        <v>43.478316964276033</v>
      </c>
      <c r="F367">
        <f t="shared" ca="1" si="39"/>
        <v>0</v>
      </c>
      <c r="G367">
        <f t="shared" ca="1" si="40"/>
        <v>165.04214938043529</v>
      </c>
      <c r="H367">
        <f t="shared" ca="1" si="41"/>
        <v>208.52046634471134</v>
      </c>
    </row>
    <row r="368" spans="1:8">
      <c r="A368">
        <v>360</v>
      </c>
      <c r="B368">
        <f t="shared" ca="1" si="35"/>
        <v>0.55787804142037389</v>
      </c>
      <c r="C368">
        <f t="shared" ca="1" si="36"/>
        <v>109.45468019717768</v>
      </c>
      <c r="D368">
        <f t="shared" ca="1" si="37"/>
        <v>37.664899102253095</v>
      </c>
      <c r="E368">
        <f t="shared" ca="1" si="38"/>
        <v>-379.12074231979244</v>
      </c>
      <c r="F368">
        <f t="shared" ca="1" si="39"/>
        <v>0</v>
      </c>
      <c r="G368">
        <f t="shared" ca="1" si="40"/>
        <v>546.64124907710197</v>
      </c>
      <c r="H368">
        <f t="shared" ca="1" si="41"/>
        <v>167.52050675730953</v>
      </c>
    </row>
    <row r="369" spans="1:8">
      <c r="A369">
        <v>361</v>
      </c>
      <c r="B369">
        <f t="shared" ca="1" si="35"/>
        <v>0.79233832569725227</v>
      </c>
      <c r="C369">
        <f t="shared" ca="1" si="36"/>
        <v>137.27021295966085</v>
      </c>
      <c r="D369">
        <f t="shared" ca="1" si="37"/>
        <v>6.9593830764509192</v>
      </c>
      <c r="E369">
        <f t="shared" ca="1" si="38"/>
        <v>-499.40692853316716</v>
      </c>
      <c r="F369">
        <f t="shared" ca="1" si="39"/>
        <v>0</v>
      </c>
      <c r="G369">
        <f t="shared" ca="1" si="40"/>
        <v>30.625774876111773</v>
      </c>
      <c r="H369">
        <f t="shared" ca="1" si="41"/>
        <v>-468.78115365705537</v>
      </c>
    </row>
    <row r="370" spans="1:8">
      <c r="A370">
        <v>362</v>
      </c>
      <c r="B370">
        <f t="shared" ca="1" si="35"/>
        <v>1.574440352652652</v>
      </c>
      <c r="C370">
        <f t="shared" ca="1" si="36"/>
        <v>185.39433972028803</v>
      </c>
      <c r="D370">
        <f t="shared" ca="1" si="37"/>
        <v>27.308510312498637</v>
      </c>
      <c r="E370">
        <f t="shared" ca="1" si="38"/>
        <v>215.44567420657785</v>
      </c>
      <c r="F370">
        <f t="shared" ca="1" si="39"/>
        <v>0</v>
      </c>
      <c r="G370">
        <f t="shared" ca="1" si="40"/>
        <v>102.85722855530992</v>
      </c>
      <c r="H370">
        <f t="shared" ca="1" si="41"/>
        <v>318.30290276188776</v>
      </c>
    </row>
    <row r="371" spans="1:8">
      <c r="A371">
        <v>363</v>
      </c>
      <c r="B371">
        <f t="shared" ca="1" si="35"/>
        <v>0.4717364969792614</v>
      </c>
      <c r="C371">
        <f t="shared" ca="1" si="36"/>
        <v>168.04027434784314</v>
      </c>
      <c r="D371">
        <f t="shared" ca="1" si="37"/>
        <v>104.09839949317426</v>
      </c>
      <c r="E371">
        <f t="shared" ca="1" si="38"/>
        <v>388.60747474552647</v>
      </c>
      <c r="F371">
        <f t="shared" ca="1" si="39"/>
        <v>150</v>
      </c>
      <c r="G371">
        <f t="shared" ca="1" si="40"/>
        <v>72.446063971842392</v>
      </c>
      <c r="H371">
        <f t="shared" ca="1" si="41"/>
        <v>611.05353871736884</v>
      </c>
    </row>
    <row r="372" spans="1:8">
      <c r="A372">
        <v>364</v>
      </c>
      <c r="B372">
        <f t="shared" ca="1" si="35"/>
        <v>1.2154106030916649</v>
      </c>
      <c r="C372">
        <f t="shared" ca="1" si="36"/>
        <v>91.559465422453513</v>
      </c>
      <c r="D372">
        <f t="shared" ca="1" si="37"/>
        <v>38.287924931066506</v>
      </c>
      <c r="E372">
        <f t="shared" ca="1" si="38"/>
        <v>-88.862240132823288</v>
      </c>
      <c r="F372">
        <f t="shared" ca="1" si="39"/>
        <v>0</v>
      </c>
      <c r="G372">
        <f t="shared" ca="1" si="40"/>
        <v>104.55861928242034</v>
      </c>
      <c r="H372">
        <f t="shared" ca="1" si="41"/>
        <v>15.69637914959705</v>
      </c>
    </row>
    <row r="373" spans="1:8">
      <c r="A373">
        <v>365</v>
      </c>
      <c r="B373">
        <f t="shared" ca="1" si="35"/>
        <v>0.97073713724166644</v>
      </c>
      <c r="C373">
        <f t="shared" ca="1" si="36"/>
        <v>94.273358077419033</v>
      </c>
      <c r="D373">
        <f t="shared" ca="1" si="37"/>
        <v>95.656159188750522</v>
      </c>
      <c r="E373">
        <f t="shared" ca="1" si="38"/>
        <v>369.26810115643138</v>
      </c>
      <c r="F373">
        <f t="shared" ca="1" si="39"/>
        <v>150</v>
      </c>
      <c r="G373">
        <f t="shared" ca="1" si="40"/>
        <v>995.76530732132233</v>
      </c>
      <c r="H373">
        <f t="shared" ca="1" si="41"/>
        <v>1515.0334084777537</v>
      </c>
    </row>
    <row r="374" spans="1:8">
      <c r="A374">
        <v>366</v>
      </c>
      <c r="B374">
        <f t="shared" ca="1" si="35"/>
        <v>1.424454400591441</v>
      </c>
      <c r="C374">
        <f t="shared" ca="1" si="36"/>
        <v>171.20321152884739</v>
      </c>
      <c r="D374">
        <f t="shared" ca="1" si="37"/>
        <v>11.63555446200213</v>
      </c>
      <c r="E374">
        <f t="shared" ca="1" si="38"/>
        <v>-51.754680807594355</v>
      </c>
      <c r="F374">
        <f t="shared" ca="1" si="39"/>
        <v>0</v>
      </c>
      <c r="G374">
        <f t="shared" ca="1" si="40"/>
        <v>44.550123577247341</v>
      </c>
      <c r="H374">
        <f t="shared" ca="1" si="41"/>
        <v>-7.2045572303470138</v>
      </c>
    </row>
    <row r="375" spans="1:8">
      <c r="A375">
        <v>367</v>
      </c>
      <c r="B375">
        <f t="shared" ca="1" si="35"/>
        <v>0.57132173712676571</v>
      </c>
      <c r="C375">
        <f t="shared" ca="1" si="36"/>
        <v>71.86641298992474</v>
      </c>
      <c r="D375">
        <f t="shared" ca="1" si="37"/>
        <v>113.41421579099986</v>
      </c>
      <c r="E375">
        <f t="shared" ca="1" si="38"/>
        <v>291.12360440273881</v>
      </c>
      <c r="F375">
        <f t="shared" ca="1" si="39"/>
        <v>150</v>
      </c>
      <c r="G375">
        <f t="shared" ca="1" si="40"/>
        <v>1084.8768279971187</v>
      </c>
      <c r="H375">
        <f t="shared" ca="1" si="41"/>
        <v>1526.0004323998573</v>
      </c>
    </row>
    <row r="376" spans="1:8">
      <c r="A376">
        <v>368</v>
      </c>
      <c r="B376">
        <f t="shared" ca="1" si="35"/>
        <v>1.9272059497177605</v>
      </c>
      <c r="C376">
        <f t="shared" ca="1" si="36"/>
        <v>100.56249126037822</v>
      </c>
      <c r="D376">
        <f t="shared" ca="1" si="37"/>
        <v>16.799251013104243</v>
      </c>
      <c r="E376">
        <f t="shared" ca="1" si="38"/>
        <v>74.656258595413647</v>
      </c>
      <c r="F376">
        <f t="shared" ca="1" si="39"/>
        <v>0</v>
      </c>
      <c r="G376">
        <f t="shared" ca="1" si="40"/>
        <v>19.546860008381888</v>
      </c>
      <c r="H376">
        <f t="shared" ca="1" si="41"/>
        <v>94.203118603795531</v>
      </c>
    </row>
    <row r="377" spans="1:8">
      <c r="A377">
        <v>369</v>
      </c>
      <c r="B377">
        <f t="shared" ca="1" si="35"/>
        <v>0.6596374086247383</v>
      </c>
      <c r="C377">
        <f t="shared" ca="1" si="36"/>
        <v>140.00851553726403</v>
      </c>
      <c r="D377">
        <f t="shared" ca="1" si="37"/>
        <v>19.976380430271153</v>
      </c>
      <c r="E377">
        <f t="shared" ca="1" si="38"/>
        <v>-428.74165708721381</v>
      </c>
      <c r="F377">
        <f t="shared" ca="1" si="39"/>
        <v>0</v>
      </c>
      <c r="G377">
        <f t="shared" ca="1" si="40"/>
        <v>226.56055208418792</v>
      </c>
      <c r="H377">
        <f t="shared" ca="1" si="41"/>
        <v>-202.18110500302589</v>
      </c>
    </row>
    <row r="378" spans="1:8">
      <c r="A378">
        <v>370</v>
      </c>
      <c r="B378">
        <f t="shared" ca="1" si="35"/>
        <v>1.5911069099540438</v>
      </c>
      <c r="C378">
        <f t="shared" ca="1" si="36"/>
        <v>361.60165393701391</v>
      </c>
      <c r="D378">
        <f t="shared" ca="1" si="37"/>
        <v>28.182495596999402</v>
      </c>
      <c r="E378">
        <f t="shared" ca="1" si="38"/>
        <v>673.03709124409602</v>
      </c>
      <c r="F378">
        <f t="shared" ca="1" si="39"/>
        <v>0</v>
      </c>
      <c r="G378">
        <f t="shared" ca="1" si="40"/>
        <v>47.344481770969807</v>
      </c>
      <c r="H378">
        <f t="shared" ca="1" si="41"/>
        <v>720.38157301506578</v>
      </c>
    </row>
    <row r="379" spans="1:8">
      <c r="A379">
        <v>371</v>
      </c>
      <c r="B379">
        <f t="shared" ca="1" si="35"/>
        <v>3.1499985002076687</v>
      </c>
      <c r="C379">
        <f t="shared" ca="1" si="36"/>
        <v>61.988972383325127</v>
      </c>
      <c r="D379">
        <f t="shared" ca="1" si="37"/>
        <v>75.16892510212773</v>
      </c>
      <c r="E379">
        <f t="shared" ca="1" si="38"/>
        <v>1173.3154775379696</v>
      </c>
      <c r="F379">
        <f t="shared" ca="1" si="39"/>
        <v>150</v>
      </c>
      <c r="G379">
        <f t="shared" ca="1" si="40"/>
        <v>150.16030443746624</v>
      </c>
      <c r="H379">
        <f t="shared" ca="1" si="41"/>
        <v>1473.4757819754359</v>
      </c>
    </row>
    <row r="380" spans="1:8">
      <c r="A380">
        <v>372</v>
      </c>
      <c r="B380">
        <f t="shared" ca="1" si="35"/>
        <v>0.96752865057709569</v>
      </c>
      <c r="C380">
        <f t="shared" ca="1" si="36"/>
        <v>70.981566779078733</v>
      </c>
      <c r="D380">
        <f t="shared" ca="1" si="37"/>
        <v>71.92061812242703</v>
      </c>
      <c r="E380">
        <f t="shared" ca="1" si="38"/>
        <v>72.078968915060443</v>
      </c>
      <c r="F380">
        <f t="shared" ca="1" si="39"/>
        <v>150</v>
      </c>
      <c r="G380">
        <f t="shared" ca="1" si="40"/>
        <v>202.69025035687753</v>
      </c>
      <c r="H380">
        <f t="shared" ca="1" si="41"/>
        <v>424.76921927193797</v>
      </c>
    </row>
    <row r="381" spans="1:8">
      <c r="A381">
        <v>373</v>
      </c>
      <c r="B381">
        <f t="shared" ca="1" si="35"/>
        <v>0.7260780207037365</v>
      </c>
      <c r="C381">
        <f t="shared" ca="1" si="36"/>
        <v>151.27342030386305</v>
      </c>
      <c r="D381">
        <f t="shared" ca="1" si="37"/>
        <v>25.15113972568717</v>
      </c>
      <c r="E381">
        <f t="shared" ca="1" si="38"/>
        <v>-315.61149617705701</v>
      </c>
      <c r="F381">
        <f t="shared" ca="1" si="39"/>
        <v>0</v>
      </c>
      <c r="G381">
        <f t="shared" ca="1" si="40"/>
        <v>189.05841382733283</v>
      </c>
      <c r="H381">
        <f t="shared" ca="1" si="41"/>
        <v>-126.55308234972418</v>
      </c>
    </row>
    <row r="382" spans="1:8">
      <c r="A382">
        <v>374</v>
      </c>
      <c r="B382">
        <f t="shared" ca="1" si="35"/>
        <v>0.90210926535019742</v>
      </c>
      <c r="C382">
        <f t="shared" ca="1" si="36"/>
        <v>166.65455172407525</v>
      </c>
      <c r="D382">
        <f t="shared" ca="1" si="37"/>
        <v>26.947630160369584</v>
      </c>
      <c r="E382">
        <f t="shared" ca="1" si="38"/>
        <v>-171.17814095647191</v>
      </c>
      <c r="F382">
        <f t="shared" ca="1" si="39"/>
        <v>0</v>
      </c>
      <c r="G382">
        <f t="shared" ca="1" si="40"/>
        <v>193.80902180683378</v>
      </c>
      <c r="H382">
        <f t="shared" ca="1" si="41"/>
        <v>22.630880850361876</v>
      </c>
    </row>
    <row r="383" spans="1:8">
      <c r="A383">
        <v>375</v>
      </c>
      <c r="B383">
        <f t="shared" ca="1" si="35"/>
        <v>0.82033625197451188</v>
      </c>
      <c r="C383">
        <f t="shared" ca="1" si="36"/>
        <v>121.15624637574291</v>
      </c>
      <c r="D383">
        <f t="shared" ca="1" si="37"/>
        <v>14.385081234715397</v>
      </c>
      <c r="E383">
        <f t="shared" ca="1" si="38"/>
        <v>-451.43590027168739</v>
      </c>
      <c r="F383">
        <f t="shared" ca="1" si="39"/>
        <v>0</v>
      </c>
      <c r="G383">
        <f t="shared" ca="1" si="40"/>
        <v>36.180118809968747</v>
      </c>
      <c r="H383">
        <f t="shared" ca="1" si="41"/>
        <v>-415.25578146171864</v>
      </c>
    </row>
    <row r="384" spans="1:8">
      <c r="A384">
        <v>376</v>
      </c>
      <c r="B384">
        <f t="shared" ca="1" si="35"/>
        <v>1.2346361948954463</v>
      </c>
      <c r="C384">
        <f t="shared" ca="1" si="36"/>
        <v>271.01350062639705</v>
      </c>
      <c r="D384">
        <f t="shared" ca="1" si="37"/>
        <v>37.905943464319577</v>
      </c>
      <c r="E384">
        <f t="shared" ca="1" si="38"/>
        <v>365.56582911145699</v>
      </c>
      <c r="F384">
        <f t="shared" ca="1" si="39"/>
        <v>0</v>
      </c>
      <c r="G384">
        <f t="shared" ca="1" si="40"/>
        <v>102.14753453563625</v>
      </c>
      <c r="H384">
        <f t="shared" ca="1" si="41"/>
        <v>467.71336364709327</v>
      </c>
    </row>
    <row r="385" spans="1:8">
      <c r="A385">
        <v>377</v>
      </c>
      <c r="B385">
        <f t="shared" ca="1" si="35"/>
        <v>1.5536517597608352</v>
      </c>
      <c r="C385">
        <f t="shared" ca="1" si="36"/>
        <v>60.158444037567826</v>
      </c>
      <c r="D385">
        <f t="shared" ca="1" si="37"/>
        <v>119.09259861227139</v>
      </c>
      <c r="E385">
        <f t="shared" ca="1" si="38"/>
        <v>809.80252155159656</v>
      </c>
      <c r="F385">
        <f t="shared" ca="1" si="39"/>
        <v>150</v>
      </c>
      <c r="G385">
        <f t="shared" ca="1" si="40"/>
        <v>171.3156705490878</v>
      </c>
      <c r="H385">
        <f t="shared" ca="1" si="41"/>
        <v>1131.1181921006844</v>
      </c>
    </row>
    <row r="386" spans="1:8">
      <c r="A386">
        <v>378</v>
      </c>
      <c r="B386">
        <f t="shared" ca="1" si="35"/>
        <v>0.80514296638807081</v>
      </c>
      <c r="C386">
        <f t="shared" ca="1" si="36"/>
        <v>50.584144328079418</v>
      </c>
      <c r="D386">
        <f t="shared" ca="1" si="37"/>
        <v>32.015156748119061</v>
      </c>
      <c r="E386">
        <f t="shared" ca="1" si="38"/>
        <v>-459.16204305002998</v>
      </c>
      <c r="F386">
        <f t="shared" ca="1" si="39"/>
        <v>0</v>
      </c>
      <c r="G386">
        <f t="shared" ca="1" si="40"/>
        <v>121.35647216955304</v>
      </c>
      <c r="H386">
        <f t="shared" ca="1" si="41"/>
        <v>-337.80557088047692</v>
      </c>
    </row>
    <row r="387" spans="1:8">
      <c r="A387">
        <v>379</v>
      </c>
      <c r="B387">
        <f t="shared" ca="1" si="35"/>
        <v>0.67118740951023492</v>
      </c>
      <c r="C387">
        <f t="shared" ca="1" si="36"/>
        <v>196.6940178002362</v>
      </c>
      <c r="D387">
        <f t="shared" ca="1" si="37"/>
        <v>18.142854147334898</v>
      </c>
      <c r="E387">
        <f t="shared" ca="1" si="38"/>
        <v>-299.5881638163977</v>
      </c>
      <c r="F387">
        <f t="shared" ca="1" si="39"/>
        <v>0</v>
      </c>
      <c r="G387">
        <f t="shared" ca="1" si="40"/>
        <v>216.06796466495382</v>
      </c>
      <c r="H387">
        <f t="shared" ca="1" si="41"/>
        <v>-83.520199151443876</v>
      </c>
    </row>
    <row r="388" spans="1:8">
      <c r="A388">
        <v>380</v>
      </c>
      <c r="B388">
        <f t="shared" ca="1" si="35"/>
        <v>0.64748632191431899</v>
      </c>
      <c r="C388">
        <f t="shared" ca="1" si="36"/>
        <v>130.22503943528321</v>
      </c>
      <c r="D388">
        <f t="shared" ca="1" si="37"/>
        <v>31.70415812899671</v>
      </c>
      <c r="E388">
        <f t="shared" ca="1" si="38"/>
        <v>-341.99811371011998</v>
      </c>
      <c r="F388">
        <f t="shared" ca="1" si="39"/>
        <v>0</v>
      </c>
      <c r="G388">
        <f t="shared" ca="1" si="40"/>
        <v>101.50135920669828</v>
      </c>
      <c r="H388">
        <f t="shared" ca="1" si="41"/>
        <v>-240.4967545034217</v>
      </c>
    </row>
    <row r="389" spans="1:8">
      <c r="A389">
        <v>381</v>
      </c>
      <c r="B389">
        <f t="shared" ca="1" si="35"/>
        <v>0.89205796279916549</v>
      </c>
      <c r="C389">
        <f t="shared" ca="1" si="36"/>
        <v>34.711080199714687</v>
      </c>
      <c r="D389">
        <f t="shared" ca="1" si="37"/>
        <v>110.23893083803486</v>
      </c>
      <c r="E389">
        <f t="shared" ca="1" si="38"/>
        <v>326.85053573376365</v>
      </c>
      <c r="F389">
        <f t="shared" ca="1" si="39"/>
        <v>150</v>
      </c>
      <c r="G389">
        <f t="shared" ca="1" si="40"/>
        <v>200.00488435526057</v>
      </c>
      <c r="H389">
        <f t="shared" ca="1" si="41"/>
        <v>676.85542008902416</v>
      </c>
    </row>
    <row r="390" spans="1:8">
      <c r="A390">
        <v>382</v>
      </c>
      <c r="B390">
        <f t="shared" ca="1" si="35"/>
        <v>0.81038719618007216</v>
      </c>
      <c r="C390">
        <f t="shared" ca="1" si="36"/>
        <v>110.30655519580142</v>
      </c>
      <c r="D390">
        <f t="shared" ca="1" si="37"/>
        <v>22.881356643907861</v>
      </c>
      <c r="E390">
        <f t="shared" ca="1" si="38"/>
        <v>-398.57190202683637</v>
      </c>
      <c r="F390">
        <f t="shared" ca="1" si="39"/>
        <v>0</v>
      </c>
      <c r="G390">
        <f t="shared" ca="1" si="40"/>
        <v>72.54341492444243</v>
      </c>
      <c r="H390">
        <f t="shared" ca="1" si="41"/>
        <v>-326.02848710239391</v>
      </c>
    </row>
    <row r="391" spans="1:8">
      <c r="A391">
        <v>383</v>
      </c>
      <c r="B391">
        <f t="shared" ca="1" si="35"/>
        <v>1.8495477333942236</v>
      </c>
      <c r="C391">
        <f t="shared" ca="1" si="36"/>
        <v>103.9766487678525</v>
      </c>
      <c r="D391">
        <f t="shared" ca="1" si="37"/>
        <v>27.266100928415337</v>
      </c>
      <c r="E391">
        <f t="shared" ca="1" si="38"/>
        <v>149.03104335544185</v>
      </c>
      <c r="F391">
        <f t="shared" ca="1" si="39"/>
        <v>0</v>
      </c>
      <c r="G391">
        <f t="shared" ca="1" si="40"/>
        <v>300.57858144704562</v>
      </c>
      <c r="H391">
        <f t="shared" ca="1" si="41"/>
        <v>449.60962480248747</v>
      </c>
    </row>
    <row r="392" spans="1:8">
      <c r="A392">
        <v>384</v>
      </c>
      <c r="B392">
        <f t="shared" ca="1" si="35"/>
        <v>0.66824295651178023</v>
      </c>
      <c r="C392">
        <f t="shared" ca="1" si="36"/>
        <v>82.192857565240402</v>
      </c>
      <c r="D392">
        <f t="shared" ca="1" si="37"/>
        <v>72.106291995662914</v>
      </c>
      <c r="E392">
        <f t="shared" ca="1" si="38"/>
        <v>-47.678912419834319</v>
      </c>
      <c r="F392">
        <f t="shared" ca="1" si="39"/>
        <v>150</v>
      </c>
      <c r="G392">
        <f t="shared" ca="1" si="40"/>
        <v>164.98897834225218</v>
      </c>
      <c r="H392">
        <f t="shared" ca="1" si="41"/>
        <v>267.31006592241783</v>
      </c>
    </row>
    <row r="393" spans="1:8">
      <c r="A393">
        <v>385</v>
      </c>
      <c r="B393">
        <f t="shared" ref="B393:B456" ca="1" si="42">_xlfn.LOGNORM.INV(RAND(), $O$31, $O$32)</f>
        <v>0.86014688119807081</v>
      </c>
      <c r="C393">
        <f t="shared" ref="C393:C456" ca="1" si="43">_xlfn.LOGNORM.INV(RAND(), $O$28, $O$29)</f>
        <v>92.758257845191565</v>
      </c>
      <c r="D393">
        <f t="shared" ref="D393:D456" ca="1" si="44">_xlfn.LOGNORM.INV(RAND(), $O$25, $O$26)</f>
        <v>48.006267859986799</v>
      </c>
      <c r="E393">
        <f t="shared" ca="1" si="38"/>
        <v>-166.31369073357229</v>
      </c>
      <c r="F393">
        <f t="shared" ca="1" si="39"/>
        <v>0</v>
      </c>
      <c r="G393">
        <f t="shared" ca="1" si="40"/>
        <v>130.89437446669413</v>
      </c>
      <c r="H393">
        <f t="shared" ca="1" si="41"/>
        <v>-35.419316266878155</v>
      </c>
    </row>
    <row r="394" spans="1:8">
      <c r="A394">
        <v>386</v>
      </c>
      <c r="B394">
        <f t="shared" ca="1" si="42"/>
        <v>0.45404612900851982</v>
      </c>
      <c r="C394">
        <f t="shared" ca="1" si="43"/>
        <v>89.911109375251456</v>
      </c>
      <c r="D394">
        <f t="shared" ca="1" si="44"/>
        <v>35.538408831397476</v>
      </c>
      <c r="E394">
        <f t="shared" ref="E394:E457" ca="1" si="45">((B394-$B$5)/0.1)*$D$5 + ((C394-$B$6)/10)*$D$6 + ((D394-$B$7)/10)*$D$7</f>
        <v>-501.16052828909125</v>
      </c>
      <c r="F394">
        <f t="shared" ref="F394:F457" ca="1" si="46">IF(OR(B394&lt;0.4, D394&gt;50), 150, 0)</f>
        <v>0</v>
      </c>
      <c r="G394">
        <f t="shared" ref="G394:G457" ca="1" si="47">(D394/10)*D392</f>
        <v>256.25428842579919</v>
      </c>
      <c r="H394">
        <f t="shared" ref="H394:H457" ca="1" si="48">E394+F394+G394</f>
        <v>-244.90623986329206</v>
      </c>
    </row>
    <row r="395" spans="1:8">
      <c r="A395">
        <v>387</v>
      </c>
      <c r="B395">
        <f t="shared" ca="1" si="42"/>
        <v>1.1190148719240507</v>
      </c>
      <c r="C395">
        <f t="shared" ca="1" si="43"/>
        <v>107.65951808945675</v>
      </c>
      <c r="D395">
        <f t="shared" ca="1" si="44"/>
        <v>7.8387082822422158</v>
      </c>
      <c r="E395">
        <f t="shared" ca="1" si="45"/>
        <v>-401.30214053736523</v>
      </c>
      <c r="F395">
        <f t="shared" ca="1" si="46"/>
        <v>0</v>
      </c>
      <c r="G395">
        <f t="shared" ca="1" si="47"/>
        <v>37.63071294736168</v>
      </c>
      <c r="H395">
        <f t="shared" ca="1" si="48"/>
        <v>-363.67142759000353</v>
      </c>
    </row>
    <row r="396" spans="1:8">
      <c r="A396">
        <v>388</v>
      </c>
      <c r="B396">
        <f t="shared" ca="1" si="42"/>
        <v>1.1729611129790227</v>
      </c>
      <c r="C396">
        <f t="shared" ca="1" si="43"/>
        <v>117.83838470076566</v>
      </c>
      <c r="D396">
        <f t="shared" ca="1" si="44"/>
        <v>33.531006735649179</v>
      </c>
      <c r="E396">
        <f t="shared" ca="1" si="45"/>
        <v>-91.958868947537297</v>
      </c>
      <c r="F396">
        <f t="shared" ca="1" si="46"/>
        <v>0</v>
      </c>
      <c r="G396">
        <f t="shared" ca="1" si="47"/>
        <v>119.1638625899843</v>
      </c>
      <c r="H396">
        <f t="shared" ca="1" si="48"/>
        <v>27.204993642447008</v>
      </c>
    </row>
    <row r="397" spans="1:8">
      <c r="A397">
        <v>389</v>
      </c>
      <c r="B397">
        <f t="shared" ca="1" si="42"/>
        <v>0.68751730859136118</v>
      </c>
      <c r="C397">
        <f t="shared" ca="1" si="43"/>
        <v>164.60711731681735</v>
      </c>
      <c r="D397">
        <f t="shared" ca="1" si="44"/>
        <v>32.502761004926747</v>
      </c>
      <c r="E397">
        <f t="shared" ca="1" si="45"/>
        <v>-228.04139690846316</v>
      </c>
      <c r="F397">
        <f t="shared" ca="1" si="46"/>
        <v>0</v>
      </c>
      <c r="G397">
        <f t="shared" ca="1" si="47"/>
        <v>25.47796618850586</v>
      </c>
      <c r="H397">
        <f t="shared" ca="1" si="48"/>
        <v>-202.5634307199573</v>
      </c>
    </row>
    <row r="398" spans="1:8">
      <c r="A398">
        <v>390</v>
      </c>
      <c r="B398">
        <f t="shared" ca="1" si="42"/>
        <v>0.61930553266860833</v>
      </c>
      <c r="C398">
        <f t="shared" ca="1" si="43"/>
        <v>107.34042955878692</v>
      </c>
      <c r="D398">
        <f t="shared" ca="1" si="44"/>
        <v>38.53953156617488</v>
      </c>
      <c r="E398">
        <f t="shared" ca="1" si="45"/>
        <v>-344.94629865243434</v>
      </c>
      <c r="F398">
        <f t="shared" ca="1" si="46"/>
        <v>0</v>
      </c>
      <c r="G398">
        <f t="shared" ca="1" si="47"/>
        <v>129.22692925341741</v>
      </c>
      <c r="H398">
        <f t="shared" ca="1" si="48"/>
        <v>-215.71936939901693</v>
      </c>
    </row>
    <row r="399" spans="1:8">
      <c r="A399">
        <v>391</v>
      </c>
      <c r="B399">
        <f t="shared" ca="1" si="42"/>
        <v>1.2207226381451064</v>
      </c>
      <c r="C399">
        <f t="shared" ca="1" si="43"/>
        <v>377.62082174589091</v>
      </c>
      <c r="D399">
        <f t="shared" ca="1" si="44"/>
        <v>26.675319242591499</v>
      </c>
      <c r="E399">
        <f t="shared" ca="1" si="45"/>
        <v>512.82111131774093</v>
      </c>
      <c r="F399">
        <f t="shared" ca="1" si="46"/>
        <v>0</v>
      </c>
      <c r="G399">
        <f t="shared" ca="1" si="47"/>
        <v>86.702152607207509</v>
      </c>
      <c r="H399">
        <f t="shared" ca="1" si="48"/>
        <v>599.52326392494842</v>
      </c>
    </row>
    <row r="400" spans="1:8">
      <c r="A400">
        <v>392</v>
      </c>
      <c r="B400">
        <f t="shared" ca="1" si="42"/>
        <v>1.1714576557422698</v>
      </c>
      <c r="C400">
        <f t="shared" ca="1" si="43"/>
        <v>64.294231641056498</v>
      </c>
      <c r="D400">
        <f t="shared" ca="1" si="44"/>
        <v>34.899952240700955</v>
      </c>
      <c r="E400">
        <f t="shared" ca="1" si="45"/>
        <v>-212.88152516466889</v>
      </c>
      <c r="F400">
        <f t="shared" ca="1" si="46"/>
        <v>0</v>
      </c>
      <c r="G400">
        <f t="shared" ca="1" si="47"/>
        <v>134.502781103849</v>
      </c>
      <c r="H400">
        <f t="shared" ca="1" si="48"/>
        <v>-78.378744060819884</v>
      </c>
    </row>
    <row r="401" spans="1:8">
      <c r="A401">
        <v>393</v>
      </c>
      <c r="B401">
        <f t="shared" ca="1" si="42"/>
        <v>0.86150282618958196</v>
      </c>
      <c r="C401">
        <f t="shared" ca="1" si="43"/>
        <v>95.335110830711926</v>
      </c>
      <c r="D401">
        <f t="shared" ca="1" si="44"/>
        <v>24.528897053494205</v>
      </c>
      <c r="E401">
        <f t="shared" ca="1" si="45"/>
        <v>-393.96729383894171</v>
      </c>
      <c r="F401">
        <f t="shared" ca="1" si="46"/>
        <v>0</v>
      </c>
      <c r="G401">
        <f t="shared" ca="1" si="47"/>
        <v>65.431615957061993</v>
      </c>
      <c r="H401">
        <f t="shared" ca="1" si="48"/>
        <v>-328.53567788187974</v>
      </c>
    </row>
    <row r="402" spans="1:8">
      <c r="A402">
        <v>394</v>
      </c>
      <c r="B402">
        <f t="shared" ca="1" si="42"/>
        <v>1.7563073198329628</v>
      </c>
      <c r="C402">
        <f t="shared" ca="1" si="43"/>
        <v>55.802090807389575</v>
      </c>
      <c r="D402">
        <f t="shared" ca="1" si="44"/>
        <v>22.184958475830395</v>
      </c>
      <c r="E402">
        <f t="shared" ca="1" si="45"/>
        <v>-68.83698285219532</v>
      </c>
      <c r="F402">
        <f t="shared" ca="1" si="46"/>
        <v>0</v>
      </c>
      <c r="G402">
        <f t="shared" ca="1" si="47"/>
        <v>77.425399126841469</v>
      </c>
      <c r="H402">
        <f t="shared" ca="1" si="48"/>
        <v>8.5884162746461499</v>
      </c>
    </row>
    <row r="403" spans="1:8">
      <c r="A403">
        <v>395</v>
      </c>
      <c r="B403">
        <f t="shared" ca="1" si="42"/>
        <v>1.5391895176120858</v>
      </c>
      <c r="C403">
        <f t="shared" ca="1" si="43"/>
        <v>194.60414761690751</v>
      </c>
      <c r="D403">
        <f t="shared" ca="1" si="44"/>
        <v>42.599805442627492</v>
      </c>
      <c r="E403">
        <f t="shared" ca="1" si="45"/>
        <v>373.757727729132</v>
      </c>
      <c r="F403">
        <f t="shared" ca="1" si="46"/>
        <v>0</v>
      </c>
      <c r="G403">
        <f t="shared" ca="1" si="47"/>
        <v>104.49262422010919</v>
      </c>
      <c r="H403">
        <f t="shared" ca="1" si="48"/>
        <v>478.25035194924118</v>
      </c>
    </row>
    <row r="404" spans="1:8">
      <c r="A404">
        <v>396</v>
      </c>
      <c r="B404">
        <f t="shared" ca="1" si="42"/>
        <v>0.51443286547754141</v>
      </c>
      <c r="C404">
        <f t="shared" ca="1" si="43"/>
        <v>167.28504166691468</v>
      </c>
      <c r="D404">
        <f t="shared" ca="1" si="44"/>
        <v>42.875250133851907</v>
      </c>
      <c r="E404">
        <f t="shared" ca="1" si="45"/>
        <v>-204.1639163008781</v>
      </c>
      <c r="F404">
        <f t="shared" ca="1" si="46"/>
        <v>0</v>
      </c>
      <c r="G404">
        <f t="shared" ca="1" si="47"/>
        <v>95.118564386034606</v>
      </c>
      <c r="H404">
        <f t="shared" ca="1" si="48"/>
        <v>-109.04535191484349</v>
      </c>
    </row>
    <row r="405" spans="1:8">
      <c r="A405">
        <v>397</v>
      </c>
      <c r="B405">
        <f t="shared" ca="1" si="42"/>
        <v>1.3850797622019368</v>
      </c>
      <c r="C405">
        <f t="shared" ca="1" si="43"/>
        <v>170.4383984536577</v>
      </c>
      <c r="D405">
        <f t="shared" ca="1" si="44"/>
        <v>80.654719205449922</v>
      </c>
      <c r="E405">
        <f t="shared" ca="1" si="45"/>
        <v>616.83761474415724</v>
      </c>
      <c r="F405">
        <f t="shared" ca="1" si="46"/>
        <v>150</v>
      </c>
      <c r="G405">
        <f t="shared" ca="1" si="47"/>
        <v>343.58753461819174</v>
      </c>
      <c r="H405">
        <f t="shared" ca="1" si="48"/>
        <v>1110.425149362349</v>
      </c>
    </row>
    <row r="406" spans="1:8">
      <c r="A406">
        <v>398</v>
      </c>
      <c r="B406">
        <f t="shared" ca="1" si="42"/>
        <v>0.8838403537024685</v>
      </c>
      <c r="C406">
        <f t="shared" ca="1" si="43"/>
        <v>153.3018275388232</v>
      </c>
      <c r="D406">
        <f t="shared" ca="1" si="44"/>
        <v>46.260784422085486</v>
      </c>
      <c r="E406">
        <f t="shared" ca="1" si="45"/>
        <v>-20.562864626307473</v>
      </c>
      <c r="F406">
        <f t="shared" ca="1" si="46"/>
        <v>0</v>
      </c>
      <c r="G406">
        <f t="shared" ca="1" si="47"/>
        <v>198.34427034851149</v>
      </c>
      <c r="H406">
        <f t="shared" ca="1" si="48"/>
        <v>177.781405722204</v>
      </c>
    </row>
    <row r="407" spans="1:8">
      <c r="A407">
        <v>399</v>
      </c>
      <c r="B407">
        <f t="shared" ca="1" si="42"/>
        <v>0.80591369591456496</v>
      </c>
      <c r="C407">
        <f t="shared" ca="1" si="43"/>
        <v>79.565551881894066</v>
      </c>
      <c r="D407">
        <f t="shared" ca="1" si="44"/>
        <v>69.680216242550571</v>
      </c>
      <c r="E407">
        <f t="shared" ca="1" si="45"/>
        <v>-9.6725644579312018</v>
      </c>
      <c r="F407">
        <f t="shared" ca="1" si="46"/>
        <v>150</v>
      </c>
      <c r="G407">
        <f t="shared" ca="1" si="47"/>
        <v>562.00382752179473</v>
      </c>
      <c r="H407">
        <f t="shared" ca="1" si="48"/>
        <v>702.3312630638635</v>
      </c>
    </row>
    <row r="408" spans="1:8">
      <c r="A408">
        <v>400</v>
      </c>
      <c r="B408">
        <f t="shared" ca="1" si="42"/>
        <v>0.41984485830850182</v>
      </c>
      <c r="C408">
        <f t="shared" ca="1" si="43"/>
        <v>39.770859288596917</v>
      </c>
      <c r="D408">
        <f t="shared" ca="1" si="44"/>
        <v>61.305931294753314</v>
      </c>
      <c r="E408">
        <f t="shared" ca="1" si="45"/>
        <v>-385.93656422217828</v>
      </c>
      <c r="F408">
        <f t="shared" ca="1" si="46"/>
        <v>150</v>
      </c>
      <c r="G408">
        <f t="shared" ca="1" si="47"/>
        <v>283.60604714217669</v>
      </c>
      <c r="H408">
        <f t="shared" ca="1" si="48"/>
        <v>47.669482919998416</v>
      </c>
    </row>
    <row r="409" spans="1:8">
      <c r="A409">
        <v>401</v>
      </c>
      <c r="B409">
        <f t="shared" ca="1" si="42"/>
        <v>1.7551648084382077</v>
      </c>
      <c r="C409">
        <f t="shared" ca="1" si="43"/>
        <v>143.36047932509211</v>
      </c>
      <c r="D409">
        <f t="shared" ca="1" si="44"/>
        <v>60.889909476212566</v>
      </c>
      <c r="E409">
        <f t="shared" ca="1" si="45"/>
        <v>536.53724274850515</v>
      </c>
      <c r="F409">
        <f t="shared" ca="1" si="46"/>
        <v>150</v>
      </c>
      <c r="G409">
        <f t="shared" ca="1" si="47"/>
        <v>424.28220592918211</v>
      </c>
      <c r="H409">
        <f t="shared" ca="1" si="48"/>
        <v>1110.8194486776872</v>
      </c>
    </row>
    <row r="410" spans="1:8">
      <c r="A410">
        <v>402</v>
      </c>
      <c r="B410">
        <f t="shared" ca="1" si="42"/>
        <v>0.48182951949662295</v>
      </c>
      <c r="C410">
        <f t="shared" ca="1" si="43"/>
        <v>90.344376935857852</v>
      </c>
      <c r="D410">
        <f t="shared" ca="1" si="44"/>
        <v>50.570158116324237</v>
      </c>
      <c r="E410">
        <f t="shared" ca="1" si="45"/>
        <v>-335.86817129425611</v>
      </c>
      <c r="F410">
        <f t="shared" ca="1" si="46"/>
        <v>150</v>
      </c>
      <c r="G410">
        <f t="shared" ca="1" si="47"/>
        <v>310.02506390441852</v>
      </c>
      <c r="H410">
        <f t="shared" ca="1" si="48"/>
        <v>124.1568926101624</v>
      </c>
    </row>
    <row r="411" spans="1:8">
      <c r="A411">
        <v>403</v>
      </c>
      <c r="B411">
        <f t="shared" ca="1" si="42"/>
        <v>2.7809590887263069</v>
      </c>
      <c r="C411">
        <f t="shared" ca="1" si="43"/>
        <v>165.06852237005157</v>
      </c>
      <c r="D411">
        <f t="shared" ca="1" si="44"/>
        <v>31.24809139589399</v>
      </c>
      <c r="E411">
        <f t="shared" ca="1" si="45"/>
        <v>807.28630970176766</v>
      </c>
      <c r="F411">
        <f t="shared" ca="1" si="46"/>
        <v>0</v>
      </c>
      <c r="G411">
        <f t="shared" ca="1" si="47"/>
        <v>190.2693456400402</v>
      </c>
      <c r="H411">
        <f t="shared" ca="1" si="48"/>
        <v>997.55565534180789</v>
      </c>
    </row>
    <row r="412" spans="1:8">
      <c r="A412">
        <v>404</v>
      </c>
      <c r="B412">
        <f t="shared" ca="1" si="42"/>
        <v>1.99647851795242</v>
      </c>
      <c r="C412">
        <f t="shared" ca="1" si="43"/>
        <v>129.49474210730938</v>
      </c>
      <c r="D412">
        <f t="shared" ca="1" si="44"/>
        <v>53.072482860131032</v>
      </c>
      <c r="E412">
        <f t="shared" ca="1" si="45"/>
        <v>544.35548830033906</v>
      </c>
      <c r="F412">
        <f t="shared" ca="1" si="46"/>
        <v>150</v>
      </c>
      <c r="G412">
        <f t="shared" ca="1" si="47"/>
        <v>268.38838498627342</v>
      </c>
      <c r="H412">
        <f t="shared" ca="1" si="48"/>
        <v>962.74387328661248</v>
      </c>
    </row>
    <row r="413" spans="1:8">
      <c r="A413">
        <v>405</v>
      </c>
      <c r="B413">
        <f t="shared" ca="1" si="42"/>
        <v>1.6967839613284885</v>
      </c>
      <c r="C413">
        <f t="shared" ca="1" si="43"/>
        <v>128.80386278030073</v>
      </c>
      <c r="D413">
        <f t="shared" ca="1" si="44"/>
        <v>693.91766130191445</v>
      </c>
      <c r="E413">
        <f t="shared" ca="1" si="45"/>
        <v>6801.232796088686</v>
      </c>
      <c r="F413">
        <f t="shared" ca="1" si="46"/>
        <v>150</v>
      </c>
      <c r="G413">
        <f t="shared" ca="1" si="47"/>
        <v>2168.3602501587234</v>
      </c>
      <c r="H413">
        <f t="shared" ca="1" si="48"/>
        <v>9119.5930462474098</v>
      </c>
    </row>
    <row r="414" spans="1:8">
      <c r="A414">
        <v>406</v>
      </c>
      <c r="B414">
        <f t="shared" ca="1" si="42"/>
        <v>0.69600862943615449</v>
      </c>
      <c r="C414">
        <f t="shared" ca="1" si="43"/>
        <v>213.50481668759241</v>
      </c>
      <c r="D414">
        <f t="shared" ca="1" si="44"/>
        <v>116.05770057670064</v>
      </c>
      <c r="E414">
        <f t="shared" ca="1" si="45"/>
        <v>733.99790765860996</v>
      </c>
      <c r="F414">
        <f t="shared" ca="1" si="46"/>
        <v>150</v>
      </c>
      <c r="G414">
        <f t="shared" ca="1" si="47"/>
        <v>615.94703246431641</v>
      </c>
      <c r="H414">
        <f t="shared" ca="1" si="48"/>
        <v>1499.9449401229263</v>
      </c>
    </row>
    <row r="415" spans="1:8">
      <c r="A415">
        <v>407</v>
      </c>
      <c r="B415">
        <f t="shared" ca="1" si="42"/>
        <v>1.2322027264004174</v>
      </c>
      <c r="C415">
        <f t="shared" ca="1" si="43"/>
        <v>80.897000457697132</v>
      </c>
      <c r="D415">
        <f t="shared" ca="1" si="44"/>
        <v>36.655958527150894</v>
      </c>
      <c r="E415">
        <f t="shared" ca="1" si="45"/>
        <v>-123.44200492949413</v>
      </c>
      <c r="F415">
        <f t="shared" ca="1" si="46"/>
        <v>0</v>
      </c>
      <c r="G415">
        <f t="shared" ca="1" si="47"/>
        <v>2543.6217013940518</v>
      </c>
      <c r="H415">
        <f t="shared" ca="1" si="48"/>
        <v>2420.1796964645578</v>
      </c>
    </row>
    <row r="416" spans="1:8">
      <c r="A416">
        <v>408</v>
      </c>
      <c r="B416">
        <f t="shared" ca="1" si="42"/>
        <v>1.614965122450019</v>
      </c>
      <c r="C416">
        <f t="shared" ca="1" si="43"/>
        <v>66.101004169416214</v>
      </c>
      <c r="D416">
        <f t="shared" ca="1" si="44"/>
        <v>54.614049284278103</v>
      </c>
      <c r="E416">
        <f t="shared" ca="1" si="45"/>
        <v>210.53010994587646</v>
      </c>
      <c r="F416">
        <f t="shared" ca="1" si="46"/>
        <v>150</v>
      </c>
      <c r="G416">
        <f t="shared" ca="1" si="47"/>
        <v>633.83809791159194</v>
      </c>
      <c r="H416">
        <f t="shared" ca="1" si="48"/>
        <v>994.36820785746841</v>
      </c>
    </row>
    <row r="417" spans="1:8">
      <c r="A417">
        <v>409</v>
      </c>
      <c r="B417">
        <f t="shared" ca="1" si="42"/>
        <v>0.83915534096511757</v>
      </c>
      <c r="C417">
        <f t="shared" ca="1" si="43"/>
        <v>59.493488301853851</v>
      </c>
      <c r="D417">
        <f t="shared" ca="1" si="44"/>
        <v>53.935558978694957</v>
      </c>
      <c r="E417">
        <f t="shared" ca="1" si="45"/>
        <v>-200.67847352131162</v>
      </c>
      <c r="F417">
        <f t="shared" ca="1" si="46"/>
        <v>150</v>
      </c>
      <c r="G417">
        <f t="shared" ca="1" si="47"/>
        <v>197.70596130617432</v>
      </c>
      <c r="H417">
        <f t="shared" ca="1" si="48"/>
        <v>147.0274877848627</v>
      </c>
    </row>
    <row r="418" spans="1:8">
      <c r="A418">
        <v>410</v>
      </c>
      <c r="B418">
        <f t="shared" ca="1" si="42"/>
        <v>0.89345019407806314</v>
      </c>
      <c r="C418">
        <f t="shared" ca="1" si="43"/>
        <v>97.657500815787628</v>
      </c>
      <c r="D418">
        <f t="shared" ca="1" si="44"/>
        <v>107.85572835463819</v>
      </c>
      <c r="E418">
        <f t="shared" ca="1" si="45"/>
        <v>461.08067807942803</v>
      </c>
      <c r="F418">
        <f t="shared" ca="1" si="46"/>
        <v>150</v>
      </c>
      <c r="G418">
        <f t="shared" ca="1" si="47"/>
        <v>589.04380639519218</v>
      </c>
      <c r="H418">
        <f t="shared" ca="1" si="48"/>
        <v>1200.1244844746202</v>
      </c>
    </row>
    <row r="419" spans="1:8">
      <c r="A419">
        <v>411</v>
      </c>
      <c r="B419">
        <f t="shared" ca="1" si="42"/>
        <v>0.55925357438904721</v>
      </c>
      <c r="C419">
        <f t="shared" ca="1" si="43"/>
        <v>84.949572034572299</v>
      </c>
      <c r="D419">
        <f t="shared" ca="1" si="44"/>
        <v>108.36680272823935</v>
      </c>
      <c r="E419">
        <f t="shared" ca="1" si="45"/>
        <v>267.32329001789333</v>
      </c>
      <c r="F419">
        <f t="shared" ca="1" si="46"/>
        <v>150</v>
      </c>
      <c r="G419">
        <f t="shared" ca="1" si="47"/>
        <v>584.4824079881555</v>
      </c>
      <c r="H419">
        <f t="shared" ca="1" si="48"/>
        <v>1001.8056980060488</v>
      </c>
    </row>
    <row r="420" spans="1:8">
      <c r="A420">
        <v>412</v>
      </c>
      <c r="B420">
        <f t="shared" ca="1" si="42"/>
        <v>0.52817387571387375</v>
      </c>
      <c r="C420">
        <f t="shared" ca="1" si="43"/>
        <v>111.21184639119699</v>
      </c>
      <c r="D420">
        <f t="shared" ca="1" si="44"/>
        <v>31.943737156912711</v>
      </c>
      <c r="E420">
        <f t="shared" ca="1" si="45"/>
        <v>-446.79152914139809</v>
      </c>
      <c r="F420">
        <f t="shared" ca="1" si="46"/>
        <v>0</v>
      </c>
      <c r="G420">
        <f t="shared" ca="1" si="47"/>
        <v>344.53150374279397</v>
      </c>
      <c r="H420">
        <f t="shared" ca="1" si="48"/>
        <v>-102.26002539860411</v>
      </c>
    </row>
    <row r="421" spans="1:8">
      <c r="A421">
        <v>413</v>
      </c>
      <c r="B421">
        <f t="shared" ca="1" si="42"/>
        <v>0.94681945484916452</v>
      </c>
      <c r="C421">
        <f t="shared" ca="1" si="43"/>
        <v>469.16083045181517</v>
      </c>
      <c r="D421">
        <f t="shared" ca="1" si="44"/>
        <v>47.580401414255128</v>
      </c>
      <c r="E421">
        <f t="shared" ca="1" si="45"/>
        <v>813.770363151217</v>
      </c>
      <c r="F421">
        <f t="shared" ca="1" si="46"/>
        <v>0</v>
      </c>
      <c r="G421">
        <f t="shared" ca="1" si="47"/>
        <v>515.61359737890257</v>
      </c>
      <c r="H421">
        <f t="shared" ca="1" si="48"/>
        <v>1329.3839605301196</v>
      </c>
    </row>
    <row r="422" spans="1:8">
      <c r="A422">
        <v>414</v>
      </c>
      <c r="B422">
        <f t="shared" ca="1" si="42"/>
        <v>0.84478293951744021</v>
      </c>
      <c r="C422">
        <f t="shared" ca="1" si="43"/>
        <v>274.56247214987923</v>
      </c>
      <c r="D422">
        <f t="shared" ca="1" si="44"/>
        <v>21.864590300154603</v>
      </c>
      <c r="E422">
        <f t="shared" ca="1" si="45"/>
        <v>19.098098589509647</v>
      </c>
      <c r="F422">
        <f t="shared" ca="1" si="46"/>
        <v>0</v>
      </c>
      <c r="G422">
        <f t="shared" ca="1" si="47"/>
        <v>69.843672559172191</v>
      </c>
      <c r="H422">
        <f t="shared" ca="1" si="48"/>
        <v>88.941771148681838</v>
      </c>
    </row>
    <row r="423" spans="1:8">
      <c r="A423">
        <v>415</v>
      </c>
      <c r="B423">
        <f t="shared" ca="1" si="42"/>
        <v>2.0790974856788722</v>
      </c>
      <c r="C423">
        <f t="shared" ca="1" si="43"/>
        <v>47.05994079809718</v>
      </c>
      <c r="D423">
        <f t="shared" ca="1" si="44"/>
        <v>14.724733527033392</v>
      </c>
      <c r="E423">
        <f t="shared" ca="1" si="45"/>
        <v>-3.8995244404416667</v>
      </c>
      <c r="F423">
        <f t="shared" ca="1" si="46"/>
        <v>0</v>
      </c>
      <c r="G423">
        <f t="shared" ca="1" si="47"/>
        <v>70.060873193418942</v>
      </c>
      <c r="H423">
        <f t="shared" ca="1" si="48"/>
        <v>66.161348752977275</v>
      </c>
    </row>
    <row r="424" spans="1:8">
      <c r="A424">
        <v>416</v>
      </c>
      <c r="B424">
        <f t="shared" ca="1" si="42"/>
        <v>0.94334653416280911</v>
      </c>
      <c r="C424">
        <f t="shared" ca="1" si="43"/>
        <v>104.61543105318661</v>
      </c>
      <c r="D424">
        <f t="shared" ca="1" si="44"/>
        <v>31.375057934709496</v>
      </c>
      <c r="E424">
        <f t="shared" ca="1" si="45"/>
        <v>-261.38303048398859</v>
      </c>
      <c r="F424">
        <f t="shared" ca="1" si="46"/>
        <v>0</v>
      </c>
      <c r="G424">
        <f t="shared" ca="1" si="47"/>
        <v>68.600278738603791</v>
      </c>
      <c r="H424">
        <f t="shared" ca="1" si="48"/>
        <v>-192.78275174538481</v>
      </c>
    </row>
    <row r="425" spans="1:8">
      <c r="A425">
        <v>417</v>
      </c>
      <c r="B425">
        <f t="shared" ca="1" si="42"/>
        <v>0.86998721845748295</v>
      </c>
      <c r="C425">
        <f t="shared" ca="1" si="43"/>
        <v>331.69399951602321</v>
      </c>
      <c r="D425">
        <f t="shared" ca="1" si="44"/>
        <v>61.002238031812723</v>
      </c>
      <c r="E425">
        <f t="shared" ca="1" si="45"/>
        <v>565.90553379147218</v>
      </c>
      <c r="F425">
        <f t="shared" ca="1" si="46"/>
        <v>150</v>
      </c>
      <c r="G425">
        <f t="shared" ca="1" si="47"/>
        <v>89.824169957110428</v>
      </c>
      <c r="H425">
        <f t="shared" ca="1" si="48"/>
        <v>805.72970374858255</v>
      </c>
    </row>
    <row r="426" spans="1:8">
      <c r="A426">
        <v>418</v>
      </c>
      <c r="B426">
        <f t="shared" ca="1" si="42"/>
        <v>0.90929562456862978</v>
      </c>
      <c r="C426">
        <f t="shared" ca="1" si="43"/>
        <v>69.714769495723161</v>
      </c>
      <c r="D426">
        <f t="shared" ca="1" si="44"/>
        <v>8.0158357325581289</v>
      </c>
      <c r="E426">
        <f t="shared" ca="1" si="45"/>
        <v>-599.25236119625049</v>
      </c>
      <c r="F426">
        <f t="shared" ca="1" si="46"/>
        <v>0</v>
      </c>
      <c r="G426">
        <f t="shared" ca="1" si="47"/>
        <v>25.14973105041258</v>
      </c>
      <c r="H426">
        <f t="shared" ca="1" si="48"/>
        <v>-574.10263014583791</v>
      </c>
    </row>
    <row r="427" spans="1:8">
      <c r="A427">
        <v>419</v>
      </c>
      <c r="B427">
        <f t="shared" ca="1" si="42"/>
        <v>2.1035508060031964</v>
      </c>
      <c r="C427">
        <f t="shared" ca="1" si="43"/>
        <v>133.83974909568857</v>
      </c>
      <c r="D427">
        <f t="shared" ca="1" si="44"/>
        <v>75.64942811867661</v>
      </c>
      <c r="E427">
        <f t="shared" ca="1" si="45"/>
        <v>834.52360238213123</v>
      </c>
      <c r="F427">
        <f t="shared" ca="1" si="46"/>
        <v>150</v>
      </c>
      <c r="G427">
        <f t="shared" ca="1" si="47"/>
        <v>461.47844210660173</v>
      </c>
      <c r="H427">
        <f t="shared" ca="1" si="48"/>
        <v>1446.002044488733</v>
      </c>
    </row>
    <row r="428" spans="1:8">
      <c r="A428">
        <v>420</v>
      </c>
      <c r="B428">
        <f t="shared" ca="1" si="42"/>
        <v>0.9585123214962582</v>
      </c>
      <c r="C428">
        <f t="shared" ca="1" si="43"/>
        <v>49.361444262518717</v>
      </c>
      <c r="D428">
        <f t="shared" ca="1" si="44"/>
        <v>37.25195391877714</v>
      </c>
      <c r="E428">
        <f t="shared" ca="1" si="45"/>
        <v>-333.16614395325729</v>
      </c>
      <c r="F428">
        <f t="shared" ca="1" si="46"/>
        <v>0</v>
      </c>
      <c r="G428">
        <f t="shared" ca="1" si="47"/>
        <v>29.860554332974264</v>
      </c>
      <c r="H428">
        <f t="shared" ca="1" si="48"/>
        <v>-303.305589620283</v>
      </c>
    </row>
    <row r="429" spans="1:8">
      <c r="A429">
        <v>421</v>
      </c>
      <c r="B429">
        <f t="shared" ca="1" si="42"/>
        <v>0.56467467631669832</v>
      </c>
      <c r="C429">
        <f t="shared" ca="1" si="43"/>
        <v>64.423965270896446</v>
      </c>
      <c r="D429">
        <f t="shared" ca="1" si="44"/>
        <v>12.028102231987521</v>
      </c>
      <c r="E429">
        <f t="shared" ca="1" si="45"/>
        <v>-744.66718088998914</v>
      </c>
      <c r="F429">
        <f t="shared" ca="1" si="46"/>
        <v>0</v>
      </c>
      <c r="G429">
        <f t="shared" ca="1" si="47"/>
        <v>90.991905520283368</v>
      </c>
      <c r="H429">
        <f t="shared" ca="1" si="48"/>
        <v>-653.67527536970579</v>
      </c>
    </row>
    <row r="430" spans="1:8">
      <c r="A430">
        <v>422</v>
      </c>
      <c r="B430">
        <f t="shared" ca="1" si="42"/>
        <v>1.4076407404499371</v>
      </c>
      <c r="C430">
        <f t="shared" ca="1" si="43"/>
        <v>144.3588980541291</v>
      </c>
      <c r="D430">
        <f t="shared" ca="1" si="44"/>
        <v>26.869728289028213</v>
      </c>
      <c r="E430">
        <f t="shared" ca="1" si="45"/>
        <v>25.069443705118857</v>
      </c>
      <c r="F430">
        <f t="shared" ca="1" si="46"/>
        <v>0</v>
      </c>
      <c r="G430">
        <f t="shared" ca="1" si="47"/>
        <v>100.09498800329416</v>
      </c>
      <c r="H430">
        <f t="shared" ca="1" si="48"/>
        <v>125.16443170841302</v>
      </c>
    </row>
    <row r="431" spans="1:8">
      <c r="A431">
        <v>423</v>
      </c>
      <c r="B431">
        <f t="shared" ca="1" si="42"/>
        <v>1.20442051302703</v>
      </c>
      <c r="C431">
        <f t="shared" ca="1" si="43"/>
        <v>171.23762038186305</v>
      </c>
      <c r="D431">
        <f t="shared" ca="1" si="44"/>
        <v>20.334469971365841</v>
      </c>
      <c r="E431">
        <f t="shared" ca="1" si="45"/>
        <v>-74.696447363623548</v>
      </c>
      <c r="F431">
        <f t="shared" ca="1" si="46"/>
        <v>0</v>
      </c>
      <c r="G431">
        <f t="shared" ca="1" si="47"/>
        <v>24.458508364886871</v>
      </c>
      <c r="H431">
        <f t="shared" ca="1" si="48"/>
        <v>-50.237938998736681</v>
      </c>
    </row>
    <row r="432" spans="1:8">
      <c r="A432">
        <v>424</v>
      </c>
      <c r="B432">
        <f t="shared" ca="1" si="42"/>
        <v>0.82640118090506787</v>
      </c>
      <c r="C432">
        <f t="shared" ca="1" si="43"/>
        <v>113.00205116563343</v>
      </c>
      <c r="D432">
        <f t="shared" ca="1" si="44"/>
        <v>57.505633728215294</v>
      </c>
      <c r="E432">
        <f t="shared" ca="1" si="45"/>
        <v>-37.58339889668413</v>
      </c>
      <c r="F432">
        <f t="shared" ca="1" si="46"/>
        <v>150</v>
      </c>
      <c r="G432">
        <f t="shared" ca="1" si="47"/>
        <v>154.51607533655215</v>
      </c>
      <c r="H432">
        <f t="shared" ca="1" si="48"/>
        <v>266.93267643986803</v>
      </c>
    </row>
    <row r="433" spans="1:8">
      <c r="A433">
        <v>425</v>
      </c>
      <c r="B433">
        <f t="shared" ca="1" si="42"/>
        <v>1.4188020577769491</v>
      </c>
      <c r="C433">
        <f t="shared" ca="1" si="43"/>
        <v>65.235198794206539</v>
      </c>
      <c r="D433">
        <f t="shared" ca="1" si="44"/>
        <v>27.156885879226564</v>
      </c>
      <c r="E433">
        <f t="shared" ca="1" si="45"/>
        <v>-164.287569879198</v>
      </c>
      <c r="F433">
        <f t="shared" ca="1" si="46"/>
        <v>0</v>
      </c>
      <c r="G433">
        <f t="shared" ca="1" si="47"/>
        <v>55.22208804269416</v>
      </c>
      <c r="H433">
        <f t="shared" ca="1" si="48"/>
        <v>-109.06548183650384</v>
      </c>
    </row>
    <row r="434" spans="1:8">
      <c r="A434">
        <v>426</v>
      </c>
      <c r="B434">
        <f t="shared" ca="1" si="42"/>
        <v>1.3571885622652149</v>
      </c>
      <c r="C434">
        <f t="shared" ca="1" si="43"/>
        <v>126.98027736758149</v>
      </c>
      <c r="D434">
        <f t="shared" ca="1" si="44"/>
        <v>21.479683580279058</v>
      </c>
      <c r="E434">
        <f t="shared" ca="1" si="45"/>
        <v>-97.503644191102865</v>
      </c>
      <c r="F434">
        <f t="shared" ca="1" si="46"/>
        <v>0</v>
      </c>
      <c r="G434">
        <f t="shared" ca="1" si="47"/>
        <v>123.52028165654876</v>
      </c>
      <c r="H434">
        <f t="shared" ca="1" si="48"/>
        <v>26.016637465445896</v>
      </c>
    </row>
    <row r="435" spans="1:8">
      <c r="A435">
        <v>427</v>
      </c>
      <c r="B435">
        <f t="shared" ca="1" si="42"/>
        <v>0.71439461121299075</v>
      </c>
      <c r="C435">
        <f t="shared" ca="1" si="43"/>
        <v>55.898158786501376</v>
      </c>
      <c r="D435">
        <f t="shared" ca="1" si="44"/>
        <v>57.853054629917722</v>
      </c>
      <c r="E435">
        <f t="shared" ca="1" si="45"/>
        <v>-232.87220567352853</v>
      </c>
      <c r="F435">
        <f t="shared" ca="1" si="46"/>
        <v>150</v>
      </c>
      <c r="G435">
        <f t="shared" ca="1" si="47"/>
        <v>157.11088023493355</v>
      </c>
      <c r="H435">
        <f t="shared" ca="1" si="48"/>
        <v>74.23867456140502</v>
      </c>
    </row>
    <row r="436" spans="1:8">
      <c r="A436">
        <v>428</v>
      </c>
      <c r="B436">
        <f t="shared" ca="1" si="42"/>
        <v>1.9558798806048034</v>
      </c>
      <c r="C436">
        <f t="shared" ca="1" si="43"/>
        <v>97.71170029077571</v>
      </c>
      <c r="D436">
        <f t="shared" ca="1" si="44"/>
        <v>75.116813765372825</v>
      </c>
      <c r="E436">
        <f t="shared" ca="1" si="45"/>
        <v>665.04187413761463</v>
      </c>
      <c r="F436">
        <f t="shared" ca="1" si="46"/>
        <v>150</v>
      </c>
      <c r="G436">
        <f t="shared" ca="1" si="47"/>
        <v>161.34853912389585</v>
      </c>
      <c r="H436">
        <f t="shared" ca="1" si="48"/>
        <v>976.3904132615105</v>
      </c>
    </row>
    <row r="437" spans="1:8">
      <c r="A437">
        <v>429</v>
      </c>
      <c r="B437">
        <f t="shared" ca="1" si="42"/>
        <v>0.76262578058158204</v>
      </c>
      <c r="C437">
        <f t="shared" ca="1" si="43"/>
        <v>125.72887660107723</v>
      </c>
      <c r="D437">
        <f t="shared" ca="1" si="44"/>
        <v>42.774202397082824</v>
      </c>
      <c r="E437">
        <f t="shared" ca="1" si="45"/>
        <v>-184.96834878114225</v>
      </c>
      <c r="F437">
        <f t="shared" ca="1" si="46"/>
        <v>0</v>
      </c>
      <c r="G437">
        <f t="shared" ca="1" si="47"/>
        <v>247.46182680295905</v>
      </c>
      <c r="H437">
        <f t="shared" ca="1" si="48"/>
        <v>62.493478021816799</v>
      </c>
    </row>
    <row r="438" spans="1:8">
      <c r="A438">
        <v>430</v>
      </c>
      <c r="B438">
        <f t="shared" ca="1" si="42"/>
        <v>0.58215064976860209</v>
      </c>
      <c r="C438">
        <f t="shared" ca="1" si="43"/>
        <v>69.540066677501045</v>
      </c>
      <c r="D438">
        <f t="shared" ca="1" si="44"/>
        <v>38.984847750029665</v>
      </c>
      <c r="E438">
        <f t="shared" ca="1" si="45"/>
        <v>-453.57148546710437</v>
      </c>
      <c r="F438">
        <f t="shared" ca="1" si="46"/>
        <v>0</v>
      </c>
      <c r="G438">
        <f t="shared" ca="1" si="47"/>
        <v>292.84175481103921</v>
      </c>
      <c r="H438">
        <f t="shared" ca="1" si="48"/>
        <v>-160.72973065606516</v>
      </c>
    </row>
    <row r="439" spans="1:8">
      <c r="A439">
        <v>431</v>
      </c>
      <c r="B439">
        <f t="shared" ca="1" si="42"/>
        <v>3.2337522594090338</v>
      </c>
      <c r="C439">
        <f t="shared" ca="1" si="43"/>
        <v>59.312803622332886</v>
      </c>
      <c r="D439">
        <f t="shared" ca="1" si="44"/>
        <v>17.732337192892555</v>
      </c>
      <c r="E439">
        <f t="shared" ca="1" si="45"/>
        <v>634.13605614382004</v>
      </c>
      <c r="F439">
        <f t="shared" ca="1" si="46"/>
        <v>0</v>
      </c>
      <c r="G439">
        <f t="shared" ca="1" si="47"/>
        <v>75.84865800621057</v>
      </c>
      <c r="H439">
        <f t="shared" ca="1" si="48"/>
        <v>709.98471415003064</v>
      </c>
    </row>
    <row r="440" spans="1:8">
      <c r="A440">
        <v>432</v>
      </c>
      <c r="B440">
        <f t="shared" ca="1" si="42"/>
        <v>2.7758947628164732</v>
      </c>
      <c r="C440">
        <f t="shared" ca="1" si="43"/>
        <v>410.60640175708238</v>
      </c>
      <c r="D440">
        <f t="shared" ca="1" si="44"/>
        <v>86.532709849719836</v>
      </c>
      <c r="E440">
        <f t="shared" ca="1" si="45"/>
        <v>1971.4450297526864</v>
      </c>
      <c r="F440">
        <f t="shared" ca="1" si="46"/>
        <v>150</v>
      </c>
      <c r="G440">
        <f t="shared" ca="1" si="47"/>
        <v>337.34645188888203</v>
      </c>
      <c r="H440">
        <f t="shared" ca="1" si="48"/>
        <v>2458.7914816415687</v>
      </c>
    </row>
    <row r="441" spans="1:8">
      <c r="A441">
        <v>433</v>
      </c>
      <c r="B441">
        <f t="shared" ca="1" si="42"/>
        <v>1.7719382028325092</v>
      </c>
      <c r="C441">
        <f t="shared" ca="1" si="43"/>
        <v>94.831161343541964</v>
      </c>
      <c r="D441">
        <f t="shared" ca="1" si="44"/>
        <v>55.394394893479863</v>
      </c>
      <c r="E441">
        <f t="shared" ca="1" si="45"/>
        <v>368.64549916445355</v>
      </c>
      <c r="F441">
        <f t="shared" ca="1" si="46"/>
        <v>150</v>
      </c>
      <c r="G441">
        <f t="shared" ca="1" si="47"/>
        <v>98.227208884743035</v>
      </c>
      <c r="H441">
        <f t="shared" ca="1" si="48"/>
        <v>616.8727080491966</v>
      </c>
    </row>
    <row r="442" spans="1:8">
      <c r="A442">
        <v>434</v>
      </c>
      <c r="B442">
        <f t="shared" ca="1" si="42"/>
        <v>0.90079197329208782</v>
      </c>
      <c r="C442">
        <f t="shared" ca="1" si="43"/>
        <v>91.418700773417285</v>
      </c>
      <c r="D442">
        <f t="shared" ca="1" si="44"/>
        <v>71.57776363331277</v>
      </c>
      <c r="E442">
        <f t="shared" ca="1" si="45"/>
        <v>86.374920367260245</v>
      </c>
      <c r="F442">
        <f t="shared" ca="1" si="46"/>
        <v>150</v>
      </c>
      <c r="G442">
        <f t="shared" ca="1" si="47"/>
        <v>619.38178521732823</v>
      </c>
      <c r="H442">
        <f t="shared" ca="1" si="48"/>
        <v>855.75670558458842</v>
      </c>
    </row>
    <row r="443" spans="1:8">
      <c r="A443">
        <v>435</v>
      </c>
      <c r="B443">
        <f t="shared" ca="1" si="42"/>
        <v>0.76248735311445881</v>
      </c>
      <c r="C443">
        <f t="shared" ca="1" si="43"/>
        <v>120.27934438675203</v>
      </c>
      <c r="D443">
        <f t="shared" ca="1" si="44"/>
        <v>41.70799675329566</v>
      </c>
      <c r="E443">
        <f t="shared" ca="1" si="45"/>
        <v>-209.32344948838852</v>
      </c>
      <c r="F443">
        <f t="shared" ca="1" si="46"/>
        <v>0</v>
      </c>
      <c r="G443">
        <f t="shared" ca="1" si="47"/>
        <v>231.03892423680358</v>
      </c>
      <c r="H443">
        <f t="shared" ca="1" si="48"/>
        <v>21.715474748415062</v>
      </c>
    </row>
    <row r="444" spans="1:8">
      <c r="A444">
        <v>436</v>
      </c>
      <c r="B444">
        <f t="shared" ca="1" si="42"/>
        <v>1.362297364486438</v>
      </c>
      <c r="C444">
        <f t="shared" ca="1" si="43"/>
        <v>80.712510061761861</v>
      </c>
      <c r="D444">
        <f t="shared" ca="1" si="44"/>
        <v>48.034426651386951</v>
      </c>
      <c r="E444">
        <f t="shared" ca="1" si="45"/>
        <v>54.92876936603858</v>
      </c>
      <c r="F444">
        <f t="shared" ca="1" si="46"/>
        <v>0</v>
      </c>
      <c r="G444">
        <f t="shared" ca="1" si="47"/>
        <v>343.81968371146746</v>
      </c>
      <c r="H444">
        <f t="shared" ca="1" si="48"/>
        <v>398.74845307750604</v>
      </c>
    </row>
    <row r="445" spans="1:8">
      <c r="A445">
        <v>437</v>
      </c>
      <c r="B445">
        <f t="shared" ca="1" si="42"/>
        <v>2.0619166542851124</v>
      </c>
      <c r="C445">
        <f t="shared" ca="1" si="43"/>
        <v>145.63419344737679</v>
      </c>
      <c r="D445">
        <f t="shared" ca="1" si="44"/>
        <v>69.494700540843439</v>
      </c>
      <c r="E445">
        <f t="shared" ca="1" si="45"/>
        <v>781.64536162397781</v>
      </c>
      <c r="F445">
        <f t="shared" ca="1" si="46"/>
        <v>150</v>
      </c>
      <c r="G445">
        <f t="shared" ca="1" si="47"/>
        <v>289.84847445287522</v>
      </c>
      <c r="H445">
        <f t="shared" ca="1" si="48"/>
        <v>1221.4938360768531</v>
      </c>
    </row>
    <row r="446" spans="1:8">
      <c r="A446">
        <v>438</v>
      </c>
      <c r="B446">
        <f t="shared" ca="1" si="42"/>
        <v>1.7138785386458379</v>
      </c>
      <c r="C446">
        <f t="shared" ca="1" si="43"/>
        <v>59.83596083588246</v>
      </c>
      <c r="D446">
        <f t="shared" ca="1" si="44"/>
        <v>39.21348043758524</v>
      </c>
      <c r="E446">
        <f t="shared" ca="1" si="45"/>
        <v>90.318521243022929</v>
      </c>
      <c r="F446">
        <f t="shared" ca="1" si="46"/>
        <v>0</v>
      </c>
      <c r="G446">
        <f t="shared" ca="1" si="47"/>
        <v>188.35970498247852</v>
      </c>
      <c r="H446">
        <f t="shared" ca="1" si="48"/>
        <v>278.67822622550148</v>
      </c>
    </row>
    <row r="447" spans="1:8">
      <c r="A447">
        <v>439</v>
      </c>
      <c r="B447">
        <f t="shared" ca="1" si="42"/>
        <v>1.2285392595192739</v>
      </c>
      <c r="C447">
        <f t="shared" ca="1" si="43"/>
        <v>126.93709659995898</v>
      </c>
      <c r="D447">
        <f t="shared" ca="1" si="44"/>
        <v>75.904305614945727</v>
      </c>
      <c r="E447">
        <f t="shared" ca="1" si="45"/>
        <v>382.30997286353704</v>
      </c>
      <c r="F447">
        <f t="shared" ca="1" si="46"/>
        <v>150</v>
      </c>
      <c r="G447">
        <f t="shared" ca="1" si="47"/>
        <v>527.49469884713153</v>
      </c>
      <c r="H447">
        <f t="shared" ca="1" si="48"/>
        <v>1059.8046717106686</v>
      </c>
    </row>
    <row r="448" spans="1:8">
      <c r="A448">
        <v>440</v>
      </c>
      <c r="B448">
        <f t="shared" ca="1" si="42"/>
        <v>1.0218993241603092</v>
      </c>
      <c r="C448">
        <f t="shared" ca="1" si="43"/>
        <v>85.868592610995762</v>
      </c>
      <c r="D448">
        <f t="shared" ca="1" si="44"/>
        <v>17.242977007060283</v>
      </c>
      <c r="E448">
        <f t="shared" ca="1" si="45"/>
        <v>-410.29454086720773</v>
      </c>
      <c r="F448">
        <f t="shared" ca="1" si="46"/>
        <v>0</v>
      </c>
      <c r="G448">
        <f t="shared" ca="1" si="47"/>
        <v>67.615714155209048</v>
      </c>
      <c r="H448">
        <f t="shared" ca="1" si="48"/>
        <v>-342.67882671199868</v>
      </c>
    </row>
    <row r="449" spans="1:8">
      <c r="A449">
        <v>441</v>
      </c>
      <c r="B449">
        <f t="shared" ca="1" si="42"/>
        <v>1.3812229907883249</v>
      </c>
      <c r="C449">
        <f t="shared" ca="1" si="43"/>
        <v>60.18246208050671</v>
      </c>
      <c r="D449">
        <f t="shared" ca="1" si="44"/>
        <v>113.80989287073952</v>
      </c>
      <c r="E449">
        <f t="shared" ca="1" si="45"/>
        <v>670.82112475736972</v>
      </c>
      <c r="F449">
        <f t="shared" ca="1" si="46"/>
        <v>150</v>
      </c>
      <c r="G449">
        <f t="shared" ca="1" si="47"/>
        <v>863.86608904648449</v>
      </c>
      <c r="H449">
        <f t="shared" ca="1" si="48"/>
        <v>1684.6872138038543</v>
      </c>
    </row>
    <row r="450" spans="1:8">
      <c r="A450">
        <v>442</v>
      </c>
      <c r="B450">
        <f t="shared" ca="1" si="42"/>
        <v>0.65324407529483652</v>
      </c>
      <c r="C450">
        <f t="shared" ca="1" si="43"/>
        <v>238.74768170972413</v>
      </c>
      <c r="D450">
        <f t="shared" ca="1" si="44"/>
        <v>20.412871219484536</v>
      </c>
      <c r="E450">
        <f t="shared" ca="1" si="45"/>
        <v>-180.72550042888057</v>
      </c>
      <c r="F450">
        <f t="shared" ca="1" si="46"/>
        <v>0</v>
      </c>
      <c r="G450">
        <f t="shared" ca="1" si="47"/>
        <v>35.197866908565445</v>
      </c>
      <c r="H450">
        <f t="shared" ca="1" si="48"/>
        <v>-145.52763352031513</v>
      </c>
    </row>
    <row r="451" spans="1:8">
      <c r="A451">
        <v>443</v>
      </c>
      <c r="B451">
        <f t="shared" ca="1" si="42"/>
        <v>0.76048147680653388</v>
      </c>
      <c r="C451">
        <f t="shared" ca="1" si="43"/>
        <v>51.924259829763436</v>
      </c>
      <c r="D451">
        <f t="shared" ca="1" si="44"/>
        <v>82.755080677439182</v>
      </c>
      <c r="E451">
        <f t="shared" ca="1" si="45"/>
        <v>29.25674020661279</v>
      </c>
      <c r="F451">
        <f t="shared" ca="1" si="46"/>
        <v>150</v>
      </c>
      <c r="G451">
        <f t="shared" ca="1" si="47"/>
        <v>941.83468664087582</v>
      </c>
      <c r="H451">
        <f t="shared" ca="1" si="48"/>
        <v>1121.0914268474885</v>
      </c>
    </row>
    <row r="452" spans="1:8">
      <c r="A452">
        <v>444</v>
      </c>
      <c r="B452">
        <f t="shared" ca="1" si="42"/>
        <v>0.72366331480653645</v>
      </c>
      <c r="C452">
        <f t="shared" ca="1" si="43"/>
        <v>49.143650070365247</v>
      </c>
      <c r="D452">
        <f t="shared" ca="1" si="44"/>
        <v>81.550743870605658</v>
      </c>
      <c r="E452">
        <f t="shared" ca="1" si="45"/>
        <v>-8.1472332602165807</v>
      </c>
      <c r="F452">
        <f t="shared" ca="1" si="46"/>
        <v>150</v>
      </c>
      <c r="G452">
        <f t="shared" ca="1" si="47"/>
        <v>166.46848324838413</v>
      </c>
      <c r="H452">
        <f t="shared" ca="1" si="48"/>
        <v>308.32124998816755</v>
      </c>
    </row>
    <row r="453" spans="1:8">
      <c r="A453">
        <v>445</v>
      </c>
      <c r="B453">
        <f t="shared" ca="1" si="42"/>
        <v>2.5498656445243042</v>
      </c>
      <c r="C453">
        <f t="shared" ca="1" si="43"/>
        <v>89.460276217014453</v>
      </c>
      <c r="D453">
        <f t="shared" ca="1" si="44"/>
        <v>17.065378774753391</v>
      </c>
      <c r="E453">
        <f t="shared" ca="1" si="45"/>
        <v>360.89184600676759</v>
      </c>
      <c r="F453">
        <f t="shared" ca="1" si="46"/>
        <v>0</v>
      </c>
      <c r="G453">
        <f t="shared" ca="1" si="47"/>
        <v>141.2246797295775</v>
      </c>
      <c r="H453">
        <f t="shared" ca="1" si="48"/>
        <v>502.11652573634512</v>
      </c>
    </row>
    <row r="454" spans="1:8">
      <c r="A454">
        <v>446</v>
      </c>
      <c r="B454">
        <f t="shared" ca="1" si="42"/>
        <v>0.56448591145524518</v>
      </c>
      <c r="C454">
        <f t="shared" ca="1" si="43"/>
        <v>130.61954495813131</v>
      </c>
      <c r="D454">
        <f t="shared" ca="1" si="44"/>
        <v>16.727565581157243</v>
      </c>
      <c r="E454">
        <f t="shared" ca="1" si="45"/>
        <v>-532.27798061093131</v>
      </c>
      <c r="F454">
        <f t="shared" ca="1" si="46"/>
        <v>0</v>
      </c>
      <c r="G454">
        <f t="shared" ca="1" si="47"/>
        <v>136.41454162877133</v>
      </c>
      <c r="H454">
        <f t="shared" ca="1" si="48"/>
        <v>-395.86343898216001</v>
      </c>
    </row>
    <row r="455" spans="1:8">
      <c r="A455">
        <v>447</v>
      </c>
      <c r="B455">
        <f t="shared" ca="1" si="42"/>
        <v>1.301111808674317</v>
      </c>
      <c r="C455">
        <f t="shared" ca="1" si="43"/>
        <v>83.794563051588014</v>
      </c>
      <c r="D455">
        <f t="shared" ca="1" si="44"/>
        <v>12.998570248391811</v>
      </c>
      <c r="E455">
        <f t="shared" ca="1" si="45"/>
        <v>-318.31744009540802</v>
      </c>
      <c r="F455">
        <f t="shared" ca="1" si="46"/>
        <v>0</v>
      </c>
      <c r="G455">
        <f t="shared" ca="1" si="47"/>
        <v>22.182552481904654</v>
      </c>
      <c r="H455">
        <f t="shared" ca="1" si="48"/>
        <v>-296.13488761350334</v>
      </c>
    </row>
    <row r="456" spans="1:8">
      <c r="A456">
        <v>448</v>
      </c>
      <c r="B456">
        <f t="shared" ca="1" si="42"/>
        <v>1.3781158840608949</v>
      </c>
      <c r="C456">
        <f t="shared" ca="1" si="43"/>
        <v>171.57764248350881</v>
      </c>
      <c r="D456">
        <f t="shared" ca="1" si="44"/>
        <v>19.947500191451841</v>
      </c>
      <c r="E456">
        <f t="shared" ca="1" si="45"/>
        <v>9.1315956082833054</v>
      </c>
      <c r="F456">
        <f t="shared" ca="1" si="46"/>
        <v>0</v>
      </c>
      <c r="G456">
        <f t="shared" ca="1" si="47"/>
        <v>33.367311763265732</v>
      </c>
      <c r="H456">
        <f t="shared" ca="1" si="48"/>
        <v>42.498907371549038</v>
      </c>
    </row>
    <row r="457" spans="1:8">
      <c r="A457">
        <v>449</v>
      </c>
      <c r="B457">
        <f t="shared" ref="B457:B520" ca="1" si="49">_xlfn.LOGNORM.INV(RAND(), $O$31, $O$32)</f>
        <v>0.47333573310536142</v>
      </c>
      <c r="C457">
        <f t="shared" ref="C457:C520" ca="1" si="50">_xlfn.LOGNORM.INV(RAND(), $O$28, $O$29)</f>
        <v>208.39452465055643</v>
      </c>
      <c r="D457">
        <f t="shared" ref="D457:D520" ca="1" si="51">_xlfn.LOGNORM.INV(RAND(), $O$25, $O$26)</f>
        <v>34.566627434038118</v>
      </c>
      <c r="E457">
        <f t="shared" ca="1" si="45"/>
        <v>-205.0250020260016</v>
      </c>
      <c r="F457">
        <f t="shared" ca="1" si="46"/>
        <v>0</v>
      </c>
      <c r="G457">
        <f t="shared" ca="1" si="47"/>
        <v>44.931673495133204</v>
      </c>
      <c r="H457">
        <f t="shared" ca="1" si="48"/>
        <v>-160.0933285308684</v>
      </c>
    </row>
    <row r="458" spans="1:8">
      <c r="A458">
        <v>450</v>
      </c>
      <c r="B458">
        <f t="shared" ca="1" si="49"/>
        <v>0.66789749976999757</v>
      </c>
      <c r="C458">
        <f t="shared" ca="1" si="50"/>
        <v>127.78734247817755</v>
      </c>
      <c r="D458">
        <f t="shared" ca="1" si="51"/>
        <v>38.602048597215152</v>
      </c>
      <c r="E458">
        <f t="shared" ref="E458:E521" ca="1" si="52">((B458-$B$5)/0.1)*$D$5 + ((C458-$B$6)/10)*$D$6 + ((D458-$B$7)/10)*$D$7</f>
        <v>-268.90786249286043</v>
      </c>
      <c r="F458">
        <f t="shared" ref="F458:F521" ca="1" si="53">IF(OR(B458&lt;0.4, D458&gt;50), 150, 0)</f>
        <v>0</v>
      </c>
      <c r="G458">
        <f t="shared" ref="G458:G521" ca="1" si="54">(D458/10)*D456</f>
        <v>77.00143717833825</v>
      </c>
      <c r="H458">
        <f t="shared" ref="H458:H521" ca="1" si="55">E458+F458+G458</f>
        <v>-191.90642531452218</v>
      </c>
    </row>
    <row r="459" spans="1:8">
      <c r="A459">
        <v>451</v>
      </c>
      <c r="B459">
        <f t="shared" ca="1" si="49"/>
        <v>1.1647037917684584</v>
      </c>
      <c r="C459">
        <f t="shared" ca="1" si="50"/>
        <v>209.82766897832462</v>
      </c>
      <c r="D459">
        <f t="shared" ca="1" si="51"/>
        <v>14.359048741940502</v>
      </c>
      <c r="E459">
        <f t="shared" ca="1" si="52"/>
        <v>-57.833898796008839</v>
      </c>
      <c r="F459">
        <f t="shared" ca="1" si="53"/>
        <v>0</v>
      </c>
      <c r="G459">
        <f t="shared" ca="1" si="54"/>
        <v>49.634388816985101</v>
      </c>
      <c r="H459">
        <f t="shared" ca="1" si="55"/>
        <v>-8.1995099790237376</v>
      </c>
    </row>
    <row r="460" spans="1:8">
      <c r="A460">
        <v>452</v>
      </c>
      <c r="B460">
        <f t="shared" ca="1" si="49"/>
        <v>0.84751746373785253</v>
      </c>
      <c r="C460">
        <f t="shared" ca="1" si="50"/>
        <v>48.437713039191955</v>
      </c>
      <c r="D460">
        <f t="shared" ca="1" si="51"/>
        <v>21.43016159153537</v>
      </c>
      <c r="E460">
        <f t="shared" ca="1" si="52"/>
        <v>-549.19082416319475</v>
      </c>
      <c r="F460">
        <f t="shared" ca="1" si="53"/>
        <v>0</v>
      </c>
      <c r="G460">
        <f t="shared" ca="1" si="54"/>
        <v>82.724813920262193</v>
      </c>
      <c r="H460">
        <f t="shared" ca="1" si="55"/>
        <v>-466.46601024293255</v>
      </c>
    </row>
    <row r="461" spans="1:8">
      <c r="A461">
        <v>453</v>
      </c>
      <c r="B461">
        <f t="shared" ca="1" si="49"/>
        <v>3.2870164987882102</v>
      </c>
      <c r="C461">
        <f t="shared" ca="1" si="50"/>
        <v>164.57184964323568</v>
      </c>
      <c r="D461">
        <f t="shared" ca="1" si="51"/>
        <v>38.779127978604983</v>
      </c>
      <c r="E461">
        <f t="shared" ca="1" si="52"/>
        <v>1134.3836987427896</v>
      </c>
      <c r="F461">
        <f t="shared" ca="1" si="53"/>
        <v>0</v>
      </c>
      <c r="G461">
        <f t="shared" ca="1" si="54"/>
        <v>55.683138881473759</v>
      </c>
      <c r="H461">
        <f t="shared" ca="1" si="55"/>
        <v>1190.0668376242634</v>
      </c>
    </row>
    <row r="462" spans="1:8">
      <c r="A462">
        <v>454</v>
      </c>
      <c r="B462">
        <f t="shared" ca="1" si="49"/>
        <v>0.92342242104337857</v>
      </c>
      <c r="C462">
        <f t="shared" ca="1" si="50"/>
        <v>152.19920467432499</v>
      </c>
      <c r="D462">
        <f t="shared" ca="1" si="51"/>
        <v>38.754128380467257</v>
      </c>
      <c r="E462">
        <f t="shared" ca="1" si="52"/>
        <v>-78.594948533280274</v>
      </c>
      <c r="F462">
        <f t="shared" ca="1" si="53"/>
        <v>0</v>
      </c>
      <c r="G462">
        <f t="shared" ca="1" si="54"/>
        <v>83.050723353252025</v>
      </c>
      <c r="H462">
        <f t="shared" ca="1" si="55"/>
        <v>4.4557748199717508</v>
      </c>
    </row>
    <row r="463" spans="1:8">
      <c r="A463">
        <v>455</v>
      </c>
      <c r="B463">
        <f t="shared" ca="1" si="49"/>
        <v>1.6344359991209945</v>
      </c>
      <c r="C463">
        <f t="shared" ca="1" si="50"/>
        <v>125.93694990573971</v>
      </c>
      <c r="D463">
        <f t="shared" ca="1" si="51"/>
        <v>13.129057983278942</v>
      </c>
      <c r="E463">
        <f t="shared" ca="1" si="52"/>
        <v>-44.994500387818675</v>
      </c>
      <c r="F463">
        <f t="shared" ca="1" si="53"/>
        <v>0</v>
      </c>
      <c r="G463">
        <f t="shared" ca="1" si="54"/>
        <v>50.913341977209953</v>
      </c>
      <c r="H463">
        <f t="shared" ca="1" si="55"/>
        <v>5.9188415893912776</v>
      </c>
    </row>
    <row r="464" spans="1:8">
      <c r="A464">
        <v>456</v>
      </c>
      <c r="B464">
        <f t="shared" ca="1" si="49"/>
        <v>0.47857619852189043</v>
      </c>
      <c r="C464">
        <f t="shared" ca="1" si="50"/>
        <v>55.802660014534077</v>
      </c>
      <c r="D464">
        <f t="shared" ca="1" si="51"/>
        <v>8.9775491121683135</v>
      </c>
      <c r="E464">
        <f t="shared" ca="1" si="52"/>
        <v>-839.77521412649116</v>
      </c>
      <c r="F464">
        <f t="shared" ca="1" si="53"/>
        <v>0</v>
      </c>
      <c r="G464">
        <f t="shared" ca="1" si="54"/>
        <v>34.791709083492066</v>
      </c>
      <c r="H464">
        <f t="shared" ca="1" si="55"/>
        <v>-804.98350504299913</v>
      </c>
    </row>
    <row r="465" spans="1:8">
      <c r="A465">
        <v>457</v>
      </c>
      <c r="B465">
        <f t="shared" ca="1" si="49"/>
        <v>0.47382299080854262</v>
      </c>
      <c r="C465">
        <f t="shared" ca="1" si="50"/>
        <v>76.896417520590362</v>
      </c>
      <c r="D465">
        <f t="shared" ca="1" si="51"/>
        <v>127.56244266783331</v>
      </c>
      <c r="E465">
        <f t="shared" ca="1" si="52"/>
        <v>396.43151133862563</v>
      </c>
      <c r="F465">
        <f t="shared" ca="1" si="53"/>
        <v>150</v>
      </c>
      <c r="G465">
        <f t="shared" ca="1" si="54"/>
        <v>167.47747062746791</v>
      </c>
      <c r="H465">
        <f t="shared" ca="1" si="55"/>
        <v>713.90898196609351</v>
      </c>
    </row>
    <row r="466" spans="1:8">
      <c r="A466">
        <v>458</v>
      </c>
      <c r="B466">
        <f t="shared" ca="1" si="49"/>
        <v>1.3456797363969133</v>
      </c>
      <c r="C466">
        <f t="shared" ca="1" si="50"/>
        <v>160.84439232310126</v>
      </c>
      <c r="D466">
        <f t="shared" ca="1" si="51"/>
        <v>93.475734410273418</v>
      </c>
      <c r="E466">
        <f t="shared" ca="1" si="52"/>
        <v>701.3627385634893</v>
      </c>
      <c r="F466">
        <f t="shared" ca="1" si="53"/>
        <v>150</v>
      </c>
      <c r="G466">
        <f t="shared" ca="1" si="54"/>
        <v>83.918299646423122</v>
      </c>
      <c r="H466">
        <f t="shared" ca="1" si="55"/>
        <v>935.28103820991237</v>
      </c>
    </row>
    <row r="467" spans="1:8">
      <c r="A467">
        <v>459</v>
      </c>
      <c r="B467">
        <f t="shared" ca="1" si="49"/>
        <v>0.59090519542954445</v>
      </c>
      <c r="C467">
        <f t="shared" ca="1" si="50"/>
        <v>86.950938507492111</v>
      </c>
      <c r="D467">
        <f t="shared" ca="1" si="51"/>
        <v>52.996336207075338</v>
      </c>
      <c r="E467">
        <f t="shared" ca="1" si="52"/>
        <v>-265.55214849119869</v>
      </c>
      <c r="F467">
        <f t="shared" ca="1" si="53"/>
        <v>150</v>
      </c>
      <c r="G467">
        <f t="shared" ca="1" si="54"/>
        <v>676.03420990202665</v>
      </c>
      <c r="H467">
        <f t="shared" ca="1" si="55"/>
        <v>560.48206141082801</v>
      </c>
    </row>
    <row r="468" spans="1:8">
      <c r="A468">
        <v>460</v>
      </c>
      <c r="B468">
        <f t="shared" ca="1" si="49"/>
        <v>1.5377291786438032</v>
      </c>
      <c r="C468">
        <f t="shared" ca="1" si="50"/>
        <v>133.52341516088447</v>
      </c>
      <c r="D468">
        <f t="shared" ca="1" si="51"/>
        <v>40.225691204084107</v>
      </c>
      <c r="E468">
        <f t="shared" ca="1" si="52"/>
        <v>196.58458471949925</v>
      </c>
      <c r="F468">
        <f t="shared" ca="1" si="53"/>
        <v>0</v>
      </c>
      <c r="G468">
        <f t="shared" ca="1" si="54"/>
        <v>376.01260274626378</v>
      </c>
      <c r="H468">
        <f t="shared" ca="1" si="55"/>
        <v>572.597187465763</v>
      </c>
    </row>
    <row r="469" spans="1:8">
      <c r="A469">
        <v>461</v>
      </c>
      <c r="B469">
        <f t="shared" ca="1" si="49"/>
        <v>0.81431383490695119</v>
      </c>
      <c r="C469">
        <f t="shared" ca="1" si="50"/>
        <v>172.71793980659706</v>
      </c>
      <c r="D469">
        <f t="shared" ca="1" si="51"/>
        <v>27.765170507434906</v>
      </c>
      <c r="E469">
        <f t="shared" ca="1" si="52"/>
        <v>-191.74198250113727</v>
      </c>
      <c r="F469">
        <f t="shared" ca="1" si="53"/>
        <v>0</v>
      </c>
      <c r="G469">
        <f t="shared" ca="1" si="54"/>
        <v>147.14523110587928</v>
      </c>
      <c r="H469">
        <f t="shared" ca="1" si="55"/>
        <v>-44.596751395257996</v>
      </c>
    </row>
    <row r="470" spans="1:8">
      <c r="A470">
        <v>462</v>
      </c>
      <c r="B470">
        <f t="shared" ca="1" si="49"/>
        <v>1.6055093629279829</v>
      </c>
      <c r="C470">
        <f t="shared" ca="1" si="50"/>
        <v>235.59166982185781</v>
      </c>
      <c r="D470">
        <f t="shared" ca="1" si="51"/>
        <v>37.573445396123503</v>
      </c>
      <c r="E470">
        <f t="shared" ca="1" si="52"/>
        <v>459.12285543441635</v>
      </c>
      <c r="F470">
        <f t="shared" ca="1" si="53"/>
        <v>0</v>
      </c>
      <c r="G470">
        <f t="shared" ca="1" si="54"/>
        <v>151.14178119779797</v>
      </c>
      <c r="H470">
        <f t="shared" ca="1" si="55"/>
        <v>610.26463663221432</v>
      </c>
    </row>
    <row r="471" spans="1:8">
      <c r="A471">
        <v>463</v>
      </c>
      <c r="B471">
        <f t="shared" ca="1" si="49"/>
        <v>1.1286653218574976</v>
      </c>
      <c r="C471">
        <f t="shared" ca="1" si="50"/>
        <v>75.797210328666452</v>
      </c>
      <c r="D471">
        <f t="shared" ca="1" si="51"/>
        <v>34.847904646714603</v>
      </c>
      <c r="E471">
        <f t="shared" ca="1" si="52"/>
        <v>-206.04072132789366</v>
      </c>
      <c r="F471">
        <f t="shared" ca="1" si="53"/>
        <v>0</v>
      </c>
      <c r="G471">
        <f t="shared" ca="1" si="54"/>
        <v>96.755801434286411</v>
      </c>
      <c r="H471">
        <f t="shared" ca="1" si="55"/>
        <v>-109.28491989360725</v>
      </c>
    </row>
    <row r="472" spans="1:8">
      <c r="A472">
        <v>464</v>
      </c>
      <c r="B472">
        <f t="shared" ca="1" si="49"/>
        <v>1.5743146123026366</v>
      </c>
      <c r="C472">
        <f t="shared" ca="1" si="50"/>
        <v>103.56357267311803</v>
      </c>
      <c r="D472">
        <f t="shared" ca="1" si="51"/>
        <v>39.192301376230816</v>
      </c>
      <c r="E472">
        <f t="shared" ca="1" si="52"/>
        <v>129.64379705096695</v>
      </c>
      <c r="F472">
        <f t="shared" ca="1" si="53"/>
        <v>0</v>
      </c>
      <c r="G472">
        <f t="shared" ca="1" si="54"/>
        <v>147.25897957082245</v>
      </c>
      <c r="H472">
        <f t="shared" ca="1" si="55"/>
        <v>276.90277662178937</v>
      </c>
    </row>
    <row r="473" spans="1:8">
      <c r="A473">
        <v>465</v>
      </c>
      <c r="B473">
        <f t="shared" ca="1" si="49"/>
        <v>1.2030922959029813</v>
      </c>
      <c r="C473">
        <f t="shared" ca="1" si="50"/>
        <v>152.98200224047963</v>
      </c>
      <c r="D473">
        <f t="shared" ca="1" si="51"/>
        <v>96.44720337734897</v>
      </c>
      <c r="E473">
        <f t="shared" ca="1" si="52"/>
        <v>640.12773278072484</v>
      </c>
      <c r="F473">
        <f t="shared" ca="1" si="53"/>
        <v>150</v>
      </c>
      <c r="G473">
        <f t="shared" ca="1" si="54"/>
        <v>336.09829467361476</v>
      </c>
      <c r="H473">
        <f t="shared" ca="1" si="55"/>
        <v>1126.2260274543396</v>
      </c>
    </row>
    <row r="474" spans="1:8">
      <c r="A474">
        <v>466</v>
      </c>
      <c r="B474">
        <f t="shared" ca="1" si="49"/>
        <v>0.67386180380622696</v>
      </c>
      <c r="C474">
        <f t="shared" ca="1" si="50"/>
        <v>137.79389244816588</v>
      </c>
      <c r="D474">
        <f t="shared" ca="1" si="51"/>
        <v>37.984165789270349</v>
      </c>
      <c r="E474">
        <f t="shared" ca="1" si="52"/>
        <v>-247.08816362922289</v>
      </c>
      <c r="F474">
        <f t="shared" ca="1" si="53"/>
        <v>0</v>
      </c>
      <c r="G474">
        <f t="shared" ca="1" si="54"/>
        <v>148.86868731377999</v>
      </c>
      <c r="H474">
        <f t="shared" ca="1" si="55"/>
        <v>-98.219476315442904</v>
      </c>
    </row>
    <row r="475" spans="1:8">
      <c r="A475">
        <v>467</v>
      </c>
      <c r="B475">
        <f t="shared" ca="1" si="49"/>
        <v>0.7847727495135145</v>
      </c>
      <c r="C475">
        <f t="shared" ca="1" si="50"/>
        <v>103.39818227916925</v>
      </c>
      <c r="D475">
        <f t="shared" ca="1" si="51"/>
        <v>12.658805317373897</v>
      </c>
      <c r="E475">
        <f t="shared" ca="1" si="52"/>
        <v>-530.87557091703525</v>
      </c>
      <c r="F475">
        <f t="shared" ca="1" si="53"/>
        <v>0</v>
      </c>
      <c r="G475">
        <f t="shared" ca="1" si="54"/>
        <v>122.09063709590269</v>
      </c>
      <c r="H475">
        <f t="shared" ca="1" si="55"/>
        <v>-408.78493382113254</v>
      </c>
    </row>
    <row r="476" spans="1:8">
      <c r="A476">
        <v>468</v>
      </c>
      <c r="B476">
        <f t="shared" ca="1" si="49"/>
        <v>1.0223924323665825</v>
      </c>
      <c r="C476">
        <f t="shared" ca="1" si="50"/>
        <v>93.395405922497218</v>
      </c>
      <c r="D476">
        <f t="shared" ca="1" si="51"/>
        <v>30.123502932126382</v>
      </c>
      <c r="E476">
        <f t="shared" ca="1" si="52"/>
        <v>-262.42569423465648</v>
      </c>
      <c r="F476">
        <f t="shared" ca="1" si="53"/>
        <v>0</v>
      </c>
      <c r="G476">
        <f t="shared" ca="1" si="54"/>
        <v>114.421612952746</v>
      </c>
      <c r="H476">
        <f t="shared" ca="1" si="55"/>
        <v>-148.00408128191049</v>
      </c>
    </row>
    <row r="477" spans="1:8">
      <c r="A477">
        <v>469</v>
      </c>
      <c r="B477">
        <f t="shared" ca="1" si="49"/>
        <v>0.60176789069265391</v>
      </c>
      <c r="C477">
        <f t="shared" ca="1" si="50"/>
        <v>40.613063843567495</v>
      </c>
      <c r="D477">
        <f t="shared" ca="1" si="51"/>
        <v>80.670692137913051</v>
      </c>
      <c r="E477">
        <f t="shared" ca="1" si="52"/>
        <v>-99.221928211078421</v>
      </c>
      <c r="F477">
        <f t="shared" ca="1" si="53"/>
        <v>150</v>
      </c>
      <c r="G477">
        <f t="shared" ca="1" si="54"/>
        <v>102.11945865916464</v>
      </c>
      <c r="H477">
        <f t="shared" ca="1" si="55"/>
        <v>152.89753044808623</v>
      </c>
    </row>
    <row r="478" spans="1:8">
      <c r="A478">
        <v>470</v>
      </c>
      <c r="B478">
        <f t="shared" ca="1" si="49"/>
        <v>0.58591864333902832</v>
      </c>
      <c r="C478">
        <f t="shared" ca="1" si="50"/>
        <v>241.80639728546933</v>
      </c>
      <c r="D478">
        <f t="shared" ca="1" si="51"/>
        <v>87.733189849115803</v>
      </c>
      <c r="E478">
        <f t="shared" ca="1" si="52"/>
        <v>466.46175882889094</v>
      </c>
      <c r="F478">
        <f t="shared" ca="1" si="53"/>
        <v>150</v>
      </c>
      <c r="G478">
        <f t="shared" ca="1" si="54"/>
        <v>264.28310016646401</v>
      </c>
      <c r="H478">
        <f t="shared" ca="1" si="55"/>
        <v>880.74485899535489</v>
      </c>
    </row>
    <row r="479" spans="1:8">
      <c r="A479">
        <v>471</v>
      </c>
      <c r="B479">
        <f t="shared" ca="1" si="49"/>
        <v>1.6589748388868018</v>
      </c>
      <c r="C479">
        <f t="shared" ca="1" si="50"/>
        <v>213.55737344487972</v>
      </c>
      <c r="D479">
        <f t="shared" ca="1" si="51"/>
        <v>25.735060806800227</v>
      </c>
      <c r="E479">
        <f t="shared" ca="1" si="52"/>
        <v>312.38600657814789</v>
      </c>
      <c r="F479">
        <f t="shared" ca="1" si="53"/>
        <v>0</v>
      </c>
      <c r="G479">
        <f t="shared" ca="1" si="54"/>
        <v>207.60651674958535</v>
      </c>
      <c r="H479">
        <f t="shared" ca="1" si="55"/>
        <v>519.99252332773324</v>
      </c>
    </row>
    <row r="480" spans="1:8">
      <c r="A480">
        <v>472</v>
      </c>
      <c r="B480">
        <f t="shared" ca="1" si="49"/>
        <v>2.0930658039748145</v>
      </c>
      <c r="C480">
        <f t="shared" ca="1" si="50"/>
        <v>120.48423168260459</v>
      </c>
      <c r="D480">
        <f t="shared" ca="1" si="51"/>
        <v>94.839825727019786</v>
      </c>
      <c r="E480">
        <f t="shared" ca="1" si="52"/>
        <v>987.79628391866186</v>
      </c>
      <c r="F480">
        <f t="shared" ca="1" si="53"/>
        <v>150</v>
      </c>
      <c r="G480">
        <f t="shared" ca="1" si="54"/>
        <v>832.06004357656843</v>
      </c>
      <c r="H480">
        <f t="shared" ca="1" si="55"/>
        <v>1969.8563274952303</v>
      </c>
    </row>
    <row r="481" spans="1:8">
      <c r="A481">
        <v>473</v>
      </c>
      <c r="B481">
        <f t="shared" ca="1" si="49"/>
        <v>1.4650469335837653</v>
      </c>
      <c r="C481">
        <f t="shared" ca="1" si="50"/>
        <v>137.18622416439436</v>
      </c>
      <c r="D481">
        <f t="shared" ca="1" si="51"/>
        <v>12.931971436424174</v>
      </c>
      <c r="E481">
        <f t="shared" ca="1" si="52"/>
        <v>-103.53671297834435</v>
      </c>
      <c r="F481">
        <f t="shared" ca="1" si="53"/>
        <v>0</v>
      </c>
      <c r="G481">
        <f t="shared" ca="1" si="54"/>
        <v>33.28050712681798</v>
      </c>
      <c r="H481">
        <f t="shared" ca="1" si="55"/>
        <v>-70.256205851526374</v>
      </c>
    </row>
    <row r="482" spans="1:8">
      <c r="A482">
        <v>474</v>
      </c>
      <c r="B482">
        <f t="shared" ca="1" si="49"/>
        <v>3.3797152251561688</v>
      </c>
      <c r="C482">
        <f t="shared" ca="1" si="50"/>
        <v>123.23504885139461</v>
      </c>
      <c r="D482">
        <f t="shared" ca="1" si="51"/>
        <v>40.66050132541698</v>
      </c>
      <c r="E482">
        <f t="shared" ca="1" si="52"/>
        <v>1096.2047934152861</v>
      </c>
      <c r="F482">
        <f t="shared" ca="1" si="53"/>
        <v>0</v>
      </c>
      <c r="G482">
        <f t="shared" ca="1" si="54"/>
        <v>385.62348596758034</v>
      </c>
      <c r="H482">
        <f t="shared" ca="1" si="55"/>
        <v>1481.8282793828664</v>
      </c>
    </row>
    <row r="483" spans="1:8">
      <c r="A483">
        <v>475</v>
      </c>
      <c r="B483">
        <f t="shared" ca="1" si="49"/>
        <v>2.507891052653016</v>
      </c>
      <c r="C483">
        <f t="shared" ca="1" si="50"/>
        <v>112.86327359908186</v>
      </c>
      <c r="D483">
        <f t="shared" ca="1" si="51"/>
        <v>57.496238824542083</v>
      </c>
      <c r="E483">
        <f t="shared" ca="1" si="52"/>
        <v>802.72064402417891</v>
      </c>
      <c r="F483">
        <f t="shared" ca="1" si="53"/>
        <v>150</v>
      </c>
      <c r="G483">
        <f t="shared" ca="1" si="54"/>
        <v>74.353971818080083</v>
      </c>
      <c r="H483">
        <f t="shared" ca="1" si="55"/>
        <v>1027.0746158422589</v>
      </c>
    </row>
    <row r="484" spans="1:8">
      <c r="A484">
        <v>476</v>
      </c>
      <c r="B484">
        <f t="shared" ca="1" si="49"/>
        <v>0.82326839815541952</v>
      </c>
      <c r="C484">
        <f t="shared" ca="1" si="50"/>
        <v>86.368068195817358</v>
      </c>
      <c r="D484">
        <f t="shared" ca="1" si="51"/>
        <v>40.553224127944517</v>
      </c>
      <c r="E484">
        <f t="shared" ca="1" si="52"/>
        <v>-275.25884369875627</v>
      </c>
      <c r="F484">
        <f t="shared" ca="1" si="53"/>
        <v>0</v>
      </c>
      <c r="G484">
        <f t="shared" ca="1" si="54"/>
        <v>164.89144234042197</v>
      </c>
      <c r="H484">
        <f t="shared" ca="1" si="55"/>
        <v>-110.36740135833429</v>
      </c>
    </row>
    <row r="485" spans="1:8">
      <c r="A485">
        <v>477</v>
      </c>
      <c r="B485">
        <f t="shared" ca="1" si="49"/>
        <v>1.5153105502249886</v>
      </c>
      <c r="C485">
        <f t="shared" ca="1" si="50"/>
        <v>97.782550439680747</v>
      </c>
      <c r="D485">
        <f t="shared" ca="1" si="51"/>
        <v>32.6977638073826</v>
      </c>
      <c r="E485">
        <f t="shared" ca="1" si="52"/>
        <v>20.74383474006757</v>
      </c>
      <c r="F485">
        <f t="shared" ca="1" si="53"/>
        <v>0</v>
      </c>
      <c r="G485">
        <f t="shared" ca="1" si="54"/>
        <v>187.99984368977383</v>
      </c>
      <c r="H485">
        <f t="shared" ca="1" si="55"/>
        <v>208.7436784298414</v>
      </c>
    </row>
    <row r="486" spans="1:8">
      <c r="A486">
        <v>478</v>
      </c>
      <c r="B486">
        <f t="shared" ca="1" si="49"/>
        <v>1.5023369408407838</v>
      </c>
      <c r="C486">
        <f t="shared" ca="1" si="50"/>
        <v>93.460478845908085</v>
      </c>
      <c r="D486">
        <f t="shared" ca="1" si="51"/>
        <v>19.915790864753816</v>
      </c>
      <c r="E486">
        <f t="shared" ca="1" si="52"/>
        <v>-124.36787836275431</v>
      </c>
      <c r="F486">
        <f t="shared" ca="1" si="53"/>
        <v>0</v>
      </c>
      <c r="G486">
        <f t="shared" ca="1" si="54"/>
        <v>80.764953062363148</v>
      </c>
      <c r="H486">
        <f t="shared" ca="1" si="55"/>
        <v>-43.602925300391163</v>
      </c>
    </row>
    <row r="487" spans="1:8">
      <c r="A487">
        <v>479</v>
      </c>
      <c r="B487">
        <f t="shared" ca="1" si="49"/>
        <v>0.63154404135263353</v>
      </c>
      <c r="C487">
        <f t="shared" ca="1" si="50"/>
        <v>182.9145118663094</v>
      </c>
      <c r="D487">
        <f t="shared" ca="1" si="51"/>
        <v>44.140245697770837</v>
      </c>
      <c r="E487">
        <f t="shared" ca="1" si="52"/>
        <v>-93.884697225655927</v>
      </c>
      <c r="F487">
        <f t="shared" ca="1" si="53"/>
        <v>0</v>
      </c>
      <c r="G487">
        <f t="shared" ca="1" si="54"/>
        <v>144.32873282255468</v>
      </c>
      <c r="H487">
        <f t="shared" ca="1" si="55"/>
        <v>50.444035596898757</v>
      </c>
    </row>
    <row r="488" spans="1:8">
      <c r="A488">
        <v>480</v>
      </c>
      <c r="B488">
        <f t="shared" ca="1" si="49"/>
        <v>0.84312701783152455</v>
      </c>
      <c r="C488">
        <f t="shared" ca="1" si="50"/>
        <v>57.031893451176039</v>
      </c>
      <c r="D488">
        <f t="shared" ca="1" si="51"/>
        <v>22.257327958038722</v>
      </c>
      <c r="E488">
        <f t="shared" ca="1" si="52"/>
        <v>-521.62893242136488</v>
      </c>
      <c r="F488">
        <f t="shared" ca="1" si="53"/>
        <v>0</v>
      </c>
      <c r="G488">
        <f t="shared" ca="1" si="54"/>
        <v>44.327228882053731</v>
      </c>
      <c r="H488">
        <f t="shared" ca="1" si="55"/>
        <v>-477.30170353931112</v>
      </c>
    </row>
    <row r="489" spans="1:8">
      <c r="A489">
        <v>481</v>
      </c>
      <c r="B489">
        <f t="shared" ca="1" si="49"/>
        <v>0.59881311601729448</v>
      </c>
      <c r="C489">
        <f t="shared" ca="1" si="50"/>
        <v>81.421366069606563</v>
      </c>
      <c r="D489">
        <f t="shared" ca="1" si="51"/>
        <v>21.255101810991608</v>
      </c>
      <c r="E489">
        <f t="shared" ca="1" si="52"/>
        <v>-592.83446325287491</v>
      </c>
      <c r="F489">
        <f t="shared" ca="1" si="53"/>
        <v>0</v>
      </c>
      <c r="G489">
        <f t="shared" ca="1" si="54"/>
        <v>93.820541626830348</v>
      </c>
      <c r="H489">
        <f t="shared" ca="1" si="55"/>
        <v>-499.01392162604458</v>
      </c>
    </row>
    <row r="490" spans="1:8">
      <c r="A490">
        <v>482</v>
      </c>
      <c r="B490">
        <f t="shared" ca="1" si="49"/>
        <v>0.89618220773044344</v>
      </c>
      <c r="C490">
        <f t="shared" ca="1" si="50"/>
        <v>136.48972876612027</v>
      </c>
      <c r="D490">
        <f t="shared" ca="1" si="51"/>
        <v>50.290317079808034</v>
      </c>
      <c r="E490">
        <f t="shared" ca="1" si="52"/>
        <v>-16.126857966851873</v>
      </c>
      <c r="F490">
        <f t="shared" ca="1" si="53"/>
        <v>150</v>
      </c>
      <c r="G490">
        <f t="shared" ca="1" si="54"/>
        <v>111.93280803590437</v>
      </c>
      <c r="H490">
        <f t="shared" ca="1" si="55"/>
        <v>245.8059500690525</v>
      </c>
    </row>
    <row r="491" spans="1:8">
      <c r="A491">
        <v>483</v>
      </c>
      <c r="B491">
        <f t="shared" ca="1" si="49"/>
        <v>0.79381438186377362</v>
      </c>
      <c r="C491">
        <f t="shared" ca="1" si="50"/>
        <v>334.03979588305083</v>
      </c>
      <c r="D491">
        <f t="shared" ca="1" si="51"/>
        <v>7.1862925156543875</v>
      </c>
      <c r="E491">
        <f t="shared" ca="1" si="52"/>
        <v>-4.475848749396846</v>
      </c>
      <c r="F491">
        <f t="shared" ca="1" si="53"/>
        <v>0</v>
      </c>
      <c r="G491">
        <f t="shared" ca="1" si="54"/>
        <v>15.274537906380102</v>
      </c>
      <c r="H491">
        <f t="shared" ca="1" si="55"/>
        <v>10.798689156983256</v>
      </c>
    </row>
    <row r="492" spans="1:8">
      <c r="A492">
        <v>484</v>
      </c>
      <c r="B492">
        <f t="shared" ca="1" si="49"/>
        <v>0.95672464866800522</v>
      </c>
      <c r="C492">
        <f t="shared" ca="1" si="50"/>
        <v>149.74936500824825</v>
      </c>
      <c r="D492">
        <f t="shared" ca="1" si="51"/>
        <v>16.997155121844756</v>
      </c>
      <c r="E492">
        <f t="shared" ca="1" si="52"/>
        <v>-285.63816647238383</v>
      </c>
      <c r="F492">
        <f t="shared" ca="1" si="53"/>
        <v>0</v>
      </c>
      <c r="G492">
        <f t="shared" ca="1" si="54"/>
        <v>85.479232053225587</v>
      </c>
      <c r="H492">
        <f t="shared" ca="1" si="55"/>
        <v>-200.15893441915824</v>
      </c>
    </row>
    <row r="493" spans="1:8">
      <c r="A493">
        <v>485</v>
      </c>
      <c r="B493">
        <f t="shared" ca="1" si="49"/>
        <v>0.43226036427186343</v>
      </c>
      <c r="C493">
        <f t="shared" ca="1" si="50"/>
        <v>58.179773972067899</v>
      </c>
      <c r="D493">
        <f t="shared" ca="1" si="51"/>
        <v>78.816400295720058</v>
      </c>
      <c r="E493">
        <f t="shared" ca="1" si="52"/>
        <v>-158.60183452215256</v>
      </c>
      <c r="F493">
        <f t="shared" ca="1" si="53"/>
        <v>150</v>
      </c>
      <c r="G493">
        <f t="shared" ca="1" si="54"/>
        <v>56.639770755595336</v>
      </c>
      <c r="H493">
        <f t="shared" ca="1" si="55"/>
        <v>48.037936233442778</v>
      </c>
    </row>
    <row r="494" spans="1:8">
      <c r="A494">
        <v>486</v>
      </c>
      <c r="B494">
        <f t="shared" ca="1" si="49"/>
        <v>0.74294413792626346</v>
      </c>
      <c r="C494">
        <f t="shared" ca="1" si="50"/>
        <v>214.32550531805057</v>
      </c>
      <c r="D494">
        <f t="shared" ca="1" si="51"/>
        <v>79.522749615505745</v>
      </c>
      <c r="E494">
        <f t="shared" ca="1" si="52"/>
        <v>394.16787386786098</v>
      </c>
      <c r="F494">
        <f t="shared" ca="1" si="53"/>
        <v>150</v>
      </c>
      <c r="G494">
        <f t="shared" ca="1" si="54"/>
        <v>135.16605109303714</v>
      </c>
      <c r="H494">
        <f t="shared" ca="1" si="55"/>
        <v>679.33392496089812</v>
      </c>
    </row>
    <row r="495" spans="1:8">
      <c r="A495">
        <v>487</v>
      </c>
      <c r="B495">
        <f t="shared" ca="1" si="49"/>
        <v>0.44101406305656166</v>
      </c>
      <c r="C495">
        <f t="shared" ca="1" si="50"/>
        <v>60.971642755823808</v>
      </c>
      <c r="D495">
        <f t="shared" ca="1" si="51"/>
        <v>27.950697767875671</v>
      </c>
      <c r="E495">
        <f t="shared" ca="1" si="52"/>
        <v>-655.90233844885756</v>
      </c>
      <c r="F495">
        <f t="shared" ca="1" si="53"/>
        <v>0</v>
      </c>
      <c r="G495">
        <f t="shared" ca="1" si="54"/>
        <v>220.29733838175778</v>
      </c>
      <c r="H495">
        <f t="shared" ca="1" si="55"/>
        <v>-435.60500006709981</v>
      </c>
    </row>
    <row r="496" spans="1:8">
      <c r="A496">
        <v>488</v>
      </c>
      <c r="B496">
        <f t="shared" ca="1" si="49"/>
        <v>1.0107878937077373</v>
      </c>
      <c r="C496">
        <f t="shared" ca="1" si="50"/>
        <v>295.30552896713147</v>
      </c>
      <c r="D496">
        <f t="shared" ca="1" si="51"/>
        <v>33.491806089023612</v>
      </c>
      <c r="E496">
        <f t="shared" ca="1" si="52"/>
        <v>270.2303756164788</v>
      </c>
      <c r="F496">
        <f t="shared" ca="1" si="53"/>
        <v>0</v>
      </c>
      <c r="G496">
        <f t="shared" ca="1" si="54"/>
        <v>266.33605097884953</v>
      </c>
      <c r="H496">
        <f t="shared" ca="1" si="55"/>
        <v>536.56642659532827</v>
      </c>
    </row>
    <row r="497" spans="1:8">
      <c r="A497">
        <v>489</v>
      </c>
      <c r="B497">
        <f t="shared" ca="1" si="49"/>
        <v>0.95949691372881896</v>
      </c>
      <c r="C497">
        <f t="shared" ca="1" si="50"/>
        <v>219.54556235977631</v>
      </c>
      <c r="D497">
        <f t="shared" ca="1" si="51"/>
        <v>74.748509290617122</v>
      </c>
      <c r="E497">
        <f t="shared" ca="1" si="52"/>
        <v>467.75200112456685</v>
      </c>
      <c r="F497">
        <f t="shared" ca="1" si="53"/>
        <v>150</v>
      </c>
      <c r="G497">
        <f t="shared" ca="1" si="54"/>
        <v>208.92729917812858</v>
      </c>
      <c r="H497">
        <f t="shared" ca="1" si="55"/>
        <v>826.67930030269542</v>
      </c>
    </row>
    <row r="498" spans="1:8">
      <c r="A498">
        <v>490</v>
      </c>
      <c r="B498">
        <f t="shared" ca="1" si="49"/>
        <v>0.51085150147896952</v>
      </c>
      <c r="C498">
        <f t="shared" ca="1" si="50"/>
        <v>95.003072287128859</v>
      </c>
      <c r="D498">
        <f t="shared" ca="1" si="51"/>
        <v>34.619356159741628</v>
      </c>
      <c r="E498">
        <f t="shared" ca="1" si="52"/>
        <v>-469.21846149073144</v>
      </c>
      <c r="F498">
        <f t="shared" ca="1" si="53"/>
        <v>0</v>
      </c>
      <c r="G498">
        <f t="shared" ca="1" si="54"/>
        <v>115.94647634289117</v>
      </c>
      <c r="H498">
        <f t="shared" ca="1" si="55"/>
        <v>-353.27198514784027</v>
      </c>
    </row>
    <row r="499" spans="1:8">
      <c r="A499">
        <v>491</v>
      </c>
      <c r="B499">
        <f t="shared" ca="1" si="49"/>
        <v>0.68647916876695614</v>
      </c>
      <c r="C499">
        <f t="shared" ca="1" si="50"/>
        <v>61.005539079594634</v>
      </c>
      <c r="D499">
        <f t="shared" ca="1" si="51"/>
        <v>104.15207327997152</v>
      </c>
      <c r="E499">
        <f t="shared" ca="1" si="52"/>
        <v>228.92871033672526</v>
      </c>
      <c r="F499">
        <f t="shared" ca="1" si="53"/>
        <v>150</v>
      </c>
      <c r="G499">
        <f t="shared" ca="1" si="54"/>
        <v>778.5212217204986</v>
      </c>
      <c r="H499">
        <f t="shared" ca="1" si="55"/>
        <v>1157.4499320572238</v>
      </c>
    </row>
    <row r="500" spans="1:8">
      <c r="A500">
        <v>492</v>
      </c>
      <c r="B500">
        <f t="shared" ca="1" si="49"/>
        <v>1.2539396700477081</v>
      </c>
      <c r="C500">
        <f t="shared" ca="1" si="50"/>
        <v>128.90815800217678</v>
      </c>
      <c r="D500">
        <f t="shared" ca="1" si="51"/>
        <v>39.727199895957192</v>
      </c>
      <c r="E500">
        <f t="shared" ca="1" si="52"/>
        <v>38.166774443413317</v>
      </c>
      <c r="F500">
        <f t="shared" ca="1" si="53"/>
        <v>0</v>
      </c>
      <c r="G500">
        <f t="shared" ca="1" si="54"/>
        <v>137.53300824273927</v>
      </c>
      <c r="H500">
        <f t="shared" ca="1" si="55"/>
        <v>175.69978268615259</v>
      </c>
    </row>
    <row r="501" spans="1:8">
      <c r="A501">
        <v>493</v>
      </c>
      <c r="B501">
        <f t="shared" ca="1" si="49"/>
        <v>1.7515893674211329</v>
      </c>
      <c r="C501">
        <f t="shared" ca="1" si="50"/>
        <v>178.60028463192339</v>
      </c>
      <c r="D501">
        <f t="shared" ca="1" si="51"/>
        <v>26.786355411247353</v>
      </c>
      <c r="E501">
        <f t="shared" ca="1" si="52"/>
        <v>281.81349485739383</v>
      </c>
      <c r="F501">
        <f t="shared" ca="1" si="53"/>
        <v>0</v>
      </c>
      <c r="G501">
        <f t="shared" ca="1" si="54"/>
        <v>278.98544516955957</v>
      </c>
      <c r="H501">
        <f t="shared" ca="1" si="55"/>
        <v>560.79894002695346</v>
      </c>
    </row>
    <row r="502" spans="1:8">
      <c r="A502">
        <v>494</v>
      </c>
      <c r="B502">
        <f t="shared" ca="1" si="49"/>
        <v>1.5475709402514035</v>
      </c>
      <c r="C502">
        <f t="shared" ca="1" si="50"/>
        <v>113.43656962174575</v>
      </c>
      <c r="D502">
        <f t="shared" ca="1" si="51"/>
        <v>83.501936842981024</v>
      </c>
      <c r="E502">
        <f t="shared" ca="1" si="52"/>
        <v>584.05080806442174</v>
      </c>
      <c r="F502">
        <f t="shared" ca="1" si="53"/>
        <v>150</v>
      </c>
      <c r="G502">
        <f t="shared" ca="1" si="54"/>
        <v>331.72981366606996</v>
      </c>
      <c r="H502">
        <f t="shared" ca="1" si="55"/>
        <v>1065.7806217304917</v>
      </c>
    </row>
    <row r="503" spans="1:8">
      <c r="A503">
        <v>495</v>
      </c>
      <c r="B503">
        <f t="shared" ca="1" si="49"/>
        <v>0.8755797349174026</v>
      </c>
      <c r="C503">
        <f t="shared" ca="1" si="50"/>
        <v>84.982051823228616</v>
      </c>
      <c r="D503">
        <f t="shared" ca="1" si="51"/>
        <v>19.127823727494238</v>
      </c>
      <c r="E503">
        <f t="shared" ca="1" si="52"/>
        <v>-466.82222025373943</v>
      </c>
      <c r="F503">
        <f t="shared" ca="1" si="53"/>
        <v>0</v>
      </c>
      <c r="G503">
        <f t="shared" ca="1" si="54"/>
        <v>51.236468460835077</v>
      </c>
      <c r="H503">
        <f t="shared" ca="1" si="55"/>
        <v>-415.58575179290438</v>
      </c>
    </row>
    <row r="504" spans="1:8">
      <c r="A504">
        <v>496</v>
      </c>
      <c r="B504">
        <f t="shared" ca="1" si="49"/>
        <v>1.086467965088076</v>
      </c>
      <c r="C504">
        <f t="shared" ca="1" si="50"/>
        <v>122.75421763544108</v>
      </c>
      <c r="D504">
        <f t="shared" ca="1" si="51"/>
        <v>38.331449758086592</v>
      </c>
      <c r="E504">
        <f t="shared" ca="1" si="52"/>
        <v>-74.911430331947997</v>
      </c>
      <c r="F504">
        <f t="shared" ca="1" si="53"/>
        <v>0</v>
      </c>
      <c r="G504">
        <f t="shared" ca="1" si="54"/>
        <v>320.0750296799647</v>
      </c>
      <c r="H504">
        <f t="shared" ca="1" si="55"/>
        <v>245.1635993480167</v>
      </c>
    </row>
    <row r="505" spans="1:8">
      <c r="A505">
        <v>497</v>
      </c>
      <c r="B505">
        <f t="shared" ca="1" si="49"/>
        <v>1.2084286600279799</v>
      </c>
      <c r="C505">
        <f t="shared" ca="1" si="50"/>
        <v>102.73640049658525</v>
      </c>
      <c r="D505">
        <f t="shared" ca="1" si="51"/>
        <v>39.889183106545644</v>
      </c>
      <c r="E505">
        <f t="shared" ca="1" si="52"/>
        <v>-48.398292224545088</v>
      </c>
      <c r="F505">
        <f t="shared" ca="1" si="53"/>
        <v>0</v>
      </c>
      <c r="G505">
        <f t="shared" ca="1" si="54"/>
        <v>76.29932630957461</v>
      </c>
      <c r="H505">
        <f t="shared" ca="1" si="55"/>
        <v>27.901034085029522</v>
      </c>
    </row>
    <row r="506" spans="1:8">
      <c r="A506">
        <v>498</v>
      </c>
      <c r="B506">
        <f t="shared" ca="1" si="49"/>
        <v>1.0129162043724398</v>
      </c>
      <c r="C506">
        <f t="shared" ca="1" si="50"/>
        <v>233.28171991782025</v>
      </c>
      <c r="D506">
        <f t="shared" ca="1" si="51"/>
        <v>13.651409465885044</v>
      </c>
      <c r="E506">
        <f t="shared" ca="1" si="52"/>
        <v>-82.168957905833622</v>
      </c>
      <c r="F506">
        <f t="shared" ca="1" si="53"/>
        <v>0</v>
      </c>
      <c r="G506">
        <f t="shared" ca="1" si="54"/>
        <v>52.327831606864024</v>
      </c>
      <c r="H506">
        <f t="shared" ca="1" si="55"/>
        <v>-29.841126298969598</v>
      </c>
    </row>
    <row r="507" spans="1:8">
      <c r="A507">
        <v>499</v>
      </c>
      <c r="B507">
        <f t="shared" ca="1" si="49"/>
        <v>1.171347437310241</v>
      </c>
      <c r="C507">
        <f t="shared" ca="1" si="50"/>
        <v>123.57533542981247</v>
      </c>
      <c r="D507">
        <f t="shared" ca="1" si="51"/>
        <v>29.967914520206904</v>
      </c>
      <c r="E507">
        <f t="shared" ca="1" si="52"/>
        <v>-114.05425211373385</v>
      </c>
      <c r="F507">
        <f t="shared" ca="1" si="53"/>
        <v>0</v>
      </c>
      <c r="G507">
        <f t="shared" ca="1" si="54"/>
        <v>119.53956296178411</v>
      </c>
      <c r="H507">
        <f t="shared" ca="1" si="55"/>
        <v>5.4853108480502613</v>
      </c>
    </row>
    <row r="508" spans="1:8">
      <c r="A508">
        <v>500</v>
      </c>
      <c r="B508">
        <f t="shared" ca="1" si="49"/>
        <v>1.1920661329561177</v>
      </c>
      <c r="C508">
        <f t="shared" ca="1" si="50"/>
        <v>99.44460177191047</v>
      </c>
      <c r="D508">
        <f t="shared" ca="1" si="51"/>
        <v>77.776499831313444</v>
      </c>
      <c r="E508">
        <f t="shared" ca="1" si="52"/>
        <v>314.06411467551493</v>
      </c>
      <c r="F508">
        <f t="shared" ca="1" si="53"/>
        <v>150</v>
      </c>
      <c r="G508">
        <f t="shared" ca="1" si="54"/>
        <v>106.17588460205988</v>
      </c>
      <c r="H508">
        <f t="shared" ca="1" si="55"/>
        <v>570.23999927757484</v>
      </c>
    </row>
    <row r="509" spans="1:8">
      <c r="A509">
        <v>501</v>
      </c>
      <c r="B509">
        <f t="shared" ca="1" si="49"/>
        <v>1.3642284034275629</v>
      </c>
      <c r="C509">
        <f t="shared" ca="1" si="50"/>
        <v>130.61369654788214</v>
      </c>
      <c r="D509">
        <f t="shared" ca="1" si="51"/>
        <v>71.099624804876342</v>
      </c>
      <c r="E509">
        <f t="shared" ca="1" si="52"/>
        <v>411.29923658679559</v>
      </c>
      <c r="F509">
        <f t="shared" ca="1" si="53"/>
        <v>150</v>
      </c>
      <c r="G509">
        <f t="shared" ca="1" si="54"/>
        <v>213.07074785713166</v>
      </c>
      <c r="H509">
        <f t="shared" ca="1" si="55"/>
        <v>774.36998444392725</v>
      </c>
    </row>
    <row r="510" spans="1:8">
      <c r="A510">
        <v>502</v>
      </c>
      <c r="B510">
        <f t="shared" ca="1" si="49"/>
        <v>0.78945214160646426</v>
      </c>
      <c r="C510">
        <f t="shared" ca="1" si="50"/>
        <v>88.785601395696219</v>
      </c>
      <c r="D510">
        <f t="shared" ca="1" si="51"/>
        <v>11.847297541206578</v>
      </c>
      <c r="E510">
        <f t="shared" ca="1" si="52"/>
        <v>-573.18240484091621</v>
      </c>
      <c r="F510">
        <f t="shared" ca="1" si="53"/>
        <v>0</v>
      </c>
      <c r="G510">
        <f t="shared" ca="1" si="54"/>
        <v>92.144133521517361</v>
      </c>
      <c r="H510">
        <f t="shared" ca="1" si="55"/>
        <v>-481.03827131939886</v>
      </c>
    </row>
    <row r="511" spans="1:8">
      <c r="A511">
        <v>503</v>
      </c>
      <c r="B511">
        <f t="shared" ca="1" si="49"/>
        <v>1.063423114116969</v>
      </c>
      <c r="C511">
        <f t="shared" ca="1" si="50"/>
        <v>80.129405476243306</v>
      </c>
      <c r="D511">
        <f t="shared" ca="1" si="51"/>
        <v>72.247812184498684</v>
      </c>
      <c r="E511">
        <f t="shared" ca="1" si="52"/>
        <v>146.16773804862504</v>
      </c>
      <c r="F511">
        <f t="shared" ca="1" si="53"/>
        <v>150</v>
      </c>
      <c r="G511">
        <f t="shared" ca="1" si="54"/>
        <v>513.67923392910291</v>
      </c>
      <c r="H511">
        <f t="shared" ca="1" si="55"/>
        <v>809.84697197772789</v>
      </c>
    </row>
    <row r="512" spans="1:8">
      <c r="A512">
        <v>504</v>
      </c>
      <c r="B512">
        <f t="shared" ca="1" si="49"/>
        <v>0.7212720106700562</v>
      </c>
      <c r="C512">
        <f t="shared" ca="1" si="50"/>
        <v>57.903029979406959</v>
      </c>
      <c r="D512">
        <f t="shared" ca="1" si="51"/>
        <v>80.542221487255176</v>
      </c>
      <c r="E512">
        <f t="shared" ca="1" si="52"/>
        <v>2.4703406106426655</v>
      </c>
      <c r="F512">
        <f t="shared" ca="1" si="53"/>
        <v>150</v>
      </c>
      <c r="G512">
        <f t="shared" ca="1" si="54"/>
        <v>95.420766258927387</v>
      </c>
      <c r="H512">
        <f t="shared" ca="1" si="55"/>
        <v>247.89110686957005</v>
      </c>
    </row>
    <row r="513" spans="1:8">
      <c r="A513">
        <v>505</v>
      </c>
      <c r="B513">
        <f t="shared" ca="1" si="49"/>
        <v>1.1378022283982421</v>
      </c>
      <c r="C513">
        <f t="shared" ca="1" si="50"/>
        <v>153.51015081507359</v>
      </c>
      <c r="D513">
        <f t="shared" ca="1" si="51"/>
        <v>48.509240031671951</v>
      </c>
      <c r="E513">
        <f t="shared" ca="1" si="52"/>
        <v>129.42343700806993</v>
      </c>
      <c r="F513">
        <f t="shared" ca="1" si="53"/>
        <v>0</v>
      </c>
      <c r="G513">
        <f t="shared" ca="1" si="54"/>
        <v>350.46864630210001</v>
      </c>
      <c r="H513">
        <f t="shared" ca="1" si="55"/>
        <v>479.89208331016994</v>
      </c>
    </row>
    <row r="514" spans="1:8">
      <c r="A514">
        <v>506</v>
      </c>
      <c r="B514">
        <f t="shared" ca="1" si="49"/>
        <v>1.0849879818843353</v>
      </c>
      <c r="C514">
        <f t="shared" ca="1" si="50"/>
        <v>134.03790491306714</v>
      </c>
      <c r="D514">
        <f t="shared" ca="1" si="51"/>
        <v>22.070918504298685</v>
      </c>
      <c r="E514">
        <f t="shared" ca="1" si="52"/>
        <v>-210.04751627763224</v>
      </c>
      <c r="F514">
        <f t="shared" ca="1" si="53"/>
        <v>0</v>
      </c>
      <c r="G514">
        <f t="shared" ca="1" si="54"/>
        <v>177.76408066003833</v>
      </c>
      <c r="H514">
        <f t="shared" ca="1" si="55"/>
        <v>-32.283435617593909</v>
      </c>
    </row>
    <row r="515" spans="1:8">
      <c r="A515">
        <v>507</v>
      </c>
      <c r="B515">
        <f t="shared" ca="1" si="49"/>
        <v>0.69613378548240812</v>
      </c>
      <c r="C515">
        <f t="shared" ca="1" si="50"/>
        <v>67.802927390141875</v>
      </c>
      <c r="D515">
        <f t="shared" ca="1" si="51"/>
        <v>44.424026659529225</v>
      </c>
      <c r="E515">
        <f t="shared" ca="1" si="52"/>
        <v>-346.53097673360355</v>
      </c>
      <c r="F515">
        <f t="shared" ca="1" si="53"/>
        <v>0</v>
      </c>
      <c r="G515">
        <f t="shared" ca="1" si="54"/>
        <v>215.49757724004971</v>
      </c>
      <c r="H515">
        <f t="shared" ca="1" si="55"/>
        <v>-131.03339949355384</v>
      </c>
    </row>
    <row r="516" spans="1:8">
      <c r="A516">
        <v>508</v>
      </c>
      <c r="B516">
        <f t="shared" ca="1" si="49"/>
        <v>0.8449566108501283</v>
      </c>
      <c r="C516">
        <f t="shared" ca="1" si="50"/>
        <v>50.466340213111437</v>
      </c>
      <c r="D516">
        <f t="shared" ca="1" si="51"/>
        <v>23.912669990073219</v>
      </c>
      <c r="E516">
        <f t="shared" ca="1" si="52"/>
        <v>-520.57459868687965</v>
      </c>
      <c r="F516">
        <f t="shared" ca="1" si="53"/>
        <v>0</v>
      </c>
      <c r="G516">
        <f t="shared" ca="1" si="54"/>
        <v>52.777459057109489</v>
      </c>
      <c r="H516">
        <f t="shared" ca="1" si="55"/>
        <v>-467.79713962977019</v>
      </c>
    </row>
    <row r="517" spans="1:8">
      <c r="A517">
        <v>509</v>
      </c>
      <c r="B517">
        <f t="shared" ca="1" si="49"/>
        <v>0.83442010586854254</v>
      </c>
      <c r="C517">
        <f t="shared" ca="1" si="50"/>
        <v>317.18555727919454</v>
      </c>
      <c r="D517">
        <f t="shared" ca="1" si="51"/>
        <v>16.096888426904613</v>
      </c>
      <c r="E517">
        <f t="shared" ca="1" si="52"/>
        <v>62.797375855849054</v>
      </c>
      <c r="F517">
        <f t="shared" ca="1" si="53"/>
        <v>0</v>
      </c>
      <c r="G517">
        <f t="shared" ca="1" si="54"/>
        <v>71.508860061227793</v>
      </c>
      <c r="H517">
        <f t="shared" ca="1" si="55"/>
        <v>134.30623591707683</v>
      </c>
    </row>
    <row r="518" spans="1:8">
      <c r="A518">
        <v>510</v>
      </c>
      <c r="B518">
        <f t="shared" ca="1" si="49"/>
        <v>0.49026717518003471</v>
      </c>
      <c r="C518">
        <f t="shared" ca="1" si="50"/>
        <v>129.05290935147065</v>
      </c>
      <c r="D518">
        <f t="shared" ca="1" si="51"/>
        <v>18.816324588672408</v>
      </c>
      <c r="E518">
        <f t="shared" ca="1" si="52"/>
        <v>-552.41634769003656</v>
      </c>
      <c r="F518">
        <f t="shared" ca="1" si="53"/>
        <v>0</v>
      </c>
      <c r="G518">
        <f t="shared" ca="1" si="54"/>
        <v>44.994856031502351</v>
      </c>
      <c r="H518">
        <f t="shared" ca="1" si="55"/>
        <v>-507.42149165853419</v>
      </c>
    </row>
    <row r="519" spans="1:8">
      <c r="A519">
        <v>511</v>
      </c>
      <c r="B519">
        <f t="shared" ca="1" si="49"/>
        <v>0.99511054963561862</v>
      </c>
      <c r="C519">
        <f t="shared" ca="1" si="50"/>
        <v>260.88213773147595</v>
      </c>
      <c r="D519">
        <f t="shared" ca="1" si="51"/>
        <v>16.908145567150832</v>
      </c>
      <c r="E519">
        <f t="shared" ca="1" si="52"/>
        <v>10.496620272552946</v>
      </c>
      <c r="F519">
        <f t="shared" ca="1" si="53"/>
        <v>0</v>
      </c>
      <c r="G519">
        <f t="shared" ca="1" si="54"/>
        <v>27.216853270028874</v>
      </c>
      <c r="H519">
        <f t="shared" ca="1" si="55"/>
        <v>37.713473542581823</v>
      </c>
    </row>
    <row r="520" spans="1:8">
      <c r="A520">
        <v>512</v>
      </c>
      <c r="B520">
        <f t="shared" ca="1" si="49"/>
        <v>0.68175790712952833</v>
      </c>
      <c r="C520">
        <f t="shared" ca="1" si="50"/>
        <v>133.14771344932734</v>
      </c>
      <c r="D520">
        <f t="shared" ca="1" si="51"/>
        <v>5.463540632486561</v>
      </c>
      <c r="E520">
        <f t="shared" ca="1" si="52"/>
        <v>-579.96181103250649</v>
      </c>
      <c r="F520">
        <f t="shared" ca="1" si="53"/>
        <v>0</v>
      </c>
      <c r="G520">
        <f t="shared" ca="1" si="54"/>
        <v>10.280375394426768</v>
      </c>
      <c r="H520">
        <f t="shared" ca="1" si="55"/>
        <v>-569.68143563807973</v>
      </c>
    </row>
    <row r="521" spans="1:8">
      <c r="A521">
        <v>513</v>
      </c>
      <c r="B521">
        <f t="shared" ref="B521:B584" ca="1" si="56">_xlfn.LOGNORM.INV(RAND(), $O$31, $O$32)</f>
        <v>0.9599314258569035</v>
      </c>
      <c r="C521">
        <f t="shared" ref="C521:C584" ca="1" si="57">_xlfn.LOGNORM.INV(RAND(), $O$28, $O$29)</f>
        <v>218.04801118653754</v>
      </c>
      <c r="D521">
        <f t="shared" ref="D521:D584" ca="1" si="58">_xlfn.LOGNORM.INV(RAND(), $O$25, $O$26)</f>
        <v>64.513023024351725</v>
      </c>
      <c r="E521">
        <f t="shared" ca="1" si="52"/>
        <v>361.87051659285828</v>
      </c>
      <c r="F521">
        <f t="shared" ca="1" si="53"/>
        <v>150</v>
      </c>
      <c r="G521">
        <f t="shared" ca="1" si="54"/>
        <v>109.07955842726922</v>
      </c>
      <c r="H521">
        <f t="shared" ca="1" si="55"/>
        <v>620.95007502012754</v>
      </c>
    </row>
    <row r="522" spans="1:8">
      <c r="A522">
        <v>514</v>
      </c>
      <c r="B522">
        <f t="shared" ca="1" si="56"/>
        <v>0.78191952982823421</v>
      </c>
      <c r="C522">
        <f t="shared" ca="1" si="57"/>
        <v>97.708784053454849</v>
      </c>
      <c r="D522">
        <f t="shared" ca="1" si="58"/>
        <v>59.270092493209653</v>
      </c>
      <c r="E522">
        <f t="shared" ref="E522:E585" ca="1" si="59">((B522-$B$5)/0.1)*$D$5 + ((C522-$B$6)/10)*$D$6 + ((D522-$B$7)/10)*$D$7</f>
        <v>-80.412804565603864</v>
      </c>
      <c r="F522">
        <f t="shared" ref="F522:F585" ca="1" si="60">IF(OR(B522&lt;0.4, D522&gt;50), 150, 0)</f>
        <v>150</v>
      </c>
      <c r="G522">
        <f t="shared" ref="G522:G585" ca="1" si="61">(D522/10)*D520</f>
        <v>32.382455862788767</v>
      </c>
      <c r="H522">
        <f t="shared" ref="H522:H585" ca="1" si="62">E522+F522+G522</f>
        <v>101.9696512971849</v>
      </c>
    </row>
    <row r="523" spans="1:8">
      <c r="A523">
        <v>515</v>
      </c>
      <c r="B523">
        <f t="shared" ca="1" si="56"/>
        <v>0.80530710570528619</v>
      </c>
      <c r="C523">
        <f t="shared" ca="1" si="57"/>
        <v>86.015843819827509</v>
      </c>
      <c r="D523">
        <f t="shared" ca="1" si="58"/>
        <v>32.116105357316187</v>
      </c>
      <c r="E523">
        <f t="shared" ca="1" si="59"/>
        <v>-369.49123857008078</v>
      </c>
      <c r="F523">
        <f t="shared" ca="1" si="60"/>
        <v>0</v>
      </c>
      <c r="G523">
        <f t="shared" ca="1" si="61"/>
        <v>207.19070443690447</v>
      </c>
      <c r="H523">
        <f t="shared" ca="1" si="62"/>
        <v>-162.30053413317631</v>
      </c>
    </row>
    <row r="524" spans="1:8">
      <c r="A524">
        <v>516</v>
      </c>
      <c r="B524">
        <f t="shared" ca="1" si="56"/>
        <v>0.91614817389549585</v>
      </c>
      <c r="C524">
        <f t="shared" ca="1" si="57"/>
        <v>66.894167215003392</v>
      </c>
      <c r="D524">
        <f t="shared" ca="1" si="58"/>
        <v>16.442697459627734</v>
      </c>
      <c r="E524">
        <f t="shared" ca="1" si="59"/>
        <v>-518.6089749639209</v>
      </c>
      <c r="F524">
        <f t="shared" ca="1" si="60"/>
        <v>0</v>
      </c>
      <c r="G524">
        <f t="shared" ca="1" si="61"/>
        <v>97.456019926999915</v>
      </c>
      <c r="H524">
        <f t="shared" ca="1" si="62"/>
        <v>-421.15295503692096</v>
      </c>
    </row>
    <row r="525" spans="1:8">
      <c r="A525">
        <v>517</v>
      </c>
      <c r="B525">
        <f t="shared" ca="1" si="56"/>
        <v>0.67784842155136149</v>
      </c>
      <c r="C525">
        <f t="shared" ca="1" si="57"/>
        <v>151.23371372720288</v>
      </c>
      <c r="D525">
        <f t="shared" ca="1" si="58"/>
        <v>53.45242617628157</v>
      </c>
      <c r="E525">
        <f t="shared" ca="1" si="59"/>
        <v>-56.812697688950948</v>
      </c>
      <c r="F525">
        <f t="shared" ca="1" si="60"/>
        <v>150</v>
      </c>
      <c r="G525">
        <f t="shared" ca="1" si="61"/>
        <v>171.66837506816245</v>
      </c>
      <c r="H525">
        <f t="shared" ca="1" si="62"/>
        <v>264.8556773792115</v>
      </c>
    </row>
    <row r="526" spans="1:8">
      <c r="A526">
        <v>518</v>
      </c>
      <c r="B526">
        <f t="shared" ca="1" si="56"/>
        <v>0.43221267299127197</v>
      </c>
      <c r="C526">
        <f t="shared" ca="1" si="57"/>
        <v>123.15848276055675</v>
      </c>
      <c r="D526">
        <f t="shared" ca="1" si="58"/>
        <v>45.041447198644391</v>
      </c>
      <c r="E526">
        <f t="shared" ca="1" si="59"/>
        <v>-333.92843916198279</v>
      </c>
      <c r="F526">
        <f t="shared" ca="1" si="60"/>
        <v>0</v>
      </c>
      <c r="G526">
        <f t="shared" ca="1" si="61"/>
        <v>74.060288943110692</v>
      </c>
      <c r="H526">
        <f t="shared" ca="1" si="62"/>
        <v>-259.86815021887207</v>
      </c>
    </row>
    <row r="527" spans="1:8">
      <c r="A527">
        <v>519</v>
      </c>
      <c r="B527">
        <f t="shared" ca="1" si="56"/>
        <v>0.96095992792269447</v>
      </c>
      <c r="C527">
        <f t="shared" ca="1" si="57"/>
        <v>196.69023232111715</v>
      </c>
      <c r="D527">
        <f t="shared" ca="1" si="58"/>
        <v>80.111521248004621</v>
      </c>
      <c r="E527">
        <f t="shared" ca="1" si="59"/>
        <v>464.97530269873175</v>
      </c>
      <c r="F527">
        <f t="shared" ca="1" si="60"/>
        <v>150</v>
      </c>
      <c r="G527">
        <f t="shared" ca="1" si="61"/>
        <v>428.21551753785798</v>
      </c>
      <c r="H527">
        <f t="shared" ca="1" si="62"/>
        <v>1043.1908202365898</v>
      </c>
    </row>
    <row r="528" spans="1:8">
      <c r="A528">
        <v>520</v>
      </c>
      <c r="B528">
        <f t="shared" ca="1" si="56"/>
        <v>0.8763978683777075</v>
      </c>
      <c r="C528">
        <f t="shared" ca="1" si="57"/>
        <v>145.52497228162187</v>
      </c>
      <c r="D528">
        <f t="shared" ca="1" si="58"/>
        <v>21.179711642908106</v>
      </c>
      <c r="E528">
        <f t="shared" ca="1" si="59"/>
        <v>-294.53697322346511</v>
      </c>
      <c r="F528">
        <f t="shared" ca="1" si="60"/>
        <v>0</v>
      </c>
      <c r="G528">
        <f t="shared" ca="1" si="61"/>
        <v>95.396486364655928</v>
      </c>
      <c r="H528">
        <f t="shared" ca="1" si="62"/>
        <v>-199.1404868588092</v>
      </c>
    </row>
    <row r="529" spans="1:8">
      <c r="A529">
        <v>521</v>
      </c>
      <c r="B529">
        <f t="shared" ca="1" si="56"/>
        <v>0.95001984184115063</v>
      </c>
      <c r="C529">
        <f t="shared" ca="1" si="57"/>
        <v>105.16536629800149</v>
      </c>
      <c r="D529">
        <f t="shared" ca="1" si="58"/>
        <v>93.889749952671835</v>
      </c>
      <c r="E529">
        <f t="shared" ca="1" si="59"/>
        <v>368.47538164684278</v>
      </c>
      <c r="F529">
        <f t="shared" ca="1" si="60"/>
        <v>150</v>
      </c>
      <c r="G529">
        <f t="shared" ca="1" si="61"/>
        <v>752.16506983033105</v>
      </c>
      <c r="H529">
        <f t="shared" ca="1" si="62"/>
        <v>1270.6404514771739</v>
      </c>
    </row>
    <row r="530" spans="1:8">
      <c r="A530">
        <v>522</v>
      </c>
      <c r="B530">
        <f t="shared" ca="1" si="56"/>
        <v>0.82304420205633877</v>
      </c>
      <c r="C530">
        <f t="shared" ca="1" si="57"/>
        <v>122.32108391979604</v>
      </c>
      <c r="D530">
        <f t="shared" ca="1" si="58"/>
        <v>74.114484988971185</v>
      </c>
      <c r="E530">
        <f t="shared" ca="1" si="59"/>
        <v>150.12420617191671</v>
      </c>
      <c r="F530">
        <f t="shared" ca="1" si="60"/>
        <v>150</v>
      </c>
      <c r="G530">
        <f t="shared" ca="1" si="61"/>
        <v>156.97234206290511</v>
      </c>
      <c r="H530">
        <f t="shared" ca="1" si="62"/>
        <v>457.09654823482185</v>
      </c>
    </row>
    <row r="531" spans="1:8">
      <c r="A531">
        <v>523</v>
      </c>
      <c r="B531">
        <f t="shared" ca="1" si="56"/>
        <v>1.6982243376385091</v>
      </c>
      <c r="C531">
        <f t="shared" ca="1" si="57"/>
        <v>74.135290325363101</v>
      </c>
      <c r="D531">
        <f t="shared" ca="1" si="58"/>
        <v>66.74283914541671</v>
      </c>
      <c r="E531">
        <f t="shared" ca="1" si="59"/>
        <v>393.53333154137482</v>
      </c>
      <c r="F531">
        <f t="shared" ca="1" si="60"/>
        <v>150</v>
      </c>
      <c r="G531">
        <f t="shared" ca="1" si="61"/>
        <v>626.64684784945723</v>
      </c>
      <c r="H531">
        <f t="shared" ca="1" si="62"/>
        <v>1170.1801793908321</v>
      </c>
    </row>
    <row r="532" spans="1:8">
      <c r="A532">
        <v>524</v>
      </c>
      <c r="B532">
        <f t="shared" ca="1" si="56"/>
        <v>1.9376813152960197</v>
      </c>
      <c r="C532">
        <f t="shared" ca="1" si="57"/>
        <v>196.28207887534052</v>
      </c>
      <c r="D532">
        <f t="shared" ca="1" si="58"/>
        <v>37.834082012548301</v>
      </c>
      <c r="E532">
        <f t="shared" ca="1" si="59"/>
        <v>529.54122041638948</v>
      </c>
      <c r="F532">
        <f t="shared" ca="1" si="60"/>
        <v>0</v>
      </c>
      <c r="G532">
        <f t="shared" ca="1" si="61"/>
        <v>280.40535033905161</v>
      </c>
      <c r="H532">
        <f t="shared" ca="1" si="62"/>
        <v>809.94657075544114</v>
      </c>
    </row>
    <row r="533" spans="1:8">
      <c r="A533">
        <v>525</v>
      </c>
      <c r="B533">
        <f t="shared" ca="1" si="56"/>
        <v>0.56044791207465938</v>
      </c>
      <c r="C533">
        <f t="shared" ca="1" si="57"/>
        <v>52.949727033595671</v>
      </c>
      <c r="D533">
        <f t="shared" ca="1" si="58"/>
        <v>20.347823723545247</v>
      </c>
      <c r="E533">
        <f t="shared" ca="1" si="59"/>
        <v>-692.26894368868329</v>
      </c>
      <c r="F533">
        <f t="shared" ca="1" si="60"/>
        <v>0</v>
      </c>
      <c r="G533">
        <f t="shared" ca="1" si="61"/>
        <v>135.80715257398745</v>
      </c>
      <c r="H533">
        <f t="shared" ca="1" si="62"/>
        <v>-556.46179111469587</v>
      </c>
    </row>
    <row r="534" spans="1:8">
      <c r="A534">
        <v>526</v>
      </c>
      <c r="B534">
        <f t="shared" ca="1" si="56"/>
        <v>1.5955875238458548</v>
      </c>
      <c r="C534">
        <f t="shared" ca="1" si="57"/>
        <v>113.32653758377917</v>
      </c>
      <c r="D534">
        <f t="shared" ca="1" si="58"/>
        <v>50.169502557867261</v>
      </c>
      <c r="E534">
        <f t="shared" ca="1" si="59"/>
        <v>274.45967691559332</v>
      </c>
      <c r="F534">
        <f t="shared" ca="1" si="60"/>
        <v>150</v>
      </c>
      <c r="G534">
        <f t="shared" ca="1" si="61"/>
        <v>189.81170743031018</v>
      </c>
      <c r="H534">
        <f t="shared" ca="1" si="62"/>
        <v>614.27138434590347</v>
      </c>
    </row>
    <row r="535" spans="1:8">
      <c r="A535">
        <v>527</v>
      </c>
      <c r="B535">
        <f t="shared" ca="1" si="56"/>
        <v>1.4288725760225012</v>
      </c>
      <c r="C535">
        <f t="shared" ca="1" si="57"/>
        <v>132.40167093404986</v>
      </c>
      <c r="D535">
        <f t="shared" ca="1" si="58"/>
        <v>23.441154702070058</v>
      </c>
      <c r="E535">
        <f t="shared" ca="1" si="59"/>
        <v>-28.493442178378785</v>
      </c>
      <c r="F535">
        <f t="shared" ca="1" si="60"/>
        <v>0</v>
      </c>
      <c r="G535">
        <f t="shared" ca="1" si="61"/>
        <v>47.697648375407532</v>
      </c>
      <c r="H535">
        <f t="shared" ca="1" si="62"/>
        <v>19.204206197028746</v>
      </c>
    </row>
    <row r="536" spans="1:8">
      <c r="A536">
        <v>528</v>
      </c>
      <c r="B536">
        <f t="shared" ca="1" si="56"/>
        <v>1.0844759769204226</v>
      </c>
      <c r="C536">
        <f t="shared" ca="1" si="57"/>
        <v>51.662691188705047</v>
      </c>
      <c r="D536">
        <f t="shared" ca="1" si="58"/>
        <v>66.749836170701627</v>
      </c>
      <c r="E536">
        <f t="shared" ca="1" si="59"/>
        <v>30.547623593535604</v>
      </c>
      <c r="F536">
        <f t="shared" ca="1" si="60"/>
        <v>150</v>
      </c>
      <c r="G536">
        <f t="shared" ca="1" si="61"/>
        <v>334.88060765032361</v>
      </c>
      <c r="H536">
        <f t="shared" ca="1" si="62"/>
        <v>515.42823124385927</v>
      </c>
    </row>
    <row r="537" spans="1:8">
      <c r="A537">
        <v>529</v>
      </c>
      <c r="B537">
        <f t="shared" ca="1" si="56"/>
        <v>0.96526517168448278</v>
      </c>
      <c r="C537">
        <f t="shared" ca="1" si="57"/>
        <v>112.62391587532967</v>
      </c>
      <c r="D537">
        <f t="shared" ca="1" si="58"/>
        <v>96.838880390188308</v>
      </c>
      <c r="E537">
        <f t="shared" ca="1" si="59"/>
        <v>424.23572488699403</v>
      </c>
      <c r="F537">
        <f t="shared" ca="1" si="60"/>
        <v>150</v>
      </c>
      <c r="G537">
        <f t="shared" ca="1" si="61"/>
        <v>227.00151764016624</v>
      </c>
      <c r="H537">
        <f t="shared" ca="1" si="62"/>
        <v>801.23724252716033</v>
      </c>
    </row>
    <row r="538" spans="1:8">
      <c r="A538">
        <v>530</v>
      </c>
      <c r="B538">
        <f t="shared" ca="1" si="56"/>
        <v>0.88809297800771625</v>
      </c>
      <c r="C538">
        <f t="shared" ca="1" si="57"/>
        <v>257.44074361479363</v>
      </c>
      <c r="D538">
        <f t="shared" ca="1" si="58"/>
        <v>86.592985495911648</v>
      </c>
      <c r="E538">
        <f t="shared" ca="1" si="59"/>
        <v>645.23274845450419</v>
      </c>
      <c r="F538">
        <f t="shared" ca="1" si="60"/>
        <v>150</v>
      </c>
      <c r="G538">
        <f t="shared" ca="1" si="61"/>
        <v>578.00675953840448</v>
      </c>
      <c r="H538">
        <f t="shared" ca="1" si="62"/>
        <v>1373.2395079929088</v>
      </c>
    </row>
    <row r="539" spans="1:8">
      <c r="A539">
        <v>531</v>
      </c>
      <c r="B539">
        <f t="shared" ca="1" si="56"/>
        <v>0.67377638619454772</v>
      </c>
      <c r="C539">
        <f t="shared" ca="1" si="57"/>
        <v>69.738977008910908</v>
      </c>
      <c r="D539">
        <f t="shared" ca="1" si="58"/>
        <v>29.008908653862573</v>
      </c>
      <c r="E539">
        <f t="shared" ca="1" si="59"/>
        <v>-507.02073238727769</v>
      </c>
      <c r="F539">
        <f t="shared" ca="1" si="60"/>
        <v>0</v>
      </c>
      <c r="G539">
        <f t="shared" ca="1" si="61"/>
        <v>280.91902353812964</v>
      </c>
      <c r="H539">
        <f t="shared" ca="1" si="62"/>
        <v>-226.10170884914805</v>
      </c>
    </row>
    <row r="540" spans="1:8">
      <c r="A540">
        <v>532</v>
      </c>
      <c r="B540">
        <f t="shared" ca="1" si="56"/>
        <v>0.75925401301085438</v>
      </c>
      <c r="C540">
        <f t="shared" ca="1" si="57"/>
        <v>169.40609989040721</v>
      </c>
      <c r="D540">
        <f t="shared" ca="1" si="58"/>
        <v>29.317371997184331</v>
      </c>
      <c r="E540">
        <f t="shared" ca="1" si="59"/>
        <v>-212.02947834216607</v>
      </c>
      <c r="F540">
        <f t="shared" ca="1" si="60"/>
        <v>0</v>
      </c>
      <c r="G540">
        <f t="shared" ca="1" si="61"/>
        <v>253.8678768130429</v>
      </c>
      <c r="H540">
        <f t="shared" ca="1" si="62"/>
        <v>41.838398470876825</v>
      </c>
    </row>
    <row r="541" spans="1:8">
      <c r="A541">
        <v>533</v>
      </c>
      <c r="B541">
        <f t="shared" ca="1" si="56"/>
        <v>1.2041400396091386</v>
      </c>
      <c r="C541">
        <f t="shared" ca="1" si="57"/>
        <v>81.237090397400024</v>
      </c>
      <c r="D541">
        <f t="shared" ca="1" si="58"/>
        <v>12.350634396269394</v>
      </c>
      <c r="E541">
        <f t="shared" ca="1" si="59"/>
        <v>-379.67636478469132</v>
      </c>
      <c r="F541">
        <f t="shared" ca="1" si="60"/>
        <v>0</v>
      </c>
      <c r="G541">
        <f t="shared" ca="1" si="61"/>
        <v>35.827842501863195</v>
      </c>
      <c r="H541">
        <f t="shared" ca="1" si="62"/>
        <v>-343.84852228282813</v>
      </c>
    </row>
    <row r="542" spans="1:8">
      <c r="A542">
        <v>534</v>
      </c>
      <c r="B542">
        <f t="shared" ca="1" si="56"/>
        <v>0.9741593376880171</v>
      </c>
      <c r="C542">
        <f t="shared" ca="1" si="57"/>
        <v>95.733798378960842</v>
      </c>
      <c r="D542">
        <f t="shared" ca="1" si="58"/>
        <v>33.93258731996135</v>
      </c>
      <c r="E542">
        <f t="shared" ca="1" si="59"/>
        <v>-242.60541655443046</v>
      </c>
      <c r="F542">
        <f t="shared" ca="1" si="60"/>
        <v>0</v>
      </c>
      <c r="G542">
        <f t="shared" ca="1" si="61"/>
        <v>99.481428528624704</v>
      </c>
      <c r="H542">
        <f t="shared" ca="1" si="62"/>
        <v>-143.12398802580577</v>
      </c>
    </row>
    <row r="543" spans="1:8">
      <c r="A543">
        <v>535</v>
      </c>
      <c r="B543">
        <f t="shared" ca="1" si="56"/>
        <v>0.80519853285796761</v>
      </c>
      <c r="C543">
        <f t="shared" ca="1" si="57"/>
        <v>157.74555855765942</v>
      </c>
      <c r="D543">
        <f t="shared" ca="1" si="58"/>
        <v>134.0153883540751</v>
      </c>
      <c r="E543">
        <f t="shared" ca="1" si="59"/>
        <v>828.77159181842876</v>
      </c>
      <c r="F543">
        <f t="shared" ca="1" si="60"/>
        <v>150</v>
      </c>
      <c r="G543">
        <f t="shared" ca="1" si="61"/>
        <v>165.51750650352406</v>
      </c>
      <c r="H543">
        <f t="shared" ca="1" si="62"/>
        <v>1144.2890983219529</v>
      </c>
    </row>
    <row r="544" spans="1:8">
      <c r="A544">
        <v>536</v>
      </c>
      <c r="B544">
        <f t="shared" ca="1" si="56"/>
        <v>1.3139748309395471</v>
      </c>
      <c r="C544">
        <f t="shared" ca="1" si="57"/>
        <v>201.45945186690781</v>
      </c>
      <c r="D544">
        <f t="shared" ca="1" si="58"/>
        <v>31.346977519797303</v>
      </c>
      <c r="E544">
        <f t="shared" ca="1" si="59"/>
        <v>165.76036578956152</v>
      </c>
      <c r="F544">
        <f t="shared" ca="1" si="60"/>
        <v>0</v>
      </c>
      <c r="G544">
        <f t="shared" ca="1" si="61"/>
        <v>106.36840519073874</v>
      </c>
      <c r="H544">
        <f t="shared" ca="1" si="62"/>
        <v>272.12877098030026</v>
      </c>
    </row>
    <row r="545" spans="1:8">
      <c r="A545">
        <v>537</v>
      </c>
      <c r="B545">
        <f t="shared" ca="1" si="56"/>
        <v>1.699400564444568</v>
      </c>
      <c r="C545">
        <f t="shared" ca="1" si="57"/>
        <v>60.218158955793363</v>
      </c>
      <c r="D545">
        <f t="shared" ca="1" si="58"/>
        <v>17.390896261201547</v>
      </c>
      <c r="E545">
        <f t="shared" ca="1" si="59"/>
        <v>-134.19081232167173</v>
      </c>
      <c r="F545">
        <f t="shared" ca="1" si="60"/>
        <v>0</v>
      </c>
      <c r="G545">
        <f t="shared" ca="1" si="61"/>
        <v>233.06477162703581</v>
      </c>
      <c r="H545">
        <f t="shared" ca="1" si="62"/>
        <v>98.873959305364082</v>
      </c>
    </row>
    <row r="546" spans="1:8">
      <c r="A546">
        <v>538</v>
      </c>
      <c r="B546">
        <f t="shared" ca="1" si="56"/>
        <v>1.0513444974227626</v>
      </c>
      <c r="C546">
        <f t="shared" ca="1" si="57"/>
        <v>117.14070413169411</v>
      </c>
      <c r="D546">
        <f t="shared" ca="1" si="58"/>
        <v>69.322918228751504</v>
      </c>
      <c r="E546">
        <f t="shared" ca="1" si="59"/>
        <v>203.40773678267701</v>
      </c>
      <c r="F546">
        <f t="shared" ca="1" si="60"/>
        <v>150</v>
      </c>
      <c r="G546">
        <f t="shared" ca="1" si="61"/>
        <v>217.30639593234201</v>
      </c>
      <c r="H546">
        <f t="shared" ca="1" si="62"/>
        <v>570.7141327150191</v>
      </c>
    </row>
    <row r="547" spans="1:8">
      <c r="A547">
        <v>539</v>
      </c>
      <c r="B547">
        <f t="shared" ca="1" si="56"/>
        <v>0.79640126570399816</v>
      </c>
      <c r="C547">
        <f t="shared" ca="1" si="57"/>
        <v>53.194673154770733</v>
      </c>
      <c r="D547">
        <f t="shared" ca="1" si="58"/>
        <v>23.559410275598673</v>
      </c>
      <c r="E547">
        <f t="shared" ca="1" si="59"/>
        <v>-541.56403605054197</v>
      </c>
      <c r="F547">
        <f t="shared" ca="1" si="60"/>
        <v>0</v>
      </c>
      <c r="G547">
        <f t="shared" ca="1" si="61"/>
        <v>40.971926007802232</v>
      </c>
      <c r="H547">
        <f t="shared" ca="1" si="62"/>
        <v>-500.59211004273976</v>
      </c>
    </row>
    <row r="548" spans="1:8">
      <c r="A548">
        <v>540</v>
      </c>
      <c r="B548">
        <f t="shared" ca="1" si="56"/>
        <v>0.53772698952176134</v>
      </c>
      <c r="C548">
        <f t="shared" ca="1" si="57"/>
        <v>36.492698508547718</v>
      </c>
      <c r="D548">
        <f t="shared" ca="1" si="58"/>
        <v>42.190842140035663</v>
      </c>
      <c r="E548">
        <f t="shared" ca="1" si="59"/>
        <v>-526.341792112848</v>
      </c>
      <c r="F548">
        <f t="shared" ca="1" si="60"/>
        <v>0</v>
      </c>
      <c r="G548">
        <f t="shared" ca="1" si="61"/>
        <v>292.47922996758552</v>
      </c>
      <c r="H548">
        <f t="shared" ca="1" si="62"/>
        <v>-233.86256214526247</v>
      </c>
    </row>
    <row r="549" spans="1:8">
      <c r="A549">
        <v>541</v>
      </c>
      <c r="B549">
        <f t="shared" ca="1" si="56"/>
        <v>1.3611896086163826</v>
      </c>
      <c r="C549">
        <f t="shared" ca="1" si="57"/>
        <v>92.119491685797129</v>
      </c>
      <c r="D549">
        <f t="shared" ca="1" si="58"/>
        <v>57.102919699663694</v>
      </c>
      <c r="E549">
        <f t="shared" ca="1" si="59"/>
        <v>173.57727597386645</v>
      </c>
      <c r="F549">
        <f t="shared" ca="1" si="60"/>
        <v>150</v>
      </c>
      <c r="G549">
        <f t="shared" ca="1" si="61"/>
        <v>134.53111131389426</v>
      </c>
      <c r="H549">
        <f t="shared" ca="1" si="62"/>
        <v>458.10838728776071</v>
      </c>
    </row>
    <row r="550" spans="1:8">
      <c r="A550">
        <v>542</v>
      </c>
      <c r="B550">
        <f t="shared" ca="1" si="56"/>
        <v>1.7291166765997898</v>
      </c>
      <c r="C550">
        <f t="shared" ca="1" si="57"/>
        <v>129.9943694565554</v>
      </c>
      <c r="D550">
        <f t="shared" ca="1" si="58"/>
        <v>57.490074825711623</v>
      </c>
      <c r="E550">
        <f t="shared" ca="1" si="59"/>
        <v>456.09955565294507</v>
      </c>
      <c r="F550">
        <f t="shared" ca="1" si="60"/>
        <v>150</v>
      </c>
      <c r="G550">
        <f t="shared" ca="1" si="61"/>
        <v>242.55546715904373</v>
      </c>
      <c r="H550">
        <f t="shared" ca="1" si="62"/>
        <v>848.65502281198883</v>
      </c>
    </row>
    <row r="551" spans="1:8">
      <c r="A551">
        <v>543</v>
      </c>
      <c r="B551">
        <f t="shared" ca="1" si="56"/>
        <v>1.5672028243834675</v>
      </c>
      <c r="C551">
        <f t="shared" ca="1" si="57"/>
        <v>107.72809354656607</v>
      </c>
      <c r="D551">
        <f t="shared" ca="1" si="58"/>
        <v>37.213279604813941</v>
      </c>
      <c r="E551">
        <f t="shared" ca="1" si="59"/>
        <v>116.70898756083372</v>
      </c>
      <c r="F551">
        <f t="shared" ca="1" si="60"/>
        <v>0</v>
      </c>
      <c r="G551">
        <f t="shared" ca="1" si="61"/>
        <v>212.49869170348231</v>
      </c>
      <c r="H551">
        <f t="shared" ca="1" si="62"/>
        <v>329.20767926431603</v>
      </c>
    </row>
    <row r="552" spans="1:8">
      <c r="A552">
        <v>544</v>
      </c>
      <c r="B552">
        <f t="shared" ca="1" si="56"/>
        <v>1.3741983643544813</v>
      </c>
      <c r="C552">
        <f t="shared" ca="1" si="57"/>
        <v>56.405938575426276</v>
      </c>
      <c r="D552">
        <f t="shared" ca="1" si="58"/>
        <v>17.694104995094285</v>
      </c>
      <c r="E552">
        <f t="shared" ca="1" si="59"/>
        <v>-303.29037597870541</v>
      </c>
      <c r="F552">
        <f t="shared" ca="1" si="60"/>
        <v>0</v>
      </c>
      <c r="G552">
        <f t="shared" ca="1" si="61"/>
        <v>101.72354201419684</v>
      </c>
      <c r="H552">
        <f t="shared" ca="1" si="62"/>
        <v>-201.56683396450859</v>
      </c>
    </row>
    <row r="553" spans="1:8">
      <c r="A553">
        <v>545</v>
      </c>
      <c r="B553">
        <f t="shared" ca="1" si="56"/>
        <v>0.83560394637744406</v>
      </c>
      <c r="C553">
        <f t="shared" ca="1" si="57"/>
        <v>75.368312650540716</v>
      </c>
      <c r="D553">
        <f t="shared" ca="1" si="58"/>
        <v>41.262476420453339</v>
      </c>
      <c r="E553">
        <f t="shared" ca="1" si="59"/>
        <v>-289.49793552584737</v>
      </c>
      <c r="F553">
        <f t="shared" ca="1" si="60"/>
        <v>0</v>
      </c>
      <c r="G553">
        <f t="shared" ca="1" si="61"/>
        <v>153.55120722213724</v>
      </c>
      <c r="H553">
        <f t="shared" ca="1" si="62"/>
        <v>-135.94672830371013</v>
      </c>
    </row>
    <row r="554" spans="1:8">
      <c r="A554">
        <v>546</v>
      </c>
      <c r="B554">
        <f t="shared" ca="1" si="56"/>
        <v>0.89879723556453262</v>
      </c>
      <c r="C554">
        <f t="shared" ca="1" si="57"/>
        <v>187.27792193238722</v>
      </c>
      <c r="D554">
        <f t="shared" ca="1" si="58"/>
        <v>16.761743042961097</v>
      </c>
      <c r="E554">
        <f t="shared" ca="1" si="59"/>
        <v>-223.13460150260926</v>
      </c>
      <c r="F554">
        <f t="shared" ca="1" si="60"/>
        <v>0</v>
      </c>
      <c r="G554">
        <f t="shared" ca="1" si="61"/>
        <v>29.658404130294482</v>
      </c>
      <c r="H554">
        <f t="shared" ca="1" si="62"/>
        <v>-193.47619737231477</v>
      </c>
    </row>
    <row r="555" spans="1:8">
      <c r="A555">
        <v>547</v>
      </c>
      <c r="B555">
        <f t="shared" ca="1" si="56"/>
        <v>0.98426367808766657</v>
      </c>
      <c r="C555">
        <f t="shared" ca="1" si="57"/>
        <v>196.23268713258793</v>
      </c>
      <c r="D555">
        <f t="shared" ca="1" si="58"/>
        <v>112.79103583442048</v>
      </c>
      <c r="E555">
        <f t="shared" ca="1" si="59"/>
        <v>802.27846067405335</v>
      </c>
      <c r="F555">
        <f t="shared" ca="1" si="60"/>
        <v>150</v>
      </c>
      <c r="G555">
        <f t="shared" ca="1" si="61"/>
        <v>465.40374565562826</v>
      </c>
      <c r="H555">
        <f t="shared" ca="1" si="62"/>
        <v>1417.6822063296815</v>
      </c>
    </row>
    <row r="556" spans="1:8">
      <c r="A556">
        <v>548</v>
      </c>
      <c r="B556">
        <f t="shared" ca="1" si="56"/>
        <v>0.97751452771263814</v>
      </c>
      <c r="C556">
        <f t="shared" ca="1" si="57"/>
        <v>64.761863727597699</v>
      </c>
      <c r="D556">
        <f t="shared" ca="1" si="58"/>
        <v>88.475008242478353</v>
      </c>
      <c r="E556">
        <f t="shared" ca="1" si="59"/>
        <v>227.0665510546423</v>
      </c>
      <c r="F556">
        <f t="shared" ca="1" si="60"/>
        <v>150</v>
      </c>
      <c r="G556">
        <f t="shared" ca="1" si="61"/>
        <v>148.29953538842872</v>
      </c>
      <c r="H556">
        <f t="shared" ca="1" si="62"/>
        <v>525.36608644307103</v>
      </c>
    </row>
    <row r="557" spans="1:8">
      <c r="A557">
        <v>549</v>
      </c>
      <c r="B557">
        <f t="shared" ca="1" si="56"/>
        <v>0.79394241559809176</v>
      </c>
      <c r="C557">
        <f t="shared" ca="1" si="57"/>
        <v>91.645819051575231</v>
      </c>
      <c r="D557">
        <f t="shared" ca="1" si="58"/>
        <v>16.242589426637227</v>
      </c>
      <c r="E557">
        <f t="shared" ca="1" si="59"/>
        <v>-519.83380485109842</v>
      </c>
      <c r="F557">
        <f t="shared" ca="1" si="60"/>
        <v>0</v>
      </c>
      <c r="G557">
        <f t="shared" ca="1" si="61"/>
        <v>183.20184860636189</v>
      </c>
      <c r="H557">
        <f t="shared" ca="1" si="62"/>
        <v>-336.63195624473656</v>
      </c>
    </row>
    <row r="558" spans="1:8">
      <c r="A558">
        <v>550</v>
      </c>
      <c r="B558">
        <f t="shared" ca="1" si="56"/>
        <v>0.55827538191170678</v>
      </c>
      <c r="C558">
        <f t="shared" ca="1" si="57"/>
        <v>89.493964140700399</v>
      </c>
      <c r="D558">
        <f t="shared" ca="1" si="58"/>
        <v>42.492932408798211</v>
      </c>
      <c r="E558">
        <f t="shared" ca="1" si="59"/>
        <v>-380.54352914986811</v>
      </c>
      <c r="F558">
        <f t="shared" ca="1" si="60"/>
        <v>0</v>
      </c>
      <c r="G558">
        <f t="shared" ca="1" si="61"/>
        <v>375.95625451154967</v>
      </c>
      <c r="H558">
        <f t="shared" ca="1" si="62"/>
        <v>-4.5872746383184335</v>
      </c>
    </row>
    <row r="559" spans="1:8">
      <c r="A559">
        <v>551</v>
      </c>
      <c r="B559">
        <f t="shared" ca="1" si="56"/>
        <v>0.71330052012024459</v>
      </c>
      <c r="C559">
        <f t="shared" ca="1" si="57"/>
        <v>62.983301958804212</v>
      </c>
      <c r="D559">
        <f t="shared" ca="1" si="58"/>
        <v>19.523550851696847</v>
      </c>
      <c r="E559">
        <f t="shared" ca="1" si="59"/>
        <v>-599.0014310713533</v>
      </c>
      <c r="F559">
        <f t="shared" ca="1" si="60"/>
        <v>0</v>
      </c>
      <c r="G559">
        <f t="shared" ca="1" si="61"/>
        <v>31.711302063418543</v>
      </c>
      <c r="H559">
        <f t="shared" ca="1" si="62"/>
        <v>-567.29012900793475</v>
      </c>
    </row>
    <row r="560" spans="1:8">
      <c r="A560">
        <v>552</v>
      </c>
      <c r="B560">
        <f t="shared" ca="1" si="56"/>
        <v>1.3533109167741968</v>
      </c>
      <c r="C560">
        <f t="shared" ca="1" si="57"/>
        <v>70.483764673146212</v>
      </c>
      <c r="D560">
        <f t="shared" ca="1" si="58"/>
        <v>20.15379834210281</v>
      </c>
      <c r="E560">
        <f t="shared" ca="1" si="59"/>
        <v>-253.94260105446253</v>
      </c>
      <c r="F560">
        <f t="shared" ca="1" si="60"/>
        <v>0</v>
      </c>
      <c r="G560">
        <f t="shared" ca="1" si="61"/>
        <v>85.639399073152418</v>
      </c>
      <c r="H560">
        <f t="shared" ca="1" si="62"/>
        <v>-168.30320198131011</v>
      </c>
    </row>
    <row r="561" spans="1:8">
      <c r="A561">
        <v>553</v>
      </c>
      <c r="B561">
        <f t="shared" ca="1" si="56"/>
        <v>0.72925076939449496</v>
      </c>
      <c r="C561">
        <f t="shared" ca="1" si="57"/>
        <v>188.14406056724746</v>
      </c>
      <c r="D561">
        <f t="shared" ca="1" si="58"/>
        <v>57.904925034488031</v>
      </c>
      <c r="E561">
        <f t="shared" ca="1" si="59"/>
        <v>105.68933191479185</v>
      </c>
      <c r="F561">
        <f t="shared" ca="1" si="60"/>
        <v>150</v>
      </c>
      <c r="G561">
        <f t="shared" ca="1" si="61"/>
        <v>113.05097484745208</v>
      </c>
      <c r="H561">
        <f t="shared" ca="1" si="62"/>
        <v>368.74030676224396</v>
      </c>
    </row>
    <row r="562" spans="1:8">
      <c r="A562">
        <v>554</v>
      </c>
      <c r="B562">
        <f t="shared" ca="1" si="56"/>
        <v>1.1445252728428272</v>
      </c>
      <c r="C562">
        <f t="shared" ca="1" si="57"/>
        <v>145.43143014187515</v>
      </c>
      <c r="D562">
        <f t="shared" ca="1" si="58"/>
        <v>163.05556799982392</v>
      </c>
      <c r="E562">
        <f t="shared" ca="1" si="59"/>
        <v>1258.0514372288862</v>
      </c>
      <c r="F562">
        <f t="shared" ca="1" si="60"/>
        <v>150</v>
      </c>
      <c r="G562">
        <f t="shared" ca="1" si="61"/>
        <v>328.6189036025483</v>
      </c>
      <c r="H562">
        <f t="shared" ca="1" si="62"/>
        <v>1736.6703408314345</v>
      </c>
    </row>
    <row r="563" spans="1:8">
      <c r="A563">
        <v>555</v>
      </c>
      <c r="B563">
        <f t="shared" ca="1" si="56"/>
        <v>1.8783044363686945</v>
      </c>
      <c r="C563">
        <f t="shared" ca="1" si="57"/>
        <v>85.631237293266125</v>
      </c>
      <c r="D563">
        <f t="shared" ca="1" si="58"/>
        <v>47.893175834089526</v>
      </c>
      <c r="E563">
        <f t="shared" ca="1" si="59"/>
        <v>323.81661521295325</v>
      </c>
      <c r="F563">
        <f t="shared" ca="1" si="60"/>
        <v>0</v>
      </c>
      <c r="G563">
        <f t="shared" ca="1" si="61"/>
        <v>277.32507563365078</v>
      </c>
      <c r="H563">
        <f t="shared" ca="1" si="62"/>
        <v>601.14169084660398</v>
      </c>
    </row>
    <row r="564" spans="1:8">
      <c r="A564">
        <v>556</v>
      </c>
      <c r="B564">
        <f t="shared" ca="1" si="56"/>
        <v>1.7276032778105261</v>
      </c>
      <c r="C564">
        <f t="shared" ca="1" si="57"/>
        <v>83.71114589117289</v>
      </c>
      <c r="D564">
        <f t="shared" ca="1" si="58"/>
        <v>171.32556972861559</v>
      </c>
      <c r="E564">
        <f t="shared" ca="1" si="59"/>
        <v>1477.9897463738967</v>
      </c>
      <c r="F564">
        <f t="shared" ca="1" si="60"/>
        <v>150</v>
      </c>
      <c r="G564">
        <f t="shared" ca="1" si="61"/>
        <v>2793.5588084992851</v>
      </c>
      <c r="H564">
        <f t="shared" ca="1" si="62"/>
        <v>4421.5485548731813</v>
      </c>
    </row>
    <row r="565" spans="1:8">
      <c r="A565">
        <v>557</v>
      </c>
      <c r="B565">
        <f t="shared" ca="1" si="56"/>
        <v>0.65848380747023494</v>
      </c>
      <c r="C565">
        <f t="shared" ca="1" si="57"/>
        <v>124.61258318459799</v>
      </c>
      <c r="D565">
        <f t="shared" ca="1" si="58"/>
        <v>44.647387452609088</v>
      </c>
      <c r="E565">
        <f t="shared" ca="1" si="59"/>
        <v>-221.09821832275122</v>
      </c>
      <c r="F565">
        <f t="shared" ca="1" si="60"/>
        <v>0</v>
      </c>
      <c r="G565">
        <f t="shared" ca="1" si="61"/>
        <v>213.83051778005293</v>
      </c>
      <c r="H565">
        <f t="shared" ca="1" si="62"/>
        <v>-7.267700542698293</v>
      </c>
    </row>
    <row r="566" spans="1:8">
      <c r="A566">
        <v>558</v>
      </c>
      <c r="B566">
        <f t="shared" ca="1" si="56"/>
        <v>2.9346198127898533</v>
      </c>
      <c r="C566">
        <f t="shared" ca="1" si="57"/>
        <v>173.3462604473394</v>
      </c>
      <c r="D566">
        <f t="shared" ca="1" si="58"/>
        <v>25.373174972206538</v>
      </c>
      <c r="E566">
        <f t="shared" ca="1" si="59"/>
        <v>846.06185268988577</v>
      </c>
      <c r="F566">
        <f t="shared" ca="1" si="60"/>
        <v>0</v>
      </c>
      <c r="G566">
        <f t="shared" ca="1" si="61"/>
        <v>434.70736579371351</v>
      </c>
      <c r="H566">
        <f t="shared" ca="1" si="62"/>
        <v>1280.7692184835992</v>
      </c>
    </row>
    <row r="567" spans="1:8">
      <c r="A567">
        <v>559</v>
      </c>
      <c r="B567">
        <f t="shared" ca="1" si="56"/>
        <v>1.343015684950948</v>
      </c>
      <c r="C567">
        <f t="shared" ca="1" si="57"/>
        <v>80.42927696872809</v>
      </c>
      <c r="D567">
        <f t="shared" ca="1" si="58"/>
        <v>25.644336656316053</v>
      </c>
      <c r="E567">
        <f t="shared" ca="1" si="59"/>
        <v>-179.32105308499985</v>
      </c>
      <c r="F567">
        <f t="shared" ca="1" si="60"/>
        <v>0</v>
      </c>
      <c r="G567">
        <f t="shared" ca="1" si="61"/>
        <v>114.49526346596886</v>
      </c>
      <c r="H567">
        <f t="shared" ca="1" si="62"/>
        <v>-64.825789619030985</v>
      </c>
    </row>
    <row r="568" spans="1:8">
      <c r="A568">
        <v>560</v>
      </c>
      <c r="B568">
        <f t="shared" ca="1" si="56"/>
        <v>0.91902910215558087</v>
      </c>
      <c r="C568">
        <f t="shared" ca="1" si="57"/>
        <v>176.78771939106369</v>
      </c>
      <c r="D568">
        <f t="shared" ca="1" si="58"/>
        <v>136.82303392541826</v>
      </c>
      <c r="E568">
        <f t="shared" ca="1" si="59"/>
        <v>961.36873426417765</v>
      </c>
      <c r="F568">
        <f t="shared" ca="1" si="60"/>
        <v>150</v>
      </c>
      <c r="G568">
        <f t="shared" ca="1" si="61"/>
        <v>347.16347800177886</v>
      </c>
      <c r="H568">
        <f t="shared" ca="1" si="62"/>
        <v>1458.5322122659566</v>
      </c>
    </row>
    <row r="569" spans="1:8">
      <c r="A569">
        <v>561</v>
      </c>
      <c r="B569">
        <f t="shared" ca="1" si="56"/>
        <v>0.9406602863752922</v>
      </c>
      <c r="C569">
        <f t="shared" ca="1" si="57"/>
        <v>96.896232552020692</v>
      </c>
      <c r="D569">
        <f t="shared" ca="1" si="58"/>
        <v>22.5684045214077</v>
      </c>
      <c r="E569">
        <f t="shared" ca="1" si="59"/>
        <v>-370.09068476367975</v>
      </c>
      <c r="F569">
        <f t="shared" ca="1" si="60"/>
        <v>0</v>
      </c>
      <c r="G569">
        <f t="shared" ca="1" si="61"/>
        <v>57.875176334290444</v>
      </c>
      <c r="H569">
        <f t="shared" ca="1" si="62"/>
        <v>-312.21550842938927</v>
      </c>
    </row>
    <row r="570" spans="1:8">
      <c r="A570">
        <v>562</v>
      </c>
      <c r="B570">
        <f t="shared" ca="1" si="56"/>
        <v>0.69680996590065003</v>
      </c>
      <c r="C570">
        <f t="shared" ca="1" si="57"/>
        <v>72.346976760667673</v>
      </c>
      <c r="D570">
        <f t="shared" ca="1" si="58"/>
        <v>14.7268156316819</v>
      </c>
      <c r="E570">
        <f t="shared" ca="1" si="59"/>
        <v>-631.80487337664135</v>
      </c>
      <c r="F570">
        <f t="shared" ca="1" si="60"/>
        <v>0</v>
      </c>
      <c r="G570">
        <f t="shared" ca="1" si="61"/>
        <v>201.49675947869926</v>
      </c>
      <c r="H570">
        <f t="shared" ca="1" si="62"/>
        <v>-430.30811389794212</v>
      </c>
    </row>
    <row r="571" spans="1:8">
      <c r="A571">
        <v>563</v>
      </c>
      <c r="B571">
        <f t="shared" ca="1" si="56"/>
        <v>0.97411526463097609</v>
      </c>
      <c r="C571">
        <f t="shared" ca="1" si="57"/>
        <v>81.915856015970988</v>
      </c>
      <c r="D571">
        <f t="shared" ca="1" si="58"/>
        <v>39.073465073691054</v>
      </c>
      <c r="E571">
        <f t="shared" ca="1" si="59"/>
        <v>-225.76353145312856</v>
      </c>
      <c r="F571">
        <f t="shared" ca="1" si="60"/>
        <v>0</v>
      </c>
      <c r="G571">
        <f t="shared" ca="1" si="61"/>
        <v>88.1825765836155</v>
      </c>
      <c r="H571">
        <f t="shared" ca="1" si="62"/>
        <v>-137.58095486951305</v>
      </c>
    </row>
    <row r="572" spans="1:8">
      <c r="A572">
        <v>564</v>
      </c>
      <c r="B572">
        <f t="shared" ca="1" si="56"/>
        <v>1.4723286389062962</v>
      </c>
      <c r="C572">
        <f t="shared" ca="1" si="57"/>
        <v>147.28541696891037</v>
      </c>
      <c r="D572">
        <f t="shared" ca="1" si="58"/>
        <v>50.540642605096863</v>
      </c>
      <c r="E572">
        <f t="shared" ca="1" si="59"/>
        <v>301.43883338093804</v>
      </c>
      <c r="F572">
        <f t="shared" ca="1" si="60"/>
        <v>150</v>
      </c>
      <c r="G572">
        <f t="shared" ca="1" si="61"/>
        <v>74.430272555198869</v>
      </c>
      <c r="H572">
        <f t="shared" ca="1" si="62"/>
        <v>525.86910593613686</v>
      </c>
    </row>
    <row r="573" spans="1:8">
      <c r="A573">
        <v>565</v>
      </c>
      <c r="B573">
        <f t="shared" ca="1" si="56"/>
        <v>1.5595936710968115</v>
      </c>
      <c r="C573">
        <f t="shared" ca="1" si="57"/>
        <v>57.588475106857473</v>
      </c>
      <c r="D573">
        <f t="shared" ca="1" si="58"/>
        <v>16.623660693751024</v>
      </c>
      <c r="E573">
        <f t="shared" ca="1" si="59"/>
        <v>-218.34082429239493</v>
      </c>
      <c r="F573">
        <f t="shared" ca="1" si="60"/>
        <v>0</v>
      </c>
      <c r="G573">
        <f t="shared" ca="1" si="61"/>
        <v>64.954402551417147</v>
      </c>
      <c r="H573">
        <f t="shared" ca="1" si="62"/>
        <v>-153.38642174097777</v>
      </c>
    </row>
    <row r="574" spans="1:8">
      <c r="A574">
        <v>566</v>
      </c>
      <c r="B574">
        <f t="shared" ca="1" si="56"/>
        <v>1.2258919994186701</v>
      </c>
      <c r="C574">
        <f t="shared" ca="1" si="57"/>
        <v>146.1674254883082</v>
      </c>
      <c r="D574">
        <f t="shared" ca="1" si="58"/>
        <v>14.255055463454761</v>
      </c>
      <c r="E574">
        <f t="shared" ca="1" si="59"/>
        <v>-187.43033648080149</v>
      </c>
      <c r="F574">
        <f t="shared" ca="1" si="60"/>
        <v>0</v>
      </c>
      <c r="G574">
        <f t="shared" ca="1" si="61"/>
        <v>72.04596634943006</v>
      </c>
      <c r="H574">
        <f t="shared" ca="1" si="62"/>
        <v>-115.38437013137143</v>
      </c>
    </row>
    <row r="575" spans="1:8">
      <c r="A575">
        <v>567</v>
      </c>
      <c r="B575">
        <f t="shared" ca="1" si="56"/>
        <v>2.1079794915656911</v>
      </c>
      <c r="C575">
        <f t="shared" ca="1" si="57"/>
        <v>75.936722305086349</v>
      </c>
      <c r="D575">
        <f t="shared" ca="1" si="58"/>
        <v>23.112153212716478</v>
      </c>
      <c r="E575">
        <f t="shared" ca="1" si="59"/>
        <v>166.60762912727159</v>
      </c>
      <c r="F575">
        <f t="shared" ca="1" si="60"/>
        <v>0</v>
      </c>
      <c r="G575">
        <f t="shared" ca="1" si="61"/>
        <v>38.420859291018637</v>
      </c>
      <c r="H575">
        <f t="shared" ca="1" si="62"/>
        <v>205.02848841829024</v>
      </c>
    </row>
    <row r="576" spans="1:8">
      <c r="A576">
        <v>568</v>
      </c>
      <c r="B576">
        <f t="shared" ca="1" si="56"/>
        <v>0.33934557265630289</v>
      </c>
      <c r="C576">
        <f t="shared" ca="1" si="57"/>
        <v>87.409031218532277</v>
      </c>
      <c r="D576">
        <f t="shared" ca="1" si="58"/>
        <v>12.327461530181214</v>
      </c>
      <c r="E576">
        <f t="shared" ca="1" si="59"/>
        <v>-796.87547486916037</v>
      </c>
      <c r="F576">
        <f t="shared" ca="1" si="60"/>
        <v>150</v>
      </c>
      <c r="G576">
        <f t="shared" ca="1" si="61"/>
        <v>17.572864783633811</v>
      </c>
      <c r="H576">
        <f t="shared" ca="1" si="62"/>
        <v>-629.30261008552657</v>
      </c>
    </row>
    <row r="577" spans="1:8">
      <c r="A577">
        <v>569</v>
      </c>
      <c r="B577">
        <f t="shared" ca="1" si="56"/>
        <v>1.688498437640908</v>
      </c>
      <c r="C577">
        <f t="shared" ca="1" si="57"/>
        <v>411.9961387090367</v>
      </c>
      <c r="D577">
        <f t="shared" ca="1" si="58"/>
        <v>23.022846400668708</v>
      </c>
      <c r="E577">
        <f t="shared" ca="1" si="59"/>
        <v>796.12257505427817</v>
      </c>
      <c r="F577">
        <f t="shared" ca="1" si="60"/>
        <v>0</v>
      </c>
      <c r="G577">
        <f t="shared" ca="1" si="61"/>
        <v>53.21075534050933</v>
      </c>
      <c r="H577">
        <f t="shared" ca="1" si="62"/>
        <v>849.33333039478748</v>
      </c>
    </row>
    <row r="578" spans="1:8">
      <c r="A578">
        <v>570</v>
      </c>
      <c r="B578">
        <f t="shared" ca="1" si="56"/>
        <v>1.5435154136268936</v>
      </c>
      <c r="C578">
        <f t="shared" ca="1" si="57"/>
        <v>90.672613168474186</v>
      </c>
      <c r="D578">
        <f t="shared" ca="1" si="58"/>
        <v>13.181113072209284</v>
      </c>
      <c r="E578">
        <f t="shared" ca="1" si="59"/>
        <v>-178.09508408872949</v>
      </c>
      <c r="F578">
        <f t="shared" ca="1" si="60"/>
        <v>0</v>
      </c>
      <c r="G578">
        <f t="shared" ca="1" si="61"/>
        <v>16.248966432262865</v>
      </c>
      <c r="H578">
        <f t="shared" ca="1" si="62"/>
        <v>-161.84611765646662</v>
      </c>
    </row>
    <row r="579" spans="1:8">
      <c r="A579">
        <v>571</v>
      </c>
      <c r="B579">
        <f t="shared" ca="1" si="56"/>
        <v>0.70474557912187041</v>
      </c>
      <c r="C579">
        <f t="shared" ca="1" si="57"/>
        <v>211.12244988334686</v>
      </c>
      <c r="D579">
        <f t="shared" ca="1" si="58"/>
        <v>40.597910413949904</v>
      </c>
      <c r="E579">
        <f t="shared" ca="1" si="59"/>
        <v>-22.187436136653169</v>
      </c>
      <c r="F579">
        <f t="shared" ca="1" si="60"/>
        <v>0</v>
      </c>
      <c r="G579">
        <f t="shared" ca="1" si="61"/>
        <v>93.467945564847724</v>
      </c>
      <c r="H579">
        <f t="shared" ca="1" si="62"/>
        <v>71.280509428194563</v>
      </c>
    </row>
    <row r="580" spans="1:8">
      <c r="A580">
        <v>572</v>
      </c>
      <c r="B580">
        <f t="shared" ca="1" si="56"/>
        <v>0.76472240812942804</v>
      </c>
      <c r="C580">
        <f t="shared" ca="1" si="57"/>
        <v>108.78630655754782</v>
      </c>
      <c r="D580">
        <f t="shared" ca="1" si="58"/>
        <v>47.192599257272875</v>
      </c>
      <c r="E580">
        <f t="shared" ca="1" si="59"/>
        <v>-182.0924915141423</v>
      </c>
      <c r="F580">
        <f t="shared" ca="1" si="60"/>
        <v>0</v>
      </c>
      <c r="G580">
        <f t="shared" ca="1" si="61"/>
        <v>62.205098698157364</v>
      </c>
      <c r="H580">
        <f t="shared" ca="1" si="62"/>
        <v>-119.88739281598492</v>
      </c>
    </row>
    <row r="581" spans="1:8">
      <c r="A581">
        <v>573</v>
      </c>
      <c r="B581">
        <f t="shared" ca="1" si="56"/>
        <v>0.73012093304279013</v>
      </c>
      <c r="C581">
        <f t="shared" ca="1" si="57"/>
        <v>48.56310095391671</v>
      </c>
      <c r="D581">
        <f t="shared" ca="1" si="58"/>
        <v>48.97845677406049</v>
      </c>
      <c r="E581">
        <f t="shared" ca="1" si="59"/>
        <v>-332.09266789866285</v>
      </c>
      <c r="F581">
        <f t="shared" ca="1" si="60"/>
        <v>0</v>
      </c>
      <c r="G581">
        <f t="shared" ca="1" si="61"/>
        <v>198.84230003268254</v>
      </c>
      <c r="H581">
        <f t="shared" ca="1" si="62"/>
        <v>-133.25036786598031</v>
      </c>
    </row>
    <row r="582" spans="1:8">
      <c r="A582">
        <v>574</v>
      </c>
      <c r="B582">
        <f t="shared" ca="1" si="56"/>
        <v>1.3574809246419413</v>
      </c>
      <c r="C582">
        <f t="shared" ca="1" si="57"/>
        <v>78.333213787788793</v>
      </c>
      <c r="D582">
        <f t="shared" ca="1" si="58"/>
        <v>84.437735665818678</v>
      </c>
      <c r="E582">
        <f t="shared" ca="1" si="59"/>
        <v>410.60539890317483</v>
      </c>
      <c r="F582">
        <f t="shared" ca="1" si="60"/>
        <v>150</v>
      </c>
      <c r="G582">
        <f t="shared" ca="1" si="61"/>
        <v>398.48362214685181</v>
      </c>
      <c r="H582">
        <f t="shared" ca="1" si="62"/>
        <v>959.08902105002653</v>
      </c>
    </row>
    <row r="583" spans="1:8">
      <c r="A583">
        <v>575</v>
      </c>
      <c r="B583">
        <f t="shared" ca="1" si="56"/>
        <v>0.89317729668894252</v>
      </c>
      <c r="C583">
        <f t="shared" ca="1" si="57"/>
        <v>51.574330870092297</v>
      </c>
      <c r="D583">
        <f t="shared" ca="1" si="58"/>
        <v>36.275573640540557</v>
      </c>
      <c r="E583">
        <f t="shared" ca="1" si="59"/>
        <v>-370.06524262034702</v>
      </c>
      <c r="F583">
        <f t="shared" ca="1" si="60"/>
        <v>0</v>
      </c>
      <c r="G583">
        <f t="shared" ca="1" si="61"/>
        <v>177.67216155074638</v>
      </c>
      <c r="H583">
        <f t="shared" ca="1" si="62"/>
        <v>-192.39308106960064</v>
      </c>
    </row>
    <row r="584" spans="1:8">
      <c r="A584">
        <v>576</v>
      </c>
      <c r="B584">
        <f t="shared" ca="1" si="56"/>
        <v>0.88350059450965246</v>
      </c>
      <c r="C584">
        <f t="shared" ca="1" si="57"/>
        <v>144.47535875271009</v>
      </c>
      <c r="D584">
        <f t="shared" ca="1" si="58"/>
        <v>46.805019814464941</v>
      </c>
      <c r="E584">
        <f t="shared" ca="1" si="59"/>
        <v>-37.356562264203703</v>
      </c>
      <c r="F584">
        <f t="shared" ca="1" si="60"/>
        <v>0</v>
      </c>
      <c r="G584">
        <f t="shared" ca="1" si="61"/>
        <v>395.21098909271967</v>
      </c>
      <c r="H584">
        <f t="shared" ca="1" si="62"/>
        <v>357.85442682851595</v>
      </c>
    </row>
    <row r="585" spans="1:8">
      <c r="A585">
        <v>577</v>
      </c>
      <c r="B585">
        <f t="shared" ref="B585:B648" ca="1" si="63">_xlfn.LOGNORM.INV(RAND(), $O$31, $O$32)</f>
        <v>0.95705167406934299</v>
      </c>
      <c r="C585">
        <f t="shared" ref="C585:C648" ca="1" si="64">_xlfn.LOGNORM.INV(RAND(), $O$28, $O$29)</f>
        <v>66.547623898708792</v>
      </c>
      <c r="D585">
        <f t="shared" ref="D585:D648" ca="1" si="65">_xlfn.LOGNORM.INV(RAND(), $O$25, $O$26)</f>
        <v>41.192303806514637</v>
      </c>
      <c r="E585">
        <f t="shared" ca="1" si="59"/>
        <v>-251.52751969886478</v>
      </c>
      <c r="F585">
        <f t="shared" ca="1" si="60"/>
        <v>0</v>
      </c>
      <c r="G585">
        <f t="shared" ca="1" si="61"/>
        <v>149.4274450156741</v>
      </c>
      <c r="H585">
        <f t="shared" ca="1" si="62"/>
        <v>-102.10007468319068</v>
      </c>
    </row>
    <row r="586" spans="1:8">
      <c r="A586">
        <v>578</v>
      </c>
      <c r="B586">
        <f t="shared" ca="1" si="63"/>
        <v>1.2467515167185856</v>
      </c>
      <c r="C586">
        <f t="shared" ca="1" si="64"/>
        <v>175.20499130425267</v>
      </c>
      <c r="D586">
        <f t="shared" ca="1" si="65"/>
        <v>20.811217447846047</v>
      </c>
      <c r="E586">
        <f t="shared" ref="E586:E649" ca="1" si="66">((B586-$B$5)/0.1)*$D$5 + ((C586-$B$6)/10)*$D$6 + ((D586-$B$7)/10)*$D$7</f>
        <v>-38.845043447069628</v>
      </c>
      <c r="F586">
        <f t="shared" ref="F586:F649" ca="1" si="67">IF(OR(B586&lt;0.4, D586&gt;50), 150, 0)</f>
        <v>0</v>
      </c>
      <c r="G586">
        <f t="shared" ref="G586:G649" ca="1" si="68">(D586/10)*D584</f>
        <v>97.406944500957266</v>
      </c>
      <c r="H586">
        <f t="shared" ref="H586:H649" ca="1" si="69">E586+F586+G586</f>
        <v>58.561901053887638</v>
      </c>
    </row>
    <row r="587" spans="1:8">
      <c r="A587">
        <v>579</v>
      </c>
      <c r="B587">
        <f t="shared" ca="1" si="63"/>
        <v>0.84661384756836511</v>
      </c>
      <c r="C587">
        <f t="shared" ca="1" si="64"/>
        <v>144.05037623126188</v>
      </c>
      <c r="D587">
        <f t="shared" ca="1" si="65"/>
        <v>56.242690769646408</v>
      </c>
      <c r="E587">
        <f t="shared" ca="1" si="66"/>
        <v>37.514317513346725</v>
      </c>
      <c r="F587">
        <f t="shared" ca="1" si="67"/>
        <v>150</v>
      </c>
      <c r="G587">
        <f t="shared" ca="1" si="68"/>
        <v>231.67660050791315</v>
      </c>
      <c r="H587">
        <f t="shared" ca="1" si="69"/>
        <v>419.1909180212599</v>
      </c>
    </row>
    <row r="588" spans="1:8">
      <c r="A588">
        <v>580</v>
      </c>
      <c r="B588">
        <f t="shared" ca="1" si="63"/>
        <v>1.738610176709559</v>
      </c>
      <c r="C588">
        <f t="shared" ca="1" si="64"/>
        <v>143.7959891241573</v>
      </c>
      <c r="D588">
        <f t="shared" ca="1" si="65"/>
        <v>34.875665094419297</v>
      </c>
      <c r="E588">
        <f t="shared" ca="1" si="66"/>
        <v>269.20625756391109</v>
      </c>
      <c r="F588">
        <f t="shared" ca="1" si="67"/>
        <v>0</v>
      </c>
      <c r="G588">
        <f t="shared" ca="1" si="68"/>
        <v>72.580504991821428</v>
      </c>
      <c r="H588">
        <f t="shared" ca="1" si="69"/>
        <v>341.78676255573254</v>
      </c>
    </row>
    <row r="589" spans="1:8">
      <c r="A589">
        <v>581</v>
      </c>
      <c r="B589">
        <f t="shared" ca="1" si="63"/>
        <v>1.0019914453440066</v>
      </c>
      <c r="C589">
        <f t="shared" ca="1" si="64"/>
        <v>131.69414294590473</v>
      </c>
      <c r="D589">
        <f t="shared" ca="1" si="65"/>
        <v>25.95582264323275</v>
      </c>
      <c r="E589">
        <f t="shared" ca="1" si="66"/>
        <v>-218.55614807636192</v>
      </c>
      <c r="F589">
        <f t="shared" ca="1" si="67"/>
        <v>0</v>
      </c>
      <c r="G589">
        <f t="shared" ca="1" si="68"/>
        <v>145.98253065951258</v>
      </c>
      <c r="H589">
        <f t="shared" ca="1" si="69"/>
        <v>-72.573617416849345</v>
      </c>
    </row>
    <row r="590" spans="1:8">
      <c r="A590">
        <v>582</v>
      </c>
      <c r="B590">
        <f t="shared" ca="1" si="63"/>
        <v>0.70198841324121986</v>
      </c>
      <c r="C590">
        <f t="shared" ca="1" si="64"/>
        <v>69.679660963966697</v>
      </c>
      <c r="D590">
        <f t="shared" ca="1" si="65"/>
        <v>27.121747180896264</v>
      </c>
      <c r="E590">
        <f t="shared" ca="1" si="66"/>
        <v>-511.93462370596524</v>
      </c>
      <c r="F590">
        <f t="shared" ca="1" si="67"/>
        <v>0</v>
      </c>
      <c r="G590">
        <f t="shared" ca="1" si="68"/>
        <v>94.588897145644879</v>
      </c>
      <c r="H590">
        <f t="shared" ca="1" si="69"/>
        <v>-417.34572656032037</v>
      </c>
    </row>
    <row r="591" spans="1:8">
      <c r="A591">
        <v>583</v>
      </c>
      <c r="B591">
        <f t="shared" ca="1" si="63"/>
        <v>1.1797234557318468</v>
      </c>
      <c r="C591">
        <f t="shared" ca="1" si="64"/>
        <v>106.23871850691758</v>
      </c>
      <c r="D591">
        <f t="shared" ca="1" si="65"/>
        <v>31.475919417192127</v>
      </c>
      <c r="E591">
        <f t="shared" ca="1" si="66"/>
        <v>-138.12773624031598</v>
      </c>
      <c r="F591">
        <f t="shared" ca="1" si="67"/>
        <v>0</v>
      </c>
      <c r="G591">
        <f t="shared" ca="1" si="68"/>
        <v>81.698338192532475</v>
      </c>
      <c r="H591">
        <f t="shared" ca="1" si="69"/>
        <v>-56.429398047783508</v>
      </c>
    </row>
    <row r="592" spans="1:8">
      <c r="A592">
        <v>584</v>
      </c>
      <c r="B592">
        <f t="shared" ca="1" si="63"/>
        <v>0.67253509465592176</v>
      </c>
      <c r="C592">
        <f t="shared" ca="1" si="64"/>
        <v>36.78988597519654</v>
      </c>
      <c r="D592">
        <f t="shared" ca="1" si="65"/>
        <v>34.089655498084809</v>
      </c>
      <c r="E592">
        <f t="shared" ca="1" si="66"/>
        <v>-539.2066372986543</v>
      </c>
      <c r="F592">
        <f t="shared" ca="1" si="67"/>
        <v>0</v>
      </c>
      <c r="G592">
        <f t="shared" ca="1" si="68"/>
        <v>92.45710179029065</v>
      </c>
      <c r="H592">
        <f t="shared" ca="1" si="69"/>
        <v>-446.74953550836364</v>
      </c>
    </row>
    <row r="593" spans="1:8">
      <c r="A593">
        <v>585</v>
      </c>
      <c r="B593">
        <f t="shared" ca="1" si="63"/>
        <v>0.86029239234373633</v>
      </c>
      <c r="C593">
        <f t="shared" ca="1" si="64"/>
        <v>60.192342082744055</v>
      </c>
      <c r="D593">
        <f t="shared" ca="1" si="65"/>
        <v>25.509505242524313</v>
      </c>
      <c r="E593">
        <f t="shared" ca="1" si="66"/>
        <v>-472.62335074148314</v>
      </c>
      <c r="F593">
        <f t="shared" ca="1" si="67"/>
        <v>0</v>
      </c>
      <c r="G593">
        <f t="shared" ca="1" si="68"/>
        <v>80.293513138613534</v>
      </c>
      <c r="H593">
        <f t="shared" ca="1" si="69"/>
        <v>-392.32983760286959</v>
      </c>
    </row>
    <row r="594" spans="1:8">
      <c r="A594">
        <v>586</v>
      </c>
      <c r="B594">
        <f t="shared" ca="1" si="63"/>
        <v>1.0486232305625685</v>
      </c>
      <c r="C594">
        <f t="shared" ca="1" si="64"/>
        <v>111.62733518797427</v>
      </c>
      <c r="D594">
        <f t="shared" ca="1" si="65"/>
        <v>64.04453140306542</v>
      </c>
      <c r="E594">
        <f t="shared" ca="1" si="66"/>
        <v>135.47981273641952</v>
      </c>
      <c r="F594">
        <f t="shared" ca="1" si="67"/>
        <v>150</v>
      </c>
      <c r="G594">
        <f t="shared" ca="1" si="68"/>
        <v>218.32560120667742</v>
      </c>
      <c r="H594">
        <f t="shared" ca="1" si="69"/>
        <v>503.80541394309694</v>
      </c>
    </row>
    <row r="595" spans="1:8">
      <c r="A595">
        <v>587</v>
      </c>
      <c r="B595">
        <f t="shared" ca="1" si="63"/>
        <v>1.3134857564901619</v>
      </c>
      <c r="C595">
        <f t="shared" ca="1" si="64"/>
        <v>103.76545524334266</v>
      </c>
      <c r="D595">
        <f t="shared" ca="1" si="65"/>
        <v>27.066679329043687</v>
      </c>
      <c r="E595">
        <f t="shared" ca="1" si="66"/>
        <v>-121.52214490158016</v>
      </c>
      <c r="F595">
        <f t="shared" ca="1" si="67"/>
        <v>0</v>
      </c>
      <c r="G595">
        <f t="shared" ca="1" si="68"/>
        <v>69.045759824196438</v>
      </c>
      <c r="H595">
        <f t="shared" ca="1" si="69"/>
        <v>-52.476385077383725</v>
      </c>
    </row>
    <row r="596" spans="1:8">
      <c r="A596">
        <v>588</v>
      </c>
      <c r="B596">
        <f t="shared" ca="1" si="63"/>
        <v>1.2474717682607317</v>
      </c>
      <c r="C596">
        <f t="shared" ca="1" si="64"/>
        <v>114.23850597472729</v>
      </c>
      <c r="D596">
        <f t="shared" ca="1" si="65"/>
        <v>36.861951213970215</v>
      </c>
      <c r="E596">
        <f t="shared" ca="1" si="66"/>
        <v>-30.393793338568379</v>
      </c>
      <c r="F596">
        <f t="shared" ca="1" si="67"/>
        <v>0</v>
      </c>
      <c r="G596">
        <f t="shared" ca="1" si="68"/>
        <v>236.08063921013809</v>
      </c>
      <c r="H596">
        <f t="shared" ca="1" si="69"/>
        <v>205.68684587156972</v>
      </c>
    </row>
    <row r="597" spans="1:8">
      <c r="A597">
        <v>589</v>
      </c>
      <c r="B597">
        <f t="shared" ca="1" si="63"/>
        <v>0.80444304399182964</v>
      </c>
      <c r="C597">
        <f t="shared" ca="1" si="64"/>
        <v>56.220629566429317</v>
      </c>
      <c r="D597">
        <f t="shared" ca="1" si="65"/>
        <v>46.099642098816197</v>
      </c>
      <c r="E597">
        <f t="shared" ca="1" si="66"/>
        <v>-304.57593764530446</v>
      </c>
      <c r="F597">
        <f t="shared" ca="1" si="67"/>
        <v>0</v>
      </c>
      <c r="G597">
        <f t="shared" ca="1" si="68"/>
        <v>124.77642298723404</v>
      </c>
      <c r="H597">
        <f t="shared" ca="1" si="69"/>
        <v>-179.79951465807042</v>
      </c>
    </row>
    <row r="598" spans="1:8">
      <c r="A598">
        <v>590</v>
      </c>
      <c r="B598">
        <f t="shared" ca="1" si="63"/>
        <v>1.6126049305126422</v>
      </c>
      <c r="C598">
        <f t="shared" ca="1" si="64"/>
        <v>118.46426054493827</v>
      </c>
      <c r="D598">
        <f t="shared" ca="1" si="65"/>
        <v>39.639261217439717</v>
      </c>
      <c r="E598">
        <f t="shared" ca="1" si="66"/>
        <v>190.51027424760932</v>
      </c>
      <c r="F598">
        <f t="shared" ca="1" si="67"/>
        <v>0</v>
      </c>
      <c r="G598">
        <f t="shared" ca="1" si="68"/>
        <v>146.11805131550844</v>
      </c>
      <c r="H598">
        <f t="shared" ca="1" si="69"/>
        <v>336.62832556311776</v>
      </c>
    </row>
    <row r="599" spans="1:8">
      <c r="A599">
        <v>591</v>
      </c>
      <c r="B599">
        <f t="shared" ca="1" si="63"/>
        <v>1.2241408468327022</v>
      </c>
      <c r="C599">
        <f t="shared" ca="1" si="64"/>
        <v>85.366871389853884</v>
      </c>
      <c r="D599">
        <f t="shared" ca="1" si="65"/>
        <v>18.75780346575787</v>
      </c>
      <c r="E599">
        <f t="shared" ca="1" si="66"/>
        <v>-295.27981799689013</v>
      </c>
      <c r="F599">
        <f t="shared" ca="1" si="67"/>
        <v>0</v>
      </c>
      <c r="G599">
        <f t="shared" ca="1" si="68"/>
        <v>86.472802633137192</v>
      </c>
      <c r="H599">
        <f t="shared" ca="1" si="69"/>
        <v>-208.80701536375295</v>
      </c>
    </row>
    <row r="600" spans="1:8">
      <c r="A600">
        <v>592</v>
      </c>
      <c r="B600">
        <f t="shared" ca="1" si="63"/>
        <v>1.0212291280697345</v>
      </c>
      <c r="C600">
        <f t="shared" ca="1" si="64"/>
        <v>100.43596311373018</v>
      </c>
      <c r="D600">
        <f t="shared" ca="1" si="65"/>
        <v>49.531972907662542</v>
      </c>
      <c r="E600">
        <f t="shared" ca="1" si="66"/>
        <v>-51.321253649636446</v>
      </c>
      <c r="F600">
        <f t="shared" ca="1" si="67"/>
        <v>0</v>
      </c>
      <c r="G600">
        <f t="shared" ca="1" si="68"/>
        <v>196.34108127019826</v>
      </c>
      <c r="H600">
        <f t="shared" ca="1" si="69"/>
        <v>145.01982762056181</v>
      </c>
    </row>
    <row r="601" spans="1:8">
      <c r="A601">
        <v>593</v>
      </c>
      <c r="B601">
        <f t="shared" ca="1" si="63"/>
        <v>1.3730003695845709</v>
      </c>
      <c r="C601">
        <f t="shared" ca="1" si="64"/>
        <v>68.631948722003258</v>
      </c>
      <c r="D601">
        <f t="shared" ca="1" si="65"/>
        <v>54.260473251282392</v>
      </c>
      <c r="E601">
        <f t="shared" ca="1" si="66"/>
        <v>92.33933456466292</v>
      </c>
      <c r="F601">
        <f t="shared" ca="1" si="67"/>
        <v>150</v>
      </c>
      <c r="G601">
        <f t="shared" ca="1" si="68"/>
        <v>101.78072932065672</v>
      </c>
      <c r="H601">
        <f t="shared" ca="1" si="69"/>
        <v>344.12006388531961</v>
      </c>
    </row>
    <row r="602" spans="1:8">
      <c r="A602">
        <v>594</v>
      </c>
      <c r="B602">
        <f t="shared" ca="1" si="63"/>
        <v>1.0981043551994405</v>
      </c>
      <c r="C602">
        <f t="shared" ca="1" si="64"/>
        <v>133.3869413355425</v>
      </c>
      <c r="D602">
        <f t="shared" ca="1" si="65"/>
        <v>25.80599670504272</v>
      </c>
      <c r="E602">
        <f t="shared" ca="1" si="66"/>
        <v>-167.76595655645087</v>
      </c>
      <c r="F602">
        <f t="shared" ca="1" si="67"/>
        <v>0</v>
      </c>
      <c r="G602">
        <f t="shared" ca="1" si="68"/>
        <v>127.82219296494048</v>
      </c>
      <c r="H602">
        <f t="shared" ca="1" si="69"/>
        <v>-39.94376359151039</v>
      </c>
    </row>
    <row r="603" spans="1:8">
      <c r="A603">
        <v>595</v>
      </c>
      <c r="B603">
        <f t="shared" ca="1" si="63"/>
        <v>1.653314659435198</v>
      </c>
      <c r="C603">
        <f t="shared" ca="1" si="64"/>
        <v>129.15998199181499</v>
      </c>
      <c r="D603">
        <f t="shared" ca="1" si="65"/>
        <v>52.03705786702718</v>
      </c>
      <c r="E603">
        <f t="shared" ca="1" si="66"/>
        <v>361.58240882195366</v>
      </c>
      <c r="F603">
        <f t="shared" ca="1" si="67"/>
        <v>150</v>
      </c>
      <c r="G603">
        <f t="shared" ca="1" si="68"/>
        <v>282.35553864692622</v>
      </c>
      <c r="H603">
        <f t="shared" ca="1" si="69"/>
        <v>793.93794746887988</v>
      </c>
    </row>
    <row r="604" spans="1:8">
      <c r="A604">
        <v>596</v>
      </c>
      <c r="B604">
        <f t="shared" ca="1" si="63"/>
        <v>0.68482624318740892</v>
      </c>
      <c r="C604">
        <f t="shared" ca="1" si="64"/>
        <v>133.02179559935701</v>
      </c>
      <c r="D604">
        <f t="shared" ca="1" si="65"/>
        <v>22.76715871027767</v>
      </c>
      <c r="E604">
        <f t="shared" ca="1" si="66"/>
        <v>-405.70625685058087</v>
      </c>
      <c r="F604">
        <f t="shared" ca="1" si="67"/>
        <v>0</v>
      </c>
      <c r="G604">
        <f t="shared" ca="1" si="68"/>
        <v>58.75292226606102</v>
      </c>
      <c r="H604">
        <f t="shared" ca="1" si="69"/>
        <v>-346.95333458451984</v>
      </c>
    </row>
    <row r="605" spans="1:8">
      <c r="A605">
        <v>597</v>
      </c>
      <c r="B605">
        <f t="shared" ca="1" si="63"/>
        <v>0.53667475123416253</v>
      </c>
      <c r="C605">
        <f t="shared" ca="1" si="64"/>
        <v>49.671721856881156</v>
      </c>
      <c r="D605">
        <f t="shared" ca="1" si="65"/>
        <v>13.261235993195317</v>
      </c>
      <c r="E605">
        <f t="shared" ca="1" si="66"/>
        <v>-783.21641435421714</v>
      </c>
      <c r="F605">
        <f t="shared" ca="1" si="67"/>
        <v>0</v>
      </c>
      <c r="G605">
        <f t="shared" ca="1" si="68"/>
        <v>69.007570476620842</v>
      </c>
      <c r="H605">
        <f t="shared" ca="1" si="69"/>
        <v>-714.20884387759634</v>
      </c>
    </row>
    <row r="606" spans="1:8">
      <c r="A606">
        <v>598</v>
      </c>
      <c r="B606">
        <f t="shared" ca="1" si="63"/>
        <v>0.36145346422822971</v>
      </c>
      <c r="C606">
        <f t="shared" ca="1" si="64"/>
        <v>95.813750339865237</v>
      </c>
      <c r="D606">
        <f t="shared" ca="1" si="65"/>
        <v>22.964519804365565</v>
      </c>
      <c r="E606">
        <f t="shared" ca="1" si="66"/>
        <v>-658.43914853802096</v>
      </c>
      <c r="F606">
        <f t="shared" ca="1" si="67"/>
        <v>150</v>
      </c>
      <c r="G606">
        <f t="shared" ca="1" si="68"/>
        <v>52.283686709130556</v>
      </c>
      <c r="H606">
        <f t="shared" ca="1" si="69"/>
        <v>-456.1554618288904</v>
      </c>
    </row>
    <row r="607" spans="1:8">
      <c r="A607">
        <v>599</v>
      </c>
      <c r="B607">
        <f t="shared" ca="1" si="63"/>
        <v>1.1315475371302566</v>
      </c>
      <c r="C607">
        <f t="shared" ca="1" si="64"/>
        <v>91.68368877773166</v>
      </c>
      <c r="D607">
        <f t="shared" ca="1" si="65"/>
        <v>127.78412888622866</v>
      </c>
      <c r="E607">
        <f t="shared" ca="1" si="66"/>
        <v>764.47882482628938</v>
      </c>
      <c r="F607">
        <f t="shared" ca="1" si="67"/>
        <v>150</v>
      </c>
      <c r="G607">
        <f t="shared" ca="1" si="68"/>
        <v>169.4575489345165</v>
      </c>
      <c r="H607">
        <f t="shared" ca="1" si="69"/>
        <v>1083.936373760806</v>
      </c>
    </row>
    <row r="608" spans="1:8">
      <c r="A608">
        <v>600</v>
      </c>
      <c r="B608">
        <f t="shared" ca="1" si="63"/>
        <v>2.7833932438561124</v>
      </c>
      <c r="C608">
        <f t="shared" ca="1" si="64"/>
        <v>49.277706998220928</v>
      </c>
      <c r="D608">
        <f t="shared" ca="1" si="65"/>
        <v>22.370162839482237</v>
      </c>
      <c r="E608">
        <f t="shared" ca="1" si="66"/>
        <v>430.24706327297628</v>
      </c>
      <c r="F608">
        <f t="shared" ca="1" si="67"/>
        <v>0</v>
      </c>
      <c r="G608">
        <f t="shared" ca="1" si="68"/>
        <v>51.372004755417244</v>
      </c>
      <c r="H608">
        <f t="shared" ca="1" si="69"/>
        <v>481.61906802839354</v>
      </c>
    </row>
    <row r="609" spans="1:8">
      <c r="A609">
        <v>601</v>
      </c>
      <c r="B609">
        <f t="shared" ca="1" si="63"/>
        <v>1.2662341406586126</v>
      </c>
      <c r="C609">
        <f t="shared" ca="1" si="64"/>
        <v>37.370987434177039</v>
      </c>
      <c r="D609">
        <f t="shared" ca="1" si="65"/>
        <v>19.460318648556306</v>
      </c>
      <c r="E609">
        <f t="shared" ca="1" si="66"/>
        <v>-387.1977291451426</v>
      </c>
      <c r="F609">
        <f t="shared" ca="1" si="67"/>
        <v>0</v>
      </c>
      <c r="G609">
        <f t="shared" ca="1" si="68"/>
        <v>248.67198663541981</v>
      </c>
      <c r="H609">
        <f t="shared" ca="1" si="69"/>
        <v>-138.52574250972279</v>
      </c>
    </row>
    <row r="610" spans="1:8">
      <c r="A610">
        <v>602</v>
      </c>
      <c r="B610">
        <f t="shared" ca="1" si="63"/>
        <v>0.99896454544708946</v>
      </c>
      <c r="C610">
        <f t="shared" ca="1" si="64"/>
        <v>117.38251085476794</v>
      </c>
      <c r="D610">
        <f t="shared" ca="1" si="65"/>
        <v>21.727661836417077</v>
      </c>
      <c r="E610">
        <f t="shared" ca="1" si="66"/>
        <v>-298.13028632081921</v>
      </c>
      <c r="F610">
        <f t="shared" ca="1" si="67"/>
        <v>0</v>
      </c>
      <c r="G610">
        <f t="shared" ca="1" si="68"/>
        <v>48.605133340185368</v>
      </c>
      <c r="H610">
        <f t="shared" ca="1" si="69"/>
        <v>-249.52515298063383</v>
      </c>
    </row>
    <row r="611" spans="1:8">
      <c r="A611">
        <v>603</v>
      </c>
      <c r="B611">
        <f t="shared" ca="1" si="63"/>
        <v>0.91356050614070949</v>
      </c>
      <c r="C611">
        <f t="shared" ca="1" si="64"/>
        <v>45.396527993758397</v>
      </c>
      <c r="D611">
        <f t="shared" ca="1" si="65"/>
        <v>19.180827282636638</v>
      </c>
      <c r="E611">
        <f t="shared" ca="1" si="66"/>
        <v>-546.26560866433749</v>
      </c>
      <c r="F611">
        <f t="shared" ca="1" si="67"/>
        <v>0</v>
      </c>
      <c r="G611">
        <f t="shared" ca="1" si="68"/>
        <v>37.326501086303139</v>
      </c>
      <c r="H611">
        <f t="shared" ca="1" si="69"/>
        <v>-508.93910757803434</v>
      </c>
    </row>
    <row r="612" spans="1:8">
      <c r="A612">
        <v>604</v>
      </c>
      <c r="B612">
        <f t="shared" ca="1" si="63"/>
        <v>1.1622327455967061</v>
      </c>
      <c r="C612">
        <f t="shared" ca="1" si="64"/>
        <v>81.195799818362659</v>
      </c>
      <c r="D612">
        <f t="shared" ca="1" si="65"/>
        <v>32.561330700002188</v>
      </c>
      <c r="E612">
        <f t="shared" ca="1" si="66"/>
        <v>-198.62627520117306</v>
      </c>
      <c r="F612">
        <f t="shared" ca="1" si="67"/>
        <v>0</v>
      </c>
      <c r="G612">
        <f t="shared" ca="1" si="68"/>
        <v>70.748158239339332</v>
      </c>
      <c r="H612">
        <f t="shared" ca="1" si="69"/>
        <v>-127.87811696183373</v>
      </c>
    </row>
    <row r="613" spans="1:8">
      <c r="A613">
        <v>605</v>
      </c>
      <c r="B613">
        <f t="shared" ca="1" si="63"/>
        <v>1.3943299602727934</v>
      </c>
      <c r="C613">
        <f t="shared" ca="1" si="64"/>
        <v>76.283610308283158</v>
      </c>
      <c r="D613">
        <f t="shared" ca="1" si="65"/>
        <v>121.74408638127373</v>
      </c>
      <c r="E613">
        <f t="shared" ca="1" si="66"/>
        <v>796.96941517438734</v>
      </c>
      <c r="F613">
        <f t="shared" ca="1" si="67"/>
        <v>150</v>
      </c>
      <c r="G613">
        <f t="shared" ca="1" si="68"/>
        <v>233.51522935616069</v>
      </c>
      <c r="H613">
        <f t="shared" ca="1" si="69"/>
        <v>1180.4846445305479</v>
      </c>
    </row>
    <row r="614" spans="1:8">
      <c r="A614">
        <v>606</v>
      </c>
      <c r="B614">
        <f t="shared" ca="1" si="63"/>
        <v>1.3714901629447398</v>
      </c>
      <c r="C614">
        <f t="shared" ca="1" si="64"/>
        <v>116.62235406146424</v>
      </c>
      <c r="D614">
        <f t="shared" ca="1" si="65"/>
        <v>28.50517452333537</v>
      </c>
      <c r="E614">
        <f t="shared" ca="1" si="66"/>
        <v>-45.992742686070414</v>
      </c>
      <c r="F614">
        <f t="shared" ca="1" si="67"/>
        <v>0</v>
      </c>
      <c r="G614">
        <f t="shared" ca="1" si="68"/>
        <v>92.816641431560015</v>
      </c>
      <c r="H614">
        <f t="shared" ca="1" si="69"/>
        <v>46.823898745489601</v>
      </c>
    </row>
    <row r="615" spans="1:8">
      <c r="A615">
        <v>607</v>
      </c>
      <c r="B615">
        <f t="shared" ca="1" si="63"/>
        <v>1.1721410652278537</v>
      </c>
      <c r="C615">
        <f t="shared" ca="1" si="64"/>
        <v>48.70179900686513</v>
      </c>
      <c r="D615">
        <f t="shared" ca="1" si="65"/>
        <v>10.24356409804407</v>
      </c>
      <c r="E615">
        <f t="shared" ca="1" si="66"/>
        <v>-498.08478343392426</v>
      </c>
      <c r="F615">
        <f t="shared" ca="1" si="67"/>
        <v>0</v>
      </c>
      <c r="G615">
        <f t="shared" ca="1" si="68"/>
        <v>124.70933524043915</v>
      </c>
      <c r="H615">
        <f t="shared" ca="1" si="69"/>
        <v>-373.37544819348511</v>
      </c>
    </row>
    <row r="616" spans="1:8">
      <c r="A616">
        <v>608</v>
      </c>
      <c r="B616">
        <f t="shared" ca="1" si="63"/>
        <v>0.5804380974481419</v>
      </c>
      <c r="C616">
        <f t="shared" ca="1" si="64"/>
        <v>160.23846840583226</v>
      </c>
      <c r="D616">
        <f t="shared" ca="1" si="65"/>
        <v>76.531719845472935</v>
      </c>
      <c r="E616">
        <f t="shared" ca="1" si="66"/>
        <v>147.78696364792643</v>
      </c>
      <c r="F616">
        <f t="shared" ca="1" si="67"/>
        <v>150</v>
      </c>
      <c r="G616">
        <f t="shared" ca="1" si="68"/>
        <v>218.15500307662151</v>
      </c>
      <c r="H616">
        <f t="shared" ca="1" si="69"/>
        <v>515.94196672454791</v>
      </c>
    </row>
    <row r="617" spans="1:8">
      <c r="A617">
        <v>609</v>
      </c>
      <c r="B617">
        <f t="shared" ca="1" si="63"/>
        <v>1.0215406793534265</v>
      </c>
      <c r="C617">
        <f t="shared" ca="1" si="64"/>
        <v>61.313433340081914</v>
      </c>
      <c r="D617">
        <f t="shared" ca="1" si="65"/>
        <v>68.823177417546034</v>
      </c>
      <c r="E617">
        <f t="shared" ca="1" si="66"/>
        <v>43.9402426569238</v>
      </c>
      <c r="F617">
        <f t="shared" ca="1" si="67"/>
        <v>150</v>
      </c>
      <c r="G617">
        <f t="shared" ca="1" si="68"/>
        <v>70.499462930769184</v>
      </c>
      <c r="H617">
        <f t="shared" ca="1" si="69"/>
        <v>264.43970558769297</v>
      </c>
    </row>
    <row r="618" spans="1:8">
      <c r="A618">
        <v>610</v>
      </c>
      <c r="B618">
        <f t="shared" ca="1" si="63"/>
        <v>1.0540408788227749</v>
      </c>
      <c r="C618">
        <f t="shared" ca="1" si="64"/>
        <v>232.4378086110676</v>
      </c>
      <c r="D618">
        <f t="shared" ca="1" si="65"/>
        <v>49.32707902860971</v>
      </c>
      <c r="E618">
        <f t="shared" ca="1" si="66"/>
        <v>293.04029667969888</v>
      </c>
      <c r="F618">
        <f t="shared" ca="1" si="67"/>
        <v>0</v>
      </c>
      <c r="G618">
        <f t="shared" ca="1" si="68"/>
        <v>377.50861930130611</v>
      </c>
      <c r="H618">
        <f t="shared" ca="1" si="69"/>
        <v>670.54891598100494</v>
      </c>
    </row>
    <row r="619" spans="1:8">
      <c r="A619">
        <v>611</v>
      </c>
      <c r="B619">
        <f t="shared" ca="1" si="63"/>
        <v>0.92810729374529743</v>
      </c>
      <c r="C619">
        <f t="shared" ca="1" si="64"/>
        <v>140.80988744702756</v>
      </c>
      <c r="D619">
        <f t="shared" ca="1" si="65"/>
        <v>21.268131687694705</v>
      </c>
      <c r="E619">
        <f t="shared" ca="1" si="66"/>
        <v>-279.58577217828991</v>
      </c>
      <c r="F619">
        <f t="shared" ca="1" si="67"/>
        <v>0</v>
      </c>
      <c r="G619">
        <f t="shared" ca="1" si="68"/>
        <v>146.37404004819456</v>
      </c>
      <c r="H619">
        <f t="shared" ca="1" si="69"/>
        <v>-133.21173213009536</v>
      </c>
    </row>
    <row r="620" spans="1:8">
      <c r="A620">
        <v>612</v>
      </c>
      <c r="B620">
        <f t="shared" ca="1" si="63"/>
        <v>0.99111542618014459</v>
      </c>
      <c r="C620">
        <f t="shared" ca="1" si="64"/>
        <v>165.90369986647519</v>
      </c>
      <c r="D620">
        <f t="shared" ca="1" si="65"/>
        <v>120.62661826502196</v>
      </c>
      <c r="E620">
        <f t="shared" ca="1" si="66"/>
        <v>808.23769086102538</v>
      </c>
      <c r="F620">
        <f t="shared" ca="1" si="67"/>
        <v>150</v>
      </c>
      <c r="G620">
        <f t="shared" ca="1" si="68"/>
        <v>595.01587321126738</v>
      </c>
      <c r="H620">
        <f t="shared" ca="1" si="69"/>
        <v>1553.2535640722926</v>
      </c>
    </row>
    <row r="621" spans="1:8">
      <c r="A621">
        <v>613</v>
      </c>
      <c r="B621">
        <f t="shared" ca="1" si="63"/>
        <v>0.77568540439073119</v>
      </c>
      <c r="C621">
        <f t="shared" ca="1" si="64"/>
        <v>93.927789780920918</v>
      </c>
      <c r="D621">
        <f t="shared" ca="1" si="65"/>
        <v>22.158083831550183</v>
      </c>
      <c r="E621">
        <f t="shared" ca="1" si="66"/>
        <v>-464.10243958228489</v>
      </c>
      <c r="F621">
        <f t="shared" ca="1" si="67"/>
        <v>0</v>
      </c>
      <c r="G621">
        <f t="shared" ca="1" si="68"/>
        <v>47.12610448763882</v>
      </c>
      <c r="H621">
        <f t="shared" ca="1" si="69"/>
        <v>-416.97633509464606</v>
      </c>
    </row>
    <row r="622" spans="1:8">
      <c r="A622">
        <v>614</v>
      </c>
      <c r="B622">
        <f t="shared" ca="1" si="63"/>
        <v>0.76196147505761136</v>
      </c>
      <c r="C622">
        <f t="shared" ca="1" si="64"/>
        <v>99.833620356723415</v>
      </c>
      <c r="D622">
        <f t="shared" ca="1" si="65"/>
        <v>23.925117187876349</v>
      </c>
      <c r="E622">
        <f t="shared" ca="1" si="66"/>
        <v>-438.52949424607687</v>
      </c>
      <c r="F622">
        <f t="shared" ca="1" si="67"/>
        <v>0</v>
      </c>
      <c r="G622">
        <f t="shared" ca="1" si="68"/>
        <v>288.60059779678761</v>
      </c>
      <c r="H622">
        <f t="shared" ca="1" si="69"/>
        <v>-149.92889644928925</v>
      </c>
    </row>
    <row r="623" spans="1:8">
      <c r="A623">
        <v>615</v>
      </c>
      <c r="B623">
        <f t="shared" ca="1" si="63"/>
        <v>2.5882273655722323</v>
      </c>
      <c r="C623">
        <f t="shared" ca="1" si="64"/>
        <v>291.52415401697976</v>
      </c>
      <c r="D623">
        <f t="shared" ca="1" si="65"/>
        <v>60.877881222888568</v>
      </c>
      <c r="E623">
        <f t="shared" ca="1" si="66"/>
        <v>1323.3574255119966</v>
      </c>
      <c r="F623">
        <f t="shared" ca="1" si="67"/>
        <v>150</v>
      </c>
      <c r="G623">
        <f t="shared" ca="1" si="68"/>
        <v>134.89371956239196</v>
      </c>
      <c r="H623">
        <f t="shared" ca="1" si="69"/>
        <v>1608.2511450743884</v>
      </c>
    </row>
    <row r="624" spans="1:8">
      <c r="A624">
        <v>616</v>
      </c>
      <c r="B624">
        <f t="shared" ca="1" si="63"/>
        <v>0.58097195274483593</v>
      </c>
      <c r="C624">
        <f t="shared" ca="1" si="64"/>
        <v>102.54502245410114</v>
      </c>
      <c r="D624">
        <f t="shared" ca="1" si="65"/>
        <v>11.911859460738345</v>
      </c>
      <c r="E624">
        <f t="shared" ca="1" si="66"/>
        <v>-642.3783274304003</v>
      </c>
      <c r="F624">
        <f t="shared" ca="1" si="67"/>
        <v>0</v>
      </c>
      <c r="G624">
        <f t="shared" ca="1" si="68"/>
        <v>28.499263352367848</v>
      </c>
      <c r="H624">
        <f t="shared" ca="1" si="69"/>
        <v>-613.87906407803246</v>
      </c>
    </row>
    <row r="625" spans="1:8">
      <c r="A625">
        <v>617</v>
      </c>
      <c r="B625">
        <f t="shared" ca="1" si="63"/>
        <v>1.0533729376015961</v>
      </c>
      <c r="C625">
        <f t="shared" ca="1" si="64"/>
        <v>116.18686583140837</v>
      </c>
      <c r="D625">
        <f t="shared" ca="1" si="65"/>
        <v>104.45981276933804</v>
      </c>
      <c r="E625">
        <f t="shared" ca="1" si="66"/>
        <v>553.40630652724485</v>
      </c>
      <c r="F625">
        <f t="shared" ca="1" si="67"/>
        <v>150</v>
      </c>
      <c r="G625">
        <f t="shared" ca="1" si="68"/>
        <v>635.92920743369393</v>
      </c>
      <c r="H625">
        <f t="shared" ca="1" si="69"/>
        <v>1339.3355139609389</v>
      </c>
    </row>
    <row r="626" spans="1:8">
      <c r="A626">
        <v>618</v>
      </c>
      <c r="B626">
        <f t="shared" ca="1" si="63"/>
        <v>0.66918914038895183</v>
      </c>
      <c r="C626">
        <f t="shared" ca="1" si="64"/>
        <v>74.251556490777503</v>
      </c>
      <c r="D626">
        <f t="shared" ca="1" si="65"/>
        <v>16.798803350681961</v>
      </c>
      <c r="E626">
        <f t="shared" ca="1" si="66"/>
        <v>-620.13395961721528</v>
      </c>
      <c r="F626">
        <f t="shared" ca="1" si="67"/>
        <v>0</v>
      </c>
      <c r="G626">
        <f t="shared" ca="1" si="68"/>
        <v>20.010498462190395</v>
      </c>
      <c r="H626">
        <f t="shared" ca="1" si="69"/>
        <v>-600.12346115502487</v>
      </c>
    </row>
    <row r="627" spans="1:8">
      <c r="A627">
        <v>619</v>
      </c>
      <c r="B627">
        <f t="shared" ca="1" si="63"/>
        <v>1.7854404202256886</v>
      </c>
      <c r="C627">
        <f t="shared" ca="1" si="64"/>
        <v>31.554497054544413</v>
      </c>
      <c r="D627">
        <f t="shared" ca="1" si="65"/>
        <v>65.163825983293108</v>
      </c>
      <c r="E627">
        <f t="shared" ca="1" si="66"/>
        <v>314.89925803668183</v>
      </c>
      <c r="F627">
        <f t="shared" ca="1" si="67"/>
        <v>150</v>
      </c>
      <c r="G627">
        <f t="shared" ca="1" si="68"/>
        <v>680.70010615485239</v>
      </c>
      <c r="H627">
        <f t="shared" ca="1" si="69"/>
        <v>1145.5993641915343</v>
      </c>
    </row>
    <row r="628" spans="1:8">
      <c r="A628">
        <v>620</v>
      </c>
      <c r="B628">
        <f t="shared" ca="1" si="63"/>
        <v>0.75174984818970536</v>
      </c>
      <c r="C628">
        <f t="shared" ca="1" si="64"/>
        <v>61.471030322716381</v>
      </c>
      <c r="D628">
        <f t="shared" ca="1" si="65"/>
        <v>28.885189410099883</v>
      </c>
      <c r="E628">
        <f t="shared" ca="1" si="66"/>
        <v>-489.94106054281212</v>
      </c>
      <c r="F628">
        <f t="shared" ca="1" si="67"/>
        <v>0</v>
      </c>
      <c r="G628">
        <f t="shared" ca="1" si="68"/>
        <v>48.523661664746903</v>
      </c>
      <c r="H628">
        <f t="shared" ca="1" si="69"/>
        <v>-441.41739887806523</v>
      </c>
    </row>
    <row r="629" spans="1:8">
      <c r="A629">
        <v>621</v>
      </c>
      <c r="B629">
        <f t="shared" ca="1" si="63"/>
        <v>1.1279511426686568</v>
      </c>
      <c r="C629">
        <f t="shared" ca="1" si="64"/>
        <v>109.24196213827349</v>
      </c>
      <c r="D629">
        <f t="shared" ca="1" si="65"/>
        <v>26.030462975193124</v>
      </c>
      <c r="E629">
        <f t="shared" ca="1" si="66"/>
        <v>-210.96034811351123</v>
      </c>
      <c r="F629">
        <f t="shared" ca="1" si="67"/>
        <v>0</v>
      </c>
      <c r="G629">
        <f t="shared" ca="1" si="68"/>
        <v>169.62445595800389</v>
      </c>
      <c r="H629">
        <f t="shared" ca="1" si="69"/>
        <v>-41.335892155507338</v>
      </c>
    </row>
    <row r="630" spans="1:8">
      <c r="A630">
        <v>622</v>
      </c>
      <c r="B630">
        <f t="shared" ca="1" si="63"/>
        <v>1.0803805506686321</v>
      </c>
      <c r="C630">
        <f t="shared" ca="1" si="64"/>
        <v>36.341900571800913</v>
      </c>
      <c r="D630">
        <f t="shared" ca="1" si="65"/>
        <v>83.237544206041335</v>
      </c>
      <c r="E630">
        <f t="shared" ca="1" si="66"/>
        <v>155.07501427877713</v>
      </c>
      <c r="F630">
        <f t="shared" ca="1" si="67"/>
        <v>150</v>
      </c>
      <c r="G630">
        <f t="shared" ca="1" si="68"/>
        <v>240.43322304230662</v>
      </c>
      <c r="H630">
        <f t="shared" ca="1" si="69"/>
        <v>545.5082373210837</v>
      </c>
    </row>
    <row r="631" spans="1:8">
      <c r="A631">
        <v>623</v>
      </c>
      <c r="B631">
        <f t="shared" ca="1" si="63"/>
        <v>1.5257887199153901</v>
      </c>
      <c r="C631">
        <f t="shared" ca="1" si="64"/>
        <v>100.87259159241455</v>
      </c>
      <c r="D631">
        <f t="shared" ca="1" si="65"/>
        <v>28.811977396866197</v>
      </c>
      <c r="E631">
        <f t="shared" ca="1" si="66"/>
        <v>-5.1498416380612184</v>
      </c>
      <c r="F631">
        <f t="shared" ca="1" si="67"/>
        <v>0</v>
      </c>
      <c r="G631">
        <f t="shared" ca="1" si="68"/>
        <v>74.998911087122679</v>
      </c>
      <c r="H631">
        <f t="shared" ca="1" si="69"/>
        <v>69.84906944906146</v>
      </c>
    </row>
    <row r="632" spans="1:8">
      <c r="A632">
        <v>624</v>
      </c>
      <c r="B632">
        <f t="shared" ca="1" si="63"/>
        <v>0.78108101009891839</v>
      </c>
      <c r="C632">
        <f t="shared" ca="1" si="64"/>
        <v>84.526111458147867</v>
      </c>
      <c r="D632">
        <f t="shared" ca="1" si="65"/>
        <v>98.681678184591888</v>
      </c>
      <c r="E632">
        <f t="shared" ca="1" si="66"/>
        <v>280.3271109952932</v>
      </c>
      <c r="F632">
        <f t="shared" ca="1" si="67"/>
        <v>150</v>
      </c>
      <c r="G632">
        <f t="shared" ca="1" si="68"/>
        <v>821.4020550216311</v>
      </c>
      <c r="H632">
        <f t="shared" ca="1" si="69"/>
        <v>1251.7291660169244</v>
      </c>
    </row>
    <row r="633" spans="1:8">
      <c r="A633">
        <v>625</v>
      </c>
      <c r="B633">
        <f t="shared" ca="1" si="63"/>
        <v>1.4828256320086888</v>
      </c>
      <c r="C633">
        <f t="shared" ca="1" si="64"/>
        <v>74.393001412095629</v>
      </c>
      <c r="D633">
        <f t="shared" ca="1" si="65"/>
        <v>9.4232332557601453</v>
      </c>
      <c r="E633">
        <f t="shared" ca="1" si="66"/>
        <v>-286.71780245326966</v>
      </c>
      <c r="F633">
        <f t="shared" ca="1" si="67"/>
        <v>0</v>
      </c>
      <c r="G633">
        <f t="shared" ca="1" si="68"/>
        <v>27.150198357035915</v>
      </c>
      <c r="H633">
        <f t="shared" ca="1" si="69"/>
        <v>-259.56760409623377</v>
      </c>
    </row>
    <row r="634" spans="1:8">
      <c r="A634">
        <v>626</v>
      </c>
      <c r="B634">
        <f t="shared" ca="1" si="63"/>
        <v>3.3247592689841179</v>
      </c>
      <c r="C634">
        <f t="shared" ca="1" si="64"/>
        <v>105.12789460217068</v>
      </c>
      <c r="D634">
        <f t="shared" ca="1" si="65"/>
        <v>7.0084384397793569</v>
      </c>
      <c r="E634">
        <f t="shared" ca="1" si="66"/>
        <v>686.93830084982437</v>
      </c>
      <c r="F634">
        <f t="shared" ca="1" si="67"/>
        <v>0</v>
      </c>
      <c r="G634">
        <f t="shared" ca="1" si="68"/>
        <v>69.160446669082972</v>
      </c>
      <c r="H634">
        <f t="shared" ca="1" si="69"/>
        <v>756.09874751890732</v>
      </c>
    </row>
    <row r="635" spans="1:8">
      <c r="A635">
        <v>627</v>
      </c>
      <c r="B635">
        <f t="shared" ca="1" si="63"/>
        <v>0.88799995760799333</v>
      </c>
      <c r="C635">
        <f t="shared" ca="1" si="64"/>
        <v>50.176445836750567</v>
      </c>
      <c r="D635">
        <f t="shared" ca="1" si="65"/>
        <v>23.64002153998117</v>
      </c>
      <c r="E635">
        <f t="shared" ca="1" si="66"/>
        <v>-502.5041457497698</v>
      </c>
      <c r="F635">
        <f t="shared" ca="1" si="67"/>
        <v>0</v>
      </c>
      <c r="G635">
        <f t="shared" ca="1" si="68"/>
        <v>22.276543714243672</v>
      </c>
      <c r="H635">
        <f t="shared" ca="1" si="69"/>
        <v>-480.22760203552616</v>
      </c>
    </row>
    <row r="636" spans="1:8">
      <c r="A636">
        <v>628</v>
      </c>
      <c r="B636">
        <f t="shared" ca="1" si="63"/>
        <v>1.3192240582891626</v>
      </c>
      <c r="C636">
        <f t="shared" ca="1" si="64"/>
        <v>64.889105050889214</v>
      </c>
      <c r="D636">
        <f t="shared" ca="1" si="65"/>
        <v>85.585303065770077</v>
      </c>
      <c r="E636">
        <f t="shared" ca="1" si="66"/>
        <v>369.34236788405047</v>
      </c>
      <c r="F636">
        <f t="shared" ca="1" si="67"/>
        <v>150</v>
      </c>
      <c r="G636">
        <f t="shared" ca="1" si="68"/>
        <v>59.981932788630907</v>
      </c>
      <c r="H636">
        <f t="shared" ca="1" si="69"/>
        <v>579.32430067268137</v>
      </c>
    </row>
    <row r="637" spans="1:8">
      <c r="A637">
        <v>629</v>
      </c>
      <c r="B637">
        <f t="shared" ca="1" si="63"/>
        <v>0.7855493803760113</v>
      </c>
      <c r="C637">
        <f t="shared" ca="1" si="64"/>
        <v>79.541780825028596</v>
      </c>
      <c r="D637">
        <f t="shared" ca="1" si="65"/>
        <v>34.952704711335123</v>
      </c>
      <c r="E637">
        <f t="shared" ca="1" si="66"/>
        <v>-367.18926518152625</v>
      </c>
      <c r="F637">
        <f t="shared" ca="1" si="67"/>
        <v>0</v>
      </c>
      <c r="G637">
        <f t="shared" ca="1" si="68"/>
        <v>82.628269225656368</v>
      </c>
      <c r="H637">
        <f t="shared" ca="1" si="69"/>
        <v>-284.56099595586988</v>
      </c>
    </row>
    <row r="638" spans="1:8">
      <c r="A638">
        <v>630</v>
      </c>
      <c r="B638">
        <f t="shared" ca="1" si="63"/>
        <v>1.3092256398614144</v>
      </c>
      <c r="C638">
        <f t="shared" ca="1" si="64"/>
        <v>118.97111340352811</v>
      </c>
      <c r="D638">
        <f t="shared" ca="1" si="65"/>
        <v>84.413302069619192</v>
      </c>
      <c r="E638">
        <f t="shared" ca="1" si="66"/>
        <v>487.82816959026479</v>
      </c>
      <c r="F638">
        <f t="shared" ca="1" si="67"/>
        <v>150</v>
      </c>
      <c r="G638">
        <f t="shared" ca="1" si="68"/>
        <v>722.45380404107539</v>
      </c>
      <c r="H638">
        <f t="shared" ca="1" si="69"/>
        <v>1360.2819736313402</v>
      </c>
    </row>
    <row r="639" spans="1:8">
      <c r="A639">
        <v>631</v>
      </c>
      <c r="B639">
        <f t="shared" ca="1" si="63"/>
        <v>0.71760917290612536</v>
      </c>
      <c r="C639">
        <f t="shared" ca="1" si="64"/>
        <v>100.11825429466076</v>
      </c>
      <c r="D639">
        <f t="shared" ca="1" si="65"/>
        <v>65.319542438279342</v>
      </c>
      <c r="E639">
        <f t="shared" ca="1" si="66"/>
        <v>-46.04980797294661</v>
      </c>
      <c r="F639">
        <f t="shared" ca="1" si="67"/>
        <v>150</v>
      </c>
      <c r="G639">
        <f t="shared" ca="1" si="68"/>
        <v>228.30946787247009</v>
      </c>
      <c r="H639">
        <f t="shared" ca="1" si="69"/>
        <v>332.25965989952351</v>
      </c>
    </row>
    <row r="640" spans="1:8">
      <c r="A640">
        <v>632</v>
      </c>
      <c r="B640">
        <f t="shared" ca="1" si="63"/>
        <v>2.0157418388607602</v>
      </c>
      <c r="C640">
        <f t="shared" ca="1" si="64"/>
        <v>212.33207457256901</v>
      </c>
      <c r="D640">
        <f t="shared" ca="1" si="65"/>
        <v>11.320179955065873</v>
      </c>
      <c r="E640">
        <f t="shared" ca="1" si="66"/>
        <v>343.55745086700671</v>
      </c>
      <c r="F640">
        <f t="shared" ca="1" si="67"/>
        <v>0</v>
      </c>
      <c r="G640">
        <f t="shared" ca="1" si="68"/>
        <v>95.557377002942374</v>
      </c>
      <c r="H640">
        <f t="shared" ca="1" si="69"/>
        <v>439.11482786994907</v>
      </c>
    </row>
    <row r="641" spans="1:8">
      <c r="A641">
        <v>633</v>
      </c>
      <c r="B641">
        <f t="shared" ca="1" si="63"/>
        <v>1.187903078975715</v>
      </c>
      <c r="C641">
        <f t="shared" ca="1" si="64"/>
        <v>65.415322874819012</v>
      </c>
      <c r="D641">
        <f t="shared" ca="1" si="65"/>
        <v>93.910219469037429</v>
      </c>
      <c r="E641">
        <f t="shared" ca="1" si="66"/>
        <v>388.24658681982476</v>
      </c>
      <c r="F641">
        <f t="shared" ca="1" si="67"/>
        <v>150</v>
      </c>
      <c r="G641">
        <f t="shared" ca="1" si="68"/>
        <v>613.41725659959172</v>
      </c>
      <c r="H641">
        <f t="shared" ca="1" si="69"/>
        <v>1151.6638434194165</v>
      </c>
    </row>
    <row r="642" spans="1:8">
      <c r="A642">
        <v>634</v>
      </c>
      <c r="B642">
        <f t="shared" ca="1" si="63"/>
        <v>1.1006477057706299</v>
      </c>
      <c r="C642">
        <f t="shared" ca="1" si="64"/>
        <v>64.439726252103924</v>
      </c>
      <c r="D642">
        <f t="shared" ca="1" si="65"/>
        <v>20.988608540116946</v>
      </c>
      <c r="E642">
        <f t="shared" ca="1" si="66"/>
        <v>-387.03620062871039</v>
      </c>
      <c r="F642">
        <f t="shared" ca="1" si="67"/>
        <v>0</v>
      </c>
      <c r="G642">
        <f t="shared" ca="1" si="68"/>
        <v>23.759482568055624</v>
      </c>
      <c r="H642">
        <f t="shared" ca="1" si="69"/>
        <v>-363.27671806065479</v>
      </c>
    </row>
    <row r="643" spans="1:8">
      <c r="A643">
        <v>635</v>
      </c>
      <c r="B643">
        <f t="shared" ca="1" si="63"/>
        <v>0.80717469674613629</v>
      </c>
      <c r="C643">
        <f t="shared" ca="1" si="64"/>
        <v>66.894644712555674</v>
      </c>
      <c r="D643">
        <f t="shared" ca="1" si="65"/>
        <v>29.948694665567498</v>
      </c>
      <c r="E643">
        <f t="shared" ca="1" si="66"/>
        <v>-438.03454773532229</v>
      </c>
      <c r="F643">
        <f t="shared" ca="1" si="67"/>
        <v>0</v>
      </c>
      <c r="G643">
        <f t="shared" ca="1" si="68"/>
        <v>281.24884888546342</v>
      </c>
      <c r="H643">
        <f t="shared" ca="1" si="69"/>
        <v>-156.78569884985887</v>
      </c>
    </row>
    <row r="644" spans="1:8">
      <c r="A644">
        <v>636</v>
      </c>
      <c r="B644">
        <f t="shared" ca="1" si="63"/>
        <v>0.7796675121752954</v>
      </c>
      <c r="C644">
        <f t="shared" ca="1" si="64"/>
        <v>59.088231349302859</v>
      </c>
      <c r="D644">
        <f t="shared" ca="1" si="65"/>
        <v>29.691420288671349</v>
      </c>
      <c r="E644">
        <f t="shared" ca="1" si="66"/>
        <v>-473.87691719783629</v>
      </c>
      <c r="F644">
        <f t="shared" ca="1" si="67"/>
        <v>0</v>
      </c>
      <c r="G644">
        <f t="shared" ca="1" si="68"/>
        <v>62.318159743900907</v>
      </c>
      <c r="H644">
        <f t="shared" ca="1" si="69"/>
        <v>-411.55875745393541</v>
      </c>
    </row>
    <row r="645" spans="1:8">
      <c r="A645">
        <v>637</v>
      </c>
      <c r="B645">
        <f t="shared" ca="1" si="63"/>
        <v>0.81969055889556763</v>
      </c>
      <c r="C645">
        <f t="shared" ca="1" si="64"/>
        <v>213.4120926761087</v>
      </c>
      <c r="D645">
        <f t="shared" ca="1" si="65"/>
        <v>31.231365407516396</v>
      </c>
      <c r="E645">
        <f t="shared" ca="1" si="66"/>
        <v>-52.656289332235076</v>
      </c>
      <c r="F645">
        <f t="shared" ca="1" si="67"/>
        <v>0</v>
      </c>
      <c r="G645">
        <f t="shared" ca="1" si="68"/>
        <v>93.53386265784755</v>
      </c>
      <c r="H645">
        <f t="shared" ca="1" si="69"/>
        <v>40.877573325612474</v>
      </c>
    </row>
    <row r="646" spans="1:8">
      <c r="A646">
        <v>638</v>
      </c>
      <c r="B646">
        <f t="shared" ca="1" si="63"/>
        <v>1.4214712550735296</v>
      </c>
      <c r="C646">
        <f t="shared" ca="1" si="64"/>
        <v>70.405393227737207</v>
      </c>
      <c r="D646">
        <f t="shared" ca="1" si="65"/>
        <v>22.062454311657063</v>
      </c>
      <c r="E646">
        <f t="shared" ca="1" si="66"/>
        <v>-200.97180082277617</v>
      </c>
      <c r="F646">
        <f t="shared" ca="1" si="67"/>
        <v>0</v>
      </c>
      <c r="G646">
        <f t="shared" ca="1" si="68"/>
        <v>65.506560356701925</v>
      </c>
      <c r="H646">
        <f t="shared" ca="1" si="69"/>
        <v>-135.46524046607425</v>
      </c>
    </row>
    <row r="647" spans="1:8">
      <c r="A647">
        <v>639</v>
      </c>
      <c r="B647">
        <f t="shared" ca="1" si="63"/>
        <v>0.70496257296571918</v>
      </c>
      <c r="C647">
        <f t="shared" ca="1" si="64"/>
        <v>275.86665749096983</v>
      </c>
      <c r="D647">
        <f t="shared" ca="1" si="65"/>
        <v>41.068290205228493</v>
      </c>
      <c r="E647">
        <f t="shared" ca="1" si="66"/>
        <v>144.48537771711443</v>
      </c>
      <c r="F647">
        <f t="shared" ca="1" si="67"/>
        <v>0</v>
      </c>
      <c r="G647">
        <f t="shared" ca="1" si="68"/>
        <v>128.26187780614177</v>
      </c>
      <c r="H647">
        <f t="shared" ca="1" si="69"/>
        <v>272.74725552325617</v>
      </c>
    </row>
    <row r="648" spans="1:8">
      <c r="A648">
        <v>640</v>
      </c>
      <c r="B648">
        <f t="shared" ca="1" si="63"/>
        <v>1.4307725825049897</v>
      </c>
      <c r="C648">
        <f t="shared" ca="1" si="64"/>
        <v>136.28732793801697</v>
      </c>
      <c r="D648">
        <f t="shared" ca="1" si="65"/>
        <v>36.809076154651578</v>
      </c>
      <c r="E648">
        <f t="shared" ca="1" si="66"/>
        <v>115.84991809859845</v>
      </c>
      <c r="F648">
        <f t="shared" ca="1" si="67"/>
        <v>0</v>
      </c>
      <c r="G648">
        <f t="shared" ca="1" si="68"/>
        <v>81.209856091630598</v>
      </c>
      <c r="H648">
        <f t="shared" ca="1" si="69"/>
        <v>197.05977419022906</v>
      </c>
    </row>
    <row r="649" spans="1:8">
      <c r="A649">
        <v>641</v>
      </c>
      <c r="B649">
        <f t="shared" ref="B649:B712" ca="1" si="70">_xlfn.LOGNORM.INV(RAND(), $O$31, $O$32)</f>
        <v>1.7096403145787835</v>
      </c>
      <c r="C649">
        <f t="shared" ref="C649:C712" ca="1" si="71">_xlfn.LOGNORM.INV(RAND(), $O$28, $O$29)</f>
        <v>43.680399574691748</v>
      </c>
      <c r="D649">
        <f t="shared" ref="D649:D712" ca="1" si="72">_xlfn.LOGNORM.INV(RAND(), $O$25, $O$26)</f>
        <v>27.182425052709711</v>
      </c>
      <c r="E649">
        <f t="shared" ca="1" si="66"/>
        <v>-72.500047792236359</v>
      </c>
      <c r="F649">
        <f t="shared" ca="1" si="67"/>
        <v>0</v>
      </c>
      <c r="G649">
        <f t="shared" ca="1" si="68"/>
        <v>111.63357205465557</v>
      </c>
      <c r="H649">
        <f t="shared" ca="1" si="69"/>
        <v>39.133524262419215</v>
      </c>
    </row>
    <row r="650" spans="1:8">
      <c r="A650">
        <v>642</v>
      </c>
      <c r="B650">
        <f t="shared" ca="1" si="70"/>
        <v>1.7056976262079417</v>
      </c>
      <c r="C650">
        <f t="shared" ca="1" si="71"/>
        <v>84.635359829019649</v>
      </c>
      <c r="D650">
        <f t="shared" ca="1" si="72"/>
        <v>27.825918779658078</v>
      </c>
      <c r="E650">
        <f t="shared" ref="E650:E713" ca="1" si="73">((B650-$B$5)/0.1)*$D$5 + ((C650-$B$6)/10)*$D$6 + ((D650-$B$7)/10)*$D$7</f>
        <v>34.350945927646137</v>
      </c>
      <c r="F650">
        <f t="shared" ref="F650:F713" ca="1" si="74">IF(OR(B650&lt;0.4, D650&gt;50), 150, 0)</f>
        <v>0</v>
      </c>
      <c r="G650">
        <f t="shared" ref="G650:G713" ca="1" si="75">(D650/10)*D648</f>
        <v>102.42463634335836</v>
      </c>
      <c r="H650">
        <f t="shared" ref="H650:H713" ca="1" si="76">E650+F650+G650</f>
        <v>136.77558227100451</v>
      </c>
    </row>
    <row r="651" spans="1:8">
      <c r="A651">
        <v>643</v>
      </c>
      <c r="B651">
        <f t="shared" ca="1" si="70"/>
        <v>1.495320948551413</v>
      </c>
      <c r="C651">
        <f t="shared" ca="1" si="71"/>
        <v>113.58144133602994</v>
      </c>
      <c r="D651">
        <f t="shared" ca="1" si="72"/>
        <v>26.846688866449629</v>
      </c>
      <c r="E651">
        <f t="shared" ca="1" si="73"/>
        <v>-8.2644882651769649</v>
      </c>
      <c r="F651">
        <f t="shared" ca="1" si="74"/>
        <v>0</v>
      </c>
      <c r="G651">
        <f t="shared" ca="1" si="75"/>
        <v>72.975810802568333</v>
      </c>
      <c r="H651">
        <f t="shared" ca="1" si="76"/>
        <v>64.711322537391368</v>
      </c>
    </row>
    <row r="652" spans="1:8">
      <c r="A652">
        <v>644</v>
      </c>
      <c r="B652">
        <f t="shared" ca="1" si="70"/>
        <v>1.0287110158550274</v>
      </c>
      <c r="C652">
        <f t="shared" ca="1" si="71"/>
        <v>59.849749946078475</v>
      </c>
      <c r="D652">
        <f t="shared" ca="1" si="72"/>
        <v>49.651252273903459</v>
      </c>
      <c r="E652">
        <f t="shared" ca="1" si="73"/>
        <v>-147.85304901371012</v>
      </c>
      <c r="F652">
        <f t="shared" ca="1" si="74"/>
        <v>0</v>
      </c>
      <c r="G652">
        <f t="shared" ca="1" si="75"/>
        <v>138.15917130819511</v>
      </c>
      <c r="H652">
        <f t="shared" ca="1" si="76"/>
        <v>-9.6938777055150069</v>
      </c>
    </row>
    <row r="653" spans="1:8">
      <c r="A653">
        <v>645</v>
      </c>
      <c r="B653">
        <f t="shared" ca="1" si="70"/>
        <v>1.3176627965873833</v>
      </c>
      <c r="C653">
        <f t="shared" ca="1" si="71"/>
        <v>192.90846792579435</v>
      </c>
      <c r="D653">
        <f t="shared" ca="1" si="72"/>
        <v>26.237276761684967</v>
      </c>
      <c r="E653">
        <f t="shared" ca="1" si="73"/>
        <v>95.129881179572607</v>
      </c>
      <c r="F653">
        <f t="shared" ca="1" si="74"/>
        <v>0</v>
      </c>
      <c r="G653">
        <f t="shared" ca="1" si="75"/>
        <v>70.438400592388547</v>
      </c>
      <c r="H653">
        <f t="shared" ca="1" si="76"/>
        <v>165.56828177196115</v>
      </c>
    </row>
    <row r="654" spans="1:8">
      <c r="A654">
        <v>646</v>
      </c>
      <c r="B654">
        <f t="shared" ca="1" si="70"/>
        <v>0.86491788298875605</v>
      </c>
      <c r="C654">
        <f t="shared" ca="1" si="71"/>
        <v>86.473496325969265</v>
      </c>
      <c r="D654">
        <f t="shared" ca="1" si="72"/>
        <v>38.899810645563228</v>
      </c>
      <c r="E654">
        <f t="shared" ca="1" si="73"/>
        <v>-270.70466578052117</v>
      </c>
      <c r="F654">
        <f t="shared" ca="1" si="74"/>
        <v>0</v>
      </c>
      <c r="G654">
        <f t="shared" ca="1" si="75"/>
        <v>193.14243117699351</v>
      </c>
      <c r="H654">
        <f t="shared" ca="1" si="76"/>
        <v>-77.562234603527656</v>
      </c>
    </row>
    <row r="655" spans="1:8">
      <c r="A655">
        <v>647</v>
      </c>
      <c r="B655">
        <f t="shared" ca="1" si="70"/>
        <v>0.94130956109570729</v>
      </c>
      <c r="C655">
        <f t="shared" ca="1" si="71"/>
        <v>197.61270013241256</v>
      </c>
      <c r="D655">
        <f t="shared" ca="1" si="72"/>
        <v>84.408995291781338</v>
      </c>
      <c r="E655">
        <f t="shared" ca="1" si="73"/>
        <v>500.43102925124379</v>
      </c>
      <c r="F655">
        <f t="shared" ca="1" si="74"/>
        <v>150</v>
      </c>
      <c r="G655">
        <f t="shared" ca="1" si="75"/>
        <v>221.46621706462304</v>
      </c>
      <c r="H655">
        <f t="shared" ca="1" si="76"/>
        <v>871.89724631586682</v>
      </c>
    </row>
    <row r="656" spans="1:8">
      <c r="A656">
        <v>648</v>
      </c>
      <c r="B656">
        <f t="shared" ca="1" si="70"/>
        <v>1.2777120131594539</v>
      </c>
      <c r="C656">
        <f t="shared" ca="1" si="71"/>
        <v>129.63514134711798</v>
      </c>
      <c r="D656">
        <f t="shared" ca="1" si="72"/>
        <v>35.043745915063973</v>
      </c>
      <c r="E656">
        <f t="shared" ca="1" si="73"/>
        <v>5.0358645527070394</v>
      </c>
      <c r="F656">
        <f t="shared" ca="1" si="74"/>
        <v>0</v>
      </c>
      <c r="G656">
        <f t="shared" ca="1" si="75"/>
        <v>136.31950804072184</v>
      </c>
      <c r="H656">
        <f t="shared" ca="1" si="76"/>
        <v>141.35537259342888</v>
      </c>
    </row>
    <row r="657" spans="1:8">
      <c r="A657">
        <v>649</v>
      </c>
      <c r="B657">
        <f t="shared" ca="1" si="70"/>
        <v>1.0479731833538519</v>
      </c>
      <c r="C657">
        <f t="shared" ca="1" si="71"/>
        <v>47.862543274899906</v>
      </c>
      <c r="D657">
        <f t="shared" ca="1" si="72"/>
        <v>49.589353998748884</v>
      </c>
      <c r="E657">
        <f t="shared" ca="1" si="73"/>
        <v>-168.80896469379005</v>
      </c>
      <c r="F657">
        <f t="shared" ca="1" si="74"/>
        <v>0</v>
      </c>
      <c r="G657">
        <f t="shared" ca="1" si="75"/>
        <v>418.57875482028726</v>
      </c>
      <c r="H657">
        <f t="shared" ca="1" si="76"/>
        <v>249.76979012649721</v>
      </c>
    </row>
    <row r="658" spans="1:8">
      <c r="A658">
        <v>650</v>
      </c>
      <c r="B658">
        <f t="shared" ca="1" si="70"/>
        <v>0.68152088860468496</v>
      </c>
      <c r="C658">
        <f t="shared" ca="1" si="71"/>
        <v>80.982721262848713</v>
      </c>
      <c r="D658">
        <f t="shared" ca="1" si="72"/>
        <v>12.775450835251586</v>
      </c>
      <c r="E658">
        <f t="shared" ca="1" si="73"/>
        <v>-637.3736987334745</v>
      </c>
      <c r="F658">
        <f t="shared" ca="1" si="74"/>
        <v>0</v>
      </c>
      <c r="G658">
        <f t="shared" ca="1" si="75"/>
        <v>44.769965302094839</v>
      </c>
      <c r="H658">
        <f t="shared" ca="1" si="76"/>
        <v>-592.60373343137962</v>
      </c>
    </row>
    <row r="659" spans="1:8">
      <c r="A659">
        <v>651</v>
      </c>
      <c r="B659">
        <f t="shared" ca="1" si="70"/>
        <v>0.69519081104618285</v>
      </c>
      <c r="C659">
        <f t="shared" ca="1" si="71"/>
        <v>180.94093809028035</v>
      </c>
      <c r="D659">
        <f t="shared" ca="1" si="72"/>
        <v>78.479227758668401</v>
      </c>
      <c r="E659">
        <f t="shared" ca="1" si="73"/>
        <v>276.39457379002175</v>
      </c>
      <c r="F659">
        <f t="shared" ca="1" si="74"/>
        <v>150</v>
      </c>
      <c r="G659">
        <f t="shared" ca="1" si="75"/>
        <v>389.17342068730471</v>
      </c>
      <c r="H659">
        <f t="shared" ca="1" si="76"/>
        <v>815.56799447732647</v>
      </c>
    </row>
    <row r="660" spans="1:8">
      <c r="A660">
        <v>652</v>
      </c>
      <c r="B660">
        <f t="shared" ca="1" si="70"/>
        <v>0.44775668599128415</v>
      </c>
      <c r="C660">
        <f t="shared" ca="1" si="71"/>
        <v>170.99453845329452</v>
      </c>
      <c r="D660">
        <f t="shared" ca="1" si="72"/>
        <v>58.401273563867775</v>
      </c>
      <c r="E660">
        <f t="shared" ca="1" si="73"/>
        <v>-72.968029777898394</v>
      </c>
      <c r="F660">
        <f t="shared" ca="1" si="74"/>
        <v>150</v>
      </c>
      <c r="G660">
        <f t="shared" ca="1" si="75"/>
        <v>74.610259913127095</v>
      </c>
      <c r="H660">
        <f t="shared" ca="1" si="76"/>
        <v>151.64223013522871</v>
      </c>
    </row>
    <row r="661" spans="1:8">
      <c r="A661">
        <v>653</v>
      </c>
      <c r="B661">
        <f t="shared" ca="1" si="70"/>
        <v>0.78770755339397835</v>
      </c>
      <c r="C661">
        <f t="shared" ca="1" si="71"/>
        <v>91.937625143686546</v>
      </c>
      <c r="D661">
        <f t="shared" ca="1" si="72"/>
        <v>25.987277338127949</v>
      </c>
      <c r="E661">
        <f t="shared" ca="1" si="73"/>
        <v>-424.77484160796962</v>
      </c>
      <c r="F661">
        <f t="shared" ca="1" si="74"/>
        <v>0</v>
      </c>
      <c r="G661">
        <f t="shared" ca="1" si="75"/>
        <v>203.94614570466251</v>
      </c>
      <c r="H661">
        <f t="shared" ca="1" si="76"/>
        <v>-220.82869590330711</v>
      </c>
    </row>
    <row r="662" spans="1:8">
      <c r="A662">
        <v>654</v>
      </c>
      <c r="B662">
        <f t="shared" ca="1" si="70"/>
        <v>0.52528040381230634</v>
      </c>
      <c r="C662">
        <f t="shared" ca="1" si="71"/>
        <v>111.15369478268136</v>
      </c>
      <c r="D662">
        <f t="shared" ca="1" si="72"/>
        <v>60.421410598399007</v>
      </c>
      <c r="E662">
        <f t="shared" ca="1" si="73"/>
        <v>-163.60690969860795</v>
      </c>
      <c r="F662">
        <f t="shared" ca="1" si="74"/>
        <v>150</v>
      </c>
      <c r="G662">
        <f t="shared" ca="1" si="75"/>
        <v>352.86873294718805</v>
      </c>
      <c r="H662">
        <f t="shared" ca="1" si="76"/>
        <v>339.26182324858007</v>
      </c>
    </row>
    <row r="663" spans="1:8">
      <c r="A663">
        <v>655</v>
      </c>
      <c r="B663">
        <f t="shared" ca="1" si="70"/>
        <v>2.0590372327313196</v>
      </c>
      <c r="C663">
        <f t="shared" ca="1" si="71"/>
        <v>296.43597634328887</v>
      </c>
      <c r="D663">
        <f t="shared" ca="1" si="72"/>
        <v>29.608033435838479</v>
      </c>
      <c r="E663">
        <f t="shared" ca="1" si="73"/>
        <v>758.34343703681202</v>
      </c>
      <c r="F663">
        <f t="shared" ca="1" si="74"/>
        <v>0</v>
      </c>
      <c r="G663">
        <f t="shared" ca="1" si="75"/>
        <v>76.943217633369997</v>
      </c>
      <c r="H663">
        <f t="shared" ca="1" si="76"/>
        <v>835.28665467018197</v>
      </c>
    </row>
    <row r="664" spans="1:8">
      <c r="A664">
        <v>656</v>
      </c>
      <c r="B664">
        <f t="shared" ca="1" si="70"/>
        <v>1.6274650885878781</v>
      </c>
      <c r="C664">
        <f t="shared" ca="1" si="71"/>
        <v>61.434827539421995</v>
      </c>
      <c r="D664">
        <f t="shared" ca="1" si="72"/>
        <v>71.022038878499401</v>
      </c>
      <c r="E664">
        <f t="shared" ca="1" si="73"/>
        <v>369.19454738203342</v>
      </c>
      <c r="F664">
        <f t="shared" ca="1" si="74"/>
        <v>150</v>
      </c>
      <c r="G664">
        <f t="shared" ca="1" si="75"/>
        <v>429.12517726132705</v>
      </c>
      <c r="H664">
        <f t="shared" ca="1" si="76"/>
        <v>948.31972464336047</v>
      </c>
    </row>
    <row r="665" spans="1:8">
      <c r="A665">
        <v>657</v>
      </c>
      <c r="B665">
        <f t="shared" ca="1" si="70"/>
        <v>0.87539181249983011</v>
      </c>
      <c r="C665">
        <f t="shared" ca="1" si="71"/>
        <v>95.343842695011915</v>
      </c>
      <c r="D665">
        <f t="shared" ca="1" si="72"/>
        <v>26.077855295687542</v>
      </c>
      <c r="E665">
        <f t="shared" ca="1" si="73"/>
        <v>-371.51138860113434</v>
      </c>
      <c r="F665">
        <f t="shared" ca="1" si="74"/>
        <v>0</v>
      </c>
      <c r="G665">
        <f t="shared" ca="1" si="75"/>
        <v>77.211401152967426</v>
      </c>
      <c r="H665">
        <f t="shared" ca="1" si="76"/>
        <v>-294.29998744816692</v>
      </c>
    </row>
    <row r="666" spans="1:8">
      <c r="A666">
        <v>658</v>
      </c>
      <c r="B666">
        <f t="shared" ca="1" si="70"/>
        <v>1.2011399352164027</v>
      </c>
      <c r="C666">
        <f t="shared" ca="1" si="71"/>
        <v>101.01356215591983</v>
      </c>
      <c r="D666">
        <f t="shared" ca="1" si="72"/>
        <v>25.924220869936192</v>
      </c>
      <c r="E666">
        <f t="shared" ca="1" si="73"/>
        <v>-195.99937284809172</v>
      </c>
      <c r="F666">
        <f t="shared" ca="1" si="74"/>
        <v>0</v>
      </c>
      <c r="G666">
        <f t="shared" ca="1" si="75"/>
        <v>184.1191022519414</v>
      </c>
      <c r="H666">
        <f t="shared" ca="1" si="76"/>
        <v>-11.880270596150325</v>
      </c>
    </row>
    <row r="667" spans="1:8">
      <c r="A667">
        <v>659</v>
      </c>
      <c r="B667">
        <f t="shared" ca="1" si="70"/>
        <v>0.64885027003083484</v>
      </c>
      <c r="C667">
        <f t="shared" ca="1" si="71"/>
        <v>183.31667986875061</v>
      </c>
      <c r="D667">
        <f t="shared" ca="1" si="72"/>
        <v>82.647279416380982</v>
      </c>
      <c r="E667">
        <f t="shared" ca="1" si="73"/>
        <v>300.84417430564918</v>
      </c>
      <c r="F667">
        <f t="shared" ca="1" si="74"/>
        <v>150</v>
      </c>
      <c r="G667">
        <f t="shared" ca="1" si="75"/>
        <v>215.52637932026386</v>
      </c>
      <c r="H667">
        <f t="shared" ca="1" si="76"/>
        <v>666.37055362591309</v>
      </c>
    </row>
    <row r="668" spans="1:8">
      <c r="A668">
        <v>660</v>
      </c>
      <c r="B668">
        <f t="shared" ca="1" si="70"/>
        <v>1.4889494278070674</v>
      </c>
      <c r="C668">
        <f t="shared" ca="1" si="71"/>
        <v>73.074143415345134</v>
      </c>
      <c r="D668">
        <f t="shared" ca="1" si="72"/>
        <v>35.236064872484668</v>
      </c>
      <c r="E668">
        <f t="shared" ca="1" si="73"/>
        <v>-28.824733378711358</v>
      </c>
      <c r="F668">
        <f t="shared" ca="1" si="74"/>
        <v>0</v>
      </c>
      <c r="G668">
        <f t="shared" ca="1" si="75"/>
        <v>91.346752834169266</v>
      </c>
      <c r="H668">
        <f t="shared" ca="1" si="76"/>
        <v>62.522019455457908</v>
      </c>
    </row>
    <row r="669" spans="1:8">
      <c r="A669">
        <v>661</v>
      </c>
      <c r="B669">
        <f t="shared" ca="1" si="70"/>
        <v>0.98357481012105064</v>
      </c>
      <c r="C669">
        <f t="shared" ca="1" si="71"/>
        <v>108.63129330662987</v>
      </c>
      <c r="D669">
        <f t="shared" ca="1" si="72"/>
        <v>143.0409662156658</v>
      </c>
      <c r="E669">
        <f t="shared" ca="1" si="73"/>
        <v>885.42984593830352</v>
      </c>
      <c r="F669">
        <f t="shared" ca="1" si="74"/>
        <v>150</v>
      </c>
      <c r="G669">
        <f t="shared" ca="1" si="75"/>
        <v>1182.1946702815244</v>
      </c>
      <c r="H669">
        <f t="shared" ca="1" si="76"/>
        <v>2217.6245162198279</v>
      </c>
    </row>
    <row r="670" spans="1:8">
      <c r="A670">
        <v>662</v>
      </c>
      <c r="B670">
        <f t="shared" ca="1" si="70"/>
        <v>1.5680721410918355</v>
      </c>
      <c r="C670">
        <f t="shared" ca="1" si="71"/>
        <v>142.16695026905737</v>
      </c>
      <c r="D670">
        <f t="shared" ca="1" si="72"/>
        <v>44.37141896108723</v>
      </c>
      <c r="E670">
        <f t="shared" ca="1" si="73"/>
        <v>274.82218128397881</v>
      </c>
      <c r="F670">
        <f t="shared" ca="1" si="74"/>
        <v>0</v>
      </c>
      <c r="G670">
        <f t="shared" ca="1" si="75"/>
        <v>156.34741969970659</v>
      </c>
      <c r="H670">
        <f t="shared" ca="1" si="76"/>
        <v>431.16960098368543</v>
      </c>
    </row>
    <row r="671" spans="1:8">
      <c r="A671">
        <v>663</v>
      </c>
      <c r="B671">
        <f t="shared" ca="1" si="70"/>
        <v>1.227551948651747</v>
      </c>
      <c r="C671">
        <f t="shared" ca="1" si="71"/>
        <v>95.905359145917387</v>
      </c>
      <c r="D671">
        <f t="shared" ca="1" si="72"/>
        <v>17.591131127249003</v>
      </c>
      <c r="E671">
        <f t="shared" ca="1" si="73"/>
        <v>-278.89477108229761</v>
      </c>
      <c r="F671">
        <f t="shared" ca="1" si="74"/>
        <v>0</v>
      </c>
      <c r="G671">
        <f t="shared" ca="1" si="75"/>
        <v>251.62523932681717</v>
      </c>
      <c r="H671">
        <f t="shared" ca="1" si="76"/>
        <v>-27.269531755480443</v>
      </c>
    </row>
    <row r="672" spans="1:8">
      <c r="A672">
        <v>664</v>
      </c>
      <c r="B672">
        <f t="shared" ca="1" si="70"/>
        <v>0.8093515148714252</v>
      </c>
      <c r="C672">
        <f t="shared" ca="1" si="71"/>
        <v>26.317376138561801</v>
      </c>
      <c r="D672">
        <f t="shared" ca="1" si="72"/>
        <v>57.283873252367357</v>
      </c>
      <c r="E672">
        <f t="shared" ca="1" si="73"/>
        <v>-265.03752423966392</v>
      </c>
      <c r="F672">
        <f t="shared" ca="1" si="74"/>
        <v>150</v>
      </c>
      <c r="G672">
        <f t="shared" ca="1" si="75"/>
        <v>254.17667397946107</v>
      </c>
      <c r="H672">
        <f t="shared" ca="1" si="76"/>
        <v>139.13914973979715</v>
      </c>
    </row>
    <row r="673" spans="1:8">
      <c r="A673">
        <v>665</v>
      </c>
      <c r="B673">
        <f t="shared" ca="1" si="70"/>
        <v>0.70187658274786635</v>
      </c>
      <c r="C673">
        <f t="shared" ca="1" si="71"/>
        <v>220.84675925053256</v>
      </c>
      <c r="D673">
        <f t="shared" ca="1" si="72"/>
        <v>17.211449563319295</v>
      </c>
      <c r="E673">
        <f t="shared" ca="1" si="73"/>
        <v>-233.17576941199704</v>
      </c>
      <c r="F673">
        <f t="shared" ca="1" si="74"/>
        <v>0</v>
      </c>
      <c r="G673">
        <f t="shared" ca="1" si="75"/>
        <v>30.276886615838229</v>
      </c>
      <c r="H673">
        <f t="shared" ca="1" si="76"/>
        <v>-202.8988827961588</v>
      </c>
    </row>
    <row r="674" spans="1:8">
      <c r="A674">
        <v>666</v>
      </c>
      <c r="B674">
        <f t="shared" ca="1" si="70"/>
        <v>0.91239900128102192</v>
      </c>
      <c r="C674">
        <f t="shared" ca="1" si="71"/>
        <v>89.761647413972355</v>
      </c>
      <c r="D674">
        <f t="shared" ca="1" si="72"/>
        <v>85.751993662089419</v>
      </c>
      <c r="E674">
        <f t="shared" ca="1" si="73"/>
        <v>229.77810125088143</v>
      </c>
      <c r="F674">
        <f t="shared" ca="1" si="74"/>
        <v>150</v>
      </c>
      <c r="G674">
        <f t="shared" ca="1" si="75"/>
        <v>491.22063360769391</v>
      </c>
      <c r="H674">
        <f t="shared" ca="1" si="76"/>
        <v>870.99873485857529</v>
      </c>
    </row>
    <row r="675" spans="1:8">
      <c r="A675">
        <v>667</v>
      </c>
      <c r="B675">
        <f t="shared" ca="1" si="70"/>
        <v>0.82290379366437694</v>
      </c>
      <c r="C675">
        <f t="shared" ca="1" si="71"/>
        <v>77.81420357688306</v>
      </c>
      <c r="D675">
        <f t="shared" ca="1" si="72"/>
        <v>100.45759509393659</v>
      </c>
      <c r="E675">
        <f t="shared" ca="1" si="73"/>
        <v>302.21790216830743</v>
      </c>
      <c r="F675">
        <f t="shared" ca="1" si="74"/>
        <v>150</v>
      </c>
      <c r="G675">
        <f t="shared" ca="1" si="75"/>
        <v>172.90208312116414</v>
      </c>
      <c r="H675">
        <f t="shared" ca="1" si="76"/>
        <v>625.11998528947151</v>
      </c>
    </row>
    <row r="676" spans="1:8">
      <c r="A676">
        <v>668</v>
      </c>
      <c r="B676">
        <f t="shared" ca="1" si="70"/>
        <v>2.5603428574086085</v>
      </c>
      <c r="C676">
        <f t="shared" ca="1" si="71"/>
        <v>176.93705127949994</v>
      </c>
      <c r="D676">
        <f t="shared" ca="1" si="72"/>
        <v>22.614927752229963</v>
      </c>
      <c r="E676">
        <f t="shared" ca="1" si="73"/>
        <v>640.31787987989912</v>
      </c>
      <c r="F676">
        <f t="shared" ca="1" si="74"/>
        <v>0</v>
      </c>
      <c r="G676">
        <f t="shared" ca="1" si="75"/>
        <v>193.92751412778341</v>
      </c>
      <c r="H676">
        <f t="shared" ca="1" si="76"/>
        <v>834.24539400768253</v>
      </c>
    </row>
    <row r="677" spans="1:8">
      <c r="A677">
        <v>669</v>
      </c>
      <c r="B677">
        <f t="shared" ca="1" si="70"/>
        <v>0.8837886832756372</v>
      </c>
      <c r="C677">
        <f t="shared" ca="1" si="71"/>
        <v>65.969539302404357</v>
      </c>
      <c r="D677">
        <f t="shared" ca="1" si="72"/>
        <v>17.588381408440572</v>
      </c>
      <c r="E677">
        <f t="shared" ca="1" si="73"/>
        <v>-525.64345056721936</v>
      </c>
      <c r="F677">
        <f t="shared" ca="1" si="74"/>
        <v>0</v>
      </c>
      <c r="G677">
        <f t="shared" ca="1" si="75"/>
        <v>176.6886497886845</v>
      </c>
      <c r="H677">
        <f t="shared" ca="1" si="76"/>
        <v>-348.95480077853483</v>
      </c>
    </row>
    <row r="678" spans="1:8">
      <c r="A678">
        <v>670</v>
      </c>
      <c r="B678">
        <f t="shared" ca="1" si="70"/>
        <v>1.1896556900388076</v>
      </c>
      <c r="C678">
        <f t="shared" ca="1" si="71"/>
        <v>22.498006263956142</v>
      </c>
      <c r="D678">
        <f t="shared" ca="1" si="72"/>
        <v>85.583630245786864</v>
      </c>
      <c r="E678">
        <f t="shared" ca="1" si="73"/>
        <v>198.56370859170821</v>
      </c>
      <c r="F678">
        <f t="shared" ca="1" si="74"/>
        <v>150</v>
      </c>
      <c r="G678">
        <f t="shared" ca="1" si="75"/>
        <v>193.54676147820328</v>
      </c>
      <c r="H678">
        <f t="shared" ca="1" si="76"/>
        <v>542.11047006991146</v>
      </c>
    </row>
    <row r="679" spans="1:8">
      <c r="A679">
        <v>671</v>
      </c>
      <c r="B679">
        <f t="shared" ca="1" si="70"/>
        <v>3.2568468788483638</v>
      </c>
      <c r="C679">
        <f t="shared" ca="1" si="71"/>
        <v>54.434779170010152</v>
      </c>
      <c r="D679">
        <f t="shared" ca="1" si="72"/>
        <v>69.839120957816831</v>
      </c>
      <c r="E679">
        <f t="shared" ca="1" si="73"/>
        <v>1154.5561423819208</v>
      </c>
      <c r="F679">
        <f t="shared" ca="1" si="74"/>
        <v>150</v>
      </c>
      <c r="G679">
        <f t="shared" ca="1" si="75"/>
        <v>122.83570966362979</v>
      </c>
      <c r="H679">
        <f t="shared" ca="1" si="76"/>
        <v>1427.3918520455506</v>
      </c>
    </row>
    <row r="680" spans="1:8">
      <c r="A680">
        <v>672</v>
      </c>
      <c r="B680">
        <f t="shared" ca="1" si="70"/>
        <v>1.9984227187918544</v>
      </c>
      <c r="C680">
        <f t="shared" ca="1" si="71"/>
        <v>131.12985977140855</v>
      </c>
      <c r="D680">
        <f t="shared" ca="1" si="72"/>
        <v>32.149847254160186</v>
      </c>
      <c r="E680">
        <f t="shared" ca="1" si="73"/>
        <v>340.18902682059581</v>
      </c>
      <c r="F680">
        <f t="shared" ca="1" si="74"/>
        <v>0</v>
      </c>
      <c r="G680">
        <f t="shared" ca="1" si="75"/>
        <v>275.15006398585717</v>
      </c>
      <c r="H680">
        <f t="shared" ca="1" si="76"/>
        <v>615.33909080645299</v>
      </c>
    </row>
    <row r="681" spans="1:8">
      <c r="A681">
        <v>673</v>
      </c>
      <c r="B681">
        <f t="shared" ca="1" si="70"/>
        <v>1.7172097513186293</v>
      </c>
      <c r="C681">
        <f t="shared" ca="1" si="71"/>
        <v>200.89050342041176</v>
      </c>
      <c r="D681">
        <f t="shared" ca="1" si="72"/>
        <v>56.187785201717254</v>
      </c>
      <c r="E681">
        <f t="shared" ca="1" si="73"/>
        <v>614.36353168206199</v>
      </c>
      <c r="F681">
        <f t="shared" ca="1" si="74"/>
        <v>150</v>
      </c>
      <c r="G681">
        <f t="shared" ca="1" si="75"/>
        <v>392.41055270545615</v>
      </c>
      <c r="H681">
        <f t="shared" ca="1" si="76"/>
        <v>1156.7740843875181</v>
      </c>
    </row>
    <row r="682" spans="1:8">
      <c r="A682">
        <v>674</v>
      </c>
      <c r="B682">
        <f t="shared" ca="1" si="70"/>
        <v>0.51329396078232925</v>
      </c>
      <c r="C682">
        <f t="shared" ca="1" si="71"/>
        <v>54.39118383612962</v>
      </c>
      <c r="D682">
        <f t="shared" ca="1" si="72"/>
        <v>59.27676625855819</v>
      </c>
      <c r="E682">
        <f t="shared" ca="1" si="73"/>
        <v>-322.95285197838399</v>
      </c>
      <c r="F682">
        <f t="shared" ca="1" si="74"/>
        <v>150</v>
      </c>
      <c r="G682">
        <f t="shared" ca="1" si="75"/>
        <v>190.5738980933202</v>
      </c>
      <c r="H682">
        <f t="shared" ca="1" si="76"/>
        <v>17.621046114936206</v>
      </c>
    </row>
    <row r="683" spans="1:8">
      <c r="A683">
        <v>675</v>
      </c>
      <c r="B683">
        <f t="shared" ca="1" si="70"/>
        <v>0.55762218164152288</v>
      </c>
      <c r="C683">
        <f t="shared" ca="1" si="71"/>
        <v>85.90383890123492</v>
      </c>
      <c r="D683">
        <f t="shared" ca="1" si="72"/>
        <v>38.966656920774973</v>
      </c>
      <c r="E683">
        <f t="shared" ca="1" si="73"/>
        <v>-425.10819726385608</v>
      </c>
      <c r="F683">
        <f t="shared" ca="1" si="74"/>
        <v>0</v>
      </c>
      <c r="G683">
        <f t="shared" ca="1" si="75"/>
        <v>218.94501490935133</v>
      </c>
      <c r="H683">
        <f t="shared" ca="1" si="76"/>
        <v>-206.16318235450476</v>
      </c>
    </row>
    <row r="684" spans="1:8">
      <c r="A684">
        <v>676</v>
      </c>
      <c r="B684">
        <f t="shared" ca="1" si="70"/>
        <v>1.0764982492263051</v>
      </c>
      <c r="C684">
        <f t="shared" ca="1" si="71"/>
        <v>127.98214032241187</v>
      </c>
      <c r="D684">
        <f t="shared" ca="1" si="72"/>
        <v>22.167259853536812</v>
      </c>
      <c r="E684">
        <f t="shared" ca="1" si="73"/>
        <v>-228.46838059090425</v>
      </c>
      <c r="F684">
        <f t="shared" ca="1" si="74"/>
        <v>0</v>
      </c>
      <c r="G684">
        <f t="shared" ca="1" si="75"/>
        <v>131.40034809308224</v>
      </c>
      <c r="H684">
        <f t="shared" ca="1" si="76"/>
        <v>-97.068032497822003</v>
      </c>
    </row>
    <row r="685" spans="1:8">
      <c r="A685">
        <v>677</v>
      </c>
      <c r="B685">
        <f t="shared" ca="1" si="70"/>
        <v>1.0677173958441457</v>
      </c>
      <c r="C685">
        <f t="shared" ca="1" si="71"/>
        <v>95.574753882722092</v>
      </c>
      <c r="D685">
        <f t="shared" ca="1" si="72"/>
        <v>10.707191015874756</v>
      </c>
      <c r="E685">
        <f t="shared" ca="1" si="73"/>
        <v>-428.47796175782889</v>
      </c>
      <c r="F685">
        <f t="shared" ca="1" si="74"/>
        <v>0</v>
      </c>
      <c r="G685">
        <f t="shared" ca="1" si="75"/>
        <v>41.722343890079564</v>
      </c>
      <c r="H685">
        <f t="shared" ca="1" si="76"/>
        <v>-386.75561786774932</v>
      </c>
    </row>
    <row r="686" spans="1:8">
      <c r="A686">
        <v>678</v>
      </c>
      <c r="B686">
        <f t="shared" ca="1" si="70"/>
        <v>1.1580266129182062</v>
      </c>
      <c r="C686">
        <f t="shared" ca="1" si="71"/>
        <v>118.1091949214233</v>
      </c>
      <c r="D686">
        <f t="shared" ca="1" si="72"/>
        <v>35.446263027854833</v>
      </c>
      <c r="E686">
        <f t="shared" ca="1" si="73"/>
        <v>-79.596530504244924</v>
      </c>
      <c r="F686">
        <f t="shared" ca="1" si="74"/>
        <v>0</v>
      </c>
      <c r="G686">
        <f t="shared" ca="1" si="75"/>
        <v>78.574652337527269</v>
      </c>
      <c r="H686">
        <f t="shared" ca="1" si="76"/>
        <v>-1.0218781667176557</v>
      </c>
    </row>
    <row r="687" spans="1:8">
      <c r="A687">
        <v>679</v>
      </c>
      <c r="B687">
        <f t="shared" ca="1" si="70"/>
        <v>1.4313163549826804</v>
      </c>
      <c r="C687">
        <f t="shared" ca="1" si="71"/>
        <v>229.65064212786291</v>
      </c>
      <c r="D687">
        <f t="shared" ca="1" si="72"/>
        <v>27.550953223613408</v>
      </c>
      <c r="E687">
        <f t="shared" ca="1" si="73"/>
        <v>256.94886050167696</v>
      </c>
      <c r="F687">
        <f t="shared" ca="1" si="74"/>
        <v>0</v>
      </c>
      <c r="G687">
        <f t="shared" ca="1" si="75"/>
        <v>29.499331883465914</v>
      </c>
      <c r="H687">
        <f t="shared" ca="1" si="76"/>
        <v>286.44819238514287</v>
      </c>
    </row>
    <row r="688" spans="1:8">
      <c r="A688">
        <v>680</v>
      </c>
      <c r="B688">
        <f t="shared" ca="1" si="70"/>
        <v>2.0855473050825939</v>
      </c>
      <c r="C688">
        <f t="shared" ca="1" si="71"/>
        <v>149.09233748984374</v>
      </c>
      <c r="D688">
        <f t="shared" ca="1" si="72"/>
        <v>39.944408711293349</v>
      </c>
      <c r="E688">
        <f t="shared" ca="1" si="73"/>
        <v>506.60312883338509</v>
      </c>
      <c r="F688">
        <f t="shared" ca="1" si="74"/>
        <v>0</v>
      </c>
      <c r="G688">
        <f t="shared" ca="1" si="75"/>
        <v>141.58800176726399</v>
      </c>
      <c r="H688">
        <f t="shared" ca="1" si="76"/>
        <v>648.1911306006491</v>
      </c>
    </row>
    <row r="689" spans="1:8">
      <c r="A689">
        <v>681</v>
      </c>
      <c r="B689">
        <f t="shared" ca="1" si="70"/>
        <v>0.8009018546574953</v>
      </c>
      <c r="C689">
        <f t="shared" ca="1" si="71"/>
        <v>181.91967071550866</v>
      </c>
      <c r="D689">
        <f t="shared" ca="1" si="72"/>
        <v>35.788113845263616</v>
      </c>
      <c r="E689">
        <f t="shared" ca="1" si="73"/>
        <v>-95.214211975299122</v>
      </c>
      <c r="F689">
        <f t="shared" ca="1" si="74"/>
        <v>0</v>
      </c>
      <c r="G689">
        <f t="shared" ca="1" si="75"/>
        <v>98.599665051220938</v>
      </c>
      <c r="H689">
        <f t="shared" ca="1" si="76"/>
        <v>3.3854530759218164</v>
      </c>
    </row>
    <row r="690" spans="1:8">
      <c r="A690">
        <v>682</v>
      </c>
      <c r="B690">
        <f t="shared" ca="1" si="70"/>
        <v>0.73740374246058926</v>
      </c>
      <c r="C690">
        <f t="shared" ca="1" si="71"/>
        <v>140.51842837031288</v>
      </c>
      <c r="D690">
        <f t="shared" ca="1" si="72"/>
        <v>32.704641016996298</v>
      </c>
      <c r="E690">
        <f t="shared" ca="1" si="73"/>
        <v>-261.30110221941482</v>
      </c>
      <c r="F690">
        <f t="shared" ca="1" si="74"/>
        <v>0</v>
      </c>
      <c r="G690">
        <f t="shared" ca="1" si="75"/>
        <v>130.63675475390286</v>
      </c>
      <c r="H690">
        <f t="shared" ca="1" si="76"/>
        <v>-130.66434746551195</v>
      </c>
    </row>
    <row r="691" spans="1:8">
      <c r="A691">
        <v>683</v>
      </c>
      <c r="B691">
        <f t="shared" ca="1" si="70"/>
        <v>1.3270672966362012</v>
      </c>
      <c r="C691">
        <f t="shared" ca="1" si="71"/>
        <v>95.012084919455319</v>
      </c>
      <c r="D691">
        <f t="shared" ca="1" si="72"/>
        <v>39.396351358325823</v>
      </c>
      <c r="E691">
        <f t="shared" ca="1" si="73"/>
        <v>-13.318080345457496</v>
      </c>
      <c r="F691">
        <f t="shared" ca="1" si="74"/>
        <v>0</v>
      </c>
      <c r="G691">
        <f t="shared" ca="1" si="75"/>
        <v>140.99211074997706</v>
      </c>
      <c r="H691">
        <f t="shared" ca="1" si="76"/>
        <v>127.67403040451956</v>
      </c>
    </row>
    <row r="692" spans="1:8">
      <c r="A692">
        <v>684</v>
      </c>
      <c r="B692">
        <f t="shared" ca="1" si="70"/>
        <v>1.7606929572385368</v>
      </c>
      <c r="C692">
        <f t="shared" ca="1" si="71"/>
        <v>32.575800828300402</v>
      </c>
      <c r="D692">
        <f t="shared" ca="1" si="72"/>
        <v>48.03747382009827</v>
      </c>
      <c r="E692">
        <f t="shared" ca="1" si="73"/>
        <v>133.81526434554752</v>
      </c>
      <c r="F692">
        <f t="shared" ca="1" si="74"/>
        <v>0</v>
      </c>
      <c r="G692">
        <f t="shared" ca="1" si="75"/>
        <v>157.10483366496717</v>
      </c>
      <c r="H692">
        <f t="shared" ca="1" si="76"/>
        <v>290.92009801051472</v>
      </c>
    </row>
    <row r="693" spans="1:8">
      <c r="A693">
        <v>685</v>
      </c>
      <c r="B693">
        <f t="shared" ca="1" si="70"/>
        <v>0.78595766682610613</v>
      </c>
      <c r="C693">
        <f t="shared" ca="1" si="71"/>
        <v>71.608191866245832</v>
      </c>
      <c r="D693">
        <f t="shared" ca="1" si="72"/>
        <v>30.401767692622663</v>
      </c>
      <c r="E693">
        <f t="shared" ca="1" si="73"/>
        <v>-432.32846454056033</v>
      </c>
      <c r="F693">
        <f t="shared" ca="1" si="74"/>
        <v>0</v>
      </c>
      <c r="G693">
        <f t="shared" ca="1" si="75"/>
        <v>119.7718721932761</v>
      </c>
      <c r="H693">
        <f t="shared" ca="1" si="76"/>
        <v>-312.55659234728421</v>
      </c>
    </row>
    <row r="694" spans="1:8">
      <c r="A694">
        <v>686</v>
      </c>
      <c r="B694">
        <f t="shared" ca="1" si="70"/>
        <v>0.83271699621115758</v>
      </c>
      <c r="C694">
        <f t="shared" ca="1" si="71"/>
        <v>184.51494863381143</v>
      </c>
      <c r="D694">
        <f t="shared" ca="1" si="72"/>
        <v>13.735254542979433</v>
      </c>
      <c r="E694">
        <f t="shared" ca="1" si="73"/>
        <v>-293.34703942555291</v>
      </c>
      <c r="F694">
        <f t="shared" ca="1" si="74"/>
        <v>0</v>
      </c>
      <c r="G694">
        <f t="shared" ca="1" si="75"/>
        <v>65.980693052076035</v>
      </c>
      <c r="H694">
        <f t="shared" ca="1" si="76"/>
        <v>-227.36634637347686</v>
      </c>
    </row>
    <row r="695" spans="1:8">
      <c r="A695">
        <v>687</v>
      </c>
      <c r="B695">
        <f t="shared" ca="1" si="70"/>
        <v>0.61303251462867725</v>
      </c>
      <c r="C695">
        <f t="shared" ca="1" si="71"/>
        <v>43.391916892200292</v>
      </c>
      <c r="D695">
        <f t="shared" ca="1" si="72"/>
        <v>13.408219965984392</v>
      </c>
      <c r="E695">
        <f t="shared" ca="1" si="73"/>
        <v>-759.26720534077128</v>
      </c>
      <c r="F695">
        <f t="shared" ca="1" si="74"/>
        <v>0</v>
      </c>
      <c r="G695">
        <f t="shared" ca="1" si="75"/>
        <v>40.763358857744244</v>
      </c>
      <c r="H695">
        <f t="shared" ca="1" si="76"/>
        <v>-718.50384648302702</v>
      </c>
    </row>
    <row r="696" spans="1:8">
      <c r="A696">
        <v>688</v>
      </c>
      <c r="B696">
        <f t="shared" ca="1" si="70"/>
        <v>0.95414649688030917</v>
      </c>
      <c r="C696">
        <f t="shared" ca="1" si="71"/>
        <v>166.08158259898093</v>
      </c>
      <c r="D696">
        <f t="shared" ca="1" si="72"/>
        <v>226.32567940224953</v>
      </c>
      <c r="E696">
        <f t="shared" ca="1" si="73"/>
        <v>1847.188544414648</v>
      </c>
      <c r="F696">
        <f t="shared" ca="1" si="74"/>
        <v>150</v>
      </c>
      <c r="G696">
        <f t="shared" ca="1" si="75"/>
        <v>310.86408162026544</v>
      </c>
      <c r="H696">
        <f t="shared" ca="1" si="76"/>
        <v>2308.0526260349134</v>
      </c>
    </row>
    <row r="697" spans="1:8">
      <c r="A697">
        <v>689</v>
      </c>
      <c r="B697">
        <f t="shared" ca="1" si="70"/>
        <v>1.742339437809441</v>
      </c>
      <c r="C697">
        <f t="shared" ca="1" si="71"/>
        <v>95.29414176965301</v>
      </c>
      <c r="D697">
        <f t="shared" ca="1" si="72"/>
        <v>29.939024403417104</v>
      </c>
      <c r="E697">
        <f t="shared" ca="1" si="73"/>
        <v>100.44986281756948</v>
      </c>
      <c r="F697">
        <f t="shared" ca="1" si="74"/>
        <v>0</v>
      </c>
      <c r="G697">
        <f t="shared" ca="1" si="75"/>
        <v>40.142902476799115</v>
      </c>
      <c r="H697">
        <f t="shared" ca="1" si="76"/>
        <v>140.5927652943686</v>
      </c>
    </row>
    <row r="698" spans="1:8">
      <c r="A698">
        <v>690</v>
      </c>
      <c r="B698">
        <f t="shared" ca="1" si="70"/>
        <v>0.85029977853697625</v>
      </c>
      <c r="C698">
        <f t="shared" ca="1" si="71"/>
        <v>65.727872887088466</v>
      </c>
      <c r="D698">
        <f t="shared" ca="1" si="72"/>
        <v>21.243930303650735</v>
      </c>
      <c r="E698">
        <f t="shared" ca="1" si="73"/>
        <v>-506.43658002273793</v>
      </c>
      <c r="F698">
        <f t="shared" ca="1" si="74"/>
        <v>0</v>
      </c>
      <c r="G698">
        <f t="shared" ca="1" si="75"/>
        <v>480.80469591477902</v>
      </c>
      <c r="H698">
        <f t="shared" ca="1" si="76"/>
        <v>-25.631884107958911</v>
      </c>
    </row>
    <row r="699" spans="1:8">
      <c r="A699">
        <v>691</v>
      </c>
      <c r="B699">
        <f t="shared" ca="1" si="70"/>
        <v>2.0559451853036554</v>
      </c>
      <c r="C699">
        <f t="shared" ca="1" si="71"/>
        <v>40.966883824360401</v>
      </c>
      <c r="D699">
        <f t="shared" ca="1" si="72"/>
        <v>35.156902876008793</v>
      </c>
      <c r="E699">
        <f t="shared" ca="1" si="73"/>
        <v>173.61337642736197</v>
      </c>
      <c r="F699">
        <f t="shared" ca="1" si="74"/>
        <v>0</v>
      </c>
      <c r="G699">
        <f t="shared" ca="1" si="75"/>
        <v>105.25633731533922</v>
      </c>
      <c r="H699">
        <f t="shared" ca="1" si="76"/>
        <v>278.86971374270121</v>
      </c>
    </row>
    <row r="700" spans="1:8">
      <c r="A700">
        <v>692</v>
      </c>
      <c r="B700">
        <f t="shared" ca="1" si="70"/>
        <v>0.50167593641359864</v>
      </c>
      <c r="C700">
        <f t="shared" ca="1" si="71"/>
        <v>71.377515827642043</v>
      </c>
      <c r="D700">
        <f t="shared" ca="1" si="72"/>
        <v>39.048484321514245</v>
      </c>
      <c r="E700">
        <f t="shared" ca="1" si="73"/>
        <v>-488.57885355440771</v>
      </c>
      <c r="F700">
        <f t="shared" ca="1" si="74"/>
        <v>0</v>
      </c>
      <c r="G700">
        <f t="shared" ca="1" si="75"/>
        <v>82.954327938944701</v>
      </c>
      <c r="H700">
        <f t="shared" ca="1" si="76"/>
        <v>-405.62452561546303</v>
      </c>
    </row>
    <row r="701" spans="1:8">
      <c r="A701">
        <v>693</v>
      </c>
      <c r="B701">
        <f t="shared" ca="1" si="70"/>
        <v>0.5817957757868617</v>
      </c>
      <c r="C701">
        <f t="shared" ca="1" si="71"/>
        <v>71.385584691350417</v>
      </c>
      <c r="D701">
        <f t="shared" ca="1" si="72"/>
        <v>10.058230894478177</v>
      </c>
      <c r="E701">
        <f t="shared" ca="1" si="73"/>
        <v>-738.40129597886585</v>
      </c>
      <c r="F701">
        <f t="shared" ca="1" si="74"/>
        <v>0</v>
      </c>
      <c r="G701">
        <f t="shared" ca="1" si="75"/>
        <v>35.361624666164033</v>
      </c>
      <c r="H701">
        <f t="shared" ca="1" si="76"/>
        <v>-703.03967131270178</v>
      </c>
    </row>
    <row r="702" spans="1:8">
      <c r="A702">
        <v>694</v>
      </c>
      <c r="B702">
        <f t="shared" ca="1" si="70"/>
        <v>1.0189210556954404</v>
      </c>
      <c r="C702">
        <f t="shared" ca="1" si="71"/>
        <v>84.602582300855516</v>
      </c>
      <c r="D702">
        <f t="shared" ca="1" si="72"/>
        <v>31.080924361982273</v>
      </c>
      <c r="E702">
        <f t="shared" ca="1" si="73"/>
        <v>-276.56922732577283</v>
      </c>
      <c r="F702">
        <f t="shared" ca="1" si="74"/>
        <v>0</v>
      </c>
      <c r="G702">
        <f t="shared" ca="1" si="75"/>
        <v>121.3662987647035</v>
      </c>
      <c r="H702">
        <f t="shared" ca="1" si="76"/>
        <v>-155.20292856106931</v>
      </c>
    </row>
    <row r="703" spans="1:8">
      <c r="A703">
        <v>695</v>
      </c>
      <c r="B703">
        <f t="shared" ca="1" si="70"/>
        <v>1.1818289788601721</v>
      </c>
      <c r="C703">
        <f t="shared" ca="1" si="71"/>
        <v>82.898381144493598</v>
      </c>
      <c r="D703">
        <f t="shared" ca="1" si="72"/>
        <v>37.447551592478582</v>
      </c>
      <c r="E703">
        <f t="shared" ca="1" si="73"/>
        <v>-135.70949632934872</v>
      </c>
      <c r="F703">
        <f t="shared" ca="1" si="74"/>
        <v>0</v>
      </c>
      <c r="G703">
        <f t="shared" ca="1" si="75"/>
        <v>37.665612035003349</v>
      </c>
      <c r="H703">
        <f t="shared" ca="1" si="76"/>
        <v>-98.043884294345375</v>
      </c>
    </row>
    <row r="704" spans="1:8">
      <c r="A704">
        <v>696</v>
      </c>
      <c r="B704">
        <f t="shared" ca="1" si="70"/>
        <v>1.2466746304975862</v>
      </c>
      <c r="C704">
        <f t="shared" ca="1" si="71"/>
        <v>159.78865449020165</v>
      </c>
      <c r="D704">
        <f t="shared" ca="1" si="72"/>
        <v>31.57899315306604</v>
      </c>
      <c r="E704">
        <f t="shared" ca="1" si="73"/>
        <v>30.253428459502999</v>
      </c>
      <c r="F704">
        <f t="shared" ca="1" si="74"/>
        <v>0</v>
      </c>
      <c r="G704">
        <f t="shared" ca="1" si="75"/>
        <v>98.150429761800169</v>
      </c>
      <c r="H704">
        <f t="shared" ca="1" si="76"/>
        <v>128.40385822130315</v>
      </c>
    </row>
    <row r="705" spans="1:8">
      <c r="A705">
        <v>697</v>
      </c>
      <c r="B705">
        <f t="shared" ca="1" si="70"/>
        <v>0.84651838425269754</v>
      </c>
      <c r="C705">
        <f t="shared" ca="1" si="71"/>
        <v>33.125822970730411</v>
      </c>
      <c r="D705">
        <f t="shared" ca="1" si="72"/>
        <v>20.603773617832999</v>
      </c>
      <c r="E705">
        <f t="shared" ca="1" si="73"/>
        <v>-596.23396881394979</v>
      </c>
      <c r="F705">
        <f t="shared" ca="1" si="74"/>
        <v>0</v>
      </c>
      <c r="G705">
        <f t="shared" ca="1" si="75"/>
        <v>77.156087555355043</v>
      </c>
      <c r="H705">
        <f t="shared" ca="1" si="76"/>
        <v>-519.07788125859474</v>
      </c>
    </row>
    <row r="706" spans="1:8">
      <c r="A706">
        <v>698</v>
      </c>
      <c r="B706">
        <f t="shared" ca="1" si="70"/>
        <v>0.74547253970155269</v>
      </c>
      <c r="C706">
        <f t="shared" ca="1" si="71"/>
        <v>95.425618438835571</v>
      </c>
      <c r="D706">
        <f t="shared" ca="1" si="72"/>
        <v>66.820979004903194</v>
      </c>
      <c r="E706">
        <f t="shared" ca="1" si="73"/>
        <v>-28.835348548557363</v>
      </c>
      <c r="F706">
        <f t="shared" ca="1" si="74"/>
        <v>150</v>
      </c>
      <c r="G706">
        <f t="shared" ca="1" si="75"/>
        <v>211.01392384770077</v>
      </c>
      <c r="H706">
        <f t="shared" ca="1" si="76"/>
        <v>332.1785752991434</v>
      </c>
    </row>
    <row r="707" spans="1:8">
      <c r="A707">
        <v>699</v>
      </c>
      <c r="B707">
        <f t="shared" ca="1" si="70"/>
        <v>0.71611720681439284</v>
      </c>
      <c r="C707">
        <f t="shared" ca="1" si="71"/>
        <v>51.839403283409979</v>
      </c>
      <c r="D707">
        <f t="shared" ca="1" si="72"/>
        <v>46.017680612568142</v>
      </c>
      <c r="E707">
        <f t="shared" ca="1" si="73"/>
        <v>-360.51153680405179</v>
      </c>
      <c r="F707">
        <f t="shared" ca="1" si="74"/>
        <v>0</v>
      </c>
      <c r="G707">
        <f t="shared" ca="1" si="75"/>
        <v>94.813787375909669</v>
      </c>
      <c r="H707">
        <f t="shared" ca="1" si="76"/>
        <v>-265.69774942814212</v>
      </c>
    </row>
    <row r="708" spans="1:8">
      <c r="A708">
        <v>700</v>
      </c>
      <c r="B708">
        <f t="shared" ca="1" si="70"/>
        <v>0.93771097541435044</v>
      </c>
      <c r="C708">
        <f t="shared" ca="1" si="71"/>
        <v>216.83469218884002</v>
      </c>
      <c r="D708">
        <f t="shared" ca="1" si="72"/>
        <v>60.962378793687016</v>
      </c>
      <c r="E708">
        <f t="shared" ca="1" si="73"/>
        <v>312.22055157069082</v>
      </c>
      <c r="F708">
        <f t="shared" ca="1" si="74"/>
        <v>150</v>
      </c>
      <c r="G708">
        <f t="shared" ca="1" si="75"/>
        <v>407.3565833461916</v>
      </c>
      <c r="H708">
        <f t="shared" ca="1" si="76"/>
        <v>869.57713491688241</v>
      </c>
    </row>
    <row r="709" spans="1:8">
      <c r="A709">
        <v>701</v>
      </c>
      <c r="B709">
        <f t="shared" ca="1" si="70"/>
        <v>0.65474853080532169</v>
      </c>
      <c r="C709">
        <f t="shared" ca="1" si="71"/>
        <v>131.4057440770768</v>
      </c>
      <c r="D709">
        <f t="shared" ca="1" si="72"/>
        <v>18.861159038009596</v>
      </c>
      <c r="E709">
        <f t="shared" ca="1" si="73"/>
        <v>-463.84523857000579</v>
      </c>
      <c r="F709">
        <f t="shared" ca="1" si="74"/>
        <v>0</v>
      </c>
      <c r="G709">
        <f t="shared" ca="1" si="75"/>
        <v>86.794679259397853</v>
      </c>
      <c r="H709">
        <f t="shared" ca="1" si="76"/>
        <v>-377.05055931060792</v>
      </c>
    </row>
    <row r="710" spans="1:8">
      <c r="A710">
        <v>702</v>
      </c>
      <c r="B710">
        <f t="shared" ca="1" si="70"/>
        <v>1.056405665227151</v>
      </c>
      <c r="C710">
        <f t="shared" ca="1" si="71"/>
        <v>203.64995290317407</v>
      </c>
      <c r="D710">
        <f t="shared" ca="1" si="72"/>
        <v>80.545507265005554</v>
      </c>
      <c r="E710">
        <f t="shared" ca="1" si="73"/>
        <v>534.43733297611163</v>
      </c>
      <c r="F710">
        <f t="shared" ca="1" si="74"/>
        <v>150</v>
      </c>
      <c r="G710">
        <f t="shared" ca="1" si="75"/>
        <v>491.02457240189375</v>
      </c>
      <c r="H710">
        <f t="shared" ca="1" si="76"/>
        <v>1175.4619053780054</v>
      </c>
    </row>
    <row r="711" spans="1:8">
      <c r="A711">
        <v>703</v>
      </c>
      <c r="B711">
        <f t="shared" ca="1" si="70"/>
        <v>0.65723880031115067</v>
      </c>
      <c r="C711">
        <f t="shared" ca="1" si="71"/>
        <v>98.671626209254299</v>
      </c>
      <c r="D711">
        <f t="shared" ca="1" si="72"/>
        <v>51.733050770207015</v>
      </c>
      <c r="E711">
        <f t="shared" ca="1" si="73"/>
        <v>-215.71648116467333</v>
      </c>
      <c r="F711">
        <f t="shared" ca="1" si="74"/>
        <v>150</v>
      </c>
      <c r="G711">
        <f t="shared" ca="1" si="75"/>
        <v>97.57452980982994</v>
      </c>
      <c r="H711">
        <f t="shared" ca="1" si="76"/>
        <v>31.858048645156614</v>
      </c>
    </row>
    <row r="712" spans="1:8">
      <c r="A712">
        <v>704</v>
      </c>
      <c r="B712">
        <f t="shared" ca="1" si="70"/>
        <v>0.7850082844884102</v>
      </c>
      <c r="C712">
        <f t="shared" ca="1" si="71"/>
        <v>121.61716429086448</v>
      </c>
      <c r="D712">
        <f t="shared" ca="1" si="72"/>
        <v>30.214086723911066</v>
      </c>
      <c r="E712">
        <f t="shared" ca="1" si="73"/>
        <v>-309.65753433497758</v>
      </c>
      <c r="F712">
        <f t="shared" ca="1" si="74"/>
        <v>0</v>
      </c>
      <c r="G712">
        <f t="shared" ca="1" si="75"/>
        <v>243.36089417262866</v>
      </c>
      <c r="H712">
        <f t="shared" ca="1" si="76"/>
        <v>-66.296640162348922</v>
      </c>
    </row>
    <row r="713" spans="1:8">
      <c r="A713">
        <v>705</v>
      </c>
      <c r="B713">
        <f t="shared" ref="B713:B776" ca="1" si="77">_xlfn.LOGNORM.INV(RAND(), $O$31, $O$32)</f>
        <v>0.94716914285633591</v>
      </c>
      <c r="C713">
        <f t="shared" ref="C713:C776" ca="1" si="78">_xlfn.LOGNORM.INV(RAND(), $O$28, $O$29)</f>
        <v>181.65963160283167</v>
      </c>
      <c r="D713">
        <f t="shared" ref="D713:D776" ca="1" si="79">_xlfn.LOGNORM.INV(RAND(), $O$25, $O$26)</f>
        <v>31.660418444152523</v>
      </c>
      <c r="E713">
        <f t="shared" ca="1" si="73"/>
        <v>-64.007619668682267</v>
      </c>
      <c r="F713">
        <f t="shared" ca="1" si="74"/>
        <v>0</v>
      </c>
      <c r="G713">
        <f t="shared" ca="1" si="75"/>
        <v>163.7890034777341</v>
      </c>
      <c r="H713">
        <f t="shared" ca="1" si="76"/>
        <v>99.781383809051832</v>
      </c>
    </row>
    <row r="714" spans="1:8">
      <c r="A714">
        <v>706</v>
      </c>
      <c r="B714">
        <f t="shared" ca="1" si="77"/>
        <v>0.5698830977526429</v>
      </c>
      <c r="C714">
        <f t="shared" ca="1" si="78"/>
        <v>97.191466661374108</v>
      </c>
      <c r="D714">
        <f t="shared" ca="1" si="79"/>
        <v>82.897295959862134</v>
      </c>
      <c r="E714">
        <f t="shared" ref="E714:E777" ca="1" si="80">((B714-$B$5)/0.1)*$D$5 + ((C714-$B$6)/10)*$D$6 + ((D714-$B$7)/10)*$D$7</f>
        <v>48.547720582923489</v>
      </c>
      <c r="F714">
        <f t="shared" ref="F714:F777" ca="1" si="81">IF(OR(B714&lt;0.4, D714&gt;50), 150, 0)</f>
        <v>150</v>
      </c>
      <c r="G714">
        <f t="shared" ref="G714:G777" ca="1" si="82">(D714/10)*D712</f>
        <v>250.46660893089967</v>
      </c>
      <c r="H714">
        <f t="shared" ref="H714:H777" ca="1" si="83">E714+F714+G714</f>
        <v>449.01432951382316</v>
      </c>
    </row>
    <row r="715" spans="1:8">
      <c r="A715">
        <v>707</v>
      </c>
      <c r="B715">
        <f t="shared" ca="1" si="77"/>
        <v>0.7722443472792393</v>
      </c>
      <c r="C715">
        <f t="shared" ca="1" si="78"/>
        <v>124.04894719305567</v>
      </c>
      <c r="D715">
        <f t="shared" ca="1" si="79"/>
        <v>27.029565685337545</v>
      </c>
      <c r="E715">
        <f t="shared" ca="1" si="80"/>
        <v>-341.8052560698203</v>
      </c>
      <c r="F715">
        <f t="shared" ca="1" si="81"/>
        <v>0</v>
      </c>
      <c r="G715">
        <f t="shared" ca="1" si="82"/>
        <v>85.576735996149296</v>
      </c>
      <c r="H715">
        <f t="shared" ca="1" si="83"/>
        <v>-256.22852007367101</v>
      </c>
    </row>
    <row r="716" spans="1:8">
      <c r="A716">
        <v>708</v>
      </c>
      <c r="B716">
        <f t="shared" ca="1" si="77"/>
        <v>1.0862614323375486</v>
      </c>
      <c r="C716">
        <f t="shared" ca="1" si="78"/>
        <v>165.19756050902831</v>
      </c>
      <c r="D716">
        <f t="shared" ca="1" si="79"/>
        <v>19.210529617699954</v>
      </c>
      <c r="E716">
        <f t="shared" ca="1" si="80"/>
        <v>-160.11554092710998</v>
      </c>
      <c r="F716">
        <f t="shared" ca="1" si="81"/>
        <v>0</v>
      </c>
      <c r="G716">
        <f t="shared" ca="1" si="82"/>
        <v>159.25009592641703</v>
      </c>
      <c r="H716">
        <f t="shared" ca="1" si="83"/>
        <v>-0.86544500069294372</v>
      </c>
    </row>
    <row r="717" spans="1:8">
      <c r="A717">
        <v>709</v>
      </c>
      <c r="B717">
        <f t="shared" ca="1" si="77"/>
        <v>0.87756768066413871</v>
      </c>
      <c r="C717">
        <f t="shared" ca="1" si="78"/>
        <v>120.79119210928792</v>
      </c>
      <c r="D717">
        <f t="shared" ca="1" si="79"/>
        <v>31.558021227579626</v>
      </c>
      <c r="E717">
        <f t="shared" ca="1" si="80"/>
        <v>-252.00342166436917</v>
      </c>
      <c r="F717">
        <f t="shared" ca="1" si="81"/>
        <v>0</v>
      </c>
      <c r="G717">
        <f t="shared" ca="1" si="82"/>
        <v>85.299960767013999</v>
      </c>
      <c r="H717">
        <f t="shared" ca="1" si="83"/>
        <v>-166.70346089735517</v>
      </c>
    </row>
    <row r="718" spans="1:8">
      <c r="A718">
        <v>710</v>
      </c>
      <c r="B718">
        <f t="shared" ca="1" si="77"/>
        <v>1.0033491291789114</v>
      </c>
      <c r="C718">
        <f t="shared" ca="1" si="78"/>
        <v>65.446329769606621</v>
      </c>
      <c r="D718">
        <f t="shared" ca="1" si="79"/>
        <v>27.30931902302585</v>
      </c>
      <c r="E718">
        <f t="shared" ca="1" si="80"/>
        <v>-369.96187530172381</v>
      </c>
      <c r="F718">
        <f t="shared" ca="1" si="81"/>
        <v>0</v>
      </c>
      <c r="G718">
        <f t="shared" ca="1" si="82"/>
        <v>52.462648193105487</v>
      </c>
      <c r="H718">
        <f t="shared" ca="1" si="83"/>
        <v>-317.4992271086183</v>
      </c>
    </row>
    <row r="719" spans="1:8">
      <c r="A719">
        <v>711</v>
      </c>
      <c r="B719">
        <f t="shared" ca="1" si="77"/>
        <v>0.4444660452058129</v>
      </c>
      <c r="C719">
        <f t="shared" ca="1" si="78"/>
        <v>97.290093535247934</v>
      </c>
      <c r="D719">
        <f t="shared" ca="1" si="79"/>
        <v>74.839200012434731</v>
      </c>
      <c r="E719">
        <f t="shared" ca="1" si="80"/>
        <v>-94.495197980081002</v>
      </c>
      <c r="F719">
        <f t="shared" ca="1" si="81"/>
        <v>150</v>
      </c>
      <c r="G719">
        <f t="shared" ca="1" si="82"/>
        <v>236.17770626474928</v>
      </c>
      <c r="H719">
        <f t="shared" ca="1" si="83"/>
        <v>291.6825082846683</v>
      </c>
    </row>
    <row r="720" spans="1:8">
      <c r="A720">
        <v>712</v>
      </c>
      <c r="B720">
        <f t="shared" ca="1" si="77"/>
        <v>0.76911434772785614</v>
      </c>
      <c r="C720">
        <f t="shared" ca="1" si="78"/>
        <v>44.738348123279998</v>
      </c>
      <c r="D720">
        <f t="shared" ca="1" si="79"/>
        <v>27.790270510727922</v>
      </c>
      <c r="E720">
        <f t="shared" ca="1" si="80"/>
        <v>-534.03970526604735</v>
      </c>
      <c r="F720">
        <f t="shared" ca="1" si="81"/>
        <v>0</v>
      </c>
      <c r="G720">
        <f t="shared" ca="1" si="82"/>
        <v>75.893336311365644</v>
      </c>
      <c r="H720">
        <f t="shared" ca="1" si="83"/>
        <v>-458.14636895468169</v>
      </c>
    </row>
    <row r="721" spans="1:8">
      <c r="A721">
        <v>713</v>
      </c>
      <c r="B721">
        <f t="shared" ca="1" si="77"/>
        <v>1.0224495858691809</v>
      </c>
      <c r="C721">
        <f t="shared" ca="1" si="78"/>
        <v>158.78852089999225</v>
      </c>
      <c r="D721">
        <f t="shared" ca="1" si="79"/>
        <v>48.579777271382447</v>
      </c>
      <c r="E721">
        <f t="shared" ca="1" si="80"/>
        <v>85.648413352940935</v>
      </c>
      <c r="F721">
        <f t="shared" ca="1" si="81"/>
        <v>0</v>
      </c>
      <c r="G721">
        <f t="shared" ca="1" si="82"/>
        <v>363.56716677725217</v>
      </c>
      <c r="H721">
        <f t="shared" ca="1" si="83"/>
        <v>449.21558013019308</v>
      </c>
    </row>
    <row r="722" spans="1:8">
      <c r="A722">
        <v>714</v>
      </c>
      <c r="B722">
        <f t="shared" ca="1" si="77"/>
        <v>1.7481631883550752</v>
      </c>
      <c r="C722">
        <f t="shared" ca="1" si="78"/>
        <v>140.48882670004022</v>
      </c>
      <c r="D722">
        <f t="shared" ca="1" si="79"/>
        <v>26.596350306588896</v>
      </c>
      <c r="E722">
        <f t="shared" ca="1" si="80"/>
        <v>182.92170944807256</v>
      </c>
      <c r="F722">
        <f t="shared" ca="1" si="81"/>
        <v>0</v>
      </c>
      <c r="G722">
        <f t="shared" ca="1" si="82"/>
        <v>73.911976961818681</v>
      </c>
      <c r="H722">
        <f t="shared" ca="1" si="83"/>
        <v>256.83368640989124</v>
      </c>
    </row>
    <row r="723" spans="1:8">
      <c r="A723">
        <v>715</v>
      </c>
      <c r="B723">
        <f t="shared" ca="1" si="77"/>
        <v>1.7123025620998065</v>
      </c>
      <c r="C723">
        <f t="shared" ca="1" si="78"/>
        <v>370.89072528039134</v>
      </c>
      <c r="D723">
        <f t="shared" ca="1" si="79"/>
        <v>59.71297507361497</v>
      </c>
      <c r="E723">
        <f t="shared" ca="1" si="80"/>
        <v>1072.1623904415767</v>
      </c>
      <c r="F723">
        <f t="shared" ca="1" si="81"/>
        <v>150</v>
      </c>
      <c r="G723">
        <f t="shared" ca="1" si="82"/>
        <v>290.08430292878268</v>
      </c>
      <c r="H723">
        <f t="shared" ca="1" si="83"/>
        <v>1512.2466933703595</v>
      </c>
    </row>
    <row r="724" spans="1:8">
      <c r="A724">
        <v>716</v>
      </c>
      <c r="B724">
        <f t="shared" ca="1" si="77"/>
        <v>1.1749891940927799</v>
      </c>
      <c r="C724">
        <f t="shared" ca="1" si="78"/>
        <v>53.587733975352343</v>
      </c>
      <c r="D724">
        <f t="shared" ca="1" si="79"/>
        <v>40.593746150074686</v>
      </c>
      <c r="E724">
        <f t="shared" ca="1" si="80"/>
        <v>-180.94406105993693</v>
      </c>
      <c r="F724">
        <f t="shared" ca="1" si="81"/>
        <v>0</v>
      </c>
      <c r="G724">
        <f t="shared" ca="1" si="82"/>
        <v>107.96454928641307</v>
      </c>
      <c r="H724">
        <f t="shared" ca="1" si="83"/>
        <v>-72.979511773523853</v>
      </c>
    </row>
    <row r="725" spans="1:8">
      <c r="A725">
        <v>717</v>
      </c>
      <c r="B725">
        <f t="shared" ca="1" si="77"/>
        <v>1.2345607097619498</v>
      </c>
      <c r="C725">
        <f t="shared" ca="1" si="78"/>
        <v>114.88312962774701</v>
      </c>
      <c r="D725">
        <f t="shared" ca="1" si="79"/>
        <v>73.887396289454344</v>
      </c>
      <c r="E725">
        <f t="shared" ca="1" si="80"/>
        <v>335.01668729943128</v>
      </c>
      <c r="F725">
        <f t="shared" ca="1" si="81"/>
        <v>150</v>
      </c>
      <c r="G725">
        <f t="shared" ca="1" si="82"/>
        <v>441.20362528864985</v>
      </c>
      <c r="H725">
        <f t="shared" ca="1" si="83"/>
        <v>926.22031258808113</v>
      </c>
    </row>
    <row r="726" spans="1:8">
      <c r="A726">
        <v>718</v>
      </c>
      <c r="B726">
        <f t="shared" ca="1" si="77"/>
        <v>0.65924671252752765</v>
      </c>
      <c r="C726">
        <f t="shared" ca="1" si="78"/>
        <v>96.04062514138144</v>
      </c>
      <c r="D726">
        <f t="shared" ca="1" si="79"/>
        <v>31.615950160138823</v>
      </c>
      <c r="E726">
        <f t="shared" ca="1" si="80"/>
        <v>-422.4610338268489</v>
      </c>
      <c r="F726">
        <f t="shared" ca="1" si="81"/>
        <v>0</v>
      </c>
      <c r="G726">
        <f t="shared" ca="1" si="82"/>
        <v>128.34098550940885</v>
      </c>
      <c r="H726">
        <f t="shared" ca="1" si="83"/>
        <v>-294.12004831744002</v>
      </c>
    </row>
    <row r="727" spans="1:8">
      <c r="A727">
        <v>719</v>
      </c>
      <c r="B727">
        <f t="shared" ca="1" si="77"/>
        <v>2.5855902104016093</v>
      </c>
      <c r="C727">
        <f t="shared" ca="1" si="78"/>
        <v>99.032735933673948</v>
      </c>
      <c r="D727">
        <f t="shared" ca="1" si="79"/>
        <v>42.632778731047289</v>
      </c>
      <c r="E727">
        <f t="shared" ca="1" si="80"/>
        <v>658.3592778000077</v>
      </c>
      <c r="F727">
        <f t="shared" ca="1" si="81"/>
        <v>0</v>
      </c>
      <c r="G727">
        <f t="shared" ca="1" si="82"/>
        <v>315.00250170215111</v>
      </c>
      <c r="H727">
        <f t="shared" ca="1" si="83"/>
        <v>973.36177950215881</v>
      </c>
    </row>
    <row r="728" spans="1:8">
      <c r="A728">
        <v>720</v>
      </c>
      <c r="B728">
        <f t="shared" ca="1" si="77"/>
        <v>0.96054718417789031</v>
      </c>
      <c r="C728">
        <f t="shared" ca="1" si="78"/>
        <v>54.873960445265631</v>
      </c>
      <c r="D728">
        <f t="shared" ca="1" si="79"/>
        <v>27.163202548212197</v>
      </c>
      <c r="E728">
        <f t="shared" ca="1" si="80"/>
        <v>-419.25493586122343</v>
      </c>
      <c r="F728">
        <f t="shared" ca="1" si="81"/>
        <v>0</v>
      </c>
      <c r="G728">
        <f t="shared" ca="1" si="82"/>
        <v>85.879045795403272</v>
      </c>
      <c r="H728">
        <f t="shared" ca="1" si="83"/>
        <v>-333.37589006582016</v>
      </c>
    </row>
    <row r="729" spans="1:8">
      <c r="A729">
        <v>721</v>
      </c>
      <c r="B729">
        <f t="shared" ca="1" si="77"/>
        <v>0.46642704976648391</v>
      </c>
      <c r="C729">
        <f t="shared" ca="1" si="78"/>
        <v>79.570966231512244</v>
      </c>
      <c r="D729">
        <f t="shared" ca="1" si="79"/>
        <v>32.33241302880306</v>
      </c>
      <c r="E729">
        <f t="shared" ca="1" si="80"/>
        <v>-552.88038379540149</v>
      </c>
      <c r="F729">
        <f t="shared" ca="1" si="81"/>
        <v>0</v>
      </c>
      <c r="G729">
        <f t="shared" ca="1" si="82"/>
        <v>137.84206104977915</v>
      </c>
      <c r="H729">
        <f t="shared" ca="1" si="83"/>
        <v>-415.03832274562234</v>
      </c>
    </row>
    <row r="730" spans="1:8">
      <c r="A730">
        <v>722</v>
      </c>
      <c r="B730">
        <f t="shared" ca="1" si="77"/>
        <v>0.94579333834798107</v>
      </c>
      <c r="C730">
        <f t="shared" ca="1" si="78"/>
        <v>67.631505011941826</v>
      </c>
      <c r="D730">
        <f t="shared" ca="1" si="79"/>
        <v>70.2069198039502</v>
      </c>
      <c r="E730">
        <f t="shared" ca="1" si="80"/>
        <v>35.699175197892544</v>
      </c>
      <c r="F730">
        <f t="shared" ca="1" si="81"/>
        <v>150</v>
      </c>
      <c r="G730">
        <f t="shared" ca="1" si="82"/>
        <v>190.70447829207893</v>
      </c>
      <c r="H730">
        <f t="shared" ca="1" si="83"/>
        <v>376.40365348997148</v>
      </c>
    </row>
    <row r="731" spans="1:8">
      <c r="A731">
        <v>723</v>
      </c>
      <c r="B731">
        <f t="shared" ca="1" si="77"/>
        <v>0.47239477096043131</v>
      </c>
      <c r="C731">
        <f t="shared" ca="1" si="78"/>
        <v>180.53339527121088</v>
      </c>
      <c r="D731">
        <f t="shared" ca="1" si="79"/>
        <v>64.793285886163048</v>
      </c>
      <c r="E731">
        <f t="shared" ca="1" si="80"/>
        <v>27.118277974418703</v>
      </c>
      <c r="F731">
        <f t="shared" ca="1" si="81"/>
        <v>150</v>
      </c>
      <c r="G731">
        <f t="shared" ca="1" si="82"/>
        <v>209.49232807647397</v>
      </c>
      <c r="H731">
        <f t="shared" ca="1" si="83"/>
        <v>386.61060605089267</v>
      </c>
    </row>
    <row r="732" spans="1:8">
      <c r="A732">
        <v>724</v>
      </c>
      <c r="B732">
        <f t="shared" ca="1" si="77"/>
        <v>0.90821844485211733</v>
      </c>
      <c r="C732">
        <f t="shared" ca="1" si="78"/>
        <v>123.6054334961208</v>
      </c>
      <c r="D732">
        <f t="shared" ca="1" si="79"/>
        <v>47.773636795340153</v>
      </c>
      <c r="E732">
        <f t="shared" ca="1" si="80"/>
        <v>-67.486280425692414</v>
      </c>
      <c r="F732">
        <f t="shared" ca="1" si="81"/>
        <v>0</v>
      </c>
      <c r="G732">
        <f t="shared" ca="1" si="82"/>
        <v>335.40398872334902</v>
      </c>
      <c r="H732">
        <f t="shared" ca="1" si="83"/>
        <v>267.91770829765659</v>
      </c>
    </row>
    <row r="733" spans="1:8">
      <c r="A733">
        <v>725</v>
      </c>
      <c r="B733">
        <f t="shared" ca="1" si="77"/>
        <v>1.2210951354799906</v>
      </c>
      <c r="C733">
        <f t="shared" ca="1" si="78"/>
        <v>105.39593994776709</v>
      </c>
      <c r="D733">
        <f t="shared" ca="1" si="79"/>
        <v>139.51461605087923</v>
      </c>
      <c r="E733">
        <f t="shared" ca="1" si="80"/>
        <v>960.83812357275076</v>
      </c>
      <c r="F733">
        <f t="shared" ca="1" si="81"/>
        <v>150</v>
      </c>
      <c r="G733">
        <f t="shared" ca="1" si="82"/>
        <v>903.96104030828894</v>
      </c>
      <c r="H733">
        <f t="shared" ca="1" si="83"/>
        <v>2014.7991638810395</v>
      </c>
    </row>
    <row r="734" spans="1:8">
      <c r="A734">
        <v>726</v>
      </c>
      <c r="B734">
        <f t="shared" ca="1" si="77"/>
        <v>0.86190591743169143</v>
      </c>
      <c r="C734">
        <f t="shared" ca="1" si="78"/>
        <v>59.944979384939003</v>
      </c>
      <c r="D734">
        <f t="shared" ca="1" si="79"/>
        <v>36.754266463777448</v>
      </c>
      <c r="E734">
        <f t="shared" ca="1" si="80"/>
        <v>-359.98738272948691</v>
      </c>
      <c r="F734">
        <f t="shared" ca="1" si="81"/>
        <v>0</v>
      </c>
      <c r="G734">
        <f t="shared" ca="1" si="82"/>
        <v>175.58849767196548</v>
      </c>
      <c r="H734">
        <f t="shared" ca="1" si="83"/>
        <v>-184.39888505752143</v>
      </c>
    </row>
    <row r="735" spans="1:8">
      <c r="A735">
        <v>727</v>
      </c>
      <c r="B735">
        <f t="shared" ca="1" si="77"/>
        <v>0.81759318028675176</v>
      </c>
      <c r="C735">
        <f t="shared" ca="1" si="78"/>
        <v>83.743926950906044</v>
      </c>
      <c r="D735">
        <f t="shared" ca="1" si="79"/>
        <v>54.673950130713614</v>
      </c>
      <c r="E735">
        <f t="shared" ca="1" si="80"/>
        <v>-143.44954571767747</v>
      </c>
      <c r="F735">
        <f t="shared" ca="1" si="81"/>
        <v>150</v>
      </c>
      <c r="G735">
        <f t="shared" ca="1" si="82"/>
        <v>762.78151604714287</v>
      </c>
      <c r="H735">
        <f t="shared" ca="1" si="83"/>
        <v>769.33197032946543</v>
      </c>
    </row>
    <row r="736" spans="1:8">
      <c r="A736">
        <v>728</v>
      </c>
      <c r="B736">
        <f t="shared" ca="1" si="77"/>
        <v>1.1719046028545463</v>
      </c>
      <c r="C736">
        <f t="shared" ca="1" si="78"/>
        <v>140.9869881337336</v>
      </c>
      <c r="D736">
        <f t="shared" ca="1" si="79"/>
        <v>28.925704408127924</v>
      </c>
      <c r="E736">
        <f t="shared" ca="1" si="80"/>
        <v>-80.668638702568188</v>
      </c>
      <c r="F736">
        <f t="shared" ca="1" si="81"/>
        <v>0</v>
      </c>
      <c r="G736">
        <f t="shared" ca="1" si="82"/>
        <v>106.31430474687957</v>
      </c>
      <c r="H736">
        <f t="shared" ca="1" si="83"/>
        <v>25.645666044311383</v>
      </c>
    </row>
    <row r="737" spans="1:8">
      <c r="A737">
        <v>729</v>
      </c>
      <c r="B737">
        <f t="shared" ca="1" si="77"/>
        <v>0.96359092120818757</v>
      </c>
      <c r="C737">
        <f t="shared" ca="1" si="78"/>
        <v>87.074375478039656</v>
      </c>
      <c r="D737">
        <f t="shared" ca="1" si="79"/>
        <v>17.023063997206041</v>
      </c>
      <c r="E737">
        <f t="shared" ca="1" si="80"/>
        <v>-438.63341527420124</v>
      </c>
      <c r="F737">
        <f t="shared" ca="1" si="81"/>
        <v>0</v>
      </c>
      <c r="G737">
        <f t="shared" ca="1" si="82"/>
        <v>93.071815205518945</v>
      </c>
      <c r="H737">
        <f t="shared" ca="1" si="83"/>
        <v>-345.56160006868231</v>
      </c>
    </row>
    <row r="738" spans="1:8">
      <c r="A738">
        <v>730</v>
      </c>
      <c r="B738">
        <f t="shared" ca="1" si="77"/>
        <v>1.8311490980366329</v>
      </c>
      <c r="C738">
        <f t="shared" ca="1" si="78"/>
        <v>106.36722883116157</v>
      </c>
      <c r="D738">
        <f t="shared" ca="1" si="79"/>
        <v>40.975908069178487</v>
      </c>
      <c r="E738">
        <f t="shared" ca="1" si="80"/>
        <v>282.90624724255065</v>
      </c>
      <c r="F738">
        <f t="shared" ca="1" si="81"/>
        <v>0</v>
      </c>
      <c r="G738">
        <f t="shared" ca="1" si="82"/>
        <v>118.52570046636806</v>
      </c>
      <c r="H738">
        <f t="shared" ca="1" si="83"/>
        <v>401.4319477089187</v>
      </c>
    </row>
    <row r="739" spans="1:8">
      <c r="A739">
        <v>731</v>
      </c>
      <c r="B739">
        <f t="shared" ca="1" si="77"/>
        <v>0.85814465211327029</v>
      </c>
      <c r="C739">
        <f t="shared" ca="1" si="78"/>
        <v>365.4176067898469</v>
      </c>
      <c r="D739">
        <f t="shared" ca="1" si="79"/>
        <v>24.277313108985389</v>
      </c>
      <c r="E739">
        <f t="shared" ca="1" si="80"/>
        <v>277.04401957565165</v>
      </c>
      <c r="F739">
        <f t="shared" ca="1" si="81"/>
        <v>0</v>
      </c>
      <c r="G739">
        <f t="shared" ca="1" si="82"/>
        <v>41.327425473446745</v>
      </c>
      <c r="H739">
        <f t="shared" ca="1" si="83"/>
        <v>318.37144504909838</v>
      </c>
    </row>
    <row r="740" spans="1:8">
      <c r="A740">
        <v>732</v>
      </c>
      <c r="B740">
        <f t="shared" ca="1" si="77"/>
        <v>1.6256870095982612</v>
      </c>
      <c r="C740">
        <f t="shared" ca="1" si="78"/>
        <v>117.66871902395167</v>
      </c>
      <c r="D740">
        <f t="shared" ca="1" si="79"/>
        <v>48.329457315956198</v>
      </c>
      <c r="E740">
        <f t="shared" ca="1" si="80"/>
        <v>281.96442097311717</v>
      </c>
      <c r="F740">
        <f t="shared" ca="1" si="81"/>
        <v>0</v>
      </c>
      <c r="G740">
        <f t="shared" ca="1" si="82"/>
        <v>198.03434000119069</v>
      </c>
      <c r="H740">
        <f t="shared" ca="1" si="83"/>
        <v>479.99876097430786</v>
      </c>
    </row>
    <row r="741" spans="1:8">
      <c r="A741">
        <v>733</v>
      </c>
      <c r="B741">
        <f t="shared" ca="1" si="77"/>
        <v>0.95406666578604138</v>
      </c>
      <c r="C741">
        <f t="shared" ca="1" si="78"/>
        <v>150.51491862804176</v>
      </c>
      <c r="D741">
        <f t="shared" ca="1" si="79"/>
        <v>19.318377490773479</v>
      </c>
      <c r="E741">
        <f t="shared" ca="1" si="80"/>
        <v>-261.84105017459467</v>
      </c>
      <c r="F741">
        <f t="shared" ca="1" si="81"/>
        <v>0</v>
      </c>
      <c r="G741">
        <f t="shared" ca="1" si="82"/>
        <v>46.899829910108323</v>
      </c>
      <c r="H741">
        <f t="shared" ca="1" si="83"/>
        <v>-214.94122026448633</v>
      </c>
    </row>
    <row r="742" spans="1:8">
      <c r="A742">
        <v>734</v>
      </c>
      <c r="B742">
        <f t="shared" ca="1" si="77"/>
        <v>3.2726533637270032</v>
      </c>
      <c r="C742">
        <f t="shared" ca="1" si="78"/>
        <v>59.455601444694857</v>
      </c>
      <c r="D742">
        <f t="shared" ca="1" si="79"/>
        <v>23.18469777162851</v>
      </c>
      <c r="E742">
        <f t="shared" ca="1" si="80"/>
        <v>708.46720864606925</v>
      </c>
      <c r="F742">
        <f t="shared" ca="1" si="81"/>
        <v>0</v>
      </c>
      <c r="G742">
        <f t="shared" ca="1" si="82"/>
        <v>112.05038613372648</v>
      </c>
      <c r="H742">
        <f t="shared" ca="1" si="83"/>
        <v>820.51759477979567</v>
      </c>
    </row>
    <row r="743" spans="1:8">
      <c r="A743">
        <v>735</v>
      </c>
      <c r="B743">
        <f t="shared" ca="1" si="77"/>
        <v>0.90595090264586908</v>
      </c>
      <c r="C743">
        <f t="shared" ca="1" si="78"/>
        <v>51.701817840497519</v>
      </c>
      <c r="D743">
        <f t="shared" ca="1" si="79"/>
        <v>33.882228431945663</v>
      </c>
      <c r="E743">
        <f t="shared" ca="1" si="80"/>
        <v>-387.29317430181959</v>
      </c>
      <c r="F743">
        <f t="shared" ca="1" si="81"/>
        <v>0</v>
      </c>
      <c r="G743">
        <f t="shared" ca="1" si="82"/>
        <v>65.454967907694424</v>
      </c>
      <c r="H743">
        <f t="shared" ca="1" si="83"/>
        <v>-321.83820639412517</v>
      </c>
    </row>
    <row r="744" spans="1:8">
      <c r="A744">
        <v>736</v>
      </c>
      <c r="B744">
        <f t="shared" ca="1" si="77"/>
        <v>1.4554334432783163</v>
      </c>
      <c r="C744">
        <f t="shared" ca="1" si="78"/>
        <v>56.068473935709832</v>
      </c>
      <c r="D744">
        <f t="shared" ca="1" si="79"/>
        <v>51.68882757140392</v>
      </c>
      <c r="E744">
        <f t="shared" ca="1" si="80"/>
        <v>76.430727647017278</v>
      </c>
      <c r="F744">
        <f t="shared" ca="1" si="81"/>
        <v>150</v>
      </c>
      <c r="G744">
        <f t="shared" ca="1" si="82"/>
        <v>119.83898454128187</v>
      </c>
      <c r="H744">
        <f t="shared" ca="1" si="83"/>
        <v>346.26971218829914</v>
      </c>
    </row>
    <row r="745" spans="1:8">
      <c r="A745">
        <v>737</v>
      </c>
      <c r="B745">
        <f t="shared" ca="1" si="77"/>
        <v>1.0053046248312214</v>
      </c>
      <c r="C745">
        <f t="shared" ca="1" si="78"/>
        <v>47.863234591650304</v>
      </c>
      <c r="D745">
        <f t="shared" ca="1" si="79"/>
        <v>17.242331566458972</v>
      </c>
      <c r="E745">
        <f t="shared" ca="1" si="80"/>
        <v>-513.61173998612844</v>
      </c>
      <c r="F745">
        <f t="shared" ca="1" si="81"/>
        <v>0</v>
      </c>
      <c r="G745">
        <f t="shared" ca="1" si="82"/>
        <v>58.42086168341104</v>
      </c>
      <c r="H745">
        <f t="shared" ca="1" si="83"/>
        <v>-455.19087830271741</v>
      </c>
    </row>
    <row r="746" spans="1:8">
      <c r="A746">
        <v>738</v>
      </c>
      <c r="B746">
        <f t="shared" ca="1" si="77"/>
        <v>0.90839949797732922</v>
      </c>
      <c r="C746">
        <f t="shared" ca="1" si="78"/>
        <v>69.309969895912289</v>
      </c>
      <c r="D746">
        <f t="shared" ca="1" si="79"/>
        <v>14.904606749121367</v>
      </c>
      <c r="E746">
        <f t="shared" ca="1" si="80"/>
        <v>-531.82471332579553</v>
      </c>
      <c r="F746">
        <f t="shared" ca="1" si="81"/>
        <v>0</v>
      </c>
      <c r="G746">
        <f t="shared" ca="1" si="82"/>
        <v>77.040164827491751</v>
      </c>
      <c r="H746">
        <f t="shared" ca="1" si="83"/>
        <v>-454.78454849830376</v>
      </c>
    </row>
    <row r="747" spans="1:8">
      <c r="A747">
        <v>739</v>
      </c>
      <c r="B747">
        <f t="shared" ca="1" si="77"/>
        <v>0.39528199943800568</v>
      </c>
      <c r="C747">
        <f t="shared" ca="1" si="78"/>
        <v>129.05788695405832</v>
      </c>
      <c r="D747">
        <f t="shared" ca="1" si="79"/>
        <v>22.302287858454491</v>
      </c>
      <c r="E747">
        <f t="shared" ca="1" si="80"/>
        <v>-565.03685885676111</v>
      </c>
      <c r="F747">
        <f t="shared" ca="1" si="81"/>
        <v>150</v>
      </c>
      <c r="G747">
        <f t="shared" ca="1" si="82"/>
        <v>38.454344194608453</v>
      </c>
      <c r="H747">
        <f t="shared" ca="1" si="83"/>
        <v>-376.58251466215268</v>
      </c>
    </row>
    <row r="748" spans="1:8">
      <c r="A748">
        <v>740</v>
      </c>
      <c r="B748">
        <f t="shared" ca="1" si="77"/>
        <v>0.56465808165493192</v>
      </c>
      <c r="C748">
        <f t="shared" ca="1" si="78"/>
        <v>137.28196125288613</v>
      </c>
      <c r="D748">
        <f t="shared" ca="1" si="79"/>
        <v>21.436086729065796</v>
      </c>
      <c r="E748">
        <f t="shared" ca="1" si="80"/>
        <v>-468.45064329511536</v>
      </c>
      <c r="F748">
        <f t="shared" ca="1" si="81"/>
        <v>0</v>
      </c>
      <c r="G748">
        <f t="shared" ca="1" si="82"/>
        <v>31.949644293678507</v>
      </c>
      <c r="H748">
        <f t="shared" ca="1" si="83"/>
        <v>-436.50099900143687</v>
      </c>
    </row>
    <row r="749" spans="1:8">
      <c r="A749">
        <v>741</v>
      </c>
      <c r="B749">
        <f t="shared" ca="1" si="77"/>
        <v>1.265236841468917</v>
      </c>
      <c r="C749">
        <f t="shared" ca="1" si="78"/>
        <v>111.4205619554965</v>
      </c>
      <c r="D749">
        <f t="shared" ca="1" si="79"/>
        <v>30.995782049749742</v>
      </c>
      <c r="E749">
        <f t="shared" ca="1" si="80"/>
        <v>-87.217808424757436</v>
      </c>
      <c r="F749">
        <f t="shared" ca="1" si="81"/>
        <v>0</v>
      </c>
      <c r="G749">
        <f t="shared" ca="1" si="82"/>
        <v>69.127685367143528</v>
      </c>
      <c r="H749">
        <f t="shared" ca="1" si="83"/>
        <v>-18.090123057613908</v>
      </c>
    </row>
    <row r="750" spans="1:8">
      <c r="A750">
        <v>742</v>
      </c>
      <c r="B750">
        <f t="shared" ca="1" si="77"/>
        <v>2.2224727161620108</v>
      </c>
      <c r="C750">
        <f t="shared" ca="1" si="78"/>
        <v>183.78996626532415</v>
      </c>
      <c r="D750">
        <f t="shared" ca="1" si="79"/>
        <v>18.457498017479331</v>
      </c>
      <c r="E750">
        <f t="shared" ca="1" si="80"/>
        <v>446.94079937365444</v>
      </c>
      <c r="F750">
        <f t="shared" ca="1" si="81"/>
        <v>0</v>
      </c>
      <c r="G750">
        <f t="shared" ca="1" si="82"/>
        <v>39.565652830424689</v>
      </c>
      <c r="H750">
        <f t="shared" ca="1" si="83"/>
        <v>486.50645220407915</v>
      </c>
    </row>
    <row r="751" spans="1:8">
      <c r="A751">
        <v>743</v>
      </c>
      <c r="B751">
        <f t="shared" ca="1" si="77"/>
        <v>1.5095842867922005</v>
      </c>
      <c r="C751">
        <f t="shared" ca="1" si="78"/>
        <v>33.099384599732133</v>
      </c>
      <c r="D751">
        <f t="shared" ca="1" si="79"/>
        <v>98.472023184261644</v>
      </c>
      <c r="E751">
        <f t="shared" ca="1" si="80"/>
        <v>513.91538219259235</v>
      </c>
      <c r="F751">
        <f t="shared" ca="1" si="81"/>
        <v>150</v>
      </c>
      <c r="G751">
        <f t="shared" ca="1" si="82"/>
        <v>305.22173686172778</v>
      </c>
      <c r="H751">
        <f t="shared" ca="1" si="83"/>
        <v>969.13711905432012</v>
      </c>
    </row>
    <row r="752" spans="1:8">
      <c r="A752">
        <v>744</v>
      </c>
      <c r="B752">
        <f t="shared" ca="1" si="77"/>
        <v>0.64798786424207688</v>
      </c>
      <c r="C752">
        <f t="shared" ca="1" si="78"/>
        <v>197.30859306368725</v>
      </c>
      <c r="D752">
        <f t="shared" ca="1" si="79"/>
        <v>22.362262735141133</v>
      </c>
      <c r="E752">
        <f t="shared" ca="1" si="80"/>
        <v>-267.45741241378664</v>
      </c>
      <c r="F752">
        <f t="shared" ca="1" si="81"/>
        <v>0</v>
      </c>
      <c r="G752">
        <f t="shared" ca="1" si="82"/>
        <v>41.275142010021938</v>
      </c>
      <c r="H752">
        <f t="shared" ca="1" si="83"/>
        <v>-226.1822704037647</v>
      </c>
    </row>
    <row r="753" spans="1:8">
      <c r="A753">
        <v>745</v>
      </c>
      <c r="B753">
        <f t="shared" ca="1" si="77"/>
        <v>1.1715198856833253</v>
      </c>
      <c r="C753">
        <f t="shared" ca="1" si="78"/>
        <v>159.2395335717809</v>
      </c>
      <c r="D753">
        <f t="shared" ca="1" si="79"/>
        <v>67.204100216630863</v>
      </c>
      <c r="E753">
        <f t="shared" ca="1" si="80"/>
        <v>347.55432439196892</v>
      </c>
      <c r="F753">
        <f t="shared" ca="1" si="81"/>
        <v>150</v>
      </c>
      <c r="G753">
        <f t="shared" ca="1" si="82"/>
        <v>661.77237146095172</v>
      </c>
      <c r="H753">
        <f t="shared" ca="1" si="83"/>
        <v>1159.3266958529207</v>
      </c>
    </row>
    <row r="754" spans="1:8">
      <c r="A754">
        <v>746</v>
      </c>
      <c r="B754">
        <f t="shared" ca="1" si="77"/>
        <v>0.94151235843222025</v>
      </c>
      <c r="C754">
        <f t="shared" ca="1" si="78"/>
        <v>56.493018822460918</v>
      </c>
      <c r="D754">
        <f t="shared" ca="1" si="79"/>
        <v>12.555827655198881</v>
      </c>
      <c r="E754">
        <f t="shared" ca="1" si="80"/>
        <v>-570.79845172120338</v>
      </c>
      <c r="F754">
        <f t="shared" ca="1" si="81"/>
        <v>0</v>
      </c>
      <c r="G754">
        <f t="shared" ca="1" si="82"/>
        <v>28.07767168827084</v>
      </c>
      <c r="H754">
        <f t="shared" ca="1" si="83"/>
        <v>-542.72078003293257</v>
      </c>
    </row>
    <row r="755" spans="1:8">
      <c r="A755">
        <v>747</v>
      </c>
      <c r="B755">
        <f t="shared" ca="1" si="77"/>
        <v>2.5704579325823986</v>
      </c>
      <c r="C755">
        <f t="shared" ca="1" si="78"/>
        <v>197.2025485458002</v>
      </c>
      <c r="D755">
        <f t="shared" ca="1" si="79"/>
        <v>18.235986964079792</v>
      </c>
      <c r="E755">
        <f t="shared" ca="1" si="80"/>
        <v>652.24975275104316</v>
      </c>
      <c r="F755">
        <f t="shared" ca="1" si="81"/>
        <v>0</v>
      </c>
      <c r="G755">
        <f t="shared" ca="1" si="82"/>
        <v>122.55330954831925</v>
      </c>
      <c r="H755">
        <f t="shared" ca="1" si="83"/>
        <v>774.80306229936241</v>
      </c>
    </row>
    <row r="756" spans="1:8">
      <c r="A756">
        <v>748</v>
      </c>
      <c r="B756">
        <f t="shared" ca="1" si="77"/>
        <v>1.0747304811603349</v>
      </c>
      <c r="C756">
        <f t="shared" ca="1" si="78"/>
        <v>27.364284006264317</v>
      </c>
      <c r="D756">
        <f t="shared" ca="1" si="79"/>
        <v>56.19329286897915</v>
      </c>
      <c r="E756">
        <f t="shared" ca="1" si="80"/>
        <v>-140.63657525983487</v>
      </c>
      <c r="F756">
        <f t="shared" ca="1" si="81"/>
        <v>150</v>
      </c>
      <c r="G756">
        <f t="shared" ca="1" si="82"/>
        <v>70.555330064101838</v>
      </c>
      <c r="H756">
        <f t="shared" ca="1" si="83"/>
        <v>79.918754804266968</v>
      </c>
    </row>
    <row r="757" spans="1:8">
      <c r="A757">
        <v>749</v>
      </c>
      <c r="B757">
        <f t="shared" ca="1" si="77"/>
        <v>1.4863520072640368</v>
      </c>
      <c r="C757">
        <f t="shared" ca="1" si="78"/>
        <v>61.062178473867725</v>
      </c>
      <c r="D757">
        <f t="shared" ca="1" si="79"/>
        <v>21.477178857154016</v>
      </c>
      <c r="E757">
        <f t="shared" ca="1" si="80"/>
        <v>-197.74221615722672</v>
      </c>
      <c r="F757">
        <f t="shared" ca="1" si="81"/>
        <v>0</v>
      </c>
      <c r="G757">
        <f t="shared" ca="1" si="82"/>
        <v>39.165755366427078</v>
      </c>
      <c r="H757">
        <f t="shared" ca="1" si="83"/>
        <v>-158.57646079079964</v>
      </c>
    </row>
    <row r="758" spans="1:8">
      <c r="A758">
        <v>750</v>
      </c>
      <c r="B758">
        <f t="shared" ca="1" si="77"/>
        <v>0.48678697726880221</v>
      </c>
      <c r="C758">
        <f t="shared" ca="1" si="78"/>
        <v>44.573710367161056</v>
      </c>
      <c r="D758">
        <f t="shared" ca="1" si="79"/>
        <v>66.877078857909183</v>
      </c>
      <c r="E758">
        <f t="shared" ca="1" si="80"/>
        <v>-284.74690141405893</v>
      </c>
      <c r="F758">
        <f t="shared" ca="1" si="81"/>
        <v>150</v>
      </c>
      <c r="G758">
        <f t="shared" ca="1" si="82"/>
        <v>375.80432784843043</v>
      </c>
      <c r="H758">
        <f t="shared" ca="1" si="83"/>
        <v>241.05742643437151</v>
      </c>
    </row>
    <row r="759" spans="1:8">
      <c r="A759">
        <v>751</v>
      </c>
      <c r="B759">
        <f t="shared" ca="1" si="77"/>
        <v>0.83605322070414367</v>
      </c>
      <c r="C759">
        <f t="shared" ca="1" si="78"/>
        <v>124.6252008696945</v>
      </c>
      <c r="D759">
        <f t="shared" ca="1" si="79"/>
        <v>89.894255422876157</v>
      </c>
      <c r="E759">
        <f t="shared" ca="1" si="80"/>
        <v>320.18671220961505</v>
      </c>
      <c r="F759">
        <f t="shared" ca="1" si="81"/>
        <v>150</v>
      </c>
      <c r="G759">
        <f t="shared" ca="1" si="82"/>
        <v>193.06750019477985</v>
      </c>
      <c r="H759">
        <f t="shared" ca="1" si="83"/>
        <v>663.25421240439493</v>
      </c>
    </row>
    <row r="760" spans="1:8">
      <c r="A760">
        <v>752</v>
      </c>
      <c r="B760">
        <f t="shared" ca="1" si="77"/>
        <v>1.9444927998527373</v>
      </c>
      <c r="C760">
        <f t="shared" ca="1" si="78"/>
        <v>52.7759959855658</v>
      </c>
      <c r="D760">
        <f t="shared" ca="1" si="79"/>
        <v>51.867262331389306</v>
      </c>
      <c r="E760">
        <f t="shared" ca="1" si="80"/>
        <v>314.51355865872148</v>
      </c>
      <c r="F760">
        <f t="shared" ca="1" si="81"/>
        <v>150</v>
      </c>
      <c r="G760">
        <f t="shared" ca="1" si="82"/>
        <v>346.87309930801848</v>
      </c>
      <c r="H760">
        <f t="shared" ca="1" si="83"/>
        <v>811.3866579667399</v>
      </c>
    </row>
    <row r="761" spans="1:8">
      <c r="A761">
        <v>753</v>
      </c>
      <c r="B761">
        <f t="shared" ca="1" si="77"/>
        <v>1.1253033487288451</v>
      </c>
      <c r="C761">
        <f t="shared" ca="1" si="78"/>
        <v>51.434441560270905</v>
      </c>
      <c r="D761">
        <f t="shared" ca="1" si="79"/>
        <v>116.89491873121648</v>
      </c>
      <c r="E761">
        <f t="shared" ca="1" si="80"/>
        <v>551.84151103181011</v>
      </c>
      <c r="F761">
        <f t="shared" ca="1" si="81"/>
        <v>150</v>
      </c>
      <c r="G761">
        <f t="shared" ca="1" si="82"/>
        <v>1050.8181682060324</v>
      </c>
      <c r="H761">
        <f t="shared" ca="1" si="83"/>
        <v>1752.6596792378425</v>
      </c>
    </row>
    <row r="762" spans="1:8">
      <c r="A762">
        <v>754</v>
      </c>
      <c r="B762">
        <f t="shared" ca="1" si="77"/>
        <v>0.91920743644162217</v>
      </c>
      <c r="C762">
        <f t="shared" ca="1" si="78"/>
        <v>153.51417095797581</v>
      </c>
      <c r="D762">
        <f t="shared" ca="1" si="79"/>
        <v>27.229503534549043</v>
      </c>
      <c r="E762">
        <f t="shared" ca="1" si="80"/>
        <v>-192.66127358421357</v>
      </c>
      <c r="F762">
        <f t="shared" ca="1" si="81"/>
        <v>0</v>
      </c>
      <c r="G762">
        <f t="shared" ca="1" si="82"/>
        <v>141.23198029799477</v>
      </c>
      <c r="H762">
        <f t="shared" ca="1" si="83"/>
        <v>-51.429293286218808</v>
      </c>
    </row>
    <row r="763" spans="1:8">
      <c r="A763">
        <v>755</v>
      </c>
      <c r="B763">
        <f t="shared" ca="1" si="77"/>
        <v>1.7686736473132609</v>
      </c>
      <c r="C763">
        <f t="shared" ca="1" si="78"/>
        <v>63.016379891399339</v>
      </c>
      <c r="D763">
        <f t="shared" ca="1" si="79"/>
        <v>39.937752441109261</v>
      </c>
      <c r="E763">
        <f t="shared" ca="1" si="80"/>
        <v>132.90984325076678</v>
      </c>
      <c r="F763">
        <f t="shared" ca="1" si="81"/>
        <v>0</v>
      </c>
      <c r="G763">
        <f t="shared" ca="1" si="82"/>
        <v>466.85203259109096</v>
      </c>
      <c r="H763">
        <f t="shared" ca="1" si="83"/>
        <v>599.76187584185777</v>
      </c>
    </row>
    <row r="764" spans="1:8">
      <c r="A764">
        <v>756</v>
      </c>
      <c r="B764">
        <f t="shared" ca="1" si="77"/>
        <v>0.89972191744863317</v>
      </c>
      <c r="C764">
        <f t="shared" ca="1" si="78"/>
        <v>64.585158485990021</v>
      </c>
      <c r="D764">
        <f t="shared" ca="1" si="79"/>
        <v>12.803432151280726</v>
      </c>
      <c r="E764">
        <f t="shared" ca="1" si="80"/>
        <v>-568.9872780933556</v>
      </c>
      <c r="F764">
        <f t="shared" ca="1" si="81"/>
        <v>0</v>
      </c>
      <c r="G764">
        <f t="shared" ca="1" si="82"/>
        <v>34.863110101765734</v>
      </c>
      <c r="H764">
        <f t="shared" ca="1" si="83"/>
        <v>-534.12416799158984</v>
      </c>
    </row>
    <row r="765" spans="1:8">
      <c r="A765">
        <v>757</v>
      </c>
      <c r="B765">
        <f t="shared" ca="1" si="77"/>
        <v>4.8035198233832483</v>
      </c>
      <c r="C765">
        <f t="shared" ca="1" si="78"/>
        <v>187.78757183334</v>
      </c>
      <c r="D765">
        <f t="shared" ca="1" si="79"/>
        <v>63.142914738888798</v>
      </c>
      <c r="E765">
        <f t="shared" ca="1" si="80"/>
        <v>2194.3125341184077</v>
      </c>
      <c r="F765">
        <f t="shared" ca="1" si="81"/>
        <v>150</v>
      </c>
      <c r="G765">
        <f t="shared" ca="1" si="82"/>
        <v>252.17860972518102</v>
      </c>
      <c r="H765">
        <f t="shared" ca="1" si="83"/>
        <v>2596.4911438435888</v>
      </c>
    </row>
    <row r="766" spans="1:8">
      <c r="A766">
        <v>758</v>
      </c>
      <c r="B766">
        <f t="shared" ca="1" si="77"/>
        <v>0.47170993090632324</v>
      </c>
      <c r="C766">
        <f t="shared" ca="1" si="78"/>
        <v>461.56211186917238</v>
      </c>
      <c r="D766">
        <f t="shared" ca="1" si="79"/>
        <v>19.779306176302892</v>
      </c>
      <c r="E766">
        <f t="shared" ca="1" si="80"/>
        <v>279.20785234366701</v>
      </c>
      <c r="F766">
        <f t="shared" ca="1" si="81"/>
        <v>0</v>
      </c>
      <c r="G766">
        <f t="shared" ca="1" si="82"/>
        <v>25.324300462770189</v>
      </c>
      <c r="H766">
        <f t="shared" ca="1" si="83"/>
        <v>304.53215280643718</v>
      </c>
    </row>
    <row r="767" spans="1:8">
      <c r="A767">
        <v>759</v>
      </c>
      <c r="B767">
        <f t="shared" ca="1" si="77"/>
        <v>1.4820981097474439</v>
      </c>
      <c r="C767">
        <f t="shared" ca="1" si="78"/>
        <v>132.08551563914065</v>
      </c>
      <c r="D767">
        <f t="shared" ca="1" si="79"/>
        <v>81.889291559667072</v>
      </c>
      <c r="E767">
        <f t="shared" ca="1" si="80"/>
        <v>581.81030502278963</v>
      </c>
      <c r="F767">
        <f t="shared" ca="1" si="81"/>
        <v>150</v>
      </c>
      <c r="G767">
        <f t="shared" ca="1" si="82"/>
        <v>517.07285549800645</v>
      </c>
      <c r="H767">
        <f t="shared" ca="1" si="83"/>
        <v>1248.8831605207961</v>
      </c>
    </row>
    <row r="768" spans="1:8">
      <c r="A768">
        <v>760</v>
      </c>
      <c r="B768">
        <f t="shared" ca="1" si="77"/>
        <v>0.8210544239450539</v>
      </c>
      <c r="C768">
        <f t="shared" ca="1" si="78"/>
        <v>39.792547259763609</v>
      </c>
      <c r="D768">
        <f t="shared" ca="1" si="79"/>
        <v>42.825195092029404</v>
      </c>
      <c r="E768">
        <f t="shared" ca="1" si="80"/>
        <v>-370.08492350322462</v>
      </c>
      <c r="F768">
        <f t="shared" ca="1" si="81"/>
        <v>0</v>
      </c>
      <c r="G768">
        <f t="shared" ca="1" si="82"/>
        <v>84.70526457851534</v>
      </c>
      <c r="H768">
        <f t="shared" ca="1" si="83"/>
        <v>-285.37965892470925</v>
      </c>
    </row>
    <row r="769" spans="1:8">
      <c r="A769">
        <v>761</v>
      </c>
      <c r="B769">
        <f t="shared" ca="1" si="77"/>
        <v>0.66574727059120353</v>
      </c>
      <c r="C769">
        <f t="shared" ca="1" si="78"/>
        <v>73.608363197232791</v>
      </c>
      <c r="D769">
        <f t="shared" ca="1" si="79"/>
        <v>45.070347358876774</v>
      </c>
      <c r="E769">
        <f t="shared" ca="1" si="80"/>
        <v>-340.7474376680031</v>
      </c>
      <c r="F769">
        <f t="shared" ca="1" si="81"/>
        <v>0</v>
      </c>
      <c r="G769">
        <f t="shared" ca="1" si="82"/>
        <v>369.07788155665304</v>
      </c>
      <c r="H769">
        <f t="shared" ca="1" si="83"/>
        <v>28.330443888649938</v>
      </c>
    </row>
    <row r="770" spans="1:8">
      <c r="A770">
        <v>762</v>
      </c>
      <c r="B770">
        <f t="shared" ca="1" si="77"/>
        <v>3.9065042349677519</v>
      </c>
      <c r="C770">
        <f t="shared" ca="1" si="78"/>
        <v>141.67390143779483</v>
      </c>
      <c r="D770">
        <f t="shared" ca="1" si="79"/>
        <v>12.762884977691204</v>
      </c>
      <c r="E770">
        <f t="shared" ca="1" si="80"/>
        <v>1126.7202663098205</v>
      </c>
      <c r="F770">
        <f t="shared" ca="1" si="81"/>
        <v>0</v>
      </c>
      <c r="G770">
        <f t="shared" ca="1" si="82"/>
        <v>54.657303910675715</v>
      </c>
      <c r="H770">
        <f t="shared" ca="1" si="83"/>
        <v>1181.3775702204962</v>
      </c>
    </row>
    <row r="771" spans="1:8">
      <c r="A771">
        <v>763</v>
      </c>
      <c r="B771">
        <f t="shared" ca="1" si="77"/>
        <v>1.1157410248683377</v>
      </c>
      <c r="C771">
        <f t="shared" ca="1" si="78"/>
        <v>94.67879374821284</v>
      </c>
      <c r="D771">
        <f t="shared" ca="1" si="79"/>
        <v>67.371931173826781</v>
      </c>
      <c r="E771">
        <f t="shared" ca="1" si="80"/>
        <v>159.94135399751417</v>
      </c>
      <c r="F771">
        <f t="shared" ca="1" si="81"/>
        <v>150</v>
      </c>
      <c r="G771">
        <f t="shared" ca="1" si="82"/>
        <v>303.64763402427116</v>
      </c>
      <c r="H771">
        <f t="shared" ca="1" si="83"/>
        <v>613.58898802178533</v>
      </c>
    </row>
    <row r="772" spans="1:8">
      <c r="A772">
        <v>764</v>
      </c>
      <c r="B772">
        <f t="shared" ca="1" si="77"/>
        <v>0.83644540229817221</v>
      </c>
      <c r="C772">
        <f t="shared" ca="1" si="78"/>
        <v>127.19794861516529</v>
      </c>
      <c r="D772">
        <f t="shared" ca="1" si="79"/>
        <v>33.232376620263658</v>
      </c>
      <c r="E772">
        <f t="shared" ca="1" si="80"/>
        <v>-239.80411565581869</v>
      </c>
      <c r="F772">
        <f t="shared" ca="1" si="81"/>
        <v>0</v>
      </c>
      <c r="G772">
        <f t="shared" ca="1" si="82"/>
        <v>42.414100033973945</v>
      </c>
      <c r="H772">
        <f t="shared" ca="1" si="83"/>
        <v>-197.39001562184475</v>
      </c>
    </row>
    <row r="773" spans="1:8">
      <c r="A773">
        <v>765</v>
      </c>
      <c r="B773">
        <f t="shared" ca="1" si="77"/>
        <v>0.68996044158636338</v>
      </c>
      <c r="C773">
        <f t="shared" ca="1" si="78"/>
        <v>29.069230062733581</v>
      </c>
      <c r="D773">
        <f t="shared" ca="1" si="79"/>
        <v>139.11359013889748</v>
      </c>
      <c r="E773">
        <f t="shared" ca="1" si="80"/>
        <v>500.44374279353599</v>
      </c>
      <c r="F773">
        <f t="shared" ca="1" si="81"/>
        <v>150</v>
      </c>
      <c r="G773">
        <f t="shared" ca="1" si="82"/>
        <v>937.23512201817482</v>
      </c>
      <c r="H773">
        <f t="shared" ca="1" si="83"/>
        <v>1587.6788648117108</v>
      </c>
    </row>
    <row r="774" spans="1:8">
      <c r="A774">
        <v>766</v>
      </c>
      <c r="B774">
        <f t="shared" ca="1" si="77"/>
        <v>0.38101960541339719</v>
      </c>
      <c r="C774">
        <f t="shared" ca="1" si="78"/>
        <v>75.271047064303545</v>
      </c>
      <c r="D774">
        <f t="shared" ca="1" si="79"/>
        <v>63.534978021347783</v>
      </c>
      <c r="E774">
        <f t="shared" ca="1" si="80"/>
        <v>-294.30825396451928</v>
      </c>
      <c r="F774">
        <f t="shared" ca="1" si="81"/>
        <v>150</v>
      </c>
      <c r="G774">
        <f t="shared" ca="1" si="82"/>
        <v>211.14183181656034</v>
      </c>
      <c r="H774">
        <f t="shared" ca="1" si="83"/>
        <v>66.83357785204106</v>
      </c>
    </row>
    <row r="775" spans="1:8">
      <c r="A775">
        <v>767</v>
      </c>
      <c r="B775">
        <f t="shared" ca="1" si="77"/>
        <v>0.96990463274198713</v>
      </c>
      <c r="C775">
        <f t="shared" ca="1" si="78"/>
        <v>94.873763644058002</v>
      </c>
      <c r="D775">
        <f t="shared" ca="1" si="79"/>
        <v>31.899598930975117</v>
      </c>
      <c r="E775">
        <f t="shared" ca="1" si="80"/>
        <v>-267.21273975456484</v>
      </c>
      <c r="F775">
        <f t="shared" ca="1" si="81"/>
        <v>0</v>
      </c>
      <c r="G775">
        <f t="shared" ca="1" si="82"/>
        <v>443.76677312788843</v>
      </c>
      <c r="H775">
        <f t="shared" ca="1" si="83"/>
        <v>176.55403337332359</v>
      </c>
    </row>
    <row r="776" spans="1:8">
      <c r="A776">
        <v>768</v>
      </c>
      <c r="B776">
        <f t="shared" ca="1" si="77"/>
        <v>0.75676223069531567</v>
      </c>
      <c r="C776">
        <f t="shared" ca="1" si="78"/>
        <v>95.783921863209002</v>
      </c>
      <c r="D776">
        <f t="shared" ca="1" si="79"/>
        <v>15.451245327698874</v>
      </c>
      <c r="E776">
        <f t="shared" ca="1" si="80"/>
        <v>-535.99208126278552</v>
      </c>
      <c r="F776">
        <f t="shared" ca="1" si="81"/>
        <v>0</v>
      </c>
      <c r="G776">
        <f t="shared" ca="1" si="82"/>
        <v>98.169453229780061</v>
      </c>
      <c r="H776">
        <f t="shared" ca="1" si="83"/>
        <v>-437.82262803300546</v>
      </c>
    </row>
    <row r="777" spans="1:8">
      <c r="A777">
        <v>769</v>
      </c>
      <c r="B777">
        <f t="shared" ref="B777:B840" ca="1" si="84">_xlfn.LOGNORM.INV(RAND(), $O$31, $O$32)</f>
        <v>1.1235986558042814</v>
      </c>
      <c r="C777">
        <f t="shared" ref="C777:C840" ca="1" si="85">_xlfn.LOGNORM.INV(RAND(), $O$28, $O$29)</f>
        <v>266.72386560159202</v>
      </c>
      <c r="D777">
        <f t="shared" ref="D777:D840" ca="1" si="86">_xlfn.LOGNORM.INV(RAND(), $O$25, $O$26)</f>
        <v>43.340771280473618</v>
      </c>
      <c r="E777">
        <f t="shared" ca="1" si="80"/>
        <v>353.67125016540234</v>
      </c>
      <c r="F777">
        <f t="shared" ca="1" si="81"/>
        <v>0</v>
      </c>
      <c r="G777">
        <f t="shared" ca="1" si="82"/>
        <v>138.25532212062333</v>
      </c>
      <c r="H777">
        <f t="shared" ca="1" si="83"/>
        <v>491.9265722860257</v>
      </c>
    </row>
    <row r="778" spans="1:8">
      <c r="A778">
        <v>770</v>
      </c>
      <c r="B778">
        <f t="shared" ca="1" si="84"/>
        <v>1.0005931042380871</v>
      </c>
      <c r="C778">
        <f t="shared" ca="1" si="85"/>
        <v>89.634234361772243</v>
      </c>
      <c r="D778">
        <f t="shared" ca="1" si="86"/>
        <v>23.303242403836503</v>
      </c>
      <c r="E778">
        <f t="shared" ref="E778:E841" ca="1" si="87">((B778-$B$5)/0.1)*$D$5 + ((C778-$B$6)/10)*$D$6 + ((D778-$B$7)/10)*$D$7</f>
        <v>-350.93089248361537</v>
      </c>
      <c r="F778">
        <f t="shared" ref="F778:F841" ca="1" si="88">IF(OR(B778&lt;0.4, D778&gt;50), 150, 0)</f>
        <v>0</v>
      </c>
      <c r="G778">
        <f t="shared" ref="G778:G841" ca="1" si="89">(D778/10)*D776</f>
        <v>36.00641153125131</v>
      </c>
      <c r="H778">
        <f t="shared" ref="H778:H841" ca="1" si="90">E778+F778+G778</f>
        <v>-314.92448095236404</v>
      </c>
    </row>
    <row r="779" spans="1:8">
      <c r="A779">
        <v>771</v>
      </c>
      <c r="B779">
        <f t="shared" ca="1" si="84"/>
        <v>0.80204161908428195</v>
      </c>
      <c r="C779">
        <f t="shared" ca="1" si="85"/>
        <v>109.66307968036365</v>
      </c>
      <c r="D779">
        <f t="shared" ca="1" si="86"/>
        <v>68.648935271452984</v>
      </c>
      <c r="E779">
        <f t="shared" ca="1" si="87"/>
        <v>53.322406912125388</v>
      </c>
      <c r="F779">
        <f t="shared" ca="1" si="88"/>
        <v>150</v>
      </c>
      <c r="G779">
        <f t="shared" ca="1" si="89"/>
        <v>297.52978022480818</v>
      </c>
      <c r="H779">
        <f t="shared" ca="1" si="90"/>
        <v>500.85218713693359</v>
      </c>
    </row>
    <row r="780" spans="1:8">
      <c r="A780">
        <v>772</v>
      </c>
      <c r="B780">
        <f t="shared" ca="1" si="84"/>
        <v>0.68096342729715176</v>
      </c>
      <c r="C780">
        <f t="shared" ca="1" si="85"/>
        <v>75.706850988029217</v>
      </c>
      <c r="D780">
        <f t="shared" ca="1" si="86"/>
        <v>44.23065982535023</v>
      </c>
      <c r="E780">
        <f t="shared" ca="1" si="87"/>
        <v>-336.29001517330335</v>
      </c>
      <c r="F780">
        <f t="shared" ca="1" si="88"/>
        <v>0</v>
      </c>
      <c r="G780">
        <f t="shared" ca="1" si="89"/>
        <v>103.07177875917692</v>
      </c>
      <c r="H780">
        <f t="shared" ca="1" si="90"/>
        <v>-233.21823641412641</v>
      </c>
    </row>
    <row r="781" spans="1:8">
      <c r="A781">
        <v>773</v>
      </c>
      <c r="B781">
        <f t="shared" ca="1" si="84"/>
        <v>2.3769687469532581</v>
      </c>
      <c r="C781">
        <f t="shared" ca="1" si="85"/>
        <v>293.73522460621336</v>
      </c>
      <c r="D781">
        <f t="shared" ca="1" si="86"/>
        <v>61.638672384879911</v>
      </c>
      <c r="E781">
        <f t="shared" ca="1" si="87"/>
        <v>1230.8637042955067</v>
      </c>
      <c r="F781">
        <f t="shared" ca="1" si="88"/>
        <v>150</v>
      </c>
      <c r="G781">
        <f t="shared" ca="1" si="89"/>
        <v>423.14292307679176</v>
      </c>
      <c r="H781">
        <f t="shared" ca="1" si="90"/>
        <v>1804.0066273722985</v>
      </c>
    </row>
    <row r="782" spans="1:8">
      <c r="A782">
        <v>774</v>
      </c>
      <c r="B782">
        <f t="shared" ca="1" si="84"/>
        <v>1.3690735943724359</v>
      </c>
      <c r="C782">
        <f t="shared" ca="1" si="85"/>
        <v>67.247639688861653</v>
      </c>
      <c r="D782">
        <f t="shared" ca="1" si="86"/>
        <v>14.778908878389537</v>
      </c>
      <c r="E782">
        <f t="shared" ca="1" si="87"/>
        <v>-307.90046935318713</v>
      </c>
      <c r="F782">
        <f t="shared" ca="1" si="88"/>
        <v>0</v>
      </c>
      <c r="G782">
        <f t="shared" ca="1" si="89"/>
        <v>65.368089118989587</v>
      </c>
      <c r="H782">
        <f t="shared" ca="1" si="90"/>
        <v>-242.53238023419755</v>
      </c>
    </row>
    <row r="783" spans="1:8">
      <c r="A783">
        <v>775</v>
      </c>
      <c r="B783">
        <f t="shared" ca="1" si="84"/>
        <v>0.69173017557594274</v>
      </c>
      <c r="C783">
        <f t="shared" ca="1" si="85"/>
        <v>69.273388238028772</v>
      </c>
      <c r="D783">
        <f t="shared" ca="1" si="86"/>
        <v>28.095237269214572</v>
      </c>
      <c r="E783">
        <f t="shared" ca="1" si="87"/>
        <v>-508.34452347026547</v>
      </c>
      <c r="F783">
        <f t="shared" ca="1" si="88"/>
        <v>0</v>
      </c>
      <c r="G783">
        <f t="shared" ca="1" si="89"/>
        <v>173.17531256125852</v>
      </c>
      <c r="H783">
        <f t="shared" ca="1" si="90"/>
        <v>-335.16921090900695</v>
      </c>
    </row>
    <row r="784" spans="1:8">
      <c r="A784">
        <v>776</v>
      </c>
      <c r="B784">
        <f t="shared" ca="1" si="84"/>
        <v>1.9932920561888716</v>
      </c>
      <c r="C784">
        <f t="shared" ca="1" si="85"/>
        <v>150.33165882265541</v>
      </c>
      <c r="D784">
        <f t="shared" ca="1" si="86"/>
        <v>132.86892230651262</v>
      </c>
      <c r="E784">
        <f t="shared" ca="1" si="87"/>
        <v>1392.8189436707457</v>
      </c>
      <c r="F784">
        <f t="shared" ca="1" si="88"/>
        <v>150</v>
      </c>
      <c r="G784">
        <f t="shared" ca="1" si="89"/>
        <v>196.36576955377689</v>
      </c>
      <c r="H784">
        <f t="shared" ca="1" si="90"/>
        <v>1739.1847132245225</v>
      </c>
    </row>
    <row r="785" spans="1:8">
      <c r="A785">
        <v>777</v>
      </c>
      <c r="B785">
        <f t="shared" ca="1" si="84"/>
        <v>0.4170907369664994</v>
      </c>
      <c r="C785">
        <f t="shared" ca="1" si="85"/>
        <v>66.733114798032332</v>
      </c>
      <c r="D785">
        <f t="shared" ca="1" si="86"/>
        <v>29.573723769271322</v>
      </c>
      <c r="E785">
        <f t="shared" ca="1" si="87"/>
        <v>-637.23006137441087</v>
      </c>
      <c r="F785">
        <f t="shared" ca="1" si="88"/>
        <v>0</v>
      </c>
      <c r="G785">
        <f t="shared" ca="1" si="89"/>
        <v>83.088078623188849</v>
      </c>
      <c r="H785">
        <f t="shared" ca="1" si="90"/>
        <v>-554.14198275122203</v>
      </c>
    </row>
    <row r="786" spans="1:8">
      <c r="A786">
        <v>778</v>
      </c>
      <c r="B786">
        <f t="shared" ca="1" si="84"/>
        <v>0.67561065337722304</v>
      </c>
      <c r="C786">
        <f t="shared" ca="1" si="85"/>
        <v>160.05343481303984</v>
      </c>
      <c r="D786">
        <f t="shared" ca="1" si="86"/>
        <v>47.621636675595056</v>
      </c>
      <c r="E786">
        <f t="shared" ca="1" si="87"/>
        <v>-94.190174068292905</v>
      </c>
      <c r="F786">
        <f t="shared" ca="1" si="88"/>
        <v>0</v>
      </c>
      <c r="G786">
        <f t="shared" ca="1" si="89"/>
        <v>632.74355435586108</v>
      </c>
      <c r="H786">
        <f t="shared" ca="1" si="90"/>
        <v>538.55338028756819</v>
      </c>
    </row>
    <row r="787" spans="1:8">
      <c r="A787">
        <v>779</v>
      </c>
      <c r="B787">
        <f t="shared" ca="1" si="84"/>
        <v>1.422608615838143</v>
      </c>
      <c r="C787">
        <f t="shared" ca="1" si="85"/>
        <v>121.91372025914752</v>
      </c>
      <c r="D787">
        <f t="shared" ca="1" si="86"/>
        <v>25.048356705662858</v>
      </c>
      <c r="E787">
        <f t="shared" ca="1" si="87"/>
        <v>-41.773278921885691</v>
      </c>
      <c r="F787">
        <f t="shared" ca="1" si="88"/>
        <v>0</v>
      </c>
      <c r="G787">
        <f t="shared" ca="1" si="89"/>
        <v>74.077318208744842</v>
      </c>
      <c r="H787">
        <f t="shared" ca="1" si="90"/>
        <v>32.304039286859151</v>
      </c>
    </row>
    <row r="788" spans="1:8">
      <c r="A788">
        <v>780</v>
      </c>
      <c r="B788">
        <f t="shared" ca="1" si="84"/>
        <v>0.96990916331094057</v>
      </c>
      <c r="C788">
        <f t="shared" ca="1" si="85"/>
        <v>45.251866629083132</v>
      </c>
      <c r="D788">
        <f t="shared" ca="1" si="86"/>
        <v>27.815966095900151</v>
      </c>
      <c r="E788">
        <f t="shared" ca="1" si="87"/>
        <v>-432.10154535827496</v>
      </c>
      <c r="F788">
        <f t="shared" ca="1" si="88"/>
        <v>0</v>
      </c>
      <c r="G788">
        <f t="shared" ca="1" si="89"/>
        <v>132.46418311996274</v>
      </c>
      <c r="H788">
        <f t="shared" ca="1" si="90"/>
        <v>-299.63736223831222</v>
      </c>
    </row>
    <row r="789" spans="1:8">
      <c r="A789">
        <v>781</v>
      </c>
      <c r="B789">
        <f t="shared" ca="1" si="84"/>
        <v>0.96858305723482596</v>
      </c>
      <c r="C789">
        <f t="shared" ca="1" si="85"/>
        <v>130.31955339919065</v>
      </c>
      <c r="D789">
        <f t="shared" ca="1" si="86"/>
        <v>46.968219850329803</v>
      </c>
      <c r="E789">
        <f t="shared" ca="1" si="87"/>
        <v>-28.572843926766964</v>
      </c>
      <c r="F789">
        <f t="shared" ca="1" si="88"/>
        <v>0</v>
      </c>
      <c r="G789">
        <f t="shared" ca="1" si="89"/>
        <v>117.6476724641056</v>
      </c>
      <c r="H789">
        <f t="shared" ca="1" si="90"/>
        <v>89.074828537338632</v>
      </c>
    </row>
    <row r="790" spans="1:8">
      <c r="A790">
        <v>782</v>
      </c>
      <c r="B790">
        <f t="shared" ca="1" si="84"/>
        <v>1.0098647250507435</v>
      </c>
      <c r="C790">
        <f t="shared" ca="1" si="85"/>
        <v>95.824612006731286</v>
      </c>
      <c r="D790">
        <f t="shared" ca="1" si="86"/>
        <v>23.038921949831856</v>
      </c>
      <c r="E790">
        <f t="shared" ca="1" si="87"/>
        <v>-333.46234250493603</v>
      </c>
      <c r="F790">
        <f t="shared" ca="1" si="88"/>
        <v>0</v>
      </c>
      <c r="G790">
        <f t="shared" ca="1" si="89"/>
        <v>64.084987184261266</v>
      </c>
      <c r="H790">
        <f t="shared" ca="1" si="90"/>
        <v>-269.37735532067478</v>
      </c>
    </row>
    <row r="791" spans="1:8">
      <c r="A791">
        <v>783</v>
      </c>
      <c r="B791">
        <f t="shared" ca="1" si="84"/>
        <v>1.9202628957304413</v>
      </c>
      <c r="C791">
        <f t="shared" ca="1" si="85"/>
        <v>71.751018568817116</v>
      </c>
      <c r="D791">
        <f t="shared" ca="1" si="86"/>
        <v>46.841477572391561</v>
      </c>
      <c r="E791">
        <f t="shared" ca="1" si="87"/>
        <v>299.57831546572447</v>
      </c>
      <c r="F791">
        <f t="shared" ca="1" si="88"/>
        <v>0</v>
      </c>
      <c r="G791">
        <f t="shared" ca="1" si="89"/>
        <v>220.00608167343796</v>
      </c>
      <c r="H791">
        <f t="shared" ca="1" si="90"/>
        <v>519.58439713916243</v>
      </c>
    </row>
    <row r="792" spans="1:8">
      <c r="A792">
        <v>784</v>
      </c>
      <c r="B792">
        <f t="shared" ca="1" si="84"/>
        <v>0.8193569199942613</v>
      </c>
      <c r="C792">
        <f t="shared" ca="1" si="85"/>
        <v>140.92820461220711</v>
      </c>
      <c r="D792">
        <f t="shared" ca="1" si="86"/>
        <v>34.158454822766828</v>
      </c>
      <c r="E792">
        <f t="shared" ca="1" si="87"/>
        <v>-204.7619347901379</v>
      </c>
      <c r="F792">
        <f t="shared" ca="1" si="88"/>
        <v>0</v>
      </c>
      <c r="G792">
        <f t="shared" ca="1" si="89"/>
        <v>78.697397458858248</v>
      </c>
      <c r="H792">
        <f t="shared" ca="1" si="90"/>
        <v>-126.06453733127965</v>
      </c>
    </row>
    <row r="793" spans="1:8">
      <c r="A793">
        <v>785</v>
      </c>
      <c r="B793">
        <f t="shared" ca="1" si="84"/>
        <v>1.0395808263268558</v>
      </c>
      <c r="C793">
        <f t="shared" ca="1" si="85"/>
        <v>128.58216899493323</v>
      </c>
      <c r="D793">
        <f t="shared" ca="1" si="86"/>
        <v>154.03199533044616</v>
      </c>
      <c r="E793">
        <f t="shared" ca="1" si="87"/>
        <v>1073.2203344097682</v>
      </c>
      <c r="F793">
        <f t="shared" ca="1" si="88"/>
        <v>150</v>
      </c>
      <c r="G793">
        <f t="shared" ca="1" si="89"/>
        <v>721.50862547018164</v>
      </c>
      <c r="H793">
        <f t="shared" ca="1" si="90"/>
        <v>1944.7289598799498</v>
      </c>
    </row>
    <row r="794" spans="1:8">
      <c r="A794">
        <v>786</v>
      </c>
      <c r="B794">
        <f t="shared" ca="1" si="84"/>
        <v>0.96701951133230213</v>
      </c>
      <c r="C794">
        <f t="shared" ca="1" si="85"/>
        <v>42.479562991202037</v>
      </c>
      <c r="D794">
        <f t="shared" ca="1" si="86"/>
        <v>27.420393584222506</v>
      </c>
      <c r="E794">
        <f t="shared" ca="1" si="87"/>
        <v>-444.43285555907335</v>
      </c>
      <c r="F794">
        <f t="shared" ca="1" si="88"/>
        <v>0</v>
      </c>
      <c r="G794">
        <f t="shared" ca="1" si="89"/>
        <v>93.663827546914987</v>
      </c>
      <c r="H794">
        <f t="shared" ca="1" si="90"/>
        <v>-350.76902801215834</v>
      </c>
    </row>
    <row r="795" spans="1:8">
      <c r="A795">
        <v>787</v>
      </c>
      <c r="B795">
        <f t="shared" ca="1" si="84"/>
        <v>2.0331285607809528</v>
      </c>
      <c r="C795">
        <f t="shared" ca="1" si="85"/>
        <v>102.30402837682607</v>
      </c>
      <c r="D795">
        <f t="shared" ca="1" si="86"/>
        <v>8.1644315399743608</v>
      </c>
      <c r="E795">
        <f t="shared" ca="1" si="87"/>
        <v>45.623212186830528</v>
      </c>
      <c r="F795">
        <f t="shared" ca="1" si="88"/>
        <v>0</v>
      </c>
      <c r="G795">
        <f t="shared" ca="1" si="89"/>
        <v>125.75836808410781</v>
      </c>
      <c r="H795">
        <f t="shared" ca="1" si="90"/>
        <v>171.38158027093834</v>
      </c>
    </row>
    <row r="796" spans="1:8">
      <c r="A796">
        <v>788</v>
      </c>
      <c r="B796">
        <f t="shared" ca="1" si="84"/>
        <v>1.8854591694904701</v>
      </c>
      <c r="C796">
        <f t="shared" ca="1" si="85"/>
        <v>86.458164929138817</v>
      </c>
      <c r="D796">
        <f t="shared" ca="1" si="86"/>
        <v>5.3878184131411775</v>
      </c>
      <c r="E796">
        <f t="shared" ca="1" si="87"/>
        <v>-95.592273345960734</v>
      </c>
      <c r="F796">
        <f t="shared" ca="1" si="88"/>
        <v>0</v>
      </c>
      <c r="G796">
        <f t="shared" ca="1" si="89"/>
        <v>14.773610144865224</v>
      </c>
      <c r="H796">
        <f t="shared" ca="1" si="90"/>
        <v>-80.818663201095518</v>
      </c>
    </row>
    <row r="797" spans="1:8">
      <c r="A797">
        <v>789</v>
      </c>
      <c r="B797">
        <f t="shared" ca="1" si="84"/>
        <v>0.58824482045939341</v>
      </c>
      <c r="C797">
        <f t="shared" ca="1" si="85"/>
        <v>101.4573649403799</v>
      </c>
      <c r="D797">
        <f t="shared" ca="1" si="86"/>
        <v>31.738225803733691</v>
      </c>
      <c r="E797">
        <f t="shared" ca="1" si="87"/>
        <v>-443.19737392747123</v>
      </c>
      <c r="F797">
        <f t="shared" ca="1" si="88"/>
        <v>0</v>
      </c>
      <c r="G797">
        <f t="shared" ca="1" si="89"/>
        <v>25.912457177483148</v>
      </c>
      <c r="H797">
        <f t="shared" ca="1" si="90"/>
        <v>-417.2849167499881</v>
      </c>
    </row>
    <row r="798" spans="1:8">
      <c r="A798">
        <v>790</v>
      </c>
      <c r="B798">
        <f t="shared" ca="1" si="84"/>
        <v>1.0974721658521631</v>
      </c>
      <c r="C798">
        <f t="shared" ca="1" si="85"/>
        <v>114.5896590978047</v>
      </c>
      <c r="D798">
        <f t="shared" ca="1" si="86"/>
        <v>38.564264952945045</v>
      </c>
      <c r="E798">
        <f t="shared" ca="1" si="87"/>
        <v>-87.492574345410844</v>
      </c>
      <c r="F798">
        <f t="shared" ca="1" si="88"/>
        <v>0</v>
      </c>
      <c r="G798">
        <f t="shared" ca="1" si="89"/>
        <v>20.777725680273228</v>
      </c>
      <c r="H798">
        <f t="shared" ca="1" si="90"/>
        <v>-66.714848665137623</v>
      </c>
    </row>
    <row r="799" spans="1:8">
      <c r="A799">
        <v>791</v>
      </c>
      <c r="B799">
        <f t="shared" ca="1" si="84"/>
        <v>0.6970598996058428</v>
      </c>
      <c r="C799">
        <f t="shared" ca="1" si="85"/>
        <v>210.25252601422034</v>
      </c>
      <c r="D799">
        <f t="shared" ca="1" si="86"/>
        <v>27.729695674484748</v>
      </c>
      <c r="E799">
        <f t="shared" ca="1" si="87"/>
        <v>-156.88723296213485</v>
      </c>
      <c r="F799">
        <f t="shared" ca="1" si="88"/>
        <v>0</v>
      </c>
      <c r="G799">
        <f t="shared" ca="1" si="89"/>
        <v>88.009134278561433</v>
      </c>
      <c r="H799">
        <f t="shared" ca="1" si="90"/>
        <v>-68.878098683573413</v>
      </c>
    </row>
    <row r="800" spans="1:8">
      <c r="A800">
        <v>792</v>
      </c>
      <c r="B800">
        <f t="shared" ca="1" si="84"/>
        <v>0.47132054029569692</v>
      </c>
      <c r="C800">
        <f t="shared" ca="1" si="85"/>
        <v>221.06479720291409</v>
      </c>
      <c r="D800">
        <f t="shared" ca="1" si="86"/>
        <v>75.261005326734249</v>
      </c>
      <c r="E800">
        <f t="shared" ca="1" si="87"/>
        <v>232.58686187702165</v>
      </c>
      <c r="F800">
        <f t="shared" ca="1" si="88"/>
        <v>150</v>
      </c>
      <c r="G800">
        <f t="shared" ca="1" si="89"/>
        <v>290.23853500451878</v>
      </c>
      <c r="H800">
        <f t="shared" ca="1" si="90"/>
        <v>672.82539688154043</v>
      </c>
    </row>
    <row r="801" spans="1:8">
      <c r="A801">
        <v>793</v>
      </c>
      <c r="B801">
        <f t="shared" ca="1" si="84"/>
        <v>1.4272842566333361</v>
      </c>
      <c r="C801">
        <f t="shared" ca="1" si="85"/>
        <v>43.076131870872167</v>
      </c>
      <c r="D801">
        <f t="shared" ca="1" si="86"/>
        <v>25.619764756966845</v>
      </c>
      <c r="E801">
        <f t="shared" ca="1" si="87"/>
        <v>-230.81534898193769</v>
      </c>
      <c r="F801">
        <f t="shared" ca="1" si="88"/>
        <v>0</v>
      </c>
      <c r="G801">
        <f t="shared" ca="1" si="89"/>
        <v>71.042827996258026</v>
      </c>
      <c r="H801">
        <f t="shared" ca="1" si="90"/>
        <v>-159.77252098567965</v>
      </c>
    </row>
    <row r="802" spans="1:8">
      <c r="A802">
        <v>794</v>
      </c>
      <c r="B802">
        <f t="shared" ca="1" si="84"/>
        <v>2.4735368278404466</v>
      </c>
      <c r="C802">
        <f t="shared" ca="1" si="85"/>
        <v>233.47012689649847</v>
      </c>
      <c r="D802">
        <f t="shared" ca="1" si="86"/>
        <v>35.796083548925019</v>
      </c>
      <c r="E802">
        <f t="shared" ca="1" si="87"/>
        <v>870.05911210526506</v>
      </c>
      <c r="F802">
        <f t="shared" ca="1" si="88"/>
        <v>0</v>
      </c>
      <c r="G802">
        <f t="shared" ca="1" si="89"/>
        <v>269.40492346518704</v>
      </c>
      <c r="H802">
        <f t="shared" ca="1" si="90"/>
        <v>1139.4640355704521</v>
      </c>
    </row>
    <row r="803" spans="1:8">
      <c r="A803">
        <v>795</v>
      </c>
      <c r="B803">
        <f t="shared" ca="1" si="84"/>
        <v>1.1531366113589823</v>
      </c>
      <c r="C803">
        <f t="shared" ca="1" si="85"/>
        <v>69.599749475169759</v>
      </c>
      <c r="D803">
        <f t="shared" ca="1" si="86"/>
        <v>23.328393924316615</v>
      </c>
      <c r="E803">
        <f t="shared" ca="1" si="87"/>
        <v>-324.49383593487295</v>
      </c>
      <c r="F803">
        <f t="shared" ca="1" si="88"/>
        <v>0</v>
      </c>
      <c r="G803">
        <f t="shared" ca="1" si="89"/>
        <v>59.766796449884623</v>
      </c>
      <c r="H803">
        <f t="shared" ca="1" si="90"/>
        <v>-264.72703948498832</v>
      </c>
    </row>
    <row r="804" spans="1:8">
      <c r="A804">
        <v>796</v>
      </c>
      <c r="B804">
        <f t="shared" ca="1" si="84"/>
        <v>1.5092127512464544</v>
      </c>
      <c r="C804">
        <f t="shared" ca="1" si="85"/>
        <v>127.57238017001964</v>
      </c>
      <c r="D804">
        <f t="shared" ca="1" si="86"/>
        <v>17.205127234341003</v>
      </c>
      <c r="E804">
        <f t="shared" ca="1" si="87"/>
        <v>-62.756856153768268</v>
      </c>
      <c r="F804">
        <f t="shared" ca="1" si="88"/>
        <v>0</v>
      </c>
      <c r="G804">
        <f t="shared" ca="1" si="89"/>
        <v>61.587617195035577</v>
      </c>
      <c r="H804">
        <f t="shared" ca="1" si="90"/>
        <v>-1.1692389587326915</v>
      </c>
    </row>
    <row r="805" spans="1:8">
      <c r="A805">
        <v>797</v>
      </c>
      <c r="B805">
        <f t="shared" ca="1" si="84"/>
        <v>1.1983791755538507</v>
      </c>
      <c r="C805">
        <f t="shared" ca="1" si="85"/>
        <v>112.3279345035607</v>
      </c>
      <c r="D805">
        <f t="shared" ca="1" si="86"/>
        <v>46.085472160629109</v>
      </c>
      <c r="E805">
        <f t="shared" ca="1" si="87"/>
        <v>32.518691096663566</v>
      </c>
      <c r="F805">
        <f t="shared" ca="1" si="88"/>
        <v>0</v>
      </c>
      <c r="G805">
        <f t="shared" ca="1" si="89"/>
        <v>107.51000487512827</v>
      </c>
      <c r="H805">
        <f t="shared" ca="1" si="90"/>
        <v>140.02869597179185</v>
      </c>
    </row>
    <row r="806" spans="1:8">
      <c r="A806">
        <v>798</v>
      </c>
      <c r="B806">
        <f t="shared" ca="1" si="84"/>
        <v>1.6220403270955341</v>
      </c>
      <c r="C806">
        <f t="shared" ca="1" si="85"/>
        <v>120.63446499393685</v>
      </c>
      <c r="D806">
        <f t="shared" ca="1" si="86"/>
        <v>93.129954206077286</v>
      </c>
      <c r="E806">
        <f t="shared" ca="1" si="87"/>
        <v>735.56041354792751</v>
      </c>
      <c r="F806">
        <f t="shared" ca="1" si="88"/>
        <v>150</v>
      </c>
      <c r="G806">
        <f t="shared" ca="1" si="89"/>
        <v>160.23127114439109</v>
      </c>
      <c r="H806">
        <f t="shared" ca="1" si="90"/>
        <v>1045.7916846923185</v>
      </c>
    </row>
    <row r="807" spans="1:8">
      <c r="A807">
        <v>799</v>
      </c>
      <c r="B807">
        <f t="shared" ca="1" si="84"/>
        <v>1.3408326872295846</v>
      </c>
      <c r="C807">
        <f t="shared" ca="1" si="85"/>
        <v>59.755861640477491</v>
      </c>
      <c r="D807">
        <f t="shared" ca="1" si="86"/>
        <v>67.097451106141008</v>
      </c>
      <c r="E807">
        <f t="shared" ca="1" si="87"/>
        <v>182.43505423194148</v>
      </c>
      <c r="F807">
        <f t="shared" ca="1" si="88"/>
        <v>150</v>
      </c>
      <c r="G807">
        <f t="shared" ca="1" si="89"/>
        <v>309.22177150012345</v>
      </c>
      <c r="H807">
        <f t="shared" ca="1" si="90"/>
        <v>641.65682573206493</v>
      </c>
    </row>
    <row r="808" spans="1:8">
      <c r="A808">
        <v>800</v>
      </c>
      <c r="B808">
        <f t="shared" ca="1" si="84"/>
        <v>0.94985661644926922</v>
      </c>
      <c r="C808">
        <f t="shared" ca="1" si="85"/>
        <v>361.4235030811837</v>
      </c>
      <c r="D808">
        <f t="shared" ca="1" si="86"/>
        <v>43.455344578947688</v>
      </c>
      <c r="E808">
        <f t="shared" ca="1" si="87"/>
        <v>504.69505717161604</v>
      </c>
      <c r="F808">
        <f t="shared" ca="1" si="88"/>
        <v>0</v>
      </c>
      <c r="G808">
        <f t="shared" ca="1" si="89"/>
        <v>404.69942506467072</v>
      </c>
      <c r="H808">
        <f t="shared" ca="1" si="90"/>
        <v>909.39448223628676</v>
      </c>
    </row>
    <row r="809" spans="1:8">
      <c r="A809">
        <v>801</v>
      </c>
      <c r="B809">
        <f t="shared" ca="1" si="84"/>
        <v>0.78468701490530346</v>
      </c>
      <c r="C809">
        <f t="shared" ca="1" si="85"/>
        <v>96.930981774211205</v>
      </c>
      <c r="D809">
        <f t="shared" ca="1" si="86"/>
        <v>12.754453173634044</v>
      </c>
      <c r="E809">
        <f t="shared" ca="1" si="87"/>
        <v>-546.12996092093442</v>
      </c>
      <c r="F809">
        <f t="shared" ca="1" si="88"/>
        <v>0</v>
      </c>
      <c r="G809">
        <f t="shared" ca="1" si="89"/>
        <v>85.579129820347532</v>
      </c>
      <c r="H809">
        <f t="shared" ca="1" si="90"/>
        <v>-460.55083110058689</v>
      </c>
    </row>
    <row r="810" spans="1:8">
      <c r="A810">
        <v>802</v>
      </c>
      <c r="B810">
        <f t="shared" ca="1" si="84"/>
        <v>0.77030196631170944</v>
      </c>
      <c r="C810">
        <f t="shared" ca="1" si="85"/>
        <v>59.638395817192524</v>
      </c>
      <c r="D810">
        <f t="shared" ca="1" si="86"/>
        <v>7.7988195344520834</v>
      </c>
      <c r="E810">
        <f t="shared" ca="1" si="87"/>
        <v>-696.11028650209767</v>
      </c>
      <c r="F810">
        <f t="shared" ca="1" si="88"/>
        <v>0</v>
      </c>
      <c r="G810">
        <f t="shared" ca="1" si="89"/>
        <v>33.890039017864368</v>
      </c>
      <c r="H810">
        <f t="shared" ca="1" si="90"/>
        <v>-662.22024748423325</v>
      </c>
    </row>
    <row r="811" spans="1:8">
      <c r="A811">
        <v>803</v>
      </c>
      <c r="B811">
        <f t="shared" ca="1" si="84"/>
        <v>0.38727094414135815</v>
      </c>
      <c r="C811">
        <f t="shared" ca="1" si="85"/>
        <v>164.14962025547615</v>
      </c>
      <c r="D811">
        <f t="shared" ca="1" si="86"/>
        <v>59.237600585828908</v>
      </c>
      <c r="E811">
        <f t="shared" ca="1" si="87"/>
        <v>-111.95992597779605</v>
      </c>
      <c r="F811">
        <f t="shared" ca="1" si="88"/>
        <v>150</v>
      </c>
      <c r="G811">
        <f t="shared" ca="1" si="89"/>
        <v>75.554320279039146</v>
      </c>
      <c r="H811">
        <f t="shared" ca="1" si="90"/>
        <v>113.5943943012431</v>
      </c>
    </row>
    <row r="812" spans="1:8">
      <c r="A812">
        <v>804</v>
      </c>
      <c r="B812">
        <f t="shared" ca="1" si="84"/>
        <v>0.77305272174194795</v>
      </c>
      <c r="C812">
        <f t="shared" ca="1" si="85"/>
        <v>93.212946442219476</v>
      </c>
      <c r="D812">
        <f t="shared" ca="1" si="86"/>
        <v>49.870961310203029</v>
      </c>
      <c r="E812">
        <f t="shared" ca="1" si="87"/>
        <v>-190.07711446690166</v>
      </c>
      <c r="F812">
        <f t="shared" ca="1" si="88"/>
        <v>0</v>
      </c>
      <c r="G812">
        <f t="shared" ca="1" si="89"/>
        <v>38.893462726791547</v>
      </c>
      <c r="H812">
        <f t="shared" ca="1" si="90"/>
        <v>-151.18365174011012</v>
      </c>
    </row>
    <row r="813" spans="1:8">
      <c r="A813">
        <v>805</v>
      </c>
      <c r="B813">
        <f t="shared" ca="1" si="84"/>
        <v>0.55979908273029766</v>
      </c>
      <c r="C813">
        <f t="shared" ca="1" si="85"/>
        <v>135.42579127431597</v>
      </c>
      <c r="D813">
        <f t="shared" ca="1" si="86"/>
        <v>76.381053414846662</v>
      </c>
      <c r="E813">
        <f t="shared" ca="1" si="87"/>
        <v>73.92909915395083</v>
      </c>
      <c r="F813">
        <f t="shared" ca="1" si="88"/>
        <v>150</v>
      </c>
      <c r="G813">
        <f t="shared" ca="1" si="89"/>
        <v>452.46303345135493</v>
      </c>
      <c r="H813">
        <f t="shared" ca="1" si="90"/>
        <v>676.39213260530573</v>
      </c>
    </row>
    <row r="814" spans="1:8">
      <c r="A814">
        <v>806</v>
      </c>
      <c r="B814">
        <f t="shared" ca="1" si="84"/>
        <v>0.72046343599311513</v>
      </c>
      <c r="C814">
        <f t="shared" ca="1" si="85"/>
        <v>45.634048940707999</v>
      </c>
      <c r="D814">
        <f t="shared" ca="1" si="86"/>
        <v>25.123455685375003</v>
      </c>
      <c r="E814">
        <f t="shared" ca="1" si="87"/>
        <v>-582.79405734337695</v>
      </c>
      <c r="F814">
        <f t="shared" ca="1" si="88"/>
        <v>0</v>
      </c>
      <c r="G814">
        <f t="shared" ca="1" si="89"/>
        <v>125.29308864639371</v>
      </c>
      <c r="H814">
        <f t="shared" ca="1" si="90"/>
        <v>-457.50096869698325</v>
      </c>
    </row>
    <row r="815" spans="1:8">
      <c r="A815">
        <v>807</v>
      </c>
      <c r="B815">
        <f t="shared" ca="1" si="84"/>
        <v>0.73394461686990176</v>
      </c>
      <c r="C815">
        <f t="shared" ca="1" si="85"/>
        <v>195.93544928949768</v>
      </c>
      <c r="D815">
        <f t="shared" ca="1" si="86"/>
        <v>13.805037348985243</v>
      </c>
      <c r="E815">
        <f t="shared" ca="1" si="87"/>
        <v>-313.48414939690707</v>
      </c>
      <c r="F815">
        <f t="shared" ca="1" si="88"/>
        <v>0</v>
      </c>
      <c r="G815">
        <f t="shared" ca="1" si="89"/>
        <v>105.4443295146795</v>
      </c>
      <c r="H815">
        <f t="shared" ca="1" si="90"/>
        <v>-208.03981988222756</v>
      </c>
    </row>
    <row r="816" spans="1:8">
      <c r="A816">
        <v>808</v>
      </c>
      <c r="B816">
        <f t="shared" ca="1" si="84"/>
        <v>1.7341408402362513</v>
      </c>
      <c r="C816">
        <f t="shared" ca="1" si="85"/>
        <v>87.954255491606503</v>
      </c>
      <c r="D816">
        <f t="shared" ca="1" si="86"/>
        <v>56.000501853685996</v>
      </c>
      <c r="E816">
        <f t="shared" ca="1" si="87"/>
        <v>338.61562283854721</v>
      </c>
      <c r="F816">
        <f t="shared" ca="1" si="88"/>
        <v>150</v>
      </c>
      <c r="G816">
        <f t="shared" ca="1" si="89"/>
        <v>140.69261266798409</v>
      </c>
      <c r="H816">
        <f t="shared" ca="1" si="90"/>
        <v>629.30823550653133</v>
      </c>
    </row>
    <row r="817" spans="1:8">
      <c r="A817">
        <v>809</v>
      </c>
      <c r="B817">
        <f t="shared" ca="1" si="84"/>
        <v>0.89239433436188143</v>
      </c>
      <c r="C817">
        <f t="shared" ca="1" si="85"/>
        <v>86.003232715686977</v>
      </c>
      <c r="D817">
        <f t="shared" ca="1" si="86"/>
        <v>25.866267837301653</v>
      </c>
      <c r="E817">
        <f t="shared" ca="1" si="87"/>
        <v>-388.47752720227993</v>
      </c>
      <c r="F817">
        <f t="shared" ca="1" si="88"/>
        <v>0</v>
      </c>
      <c r="G817">
        <f t="shared" ca="1" si="89"/>
        <v>35.708479357280503</v>
      </c>
      <c r="H817">
        <f t="shared" ca="1" si="90"/>
        <v>-352.76904784499942</v>
      </c>
    </row>
    <row r="818" spans="1:8">
      <c r="A818">
        <v>810</v>
      </c>
      <c r="B818">
        <f t="shared" ca="1" si="84"/>
        <v>0.7605251646350234</v>
      </c>
      <c r="C818">
        <f t="shared" ca="1" si="85"/>
        <v>190.21884470458156</v>
      </c>
      <c r="D818">
        <f t="shared" ca="1" si="86"/>
        <v>88.007407278472542</v>
      </c>
      <c r="E818">
        <f t="shared" ca="1" si="87"/>
        <v>427.53831231823642</v>
      </c>
      <c r="F818">
        <f t="shared" ca="1" si="88"/>
        <v>150</v>
      </c>
      <c r="G818">
        <f t="shared" ca="1" si="89"/>
        <v>492.84589744362</v>
      </c>
      <c r="H818">
        <f t="shared" ca="1" si="90"/>
        <v>1070.3842097618565</v>
      </c>
    </row>
    <row r="819" spans="1:8">
      <c r="A819">
        <v>811</v>
      </c>
      <c r="B819">
        <f t="shared" ca="1" si="84"/>
        <v>1.2859857547714668</v>
      </c>
      <c r="C819">
        <f t="shared" ca="1" si="85"/>
        <v>162.54575572339269</v>
      </c>
      <c r="D819">
        <f t="shared" ca="1" si="86"/>
        <v>54.743362687224888</v>
      </c>
      <c r="E819">
        <f t="shared" ca="1" si="87"/>
        <v>288.44543902100941</v>
      </c>
      <c r="F819">
        <f t="shared" ca="1" si="88"/>
        <v>150</v>
      </c>
      <c r="G819">
        <f t="shared" ca="1" si="89"/>
        <v>141.60064815823046</v>
      </c>
      <c r="H819">
        <f t="shared" ca="1" si="90"/>
        <v>580.04608717923986</v>
      </c>
    </row>
    <row r="820" spans="1:8">
      <c r="A820">
        <v>812</v>
      </c>
      <c r="B820">
        <f t="shared" ca="1" si="84"/>
        <v>0.84727898240963995</v>
      </c>
      <c r="C820">
        <f t="shared" ca="1" si="85"/>
        <v>115.49175032878473</v>
      </c>
      <c r="D820">
        <f t="shared" ca="1" si="86"/>
        <v>32.255079859459521</v>
      </c>
      <c r="E820">
        <f t="shared" ca="1" si="87"/>
        <v>-273.42578892407755</v>
      </c>
      <c r="F820">
        <f t="shared" ca="1" si="88"/>
        <v>0</v>
      </c>
      <c r="G820">
        <f t="shared" ca="1" si="89"/>
        <v>283.86859499911105</v>
      </c>
      <c r="H820">
        <f t="shared" ca="1" si="90"/>
        <v>10.442806075033502</v>
      </c>
    </row>
    <row r="821" spans="1:8">
      <c r="A821">
        <v>813</v>
      </c>
      <c r="B821">
        <f t="shared" ca="1" si="84"/>
        <v>1.8961225644496931</v>
      </c>
      <c r="C821">
        <f t="shared" ca="1" si="85"/>
        <v>112.88807242514261</v>
      </c>
      <c r="D821">
        <f t="shared" ca="1" si="86"/>
        <v>30.499583587197019</v>
      </c>
      <c r="E821">
        <f t="shared" ca="1" si="87"/>
        <v>226.93184461421865</v>
      </c>
      <c r="F821">
        <f t="shared" ca="1" si="88"/>
        <v>0</v>
      </c>
      <c r="G821">
        <f t="shared" ca="1" si="89"/>
        <v>166.96497661232581</v>
      </c>
      <c r="H821">
        <f t="shared" ca="1" si="90"/>
        <v>393.89682122654449</v>
      </c>
    </row>
    <row r="822" spans="1:8">
      <c r="A822">
        <v>814</v>
      </c>
      <c r="B822">
        <f t="shared" ca="1" si="84"/>
        <v>1.2644060975800442</v>
      </c>
      <c r="C822">
        <f t="shared" ca="1" si="85"/>
        <v>100.79675379498072</v>
      </c>
      <c r="D822">
        <f t="shared" ca="1" si="86"/>
        <v>14.418448763368655</v>
      </c>
      <c r="E822">
        <f t="shared" ca="1" si="87"/>
        <v>-279.96603363429421</v>
      </c>
      <c r="F822">
        <f t="shared" ca="1" si="88"/>
        <v>0</v>
      </c>
      <c r="G822">
        <f t="shared" ca="1" si="89"/>
        <v>46.506821631198129</v>
      </c>
      <c r="H822">
        <f t="shared" ca="1" si="90"/>
        <v>-233.45921200309607</v>
      </c>
    </row>
    <row r="823" spans="1:8">
      <c r="A823">
        <v>815</v>
      </c>
      <c r="B823">
        <f t="shared" ca="1" si="84"/>
        <v>0.64696787040898085</v>
      </c>
      <c r="C823">
        <f t="shared" ca="1" si="85"/>
        <v>29.842467616975501</v>
      </c>
      <c r="D823">
        <f t="shared" ca="1" si="86"/>
        <v>30.702481418099403</v>
      </c>
      <c r="E823">
        <f t="shared" ca="1" si="87"/>
        <v>-603.2305361175313</v>
      </c>
      <c r="F823">
        <f t="shared" ca="1" si="88"/>
        <v>0</v>
      </c>
      <c r="G823">
        <f t="shared" ca="1" si="89"/>
        <v>93.641289834568596</v>
      </c>
      <c r="H823">
        <f t="shared" ca="1" si="90"/>
        <v>-509.58924628296268</v>
      </c>
    </row>
    <row r="824" spans="1:8">
      <c r="A824">
        <v>816</v>
      </c>
      <c r="B824">
        <f t="shared" ca="1" si="84"/>
        <v>0.63983701046633634</v>
      </c>
      <c r="C824">
        <f t="shared" ca="1" si="85"/>
        <v>126.27895025134123</v>
      </c>
      <c r="D824">
        <f t="shared" ca="1" si="86"/>
        <v>41.743586968623021</v>
      </c>
      <c r="E824">
        <f t="shared" ca="1" si="87"/>
        <v>-255.29370399770312</v>
      </c>
      <c r="F824">
        <f t="shared" ca="1" si="88"/>
        <v>0</v>
      </c>
      <c r="G824">
        <f t="shared" ca="1" si="89"/>
        <v>60.187776990631448</v>
      </c>
      <c r="H824">
        <f t="shared" ca="1" si="90"/>
        <v>-195.10592700707167</v>
      </c>
    </row>
    <row r="825" spans="1:8">
      <c r="A825">
        <v>817</v>
      </c>
      <c r="B825">
        <f t="shared" ca="1" si="84"/>
        <v>0.41639676159950156</v>
      </c>
      <c r="C825">
        <f t="shared" ca="1" si="85"/>
        <v>49.807003002916986</v>
      </c>
      <c r="D825">
        <f t="shared" ca="1" si="86"/>
        <v>31.892066005606281</v>
      </c>
      <c r="E825">
        <f t="shared" ca="1" si="87"/>
        <v>-656.70890618234853</v>
      </c>
      <c r="F825">
        <f t="shared" ca="1" si="88"/>
        <v>0</v>
      </c>
      <c r="G825">
        <f t="shared" ca="1" si="89"/>
        <v>97.91655639219266</v>
      </c>
      <c r="H825">
        <f t="shared" ca="1" si="90"/>
        <v>-558.79234979015587</v>
      </c>
    </row>
    <row r="826" spans="1:8">
      <c r="A826">
        <v>818</v>
      </c>
      <c r="B826">
        <f t="shared" ca="1" si="84"/>
        <v>0.54935576025696631</v>
      </c>
      <c r="C826">
        <f t="shared" ca="1" si="85"/>
        <v>78.408481852845028</v>
      </c>
      <c r="D826">
        <f t="shared" ca="1" si="86"/>
        <v>58.35325886951545</v>
      </c>
      <c r="E826">
        <f t="shared" ca="1" si="87"/>
        <v>-254.11378108970442</v>
      </c>
      <c r="F826">
        <f t="shared" ca="1" si="88"/>
        <v>150</v>
      </c>
      <c r="G826">
        <f t="shared" ca="1" si="89"/>
        <v>243.58743365221909</v>
      </c>
      <c r="H826">
        <f t="shared" ca="1" si="90"/>
        <v>139.47365256251467</v>
      </c>
    </row>
    <row r="827" spans="1:8">
      <c r="A827">
        <v>819</v>
      </c>
      <c r="B827">
        <f t="shared" ca="1" si="84"/>
        <v>0.5000165791977339</v>
      </c>
      <c r="C827">
        <f t="shared" ca="1" si="85"/>
        <v>111.65645473885215</v>
      </c>
      <c r="D827">
        <f t="shared" ca="1" si="86"/>
        <v>62.779836428515601</v>
      </c>
      <c r="E827">
        <f t="shared" ca="1" si="87"/>
        <v>-151.39766381430124</v>
      </c>
      <c r="F827">
        <f t="shared" ca="1" si="88"/>
        <v>150</v>
      </c>
      <c r="G827">
        <f t="shared" ca="1" si="89"/>
        <v>200.21786871993854</v>
      </c>
      <c r="H827">
        <f t="shared" ca="1" si="90"/>
        <v>198.8202049056373</v>
      </c>
    </row>
    <row r="828" spans="1:8">
      <c r="A828">
        <v>820</v>
      </c>
      <c r="B828">
        <f t="shared" ca="1" si="84"/>
        <v>0.96963883596548317</v>
      </c>
      <c r="C828">
        <f t="shared" ca="1" si="85"/>
        <v>51.961803637764369</v>
      </c>
      <c r="D828">
        <f t="shared" ca="1" si="86"/>
        <v>177.77903413726352</v>
      </c>
      <c r="E828">
        <f t="shared" ca="1" si="87"/>
        <v>1084.1688139043331</v>
      </c>
      <c r="F828">
        <f t="shared" ca="1" si="88"/>
        <v>150</v>
      </c>
      <c r="G828">
        <f t="shared" ca="1" si="89"/>
        <v>1037.3986000584164</v>
      </c>
      <c r="H828">
        <f t="shared" ca="1" si="90"/>
        <v>2271.5674139627495</v>
      </c>
    </row>
    <row r="829" spans="1:8">
      <c r="A829">
        <v>821</v>
      </c>
      <c r="B829">
        <f t="shared" ca="1" si="84"/>
        <v>0.59590666783846236</v>
      </c>
      <c r="C829">
        <f t="shared" ca="1" si="85"/>
        <v>237.80988617118015</v>
      </c>
      <c r="D829">
        <f t="shared" ca="1" si="86"/>
        <v>30.443692666279961</v>
      </c>
      <c r="E829">
        <f t="shared" ca="1" si="87"/>
        <v>-111.43047853547344</v>
      </c>
      <c r="F829">
        <f t="shared" ca="1" si="88"/>
        <v>0</v>
      </c>
      <c r="G829">
        <f t="shared" ca="1" si="89"/>
        <v>191.12500458690559</v>
      </c>
      <c r="H829">
        <f t="shared" ca="1" si="90"/>
        <v>79.694526051432149</v>
      </c>
    </row>
    <row r="830" spans="1:8">
      <c r="A830">
        <v>822</v>
      </c>
      <c r="B830">
        <f t="shared" ca="1" si="84"/>
        <v>0.90290428408476064</v>
      </c>
      <c r="C830">
        <f t="shared" ca="1" si="85"/>
        <v>95.30856587433864</v>
      </c>
      <c r="D830">
        <f t="shared" ca="1" si="86"/>
        <v>25.396348706992903</v>
      </c>
      <c r="E830">
        <f t="shared" ca="1" si="87"/>
        <v>-364.6584107472986</v>
      </c>
      <c r="F830">
        <f t="shared" ca="1" si="88"/>
        <v>0</v>
      </c>
      <c r="G830">
        <f t="shared" ca="1" si="89"/>
        <v>451.49383437423398</v>
      </c>
      <c r="H830">
        <f t="shared" ca="1" si="90"/>
        <v>86.835423626935381</v>
      </c>
    </row>
    <row r="831" spans="1:8">
      <c r="A831">
        <v>823</v>
      </c>
      <c r="B831">
        <f t="shared" ca="1" si="84"/>
        <v>0.91215142178313813</v>
      </c>
      <c r="C831">
        <f t="shared" ca="1" si="85"/>
        <v>171.49608974595134</v>
      </c>
      <c r="D831">
        <f t="shared" ca="1" si="86"/>
        <v>13.934547102472392</v>
      </c>
      <c r="E831">
        <f t="shared" ca="1" si="87"/>
        <v>-284.18404826428332</v>
      </c>
      <c r="F831">
        <f t="shared" ca="1" si="88"/>
        <v>0</v>
      </c>
      <c r="G831">
        <f t="shared" ca="1" si="89"/>
        <v>42.421906943147142</v>
      </c>
      <c r="H831">
        <f t="shared" ca="1" si="90"/>
        <v>-241.76214132113617</v>
      </c>
    </row>
    <row r="832" spans="1:8">
      <c r="A832">
        <v>824</v>
      </c>
      <c r="B832">
        <f t="shared" ca="1" si="84"/>
        <v>0.92474095038192639</v>
      </c>
      <c r="C832">
        <f t="shared" ca="1" si="85"/>
        <v>48.708534627868111</v>
      </c>
      <c r="D832">
        <f t="shared" ca="1" si="86"/>
        <v>158.75589567414568</v>
      </c>
      <c r="E832">
        <f t="shared" ca="1" si="87"/>
        <v>863.35531395663577</v>
      </c>
      <c r="F832">
        <f t="shared" ca="1" si="88"/>
        <v>150</v>
      </c>
      <c r="G832">
        <f t="shared" ca="1" si="89"/>
        <v>403.18200858315902</v>
      </c>
      <c r="H832">
        <f t="shared" ca="1" si="90"/>
        <v>1416.5373225397948</v>
      </c>
    </row>
    <row r="833" spans="1:8">
      <c r="A833">
        <v>825</v>
      </c>
      <c r="B833">
        <f t="shared" ca="1" si="84"/>
        <v>1.6461360604833897</v>
      </c>
      <c r="C833">
        <f t="shared" ca="1" si="85"/>
        <v>85.318260278048385</v>
      </c>
      <c r="D833">
        <f t="shared" ca="1" si="86"/>
        <v>42.37205142853653</v>
      </c>
      <c r="E833">
        <f t="shared" ca="1" si="87"/>
        <v>151.73874067672648</v>
      </c>
      <c r="F833">
        <f t="shared" ca="1" si="88"/>
        <v>0</v>
      </c>
      <c r="G833">
        <f t="shared" ca="1" si="89"/>
        <v>59.043534645932482</v>
      </c>
      <c r="H833">
        <f t="shared" ca="1" si="90"/>
        <v>210.78227532265896</v>
      </c>
    </row>
    <row r="834" spans="1:8">
      <c r="A834">
        <v>826</v>
      </c>
      <c r="B834">
        <f t="shared" ca="1" si="84"/>
        <v>0.83460003415736983</v>
      </c>
      <c r="C834">
        <f t="shared" ca="1" si="85"/>
        <v>144.08750795984247</v>
      </c>
      <c r="D834">
        <f t="shared" ca="1" si="86"/>
        <v>57.902113739315517</v>
      </c>
      <c r="E834">
        <f t="shared" ca="1" si="87"/>
        <v>48.194469825991675</v>
      </c>
      <c r="F834">
        <f t="shared" ca="1" si="88"/>
        <v>150</v>
      </c>
      <c r="G834">
        <f t="shared" ca="1" si="89"/>
        <v>919.23019281112909</v>
      </c>
      <c r="H834">
        <f t="shared" ca="1" si="90"/>
        <v>1117.4246626371207</v>
      </c>
    </row>
    <row r="835" spans="1:8">
      <c r="A835">
        <v>827</v>
      </c>
      <c r="B835">
        <f t="shared" ca="1" si="84"/>
        <v>0.79092472412638937</v>
      </c>
      <c r="C835">
        <f t="shared" ca="1" si="85"/>
        <v>250.06523755476596</v>
      </c>
      <c r="D835">
        <f t="shared" ca="1" si="86"/>
        <v>12.078940918960516</v>
      </c>
      <c r="E835">
        <f t="shared" ca="1" si="87"/>
        <v>-166.93058940573985</v>
      </c>
      <c r="F835">
        <f t="shared" ca="1" si="88"/>
        <v>0</v>
      </c>
      <c r="G835">
        <f t="shared" ca="1" si="89"/>
        <v>51.180950582044929</v>
      </c>
      <c r="H835">
        <f t="shared" ca="1" si="90"/>
        <v>-115.74963882369492</v>
      </c>
    </row>
    <row r="836" spans="1:8">
      <c r="A836">
        <v>828</v>
      </c>
      <c r="B836">
        <f t="shared" ca="1" si="84"/>
        <v>0.78071589838398436</v>
      </c>
      <c r="C836">
        <f t="shared" ca="1" si="85"/>
        <v>32.271028940087653</v>
      </c>
      <c r="D836">
        <f t="shared" ca="1" si="86"/>
        <v>26.687266506291991</v>
      </c>
      <c r="E836">
        <f t="shared" ca="1" si="87"/>
        <v>-570.4372679403233</v>
      </c>
      <c r="F836">
        <f t="shared" ca="1" si="88"/>
        <v>0</v>
      </c>
      <c r="G836">
        <f t="shared" ca="1" si="89"/>
        <v>154.52491406387441</v>
      </c>
      <c r="H836">
        <f t="shared" ca="1" si="90"/>
        <v>-415.91235387644889</v>
      </c>
    </row>
    <row r="837" spans="1:8">
      <c r="A837">
        <v>829</v>
      </c>
      <c r="B837">
        <f t="shared" ca="1" si="84"/>
        <v>1.6779257559122918</v>
      </c>
      <c r="C837">
        <f t="shared" ca="1" si="85"/>
        <v>469.05603986583651</v>
      </c>
      <c r="D837">
        <f t="shared" ca="1" si="86"/>
        <v>34.436933982973642</v>
      </c>
      <c r="E837">
        <f t="shared" ca="1" si="87"/>
        <v>1047.6268629050192</v>
      </c>
      <c r="F837">
        <f t="shared" ca="1" si="88"/>
        <v>0</v>
      </c>
      <c r="G837">
        <f t="shared" ca="1" si="89"/>
        <v>41.596169101048226</v>
      </c>
      <c r="H837">
        <f t="shared" ca="1" si="90"/>
        <v>1089.2230320060673</v>
      </c>
    </row>
    <row r="838" spans="1:8">
      <c r="A838">
        <v>830</v>
      </c>
      <c r="B838">
        <f t="shared" ca="1" si="84"/>
        <v>0.38392558367308172</v>
      </c>
      <c r="C838">
        <f t="shared" ca="1" si="85"/>
        <v>40.885339494837517</v>
      </c>
      <c r="D838">
        <f t="shared" ca="1" si="86"/>
        <v>13.809980649218945</v>
      </c>
      <c r="E838">
        <f t="shared" ca="1" si="87"/>
        <v>-876.06950747963049</v>
      </c>
      <c r="F838">
        <f t="shared" ca="1" si="88"/>
        <v>150</v>
      </c>
      <c r="G838">
        <f t="shared" ca="1" si="89"/>
        <v>36.855063403244124</v>
      </c>
      <c r="H838">
        <f t="shared" ca="1" si="90"/>
        <v>-689.21444407638637</v>
      </c>
    </row>
    <row r="839" spans="1:8">
      <c r="A839">
        <v>831</v>
      </c>
      <c r="B839">
        <f t="shared" ca="1" si="84"/>
        <v>0.86010413397761176</v>
      </c>
      <c r="C839">
        <f t="shared" ca="1" si="85"/>
        <v>176.15100540267272</v>
      </c>
      <c r="D839">
        <f t="shared" ca="1" si="86"/>
        <v>41.116006536967646</v>
      </c>
      <c r="E839">
        <f t="shared" ca="1" si="87"/>
        <v>-26.755808680290436</v>
      </c>
      <c r="F839">
        <f t="shared" ca="1" si="88"/>
        <v>0</v>
      </c>
      <c r="G839">
        <f t="shared" ca="1" si="89"/>
        <v>141.59092027570674</v>
      </c>
      <c r="H839">
        <f t="shared" ca="1" si="90"/>
        <v>114.83511159541629</v>
      </c>
    </row>
    <row r="840" spans="1:8">
      <c r="A840">
        <v>832</v>
      </c>
      <c r="B840">
        <f t="shared" ca="1" si="84"/>
        <v>0.74184986506552419</v>
      </c>
      <c r="C840">
        <f t="shared" ca="1" si="85"/>
        <v>127.35977017164043</v>
      </c>
      <c r="D840">
        <f t="shared" ca="1" si="86"/>
        <v>32.532498556524033</v>
      </c>
      <c r="E840">
        <f t="shared" ca="1" si="87"/>
        <v>-293.69611101835108</v>
      </c>
      <c r="F840">
        <f t="shared" ca="1" si="88"/>
        <v>0</v>
      </c>
      <c r="G840">
        <f t="shared" ca="1" si="89"/>
        <v>44.927317553634019</v>
      </c>
      <c r="H840">
        <f t="shared" ca="1" si="90"/>
        <v>-248.76879346471705</v>
      </c>
    </row>
    <row r="841" spans="1:8">
      <c r="A841">
        <v>833</v>
      </c>
      <c r="B841">
        <f t="shared" ref="B841:B904" ca="1" si="91">_xlfn.LOGNORM.INV(RAND(), $O$31, $O$32)</f>
        <v>1.1825833659712313</v>
      </c>
      <c r="C841">
        <f t="shared" ref="C841:C904" ca="1" si="92">_xlfn.LOGNORM.INV(RAND(), $O$28, $O$29)</f>
        <v>61.6143204279199</v>
      </c>
      <c r="D841">
        <f t="shared" ref="D841:D904" ca="1" si="93">_xlfn.LOGNORM.INV(RAND(), $O$25, $O$26)</f>
        <v>34.1966986693932</v>
      </c>
      <c r="E841">
        <f t="shared" ca="1" si="87"/>
        <v>-221.05098379610723</v>
      </c>
      <c r="F841">
        <f t="shared" ca="1" si="88"/>
        <v>0</v>
      </c>
      <c r="G841">
        <f t="shared" ca="1" si="89"/>
        <v>140.60316860334837</v>
      </c>
      <c r="H841">
        <f t="shared" ca="1" si="90"/>
        <v>-80.447815192758867</v>
      </c>
    </row>
    <row r="842" spans="1:8">
      <c r="A842">
        <v>834</v>
      </c>
      <c r="B842">
        <f t="shared" ca="1" si="91"/>
        <v>1.1966951281860843</v>
      </c>
      <c r="C842">
        <f t="shared" ca="1" si="92"/>
        <v>170.30259445553762</v>
      </c>
      <c r="D842">
        <f t="shared" ca="1" si="93"/>
        <v>6.8438735353625466</v>
      </c>
      <c r="E842">
        <f t="shared" ref="E842:E905" ca="1" si="94">((B842-$B$5)/0.1)*$D$5 + ((C842-$B$6)/10)*$D$6 + ((D842-$B$7)/10)*$D$7</f>
        <v>-215.80266895994299</v>
      </c>
      <c r="F842">
        <f t="shared" ref="F842:F905" ca="1" si="95">IF(OR(B842&lt;0.4, D842&gt;50), 150, 0)</f>
        <v>0</v>
      </c>
      <c r="G842">
        <f t="shared" ref="G842:G905" ca="1" si="96">(D842/10)*D840</f>
        <v>22.264830591021507</v>
      </c>
      <c r="H842">
        <f t="shared" ref="H842:H905" ca="1" si="97">E842+F842+G842</f>
        <v>-193.53783836892148</v>
      </c>
    </row>
    <row r="843" spans="1:8">
      <c r="A843">
        <v>835</v>
      </c>
      <c r="B843">
        <f t="shared" ca="1" si="91"/>
        <v>1.8800454441625116</v>
      </c>
      <c r="C843">
        <f t="shared" ca="1" si="92"/>
        <v>104.75060569432422</v>
      </c>
      <c r="D843">
        <f t="shared" ca="1" si="93"/>
        <v>30.073585883165094</v>
      </c>
      <c r="E843">
        <f t="shared" ca="1" si="94"/>
        <v>194.28964060326268</v>
      </c>
      <c r="F843">
        <f t="shared" ca="1" si="95"/>
        <v>0</v>
      </c>
      <c r="G843">
        <f t="shared" ca="1" si="96"/>
        <v>102.84173543547138</v>
      </c>
      <c r="H843">
        <f t="shared" ca="1" si="97"/>
        <v>297.13137603873406</v>
      </c>
    </row>
    <row r="844" spans="1:8">
      <c r="A844">
        <v>836</v>
      </c>
      <c r="B844">
        <f t="shared" ca="1" si="91"/>
        <v>1.1585203608574355</v>
      </c>
      <c r="C844">
        <f t="shared" ca="1" si="92"/>
        <v>166.4069091334095</v>
      </c>
      <c r="D844">
        <f t="shared" ca="1" si="93"/>
        <v>28.000778197089673</v>
      </c>
      <c r="E844">
        <f t="shared" ca="1" si="94"/>
        <v>-33.060219312316406</v>
      </c>
      <c r="F844">
        <f t="shared" ca="1" si="95"/>
        <v>0</v>
      </c>
      <c r="G844">
        <f t="shared" ca="1" si="96"/>
        <v>19.163378487261863</v>
      </c>
      <c r="H844">
        <f t="shared" ca="1" si="97"/>
        <v>-13.896840825054543</v>
      </c>
    </row>
    <row r="845" spans="1:8">
      <c r="A845">
        <v>837</v>
      </c>
      <c r="B845">
        <f t="shared" ca="1" si="91"/>
        <v>1.3677063191271879</v>
      </c>
      <c r="C845">
        <f t="shared" ca="1" si="92"/>
        <v>219.35115771316228</v>
      </c>
      <c r="D845">
        <f t="shared" ca="1" si="93"/>
        <v>25.930762103963879</v>
      </c>
      <c r="E845">
        <f t="shared" ca="1" si="94"/>
        <v>183.19322034068381</v>
      </c>
      <c r="F845">
        <f t="shared" ca="1" si="95"/>
        <v>0</v>
      </c>
      <c r="G845">
        <f t="shared" ca="1" si="96"/>
        <v>77.983100114948044</v>
      </c>
      <c r="H845">
        <f t="shared" ca="1" si="97"/>
        <v>261.17632045563187</v>
      </c>
    </row>
    <row r="846" spans="1:8">
      <c r="A846">
        <v>838</v>
      </c>
      <c r="B846">
        <f t="shared" ca="1" si="91"/>
        <v>1.3948219862455362</v>
      </c>
      <c r="C846">
        <f t="shared" ca="1" si="92"/>
        <v>138.99685193103787</v>
      </c>
      <c r="D846">
        <f t="shared" ca="1" si="93"/>
        <v>19.722306278931505</v>
      </c>
      <c r="E846">
        <f t="shared" ca="1" si="94"/>
        <v>-66.21926880577675</v>
      </c>
      <c r="F846">
        <f t="shared" ca="1" si="95"/>
        <v>0</v>
      </c>
      <c r="G846">
        <f t="shared" ca="1" si="96"/>
        <v>55.223992365143005</v>
      </c>
      <c r="H846">
        <f t="shared" ca="1" si="97"/>
        <v>-10.995276440633745</v>
      </c>
    </row>
    <row r="847" spans="1:8">
      <c r="A847">
        <v>839</v>
      </c>
      <c r="B847">
        <f t="shared" ca="1" si="91"/>
        <v>0.92970037876991019</v>
      </c>
      <c r="C847">
        <f t="shared" ca="1" si="92"/>
        <v>120.15286607861975</v>
      </c>
      <c r="D847">
        <f t="shared" ca="1" si="93"/>
        <v>158.47724277846453</v>
      </c>
      <c r="E847">
        <f t="shared" ca="1" si="94"/>
        <v>1041.6593278206951</v>
      </c>
      <c r="F847">
        <f t="shared" ca="1" si="95"/>
        <v>150</v>
      </c>
      <c r="G847">
        <f t="shared" ca="1" si="96"/>
        <v>410.9435681380491</v>
      </c>
      <c r="H847">
        <f t="shared" ca="1" si="97"/>
        <v>1602.6028959587443</v>
      </c>
    </row>
    <row r="848" spans="1:8">
      <c r="A848">
        <v>840</v>
      </c>
      <c r="B848">
        <f t="shared" ca="1" si="91"/>
        <v>0.99960732159430854</v>
      </c>
      <c r="C848">
        <f t="shared" ca="1" si="92"/>
        <v>121.80531588144683</v>
      </c>
      <c r="D848">
        <f t="shared" ca="1" si="93"/>
        <v>79.023279954707689</v>
      </c>
      <c r="E848">
        <f t="shared" ca="1" si="94"/>
        <v>286.20429550239362</v>
      </c>
      <c r="F848">
        <f t="shared" ca="1" si="95"/>
        <v>150</v>
      </c>
      <c r="G848">
        <f t="shared" ca="1" si="96"/>
        <v>155.85213304324935</v>
      </c>
      <c r="H848">
        <f t="shared" ca="1" si="97"/>
        <v>592.05642854564303</v>
      </c>
    </row>
    <row r="849" spans="1:8">
      <c r="A849">
        <v>841</v>
      </c>
      <c r="B849">
        <f t="shared" ca="1" si="91"/>
        <v>1.2987220134696025</v>
      </c>
      <c r="C849">
        <f t="shared" ca="1" si="92"/>
        <v>32.246498602786737</v>
      </c>
      <c r="D849">
        <f t="shared" ca="1" si="93"/>
        <v>23.958381228780141</v>
      </c>
      <c r="E849">
        <f t="shared" ca="1" si="94"/>
        <v>-338.7843890158851</v>
      </c>
      <c r="F849">
        <f t="shared" ca="1" si="95"/>
        <v>0</v>
      </c>
      <c r="G849">
        <f t="shared" ca="1" si="96"/>
        <v>379.68581985723972</v>
      </c>
      <c r="H849">
        <f t="shared" ca="1" si="97"/>
        <v>40.901430841354625</v>
      </c>
    </row>
    <row r="850" spans="1:8">
      <c r="A850">
        <v>842</v>
      </c>
      <c r="B850">
        <f t="shared" ca="1" si="91"/>
        <v>1.8842496367455315</v>
      </c>
      <c r="C850">
        <f t="shared" ca="1" si="92"/>
        <v>46.963674342620024</v>
      </c>
      <c r="D850">
        <f t="shared" ca="1" si="93"/>
        <v>20.832059788807214</v>
      </c>
      <c r="E850">
        <f t="shared" ca="1" si="94"/>
        <v>-40.490852428066688</v>
      </c>
      <c r="F850">
        <f t="shared" ca="1" si="95"/>
        <v>0</v>
      </c>
      <c r="G850">
        <f t="shared" ca="1" si="96"/>
        <v>164.62176927241211</v>
      </c>
      <c r="H850">
        <f t="shared" ca="1" si="97"/>
        <v>124.13091684434542</v>
      </c>
    </row>
    <row r="851" spans="1:8">
      <c r="A851">
        <v>843</v>
      </c>
      <c r="B851">
        <f t="shared" ca="1" si="91"/>
        <v>1.9428481562134077</v>
      </c>
      <c r="C851">
        <f t="shared" ca="1" si="92"/>
        <v>57.78604058632768</v>
      </c>
      <c r="D851">
        <f t="shared" ca="1" si="93"/>
        <v>13.941470252686026</v>
      </c>
      <c r="E851">
        <f t="shared" ca="1" si="94"/>
        <v>-53.041572446071314</v>
      </c>
      <c r="F851">
        <f t="shared" ca="1" si="95"/>
        <v>0</v>
      </c>
      <c r="G851">
        <f t="shared" ca="1" si="96"/>
        <v>33.401505920354957</v>
      </c>
      <c r="H851">
        <f t="shared" ca="1" si="97"/>
        <v>-19.640066525716357</v>
      </c>
    </row>
    <row r="852" spans="1:8">
      <c r="A852">
        <v>844</v>
      </c>
      <c r="B852">
        <f t="shared" ca="1" si="91"/>
        <v>2.135729715279481</v>
      </c>
      <c r="C852">
        <f t="shared" ca="1" si="92"/>
        <v>42.663480956266589</v>
      </c>
      <c r="D852">
        <f t="shared" ca="1" si="93"/>
        <v>20.434562053322928</v>
      </c>
      <c r="E852">
        <f t="shared" ca="1" si="94"/>
        <v>70.523726018181662</v>
      </c>
      <c r="F852">
        <f t="shared" ca="1" si="95"/>
        <v>0</v>
      </c>
      <c r="G852">
        <f t="shared" ca="1" si="96"/>
        <v>42.569401845291438</v>
      </c>
      <c r="H852">
        <f t="shared" ca="1" si="97"/>
        <v>113.0931278634731</v>
      </c>
    </row>
    <row r="853" spans="1:8">
      <c r="A853">
        <v>845</v>
      </c>
      <c r="B853">
        <f t="shared" ca="1" si="91"/>
        <v>0.26934734359551987</v>
      </c>
      <c r="C853">
        <f t="shared" ca="1" si="92"/>
        <v>113.11980767818535</v>
      </c>
      <c r="D853">
        <f t="shared" ca="1" si="93"/>
        <v>40.22176585423918</v>
      </c>
      <c r="E853">
        <f t="shared" ca="1" si="94"/>
        <v>-488.65460500983949</v>
      </c>
      <c r="F853">
        <f t="shared" ca="1" si="95"/>
        <v>150</v>
      </c>
      <c r="G853">
        <f t="shared" ca="1" si="96"/>
        <v>56.075055216737809</v>
      </c>
      <c r="H853">
        <f t="shared" ca="1" si="97"/>
        <v>-282.57954979310171</v>
      </c>
    </row>
    <row r="854" spans="1:8">
      <c r="A854">
        <v>846</v>
      </c>
      <c r="B854">
        <f t="shared" ca="1" si="91"/>
        <v>0.97877351465093265</v>
      </c>
      <c r="C854">
        <f t="shared" ca="1" si="92"/>
        <v>47.955516881486027</v>
      </c>
      <c r="D854">
        <f t="shared" ca="1" si="93"/>
        <v>31.482224961741412</v>
      </c>
      <c r="E854">
        <f t="shared" ca="1" si="94"/>
        <v>-384.24765539885902</v>
      </c>
      <c r="F854">
        <f t="shared" ca="1" si="95"/>
        <v>0</v>
      </c>
      <c r="G854">
        <f t="shared" ca="1" si="96"/>
        <v>64.332547955737695</v>
      </c>
      <c r="H854">
        <f t="shared" ca="1" si="97"/>
        <v>-319.91510744312131</v>
      </c>
    </row>
    <row r="855" spans="1:8">
      <c r="A855">
        <v>847</v>
      </c>
      <c r="B855">
        <f t="shared" ca="1" si="91"/>
        <v>1.7246415706620009</v>
      </c>
      <c r="C855">
        <f t="shared" ca="1" si="92"/>
        <v>129.68899458606589</v>
      </c>
      <c r="D855">
        <f t="shared" ca="1" si="93"/>
        <v>34.504449923369457</v>
      </c>
      <c r="E855">
        <f t="shared" ca="1" si="94"/>
        <v>223.24231648440508</v>
      </c>
      <c r="F855">
        <f t="shared" ca="1" si="95"/>
        <v>0</v>
      </c>
      <c r="G855">
        <f t="shared" ca="1" si="96"/>
        <v>138.78299057470872</v>
      </c>
      <c r="H855">
        <f t="shared" ca="1" si="97"/>
        <v>362.0253070591138</v>
      </c>
    </row>
    <row r="856" spans="1:8">
      <c r="A856">
        <v>848</v>
      </c>
      <c r="B856">
        <f t="shared" ca="1" si="91"/>
        <v>1.4450807616873249</v>
      </c>
      <c r="C856">
        <f t="shared" ca="1" si="92"/>
        <v>130.03376831841001</v>
      </c>
      <c r="D856">
        <f t="shared" ca="1" si="93"/>
        <v>61.753410393790865</v>
      </c>
      <c r="E856">
        <f t="shared" ca="1" si="94"/>
        <v>356.81345103214153</v>
      </c>
      <c r="F856">
        <f t="shared" ca="1" si="95"/>
        <v>150</v>
      </c>
      <c r="G856">
        <f t="shared" ca="1" si="96"/>
        <v>194.41347581720643</v>
      </c>
      <c r="H856">
        <f t="shared" ca="1" si="97"/>
        <v>701.22692684934793</v>
      </c>
    </row>
    <row r="857" spans="1:8">
      <c r="A857">
        <v>849</v>
      </c>
      <c r="B857">
        <f t="shared" ca="1" si="91"/>
        <v>0.98215017683441119</v>
      </c>
      <c r="C857">
        <f t="shared" ca="1" si="92"/>
        <v>115.10209745592151</v>
      </c>
      <c r="D857">
        <f t="shared" ca="1" si="93"/>
        <v>18.397902835529713</v>
      </c>
      <c r="E857">
        <f t="shared" ca="1" si="94"/>
        <v>-345.53609413314814</v>
      </c>
      <c r="F857">
        <f t="shared" ca="1" si="95"/>
        <v>0</v>
      </c>
      <c r="G857">
        <f t="shared" ca="1" si="96"/>
        <v>63.480951708355192</v>
      </c>
      <c r="H857">
        <f t="shared" ca="1" si="97"/>
        <v>-282.05514242479296</v>
      </c>
    </row>
    <row r="858" spans="1:8">
      <c r="A858">
        <v>850</v>
      </c>
      <c r="B858">
        <f t="shared" ca="1" si="91"/>
        <v>1.3225088608382023</v>
      </c>
      <c r="C858">
        <f t="shared" ca="1" si="92"/>
        <v>142.22302983126164</v>
      </c>
      <c r="D858">
        <f t="shared" ca="1" si="93"/>
        <v>23.082272906466471</v>
      </c>
      <c r="E858">
        <f t="shared" ca="1" si="94"/>
        <v>-60.710720483534629</v>
      </c>
      <c r="F858">
        <f t="shared" ca="1" si="95"/>
        <v>0</v>
      </c>
      <c r="G858">
        <f t="shared" ca="1" si="96"/>
        <v>142.54090716145041</v>
      </c>
      <c r="H858">
        <f t="shared" ca="1" si="97"/>
        <v>81.830186677915776</v>
      </c>
    </row>
    <row r="859" spans="1:8">
      <c r="A859">
        <v>851</v>
      </c>
      <c r="B859">
        <f t="shared" ca="1" si="91"/>
        <v>2.4066822986526781</v>
      </c>
      <c r="C859">
        <f t="shared" ca="1" si="92"/>
        <v>86.693391073770599</v>
      </c>
      <c r="D859">
        <f t="shared" ca="1" si="93"/>
        <v>20.639038474231995</v>
      </c>
      <c r="E859">
        <f t="shared" ca="1" si="94"/>
        <v>318.11955720763081</v>
      </c>
      <c r="F859">
        <f t="shared" ca="1" si="95"/>
        <v>0</v>
      </c>
      <c r="G859">
        <f t="shared" ca="1" si="96"/>
        <v>37.971502446767964</v>
      </c>
      <c r="H859">
        <f t="shared" ca="1" si="97"/>
        <v>356.09105965439875</v>
      </c>
    </row>
    <row r="860" spans="1:8">
      <c r="A860">
        <v>852</v>
      </c>
      <c r="B860">
        <f t="shared" ca="1" si="91"/>
        <v>1.2448253496045405</v>
      </c>
      <c r="C860">
        <f t="shared" ca="1" si="92"/>
        <v>112.77210411924044</v>
      </c>
      <c r="D860">
        <f t="shared" ca="1" si="93"/>
        <v>30.352171740893851</v>
      </c>
      <c r="E860">
        <f t="shared" ca="1" si="94"/>
        <v>-100.48080203614472</v>
      </c>
      <c r="F860">
        <f t="shared" ca="1" si="95"/>
        <v>0</v>
      </c>
      <c r="G860">
        <f t="shared" ca="1" si="96"/>
        <v>70.059711142725135</v>
      </c>
      <c r="H860">
        <f t="shared" ca="1" si="97"/>
        <v>-30.421090893419588</v>
      </c>
    </row>
    <row r="861" spans="1:8">
      <c r="A861">
        <v>853</v>
      </c>
      <c r="B861">
        <f t="shared" ca="1" si="91"/>
        <v>1.1804906851801567</v>
      </c>
      <c r="C861">
        <f t="shared" ca="1" si="92"/>
        <v>79.945191515354409</v>
      </c>
      <c r="D861">
        <f t="shared" ca="1" si="93"/>
        <v>13.398917076474095</v>
      </c>
      <c r="E861">
        <f t="shared" ca="1" si="94"/>
        <v>-384.2479624022493</v>
      </c>
      <c r="F861">
        <f t="shared" ca="1" si="95"/>
        <v>0</v>
      </c>
      <c r="G861">
        <f t="shared" ca="1" si="96"/>
        <v>27.654076505439292</v>
      </c>
      <c r="H861">
        <f t="shared" ca="1" si="97"/>
        <v>-356.59388589680998</v>
      </c>
    </row>
    <row r="862" spans="1:8">
      <c r="A862">
        <v>854</v>
      </c>
      <c r="B862">
        <f t="shared" ca="1" si="91"/>
        <v>1.1341990150416381</v>
      </c>
      <c r="C862">
        <f t="shared" ca="1" si="92"/>
        <v>49.415637526147968</v>
      </c>
      <c r="D862">
        <f t="shared" ca="1" si="93"/>
        <v>33.157709332914358</v>
      </c>
      <c r="E862">
        <f t="shared" ca="1" si="94"/>
        <v>-286.12975988012204</v>
      </c>
      <c r="F862">
        <f t="shared" ca="1" si="95"/>
        <v>0</v>
      </c>
      <c r="G862">
        <f t="shared" ca="1" si="96"/>
        <v>100.64084882072555</v>
      </c>
      <c r="H862">
        <f t="shared" ca="1" si="97"/>
        <v>-185.48891105939649</v>
      </c>
    </row>
    <row r="863" spans="1:8">
      <c r="A863">
        <v>855</v>
      </c>
      <c r="B863">
        <f t="shared" ca="1" si="91"/>
        <v>0.84473493820505074</v>
      </c>
      <c r="C863">
        <f t="shared" ca="1" si="92"/>
        <v>218.2146189812635</v>
      </c>
      <c r="D863">
        <f t="shared" ca="1" si="93"/>
        <v>11.47744089603726</v>
      </c>
      <c r="E863">
        <f t="shared" ca="1" si="94"/>
        <v>-225.6670290293979</v>
      </c>
      <c r="F863">
        <f t="shared" ca="1" si="95"/>
        <v>0</v>
      </c>
      <c r="G863">
        <f t="shared" ca="1" si="96"/>
        <v>15.37852788161358</v>
      </c>
      <c r="H863">
        <f t="shared" ca="1" si="97"/>
        <v>-210.2885011477843</v>
      </c>
    </row>
    <row r="864" spans="1:8">
      <c r="A864">
        <v>856</v>
      </c>
      <c r="B864">
        <f t="shared" ca="1" si="91"/>
        <v>1.2868865061859314</v>
      </c>
      <c r="C864">
        <f t="shared" ca="1" si="92"/>
        <v>83.970648030611656</v>
      </c>
      <c r="D864">
        <f t="shared" ca="1" si="93"/>
        <v>32.818700825688381</v>
      </c>
      <c r="E864">
        <f t="shared" ca="1" si="94"/>
        <v>-126.78857311907596</v>
      </c>
      <c r="F864">
        <f t="shared" ca="1" si="95"/>
        <v>0</v>
      </c>
      <c r="G864">
        <f t="shared" ca="1" si="96"/>
        <v>108.81929426620518</v>
      </c>
      <c r="H864">
        <f t="shared" ca="1" si="97"/>
        <v>-17.969278852870787</v>
      </c>
    </row>
    <row r="865" spans="1:8">
      <c r="A865">
        <v>857</v>
      </c>
      <c r="B865">
        <f t="shared" ca="1" si="91"/>
        <v>1.2814708189888813</v>
      </c>
      <c r="C865">
        <f t="shared" ca="1" si="92"/>
        <v>323.6140089076394</v>
      </c>
      <c r="D865">
        <f t="shared" ca="1" si="93"/>
        <v>36.796407261708659</v>
      </c>
      <c r="E865">
        <f t="shared" ca="1" si="94"/>
        <v>509.38904983517108</v>
      </c>
      <c r="F865">
        <f t="shared" ca="1" si="95"/>
        <v>0</v>
      </c>
      <c r="G865">
        <f t="shared" ca="1" si="96"/>
        <v>42.232858953277734</v>
      </c>
      <c r="H865">
        <f t="shared" ca="1" si="97"/>
        <v>551.62190878844876</v>
      </c>
    </row>
    <row r="866" spans="1:8">
      <c r="A866">
        <v>858</v>
      </c>
      <c r="B866">
        <f t="shared" ca="1" si="91"/>
        <v>0.54749033192608032</v>
      </c>
      <c r="C866">
        <f t="shared" ca="1" si="92"/>
        <v>90.647207946867837</v>
      </c>
      <c r="D866">
        <f t="shared" ca="1" si="93"/>
        <v>29.841606427593621</v>
      </c>
      <c r="E866">
        <f t="shared" ca="1" si="94"/>
        <v>-509.56620443930865</v>
      </c>
      <c r="F866">
        <f t="shared" ca="1" si="95"/>
        <v>0</v>
      </c>
      <c r="G866">
        <f t="shared" ca="1" si="96"/>
        <v>97.936275350513455</v>
      </c>
      <c r="H866">
        <f t="shared" ca="1" si="97"/>
        <v>-411.62992908879517</v>
      </c>
    </row>
    <row r="867" spans="1:8">
      <c r="A867">
        <v>859</v>
      </c>
      <c r="B867">
        <f t="shared" ca="1" si="91"/>
        <v>0.82038071160500869</v>
      </c>
      <c r="C867">
        <f t="shared" ca="1" si="92"/>
        <v>96.680272150507548</v>
      </c>
      <c r="D867">
        <f t="shared" ca="1" si="93"/>
        <v>38.97054328990923</v>
      </c>
      <c r="E867">
        <f t="shared" ca="1" si="94"/>
        <v>-266.74898546758908</v>
      </c>
      <c r="F867">
        <f t="shared" ca="1" si="95"/>
        <v>0</v>
      </c>
      <c r="G867">
        <f t="shared" ca="1" si="96"/>
        <v>143.39759821055478</v>
      </c>
      <c r="H867">
        <f t="shared" ca="1" si="97"/>
        <v>-123.3513872570343</v>
      </c>
    </row>
    <row r="868" spans="1:8">
      <c r="A868">
        <v>860</v>
      </c>
      <c r="B868">
        <f t="shared" ca="1" si="91"/>
        <v>0.85336713464642699</v>
      </c>
      <c r="C868">
        <f t="shared" ca="1" si="92"/>
        <v>99.559387882780968</v>
      </c>
      <c r="D868">
        <f t="shared" ca="1" si="93"/>
        <v>24.995267849927643</v>
      </c>
      <c r="E868">
        <f t="shared" ca="1" si="94"/>
        <v>-382.81073901601223</v>
      </c>
      <c r="F868">
        <f t="shared" ca="1" si="95"/>
        <v>0</v>
      </c>
      <c r="G868">
        <f t="shared" ca="1" si="96"/>
        <v>74.589894572982502</v>
      </c>
      <c r="H868">
        <f t="shared" ca="1" si="97"/>
        <v>-308.2208444430297</v>
      </c>
    </row>
    <row r="869" spans="1:8">
      <c r="A869">
        <v>861</v>
      </c>
      <c r="B869">
        <f t="shared" ca="1" si="91"/>
        <v>1.4978741053254354</v>
      </c>
      <c r="C869">
        <f t="shared" ca="1" si="92"/>
        <v>66.51539275279022</v>
      </c>
      <c r="D869">
        <f t="shared" ca="1" si="93"/>
        <v>20.182670450362263</v>
      </c>
      <c r="E869">
        <f t="shared" ca="1" si="94"/>
        <v>-191.29321549713876</v>
      </c>
      <c r="F869">
        <f t="shared" ca="1" si="95"/>
        <v>0</v>
      </c>
      <c r="G869">
        <f t="shared" ca="1" si="96"/>
        <v>78.652963249181425</v>
      </c>
      <c r="H869">
        <f t="shared" ca="1" si="97"/>
        <v>-112.64025224795733</v>
      </c>
    </row>
    <row r="870" spans="1:8">
      <c r="A870">
        <v>862</v>
      </c>
      <c r="B870">
        <f t="shared" ca="1" si="91"/>
        <v>0.73993935192173532</v>
      </c>
      <c r="C870">
        <f t="shared" ca="1" si="92"/>
        <v>93.735417334667247</v>
      </c>
      <c r="D870">
        <f t="shared" ca="1" si="93"/>
        <v>49.362391996871914</v>
      </c>
      <c r="E870">
        <f t="shared" ca="1" si="94"/>
        <v>-210.41331527919968</v>
      </c>
      <c r="F870">
        <f t="shared" ca="1" si="95"/>
        <v>0</v>
      </c>
      <c r="G870">
        <f t="shared" ca="1" si="96"/>
        <v>123.38262096749382</v>
      </c>
      <c r="H870">
        <f t="shared" ca="1" si="97"/>
        <v>-87.030694311705858</v>
      </c>
    </row>
    <row r="871" spans="1:8">
      <c r="A871">
        <v>863</v>
      </c>
      <c r="B871">
        <f t="shared" ca="1" si="91"/>
        <v>0.72352639544261232</v>
      </c>
      <c r="C871">
        <f t="shared" ca="1" si="92"/>
        <v>146.39132966922818</v>
      </c>
      <c r="D871">
        <f t="shared" ca="1" si="93"/>
        <v>83.888845960459975</v>
      </c>
      <c r="E871">
        <f t="shared" ca="1" si="94"/>
        <v>258.28452695352178</v>
      </c>
      <c r="F871">
        <f t="shared" ca="1" si="95"/>
        <v>150</v>
      </c>
      <c r="G871">
        <f t="shared" ca="1" si="96"/>
        <v>169.31009324811671</v>
      </c>
      <c r="H871">
        <f t="shared" ca="1" si="97"/>
        <v>577.59462020163846</v>
      </c>
    </row>
    <row r="872" spans="1:8">
      <c r="A872">
        <v>864</v>
      </c>
      <c r="B872">
        <f t="shared" ca="1" si="91"/>
        <v>1.6081150885448665</v>
      </c>
      <c r="C872">
        <f t="shared" ca="1" si="92"/>
        <v>346.36848478674693</v>
      </c>
      <c r="D872">
        <f t="shared" ca="1" si="93"/>
        <v>43.778798020992646</v>
      </c>
      <c r="E872">
        <f t="shared" ca="1" si="94"/>
        <v>799.42128190377252</v>
      </c>
      <c r="F872">
        <f t="shared" ca="1" si="95"/>
        <v>0</v>
      </c>
      <c r="G872">
        <f t="shared" ca="1" si="96"/>
        <v>216.10261890641192</v>
      </c>
      <c r="H872">
        <f t="shared" ca="1" si="97"/>
        <v>1015.5239008101844</v>
      </c>
    </row>
    <row r="873" spans="1:8">
      <c r="A873">
        <v>865</v>
      </c>
      <c r="B873">
        <f t="shared" ca="1" si="91"/>
        <v>0.86122245471934433</v>
      </c>
      <c r="C873">
        <f t="shared" ca="1" si="92"/>
        <v>123.98224849176675</v>
      </c>
      <c r="D873">
        <f t="shared" ca="1" si="93"/>
        <v>24.217441852740254</v>
      </c>
      <c r="E873">
        <f t="shared" ca="1" si="94"/>
        <v>-325.60418742896303</v>
      </c>
      <c r="F873">
        <f t="shared" ca="1" si="95"/>
        <v>0</v>
      </c>
      <c r="G873">
        <f t="shared" ca="1" si="96"/>
        <v>203.15732491409236</v>
      </c>
      <c r="H873">
        <f t="shared" ca="1" si="97"/>
        <v>-122.44686251487067</v>
      </c>
    </row>
    <row r="874" spans="1:8">
      <c r="A874">
        <v>866</v>
      </c>
      <c r="B874">
        <f t="shared" ca="1" si="91"/>
        <v>1.3377289406880366</v>
      </c>
      <c r="C874">
        <f t="shared" ca="1" si="92"/>
        <v>69.524511531501787</v>
      </c>
      <c r="D874">
        <f t="shared" ca="1" si="93"/>
        <v>26.492029537638107</v>
      </c>
      <c r="E874">
        <f t="shared" ca="1" si="94"/>
        <v>-200.74940999630076</v>
      </c>
      <c r="F874">
        <f t="shared" ca="1" si="95"/>
        <v>0</v>
      </c>
      <c r="G874">
        <f t="shared" ca="1" si="96"/>
        <v>115.978921029443</v>
      </c>
      <c r="H874">
        <f t="shared" ca="1" si="97"/>
        <v>-84.770488966857755</v>
      </c>
    </row>
    <row r="875" spans="1:8">
      <c r="A875">
        <v>867</v>
      </c>
      <c r="B875">
        <f t="shared" ca="1" si="91"/>
        <v>1.0262148855349265</v>
      </c>
      <c r="C875">
        <f t="shared" ca="1" si="92"/>
        <v>74.702003136078289</v>
      </c>
      <c r="D875">
        <f t="shared" ca="1" si="93"/>
        <v>93.064032620326415</v>
      </c>
      <c r="E875">
        <f t="shared" ca="1" si="94"/>
        <v>322.15732226546851</v>
      </c>
      <c r="F875">
        <f t="shared" ca="1" si="95"/>
        <v>150</v>
      </c>
      <c r="G875">
        <f t="shared" ca="1" si="96"/>
        <v>225.37727985642775</v>
      </c>
      <c r="H875">
        <f t="shared" ca="1" si="97"/>
        <v>697.53460212189623</v>
      </c>
    </row>
    <row r="876" spans="1:8">
      <c r="A876">
        <v>868</v>
      </c>
      <c r="B876">
        <f t="shared" ca="1" si="91"/>
        <v>1.8655751526380664</v>
      </c>
      <c r="C876">
        <f t="shared" ca="1" si="92"/>
        <v>121.16829992904569</v>
      </c>
      <c r="D876">
        <f t="shared" ca="1" si="93"/>
        <v>46.86617262003606</v>
      </c>
      <c r="E876">
        <f t="shared" ca="1" si="94"/>
        <v>396.02459779655339</v>
      </c>
      <c r="F876">
        <f t="shared" ca="1" si="95"/>
        <v>0</v>
      </c>
      <c r="G876">
        <f t="shared" ca="1" si="96"/>
        <v>124.15800293660418</v>
      </c>
      <c r="H876">
        <f t="shared" ca="1" si="97"/>
        <v>520.18260073315753</v>
      </c>
    </row>
    <row r="877" spans="1:8">
      <c r="A877">
        <v>869</v>
      </c>
      <c r="B877">
        <f t="shared" ca="1" si="91"/>
        <v>0.6685671949083235</v>
      </c>
      <c r="C877">
        <f t="shared" ca="1" si="92"/>
        <v>126.88327214729838</v>
      </c>
      <c r="D877">
        <f t="shared" ca="1" si="93"/>
        <v>37.782006434770608</v>
      </c>
      <c r="E877">
        <f t="shared" ca="1" si="94"/>
        <v>-279.03361237534074</v>
      </c>
      <c r="F877">
        <f t="shared" ca="1" si="95"/>
        <v>0</v>
      </c>
      <c r="G877">
        <f t="shared" ca="1" si="96"/>
        <v>351.61458793068743</v>
      </c>
      <c r="H877">
        <f t="shared" ca="1" si="97"/>
        <v>72.580975555346697</v>
      </c>
    </row>
    <row r="878" spans="1:8">
      <c r="A878">
        <v>870</v>
      </c>
      <c r="B878">
        <f t="shared" ca="1" si="91"/>
        <v>1.0414097722677456</v>
      </c>
      <c r="C878">
        <f t="shared" ca="1" si="92"/>
        <v>95.712917449298033</v>
      </c>
      <c r="D878">
        <f t="shared" ca="1" si="93"/>
        <v>31.500851510088403</v>
      </c>
      <c r="E878">
        <f t="shared" ca="1" si="94"/>
        <v>-233.34975968745272</v>
      </c>
      <c r="F878">
        <f t="shared" ca="1" si="95"/>
        <v>0</v>
      </c>
      <c r="G878">
        <f t="shared" ca="1" si="96"/>
        <v>147.63243445499268</v>
      </c>
      <c r="H878">
        <f t="shared" ca="1" si="97"/>
        <v>-85.717325232460041</v>
      </c>
    </row>
    <row r="879" spans="1:8">
      <c r="A879">
        <v>871</v>
      </c>
      <c r="B879">
        <f t="shared" ca="1" si="91"/>
        <v>0.84298856660356347</v>
      </c>
      <c r="C879">
        <f t="shared" ca="1" si="92"/>
        <v>118.33440727250688</v>
      </c>
      <c r="D879">
        <f t="shared" ca="1" si="93"/>
        <v>23.614071260799797</v>
      </c>
      <c r="E879">
        <f t="shared" ca="1" si="94"/>
        <v>-354.8744404544077</v>
      </c>
      <c r="F879">
        <f t="shared" ca="1" si="95"/>
        <v>0</v>
      </c>
      <c r="G879">
        <f t="shared" ca="1" si="96"/>
        <v>89.218699232666964</v>
      </c>
      <c r="H879">
        <f t="shared" ca="1" si="97"/>
        <v>-265.65574122174075</v>
      </c>
    </row>
    <row r="880" spans="1:8">
      <c r="A880">
        <v>872</v>
      </c>
      <c r="B880">
        <f t="shared" ca="1" si="91"/>
        <v>0.4723546469413657</v>
      </c>
      <c r="C880">
        <f t="shared" ca="1" si="92"/>
        <v>254.04474407337926</v>
      </c>
      <c r="D880">
        <f t="shared" ca="1" si="93"/>
        <v>40.188505655003077</v>
      </c>
      <c r="E880">
        <f t="shared" ca="1" si="94"/>
        <v>-35.171214341292789</v>
      </c>
      <c r="F880">
        <f t="shared" ca="1" si="95"/>
        <v>0</v>
      </c>
      <c r="G880">
        <f t="shared" ca="1" si="96"/>
        <v>126.59721490505999</v>
      </c>
      <c r="H880">
        <f t="shared" ca="1" si="97"/>
        <v>91.42600056376719</v>
      </c>
    </row>
    <row r="881" spans="1:8">
      <c r="A881">
        <v>873</v>
      </c>
      <c r="B881">
        <f t="shared" ca="1" si="91"/>
        <v>1.8746388511808714</v>
      </c>
      <c r="C881">
        <f t="shared" ca="1" si="92"/>
        <v>201.85047094218078</v>
      </c>
      <c r="D881">
        <f t="shared" ca="1" si="93"/>
        <v>21.357951558332054</v>
      </c>
      <c r="E881">
        <f t="shared" ca="1" si="94"/>
        <v>347.17966398375358</v>
      </c>
      <c r="F881">
        <f t="shared" ca="1" si="95"/>
        <v>0</v>
      </c>
      <c r="G881">
        <f t="shared" ca="1" si="96"/>
        <v>50.434819008316317</v>
      </c>
      <c r="H881">
        <f t="shared" ca="1" si="97"/>
        <v>397.6144829920699</v>
      </c>
    </row>
    <row r="882" spans="1:8">
      <c r="A882">
        <v>874</v>
      </c>
      <c r="B882">
        <f t="shared" ca="1" si="91"/>
        <v>0.77314274732728494</v>
      </c>
      <c r="C882">
        <f t="shared" ca="1" si="92"/>
        <v>132.25738051197044</v>
      </c>
      <c r="D882">
        <f t="shared" ca="1" si="93"/>
        <v>20.474443559189464</v>
      </c>
      <c r="E882">
        <f t="shared" ca="1" si="94"/>
        <v>-386.38619400999141</v>
      </c>
      <c r="F882">
        <f t="shared" ca="1" si="95"/>
        <v>0</v>
      </c>
      <c r="G882">
        <f t="shared" ca="1" si="96"/>
        <v>82.28372907615271</v>
      </c>
      <c r="H882">
        <f t="shared" ca="1" si="97"/>
        <v>-304.10246493383869</v>
      </c>
    </row>
    <row r="883" spans="1:8">
      <c r="A883">
        <v>875</v>
      </c>
      <c r="B883">
        <f t="shared" ca="1" si="91"/>
        <v>1.7343856842555694</v>
      </c>
      <c r="C883">
        <f t="shared" ca="1" si="92"/>
        <v>67.352410440630123</v>
      </c>
      <c r="D883">
        <f t="shared" ca="1" si="93"/>
        <v>66.460607980856054</v>
      </c>
      <c r="E883">
        <f t="shared" ca="1" si="94"/>
        <v>391.83449349246592</v>
      </c>
      <c r="F883">
        <f t="shared" ca="1" si="95"/>
        <v>150</v>
      </c>
      <c r="G883">
        <f t="shared" ca="1" si="96"/>
        <v>141.94624457924203</v>
      </c>
      <c r="H883">
        <f t="shared" ca="1" si="97"/>
        <v>683.78073807170802</v>
      </c>
    </row>
    <row r="884" spans="1:8">
      <c r="A884">
        <v>876</v>
      </c>
      <c r="B884">
        <f t="shared" ca="1" si="91"/>
        <v>0.4009842165322211</v>
      </c>
      <c r="C884">
        <f t="shared" ca="1" si="92"/>
        <v>56.388418010203225</v>
      </c>
      <c r="D884">
        <f t="shared" ca="1" si="93"/>
        <v>33.549476683643611</v>
      </c>
      <c r="E884">
        <f t="shared" ca="1" si="94"/>
        <v>-631.38753441739993</v>
      </c>
      <c r="F884">
        <f t="shared" ca="1" si="95"/>
        <v>0</v>
      </c>
      <c r="G884">
        <f t="shared" ca="1" si="96"/>
        <v>68.690686679960407</v>
      </c>
      <c r="H884">
        <f t="shared" ca="1" si="97"/>
        <v>-562.6968477374395</v>
      </c>
    </row>
    <row r="885" spans="1:8">
      <c r="A885">
        <v>877</v>
      </c>
      <c r="B885">
        <f t="shared" ca="1" si="91"/>
        <v>0.85819596214072058</v>
      </c>
      <c r="C885">
        <f t="shared" ca="1" si="92"/>
        <v>102.51080620936332</v>
      </c>
      <c r="D885">
        <f t="shared" ca="1" si="93"/>
        <v>13.116622218576202</v>
      </c>
      <c r="E885">
        <f t="shared" ca="1" si="94"/>
        <v>-491.80423576592398</v>
      </c>
      <c r="F885">
        <f t="shared" ca="1" si="95"/>
        <v>0</v>
      </c>
      <c r="G885">
        <f t="shared" ca="1" si="96"/>
        <v>87.173868730177929</v>
      </c>
      <c r="H885">
        <f t="shared" ca="1" si="97"/>
        <v>-404.63036703574608</v>
      </c>
    </row>
    <row r="886" spans="1:8">
      <c r="A886">
        <v>878</v>
      </c>
      <c r="B886">
        <f t="shared" ca="1" si="91"/>
        <v>1.1469616442267818</v>
      </c>
      <c r="C886">
        <f t="shared" ca="1" si="92"/>
        <v>123.99151844301936</v>
      </c>
      <c r="D886">
        <f t="shared" ca="1" si="93"/>
        <v>22.93037344284205</v>
      </c>
      <c r="E886">
        <f t="shared" ca="1" si="94"/>
        <v>-195.58210189609477</v>
      </c>
      <c r="F886">
        <f t="shared" ca="1" si="95"/>
        <v>0</v>
      </c>
      <c r="G886">
        <f t="shared" ca="1" si="96"/>
        <v>76.93020291678701</v>
      </c>
      <c r="H886">
        <f t="shared" ca="1" si="97"/>
        <v>-118.65189897930776</v>
      </c>
    </row>
    <row r="887" spans="1:8">
      <c r="A887">
        <v>879</v>
      </c>
      <c r="B887">
        <f t="shared" ca="1" si="91"/>
        <v>0.53752212541402766</v>
      </c>
      <c r="C887">
        <f t="shared" ca="1" si="92"/>
        <v>48.195330140598024</v>
      </c>
      <c r="D887">
        <f t="shared" ca="1" si="93"/>
        <v>79.946109449281806</v>
      </c>
      <c r="E887">
        <f t="shared" ca="1" si="94"/>
        <v>-119.63497199412757</v>
      </c>
      <c r="F887">
        <f t="shared" ca="1" si="95"/>
        <v>150</v>
      </c>
      <c r="G887">
        <f t="shared" ca="1" si="96"/>
        <v>104.86229154911746</v>
      </c>
      <c r="H887">
        <f t="shared" ca="1" si="97"/>
        <v>135.22731955498989</v>
      </c>
    </row>
    <row r="888" spans="1:8">
      <c r="A888">
        <v>880</v>
      </c>
      <c r="B888">
        <f t="shared" ca="1" si="91"/>
        <v>1.9976536366948527</v>
      </c>
      <c r="C888">
        <f t="shared" ca="1" si="92"/>
        <v>96.271442379060431</v>
      </c>
      <c r="D888">
        <f t="shared" ca="1" si="93"/>
        <v>80.465727520924503</v>
      </c>
      <c r="E888">
        <f t="shared" ca="1" si="94"/>
        <v>735.81724495886783</v>
      </c>
      <c r="F888">
        <f t="shared" ca="1" si="95"/>
        <v>150</v>
      </c>
      <c r="G888">
        <f t="shared" ca="1" si="96"/>
        <v>184.51091814047717</v>
      </c>
      <c r="H888">
        <f t="shared" ca="1" si="97"/>
        <v>1070.3281630993449</v>
      </c>
    </row>
    <row r="889" spans="1:8">
      <c r="A889">
        <v>881</v>
      </c>
      <c r="B889">
        <f t="shared" ca="1" si="91"/>
        <v>1.2136292194909781</v>
      </c>
      <c r="C889">
        <f t="shared" ca="1" si="92"/>
        <v>60.9663109309692</v>
      </c>
      <c r="D889">
        <f t="shared" ca="1" si="93"/>
        <v>46.641141686894365</v>
      </c>
      <c r="E889">
        <f t="shared" ca="1" si="94"/>
        <v>-82.703650603598874</v>
      </c>
      <c r="F889">
        <f t="shared" ca="1" si="95"/>
        <v>0</v>
      </c>
      <c r="G889">
        <f t="shared" ca="1" si="96"/>
        <v>372.8777818139917</v>
      </c>
      <c r="H889">
        <f t="shared" ca="1" si="97"/>
        <v>290.17413121039283</v>
      </c>
    </row>
    <row r="890" spans="1:8">
      <c r="A890">
        <v>882</v>
      </c>
      <c r="B890">
        <f t="shared" ca="1" si="91"/>
        <v>1.3736314761676081</v>
      </c>
      <c r="C890">
        <f t="shared" ca="1" si="92"/>
        <v>59.148708427853656</v>
      </c>
      <c r="D890">
        <f t="shared" ca="1" si="93"/>
        <v>32.718928950457119</v>
      </c>
      <c r="E890">
        <f t="shared" ca="1" si="94"/>
        <v>-146.46865588744524</v>
      </c>
      <c r="F890">
        <f t="shared" ca="1" si="95"/>
        <v>0</v>
      </c>
      <c r="G890">
        <f t="shared" ca="1" si="96"/>
        <v>263.27524217039712</v>
      </c>
      <c r="H890">
        <f t="shared" ca="1" si="97"/>
        <v>116.80658628295188</v>
      </c>
    </row>
    <row r="891" spans="1:8">
      <c r="A891">
        <v>883</v>
      </c>
      <c r="B891">
        <f t="shared" ca="1" si="91"/>
        <v>1.0408549504120337</v>
      </c>
      <c r="C891">
        <f t="shared" ca="1" si="92"/>
        <v>426.13142165476251</v>
      </c>
      <c r="D891">
        <f t="shared" ca="1" si="93"/>
        <v>84.647803873046371</v>
      </c>
      <c r="E891">
        <f t="shared" ca="1" si="94"/>
        <v>1123.8886135279322</v>
      </c>
      <c r="F891">
        <f t="shared" ca="1" si="95"/>
        <v>150</v>
      </c>
      <c r="G891">
        <f t="shared" ca="1" si="96"/>
        <v>394.80702139272017</v>
      </c>
      <c r="H891">
        <f t="shared" ca="1" si="97"/>
        <v>1668.6956349206523</v>
      </c>
    </row>
    <row r="892" spans="1:8">
      <c r="A892">
        <v>884</v>
      </c>
      <c r="B892">
        <f t="shared" ca="1" si="91"/>
        <v>1.5307999208620986</v>
      </c>
      <c r="C892">
        <f t="shared" ca="1" si="92"/>
        <v>83.531122320122762</v>
      </c>
      <c r="D892">
        <f t="shared" ca="1" si="93"/>
        <v>26.055692183537552</v>
      </c>
      <c r="E892">
        <f t="shared" ca="1" si="94"/>
        <v>-73.560766478722911</v>
      </c>
      <c r="F892">
        <f t="shared" ca="1" si="95"/>
        <v>0</v>
      </c>
      <c r="G892">
        <f t="shared" ca="1" si="96"/>
        <v>85.251434130814602</v>
      </c>
      <c r="H892">
        <f t="shared" ca="1" si="97"/>
        <v>11.69066765209169</v>
      </c>
    </row>
    <row r="893" spans="1:8">
      <c r="A893">
        <v>885</v>
      </c>
      <c r="B893">
        <f t="shared" ca="1" si="91"/>
        <v>0.74400765710461669</v>
      </c>
      <c r="C893">
        <f t="shared" ca="1" si="92"/>
        <v>105.50259558387322</v>
      </c>
      <c r="D893">
        <f t="shared" ca="1" si="93"/>
        <v>50.053340932429009</v>
      </c>
      <c r="E893">
        <f t="shared" ca="1" si="94"/>
        <v>-172.05172770917312</v>
      </c>
      <c r="F893">
        <f t="shared" ca="1" si="95"/>
        <v>150</v>
      </c>
      <c r="G893">
        <f t="shared" ca="1" si="96"/>
        <v>423.69053864389747</v>
      </c>
      <c r="H893">
        <f t="shared" ca="1" si="97"/>
        <v>401.63881093472435</v>
      </c>
    </row>
    <row r="894" spans="1:8">
      <c r="A894">
        <v>886</v>
      </c>
      <c r="B894">
        <f t="shared" ca="1" si="91"/>
        <v>1.352976560285692</v>
      </c>
      <c r="C894">
        <f t="shared" ca="1" si="92"/>
        <v>113.23153176757263</v>
      </c>
      <c r="D894">
        <f t="shared" ca="1" si="93"/>
        <v>36.090271148583497</v>
      </c>
      <c r="E894">
        <f t="shared" ca="1" si="94"/>
        <v>12.124366502157969</v>
      </c>
      <c r="F894">
        <f t="shared" ca="1" si="95"/>
        <v>0</v>
      </c>
      <c r="G894">
        <f t="shared" ca="1" si="96"/>
        <v>94.035699586789789</v>
      </c>
      <c r="H894">
        <f t="shared" ca="1" si="97"/>
        <v>106.16006608894776</v>
      </c>
    </row>
    <row r="895" spans="1:8">
      <c r="A895">
        <v>887</v>
      </c>
      <c r="B895">
        <f t="shared" ca="1" si="91"/>
        <v>1.7637319069101363</v>
      </c>
      <c r="C895">
        <f t="shared" ca="1" si="92"/>
        <v>157.96556947679855</v>
      </c>
      <c r="D895">
        <f t="shared" ca="1" si="93"/>
        <v>9.2820279364928542</v>
      </c>
      <c r="E895">
        <f t="shared" ca="1" si="94"/>
        <v>61.254701966538448</v>
      </c>
      <c r="F895">
        <f t="shared" ca="1" si="95"/>
        <v>0</v>
      </c>
      <c r="G895">
        <f t="shared" ca="1" si="96"/>
        <v>46.45965088496073</v>
      </c>
      <c r="H895">
        <f t="shared" ca="1" si="97"/>
        <v>107.71435285149917</v>
      </c>
    </row>
    <row r="896" spans="1:8">
      <c r="A896">
        <v>888</v>
      </c>
      <c r="B896">
        <f t="shared" ca="1" si="91"/>
        <v>1.2428053687354088</v>
      </c>
      <c r="C896">
        <f t="shared" ca="1" si="92"/>
        <v>74.414762512059582</v>
      </c>
      <c r="D896">
        <f t="shared" ca="1" si="93"/>
        <v>73.797273611487626</v>
      </c>
      <c r="E896">
        <f t="shared" ca="1" si="94"/>
        <v>237.06687221727501</v>
      </c>
      <c r="F896">
        <f t="shared" ca="1" si="95"/>
        <v>150</v>
      </c>
      <c r="G896">
        <f t="shared" ca="1" si="96"/>
        <v>266.33636146647939</v>
      </c>
      <c r="H896">
        <f t="shared" ca="1" si="97"/>
        <v>653.40323368375437</v>
      </c>
    </row>
    <row r="897" spans="1:8">
      <c r="A897">
        <v>889</v>
      </c>
      <c r="B897">
        <f t="shared" ca="1" si="91"/>
        <v>1.6805082776733029</v>
      </c>
      <c r="C897">
        <f t="shared" ca="1" si="92"/>
        <v>136.93946749318619</v>
      </c>
      <c r="D897">
        <f t="shared" ca="1" si="93"/>
        <v>18.594166928464716</v>
      </c>
      <c r="E897">
        <f t="shared" ca="1" si="94"/>
        <v>60.199022308809504</v>
      </c>
      <c r="F897">
        <f t="shared" ca="1" si="95"/>
        <v>0</v>
      </c>
      <c r="G897">
        <f t="shared" ca="1" si="96"/>
        <v>17.259157688582103</v>
      </c>
      <c r="H897">
        <f t="shared" ca="1" si="97"/>
        <v>77.458179997391611</v>
      </c>
    </row>
    <row r="898" spans="1:8">
      <c r="A898">
        <v>890</v>
      </c>
      <c r="B898">
        <f t="shared" ca="1" si="91"/>
        <v>1.3536674109461357</v>
      </c>
      <c r="C898">
        <f t="shared" ca="1" si="92"/>
        <v>148.3748002817274</v>
      </c>
      <c r="D898">
        <f t="shared" ca="1" si="93"/>
        <v>24.958575055504689</v>
      </c>
      <c r="E898">
        <f t="shared" ca="1" si="94"/>
        <v>-10.988997813021285</v>
      </c>
      <c r="F898">
        <f t="shared" ca="1" si="95"/>
        <v>0</v>
      </c>
      <c r="G898">
        <f t="shared" ca="1" si="96"/>
        <v>184.18747923239295</v>
      </c>
      <c r="H898">
        <f t="shared" ca="1" si="97"/>
        <v>173.19848141937166</v>
      </c>
    </row>
    <row r="899" spans="1:8">
      <c r="A899">
        <v>891</v>
      </c>
      <c r="B899">
        <f t="shared" ca="1" si="91"/>
        <v>0.98281533632273221</v>
      </c>
      <c r="C899">
        <f t="shared" ca="1" si="92"/>
        <v>59.891455585280134</v>
      </c>
      <c r="D899">
        <f t="shared" ca="1" si="93"/>
        <v>47.720113974769703</v>
      </c>
      <c r="E899">
        <f t="shared" ca="1" si="94"/>
        <v>-190.00800767319112</v>
      </c>
      <c r="F899">
        <f t="shared" ca="1" si="95"/>
        <v>0</v>
      </c>
      <c r="G899">
        <f t="shared" ca="1" si="96"/>
        <v>88.731576509222975</v>
      </c>
      <c r="H899">
        <f t="shared" ca="1" si="97"/>
        <v>-101.27643116396814</v>
      </c>
    </row>
    <row r="900" spans="1:8">
      <c r="A900">
        <v>892</v>
      </c>
      <c r="B900">
        <f t="shared" ca="1" si="91"/>
        <v>0.83817656928711359</v>
      </c>
      <c r="C900">
        <f t="shared" ca="1" si="92"/>
        <v>97.505713693496588</v>
      </c>
      <c r="D900">
        <f t="shared" ca="1" si="93"/>
        <v>77.179389231658377</v>
      </c>
      <c r="E900">
        <f t="shared" ca="1" si="94"/>
        <v>126.30100664842746</v>
      </c>
      <c r="F900">
        <f t="shared" ca="1" si="95"/>
        <v>150</v>
      </c>
      <c r="G900">
        <f t="shared" ca="1" si="96"/>
        <v>192.62875788763557</v>
      </c>
      <c r="H900">
        <f t="shared" ca="1" si="97"/>
        <v>468.92976453606303</v>
      </c>
    </row>
    <row r="901" spans="1:8">
      <c r="A901">
        <v>893</v>
      </c>
      <c r="B901">
        <f t="shared" ca="1" si="91"/>
        <v>0.71242561783636849</v>
      </c>
      <c r="C901">
        <f t="shared" ca="1" si="92"/>
        <v>157.32102231559463</v>
      </c>
      <c r="D901">
        <f t="shared" ca="1" si="93"/>
        <v>78.618964888721976</v>
      </c>
      <c r="E901">
        <f t="shared" ca="1" si="94"/>
        <v>227.35955904893598</v>
      </c>
      <c r="F901">
        <f t="shared" ca="1" si="95"/>
        <v>150</v>
      </c>
      <c r="G901">
        <f t="shared" ca="1" si="96"/>
        <v>375.17059650682302</v>
      </c>
      <c r="H901">
        <f t="shared" ca="1" si="97"/>
        <v>752.53015555575894</v>
      </c>
    </row>
    <row r="902" spans="1:8">
      <c r="A902">
        <v>894</v>
      </c>
      <c r="B902">
        <f t="shared" ca="1" si="91"/>
        <v>1.7167064877493015</v>
      </c>
      <c r="C902">
        <f t="shared" ca="1" si="92"/>
        <v>148.13910648193504</v>
      </c>
      <c r="D902">
        <f t="shared" ca="1" si="93"/>
        <v>22.703688463571854</v>
      </c>
      <c r="E902">
        <f t="shared" ca="1" si="94"/>
        <v>147.39244016975226</v>
      </c>
      <c r="F902">
        <f t="shared" ca="1" si="95"/>
        <v>0</v>
      </c>
      <c r="G902">
        <f t="shared" ca="1" si="96"/>
        <v>175.22568089243242</v>
      </c>
      <c r="H902">
        <f t="shared" ca="1" si="97"/>
        <v>322.61812106218468</v>
      </c>
    </row>
    <row r="903" spans="1:8">
      <c r="A903">
        <v>895</v>
      </c>
      <c r="B903">
        <f t="shared" ca="1" si="91"/>
        <v>1.9594990004176305</v>
      </c>
      <c r="C903">
        <f t="shared" ca="1" si="92"/>
        <v>104.33240557530198</v>
      </c>
      <c r="D903">
        <f t="shared" ca="1" si="93"/>
        <v>21.705262304934816</v>
      </c>
      <c r="E903">
        <f t="shared" ca="1" si="94"/>
        <v>149.28768265096366</v>
      </c>
      <c r="F903">
        <f t="shared" ca="1" si="95"/>
        <v>0</v>
      </c>
      <c r="G903">
        <f t="shared" ca="1" si="96"/>
        <v>170.6445255052171</v>
      </c>
      <c r="H903">
        <f t="shared" ca="1" si="97"/>
        <v>319.93220815618076</v>
      </c>
    </row>
    <row r="904" spans="1:8">
      <c r="A904">
        <v>896</v>
      </c>
      <c r="B904">
        <f t="shared" ca="1" si="91"/>
        <v>4.2260225672619063</v>
      </c>
      <c r="C904">
        <f t="shared" ca="1" si="92"/>
        <v>73.563070624692443</v>
      </c>
      <c r="D904">
        <f t="shared" ca="1" si="93"/>
        <v>53.803516979204623</v>
      </c>
      <c r="E904">
        <f t="shared" ca="1" si="94"/>
        <v>1526.6086754392759</v>
      </c>
      <c r="F904">
        <f t="shared" ca="1" si="95"/>
        <v>150</v>
      </c>
      <c r="G904">
        <f t="shared" ca="1" si="96"/>
        <v>122.15382877403603</v>
      </c>
      <c r="H904">
        <f t="shared" ca="1" si="97"/>
        <v>1798.762504213312</v>
      </c>
    </row>
    <row r="905" spans="1:8">
      <c r="A905">
        <v>897</v>
      </c>
      <c r="B905">
        <f t="shared" ref="B905:B968" ca="1" si="98">_xlfn.LOGNORM.INV(RAND(), $O$31, $O$32)</f>
        <v>1.5986558297369968</v>
      </c>
      <c r="C905">
        <f t="shared" ref="C905:C968" ca="1" si="99">_xlfn.LOGNORM.INV(RAND(), $O$28, $O$29)</f>
        <v>100.69571361793986</v>
      </c>
      <c r="D905">
        <f t="shared" ref="D905:D968" ca="1" si="100">_xlfn.LOGNORM.INV(RAND(), $O$25, $O$26)</f>
        <v>92.843061395874173</v>
      </c>
      <c r="E905">
        <f t="shared" ca="1" si="94"/>
        <v>671.15235832663507</v>
      </c>
      <c r="F905">
        <f t="shared" ca="1" si="95"/>
        <v>150</v>
      </c>
      <c r="G905">
        <f t="shared" ca="1" si="96"/>
        <v>201.51830007906167</v>
      </c>
      <c r="H905">
        <f t="shared" ca="1" si="97"/>
        <v>1022.6706584056967</v>
      </c>
    </row>
    <row r="906" spans="1:8">
      <c r="A906">
        <v>898</v>
      </c>
      <c r="B906">
        <f t="shared" ca="1" si="98"/>
        <v>1.1979845421385924</v>
      </c>
      <c r="C906">
        <f t="shared" ca="1" si="99"/>
        <v>54.326256005959529</v>
      </c>
      <c r="D906">
        <f t="shared" ca="1" si="100"/>
        <v>33.295144500039825</v>
      </c>
      <c r="E906">
        <f t="shared" ref="E906:E969" ca="1" si="101">((B906-$B$5)/0.1)*$D$5 + ((C906-$B$6)/10)*$D$6 + ((D906-$B$7)/10)*$D$7</f>
        <v>-240.58609846086131</v>
      </c>
      <c r="F906">
        <f t="shared" ref="F906:F969" ca="1" si="102">IF(OR(B906&lt;0.4, D906&gt;50), 150, 0)</f>
        <v>0</v>
      </c>
      <c r="G906">
        <f t="shared" ref="G906:G969" ca="1" si="103">(D906/10)*D904</f>
        <v>179.13958724329643</v>
      </c>
      <c r="H906">
        <f t="shared" ref="H906:H969" ca="1" si="104">E906+F906+G906</f>
        <v>-61.446511217564876</v>
      </c>
    </row>
    <row r="907" spans="1:8">
      <c r="A907">
        <v>899</v>
      </c>
      <c r="B907">
        <f t="shared" ca="1" si="98"/>
        <v>0.63879489983911986</v>
      </c>
      <c r="C907">
        <f t="shared" ca="1" si="99"/>
        <v>91.606916269261916</v>
      </c>
      <c r="D907">
        <f t="shared" ca="1" si="100"/>
        <v>36.038646242042255</v>
      </c>
      <c r="E907">
        <f t="shared" ca="1" si="101"/>
        <v>-399.54425153231733</v>
      </c>
      <c r="F907">
        <f t="shared" ca="1" si="102"/>
        <v>0</v>
      </c>
      <c r="G907">
        <f t="shared" ca="1" si="103"/>
        <v>334.5938245674119</v>
      </c>
      <c r="H907">
        <f t="shared" ca="1" si="104"/>
        <v>-64.950426964905432</v>
      </c>
    </row>
    <row r="908" spans="1:8">
      <c r="A908">
        <v>900</v>
      </c>
      <c r="B908">
        <f t="shared" ca="1" si="98"/>
        <v>1.569773288707401</v>
      </c>
      <c r="C908">
        <f t="shared" ca="1" si="99"/>
        <v>61.346122471884058</v>
      </c>
      <c r="D908">
        <f t="shared" ca="1" si="100"/>
        <v>141.47331256450542</v>
      </c>
      <c r="E908">
        <f t="shared" ca="1" si="101"/>
        <v>1044.6396216330102</v>
      </c>
      <c r="F908">
        <f t="shared" ca="1" si="102"/>
        <v>150</v>
      </c>
      <c r="G908">
        <f t="shared" ca="1" si="103"/>
        <v>471.03743847345078</v>
      </c>
      <c r="H908">
        <f t="shared" ca="1" si="104"/>
        <v>1665.6770601064609</v>
      </c>
    </row>
    <row r="909" spans="1:8">
      <c r="A909">
        <v>901</v>
      </c>
      <c r="B909">
        <f t="shared" ca="1" si="98"/>
        <v>1.7511055813888863</v>
      </c>
      <c r="C909">
        <f t="shared" ca="1" si="99"/>
        <v>104.92765592579784</v>
      </c>
      <c r="D909">
        <f t="shared" ca="1" si="100"/>
        <v>91.54734767933725</v>
      </c>
      <c r="E909">
        <f t="shared" ca="1" si="101"/>
        <v>744.99995275685558</v>
      </c>
      <c r="F909">
        <f t="shared" ca="1" si="102"/>
        <v>150</v>
      </c>
      <c r="G909">
        <f t="shared" ca="1" si="103"/>
        <v>329.9242477412883</v>
      </c>
      <c r="H909">
        <f t="shared" ca="1" si="104"/>
        <v>1224.9242004981438</v>
      </c>
    </row>
    <row r="910" spans="1:8">
      <c r="A910">
        <v>902</v>
      </c>
      <c r="B910">
        <f t="shared" ca="1" si="98"/>
        <v>0.84145182987017841</v>
      </c>
      <c r="C910">
        <f t="shared" ca="1" si="99"/>
        <v>52.749955867922274</v>
      </c>
      <c r="D910">
        <f t="shared" ca="1" si="100"/>
        <v>16.992406923633407</v>
      </c>
      <c r="E910">
        <f t="shared" ca="1" si="101"/>
        <v>-585.82058070422568</v>
      </c>
      <c r="F910">
        <f t="shared" ca="1" si="102"/>
        <v>0</v>
      </c>
      <c r="G910">
        <f t="shared" ca="1" si="103"/>
        <v>240.39720959304552</v>
      </c>
      <c r="H910">
        <f t="shared" ca="1" si="104"/>
        <v>-345.42337111118013</v>
      </c>
    </row>
    <row r="911" spans="1:8">
      <c r="A911">
        <v>903</v>
      </c>
      <c r="B911">
        <f t="shared" ca="1" si="98"/>
        <v>3.3061826474466263</v>
      </c>
      <c r="C911">
        <f t="shared" ca="1" si="99"/>
        <v>73.382072951746323</v>
      </c>
      <c r="D911">
        <f t="shared" ca="1" si="100"/>
        <v>100.61939975805966</v>
      </c>
      <c r="E911">
        <f t="shared" ca="1" si="101"/>
        <v>1534.3950491378209</v>
      </c>
      <c r="F911">
        <f t="shared" ca="1" si="102"/>
        <v>150</v>
      </c>
      <c r="G911">
        <f t="shared" ca="1" si="103"/>
        <v>921.14391729373108</v>
      </c>
      <c r="H911">
        <f t="shared" ca="1" si="104"/>
        <v>2605.5389664315521</v>
      </c>
    </row>
    <row r="912" spans="1:8">
      <c r="A912">
        <v>904</v>
      </c>
      <c r="B912">
        <f t="shared" ca="1" si="98"/>
        <v>1.215439889805042</v>
      </c>
      <c r="C912">
        <f t="shared" ca="1" si="99"/>
        <v>70.958667077851302</v>
      </c>
      <c r="D912">
        <f t="shared" ca="1" si="100"/>
        <v>56.469804264870554</v>
      </c>
      <c r="E912">
        <f t="shared" ca="1" si="101"/>
        <v>41.469200700400215</v>
      </c>
      <c r="F912">
        <f t="shared" ca="1" si="102"/>
        <v>150</v>
      </c>
      <c r="G912">
        <f t="shared" ca="1" si="103"/>
        <v>95.955789296660967</v>
      </c>
      <c r="H912">
        <f t="shared" ca="1" si="104"/>
        <v>287.42498999706118</v>
      </c>
    </row>
    <row r="913" spans="1:8">
      <c r="A913">
        <v>905</v>
      </c>
      <c r="B913">
        <f t="shared" ca="1" si="98"/>
        <v>0.5611119396927241</v>
      </c>
      <c r="C913">
        <f t="shared" ca="1" si="99"/>
        <v>102.50305453065837</v>
      </c>
      <c r="D913">
        <f t="shared" ca="1" si="100"/>
        <v>31.510898431862948</v>
      </c>
      <c r="E913">
        <f t="shared" ca="1" si="101"/>
        <v>-456.42286405381708</v>
      </c>
      <c r="F913">
        <f t="shared" ca="1" si="102"/>
        <v>0</v>
      </c>
      <c r="G913">
        <f t="shared" ca="1" si="103"/>
        <v>317.06076860512331</v>
      </c>
      <c r="H913">
        <f t="shared" ca="1" si="104"/>
        <v>-139.36209544869376</v>
      </c>
    </row>
    <row r="914" spans="1:8">
      <c r="A914">
        <v>906</v>
      </c>
      <c r="B914">
        <f t="shared" ca="1" si="98"/>
        <v>2.0834807127895218</v>
      </c>
      <c r="C914">
        <f t="shared" ca="1" si="99"/>
        <v>56.92052313378128</v>
      </c>
      <c r="D914">
        <f t="shared" ca="1" si="100"/>
        <v>37.272519877750803</v>
      </c>
      <c r="E914">
        <f t="shared" ca="1" si="101"/>
        <v>248.4214084612675</v>
      </c>
      <c r="F914">
        <f t="shared" ca="1" si="102"/>
        <v>0</v>
      </c>
      <c r="G914">
        <f t="shared" ca="1" si="103"/>
        <v>210.47719019550848</v>
      </c>
      <c r="H914">
        <f t="shared" ca="1" si="104"/>
        <v>458.89859865677602</v>
      </c>
    </row>
    <row r="915" spans="1:8">
      <c r="A915">
        <v>907</v>
      </c>
      <c r="B915">
        <f t="shared" ca="1" si="98"/>
        <v>0.83938233360794723</v>
      </c>
      <c r="C915">
        <f t="shared" ca="1" si="99"/>
        <v>107.10732849363478</v>
      </c>
      <c r="D915">
        <f t="shared" ca="1" si="100"/>
        <v>48.612736753490189</v>
      </c>
      <c r="E915">
        <f t="shared" ca="1" si="101"/>
        <v>-134.75859897249214</v>
      </c>
      <c r="F915">
        <f t="shared" ca="1" si="102"/>
        <v>0</v>
      </c>
      <c r="G915">
        <f t="shared" ca="1" si="103"/>
        <v>153.18310103341204</v>
      </c>
      <c r="H915">
        <f t="shared" ca="1" si="104"/>
        <v>18.424502060919906</v>
      </c>
    </row>
    <row r="916" spans="1:8">
      <c r="A916">
        <v>908</v>
      </c>
      <c r="B916">
        <f t="shared" ca="1" si="98"/>
        <v>0.91284350699488348</v>
      </c>
      <c r="C916">
        <f t="shared" ca="1" si="99"/>
        <v>63.240392966621918</v>
      </c>
      <c r="D916">
        <f t="shared" ca="1" si="100"/>
        <v>79.398975108520048</v>
      </c>
      <c r="E916">
        <f t="shared" ca="1" si="101"/>
        <v>100.16703245374242</v>
      </c>
      <c r="F916">
        <f t="shared" ca="1" si="102"/>
        <v>150</v>
      </c>
      <c r="G916">
        <f t="shared" ca="1" si="103"/>
        <v>295.93998780053545</v>
      </c>
      <c r="H916">
        <f t="shared" ca="1" si="104"/>
        <v>546.10702025427781</v>
      </c>
    </row>
    <row r="917" spans="1:8">
      <c r="A917">
        <v>909</v>
      </c>
      <c r="B917">
        <f t="shared" ca="1" si="98"/>
        <v>0.74425334659557996</v>
      </c>
      <c r="C917">
        <f t="shared" ca="1" si="99"/>
        <v>49.389068217239256</v>
      </c>
      <c r="D917">
        <f t="shared" ca="1" si="100"/>
        <v>24.196623259937557</v>
      </c>
      <c r="E917">
        <f t="shared" ca="1" si="101"/>
        <v>-570.77987810519085</v>
      </c>
      <c r="F917">
        <f t="shared" ca="1" si="102"/>
        <v>0</v>
      </c>
      <c r="G917">
        <f t="shared" ca="1" si="103"/>
        <v>117.62640768587221</v>
      </c>
      <c r="H917">
        <f t="shared" ca="1" si="104"/>
        <v>-453.15347041931864</v>
      </c>
    </row>
    <row r="918" spans="1:8">
      <c r="A918">
        <v>910</v>
      </c>
      <c r="B918">
        <f t="shared" ca="1" si="98"/>
        <v>0.78991378692113345</v>
      </c>
      <c r="C918">
        <f t="shared" ca="1" si="99"/>
        <v>185.79410978665092</v>
      </c>
      <c r="D918">
        <f t="shared" ca="1" si="100"/>
        <v>16.85310319362214</v>
      </c>
      <c r="E918">
        <f t="shared" ca="1" si="101"/>
        <v>-280.37225468203917</v>
      </c>
      <c r="F918">
        <f t="shared" ca="1" si="102"/>
        <v>0</v>
      </c>
      <c r="G918">
        <f t="shared" ca="1" si="103"/>
        <v>133.81191209717238</v>
      </c>
      <c r="H918">
        <f t="shared" ca="1" si="104"/>
        <v>-146.56034258486679</v>
      </c>
    </row>
    <row r="919" spans="1:8">
      <c r="A919">
        <v>911</v>
      </c>
      <c r="B919">
        <f t="shared" ca="1" si="98"/>
        <v>0.81667488256027387</v>
      </c>
      <c r="C919">
        <f t="shared" ca="1" si="99"/>
        <v>149.38397118770513</v>
      </c>
      <c r="D919">
        <f t="shared" ca="1" si="100"/>
        <v>29.229886724948479</v>
      </c>
      <c r="E919">
        <f t="shared" ca="1" si="101"/>
        <v>-234.24921804657004</v>
      </c>
      <c r="F919">
        <f t="shared" ca="1" si="102"/>
        <v>0</v>
      </c>
      <c r="G919">
        <f t="shared" ca="1" si="103"/>
        <v>70.726455701422836</v>
      </c>
      <c r="H919">
        <f t="shared" ca="1" si="104"/>
        <v>-163.52276234514721</v>
      </c>
    </row>
    <row r="920" spans="1:8">
      <c r="A920">
        <v>912</v>
      </c>
      <c r="B920">
        <f t="shared" ca="1" si="98"/>
        <v>1.1434480306008477</v>
      </c>
      <c r="C920">
        <f t="shared" ca="1" si="99"/>
        <v>108.74842068112068</v>
      </c>
      <c r="D920">
        <f t="shared" ca="1" si="100"/>
        <v>37.775751546999714</v>
      </c>
      <c r="E920">
        <f t="shared" ca="1" si="101"/>
        <v>-86.992872072231933</v>
      </c>
      <c r="F920">
        <f t="shared" ca="1" si="102"/>
        <v>0</v>
      </c>
      <c r="G920">
        <f t="shared" ca="1" si="103"/>
        <v>63.663863903821742</v>
      </c>
      <c r="H920">
        <f t="shared" ca="1" si="104"/>
        <v>-23.329008168410191</v>
      </c>
    </row>
    <row r="921" spans="1:8">
      <c r="A921">
        <v>913</v>
      </c>
      <c r="B921">
        <f t="shared" ca="1" si="98"/>
        <v>0.54399758883834093</v>
      </c>
      <c r="C921">
        <f t="shared" ca="1" si="99"/>
        <v>540.83605673342288</v>
      </c>
      <c r="D921">
        <f t="shared" ca="1" si="100"/>
        <v>77.728290859789752</v>
      </c>
      <c r="E921">
        <f t="shared" ca="1" si="101"/>
        <v>1093.0263903051707</v>
      </c>
      <c r="F921">
        <f t="shared" ca="1" si="102"/>
        <v>150</v>
      </c>
      <c r="G921">
        <f t="shared" ca="1" si="103"/>
        <v>227.19891371555025</v>
      </c>
      <c r="H921">
        <f t="shared" ca="1" si="104"/>
        <v>1470.2253040207211</v>
      </c>
    </row>
    <row r="922" spans="1:8">
      <c r="A922">
        <v>914</v>
      </c>
      <c r="B922">
        <f t="shared" ca="1" si="98"/>
        <v>0.69988499501539347</v>
      </c>
      <c r="C922">
        <f t="shared" ca="1" si="99"/>
        <v>115.63119991223867</v>
      </c>
      <c r="D922">
        <f t="shared" ca="1" si="100"/>
        <v>39.143483932170007</v>
      </c>
      <c r="E922">
        <f t="shared" ca="1" si="101"/>
        <v>-277.89011793546109</v>
      </c>
      <c r="F922">
        <f t="shared" ca="1" si="102"/>
        <v>0</v>
      </c>
      <c r="G922">
        <f t="shared" ca="1" si="103"/>
        <v>147.86745237056297</v>
      </c>
      <c r="H922">
        <f t="shared" ca="1" si="104"/>
        <v>-130.02266556489812</v>
      </c>
    </row>
    <row r="923" spans="1:8">
      <c r="A923">
        <v>915</v>
      </c>
      <c r="B923">
        <f t="shared" ca="1" si="98"/>
        <v>1.6626125810609136</v>
      </c>
      <c r="C923">
        <f t="shared" ca="1" si="99"/>
        <v>80.610793466587594</v>
      </c>
      <c r="D923">
        <f t="shared" ca="1" si="100"/>
        <v>105.29870801126361</v>
      </c>
      <c r="E923">
        <f t="shared" ca="1" si="101"/>
        <v>777.47489976410736</v>
      </c>
      <c r="F923">
        <f t="shared" ca="1" si="102"/>
        <v>150</v>
      </c>
      <c r="G923">
        <f t="shared" ca="1" si="103"/>
        <v>818.46886034595707</v>
      </c>
      <c r="H923">
        <f t="shared" ca="1" si="104"/>
        <v>1745.9437601100644</v>
      </c>
    </row>
    <row r="924" spans="1:8">
      <c r="A924">
        <v>916</v>
      </c>
      <c r="B924">
        <f t="shared" ca="1" si="98"/>
        <v>0.69944251492516352</v>
      </c>
      <c r="C924">
        <f t="shared" ca="1" si="99"/>
        <v>190.92183547652238</v>
      </c>
      <c r="D924">
        <f t="shared" ca="1" si="100"/>
        <v>72.827894641161848</v>
      </c>
      <c r="E924">
        <f t="shared" ca="1" si="101"/>
        <v>246.95933802005158</v>
      </c>
      <c r="F924">
        <f t="shared" ca="1" si="102"/>
        <v>150</v>
      </c>
      <c r="G924">
        <f t="shared" ca="1" si="103"/>
        <v>285.07375237000889</v>
      </c>
      <c r="H924">
        <f t="shared" ca="1" si="104"/>
        <v>682.03309039006047</v>
      </c>
    </row>
    <row r="925" spans="1:8">
      <c r="A925">
        <v>917</v>
      </c>
      <c r="B925">
        <f t="shared" ca="1" si="98"/>
        <v>2.0666109717186916</v>
      </c>
      <c r="C925">
        <f t="shared" ca="1" si="99"/>
        <v>55.402395977809064</v>
      </c>
      <c r="D925">
        <f t="shared" ca="1" si="100"/>
        <v>43.94575422441121</v>
      </c>
      <c r="E925">
        <f t="shared" ca="1" si="101"/>
        <v>302.92356350252589</v>
      </c>
      <c r="F925">
        <f t="shared" ca="1" si="102"/>
        <v>0</v>
      </c>
      <c r="G925">
        <f t="shared" ca="1" si="103"/>
        <v>462.74311424110306</v>
      </c>
      <c r="H925">
        <f t="shared" ca="1" si="104"/>
        <v>765.66667774362895</v>
      </c>
    </row>
    <row r="926" spans="1:8">
      <c r="A926">
        <v>918</v>
      </c>
      <c r="B926">
        <f t="shared" ca="1" si="98"/>
        <v>0.79184586115432654</v>
      </c>
      <c r="C926">
        <f t="shared" ca="1" si="99"/>
        <v>91.687302103718594</v>
      </c>
      <c r="D926">
        <f t="shared" ca="1" si="100"/>
        <v>39.613304820527439</v>
      </c>
      <c r="E926">
        <f t="shared" ca="1" si="101"/>
        <v>-287.0712205037205</v>
      </c>
      <c r="F926">
        <f t="shared" ca="1" si="102"/>
        <v>0</v>
      </c>
      <c r="G926">
        <f t="shared" ca="1" si="103"/>
        <v>288.49535898576011</v>
      </c>
      <c r="H926">
        <f t="shared" ca="1" si="104"/>
        <v>1.4241384820396092</v>
      </c>
    </row>
    <row r="927" spans="1:8">
      <c r="A927">
        <v>919</v>
      </c>
      <c r="B927">
        <f t="shared" ca="1" si="98"/>
        <v>1.6757589073608126</v>
      </c>
      <c r="C927">
        <f t="shared" ca="1" si="99"/>
        <v>102.68583557611298</v>
      </c>
      <c r="D927">
        <f t="shared" ca="1" si="100"/>
        <v>106.65488165061495</v>
      </c>
      <c r="E927">
        <f t="shared" ca="1" si="101"/>
        <v>852.79740458138372</v>
      </c>
      <c r="F927">
        <f t="shared" ca="1" si="102"/>
        <v>150</v>
      </c>
      <c r="G927">
        <f t="shared" ca="1" si="103"/>
        <v>468.70292158515895</v>
      </c>
      <c r="H927">
        <f t="shared" ca="1" si="104"/>
        <v>1471.5003261665427</v>
      </c>
    </row>
    <row r="928" spans="1:8">
      <c r="A928">
        <v>920</v>
      </c>
      <c r="B928">
        <f t="shared" ca="1" si="98"/>
        <v>0.964762056516415</v>
      </c>
      <c r="C928">
        <f t="shared" ca="1" si="99"/>
        <v>146.56719605734949</v>
      </c>
      <c r="D928">
        <f t="shared" ca="1" si="100"/>
        <v>124.32898445946671</v>
      </c>
      <c r="E928">
        <f t="shared" ca="1" si="101"/>
        <v>783.74340845079382</v>
      </c>
      <c r="F928">
        <f t="shared" ca="1" si="102"/>
        <v>150</v>
      </c>
      <c r="G928">
        <f t="shared" ca="1" si="103"/>
        <v>492.50819594194741</v>
      </c>
      <c r="H928">
        <f t="shared" ca="1" si="104"/>
        <v>1426.2516043927412</v>
      </c>
    </row>
    <row r="929" spans="1:8">
      <c r="A929">
        <v>921</v>
      </c>
      <c r="B929">
        <f t="shared" ca="1" si="98"/>
        <v>0.97566353834259123</v>
      </c>
      <c r="C929">
        <f t="shared" ca="1" si="99"/>
        <v>137.54105852112934</v>
      </c>
      <c r="D929">
        <f t="shared" ca="1" si="100"/>
        <v>12.762303065201836</v>
      </c>
      <c r="E929">
        <f t="shared" ca="1" si="101"/>
        <v>-349.03800841931729</v>
      </c>
      <c r="F929">
        <f t="shared" ca="1" si="102"/>
        <v>0</v>
      </c>
      <c r="G929">
        <f t="shared" ca="1" si="103"/>
        <v>136.11619230083824</v>
      </c>
      <c r="H929">
        <f t="shared" ca="1" si="104"/>
        <v>-212.92181611847906</v>
      </c>
    </row>
    <row r="930" spans="1:8">
      <c r="A930">
        <v>922</v>
      </c>
      <c r="B930">
        <f t="shared" ca="1" si="98"/>
        <v>0.96881189056376216</v>
      </c>
      <c r="C930">
        <f t="shared" ca="1" si="99"/>
        <v>101.47301933392596</v>
      </c>
      <c r="D930">
        <f t="shared" ca="1" si="100"/>
        <v>26.364303793206226</v>
      </c>
      <c r="E930">
        <f t="shared" ca="1" si="101"/>
        <v>-306.61392299669637</v>
      </c>
      <c r="F930">
        <f t="shared" ca="1" si="102"/>
        <v>0</v>
      </c>
      <c r="G930">
        <f t="shared" ca="1" si="103"/>
        <v>327.78471165901965</v>
      </c>
      <c r="H930">
        <f t="shared" ca="1" si="104"/>
        <v>21.170788662323275</v>
      </c>
    </row>
    <row r="931" spans="1:8">
      <c r="A931">
        <v>923</v>
      </c>
      <c r="B931">
        <f t="shared" ca="1" si="98"/>
        <v>0.89399633335618056</v>
      </c>
      <c r="C931">
        <f t="shared" ca="1" si="99"/>
        <v>179.03285715603357</v>
      </c>
      <c r="D931">
        <f t="shared" ca="1" si="100"/>
        <v>57.013955195149187</v>
      </c>
      <c r="E931">
        <f t="shared" ca="1" si="101"/>
        <v>156.37440697421147</v>
      </c>
      <c r="F931">
        <f t="shared" ca="1" si="102"/>
        <v>150</v>
      </c>
      <c r="G931">
        <f t="shared" ca="1" si="103"/>
        <v>72.762937514633265</v>
      </c>
      <c r="H931">
        <f t="shared" ca="1" si="104"/>
        <v>379.13734448884475</v>
      </c>
    </row>
    <row r="932" spans="1:8">
      <c r="A932">
        <v>924</v>
      </c>
      <c r="B932">
        <f t="shared" ca="1" si="98"/>
        <v>0.65092813514693881</v>
      </c>
      <c r="C932">
        <f t="shared" ca="1" si="99"/>
        <v>39.006100560917638</v>
      </c>
      <c r="D932">
        <f t="shared" ca="1" si="100"/>
        <v>32.281338196969301</v>
      </c>
      <c r="E932">
        <f t="shared" ca="1" si="101"/>
        <v>-562.55275359999803</v>
      </c>
      <c r="F932">
        <f t="shared" ca="1" si="102"/>
        <v>0</v>
      </c>
      <c r="G932">
        <f t="shared" ca="1" si="103"/>
        <v>85.10750070761307</v>
      </c>
      <c r="H932">
        <f t="shared" ca="1" si="104"/>
        <v>-477.44525289238493</v>
      </c>
    </row>
    <row r="933" spans="1:8">
      <c r="A933">
        <v>925</v>
      </c>
      <c r="B933">
        <f t="shared" ca="1" si="98"/>
        <v>1.9507658234097995</v>
      </c>
      <c r="C933">
        <f t="shared" ca="1" si="99"/>
        <v>261.45997850974948</v>
      </c>
      <c r="D933">
        <f t="shared" ca="1" si="100"/>
        <v>34.452082153537276</v>
      </c>
      <c r="E933">
        <f t="shared" ca="1" si="101"/>
        <v>665.20822496919152</v>
      </c>
      <c r="F933">
        <f t="shared" ca="1" si="102"/>
        <v>0</v>
      </c>
      <c r="G933">
        <f t="shared" ca="1" si="103"/>
        <v>196.42494682813734</v>
      </c>
      <c r="H933">
        <f t="shared" ca="1" si="104"/>
        <v>861.63317179732883</v>
      </c>
    </row>
    <row r="934" spans="1:8">
      <c r="A934">
        <v>926</v>
      </c>
      <c r="B934">
        <f t="shared" ca="1" si="98"/>
        <v>1.0385999136039865</v>
      </c>
      <c r="C934">
        <f t="shared" ca="1" si="99"/>
        <v>258.59738715644625</v>
      </c>
      <c r="D934">
        <f t="shared" ca="1" si="100"/>
        <v>19.268361888324566</v>
      </c>
      <c r="E934">
        <f t="shared" ca="1" si="101"/>
        <v>50.131589030899931</v>
      </c>
      <c r="F934">
        <f t="shared" ca="1" si="102"/>
        <v>0</v>
      </c>
      <c r="G934">
        <f t="shared" ca="1" si="103"/>
        <v>62.200850661859931</v>
      </c>
      <c r="H934">
        <f t="shared" ca="1" si="104"/>
        <v>112.33243969275986</v>
      </c>
    </row>
    <row r="935" spans="1:8">
      <c r="A935">
        <v>927</v>
      </c>
      <c r="B935">
        <f t="shared" ca="1" si="98"/>
        <v>1.7884010986371219</v>
      </c>
      <c r="C935">
        <f t="shared" ca="1" si="99"/>
        <v>144.84821984061045</v>
      </c>
      <c r="D935">
        <f t="shared" ca="1" si="100"/>
        <v>60.337836325937175</v>
      </c>
      <c r="E935">
        <f t="shared" ca="1" si="101"/>
        <v>551.35400763400423</v>
      </c>
      <c r="F935">
        <f t="shared" ca="1" si="102"/>
        <v>150</v>
      </c>
      <c r="G935">
        <f t="shared" ca="1" si="103"/>
        <v>207.87640940678733</v>
      </c>
      <c r="H935">
        <f t="shared" ca="1" si="104"/>
        <v>909.23041704079151</v>
      </c>
    </row>
    <row r="936" spans="1:8">
      <c r="A936">
        <v>928</v>
      </c>
      <c r="B936">
        <f t="shared" ca="1" si="98"/>
        <v>1.2513786372546303</v>
      </c>
      <c r="C936">
        <f t="shared" ca="1" si="99"/>
        <v>138.0990932850678</v>
      </c>
      <c r="D936">
        <f t="shared" ca="1" si="100"/>
        <v>47.12849469435055</v>
      </c>
      <c r="E936">
        <f t="shared" ca="1" si="101"/>
        <v>133.87654423803554</v>
      </c>
      <c r="F936">
        <f t="shared" ca="1" si="102"/>
        <v>0</v>
      </c>
      <c r="G936">
        <f t="shared" ca="1" si="103"/>
        <v>90.808889102273056</v>
      </c>
      <c r="H936">
        <f t="shared" ca="1" si="104"/>
        <v>224.68543334030858</v>
      </c>
    </row>
    <row r="937" spans="1:8">
      <c r="A937">
        <v>929</v>
      </c>
      <c r="B937">
        <f t="shared" ca="1" si="98"/>
        <v>0.74434145248648365</v>
      </c>
      <c r="C937">
        <f t="shared" ca="1" si="99"/>
        <v>48.061420657101372</v>
      </c>
      <c r="D937">
        <f t="shared" ca="1" si="100"/>
        <v>48.803197909415111</v>
      </c>
      <c r="E937">
        <f t="shared" ca="1" si="101"/>
        <v>-327.98919756530825</v>
      </c>
      <c r="F937">
        <f t="shared" ca="1" si="102"/>
        <v>0</v>
      </c>
      <c r="G937">
        <f t="shared" ca="1" si="103"/>
        <v>294.46793676406082</v>
      </c>
      <c r="H937">
        <f t="shared" ca="1" si="104"/>
        <v>-33.521260801247422</v>
      </c>
    </row>
    <row r="938" spans="1:8">
      <c r="A938">
        <v>930</v>
      </c>
      <c r="B938">
        <f t="shared" ca="1" si="98"/>
        <v>1.0035608972912515</v>
      </c>
      <c r="C938">
        <f t="shared" ca="1" si="99"/>
        <v>25.72806380058362</v>
      </c>
      <c r="D938">
        <f t="shared" ca="1" si="100"/>
        <v>26.264143575091573</v>
      </c>
      <c r="E938">
        <f t="shared" ca="1" si="101"/>
        <v>-479.60341064745404</v>
      </c>
      <c r="F938">
        <f t="shared" ca="1" si="102"/>
        <v>0</v>
      </c>
      <c r="G938">
        <f t="shared" ca="1" si="103"/>
        <v>123.77895511303643</v>
      </c>
      <c r="H938">
        <f t="shared" ca="1" si="104"/>
        <v>-355.82445553441761</v>
      </c>
    </row>
    <row r="939" spans="1:8">
      <c r="A939">
        <v>931</v>
      </c>
      <c r="B939">
        <f t="shared" ca="1" si="98"/>
        <v>0.70035753382246579</v>
      </c>
      <c r="C939">
        <f t="shared" ca="1" si="99"/>
        <v>128.2215526001425</v>
      </c>
      <c r="D939">
        <f t="shared" ca="1" si="100"/>
        <v>68.112413657256923</v>
      </c>
      <c r="E939">
        <f t="shared" ca="1" si="101"/>
        <v>43.511330438703794</v>
      </c>
      <c r="F939">
        <f t="shared" ca="1" si="102"/>
        <v>150</v>
      </c>
      <c r="G939">
        <f t="shared" ca="1" si="103"/>
        <v>332.4103603803058</v>
      </c>
      <c r="H939">
        <f t="shared" ca="1" si="104"/>
        <v>525.92169081900965</v>
      </c>
    </row>
    <row r="940" spans="1:8">
      <c r="A940">
        <v>932</v>
      </c>
      <c r="B940">
        <f t="shared" ca="1" si="98"/>
        <v>0.61271051383123454</v>
      </c>
      <c r="C940">
        <f t="shared" ca="1" si="99"/>
        <v>120.5078431261863</v>
      </c>
      <c r="D940">
        <f t="shared" ca="1" si="100"/>
        <v>47.485195769092087</v>
      </c>
      <c r="E940">
        <f t="shared" ca="1" si="101"/>
        <v>-225.86863212345071</v>
      </c>
      <c r="F940">
        <f t="shared" ca="1" si="102"/>
        <v>0</v>
      </c>
      <c r="G940">
        <f t="shared" ca="1" si="103"/>
        <v>124.71579993707654</v>
      </c>
      <c r="H940">
        <f t="shared" ca="1" si="104"/>
        <v>-101.15283218637417</v>
      </c>
    </row>
    <row r="941" spans="1:8">
      <c r="A941">
        <v>933</v>
      </c>
      <c r="B941">
        <f t="shared" ca="1" si="98"/>
        <v>1.3614908660926131</v>
      </c>
      <c r="C941">
        <f t="shared" ca="1" si="99"/>
        <v>37.545419432714844</v>
      </c>
      <c r="D941">
        <f t="shared" ca="1" si="100"/>
        <v>60.101660039775382</v>
      </c>
      <c r="E941">
        <f t="shared" ca="1" si="101"/>
        <v>67.280127480392864</v>
      </c>
      <c r="F941">
        <f t="shared" ca="1" si="102"/>
        <v>150</v>
      </c>
      <c r="G941">
        <f t="shared" ca="1" si="103"/>
        <v>409.36691301170094</v>
      </c>
      <c r="H941">
        <f t="shared" ca="1" si="104"/>
        <v>626.64704049209377</v>
      </c>
    </row>
    <row r="942" spans="1:8">
      <c r="A942">
        <v>934</v>
      </c>
      <c r="B942">
        <f t="shared" ca="1" si="98"/>
        <v>0.62603626901477294</v>
      </c>
      <c r="C942">
        <f t="shared" ca="1" si="99"/>
        <v>153.91154734529781</v>
      </c>
      <c r="D942">
        <f t="shared" ca="1" si="100"/>
        <v>30.043798648001822</v>
      </c>
      <c r="E942">
        <f t="shared" ca="1" si="101"/>
        <v>-310.11046519480539</v>
      </c>
      <c r="F942">
        <f t="shared" ca="1" si="102"/>
        <v>0</v>
      </c>
      <c r="G942">
        <f t="shared" ca="1" si="103"/>
        <v>142.66356604475507</v>
      </c>
      <c r="H942">
        <f t="shared" ca="1" si="104"/>
        <v>-167.44689915005031</v>
      </c>
    </row>
    <row r="943" spans="1:8">
      <c r="A943">
        <v>935</v>
      </c>
      <c r="B943">
        <f t="shared" ca="1" si="98"/>
        <v>0.70440344504807528</v>
      </c>
      <c r="C943">
        <f t="shared" ca="1" si="99"/>
        <v>156.91921465553537</v>
      </c>
      <c r="D943">
        <f t="shared" ca="1" si="100"/>
        <v>21.465786139743038</v>
      </c>
      <c r="E943">
        <f t="shared" ca="1" si="101"/>
        <v>-349.18783398514813</v>
      </c>
      <c r="F943">
        <f t="shared" ca="1" si="102"/>
        <v>0</v>
      </c>
      <c r="G943">
        <f t="shared" ca="1" si="103"/>
        <v>129.01293810573583</v>
      </c>
      <c r="H943">
        <f t="shared" ca="1" si="104"/>
        <v>-220.1748958794123</v>
      </c>
    </row>
    <row r="944" spans="1:8">
      <c r="A944">
        <v>936</v>
      </c>
      <c r="B944">
        <f t="shared" ca="1" si="98"/>
        <v>0.79598940338350521</v>
      </c>
      <c r="C944">
        <f t="shared" ca="1" si="99"/>
        <v>143.07891710667195</v>
      </c>
      <c r="D944">
        <f t="shared" ca="1" si="100"/>
        <v>32.719312726905436</v>
      </c>
      <c r="E944">
        <f t="shared" ca="1" si="101"/>
        <v>-225.46033281796775</v>
      </c>
      <c r="F944">
        <f t="shared" ca="1" si="102"/>
        <v>0</v>
      </c>
      <c r="G944">
        <f t="shared" ca="1" si="103"/>
        <v>98.301244346815025</v>
      </c>
      <c r="H944">
        <f t="shared" ca="1" si="104"/>
        <v>-127.15908847115273</v>
      </c>
    </row>
    <row r="945" spans="1:8">
      <c r="A945">
        <v>937</v>
      </c>
      <c r="B945">
        <f t="shared" ca="1" si="98"/>
        <v>1.1439788654749237</v>
      </c>
      <c r="C945">
        <f t="shared" ca="1" si="99"/>
        <v>102.35525394919367</v>
      </c>
      <c r="D945">
        <f t="shared" ca="1" si="100"/>
        <v>41.448140675582813</v>
      </c>
      <c r="E945">
        <f t="shared" ca="1" si="101"/>
        <v>-65.986480179180461</v>
      </c>
      <c r="F945">
        <f t="shared" ca="1" si="102"/>
        <v>0</v>
      </c>
      <c r="G945">
        <f t="shared" ca="1" si="103"/>
        <v>88.971692363204511</v>
      </c>
      <c r="H945">
        <f t="shared" ca="1" si="104"/>
        <v>22.98521218402405</v>
      </c>
    </row>
    <row r="946" spans="1:8">
      <c r="A946">
        <v>938</v>
      </c>
      <c r="B946">
        <f t="shared" ca="1" si="98"/>
        <v>1.2581444974075706</v>
      </c>
      <c r="C946">
        <f t="shared" ca="1" si="99"/>
        <v>96.521016209537805</v>
      </c>
      <c r="D946">
        <f t="shared" ca="1" si="100"/>
        <v>83.929826850888929</v>
      </c>
      <c r="E946">
        <f t="shared" ca="1" si="101"/>
        <v>401.3276031910645</v>
      </c>
      <c r="F946">
        <f t="shared" ca="1" si="102"/>
        <v>150</v>
      </c>
      <c r="G946">
        <f t="shared" ca="1" si="103"/>
        <v>274.61262518492595</v>
      </c>
      <c r="H946">
        <f t="shared" ca="1" si="104"/>
        <v>825.9402283759905</v>
      </c>
    </row>
    <row r="947" spans="1:8">
      <c r="A947">
        <v>939</v>
      </c>
      <c r="B947">
        <f t="shared" ca="1" si="98"/>
        <v>1.4584778684454265</v>
      </c>
      <c r="C947">
        <f t="shared" ca="1" si="99"/>
        <v>106.69394022993104</v>
      </c>
      <c r="D947">
        <f t="shared" ca="1" si="100"/>
        <v>40.98452476154737</v>
      </c>
      <c r="E947">
        <f t="shared" ca="1" si="101"/>
        <v>97.473577867559953</v>
      </c>
      <c r="F947">
        <f t="shared" ca="1" si="102"/>
        <v>0</v>
      </c>
      <c r="G947">
        <f t="shared" ca="1" si="103"/>
        <v>169.87323478385224</v>
      </c>
      <c r="H947">
        <f t="shared" ca="1" si="104"/>
        <v>267.34681265141216</v>
      </c>
    </row>
    <row r="948" spans="1:8">
      <c r="A948">
        <v>940</v>
      </c>
      <c r="B948">
        <f t="shared" ca="1" si="98"/>
        <v>0.8089775111959977</v>
      </c>
      <c r="C948">
        <f t="shared" ca="1" si="99"/>
        <v>44.040687648582654</v>
      </c>
      <c r="D948">
        <f t="shared" ca="1" si="100"/>
        <v>58.670043952905772</v>
      </c>
      <c r="E948">
        <f t="shared" ca="1" si="101"/>
        <v>-207.05454029694133</v>
      </c>
      <c r="F948">
        <f t="shared" ca="1" si="102"/>
        <v>150</v>
      </c>
      <c r="G948">
        <f t="shared" ca="1" si="103"/>
        <v>492.41666303014244</v>
      </c>
      <c r="H948">
        <f t="shared" ca="1" si="104"/>
        <v>435.36212273320109</v>
      </c>
    </row>
    <row r="949" spans="1:8">
      <c r="A949">
        <v>941</v>
      </c>
      <c r="B949">
        <f t="shared" ca="1" si="98"/>
        <v>1.0281645443055398</v>
      </c>
      <c r="C949">
        <f t="shared" ca="1" si="99"/>
        <v>97.693590465204764</v>
      </c>
      <c r="D949">
        <f t="shared" ca="1" si="100"/>
        <v>81.619266679553078</v>
      </c>
      <c r="E949">
        <f t="shared" ca="1" si="101"/>
        <v>266.16346056585803</v>
      </c>
      <c r="F949">
        <f t="shared" ca="1" si="102"/>
        <v>150</v>
      </c>
      <c r="G949">
        <f t="shared" ca="1" si="103"/>
        <v>334.51268562474814</v>
      </c>
      <c r="H949">
        <f t="shared" ca="1" si="104"/>
        <v>750.67614619060623</v>
      </c>
    </row>
    <row r="950" spans="1:8">
      <c r="A950">
        <v>942</v>
      </c>
      <c r="B950">
        <f t="shared" ca="1" si="98"/>
        <v>0.89219128006539439</v>
      </c>
      <c r="C950">
        <f t="shared" ca="1" si="99"/>
        <v>99.323971856987612</v>
      </c>
      <c r="D950">
        <f t="shared" ca="1" si="100"/>
        <v>22.996716088285361</v>
      </c>
      <c r="E950">
        <f t="shared" ca="1" si="101"/>
        <v>-383.97272398743479</v>
      </c>
      <c r="F950">
        <f t="shared" ca="1" si="102"/>
        <v>0</v>
      </c>
      <c r="G950">
        <f t="shared" ca="1" si="103"/>
        <v>134.92183436721973</v>
      </c>
      <c r="H950">
        <f t="shared" ca="1" si="104"/>
        <v>-249.05088962021506</v>
      </c>
    </row>
    <row r="951" spans="1:8">
      <c r="A951">
        <v>943</v>
      </c>
      <c r="B951">
        <f t="shared" ca="1" si="98"/>
        <v>1.9573097760317986</v>
      </c>
      <c r="C951">
        <f t="shared" ca="1" si="99"/>
        <v>161.70967624181054</v>
      </c>
      <c r="D951">
        <f t="shared" ca="1" si="100"/>
        <v>16.40199120803641</v>
      </c>
      <c r="E951">
        <f t="shared" ca="1" si="101"/>
        <v>238.60353615533512</v>
      </c>
      <c r="F951">
        <f t="shared" ca="1" si="102"/>
        <v>0</v>
      </c>
      <c r="G951">
        <f t="shared" ca="1" si="103"/>
        <v>133.87184944844088</v>
      </c>
      <c r="H951">
        <f t="shared" ca="1" si="104"/>
        <v>372.47538560377598</v>
      </c>
    </row>
    <row r="952" spans="1:8">
      <c r="A952">
        <v>944</v>
      </c>
      <c r="B952">
        <f t="shared" ca="1" si="98"/>
        <v>1.3048623249619216</v>
      </c>
      <c r="C952">
        <f t="shared" ca="1" si="99"/>
        <v>91.75257028383021</v>
      </c>
      <c r="D952">
        <f t="shared" ca="1" si="100"/>
        <v>23.958988106858694</v>
      </c>
      <c r="E952">
        <f t="shared" ca="1" si="101"/>
        <v>-186.94298528633135</v>
      </c>
      <c r="F952">
        <f t="shared" ca="1" si="102"/>
        <v>0</v>
      </c>
      <c r="G952">
        <f t="shared" ca="1" si="103"/>
        <v>55.097804725603496</v>
      </c>
      <c r="H952">
        <f t="shared" ca="1" si="104"/>
        <v>-131.84518056072784</v>
      </c>
    </row>
    <row r="953" spans="1:8">
      <c r="A953">
        <v>945</v>
      </c>
      <c r="B953">
        <f t="shared" ca="1" si="98"/>
        <v>0.50380386533671251</v>
      </c>
      <c r="C953">
        <f t="shared" ca="1" si="99"/>
        <v>85.009161933567242</v>
      </c>
      <c r="D953">
        <f t="shared" ca="1" si="100"/>
        <v>25.652074653571976</v>
      </c>
      <c r="E953">
        <f t="shared" ca="1" si="101"/>
        <v>-587.39987050746049</v>
      </c>
      <c r="F953">
        <f t="shared" ca="1" si="102"/>
        <v>0</v>
      </c>
      <c r="G953">
        <f t="shared" ca="1" si="103"/>
        <v>42.074510293578122</v>
      </c>
      <c r="H953">
        <f t="shared" ca="1" si="104"/>
        <v>-545.32536021388239</v>
      </c>
    </row>
    <row r="954" spans="1:8">
      <c r="A954">
        <v>946</v>
      </c>
      <c r="B954">
        <f t="shared" ca="1" si="98"/>
        <v>0.6654359349166602</v>
      </c>
      <c r="C954">
        <f t="shared" ca="1" si="99"/>
        <v>156.15592361952963</v>
      </c>
      <c r="D954">
        <f t="shared" ca="1" si="100"/>
        <v>21.897446449675577</v>
      </c>
      <c r="E954">
        <f t="shared" ca="1" si="101"/>
        <v>-366.26321354154464</v>
      </c>
      <c r="F954">
        <f t="shared" ca="1" si="102"/>
        <v>0</v>
      </c>
      <c r="G954">
        <f t="shared" ca="1" si="103"/>
        <v>52.464065905835227</v>
      </c>
      <c r="H954">
        <f t="shared" ca="1" si="104"/>
        <v>-313.7991476357094</v>
      </c>
    </row>
    <row r="955" spans="1:8">
      <c r="A955">
        <v>947</v>
      </c>
      <c r="B955">
        <f t="shared" ca="1" si="98"/>
        <v>1.0398708339246172</v>
      </c>
      <c r="C955">
        <f t="shared" ca="1" si="99"/>
        <v>77.411354540435667</v>
      </c>
      <c r="D955">
        <f t="shared" ca="1" si="100"/>
        <v>19.656607585722956</v>
      </c>
      <c r="E955">
        <f t="shared" ca="1" si="101"/>
        <v>-398.31557537482729</v>
      </c>
      <c r="F955">
        <f t="shared" ca="1" si="102"/>
        <v>0</v>
      </c>
      <c r="G955">
        <f t="shared" ca="1" si="103"/>
        <v>50.423276522493445</v>
      </c>
      <c r="H955">
        <f t="shared" ca="1" si="104"/>
        <v>-347.89229885233385</v>
      </c>
    </row>
    <row r="956" spans="1:8">
      <c r="A956">
        <v>948</v>
      </c>
      <c r="B956">
        <f t="shared" ca="1" si="98"/>
        <v>1.1448899131269688</v>
      </c>
      <c r="C956">
        <f t="shared" ca="1" si="99"/>
        <v>75.756127029700451</v>
      </c>
      <c r="D956">
        <f t="shared" ca="1" si="100"/>
        <v>70.267915558484162</v>
      </c>
      <c r="E956">
        <f t="shared" ca="1" si="101"/>
        <v>156.16897517712255</v>
      </c>
      <c r="F956">
        <f t="shared" ca="1" si="102"/>
        <v>150</v>
      </c>
      <c r="G956">
        <f t="shared" ca="1" si="103"/>
        <v>153.86879180722323</v>
      </c>
      <c r="H956">
        <f t="shared" ca="1" si="104"/>
        <v>460.03776698434581</v>
      </c>
    </row>
    <row r="957" spans="1:8">
      <c r="A957">
        <v>949</v>
      </c>
      <c r="B957">
        <f t="shared" ca="1" si="98"/>
        <v>2.1286716824257415</v>
      </c>
      <c r="C957">
        <f t="shared" ca="1" si="99"/>
        <v>64.181982402100317</v>
      </c>
      <c r="D957">
        <f t="shared" ca="1" si="100"/>
        <v>58.852833406887413</v>
      </c>
      <c r="E957">
        <f t="shared" ca="1" si="101"/>
        <v>504.973676741541</v>
      </c>
      <c r="F957">
        <f t="shared" ca="1" si="102"/>
        <v>150</v>
      </c>
      <c r="G957">
        <f t="shared" ca="1" si="103"/>
        <v>115.68470515871125</v>
      </c>
      <c r="H957">
        <f t="shared" ca="1" si="104"/>
        <v>770.65838190025227</v>
      </c>
    </row>
    <row r="958" spans="1:8">
      <c r="A958">
        <v>950</v>
      </c>
      <c r="B958">
        <f t="shared" ca="1" si="98"/>
        <v>1.2021023104224964</v>
      </c>
      <c r="C958">
        <f t="shared" ca="1" si="99"/>
        <v>87.34165623549292</v>
      </c>
      <c r="D958">
        <f t="shared" ca="1" si="100"/>
        <v>46.662098806026101</v>
      </c>
      <c r="E958">
        <f t="shared" ca="1" si="101"/>
        <v>-22.319170685213088</v>
      </c>
      <c r="F958">
        <f t="shared" ca="1" si="102"/>
        <v>0</v>
      </c>
      <c r="G958">
        <f t="shared" ca="1" si="103"/>
        <v>327.88484186834864</v>
      </c>
      <c r="H958">
        <f t="shared" ca="1" si="104"/>
        <v>305.56567118313558</v>
      </c>
    </row>
    <row r="959" spans="1:8">
      <c r="A959">
        <v>951</v>
      </c>
      <c r="B959">
        <f t="shared" ca="1" si="98"/>
        <v>0.5943501785419355</v>
      </c>
      <c r="C959">
        <f t="shared" ca="1" si="99"/>
        <v>61.860999247326376</v>
      </c>
      <c r="D959">
        <f t="shared" ca="1" si="100"/>
        <v>43.011280689495834</v>
      </c>
      <c r="E959">
        <f t="shared" ca="1" si="101"/>
        <v>-426.40506026121255</v>
      </c>
      <c r="F959">
        <f t="shared" ca="1" si="102"/>
        <v>0</v>
      </c>
      <c r="G959">
        <f t="shared" ca="1" si="103"/>
        <v>253.13357370357718</v>
      </c>
      <c r="H959">
        <f t="shared" ca="1" si="104"/>
        <v>-173.27148655763537</v>
      </c>
    </row>
    <row r="960" spans="1:8">
      <c r="A960">
        <v>952</v>
      </c>
      <c r="B960">
        <f t="shared" ca="1" si="98"/>
        <v>1.771500908501044</v>
      </c>
      <c r="C960">
        <f t="shared" ca="1" si="99"/>
        <v>112.73824433789684</v>
      </c>
      <c r="D960">
        <f t="shared" ca="1" si="100"/>
        <v>13.866607284249261</v>
      </c>
      <c r="E960">
        <f t="shared" ca="1" si="101"/>
        <v>-2.0833166076978387</v>
      </c>
      <c r="F960">
        <f t="shared" ca="1" si="102"/>
        <v>0</v>
      </c>
      <c r="G960">
        <f t="shared" ca="1" si="103"/>
        <v>64.704499920200035</v>
      </c>
      <c r="H960">
        <f t="shared" ca="1" si="104"/>
        <v>62.621183312502197</v>
      </c>
    </row>
    <row r="961" spans="1:8">
      <c r="A961">
        <v>953</v>
      </c>
      <c r="B961">
        <f t="shared" ca="1" si="98"/>
        <v>0.60493139239265015</v>
      </c>
      <c r="C961">
        <f t="shared" ca="1" si="99"/>
        <v>39.710978890525361</v>
      </c>
      <c r="D961">
        <f t="shared" ca="1" si="100"/>
        <v>18.889811817273429</v>
      </c>
      <c r="E961">
        <f t="shared" ca="1" si="101"/>
        <v>-717.70419295008185</v>
      </c>
      <c r="F961">
        <f t="shared" ca="1" si="102"/>
        <v>0</v>
      </c>
      <c r="G961">
        <f t="shared" ca="1" si="103"/>
        <v>81.247499824450287</v>
      </c>
      <c r="H961">
        <f t="shared" ca="1" si="104"/>
        <v>-636.45669312563155</v>
      </c>
    </row>
    <row r="962" spans="1:8">
      <c r="A962">
        <v>954</v>
      </c>
      <c r="B962">
        <f t="shared" ca="1" si="98"/>
        <v>0.94060852246816151</v>
      </c>
      <c r="C962">
        <f t="shared" ca="1" si="99"/>
        <v>193.49838652017107</v>
      </c>
      <c r="D962">
        <f t="shared" ca="1" si="100"/>
        <v>87.225830309185667</v>
      </c>
      <c r="E962">
        <f t="shared" ca="1" si="101"/>
        <v>517.96307608091047</v>
      </c>
      <c r="F962">
        <f t="shared" ca="1" si="102"/>
        <v>150</v>
      </c>
      <c r="G962">
        <f t="shared" ca="1" si="103"/>
        <v>120.95263339400441</v>
      </c>
      <c r="H962">
        <f t="shared" ca="1" si="104"/>
        <v>788.91570947491482</v>
      </c>
    </row>
    <row r="963" spans="1:8">
      <c r="A963">
        <v>955</v>
      </c>
      <c r="B963">
        <f t="shared" ca="1" si="98"/>
        <v>1.003398306284208</v>
      </c>
      <c r="C963">
        <f t="shared" ca="1" si="99"/>
        <v>122.79122523304112</v>
      </c>
      <c r="D963">
        <f t="shared" ca="1" si="100"/>
        <v>57.083291409902422</v>
      </c>
      <c r="E963">
        <f t="shared" ca="1" si="101"/>
        <v>71.164675778276404</v>
      </c>
      <c r="F963">
        <f t="shared" ca="1" si="102"/>
        <v>150</v>
      </c>
      <c r="G963">
        <f t="shared" ca="1" si="103"/>
        <v>107.82926326436377</v>
      </c>
      <c r="H963">
        <f t="shared" ca="1" si="104"/>
        <v>328.99393904264019</v>
      </c>
    </row>
    <row r="964" spans="1:8">
      <c r="A964">
        <v>956</v>
      </c>
      <c r="B964">
        <f t="shared" ca="1" si="98"/>
        <v>1.0962412711042158</v>
      </c>
      <c r="C964">
        <f t="shared" ca="1" si="99"/>
        <v>140.2633393948887</v>
      </c>
      <c r="D964">
        <f t="shared" ca="1" si="100"/>
        <v>18.77229140119994</v>
      </c>
      <c r="E964">
        <f t="shared" ca="1" si="101"/>
        <v>-221.84355649412552</v>
      </c>
      <c r="F964">
        <f t="shared" ca="1" si="102"/>
        <v>0</v>
      </c>
      <c r="G964">
        <f t="shared" ca="1" si="103"/>
        <v>163.74287042756512</v>
      </c>
      <c r="H964">
        <f t="shared" ca="1" si="104"/>
        <v>-58.100686066560399</v>
      </c>
    </row>
    <row r="965" spans="1:8">
      <c r="A965">
        <v>957</v>
      </c>
      <c r="B965">
        <f t="shared" ca="1" si="98"/>
        <v>2.9295245938672334</v>
      </c>
      <c r="C965">
        <f t="shared" ca="1" si="99"/>
        <v>152.80138415907069</v>
      </c>
      <c r="D965">
        <f t="shared" ca="1" si="100"/>
        <v>163.82678345197465</v>
      </c>
      <c r="E965">
        <f t="shared" ca="1" si="101"/>
        <v>2176.6881373055853</v>
      </c>
      <c r="F965">
        <f t="shared" ca="1" si="102"/>
        <v>150</v>
      </c>
      <c r="G965">
        <f t="shared" ca="1" si="103"/>
        <v>935.1772020536049</v>
      </c>
      <c r="H965">
        <f t="shared" ca="1" si="104"/>
        <v>3261.8653393591903</v>
      </c>
    </row>
    <row r="966" spans="1:8">
      <c r="A966">
        <v>958</v>
      </c>
      <c r="B966">
        <f t="shared" ca="1" si="98"/>
        <v>1.341739195253953</v>
      </c>
      <c r="C966">
        <f t="shared" ca="1" si="99"/>
        <v>132.83058473151954</v>
      </c>
      <c r="D966">
        <f t="shared" ca="1" si="100"/>
        <v>16.258812017274231</v>
      </c>
      <c r="E966">
        <f t="shared" ca="1" si="101"/>
        <v>-142.81127491693695</v>
      </c>
      <c r="F966">
        <f t="shared" ca="1" si="102"/>
        <v>0</v>
      </c>
      <c r="G966">
        <f t="shared" ca="1" si="103"/>
        <v>30.521515702560329</v>
      </c>
      <c r="H966">
        <f t="shared" ca="1" si="104"/>
        <v>-112.28975921437663</v>
      </c>
    </row>
    <row r="967" spans="1:8">
      <c r="A967">
        <v>959</v>
      </c>
      <c r="B967">
        <f t="shared" ca="1" si="98"/>
        <v>0.66675826180290809</v>
      </c>
      <c r="C967">
        <f t="shared" ca="1" si="99"/>
        <v>62.867322377451544</v>
      </c>
      <c r="D967">
        <f t="shared" ca="1" si="100"/>
        <v>56.562043634603683</v>
      </c>
      <c r="E967">
        <f t="shared" ca="1" si="101"/>
        <v>-252.17758135433485</v>
      </c>
      <c r="F967">
        <f t="shared" ca="1" si="102"/>
        <v>150</v>
      </c>
      <c r="G967">
        <f t="shared" ca="1" si="103"/>
        <v>926.63776741273591</v>
      </c>
      <c r="H967">
        <f t="shared" ca="1" si="104"/>
        <v>824.46018605840106</v>
      </c>
    </row>
    <row r="968" spans="1:8">
      <c r="A968">
        <v>960</v>
      </c>
      <c r="B968">
        <f t="shared" ca="1" si="98"/>
        <v>0.45891404826253751</v>
      </c>
      <c r="C968">
        <f t="shared" ca="1" si="99"/>
        <v>237.13550802126639</v>
      </c>
      <c r="D968">
        <f t="shared" ca="1" si="100"/>
        <v>230.23610492452414</v>
      </c>
      <c r="E968">
        <f t="shared" ca="1" si="101"/>
        <v>1816.3113888842217</v>
      </c>
      <c r="F968">
        <f t="shared" ca="1" si="102"/>
        <v>150</v>
      </c>
      <c r="G968">
        <f t="shared" ca="1" si="103"/>
        <v>374.33655495572634</v>
      </c>
      <c r="H968">
        <f t="shared" ca="1" si="104"/>
        <v>2340.6479438399483</v>
      </c>
    </row>
    <row r="969" spans="1:8">
      <c r="A969">
        <v>961</v>
      </c>
      <c r="B969">
        <f t="shared" ref="B969:B1008" ca="1" si="105">_xlfn.LOGNORM.INV(RAND(), $O$31, $O$32)</f>
        <v>2.9850654379050945</v>
      </c>
      <c r="C969">
        <f t="shared" ref="C969:C1008" ca="1" si="106">_xlfn.LOGNORM.INV(RAND(), $O$28, $O$29)</f>
        <v>131.25700313794363</v>
      </c>
      <c r="D969">
        <f t="shared" ref="D969:D1008" ca="1" si="107">_xlfn.LOGNORM.INV(RAND(), $O$25, $O$26)</f>
        <v>11.951174046018043</v>
      </c>
      <c r="E969">
        <f t="shared" ca="1" si="101"/>
        <v>631.84151271213204</v>
      </c>
      <c r="F969">
        <f t="shared" ca="1" si="102"/>
        <v>0</v>
      </c>
      <c r="G969">
        <f t="shared" ca="1" si="103"/>
        <v>67.598282787561558</v>
      </c>
      <c r="H969">
        <f t="shared" ca="1" si="104"/>
        <v>699.43979549969356</v>
      </c>
    </row>
    <row r="970" spans="1:8">
      <c r="A970">
        <v>962</v>
      </c>
      <c r="B970">
        <f t="shared" ca="1" si="105"/>
        <v>0.88089820290044896</v>
      </c>
      <c r="C970">
        <f t="shared" ca="1" si="106"/>
        <v>27.420255187806461</v>
      </c>
      <c r="D970">
        <f t="shared" ca="1" si="107"/>
        <v>20.501059463995453</v>
      </c>
      <c r="E970">
        <f t="shared" ref="E970:E1008" ca="1" si="108">((B970-$B$5)/0.1)*$D$5 + ((C970-$B$6)/10)*$D$6 + ((D970-$B$7)/10)*$D$7</f>
        <v>-594.33512048575949</v>
      </c>
      <c r="F970">
        <f t="shared" ref="F970:F1008" ca="1" si="109">IF(OR(B970&lt;0.4, D970&gt;50), 150, 0)</f>
        <v>0</v>
      </c>
      <c r="G970">
        <f t="shared" ref="G970:G1008" ca="1" si="110">(D970/10)*D968</f>
        <v>472.00840778163655</v>
      </c>
      <c r="H970">
        <f t="shared" ref="H970:H1008" ca="1" si="111">E970+F970+G970</f>
        <v>-122.32671270412294</v>
      </c>
    </row>
    <row r="971" spans="1:8">
      <c r="A971">
        <v>963</v>
      </c>
      <c r="B971">
        <f t="shared" ca="1" si="105"/>
        <v>2.6636625041987547</v>
      </c>
      <c r="C971">
        <f t="shared" ca="1" si="106"/>
        <v>203.42908520056082</v>
      </c>
      <c r="D971">
        <f t="shared" ca="1" si="107"/>
        <v>70.489709651096319</v>
      </c>
      <c r="E971">
        <f t="shared" ca="1" si="108"/>
        <v>1236.9556070662879</v>
      </c>
      <c r="F971">
        <f t="shared" ca="1" si="109"/>
        <v>150</v>
      </c>
      <c r="G971">
        <f t="shared" ca="1" si="110"/>
        <v>84.243478849352982</v>
      </c>
      <c r="H971">
        <f t="shared" ca="1" si="111"/>
        <v>1471.1990859156408</v>
      </c>
    </row>
    <row r="972" spans="1:8">
      <c r="A972">
        <v>964</v>
      </c>
      <c r="B972">
        <f t="shared" ca="1" si="105"/>
        <v>1.0893843938956629</v>
      </c>
      <c r="C972">
        <f t="shared" ca="1" si="106"/>
        <v>39.751149325869868</v>
      </c>
      <c r="D972">
        <f t="shared" ca="1" si="107"/>
        <v>47.533145163350419</v>
      </c>
      <c r="E972">
        <f t="shared" ca="1" si="108"/>
        <v>-188.94393264944429</v>
      </c>
      <c r="F972">
        <f t="shared" ca="1" si="109"/>
        <v>0</v>
      </c>
      <c r="G972">
        <f t="shared" ca="1" si="110"/>
        <v>97.447983550457479</v>
      </c>
      <c r="H972">
        <f t="shared" ca="1" si="111"/>
        <v>-91.495949098986813</v>
      </c>
    </row>
    <row r="973" spans="1:8">
      <c r="A973">
        <v>965</v>
      </c>
      <c r="B973">
        <f t="shared" ca="1" si="105"/>
        <v>1.1276721864691723</v>
      </c>
      <c r="C973">
        <f t="shared" ca="1" si="106"/>
        <v>64.967032588991287</v>
      </c>
      <c r="D973">
        <f t="shared" ca="1" si="107"/>
        <v>38.009171337517508</v>
      </c>
      <c r="E973">
        <f t="shared" ca="1" si="108"/>
        <v>-202.00006646321515</v>
      </c>
      <c r="F973">
        <f t="shared" ca="1" si="109"/>
        <v>0</v>
      </c>
      <c r="G973">
        <f t="shared" ca="1" si="110"/>
        <v>267.92554516603815</v>
      </c>
      <c r="H973">
        <f t="shared" ca="1" si="111"/>
        <v>65.925478702823</v>
      </c>
    </row>
    <row r="974" spans="1:8">
      <c r="A974">
        <v>966</v>
      </c>
      <c r="B974">
        <f t="shared" ca="1" si="105"/>
        <v>0.9962778607594347</v>
      </c>
      <c r="C974">
        <f t="shared" ca="1" si="106"/>
        <v>95.732485609032679</v>
      </c>
      <c r="D974">
        <f t="shared" ca="1" si="107"/>
        <v>57.448140619060894</v>
      </c>
      <c r="E974">
        <f t="shared" ca="1" si="108"/>
        <v>3.6060960474533914</v>
      </c>
      <c r="F974">
        <f t="shared" ca="1" si="109"/>
        <v>150</v>
      </c>
      <c r="G974">
        <f t="shared" ca="1" si="110"/>
        <v>273.06908074103887</v>
      </c>
      <c r="H974">
        <f t="shared" ca="1" si="111"/>
        <v>426.67517678849225</v>
      </c>
    </row>
    <row r="975" spans="1:8">
      <c r="A975">
        <v>967</v>
      </c>
      <c r="B975">
        <f t="shared" ca="1" si="105"/>
        <v>1.3078221397821808</v>
      </c>
      <c r="C975">
        <f t="shared" ca="1" si="106"/>
        <v>228.3823629120451</v>
      </c>
      <c r="D975">
        <f t="shared" ca="1" si="107"/>
        <v>20.223784153555521</v>
      </c>
      <c r="E975">
        <f t="shared" ca="1" si="108"/>
        <v>118.75936416130372</v>
      </c>
      <c r="F975">
        <f t="shared" ca="1" si="109"/>
        <v>0</v>
      </c>
      <c r="G975">
        <f t="shared" ca="1" si="110"/>
        <v>76.868927698546329</v>
      </c>
      <c r="H975">
        <f t="shared" ca="1" si="111"/>
        <v>195.62829185985004</v>
      </c>
    </row>
    <row r="976" spans="1:8">
      <c r="A976">
        <v>968</v>
      </c>
      <c r="B976">
        <f t="shared" ca="1" si="105"/>
        <v>0.8326516588711953</v>
      </c>
      <c r="C976">
        <f t="shared" ca="1" si="106"/>
        <v>107.35743248284668</v>
      </c>
      <c r="D976">
        <f t="shared" ca="1" si="107"/>
        <v>54.911456859957987</v>
      </c>
      <c r="E976">
        <f t="shared" ca="1" si="108"/>
        <v>-74.511475303160381</v>
      </c>
      <c r="F976">
        <f t="shared" ca="1" si="109"/>
        <v>150</v>
      </c>
      <c r="G976">
        <f t="shared" ca="1" si="110"/>
        <v>315.45610952883624</v>
      </c>
      <c r="H976">
        <f t="shared" ca="1" si="111"/>
        <v>390.94463422567583</v>
      </c>
    </row>
    <row r="977" spans="1:8">
      <c r="A977">
        <v>969</v>
      </c>
      <c r="B977">
        <f t="shared" ca="1" si="105"/>
        <v>0.6999560126160238</v>
      </c>
      <c r="C977">
        <f t="shared" ca="1" si="106"/>
        <v>279.73959923700522</v>
      </c>
      <c r="D977">
        <f t="shared" ca="1" si="107"/>
        <v>29.980703865632588</v>
      </c>
      <c r="E977">
        <f t="shared" ca="1" si="108"/>
        <v>40.788588511396199</v>
      </c>
      <c r="F977">
        <f t="shared" ca="1" si="109"/>
        <v>0</v>
      </c>
      <c r="G977">
        <f t="shared" ca="1" si="110"/>
        <v>60.632328375022112</v>
      </c>
      <c r="H977">
        <f t="shared" ca="1" si="111"/>
        <v>101.42091688641831</v>
      </c>
    </row>
    <row r="978" spans="1:8">
      <c r="A978">
        <v>970</v>
      </c>
      <c r="B978">
        <f t="shared" ca="1" si="105"/>
        <v>0.9805651126962891</v>
      </c>
      <c r="C978">
        <f t="shared" ca="1" si="106"/>
        <v>49.49120664135279</v>
      </c>
      <c r="D978">
        <f t="shared" ca="1" si="107"/>
        <v>18.571158739131722</v>
      </c>
      <c r="E978">
        <f t="shared" ca="1" si="108"/>
        <v>-508.62329420261085</v>
      </c>
      <c r="F978">
        <f t="shared" ca="1" si="109"/>
        <v>0</v>
      </c>
      <c r="G978">
        <f t="shared" ca="1" si="110"/>
        <v>101.97693819432632</v>
      </c>
      <c r="H978">
        <f t="shared" ca="1" si="111"/>
        <v>-406.64635600828456</v>
      </c>
    </row>
    <row r="979" spans="1:8">
      <c r="A979">
        <v>971</v>
      </c>
      <c r="B979">
        <f t="shared" ca="1" si="105"/>
        <v>1.3220864382081297</v>
      </c>
      <c r="C979">
        <f t="shared" ca="1" si="106"/>
        <v>80.892264953709088</v>
      </c>
      <c r="D979">
        <f t="shared" ca="1" si="107"/>
        <v>50.830712689993234</v>
      </c>
      <c r="E979">
        <f t="shared" ca="1" si="108"/>
        <v>63.235553842815293</v>
      </c>
      <c r="F979">
        <f t="shared" ca="1" si="109"/>
        <v>150</v>
      </c>
      <c r="G979">
        <f t="shared" ca="1" si="110"/>
        <v>152.39405444377397</v>
      </c>
      <c r="H979">
        <f t="shared" ca="1" si="111"/>
        <v>365.62960828658925</v>
      </c>
    </row>
    <row r="980" spans="1:8">
      <c r="A980">
        <v>972</v>
      </c>
      <c r="B980">
        <f t="shared" ca="1" si="105"/>
        <v>1.0726819595167738</v>
      </c>
      <c r="C980">
        <f t="shared" ca="1" si="106"/>
        <v>103.75715071191483</v>
      </c>
      <c r="D980">
        <f t="shared" ca="1" si="107"/>
        <v>28.264091231341261</v>
      </c>
      <c r="E980">
        <f t="shared" ca="1" si="108"/>
        <v>-229.97068569386801</v>
      </c>
      <c r="F980">
        <f t="shared" ca="1" si="109"/>
        <v>0</v>
      </c>
      <c r="G980">
        <f t="shared" ca="1" si="110"/>
        <v>52.489692487453951</v>
      </c>
      <c r="H980">
        <f t="shared" ca="1" si="111"/>
        <v>-177.48099320641404</v>
      </c>
    </row>
    <row r="981" spans="1:8">
      <c r="A981">
        <v>973</v>
      </c>
      <c r="B981">
        <f t="shared" ca="1" si="105"/>
        <v>0.62505065826378703</v>
      </c>
      <c r="C981">
        <f t="shared" ca="1" si="106"/>
        <v>132.03352561591794</v>
      </c>
      <c r="D981">
        <f t="shared" ca="1" si="107"/>
        <v>26.792505618980094</v>
      </c>
      <c r="E981">
        <f t="shared" ca="1" si="108"/>
        <v>-397.81125518396527</v>
      </c>
      <c r="F981">
        <f t="shared" ca="1" si="109"/>
        <v>0</v>
      </c>
      <c r="G981">
        <f t="shared" ca="1" si="110"/>
        <v>136.18821553634066</v>
      </c>
      <c r="H981">
        <f t="shared" ca="1" si="111"/>
        <v>-261.62303964762464</v>
      </c>
    </row>
    <row r="982" spans="1:8">
      <c r="A982">
        <v>974</v>
      </c>
      <c r="B982">
        <f t="shared" ca="1" si="105"/>
        <v>1.3036477253275105</v>
      </c>
      <c r="C982">
        <f t="shared" ca="1" si="106"/>
        <v>77.623144956362424</v>
      </c>
      <c r="D982">
        <f t="shared" ca="1" si="107"/>
        <v>60.848365003077618</v>
      </c>
      <c r="E982">
        <f t="shared" ca="1" si="108"/>
        <v>146.01992053998291</v>
      </c>
      <c r="F982">
        <f t="shared" ca="1" si="109"/>
        <v>150</v>
      </c>
      <c r="G982">
        <f t="shared" ca="1" si="110"/>
        <v>171.98237397249386</v>
      </c>
      <c r="H982">
        <f t="shared" ca="1" si="111"/>
        <v>468.00229451247674</v>
      </c>
    </row>
    <row r="983" spans="1:8">
      <c r="A983">
        <v>975</v>
      </c>
      <c r="B983">
        <f t="shared" ca="1" si="105"/>
        <v>1.1571307523896328</v>
      </c>
      <c r="C983">
        <f t="shared" ca="1" si="106"/>
        <v>136.65898120286229</v>
      </c>
      <c r="D983">
        <f t="shared" ca="1" si="107"/>
        <v>42.014131423328699</v>
      </c>
      <c r="E983">
        <f t="shared" ca="1" si="108"/>
        <v>32.008688889804532</v>
      </c>
      <c r="F983">
        <f t="shared" ca="1" si="109"/>
        <v>0</v>
      </c>
      <c r="G983">
        <f t="shared" ca="1" si="110"/>
        <v>112.56638522361023</v>
      </c>
      <c r="H983">
        <f t="shared" ca="1" si="111"/>
        <v>144.57507411341476</v>
      </c>
    </row>
    <row r="984" spans="1:8">
      <c r="A984">
        <v>976</v>
      </c>
      <c r="B984">
        <f t="shared" ca="1" si="105"/>
        <v>1.1589827286370415</v>
      </c>
      <c r="C984">
        <f t="shared" ca="1" si="106"/>
        <v>65.341881071250214</v>
      </c>
      <c r="D984">
        <f t="shared" ca="1" si="107"/>
        <v>51.467304427992268</v>
      </c>
      <c r="E984">
        <f t="shared" ca="1" si="108"/>
        <v>-50.826343268885594</v>
      </c>
      <c r="F984">
        <f t="shared" ca="1" si="109"/>
        <v>150</v>
      </c>
      <c r="G984">
        <f t="shared" ca="1" si="110"/>
        <v>313.17013255589865</v>
      </c>
      <c r="H984">
        <f t="shared" ca="1" si="111"/>
        <v>412.34378928701307</v>
      </c>
    </row>
    <row r="985" spans="1:8">
      <c r="A985">
        <v>977</v>
      </c>
      <c r="B985">
        <f t="shared" ca="1" si="105"/>
        <v>0.58398937314812471</v>
      </c>
      <c r="C985">
        <f t="shared" ca="1" si="106"/>
        <v>166.69572592760628</v>
      </c>
      <c r="D985">
        <f t="shared" ca="1" si="107"/>
        <v>45.926740564350247</v>
      </c>
      <c r="E985">
        <f t="shared" ca="1" si="108"/>
        <v>-140.3440475088741</v>
      </c>
      <c r="F985">
        <f t="shared" ca="1" si="109"/>
        <v>0</v>
      </c>
      <c r="G985">
        <f t="shared" ca="1" si="110"/>
        <v>192.95721139157325</v>
      </c>
      <c r="H985">
        <f t="shared" ca="1" si="111"/>
        <v>52.613163882699155</v>
      </c>
    </row>
    <row r="986" spans="1:8">
      <c r="A986">
        <v>978</v>
      </c>
      <c r="B986">
        <f t="shared" ca="1" si="105"/>
        <v>0.76935665555995658</v>
      </c>
      <c r="C986">
        <f t="shared" ca="1" si="106"/>
        <v>216.09292767971209</v>
      </c>
      <c r="D986">
        <f t="shared" ca="1" si="107"/>
        <v>38.338571467233699</v>
      </c>
      <c r="E986">
        <f t="shared" ca="1" si="108"/>
        <v>-4.9092893859096876E-2</v>
      </c>
      <c r="F986">
        <f t="shared" ca="1" si="109"/>
        <v>0</v>
      </c>
      <c r="G986">
        <f t="shared" ca="1" si="110"/>
        <v>197.3182929038455</v>
      </c>
      <c r="H986">
        <f t="shared" ca="1" si="111"/>
        <v>197.26920000998641</v>
      </c>
    </row>
    <row r="987" spans="1:8">
      <c r="A987">
        <v>979</v>
      </c>
      <c r="B987">
        <f t="shared" ca="1" si="105"/>
        <v>1.3134130007760403</v>
      </c>
      <c r="C987">
        <f t="shared" ca="1" si="106"/>
        <v>153.07724271219573</v>
      </c>
      <c r="D987">
        <f t="shared" ca="1" si="107"/>
        <v>138.72589148526166</v>
      </c>
      <c r="E987">
        <f t="shared" ca="1" si="108"/>
        <v>1118.3130674756715</v>
      </c>
      <c r="F987">
        <f t="shared" ca="1" si="109"/>
        <v>150</v>
      </c>
      <c r="G987">
        <f t="shared" ca="1" si="110"/>
        <v>637.1228027801817</v>
      </c>
      <c r="H987">
        <f t="shared" ca="1" si="111"/>
        <v>1905.4358702558532</v>
      </c>
    </row>
    <row r="988" spans="1:8">
      <c r="A988">
        <v>980</v>
      </c>
      <c r="B988">
        <f t="shared" ca="1" si="105"/>
        <v>1.2249301760743396</v>
      </c>
      <c r="C988">
        <f t="shared" ca="1" si="106"/>
        <v>108.52559661358929</v>
      </c>
      <c r="D988">
        <f t="shared" ca="1" si="107"/>
        <v>140.15757915211873</v>
      </c>
      <c r="E988">
        <f t="shared" ca="1" si="108"/>
        <v>977.00941654687574</v>
      </c>
      <c r="F988">
        <f t="shared" ca="1" si="109"/>
        <v>150</v>
      </c>
      <c r="G988">
        <f t="shared" ca="1" si="110"/>
        <v>537.34413649979683</v>
      </c>
      <c r="H988">
        <f t="shared" ca="1" si="111"/>
        <v>1664.3535530466727</v>
      </c>
    </row>
    <row r="989" spans="1:8">
      <c r="A989">
        <v>981</v>
      </c>
      <c r="B989">
        <f t="shared" ca="1" si="105"/>
        <v>0.8587714576064106</v>
      </c>
      <c r="C989">
        <f t="shared" ca="1" si="106"/>
        <v>87.615001228352284</v>
      </c>
      <c r="D989">
        <f t="shared" ca="1" si="107"/>
        <v>181.67691365206181</v>
      </c>
      <c r="E989">
        <f t="shared" ca="1" si="108"/>
        <v>1156.8469138492496</v>
      </c>
      <c r="F989">
        <f t="shared" ca="1" si="109"/>
        <v>150</v>
      </c>
      <c r="G989">
        <f t="shared" ca="1" si="110"/>
        <v>2520.329180867318</v>
      </c>
      <c r="H989">
        <f t="shared" ca="1" si="111"/>
        <v>3827.1760947165676</v>
      </c>
    </row>
    <row r="990" spans="1:8">
      <c r="A990">
        <v>982</v>
      </c>
      <c r="B990">
        <f t="shared" ca="1" si="105"/>
        <v>1.0471351028709068</v>
      </c>
      <c r="C990">
        <f t="shared" ca="1" si="106"/>
        <v>106.55843544871996</v>
      </c>
      <c r="D990">
        <f t="shared" ca="1" si="107"/>
        <v>18.460099416020984</v>
      </c>
      <c r="E990">
        <f t="shared" ca="1" si="108"/>
        <v>-333.78082032799142</v>
      </c>
      <c r="F990">
        <f t="shared" ca="1" si="109"/>
        <v>0</v>
      </c>
      <c r="G990">
        <f t="shared" ca="1" si="110"/>
        <v>258.73228450569417</v>
      </c>
      <c r="H990">
        <f t="shared" ca="1" si="111"/>
        <v>-75.048535822297254</v>
      </c>
    </row>
    <row r="991" spans="1:8">
      <c r="A991">
        <v>983</v>
      </c>
      <c r="B991">
        <f t="shared" ca="1" si="105"/>
        <v>0.80837825399652141</v>
      </c>
      <c r="C991">
        <f t="shared" ca="1" si="106"/>
        <v>64.602963821691731</v>
      </c>
      <c r="D991">
        <f t="shared" ca="1" si="107"/>
        <v>33.089979392201073</v>
      </c>
      <c r="E991">
        <f t="shared" ca="1" si="108"/>
        <v>-411.74912407095383</v>
      </c>
      <c r="F991">
        <f t="shared" ca="1" si="109"/>
        <v>0</v>
      </c>
      <c r="G991">
        <f t="shared" ca="1" si="110"/>
        <v>601.1685328785419</v>
      </c>
      <c r="H991">
        <f t="shared" ca="1" si="111"/>
        <v>189.41940880758807</v>
      </c>
    </row>
    <row r="992" spans="1:8">
      <c r="A992">
        <v>984</v>
      </c>
      <c r="B992">
        <f t="shared" ca="1" si="105"/>
        <v>0.85835480532114206</v>
      </c>
      <c r="C992">
        <f t="shared" ca="1" si="106"/>
        <v>57.492940163193204</v>
      </c>
      <c r="D992">
        <f t="shared" ca="1" si="107"/>
        <v>82.475570806048452</v>
      </c>
      <c r="E992">
        <f t="shared" ca="1" si="108"/>
        <v>89.320006583583961</v>
      </c>
      <c r="F992">
        <f t="shared" ca="1" si="109"/>
        <v>150</v>
      </c>
      <c r="G992">
        <f t="shared" ca="1" si="110"/>
        <v>152.25072364727325</v>
      </c>
      <c r="H992">
        <f t="shared" ca="1" si="111"/>
        <v>391.57073023085718</v>
      </c>
    </row>
    <row r="993" spans="1:8">
      <c r="A993">
        <v>985</v>
      </c>
      <c r="B993">
        <f t="shared" ca="1" si="105"/>
        <v>1.0964631957206996</v>
      </c>
      <c r="C993">
        <f t="shared" ca="1" si="106"/>
        <v>220.85072308168293</v>
      </c>
      <c r="D993">
        <f t="shared" ca="1" si="107"/>
        <v>24.980332372559637</v>
      </c>
      <c r="E993">
        <f t="shared" ca="1" si="108"/>
        <v>41.816274744698887</v>
      </c>
      <c r="F993">
        <f t="shared" ca="1" si="109"/>
        <v>0</v>
      </c>
      <c r="G993">
        <f t="shared" ca="1" si="110"/>
        <v>82.659868341833175</v>
      </c>
      <c r="H993">
        <f t="shared" ca="1" si="111"/>
        <v>124.47614308653206</v>
      </c>
    </row>
    <row r="994" spans="1:8">
      <c r="A994">
        <v>986</v>
      </c>
      <c r="B994">
        <f t="shared" ca="1" si="105"/>
        <v>0.91175794051727532</v>
      </c>
      <c r="C994">
        <f t="shared" ca="1" si="106"/>
        <v>131.88755154140298</v>
      </c>
      <c r="D994">
        <f t="shared" ca="1" si="107"/>
        <v>34.165010951226407</v>
      </c>
      <c r="E994">
        <f t="shared" ca="1" si="108"/>
        <v>-181.09749592104541</v>
      </c>
      <c r="F994">
        <f t="shared" ca="1" si="109"/>
        <v>0</v>
      </c>
      <c r="G994">
        <f t="shared" ca="1" si="110"/>
        <v>281.77787797972945</v>
      </c>
      <c r="H994">
        <f t="shared" ca="1" si="111"/>
        <v>100.68038205868405</v>
      </c>
    </row>
    <row r="995" spans="1:8">
      <c r="A995">
        <v>987</v>
      </c>
      <c r="B995">
        <f t="shared" ca="1" si="105"/>
        <v>0.61863189806380836</v>
      </c>
      <c r="C995">
        <f t="shared" ca="1" si="106"/>
        <v>182.84955051494111</v>
      </c>
      <c r="D995">
        <f t="shared" ca="1" si="107"/>
        <v>19.632240013607248</v>
      </c>
      <c r="E995">
        <f t="shared" ca="1" si="108"/>
        <v>-345.58322909012509</v>
      </c>
      <c r="F995">
        <f t="shared" ca="1" si="109"/>
        <v>0</v>
      </c>
      <c r="G995">
        <f t="shared" ca="1" si="110"/>
        <v>49.041988075777375</v>
      </c>
      <c r="H995">
        <f t="shared" ca="1" si="111"/>
        <v>-296.54124101434769</v>
      </c>
    </row>
    <row r="996" spans="1:8">
      <c r="A996">
        <v>988</v>
      </c>
      <c r="B996">
        <f t="shared" ca="1" si="105"/>
        <v>0.6185230729884621</v>
      </c>
      <c r="C996">
        <f t="shared" ca="1" si="106"/>
        <v>117.11128309866388</v>
      </c>
      <c r="D996">
        <f t="shared" ca="1" si="107"/>
        <v>48.155672837275731</v>
      </c>
      <c r="E996">
        <f t="shared" ca="1" si="108"/>
        <v>-224.74898193180655</v>
      </c>
      <c r="F996">
        <f t="shared" ca="1" si="109"/>
        <v>0</v>
      </c>
      <c r="G996">
        <f t="shared" ca="1" si="110"/>
        <v>164.52390898492013</v>
      </c>
      <c r="H996">
        <f t="shared" ca="1" si="111"/>
        <v>-60.225072946886428</v>
      </c>
    </row>
    <row r="997" spans="1:8">
      <c r="A997">
        <v>989</v>
      </c>
      <c r="B997">
        <f t="shared" ca="1" si="105"/>
        <v>0.7001702937051647</v>
      </c>
      <c r="C997">
        <f t="shared" ca="1" si="106"/>
        <v>90.818312054384592</v>
      </c>
      <c r="D997">
        <f t="shared" ca="1" si="107"/>
        <v>155.67506953704225</v>
      </c>
      <c r="E997">
        <f t="shared" ca="1" si="108"/>
        <v>825.53616781351161</v>
      </c>
      <c r="F997">
        <f t="shared" ca="1" si="109"/>
        <v>150</v>
      </c>
      <c r="G997">
        <f t="shared" ca="1" si="110"/>
        <v>305.62503292862118</v>
      </c>
      <c r="H997">
        <f t="shared" ca="1" si="111"/>
        <v>1281.1612007421327</v>
      </c>
    </row>
    <row r="998" spans="1:8">
      <c r="A998">
        <v>990</v>
      </c>
      <c r="B998">
        <f t="shared" ca="1" si="105"/>
        <v>2.2128971815745295</v>
      </c>
      <c r="C998">
        <f t="shared" ca="1" si="106"/>
        <v>51.430531229363503</v>
      </c>
      <c r="D998">
        <f t="shared" ca="1" si="107"/>
        <v>10.728005261878854</v>
      </c>
      <c r="E998">
        <f t="shared" ca="1" si="108"/>
        <v>33.959516934007411</v>
      </c>
      <c r="F998">
        <f t="shared" ca="1" si="109"/>
        <v>0</v>
      </c>
      <c r="G998">
        <f t="shared" ca="1" si="110"/>
        <v>51.661431158761069</v>
      </c>
      <c r="H998">
        <f t="shared" ca="1" si="111"/>
        <v>85.620948092768487</v>
      </c>
    </row>
    <row r="999" spans="1:8">
      <c r="A999">
        <v>991</v>
      </c>
      <c r="B999">
        <f t="shared" ca="1" si="105"/>
        <v>0.74118895694343911</v>
      </c>
      <c r="C999">
        <f t="shared" ca="1" si="106"/>
        <v>151.04769388993074</v>
      </c>
      <c r="D999">
        <f t="shared" ca="1" si="107"/>
        <v>21.775672703693282</v>
      </c>
      <c r="E999">
        <f t="shared" ca="1" si="108"/>
        <v>-342.37501431197541</v>
      </c>
      <c r="F999">
        <f t="shared" ca="1" si="109"/>
        <v>0</v>
      </c>
      <c r="G999">
        <f t="shared" ca="1" si="110"/>
        <v>338.99293623633241</v>
      </c>
      <c r="H999">
        <f t="shared" ca="1" si="111"/>
        <v>-3.382078075642994</v>
      </c>
    </row>
    <row r="1000" spans="1:8">
      <c r="A1000">
        <v>992</v>
      </c>
      <c r="B1000">
        <f t="shared" ca="1" si="105"/>
        <v>1.3784880747391441</v>
      </c>
      <c r="C1000">
        <f t="shared" ca="1" si="106"/>
        <v>76.823669905389224</v>
      </c>
      <c r="D1000">
        <f t="shared" ca="1" si="107"/>
        <v>21.502597197442267</v>
      </c>
      <c r="E1000">
        <f t="shared" ca="1" si="108"/>
        <v>-212.0162704379868</v>
      </c>
      <c r="F1000">
        <f t="shared" ca="1" si="109"/>
        <v>0</v>
      </c>
      <c r="G1000">
        <f t="shared" ca="1" si="110"/>
        <v>23.067997587822212</v>
      </c>
      <c r="H1000">
        <f t="shared" ca="1" si="111"/>
        <v>-188.94827285016459</v>
      </c>
    </row>
    <row r="1001" spans="1:8">
      <c r="A1001">
        <v>993</v>
      </c>
      <c r="B1001">
        <f t="shared" ca="1" si="105"/>
        <v>0.800981800243588</v>
      </c>
      <c r="C1001">
        <f t="shared" ca="1" si="106"/>
        <v>86.075253751086052</v>
      </c>
      <c r="D1001">
        <f t="shared" ca="1" si="107"/>
        <v>71.247480793738276</v>
      </c>
      <c r="E1001">
        <f t="shared" ca="1" si="108"/>
        <v>19.808387891437292</v>
      </c>
      <c r="F1001">
        <f t="shared" ca="1" si="109"/>
        <v>150</v>
      </c>
      <c r="G1001">
        <f t="shared" ca="1" si="110"/>
        <v>155.1461822727118</v>
      </c>
      <c r="H1001">
        <f t="shared" ca="1" si="111"/>
        <v>324.95457016414912</v>
      </c>
    </row>
    <row r="1002" spans="1:8">
      <c r="A1002">
        <v>994</v>
      </c>
      <c r="B1002">
        <f t="shared" ca="1" si="105"/>
        <v>0.95815377403623381</v>
      </c>
      <c r="C1002">
        <f t="shared" ca="1" si="106"/>
        <v>74.142124785742496</v>
      </c>
      <c r="D1002">
        <f t="shared" ca="1" si="107"/>
        <v>110.43758984310186</v>
      </c>
      <c r="E1002">
        <f t="shared" ca="1" si="108"/>
        <v>460.46264286803716</v>
      </c>
      <c r="F1002">
        <f t="shared" ca="1" si="109"/>
        <v>150</v>
      </c>
      <c r="G1002">
        <f t="shared" ca="1" si="110"/>
        <v>237.46950098525605</v>
      </c>
      <c r="H1002">
        <f t="shared" ca="1" si="111"/>
        <v>847.93214385329316</v>
      </c>
    </row>
    <row r="1003" spans="1:8">
      <c r="A1003">
        <v>995</v>
      </c>
      <c r="B1003">
        <f t="shared" ca="1" si="105"/>
        <v>0.46161219069059767</v>
      </c>
      <c r="C1003">
        <f t="shared" ca="1" si="106"/>
        <v>137.65785981073483</v>
      </c>
      <c r="D1003">
        <f t="shared" ca="1" si="107"/>
        <v>36.811237807890251</v>
      </c>
      <c r="E1003">
        <f t="shared" ca="1" si="108"/>
        <v>-365.28233159441618</v>
      </c>
      <c r="F1003">
        <f t="shared" ca="1" si="109"/>
        <v>0</v>
      </c>
      <c r="G1003">
        <f t="shared" ca="1" si="110"/>
        <v>262.27079587113928</v>
      </c>
      <c r="H1003">
        <f t="shared" ca="1" si="111"/>
        <v>-103.01153572327689</v>
      </c>
    </row>
    <row r="1004" spans="1:8">
      <c r="A1004">
        <v>996</v>
      </c>
      <c r="B1004">
        <f t="shared" ca="1" si="105"/>
        <v>0.6338726531296377</v>
      </c>
      <c r="C1004">
        <f t="shared" ca="1" si="106"/>
        <v>62.844266084323053</v>
      </c>
      <c r="D1004">
        <f t="shared" ca="1" si="107"/>
        <v>36.538254981377733</v>
      </c>
      <c r="E1004">
        <f t="shared" ca="1" si="108"/>
        <v>-468.91591295605076</v>
      </c>
      <c r="F1004">
        <f t="shared" ca="1" si="109"/>
        <v>0</v>
      </c>
      <c r="G1004">
        <f t="shared" ca="1" si="110"/>
        <v>403.51968172160673</v>
      </c>
      <c r="H1004">
        <f t="shared" ca="1" si="111"/>
        <v>-65.396231234444031</v>
      </c>
    </row>
    <row r="1005" spans="1:8">
      <c r="A1005">
        <v>997</v>
      </c>
      <c r="B1005">
        <f t="shared" ca="1" si="105"/>
        <v>1.252390301075647</v>
      </c>
      <c r="C1005">
        <f t="shared" ca="1" si="106"/>
        <v>66.215896594427889</v>
      </c>
      <c r="D1005">
        <f t="shared" ca="1" si="107"/>
        <v>31.241788561455333</v>
      </c>
      <c r="E1005">
        <f t="shared" ca="1" si="108"/>
        <v>-204.19267690700804</v>
      </c>
      <c r="F1005">
        <f t="shared" ca="1" si="109"/>
        <v>0</v>
      </c>
      <c r="G1005">
        <f t="shared" ca="1" si="110"/>
        <v>115.00489082795578</v>
      </c>
      <c r="H1005">
        <f t="shared" ca="1" si="111"/>
        <v>-89.187786079052259</v>
      </c>
    </row>
    <row r="1006" spans="1:8">
      <c r="A1006">
        <v>998</v>
      </c>
      <c r="B1006">
        <f t="shared" ca="1" si="105"/>
        <v>1.2929043335454755</v>
      </c>
      <c r="C1006">
        <f t="shared" ca="1" si="106"/>
        <v>86.821026568899214</v>
      </c>
      <c r="D1006">
        <f t="shared" ca="1" si="107"/>
        <v>20.355950191751116</v>
      </c>
      <c r="E1006">
        <f t="shared" ca="1" si="108"/>
        <v>-241.2812194329577</v>
      </c>
      <c r="F1006">
        <f t="shared" ca="1" si="109"/>
        <v>0</v>
      </c>
      <c r="G1006">
        <f t="shared" ca="1" si="110"/>
        <v>74.377089849442726</v>
      </c>
      <c r="H1006">
        <f t="shared" ca="1" si="111"/>
        <v>-166.90412958351499</v>
      </c>
    </row>
    <row r="1007" spans="1:8">
      <c r="A1007">
        <v>999</v>
      </c>
      <c r="B1007">
        <f t="shared" ca="1" si="105"/>
        <v>0.54940816416214588</v>
      </c>
      <c r="C1007">
        <f t="shared" ca="1" si="106"/>
        <v>122.99981412615438</v>
      </c>
      <c r="D1007">
        <f t="shared" ca="1" si="107"/>
        <v>65.735771927511436</v>
      </c>
      <c r="E1007">
        <f t="shared" ca="1" si="108"/>
        <v>-68.784117873881343</v>
      </c>
      <c r="F1007">
        <f t="shared" ca="1" si="109"/>
        <v>150</v>
      </c>
      <c r="G1007">
        <f t="shared" ca="1" si="110"/>
        <v>205.37030874833633</v>
      </c>
      <c r="H1007">
        <f t="shared" ca="1" si="111"/>
        <v>286.58619087445499</v>
      </c>
    </row>
    <row r="1008" spans="1:8">
      <c r="A1008">
        <v>1000</v>
      </c>
      <c r="B1008">
        <f t="shared" ca="1" si="105"/>
        <v>1.6585049846307203</v>
      </c>
      <c r="C1008">
        <f t="shared" ca="1" si="106"/>
        <v>108.26193551665602</v>
      </c>
      <c r="D1008">
        <f t="shared" ca="1" si="107"/>
        <v>26.669190517965511</v>
      </c>
      <c r="E1008">
        <f t="shared" ca="1" si="108"/>
        <v>58.253781741200697</v>
      </c>
      <c r="F1008">
        <f t="shared" ca="1" si="109"/>
        <v>0</v>
      </c>
      <c r="G1008">
        <f t="shared" ca="1" si="110"/>
        <v>54.28767138380271</v>
      </c>
      <c r="H1008">
        <f t="shared" ca="1" si="111"/>
        <v>112.54145312500341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6813-E778-46DC-BDBC-F5C6D6129D11}">
  <dimension ref="A1:X5039"/>
  <sheetViews>
    <sheetView workbookViewId="0">
      <selection activeCell="J13" sqref="J13"/>
    </sheetView>
  </sheetViews>
  <sheetFormatPr defaultColWidth="8.85546875" defaultRowHeight="15"/>
  <cols>
    <col min="1" max="1" width="31.28515625" bestFit="1" customWidth="1"/>
    <col min="2" max="2" width="15.42578125" customWidth="1"/>
    <col min="3" max="3" width="16.42578125" bestFit="1" customWidth="1"/>
    <col min="4" max="4" width="12.140625" customWidth="1"/>
    <col min="5" max="5" width="16.28515625" bestFit="1" customWidth="1"/>
    <col min="6" max="6" width="12.140625" customWidth="1"/>
    <col min="7" max="7" width="14.85546875" bestFit="1" customWidth="1"/>
    <col min="8" max="8" width="18.42578125" bestFit="1" customWidth="1"/>
    <col min="9" max="9" width="18" bestFit="1" customWidth="1"/>
    <col min="10" max="10" width="18.42578125" bestFit="1" customWidth="1"/>
    <col min="11" max="11" width="12.28515625" customWidth="1"/>
    <col min="12" max="12" width="16.140625" bestFit="1" customWidth="1"/>
    <col min="13" max="13" width="14.42578125" bestFit="1" customWidth="1"/>
    <col min="14" max="14" width="35.42578125" bestFit="1" customWidth="1"/>
    <col min="15" max="15" width="13.7109375" customWidth="1"/>
    <col min="17" max="17" width="23.85546875" bestFit="1" customWidth="1"/>
    <col min="18" max="18" width="9.28515625" bestFit="1" customWidth="1"/>
    <col min="21" max="21" width="25.28515625" bestFit="1" customWidth="1"/>
    <col min="24" max="24" width="15.7109375" bestFit="1" customWidth="1"/>
  </cols>
  <sheetData>
    <row r="1" spans="1:24" ht="15.95">
      <c r="A1" s="1" t="s">
        <v>210</v>
      </c>
      <c r="B1" s="1">
        <v>38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95">
      <c r="A2" s="1" t="s">
        <v>211</v>
      </c>
      <c r="B2" s="1">
        <v>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95">
      <c r="A3" s="1" t="s">
        <v>212</v>
      </c>
      <c r="B3" s="1">
        <v>9500000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95">
      <c r="A4" s="1" t="s">
        <v>213</v>
      </c>
      <c r="B4" s="1">
        <v>0.45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95">
      <c r="A5" s="1" t="s">
        <v>214</v>
      </c>
      <c r="B5" s="1">
        <v>0.3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 t="s">
        <v>215</v>
      </c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95">
      <c r="A6" s="1" t="s">
        <v>216</v>
      </c>
      <c r="B6" s="1">
        <v>0.3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f ca="1">(C12*B12*(1-B5)*(1-B4))/B8</f>
        <v>135.26225641889488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95">
      <c r="A7" s="1" t="s">
        <v>217</v>
      </c>
      <c r="B7" s="1">
        <v>1000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95">
      <c r="A8" s="1" t="s">
        <v>218</v>
      </c>
      <c r="B8" s="1">
        <v>1000000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95"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9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3.950000000000003">
      <c r="A11" s="73" t="s">
        <v>219</v>
      </c>
      <c r="B11" s="110" t="s">
        <v>220</v>
      </c>
      <c r="C11" s="74" t="s">
        <v>221</v>
      </c>
      <c r="D11" s="74" t="s">
        <v>222</v>
      </c>
      <c r="E11" s="74" t="s">
        <v>223</v>
      </c>
      <c r="F11" s="74" t="s">
        <v>224</v>
      </c>
      <c r="G11" s="74" t="s">
        <v>225</v>
      </c>
      <c r="H11" s="74" t="s">
        <v>226</v>
      </c>
      <c r="I11" s="74" t="s">
        <v>227</v>
      </c>
      <c r="J11" s="74" t="s">
        <v>228</v>
      </c>
      <c r="K11" s="75" t="s">
        <v>229</v>
      </c>
      <c r="L11" s="76" t="s">
        <v>230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95">
      <c r="A12" s="70">
        <f>ROW()-11</f>
        <v>1</v>
      </c>
      <c r="B12" s="71">
        <f ca="1">_xlfn.NORM.INV(RAND(),$B$1,$B$2)</f>
        <v>36.982161700313021</v>
      </c>
      <c r="C12" s="1">
        <f>$B$3</f>
        <v>9500000</v>
      </c>
      <c r="D12" s="1">
        <f>$B$4</f>
        <v>0.45</v>
      </c>
      <c r="E12" s="1">
        <f ca="1">(B12*C12)/$B$8</f>
        <v>351.33053615297371</v>
      </c>
      <c r="F12" s="71">
        <f ca="1">E12*D12</f>
        <v>158.09874126883818</v>
      </c>
      <c r="G12" s="1">
        <f ca="1">E12-F12</f>
        <v>193.23179488413552</v>
      </c>
      <c r="H12" s="1">
        <f ca="1">G12*$B$5</f>
        <v>57.969538465240653</v>
      </c>
      <c r="I12" s="1">
        <f ca="1">G12-H12</f>
        <v>135.26225641889488</v>
      </c>
      <c r="J12" s="1">
        <f ca="1" xml:space="preserve"> I12*(1-$B$6)</f>
        <v>94.683579493226404</v>
      </c>
      <c r="K12" s="71">
        <f ca="1">-I12*$B$6</f>
        <v>-40.578676925668461</v>
      </c>
      <c r="L12" s="72">
        <f t="shared" ref="L12:L75" ca="1" si="0">-I12</f>
        <v>-135.26225641889488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95">
      <c r="A13" s="70">
        <f t="shared" ref="A13:A21" si="1">ROW()-11</f>
        <v>2</v>
      </c>
      <c r="B13" s="71">
        <f t="shared" ref="B13:B21" ca="1" si="2">_xlfn.NORM.INV(RAND(),$B$1,$B$2)</f>
        <v>23.074360431326049</v>
      </c>
      <c r="C13" s="1">
        <f t="shared" ref="C13:C21" si="3">$B$3</f>
        <v>9500000</v>
      </c>
      <c r="D13" s="1">
        <f t="shared" ref="D13:D21" si="4">$B$4</f>
        <v>0.45</v>
      </c>
      <c r="E13" s="1">
        <f ca="1">(B13*C13)/$B$8</f>
        <v>219.20642409759748</v>
      </c>
      <c r="F13" s="71">
        <f ca="1">E13*D13</f>
        <v>98.642890843918863</v>
      </c>
      <c r="G13" s="1">
        <f t="shared" ref="G13:G21" ca="1" si="5">E13-F13</f>
        <v>120.56353325367861</v>
      </c>
      <c r="H13" s="1">
        <f t="shared" ref="H13:H21" ca="1" si="6">G13*$B$5</f>
        <v>36.169059976103583</v>
      </c>
      <c r="I13" s="1">
        <f ca="1">G13-H13</f>
        <v>84.394473277575031</v>
      </c>
      <c r="J13" s="1">
        <f t="shared" ref="J13:J75" ca="1" si="7" xml:space="preserve"> I13*(1-$B$6)</f>
        <v>59.07613129430252</v>
      </c>
      <c r="K13" s="71">
        <f t="shared" ref="K13:K21" ca="1" si="8">-I13*$B$6</f>
        <v>-25.318341983272507</v>
      </c>
      <c r="L13" s="72">
        <f t="shared" ca="1" si="0"/>
        <v>-84.394473277575031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95">
      <c r="A14" s="70">
        <f t="shared" si="1"/>
        <v>3</v>
      </c>
      <c r="B14" s="71">
        <f t="shared" ca="1" si="2"/>
        <v>41.802982799927712</v>
      </c>
      <c r="C14" s="1">
        <f t="shared" si="3"/>
        <v>9500000</v>
      </c>
      <c r="D14" s="1">
        <f t="shared" si="4"/>
        <v>0.45</v>
      </c>
      <c r="E14" s="1">
        <f t="shared" ref="E14:E21" ca="1" si="9">(B14*C14)/$B$8</f>
        <v>397.12833659931329</v>
      </c>
      <c r="F14" s="71">
        <f t="shared" ref="F14:F21" ca="1" si="10">E14*D14</f>
        <v>178.70775146969098</v>
      </c>
      <c r="G14" s="1">
        <f t="shared" ca="1" si="5"/>
        <v>218.42058512962231</v>
      </c>
      <c r="H14" s="1">
        <f t="shared" ca="1" si="6"/>
        <v>65.52617553888669</v>
      </c>
      <c r="I14" s="1">
        <f t="shared" ref="I14:I21" ca="1" si="11">G14-H14</f>
        <v>152.89440959073562</v>
      </c>
      <c r="J14" s="1">
        <f t="shared" ca="1" si="7"/>
        <v>107.02608671351493</v>
      </c>
      <c r="K14" s="71">
        <f t="shared" ca="1" si="8"/>
        <v>-45.868322877220685</v>
      </c>
      <c r="L14" s="72">
        <f t="shared" ca="1" si="0"/>
        <v>-152.89440959073562</v>
      </c>
      <c r="M14" s="1"/>
      <c r="N14" s="1" t="s">
        <v>231</v>
      </c>
      <c r="O14" s="1">
        <f ca="1">AVERAGE(I20:INDEX(I:I,19+$B$7))</f>
        <v>139.88173035337687</v>
      </c>
      <c r="P14" s="1"/>
      <c r="Q14" s="1"/>
      <c r="R14" s="1"/>
      <c r="S14" s="1"/>
      <c r="T14" s="1"/>
      <c r="U14" s="1"/>
      <c r="V14" s="1"/>
      <c r="W14" s="1"/>
      <c r="X14" s="1"/>
    </row>
    <row r="15" spans="1:24" ht="15.95">
      <c r="A15" s="70">
        <f t="shared" si="1"/>
        <v>4</v>
      </c>
      <c r="B15" s="71">
        <f t="shared" ca="1" si="2"/>
        <v>41.229883332174971</v>
      </c>
      <c r="C15" s="1">
        <f t="shared" si="3"/>
        <v>9500000</v>
      </c>
      <c r="D15" s="1">
        <f t="shared" si="4"/>
        <v>0.45</v>
      </c>
      <c r="E15" s="1">
        <f t="shared" ca="1" si="9"/>
        <v>391.68389165566225</v>
      </c>
      <c r="F15" s="71">
        <f t="shared" ca="1" si="10"/>
        <v>176.25775124504801</v>
      </c>
      <c r="G15" s="1">
        <f t="shared" ca="1" si="5"/>
        <v>215.42614041061424</v>
      </c>
      <c r="H15" s="1">
        <f t="shared" ca="1" si="6"/>
        <v>64.627842123184266</v>
      </c>
      <c r="I15" s="1">
        <f t="shared" ca="1" si="11"/>
        <v>150.79829828742999</v>
      </c>
      <c r="J15" s="1">
        <f t="shared" ca="1" si="7"/>
        <v>105.55880880120098</v>
      </c>
      <c r="K15" s="71">
        <f t="shared" ca="1" si="8"/>
        <v>-45.239489486228997</v>
      </c>
      <c r="L15" s="72">
        <f t="shared" ca="1" si="0"/>
        <v>-150.79829828742999</v>
      </c>
      <c r="M15" s="1"/>
      <c r="N15" s="1" t="s">
        <v>232</v>
      </c>
      <c r="O15" s="1">
        <f ca="1">_xlfn.PERCENTILE.INC(I20:INDEX(I:I,19+$B$7),0.05)</f>
        <v>98.938090320163084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95">
      <c r="A16" s="70">
        <f t="shared" si="1"/>
        <v>5</v>
      </c>
      <c r="B16" s="71">
        <f t="shared" ca="1" si="2"/>
        <v>34.515772416261669</v>
      </c>
      <c r="C16" s="1">
        <f t="shared" si="3"/>
        <v>9500000</v>
      </c>
      <c r="D16" s="1">
        <f t="shared" si="4"/>
        <v>0.45</v>
      </c>
      <c r="E16" s="1">
        <f t="shared" ca="1" si="9"/>
        <v>327.89983795448586</v>
      </c>
      <c r="F16" s="71">
        <f t="shared" ca="1" si="10"/>
        <v>147.55492707951865</v>
      </c>
      <c r="G16" s="1">
        <f t="shared" ca="1" si="5"/>
        <v>180.34491087496721</v>
      </c>
      <c r="H16" s="1">
        <f t="shared" ca="1" si="6"/>
        <v>54.103473262490162</v>
      </c>
      <c r="I16" s="1">
        <f t="shared" ca="1" si="11"/>
        <v>126.24143761247706</v>
      </c>
      <c r="J16" s="1">
        <f t="shared" ca="1" si="7"/>
        <v>88.369006328733931</v>
      </c>
      <c r="K16" s="71">
        <f ca="1">-I16*$B$6</f>
        <v>-37.872431283743119</v>
      </c>
      <c r="L16" s="72">
        <f t="shared" ca="1" si="0"/>
        <v>-126.24143761247706</v>
      </c>
      <c r="M16" s="1"/>
      <c r="N16" s="1" t="s">
        <v>233</v>
      </c>
      <c r="O16" s="1">
        <f ca="1">_xlfn.PERCENTILE.INC(I20:INDEX(I:I,19+$B$7),0.95)</f>
        <v>181.84692666811054</v>
      </c>
      <c r="P16" s="1"/>
      <c r="Q16" s="1"/>
      <c r="R16" s="1"/>
      <c r="S16" s="1"/>
      <c r="T16" s="1"/>
      <c r="U16" s="1"/>
      <c r="V16" s="1"/>
      <c r="W16" s="1"/>
      <c r="X16" s="1"/>
    </row>
    <row r="17" spans="1:24" ht="15.95">
      <c r="A17" s="70">
        <f t="shared" si="1"/>
        <v>6</v>
      </c>
      <c r="B17" s="71">
        <f t="shared" ca="1" si="2"/>
        <v>46.138168621513742</v>
      </c>
      <c r="C17" s="1">
        <f t="shared" si="3"/>
        <v>9500000</v>
      </c>
      <c r="D17" s="1">
        <f t="shared" si="4"/>
        <v>0.45</v>
      </c>
      <c r="E17" s="1">
        <f t="shared" ca="1" si="9"/>
        <v>438.31260190438059</v>
      </c>
      <c r="F17" s="71">
        <f t="shared" ca="1" si="10"/>
        <v>197.24067085697126</v>
      </c>
      <c r="G17" s="1">
        <f t="shared" ca="1" si="5"/>
        <v>241.07193104740932</v>
      </c>
      <c r="H17" s="1">
        <f t="shared" ca="1" si="6"/>
        <v>72.321579314222788</v>
      </c>
      <c r="I17" s="1">
        <f t="shared" ca="1" si="11"/>
        <v>168.75035173318653</v>
      </c>
      <c r="J17" s="1">
        <f t="shared" ca="1" si="7"/>
        <v>118.12524621323057</v>
      </c>
      <c r="K17" s="71">
        <f t="shared" ca="1" si="8"/>
        <v>-50.625105519955959</v>
      </c>
      <c r="L17" s="72">
        <f t="shared" ca="1" si="0"/>
        <v>-168.75035173318653</v>
      </c>
      <c r="M17" s="1"/>
      <c r="N17" s="1" t="s">
        <v>234</v>
      </c>
      <c r="O17" s="1">
        <f ca="1">_xlfn.STDEV.P(I20:INDEX(I:I,19+$B$7))</f>
        <v>25.406549667513826</v>
      </c>
      <c r="P17" s="1"/>
      <c r="Q17" s="1"/>
      <c r="R17" s="1"/>
      <c r="S17" s="1"/>
      <c r="T17" s="1"/>
      <c r="U17" s="1"/>
      <c r="V17" s="1"/>
      <c r="W17" s="1"/>
      <c r="X17" s="1"/>
    </row>
    <row r="18" spans="1:24" ht="15.95">
      <c r="A18" s="70">
        <f t="shared" si="1"/>
        <v>7</v>
      </c>
      <c r="B18" s="71">
        <f t="shared" ca="1" si="2"/>
        <v>40.077711353406038</v>
      </c>
      <c r="C18" s="1">
        <f t="shared" si="3"/>
        <v>9500000</v>
      </c>
      <c r="D18" s="1">
        <f t="shared" si="4"/>
        <v>0.45</v>
      </c>
      <c r="E18" s="1">
        <f t="shared" ca="1" si="9"/>
        <v>380.73825785735738</v>
      </c>
      <c r="F18" s="71">
        <f t="shared" ca="1" si="10"/>
        <v>171.33221603581083</v>
      </c>
      <c r="G18" s="1">
        <f t="shared" ca="1" si="5"/>
        <v>209.40604182154655</v>
      </c>
      <c r="H18" s="1">
        <f t="shared" ca="1" si="6"/>
        <v>62.82181254646396</v>
      </c>
      <c r="I18" s="1">
        <f t="shared" ca="1" si="11"/>
        <v>146.58422927508258</v>
      </c>
      <c r="J18" s="1">
        <f t="shared" ca="1" si="7"/>
        <v>102.6089604925578</v>
      </c>
      <c r="K18" s="71">
        <f t="shared" ca="1" si="8"/>
        <v>-43.975268782524772</v>
      </c>
      <c r="L18" s="72">
        <f t="shared" ca="1" si="0"/>
        <v>-146.58422927508258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95">
      <c r="A19" s="70">
        <f t="shared" si="1"/>
        <v>8</v>
      </c>
      <c r="B19" s="71">
        <f t="shared" ca="1" si="2"/>
        <v>36.418470115978586</v>
      </c>
      <c r="C19" s="1">
        <f t="shared" si="3"/>
        <v>9500000</v>
      </c>
      <c r="D19" s="1">
        <f t="shared" si="4"/>
        <v>0.45</v>
      </c>
      <c r="E19" s="1">
        <f t="shared" ca="1" si="9"/>
        <v>345.97546610179654</v>
      </c>
      <c r="F19" s="71">
        <f t="shared" ca="1" si="10"/>
        <v>155.68895974580846</v>
      </c>
      <c r="G19" s="1">
        <f t="shared" ca="1" si="5"/>
        <v>190.28650635598808</v>
      </c>
      <c r="H19" s="1">
        <f t="shared" ca="1" si="6"/>
        <v>57.085951906796424</v>
      </c>
      <c r="I19" s="1">
        <f t="shared" ca="1" si="11"/>
        <v>133.20055444919166</v>
      </c>
      <c r="J19" s="1">
        <f t="shared" ca="1" si="7"/>
        <v>93.240388114434154</v>
      </c>
      <c r="K19" s="71">
        <f t="shared" ca="1" si="8"/>
        <v>-39.960166334757496</v>
      </c>
      <c r="L19" s="72">
        <f t="shared" ca="1" si="0"/>
        <v>-133.20055444919166</v>
      </c>
      <c r="M19" s="65"/>
      <c r="N19" s="165" t="s">
        <v>235</v>
      </c>
      <c r="O19" s="166"/>
      <c r="P19" s="1"/>
      <c r="Q19" s="1"/>
      <c r="R19" s="1"/>
      <c r="S19" s="1"/>
      <c r="T19" s="1"/>
      <c r="U19" s="1"/>
      <c r="V19" s="1"/>
      <c r="W19" s="1"/>
      <c r="X19" s="1"/>
    </row>
    <row r="20" spans="1:24" ht="15.95">
      <c r="A20" s="70">
        <f t="shared" si="1"/>
        <v>9</v>
      </c>
      <c r="B20" s="71">
        <f t="shared" ca="1" si="2"/>
        <v>44.00132850239109</v>
      </c>
      <c r="C20" s="1">
        <f t="shared" si="3"/>
        <v>9500000</v>
      </c>
      <c r="D20" s="1">
        <f t="shared" si="4"/>
        <v>0.45</v>
      </c>
      <c r="E20" s="1">
        <f t="shared" ca="1" si="9"/>
        <v>418.01262077271531</v>
      </c>
      <c r="F20" s="71">
        <f t="shared" ca="1" si="10"/>
        <v>188.10567934772189</v>
      </c>
      <c r="G20" s="1">
        <f t="shared" ca="1" si="5"/>
        <v>229.90694142499342</v>
      </c>
      <c r="H20" s="1">
        <f t="shared" ca="1" si="6"/>
        <v>68.972082427498023</v>
      </c>
      <c r="I20" s="1">
        <f t="shared" ca="1" si="11"/>
        <v>160.93485899749538</v>
      </c>
      <c r="J20" s="1">
        <f t="shared" ca="1" si="7"/>
        <v>112.65440129824675</v>
      </c>
      <c r="K20" s="71">
        <f t="shared" ca="1" si="8"/>
        <v>-48.280457699248615</v>
      </c>
      <c r="L20" s="72">
        <f t="shared" ca="1" si="0"/>
        <v>-160.93485899749538</v>
      </c>
      <c r="M20" s="1"/>
      <c r="N20" s="68" t="s">
        <v>236</v>
      </c>
      <c r="O20" s="77">
        <f ca="1">AVERAGE(I20:INDEX(I:I,19+$B$7))</f>
        <v>139.88173035337687</v>
      </c>
      <c r="P20" s="1"/>
      <c r="Q20" s="1"/>
      <c r="R20" s="1"/>
      <c r="S20" s="1"/>
      <c r="T20" s="1"/>
      <c r="U20" s="1"/>
      <c r="V20" s="1"/>
      <c r="W20" s="1"/>
      <c r="X20" s="1"/>
    </row>
    <row r="21" spans="1:24" ht="15.95">
      <c r="A21" s="70">
        <f t="shared" si="1"/>
        <v>10</v>
      </c>
      <c r="B21" s="71">
        <f t="shared" ca="1" si="2"/>
        <v>50.443845795139836</v>
      </c>
      <c r="C21" s="1">
        <f t="shared" si="3"/>
        <v>9500000</v>
      </c>
      <c r="D21" s="1">
        <f t="shared" si="4"/>
        <v>0.45</v>
      </c>
      <c r="E21" s="1">
        <f t="shared" ca="1" si="9"/>
        <v>479.21653505382841</v>
      </c>
      <c r="F21" s="71">
        <f t="shared" ca="1" si="10"/>
        <v>215.64744077422279</v>
      </c>
      <c r="G21" s="1">
        <f t="shared" ca="1" si="5"/>
        <v>263.56909427960562</v>
      </c>
      <c r="H21" s="1">
        <f t="shared" ca="1" si="6"/>
        <v>79.070728283881678</v>
      </c>
      <c r="I21" s="1">
        <f t="shared" ca="1" si="11"/>
        <v>184.49836599572393</v>
      </c>
      <c r="J21" s="1">
        <f t="shared" ca="1" si="7"/>
        <v>129.14885619700675</v>
      </c>
      <c r="K21" s="71">
        <f t="shared" ca="1" si="8"/>
        <v>-55.349509798717179</v>
      </c>
      <c r="L21" s="72">
        <f t="shared" ca="1" si="0"/>
        <v>-184.49836599572393</v>
      </c>
      <c r="M21" s="1"/>
      <c r="N21" s="68" t="s">
        <v>237</v>
      </c>
      <c r="O21" s="77">
        <f>ROUND(C54*(1-$B$5),2)</f>
        <v>6650000</v>
      </c>
      <c r="P21" s="1"/>
      <c r="S21" s="1"/>
      <c r="T21" s="1"/>
      <c r="U21" s="1"/>
      <c r="V21" s="1"/>
      <c r="W21" s="1"/>
      <c r="X21" s="1"/>
    </row>
    <row r="22" spans="1:24" ht="15.95">
      <c r="A22" s="70">
        <f t="shared" ref="A22:A85" si="12">ROW()-11</f>
        <v>11</v>
      </c>
      <c r="B22" s="71">
        <f t="shared" ref="B22:B85" ca="1" si="13">_xlfn.NORM.INV(RAND(),$B$1,$B$2)</f>
        <v>42.464735775144334</v>
      </c>
      <c r="C22" s="1">
        <f t="shared" ref="C22:C85" si="14">$B$3</f>
        <v>9500000</v>
      </c>
      <c r="D22" s="1">
        <f t="shared" ref="D22:D85" si="15">$B$4</f>
        <v>0.45</v>
      </c>
      <c r="E22" s="1">
        <f t="shared" ref="E22:E85" ca="1" si="16">(B22*C22)/$B$8</f>
        <v>403.41498986387114</v>
      </c>
      <c r="F22" s="71">
        <f t="shared" ref="F22:F85" ca="1" si="17">E22*D22</f>
        <v>181.53674543874203</v>
      </c>
      <c r="G22" s="1">
        <f t="shared" ref="G22:G85" ca="1" si="18">E22-F22</f>
        <v>221.87824442512911</v>
      </c>
      <c r="H22" s="1">
        <f t="shared" ref="H22:H85" ca="1" si="19">G22*$B$5</f>
        <v>66.56347332753873</v>
      </c>
      <c r="I22" s="1">
        <f t="shared" ref="I22:I85" ca="1" si="20">G22-H22</f>
        <v>155.31477109759038</v>
      </c>
      <c r="J22" s="1">
        <f t="shared" ca="1" si="7"/>
        <v>108.72033976831327</v>
      </c>
      <c r="K22" s="71">
        <f t="shared" ref="K22:K85" ca="1" si="21">-I22*$B$6</f>
        <v>-46.594431329277114</v>
      </c>
      <c r="L22" s="72">
        <f t="shared" ca="1" si="0"/>
        <v>-155.31477109759038</v>
      </c>
      <c r="M22" s="1"/>
      <c r="N22" s="68" t="s">
        <v>238</v>
      </c>
      <c r="O22" s="77">
        <f>ROUND(C54*$B$5,2)</f>
        <v>2850000</v>
      </c>
      <c r="P22" s="1"/>
      <c r="R22" s="1"/>
      <c r="S22" s="1"/>
      <c r="T22" s="1"/>
      <c r="V22" s="1"/>
      <c r="W22" s="1"/>
      <c r="X22" s="1"/>
    </row>
    <row r="23" spans="1:24" ht="15.95">
      <c r="A23" s="70">
        <f t="shared" si="12"/>
        <v>12</v>
      </c>
      <c r="B23" s="71">
        <f t="shared" ca="1" si="13"/>
        <v>39.959320134843438</v>
      </c>
      <c r="C23" s="1">
        <f t="shared" si="14"/>
        <v>9500000</v>
      </c>
      <c r="D23" s="1">
        <f t="shared" si="15"/>
        <v>0.45</v>
      </c>
      <c r="E23" s="1">
        <f t="shared" ca="1" si="16"/>
        <v>379.61354128101266</v>
      </c>
      <c r="F23" s="71">
        <f t="shared" ca="1" si="17"/>
        <v>170.82609357645569</v>
      </c>
      <c r="G23" s="1">
        <f t="shared" ca="1" si="18"/>
        <v>208.78744770455697</v>
      </c>
      <c r="H23" s="1">
        <f t="shared" ca="1" si="19"/>
        <v>62.63623431136709</v>
      </c>
      <c r="I23" s="1">
        <f t="shared" ca="1" si="20"/>
        <v>146.15121339318989</v>
      </c>
      <c r="J23" s="1">
        <f t="shared" ca="1" si="7"/>
        <v>102.30584937523292</v>
      </c>
      <c r="K23" s="71">
        <f t="shared" ca="1" si="21"/>
        <v>-43.845364017956967</v>
      </c>
      <c r="L23" s="72">
        <f t="shared" ca="1" si="0"/>
        <v>-146.15121339318989</v>
      </c>
      <c r="M23" s="1"/>
      <c r="N23" s="68" t="s">
        <v>239</v>
      </c>
      <c r="O23" s="77">
        <f>ROUND(-C54,2)</f>
        <v>-9500000</v>
      </c>
      <c r="P23" s="1"/>
      <c r="R23" s="1"/>
      <c r="S23" s="1"/>
      <c r="T23" s="1"/>
      <c r="W23" s="1"/>
      <c r="X23" s="1"/>
    </row>
    <row r="24" spans="1:24" ht="17.100000000000001">
      <c r="A24" s="70">
        <f t="shared" si="12"/>
        <v>13</v>
      </c>
      <c r="B24" s="71">
        <f t="shared" ca="1" si="13"/>
        <v>44.068420175061824</v>
      </c>
      <c r="C24" s="1">
        <f t="shared" si="14"/>
        <v>9500000</v>
      </c>
      <c r="D24" s="1">
        <f t="shared" si="15"/>
        <v>0.45</v>
      </c>
      <c r="E24" s="1">
        <f t="shared" ca="1" si="16"/>
        <v>418.64999166308729</v>
      </c>
      <c r="F24" s="71">
        <f t="shared" ca="1" si="17"/>
        <v>188.39249624838928</v>
      </c>
      <c r="G24" s="1">
        <f t="shared" ca="1" si="18"/>
        <v>230.25749541469801</v>
      </c>
      <c r="H24" s="1">
        <f t="shared" ca="1" si="19"/>
        <v>69.077248624409407</v>
      </c>
      <c r="I24" s="1">
        <f t="shared" ca="1" si="20"/>
        <v>161.18024679028861</v>
      </c>
      <c r="J24" s="1">
        <f t="shared" ca="1" si="7"/>
        <v>112.82617275320202</v>
      </c>
      <c r="K24" s="71">
        <f t="shared" ca="1" si="21"/>
        <v>-48.354074037086583</v>
      </c>
      <c r="L24" s="72">
        <f t="shared" ca="1" si="0"/>
        <v>-161.18024679028861</v>
      </c>
      <c r="M24" s="1"/>
      <c r="N24" s="69" t="s">
        <v>240</v>
      </c>
      <c r="O24" s="96">
        <f>ROUND(-(C55+C56),2)</f>
        <v>-19000000</v>
      </c>
      <c r="P24" s="1"/>
      <c r="R24" s="1"/>
      <c r="S24" s="1"/>
      <c r="T24" s="1"/>
      <c r="V24" s="1"/>
      <c r="W24" s="167"/>
      <c r="X24" s="66"/>
    </row>
    <row r="25" spans="1:24" ht="17.100000000000001">
      <c r="A25" s="70">
        <f t="shared" si="12"/>
        <v>14</v>
      </c>
      <c r="B25" s="71">
        <f t="shared" ca="1" si="13"/>
        <v>46.972331338146198</v>
      </c>
      <c r="C25" s="1">
        <f t="shared" si="14"/>
        <v>9500000</v>
      </c>
      <c r="D25" s="1">
        <f t="shared" si="15"/>
        <v>0.45</v>
      </c>
      <c r="E25" s="1">
        <f t="shared" ca="1" si="16"/>
        <v>446.23714771238889</v>
      </c>
      <c r="F25" s="71">
        <f t="shared" ca="1" si="17"/>
        <v>200.806716470575</v>
      </c>
      <c r="G25" s="1">
        <f t="shared" ca="1" si="18"/>
        <v>245.43043124181389</v>
      </c>
      <c r="H25" s="1">
        <f t="shared" ca="1" si="19"/>
        <v>73.62912937254417</v>
      </c>
      <c r="I25" s="1">
        <f t="shared" ca="1" si="20"/>
        <v>171.80130186926971</v>
      </c>
      <c r="J25" s="1">
        <f t="shared" ca="1" si="7"/>
        <v>120.26091130848879</v>
      </c>
      <c r="K25" s="71">
        <f t="shared" ca="1" si="21"/>
        <v>-51.540390560780914</v>
      </c>
      <c r="L25" s="72">
        <f t="shared" ca="1" si="0"/>
        <v>-171.80130186926971</v>
      </c>
      <c r="M25" s="1"/>
      <c r="N25" s="1"/>
      <c r="O25" s="1"/>
      <c r="P25" s="1"/>
      <c r="R25" s="1"/>
      <c r="S25" s="1"/>
      <c r="T25" s="1"/>
      <c r="V25" s="1"/>
      <c r="W25" s="167"/>
      <c r="X25" s="66"/>
    </row>
    <row r="26" spans="1:24" ht="15.95">
      <c r="A26" s="70">
        <f t="shared" si="12"/>
        <v>15</v>
      </c>
      <c r="B26" s="71">
        <f t="shared" ca="1" si="13"/>
        <v>45.578688673632577</v>
      </c>
      <c r="C26" s="1">
        <f t="shared" si="14"/>
        <v>9500000</v>
      </c>
      <c r="D26" s="1">
        <f t="shared" si="15"/>
        <v>0.45</v>
      </c>
      <c r="E26" s="1">
        <f t="shared" ca="1" si="16"/>
        <v>432.99754239950948</v>
      </c>
      <c r="F26" s="71">
        <f t="shared" ca="1" si="17"/>
        <v>194.84889407977928</v>
      </c>
      <c r="G26" s="1">
        <f t="shared" ca="1" si="18"/>
        <v>238.1486483197302</v>
      </c>
      <c r="H26" s="1">
        <f t="shared" ca="1" si="19"/>
        <v>71.444594495919063</v>
      </c>
      <c r="I26" s="1">
        <f t="shared" ca="1" si="20"/>
        <v>166.70405382381114</v>
      </c>
      <c r="J26" s="1">
        <f t="shared" ca="1" si="7"/>
        <v>116.69283767666779</v>
      </c>
      <c r="K26" s="71">
        <f t="shared" ca="1" si="21"/>
        <v>-50.011216147143337</v>
      </c>
      <c r="L26" s="72">
        <f t="shared" ca="1" si="0"/>
        <v>-166.70405382381114</v>
      </c>
      <c r="M26" s="1"/>
      <c r="N26" s="1"/>
      <c r="O26" s="1"/>
      <c r="P26" s="1"/>
      <c r="R26" s="1"/>
      <c r="S26" s="1"/>
      <c r="T26" s="1"/>
      <c r="V26" s="1"/>
      <c r="W26" s="1"/>
      <c r="X26" s="65"/>
    </row>
    <row r="27" spans="1:24" ht="15.95">
      <c r="A27" s="70">
        <f t="shared" si="12"/>
        <v>16</v>
      </c>
      <c r="B27" s="71">
        <f t="shared" ca="1" si="13"/>
        <v>52.840621889722513</v>
      </c>
      <c r="C27" s="1">
        <f t="shared" si="14"/>
        <v>9500000</v>
      </c>
      <c r="D27" s="1">
        <f t="shared" si="15"/>
        <v>0.45</v>
      </c>
      <c r="E27" s="1">
        <f t="shared" ca="1" si="16"/>
        <v>501.98590795236385</v>
      </c>
      <c r="F27" s="71">
        <f t="shared" ca="1" si="17"/>
        <v>225.89365857856373</v>
      </c>
      <c r="G27" s="1">
        <f t="shared" ca="1" si="18"/>
        <v>276.09224937380009</v>
      </c>
      <c r="H27" s="1">
        <f t="shared" ca="1" si="19"/>
        <v>82.827674812140017</v>
      </c>
      <c r="I27" s="1">
        <f t="shared" ca="1" si="20"/>
        <v>193.26457456166008</v>
      </c>
      <c r="J27" s="1">
        <f t="shared" ca="1" si="7"/>
        <v>135.28520219316204</v>
      </c>
      <c r="K27" s="71">
        <f t="shared" ca="1" si="21"/>
        <v>-57.979372368498019</v>
      </c>
      <c r="L27" s="72">
        <f t="shared" ca="1" si="0"/>
        <v>-193.26457456166008</v>
      </c>
      <c r="M27" s="1"/>
      <c r="N27" s="1"/>
      <c r="O27" s="1"/>
      <c r="P27" s="1"/>
      <c r="R27" s="1"/>
      <c r="S27" s="1"/>
      <c r="T27" s="1"/>
      <c r="V27" s="1"/>
      <c r="W27" s="1"/>
      <c r="X27" s="65"/>
    </row>
    <row r="28" spans="1:24" ht="15.95">
      <c r="A28" s="70">
        <f t="shared" si="12"/>
        <v>17</v>
      </c>
      <c r="B28" s="71">
        <f t="shared" ca="1" si="13"/>
        <v>45.649168361165202</v>
      </c>
      <c r="C28" s="1">
        <f t="shared" si="14"/>
        <v>9500000</v>
      </c>
      <c r="D28" s="1">
        <f t="shared" si="15"/>
        <v>0.45</v>
      </c>
      <c r="E28" s="1">
        <f t="shared" ca="1" si="16"/>
        <v>433.66709943106946</v>
      </c>
      <c r="F28" s="71">
        <f t="shared" ca="1" si="17"/>
        <v>195.15019474398127</v>
      </c>
      <c r="G28" s="1">
        <f t="shared" ca="1" si="18"/>
        <v>238.51690468708819</v>
      </c>
      <c r="H28" s="1">
        <f t="shared" ca="1" si="19"/>
        <v>71.555071406126459</v>
      </c>
      <c r="I28" s="1">
        <f t="shared" ca="1" si="20"/>
        <v>166.96183328096174</v>
      </c>
      <c r="J28" s="1">
        <f t="shared" ca="1" si="7"/>
        <v>116.87328329667321</v>
      </c>
      <c r="K28" s="71">
        <f t="shared" ca="1" si="21"/>
        <v>-50.08854998428852</v>
      </c>
      <c r="L28" s="72">
        <f t="shared" ca="1" si="0"/>
        <v>-166.96183328096174</v>
      </c>
      <c r="M28" s="1"/>
      <c r="N28" s="1"/>
      <c r="O28" s="1"/>
      <c r="P28" s="1"/>
      <c r="R28" s="1"/>
      <c r="S28" s="1"/>
      <c r="T28" s="1"/>
      <c r="V28" s="1"/>
      <c r="W28" s="1"/>
      <c r="X28" s="1"/>
    </row>
    <row r="29" spans="1:24" ht="15.95">
      <c r="A29" s="70">
        <f t="shared" si="12"/>
        <v>18</v>
      </c>
      <c r="B29" s="71">
        <f t="shared" ca="1" si="13"/>
        <v>27.22870492717859</v>
      </c>
      <c r="C29" s="1">
        <f t="shared" si="14"/>
        <v>9500000</v>
      </c>
      <c r="D29" s="1">
        <f t="shared" si="15"/>
        <v>0.45</v>
      </c>
      <c r="E29" s="1">
        <f t="shared" ca="1" si="16"/>
        <v>258.67269680819658</v>
      </c>
      <c r="F29" s="71">
        <f t="shared" ca="1" si="17"/>
        <v>116.40271356368847</v>
      </c>
      <c r="G29" s="1">
        <f t="shared" ca="1" si="18"/>
        <v>142.26998324450813</v>
      </c>
      <c r="H29" s="1">
        <f t="shared" ca="1" si="19"/>
        <v>42.680994973352433</v>
      </c>
      <c r="I29" s="1">
        <f t="shared" ca="1" si="20"/>
        <v>99.588988271155699</v>
      </c>
      <c r="J29" s="1">
        <f t="shared" ca="1" si="7"/>
        <v>69.712291789808987</v>
      </c>
      <c r="K29" s="71">
        <f t="shared" ca="1" si="21"/>
        <v>-29.876696481346709</v>
      </c>
      <c r="L29" s="72">
        <f t="shared" ca="1" si="0"/>
        <v>-99.588988271155699</v>
      </c>
      <c r="M29" s="1"/>
      <c r="N29" s="1"/>
      <c r="O29" s="1"/>
      <c r="P29" s="1"/>
      <c r="R29" s="1"/>
      <c r="S29" s="1"/>
      <c r="T29" s="1"/>
      <c r="V29" s="1"/>
      <c r="W29" s="1"/>
      <c r="X29" s="1"/>
    </row>
    <row r="30" spans="1:24" ht="15.95">
      <c r="A30" s="70">
        <f t="shared" si="12"/>
        <v>19</v>
      </c>
      <c r="B30" s="71">
        <f t="shared" ca="1" si="13"/>
        <v>39.050683794012016</v>
      </c>
      <c r="C30" s="1">
        <f t="shared" si="14"/>
        <v>9500000</v>
      </c>
      <c r="D30" s="1">
        <f t="shared" si="15"/>
        <v>0.45</v>
      </c>
      <c r="E30" s="1">
        <f t="shared" ca="1" si="16"/>
        <v>370.98149604311419</v>
      </c>
      <c r="F30" s="71">
        <f t="shared" ca="1" si="17"/>
        <v>166.94167321940139</v>
      </c>
      <c r="G30" s="1">
        <f t="shared" ca="1" si="18"/>
        <v>204.0398228237128</v>
      </c>
      <c r="H30" s="1">
        <f t="shared" ca="1" si="19"/>
        <v>61.211946847113836</v>
      </c>
      <c r="I30" s="1">
        <f t="shared" ca="1" si="20"/>
        <v>142.82787597659896</v>
      </c>
      <c r="J30" s="1">
        <f t="shared" ca="1" si="7"/>
        <v>99.979513183619261</v>
      </c>
      <c r="K30" s="71">
        <f t="shared" ca="1" si="21"/>
        <v>-42.848362792979685</v>
      </c>
      <c r="L30" s="72">
        <f t="shared" ca="1" si="0"/>
        <v>-142.82787597659896</v>
      </c>
      <c r="M30" s="1"/>
      <c r="N30" s="1"/>
      <c r="O30" s="1"/>
      <c r="P30" s="1"/>
      <c r="R30" s="1"/>
      <c r="S30" s="1"/>
      <c r="T30" s="1"/>
      <c r="U30" s="1"/>
      <c r="V30" s="1"/>
      <c r="W30" s="1"/>
      <c r="X30" s="1"/>
    </row>
    <row r="31" spans="1:24" ht="15.95">
      <c r="A31" s="70">
        <f t="shared" si="12"/>
        <v>20</v>
      </c>
      <c r="B31" s="71">
        <f t="shared" ca="1" si="13"/>
        <v>27.796642404997257</v>
      </c>
      <c r="C31" s="1">
        <f t="shared" si="14"/>
        <v>9500000</v>
      </c>
      <c r="D31" s="1">
        <f t="shared" si="15"/>
        <v>0.45</v>
      </c>
      <c r="E31" s="1">
        <f t="shared" ca="1" si="16"/>
        <v>264.06810284747394</v>
      </c>
      <c r="F31" s="71">
        <f t="shared" ca="1" si="17"/>
        <v>118.83064628136327</v>
      </c>
      <c r="G31" s="1">
        <f t="shared" ca="1" si="18"/>
        <v>145.23745656611067</v>
      </c>
      <c r="H31" s="1">
        <f t="shared" ca="1" si="19"/>
        <v>43.571236969833201</v>
      </c>
      <c r="I31" s="1">
        <f t="shared" ca="1" si="20"/>
        <v>101.66621959627747</v>
      </c>
      <c r="J31" s="1">
        <f t="shared" ca="1" si="7"/>
        <v>71.16635371739423</v>
      </c>
      <c r="K31" s="71">
        <f t="shared" ca="1" si="21"/>
        <v>-30.499865878883242</v>
      </c>
      <c r="L31" s="72">
        <f t="shared" ca="1" si="0"/>
        <v>-101.66621959627747</v>
      </c>
      <c r="M31" s="1"/>
      <c r="N31" s="1"/>
      <c r="O31" s="1"/>
      <c r="P31" s="1"/>
      <c r="R31" s="1"/>
      <c r="S31" s="1"/>
      <c r="T31" s="1"/>
      <c r="U31" s="1"/>
      <c r="V31" s="1"/>
      <c r="W31" s="1"/>
      <c r="X31" s="1"/>
    </row>
    <row r="32" spans="1:24" ht="15.95">
      <c r="A32" s="70">
        <f t="shared" si="12"/>
        <v>21</v>
      </c>
      <c r="B32" s="71">
        <f t="shared" ca="1" si="13"/>
        <v>44.922852702887958</v>
      </c>
      <c r="C32" s="1">
        <f t="shared" si="14"/>
        <v>9500000</v>
      </c>
      <c r="D32" s="1">
        <f t="shared" si="15"/>
        <v>0.45</v>
      </c>
      <c r="E32" s="1">
        <f t="shared" ca="1" si="16"/>
        <v>426.76710067743556</v>
      </c>
      <c r="F32" s="71">
        <f t="shared" ca="1" si="17"/>
        <v>192.045195304846</v>
      </c>
      <c r="G32" s="1">
        <f t="shared" ca="1" si="18"/>
        <v>234.72190537258956</v>
      </c>
      <c r="H32" s="1">
        <f t="shared" ca="1" si="19"/>
        <v>70.41657161177686</v>
      </c>
      <c r="I32" s="1">
        <f t="shared" ca="1" si="20"/>
        <v>164.30533376081269</v>
      </c>
      <c r="J32" s="1">
        <f t="shared" ca="1" si="7"/>
        <v>115.01373363256887</v>
      </c>
      <c r="K32" s="71">
        <f t="shared" ca="1" si="21"/>
        <v>-49.291600128243807</v>
      </c>
      <c r="L32" s="72">
        <f t="shared" ca="1" si="0"/>
        <v>-164.30533376081269</v>
      </c>
      <c r="M32" s="1"/>
      <c r="N32" s="1"/>
      <c r="O32" s="1"/>
      <c r="P32" s="1"/>
      <c r="R32" s="1"/>
      <c r="S32" s="1"/>
      <c r="T32" s="1"/>
      <c r="U32" s="167"/>
      <c r="V32" s="167"/>
      <c r="W32" s="1"/>
      <c r="X32" s="1"/>
    </row>
    <row r="33" spans="1:24" ht="17.100000000000001">
      <c r="A33" s="70">
        <f t="shared" si="12"/>
        <v>22</v>
      </c>
      <c r="B33" s="71">
        <f t="shared" ca="1" si="13"/>
        <v>44.001536129253871</v>
      </c>
      <c r="C33" s="1">
        <f t="shared" si="14"/>
        <v>9500000</v>
      </c>
      <c r="D33" s="1">
        <f t="shared" si="15"/>
        <v>0.45</v>
      </c>
      <c r="E33" s="1">
        <f t="shared" ca="1" si="16"/>
        <v>418.01459322791175</v>
      </c>
      <c r="F33" s="71">
        <f t="shared" ca="1" si="17"/>
        <v>188.10656695256029</v>
      </c>
      <c r="G33" s="1">
        <f t="shared" ca="1" si="18"/>
        <v>229.90802627535146</v>
      </c>
      <c r="H33" s="1">
        <f t="shared" ca="1" si="19"/>
        <v>68.972407882605438</v>
      </c>
      <c r="I33" s="1">
        <f t="shared" ca="1" si="20"/>
        <v>160.93561839274602</v>
      </c>
      <c r="J33" s="1">
        <f t="shared" ca="1" si="7"/>
        <v>112.65493287492221</v>
      </c>
      <c r="K33" s="71">
        <f t="shared" ca="1" si="21"/>
        <v>-48.280685517823805</v>
      </c>
      <c r="L33" s="72">
        <f t="shared" ca="1" si="0"/>
        <v>-160.93561839274602</v>
      </c>
      <c r="M33" s="1"/>
      <c r="N33" s="1"/>
      <c r="O33" s="1"/>
      <c r="P33" s="1"/>
      <c r="Q33" s="1"/>
      <c r="R33" s="1"/>
      <c r="S33" s="1"/>
      <c r="T33" s="1"/>
      <c r="U33" s="167"/>
      <c r="V33" s="66"/>
      <c r="W33" s="1"/>
      <c r="X33" s="1"/>
    </row>
    <row r="34" spans="1:24" ht="17.100000000000001">
      <c r="A34" s="70">
        <f t="shared" si="12"/>
        <v>23</v>
      </c>
      <c r="B34" s="71">
        <f t="shared" ca="1" si="13"/>
        <v>31.352222240493148</v>
      </c>
      <c r="C34" s="1">
        <f t="shared" si="14"/>
        <v>9500000</v>
      </c>
      <c r="D34" s="1">
        <f t="shared" si="15"/>
        <v>0.45</v>
      </c>
      <c r="E34" s="1">
        <f t="shared" ca="1" si="16"/>
        <v>297.84611128468492</v>
      </c>
      <c r="F34" s="71">
        <f t="shared" ca="1" si="17"/>
        <v>134.03075007810821</v>
      </c>
      <c r="G34" s="1">
        <f t="shared" ca="1" si="18"/>
        <v>163.81536120657671</v>
      </c>
      <c r="H34" s="1">
        <f t="shared" ca="1" si="19"/>
        <v>49.144608361973013</v>
      </c>
      <c r="I34" s="1">
        <f t="shared" ca="1" si="20"/>
        <v>114.6707528446037</v>
      </c>
      <c r="J34" s="1">
        <f t="shared" ca="1" si="7"/>
        <v>80.269526991222577</v>
      </c>
      <c r="K34" s="71">
        <f t="shared" ca="1" si="21"/>
        <v>-34.401225853381106</v>
      </c>
      <c r="L34" s="72">
        <f t="shared" ca="1" si="0"/>
        <v>-114.6707528446037</v>
      </c>
      <c r="M34" s="1"/>
      <c r="N34" s="1"/>
      <c r="O34" s="1"/>
      <c r="P34" s="1"/>
      <c r="Q34" s="1"/>
      <c r="R34" s="1"/>
      <c r="S34" s="1"/>
      <c r="T34" s="1"/>
      <c r="U34" s="167"/>
      <c r="V34" s="66"/>
      <c r="W34" s="1"/>
      <c r="X34" s="1"/>
    </row>
    <row r="35" spans="1:24" ht="17.100000000000001">
      <c r="A35" s="70">
        <f t="shared" si="12"/>
        <v>24</v>
      </c>
      <c r="B35" s="71">
        <f t="shared" ca="1" si="13"/>
        <v>42.581666413823761</v>
      </c>
      <c r="C35" s="1">
        <f t="shared" si="14"/>
        <v>9500000</v>
      </c>
      <c r="D35" s="1">
        <f t="shared" si="15"/>
        <v>0.45</v>
      </c>
      <c r="E35" s="1">
        <f t="shared" ca="1" si="16"/>
        <v>404.52583093132574</v>
      </c>
      <c r="F35" s="71">
        <f t="shared" ca="1" si="17"/>
        <v>182.0366239190966</v>
      </c>
      <c r="G35" s="1">
        <f t="shared" ca="1" si="18"/>
        <v>222.48920701222914</v>
      </c>
      <c r="H35" s="1">
        <f t="shared" ca="1" si="19"/>
        <v>66.746762103668743</v>
      </c>
      <c r="I35" s="1">
        <f t="shared" ca="1" si="20"/>
        <v>155.7424449085604</v>
      </c>
      <c r="J35" s="1">
        <f t="shared" ca="1" si="7"/>
        <v>109.01971143599228</v>
      </c>
      <c r="K35" s="71">
        <f t="shared" ca="1" si="21"/>
        <v>-46.722733472568116</v>
      </c>
      <c r="L35" s="72">
        <f t="shared" ca="1" si="0"/>
        <v>-155.7424449085604</v>
      </c>
      <c r="M35" s="1"/>
      <c r="N35" s="1"/>
      <c r="O35" s="1"/>
      <c r="P35" s="1"/>
      <c r="R35" s="1"/>
      <c r="S35" s="1"/>
      <c r="T35" s="1"/>
      <c r="U35" s="167"/>
      <c r="V35" s="66"/>
      <c r="W35" s="1"/>
      <c r="X35" s="1"/>
    </row>
    <row r="36" spans="1:24" ht="17.100000000000001">
      <c r="A36" s="70">
        <f t="shared" si="12"/>
        <v>25</v>
      </c>
      <c r="B36" s="71">
        <f t="shared" ca="1" si="13"/>
        <v>32.055205824085967</v>
      </c>
      <c r="C36" s="1">
        <f t="shared" si="14"/>
        <v>9500000</v>
      </c>
      <c r="D36" s="1">
        <f t="shared" si="15"/>
        <v>0.45</v>
      </c>
      <c r="E36" s="1">
        <f t="shared" ca="1" si="16"/>
        <v>304.52445532881666</v>
      </c>
      <c r="F36" s="71">
        <f t="shared" ca="1" si="17"/>
        <v>137.0360048979675</v>
      </c>
      <c r="G36" s="1">
        <f t="shared" ca="1" si="18"/>
        <v>167.48845043084916</v>
      </c>
      <c r="H36" s="1">
        <f t="shared" ca="1" si="19"/>
        <v>50.246535129254745</v>
      </c>
      <c r="I36" s="1">
        <f t="shared" ca="1" si="20"/>
        <v>117.24191530159442</v>
      </c>
      <c r="J36" s="1">
        <f t="shared" ca="1" si="7"/>
        <v>82.069340711116084</v>
      </c>
      <c r="K36" s="71">
        <f t="shared" ca="1" si="21"/>
        <v>-35.172574590478327</v>
      </c>
      <c r="L36" s="72">
        <f t="shared" ca="1" si="0"/>
        <v>-117.24191530159442</v>
      </c>
      <c r="M36" s="1"/>
      <c r="N36" s="1"/>
      <c r="O36" s="1"/>
      <c r="P36" s="1"/>
      <c r="R36" s="1"/>
      <c r="S36" s="1"/>
      <c r="T36" s="1"/>
      <c r="U36" s="167"/>
      <c r="V36" s="66"/>
      <c r="W36" s="1"/>
      <c r="X36" s="1"/>
    </row>
    <row r="37" spans="1:24" ht="15.95">
      <c r="A37" s="70">
        <f t="shared" si="12"/>
        <v>26</v>
      </c>
      <c r="B37" s="71">
        <f t="shared" ca="1" si="13"/>
        <v>46.2324342668539</v>
      </c>
      <c r="C37" s="1">
        <f t="shared" si="14"/>
        <v>9500000</v>
      </c>
      <c r="D37" s="1">
        <f t="shared" si="15"/>
        <v>0.45</v>
      </c>
      <c r="E37" s="1">
        <f t="shared" ca="1" si="16"/>
        <v>439.20812553511206</v>
      </c>
      <c r="F37" s="71">
        <f t="shared" ca="1" si="17"/>
        <v>197.64365649080042</v>
      </c>
      <c r="G37" s="1">
        <f t="shared" ca="1" si="18"/>
        <v>241.56446904431164</v>
      </c>
      <c r="H37" s="1">
        <f t="shared" ca="1" si="19"/>
        <v>72.469340713293491</v>
      </c>
      <c r="I37" s="1">
        <f t="shared" ca="1" si="20"/>
        <v>169.09512833101815</v>
      </c>
      <c r="J37" s="1">
        <f t="shared" ca="1" si="7"/>
        <v>118.36658983171269</v>
      </c>
      <c r="K37" s="71">
        <f t="shared" ca="1" si="21"/>
        <v>-50.728538499305444</v>
      </c>
      <c r="L37" s="72">
        <f t="shared" ca="1" si="0"/>
        <v>-169.09512833101815</v>
      </c>
      <c r="M37" s="1"/>
      <c r="N37" s="1"/>
      <c r="O37" s="1"/>
      <c r="P37" s="1"/>
      <c r="R37" s="1"/>
      <c r="S37" s="1"/>
      <c r="T37" s="1"/>
      <c r="U37" s="1"/>
      <c r="V37" s="1"/>
      <c r="W37" s="1"/>
      <c r="X37" s="1"/>
    </row>
    <row r="38" spans="1:24" ht="15.95">
      <c r="A38" s="70">
        <f t="shared" si="12"/>
        <v>27</v>
      </c>
      <c r="B38" s="71">
        <f t="shared" ca="1" si="13"/>
        <v>27.702861737643559</v>
      </c>
      <c r="C38" s="1">
        <f t="shared" si="14"/>
        <v>9500000</v>
      </c>
      <c r="D38" s="1">
        <f t="shared" si="15"/>
        <v>0.45</v>
      </c>
      <c r="E38" s="1">
        <f t="shared" ca="1" si="16"/>
        <v>263.17718650761378</v>
      </c>
      <c r="F38" s="71">
        <f t="shared" ca="1" si="17"/>
        <v>118.4297339284262</v>
      </c>
      <c r="G38" s="1">
        <f t="shared" ca="1" si="18"/>
        <v>144.74745257918758</v>
      </c>
      <c r="H38" s="1">
        <f t="shared" ca="1" si="19"/>
        <v>43.424235773756273</v>
      </c>
      <c r="I38" s="1">
        <f t="shared" ca="1" si="20"/>
        <v>101.32321680543131</v>
      </c>
      <c r="J38" s="1">
        <f t="shared" ca="1" si="7"/>
        <v>70.926251763801915</v>
      </c>
      <c r="K38" s="71">
        <f t="shared" ca="1" si="21"/>
        <v>-30.396965041629393</v>
      </c>
      <c r="L38" s="72">
        <f t="shared" ca="1" si="0"/>
        <v>-101.32321680543131</v>
      </c>
      <c r="M38" s="1"/>
      <c r="N38" s="1"/>
      <c r="O38" s="1"/>
      <c r="P38" s="1"/>
      <c r="R38" s="1"/>
      <c r="S38" s="1"/>
      <c r="T38" s="1"/>
      <c r="U38" s="1"/>
      <c r="V38" s="1"/>
      <c r="W38" s="1"/>
      <c r="X38" s="1"/>
    </row>
    <row r="39" spans="1:24" ht="15.95">
      <c r="A39" s="70">
        <f t="shared" si="12"/>
        <v>28</v>
      </c>
      <c r="B39" s="71">
        <f t="shared" ca="1" si="13"/>
        <v>41.239492599536028</v>
      </c>
      <c r="C39" s="1">
        <f t="shared" si="14"/>
        <v>9500000</v>
      </c>
      <c r="D39" s="1">
        <f t="shared" si="15"/>
        <v>0.45</v>
      </c>
      <c r="E39" s="1">
        <f t="shared" ca="1" si="16"/>
        <v>391.77517969559227</v>
      </c>
      <c r="F39" s="71">
        <f t="shared" ca="1" si="17"/>
        <v>176.29883086301652</v>
      </c>
      <c r="G39" s="1">
        <f t="shared" ca="1" si="18"/>
        <v>215.47634883257575</v>
      </c>
      <c r="H39" s="1">
        <f t="shared" ca="1" si="19"/>
        <v>64.642904649772717</v>
      </c>
      <c r="I39" s="1">
        <f t="shared" ca="1" si="20"/>
        <v>150.83344418280302</v>
      </c>
      <c r="J39" s="1">
        <f t="shared" ca="1" si="7"/>
        <v>105.58341092796211</v>
      </c>
      <c r="K39" s="71">
        <f t="shared" ca="1" si="21"/>
        <v>-45.250033254840908</v>
      </c>
      <c r="L39" s="72">
        <f t="shared" ca="1" si="0"/>
        <v>-150.83344418280302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95">
      <c r="A40" s="70">
        <f t="shared" si="12"/>
        <v>29</v>
      </c>
      <c r="B40" s="71">
        <f t="shared" ca="1" si="13"/>
        <v>35.264674866484889</v>
      </c>
      <c r="C40" s="1">
        <f t="shared" si="14"/>
        <v>9500000</v>
      </c>
      <c r="D40" s="1">
        <f t="shared" si="15"/>
        <v>0.45</v>
      </c>
      <c r="E40" s="1">
        <f t="shared" ca="1" si="16"/>
        <v>335.0144112316064</v>
      </c>
      <c r="F40" s="71">
        <f t="shared" ca="1" si="17"/>
        <v>150.75648505422288</v>
      </c>
      <c r="G40" s="1">
        <f t="shared" ca="1" si="18"/>
        <v>184.25792617738352</v>
      </c>
      <c r="H40" s="1">
        <f t="shared" ca="1" si="19"/>
        <v>55.277377853215057</v>
      </c>
      <c r="I40" s="1">
        <f t="shared" ca="1" si="20"/>
        <v>128.98054832416847</v>
      </c>
      <c r="J40" s="1">
        <f t="shared" ca="1" si="7"/>
        <v>90.286383826917927</v>
      </c>
      <c r="K40" s="71">
        <f t="shared" ca="1" si="21"/>
        <v>-38.69416449725054</v>
      </c>
      <c r="L40" s="72">
        <f t="shared" ca="1" si="0"/>
        <v>-128.98054832416847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95">
      <c r="A41" s="70">
        <f t="shared" si="12"/>
        <v>30</v>
      </c>
      <c r="B41" s="71">
        <f t="shared" ca="1" si="13"/>
        <v>33.274543945802264</v>
      </c>
      <c r="C41" s="1">
        <f t="shared" si="14"/>
        <v>9500000</v>
      </c>
      <c r="D41" s="1">
        <f t="shared" si="15"/>
        <v>0.45</v>
      </c>
      <c r="E41" s="1">
        <f t="shared" ca="1" si="16"/>
        <v>316.1081674851215</v>
      </c>
      <c r="F41" s="71">
        <f t="shared" ca="1" si="17"/>
        <v>142.24867536830467</v>
      </c>
      <c r="G41" s="1">
        <f t="shared" ca="1" si="18"/>
        <v>173.85949211681682</v>
      </c>
      <c r="H41" s="1">
        <f t="shared" ca="1" si="19"/>
        <v>52.157847635045044</v>
      </c>
      <c r="I41" s="1">
        <f t="shared" ca="1" si="20"/>
        <v>121.70164448177178</v>
      </c>
      <c r="J41" s="1">
        <f t="shared" ca="1" si="7"/>
        <v>85.19115113724024</v>
      </c>
      <c r="K41" s="71">
        <f t="shared" ca="1" si="21"/>
        <v>-36.510493344531533</v>
      </c>
      <c r="L41" s="72">
        <f t="shared" ca="1" si="0"/>
        <v>-121.70164448177178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95">
      <c r="A42" s="70">
        <f t="shared" si="12"/>
        <v>31</v>
      </c>
      <c r="B42" s="71">
        <f t="shared" ca="1" si="13"/>
        <v>35.868912720060138</v>
      </c>
      <c r="C42" s="1">
        <f t="shared" si="14"/>
        <v>9500000</v>
      </c>
      <c r="D42" s="1">
        <f t="shared" si="15"/>
        <v>0.45</v>
      </c>
      <c r="E42" s="1">
        <f t="shared" ca="1" si="16"/>
        <v>340.75467084057129</v>
      </c>
      <c r="F42" s="71">
        <f t="shared" ca="1" si="17"/>
        <v>153.3396018782571</v>
      </c>
      <c r="G42" s="1">
        <f t="shared" ca="1" si="18"/>
        <v>187.41506896231419</v>
      </c>
      <c r="H42" s="1">
        <f t="shared" ca="1" si="19"/>
        <v>56.224520688694255</v>
      </c>
      <c r="I42" s="1">
        <f t="shared" ca="1" si="20"/>
        <v>131.19054827361992</v>
      </c>
      <c r="J42" s="1">
        <f t="shared" ca="1" si="7"/>
        <v>91.833383791533947</v>
      </c>
      <c r="K42" s="71">
        <f t="shared" ca="1" si="21"/>
        <v>-39.357164482085977</v>
      </c>
      <c r="L42" s="72">
        <f t="shared" ca="1" si="0"/>
        <v>-131.19054827361992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95">
      <c r="A43" s="70">
        <f t="shared" si="12"/>
        <v>32</v>
      </c>
      <c r="B43" s="71">
        <f t="shared" ca="1" si="13"/>
        <v>44.573713200968072</v>
      </c>
      <c r="C43" s="1">
        <f t="shared" si="14"/>
        <v>9500000</v>
      </c>
      <c r="D43" s="1">
        <f t="shared" si="15"/>
        <v>0.45</v>
      </c>
      <c r="E43" s="1">
        <f t="shared" ca="1" si="16"/>
        <v>423.45027540919665</v>
      </c>
      <c r="F43" s="71">
        <f t="shared" ca="1" si="17"/>
        <v>190.5526239341385</v>
      </c>
      <c r="G43" s="1">
        <f t="shared" ca="1" si="18"/>
        <v>232.89765147505815</v>
      </c>
      <c r="H43" s="1">
        <f t="shared" ca="1" si="19"/>
        <v>69.869295442517441</v>
      </c>
      <c r="I43" s="1">
        <f t="shared" ca="1" si="20"/>
        <v>163.02835603254073</v>
      </c>
      <c r="J43" s="1">
        <f t="shared" ca="1" si="7"/>
        <v>114.1198492227785</v>
      </c>
      <c r="K43" s="71">
        <f t="shared" ca="1" si="21"/>
        <v>-48.908506809762216</v>
      </c>
      <c r="L43" s="72">
        <f t="shared" ca="1" si="0"/>
        <v>-163.02835603254073</v>
      </c>
      <c r="M43" s="1"/>
      <c r="N43" s="1"/>
      <c r="O43" s="1"/>
      <c r="P43" s="1"/>
      <c r="Q43" s="1"/>
      <c r="R43" s="1"/>
      <c r="S43" s="1"/>
      <c r="T43" s="1"/>
      <c r="U43" s="167"/>
      <c r="V43" s="167"/>
      <c r="W43" s="1"/>
      <c r="X43" s="1"/>
    </row>
    <row r="44" spans="1:24" ht="17.100000000000001">
      <c r="A44" s="70">
        <f t="shared" si="12"/>
        <v>33</v>
      </c>
      <c r="B44" s="71">
        <f t="shared" ca="1" si="13"/>
        <v>47.719061449547354</v>
      </c>
      <c r="C44" s="1">
        <f t="shared" si="14"/>
        <v>9500000</v>
      </c>
      <c r="D44" s="1">
        <f t="shared" si="15"/>
        <v>0.45</v>
      </c>
      <c r="E44" s="1">
        <f t="shared" ca="1" si="16"/>
        <v>453.33108377069988</v>
      </c>
      <c r="F44" s="71">
        <f t="shared" ca="1" si="17"/>
        <v>203.99898769681494</v>
      </c>
      <c r="G44" s="1">
        <f t="shared" ca="1" si="18"/>
        <v>249.33209607388494</v>
      </c>
      <c r="H44" s="1">
        <f t="shared" ca="1" si="19"/>
        <v>74.799628822165474</v>
      </c>
      <c r="I44" s="1">
        <f t="shared" ca="1" si="20"/>
        <v>174.53246725171948</v>
      </c>
      <c r="J44" s="1">
        <f t="shared" ca="1" si="7"/>
        <v>122.17272707620363</v>
      </c>
      <c r="K44" s="71">
        <f t="shared" ca="1" si="21"/>
        <v>-52.359740175515846</v>
      </c>
      <c r="L44" s="72">
        <f t="shared" ca="1" si="0"/>
        <v>-174.53246725171948</v>
      </c>
      <c r="M44" s="1"/>
      <c r="N44" s="1"/>
      <c r="O44" s="1"/>
      <c r="P44" s="1"/>
      <c r="Q44" s="1"/>
      <c r="R44" s="1"/>
      <c r="S44" s="1"/>
      <c r="T44" s="1"/>
      <c r="U44" s="167"/>
      <c r="V44" s="66"/>
      <c r="W44" s="1"/>
      <c r="X44" s="1"/>
    </row>
    <row r="45" spans="1:24" ht="17.100000000000001">
      <c r="A45" s="70">
        <f t="shared" si="12"/>
        <v>34</v>
      </c>
      <c r="B45" s="71">
        <f t="shared" ca="1" si="13"/>
        <v>35.425268906914695</v>
      </c>
      <c r="C45" s="1">
        <f t="shared" si="14"/>
        <v>9500000</v>
      </c>
      <c r="D45" s="1">
        <f t="shared" si="15"/>
        <v>0.45</v>
      </c>
      <c r="E45" s="1">
        <f t="shared" ca="1" si="16"/>
        <v>336.54005461568966</v>
      </c>
      <c r="F45" s="71">
        <f t="shared" ca="1" si="17"/>
        <v>151.44302457706036</v>
      </c>
      <c r="G45" s="1">
        <f t="shared" ca="1" si="18"/>
        <v>185.0970300386293</v>
      </c>
      <c r="H45" s="1">
        <f t="shared" ca="1" si="19"/>
        <v>55.529109011588787</v>
      </c>
      <c r="I45" s="1">
        <f t="shared" ca="1" si="20"/>
        <v>129.56792102704051</v>
      </c>
      <c r="J45" s="1">
        <f t="shared" ca="1" si="7"/>
        <v>90.697544718928356</v>
      </c>
      <c r="K45" s="71">
        <f t="shared" ca="1" si="21"/>
        <v>-38.870376308112149</v>
      </c>
      <c r="L45" s="72">
        <f t="shared" ca="1" si="0"/>
        <v>-129.56792102704051</v>
      </c>
      <c r="M45" s="1"/>
      <c r="N45" s="1"/>
      <c r="O45" s="1"/>
      <c r="P45" s="1"/>
      <c r="Q45" s="1"/>
      <c r="R45" s="1"/>
      <c r="S45" s="1"/>
      <c r="T45" s="1"/>
      <c r="U45" s="167"/>
      <c r="V45" s="66"/>
      <c r="W45" s="1"/>
      <c r="X45" s="1"/>
    </row>
    <row r="46" spans="1:24" ht="15.95">
      <c r="A46" s="70">
        <f t="shared" si="12"/>
        <v>35</v>
      </c>
      <c r="B46" s="71">
        <f t="shared" ca="1" si="13"/>
        <v>35.085083522877952</v>
      </c>
      <c r="C46" s="1">
        <f t="shared" si="14"/>
        <v>9500000</v>
      </c>
      <c r="D46" s="1">
        <f t="shared" si="15"/>
        <v>0.45</v>
      </c>
      <c r="E46" s="1">
        <f t="shared" ca="1" si="16"/>
        <v>333.30829346734055</v>
      </c>
      <c r="F46" s="71">
        <f t="shared" ca="1" si="17"/>
        <v>149.98873206030325</v>
      </c>
      <c r="G46" s="1">
        <f t="shared" ca="1" si="18"/>
        <v>183.3195614070373</v>
      </c>
      <c r="H46" s="1">
        <f t="shared" ca="1" si="19"/>
        <v>54.995868422111187</v>
      </c>
      <c r="I46" s="1">
        <f t="shared" ca="1" si="20"/>
        <v>128.32369298492611</v>
      </c>
      <c r="J46" s="1">
        <f t="shared" ca="1" si="7"/>
        <v>89.826585089448272</v>
      </c>
      <c r="K46" s="71">
        <f t="shared" ca="1" si="21"/>
        <v>-38.497107895477832</v>
      </c>
      <c r="L46" s="72">
        <f t="shared" ca="1" si="0"/>
        <v>-128.32369298492611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7.100000000000001">
      <c r="A47" s="70">
        <f t="shared" si="12"/>
        <v>36</v>
      </c>
      <c r="B47" s="71">
        <f t="shared" ca="1" si="13"/>
        <v>44.099481554102454</v>
      </c>
      <c r="C47" s="1">
        <f t="shared" si="14"/>
        <v>9500000</v>
      </c>
      <c r="D47" s="1">
        <f t="shared" si="15"/>
        <v>0.45</v>
      </c>
      <c r="E47" s="1">
        <f t="shared" ca="1" si="16"/>
        <v>418.94507476397331</v>
      </c>
      <c r="F47" s="71">
        <f t="shared" ca="1" si="17"/>
        <v>188.52528364378799</v>
      </c>
      <c r="G47" s="1">
        <f t="shared" ca="1" si="18"/>
        <v>230.41979112018532</v>
      </c>
      <c r="H47" s="1">
        <f t="shared" ca="1" si="19"/>
        <v>69.1259373360556</v>
      </c>
      <c r="I47" s="1">
        <f t="shared" ca="1" si="20"/>
        <v>161.29385378412974</v>
      </c>
      <c r="J47" s="1">
        <f t="shared" ca="1" si="7"/>
        <v>112.90569764889081</v>
      </c>
      <c r="K47" s="71">
        <f t="shared" ca="1" si="21"/>
        <v>-48.388156135238923</v>
      </c>
      <c r="L47" s="72">
        <f t="shared" ca="1" si="0"/>
        <v>-161.29385378412974</v>
      </c>
      <c r="M47" s="1"/>
      <c r="N47" s="1"/>
      <c r="O47" s="1"/>
      <c r="P47" s="1"/>
      <c r="Q47" s="1"/>
      <c r="R47" s="1"/>
      <c r="S47" s="1"/>
      <c r="T47" s="1"/>
      <c r="U47" s="167"/>
      <c r="V47" s="66"/>
      <c r="W47" s="1"/>
      <c r="X47" s="1"/>
    </row>
    <row r="48" spans="1:24" ht="17.100000000000001">
      <c r="A48" s="70">
        <f t="shared" si="12"/>
        <v>37</v>
      </c>
      <c r="B48" s="71">
        <f t="shared" ca="1" si="13"/>
        <v>31.196817081817123</v>
      </c>
      <c r="C48" s="1">
        <f t="shared" si="14"/>
        <v>9500000</v>
      </c>
      <c r="D48" s="1">
        <f t="shared" si="15"/>
        <v>0.45</v>
      </c>
      <c r="E48" s="1">
        <f t="shared" ca="1" si="16"/>
        <v>296.36976227726268</v>
      </c>
      <c r="F48" s="71">
        <f t="shared" ca="1" si="17"/>
        <v>133.3663930247682</v>
      </c>
      <c r="G48" s="1">
        <f t="shared" ca="1" si="18"/>
        <v>163.00336925249448</v>
      </c>
      <c r="H48" s="1">
        <f t="shared" ca="1" si="19"/>
        <v>48.90101077574834</v>
      </c>
      <c r="I48" s="1">
        <f t="shared" ca="1" si="20"/>
        <v>114.10235847674613</v>
      </c>
      <c r="J48" s="1">
        <f t="shared" ca="1" si="7"/>
        <v>79.871650933722293</v>
      </c>
      <c r="K48" s="71">
        <f t="shared" ca="1" si="21"/>
        <v>-34.23070754302384</v>
      </c>
      <c r="L48" s="72">
        <f t="shared" ca="1" si="0"/>
        <v>-114.10235847674613</v>
      </c>
      <c r="M48" s="1"/>
      <c r="N48" s="1"/>
      <c r="O48" s="1"/>
      <c r="P48" s="1"/>
      <c r="Q48" s="1"/>
      <c r="R48" s="1"/>
      <c r="S48" s="1"/>
      <c r="T48" s="1"/>
      <c r="U48" s="167"/>
      <c r="V48" s="66"/>
      <c r="W48" s="1"/>
      <c r="X48" s="1"/>
    </row>
    <row r="49" spans="1:24" ht="15.95">
      <c r="A49" s="70">
        <f t="shared" si="12"/>
        <v>38</v>
      </c>
      <c r="B49" s="71">
        <f t="shared" ca="1" si="13"/>
        <v>34.326068658148856</v>
      </c>
      <c r="C49" s="1">
        <f t="shared" si="14"/>
        <v>9500000</v>
      </c>
      <c r="D49" s="1">
        <f t="shared" si="15"/>
        <v>0.45</v>
      </c>
      <c r="E49" s="1">
        <f t="shared" ca="1" si="16"/>
        <v>326.09765225241409</v>
      </c>
      <c r="F49" s="71">
        <f t="shared" ca="1" si="17"/>
        <v>146.74394351358634</v>
      </c>
      <c r="G49" s="1">
        <f t="shared" ca="1" si="18"/>
        <v>179.35370873882775</v>
      </c>
      <c r="H49" s="1">
        <f t="shared" ca="1" si="19"/>
        <v>53.806112621648325</v>
      </c>
      <c r="I49" s="1">
        <f t="shared" ca="1" si="20"/>
        <v>125.54759611717942</v>
      </c>
      <c r="J49" s="1">
        <f t="shared" ca="1" si="7"/>
        <v>87.883317282025587</v>
      </c>
      <c r="K49" s="71">
        <f t="shared" ca="1" si="21"/>
        <v>-37.664278835153823</v>
      </c>
      <c r="L49" s="72">
        <f t="shared" ca="1" si="0"/>
        <v>-125.54759611717942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95">
      <c r="A50" s="70">
        <f t="shared" si="12"/>
        <v>39</v>
      </c>
      <c r="B50" s="71">
        <f t="shared" ca="1" si="13"/>
        <v>36.671418239018109</v>
      </c>
      <c r="C50" s="1">
        <f t="shared" si="14"/>
        <v>9500000</v>
      </c>
      <c r="D50" s="1">
        <f t="shared" si="15"/>
        <v>0.45</v>
      </c>
      <c r="E50" s="1">
        <f t="shared" ca="1" si="16"/>
        <v>348.37847327067203</v>
      </c>
      <c r="F50" s="71">
        <f t="shared" ca="1" si="17"/>
        <v>156.77031297180241</v>
      </c>
      <c r="G50" s="1">
        <f t="shared" ca="1" si="18"/>
        <v>191.60816029886962</v>
      </c>
      <c r="H50" s="1">
        <f t="shared" ca="1" si="19"/>
        <v>57.482448089660885</v>
      </c>
      <c r="I50" s="1">
        <f t="shared" ca="1" si="20"/>
        <v>134.12571220920873</v>
      </c>
      <c r="J50" s="1">
        <f t="shared" ca="1" si="7"/>
        <v>93.887998546446099</v>
      </c>
      <c r="K50" s="71">
        <f t="shared" ca="1" si="21"/>
        <v>-40.237713662762616</v>
      </c>
      <c r="L50" s="72">
        <f t="shared" ca="1" si="0"/>
        <v>-134.12571220920873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95">
      <c r="A51" s="70">
        <f t="shared" si="12"/>
        <v>40</v>
      </c>
      <c r="B51" s="71">
        <f t="shared" ca="1" si="13"/>
        <v>27.953809270824213</v>
      </c>
      <c r="C51" s="1">
        <f t="shared" si="14"/>
        <v>9500000</v>
      </c>
      <c r="D51" s="1">
        <f t="shared" si="15"/>
        <v>0.45</v>
      </c>
      <c r="E51" s="1">
        <f t="shared" ca="1" si="16"/>
        <v>265.56118807283002</v>
      </c>
      <c r="F51" s="71">
        <f t="shared" ca="1" si="17"/>
        <v>119.50253463277352</v>
      </c>
      <c r="G51" s="1">
        <f t="shared" ca="1" si="18"/>
        <v>146.0586534400565</v>
      </c>
      <c r="H51" s="1">
        <f t="shared" ca="1" si="19"/>
        <v>43.817596032016951</v>
      </c>
      <c r="I51" s="1">
        <f t="shared" ca="1" si="20"/>
        <v>102.24105740803955</v>
      </c>
      <c r="J51" s="1">
        <f t="shared" ca="1" si="7"/>
        <v>71.568740185627675</v>
      </c>
      <c r="K51" s="71">
        <f t="shared" ca="1" si="21"/>
        <v>-30.672317222411863</v>
      </c>
      <c r="L51" s="72">
        <f t="shared" ca="1" si="0"/>
        <v>-102.24105740803955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95">
      <c r="A52" s="70">
        <f t="shared" si="12"/>
        <v>41</v>
      </c>
      <c r="B52" s="71">
        <f t="shared" ca="1" si="13"/>
        <v>37.271931425502487</v>
      </c>
      <c r="C52" s="1">
        <f t="shared" si="14"/>
        <v>9500000</v>
      </c>
      <c r="D52" s="1">
        <f t="shared" si="15"/>
        <v>0.45</v>
      </c>
      <c r="E52" s="1">
        <f t="shared" ca="1" si="16"/>
        <v>354.08334854227365</v>
      </c>
      <c r="F52" s="71">
        <f t="shared" ca="1" si="17"/>
        <v>159.33750684402315</v>
      </c>
      <c r="G52" s="1">
        <f t="shared" ca="1" si="18"/>
        <v>194.7458416982505</v>
      </c>
      <c r="H52" s="1">
        <f t="shared" ca="1" si="19"/>
        <v>58.42375250947515</v>
      </c>
      <c r="I52" s="1">
        <f t="shared" ca="1" si="20"/>
        <v>136.32208918877535</v>
      </c>
      <c r="J52" s="1">
        <f t="shared" ca="1" si="7"/>
        <v>95.425462432142737</v>
      </c>
      <c r="K52" s="71">
        <f t="shared" ca="1" si="21"/>
        <v>-40.896626756632607</v>
      </c>
      <c r="L52" s="72">
        <f t="shared" ca="1" si="0"/>
        <v>-136.32208918877535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95">
      <c r="A53" s="70">
        <f t="shared" si="12"/>
        <v>42</v>
      </c>
      <c r="B53" s="71">
        <f t="shared" ca="1" si="13"/>
        <v>30.556578379707297</v>
      </c>
      <c r="C53" s="1">
        <f t="shared" si="14"/>
        <v>9500000</v>
      </c>
      <c r="D53" s="1">
        <f t="shared" si="15"/>
        <v>0.45</v>
      </c>
      <c r="E53" s="1">
        <f t="shared" ca="1" si="16"/>
        <v>290.28749460721934</v>
      </c>
      <c r="F53" s="71">
        <f t="shared" ca="1" si="17"/>
        <v>130.6293725732487</v>
      </c>
      <c r="G53" s="1">
        <f t="shared" ca="1" si="18"/>
        <v>159.65812203397064</v>
      </c>
      <c r="H53" s="1">
        <f t="shared" ca="1" si="19"/>
        <v>47.897436610191193</v>
      </c>
      <c r="I53" s="1">
        <f t="shared" ca="1" si="20"/>
        <v>111.76068542377945</v>
      </c>
      <c r="J53" s="1">
        <f t="shared" ca="1" si="7"/>
        <v>78.232479796645606</v>
      </c>
      <c r="K53" s="71">
        <f t="shared" ca="1" si="21"/>
        <v>-33.528205627133836</v>
      </c>
      <c r="L53" s="72">
        <f t="shared" ca="1" si="0"/>
        <v>-111.76068542377945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95">
      <c r="A54" s="70">
        <f t="shared" si="12"/>
        <v>43</v>
      </c>
      <c r="B54" s="71">
        <f t="shared" ca="1" si="13"/>
        <v>39.834357376337557</v>
      </c>
      <c r="C54" s="1">
        <f t="shared" si="14"/>
        <v>9500000</v>
      </c>
      <c r="D54" s="1">
        <f t="shared" si="15"/>
        <v>0.45</v>
      </c>
      <c r="E54" s="1">
        <f t="shared" ca="1" si="16"/>
        <v>378.42639507520681</v>
      </c>
      <c r="F54" s="71">
        <f t="shared" ca="1" si="17"/>
        <v>170.29187778384306</v>
      </c>
      <c r="G54" s="1">
        <f t="shared" ca="1" si="18"/>
        <v>208.13451729136375</v>
      </c>
      <c r="H54" s="1">
        <f t="shared" ca="1" si="19"/>
        <v>62.440355187409125</v>
      </c>
      <c r="I54" s="1">
        <f t="shared" ca="1" si="20"/>
        <v>145.69416210395462</v>
      </c>
      <c r="J54" s="1">
        <f t="shared" ca="1" si="7"/>
        <v>101.98591347276823</v>
      </c>
      <c r="K54" s="71">
        <f t="shared" ca="1" si="21"/>
        <v>-43.708248631186386</v>
      </c>
      <c r="L54" s="72">
        <f t="shared" ca="1" si="0"/>
        <v>-145.69416210395462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95">
      <c r="A55" s="70">
        <f t="shared" si="12"/>
        <v>44</v>
      </c>
      <c r="B55" s="71">
        <f t="shared" ca="1" si="13"/>
        <v>34.34604948848753</v>
      </c>
      <c r="C55" s="1">
        <f t="shared" si="14"/>
        <v>9500000</v>
      </c>
      <c r="D55" s="1">
        <f t="shared" si="15"/>
        <v>0.45</v>
      </c>
      <c r="E55" s="1">
        <f t="shared" ca="1" si="16"/>
        <v>326.28747014063157</v>
      </c>
      <c r="F55" s="71">
        <f t="shared" ca="1" si="17"/>
        <v>146.82936156328421</v>
      </c>
      <c r="G55" s="1">
        <f t="shared" ca="1" si="18"/>
        <v>179.45810857734736</v>
      </c>
      <c r="H55" s="1">
        <f t="shared" ca="1" si="19"/>
        <v>53.837432573204204</v>
      </c>
      <c r="I55" s="1">
        <f t="shared" ca="1" si="20"/>
        <v>125.62067600414315</v>
      </c>
      <c r="J55" s="1">
        <f t="shared" ca="1" si="7"/>
        <v>87.934473202900193</v>
      </c>
      <c r="K55" s="71">
        <f t="shared" ca="1" si="21"/>
        <v>-37.686202801242942</v>
      </c>
      <c r="L55" s="72">
        <f t="shared" ca="1" si="0"/>
        <v>-125.62067600414315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95">
      <c r="A56" s="70">
        <f t="shared" si="12"/>
        <v>45</v>
      </c>
      <c r="B56" s="71">
        <f t="shared" ca="1" si="13"/>
        <v>45.301141736828853</v>
      </c>
      <c r="C56" s="1">
        <f t="shared" si="14"/>
        <v>9500000</v>
      </c>
      <c r="D56" s="1">
        <f t="shared" si="15"/>
        <v>0.45</v>
      </c>
      <c r="E56" s="1">
        <f t="shared" ca="1" si="16"/>
        <v>430.36084649987413</v>
      </c>
      <c r="F56" s="71">
        <f t="shared" ca="1" si="17"/>
        <v>193.66238092494336</v>
      </c>
      <c r="G56" s="1">
        <f t="shared" ca="1" si="18"/>
        <v>236.69846557493076</v>
      </c>
      <c r="H56" s="1">
        <f t="shared" ca="1" si="19"/>
        <v>71.009539672479221</v>
      </c>
      <c r="I56" s="1">
        <f t="shared" ca="1" si="20"/>
        <v>165.68892590245156</v>
      </c>
      <c r="J56" s="1">
        <f t="shared" ca="1" si="7"/>
        <v>115.98224813171608</v>
      </c>
      <c r="K56" s="71">
        <f t="shared" ca="1" si="21"/>
        <v>-49.706677770735467</v>
      </c>
      <c r="L56" s="72">
        <f t="shared" ca="1" si="0"/>
        <v>-165.68892590245156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95">
      <c r="A57" s="70">
        <f t="shared" si="12"/>
        <v>46</v>
      </c>
      <c r="B57" s="71">
        <f t="shared" ca="1" si="13"/>
        <v>37.854581548677267</v>
      </c>
      <c r="C57" s="1">
        <f t="shared" si="14"/>
        <v>9500000</v>
      </c>
      <c r="D57" s="1">
        <f t="shared" si="15"/>
        <v>0.45</v>
      </c>
      <c r="E57" s="1">
        <f t="shared" ca="1" si="16"/>
        <v>359.61852471243407</v>
      </c>
      <c r="F57" s="71">
        <f t="shared" ca="1" si="17"/>
        <v>161.82833612059534</v>
      </c>
      <c r="G57" s="1">
        <f t="shared" ca="1" si="18"/>
        <v>197.79018859183873</v>
      </c>
      <c r="H57" s="1">
        <f t="shared" ca="1" si="19"/>
        <v>59.337056577551614</v>
      </c>
      <c r="I57" s="1">
        <f t="shared" ca="1" si="20"/>
        <v>138.45313201428712</v>
      </c>
      <c r="J57" s="1">
        <f t="shared" ca="1" si="7"/>
        <v>96.917192410000979</v>
      </c>
      <c r="K57" s="71">
        <f t="shared" ca="1" si="21"/>
        <v>-41.535939604286135</v>
      </c>
      <c r="L57" s="72">
        <f t="shared" ca="1" si="0"/>
        <v>-138.45313201428712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95">
      <c r="A58" s="70">
        <f t="shared" si="12"/>
        <v>47</v>
      </c>
      <c r="B58" s="71">
        <f t="shared" ca="1" si="13"/>
        <v>36.043804811099221</v>
      </c>
      <c r="C58" s="1">
        <f t="shared" si="14"/>
        <v>9500000</v>
      </c>
      <c r="D58" s="1">
        <f t="shared" si="15"/>
        <v>0.45</v>
      </c>
      <c r="E58" s="1">
        <f t="shared" ca="1" si="16"/>
        <v>342.4161457054426</v>
      </c>
      <c r="F58" s="71">
        <f t="shared" ca="1" si="17"/>
        <v>154.08726556744918</v>
      </c>
      <c r="G58" s="1">
        <f t="shared" ca="1" si="18"/>
        <v>188.32888013799342</v>
      </c>
      <c r="H58" s="1">
        <f t="shared" ca="1" si="19"/>
        <v>56.498664041398023</v>
      </c>
      <c r="I58" s="1">
        <f t="shared" ca="1" si="20"/>
        <v>131.83021609659539</v>
      </c>
      <c r="J58" s="1">
        <f t="shared" ca="1" si="7"/>
        <v>92.281151267616764</v>
      </c>
      <c r="K58" s="71">
        <f t="shared" ca="1" si="21"/>
        <v>-39.549064828978615</v>
      </c>
      <c r="L58" s="72">
        <f t="shared" ca="1" si="0"/>
        <v>-131.83021609659539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95">
      <c r="A59" s="70">
        <f t="shared" si="12"/>
        <v>48</v>
      </c>
      <c r="B59" s="71">
        <f t="shared" ca="1" si="13"/>
        <v>33.584479216844869</v>
      </c>
      <c r="C59" s="1">
        <f t="shared" si="14"/>
        <v>9500000</v>
      </c>
      <c r="D59" s="1">
        <f t="shared" si="15"/>
        <v>0.45</v>
      </c>
      <c r="E59" s="1">
        <f t="shared" ca="1" si="16"/>
        <v>319.05255256002624</v>
      </c>
      <c r="F59" s="71">
        <f t="shared" ca="1" si="17"/>
        <v>143.57364865201183</v>
      </c>
      <c r="G59" s="1">
        <f t="shared" ca="1" si="18"/>
        <v>175.47890390801442</v>
      </c>
      <c r="H59" s="1">
        <f t="shared" ca="1" si="19"/>
        <v>52.643671172404325</v>
      </c>
      <c r="I59" s="1">
        <f t="shared" ca="1" si="20"/>
        <v>122.83523273561009</v>
      </c>
      <c r="J59" s="1">
        <f t="shared" ca="1" si="7"/>
        <v>85.984662914927057</v>
      </c>
      <c r="K59" s="71">
        <f t="shared" ca="1" si="21"/>
        <v>-36.850569820683027</v>
      </c>
      <c r="L59" s="72">
        <f t="shared" ca="1" si="0"/>
        <v>-122.83523273561009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95">
      <c r="A60" s="70">
        <f t="shared" si="12"/>
        <v>49</v>
      </c>
      <c r="B60" s="71">
        <f t="shared" ca="1" si="13"/>
        <v>28.29268927995971</v>
      </c>
      <c r="C60" s="1">
        <f t="shared" si="14"/>
        <v>9500000</v>
      </c>
      <c r="D60" s="1">
        <f t="shared" si="15"/>
        <v>0.45</v>
      </c>
      <c r="E60" s="1">
        <f t="shared" ca="1" si="16"/>
        <v>268.78054815961724</v>
      </c>
      <c r="F60" s="71">
        <f t="shared" ca="1" si="17"/>
        <v>120.95124667182776</v>
      </c>
      <c r="G60" s="1">
        <f t="shared" ca="1" si="18"/>
        <v>147.82930148778948</v>
      </c>
      <c r="H60" s="1">
        <f t="shared" ca="1" si="19"/>
        <v>44.348790446336842</v>
      </c>
      <c r="I60" s="1">
        <f t="shared" ca="1" si="20"/>
        <v>103.48051104145264</v>
      </c>
      <c r="J60" s="1">
        <f t="shared" ca="1" si="7"/>
        <v>72.436357729016848</v>
      </c>
      <c r="K60" s="71">
        <f t="shared" ca="1" si="21"/>
        <v>-31.044153312435792</v>
      </c>
      <c r="L60" s="72">
        <f t="shared" ca="1" si="0"/>
        <v>-103.48051104145264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95">
      <c r="A61" s="70">
        <f t="shared" si="12"/>
        <v>50</v>
      </c>
      <c r="B61" s="71">
        <f t="shared" ca="1" si="13"/>
        <v>40.124955276963178</v>
      </c>
      <c r="C61" s="1">
        <f t="shared" si="14"/>
        <v>9500000</v>
      </c>
      <c r="D61" s="1">
        <f t="shared" si="15"/>
        <v>0.45</v>
      </c>
      <c r="E61" s="1">
        <f t="shared" ca="1" si="16"/>
        <v>381.18707513115021</v>
      </c>
      <c r="F61" s="71">
        <f t="shared" ca="1" si="17"/>
        <v>171.53418380901761</v>
      </c>
      <c r="G61" s="1">
        <f t="shared" ca="1" si="18"/>
        <v>209.6528913221326</v>
      </c>
      <c r="H61" s="1">
        <f t="shared" ca="1" si="19"/>
        <v>62.89586739663978</v>
      </c>
      <c r="I61" s="1">
        <f t="shared" ca="1" si="20"/>
        <v>146.75702392549283</v>
      </c>
      <c r="J61" s="1">
        <f t="shared" ca="1" si="7"/>
        <v>102.72991674784498</v>
      </c>
      <c r="K61" s="71">
        <f t="shared" ca="1" si="21"/>
        <v>-44.027107177647849</v>
      </c>
      <c r="L61" s="72">
        <f t="shared" ca="1" si="0"/>
        <v>-146.75702392549283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95">
      <c r="A62" s="70">
        <f t="shared" si="12"/>
        <v>51</v>
      </c>
      <c r="B62" s="71">
        <f t="shared" ca="1" si="13"/>
        <v>40.405768308350709</v>
      </c>
      <c r="C62" s="1">
        <f t="shared" si="14"/>
        <v>9500000</v>
      </c>
      <c r="D62" s="1">
        <f t="shared" si="15"/>
        <v>0.45</v>
      </c>
      <c r="E62" s="1">
        <f t="shared" ca="1" si="16"/>
        <v>383.85479892933171</v>
      </c>
      <c r="F62" s="71">
        <f t="shared" ca="1" si="17"/>
        <v>172.73465951819927</v>
      </c>
      <c r="G62" s="1">
        <f t="shared" ca="1" si="18"/>
        <v>211.12013941113244</v>
      </c>
      <c r="H62" s="1">
        <f t="shared" ca="1" si="19"/>
        <v>63.336041823339727</v>
      </c>
      <c r="I62" s="1">
        <f t="shared" ca="1" si="20"/>
        <v>147.7840975877927</v>
      </c>
      <c r="J62" s="1">
        <f t="shared" ca="1" si="7"/>
        <v>103.44886831145489</v>
      </c>
      <c r="K62" s="71">
        <f t="shared" ca="1" si="21"/>
        <v>-44.335229276337806</v>
      </c>
      <c r="L62" s="72">
        <f t="shared" ca="1" si="0"/>
        <v>-147.7840975877927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95">
      <c r="A63" s="70">
        <f t="shared" si="12"/>
        <v>52</v>
      </c>
      <c r="B63" s="71">
        <f t="shared" ca="1" si="13"/>
        <v>35.025207837717517</v>
      </c>
      <c r="C63" s="1">
        <f t="shared" si="14"/>
        <v>9500000</v>
      </c>
      <c r="D63" s="1">
        <f t="shared" si="15"/>
        <v>0.45</v>
      </c>
      <c r="E63" s="1">
        <f t="shared" ca="1" si="16"/>
        <v>332.73947445831641</v>
      </c>
      <c r="F63" s="71">
        <f t="shared" ca="1" si="17"/>
        <v>149.73276350624238</v>
      </c>
      <c r="G63" s="1">
        <f t="shared" ca="1" si="18"/>
        <v>183.00671095207403</v>
      </c>
      <c r="H63" s="1">
        <f t="shared" ca="1" si="19"/>
        <v>54.902013285622211</v>
      </c>
      <c r="I63" s="1">
        <f t="shared" ca="1" si="20"/>
        <v>128.10469766645181</v>
      </c>
      <c r="J63" s="1">
        <f t="shared" ca="1" si="7"/>
        <v>89.67328836651626</v>
      </c>
      <c r="K63" s="71">
        <f t="shared" ca="1" si="21"/>
        <v>-38.431409299935545</v>
      </c>
      <c r="L63" s="72">
        <f t="shared" ca="1" si="0"/>
        <v>-128.10469766645181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95">
      <c r="A64" s="70">
        <f t="shared" si="12"/>
        <v>53</v>
      </c>
      <c r="B64" s="71">
        <f t="shared" ca="1" si="13"/>
        <v>38.247583219307685</v>
      </c>
      <c r="C64" s="1">
        <f t="shared" si="14"/>
        <v>9500000</v>
      </c>
      <c r="D64" s="1">
        <f t="shared" si="15"/>
        <v>0.45</v>
      </c>
      <c r="E64" s="1">
        <f t="shared" ca="1" si="16"/>
        <v>363.35204058342299</v>
      </c>
      <c r="F64" s="71">
        <f t="shared" ca="1" si="17"/>
        <v>163.50841826254035</v>
      </c>
      <c r="G64" s="1">
        <f t="shared" ca="1" si="18"/>
        <v>199.84362232088264</v>
      </c>
      <c r="H64" s="1">
        <f t="shared" ca="1" si="19"/>
        <v>59.953086696264791</v>
      </c>
      <c r="I64" s="1">
        <f t="shared" ca="1" si="20"/>
        <v>139.89053562461785</v>
      </c>
      <c r="J64" s="1">
        <f t="shared" ca="1" si="7"/>
        <v>97.923374937232495</v>
      </c>
      <c r="K64" s="71">
        <f t="shared" ca="1" si="21"/>
        <v>-41.967160687385352</v>
      </c>
      <c r="L64" s="72">
        <f t="shared" ca="1" si="0"/>
        <v>-139.89053562461785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95">
      <c r="A65" s="70">
        <f t="shared" si="12"/>
        <v>54</v>
      </c>
      <c r="B65" s="71">
        <f t="shared" ca="1" si="13"/>
        <v>34.018452684899003</v>
      </c>
      <c r="C65" s="1">
        <f t="shared" si="14"/>
        <v>9500000</v>
      </c>
      <c r="D65" s="1">
        <f t="shared" si="15"/>
        <v>0.45</v>
      </c>
      <c r="E65" s="1">
        <f t="shared" ca="1" si="16"/>
        <v>323.17530050654051</v>
      </c>
      <c r="F65" s="71">
        <f t="shared" ca="1" si="17"/>
        <v>145.42888522794323</v>
      </c>
      <c r="G65" s="1">
        <f t="shared" ca="1" si="18"/>
        <v>177.74641527859728</v>
      </c>
      <c r="H65" s="1">
        <f t="shared" ca="1" si="19"/>
        <v>53.323924583579185</v>
      </c>
      <c r="I65" s="1">
        <f t="shared" ca="1" si="20"/>
        <v>124.4224906950181</v>
      </c>
      <c r="J65" s="1">
        <f t="shared" ca="1" si="7"/>
        <v>87.09574348651266</v>
      </c>
      <c r="K65" s="71">
        <f t="shared" ca="1" si="21"/>
        <v>-37.326747208505431</v>
      </c>
      <c r="L65" s="72">
        <f t="shared" ca="1" si="0"/>
        <v>-124.4224906950181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95">
      <c r="A66" s="70">
        <f t="shared" si="12"/>
        <v>55</v>
      </c>
      <c r="B66" s="71">
        <f t="shared" ca="1" si="13"/>
        <v>33.602673316305903</v>
      </c>
      <c r="C66" s="1">
        <f t="shared" si="14"/>
        <v>9500000</v>
      </c>
      <c r="D66" s="1">
        <f t="shared" si="15"/>
        <v>0.45</v>
      </c>
      <c r="E66" s="1">
        <f t="shared" ca="1" si="16"/>
        <v>319.22539650490609</v>
      </c>
      <c r="F66" s="71">
        <f t="shared" ca="1" si="17"/>
        <v>143.65142842720775</v>
      </c>
      <c r="G66" s="1">
        <f t="shared" ca="1" si="18"/>
        <v>175.57396807769834</v>
      </c>
      <c r="H66" s="1">
        <f t="shared" ca="1" si="19"/>
        <v>52.672190423309502</v>
      </c>
      <c r="I66" s="1">
        <f t="shared" ca="1" si="20"/>
        <v>122.90177765438884</v>
      </c>
      <c r="J66" s="1">
        <f t="shared" ca="1" si="7"/>
        <v>86.031244358072186</v>
      </c>
      <c r="K66" s="71">
        <f t="shared" ca="1" si="21"/>
        <v>-36.870533296316651</v>
      </c>
      <c r="L66" s="72">
        <f t="shared" ca="1" si="0"/>
        <v>-122.90177765438884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95">
      <c r="A67" s="70">
        <f t="shared" si="12"/>
        <v>56</v>
      </c>
      <c r="B67" s="71">
        <f t="shared" ca="1" si="13"/>
        <v>39.763163557271014</v>
      </c>
      <c r="C67" s="1">
        <f t="shared" si="14"/>
        <v>9500000</v>
      </c>
      <c r="D67" s="1">
        <f t="shared" si="15"/>
        <v>0.45</v>
      </c>
      <c r="E67" s="1">
        <f t="shared" ca="1" si="16"/>
        <v>377.75005379407463</v>
      </c>
      <c r="F67" s="71">
        <f t="shared" ca="1" si="17"/>
        <v>169.98752420733359</v>
      </c>
      <c r="G67" s="1">
        <f t="shared" ca="1" si="18"/>
        <v>207.76252958674104</v>
      </c>
      <c r="H67" s="1">
        <f t="shared" ca="1" si="19"/>
        <v>62.328758876022306</v>
      </c>
      <c r="I67" s="1">
        <f t="shared" ca="1" si="20"/>
        <v>145.43377071071873</v>
      </c>
      <c r="J67" s="1">
        <f t="shared" ca="1" si="7"/>
        <v>101.80363949750311</v>
      </c>
      <c r="K67" s="71">
        <f t="shared" ca="1" si="21"/>
        <v>-43.63013121321562</v>
      </c>
      <c r="L67" s="72">
        <f t="shared" ca="1" si="0"/>
        <v>-145.43377071071873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95">
      <c r="A68" s="70">
        <f t="shared" si="12"/>
        <v>57</v>
      </c>
      <c r="B68" s="71">
        <f t="shared" ca="1" si="13"/>
        <v>29.407698438389001</v>
      </c>
      <c r="C68" s="1">
        <f t="shared" si="14"/>
        <v>9500000</v>
      </c>
      <c r="D68" s="1">
        <f t="shared" si="15"/>
        <v>0.45</v>
      </c>
      <c r="E68" s="1">
        <f t="shared" ca="1" si="16"/>
        <v>279.3731351646955</v>
      </c>
      <c r="F68" s="71">
        <f t="shared" ca="1" si="17"/>
        <v>125.71791082411298</v>
      </c>
      <c r="G68" s="1">
        <f t="shared" ca="1" si="18"/>
        <v>153.65522434058252</v>
      </c>
      <c r="H68" s="1">
        <f t="shared" ca="1" si="19"/>
        <v>46.096567302174755</v>
      </c>
      <c r="I68" s="1">
        <f t="shared" ca="1" si="20"/>
        <v>107.55865703840777</v>
      </c>
      <c r="J68" s="1">
        <f t="shared" ca="1" si="7"/>
        <v>75.291059926885438</v>
      </c>
      <c r="K68" s="71">
        <f t="shared" ca="1" si="21"/>
        <v>-32.267597111522328</v>
      </c>
      <c r="L68" s="72">
        <f t="shared" ca="1" si="0"/>
        <v>-107.55865703840777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95">
      <c r="A69" s="70">
        <f t="shared" si="12"/>
        <v>58</v>
      </c>
      <c r="B69" s="71">
        <f t="shared" ca="1" si="13"/>
        <v>39.61965253652793</v>
      </c>
      <c r="C69" s="1">
        <f t="shared" si="14"/>
        <v>9500000</v>
      </c>
      <c r="D69" s="1">
        <f t="shared" si="15"/>
        <v>0.45</v>
      </c>
      <c r="E69" s="1">
        <f t="shared" ca="1" si="16"/>
        <v>376.38669909701531</v>
      </c>
      <c r="F69" s="71">
        <f t="shared" ca="1" si="17"/>
        <v>169.37401459365688</v>
      </c>
      <c r="G69" s="1">
        <f t="shared" ca="1" si="18"/>
        <v>207.01268450335843</v>
      </c>
      <c r="H69" s="1">
        <f t="shared" ca="1" si="19"/>
        <v>62.103805351007523</v>
      </c>
      <c r="I69" s="1">
        <f t="shared" ca="1" si="20"/>
        <v>144.90887915235089</v>
      </c>
      <c r="J69" s="1">
        <f t="shared" ca="1" si="7"/>
        <v>101.43621540664562</v>
      </c>
      <c r="K69" s="71">
        <f t="shared" ca="1" si="21"/>
        <v>-43.472663745705269</v>
      </c>
      <c r="L69" s="72">
        <f t="shared" ca="1" si="0"/>
        <v>-144.90887915235089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95">
      <c r="A70" s="70">
        <f t="shared" si="12"/>
        <v>59</v>
      </c>
      <c r="B70" s="71">
        <f t="shared" ca="1" si="13"/>
        <v>46.135059104783011</v>
      </c>
      <c r="C70" s="1">
        <f t="shared" si="14"/>
        <v>9500000</v>
      </c>
      <c r="D70" s="1">
        <f t="shared" si="15"/>
        <v>0.45</v>
      </c>
      <c r="E70" s="1">
        <f t="shared" ca="1" si="16"/>
        <v>438.28306149543857</v>
      </c>
      <c r="F70" s="71">
        <f t="shared" ca="1" si="17"/>
        <v>197.22737767294737</v>
      </c>
      <c r="G70" s="1">
        <f t="shared" ca="1" si="18"/>
        <v>241.0556838224912</v>
      </c>
      <c r="H70" s="1">
        <f t="shared" ca="1" si="19"/>
        <v>72.316705146747353</v>
      </c>
      <c r="I70" s="1">
        <f t="shared" ca="1" si="20"/>
        <v>168.73897867574385</v>
      </c>
      <c r="J70" s="1">
        <f t="shared" ca="1" si="7"/>
        <v>118.11728507302068</v>
      </c>
      <c r="K70" s="71">
        <f t="shared" ca="1" si="21"/>
        <v>-50.621693602723155</v>
      </c>
      <c r="L70" s="72">
        <f t="shared" ca="1" si="0"/>
        <v>-168.73897867574385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95">
      <c r="A71" s="70">
        <f t="shared" si="12"/>
        <v>60</v>
      </c>
      <c r="B71" s="71">
        <f t="shared" ca="1" si="13"/>
        <v>37.124642594335732</v>
      </c>
      <c r="C71" s="1">
        <f t="shared" si="14"/>
        <v>9500000</v>
      </c>
      <c r="D71" s="1">
        <f t="shared" si="15"/>
        <v>0.45</v>
      </c>
      <c r="E71" s="1">
        <f t="shared" ca="1" si="16"/>
        <v>352.68410464618944</v>
      </c>
      <c r="F71" s="71">
        <f t="shared" ca="1" si="17"/>
        <v>158.70784709078526</v>
      </c>
      <c r="G71" s="1">
        <f t="shared" ca="1" si="18"/>
        <v>193.97625755540417</v>
      </c>
      <c r="H71" s="1">
        <f t="shared" ca="1" si="19"/>
        <v>58.192877266621252</v>
      </c>
      <c r="I71" s="1">
        <f t="shared" ca="1" si="20"/>
        <v>135.78338028878292</v>
      </c>
      <c r="J71" s="1">
        <f t="shared" ca="1" si="7"/>
        <v>95.048366202148046</v>
      </c>
      <c r="K71" s="71">
        <f t="shared" ca="1" si="21"/>
        <v>-40.735014086634877</v>
      </c>
      <c r="L71" s="72">
        <f t="shared" ca="1" si="0"/>
        <v>-135.78338028878292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95">
      <c r="A72" s="70">
        <f t="shared" si="12"/>
        <v>61</v>
      </c>
      <c r="B72" s="71">
        <f t="shared" ca="1" si="13"/>
        <v>35.262145584567513</v>
      </c>
      <c r="C72" s="1">
        <f t="shared" si="14"/>
        <v>9500000</v>
      </c>
      <c r="D72" s="1">
        <f t="shared" si="15"/>
        <v>0.45</v>
      </c>
      <c r="E72" s="1">
        <f t="shared" ca="1" si="16"/>
        <v>334.99038305339138</v>
      </c>
      <c r="F72" s="71">
        <f t="shared" ca="1" si="17"/>
        <v>150.74567237402613</v>
      </c>
      <c r="G72" s="1">
        <f t="shared" ca="1" si="18"/>
        <v>184.24471067936526</v>
      </c>
      <c r="H72" s="1">
        <f t="shared" ca="1" si="19"/>
        <v>55.273413203809575</v>
      </c>
      <c r="I72" s="1">
        <f t="shared" ca="1" si="20"/>
        <v>128.97129747555567</v>
      </c>
      <c r="J72" s="1">
        <f t="shared" ca="1" si="7"/>
        <v>90.279908232888971</v>
      </c>
      <c r="K72" s="71">
        <f t="shared" ca="1" si="21"/>
        <v>-38.691389242666702</v>
      </c>
      <c r="L72" s="72">
        <f t="shared" ca="1" si="0"/>
        <v>-128.97129747555567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95">
      <c r="A73" s="70">
        <f t="shared" si="12"/>
        <v>62</v>
      </c>
      <c r="B73" s="71">
        <f t="shared" ca="1" si="13"/>
        <v>44.174552999301348</v>
      </c>
      <c r="C73" s="1">
        <f t="shared" si="14"/>
        <v>9500000</v>
      </c>
      <c r="D73" s="1">
        <f t="shared" si="15"/>
        <v>0.45</v>
      </c>
      <c r="E73" s="1">
        <f t="shared" ca="1" si="16"/>
        <v>419.65825349336279</v>
      </c>
      <c r="F73" s="71">
        <f t="shared" ca="1" si="17"/>
        <v>188.84621407201325</v>
      </c>
      <c r="G73" s="1">
        <f t="shared" ca="1" si="18"/>
        <v>230.81203942134954</v>
      </c>
      <c r="H73" s="1">
        <f t="shared" ca="1" si="19"/>
        <v>69.243611826404859</v>
      </c>
      <c r="I73" s="1">
        <f t="shared" ca="1" si="20"/>
        <v>161.56842759494469</v>
      </c>
      <c r="J73" s="1">
        <f t="shared" ca="1" si="7"/>
        <v>113.09789931646128</v>
      </c>
      <c r="K73" s="71">
        <f t="shared" ca="1" si="21"/>
        <v>-48.470528278483407</v>
      </c>
      <c r="L73" s="72">
        <f t="shared" ca="1" si="0"/>
        <v>-161.56842759494469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95">
      <c r="A74" s="70">
        <f t="shared" si="12"/>
        <v>63</v>
      </c>
      <c r="B74" s="71">
        <f t="shared" ca="1" si="13"/>
        <v>37.239550355494437</v>
      </c>
      <c r="C74" s="1">
        <f t="shared" si="14"/>
        <v>9500000</v>
      </c>
      <c r="D74" s="1">
        <f t="shared" si="15"/>
        <v>0.45</v>
      </c>
      <c r="E74" s="1">
        <f t="shared" ca="1" si="16"/>
        <v>353.77572837719714</v>
      </c>
      <c r="F74" s="71">
        <f t="shared" ca="1" si="17"/>
        <v>159.19907776973872</v>
      </c>
      <c r="G74" s="1">
        <f t="shared" ca="1" si="18"/>
        <v>194.57665060745842</v>
      </c>
      <c r="H74" s="1">
        <f t="shared" ca="1" si="19"/>
        <v>58.372995182237524</v>
      </c>
      <c r="I74" s="1">
        <f t="shared" ca="1" si="20"/>
        <v>136.20365542522089</v>
      </c>
      <c r="J74" s="1">
        <f t="shared" ca="1" si="7"/>
        <v>95.342558797654618</v>
      </c>
      <c r="K74" s="71">
        <f t="shared" ca="1" si="21"/>
        <v>-40.861096627566262</v>
      </c>
      <c r="L74" s="72">
        <f t="shared" ca="1" si="0"/>
        <v>-136.20365542522089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95">
      <c r="A75" s="70">
        <f t="shared" si="12"/>
        <v>64</v>
      </c>
      <c r="B75" s="71">
        <f t="shared" ca="1" si="13"/>
        <v>25.39112247263084</v>
      </c>
      <c r="C75" s="1">
        <f t="shared" si="14"/>
        <v>9500000</v>
      </c>
      <c r="D75" s="1">
        <f t="shared" si="15"/>
        <v>0.45</v>
      </c>
      <c r="E75" s="1">
        <f t="shared" ca="1" si="16"/>
        <v>241.21566348999298</v>
      </c>
      <c r="F75" s="71">
        <f t="shared" ca="1" si="17"/>
        <v>108.54704857049684</v>
      </c>
      <c r="G75" s="1">
        <f t="shared" ca="1" si="18"/>
        <v>132.66861491949612</v>
      </c>
      <c r="H75" s="1">
        <f t="shared" ca="1" si="19"/>
        <v>39.800584475848837</v>
      </c>
      <c r="I75" s="1">
        <f t="shared" ca="1" si="20"/>
        <v>92.868030443647285</v>
      </c>
      <c r="J75" s="1">
        <f t="shared" ca="1" si="7"/>
        <v>65.007621310553091</v>
      </c>
      <c r="K75" s="71">
        <f t="shared" ca="1" si="21"/>
        <v>-27.860409133094183</v>
      </c>
      <c r="L75" s="72">
        <f t="shared" ca="1" si="0"/>
        <v>-92.868030443647285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95">
      <c r="A76" s="70">
        <f t="shared" si="12"/>
        <v>65</v>
      </c>
      <c r="B76" s="71">
        <f t="shared" ca="1" si="13"/>
        <v>27.85699301480151</v>
      </c>
      <c r="C76" s="1">
        <f t="shared" si="14"/>
        <v>9500000</v>
      </c>
      <c r="D76" s="1">
        <f t="shared" si="15"/>
        <v>0.45</v>
      </c>
      <c r="E76" s="1">
        <f t="shared" ca="1" si="16"/>
        <v>264.64143364061437</v>
      </c>
      <c r="F76" s="71">
        <f t="shared" ca="1" si="17"/>
        <v>119.08864513827646</v>
      </c>
      <c r="G76" s="1">
        <f t="shared" ca="1" si="18"/>
        <v>145.5527885023379</v>
      </c>
      <c r="H76" s="1">
        <f t="shared" ca="1" si="19"/>
        <v>43.665836550701371</v>
      </c>
      <c r="I76" s="1">
        <f t="shared" ca="1" si="20"/>
        <v>101.88695195163653</v>
      </c>
      <c r="J76" s="1">
        <f t="shared" ref="J76:J139" ca="1" si="22" xml:space="preserve"> I76*(1-$B$6)</f>
        <v>71.320866366145566</v>
      </c>
      <c r="K76" s="71">
        <f t="shared" ca="1" si="21"/>
        <v>-30.56608558549096</v>
      </c>
      <c r="L76" s="72">
        <f t="shared" ref="L76:L139" ca="1" si="23">-I76</f>
        <v>-101.88695195163653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95">
      <c r="A77" s="70">
        <f t="shared" si="12"/>
        <v>66</v>
      </c>
      <c r="B77" s="71">
        <f t="shared" ca="1" si="13"/>
        <v>37.094547214307198</v>
      </c>
      <c r="C77" s="1">
        <f t="shared" si="14"/>
        <v>9500000</v>
      </c>
      <c r="D77" s="1">
        <f t="shared" si="15"/>
        <v>0.45</v>
      </c>
      <c r="E77" s="1">
        <f t="shared" ca="1" si="16"/>
        <v>352.39819853591837</v>
      </c>
      <c r="F77" s="71">
        <f t="shared" ca="1" si="17"/>
        <v>158.57918934116327</v>
      </c>
      <c r="G77" s="1">
        <f t="shared" ca="1" si="18"/>
        <v>193.8190091947551</v>
      </c>
      <c r="H77" s="1">
        <f t="shared" ca="1" si="19"/>
        <v>58.145702758426523</v>
      </c>
      <c r="I77" s="1">
        <f t="shared" ca="1" si="20"/>
        <v>135.67330643632857</v>
      </c>
      <c r="J77" s="1">
        <f t="shared" ca="1" si="22"/>
        <v>94.971314505430001</v>
      </c>
      <c r="K77" s="71">
        <f t="shared" ca="1" si="21"/>
        <v>-40.701991930898572</v>
      </c>
      <c r="L77" s="72">
        <f t="shared" ca="1" si="23"/>
        <v>-135.67330643632857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95">
      <c r="A78" s="70">
        <f t="shared" si="12"/>
        <v>67</v>
      </c>
      <c r="B78" s="71">
        <f t="shared" ca="1" si="13"/>
        <v>45.088855977685363</v>
      </c>
      <c r="C78" s="1">
        <f t="shared" si="14"/>
        <v>9500000</v>
      </c>
      <c r="D78" s="1">
        <f t="shared" si="15"/>
        <v>0.45</v>
      </c>
      <c r="E78" s="1">
        <f t="shared" ca="1" si="16"/>
        <v>428.34413178801094</v>
      </c>
      <c r="F78" s="71">
        <f t="shared" ca="1" si="17"/>
        <v>192.75485930460493</v>
      </c>
      <c r="G78" s="1">
        <f t="shared" ca="1" si="18"/>
        <v>235.58927248340601</v>
      </c>
      <c r="H78" s="1">
        <f t="shared" ca="1" si="19"/>
        <v>70.676781745021799</v>
      </c>
      <c r="I78" s="1">
        <f t="shared" ca="1" si="20"/>
        <v>164.91249073838421</v>
      </c>
      <c r="J78" s="1">
        <f t="shared" ca="1" si="22"/>
        <v>115.43874351686894</v>
      </c>
      <c r="K78" s="71">
        <f t="shared" ca="1" si="21"/>
        <v>-49.473747221515261</v>
      </c>
      <c r="L78" s="72">
        <f t="shared" ca="1" si="23"/>
        <v>-164.91249073838421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95">
      <c r="A79" s="70">
        <f t="shared" si="12"/>
        <v>68</v>
      </c>
      <c r="B79" s="71">
        <f t="shared" ca="1" si="13"/>
        <v>38.581815288820408</v>
      </c>
      <c r="C79" s="1">
        <f t="shared" si="14"/>
        <v>9500000</v>
      </c>
      <c r="D79" s="1">
        <f t="shared" si="15"/>
        <v>0.45</v>
      </c>
      <c r="E79" s="1">
        <f t="shared" ca="1" si="16"/>
        <v>366.52724524379391</v>
      </c>
      <c r="F79" s="71">
        <f t="shared" ca="1" si="17"/>
        <v>164.93726035970727</v>
      </c>
      <c r="G79" s="1">
        <f t="shared" ca="1" si="18"/>
        <v>201.58998488408665</v>
      </c>
      <c r="H79" s="1">
        <f t="shared" ca="1" si="19"/>
        <v>60.47699546522599</v>
      </c>
      <c r="I79" s="1">
        <f t="shared" ca="1" si="20"/>
        <v>141.11298941886065</v>
      </c>
      <c r="J79" s="1">
        <f t="shared" ca="1" si="22"/>
        <v>98.779092593202449</v>
      </c>
      <c r="K79" s="71">
        <f t="shared" ca="1" si="21"/>
        <v>-42.333896825658194</v>
      </c>
      <c r="L79" s="72">
        <f t="shared" ca="1" si="23"/>
        <v>-141.11298941886065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95">
      <c r="A80" s="70">
        <f t="shared" si="12"/>
        <v>69</v>
      </c>
      <c r="B80" s="71">
        <f t="shared" ca="1" si="13"/>
        <v>42.827582261753783</v>
      </c>
      <c r="C80" s="1">
        <f t="shared" si="14"/>
        <v>9500000</v>
      </c>
      <c r="D80" s="1">
        <f t="shared" si="15"/>
        <v>0.45</v>
      </c>
      <c r="E80" s="1">
        <f t="shared" ca="1" si="16"/>
        <v>406.86203148666095</v>
      </c>
      <c r="F80" s="71">
        <f t="shared" ca="1" si="17"/>
        <v>183.08791416899743</v>
      </c>
      <c r="G80" s="1">
        <f t="shared" ca="1" si="18"/>
        <v>223.77411731766352</v>
      </c>
      <c r="H80" s="1">
        <f t="shared" ca="1" si="19"/>
        <v>67.13223519529906</v>
      </c>
      <c r="I80" s="1">
        <f t="shared" ca="1" si="20"/>
        <v>156.64188212236445</v>
      </c>
      <c r="J80" s="1">
        <f t="shared" ca="1" si="22"/>
        <v>109.6493174856551</v>
      </c>
      <c r="K80" s="71">
        <f t="shared" ca="1" si="21"/>
        <v>-46.992564636709332</v>
      </c>
      <c r="L80" s="72">
        <f t="shared" ca="1" si="23"/>
        <v>-156.64188212236445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95">
      <c r="A81" s="70">
        <f t="shared" si="12"/>
        <v>70</v>
      </c>
      <c r="B81" s="71">
        <f t="shared" ca="1" si="13"/>
        <v>41.097491469812113</v>
      </c>
      <c r="C81" s="1">
        <f t="shared" si="14"/>
        <v>9500000</v>
      </c>
      <c r="D81" s="1">
        <f t="shared" si="15"/>
        <v>0.45</v>
      </c>
      <c r="E81" s="1">
        <f t="shared" ca="1" si="16"/>
        <v>390.42616896321505</v>
      </c>
      <c r="F81" s="71">
        <f t="shared" ca="1" si="17"/>
        <v>175.69177603344679</v>
      </c>
      <c r="G81" s="1">
        <f t="shared" ca="1" si="18"/>
        <v>214.73439292976826</v>
      </c>
      <c r="H81" s="1">
        <f t="shared" ca="1" si="19"/>
        <v>64.420317878930476</v>
      </c>
      <c r="I81" s="1">
        <f t="shared" ca="1" si="20"/>
        <v>150.3140750508378</v>
      </c>
      <c r="J81" s="1">
        <f t="shared" ca="1" si="22"/>
        <v>105.21985253558645</v>
      </c>
      <c r="K81" s="71">
        <f t="shared" ca="1" si="21"/>
        <v>-45.094222515251339</v>
      </c>
      <c r="L81" s="72">
        <f t="shared" ca="1" si="23"/>
        <v>-150.3140750508378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95">
      <c r="A82" s="70">
        <f t="shared" si="12"/>
        <v>71</v>
      </c>
      <c r="B82" s="71">
        <f t="shared" ca="1" si="13"/>
        <v>38.145575459702521</v>
      </c>
      <c r="C82" s="1">
        <f t="shared" si="14"/>
        <v>9500000</v>
      </c>
      <c r="D82" s="1">
        <f t="shared" si="15"/>
        <v>0.45</v>
      </c>
      <c r="E82" s="1">
        <f t="shared" ca="1" si="16"/>
        <v>362.38296686717399</v>
      </c>
      <c r="F82" s="71">
        <f t="shared" ca="1" si="17"/>
        <v>163.07233509022831</v>
      </c>
      <c r="G82" s="1">
        <f t="shared" ca="1" si="18"/>
        <v>199.31063177694568</v>
      </c>
      <c r="H82" s="1">
        <f t="shared" ca="1" si="19"/>
        <v>59.793189533083705</v>
      </c>
      <c r="I82" s="1">
        <f t="shared" ca="1" si="20"/>
        <v>139.51744224386198</v>
      </c>
      <c r="J82" s="1">
        <f t="shared" ca="1" si="22"/>
        <v>97.662209570703382</v>
      </c>
      <c r="K82" s="71">
        <f t="shared" ca="1" si="21"/>
        <v>-41.855232673158589</v>
      </c>
      <c r="L82" s="72">
        <f t="shared" ca="1" si="23"/>
        <v>-139.51744224386198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95">
      <c r="A83" s="70">
        <f t="shared" si="12"/>
        <v>72</v>
      </c>
      <c r="B83" s="71">
        <f t="shared" ca="1" si="13"/>
        <v>38.512880661734812</v>
      </c>
      <c r="C83" s="1">
        <f t="shared" si="14"/>
        <v>9500000</v>
      </c>
      <c r="D83" s="1">
        <f t="shared" si="15"/>
        <v>0.45</v>
      </c>
      <c r="E83" s="1">
        <f t="shared" ca="1" si="16"/>
        <v>365.87236628648071</v>
      </c>
      <c r="F83" s="71">
        <f t="shared" ca="1" si="17"/>
        <v>164.64256482891633</v>
      </c>
      <c r="G83" s="1">
        <f t="shared" ca="1" si="18"/>
        <v>201.22980145756438</v>
      </c>
      <c r="H83" s="1">
        <f t="shared" ca="1" si="19"/>
        <v>60.368940437269309</v>
      </c>
      <c r="I83" s="1">
        <f t="shared" ca="1" si="20"/>
        <v>140.86086102029506</v>
      </c>
      <c r="J83" s="1">
        <f t="shared" ca="1" si="22"/>
        <v>98.60260271420654</v>
      </c>
      <c r="K83" s="71">
        <f t="shared" ca="1" si="21"/>
        <v>-42.258258306088514</v>
      </c>
      <c r="L83" s="72">
        <f t="shared" ca="1" si="23"/>
        <v>-140.86086102029506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95">
      <c r="A84" s="70">
        <f t="shared" si="12"/>
        <v>73</v>
      </c>
      <c r="B84" s="71">
        <f t="shared" ca="1" si="13"/>
        <v>45.628861365240432</v>
      </c>
      <c r="C84" s="1">
        <f t="shared" si="14"/>
        <v>9500000</v>
      </c>
      <c r="D84" s="1">
        <f t="shared" si="15"/>
        <v>0.45</v>
      </c>
      <c r="E84" s="1">
        <f t="shared" ca="1" si="16"/>
        <v>433.47418296978407</v>
      </c>
      <c r="F84" s="71">
        <f t="shared" ca="1" si="17"/>
        <v>195.06338233640284</v>
      </c>
      <c r="G84" s="1">
        <f t="shared" ca="1" si="18"/>
        <v>238.41080063338123</v>
      </c>
      <c r="H84" s="1">
        <f t="shared" ca="1" si="19"/>
        <v>71.523240190014363</v>
      </c>
      <c r="I84" s="1">
        <f t="shared" ca="1" si="20"/>
        <v>166.88756044336685</v>
      </c>
      <c r="J84" s="1">
        <f t="shared" ca="1" si="22"/>
        <v>116.82129231035678</v>
      </c>
      <c r="K84" s="71">
        <f t="shared" ca="1" si="21"/>
        <v>-50.066268133010055</v>
      </c>
      <c r="L84" s="72">
        <f t="shared" ca="1" si="23"/>
        <v>-166.88756044336685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95">
      <c r="A85" s="70">
        <f t="shared" si="12"/>
        <v>74</v>
      </c>
      <c r="B85" s="71">
        <f t="shared" ca="1" si="13"/>
        <v>46.458658167634319</v>
      </c>
      <c r="C85" s="1">
        <f t="shared" si="14"/>
        <v>9500000</v>
      </c>
      <c r="D85" s="1">
        <f t="shared" si="15"/>
        <v>0.45</v>
      </c>
      <c r="E85" s="1">
        <f t="shared" ca="1" si="16"/>
        <v>441.35725259252604</v>
      </c>
      <c r="F85" s="71">
        <f t="shared" ca="1" si="17"/>
        <v>198.61076366663673</v>
      </c>
      <c r="G85" s="1">
        <f t="shared" ca="1" si="18"/>
        <v>242.74648892588931</v>
      </c>
      <c r="H85" s="1">
        <f t="shared" ca="1" si="19"/>
        <v>72.823946677766784</v>
      </c>
      <c r="I85" s="1">
        <f t="shared" ca="1" si="20"/>
        <v>169.92254224812251</v>
      </c>
      <c r="J85" s="1">
        <f t="shared" ca="1" si="22"/>
        <v>118.94577957368575</v>
      </c>
      <c r="K85" s="71">
        <f t="shared" ca="1" si="21"/>
        <v>-50.976762674436749</v>
      </c>
      <c r="L85" s="72">
        <f t="shared" ca="1" si="23"/>
        <v>-169.92254224812251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5.95">
      <c r="A86" s="70">
        <f t="shared" ref="A86:A149" si="24">ROW()-11</f>
        <v>75</v>
      </c>
      <c r="B86" s="71">
        <f t="shared" ref="B86:B149" ca="1" si="25">_xlfn.NORM.INV(RAND(),$B$1,$B$2)</f>
        <v>36.637927416322192</v>
      </c>
      <c r="C86" s="1">
        <f t="shared" ref="C86:C149" si="26">$B$3</f>
        <v>9500000</v>
      </c>
      <c r="D86" s="1">
        <f t="shared" ref="D86:D149" si="27">$B$4</f>
        <v>0.45</v>
      </c>
      <c r="E86" s="1">
        <f t="shared" ref="E86:E149" ca="1" si="28">(B86*C86)/$B$8</f>
        <v>348.06031045506086</v>
      </c>
      <c r="F86" s="71">
        <f t="shared" ref="F86:F149" ca="1" si="29">E86*D86</f>
        <v>156.62713970477739</v>
      </c>
      <c r="G86" s="1">
        <f t="shared" ref="G86:G149" ca="1" si="30">E86-F86</f>
        <v>191.43317075028347</v>
      </c>
      <c r="H86" s="1">
        <f t="shared" ref="H86:H149" ca="1" si="31">G86*$B$5</f>
        <v>57.429951225085041</v>
      </c>
      <c r="I86" s="1">
        <f t="shared" ref="I86:I149" ca="1" si="32">G86-H86</f>
        <v>134.00321952519843</v>
      </c>
      <c r="J86" s="1">
        <f t="shared" ca="1" si="22"/>
        <v>93.802253667638894</v>
      </c>
      <c r="K86" s="71">
        <f t="shared" ref="K86:K149" ca="1" si="33">-I86*$B$6</f>
        <v>-40.200965857559531</v>
      </c>
      <c r="L86" s="72">
        <f t="shared" ca="1" si="23"/>
        <v>-134.00321952519843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5.95">
      <c r="A87" s="70">
        <f t="shared" si="24"/>
        <v>76</v>
      </c>
      <c r="B87" s="71">
        <f t="shared" ca="1" si="25"/>
        <v>40.791878332096758</v>
      </c>
      <c r="C87" s="1">
        <f t="shared" si="26"/>
        <v>9500000</v>
      </c>
      <c r="D87" s="1">
        <f t="shared" si="27"/>
        <v>0.45</v>
      </c>
      <c r="E87" s="1">
        <f t="shared" ca="1" si="28"/>
        <v>387.5228441549192</v>
      </c>
      <c r="F87" s="71">
        <f t="shared" ca="1" si="29"/>
        <v>174.38527986971366</v>
      </c>
      <c r="G87" s="1">
        <f t="shared" ca="1" si="30"/>
        <v>213.13756428520554</v>
      </c>
      <c r="H87" s="1">
        <f t="shared" ca="1" si="31"/>
        <v>63.94126928556166</v>
      </c>
      <c r="I87" s="1">
        <f t="shared" ca="1" si="32"/>
        <v>149.1962949996439</v>
      </c>
      <c r="J87" s="1">
        <f t="shared" ca="1" si="22"/>
        <v>104.43740649975072</v>
      </c>
      <c r="K87" s="71">
        <f t="shared" ca="1" si="33"/>
        <v>-44.758888499893168</v>
      </c>
      <c r="L87" s="72">
        <f t="shared" ca="1" si="23"/>
        <v>-149.1962949996439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5.95">
      <c r="A88" s="70">
        <f t="shared" si="24"/>
        <v>77</v>
      </c>
      <c r="B88" s="71">
        <f t="shared" ca="1" si="25"/>
        <v>25.155349945510306</v>
      </c>
      <c r="C88" s="1">
        <f t="shared" si="26"/>
        <v>9500000</v>
      </c>
      <c r="D88" s="1">
        <f t="shared" si="27"/>
        <v>0.45</v>
      </c>
      <c r="E88" s="1">
        <f t="shared" ca="1" si="28"/>
        <v>238.97582448234792</v>
      </c>
      <c r="F88" s="71">
        <f t="shared" ca="1" si="29"/>
        <v>107.53912101705656</v>
      </c>
      <c r="G88" s="1">
        <f t="shared" ca="1" si="30"/>
        <v>131.43670346529137</v>
      </c>
      <c r="H88" s="1">
        <f t="shared" ca="1" si="31"/>
        <v>39.43101103958741</v>
      </c>
      <c r="I88" s="1">
        <f t="shared" ca="1" si="32"/>
        <v>92.005692425703955</v>
      </c>
      <c r="J88" s="1">
        <f t="shared" ca="1" si="22"/>
        <v>64.403984697992769</v>
      </c>
      <c r="K88" s="71">
        <f t="shared" ca="1" si="33"/>
        <v>-27.601707727711187</v>
      </c>
      <c r="L88" s="72">
        <f t="shared" ca="1" si="23"/>
        <v>-92.005692425703955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5.95">
      <c r="A89" s="70">
        <f t="shared" si="24"/>
        <v>78</v>
      </c>
      <c r="B89" s="71">
        <f t="shared" ca="1" si="25"/>
        <v>44.952132374868562</v>
      </c>
      <c r="C89" s="1">
        <f t="shared" si="26"/>
        <v>9500000</v>
      </c>
      <c r="D89" s="1">
        <f t="shared" si="27"/>
        <v>0.45</v>
      </c>
      <c r="E89" s="1">
        <f t="shared" ca="1" si="28"/>
        <v>427.04525756125133</v>
      </c>
      <c r="F89" s="71">
        <f t="shared" ca="1" si="29"/>
        <v>192.17036590256311</v>
      </c>
      <c r="G89" s="1">
        <f t="shared" ca="1" si="30"/>
        <v>234.87489165868823</v>
      </c>
      <c r="H89" s="1">
        <f t="shared" ca="1" si="31"/>
        <v>70.462467497606468</v>
      </c>
      <c r="I89" s="1">
        <f t="shared" ca="1" si="32"/>
        <v>164.41242416108176</v>
      </c>
      <c r="J89" s="1">
        <f t="shared" ca="1" si="22"/>
        <v>115.08869691275723</v>
      </c>
      <c r="K89" s="71">
        <f t="shared" ca="1" si="33"/>
        <v>-49.323727248324523</v>
      </c>
      <c r="L89" s="72">
        <f t="shared" ca="1" si="23"/>
        <v>-164.41242416108176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5.95">
      <c r="A90" s="70">
        <f t="shared" si="24"/>
        <v>79</v>
      </c>
      <c r="B90" s="71">
        <f t="shared" ca="1" si="25"/>
        <v>37.530069706332881</v>
      </c>
      <c r="C90" s="1">
        <f t="shared" si="26"/>
        <v>9500000</v>
      </c>
      <c r="D90" s="1">
        <f t="shared" si="27"/>
        <v>0.45</v>
      </c>
      <c r="E90" s="1">
        <f t="shared" ca="1" si="28"/>
        <v>356.53566221016234</v>
      </c>
      <c r="F90" s="71">
        <f t="shared" ca="1" si="29"/>
        <v>160.44104799457307</v>
      </c>
      <c r="G90" s="1">
        <f t="shared" ca="1" si="30"/>
        <v>196.09461421558927</v>
      </c>
      <c r="H90" s="1">
        <f t="shared" ca="1" si="31"/>
        <v>58.828384264676778</v>
      </c>
      <c r="I90" s="1">
        <f t="shared" ca="1" si="32"/>
        <v>137.2662299509125</v>
      </c>
      <c r="J90" s="1">
        <f t="shared" ca="1" si="22"/>
        <v>96.086360965638747</v>
      </c>
      <c r="K90" s="71">
        <f t="shared" ca="1" si="33"/>
        <v>-41.17986898527375</v>
      </c>
      <c r="L90" s="72">
        <f t="shared" ca="1" si="23"/>
        <v>-137.2662299509125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5.95">
      <c r="A91" s="70">
        <f t="shared" si="24"/>
        <v>80</v>
      </c>
      <c r="B91" s="71">
        <f t="shared" ca="1" si="25"/>
        <v>29.312467164776145</v>
      </c>
      <c r="C91" s="1">
        <f t="shared" si="26"/>
        <v>9500000</v>
      </c>
      <c r="D91" s="1">
        <f t="shared" si="27"/>
        <v>0.45</v>
      </c>
      <c r="E91" s="1">
        <f t="shared" ca="1" si="28"/>
        <v>278.46843806537333</v>
      </c>
      <c r="F91" s="71">
        <f t="shared" ca="1" si="29"/>
        <v>125.31079712941801</v>
      </c>
      <c r="G91" s="1">
        <f t="shared" ca="1" si="30"/>
        <v>153.15764093595533</v>
      </c>
      <c r="H91" s="1">
        <f t="shared" ca="1" si="31"/>
        <v>45.947292280786598</v>
      </c>
      <c r="I91" s="1">
        <f t="shared" ca="1" si="32"/>
        <v>107.21034865516873</v>
      </c>
      <c r="J91" s="1">
        <f t="shared" ca="1" si="22"/>
        <v>75.047244058618105</v>
      </c>
      <c r="K91" s="71">
        <f t="shared" ca="1" si="33"/>
        <v>-32.163104596550617</v>
      </c>
      <c r="L91" s="72">
        <f t="shared" ca="1" si="23"/>
        <v>-107.21034865516873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5.95">
      <c r="A92" s="70">
        <f t="shared" si="24"/>
        <v>81</v>
      </c>
      <c r="B92" s="71">
        <f t="shared" ca="1" si="25"/>
        <v>45.193071665724112</v>
      </c>
      <c r="C92" s="1">
        <f t="shared" si="26"/>
        <v>9500000</v>
      </c>
      <c r="D92" s="1">
        <f t="shared" si="27"/>
        <v>0.45</v>
      </c>
      <c r="E92" s="1">
        <f t="shared" ca="1" si="28"/>
        <v>429.33418082437908</v>
      </c>
      <c r="F92" s="71">
        <f t="shared" ca="1" si="29"/>
        <v>193.20038137097058</v>
      </c>
      <c r="G92" s="1">
        <f t="shared" ca="1" si="30"/>
        <v>236.1337994534085</v>
      </c>
      <c r="H92" s="1">
        <f t="shared" ca="1" si="31"/>
        <v>70.840139836022544</v>
      </c>
      <c r="I92" s="1">
        <f t="shared" ca="1" si="32"/>
        <v>165.29365961738597</v>
      </c>
      <c r="J92" s="1">
        <f t="shared" ca="1" si="22"/>
        <v>115.70556173217017</v>
      </c>
      <c r="K92" s="71">
        <f t="shared" ca="1" si="33"/>
        <v>-49.588097885215788</v>
      </c>
      <c r="L92" s="72">
        <f t="shared" ca="1" si="23"/>
        <v>-165.29365961738597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5.95">
      <c r="A93" s="70">
        <f t="shared" si="24"/>
        <v>82</v>
      </c>
      <c r="B93" s="71">
        <f t="shared" ca="1" si="25"/>
        <v>21.475576439734546</v>
      </c>
      <c r="C93" s="1">
        <f t="shared" si="26"/>
        <v>9500000</v>
      </c>
      <c r="D93" s="1">
        <f t="shared" si="27"/>
        <v>0.45</v>
      </c>
      <c r="E93" s="1">
        <f t="shared" ca="1" si="28"/>
        <v>204.0179761774782</v>
      </c>
      <c r="F93" s="71">
        <f t="shared" ca="1" si="29"/>
        <v>91.8080892798652</v>
      </c>
      <c r="G93" s="1">
        <f t="shared" ca="1" si="30"/>
        <v>112.209886897613</v>
      </c>
      <c r="H93" s="1">
        <f t="shared" ca="1" si="31"/>
        <v>33.662966069283897</v>
      </c>
      <c r="I93" s="1">
        <f t="shared" ca="1" si="32"/>
        <v>78.546920828329107</v>
      </c>
      <c r="J93" s="1">
        <f t="shared" ca="1" si="22"/>
        <v>54.98284457983037</v>
      </c>
      <c r="K93" s="71">
        <f t="shared" ca="1" si="33"/>
        <v>-23.564076248498733</v>
      </c>
      <c r="L93" s="72">
        <f t="shared" ca="1" si="23"/>
        <v>-78.546920828329107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5.95">
      <c r="A94" s="70">
        <f t="shared" si="24"/>
        <v>83</v>
      </c>
      <c r="B94" s="71">
        <f t="shared" ca="1" si="25"/>
        <v>43.655715408672137</v>
      </c>
      <c r="C94" s="1">
        <f t="shared" si="26"/>
        <v>9500000</v>
      </c>
      <c r="D94" s="1">
        <f t="shared" si="27"/>
        <v>0.45</v>
      </c>
      <c r="E94" s="1">
        <f t="shared" ca="1" si="28"/>
        <v>414.72929638238531</v>
      </c>
      <c r="F94" s="71">
        <f t="shared" ca="1" si="29"/>
        <v>186.62818337207341</v>
      </c>
      <c r="G94" s="1">
        <f t="shared" ca="1" si="30"/>
        <v>228.10111301031191</v>
      </c>
      <c r="H94" s="1">
        <f t="shared" ca="1" si="31"/>
        <v>68.430333903093569</v>
      </c>
      <c r="I94" s="1">
        <f t="shared" ca="1" si="32"/>
        <v>159.67077910721832</v>
      </c>
      <c r="J94" s="1">
        <f t="shared" ca="1" si="22"/>
        <v>111.76954537505281</v>
      </c>
      <c r="K94" s="71">
        <f t="shared" ca="1" si="33"/>
        <v>-47.901233732165494</v>
      </c>
      <c r="L94" s="72">
        <f t="shared" ca="1" si="23"/>
        <v>-159.67077910721832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5.95">
      <c r="A95" s="70">
        <f t="shared" si="24"/>
        <v>84</v>
      </c>
      <c r="B95" s="71">
        <f t="shared" ca="1" si="25"/>
        <v>42.226942755242185</v>
      </c>
      <c r="C95" s="1">
        <f t="shared" si="26"/>
        <v>9500000</v>
      </c>
      <c r="D95" s="1">
        <f t="shared" si="27"/>
        <v>0.45</v>
      </c>
      <c r="E95" s="1">
        <f t="shared" ca="1" si="28"/>
        <v>401.15595617480074</v>
      </c>
      <c r="F95" s="71">
        <f t="shared" ca="1" si="29"/>
        <v>180.52018027866035</v>
      </c>
      <c r="G95" s="1">
        <f t="shared" ca="1" si="30"/>
        <v>220.63577589614039</v>
      </c>
      <c r="H95" s="1">
        <f t="shared" ca="1" si="31"/>
        <v>66.190732768842111</v>
      </c>
      <c r="I95" s="1">
        <f t="shared" ca="1" si="32"/>
        <v>154.44504312729828</v>
      </c>
      <c r="J95" s="1">
        <f t="shared" ca="1" si="22"/>
        <v>108.11153018910879</v>
      </c>
      <c r="K95" s="71">
        <f t="shared" ca="1" si="33"/>
        <v>-46.333512938189479</v>
      </c>
      <c r="L95" s="72">
        <f t="shared" ca="1" si="23"/>
        <v>-154.44504312729828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5.95">
      <c r="A96" s="70">
        <f t="shared" si="24"/>
        <v>85</v>
      </c>
      <c r="B96" s="71">
        <f t="shared" ca="1" si="25"/>
        <v>48.812354834567245</v>
      </c>
      <c r="C96" s="1">
        <f t="shared" si="26"/>
        <v>9500000</v>
      </c>
      <c r="D96" s="1">
        <f t="shared" si="27"/>
        <v>0.45</v>
      </c>
      <c r="E96" s="1">
        <f t="shared" ca="1" si="28"/>
        <v>463.71737092838885</v>
      </c>
      <c r="F96" s="71">
        <f t="shared" ca="1" si="29"/>
        <v>208.67281691777498</v>
      </c>
      <c r="G96" s="1">
        <f t="shared" ca="1" si="30"/>
        <v>255.04455401061387</v>
      </c>
      <c r="H96" s="1">
        <f t="shared" ca="1" si="31"/>
        <v>76.513366203184162</v>
      </c>
      <c r="I96" s="1">
        <f t="shared" ca="1" si="32"/>
        <v>178.53118780742972</v>
      </c>
      <c r="J96" s="1">
        <f t="shared" ca="1" si="22"/>
        <v>124.97183146520079</v>
      </c>
      <c r="K96" s="71">
        <f t="shared" ca="1" si="33"/>
        <v>-53.559356342228917</v>
      </c>
      <c r="L96" s="72">
        <f t="shared" ca="1" si="23"/>
        <v>-178.53118780742972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5.95">
      <c r="A97" s="70">
        <f t="shared" si="24"/>
        <v>86</v>
      </c>
      <c r="B97" s="71">
        <f t="shared" ca="1" si="25"/>
        <v>44.917679658426017</v>
      </c>
      <c r="C97" s="1">
        <f t="shared" si="26"/>
        <v>9500000</v>
      </c>
      <c r="D97" s="1">
        <f t="shared" si="27"/>
        <v>0.45</v>
      </c>
      <c r="E97" s="1">
        <f t="shared" ca="1" si="28"/>
        <v>426.71795675504717</v>
      </c>
      <c r="F97" s="71">
        <f t="shared" ca="1" si="29"/>
        <v>192.02308053977123</v>
      </c>
      <c r="G97" s="1">
        <f t="shared" ca="1" si="30"/>
        <v>234.69487621527594</v>
      </c>
      <c r="H97" s="1">
        <f t="shared" ca="1" si="31"/>
        <v>70.408462864582773</v>
      </c>
      <c r="I97" s="1">
        <f t="shared" ca="1" si="32"/>
        <v>164.28641335069318</v>
      </c>
      <c r="J97" s="1">
        <f t="shared" ca="1" si="22"/>
        <v>115.00048934548522</v>
      </c>
      <c r="K97" s="71">
        <f t="shared" ca="1" si="33"/>
        <v>-49.285924005207953</v>
      </c>
      <c r="L97" s="72">
        <f t="shared" ca="1" si="23"/>
        <v>-164.28641335069318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5.95">
      <c r="A98" s="70">
        <f t="shared" si="24"/>
        <v>87</v>
      </c>
      <c r="B98" s="71">
        <f t="shared" ca="1" si="25"/>
        <v>37.479518217561143</v>
      </c>
      <c r="C98" s="1">
        <f t="shared" si="26"/>
        <v>9500000</v>
      </c>
      <c r="D98" s="1">
        <f t="shared" si="27"/>
        <v>0.45</v>
      </c>
      <c r="E98" s="1">
        <f t="shared" ca="1" si="28"/>
        <v>356.05542306683088</v>
      </c>
      <c r="F98" s="71">
        <f t="shared" ca="1" si="29"/>
        <v>160.22494038007389</v>
      </c>
      <c r="G98" s="1">
        <f t="shared" ca="1" si="30"/>
        <v>195.83048268675699</v>
      </c>
      <c r="H98" s="1">
        <f t="shared" ca="1" si="31"/>
        <v>58.749144806027097</v>
      </c>
      <c r="I98" s="1">
        <f t="shared" ca="1" si="32"/>
        <v>137.0813378807299</v>
      </c>
      <c r="J98" s="1">
        <f t="shared" ca="1" si="22"/>
        <v>95.956936516510922</v>
      </c>
      <c r="K98" s="71">
        <f t="shared" ca="1" si="33"/>
        <v>-41.124401364218969</v>
      </c>
      <c r="L98" s="72">
        <f t="shared" ca="1" si="23"/>
        <v>-137.0813378807299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5.95">
      <c r="A99" s="70">
        <f t="shared" si="24"/>
        <v>88</v>
      </c>
      <c r="B99" s="71">
        <f t="shared" ca="1" si="25"/>
        <v>46.228542300671279</v>
      </c>
      <c r="C99" s="1">
        <f t="shared" si="26"/>
        <v>9500000</v>
      </c>
      <c r="D99" s="1">
        <f t="shared" si="27"/>
        <v>0.45</v>
      </c>
      <c r="E99" s="1">
        <f t="shared" ca="1" si="28"/>
        <v>439.17115185637715</v>
      </c>
      <c r="F99" s="71">
        <f t="shared" ca="1" si="29"/>
        <v>197.62701833536971</v>
      </c>
      <c r="G99" s="1">
        <f t="shared" ca="1" si="30"/>
        <v>241.54413352100744</v>
      </c>
      <c r="H99" s="1">
        <f t="shared" ca="1" si="31"/>
        <v>72.463240056302226</v>
      </c>
      <c r="I99" s="1">
        <f t="shared" ca="1" si="32"/>
        <v>169.08089346470521</v>
      </c>
      <c r="J99" s="1">
        <f t="shared" ca="1" si="22"/>
        <v>118.35662542529364</v>
      </c>
      <c r="K99" s="71">
        <f t="shared" ca="1" si="33"/>
        <v>-50.724268039411562</v>
      </c>
      <c r="L99" s="72">
        <f t="shared" ca="1" si="23"/>
        <v>-169.08089346470521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5.95">
      <c r="A100" s="70">
        <f t="shared" si="24"/>
        <v>89</v>
      </c>
      <c r="B100" s="71">
        <f t="shared" ca="1" si="25"/>
        <v>30.450231759719831</v>
      </c>
      <c r="C100" s="1">
        <f t="shared" si="26"/>
        <v>9500000</v>
      </c>
      <c r="D100" s="1">
        <f t="shared" si="27"/>
        <v>0.45</v>
      </c>
      <c r="E100" s="1">
        <f t="shared" ca="1" si="28"/>
        <v>289.27720171733836</v>
      </c>
      <c r="F100" s="71">
        <f t="shared" ca="1" si="29"/>
        <v>130.17474077280227</v>
      </c>
      <c r="G100" s="1">
        <f t="shared" ca="1" si="30"/>
        <v>159.10246094453609</v>
      </c>
      <c r="H100" s="1">
        <f t="shared" ca="1" si="31"/>
        <v>47.730738283360829</v>
      </c>
      <c r="I100" s="1">
        <f t="shared" ca="1" si="32"/>
        <v>111.37172266117526</v>
      </c>
      <c r="J100" s="1">
        <f t="shared" ca="1" si="22"/>
        <v>77.960205862822676</v>
      </c>
      <c r="K100" s="71">
        <f t="shared" ca="1" si="33"/>
        <v>-33.411516798352572</v>
      </c>
      <c r="L100" s="72">
        <f t="shared" ca="1" si="23"/>
        <v>-111.37172266117526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5.95">
      <c r="A101" s="70">
        <f t="shared" si="24"/>
        <v>90</v>
      </c>
      <c r="B101" s="71">
        <f t="shared" ca="1" si="25"/>
        <v>36.227913228388537</v>
      </c>
      <c r="C101" s="1">
        <f t="shared" si="26"/>
        <v>9500000</v>
      </c>
      <c r="D101" s="1">
        <f t="shared" si="27"/>
        <v>0.45</v>
      </c>
      <c r="E101" s="1">
        <f t="shared" ca="1" si="28"/>
        <v>344.16517566969111</v>
      </c>
      <c r="F101" s="71">
        <f t="shared" ca="1" si="29"/>
        <v>154.874329051361</v>
      </c>
      <c r="G101" s="1">
        <f t="shared" ca="1" si="30"/>
        <v>189.29084661833011</v>
      </c>
      <c r="H101" s="1">
        <f t="shared" ca="1" si="31"/>
        <v>56.787253985499028</v>
      </c>
      <c r="I101" s="1">
        <f t="shared" ca="1" si="32"/>
        <v>132.50359263283107</v>
      </c>
      <c r="J101" s="1">
        <f t="shared" ca="1" si="22"/>
        <v>92.752514842981739</v>
      </c>
      <c r="K101" s="71">
        <f t="shared" ca="1" si="33"/>
        <v>-39.751077789849319</v>
      </c>
      <c r="L101" s="72">
        <f t="shared" ca="1" si="23"/>
        <v>-132.50359263283107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5.95">
      <c r="A102" s="70">
        <f t="shared" si="24"/>
        <v>91</v>
      </c>
      <c r="B102" s="71">
        <f t="shared" ca="1" si="25"/>
        <v>46.110149700484101</v>
      </c>
      <c r="C102" s="1">
        <f t="shared" si="26"/>
        <v>9500000</v>
      </c>
      <c r="D102" s="1">
        <f t="shared" si="27"/>
        <v>0.45</v>
      </c>
      <c r="E102" s="1">
        <f t="shared" ca="1" si="28"/>
        <v>438.04642215459893</v>
      </c>
      <c r="F102" s="71">
        <f t="shared" ca="1" si="29"/>
        <v>197.12088996956953</v>
      </c>
      <c r="G102" s="1">
        <f t="shared" ca="1" si="30"/>
        <v>240.9255321850294</v>
      </c>
      <c r="H102" s="1">
        <f t="shared" ca="1" si="31"/>
        <v>72.277659655508813</v>
      </c>
      <c r="I102" s="1">
        <f t="shared" ca="1" si="32"/>
        <v>168.64787252952058</v>
      </c>
      <c r="J102" s="1">
        <f t="shared" ca="1" si="22"/>
        <v>118.0535107706644</v>
      </c>
      <c r="K102" s="71">
        <f t="shared" ca="1" si="33"/>
        <v>-50.594361758856174</v>
      </c>
      <c r="L102" s="72">
        <f t="shared" ca="1" si="23"/>
        <v>-168.64787252952058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5.95">
      <c r="A103" s="70">
        <f t="shared" si="24"/>
        <v>92</v>
      </c>
      <c r="B103" s="71">
        <f t="shared" ca="1" si="25"/>
        <v>25.470341032284352</v>
      </c>
      <c r="C103" s="1">
        <f t="shared" si="26"/>
        <v>9500000</v>
      </c>
      <c r="D103" s="1">
        <f t="shared" si="27"/>
        <v>0.45</v>
      </c>
      <c r="E103" s="1">
        <f t="shared" ca="1" si="28"/>
        <v>241.96823980670135</v>
      </c>
      <c r="F103" s="71">
        <f t="shared" ca="1" si="29"/>
        <v>108.88570791301561</v>
      </c>
      <c r="G103" s="1">
        <f t="shared" ca="1" si="30"/>
        <v>133.08253189368574</v>
      </c>
      <c r="H103" s="1">
        <f t="shared" ca="1" si="31"/>
        <v>39.924759568105721</v>
      </c>
      <c r="I103" s="1">
        <f t="shared" ca="1" si="32"/>
        <v>93.157772325580027</v>
      </c>
      <c r="J103" s="1">
        <f t="shared" ca="1" si="22"/>
        <v>65.21044062790601</v>
      </c>
      <c r="K103" s="71">
        <f t="shared" ca="1" si="33"/>
        <v>-27.947331697674006</v>
      </c>
      <c r="L103" s="72">
        <f t="shared" ca="1" si="23"/>
        <v>-93.157772325580027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5.95">
      <c r="A104" s="70">
        <f t="shared" si="24"/>
        <v>93</v>
      </c>
      <c r="B104" s="71">
        <f t="shared" ca="1" si="25"/>
        <v>44.599366945328647</v>
      </c>
      <c r="C104" s="1">
        <f t="shared" si="26"/>
        <v>9500000</v>
      </c>
      <c r="D104" s="1">
        <f t="shared" si="27"/>
        <v>0.45</v>
      </c>
      <c r="E104" s="1">
        <f t="shared" ca="1" si="28"/>
        <v>423.69398598062219</v>
      </c>
      <c r="F104" s="71">
        <f t="shared" ca="1" si="29"/>
        <v>190.66229369127998</v>
      </c>
      <c r="G104" s="1">
        <f t="shared" ca="1" si="30"/>
        <v>233.0316922893422</v>
      </c>
      <c r="H104" s="1">
        <f t="shared" ca="1" si="31"/>
        <v>69.909507686802655</v>
      </c>
      <c r="I104" s="1">
        <f t="shared" ca="1" si="32"/>
        <v>163.12218460253956</v>
      </c>
      <c r="J104" s="1">
        <f t="shared" ca="1" si="22"/>
        <v>114.18552922177768</v>
      </c>
      <c r="K104" s="71">
        <f t="shared" ca="1" si="33"/>
        <v>-48.93665538076187</v>
      </c>
      <c r="L104" s="72">
        <f t="shared" ca="1" si="23"/>
        <v>-163.12218460253956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5.95">
      <c r="A105" s="70">
        <f t="shared" si="24"/>
        <v>94</v>
      </c>
      <c r="B105" s="71">
        <f t="shared" ca="1" si="25"/>
        <v>52.384031403970795</v>
      </c>
      <c r="C105" s="1">
        <f t="shared" si="26"/>
        <v>9500000</v>
      </c>
      <c r="D105" s="1">
        <f t="shared" si="27"/>
        <v>0.45</v>
      </c>
      <c r="E105" s="1">
        <f t="shared" ca="1" si="28"/>
        <v>497.64829833772257</v>
      </c>
      <c r="F105" s="71">
        <f t="shared" ca="1" si="29"/>
        <v>223.94173425197516</v>
      </c>
      <c r="G105" s="1">
        <f t="shared" ca="1" si="30"/>
        <v>273.7065640857474</v>
      </c>
      <c r="H105" s="1">
        <f t="shared" ca="1" si="31"/>
        <v>82.111969225724224</v>
      </c>
      <c r="I105" s="1">
        <f t="shared" ca="1" si="32"/>
        <v>191.59459486002316</v>
      </c>
      <c r="J105" s="1">
        <f t="shared" ca="1" si="22"/>
        <v>134.11621640201622</v>
      </c>
      <c r="K105" s="71">
        <f t="shared" ca="1" si="33"/>
        <v>-57.478378458006951</v>
      </c>
      <c r="L105" s="72">
        <f t="shared" ca="1" si="23"/>
        <v>-191.59459486002316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5.95">
      <c r="A106" s="70">
        <f t="shared" si="24"/>
        <v>95</v>
      </c>
      <c r="B106" s="71">
        <f t="shared" ca="1" si="25"/>
        <v>32.304439716174812</v>
      </c>
      <c r="C106" s="1">
        <f t="shared" si="26"/>
        <v>9500000</v>
      </c>
      <c r="D106" s="1">
        <f t="shared" si="27"/>
        <v>0.45</v>
      </c>
      <c r="E106" s="1">
        <f t="shared" ca="1" si="28"/>
        <v>306.89217730366067</v>
      </c>
      <c r="F106" s="71">
        <f t="shared" ca="1" si="29"/>
        <v>138.1014797866473</v>
      </c>
      <c r="G106" s="1">
        <f t="shared" ca="1" si="30"/>
        <v>168.79069751701337</v>
      </c>
      <c r="H106" s="1">
        <f t="shared" ca="1" si="31"/>
        <v>50.637209255104011</v>
      </c>
      <c r="I106" s="1">
        <f t="shared" ca="1" si="32"/>
        <v>118.15348826190936</v>
      </c>
      <c r="J106" s="1">
        <f t="shared" ca="1" si="22"/>
        <v>82.707441783336549</v>
      </c>
      <c r="K106" s="71">
        <f t="shared" ca="1" si="33"/>
        <v>-35.446046478572804</v>
      </c>
      <c r="L106" s="72">
        <f t="shared" ca="1" si="23"/>
        <v>-118.15348826190936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5.95">
      <c r="A107" s="70">
        <f t="shared" si="24"/>
        <v>96</v>
      </c>
      <c r="B107" s="71">
        <f t="shared" ca="1" si="25"/>
        <v>48.640749882192509</v>
      </c>
      <c r="C107" s="1">
        <f t="shared" si="26"/>
        <v>9500000</v>
      </c>
      <c r="D107" s="1">
        <f t="shared" si="27"/>
        <v>0.45</v>
      </c>
      <c r="E107" s="1">
        <f t="shared" ca="1" si="28"/>
        <v>462.08712388082887</v>
      </c>
      <c r="F107" s="71">
        <f t="shared" ca="1" si="29"/>
        <v>207.93920574637301</v>
      </c>
      <c r="G107" s="1">
        <f t="shared" ca="1" si="30"/>
        <v>254.14791813445586</v>
      </c>
      <c r="H107" s="1">
        <f t="shared" ca="1" si="31"/>
        <v>76.244375440336754</v>
      </c>
      <c r="I107" s="1">
        <f t="shared" ca="1" si="32"/>
        <v>177.9035426941191</v>
      </c>
      <c r="J107" s="1">
        <f t="shared" ca="1" si="22"/>
        <v>124.53247988588336</v>
      </c>
      <c r="K107" s="71">
        <f t="shared" ca="1" si="33"/>
        <v>-53.371062808235727</v>
      </c>
      <c r="L107" s="72">
        <f t="shared" ca="1" si="23"/>
        <v>-177.9035426941191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5.95">
      <c r="A108" s="70">
        <f t="shared" si="24"/>
        <v>97</v>
      </c>
      <c r="B108" s="71">
        <f t="shared" ca="1" si="25"/>
        <v>42.242588959117604</v>
      </c>
      <c r="C108" s="1">
        <f t="shared" si="26"/>
        <v>9500000</v>
      </c>
      <c r="D108" s="1">
        <f t="shared" si="27"/>
        <v>0.45</v>
      </c>
      <c r="E108" s="1">
        <f t="shared" ca="1" si="28"/>
        <v>401.30459511161729</v>
      </c>
      <c r="F108" s="71">
        <f t="shared" ca="1" si="29"/>
        <v>180.58706780022777</v>
      </c>
      <c r="G108" s="1">
        <f t="shared" ca="1" si="30"/>
        <v>220.71752731138952</v>
      </c>
      <c r="H108" s="1">
        <f t="shared" ca="1" si="31"/>
        <v>66.215258193416858</v>
      </c>
      <c r="I108" s="1">
        <f t="shared" ca="1" si="32"/>
        <v>154.50226911797267</v>
      </c>
      <c r="J108" s="1">
        <f t="shared" ca="1" si="22"/>
        <v>108.15158838258087</v>
      </c>
      <c r="K108" s="71">
        <f t="shared" ca="1" si="33"/>
        <v>-46.350680735391798</v>
      </c>
      <c r="L108" s="72">
        <f t="shared" ca="1" si="23"/>
        <v>-154.50226911797267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5.95">
      <c r="A109" s="70">
        <f t="shared" si="24"/>
        <v>98</v>
      </c>
      <c r="B109" s="71">
        <f t="shared" ca="1" si="25"/>
        <v>42.774385144245358</v>
      </c>
      <c r="C109" s="1">
        <f t="shared" si="26"/>
        <v>9500000</v>
      </c>
      <c r="D109" s="1">
        <f t="shared" si="27"/>
        <v>0.45</v>
      </c>
      <c r="E109" s="1">
        <f t="shared" ca="1" si="28"/>
        <v>406.35665887033088</v>
      </c>
      <c r="F109" s="71">
        <f t="shared" ca="1" si="29"/>
        <v>182.86049649164889</v>
      </c>
      <c r="G109" s="1">
        <f t="shared" ca="1" si="30"/>
        <v>223.49616237868199</v>
      </c>
      <c r="H109" s="1">
        <f t="shared" ca="1" si="31"/>
        <v>67.048848713604599</v>
      </c>
      <c r="I109" s="1">
        <f t="shared" ca="1" si="32"/>
        <v>156.44731366507739</v>
      </c>
      <c r="J109" s="1">
        <f t="shared" ca="1" si="22"/>
        <v>109.51311956555416</v>
      </c>
      <c r="K109" s="71">
        <f t="shared" ca="1" si="33"/>
        <v>-46.934194099523218</v>
      </c>
      <c r="L109" s="72">
        <f t="shared" ca="1" si="23"/>
        <v>-156.44731366507739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5.95">
      <c r="A110" s="70">
        <f t="shared" si="24"/>
        <v>99</v>
      </c>
      <c r="B110" s="71">
        <f t="shared" ca="1" si="25"/>
        <v>37.652347207170322</v>
      </c>
      <c r="C110" s="1">
        <f t="shared" si="26"/>
        <v>9500000</v>
      </c>
      <c r="D110" s="1">
        <f t="shared" si="27"/>
        <v>0.45</v>
      </c>
      <c r="E110" s="1">
        <f t="shared" ca="1" si="28"/>
        <v>357.69729846811805</v>
      </c>
      <c r="F110" s="71">
        <f t="shared" ca="1" si="29"/>
        <v>160.96378431065312</v>
      </c>
      <c r="G110" s="1">
        <f t="shared" ca="1" si="30"/>
        <v>196.73351415746492</v>
      </c>
      <c r="H110" s="1">
        <f t="shared" ca="1" si="31"/>
        <v>59.020054247239472</v>
      </c>
      <c r="I110" s="1">
        <f t="shared" ca="1" si="32"/>
        <v>137.71345991022545</v>
      </c>
      <c r="J110" s="1">
        <f t="shared" ca="1" si="22"/>
        <v>96.399421937157811</v>
      </c>
      <c r="K110" s="71">
        <f t="shared" ca="1" si="33"/>
        <v>-41.314037973067634</v>
      </c>
      <c r="L110" s="72">
        <f t="shared" ca="1" si="23"/>
        <v>-137.71345991022545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5.95">
      <c r="A111" s="70">
        <f t="shared" si="24"/>
        <v>100</v>
      </c>
      <c r="B111" s="71">
        <f t="shared" ca="1" si="25"/>
        <v>43.071395155564673</v>
      </c>
      <c r="C111" s="1">
        <f t="shared" si="26"/>
        <v>9500000</v>
      </c>
      <c r="D111" s="1">
        <f t="shared" si="27"/>
        <v>0.45</v>
      </c>
      <c r="E111" s="1">
        <f t="shared" ca="1" si="28"/>
        <v>409.17825397786436</v>
      </c>
      <c r="F111" s="71">
        <f t="shared" ca="1" si="29"/>
        <v>184.13021429003896</v>
      </c>
      <c r="G111" s="1">
        <f t="shared" ca="1" si="30"/>
        <v>225.04803968782539</v>
      </c>
      <c r="H111" s="1">
        <f t="shared" ca="1" si="31"/>
        <v>67.514411906347618</v>
      </c>
      <c r="I111" s="1">
        <f t="shared" ca="1" si="32"/>
        <v>157.53362778147778</v>
      </c>
      <c r="J111" s="1">
        <f t="shared" ca="1" si="22"/>
        <v>110.27353944703444</v>
      </c>
      <c r="K111" s="71">
        <f t="shared" ca="1" si="33"/>
        <v>-47.260088334443331</v>
      </c>
      <c r="L111" s="72">
        <f t="shared" ca="1" si="23"/>
        <v>-157.53362778147778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5.95">
      <c r="A112" s="70">
        <f t="shared" si="24"/>
        <v>101</v>
      </c>
      <c r="B112" s="71">
        <f t="shared" ca="1" si="25"/>
        <v>49.961186827273181</v>
      </c>
      <c r="C112" s="1">
        <f t="shared" si="26"/>
        <v>9500000</v>
      </c>
      <c r="D112" s="1">
        <f t="shared" si="27"/>
        <v>0.45</v>
      </c>
      <c r="E112" s="1">
        <f t="shared" ca="1" si="28"/>
        <v>474.63127485909524</v>
      </c>
      <c r="F112" s="71">
        <f t="shared" ca="1" si="29"/>
        <v>213.58407368659286</v>
      </c>
      <c r="G112" s="1">
        <f t="shared" ca="1" si="30"/>
        <v>261.04720117250235</v>
      </c>
      <c r="H112" s="1">
        <f t="shared" ca="1" si="31"/>
        <v>78.314160351750701</v>
      </c>
      <c r="I112" s="1">
        <f t="shared" ca="1" si="32"/>
        <v>182.73304082075165</v>
      </c>
      <c r="J112" s="1">
        <f t="shared" ca="1" si="22"/>
        <v>127.91312857452616</v>
      </c>
      <c r="K112" s="71">
        <f t="shared" ca="1" si="33"/>
        <v>-54.819912246225492</v>
      </c>
      <c r="L112" s="72">
        <f t="shared" ca="1" si="23"/>
        <v>-182.73304082075165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5.95">
      <c r="A113" s="70">
        <f t="shared" si="24"/>
        <v>102</v>
      </c>
      <c r="B113" s="71">
        <f t="shared" ca="1" si="25"/>
        <v>46.500502488751955</v>
      </c>
      <c r="C113" s="1">
        <f t="shared" si="26"/>
        <v>9500000</v>
      </c>
      <c r="D113" s="1">
        <f t="shared" si="27"/>
        <v>0.45</v>
      </c>
      <c r="E113" s="1">
        <f t="shared" ca="1" si="28"/>
        <v>441.75477364314361</v>
      </c>
      <c r="F113" s="71">
        <f t="shared" ca="1" si="29"/>
        <v>198.78964813941462</v>
      </c>
      <c r="G113" s="1">
        <f t="shared" ca="1" si="30"/>
        <v>242.96512550372898</v>
      </c>
      <c r="H113" s="1">
        <f t="shared" ca="1" si="31"/>
        <v>72.889537651118687</v>
      </c>
      <c r="I113" s="1">
        <f t="shared" ca="1" si="32"/>
        <v>170.07558785261028</v>
      </c>
      <c r="J113" s="1">
        <f t="shared" ca="1" si="22"/>
        <v>119.05291149682719</v>
      </c>
      <c r="K113" s="71">
        <f t="shared" ca="1" si="33"/>
        <v>-51.022676355783084</v>
      </c>
      <c r="L113" s="72">
        <f t="shared" ca="1" si="23"/>
        <v>-170.07558785261028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5.95">
      <c r="A114" s="70">
        <f t="shared" si="24"/>
        <v>103</v>
      </c>
      <c r="B114" s="71">
        <f t="shared" ca="1" si="25"/>
        <v>45.474144412706607</v>
      </c>
      <c r="C114" s="1">
        <f t="shared" si="26"/>
        <v>9500000</v>
      </c>
      <c r="D114" s="1">
        <f t="shared" si="27"/>
        <v>0.45</v>
      </c>
      <c r="E114" s="1">
        <f t="shared" ca="1" si="28"/>
        <v>432.00437192071274</v>
      </c>
      <c r="F114" s="71">
        <f t="shared" ca="1" si="29"/>
        <v>194.40196736432074</v>
      </c>
      <c r="G114" s="1">
        <f t="shared" ca="1" si="30"/>
        <v>237.602404556392</v>
      </c>
      <c r="H114" s="1">
        <f t="shared" ca="1" si="31"/>
        <v>71.280721366917604</v>
      </c>
      <c r="I114" s="1">
        <f t="shared" ca="1" si="32"/>
        <v>166.32168318947441</v>
      </c>
      <c r="J114" s="1">
        <f t="shared" ca="1" si="22"/>
        <v>116.42517823263208</v>
      </c>
      <c r="K114" s="71">
        <f t="shared" ca="1" si="33"/>
        <v>-49.896504956842321</v>
      </c>
      <c r="L114" s="72">
        <f t="shared" ca="1" si="23"/>
        <v>-166.32168318947441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5.95">
      <c r="A115" s="70">
        <f t="shared" si="24"/>
        <v>104</v>
      </c>
      <c r="B115" s="71">
        <f t="shared" ca="1" si="25"/>
        <v>39.636960246576855</v>
      </c>
      <c r="C115" s="1">
        <f t="shared" si="26"/>
        <v>9500000</v>
      </c>
      <c r="D115" s="1">
        <f t="shared" si="27"/>
        <v>0.45</v>
      </c>
      <c r="E115" s="1">
        <f t="shared" ca="1" si="28"/>
        <v>376.55112234248014</v>
      </c>
      <c r="F115" s="71">
        <f t="shared" ca="1" si="29"/>
        <v>169.44800505411607</v>
      </c>
      <c r="G115" s="1">
        <f t="shared" ca="1" si="30"/>
        <v>207.10311728836407</v>
      </c>
      <c r="H115" s="1">
        <f t="shared" ca="1" si="31"/>
        <v>62.13093518650922</v>
      </c>
      <c r="I115" s="1">
        <f t="shared" ca="1" si="32"/>
        <v>144.97218210185486</v>
      </c>
      <c r="J115" s="1">
        <f t="shared" ca="1" si="22"/>
        <v>101.48052747129839</v>
      </c>
      <c r="K115" s="71">
        <f t="shared" ca="1" si="33"/>
        <v>-43.491654630556454</v>
      </c>
      <c r="L115" s="72">
        <f t="shared" ca="1" si="23"/>
        <v>-144.97218210185486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5.95">
      <c r="A116" s="70">
        <f t="shared" si="24"/>
        <v>105</v>
      </c>
      <c r="B116" s="71">
        <f t="shared" ca="1" si="25"/>
        <v>27.16378143237268</v>
      </c>
      <c r="C116" s="1">
        <f t="shared" si="26"/>
        <v>9500000</v>
      </c>
      <c r="D116" s="1">
        <f t="shared" si="27"/>
        <v>0.45</v>
      </c>
      <c r="E116" s="1">
        <f t="shared" ca="1" si="28"/>
        <v>258.05592360754048</v>
      </c>
      <c r="F116" s="71">
        <f t="shared" ca="1" si="29"/>
        <v>116.12516562339322</v>
      </c>
      <c r="G116" s="1">
        <f t="shared" ca="1" si="30"/>
        <v>141.93075798414725</v>
      </c>
      <c r="H116" s="1">
        <f t="shared" ca="1" si="31"/>
        <v>42.579227395244175</v>
      </c>
      <c r="I116" s="1">
        <f t="shared" ca="1" si="32"/>
        <v>99.351530588903074</v>
      </c>
      <c r="J116" s="1">
        <f t="shared" ca="1" si="22"/>
        <v>69.546071412232152</v>
      </c>
      <c r="K116" s="71">
        <f t="shared" ca="1" si="33"/>
        <v>-29.805459176670922</v>
      </c>
      <c r="L116" s="72">
        <f t="shared" ca="1" si="23"/>
        <v>-99.351530588903074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5.95">
      <c r="A117" s="70">
        <f t="shared" si="24"/>
        <v>106</v>
      </c>
      <c r="B117" s="71">
        <f t="shared" ca="1" si="25"/>
        <v>34.795479411830925</v>
      </c>
      <c r="C117" s="1">
        <f t="shared" si="26"/>
        <v>9500000</v>
      </c>
      <c r="D117" s="1">
        <f t="shared" si="27"/>
        <v>0.45</v>
      </c>
      <c r="E117" s="1">
        <f t="shared" ca="1" si="28"/>
        <v>330.55705441239382</v>
      </c>
      <c r="F117" s="71">
        <f t="shared" ca="1" si="29"/>
        <v>148.75067448557724</v>
      </c>
      <c r="G117" s="1">
        <f t="shared" ca="1" si="30"/>
        <v>181.80637992681659</v>
      </c>
      <c r="H117" s="1">
        <f t="shared" ca="1" si="31"/>
        <v>54.541913978044974</v>
      </c>
      <c r="I117" s="1">
        <f t="shared" ca="1" si="32"/>
        <v>127.26446594877162</v>
      </c>
      <c r="J117" s="1">
        <f t="shared" ca="1" si="22"/>
        <v>89.085126164140121</v>
      </c>
      <c r="K117" s="71">
        <f t="shared" ca="1" si="33"/>
        <v>-38.17933978463148</v>
      </c>
      <c r="L117" s="72">
        <f t="shared" ca="1" si="23"/>
        <v>-127.26446594877162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5.95">
      <c r="A118" s="70">
        <f t="shared" si="24"/>
        <v>107</v>
      </c>
      <c r="B118" s="71">
        <f t="shared" ca="1" si="25"/>
        <v>35.442829453487853</v>
      </c>
      <c r="C118" s="1">
        <f t="shared" si="26"/>
        <v>9500000</v>
      </c>
      <c r="D118" s="1">
        <f t="shared" si="27"/>
        <v>0.45</v>
      </c>
      <c r="E118" s="1">
        <f t="shared" ca="1" si="28"/>
        <v>336.7068798081346</v>
      </c>
      <c r="F118" s="71">
        <f t="shared" ca="1" si="29"/>
        <v>151.51809591366057</v>
      </c>
      <c r="G118" s="1">
        <f t="shared" ca="1" si="30"/>
        <v>185.18878389447403</v>
      </c>
      <c r="H118" s="1">
        <f t="shared" ca="1" si="31"/>
        <v>55.556635168342204</v>
      </c>
      <c r="I118" s="1">
        <f t="shared" ca="1" si="32"/>
        <v>129.63214872613182</v>
      </c>
      <c r="J118" s="1">
        <f t="shared" ca="1" si="22"/>
        <v>90.742504108292266</v>
      </c>
      <c r="K118" s="71">
        <f t="shared" ca="1" si="33"/>
        <v>-38.889644617839544</v>
      </c>
      <c r="L118" s="72">
        <f t="shared" ca="1" si="23"/>
        <v>-129.63214872613182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5.95">
      <c r="A119" s="70">
        <f t="shared" si="24"/>
        <v>108</v>
      </c>
      <c r="B119" s="71">
        <f t="shared" ca="1" si="25"/>
        <v>43.568549558950636</v>
      </c>
      <c r="C119" s="1">
        <f t="shared" si="26"/>
        <v>9500000</v>
      </c>
      <c r="D119" s="1">
        <f t="shared" si="27"/>
        <v>0.45</v>
      </c>
      <c r="E119" s="1">
        <f t="shared" ca="1" si="28"/>
        <v>413.90122081003108</v>
      </c>
      <c r="F119" s="71">
        <f t="shared" ca="1" si="29"/>
        <v>186.255549364514</v>
      </c>
      <c r="G119" s="1">
        <f t="shared" ca="1" si="30"/>
        <v>227.64567144551708</v>
      </c>
      <c r="H119" s="1">
        <f t="shared" ca="1" si="31"/>
        <v>68.293701433655116</v>
      </c>
      <c r="I119" s="1">
        <f t="shared" ca="1" si="32"/>
        <v>159.35197001186197</v>
      </c>
      <c r="J119" s="1">
        <f t="shared" ca="1" si="22"/>
        <v>111.54637900830338</v>
      </c>
      <c r="K119" s="71">
        <f t="shared" ca="1" si="33"/>
        <v>-47.80559100355859</v>
      </c>
      <c r="L119" s="72">
        <f t="shared" ca="1" si="23"/>
        <v>-159.35197001186197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5.95">
      <c r="A120" s="70">
        <f t="shared" si="24"/>
        <v>109</v>
      </c>
      <c r="B120" s="71">
        <f t="shared" ca="1" si="25"/>
        <v>34.496743822585024</v>
      </c>
      <c r="C120" s="1">
        <f t="shared" si="26"/>
        <v>9500000</v>
      </c>
      <c r="D120" s="1">
        <f t="shared" si="27"/>
        <v>0.45</v>
      </c>
      <c r="E120" s="1">
        <f t="shared" ca="1" si="28"/>
        <v>327.71906631455772</v>
      </c>
      <c r="F120" s="71">
        <f t="shared" ca="1" si="29"/>
        <v>147.47357984155099</v>
      </c>
      <c r="G120" s="1">
        <f t="shared" ca="1" si="30"/>
        <v>180.24548647300674</v>
      </c>
      <c r="H120" s="1">
        <f t="shared" ca="1" si="31"/>
        <v>54.073645941902022</v>
      </c>
      <c r="I120" s="1">
        <f t="shared" ca="1" si="32"/>
        <v>126.17184053110472</v>
      </c>
      <c r="J120" s="1">
        <f t="shared" ca="1" si="22"/>
        <v>88.320288371773302</v>
      </c>
      <c r="K120" s="71">
        <f t="shared" ca="1" si="33"/>
        <v>-37.851552159331412</v>
      </c>
      <c r="L120" s="72">
        <f t="shared" ca="1" si="23"/>
        <v>-126.17184053110472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5.95">
      <c r="A121" s="70">
        <f t="shared" si="24"/>
        <v>110</v>
      </c>
      <c r="B121" s="71">
        <f t="shared" ca="1" si="25"/>
        <v>33.863199862723761</v>
      </c>
      <c r="C121" s="1">
        <f t="shared" si="26"/>
        <v>9500000</v>
      </c>
      <c r="D121" s="1">
        <f t="shared" si="27"/>
        <v>0.45</v>
      </c>
      <c r="E121" s="1">
        <f t="shared" ca="1" si="28"/>
        <v>321.70039869587572</v>
      </c>
      <c r="F121" s="71">
        <f t="shared" ca="1" si="29"/>
        <v>144.76517941314407</v>
      </c>
      <c r="G121" s="1">
        <f t="shared" ca="1" si="30"/>
        <v>176.93521928273165</v>
      </c>
      <c r="H121" s="1">
        <f t="shared" ca="1" si="31"/>
        <v>53.080565784819491</v>
      </c>
      <c r="I121" s="1">
        <f t="shared" ca="1" si="32"/>
        <v>123.85465349791215</v>
      </c>
      <c r="J121" s="1">
        <f t="shared" ca="1" si="22"/>
        <v>86.698257448538499</v>
      </c>
      <c r="K121" s="71">
        <f t="shared" ca="1" si="33"/>
        <v>-37.156396049373647</v>
      </c>
      <c r="L121" s="72">
        <f t="shared" ca="1" si="23"/>
        <v>-123.85465349791215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5.95">
      <c r="A122" s="70">
        <f t="shared" si="24"/>
        <v>111</v>
      </c>
      <c r="B122" s="71">
        <f t="shared" ca="1" si="25"/>
        <v>34.87979075585406</v>
      </c>
      <c r="C122" s="1">
        <f t="shared" si="26"/>
        <v>9500000</v>
      </c>
      <c r="D122" s="1">
        <f t="shared" si="27"/>
        <v>0.45</v>
      </c>
      <c r="E122" s="1">
        <f t="shared" ca="1" si="28"/>
        <v>331.35801218061357</v>
      </c>
      <c r="F122" s="71">
        <f t="shared" ca="1" si="29"/>
        <v>149.1111054812761</v>
      </c>
      <c r="G122" s="1">
        <f t="shared" ca="1" si="30"/>
        <v>182.24690669933747</v>
      </c>
      <c r="H122" s="1">
        <f t="shared" ca="1" si="31"/>
        <v>54.674072009801243</v>
      </c>
      <c r="I122" s="1">
        <f t="shared" ca="1" si="32"/>
        <v>127.57283468953622</v>
      </c>
      <c r="J122" s="1">
        <f t="shared" ca="1" si="22"/>
        <v>89.300984282675344</v>
      </c>
      <c r="K122" s="71">
        <f t="shared" ca="1" si="33"/>
        <v>-38.271850406860864</v>
      </c>
      <c r="L122" s="72">
        <f t="shared" ca="1" si="23"/>
        <v>-127.57283468953622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5.95">
      <c r="A123" s="70">
        <f t="shared" si="24"/>
        <v>112</v>
      </c>
      <c r="B123" s="71">
        <f t="shared" ca="1" si="25"/>
        <v>46.054432406987885</v>
      </c>
      <c r="C123" s="1">
        <f t="shared" si="26"/>
        <v>9500000</v>
      </c>
      <c r="D123" s="1">
        <f t="shared" si="27"/>
        <v>0.45</v>
      </c>
      <c r="E123" s="1">
        <f t="shared" ca="1" si="28"/>
        <v>437.51710786638495</v>
      </c>
      <c r="F123" s="71">
        <f t="shared" ca="1" si="29"/>
        <v>196.88269853987322</v>
      </c>
      <c r="G123" s="1">
        <f t="shared" ca="1" si="30"/>
        <v>240.63440932651173</v>
      </c>
      <c r="H123" s="1">
        <f t="shared" ca="1" si="31"/>
        <v>72.190322797953513</v>
      </c>
      <c r="I123" s="1">
        <f t="shared" ca="1" si="32"/>
        <v>168.44408652855822</v>
      </c>
      <c r="J123" s="1">
        <f t="shared" ca="1" si="22"/>
        <v>117.91086056999075</v>
      </c>
      <c r="K123" s="71">
        <f t="shared" ca="1" si="33"/>
        <v>-50.533225958567463</v>
      </c>
      <c r="L123" s="72">
        <f t="shared" ca="1" si="23"/>
        <v>-168.44408652855822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5.95">
      <c r="A124" s="70">
        <f t="shared" si="24"/>
        <v>113</v>
      </c>
      <c r="B124" s="71">
        <f t="shared" ca="1" si="25"/>
        <v>28.312747171833575</v>
      </c>
      <c r="C124" s="1">
        <f t="shared" si="26"/>
        <v>9500000</v>
      </c>
      <c r="D124" s="1">
        <f t="shared" si="27"/>
        <v>0.45</v>
      </c>
      <c r="E124" s="1">
        <f t="shared" ca="1" si="28"/>
        <v>268.971098132419</v>
      </c>
      <c r="F124" s="71">
        <f t="shared" ca="1" si="29"/>
        <v>121.03699415958856</v>
      </c>
      <c r="G124" s="1">
        <f t="shared" ca="1" si="30"/>
        <v>147.93410397283043</v>
      </c>
      <c r="H124" s="1">
        <f t="shared" ca="1" si="31"/>
        <v>44.380231191849127</v>
      </c>
      <c r="I124" s="1">
        <f t="shared" ca="1" si="32"/>
        <v>103.55387278098129</v>
      </c>
      <c r="J124" s="1">
        <f t="shared" ca="1" si="22"/>
        <v>72.487710946686903</v>
      </c>
      <c r="K124" s="71">
        <f t="shared" ca="1" si="33"/>
        <v>-31.066161834294387</v>
      </c>
      <c r="L124" s="72">
        <f t="shared" ca="1" si="23"/>
        <v>-103.55387278098129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5.95">
      <c r="A125" s="70">
        <f t="shared" si="24"/>
        <v>114</v>
      </c>
      <c r="B125" s="71">
        <f t="shared" ca="1" si="25"/>
        <v>45.529038024916403</v>
      </c>
      <c r="C125" s="1">
        <f t="shared" si="26"/>
        <v>9500000</v>
      </c>
      <c r="D125" s="1">
        <f t="shared" si="27"/>
        <v>0.45</v>
      </c>
      <c r="E125" s="1">
        <f t="shared" ca="1" si="28"/>
        <v>432.52586123670585</v>
      </c>
      <c r="F125" s="71">
        <f t="shared" ca="1" si="29"/>
        <v>194.63663755651763</v>
      </c>
      <c r="G125" s="1">
        <f t="shared" ca="1" si="30"/>
        <v>237.88922368018822</v>
      </c>
      <c r="H125" s="1">
        <f t="shared" ca="1" si="31"/>
        <v>71.366767104056464</v>
      </c>
      <c r="I125" s="1">
        <f t="shared" ca="1" si="32"/>
        <v>166.52245657613176</v>
      </c>
      <c r="J125" s="1">
        <f t="shared" ca="1" si="22"/>
        <v>116.56571960329222</v>
      </c>
      <c r="K125" s="71">
        <f t="shared" ca="1" si="33"/>
        <v>-49.956736972839529</v>
      </c>
      <c r="L125" s="72">
        <f t="shared" ca="1" si="23"/>
        <v>-166.52245657613176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5.95">
      <c r="A126" s="70">
        <f t="shared" si="24"/>
        <v>115</v>
      </c>
      <c r="B126" s="71">
        <f t="shared" ca="1" si="25"/>
        <v>45.297743398829283</v>
      </c>
      <c r="C126" s="1">
        <f t="shared" si="26"/>
        <v>9500000</v>
      </c>
      <c r="D126" s="1">
        <f t="shared" si="27"/>
        <v>0.45</v>
      </c>
      <c r="E126" s="1">
        <f t="shared" ca="1" si="28"/>
        <v>430.32856228887817</v>
      </c>
      <c r="F126" s="71">
        <f t="shared" ca="1" si="29"/>
        <v>193.64785302999519</v>
      </c>
      <c r="G126" s="1">
        <f t="shared" ca="1" si="30"/>
        <v>236.68070925888298</v>
      </c>
      <c r="H126" s="1">
        <f t="shared" ca="1" si="31"/>
        <v>71.00421277766489</v>
      </c>
      <c r="I126" s="1">
        <f t="shared" ca="1" si="32"/>
        <v>165.67649648121809</v>
      </c>
      <c r="J126" s="1">
        <f t="shared" ca="1" si="22"/>
        <v>115.97354753685266</v>
      </c>
      <c r="K126" s="71">
        <f t="shared" ca="1" si="33"/>
        <v>-49.702948944365424</v>
      </c>
      <c r="L126" s="72">
        <f t="shared" ca="1" si="23"/>
        <v>-165.67649648121809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5.95">
      <c r="A127" s="70">
        <f t="shared" si="24"/>
        <v>116</v>
      </c>
      <c r="B127" s="71">
        <f t="shared" ca="1" si="25"/>
        <v>32.373297079092943</v>
      </c>
      <c r="C127" s="1">
        <f t="shared" si="26"/>
        <v>9500000</v>
      </c>
      <c r="D127" s="1">
        <f t="shared" si="27"/>
        <v>0.45</v>
      </c>
      <c r="E127" s="1">
        <f t="shared" ca="1" si="28"/>
        <v>307.54632225138295</v>
      </c>
      <c r="F127" s="71">
        <f t="shared" ca="1" si="29"/>
        <v>138.39584501312234</v>
      </c>
      <c r="G127" s="1">
        <f t="shared" ca="1" si="30"/>
        <v>169.15047723826061</v>
      </c>
      <c r="H127" s="1">
        <f t="shared" ca="1" si="31"/>
        <v>50.745143171478183</v>
      </c>
      <c r="I127" s="1">
        <f t="shared" ca="1" si="32"/>
        <v>118.40533406678242</v>
      </c>
      <c r="J127" s="1">
        <f t="shared" ca="1" si="22"/>
        <v>82.883733846747688</v>
      </c>
      <c r="K127" s="71">
        <f t="shared" ca="1" si="33"/>
        <v>-35.521600220034721</v>
      </c>
      <c r="L127" s="72">
        <f t="shared" ca="1" si="23"/>
        <v>-118.40533406678242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5.95">
      <c r="A128" s="70">
        <f t="shared" si="24"/>
        <v>117</v>
      </c>
      <c r="B128" s="71">
        <f t="shared" ca="1" si="25"/>
        <v>36.479124133576704</v>
      </c>
      <c r="C128" s="1">
        <f t="shared" si="26"/>
        <v>9500000</v>
      </c>
      <c r="D128" s="1">
        <f t="shared" si="27"/>
        <v>0.45</v>
      </c>
      <c r="E128" s="1">
        <f t="shared" ca="1" si="28"/>
        <v>346.55167926897872</v>
      </c>
      <c r="F128" s="71">
        <f t="shared" ca="1" si="29"/>
        <v>155.94825567104041</v>
      </c>
      <c r="G128" s="1">
        <f t="shared" ca="1" si="30"/>
        <v>190.6034235979383</v>
      </c>
      <c r="H128" s="1">
        <f t="shared" ca="1" si="31"/>
        <v>57.181027079381487</v>
      </c>
      <c r="I128" s="1">
        <f t="shared" ca="1" si="32"/>
        <v>133.42239651855681</v>
      </c>
      <c r="J128" s="1">
        <f t="shared" ca="1" si="22"/>
        <v>93.395677562989761</v>
      </c>
      <c r="K128" s="71">
        <f t="shared" ca="1" si="33"/>
        <v>-40.026718955567041</v>
      </c>
      <c r="L128" s="72">
        <f t="shared" ca="1" si="23"/>
        <v>-133.42239651855681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5.95">
      <c r="A129" s="70">
        <f t="shared" si="24"/>
        <v>118</v>
      </c>
      <c r="B129" s="71">
        <f t="shared" ca="1" si="25"/>
        <v>39.740064983294587</v>
      </c>
      <c r="C129" s="1">
        <f t="shared" si="26"/>
        <v>9500000</v>
      </c>
      <c r="D129" s="1">
        <f t="shared" si="27"/>
        <v>0.45</v>
      </c>
      <c r="E129" s="1">
        <f t="shared" ca="1" si="28"/>
        <v>377.53061734129858</v>
      </c>
      <c r="F129" s="71">
        <f t="shared" ca="1" si="29"/>
        <v>169.88877780358436</v>
      </c>
      <c r="G129" s="1">
        <f t="shared" ca="1" si="30"/>
        <v>207.64183953771422</v>
      </c>
      <c r="H129" s="1">
        <f t="shared" ca="1" si="31"/>
        <v>62.292551861314266</v>
      </c>
      <c r="I129" s="1">
        <f t="shared" ca="1" si="32"/>
        <v>145.34928767639997</v>
      </c>
      <c r="J129" s="1">
        <f t="shared" ca="1" si="22"/>
        <v>101.74450137347998</v>
      </c>
      <c r="K129" s="71">
        <f t="shared" ca="1" si="33"/>
        <v>-43.60478630291999</v>
      </c>
      <c r="L129" s="72">
        <f t="shared" ca="1" si="23"/>
        <v>-145.34928767639997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5.95">
      <c r="A130" s="70">
        <f t="shared" si="24"/>
        <v>119</v>
      </c>
      <c r="B130" s="71">
        <f t="shared" ca="1" si="25"/>
        <v>40.203300197116945</v>
      </c>
      <c r="C130" s="1">
        <f t="shared" si="26"/>
        <v>9500000</v>
      </c>
      <c r="D130" s="1">
        <f t="shared" si="27"/>
        <v>0.45</v>
      </c>
      <c r="E130" s="1">
        <f t="shared" ca="1" si="28"/>
        <v>381.931351872611</v>
      </c>
      <c r="F130" s="71">
        <f t="shared" ca="1" si="29"/>
        <v>171.86910834267496</v>
      </c>
      <c r="G130" s="1">
        <f t="shared" ca="1" si="30"/>
        <v>210.06224352993604</v>
      </c>
      <c r="H130" s="1">
        <f t="shared" ca="1" si="31"/>
        <v>63.018673058980809</v>
      </c>
      <c r="I130" s="1">
        <f t="shared" ca="1" si="32"/>
        <v>147.04357047095522</v>
      </c>
      <c r="J130" s="1">
        <f t="shared" ca="1" si="22"/>
        <v>102.93049932966865</v>
      </c>
      <c r="K130" s="71">
        <f t="shared" ca="1" si="33"/>
        <v>-44.113071141286561</v>
      </c>
      <c r="L130" s="72">
        <f t="shared" ca="1" si="23"/>
        <v>-147.04357047095522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5.95">
      <c r="A131" s="70">
        <f t="shared" si="24"/>
        <v>120</v>
      </c>
      <c r="B131" s="71">
        <f t="shared" ca="1" si="25"/>
        <v>24.832997607897873</v>
      </c>
      <c r="C131" s="1">
        <f t="shared" si="26"/>
        <v>9500000</v>
      </c>
      <c r="D131" s="1">
        <f t="shared" si="27"/>
        <v>0.45</v>
      </c>
      <c r="E131" s="1">
        <f t="shared" ca="1" si="28"/>
        <v>235.91347727502981</v>
      </c>
      <c r="F131" s="71">
        <f t="shared" ca="1" si="29"/>
        <v>106.16106477376341</v>
      </c>
      <c r="G131" s="1">
        <f t="shared" ca="1" si="30"/>
        <v>129.75241250126641</v>
      </c>
      <c r="H131" s="1">
        <f t="shared" ca="1" si="31"/>
        <v>38.925723750379923</v>
      </c>
      <c r="I131" s="1">
        <f t="shared" ca="1" si="32"/>
        <v>90.82668875088649</v>
      </c>
      <c r="J131" s="1">
        <f t="shared" ca="1" si="22"/>
        <v>63.578682125620539</v>
      </c>
      <c r="K131" s="71">
        <f t="shared" ca="1" si="33"/>
        <v>-27.248006625265948</v>
      </c>
      <c r="L131" s="72">
        <f t="shared" ca="1" si="23"/>
        <v>-90.82668875088649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5.95">
      <c r="A132" s="70">
        <f t="shared" si="24"/>
        <v>121</v>
      </c>
      <c r="B132" s="71">
        <f t="shared" ca="1" si="25"/>
        <v>43.55188992273613</v>
      </c>
      <c r="C132" s="1">
        <f t="shared" si="26"/>
        <v>9500000</v>
      </c>
      <c r="D132" s="1">
        <f t="shared" si="27"/>
        <v>0.45</v>
      </c>
      <c r="E132" s="1">
        <f t="shared" ca="1" si="28"/>
        <v>413.74295426599326</v>
      </c>
      <c r="F132" s="71">
        <f t="shared" ca="1" si="29"/>
        <v>186.18432941969698</v>
      </c>
      <c r="G132" s="1">
        <f t="shared" ca="1" si="30"/>
        <v>227.55862484629628</v>
      </c>
      <c r="H132" s="1">
        <f t="shared" ca="1" si="31"/>
        <v>68.267587453888879</v>
      </c>
      <c r="I132" s="1">
        <f t="shared" ca="1" si="32"/>
        <v>159.29103739240742</v>
      </c>
      <c r="J132" s="1">
        <f t="shared" ca="1" si="22"/>
        <v>111.50372617468518</v>
      </c>
      <c r="K132" s="71">
        <f t="shared" ca="1" si="33"/>
        <v>-47.787311217722227</v>
      </c>
      <c r="L132" s="72">
        <f t="shared" ca="1" si="23"/>
        <v>-159.29103739240742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5.95">
      <c r="A133" s="70">
        <f t="shared" si="24"/>
        <v>122</v>
      </c>
      <c r="B133" s="71">
        <f t="shared" ca="1" si="25"/>
        <v>41.38341135897484</v>
      </c>
      <c r="C133" s="1">
        <f t="shared" si="26"/>
        <v>9500000</v>
      </c>
      <c r="D133" s="1">
        <f t="shared" si="27"/>
        <v>0.45</v>
      </c>
      <c r="E133" s="1">
        <f t="shared" ca="1" si="28"/>
        <v>393.142407910261</v>
      </c>
      <c r="F133" s="71">
        <f t="shared" ca="1" si="29"/>
        <v>176.91408355961747</v>
      </c>
      <c r="G133" s="1">
        <f t="shared" ca="1" si="30"/>
        <v>216.22832435064353</v>
      </c>
      <c r="H133" s="1">
        <f t="shared" ca="1" si="31"/>
        <v>64.86849730519306</v>
      </c>
      <c r="I133" s="1">
        <f t="shared" ca="1" si="32"/>
        <v>151.35982704545046</v>
      </c>
      <c r="J133" s="1">
        <f t="shared" ca="1" si="22"/>
        <v>105.95187893181532</v>
      </c>
      <c r="K133" s="71">
        <f t="shared" ca="1" si="33"/>
        <v>-45.407948113635136</v>
      </c>
      <c r="L133" s="72">
        <f t="shared" ca="1" si="23"/>
        <v>-151.35982704545046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5.95">
      <c r="A134" s="70">
        <f t="shared" si="24"/>
        <v>123</v>
      </c>
      <c r="B134" s="71">
        <f t="shared" ca="1" si="25"/>
        <v>43.337035673019628</v>
      </c>
      <c r="C134" s="1">
        <f t="shared" si="26"/>
        <v>9500000</v>
      </c>
      <c r="D134" s="1">
        <f t="shared" si="27"/>
        <v>0.45</v>
      </c>
      <c r="E134" s="1">
        <f t="shared" ca="1" si="28"/>
        <v>411.7018388936865</v>
      </c>
      <c r="F134" s="71">
        <f t="shared" ca="1" si="29"/>
        <v>185.26582750215894</v>
      </c>
      <c r="G134" s="1">
        <f t="shared" ca="1" si="30"/>
        <v>226.43601139152756</v>
      </c>
      <c r="H134" s="1">
        <f t="shared" ca="1" si="31"/>
        <v>67.930803417458264</v>
      </c>
      <c r="I134" s="1">
        <f t="shared" ca="1" si="32"/>
        <v>158.50520797406929</v>
      </c>
      <c r="J134" s="1">
        <f t="shared" ca="1" si="22"/>
        <v>110.95364558184851</v>
      </c>
      <c r="K134" s="71">
        <f t="shared" ca="1" si="33"/>
        <v>-47.551562392220788</v>
      </c>
      <c r="L134" s="72">
        <f t="shared" ca="1" si="23"/>
        <v>-158.50520797406929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5.95">
      <c r="A135" s="70">
        <f t="shared" si="24"/>
        <v>124</v>
      </c>
      <c r="B135" s="71">
        <f t="shared" ca="1" si="25"/>
        <v>49.657754366007822</v>
      </c>
      <c r="C135" s="1">
        <f t="shared" si="26"/>
        <v>9500000</v>
      </c>
      <c r="D135" s="1">
        <f t="shared" si="27"/>
        <v>0.45</v>
      </c>
      <c r="E135" s="1">
        <f t="shared" ca="1" si="28"/>
        <v>471.74866647707432</v>
      </c>
      <c r="F135" s="71">
        <f t="shared" ca="1" si="29"/>
        <v>212.28689991468346</v>
      </c>
      <c r="G135" s="1">
        <f t="shared" ca="1" si="30"/>
        <v>259.46176656239084</v>
      </c>
      <c r="H135" s="1">
        <f t="shared" ca="1" si="31"/>
        <v>77.838529968717253</v>
      </c>
      <c r="I135" s="1">
        <f t="shared" ca="1" si="32"/>
        <v>181.6232365936736</v>
      </c>
      <c r="J135" s="1">
        <f t="shared" ca="1" si="22"/>
        <v>127.1362656155715</v>
      </c>
      <c r="K135" s="71">
        <f t="shared" ca="1" si="33"/>
        <v>-54.486970978102079</v>
      </c>
      <c r="L135" s="72">
        <f t="shared" ca="1" si="23"/>
        <v>-181.6232365936736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5.95">
      <c r="A136" s="70">
        <f t="shared" si="24"/>
        <v>125</v>
      </c>
      <c r="B136" s="71">
        <f t="shared" ca="1" si="25"/>
        <v>36.802386652163698</v>
      </c>
      <c r="C136" s="1">
        <f t="shared" si="26"/>
        <v>9500000</v>
      </c>
      <c r="D136" s="1">
        <f t="shared" si="27"/>
        <v>0.45</v>
      </c>
      <c r="E136" s="1">
        <f t="shared" ca="1" si="28"/>
        <v>349.62267319555514</v>
      </c>
      <c r="F136" s="71">
        <f t="shared" ca="1" si="29"/>
        <v>157.33020293799981</v>
      </c>
      <c r="G136" s="1">
        <f t="shared" ca="1" si="30"/>
        <v>192.29247025755532</v>
      </c>
      <c r="H136" s="1">
        <f t="shared" ca="1" si="31"/>
        <v>57.687741077266594</v>
      </c>
      <c r="I136" s="1">
        <f t="shared" ca="1" si="32"/>
        <v>134.60472918028873</v>
      </c>
      <c r="J136" s="1">
        <f t="shared" ca="1" si="22"/>
        <v>94.223310426202104</v>
      </c>
      <c r="K136" s="71">
        <f t="shared" ca="1" si="33"/>
        <v>-40.381418754086617</v>
      </c>
      <c r="L136" s="72">
        <f t="shared" ca="1" si="23"/>
        <v>-134.60472918028873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5.95">
      <c r="A137" s="70">
        <f t="shared" si="24"/>
        <v>126</v>
      </c>
      <c r="B137" s="71">
        <f t="shared" ca="1" si="25"/>
        <v>26.648778241819677</v>
      </c>
      <c r="C137" s="1">
        <f t="shared" si="26"/>
        <v>9500000</v>
      </c>
      <c r="D137" s="1">
        <f t="shared" si="27"/>
        <v>0.45</v>
      </c>
      <c r="E137" s="1">
        <f t="shared" ca="1" si="28"/>
        <v>253.16339329728692</v>
      </c>
      <c r="F137" s="71">
        <f t="shared" ca="1" si="29"/>
        <v>113.92352698377911</v>
      </c>
      <c r="G137" s="1">
        <f t="shared" ca="1" si="30"/>
        <v>139.2398663135078</v>
      </c>
      <c r="H137" s="1">
        <f t="shared" ca="1" si="31"/>
        <v>41.771959894052337</v>
      </c>
      <c r="I137" s="1">
        <f t="shared" ca="1" si="32"/>
        <v>97.46790641945546</v>
      </c>
      <c r="J137" s="1">
        <f t="shared" ca="1" si="22"/>
        <v>68.227534493618819</v>
      </c>
      <c r="K137" s="71">
        <f t="shared" ca="1" si="33"/>
        <v>-29.240371925836637</v>
      </c>
      <c r="L137" s="72">
        <f t="shared" ca="1" si="23"/>
        <v>-97.46790641945546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5.95">
      <c r="A138" s="70">
        <f t="shared" si="24"/>
        <v>127</v>
      </c>
      <c r="B138" s="71">
        <f t="shared" ca="1" si="25"/>
        <v>38.778260804880446</v>
      </c>
      <c r="C138" s="1">
        <f t="shared" si="26"/>
        <v>9500000</v>
      </c>
      <c r="D138" s="1">
        <f t="shared" si="27"/>
        <v>0.45</v>
      </c>
      <c r="E138" s="1">
        <f t="shared" ca="1" si="28"/>
        <v>368.3934776463642</v>
      </c>
      <c r="F138" s="71">
        <f t="shared" ca="1" si="29"/>
        <v>165.77706494086391</v>
      </c>
      <c r="G138" s="1">
        <f t="shared" ca="1" si="30"/>
        <v>202.6164127055003</v>
      </c>
      <c r="H138" s="1">
        <f t="shared" ca="1" si="31"/>
        <v>60.784923811650089</v>
      </c>
      <c r="I138" s="1">
        <f t="shared" ca="1" si="32"/>
        <v>141.83148889385021</v>
      </c>
      <c r="J138" s="1">
        <f t="shared" ca="1" si="22"/>
        <v>99.282042225695136</v>
      </c>
      <c r="K138" s="71">
        <f t="shared" ca="1" si="33"/>
        <v>-42.549446668155063</v>
      </c>
      <c r="L138" s="72">
        <f t="shared" ca="1" si="23"/>
        <v>-141.83148889385021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5.95">
      <c r="A139" s="70">
        <f t="shared" si="24"/>
        <v>128</v>
      </c>
      <c r="B139" s="71">
        <f t="shared" ca="1" si="25"/>
        <v>35.694955914671041</v>
      </c>
      <c r="C139" s="1">
        <f t="shared" si="26"/>
        <v>9500000</v>
      </c>
      <c r="D139" s="1">
        <f t="shared" si="27"/>
        <v>0.45</v>
      </c>
      <c r="E139" s="1">
        <f t="shared" ca="1" si="28"/>
        <v>339.10208118937487</v>
      </c>
      <c r="F139" s="71">
        <f t="shared" ca="1" si="29"/>
        <v>152.5959365352187</v>
      </c>
      <c r="G139" s="1">
        <f t="shared" ca="1" si="30"/>
        <v>186.50614465415617</v>
      </c>
      <c r="H139" s="1">
        <f t="shared" ca="1" si="31"/>
        <v>55.951843396246851</v>
      </c>
      <c r="I139" s="1">
        <f t="shared" ca="1" si="32"/>
        <v>130.55430125790932</v>
      </c>
      <c r="J139" s="1">
        <f t="shared" ca="1" si="22"/>
        <v>91.388010880536513</v>
      </c>
      <c r="K139" s="71">
        <f t="shared" ca="1" si="33"/>
        <v>-39.166290377372796</v>
      </c>
      <c r="L139" s="72">
        <f t="shared" ca="1" si="23"/>
        <v>-130.55430125790932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5.95">
      <c r="A140" s="70">
        <f t="shared" si="24"/>
        <v>129</v>
      </c>
      <c r="B140" s="71">
        <f t="shared" ca="1" si="25"/>
        <v>34.567204728846654</v>
      </c>
      <c r="C140" s="1">
        <f t="shared" si="26"/>
        <v>9500000</v>
      </c>
      <c r="D140" s="1">
        <f t="shared" si="27"/>
        <v>0.45</v>
      </c>
      <c r="E140" s="1">
        <f t="shared" ca="1" si="28"/>
        <v>328.38844492404326</v>
      </c>
      <c r="F140" s="71">
        <f t="shared" ca="1" si="29"/>
        <v>147.77480021581948</v>
      </c>
      <c r="G140" s="1">
        <f t="shared" ca="1" si="30"/>
        <v>180.61364470822377</v>
      </c>
      <c r="H140" s="1">
        <f t="shared" ca="1" si="31"/>
        <v>54.184093412467128</v>
      </c>
      <c r="I140" s="1">
        <f t="shared" ca="1" si="32"/>
        <v>126.42955129575665</v>
      </c>
      <c r="J140" s="1">
        <f t="shared" ref="J140:J203" ca="1" si="34" xml:space="preserve"> I140*(1-$B$6)</f>
        <v>88.500685907029649</v>
      </c>
      <c r="K140" s="71">
        <f t="shared" ca="1" si="33"/>
        <v>-37.928865388726997</v>
      </c>
      <c r="L140" s="72">
        <f t="shared" ref="L140:L203" ca="1" si="35">-I140</f>
        <v>-126.42955129575665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5.95">
      <c r="A141" s="70">
        <f t="shared" si="24"/>
        <v>130</v>
      </c>
      <c r="B141" s="71">
        <f t="shared" ca="1" si="25"/>
        <v>48.04963947514841</v>
      </c>
      <c r="C141" s="1">
        <f t="shared" si="26"/>
        <v>9500000</v>
      </c>
      <c r="D141" s="1">
        <f t="shared" si="27"/>
        <v>0.45</v>
      </c>
      <c r="E141" s="1">
        <f t="shared" ca="1" si="28"/>
        <v>456.4715750139099</v>
      </c>
      <c r="F141" s="71">
        <f t="shared" ca="1" si="29"/>
        <v>205.41220875625945</v>
      </c>
      <c r="G141" s="1">
        <f t="shared" ca="1" si="30"/>
        <v>251.05936625765045</v>
      </c>
      <c r="H141" s="1">
        <f t="shared" ca="1" si="31"/>
        <v>75.317809877295133</v>
      </c>
      <c r="I141" s="1">
        <f t="shared" ca="1" si="32"/>
        <v>175.74155638035532</v>
      </c>
      <c r="J141" s="1">
        <f t="shared" ca="1" si="34"/>
        <v>123.01908946624872</v>
      </c>
      <c r="K141" s="71">
        <f t="shared" ca="1" si="33"/>
        <v>-52.722466914106597</v>
      </c>
      <c r="L141" s="72">
        <f t="shared" ca="1" si="35"/>
        <v>-175.74155638035532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5.95">
      <c r="A142" s="70">
        <f t="shared" si="24"/>
        <v>131</v>
      </c>
      <c r="B142" s="71">
        <f t="shared" ca="1" si="25"/>
        <v>32.465039299369309</v>
      </c>
      <c r="C142" s="1">
        <f t="shared" si="26"/>
        <v>9500000</v>
      </c>
      <c r="D142" s="1">
        <f t="shared" si="27"/>
        <v>0.45</v>
      </c>
      <c r="E142" s="1">
        <f t="shared" ca="1" si="28"/>
        <v>308.41787334400846</v>
      </c>
      <c r="F142" s="71">
        <f t="shared" ca="1" si="29"/>
        <v>138.7880430048038</v>
      </c>
      <c r="G142" s="1">
        <f t="shared" ca="1" si="30"/>
        <v>169.62983033920466</v>
      </c>
      <c r="H142" s="1">
        <f t="shared" ca="1" si="31"/>
        <v>50.888949101761398</v>
      </c>
      <c r="I142" s="1">
        <f t="shared" ca="1" si="32"/>
        <v>118.74088123744326</v>
      </c>
      <c r="J142" s="1">
        <f t="shared" ca="1" si="34"/>
        <v>83.118616866210274</v>
      </c>
      <c r="K142" s="71">
        <f t="shared" ca="1" si="33"/>
        <v>-35.62226437123298</v>
      </c>
      <c r="L142" s="72">
        <f t="shared" ca="1" si="35"/>
        <v>-118.74088123744326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5.95">
      <c r="A143" s="70">
        <f t="shared" si="24"/>
        <v>132</v>
      </c>
      <c r="B143" s="71">
        <f t="shared" ca="1" si="25"/>
        <v>38.603049448747086</v>
      </c>
      <c r="C143" s="1">
        <f t="shared" si="26"/>
        <v>9500000</v>
      </c>
      <c r="D143" s="1">
        <f t="shared" si="27"/>
        <v>0.45</v>
      </c>
      <c r="E143" s="1">
        <f t="shared" ca="1" si="28"/>
        <v>366.72896976309733</v>
      </c>
      <c r="F143" s="71">
        <f t="shared" ca="1" si="29"/>
        <v>165.02803639339379</v>
      </c>
      <c r="G143" s="1">
        <f t="shared" ca="1" si="30"/>
        <v>201.70093336970353</v>
      </c>
      <c r="H143" s="1">
        <f t="shared" ca="1" si="31"/>
        <v>60.51028001091106</v>
      </c>
      <c r="I143" s="1">
        <f t="shared" ca="1" si="32"/>
        <v>141.19065335879247</v>
      </c>
      <c r="J143" s="1">
        <f t="shared" ca="1" si="34"/>
        <v>98.833457351154721</v>
      </c>
      <c r="K143" s="71">
        <f t="shared" ca="1" si="33"/>
        <v>-42.357196007637739</v>
      </c>
      <c r="L143" s="72">
        <f t="shared" ca="1" si="35"/>
        <v>-141.19065335879247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5.95">
      <c r="A144" s="70">
        <f t="shared" si="24"/>
        <v>133</v>
      </c>
      <c r="B144" s="71">
        <f t="shared" ca="1" si="25"/>
        <v>40.324170108123248</v>
      </c>
      <c r="C144" s="1">
        <f t="shared" si="26"/>
        <v>9500000</v>
      </c>
      <c r="D144" s="1">
        <f t="shared" si="27"/>
        <v>0.45</v>
      </c>
      <c r="E144" s="1">
        <f t="shared" ca="1" si="28"/>
        <v>383.07961602717086</v>
      </c>
      <c r="F144" s="71">
        <f t="shared" ca="1" si="29"/>
        <v>172.3858272122269</v>
      </c>
      <c r="G144" s="1">
        <f t="shared" ca="1" si="30"/>
        <v>210.69378881494396</v>
      </c>
      <c r="H144" s="1">
        <f t="shared" ca="1" si="31"/>
        <v>63.208136644483183</v>
      </c>
      <c r="I144" s="1">
        <f t="shared" ca="1" si="32"/>
        <v>147.48565217046078</v>
      </c>
      <c r="J144" s="1">
        <f t="shared" ca="1" si="34"/>
        <v>103.23995651932255</v>
      </c>
      <c r="K144" s="71">
        <f t="shared" ca="1" si="33"/>
        <v>-44.245695651138234</v>
      </c>
      <c r="L144" s="72">
        <f t="shared" ca="1" si="35"/>
        <v>-147.48565217046078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5.95">
      <c r="A145" s="70">
        <f t="shared" si="24"/>
        <v>134</v>
      </c>
      <c r="B145" s="71">
        <f t="shared" ca="1" si="25"/>
        <v>45.160754426493433</v>
      </c>
      <c r="C145" s="1">
        <f t="shared" si="26"/>
        <v>9500000</v>
      </c>
      <c r="D145" s="1">
        <f t="shared" si="27"/>
        <v>0.45</v>
      </c>
      <c r="E145" s="1">
        <f t="shared" ca="1" si="28"/>
        <v>429.02716705168757</v>
      </c>
      <c r="F145" s="71">
        <f t="shared" ca="1" si="29"/>
        <v>193.06222517325941</v>
      </c>
      <c r="G145" s="1">
        <f t="shared" ca="1" si="30"/>
        <v>235.96494187842816</v>
      </c>
      <c r="H145" s="1">
        <f t="shared" ca="1" si="31"/>
        <v>70.789482563528452</v>
      </c>
      <c r="I145" s="1">
        <f t="shared" ca="1" si="32"/>
        <v>165.17545931489971</v>
      </c>
      <c r="J145" s="1">
        <f t="shared" ca="1" si="34"/>
        <v>115.6228215204298</v>
      </c>
      <c r="K145" s="71">
        <f t="shared" ca="1" si="33"/>
        <v>-49.552637794469909</v>
      </c>
      <c r="L145" s="72">
        <f t="shared" ca="1" si="35"/>
        <v>-165.17545931489971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5.95">
      <c r="A146" s="70">
        <f t="shared" si="24"/>
        <v>135</v>
      </c>
      <c r="B146" s="71">
        <f t="shared" ca="1" si="25"/>
        <v>46.121793988321691</v>
      </c>
      <c r="C146" s="1">
        <f t="shared" si="26"/>
        <v>9500000</v>
      </c>
      <c r="D146" s="1">
        <f t="shared" si="27"/>
        <v>0.45</v>
      </c>
      <c r="E146" s="1">
        <f t="shared" ca="1" si="28"/>
        <v>438.15704288905607</v>
      </c>
      <c r="F146" s="71">
        <f t="shared" ca="1" si="29"/>
        <v>197.17066930007525</v>
      </c>
      <c r="G146" s="1">
        <f t="shared" ca="1" si="30"/>
        <v>240.98637358898083</v>
      </c>
      <c r="H146" s="1">
        <f t="shared" ca="1" si="31"/>
        <v>72.29591207669425</v>
      </c>
      <c r="I146" s="1">
        <f t="shared" ca="1" si="32"/>
        <v>168.69046151228656</v>
      </c>
      <c r="J146" s="1">
        <f t="shared" ca="1" si="34"/>
        <v>118.08332305860058</v>
      </c>
      <c r="K146" s="71">
        <f t="shared" ca="1" si="33"/>
        <v>-50.60713845368597</v>
      </c>
      <c r="L146" s="72">
        <f t="shared" ca="1" si="35"/>
        <v>-168.69046151228656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5.95">
      <c r="A147" s="70">
        <f t="shared" si="24"/>
        <v>136</v>
      </c>
      <c r="B147" s="71">
        <f t="shared" ca="1" si="25"/>
        <v>55.079061691968832</v>
      </c>
      <c r="C147" s="1">
        <f t="shared" si="26"/>
        <v>9500000</v>
      </c>
      <c r="D147" s="1">
        <f t="shared" si="27"/>
        <v>0.45</v>
      </c>
      <c r="E147" s="1">
        <f t="shared" ca="1" si="28"/>
        <v>523.25108607370385</v>
      </c>
      <c r="F147" s="71">
        <f t="shared" ca="1" si="29"/>
        <v>235.46298873316672</v>
      </c>
      <c r="G147" s="1">
        <f t="shared" ca="1" si="30"/>
        <v>287.78809734053709</v>
      </c>
      <c r="H147" s="1">
        <f t="shared" ca="1" si="31"/>
        <v>86.336429202161128</v>
      </c>
      <c r="I147" s="1">
        <f t="shared" ca="1" si="32"/>
        <v>201.45166813837596</v>
      </c>
      <c r="J147" s="1">
        <f t="shared" ca="1" si="34"/>
        <v>141.01616769686316</v>
      </c>
      <c r="K147" s="71">
        <f t="shared" ca="1" si="33"/>
        <v>-60.435500441512787</v>
      </c>
      <c r="L147" s="72">
        <f t="shared" ca="1" si="35"/>
        <v>-201.45166813837596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5.95">
      <c r="A148" s="70">
        <f t="shared" si="24"/>
        <v>137</v>
      </c>
      <c r="B148" s="71">
        <f t="shared" ca="1" si="25"/>
        <v>31.617920206573096</v>
      </c>
      <c r="C148" s="1">
        <f t="shared" si="26"/>
        <v>9500000</v>
      </c>
      <c r="D148" s="1">
        <f t="shared" si="27"/>
        <v>0.45</v>
      </c>
      <c r="E148" s="1">
        <f t="shared" ca="1" si="28"/>
        <v>300.37024196244442</v>
      </c>
      <c r="F148" s="71">
        <f t="shared" ca="1" si="29"/>
        <v>135.1666088831</v>
      </c>
      <c r="G148" s="1">
        <f t="shared" ca="1" si="30"/>
        <v>165.20363307934443</v>
      </c>
      <c r="H148" s="1">
        <f t="shared" ca="1" si="31"/>
        <v>49.56108992380333</v>
      </c>
      <c r="I148" s="1">
        <f t="shared" ca="1" si="32"/>
        <v>115.64254315554109</v>
      </c>
      <c r="J148" s="1">
        <f t="shared" ca="1" si="34"/>
        <v>80.949780208878764</v>
      </c>
      <c r="K148" s="71">
        <f t="shared" ca="1" si="33"/>
        <v>-34.692762946662327</v>
      </c>
      <c r="L148" s="72">
        <f t="shared" ca="1" si="35"/>
        <v>-115.64254315554109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5.95">
      <c r="A149" s="70">
        <f t="shared" si="24"/>
        <v>138</v>
      </c>
      <c r="B149" s="71">
        <f t="shared" ca="1" si="25"/>
        <v>52.444331616859259</v>
      </c>
      <c r="C149" s="1">
        <f t="shared" si="26"/>
        <v>9500000</v>
      </c>
      <c r="D149" s="1">
        <f t="shared" si="27"/>
        <v>0.45</v>
      </c>
      <c r="E149" s="1">
        <f t="shared" ca="1" si="28"/>
        <v>498.22115036016299</v>
      </c>
      <c r="F149" s="71">
        <f t="shared" ca="1" si="29"/>
        <v>224.19951766207336</v>
      </c>
      <c r="G149" s="1">
        <f t="shared" ca="1" si="30"/>
        <v>274.02163269808966</v>
      </c>
      <c r="H149" s="1">
        <f t="shared" ca="1" si="31"/>
        <v>82.206489809426898</v>
      </c>
      <c r="I149" s="1">
        <f t="shared" ca="1" si="32"/>
        <v>191.81514288866276</v>
      </c>
      <c r="J149" s="1">
        <f t="shared" ca="1" si="34"/>
        <v>134.27060002206392</v>
      </c>
      <c r="K149" s="71">
        <f t="shared" ca="1" si="33"/>
        <v>-57.544542866598825</v>
      </c>
      <c r="L149" s="72">
        <f t="shared" ca="1" si="35"/>
        <v>-191.81514288866276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5.95">
      <c r="A150" s="70">
        <f t="shared" ref="A150:A213" si="36">ROW()-11</f>
        <v>139</v>
      </c>
      <c r="B150" s="71">
        <f t="shared" ref="B150:B213" ca="1" si="37">_xlfn.NORM.INV(RAND(),$B$1,$B$2)</f>
        <v>26.0477060185423</v>
      </c>
      <c r="C150" s="1">
        <f t="shared" ref="C150:C213" si="38">$B$3</f>
        <v>9500000</v>
      </c>
      <c r="D150" s="1">
        <f t="shared" ref="D150:D213" si="39">$B$4</f>
        <v>0.45</v>
      </c>
      <c r="E150" s="1">
        <f t="shared" ref="E150:E213" ca="1" si="40">(B150*C150)/$B$8</f>
        <v>247.45320717615184</v>
      </c>
      <c r="F150" s="71">
        <f t="shared" ref="F150:F213" ca="1" si="41">E150*D150</f>
        <v>111.35394322926832</v>
      </c>
      <c r="G150" s="1">
        <f t="shared" ref="G150:G213" ca="1" si="42">E150-F150</f>
        <v>136.09926394688353</v>
      </c>
      <c r="H150" s="1">
        <f t="shared" ref="H150:H213" ca="1" si="43">G150*$B$5</f>
        <v>40.829779184065053</v>
      </c>
      <c r="I150" s="1">
        <f t="shared" ref="I150:I213" ca="1" si="44">G150-H150</f>
        <v>95.269484762818479</v>
      </c>
      <c r="J150" s="1">
        <f t="shared" ca="1" si="34"/>
        <v>66.68863933397293</v>
      </c>
      <c r="K150" s="71">
        <f t="shared" ref="K150:K213" ca="1" si="45">-I150*$B$6</f>
        <v>-28.580845428845542</v>
      </c>
      <c r="L150" s="72">
        <f t="shared" ca="1" si="35"/>
        <v>-95.269484762818479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5.95">
      <c r="A151" s="70">
        <f t="shared" si="36"/>
        <v>140</v>
      </c>
      <c r="B151" s="71">
        <f t="shared" ca="1" si="37"/>
        <v>50.400780138491577</v>
      </c>
      <c r="C151" s="1">
        <f t="shared" si="38"/>
        <v>9500000</v>
      </c>
      <c r="D151" s="1">
        <f t="shared" si="39"/>
        <v>0.45</v>
      </c>
      <c r="E151" s="1">
        <f t="shared" ca="1" si="40"/>
        <v>478.80741131566998</v>
      </c>
      <c r="F151" s="71">
        <f t="shared" ca="1" si="41"/>
        <v>215.46333509205149</v>
      </c>
      <c r="G151" s="1">
        <f t="shared" ca="1" si="42"/>
        <v>263.34407622361846</v>
      </c>
      <c r="H151" s="1">
        <f t="shared" ca="1" si="43"/>
        <v>79.00322286708554</v>
      </c>
      <c r="I151" s="1">
        <f t="shared" ca="1" si="44"/>
        <v>184.34085335653293</v>
      </c>
      <c r="J151" s="1">
        <f t="shared" ca="1" si="34"/>
        <v>129.03859734957305</v>
      </c>
      <c r="K151" s="71">
        <f t="shared" ca="1" si="45"/>
        <v>-55.30225600695988</v>
      </c>
      <c r="L151" s="72">
        <f t="shared" ca="1" si="35"/>
        <v>-184.34085335653293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5.95">
      <c r="A152" s="70">
        <f t="shared" si="36"/>
        <v>141</v>
      </c>
      <c r="B152" s="71">
        <f t="shared" ca="1" si="37"/>
        <v>36.329096821516892</v>
      </c>
      <c r="C152" s="1">
        <f t="shared" si="38"/>
        <v>9500000</v>
      </c>
      <c r="D152" s="1">
        <f t="shared" si="39"/>
        <v>0.45</v>
      </c>
      <c r="E152" s="1">
        <f t="shared" ca="1" si="40"/>
        <v>345.12641980441043</v>
      </c>
      <c r="F152" s="71">
        <f t="shared" ca="1" si="41"/>
        <v>155.30688891198469</v>
      </c>
      <c r="G152" s="1">
        <f t="shared" ca="1" si="42"/>
        <v>189.81953089242575</v>
      </c>
      <c r="H152" s="1">
        <f t="shared" ca="1" si="43"/>
        <v>56.94585926772772</v>
      </c>
      <c r="I152" s="1">
        <f t="shared" ca="1" si="44"/>
        <v>132.87367162469803</v>
      </c>
      <c r="J152" s="1">
        <f t="shared" ca="1" si="34"/>
        <v>93.011570137288615</v>
      </c>
      <c r="K152" s="71">
        <f t="shared" ca="1" si="45"/>
        <v>-39.862101487409412</v>
      </c>
      <c r="L152" s="72">
        <f t="shared" ca="1" si="35"/>
        <v>-132.87367162469803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5.95">
      <c r="A153" s="70">
        <f t="shared" si="36"/>
        <v>142</v>
      </c>
      <c r="B153" s="71">
        <f t="shared" ca="1" si="37"/>
        <v>33.234335479509298</v>
      </c>
      <c r="C153" s="1">
        <f t="shared" si="38"/>
        <v>9500000</v>
      </c>
      <c r="D153" s="1">
        <f t="shared" si="39"/>
        <v>0.45</v>
      </c>
      <c r="E153" s="1">
        <f t="shared" ca="1" si="40"/>
        <v>315.7261870553383</v>
      </c>
      <c r="F153" s="71">
        <f t="shared" ca="1" si="41"/>
        <v>142.07678417490223</v>
      </c>
      <c r="G153" s="1">
        <f t="shared" ca="1" si="42"/>
        <v>173.64940288043607</v>
      </c>
      <c r="H153" s="1">
        <f t="shared" ca="1" si="43"/>
        <v>52.094820864130817</v>
      </c>
      <c r="I153" s="1">
        <f t="shared" ca="1" si="44"/>
        <v>121.55458201630526</v>
      </c>
      <c r="J153" s="1">
        <f t="shared" ca="1" si="34"/>
        <v>85.088207411413677</v>
      </c>
      <c r="K153" s="71">
        <f t="shared" ca="1" si="45"/>
        <v>-36.466374604891577</v>
      </c>
      <c r="L153" s="72">
        <f t="shared" ca="1" si="35"/>
        <v>-121.55458201630526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5.95">
      <c r="A154" s="70">
        <f t="shared" si="36"/>
        <v>143</v>
      </c>
      <c r="B154" s="71">
        <f t="shared" ca="1" si="37"/>
        <v>45.191683743033614</v>
      </c>
      <c r="C154" s="1">
        <f t="shared" si="38"/>
        <v>9500000</v>
      </c>
      <c r="D154" s="1">
        <f t="shared" si="39"/>
        <v>0.45</v>
      </c>
      <c r="E154" s="1">
        <f t="shared" ca="1" si="40"/>
        <v>429.32099555881933</v>
      </c>
      <c r="F154" s="71">
        <f t="shared" ca="1" si="41"/>
        <v>193.19444800146871</v>
      </c>
      <c r="G154" s="1">
        <f t="shared" ca="1" si="42"/>
        <v>236.12654755735062</v>
      </c>
      <c r="H154" s="1">
        <f t="shared" ca="1" si="43"/>
        <v>70.83796426720518</v>
      </c>
      <c r="I154" s="1">
        <f t="shared" ca="1" si="44"/>
        <v>165.28858329014543</v>
      </c>
      <c r="J154" s="1">
        <f t="shared" ca="1" si="34"/>
        <v>115.70200830310179</v>
      </c>
      <c r="K154" s="71">
        <f t="shared" ca="1" si="45"/>
        <v>-49.586574987043626</v>
      </c>
      <c r="L154" s="72">
        <f t="shared" ca="1" si="35"/>
        <v>-165.28858329014543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5.95">
      <c r="A155" s="70">
        <f t="shared" si="36"/>
        <v>144</v>
      </c>
      <c r="B155" s="71">
        <f t="shared" ca="1" si="37"/>
        <v>36.645647424717602</v>
      </c>
      <c r="C155" s="1">
        <f t="shared" si="38"/>
        <v>9500000</v>
      </c>
      <c r="D155" s="1">
        <f t="shared" si="39"/>
        <v>0.45</v>
      </c>
      <c r="E155" s="1">
        <f t="shared" ca="1" si="40"/>
        <v>348.13365053481721</v>
      </c>
      <c r="F155" s="71">
        <f t="shared" ca="1" si="41"/>
        <v>156.66014274066774</v>
      </c>
      <c r="G155" s="1">
        <f t="shared" ca="1" si="42"/>
        <v>191.47350779414947</v>
      </c>
      <c r="H155" s="1">
        <f t="shared" ca="1" si="43"/>
        <v>57.442052338244842</v>
      </c>
      <c r="I155" s="1">
        <f t="shared" ca="1" si="44"/>
        <v>134.03145545590462</v>
      </c>
      <c r="J155" s="1">
        <f t="shared" ca="1" si="34"/>
        <v>93.822018819133234</v>
      </c>
      <c r="K155" s="71">
        <f t="shared" ca="1" si="45"/>
        <v>-40.209436636771386</v>
      </c>
      <c r="L155" s="72">
        <f t="shared" ca="1" si="35"/>
        <v>-134.03145545590462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5.95">
      <c r="A156" s="70">
        <f t="shared" si="36"/>
        <v>145</v>
      </c>
      <c r="B156" s="71">
        <f t="shared" ca="1" si="37"/>
        <v>34.903402770114923</v>
      </c>
      <c r="C156" s="1">
        <f t="shared" si="38"/>
        <v>9500000</v>
      </c>
      <c r="D156" s="1">
        <f t="shared" si="39"/>
        <v>0.45</v>
      </c>
      <c r="E156" s="1">
        <f t="shared" ca="1" si="40"/>
        <v>331.58232631609178</v>
      </c>
      <c r="F156" s="71">
        <f t="shared" ca="1" si="41"/>
        <v>149.21204684224131</v>
      </c>
      <c r="G156" s="1">
        <f t="shared" ca="1" si="42"/>
        <v>182.37027947385047</v>
      </c>
      <c r="H156" s="1">
        <f t="shared" ca="1" si="43"/>
        <v>54.711083842155141</v>
      </c>
      <c r="I156" s="1">
        <f t="shared" ca="1" si="44"/>
        <v>127.65919563169533</v>
      </c>
      <c r="J156" s="1">
        <f t="shared" ca="1" si="34"/>
        <v>89.361436942186728</v>
      </c>
      <c r="K156" s="71">
        <f t="shared" ca="1" si="45"/>
        <v>-38.297758689508598</v>
      </c>
      <c r="L156" s="72">
        <f t="shared" ca="1" si="35"/>
        <v>-127.65919563169533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5.95">
      <c r="A157" s="70">
        <f t="shared" si="36"/>
        <v>146</v>
      </c>
      <c r="B157" s="71">
        <f t="shared" ca="1" si="37"/>
        <v>46.329158120844639</v>
      </c>
      <c r="C157" s="1">
        <f t="shared" si="38"/>
        <v>9500000</v>
      </c>
      <c r="D157" s="1">
        <f t="shared" si="39"/>
        <v>0.45</v>
      </c>
      <c r="E157" s="1">
        <f t="shared" ca="1" si="40"/>
        <v>440.12700214802408</v>
      </c>
      <c r="F157" s="71">
        <f t="shared" ca="1" si="41"/>
        <v>198.05715096661083</v>
      </c>
      <c r="G157" s="1">
        <f t="shared" ca="1" si="42"/>
        <v>242.06985118141324</v>
      </c>
      <c r="H157" s="1">
        <f t="shared" ca="1" si="43"/>
        <v>72.62095535442397</v>
      </c>
      <c r="I157" s="1">
        <f t="shared" ca="1" si="44"/>
        <v>169.44889582698926</v>
      </c>
      <c r="J157" s="1">
        <f t="shared" ca="1" si="34"/>
        <v>118.61422707889247</v>
      </c>
      <c r="K157" s="71">
        <f t="shared" ca="1" si="45"/>
        <v>-50.834668748096774</v>
      </c>
      <c r="L157" s="72">
        <f t="shared" ca="1" si="35"/>
        <v>-169.44889582698926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5.95">
      <c r="A158" s="70">
        <f t="shared" si="36"/>
        <v>147</v>
      </c>
      <c r="B158" s="71">
        <f t="shared" ca="1" si="37"/>
        <v>47.393876552267017</v>
      </c>
      <c r="C158" s="1">
        <f t="shared" si="38"/>
        <v>9500000</v>
      </c>
      <c r="D158" s="1">
        <f t="shared" si="39"/>
        <v>0.45</v>
      </c>
      <c r="E158" s="1">
        <f t="shared" ca="1" si="40"/>
        <v>450.24182724653667</v>
      </c>
      <c r="F158" s="71">
        <f t="shared" ca="1" si="41"/>
        <v>202.60882226094151</v>
      </c>
      <c r="G158" s="1">
        <f t="shared" ca="1" si="42"/>
        <v>247.63300498559516</v>
      </c>
      <c r="H158" s="1">
        <f t="shared" ca="1" si="43"/>
        <v>74.289901495678549</v>
      </c>
      <c r="I158" s="1">
        <f t="shared" ca="1" si="44"/>
        <v>173.34310348991661</v>
      </c>
      <c r="J158" s="1">
        <f t="shared" ca="1" si="34"/>
        <v>121.34017244294162</v>
      </c>
      <c r="K158" s="71">
        <f t="shared" ca="1" si="45"/>
        <v>-52.002931046974986</v>
      </c>
      <c r="L158" s="72">
        <f t="shared" ca="1" si="35"/>
        <v>-173.34310348991661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5.95">
      <c r="A159" s="70">
        <f t="shared" si="36"/>
        <v>148</v>
      </c>
      <c r="B159" s="71">
        <f t="shared" ca="1" si="37"/>
        <v>48.640298906654074</v>
      </c>
      <c r="C159" s="1">
        <f t="shared" si="38"/>
        <v>9500000</v>
      </c>
      <c r="D159" s="1">
        <f t="shared" si="39"/>
        <v>0.45</v>
      </c>
      <c r="E159" s="1">
        <f t="shared" ca="1" si="40"/>
        <v>462.08283961321371</v>
      </c>
      <c r="F159" s="71">
        <f t="shared" ca="1" si="41"/>
        <v>207.93727782594618</v>
      </c>
      <c r="G159" s="1">
        <f t="shared" ca="1" si="42"/>
        <v>254.14556178726752</v>
      </c>
      <c r="H159" s="1">
        <f t="shared" ca="1" si="43"/>
        <v>76.243668536180252</v>
      </c>
      <c r="I159" s="1">
        <f t="shared" ca="1" si="44"/>
        <v>177.90189325108727</v>
      </c>
      <c r="J159" s="1">
        <f t="shared" ca="1" si="34"/>
        <v>124.53132527576108</v>
      </c>
      <c r="K159" s="71">
        <f t="shared" ca="1" si="45"/>
        <v>-53.370567975326182</v>
      </c>
      <c r="L159" s="72">
        <f t="shared" ca="1" si="35"/>
        <v>-177.90189325108727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5.95">
      <c r="A160" s="70">
        <f t="shared" si="36"/>
        <v>149</v>
      </c>
      <c r="B160" s="71">
        <f t="shared" ca="1" si="37"/>
        <v>48.069655779162503</v>
      </c>
      <c r="C160" s="1">
        <f t="shared" si="38"/>
        <v>9500000</v>
      </c>
      <c r="D160" s="1">
        <f t="shared" si="39"/>
        <v>0.45</v>
      </c>
      <c r="E160" s="1">
        <f t="shared" ca="1" si="40"/>
        <v>456.66172990204376</v>
      </c>
      <c r="F160" s="71">
        <f t="shared" ca="1" si="41"/>
        <v>205.4977784559197</v>
      </c>
      <c r="G160" s="1">
        <f t="shared" ca="1" si="42"/>
        <v>251.16395144612406</v>
      </c>
      <c r="H160" s="1">
        <f t="shared" ca="1" si="43"/>
        <v>75.349185433837221</v>
      </c>
      <c r="I160" s="1">
        <f t="shared" ca="1" si="44"/>
        <v>175.81476601228684</v>
      </c>
      <c r="J160" s="1">
        <f t="shared" ca="1" si="34"/>
        <v>123.07033620860078</v>
      </c>
      <c r="K160" s="71">
        <f t="shared" ca="1" si="45"/>
        <v>-52.744429803686053</v>
      </c>
      <c r="L160" s="72">
        <f t="shared" ca="1" si="35"/>
        <v>-175.81476601228684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5.95">
      <c r="A161" s="70">
        <f t="shared" si="36"/>
        <v>150</v>
      </c>
      <c r="B161" s="71">
        <f t="shared" ca="1" si="37"/>
        <v>37.183565481497844</v>
      </c>
      <c r="C161" s="1">
        <f t="shared" si="38"/>
        <v>9500000</v>
      </c>
      <c r="D161" s="1">
        <f t="shared" si="39"/>
        <v>0.45</v>
      </c>
      <c r="E161" s="1">
        <f t="shared" ca="1" si="40"/>
        <v>353.24387207422956</v>
      </c>
      <c r="F161" s="71">
        <f t="shared" ca="1" si="41"/>
        <v>158.95974243340331</v>
      </c>
      <c r="G161" s="1">
        <f t="shared" ca="1" si="42"/>
        <v>194.28412964082625</v>
      </c>
      <c r="H161" s="1">
        <f t="shared" ca="1" si="43"/>
        <v>58.285238892247875</v>
      </c>
      <c r="I161" s="1">
        <f t="shared" ca="1" si="44"/>
        <v>135.99889074857839</v>
      </c>
      <c r="J161" s="1">
        <f t="shared" ca="1" si="34"/>
        <v>95.199223524004864</v>
      </c>
      <c r="K161" s="71">
        <f t="shared" ca="1" si="45"/>
        <v>-40.799667224573518</v>
      </c>
      <c r="L161" s="72">
        <f t="shared" ca="1" si="35"/>
        <v>-135.99889074857839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5.95">
      <c r="A162" s="70">
        <f t="shared" si="36"/>
        <v>151</v>
      </c>
      <c r="B162" s="71">
        <f t="shared" ca="1" si="37"/>
        <v>40.343854419270443</v>
      </c>
      <c r="C162" s="1">
        <f t="shared" si="38"/>
        <v>9500000</v>
      </c>
      <c r="D162" s="1">
        <f t="shared" si="39"/>
        <v>0.45</v>
      </c>
      <c r="E162" s="1">
        <f t="shared" ca="1" si="40"/>
        <v>383.26661698306918</v>
      </c>
      <c r="F162" s="71">
        <f t="shared" ca="1" si="41"/>
        <v>172.46997764238114</v>
      </c>
      <c r="G162" s="1">
        <f t="shared" ca="1" si="42"/>
        <v>210.79663934068805</v>
      </c>
      <c r="H162" s="1">
        <f t="shared" ca="1" si="43"/>
        <v>63.238991802206414</v>
      </c>
      <c r="I162" s="1">
        <f t="shared" ca="1" si="44"/>
        <v>147.55764753848163</v>
      </c>
      <c r="J162" s="1">
        <f t="shared" ca="1" si="34"/>
        <v>103.29035327693714</v>
      </c>
      <c r="K162" s="71">
        <f t="shared" ca="1" si="45"/>
        <v>-44.267294261544485</v>
      </c>
      <c r="L162" s="72">
        <f t="shared" ca="1" si="35"/>
        <v>-147.55764753848163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5.95">
      <c r="A163" s="70">
        <f t="shared" si="36"/>
        <v>152</v>
      </c>
      <c r="B163" s="71">
        <f t="shared" ca="1" si="37"/>
        <v>38.672329580182364</v>
      </c>
      <c r="C163" s="1">
        <f t="shared" si="38"/>
        <v>9500000</v>
      </c>
      <c r="D163" s="1">
        <f t="shared" si="39"/>
        <v>0.45</v>
      </c>
      <c r="E163" s="1">
        <f t="shared" ca="1" si="40"/>
        <v>367.38713101173244</v>
      </c>
      <c r="F163" s="71">
        <f t="shared" ca="1" si="41"/>
        <v>165.3242089552796</v>
      </c>
      <c r="G163" s="1">
        <f t="shared" ca="1" si="42"/>
        <v>202.06292205645283</v>
      </c>
      <c r="H163" s="1">
        <f t="shared" ca="1" si="43"/>
        <v>60.61887661693585</v>
      </c>
      <c r="I163" s="1">
        <f t="shared" ca="1" si="44"/>
        <v>141.44404543951697</v>
      </c>
      <c r="J163" s="1">
        <f t="shared" ca="1" si="34"/>
        <v>99.010831807661873</v>
      </c>
      <c r="K163" s="71">
        <f t="shared" ca="1" si="45"/>
        <v>-42.433213631855089</v>
      </c>
      <c r="L163" s="72">
        <f t="shared" ca="1" si="35"/>
        <v>-141.44404543951697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5.95">
      <c r="A164" s="70">
        <f t="shared" si="36"/>
        <v>153</v>
      </c>
      <c r="B164" s="71">
        <f t="shared" ca="1" si="37"/>
        <v>39.786087356899287</v>
      </c>
      <c r="C164" s="1">
        <f t="shared" si="38"/>
        <v>9500000</v>
      </c>
      <c r="D164" s="1">
        <f t="shared" si="39"/>
        <v>0.45</v>
      </c>
      <c r="E164" s="1">
        <f t="shared" ca="1" si="40"/>
        <v>377.96782989054321</v>
      </c>
      <c r="F164" s="71">
        <f t="shared" ca="1" si="41"/>
        <v>170.08552345074446</v>
      </c>
      <c r="G164" s="1">
        <f t="shared" ca="1" si="42"/>
        <v>207.88230643979875</v>
      </c>
      <c r="H164" s="1">
        <f t="shared" ca="1" si="43"/>
        <v>62.364691931939625</v>
      </c>
      <c r="I164" s="1">
        <f t="shared" ca="1" si="44"/>
        <v>145.51761450785912</v>
      </c>
      <c r="J164" s="1">
        <f t="shared" ca="1" si="34"/>
        <v>101.86233015550138</v>
      </c>
      <c r="K164" s="71">
        <f t="shared" ca="1" si="45"/>
        <v>-43.655284352357732</v>
      </c>
      <c r="L164" s="72">
        <f t="shared" ca="1" si="35"/>
        <v>-145.51761450785912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5.95">
      <c r="A165" s="70">
        <f t="shared" si="36"/>
        <v>154</v>
      </c>
      <c r="B165" s="71">
        <f t="shared" ca="1" si="37"/>
        <v>34.592123052492575</v>
      </c>
      <c r="C165" s="1">
        <f t="shared" si="38"/>
        <v>9500000</v>
      </c>
      <c r="D165" s="1">
        <f t="shared" si="39"/>
        <v>0.45</v>
      </c>
      <c r="E165" s="1">
        <f t="shared" ca="1" si="40"/>
        <v>328.62516899867944</v>
      </c>
      <c r="F165" s="71">
        <f t="shared" ca="1" si="41"/>
        <v>147.88132604940574</v>
      </c>
      <c r="G165" s="1">
        <f t="shared" ca="1" si="42"/>
        <v>180.7438429492737</v>
      </c>
      <c r="H165" s="1">
        <f t="shared" ca="1" si="43"/>
        <v>54.22315288478211</v>
      </c>
      <c r="I165" s="1">
        <f t="shared" ca="1" si="44"/>
        <v>126.52069006449159</v>
      </c>
      <c r="J165" s="1">
        <f t="shared" ca="1" si="34"/>
        <v>88.564483045144101</v>
      </c>
      <c r="K165" s="71">
        <f t="shared" ca="1" si="45"/>
        <v>-37.956207019347474</v>
      </c>
      <c r="L165" s="72">
        <f t="shared" ca="1" si="35"/>
        <v>-126.52069006449159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5.95">
      <c r="A166" s="70">
        <f t="shared" si="36"/>
        <v>155</v>
      </c>
      <c r="B166" s="71">
        <f t="shared" ca="1" si="37"/>
        <v>29.441312477787918</v>
      </c>
      <c r="C166" s="1">
        <f t="shared" si="38"/>
        <v>9500000</v>
      </c>
      <c r="D166" s="1">
        <f t="shared" si="39"/>
        <v>0.45</v>
      </c>
      <c r="E166" s="1">
        <f t="shared" ca="1" si="40"/>
        <v>279.69246853898517</v>
      </c>
      <c r="F166" s="71">
        <f t="shared" ca="1" si="41"/>
        <v>125.86161084254333</v>
      </c>
      <c r="G166" s="1">
        <f t="shared" ca="1" si="42"/>
        <v>153.83085769644185</v>
      </c>
      <c r="H166" s="1">
        <f t="shared" ca="1" si="43"/>
        <v>46.149257308932555</v>
      </c>
      <c r="I166" s="1">
        <f t="shared" ca="1" si="44"/>
        <v>107.68160038750929</v>
      </c>
      <c r="J166" s="1">
        <f t="shared" ca="1" si="34"/>
        <v>75.377120271256501</v>
      </c>
      <c r="K166" s="71">
        <f t="shared" ca="1" si="45"/>
        <v>-32.304480116252783</v>
      </c>
      <c r="L166" s="72">
        <f t="shared" ca="1" si="35"/>
        <v>-107.68160038750929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5.95">
      <c r="A167" s="70">
        <f t="shared" si="36"/>
        <v>156</v>
      </c>
      <c r="B167" s="71">
        <f t="shared" ca="1" si="37"/>
        <v>39.794487045339444</v>
      </c>
      <c r="C167" s="1">
        <f t="shared" si="38"/>
        <v>9500000</v>
      </c>
      <c r="D167" s="1">
        <f t="shared" si="39"/>
        <v>0.45</v>
      </c>
      <c r="E167" s="1">
        <f t="shared" ca="1" si="40"/>
        <v>378.04762693072473</v>
      </c>
      <c r="F167" s="71">
        <f t="shared" ca="1" si="41"/>
        <v>170.12143211882614</v>
      </c>
      <c r="G167" s="1">
        <f t="shared" ca="1" si="42"/>
        <v>207.9261948118986</v>
      </c>
      <c r="H167" s="1">
        <f t="shared" ca="1" si="43"/>
        <v>62.377858443569579</v>
      </c>
      <c r="I167" s="1">
        <f t="shared" ca="1" si="44"/>
        <v>145.54833636832902</v>
      </c>
      <c r="J167" s="1">
        <f t="shared" ca="1" si="34"/>
        <v>101.8838354578303</v>
      </c>
      <c r="K167" s="71">
        <f t="shared" ca="1" si="45"/>
        <v>-43.664500910498703</v>
      </c>
      <c r="L167" s="72">
        <f t="shared" ca="1" si="35"/>
        <v>-145.54833636832902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5.95">
      <c r="A168" s="70">
        <f t="shared" si="36"/>
        <v>157</v>
      </c>
      <c r="B168" s="71">
        <f t="shared" ca="1" si="37"/>
        <v>37.669939551853503</v>
      </c>
      <c r="C168" s="1">
        <f t="shared" si="38"/>
        <v>9500000</v>
      </c>
      <c r="D168" s="1">
        <f t="shared" si="39"/>
        <v>0.45</v>
      </c>
      <c r="E168" s="1">
        <f t="shared" ca="1" si="40"/>
        <v>357.86442574260826</v>
      </c>
      <c r="F168" s="71">
        <f t="shared" ca="1" si="41"/>
        <v>161.03899158417371</v>
      </c>
      <c r="G168" s="1">
        <f t="shared" ca="1" si="42"/>
        <v>196.82543415843455</v>
      </c>
      <c r="H168" s="1">
        <f t="shared" ca="1" si="43"/>
        <v>59.047630247530364</v>
      </c>
      <c r="I168" s="1">
        <f t="shared" ca="1" si="44"/>
        <v>137.7778039109042</v>
      </c>
      <c r="J168" s="1">
        <f t="shared" ca="1" si="34"/>
        <v>96.444462737632932</v>
      </c>
      <c r="K168" s="71">
        <f t="shared" ca="1" si="45"/>
        <v>-41.333341173271258</v>
      </c>
      <c r="L168" s="72">
        <f t="shared" ca="1" si="35"/>
        <v>-137.7778039109042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5.95">
      <c r="A169" s="70">
        <f t="shared" si="36"/>
        <v>158</v>
      </c>
      <c r="B169" s="71">
        <f t="shared" ca="1" si="37"/>
        <v>36.936362553294771</v>
      </c>
      <c r="C169" s="1">
        <f t="shared" si="38"/>
        <v>9500000</v>
      </c>
      <c r="D169" s="1">
        <f t="shared" si="39"/>
        <v>0.45</v>
      </c>
      <c r="E169" s="1">
        <f t="shared" ca="1" si="40"/>
        <v>350.89544425630032</v>
      </c>
      <c r="F169" s="71">
        <f t="shared" ca="1" si="41"/>
        <v>157.90294991533514</v>
      </c>
      <c r="G169" s="1">
        <f t="shared" ca="1" si="42"/>
        <v>192.99249434096518</v>
      </c>
      <c r="H169" s="1">
        <f t="shared" ca="1" si="43"/>
        <v>57.89774830228955</v>
      </c>
      <c r="I169" s="1">
        <f t="shared" ca="1" si="44"/>
        <v>135.09474603867562</v>
      </c>
      <c r="J169" s="1">
        <f t="shared" ca="1" si="34"/>
        <v>94.566322227072931</v>
      </c>
      <c r="K169" s="71">
        <f t="shared" ca="1" si="45"/>
        <v>-40.528423811602686</v>
      </c>
      <c r="L169" s="72">
        <f t="shared" ca="1" si="35"/>
        <v>-135.09474603867562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5.95">
      <c r="A170" s="70">
        <f t="shared" si="36"/>
        <v>159</v>
      </c>
      <c r="B170" s="71">
        <f t="shared" ca="1" si="37"/>
        <v>33.631338309047457</v>
      </c>
      <c r="C170" s="1">
        <f t="shared" si="38"/>
        <v>9500000</v>
      </c>
      <c r="D170" s="1">
        <f t="shared" si="39"/>
        <v>0.45</v>
      </c>
      <c r="E170" s="1">
        <f t="shared" ca="1" si="40"/>
        <v>319.4977139359508</v>
      </c>
      <c r="F170" s="71">
        <f t="shared" ca="1" si="41"/>
        <v>143.77397127117786</v>
      </c>
      <c r="G170" s="1">
        <f t="shared" ca="1" si="42"/>
        <v>175.72374266477294</v>
      </c>
      <c r="H170" s="1">
        <f t="shared" ca="1" si="43"/>
        <v>52.717122799431884</v>
      </c>
      <c r="I170" s="1">
        <f t="shared" ca="1" si="44"/>
        <v>123.00661986534107</v>
      </c>
      <c r="J170" s="1">
        <f t="shared" ca="1" si="34"/>
        <v>86.104633905738737</v>
      </c>
      <c r="K170" s="71">
        <f t="shared" ca="1" si="45"/>
        <v>-36.901985959602321</v>
      </c>
      <c r="L170" s="72">
        <f t="shared" ca="1" si="35"/>
        <v>-123.00661986534107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5.95">
      <c r="A171" s="70">
        <f t="shared" si="36"/>
        <v>160</v>
      </c>
      <c r="B171" s="71">
        <f t="shared" ca="1" si="37"/>
        <v>39.04940506410545</v>
      </c>
      <c r="C171" s="1">
        <f t="shared" si="38"/>
        <v>9500000</v>
      </c>
      <c r="D171" s="1">
        <f t="shared" si="39"/>
        <v>0.45</v>
      </c>
      <c r="E171" s="1">
        <f t="shared" ca="1" si="40"/>
        <v>370.96934810900177</v>
      </c>
      <c r="F171" s="71">
        <f t="shared" ca="1" si="41"/>
        <v>166.9362066490508</v>
      </c>
      <c r="G171" s="1">
        <f t="shared" ca="1" si="42"/>
        <v>204.03314145995097</v>
      </c>
      <c r="H171" s="1">
        <f t="shared" ca="1" si="43"/>
        <v>61.209942437985291</v>
      </c>
      <c r="I171" s="1">
        <f t="shared" ca="1" si="44"/>
        <v>142.82319902196568</v>
      </c>
      <c r="J171" s="1">
        <f t="shared" ca="1" si="34"/>
        <v>99.976239315375963</v>
      </c>
      <c r="K171" s="71">
        <f t="shared" ca="1" si="45"/>
        <v>-42.846959706589701</v>
      </c>
      <c r="L171" s="72">
        <f t="shared" ca="1" si="35"/>
        <v>-142.82319902196568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5.95">
      <c r="A172" s="70">
        <f t="shared" si="36"/>
        <v>161</v>
      </c>
      <c r="B172" s="71">
        <f t="shared" ca="1" si="37"/>
        <v>36.90540096052311</v>
      </c>
      <c r="C172" s="1">
        <f t="shared" si="38"/>
        <v>9500000</v>
      </c>
      <c r="D172" s="1">
        <f t="shared" si="39"/>
        <v>0.45</v>
      </c>
      <c r="E172" s="1">
        <f t="shared" ca="1" si="40"/>
        <v>350.60130912496953</v>
      </c>
      <c r="F172" s="71">
        <f t="shared" ca="1" si="41"/>
        <v>157.77058910623629</v>
      </c>
      <c r="G172" s="1">
        <f t="shared" ca="1" si="42"/>
        <v>192.83072001873325</v>
      </c>
      <c r="H172" s="1">
        <f t="shared" ca="1" si="43"/>
        <v>57.849216005619972</v>
      </c>
      <c r="I172" s="1">
        <f t="shared" ca="1" si="44"/>
        <v>134.98150401311327</v>
      </c>
      <c r="J172" s="1">
        <f t="shared" ca="1" si="34"/>
        <v>94.487052809179275</v>
      </c>
      <c r="K172" s="71">
        <f t="shared" ca="1" si="45"/>
        <v>-40.494451203933977</v>
      </c>
      <c r="L172" s="72">
        <f t="shared" ca="1" si="35"/>
        <v>-134.98150401311327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5.95">
      <c r="A173" s="70">
        <f t="shared" si="36"/>
        <v>162</v>
      </c>
      <c r="B173" s="71">
        <f t="shared" ca="1" si="37"/>
        <v>35.100352265443554</v>
      </c>
      <c r="C173" s="1">
        <f t="shared" si="38"/>
        <v>9500000</v>
      </c>
      <c r="D173" s="1">
        <f t="shared" si="39"/>
        <v>0.45</v>
      </c>
      <c r="E173" s="1">
        <f t="shared" ca="1" si="40"/>
        <v>333.4533465217138</v>
      </c>
      <c r="F173" s="71">
        <f t="shared" ca="1" si="41"/>
        <v>150.05400593477123</v>
      </c>
      <c r="G173" s="1">
        <f t="shared" ca="1" si="42"/>
        <v>183.39934058694257</v>
      </c>
      <c r="H173" s="1">
        <f t="shared" ca="1" si="43"/>
        <v>55.01980217608277</v>
      </c>
      <c r="I173" s="1">
        <f t="shared" ca="1" si="44"/>
        <v>128.37953841085979</v>
      </c>
      <c r="J173" s="1">
        <f t="shared" ca="1" si="34"/>
        <v>89.86567688760185</v>
      </c>
      <c r="K173" s="71">
        <f t="shared" ca="1" si="45"/>
        <v>-38.513861523257937</v>
      </c>
      <c r="L173" s="72">
        <f t="shared" ca="1" si="35"/>
        <v>-128.37953841085979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5.95">
      <c r="A174" s="70">
        <f t="shared" si="36"/>
        <v>163</v>
      </c>
      <c r="B174" s="71">
        <f t="shared" ca="1" si="37"/>
        <v>37.193838828417846</v>
      </c>
      <c r="C174" s="1">
        <f t="shared" si="38"/>
        <v>9500000</v>
      </c>
      <c r="D174" s="1">
        <f t="shared" si="39"/>
        <v>0.45</v>
      </c>
      <c r="E174" s="1">
        <f t="shared" ca="1" si="40"/>
        <v>353.34146886996956</v>
      </c>
      <c r="F174" s="71">
        <f t="shared" ca="1" si="41"/>
        <v>159.0036609914863</v>
      </c>
      <c r="G174" s="1">
        <f t="shared" ca="1" si="42"/>
        <v>194.33780787848326</v>
      </c>
      <c r="H174" s="1">
        <f t="shared" ca="1" si="43"/>
        <v>58.301342363544975</v>
      </c>
      <c r="I174" s="1">
        <f t="shared" ca="1" si="44"/>
        <v>136.0364655149383</v>
      </c>
      <c r="J174" s="1">
        <f t="shared" ca="1" si="34"/>
        <v>95.225525860456798</v>
      </c>
      <c r="K174" s="71">
        <f t="shared" ca="1" si="45"/>
        <v>-40.810939654481487</v>
      </c>
      <c r="L174" s="72">
        <f t="shared" ca="1" si="35"/>
        <v>-136.0364655149383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5.95">
      <c r="A175" s="70">
        <f t="shared" si="36"/>
        <v>164</v>
      </c>
      <c r="B175" s="71">
        <f t="shared" ca="1" si="37"/>
        <v>41.779330644876246</v>
      </c>
      <c r="C175" s="1">
        <f t="shared" si="38"/>
        <v>9500000</v>
      </c>
      <c r="D175" s="1">
        <f t="shared" si="39"/>
        <v>0.45</v>
      </c>
      <c r="E175" s="1">
        <f t="shared" ca="1" si="40"/>
        <v>396.90364112632437</v>
      </c>
      <c r="F175" s="71">
        <f t="shared" ca="1" si="41"/>
        <v>178.60663850684597</v>
      </c>
      <c r="G175" s="1">
        <f t="shared" ca="1" si="42"/>
        <v>218.29700261947841</v>
      </c>
      <c r="H175" s="1">
        <f t="shared" ca="1" si="43"/>
        <v>65.489100785843519</v>
      </c>
      <c r="I175" s="1">
        <f t="shared" ca="1" si="44"/>
        <v>152.8079018336349</v>
      </c>
      <c r="J175" s="1">
        <f t="shared" ca="1" si="34"/>
        <v>106.96553128354442</v>
      </c>
      <c r="K175" s="71">
        <f t="shared" ca="1" si="45"/>
        <v>-45.842370550090472</v>
      </c>
      <c r="L175" s="72">
        <f t="shared" ca="1" si="35"/>
        <v>-152.8079018336349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5.95">
      <c r="A176" s="70">
        <f t="shared" si="36"/>
        <v>165</v>
      </c>
      <c r="B176" s="71">
        <f t="shared" ca="1" si="37"/>
        <v>43.611579703837094</v>
      </c>
      <c r="C176" s="1">
        <f t="shared" si="38"/>
        <v>9500000</v>
      </c>
      <c r="D176" s="1">
        <f t="shared" si="39"/>
        <v>0.45</v>
      </c>
      <c r="E176" s="1">
        <f t="shared" ca="1" si="40"/>
        <v>414.31000718645237</v>
      </c>
      <c r="F176" s="71">
        <f t="shared" ca="1" si="41"/>
        <v>186.43950323390357</v>
      </c>
      <c r="G176" s="1">
        <f t="shared" ca="1" si="42"/>
        <v>227.8705039525488</v>
      </c>
      <c r="H176" s="1">
        <f t="shared" ca="1" si="43"/>
        <v>68.361151185764641</v>
      </c>
      <c r="I176" s="1">
        <f t="shared" ca="1" si="44"/>
        <v>159.50935276678416</v>
      </c>
      <c r="J176" s="1">
        <f t="shared" ca="1" si="34"/>
        <v>111.65654693674891</v>
      </c>
      <c r="K176" s="71">
        <f t="shared" ca="1" si="45"/>
        <v>-47.852805830035244</v>
      </c>
      <c r="L176" s="72">
        <f t="shared" ca="1" si="35"/>
        <v>-159.50935276678416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5.95">
      <c r="A177" s="70">
        <f t="shared" si="36"/>
        <v>166</v>
      </c>
      <c r="B177" s="71">
        <f t="shared" ca="1" si="37"/>
        <v>31.708226312177739</v>
      </c>
      <c r="C177" s="1">
        <f t="shared" si="38"/>
        <v>9500000</v>
      </c>
      <c r="D177" s="1">
        <f t="shared" si="39"/>
        <v>0.45</v>
      </c>
      <c r="E177" s="1">
        <f t="shared" ca="1" si="40"/>
        <v>301.22814996568854</v>
      </c>
      <c r="F177" s="71">
        <f t="shared" ca="1" si="41"/>
        <v>135.55266748455986</v>
      </c>
      <c r="G177" s="1">
        <f t="shared" ca="1" si="42"/>
        <v>165.67548248112868</v>
      </c>
      <c r="H177" s="1">
        <f t="shared" ca="1" si="43"/>
        <v>49.702644744338606</v>
      </c>
      <c r="I177" s="1">
        <f t="shared" ca="1" si="44"/>
        <v>115.97283773679007</v>
      </c>
      <c r="J177" s="1">
        <f t="shared" ca="1" si="34"/>
        <v>81.18098641575304</v>
      </c>
      <c r="K177" s="71">
        <f t="shared" ca="1" si="45"/>
        <v>-34.791851321037022</v>
      </c>
      <c r="L177" s="72">
        <f t="shared" ca="1" si="35"/>
        <v>-115.97283773679007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5.95">
      <c r="A178" s="70">
        <f t="shared" si="36"/>
        <v>167</v>
      </c>
      <c r="B178" s="71">
        <f t="shared" ca="1" si="37"/>
        <v>39.860143645214379</v>
      </c>
      <c r="C178" s="1">
        <f t="shared" si="38"/>
        <v>9500000</v>
      </c>
      <c r="D178" s="1">
        <f t="shared" si="39"/>
        <v>0.45</v>
      </c>
      <c r="E178" s="1">
        <f t="shared" ca="1" si="40"/>
        <v>378.67136462953658</v>
      </c>
      <c r="F178" s="71">
        <f t="shared" ca="1" si="41"/>
        <v>170.40211408329148</v>
      </c>
      <c r="G178" s="1">
        <f t="shared" ca="1" si="42"/>
        <v>208.2692505462451</v>
      </c>
      <c r="H178" s="1">
        <f t="shared" ca="1" si="43"/>
        <v>62.480775163873531</v>
      </c>
      <c r="I178" s="1">
        <f t="shared" ca="1" si="44"/>
        <v>145.78847538237159</v>
      </c>
      <c r="J178" s="1">
        <f t="shared" ca="1" si="34"/>
        <v>102.05193276766011</v>
      </c>
      <c r="K178" s="71">
        <f t="shared" ca="1" si="45"/>
        <v>-43.736542614711475</v>
      </c>
      <c r="L178" s="72">
        <f t="shared" ca="1" si="35"/>
        <v>-145.78847538237159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5.95">
      <c r="A179" s="70">
        <f t="shared" si="36"/>
        <v>168</v>
      </c>
      <c r="B179" s="71">
        <f t="shared" ca="1" si="37"/>
        <v>37.71486838478674</v>
      </c>
      <c r="C179" s="1">
        <f t="shared" si="38"/>
        <v>9500000</v>
      </c>
      <c r="D179" s="1">
        <f t="shared" si="39"/>
        <v>0.45</v>
      </c>
      <c r="E179" s="1">
        <f t="shared" ca="1" si="40"/>
        <v>358.29124965547402</v>
      </c>
      <c r="F179" s="71">
        <f t="shared" ca="1" si="41"/>
        <v>161.23106234496331</v>
      </c>
      <c r="G179" s="1">
        <f t="shared" ca="1" si="42"/>
        <v>197.06018731051071</v>
      </c>
      <c r="H179" s="1">
        <f t="shared" ca="1" si="43"/>
        <v>59.118056193153208</v>
      </c>
      <c r="I179" s="1">
        <f t="shared" ca="1" si="44"/>
        <v>137.94213111735752</v>
      </c>
      <c r="J179" s="1">
        <f t="shared" ca="1" si="34"/>
        <v>96.559491782150261</v>
      </c>
      <c r="K179" s="71">
        <f t="shared" ca="1" si="45"/>
        <v>-41.382639335207251</v>
      </c>
      <c r="L179" s="72">
        <f t="shared" ca="1" si="35"/>
        <v>-137.94213111735752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5.95">
      <c r="A180" s="70">
        <f t="shared" si="36"/>
        <v>169</v>
      </c>
      <c r="B180" s="71">
        <f t="shared" ca="1" si="37"/>
        <v>26.532481649877006</v>
      </c>
      <c r="C180" s="1">
        <f t="shared" si="38"/>
        <v>9500000</v>
      </c>
      <c r="D180" s="1">
        <f t="shared" si="39"/>
        <v>0.45</v>
      </c>
      <c r="E180" s="1">
        <f t="shared" ca="1" si="40"/>
        <v>252.05857567383154</v>
      </c>
      <c r="F180" s="71">
        <f t="shared" ca="1" si="41"/>
        <v>113.42635905322419</v>
      </c>
      <c r="G180" s="1">
        <f t="shared" ca="1" si="42"/>
        <v>138.63221662060735</v>
      </c>
      <c r="H180" s="1">
        <f t="shared" ca="1" si="43"/>
        <v>41.589664986182207</v>
      </c>
      <c r="I180" s="1">
        <f t="shared" ca="1" si="44"/>
        <v>97.042551634425138</v>
      </c>
      <c r="J180" s="1">
        <f t="shared" ca="1" si="34"/>
        <v>67.929786144097591</v>
      </c>
      <c r="K180" s="71">
        <f t="shared" ca="1" si="45"/>
        <v>-29.11276549032754</v>
      </c>
      <c r="L180" s="72">
        <f t="shared" ca="1" si="35"/>
        <v>-97.042551634425138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5.95">
      <c r="A181" s="70">
        <f t="shared" si="36"/>
        <v>170</v>
      </c>
      <c r="B181" s="71">
        <f t="shared" ca="1" si="37"/>
        <v>24.496590729425783</v>
      </c>
      <c r="C181" s="1">
        <f t="shared" si="38"/>
        <v>9500000</v>
      </c>
      <c r="D181" s="1">
        <f t="shared" si="39"/>
        <v>0.45</v>
      </c>
      <c r="E181" s="1">
        <f t="shared" ca="1" si="40"/>
        <v>232.71761192954492</v>
      </c>
      <c r="F181" s="71">
        <f t="shared" ca="1" si="41"/>
        <v>104.72292536829521</v>
      </c>
      <c r="G181" s="1">
        <f t="shared" ca="1" si="42"/>
        <v>127.99468656124971</v>
      </c>
      <c r="H181" s="1">
        <f t="shared" ca="1" si="43"/>
        <v>38.398405968374909</v>
      </c>
      <c r="I181" s="1">
        <f t="shared" ca="1" si="44"/>
        <v>89.596280592874791</v>
      </c>
      <c r="J181" s="1">
        <f t="shared" ca="1" si="34"/>
        <v>62.717396415012352</v>
      </c>
      <c r="K181" s="71">
        <f t="shared" ca="1" si="45"/>
        <v>-26.878884177862435</v>
      </c>
      <c r="L181" s="72">
        <f t="shared" ca="1" si="35"/>
        <v>-89.596280592874791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5.95">
      <c r="A182" s="70">
        <f t="shared" si="36"/>
        <v>171</v>
      </c>
      <c r="B182" s="71">
        <f t="shared" ca="1" si="37"/>
        <v>40.711637596553416</v>
      </c>
      <c r="C182" s="1">
        <f t="shared" si="38"/>
        <v>9500000</v>
      </c>
      <c r="D182" s="1">
        <f t="shared" si="39"/>
        <v>0.45</v>
      </c>
      <c r="E182" s="1">
        <f t="shared" ca="1" si="40"/>
        <v>386.76055716725745</v>
      </c>
      <c r="F182" s="71">
        <f t="shared" ca="1" si="41"/>
        <v>174.04225072526586</v>
      </c>
      <c r="G182" s="1">
        <f t="shared" ca="1" si="42"/>
        <v>212.71830644199159</v>
      </c>
      <c r="H182" s="1">
        <f t="shared" ca="1" si="43"/>
        <v>63.815491932597475</v>
      </c>
      <c r="I182" s="1">
        <f t="shared" ca="1" si="44"/>
        <v>148.90281450939412</v>
      </c>
      <c r="J182" s="1">
        <f t="shared" ca="1" si="34"/>
        <v>104.23197015657588</v>
      </c>
      <c r="K182" s="71">
        <f t="shared" ca="1" si="45"/>
        <v>-44.670844352818236</v>
      </c>
      <c r="L182" s="72">
        <f t="shared" ca="1" si="35"/>
        <v>-148.90281450939412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5.95">
      <c r="A183" s="70">
        <f t="shared" si="36"/>
        <v>172</v>
      </c>
      <c r="B183" s="71">
        <f t="shared" ca="1" si="37"/>
        <v>40.409167591769787</v>
      </c>
      <c r="C183" s="1">
        <f t="shared" si="38"/>
        <v>9500000</v>
      </c>
      <c r="D183" s="1">
        <f t="shared" si="39"/>
        <v>0.45</v>
      </c>
      <c r="E183" s="1">
        <f t="shared" ca="1" si="40"/>
        <v>383.887092121813</v>
      </c>
      <c r="F183" s="71">
        <f t="shared" ca="1" si="41"/>
        <v>172.74919145481584</v>
      </c>
      <c r="G183" s="1">
        <f t="shared" ca="1" si="42"/>
        <v>211.13790066699715</v>
      </c>
      <c r="H183" s="1">
        <f t="shared" ca="1" si="43"/>
        <v>63.341370200099142</v>
      </c>
      <c r="I183" s="1">
        <f t="shared" ca="1" si="44"/>
        <v>147.79653046689802</v>
      </c>
      <c r="J183" s="1">
        <f t="shared" ca="1" si="34"/>
        <v>103.45757132682861</v>
      </c>
      <c r="K183" s="71">
        <f t="shared" ca="1" si="45"/>
        <v>-44.338959140069406</v>
      </c>
      <c r="L183" s="72">
        <f t="shared" ca="1" si="35"/>
        <v>-147.79653046689802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5.95">
      <c r="A184" s="70">
        <f t="shared" si="36"/>
        <v>173</v>
      </c>
      <c r="B184" s="71">
        <f t="shared" ca="1" si="37"/>
        <v>41.559960109320677</v>
      </c>
      <c r="C184" s="1">
        <f t="shared" si="38"/>
        <v>9500000</v>
      </c>
      <c r="D184" s="1">
        <f t="shared" si="39"/>
        <v>0.45</v>
      </c>
      <c r="E184" s="1">
        <f t="shared" ca="1" si="40"/>
        <v>394.81962103854642</v>
      </c>
      <c r="F184" s="71">
        <f t="shared" ca="1" si="41"/>
        <v>177.66882946734589</v>
      </c>
      <c r="G184" s="1">
        <f t="shared" ca="1" si="42"/>
        <v>217.15079157120053</v>
      </c>
      <c r="H184" s="1">
        <f t="shared" ca="1" si="43"/>
        <v>65.145237471360161</v>
      </c>
      <c r="I184" s="1">
        <f t="shared" ca="1" si="44"/>
        <v>152.00555409984037</v>
      </c>
      <c r="J184" s="1">
        <f t="shared" ca="1" si="34"/>
        <v>106.40388786988825</v>
      </c>
      <c r="K184" s="71">
        <f t="shared" ca="1" si="45"/>
        <v>-45.601666229952109</v>
      </c>
      <c r="L184" s="72">
        <f t="shared" ca="1" si="35"/>
        <v>-152.00555409984037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5.95">
      <c r="A185" s="70">
        <f t="shared" si="36"/>
        <v>174</v>
      </c>
      <c r="B185" s="71">
        <f t="shared" ca="1" si="37"/>
        <v>31.719112874107797</v>
      </c>
      <c r="C185" s="1">
        <f t="shared" si="38"/>
        <v>9500000</v>
      </c>
      <c r="D185" s="1">
        <f t="shared" si="39"/>
        <v>0.45</v>
      </c>
      <c r="E185" s="1">
        <f t="shared" ca="1" si="40"/>
        <v>301.33157230402406</v>
      </c>
      <c r="F185" s="71">
        <f t="shared" ca="1" si="41"/>
        <v>135.59920753681084</v>
      </c>
      <c r="G185" s="1">
        <f t="shared" ca="1" si="42"/>
        <v>165.73236476721323</v>
      </c>
      <c r="H185" s="1">
        <f t="shared" ca="1" si="43"/>
        <v>49.719709430163967</v>
      </c>
      <c r="I185" s="1">
        <f t="shared" ca="1" si="44"/>
        <v>116.01265533704927</v>
      </c>
      <c r="J185" s="1">
        <f t="shared" ca="1" si="34"/>
        <v>81.208858735934484</v>
      </c>
      <c r="K185" s="71">
        <f t="shared" ca="1" si="45"/>
        <v>-34.803796601114776</v>
      </c>
      <c r="L185" s="72">
        <f t="shared" ca="1" si="35"/>
        <v>-116.01265533704927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5.95">
      <c r="A186" s="70">
        <f t="shared" si="36"/>
        <v>175</v>
      </c>
      <c r="B186" s="71">
        <f t="shared" ca="1" si="37"/>
        <v>33.813784881824837</v>
      </c>
      <c r="C186" s="1">
        <f t="shared" si="38"/>
        <v>9500000</v>
      </c>
      <c r="D186" s="1">
        <f t="shared" si="39"/>
        <v>0.45</v>
      </c>
      <c r="E186" s="1">
        <f t="shared" ca="1" si="40"/>
        <v>321.23095637733599</v>
      </c>
      <c r="F186" s="71">
        <f t="shared" ca="1" si="41"/>
        <v>144.55393036980121</v>
      </c>
      <c r="G186" s="1">
        <f t="shared" ca="1" si="42"/>
        <v>176.67702600753478</v>
      </c>
      <c r="H186" s="1">
        <f t="shared" ca="1" si="43"/>
        <v>53.003107802260431</v>
      </c>
      <c r="I186" s="1">
        <f t="shared" ca="1" si="44"/>
        <v>123.67391820527435</v>
      </c>
      <c r="J186" s="1">
        <f t="shared" ca="1" si="34"/>
        <v>86.571742743692042</v>
      </c>
      <c r="K186" s="71">
        <f t="shared" ca="1" si="45"/>
        <v>-37.102175461582306</v>
      </c>
      <c r="L186" s="72">
        <f t="shared" ca="1" si="35"/>
        <v>-123.67391820527435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5.95">
      <c r="A187" s="70">
        <f t="shared" si="36"/>
        <v>176</v>
      </c>
      <c r="B187" s="71">
        <f t="shared" ca="1" si="37"/>
        <v>36.510629621537568</v>
      </c>
      <c r="C187" s="1">
        <f t="shared" si="38"/>
        <v>9500000</v>
      </c>
      <c r="D187" s="1">
        <f t="shared" si="39"/>
        <v>0.45</v>
      </c>
      <c r="E187" s="1">
        <f t="shared" ca="1" si="40"/>
        <v>346.8509814046069</v>
      </c>
      <c r="F187" s="71">
        <f t="shared" ca="1" si="41"/>
        <v>156.0829416320731</v>
      </c>
      <c r="G187" s="1">
        <f t="shared" ca="1" si="42"/>
        <v>190.7680397725338</v>
      </c>
      <c r="H187" s="1">
        <f t="shared" ca="1" si="43"/>
        <v>57.230411931760138</v>
      </c>
      <c r="I187" s="1">
        <f t="shared" ca="1" si="44"/>
        <v>133.53762784077367</v>
      </c>
      <c r="J187" s="1">
        <f t="shared" ca="1" si="34"/>
        <v>93.476339488541555</v>
      </c>
      <c r="K187" s="71">
        <f t="shared" ca="1" si="45"/>
        <v>-40.061288352232097</v>
      </c>
      <c r="L187" s="72">
        <f t="shared" ca="1" si="35"/>
        <v>-133.53762784077367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5.95">
      <c r="A188" s="70">
        <f t="shared" si="36"/>
        <v>177</v>
      </c>
      <c r="B188" s="71">
        <f t="shared" ca="1" si="37"/>
        <v>37.293513692069276</v>
      </c>
      <c r="C188" s="1">
        <f t="shared" si="38"/>
        <v>9500000</v>
      </c>
      <c r="D188" s="1">
        <f t="shared" si="39"/>
        <v>0.45</v>
      </c>
      <c r="E188" s="1">
        <f t="shared" ca="1" si="40"/>
        <v>354.28838007465811</v>
      </c>
      <c r="F188" s="71">
        <f t="shared" ca="1" si="41"/>
        <v>159.42977103359615</v>
      </c>
      <c r="G188" s="1">
        <f t="shared" ca="1" si="42"/>
        <v>194.85860904106195</v>
      </c>
      <c r="H188" s="1">
        <f t="shared" ca="1" si="43"/>
        <v>58.457582712318583</v>
      </c>
      <c r="I188" s="1">
        <f t="shared" ca="1" si="44"/>
        <v>136.40102632874337</v>
      </c>
      <c r="J188" s="1">
        <f t="shared" ca="1" si="34"/>
        <v>95.480718430120348</v>
      </c>
      <c r="K188" s="71">
        <f t="shared" ca="1" si="45"/>
        <v>-40.920307898623008</v>
      </c>
      <c r="L188" s="72">
        <f t="shared" ca="1" si="35"/>
        <v>-136.40102632874337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5.95">
      <c r="A189" s="70">
        <f t="shared" si="36"/>
        <v>178</v>
      </c>
      <c r="B189" s="71">
        <f t="shared" ca="1" si="37"/>
        <v>27.93212460373428</v>
      </c>
      <c r="C189" s="1">
        <f t="shared" si="38"/>
        <v>9500000</v>
      </c>
      <c r="D189" s="1">
        <f t="shared" si="39"/>
        <v>0.45</v>
      </c>
      <c r="E189" s="1">
        <f t="shared" ca="1" si="40"/>
        <v>265.35518373547563</v>
      </c>
      <c r="F189" s="71">
        <f t="shared" ca="1" si="41"/>
        <v>119.40983268096404</v>
      </c>
      <c r="G189" s="1">
        <f t="shared" ca="1" si="42"/>
        <v>145.9453510545116</v>
      </c>
      <c r="H189" s="1">
        <f t="shared" ca="1" si="43"/>
        <v>43.78360531635348</v>
      </c>
      <c r="I189" s="1">
        <f t="shared" ca="1" si="44"/>
        <v>102.16174573815812</v>
      </c>
      <c r="J189" s="1">
        <f t="shared" ca="1" si="34"/>
        <v>71.513222016710671</v>
      </c>
      <c r="K189" s="71">
        <f t="shared" ca="1" si="45"/>
        <v>-30.648523721447432</v>
      </c>
      <c r="L189" s="72">
        <f t="shared" ca="1" si="35"/>
        <v>-102.16174573815812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5.95">
      <c r="A190" s="70">
        <f t="shared" si="36"/>
        <v>179</v>
      </c>
      <c r="B190" s="71">
        <f t="shared" ca="1" si="37"/>
        <v>44.875810258212276</v>
      </c>
      <c r="C190" s="1">
        <f t="shared" si="38"/>
        <v>9500000</v>
      </c>
      <c r="D190" s="1">
        <f t="shared" si="39"/>
        <v>0.45</v>
      </c>
      <c r="E190" s="1">
        <f t="shared" ca="1" si="40"/>
        <v>426.32019745301665</v>
      </c>
      <c r="F190" s="71">
        <f t="shared" ca="1" si="41"/>
        <v>191.8440888538575</v>
      </c>
      <c r="G190" s="1">
        <f t="shared" ca="1" si="42"/>
        <v>234.47610859915915</v>
      </c>
      <c r="H190" s="1">
        <f t="shared" ca="1" si="43"/>
        <v>70.342832579747736</v>
      </c>
      <c r="I190" s="1">
        <f t="shared" ca="1" si="44"/>
        <v>164.13327601941143</v>
      </c>
      <c r="J190" s="1">
        <f t="shared" ca="1" si="34"/>
        <v>114.893293213588</v>
      </c>
      <c r="K190" s="71">
        <f t="shared" ca="1" si="45"/>
        <v>-49.239982805823423</v>
      </c>
      <c r="L190" s="72">
        <f t="shared" ca="1" si="35"/>
        <v>-164.13327601941143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5.95">
      <c r="A191" s="70">
        <f t="shared" si="36"/>
        <v>180</v>
      </c>
      <c r="B191" s="71">
        <f t="shared" ca="1" si="37"/>
        <v>49.095390852452141</v>
      </c>
      <c r="C191" s="1">
        <f t="shared" si="38"/>
        <v>9500000</v>
      </c>
      <c r="D191" s="1">
        <f t="shared" si="39"/>
        <v>0.45</v>
      </c>
      <c r="E191" s="1">
        <f t="shared" ca="1" si="40"/>
        <v>466.40621309829532</v>
      </c>
      <c r="F191" s="71">
        <f t="shared" ca="1" si="41"/>
        <v>209.88279589423291</v>
      </c>
      <c r="G191" s="1">
        <f t="shared" ca="1" si="42"/>
        <v>256.52341720406241</v>
      </c>
      <c r="H191" s="1">
        <f t="shared" ca="1" si="43"/>
        <v>76.957025161218723</v>
      </c>
      <c r="I191" s="1">
        <f t="shared" ca="1" si="44"/>
        <v>179.56639204284369</v>
      </c>
      <c r="J191" s="1">
        <f t="shared" ca="1" si="34"/>
        <v>125.69647442999057</v>
      </c>
      <c r="K191" s="71">
        <f t="shared" ca="1" si="45"/>
        <v>-53.869917612853108</v>
      </c>
      <c r="L191" s="72">
        <f t="shared" ca="1" si="35"/>
        <v>-179.56639204284369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5.95">
      <c r="A192" s="70">
        <f t="shared" si="36"/>
        <v>181</v>
      </c>
      <c r="B192" s="71">
        <f t="shared" ca="1" si="37"/>
        <v>38.492581681576766</v>
      </c>
      <c r="C192" s="1">
        <f t="shared" si="38"/>
        <v>9500000</v>
      </c>
      <c r="D192" s="1">
        <f t="shared" si="39"/>
        <v>0.45</v>
      </c>
      <c r="E192" s="1">
        <f t="shared" ca="1" si="40"/>
        <v>365.6795259749793</v>
      </c>
      <c r="F192" s="71">
        <f t="shared" ca="1" si="41"/>
        <v>164.55578668874068</v>
      </c>
      <c r="G192" s="1">
        <f t="shared" ca="1" si="42"/>
        <v>201.12373928623862</v>
      </c>
      <c r="H192" s="1">
        <f t="shared" ca="1" si="43"/>
        <v>60.337121785871581</v>
      </c>
      <c r="I192" s="1">
        <f t="shared" ca="1" si="44"/>
        <v>140.78661750036704</v>
      </c>
      <c r="J192" s="1">
        <f t="shared" ca="1" si="34"/>
        <v>98.550632250256925</v>
      </c>
      <c r="K192" s="71">
        <f t="shared" ca="1" si="45"/>
        <v>-42.235985250110112</v>
      </c>
      <c r="L192" s="72">
        <f t="shared" ca="1" si="35"/>
        <v>-140.78661750036704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5.95">
      <c r="A193" s="70">
        <f t="shared" si="36"/>
        <v>182</v>
      </c>
      <c r="B193" s="71">
        <f t="shared" ca="1" si="37"/>
        <v>44.877304914240767</v>
      </c>
      <c r="C193" s="1">
        <f t="shared" si="38"/>
        <v>9500000</v>
      </c>
      <c r="D193" s="1">
        <f t="shared" si="39"/>
        <v>0.45</v>
      </c>
      <c r="E193" s="1">
        <f t="shared" ca="1" si="40"/>
        <v>426.33439668528729</v>
      </c>
      <c r="F193" s="71">
        <f t="shared" ca="1" si="41"/>
        <v>191.8504785083793</v>
      </c>
      <c r="G193" s="1">
        <f t="shared" ca="1" si="42"/>
        <v>234.48391817690799</v>
      </c>
      <c r="H193" s="1">
        <f t="shared" ca="1" si="43"/>
        <v>70.3451754530724</v>
      </c>
      <c r="I193" s="1">
        <f t="shared" ca="1" si="44"/>
        <v>164.13874272383561</v>
      </c>
      <c r="J193" s="1">
        <f t="shared" ca="1" si="34"/>
        <v>114.89711990668492</v>
      </c>
      <c r="K193" s="71">
        <f t="shared" ca="1" si="45"/>
        <v>-49.241622817150677</v>
      </c>
      <c r="L193" s="72">
        <f t="shared" ca="1" si="35"/>
        <v>-164.13874272383561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5.95">
      <c r="A194" s="70">
        <f t="shared" si="36"/>
        <v>183</v>
      </c>
      <c r="B194" s="71">
        <f t="shared" ca="1" si="37"/>
        <v>26.467722148722345</v>
      </c>
      <c r="C194" s="1">
        <f t="shared" si="38"/>
        <v>9500000</v>
      </c>
      <c r="D194" s="1">
        <f t="shared" si="39"/>
        <v>0.45</v>
      </c>
      <c r="E194" s="1">
        <f t="shared" ca="1" si="40"/>
        <v>251.44336041286226</v>
      </c>
      <c r="F194" s="71">
        <f t="shared" ca="1" si="41"/>
        <v>113.14951218578803</v>
      </c>
      <c r="G194" s="1">
        <f t="shared" ca="1" si="42"/>
        <v>138.29384822707425</v>
      </c>
      <c r="H194" s="1">
        <f t="shared" ca="1" si="43"/>
        <v>41.488154468122275</v>
      </c>
      <c r="I194" s="1">
        <f t="shared" ca="1" si="44"/>
        <v>96.805693758951975</v>
      </c>
      <c r="J194" s="1">
        <f t="shared" ca="1" si="34"/>
        <v>67.76398563126638</v>
      </c>
      <c r="K194" s="71">
        <f t="shared" ca="1" si="45"/>
        <v>-29.041708127685592</v>
      </c>
      <c r="L194" s="72">
        <f t="shared" ca="1" si="35"/>
        <v>-96.805693758951975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5.95">
      <c r="A195" s="70">
        <f t="shared" si="36"/>
        <v>184</v>
      </c>
      <c r="B195" s="71">
        <f t="shared" ca="1" si="37"/>
        <v>41.782643045437702</v>
      </c>
      <c r="C195" s="1">
        <f t="shared" si="38"/>
        <v>9500000</v>
      </c>
      <c r="D195" s="1">
        <f t="shared" si="39"/>
        <v>0.45</v>
      </c>
      <c r="E195" s="1">
        <f t="shared" ca="1" si="40"/>
        <v>396.93510893165814</v>
      </c>
      <c r="F195" s="71">
        <f t="shared" ca="1" si="41"/>
        <v>178.62079901924616</v>
      </c>
      <c r="G195" s="1">
        <f t="shared" ca="1" si="42"/>
        <v>218.31430991241197</v>
      </c>
      <c r="H195" s="1">
        <f t="shared" ca="1" si="43"/>
        <v>65.494292973723589</v>
      </c>
      <c r="I195" s="1">
        <f t="shared" ca="1" si="44"/>
        <v>152.82001693868838</v>
      </c>
      <c r="J195" s="1">
        <f t="shared" ca="1" si="34"/>
        <v>106.97401185708186</v>
      </c>
      <c r="K195" s="71">
        <f t="shared" ca="1" si="45"/>
        <v>-45.846005081606513</v>
      </c>
      <c r="L195" s="72">
        <f t="shared" ca="1" si="35"/>
        <v>-152.82001693868838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5.95">
      <c r="A196" s="70">
        <f t="shared" si="36"/>
        <v>185</v>
      </c>
      <c r="B196" s="71">
        <f t="shared" ca="1" si="37"/>
        <v>40.113010902406899</v>
      </c>
      <c r="C196" s="1">
        <f t="shared" si="38"/>
        <v>9500000</v>
      </c>
      <c r="D196" s="1">
        <f t="shared" si="39"/>
        <v>0.45</v>
      </c>
      <c r="E196" s="1">
        <f t="shared" ca="1" si="40"/>
        <v>381.07360357286552</v>
      </c>
      <c r="F196" s="71">
        <f t="shared" ca="1" si="41"/>
        <v>171.48312160778949</v>
      </c>
      <c r="G196" s="1">
        <f t="shared" ca="1" si="42"/>
        <v>209.59048196507604</v>
      </c>
      <c r="H196" s="1">
        <f t="shared" ca="1" si="43"/>
        <v>62.877144589522807</v>
      </c>
      <c r="I196" s="1">
        <f t="shared" ca="1" si="44"/>
        <v>146.71333737555324</v>
      </c>
      <c r="J196" s="1">
        <f t="shared" ca="1" si="34"/>
        <v>102.69933616288726</v>
      </c>
      <c r="K196" s="71">
        <f t="shared" ca="1" si="45"/>
        <v>-44.014001212665967</v>
      </c>
      <c r="L196" s="72">
        <f t="shared" ca="1" si="35"/>
        <v>-146.71333737555324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5.95">
      <c r="A197" s="70">
        <f t="shared" si="36"/>
        <v>186</v>
      </c>
      <c r="B197" s="71">
        <f t="shared" ca="1" si="37"/>
        <v>29.707988052204101</v>
      </c>
      <c r="C197" s="1">
        <f t="shared" si="38"/>
        <v>9500000</v>
      </c>
      <c r="D197" s="1">
        <f t="shared" si="39"/>
        <v>0.45</v>
      </c>
      <c r="E197" s="1">
        <f t="shared" ca="1" si="40"/>
        <v>282.22588649593894</v>
      </c>
      <c r="F197" s="71">
        <f t="shared" ca="1" si="41"/>
        <v>127.00164892317252</v>
      </c>
      <c r="G197" s="1">
        <f t="shared" ca="1" si="42"/>
        <v>155.22423757276641</v>
      </c>
      <c r="H197" s="1">
        <f t="shared" ca="1" si="43"/>
        <v>46.567271271829924</v>
      </c>
      <c r="I197" s="1">
        <f t="shared" ca="1" si="44"/>
        <v>108.65696630093649</v>
      </c>
      <c r="J197" s="1">
        <f t="shared" ca="1" si="34"/>
        <v>76.059876410655534</v>
      </c>
      <c r="K197" s="71">
        <f t="shared" ca="1" si="45"/>
        <v>-32.597089890280948</v>
      </c>
      <c r="L197" s="72">
        <f t="shared" ca="1" si="35"/>
        <v>-108.65696630093649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5.95">
      <c r="A198" s="70">
        <f t="shared" si="36"/>
        <v>187</v>
      </c>
      <c r="B198" s="71">
        <f t="shared" ca="1" si="37"/>
        <v>44.935645303594036</v>
      </c>
      <c r="C198" s="1">
        <f t="shared" si="38"/>
        <v>9500000</v>
      </c>
      <c r="D198" s="1">
        <f t="shared" si="39"/>
        <v>0.45</v>
      </c>
      <c r="E198" s="1">
        <f t="shared" ca="1" si="40"/>
        <v>426.88863038414337</v>
      </c>
      <c r="F198" s="71">
        <f t="shared" ca="1" si="41"/>
        <v>192.09988367286451</v>
      </c>
      <c r="G198" s="1">
        <f t="shared" ca="1" si="42"/>
        <v>234.78874671127886</v>
      </c>
      <c r="H198" s="1">
        <f t="shared" ca="1" si="43"/>
        <v>70.43662401338365</v>
      </c>
      <c r="I198" s="1">
        <f t="shared" ca="1" si="44"/>
        <v>164.3521226978952</v>
      </c>
      <c r="J198" s="1">
        <f t="shared" ca="1" si="34"/>
        <v>115.04648588852663</v>
      </c>
      <c r="K198" s="71">
        <f t="shared" ca="1" si="45"/>
        <v>-49.305636809368558</v>
      </c>
      <c r="L198" s="72">
        <f t="shared" ca="1" si="35"/>
        <v>-164.3521226978952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5.95">
      <c r="A199" s="70">
        <f t="shared" si="36"/>
        <v>188</v>
      </c>
      <c r="B199" s="71">
        <f t="shared" ca="1" si="37"/>
        <v>49.999024630227787</v>
      </c>
      <c r="C199" s="1">
        <f t="shared" si="38"/>
        <v>9500000</v>
      </c>
      <c r="D199" s="1">
        <f t="shared" si="39"/>
        <v>0.45</v>
      </c>
      <c r="E199" s="1">
        <f t="shared" ca="1" si="40"/>
        <v>474.99073398716394</v>
      </c>
      <c r="F199" s="71">
        <f t="shared" ca="1" si="41"/>
        <v>213.74583029422377</v>
      </c>
      <c r="G199" s="1">
        <f t="shared" ca="1" si="42"/>
        <v>261.24490369294017</v>
      </c>
      <c r="H199" s="1">
        <f t="shared" ca="1" si="43"/>
        <v>78.373471107882054</v>
      </c>
      <c r="I199" s="1">
        <f t="shared" ca="1" si="44"/>
        <v>182.87143258505813</v>
      </c>
      <c r="J199" s="1">
        <f t="shared" ca="1" si="34"/>
        <v>128.01000280954068</v>
      </c>
      <c r="K199" s="71">
        <f t="shared" ca="1" si="45"/>
        <v>-54.861429775517436</v>
      </c>
      <c r="L199" s="72">
        <f t="shared" ca="1" si="35"/>
        <v>-182.87143258505813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5.95">
      <c r="A200" s="70">
        <f t="shared" si="36"/>
        <v>189</v>
      </c>
      <c r="B200" s="71">
        <f t="shared" ca="1" si="37"/>
        <v>51.087868296679844</v>
      </c>
      <c r="C200" s="1">
        <f t="shared" si="38"/>
        <v>9500000</v>
      </c>
      <c r="D200" s="1">
        <f t="shared" si="39"/>
        <v>0.45</v>
      </c>
      <c r="E200" s="1">
        <f t="shared" ca="1" si="40"/>
        <v>485.33474881845848</v>
      </c>
      <c r="F200" s="71">
        <f t="shared" ca="1" si="41"/>
        <v>218.40063696830632</v>
      </c>
      <c r="G200" s="1">
        <f t="shared" ca="1" si="42"/>
        <v>266.93411185015214</v>
      </c>
      <c r="H200" s="1">
        <f t="shared" ca="1" si="43"/>
        <v>80.080233555045638</v>
      </c>
      <c r="I200" s="1">
        <f t="shared" ca="1" si="44"/>
        <v>186.85387829510648</v>
      </c>
      <c r="J200" s="1">
        <f t="shared" ca="1" si="34"/>
        <v>130.79771480657453</v>
      </c>
      <c r="K200" s="71">
        <f t="shared" ca="1" si="45"/>
        <v>-56.056163488531944</v>
      </c>
      <c r="L200" s="72">
        <f t="shared" ca="1" si="35"/>
        <v>-186.85387829510648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5.95">
      <c r="A201" s="70">
        <f t="shared" si="36"/>
        <v>190</v>
      </c>
      <c r="B201" s="71">
        <f t="shared" ca="1" si="37"/>
        <v>40.399117148851701</v>
      </c>
      <c r="C201" s="1">
        <f t="shared" si="38"/>
        <v>9500000</v>
      </c>
      <c r="D201" s="1">
        <f t="shared" si="39"/>
        <v>0.45</v>
      </c>
      <c r="E201" s="1">
        <f t="shared" ca="1" si="40"/>
        <v>383.79161291409116</v>
      </c>
      <c r="F201" s="71">
        <f t="shared" ca="1" si="41"/>
        <v>172.70622581134103</v>
      </c>
      <c r="G201" s="1">
        <f t="shared" ca="1" si="42"/>
        <v>211.08538710275013</v>
      </c>
      <c r="H201" s="1">
        <f t="shared" ca="1" si="43"/>
        <v>63.32561613082504</v>
      </c>
      <c r="I201" s="1">
        <f t="shared" ca="1" si="44"/>
        <v>147.75977097192509</v>
      </c>
      <c r="J201" s="1">
        <f t="shared" ca="1" si="34"/>
        <v>103.43183968034757</v>
      </c>
      <c r="K201" s="71">
        <f t="shared" ca="1" si="45"/>
        <v>-44.327931291577528</v>
      </c>
      <c r="L201" s="72">
        <f t="shared" ca="1" si="35"/>
        <v>-147.75977097192509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5.95">
      <c r="A202" s="70">
        <f t="shared" si="36"/>
        <v>191</v>
      </c>
      <c r="B202" s="71">
        <f t="shared" ca="1" si="37"/>
        <v>42.373567331643144</v>
      </c>
      <c r="C202" s="1">
        <f t="shared" si="38"/>
        <v>9500000</v>
      </c>
      <c r="D202" s="1">
        <f t="shared" si="39"/>
        <v>0.45</v>
      </c>
      <c r="E202" s="1">
        <f t="shared" ca="1" si="40"/>
        <v>402.54888965060985</v>
      </c>
      <c r="F202" s="71">
        <f t="shared" ca="1" si="41"/>
        <v>181.14700034277445</v>
      </c>
      <c r="G202" s="1">
        <f t="shared" ca="1" si="42"/>
        <v>221.4018893078354</v>
      </c>
      <c r="H202" s="1">
        <f t="shared" ca="1" si="43"/>
        <v>66.420566792350613</v>
      </c>
      <c r="I202" s="1">
        <f t="shared" ca="1" si="44"/>
        <v>154.98132251548481</v>
      </c>
      <c r="J202" s="1">
        <f t="shared" ca="1" si="34"/>
        <v>108.48692576083936</v>
      </c>
      <c r="K202" s="71">
        <f t="shared" ca="1" si="45"/>
        <v>-46.494396754645443</v>
      </c>
      <c r="L202" s="72">
        <f t="shared" ca="1" si="35"/>
        <v>-154.98132251548481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5.95">
      <c r="A203" s="70">
        <f t="shared" si="36"/>
        <v>192</v>
      </c>
      <c r="B203" s="71">
        <f t="shared" ca="1" si="37"/>
        <v>33.745420885129668</v>
      </c>
      <c r="C203" s="1">
        <f t="shared" si="38"/>
        <v>9500000</v>
      </c>
      <c r="D203" s="1">
        <f t="shared" si="39"/>
        <v>0.45</v>
      </c>
      <c r="E203" s="1">
        <f t="shared" ca="1" si="40"/>
        <v>320.58149840873187</v>
      </c>
      <c r="F203" s="71">
        <f t="shared" ca="1" si="41"/>
        <v>144.26167428392935</v>
      </c>
      <c r="G203" s="1">
        <f t="shared" ca="1" si="42"/>
        <v>176.31982412480252</v>
      </c>
      <c r="H203" s="1">
        <f t="shared" ca="1" si="43"/>
        <v>52.895947237440758</v>
      </c>
      <c r="I203" s="1">
        <f t="shared" ca="1" si="44"/>
        <v>123.42387688736176</v>
      </c>
      <c r="J203" s="1">
        <f t="shared" ca="1" si="34"/>
        <v>86.396713821153227</v>
      </c>
      <c r="K203" s="71">
        <f t="shared" ca="1" si="45"/>
        <v>-37.027163066208523</v>
      </c>
      <c r="L203" s="72">
        <f t="shared" ca="1" si="35"/>
        <v>-123.42387688736176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5.95">
      <c r="A204" s="70">
        <f t="shared" si="36"/>
        <v>193</v>
      </c>
      <c r="B204" s="71">
        <f t="shared" ca="1" si="37"/>
        <v>32.484195662635003</v>
      </c>
      <c r="C204" s="1">
        <f t="shared" si="38"/>
        <v>9500000</v>
      </c>
      <c r="D204" s="1">
        <f t="shared" si="39"/>
        <v>0.45</v>
      </c>
      <c r="E204" s="1">
        <f t="shared" ca="1" si="40"/>
        <v>308.5998587950325</v>
      </c>
      <c r="F204" s="71">
        <f t="shared" ca="1" si="41"/>
        <v>138.86993645776462</v>
      </c>
      <c r="G204" s="1">
        <f t="shared" ca="1" si="42"/>
        <v>169.72992233726788</v>
      </c>
      <c r="H204" s="1">
        <f t="shared" ca="1" si="43"/>
        <v>50.918976701180362</v>
      </c>
      <c r="I204" s="1">
        <f t="shared" ca="1" si="44"/>
        <v>118.81094563608752</v>
      </c>
      <c r="J204" s="1">
        <f t="shared" ref="J204:J267" ca="1" si="46" xml:space="preserve"> I204*(1-$B$6)</f>
        <v>83.167661945261258</v>
      </c>
      <c r="K204" s="71">
        <f t="shared" ca="1" si="45"/>
        <v>-35.643283690826259</v>
      </c>
      <c r="L204" s="72">
        <f t="shared" ref="L204:L267" ca="1" si="47">-I204</f>
        <v>-118.81094563608752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5.95">
      <c r="A205" s="70">
        <f t="shared" si="36"/>
        <v>194</v>
      </c>
      <c r="B205" s="71">
        <f t="shared" ca="1" si="37"/>
        <v>29.652174148365699</v>
      </c>
      <c r="C205" s="1">
        <f t="shared" si="38"/>
        <v>9500000</v>
      </c>
      <c r="D205" s="1">
        <f t="shared" si="39"/>
        <v>0.45</v>
      </c>
      <c r="E205" s="1">
        <f t="shared" ca="1" si="40"/>
        <v>281.69565440947412</v>
      </c>
      <c r="F205" s="71">
        <f t="shared" ca="1" si="41"/>
        <v>126.76304448426336</v>
      </c>
      <c r="G205" s="1">
        <f t="shared" ca="1" si="42"/>
        <v>154.93260992521076</v>
      </c>
      <c r="H205" s="1">
        <f t="shared" ca="1" si="43"/>
        <v>46.479782977563225</v>
      </c>
      <c r="I205" s="1">
        <f t="shared" ca="1" si="44"/>
        <v>108.45282694764754</v>
      </c>
      <c r="J205" s="1">
        <f t="shared" ca="1" si="46"/>
        <v>75.916978863353265</v>
      </c>
      <c r="K205" s="71">
        <f t="shared" ca="1" si="45"/>
        <v>-32.535848084294258</v>
      </c>
      <c r="L205" s="72">
        <f t="shared" ca="1" si="47"/>
        <v>-108.45282694764754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5.95">
      <c r="A206" s="70">
        <f t="shared" si="36"/>
        <v>195</v>
      </c>
      <c r="B206" s="71">
        <f t="shared" ca="1" si="37"/>
        <v>39.191706522500702</v>
      </c>
      <c r="C206" s="1">
        <f t="shared" si="38"/>
        <v>9500000</v>
      </c>
      <c r="D206" s="1">
        <f t="shared" si="39"/>
        <v>0.45</v>
      </c>
      <c r="E206" s="1">
        <f t="shared" ca="1" si="40"/>
        <v>372.3212119637567</v>
      </c>
      <c r="F206" s="71">
        <f t="shared" ca="1" si="41"/>
        <v>167.54454538369052</v>
      </c>
      <c r="G206" s="1">
        <f t="shared" ca="1" si="42"/>
        <v>204.77666658006618</v>
      </c>
      <c r="H206" s="1">
        <f t="shared" ca="1" si="43"/>
        <v>61.43299997401985</v>
      </c>
      <c r="I206" s="1">
        <f t="shared" ca="1" si="44"/>
        <v>143.34366660604633</v>
      </c>
      <c r="J206" s="1">
        <f t="shared" ca="1" si="46"/>
        <v>100.34056662423242</v>
      </c>
      <c r="K206" s="71">
        <f t="shared" ca="1" si="45"/>
        <v>-43.003099981813897</v>
      </c>
      <c r="L206" s="72">
        <f t="shared" ca="1" si="47"/>
        <v>-143.34366660604633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5.95">
      <c r="A207" s="70">
        <f t="shared" si="36"/>
        <v>196</v>
      </c>
      <c r="B207" s="71">
        <f t="shared" ca="1" si="37"/>
        <v>40.493582373534018</v>
      </c>
      <c r="C207" s="1">
        <f t="shared" si="38"/>
        <v>9500000</v>
      </c>
      <c r="D207" s="1">
        <f t="shared" si="39"/>
        <v>0.45</v>
      </c>
      <c r="E207" s="1">
        <f t="shared" ca="1" si="40"/>
        <v>384.68903254857321</v>
      </c>
      <c r="F207" s="71">
        <f t="shared" ca="1" si="41"/>
        <v>173.11006464685795</v>
      </c>
      <c r="G207" s="1">
        <f t="shared" ca="1" si="42"/>
        <v>211.57896790171526</v>
      </c>
      <c r="H207" s="1">
        <f t="shared" ca="1" si="43"/>
        <v>63.473690370514575</v>
      </c>
      <c r="I207" s="1">
        <f t="shared" ca="1" si="44"/>
        <v>148.10527753120067</v>
      </c>
      <c r="J207" s="1">
        <f t="shared" ca="1" si="46"/>
        <v>103.67369427184046</v>
      </c>
      <c r="K207" s="71">
        <f t="shared" ca="1" si="45"/>
        <v>-44.431583259360202</v>
      </c>
      <c r="L207" s="72">
        <f t="shared" ca="1" si="47"/>
        <v>-148.10527753120067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5.95">
      <c r="A208" s="70">
        <f t="shared" si="36"/>
        <v>197</v>
      </c>
      <c r="B208" s="71">
        <f t="shared" ca="1" si="37"/>
        <v>42.295737843080708</v>
      </c>
      <c r="C208" s="1">
        <f t="shared" si="38"/>
        <v>9500000</v>
      </c>
      <c r="D208" s="1">
        <f t="shared" si="39"/>
        <v>0.45</v>
      </c>
      <c r="E208" s="1">
        <f t="shared" ca="1" si="40"/>
        <v>401.80950950926672</v>
      </c>
      <c r="F208" s="71">
        <f t="shared" ca="1" si="41"/>
        <v>180.81427927917002</v>
      </c>
      <c r="G208" s="1">
        <f t="shared" ca="1" si="42"/>
        <v>220.99523023009669</v>
      </c>
      <c r="H208" s="1">
        <f t="shared" ca="1" si="43"/>
        <v>66.298569069029</v>
      </c>
      <c r="I208" s="1">
        <f t="shared" ca="1" si="44"/>
        <v>154.69666116106771</v>
      </c>
      <c r="J208" s="1">
        <f t="shared" ca="1" si="46"/>
        <v>108.28766281274739</v>
      </c>
      <c r="K208" s="71">
        <f t="shared" ca="1" si="45"/>
        <v>-46.40899834832031</v>
      </c>
      <c r="L208" s="72">
        <f t="shared" ca="1" si="47"/>
        <v>-154.69666116106771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5.95">
      <c r="A209" s="70">
        <f t="shared" si="36"/>
        <v>198</v>
      </c>
      <c r="B209" s="71">
        <f t="shared" ca="1" si="37"/>
        <v>29.571780636876532</v>
      </c>
      <c r="C209" s="1">
        <f t="shared" si="38"/>
        <v>9500000</v>
      </c>
      <c r="D209" s="1">
        <f t="shared" si="39"/>
        <v>0.45</v>
      </c>
      <c r="E209" s="1">
        <f t="shared" ca="1" si="40"/>
        <v>280.93191605032706</v>
      </c>
      <c r="F209" s="71">
        <f t="shared" ca="1" si="41"/>
        <v>126.41936222264718</v>
      </c>
      <c r="G209" s="1">
        <f t="shared" ca="1" si="42"/>
        <v>154.51255382767988</v>
      </c>
      <c r="H209" s="1">
        <f t="shared" ca="1" si="43"/>
        <v>46.353766148303961</v>
      </c>
      <c r="I209" s="1">
        <f t="shared" ca="1" si="44"/>
        <v>108.15878767937592</v>
      </c>
      <c r="J209" s="1">
        <f t="shared" ca="1" si="46"/>
        <v>75.711151375563134</v>
      </c>
      <c r="K209" s="71">
        <f t="shared" ca="1" si="45"/>
        <v>-32.447636303812772</v>
      </c>
      <c r="L209" s="72">
        <f t="shared" ca="1" si="47"/>
        <v>-108.15878767937592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5.95">
      <c r="A210" s="70">
        <f t="shared" si="36"/>
        <v>199</v>
      </c>
      <c r="B210" s="71">
        <f t="shared" ca="1" si="37"/>
        <v>36.101679059303613</v>
      </c>
      <c r="C210" s="1">
        <f t="shared" si="38"/>
        <v>9500000</v>
      </c>
      <c r="D210" s="1">
        <f t="shared" si="39"/>
        <v>0.45</v>
      </c>
      <c r="E210" s="1">
        <f t="shared" ca="1" si="40"/>
        <v>342.96595106338435</v>
      </c>
      <c r="F210" s="71">
        <f t="shared" ca="1" si="41"/>
        <v>154.33467797852296</v>
      </c>
      <c r="G210" s="1">
        <f t="shared" ca="1" si="42"/>
        <v>188.63127308486139</v>
      </c>
      <c r="H210" s="1">
        <f t="shared" ca="1" si="43"/>
        <v>56.589381925458419</v>
      </c>
      <c r="I210" s="1">
        <f t="shared" ca="1" si="44"/>
        <v>132.04189115940298</v>
      </c>
      <c r="J210" s="1">
        <f t="shared" ca="1" si="46"/>
        <v>92.42932381158208</v>
      </c>
      <c r="K210" s="71">
        <f t="shared" ca="1" si="45"/>
        <v>-39.612567347820892</v>
      </c>
      <c r="L210" s="72">
        <f t="shared" ca="1" si="47"/>
        <v>-132.04189115940298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5.95">
      <c r="A211" s="70">
        <f t="shared" si="36"/>
        <v>200</v>
      </c>
      <c r="B211" s="71">
        <f t="shared" ca="1" si="37"/>
        <v>41.966782288017143</v>
      </c>
      <c r="C211" s="1">
        <f t="shared" si="38"/>
        <v>9500000</v>
      </c>
      <c r="D211" s="1">
        <f t="shared" si="39"/>
        <v>0.45</v>
      </c>
      <c r="E211" s="1">
        <f t="shared" ca="1" si="40"/>
        <v>398.68443173616282</v>
      </c>
      <c r="F211" s="71">
        <f t="shared" ca="1" si="41"/>
        <v>179.40799428127326</v>
      </c>
      <c r="G211" s="1">
        <f t="shared" ca="1" si="42"/>
        <v>219.27643745488956</v>
      </c>
      <c r="H211" s="1">
        <f t="shared" ca="1" si="43"/>
        <v>65.782931236466865</v>
      </c>
      <c r="I211" s="1">
        <f t="shared" ca="1" si="44"/>
        <v>153.49350621842268</v>
      </c>
      <c r="J211" s="1">
        <f t="shared" ca="1" si="46"/>
        <v>107.44545435289587</v>
      </c>
      <c r="K211" s="71">
        <f t="shared" ca="1" si="45"/>
        <v>-46.048051865526801</v>
      </c>
      <c r="L211" s="72">
        <f t="shared" ca="1" si="47"/>
        <v>-153.49350621842268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5.95">
      <c r="A212" s="70">
        <f t="shared" si="36"/>
        <v>201</v>
      </c>
      <c r="B212" s="71">
        <f t="shared" ca="1" si="37"/>
        <v>39.9394060370349</v>
      </c>
      <c r="C212" s="1">
        <f t="shared" si="38"/>
        <v>9500000</v>
      </c>
      <c r="D212" s="1">
        <f t="shared" si="39"/>
        <v>0.45</v>
      </c>
      <c r="E212" s="1">
        <f t="shared" ca="1" si="40"/>
        <v>379.42435735183153</v>
      </c>
      <c r="F212" s="71">
        <f t="shared" ca="1" si="41"/>
        <v>170.74096080832419</v>
      </c>
      <c r="G212" s="1">
        <f t="shared" ca="1" si="42"/>
        <v>208.68339654350734</v>
      </c>
      <c r="H212" s="1">
        <f t="shared" ca="1" si="43"/>
        <v>62.605018963052203</v>
      </c>
      <c r="I212" s="1">
        <f t="shared" ca="1" si="44"/>
        <v>146.07837758045514</v>
      </c>
      <c r="J212" s="1">
        <f t="shared" ca="1" si="46"/>
        <v>102.25486430631859</v>
      </c>
      <c r="K212" s="71">
        <f t="shared" ca="1" si="45"/>
        <v>-43.823513274136538</v>
      </c>
      <c r="L212" s="72">
        <f t="shared" ca="1" si="47"/>
        <v>-146.07837758045514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5.95">
      <c r="A213" s="70">
        <f t="shared" si="36"/>
        <v>202</v>
      </c>
      <c r="B213" s="71">
        <f t="shared" ca="1" si="37"/>
        <v>35.474136895698962</v>
      </c>
      <c r="C213" s="1">
        <f t="shared" si="38"/>
        <v>9500000</v>
      </c>
      <c r="D213" s="1">
        <f t="shared" si="39"/>
        <v>0.45</v>
      </c>
      <c r="E213" s="1">
        <f t="shared" ca="1" si="40"/>
        <v>337.00430050914014</v>
      </c>
      <c r="F213" s="71">
        <f t="shared" ca="1" si="41"/>
        <v>151.65193522911306</v>
      </c>
      <c r="G213" s="1">
        <f t="shared" ca="1" si="42"/>
        <v>185.35236528002707</v>
      </c>
      <c r="H213" s="1">
        <f t="shared" ca="1" si="43"/>
        <v>55.605709584008117</v>
      </c>
      <c r="I213" s="1">
        <f t="shared" ca="1" si="44"/>
        <v>129.74665569601896</v>
      </c>
      <c r="J213" s="1">
        <f t="shared" ca="1" si="46"/>
        <v>90.822658987213273</v>
      </c>
      <c r="K213" s="71">
        <f t="shared" ca="1" si="45"/>
        <v>-38.923996708805689</v>
      </c>
      <c r="L213" s="72">
        <f t="shared" ca="1" si="47"/>
        <v>-129.74665569601896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5.95">
      <c r="A214" s="70">
        <f t="shared" ref="A214:A277" si="48">ROW()-11</f>
        <v>203</v>
      </c>
      <c r="B214" s="71">
        <f t="shared" ref="B214:B277" ca="1" si="49">_xlfn.NORM.INV(RAND(),$B$1,$B$2)</f>
        <v>36.092376668943217</v>
      </c>
      <c r="C214" s="1">
        <f t="shared" ref="C214:C277" si="50">$B$3</f>
        <v>9500000</v>
      </c>
      <c r="D214" s="1">
        <f t="shared" ref="D214:D277" si="51">$B$4</f>
        <v>0.45</v>
      </c>
      <c r="E214" s="1">
        <f t="shared" ref="E214:E277" ca="1" si="52">(B214*C214)/$B$8</f>
        <v>342.87757835496058</v>
      </c>
      <c r="F214" s="71">
        <f t="shared" ref="F214:F277" ca="1" si="53">E214*D214</f>
        <v>154.29491025973226</v>
      </c>
      <c r="G214" s="1">
        <f t="shared" ref="G214:G277" ca="1" si="54">E214-F214</f>
        <v>188.58266809522831</v>
      </c>
      <c r="H214" s="1">
        <f t="shared" ref="H214:H277" ca="1" si="55">G214*$B$5</f>
        <v>56.574800428568494</v>
      </c>
      <c r="I214" s="1">
        <f t="shared" ref="I214:I277" ca="1" si="56">G214-H214</f>
        <v>132.00786766665982</v>
      </c>
      <c r="J214" s="1">
        <f t="shared" ca="1" si="46"/>
        <v>92.405507366661865</v>
      </c>
      <c r="K214" s="71">
        <f t="shared" ref="K214:K277" ca="1" si="57">-I214*$B$6</f>
        <v>-39.602360299997947</v>
      </c>
      <c r="L214" s="72">
        <f t="shared" ca="1" si="47"/>
        <v>-132.00786766665982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5.95">
      <c r="A215" s="70">
        <f t="shared" si="48"/>
        <v>204</v>
      </c>
      <c r="B215" s="71">
        <f t="shared" ca="1" si="49"/>
        <v>35.942853378212241</v>
      </c>
      <c r="C215" s="1">
        <f t="shared" si="50"/>
        <v>9500000</v>
      </c>
      <c r="D215" s="1">
        <f t="shared" si="51"/>
        <v>0.45</v>
      </c>
      <c r="E215" s="1">
        <f t="shared" ca="1" si="52"/>
        <v>341.45710709301625</v>
      </c>
      <c r="F215" s="71">
        <f t="shared" ca="1" si="53"/>
        <v>153.65569819185731</v>
      </c>
      <c r="G215" s="1">
        <f t="shared" ca="1" si="54"/>
        <v>187.80140890115894</v>
      </c>
      <c r="H215" s="1">
        <f t="shared" ca="1" si="55"/>
        <v>56.340422670347678</v>
      </c>
      <c r="I215" s="1">
        <f t="shared" ca="1" si="56"/>
        <v>131.46098623081127</v>
      </c>
      <c r="J215" s="1">
        <f t="shared" ca="1" si="46"/>
        <v>92.022690361567882</v>
      </c>
      <c r="K215" s="71">
        <f t="shared" ca="1" si="57"/>
        <v>-39.438295869243383</v>
      </c>
      <c r="L215" s="72">
        <f t="shared" ca="1" si="47"/>
        <v>-131.46098623081127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5.95">
      <c r="A216" s="70">
        <f t="shared" si="48"/>
        <v>205</v>
      </c>
      <c r="B216" s="71">
        <f t="shared" ca="1" si="49"/>
        <v>42.240846615131993</v>
      </c>
      <c r="C216" s="1">
        <f t="shared" si="50"/>
        <v>9500000</v>
      </c>
      <c r="D216" s="1">
        <f t="shared" si="51"/>
        <v>0.45</v>
      </c>
      <c r="E216" s="1">
        <f t="shared" ca="1" si="52"/>
        <v>401.28804284375394</v>
      </c>
      <c r="F216" s="71">
        <f t="shared" ca="1" si="53"/>
        <v>180.57961927968927</v>
      </c>
      <c r="G216" s="1">
        <f t="shared" ca="1" si="54"/>
        <v>220.70842356406467</v>
      </c>
      <c r="H216" s="1">
        <f t="shared" ca="1" si="55"/>
        <v>66.212527069219405</v>
      </c>
      <c r="I216" s="1">
        <f t="shared" ca="1" si="56"/>
        <v>154.49589649484528</v>
      </c>
      <c r="J216" s="1">
        <f t="shared" ca="1" si="46"/>
        <v>108.14712754639169</v>
      </c>
      <c r="K216" s="71">
        <f t="shared" ca="1" si="57"/>
        <v>-46.348768948453582</v>
      </c>
      <c r="L216" s="72">
        <f t="shared" ca="1" si="47"/>
        <v>-154.49589649484528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5.95">
      <c r="A217" s="70">
        <f t="shared" si="48"/>
        <v>206</v>
      </c>
      <c r="B217" s="71">
        <f t="shared" ca="1" si="49"/>
        <v>33.209948002693409</v>
      </c>
      <c r="C217" s="1">
        <f t="shared" si="50"/>
        <v>9500000</v>
      </c>
      <c r="D217" s="1">
        <f t="shared" si="51"/>
        <v>0.45</v>
      </c>
      <c r="E217" s="1">
        <f t="shared" ca="1" si="52"/>
        <v>315.49450602558738</v>
      </c>
      <c r="F217" s="71">
        <f t="shared" ca="1" si="53"/>
        <v>141.97252771151432</v>
      </c>
      <c r="G217" s="1">
        <f t="shared" ca="1" si="54"/>
        <v>173.52197831407307</v>
      </c>
      <c r="H217" s="1">
        <f t="shared" ca="1" si="55"/>
        <v>52.056593494221922</v>
      </c>
      <c r="I217" s="1">
        <f t="shared" ca="1" si="56"/>
        <v>121.46538481985115</v>
      </c>
      <c r="J217" s="1">
        <f t="shared" ca="1" si="46"/>
        <v>85.025769373895798</v>
      </c>
      <c r="K217" s="71">
        <f t="shared" ca="1" si="57"/>
        <v>-36.439615445955347</v>
      </c>
      <c r="L217" s="72">
        <f t="shared" ca="1" si="47"/>
        <v>-121.46538481985115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5.95">
      <c r="A218" s="70">
        <f t="shared" si="48"/>
        <v>207</v>
      </c>
      <c r="B218" s="71">
        <f t="shared" ca="1" si="49"/>
        <v>40.140372512072531</v>
      </c>
      <c r="C218" s="1">
        <f t="shared" si="50"/>
        <v>9500000</v>
      </c>
      <c r="D218" s="1">
        <f t="shared" si="51"/>
        <v>0.45</v>
      </c>
      <c r="E218" s="1">
        <f t="shared" ca="1" si="52"/>
        <v>381.33353886468905</v>
      </c>
      <c r="F218" s="71">
        <f t="shared" ca="1" si="53"/>
        <v>171.60009248911007</v>
      </c>
      <c r="G218" s="1">
        <f t="shared" ca="1" si="54"/>
        <v>209.73344637557898</v>
      </c>
      <c r="H218" s="1">
        <f t="shared" ca="1" si="55"/>
        <v>62.920033912673688</v>
      </c>
      <c r="I218" s="1">
        <f t="shared" ca="1" si="56"/>
        <v>146.81341246290529</v>
      </c>
      <c r="J218" s="1">
        <f t="shared" ca="1" si="46"/>
        <v>102.7693887240337</v>
      </c>
      <c r="K218" s="71">
        <f t="shared" ca="1" si="57"/>
        <v>-44.044023738871587</v>
      </c>
      <c r="L218" s="72">
        <f t="shared" ca="1" si="47"/>
        <v>-146.81341246290529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5.95">
      <c r="A219" s="70">
        <f t="shared" si="48"/>
        <v>208</v>
      </c>
      <c r="B219" s="71">
        <f t="shared" ca="1" si="49"/>
        <v>36.847483460448494</v>
      </c>
      <c r="C219" s="1">
        <f t="shared" si="50"/>
        <v>9500000</v>
      </c>
      <c r="D219" s="1">
        <f t="shared" si="51"/>
        <v>0.45</v>
      </c>
      <c r="E219" s="1">
        <f t="shared" ca="1" si="52"/>
        <v>350.05109287426069</v>
      </c>
      <c r="F219" s="71">
        <f t="shared" ca="1" si="53"/>
        <v>157.5229917934173</v>
      </c>
      <c r="G219" s="1">
        <f t="shared" ca="1" si="54"/>
        <v>192.52810108084338</v>
      </c>
      <c r="H219" s="1">
        <f t="shared" ca="1" si="55"/>
        <v>57.758430324253013</v>
      </c>
      <c r="I219" s="1">
        <f t="shared" ca="1" si="56"/>
        <v>134.76967075659036</v>
      </c>
      <c r="J219" s="1">
        <f t="shared" ca="1" si="46"/>
        <v>94.338769529613245</v>
      </c>
      <c r="K219" s="71">
        <f t="shared" ca="1" si="57"/>
        <v>-40.430901226977106</v>
      </c>
      <c r="L219" s="72">
        <f t="shared" ca="1" si="47"/>
        <v>-134.76967075659036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5.95">
      <c r="A220" s="70">
        <f t="shared" si="48"/>
        <v>209</v>
      </c>
      <c r="B220" s="71">
        <f t="shared" ca="1" si="49"/>
        <v>45.420573127225126</v>
      </c>
      <c r="C220" s="1">
        <f t="shared" si="50"/>
        <v>9500000</v>
      </c>
      <c r="D220" s="1">
        <f t="shared" si="51"/>
        <v>0.45</v>
      </c>
      <c r="E220" s="1">
        <f t="shared" ca="1" si="52"/>
        <v>431.49544470863867</v>
      </c>
      <c r="F220" s="71">
        <f t="shared" ca="1" si="53"/>
        <v>194.1729501188874</v>
      </c>
      <c r="G220" s="1">
        <f t="shared" ca="1" si="54"/>
        <v>237.32249458975127</v>
      </c>
      <c r="H220" s="1">
        <f t="shared" ca="1" si="55"/>
        <v>71.196748376925385</v>
      </c>
      <c r="I220" s="1">
        <f t="shared" ca="1" si="56"/>
        <v>166.1257462128259</v>
      </c>
      <c r="J220" s="1">
        <f t="shared" ca="1" si="46"/>
        <v>116.28802234897812</v>
      </c>
      <c r="K220" s="71">
        <f t="shared" ca="1" si="57"/>
        <v>-49.837723863847771</v>
      </c>
      <c r="L220" s="72">
        <f t="shared" ca="1" si="47"/>
        <v>-166.1257462128259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5.95">
      <c r="A221" s="70">
        <f t="shared" si="48"/>
        <v>210</v>
      </c>
      <c r="B221" s="71">
        <f t="shared" ca="1" si="49"/>
        <v>37.333925070419738</v>
      </c>
      <c r="C221" s="1">
        <f t="shared" si="50"/>
        <v>9500000</v>
      </c>
      <c r="D221" s="1">
        <f t="shared" si="51"/>
        <v>0.45</v>
      </c>
      <c r="E221" s="1">
        <f t="shared" ca="1" si="52"/>
        <v>354.67228816898751</v>
      </c>
      <c r="F221" s="71">
        <f t="shared" ca="1" si="53"/>
        <v>159.60252967604438</v>
      </c>
      <c r="G221" s="1">
        <f t="shared" ca="1" si="54"/>
        <v>195.06975849294312</v>
      </c>
      <c r="H221" s="1">
        <f t="shared" ca="1" si="55"/>
        <v>58.520927547882934</v>
      </c>
      <c r="I221" s="1">
        <f t="shared" ca="1" si="56"/>
        <v>136.54883094506019</v>
      </c>
      <c r="J221" s="1">
        <f t="shared" ca="1" si="46"/>
        <v>95.584181661542132</v>
      </c>
      <c r="K221" s="71">
        <f t="shared" ca="1" si="57"/>
        <v>-40.964649283518057</v>
      </c>
      <c r="L221" s="72">
        <f t="shared" ca="1" si="47"/>
        <v>-136.54883094506019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5.95">
      <c r="A222" s="70">
        <f t="shared" si="48"/>
        <v>211</v>
      </c>
      <c r="B222" s="71">
        <f t="shared" ca="1" si="49"/>
        <v>28.648816750212923</v>
      </c>
      <c r="C222" s="1">
        <f t="shared" si="50"/>
        <v>9500000</v>
      </c>
      <c r="D222" s="1">
        <f t="shared" si="51"/>
        <v>0.45</v>
      </c>
      <c r="E222" s="1">
        <f t="shared" ca="1" si="52"/>
        <v>272.16375912702273</v>
      </c>
      <c r="F222" s="71">
        <f t="shared" ca="1" si="53"/>
        <v>122.47369160716023</v>
      </c>
      <c r="G222" s="1">
        <f t="shared" ca="1" si="54"/>
        <v>149.69006751986251</v>
      </c>
      <c r="H222" s="1">
        <f t="shared" ca="1" si="55"/>
        <v>44.907020255958749</v>
      </c>
      <c r="I222" s="1">
        <f t="shared" ca="1" si="56"/>
        <v>104.78304726390377</v>
      </c>
      <c r="J222" s="1">
        <f t="shared" ca="1" si="46"/>
        <v>73.348133084732638</v>
      </c>
      <c r="K222" s="71">
        <f t="shared" ca="1" si="57"/>
        <v>-31.43491417917113</v>
      </c>
      <c r="L222" s="72">
        <f t="shared" ca="1" si="47"/>
        <v>-104.78304726390377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5.95">
      <c r="A223" s="70">
        <f t="shared" si="48"/>
        <v>212</v>
      </c>
      <c r="B223" s="71">
        <f t="shared" ca="1" si="49"/>
        <v>44.234870196037164</v>
      </c>
      <c r="C223" s="1">
        <f t="shared" si="50"/>
        <v>9500000</v>
      </c>
      <c r="D223" s="1">
        <f t="shared" si="51"/>
        <v>0.45</v>
      </c>
      <c r="E223" s="1">
        <f t="shared" ca="1" si="52"/>
        <v>420.2312668623531</v>
      </c>
      <c r="F223" s="71">
        <f t="shared" ca="1" si="53"/>
        <v>189.1040700880589</v>
      </c>
      <c r="G223" s="1">
        <f t="shared" ca="1" si="54"/>
        <v>231.12719677429419</v>
      </c>
      <c r="H223" s="1">
        <f t="shared" ca="1" si="55"/>
        <v>69.33815903228826</v>
      </c>
      <c r="I223" s="1">
        <f t="shared" ca="1" si="56"/>
        <v>161.78903774200592</v>
      </c>
      <c r="J223" s="1">
        <f t="shared" ca="1" si="46"/>
        <v>113.25232641940413</v>
      </c>
      <c r="K223" s="71">
        <f t="shared" ca="1" si="57"/>
        <v>-48.536711322601775</v>
      </c>
      <c r="L223" s="72">
        <f t="shared" ca="1" si="47"/>
        <v>-161.78903774200592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5.95">
      <c r="A224" s="70">
        <f t="shared" si="48"/>
        <v>213</v>
      </c>
      <c r="B224" s="71">
        <f t="shared" ca="1" si="49"/>
        <v>43.171944954966349</v>
      </c>
      <c r="C224" s="1">
        <f t="shared" si="50"/>
        <v>9500000</v>
      </c>
      <c r="D224" s="1">
        <f t="shared" si="51"/>
        <v>0.45</v>
      </c>
      <c r="E224" s="1">
        <f t="shared" ca="1" si="52"/>
        <v>410.13347707218031</v>
      </c>
      <c r="F224" s="71">
        <f t="shared" ca="1" si="53"/>
        <v>184.56006468248114</v>
      </c>
      <c r="G224" s="1">
        <f t="shared" ca="1" si="54"/>
        <v>225.57341238969917</v>
      </c>
      <c r="H224" s="1">
        <f t="shared" ca="1" si="55"/>
        <v>67.672023716909749</v>
      </c>
      <c r="I224" s="1">
        <f t="shared" ca="1" si="56"/>
        <v>157.90138867278944</v>
      </c>
      <c r="J224" s="1">
        <f t="shared" ca="1" si="46"/>
        <v>110.5309720709526</v>
      </c>
      <c r="K224" s="71">
        <f t="shared" ca="1" si="57"/>
        <v>-47.37041660183683</v>
      </c>
      <c r="L224" s="72">
        <f t="shared" ca="1" si="47"/>
        <v>-157.90138867278944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5.95">
      <c r="A225" s="70">
        <f t="shared" si="48"/>
        <v>214</v>
      </c>
      <c r="B225" s="71">
        <f t="shared" ca="1" si="49"/>
        <v>41.591993067610296</v>
      </c>
      <c r="C225" s="1">
        <f t="shared" si="50"/>
        <v>9500000</v>
      </c>
      <c r="D225" s="1">
        <f t="shared" si="51"/>
        <v>0.45</v>
      </c>
      <c r="E225" s="1">
        <f t="shared" ca="1" si="52"/>
        <v>395.1239341422978</v>
      </c>
      <c r="F225" s="71">
        <f t="shared" ca="1" si="53"/>
        <v>177.805770364034</v>
      </c>
      <c r="G225" s="1">
        <f t="shared" ca="1" si="54"/>
        <v>217.31816377826379</v>
      </c>
      <c r="H225" s="1">
        <f t="shared" ca="1" si="55"/>
        <v>65.19544913347913</v>
      </c>
      <c r="I225" s="1">
        <f t="shared" ca="1" si="56"/>
        <v>152.12271464478465</v>
      </c>
      <c r="J225" s="1">
        <f t="shared" ca="1" si="46"/>
        <v>106.48590025134925</v>
      </c>
      <c r="K225" s="71">
        <f t="shared" ca="1" si="57"/>
        <v>-45.636814393435394</v>
      </c>
      <c r="L225" s="72">
        <f t="shared" ca="1" si="47"/>
        <v>-152.12271464478465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5.95">
      <c r="A226" s="70">
        <f t="shared" si="48"/>
        <v>215</v>
      </c>
      <c r="B226" s="71">
        <f t="shared" ca="1" si="49"/>
        <v>38.665788558014114</v>
      </c>
      <c r="C226" s="1">
        <f t="shared" si="50"/>
        <v>9500000</v>
      </c>
      <c r="D226" s="1">
        <f t="shared" si="51"/>
        <v>0.45</v>
      </c>
      <c r="E226" s="1">
        <f t="shared" ca="1" si="52"/>
        <v>367.32499130113411</v>
      </c>
      <c r="F226" s="71">
        <f t="shared" ca="1" si="53"/>
        <v>165.29624608551035</v>
      </c>
      <c r="G226" s="1">
        <f t="shared" ca="1" si="54"/>
        <v>202.02874521562376</v>
      </c>
      <c r="H226" s="1">
        <f t="shared" ca="1" si="55"/>
        <v>60.608623564687122</v>
      </c>
      <c r="I226" s="1">
        <f t="shared" ca="1" si="56"/>
        <v>141.42012165093664</v>
      </c>
      <c r="J226" s="1">
        <f t="shared" ca="1" si="46"/>
        <v>98.99408515565564</v>
      </c>
      <c r="K226" s="71">
        <f t="shared" ca="1" si="57"/>
        <v>-42.426036495280989</v>
      </c>
      <c r="L226" s="72">
        <f t="shared" ca="1" si="47"/>
        <v>-141.42012165093664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5.95">
      <c r="A227" s="70">
        <f t="shared" si="48"/>
        <v>216</v>
      </c>
      <c r="B227" s="71">
        <f t="shared" ca="1" si="49"/>
        <v>24.897134907976714</v>
      </c>
      <c r="C227" s="1">
        <f t="shared" si="50"/>
        <v>9500000</v>
      </c>
      <c r="D227" s="1">
        <f t="shared" si="51"/>
        <v>0.45</v>
      </c>
      <c r="E227" s="1">
        <f t="shared" ca="1" si="52"/>
        <v>236.5227816257788</v>
      </c>
      <c r="F227" s="71">
        <f t="shared" ca="1" si="53"/>
        <v>106.43525173160046</v>
      </c>
      <c r="G227" s="1">
        <f t="shared" ca="1" si="54"/>
        <v>130.08752989417835</v>
      </c>
      <c r="H227" s="1">
        <f t="shared" ca="1" si="55"/>
        <v>39.026258968253501</v>
      </c>
      <c r="I227" s="1">
        <f t="shared" ca="1" si="56"/>
        <v>91.061270925924845</v>
      </c>
      <c r="J227" s="1">
        <f t="shared" ca="1" si="46"/>
        <v>63.74288964814739</v>
      </c>
      <c r="K227" s="71">
        <f t="shared" ca="1" si="57"/>
        <v>-27.318381277777451</v>
      </c>
      <c r="L227" s="72">
        <f t="shared" ca="1" si="47"/>
        <v>-91.061270925924845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5.95">
      <c r="A228" s="70">
        <f t="shared" si="48"/>
        <v>217</v>
      </c>
      <c r="B228" s="71">
        <f t="shared" ca="1" si="49"/>
        <v>20.98171145442344</v>
      </c>
      <c r="C228" s="1">
        <f t="shared" si="50"/>
        <v>9500000</v>
      </c>
      <c r="D228" s="1">
        <f t="shared" si="51"/>
        <v>0.45</v>
      </c>
      <c r="E228" s="1">
        <f t="shared" ca="1" si="52"/>
        <v>199.32625881702268</v>
      </c>
      <c r="F228" s="71">
        <f t="shared" ca="1" si="53"/>
        <v>89.696816467660213</v>
      </c>
      <c r="G228" s="1">
        <f t="shared" ca="1" si="54"/>
        <v>109.62944234936246</v>
      </c>
      <c r="H228" s="1">
        <f t="shared" ca="1" si="55"/>
        <v>32.888832704808735</v>
      </c>
      <c r="I228" s="1">
        <f t="shared" ca="1" si="56"/>
        <v>76.740609644553729</v>
      </c>
      <c r="J228" s="1">
        <f t="shared" ca="1" si="46"/>
        <v>53.718426751187607</v>
      </c>
      <c r="K228" s="71">
        <f t="shared" ca="1" si="57"/>
        <v>-23.022182893366118</v>
      </c>
      <c r="L228" s="72">
        <f t="shared" ca="1" si="47"/>
        <v>-76.740609644553729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5.95">
      <c r="A229" s="70">
        <f t="shared" si="48"/>
        <v>218</v>
      </c>
      <c r="B229" s="71">
        <f t="shared" ca="1" si="49"/>
        <v>34.85090060580368</v>
      </c>
      <c r="C229" s="1">
        <f t="shared" si="50"/>
        <v>9500000</v>
      </c>
      <c r="D229" s="1">
        <f t="shared" si="51"/>
        <v>0.45</v>
      </c>
      <c r="E229" s="1">
        <f t="shared" ca="1" si="52"/>
        <v>331.08355575513497</v>
      </c>
      <c r="F229" s="71">
        <f t="shared" ca="1" si="53"/>
        <v>148.98760008981074</v>
      </c>
      <c r="G229" s="1">
        <f t="shared" ca="1" si="54"/>
        <v>182.09595566532423</v>
      </c>
      <c r="H229" s="1">
        <f t="shared" ca="1" si="55"/>
        <v>54.628786699597264</v>
      </c>
      <c r="I229" s="1">
        <f t="shared" ca="1" si="56"/>
        <v>127.46716896572696</v>
      </c>
      <c r="J229" s="1">
        <f t="shared" ca="1" si="46"/>
        <v>89.227018276008863</v>
      </c>
      <c r="K229" s="71">
        <f t="shared" ca="1" si="57"/>
        <v>-38.240150689718085</v>
      </c>
      <c r="L229" s="72">
        <f t="shared" ca="1" si="47"/>
        <v>-127.46716896572696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5.95">
      <c r="A230" s="70">
        <f t="shared" si="48"/>
        <v>219</v>
      </c>
      <c r="B230" s="71">
        <f t="shared" ca="1" si="49"/>
        <v>40.343271293003696</v>
      </c>
      <c r="C230" s="1">
        <f t="shared" si="50"/>
        <v>9500000</v>
      </c>
      <c r="D230" s="1">
        <f t="shared" si="51"/>
        <v>0.45</v>
      </c>
      <c r="E230" s="1">
        <f t="shared" ca="1" si="52"/>
        <v>383.26107728353514</v>
      </c>
      <c r="F230" s="71">
        <f t="shared" ca="1" si="53"/>
        <v>172.46748477759081</v>
      </c>
      <c r="G230" s="1">
        <f t="shared" ca="1" si="54"/>
        <v>210.79359250594433</v>
      </c>
      <c r="H230" s="1">
        <f t="shared" ca="1" si="55"/>
        <v>63.238077751783294</v>
      </c>
      <c r="I230" s="1">
        <f t="shared" ca="1" si="56"/>
        <v>147.55551475416104</v>
      </c>
      <c r="J230" s="1">
        <f t="shared" ca="1" si="46"/>
        <v>103.28886032791272</v>
      </c>
      <c r="K230" s="71">
        <f t="shared" ca="1" si="57"/>
        <v>-44.266654426248309</v>
      </c>
      <c r="L230" s="72">
        <f t="shared" ca="1" si="47"/>
        <v>-147.55551475416104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5.95">
      <c r="A231" s="70">
        <f t="shared" si="48"/>
        <v>220</v>
      </c>
      <c r="B231" s="71">
        <f t="shared" ca="1" si="49"/>
        <v>24.856685131336441</v>
      </c>
      <c r="C231" s="1">
        <f t="shared" si="50"/>
        <v>9500000</v>
      </c>
      <c r="D231" s="1">
        <f t="shared" si="51"/>
        <v>0.45</v>
      </c>
      <c r="E231" s="1">
        <f t="shared" ca="1" si="52"/>
        <v>236.13850874769619</v>
      </c>
      <c r="F231" s="71">
        <f t="shared" ca="1" si="53"/>
        <v>106.26232893646329</v>
      </c>
      <c r="G231" s="1">
        <f t="shared" ca="1" si="54"/>
        <v>129.8761798112329</v>
      </c>
      <c r="H231" s="1">
        <f t="shared" ca="1" si="55"/>
        <v>38.962853943369872</v>
      </c>
      <c r="I231" s="1">
        <f t="shared" ca="1" si="56"/>
        <v>90.913325867863023</v>
      </c>
      <c r="J231" s="1">
        <f t="shared" ca="1" si="46"/>
        <v>63.639328107504113</v>
      </c>
      <c r="K231" s="71">
        <f t="shared" ca="1" si="57"/>
        <v>-27.273997760358906</v>
      </c>
      <c r="L231" s="72">
        <f t="shared" ca="1" si="47"/>
        <v>-90.913325867863023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5.95">
      <c r="A232" s="70">
        <f t="shared" si="48"/>
        <v>221</v>
      </c>
      <c r="B232" s="71">
        <f t="shared" ca="1" si="49"/>
        <v>39.144663822804809</v>
      </c>
      <c r="C232" s="1">
        <f t="shared" si="50"/>
        <v>9500000</v>
      </c>
      <c r="D232" s="1">
        <f t="shared" si="51"/>
        <v>0.45</v>
      </c>
      <c r="E232" s="1">
        <f t="shared" ca="1" si="52"/>
        <v>371.87430631664569</v>
      </c>
      <c r="F232" s="71">
        <f t="shared" ca="1" si="53"/>
        <v>167.34343784249057</v>
      </c>
      <c r="G232" s="1">
        <f t="shared" ca="1" si="54"/>
        <v>204.53086847415511</v>
      </c>
      <c r="H232" s="1">
        <f t="shared" ca="1" si="55"/>
        <v>61.359260542246531</v>
      </c>
      <c r="I232" s="1">
        <f t="shared" ca="1" si="56"/>
        <v>143.17160793190857</v>
      </c>
      <c r="J232" s="1">
        <f t="shared" ca="1" si="46"/>
        <v>100.22012555233599</v>
      </c>
      <c r="K232" s="71">
        <f t="shared" ca="1" si="57"/>
        <v>-42.951482379572568</v>
      </c>
      <c r="L232" s="72">
        <f t="shared" ca="1" si="47"/>
        <v>-143.17160793190857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5.95">
      <c r="A233" s="70">
        <f t="shared" si="48"/>
        <v>222</v>
      </c>
      <c r="B233" s="71">
        <f t="shared" ca="1" si="49"/>
        <v>36.965389033742063</v>
      </c>
      <c r="C233" s="1">
        <f t="shared" si="50"/>
        <v>9500000</v>
      </c>
      <c r="D233" s="1">
        <f t="shared" si="51"/>
        <v>0.45</v>
      </c>
      <c r="E233" s="1">
        <f t="shared" ca="1" si="52"/>
        <v>351.1711958205496</v>
      </c>
      <c r="F233" s="71">
        <f t="shared" ca="1" si="53"/>
        <v>158.02703811924732</v>
      </c>
      <c r="G233" s="1">
        <f t="shared" ca="1" si="54"/>
        <v>193.14415770130228</v>
      </c>
      <c r="H233" s="1">
        <f t="shared" ca="1" si="55"/>
        <v>57.943247310390682</v>
      </c>
      <c r="I233" s="1">
        <f t="shared" ca="1" si="56"/>
        <v>135.20091039091159</v>
      </c>
      <c r="J233" s="1">
        <f t="shared" ca="1" si="46"/>
        <v>94.640637273638106</v>
      </c>
      <c r="K233" s="71">
        <f t="shared" ca="1" si="57"/>
        <v>-40.560273117273475</v>
      </c>
      <c r="L233" s="72">
        <f t="shared" ca="1" si="47"/>
        <v>-135.20091039091159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5.95">
      <c r="A234" s="70">
        <f t="shared" si="48"/>
        <v>223</v>
      </c>
      <c r="B234" s="71">
        <f t="shared" ca="1" si="49"/>
        <v>39.019680147937336</v>
      </c>
      <c r="C234" s="1">
        <f t="shared" si="50"/>
        <v>9500000</v>
      </c>
      <c r="D234" s="1">
        <f t="shared" si="51"/>
        <v>0.45</v>
      </c>
      <c r="E234" s="1">
        <f t="shared" ca="1" si="52"/>
        <v>370.6869614054047</v>
      </c>
      <c r="F234" s="71">
        <f t="shared" ca="1" si="53"/>
        <v>166.80913263243212</v>
      </c>
      <c r="G234" s="1">
        <f t="shared" ca="1" si="54"/>
        <v>203.87782877297258</v>
      </c>
      <c r="H234" s="1">
        <f t="shared" ca="1" si="55"/>
        <v>61.163348631891772</v>
      </c>
      <c r="I234" s="1">
        <f t="shared" ca="1" si="56"/>
        <v>142.7144801410808</v>
      </c>
      <c r="J234" s="1">
        <f t="shared" ca="1" si="46"/>
        <v>99.900136098756548</v>
      </c>
      <c r="K234" s="71">
        <f t="shared" ca="1" si="57"/>
        <v>-42.814344042324237</v>
      </c>
      <c r="L234" s="72">
        <f t="shared" ca="1" si="47"/>
        <v>-142.7144801410808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5.95">
      <c r="A235" s="70">
        <f t="shared" si="48"/>
        <v>224</v>
      </c>
      <c r="B235" s="71">
        <f t="shared" ca="1" si="49"/>
        <v>35.652825969405647</v>
      </c>
      <c r="C235" s="1">
        <f t="shared" si="50"/>
        <v>9500000</v>
      </c>
      <c r="D235" s="1">
        <f t="shared" si="51"/>
        <v>0.45</v>
      </c>
      <c r="E235" s="1">
        <f t="shared" ca="1" si="52"/>
        <v>338.70184670935362</v>
      </c>
      <c r="F235" s="71">
        <f t="shared" ca="1" si="53"/>
        <v>152.41583101920912</v>
      </c>
      <c r="G235" s="1">
        <f t="shared" ca="1" si="54"/>
        <v>186.2860156901445</v>
      </c>
      <c r="H235" s="1">
        <f t="shared" ca="1" si="55"/>
        <v>55.885804707043349</v>
      </c>
      <c r="I235" s="1">
        <f t="shared" ca="1" si="56"/>
        <v>130.40021098310115</v>
      </c>
      <c r="J235" s="1">
        <f t="shared" ca="1" si="46"/>
        <v>91.2801476881708</v>
      </c>
      <c r="K235" s="71">
        <f t="shared" ca="1" si="57"/>
        <v>-39.12006329493034</v>
      </c>
      <c r="L235" s="72">
        <f t="shared" ca="1" si="47"/>
        <v>-130.40021098310115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5.95">
      <c r="A236" s="70">
        <f t="shared" si="48"/>
        <v>225</v>
      </c>
      <c r="B236" s="71">
        <f t="shared" ca="1" si="49"/>
        <v>44.943398153890698</v>
      </c>
      <c r="C236" s="1">
        <f t="shared" si="50"/>
        <v>9500000</v>
      </c>
      <c r="D236" s="1">
        <f t="shared" si="51"/>
        <v>0.45</v>
      </c>
      <c r="E236" s="1">
        <f t="shared" ca="1" si="52"/>
        <v>426.96228246196165</v>
      </c>
      <c r="F236" s="71">
        <f t="shared" ca="1" si="53"/>
        <v>192.13302710788275</v>
      </c>
      <c r="G236" s="1">
        <f t="shared" ca="1" si="54"/>
        <v>234.8292553540789</v>
      </c>
      <c r="H236" s="1">
        <f t="shared" ca="1" si="55"/>
        <v>70.44877660622366</v>
      </c>
      <c r="I236" s="1">
        <f t="shared" ca="1" si="56"/>
        <v>164.38047874785525</v>
      </c>
      <c r="J236" s="1">
        <f t="shared" ca="1" si="46"/>
        <v>115.06633512349866</v>
      </c>
      <c r="K236" s="71">
        <f t="shared" ca="1" si="57"/>
        <v>-49.314143624356575</v>
      </c>
      <c r="L236" s="72">
        <f t="shared" ca="1" si="47"/>
        <v>-164.38047874785525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5.95">
      <c r="A237" s="70">
        <f t="shared" si="48"/>
        <v>226</v>
      </c>
      <c r="B237" s="71">
        <f t="shared" ca="1" si="49"/>
        <v>35.605178567643662</v>
      </c>
      <c r="C237" s="1">
        <f t="shared" si="50"/>
        <v>9500000</v>
      </c>
      <c r="D237" s="1">
        <f t="shared" si="51"/>
        <v>0.45</v>
      </c>
      <c r="E237" s="1">
        <f t="shared" ca="1" si="52"/>
        <v>338.24919639261481</v>
      </c>
      <c r="F237" s="71">
        <f t="shared" ca="1" si="53"/>
        <v>152.21213837667668</v>
      </c>
      <c r="G237" s="1">
        <f t="shared" ca="1" si="54"/>
        <v>186.03705801593813</v>
      </c>
      <c r="H237" s="1">
        <f t="shared" ca="1" si="55"/>
        <v>55.811117404781434</v>
      </c>
      <c r="I237" s="1">
        <f t="shared" ca="1" si="56"/>
        <v>130.22594061115669</v>
      </c>
      <c r="J237" s="1">
        <f t="shared" ca="1" si="46"/>
        <v>91.158158427809681</v>
      </c>
      <c r="K237" s="71">
        <f t="shared" ca="1" si="57"/>
        <v>-39.067782183347006</v>
      </c>
      <c r="L237" s="72">
        <f t="shared" ca="1" si="47"/>
        <v>-130.22594061115669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5.95">
      <c r="A238" s="70">
        <f t="shared" si="48"/>
        <v>227</v>
      </c>
      <c r="B238" s="71">
        <f t="shared" ca="1" si="49"/>
        <v>36.880902079374664</v>
      </c>
      <c r="C238" s="1">
        <f t="shared" si="50"/>
        <v>9500000</v>
      </c>
      <c r="D238" s="1">
        <f t="shared" si="51"/>
        <v>0.45</v>
      </c>
      <c r="E238" s="1">
        <f t="shared" ca="1" si="52"/>
        <v>350.36856975405931</v>
      </c>
      <c r="F238" s="71">
        <f t="shared" ca="1" si="53"/>
        <v>157.66585638932671</v>
      </c>
      <c r="G238" s="1">
        <f t="shared" ca="1" si="54"/>
        <v>192.7027133647326</v>
      </c>
      <c r="H238" s="1">
        <f t="shared" ca="1" si="55"/>
        <v>57.810814009419779</v>
      </c>
      <c r="I238" s="1">
        <f t="shared" ca="1" si="56"/>
        <v>134.89189935531283</v>
      </c>
      <c r="J238" s="1">
        <f t="shared" ca="1" si="46"/>
        <v>94.424329548718973</v>
      </c>
      <c r="K238" s="71">
        <f t="shared" ca="1" si="57"/>
        <v>-40.467569806593851</v>
      </c>
      <c r="L238" s="72">
        <f t="shared" ca="1" si="47"/>
        <v>-134.89189935531283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5.95">
      <c r="A239" s="70">
        <f t="shared" si="48"/>
        <v>228</v>
      </c>
      <c r="B239" s="71">
        <f t="shared" ca="1" si="49"/>
        <v>46.383586442399583</v>
      </c>
      <c r="C239" s="1">
        <f t="shared" si="50"/>
        <v>9500000</v>
      </c>
      <c r="D239" s="1">
        <f t="shared" si="51"/>
        <v>0.45</v>
      </c>
      <c r="E239" s="1">
        <f t="shared" ca="1" si="52"/>
        <v>440.64407120279606</v>
      </c>
      <c r="F239" s="71">
        <f t="shared" ca="1" si="53"/>
        <v>198.28983204125822</v>
      </c>
      <c r="G239" s="1">
        <f t="shared" ca="1" si="54"/>
        <v>242.35423916153783</v>
      </c>
      <c r="H239" s="1">
        <f t="shared" ca="1" si="55"/>
        <v>72.706271748461347</v>
      </c>
      <c r="I239" s="1">
        <f t="shared" ca="1" si="56"/>
        <v>169.64796741307649</v>
      </c>
      <c r="J239" s="1">
        <f t="shared" ca="1" si="46"/>
        <v>118.75357718915353</v>
      </c>
      <c r="K239" s="71">
        <f t="shared" ca="1" si="57"/>
        <v>-50.894390223922947</v>
      </c>
      <c r="L239" s="72">
        <f t="shared" ca="1" si="47"/>
        <v>-169.64796741307649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5.95">
      <c r="A240" s="70">
        <f t="shared" si="48"/>
        <v>229</v>
      </c>
      <c r="B240" s="71">
        <f t="shared" ca="1" si="49"/>
        <v>43.02695833540141</v>
      </c>
      <c r="C240" s="1">
        <f t="shared" si="50"/>
        <v>9500000</v>
      </c>
      <c r="D240" s="1">
        <f t="shared" si="51"/>
        <v>0.45</v>
      </c>
      <c r="E240" s="1">
        <f t="shared" ca="1" si="52"/>
        <v>408.75610418631339</v>
      </c>
      <c r="F240" s="71">
        <f t="shared" ca="1" si="53"/>
        <v>183.94024688384104</v>
      </c>
      <c r="G240" s="1">
        <f t="shared" ca="1" si="54"/>
        <v>224.81585730247235</v>
      </c>
      <c r="H240" s="1">
        <f t="shared" ca="1" si="55"/>
        <v>67.444757190741697</v>
      </c>
      <c r="I240" s="1">
        <f t="shared" ca="1" si="56"/>
        <v>157.37110011173064</v>
      </c>
      <c r="J240" s="1">
        <f t="shared" ca="1" si="46"/>
        <v>110.15977007821144</v>
      </c>
      <c r="K240" s="71">
        <f t="shared" ca="1" si="57"/>
        <v>-47.211330033519189</v>
      </c>
      <c r="L240" s="72">
        <f t="shared" ca="1" si="47"/>
        <v>-157.37110011173064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5.95">
      <c r="A241" s="70">
        <f t="shared" si="48"/>
        <v>230</v>
      </c>
      <c r="B241" s="71">
        <f t="shared" ca="1" si="49"/>
        <v>29.740787454173958</v>
      </c>
      <c r="C241" s="1">
        <f t="shared" si="50"/>
        <v>9500000</v>
      </c>
      <c r="D241" s="1">
        <f t="shared" si="51"/>
        <v>0.45</v>
      </c>
      <c r="E241" s="1">
        <f t="shared" ca="1" si="52"/>
        <v>282.53748081465261</v>
      </c>
      <c r="F241" s="71">
        <f t="shared" ca="1" si="53"/>
        <v>127.14186636659367</v>
      </c>
      <c r="G241" s="1">
        <f t="shared" ca="1" si="54"/>
        <v>155.39561444805895</v>
      </c>
      <c r="H241" s="1">
        <f t="shared" ca="1" si="55"/>
        <v>46.618684334417686</v>
      </c>
      <c r="I241" s="1">
        <f t="shared" ca="1" si="56"/>
        <v>108.77693011364127</v>
      </c>
      <c r="J241" s="1">
        <f t="shared" ca="1" si="46"/>
        <v>76.143851079548881</v>
      </c>
      <c r="K241" s="71">
        <f t="shared" ca="1" si="57"/>
        <v>-32.633079034092383</v>
      </c>
      <c r="L241" s="72">
        <f t="shared" ca="1" si="47"/>
        <v>-108.77693011364127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5.95">
      <c r="A242" s="70">
        <f t="shared" si="48"/>
        <v>231</v>
      </c>
      <c r="B242" s="71">
        <f t="shared" ca="1" si="49"/>
        <v>32.607136963815798</v>
      </c>
      <c r="C242" s="1">
        <f t="shared" si="50"/>
        <v>9500000</v>
      </c>
      <c r="D242" s="1">
        <f t="shared" si="51"/>
        <v>0.45</v>
      </c>
      <c r="E242" s="1">
        <f t="shared" ca="1" si="52"/>
        <v>309.76780115625007</v>
      </c>
      <c r="F242" s="71">
        <f t="shared" ca="1" si="53"/>
        <v>139.39551052031254</v>
      </c>
      <c r="G242" s="1">
        <f t="shared" ca="1" si="54"/>
        <v>170.37229063593753</v>
      </c>
      <c r="H242" s="1">
        <f t="shared" ca="1" si="55"/>
        <v>51.111687190781261</v>
      </c>
      <c r="I242" s="1">
        <f t="shared" ca="1" si="56"/>
        <v>119.26060344515628</v>
      </c>
      <c r="J242" s="1">
        <f t="shared" ca="1" si="46"/>
        <v>83.482422411609392</v>
      </c>
      <c r="K242" s="71">
        <f t="shared" ca="1" si="57"/>
        <v>-35.778181033546879</v>
      </c>
      <c r="L242" s="72">
        <f t="shared" ca="1" si="47"/>
        <v>-119.26060344515628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5.95">
      <c r="A243" s="70">
        <f t="shared" si="48"/>
        <v>232</v>
      </c>
      <c r="B243" s="71">
        <f t="shared" ca="1" si="49"/>
        <v>42.156218589596072</v>
      </c>
      <c r="C243" s="1">
        <f t="shared" si="50"/>
        <v>9500000</v>
      </c>
      <c r="D243" s="1">
        <f t="shared" si="51"/>
        <v>0.45</v>
      </c>
      <c r="E243" s="1">
        <f t="shared" ca="1" si="52"/>
        <v>400.48407660116266</v>
      </c>
      <c r="F243" s="71">
        <f t="shared" ca="1" si="53"/>
        <v>180.2178344705232</v>
      </c>
      <c r="G243" s="1">
        <f t="shared" ca="1" si="54"/>
        <v>220.26624213063945</v>
      </c>
      <c r="H243" s="1">
        <f t="shared" ca="1" si="55"/>
        <v>66.079872639191834</v>
      </c>
      <c r="I243" s="1">
        <f t="shared" ca="1" si="56"/>
        <v>154.18636949144764</v>
      </c>
      <c r="J243" s="1">
        <f t="shared" ca="1" si="46"/>
        <v>107.93045864401334</v>
      </c>
      <c r="K243" s="71">
        <f t="shared" ca="1" si="57"/>
        <v>-46.255910847434286</v>
      </c>
      <c r="L243" s="72">
        <f t="shared" ca="1" si="47"/>
        <v>-154.18636949144764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5.95">
      <c r="A244" s="70">
        <f t="shared" si="48"/>
        <v>233</v>
      </c>
      <c r="B244" s="71">
        <f t="shared" ca="1" si="49"/>
        <v>35.071673433663086</v>
      </c>
      <c r="C244" s="1">
        <f t="shared" si="50"/>
        <v>9500000</v>
      </c>
      <c r="D244" s="1">
        <f t="shared" si="51"/>
        <v>0.45</v>
      </c>
      <c r="E244" s="1">
        <f t="shared" ca="1" si="52"/>
        <v>333.18089761979934</v>
      </c>
      <c r="F244" s="71">
        <f t="shared" ca="1" si="53"/>
        <v>149.9314039289097</v>
      </c>
      <c r="G244" s="1">
        <f t="shared" ca="1" si="54"/>
        <v>183.24949369088964</v>
      </c>
      <c r="H244" s="1">
        <f t="shared" ca="1" si="55"/>
        <v>54.974848107266887</v>
      </c>
      <c r="I244" s="1">
        <f t="shared" ca="1" si="56"/>
        <v>128.27464558362274</v>
      </c>
      <c r="J244" s="1">
        <f t="shared" ca="1" si="46"/>
        <v>89.792251908535917</v>
      </c>
      <c r="K244" s="71">
        <f t="shared" ca="1" si="57"/>
        <v>-38.482393675086819</v>
      </c>
      <c r="L244" s="72">
        <f t="shared" ca="1" si="47"/>
        <v>-128.27464558362274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5.95">
      <c r="A245" s="70">
        <f t="shared" si="48"/>
        <v>234</v>
      </c>
      <c r="B245" s="71">
        <f t="shared" ca="1" si="49"/>
        <v>52.069744779407571</v>
      </c>
      <c r="C245" s="1">
        <f t="shared" si="50"/>
        <v>9500000</v>
      </c>
      <c r="D245" s="1">
        <f t="shared" si="51"/>
        <v>0.45</v>
      </c>
      <c r="E245" s="1">
        <f t="shared" ca="1" si="52"/>
        <v>494.66257540437192</v>
      </c>
      <c r="F245" s="71">
        <f t="shared" ca="1" si="53"/>
        <v>222.59815893196736</v>
      </c>
      <c r="G245" s="1">
        <f t="shared" ca="1" si="54"/>
        <v>272.06441647240456</v>
      </c>
      <c r="H245" s="1">
        <f t="shared" ca="1" si="55"/>
        <v>81.619324941721359</v>
      </c>
      <c r="I245" s="1">
        <f t="shared" ca="1" si="56"/>
        <v>190.44509153068321</v>
      </c>
      <c r="J245" s="1">
        <f t="shared" ca="1" si="46"/>
        <v>133.31156407147824</v>
      </c>
      <c r="K245" s="71">
        <f t="shared" ca="1" si="57"/>
        <v>-57.133527459204963</v>
      </c>
      <c r="L245" s="72">
        <f t="shared" ca="1" si="47"/>
        <v>-190.44509153068321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5.95">
      <c r="A246" s="70">
        <f t="shared" si="48"/>
        <v>235</v>
      </c>
      <c r="B246" s="71">
        <f t="shared" ca="1" si="49"/>
        <v>36.883405160459517</v>
      </c>
      <c r="C246" s="1">
        <f t="shared" si="50"/>
        <v>9500000</v>
      </c>
      <c r="D246" s="1">
        <f t="shared" si="51"/>
        <v>0.45</v>
      </c>
      <c r="E246" s="1">
        <f t="shared" ca="1" si="52"/>
        <v>350.39234902436544</v>
      </c>
      <c r="F246" s="71">
        <f t="shared" ca="1" si="53"/>
        <v>157.67655706096446</v>
      </c>
      <c r="G246" s="1">
        <f t="shared" ca="1" si="54"/>
        <v>192.71579196340099</v>
      </c>
      <c r="H246" s="1">
        <f t="shared" ca="1" si="55"/>
        <v>57.814737589020297</v>
      </c>
      <c r="I246" s="1">
        <f t="shared" ca="1" si="56"/>
        <v>134.90105437438069</v>
      </c>
      <c r="J246" s="1">
        <f t="shared" ca="1" si="46"/>
        <v>94.430738062066482</v>
      </c>
      <c r="K246" s="71">
        <f t="shared" ca="1" si="57"/>
        <v>-40.470316312314203</v>
      </c>
      <c r="L246" s="72">
        <f t="shared" ca="1" si="47"/>
        <v>-134.90105437438069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5.95">
      <c r="A247" s="70">
        <f t="shared" si="48"/>
        <v>236</v>
      </c>
      <c r="B247" s="71">
        <f t="shared" ca="1" si="49"/>
        <v>46.356947821721249</v>
      </c>
      <c r="C247" s="1">
        <f t="shared" si="50"/>
        <v>9500000</v>
      </c>
      <c r="D247" s="1">
        <f t="shared" si="51"/>
        <v>0.45</v>
      </c>
      <c r="E247" s="1">
        <f t="shared" ca="1" si="52"/>
        <v>440.39100430635182</v>
      </c>
      <c r="F247" s="71">
        <f t="shared" ca="1" si="53"/>
        <v>198.17595193785831</v>
      </c>
      <c r="G247" s="1">
        <f t="shared" ca="1" si="54"/>
        <v>242.2150523684935</v>
      </c>
      <c r="H247" s="1">
        <f t="shared" ca="1" si="55"/>
        <v>72.664515710548045</v>
      </c>
      <c r="I247" s="1">
        <f t="shared" ca="1" si="56"/>
        <v>169.55053665794546</v>
      </c>
      <c r="J247" s="1">
        <f t="shared" ca="1" si="46"/>
        <v>118.68537566056182</v>
      </c>
      <c r="K247" s="71">
        <f t="shared" ca="1" si="57"/>
        <v>-50.865160997383633</v>
      </c>
      <c r="L247" s="72">
        <f t="shared" ca="1" si="47"/>
        <v>-169.55053665794546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5.95">
      <c r="A248" s="70">
        <f t="shared" si="48"/>
        <v>237</v>
      </c>
      <c r="B248" s="71">
        <f t="shared" ca="1" si="49"/>
        <v>37.11689620228222</v>
      </c>
      <c r="C248" s="1">
        <f t="shared" si="50"/>
        <v>9500000</v>
      </c>
      <c r="D248" s="1">
        <f t="shared" si="51"/>
        <v>0.45</v>
      </c>
      <c r="E248" s="1">
        <f t="shared" ca="1" si="52"/>
        <v>352.6105139216811</v>
      </c>
      <c r="F248" s="71">
        <f t="shared" ca="1" si="53"/>
        <v>158.6747312647565</v>
      </c>
      <c r="G248" s="1">
        <f t="shared" ca="1" si="54"/>
        <v>193.9357826569246</v>
      </c>
      <c r="H248" s="1">
        <f t="shared" ca="1" si="55"/>
        <v>58.180734797077378</v>
      </c>
      <c r="I248" s="1">
        <f t="shared" ca="1" si="56"/>
        <v>135.75504785984722</v>
      </c>
      <c r="J248" s="1">
        <f t="shared" ca="1" si="46"/>
        <v>95.028533501893051</v>
      </c>
      <c r="K248" s="71">
        <f t="shared" ca="1" si="57"/>
        <v>-40.726514357954166</v>
      </c>
      <c r="L248" s="72">
        <f t="shared" ca="1" si="47"/>
        <v>-135.75504785984722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5.95">
      <c r="A249" s="70">
        <f t="shared" si="48"/>
        <v>238</v>
      </c>
      <c r="B249" s="71">
        <f t="shared" ca="1" si="49"/>
        <v>29.394612276398142</v>
      </c>
      <c r="C249" s="1">
        <f t="shared" si="50"/>
        <v>9500000</v>
      </c>
      <c r="D249" s="1">
        <f t="shared" si="51"/>
        <v>0.45</v>
      </c>
      <c r="E249" s="1">
        <f t="shared" ca="1" si="52"/>
        <v>279.24881662578235</v>
      </c>
      <c r="F249" s="71">
        <f t="shared" ca="1" si="53"/>
        <v>125.66196748160206</v>
      </c>
      <c r="G249" s="1">
        <f t="shared" ca="1" si="54"/>
        <v>153.58684914418029</v>
      </c>
      <c r="H249" s="1">
        <f t="shared" ca="1" si="55"/>
        <v>46.076054743254083</v>
      </c>
      <c r="I249" s="1">
        <f t="shared" ca="1" si="56"/>
        <v>107.51079440092622</v>
      </c>
      <c r="J249" s="1">
        <f t="shared" ca="1" si="46"/>
        <v>75.257556080648342</v>
      </c>
      <c r="K249" s="71">
        <f t="shared" ca="1" si="57"/>
        <v>-32.253238320277866</v>
      </c>
      <c r="L249" s="72">
        <f t="shared" ca="1" si="47"/>
        <v>-107.51079440092622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5.95">
      <c r="A250" s="70">
        <f t="shared" si="48"/>
        <v>239</v>
      </c>
      <c r="B250" s="71">
        <f t="shared" ca="1" si="49"/>
        <v>30.996060809134001</v>
      </c>
      <c r="C250" s="1">
        <f t="shared" si="50"/>
        <v>9500000</v>
      </c>
      <c r="D250" s="1">
        <f t="shared" si="51"/>
        <v>0.45</v>
      </c>
      <c r="E250" s="1">
        <f t="shared" ca="1" si="52"/>
        <v>294.46257768677299</v>
      </c>
      <c r="F250" s="71">
        <f t="shared" ca="1" si="53"/>
        <v>132.50815995904784</v>
      </c>
      <c r="G250" s="1">
        <f t="shared" ca="1" si="54"/>
        <v>161.95441772772514</v>
      </c>
      <c r="H250" s="1">
        <f t="shared" ca="1" si="55"/>
        <v>48.586325318317542</v>
      </c>
      <c r="I250" s="1">
        <f t="shared" ca="1" si="56"/>
        <v>113.36809240940761</v>
      </c>
      <c r="J250" s="1">
        <f t="shared" ca="1" si="46"/>
        <v>79.357664686585323</v>
      </c>
      <c r="K250" s="71">
        <f t="shared" ca="1" si="57"/>
        <v>-34.010427722822278</v>
      </c>
      <c r="L250" s="72">
        <f t="shared" ca="1" si="47"/>
        <v>-113.36809240940761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5.95">
      <c r="A251" s="70">
        <f t="shared" si="48"/>
        <v>240</v>
      </c>
      <c r="B251" s="71">
        <f t="shared" ca="1" si="49"/>
        <v>43.460833252555581</v>
      </c>
      <c r="C251" s="1">
        <f t="shared" si="50"/>
        <v>9500000</v>
      </c>
      <c r="D251" s="1">
        <f t="shared" si="51"/>
        <v>0.45</v>
      </c>
      <c r="E251" s="1">
        <f t="shared" ca="1" si="52"/>
        <v>412.87791589927804</v>
      </c>
      <c r="F251" s="71">
        <f t="shared" ca="1" si="53"/>
        <v>185.79506215467512</v>
      </c>
      <c r="G251" s="1">
        <f t="shared" ca="1" si="54"/>
        <v>227.08285374460291</v>
      </c>
      <c r="H251" s="1">
        <f t="shared" ca="1" si="55"/>
        <v>68.124856123380866</v>
      </c>
      <c r="I251" s="1">
        <f t="shared" ca="1" si="56"/>
        <v>158.95799762122203</v>
      </c>
      <c r="J251" s="1">
        <f t="shared" ca="1" si="46"/>
        <v>111.27059833485542</v>
      </c>
      <c r="K251" s="71">
        <f t="shared" ca="1" si="57"/>
        <v>-47.687399286366606</v>
      </c>
      <c r="L251" s="72">
        <f t="shared" ca="1" si="47"/>
        <v>-158.95799762122203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5.95">
      <c r="A252" s="70">
        <f t="shared" si="48"/>
        <v>241</v>
      </c>
      <c r="B252" s="71">
        <f t="shared" ca="1" si="49"/>
        <v>31.500605723253962</v>
      </c>
      <c r="C252" s="1">
        <f t="shared" si="50"/>
        <v>9500000</v>
      </c>
      <c r="D252" s="1">
        <f t="shared" si="51"/>
        <v>0.45</v>
      </c>
      <c r="E252" s="1">
        <f t="shared" ca="1" si="52"/>
        <v>299.2557543709126</v>
      </c>
      <c r="F252" s="71">
        <f t="shared" ca="1" si="53"/>
        <v>134.66508946691067</v>
      </c>
      <c r="G252" s="1">
        <f t="shared" ca="1" si="54"/>
        <v>164.59066490400193</v>
      </c>
      <c r="H252" s="1">
        <f t="shared" ca="1" si="55"/>
        <v>49.377199471200576</v>
      </c>
      <c r="I252" s="1">
        <f t="shared" ca="1" si="56"/>
        <v>115.21346543280134</v>
      </c>
      <c r="J252" s="1">
        <f t="shared" ca="1" si="46"/>
        <v>80.649425802960934</v>
      </c>
      <c r="K252" s="71">
        <f t="shared" ca="1" si="57"/>
        <v>-34.564039629840401</v>
      </c>
      <c r="L252" s="72">
        <f t="shared" ca="1" si="47"/>
        <v>-115.21346543280134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5.95">
      <c r="A253" s="70">
        <f t="shared" si="48"/>
        <v>242</v>
      </c>
      <c r="B253" s="71">
        <f t="shared" ca="1" si="49"/>
        <v>46.729655715944745</v>
      </c>
      <c r="C253" s="1">
        <f t="shared" si="50"/>
        <v>9500000</v>
      </c>
      <c r="D253" s="1">
        <f t="shared" si="51"/>
        <v>0.45</v>
      </c>
      <c r="E253" s="1">
        <f t="shared" ca="1" si="52"/>
        <v>443.93172930147506</v>
      </c>
      <c r="F253" s="71">
        <f t="shared" ca="1" si="53"/>
        <v>199.76927818566378</v>
      </c>
      <c r="G253" s="1">
        <f t="shared" ca="1" si="54"/>
        <v>244.16245111581128</v>
      </c>
      <c r="H253" s="1">
        <f t="shared" ca="1" si="55"/>
        <v>73.248735334743387</v>
      </c>
      <c r="I253" s="1">
        <f t="shared" ca="1" si="56"/>
        <v>170.91371578106788</v>
      </c>
      <c r="J253" s="1">
        <f t="shared" ca="1" si="46"/>
        <v>119.6396010467475</v>
      </c>
      <c r="K253" s="71">
        <f t="shared" ca="1" si="57"/>
        <v>-51.274114734320364</v>
      </c>
      <c r="L253" s="72">
        <f t="shared" ca="1" si="47"/>
        <v>-170.91371578106788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5.95">
      <c r="A254" s="70">
        <f t="shared" si="48"/>
        <v>243</v>
      </c>
      <c r="B254" s="71">
        <f t="shared" ca="1" si="49"/>
        <v>31.557375362406603</v>
      </c>
      <c r="C254" s="1">
        <f t="shared" si="50"/>
        <v>9500000</v>
      </c>
      <c r="D254" s="1">
        <f t="shared" si="51"/>
        <v>0.45</v>
      </c>
      <c r="E254" s="1">
        <f t="shared" ca="1" si="52"/>
        <v>299.79506594286278</v>
      </c>
      <c r="F254" s="71">
        <f t="shared" ca="1" si="53"/>
        <v>134.90777967428826</v>
      </c>
      <c r="G254" s="1">
        <f t="shared" ca="1" si="54"/>
        <v>164.88728626857451</v>
      </c>
      <c r="H254" s="1">
        <f t="shared" ca="1" si="55"/>
        <v>49.466185880572354</v>
      </c>
      <c r="I254" s="1">
        <f t="shared" ca="1" si="56"/>
        <v>115.42110038800216</v>
      </c>
      <c r="J254" s="1">
        <f t="shared" ca="1" si="46"/>
        <v>80.794770271601507</v>
      </c>
      <c r="K254" s="71">
        <f t="shared" ca="1" si="57"/>
        <v>-34.626330116400645</v>
      </c>
      <c r="L254" s="72">
        <f t="shared" ca="1" si="47"/>
        <v>-115.42110038800216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5.95">
      <c r="A255" s="70">
        <f t="shared" si="48"/>
        <v>244</v>
      </c>
      <c r="B255" s="71">
        <f t="shared" ca="1" si="49"/>
        <v>41.965274006411384</v>
      </c>
      <c r="C255" s="1">
        <f t="shared" si="50"/>
        <v>9500000</v>
      </c>
      <c r="D255" s="1">
        <f t="shared" si="51"/>
        <v>0.45</v>
      </c>
      <c r="E255" s="1">
        <f t="shared" ca="1" si="52"/>
        <v>398.67010306090816</v>
      </c>
      <c r="F255" s="71">
        <f t="shared" ca="1" si="53"/>
        <v>179.40154637740866</v>
      </c>
      <c r="G255" s="1">
        <f t="shared" ca="1" si="54"/>
        <v>219.2685566834995</v>
      </c>
      <c r="H255" s="1">
        <f t="shared" ca="1" si="55"/>
        <v>65.780567005049846</v>
      </c>
      <c r="I255" s="1">
        <f t="shared" ca="1" si="56"/>
        <v>153.48798967844965</v>
      </c>
      <c r="J255" s="1">
        <f t="shared" ca="1" si="46"/>
        <v>107.44159277491475</v>
      </c>
      <c r="K255" s="71">
        <f t="shared" ca="1" si="57"/>
        <v>-46.046396903534891</v>
      </c>
      <c r="L255" s="72">
        <f t="shared" ca="1" si="47"/>
        <v>-153.48798967844965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5.95">
      <c r="A256" s="70">
        <f t="shared" si="48"/>
        <v>245</v>
      </c>
      <c r="B256" s="71">
        <f t="shared" ca="1" si="49"/>
        <v>41.519011883593812</v>
      </c>
      <c r="C256" s="1">
        <f t="shared" si="50"/>
        <v>9500000</v>
      </c>
      <c r="D256" s="1">
        <f t="shared" si="51"/>
        <v>0.45</v>
      </c>
      <c r="E256" s="1">
        <f t="shared" ca="1" si="52"/>
        <v>394.43061289414118</v>
      </c>
      <c r="F256" s="71">
        <f t="shared" ca="1" si="53"/>
        <v>177.49377580236353</v>
      </c>
      <c r="G256" s="1">
        <f t="shared" ca="1" si="54"/>
        <v>216.93683709177765</v>
      </c>
      <c r="H256" s="1">
        <f t="shared" ca="1" si="55"/>
        <v>65.081051127533286</v>
      </c>
      <c r="I256" s="1">
        <f t="shared" ca="1" si="56"/>
        <v>151.85578596424438</v>
      </c>
      <c r="J256" s="1">
        <f t="shared" ca="1" si="46"/>
        <v>106.29905017497106</v>
      </c>
      <c r="K256" s="71">
        <f t="shared" ca="1" si="57"/>
        <v>-45.556735789273311</v>
      </c>
      <c r="L256" s="72">
        <f t="shared" ca="1" si="47"/>
        <v>-151.85578596424438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5.95">
      <c r="A257" s="70">
        <f t="shared" si="48"/>
        <v>246</v>
      </c>
      <c r="B257" s="71">
        <f t="shared" ca="1" si="49"/>
        <v>43.876591049636126</v>
      </c>
      <c r="C257" s="1">
        <f t="shared" si="50"/>
        <v>9500000</v>
      </c>
      <c r="D257" s="1">
        <f t="shared" si="51"/>
        <v>0.45</v>
      </c>
      <c r="E257" s="1">
        <f t="shared" ca="1" si="52"/>
        <v>416.8276149715432</v>
      </c>
      <c r="F257" s="71">
        <f t="shared" ca="1" si="53"/>
        <v>187.57242673719443</v>
      </c>
      <c r="G257" s="1">
        <f t="shared" ca="1" si="54"/>
        <v>229.25518823434876</v>
      </c>
      <c r="H257" s="1">
        <f t="shared" ca="1" si="55"/>
        <v>68.776556470304627</v>
      </c>
      <c r="I257" s="1">
        <f t="shared" ca="1" si="56"/>
        <v>160.47863176404414</v>
      </c>
      <c r="J257" s="1">
        <f t="shared" ca="1" si="46"/>
        <v>112.33504223483089</v>
      </c>
      <c r="K257" s="71">
        <f t="shared" ca="1" si="57"/>
        <v>-48.143589529213237</v>
      </c>
      <c r="L257" s="72">
        <f t="shared" ca="1" si="47"/>
        <v>-160.47863176404414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5.95">
      <c r="A258" s="70">
        <f t="shared" si="48"/>
        <v>247</v>
      </c>
      <c r="B258" s="71">
        <f t="shared" ca="1" si="49"/>
        <v>23.983772262944491</v>
      </c>
      <c r="C258" s="1">
        <f t="shared" si="50"/>
        <v>9500000</v>
      </c>
      <c r="D258" s="1">
        <f t="shared" si="51"/>
        <v>0.45</v>
      </c>
      <c r="E258" s="1">
        <f t="shared" ca="1" si="52"/>
        <v>227.84583649797267</v>
      </c>
      <c r="F258" s="71">
        <f t="shared" ca="1" si="53"/>
        <v>102.5306264240877</v>
      </c>
      <c r="G258" s="1">
        <f t="shared" ca="1" si="54"/>
        <v>125.31521007388497</v>
      </c>
      <c r="H258" s="1">
        <f t="shared" ca="1" si="55"/>
        <v>37.594563022165488</v>
      </c>
      <c r="I258" s="1">
        <f t="shared" ca="1" si="56"/>
        <v>87.720647051719482</v>
      </c>
      <c r="J258" s="1">
        <f t="shared" ca="1" si="46"/>
        <v>61.404452936203633</v>
      </c>
      <c r="K258" s="71">
        <f t="shared" ca="1" si="57"/>
        <v>-26.316194115515845</v>
      </c>
      <c r="L258" s="72">
        <f t="shared" ca="1" si="47"/>
        <v>-87.720647051719482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5.95">
      <c r="A259" s="70">
        <f t="shared" si="48"/>
        <v>248</v>
      </c>
      <c r="B259" s="71">
        <f t="shared" ca="1" si="49"/>
        <v>39.905279904371689</v>
      </c>
      <c r="C259" s="1">
        <f t="shared" si="50"/>
        <v>9500000</v>
      </c>
      <c r="D259" s="1">
        <f t="shared" si="51"/>
        <v>0.45</v>
      </c>
      <c r="E259" s="1">
        <f t="shared" ca="1" si="52"/>
        <v>379.10015909153105</v>
      </c>
      <c r="F259" s="71">
        <f t="shared" ca="1" si="53"/>
        <v>170.59507159118897</v>
      </c>
      <c r="G259" s="1">
        <f t="shared" ca="1" si="54"/>
        <v>208.50508750034209</v>
      </c>
      <c r="H259" s="1">
        <f t="shared" ca="1" si="55"/>
        <v>62.551526250102626</v>
      </c>
      <c r="I259" s="1">
        <f t="shared" ca="1" si="56"/>
        <v>145.95356125023946</v>
      </c>
      <c r="J259" s="1">
        <f t="shared" ca="1" si="46"/>
        <v>102.16749287516761</v>
      </c>
      <c r="K259" s="71">
        <f t="shared" ca="1" si="57"/>
        <v>-43.786068375071835</v>
      </c>
      <c r="L259" s="72">
        <f t="shared" ca="1" si="47"/>
        <v>-145.95356125023946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5.95">
      <c r="A260" s="70">
        <f t="shared" si="48"/>
        <v>249</v>
      </c>
      <c r="B260" s="71">
        <f t="shared" ca="1" si="49"/>
        <v>37.661838597514041</v>
      </c>
      <c r="C260" s="1">
        <f t="shared" si="50"/>
        <v>9500000</v>
      </c>
      <c r="D260" s="1">
        <f t="shared" si="51"/>
        <v>0.45</v>
      </c>
      <c r="E260" s="1">
        <f t="shared" ca="1" si="52"/>
        <v>357.78746667638336</v>
      </c>
      <c r="F260" s="71">
        <f t="shared" ca="1" si="53"/>
        <v>161.00436000437253</v>
      </c>
      <c r="G260" s="1">
        <f t="shared" ca="1" si="54"/>
        <v>196.78310667201083</v>
      </c>
      <c r="H260" s="1">
        <f t="shared" ca="1" si="55"/>
        <v>59.034932001603245</v>
      </c>
      <c r="I260" s="1">
        <f t="shared" ca="1" si="56"/>
        <v>137.74817467040759</v>
      </c>
      <c r="J260" s="1">
        <f t="shared" ca="1" si="46"/>
        <v>96.423722269285307</v>
      </c>
      <c r="K260" s="71">
        <f t="shared" ca="1" si="57"/>
        <v>-41.324452401122279</v>
      </c>
      <c r="L260" s="72">
        <f t="shared" ca="1" si="47"/>
        <v>-137.74817467040759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5.95">
      <c r="A261" s="70">
        <f t="shared" si="48"/>
        <v>250</v>
      </c>
      <c r="B261" s="71">
        <f t="shared" ca="1" si="49"/>
        <v>34.531238641091115</v>
      </c>
      <c r="C261" s="1">
        <f t="shared" si="50"/>
        <v>9500000</v>
      </c>
      <c r="D261" s="1">
        <f t="shared" si="51"/>
        <v>0.45</v>
      </c>
      <c r="E261" s="1">
        <f t="shared" ca="1" si="52"/>
        <v>328.04676709036556</v>
      </c>
      <c r="F261" s="71">
        <f t="shared" ca="1" si="53"/>
        <v>147.62104519066452</v>
      </c>
      <c r="G261" s="1">
        <f t="shared" ca="1" si="54"/>
        <v>180.42572189970105</v>
      </c>
      <c r="H261" s="1">
        <f t="shared" ca="1" si="55"/>
        <v>54.127716569910312</v>
      </c>
      <c r="I261" s="1">
        <f t="shared" ca="1" si="56"/>
        <v>126.29800532979073</v>
      </c>
      <c r="J261" s="1">
        <f t="shared" ca="1" si="46"/>
        <v>88.4086037308535</v>
      </c>
      <c r="K261" s="71">
        <f t="shared" ca="1" si="57"/>
        <v>-37.889401598937219</v>
      </c>
      <c r="L261" s="72">
        <f t="shared" ca="1" si="47"/>
        <v>-126.29800532979073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5.95">
      <c r="A262" s="70">
        <f t="shared" si="48"/>
        <v>251</v>
      </c>
      <c r="B262" s="71">
        <f t="shared" ca="1" si="49"/>
        <v>37.029364112496857</v>
      </c>
      <c r="C262" s="1">
        <f t="shared" si="50"/>
        <v>9500000</v>
      </c>
      <c r="D262" s="1">
        <f t="shared" si="51"/>
        <v>0.45</v>
      </c>
      <c r="E262" s="1">
        <f t="shared" ca="1" si="52"/>
        <v>351.77895906872016</v>
      </c>
      <c r="F262" s="71">
        <f t="shared" ca="1" si="53"/>
        <v>158.30053158092409</v>
      </c>
      <c r="G262" s="1">
        <f t="shared" ca="1" si="54"/>
        <v>193.47842748779607</v>
      </c>
      <c r="H262" s="1">
        <f t="shared" ca="1" si="55"/>
        <v>58.043528246338816</v>
      </c>
      <c r="I262" s="1">
        <f t="shared" ca="1" si="56"/>
        <v>135.43489924145726</v>
      </c>
      <c r="J262" s="1">
        <f t="shared" ca="1" si="46"/>
        <v>94.804429469020079</v>
      </c>
      <c r="K262" s="71">
        <f t="shared" ca="1" si="57"/>
        <v>-40.630469772437174</v>
      </c>
      <c r="L262" s="72">
        <f t="shared" ca="1" si="47"/>
        <v>-135.43489924145726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5.95">
      <c r="A263" s="70">
        <f t="shared" si="48"/>
        <v>252</v>
      </c>
      <c r="B263" s="71">
        <f t="shared" ca="1" si="49"/>
        <v>46.095285352928855</v>
      </c>
      <c r="C263" s="1">
        <f t="shared" si="50"/>
        <v>9500000</v>
      </c>
      <c r="D263" s="1">
        <f t="shared" si="51"/>
        <v>0.45</v>
      </c>
      <c r="E263" s="1">
        <f t="shared" ca="1" si="52"/>
        <v>437.9052108528241</v>
      </c>
      <c r="F263" s="71">
        <f t="shared" ca="1" si="53"/>
        <v>197.05734488377084</v>
      </c>
      <c r="G263" s="1">
        <f t="shared" ca="1" si="54"/>
        <v>240.84786596905326</v>
      </c>
      <c r="H263" s="1">
        <f t="shared" ca="1" si="55"/>
        <v>72.254359790715981</v>
      </c>
      <c r="I263" s="1">
        <f t="shared" ca="1" si="56"/>
        <v>168.59350617833729</v>
      </c>
      <c r="J263" s="1">
        <f t="shared" ca="1" si="46"/>
        <v>118.0154543248361</v>
      </c>
      <c r="K263" s="71">
        <f t="shared" ca="1" si="57"/>
        <v>-50.578051853501186</v>
      </c>
      <c r="L263" s="72">
        <f t="shared" ca="1" si="47"/>
        <v>-168.59350617833729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5.95">
      <c r="A264" s="70">
        <f t="shared" si="48"/>
        <v>253</v>
      </c>
      <c r="B264" s="71">
        <f t="shared" ca="1" si="49"/>
        <v>52.591286855459572</v>
      </c>
      <c r="C264" s="1">
        <f t="shared" si="50"/>
        <v>9500000</v>
      </c>
      <c r="D264" s="1">
        <f t="shared" si="51"/>
        <v>0.45</v>
      </c>
      <c r="E264" s="1">
        <f t="shared" ca="1" si="52"/>
        <v>499.61722512686595</v>
      </c>
      <c r="F264" s="71">
        <f t="shared" ca="1" si="53"/>
        <v>224.82775130708967</v>
      </c>
      <c r="G264" s="1">
        <f t="shared" ca="1" si="54"/>
        <v>274.78947381977628</v>
      </c>
      <c r="H264" s="1">
        <f t="shared" ca="1" si="55"/>
        <v>82.436842145932886</v>
      </c>
      <c r="I264" s="1">
        <f t="shared" ca="1" si="56"/>
        <v>192.3526316738434</v>
      </c>
      <c r="J264" s="1">
        <f t="shared" ca="1" si="46"/>
        <v>134.64684217169037</v>
      </c>
      <c r="K264" s="71">
        <f t="shared" ca="1" si="57"/>
        <v>-57.705789502153017</v>
      </c>
      <c r="L264" s="72">
        <f t="shared" ca="1" si="47"/>
        <v>-192.3526316738434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5.95">
      <c r="A265" s="70">
        <f t="shared" si="48"/>
        <v>254</v>
      </c>
      <c r="B265" s="71">
        <f t="shared" ca="1" si="49"/>
        <v>24.545143141367106</v>
      </c>
      <c r="C265" s="1">
        <f t="shared" si="50"/>
        <v>9500000</v>
      </c>
      <c r="D265" s="1">
        <f t="shared" si="51"/>
        <v>0.45</v>
      </c>
      <c r="E265" s="1">
        <f t="shared" ca="1" si="52"/>
        <v>233.17885984298752</v>
      </c>
      <c r="F265" s="71">
        <f t="shared" ca="1" si="53"/>
        <v>104.93048692934438</v>
      </c>
      <c r="G265" s="1">
        <f t="shared" ca="1" si="54"/>
        <v>128.24837291364315</v>
      </c>
      <c r="H265" s="1">
        <f t="shared" ca="1" si="55"/>
        <v>38.474511874092947</v>
      </c>
      <c r="I265" s="1">
        <f t="shared" ca="1" si="56"/>
        <v>89.773861039550212</v>
      </c>
      <c r="J265" s="1">
        <f t="shared" ca="1" si="46"/>
        <v>62.841702727685146</v>
      </c>
      <c r="K265" s="71">
        <f t="shared" ca="1" si="57"/>
        <v>-26.932158311865063</v>
      </c>
      <c r="L265" s="72">
        <f t="shared" ca="1" si="47"/>
        <v>-89.773861039550212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5.95">
      <c r="A266" s="70">
        <f t="shared" si="48"/>
        <v>255</v>
      </c>
      <c r="B266" s="71">
        <f t="shared" ca="1" si="49"/>
        <v>40.845067200868712</v>
      </c>
      <c r="C266" s="1">
        <f t="shared" si="50"/>
        <v>9500000</v>
      </c>
      <c r="D266" s="1">
        <f t="shared" si="51"/>
        <v>0.45</v>
      </c>
      <c r="E266" s="1">
        <f t="shared" ca="1" si="52"/>
        <v>388.0281384082528</v>
      </c>
      <c r="F266" s="71">
        <f t="shared" ca="1" si="53"/>
        <v>174.61266228371377</v>
      </c>
      <c r="G266" s="1">
        <f t="shared" ca="1" si="54"/>
        <v>213.41547612453903</v>
      </c>
      <c r="H266" s="1">
        <f t="shared" ca="1" si="55"/>
        <v>64.024642837361711</v>
      </c>
      <c r="I266" s="1">
        <f t="shared" ca="1" si="56"/>
        <v>149.39083328717732</v>
      </c>
      <c r="J266" s="1">
        <f t="shared" ca="1" si="46"/>
        <v>104.57358330102412</v>
      </c>
      <c r="K266" s="71">
        <f t="shared" ca="1" si="57"/>
        <v>-44.817249986153193</v>
      </c>
      <c r="L266" s="72">
        <f t="shared" ca="1" si="47"/>
        <v>-149.39083328717732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5.95">
      <c r="A267" s="70">
        <f t="shared" si="48"/>
        <v>256</v>
      </c>
      <c r="B267" s="71">
        <f t="shared" ca="1" si="49"/>
        <v>24.989007285203442</v>
      </c>
      <c r="C267" s="1">
        <f t="shared" si="50"/>
        <v>9500000</v>
      </c>
      <c r="D267" s="1">
        <f t="shared" si="51"/>
        <v>0.45</v>
      </c>
      <c r="E267" s="1">
        <f t="shared" ca="1" si="52"/>
        <v>237.39556920943269</v>
      </c>
      <c r="F267" s="71">
        <f t="shared" ca="1" si="53"/>
        <v>106.82800614424471</v>
      </c>
      <c r="G267" s="1">
        <f t="shared" ca="1" si="54"/>
        <v>130.56756306518798</v>
      </c>
      <c r="H267" s="1">
        <f t="shared" ca="1" si="55"/>
        <v>39.170268919556392</v>
      </c>
      <c r="I267" s="1">
        <f t="shared" ca="1" si="56"/>
        <v>91.397294145631591</v>
      </c>
      <c r="J267" s="1">
        <f t="shared" ca="1" si="46"/>
        <v>63.978105901942108</v>
      </c>
      <c r="K267" s="71">
        <f t="shared" ca="1" si="57"/>
        <v>-27.419188243689476</v>
      </c>
      <c r="L267" s="72">
        <f t="shared" ca="1" si="47"/>
        <v>-91.397294145631591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5.95">
      <c r="A268" s="70">
        <f t="shared" si="48"/>
        <v>257</v>
      </c>
      <c r="B268" s="71">
        <f t="shared" ca="1" si="49"/>
        <v>41.025984344416997</v>
      </c>
      <c r="C268" s="1">
        <f t="shared" si="50"/>
        <v>9500000</v>
      </c>
      <c r="D268" s="1">
        <f t="shared" si="51"/>
        <v>0.45</v>
      </c>
      <c r="E268" s="1">
        <f t="shared" ca="1" si="52"/>
        <v>389.74685127196148</v>
      </c>
      <c r="F268" s="71">
        <f t="shared" ca="1" si="53"/>
        <v>175.38608307238266</v>
      </c>
      <c r="G268" s="1">
        <f t="shared" ca="1" si="54"/>
        <v>214.36076819957881</v>
      </c>
      <c r="H268" s="1">
        <f t="shared" ca="1" si="55"/>
        <v>64.308230459873641</v>
      </c>
      <c r="I268" s="1">
        <f t="shared" ca="1" si="56"/>
        <v>150.05253773970517</v>
      </c>
      <c r="J268" s="1">
        <f t="shared" ref="J268:J331" ca="1" si="58" xml:space="preserve"> I268*(1-$B$6)</f>
        <v>105.03677641779362</v>
      </c>
      <c r="K268" s="71">
        <f t="shared" ca="1" si="57"/>
        <v>-45.015761321911548</v>
      </c>
      <c r="L268" s="72">
        <f t="shared" ref="L268:L331" ca="1" si="59">-I268</f>
        <v>-150.05253773970517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5.95">
      <c r="A269" s="70">
        <f t="shared" si="48"/>
        <v>258</v>
      </c>
      <c r="B269" s="71">
        <f t="shared" ca="1" si="49"/>
        <v>32.81207302717354</v>
      </c>
      <c r="C269" s="1">
        <f t="shared" si="50"/>
        <v>9500000</v>
      </c>
      <c r="D269" s="1">
        <f t="shared" si="51"/>
        <v>0.45</v>
      </c>
      <c r="E269" s="1">
        <f t="shared" ca="1" si="52"/>
        <v>311.7146937581486</v>
      </c>
      <c r="F269" s="71">
        <f t="shared" ca="1" si="53"/>
        <v>140.27161219116687</v>
      </c>
      <c r="G269" s="1">
        <f t="shared" ca="1" si="54"/>
        <v>171.44308156698173</v>
      </c>
      <c r="H269" s="1">
        <f t="shared" ca="1" si="55"/>
        <v>51.43292447009452</v>
      </c>
      <c r="I269" s="1">
        <f t="shared" ca="1" si="56"/>
        <v>120.01015709688721</v>
      </c>
      <c r="J269" s="1">
        <f t="shared" ca="1" si="58"/>
        <v>84.007109967821037</v>
      </c>
      <c r="K269" s="71">
        <f t="shared" ca="1" si="57"/>
        <v>-36.003047129066161</v>
      </c>
      <c r="L269" s="72">
        <f t="shared" ca="1" si="59"/>
        <v>-120.01015709688721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5.95">
      <c r="A270" s="70">
        <f t="shared" si="48"/>
        <v>259</v>
      </c>
      <c r="B270" s="71">
        <f t="shared" ca="1" si="49"/>
        <v>41.358695018506559</v>
      </c>
      <c r="C270" s="1">
        <f t="shared" si="50"/>
        <v>9500000</v>
      </c>
      <c r="D270" s="1">
        <f t="shared" si="51"/>
        <v>0.45</v>
      </c>
      <c r="E270" s="1">
        <f t="shared" ca="1" si="52"/>
        <v>392.90760267581231</v>
      </c>
      <c r="F270" s="71">
        <f t="shared" ca="1" si="53"/>
        <v>176.80842120411555</v>
      </c>
      <c r="G270" s="1">
        <f t="shared" ca="1" si="54"/>
        <v>216.09918147169677</v>
      </c>
      <c r="H270" s="1">
        <f t="shared" ca="1" si="55"/>
        <v>64.829754441509024</v>
      </c>
      <c r="I270" s="1">
        <f t="shared" ca="1" si="56"/>
        <v>151.26942703018773</v>
      </c>
      <c r="J270" s="1">
        <f t="shared" ca="1" si="58"/>
        <v>105.8885989211314</v>
      </c>
      <c r="K270" s="71">
        <f t="shared" ca="1" si="57"/>
        <v>-45.380828109056317</v>
      </c>
      <c r="L270" s="72">
        <f t="shared" ca="1" si="59"/>
        <v>-151.26942703018773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5.95">
      <c r="A271" s="70">
        <f t="shared" si="48"/>
        <v>260</v>
      </c>
      <c r="B271" s="71">
        <f t="shared" ca="1" si="49"/>
        <v>38.196444095616386</v>
      </c>
      <c r="C271" s="1">
        <f t="shared" si="50"/>
        <v>9500000</v>
      </c>
      <c r="D271" s="1">
        <f t="shared" si="51"/>
        <v>0.45</v>
      </c>
      <c r="E271" s="1">
        <f t="shared" ca="1" si="52"/>
        <v>362.86621890835568</v>
      </c>
      <c r="F271" s="71">
        <f t="shared" ca="1" si="53"/>
        <v>163.28979850876007</v>
      </c>
      <c r="G271" s="1">
        <f t="shared" ca="1" si="54"/>
        <v>199.57642039959561</v>
      </c>
      <c r="H271" s="1">
        <f t="shared" ca="1" si="55"/>
        <v>59.872926119878677</v>
      </c>
      <c r="I271" s="1">
        <f t="shared" ca="1" si="56"/>
        <v>139.70349427971692</v>
      </c>
      <c r="J271" s="1">
        <f t="shared" ca="1" si="58"/>
        <v>97.792445995801842</v>
      </c>
      <c r="K271" s="71">
        <f t="shared" ca="1" si="57"/>
        <v>-41.911048283915072</v>
      </c>
      <c r="L271" s="72">
        <f t="shared" ca="1" si="59"/>
        <v>-139.70349427971692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5.95">
      <c r="A272" s="70">
        <f t="shared" si="48"/>
        <v>261</v>
      </c>
      <c r="B272" s="71">
        <f t="shared" ca="1" si="49"/>
        <v>49.140205605064338</v>
      </c>
      <c r="C272" s="1">
        <f t="shared" si="50"/>
        <v>9500000</v>
      </c>
      <c r="D272" s="1">
        <f t="shared" si="51"/>
        <v>0.45</v>
      </c>
      <c r="E272" s="1">
        <f t="shared" ca="1" si="52"/>
        <v>466.83195324811118</v>
      </c>
      <c r="F272" s="71">
        <f t="shared" ca="1" si="53"/>
        <v>210.07437896165004</v>
      </c>
      <c r="G272" s="1">
        <f t="shared" ca="1" si="54"/>
        <v>256.75757428646114</v>
      </c>
      <c r="H272" s="1">
        <f t="shared" ca="1" si="55"/>
        <v>77.027272285938338</v>
      </c>
      <c r="I272" s="1">
        <f t="shared" ca="1" si="56"/>
        <v>179.73030200052278</v>
      </c>
      <c r="J272" s="1">
        <f t="shared" ca="1" si="58"/>
        <v>125.81121140036593</v>
      </c>
      <c r="K272" s="71">
        <f t="shared" ca="1" si="57"/>
        <v>-53.919090600156835</v>
      </c>
      <c r="L272" s="72">
        <f t="shared" ca="1" si="59"/>
        <v>-179.73030200052278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5.95">
      <c r="A273" s="70">
        <f t="shared" si="48"/>
        <v>262</v>
      </c>
      <c r="B273" s="71">
        <f t="shared" ca="1" si="49"/>
        <v>41.690816573280017</v>
      </c>
      <c r="C273" s="1">
        <f t="shared" si="50"/>
        <v>9500000</v>
      </c>
      <c r="D273" s="1">
        <f t="shared" si="51"/>
        <v>0.45</v>
      </c>
      <c r="E273" s="1">
        <f t="shared" ca="1" si="52"/>
        <v>396.06275744616016</v>
      </c>
      <c r="F273" s="71">
        <f t="shared" ca="1" si="53"/>
        <v>178.22824085077207</v>
      </c>
      <c r="G273" s="1">
        <f t="shared" ca="1" si="54"/>
        <v>217.8345165953881</v>
      </c>
      <c r="H273" s="1">
        <f t="shared" ca="1" si="55"/>
        <v>65.350354978616423</v>
      </c>
      <c r="I273" s="1">
        <f t="shared" ca="1" si="56"/>
        <v>152.48416161677167</v>
      </c>
      <c r="J273" s="1">
        <f t="shared" ca="1" si="58"/>
        <v>106.73891313174016</v>
      </c>
      <c r="K273" s="71">
        <f t="shared" ca="1" si="57"/>
        <v>-45.745248485031503</v>
      </c>
      <c r="L273" s="72">
        <f t="shared" ca="1" si="59"/>
        <v>-152.48416161677167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5.95">
      <c r="A274" s="70">
        <f t="shared" si="48"/>
        <v>263</v>
      </c>
      <c r="B274" s="71">
        <f t="shared" ca="1" si="49"/>
        <v>41.982158304658412</v>
      </c>
      <c r="C274" s="1">
        <f t="shared" si="50"/>
        <v>9500000</v>
      </c>
      <c r="D274" s="1">
        <f t="shared" si="51"/>
        <v>0.45</v>
      </c>
      <c r="E274" s="1">
        <f t="shared" ca="1" si="52"/>
        <v>398.83050389425495</v>
      </c>
      <c r="F274" s="71">
        <f t="shared" ca="1" si="53"/>
        <v>179.47372675241473</v>
      </c>
      <c r="G274" s="1">
        <f t="shared" ca="1" si="54"/>
        <v>219.35677714184021</v>
      </c>
      <c r="H274" s="1">
        <f t="shared" ca="1" si="55"/>
        <v>65.807033142552058</v>
      </c>
      <c r="I274" s="1">
        <f t="shared" ca="1" si="56"/>
        <v>153.54974399928815</v>
      </c>
      <c r="J274" s="1">
        <f t="shared" ca="1" si="58"/>
        <v>107.4848207995017</v>
      </c>
      <c r="K274" s="71">
        <f t="shared" ca="1" si="57"/>
        <v>-46.064923199786442</v>
      </c>
      <c r="L274" s="72">
        <f t="shared" ca="1" si="59"/>
        <v>-153.54974399928815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5.95">
      <c r="A275" s="70">
        <f t="shared" si="48"/>
        <v>264</v>
      </c>
      <c r="B275" s="71">
        <f t="shared" ca="1" si="49"/>
        <v>45.275901407173066</v>
      </c>
      <c r="C275" s="1">
        <f t="shared" si="50"/>
        <v>9500000</v>
      </c>
      <c r="D275" s="1">
        <f t="shared" si="51"/>
        <v>0.45</v>
      </c>
      <c r="E275" s="1">
        <f t="shared" ca="1" si="52"/>
        <v>430.12106336814418</v>
      </c>
      <c r="F275" s="71">
        <f t="shared" ca="1" si="53"/>
        <v>193.5544785156649</v>
      </c>
      <c r="G275" s="1">
        <f t="shared" ca="1" si="54"/>
        <v>236.56658485247928</v>
      </c>
      <c r="H275" s="1">
        <f t="shared" ca="1" si="55"/>
        <v>70.969975455743779</v>
      </c>
      <c r="I275" s="1">
        <f t="shared" ca="1" si="56"/>
        <v>165.59660939673552</v>
      </c>
      <c r="J275" s="1">
        <f t="shared" ca="1" si="58"/>
        <v>115.91762657771486</v>
      </c>
      <c r="K275" s="71">
        <f t="shared" ca="1" si="57"/>
        <v>-49.678982819020653</v>
      </c>
      <c r="L275" s="72">
        <f t="shared" ca="1" si="59"/>
        <v>-165.59660939673552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5.95">
      <c r="A276" s="70">
        <f t="shared" si="48"/>
        <v>265</v>
      </c>
      <c r="B276" s="71">
        <f t="shared" ca="1" si="49"/>
        <v>45.335436819166617</v>
      </c>
      <c r="C276" s="1">
        <f t="shared" si="50"/>
        <v>9500000</v>
      </c>
      <c r="D276" s="1">
        <f t="shared" si="51"/>
        <v>0.45</v>
      </c>
      <c r="E276" s="1">
        <f t="shared" ca="1" si="52"/>
        <v>430.68664978208284</v>
      </c>
      <c r="F276" s="71">
        <f t="shared" ca="1" si="53"/>
        <v>193.80899240193727</v>
      </c>
      <c r="G276" s="1">
        <f t="shared" ca="1" si="54"/>
        <v>236.87765738014556</v>
      </c>
      <c r="H276" s="1">
        <f t="shared" ca="1" si="55"/>
        <v>71.063297214043672</v>
      </c>
      <c r="I276" s="1">
        <f t="shared" ca="1" si="56"/>
        <v>165.81436016610189</v>
      </c>
      <c r="J276" s="1">
        <f t="shared" ca="1" si="58"/>
        <v>116.07005211627131</v>
      </c>
      <c r="K276" s="71">
        <f t="shared" ca="1" si="57"/>
        <v>-49.744308049830565</v>
      </c>
      <c r="L276" s="72">
        <f t="shared" ca="1" si="59"/>
        <v>-165.81436016610189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5.95">
      <c r="A277" s="70">
        <f t="shared" si="48"/>
        <v>266</v>
      </c>
      <c r="B277" s="71">
        <f t="shared" ca="1" si="49"/>
        <v>31.26500137565403</v>
      </c>
      <c r="C277" s="1">
        <f t="shared" si="50"/>
        <v>9500000</v>
      </c>
      <c r="D277" s="1">
        <f t="shared" si="51"/>
        <v>0.45</v>
      </c>
      <c r="E277" s="1">
        <f t="shared" ca="1" si="52"/>
        <v>297.0175130687133</v>
      </c>
      <c r="F277" s="71">
        <f t="shared" ca="1" si="53"/>
        <v>133.657880880921</v>
      </c>
      <c r="G277" s="1">
        <f t="shared" ca="1" si="54"/>
        <v>163.3596321877923</v>
      </c>
      <c r="H277" s="1">
        <f t="shared" ca="1" si="55"/>
        <v>49.007889656337689</v>
      </c>
      <c r="I277" s="1">
        <f t="shared" ca="1" si="56"/>
        <v>114.35174253145462</v>
      </c>
      <c r="J277" s="1">
        <f t="shared" ca="1" si="58"/>
        <v>80.046219772018233</v>
      </c>
      <c r="K277" s="71">
        <f t="shared" ca="1" si="57"/>
        <v>-34.305522759436386</v>
      </c>
      <c r="L277" s="72">
        <f t="shared" ca="1" si="59"/>
        <v>-114.35174253145462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5.95">
      <c r="A278" s="70">
        <f t="shared" ref="A278:A341" si="60">ROW()-11</f>
        <v>267</v>
      </c>
      <c r="B278" s="71">
        <f t="shared" ref="B278:B341" ca="1" si="61">_xlfn.NORM.INV(RAND(),$B$1,$B$2)</f>
        <v>34.650114330002367</v>
      </c>
      <c r="C278" s="1">
        <f t="shared" ref="C278:C341" si="62">$B$3</f>
        <v>9500000</v>
      </c>
      <c r="D278" s="1">
        <f t="shared" ref="D278:D341" si="63">$B$4</f>
        <v>0.45</v>
      </c>
      <c r="E278" s="1">
        <f t="shared" ref="E278:E341" ca="1" si="64">(B278*C278)/$B$8</f>
        <v>329.17608613502244</v>
      </c>
      <c r="F278" s="71">
        <f t="shared" ref="F278:F341" ca="1" si="65">E278*D278</f>
        <v>148.1292387607601</v>
      </c>
      <c r="G278" s="1">
        <f t="shared" ref="G278:G341" ca="1" si="66">E278-F278</f>
        <v>181.04684737426234</v>
      </c>
      <c r="H278" s="1">
        <f t="shared" ref="H278:H341" ca="1" si="67">G278*$B$5</f>
        <v>54.314054212278698</v>
      </c>
      <c r="I278" s="1">
        <f t="shared" ref="I278:I341" ca="1" si="68">G278-H278</f>
        <v>126.73279316198364</v>
      </c>
      <c r="J278" s="1">
        <f t="shared" ca="1" si="58"/>
        <v>88.71295521338854</v>
      </c>
      <c r="K278" s="71">
        <f t="shared" ref="K278:K341" ca="1" si="69">-I278*$B$6</f>
        <v>-38.019837948595089</v>
      </c>
      <c r="L278" s="72">
        <f t="shared" ca="1" si="59"/>
        <v>-126.73279316198364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5.95">
      <c r="A279" s="70">
        <f t="shared" si="60"/>
        <v>268</v>
      </c>
      <c r="B279" s="71">
        <f t="shared" ca="1" si="61"/>
        <v>41.483810836294836</v>
      </c>
      <c r="C279" s="1">
        <f t="shared" si="62"/>
        <v>9500000</v>
      </c>
      <c r="D279" s="1">
        <f t="shared" si="63"/>
        <v>0.45</v>
      </c>
      <c r="E279" s="1">
        <f t="shared" ca="1" si="64"/>
        <v>394.09620294480095</v>
      </c>
      <c r="F279" s="71">
        <f t="shared" ca="1" si="65"/>
        <v>177.34329132516044</v>
      </c>
      <c r="G279" s="1">
        <f t="shared" ca="1" si="66"/>
        <v>216.75291161964051</v>
      </c>
      <c r="H279" s="1">
        <f t="shared" ca="1" si="67"/>
        <v>65.025873485892149</v>
      </c>
      <c r="I279" s="1">
        <f t="shared" ca="1" si="68"/>
        <v>151.72703813374835</v>
      </c>
      <c r="J279" s="1">
        <f t="shared" ca="1" si="58"/>
        <v>106.20892669362384</v>
      </c>
      <c r="K279" s="71">
        <f t="shared" ca="1" si="69"/>
        <v>-45.518111440124507</v>
      </c>
      <c r="L279" s="72">
        <f t="shared" ca="1" si="59"/>
        <v>-151.72703813374835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5.95">
      <c r="A280" s="70">
        <f t="shared" si="60"/>
        <v>269</v>
      </c>
      <c r="B280" s="71">
        <f t="shared" ca="1" si="61"/>
        <v>38.748688481665013</v>
      </c>
      <c r="C280" s="1">
        <f t="shared" si="62"/>
        <v>9500000</v>
      </c>
      <c r="D280" s="1">
        <f t="shared" si="63"/>
        <v>0.45</v>
      </c>
      <c r="E280" s="1">
        <f t="shared" ca="1" si="64"/>
        <v>368.11254057581766</v>
      </c>
      <c r="F280" s="71">
        <f t="shared" ca="1" si="65"/>
        <v>165.65064325911794</v>
      </c>
      <c r="G280" s="1">
        <f t="shared" ca="1" si="66"/>
        <v>202.46189731669972</v>
      </c>
      <c r="H280" s="1">
        <f t="shared" ca="1" si="67"/>
        <v>60.738569195009916</v>
      </c>
      <c r="I280" s="1">
        <f t="shared" ca="1" si="68"/>
        <v>141.7233281216898</v>
      </c>
      <c r="J280" s="1">
        <f t="shared" ca="1" si="58"/>
        <v>99.206329685182851</v>
      </c>
      <c r="K280" s="71">
        <f t="shared" ca="1" si="69"/>
        <v>-42.516998436506938</v>
      </c>
      <c r="L280" s="72">
        <f t="shared" ca="1" si="59"/>
        <v>-141.7233281216898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5.95">
      <c r="A281" s="70">
        <f t="shared" si="60"/>
        <v>270</v>
      </c>
      <c r="B281" s="71">
        <f t="shared" ca="1" si="61"/>
        <v>35.874884857573889</v>
      </c>
      <c r="C281" s="1">
        <f t="shared" si="62"/>
        <v>9500000</v>
      </c>
      <c r="D281" s="1">
        <f t="shared" si="63"/>
        <v>0.45</v>
      </c>
      <c r="E281" s="1">
        <f t="shared" ca="1" si="64"/>
        <v>340.81140614695198</v>
      </c>
      <c r="F281" s="71">
        <f t="shared" ca="1" si="65"/>
        <v>153.3651327661284</v>
      </c>
      <c r="G281" s="1">
        <f t="shared" ca="1" si="66"/>
        <v>187.44627338082358</v>
      </c>
      <c r="H281" s="1">
        <f t="shared" ca="1" si="67"/>
        <v>56.233882014247072</v>
      </c>
      <c r="I281" s="1">
        <f t="shared" ca="1" si="68"/>
        <v>131.21239136657653</v>
      </c>
      <c r="J281" s="1">
        <f t="shared" ca="1" si="58"/>
        <v>91.848673956603562</v>
      </c>
      <c r="K281" s="71">
        <f t="shared" ca="1" si="69"/>
        <v>-39.363717409972956</v>
      </c>
      <c r="L281" s="72">
        <f t="shared" ca="1" si="59"/>
        <v>-131.21239136657653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5.95">
      <c r="A282" s="70">
        <f t="shared" si="60"/>
        <v>271</v>
      </c>
      <c r="B282" s="71">
        <f t="shared" ca="1" si="61"/>
        <v>33.187994992333621</v>
      </c>
      <c r="C282" s="1">
        <f t="shared" si="62"/>
        <v>9500000</v>
      </c>
      <c r="D282" s="1">
        <f t="shared" si="63"/>
        <v>0.45</v>
      </c>
      <c r="E282" s="1">
        <f t="shared" ca="1" si="64"/>
        <v>315.28595242716938</v>
      </c>
      <c r="F282" s="71">
        <f t="shared" ca="1" si="65"/>
        <v>141.87867859222624</v>
      </c>
      <c r="G282" s="1">
        <f t="shared" ca="1" si="66"/>
        <v>173.40727383494314</v>
      </c>
      <c r="H282" s="1">
        <f t="shared" ca="1" si="67"/>
        <v>52.022182150482941</v>
      </c>
      <c r="I282" s="1">
        <f t="shared" ca="1" si="68"/>
        <v>121.38509168446021</v>
      </c>
      <c r="J282" s="1">
        <f t="shared" ca="1" si="58"/>
        <v>84.969564179122145</v>
      </c>
      <c r="K282" s="71">
        <f t="shared" ca="1" si="69"/>
        <v>-36.415527505338062</v>
      </c>
      <c r="L282" s="72">
        <f t="shared" ca="1" si="59"/>
        <v>-121.38509168446021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5.95">
      <c r="A283" s="70">
        <f t="shared" si="60"/>
        <v>272</v>
      </c>
      <c r="B283" s="71">
        <f t="shared" ca="1" si="61"/>
        <v>30.23882672078048</v>
      </c>
      <c r="C283" s="1">
        <f t="shared" si="62"/>
        <v>9500000</v>
      </c>
      <c r="D283" s="1">
        <f t="shared" si="63"/>
        <v>0.45</v>
      </c>
      <c r="E283" s="1">
        <f t="shared" ca="1" si="64"/>
        <v>287.26885384741456</v>
      </c>
      <c r="F283" s="71">
        <f t="shared" ca="1" si="65"/>
        <v>129.27098423133657</v>
      </c>
      <c r="G283" s="1">
        <f t="shared" ca="1" si="66"/>
        <v>157.99786961607799</v>
      </c>
      <c r="H283" s="1">
        <f t="shared" ca="1" si="67"/>
        <v>47.399360884823395</v>
      </c>
      <c r="I283" s="1">
        <f t="shared" ca="1" si="68"/>
        <v>110.5985087312546</v>
      </c>
      <c r="J283" s="1">
        <f t="shared" ca="1" si="58"/>
        <v>77.418956111878217</v>
      </c>
      <c r="K283" s="71">
        <f t="shared" ca="1" si="69"/>
        <v>-33.179552619376381</v>
      </c>
      <c r="L283" s="72">
        <f t="shared" ca="1" si="59"/>
        <v>-110.5985087312546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5.95">
      <c r="A284" s="70">
        <f t="shared" si="60"/>
        <v>273</v>
      </c>
      <c r="B284" s="71">
        <f t="shared" ca="1" si="61"/>
        <v>38.622114911969412</v>
      </c>
      <c r="C284" s="1">
        <f t="shared" si="62"/>
        <v>9500000</v>
      </c>
      <c r="D284" s="1">
        <f t="shared" si="63"/>
        <v>0.45</v>
      </c>
      <c r="E284" s="1">
        <f t="shared" ca="1" si="64"/>
        <v>366.91009166370941</v>
      </c>
      <c r="F284" s="71">
        <f t="shared" ca="1" si="65"/>
        <v>165.10954124866925</v>
      </c>
      <c r="G284" s="1">
        <f t="shared" ca="1" si="66"/>
        <v>201.80055041504016</v>
      </c>
      <c r="H284" s="1">
        <f t="shared" ca="1" si="67"/>
        <v>60.540165124512043</v>
      </c>
      <c r="I284" s="1">
        <f t="shared" ca="1" si="68"/>
        <v>141.26038529052812</v>
      </c>
      <c r="J284" s="1">
        <f t="shared" ca="1" si="58"/>
        <v>98.882269703369673</v>
      </c>
      <c r="K284" s="71">
        <f t="shared" ca="1" si="69"/>
        <v>-42.378115587158433</v>
      </c>
      <c r="L284" s="72">
        <f t="shared" ca="1" si="59"/>
        <v>-141.26038529052812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5.95">
      <c r="A285" s="70">
        <f t="shared" si="60"/>
        <v>274</v>
      </c>
      <c r="B285" s="71">
        <f t="shared" ca="1" si="61"/>
        <v>48.358963746184578</v>
      </c>
      <c r="C285" s="1">
        <f t="shared" si="62"/>
        <v>9500000</v>
      </c>
      <c r="D285" s="1">
        <f t="shared" si="63"/>
        <v>0.45</v>
      </c>
      <c r="E285" s="1">
        <f t="shared" ca="1" si="64"/>
        <v>459.41015558875353</v>
      </c>
      <c r="F285" s="71">
        <f t="shared" ca="1" si="65"/>
        <v>206.7345700149391</v>
      </c>
      <c r="G285" s="1">
        <f t="shared" ca="1" si="66"/>
        <v>252.67558557381443</v>
      </c>
      <c r="H285" s="1">
        <f t="shared" ca="1" si="67"/>
        <v>75.802675672144332</v>
      </c>
      <c r="I285" s="1">
        <f t="shared" ca="1" si="68"/>
        <v>176.87290990167008</v>
      </c>
      <c r="J285" s="1">
        <f t="shared" ca="1" si="58"/>
        <v>123.81103693116906</v>
      </c>
      <c r="K285" s="71">
        <f t="shared" ca="1" si="69"/>
        <v>-53.061872970501021</v>
      </c>
      <c r="L285" s="72">
        <f t="shared" ca="1" si="59"/>
        <v>-176.87290990167008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5.95">
      <c r="A286" s="70">
        <f t="shared" si="60"/>
        <v>275</v>
      </c>
      <c r="B286" s="71">
        <f t="shared" ca="1" si="61"/>
        <v>35.311741963936605</v>
      </c>
      <c r="C286" s="1">
        <f t="shared" si="62"/>
        <v>9500000</v>
      </c>
      <c r="D286" s="1">
        <f t="shared" si="63"/>
        <v>0.45</v>
      </c>
      <c r="E286" s="1">
        <f t="shared" ca="1" si="64"/>
        <v>335.46154865739777</v>
      </c>
      <c r="F286" s="71">
        <f t="shared" ca="1" si="65"/>
        <v>150.957696895829</v>
      </c>
      <c r="G286" s="1">
        <f t="shared" ca="1" si="66"/>
        <v>184.50385176156877</v>
      </c>
      <c r="H286" s="1">
        <f t="shared" ca="1" si="67"/>
        <v>55.351155528470628</v>
      </c>
      <c r="I286" s="1">
        <f t="shared" ca="1" si="68"/>
        <v>129.15269623309814</v>
      </c>
      <c r="J286" s="1">
        <f t="shared" ca="1" si="58"/>
        <v>90.406887363168693</v>
      </c>
      <c r="K286" s="71">
        <f t="shared" ca="1" si="69"/>
        <v>-38.745808869929441</v>
      </c>
      <c r="L286" s="72">
        <f t="shared" ca="1" si="59"/>
        <v>-129.15269623309814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5.95">
      <c r="A287" s="70">
        <f t="shared" si="60"/>
        <v>276</v>
      </c>
      <c r="B287" s="71">
        <f t="shared" ca="1" si="61"/>
        <v>38.709092985939627</v>
      </c>
      <c r="C287" s="1">
        <f t="shared" si="62"/>
        <v>9500000</v>
      </c>
      <c r="D287" s="1">
        <f t="shared" si="63"/>
        <v>0.45</v>
      </c>
      <c r="E287" s="1">
        <f t="shared" ca="1" si="64"/>
        <v>367.73638336642648</v>
      </c>
      <c r="F287" s="71">
        <f t="shared" ca="1" si="65"/>
        <v>165.48137251489192</v>
      </c>
      <c r="G287" s="1">
        <f t="shared" ca="1" si="66"/>
        <v>202.25501085153456</v>
      </c>
      <c r="H287" s="1">
        <f t="shared" ca="1" si="67"/>
        <v>60.676503255460368</v>
      </c>
      <c r="I287" s="1">
        <f t="shared" ca="1" si="68"/>
        <v>141.57850759607419</v>
      </c>
      <c r="J287" s="1">
        <f t="shared" ca="1" si="58"/>
        <v>99.104955317251921</v>
      </c>
      <c r="K287" s="71">
        <f t="shared" ca="1" si="69"/>
        <v>-42.473552278822254</v>
      </c>
      <c r="L287" s="72">
        <f t="shared" ca="1" si="59"/>
        <v>-141.57850759607419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5.95">
      <c r="A288" s="70">
        <f t="shared" si="60"/>
        <v>277</v>
      </c>
      <c r="B288" s="71">
        <f t="shared" ca="1" si="61"/>
        <v>45.959303609798205</v>
      </c>
      <c r="C288" s="1">
        <f t="shared" si="62"/>
        <v>9500000</v>
      </c>
      <c r="D288" s="1">
        <f t="shared" si="63"/>
        <v>0.45</v>
      </c>
      <c r="E288" s="1">
        <f t="shared" ca="1" si="64"/>
        <v>436.61338429308296</v>
      </c>
      <c r="F288" s="71">
        <f t="shared" ca="1" si="65"/>
        <v>196.47602293188734</v>
      </c>
      <c r="G288" s="1">
        <f t="shared" ca="1" si="66"/>
        <v>240.13736136119562</v>
      </c>
      <c r="H288" s="1">
        <f t="shared" ca="1" si="67"/>
        <v>72.041208408358685</v>
      </c>
      <c r="I288" s="1">
        <f t="shared" ca="1" si="68"/>
        <v>168.09615295283692</v>
      </c>
      <c r="J288" s="1">
        <f t="shared" ca="1" si="58"/>
        <v>117.66730706698583</v>
      </c>
      <c r="K288" s="71">
        <f t="shared" ca="1" si="69"/>
        <v>-50.428845885851075</v>
      </c>
      <c r="L288" s="72">
        <f t="shared" ca="1" si="59"/>
        <v>-168.09615295283692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5.95">
      <c r="A289" s="70">
        <f t="shared" si="60"/>
        <v>278</v>
      </c>
      <c r="B289" s="71">
        <f t="shared" ca="1" si="61"/>
        <v>40.349904489250214</v>
      </c>
      <c r="C289" s="1">
        <f t="shared" si="62"/>
        <v>9500000</v>
      </c>
      <c r="D289" s="1">
        <f t="shared" si="63"/>
        <v>0.45</v>
      </c>
      <c r="E289" s="1">
        <f t="shared" ca="1" si="64"/>
        <v>383.32409264787702</v>
      </c>
      <c r="F289" s="71">
        <f t="shared" ca="1" si="65"/>
        <v>172.49584169154465</v>
      </c>
      <c r="G289" s="1">
        <f t="shared" ca="1" si="66"/>
        <v>210.82825095633237</v>
      </c>
      <c r="H289" s="1">
        <f t="shared" ca="1" si="67"/>
        <v>63.248475286899705</v>
      </c>
      <c r="I289" s="1">
        <f t="shared" ca="1" si="68"/>
        <v>147.57977566943265</v>
      </c>
      <c r="J289" s="1">
        <f t="shared" ca="1" si="58"/>
        <v>103.30584296860285</v>
      </c>
      <c r="K289" s="71">
        <f t="shared" ca="1" si="69"/>
        <v>-44.273932700829796</v>
      </c>
      <c r="L289" s="72">
        <f t="shared" ca="1" si="59"/>
        <v>-147.57977566943265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5.95">
      <c r="A290" s="70">
        <f t="shared" si="60"/>
        <v>279</v>
      </c>
      <c r="B290" s="71">
        <f t="shared" ca="1" si="61"/>
        <v>31.135814995032227</v>
      </c>
      <c r="C290" s="1">
        <f t="shared" si="62"/>
        <v>9500000</v>
      </c>
      <c r="D290" s="1">
        <f t="shared" si="63"/>
        <v>0.45</v>
      </c>
      <c r="E290" s="1">
        <f t="shared" ca="1" si="64"/>
        <v>295.79024245280618</v>
      </c>
      <c r="F290" s="71">
        <f t="shared" ca="1" si="65"/>
        <v>133.10560910376279</v>
      </c>
      <c r="G290" s="1">
        <f t="shared" ca="1" si="66"/>
        <v>162.68463334904339</v>
      </c>
      <c r="H290" s="1">
        <f t="shared" ca="1" si="67"/>
        <v>48.805390004713018</v>
      </c>
      <c r="I290" s="1">
        <f t="shared" ca="1" si="68"/>
        <v>113.87924334433038</v>
      </c>
      <c r="J290" s="1">
        <f t="shared" ca="1" si="58"/>
        <v>79.715470341031264</v>
      </c>
      <c r="K290" s="71">
        <f t="shared" ca="1" si="69"/>
        <v>-34.163773003299113</v>
      </c>
      <c r="L290" s="72">
        <f t="shared" ca="1" si="59"/>
        <v>-113.87924334433038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5.95">
      <c r="A291" s="70">
        <f t="shared" si="60"/>
        <v>280</v>
      </c>
      <c r="B291" s="71">
        <f t="shared" ca="1" si="61"/>
        <v>39.976562306380394</v>
      </c>
      <c r="C291" s="1">
        <f t="shared" si="62"/>
        <v>9500000</v>
      </c>
      <c r="D291" s="1">
        <f t="shared" si="63"/>
        <v>0.45</v>
      </c>
      <c r="E291" s="1">
        <f t="shared" ca="1" si="64"/>
        <v>379.77734191061376</v>
      </c>
      <c r="F291" s="71">
        <f t="shared" ca="1" si="65"/>
        <v>170.8998038597762</v>
      </c>
      <c r="G291" s="1">
        <f t="shared" ca="1" si="66"/>
        <v>208.87753805083756</v>
      </c>
      <c r="H291" s="1">
        <f t="shared" ca="1" si="67"/>
        <v>62.663261415251263</v>
      </c>
      <c r="I291" s="1">
        <f t="shared" ca="1" si="68"/>
        <v>146.21427663558629</v>
      </c>
      <c r="J291" s="1">
        <f t="shared" ca="1" si="58"/>
        <v>102.3499936449104</v>
      </c>
      <c r="K291" s="71">
        <f t="shared" ca="1" si="69"/>
        <v>-43.864282990675882</v>
      </c>
      <c r="L291" s="72">
        <f t="shared" ca="1" si="59"/>
        <v>-146.21427663558629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5.95">
      <c r="A292" s="70">
        <f t="shared" si="60"/>
        <v>281</v>
      </c>
      <c r="B292" s="71">
        <f t="shared" ca="1" si="61"/>
        <v>35.556169407698711</v>
      </c>
      <c r="C292" s="1">
        <f t="shared" si="62"/>
        <v>9500000</v>
      </c>
      <c r="D292" s="1">
        <f t="shared" si="63"/>
        <v>0.45</v>
      </c>
      <c r="E292" s="1">
        <f t="shared" ca="1" si="64"/>
        <v>337.78360937313778</v>
      </c>
      <c r="F292" s="71">
        <f t="shared" ca="1" si="65"/>
        <v>152.002624217912</v>
      </c>
      <c r="G292" s="1">
        <f t="shared" ca="1" si="66"/>
        <v>185.78098515522578</v>
      </c>
      <c r="H292" s="1">
        <f t="shared" ca="1" si="67"/>
        <v>55.734295546567729</v>
      </c>
      <c r="I292" s="1">
        <f t="shared" ca="1" si="68"/>
        <v>130.04668960865806</v>
      </c>
      <c r="J292" s="1">
        <f t="shared" ca="1" si="58"/>
        <v>91.032682726060628</v>
      </c>
      <c r="K292" s="71">
        <f t="shared" ca="1" si="69"/>
        <v>-39.014006882597414</v>
      </c>
      <c r="L292" s="72">
        <f t="shared" ca="1" si="59"/>
        <v>-130.04668960865806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5.95">
      <c r="A293" s="70">
        <f t="shared" si="60"/>
        <v>282</v>
      </c>
      <c r="B293" s="71">
        <f t="shared" ca="1" si="61"/>
        <v>34.841304913827564</v>
      </c>
      <c r="C293" s="1">
        <f t="shared" si="62"/>
        <v>9500000</v>
      </c>
      <c r="D293" s="1">
        <f t="shared" si="63"/>
        <v>0.45</v>
      </c>
      <c r="E293" s="1">
        <f t="shared" ca="1" si="64"/>
        <v>330.99239668136187</v>
      </c>
      <c r="F293" s="71">
        <f t="shared" ca="1" si="65"/>
        <v>148.94657850661284</v>
      </c>
      <c r="G293" s="1">
        <f t="shared" ca="1" si="66"/>
        <v>182.04581817474903</v>
      </c>
      <c r="H293" s="1">
        <f t="shared" ca="1" si="67"/>
        <v>54.613745452424709</v>
      </c>
      <c r="I293" s="1">
        <f t="shared" ca="1" si="68"/>
        <v>127.43207272232432</v>
      </c>
      <c r="J293" s="1">
        <f t="shared" ca="1" si="58"/>
        <v>89.202450905627018</v>
      </c>
      <c r="K293" s="71">
        <f t="shared" ca="1" si="69"/>
        <v>-38.229621816697296</v>
      </c>
      <c r="L293" s="72">
        <f t="shared" ca="1" si="59"/>
        <v>-127.43207272232432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5.95">
      <c r="A294" s="70">
        <f t="shared" si="60"/>
        <v>283</v>
      </c>
      <c r="B294" s="71">
        <f t="shared" ca="1" si="61"/>
        <v>27.627041623182663</v>
      </c>
      <c r="C294" s="1">
        <f t="shared" si="62"/>
        <v>9500000</v>
      </c>
      <c r="D294" s="1">
        <f t="shared" si="63"/>
        <v>0.45</v>
      </c>
      <c r="E294" s="1">
        <f t="shared" ca="1" si="64"/>
        <v>262.4568954202353</v>
      </c>
      <c r="F294" s="71">
        <f t="shared" ca="1" si="65"/>
        <v>118.10560293910589</v>
      </c>
      <c r="G294" s="1">
        <f t="shared" ca="1" si="66"/>
        <v>144.35129248112941</v>
      </c>
      <c r="H294" s="1">
        <f t="shared" ca="1" si="67"/>
        <v>43.305387744338823</v>
      </c>
      <c r="I294" s="1">
        <f t="shared" ca="1" si="68"/>
        <v>101.04590473679059</v>
      </c>
      <c r="J294" s="1">
        <f t="shared" ca="1" si="58"/>
        <v>70.732133315753401</v>
      </c>
      <c r="K294" s="71">
        <f t="shared" ca="1" si="69"/>
        <v>-30.313771421037174</v>
      </c>
      <c r="L294" s="72">
        <f t="shared" ca="1" si="59"/>
        <v>-101.04590473679059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5.95">
      <c r="A295" s="70">
        <f t="shared" si="60"/>
        <v>284</v>
      </c>
      <c r="B295" s="71">
        <f t="shared" ca="1" si="61"/>
        <v>31.088508978698442</v>
      </c>
      <c r="C295" s="1">
        <f t="shared" si="62"/>
        <v>9500000</v>
      </c>
      <c r="D295" s="1">
        <f t="shared" si="63"/>
        <v>0.45</v>
      </c>
      <c r="E295" s="1">
        <f t="shared" ca="1" si="64"/>
        <v>295.34083529763518</v>
      </c>
      <c r="F295" s="71">
        <f t="shared" ca="1" si="65"/>
        <v>132.90337588393584</v>
      </c>
      <c r="G295" s="1">
        <f t="shared" ca="1" si="66"/>
        <v>162.43745941369934</v>
      </c>
      <c r="H295" s="1">
        <f t="shared" ca="1" si="67"/>
        <v>48.731237824109805</v>
      </c>
      <c r="I295" s="1">
        <f t="shared" ca="1" si="68"/>
        <v>113.70622158958955</v>
      </c>
      <c r="J295" s="1">
        <f t="shared" ca="1" si="58"/>
        <v>79.594355112712677</v>
      </c>
      <c r="K295" s="71">
        <f t="shared" ca="1" si="69"/>
        <v>-34.111866476876862</v>
      </c>
      <c r="L295" s="72">
        <f t="shared" ca="1" si="59"/>
        <v>-113.70622158958955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5.95">
      <c r="A296" s="70">
        <f t="shared" si="60"/>
        <v>285</v>
      </c>
      <c r="B296" s="71">
        <f t="shared" ca="1" si="61"/>
        <v>44.168559907229564</v>
      </c>
      <c r="C296" s="1">
        <f t="shared" si="62"/>
        <v>9500000</v>
      </c>
      <c r="D296" s="1">
        <f t="shared" si="63"/>
        <v>0.45</v>
      </c>
      <c r="E296" s="1">
        <f t="shared" ca="1" si="64"/>
        <v>419.60131911868086</v>
      </c>
      <c r="F296" s="71">
        <f t="shared" ca="1" si="65"/>
        <v>188.82059360340639</v>
      </c>
      <c r="G296" s="1">
        <f t="shared" ca="1" si="66"/>
        <v>230.78072551527447</v>
      </c>
      <c r="H296" s="1">
        <f t="shared" ca="1" si="67"/>
        <v>69.234217654582338</v>
      </c>
      <c r="I296" s="1">
        <f t="shared" ca="1" si="68"/>
        <v>161.54650786069215</v>
      </c>
      <c r="J296" s="1">
        <f t="shared" ca="1" si="58"/>
        <v>113.0825555024845</v>
      </c>
      <c r="K296" s="71">
        <f t="shared" ca="1" si="69"/>
        <v>-48.463952358207642</v>
      </c>
      <c r="L296" s="72">
        <f t="shared" ca="1" si="59"/>
        <v>-161.54650786069215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5.95">
      <c r="A297" s="70">
        <f t="shared" si="60"/>
        <v>286</v>
      </c>
      <c r="B297" s="71">
        <f t="shared" ca="1" si="61"/>
        <v>45.792952340191334</v>
      </c>
      <c r="C297" s="1">
        <f t="shared" si="62"/>
        <v>9500000</v>
      </c>
      <c r="D297" s="1">
        <f t="shared" si="63"/>
        <v>0.45</v>
      </c>
      <c r="E297" s="1">
        <f t="shared" ca="1" si="64"/>
        <v>435.03304723181765</v>
      </c>
      <c r="F297" s="71">
        <f t="shared" ca="1" si="65"/>
        <v>195.76487125431794</v>
      </c>
      <c r="G297" s="1">
        <f t="shared" ca="1" si="66"/>
        <v>239.26817597749971</v>
      </c>
      <c r="H297" s="1">
        <f t="shared" ca="1" si="67"/>
        <v>71.780452793249907</v>
      </c>
      <c r="I297" s="1">
        <f t="shared" ca="1" si="68"/>
        <v>167.4877231842498</v>
      </c>
      <c r="J297" s="1">
        <f t="shared" ca="1" si="58"/>
        <v>117.24140622897485</v>
      </c>
      <c r="K297" s="71">
        <f t="shared" ca="1" si="69"/>
        <v>-50.246316955274942</v>
      </c>
      <c r="L297" s="72">
        <f t="shared" ca="1" si="59"/>
        <v>-167.4877231842498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5.95">
      <c r="A298" s="70">
        <f t="shared" si="60"/>
        <v>287</v>
      </c>
      <c r="B298" s="71">
        <f t="shared" ca="1" si="61"/>
        <v>31.850910277800615</v>
      </c>
      <c r="C298" s="1">
        <f t="shared" si="62"/>
        <v>9500000</v>
      </c>
      <c r="D298" s="1">
        <f t="shared" si="63"/>
        <v>0.45</v>
      </c>
      <c r="E298" s="1">
        <f t="shared" ca="1" si="64"/>
        <v>302.58364763910583</v>
      </c>
      <c r="F298" s="71">
        <f t="shared" ca="1" si="65"/>
        <v>136.16264143759764</v>
      </c>
      <c r="G298" s="1">
        <f t="shared" ca="1" si="66"/>
        <v>166.42100620150819</v>
      </c>
      <c r="H298" s="1">
        <f t="shared" ca="1" si="67"/>
        <v>49.926301860452455</v>
      </c>
      <c r="I298" s="1">
        <f t="shared" ca="1" si="68"/>
        <v>116.49470434105574</v>
      </c>
      <c r="J298" s="1">
        <f t="shared" ca="1" si="58"/>
        <v>81.546293038739009</v>
      </c>
      <c r="K298" s="71">
        <f t="shared" ca="1" si="69"/>
        <v>-34.948411302316721</v>
      </c>
      <c r="L298" s="72">
        <f t="shared" ca="1" si="59"/>
        <v>-116.49470434105574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5.95">
      <c r="A299" s="70">
        <f t="shared" si="60"/>
        <v>288</v>
      </c>
      <c r="B299" s="71">
        <f t="shared" ca="1" si="61"/>
        <v>56.038115565489392</v>
      </c>
      <c r="C299" s="1">
        <f t="shared" si="62"/>
        <v>9500000</v>
      </c>
      <c r="D299" s="1">
        <f t="shared" si="63"/>
        <v>0.45</v>
      </c>
      <c r="E299" s="1">
        <f t="shared" ca="1" si="64"/>
        <v>532.36209787214921</v>
      </c>
      <c r="F299" s="71">
        <f t="shared" ca="1" si="65"/>
        <v>239.56294404246714</v>
      </c>
      <c r="G299" s="1">
        <f t="shared" ca="1" si="66"/>
        <v>292.79915382968204</v>
      </c>
      <c r="H299" s="1">
        <f t="shared" ca="1" si="67"/>
        <v>87.839746148904609</v>
      </c>
      <c r="I299" s="1">
        <f t="shared" ca="1" si="68"/>
        <v>204.95940768077742</v>
      </c>
      <c r="J299" s="1">
        <f t="shared" ca="1" si="58"/>
        <v>143.47158537654417</v>
      </c>
      <c r="K299" s="71">
        <f t="shared" ca="1" si="69"/>
        <v>-61.487822304233219</v>
      </c>
      <c r="L299" s="72">
        <f t="shared" ca="1" si="59"/>
        <v>-204.95940768077742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5.95">
      <c r="A300" s="70">
        <f t="shared" si="60"/>
        <v>289</v>
      </c>
      <c r="B300" s="71">
        <f t="shared" ca="1" si="61"/>
        <v>40.9147999405699</v>
      </c>
      <c r="C300" s="1">
        <f t="shared" si="62"/>
        <v>9500000</v>
      </c>
      <c r="D300" s="1">
        <f t="shared" si="63"/>
        <v>0.45</v>
      </c>
      <c r="E300" s="1">
        <f t="shared" ca="1" si="64"/>
        <v>388.69059943541407</v>
      </c>
      <c r="F300" s="71">
        <f t="shared" ca="1" si="65"/>
        <v>174.91076974593634</v>
      </c>
      <c r="G300" s="1">
        <f t="shared" ca="1" si="66"/>
        <v>213.77982968947774</v>
      </c>
      <c r="H300" s="1">
        <f t="shared" ca="1" si="67"/>
        <v>64.133948906843315</v>
      </c>
      <c r="I300" s="1">
        <f t="shared" ca="1" si="68"/>
        <v>149.64588078263444</v>
      </c>
      <c r="J300" s="1">
        <f t="shared" ca="1" si="58"/>
        <v>104.7521165478441</v>
      </c>
      <c r="K300" s="71">
        <f t="shared" ca="1" si="69"/>
        <v>-44.893764234790332</v>
      </c>
      <c r="L300" s="72">
        <f t="shared" ca="1" si="59"/>
        <v>-149.64588078263444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5.95">
      <c r="A301" s="70">
        <f t="shared" si="60"/>
        <v>290</v>
      </c>
      <c r="B301" s="71">
        <f t="shared" ca="1" si="61"/>
        <v>37.521811515097376</v>
      </c>
      <c r="C301" s="1">
        <f t="shared" si="62"/>
        <v>9500000</v>
      </c>
      <c r="D301" s="1">
        <f t="shared" si="63"/>
        <v>0.45</v>
      </c>
      <c r="E301" s="1">
        <f t="shared" ca="1" si="64"/>
        <v>356.45720939342505</v>
      </c>
      <c r="F301" s="71">
        <f t="shared" ca="1" si="65"/>
        <v>160.40574422704128</v>
      </c>
      <c r="G301" s="1">
        <f t="shared" ca="1" si="66"/>
        <v>196.05146516638376</v>
      </c>
      <c r="H301" s="1">
        <f t="shared" ca="1" si="67"/>
        <v>58.815439549915126</v>
      </c>
      <c r="I301" s="1">
        <f t="shared" ca="1" si="68"/>
        <v>137.23602561646862</v>
      </c>
      <c r="J301" s="1">
        <f t="shared" ca="1" si="58"/>
        <v>96.065217931528025</v>
      </c>
      <c r="K301" s="71">
        <f t="shared" ca="1" si="69"/>
        <v>-41.170807684940584</v>
      </c>
      <c r="L301" s="72">
        <f t="shared" ca="1" si="59"/>
        <v>-137.23602561646862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5.95">
      <c r="A302" s="70">
        <f t="shared" si="60"/>
        <v>291</v>
      </c>
      <c r="B302" s="71">
        <f t="shared" ca="1" si="61"/>
        <v>41.545641802610518</v>
      </c>
      <c r="C302" s="1">
        <f t="shared" si="62"/>
        <v>9500000</v>
      </c>
      <c r="D302" s="1">
        <f t="shared" si="63"/>
        <v>0.45</v>
      </c>
      <c r="E302" s="1">
        <f t="shared" ca="1" si="64"/>
        <v>394.68359712479992</v>
      </c>
      <c r="F302" s="71">
        <f t="shared" ca="1" si="65"/>
        <v>177.60761870615997</v>
      </c>
      <c r="G302" s="1">
        <f t="shared" ca="1" si="66"/>
        <v>217.07597841863995</v>
      </c>
      <c r="H302" s="1">
        <f t="shared" ca="1" si="67"/>
        <v>65.122793525591987</v>
      </c>
      <c r="I302" s="1">
        <f t="shared" ca="1" si="68"/>
        <v>151.95318489304796</v>
      </c>
      <c r="J302" s="1">
        <f t="shared" ca="1" si="58"/>
        <v>106.36722942513357</v>
      </c>
      <c r="K302" s="71">
        <f t="shared" ca="1" si="69"/>
        <v>-45.585955467914388</v>
      </c>
      <c r="L302" s="72">
        <f t="shared" ca="1" si="59"/>
        <v>-151.95318489304796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5.95">
      <c r="A303" s="70">
        <f t="shared" si="60"/>
        <v>292</v>
      </c>
      <c r="B303" s="71">
        <f t="shared" ca="1" si="61"/>
        <v>39.850161736974194</v>
      </c>
      <c r="C303" s="1">
        <f t="shared" si="62"/>
        <v>9500000</v>
      </c>
      <c r="D303" s="1">
        <f t="shared" si="63"/>
        <v>0.45</v>
      </c>
      <c r="E303" s="1">
        <f t="shared" ca="1" si="64"/>
        <v>378.57653650125485</v>
      </c>
      <c r="F303" s="71">
        <f t="shared" ca="1" si="65"/>
        <v>170.35944142556468</v>
      </c>
      <c r="G303" s="1">
        <f t="shared" ca="1" si="66"/>
        <v>208.21709507569017</v>
      </c>
      <c r="H303" s="1">
        <f t="shared" ca="1" si="67"/>
        <v>62.465128522707047</v>
      </c>
      <c r="I303" s="1">
        <f t="shared" ca="1" si="68"/>
        <v>145.75196655298311</v>
      </c>
      <c r="J303" s="1">
        <f t="shared" ca="1" si="58"/>
        <v>102.02637658708817</v>
      </c>
      <c r="K303" s="71">
        <f t="shared" ca="1" si="69"/>
        <v>-43.725589965894933</v>
      </c>
      <c r="L303" s="72">
        <f t="shared" ca="1" si="59"/>
        <v>-145.75196655298311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5.95">
      <c r="A304" s="70">
        <f t="shared" si="60"/>
        <v>293</v>
      </c>
      <c r="B304" s="71">
        <f t="shared" ca="1" si="61"/>
        <v>54.08032345666463</v>
      </c>
      <c r="C304" s="1">
        <f t="shared" si="62"/>
        <v>9500000</v>
      </c>
      <c r="D304" s="1">
        <f t="shared" si="63"/>
        <v>0.45</v>
      </c>
      <c r="E304" s="1">
        <f t="shared" ca="1" si="64"/>
        <v>513.76307283831397</v>
      </c>
      <c r="F304" s="71">
        <f t="shared" ca="1" si="65"/>
        <v>231.19338277724128</v>
      </c>
      <c r="G304" s="1">
        <f t="shared" ca="1" si="66"/>
        <v>282.56969006107272</v>
      </c>
      <c r="H304" s="1">
        <f t="shared" ca="1" si="67"/>
        <v>84.770907018321807</v>
      </c>
      <c r="I304" s="1">
        <f t="shared" ca="1" si="68"/>
        <v>197.79878304275093</v>
      </c>
      <c r="J304" s="1">
        <f t="shared" ca="1" si="58"/>
        <v>138.45914812992564</v>
      </c>
      <c r="K304" s="71">
        <f t="shared" ca="1" si="69"/>
        <v>-59.339634912825275</v>
      </c>
      <c r="L304" s="72">
        <f t="shared" ca="1" si="59"/>
        <v>-197.79878304275093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5.95">
      <c r="A305" s="70">
        <f t="shared" si="60"/>
        <v>294</v>
      </c>
      <c r="B305" s="71">
        <f t="shared" ca="1" si="61"/>
        <v>38.140028534039743</v>
      </c>
      <c r="C305" s="1">
        <f t="shared" si="62"/>
        <v>9500000</v>
      </c>
      <c r="D305" s="1">
        <f t="shared" si="63"/>
        <v>0.45</v>
      </c>
      <c r="E305" s="1">
        <f t="shared" ca="1" si="64"/>
        <v>362.33027107337756</v>
      </c>
      <c r="F305" s="71">
        <f t="shared" ca="1" si="65"/>
        <v>163.0486219830199</v>
      </c>
      <c r="G305" s="1">
        <f t="shared" ca="1" si="66"/>
        <v>199.28164909035766</v>
      </c>
      <c r="H305" s="1">
        <f t="shared" ca="1" si="67"/>
        <v>59.784494727107294</v>
      </c>
      <c r="I305" s="1">
        <f t="shared" ca="1" si="68"/>
        <v>139.49715436325036</v>
      </c>
      <c r="J305" s="1">
        <f t="shared" ca="1" si="58"/>
        <v>97.648008054275252</v>
      </c>
      <c r="K305" s="71">
        <f t="shared" ca="1" si="69"/>
        <v>-41.849146308975108</v>
      </c>
      <c r="L305" s="72">
        <f t="shared" ca="1" si="59"/>
        <v>-139.49715436325036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5.95">
      <c r="A306" s="70">
        <f t="shared" si="60"/>
        <v>295</v>
      </c>
      <c r="B306" s="71">
        <f t="shared" ca="1" si="61"/>
        <v>37.513618507758956</v>
      </c>
      <c r="C306" s="1">
        <f t="shared" si="62"/>
        <v>9500000</v>
      </c>
      <c r="D306" s="1">
        <f t="shared" si="63"/>
        <v>0.45</v>
      </c>
      <c r="E306" s="1">
        <f t="shared" ca="1" si="64"/>
        <v>356.37937582371006</v>
      </c>
      <c r="F306" s="71">
        <f t="shared" ca="1" si="65"/>
        <v>160.37071912066952</v>
      </c>
      <c r="G306" s="1">
        <f t="shared" ca="1" si="66"/>
        <v>196.00865670304054</v>
      </c>
      <c r="H306" s="1">
        <f t="shared" ca="1" si="67"/>
        <v>58.802597010912159</v>
      </c>
      <c r="I306" s="1">
        <f t="shared" ca="1" si="68"/>
        <v>137.20605969212838</v>
      </c>
      <c r="J306" s="1">
        <f t="shared" ca="1" si="58"/>
        <v>96.044241784489856</v>
      </c>
      <c r="K306" s="71">
        <f t="shared" ca="1" si="69"/>
        <v>-41.161817907638515</v>
      </c>
      <c r="L306" s="72">
        <f t="shared" ca="1" si="59"/>
        <v>-137.20605969212838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5.95">
      <c r="A307" s="70">
        <f t="shared" si="60"/>
        <v>296</v>
      </c>
      <c r="B307" s="71">
        <f t="shared" ca="1" si="61"/>
        <v>46.119974845041753</v>
      </c>
      <c r="C307" s="1">
        <f t="shared" si="62"/>
        <v>9500000</v>
      </c>
      <c r="D307" s="1">
        <f t="shared" si="63"/>
        <v>0.45</v>
      </c>
      <c r="E307" s="1">
        <f t="shared" ca="1" si="64"/>
        <v>438.13976102789667</v>
      </c>
      <c r="F307" s="71">
        <f t="shared" ca="1" si="65"/>
        <v>197.16289246255351</v>
      </c>
      <c r="G307" s="1">
        <f t="shared" ca="1" si="66"/>
        <v>240.97686856534315</v>
      </c>
      <c r="H307" s="1">
        <f t="shared" ca="1" si="67"/>
        <v>72.293060569602943</v>
      </c>
      <c r="I307" s="1">
        <f t="shared" ca="1" si="68"/>
        <v>168.68380799574021</v>
      </c>
      <c r="J307" s="1">
        <f t="shared" ca="1" si="58"/>
        <v>118.07866559701814</v>
      </c>
      <c r="K307" s="71">
        <f t="shared" ca="1" si="69"/>
        <v>-50.605142398722059</v>
      </c>
      <c r="L307" s="72">
        <f t="shared" ca="1" si="59"/>
        <v>-168.68380799574021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5.95">
      <c r="A308" s="70">
        <f t="shared" si="60"/>
        <v>297</v>
      </c>
      <c r="B308" s="71">
        <f t="shared" ca="1" si="61"/>
        <v>29.610238311539678</v>
      </c>
      <c r="C308" s="1">
        <f t="shared" si="62"/>
        <v>9500000</v>
      </c>
      <c r="D308" s="1">
        <f t="shared" si="63"/>
        <v>0.45</v>
      </c>
      <c r="E308" s="1">
        <f t="shared" ca="1" si="64"/>
        <v>281.29726395962695</v>
      </c>
      <c r="F308" s="71">
        <f t="shared" ca="1" si="65"/>
        <v>126.58376878183213</v>
      </c>
      <c r="G308" s="1">
        <f t="shared" ca="1" si="66"/>
        <v>154.71349517779481</v>
      </c>
      <c r="H308" s="1">
        <f t="shared" ca="1" si="67"/>
        <v>46.414048553338439</v>
      </c>
      <c r="I308" s="1">
        <f t="shared" ca="1" si="68"/>
        <v>108.29944662445638</v>
      </c>
      <c r="J308" s="1">
        <f t="shared" ca="1" si="58"/>
        <v>75.809612637119457</v>
      </c>
      <c r="K308" s="71">
        <f t="shared" ca="1" si="69"/>
        <v>-32.489833987336915</v>
      </c>
      <c r="L308" s="72">
        <f t="shared" ca="1" si="59"/>
        <v>-108.29944662445638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5.95">
      <c r="A309" s="70">
        <f t="shared" si="60"/>
        <v>298</v>
      </c>
      <c r="B309" s="71">
        <f t="shared" ca="1" si="61"/>
        <v>41.991738750811038</v>
      </c>
      <c r="C309" s="1">
        <f t="shared" si="62"/>
        <v>9500000</v>
      </c>
      <c r="D309" s="1">
        <f t="shared" si="63"/>
        <v>0.45</v>
      </c>
      <c r="E309" s="1">
        <f t="shared" ca="1" si="64"/>
        <v>398.92151813270488</v>
      </c>
      <c r="F309" s="71">
        <f t="shared" ca="1" si="65"/>
        <v>179.51468315971721</v>
      </c>
      <c r="G309" s="1">
        <f t="shared" ca="1" si="66"/>
        <v>219.40683497298767</v>
      </c>
      <c r="H309" s="1">
        <f t="shared" ca="1" si="67"/>
        <v>65.822050491896292</v>
      </c>
      <c r="I309" s="1">
        <f t="shared" ca="1" si="68"/>
        <v>153.58478448109139</v>
      </c>
      <c r="J309" s="1">
        <f t="shared" ca="1" si="58"/>
        <v>107.50934913676397</v>
      </c>
      <c r="K309" s="71">
        <f t="shared" ca="1" si="69"/>
        <v>-46.075435344327417</v>
      </c>
      <c r="L309" s="72">
        <f t="shared" ca="1" si="59"/>
        <v>-153.58478448109139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5.95">
      <c r="A310" s="70">
        <f t="shared" si="60"/>
        <v>299</v>
      </c>
      <c r="B310" s="71">
        <f t="shared" ca="1" si="61"/>
        <v>41.78299097273424</v>
      </c>
      <c r="C310" s="1">
        <f t="shared" si="62"/>
        <v>9500000</v>
      </c>
      <c r="D310" s="1">
        <f t="shared" si="63"/>
        <v>0.45</v>
      </c>
      <c r="E310" s="1">
        <f t="shared" ca="1" si="64"/>
        <v>396.93841424097525</v>
      </c>
      <c r="F310" s="71">
        <f t="shared" ca="1" si="65"/>
        <v>178.62228640843887</v>
      </c>
      <c r="G310" s="1">
        <f t="shared" ca="1" si="66"/>
        <v>218.31612783253638</v>
      </c>
      <c r="H310" s="1">
        <f t="shared" ca="1" si="67"/>
        <v>65.494838349760911</v>
      </c>
      <c r="I310" s="1">
        <f t="shared" ca="1" si="68"/>
        <v>152.82128948277546</v>
      </c>
      <c r="J310" s="1">
        <f t="shared" ca="1" si="58"/>
        <v>106.97490263794282</v>
      </c>
      <c r="K310" s="71">
        <f t="shared" ca="1" si="69"/>
        <v>-45.846386844832637</v>
      </c>
      <c r="L310" s="72">
        <f t="shared" ca="1" si="59"/>
        <v>-152.82128948277546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5.95">
      <c r="A311" s="70">
        <f t="shared" si="60"/>
        <v>300</v>
      </c>
      <c r="B311" s="71">
        <f t="shared" ca="1" si="61"/>
        <v>39.264137059397832</v>
      </c>
      <c r="C311" s="1">
        <f t="shared" si="62"/>
        <v>9500000</v>
      </c>
      <c r="D311" s="1">
        <f t="shared" si="63"/>
        <v>0.45</v>
      </c>
      <c r="E311" s="1">
        <f t="shared" ca="1" si="64"/>
        <v>373.00930206427938</v>
      </c>
      <c r="F311" s="71">
        <f t="shared" ca="1" si="65"/>
        <v>167.85418592892572</v>
      </c>
      <c r="G311" s="1">
        <f t="shared" ca="1" si="66"/>
        <v>205.15511613535367</v>
      </c>
      <c r="H311" s="1">
        <f t="shared" ca="1" si="67"/>
        <v>61.5465348406061</v>
      </c>
      <c r="I311" s="1">
        <f t="shared" ca="1" si="68"/>
        <v>143.60858129474758</v>
      </c>
      <c r="J311" s="1">
        <f t="shared" ca="1" si="58"/>
        <v>100.5260069063233</v>
      </c>
      <c r="K311" s="71">
        <f t="shared" ca="1" si="69"/>
        <v>-43.08257438842427</v>
      </c>
      <c r="L311" s="72">
        <f t="shared" ca="1" si="59"/>
        <v>-143.60858129474758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5.95">
      <c r="A312" s="70">
        <f t="shared" si="60"/>
        <v>301</v>
      </c>
      <c r="B312" s="71">
        <f t="shared" ca="1" si="61"/>
        <v>45.502819822311992</v>
      </c>
      <c r="C312" s="1">
        <f t="shared" si="62"/>
        <v>9500000</v>
      </c>
      <c r="D312" s="1">
        <f t="shared" si="63"/>
        <v>0.45</v>
      </c>
      <c r="E312" s="1">
        <f t="shared" ca="1" si="64"/>
        <v>432.27678831196391</v>
      </c>
      <c r="F312" s="71">
        <f t="shared" ca="1" si="65"/>
        <v>194.52455474038376</v>
      </c>
      <c r="G312" s="1">
        <f t="shared" ca="1" si="66"/>
        <v>237.75223357158015</v>
      </c>
      <c r="H312" s="1">
        <f t="shared" ca="1" si="67"/>
        <v>71.325670071474036</v>
      </c>
      <c r="I312" s="1">
        <f t="shared" ca="1" si="68"/>
        <v>166.42656350010611</v>
      </c>
      <c r="J312" s="1">
        <f t="shared" ca="1" si="58"/>
        <v>116.49859445007426</v>
      </c>
      <c r="K312" s="71">
        <f t="shared" ca="1" si="69"/>
        <v>-49.927969050031834</v>
      </c>
      <c r="L312" s="72">
        <f t="shared" ca="1" si="59"/>
        <v>-166.42656350010611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5.95">
      <c r="A313" s="70">
        <f t="shared" si="60"/>
        <v>302</v>
      </c>
      <c r="B313" s="71">
        <f t="shared" ca="1" si="61"/>
        <v>27.876981534170955</v>
      </c>
      <c r="C313" s="1">
        <f t="shared" si="62"/>
        <v>9500000</v>
      </c>
      <c r="D313" s="1">
        <f t="shared" si="63"/>
        <v>0.45</v>
      </c>
      <c r="E313" s="1">
        <f t="shared" ca="1" si="64"/>
        <v>264.83132457462403</v>
      </c>
      <c r="F313" s="71">
        <f t="shared" ca="1" si="65"/>
        <v>119.17409605858082</v>
      </c>
      <c r="G313" s="1">
        <f t="shared" ca="1" si="66"/>
        <v>145.65722851604323</v>
      </c>
      <c r="H313" s="1">
        <f t="shared" ca="1" si="67"/>
        <v>43.697168554812968</v>
      </c>
      <c r="I313" s="1">
        <f t="shared" ca="1" si="68"/>
        <v>101.96005996123026</v>
      </c>
      <c r="J313" s="1">
        <f t="shared" ca="1" si="58"/>
        <v>71.372041972861169</v>
      </c>
      <c r="K313" s="71">
        <f t="shared" ca="1" si="69"/>
        <v>-30.588017988369074</v>
      </c>
      <c r="L313" s="72">
        <f t="shared" ca="1" si="59"/>
        <v>-101.96005996123026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5.95">
      <c r="A314" s="70">
        <f t="shared" si="60"/>
        <v>303</v>
      </c>
      <c r="B314" s="71">
        <f t="shared" ca="1" si="61"/>
        <v>36.641387632825932</v>
      </c>
      <c r="C314" s="1">
        <f t="shared" si="62"/>
        <v>9500000</v>
      </c>
      <c r="D314" s="1">
        <f t="shared" si="63"/>
        <v>0.45</v>
      </c>
      <c r="E314" s="1">
        <f t="shared" ca="1" si="64"/>
        <v>348.09318251184635</v>
      </c>
      <c r="F314" s="71">
        <f t="shared" ca="1" si="65"/>
        <v>156.64193213033087</v>
      </c>
      <c r="G314" s="1">
        <f t="shared" ca="1" si="66"/>
        <v>191.45125038151548</v>
      </c>
      <c r="H314" s="1">
        <f t="shared" ca="1" si="67"/>
        <v>57.435375114454644</v>
      </c>
      <c r="I314" s="1">
        <f t="shared" ca="1" si="68"/>
        <v>134.01587526706084</v>
      </c>
      <c r="J314" s="1">
        <f t="shared" ca="1" si="58"/>
        <v>93.811112686942579</v>
      </c>
      <c r="K314" s="71">
        <f t="shared" ca="1" si="69"/>
        <v>-40.204762580118249</v>
      </c>
      <c r="L314" s="72">
        <f t="shared" ca="1" si="59"/>
        <v>-134.01587526706084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5.95">
      <c r="A315" s="70">
        <f t="shared" si="60"/>
        <v>304</v>
      </c>
      <c r="B315" s="71">
        <f t="shared" ca="1" si="61"/>
        <v>36.800370311086283</v>
      </c>
      <c r="C315" s="1">
        <f t="shared" si="62"/>
        <v>9500000</v>
      </c>
      <c r="D315" s="1">
        <f t="shared" si="63"/>
        <v>0.45</v>
      </c>
      <c r="E315" s="1">
        <f t="shared" ca="1" si="64"/>
        <v>349.60351795531972</v>
      </c>
      <c r="F315" s="71">
        <f t="shared" ca="1" si="65"/>
        <v>157.32158307989388</v>
      </c>
      <c r="G315" s="1">
        <f t="shared" ca="1" si="66"/>
        <v>192.28193487542583</v>
      </c>
      <c r="H315" s="1">
        <f t="shared" ca="1" si="67"/>
        <v>57.68458046262775</v>
      </c>
      <c r="I315" s="1">
        <f t="shared" ca="1" si="68"/>
        <v>134.5973544127981</v>
      </c>
      <c r="J315" s="1">
        <f t="shared" ca="1" si="58"/>
        <v>94.218148088958657</v>
      </c>
      <c r="K315" s="71">
        <f t="shared" ca="1" si="69"/>
        <v>-40.379206323839426</v>
      </c>
      <c r="L315" s="72">
        <f t="shared" ca="1" si="59"/>
        <v>-134.5973544127981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5.95">
      <c r="A316" s="70">
        <f t="shared" si="60"/>
        <v>305</v>
      </c>
      <c r="B316" s="71">
        <f t="shared" ca="1" si="61"/>
        <v>24.156434630025231</v>
      </c>
      <c r="C316" s="1">
        <f t="shared" si="62"/>
        <v>9500000</v>
      </c>
      <c r="D316" s="1">
        <f t="shared" si="63"/>
        <v>0.45</v>
      </c>
      <c r="E316" s="1">
        <f t="shared" ca="1" si="64"/>
        <v>229.48612898523967</v>
      </c>
      <c r="F316" s="71">
        <f t="shared" ca="1" si="65"/>
        <v>103.26875804335785</v>
      </c>
      <c r="G316" s="1">
        <f t="shared" ca="1" si="66"/>
        <v>126.21737094188182</v>
      </c>
      <c r="H316" s="1">
        <f t="shared" ca="1" si="67"/>
        <v>37.865211282564545</v>
      </c>
      <c r="I316" s="1">
        <f t="shared" ca="1" si="68"/>
        <v>88.35215965931728</v>
      </c>
      <c r="J316" s="1">
        <f t="shared" ca="1" si="58"/>
        <v>61.846511761522095</v>
      </c>
      <c r="K316" s="71">
        <f t="shared" ca="1" si="69"/>
        <v>-26.505647897795182</v>
      </c>
      <c r="L316" s="72">
        <f t="shared" ca="1" si="59"/>
        <v>-88.35215965931728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5.95">
      <c r="A317" s="70">
        <f t="shared" si="60"/>
        <v>306</v>
      </c>
      <c r="B317" s="71">
        <f t="shared" ca="1" si="61"/>
        <v>42.448647267451335</v>
      </c>
      <c r="C317" s="1">
        <f t="shared" si="62"/>
        <v>9500000</v>
      </c>
      <c r="D317" s="1">
        <f t="shared" si="63"/>
        <v>0.45</v>
      </c>
      <c r="E317" s="1">
        <f t="shared" ca="1" si="64"/>
        <v>403.26214904078768</v>
      </c>
      <c r="F317" s="71">
        <f t="shared" ca="1" si="65"/>
        <v>181.46796706835445</v>
      </c>
      <c r="G317" s="1">
        <f t="shared" ca="1" si="66"/>
        <v>221.79418197243322</v>
      </c>
      <c r="H317" s="1">
        <f t="shared" ca="1" si="67"/>
        <v>66.538254591729967</v>
      </c>
      <c r="I317" s="1">
        <f t="shared" ca="1" si="68"/>
        <v>155.25592738070327</v>
      </c>
      <c r="J317" s="1">
        <f t="shared" ca="1" si="58"/>
        <v>108.67914916649228</v>
      </c>
      <c r="K317" s="71">
        <f t="shared" ca="1" si="69"/>
        <v>-46.576778214210982</v>
      </c>
      <c r="L317" s="72">
        <f t="shared" ca="1" si="59"/>
        <v>-155.25592738070327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5.95">
      <c r="A318" s="70">
        <f t="shared" si="60"/>
        <v>307</v>
      </c>
      <c r="B318" s="71">
        <f t="shared" ca="1" si="61"/>
        <v>38.738567627182178</v>
      </c>
      <c r="C318" s="1">
        <f t="shared" si="62"/>
        <v>9500000</v>
      </c>
      <c r="D318" s="1">
        <f t="shared" si="63"/>
        <v>0.45</v>
      </c>
      <c r="E318" s="1">
        <f t="shared" ca="1" si="64"/>
        <v>368.01639245823065</v>
      </c>
      <c r="F318" s="71">
        <f t="shared" ca="1" si="65"/>
        <v>165.60737660620379</v>
      </c>
      <c r="G318" s="1">
        <f t="shared" ca="1" si="66"/>
        <v>202.40901585202687</v>
      </c>
      <c r="H318" s="1">
        <f t="shared" ca="1" si="67"/>
        <v>60.722704755608056</v>
      </c>
      <c r="I318" s="1">
        <f t="shared" ca="1" si="68"/>
        <v>141.68631109641882</v>
      </c>
      <c r="J318" s="1">
        <f t="shared" ca="1" si="58"/>
        <v>99.180417767493168</v>
      </c>
      <c r="K318" s="71">
        <f t="shared" ca="1" si="69"/>
        <v>-42.505893328925644</v>
      </c>
      <c r="L318" s="72">
        <f t="shared" ca="1" si="59"/>
        <v>-141.68631109641882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5.95">
      <c r="A319" s="70">
        <f t="shared" si="60"/>
        <v>308</v>
      </c>
      <c r="B319" s="71">
        <f t="shared" ca="1" si="61"/>
        <v>30.261367153614135</v>
      </c>
      <c r="C319" s="1">
        <f t="shared" si="62"/>
        <v>9500000</v>
      </c>
      <c r="D319" s="1">
        <f t="shared" si="63"/>
        <v>0.45</v>
      </c>
      <c r="E319" s="1">
        <f t="shared" ca="1" si="64"/>
        <v>287.48298795933425</v>
      </c>
      <c r="F319" s="71">
        <f t="shared" ca="1" si="65"/>
        <v>129.36734458170042</v>
      </c>
      <c r="G319" s="1">
        <f t="shared" ca="1" si="66"/>
        <v>158.11564337763383</v>
      </c>
      <c r="H319" s="1">
        <f t="shared" ca="1" si="67"/>
        <v>47.434693013290151</v>
      </c>
      <c r="I319" s="1">
        <f t="shared" ca="1" si="68"/>
        <v>110.68095036434369</v>
      </c>
      <c r="J319" s="1">
        <f t="shared" ca="1" si="58"/>
        <v>77.476665255040572</v>
      </c>
      <c r="K319" s="71">
        <f t="shared" ca="1" si="69"/>
        <v>-33.204285109303108</v>
      </c>
      <c r="L319" s="72">
        <f t="shared" ca="1" si="59"/>
        <v>-110.68095036434369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5.95">
      <c r="A320" s="70">
        <f t="shared" si="60"/>
        <v>309</v>
      </c>
      <c r="B320" s="71">
        <f t="shared" ca="1" si="61"/>
        <v>44.533597489105667</v>
      </c>
      <c r="C320" s="1">
        <f t="shared" si="62"/>
        <v>9500000</v>
      </c>
      <c r="D320" s="1">
        <f t="shared" si="63"/>
        <v>0.45</v>
      </c>
      <c r="E320" s="1">
        <f t="shared" ca="1" si="64"/>
        <v>423.06917614650382</v>
      </c>
      <c r="F320" s="71">
        <f t="shared" ca="1" si="65"/>
        <v>190.38112926592672</v>
      </c>
      <c r="G320" s="1">
        <f t="shared" ca="1" si="66"/>
        <v>232.6880468805771</v>
      </c>
      <c r="H320" s="1">
        <f t="shared" ca="1" si="67"/>
        <v>69.806414064173126</v>
      </c>
      <c r="I320" s="1">
        <f t="shared" ca="1" si="68"/>
        <v>162.88163281640396</v>
      </c>
      <c r="J320" s="1">
        <f t="shared" ca="1" si="58"/>
        <v>114.01714297148277</v>
      </c>
      <c r="K320" s="71">
        <f t="shared" ca="1" si="69"/>
        <v>-48.864489844921188</v>
      </c>
      <c r="L320" s="72">
        <f t="shared" ca="1" si="59"/>
        <v>-162.88163281640396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5.95">
      <c r="A321" s="70">
        <f t="shared" si="60"/>
        <v>310</v>
      </c>
      <c r="B321" s="71">
        <f t="shared" ca="1" si="61"/>
        <v>36.397525290494237</v>
      </c>
      <c r="C321" s="1">
        <f t="shared" si="62"/>
        <v>9500000</v>
      </c>
      <c r="D321" s="1">
        <f t="shared" si="63"/>
        <v>0.45</v>
      </c>
      <c r="E321" s="1">
        <f t="shared" ca="1" si="64"/>
        <v>345.77649025969521</v>
      </c>
      <c r="F321" s="71">
        <f t="shared" ca="1" si="65"/>
        <v>155.59942061686286</v>
      </c>
      <c r="G321" s="1">
        <f t="shared" ca="1" si="66"/>
        <v>190.17706964283235</v>
      </c>
      <c r="H321" s="1">
        <f t="shared" ca="1" si="67"/>
        <v>57.053120892849705</v>
      </c>
      <c r="I321" s="1">
        <f t="shared" ca="1" si="68"/>
        <v>133.12394874998265</v>
      </c>
      <c r="J321" s="1">
        <f t="shared" ca="1" si="58"/>
        <v>93.186764124987846</v>
      </c>
      <c r="K321" s="71">
        <f t="shared" ca="1" si="69"/>
        <v>-39.937184624994792</v>
      </c>
      <c r="L321" s="72">
        <f t="shared" ca="1" si="59"/>
        <v>-133.12394874998265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5.95">
      <c r="A322" s="70">
        <f t="shared" si="60"/>
        <v>311</v>
      </c>
      <c r="B322" s="71">
        <f t="shared" ca="1" si="61"/>
        <v>35.738566869560536</v>
      </c>
      <c r="C322" s="1">
        <f t="shared" si="62"/>
        <v>9500000</v>
      </c>
      <c r="D322" s="1">
        <f t="shared" si="63"/>
        <v>0.45</v>
      </c>
      <c r="E322" s="1">
        <f t="shared" ca="1" si="64"/>
        <v>339.51638526082507</v>
      </c>
      <c r="F322" s="71">
        <f t="shared" ca="1" si="65"/>
        <v>152.78237336737129</v>
      </c>
      <c r="G322" s="1">
        <f t="shared" ca="1" si="66"/>
        <v>186.73401189345378</v>
      </c>
      <c r="H322" s="1">
        <f t="shared" ca="1" si="67"/>
        <v>56.020203568036131</v>
      </c>
      <c r="I322" s="1">
        <f t="shared" ca="1" si="68"/>
        <v>130.71380832541766</v>
      </c>
      <c r="J322" s="1">
        <f t="shared" ca="1" si="58"/>
        <v>91.499665827792356</v>
      </c>
      <c r="K322" s="71">
        <f t="shared" ca="1" si="69"/>
        <v>-39.214142497625296</v>
      </c>
      <c r="L322" s="72">
        <f t="shared" ca="1" si="59"/>
        <v>-130.71380832541766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5.95">
      <c r="A323" s="70">
        <f t="shared" si="60"/>
        <v>312</v>
      </c>
      <c r="B323" s="71">
        <f t="shared" ca="1" si="61"/>
        <v>35.9556167149101</v>
      </c>
      <c r="C323" s="1">
        <f t="shared" si="62"/>
        <v>9500000</v>
      </c>
      <c r="D323" s="1">
        <f t="shared" si="63"/>
        <v>0.45</v>
      </c>
      <c r="E323" s="1">
        <f t="shared" ca="1" si="64"/>
        <v>341.57835879164594</v>
      </c>
      <c r="F323" s="71">
        <f t="shared" ca="1" si="65"/>
        <v>153.71026145624069</v>
      </c>
      <c r="G323" s="1">
        <f t="shared" ca="1" si="66"/>
        <v>187.86809733540525</v>
      </c>
      <c r="H323" s="1">
        <f t="shared" ca="1" si="67"/>
        <v>56.360429200621574</v>
      </c>
      <c r="I323" s="1">
        <f t="shared" ca="1" si="68"/>
        <v>131.50766813478367</v>
      </c>
      <c r="J323" s="1">
        <f t="shared" ca="1" si="58"/>
        <v>92.055367694348561</v>
      </c>
      <c r="K323" s="71">
        <f t="shared" ca="1" si="69"/>
        <v>-39.452300440435103</v>
      </c>
      <c r="L323" s="72">
        <f t="shared" ca="1" si="59"/>
        <v>-131.50766813478367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5.95">
      <c r="A324" s="70">
        <f t="shared" si="60"/>
        <v>313</v>
      </c>
      <c r="B324" s="71">
        <f t="shared" ca="1" si="61"/>
        <v>35.665100580930087</v>
      </c>
      <c r="C324" s="1">
        <f t="shared" si="62"/>
        <v>9500000</v>
      </c>
      <c r="D324" s="1">
        <f t="shared" si="63"/>
        <v>0.45</v>
      </c>
      <c r="E324" s="1">
        <f t="shared" ca="1" si="64"/>
        <v>338.81845551883583</v>
      </c>
      <c r="F324" s="71">
        <f t="shared" ca="1" si="65"/>
        <v>152.46830498347612</v>
      </c>
      <c r="G324" s="1">
        <f t="shared" ca="1" si="66"/>
        <v>186.35015053535972</v>
      </c>
      <c r="H324" s="1">
        <f t="shared" ca="1" si="67"/>
        <v>55.905045160607912</v>
      </c>
      <c r="I324" s="1">
        <f t="shared" ca="1" si="68"/>
        <v>130.44510537475179</v>
      </c>
      <c r="J324" s="1">
        <f t="shared" ca="1" si="58"/>
        <v>91.311573762326248</v>
      </c>
      <c r="K324" s="71">
        <f t="shared" ca="1" si="69"/>
        <v>-39.133531612425536</v>
      </c>
      <c r="L324" s="72">
        <f t="shared" ca="1" si="59"/>
        <v>-130.44510537475179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5.95">
      <c r="A325" s="70">
        <f t="shared" si="60"/>
        <v>314</v>
      </c>
      <c r="B325" s="71">
        <f t="shared" ca="1" si="61"/>
        <v>37.646349868940661</v>
      </c>
      <c r="C325" s="1">
        <f t="shared" si="62"/>
        <v>9500000</v>
      </c>
      <c r="D325" s="1">
        <f t="shared" si="63"/>
        <v>0.45</v>
      </c>
      <c r="E325" s="1">
        <f t="shared" ca="1" si="64"/>
        <v>357.64032375493628</v>
      </c>
      <c r="F325" s="71">
        <f t="shared" ca="1" si="65"/>
        <v>160.93814568972132</v>
      </c>
      <c r="G325" s="1">
        <f t="shared" ca="1" si="66"/>
        <v>196.70217806521495</v>
      </c>
      <c r="H325" s="1">
        <f t="shared" ca="1" si="67"/>
        <v>59.010653419564484</v>
      </c>
      <c r="I325" s="1">
        <f t="shared" ca="1" si="68"/>
        <v>137.69152464565047</v>
      </c>
      <c r="J325" s="1">
        <f t="shared" ca="1" si="58"/>
        <v>96.384067251955329</v>
      </c>
      <c r="K325" s="71">
        <f t="shared" ca="1" si="69"/>
        <v>-41.307457393695138</v>
      </c>
      <c r="L325" s="72">
        <f t="shared" ca="1" si="59"/>
        <v>-137.69152464565047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5.95">
      <c r="A326" s="70">
        <f t="shared" si="60"/>
        <v>315</v>
      </c>
      <c r="B326" s="71">
        <f t="shared" ca="1" si="61"/>
        <v>27.344228085806165</v>
      </c>
      <c r="C326" s="1">
        <f t="shared" si="62"/>
        <v>9500000</v>
      </c>
      <c r="D326" s="1">
        <f t="shared" si="63"/>
        <v>0.45</v>
      </c>
      <c r="E326" s="1">
        <f t="shared" ca="1" si="64"/>
        <v>259.77016681515857</v>
      </c>
      <c r="F326" s="71">
        <f t="shared" ca="1" si="65"/>
        <v>116.89657506682136</v>
      </c>
      <c r="G326" s="1">
        <f t="shared" ca="1" si="66"/>
        <v>142.87359174833722</v>
      </c>
      <c r="H326" s="1">
        <f t="shared" ca="1" si="67"/>
        <v>42.862077524501167</v>
      </c>
      <c r="I326" s="1">
        <f t="shared" ca="1" si="68"/>
        <v>100.01151422383606</v>
      </c>
      <c r="J326" s="1">
        <f t="shared" ca="1" si="58"/>
        <v>70.00805995668523</v>
      </c>
      <c r="K326" s="71">
        <f t="shared" ca="1" si="69"/>
        <v>-30.003454267150815</v>
      </c>
      <c r="L326" s="72">
        <f t="shared" ca="1" si="59"/>
        <v>-100.01151422383606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5.95">
      <c r="A327" s="70">
        <f t="shared" si="60"/>
        <v>316</v>
      </c>
      <c r="B327" s="71">
        <f t="shared" ca="1" si="61"/>
        <v>42.005144889798181</v>
      </c>
      <c r="C327" s="1">
        <f t="shared" si="62"/>
        <v>9500000</v>
      </c>
      <c r="D327" s="1">
        <f t="shared" si="63"/>
        <v>0.45</v>
      </c>
      <c r="E327" s="1">
        <f t="shared" ca="1" si="64"/>
        <v>399.04887645308276</v>
      </c>
      <c r="F327" s="71">
        <f t="shared" ca="1" si="65"/>
        <v>179.57199440388723</v>
      </c>
      <c r="G327" s="1">
        <f t="shared" ca="1" si="66"/>
        <v>219.47688204919552</v>
      </c>
      <c r="H327" s="1">
        <f t="shared" ca="1" si="67"/>
        <v>65.84306461475866</v>
      </c>
      <c r="I327" s="1">
        <f t="shared" ca="1" si="68"/>
        <v>153.63381743443688</v>
      </c>
      <c r="J327" s="1">
        <f t="shared" ca="1" si="58"/>
        <v>107.5436722041058</v>
      </c>
      <c r="K327" s="71">
        <f t="shared" ca="1" si="69"/>
        <v>-46.090145230331061</v>
      </c>
      <c r="L327" s="72">
        <f t="shared" ca="1" si="59"/>
        <v>-153.63381743443688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5.95">
      <c r="A328" s="70">
        <f t="shared" si="60"/>
        <v>317</v>
      </c>
      <c r="B328" s="71">
        <f t="shared" ca="1" si="61"/>
        <v>37.766344152908616</v>
      </c>
      <c r="C328" s="1">
        <f t="shared" si="62"/>
        <v>9500000</v>
      </c>
      <c r="D328" s="1">
        <f t="shared" si="63"/>
        <v>0.45</v>
      </c>
      <c r="E328" s="1">
        <f t="shared" ca="1" si="64"/>
        <v>358.78026945263184</v>
      </c>
      <c r="F328" s="71">
        <f t="shared" ca="1" si="65"/>
        <v>161.45112125368433</v>
      </c>
      <c r="G328" s="1">
        <f t="shared" ca="1" si="66"/>
        <v>197.32914819894751</v>
      </c>
      <c r="H328" s="1">
        <f t="shared" ca="1" si="67"/>
        <v>59.198744459684249</v>
      </c>
      <c r="I328" s="1">
        <f t="shared" ca="1" si="68"/>
        <v>138.13040373926327</v>
      </c>
      <c r="J328" s="1">
        <f t="shared" ca="1" si="58"/>
        <v>96.691282617484291</v>
      </c>
      <c r="K328" s="71">
        <f t="shared" ca="1" si="69"/>
        <v>-41.439121121778982</v>
      </c>
      <c r="L328" s="72">
        <f t="shared" ca="1" si="59"/>
        <v>-138.13040373926327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5.95">
      <c r="A329" s="70">
        <f t="shared" si="60"/>
        <v>318</v>
      </c>
      <c r="B329" s="71">
        <f t="shared" ca="1" si="61"/>
        <v>48.802689393517184</v>
      </c>
      <c r="C329" s="1">
        <f t="shared" si="62"/>
        <v>9500000</v>
      </c>
      <c r="D329" s="1">
        <f t="shared" si="63"/>
        <v>0.45</v>
      </c>
      <c r="E329" s="1">
        <f t="shared" ca="1" si="64"/>
        <v>463.62554923841327</v>
      </c>
      <c r="F329" s="71">
        <f t="shared" ca="1" si="65"/>
        <v>208.63149715728596</v>
      </c>
      <c r="G329" s="1">
        <f t="shared" ca="1" si="66"/>
        <v>254.99405208112731</v>
      </c>
      <c r="H329" s="1">
        <f t="shared" ca="1" si="67"/>
        <v>76.498215624338187</v>
      </c>
      <c r="I329" s="1">
        <f t="shared" ca="1" si="68"/>
        <v>178.49583645678911</v>
      </c>
      <c r="J329" s="1">
        <f t="shared" ca="1" si="58"/>
        <v>124.94708551975236</v>
      </c>
      <c r="K329" s="71">
        <f t="shared" ca="1" si="69"/>
        <v>-53.548750937036729</v>
      </c>
      <c r="L329" s="72">
        <f t="shared" ca="1" si="59"/>
        <v>-178.49583645678911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5.95">
      <c r="A330" s="70">
        <f t="shared" si="60"/>
        <v>319</v>
      </c>
      <c r="B330" s="71">
        <f t="shared" ca="1" si="61"/>
        <v>44.979298275455221</v>
      </c>
      <c r="C330" s="1">
        <f t="shared" si="62"/>
        <v>9500000</v>
      </c>
      <c r="D330" s="1">
        <f t="shared" si="63"/>
        <v>0.45</v>
      </c>
      <c r="E330" s="1">
        <f t="shared" ca="1" si="64"/>
        <v>427.3033336168246</v>
      </c>
      <c r="F330" s="71">
        <f t="shared" ca="1" si="65"/>
        <v>192.28650012757109</v>
      </c>
      <c r="G330" s="1">
        <f t="shared" ca="1" si="66"/>
        <v>235.01683348925351</v>
      </c>
      <c r="H330" s="1">
        <f t="shared" ca="1" si="67"/>
        <v>70.505050046776049</v>
      </c>
      <c r="I330" s="1">
        <f t="shared" ca="1" si="68"/>
        <v>164.51178344247745</v>
      </c>
      <c r="J330" s="1">
        <f t="shared" ca="1" si="58"/>
        <v>115.15824840973421</v>
      </c>
      <c r="K330" s="71">
        <f t="shared" ca="1" si="69"/>
        <v>-49.353535032743231</v>
      </c>
      <c r="L330" s="72">
        <f t="shared" ca="1" si="59"/>
        <v>-164.51178344247745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5.95">
      <c r="A331" s="70">
        <f t="shared" si="60"/>
        <v>320</v>
      </c>
      <c r="B331" s="71">
        <f t="shared" ca="1" si="61"/>
        <v>27.539085023647576</v>
      </c>
      <c r="C331" s="1">
        <f t="shared" si="62"/>
        <v>9500000</v>
      </c>
      <c r="D331" s="1">
        <f t="shared" si="63"/>
        <v>0.45</v>
      </c>
      <c r="E331" s="1">
        <f t="shared" ca="1" si="64"/>
        <v>261.62130772465196</v>
      </c>
      <c r="F331" s="71">
        <f t="shared" ca="1" si="65"/>
        <v>117.72958847609338</v>
      </c>
      <c r="G331" s="1">
        <f t="shared" ca="1" si="66"/>
        <v>143.89171924855856</v>
      </c>
      <c r="H331" s="1">
        <f t="shared" ca="1" si="67"/>
        <v>43.167515774567569</v>
      </c>
      <c r="I331" s="1">
        <f t="shared" ca="1" si="68"/>
        <v>100.724203473991</v>
      </c>
      <c r="J331" s="1">
        <f t="shared" ca="1" si="58"/>
        <v>70.506942431793689</v>
      </c>
      <c r="K331" s="71">
        <f t="shared" ca="1" si="69"/>
        <v>-30.217261042197297</v>
      </c>
      <c r="L331" s="72">
        <f t="shared" ca="1" si="59"/>
        <v>-100.724203473991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5.95">
      <c r="A332" s="70">
        <f t="shared" si="60"/>
        <v>321</v>
      </c>
      <c r="B332" s="71">
        <f t="shared" ca="1" si="61"/>
        <v>27.989178221366764</v>
      </c>
      <c r="C332" s="1">
        <f t="shared" si="62"/>
        <v>9500000</v>
      </c>
      <c r="D332" s="1">
        <f t="shared" si="63"/>
        <v>0.45</v>
      </c>
      <c r="E332" s="1">
        <f t="shared" ca="1" si="64"/>
        <v>265.89719310298426</v>
      </c>
      <c r="F332" s="71">
        <f t="shared" ca="1" si="65"/>
        <v>119.65373689634292</v>
      </c>
      <c r="G332" s="1">
        <f t="shared" ca="1" si="66"/>
        <v>146.24345620664133</v>
      </c>
      <c r="H332" s="1">
        <f t="shared" ca="1" si="67"/>
        <v>43.873036861992396</v>
      </c>
      <c r="I332" s="1">
        <f t="shared" ca="1" si="68"/>
        <v>102.37041934464892</v>
      </c>
      <c r="J332" s="1">
        <f t="shared" ref="J332:J395" ca="1" si="70" xml:space="preserve"> I332*(1-$B$6)</f>
        <v>71.659293541254243</v>
      </c>
      <c r="K332" s="71">
        <f t="shared" ca="1" si="69"/>
        <v>-30.711125803394676</v>
      </c>
      <c r="L332" s="72">
        <f t="shared" ref="L332:L395" ca="1" si="71">-I332</f>
        <v>-102.37041934464892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5.95">
      <c r="A333" s="70">
        <f t="shared" si="60"/>
        <v>322</v>
      </c>
      <c r="B333" s="71">
        <f t="shared" ca="1" si="61"/>
        <v>43.622656709571253</v>
      </c>
      <c r="C333" s="1">
        <f t="shared" si="62"/>
        <v>9500000</v>
      </c>
      <c r="D333" s="1">
        <f t="shared" si="63"/>
        <v>0.45</v>
      </c>
      <c r="E333" s="1">
        <f t="shared" ca="1" si="64"/>
        <v>414.4152387409269</v>
      </c>
      <c r="F333" s="71">
        <f t="shared" ca="1" si="65"/>
        <v>186.4868574334171</v>
      </c>
      <c r="G333" s="1">
        <f t="shared" ca="1" si="66"/>
        <v>227.9283813075098</v>
      </c>
      <c r="H333" s="1">
        <f t="shared" ca="1" si="67"/>
        <v>68.378514392252939</v>
      </c>
      <c r="I333" s="1">
        <f t="shared" ca="1" si="68"/>
        <v>159.54986691525687</v>
      </c>
      <c r="J333" s="1">
        <f t="shared" ca="1" si="70"/>
        <v>111.6849068406798</v>
      </c>
      <c r="K333" s="71">
        <f t="shared" ca="1" si="69"/>
        <v>-47.864960074577063</v>
      </c>
      <c r="L333" s="72">
        <f t="shared" ca="1" si="71"/>
        <v>-159.54986691525687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5.95">
      <c r="A334" s="70">
        <f t="shared" si="60"/>
        <v>323</v>
      </c>
      <c r="B334" s="71">
        <f t="shared" ca="1" si="61"/>
        <v>43.092109793791174</v>
      </c>
      <c r="C334" s="1">
        <f t="shared" si="62"/>
        <v>9500000</v>
      </c>
      <c r="D334" s="1">
        <f t="shared" si="63"/>
        <v>0.45</v>
      </c>
      <c r="E334" s="1">
        <f t="shared" ca="1" si="64"/>
        <v>409.37504304101617</v>
      </c>
      <c r="F334" s="71">
        <f t="shared" ca="1" si="65"/>
        <v>184.21876936845729</v>
      </c>
      <c r="G334" s="1">
        <f t="shared" ca="1" si="66"/>
        <v>225.15627367255888</v>
      </c>
      <c r="H334" s="1">
        <f t="shared" ca="1" si="67"/>
        <v>67.546882101767665</v>
      </c>
      <c r="I334" s="1">
        <f t="shared" ca="1" si="68"/>
        <v>157.60939157079122</v>
      </c>
      <c r="J334" s="1">
        <f t="shared" ca="1" si="70"/>
        <v>110.32657409955385</v>
      </c>
      <c r="K334" s="71">
        <f t="shared" ca="1" si="69"/>
        <v>-47.282817471237365</v>
      </c>
      <c r="L334" s="72">
        <f t="shared" ca="1" si="71"/>
        <v>-157.60939157079122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5.95">
      <c r="A335" s="70">
        <f t="shared" si="60"/>
        <v>324</v>
      </c>
      <c r="B335" s="71">
        <f t="shared" ca="1" si="61"/>
        <v>36.816638310355131</v>
      </c>
      <c r="C335" s="1">
        <f t="shared" si="62"/>
        <v>9500000</v>
      </c>
      <c r="D335" s="1">
        <f t="shared" si="63"/>
        <v>0.45</v>
      </c>
      <c r="E335" s="1">
        <f t="shared" ca="1" si="64"/>
        <v>349.75806394837372</v>
      </c>
      <c r="F335" s="71">
        <f t="shared" ca="1" si="65"/>
        <v>157.39112877676817</v>
      </c>
      <c r="G335" s="1">
        <f t="shared" ca="1" si="66"/>
        <v>192.36693517160555</v>
      </c>
      <c r="H335" s="1">
        <f t="shared" ca="1" si="67"/>
        <v>57.71008055148166</v>
      </c>
      <c r="I335" s="1">
        <f t="shared" ca="1" si="68"/>
        <v>134.65685462012388</v>
      </c>
      <c r="J335" s="1">
        <f t="shared" ca="1" si="70"/>
        <v>94.259798234086716</v>
      </c>
      <c r="K335" s="71">
        <f t="shared" ca="1" si="69"/>
        <v>-40.397056386037164</v>
      </c>
      <c r="L335" s="72">
        <f t="shared" ca="1" si="71"/>
        <v>-134.65685462012388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5.95">
      <c r="A336" s="70">
        <f t="shared" si="60"/>
        <v>325</v>
      </c>
      <c r="B336" s="71">
        <f t="shared" ca="1" si="61"/>
        <v>30.490548656314417</v>
      </c>
      <c r="C336" s="1">
        <f t="shared" si="62"/>
        <v>9500000</v>
      </c>
      <c r="D336" s="1">
        <f t="shared" si="63"/>
        <v>0.45</v>
      </c>
      <c r="E336" s="1">
        <f t="shared" ca="1" si="64"/>
        <v>289.66021223498694</v>
      </c>
      <c r="F336" s="71">
        <f t="shared" ca="1" si="65"/>
        <v>130.34709550574414</v>
      </c>
      <c r="G336" s="1">
        <f t="shared" ca="1" si="66"/>
        <v>159.31311672924281</v>
      </c>
      <c r="H336" s="1">
        <f t="shared" ca="1" si="67"/>
        <v>47.793935018772842</v>
      </c>
      <c r="I336" s="1">
        <f t="shared" ca="1" si="68"/>
        <v>111.51918171046997</v>
      </c>
      <c r="J336" s="1">
        <f t="shared" ca="1" si="70"/>
        <v>78.063427197328977</v>
      </c>
      <c r="K336" s="71">
        <f t="shared" ca="1" si="69"/>
        <v>-33.455754513140988</v>
      </c>
      <c r="L336" s="72">
        <f t="shared" ca="1" si="71"/>
        <v>-111.51918171046997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5.95">
      <c r="A337" s="70">
        <f t="shared" si="60"/>
        <v>326</v>
      </c>
      <c r="B337" s="71">
        <f t="shared" ca="1" si="61"/>
        <v>27.766097142262382</v>
      </c>
      <c r="C337" s="1">
        <f t="shared" si="62"/>
        <v>9500000</v>
      </c>
      <c r="D337" s="1">
        <f t="shared" si="63"/>
        <v>0.45</v>
      </c>
      <c r="E337" s="1">
        <f t="shared" ca="1" si="64"/>
        <v>263.77792285149263</v>
      </c>
      <c r="F337" s="71">
        <f t="shared" ca="1" si="65"/>
        <v>118.70006528317168</v>
      </c>
      <c r="G337" s="1">
        <f t="shared" ca="1" si="66"/>
        <v>145.07785756832095</v>
      </c>
      <c r="H337" s="1">
        <f t="shared" ca="1" si="67"/>
        <v>43.523357270496284</v>
      </c>
      <c r="I337" s="1">
        <f t="shared" ca="1" si="68"/>
        <v>101.55450029782466</v>
      </c>
      <c r="J337" s="1">
        <f t="shared" ca="1" si="70"/>
        <v>71.088150208477259</v>
      </c>
      <c r="K337" s="71">
        <f t="shared" ca="1" si="69"/>
        <v>-30.466350089347397</v>
      </c>
      <c r="L337" s="72">
        <f t="shared" ca="1" si="71"/>
        <v>-101.55450029782466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5.95">
      <c r="A338" s="70">
        <f t="shared" si="60"/>
        <v>327</v>
      </c>
      <c r="B338" s="71">
        <f t="shared" ca="1" si="61"/>
        <v>33.823843545649929</v>
      </c>
      <c r="C338" s="1">
        <f t="shared" si="62"/>
        <v>9500000</v>
      </c>
      <c r="D338" s="1">
        <f t="shared" si="63"/>
        <v>0.45</v>
      </c>
      <c r="E338" s="1">
        <f t="shared" ca="1" si="64"/>
        <v>321.32651368367436</v>
      </c>
      <c r="F338" s="71">
        <f t="shared" ca="1" si="65"/>
        <v>144.59693115765347</v>
      </c>
      <c r="G338" s="1">
        <f t="shared" ca="1" si="66"/>
        <v>176.72958252602089</v>
      </c>
      <c r="H338" s="1">
        <f t="shared" ca="1" si="67"/>
        <v>53.018874757806266</v>
      </c>
      <c r="I338" s="1">
        <f t="shared" ca="1" si="68"/>
        <v>123.71070776821463</v>
      </c>
      <c r="J338" s="1">
        <f t="shared" ca="1" si="70"/>
        <v>86.59749543775024</v>
      </c>
      <c r="K338" s="71">
        <f t="shared" ca="1" si="69"/>
        <v>-37.113212330464386</v>
      </c>
      <c r="L338" s="72">
        <f t="shared" ca="1" si="71"/>
        <v>-123.71070776821463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5.95">
      <c r="A339" s="70">
        <f t="shared" si="60"/>
        <v>328</v>
      </c>
      <c r="B339" s="71">
        <f t="shared" ca="1" si="61"/>
        <v>31.788709852863228</v>
      </c>
      <c r="C339" s="1">
        <f t="shared" si="62"/>
        <v>9500000</v>
      </c>
      <c r="D339" s="1">
        <f t="shared" si="63"/>
        <v>0.45</v>
      </c>
      <c r="E339" s="1">
        <f t="shared" ca="1" si="64"/>
        <v>301.99274360220068</v>
      </c>
      <c r="F339" s="71">
        <f t="shared" ca="1" si="65"/>
        <v>135.89673462099032</v>
      </c>
      <c r="G339" s="1">
        <f t="shared" ca="1" si="66"/>
        <v>166.09600898121036</v>
      </c>
      <c r="H339" s="1">
        <f t="shared" ca="1" si="67"/>
        <v>49.828802694363105</v>
      </c>
      <c r="I339" s="1">
        <f t="shared" ca="1" si="68"/>
        <v>116.26720628684726</v>
      </c>
      <c r="J339" s="1">
        <f t="shared" ca="1" si="70"/>
        <v>81.387044400793073</v>
      </c>
      <c r="K339" s="71">
        <f t="shared" ca="1" si="69"/>
        <v>-34.880161886054175</v>
      </c>
      <c r="L339" s="72">
        <f t="shared" ca="1" si="71"/>
        <v>-116.26720628684726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5.95">
      <c r="A340" s="70">
        <f t="shared" si="60"/>
        <v>329</v>
      </c>
      <c r="B340" s="71">
        <f t="shared" ca="1" si="61"/>
        <v>37.456681546131513</v>
      </c>
      <c r="C340" s="1">
        <f t="shared" si="62"/>
        <v>9500000</v>
      </c>
      <c r="D340" s="1">
        <f t="shared" si="63"/>
        <v>0.45</v>
      </c>
      <c r="E340" s="1">
        <f t="shared" ca="1" si="64"/>
        <v>355.83847468824933</v>
      </c>
      <c r="F340" s="71">
        <f t="shared" ca="1" si="65"/>
        <v>160.12731360971222</v>
      </c>
      <c r="G340" s="1">
        <f t="shared" ca="1" si="66"/>
        <v>195.71116107853712</v>
      </c>
      <c r="H340" s="1">
        <f t="shared" ca="1" si="67"/>
        <v>58.713348323561135</v>
      </c>
      <c r="I340" s="1">
        <f t="shared" ca="1" si="68"/>
        <v>136.997812754976</v>
      </c>
      <c r="J340" s="1">
        <f t="shared" ca="1" si="70"/>
        <v>95.898468928483197</v>
      </c>
      <c r="K340" s="71">
        <f t="shared" ca="1" si="69"/>
        <v>-41.099343826492799</v>
      </c>
      <c r="L340" s="72">
        <f t="shared" ca="1" si="71"/>
        <v>-136.997812754976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5.95">
      <c r="A341" s="70">
        <f t="shared" si="60"/>
        <v>330</v>
      </c>
      <c r="B341" s="71">
        <f t="shared" ca="1" si="61"/>
        <v>48.387858018869622</v>
      </c>
      <c r="C341" s="1">
        <f t="shared" si="62"/>
        <v>9500000</v>
      </c>
      <c r="D341" s="1">
        <f t="shared" si="63"/>
        <v>0.45</v>
      </c>
      <c r="E341" s="1">
        <f t="shared" ca="1" si="64"/>
        <v>459.68465117926138</v>
      </c>
      <c r="F341" s="71">
        <f t="shared" ca="1" si="65"/>
        <v>206.85809303066762</v>
      </c>
      <c r="G341" s="1">
        <f t="shared" ca="1" si="66"/>
        <v>252.82655814859376</v>
      </c>
      <c r="H341" s="1">
        <f t="shared" ca="1" si="67"/>
        <v>75.847967444578131</v>
      </c>
      <c r="I341" s="1">
        <f t="shared" ca="1" si="68"/>
        <v>176.97859070401563</v>
      </c>
      <c r="J341" s="1">
        <f t="shared" ca="1" si="70"/>
        <v>123.88501349281093</v>
      </c>
      <c r="K341" s="71">
        <f t="shared" ca="1" si="69"/>
        <v>-53.093577211204689</v>
      </c>
      <c r="L341" s="72">
        <f t="shared" ca="1" si="71"/>
        <v>-176.97859070401563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5.95">
      <c r="A342" s="70">
        <f t="shared" ref="A342:A405" si="72">ROW()-11</f>
        <v>331</v>
      </c>
      <c r="B342" s="71">
        <f t="shared" ref="B342:B405" ca="1" si="73">_xlfn.NORM.INV(RAND(),$B$1,$B$2)</f>
        <v>40.330580594502074</v>
      </c>
      <c r="C342" s="1">
        <f t="shared" ref="C342:C405" si="74">$B$3</f>
        <v>9500000</v>
      </c>
      <c r="D342" s="1">
        <f t="shared" ref="D342:D405" si="75">$B$4</f>
        <v>0.45</v>
      </c>
      <c r="E342" s="1">
        <f t="shared" ref="E342:E405" ca="1" si="76">(B342*C342)/$B$8</f>
        <v>383.14051564776969</v>
      </c>
      <c r="F342" s="71">
        <f t="shared" ref="F342:F405" ca="1" si="77">E342*D342</f>
        <v>172.41323204149637</v>
      </c>
      <c r="G342" s="1">
        <f t="shared" ref="G342:G405" ca="1" si="78">E342-F342</f>
        <v>210.72728360627332</v>
      </c>
      <c r="H342" s="1">
        <f t="shared" ref="H342:H405" ca="1" si="79">G342*$B$5</f>
        <v>63.218185081881991</v>
      </c>
      <c r="I342" s="1">
        <f t="shared" ref="I342:I405" ca="1" si="80">G342-H342</f>
        <v>147.50909852439133</v>
      </c>
      <c r="J342" s="1">
        <f t="shared" ca="1" si="70"/>
        <v>103.25636896707393</v>
      </c>
      <c r="K342" s="71">
        <f t="shared" ref="K342:K405" ca="1" si="81">-I342*$B$6</f>
        <v>-44.252729557317402</v>
      </c>
      <c r="L342" s="72">
        <f t="shared" ca="1" si="71"/>
        <v>-147.50909852439133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5.95">
      <c r="A343" s="70">
        <f t="shared" si="72"/>
        <v>332</v>
      </c>
      <c r="B343" s="71">
        <f t="shared" ca="1" si="73"/>
        <v>52.491189752411671</v>
      </c>
      <c r="C343" s="1">
        <f t="shared" si="74"/>
        <v>9500000</v>
      </c>
      <c r="D343" s="1">
        <f t="shared" si="75"/>
        <v>0.45</v>
      </c>
      <c r="E343" s="1">
        <f t="shared" ca="1" si="76"/>
        <v>498.66630264791087</v>
      </c>
      <c r="F343" s="71">
        <f t="shared" ca="1" si="77"/>
        <v>224.3998361915599</v>
      </c>
      <c r="G343" s="1">
        <f t="shared" ca="1" si="78"/>
        <v>274.26646645635094</v>
      </c>
      <c r="H343" s="1">
        <f t="shared" ca="1" si="79"/>
        <v>82.279939936905279</v>
      </c>
      <c r="I343" s="1">
        <f t="shared" ca="1" si="80"/>
        <v>191.98652651944565</v>
      </c>
      <c r="J343" s="1">
        <f t="shared" ca="1" si="70"/>
        <v>134.39056856361194</v>
      </c>
      <c r="K343" s="71">
        <f t="shared" ca="1" si="81"/>
        <v>-57.59595795583369</v>
      </c>
      <c r="L343" s="72">
        <f t="shared" ca="1" si="71"/>
        <v>-191.98652651944565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5.95">
      <c r="A344" s="70">
        <f t="shared" si="72"/>
        <v>333</v>
      </c>
      <c r="B344" s="71">
        <f t="shared" ca="1" si="73"/>
        <v>34.708624661305052</v>
      </c>
      <c r="C344" s="1">
        <f t="shared" si="74"/>
        <v>9500000</v>
      </c>
      <c r="D344" s="1">
        <f t="shared" si="75"/>
        <v>0.45</v>
      </c>
      <c r="E344" s="1">
        <f t="shared" ca="1" si="76"/>
        <v>329.73193428239796</v>
      </c>
      <c r="F344" s="71">
        <f t="shared" ca="1" si="77"/>
        <v>148.3793704270791</v>
      </c>
      <c r="G344" s="1">
        <f t="shared" ca="1" si="78"/>
        <v>181.35256385531886</v>
      </c>
      <c r="H344" s="1">
        <f t="shared" ca="1" si="79"/>
        <v>54.40576915659566</v>
      </c>
      <c r="I344" s="1">
        <f t="shared" ca="1" si="80"/>
        <v>126.94679469872321</v>
      </c>
      <c r="J344" s="1">
        <f t="shared" ca="1" si="70"/>
        <v>88.862756289106244</v>
      </c>
      <c r="K344" s="71">
        <f t="shared" ca="1" si="81"/>
        <v>-38.084038409616959</v>
      </c>
      <c r="L344" s="72">
        <f t="shared" ca="1" si="71"/>
        <v>-126.94679469872321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5.95">
      <c r="A345" s="70">
        <f t="shared" si="72"/>
        <v>334</v>
      </c>
      <c r="B345" s="71">
        <f t="shared" ca="1" si="73"/>
        <v>32.365512406894851</v>
      </c>
      <c r="C345" s="1">
        <f t="shared" si="74"/>
        <v>9500000</v>
      </c>
      <c r="D345" s="1">
        <f t="shared" si="75"/>
        <v>0.45</v>
      </c>
      <c r="E345" s="1">
        <f t="shared" ca="1" si="76"/>
        <v>307.4723678655011</v>
      </c>
      <c r="F345" s="71">
        <f t="shared" ca="1" si="77"/>
        <v>138.3625655394755</v>
      </c>
      <c r="G345" s="1">
        <f t="shared" ca="1" si="78"/>
        <v>169.1098023260256</v>
      </c>
      <c r="H345" s="1">
        <f t="shared" ca="1" si="79"/>
        <v>50.732940697807678</v>
      </c>
      <c r="I345" s="1">
        <f t="shared" ca="1" si="80"/>
        <v>118.37686162821792</v>
      </c>
      <c r="J345" s="1">
        <f t="shared" ca="1" si="70"/>
        <v>82.863803139752548</v>
      </c>
      <c r="K345" s="71">
        <f t="shared" ca="1" si="81"/>
        <v>-35.513058488465376</v>
      </c>
      <c r="L345" s="72">
        <f t="shared" ca="1" si="71"/>
        <v>-118.37686162821792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5.95">
      <c r="A346" s="70">
        <f t="shared" si="72"/>
        <v>335</v>
      </c>
      <c r="B346" s="71">
        <f t="shared" ca="1" si="73"/>
        <v>51.471105903193695</v>
      </c>
      <c r="C346" s="1">
        <f t="shared" si="74"/>
        <v>9500000</v>
      </c>
      <c r="D346" s="1">
        <f t="shared" si="75"/>
        <v>0.45</v>
      </c>
      <c r="E346" s="1">
        <f t="shared" ca="1" si="76"/>
        <v>488.9755060803401</v>
      </c>
      <c r="F346" s="71">
        <f t="shared" ca="1" si="77"/>
        <v>220.03897773615304</v>
      </c>
      <c r="G346" s="1">
        <f t="shared" ca="1" si="78"/>
        <v>268.93652834418708</v>
      </c>
      <c r="H346" s="1">
        <f t="shared" ca="1" si="79"/>
        <v>80.680958503256122</v>
      </c>
      <c r="I346" s="1">
        <f t="shared" ca="1" si="80"/>
        <v>188.25556984093095</v>
      </c>
      <c r="J346" s="1">
        <f t="shared" ca="1" si="70"/>
        <v>131.77889888865167</v>
      </c>
      <c r="K346" s="71">
        <f t="shared" ca="1" si="81"/>
        <v>-56.476670952279285</v>
      </c>
      <c r="L346" s="72">
        <f t="shared" ca="1" si="71"/>
        <v>-188.25556984093095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5.95">
      <c r="A347" s="70">
        <f t="shared" si="72"/>
        <v>336</v>
      </c>
      <c r="B347" s="71">
        <f t="shared" ca="1" si="73"/>
        <v>32.392976076340886</v>
      </c>
      <c r="C347" s="1">
        <f t="shared" si="74"/>
        <v>9500000</v>
      </c>
      <c r="D347" s="1">
        <f t="shared" si="75"/>
        <v>0.45</v>
      </c>
      <c r="E347" s="1">
        <f t="shared" ca="1" si="76"/>
        <v>307.73327272523846</v>
      </c>
      <c r="F347" s="71">
        <f t="shared" ca="1" si="77"/>
        <v>138.47997272635732</v>
      </c>
      <c r="G347" s="1">
        <f t="shared" ca="1" si="78"/>
        <v>169.25329999888115</v>
      </c>
      <c r="H347" s="1">
        <f t="shared" ca="1" si="79"/>
        <v>50.77598999966434</v>
      </c>
      <c r="I347" s="1">
        <f t="shared" ca="1" si="80"/>
        <v>118.4773099992168</v>
      </c>
      <c r="J347" s="1">
        <f t="shared" ca="1" si="70"/>
        <v>82.93411699945176</v>
      </c>
      <c r="K347" s="71">
        <f t="shared" ca="1" si="81"/>
        <v>-35.54319299976504</v>
      </c>
      <c r="L347" s="72">
        <f t="shared" ca="1" si="71"/>
        <v>-118.4773099992168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5.95">
      <c r="A348" s="70">
        <f t="shared" si="72"/>
        <v>337</v>
      </c>
      <c r="B348" s="71">
        <f t="shared" ca="1" si="73"/>
        <v>37.909940139734715</v>
      </c>
      <c r="C348" s="1">
        <f t="shared" si="74"/>
        <v>9500000</v>
      </c>
      <c r="D348" s="1">
        <f t="shared" si="75"/>
        <v>0.45</v>
      </c>
      <c r="E348" s="1">
        <f t="shared" ca="1" si="76"/>
        <v>360.14443132747977</v>
      </c>
      <c r="F348" s="71">
        <f t="shared" ca="1" si="77"/>
        <v>162.06499409736591</v>
      </c>
      <c r="G348" s="1">
        <f t="shared" ca="1" si="78"/>
        <v>198.07943723011385</v>
      </c>
      <c r="H348" s="1">
        <f t="shared" ca="1" si="79"/>
        <v>59.423831169034152</v>
      </c>
      <c r="I348" s="1">
        <f t="shared" ca="1" si="80"/>
        <v>138.65560606107971</v>
      </c>
      <c r="J348" s="1">
        <f t="shared" ca="1" si="70"/>
        <v>97.058924242755793</v>
      </c>
      <c r="K348" s="71">
        <f t="shared" ca="1" si="81"/>
        <v>-41.596681818323908</v>
      </c>
      <c r="L348" s="72">
        <f t="shared" ca="1" si="71"/>
        <v>-138.65560606107971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5.95">
      <c r="A349" s="70">
        <f t="shared" si="72"/>
        <v>338</v>
      </c>
      <c r="B349" s="71">
        <f t="shared" ca="1" si="73"/>
        <v>29.800059085718988</v>
      </c>
      <c r="C349" s="1">
        <f t="shared" si="74"/>
        <v>9500000</v>
      </c>
      <c r="D349" s="1">
        <f t="shared" si="75"/>
        <v>0.45</v>
      </c>
      <c r="E349" s="1">
        <f t="shared" ca="1" si="76"/>
        <v>283.10056131433038</v>
      </c>
      <c r="F349" s="71">
        <f t="shared" ca="1" si="77"/>
        <v>127.39525259144867</v>
      </c>
      <c r="G349" s="1">
        <f t="shared" ca="1" si="78"/>
        <v>155.70530872288171</v>
      </c>
      <c r="H349" s="1">
        <f t="shared" ca="1" si="79"/>
        <v>46.711592616864515</v>
      </c>
      <c r="I349" s="1">
        <f t="shared" ca="1" si="80"/>
        <v>108.99371610601719</v>
      </c>
      <c r="J349" s="1">
        <f t="shared" ca="1" si="70"/>
        <v>76.295601274212032</v>
      </c>
      <c r="K349" s="71">
        <f t="shared" ca="1" si="81"/>
        <v>-32.698114831805157</v>
      </c>
      <c r="L349" s="72">
        <f t="shared" ca="1" si="71"/>
        <v>-108.99371610601719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5.95">
      <c r="A350" s="70">
        <f t="shared" si="72"/>
        <v>339</v>
      </c>
      <c r="B350" s="71">
        <f t="shared" ca="1" si="73"/>
        <v>38.799574963523611</v>
      </c>
      <c r="C350" s="1">
        <f t="shared" si="74"/>
        <v>9500000</v>
      </c>
      <c r="D350" s="1">
        <f t="shared" si="75"/>
        <v>0.45</v>
      </c>
      <c r="E350" s="1">
        <f t="shared" ca="1" si="76"/>
        <v>368.59596215347432</v>
      </c>
      <c r="F350" s="71">
        <f t="shared" ca="1" si="77"/>
        <v>165.86818296906344</v>
      </c>
      <c r="G350" s="1">
        <f t="shared" ca="1" si="78"/>
        <v>202.72777918441088</v>
      </c>
      <c r="H350" s="1">
        <f t="shared" ca="1" si="79"/>
        <v>60.818333755323259</v>
      </c>
      <c r="I350" s="1">
        <f t="shared" ca="1" si="80"/>
        <v>141.90944542908761</v>
      </c>
      <c r="J350" s="1">
        <f t="shared" ca="1" si="70"/>
        <v>99.336611800361325</v>
      </c>
      <c r="K350" s="71">
        <f t="shared" ca="1" si="81"/>
        <v>-42.572833628726279</v>
      </c>
      <c r="L350" s="72">
        <f t="shared" ca="1" si="71"/>
        <v>-141.90944542908761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5.95">
      <c r="A351" s="70">
        <f t="shared" si="72"/>
        <v>340</v>
      </c>
      <c r="B351" s="71">
        <f t="shared" ca="1" si="73"/>
        <v>47.250980999304154</v>
      </c>
      <c r="C351" s="1">
        <f t="shared" si="74"/>
        <v>9500000</v>
      </c>
      <c r="D351" s="1">
        <f t="shared" si="75"/>
        <v>0.45</v>
      </c>
      <c r="E351" s="1">
        <f t="shared" ca="1" si="76"/>
        <v>448.88431949338951</v>
      </c>
      <c r="F351" s="71">
        <f t="shared" ca="1" si="77"/>
        <v>201.99794377202528</v>
      </c>
      <c r="G351" s="1">
        <f t="shared" ca="1" si="78"/>
        <v>246.88637572136423</v>
      </c>
      <c r="H351" s="1">
        <f t="shared" ca="1" si="79"/>
        <v>74.065912716409272</v>
      </c>
      <c r="I351" s="1">
        <f t="shared" ca="1" si="80"/>
        <v>172.82046300495495</v>
      </c>
      <c r="J351" s="1">
        <f t="shared" ca="1" si="70"/>
        <v>120.97432410346845</v>
      </c>
      <c r="K351" s="71">
        <f t="shared" ca="1" si="81"/>
        <v>-51.846138901486484</v>
      </c>
      <c r="L351" s="72">
        <f t="shared" ca="1" si="71"/>
        <v>-172.82046300495495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5.95">
      <c r="A352" s="70">
        <f t="shared" si="72"/>
        <v>341</v>
      </c>
      <c r="B352" s="71">
        <f t="shared" ca="1" si="73"/>
        <v>51.81509306456568</v>
      </c>
      <c r="C352" s="1">
        <f t="shared" si="74"/>
        <v>9500000</v>
      </c>
      <c r="D352" s="1">
        <f t="shared" si="75"/>
        <v>0.45</v>
      </c>
      <c r="E352" s="1">
        <f t="shared" ca="1" si="76"/>
        <v>492.24338411337396</v>
      </c>
      <c r="F352" s="71">
        <f t="shared" ca="1" si="77"/>
        <v>221.50952285101829</v>
      </c>
      <c r="G352" s="1">
        <f t="shared" ca="1" si="78"/>
        <v>270.73386126235567</v>
      </c>
      <c r="H352" s="1">
        <f t="shared" ca="1" si="79"/>
        <v>81.220158378706699</v>
      </c>
      <c r="I352" s="1">
        <f t="shared" ca="1" si="80"/>
        <v>189.51370288364899</v>
      </c>
      <c r="J352" s="1">
        <f t="shared" ca="1" si="70"/>
        <v>132.65959201855429</v>
      </c>
      <c r="K352" s="71">
        <f t="shared" ca="1" si="81"/>
        <v>-56.854110865094697</v>
      </c>
      <c r="L352" s="72">
        <f t="shared" ca="1" si="71"/>
        <v>-189.51370288364899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5.95">
      <c r="A353" s="70">
        <f t="shared" si="72"/>
        <v>342</v>
      </c>
      <c r="B353" s="71">
        <f t="shared" ca="1" si="73"/>
        <v>35.734995809822387</v>
      </c>
      <c r="C353" s="1">
        <f t="shared" si="74"/>
        <v>9500000</v>
      </c>
      <c r="D353" s="1">
        <f t="shared" si="75"/>
        <v>0.45</v>
      </c>
      <c r="E353" s="1">
        <f t="shared" ca="1" si="76"/>
        <v>339.48246019331265</v>
      </c>
      <c r="F353" s="71">
        <f t="shared" ca="1" si="77"/>
        <v>152.76710708699071</v>
      </c>
      <c r="G353" s="1">
        <f t="shared" ca="1" si="78"/>
        <v>186.71535310632194</v>
      </c>
      <c r="H353" s="1">
        <f t="shared" ca="1" si="79"/>
        <v>56.014605931896583</v>
      </c>
      <c r="I353" s="1">
        <f t="shared" ca="1" si="80"/>
        <v>130.70074717442537</v>
      </c>
      <c r="J353" s="1">
        <f t="shared" ca="1" si="70"/>
        <v>91.490523022097761</v>
      </c>
      <c r="K353" s="71">
        <f t="shared" ca="1" si="81"/>
        <v>-39.210224152327612</v>
      </c>
      <c r="L353" s="72">
        <f t="shared" ca="1" si="71"/>
        <v>-130.70074717442537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5.95">
      <c r="A354" s="70">
        <f t="shared" si="72"/>
        <v>343</v>
      </c>
      <c r="B354" s="71">
        <f t="shared" ca="1" si="73"/>
        <v>43.562584995212354</v>
      </c>
      <c r="C354" s="1">
        <f t="shared" si="74"/>
        <v>9500000</v>
      </c>
      <c r="D354" s="1">
        <f t="shared" si="75"/>
        <v>0.45</v>
      </c>
      <c r="E354" s="1">
        <f t="shared" ca="1" si="76"/>
        <v>413.84455745451737</v>
      </c>
      <c r="F354" s="71">
        <f t="shared" ca="1" si="77"/>
        <v>186.23005085453283</v>
      </c>
      <c r="G354" s="1">
        <f t="shared" ca="1" si="78"/>
        <v>227.61450659998454</v>
      </c>
      <c r="H354" s="1">
        <f t="shared" ca="1" si="79"/>
        <v>68.284351979995364</v>
      </c>
      <c r="I354" s="1">
        <f t="shared" ca="1" si="80"/>
        <v>159.33015461998917</v>
      </c>
      <c r="J354" s="1">
        <f t="shared" ca="1" si="70"/>
        <v>111.53110823399241</v>
      </c>
      <c r="K354" s="71">
        <f t="shared" ca="1" si="81"/>
        <v>-47.799046385996753</v>
      </c>
      <c r="L354" s="72">
        <f t="shared" ca="1" si="71"/>
        <v>-159.33015461998917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5.95">
      <c r="A355" s="70">
        <f t="shared" si="72"/>
        <v>344</v>
      </c>
      <c r="B355" s="71">
        <f t="shared" ca="1" si="73"/>
        <v>46.777673678244227</v>
      </c>
      <c r="C355" s="1">
        <f t="shared" si="74"/>
        <v>9500000</v>
      </c>
      <c r="D355" s="1">
        <f t="shared" si="75"/>
        <v>0.45</v>
      </c>
      <c r="E355" s="1">
        <f t="shared" ca="1" si="76"/>
        <v>444.38789994332018</v>
      </c>
      <c r="F355" s="71">
        <f t="shared" ca="1" si="77"/>
        <v>199.97455497449408</v>
      </c>
      <c r="G355" s="1">
        <f t="shared" ca="1" si="78"/>
        <v>244.4133449688261</v>
      </c>
      <c r="H355" s="1">
        <f t="shared" ca="1" si="79"/>
        <v>73.324003490647826</v>
      </c>
      <c r="I355" s="1">
        <f t="shared" ca="1" si="80"/>
        <v>171.08934147817826</v>
      </c>
      <c r="J355" s="1">
        <f t="shared" ca="1" si="70"/>
        <v>119.76253903472477</v>
      </c>
      <c r="K355" s="71">
        <f t="shared" ca="1" si="81"/>
        <v>-51.326802443453474</v>
      </c>
      <c r="L355" s="72">
        <f t="shared" ca="1" si="71"/>
        <v>-171.08934147817826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5.95">
      <c r="A356" s="70">
        <f t="shared" si="72"/>
        <v>345</v>
      </c>
      <c r="B356" s="71">
        <f t="shared" ca="1" si="73"/>
        <v>44.602650674618445</v>
      </c>
      <c r="C356" s="1">
        <f t="shared" si="74"/>
        <v>9500000</v>
      </c>
      <c r="D356" s="1">
        <f t="shared" si="75"/>
        <v>0.45</v>
      </c>
      <c r="E356" s="1">
        <f t="shared" ca="1" si="76"/>
        <v>423.72518140887524</v>
      </c>
      <c r="F356" s="71">
        <f t="shared" ca="1" si="77"/>
        <v>190.67633163399387</v>
      </c>
      <c r="G356" s="1">
        <f t="shared" ca="1" si="78"/>
        <v>233.04884977488138</v>
      </c>
      <c r="H356" s="1">
        <f t="shared" ca="1" si="79"/>
        <v>69.914654932464416</v>
      </c>
      <c r="I356" s="1">
        <f t="shared" ca="1" si="80"/>
        <v>163.13419484241695</v>
      </c>
      <c r="J356" s="1">
        <f t="shared" ca="1" si="70"/>
        <v>114.19393638969186</v>
      </c>
      <c r="K356" s="71">
        <f t="shared" ca="1" si="81"/>
        <v>-48.940258452725082</v>
      </c>
      <c r="L356" s="72">
        <f t="shared" ca="1" si="71"/>
        <v>-163.13419484241695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5.95">
      <c r="A357" s="70">
        <f t="shared" si="72"/>
        <v>346</v>
      </c>
      <c r="B357" s="71">
        <f t="shared" ca="1" si="73"/>
        <v>36.438922278851706</v>
      </c>
      <c r="C357" s="1">
        <f t="shared" si="74"/>
        <v>9500000</v>
      </c>
      <c r="D357" s="1">
        <f t="shared" si="75"/>
        <v>0.45</v>
      </c>
      <c r="E357" s="1">
        <f t="shared" ca="1" si="76"/>
        <v>346.16976164909119</v>
      </c>
      <c r="F357" s="71">
        <f t="shared" ca="1" si="77"/>
        <v>155.77639274209105</v>
      </c>
      <c r="G357" s="1">
        <f t="shared" ca="1" si="78"/>
        <v>190.39336890700014</v>
      </c>
      <c r="H357" s="1">
        <f t="shared" ca="1" si="79"/>
        <v>57.118010672100041</v>
      </c>
      <c r="I357" s="1">
        <f t="shared" ca="1" si="80"/>
        <v>133.2753582349001</v>
      </c>
      <c r="J357" s="1">
        <f t="shared" ca="1" si="70"/>
        <v>93.292750764430068</v>
      </c>
      <c r="K357" s="71">
        <f t="shared" ca="1" si="81"/>
        <v>-39.982607470470029</v>
      </c>
      <c r="L357" s="72">
        <f t="shared" ca="1" si="71"/>
        <v>-133.2753582349001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5.95">
      <c r="A358" s="70">
        <f t="shared" si="72"/>
        <v>347</v>
      </c>
      <c r="B358" s="71">
        <f t="shared" ca="1" si="73"/>
        <v>41.616965203058278</v>
      </c>
      <c r="C358" s="1">
        <f t="shared" si="74"/>
        <v>9500000</v>
      </c>
      <c r="D358" s="1">
        <f t="shared" si="75"/>
        <v>0.45</v>
      </c>
      <c r="E358" s="1">
        <f t="shared" ca="1" si="76"/>
        <v>395.36116942905369</v>
      </c>
      <c r="F358" s="71">
        <f t="shared" ca="1" si="77"/>
        <v>177.91252624307415</v>
      </c>
      <c r="G358" s="1">
        <f t="shared" ca="1" si="78"/>
        <v>217.44864318597953</v>
      </c>
      <c r="H358" s="1">
        <f t="shared" ca="1" si="79"/>
        <v>65.234592955793858</v>
      </c>
      <c r="I358" s="1">
        <f t="shared" ca="1" si="80"/>
        <v>152.21405023018568</v>
      </c>
      <c r="J358" s="1">
        <f t="shared" ca="1" si="70"/>
        <v>106.54983516112996</v>
      </c>
      <c r="K358" s="71">
        <f t="shared" ca="1" si="81"/>
        <v>-45.6642150690557</v>
      </c>
      <c r="L358" s="72">
        <f t="shared" ca="1" si="71"/>
        <v>-152.21405023018568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5.95">
      <c r="A359" s="70">
        <f t="shared" si="72"/>
        <v>348</v>
      </c>
      <c r="B359" s="71">
        <f t="shared" ca="1" si="73"/>
        <v>24.426683506266532</v>
      </c>
      <c r="C359" s="1">
        <f t="shared" si="74"/>
        <v>9500000</v>
      </c>
      <c r="D359" s="1">
        <f t="shared" si="75"/>
        <v>0.45</v>
      </c>
      <c r="E359" s="1">
        <f t="shared" ca="1" si="76"/>
        <v>232.05349330953206</v>
      </c>
      <c r="F359" s="71">
        <f t="shared" ca="1" si="77"/>
        <v>104.42407198928943</v>
      </c>
      <c r="G359" s="1">
        <f t="shared" ca="1" si="78"/>
        <v>127.62942132024263</v>
      </c>
      <c r="H359" s="1">
        <f t="shared" ca="1" si="79"/>
        <v>38.288826396072785</v>
      </c>
      <c r="I359" s="1">
        <f t="shared" ca="1" si="80"/>
        <v>89.340594924169835</v>
      </c>
      <c r="J359" s="1">
        <f t="shared" ca="1" si="70"/>
        <v>62.53841644691888</v>
      </c>
      <c r="K359" s="71">
        <f t="shared" ca="1" si="81"/>
        <v>-26.802178477250951</v>
      </c>
      <c r="L359" s="72">
        <f t="shared" ca="1" si="71"/>
        <v>-89.340594924169835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5.95">
      <c r="A360" s="70">
        <f t="shared" si="72"/>
        <v>349</v>
      </c>
      <c r="B360" s="71">
        <f t="shared" ca="1" si="73"/>
        <v>39.908985872020274</v>
      </c>
      <c r="C360" s="1">
        <f t="shared" si="74"/>
        <v>9500000</v>
      </c>
      <c r="D360" s="1">
        <f t="shared" si="75"/>
        <v>0.45</v>
      </c>
      <c r="E360" s="1">
        <f t="shared" ca="1" si="76"/>
        <v>379.13536578419263</v>
      </c>
      <c r="F360" s="71">
        <f t="shared" ca="1" si="77"/>
        <v>170.61091460288668</v>
      </c>
      <c r="G360" s="1">
        <f t="shared" ca="1" si="78"/>
        <v>208.52445118130595</v>
      </c>
      <c r="H360" s="1">
        <f t="shared" ca="1" si="79"/>
        <v>62.557335354391782</v>
      </c>
      <c r="I360" s="1">
        <f t="shared" ca="1" si="80"/>
        <v>145.96711582691415</v>
      </c>
      <c r="J360" s="1">
        <f t="shared" ca="1" si="70"/>
        <v>102.1769810788399</v>
      </c>
      <c r="K360" s="71">
        <f t="shared" ca="1" si="81"/>
        <v>-43.790134748074244</v>
      </c>
      <c r="L360" s="72">
        <f t="shared" ca="1" si="71"/>
        <v>-145.96711582691415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5.95">
      <c r="A361" s="70">
        <f t="shared" si="72"/>
        <v>350</v>
      </c>
      <c r="B361" s="71">
        <f t="shared" ca="1" si="73"/>
        <v>48.33930266969351</v>
      </c>
      <c r="C361" s="1">
        <f t="shared" si="74"/>
        <v>9500000</v>
      </c>
      <c r="D361" s="1">
        <f t="shared" si="75"/>
        <v>0.45</v>
      </c>
      <c r="E361" s="1">
        <f t="shared" ca="1" si="76"/>
        <v>459.22337536208835</v>
      </c>
      <c r="F361" s="71">
        <f t="shared" ca="1" si="77"/>
        <v>206.65051891293976</v>
      </c>
      <c r="G361" s="1">
        <f t="shared" ca="1" si="78"/>
        <v>252.57285644914859</v>
      </c>
      <c r="H361" s="1">
        <f t="shared" ca="1" si="79"/>
        <v>75.771856934744577</v>
      </c>
      <c r="I361" s="1">
        <f t="shared" ca="1" si="80"/>
        <v>176.800999514404</v>
      </c>
      <c r="J361" s="1">
        <f t="shared" ca="1" si="70"/>
        <v>123.76069966008279</v>
      </c>
      <c r="K361" s="71">
        <f t="shared" ca="1" si="81"/>
        <v>-53.040299854321198</v>
      </c>
      <c r="L361" s="72">
        <f t="shared" ca="1" si="71"/>
        <v>-176.800999514404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5.95">
      <c r="A362" s="70">
        <f t="shared" si="72"/>
        <v>351</v>
      </c>
      <c r="B362" s="71">
        <f t="shared" ca="1" si="73"/>
        <v>27.427288852026273</v>
      </c>
      <c r="C362" s="1">
        <f t="shared" si="74"/>
        <v>9500000</v>
      </c>
      <c r="D362" s="1">
        <f t="shared" si="75"/>
        <v>0.45</v>
      </c>
      <c r="E362" s="1">
        <f t="shared" ca="1" si="76"/>
        <v>260.55924409424955</v>
      </c>
      <c r="F362" s="71">
        <f t="shared" ca="1" si="77"/>
        <v>117.25165984241229</v>
      </c>
      <c r="G362" s="1">
        <f t="shared" ca="1" si="78"/>
        <v>143.30758425183726</v>
      </c>
      <c r="H362" s="1">
        <f t="shared" ca="1" si="79"/>
        <v>42.992275275551172</v>
      </c>
      <c r="I362" s="1">
        <f t="shared" ca="1" si="80"/>
        <v>100.31530897628608</v>
      </c>
      <c r="J362" s="1">
        <f t="shared" ca="1" si="70"/>
        <v>70.22071628340025</v>
      </c>
      <c r="K362" s="71">
        <f t="shared" ca="1" si="81"/>
        <v>-30.094592692885822</v>
      </c>
      <c r="L362" s="72">
        <f t="shared" ca="1" si="71"/>
        <v>-100.31530897628608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5.95">
      <c r="A363" s="70">
        <f t="shared" si="72"/>
        <v>352</v>
      </c>
      <c r="B363" s="71">
        <f t="shared" ca="1" si="73"/>
        <v>46.396723432574738</v>
      </c>
      <c r="C363" s="1">
        <f t="shared" si="74"/>
        <v>9500000</v>
      </c>
      <c r="D363" s="1">
        <f t="shared" si="75"/>
        <v>0.45</v>
      </c>
      <c r="E363" s="1">
        <f t="shared" ca="1" si="76"/>
        <v>440.76887260946</v>
      </c>
      <c r="F363" s="71">
        <f t="shared" ca="1" si="77"/>
        <v>198.34599267425702</v>
      </c>
      <c r="G363" s="1">
        <f t="shared" ca="1" si="78"/>
        <v>242.42287993520299</v>
      </c>
      <c r="H363" s="1">
        <f t="shared" ca="1" si="79"/>
        <v>72.726863980560893</v>
      </c>
      <c r="I363" s="1">
        <f t="shared" ca="1" si="80"/>
        <v>169.69601595464209</v>
      </c>
      <c r="J363" s="1">
        <f t="shared" ca="1" si="70"/>
        <v>118.78721116824946</v>
      </c>
      <c r="K363" s="71">
        <f t="shared" ca="1" si="81"/>
        <v>-50.908804786392629</v>
      </c>
      <c r="L363" s="72">
        <f t="shared" ca="1" si="71"/>
        <v>-169.69601595464209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5.95">
      <c r="A364" s="70">
        <f t="shared" si="72"/>
        <v>353</v>
      </c>
      <c r="B364" s="71">
        <f t="shared" ca="1" si="73"/>
        <v>39.807647253193728</v>
      </c>
      <c r="C364" s="1">
        <f t="shared" si="74"/>
        <v>9500000</v>
      </c>
      <c r="D364" s="1">
        <f t="shared" si="75"/>
        <v>0.45</v>
      </c>
      <c r="E364" s="1">
        <f t="shared" ca="1" si="76"/>
        <v>378.17264890534045</v>
      </c>
      <c r="F364" s="71">
        <f t="shared" ca="1" si="77"/>
        <v>170.17769200740321</v>
      </c>
      <c r="G364" s="1">
        <f t="shared" ca="1" si="78"/>
        <v>207.99495689793724</v>
      </c>
      <c r="H364" s="1">
        <f t="shared" ca="1" si="79"/>
        <v>62.398487069381169</v>
      </c>
      <c r="I364" s="1">
        <f t="shared" ca="1" si="80"/>
        <v>145.59646982855608</v>
      </c>
      <c r="J364" s="1">
        <f t="shared" ca="1" si="70"/>
        <v>101.91752887998925</v>
      </c>
      <c r="K364" s="71">
        <f t="shared" ca="1" si="81"/>
        <v>-43.678940948566826</v>
      </c>
      <c r="L364" s="72">
        <f t="shared" ca="1" si="71"/>
        <v>-145.59646982855608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5.95">
      <c r="A365" s="70">
        <f t="shared" si="72"/>
        <v>354</v>
      </c>
      <c r="B365" s="71">
        <f t="shared" ca="1" si="73"/>
        <v>33.675935608100012</v>
      </c>
      <c r="C365" s="1">
        <f t="shared" si="74"/>
        <v>9500000</v>
      </c>
      <c r="D365" s="1">
        <f t="shared" si="75"/>
        <v>0.45</v>
      </c>
      <c r="E365" s="1">
        <f t="shared" ca="1" si="76"/>
        <v>319.9213882769501</v>
      </c>
      <c r="F365" s="71">
        <f t="shared" ca="1" si="77"/>
        <v>143.96462472462755</v>
      </c>
      <c r="G365" s="1">
        <f t="shared" ca="1" si="78"/>
        <v>175.95676355232254</v>
      </c>
      <c r="H365" s="1">
        <f t="shared" ca="1" si="79"/>
        <v>52.787029065696764</v>
      </c>
      <c r="I365" s="1">
        <f t="shared" ca="1" si="80"/>
        <v>123.16973448662577</v>
      </c>
      <c r="J365" s="1">
        <f t="shared" ca="1" si="70"/>
        <v>86.218814140638031</v>
      </c>
      <c r="K365" s="71">
        <f t="shared" ca="1" si="81"/>
        <v>-36.950920345987733</v>
      </c>
      <c r="L365" s="72">
        <f t="shared" ca="1" si="71"/>
        <v>-123.16973448662577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5.95">
      <c r="A366" s="70">
        <f t="shared" si="72"/>
        <v>355</v>
      </c>
      <c r="B366" s="71">
        <f t="shared" ca="1" si="73"/>
        <v>29.281856410047325</v>
      </c>
      <c r="C366" s="1">
        <f t="shared" si="74"/>
        <v>9500000</v>
      </c>
      <c r="D366" s="1">
        <f t="shared" si="75"/>
        <v>0.45</v>
      </c>
      <c r="E366" s="1">
        <f t="shared" ca="1" si="76"/>
        <v>278.17763589544955</v>
      </c>
      <c r="F366" s="71">
        <f t="shared" ca="1" si="77"/>
        <v>125.17993615295231</v>
      </c>
      <c r="G366" s="1">
        <f t="shared" ca="1" si="78"/>
        <v>152.99769974249725</v>
      </c>
      <c r="H366" s="1">
        <f t="shared" ca="1" si="79"/>
        <v>45.899309922749175</v>
      </c>
      <c r="I366" s="1">
        <f t="shared" ca="1" si="80"/>
        <v>107.09838981974806</v>
      </c>
      <c r="J366" s="1">
        <f t="shared" ca="1" si="70"/>
        <v>74.968872873823642</v>
      </c>
      <c r="K366" s="71">
        <f t="shared" ca="1" si="81"/>
        <v>-32.129516945924415</v>
      </c>
      <c r="L366" s="72">
        <f t="shared" ca="1" si="71"/>
        <v>-107.09838981974806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5.95">
      <c r="A367" s="70">
        <f t="shared" si="72"/>
        <v>356</v>
      </c>
      <c r="B367" s="71">
        <f t="shared" ca="1" si="73"/>
        <v>46.687014587263974</v>
      </c>
      <c r="C367" s="1">
        <f t="shared" si="74"/>
        <v>9500000</v>
      </c>
      <c r="D367" s="1">
        <f t="shared" si="75"/>
        <v>0.45</v>
      </c>
      <c r="E367" s="1">
        <f t="shared" ca="1" si="76"/>
        <v>443.52663857900774</v>
      </c>
      <c r="F367" s="71">
        <f t="shared" ca="1" si="77"/>
        <v>199.58698736055348</v>
      </c>
      <c r="G367" s="1">
        <f t="shared" ca="1" si="78"/>
        <v>243.93965121845426</v>
      </c>
      <c r="H367" s="1">
        <f t="shared" ca="1" si="79"/>
        <v>73.181895365536278</v>
      </c>
      <c r="I367" s="1">
        <f t="shared" ca="1" si="80"/>
        <v>170.75775585291797</v>
      </c>
      <c r="J367" s="1">
        <f t="shared" ca="1" si="70"/>
        <v>119.53042909704257</v>
      </c>
      <c r="K367" s="71">
        <f t="shared" ca="1" si="81"/>
        <v>-51.227326755875389</v>
      </c>
      <c r="L367" s="72">
        <f t="shared" ca="1" si="71"/>
        <v>-170.75775585291797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5.95">
      <c r="A368" s="70">
        <f t="shared" si="72"/>
        <v>357</v>
      </c>
      <c r="B368" s="71">
        <f t="shared" ca="1" si="73"/>
        <v>34.301928754705415</v>
      </c>
      <c r="C368" s="1">
        <f t="shared" si="74"/>
        <v>9500000</v>
      </c>
      <c r="D368" s="1">
        <f t="shared" si="75"/>
        <v>0.45</v>
      </c>
      <c r="E368" s="1">
        <f t="shared" ca="1" si="76"/>
        <v>325.86832316970145</v>
      </c>
      <c r="F368" s="71">
        <f t="shared" ca="1" si="77"/>
        <v>146.64074542636567</v>
      </c>
      <c r="G368" s="1">
        <f t="shared" ca="1" si="78"/>
        <v>179.22757774333579</v>
      </c>
      <c r="H368" s="1">
        <f t="shared" ca="1" si="79"/>
        <v>53.768273323000734</v>
      </c>
      <c r="I368" s="1">
        <f t="shared" ca="1" si="80"/>
        <v>125.45930442033506</v>
      </c>
      <c r="J368" s="1">
        <f t="shared" ca="1" si="70"/>
        <v>87.821513094234533</v>
      </c>
      <c r="K368" s="71">
        <f t="shared" ca="1" si="81"/>
        <v>-37.637791326100519</v>
      </c>
      <c r="L368" s="72">
        <f t="shared" ca="1" si="71"/>
        <v>-125.45930442033506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5.95">
      <c r="A369" s="70">
        <f t="shared" si="72"/>
        <v>358</v>
      </c>
      <c r="B369" s="71">
        <f t="shared" ca="1" si="73"/>
        <v>41.263442967728942</v>
      </c>
      <c r="C369" s="1">
        <f t="shared" si="74"/>
        <v>9500000</v>
      </c>
      <c r="D369" s="1">
        <f t="shared" si="75"/>
        <v>0.45</v>
      </c>
      <c r="E369" s="1">
        <f t="shared" ca="1" si="76"/>
        <v>392.00270819342495</v>
      </c>
      <c r="F369" s="71">
        <f t="shared" ca="1" si="77"/>
        <v>176.40121868704122</v>
      </c>
      <c r="G369" s="1">
        <f t="shared" ca="1" si="78"/>
        <v>215.60148950638373</v>
      </c>
      <c r="H369" s="1">
        <f t="shared" ca="1" si="79"/>
        <v>64.680446851915121</v>
      </c>
      <c r="I369" s="1">
        <f t="shared" ca="1" si="80"/>
        <v>150.92104265446861</v>
      </c>
      <c r="J369" s="1">
        <f t="shared" ca="1" si="70"/>
        <v>105.64472985812802</v>
      </c>
      <c r="K369" s="71">
        <f t="shared" ca="1" si="81"/>
        <v>-45.276312796340584</v>
      </c>
      <c r="L369" s="72">
        <f t="shared" ca="1" si="71"/>
        <v>-150.92104265446861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5.95">
      <c r="A370" s="70">
        <f t="shared" si="72"/>
        <v>359</v>
      </c>
      <c r="B370" s="71">
        <f t="shared" ca="1" si="73"/>
        <v>40.429299291194837</v>
      </c>
      <c r="C370" s="1">
        <f t="shared" si="74"/>
        <v>9500000</v>
      </c>
      <c r="D370" s="1">
        <f t="shared" si="75"/>
        <v>0.45</v>
      </c>
      <c r="E370" s="1">
        <f t="shared" ca="1" si="76"/>
        <v>384.078343266351</v>
      </c>
      <c r="F370" s="71">
        <f t="shared" ca="1" si="77"/>
        <v>172.83525446985794</v>
      </c>
      <c r="G370" s="1">
        <f t="shared" ca="1" si="78"/>
        <v>211.24308879649305</v>
      </c>
      <c r="H370" s="1">
        <f t="shared" ca="1" si="79"/>
        <v>63.372926638947916</v>
      </c>
      <c r="I370" s="1">
        <f t="shared" ca="1" si="80"/>
        <v>147.87016215754514</v>
      </c>
      <c r="J370" s="1">
        <f t="shared" ca="1" si="70"/>
        <v>103.50911351028159</v>
      </c>
      <c r="K370" s="71">
        <f t="shared" ca="1" si="81"/>
        <v>-44.361048647263537</v>
      </c>
      <c r="L370" s="72">
        <f t="shared" ca="1" si="71"/>
        <v>-147.87016215754514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5.95">
      <c r="A371" s="70">
        <f t="shared" si="72"/>
        <v>360</v>
      </c>
      <c r="B371" s="71">
        <f t="shared" ca="1" si="73"/>
        <v>41.392567861158113</v>
      </c>
      <c r="C371" s="1">
        <f t="shared" si="74"/>
        <v>9500000</v>
      </c>
      <c r="D371" s="1">
        <f t="shared" si="75"/>
        <v>0.45</v>
      </c>
      <c r="E371" s="1">
        <f t="shared" ca="1" si="76"/>
        <v>393.22939468100208</v>
      </c>
      <c r="F371" s="71">
        <f t="shared" ca="1" si="77"/>
        <v>176.95322760645095</v>
      </c>
      <c r="G371" s="1">
        <f t="shared" ca="1" si="78"/>
        <v>216.27616707455113</v>
      </c>
      <c r="H371" s="1">
        <f t="shared" ca="1" si="79"/>
        <v>64.88285012236534</v>
      </c>
      <c r="I371" s="1">
        <f t="shared" ca="1" si="80"/>
        <v>151.39331695218578</v>
      </c>
      <c r="J371" s="1">
        <f t="shared" ca="1" si="70"/>
        <v>105.97532186653004</v>
      </c>
      <c r="K371" s="71">
        <f t="shared" ca="1" si="81"/>
        <v>-45.417995085655733</v>
      </c>
      <c r="L371" s="72">
        <f t="shared" ca="1" si="71"/>
        <v>-151.39331695218578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5.95">
      <c r="A372" s="70">
        <f t="shared" si="72"/>
        <v>361</v>
      </c>
      <c r="B372" s="71">
        <f t="shared" ca="1" si="73"/>
        <v>48.919989406972597</v>
      </c>
      <c r="C372" s="1">
        <f t="shared" si="74"/>
        <v>9500000</v>
      </c>
      <c r="D372" s="1">
        <f t="shared" si="75"/>
        <v>0.45</v>
      </c>
      <c r="E372" s="1">
        <f t="shared" ca="1" si="76"/>
        <v>464.73989936623968</v>
      </c>
      <c r="F372" s="71">
        <f t="shared" ca="1" si="77"/>
        <v>209.13295471480785</v>
      </c>
      <c r="G372" s="1">
        <f t="shared" ca="1" si="78"/>
        <v>255.60694465143183</v>
      </c>
      <c r="H372" s="1">
        <f t="shared" ca="1" si="79"/>
        <v>76.682083395429544</v>
      </c>
      <c r="I372" s="1">
        <f t="shared" ca="1" si="80"/>
        <v>178.92486125600229</v>
      </c>
      <c r="J372" s="1">
        <f t="shared" ca="1" si="70"/>
        <v>125.24740287920159</v>
      </c>
      <c r="K372" s="71">
        <f t="shared" ca="1" si="81"/>
        <v>-53.677458376800686</v>
      </c>
      <c r="L372" s="72">
        <f t="shared" ca="1" si="71"/>
        <v>-178.92486125600229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5.95">
      <c r="A373" s="70">
        <f t="shared" si="72"/>
        <v>362</v>
      </c>
      <c r="B373" s="71">
        <f t="shared" ca="1" si="73"/>
        <v>36.026982467503437</v>
      </c>
      <c r="C373" s="1">
        <f t="shared" si="74"/>
        <v>9500000</v>
      </c>
      <c r="D373" s="1">
        <f t="shared" si="75"/>
        <v>0.45</v>
      </c>
      <c r="E373" s="1">
        <f t="shared" ca="1" si="76"/>
        <v>342.25633344128261</v>
      </c>
      <c r="F373" s="71">
        <f t="shared" ca="1" si="77"/>
        <v>154.01535004857718</v>
      </c>
      <c r="G373" s="1">
        <f t="shared" ca="1" si="78"/>
        <v>188.24098339270543</v>
      </c>
      <c r="H373" s="1">
        <f t="shared" ca="1" si="79"/>
        <v>56.472295017811625</v>
      </c>
      <c r="I373" s="1">
        <f t="shared" ca="1" si="80"/>
        <v>131.7686883748938</v>
      </c>
      <c r="J373" s="1">
        <f t="shared" ca="1" si="70"/>
        <v>92.238081862425659</v>
      </c>
      <c r="K373" s="71">
        <f t="shared" ca="1" si="81"/>
        <v>-39.53060651246814</v>
      </c>
      <c r="L373" s="72">
        <f t="shared" ca="1" si="71"/>
        <v>-131.7686883748938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5.95">
      <c r="A374" s="70">
        <f t="shared" si="72"/>
        <v>363</v>
      </c>
      <c r="B374" s="71">
        <f t="shared" ca="1" si="73"/>
        <v>40.699571678348526</v>
      </c>
      <c r="C374" s="1">
        <f t="shared" si="74"/>
        <v>9500000</v>
      </c>
      <c r="D374" s="1">
        <f t="shared" si="75"/>
        <v>0.45</v>
      </c>
      <c r="E374" s="1">
        <f t="shared" ca="1" si="76"/>
        <v>386.64593094431103</v>
      </c>
      <c r="F374" s="71">
        <f t="shared" ca="1" si="77"/>
        <v>173.99066892493997</v>
      </c>
      <c r="G374" s="1">
        <f t="shared" ca="1" si="78"/>
        <v>212.65526201937107</v>
      </c>
      <c r="H374" s="1">
        <f t="shared" ca="1" si="79"/>
        <v>63.79657860581132</v>
      </c>
      <c r="I374" s="1">
        <f t="shared" ca="1" si="80"/>
        <v>148.85868341355973</v>
      </c>
      <c r="J374" s="1">
        <f t="shared" ca="1" si="70"/>
        <v>104.20107838949181</v>
      </c>
      <c r="K374" s="71">
        <f t="shared" ca="1" si="81"/>
        <v>-44.657605024067919</v>
      </c>
      <c r="L374" s="72">
        <f t="shared" ca="1" si="71"/>
        <v>-148.85868341355973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5.95">
      <c r="A375" s="70">
        <f t="shared" si="72"/>
        <v>364</v>
      </c>
      <c r="B375" s="71">
        <f t="shared" ca="1" si="73"/>
        <v>36.587939778875835</v>
      </c>
      <c r="C375" s="1">
        <f t="shared" si="74"/>
        <v>9500000</v>
      </c>
      <c r="D375" s="1">
        <f t="shared" si="75"/>
        <v>0.45</v>
      </c>
      <c r="E375" s="1">
        <f t="shared" ca="1" si="76"/>
        <v>347.58542789932045</v>
      </c>
      <c r="F375" s="71">
        <f t="shared" ca="1" si="77"/>
        <v>156.4134425546942</v>
      </c>
      <c r="G375" s="1">
        <f t="shared" ca="1" si="78"/>
        <v>191.17198534462625</v>
      </c>
      <c r="H375" s="1">
        <f t="shared" ca="1" si="79"/>
        <v>57.351595603387871</v>
      </c>
      <c r="I375" s="1">
        <f t="shared" ca="1" si="80"/>
        <v>133.82038974123839</v>
      </c>
      <c r="J375" s="1">
        <f t="shared" ca="1" si="70"/>
        <v>93.674272818866868</v>
      </c>
      <c r="K375" s="71">
        <f t="shared" ca="1" si="81"/>
        <v>-40.146116922371512</v>
      </c>
      <c r="L375" s="72">
        <f t="shared" ca="1" si="71"/>
        <v>-133.82038974123839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5.95">
      <c r="A376" s="70">
        <f t="shared" si="72"/>
        <v>365</v>
      </c>
      <c r="B376" s="71">
        <f t="shared" ca="1" si="73"/>
        <v>48.843480714324265</v>
      </c>
      <c r="C376" s="1">
        <f t="shared" si="74"/>
        <v>9500000</v>
      </c>
      <c r="D376" s="1">
        <f t="shared" si="75"/>
        <v>0.45</v>
      </c>
      <c r="E376" s="1">
        <f t="shared" ca="1" si="76"/>
        <v>464.01306678608051</v>
      </c>
      <c r="F376" s="71">
        <f t="shared" ca="1" si="77"/>
        <v>208.80588005373625</v>
      </c>
      <c r="G376" s="1">
        <f t="shared" ca="1" si="78"/>
        <v>255.20718673234427</v>
      </c>
      <c r="H376" s="1">
        <f t="shared" ca="1" si="79"/>
        <v>76.562156019703281</v>
      </c>
      <c r="I376" s="1">
        <f t="shared" ca="1" si="80"/>
        <v>178.64503071264099</v>
      </c>
      <c r="J376" s="1">
        <f t="shared" ca="1" si="70"/>
        <v>125.05152149884869</v>
      </c>
      <c r="K376" s="71">
        <f t="shared" ca="1" si="81"/>
        <v>-53.593509213792295</v>
      </c>
      <c r="L376" s="72">
        <f t="shared" ca="1" si="71"/>
        <v>-178.64503071264099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5.95">
      <c r="A377" s="70">
        <f t="shared" si="72"/>
        <v>366</v>
      </c>
      <c r="B377" s="71">
        <f t="shared" ca="1" si="73"/>
        <v>38.738153238591032</v>
      </c>
      <c r="C377" s="1">
        <f t="shared" si="74"/>
        <v>9500000</v>
      </c>
      <c r="D377" s="1">
        <f t="shared" si="75"/>
        <v>0.45</v>
      </c>
      <c r="E377" s="1">
        <f t="shared" ca="1" si="76"/>
        <v>368.01245576661478</v>
      </c>
      <c r="F377" s="71">
        <f t="shared" ca="1" si="77"/>
        <v>165.60560509497665</v>
      </c>
      <c r="G377" s="1">
        <f t="shared" ca="1" si="78"/>
        <v>202.40685067163813</v>
      </c>
      <c r="H377" s="1">
        <f t="shared" ca="1" si="79"/>
        <v>60.722055201491436</v>
      </c>
      <c r="I377" s="1">
        <f t="shared" ca="1" si="80"/>
        <v>141.6847954701467</v>
      </c>
      <c r="J377" s="1">
        <f t="shared" ca="1" si="70"/>
        <v>99.179356829102687</v>
      </c>
      <c r="K377" s="71">
        <f t="shared" ca="1" si="81"/>
        <v>-42.505438641044009</v>
      </c>
      <c r="L377" s="72">
        <f t="shared" ca="1" si="71"/>
        <v>-141.6847954701467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5.95">
      <c r="A378" s="70">
        <f t="shared" si="72"/>
        <v>367</v>
      </c>
      <c r="B378" s="71">
        <f t="shared" ca="1" si="73"/>
        <v>34.146825873743623</v>
      </c>
      <c r="C378" s="1">
        <f t="shared" si="74"/>
        <v>9500000</v>
      </c>
      <c r="D378" s="1">
        <f t="shared" si="75"/>
        <v>0.45</v>
      </c>
      <c r="E378" s="1">
        <f t="shared" ca="1" si="76"/>
        <v>324.39484580056438</v>
      </c>
      <c r="F378" s="71">
        <f t="shared" ca="1" si="77"/>
        <v>145.97768061025397</v>
      </c>
      <c r="G378" s="1">
        <f t="shared" ca="1" si="78"/>
        <v>178.41716519031041</v>
      </c>
      <c r="H378" s="1">
        <f t="shared" ca="1" si="79"/>
        <v>53.525149557093123</v>
      </c>
      <c r="I378" s="1">
        <f t="shared" ca="1" si="80"/>
        <v>124.89201563321728</v>
      </c>
      <c r="J378" s="1">
        <f t="shared" ca="1" si="70"/>
        <v>87.424410943252099</v>
      </c>
      <c r="K378" s="71">
        <f t="shared" ca="1" si="81"/>
        <v>-37.467604689965185</v>
      </c>
      <c r="L378" s="72">
        <f t="shared" ca="1" si="71"/>
        <v>-124.89201563321728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5.95">
      <c r="A379" s="70">
        <f t="shared" si="72"/>
        <v>368</v>
      </c>
      <c r="B379" s="71">
        <f t="shared" ca="1" si="73"/>
        <v>44.761017663948934</v>
      </c>
      <c r="C379" s="1">
        <f t="shared" si="74"/>
        <v>9500000</v>
      </c>
      <c r="D379" s="1">
        <f t="shared" si="75"/>
        <v>0.45</v>
      </c>
      <c r="E379" s="1">
        <f t="shared" ca="1" si="76"/>
        <v>425.22966780751483</v>
      </c>
      <c r="F379" s="71">
        <f t="shared" ca="1" si="77"/>
        <v>191.35335051338168</v>
      </c>
      <c r="G379" s="1">
        <f t="shared" ca="1" si="78"/>
        <v>233.87631729413314</v>
      </c>
      <c r="H379" s="1">
        <f t="shared" ca="1" si="79"/>
        <v>70.162895188239943</v>
      </c>
      <c r="I379" s="1">
        <f t="shared" ca="1" si="80"/>
        <v>163.71342210589319</v>
      </c>
      <c r="J379" s="1">
        <f t="shared" ca="1" si="70"/>
        <v>114.59939547412522</v>
      </c>
      <c r="K379" s="71">
        <f t="shared" ca="1" si="81"/>
        <v>-49.114026631767956</v>
      </c>
      <c r="L379" s="72">
        <f t="shared" ca="1" si="71"/>
        <v>-163.71342210589319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5.95">
      <c r="A380" s="70">
        <f t="shared" si="72"/>
        <v>369</v>
      </c>
      <c r="B380" s="71">
        <f t="shared" ca="1" si="73"/>
        <v>45.271502899222774</v>
      </c>
      <c r="C380" s="1">
        <f t="shared" si="74"/>
        <v>9500000</v>
      </c>
      <c r="D380" s="1">
        <f t="shared" si="75"/>
        <v>0.45</v>
      </c>
      <c r="E380" s="1">
        <f t="shared" ca="1" si="76"/>
        <v>430.07927754261635</v>
      </c>
      <c r="F380" s="71">
        <f t="shared" ca="1" si="77"/>
        <v>193.53567489417736</v>
      </c>
      <c r="G380" s="1">
        <f t="shared" ca="1" si="78"/>
        <v>236.54360264843899</v>
      </c>
      <c r="H380" s="1">
        <f t="shared" ca="1" si="79"/>
        <v>70.963080794531692</v>
      </c>
      <c r="I380" s="1">
        <f t="shared" ca="1" si="80"/>
        <v>165.5805218539073</v>
      </c>
      <c r="J380" s="1">
        <f t="shared" ca="1" si="70"/>
        <v>115.90636529773511</v>
      </c>
      <c r="K380" s="71">
        <f t="shared" ca="1" si="81"/>
        <v>-49.674156556172186</v>
      </c>
      <c r="L380" s="72">
        <f t="shared" ca="1" si="71"/>
        <v>-165.5805218539073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5.95">
      <c r="A381" s="70">
        <f t="shared" si="72"/>
        <v>370</v>
      </c>
      <c r="B381" s="71">
        <f t="shared" ca="1" si="73"/>
        <v>40.569370436694321</v>
      </c>
      <c r="C381" s="1">
        <f t="shared" si="74"/>
        <v>9500000</v>
      </c>
      <c r="D381" s="1">
        <f t="shared" si="75"/>
        <v>0.45</v>
      </c>
      <c r="E381" s="1">
        <f t="shared" ca="1" si="76"/>
        <v>385.40901914859603</v>
      </c>
      <c r="F381" s="71">
        <f t="shared" ca="1" si="77"/>
        <v>173.43405861686821</v>
      </c>
      <c r="G381" s="1">
        <f t="shared" ca="1" si="78"/>
        <v>211.97496053172782</v>
      </c>
      <c r="H381" s="1">
        <f t="shared" ca="1" si="79"/>
        <v>63.592488159518339</v>
      </c>
      <c r="I381" s="1">
        <f t="shared" ca="1" si="80"/>
        <v>148.38247237220946</v>
      </c>
      <c r="J381" s="1">
        <f t="shared" ca="1" si="70"/>
        <v>103.86773066054661</v>
      </c>
      <c r="K381" s="71">
        <f t="shared" ca="1" si="81"/>
        <v>-44.514741711662836</v>
      </c>
      <c r="L381" s="72">
        <f t="shared" ca="1" si="71"/>
        <v>-148.38247237220946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5.95">
      <c r="A382" s="70">
        <f t="shared" si="72"/>
        <v>371</v>
      </c>
      <c r="B382" s="71">
        <f t="shared" ca="1" si="73"/>
        <v>42.326531876181399</v>
      </c>
      <c r="C382" s="1">
        <f t="shared" si="74"/>
        <v>9500000</v>
      </c>
      <c r="D382" s="1">
        <f t="shared" si="75"/>
        <v>0.45</v>
      </c>
      <c r="E382" s="1">
        <f t="shared" ca="1" si="76"/>
        <v>402.10205282372334</v>
      </c>
      <c r="F382" s="71">
        <f t="shared" ca="1" si="77"/>
        <v>180.94592377067551</v>
      </c>
      <c r="G382" s="1">
        <f t="shared" ca="1" si="78"/>
        <v>221.15612905304783</v>
      </c>
      <c r="H382" s="1">
        <f t="shared" ca="1" si="79"/>
        <v>66.346838715914345</v>
      </c>
      <c r="I382" s="1">
        <f t="shared" ca="1" si="80"/>
        <v>154.80929033713349</v>
      </c>
      <c r="J382" s="1">
        <f t="shared" ca="1" si="70"/>
        <v>108.36650323599343</v>
      </c>
      <c r="K382" s="71">
        <f t="shared" ca="1" si="81"/>
        <v>-46.442787101140048</v>
      </c>
      <c r="L382" s="72">
        <f t="shared" ca="1" si="71"/>
        <v>-154.80929033713349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5.95">
      <c r="A383" s="70">
        <f t="shared" si="72"/>
        <v>372</v>
      </c>
      <c r="B383" s="71">
        <f t="shared" ca="1" si="73"/>
        <v>26.700269275091319</v>
      </c>
      <c r="C383" s="1">
        <f t="shared" si="74"/>
        <v>9500000</v>
      </c>
      <c r="D383" s="1">
        <f t="shared" si="75"/>
        <v>0.45</v>
      </c>
      <c r="E383" s="1">
        <f t="shared" ca="1" si="76"/>
        <v>253.65255811336752</v>
      </c>
      <c r="F383" s="71">
        <f t="shared" ca="1" si="77"/>
        <v>114.14365115101539</v>
      </c>
      <c r="G383" s="1">
        <f t="shared" ca="1" si="78"/>
        <v>139.50890696235211</v>
      </c>
      <c r="H383" s="1">
        <f t="shared" ca="1" si="79"/>
        <v>41.852672088705631</v>
      </c>
      <c r="I383" s="1">
        <f t="shared" ca="1" si="80"/>
        <v>97.656234873646483</v>
      </c>
      <c r="J383" s="1">
        <f t="shared" ca="1" si="70"/>
        <v>68.359364411552534</v>
      </c>
      <c r="K383" s="71">
        <f t="shared" ca="1" si="81"/>
        <v>-29.296870462093942</v>
      </c>
      <c r="L383" s="72">
        <f t="shared" ca="1" si="71"/>
        <v>-97.656234873646483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5.95">
      <c r="A384" s="70">
        <f t="shared" si="72"/>
        <v>373</v>
      </c>
      <c r="B384" s="71">
        <f t="shared" ca="1" si="73"/>
        <v>37.532203403094329</v>
      </c>
      <c r="C384" s="1">
        <f t="shared" si="74"/>
        <v>9500000</v>
      </c>
      <c r="D384" s="1">
        <f t="shared" si="75"/>
        <v>0.45</v>
      </c>
      <c r="E384" s="1">
        <f t="shared" ca="1" si="76"/>
        <v>356.55593232939611</v>
      </c>
      <c r="F384" s="71">
        <f t="shared" ca="1" si="77"/>
        <v>160.45016954822825</v>
      </c>
      <c r="G384" s="1">
        <f t="shared" ca="1" si="78"/>
        <v>196.10576278116787</v>
      </c>
      <c r="H384" s="1">
        <f t="shared" ca="1" si="79"/>
        <v>58.831728834350358</v>
      </c>
      <c r="I384" s="1">
        <f t="shared" ca="1" si="80"/>
        <v>137.2740339468175</v>
      </c>
      <c r="J384" s="1">
        <f t="shared" ca="1" si="70"/>
        <v>96.091823762772236</v>
      </c>
      <c r="K384" s="71">
        <f t="shared" ca="1" si="81"/>
        <v>-41.182210184045246</v>
      </c>
      <c r="L384" s="72">
        <f t="shared" ca="1" si="71"/>
        <v>-137.2740339468175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5.95">
      <c r="A385" s="70">
        <f t="shared" si="72"/>
        <v>374</v>
      </c>
      <c r="B385" s="71">
        <f t="shared" ca="1" si="73"/>
        <v>37.794320543169547</v>
      </c>
      <c r="C385" s="1">
        <f t="shared" si="74"/>
        <v>9500000</v>
      </c>
      <c r="D385" s="1">
        <f t="shared" si="75"/>
        <v>0.45</v>
      </c>
      <c r="E385" s="1">
        <f t="shared" ca="1" si="76"/>
        <v>359.04604516011074</v>
      </c>
      <c r="F385" s="71">
        <f t="shared" ca="1" si="77"/>
        <v>161.57072032204982</v>
      </c>
      <c r="G385" s="1">
        <f t="shared" ca="1" si="78"/>
        <v>197.47532483806091</v>
      </c>
      <c r="H385" s="1">
        <f t="shared" ca="1" si="79"/>
        <v>59.24259745141827</v>
      </c>
      <c r="I385" s="1">
        <f t="shared" ca="1" si="80"/>
        <v>138.23272738664264</v>
      </c>
      <c r="J385" s="1">
        <f t="shared" ca="1" si="70"/>
        <v>96.762909170649834</v>
      </c>
      <c r="K385" s="71">
        <f t="shared" ca="1" si="81"/>
        <v>-41.469818215992788</v>
      </c>
      <c r="L385" s="72">
        <f t="shared" ca="1" si="71"/>
        <v>-138.23272738664264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5.95">
      <c r="A386" s="70">
        <f t="shared" si="72"/>
        <v>375</v>
      </c>
      <c r="B386" s="71">
        <f t="shared" ca="1" si="73"/>
        <v>40.860363067994385</v>
      </c>
      <c r="C386" s="1">
        <f t="shared" si="74"/>
        <v>9500000</v>
      </c>
      <c r="D386" s="1">
        <f t="shared" si="75"/>
        <v>0.45</v>
      </c>
      <c r="E386" s="1">
        <f t="shared" ca="1" si="76"/>
        <v>388.17344914594668</v>
      </c>
      <c r="F386" s="71">
        <f t="shared" ca="1" si="77"/>
        <v>174.678052115676</v>
      </c>
      <c r="G386" s="1">
        <f t="shared" ca="1" si="78"/>
        <v>213.49539703027068</v>
      </c>
      <c r="H386" s="1">
        <f t="shared" ca="1" si="79"/>
        <v>64.048619109081201</v>
      </c>
      <c r="I386" s="1">
        <f t="shared" ca="1" si="80"/>
        <v>149.44677792118949</v>
      </c>
      <c r="J386" s="1">
        <f t="shared" ca="1" si="70"/>
        <v>104.61274454483264</v>
      </c>
      <c r="K386" s="71">
        <f t="shared" ca="1" si="81"/>
        <v>-44.834033376356849</v>
      </c>
      <c r="L386" s="72">
        <f t="shared" ca="1" si="71"/>
        <v>-149.44677792118949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5.95">
      <c r="A387" s="70">
        <f t="shared" si="72"/>
        <v>376</v>
      </c>
      <c r="B387" s="71">
        <f t="shared" ca="1" si="73"/>
        <v>39.511490942073969</v>
      </c>
      <c r="C387" s="1">
        <f t="shared" si="74"/>
        <v>9500000</v>
      </c>
      <c r="D387" s="1">
        <f t="shared" si="75"/>
        <v>0.45</v>
      </c>
      <c r="E387" s="1">
        <f t="shared" ca="1" si="76"/>
        <v>375.35916394970269</v>
      </c>
      <c r="F387" s="71">
        <f t="shared" ca="1" si="77"/>
        <v>168.9116237773662</v>
      </c>
      <c r="G387" s="1">
        <f t="shared" ca="1" si="78"/>
        <v>206.44754017233649</v>
      </c>
      <c r="H387" s="1">
        <f t="shared" ca="1" si="79"/>
        <v>61.934262051700941</v>
      </c>
      <c r="I387" s="1">
        <f t="shared" ca="1" si="80"/>
        <v>144.51327812063556</v>
      </c>
      <c r="J387" s="1">
        <f t="shared" ca="1" si="70"/>
        <v>101.15929468444489</v>
      </c>
      <c r="K387" s="71">
        <f t="shared" ca="1" si="81"/>
        <v>-43.353983436190667</v>
      </c>
      <c r="L387" s="72">
        <f t="shared" ca="1" si="71"/>
        <v>-144.51327812063556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5.95">
      <c r="A388" s="70">
        <f t="shared" si="72"/>
        <v>377</v>
      </c>
      <c r="B388" s="71">
        <f t="shared" ca="1" si="73"/>
        <v>33.196624474300826</v>
      </c>
      <c r="C388" s="1">
        <f t="shared" si="74"/>
        <v>9500000</v>
      </c>
      <c r="D388" s="1">
        <f t="shared" si="75"/>
        <v>0.45</v>
      </c>
      <c r="E388" s="1">
        <f t="shared" ca="1" si="76"/>
        <v>315.36793250585782</v>
      </c>
      <c r="F388" s="71">
        <f t="shared" ca="1" si="77"/>
        <v>141.91556962763602</v>
      </c>
      <c r="G388" s="1">
        <f t="shared" ca="1" si="78"/>
        <v>173.45236287822181</v>
      </c>
      <c r="H388" s="1">
        <f t="shared" ca="1" si="79"/>
        <v>52.035708863466539</v>
      </c>
      <c r="I388" s="1">
        <f t="shared" ca="1" si="80"/>
        <v>121.41665401475527</v>
      </c>
      <c r="J388" s="1">
        <f t="shared" ca="1" si="70"/>
        <v>84.991657810328675</v>
      </c>
      <c r="K388" s="71">
        <f t="shared" ca="1" si="81"/>
        <v>-36.424996204426577</v>
      </c>
      <c r="L388" s="72">
        <f t="shared" ca="1" si="71"/>
        <v>-121.41665401475527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5.95">
      <c r="A389" s="70">
        <f t="shared" si="72"/>
        <v>378</v>
      </c>
      <c r="B389" s="71">
        <f t="shared" ca="1" si="73"/>
        <v>31.792679414951657</v>
      </c>
      <c r="C389" s="1">
        <f t="shared" si="74"/>
        <v>9500000</v>
      </c>
      <c r="D389" s="1">
        <f t="shared" si="75"/>
        <v>0.45</v>
      </c>
      <c r="E389" s="1">
        <f t="shared" ca="1" si="76"/>
        <v>302.03045444204076</v>
      </c>
      <c r="F389" s="71">
        <f t="shared" ca="1" si="77"/>
        <v>135.91370449891835</v>
      </c>
      <c r="G389" s="1">
        <f t="shared" ca="1" si="78"/>
        <v>166.11674994312241</v>
      </c>
      <c r="H389" s="1">
        <f t="shared" ca="1" si="79"/>
        <v>49.835024982936723</v>
      </c>
      <c r="I389" s="1">
        <f t="shared" ca="1" si="80"/>
        <v>116.2817249601857</v>
      </c>
      <c r="J389" s="1">
        <f t="shared" ca="1" si="70"/>
        <v>81.397207472129978</v>
      </c>
      <c r="K389" s="71">
        <f t="shared" ca="1" si="81"/>
        <v>-34.884517488055707</v>
      </c>
      <c r="L389" s="72">
        <f t="shared" ca="1" si="71"/>
        <v>-116.2817249601857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5.95">
      <c r="A390" s="70">
        <f t="shared" si="72"/>
        <v>379</v>
      </c>
      <c r="B390" s="71">
        <f t="shared" ca="1" si="73"/>
        <v>26.41363837208122</v>
      </c>
      <c r="C390" s="1">
        <f t="shared" si="74"/>
        <v>9500000</v>
      </c>
      <c r="D390" s="1">
        <f t="shared" si="75"/>
        <v>0.45</v>
      </c>
      <c r="E390" s="1">
        <f t="shared" ca="1" si="76"/>
        <v>250.9295645347716</v>
      </c>
      <c r="F390" s="71">
        <f t="shared" ca="1" si="77"/>
        <v>112.91830404064723</v>
      </c>
      <c r="G390" s="1">
        <f t="shared" ca="1" si="78"/>
        <v>138.01126049412437</v>
      </c>
      <c r="H390" s="1">
        <f t="shared" ca="1" si="79"/>
        <v>41.403378148237309</v>
      </c>
      <c r="I390" s="1">
        <f t="shared" ca="1" si="80"/>
        <v>96.607882345887063</v>
      </c>
      <c r="J390" s="1">
        <f t="shared" ca="1" si="70"/>
        <v>67.62551764212094</v>
      </c>
      <c r="K390" s="71">
        <f t="shared" ca="1" si="81"/>
        <v>-28.982364703766116</v>
      </c>
      <c r="L390" s="72">
        <f t="shared" ca="1" si="71"/>
        <v>-96.607882345887063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5.95">
      <c r="A391" s="70">
        <f t="shared" si="72"/>
        <v>380</v>
      </c>
      <c r="B391" s="71">
        <f t="shared" ca="1" si="73"/>
        <v>34.760963681619799</v>
      </c>
      <c r="C391" s="1">
        <f t="shared" si="74"/>
        <v>9500000</v>
      </c>
      <c r="D391" s="1">
        <f t="shared" si="75"/>
        <v>0.45</v>
      </c>
      <c r="E391" s="1">
        <f t="shared" ca="1" si="76"/>
        <v>330.2291549753881</v>
      </c>
      <c r="F391" s="71">
        <f t="shared" ca="1" si="77"/>
        <v>148.60311973892465</v>
      </c>
      <c r="G391" s="1">
        <f t="shared" ca="1" si="78"/>
        <v>181.62603523646345</v>
      </c>
      <c r="H391" s="1">
        <f t="shared" ca="1" si="79"/>
        <v>54.487810570939033</v>
      </c>
      <c r="I391" s="1">
        <f t="shared" ca="1" si="80"/>
        <v>127.13822466552442</v>
      </c>
      <c r="J391" s="1">
        <f t="shared" ca="1" si="70"/>
        <v>88.996757265867089</v>
      </c>
      <c r="K391" s="71">
        <f t="shared" ca="1" si="81"/>
        <v>-38.141467399657323</v>
      </c>
      <c r="L391" s="72">
        <f t="shared" ca="1" si="71"/>
        <v>-127.13822466552442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5.95">
      <c r="A392" s="70">
        <f t="shared" si="72"/>
        <v>381</v>
      </c>
      <c r="B392" s="71">
        <f t="shared" ca="1" si="73"/>
        <v>35.005843781228741</v>
      </c>
      <c r="C392" s="1">
        <f t="shared" si="74"/>
        <v>9500000</v>
      </c>
      <c r="D392" s="1">
        <f t="shared" si="75"/>
        <v>0.45</v>
      </c>
      <c r="E392" s="1">
        <f t="shared" ca="1" si="76"/>
        <v>332.55551592167308</v>
      </c>
      <c r="F392" s="71">
        <f t="shared" ca="1" si="77"/>
        <v>149.64998216475288</v>
      </c>
      <c r="G392" s="1">
        <f t="shared" ca="1" si="78"/>
        <v>182.90553375692019</v>
      </c>
      <c r="H392" s="1">
        <f t="shared" ca="1" si="79"/>
        <v>54.871660127076055</v>
      </c>
      <c r="I392" s="1">
        <f t="shared" ca="1" si="80"/>
        <v>128.03387362984415</v>
      </c>
      <c r="J392" s="1">
        <f t="shared" ca="1" si="70"/>
        <v>89.623711540890895</v>
      </c>
      <c r="K392" s="71">
        <f t="shared" ca="1" si="81"/>
        <v>-38.410162088953243</v>
      </c>
      <c r="L392" s="72">
        <f t="shared" ca="1" si="71"/>
        <v>-128.03387362984415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5.95">
      <c r="A393" s="70">
        <f t="shared" si="72"/>
        <v>382</v>
      </c>
      <c r="B393" s="71">
        <f t="shared" ca="1" si="73"/>
        <v>50.910133619989139</v>
      </c>
      <c r="C393" s="1">
        <f t="shared" si="74"/>
        <v>9500000</v>
      </c>
      <c r="D393" s="1">
        <f t="shared" si="75"/>
        <v>0.45</v>
      </c>
      <c r="E393" s="1">
        <f t="shared" ca="1" si="76"/>
        <v>483.64626938989682</v>
      </c>
      <c r="F393" s="71">
        <f t="shared" ca="1" si="77"/>
        <v>217.64082122545358</v>
      </c>
      <c r="G393" s="1">
        <f t="shared" ca="1" si="78"/>
        <v>266.00544816444324</v>
      </c>
      <c r="H393" s="1">
        <f t="shared" ca="1" si="79"/>
        <v>79.801634449332965</v>
      </c>
      <c r="I393" s="1">
        <f t="shared" ca="1" si="80"/>
        <v>186.20381371511027</v>
      </c>
      <c r="J393" s="1">
        <f t="shared" ca="1" si="70"/>
        <v>130.34266960057718</v>
      </c>
      <c r="K393" s="71">
        <f t="shared" ca="1" si="81"/>
        <v>-55.861144114533083</v>
      </c>
      <c r="L393" s="72">
        <f t="shared" ca="1" si="71"/>
        <v>-186.20381371511027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5.95">
      <c r="A394" s="70">
        <f t="shared" si="72"/>
        <v>383</v>
      </c>
      <c r="B394" s="71">
        <f t="shared" ca="1" si="73"/>
        <v>32.031308159184221</v>
      </c>
      <c r="C394" s="1">
        <f t="shared" si="74"/>
        <v>9500000</v>
      </c>
      <c r="D394" s="1">
        <f t="shared" si="75"/>
        <v>0.45</v>
      </c>
      <c r="E394" s="1">
        <f t="shared" ca="1" si="76"/>
        <v>304.29742751225007</v>
      </c>
      <c r="F394" s="71">
        <f t="shared" ca="1" si="77"/>
        <v>136.93384238051254</v>
      </c>
      <c r="G394" s="1">
        <f t="shared" ca="1" si="78"/>
        <v>167.36358513173752</v>
      </c>
      <c r="H394" s="1">
        <f t="shared" ca="1" si="79"/>
        <v>50.209075539521258</v>
      </c>
      <c r="I394" s="1">
        <f t="shared" ca="1" si="80"/>
        <v>117.15450959221627</v>
      </c>
      <c r="J394" s="1">
        <f t="shared" ca="1" si="70"/>
        <v>82.00815671455139</v>
      </c>
      <c r="K394" s="71">
        <f t="shared" ca="1" si="81"/>
        <v>-35.146352877664881</v>
      </c>
      <c r="L394" s="72">
        <f t="shared" ca="1" si="71"/>
        <v>-117.15450959221627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5.95">
      <c r="A395" s="70">
        <f t="shared" si="72"/>
        <v>384</v>
      </c>
      <c r="B395" s="71">
        <f t="shared" ca="1" si="73"/>
        <v>43.180401979913903</v>
      </c>
      <c r="C395" s="1">
        <f t="shared" si="74"/>
        <v>9500000</v>
      </c>
      <c r="D395" s="1">
        <f t="shared" si="75"/>
        <v>0.45</v>
      </c>
      <c r="E395" s="1">
        <f t="shared" ca="1" si="76"/>
        <v>410.21381880918204</v>
      </c>
      <c r="F395" s="71">
        <f t="shared" ca="1" si="77"/>
        <v>184.59621846413194</v>
      </c>
      <c r="G395" s="1">
        <f t="shared" ca="1" si="78"/>
        <v>225.61760034505011</v>
      </c>
      <c r="H395" s="1">
        <f t="shared" ca="1" si="79"/>
        <v>67.685280103515026</v>
      </c>
      <c r="I395" s="1">
        <f t="shared" ca="1" si="80"/>
        <v>157.93232024153508</v>
      </c>
      <c r="J395" s="1">
        <f t="shared" ca="1" si="70"/>
        <v>110.55262416907455</v>
      </c>
      <c r="K395" s="71">
        <f t="shared" ca="1" si="81"/>
        <v>-47.379696072460526</v>
      </c>
      <c r="L395" s="72">
        <f t="shared" ca="1" si="71"/>
        <v>-157.93232024153508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5.95">
      <c r="A396" s="70">
        <f t="shared" si="72"/>
        <v>385</v>
      </c>
      <c r="B396" s="71">
        <f t="shared" ca="1" si="73"/>
        <v>35.91080845561315</v>
      </c>
      <c r="C396" s="1">
        <f t="shared" si="74"/>
        <v>9500000</v>
      </c>
      <c r="D396" s="1">
        <f t="shared" si="75"/>
        <v>0.45</v>
      </c>
      <c r="E396" s="1">
        <f t="shared" ca="1" si="76"/>
        <v>341.15268032832489</v>
      </c>
      <c r="F396" s="71">
        <f t="shared" ca="1" si="77"/>
        <v>153.5187061477462</v>
      </c>
      <c r="G396" s="1">
        <f t="shared" ca="1" si="78"/>
        <v>187.63397418057869</v>
      </c>
      <c r="H396" s="1">
        <f t="shared" ca="1" si="79"/>
        <v>56.290192254173604</v>
      </c>
      <c r="I396" s="1">
        <f t="shared" ca="1" si="80"/>
        <v>131.34378192640509</v>
      </c>
      <c r="J396" s="1">
        <f t="shared" ref="J396:J459" ca="1" si="82" xml:space="preserve"> I396*(1-$B$6)</f>
        <v>91.940647348483552</v>
      </c>
      <c r="K396" s="71">
        <f t="shared" ca="1" si="81"/>
        <v>-39.403134577921527</v>
      </c>
      <c r="L396" s="72">
        <f t="shared" ref="L396:L459" ca="1" si="83">-I396</f>
        <v>-131.34378192640509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5.95">
      <c r="A397" s="70">
        <f t="shared" si="72"/>
        <v>386</v>
      </c>
      <c r="B397" s="71">
        <f t="shared" ca="1" si="73"/>
        <v>44.360314957000263</v>
      </c>
      <c r="C397" s="1">
        <f t="shared" si="74"/>
        <v>9500000</v>
      </c>
      <c r="D397" s="1">
        <f t="shared" si="75"/>
        <v>0.45</v>
      </c>
      <c r="E397" s="1">
        <f t="shared" ca="1" si="76"/>
        <v>421.42299209150246</v>
      </c>
      <c r="F397" s="71">
        <f t="shared" ca="1" si="77"/>
        <v>189.64034644117612</v>
      </c>
      <c r="G397" s="1">
        <f t="shared" ca="1" si="78"/>
        <v>231.78264565032634</v>
      </c>
      <c r="H397" s="1">
        <f t="shared" ca="1" si="79"/>
        <v>69.534793695097903</v>
      </c>
      <c r="I397" s="1">
        <f t="shared" ca="1" si="80"/>
        <v>162.24785195522844</v>
      </c>
      <c r="J397" s="1">
        <f t="shared" ca="1" si="82"/>
        <v>113.5734963686599</v>
      </c>
      <c r="K397" s="71">
        <f t="shared" ca="1" si="81"/>
        <v>-48.674355586568531</v>
      </c>
      <c r="L397" s="72">
        <f t="shared" ca="1" si="83"/>
        <v>-162.24785195522844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5.95">
      <c r="A398" s="70">
        <f t="shared" si="72"/>
        <v>387</v>
      </c>
      <c r="B398" s="71">
        <f t="shared" ca="1" si="73"/>
        <v>40.153294348305579</v>
      </c>
      <c r="C398" s="1">
        <f t="shared" si="74"/>
        <v>9500000</v>
      </c>
      <c r="D398" s="1">
        <f t="shared" si="75"/>
        <v>0.45</v>
      </c>
      <c r="E398" s="1">
        <f t="shared" ca="1" si="76"/>
        <v>381.45629630890301</v>
      </c>
      <c r="F398" s="71">
        <f t="shared" ca="1" si="77"/>
        <v>171.65533333900635</v>
      </c>
      <c r="G398" s="1">
        <f t="shared" ca="1" si="78"/>
        <v>209.80096296989666</v>
      </c>
      <c r="H398" s="1">
        <f t="shared" ca="1" si="79"/>
        <v>62.940288890968993</v>
      </c>
      <c r="I398" s="1">
        <f t="shared" ca="1" si="80"/>
        <v>146.86067407892767</v>
      </c>
      <c r="J398" s="1">
        <f t="shared" ca="1" si="82"/>
        <v>102.80247185524937</v>
      </c>
      <c r="K398" s="71">
        <f t="shared" ca="1" si="81"/>
        <v>-44.0582022236783</v>
      </c>
      <c r="L398" s="72">
        <f t="shared" ca="1" si="83"/>
        <v>-146.86067407892767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5.95">
      <c r="A399" s="70">
        <f t="shared" si="72"/>
        <v>388</v>
      </c>
      <c r="B399" s="71">
        <f t="shared" ca="1" si="73"/>
        <v>32.846778072753523</v>
      </c>
      <c r="C399" s="1">
        <f t="shared" si="74"/>
        <v>9500000</v>
      </c>
      <c r="D399" s="1">
        <f t="shared" si="75"/>
        <v>0.45</v>
      </c>
      <c r="E399" s="1">
        <f t="shared" ca="1" si="76"/>
        <v>312.04439169115847</v>
      </c>
      <c r="F399" s="71">
        <f t="shared" ca="1" si="77"/>
        <v>140.4199762610213</v>
      </c>
      <c r="G399" s="1">
        <f t="shared" ca="1" si="78"/>
        <v>171.62441543013716</v>
      </c>
      <c r="H399" s="1">
        <f t="shared" ca="1" si="79"/>
        <v>51.487324629041147</v>
      </c>
      <c r="I399" s="1">
        <f t="shared" ca="1" si="80"/>
        <v>120.13709080109601</v>
      </c>
      <c r="J399" s="1">
        <f t="shared" ca="1" si="82"/>
        <v>84.095963560767203</v>
      </c>
      <c r="K399" s="71">
        <f t="shared" ca="1" si="81"/>
        <v>-36.041127240328798</v>
      </c>
      <c r="L399" s="72">
        <f t="shared" ca="1" si="83"/>
        <v>-120.13709080109601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5.95">
      <c r="A400" s="70">
        <f t="shared" si="72"/>
        <v>389</v>
      </c>
      <c r="B400" s="71">
        <f t="shared" ca="1" si="73"/>
        <v>39.780376009009103</v>
      </c>
      <c r="C400" s="1">
        <f t="shared" si="74"/>
        <v>9500000</v>
      </c>
      <c r="D400" s="1">
        <f t="shared" si="75"/>
        <v>0.45</v>
      </c>
      <c r="E400" s="1">
        <f t="shared" ca="1" si="76"/>
        <v>377.91357208558651</v>
      </c>
      <c r="F400" s="71">
        <f t="shared" ca="1" si="77"/>
        <v>170.06110743851394</v>
      </c>
      <c r="G400" s="1">
        <f t="shared" ca="1" si="78"/>
        <v>207.85246464707257</v>
      </c>
      <c r="H400" s="1">
        <f t="shared" ca="1" si="79"/>
        <v>62.35573939412177</v>
      </c>
      <c r="I400" s="1">
        <f t="shared" ca="1" si="80"/>
        <v>145.4967252529508</v>
      </c>
      <c r="J400" s="1">
        <f t="shared" ca="1" si="82"/>
        <v>101.84770767706556</v>
      </c>
      <c r="K400" s="71">
        <f t="shared" ca="1" si="81"/>
        <v>-43.649017575885239</v>
      </c>
      <c r="L400" s="72">
        <f t="shared" ca="1" si="83"/>
        <v>-145.4967252529508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5.95">
      <c r="A401" s="70">
        <f t="shared" si="72"/>
        <v>390</v>
      </c>
      <c r="B401" s="71">
        <f t="shared" ca="1" si="73"/>
        <v>24.115433473534679</v>
      </c>
      <c r="C401" s="1">
        <f t="shared" si="74"/>
        <v>9500000</v>
      </c>
      <c r="D401" s="1">
        <f t="shared" si="75"/>
        <v>0.45</v>
      </c>
      <c r="E401" s="1">
        <f t="shared" ca="1" si="76"/>
        <v>229.09661799857943</v>
      </c>
      <c r="F401" s="71">
        <f t="shared" ca="1" si="77"/>
        <v>103.09347809936075</v>
      </c>
      <c r="G401" s="1">
        <f t="shared" ca="1" si="78"/>
        <v>126.00313989921868</v>
      </c>
      <c r="H401" s="1">
        <f t="shared" ca="1" si="79"/>
        <v>37.800941969765603</v>
      </c>
      <c r="I401" s="1">
        <f t="shared" ca="1" si="80"/>
        <v>88.202197929453078</v>
      </c>
      <c r="J401" s="1">
        <f t="shared" ca="1" si="82"/>
        <v>61.74153855061715</v>
      </c>
      <c r="K401" s="71">
        <f t="shared" ca="1" si="81"/>
        <v>-26.460659378835924</v>
      </c>
      <c r="L401" s="72">
        <f t="shared" ca="1" si="83"/>
        <v>-88.202197929453078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5.95">
      <c r="A402" s="70">
        <f t="shared" si="72"/>
        <v>391</v>
      </c>
      <c r="B402" s="71">
        <f t="shared" ca="1" si="73"/>
        <v>32.191584796378272</v>
      </c>
      <c r="C402" s="1">
        <f t="shared" si="74"/>
        <v>9500000</v>
      </c>
      <c r="D402" s="1">
        <f t="shared" si="75"/>
        <v>0.45</v>
      </c>
      <c r="E402" s="1">
        <f t="shared" ca="1" si="76"/>
        <v>305.82005556559358</v>
      </c>
      <c r="F402" s="71">
        <f t="shared" ca="1" si="77"/>
        <v>137.61902500451711</v>
      </c>
      <c r="G402" s="1">
        <f t="shared" ca="1" si="78"/>
        <v>168.20103056107646</v>
      </c>
      <c r="H402" s="1">
        <f t="shared" ca="1" si="79"/>
        <v>50.460309168322937</v>
      </c>
      <c r="I402" s="1">
        <f t="shared" ca="1" si="80"/>
        <v>117.74072139275353</v>
      </c>
      <c r="J402" s="1">
        <f t="shared" ca="1" si="82"/>
        <v>82.418504974927458</v>
      </c>
      <c r="K402" s="71">
        <f t="shared" ca="1" si="81"/>
        <v>-35.322216417826056</v>
      </c>
      <c r="L402" s="72">
        <f t="shared" ca="1" si="83"/>
        <v>-117.74072139275353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5.95">
      <c r="A403" s="70">
        <f t="shared" si="72"/>
        <v>392</v>
      </c>
      <c r="B403" s="71">
        <f t="shared" ca="1" si="73"/>
        <v>36.165601942791888</v>
      </c>
      <c r="C403" s="1">
        <f t="shared" si="74"/>
        <v>9500000</v>
      </c>
      <c r="D403" s="1">
        <f t="shared" si="75"/>
        <v>0.45</v>
      </c>
      <c r="E403" s="1">
        <f t="shared" ca="1" si="76"/>
        <v>343.57321845652297</v>
      </c>
      <c r="F403" s="71">
        <f t="shared" ca="1" si="77"/>
        <v>154.60794830543534</v>
      </c>
      <c r="G403" s="1">
        <f t="shared" ca="1" si="78"/>
        <v>188.96527015108762</v>
      </c>
      <c r="H403" s="1">
        <f t="shared" ca="1" si="79"/>
        <v>56.689581045326285</v>
      </c>
      <c r="I403" s="1">
        <f t="shared" ca="1" si="80"/>
        <v>132.27568910576133</v>
      </c>
      <c r="J403" s="1">
        <f t="shared" ca="1" si="82"/>
        <v>92.592982374032928</v>
      </c>
      <c r="K403" s="71">
        <f t="shared" ca="1" si="81"/>
        <v>-39.682706731728395</v>
      </c>
      <c r="L403" s="72">
        <f t="shared" ca="1" si="83"/>
        <v>-132.27568910576133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5.95">
      <c r="A404" s="70">
        <f t="shared" si="72"/>
        <v>393</v>
      </c>
      <c r="B404" s="71">
        <f t="shared" ca="1" si="73"/>
        <v>42.397752834844574</v>
      </c>
      <c r="C404" s="1">
        <f t="shared" si="74"/>
        <v>9500000</v>
      </c>
      <c r="D404" s="1">
        <f t="shared" si="75"/>
        <v>0.45</v>
      </c>
      <c r="E404" s="1">
        <f t="shared" ca="1" si="76"/>
        <v>402.77865193102349</v>
      </c>
      <c r="F404" s="71">
        <f t="shared" ca="1" si="77"/>
        <v>181.25039336896057</v>
      </c>
      <c r="G404" s="1">
        <f t="shared" ca="1" si="78"/>
        <v>221.52825856206292</v>
      </c>
      <c r="H404" s="1">
        <f t="shared" ca="1" si="79"/>
        <v>66.458477568618875</v>
      </c>
      <c r="I404" s="1">
        <f t="shared" ca="1" si="80"/>
        <v>155.06978099344406</v>
      </c>
      <c r="J404" s="1">
        <f t="shared" ca="1" si="82"/>
        <v>108.54884669541083</v>
      </c>
      <c r="K404" s="71">
        <f t="shared" ca="1" si="81"/>
        <v>-46.520934298033218</v>
      </c>
      <c r="L404" s="72">
        <f t="shared" ca="1" si="83"/>
        <v>-155.06978099344406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5.95">
      <c r="A405" s="70">
        <f t="shared" si="72"/>
        <v>394</v>
      </c>
      <c r="B405" s="71">
        <f t="shared" ca="1" si="73"/>
        <v>38.72679099874334</v>
      </c>
      <c r="C405" s="1">
        <f t="shared" si="74"/>
        <v>9500000</v>
      </c>
      <c r="D405" s="1">
        <f t="shared" si="75"/>
        <v>0.45</v>
      </c>
      <c r="E405" s="1">
        <f t="shared" ca="1" si="76"/>
        <v>367.90451448806175</v>
      </c>
      <c r="F405" s="71">
        <f t="shared" ca="1" si="77"/>
        <v>165.5570315196278</v>
      </c>
      <c r="G405" s="1">
        <f t="shared" ca="1" si="78"/>
        <v>202.34748296843395</v>
      </c>
      <c r="H405" s="1">
        <f t="shared" ca="1" si="79"/>
        <v>60.704244890530184</v>
      </c>
      <c r="I405" s="1">
        <f t="shared" ca="1" si="80"/>
        <v>141.64323807790376</v>
      </c>
      <c r="J405" s="1">
        <f t="shared" ca="1" si="82"/>
        <v>99.150266654532629</v>
      </c>
      <c r="K405" s="71">
        <f t="shared" ca="1" si="81"/>
        <v>-42.492971423371124</v>
      </c>
      <c r="L405" s="72">
        <f t="shared" ca="1" si="83"/>
        <v>-141.64323807790376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5.95">
      <c r="A406" s="70">
        <f t="shared" ref="A406:A469" si="84">ROW()-11</f>
        <v>395</v>
      </c>
      <c r="B406" s="71">
        <f t="shared" ref="B406:B469" ca="1" si="85">_xlfn.NORM.INV(RAND(),$B$1,$B$2)</f>
        <v>38.534679288433182</v>
      </c>
      <c r="C406" s="1">
        <f t="shared" ref="C406:C469" si="86">$B$3</f>
        <v>9500000</v>
      </c>
      <c r="D406" s="1">
        <f t="shared" ref="D406:D469" si="87">$B$4</f>
        <v>0.45</v>
      </c>
      <c r="E406" s="1">
        <f t="shared" ref="E406:E469" ca="1" si="88">(B406*C406)/$B$8</f>
        <v>366.07945324011524</v>
      </c>
      <c r="F406" s="71">
        <f t="shared" ref="F406:F469" ca="1" si="89">E406*D406</f>
        <v>164.73575395805187</v>
      </c>
      <c r="G406" s="1">
        <f t="shared" ref="G406:G469" ca="1" si="90">E406-F406</f>
        <v>201.34369928206337</v>
      </c>
      <c r="H406" s="1">
        <f t="shared" ref="H406:H469" ca="1" si="91">G406*$B$5</f>
        <v>60.403109784619005</v>
      </c>
      <c r="I406" s="1">
        <f t="shared" ref="I406:I469" ca="1" si="92">G406-H406</f>
        <v>140.94058949744436</v>
      </c>
      <c r="J406" s="1">
        <f t="shared" ca="1" si="82"/>
        <v>98.658412648211055</v>
      </c>
      <c r="K406" s="71">
        <f t="shared" ref="K406:K469" ca="1" si="93">-I406*$B$6</f>
        <v>-42.282176849233309</v>
      </c>
      <c r="L406" s="72">
        <f t="shared" ca="1" si="83"/>
        <v>-140.94058949744436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5.95">
      <c r="A407" s="70">
        <f t="shared" si="84"/>
        <v>396</v>
      </c>
      <c r="B407" s="71">
        <f t="shared" ca="1" si="85"/>
        <v>36.526161698833903</v>
      </c>
      <c r="C407" s="1">
        <f t="shared" si="86"/>
        <v>9500000</v>
      </c>
      <c r="D407" s="1">
        <f t="shared" si="87"/>
        <v>0.45</v>
      </c>
      <c r="E407" s="1">
        <f t="shared" ca="1" si="88"/>
        <v>346.99853613892208</v>
      </c>
      <c r="F407" s="71">
        <f t="shared" ca="1" si="89"/>
        <v>156.14934126251495</v>
      </c>
      <c r="G407" s="1">
        <f t="shared" ca="1" si="90"/>
        <v>190.84919487640713</v>
      </c>
      <c r="H407" s="1">
        <f t="shared" ca="1" si="91"/>
        <v>57.254758462922133</v>
      </c>
      <c r="I407" s="1">
        <f t="shared" ca="1" si="92"/>
        <v>133.594436413485</v>
      </c>
      <c r="J407" s="1">
        <f t="shared" ca="1" si="82"/>
        <v>93.516105489439497</v>
      </c>
      <c r="K407" s="71">
        <f t="shared" ca="1" si="93"/>
        <v>-40.078330924045495</v>
      </c>
      <c r="L407" s="72">
        <f t="shared" ca="1" si="83"/>
        <v>-133.594436413485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5.95">
      <c r="A408" s="70">
        <f t="shared" si="84"/>
        <v>397</v>
      </c>
      <c r="B408" s="71">
        <f t="shared" ca="1" si="85"/>
        <v>37.051939545424673</v>
      </c>
      <c r="C408" s="1">
        <f t="shared" si="86"/>
        <v>9500000</v>
      </c>
      <c r="D408" s="1">
        <f t="shared" si="87"/>
        <v>0.45</v>
      </c>
      <c r="E408" s="1">
        <f t="shared" ca="1" si="88"/>
        <v>351.9934256815344</v>
      </c>
      <c r="F408" s="71">
        <f t="shared" ca="1" si="89"/>
        <v>158.39704155669048</v>
      </c>
      <c r="G408" s="1">
        <f t="shared" ca="1" si="90"/>
        <v>193.59638412484392</v>
      </c>
      <c r="H408" s="1">
        <f t="shared" ca="1" si="91"/>
        <v>58.078915237453174</v>
      </c>
      <c r="I408" s="1">
        <f t="shared" ca="1" si="92"/>
        <v>135.51746888739075</v>
      </c>
      <c r="J408" s="1">
        <f t="shared" ca="1" si="82"/>
        <v>94.862228221173524</v>
      </c>
      <c r="K408" s="71">
        <f t="shared" ca="1" si="93"/>
        <v>-40.655240666217225</v>
      </c>
      <c r="L408" s="72">
        <f t="shared" ca="1" si="83"/>
        <v>-135.51746888739075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5.95">
      <c r="A409" s="70">
        <f t="shared" si="84"/>
        <v>398</v>
      </c>
      <c r="B409" s="71">
        <f t="shared" ca="1" si="85"/>
        <v>37.697117599882532</v>
      </c>
      <c r="C409" s="1">
        <f t="shared" si="86"/>
        <v>9500000</v>
      </c>
      <c r="D409" s="1">
        <f t="shared" si="87"/>
        <v>0.45</v>
      </c>
      <c r="E409" s="1">
        <f t="shared" ca="1" si="88"/>
        <v>358.12261719888409</v>
      </c>
      <c r="F409" s="71">
        <f t="shared" ca="1" si="89"/>
        <v>161.15517773949784</v>
      </c>
      <c r="G409" s="1">
        <f t="shared" ca="1" si="90"/>
        <v>196.96743945938624</v>
      </c>
      <c r="H409" s="1">
        <f t="shared" ca="1" si="91"/>
        <v>59.090231837815871</v>
      </c>
      <c r="I409" s="1">
        <f t="shared" ca="1" si="92"/>
        <v>137.87720762157036</v>
      </c>
      <c r="J409" s="1">
        <f t="shared" ca="1" si="82"/>
        <v>96.514045335099254</v>
      </c>
      <c r="K409" s="71">
        <f t="shared" ca="1" si="93"/>
        <v>-41.363162286471109</v>
      </c>
      <c r="L409" s="72">
        <f t="shared" ca="1" si="83"/>
        <v>-137.87720762157036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5.95">
      <c r="A410" s="70">
        <f t="shared" si="84"/>
        <v>399</v>
      </c>
      <c r="B410" s="71">
        <f t="shared" ca="1" si="85"/>
        <v>42.349731878698016</v>
      </c>
      <c r="C410" s="1">
        <f t="shared" si="86"/>
        <v>9500000</v>
      </c>
      <c r="D410" s="1">
        <f t="shared" si="87"/>
        <v>0.45</v>
      </c>
      <c r="E410" s="1">
        <f t="shared" ca="1" si="88"/>
        <v>402.32245284763115</v>
      </c>
      <c r="F410" s="71">
        <f t="shared" ca="1" si="89"/>
        <v>181.04510378143402</v>
      </c>
      <c r="G410" s="1">
        <f t="shared" ca="1" si="90"/>
        <v>221.27734906619713</v>
      </c>
      <c r="H410" s="1">
        <f t="shared" ca="1" si="91"/>
        <v>66.383204719859137</v>
      </c>
      <c r="I410" s="1">
        <f t="shared" ca="1" si="92"/>
        <v>154.89414434633801</v>
      </c>
      <c r="J410" s="1">
        <f t="shared" ca="1" si="82"/>
        <v>108.42590104243661</v>
      </c>
      <c r="K410" s="71">
        <f t="shared" ca="1" si="93"/>
        <v>-46.468243303901403</v>
      </c>
      <c r="L410" s="72">
        <f t="shared" ca="1" si="83"/>
        <v>-154.89414434633801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5.95">
      <c r="A411" s="70">
        <f t="shared" si="84"/>
        <v>400</v>
      </c>
      <c r="B411" s="71">
        <f t="shared" ca="1" si="85"/>
        <v>29.967934763218537</v>
      </c>
      <c r="C411" s="1">
        <f t="shared" si="86"/>
        <v>9500000</v>
      </c>
      <c r="D411" s="1">
        <f t="shared" si="87"/>
        <v>0.45</v>
      </c>
      <c r="E411" s="1">
        <f t="shared" ca="1" si="88"/>
        <v>284.69538025057608</v>
      </c>
      <c r="F411" s="71">
        <f t="shared" ca="1" si="89"/>
        <v>128.11292111275924</v>
      </c>
      <c r="G411" s="1">
        <f t="shared" ca="1" si="90"/>
        <v>156.58245913781684</v>
      </c>
      <c r="H411" s="1">
        <f t="shared" ca="1" si="91"/>
        <v>46.974737741345052</v>
      </c>
      <c r="I411" s="1">
        <f t="shared" ca="1" si="92"/>
        <v>109.60772139647179</v>
      </c>
      <c r="J411" s="1">
        <f t="shared" ca="1" si="82"/>
        <v>76.725404977530246</v>
      </c>
      <c r="K411" s="71">
        <f t="shared" ca="1" si="93"/>
        <v>-32.882316418941535</v>
      </c>
      <c r="L411" s="72">
        <f t="shared" ca="1" si="83"/>
        <v>-109.60772139647179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5.95">
      <c r="A412" s="70">
        <f t="shared" si="84"/>
        <v>401</v>
      </c>
      <c r="B412" s="71">
        <f t="shared" ca="1" si="85"/>
        <v>30.9798689341971</v>
      </c>
      <c r="C412" s="1">
        <f t="shared" si="86"/>
        <v>9500000</v>
      </c>
      <c r="D412" s="1">
        <f t="shared" si="87"/>
        <v>0.45</v>
      </c>
      <c r="E412" s="1">
        <f t="shared" ca="1" si="88"/>
        <v>294.30875487487242</v>
      </c>
      <c r="F412" s="71">
        <f t="shared" ca="1" si="89"/>
        <v>132.43893969369259</v>
      </c>
      <c r="G412" s="1">
        <f t="shared" ca="1" si="90"/>
        <v>161.86981518117983</v>
      </c>
      <c r="H412" s="1">
        <f t="shared" ca="1" si="91"/>
        <v>48.560944554353945</v>
      </c>
      <c r="I412" s="1">
        <f t="shared" ca="1" si="92"/>
        <v>113.30887062682589</v>
      </c>
      <c r="J412" s="1">
        <f t="shared" ca="1" si="82"/>
        <v>79.316209438778117</v>
      </c>
      <c r="K412" s="71">
        <f t="shared" ca="1" si="93"/>
        <v>-33.992661188047769</v>
      </c>
      <c r="L412" s="72">
        <f t="shared" ca="1" si="83"/>
        <v>-113.30887062682589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5.95">
      <c r="A413" s="70">
        <f t="shared" si="84"/>
        <v>402</v>
      </c>
      <c r="B413" s="71">
        <f t="shared" ca="1" si="85"/>
        <v>31.906081790728443</v>
      </c>
      <c r="C413" s="1">
        <f t="shared" si="86"/>
        <v>9500000</v>
      </c>
      <c r="D413" s="1">
        <f t="shared" si="87"/>
        <v>0.45</v>
      </c>
      <c r="E413" s="1">
        <f t="shared" ca="1" si="88"/>
        <v>303.10777701192023</v>
      </c>
      <c r="F413" s="71">
        <f t="shared" ca="1" si="89"/>
        <v>136.39849965536411</v>
      </c>
      <c r="G413" s="1">
        <f t="shared" ca="1" si="90"/>
        <v>166.70927735655613</v>
      </c>
      <c r="H413" s="1">
        <f t="shared" ca="1" si="91"/>
        <v>50.012783206966837</v>
      </c>
      <c r="I413" s="1">
        <f t="shared" ca="1" si="92"/>
        <v>116.69649414958928</v>
      </c>
      <c r="J413" s="1">
        <f t="shared" ca="1" si="82"/>
        <v>81.687545904712493</v>
      </c>
      <c r="K413" s="71">
        <f t="shared" ca="1" si="93"/>
        <v>-35.008948244876784</v>
      </c>
      <c r="L413" s="72">
        <f t="shared" ca="1" si="83"/>
        <v>-116.69649414958928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5.95">
      <c r="A414" s="70">
        <f t="shared" si="84"/>
        <v>403</v>
      </c>
      <c r="B414" s="71">
        <f t="shared" ca="1" si="85"/>
        <v>46.133219749435455</v>
      </c>
      <c r="C414" s="1">
        <f t="shared" si="86"/>
        <v>9500000</v>
      </c>
      <c r="D414" s="1">
        <f t="shared" si="87"/>
        <v>0.45</v>
      </c>
      <c r="E414" s="1">
        <f t="shared" ca="1" si="88"/>
        <v>438.26558761963685</v>
      </c>
      <c r="F414" s="71">
        <f t="shared" ca="1" si="89"/>
        <v>197.21951442883659</v>
      </c>
      <c r="G414" s="1">
        <f t="shared" ca="1" si="90"/>
        <v>241.04607319080026</v>
      </c>
      <c r="H414" s="1">
        <f t="shared" ca="1" si="91"/>
        <v>72.31382195724008</v>
      </c>
      <c r="I414" s="1">
        <f t="shared" ca="1" si="92"/>
        <v>168.73225123356019</v>
      </c>
      <c r="J414" s="1">
        <f t="shared" ca="1" si="82"/>
        <v>118.11257586349213</v>
      </c>
      <c r="K414" s="71">
        <f t="shared" ca="1" si="93"/>
        <v>-50.619675370068059</v>
      </c>
      <c r="L414" s="72">
        <f t="shared" ca="1" si="83"/>
        <v>-168.73225123356019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5.95">
      <c r="A415" s="70">
        <f t="shared" si="84"/>
        <v>404</v>
      </c>
      <c r="B415" s="71">
        <f t="shared" ca="1" si="85"/>
        <v>30.018029066353151</v>
      </c>
      <c r="C415" s="1">
        <f t="shared" si="86"/>
        <v>9500000</v>
      </c>
      <c r="D415" s="1">
        <f t="shared" si="87"/>
        <v>0.45</v>
      </c>
      <c r="E415" s="1">
        <f t="shared" ca="1" si="88"/>
        <v>285.17127613035495</v>
      </c>
      <c r="F415" s="71">
        <f t="shared" ca="1" si="89"/>
        <v>128.32707425865974</v>
      </c>
      <c r="G415" s="1">
        <f t="shared" ca="1" si="90"/>
        <v>156.84420187169522</v>
      </c>
      <c r="H415" s="1">
        <f t="shared" ca="1" si="91"/>
        <v>47.053260561508566</v>
      </c>
      <c r="I415" s="1">
        <f t="shared" ca="1" si="92"/>
        <v>109.79094131018665</v>
      </c>
      <c r="J415" s="1">
        <f t="shared" ca="1" si="82"/>
        <v>76.853658917130659</v>
      </c>
      <c r="K415" s="71">
        <f t="shared" ca="1" si="93"/>
        <v>-32.937282393055995</v>
      </c>
      <c r="L415" s="72">
        <f t="shared" ca="1" si="83"/>
        <v>-109.79094131018665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5.95">
      <c r="A416" s="70">
        <f t="shared" si="84"/>
        <v>405</v>
      </c>
      <c r="B416" s="71">
        <f t="shared" ca="1" si="85"/>
        <v>43.324769158521896</v>
      </c>
      <c r="C416" s="1">
        <f t="shared" si="86"/>
        <v>9500000</v>
      </c>
      <c r="D416" s="1">
        <f t="shared" si="87"/>
        <v>0.45</v>
      </c>
      <c r="E416" s="1">
        <f t="shared" ca="1" si="88"/>
        <v>411.58530700595804</v>
      </c>
      <c r="F416" s="71">
        <f t="shared" ca="1" si="89"/>
        <v>185.21338815268112</v>
      </c>
      <c r="G416" s="1">
        <f t="shared" ca="1" si="90"/>
        <v>226.37191885327692</v>
      </c>
      <c r="H416" s="1">
        <f t="shared" ca="1" si="91"/>
        <v>67.911575655983071</v>
      </c>
      <c r="I416" s="1">
        <f t="shared" ca="1" si="92"/>
        <v>158.46034319729387</v>
      </c>
      <c r="J416" s="1">
        <f t="shared" ca="1" si="82"/>
        <v>110.9222402381057</v>
      </c>
      <c r="K416" s="71">
        <f t="shared" ca="1" si="93"/>
        <v>-47.538102959188159</v>
      </c>
      <c r="L416" s="72">
        <f t="shared" ca="1" si="83"/>
        <v>-158.46034319729387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5.95">
      <c r="A417" s="70">
        <f t="shared" si="84"/>
        <v>406</v>
      </c>
      <c r="B417" s="71">
        <f t="shared" ca="1" si="85"/>
        <v>45.523691720538082</v>
      </c>
      <c r="C417" s="1">
        <f t="shared" si="86"/>
        <v>9500000</v>
      </c>
      <c r="D417" s="1">
        <f t="shared" si="87"/>
        <v>0.45</v>
      </c>
      <c r="E417" s="1">
        <f t="shared" ca="1" si="88"/>
        <v>432.47507134511181</v>
      </c>
      <c r="F417" s="71">
        <f t="shared" ca="1" si="89"/>
        <v>194.61378210530032</v>
      </c>
      <c r="G417" s="1">
        <f t="shared" ca="1" si="90"/>
        <v>237.8612892398115</v>
      </c>
      <c r="H417" s="1">
        <f t="shared" ca="1" si="91"/>
        <v>71.358386771943444</v>
      </c>
      <c r="I417" s="1">
        <f t="shared" ca="1" si="92"/>
        <v>166.50290246786807</v>
      </c>
      <c r="J417" s="1">
        <f t="shared" ca="1" si="82"/>
        <v>116.55203172750764</v>
      </c>
      <c r="K417" s="71">
        <f t="shared" ca="1" si="93"/>
        <v>-49.950870740360422</v>
      </c>
      <c r="L417" s="72">
        <f t="shared" ca="1" si="83"/>
        <v>-166.50290246786807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5.95">
      <c r="A418" s="70">
        <f t="shared" si="84"/>
        <v>407</v>
      </c>
      <c r="B418" s="71">
        <f t="shared" ca="1" si="85"/>
        <v>34.087083554775838</v>
      </c>
      <c r="C418" s="1">
        <f t="shared" si="86"/>
        <v>9500000</v>
      </c>
      <c r="D418" s="1">
        <f t="shared" si="87"/>
        <v>0.45</v>
      </c>
      <c r="E418" s="1">
        <f t="shared" ca="1" si="88"/>
        <v>323.82729377037049</v>
      </c>
      <c r="F418" s="71">
        <f t="shared" ca="1" si="89"/>
        <v>145.72228219666673</v>
      </c>
      <c r="G418" s="1">
        <f t="shared" ca="1" si="90"/>
        <v>178.10501157370376</v>
      </c>
      <c r="H418" s="1">
        <f t="shared" ca="1" si="91"/>
        <v>53.431503472111125</v>
      </c>
      <c r="I418" s="1">
        <f t="shared" ca="1" si="92"/>
        <v>124.67350810159263</v>
      </c>
      <c r="J418" s="1">
        <f t="shared" ca="1" si="82"/>
        <v>87.271455671114836</v>
      </c>
      <c r="K418" s="71">
        <f t="shared" ca="1" si="93"/>
        <v>-37.402052430477788</v>
      </c>
      <c r="L418" s="72">
        <f t="shared" ca="1" si="83"/>
        <v>-124.67350810159263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5.95">
      <c r="A419" s="70">
        <f t="shared" si="84"/>
        <v>408</v>
      </c>
      <c r="B419" s="71">
        <f t="shared" ca="1" si="85"/>
        <v>47.345992462234349</v>
      </c>
      <c r="C419" s="1">
        <f t="shared" si="86"/>
        <v>9500000</v>
      </c>
      <c r="D419" s="1">
        <f t="shared" si="87"/>
        <v>0.45</v>
      </c>
      <c r="E419" s="1">
        <f t="shared" ca="1" si="88"/>
        <v>449.7869283912263</v>
      </c>
      <c r="F419" s="71">
        <f t="shared" ca="1" si="89"/>
        <v>202.40411777605183</v>
      </c>
      <c r="G419" s="1">
        <f t="shared" ca="1" si="90"/>
        <v>247.38281061517446</v>
      </c>
      <c r="H419" s="1">
        <f t="shared" ca="1" si="91"/>
        <v>74.214843184552336</v>
      </c>
      <c r="I419" s="1">
        <f t="shared" ca="1" si="92"/>
        <v>173.16796743062213</v>
      </c>
      <c r="J419" s="1">
        <f t="shared" ca="1" si="82"/>
        <v>121.21757720143547</v>
      </c>
      <c r="K419" s="71">
        <f t="shared" ca="1" si="93"/>
        <v>-51.950390229186638</v>
      </c>
      <c r="L419" s="72">
        <f t="shared" ca="1" si="83"/>
        <v>-173.16796743062213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5.95">
      <c r="A420" s="70">
        <f t="shared" si="84"/>
        <v>409</v>
      </c>
      <c r="B420" s="71">
        <f t="shared" ca="1" si="85"/>
        <v>53.265045176885273</v>
      </c>
      <c r="C420" s="1">
        <f t="shared" si="86"/>
        <v>9500000</v>
      </c>
      <c r="D420" s="1">
        <f t="shared" si="87"/>
        <v>0.45</v>
      </c>
      <c r="E420" s="1">
        <f t="shared" ca="1" si="88"/>
        <v>506.01792918041008</v>
      </c>
      <c r="F420" s="71">
        <f t="shared" ca="1" si="89"/>
        <v>227.70806813118455</v>
      </c>
      <c r="G420" s="1">
        <f t="shared" ca="1" si="90"/>
        <v>278.30986104922556</v>
      </c>
      <c r="H420" s="1">
        <f t="shared" ca="1" si="91"/>
        <v>83.492958314767662</v>
      </c>
      <c r="I420" s="1">
        <f t="shared" ca="1" si="92"/>
        <v>194.8169027344579</v>
      </c>
      <c r="J420" s="1">
        <f t="shared" ca="1" si="82"/>
        <v>136.37183191412052</v>
      </c>
      <c r="K420" s="71">
        <f t="shared" ca="1" si="93"/>
        <v>-58.445070820337364</v>
      </c>
      <c r="L420" s="72">
        <f t="shared" ca="1" si="83"/>
        <v>-194.8169027344579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5.95">
      <c r="A421" s="70">
        <f t="shared" si="84"/>
        <v>410</v>
      </c>
      <c r="B421" s="71">
        <f t="shared" ca="1" si="85"/>
        <v>57.365832846508638</v>
      </c>
      <c r="C421" s="1">
        <f t="shared" si="86"/>
        <v>9500000</v>
      </c>
      <c r="D421" s="1">
        <f t="shared" si="87"/>
        <v>0.45</v>
      </c>
      <c r="E421" s="1">
        <f t="shared" ca="1" si="88"/>
        <v>544.9754120418321</v>
      </c>
      <c r="F421" s="71">
        <f t="shared" ca="1" si="89"/>
        <v>245.23893541882444</v>
      </c>
      <c r="G421" s="1">
        <f t="shared" ca="1" si="90"/>
        <v>299.73647662300766</v>
      </c>
      <c r="H421" s="1">
        <f t="shared" ca="1" si="91"/>
        <v>89.92094298690229</v>
      </c>
      <c r="I421" s="1">
        <f t="shared" ca="1" si="92"/>
        <v>209.81553363610539</v>
      </c>
      <c r="J421" s="1">
        <f t="shared" ca="1" si="82"/>
        <v>146.87087354527375</v>
      </c>
      <c r="K421" s="71">
        <f t="shared" ca="1" si="93"/>
        <v>-62.944660090831611</v>
      </c>
      <c r="L421" s="72">
        <f t="shared" ca="1" si="83"/>
        <v>-209.81553363610539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5.95">
      <c r="A422" s="70">
        <f t="shared" si="84"/>
        <v>411</v>
      </c>
      <c r="B422" s="71">
        <f t="shared" ca="1" si="85"/>
        <v>32.268538812552791</v>
      </c>
      <c r="C422" s="1">
        <f t="shared" si="86"/>
        <v>9500000</v>
      </c>
      <c r="D422" s="1">
        <f t="shared" si="87"/>
        <v>0.45</v>
      </c>
      <c r="E422" s="1">
        <f t="shared" ca="1" si="88"/>
        <v>306.55111871925152</v>
      </c>
      <c r="F422" s="71">
        <f t="shared" ca="1" si="89"/>
        <v>137.94800342366318</v>
      </c>
      <c r="G422" s="1">
        <f t="shared" ca="1" si="90"/>
        <v>168.60311529558834</v>
      </c>
      <c r="H422" s="1">
        <f t="shared" ca="1" si="91"/>
        <v>50.580934588676499</v>
      </c>
      <c r="I422" s="1">
        <f t="shared" ca="1" si="92"/>
        <v>118.02218070691184</v>
      </c>
      <c r="J422" s="1">
        <f t="shared" ca="1" si="82"/>
        <v>82.615526494838278</v>
      </c>
      <c r="K422" s="71">
        <f t="shared" ca="1" si="93"/>
        <v>-35.406654212073548</v>
      </c>
      <c r="L422" s="72">
        <f t="shared" ca="1" si="83"/>
        <v>-118.02218070691184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5.95">
      <c r="A423" s="70">
        <f t="shared" si="84"/>
        <v>412</v>
      </c>
      <c r="B423" s="71">
        <f t="shared" ca="1" si="85"/>
        <v>40.590956518355142</v>
      </c>
      <c r="C423" s="1">
        <f t="shared" si="86"/>
        <v>9500000</v>
      </c>
      <c r="D423" s="1">
        <f t="shared" si="87"/>
        <v>0.45</v>
      </c>
      <c r="E423" s="1">
        <f t="shared" ca="1" si="88"/>
        <v>385.61408692437385</v>
      </c>
      <c r="F423" s="71">
        <f t="shared" ca="1" si="89"/>
        <v>173.52633911596823</v>
      </c>
      <c r="G423" s="1">
        <f t="shared" ca="1" si="90"/>
        <v>212.08774780840562</v>
      </c>
      <c r="H423" s="1">
        <f t="shared" ca="1" si="91"/>
        <v>63.626324342521684</v>
      </c>
      <c r="I423" s="1">
        <f t="shared" ca="1" si="92"/>
        <v>148.46142346588394</v>
      </c>
      <c r="J423" s="1">
        <f t="shared" ca="1" si="82"/>
        <v>103.92299642611876</v>
      </c>
      <c r="K423" s="71">
        <f t="shared" ca="1" si="93"/>
        <v>-44.538427039765182</v>
      </c>
      <c r="L423" s="72">
        <f t="shared" ca="1" si="83"/>
        <v>-148.46142346588394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5.95">
      <c r="A424" s="70">
        <f t="shared" si="84"/>
        <v>413</v>
      </c>
      <c r="B424" s="71">
        <f t="shared" ca="1" si="85"/>
        <v>20.930619487467119</v>
      </c>
      <c r="C424" s="1">
        <f t="shared" si="86"/>
        <v>9500000</v>
      </c>
      <c r="D424" s="1">
        <f t="shared" si="87"/>
        <v>0.45</v>
      </c>
      <c r="E424" s="1">
        <f t="shared" ca="1" si="88"/>
        <v>198.84088513093764</v>
      </c>
      <c r="F424" s="71">
        <f t="shared" ca="1" si="89"/>
        <v>89.478398308921939</v>
      </c>
      <c r="G424" s="1">
        <f t="shared" ca="1" si="90"/>
        <v>109.3624868220157</v>
      </c>
      <c r="H424" s="1">
        <f t="shared" ca="1" si="91"/>
        <v>32.808746046604711</v>
      </c>
      <c r="I424" s="1">
        <f t="shared" ca="1" si="92"/>
        <v>76.553740775410986</v>
      </c>
      <c r="J424" s="1">
        <f t="shared" ca="1" si="82"/>
        <v>53.587618542787688</v>
      </c>
      <c r="K424" s="71">
        <f t="shared" ca="1" si="93"/>
        <v>-22.966122232623295</v>
      </c>
      <c r="L424" s="72">
        <f t="shared" ca="1" si="83"/>
        <v>-76.553740775410986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5.95">
      <c r="A425" s="70">
        <f t="shared" si="84"/>
        <v>414</v>
      </c>
      <c r="B425" s="71">
        <f t="shared" ca="1" si="85"/>
        <v>34.638997823880558</v>
      </c>
      <c r="C425" s="1">
        <f t="shared" si="86"/>
        <v>9500000</v>
      </c>
      <c r="D425" s="1">
        <f t="shared" si="87"/>
        <v>0.45</v>
      </c>
      <c r="E425" s="1">
        <f t="shared" ca="1" si="88"/>
        <v>329.07047932686532</v>
      </c>
      <c r="F425" s="71">
        <f t="shared" ca="1" si="89"/>
        <v>148.08171569708941</v>
      </c>
      <c r="G425" s="1">
        <f t="shared" ca="1" si="90"/>
        <v>180.98876362977592</v>
      </c>
      <c r="H425" s="1">
        <f t="shared" ca="1" si="91"/>
        <v>54.296629088932775</v>
      </c>
      <c r="I425" s="1">
        <f t="shared" ca="1" si="92"/>
        <v>126.69213454084314</v>
      </c>
      <c r="J425" s="1">
        <f t="shared" ca="1" si="82"/>
        <v>88.684494178590199</v>
      </c>
      <c r="K425" s="71">
        <f t="shared" ca="1" si="93"/>
        <v>-38.007640362252943</v>
      </c>
      <c r="L425" s="72">
        <f t="shared" ca="1" si="83"/>
        <v>-126.69213454084314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5.95">
      <c r="A426" s="70">
        <f t="shared" si="84"/>
        <v>415</v>
      </c>
      <c r="B426" s="71">
        <f t="shared" ca="1" si="85"/>
        <v>44.517025638838071</v>
      </c>
      <c r="C426" s="1">
        <f t="shared" si="86"/>
        <v>9500000</v>
      </c>
      <c r="D426" s="1">
        <f t="shared" si="87"/>
        <v>0.45</v>
      </c>
      <c r="E426" s="1">
        <f t="shared" ca="1" si="88"/>
        <v>422.9117435689617</v>
      </c>
      <c r="F426" s="71">
        <f t="shared" ca="1" si="89"/>
        <v>190.31028460603278</v>
      </c>
      <c r="G426" s="1">
        <f t="shared" ca="1" si="90"/>
        <v>232.60145896292892</v>
      </c>
      <c r="H426" s="1">
        <f t="shared" ca="1" si="91"/>
        <v>69.780437688878678</v>
      </c>
      <c r="I426" s="1">
        <f t="shared" ca="1" si="92"/>
        <v>162.82102127405022</v>
      </c>
      <c r="J426" s="1">
        <f t="shared" ca="1" si="82"/>
        <v>113.97471489183515</v>
      </c>
      <c r="K426" s="71">
        <f t="shared" ca="1" si="93"/>
        <v>-48.846306382215069</v>
      </c>
      <c r="L426" s="72">
        <f t="shared" ca="1" si="83"/>
        <v>-162.82102127405022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5.95">
      <c r="A427" s="70">
        <f t="shared" si="84"/>
        <v>416</v>
      </c>
      <c r="B427" s="71">
        <f t="shared" ca="1" si="85"/>
        <v>43.969045351262899</v>
      </c>
      <c r="C427" s="1">
        <f t="shared" si="86"/>
        <v>9500000</v>
      </c>
      <c r="D427" s="1">
        <f t="shared" si="87"/>
        <v>0.45</v>
      </c>
      <c r="E427" s="1">
        <f t="shared" ca="1" si="88"/>
        <v>417.7059308369976</v>
      </c>
      <c r="F427" s="71">
        <f t="shared" ca="1" si="89"/>
        <v>187.96766887664893</v>
      </c>
      <c r="G427" s="1">
        <f t="shared" ca="1" si="90"/>
        <v>229.73826196034867</v>
      </c>
      <c r="H427" s="1">
        <f t="shared" ca="1" si="91"/>
        <v>68.921478588104591</v>
      </c>
      <c r="I427" s="1">
        <f t="shared" ca="1" si="92"/>
        <v>160.81678337224406</v>
      </c>
      <c r="J427" s="1">
        <f t="shared" ca="1" si="82"/>
        <v>112.57174836057084</v>
      </c>
      <c r="K427" s="71">
        <f t="shared" ca="1" si="93"/>
        <v>-48.245035011673217</v>
      </c>
      <c r="L427" s="72">
        <f t="shared" ca="1" si="83"/>
        <v>-160.81678337224406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5.95">
      <c r="A428" s="70">
        <f t="shared" si="84"/>
        <v>417</v>
      </c>
      <c r="B428" s="71">
        <f t="shared" ca="1" si="85"/>
        <v>29.880252690082628</v>
      </c>
      <c r="C428" s="1">
        <f t="shared" si="86"/>
        <v>9500000</v>
      </c>
      <c r="D428" s="1">
        <f t="shared" si="87"/>
        <v>0.45</v>
      </c>
      <c r="E428" s="1">
        <f t="shared" ca="1" si="88"/>
        <v>283.86240055578492</v>
      </c>
      <c r="F428" s="71">
        <f t="shared" ca="1" si="89"/>
        <v>127.73808025010321</v>
      </c>
      <c r="G428" s="1">
        <f t="shared" ca="1" si="90"/>
        <v>156.12432030568169</v>
      </c>
      <c r="H428" s="1">
        <f t="shared" ca="1" si="91"/>
        <v>46.837296091704509</v>
      </c>
      <c r="I428" s="1">
        <f t="shared" ca="1" si="92"/>
        <v>109.28702421397719</v>
      </c>
      <c r="J428" s="1">
        <f t="shared" ca="1" si="82"/>
        <v>76.500916949784028</v>
      </c>
      <c r="K428" s="71">
        <f t="shared" ca="1" si="93"/>
        <v>-32.786107264193156</v>
      </c>
      <c r="L428" s="72">
        <f t="shared" ca="1" si="83"/>
        <v>-109.28702421397719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5.95">
      <c r="A429" s="70">
        <f t="shared" si="84"/>
        <v>418</v>
      </c>
      <c r="B429" s="71">
        <f t="shared" ca="1" si="85"/>
        <v>47.325452277842444</v>
      </c>
      <c r="C429" s="1">
        <f t="shared" si="86"/>
        <v>9500000</v>
      </c>
      <c r="D429" s="1">
        <f t="shared" si="87"/>
        <v>0.45</v>
      </c>
      <c r="E429" s="1">
        <f t="shared" ca="1" si="88"/>
        <v>449.59179663950323</v>
      </c>
      <c r="F429" s="71">
        <f t="shared" ca="1" si="89"/>
        <v>202.31630848777647</v>
      </c>
      <c r="G429" s="1">
        <f t="shared" ca="1" si="90"/>
        <v>247.27548815172676</v>
      </c>
      <c r="H429" s="1">
        <f t="shared" ca="1" si="91"/>
        <v>74.182646445518031</v>
      </c>
      <c r="I429" s="1">
        <f t="shared" ca="1" si="92"/>
        <v>173.09284170620873</v>
      </c>
      <c r="J429" s="1">
        <f t="shared" ca="1" si="82"/>
        <v>121.16498919434611</v>
      </c>
      <c r="K429" s="71">
        <f t="shared" ca="1" si="93"/>
        <v>-51.927852511862618</v>
      </c>
      <c r="L429" s="72">
        <f t="shared" ca="1" si="83"/>
        <v>-173.09284170620873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5.95">
      <c r="A430" s="70">
        <f t="shared" si="84"/>
        <v>419</v>
      </c>
      <c r="B430" s="71">
        <f t="shared" ca="1" si="85"/>
        <v>37.99214598627313</v>
      </c>
      <c r="C430" s="1">
        <f t="shared" si="86"/>
        <v>9500000</v>
      </c>
      <c r="D430" s="1">
        <f t="shared" si="87"/>
        <v>0.45</v>
      </c>
      <c r="E430" s="1">
        <f t="shared" ca="1" si="88"/>
        <v>360.92538686959477</v>
      </c>
      <c r="F430" s="71">
        <f t="shared" ca="1" si="89"/>
        <v>162.41642409131765</v>
      </c>
      <c r="G430" s="1">
        <f t="shared" ca="1" si="90"/>
        <v>198.50896277827712</v>
      </c>
      <c r="H430" s="1">
        <f t="shared" ca="1" si="91"/>
        <v>59.552688833483131</v>
      </c>
      <c r="I430" s="1">
        <f t="shared" ca="1" si="92"/>
        <v>138.95627394479399</v>
      </c>
      <c r="J430" s="1">
        <f t="shared" ca="1" si="82"/>
        <v>97.269391761355791</v>
      </c>
      <c r="K430" s="71">
        <f t="shared" ca="1" si="93"/>
        <v>-41.686882183438193</v>
      </c>
      <c r="L430" s="72">
        <f t="shared" ca="1" si="83"/>
        <v>-138.95627394479399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5.95">
      <c r="A431" s="70">
        <f t="shared" si="84"/>
        <v>420</v>
      </c>
      <c r="B431" s="71">
        <f t="shared" ca="1" si="85"/>
        <v>38.319501519255866</v>
      </c>
      <c r="C431" s="1">
        <f t="shared" si="86"/>
        <v>9500000</v>
      </c>
      <c r="D431" s="1">
        <f t="shared" si="87"/>
        <v>0.45</v>
      </c>
      <c r="E431" s="1">
        <f t="shared" ca="1" si="88"/>
        <v>364.03526443293072</v>
      </c>
      <c r="F431" s="71">
        <f t="shared" ca="1" si="89"/>
        <v>163.81586899481883</v>
      </c>
      <c r="G431" s="1">
        <f t="shared" ca="1" si="90"/>
        <v>200.21939543811189</v>
      </c>
      <c r="H431" s="1">
        <f t="shared" ca="1" si="91"/>
        <v>60.065818631433565</v>
      </c>
      <c r="I431" s="1">
        <f t="shared" ca="1" si="92"/>
        <v>140.15357680667833</v>
      </c>
      <c r="J431" s="1">
        <f t="shared" ca="1" si="82"/>
        <v>98.107503764674831</v>
      </c>
      <c r="K431" s="71">
        <f t="shared" ca="1" si="93"/>
        <v>-42.046073042003499</v>
      </c>
      <c r="L431" s="72">
        <f t="shared" ca="1" si="83"/>
        <v>-140.15357680667833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5.95">
      <c r="A432" s="70">
        <f t="shared" si="84"/>
        <v>421</v>
      </c>
      <c r="B432" s="71">
        <f t="shared" ca="1" si="85"/>
        <v>38.332965034822131</v>
      </c>
      <c r="C432" s="1">
        <f t="shared" si="86"/>
        <v>9500000</v>
      </c>
      <c r="D432" s="1">
        <f t="shared" si="87"/>
        <v>0.45</v>
      </c>
      <c r="E432" s="1">
        <f t="shared" ca="1" si="88"/>
        <v>364.16316783081027</v>
      </c>
      <c r="F432" s="71">
        <f t="shared" ca="1" si="89"/>
        <v>163.87342552386463</v>
      </c>
      <c r="G432" s="1">
        <f t="shared" ca="1" si="90"/>
        <v>200.28974230694564</v>
      </c>
      <c r="H432" s="1">
        <f t="shared" ca="1" si="91"/>
        <v>60.086922692083689</v>
      </c>
      <c r="I432" s="1">
        <f t="shared" ca="1" si="92"/>
        <v>140.20281961486194</v>
      </c>
      <c r="J432" s="1">
        <f t="shared" ca="1" si="82"/>
        <v>98.14197373040335</v>
      </c>
      <c r="K432" s="71">
        <f t="shared" ca="1" si="93"/>
        <v>-42.06084588445858</v>
      </c>
      <c r="L432" s="72">
        <f t="shared" ca="1" si="83"/>
        <v>-140.20281961486194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5.95">
      <c r="A433" s="70">
        <f t="shared" si="84"/>
        <v>422</v>
      </c>
      <c r="B433" s="71">
        <f t="shared" ca="1" si="85"/>
        <v>30.983621010237947</v>
      </c>
      <c r="C433" s="1">
        <f t="shared" si="86"/>
        <v>9500000</v>
      </c>
      <c r="D433" s="1">
        <f t="shared" si="87"/>
        <v>0.45</v>
      </c>
      <c r="E433" s="1">
        <f t="shared" ca="1" si="88"/>
        <v>294.34439959726046</v>
      </c>
      <c r="F433" s="71">
        <f t="shared" ca="1" si="89"/>
        <v>132.45497981876721</v>
      </c>
      <c r="G433" s="1">
        <f t="shared" ca="1" si="90"/>
        <v>161.88941977849325</v>
      </c>
      <c r="H433" s="1">
        <f t="shared" ca="1" si="91"/>
        <v>48.566825933547975</v>
      </c>
      <c r="I433" s="1">
        <f t="shared" ca="1" si="92"/>
        <v>113.32259384494527</v>
      </c>
      <c r="J433" s="1">
        <f t="shared" ca="1" si="82"/>
        <v>79.325815691461685</v>
      </c>
      <c r="K433" s="71">
        <f t="shared" ca="1" si="93"/>
        <v>-33.996778153483582</v>
      </c>
      <c r="L433" s="72">
        <f t="shared" ca="1" si="83"/>
        <v>-113.32259384494527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5.95">
      <c r="A434" s="70">
        <f t="shared" si="84"/>
        <v>423</v>
      </c>
      <c r="B434" s="71">
        <f t="shared" ca="1" si="85"/>
        <v>32.396321786894042</v>
      </c>
      <c r="C434" s="1">
        <f t="shared" si="86"/>
        <v>9500000</v>
      </c>
      <c r="D434" s="1">
        <f t="shared" si="87"/>
        <v>0.45</v>
      </c>
      <c r="E434" s="1">
        <f t="shared" ca="1" si="88"/>
        <v>307.76505697549339</v>
      </c>
      <c r="F434" s="71">
        <f t="shared" ca="1" si="89"/>
        <v>138.49427563897203</v>
      </c>
      <c r="G434" s="1">
        <f t="shared" ca="1" si="90"/>
        <v>169.27078133652137</v>
      </c>
      <c r="H434" s="1">
        <f t="shared" ca="1" si="91"/>
        <v>50.781234400956407</v>
      </c>
      <c r="I434" s="1">
        <f t="shared" ca="1" si="92"/>
        <v>118.48954693556496</v>
      </c>
      <c r="J434" s="1">
        <f t="shared" ca="1" si="82"/>
        <v>82.942682854895466</v>
      </c>
      <c r="K434" s="71">
        <f t="shared" ca="1" si="93"/>
        <v>-35.546864080669486</v>
      </c>
      <c r="L434" s="72">
        <f t="shared" ca="1" si="83"/>
        <v>-118.48954693556496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5.95">
      <c r="A435" s="70">
        <f t="shared" si="84"/>
        <v>424</v>
      </c>
      <c r="B435" s="71">
        <f t="shared" ca="1" si="85"/>
        <v>34.615559989703065</v>
      </c>
      <c r="C435" s="1">
        <f t="shared" si="86"/>
        <v>9500000</v>
      </c>
      <c r="D435" s="1">
        <f t="shared" si="87"/>
        <v>0.45</v>
      </c>
      <c r="E435" s="1">
        <f t="shared" ca="1" si="88"/>
        <v>328.84781990217914</v>
      </c>
      <c r="F435" s="71">
        <f t="shared" ca="1" si="89"/>
        <v>147.98151895598062</v>
      </c>
      <c r="G435" s="1">
        <f t="shared" ca="1" si="90"/>
        <v>180.86630094619852</v>
      </c>
      <c r="H435" s="1">
        <f t="shared" ca="1" si="91"/>
        <v>54.259890283859555</v>
      </c>
      <c r="I435" s="1">
        <f t="shared" ca="1" si="92"/>
        <v>126.60641066233896</v>
      </c>
      <c r="J435" s="1">
        <f t="shared" ca="1" si="82"/>
        <v>88.624487463637266</v>
      </c>
      <c r="K435" s="71">
        <f t="shared" ca="1" si="93"/>
        <v>-37.981923198701686</v>
      </c>
      <c r="L435" s="72">
        <f t="shared" ca="1" si="83"/>
        <v>-126.60641066233896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5.95">
      <c r="A436" s="70">
        <f t="shared" si="84"/>
        <v>425</v>
      </c>
      <c r="B436" s="71">
        <f t="shared" ca="1" si="85"/>
        <v>48.335696766363974</v>
      </c>
      <c r="C436" s="1">
        <f t="shared" si="86"/>
        <v>9500000</v>
      </c>
      <c r="D436" s="1">
        <f t="shared" si="87"/>
        <v>0.45</v>
      </c>
      <c r="E436" s="1">
        <f t="shared" ca="1" si="88"/>
        <v>459.18911928045776</v>
      </c>
      <c r="F436" s="71">
        <f t="shared" ca="1" si="89"/>
        <v>206.635103676206</v>
      </c>
      <c r="G436" s="1">
        <f t="shared" ca="1" si="90"/>
        <v>252.55401560425176</v>
      </c>
      <c r="H436" s="1">
        <f t="shared" ca="1" si="91"/>
        <v>75.766204681275525</v>
      </c>
      <c r="I436" s="1">
        <f t="shared" ca="1" si="92"/>
        <v>176.78781092297623</v>
      </c>
      <c r="J436" s="1">
        <f t="shared" ca="1" si="82"/>
        <v>123.75146764608336</v>
      </c>
      <c r="K436" s="71">
        <f t="shared" ca="1" si="93"/>
        <v>-53.036343276892872</v>
      </c>
      <c r="L436" s="72">
        <f t="shared" ca="1" si="83"/>
        <v>-176.78781092297623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5.95">
      <c r="A437" s="70">
        <f t="shared" si="84"/>
        <v>426</v>
      </c>
      <c r="B437" s="71">
        <f t="shared" ca="1" si="85"/>
        <v>26.671647086298414</v>
      </c>
      <c r="C437" s="1">
        <f t="shared" si="86"/>
        <v>9500000</v>
      </c>
      <c r="D437" s="1">
        <f t="shared" si="87"/>
        <v>0.45</v>
      </c>
      <c r="E437" s="1">
        <f t="shared" ca="1" si="88"/>
        <v>253.38064731983491</v>
      </c>
      <c r="F437" s="71">
        <f t="shared" ca="1" si="89"/>
        <v>114.02129129392571</v>
      </c>
      <c r="G437" s="1">
        <f t="shared" ca="1" si="90"/>
        <v>139.35935602590919</v>
      </c>
      <c r="H437" s="1">
        <f t="shared" ca="1" si="91"/>
        <v>41.807806807772756</v>
      </c>
      <c r="I437" s="1">
        <f t="shared" ca="1" si="92"/>
        <v>97.551549218136444</v>
      </c>
      <c r="J437" s="1">
        <f t="shared" ca="1" si="82"/>
        <v>68.286084452695505</v>
      </c>
      <c r="K437" s="71">
        <f t="shared" ca="1" si="93"/>
        <v>-29.265464765440932</v>
      </c>
      <c r="L437" s="72">
        <f t="shared" ca="1" si="83"/>
        <v>-97.551549218136444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5.95">
      <c r="A438" s="70">
        <f t="shared" si="84"/>
        <v>427</v>
      </c>
      <c r="B438" s="71">
        <f t="shared" ca="1" si="85"/>
        <v>33.300305793381746</v>
      </c>
      <c r="C438" s="1">
        <f t="shared" si="86"/>
        <v>9500000</v>
      </c>
      <c r="D438" s="1">
        <f t="shared" si="87"/>
        <v>0.45</v>
      </c>
      <c r="E438" s="1">
        <f t="shared" ca="1" si="88"/>
        <v>316.35290503712662</v>
      </c>
      <c r="F438" s="71">
        <f t="shared" ca="1" si="89"/>
        <v>142.35880726670698</v>
      </c>
      <c r="G438" s="1">
        <f t="shared" ca="1" si="90"/>
        <v>173.99409777041964</v>
      </c>
      <c r="H438" s="1">
        <f t="shared" ca="1" si="91"/>
        <v>52.198229331125894</v>
      </c>
      <c r="I438" s="1">
        <f t="shared" ca="1" si="92"/>
        <v>121.79586843929374</v>
      </c>
      <c r="J438" s="1">
        <f t="shared" ca="1" si="82"/>
        <v>85.257107907505613</v>
      </c>
      <c r="K438" s="71">
        <f t="shared" ca="1" si="93"/>
        <v>-36.538760531788121</v>
      </c>
      <c r="L438" s="72">
        <f t="shared" ca="1" si="83"/>
        <v>-121.79586843929374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5.95">
      <c r="A439" s="70">
        <f t="shared" si="84"/>
        <v>428</v>
      </c>
      <c r="B439" s="71">
        <f t="shared" ca="1" si="85"/>
        <v>44.285715187080541</v>
      </c>
      <c r="C439" s="1">
        <f t="shared" si="86"/>
        <v>9500000</v>
      </c>
      <c r="D439" s="1">
        <f t="shared" si="87"/>
        <v>0.45</v>
      </c>
      <c r="E439" s="1">
        <f t="shared" ca="1" si="88"/>
        <v>420.71429427726514</v>
      </c>
      <c r="F439" s="71">
        <f t="shared" ca="1" si="89"/>
        <v>189.32143242476931</v>
      </c>
      <c r="G439" s="1">
        <f t="shared" ca="1" si="90"/>
        <v>231.39286185249583</v>
      </c>
      <c r="H439" s="1">
        <f t="shared" ca="1" si="91"/>
        <v>69.417858555748751</v>
      </c>
      <c r="I439" s="1">
        <f t="shared" ca="1" si="92"/>
        <v>161.97500329674708</v>
      </c>
      <c r="J439" s="1">
        <f t="shared" ca="1" si="82"/>
        <v>113.38250230772294</v>
      </c>
      <c r="K439" s="71">
        <f t="shared" ca="1" si="93"/>
        <v>-48.592500989024124</v>
      </c>
      <c r="L439" s="72">
        <f t="shared" ca="1" si="83"/>
        <v>-161.97500329674708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5.95">
      <c r="A440" s="70">
        <f t="shared" si="84"/>
        <v>429</v>
      </c>
      <c r="B440" s="71">
        <f t="shared" ca="1" si="85"/>
        <v>35.32506303634166</v>
      </c>
      <c r="C440" s="1">
        <f t="shared" si="86"/>
        <v>9500000</v>
      </c>
      <c r="D440" s="1">
        <f t="shared" si="87"/>
        <v>0.45</v>
      </c>
      <c r="E440" s="1">
        <f t="shared" ca="1" si="88"/>
        <v>335.58809884524578</v>
      </c>
      <c r="F440" s="71">
        <f t="shared" ca="1" si="89"/>
        <v>151.0146444803606</v>
      </c>
      <c r="G440" s="1">
        <f t="shared" ca="1" si="90"/>
        <v>184.57345436488518</v>
      </c>
      <c r="H440" s="1">
        <f t="shared" ca="1" si="91"/>
        <v>55.37203630946555</v>
      </c>
      <c r="I440" s="1">
        <f t="shared" ca="1" si="92"/>
        <v>129.20141805541962</v>
      </c>
      <c r="J440" s="1">
        <f t="shared" ca="1" si="82"/>
        <v>90.44099263879373</v>
      </c>
      <c r="K440" s="71">
        <f t="shared" ca="1" si="93"/>
        <v>-38.760425416625885</v>
      </c>
      <c r="L440" s="72">
        <f t="shared" ca="1" si="83"/>
        <v>-129.20141805541962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5.95">
      <c r="A441" s="70">
        <f t="shared" si="84"/>
        <v>430</v>
      </c>
      <c r="B441" s="71">
        <f t="shared" ca="1" si="85"/>
        <v>27.874362511115717</v>
      </c>
      <c r="C441" s="1">
        <f t="shared" si="86"/>
        <v>9500000</v>
      </c>
      <c r="D441" s="1">
        <f t="shared" si="87"/>
        <v>0.45</v>
      </c>
      <c r="E441" s="1">
        <f t="shared" ca="1" si="88"/>
        <v>264.8064438555993</v>
      </c>
      <c r="F441" s="71">
        <f t="shared" ca="1" si="89"/>
        <v>119.16289973501969</v>
      </c>
      <c r="G441" s="1">
        <f t="shared" ca="1" si="90"/>
        <v>145.64354412057961</v>
      </c>
      <c r="H441" s="1">
        <f t="shared" ca="1" si="91"/>
        <v>43.693063236173877</v>
      </c>
      <c r="I441" s="1">
        <f t="shared" ca="1" si="92"/>
        <v>101.95048088440572</v>
      </c>
      <c r="J441" s="1">
        <f t="shared" ca="1" si="82"/>
        <v>71.365336619084005</v>
      </c>
      <c r="K441" s="71">
        <f t="shared" ca="1" si="93"/>
        <v>-30.585144265321716</v>
      </c>
      <c r="L441" s="72">
        <f t="shared" ca="1" si="83"/>
        <v>-101.95048088440572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5.95">
      <c r="A442" s="70">
        <f t="shared" si="84"/>
        <v>431</v>
      </c>
      <c r="B442" s="71">
        <f t="shared" ca="1" si="85"/>
        <v>35.947354490488401</v>
      </c>
      <c r="C442" s="1">
        <f t="shared" si="86"/>
        <v>9500000</v>
      </c>
      <c r="D442" s="1">
        <f t="shared" si="87"/>
        <v>0.45</v>
      </c>
      <c r="E442" s="1">
        <f t="shared" ca="1" si="88"/>
        <v>341.49986765963985</v>
      </c>
      <c r="F442" s="71">
        <f t="shared" ca="1" si="89"/>
        <v>153.67494044683792</v>
      </c>
      <c r="G442" s="1">
        <f t="shared" ca="1" si="90"/>
        <v>187.82492721280192</v>
      </c>
      <c r="H442" s="1">
        <f t="shared" ca="1" si="91"/>
        <v>56.347478163840577</v>
      </c>
      <c r="I442" s="1">
        <f t="shared" ca="1" si="92"/>
        <v>131.47744904896135</v>
      </c>
      <c r="J442" s="1">
        <f t="shared" ca="1" si="82"/>
        <v>92.034214334272932</v>
      </c>
      <c r="K442" s="71">
        <f t="shared" ca="1" si="93"/>
        <v>-39.443234714688401</v>
      </c>
      <c r="L442" s="72">
        <f t="shared" ca="1" si="83"/>
        <v>-131.47744904896135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5.95">
      <c r="A443" s="70">
        <f t="shared" si="84"/>
        <v>432</v>
      </c>
      <c r="B443" s="71">
        <f t="shared" ca="1" si="85"/>
        <v>40.84449434280581</v>
      </c>
      <c r="C443" s="1">
        <f t="shared" si="86"/>
        <v>9500000</v>
      </c>
      <c r="D443" s="1">
        <f t="shared" si="87"/>
        <v>0.45</v>
      </c>
      <c r="E443" s="1">
        <f t="shared" ca="1" si="88"/>
        <v>388.02269625665519</v>
      </c>
      <c r="F443" s="71">
        <f t="shared" ca="1" si="89"/>
        <v>174.61021331549483</v>
      </c>
      <c r="G443" s="1">
        <f t="shared" ca="1" si="90"/>
        <v>213.41248294116036</v>
      </c>
      <c r="H443" s="1">
        <f t="shared" ca="1" si="91"/>
        <v>64.023744882348112</v>
      </c>
      <c r="I443" s="1">
        <f t="shared" ca="1" si="92"/>
        <v>149.38873805881224</v>
      </c>
      <c r="J443" s="1">
        <f t="shared" ca="1" si="82"/>
        <v>104.57211664116856</v>
      </c>
      <c r="K443" s="71">
        <f t="shared" ca="1" si="93"/>
        <v>-44.816621417643667</v>
      </c>
      <c r="L443" s="72">
        <f t="shared" ca="1" si="83"/>
        <v>-149.38873805881224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5.95">
      <c r="A444" s="70">
        <f t="shared" si="84"/>
        <v>433</v>
      </c>
      <c r="B444" s="71">
        <f t="shared" ca="1" si="85"/>
        <v>34.474314014642715</v>
      </c>
      <c r="C444" s="1">
        <f t="shared" si="86"/>
        <v>9500000</v>
      </c>
      <c r="D444" s="1">
        <f t="shared" si="87"/>
        <v>0.45</v>
      </c>
      <c r="E444" s="1">
        <f t="shared" ca="1" si="88"/>
        <v>327.50598313910581</v>
      </c>
      <c r="F444" s="71">
        <f t="shared" ca="1" si="89"/>
        <v>147.37769241259761</v>
      </c>
      <c r="G444" s="1">
        <f t="shared" ca="1" si="90"/>
        <v>180.1282907265082</v>
      </c>
      <c r="H444" s="1">
        <f t="shared" ca="1" si="91"/>
        <v>54.038487217952458</v>
      </c>
      <c r="I444" s="1">
        <f t="shared" ca="1" si="92"/>
        <v>126.08980350855575</v>
      </c>
      <c r="J444" s="1">
        <f t="shared" ca="1" si="82"/>
        <v>88.262862455989023</v>
      </c>
      <c r="K444" s="71">
        <f t="shared" ca="1" si="93"/>
        <v>-37.826941052566724</v>
      </c>
      <c r="L444" s="72">
        <f t="shared" ca="1" si="83"/>
        <v>-126.08980350855575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5.95">
      <c r="A445" s="70">
        <f t="shared" si="84"/>
        <v>434</v>
      </c>
      <c r="B445" s="71">
        <f t="shared" ca="1" si="85"/>
        <v>45.877058376334894</v>
      </c>
      <c r="C445" s="1">
        <f t="shared" si="86"/>
        <v>9500000</v>
      </c>
      <c r="D445" s="1">
        <f t="shared" si="87"/>
        <v>0.45</v>
      </c>
      <c r="E445" s="1">
        <f t="shared" ca="1" si="88"/>
        <v>435.83205457518147</v>
      </c>
      <c r="F445" s="71">
        <f t="shared" ca="1" si="89"/>
        <v>196.12442455883166</v>
      </c>
      <c r="G445" s="1">
        <f t="shared" ca="1" si="90"/>
        <v>239.70763001634981</v>
      </c>
      <c r="H445" s="1">
        <f t="shared" ca="1" si="91"/>
        <v>71.912289004904935</v>
      </c>
      <c r="I445" s="1">
        <f t="shared" ca="1" si="92"/>
        <v>167.79534101144486</v>
      </c>
      <c r="J445" s="1">
        <f t="shared" ca="1" si="82"/>
        <v>117.4567387080114</v>
      </c>
      <c r="K445" s="71">
        <f t="shared" ca="1" si="93"/>
        <v>-50.338602303433454</v>
      </c>
      <c r="L445" s="72">
        <f t="shared" ca="1" si="83"/>
        <v>-167.79534101144486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5.95">
      <c r="A446" s="70">
        <f t="shared" si="84"/>
        <v>435</v>
      </c>
      <c r="B446" s="71">
        <f t="shared" ca="1" si="85"/>
        <v>37.491020424835206</v>
      </c>
      <c r="C446" s="1">
        <f t="shared" si="86"/>
        <v>9500000</v>
      </c>
      <c r="D446" s="1">
        <f t="shared" si="87"/>
        <v>0.45</v>
      </c>
      <c r="E446" s="1">
        <f t="shared" ca="1" si="88"/>
        <v>356.16469403593447</v>
      </c>
      <c r="F446" s="71">
        <f t="shared" ca="1" si="89"/>
        <v>160.27411231617052</v>
      </c>
      <c r="G446" s="1">
        <f t="shared" ca="1" si="90"/>
        <v>195.89058171976396</v>
      </c>
      <c r="H446" s="1">
        <f t="shared" ca="1" si="91"/>
        <v>58.767174515929185</v>
      </c>
      <c r="I446" s="1">
        <f t="shared" ca="1" si="92"/>
        <v>137.12340720383477</v>
      </c>
      <c r="J446" s="1">
        <f t="shared" ca="1" si="82"/>
        <v>95.986385042684333</v>
      </c>
      <c r="K446" s="71">
        <f t="shared" ca="1" si="93"/>
        <v>-41.137022161150433</v>
      </c>
      <c r="L446" s="72">
        <f t="shared" ca="1" si="83"/>
        <v>-137.12340720383477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5.95">
      <c r="A447" s="70">
        <f t="shared" si="84"/>
        <v>436</v>
      </c>
      <c r="B447" s="71">
        <f t="shared" ca="1" si="85"/>
        <v>39.851155880799993</v>
      </c>
      <c r="C447" s="1">
        <f t="shared" si="86"/>
        <v>9500000</v>
      </c>
      <c r="D447" s="1">
        <f t="shared" si="87"/>
        <v>0.45</v>
      </c>
      <c r="E447" s="1">
        <f t="shared" ca="1" si="88"/>
        <v>378.58598086759997</v>
      </c>
      <c r="F447" s="71">
        <f t="shared" ca="1" si="89"/>
        <v>170.36369139042</v>
      </c>
      <c r="G447" s="1">
        <f t="shared" ca="1" si="90"/>
        <v>208.22228947717997</v>
      </c>
      <c r="H447" s="1">
        <f t="shared" ca="1" si="91"/>
        <v>62.466686843153987</v>
      </c>
      <c r="I447" s="1">
        <f t="shared" ca="1" si="92"/>
        <v>145.75560263402599</v>
      </c>
      <c r="J447" s="1">
        <f t="shared" ca="1" si="82"/>
        <v>102.02892184381818</v>
      </c>
      <c r="K447" s="71">
        <f t="shared" ca="1" si="93"/>
        <v>-43.726680790207794</v>
      </c>
      <c r="L447" s="72">
        <f t="shared" ca="1" si="83"/>
        <v>-145.75560263402599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5.95">
      <c r="A448" s="70">
        <f t="shared" si="84"/>
        <v>437</v>
      </c>
      <c r="B448" s="71">
        <f t="shared" ca="1" si="85"/>
        <v>29.332009883957216</v>
      </c>
      <c r="C448" s="1">
        <f t="shared" si="86"/>
        <v>9500000</v>
      </c>
      <c r="D448" s="1">
        <f t="shared" si="87"/>
        <v>0.45</v>
      </c>
      <c r="E448" s="1">
        <f t="shared" ca="1" si="88"/>
        <v>278.65409389759355</v>
      </c>
      <c r="F448" s="71">
        <f t="shared" ca="1" si="89"/>
        <v>125.3943422539171</v>
      </c>
      <c r="G448" s="1">
        <f t="shared" ca="1" si="90"/>
        <v>153.25975164367645</v>
      </c>
      <c r="H448" s="1">
        <f t="shared" ca="1" si="91"/>
        <v>45.977925493102937</v>
      </c>
      <c r="I448" s="1">
        <f t="shared" ca="1" si="92"/>
        <v>107.28182615057352</v>
      </c>
      <c r="J448" s="1">
        <f t="shared" ca="1" si="82"/>
        <v>75.09727830540146</v>
      </c>
      <c r="K448" s="71">
        <f t="shared" ca="1" si="93"/>
        <v>-32.184547845172055</v>
      </c>
      <c r="L448" s="72">
        <f t="shared" ca="1" si="83"/>
        <v>-107.28182615057352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5.95">
      <c r="A449" s="70">
        <f t="shared" si="84"/>
        <v>438</v>
      </c>
      <c r="B449" s="71">
        <f t="shared" ca="1" si="85"/>
        <v>30.762602903760921</v>
      </c>
      <c r="C449" s="1">
        <f t="shared" si="86"/>
        <v>9500000</v>
      </c>
      <c r="D449" s="1">
        <f t="shared" si="87"/>
        <v>0.45</v>
      </c>
      <c r="E449" s="1">
        <f t="shared" ca="1" si="88"/>
        <v>292.24472758572875</v>
      </c>
      <c r="F449" s="71">
        <f t="shared" ca="1" si="89"/>
        <v>131.51012741357795</v>
      </c>
      <c r="G449" s="1">
        <f t="shared" ca="1" si="90"/>
        <v>160.73460017215081</v>
      </c>
      <c r="H449" s="1">
        <f t="shared" ca="1" si="91"/>
        <v>48.220380051645243</v>
      </c>
      <c r="I449" s="1">
        <f t="shared" ca="1" si="92"/>
        <v>112.51422012050557</v>
      </c>
      <c r="J449" s="1">
        <f t="shared" ca="1" si="82"/>
        <v>78.759954084353893</v>
      </c>
      <c r="K449" s="71">
        <f t="shared" ca="1" si="93"/>
        <v>-33.75426603615167</v>
      </c>
      <c r="L449" s="72">
        <f t="shared" ca="1" si="83"/>
        <v>-112.51422012050557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5.95">
      <c r="A450" s="70">
        <f t="shared" si="84"/>
        <v>439</v>
      </c>
      <c r="B450" s="71">
        <f t="shared" ca="1" si="85"/>
        <v>37.582992372898161</v>
      </c>
      <c r="C450" s="1">
        <f t="shared" si="86"/>
        <v>9500000</v>
      </c>
      <c r="D450" s="1">
        <f t="shared" si="87"/>
        <v>0.45</v>
      </c>
      <c r="E450" s="1">
        <f t="shared" ca="1" si="88"/>
        <v>357.03842754253253</v>
      </c>
      <c r="F450" s="71">
        <f t="shared" ca="1" si="89"/>
        <v>160.66729239413965</v>
      </c>
      <c r="G450" s="1">
        <f t="shared" ca="1" si="90"/>
        <v>196.37113514839288</v>
      </c>
      <c r="H450" s="1">
        <f t="shared" ca="1" si="91"/>
        <v>58.911340544517863</v>
      </c>
      <c r="I450" s="1">
        <f t="shared" ca="1" si="92"/>
        <v>137.45979460387503</v>
      </c>
      <c r="J450" s="1">
        <f t="shared" ca="1" si="82"/>
        <v>96.221856222712518</v>
      </c>
      <c r="K450" s="71">
        <f t="shared" ca="1" si="93"/>
        <v>-41.237938381162508</v>
      </c>
      <c r="L450" s="72">
        <f t="shared" ca="1" si="83"/>
        <v>-137.45979460387503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5.95">
      <c r="A451" s="70">
        <f t="shared" si="84"/>
        <v>440</v>
      </c>
      <c r="B451" s="71">
        <f t="shared" ca="1" si="85"/>
        <v>40.750496705185732</v>
      </c>
      <c r="C451" s="1">
        <f t="shared" si="86"/>
        <v>9500000</v>
      </c>
      <c r="D451" s="1">
        <f t="shared" si="87"/>
        <v>0.45</v>
      </c>
      <c r="E451" s="1">
        <f t="shared" ca="1" si="88"/>
        <v>387.12971869926446</v>
      </c>
      <c r="F451" s="71">
        <f t="shared" ca="1" si="89"/>
        <v>174.20837341466901</v>
      </c>
      <c r="G451" s="1">
        <f t="shared" ca="1" si="90"/>
        <v>212.92134528459545</v>
      </c>
      <c r="H451" s="1">
        <f t="shared" ca="1" si="91"/>
        <v>63.876403585378632</v>
      </c>
      <c r="I451" s="1">
        <f t="shared" ca="1" si="92"/>
        <v>149.04494169921682</v>
      </c>
      <c r="J451" s="1">
        <f t="shared" ca="1" si="82"/>
        <v>104.33145918945176</v>
      </c>
      <c r="K451" s="71">
        <f t="shared" ca="1" si="93"/>
        <v>-44.713482509765043</v>
      </c>
      <c r="L451" s="72">
        <f t="shared" ca="1" si="83"/>
        <v>-149.04494169921682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5.95">
      <c r="A452" s="70">
        <f t="shared" si="84"/>
        <v>441</v>
      </c>
      <c r="B452" s="71">
        <f t="shared" ca="1" si="85"/>
        <v>25.248415987258888</v>
      </c>
      <c r="C452" s="1">
        <f t="shared" si="86"/>
        <v>9500000</v>
      </c>
      <c r="D452" s="1">
        <f t="shared" si="87"/>
        <v>0.45</v>
      </c>
      <c r="E452" s="1">
        <f t="shared" ca="1" si="88"/>
        <v>239.85995187895941</v>
      </c>
      <c r="F452" s="71">
        <f t="shared" ca="1" si="89"/>
        <v>107.93697834553174</v>
      </c>
      <c r="G452" s="1">
        <f t="shared" ca="1" si="90"/>
        <v>131.92297353342767</v>
      </c>
      <c r="H452" s="1">
        <f t="shared" ca="1" si="91"/>
        <v>39.5768920600283</v>
      </c>
      <c r="I452" s="1">
        <f t="shared" ca="1" si="92"/>
        <v>92.346081473399366</v>
      </c>
      <c r="J452" s="1">
        <f t="shared" ca="1" si="82"/>
        <v>64.642257031379557</v>
      </c>
      <c r="K452" s="71">
        <f t="shared" ca="1" si="93"/>
        <v>-27.703824442019808</v>
      </c>
      <c r="L452" s="72">
        <f t="shared" ca="1" si="83"/>
        <v>-92.346081473399366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5.95">
      <c r="A453" s="70">
        <f t="shared" si="84"/>
        <v>442</v>
      </c>
      <c r="B453" s="71">
        <f t="shared" ca="1" si="85"/>
        <v>36.794063875200848</v>
      </c>
      <c r="C453" s="1">
        <f t="shared" si="86"/>
        <v>9500000</v>
      </c>
      <c r="D453" s="1">
        <f t="shared" si="87"/>
        <v>0.45</v>
      </c>
      <c r="E453" s="1">
        <f t="shared" ca="1" si="88"/>
        <v>349.54360681440807</v>
      </c>
      <c r="F453" s="71">
        <f t="shared" ca="1" si="89"/>
        <v>157.29462306648364</v>
      </c>
      <c r="G453" s="1">
        <f t="shared" ca="1" si="90"/>
        <v>192.24898374792443</v>
      </c>
      <c r="H453" s="1">
        <f t="shared" ca="1" si="91"/>
        <v>57.674695124377322</v>
      </c>
      <c r="I453" s="1">
        <f t="shared" ca="1" si="92"/>
        <v>134.57428862354709</v>
      </c>
      <c r="J453" s="1">
        <f t="shared" ca="1" si="82"/>
        <v>94.202002036482952</v>
      </c>
      <c r="K453" s="71">
        <f t="shared" ca="1" si="93"/>
        <v>-40.372286587064124</v>
      </c>
      <c r="L453" s="72">
        <f t="shared" ca="1" si="83"/>
        <v>-134.57428862354709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5.95">
      <c r="A454" s="70">
        <f t="shared" si="84"/>
        <v>443</v>
      </c>
      <c r="B454" s="71">
        <f t="shared" ca="1" si="85"/>
        <v>37.05749796107893</v>
      </c>
      <c r="C454" s="1">
        <f t="shared" si="86"/>
        <v>9500000</v>
      </c>
      <c r="D454" s="1">
        <f t="shared" si="87"/>
        <v>0.45</v>
      </c>
      <c r="E454" s="1">
        <f t="shared" ca="1" si="88"/>
        <v>352.04623063024985</v>
      </c>
      <c r="F454" s="71">
        <f t="shared" ca="1" si="89"/>
        <v>158.42080378361243</v>
      </c>
      <c r="G454" s="1">
        <f t="shared" ca="1" si="90"/>
        <v>193.62542684663742</v>
      </c>
      <c r="H454" s="1">
        <f t="shared" ca="1" si="91"/>
        <v>58.087628053991224</v>
      </c>
      <c r="I454" s="1">
        <f t="shared" ca="1" si="92"/>
        <v>135.53779879264619</v>
      </c>
      <c r="J454" s="1">
        <f t="shared" ca="1" si="82"/>
        <v>94.876459154852327</v>
      </c>
      <c r="K454" s="71">
        <f t="shared" ca="1" si="93"/>
        <v>-40.661339637793851</v>
      </c>
      <c r="L454" s="72">
        <f t="shared" ca="1" si="83"/>
        <v>-135.53779879264619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5.95">
      <c r="A455" s="70">
        <f t="shared" si="84"/>
        <v>444</v>
      </c>
      <c r="B455" s="71">
        <f t="shared" ca="1" si="85"/>
        <v>47.585416429941247</v>
      </c>
      <c r="C455" s="1">
        <f t="shared" si="86"/>
        <v>9500000</v>
      </c>
      <c r="D455" s="1">
        <f t="shared" si="87"/>
        <v>0.45</v>
      </c>
      <c r="E455" s="1">
        <f t="shared" ca="1" si="88"/>
        <v>452.06145608444183</v>
      </c>
      <c r="F455" s="71">
        <f t="shared" ca="1" si="89"/>
        <v>203.42765523799883</v>
      </c>
      <c r="G455" s="1">
        <f t="shared" ca="1" si="90"/>
        <v>248.63380084644299</v>
      </c>
      <c r="H455" s="1">
        <f t="shared" ca="1" si="91"/>
        <v>74.590140253932901</v>
      </c>
      <c r="I455" s="1">
        <f t="shared" ca="1" si="92"/>
        <v>174.04366059251009</v>
      </c>
      <c r="J455" s="1">
        <f t="shared" ca="1" si="82"/>
        <v>121.83056241475705</v>
      </c>
      <c r="K455" s="71">
        <f t="shared" ca="1" si="93"/>
        <v>-52.213098177753025</v>
      </c>
      <c r="L455" s="72">
        <f t="shared" ca="1" si="83"/>
        <v>-174.04366059251009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5.95">
      <c r="A456" s="70">
        <f t="shared" si="84"/>
        <v>445</v>
      </c>
      <c r="B456" s="71">
        <f t="shared" ca="1" si="85"/>
        <v>32.761506572028537</v>
      </c>
      <c r="C456" s="1">
        <f t="shared" si="86"/>
        <v>9500000</v>
      </c>
      <c r="D456" s="1">
        <f t="shared" si="87"/>
        <v>0.45</v>
      </c>
      <c r="E456" s="1">
        <f t="shared" ca="1" si="88"/>
        <v>311.23431243427109</v>
      </c>
      <c r="F456" s="71">
        <f t="shared" ca="1" si="89"/>
        <v>140.055440595422</v>
      </c>
      <c r="G456" s="1">
        <f t="shared" ca="1" si="90"/>
        <v>171.17887183884909</v>
      </c>
      <c r="H456" s="1">
        <f t="shared" ca="1" si="91"/>
        <v>51.353661551654724</v>
      </c>
      <c r="I456" s="1">
        <f t="shared" ca="1" si="92"/>
        <v>119.82521028719437</v>
      </c>
      <c r="J456" s="1">
        <f t="shared" ca="1" si="82"/>
        <v>83.877647201036055</v>
      </c>
      <c r="K456" s="71">
        <f t="shared" ca="1" si="93"/>
        <v>-35.947563086158311</v>
      </c>
      <c r="L456" s="72">
        <f t="shared" ca="1" si="83"/>
        <v>-119.82521028719437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5.95">
      <c r="A457" s="70">
        <f t="shared" si="84"/>
        <v>446</v>
      </c>
      <c r="B457" s="71">
        <f t="shared" ca="1" si="85"/>
        <v>54.846735422172017</v>
      </c>
      <c r="C457" s="1">
        <f t="shared" si="86"/>
        <v>9500000</v>
      </c>
      <c r="D457" s="1">
        <f t="shared" si="87"/>
        <v>0.45</v>
      </c>
      <c r="E457" s="1">
        <f t="shared" ca="1" si="88"/>
        <v>521.04398651063423</v>
      </c>
      <c r="F457" s="71">
        <f t="shared" ca="1" si="89"/>
        <v>234.4697939297854</v>
      </c>
      <c r="G457" s="1">
        <f t="shared" ca="1" si="90"/>
        <v>286.57419258084883</v>
      </c>
      <c r="H457" s="1">
        <f t="shared" ca="1" si="91"/>
        <v>85.972257774254643</v>
      </c>
      <c r="I457" s="1">
        <f t="shared" ca="1" si="92"/>
        <v>200.60193480659419</v>
      </c>
      <c r="J457" s="1">
        <f t="shared" ca="1" si="82"/>
        <v>140.42135436461592</v>
      </c>
      <c r="K457" s="71">
        <f t="shared" ca="1" si="93"/>
        <v>-60.18058044197825</v>
      </c>
      <c r="L457" s="72">
        <f t="shared" ca="1" si="83"/>
        <v>-200.60193480659419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5.95">
      <c r="A458" s="70">
        <f t="shared" si="84"/>
        <v>447</v>
      </c>
      <c r="B458" s="71">
        <f t="shared" ca="1" si="85"/>
        <v>32.904656990559332</v>
      </c>
      <c r="C458" s="1">
        <f t="shared" si="86"/>
        <v>9500000</v>
      </c>
      <c r="D458" s="1">
        <f t="shared" si="87"/>
        <v>0.45</v>
      </c>
      <c r="E458" s="1">
        <f t="shared" ca="1" si="88"/>
        <v>312.59424141031366</v>
      </c>
      <c r="F458" s="71">
        <f t="shared" ca="1" si="89"/>
        <v>140.66740863464116</v>
      </c>
      <c r="G458" s="1">
        <f t="shared" ca="1" si="90"/>
        <v>171.92683277567249</v>
      </c>
      <c r="H458" s="1">
        <f t="shared" ca="1" si="91"/>
        <v>51.578049832701744</v>
      </c>
      <c r="I458" s="1">
        <f t="shared" ca="1" si="92"/>
        <v>120.34878294297076</v>
      </c>
      <c r="J458" s="1">
        <f t="shared" ca="1" si="82"/>
        <v>84.244148060079524</v>
      </c>
      <c r="K458" s="71">
        <f t="shared" ca="1" si="93"/>
        <v>-36.104634882891226</v>
      </c>
      <c r="L458" s="72">
        <f t="shared" ca="1" si="83"/>
        <v>-120.34878294297076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5.95">
      <c r="A459" s="70">
        <f t="shared" si="84"/>
        <v>448</v>
      </c>
      <c r="B459" s="71">
        <f t="shared" ca="1" si="85"/>
        <v>28.41621214450592</v>
      </c>
      <c r="C459" s="1">
        <f t="shared" si="86"/>
        <v>9500000</v>
      </c>
      <c r="D459" s="1">
        <f t="shared" si="87"/>
        <v>0.45</v>
      </c>
      <c r="E459" s="1">
        <f t="shared" ca="1" si="88"/>
        <v>269.95401537280623</v>
      </c>
      <c r="F459" s="71">
        <f t="shared" ca="1" si="89"/>
        <v>121.4793069177628</v>
      </c>
      <c r="G459" s="1">
        <f t="shared" ca="1" si="90"/>
        <v>148.47470845504341</v>
      </c>
      <c r="H459" s="1">
        <f t="shared" ca="1" si="91"/>
        <v>44.542412536513019</v>
      </c>
      <c r="I459" s="1">
        <f t="shared" ca="1" si="92"/>
        <v>103.9322959185304</v>
      </c>
      <c r="J459" s="1">
        <f t="shared" ca="1" si="82"/>
        <v>72.752607142971272</v>
      </c>
      <c r="K459" s="71">
        <f t="shared" ca="1" si="93"/>
        <v>-31.179688775559118</v>
      </c>
      <c r="L459" s="72">
        <f t="shared" ca="1" si="83"/>
        <v>-103.9322959185304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5.95">
      <c r="A460" s="70">
        <f t="shared" si="84"/>
        <v>449</v>
      </c>
      <c r="B460" s="71">
        <f t="shared" ca="1" si="85"/>
        <v>46.439822543980128</v>
      </c>
      <c r="C460" s="1">
        <f t="shared" si="86"/>
        <v>9500000</v>
      </c>
      <c r="D460" s="1">
        <f t="shared" si="87"/>
        <v>0.45</v>
      </c>
      <c r="E460" s="1">
        <f t="shared" ca="1" si="88"/>
        <v>441.17831416781121</v>
      </c>
      <c r="F460" s="71">
        <f t="shared" ca="1" si="89"/>
        <v>198.53024137551506</v>
      </c>
      <c r="G460" s="1">
        <f t="shared" ca="1" si="90"/>
        <v>242.64807279229615</v>
      </c>
      <c r="H460" s="1">
        <f t="shared" ca="1" si="91"/>
        <v>72.794421837688844</v>
      </c>
      <c r="I460" s="1">
        <f t="shared" ca="1" si="92"/>
        <v>169.8536509546073</v>
      </c>
      <c r="J460" s="1">
        <f t="shared" ref="J460:J523" ca="1" si="94" xml:space="preserve"> I460*(1-$B$6)</f>
        <v>118.89755566822511</v>
      </c>
      <c r="K460" s="71">
        <f t="shared" ca="1" si="93"/>
        <v>-50.956095286382187</v>
      </c>
      <c r="L460" s="72">
        <f t="shared" ref="L460:L523" ca="1" si="95">-I460</f>
        <v>-169.8536509546073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5.95">
      <c r="A461" s="70">
        <f t="shared" si="84"/>
        <v>450</v>
      </c>
      <c r="B461" s="71">
        <f t="shared" ca="1" si="85"/>
        <v>37.260872756417918</v>
      </c>
      <c r="C461" s="1">
        <f t="shared" si="86"/>
        <v>9500000</v>
      </c>
      <c r="D461" s="1">
        <f t="shared" si="87"/>
        <v>0.45</v>
      </c>
      <c r="E461" s="1">
        <f t="shared" ca="1" si="88"/>
        <v>353.97829118597025</v>
      </c>
      <c r="F461" s="71">
        <f t="shared" ca="1" si="89"/>
        <v>159.29023103368661</v>
      </c>
      <c r="G461" s="1">
        <f t="shared" ca="1" si="90"/>
        <v>194.68806015228364</v>
      </c>
      <c r="H461" s="1">
        <f t="shared" ca="1" si="91"/>
        <v>58.406418045685086</v>
      </c>
      <c r="I461" s="1">
        <f t="shared" ca="1" si="92"/>
        <v>136.28164210659855</v>
      </c>
      <c r="J461" s="1">
        <f t="shared" ca="1" si="94"/>
        <v>95.397149474618985</v>
      </c>
      <c r="K461" s="71">
        <f t="shared" ca="1" si="93"/>
        <v>-40.884492631979562</v>
      </c>
      <c r="L461" s="72">
        <f t="shared" ca="1" si="95"/>
        <v>-136.28164210659855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5.95">
      <c r="A462" s="70">
        <f t="shared" si="84"/>
        <v>451</v>
      </c>
      <c r="B462" s="71">
        <f t="shared" ca="1" si="85"/>
        <v>30.771173770850602</v>
      </c>
      <c r="C462" s="1">
        <f t="shared" si="86"/>
        <v>9500000</v>
      </c>
      <c r="D462" s="1">
        <f t="shared" si="87"/>
        <v>0.45</v>
      </c>
      <c r="E462" s="1">
        <f t="shared" ca="1" si="88"/>
        <v>292.3261508230807</v>
      </c>
      <c r="F462" s="71">
        <f t="shared" ca="1" si="89"/>
        <v>131.5467678703863</v>
      </c>
      <c r="G462" s="1">
        <f t="shared" ca="1" si="90"/>
        <v>160.77938295269439</v>
      </c>
      <c r="H462" s="1">
        <f t="shared" ca="1" si="91"/>
        <v>48.233814885808314</v>
      </c>
      <c r="I462" s="1">
        <f t="shared" ca="1" si="92"/>
        <v>112.54556806688608</v>
      </c>
      <c r="J462" s="1">
        <f t="shared" ca="1" si="94"/>
        <v>78.781897646820255</v>
      </c>
      <c r="K462" s="71">
        <f t="shared" ca="1" si="93"/>
        <v>-33.763670420065822</v>
      </c>
      <c r="L462" s="72">
        <f t="shared" ca="1" si="95"/>
        <v>-112.54556806688608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5.95">
      <c r="A463" s="70">
        <f t="shared" si="84"/>
        <v>452</v>
      </c>
      <c r="B463" s="71">
        <f t="shared" ca="1" si="85"/>
        <v>41.502303886623096</v>
      </c>
      <c r="C463" s="1">
        <f t="shared" si="86"/>
        <v>9500000</v>
      </c>
      <c r="D463" s="1">
        <f t="shared" si="87"/>
        <v>0.45</v>
      </c>
      <c r="E463" s="1">
        <f t="shared" ca="1" si="88"/>
        <v>394.27188692291941</v>
      </c>
      <c r="F463" s="71">
        <f t="shared" ca="1" si="89"/>
        <v>177.42234911531375</v>
      </c>
      <c r="G463" s="1">
        <f t="shared" ca="1" si="90"/>
        <v>216.84953780760566</v>
      </c>
      <c r="H463" s="1">
        <f t="shared" ca="1" si="91"/>
        <v>65.054861342281697</v>
      </c>
      <c r="I463" s="1">
        <f t="shared" ca="1" si="92"/>
        <v>151.79467646532396</v>
      </c>
      <c r="J463" s="1">
        <f t="shared" ca="1" si="94"/>
        <v>106.25627352572677</v>
      </c>
      <c r="K463" s="71">
        <f t="shared" ca="1" si="93"/>
        <v>-45.538402939597184</v>
      </c>
      <c r="L463" s="72">
        <f t="shared" ca="1" si="95"/>
        <v>-151.79467646532396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5.95">
      <c r="A464" s="70">
        <f t="shared" si="84"/>
        <v>453</v>
      </c>
      <c r="B464" s="71">
        <f t="shared" ca="1" si="85"/>
        <v>41.244062683172643</v>
      </c>
      <c r="C464" s="1">
        <f t="shared" si="86"/>
        <v>9500000</v>
      </c>
      <c r="D464" s="1">
        <f t="shared" si="87"/>
        <v>0.45</v>
      </c>
      <c r="E464" s="1">
        <f t="shared" ca="1" si="88"/>
        <v>391.81859549014013</v>
      </c>
      <c r="F464" s="71">
        <f t="shared" ca="1" si="89"/>
        <v>176.31836797056306</v>
      </c>
      <c r="G464" s="1">
        <f t="shared" ca="1" si="90"/>
        <v>215.50022751957707</v>
      </c>
      <c r="H464" s="1">
        <f t="shared" ca="1" si="91"/>
        <v>64.650068255873123</v>
      </c>
      <c r="I464" s="1">
        <f t="shared" ca="1" si="92"/>
        <v>150.85015926370394</v>
      </c>
      <c r="J464" s="1">
        <f t="shared" ca="1" si="94"/>
        <v>105.59511148459275</v>
      </c>
      <c r="K464" s="71">
        <f t="shared" ca="1" si="93"/>
        <v>-45.25504777911118</v>
      </c>
      <c r="L464" s="72">
        <f t="shared" ca="1" si="95"/>
        <v>-150.85015926370394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5.95">
      <c r="A465" s="70">
        <f t="shared" si="84"/>
        <v>454</v>
      </c>
      <c r="B465" s="71">
        <f t="shared" ca="1" si="85"/>
        <v>35.264582344427581</v>
      </c>
      <c r="C465" s="1">
        <f t="shared" si="86"/>
        <v>9500000</v>
      </c>
      <c r="D465" s="1">
        <f t="shared" si="87"/>
        <v>0.45</v>
      </c>
      <c r="E465" s="1">
        <f t="shared" ca="1" si="88"/>
        <v>335.01353227206198</v>
      </c>
      <c r="F465" s="71">
        <f t="shared" ca="1" si="89"/>
        <v>150.75608952242789</v>
      </c>
      <c r="G465" s="1">
        <f t="shared" ca="1" si="90"/>
        <v>184.25744274963409</v>
      </c>
      <c r="H465" s="1">
        <f t="shared" ca="1" si="91"/>
        <v>55.277232824890227</v>
      </c>
      <c r="I465" s="1">
        <f t="shared" ca="1" si="92"/>
        <v>128.98020992474386</v>
      </c>
      <c r="J465" s="1">
        <f t="shared" ca="1" si="94"/>
        <v>90.286146947320702</v>
      </c>
      <c r="K465" s="71">
        <f t="shared" ca="1" si="93"/>
        <v>-38.694062977423158</v>
      </c>
      <c r="L465" s="72">
        <f t="shared" ca="1" si="95"/>
        <v>-128.98020992474386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5.95">
      <c r="A466" s="70">
        <f t="shared" si="84"/>
        <v>455</v>
      </c>
      <c r="B466" s="71">
        <f t="shared" ca="1" si="85"/>
        <v>38.01351978362694</v>
      </c>
      <c r="C466" s="1">
        <f t="shared" si="86"/>
        <v>9500000</v>
      </c>
      <c r="D466" s="1">
        <f t="shared" si="87"/>
        <v>0.45</v>
      </c>
      <c r="E466" s="1">
        <f t="shared" ca="1" si="88"/>
        <v>361.12843794445592</v>
      </c>
      <c r="F466" s="71">
        <f t="shared" ca="1" si="89"/>
        <v>162.50779707500516</v>
      </c>
      <c r="G466" s="1">
        <f t="shared" ca="1" si="90"/>
        <v>198.62064086945077</v>
      </c>
      <c r="H466" s="1">
        <f t="shared" ca="1" si="91"/>
        <v>59.586192260835226</v>
      </c>
      <c r="I466" s="1">
        <f t="shared" ca="1" si="92"/>
        <v>139.03444860861555</v>
      </c>
      <c r="J466" s="1">
        <f t="shared" ca="1" si="94"/>
        <v>97.324114026030884</v>
      </c>
      <c r="K466" s="71">
        <f t="shared" ca="1" si="93"/>
        <v>-41.710334582584665</v>
      </c>
      <c r="L466" s="72">
        <f t="shared" ca="1" si="95"/>
        <v>-139.03444860861555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5.95">
      <c r="A467" s="70">
        <f t="shared" si="84"/>
        <v>456</v>
      </c>
      <c r="B467" s="71">
        <f t="shared" ca="1" si="85"/>
        <v>22.326312443637292</v>
      </c>
      <c r="C467" s="1">
        <f t="shared" si="86"/>
        <v>9500000</v>
      </c>
      <c r="D467" s="1">
        <f t="shared" si="87"/>
        <v>0.45</v>
      </c>
      <c r="E467" s="1">
        <f t="shared" ca="1" si="88"/>
        <v>212.09996821455428</v>
      </c>
      <c r="F467" s="71">
        <f t="shared" ca="1" si="89"/>
        <v>95.444985696549423</v>
      </c>
      <c r="G467" s="1">
        <f t="shared" ca="1" si="90"/>
        <v>116.65498251800486</v>
      </c>
      <c r="H467" s="1">
        <f t="shared" ca="1" si="91"/>
        <v>34.996494755401457</v>
      </c>
      <c r="I467" s="1">
        <f t="shared" ca="1" si="92"/>
        <v>81.6584877626034</v>
      </c>
      <c r="J467" s="1">
        <f t="shared" ca="1" si="94"/>
        <v>57.160941433822373</v>
      </c>
      <c r="K467" s="71">
        <f t="shared" ca="1" si="93"/>
        <v>-24.49754632878102</v>
      </c>
      <c r="L467" s="72">
        <f t="shared" ca="1" si="95"/>
        <v>-81.6584877626034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5.95">
      <c r="A468" s="70">
        <f t="shared" si="84"/>
        <v>457</v>
      </c>
      <c r="B468" s="71">
        <f t="shared" ca="1" si="85"/>
        <v>45.139810224749255</v>
      </c>
      <c r="C468" s="1">
        <f t="shared" si="86"/>
        <v>9500000</v>
      </c>
      <c r="D468" s="1">
        <f t="shared" si="87"/>
        <v>0.45</v>
      </c>
      <c r="E468" s="1">
        <f t="shared" ca="1" si="88"/>
        <v>428.82819713511788</v>
      </c>
      <c r="F468" s="71">
        <f t="shared" ca="1" si="89"/>
        <v>192.97268871080306</v>
      </c>
      <c r="G468" s="1">
        <f t="shared" ca="1" si="90"/>
        <v>235.85550842431482</v>
      </c>
      <c r="H468" s="1">
        <f t="shared" ca="1" si="91"/>
        <v>70.756652527294449</v>
      </c>
      <c r="I468" s="1">
        <f t="shared" ca="1" si="92"/>
        <v>165.09885589702037</v>
      </c>
      <c r="J468" s="1">
        <f t="shared" ca="1" si="94"/>
        <v>115.56919912791425</v>
      </c>
      <c r="K468" s="71">
        <f t="shared" ca="1" si="93"/>
        <v>-49.529656769106111</v>
      </c>
      <c r="L468" s="72">
        <f t="shared" ca="1" si="95"/>
        <v>-165.09885589702037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5.95">
      <c r="A469" s="70">
        <f t="shared" si="84"/>
        <v>458</v>
      </c>
      <c r="B469" s="71">
        <f t="shared" ca="1" si="85"/>
        <v>44.033950470449454</v>
      </c>
      <c r="C469" s="1">
        <f t="shared" si="86"/>
        <v>9500000</v>
      </c>
      <c r="D469" s="1">
        <f t="shared" si="87"/>
        <v>0.45</v>
      </c>
      <c r="E469" s="1">
        <f t="shared" ca="1" si="88"/>
        <v>418.3225294692698</v>
      </c>
      <c r="F469" s="71">
        <f t="shared" ca="1" si="89"/>
        <v>188.24513826117141</v>
      </c>
      <c r="G469" s="1">
        <f t="shared" ca="1" si="90"/>
        <v>230.07739120809839</v>
      </c>
      <c r="H469" s="1">
        <f t="shared" ca="1" si="91"/>
        <v>69.02321736242952</v>
      </c>
      <c r="I469" s="1">
        <f t="shared" ca="1" si="92"/>
        <v>161.05417384566886</v>
      </c>
      <c r="J469" s="1">
        <f t="shared" ca="1" si="94"/>
        <v>112.7379216919682</v>
      </c>
      <c r="K469" s="71">
        <f t="shared" ca="1" si="93"/>
        <v>-48.316252153700653</v>
      </c>
      <c r="L469" s="72">
        <f t="shared" ca="1" si="95"/>
        <v>-161.05417384566886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5.95">
      <c r="A470" s="70">
        <f t="shared" ref="A470:A533" si="96">ROW()-11</f>
        <v>459</v>
      </c>
      <c r="B470" s="71">
        <f t="shared" ref="B470:B533" ca="1" si="97">_xlfn.NORM.INV(RAND(),$B$1,$B$2)</f>
        <v>39.425684590143142</v>
      </c>
      <c r="C470" s="1">
        <f t="shared" ref="C470:C533" si="98">$B$3</f>
        <v>9500000</v>
      </c>
      <c r="D470" s="1">
        <f t="shared" ref="D470:D533" si="99">$B$4</f>
        <v>0.45</v>
      </c>
      <c r="E470" s="1">
        <f t="shared" ref="E470:E533" ca="1" si="100">(B470*C470)/$B$8</f>
        <v>374.54400360635987</v>
      </c>
      <c r="F470" s="71">
        <f t="shared" ref="F470:F533" ca="1" si="101">E470*D470</f>
        <v>168.54480162286194</v>
      </c>
      <c r="G470" s="1">
        <f t="shared" ref="G470:G533" ca="1" si="102">E470-F470</f>
        <v>205.99920198349793</v>
      </c>
      <c r="H470" s="1">
        <f t="shared" ref="H470:H533" ca="1" si="103">G470*$B$5</f>
        <v>61.799760595049378</v>
      </c>
      <c r="I470" s="1">
        <f t="shared" ref="I470:I533" ca="1" si="104">G470-H470</f>
        <v>144.19944138844855</v>
      </c>
      <c r="J470" s="1">
        <f t="shared" ca="1" si="94"/>
        <v>100.93960897191398</v>
      </c>
      <c r="K470" s="71">
        <f t="shared" ref="K470:K533" ca="1" si="105">-I470*$B$6</f>
        <v>-43.259832416534564</v>
      </c>
      <c r="L470" s="72">
        <f t="shared" ca="1" si="95"/>
        <v>-144.19944138844855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5.95">
      <c r="A471" s="70">
        <f t="shared" si="96"/>
        <v>460</v>
      </c>
      <c r="B471" s="71">
        <f t="shared" ca="1" si="97"/>
        <v>36.499820183920704</v>
      </c>
      <c r="C471" s="1">
        <f t="shared" si="98"/>
        <v>9500000</v>
      </c>
      <c r="D471" s="1">
        <f t="shared" si="99"/>
        <v>0.45</v>
      </c>
      <c r="E471" s="1">
        <f t="shared" ca="1" si="100"/>
        <v>346.7482917472467</v>
      </c>
      <c r="F471" s="71">
        <f t="shared" ca="1" si="101"/>
        <v>156.03673128626102</v>
      </c>
      <c r="G471" s="1">
        <f t="shared" ca="1" si="102"/>
        <v>190.71156046098568</v>
      </c>
      <c r="H471" s="1">
        <f t="shared" ca="1" si="103"/>
        <v>57.213468138295703</v>
      </c>
      <c r="I471" s="1">
        <f t="shared" ca="1" si="104"/>
        <v>133.49809232268998</v>
      </c>
      <c r="J471" s="1">
        <f t="shared" ca="1" si="94"/>
        <v>93.448664625882984</v>
      </c>
      <c r="K471" s="71">
        <f t="shared" ca="1" si="105"/>
        <v>-40.049427696806994</v>
      </c>
      <c r="L471" s="72">
        <f t="shared" ca="1" si="95"/>
        <v>-133.49809232268998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5.95">
      <c r="A472" s="70">
        <f t="shared" si="96"/>
        <v>461</v>
      </c>
      <c r="B472" s="71">
        <f t="shared" ca="1" si="97"/>
        <v>46.134790645303497</v>
      </c>
      <c r="C472" s="1">
        <f t="shared" si="98"/>
        <v>9500000</v>
      </c>
      <c r="D472" s="1">
        <f t="shared" si="99"/>
        <v>0.45</v>
      </c>
      <c r="E472" s="1">
        <f t="shared" ca="1" si="100"/>
        <v>438.28051113038322</v>
      </c>
      <c r="F472" s="71">
        <f t="shared" ca="1" si="101"/>
        <v>197.22623000867245</v>
      </c>
      <c r="G472" s="1">
        <f t="shared" ca="1" si="102"/>
        <v>241.05428112171077</v>
      </c>
      <c r="H472" s="1">
        <f t="shared" ca="1" si="103"/>
        <v>72.316284336513235</v>
      </c>
      <c r="I472" s="1">
        <f t="shared" ca="1" si="104"/>
        <v>168.73799678519754</v>
      </c>
      <c r="J472" s="1">
        <f t="shared" ca="1" si="94"/>
        <v>118.11659774963827</v>
      </c>
      <c r="K472" s="71">
        <f t="shared" ca="1" si="105"/>
        <v>-50.621399035559257</v>
      </c>
      <c r="L472" s="72">
        <f t="shared" ca="1" si="95"/>
        <v>-168.73799678519754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5.95">
      <c r="A473" s="70">
        <f t="shared" si="96"/>
        <v>462</v>
      </c>
      <c r="B473" s="71">
        <f t="shared" ca="1" si="97"/>
        <v>29.375567331186261</v>
      </c>
      <c r="C473" s="1">
        <f t="shared" si="98"/>
        <v>9500000</v>
      </c>
      <c r="D473" s="1">
        <f t="shared" si="99"/>
        <v>0.45</v>
      </c>
      <c r="E473" s="1">
        <f t="shared" ca="1" si="100"/>
        <v>279.06788964626952</v>
      </c>
      <c r="F473" s="71">
        <f t="shared" ca="1" si="101"/>
        <v>125.58055034082129</v>
      </c>
      <c r="G473" s="1">
        <f t="shared" ca="1" si="102"/>
        <v>153.48733930544824</v>
      </c>
      <c r="H473" s="1">
        <f t="shared" ca="1" si="103"/>
        <v>46.046201791634473</v>
      </c>
      <c r="I473" s="1">
        <f t="shared" ca="1" si="104"/>
        <v>107.44113751381377</v>
      </c>
      <c r="J473" s="1">
        <f t="shared" ca="1" si="94"/>
        <v>75.20879625966964</v>
      </c>
      <c r="K473" s="71">
        <f t="shared" ca="1" si="105"/>
        <v>-32.232341254144131</v>
      </c>
      <c r="L473" s="72">
        <f t="shared" ca="1" si="95"/>
        <v>-107.44113751381377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5.95">
      <c r="A474" s="70">
        <f t="shared" si="96"/>
        <v>463</v>
      </c>
      <c r="B474" s="71">
        <f t="shared" ca="1" si="97"/>
        <v>48.015396656713477</v>
      </c>
      <c r="C474" s="1">
        <f t="shared" si="98"/>
        <v>9500000</v>
      </c>
      <c r="D474" s="1">
        <f t="shared" si="99"/>
        <v>0.45</v>
      </c>
      <c r="E474" s="1">
        <f t="shared" ca="1" si="100"/>
        <v>456.14626823877808</v>
      </c>
      <c r="F474" s="71">
        <f t="shared" ca="1" si="101"/>
        <v>205.26582070745013</v>
      </c>
      <c r="G474" s="1">
        <f t="shared" ca="1" si="102"/>
        <v>250.88044753132795</v>
      </c>
      <c r="H474" s="1">
        <f t="shared" ca="1" si="103"/>
        <v>75.264134259398375</v>
      </c>
      <c r="I474" s="1">
        <f t="shared" ca="1" si="104"/>
        <v>175.61631327192958</v>
      </c>
      <c r="J474" s="1">
        <f t="shared" ca="1" si="94"/>
        <v>122.9314192903507</v>
      </c>
      <c r="K474" s="71">
        <f t="shared" ca="1" si="105"/>
        <v>-52.684893981578874</v>
      </c>
      <c r="L474" s="72">
        <f t="shared" ca="1" si="95"/>
        <v>-175.61631327192958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5.95">
      <c r="A475" s="70">
        <f t="shared" si="96"/>
        <v>464</v>
      </c>
      <c r="B475" s="71">
        <f t="shared" ca="1" si="97"/>
        <v>40.369565178228754</v>
      </c>
      <c r="C475" s="1">
        <f t="shared" si="98"/>
        <v>9500000</v>
      </c>
      <c r="D475" s="1">
        <f t="shared" si="99"/>
        <v>0.45</v>
      </c>
      <c r="E475" s="1">
        <f t="shared" ca="1" si="100"/>
        <v>383.51086919317316</v>
      </c>
      <c r="F475" s="71">
        <f t="shared" ca="1" si="101"/>
        <v>172.57989113692793</v>
      </c>
      <c r="G475" s="1">
        <f t="shared" ca="1" si="102"/>
        <v>210.93097805624524</v>
      </c>
      <c r="H475" s="1">
        <f t="shared" ca="1" si="103"/>
        <v>63.279293416873571</v>
      </c>
      <c r="I475" s="1">
        <f t="shared" ca="1" si="104"/>
        <v>147.65168463937167</v>
      </c>
      <c r="J475" s="1">
        <f t="shared" ca="1" si="94"/>
        <v>103.35617924756016</v>
      </c>
      <c r="K475" s="71">
        <f t="shared" ca="1" si="105"/>
        <v>-44.295505391811496</v>
      </c>
      <c r="L475" s="72">
        <f t="shared" ca="1" si="95"/>
        <v>-147.65168463937167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5.95">
      <c r="A476" s="70">
        <f t="shared" si="96"/>
        <v>465</v>
      </c>
      <c r="B476" s="71">
        <f t="shared" ca="1" si="97"/>
        <v>25.400811086973508</v>
      </c>
      <c r="C476" s="1">
        <f t="shared" si="98"/>
        <v>9500000</v>
      </c>
      <c r="D476" s="1">
        <f t="shared" si="99"/>
        <v>0.45</v>
      </c>
      <c r="E476" s="1">
        <f t="shared" ca="1" si="100"/>
        <v>241.30770532624831</v>
      </c>
      <c r="F476" s="71">
        <f t="shared" ca="1" si="101"/>
        <v>108.58846739681174</v>
      </c>
      <c r="G476" s="1">
        <f t="shared" ca="1" si="102"/>
        <v>132.71923792943659</v>
      </c>
      <c r="H476" s="1">
        <f t="shared" ca="1" si="103"/>
        <v>39.815771378830974</v>
      </c>
      <c r="I476" s="1">
        <f t="shared" ca="1" si="104"/>
        <v>92.903466550605614</v>
      </c>
      <c r="J476" s="1">
        <f t="shared" ca="1" si="94"/>
        <v>65.03242658542392</v>
      </c>
      <c r="K476" s="71">
        <f t="shared" ca="1" si="105"/>
        <v>-27.871039965181684</v>
      </c>
      <c r="L476" s="72">
        <f t="shared" ca="1" si="95"/>
        <v>-92.903466550605614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5.95">
      <c r="A477" s="70">
        <f t="shared" si="96"/>
        <v>466</v>
      </c>
      <c r="B477" s="71">
        <f t="shared" ca="1" si="97"/>
        <v>39.201983393637541</v>
      </c>
      <c r="C477" s="1">
        <f t="shared" si="98"/>
        <v>9500000</v>
      </c>
      <c r="D477" s="1">
        <f t="shared" si="99"/>
        <v>0.45</v>
      </c>
      <c r="E477" s="1">
        <f t="shared" ca="1" si="100"/>
        <v>372.41884223955662</v>
      </c>
      <c r="F477" s="71">
        <f t="shared" ca="1" si="101"/>
        <v>167.58847900780049</v>
      </c>
      <c r="G477" s="1">
        <f t="shared" ca="1" si="102"/>
        <v>204.83036323175614</v>
      </c>
      <c r="H477" s="1">
        <f t="shared" ca="1" si="103"/>
        <v>61.44910896952684</v>
      </c>
      <c r="I477" s="1">
        <f t="shared" ca="1" si="104"/>
        <v>143.38125426222931</v>
      </c>
      <c r="J477" s="1">
        <f t="shared" ca="1" si="94"/>
        <v>100.36687798356051</v>
      </c>
      <c r="K477" s="71">
        <f t="shared" ca="1" si="105"/>
        <v>-43.014376278668792</v>
      </c>
      <c r="L477" s="72">
        <f t="shared" ca="1" si="95"/>
        <v>-143.38125426222931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5.95">
      <c r="A478" s="70">
        <f t="shared" si="96"/>
        <v>467</v>
      </c>
      <c r="B478" s="71">
        <f t="shared" ca="1" si="97"/>
        <v>47.3272252000585</v>
      </c>
      <c r="C478" s="1">
        <f t="shared" si="98"/>
        <v>9500000</v>
      </c>
      <c r="D478" s="1">
        <f t="shared" si="99"/>
        <v>0.45</v>
      </c>
      <c r="E478" s="1">
        <f t="shared" ca="1" si="100"/>
        <v>449.60863940055572</v>
      </c>
      <c r="F478" s="71">
        <f t="shared" ca="1" si="101"/>
        <v>202.32388773025008</v>
      </c>
      <c r="G478" s="1">
        <f t="shared" ca="1" si="102"/>
        <v>247.28475167030564</v>
      </c>
      <c r="H478" s="1">
        <f t="shared" ca="1" si="103"/>
        <v>74.185425501091686</v>
      </c>
      <c r="I478" s="1">
        <f t="shared" ca="1" si="104"/>
        <v>173.09932616921395</v>
      </c>
      <c r="J478" s="1">
        <f t="shared" ca="1" si="94"/>
        <v>121.16952831844976</v>
      </c>
      <c r="K478" s="71">
        <f t="shared" ca="1" si="105"/>
        <v>-51.929797850764182</v>
      </c>
      <c r="L478" s="72">
        <f t="shared" ca="1" si="95"/>
        <v>-173.09932616921395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5.95">
      <c r="A479" s="70">
        <f t="shared" si="96"/>
        <v>468</v>
      </c>
      <c r="B479" s="71">
        <f t="shared" ca="1" si="97"/>
        <v>48.874153876023158</v>
      </c>
      <c r="C479" s="1">
        <f t="shared" si="98"/>
        <v>9500000</v>
      </c>
      <c r="D479" s="1">
        <f t="shared" si="99"/>
        <v>0.45</v>
      </c>
      <c r="E479" s="1">
        <f t="shared" ca="1" si="100"/>
        <v>464.30446182222005</v>
      </c>
      <c r="F479" s="71">
        <f t="shared" ca="1" si="101"/>
        <v>208.93700781999902</v>
      </c>
      <c r="G479" s="1">
        <f t="shared" ca="1" si="102"/>
        <v>255.36745400222102</v>
      </c>
      <c r="H479" s="1">
        <f t="shared" ca="1" si="103"/>
        <v>76.610236200666307</v>
      </c>
      <c r="I479" s="1">
        <f t="shared" ca="1" si="104"/>
        <v>178.7572178015547</v>
      </c>
      <c r="J479" s="1">
        <f t="shared" ca="1" si="94"/>
        <v>125.13005246108828</v>
      </c>
      <c r="K479" s="71">
        <f t="shared" ca="1" si="105"/>
        <v>-53.627165340466412</v>
      </c>
      <c r="L479" s="72">
        <f t="shared" ca="1" si="95"/>
        <v>-178.7572178015547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5.95">
      <c r="A480" s="70">
        <f t="shared" si="96"/>
        <v>469</v>
      </c>
      <c r="B480" s="71">
        <f t="shared" ca="1" si="97"/>
        <v>29.054844811108879</v>
      </c>
      <c r="C480" s="1">
        <f t="shared" si="98"/>
        <v>9500000</v>
      </c>
      <c r="D480" s="1">
        <f t="shared" si="99"/>
        <v>0.45</v>
      </c>
      <c r="E480" s="1">
        <f t="shared" ca="1" si="100"/>
        <v>276.02102570553433</v>
      </c>
      <c r="F480" s="71">
        <f t="shared" ca="1" si="101"/>
        <v>124.20946156749045</v>
      </c>
      <c r="G480" s="1">
        <f t="shared" ca="1" si="102"/>
        <v>151.81156413804388</v>
      </c>
      <c r="H480" s="1">
        <f t="shared" ca="1" si="103"/>
        <v>45.543469241413163</v>
      </c>
      <c r="I480" s="1">
        <f t="shared" ca="1" si="104"/>
        <v>106.26809489663071</v>
      </c>
      <c r="J480" s="1">
        <f t="shared" ca="1" si="94"/>
        <v>74.387666427641491</v>
      </c>
      <c r="K480" s="71">
        <f t="shared" ca="1" si="105"/>
        <v>-31.880428468989212</v>
      </c>
      <c r="L480" s="72">
        <f t="shared" ca="1" si="95"/>
        <v>-106.26809489663071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5.95">
      <c r="A481" s="70">
        <f t="shared" si="96"/>
        <v>470</v>
      </c>
      <c r="B481" s="71">
        <f t="shared" ca="1" si="97"/>
        <v>27.215154319559431</v>
      </c>
      <c r="C481" s="1">
        <f t="shared" si="98"/>
        <v>9500000</v>
      </c>
      <c r="D481" s="1">
        <f t="shared" si="99"/>
        <v>0.45</v>
      </c>
      <c r="E481" s="1">
        <f t="shared" ca="1" si="100"/>
        <v>258.54396603581461</v>
      </c>
      <c r="F481" s="71">
        <f t="shared" ca="1" si="101"/>
        <v>116.34478471611658</v>
      </c>
      <c r="G481" s="1">
        <f t="shared" ca="1" si="102"/>
        <v>142.19918131969803</v>
      </c>
      <c r="H481" s="1">
        <f t="shared" ca="1" si="103"/>
        <v>42.65975439590941</v>
      </c>
      <c r="I481" s="1">
        <f t="shared" ca="1" si="104"/>
        <v>99.539426923788625</v>
      </c>
      <c r="J481" s="1">
        <f t="shared" ca="1" si="94"/>
        <v>69.677598846652032</v>
      </c>
      <c r="K481" s="71">
        <f t="shared" ca="1" si="105"/>
        <v>-29.861828077136586</v>
      </c>
      <c r="L481" s="72">
        <f t="shared" ca="1" si="95"/>
        <v>-99.539426923788625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5.95">
      <c r="A482" s="70">
        <f t="shared" si="96"/>
        <v>471</v>
      </c>
      <c r="B482" s="71">
        <f t="shared" ca="1" si="97"/>
        <v>40.64320009844058</v>
      </c>
      <c r="C482" s="1">
        <f t="shared" si="98"/>
        <v>9500000</v>
      </c>
      <c r="D482" s="1">
        <f t="shared" si="99"/>
        <v>0.45</v>
      </c>
      <c r="E482" s="1">
        <f t="shared" ca="1" si="100"/>
        <v>386.11040093518551</v>
      </c>
      <c r="F482" s="71">
        <f t="shared" ca="1" si="101"/>
        <v>173.74968042083347</v>
      </c>
      <c r="G482" s="1">
        <f t="shared" ca="1" si="102"/>
        <v>212.36072051435204</v>
      </c>
      <c r="H482" s="1">
        <f t="shared" ca="1" si="103"/>
        <v>63.70821615430561</v>
      </c>
      <c r="I482" s="1">
        <f t="shared" ca="1" si="104"/>
        <v>148.65250436004644</v>
      </c>
      <c r="J482" s="1">
        <f t="shared" ca="1" si="94"/>
        <v>104.05675305203251</v>
      </c>
      <c r="K482" s="71">
        <f t="shared" ca="1" si="105"/>
        <v>-44.595751308013931</v>
      </c>
      <c r="L482" s="72">
        <f t="shared" ca="1" si="95"/>
        <v>-148.65250436004644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5.95">
      <c r="A483" s="70">
        <f t="shared" si="96"/>
        <v>472</v>
      </c>
      <c r="B483" s="71">
        <f t="shared" ca="1" si="97"/>
        <v>45.127884681864472</v>
      </c>
      <c r="C483" s="1">
        <f t="shared" si="98"/>
        <v>9500000</v>
      </c>
      <c r="D483" s="1">
        <f t="shared" si="99"/>
        <v>0.45</v>
      </c>
      <c r="E483" s="1">
        <f t="shared" ca="1" si="100"/>
        <v>428.71490447771254</v>
      </c>
      <c r="F483" s="71">
        <f t="shared" ca="1" si="101"/>
        <v>192.92170701497065</v>
      </c>
      <c r="G483" s="1">
        <f t="shared" ca="1" si="102"/>
        <v>235.79319746274189</v>
      </c>
      <c r="H483" s="1">
        <f t="shared" ca="1" si="103"/>
        <v>70.737959238822569</v>
      </c>
      <c r="I483" s="1">
        <f t="shared" ca="1" si="104"/>
        <v>165.05523822391933</v>
      </c>
      <c r="J483" s="1">
        <f t="shared" ca="1" si="94"/>
        <v>115.53866675674352</v>
      </c>
      <c r="K483" s="71">
        <f t="shared" ca="1" si="105"/>
        <v>-49.516571467175801</v>
      </c>
      <c r="L483" s="72">
        <f t="shared" ca="1" si="95"/>
        <v>-165.05523822391933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5.95">
      <c r="A484" s="70">
        <f t="shared" si="96"/>
        <v>473</v>
      </c>
      <c r="B484" s="71">
        <f t="shared" ca="1" si="97"/>
        <v>30.474279305435083</v>
      </c>
      <c r="C484" s="1">
        <f t="shared" si="98"/>
        <v>9500000</v>
      </c>
      <c r="D484" s="1">
        <f t="shared" si="99"/>
        <v>0.45</v>
      </c>
      <c r="E484" s="1">
        <f t="shared" ca="1" si="100"/>
        <v>289.50565340163325</v>
      </c>
      <c r="F484" s="71">
        <f t="shared" ca="1" si="101"/>
        <v>130.27754403073496</v>
      </c>
      <c r="G484" s="1">
        <f t="shared" ca="1" si="102"/>
        <v>159.2281093708983</v>
      </c>
      <c r="H484" s="1">
        <f t="shared" ca="1" si="103"/>
        <v>47.768432811269484</v>
      </c>
      <c r="I484" s="1">
        <f t="shared" ca="1" si="104"/>
        <v>111.4596765596288</v>
      </c>
      <c r="J484" s="1">
        <f t="shared" ca="1" si="94"/>
        <v>78.021773591740157</v>
      </c>
      <c r="K484" s="71">
        <f t="shared" ca="1" si="105"/>
        <v>-33.43790296788864</v>
      </c>
      <c r="L484" s="72">
        <f t="shared" ca="1" si="95"/>
        <v>-111.4596765596288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5.95">
      <c r="A485" s="70">
        <f t="shared" si="96"/>
        <v>474</v>
      </c>
      <c r="B485" s="71">
        <f t="shared" ca="1" si="97"/>
        <v>32.521412436153938</v>
      </c>
      <c r="C485" s="1">
        <f t="shared" si="98"/>
        <v>9500000</v>
      </c>
      <c r="D485" s="1">
        <f t="shared" si="99"/>
        <v>0.45</v>
      </c>
      <c r="E485" s="1">
        <f t="shared" ca="1" si="100"/>
        <v>308.95341814346244</v>
      </c>
      <c r="F485" s="71">
        <f t="shared" ca="1" si="101"/>
        <v>139.0290381645581</v>
      </c>
      <c r="G485" s="1">
        <f t="shared" ca="1" si="102"/>
        <v>169.92437997890434</v>
      </c>
      <c r="H485" s="1">
        <f t="shared" ca="1" si="103"/>
        <v>50.977313993671302</v>
      </c>
      <c r="I485" s="1">
        <f t="shared" ca="1" si="104"/>
        <v>118.94706598523304</v>
      </c>
      <c r="J485" s="1">
        <f t="shared" ca="1" si="94"/>
        <v>83.262946189663126</v>
      </c>
      <c r="K485" s="71">
        <f t="shared" ca="1" si="105"/>
        <v>-35.684119795569913</v>
      </c>
      <c r="L485" s="72">
        <f t="shared" ca="1" si="95"/>
        <v>-118.94706598523304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5.95">
      <c r="A486" s="70">
        <f t="shared" si="96"/>
        <v>475</v>
      </c>
      <c r="B486" s="71">
        <f t="shared" ca="1" si="97"/>
        <v>33.940006429047571</v>
      </c>
      <c r="C486" s="1">
        <f t="shared" si="98"/>
        <v>9500000</v>
      </c>
      <c r="D486" s="1">
        <f t="shared" si="99"/>
        <v>0.45</v>
      </c>
      <c r="E486" s="1">
        <f t="shared" ca="1" si="100"/>
        <v>322.43006107595193</v>
      </c>
      <c r="F486" s="71">
        <f t="shared" ca="1" si="101"/>
        <v>145.09352748417837</v>
      </c>
      <c r="G486" s="1">
        <f t="shared" ca="1" si="102"/>
        <v>177.33653359177356</v>
      </c>
      <c r="H486" s="1">
        <f t="shared" ca="1" si="103"/>
        <v>53.200960077532066</v>
      </c>
      <c r="I486" s="1">
        <f t="shared" ca="1" si="104"/>
        <v>124.13557351424149</v>
      </c>
      <c r="J486" s="1">
        <f t="shared" ca="1" si="94"/>
        <v>86.894901459969034</v>
      </c>
      <c r="K486" s="71">
        <f t="shared" ca="1" si="105"/>
        <v>-37.240672054272444</v>
      </c>
      <c r="L486" s="72">
        <f t="shared" ca="1" si="95"/>
        <v>-124.13557351424149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5.95">
      <c r="A487" s="70">
        <f t="shared" si="96"/>
        <v>476</v>
      </c>
      <c r="B487" s="71">
        <f t="shared" ca="1" si="97"/>
        <v>34.018557053419194</v>
      </c>
      <c r="C487" s="1">
        <f t="shared" si="98"/>
        <v>9500000</v>
      </c>
      <c r="D487" s="1">
        <f t="shared" si="99"/>
        <v>0.45</v>
      </c>
      <c r="E487" s="1">
        <f t="shared" ca="1" si="100"/>
        <v>323.17629200748235</v>
      </c>
      <c r="F487" s="71">
        <f t="shared" ca="1" si="101"/>
        <v>145.42933140336706</v>
      </c>
      <c r="G487" s="1">
        <f t="shared" ca="1" si="102"/>
        <v>177.74696060411529</v>
      </c>
      <c r="H487" s="1">
        <f t="shared" ca="1" si="103"/>
        <v>53.324088181234586</v>
      </c>
      <c r="I487" s="1">
        <f t="shared" ca="1" si="104"/>
        <v>124.4228724228807</v>
      </c>
      <c r="J487" s="1">
        <f t="shared" ca="1" si="94"/>
        <v>87.096010696016492</v>
      </c>
      <c r="K487" s="71">
        <f t="shared" ca="1" si="105"/>
        <v>-37.326861726864209</v>
      </c>
      <c r="L487" s="72">
        <f t="shared" ca="1" si="95"/>
        <v>-124.4228724228807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5.95">
      <c r="A488" s="70">
        <f t="shared" si="96"/>
        <v>477</v>
      </c>
      <c r="B488" s="71">
        <f t="shared" ca="1" si="97"/>
        <v>32.103481924383253</v>
      </c>
      <c r="C488" s="1">
        <f t="shared" si="98"/>
        <v>9500000</v>
      </c>
      <c r="D488" s="1">
        <f t="shared" si="99"/>
        <v>0.45</v>
      </c>
      <c r="E488" s="1">
        <f t="shared" ca="1" si="100"/>
        <v>304.98307828164087</v>
      </c>
      <c r="F488" s="71">
        <f t="shared" ca="1" si="101"/>
        <v>137.24238522673841</v>
      </c>
      <c r="G488" s="1">
        <f t="shared" ca="1" si="102"/>
        <v>167.74069305490247</v>
      </c>
      <c r="H488" s="1">
        <f t="shared" ca="1" si="103"/>
        <v>50.322207916470738</v>
      </c>
      <c r="I488" s="1">
        <f t="shared" ca="1" si="104"/>
        <v>117.41848513843172</v>
      </c>
      <c r="J488" s="1">
        <f t="shared" ca="1" si="94"/>
        <v>82.192939596902193</v>
      </c>
      <c r="K488" s="71">
        <f t="shared" ca="1" si="105"/>
        <v>-35.225545541529513</v>
      </c>
      <c r="L488" s="72">
        <f t="shared" ca="1" si="95"/>
        <v>-117.41848513843172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5.95">
      <c r="A489" s="70">
        <f t="shared" si="96"/>
        <v>478</v>
      </c>
      <c r="B489" s="71">
        <f t="shared" ca="1" si="97"/>
        <v>49.995720480281022</v>
      </c>
      <c r="C489" s="1">
        <f t="shared" si="98"/>
        <v>9500000</v>
      </c>
      <c r="D489" s="1">
        <f t="shared" si="99"/>
        <v>0.45</v>
      </c>
      <c r="E489" s="1">
        <f t="shared" ca="1" si="100"/>
        <v>474.95934456266968</v>
      </c>
      <c r="F489" s="71">
        <f t="shared" ca="1" si="101"/>
        <v>213.73170505320135</v>
      </c>
      <c r="G489" s="1">
        <f t="shared" ca="1" si="102"/>
        <v>261.2276395094683</v>
      </c>
      <c r="H489" s="1">
        <f t="shared" ca="1" si="103"/>
        <v>78.368291852840485</v>
      </c>
      <c r="I489" s="1">
        <f t="shared" ca="1" si="104"/>
        <v>182.85934765662782</v>
      </c>
      <c r="J489" s="1">
        <f t="shared" ca="1" si="94"/>
        <v>128.00154335963947</v>
      </c>
      <c r="K489" s="71">
        <f t="shared" ca="1" si="105"/>
        <v>-54.857804296988341</v>
      </c>
      <c r="L489" s="72">
        <f t="shared" ca="1" si="95"/>
        <v>-182.85934765662782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5.95">
      <c r="A490" s="70">
        <f t="shared" si="96"/>
        <v>479</v>
      </c>
      <c r="B490" s="71">
        <f t="shared" ca="1" si="97"/>
        <v>30.837584574134862</v>
      </c>
      <c r="C490" s="1">
        <f t="shared" si="98"/>
        <v>9500000</v>
      </c>
      <c r="D490" s="1">
        <f t="shared" si="99"/>
        <v>0.45</v>
      </c>
      <c r="E490" s="1">
        <f t="shared" ca="1" si="100"/>
        <v>292.95705345428121</v>
      </c>
      <c r="F490" s="71">
        <f t="shared" ca="1" si="101"/>
        <v>131.83067405442654</v>
      </c>
      <c r="G490" s="1">
        <f t="shared" ca="1" si="102"/>
        <v>161.12637939985467</v>
      </c>
      <c r="H490" s="1">
        <f t="shared" ca="1" si="103"/>
        <v>48.337913819956398</v>
      </c>
      <c r="I490" s="1">
        <f t="shared" ca="1" si="104"/>
        <v>112.78846557989827</v>
      </c>
      <c r="J490" s="1">
        <f t="shared" ca="1" si="94"/>
        <v>78.951925905928789</v>
      </c>
      <c r="K490" s="71">
        <f t="shared" ca="1" si="105"/>
        <v>-33.836539673969483</v>
      </c>
      <c r="L490" s="72">
        <f t="shared" ca="1" si="95"/>
        <v>-112.78846557989827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5.95">
      <c r="A491" s="70">
        <f t="shared" si="96"/>
        <v>480</v>
      </c>
      <c r="B491" s="71">
        <f t="shared" ca="1" si="97"/>
        <v>35.504358988870159</v>
      </c>
      <c r="C491" s="1">
        <f t="shared" si="98"/>
        <v>9500000</v>
      </c>
      <c r="D491" s="1">
        <f t="shared" si="99"/>
        <v>0.45</v>
      </c>
      <c r="E491" s="1">
        <f t="shared" ca="1" si="100"/>
        <v>337.29141039426651</v>
      </c>
      <c r="F491" s="71">
        <f t="shared" ca="1" si="101"/>
        <v>151.78113467741994</v>
      </c>
      <c r="G491" s="1">
        <f t="shared" ca="1" si="102"/>
        <v>185.51027571684656</v>
      </c>
      <c r="H491" s="1">
        <f t="shared" ca="1" si="103"/>
        <v>55.653082715053969</v>
      </c>
      <c r="I491" s="1">
        <f t="shared" ca="1" si="104"/>
        <v>129.85719300179261</v>
      </c>
      <c r="J491" s="1">
        <f t="shared" ca="1" si="94"/>
        <v>90.900035101254815</v>
      </c>
      <c r="K491" s="71">
        <f t="shared" ca="1" si="105"/>
        <v>-38.95715790053778</v>
      </c>
      <c r="L491" s="72">
        <f t="shared" ca="1" si="95"/>
        <v>-129.85719300179261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5.95">
      <c r="A492" s="70">
        <f t="shared" si="96"/>
        <v>481</v>
      </c>
      <c r="B492" s="71">
        <f t="shared" ca="1" si="97"/>
        <v>37.387905033123928</v>
      </c>
      <c r="C492" s="1">
        <f t="shared" si="98"/>
        <v>9500000</v>
      </c>
      <c r="D492" s="1">
        <f t="shared" si="99"/>
        <v>0.45</v>
      </c>
      <c r="E492" s="1">
        <f t="shared" ca="1" si="100"/>
        <v>355.18509781467731</v>
      </c>
      <c r="F492" s="71">
        <f t="shared" ca="1" si="101"/>
        <v>159.83329401660478</v>
      </c>
      <c r="G492" s="1">
        <f t="shared" ca="1" si="102"/>
        <v>195.35180379807252</v>
      </c>
      <c r="H492" s="1">
        <f t="shared" ca="1" si="103"/>
        <v>58.605541139421753</v>
      </c>
      <c r="I492" s="1">
        <f t="shared" ca="1" si="104"/>
        <v>136.74626265865078</v>
      </c>
      <c r="J492" s="1">
        <f t="shared" ca="1" si="94"/>
        <v>95.722383861055533</v>
      </c>
      <c r="K492" s="71">
        <f t="shared" ca="1" si="105"/>
        <v>-41.023878797595231</v>
      </c>
      <c r="L492" s="72">
        <f t="shared" ca="1" si="95"/>
        <v>-136.74626265865078</v>
      </c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5.95">
      <c r="A493" s="70">
        <f t="shared" si="96"/>
        <v>482</v>
      </c>
      <c r="B493" s="71">
        <f t="shared" ca="1" si="97"/>
        <v>52.053914794889252</v>
      </c>
      <c r="C493" s="1">
        <f t="shared" si="98"/>
        <v>9500000</v>
      </c>
      <c r="D493" s="1">
        <f t="shared" si="99"/>
        <v>0.45</v>
      </c>
      <c r="E493" s="1">
        <f t="shared" ca="1" si="100"/>
        <v>494.51219055144787</v>
      </c>
      <c r="F493" s="71">
        <f t="shared" ca="1" si="101"/>
        <v>222.53048574815153</v>
      </c>
      <c r="G493" s="1">
        <f t="shared" ca="1" si="102"/>
        <v>271.98170480329634</v>
      </c>
      <c r="H493" s="1">
        <f t="shared" ca="1" si="103"/>
        <v>81.594511440988896</v>
      </c>
      <c r="I493" s="1">
        <f t="shared" ca="1" si="104"/>
        <v>190.38719336230744</v>
      </c>
      <c r="J493" s="1">
        <f t="shared" ca="1" si="94"/>
        <v>133.27103535361519</v>
      </c>
      <c r="K493" s="71">
        <f t="shared" ca="1" si="105"/>
        <v>-57.116158008692231</v>
      </c>
      <c r="L493" s="72">
        <f t="shared" ca="1" si="95"/>
        <v>-190.38719336230744</v>
      </c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5.95">
      <c r="A494" s="70">
        <f t="shared" si="96"/>
        <v>483</v>
      </c>
      <c r="B494" s="71">
        <f t="shared" ca="1" si="97"/>
        <v>59.377072123930091</v>
      </c>
      <c r="C494" s="1">
        <f t="shared" si="98"/>
        <v>9500000</v>
      </c>
      <c r="D494" s="1">
        <f t="shared" si="99"/>
        <v>0.45</v>
      </c>
      <c r="E494" s="1">
        <f t="shared" ca="1" si="100"/>
        <v>564.08218517733587</v>
      </c>
      <c r="F494" s="71">
        <f t="shared" ca="1" si="101"/>
        <v>253.83698332980114</v>
      </c>
      <c r="G494" s="1">
        <f t="shared" ca="1" si="102"/>
        <v>310.24520184753476</v>
      </c>
      <c r="H494" s="1">
        <f t="shared" ca="1" si="103"/>
        <v>93.073560554260425</v>
      </c>
      <c r="I494" s="1">
        <f t="shared" ca="1" si="104"/>
        <v>217.17164129327432</v>
      </c>
      <c r="J494" s="1">
        <f t="shared" ca="1" si="94"/>
        <v>152.02014890529202</v>
      </c>
      <c r="K494" s="71">
        <f t="shared" ca="1" si="105"/>
        <v>-65.151492387982287</v>
      </c>
      <c r="L494" s="72">
        <f t="shared" ca="1" si="95"/>
        <v>-217.17164129327432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5.95">
      <c r="A495" s="70">
        <f t="shared" si="96"/>
        <v>484</v>
      </c>
      <c r="B495" s="71">
        <f t="shared" ca="1" si="97"/>
        <v>41.330440303520234</v>
      </c>
      <c r="C495" s="1">
        <f t="shared" si="98"/>
        <v>9500000</v>
      </c>
      <c r="D495" s="1">
        <f t="shared" si="99"/>
        <v>0.45</v>
      </c>
      <c r="E495" s="1">
        <f t="shared" ca="1" si="100"/>
        <v>392.63918288344223</v>
      </c>
      <c r="F495" s="71">
        <f t="shared" ca="1" si="101"/>
        <v>176.68763229754902</v>
      </c>
      <c r="G495" s="1">
        <f t="shared" ca="1" si="102"/>
        <v>215.95155058589322</v>
      </c>
      <c r="H495" s="1">
        <f t="shared" ca="1" si="103"/>
        <v>64.785465175767968</v>
      </c>
      <c r="I495" s="1">
        <f t="shared" ca="1" si="104"/>
        <v>151.16608541012525</v>
      </c>
      <c r="J495" s="1">
        <f t="shared" ca="1" si="94"/>
        <v>105.81625978708767</v>
      </c>
      <c r="K495" s="71">
        <f t="shared" ca="1" si="105"/>
        <v>-45.349825623037574</v>
      </c>
      <c r="L495" s="72">
        <f t="shared" ca="1" si="95"/>
        <v>-151.16608541012525</v>
      </c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5.95">
      <c r="A496" s="70">
        <f t="shared" si="96"/>
        <v>485</v>
      </c>
      <c r="B496" s="71">
        <f t="shared" ca="1" si="97"/>
        <v>36.780897259507697</v>
      </c>
      <c r="C496" s="1">
        <f t="shared" si="98"/>
        <v>9500000</v>
      </c>
      <c r="D496" s="1">
        <f t="shared" si="99"/>
        <v>0.45</v>
      </c>
      <c r="E496" s="1">
        <f t="shared" ca="1" si="100"/>
        <v>349.41852396532312</v>
      </c>
      <c r="F496" s="71">
        <f t="shared" ca="1" si="101"/>
        <v>157.23833578439542</v>
      </c>
      <c r="G496" s="1">
        <f t="shared" ca="1" si="102"/>
        <v>192.1801881809277</v>
      </c>
      <c r="H496" s="1">
        <f t="shared" ca="1" si="103"/>
        <v>57.654056454278304</v>
      </c>
      <c r="I496" s="1">
        <f t="shared" ca="1" si="104"/>
        <v>134.5261317266494</v>
      </c>
      <c r="J496" s="1">
        <f t="shared" ca="1" si="94"/>
        <v>94.168292208654577</v>
      </c>
      <c r="K496" s="71">
        <f t="shared" ca="1" si="105"/>
        <v>-40.357839517994819</v>
      </c>
      <c r="L496" s="72">
        <f t="shared" ca="1" si="95"/>
        <v>-134.5261317266494</v>
      </c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5.95">
      <c r="A497" s="70">
        <f t="shared" si="96"/>
        <v>486</v>
      </c>
      <c r="B497" s="71">
        <f t="shared" ca="1" si="97"/>
        <v>47.080166294845839</v>
      </c>
      <c r="C497" s="1">
        <f t="shared" si="98"/>
        <v>9500000</v>
      </c>
      <c r="D497" s="1">
        <f t="shared" si="99"/>
        <v>0.45</v>
      </c>
      <c r="E497" s="1">
        <f t="shared" ca="1" si="100"/>
        <v>447.26157980103545</v>
      </c>
      <c r="F497" s="71">
        <f t="shared" ca="1" si="101"/>
        <v>201.26771091046595</v>
      </c>
      <c r="G497" s="1">
        <f t="shared" ca="1" si="102"/>
        <v>245.9938688905695</v>
      </c>
      <c r="H497" s="1">
        <f t="shared" ca="1" si="103"/>
        <v>73.798160667170848</v>
      </c>
      <c r="I497" s="1">
        <f t="shared" ca="1" si="104"/>
        <v>172.19570822339864</v>
      </c>
      <c r="J497" s="1">
        <f t="shared" ca="1" si="94"/>
        <v>120.53699575637904</v>
      </c>
      <c r="K497" s="71">
        <f t="shared" ca="1" si="105"/>
        <v>-51.658712467019591</v>
      </c>
      <c r="L497" s="72">
        <f t="shared" ca="1" si="95"/>
        <v>-172.19570822339864</v>
      </c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5.95">
      <c r="A498" s="70">
        <f t="shared" si="96"/>
        <v>487</v>
      </c>
      <c r="B498" s="71">
        <f t="shared" ca="1" si="97"/>
        <v>29.574441365511142</v>
      </c>
      <c r="C498" s="1">
        <f t="shared" si="98"/>
        <v>9500000</v>
      </c>
      <c r="D498" s="1">
        <f t="shared" si="99"/>
        <v>0.45</v>
      </c>
      <c r="E498" s="1">
        <f t="shared" ca="1" si="100"/>
        <v>280.95719297235587</v>
      </c>
      <c r="F498" s="71">
        <f t="shared" ca="1" si="101"/>
        <v>126.43073683756015</v>
      </c>
      <c r="G498" s="1">
        <f t="shared" ca="1" si="102"/>
        <v>154.52645613479572</v>
      </c>
      <c r="H498" s="1">
        <f t="shared" ca="1" si="103"/>
        <v>46.357936840438718</v>
      </c>
      <c r="I498" s="1">
        <f t="shared" ca="1" si="104"/>
        <v>108.168519294357</v>
      </c>
      <c r="J498" s="1">
        <f t="shared" ca="1" si="94"/>
        <v>75.717963506049898</v>
      </c>
      <c r="K498" s="71">
        <f t="shared" ca="1" si="105"/>
        <v>-32.450555788307099</v>
      </c>
      <c r="L498" s="72">
        <f t="shared" ca="1" si="95"/>
        <v>-108.168519294357</v>
      </c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5.95">
      <c r="A499" s="70">
        <f t="shared" si="96"/>
        <v>488</v>
      </c>
      <c r="B499" s="71">
        <f t="shared" ca="1" si="97"/>
        <v>31.465676203739598</v>
      </c>
      <c r="C499" s="1">
        <f t="shared" si="98"/>
        <v>9500000</v>
      </c>
      <c r="D499" s="1">
        <f t="shared" si="99"/>
        <v>0.45</v>
      </c>
      <c r="E499" s="1">
        <f t="shared" ca="1" si="100"/>
        <v>298.9239239355262</v>
      </c>
      <c r="F499" s="71">
        <f t="shared" ca="1" si="101"/>
        <v>134.5157657709868</v>
      </c>
      <c r="G499" s="1">
        <f t="shared" ca="1" si="102"/>
        <v>164.4081581645394</v>
      </c>
      <c r="H499" s="1">
        <f t="shared" ca="1" si="103"/>
        <v>49.322447449361817</v>
      </c>
      <c r="I499" s="1">
        <f t="shared" ca="1" si="104"/>
        <v>115.08571071517758</v>
      </c>
      <c r="J499" s="1">
        <f t="shared" ca="1" si="94"/>
        <v>80.559997500624306</v>
      </c>
      <c r="K499" s="71">
        <f t="shared" ca="1" si="105"/>
        <v>-34.525713214553271</v>
      </c>
      <c r="L499" s="72">
        <f t="shared" ca="1" si="95"/>
        <v>-115.08571071517758</v>
      </c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5.95">
      <c r="A500" s="70">
        <f t="shared" si="96"/>
        <v>489</v>
      </c>
      <c r="B500" s="71">
        <f t="shared" ca="1" si="97"/>
        <v>37.759982999802894</v>
      </c>
      <c r="C500" s="1">
        <f t="shared" si="98"/>
        <v>9500000</v>
      </c>
      <c r="D500" s="1">
        <f t="shared" si="99"/>
        <v>0.45</v>
      </c>
      <c r="E500" s="1">
        <f t="shared" ca="1" si="100"/>
        <v>358.7198384981275</v>
      </c>
      <c r="F500" s="71">
        <f t="shared" ca="1" si="101"/>
        <v>161.42392732415738</v>
      </c>
      <c r="G500" s="1">
        <f t="shared" ca="1" si="102"/>
        <v>197.29591117397013</v>
      </c>
      <c r="H500" s="1">
        <f t="shared" ca="1" si="103"/>
        <v>59.188773352191035</v>
      </c>
      <c r="I500" s="1">
        <f t="shared" ca="1" si="104"/>
        <v>138.10713782177908</v>
      </c>
      <c r="J500" s="1">
        <f t="shared" ca="1" si="94"/>
        <v>96.674996475245351</v>
      </c>
      <c r="K500" s="71">
        <f t="shared" ca="1" si="105"/>
        <v>-41.432141346533719</v>
      </c>
      <c r="L500" s="72">
        <f t="shared" ca="1" si="95"/>
        <v>-138.10713782177908</v>
      </c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5.95">
      <c r="A501" s="70">
        <f t="shared" si="96"/>
        <v>490</v>
      </c>
      <c r="B501" s="71">
        <f t="shared" ca="1" si="97"/>
        <v>36.454007886109061</v>
      </c>
      <c r="C501" s="1">
        <f t="shared" si="98"/>
        <v>9500000</v>
      </c>
      <c r="D501" s="1">
        <f t="shared" si="99"/>
        <v>0.45</v>
      </c>
      <c r="E501" s="1">
        <f t="shared" ca="1" si="100"/>
        <v>346.31307491803608</v>
      </c>
      <c r="F501" s="71">
        <f t="shared" ca="1" si="101"/>
        <v>155.84088371311623</v>
      </c>
      <c r="G501" s="1">
        <f t="shared" ca="1" si="102"/>
        <v>190.47219120491985</v>
      </c>
      <c r="H501" s="1">
        <f t="shared" ca="1" si="103"/>
        <v>57.141657361475957</v>
      </c>
      <c r="I501" s="1">
        <f t="shared" ca="1" si="104"/>
        <v>133.3305338434439</v>
      </c>
      <c r="J501" s="1">
        <f t="shared" ca="1" si="94"/>
        <v>93.331373690410729</v>
      </c>
      <c r="K501" s="71">
        <f t="shared" ca="1" si="105"/>
        <v>-39.999160153033166</v>
      </c>
      <c r="L501" s="72">
        <f t="shared" ca="1" si="95"/>
        <v>-133.3305338434439</v>
      </c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5.95">
      <c r="A502" s="70">
        <f t="shared" si="96"/>
        <v>491</v>
      </c>
      <c r="B502" s="71">
        <f t="shared" ca="1" si="97"/>
        <v>35.879069899487817</v>
      </c>
      <c r="C502" s="1">
        <f t="shared" si="98"/>
        <v>9500000</v>
      </c>
      <c r="D502" s="1">
        <f t="shared" si="99"/>
        <v>0.45</v>
      </c>
      <c r="E502" s="1">
        <f t="shared" ca="1" si="100"/>
        <v>340.85116404513423</v>
      </c>
      <c r="F502" s="71">
        <f t="shared" ca="1" si="101"/>
        <v>153.3830238203104</v>
      </c>
      <c r="G502" s="1">
        <f t="shared" ca="1" si="102"/>
        <v>187.46814022482383</v>
      </c>
      <c r="H502" s="1">
        <f t="shared" ca="1" si="103"/>
        <v>56.240442067447148</v>
      </c>
      <c r="I502" s="1">
        <f t="shared" ca="1" si="104"/>
        <v>131.22769815737666</v>
      </c>
      <c r="J502" s="1">
        <f t="shared" ca="1" si="94"/>
        <v>91.859388710163657</v>
      </c>
      <c r="K502" s="71">
        <f t="shared" ca="1" si="105"/>
        <v>-39.368309447213001</v>
      </c>
      <c r="L502" s="72">
        <f t="shared" ca="1" si="95"/>
        <v>-131.22769815737666</v>
      </c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5.95">
      <c r="A503" s="70">
        <f t="shared" si="96"/>
        <v>492</v>
      </c>
      <c r="B503" s="71">
        <f t="shared" ca="1" si="97"/>
        <v>37.160821983809626</v>
      </c>
      <c r="C503" s="1">
        <f t="shared" si="98"/>
        <v>9500000</v>
      </c>
      <c r="D503" s="1">
        <f t="shared" si="99"/>
        <v>0.45</v>
      </c>
      <c r="E503" s="1">
        <f t="shared" ca="1" si="100"/>
        <v>353.02780884619148</v>
      </c>
      <c r="F503" s="71">
        <f t="shared" ca="1" si="101"/>
        <v>158.86251398078616</v>
      </c>
      <c r="G503" s="1">
        <f t="shared" ca="1" si="102"/>
        <v>194.16529486540531</v>
      </c>
      <c r="H503" s="1">
        <f t="shared" ca="1" si="103"/>
        <v>58.249588459621592</v>
      </c>
      <c r="I503" s="1">
        <f t="shared" ca="1" si="104"/>
        <v>135.91570640578374</v>
      </c>
      <c r="J503" s="1">
        <f t="shared" ca="1" si="94"/>
        <v>95.140994484048605</v>
      </c>
      <c r="K503" s="71">
        <f t="shared" ca="1" si="105"/>
        <v>-40.774711921735118</v>
      </c>
      <c r="L503" s="72">
        <f t="shared" ca="1" si="95"/>
        <v>-135.91570640578374</v>
      </c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5.95">
      <c r="A504" s="70">
        <f t="shared" si="96"/>
        <v>493</v>
      </c>
      <c r="B504" s="71">
        <f t="shared" ca="1" si="97"/>
        <v>42.282843153137918</v>
      </c>
      <c r="C504" s="1">
        <f t="shared" si="98"/>
        <v>9500000</v>
      </c>
      <c r="D504" s="1">
        <f t="shared" si="99"/>
        <v>0.45</v>
      </c>
      <c r="E504" s="1">
        <f t="shared" ca="1" si="100"/>
        <v>401.68700995481021</v>
      </c>
      <c r="F504" s="71">
        <f t="shared" ca="1" si="101"/>
        <v>180.7591544796646</v>
      </c>
      <c r="G504" s="1">
        <f t="shared" ca="1" si="102"/>
        <v>220.92785547514561</v>
      </c>
      <c r="H504" s="1">
        <f t="shared" ca="1" si="103"/>
        <v>66.278356642543685</v>
      </c>
      <c r="I504" s="1">
        <f t="shared" ca="1" si="104"/>
        <v>154.64949883260192</v>
      </c>
      <c r="J504" s="1">
        <f t="shared" ca="1" si="94"/>
        <v>108.25464918282134</v>
      </c>
      <c r="K504" s="71">
        <f t="shared" ca="1" si="105"/>
        <v>-46.394849649780575</v>
      </c>
      <c r="L504" s="72">
        <f t="shared" ca="1" si="95"/>
        <v>-154.64949883260192</v>
      </c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5.95">
      <c r="A505" s="70">
        <f t="shared" si="96"/>
        <v>494</v>
      </c>
      <c r="B505" s="71">
        <f t="shared" ca="1" si="97"/>
        <v>42.070712375818623</v>
      </c>
      <c r="C505" s="1">
        <f t="shared" si="98"/>
        <v>9500000</v>
      </c>
      <c r="D505" s="1">
        <f t="shared" si="99"/>
        <v>0.45</v>
      </c>
      <c r="E505" s="1">
        <f t="shared" ca="1" si="100"/>
        <v>399.67176757027693</v>
      </c>
      <c r="F505" s="71">
        <f t="shared" ca="1" si="101"/>
        <v>179.85229540662462</v>
      </c>
      <c r="G505" s="1">
        <f t="shared" ca="1" si="102"/>
        <v>219.81947216365231</v>
      </c>
      <c r="H505" s="1">
        <f t="shared" ca="1" si="103"/>
        <v>65.945841649095684</v>
      </c>
      <c r="I505" s="1">
        <f t="shared" ca="1" si="104"/>
        <v>153.87363051455662</v>
      </c>
      <c r="J505" s="1">
        <f t="shared" ca="1" si="94"/>
        <v>107.71154136018963</v>
      </c>
      <c r="K505" s="71">
        <f t="shared" ca="1" si="105"/>
        <v>-46.162089154366988</v>
      </c>
      <c r="L505" s="72">
        <f t="shared" ca="1" si="95"/>
        <v>-153.87363051455662</v>
      </c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5.95">
      <c r="A506" s="70">
        <f t="shared" si="96"/>
        <v>495</v>
      </c>
      <c r="B506" s="71">
        <f t="shared" ca="1" si="97"/>
        <v>42.301281142264543</v>
      </c>
      <c r="C506" s="1">
        <f t="shared" si="98"/>
        <v>9500000</v>
      </c>
      <c r="D506" s="1">
        <f t="shared" si="99"/>
        <v>0.45</v>
      </c>
      <c r="E506" s="1">
        <f t="shared" ca="1" si="100"/>
        <v>401.86217085151316</v>
      </c>
      <c r="F506" s="71">
        <f t="shared" ca="1" si="101"/>
        <v>180.83797688318091</v>
      </c>
      <c r="G506" s="1">
        <f t="shared" ca="1" si="102"/>
        <v>221.02419396833224</v>
      </c>
      <c r="H506" s="1">
        <f t="shared" ca="1" si="103"/>
        <v>66.307258190499667</v>
      </c>
      <c r="I506" s="1">
        <f t="shared" ca="1" si="104"/>
        <v>154.71693577783259</v>
      </c>
      <c r="J506" s="1">
        <f t="shared" ca="1" si="94"/>
        <v>108.30185504448281</v>
      </c>
      <c r="K506" s="71">
        <f t="shared" ca="1" si="105"/>
        <v>-46.415080733349775</v>
      </c>
      <c r="L506" s="72">
        <f t="shared" ca="1" si="95"/>
        <v>-154.71693577783259</v>
      </c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5.95">
      <c r="A507" s="70">
        <f t="shared" si="96"/>
        <v>496</v>
      </c>
      <c r="B507" s="71">
        <f t="shared" ca="1" si="97"/>
        <v>38.576209169668175</v>
      </c>
      <c r="C507" s="1">
        <f t="shared" si="98"/>
        <v>9500000</v>
      </c>
      <c r="D507" s="1">
        <f t="shared" si="99"/>
        <v>0.45</v>
      </c>
      <c r="E507" s="1">
        <f t="shared" ca="1" si="100"/>
        <v>366.47398711184763</v>
      </c>
      <c r="F507" s="71">
        <f t="shared" ca="1" si="101"/>
        <v>164.91329420033145</v>
      </c>
      <c r="G507" s="1">
        <f t="shared" ca="1" si="102"/>
        <v>201.56069291151618</v>
      </c>
      <c r="H507" s="1">
        <f t="shared" ca="1" si="103"/>
        <v>60.468207873454851</v>
      </c>
      <c r="I507" s="1">
        <f t="shared" ca="1" si="104"/>
        <v>141.09248503806134</v>
      </c>
      <c r="J507" s="1">
        <f t="shared" ca="1" si="94"/>
        <v>98.764739526642927</v>
      </c>
      <c r="K507" s="71">
        <f t="shared" ca="1" si="105"/>
        <v>-42.327745511418399</v>
      </c>
      <c r="L507" s="72">
        <f t="shared" ca="1" si="95"/>
        <v>-141.09248503806134</v>
      </c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5.95">
      <c r="A508" s="70">
        <f t="shared" si="96"/>
        <v>497</v>
      </c>
      <c r="B508" s="71">
        <f t="shared" ca="1" si="97"/>
        <v>43.314062353182678</v>
      </c>
      <c r="C508" s="1">
        <f t="shared" si="98"/>
        <v>9500000</v>
      </c>
      <c r="D508" s="1">
        <f t="shared" si="99"/>
        <v>0.45</v>
      </c>
      <c r="E508" s="1">
        <f t="shared" ca="1" si="100"/>
        <v>411.48359235523543</v>
      </c>
      <c r="F508" s="71">
        <f t="shared" ca="1" si="101"/>
        <v>185.16761655985596</v>
      </c>
      <c r="G508" s="1">
        <f t="shared" ca="1" si="102"/>
        <v>226.31597579537947</v>
      </c>
      <c r="H508" s="1">
        <f t="shared" ca="1" si="103"/>
        <v>67.894792738613845</v>
      </c>
      <c r="I508" s="1">
        <f t="shared" ca="1" si="104"/>
        <v>158.42118305676564</v>
      </c>
      <c r="J508" s="1">
        <f t="shared" ca="1" si="94"/>
        <v>110.89482813973595</v>
      </c>
      <c r="K508" s="71">
        <f t="shared" ca="1" si="105"/>
        <v>-47.526354917029693</v>
      </c>
      <c r="L508" s="72">
        <f t="shared" ca="1" si="95"/>
        <v>-158.42118305676564</v>
      </c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5.95">
      <c r="A509" s="70">
        <f t="shared" si="96"/>
        <v>498</v>
      </c>
      <c r="B509" s="71">
        <f t="shared" ca="1" si="97"/>
        <v>42.442315916239842</v>
      </c>
      <c r="C509" s="1">
        <f t="shared" si="98"/>
        <v>9500000</v>
      </c>
      <c r="D509" s="1">
        <f t="shared" si="99"/>
        <v>0.45</v>
      </c>
      <c r="E509" s="1">
        <f t="shared" ca="1" si="100"/>
        <v>403.20200120427853</v>
      </c>
      <c r="F509" s="71">
        <f t="shared" ca="1" si="101"/>
        <v>181.44090054192534</v>
      </c>
      <c r="G509" s="1">
        <f t="shared" ca="1" si="102"/>
        <v>221.76110066235319</v>
      </c>
      <c r="H509" s="1">
        <f t="shared" ca="1" si="103"/>
        <v>66.528330198705959</v>
      </c>
      <c r="I509" s="1">
        <f t="shared" ca="1" si="104"/>
        <v>155.23277046364723</v>
      </c>
      <c r="J509" s="1">
        <f t="shared" ca="1" si="94"/>
        <v>108.66293932455305</v>
      </c>
      <c r="K509" s="71">
        <f t="shared" ca="1" si="105"/>
        <v>-46.56983113909417</v>
      </c>
      <c r="L509" s="72">
        <f t="shared" ca="1" si="95"/>
        <v>-155.23277046364723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5.95">
      <c r="A510" s="70">
        <f t="shared" si="96"/>
        <v>499</v>
      </c>
      <c r="B510" s="71">
        <f t="shared" ca="1" si="97"/>
        <v>27.285118721459241</v>
      </c>
      <c r="C510" s="1">
        <f t="shared" si="98"/>
        <v>9500000</v>
      </c>
      <c r="D510" s="1">
        <f t="shared" si="99"/>
        <v>0.45</v>
      </c>
      <c r="E510" s="1">
        <f t="shared" ca="1" si="100"/>
        <v>259.20862785386277</v>
      </c>
      <c r="F510" s="71">
        <f t="shared" ca="1" si="101"/>
        <v>116.64388253423824</v>
      </c>
      <c r="G510" s="1">
        <f t="shared" ca="1" si="102"/>
        <v>142.56474531962454</v>
      </c>
      <c r="H510" s="1">
        <f t="shared" ca="1" si="103"/>
        <v>42.769423595887361</v>
      </c>
      <c r="I510" s="1">
        <f t="shared" ca="1" si="104"/>
        <v>99.795321723737175</v>
      </c>
      <c r="J510" s="1">
        <f t="shared" ca="1" si="94"/>
        <v>69.856725206616019</v>
      </c>
      <c r="K510" s="71">
        <f t="shared" ca="1" si="105"/>
        <v>-29.938596517121152</v>
      </c>
      <c r="L510" s="72">
        <f t="shared" ca="1" si="95"/>
        <v>-99.795321723737175</v>
      </c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5.95">
      <c r="A511" s="70">
        <f t="shared" si="96"/>
        <v>500</v>
      </c>
      <c r="B511" s="71">
        <f t="shared" ca="1" si="97"/>
        <v>30.542637681371719</v>
      </c>
      <c r="C511" s="1">
        <f t="shared" si="98"/>
        <v>9500000</v>
      </c>
      <c r="D511" s="1">
        <f t="shared" si="99"/>
        <v>0.45</v>
      </c>
      <c r="E511" s="1">
        <f t="shared" ca="1" si="100"/>
        <v>290.15505797303132</v>
      </c>
      <c r="F511" s="71">
        <f t="shared" ca="1" si="101"/>
        <v>130.56977608786408</v>
      </c>
      <c r="G511" s="1">
        <f t="shared" ca="1" si="102"/>
        <v>159.58528188516723</v>
      </c>
      <c r="H511" s="1">
        <f t="shared" ca="1" si="103"/>
        <v>47.87558456555017</v>
      </c>
      <c r="I511" s="1">
        <f t="shared" ca="1" si="104"/>
        <v>111.70969731961706</v>
      </c>
      <c r="J511" s="1">
        <f t="shared" ca="1" si="94"/>
        <v>78.196788123731935</v>
      </c>
      <c r="K511" s="71">
        <f t="shared" ca="1" si="105"/>
        <v>-33.512909195885115</v>
      </c>
      <c r="L511" s="72">
        <f t="shared" ca="1" si="95"/>
        <v>-111.70969731961706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5.95">
      <c r="A512" s="70">
        <f t="shared" si="96"/>
        <v>501</v>
      </c>
      <c r="B512" s="71">
        <f t="shared" ca="1" si="97"/>
        <v>35.330892284084335</v>
      </c>
      <c r="C512" s="1">
        <f t="shared" si="98"/>
        <v>9500000</v>
      </c>
      <c r="D512" s="1">
        <f t="shared" si="99"/>
        <v>0.45</v>
      </c>
      <c r="E512" s="1">
        <f t="shared" ca="1" si="100"/>
        <v>335.64347669880118</v>
      </c>
      <c r="F512" s="71">
        <f t="shared" ca="1" si="101"/>
        <v>151.03956451446052</v>
      </c>
      <c r="G512" s="1">
        <f t="shared" ca="1" si="102"/>
        <v>184.60391218434066</v>
      </c>
      <c r="H512" s="1">
        <f t="shared" ca="1" si="103"/>
        <v>55.381173655302199</v>
      </c>
      <c r="I512" s="1">
        <f t="shared" ca="1" si="104"/>
        <v>129.22273852903845</v>
      </c>
      <c r="J512" s="1">
        <f t="shared" ca="1" si="94"/>
        <v>90.455916970326911</v>
      </c>
      <c r="K512" s="71">
        <f t="shared" ca="1" si="105"/>
        <v>-38.766821558711534</v>
      </c>
      <c r="L512" s="72">
        <f t="shared" ca="1" si="95"/>
        <v>-129.22273852903845</v>
      </c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5.95">
      <c r="A513" s="70">
        <f t="shared" si="96"/>
        <v>502</v>
      </c>
      <c r="B513" s="71">
        <f t="shared" ca="1" si="97"/>
        <v>38.165807326268101</v>
      </c>
      <c r="C513" s="1">
        <f t="shared" si="98"/>
        <v>9500000</v>
      </c>
      <c r="D513" s="1">
        <f t="shared" si="99"/>
        <v>0.45</v>
      </c>
      <c r="E513" s="1">
        <f t="shared" ca="1" si="100"/>
        <v>362.575169599547</v>
      </c>
      <c r="F513" s="71">
        <f t="shared" ca="1" si="101"/>
        <v>163.15882631979616</v>
      </c>
      <c r="G513" s="1">
        <f t="shared" ca="1" si="102"/>
        <v>199.41634327975083</v>
      </c>
      <c r="H513" s="1">
        <f t="shared" ca="1" si="103"/>
        <v>59.824902983925249</v>
      </c>
      <c r="I513" s="1">
        <f t="shared" ca="1" si="104"/>
        <v>139.59144029582558</v>
      </c>
      <c r="J513" s="1">
        <f t="shared" ca="1" si="94"/>
        <v>97.714008207077896</v>
      </c>
      <c r="K513" s="71">
        <f t="shared" ca="1" si="105"/>
        <v>-41.877432088747675</v>
      </c>
      <c r="L513" s="72">
        <f t="shared" ca="1" si="95"/>
        <v>-139.59144029582558</v>
      </c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5.95">
      <c r="A514" s="70">
        <f t="shared" si="96"/>
        <v>503</v>
      </c>
      <c r="B514" s="71">
        <f t="shared" ca="1" si="97"/>
        <v>40.438784001489026</v>
      </c>
      <c r="C514" s="1">
        <f t="shared" si="98"/>
        <v>9500000</v>
      </c>
      <c r="D514" s="1">
        <f t="shared" si="99"/>
        <v>0.45</v>
      </c>
      <c r="E514" s="1">
        <f t="shared" ca="1" si="100"/>
        <v>384.16844801414572</v>
      </c>
      <c r="F514" s="71">
        <f t="shared" ca="1" si="101"/>
        <v>172.87580160636557</v>
      </c>
      <c r="G514" s="1">
        <f t="shared" ca="1" si="102"/>
        <v>211.29264640778015</v>
      </c>
      <c r="H514" s="1">
        <f t="shared" ca="1" si="103"/>
        <v>63.387793922334041</v>
      </c>
      <c r="I514" s="1">
        <f t="shared" ca="1" si="104"/>
        <v>147.9048524854461</v>
      </c>
      <c r="J514" s="1">
        <f t="shared" ca="1" si="94"/>
        <v>103.53339673981226</v>
      </c>
      <c r="K514" s="71">
        <f t="shared" ca="1" si="105"/>
        <v>-44.371455745633831</v>
      </c>
      <c r="L514" s="72">
        <f t="shared" ca="1" si="95"/>
        <v>-147.9048524854461</v>
      </c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5.95">
      <c r="A515" s="70">
        <f t="shared" si="96"/>
        <v>504</v>
      </c>
      <c r="B515" s="71">
        <f t="shared" ca="1" si="97"/>
        <v>22.508586633625367</v>
      </c>
      <c r="C515" s="1">
        <f t="shared" si="98"/>
        <v>9500000</v>
      </c>
      <c r="D515" s="1">
        <f t="shared" si="99"/>
        <v>0.45</v>
      </c>
      <c r="E515" s="1">
        <f t="shared" ca="1" si="100"/>
        <v>213.83157301944098</v>
      </c>
      <c r="F515" s="71">
        <f t="shared" ca="1" si="101"/>
        <v>96.224207858748443</v>
      </c>
      <c r="G515" s="1">
        <f t="shared" ca="1" si="102"/>
        <v>117.60736516069254</v>
      </c>
      <c r="H515" s="1">
        <f t="shared" ca="1" si="103"/>
        <v>35.28220954820776</v>
      </c>
      <c r="I515" s="1">
        <f t="shared" ca="1" si="104"/>
        <v>82.325155612484778</v>
      </c>
      <c r="J515" s="1">
        <f t="shared" ca="1" si="94"/>
        <v>57.627608928739342</v>
      </c>
      <c r="K515" s="71">
        <f t="shared" ca="1" si="105"/>
        <v>-24.697546683745433</v>
      </c>
      <c r="L515" s="72">
        <f t="shared" ca="1" si="95"/>
        <v>-82.325155612484778</v>
      </c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5.95">
      <c r="A516" s="70">
        <f t="shared" si="96"/>
        <v>505</v>
      </c>
      <c r="B516" s="71">
        <f t="shared" ca="1" si="97"/>
        <v>44.332056147758394</v>
      </c>
      <c r="C516" s="1">
        <f t="shared" si="98"/>
        <v>9500000</v>
      </c>
      <c r="D516" s="1">
        <f t="shared" si="99"/>
        <v>0.45</v>
      </c>
      <c r="E516" s="1">
        <f t="shared" ca="1" si="100"/>
        <v>421.15453340370476</v>
      </c>
      <c r="F516" s="71">
        <f t="shared" ca="1" si="101"/>
        <v>189.51954003166713</v>
      </c>
      <c r="G516" s="1">
        <f t="shared" ca="1" si="102"/>
        <v>231.63499337203763</v>
      </c>
      <c r="H516" s="1">
        <f t="shared" ca="1" si="103"/>
        <v>69.49049801161128</v>
      </c>
      <c r="I516" s="1">
        <f t="shared" ca="1" si="104"/>
        <v>162.14449536042633</v>
      </c>
      <c r="J516" s="1">
        <f t="shared" ca="1" si="94"/>
        <v>113.50114675229842</v>
      </c>
      <c r="K516" s="71">
        <f t="shared" ca="1" si="105"/>
        <v>-48.643348608127901</v>
      </c>
      <c r="L516" s="72">
        <f t="shared" ca="1" si="95"/>
        <v>-162.14449536042633</v>
      </c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5.95">
      <c r="A517" s="70">
        <f t="shared" si="96"/>
        <v>506</v>
      </c>
      <c r="B517" s="71">
        <f t="shared" ca="1" si="97"/>
        <v>46.721575598602016</v>
      </c>
      <c r="C517" s="1">
        <f t="shared" si="98"/>
        <v>9500000</v>
      </c>
      <c r="D517" s="1">
        <f t="shared" si="99"/>
        <v>0.45</v>
      </c>
      <c r="E517" s="1">
        <f t="shared" ca="1" si="100"/>
        <v>443.85496818671913</v>
      </c>
      <c r="F517" s="71">
        <f t="shared" ca="1" si="101"/>
        <v>199.7347356840236</v>
      </c>
      <c r="G517" s="1">
        <f t="shared" ca="1" si="102"/>
        <v>244.12023250269553</v>
      </c>
      <c r="H517" s="1">
        <f t="shared" ca="1" si="103"/>
        <v>73.236069750808653</v>
      </c>
      <c r="I517" s="1">
        <f t="shared" ca="1" si="104"/>
        <v>170.88416275188689</v>
      </c>
      <c r="J517" s="1">
        <f t="shared" ca="1" si="94"/>
        <v>119.61891392632081</v>
      </c>
      <c r="K517" s="71">
        <f t="shared" ca="1" si="105"/>
        <v>-51.265248825566069</v>
      </c>
      <c r="L517" s="72">
        <f t="shared" ca="1" si="95"/>
        <v>-170.88416275188689</v>
      </c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5.95">
      <c r="A518" s="70">
        <f t="shared" si="96"/>
        <v>507</v>
      </c>
      <c r="B518" s="71">
        <f t="shared" ca="1" si="97"/>
        <v>37.992560150410604</v>
      </c>
      <c r="C518" s="1">
        <f t="shared" si="98"/>
        <v>9500000</v>
      </c>
      <c r="D518" s="1">
        <f t="shared" si="99"/>
        <v>0.45</v>
      </c>
      <c r="E518" s="1">
        <f t="shared" ca="1" si="100"/>
        <v>360.92932142890072</v>
      </c>
      <c r="F518" s="71">
        <f t="shared" ca="1" si="101"/>
        <v>162.41819464300534</v>
      </c>
      <c r="G518" s="1">
        <f t="shared" ca="1" si="102"/>
        <v>198.51112678589539</v>
      </c>
      <c r="H518" s="1">
        <f t="shared" ca="1" si="103"/>
        <v>59.553338035768611</v>
      </c>
      <c r="I518" s="1">
        <f t="shared" ca="1" si="104"/>
        <v>138.95778875012678</v>
      </c>
      <c r="J518" s="1">
        <f t="shared" ca="1" si="94"/>
        <v>97.270452125088738</v>
      </c>
      <c r="K518" s="71">
        <f t="shared" ca="1" si="105"/>
        <v>-41.687336625038036</v>
      </c>
      <c r="L518" s="72">
        <f t="shared" ca="1" si="95"/>
        <v>-138.95778875012678</v>
      </c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5.95">
      <c r="A519" s="70">
        <f t="shared" si="96"/>
        <v>508</v>
      </c>
      <c r="B519" s="71">
        <f t="shared" ca="1" si="97"/>
        <v>29.4936043458463</v>
      </c>
      <c r="C519" s="1">
        <f t="shared" si="98"/>
        <v>9500000</v>
      </c>
      <c r="D519" s="1">
        <f t="shared" si="99"/>
        <v>0.45</v>
      </c>
      <c r="E519" s="1">
        <f t="shared" ca="1" si="100"/>
        <v>280.18924128553988</v>
      </c>
      <c r="F519" s="71">
        <f t="shared" ca="1" si="101"/>
        <v>126.08515857849295</v>
      </c>
      <c r="G519" s="1">
        <f t="shared" ca="1" si="102"/>
        <v>154.10408270704693</v>
      </c>
      <c r="H519" s="1">
        <f t="shared" ca="1" si="103"/>
        <v>46.231224812114078</v>
      </c>
      <c r="I519" s="1">
        <f t="shared" ca="1" si="104"/>
        <v>107.87285789493285</v>
      </c>
      <c r="J519" s="1">
        <f t="shared" ca="1" si="94"/>
        <v>75.511000526452989</v>
      </c>
      <c r="K519" s="71">
        <f t="shared" ca="1" si="105"/>
        <v>-32.361857368479853</v>
      </c>
      <c r="L519" s="72">
        <f t="shared" ca="1" si="95"/>
        <v>-107.87285789493285</v>
      </c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5.95">
      <c r="A520" s="70">
        <f t="shared" si="96"/>
        <v>509</v>
      </c>
      <c r="B520" s="71">
        <f t="shared" ca="1" si="97"/>
        <v>46.839590330013309</v>
      </c>
      <c r="C520" s="1">
        <f t="shared" si="98"/>
        <v>9500000</v>
      </c>
      <c r="D520" s="1">
        <f t="shared" si="99"/>
        <v>0.45</v>
      </c>
      <c r="E520" s="1">
        <f t="shared" ca="1" si="100"/>
        <v>444.97610813512642</v>
      </c>
      <c r="F520" s="71">
        <f t="shared" ca="1" si="101"/>
        <v>200.23924866080691</v>
      </c>
      <c r="G520" s="1">
        <f t="shared" ca="1" si="102"/>
        <v>244.73685947431952</v>
      </c>
      <c r="H520" s="1">
        <f t="shared" ca="1" si="103"/>
        <v>73.421057842295852</v>
      </c>
      <c r="I520" s="1">
        <f t="shared" ca="1" si="104"/>
        <v>171.31580163202366</v>
      </c>
      <c r="J520" s="1">
        <f t="shared" ca="1" si="94"/>
        <v>119.92106114241656</v>
      </c>
      <c r="K520" s="71">
        <f t="shared" ca="1" si="105"/>
        <v>-51.394740489607095</v>
      </c>
      <c r="L520" s="72">
        <f t="shared" ca="1" si="95"/>
        <v>-171.31580163202366</v>
      </c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5.95">
      <c r="A521" s="70">
        <f t="shared" si="96"/>
        <v>510</v>
      </c>
      <c r="B521" s="71">
        <f t="shared" ca="1" si="97"/>
        <v>40.753333628433076</v>
      </c>
      <c r="C521" s="1">
        <f t="shared" si="98"/>
        <v>9500000</v>
      </c>
      <c r="D521" s="1">
        <f t="shared" si="99"/>
        <v>0.45</v>
      </c>
      <c r="E521" s="1">
        <f t="shared" ca="1" si="100"/>
        <v>387.15666947011425</v>
      </c>
      <c r="F521" s="71">
        <f t="shared" ca="1" si="101"/>
        <v>174.22050126155142</v>
      </c>
      <c r="G521" s="1">
        <f t="shared" ca="1" si="102"/>
        <v>212.93616820856283</v>
      </c>
      <c r="H521" s="1">
        <f t="shared" ca="1" si="103"/>
        <v>63.880850462568844</v>
      </c>
      <c r="I521" s="1">
        <f t="shared" ca="1" si="104"/>
        <v>149.05531774599399</v>
      </c>
      <c r="J521" s="1">
        <f t="shared" ca="1" si="94"/>
        <v>104.33872242219579</v>
      </c>
      <c r="K521" s="71">
        <f t="shared" ca="1" si="105"/>
        <v>-44.716595323798195</v>
      </c>
      <c r="L521" s="72">
        <f t="shared" ca="1" si="95"/>
        <v>-149.05531774599399</v>
      </c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5.95">
      <c r="A522" s="70">
        <f t="shared" si="96"/>
        <v>511</v>
      </c>
      <c r="B522" s="71">
        <f t="shared" ca="1" si="97"/>
        <v>41.736309242550128</v>
      </c>
      <c r="C522" s="1">
        <f t="shared" si="98"/>
        <v>9500000</v>
      </c>
      <c r="D522" s="1">
        <f t="shared" si="99"/>
        <v>0.45</v>
      </c>
      <c r="E522" s="1">
        <f t="shared" ca="1" si="100"/>
        <v>396.4949378042262</v>
      </c>
      <c r="F522" s="71">
        <f t="shared" ca="1" si="101"/>
        <v>178.42272201190178</v>
      </c>
      <c r="G522" s="1">
        <f t="shared" ca="1" si="102"/>
        <v>218.07221579232441</v>
      </c>
      <c r="H522" s="1">
        <f t="shared" ca="1" si="103"/>
        <v>65.421664737697327</v>
      </c>
      <c r="I522" s="1">
        <f t="shared" ca="1" si="104"/>
        <v>152.6505510546271</v>
      </c>
      <c r="J522" s="1">
        <f t="shared" ca="1" si="94"/>
        <v>106.85538573823897</v>
      </c>
      <c r="K522" s="71">
        <f t="shared" ca="1" si="105"/>
        <v>-45.795165316388129</v>
      </c>
      <c r="L522" s="72">
        <f t="shared" ca="1" si="95"/>
        <v>-152.6505510546271</v>
      </c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5.95">
      <c r="A523" s="70">
        <f t="shared" si="96"/>
        <v>512</v>
      </c>
      <c r="B523" s="71">
        <f t="shared" ca="1" si="97"/>
        <v>36.620838252043185</v>
      </c>
      <c r="C523" s="1">
        <f t="shared" si="98"/>
        <v>9500000</v>
      </c>
      <c r="D523" s="1">
        <f t="shared" si="99"/>
        <v>0.45</v>
      </c>
      <c r="E523" s="1">
        <f t="shared" ca="1" si="100"/>
        <v>347.89796339441023</v>
      </c>
      <c r="F523" s="71">
        <f t="shared" ca="1" si="101"/>
        <v>156.55408352748461</v>
      </c>
      <c r="G523" s="1">
        <f t="shared" ca="1" si="102"/>
        <v>191.34387986692562</v>
      </c>
      <c r="H523" s="1">
        <f t="shared" ca="1" si="103"/>
        <v>57.403163960077684</v>
      </c>
      <c r="I523" s="1">
        <f t="shared" ca="1" si="104"/>
        <v>133.94071590684794</v>
      </c>
      <c r="J523" s="1">
        <f t="shared" ca="1" si="94"/>
        <v>93.758501134793548</v>
      </c>
      <c r="K523" s="71">
        <f t="shared" ca="1" si="105"/>
        <v>-40.18221477205438</v>
      </c>
      <c r="L523" s="72">
        <f t="shared" ca="1" si="95"/>
        <v>-133.94071590684794</v>
      </c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5.95">
      <c r="A524" s="70">
        <f t="shared" si="96"/>
        <v>513</v>
      </c>
      <c r="B524" s="71">
        <f t="shared" ca="1" si="97"/>
        <v>40.785009329815892</v>
      </c>
      <c r="C524" s="1">
        <f t="shared" si="98"/>
        <v>9500000</v>
      </c>
      <c r="D524" s="1">
        <f t="shared" si="99"/>
        <v>0.45</v>
      </c>
      <c r="E524" s="1">
        <f t="shared" ca="1" si="100"/>
        <v>387.45758863325096</v>
      </c>
      <c r="F524" s="71">
        <f t="shared" ca="1" si="101"/>
        <v>174.35591488496294</v>
      </c>
      <c r="G524" s="1">
        <f t="shared" ca="1" si="102"/>
        <v>213.10167374828802</v>
      </c>
      <c r="H524" s="1">
        <f t="shared" ca="1" si="103"/>
        <v>63.930502124486402</v>
      </c>
      <c r="I524" s="1">
        <f t="shared" ca="1" si="104"/>
        <v>149.17117162380163</v>
      </c>
      <c r="J524" s="1">
        <f t="shared" ref="J524:J587" ca="1" si="106" xml:space="preserve"> I524*(1-$B$6)</f>
        <v>104.41982013666113</v>
      </c>
      <c r="K524" s="71">
        <f t="shared" ca="1" si="105"/>
        <v>-44.751351487140489</v>
      </c>
      <c r="L524" s="72">
        <f t="shared" ref="L524:L587" ca="1" si="107">-I524</f>
        <v>-149.17117162380163</v>
      </c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5.95">
      <c r="A525" s="70">
        <f t="shared" si="96"/>
        <v>514</v>
      </c>
      <c r="B525" s="71">
        <f t="shared" ca="1" si="97"/>
        <v>37.978877707449591</v>
      </c>
      <c r="C525" s="1">
        <f t="shared" si="98"/>
        <v>9500000</v>
      </c>
      <c r="D525" s="1">
        <f t="shared" si="99"/>
        <v>0.45</v>
      </c>
      <c r="E525" s="1">
        <f t="shared" ca="1" si="100"/>
        <v>360.79933822077112</v>
      </c>
      <c r="F525" s="71">
        <f t="shared" ca="1" si="101"/>
        <v>162.359702199347</v>
      </c>
      <c r="G525" s="1">
        <f t="shared" ca="1" si="102"/>
        <v>198.43963602142412</v>
      </c>
      <c r="H525" s="1">
        <f t="shared" ca="1" si="103"/>
        <v>59.531890806427235</v>
      </c>
      <c r="I525" s="1">
        <f t="shared" ca="1" si="104"/>
        <v>138.90774521499688</v>
      </c>
      <c r="J525" s="1">
        <f t="shared" ca="1" si="106"/>
        <v>97.235421650497813</v>
      </c>
      <c r="K525" s="71">
        <f t="shared" ca="1" si="105"/>
        <v>-41.67232356449906</v>
      </c>
      <c r="L525" s="72">
        <f t="shared" ca="1" si="107"/>
        <v>-138.90774521499688</v>
      </c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5.95">
      <c r="A526" s="70">
        <f t="shared" si="96"/>
        <v>515</v>
      </c>
      <c r="B526" s="71">
        <f t="shared" ca="1" si="97"/>
        <v>38.450084862467065</v>
      </c>
      <c r="C526" s="1">
        <f t="shared" si="98"/>
        <v>9500000</v>
      </c>
      <c r="D526" s="1">
        <f t="shared" si="99"/>
        <v>0.45</v>
      </c>
      <c r="E526" s="1">
        <f t="shared" ca="1" si="100"/>
        <v>365.27580619343712</v>
      </c>
      <c r="F526" s="71">
        <f t="shared" ca="1" si="101"/>
        <v>164.3741127870467</v>
      </c>
      <c r="G526" s="1">
        <f t="shared" ca="1" si="102"/>
        <v>200.90169340639042</v>
      </c>
      <c r="H526" s="1">
        <f t="shared" ca="1" si="103"/>
        <v>60.270508021917124</v>
      </c>
      <c r="I526" s="1">
        <f t="shared" ca="1" si="104"/>
        <v>140.6311853844733</v>
      </c>
      <c r="J526" s="1">
        <f t="shared" ca="1" si="106"/>
        <v>98.441829769131303</v>
      </c>
      <c r="K526" s="71">
        <f t="shared" ca="1" si="105"/>
        <v>-42.189355615341988</v>
      </c>
      <c r="L526" s="72">
        <f t="shared" ca="1" si="107"/>
        <v>-140.6311853844733</v>
      </c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5.95">
      <c r="A527" s="70">
        <f t="shared" si="96"/>
        <v>516</v>
      </c>
      <c r="B527" s="71">
        <f t="shared" ca="1" si="97"/>
        <v>40.879025612750596</v>
      </c>
      <c r="C527" s="1">
        <f t="shared" si="98"/>
        <v>9500000</v>
      </c>
      <c r="D527" s="1">
        <f t="shared" si="99"/>
        <v>0.45</v>
      </c>
      <c r="E527" s="1">
        <f t="shared" ca="1" si="100"/>
        <v>388.35074332113061</v>
      </c>
      <c r="F527" s="71">
        <f t="shared" ca="1" si="101"/>
        <v>174.75783449450878</v>
      </c>
      <c r="G527" s="1">
        <f t="shared" ca="1" si="102"/>
        <v>213.59290882662182</v>
      </c>
      <c r="H527" s="1">
        <f t="shared" ca="1" si="103"/>
        <v>64.077872647986538</v>
      </c>
      <c r="I527" s="1">
        <f t="shared" ca="1" si="104"/>
        <v>149.51503617863528</v>
      </c>
      <c r="J527" s="1">
        <f t="shared" ca="1" si="106"/>
        <v>104.66052532504469</v>
      </c>
      <c r="K527" s="71">
        <f t="shared" ca="1" si="105"/>
        <v>-44.854510853590583</v>
      </c>
      <c r="L527" s="72">
        <f t="shared" ca="1" si="107"/>
        <v>-149.51503617863528</v>
      </c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5.95">
      <c r="A528" s="70">
        <f t="shared" si="96"/>
        <v>517</v>
      </c>
      <c r="B528" s="71">
        <f t="shared" ca="1" si="97"/>
        <v>44.511806006499569</v>
      </c>
      <c r="C528" s="1">
        <f t="shared" si="98"/>
        <v>9500000</v>
      </c>
      <c r="D528" s="1">
        <f t="shared" si="99"/>
        <v>0.45</v>
      </c>
      <c r="E528" s="1">
        <f t="shared" ca="1" si="100"/>
        <v>422.8621570617459</v>
      </c>
      <c r="F528" s="71">
        <f t="shared" ca="1" si="101"/>
        <v>190.28797067778567</v>
      </c>
      <c r="G528" s="1">
        <f t="shared" ca="1" si="102"/>
        <v>232.57418638396024</v>
      </c>
      <c r="H528" s="1">
        <f t="shared" ca="1" si="103"/>
        <v>69.772255915188069</v>
      </c>
      <c r="I528" s="1">
        <f t="shared" ca="1" si="104"/>
        <v>162.80193046877218</v>
      </c>
      <c r="J528" s="1">
        <f t="shared" ca="1" si="106"/>
        <v>113.96135132814052</v>
      </c>
      <c r="K528" s="71">
        <f t="shared" ca="1" si="105"/>
        <v>-48.840579140631654</v>
      </c>
      <c r="L528" s="72">
        <f t="shared" ca="1" si="107"/>
        <v>-162.80193046877218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5.95">
      <c r="A529" s="70">
        <f t="shared" si="96"/>
        <v>518</v>
      </c>
      <c r="B529" s="71">
        <f t="shared" ca="1" si="97"/>
        <v>52.190327955823157</v>
      </c>
      <c r="C529" s="1">
        <f t="shared" si="98"/>
        <v>9500000</v>
      </c>
      <c r="D529" s="1">
        <f t="shared" si="99"/>
        <v>0.45</v>
      </c>
      <c r="E529" s="1">
        <f t="shared" ca="1" si="100"/>
        <v>495.80811558032002</v>
      </c>
      <c r="F529" s="71">
        <f t="shared" ca="1" si="101"/>
        <v>223.11365201114401</v>
      </c>
      <c r="G529" s="1">
        <f t="shared" ca="1" si="102"/>
        <v>272.69446356917604</v>
      </c>
      <c r="H529" s="1">
        <f t="shared" ca="1" si="103"/>
        <v>81.808339070752808</v>
      </c>
      <c r="I529" s="1">
        <f t="shared" ca="1" si="104"/>
        <v>190.88612449842321</v>
      </c>
      <c r="J529" s="1">
        <f t="shared" ca="1" si="106"/>
        <v>133.62028714889624</v>
      </c>
      <c r="K529" s="71">
        <f t="shared" ca="1" si="105"/>
        <v>-57.265837349526961</v>
      </c>
      <c r="L529" s="72">
        <f t="shared" ca="1" si="107"/>
        <v>-190.88612449842321</v>
      </c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5.95">
      <c r="A530" s="70">
        <f t="shared" si="96"/>
        <v>519</v>
      </c>
      <c r="B530" s="71">
        <f t="shared" ca="1" si="97"/>
        <v>18.332983247659804</v>
      </c>
      <c r="C530" s="1">
        <f t="shared" si="98"/>
        <v>9500000</v>
      </c>
      <c r="D530" s="1">
        <f t="shared" si="99"/>
        <v>0.45</v>
      </c>
      <c r="E530" s="1">
        <f t="shared" ca="1" si="100"/>
        <v>174.16334085276816</v>
      </c>
      <c r="F530" s="71">
        <f t="shared" ca="1" si="101"/>
        <v>78.373503383745671</v>
      </c>
      <c r="G530" s="1">
        <f t="shared" ca="1" si="102"/>
        <v>95.789837469022487</v>
      </c>
      <c r="H530" s="1">
        <f t="shared" ca="1" si="103"/>
        <v>28.736951240706745</v>
      </c>
      <c r="I530" s="1">
        <f t="shared" ca="1" si="104"/>
        <v>67.052886228315742</v>
      </c>
      <c r="J530" s="1">
        <f t="shared" ca="1" si="106"/>
        <v>46.93702035982102</v>
      </c>
      <c r="K530" s="71">
        <f t="shared" ca="1" si="105"/>
        <v>-20.115865868494723</v>
      </c>
      <c r="L530" s="72">
        <f t="shared" ca="1" si="107"/>
        <v>-67.052886228315742</v>
      </c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5.95">
      <c r="A531" s="70">
        <f t="shared" si="96"/>
        <v>520</v>
      </c>
      <c r="B531" s="71">
        <f t="shared" ca="1" si="97"/>
        <v>42.930630716194635</v>
      </c>
      <c r="C531" s="1">
        <f t="shared" si="98"/>
        <v>9500000</v>
      </c>
      <c r="D531" s="1">
        <f t="shared" si="99"/>
        <v>0.45</v>
      </c>
      <c r="E531" s="1">
        <f t="shared" ca="1" si="100"/>
        <v>407.84099180384902</v>
      </c>
      <c r="F531" s="71">
        <f t="shared" ca="1" si="101"/>
        <v>183.52844631173207</v>
      </c>
      <c r="G531" s="1">
        <f t="shared" ca="1" si="102"/>
        <v>224.31254549211695</v>
      </c>
      <c r="H531" s="1">
        <f t="shared" ca="1" si="103"/>
        <v>67.293763647635089</v>
      </c>
      <c r="I531" s="1">
        <f t="shared" ca="1" si="104"/>
        <v>157.01878184448185</v>
      </c>
      <c r="J531" s="1">
        <f t="shared" ca="1" si="106"/>
        <v>109.91314729113729</v>
      </c>
      <c r="K531" s="71">
        <f t="shared" ca="1" si="105"/>
        <v>-47.105634553344551</v>
      </c>
      <c r="L531" s="72">
        <f t="shared" ca="1" si="107"/>
        <v>-157.01878184448185</v>
      </c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5.95">
      <c r="A532" s="70">
        <f t="shared" si="96"/>
        <v>521</v>
      </c>
      <c r="B532" s="71">
        <f t="shared" ca="1" si="97"/>
        <v>42.751182792282499</v>
      </c>
      <c r="C532" s="1">
        <f t="shared" si="98"/>
        <v>9500000</v>
      </c>
      <c r="D532" s="1">
        <f t="shared" si="99"/>
        <v>0.45</v>
      </c>
      <c r="E532" s="1">
        <f t="shared" ca="1" si="100"/>
        <v>406.13623652668377</v>
      </c>
      <c r="F532" s="71">
        <f t="shared" ca="1" si="101"/>
        <v>182.7613064370077</v>
      </c>
      <c r="G532" s="1">
        <f t="shared" ca="1" si="102"/>
        <v>223.37493008967607</v>
      </c>
      <c r="H532" s="1">
        <f t="shared" ca="1" si="103"/>
        <v>67.012479026902824</v>
      </c>
      <c r="I532" s="1">
        <f t="shared" ca="1" si="104"/>
        <v>156.36245106277323</v>
      </c>
      <c r="J532" s="1">
        <f t="shared" ca="1" si="106"/>
        <v>109.45371574394126</v>
      </c>
      <c r="K532" s="71">
        <f t="shared" ca="1" si="105"/>
        <v>-46.908735318831965</v>
      </c>
      <c r="L532" s="72">
        <f t="shared" ca="1" si="107"/>
        <v>-156.36245106277323</v>
      </c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5.95">
      <c r="A533" s="70">
        <f t="shared" si="96"/>
        <v>522</v>
      </c>
      <c r="B533" s="71">
        <f t="shared" ca="1" si="97"/>
        <v>56.667248643742425</v>
      </c>
      <c r="C533" s="1">
        <f t="shared" si="98"/>
        <v>9500000</v>
      </c>
      <c r="D533" s="1">
        <f t="shared" si="99"/>
        <v>0.45</v>
      </c>
      <c r="E533" s="1">
        <f t="shared" ca="1" si="100"/>
        <v>538.33886211555307</v>
      </c>
      <c r="F533" s="71">
        <f t="shared" ca="1" si="101"/>
        <v>242.25248795199889</v>
      </c>
      <c r="G533" s="1">
        <f t="shared" ca="1" si="102"/>
        <v>296.08637416355418</v>
      </c>
      <c r="H533" s="1">
        <f t="shared" ca="1" si="103"/>
        <v>88.825912249066249</v>
      </c>
      <c r="I533" s="1">
        <f t="shared" ca="1" si="104"/>
        <v>207.26046191448793</v>
      </c>
      <c r="J533" s="1">
        <f t="shared" ca="1" si="106"/>
        <v>145.08232334014156</v>
      </c>
      <c r="K533" s="71">
        <f t="shared" ca="1" si="105"/>
        <v>-62.178138574346377</v>
      </c>
      <c r="L533" s="72">
        <f t="shared" ca="1" si="107"/>
        <v>-207.26046191448793</v>
      </c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5.95">
      <c r="A534" s="70">
        <f t="shared" ref="A534:A597" si="108">ROW()-11</f>
        <v>523</v>
      </c>
      <c r="B534" s="71">
        <f t="shared" ref="B534:B597" ca="1" si="109">_xlfn.NORM.INV(RAND(),$B$1,$B$2)</f>
        <v>31.368251065730874</v>
      </c>
      <c r="C534" s="1">
        <f t="shared" ref="C534:C597" si="110">$B$3</f>
        <v>9500000</v>
      </c>
      <c r="D534" s="1">
        <f t="shared" ref="D534:D597" si="111">$B$4</f>
        <v>0.45</v>
      </c>
      <c r="E534" s="1">
        <f t="shared" ref="E534:E597" ca="1" si="112">(B534*C534)/$B$8</f>
        <v>297.9983851244433</v>
      </c>
      <c r="F534" s="71">
        <f t="shared" ref="F534:F597" ca="1" si="113">E534*D534</f>
        <v>134.0992733059995</v>
      </c>
      <c r="G534" s="1">
        <f t="shared" ref="G534:G597" ca="1" si="114">E534-F534</f>
        <v>163.8991118184438</v>
      </c>
      <c r="H534" s="1">
        <f t="shared" ref="H534:H597" ca="1" si="115">G534*$B$5</f>
        <v>49.169733545533141</v>
      </c>
      <c r="I534" s="1">
        <f t="shared" ref="I534:I597" ca="1" si="116">G534-H534</f>
        <v>114.72937827291065</v>
      </c>
      <c r="J534" s="1">
        <f t="shared" ca="1" si="106"/>
        <v>80.31056479103745</v>
      </c>
      <c r="K534" s="71">
        <f t="shared" ref="K534:K597" ca="1" si="117">-I534*$B$6</f>
        <v>-34.418813481873194</v>
      </c>
      <c r="L534" s="72">
        <f t="shared" ca="1" si="107"/>
        <v>-114.72937827291065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5.95">
      <c r="A535" s="70">
        <f t="shared" si="108"/>
        <v>524</v>
      </c>
      <c r="B535" s="71">
        <f t="shared" ca="1" si="109"/>
        <v>19.385054506824872</v>
      </c>
      <c r="C535" s="1">
        <f t="shared" si="110"/>
        <v>9500000</v>
      </c>
      <c r="D535" s="1">
        <f t="shared" si="111"/>
        <v>0.45</v>
      </c>
      <c r="E535" s="1">
        <f t="shared" ca="1" si="112"/>
        <v>184.15801781483628</v>
      </c>
      <c r="F535" s="71">
        <f t="shared" ca="1" si="113"/>
        <v>82.871108016676331</v>
      </c>
      <c r="G535" s="1">
        <f t="shared" ca="1" si="114"/>
        <v>101.28690979815995</v>
      </c>
      <c r="H535" s="1">
        <f t="shared" ca="1" si="115"/>
        <v>30.386072939447985</v>
      </c>
      <c r="I535" s="1">
        <f t="shared" ca="1" si="116"/>
        <v>70.900836858711969</v>
      </c>
      <c r="J535" s="1">
        <f t="shared" ca="1" si="106"/>
        <v>49.630585801098377</v>
      </c>
      <c r="K535" s="71">
        <f t="shared" ca="1" si="117"/>
        <v>-21.270251057613589</v>
      </c>
      <c r="L535" s="72">
        <f t="shared" ca="1" si="107"/>
        <v>-70.900836858711969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5.95">
      <c r="A536" s="70">
        <f t="shared" si="108"/>
        <v>525</v>
      </c>
      <c r="B536" s="71">
        <f t="shared" ca="1" si="109"/>
        <v>40.142006936613157</v>
      </c>
      <c r="C536" s="1">
        <f t="shared" si="110"/>
        <v>9500000</v>
      </c>
      <c r="D536" s="1">
        <f t="shared" si="111"/>
        <v>0.45</v>
      </c>
      <c r="E536" s="1">
        <f t="shared" ca="1" si="112"/>
        <v>381.34906589782503</v>
      </c>
      <c r="F536" s="71">
        <f t="shared" ca="1" si="113"/>
        <v>171.60707965402128</v>
      </c>
      <c r="G536" s="1">
        <f t="shared" ca="1" si="114"/>
        <v>209.74198624380375</v>
      </c>
      <c r="H536" s="1">
        <f t="shared" ca="1" si="115"/>
        <v>62.92259587314112</v>
      </c>
      <c r="I536" s="1">
        <f t="shared" ca="1" si="116"/>
        <v>146.81939037066263</v>
      </c>
      <c r="J536" s="1">
        <f t="shared" ca="1" si="106"/>
        <v>102.77357325946383</v>
      </c>
      <c r="K536" s="71">
        <f t="shared" ca="1" si="117"/>
        <v>-44.045817111198787</v>
      </c>
      <c r="L536" s="72">
        <f t="shared" ca="1" si="107"/>
        <v>-146.81939037066263</v>
      </c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5.95">
      <c r="A537" s="70">
        <f t="shared" si="108"/>
        <v>526</v>
      </c>
      <c r="B537" s="71">
        <f t="shared" ca="1" si="109"/>
        <v>38.168634850308166</v>
      </c>
      <c r="C537" s="1">
        <f t="shared" si="110"/>
        <v>9500000</v>
      </c>
      <c r="D537" s="1">
        <f t="shared" si="111"/>
        <v>0.45</v>
      </c>
      <c r="E537" s="1">
        <f t="shared" ca="1" si="112"/>
        <v>362.60203107792756</v>
      </c>
      <c r="F537" s="71">
        <f t="shared" ca="1" si="113"/>
        <v>163.17091398506741</v>
      </c>
      <c r="G537" s="1">
        <f t="shared" ca="1" si="114"/>
        <v>199.43111709286015</v>
      </c>
      <c r="H537" s="1">
        <f t="shared" ca="1" si="115"/>
        <v>59.829335127858045</v>
      </c>
      <c r="I537" s="1">
        <f t="shared" ca="1" si="116"/>
        <v>139.60178196500209</v>
      </c>
      <c r="J537" s="1">
        <f t="shared" ca="1" si="106"/>
        <v>97.721247375501463</v>
      </c>
      <c r="K537" s="71">
        <f t="shared" ca="1" si="117"/>
        <v>-41.880534589500627</v>
      </c>
      <c r="L537" s="72">
        <f t="shared" ca="1" si="107"/>
        <v>-139.60178196500209</v>
      </c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5.95">
      <c r="A538" s="70">
        <f t="shared" si="108"/>
        <v>527</v>
      </c>
      <c r="B538" s="71">
        <f t="shared" ca="1" si="109"/>
        <v>38.55975562416107</v>
      </c>
      <c r="C538" s="1">
        <f t="shared" si="110"/>
        <v>9500000</v>
      </c>
      <c r="D538" s="1">
        <f t="shared" si="111"/>
        <v>0.45</v>
      </c>
      <c r="E538" s="1">
        <f t="shared" ca="1" si="112"/>
        <v>366.31767842953013</v>
      </c>
      <c r="F538" s="71">
        <f t="shared" ca="1" si="113"/>
        <v>164.84295529328855</v>
      </c>
      <c r="G538" s="1">
        <f t="shared" ca="1" si="114"/>
        <v>201.47472313624158</v>
      </c>
      <c r="H538" s="1">
        <f t="shared" ca="1" si="115"/>
        <v>60.442416940872469</v>
      </c>
      <c r="I538" s="1">
        <f t="shared" ca="1" si="116"/>
        <v>141.0323061953691</v>
      </c>
      <c r="J538" s="1">
        <f t="shared" ca="1" si="106"/>
        <v>98.722614336758369</v>
      </c>
      <c r="K538" s="71">
        <f t="shared" ca="1" si="117"/>
        <v>-42.309691858610726</v>
      </c>
      <c r="L538" s="72">
        <f t="shared" ca="1" si="107"/>
        <v>-141.0323061953691</v>
      </c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5.95">
      <c r="A539" s="70">
        <f t="shared" si="108"/>
        <v>528</v>
      </c>
      <c r="B539" s="71">
        <f t="shared" ca="1" si="109"/>
        <v>33.800242582360973</v>
      </c>
      <c r="C539" s="1">
        <f t="shared" si="110"/>
        <v>9500000</v>
      </c>
      <c r="D539" s="1">
        <f t="shared" si="111"/>
        <v>0.45</v>
      </c>
      <c r="E539" s="1">
        <f t="shared" ca="1" si="112"/>
        <v>321.10230453242923</v>
      </c>
      <c r="F539" s="71">
        <f t="shared" ca="1" si="113"/>
        <v>144.49603703959315</v>
      </c>
      <c r="G539" s="1">
        <f t="shared" ca="1" si="114"/>
        <v>176.60626749283608</v>
      </c>
      <c r="H539" s="1">
        <f t="shared" ca="1" si="115"/>
        <v>52.981880247850825</v>
      </c>
      <c r="I539" s="1">
        <f t="shared" ca="1" si="116"/>
        <v>123.62438724498526</v>
      </c>
      <c r="J539" s="1">
        <f t="shared" ca="1" si="106"/>
        <v>86.537071071489677</v>
      </c>
      <c r="K539" s="71">
        <f t="shared" ca="1" si="117"/>
        <v>-37.087316173495573</v>
      </c>
      <c r="L539" s="72">
        <f t="shared" ca="1" si="107"/>
        <v>-123.62438724498526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5.95">
      <c r="A540" s="70">
        <f t="shared" si="108"/>
        <v>529</v>
      </c>
      <c r="B540" s="71">
        <f t="shared" ca="1" si="109"/>
        <v>21.36138549301609</v>
      </c>
      <c r="C540" s="1">
        <f t="shared" si="110"/>
        <v>9500000</v>
      </c>
      <c r="D540" s="1">
        <f t="shared" si="111"/>
        <v>0.45</v>
      </c>
      <c r="E540" s="1">
        <f t="shared" ca="1" si="112"/>
        <v>202.93316218365285</v>
      </c>
      <c r="F540" s="71">
        <f t="shared" ca="1" si="113"/>
        <v>91.319922982643789</v>
      </c>
      <c r="G540" s="1">
        <f t="shared" ca="1" si="114"/>
        <v>111.61323920100907</v>
      </c>
      <c r="H540" s="1">
        <f t="shared" ca="1" si="115"/>
        <v>33.483971760302715</v>
      </c>
      <c r="I540" s="1">
        <f t="shared" ca="1" si="116"/>
        <v>78.129267440706343</v>
      </c>
      <c r="J540" s="1">
        <f t="shared" ca="1" si="106"/>
        <v>54.690487208494439</v>
      </c>
      <c r="K540" s="71">
        <f t="shared" ca="1" si="117"/>
        <v>-23.438780232211901</v>
      </c>
      <c r="L540" s="72">
        <f t="shared" ca="1" si="107"/>
        <v>-78.129267440706343</v>
      </c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5.95">
      <c r="A541" s="70">
        <f t="shared" si="108"/>
        <v>530</v>
      </c>
      <c r="B541" s="71">
        <f t="shared" ca="1" si="109"/>
        <v>51.232617292552064</v>
      </c>
      <c r="C541" s="1">
        <f t="shared" si="110"/>
        <v>9500000</v>
      </c>
      <c r="D541" s="1">
        <f t="shared" si="111"/>
        <v>0.45</v>
      </c>
      <c r="E541" s="1">
        <f t="shared" ca="1" si="112"/>
        <v>486.70986427924458</v>
      </c>
      <c r="F541" s="71">
        <f t="shared" ca="1" si="113"/>
        <v>219.01943892566007</v>
      </c>
      <c r="G541" s="1">
        <f t="shared" ca="1" si="114"/>
        <v>267.69042535358449</v>
      </c>
      <c r="H541" s="1">
        <f t="shared" ca="1" si="115"/>
        <v>80.307127606075341</v>
      </c>
      <c r="I541" s="1">
        <f t="shared" ca="1" si="116"/>
        <v>187.38329774750915</v>
      </c>
      <c r="J541" s="1">
        <f t="shared" ca="1" si="106"/>
        <v>131.16830842325641</v>
      </c>
      <c r="K541" s="71">
        <f t="shared" ca="1" si="117"/>
        <v>-56.214989324252741</v>
      </c>
      <c r="L541" s="72">
        <f t="shared" ca="1" si="107"/>
        <v>-187.38329774750915</v>
      </c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5.95">
      <c r="A542" s="70">
        <f t="shared" si="108"/>
        <v>531</v>
      </c>
      <c r="B542" s="71">
        <f t="shared" ca="1" si="109"/>
        <v>33.895379976986433</v>
      </c>
      <c r="C542" s="1">
        <f t="shared" si="110"/>
        <v>9500000</v>
      </c>
      <c r="D542" s="1">
        <f t="shared" si="111"/>
        <v>0.45</v>
      </c>
      <c r="E542" s="1">
        <f t="shared" ca="1" si="112"/>
        <v>322.00610978137109</v>
      </c>
      <c r="F542" s="71">
        <f t="shared" ca="1" si="113"/>
        <v>144.902749401617</v>
      </c>
      <c r="G542" s="1">
        <f t="shared" ca="1" si="114"/>
        <v>177.10336037975409</v>
      </c>
      <c r="H542" s="1">
        <f t="shared" ca="1" si="115"/>
        <v>53.131008113926228</v>
      </c>
      <c r="I542" s="1">
        <f t="shared" ca="1" si="116"/>
        <v>123.97235226582787</v>
      </c>
      <c r="J542" s="1">
        <f t="shared" ca="1" si="106"/>
        <v>86.780646586079499</v>
      </c>
      <c r="K542" s="71">
        <f t="shared" ca="1" si="117"/>
        <v>-37.19170567974836</v>
      </c>
      <c r="L542" s="72">
        <f t="shared" ca="1" si="107"/>
        <v>-123.97235226582787</v>
      </c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5.95">
      <c r="A543" s="70">
        <f t="shared" si="108"/>
        <v>532</v>
      </c>
      <c r="B543" s="71">
        <f t="shared" ca="1" si="109"/>
        <v>32.676582591849183</v>
      </c>
      <c r="C543" s="1">
        <f t="shared" si="110"/>
        <v>9500000</v>
      </c>
      <c r="D543" s="1">
        <f t="shared" si="111"/>
        <v>0.45</v>
      </c>
      <c r="E543" s="1">
        <f t="shared" ca="1" si="112"/>
        <v>310.42753462256724</v>
      </c>
      <c r="F543" s="71">
        <f t="shared" ca="1" si="113"/>
        <v>139.69239058015526</v>
      </c>
      <c r="G543" s="1">
        <f t="shared" ca="1" si="114"/>
        <v>170.73514404241197</v>
      </c>
      <c r="H543" s="1">
        <f t="shared" ca="1" si="115"/>
        <v>51.220543212723591</v>
      </c>
      <c r="I543" s="1">
        <f t="shared" ca="1" si="116"/>
        <v>119.51460082968839</v>
      </c>
      <c r="J543" s="1">
        <f t="shared" ca="1" si="106"/>
        <v>83.660220580781868</v>
      </c>
      <c r="K543" s="71">
        <f t="shared" ca="1" si="117"/>
        <v>-35.854380248906516</v>
      </c>
      <c r="L543" s="72">
        <f t="shared" ca="1" si="107"/>
        <v>-119.51460082968839</v>
      </c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5.95">
      <c r="A544" s="70">
        <f t="shared" si="108"/>
        <v>533</v>
      </c>
      <c r="B544" s="71">
        <f t="shared" ca="1" si="109"/>
        <v>38.41923913448332</v>
      </c>
      <c r="C544" s="1">
        <f t="shared" si="110"/>
        <v>9500000</v>
      </c>
      <c r="D544" s="1">
        <f t="shared" si="111"/>
        <v>0.45</v>
      </c>
      <c r="E544" s="1">
        <f t="shared" ca="1" si="112"/>
        <v>364.98277177759155</v>
      </c>
      <c r="F544" s="71">
        <f t="shared" ca="1" si="113"/>
        <v>164.24224729991622</v>
      </c>
      <c r="G544" s="1">
        <f t="shared" ca="1" si="114"/>
        <v>200.74052447767534</v>
      </c>
      <c r="H544" s="1">
        <f t="shared" ca="1" si="115"/>
        <v>60.222157343302598</v>
      </c>
      <c r="I544" s="1">
        <f t="shared" ca="1" si="116"/>
        <v>140.51836713437274</v>
      </c>
      <c r="J544" s="1">
        <f t="shared" ca="1" si="106"/>
        <v>98.362856994060905</v>
      </c>
      <c r="K544" s="71">
        <f t="shared" ca="1" si="117"/>
        <v>-42.155510140311819</v>
      </c>
      <c r="L544" s="72">
        <f t="shared" ca="1" si="107"/>
        <v>-140.51836713437274</v>
      </c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5.95">
      <c r="A545" s="70">
        <f t="shared" si="108"/>
        <v>534</v>
      </c>
      <c r="B545" s="71">
        <f t="shared" ca="1" si="109"/>
        <v>35.837787022725045</v>
      </c>
      <c r="C545" s="1">
        <f t="shared" si="110"/>
        <v>9500000</v>
      </c>
      <c r="D545" s="1">
        <f t="shared" si="111"/>
        <v>0.45</v>
      </c>
      <c r="E545" s="1">
        <f t="shared" ca="1" si="112"/>
        <v>340.4589767158879</v>
      </c>
      <c r="F545" s="71">
        <f t="shared" ca="1" si="113"/>
        <v>153.20653952214957</v>
      </c>
      <c r="G545" s="1">
        <f t="shared" ca="1" si="114"/>
        <v>187.25243719373833</v>
      </c>
      <c r="H545" s="1">
        <f t="shared" ca="1" si="115"/>
        <v>56.175731158121501</v>
      </c>
      <c r="I545" s="1">
        <f t="shared" ca="1" si="116"/>
        <v>131.07670603561684</v>
      </c>
      <c r="J545" s="1">
        <f t="shared" ca="1" si="106"/>
        <v>91.753694224931778</v>
      </c>
      <c r="K545" s="71">
        <f t="shared" ca="1" si="117"/>
        <v>-39.323011810685053</v>
      </c>
      <c r="L545" s="72">
        <f t="shared" ca="1" si="107"/>
        <v>-131.07670603561684</v>
      </c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5.95">
      <c r="A546" s="70">
        <f t="shared" si="108"/>
        <v>535</v>
      </c>
      <c r="B546" s="71">
        <f t="shared" ca="1" si="109"/>
        <v>28.886791513648504</v>
      </c>
      <c r="C546" s="1">
        <f t="shared" si="110"/>
        <v>9500000</v>
      </c>
      <c r="D546" s="1">
        <f t="shared" si="111"/>
        <v>0.45</v>
      </c>
      <c r="E546" s="1">
        <f t="shared" ca="1" si="112"/>
        <v>274.42451937966081</v>
      </c>
      <c r="F546" s="71">
        <f t="shared" ca="1" si="113"/>
        <v>123.49103372084737</v>
      </c>
      <c r="G546" s="1">
        <f t="shared" ca="1" si="114"/>
        <v>150.93348565881342</v>
      </c>
      <c r="H546" s="1">
        <f t="shared" ca="1" si="115"/>
        <v>45.280045697644027</v>
      </c>
      <c r="I546" s="1">
        <f t="shared" ca="1" si="116"/>
        <v>105.6534399611694</v>
      </c>
      <c r="J546" s="1">
        <f t="shared" ca="1" si="106"/>
        <v>73.957407972818572</v>
      </c>
      <c r="K546" s="71">
        <f t="shared" ca="1" si="117"/>
        <v>-31.696031988350818</v>
      </c>
      <c r="L546" s="72">
        <f t="shared" ca="1" si="107"/>
        <v>-105.6534399611694</v>
      </c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5.95">
      <c r="A547" s="70">
        <f t="shared" si="108"/>
        <v>536</v>
      </c>
      <c r="B547" s="71">
        <f t="shared" ca="1" si="109"/>
        <v>43.344614774299657</v>
      </c>
      <c r="C547" s="1">
        <f t="shared" si="110"/>
        <v>9500000</v>
      </c>
      <c r="D547" s="1">
        <f t="shared" si="111"/>
        <v>0.45</v>
      </c>
      <c r="E547" s="1">
        <f t="shared" ca="1" si="112"/>
        <v>411.77384035584674</v>
      </c>
      <c r="F547" s="71">
        <f t="shared" ca="1" si="113"/>
        <v>185.29822816013103</v>
      </c>
      <c r="G547" s="1">
        <f t="shared" ca="1" si="114"/>
        <v>226.47561219571571</v>
      </c>
      <c r="H547" s="1">
        <f t="shared" ca="1" si="115"/>
        <v>67.942683658714714</v>
      </c>
      <c r="I547" s="1">
        <f t="shared" ca="1" si="116"/>
        <v>158.532928537001</v>
      </c>
      <c r="J547" s="1">
        <f t="shared" ca="1" si="106"/>
        <v>110.97304997590069</v>
      </c>
      <c r="K547" s="71">
        <f t="shared" ca="1" si="117"/>
        <v>-47.559878561100298</v>
      </c>
      <c r="L547" s="72">
        <f t="shared" ca="1" si="107"/>
        <v>-158.532928537001</v>
      </c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5.95">
      <c r="A548" s="70">
        <f t="shared" si="108"/>
        <v>537</v>
      </c>
      <c r="B548" s="71">
        <f t="shared" ca="1" si="109"/>
        <v>39.154851656704125</v>
      </c>
      <c r="C548" s="1">
        <f t="shared" si="110"/>
        <v>9500000</v>
      </c>
      <c r="D548" s="1">
        <f t="shared" si="111"/>
        <v>0.45</v>
      </c>
      <c r="E548" s="1">
        <f t="shared" ca="1" si="112"/>
        <v>371.97109073868916</v>
      </c>
      <c r="F548" s="71">
        <f t="shared" ca="1" si="113"/>
        <v>167.38699083241013</v>
      </c>
      <c r="G548" s="1">
        <f t="shared" ca="1" si="114"/>
        <v>204.58409990627902</v>
      </c>
      <c r="H548" s="1">
        <f t="shared" ca="1" si="115"/>
        <v>61.375229971883705</v>
      </c>
      <c r="I548" s="1">
        <f t="shared" ca="1" si="116"/>
        <v>143.20886993439532</v>
      </c>
      <c r="J548" s="1">
        <f t="shared" ca="1" si="106"/>
        <v>100.24620895407672</v>
      </c>
      <c r="K548" s="71">
        <f t="shared" ca="1" si="117"/>
        <v>-42.962660980318596</v>
      </c>
      <c r="L548" s="72">
        <f t="shared" ca="1" si="107"/>
        <v>-143.20886993439532</v>
      </c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5.95">
      <c r="A549" s="70">
        <f t="shared" si="108"/>
        <v>538</v>
      </c>
      <c r="B549" s="71">
        <f t="shared" ca="1" si="109"/>
        <v>39.188864137705266</v>
      </c>
      <c r="C549" s="1">
        <f t="shared" si="110"/>
        <v>9500000</v>
      </c>
      <c r="D549" s="1">
        <f t="shared" si="111"/>
        <v>0.45</v>
      </c>
      <c r="E549" s="1">
        <f t="shared" ca="1" si="112"/>
        <v>372.29420930819998</v>
      </c>
      <c r="F549" s="71">
        <f t="shared" ca="1" si="113"/>
        <v>167.53239418869001</v>
      </c>
      <c r="G549" s="1">
        <f t="shared" ca="1" si="114"/>
        <v>204.76181511950998</v>
      </c>
      <c r="H549" s="1">
        <f t="shared" ca="1" si="115"/>
        <v>61.428544535852993</v>
      </c>
      <c r="I549" s="1">
        <f t="shared" ca="1" si="116"/>
        <v>143.333270583657</v>
      </c>
      <c r="J549" s="1">
        <f t="shared" ca="1" si="106"/>
        <v>100.33328940855989</v>
      </c>
      <c r="K549" s="71">
        <f t="shared" ca="1" si="117"/>
        <v>-42.999981175097098</v>
      </c>
      <c r="L549" s="72">
        <f t="shared" ca="1" si="107"/>
        <v>-143.333270583657</v>
      </c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5.95">
      <c r="A550" s="70">
        <f t="shared" si="108"/>
        <v>539</v>
      </c>
      <c r="B550" s="71">
        <f t="shared" ca="1" si="109"/>
        <v>22.951662841393052</v>
      </c>
      <c r="C550" s="1">
        <f t="shared" si="110"/>
        <v>9500000</v>
      </c>
      <c r="D550" s="1">
        <f t="shared" si="111"/>
        <v>0.45</v>
      </c>
      <c r="E550" s="1">
        <f t="shared" ca="1" si="112"/>
        <v>218.04079699323398</v>
      </c>
      <c r="F550" s="71">
        <f t="shared" ca="1" si="113"/>
        <v>98.118358646955301</v>
      </c>
      <c r="G550" s="1">
        <f t="shared" ca="1" si="114"/>
        <v>119.92243834627868</v>
      </c>
      <c r="H550" s="1">
        <f t="shared" ca="1" si="115"/>
        <v>35.976731503883606</v>
      </c>
      <c r="I550" s="1">
        <f t="shared" ca="1" si="116"/>
        <v>83.945706842395083</v>
      </c>
      <c r="J550" s="1">
        <f t="shared" ca="1" si="106"/>
        <v>58.761994789676557</v>
      </c>
      <c r="K550" s="71">
        <f t="shared" ca="1" si="117"/>
        <v>-25.183712052718523</v>
      </c>
      <c r="L550" s="72">
        <f t="shared" ca="1" si="107"/>
        <v>-83.945706842395083</v>
      </c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5.95">
      <c r="A551" s="70">
        <f t="shared" si="108"/>
        <v>540</v>
      </c>
      <c r="B551" s="71">
        <f t="shared" ca="1" si="109"/>
        <v>50.324438873600059</v>
      </c>
      <c r="C551" s="1">
        <f t="shared" si="110"/>
        <v>9500000</v>
      </c>
      <c r="D551" s="1">
        <f t="shared" si="111"/>
        <v>0.45</v>
      </c>
      <c r="E551" s="1">
        <f t="shared" ca="1" si="112"/>
        <v>478.08216929920053</v>
      </c>
      <c r="F551" s="71">
        <f t="shared" ca="1" si="113"/>
        <v>215.13697618464025</v>
      </c>
      <c r="G551" s="1">
        <f t="shared" ca="1" si="114"/>
        <v>262.94519311456031</v>
      </c>
      <c r="H551" s="1">
        <f t="shared" ca="1" si="115"/>
        <v>78.883557934368085</v>
      </c>
      <c r="I551" s="1">
        <f t="shared" ca="1" si="116"/>
        <v>184.06163518019224</v>
      </c>
      <c r="J551" s="1">
        <f t="shared" ca="1" si="106"/>
        <v>128.84314462613457</v>
      </c>
      <c r="K551" s="71">
        <f t="shared" ca="1" si="117"/>
        <v>-55.218490554057674</v>
      </c>
      <c r="L551" s="72">
        <f t="shared" ca="1" si="107"/>
        <v>-184.06163518019224</v>
      </c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5.95">
      <c r="A552" s="70">
        <f t="shared" si="108"/>
        <v>541</v>
      </c>
      <c r="B552" s="71">
        <f t="shared" ca="1" si="109"/>
        <v>37.189843821455071</v>
      </c>
      <c r="C552" s="1">
        <f t="shared" si="110"/>
        <v>9500000</v>
      </c>
      <c r="D552" s="1">
        <f t="shared" si="111"/>
        <v>0.45</v>
      </c>
      <c r="E552" s="1">
        <f t="shared" ca="1" si="112"/>
        <v>353.30351630382319</v>
      </c>
      <c r="F552" s="71">
        <f t="shared" ca="1" si="113"/>
        <v>158.98658233672043</v>
      </c>
      <c r="G552" s="1">
        <f t="shared" ca="1" si="114"/>
        <v>194.31693396710276</v>
      </c>
      <c r="H552" s="1">
        <f t="shared" ca="1" si="115"/>
        <v>58.295080190130825</v>
      </c>
      <c r="I552" s="1">
        <f t="shared" ca="1" si="116"/>
        <v>136.02185377697194</v>
      </c>
      <c r="J552" s="1">
        <f t="shared" ca="1" si="106"/>
        <v>95.215297643880348</v>
      </c>
      <c r="K552" s="71">
        <f t="shared" ca="1" si="117"/>
        <v>-40.806556133091583</v>
      </c>
      <c r="L552" s="72">
        <f t="shared" ca="1" si="107"/>
        <v>-136.02185377697194</v>
      </c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5.95">
      <c r="A553" s="70">
        <f t="shared" si="108"/>
        <v>542</v>
      </c>
      <c r="B553" s="71">
        <f t="shared" ca="1" si="109"/>
        <v>37.550967475834788</v>
      </c>
      <c r="C553" s="1">
        <f t="shared" si="110"/>
        <v>9500000</v>
      </c>
      <c r="D553" s="1">
        <f t="shared" si="111"/>
        <v>0.45</v>
      </c>
      <c r="E553" s="1">
        <f t="shared" ca="1" si="112"/>
        <v>356.7341910204305</v>
      </c>
      <c r="F553" s="71">
        <f t="shared" ca="1" si="113"/>
        <v>160.53038595919372</v>
      </c>
      <c r="G553" s="1">
        <f t="shared" ca="1" si="114"/>
        <v>196.20380506123678</v>
      </c>
      <c r="H553" s="1">
        <f t="shared" ca="1" si="115"/>
        <v>58.861141518371028</v>
      </c>
      <c r="I553" s="1">
        <f t="shared" ca="1" si="116"/>
        <v>137.34266354286575</v>
      </c>
      <c r="J553" s="1">
        <f t="shared" ca="1" si="106"/>
        <v>96.139864480006025</v>
      </c>
      <c r="K553" s="71">
        <f t="shared" ca="1" si="117"/>
        <v>-41.202799062859725</v>
      </c>
      <c r="L553" s="72">
        <f t="shared" ca="1" si="107"/>
        <v>-137.34266354286575</v>
      </c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5.95">
      <c r="A554" s="70">
        <f t="shared" si="108"/>
        <v>543</v>
      </c>
      <c r="B554" s="71">
        <f t="shared" ca="1" si="109"/>
        <v>41.705270763384853</v>
      </c>
      <c r="C554" s="1">
        <f t="shared" si="110"/>
        <v>9500000</v>
      </c>
      <c r="D554" s="1">
        <f t="shared" si="111"/>
        <v>0.45</v>
      </c>
      <c r="E554" s="1">
        <f t="shared" ca="1" si="112"/>
        <v>396.20007225215608</v>
      </c>
      <c r="F554" s="71">
        <f t="shared" ca="1" si="113"/>
        <v>178.29003251347024</v>
      </c>
      <c r="G554" s="1">
        <f t="shared" ca="1" si="114"/>
        <v>217.91003973868584</v>
      </c>
      <c r="H554" s="1">
        <f t="shared" ca="1" si="115"/>
        <v>65.373011921605752</v>
      </c>
      <c r="I554" s="1">
        <f t="shared" ca="1" si="116"/>
        <v>152.53702781708009</v>
      </c>
      <c r="J554" s="1">
        <f t="shared" ca="1" si="106"/>
        <v>106.77591947195606</v>
      </c>
      <c r="K554" s="71">
        <f t="shared" ca="1" si="117"/>
        <v>-45.761108345124022</v>
      </c>
      <c r="L554" s="72">
        <f t="shared" ca="1" si="107"/>
        <v>-152.53702781708009</v>
      </c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5.95">
      <c r="A555" s="70">
        <f t="shared" si="108"/>
        <v>544</v>
      </c>
      <c r="B555" s="71">
        <f t="shared" ca="1" si="109"/>
        <v>47.51520234598955</v>
      </c>
      <c r="C555" s="1">
        <f t="shared" si="110"/>
        <v>9500000</v>
      </c>
      <c r="D555" s="1">
        <f t="shared" si="111"/>
        <v>0.45</v>
      </c>
      <c r="E555" s="1">
        <f t="shared" ca="1" si="112"/>
        <v>451.39442228690069</v>
      </c>
      <c r="F555" s="71">
        <f t="shared" ca="1" si="113"/>
        <v>203.1274900291053</v>
      </c>
      <c r="G555" s="1">
        <f t="shared" ca="1" si="114"/>
        <v>248.26693225779539</v>
      </c>
      <c r="H555" s="1">
        <f t="shared" ca="1" si="115"/>
        <v>74.480079677338608</v>
      </c>
      <c r="I555" s="1">
        <f t="shared" ca="1" si="116"/>
        <v>173.78685258045678</v>
      </c>
      <c r="J555" s="1">
        <f t="shared" ca="1" si="106"/>
        <v>121.65079680631973</v>
      </c>
      <c r="K555" s="71">
        <f t="shared" ca="1" si="117"/>
        <v>-52.136055774137034</v>
      </c>
      <c r="L555" s="72">
        <f t="shared" ca="1" si="107"/>
        <v>-173.78685258045678</v>
      </c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5.95">
      <c r="A556" s="70">
        <f t="shared" si="108"/>
        <v>545</v>
      </c>
      <c r="B556" s="71">
        <f t="shared" ca="1" si="109"/>
        <v>35.547268563872095</v>
      </c>
      <c r="C556" s="1">
        <f t="shared" si="110"/>
        <v>9500000</v>
      </c>
      <c r="D556" s="1">
        <f t="shared" si="111"/>
        <v>0.45</v>
      </c>
      <c r="E556" s="1">
        <f t="shared" ca="1" si="112"/>
        <v>337.69905135678488</v>
      </c>
      <c r="F556" s="71">
        <f t="shared" ca="1" si="113"/>
        <v>151.9645731105532</v>
      </c>
      <c r="G556" s="1">
        <f t="shared" ca="1" si="114"/>
        <v>185.73447824623167</v>
      </c>
      <c r="H556" s="1">
        <f t="shared" ca="1" si="115"/>
        <v>55.720343473869498</v>
      </c>
      <c r="I556" s="1">
        <f t="shared" ca="1" si="116"/>
        <v>130.01413477236218</v>
      </c>
      <c r="J556" s="1">
        <f t="shared" ca="1" si="106"/>
        <v>91.009894340653517</v>
      </c>
      <c r="K556" s="71">
        <f t="shared" ca="1" si="117"/>
        <v>-39.004240431708652</v>
      </c>
      <c r="L556" s="72">
        <f t="shared" ca="1" si="107"/>
        <v>-130.01413477236218</v>
      </c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5.95">
      <c r="A557" s="70">
        <f t="shared" si="108"/>
        <v>546</v>
      </c>
      <c r="B557" s="71">
        <f t="shared" ca="1" si="109"/>
        <v>33.21596021412735</v>
      </c>
      <c r="C557" s="1">
        <f t="shared" si="110"/>
        <v>9500000</v>
      </c>
      <c r="D557" s="1">
        <f t="shared" si="111"/>
        <v>0.45</v>
      </c>
      <c r="E557" s="1">
        <f t="shared" ca="1" si="112"/>
        <v>315.55162203420986</v>
      </c>
      <c r="F557" s="71">
        <f t="shared" ca="1" si="113"/>
        <v>141.99822991539443</v>
      </c>
      <c r="G557" s="1">
        <f t="shared" ca="1" si="114"/>
        <v>173.55339211881542</v>
      </c>
      <c r="H557" s="1">
        <f t="shared" ca="1" si="115"/>
        <v>52.066017635644627</v>
      </c>
      <c r="I557" s="1">
        <f t="shared" ca="1" si="116"/>
        <v>121.4873744831708</v>
      </c>
      <c r="J557" s="1">
        <f t="shared" ca="1" si="106"/>
        <v>85.041162138219548</v>
      </c>
      <c r="K557" s="71">
        <f t="shared" ca="1" si="117"/>
        <v>-36.446212344951235</v>
      </c>
      <c r="L557" s="72">
        <f t="shared" ca="1" si="107"/>
        <v>-121.4873744831708</v>
      </c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5.95">
      <c r="A558" s="70">
        <f t="shared" si="108"/>
        <v>547</v>
      </c>
      <c r="B558" s="71">
        <f t="shared" ca="1" si="109"/>
        <v>36.919296766616789</v>
      </c>
      <c r="C558" s="1">
        <f t="shared" si="110"/>
        <v>9500000</v>
      </c>
      <c r="D558" s="1">
        <f t="shared" si="111"/>
        <v>0.45</v>
      </c>
      <c r="E558" s="1">
        <f t="shared" ca="1" si="112"/>
        <v>350.7333192828595</v>
      </c>
      <c r="F558" s="71">
        <f t="shared" ca="1" si="113"/>
        <v>157.82999367728678</v>
      </c>
      <c r="G558" s="1">
        <f t="shared" ca="1" si="114"/>
        <v>192.90332560557272</v>
      </c>
      <c r="H558" s="1">
        <f t="shared" ca="1" si="115"/>
        <v>57.87099768167181</v>
      </c>
      <c r="I558" s="1">
        <f t="shared" ca="1" si="116"/>
        <v>135.03232792390091</v>
      </c>
      <c r="J558" s="1">
        <f t="shared" ca="1" si="106"/>
        <v>94.522629546730627</v>
      </c>
      <c r="K558" s="71">
        <f t="shared" ca="1" si="117"/>
        <v>-40.509698377170274</v>
      </c>
      <c r="L558" s="72">
        <f t="shared" ca="1" si="107"/>
        <v>-135.03232792390091</v>
      </c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5.95">
      <c r="A559" s="70">
        <f t="shared" si="108"/>
        <v>548</v>
      </c>
      <c r="B559" s="71">
        <f t="shared" ca="1" si="109"/>
        <v>26.76569250367659</v>
      </c>
      <c r="C559" s="1">
        <f t="shared" si="110"/>
        <v>9500000</v>
      </c>
      <c r="D559" s="1">
        <f t="shared" si="111"/>
        <v>0.45</v>
      </c>
      <c r="E559" s="1">
        <f t="shared" ca="1" si="112"/>
        <v>254.27407878492761</v>
      </c>
      <c r="F559" s="71">
        <f t="shared" ca="1" si="113"/>
        <v>114.42333545321743</v>
      </c>
      <c r="G559" s="1">
        <f t="shared" ca="1" si="114"/>
        <v>139.85074333171019</v>
      </c>
      <c r="H559" s="1">
        <f t="shared" ca="1" si="115"/>
        <v>41.955222999513055</v>
      </c>
      <c r="I559" s="1">
        <f t="shared" ca="1" si="116"/>
        <v>97.895520332197137</v>
      </c>
      <c r="J559" s="1">
        <f t="shared" ca="1" si="106"/>
        <v>68.526864232537989</v>
      </c>
      <c r="K559" s="71">
        <f t="shared" ca="1" si="117"/>
        <v>-29.368656099659141</v>
      </c>
      <c r="L559" s="72">
        <f t="shared" ca="1" si="107"/>
        <v>-97.895520332197137</v>
      </c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5.95">
      <c r="A560" s="70">
        <f t="shared" si="108"/>
        <v>549</v>
      </c>
      <c r="B560" s="71">
        <f t="shared" ca="1" si="109"/>
        <v>24.762801525226699</v>
      </c>
      <c r="C560" s="1">
        <f t="shared" si="110"/>
        <v>9500000</v>
      </c>
      <c r="D560" s="1">
        <f t="shared" si="111"/>
        <v>0.45</v>
      </c>
      <c r="E560" s="1">
        <f t="shared" ca="1" si="112"/>
        <v>235.24661448965364</v>
      </c>
      <c r="F560" s="71">
        <f t="shared" ca="1" si="113"/>
        <v>105.86097652034414</v>
      </c>
      <c r="G560" s="1">
        <f t="shared" ca="1" si="114"/>
        <v>129.3856379693095</v>
      </c>
      <c r="H560" s="1">
        <f t="shared" ca="1" si="115"/>
        <v>38.81569139079285</v>
      </c>
      <c r="I560" s="1">
        <f t="shared" ca="1" si="116"/>
        <v>90.56994657851665</v>
      </c>
      <c r="J560" s="1">
        <f t="shared" ca="1" si="106"/>
        <v>63.398962604961653</v>
      </c>
      <c r="K560" s="71">
        <f t="shared" ca="1" si="117"/>
        <v>-27.170983973554993</v>
      </c>
      <c r="L560" s="72">
        <f t="shared" ca="1" si="107"/>
        <v>-90.56994657851665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5.95">
      <c r="A561" s="70">
        <f t="shared" si="108"/>
        <v>550</v>
      </c>
      <c r="B561" s="71">
        <f t="shared" ca="1" si="109"/>
        <v>33.281898849906092</v>
      </c>
      <c r="C561" s="1">
        <f t="shared" si="110"/>
        <v>9500000</v>
      </c>
      <c r="D561" s="1">
        <f t="shared" si="111"/>
        <v>0.45</v>
      </c>
      <c r="E561" s="1">
        <f t="shared" ca="1" si="112"/>
        <v>316.17803907410786</v>
      </c>
      <c r="F561" s="71">
        <f t="shared" ca="1" si="113"/>
        <v>142.28011758334853</v>
      </c>
      <c r="G561" s="1">
        <f t="shared" ca="1" si="114"/>
        <v>173.89792149075933</v>
      </c>
      <c r="H561" s="1">
        <f t="shared" ca="1" si="115"/>
        <v>52.169376447227798</v>
      </c>
      <c r="I561" s="1">
        <f t="shared" ca="1" si="116"/>
        <v>121.72854504353154</v>
      </c>
      <c r="J561" s="1">
        <f t="shared" ca="1" si="106"/>
        <v>85.209981530472078</v>
      </c>
      <c r="K561" s="71">
        <f t="shared" ca="1" si="117"/>
        <v>-36.518563513059462</v>
      </c>
      <c r="L561" s="72">
        <f t="shared" ca="1" si="107"/>
        <v>-121.72854504353154</v>
      </c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5.95">
      <c r="A562" s="70">
        <f t="shared" si="108"/>
        <v>551</v>
      </c>
      <c r="B562" s="71">
        <f t="shared" ca="1" si="109"/>
        <v>38.871628828604322</v>
      </c>
      <c r="C562" s="1">
        <f t="shared" si="110"/>
        <v>9500000</v>
      </c>
      <c r="D562" s="1">
        <f t="shared" si="111"/>
        <v>0.45</v>
      </c>
      <c r="E562" s="1">
        <f t="shared" ca="1" si="112"/>
        <v>369.28047387174104</v>
      </c>
      <c r="F562" s="71">
        <f t="shared" ca="1" si="113"/>
        <v>166.17621324228347</v>
      </c>
      <c r="G562" s="1">
        <f t="shared" ca="1" si="114"/>
        <v>203.10426062945757</v>
      </c>
      <c r="H562" s="1">
        <f t="shared" ca="1" si="115"/>
        <v>60.931278188837268</v>
      </c>
      <c r="I562" s="1">
        <f t="shared" ca="1" si="116"/>
        <v>142.1729824406203</v>
      </c>
      <c r="J562" s="1">
        <f t="shared" ca="1" si="106"/>
        <v>99.521087708434209</v>
      </c>
      <c r="K562" s="71">
        <f t="shared" ca="1" si="117"/>
        <v>-42.651894732186086</v>
      </c>
      <c r="L562" s="72">
        <f t="shared" ca="1" si="107"/>
        <v>-142.1729824406203</v>
      </c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5.95">
      <c r="A563" s="70">
        <f t="shared" si="108"/>
        <v>552</v>
      </c>
      <c r="B563" s="71">
        <f t="shared" ca="1" si="109"/>
        <v>31.461397377512981</v>
      </c>
      <c r="C563" s="1">
        <f t="shared" si="110"/>
        <v>9500000</v>
      </c>
      <c r="D563" s="1">
        <f t="shared" si="111"/>
        <v>0.45</v>
      </c>
      <c r="E563" s="1">
        <f t="shared" ca="1" si="112"/>
        <v>298.88327508637332</v>
      </c>
      <c r="F563" s="71">
        <f t="shared" ca="1" si="113"/>
        <v>134.49747378886801</v>
      </c>
      <c r="G563" s="1">
        <f t="shared" ca="1" si="114"/>
        <v>164.38580129750531</v>
      </c>
      <c r="H563" s="1">
        <f t="shared" ca="1" si="115"/>
        <v>49.315740389251594</v>
      </c>
      <c r="I563" s="1">
        <f t="shared" ca="1" si="116"/>
        <v>115.07006090825371</v>
      </c>
      <c r="J563" s="1">
        <f t="shared" ca="1" si="106"/>
        <v>80.549042635777596</v>
      </c>
      <c r="K563" s="71">
        <f t="shared" ca="1" si="117"/>
        <v>-34.521018272476113</v>
      </c>
      <c r="L563" s="72">
        <f t="shared" ca="1" si="107"/>
        <v>-115.07006090825371</v>
      </c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5.95">
      <c r="A564" s="70">
        <f t="shared" si="108"/>
        <v>553</v>
      </c>
      <c r="B564" s="71">
        <f t="shared" ca="1" si="109"/>
        <v>41.584619725046096</v>
      </c>
      <c r="C564" s="1">
        <f t="shared" si="110"/>
        <v>9500000</v>
      </c>
      <c r="D564" s="1">
        <f t="shared" si="111"/>
        <v>0.45</v>
      </c>
      <c r="E564" s="1">
        <f t="shared" ca="1" si="112"/>
        <v>395.05388738793789</v>
      </c>
      <c r="F564" s="71">
        <f t="shared" ca="1" si="113"/>
        <v>177.77424932457205</v>
      </c>
      <c r="G564" s="1">
        <f t="shared" ca="1" si="114"/>
        <v>217.27963806336584</v>
      </c>
      <c r="H564" s="1">
        <f t="shared" ca="1" si="115"/>
        <v>65.183891419009754</v>
      </c>
      <c r="I564" s="1">
        <f t="shared" ca="1" si="116"/>
        <v>152.0957466443561</v>
      </c>
      <c r="J564" s="1">
        <f t="shared" ca="1" si="106"/>
        <v>106.46702265104926</v>
      </c>
      <c r="K564" s="71">
        <f t="shared" ca="1" si="117"/>
        <v>-45.628723993306828</v>
      </c>
      <c r="L564" s="72">
        <f t="shared" ca="1" si="107"/>
        <v>-152.0957466443561</v>
      </c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5.95">
      <c r="A565" s="70">
        <f t="shared" si="108"/>
        <v>554</v>
      </c>
      <c r="B565" s="71">
        <f t="shared" ca="1" si="109"/>
        <v>33.780185047760291</v>
      </c>
      <c r="C565" s="1">
        <f t="shared" si="110"/>
        <v>9500000</v>
      </c>
      <c r="D565" s="1">
        <f t="shared" si="111"/>
        <v>0.45</v>
      </c>
      <c r="E565" s="1">
        <f t="shared" ca="1" si="112"/>
        <v>320.91175795372277</v>
      </c>
      <c r="F565" s="71">
        <f t="shared" ca="1" si="113"/>
        <v>144.41029107917524</v>
      </c>
      <c r="G565" s="1">
        <f t="shared" ca="1" si="114"/>
        <v>176.50146687454753</v>
      </c>
      <c r="H565" s="1">
        <f t="shared" ca="1" si="115"/>
        <v>52.950440062364258</v>
      </c>
      <c r="I565" s="1">
        <f t="shared" ca="1" si="116"/>
        <v>123.55102681218327</v>
      </c>
      <c r="J565" s="1">
        <f t="shared" ca="1" si="106"/>
        <v>86.485718768528287</v>
      </c>
      <c r="K565" s="71">
        <f t="shared" ca="1" si="117"/>
        <v>-37.06530804365498</v>
      </c>
      <c r="L565" s="72">
        <f t="shared" ca="1" si="107"/>
        <v>-123.55102681218327</v>
      </c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5.95">
      <c r="A566" s="70">
        <f t="shared" si="108"/>
        <v>555</v>
      </c>
      <c r="B566" s="71">
        <f t="shared" ca="1" si="109"/>
        <v>31.339863261807032</v>
      </c>
      <c r="C566" s="1">
        <f t="shared" si="110"/>
        <v>9500000</v>
      </c>
      <c r="D566" s="1">
        <f t="shared" si="111"/>
        <v>0.45</v>
      </c>
      <c r="E566" s="1">
        <f t="shared" ca="1" si="112"/>
        <v>297.7287009871668</v>
      </c>
      <c r="F566" s="71">
        <f t="shared" ca="1" si="113"/>
        <v>133.97791544422506</v>
      </c>
      <c r="G566" s="1">
        <f t="shared" ca="1" si="114"/>
        <v>163.75078554294174</v>
      </c>
      <c r="H566" s="1">
        <f t="shared" ca="1" si="115"/>
        <v>49.125235662882524</v>
      </c>
      <c r="I566" s="1">
        <f t="shared" ca="1" si="116"/>
        <v>114.62554988005922</v>
      </c>
      <c r="J566" s="1">
        <f t="shared" ca="1" si="106"/>
        <v>80.237884916041452</v>
      </c>
      <c r="K566" s="71">
        <f t="shared" ca="1" si="117"/>
        <v>-34.387664964017766</v>
      </c>
      <c r="L566" s="72">
        <f t="shared" ca="1" si="107"/>
        <v>-114.62554988005922</v>
      </c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5.95">
      <c r="A567" s="70">
        <f t="shared" si="108"/>
        <v>556</v>
      </c>
      <c r="B567" s="71">
        <f t="shared" ca="1" si="109"/>
        <v>37.338340049660601</v>
      </c>
      <c r="C567" s="1">
        <f t="shared" si="110"/>
        <v>9500000</v>
      </c>
      <c r="D567" s="1">
        <f t="shared" si="111"/>
        <v>0.45</v>
      </c>
      <c r="E567" s="1">
        <f t="shared" ca="1" si="112"/>
        <v>354.71423047177569</v>
      </c>
      <c r="F567" s="71">
        <f t="shared" ca="1" si="113"/>
        <v>159.62140371229907</v>
      </c>
      <c r="G567" s="1">
        <f t="shared" ca="1" si="114"/>
        <v>195.09282675947662</v>
      </c>
      <c r="H567" s="1">
        <f t="shared" ca="1" si="115"/>
        <v>58.527848027842985</v>
      </c>
      <c r="I567" s="1">
        <f t="shared" ca="1" si="116"/>
        <v>136.56497873163363</v>
      </c>
      <c r="J567" s="1">
        <f t="shared" ca="1" si="106"/>
        <v>95.595485112143535</v>
      </c>
      <c r="K567" s="71">
        <f t="shared" ca="1" si="117"/>
        <v>-40.969493619490088</v>
      </c>
      <c r="L567" s="72">
        <f t="shared" ca="1" si="107"/>
        <v>-136.56497873163363</v>
      </c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5.95">
      <c r="A568" s="70">
        <f t="shared" si="108"/>
        <v>557</v>
      </c>
      <c r="B568" s="71">
        <f t="shared" ca="1" si="109"/>
        <v>48.684528222062092</v>
      </c>
      <c r="C568" s="1">
        <f t="shared" si="110"/>
        <v>9500000</v>
      </c>
      <c r="D568" s="1">
        <f t="shared" si="111"/>
        <v>0.45</v>
      </c>
      <c r="E568" s="1">
        <f t="shared" ca="1" si="112"/>
        <v>462.5030181095899</v>
      </c>
      <c r="F568" s="71">
        <f t="shared" ca="1" si="113"/>
        <v>208.12635814931545</v>
      </c>
      <c r="G568" s="1">
        <f t="shared" ca="1" si="114"/>
        <v>254.37665996027445</v>
      </c>
      <c r="H568" s="1">
        <f t="shared" ca="1" si="115"/>
        <v>76.31299798808233</v>
      </c>
      <c r="I568" s="1">
        <f t="shared" ca="1" si="116"/>
        <v>178.06366197219211</v>
      </c>
      <c r="J568" s="1">
        <f t="shared" ca="1" si="106"/>
        <v>124.64456338053446</v>
      </c>
      <c r="K568" s="71">
        <f t="shared" ca="1" si="117"/>
        <v>-53.41909859165763</v>
      </c>
      <c r="L568" s="72">
        <f t="shared" ca="1" si="107"/>
        <v>-178.06366197219211</v>
      </c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5.95">
      <c r="A569" s="70">
        <f t="shared" si="108"/>
        <v>558</v>
      </c>
      <c r="B569" s="71">
        <f t="shared" ca="1" si="109"/>
        <v>47.487360737354969</v>
      </c>
      <c r="C569" s="1">
        <f t="shared" si="110"/>
        <v>9500000</v>
      </c>
      <c r="D569" s="1">
        <f t="shared" si="111"/>
        <v>0.45</v>
      </c>
      <c r="E569" s="1">
        <f t="shared" ca="1" si="112"/>
        <v>451.12992700487223</v>
      </c>
      <c r="F569" s="71">
        <f t="shared" ca="1" si="113"/>
        <v>203.00846715219251</v>
      </c>
      <c r="G569" s="1">
        <f t="shared" ca="1" si="114"/>
        <v>248.12145985267972</v>
      </c>
      <c r="H569" s="1">
        <f t="shared" ca="1" si="115"/>
        <v>74.43643795580391</v>
      </c>
      <c r="I569" s="1">
        <f t="shared" ca="1" si="116"/>
        <v>173.68502189687581</v>
      </c>
      <c r="J569" s="1">
        <f t="shared" ca="1" si="106"/>
        <v>121.57951532781306</v>
      </c>
      <c r="K569" s="71">
        <f t="shared" ca="1" si="117"/>
        <v>-52.10550656906274</v>
      </c>
      <c r="L569" s="72">
        <f t="shared" ca="1" si="107"/>
        <v>-173.68502189687581</v>
      </c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5.95">
      <c r="A570" s="70">
        <f t="shared" si="108"/>
        <v>559</v>
      </c>
      <c r="B570" s="71">
        <f t="shared" ca="1" si="109"/>
        <v>27.185901514080349</v>
      </c>
      <c r="C570" s="1">
        <f t="shared" si="110"/>
        <v>9500000</v>
      </c>
      <c r="D570" s="1">
        <f t="shared" si="111"/>
        <v>0.45</v>
      </c>
      <c r="E570" s="1">
        <f t="shared" ca="1" si="112"/>
        <v>258.26606438376331</v>
      </c>
      <c r="F570" s="71">
        <f t="shared" ca="1" si="113"/>
        <v>116.21972897269349</v>
      </c>
      <c r="G570" s="1">
        <f t="shared" ca="1" si="114"/>
        <v>142.04633541106983</v>
      </c>
      <c r="H570" s="1">
        <f t="shared" ca="1" si="115"/>
        <v>42.613900623320951</v>
      </c>
      <c r="I570" s="1">
        <f t="shared" ca="1" si="116"/>
        <v>99.432434787748889</v>
      </c>
      <c r="J570" s="1">
        <f t="shared" ca="1" si="106"/>
        <v>69.602704351424222</v>
      </c>
      <c r="K570" s="71">
        <f t="shared" ca="1" si="117"/>
        <v>-29.829730436324667</v>
      </c>
      <c r="L570" s="72">
        <f t="shared" ca="1" si="107"/>
        <v>-99.432434787748889</v>
      </c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5.95">
      <c r="A571" s="70">
        <f t="shared" si="108"/>
        <v>560</v>
      </c>
      <c r="B571" s="71">
        <f t="shared" ca="1" si="109"/>
        <v>40.449936266901219</v>
      </c>
      <c r="C571" s="1">
        <f t="shared" si="110"/>
        <v>9500000</v>
      </c>
      <c r="D571" s="1">
        <f t="shared" si="111"/>
        <v>0.45</v>
      </c>
      <c r="E571" s="1">
        <f t="shared" ca="1" si="112"/>
        <v>384.27439453556156</v>
      </c>
      <c r="F571" s="71">
        <f t="shared" ca="1" si="113"/>
        <v>172.92347754100271</v>
      </c>
      <c r="G571" s="1">
        <f t="shared" ca="1" si="114"/>
        <v>211.35091699455884</v>
      </c>
      <c r="H571" s="1">
        <f t="shared" ca="1" si="115"/>
        <v>63.405275098367653</v>
      </c>
      <c r="I571" s="1">
        <f t="shared" ca="1" si="116"/>
        <v>147.9456418961912</v>
      </c>
      <c r="J571" s="1">
        <f t="shared" ca="1" si="106"/>
        <v>103.56194932733383</v>
      </c>
      <c r="K571" s="71">
        <f t="shared" ca="1" si="117"/>
        <v>-44.383692568857363</v>
      </c>
      <c r="L571" s="72">
        <f t="shared" ca="1" si="107"/>
        <v>-147.9456418961912</v>
      </c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5.95">
      <c r="A572" s="70">
        <f t="shared" si="108"/>
        <v>561</v>
      </c>
      <c r="B572" s="71">
        <f t="shared" ca="1" si="109"/>
        <v>41.391427158053396</v>
      </c>
      <c r="C572" s="1">
        <f t="shared" si="110"/>
        <v>9500000</v>
      </c>
      <c r="D572" s="1">
        <f t="shared" si="111"/>
        <v>0.45</v>
      </c>
      <c r="E572" s="1">
        <f t="shared" ca="1" si="112"/>
        <v>393.21855800150729</v>
      </c>
      <c r="F572" s="71">
        <f t="shared" ca="1" si="113"/>
        <v>176.94835110067828</v>
      </c>
      <c r="G572" s="1">
        <f t="shared" ca="1" si="114"/>
        <v>216.27020690082901</v>
      </c>
      <c r="H572" s="1">
        <f t="shared" ca="1" si="115"/>
        <v>64.881062070248703</v>
      </c>
      <c r="I572" s="1">
        <f t="shared" ca="1" si="116"/>
        <v>151.38914483058031</v>
      </c>
      <c r="J572" s="1">
        <f t="shared" ca="1" si="106"/>
        <v>105.97240138140621</v>
      </c>
      <c r="K572" s="71">
        <f t="shared" ca="1" si="117"/>
        <v>-45.416743449174092</v>
      </c>
      <c r="L572" s="72">
        <f t="shared" ca="1" si="107"/>
        <v>-151.38914483058031</v>
      </c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5.95">
      <c r="A573" s="70">
        <f t="shared" si="108"/>
        <v>562</v>
      </c>
      <c r="B573" s="71">
        <f t="shared" ca="1" si="109"/>
        <v>30.896303881199639</v>
      </c>
      <c r="C573" s="1">
        <f t="shared" si="110"/>
        <v>9500000</v>
      </c>
      <c r="D573" s="1">
        <f t="shared" si="111"/>
        <v>0.45</v>
      </c>
      <c r="E573" s="1">
        <f t="shared" ca="1" si="112"/>
        <v>293.51488687139658</v>
      </c>
      <c r="F573" s="71">
        <f t="shared" ca="1" si="113"/>
        <v>132.08169909212847</v>
      </c>
      <c r="G573" s="1">
        <f t="shared" ca="1" si="114"/>
        <v>161.43318777926811</v>
      </c>
      <c r="H573" s="1">
        <f t="shared" ca="1" si="115"/>
        <v>48.429956333780432</v>
      </c>
      <c r="I573" s="1">
        <f t="shared" ca="1" si="116"/>
        <v>113.00323144548767</v>
      </c>
      <c r="J573" s="1">
        <f t="shared" ca="1" si="106"/>
        <v>79.102262011841361</v>
      </c>
      <c r="K573" s="71">
        <f t="shared" ca="1" si="117"/>
        <v>-33.900969433646303</v>
      </c>
      <c r="L573" s="72">
        <f t="shared" ca="1" si="107"/>
        <v>-113.00323144548767</v>
      </c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5.95">
      <c r="A574" s="70">
        <f t="shared" si="108"/>
        <v>563</v>
      </c>
      <c r="B574" s="71">
        <f t="shared" ca="1" si="109"/>
        <v>48.080126571988885</v>
      </c>
      <c r="C574" s="1">
        <f t="shared" si="110"/>
        <v>9500000</v>
      </c>
      <c r="D574" s="1">
        <f t="shared" si="111"/>
        <v>0.45</v>
      </c>
      <c r="E574" s="1">
        <f t="shared" ca="1" si="112"/>
        <v>456.76120243389437</v>
      </c>
      <c r="F574" s="71">
        <f t="shared" ca="1" si="113"/>
        <v>205.54254109525246</v>
      </c>
      <c r="G574" s="1">
        <f t="shared" ca="1" si="114"/>
        <v>251.21866133864191</v>
      </c>
      <c r="H574" s="1">
        <f t="shared" ca="1" si="115"/>
        <v>75.365598401592564</v>
      </c>
      <c r="I574" s="1">
        <f t="shared" ca="1" si="116"/>
        <v>175.85306293704934</v>
      </c>
      <c r="J574" s="1">
        <f t="shared" ca="1" si="106"/>
        <v>123.09714405593454</v>
      </c>
      <c r="K574" s="71">
        <f t="shared" ca="1" si="117"/>
        <v>-52.755918881114802</v>
      </c>
      <c r="L574" s="72">
        <f t="shared" ca="1" si="107"/>
        <v>-175.85306293704934</v>
      </c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5.95">
      <c r="A575" s="70">
        <f t="shared" si="108"/>
        <v>564</v>
      </c>
      <c r="B575" s="71">
        <f t="shared" ca="1" si="109"/>
        <v>39.66666045795953</v>
      </c>
      <c r="C575" s="1">
        <f t="shared" si="110"/>
        <v>9500000</v>
      </c>
      <c r="D575" s="1">
        <f t="shared" si="111"/>
        <v>0.45</v>
      </c>
      <c r="E575" s="1">
        <f t="shared" ca="1" si="112"/>
        <v>376.83327435061557</v>
      </c>
      <c r="F575" s="71">
        <f t="shared" ca="1" si="113"/>
        <v>169.57497345777702</v>
      </c>
      <c r="G575" s="1">
        <f t="shared" ca="1" si="114"/>
        <v>207.25830089283855</v>
      </c>
      <c r="H575" s="1">
        <f t="shared" ca="1" si="115"/>
        <v>62.17749026785156</v>
      </c>
      <c r="I575" s="1">
        <f t="shared" ca="1" si="116"/>
        <v>145.08081062498698</v>
      </c>
      <c r="J575" s="1">
        <f t="shared" ca="1" si="106"/>
        <v>101.55656743749088</v>
      </c>
      <c r="K575" s="71">
        <f t="shared" ca="1" si="117"/>
        <v>-43.52424318749609</v>
      </c>
      <c r="L575" s="72">
        <f t="shared" ca="1" si="107"/>
        <v>-145.08081062498698</v>
      </c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5.95">
      <c r="A576" s="70">
        <f t="shared" si="108"/>
        <v>565</v>
      </c>
      <c r="B576" s="71">
        <f t="shared" ca="1" si="109"/>
        <v>31.76486425337492</v>
      </c>
      <c r="C576" s="1">
        <f t="shared" si="110"/>
        <v>9500000</v>
      </c>
      <c r="D576" s="1">
        <f t="shared" si="111"/>
        <v>0.45</v>
      </c>
      <c r="E576" s="1">
        <f t="shared" ca="1" si="112"/>
        <v>301.76621040706175</v>
      </c>
      <c r="F576" s="71">
        <f t="shared" ca="1" si="113"/>
        <v>135.7947946831778</v>
      </c>
      <c r="G576" s="1">
        <f t="shared" ca="1" si="114"/>
        <v>165.97141572388395</v>
      </c>
      <c r="H576" s="1">
        <f t="shared" ca="1" si="115"/>
        <v>49.791424717165185</v>
      </c>
      <c r="I576" s="1">
        <f t="shared" ca="1" si="116"/>
        <v>116.17999100671877</v>
      </c>
      <c r="J576" s="1">
        <f t="shared" ca="1" si="106"/>
        <v>81.325993704703137</v>
      </c>
      <c r="K576" s="71">
        <f t="shared" ca="1" si="117"/>
        <v>-34.853997302015628</v>
      </c>
      <c r="L576" s="72">
        <f t="shared" ca="1" si="107"/>
        <v>-116.17999100671877</v>
      </c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5.95">
      <c r="A577" s="70">
        <f t="shared" si="108"/>
        <v>566</v>
      </c>
      <c r="B577" s="71">
        <f t="shared" ca="1" si="109"/>
        <v>36.695360541089009</v>
      </c>
      <c r="C577" s="1">
        <f t="shared" si="110"/>
        <v>9500000</v>
      </c>
      <c r="D577" s="1">
        <f t="shared" si="111"/>
        <v>0.45</v>
      </c>
      <c r="E577" s="1">
        <f t="shared" ca="1" si="112"/>
        <v>348.60592514034556</v>
      </c>
      <c r="F577" s="71">
        <f t="shared" ca="1" si="113"/>
        <v>156.87266631315552</v>
      </c>
      <c r="G577" s="1">
        <f t="shared" ca="1" si="114"/>
        <v>191.73325882719004</v>
      </c>
      <c r="H577" s="1">
        <f t="shared" ca="1" si="115"/>
        <v>57.51997764815701</v>
      </c>
      <c r="I577" s="1">
        <f t="shared" ca="1" si="116"/>
        <v>134.21328117903303</v>
      </c>
      <c r="J577" s="1">
        <f t="shared" ca="1" si="106"/>
        <v>93.949296825323117</v>
      </c>
      <c r="K577" s="71">
        <f t="shared" ca="1" si="117"/>
        <v>-40.263984353709908</v>
      </c>
      <c r="L577" s="72">
        <f t="shared" ca="1" si="107"/>
        <v>-134.21328117903303</v>
      </c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5.95">
      <c r="A578" s="70">
        <f t="shared" si="108"/>
        <v>567</v>
      </c>
      <c r="B578" s="71">
        <f t="shared" ca="1" si="109"/>
        <v>44.391371291444997</v>
      </c>
      <c r="C578" s="1">
        <f t="shared" si="110"/>
        <v>9500000</v>
      </c>
      <c r="D578" s="1">
        <f t="shared" si="111"/>
        <v>0.45</v>
      </c>
      <c r="E578" s="1">
        <f t="shared" ca="1" si="112"/>
        <v>421.7180272687275</v>
      </c>
      <c r="F578" s="71">
        <f t="shared" ca="1" si="113"/>
        <v>189.77311227092738</v>
      </c>
      <c r="G578" s="1">
        <f t="shared" ca="1" si="114"/>
        <v>231.94491499780011</v>
      </c>
      <c r="H578" s="1">
        <f t="shared" ca="1" si="115"/>
        <v>69.583474499340028</v>
      </c>
      <c r="I578" s="1">
        <f t="shared" ca="1" si="116"/>
        <v>162.36144049846007</v>
      </c>
      <c r="J578" s="1">
        <f t="shared" ca="1" si="106"/>
        <v>113.65300834892204</v>
      </c>
      <c r="K578" s="71">
        <f t="shared" ca="1" si="117"/>
        <v>-48.708432149538019</v>
      </c>
      <c r="L578" s="72">
        <f t="shared" ca="1" si="107"/>
        <v>-162.36144049846007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5.95">
      <c r="A579" s="70">
        <f t="shared" si="108"/>
        <v>568</v>
      </c>
      <c r="B579" s="71">
        <f t="shared" ca="1" si="109"/>
        <v>40.269080205569281</v>
      </c>
      <c r="C579" s="1">
        <f t="shared" si="110"/>
        <v>9500000</v>
      </c>
      <c r="D579" s="1">
        <f t="shared" si="111"/>
        <v>0.45</v>
      </c>
      <c r="E579" s="1">
        <f t="shared" ca="1" si="112"/>
        <v>382.55626195290813</v>
      </c>
      <c r="F579" s="71">
        <f t="shared" ca="1" si="113"/>
        <v>172.15031787880866</v>
      </c>
      <c r="G579" s="1">
        <f t="shared" ca="1" si="114"/>
        <v>210.40594407409947</v>
      </c>
      <c r="H579" s="1">
        <f t="shared" ca="1" si="115"/>
        <v>63.121783222229837</v>
      </c>
      <c r="I579" s="1">
        <f t="shared" ca="1" si="116"/>
        <v>147.28416085186961</v>
      </c>
      <c r="J579" s="1">
        <f t="shared" ca="1" si="106"/>
        <v>103.09891259630872</v>
      </c>
      <c r="K579" s="71">
        <f t="shared" ca="1" si="117"/>
        <v>-44.185248255560886</v>
      </c>
      <c r="L579" s="72">
        <f t="shared" ca="1" si="107"/>
        <v>-147.28416085186961</v>
      </c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5.95">
      <c r="A580" s="70">
        <f t="shared" si="108"/>
        <v>569</v>
      </c>
      <c r="B580" s="71">
        <f t="shared" ca="1" si="109"/>
        <v>32.980215798577156</v>
      </c>
      <c r="C580" s="1">
        <f t="shared" si="110"/>
        <v>9500000</v>
      </c>
      <c r="D580" s="1">
        <f t="shared" si="111"/>
        <v>0.45</v>
      </c>
      <c r="E580" s="1">
        <f t="shared" ca="1" si="112"/>
        <v>313.312050086483</v>
      </c>
      <c r="F580" s="71">
        <f t="shared" ca="1" si="113"/>
        <v>140.99042253891736</v>
      </c>
      <c r="G580" s="1">
        <f t="shared" ca="1" si="114"/>
        <v>172.32162754756564</v>
      </c>
      <c r="H580" s="1">
        <f t="shared" ca="1" si="115"/>
        <v>51.696488264269689</v>
      </c>
      <c r="I580" s="1">
        <f t="shared" ca="1" si="116"/>
        <v>120.62513928329595</v>
      </c>
      <c r="J580" s="1">
        <f t="shared" ca="1" si="106"/>
        <v>84.437597498307156</v>
      </c>
      <c r="K580" s="71">
        <f t="shared" ca="1" si="117"/>
        <v>-36.187541784988781</v>
      </c>
      <c r="L580" s="72">
        <f t="shared" ca="1" si="107"/>
        <v>-120.62513928329595</v>
      </c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5.95">
      <c r="A581" s="70">
        <f t="shared" si="108"/>
        <v>570</v>
      </c>
      <c r="B581" s="71">
        <f t="shared" ca="1" si="109"/>
        <v>39.427080412255748</v>
      </c>
      <c r="C581" s="1">
        <f t="shared" si="110"/>
        <v>9500000</v>
      </c>
      <c r="D581" s="1">
        <f t="shared" si="111"/>
        <v>0.45</v>
      </c>
      <c r="E581" s="1">
        <f t="shared" ca="1" si="112"/>
        <v>374.55726391642958</v>
      </c>
      <c r="F581" s="71">
        <f t="shared" ca="1" si="113"/>
        <v>168.55076876239332</v>
      </c>
      <c r="G581" s="1">
        <f t="shared" ca="1" si="114"/>
        <v>206.00649515403626</v>
      </c>
      <c r="H581" s="1">
        <f t="shared" ca="1" si="115"/>
        <v>61.801948546210873</v>
      </c>
      <c r="I581" s="1">
        <f t="shared" ca="1" si="116"/>
        <v>144.20454660782539</v>
      </c>
      <c r="J581" s="1">
        <f t="shared" ca="1" si="106"/>
        <v>100.94318262547777</v>
      </c>
      <c r="K581" s="71">
        <f t="shared" ca="1" si="117"/>
        <v>-43.261363982347618</v>
      </c>
      <c r="L581" s="72">
        <f t="shared" ca="1" si="107"/>
        <v>-144.20454660782539</v>
      </c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5.95">
      <c r="A582" s="70">
        <f t="shared" si="108"/>
        <v>571</v>
      </c>
      <c r="B582" s="71">
        <f t="shared" ca="1" si="109"/>
        <v>36.279582855947623</v>
      </c>
      <c r="C582" s="1">
        <f t="shared" si="110"/>
        <v>9500000</v>
      </c>
      <c r="D582" s="1">
        <f t="shared" si="111"/>
        <v>0.45</v>
      </c>
      <c r="E582" s="1">
        <f t="shared" ca="1" si="112"/>
        <v>344.65603713150244</v>
      </c>
      <c r="F582" s="71">
        <f t="shared" ca="1" si="113"/>
        <v>155.0952167091761</v>
      </c>
      <c r="G582" s="1">
        <f t="shared" ca="1" si="114"/>
        <v>189.56082042232634</v>
      </c>
      <c r="H582" s="1">
        <f t="shared" ca="1" si="115"/>
        <v>56.868246126697905</v>
      </c>
      <c r="I582" s="1">
        <f t="shared" ca="1" si="116"/>
        <v>132.69257429562845</v>
      </c>
      <c r="J582" s="1">
        <f t="shared" ca="1" si="106"/>
        <v>92.884802006939907</v>
      </c>
      <c r="K582" s="71">
        <f t="shared" ca="1" si="117"/>
        <v>-39.807772288688533</v>
      </c>
      <c r="L582" s="72">
        <f t="shared" ca="1" si="107"/>
        <v>-132.69257429562845</v>
      </c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5.95">
      <c r="A583" s="70">
        <f t="shared" si="108"/>
        <v>572</v>
      </c>
      <c r="B583" s="71">
        <f t="shared" ca="1" si="109"/>
        <v>33.794500765667181</v>
      </c>
      <c r="C583" s="1">
        <f t="shared" si="110"/>
        <v>9500000</v>
      </c>
      <c r="D583" s="1">
        <f t="shared" si="111"/>
        <v>0.45</v>
      </c>
      <c r="E583" s="1">
        <f t="shared" ca="1" si="112"/>
        <v>321.04775727383822</v>
      </c>
      <c r="F583" s="71">
        <f t="shared" ca="1" si="113"/>
        <v>144.4714907732272</v>
      </c>
      <c r="G583" s="1">
        <f t="shared" ca="1" si="114"/>
        <v>176.57626650061101</v>
      </c>
      <c r="H583" s="1">
        <f t="shared" ca="1" si="115"/>
        <v>52.972879950183305</v>
      </c>
      <c r="I583" s="1">
        <f t="shared" ca="1" si="116"/>
        <v>123.6033865504277</v>
      </c>
      <c r="J583" s="1">
        <f t="shared" ca="1" si="106"/>
        <v>86.522370585299385</v>
      </c>
      <c r="K583" s="71">
        <f t="shared" ca="1" si="117"/>
        <v>-37.081015965128309</v>
      </c>
      <c r="L583" s="72">
        <f t="shared" ca="1" si="107"/>
        <v>-123.6033865504277</v>
      </c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5.95">
      <c r="A584" s="70">
        <f t="shared" si="108"/>
        <v>573</v>
      </c>
      <c r="B584" s="71">
        <f t="shared" ca="1" si="109"/>
        <v>41.574531653965053</v>
      </c>
      <c r="C584" s="1">
        <f t="shared" si="110"/>
        <v>9500000</v>
      </c>
      <c r="D584" s="1">
        <f t="shared" si="111"/>
        <v>0.45</v>
      </c>
      <c r="E584" s="1">
        <f t="shared" ca="1" si="112"/>
        <v>394.95805071266801</v>
      </c>
      <c r="F584" s="71">
        <f t="shared" ca="1" si="113"/>
        <v>177.73112282070062</v>
      </c>
      <c r="G584" s="1">
        <f t="shared" ca="1" si="114"/>
        <v>217.22692789196739</v>
      </c>
      <c r="H584" s="1">
        <f t="shared" ca="1" si="115"/>
        <v>65.168078367590212</v>
      </c>
      <c r="I584" s="1">
        <f t="shared" ca="1" si="116"/>
        <v>152.05884952437719</v>
      </c>
      <c r="J584" s="1">
        <f t="shared" ca="1" si="106"/>
        <v>106.44119466706402</v>
      </c>
      <c r="K584" s="71">
        <f t="shared" ca="1" si="117"/>
        <v>-45.617654857313156</v>
      </c>
      <c r="L584" s="72">
        <f t="shared" ca="1" si="107"/>
        <v>-152.05884952437719</v>
      </c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5.95">
      <c r="A585" s="70">
        <f t="shared" si="108"/>
        <v>574</v>
      </c>
      <c r="B585" s="71">
        <f t="shared" ca="1" si="109"/>
        <v>39.645812853295325</v>
      </c>
      <c r="C585" s="1">
        <f t="shared" si="110"/>
        <v>9500000</v>
      </c>
      <c r="D585" s="1">
        <f t="shared" si="111"/>
        <v>0.45</v>
      </c>
      <c r="E585" s="1">
        <f t="shared" ca="1" si="112"/>
        <v>376.6352221063056</v>
      </c>
      <c r="F585" s="71">
        <f t="shared" ca="1" si="113"/>
        <v>169.48584994783752</v>
      </c>
      <c r="G585" s="1">
        <f t="shared" ca="1" si="114"/>
        <v>207.14937215846808</v>
      </c>
      <c r="H585" s="1">
        <f t="shared" ca="1" si="115"/>
        <v>62.144811647540422</v>
      </c>
      <c r="I585" s="1">
        <f t="shared" ca="1" si="116"/>
        <v>145.00456051092766</v>
      </c>
      <c r="J585" s="1">
        <f t="shared" ca="1" si="106"/>
        <v>101.50319235764935</v>
      </c>
      <c r="K585" s="71">
        <f t="shared" ca="1" si="117"/>
        <v>-43.5013681532783</v>
      </c>
      <c r="L585" s="72">
        <f t="shared" ca="1" si="107"/>
        <v>-145.00456051092766</v>
      </c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5.95">
      <c r="A586" s="70">
        <f t="shared" si="108"/>
        <v>575</v>
      </c>
      <c r="B586" s="71">
        <f t="shared" ca="1" si="109"/>
        <v>34.950886284154066</v>
      </c>
      <c r="C586" s="1">
        <f t="shared" si="110"/>
        <v>9500000</v>
      </c>
      <c r="D586" s="1">
        <f t="shared" si="111"/>
        <v>0.45</v>
      </c>
      <c r="E586" s="1">
        <f t="shared" ca="1" si="112"/>
        <v>332.03341969946359</v>
      </c>
      <c r="F586" s="71">
        <f t="shared" ca="1" si="113"/>
        <v>149.41503886475863</v>
      </c>
      <c r="G586" s="1">
        <f t="shared" ca="1" si="114"/>
        <v>182.61838083470496</v>
      </c>
      <c r="H586" s="1">
        <f t="shared" ca="1" si="115"/>
        <v>54.785514250411488</v>
      </c>
      <c r="I586" s="1">
        <f t="shared" ca="1" si="116"/>
        <v>127.83286658429347</v>
      </c>
      <c r="J586" s="1">
        <f t="shared" ca="1" si="106"/>
        <v>89.483006609005429</v>
      </c>
      <c r="K586" s="71">
        <f t="shared" ca="1" si="117"/>
        <v>-38.349859975288041</v>
      </c>
      <c r="L586" s="72">
        <f t="shared" ca="1" si="107"/>
        <v>-127.83286658429347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5.95">
      <c r="A587" s="70">
        <f t="shared" si="108"/>
        <v>576</v>
      </c>
      <c r="B587" s="71">
        <f t="shared" ca="1" si="109"/>
        <v>38.229035650320803</v>
      </c>
      <c r="C587" s="1">
        <f t="shared" si="110"/>
        <v>9500000</v>
      </c>
      <c r="D587" s="1">
        <f t="shared" si="111"/>
        <v>0.45</v>
      </c>
      <c r="E587" s="1">
        <f t="shared" ca="1" si="112"/>
        <v>363.17583867804768</v>
      </c>
      <c r="F587" s="71">
        <f t="shared" ca="1" si="113"/>
        <v>163.42912740512145</v>
      </c>
      <c r="G587" s="1">
        <f t="shared" ca="1" si="114"/>
        <v>199.74671127292623</v>
      </c>
      <c r="H587" s="1">
        <f t="shared" ca="1" si="115"/>
        <v>59.92401338187787</v>
      </c>
      <c r="I587" s="1">
        <f t="shared" ca="1" si="116"/>
        <v>139.82269789104836</v>
      </c>
      <c r="J587" s="1">
        <f t="shared" ca="1" si="106"/>
        <v>97.875888523733849</v>
      </c>
      <c r="K587" s="71">
        <f t="shared" ca="1" si="117"/>
        <v>-41.946809367314508</v>
      </c>
      <c r="L587" s="72">
        <f t="shared" ca="1" si="107"/>
        <v>-139.82269789104836</v>
      </c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5.95">
      <c r="A588" s="70">
        <f t="shared" si="108"/>
        <v>577</v>
      </c>
      <c r="B588" s="71">
        <f t="shared" ca="1" si="109"/>
        <v>35.980769212664775</v>
      </c>
      <c r="C588" s="1">
        <f t="shared" si="110"/>
        <v>9500000</v>
      </c>
      <c r="D588" s="1">
        <f t="shared" si="111"/>
        <v>0.45</v>
      </c>
      <c r="E588" s="1">
        <f t="shared" ca="1" si="112"/>
        <v>341.81730752031535</v>
      </c>
      <c r="F588" s="71">
        <f t="shared" ca="1" si="113"/>
        <v>153.81778838414192</v>
      </c>
      <c r="G588" s="1">
        <f t="shared" ca="1" si="114"/>
        <v>187.99951913617343</v>
      </c>
      <c r="H588" s="1">
        <f t="shared" ca="1" si="115"/>
        <v>56.399855740852026</v>
      </c>
      <c r="I588" s="1">
        <f t="shared" ca="1" si="116"/>
        <v>131.59966339532141</v>
      </c>
      <c r="J588" s="1">
        <f t="shared" ref="J588:J651" ca="1" si="118" xml:space="preserve"> I588*(1-$B$6)</f>
        <v>92.119764376724987</v>
      </c>
      <c r="K588" s="71">
        <f t="shared" ca="1" si="117"/>
        <v>-39.47989901859642</v>
      </c>
      <c r="L588" s="72">
        <f t="shared" ref="L588:L651" ca="1" si="119">-I588</f>
        <v>-131.59966339532141</v>
      </c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5.95">
      <c r="A589" s="70">
        <f t="shared" si="108"/>
        <v>578</v>
      </c>
      <c r="B589" s="71">
        <f t="shared" ca="1" si="109"/>
        <v>46.801082375157279</v>
      </c>
      <c r="C589" s="1">
        <f t="shared" si="110"/>
        <v>9500000</v>
      </c>
      <c r="D589" s="1">
        <f t="shared" si="111"/>
        <v>0.45</v>
      </c>
      <c r="E589" s="1">
        <f t="shared" ca="1" si="112"/>
        <v>444.61028256399419</v>
      </c>
      <c r="F589" s="71">
        <f t="shared" ca="1" si="113"/>
        <v>200.07462715379739</v>
      </c>
      <c r="G589" s="1">
        <f t="shared" ca="1" si="114"/>
        <v>244.5356554101968</v>
      </c>
      <c r="H589" s="1">
        <f t="shared" ca="1" si="115"/>
        <v>73.360696623059042</v>
      </c>
      <c r="I589" s="1">
        <f t="shared" ca="1" si="116"/>
        <v>171.17495878713777</v>
      </c>
      <c r="J589" s="1">
        <f t="shared" ca="1" si="118"/>
        <v>119.82247115099644</v>
      </c>
      <c r="K589" s="71">
        <f t="shared" ca="1" si="117"/>
        <v>-51.352487636141326</v>
      </c>
      <c r="L589" s="72">
        <f t="shared" ca="1" si="119"/>
        <v>-171.17495878713777</v>
      </c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5.95">
      <c r="A590" s="70">
        <f t="shared" si="108"/>
        <v>579</v>
      </c>
      <c r="B590" s="71">
        <f t="shared" ca="1" si="109"/>
        <v>46.921009597690684</v>
      </c>
      <c r="C590" s="1">
        <f t="shared" si="110"/>
        <v>9500000</v>
      </c>
      <c r="D590" s="1">
        <f t="shared" si="111"/>
        <v>0.45</v>
      </c>
      <c r="E590" s="1">
        <f t="shared" ca="1" si="112"/>
        <v>445.74959117806151</v>
      </c>
      <c r="F590" s="71">
        <f t="shared" ca="1" si="113"/>
        <v>200.58731603012768</v>
      </c>
      <c r="G590" s="1">
        <f t="shared" ca="1" si="114"/>
        <v>245.16227514793383</v>
      </c>
      <c r="H590" s="1">
        <f t="shared" ca="1" si="115"/>
        <v>73.548682544380142</v>
      </c>
      <c r="I590" s="1">
        <f t="shared" ca="1" si="116"/>
        <v>171.61359260355368</v>
      </c>
      <c r="J590" s="1">
        <f t="shared" ca="1" si="118"/>
        <v>120.12951482248756</v>
      </c>
      <c r="K590" s="71">
        <f t="shared" ca="1" si="117"/>
        <v>-51.484077781066105</v>
      </c>
      <c r="L590" s="72">
        <f t="shared" ca="1" si="119"/>
        <v>-171.61359260355368</v>
      </c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5.95">
      <c r="A591" s="70">
        <f t="shared" si="108"/>
        <v>580</v>
      </c>
      <c r="B591" s="71">
        <f t="shared" ca="1" si="109"/>
        <v>36.170943270622118</v>
      </c>
      <c r="C591" s="1">
        <f t="shared" si="110"/>
        <v>9500000</v>
      </c>
      <c r="D591" s="1">
        <f t="shared" si="111"/>
        <v>0.45</v>
      </c>
      <c r="E591" s="1">
        <f t="shared" ca="1" si="112"/>
        <v>343.62396107091007</v>
      </c>
      <c r="F591" s="71">
        <f t="shared" ca="1" si="113"/>
        <v>154.63078248190953</v>
      </c>
      <c r="G591" s="1">
        <f t="shared" ca="1" si="114"/>
        <v>188.99317858900054</v>
      </c>
      <c r="H591" s="1">
        <f t="shared" ca="1" si="115"/>
        <v>56.697953576700158</v>
      </c>
      <c r="I591" s="1">
        <f t="shared" ca="1" si="116"/>
        <v>132.29522501230036</v>
      </c>
      <c r="J591" s="1">
        <f t="shared" ca="1" si="118"/>
        <v>92.606657508610255</v>
      </c>
      <c r="K591" s="71">
        <f t="shared" ca="1" si="117"/>
        <v>-39.688567503690109</v>
      </c>
      <c r="L591" s="72">
        <f t="shared" ca="1" si="119"/>
        <v>-132.29522501230036</v>
      </c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5.95">
      <c r="A592" s="70">
        <f t="shared" si="108"/>
        <v>581</v>
      </c>
      <c r="B592" s="71">
        <f t="shared" ca="1" si="109"/>
        <v>29.469401096914439</v>
      </c>
      <c r="C592" s="1">
        <f t="shared" si="110"/>
        <v>9500000</v>
      </c>
      <c r="D592" s="1">
        <f t="shared" si="111"/>
        <v>0.45</v>
      </c>
      <c r="E592" s="1">
        <f t="shared" ca="1" si="112"/>
        <v>279.95931042068713</v>
      </c>
      <c r="F592" s="71">
        <f t="shared" ca="1" si="113"/>
        <v>125.98168968930921</v>
      </c>
      <c r="G592" s="1">
        <f t="shared" ca="1" si="114"/>
        <v>153.97762073137793</v>
      </c>
      <c r="H592" s="1">
        <f t="shared" ca="1" si="115"/>
        <v>46.193286219413373</v>
      </c>
      <c r="I592" s="1">
        <f t="shared" ca="1" si="116"/>
        <v>107.78433451196454</v>
      </c>
      <c r="J592" s="1">
        <f t="shared" ca="1" si="118"/>
        <v>75.44903415837517</v>
      </c>
      <c r="K592" s="71">
        <f t="shared" ca="1" si="117"/>
        <v>-32.335300353589361</v>
      </c>
      <c r="L592" s="72">
        <f t="shared" ca="1" si="119"/>
        <v>-107.78433451196454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5.95">
      <c r="A593" s="70">
        <f t="shared" si="108"/>
        <v>582</v>
      </c>
      <c r="B593" s="71">
        <f t="shared" ca="1" si="109"/>
        <v>45.669684622355518</v>
      </c>
      <c r="C593" s="1">
        <f t="shared" si="110"/>
        <v>9500000</v>
      </c>
      <c r="D593" s="1">
        <f t="shared" si="111"/>
        <v>0.45</v>
      </c>
      <c r="E593" s="1">
        <f t="shared" ca="1" si="112"/>
        <v>433.86200391237742</v>
      </c>
      <c r="F593" s="71">
        <f t="shared" ca="1" si="113"/>
        <v>195.23790176056986</v>
      </c>
      <c r="G593" s="1">
        <f t="shared" ca="1" si="114"/>
        <v>238.62410215180756</v>
      </c>
      <c r="H593" s="1">
        <f t="shared" ca="1" si="115"/>
        <v>71.587230645542263</v>
      </c>
      <c r="I593" s="1">
        <f t="shared" ca="1" si="116"/>
        <v>167.0368715062653</v>
      </c>
      <c r="J593" s="1">
        <f t="shared" ca="1" si="118"/>
        <v>116.92581005438571</v>
      </c>
      <c r="K593" s="71">
        <f t="shared" ca="1" si="117"/>
        <v>-50.111061451879586</v>
      </c>
      <c r="L593" s="72">
        <f t="shared" ca="1" si="119"/>
        <v>-167.0368715062653</v>
      </c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5.95">
      <c r="A594" s="70">
        <f t="shared" si="108"/>
        <v>583</v>
      </c>
      <c r="B594" s="71">
        <f t="shared" ca="1" si="109"/>
        <v>44.890853990814804</v>
      </c>
      <c r="C594" s="1">
        <f t="shared" si="110"/>
        <v>9500000</v>
      </c>
      <c r="D594" s="1">
        <f t="shared" si="111"/>
        <v>0.45</v>
      </c>
      <c r="E594" s="1">
        <f t="shared" ca="1" si="112"/>
        <v>426.46311291274066</v>
      </c>
      <c r="F594" s="71">
        <f t="shared" ca="1" si="113"/>
        <v>191.9084008107333</v>
      </c>
      <c r="G594" s="1">
        <f t="shared" ca="1" si="114"/>
        <v>234.55471210200736</v>
      </c>
      <c r="H594" s="1">
        <f t="shared" ca="1" si="115"/>
        <v>70.36641363060221</v>
      </c>
      <c r="I594" s="1">
        <f t="shared" ca="1" si="116"/>
        <v>164.18829847140515</v>
      </c>
      <c r="J594" s="1">
        <f t="shared" ca="1" si="118"/>
        <v>114.93180892998359</v>
      </c>
      <c r="K594" s="71">
        <f t="shared" ca="1" si="117"/>
        <v>-49.256489541421544</v>
      </c>
      <c r="L594" s="72">
        <f t="shared" ca="1" si="119"/>
        <v>-164.18829847140515</v>
      </c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5.95">
      <c r="A595" s="70">
        <f t="shared" si="108"/>
        <v>584</v>
      </c>
      <c r="B595" s="71">
        <f t="shared" ca="1" si="109"/>
        <v>30.136237528778345</v>
      </c>
      <c r="C595" s="1">
        <f t="shared" si="110"/>
        <v>9500000</v>
      </c>
      <c r="D595" s="1">
        <f t="shared" si="111"/>
        <v>0.45</v>
      </c>
      <c r="E595" s="1">
        <f t="shared" ca="1" si="112"/>
        <v>286.29425652339427</v>
      </c>
      <c r="F595" s="71">
        <f t="shared" ca="1" si="113"/>
        <v>128.83241543552742</v>
      </c>
      <c r="G595" s="1">
        <f t="shared" ca="1" si="114"/>
        <v>157.46184108786684</v>
      </c>
      <c r="H595" s="1">
        <f t="shared" ca="1" si="115"/>
        <v>47.23855232636005</v>
      </c>
      <c r="I595" s="1">
        <f t="shared" ca="1" si="116"/>
        <v>110.22328876150679</v>
      </c>
      <c r="J595" s="1">
        <f t="shared" ca="1" si="118"/>
        <v>77.156302133054751</v>
      </c>
      <c r="K595" s="71">
        <f t="shared" ca="1" si="117"/>
        <v>-33.066986628452035</v>
      </c>
      <c r="L595" s="72">
        <f t="shared" ca="1" si="119"/>
        <v>-110.22328876150679</v>
      </c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5.95">
      <c r="A596" s="70">
        <f t="shared" si="108"/>
        <v>585</v>
      </c>
      <c r="B596" s="71">
        <f t="shared" ca="1" si="109"/>
        <v>33.838142367078419</v>
      </c>
      <c r="C596" s="1">
        <f t="shared" si="110"/>
        <v>9500000</v>
      </c>
      <c r="D596" s="1">
        <f t="shared" si="111"/>
        <v>0.45</v>
      </c>
      <c r="E596" s="1">
        <f t="shared" ca="1" si="112"/>
        <v>321.46235248724497</v>
      </c>
      <c r="F596" s="71">
        <f t="shared" ca="1" si="113"/>
        <v>144.65805861926023</v>
      </c>
      <c r="G596" s="1">
        <f t="shared" ca="1" si="114"/>
        <v>176.80429386798474</v>
      </c>
      <c r="H596" s="1">
        <f t="shared" ca="1" si="115"/>
        <v>53.041288160395418</v>
      </c>
      <c r="I596" s="1">
        <f t="shared" ca="1" si="116"/>
        <v>123.76300570758931</v>
      </c>
      <c r="J596" s="1">
        <f t="shared" ca="1" si="118"/>
        <v>86.634103995312515</v>
      </c>
      <c r="K596" s="71">
        <f t="shared" ca="1" si="117"/>
        <v>-37.128901712276793</v>
      </c>
      <c r="L596" s="72">
        <f t="shared" ca="1" si="119"/>
        <v>-123.76300570758931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5.95">
      <c r="A597" s="70">
        <f t="shared" si="108"/>
        <v>586</v>
      </c>
      <c r="B597" s="71">
        <f t="shared" ca="1" si="109"/>
        <v>39.399836544089624</v>
      </c>
      <c r="C597" s="1">
        <f t="shared" si="110"/>
        <v>9500000</v>
      </c>
      <c r="D597" s="1">
        <f t="shared" si="111"/>
        <v>0.45</v>
      </c>
      <c r="E597" s="1">
        <f t="shared" ca="1" si="112"/>
        <v>374.29844716885145</v>
      </c>
      <c r="F597" s="71">
        <f t="shared" ca="1" si="113"/>
        <v>168.43430122598315</v>
      </c>
      <c r="G597" s="1">
        <f t="shared" ca="1" si="114"/>
        <v>205.8641459428683</v>
      </c>
      <c r="H597" s="1">
        <f t="shared" ca="1" si="115"/>
        <v>61.759243782860487</v>
      </c>
      <c r="I597" s="1">
        <f t="shared" ca="1" si="116"/>
        <v>144.10490216000781</v>
      </c>
      <c r="J597" s="1">
        <f t="shared" ca="1" si="118"/>
        <v>100.87343151200547</v>
      </c>
      <c r="K597" s="71">
        <f t="shared" ca="1" si="117"/>
        <v>-43.231470648002343</v>
      </c>
      <c r="L597" s="72">
        <f t="shared" ca="1" si="119"/>
        <v>-144.10490216000781</v>
      </c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5.95">
      <c r="A598" s="70">
        <f t="shared" ref="A598:A661" si="120">ROW()-11</f>
        <v>587</v>
      </c>
      <c r="B598" s="71">
        <f t="shared" ref="B598:B661" ca="1" si="121">_xlfn.NORM.INV(RAND(),$B$1,$B$2)</f>
        <v>25.4461172930788</v>
      </c>
      <c r="C598" s="1">
        <f t="shared" ref="C598:C661" si="122">$B$3</f>
        <v>9500000</v>
      </c>
      <c r="D598" s="1">
        <f t="shared" ref="D598:D661" si="123">$B$4</f>
        <v>0.45</v>
      </c>
      <c r="E598" s="1">
        <f t="shared" ref="E598:E661" ca="1" si="124">(B598*C598)/$B$8</f>
        <v>241.73811428424858</v>
      </c>
      <c r="F598" s="71">
        <f t="shared" ref="F598:F661" ca="1" si="125">E598*D598</f>
        <v>108.78215142791187</v>
      </c>
      <c r="G598" s="1">
        <f t="shared" ref="G598:G661" ca="1" si="126">E598-F598</f>
        <v>132.95596285633673</v>
      </c>
      <c r="H598" s="1">
        <f t="shared" ref="H598:H661" ca="1" si="127">G598*$B$5</f>
        <v>39.886788856901013</v>
      </c>
      <c r="I598" s="1">
        <f t="shared" ref="I598:I661" ca="1" si="128">G598-H598</f>
        <v>93.069173999435719</v>
      </c>
      <c r="J598" s="1">
        <f t="shared" ca="1" si="118"/>
        <v>65.148421799605003</v>
      </c>
      <c r="K598" s="71">
        <f t="shared" ref="K598:K661" ca="1" si="129">-I598*$B$6</f>
        <v>-27.920752199830716</v>
      </c>
      <c r="L598" s="72">
        <f t="shared" ca="1" si="119"/>
        <v>-93.069173999435719</v>
      </c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5.95">
      <c r="A599" s="70">
        <f t="shared" si="120"/>
        <v>588</v>
      </c>
      <c r="B599" s="71">
        <f t="shared" ca="1" si="121"/>
        <v>45.048545341585452</v>
      </c>
      <c r="C599" s="1">
        <f t="shared" si="122"/>
        <v>9500000</v>
      </c>
      <c r="D599" s="1">
        <f t="shared" si="123"/>
        <v>0.45</v>
      </c>
      <c r="E599" s="1">
        <f t="shared" ca="1" si="124"/>
        <v>427.96118074506182</v>
      </c>
      <c r="F599" s="71">
        <f t="shared" ca="1" si="125"/>
        <v>192.58253133527782</v>
      </c>
      <c r="G599" s="1">
        <f t="shared" ca="1" si="126"/>
        <v>235.378649409784</v>
      </c>
      <c r="H599" s="1">
        <f t="shared" ca="1" si="127"/>
        <v>70.613594822935198</v>
      </c>
      <c r="I599" s="1">
        <f t="shared" ca="1" si="128"/>
        <v>164.76505458684881</v>
      </c>
      <c r="J599" s="1">
        <f t="shared" ca="1" si="118"/>
        <v>115.33553821079416</v>
      </c>
      <c r="K599" s="71">
        <f t="shared" ca="1" si="129"/>
        <v>-49.429516376054643</v>
      </c>
      <c r="L599" s="72">
        <f t="shared" ca="1" si="119"/>
        <v>-164.76505458684881</v>
      </c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5.95">
      <c r="A600" s="70">
        <f t="shared" si="120"/>
        <v>589</v>
      </c>
      <c r="B600" s="71">
        <f t="shared" ca="1" si="121"/>
        <v>40.033161949648104</v>
      </c>
      <c r="C600" s="1">
        <f t="shared" si="122"/>
        <v>9500000</v>
      </c>
      <c r="D600" s="1">
        <f t="shared" si="123"/>
        <v>0.45</v>
      </c>
      <c r="E600" s="1">
        <f t="shared" ca="1" si="124"/>
        <v>380.31503852165702</v>
      </c>
      <c r="F600" s="71">
        <f t="shared" ca="1" si="125"/>
        <v>171.14176733474565</v>
      </c>
      <c r="G600" s="1">
        <f t="shared" ca="1" si="126"/>
        <v>209.17327118691136</v>
      </c>
      <c r="H600" s="1">
        <f t="shared" ca="1" si="127"/>
        <v>62.751981356073408</v>
      </c>
      <c r="I600" s="1">
        <f t="shared" ca="1" si="128"/>
        <v>146.42128983083796</v>
      </c>
      <c r="J600" s="1">
        <f t="shared" ca="1" si="118"/>
        <v>102.49490288158657</v>
      </c>
      <c r="K600" s="71">
        <f t="shared" ca="1" si="129"/>
        <v>-43.926386949251388</v>
      </c>
      <c r="L600" s="72">
        <f t="shared" ca="1" si="119"/>
        <v>-146.42128983083796</v>
      </c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5.95">
      <c r="A601" s="70">
        <f t="shared" si="120"/>
        <v>590</v>
      </c>
      <c r="B601" s="71">
        <f t="shared" ca="1" si="121"/>
        <v>48.223322720671256</v>
      </c>
      <c r="C601" s="1">
        <f t="shared" si="122"/>
        <v>9500000</v>
      </c>
      <c r="D601" s="1">
        <f t="shared" si="123"/>
        <v>0.45</v>
      </c>
      <c r="E601" s="1">
        <f t="shared" ca="1" si="124"/>
        <v>458.12156584637694</v>
      </c>
      <c r="F601" s="71">
        <f t="shared" ca="1" si="125"/>
        <v>206.15470463086962</v>
      </c>
      <c r="G601" s="1">
        <f t="shared" ca="1" si="126"/>
        <v>251.96686121550732</v>
      </c>
      <c r="H601" s="1">
        <f t="shared" ca="1" si="127"/>
        <v>75.590058364652194</v>
      </c>
      <c r="I601" s="1">
        <f t="shared" ca="1" si="128"/>
        <v>176.37680285085514</v>
      </c>
      <c r="J601" s="1">
        <f t="shared" ca="1" si="118"/>
        <v>123.46376199559859</v>
      </c>
      <c r="K601" s="71">
        <f t="shared" ca="1" si="129"/>
        <v>-52.91304085525654</v>
      </c>
      <c r="L601" s="72">
        <f t="shared" ca="1" si="119"/>
        <v>-176.37680285085514</v>
      </c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5.95">
      <c r="A602" s="70">
        <f t="shared" si="120"/>
        <v>591</v>
      </c>
      <c r="B602" s="71">
        <f t="shared" ca="1" si="121"/>
        <v>33.51028642109754</v>
      </c>
      <c r="C602" s="1">
        <f t="shared" si="122"/>
        <v>9500000</v>
      </c>
      <c r="D602" s="1">
        <f t="shared" si="123"/>
        <v>0.45</v>
      </c>
      <c r="E602" s="1">
        <f t="shared" ca="1" si="124"/>
        <v>318.34772100042665</v>
      </c>
      <c r="F602" s="71">
        <f t="shared" ca="1" si="125"/>
        <v>143.256474450192</v>
      </c>
      <c r="G602" s="1">
        <f t="shared" ca="1" si="126"/>
        <v>175.09124655023464</v>
      </c>
      <c r="H602" s="1">
        <f t="shared" ca="1" si="127"/>
        <v>52.527373965070389</v>
      </c>
      <c r="I602" s="1">
        <f t="shared" ca="1" si="128"/>
        <v>122.56387258516426</v>
      </c>
      <c r="J602" s="1">
        <f t="shared" ca="1" si="118"/>
        <v>85.794710809614983</v>
      </c>
      <c r="K602" s="71">
        <f t="shared" ca="1" si="129"/>
        <v>-36.769161775549279</v>
      </c>
      <c r="L602" s="72">
        <f t="shared" ca="1" si="119"/>
        <v>-122.56387258516426</v>
      </c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5.95">
      <c r="A603" s="70">
        <f t="shared" si="120"/>
        <v>592</v>
      </c>
      <c r="B603" s="71">
        <f t="shared" ca="1" si="121"/>
        <v>40.180504484674579</v>
      </c>
      <c r="C603" s="1">
        <f t="shared" si="122"/>
        <v>9500000</v>
      </c>
      <c r="D603" s="1">
        <f t="shared" si="123"/>
        <v>0.45</v>
      </c>
      <c r="E603" s="1">
        <f t="shared" ca="1" si="124"/>
        <v>381.7147926044085</v>
      </c>
      <c r="F603" s="71">
        <f t="shared" ca="1" si="125"/>
        <v>171.77165667198383</v>
      </c>
      <c r="G603" s="1">
        <f t="shared" ca="1" si="126"/>
        <v>209.94313593242467</v>
      </c>
      <c r="H603" s="1">
        <f t="shared" ca="1" si="127"/>
        <v>62.9829407797274</v>
      </c>
      <c r="I603" s="1">
        <f t="shared" ca="1" si="128"/>
        <v>146.96019515269728</v>
      </c>
      <c r="J603" s="1">
        <f t="shared" ca="1" si="118"/>
        <v>102.87213660688809</v>
      </c>
      <c r="K603" s="71">
        <f t="shared" ca="1" si="129"/>
        <v>-44.088058545809183</v>
      </c>
      <c r="L603" s="72">
        <f t="shared" ca="1" si="119"/>
        <v>-146.96019515269728</v>
      </c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5.95">
      <c r="A604" s="70">
        <f t="shared" si="120"/>
        <v>593</v>
      </c>
      <c r="B604" s="71">
        <f t="shared" ca="1" si="121"/>
        <v>36.225913277810555</v>
      </c>
      <c r="C604" s="1">
        <f t="shared" si="122"/>
        <v>9500000</v>
      </c>
      <c r="D604" s="1">
        <f t="shared" si="123"/>
        <v>0.45</v>
      </c>
      <c r="E604" s="1">
        <f t="shared" ca="1" si="124"/>
        <v>344.14617613920029</v>
      </c>
      <c r="F604" s="71">
        <f t="shared" ca="1" si="125"/>
        <v>154.86577926264013</v>
      </c>
      <c r="G604" s="1">
        <f t="shared" ca="1" si="126"/>
        <v>189.28039687656016</v>
      </c>
      <c r="H604" s="1">
        <f t="shared" ca="1" si="127"/>
        <v>56.784119062968045</v>
      </c>
      <c r="I604" s="1">
        <f t="shared" ca="1" si="128"/>
        <v>132.49627781359212</v>
      </c>
      <c r="J604" s="1">
        <f t="shared" ca="1" si="118"/>
        <v>92.747394469514475</v>
      </c>
      <c r="K604" s="71">
        <f t="shared" ca="1" si="129"/>
        <v>-39.748883344077633</v>
      </c>
      <c r="L604" s="72">
        <f t="shared" ca="1" si="119"/>
        <v>-132.49627781359212</v>
      </c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5.95">
      <c r="A605" s="70">
        <f t="shared" si="120"/>
        <v>594</v>
      </c>
      <c r="B605" s="71">
        <f t="shared" ca="1" si="121"/>
        <v>36.802143960976068</v>
      </c>
      <c r="C605" s="1">
        <f t="shared" si="122"/>
        <v>9500000</v>
      </c>
      <c r="D605" s="1">
        <f t="shared" si="123"/>
        <v>0.45</v>
      </c>
      <c r="E605" s="1">
        <f t="shared" ca="1" si="124"/>
        <v>349.62036762927266</v>
      </c>
      <c r="F605" s="71">
        <f t="shared" ca="1" si="125"/>
        <v>157.3291654331727</v>
      </c>
      <c r="G605" s="1">
        <f t="shared" ca="1" si="126"/>
        <v>192.29120219609996</v>
      </c>
      <c r="H605" s="1">
        <f t="shared" ca="1" si="127"/>
        <v>57.687360658829988</v>
      </c>
      <c r="I605" s="1">
        <f t="shared" ca="1" si="128"/>
        <v>134.60384153726997</v>
      </c>
      <c r="J605" s="1">
        <f t="shared" ca="1" si="118"/>
        <v>94.222689076088969</v>
      </c>
      <c r="K605" s="71">
        <f t="shared" ca="1" si="129"/>
        <v>-40.381152461180989</v>
      </c>
      <c r="L605" s="72">
        <f t="shared" ca="1" si="119"/>
        <v>-134.60384153726997</v>
      </c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5.95">
      <c r="A606" s="70">
        <f t="shared" si="120"/>
        <v>595</v>
      </c>
      <c r="B606" s="71">
        <f t="shared" ca="1" si="121"/>
        <v>32.789776326691374</v>
      </c>
      <c r="C606" s="1">
        <f t="shared" si="122"/>
        <v>9500000</v>
      </c>
      <c r="D606" s="1">
        <f t="shared" si="123"/>
        <v>0.45</v>
      </c>
      <c r="E606" s="1">
        <f t="shared" ca="1" si="124"/>
        <v>311.5028751035681</v>
      </c>
      <c r="F606" s="71">
        <f t="shared" ca="1" si="125"/>
        <v>140.17629379660565</v>
      </c>
      <c r="G606" s="1">
        <f t="shared" ca="1" si="126"/>
        <v>171.32658130696245</v>
      </c>
      <c r="H606" s="1">
        <f t="shared" ca="1" si="127"/>
        <v>51.397974392088734</v>
      </c>
      <c r="I606" s="1">
        <f t="shared" ca="1" si="128"/>
        <v>119.92860691487371</v>
      </c>
      <c r="J606" s="1">
        <f t="shared" ca="1" si="118"/>
        <v>83.950024840411587</v>
      </c>
      <c r="K606" s="71">
        <f t="shared" ca="1" si="129"/>
        <v>-35.978582074462111</v>
      </c>
      <c r="L606" s="72">
        <f t="shared" ca="1" si="119"/>
        <v>-119.92860691487371</v>
      </c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5.95">
      <c r="A607" s="70">
        <f t="shared" si="120"/>
        <v>596</v>
      </c>
      <c r="B607" s="71">
        <f t="shared" ca="1" si="121"/>
        <v>44.279926195674975</v>
      </c>
      <c r="C607" s="1">
        <f t="shared" si="122"/>
        <v>9500000</v>
      </c>
      <c r="D607" s="1">
        <f t="shared" si="123"/>
        <v>0.45</v>
      </c>
      <c r="E607" s="1">
        <f t="shared" ca="1" si="124"/>
        <v>420.65929885891222</v>
      </c>
      <c r="F607" s="71">
        <f t="shared" ca="1" si="125"/>
        <v>189.29668448651051</v>
      </c>
      <c r="G607" s="1">
        <f t="shared" ca="1" si="126"/>
        <v>231.36261437240171</v>
      </c>
      <c r="H607" s="1">
        <f t="shared" ca="1" si="127"/>
        <v>69.40878431172051</v>
      </c>
      <c r="I607" s="1">
        <f t="shared" ca="1" si="128"/>
        <v>161.95383006068118</v>
      </c>
      <c r="J607" s="1">
        <f t="shared" ca="1" si="118"/>
        <v>113.36768104247682</v>
      </c>
      <c r="K607" s="71">
        <f t="shared" ca="1" si="129"/>
        <v>-48.586149018204353</v>
      </c>
      <c r="L607" s="72">
        <f t="shared" ca="1" si="119"/>
        <v>-161.95383006068118</v>
      </c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5.95">
      <c r="A608" s="70">
        <f t="shared" si="120"/>
        <v>597</v>
      </c>
      <c r="B608" s="71">
        <f t="shared" ca="1" si="121"/>
        <v>33.069533486513144</v>
      </c>
      <c r="C608" s="1">
        <f t="shared" si="122"/>
        <v>9500000</v>
      </c>
      <c r="D608" s="1">
        <f t="shared" si="123"/>
        <v>0.45</v>
      </c>
      <c r="E608" s="1">
        <f t="shared" ca="1" si="124"/>
        <v>314.16056812187486</v>
      </c>
      <c r="F608" s="71">
        <f t="shared" ca="1" si="125"/>
        <v>141.37225565484368</v>
      </c>
      <c r="G608" s="1">
        <f t="shared" ca="1" si="126"/>
        <v>172.78831246703118</v>
      </c>
      <c r="H608" s="1">
        <f t="shared" ca="1" si="127"/>
        <v>51.836493740109354</v>
      </c>
      <c r="I608" s="1">
        <f t="shared" ca="1" si="128"/>
        <v>120.95181872692183</v>
      </c>
      <c r="J608" s="1">
        <f t="shared" ca="1" si="118"/>
        <v>84.666273108845274</v>
      </c>
      <c r="K608" s="71">
        <f t="shared" ca="1" si="129"/>
        <v>-36.285545618076547</v>
      </c>
      <c r="L608" s="72">
        <f t="shared" ca="1" si="119"/>
        <v>-120.95181872692183</v>
      </c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5.95">
      <c r="A609" s="70">
        <f t="shared" si="120"/>
        <v>598</v>
      </c>
      <c r="B609" s="71">
        <f t="shared" ca="1" si="121"/>
        <v>33.865889069220046</v>
      </c>
      <c r="C609" s="1">
        <f t="shared" si="122"/>
        <v>9500000</v>
      </c>
      <c r="D609" s="1">
        <f t="shared" si="123"/>
        <v>0.45</v>
      </c>
      <c r="E609" s="1">
        <f t="shared" ca="1" si="124"/>
        <v>321.72594615759044</v>
      </c>
      <c r="F609" s="71">
        <f t="shared" ca="1" si="125"/>
        <v>144.77667577091572</v>
      </c>
      <c r="G609" s="1">
        <f t="shared" ca="1" si="126"/>
        <v>176.94927038667473</v>
      </c>
      <c r="H609" s="1">
        <f t="shared" ca="1" si="127"/>
        <v>53.084781116002418</v>
      </c>
      <c r="I609" s="1">
        <f t="shared" ca="1" si="128"/>
        <v>123.86448927067231</v>
      </c>
      <c r="J609" s="1">
        <f t="shared" ca="1" si="118"/>
        <v>86.705142489470617</v>
      </c>
      <c r="K609" s="71">
        <f t="shared" ca="1" si="129"/>
        <v>-37.159346781201691</v>
      </c>
      <c r="L609" s="72">
        <f t="shared" ca="1" si="119"/>
        <v>-123.86448927067231</v>
      </c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5.95">
      <c r="A610" s="70">
        <f t="shared" si="120"/>
        <v>599</v>
      </c>
      <c r="B610" s="71">
        <f t="shared" ca="1" si="121"/>
        <v>44.827868658767457</v>
      </c>
      <c r="C610" s="1">
        <f t="shared" si="122"/>
        <v>9500000</v>
      </c>
      <c r="D610" s="1">
        <f t="shared" si="123"/>
        <v>0.45</v>
      </c>
      <c r="E610" s="1">
        <f t="shared" ca="1" si="124"/>
        <v>425.86475225829082</v>
      </c>
      <c r="F610" s="71">
        <f t="shared" ca="1" si="125"/>
        <v>191.63913851623087</v>
      </c>
      <c r="G610" s="1">
        <f t="shared" ca="1" si="126"/>
        <v>234.22561374205995</v>
      </c>
      <c r="H610" s="1">
        <f t="shared" ca="1" si="127"/>
        <v>70.267684122617979</v>
      </c>
      <c r="I610" s="1">
        <f t="shared" ca="1" si="128"/>
        <v>163.95792961944198</v>
      </c>
      <c r="J610" s="1">
        <f t="shared" ca="1" si="118"/>
        <v>114.77055073360938</v>
      </c>
      <c r="K610" s="71">
        <f t="shared" ca="1" si="129"/>
        <v>-49.187378885832594</v>
      </c>
      <c r="L610" s="72">
        <f t="shared" ca="1" si="119"/>
        <v>-163.95792961944198</v>
      </c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5.95">
      <c r="A611" s="70">
        <f t="shared" si="120"/>
        <v>600</v>
      </c>
      <c r="B611" s="71">
        <f t="shared" ca="1" si="121"/>
        <v>42.64904508937208</v>
      </c>
      <c r="C611" s="1">
        <f t="shared" si="122"/>
        <v>9500000</v>
      </c>
      <c r="D611" s="1">
        <f t="shared" si="123"/>
        <v>0.45</v>
      </c>
      <c r="E611" s="1">
        <f t="shared" ca="1" si="124"/>
        <v>405.1659283490348</v>
      </c>
      <c r="F611" s="71">
        <f t="shared" ca="1" si="125"/>
        <v>182.32466775706567</v>
      </c>
      <c r="G611" s="1">
        <f t="shared" ca="1" si="126"/>
        <v>222.84126059196913</v>
      </c>
      <c r="H611" s="1">
        <f t="shared" ca="1" si="127"/>
        <v>66.852378177590737</v>
      </c>
      <c r="I611" s="1">
        <f t="shared" ca="1" si="128"/>
        <v>155.98888241437839</v>
      </c>
      <c r="J611" s="1">
        <f t="shared" ca="1" si="118"/>
        <v>109.19221769006487</v>
      </c>
      <c r="K611" s="71">
        <f t="shared" ca="1" si="129"/>
        <v>-46.796664724313516</v>
      </c>
      <c r="L611" s="72">
        <f t="shared" ca="1" si="119"/>
        <v>-155.98888241437839</v>
      </c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5.95">
      <c r="A612" s="70">
        <f t="shared" si="120"/>
        <v>601</v>
      </c>
      <c r="B612" s="71">
        <f t="shared" ca="1" si="121"/>
        <v>45.404950497127693</v>
      </c>
      <c r="C612" s="1">
        <f t="shared" si="122"/>
        <v>9500000</v>
      </c>
      <c r="D612" s="1">
        <f t="shared" si="123"/>
        <v>0.45</v>
      </c>
      <c r="E612" s="1">
        <f t="shared" ca="1" si="124"/>
        <v>431.3470297227131</v>
      </c>
      <c r="F612" s="71">
        <f t="shared" ca="1" si="125"/>
        <v>194.10616337522089</v>
      </c>
      <c r="G612" s="1">
        <f t="shared" ca="1" si="126"/>
        <v>237.24086634749222</v>
      </c>
      <c r="H612" s="1">
        <f t="shared" ca="1" si="127"/>
        <v>71.172259904247667</v>
      </c>
      <c r="I612" s="1">
        <f t="shared" ca="1" si="128"/>
        <v>166.06860644324456</v>
      </c>
      <c r="J612" s="1">
        <f t="shared" ca="1" si="118"/>
        <v>116.24802451027118</v>
      </c>
      <c r="K612" s="71">
        <f t="shared" ca="1" si="129"/>
        <v>-49.820581932973369</v>
      </c>
      <c r="L612" s="72">
        <f t="shared" ca="1" si="119"/>
        <v>-166.06860644324456</v>
      </c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5.95">
      <c r="A613" s="70">
        <f t="shared" si="120"/>
        <v>602</v>
      </c>
      <c r="B613" s="71">
        <f t="shared" ca="1" si="121"/>
        <v>42.101636599098427</v>
      </c>
      <c r="C613" s="1">
        <f t="shared" si="122"/>
        <v>9500000</v>
      </c>
      <c r="D613" s="1">
        <f t="shared" si="123"/>
        <v>0.45</v>
      </c>
      <c r="E613" s="1">
        <f t="shared" ca="1" si="124"/>
        <v>399.96554769143506</v>
      </c>
      <c r="F613" s="71">
        <f t="shared" ca="1" si="125"/>
        <v>179.9844964611458</v>
      </c>
      <c r="G613" s="1">
        <f t="shared" ca="1" si="126"/>
        <v>219.98105123028927</v>
      </c>
      <c r="H613" s="1">
        <f t="shared" ca="1" si="127"/>
        <v>65.994315369086777</v>
      </c>
      <c r="I613" s="1">
        <f t="shared" ca="1" si="128"/>
        <v>153.98673586120248</v>
      </c>
      <c r="J613" s="1">
        <f t="shared" ca="1" si="118"/>
        <v>107.79071510284173</v>
      </c>
      <c r="K613" s="71">
        <f t="shared" ca="1" si="129"/>
        <v>-46.196020758360739</v>
      </c>
      <c r="L613" s="72">
        <f t="shared" ca="1" si="119"/>
        <v>-153.98673586120248</v>
      </c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5.95">
      <c r="A614" s="70">
        <f t="shared" si="120"/>
        <v>603</v>
      </c>
      <c r="B614" s="71">
        <f t="shared" ca="1" si="121"/>
        <v>42.266400562136887</v>
      </c>
      <c r="C614" s="1">
        <f t="shared" si="122"/>
        <v>9500000</v>
      </c>
      <c r="D614" s="1">
        <f t="shared" si="123"/>
        <v>0.45</v>
      </c>
      <c r="E614" s="1">
        <f t="shared" ca="1" si="124"/>
        <v>401.53080534030045</v>
      </c>
      <c r="F614" s="71">
        <f t="shared" ca="1" si="125"/>
        <v>180.6888624031352</v>
      </c>
      <c r="G614" s="1">
        <f t="shared" ca="1" si="126"/>
        <v>220.84194293716524</v>
      </c>
      <c r="H614" s="1">
        <f t="shared" ca="1" si="127"/>
        <v>66.252582881149564</v>
      </c>
      <c r="I614" s="1">
        <f t="shared" ca="1" si="128"/>
        <v>154.58936005601566</v>
      </c>
      <c r="J614" s="1">
        <f t="shared" ca="1" si="118"/>
        <v>108.21255203921096</v>
      </c>
      <c r="K614" s="71">
        <f t="shared" ca="1" si="129"/>
        <v>-46.376808016804695</v>
      </c>
      <c r="L614" s="72">
        <f t="shared" ca="1" si="119"/>
        <v>-154.58936005601566</v>
      </c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5.95">
      <c r="A615" s="70">
        <f t="shared" si="120"/>
        <v>604</v>
      </c>
      <c r="B615" s="71">
        <f t="shared" ca="1" si="121"/>
        <v>51.256409533794582</v>
      </c>
      <c r="C615" s="1">
        <f t="shared" si="122"/>
        <v>9500000</v>
      </c>
      <c r="D615" s="1">
        <f t="shared" si="123"/>
        <v>0.45</v>
      </c>
      <c r="E615" s="1">
        <f t="shared" ca="1" si="124"/>
        <v>486.9358905710485</v>
      </c>
      <c r="F615" s="71">
        <f t="shared" ca="1" si="125"/>
        <v>219.12115075697184</v>
      </c>
      <c r="G615" s="1">
        <f t="shared" ca="1" si="126"/>
        <v>267.81473981407669</v>
      </c>
      <c r="H615" s="1">
        <f t="shared" ca="1" si="127"/>
        <v>80.344421944223001</v>
      </c>
      <c r="I615" s="1">
        <f t="shared" ca="1" si="128"/>
        <v>187.47031786985369</v>
      </c>
      <c r="J615" s="1">
        <f t="shared" ca="1" si="118"/>
        <v>131.22922250889758</v>
      </c>
      <c r="K615" s="71">
        <f t="shared" ca="1" si="129"/>
        <v>-56.241095360956102</v>
      </c>
      <c r="L615" s="72">
        <f t="shared" ca="1" si="119"/>
        <v>-187.47031786985369</v>
      </c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5.95">
      <c r="A616" s="70">
        <f t="shared" si="120"/>
        <v>605</v>
      </c>
      <c r="B616" s="71">
        <f t="shared" ca="1" si="121"/>
        <v>41.725212533364918</v>
      </c>
      <c r="C616" s="1">
        <f t="shared" si="122"/>
        <v>9500000</v>
      </c>
      <c r="D616" s="1">
        <f t="shared" si="123"/>
        <v>0.45</v>
      </c>
      <c r="E616" s="1">
        <f t="shared" ca="1" si="124"/>
        <v>396.38951906696673</v>
      </c>
      <c r="F616" s="71">
        <f t="shared" ca="1" si="125"/>
        <v>178.37528358013503</v>
      </c>
      <c r="G616" s="1">
        <f t="shared" ca="1" si="126"/>
        <v>218.01423548683169</v>
      </c>
      <c r="H616" s="1">
        <f t="shared" ca="1" si="127"/>
        <v>65.404270646049511</v>
      </c>
      <c r="I616" s="1">
        <f t="shared" ca="1" si="128"/>
        <v>152.6099648407822</v>
      </c>
      <c r="J616" s="1">
        <f t="shared" ca="1" si="118"/>
        <v>106.82697538854754</v>
      </c>
      <c r="K616" s="71">
        <f t="shared" ca="1" si="129"/>
        <v>-45.782989452234659</v>
      </c>
      <c r="L616" s="72">
        <f t="shared" ca="1" si="119"/>
        <v>-152.6099648407822</v>
      </c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5.95">
      <c r="A617" s="70">
        <f t="shared" si="120"/>
        <v>606</v>
      </c>
      <c r="B617" s="71">
        <f t="shared" ca="1" si="121"/>
        <v>41.683830773120199</v>
      </c>
      <c r="C617" s="1">
        <f t="shared" si="122"/>
        <v>9500000</v>
      </c>
      <c r="D617" s="1">
        <f t="shared" si="123"/>
        <v>0.45</v>
      </c>
      <c r="E617" s="1">
        <f t="shared" ca="1" si="124"/>
        <v>395.99639234464189</v>
      </c>
      <c r="F617" s="71">
        <f t="shared" ca="1" si="125"/>
        <v>178.19837655508886</v>
      </c>
      <c r="G617" s="1">
        <f t="shared" ca="1" si="126"/>
        <v>217.79801578955303</v>
      </c>
      <c r="H617" s="1">
        <f t="shared" ca="1" si="127"/>
        <v>65.339404736865902</v>
      </c>
      <c r="I617" s="1">
        <f t="shared" ca="1" si="128"/>
        <v>152.45861105268713</v>
      </c>
      <c r="J617" s="1">
        <f t="shared" ca="1" si="118"/>
        <v>106.72102773688098</v>
      </c>
      <c r="K617" s="71">
        <f t="shared" ca="1" si="129"/>
        <v>-45.737583315806141</v>
      </c>
      <c r="L617" s="72">
        <f t="shared" ca="1" si="119"/>
        <v>-152.45861105268713</v>
      </c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5.95">
      <c r="A618" s="70">
        <f t="shared" si="120"/>
        <v>607</v>
      </c>
      <c r="B618" s="71">
        <f t="shared" ca="1" si="121"/>
        <v>38.551594493839659</v>
      </c>
      <c r="C618" s="1">
        <f t="shared" si="122"/>
        <v>9500000</v>
      </c>
      <c r="D618" s="1">
        <f t="shared" si="123"/>
        <v>0.45</v>
      </c>
      <c r="E618" s="1">
        <f t="shared" ca="1" si="124"/>
        <v>366.24014769147675</v>
      </c>
      <c r="F618" s="71">
        <f t="shared" ca="1" si="125"/>
        <v>164.80806646116454</v>
      </c>
      <c r="G618" s="1">
        <f t="shared" ca="1" si="126"/>
        <v>201.43208123031221</v>
      </c>
      <c r="H618" s="1">
        <f t="shared" ca="1" si="127"/>
        <v>60.429624369093659</v>
      </c>
      <c r="I618" s="1">
        <f t="shared" ca="1" si="128"/>
        <v>141.00245686121855</v>
      </c>
      <c r="J618" s="1">
        <f t="shared" ca="1" si="118"/>
        <v>98.701719802852978</v>
      </c>
      <c r="K618" s="71">
        <f t="shared" ca="1" si="129"/>
        <v>-42.300737058365563</v>
      </c>
      <c r="L618" s="72">
        <f t="shared" ca="1" si="119"/>
        <v>-141.00245686121855</v>
      </c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5.95">
      <c r="A619" s="70">
        <f t="shared" si="120"/>
        <v>608</v>
      </c>
      <c r="B619" s="71">
        <f t="shared" ca="1" si="121"/>
        <v>49.76722030598647</v>
      </c>
      <c r="C619" s="1">
        <f t="shared" si="122"/>
        <v>9500000</v>
      </c>
      <c r="D619" s="1">
        <f t="shared" si="123"/>
        <v>0.45</v>
      </c>
      <c r="E619" s="1">
        <f t="shared" ca="1" si="124"/>
        <v>472.78859290687143</v>
      </c>
      <c r="F619" s="71">
        <f t="shared" ca="1" si="125"/>
        <v>212.75486680809215</v>
      </c>
      <c r="G619" s="1">
        <f t="shared" ca="1" si="126"/>
        <v>260.03372609877931</v>
      </c>
      <c r="H619" s="1">
        <f t="shared" ca="1" si="127"/>
        <v>78.010117829633785</v>
      </c>
      <c r="I619" s="1">
        <f t="shared" ca="1" si="128"/>
        <v>182.02360826914554</v>
      </c>
      <c r="J619" s="1">
        <f t="shared" ca="1" si="118"/>
        <v>127.41652578840187</v>
      </c>
      <c r="K619" s="71">
        <f t="shared" ca="1" si="129"/>
        <v>-54.607082480743664</v>
      </c>
      <c r="L619" s="72">
        <f t="shared" ca="1" si="119"/>
        <v>-182.02360826914554</v>
      </c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5.95">
      <c r="A620" s="70">
        <f t="shared" si="120"/>
        <v>609</v>
      </c>
      <c r="B620" s="71">
        <f t="shared" ca="1" si="121"/>
        <v>43.352207803533396</v>
      </c>
      <c r="C620" s="1">
        <f t="shared" si="122"/>
        <v>9500000</v>
      </c>
      <c r="D620" s="1">
        <f t="shared" si="123"/>
        <v>0.45</v>
      </c>
      <c r="E620" s="1">
        <f t="shared" ca="1" si="124"/>
        <v>411.84597413356727</v>
      </c>
      <c r="F620" s="71">
        <f t="shared" ca="1" si="125"/>
        <v>185.33068836010528</v>
      </c>
      <c r="G620" s="1">
        <f t="shared" ca="1" si="126"/>
        <v>226.51528577346198</v>
      </c>
      <c r="H620" s="1">
        <f t="shared" ca="1" si="127"/>
        <v>67.954585732038595</v>
      </c>
      <c r="I620" s="1">
        <f t="shared" ca="1" si="128"/>
        <v>158.56070004142339</v>
      </c>
      <c r="J620" s="1">
        <f t="shared" ca="1" si="118"/>
        <v>110.99249002899637</v>
      </c>
      <c r="K620" s="71">
        <f t="shared" ca="1" si="129"/>
        <v>-47.568210012427016</v>
      </c>
      <c r="L620" s="72">
        <f t="shared" ca="1" si="119"/>
        <v>-158.56070004142339</v>
      </c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5.95">
      <c r="A621" s="70">
        <f t="shared" si="120"/>
        <v>610</v>
      </c>
      <c r="B621" s="71">
        <f t="shared" ca="1" si="121"/>
        <v>30.142872562856692</v>
      </c>
      <c r="C621" s="1">
        <f t="shared" si="122"/>
        <v>9500000</v>
      </c>
      <c r="D621" s="1">
        <f t="shared" si="123"/>
        <v>0.45</v>
      </c>
      <c r="E621" s="1">
        <f t="shared" ca="1" si="124"/>
        <v>286.35728934713859</v>
      </c>
      <c r="F621" s="71">
        <f t="shared" ca="1" si="125"/>
        <v>128.86078020621238</v>
      </c>
      <c r="G621" s="1">
        <f t="shared" ca="1" si="126"/>
        <v>157.49650914092621</v>
      </c>
      <c r="H621" s="1">
        <f t="shared" ca="1" si="127"/>
        <v>47.248952742277858</v>
      </c>
      <c r="I621" s="1">
        <f t="shared" ca="1" si="128"/>
        <v>110.24755639864836</v>
      </c>
      <c r="J621" s="1">
        <f t="shared" ca="1" si="118"/>
        <v>77.17328947905385</v>
      </c>
      <c r="K621" s="71">
        <f t="shared" ca="1" si="129"/>
        <v>-33.074266919594507</v>
      </c>
      <c r="L621" s="72">
        <f t="shared" ca="1" si="119"/>
        <v>-110.24755639864836</v>
      </c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5.95">
      <c r="A622" s="70">
        <f t="shared" si="120"/>
        <v>611</v>
      </c>
      <c r="B622" s="71">
        <f t="shared" ca="1" si="121"/>
        <v>25.992562401914256</v>
      </c>
      <c r="C622" s="1">
        <f t="shared" si="122"/>
        <v>9500000</v>
      </c>
      <c r="D622" s="1">
        <f t="shared" si="123"/>
        <v>0.45</v>
      </c>
      <c r="E622" s="1">
        <f t="shared" ca="1" si="124"/>
        <v>246.92934281818543</v>
      </c>
      <c r="F622" s="71">
        <f t="shared" ca="1" si="125"/>
        <v>111.11820426818345</v>
      </c>
      <c r="G622" s="1">
        <f t="shared" ca="1" si="126"/>
        <v>135.811138550002</v>
      </c>
      <c r="H622" s="1">
        <f t="shared" ca="1" si="127"/>
        <v>40.743341565000598</v>
      </c>
      <c r="I622" s="1">
        <f t="shared" ca="1" si="128"/>
        <v>95.067796985001394</v>
      </c>
      <c r="J622" s="1">
        <f t="shared" ca="1" si="118"/>
        <v>66.547457889500976</v>
      </c>
      <c r="K622" s="71">
        <f t="shared" ca="1" si="129"/>
        <v>-28.520339095500418</v>
      </c>
      <c r="L622" s="72">
        <f t="shared" ca="1" si="119"/>
        <v>-95.067796985001394</v>
      </c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5.95">
      <c r="A623" s="70">
        <f t="shared" si="120"/>
        <v>612</v>
      </c>
      <c r="B623" s="71">
        <f t="shared" ca="1" si="121"/>
        <v>41.903038952927957</v>
      </c>
      <c r="C623" s="1">
        <f t="shared" si="122"/>
        <v>9500000</v>
      </c>
      <c r="D623" s="1">
        <f t="shared" si="123"/>
        <v>0.45</v>
      </c>
      <c r="E623" s="1">
        <f t="shared" ca="1" si="124"/>
        <v>398.0788700528156</v>
      </c>
      <c r="F623" s="71">
        <f t="shared" ca="1" si="125"/>
        <v>179.13549152376703</v>
      </c>
      <c r="G623" s="1">
        <f t="shared" ca="1" si="126"/>
        <v>218.94337852904857</v>
      </c>
      <c r="H623" s="1">
        <f t="shared" ca="1" si="127"/>
        <v>65.683013558714563</v>
      </c>
      <c r="I623" s="1">
        <f t="shared" ca="1" si="128"/>
        <v>153.26036497033402</v>
      </c>
      <c r="J623" s="1">
        <f t="shared" ca="1" si="118"/>
        <v>107.28225547923381</v>
      </c>
      <c r="K623" s="71">
        <f t="shared" ca="1" si="129"/>
        <v>-45.978109491100206</v>
      </c>
      <c r="L623" s="72">
        <f t="shared" ca="1" si="119"/>
        <v>-153.26036497033402</v>
      </c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5.95">
      <c r="A624" s="70">
        <f t="shared" si="120"/>
        <v>613</v>
      </c>
      <c r="B624" s="71">
        <f t="shared" ca="1" si="121"/>
        <v>28.67772024937938</v>
      </c>
      <c r="C624" s="1">
        <f t="shared" si="122"/>
        <v>9500000</v>
      </c>
      <c r="D624" s="1">
        <f t="shared" si="123"/>
        <v>0.45</v>
      </c>
      <c r="E624" s="1">
        <f t="shared" ca="1" si="124"/>
        <v>272.43834236910408</v>
      </c>
      <c r="F624" s="71">
        <f t="shared" ca="1" si="125"/>
        <v>122.59725406609684</v>
      </c>
      <c r="G624" s="1">
        <f t="shared" ca="1" si="126"/>
        <v>149.84108830300724</v>
      </c>
      <c r="H624" s="1">
        <f t="shared" ca="1" si="127"/>
        <v>44.952326490902173</v>
      </c>
      <c r="I624" s="1">
        <f t="shared" ca="1" si="128"/>
        <v>104.88876181210506</v>
      </c>
      <c r="J624" s="1">
        <f t="shared" ca="1" si="118"/>
        <v>73.42213326847353</v>
      </c>
      <c r="K624" s="71">
        <f t="shared" ca="1" si="129"/>
        <v>-31.466628543631515</v>
      </c>
      <c r="L624" s="72">
        <f t="shared" ca="1" si="119"/>
        <v>-104.88876181210506</v>
      </c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5.95">
      <c r="A625" s="70">
        <f t="shared" si="120"/>
        <v>614</v>
      </c>
      <c r="B625" s="71">
        <f t="shared" ca="1" si="121"/>
        <v>29.664417674651375</v>
      </c>
      <c r="C625" s="1">
        <f t="shared" si="122"/>
        <v>9500000</v>
      </c>
      <c r="D625" s="1">
        <f t="shared" si="123"/>
        <v>0.45</v>
      </c>
      <c r="E625" s="1">
        <f t="shared" ca="1" si="124"/>
        <v>281.81196790918807</v>
      </c>
      <c r="F625" s="71">
        <f t="shared" ca="1" si="125"/>
        <v>126.81538555913464</v>
      </c>
      <c r="G625" s="1">
        <f t="shared" ca="1" si="126"/>
        <v>154.99658235005342</v>
      </c>
      <c r="H625" s="1">
        <f t="shared" ca="1" si="127"/>
        <v>46.498974705016025</v>
      </c>
      <c r="I625" s="1">
        <f t="shared" ca="1" si="128"/>
        <v>108.49760764503739</v>
      </c>
      <c r="J625" s="1">
        <f t="shared" ca="1" si="118"/>
        <v>75.948325351526165</v>
      </c>
      <c r="K625" s="71">
        <f t="shared" ca="1" si="129"/>
        <v>-32.549282293511219</v>
      </c>
      <c r="L625" s="72">
        <f t="shared" ca="1" si="119"/>
        <v>-108.49760764503739</v>
      </c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5.95">
      <c r="A626" s="70">
        <f t="shared" si="120"/>
        <v>615</v>
      </c>
      <c r="B626" s="71">
        <f t="shared" ca="1" si="121"/>
        <v>47.17490563807317</v>
      </c>
      <c r="C626" s="1">
        <f t="shared" si="122"/>
        <v>9500000</v>
      </c>
      <c r="D626" s="1">
        <f t="shared" si="123"/>
        <v>0.45</v>
      </c>
      <c r="E626" s="1">
        <f t="shared" ca="1" si="124"/>
        <v>448.16160356169507</v>
      </c>
      <c r="F626" s="71">
        <f t="shared" ca="1" si="125"/>
        <v>201.67272160276278</v>
      </c>
      <c r="G626" s="1">
        <f t="shared" ca="1" si="126"/>
        <v>246.4888819589323</v>
      </c>
      <c r="H626" s="1">
        <f t="shared" ca="1" si="127"/>
        <v>73.946664587679692</v>
      </c>
      <c r="I626" s="1">
        <f t="shared" ca="1" si="128"/>
        <v>172.5422173712526</v>
      </c>
      <c r="J626" s="1">
        <f t="shared" ca="1" si="118"/>
        <v>120.77955215987681</v>
      </c>
      <c r="K626" s="71">
        <f t="shared" ca="1" si="129"/>
        <v>-51.762665211375783</v>
      </c>
      <c r="L626" s="72">
        <f t="shared" ca="1" si="119"/>
        <v>-172.5422173712526</v>
      </c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5.95">
      <c r="A627" s="70">
        <f t="shared" si="120"/>
        <v>616</v>
      </c>
      <c r="B627" s="71">
        <f t="shared" ca="1" si="121"/>
        <v>49.018829466151914</v>
      </c>
      <c r="C627" s="1">
        <f t="shared" si="122"/>
        <v>9500000</v>
      </c>
      <c r="D627" s="1">
        <f t="shared" si="123"/>
        <v>0.45</v>
      </c>
      <c r="E627" s="1">
        <f t="shared" ca="1" si="124"/>
        <v>465.67887992844317</v>
      </c>
      <c r="F627" s="71">
        <f t="shared" ca="1" si="125"/>
        <v>209.55549596779943</v>
      </c>
      <c r="G627" s="1">
        <f t="shared" ca="1" si="126"/>
        <v>256.12338396064376</v>
      </c>
      <c r="H627" s="1">
        <f t="shared" ca="1" si="127"/>
        <v>76.837015188193121</v>
      </c>
      <c r="I627" s="1">
        <f t="shared" ca="1" si="128"/>
        <v>179.28636877245066</v>
      </c>
      <c r="J627" s="1">
        <f t="shared" ca="1" si="118"/>
        <v>125.50045814071545</v>
      </c>
      <c r="K627" s="71">
        <f t="shared" ca="1" si="129"/>
        <v>-53.785910631735199</v>
      </c>
      <c r="L627" s="72">
        <f t="shared" ca="1" si="119"/>
        <v>-179.28636877245066</v>
      </c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5.95">
      <c r="A628" s="70">
        <f t="shared" si="120"/>
        <v>617</v>
      </c>
      <c r="B628" s="71">
        <f t="shared" ca="1" si="121"/>
        <v>54.538972402475487</v>
      </c>
      <c r="C628" s="1">
        <f t="shared" si="122"/>
        <v>9500000</v>
      </c>
      <c r="D628" s="1">
        <f t="shared" si="123"/>
        <v>0.45</v>
      </c>
      <c r="E628" s="1">
        <f t="shared" ca="1" si="124"/>
        <v>518.12023782351719</v>
      </c>
      <c r="F628" s="71">
        <f t="shared" ca="1" si="125"/>
        <v>233.15410702058273</v>
      </c>
      <c r="G628" s="1">
        <f t="shared" ca="1" si="126"/>
        <v>284.96613080293446</v>
      </c>
      <c r="H628" s="1">
        <f t="shared" ca="1" si="127"/>
        <v>85.489839240880329</v>
      </c>
      <c r="I628" s="1">
        <f t="shared" ca="1" si="128"/>
        <v>199.47629156205414</v>
      </c>
      <c r="J628" s="1">
        <f t="shared" ca="1" si="118"/>
        <v>139.63340409343789</v>
      </c>
      <c r="K628" s="71">
        <f t="shared" ca="1" si="129"/>
        <v>-59.84288746861624</v>
      </c>
      <c r="L628" s="72">
        <f t="shared" ca="1" si="119"/>
        <v>-199.47629156205414</v>
      </c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5.95">
      <c r="A629" s="70">
        <f t="shared" si="120"/>
        <v>618</v>
      </c>
      <c r="B629" s="71">
        <f t="shared" ca="1" si="121"/>
        <v>27.70606944901937</v>
      </c>
      <c r="C629" s="1">
        <f t="shared" si="122"/>
        <v>9500000</v>
      </c>
      <c r="D629" s="1">
        <f t="shared" si="123"/>
        <v>0.45</v>
      </c>
      <c r="E629" s="1">
        <f t="shared" ca="1" si="124"/>
        <v>263.20765976568401</v>
      </c>
      <c r="F629" s="71">
        <f t="shared" ca="1" si="125"/>
        <v>118.44344689455781</v>
      </c>
      <c r="G629" s="1">
        <f t="shared" ca="1" si="126"/>
        <v>144.7642128711262</v>
      </c>
      <c r="H629" s="1">
        <f t="shared" ca="1" si="127"/>
        <v>43.429263861337859</v>
      </c>
      <c r="I629" s="1">
        <f t="shared" ca="1" si="128"/>
        <v>101.33494900978835</v>
      </c>
      <c r="J629" s="1">
        <f t="shared" ca="1" si="118"/>
        <v>70.934464306851837</v>
      </c>
      <c r="K629" s="71">
        <f t="shared" ca="1" si="129"/>
        <v>-30.400484702936502</v>
      </c>
      <c r="L629" s="72">
        <f t="shared" ca="1" si="119"/>
        <v>-101.33494900978835</v>
      </c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5.95">
      <c r="A630" s="70">
        <f t="shared" si="120"/>
        <v>619</v>
      </c>
      <c r="B630" s="71">
        <f t="shared" ca="1" si="121"/>
        <v>32.475080206876434</v>
      </c>
      <c r="C630" s="1">
        <f t="shared" si="122"/>
        <v>9500000</v>
      </c>
      <c r="D630" s="1">
        <f t="shared" si="123"/>
        <v>0.45</v>
      </c>
      <c r="E630" s="1">
        <f t="shared" ca="1" si="124"/>
        <v>308.51326196532614</v>
      </c>
      <c r="F630" s="71">
        <f t="shared" ca="1" si="125"/>
        <v>138.83096788439676</v>
      </c>
      <c r="G630" s="1">
        <f t="shared" ca="1" si="126"/>
        <v>169.68229408092938</v>
      </c>
      <c r="H630" s="1">
        <f t="shared" ca="1" si="127"/>
        <v>50.904688224278814</v>
      </c>
      <c r="I630" s="1">
        <f t="shared" ca="1" si="128"/>
        <v>118.77760585665057</v>
      </c>
      <c r="J630" s="1">
        <f t="shared" ca="1" si="118"/>
        <v>83.144324099655393</v>
      </c>
      <c r="K630" s="71">
        <f t="shared" ca="1" si="129"/>
        <v>-35.633281756995167</v>
      </c>
      <c r="L630" s="72">
        <f t="shared" ca="1" si="119"/>
        <v>-118.77760585665057</v>
      </c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5.95">
      <c r="A631" s="70">
        <f t="shared" si="120"/>
        <v>620</v>
      </c>
      <c r="B631" s="71">
        <f t="shared" ca="1" si="121"/>
        <v>42.374723423625696</v>
      </c>
      <c r="C631" s="1">
        <f t="shared" si="122"/>
        <v>9500000</v>
      </c>
      <c r="D631" s="1">
        <f t="shared" si="123"/>
        <v>0.45</v>
      </c>
      <c r="E631" s="1">
        <f t="shared" ca="1" si="124"/>
        <v>402.55987252444413</v>
      </c>
      <c r="F631" s="71">
        <f t="shared" ca="1" si="125"/>
        <v>181.15194263599986</v>
      </c>
      <c r="G631" s="1">
        <f t="shared" ca="1" si="126"/>
        <v>221.40792988844427</v>
      </c>
      <c r="H631" s="1">
        <f t="shared" ca="1" si="127"/>
        <v>66.422378966533273</v>
      </c>
      <c r="I631" s="1">
        <f t="shared" ca="1" si="128"/>
        <v>154.985550921911</v>
      </c>
      <c r="J631" s="1">
        <f t="shared" ca="1" si="118"/>
        <v>108.48988564533769</v>
      </c>
      <c r="K631" s="71">
        <f t="shared" ca="1" si="129"/>
        <v>-46.495665276573298</v>
      </c>
      <c r="L631" s="72">
        <f t="shared" ca="1" si="119"/>
        <v>-154.985550921911</v>
      </c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5.95">
      <c r="A632" s="70">
        <f t="shared" si="120"/>
        <v>621</v>
      </c>
      <c r="B632" s="71">
        <f t="shared" ca="1" si="121"/>
        <v>45.785380139886868</v>
      </c>
      <c r="C632" s="1">
        <f t="shared" si="122"/>
        <v>9500000</v>
      </c>
      <c r="D632" s="1">
        <f t="shared" si="123"/>
        <v>0.45</v>
      </c>
      <c r="E632" s="1">
        <f t="shared" ca="1" si="124"/>
        <v>434.96111132892526</v>
      </c>
      <c r="F632" s="71">
        <f t="shared" ca="1" si="125"/>
        <v>195.73250009801637</v>
      </c>
      <c r="G632" s="1">
        <f t="shared" ca="1" si="126"/>
        <v>239.22861123090888</v>
      </c>
      <c r="H632" s="1">
        <f t="shared" ca="1" si="127"/>
        <v>71.768583369272662</v>
      </c>
      <c r="I632" s="1">
        <f t="shared" ca="1" si="128"/>
        <v>167.46002786163621</v>
      </c>
      <c r="J632" s="1">
        <f t="shared" ca="1" si="118"/>
        <v>117.22201950314533</v>
      </c>
      <c r="K632" s="71">
        <f t="shared" ca="1" si="129"/>
        <v>-50.238008358490859</v>
      </c>
      <c r="L632" s="72">
        <f t="shared" ca="1" si="119"/>
        <v>-167.46002786163621</v>
      </c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5.95">
      <c r="A633" s="70">
        <f t="shared" si="120"/>
        <v>622</v>
      </c>
      <c r="B633" s="71">
        <f t="shared" ca="1" si="121"/>
        <v>39.960530750960629</v>
      </c>
      <c r="C633" s="1">
        <f t="shared" si="122"/>
        <v>9500000</v>
      </c>
      <c r="D633" s="1">
        <f t="shared" si="123"/>
        <v>0.45</v>
      </c>
      <c r="E633" s="1">
        <f t="shared" ca="1" si="124"/>
        <v>379.62504213412592</v>
      </c>
      <c r="F633" s="71">
        <f t="shared" ca="1" si="125"/>
        <v>170.83126896035668</v>
      </c>
      <c r="G633" s="1">
        <f t="shared" ca="1" si="126"/>
        <v>208.79377317376924</v>
      </c>
      <c r="H633" s="1">
        <f t="shared" ca="1" si="127"/>
        <v>62.63813195213077</v>
      </c>
      <c r="I633" s="1">
        <f t="shared" ca="1" si="128"/>
        <v>146.15564122163846</v>
      </c>
      <c r="J633" s="1">
        <f t="shared" ca="1" si="118"/>
        <v>102.30894885514692</v>
      </c>
      <c r="K633" s="71">
        <f t="shared" ca="1" si="129"/>
        <v>-43.846692366491538</v>
      </c>
      <c r="L633" s="72">
        <f t="shared" ca="1" si="119"/>
        <v>-146.15564122163846</v>
      </c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5.95">
      <c r="A634" s="70">
        <f t="shared" si="120"/>
        <v>623</v>
      </c>
      <c r="B634" s="71">
        <f t="shared" ca="1" si="121"/>
        <v>35.689255462874861</v>
      </c>
      <c r="C634" s="1">
        <f t="shared" si="122"/>
        <v>9500000</v>
      </c>
      <c r="D634" s="1">
        <f t="shared" si="123"/>
        <v>0.45</v>
      </c>
      <c r="E634" s="1">
        <f t="shared" ca="1" si="124"/>
        <v>339.04792689731119</v>
      </c>
      <c r="F634" s="71">
        <f t="shared" ca="1" si="125"/>
        <v>152.57156710379004</v>
      </c>
      <c r="G634" s="1">
        <f t="shared" ca="1" si="126"/>
        <v>186.47635979352114</v>
      </c>
      <c r="H634" s="1">
        <f t="shared" ca="1" si="127"/>
        <v>55.942907938056344</v>
      </c>
      <c r="I634" s="1">
        <f t="shared" ca="1" si="128"/>
        <v>130.53345185546479</v>
      </c>
      <c r="J634" s="1">
        <f t="shared" ca="1" si="118"/>
        <v>91.373416298825347</v>
      </c>
      <c r="K634" s="71">
        <f t="shared" ca="1" si="129"/>
        <v>-39.160035556639436</v>
      </c>
      <c r="L634" s="72">
        <f t="shared" ca="1" si="119"/>
        <v>-130.53345185546479</v>
      </c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5.95">
      <c r="A635" s="70">
        <f t="shared" si="120"/>
        <v>624</v>
      </c>
      <c r="B635" s="71">
        <f t="shared" ca="1" si="121"/>
        <v>51.022317466968566</v>
      </c>
      <c r="C635" s="1">
        <f t="shared" si="122"/>
        <v>9500000</v>
      </c>
      <c r="D635" s="1">
        <f t="shared" si="123"/>
        <v>0.45</v>
      </c>
      <c r="E635" s="1">
        <f t="shared" ca="1" si="124"/>
        <v>484.7120159362014</v>
      </c>
      <c r="F635" s="71">
        <f t="shared" ca="1" si="125"/>
        <v>218.12040717129062</v>
      </c>
      <c r="G635" s="1">
        <f t="shared" ca="1" si="126"/>
        <v>266.5916087649108</v>
      </c>
      <c r="H635" s="1">
        <f t="shared" ca="1" si="127"/>
        <v>79.977482629473243</v>
      </c>
      <c r="I635" s="1">
        <f t="shared" ca="1" si="128"/>
        <v>186.61412613543757</v>
      </c>
      <c r="J635" s="1">
        <f t="shared" ca="1" si="118"/>
        <v>130.62988829480631</v>
      </c>
      <c r="K635" s="71">
        <f t="shared" ca="1" si="129"/>
        <v>-55.984237840631273</v>
      </c>
      <c r="L635" s="72">
        <f t="shared" ca="1" si="119"/>
        <v>-186.61412613543757</v>
      </c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5.95">
      <c r="A636" s="70">
        <f t="shared" si="120"/>
        <v>625</v>
      </c>
      <c r="B636" s="71">
        <f t="shared" ca="1" si="121"/>
        <v>51.720636912532783</v>
      </c>
      <c r="C636" s="1">
        <f t="shared" si="122"/>
        <v>9500000</v>
      </c>
      <c r="D636" s="1">
        <f t="shared" si="123"/>
        <v>0.45</v>
      </c>
      <c r="E636" s="1">
        <f t="shared" ca="1" si="124"/>
        <v>491.34605066906141</v>
      </c>
      <c r="F636" s="71">
        <f t="shared" ca="1" si="125"/>
        <v>221.10572280107763</v>
      </c>
      <c r="G636" s="1">
        <f t="shared" ca="1" si="126"/>
        <v>270.24032786798375</v>
      </c>
      <c r="H636" s="1">
        <f t="shared" ca="1" si="127"/>
        <v>81.072098360395117</v>
      </c>
      <c r="I636" s="1">
        <f t="shared" ca="1" si="128"/>
        <v>189.16822950758865</v>
      </c>
      <c r="J636" s="1">
        <f t="shared" ca="1" si="118"/>
        <v>132.41776065531204</v>
      </c>
      <c r="K636" s="71">
        <f t="shared" ca="1" si="129"/>
        <v>-56.75046885227659</v>
      </c>
      <c r="L636" s="72">
        <f t="shared" ca="1" si="119"/>
        <v>-189.16822950758865</v>
      </c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5.95">
      <c r="A637" s="70">
        <f t="shared" si="120"/>
        <v>626</v>
      </c>
      <c r="B637" s="71">
        <f t="shared" ca="1" si="121"/>
        <v>32.63355943403991</v>
      </c>
      <c r="C637" s="1">
        <f t="shared" si="122"/>
        <v>9500000</v>
      </c>
      <c r="D637" s="1">
        <f t="shared" si="123"/>
        <v>0.45</v>
      </c>
      <c r="E637" s="1">
        <f t="shared" ca="1" si="124"/>
        <v>310.01881462337917</v>
      </c>
      <c r="F637" s="71">
        <f t="shared" ca="1" si="125"/>
        <v>139.50846658052063</v>
      </c>
      <c r="G637" s="1">
        <f t="shared" ca="1" si="126"/>
        <v>170.51034804285854</v>
      </c>
      <c r="H637" s="1">
        <f t="shared" ca="1" si="127"/>
        <v>51.153104412857559</v>
      </c>
      <c r="I637" s="1">
        <f t="shared" ca="1" si="128"/>
        <v>119.35724363000098</v>
      </c>
      <c r="J637" s="1">
        <f t="shared" ca="1" si="118"/>
        <v>83.550070541000679</v>
      </c>
      <c r="K637" s="71">
        <f t="shared" ca="1" si="129"/>
        <v>-35.807173089000294</v>
      </c>
      <c r="L637" s="72">
        <f t="shared" ca="1" si="119"/>
        <v>-119.35724363000098</v>
      </c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5.95">
      <c r="A638" s="70">
        <f t="shared" si="120"/>
        <v>627</v>
      </c>
      <c r="B638" s="71">
        <f t="shared" ca="1" si="121"/>
        <v>38.5069204775278</v>
      </c>
      <c r="C638" s="1">
        <f t="shared" si="122"/>
        <v>9500000</v>
      </c>
      <c r="D638" s="1">
        <f t="shared" si="123"/>
        <v>0.45</v>
      </c>
      <c r="E638" s="1">
        <f t="shared" ca="1" si="124"/>
        <v>365.8157445365141</v>
      </c>
      <c r="F638" s="71">
        <f t="shared" ca="1" si="125"/>
        <v>164.61708504143135</v>
      </c>
      <c r="G638" s="1">
        <f t="shared" ca="1" si="126"/>
        <v>201.19865949508275</v>
      </c>
      <c r="H638" s="1">
        <f t="shared" ca="1" si="127"/>
        <v>60.359597848524821</v>
      </c>
      <c r="I638" s="1">
        <f t="shared" ca="1" si="128"/>
        <v>140.83906164655792</v>
      </c>
      <c r="J638" s="1">
        <f t="shared" ca="1" si="118"/>
        <v>98.587343152590535</v>
      </c>
      <c r="K638" s="71">
        <f t="shared" ca="1" si="129"/>
        <v>-42.251718493967374</v>
      </c>
      <c r="L638" s="72">
        <f t="shared" ca="1" si="119"/>
        <v>-140.83906164655792</v>
      </c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5.95">
      <c r="A639" s="70">
        <f t="shared" si="120"/>
        <v>628</v>
      </c>
      <c r="B639" s="71">
        <f t="shared" ca="1" si="121"/>
        <v>43.844169482865269</v>
      </c>
      <c r="C639" s="1">
        <f t="shared" si="122"/>
        <v>9500000</v>
      </c>
      <c r="D639" s="1">
        <f t="shared" si="123"/>
        <v>0.45</v>
      </c>
      <c r="E639" s="1">
        <f t="shared" ca="1" si="124"/>
        <v>416.51961008722009</v>
      </c>
      <c r="F639" s="71">
        <f t="shared" ca="1" si="125"/>
        <v>187.43382453924903</v>
      </c>
      <c r="G639" s="1">
        <f t="shared" ca="1" si="126"/>
        <v>229.08578554797106</v>
      </c>
      <c r="H639" s="1">
        <f t="shared" ca="1" si="127"/>
        <v>68.725735664391308</v>
      </c>
      <c r="I639" s="1">
        <f t="shared" ca="1" si="128"/>
        <v>160.36004988357973</v>
      </c>
      <c r="J639" s="1">
        <f t="shared" ca="1" si="118"/>
        <v>112.2520349185058</v>
      </c>
      <c r="K639" s="71">
        <f t="shared" ca="1" si="129"/>
        <v>-48.10801496507392</v>
      </c>
      <c r="L639" s="72">
        <f t="shared" ca="1" si="119"/>
        <v>-160.36004988357973</v>
      </c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5.95">
      <c r="A640" s="70">
        <f t="shared" si="120"/>
        <v>629</v>
      </c>
      <c r="B640" s="71">
        <f t="shared" ca="1" si="121"/>
        <v>43.142086830225814</v>
      </c>
      <c r="C640" s="1">
        <f t="shared" si="122"/>
        <v>9500000</v>
      </c>
      <c r="D640" s="1">
        <f t="shared" si="123"/>
        <v>0.45</v>
      </c>
      <c r="E640" s="1">
        <f t="shared" ca="1" si="124"/>
        <v>409.84982488714525</v>
      </c>
      <c r="F640" s="71">
        <f t="shared" ca="1" si="125"/>
        <v>184.43242119921536</v>
      </c>
      <c r="G640" s="1">
        <f t="shared" ca="1" si="126"/>
        <v>225.41740368792989</v>
      </c>
      <c r="H640" s="1">
        <f t="shared" ca="1" si="127"/>
        <v>67.625221106378959</v>
      </c>
      <c r="I640" s="1">
        <f t="shared" ca="1" si="128"/>
        <v>157.79218258155095</v>
      </c>
      <c r="J640" s="1">
        <f t="shared" ca="1" si="118"/>
        <v>110.45452780708565</v>
      </c>
      <c r="K640" s="71">
        <f t="shared" ca="1" si="129"/>
        <v>-47.337654774465285</v>
      </c>
      <c r="L640" s="72">
        <f t="shared" ca="1" si="119"/>
        <v>-157.79218258155095</v>
      </c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5.95">
      <c r="A641" s="70">
        <f t="shared" si="120"/>
        <v>630</v>
      </c>
      <c r="B641" s="71">
        <f t="shared" ca="1" si="121"/>
        <v>45.858077888100361</v>
      </c>
      <c r="C641" s="1">
        <f t="shared" si="122"/>
        <v>9500000</v>
      </c>
      <c r="D641" s="1">
        <f t="shared" si="123"/>
        <v>0.45</v>
      </c>
      <c r="E641" s="1">
        <f t="shared" ca="1" si="124"/>
        <v>435.65173993695345</v>
      </c>
      <c r="F641" s="71">
        <f t="shared" ca="1" si="125"/>
        <v>196.04328297162905</v>
      </c>
      <c r="G641" s="1">
        <f t="shared" ca="1" si="126"/>
        <v>239.60845696532439</v>
      </c>
      <c r="H641" s="1">
        <f t="shared" ca="1" si="127"/>
        <v>71.882537089597321</v>
      </c>
      <c r="I641" s="1">
        <f t="shared" ca="1" si="128"/>
        <v>167.72591987572707</v>
      </c>
      <c r="J641" s="1">
        <f t="shared" ca="1" si="118"/>
        <v>117.40814391300894</v>
      </c>
      <c r="K641" s="71">
        <f t="shared" ca="1" si="129"/>
        <v>-50.317775962718123</v>
      </c>
      <c r="L641" s="72">
        <f t="shared" ca="1" si="119"/>
        <v>-167.72591987572707</v>
      </c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5.95">
      <c r="A642" s="70">
        <f t="shared" si="120"/>
        <v>631</v>
      </c>
      <c r="B642" s="71">
        <f t="shared" ca="1" si="121"/>
        <v>40.125409636041603</v>
      </c>
      <c r="C642" s="1">
        <f t="shared" si="122"/>
        <v>9500000</v>
      </c>
      <c r="D642" s="1">
        <f t="shared" si="123"/>
        <v>0.45</v>
      </c>
      <c r="E642" s="1">
        <f t="shared" ca="1" si="124"/>
        <v>381.19139154239525</v>
      </c>
      <c r="F642" s="71">
        <f t="shared" ca="1" si="125"/>
        <v>171.53612619407787</v>
      </c>
      <c r="G642" s="1">
        <f t="shared" ca="1" si="126"/>
        <v>209.65526534831739</v>
      </c>
      <c r="H642" s="1">
        <f t="shared" ca="1" si="127"/>
        <v>62.896579604495216</v>
      </c>
      <c r="I642" s="1">
        <f t="shared" ca="1" si="128"/>
        <v>146.75868574382218</v>
      </c>
      <c r="J642" s="1">
        <f t="shared" ca="1" si="118"/>
        <v>102.73108002067552</v>
      </c>
      <c r="K642" s="71">
        <f t="shared" ca="1" si="129"/>
        <v>-44.027605723146657</v>
      </c>
      <c r="L642" s="72">
        <f t="shared" ca="1" si="119"/>
        <v>-146.75868574382218</v>
      </c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5.95">
      <c r="A643" s="70">
        <f t="shared" si="120"/>
        <v>632</v>
      </c>
      <c r="B643" s="71">
        <f t="shared" ca="1" si="121"/>
        <v>33.476827757580814</v>
      </c>
      <c r="C643" s="1">
        <f t="shared" si="122"/>
        <v>9500000</v>
      </c>
      <c r="D643" s="1">
        <f t="shared" si="123"/>
        <v>0.45</v>
      </c>
      <c r="E643" s="1">
        <f t="shared" ca="1" si="124"/>
        <v>318.02986369701773</v>
      </c>
      <c r="F643" s="71">
        <f t="shared" ca="1" si="125"/>
        <v>143.11343866365797</v>
      </c>
      <c r="G643" s="1">
        <f t="shared" ca="1" si="126"/>
        <v>174.91642503335976</v>
      </c>
      <c r="H643" s="1">
        <f t="shared" ca="1" si="127"/>
        <v>52.474927510007923</v>
      </c>
      <c r="I643" s="1">
        <f t="shared" ca="1" si="128"/>
        <v>122.44149752335184</v>
      </c>
      <c r="J643" s="1">
        <f t="shared" ca="1" si="118"/>
        <v>85.709048266346286</v>
      </c>
      <c r="K643" s="71">
        <f t="shared" ca="1" si="129"/>
        <v>-36.732449257005548</v>
      </c>
      <c r="L643" s="72">
        <f t="shared" ca="1" si="119"/>
        <v>-122.44149752335184</v>
      </c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5.95">
      <c r="A644" s="70">
        <f t="shared" si="120"/>
        <v>633</v>
      </c>
      <c r="B644" s="71">
        <f t="shared" ca="1" si="121"/>
        <v>44.440792096143291</v>
      </c>
      <c r="C644" s="1">
        <f t="shared" si="122"/>
        <v>9500000</v>
      </c>
      <c r="D644" s="1">
        <f t="shared" si="123"/>
        <v>0.45</v>
      </c>
      <c r="E644" s="1">
        <f t="shared" ca="1" si="124"/>
        <v>422.18752491336124</v>
      </c>
      <c r="F644" s="71">
        <f t="shared" ca="1" si="125"/>
        <v>189.98438621101258</v>
      </c>
      <c r="G644" s="1">
        <f t="shared" ca="1" si="126"/>
        <v>232.20313870234867</v>
      </c>
      <c r="H644" s="1">
        <f t="shared" ca="1" si="127"/>
        <v>69.660941610704597</v>
      </c>
      <c r="I644" s="1">
        <f t="shared" ca="1" si="128"/>
        <v>162.54219709164408</v>
      </c>
      <c r="J644" s="1">
        <f t="shared" ca="1" si="118"/>
        <v>113.77953796415085</v>
      </c>
      <c r="K644" s="71">
        <f t="shared" ca="1" si="129"/>
        <v>-48.762659127493222</v>
      </c>
      <c r="L644" s="72">
        <f t="shared" ca="1" si="119"/>
        <v>-162.54219709164408</v>
      </c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5.95">
      <c r="A645" s="70">
        <f t="shared" si="120"/>
        <v>634</v>
      </c>
      <c r="B645" s="71">
        <f t="shared" ca="1" si="121"/>
        <v>36.224342993057135</v>
      </c>
      <c r="C645" s="1">
        <f t="shared" si="122"/>
        <v>9500000</v>
      </c>
      <c r="D645" s="1">
        <f t="shared" si="123"/>
        <v>0.45</v>
      </c>
      <c r="E645" s="1">
        <f t="shared" ca="1" si="124"/>
        <v>344.13125843404282</v>
      </c>
      <c r="F645" s="71">
        <f t="shared" ca="1" si="125"/>
        <v>154.85906629531928</v>
      </c>
      <c r="G645" s="1">
        <f t="shared" ca="1" si="126"/>
        <v>189.27219213872354</v>
      </c>
      <c r="H645" s="1">
        <f t="shared" ca="1" si="127"/>
        <v>56.781657641617059</v>
      </c>
      <c r="I645" s="1">
        <f t="shared" ca="1" si="128"/>
        <v>132.49053449710647</v>
      </c>
      <c r="J645" s="1">
        <f t="shared" ca="1" si="118"/>
        <v>92.743374147974521</v>
      </c>
      <c r="K645" s="71">
        <f t="shared" ca="1" si="129"/>
        <v>-39.747160349131939</v>
      </c>
      <c r="L645" s="72">
        <f t="shared" ca="1" si="119"/>
        <v>-132.49053449710647</v>
      </c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5.95">
      <c r="A646" s="70">
        <f t="shared" si="120"/>
        <v>635</v>
      </c>
      <c r="B646" s="71">
        <f t="shared" ca="1" si="121"/>
        <v>31.163802166811823</v>
      </c>
      <c r="C646" s="1">
        <f t="shared" si="122"/>
        <v>9500000</v>
      </c>
      <c r="D646" s="1">
        <f t="shared" si="123"/>
        <v>0.45</v>
      </c>
      <c r="E646" s="1">
        <f t="shared" ca="1" si="124"/>
        <v>296.05612058471235</v>
      </c>
      <c r="F646" s="71">
        <f t="shared" ca="1" si="125"/>
        <v>133.22525426312055</v>
      </c>
      <c r="G646" s="1">
        <f t="shared" ca="1" si="126"/>
        <v>162.8308663215918</v>
      </c>
      <c r="H646" s="1">
        <f t="shared" ca="1" si="127"/>
        <v>48.849259896477541</v>
      </c>
      <c r="I646" s="1">
        <f t="shared" ca="1" si="128"/>
        <v>113.98160642511425</v>
      </c>
      <c r="J646" s="1">
        <f t="shared" ca="1" si="118"/>
        <v>79.787124497579967</v>
      </c>
      <c r="K646" s="71">
        <f t="shared" ca="1" si="129"/>
        <v>-34.194481927534277</v>
      </c>
      <c r="L646" s="72">
        <f t="shared" ca="1" si="119"/>
        <v>-113.98160642511425</v>
      </c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5.95">
      <c r="A647" s="70">
        <f t="shared" si="120"/>
        <v>636</v>
      </c>
      <c r="B647" s="71">
        <f t="shared" ca="1" si="121"/>
        <v>32.572708537865296</v>
      </c>
      <c r="C647" s="1">
        <f t="shared" si="122"/>
        <v>9500000</v>
      </c>
      <c r="D647" s="1">
        <f t="shared" si="123"/>
        <v>0.45</v>
      </c>
      <c r="E647" s="1">
        <f t="shared" ca="1" si="124"/>
        <v>309.44073110972028</v>
      </c>
      <c r="F647" s="71">
        <f t="shared" ca="1" si="125"/>
        <v>139.24832899937414</v>
      </c>
      <c r="G647" s="1">
        <f t="shared" ca="1" si="126"/>
        <v>170.19240211034614</v>
      </c>
      <c r="H647" s="1">
        <f t="shared" ca="1" si="127"/>
        <v>51.057720633103841</v>
      </c>
      <c r="I647" s="1">
        <f t="shared" ca="1" si="128"/>
        <v>119.1346814772423</v>
      </c>
      <c r="J647" s="1">
        <f t="shared" ca="1" si="118"/>
        <v>83.394277034069603</v>
      </c>
      <c r="K647" s="71">
        <f t="shared" ca="1" si="129"/>
        <v>-35.740404443172686</v>
      </c>
      <c r="L647" s="72">
        <f t="shared" ca="1" si="119"/>
        <v>-119.1346814772423</v>
      </c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5.95">
      <c r="A648" s="70">
        <f t="shared" si="120"/>
        <v>637</v>
      </c>
      <c r="B648" s="71">
        <f t="shared" ca="1" si="121"/>
        <v>52.409129951823928</v>
      </c>
      <c r="C648" s="1">
        <f t="shared" si="122"/>
        <v>9500000</v>
      </c>
      <c r="D648" s="1">
        <f t="shared" si="123"/>
        <v>0.45</v>
      </c>
      <c r="E648" s="1">
        <f t="shared" ca="1" si="124"/>
        <v>497.88673454232736</v>
      </c>
      <c r="F648" s="71">
        <f t="shared" ca="1" si="125"/>
        <v>224.04903054404733</v>
      </c>
      <c r="G648" s="1">
        <f t="shared" ca="1" si="126"/>
        <v>273.83770399828006</v>
      </c>
      <c r="H648" s="1">
        <f t="shared" ca="1" si="127"/>
        <v>82.151311199484013</v>
      </c>
      <c r="I648" s="1">
        <f t="shared" ca="1" si="128"/>
        <v>191.68639279879605</v>
      </c>
      <c r="J648" s="1">
        <f t="shared" ca="1" si="118"/>
        <v>134.18047495915724</v>
      </c>
      <c r="K648" s="71">
        <f t="shared" ca="1" si="129"/>
        <v>-57.505917839638812</v>
      </c>
      <c r="L648" s="72">
        <f t="shared" ca="1" si="119"/>
        <v>-191.68639279879605</v>
      </c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5.95">
      <c r="A649" s="70">
        <f t="shared" si="120"/>
        <v>638</v>
      </c>
      <c r="B649" s="71">
        <f t="shared" ca="1" si="121"/>
        <v>36.026715142971391</v>
      </c>
      <c r="C649" s="1">
        <f t="shared" si="122"/>
        <v>9500000</v>
      </c>
      <c r="D649" s="1">
        <f t="shared" si="123"/>
        <v>0.45</v>
      </c>
      <c r="E649" s="1">
        <f t="shared" ca="1" si="124"/>
        <v>342.25379385822822</v>
      </c>
      <c r="F649" s="71">
        <f t="shared" ca="1" si="125"/>
        <v>154.01420723620271</v>
      </c>
      <c r="G649" s="1">
        <f t="shared" ca="1" si="126"/>
        <v>188.23958662202551</v>
      </c>
      <c r="H649" s="1">
        <f t="shared" ca="1" si="127"/>
        <v>56.47187598660765</v>
      </c>
      <c r="I649" s="1">
        <f t="shared" ca="1" si="128"/>
        <v>131.76771063541787</v>
      </c>
      <c r="J649" s="1">
        <f t="shared" ca="1" si="118"/>
        <v>92.237397444792506</v>
      </c>
      <c r="K649" s="71">
        <f t="shared" ca="1" si="129"/>
        <v>-39.530313190625357</v>
      </c>
      <c r="L649" s="72">
        <f t="shared" ca="1" si="119"/>
        <v>-131.76771063541787</v>
      </c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5.95">
      <c r="A650" s="70">
        <f t="shared" si="120"/>
        <v>639</v>
      </c>
      <c r="B650" s="71">
        <f t="shared" ca="1" si="121"/>
        <v>33.417711170028092</v>
      </c>
      <c r="C650" s="1">
        <f t="shared" si="122"/>
        <v>9500000</v>
      </c>
      <c r="D650" s="1">
        <f t="shared" si="123"/>
        <v>0.45</v>
      </c>
      <c r="E650" s="1">
        <f t="shared" ca="1" si="124"/>
        <v>317.46825611526685</v>
      </c>
      <c r="F650" s="71">
        <f t="shared" ca="1" si="125"/>
        <v>142.86071525187009</v>
      </c>
      <c r="G650" s="1">
        <f t="shared" ca="1" si="126"/>
        <v>174.60754086339676</v>
      </c>
      <c r="H650" s="1">
        <f t="shared" ca="1" si="127"/>
        <v>52.382262259019029</v>
      </c>
      <c r="I650" s="1">
        <f t="shared" ca="1" si="128"/>
        <v>122.22527860437773</v>
      </c>
      <c r="J650" s="1">
        <f t="shared" ca="1" si="118"/>
        <v>85.557695023064412</v>
      </c>
      <c r="K650" s="71">
        <f t="shared" ca="1" si="129"/>
        <v>-36.667583581313316</v>
      </c>
      <c r="L650" s="72">
        <f t="shared" ca="1" si="119"/>
        <v>-122.22527860437773</v>
      </c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5.95">
      <c r="A651" s="70">
        <f t="shared" si="120"/>
        <v>640</v>
      </c>
      <c r="B651" s="71">
        <f t="shared" ca="1" si="121"/>
        <v>42.13192386216803</v>
      </c>
      <c r="C651" s="1">
        <f t="shared" si="122"/>
        <v>9500000</v>
      </c>
      <c r="D651" s="1">
        <f t="shared" si="123"/>
        <v>0.45</v>
      </c>
      <c r="E651" s="1">
        <f t="shared" ca="1" si="124"/>
        <v>400.25327669059629</v>
      </c>
      <c r="F651" s="71">
        <f t="shared" ca="1" si="125"/>
        <v>180.11397451076834</v>
      </c>
      <c r="G651" s="1">
        <f t="shared" ca="1" si="126"/>
        <v>220.13930217982795</v>
      </c>
      <c r="H651" s="1">
        <f t="shared" ca="1" si="127"/>
        <v>66.041790653948382</v>
      </c>
      <c r="I651" s="1">
        <f t="shared" ca="1" si="128"/>
        <v>154.09751152587955</v>
      </c>
      <c r="J651" s="1">
        <f t="shared" ca="1" si="118"/>
        <v>107.86825806811568</v>
      </c>
      <c r="K651" s="71">
        <f t="shared" ca="1" si="129"/>
        <v>-46.229253457763868</v>
      </c>
      <c r="L651" s="72">
        <f t="shared" ca="1" si="119"/>
        <v>-154.09751152587955</v>
      </c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5.95">
      <c r="A652" s="70">
        <f t="shared" si="120"/>
        <v>641</v>
      </c>
      <c r="B652" s="71">
        <f t="shared" ca="1" si="121"/>
        <v>28.293441093498032</v>
      </c>
      <c r="C652" s="1">
        <f t="shared" si="122"/>
        <v>9500000</v>
      </c>
      <c r="D652" s="1">
        <f t="shared" si="123"/>
        <v>0.45</v>
      </c>
      <c r="E652" s="1">
        <f t="shared" ca="1" si="124"/>
        <v>268.78769038823128</v>
      </c>
      <c r="F652" s="71">
        <f t="shared" ca="1" si="125"/>
        <v>120.95446067470408</v>
      </c>
      <c r="G652" s="1">
        <f t="shared" ca="1" si="126"/>
        <v>147.8332297135272</v>
      </c>
      <c r="H652" s="1">
        <f t="shared" ca="1" si="127"/>
        <v>44.349968914058159</v>
      </c>
      <c r="I652" s="1">
        <f t="shared" ca="1" si="128"/>
        <v>103.48326079946904</v>
      </c>
      <c r="J652" s="1">
        <f t="shared" ref="J652:J715" ca="1" si="130" xml:space="preserve"> I652*(1-$B$6)</f>
        <v>72.43828255962832</v>
      </c>
      <c r="K652" s="71">
        <f t="shared" ca="1" si="129"/>
        <v>-31.044978239840709</v>
      </c>
      <c r="L652" s="72">
        <f t="shared" ref="L652:L715" ca="1" si="131">-I652</f>
        <v>-103.48326079946904</v>
      </c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5.95">
      <c r="A653" s="70">
        <f t="shared" si="120"/>
        <v>642</v>
      </c>
      <c r="B653" s="71">
        <f t="shared" ca="1" si="121"/>
        <v>35.647215219977909</v>
      </c>
      <c r="C653" s="1">
        <f t="shared" si="122"/>
        <v>9500000</v>
      </c>
      <c r="D653" s="1">
        <f t="shared" si="123"/>
        <v>0.45</v>
      </c>
      <c r="E653" s="1">
        <f t="shared" ca="1" si="124"/>
        <v>338.64854458979011</v>
      </c>
      <c r="F653" s="71">
        <f t="shared" ca="1" si="125"/>
        <v>152.39184506540556</v>
      </c>
      <c r="G653" s="1">
        <f t="shared" ca="1" si="126"/>
        <v>186.25669952438454</v>
      </c>
      <c r="H653" s="1">
        <f t="shared" ca="1" si="127"/>
        <v>55.877009857315365</v>
      </c>
      <c r="I653" s="1">
        <f t="shared" ca="1" si="128"/>
        <v>130.37968966706919</v>
      </c>
      <c r="J653" s="1">
        <f t="shared" ca="1" si="130"/>
        <v>91.265782766948419</v>
      </c>
      <c r="K653" s="71">
        <f t="shared" ca="1" si="129"/>
        <v>-39.113906900120753</v>
      </c>
      <c r="L653" s="72">
        <f t="shared" ca="1" si="131"/>
        <v>-130.37968966706919</v>
      </c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5.95">
      <c r="A654" s="70">
        <f t="shared" si="120"/>
        <v>643</v>
      </c>
      <c r="B654" s="71">
        <f t="shared" ca="1" si="121"/>
        <v>28.409430284082084</v>
      </c>
      <c r="C654" s="1">
        <f t="shared" si="122"/>
        <v>9500000</v>
      </c>
      <c r="D654" s="1">
        <f t="shared" si="123"/>
        <v>0.45</v>
      </c>
      <c r="E654" s="1">
        <f t="shared" ca="1" si="124"/>
        <v>269.88958769877985</v>
      </c>
      <c r="F654" s="71">
        <f t="shared" ca="1" si="125"/>
        <v>121.45031446445094</v>
      </c>
      <c r="G654" s="1">
        <f t="shared" ca="1" si="126"/>
        <v>148.43927323432891</v>
      </c>
      <c r="H654" s="1">
        <f t="shared" ca="1" si="127"/>
        <v>44.531781970298674</v>
      </c>
      <c r="I654" s="1">
        <f t="shared" ca="1" si="128"/>
        <v>103.90749126403023</v>
      </c>
      <c r="J654" s="1">
        <f t="shared" ca="1" si="130"/>
        <v>72.735243884821159</v>
      </c>
      <c r="K654" s="71">
        <f t="shared" ca="1" si="129"/>
        <v>-31.172247379209068</v>
      </c>
      <c r="L654" s="72">
        <f t="shared" ca="1" si="131"/>
        <v>-103.90749126403023</v>
      </c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5.95">
      <c r="A655" s="70">
        <f t="shared" si="120"/>
        <v>644</v>
      </c>
      <c r="B655" s="71">
        <f t="shared" ca="1" si="121"/>
        <v>47.39624587299916</v>
      </c>
      <c r="C655" s="1">
        <f t="shared" si="122"/>
        <v>9500000</v>
      </c>
      <c r="D655" s="1">
        <f t="shared" si="123"/>
        <v>0.45</v>
      </c>
      <c r="E655" s="1">
        <f t="shared" ca="1" si="124"/>
        <v>450.26433579349202</v>
      </c>
      <c r="F655" s="71">
        <f t="shared" ca="1" si="125"/>
        <v>202.61895110707141</v>
      </c>
      <c r="G655" s="1">
        <f t="shared" ca="1" si="126"/>
        <v>247.64538468642061</v>
      </c>
      <c r="H655" s="1">
        <f t="shared" ca="1" si="127"/>
        <v>74.293615405926175</v>
      </c>
      <c r="I655" s="1">
        <f t="shared" ca="1" si="128"/>
        <v>173.35176928049444</v>
      </c>
      <c r="J655" s="1">
        <f t="shared" ca="1" si="130"/>
        <v>121.3462384963461</v>
      </c>
      <c r="K655" s="71">
        <f t="shared" ca="1" si="129"/>
        <v>-52.005530784148327</v>
      </c>
      <c r="L655" s="72">
        <f t="shared" ca="1" si="131"/>
        <v>-173.35176928049444</v>
      </c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5.95">
      <c r="A656" s="70">
        <f t="shared" si="120"/>
        <v>645</v>
      </c>
      <c r="B656" s="71">
        <f t="shared" ca="1" si="121"/>
        <v>32.285656389161701</v>
      </c>
      <c r="C656" s="1">
        <f t="shared" si="122"/>
        <v>9500000</v>
      </c>
      <c r="D656" s="1">
        <f t="shared" si="123"/>
        <v>0.45</v>
      </c>
      <c r="E656" s="1">
        <f t="shared" ca="1" si="124"/>
        <v>306.71373569703616</v>
      </c>
      <c r="F656" s="71">
        <f t="shared" ca="1" si="125"/>
        <v>138.02118106366626</v>
      </c>
      <c r="G656" s="1">
        <f t="shared" ca="1" si="126"/>
        <v>168.69255463336989</v>
      </c>
      <c r="H656" s="1">
        <f t="shared" ca="1" si="127"/>
        <v>50.607766390010966</v>
      </c>
      <c r="I656" s="1">
        <f t="shared" ca="1" si="128"/>
        <v>118.08478824335893</v>
      </c>
      <c r="J656" s="1">
        <f t="shared" ca="1" si="130"/>
        <v>82.65935177035125</v>
      </c>
      <c r="K656" s="71">
        <f t="shared" ca="1" si="129"/>
        <v>-35.425436473007679</v>
      </c>
      <c r="L656" s="72">
        <f t="shared" ca="1" si="131"/>
        <v>-118.08478824335893</v>
      </c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5.95">
      <c r="A657" s="70">
        <f t="shared" si="120"/>
        <v>646</v>
      </c>
      <c r="B657" s="71">
        <f t="shared" ca="1" si="121"/>
        <v>37.855365559007844</v>
      </c>
      <c r="C657" s="1">
        <f t="shared" si="122"/>
        <v>9500000</v>
      </c>
      <c r="D657" s="1">
        <f t="shared" si="123"/>
        <v>0.45</v>
      </c>
      <c r="E657" s="1">
        <f t="shared" ca="1" si="124"/>
        <v>359.62597281057452</v>
      </c>
      <c r="F657" s="71">
        <f t="shared" ca="1" si="125"/>
        <v>161.83168776475853</v>
      </c>
      <c r="G657" s="1">
        <f t="shared" ca="1" si="126"/>
        <v>197.794285045816</v>
      </c>
      <c r="H657" s="1">
        <f t="shared" ca="1" si="127"/>
        <v>59.338285513744793</v>
      </c>
      <c r="I657" s="1">
        <f t="shared" ca="1" si="128"/>
        <v>138.45599953207119</v>
      </c>
      <c r="J657" s="1">
        <f t="shared" ca="1" si="130"/>
        <v>96.919199672449821</v>
      </c>
      <c r="K657" s="71">
        <f t="shared" ca="1" si="129"/>
        <v>-41.536799859621354</v>
      </c>
      <c r="L657" s="72">
        <f t="shared" ca="1" si="131"/>
        <v>-138.45599953207119</v>
      </c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5.95">
      <c r="A658" s="70">
        <f t="shared" si="120"/>
        <v>647</v>
      </c>
      <c r="B658" s="71">
        <f t="shared" ca="1" si="121"/>
        <v>36.027483165248285</v>
      </c>
      <c r="C658" s="1">
        <f t="shared" si="122"/>
        <v>9500000</v>
      </c>
      <c r="D658" s="1">
        <f t="shared" si="123"/>
        <v>0.45</v>
      </c>
      <c r="E658" s="1">
        <f t="shared" ca="1" si="124"/>
        <v>342.26109006985871</v>
      </c>
      <c r="F658" s="71">
        <f t="shared" ca="1" si="125"/>
        <v>154.01749053143644</v>
      </c>
      <c r="G658" s="1">
        <f t="shared" ca="1" si="126"/>
        <v>188.24359953842227</v>
      </c>
      <c r="H658" s="1">
        <f t="shared" ca="1" si="127"/>
        <v>56.473079861526678</v>
      </c>
      <c r="I658" s="1">
        <f t="shared" ca="1" si="128"/>
        <v>131.77051967689559</v>
      </c>
      <c r="J658" s="1">
        <f t="shared" ca="1" si="130"/>
        <v>92.239363773826909</v>
      </c>
      <c r="K658" s="71">
        <f t="shared" ca="1" si="129"/>
        <v>-39.531155903068672</v>
      </c>
      <c r="L658" s="72">
        <f t="shared" ca="1" si="131"/>
        <v>-131.77051967689559</v>
      </c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5.95">
      <c r="A659" s="70">
        <f t="shared" si="120"/>
        <v>648</v>
      </c>
      <c r="B659" s="71">
        <f t="shared" ca="1" si="121"/>
        <v>46.034269535009628</v>
      </c>
      <c r="C659" s="1">
        <f t="shared" si="122"/>
        <v>9500000</v>
      </c>
      <c r="D659" s="1">
        <f t="shared" si="123"/>
        <v>0.45</v>
      </c>
      <c r="E659" s="1">
        <f t="shared" ca="1" si="124"/>
        <v>437.32556058259149</v>
      </c>
      <c r="F659" s="71">
        <f t="shared" ca="1" si="125"/>
        <v>196.79650226216617</v>
      </c>
      <c r="G659" s="1">
        <f t="shared" ca="1" si="126"/>
        <v>240.52905832042532</v>
      </c>
      <c r="H659" s="1">
        <f t="shared" ca="1" si="127"/>
        <v>72.158717496127593</v>
      </c>
      <c r="I659" s="1">
        <f t="shared" ca="1" si="128"/>
        <v>168.37034082429773</v>
      </c>
      <c r="J659" s="1">
        <f t="shared" ca="1" si="130"/>
        <v>117.8592385770084</v>
      </c>
      <c r="K659" s="71">
        <f t="shared" ca="1" si="129"/>
        <v>-50.511102247289315</v>
      </c>
      <c r="L659" s="72">
        <f t="shared" ca="1" si="131"/>
        <v>-168.37034082429773</v>
      </c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5.95">
      <c r="A660" s="70">
        <f t="shared" si="120"/>
        <v>649</v>
      </c>
      <c r="B660" s="71">
        <f t="shared" ca="1" si="121"/>
        <v>30.440219007245393</v>
      </c>
      <c r="C660" s="1">
        <f t="shared" si="122"/>
        <v>9500000</v>
      </c>
      <c r="D660" s="1">
        <f t="shared" si="123"/>
        <v>0.45</v>
      </c>
      <c r="E660" s="1">
        <f t="shared" ca="1" si="124"/>
        <v>289.18208056883122</v>
      </c>
      <c r="F660" s="71">
        <f t="shared" ca="1" si="125"/>
        <v>130.13193625597407</v>
      </c>
      <c r="G660" s="1">
        <f t="shared" ca="1" si="126"/>
        <v>159.05014431285716</v>
      </c>
      <c r="H660" s="1">
        <f t="shared" ca="1" si="127"/>
        <v>47.715043293857143</v>
      </c>
      <c r="I660" s="1">
        <f t="shared" ca="1" si="128"/>
        <v>111.33510101900001</v>
      </c>
      <c r="J660" s="1">
        <f t="shared" ca="1" si="130"/>
        <v>77.934570713300005</v>
      </c>
      <c r="K660" s="71">
        <f t="shared" ca="1" si="129"/>
        <v>-33.400530305700002</v>
      </c>
      <c r="L660" s="72">
        <f t="shared" ca="1" si="131"/>
        <v>-111.33510101900001</v>
      </c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5.95">
      <c r="A661" s="70">
        <f t="shared" si="120"/>
        <v>650</v>
      </c>
      <c r="B661" s="71">
        <f t="shared" ca="1" si="121"/>
        <v>41.677449664570375</v>
      </c>
      <c r="C661" s="1">
        <f t="shared" si="122"/>
        <v>9500000</v>
      </c>
      <c r="D661" s="1">
        <f t="shared" si="123"/>
        <v>0.45</v>
      </c>
      <c r="E661" s="1">
        <f t="shared" ca="1" si="124"/>
        <v>395.93577181341857</v>
      </c>
      <c r="F661" s="71">
        <f t="shared" ca="1" si="125"/>
        <v>178.17109731603836</v>
      </c>
      <c r="G661" s="1">
        <f t="shared" ca="1" si="126"/>
        <v>217.76467449738021</v>
      </c>
      <c r="H661" s="1">
        <f t="shared" ca="1" si="127"/>
        <v>65.329402349214064</v>
      </c>
      <c r="I661" s="1">
        <f t="shared" ca="1" si="128"/>
        <v>152.43527214816615</v>
      </c>
      <c r="J661" s="1">
        <f t="shared" ca="1" si="130"/>
        <v>106.70469050371629</v>
      </c>
      <c r="K661" s="71">
        <f t="shared" ca="1" si="129"/>
        <v>-45.730581644449842</v>
      </c>
      <c r="L661" s="72">
        <f t="shared" ca="1" si="131"/>
        <v>-152.43527214816615</v>
      </c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5.95">
      <c r="A662" s="70">
        <f t="shared" ref="A662:A725" si="132">ROW()-11</f>
        <v>651</v>
      </c>
      <c r="B662" s="71">
        <f t="shared" ref="B662:B725" ca="1" si="133">_xlfn.NORM.INV(RAND(),$B$1,$B$2)</f>
        <v>38.258948472789982</v>
      </c>
      <c r="C662" s="1">
        <f t="shared" ref="C662:C725" si="134">$B$3</f>
        <v>9500000</v>
      </c>
      <c r="D662" s="1">
        <f t="shared" ref="D662:D725" si="135">$B$4</f>
        <v>0.45</v>
      </c>
      <c r="E662" s="1">
        <f t="shared" ref="E662:E725" ca="1" si="136">(B662*C662)/$B$8</f>
        <v>363.46001049150487</v>
      </c>
      <c r="F662" s="71">
        <f t="shared" ref="F662:F725" ca="1" si="137">E662*D662</f>
        <v>163.55700472117721</v>
      </c>
      <c r="G662" s="1">
        <f t="shared" ref="G662:G725" ca="1" si="138">E662-F662</f>
        <v>199.90300577032767</v>
      </c>
      <c r="H662" s="1">
        <f t="shared" ref="H662:H725" ca="1" si="139">G662*$B$5</f>
        <v>59.970901731098294</v>
      </c>
      <c r="I662" s="1">
        <f t="shared" ref="I662:I725" ca="1" si="140">G662-H662</f>
        <v>139.93210403922939</v>
      </c>
      <c r="J662" s="1">
        <f t="shared" ca="1" si="130"/>
        <v>97.952472827460568</v>
      </c>
      <c r="K662" s="71">
        <f t="shared" ref="K662:K725" ca="1" si="141">-I662*$B$6</f>
        <v>-41.979631211768812</v>
      </c>
      <c r="L662" s="72">
        <f t="shared" ca="1" si="131"/>
        <v>-139.93210403922939</v>
      </c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5.95">
      <c r="A663" s="70">
        <f t="shared" si="132"/>
        <v>652</v>
      </c>
      <c r="B663" s="71">
        <f t="shared" ca="1" si="133"/>
        <v>13.958494139236947</v>
      </c>
      <c r="C663" s="1">
        <f t="shared" si="134"/>
        <v>9500000</v>
      </c>
      <c r="D663" s="1">
        <f t="shared" si="135"/>
        <v>0.45</v>
      </c>
      <c r="E663" s="1">
        <f t="shared" ca="1" si="136"/>
        <v>132.60569432275099</v>
      </c>
      <c r="F663" s="71">
        <f t="shared" ca="1" si="137"/>
        <v>59.672562445237951</v>
      </c>
      <c r="G663" s="1">
        <f t="shared" ca="1" si="138"/>
        <v>72.933131877513034</v>
      </c>
      <c r="H663" s="1">
        <f t="shared" ca="1" si="139"/>
        <v>21.87993956325391</v>
      </c>
      <c r="I663" s="1">
        <f t="shared" ca="1" si="140"/>
        <v>51.053192314259121</v>
      </c>
      <c r="J663" s="1">
        <f t="shared" ca="1" si="130"/>
        <v>35.737234619981379</v>
      </c>
      <c r="K663" s="71">
        <f t="shared" ca="1" si="141"/>
        <v>-15.315957694277735</v>
      </c>
      <c r="L663" s="72">
        <f t="shared" ca="1" si="131"/>
        <v>-51.053192314259121</v>
      </c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5.95">
      <c r="A664" s="70">
        <f t="shared" si="132"/>
        <v>653</v>
      </c>
      <c r="B664" s="71">
        <f t="shared" ca="1" si="133"/>
        <v>39.218260643124815</v>
      </c>
      <c r="C664" s="1">
        <f t="shared" si="134"/>
        <v>9500000</v>
      </c>
      <c r="D664" s="1">
        <f t="shared" si="135"/>
        <v>0.45</v>
      </c>
      <c r="E664" s="1">
        <f t="shared" ca="1" si="136"/>
        <v>372.57347610968571</v>
      </c>
      <c r="F664" s="71">
        <f t="shared" ca="1" si="137"/>
        <v>167.65806424935857</v>
      </c>
      <c r="G664" s="1">
        <f t="shared" ca="1" si="138"/>
        <v>204.91541186032714</v>
      </c>
      <c r="H664" s="1">
        <f t="shared" ca="1" si="139"/>
        <v>61.474623558098138</v>
      </c>
      <c r="I664" s="1">
        <f t="shared" ca="1" si="140"/>
        <v>143.44078830222901</v>
      </c>
      <c r="J664" s="1">
        <f t="shared" ca="1" si="130"/>
        <v>100.4085518115603</v>
      </c>
      <c r="K664" s="71">
        <f t="shared" ca="1" si="141"/>
        <v>-43.032236490668701</v>
      </c>
      <c r="L664" s="72">
        <f t="shared" ca="1" si="131"/>
        <v>-143.44078830222901</v>
      </c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5.95">
      <c r="A665" s="70">
        <f t="shared" si="132"/>
        <v>654</v>
      </c>
      <c r="B665" s="71">
        <f t="shared" ca="1" si="133"/>
        <v>38.567768751542253</v>
      </c>
      <c r="C665" s="1">
        <f t="shared" si="134"/>
        <v>9500000</v>
      </c>
      <c r="D665" s="1">
        <f t="shared" si="135"/>
        <v>0.45</v>
      </c>
      <c r="E665" s="1">
        <f t="shared" ca="1" si="136"/>
        <v>366.39380313965142</v>
      </c>
      <c r="F665" s="71">
        <f t="shared" ca="1" si="137"/>
        <v>164.87721141284314</v>
      </c>
      <c r="G665" s="1">
        <f t="shared" ca="1" si="138"/>
        <v>201.51659172680829</v>
      </c>
      <c r="H665" s="1">
        <f t="shared" ca="1" si="139"/>
        <v>60.454977518042483</v>
      </c>
      <c r="I665" s="1">
        <f t="shared" ca="1" si="140"/>
        <v>141.0616142087658</v>
      </c>
      <c r="J665" s="1">
        <f t="shared" ca="1" si="130"/>
        <v>98.743129946136051</v>
      </c>
      <c r="K665" s="71">
        <f t="shared" ca="1" si="141"/>
        <v>-42.318484262629738</v>
      </c>
      <c r="L665" s="72">
        <f t="shared" ca="1" si="131"/>
        <v>-141.0616142087658</v>
      </c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5.95">
      <c r="A666" s="70">
        <f t="shared" si="132"/>
        <v>655</v>
      </c>
      <c r="B666" s="71">
        <f t="shared" ca="1" si="133"/>
        <v>31.373682043826555</v>
      </c>
      <c r="C666" s="1">
        <f t="shared" si="134"/>
        <v>9500000</v>
      </c>
      <c r="D666" s="1">
        <f t="shared" si="135"/>
        <v>0.45</v>
      </c>
      <c r="E666" s="1">
        <f t="shared" ca="1" si="136"/>
        <v>298.04997941635224</v>
      </c>
      <c r="F666" s="71">
        <f t="shared" ca="1" si="137"/>
        <v>134.1224907373585</v>
      </c>
      <c r="G666" s="1">
        <f t="shared" ca="1" si="138"/>
        <v>163.92748867899374</v>
      </c>
      <c r="H666" s="1">
        <f t="shared" ca="1" si="139"/>
        <v>49.178246603698121</v>
      </c>
      <c r="I666" s="1">
        <f t="shared" ca="1" si="140"/>
        <v>114.74924207529563</v>
      </c>
      <c r="J666" s="1">
        <f t="shared" ca="1" si="130"/>
        <v>80.324469452706936</v>
      </c>
      <c r="K666" s="71">
        <f t="shared" ca="1" si="141"/>
        <v>-34.424772622588684</v>
      </c>
      <c r="L666" s="72">
        <f t="shared" ca="1" si="131"/>
        <v>-114.74924207529563</v>
      </c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5.95">
      <c r="A667" s="70">
        <f t="shared" si="132"/>
        <v>656</v>
      </c>
      <c r="B667" s="71">
        <f t="shared" ca="1" si="133"/>
        <v>41.810356974760346</v>
      </c>
      <c r="C667" s="1">
        <f t="shared" si="134"/>
        <v>9500000</v>
      </c>
      <c r="D667" s="1">
        <f t="shared" si="135"/>
        <v>0.45</v>
      </c>
      <c r="E667" s="1">
        <f t="shared" ca="1" si="136"/>
        <v>397.19839126022327</v>
      </c>
      <c r="F667" s="71">
        <f t="shared" ca="1" si="137"/>
        <v>178.73927606710049</v>
      </c>
      <c r="G667" s="1">
        <f t="shared" ca="1" si="138"/>
        <v>218.45911519312278</v>
      </c>
      <c r="H667" s="1">
        <f t="shared" ca="1" si="139"/>
        <v>65.53773455793683</v>
      </c>
      <c r="I667" s="1">
        <f t="shared" ca="1" si="140"/>
        <v>152.92138063518595</v>
      </c>
      <c r="J667" s="1">
        <f t="shared" ca="1" si="130"/>
        <v>107.04496644463016</v>
      </c>
      <c r="K667" s="71">
        <f t="shared" ca="1" si="141"/>
        <v>-45.876414190555785</v>
      </c>
      <c r="L667" s="72">
        <f t="shared" ca="1" si="131"/>
        <v>-152.92138063518595</v>
      </c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5.95">
      <c r="A668" s="70">
        <f t="shared" si="132"/>
        <v>657</v>
      </c>
      <c r="B668" s="71">
        <f t="shared" ca="1" si="133"/>
        <v>19.127488861052996</v>
      </c>
      <c r="C668" s="1">
        <f t="shared" si="134"/>
        <v>9500000</v>
      </c>
      <c r="D668" s="1">
        <f t="shared" si="135"/>
        <v>0.45</v>
      </c>
      <c r="E668" s="1">
        <f t="shared" ca="1" si="136"/>
        <v>181.71114418000346</v>
      </c>
      <c r="F668" s="71">
        <f t="shared" ca="1" si="137"/>
        <v>81.770014881001558</v>
      </c>
      <c r="G668" s="1">
        <f t="shared" ca="1" si="138"/>
        <v>99.941129299001901</v>
      </c>
      <c r="H668" s="1">
        <f t="shared" ca="1" si="139"/>
        <v>29.98233878970057</v>
      </c>
      <c r="I668" s="1">
        <f t="shared" ca="1" si="140"/>
        <v>69.958790509301338</v>
      </c>
      <c r="J668" s="1">
        <f t="shared" ca="1" si="130"/>
        <v>48.971153356510932</v>
      </c>
      <c r="K668" s="71">
        <f t="shared" ca="1" si="141"/>
        <v>-20.987637152790402</v>
      </c>
      <c r="L668" s="72">
        <f t="shared" ca="1" si="131"/>
        <v>-69.958790509301338</v>
      </c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5.95">
      <c r="A669" s="70">
        <f t="shared" si="132"/>
        <v>658</v>
      </c>
      <c r="B669" s="71">
        <f t="shared" ca="1" si="133"/>
        <v>31.394745863908554</v>
      </c>
      <c r="C669" s="1">
        <f t="shared" si="134"/>
        <v>9500000</v>
      </c>
      <c r="D669" s="1">
        <f t="shared" si="135"/>
        <v>0.45</v>
      </c>
      <c r="E669" s="1">
        <f t="shared" ca="1" si="136"/>
        <v>298.25008570713129</v>
      </c>
      <c r="F669" s="71">
        <f t="shared" ca="1" si="137"/>
        <v>134.21253856820908</v>
      </c>
      <c r="G669" s="1">
        <f t="shared" ca="1" si="138"/>
        <v>164.03754713892221</v>
      </c>
      <c r="H669" s="1">
        <f t="shared" ca="1" si="139"/>
        <v>49.211264141676658</v>
      </c>
      <c r="I669" s="1">
        <f t="shared" ca="1" si="140"/>
        <v>114.82628299724556</v>
      </c>
      <c r="J669" s="1">
        <f t="shared" ca="1" si="130"/>
        <v>80.378398098071884</v>
      </c>
      <c r="K669" s="71">
        <f t="shared" ca="1" si="141"/>
        <v>-34.447884899173665</v>
      </c>
      <c r="L669" s="72">
        <f t="shared" ca="1" si="131"/>
        <v>-114.82628299724556</v>
      </c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5.95">
      <c r="A670" s="70">
        <f t="shared" si="132"/>
        <v>659</v>
      </c>
      <c r="B670" s="71">
        <f t="shared" ca="1" si="133"/>
        <v>36.753513792971972</v>
      </c>
      <c r="C670" s="1">
        <f t="shared" si="134"/>
        <v>9500000</v>
      </c>
      <c r="D670" s="1">
        <f t="shared" si="135"/>
        <v>0.45</v>
      </c>
      <c r="E670" s="1">
        <f t="shared" ca="1" si="136"/>
        <v>349.15838103323375</v>
      </c>
      <c r="F670" s="71">
        <f t="shared" ca="1" si="137"/>
        <v>157.12127146495519</v>
      </c>
      <c r="G670" s="1">
        <f t="shared" ca="1" si="138"/>
        <v>192.03710956827857</v>
      </c>
      <c r="H670" s="1">
        <f t="shared" ca="1" si="139"/>
        <v>57.611132870483566</v>
      </c>
      <c r="I670" s="1">
        <f t="shared" ca="1" si="140"/>
        <v>134.42597669779499</v>
      </c>
      <c r="J670" s="1">
        <f t="shared" ca="1" si="130"/>
        <v>94.098183688456487</v>
      </c>
      <c r="K670" s="71">
        <f t="shared" ca="1" si="141"/>
        <v>-40.3277930093385</v>
      </c>
      <c r="L670" s="72">
        <f t="shared" ca="1" si="131"/>
        <v>-134.42597669779499</v>
      </c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5.95">
      <c r="A671" s="70">
        <f t="shared" si="132"/>
        <v>660</v>
      </c>
      <c r="B671" s="71">
        <f t="shared" ca="1" si="133"/>
        <v>47.214971306891776</v>
      </c>
      <c r="C671" s="1">
        <f t="shared" si="134"/>
        <v>9500000</v>
      </c>
      <c r="D671" s="1">
        <f t="shared" si="135"/>
        <v>0.45</v>
      </c>
      <c r="E671" s="1">
        <f t="shared" ca="1" si="136"/>
        <v>448.54222741547187</v>
      </c>
      <c r="F671" s="71">
        <f t="shared" ca="1" si="137"/>
        <v>201.84400233696235</v>
      </c>
      <c r="G671" s="1">
        <f t="shared" ca="1" si="138"/>
        <v>246.69822507850952</v>
      </c>
      <c r="H671" s="1">
        <f t="shared" ca="1" si="139"/>
        <v>74.009467523552857</v>
      </c>
      <c r="I671" s="1">
        <f t="shared" ca="1" si="140"/>
        <v>172.68875755495668</v>
      </c>
      <c r="J671" s="1">
        <f t="shared" ca="1" si="130"/>
        <v>120.88213028846967</v>
      </c>
      <c r="K671" s="71">
        <f t="shared" ca="1" si="141"/>
        <v>-51.806627266487006</v>
      </c>
      <c r="L671" s="72">
        <f t="shared" ca="1" si="131"/>
        <v>-172.68875755495668</v>
      </c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5.95">
      <c r="A672" s="70">
        <f t="shared" si="132"/>
        <v>661</v>
      </c>
      <c r="B672" s="71">
        <f t="shared" ca="1" si="133"/>
        <v>43.397874495075079</v>
      </c>
      <c r="C672" s="1">
        <f t="shared" si="134"/>
        <v>9500000</v>
      </c>
      <c r="D672" s="1">
        <f t="shared" si="135"/>
        <v>0.45</v>
      </c>
      <c r="E672" s="1">
        <f t="shared" ca="1" si="136"/>
        <v>412.27980770321329</v>
      </c>
      <c r="F672" s="71">
        <f t="shared" ca="1" si="137"/>
        <v>185.52591346644599</v>
      </c>
      <c r="G672" s="1">
        <f t="shared" ca="1" si="138"/>
        <v>226.75389423676731</v>
      </c>
      <c r="H672" s="1">
        <f t="shared" ca="1" si="139"/>
        <v>68.026168271030187</v>
      </c>
      <c r="I672" s="1">
        <f t="shared" ca="1" si="140"/>
        <v>158.72772596573714</v>
      </c>
      <c r="J672" s="1">
        <f t="shared" ca="1" si="130"/>
        <v>111.10940817601599</v>
      </c>
      <c r="K672" s="71">
        <f t="shared" ca="1" si="141"/>
        <v>-47.618317789721139</v>
      </c>
      <c r="L672" s="72">
        <f t="shared" ca="1" si="131"/>
        <v>-158.72772596573714</v>
      </c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5.95">
      <c r="A673" s="70">
        <f t="shared" si="132"/>
        <v>662</v>
      </c>
      <c r="B673" s="71">
        <f t="shared" ca="1" si="133"/>
        <v>49.680871189284268</v>
      </c>
      <c r="C673" s="1">
        <f t="shared" si="134"/>
        <v>9500000</v>
      </c>
      <c r="D673" s="1">
        <f t="shared" si="135"/>
        <v>0.45</v>
      </c>
      <c r="E673" s="1">
        <f t="shared" ca="1" si="136"/>
        <v>471.96827629820052</v>
      </c>
      <c r="F673" s="71">
        <f t="shared" ca="1" si="137"/>
        <v>212.38572433419023</v>
      </c>
      <c r="G673" s="1">
        <f t="shared" ca="1" si="138"/>
        <v>259.58255196401029</v>
      </c>
      <c r="H673" s="1">
        <f t="shared" ca="1" si="139"/>
        <v>77.874765589203079</v>
      </c>
      <c r="I673" s="1">
        <f t="shared" ca="1" si="140"/>
        <v>181.7077863748072</v>
      </c>
      <c r="J673" s="1">
        <f t="shared" ca="1" si="130"/>
        <v>127.19545046236503</v>
      </c>
      <c r="K673" s="71">
        <f t="shared" ca="1" si="141"/>
        <v>-54.512335912442161</v>
      </c>
      <c r="L673" s="72">
        <f t="shared" ca="1" si="131"/>
        <v>-181.7077863748072</v>
      </c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5.95">
      <c r="A674" s="70">
        <f t="shared" si="132"/>
        <v>663</v>
      </c>
      <c r="B674" s="71">
        <f t="shared" ca="1" si="133"/>
        <v>31.853531566883206</v>
      </c>
      <c r="C674" s="1">
        <f t="shared" si="134"/>
        <v>9500000</v>
      </c>
      <c r="D674" s="1">
        <f t="shared" si="135"/>
        <v>0.45</v>
      </c>
      <c r="E674" s="1">
        <f t="shared" ca="1" si="136"/>
        <v>302.60854988539046</v>
      </c>
      <c r="F674" s="71">
        <f t="shared" ca="1" si="137"/>
        <v>136.1738474484257</v>
      </c>
      <c r="G674" s="1">
        <f t="shared" ca="1" si="138"/>
        <v>166.43470243696476</v>
      </c>
      <c r="H674" s="1">
        <f t="shared" ca="1" si="139"/>
        <v>49.930410731089424</v>
      </c>
      <c r="I674" s="1">
        <f t="shared" ca="1" si="140"/>
        <v>116.50429170587533</v>
      </c>
      <c r="J674" s="1">
        <f t="shared" ca="1" si="130"/>
        <v>81.553004194112731</v>
      </c>
      <c r="K674" s="71">
        <f t="shared" ca="1" si="141"/>
        <v>-34.951287511762601</v>
      </c>
      <c r="L674" s="72">
        <f t="shared" ca="1" si="131"/>
        <v>-116.50429170587533</v>
      </c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5.95">
      <c r="A675" s="70">
        <f t="shared" si="132"/>
        <v>664</v>
      </c>
      <c r="B675" s="71">
        <f t="shared" ca="1" si="133"/>
        <v>32.41639492460952</v>
      </c>
      <c r="C675" s="1">
        <f t="shared" si="134"/>
        <v>9500000</v>
      </c>
      <c r="D675" s="1">
        <f t="shared" si="135"/>
        <v>0.45</v>
      </c>
      <c r="E675" s="1">
        <f t="shared" ca="1" si="136"/>
        <v>307.95575178379045</v>
      </c>
      <c r="F675" s="71">
        <f t="shared" ca="1" si="137"/>
        <v>138.58008830270572</v>
      </c>
      <c r="G675" s="1">
        <f t="shared" ca="1" si="138"/>
        <v>169.37566348108473</v>
      </c>
      <c r="H675" s="1">
        <f t="shared" ca="1" si="139"/>
        <v>50.81269904432542</v>
      </c>
      <c r="I675" s="1">
        <f t="shared" ca="1" si="140"/>
        <v>118.5629644367593</v>
      </c>
      <c r="J675" s="1">
        <f t="shared" ca="1" si="130"/>
        <v>82.994075105731511</v>
      </c>
      <c r="K675" s="71">
        <f t="shared" ca="1" si="141"/>
        <v>-35.56888933102779</v>
      </c>
      <c r="L675" s="72">
        <f t="shared" ca="1" si="131"/>
        <v>-118.5629644367593</v>
      </c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5.95">
      <c r="A676" s="70">
        <f t="shared" si="132"/>
        <v>665</v>
      </c>
      <c r="B676" s="71">
        <f t="shared" ca="1" si="133"/>
        <v>50.190918232577332</v>
      </c>
      <c r="C676" s="1">
        <f t="shared" si="134"/>
        <v>9500000</v>
      </c>
      <c r="D676" s="1">
        <f t="shared" si="135"/>
        <v>0.45</v>
      </c>
      <c r="E676" s="1">
        <f t="shared" ca="1" si="136"/>
        <v>476.81372320948464</v>
      </c>
      <c r="F676" s="71">
        <f t="shared" ca="1" si="137"/>
        <v>214.56617544426808</v>
      </c>
      <c r="G676" s="1">
        <f t="shared" ca="1" si="138"/>
        <v>262.24754776521655</v>
      </c>
      <c r="H676" s="1">
        <f t="shared" ca="1" si="139"/>
        <v>78.674264329564963</v>
      </c>
      <c r="I676" s="1">
        <f t="shared" ca="1" si="140"/>
        <v>183.5732834356516</v>
      </c>
      <c r="J676" s="1">
        <f t="shared" ca="1" si="130"/>
        <v>128.50129840495612</v>
      </c>
      <c r="K676" s="71">
        <f t="shared" ca="1" si="141"/>
        <v>-55.07198503069548</v>
      </c>
      <c r="L676" s="72">
        <f t="shared" ca="1" si="131"/>
        <v>-183.5732834356516</v>
      </c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5.95">
      <c r="A677" s="70">
        <f t="shared" si="132"/>
        <v>666</v>
      </c>
      <c r="B677" s="71">
        <f t="shared" ca="1" si="133"/>
        <v>37.357002538730598</v>
      </c>
      <c r="C677" s="1">
        <f t="shared" si="134"/>
        <v>9500000</v>
      </c>
      <c r="D677" s="1">
        <f t="shared" si="135"/>
        <v>0.45</v>
      </c>
      <c r="E677" s="1">
        <f t="shared" ca="1" si="136"/>
        <v>354.89152411794066</v>
      </c>
      <c r="F677" s="71">
        <f t="shared" ca="1" si="137"/>
        <v>159.7011858530733</v>
      </c>
      <c r="G677" s="1">
        <f t="shared" ca="1" si="138"/>
        <v>195.19033826486736</v>
      </c>
      <c r="H677" s="1">
        <f t="shared" ca="1" si="139"/>
        <v>58.557101479460208</v>
      </c>
      <c r="I677" s="1">
        <f t="shared" ca="1" si="140"/>
        <v>136.63323678540715</v>
      </c>
      <c r="J677" s="1">
        <f t="shared" ca="1" si="130"/>
        <v>95.643265749785002</v>
      </c>
      <c r="K677" s="71">
        <f t="shared" ca="1" si="141"/>
        <v>-40.989971035622141</v>
      </c>
      <c r="L677" s="72">
        <f t="shared" ca="1" si="131"/>
        <v>-136.63323678540715</v>
      </c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5.95">
      <c r="A678" s="70">
        <f t="shared" si="132"/>
        <v>667</v>
      </c>
      <c r="B678" s="71">
        <f t="shared" ca="1" si="133"/>
        <v>47.834999820499881</v>
      </c>
      <c r="C678" s="1">
        <f t="shared" si="134"/>
        <v>9500000</v>
      </c>
      <c r="D678" s="1">
        <f t="shared" si="135"/>
        <v>0.45</v>
      </c>
      <c r="E678" s="1">
        <f t="shared" ca="1" si="136"/>
        <v>454.43249829474883</v>
      </c>
      <c r="F678" s="71">
        <f t="shared" ca="1" si="137"/>
        <v>204.49462423263697</v>
      </c>
      <c r="G678" s="1">
        <f t="shared" ca="1" si="138"/>
        <v>249.93787406211186</v>
      </c>
      <c r="H678" s="1">
        <f t="shared" ca="1" si="139"/>
        <v>74.981362218633549</v>
      </c>
      <c r="I678" s="1">
        <f t="shared" ca="1" si="140"/>
        <v>174.95651184347832</v>
      </c>
      <c r="J678" s="1">
        <f t="shared" ca="1" si="130"/>
        <v>122.46955829043482</v>
      </c>
      <c r="K678" s="71">
        <f t="shared" ca="1" si="141"/>
        <v>-52.486953553043499</v>
      </c>
      <c r="L678" s="72">
        <f t="shared" ca="1" si="131"/>
        <v>-174.95651184347832</v>
      </c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5.95">
      <c r="A679" s="70">
        <f t="shared" si="132"/>
        <v>668</v>
      </c>
      <c r="B679" s="71">
        <f t="shared" ca="1" si="133"/>
        <v>35.504009545847993</v>
      </c>
      <c r="C679" s="1">
        <f t="shared" si="134"/>
        <v>9500000</v>
      </c>
      <c r="D679" s="1">
        <f t="shared" si="135"/>
        <v>0.45</v>
      </c>
      <c r="E679" s="1">
        <f t="shared" ca="1" si="136"/>
        <v>337.28809068555591</v>
      </c>
      <c r="F679" s="71">
        <f t="shared" ca="1" si="137"/>
        <v>151.77964080850018</v>
      </c>
      <c r="G679" s="1">
        <f t="shared" ca="1" si="138"/>
        <v>185.50844987705574</v>
      </c>
      <c r="H679" s="1">
        <f t="shared" ca="1" si="139"/>
        <v>55.652534963116722</v>
      </c>
      <c r="I679" s="1">
        <f t="shared" ca="1" si="140"/>
        <v>129.85591491393902</v>
      </c>
      <c r="J679" s="1">
        <f t="shared" ca="1" si="130"/>
        <v>90.899140439757304</v>
      </c>
      <c r="K679" s="71">
        <f t="shared" ca="1" si="141"/>
        <v>-38.956774474181707</v>
      </c>
      <c r="L679" s="72">
        <f t="shared" ca="1" si="131"/>
        <v>-129.85591491393902</v>
      </c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5.95">
      <c r="A680" s="70">
        <f t="shared" si="132"/>
        <v>669</v>
      </c>
      <c r="B680" s="71">
        <f t="shared" ca="1" si="133"/>
        <v>35.737034320006657</v>
      </c>
      <c r="C680" s="1">
        <f t="shared" si="134"/>
        <v>9500000</v>
      </c>
      <c r="D680" s="1">
        <f t="shared" si="135"/>
        <v>0.45</v>
      </c>
      <c r="E680" s="1">
        <f t="shared" ca="1" si="136"/>
        <v>339.50182604006324</v>
      </c>
      <c r="F680" s="71">
        <f t="shared" ca="1" si="137"/>
        <v>152.77582171802845</v>
      </c>
      <c r="G680" s="1">
        <f t="shared" ca="1" si="138"/>
        <v>186.72600432203478</v>
      </c>
      <c r="H680" s="1">
        <f t="shared" ca="1" si="139"/>
        <v>56.017801296610436</v>
      </c>
      <c r="I680" s="1">
        <f t="shared" ca="1" si="140"/>
        <v>130.70820302542435</v>
      </c>
      <c r="J680" s="1">
        <f t="shared" ca="1" si="130"/>
        <v>91.495742117797036</v>
      </c>
      <c r="K680" s="71">
        <f t="shared" ca="1" si="141"/>
        <v>-39.212460907627303</v>
      </c>
      <c r="L680" s="72">
        <f t="shared" ca="1" si="131"/>
        <v>-130.70820302542435</v>
      </c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5.95">
      <c r="A681" s="70">
        <f t="shared" si="132"/>
        <v>670</v>
      </c>
      <c r="B681" s="71">
        <f t="shared" ca="1" si="133"/>
        <v>35.092034603687608</v>
      </c>
      <c r="C681" s="1">
        <f t="shared" si="134"/>
        <v>9500000</v>
      </c>
      <c r="D681" s="1">
        <f t="shared" si="135"/>
        <v>0.45</v>
      </c>
      <c r="E681" s="1">
        <f t="shared" ca="1" si="136"/>
        <v>333.37432873503224</v>
      </c>
      <c r="F681" s="71">
        <f t="shared" ca="1" si="137"/>
        <v>150.01844793076452</v>
      </c>
      <c r="G681" s="1">
        <f t="shared" ca="1" si="138"/>
        <v>183.35588080426771</v>
      </c>
      <c r="H681" s="1">
        <f t="shared" ca="1" si="139"/>
        <v>55.006764241280315</v>
      </c>
      <c r="I681" s="1">
        <f t="shared" ca="1" si="140"/>
        <v>128.3491165629874</v>
      </c>
      <c r="J681" s="1">
        <f t="shared" ca="1" si="130"/>
        <v>89.844381594091175</v>
      </c>
      <c r="K681" s="71">
        <f t="shared" ca="1" si="141"/>
        <v>-38.504734968896223</v>
      </c>
      <c r="L681" s="72">
        <f t="shared" ca="1" si="131"/>
        <v>-128.3491165629874</v>
      </c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5.95">
      <c r="A682" s="70">
        <f t="shared" si="132"/>
        <v>671</v>
      </c>
      <c r="B682" s="71">
        <f t="shared" ca="1" si="133"/>
        <v>42.033956443013551</v>
      </c>
      <c r="C682" s="1">
        <f t="shared" si="134"/>
        <v>9500000</v>
      </c>
      <c r="D682" s="1">
        <f t="shared" si="135"/>
        <v>0.45</v>
      </c>
      <c r="E682" s="1">
        <f t="shared" ca="1" si="136"/>
        <v>399.32258620862871</v>
      </c>
      <c r="F682" s="71">
        <f t="shared" ca="1" si="137"/>
        <v>179.69516379388293</v>
      </c>
      <c r="G682" s="1">
        <f t="shared" ca="1" si="138"/>
        <v>219.62742241474578</v>
      </c>
      <c r="H682" s="1">
        <f t="shared" ca="1" si="139"/>
        <v>65.888226724423731</v>
      </c>
      <c r="I682" s="1">
        <f t="shared" ca="1" si="140"/>
        <v>153.73919569032205</v>
      </c>
      <c r="J682" s="1">
        <f t="shared" ca="1" si="130"/>
        <v>107.61743698322543</v>
      </c>
      <c r="K682" s="71">
        <f t="shared" ca="1" si="141"/>
        <v>-46.12175870709661</v>
      </c>
      <c r="L682" s="72">
        <f t="shared" ca="1" si="131"/>
        <v>-153.73919569032205</v>
      </c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5.95">
      <c r="A683" s="70">
        <f t="shared" si="132"/>
        <v>672</v>
      </c>
      <c r="B683" s="71">
        <f t="shared" ca="1" si="133"/>
        <v>45.200653034844755</v>
      </c>
      <c r="C683" s="1">
        <f t="shared" si="134"/>
        <v>9500000</v>
      </c>
      <c r="D683" s="1">
        <f t="shared" si="135"/>
        <v>0.45</v>
      </c>
      <c r="E683" s="1">
        <f t="shared" ca="1" si="136"/>
        <v>429.40620383102521</v>
      </c>
      <c r="F683" s="71">
        <f t="shared" ca="1" si="137"/>
        <v>193.23279172396136</v>
      </c>
      <c r="G683" s="1">
        <f t="shared" ca="1" si="138"/>
        <v>236.17341210706385</v>
      </c>
      <c r="H683" s="1">
        <f t="shared" ca="1" si="139"/>
        <v>70.852023632119156</v>
      </c>
      <c r="I683" s="1">
        <f t="shared" ca="1" si="140"/>
        <v>165.32138847494468</v>
      </c>
      <c r="J683" s="1">
        <f t="shared" ca="1" si="130"/>
        <v>115.72497193246127</v>
      </c>
      <c r="K683" s="71">
        <f t="shared" ca="1" si="141"/>
        <v>-49.596416542483404</v>
      </c>
      <c r="L683" s="72">
        <f t="shared" ca="1" si="131"/>
        <v>-165.32138847494468</v>
      </c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5.95">
      <c r="A684" s="70">
        <f t="shared" si="132"/>
        <v>673</v>
      </c>
      <c r="B684" s="71">
        <f t="shared" ca="1" si="133"/>
        <v>30.567357138580437</v>
      </c>
      <c r="C684" s="1">
        <f t="shared" si="134"/>
        <v>9500000</v>
      </c>
      <c r="D684" s="1">
        <f t="shared" si="135"/>
        <v>0.45</v>
      </c>
      <c r="E684" s="1">
        <f t="shared" ca="1" si="136"/>
        <v>290.38989281651413</v>
      </c>
      <c r="F684" s="71">
        <f t="shared" ca="1" si="137"/>
        <v>130.67545176743135</v>
      </c>
      <c r="G684" s="1">
        <f t="shared" ca="1" si="138"/>
        <v>159.71444104908278</v>
      </c>
      <c r="H684" s="1">
        <f t="shared" ca="1" si="139"/>
        <v>47.914332314724831</v>
      </c>
      <c r="I684" s="1">
        <f t="shared" ca="1" si="140"/>
        <v>111.80010873435795</v>
      </c>
      <c r="J684" s="1">
        <f t="shared" ca="1" si="130"/>
        <v>78.260076114050563</v>
      </c>
      <c r="K684" s="71">
        <f t="shared" ca="1" si="141"/>
        <v>-33.540032620307386</v>
      </c>
      <c r="L684" s="72">
        <f t="shared" ca="1" si="131"/>
        <v>-111.80010873435795</v>
      </c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5.95">
      <c r="A685" s="70">
        <f t="shared" si="132"/>
        <v>674</v>
      </c>
      <c r="B685" s="71">
        <f t="shared" ca="1" si="133"/>
        <v>37.574096149994091</v>
      </c>
      <c r="C685" s="1">
        <f t="shared" si="134"/>
        <v>9500000</v>
      </c>
      <c r="D685" s="1">
        <f t="shared" si="135"/>
        <v>0.45</v>
      </c>
      <c r="E685" s="1">
        <f t="shared" ca="1" si="136"/>
        <v>356.95391342494389</v>
      </c>
      <c r="F685" s="71">
        <f t="shared" ca="1" si="137"/>
        <v>160.62926104122477</v>
      </c>
      <c r="G685" s="1">
        <f t="shared" ca="1" si="138"/>
        <v>196.32465238371913</v>
      </c>
      <c r="H685" s="1">
        <f t="shared" ca="1" si="139"/>
        <v>58.897395715115735</v>
      </c>
      <c r="I685" s="1">
        <f t="shared" ca="1" si="140"/>
        <v>137.42725666860338</v>
      </c>
      <c r="J685" s="1">
        <f t="shared" ca="1" si="130"/>
        <v>96.199079668022364</v>
      </c>
      <c r="K685" s="71">
        <f t="shared" ca="1" si="141"/>
        <v>-41.228177000581013</v>
      </c>
      <c r="L685" s="72">
        <f t="shared" ca="1" si="131"/>
        <v>-137.42725666860338</v>
      </c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5.95">
      <c r="A686" s="70">
        <f t="shared" si="132"/>
        <v>675</v>
      </c>
      <c r="B686" s="71">
        <f t="shared" ca="1" si="133"/>
        <v>34.933321256044955</v>
      </c>
      <c r="C686" s="1">
        <f t="shared" si="134"/>
        <v>9500000</v>
      </c>
      <c r="D686" s="1">
        <f t="shared" si="135"/>
        <v>0.45</v>
      </c>
      <c r="E686" s="1">
        <f t="shared" ca="1" si="136"/>
        <v>331.86655193242706</v>
      </c>
      <c r="F686" s="71">
        <f t="shared" ca="1" si="137"/>
        <v>149.33994836959218</v>
      </c>
      <c r="G686" s="1">
        <f t="shared" ca="1" si="138"/>
        <v>182.52660356283488</v>
      </c>
      <c r="H686" s="1">
        <f t="shared" ca="1" si="139"/>
        <v>54.757981068850462</v>
      </c>
      <c r="I686" s="1">
        <f t="shared" ca="1" si="140"/>
        <v>127.76862249398442</v>
      </c>
      <c r="J686" s="1">
        <f t="shared" ca="1" si="130"/>
        <v>89.438035745789094</v>
      </c>
      <c r="K686" s="71">
        <f t="shared" ca="1" si="141"/>
        <v>-38.330586748195323</v>
      </c>
      <c r="L686" s="72">
        <f t="shared" ca="1" si="131"/>
        <v>-127.76862249398442</v>
      </c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5.95">
      <c r="A687" s="70">
        <f t="shared" si="132"/>
        <v>676</v>
      </c>
      <c r="B687" s="71">
        <f t="shared" ca="1" si="133"/>
        <v>48.462636104816774</v>
      </c>
      <c r="C687" s="1">
        <f t="shared" si="134"/>
        <v>9500000</v>
      </c>
      <c r="D687" s="1">
        <f t="shared" si="135"/>
        <v>0.45</v>
      </c>
      <c r="E687" s="1">
        <f t="shared" ca="1" si="136"/>
        <v>460.39504299575935</v>
      </c>
      <c r="F687" s="71">
        <f t="shared" ca="1" si="137"/>
        <v>207.17776934809172</v>
      </c>
      <c r="G687" s="1">
        <f t="shared" ca="1" si="138"/>
        <v>253.21727364766764</v>
      </c>
      <c r="H687" s="1">
        <f t="shared" ca="1" si="139"/>
        <v>75.965182094300289</v>
      </c>
      <c r="I687" s="1">
        <f t="shared" ca="1" si="140"/>
        <v>177.25209155336734</v>
      </c>
      <c r="J687" s="1">
        <f t="shared" ca="1" si="130"/>
        <v>124.07646408735712</v>
      </c>
      <c r="K687" s="71">
        <f t="shared" ca="1" si="141"/>
        <v>-53.175627466010198</v>
      </c>
      <c r="L687" s="72">
        <f t="shared" ca="1" si="131"/>
        <v>-177.25209155336734</v>
      </c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5.95">
      <c r="A688" s="70">
        <f t="shared" si="132"/>
        <v>677</v>
      </c>
      <c r="B688" s="71">
        <f t="shared" ca="1" si="133"/>
        <v>45.527553202372914</v>
      </c>
      <c r="C688" s="1">
        <f t="shared" si="134"/>
        <v>9500000</v>
      </c>
      <c r="D688" s="1">
        <f t="shared" si="135"/>
        <v>0.45</v>
      </c>
      <c r="E688" s="1">
        <f t="shared" ca="1" si="136"/>
        <v>432.51175542254271</v>
      </c>
      <c r="F688" s="71">
        <f t="shared" ca="1" si="137"/>
        <v>194.63028994014422</v>
      </c>
      <c r="G688" s="1">
        <f t="shared" ca="1" si="138"/>
        <v>237.88146548239848</v>
      </c>
      <c r="H688" s="1">
        <f t="shared" ca="1" si="139"/>
        <v>71.364439644719539</v>
      </c>
      <c r="I688" s="1">
        <f t="shared" ca="1" si="140"/>
        <v>166.51702583767894</v>
      </c>
      <c r="J688" s="1">
        <f t="shared" ca="1" si="130"/>
        <v>116.56191808637526</v>
      </c>
      <c r="K688" s="71">
        <f t="shared" ca="1" si="141"/>
        <v>-49.955107751303679</v>
      </c>
      <c r="L688" s="72">
        <f t="shared" ca="1" si="131"/>
        <v>-166.51702583767894</v>
      </c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5.95">
      <c r="A689" s="70">
        <f t="shared" si="132"/>
        <v>678</v>
      </c>
      <c r="B689" s="71">
        <f t="shared" ca="1" si="133"/>
        <v>33.903278289676955</v>
      </c>
      <c r="C689" s="1">
        <f t="shared" si="134"/>
        <v>9500000</v>
      </c>
      <c r="D689" s="1">
        <f t="shared" si="135"/>
        <v>0.45</v>
      </c>
      <c r="E689" s="1">
        <f t="shared" ca="1" si="136"/>
        <v>322.08114375193105</v>
      </c>
      <c r="F689" s="71">
        <f t="shared" ca="1" si="137"/>
        <v>144.93651468836899</v>
      </c>
      <c r="G689" s="1">
        <f t="shared" ca="1" si="138"/>
        <v>177.14462906356206</v>
      </c>
      <c r="H689" s="1">
        <f t="shared" ca="1" si="139"/>
        <v>53.143388719068618</v>
      </c>
      <c r="I689" s="1">
        <f t="shared" ca="1" si="140"/>
        <v>124.00124034449345</v>
      </c>
      <c r="J689" s="1">
        <f t="shared" ca="1" si="130"/>
        <v>86.800868241145409</v>
      </c>
      <c r="K689" s="71">
        <f t="shared" ca="1" si="141"/>
        <v>-37.200372103348037</v>
      </c>
      <c r="L689" s="72">
        <f t="shared" ca="1" si="131"/>
        <v>-124.00124034449345</v>
      </c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5.95">
      <c r="A690" s="70">
        <f t="shared" si="132"/>
        <v>679</v>
      </c>
      <c r="B690" s="71">
        <f t="shared" ca="1" si="133"/>
        <v>33.724823566685068</v>
      </c>
      <c r="C690" s="1">
        <f t="shared" si="134"/>
        <v>9500000</v>
      </c>
      <c r="D690" s="1">
        <f t="shared" si="135"/>
        <v>0.45</v>
      </c>
      <c r="E690" s="1">
        <f t="shared" ca="1" si="136"/>
        <v>320.38582388350812</v>
      </c>
      <c r="F690" s="71">
        <f t="shared" ca="1" si="137"/>
        <v>144.17362074757867</v>
      </c>
      <c r="G690" s="1">
        <f t="shared" ca="1" si="138"/>
        <v>176.21220313592946</v>
      </c>
      <c r="H690" s="1">
        <f t="shared" ca="1" si="139"/>
        <v>52.863660940778836</v>
      </c>
      <c r="I690" s="1">
        <f t="shared" ca="1" si="140"/>
        <v>123.34854219515063</v>
      </c>
      <c r="J690" s="1">
        <f t="shared" ca="1" si="130"/>
        <v>86.343979536605431</v>
      </c>
      <c r="K690" s="71">
        <f t="shared" ca="1" si="141"/>
        <v>-37.00456265854519</v>
      </c>
      <c r="L690" s="72">
        <f t="shared" ca="1" si="131"/>
        <v>-123.34854219515063</v>
      </c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5.95">
      <c r="A691" s="70">
        <f t="shared" si="132"/>
        <v>680</v>
      </c>
      <c r="B691" s="71">
        <f t="shared" ca="1" si="133"/>
        <v>32.605400219242</v>
      </c>
      <c r="C691" s="1">
        <f t="shared" si="134"/>
        <v>9500000</v>
      </c>
      <c r="D691" s="1">
        <f t="shared" si="135"/>
        <v>0.45</v>
      </c>
      <c r="E691" s="1">
        <f t="shared" ca="1" si="136"/>
        <v>309.75130208279904</v>
      </c>
      <c r="F691" s="71">
        <f t="shared" ca="1" si="137"/>
        <v>139.38808593725958</v>
      </c>
      <c r="G691" s="1">
        <f t="shared" ca="1" si="138"/>
        <v>170.36321614553947</v>
      </c>
      <c r="H691" s="1">
        <f t="shared" ca="1" si="139"/>
        <v>51.108964843661838</v>
      </c>
      <c r="I691" s="1">
        <f t="shared" ca="1" si="140"/>
        <v>119.25425130187763</v>
      </c>
      <c r="J691" s="1">
        <f t="shared" ca="1" si="130"/>
        <v>83.477975911314331</v>
      </c>
      <c r="K691" s="71">
        <f t="shared" ca="1" si="141"/>
        <v>-35.776275390563285</v>
      </c>
      <c r="L691" s="72">
        <f t="shared" ca="1" si="131"/>
        <v>-119.25425130187763</v>
      </c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5.95">
      <c r="A692" s="70">
        <f t="shared" si="132"/>
        <v>681</v>
      </c>
      <c r="B692" s="71">
        <f t="shared" ca="1" si="133"/>
        <v>45.580066346782381</v>
      </c>
      <c r="C692" s="1">
        <f t="shared" si="134"/>
        <v>9500000</v>
      </c>
      <c r="D692" s="1">
        <f t="shared" si="135"/>
        <v>0.45</v>
      </c>
      <c r="E692" s="1">
        <f t="shared" ca="1" si="136"/>
        <v>433.01063029443264</v>
      </c>
      <c r="F692" s="71">
        <f t="shared" ca="1" si="137"/>
        <v>194.8547836324947</v>
      </c>
      <c r="G692" s="1">
        <f t="shared" ca="1" si="138"/>
        <v>238.15584666193794</v>
      </c>
      <c r="H692" s="1">
        <f t="shared" ca="1" si="139"/>
        <v>71.446753998581386</v>
      </c>
      <c r="I692" s="1">
        <f t="shared" ca="1" si="140"/>
        <v>166.70909266335656</v>
      </c>
      <c r="J692" s="1">
        <f t="shared" ca="1" si="130"/>
        <v>116.69636486434958</v>
      </c>
      <c r="K692" s="71">
        <f t="shared" ca="1" si="141"/>
        <v>-50.012727799006967</v>
      </c>
      <c r="L692" s="72">
        <f t="shared" ca="1" si="131"/>
        <v>-166.70909266335656</v>
      </c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5.95">
      <c r="A693" s="70">
        <f t="shared" si="132"/>
        <v>682</v>
      </c>
      <c r="B693" s="71">
        <f t="shared" ca="1" si="133"/>
        <v>44.143125655968873</v>
      </c>
      <c r="C693" s="1">
        <f t="shared" si="134"/>
        <v>9500000</v>
      </c>
      <c r="D693" s="1">
        <f t="shared" si="135"/>
        <v>0.45</v>
      </c>
      <c r="E693" s="1">
        <f t="shared" ca="1" si="136"/>
        <v>419.35969373170428</v>
      </c>
      <c r="F693" s="71">
        <f t="shared" ca="1" si="137"/>
        <v>188.71186217926694</v>
      </c>
      <c r="G693" s="1">
        <f t="shared" ca="1" si="138"/>
        <v>230.64783155243734</v>
      </c>
      <c r="H693" s="1">
        <f t="shared" ca="1" si="139"/>
        <v>69.194349465731193</v>
      </c>
      <c r="I693" s="1">
        <f t="shared" ca="1" si="140"/>
        <v>161.45348208670615</v>
      </c>
      <c r="J693" s="1">
        <f t="shared" ca="1" si="130"/>
        <v>113.0174374606943</v>
      </c>
      <c r="K693" s="71">
        <f t="shared" ca="1" si="141"/>
        <v>-48.436044626011842</v>
      </c>
      <c r="L693" s="72">
        <f t="shared" ca="1" si="131"/>
        <v>-161.45348208670615</v>
      </c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5.95">
      <c r="A694" s="70">
        <f t="shared" si="132"/>
        <v>683</v>
      </c>
      <c r="B694" s="71">
        <f t="shared" ca="1" si="133"/>
        <v>41.946125487633012</v>
      </c>
      <c r="C694" s="1">
        <f t="shared" si="134"/>
        <v>9500000</v>
      </c>
      <c r="D694" s="1">
        <f t="shared" si="135"/>
        <v>0.45</v>
      </c>
      <c r="E694" s="1">
        <f t="shared" ca="1" si="136"/>
        <v>398.48819213251357</v>
      </c>
      <c r="F694" s="71">
        <f t="shared" ca="1" si="137"/>
        <v>179.3196864596311</v>
      </c>
      <c r="G694" s="1">
        <f t="shared" ca="1" si="138"/>
        <v>219.16850567288247</v>
      </c>
      <c r="H694" s="1">
        <f t="shared" ca="1" si="139"/>
        <v>65.750551701864737</v>
      </c>
      <c r="I694" s="1">
        <f t="shared" ca="1" si="140"/>
        <v>153.41795397101774</v>
      </c>
      <c r="J694" s="1">
        <f t="shared" ca="1" si="130"/>
        <v>107.39256777971241</v>
      </c>
      <c r="K694" s="71">
        <f t="shared" ca="1" si="141"/>
        <v>-46.025386191305323</v>
      </c>
      <c r="L694" s="72">
        <f t="shared" ca="1" si="131"/>
        <v>-153.41795397101774</v>
      </c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5.95">
      <c r="A695" s="70">
        <f t="shared" si="132"/>
        <v>684</v>
      </c>
      <c r="B695" s="71">
        <f t="shared" ca="1" si="133"/>
        <v>37.156936314145121</v>
      </c>
      <c r="C695" s="1">
        <f t="shared" si="134"/>
        <v>9500000</v>
      </c>
      <c r="D695" s="1">
        <f t="shared" si="135"/>
        <v>0.45</v>
      </c>
      <c r="E695" s="1">
        <f t="shared" ca="1" si="136"/>
        <v>352.99089498437866</v>
      </c>
      <c r="F695" s="71">
        <f t="shared" ca="1" si="137"/>
        <v>158.8459027429704</v>
      </c>
      <c r="G695" s="1">
        <f t="shared" ca="1" si="138"/>
        <v>194.14499224140826</v>
      </c>
      <c r="H695" s="1">
        <f t="shared" ca="1" si="139"/>
        <v>58.243497672422478</v>
      </c>
      <c r="I695" s="1">
        <f t="shared" ca="1" si="140"/>
        <v>135.90149456898578</v>
      </c>
      <c r="J695" s="1">
        <f t="shared" ca="1" si="130"/>
        <v>95.131046198290036</v>
      </c>
      <c r="K695" s="71">
        <f t="shared" ca="1" si="141"/>
        <v>-40.770448370695732</v>
      </c>
      <c r="L695" s="72">
        <f t="shared" ca="1" si="131"/>
        <v>-135.90149456898578</v>
      </c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5.95">
      <c r="A696" s="70">
        <f t="shared" si="132"/>
        <v>685</v>
      </c>
      <c r="B696" s="71">
        <f t="shared" ca="1" si="133"/>
        <v>42.05204280840119</v>
      </c>
      <c r="C696" s="1">
        <f t="shared" si="134"/>
        <v>9500000</v>
      </c>
      <c r="D696" s="1">
        <f t="shared" si="135"/>
        <v>0.45</v>
      </c>
      <c r="E696" s="1">
        <f t="shared" ca="1" si="136"/>
        <v>399.49440667981128</v>
      </c>
      <c r="F696" s="71">
        <f t="shared" ca="1" si="137"/>
        <v>179.77248300591509</v>
      </c>
      <c r="G696" s="1">
        <f t="shared" ca="1" si="138"/>
        <v>219.72192367389619</v>
      </c>
      <c r="H696" s="1">
        <f t="shared" ca="1" si="139"/>
        <v>65.916577102168858</v>
      </c>
      <c r="I696" s="1">
        <f t="shared" ca="1" si="140"/>
        <v>153.80534657172734</v>
      </c>
      <c r="J696" s="1">
        <f t="shared" ca="1" si="130"/>
        <v>107.66374260020913</v>
      </c>
      <c r="K696" s="71">
        <f t="shared" ca="1" si="141"/>
        <v>-46.141603971518201</v>
      </c>
      <c r="L696" s="72">
        <f t="shared" ca="1" si="131"/>
        <v>-153.80534657172734</v>
      </c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5.95">
      <c r="A697" s="70">
        <f t="shared" si="132"/>
        <v>686</v>
      </c>
      <c r="B697" s="71">
        <f t="shared" ca="1" si="133"/>
        <v>39.247602377943672</v>
      </c>
      <c r="C697" s="1">
        <f t="shared" si="134"/>
        <v>9500000</v>
      </c>
      <c r="D697" s="1">
        <f t="shared" si="135"/>
        <v>0.45</v>
      </c>
      <c r="E697" s="1">
        <f t="shared" ca="1" si="136"/>
        <v>372.85222259046486</v>
      </c>
      <c r="F697" s="71">
        <f t="shared" ca="1" si="137"/>
        <v>167.7835001657092</v>
      </c>
      <c r="G697" s="1">
        <f t="shared" ca="1" si="138"/>
        <v>205.06872242475566</v>
      </c>
      <c r="H697" s="1">
        <f t="shared" ca="1" si="139"/>
        <v>61.520616727426699</v>
      </c>
      <c r="I697" s="1">
        <f t="shared" ca="1" si="140"/>
        <v>143.54810569732896</v>
      </c>
      <c r="J697" s="1">
        <f t="shared" ca="1" si="130"/>
        <v>100.48367398813026</v>
      </c>
      <c r="K697" s="71">
        <f t="shared" ca="1" si="141"/>
        <v>-43.064431709198686</v>
      </c>
      <c r="L697" s="72">
        <f t="shared" ca="1" si="131"/>
        <v>-143.54810569732896</v>
      </c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5.95">
      <c r="A698" s="70">
        <f t="shared" si="132"/>
        <v>687</v>
      </c>
      <c r="B698" s="71">
        <f t="shared" ca="1" si="133"/>
        <v>33.979665655694774</v>
      </c>
      <c r="C698" s="1">
        <f t="shared" si="134"/>
        <v>9500000</v>
      </c>
      <c r="D698" s="1">
        <f t="shared" si="135"/>
        <v>0.45</v>
      </c>
      <c r="E698" s="1">
        <f t="shared" ca="1" si="136"/>
        <v>322.80682372910036</v>
      </c>
      <c r="F698" s="71">
        <f t="shared" ca="1" si="137"/>
        <v>145.26307067809518</v>
      </c>
      <c r="G698" s="1">
        <f t="shared" ca="1" si="138"/>
        <v>177.54375305100518</v>
      </c>
      <c r="H698" s="1">
        <f t="shared" ca="1" si="139"/>
        <v>53.263125915301551</v>
      </c>
      <c r="I698" s="1">
        <f t="shared" ca="1" si="140"/>
        <v>124.28062713570364</v>
      </c>
      <c r="J698" s="1">
        <f t="shared" ca="1" si="130"/>
        <v>86.996438994992545</v>
      </c>
      <c r="K698" s="71">
        <f t="shared" ca="1" si="141"/>
        <v>-37.284188140711088</v>
      </c>
      <c r="L698" s="72">
        <f t="shared" ca="1" si="131"/>
        <v>-124.28062713570364</v>
      </c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5.95">
      <c r="A699" s="70">
        <f t="shared" si="132"/>
        <v>688</v>
      </c>
      <c r="B699" s="71">
        <f t="shared" ca="1" si="133"/>
        <v>33.033646315243203</v>
      </c>
      <c r="C699" s="1">
        <f t="shared" si="134"/>
        <v>9500000</v>
      </c>
      <c r="D699" s="1">
        <f t="shared" si="135"/>
        <v>0.45</v>
      </c>
      <c r="E699" s="1">
        <f t="shared" ca="1" si="136"/>
        <v>313.81963999481042</v>
      </c>
      <c r="F699" s="71">
        <f t="shared" ca="1" si="137"/>
        <v>141.21883799766468</v>
      </c>
      <c r="G699" s="1">
        <f t="shared" ca="1" si="138"/>
        <v>172.60080199714574</v>
      </c>
      <c r="H699" s="1">
        <f t="shared" ca="1" si="139"/>
        <v>51.780240599143717</v>
      </c>
      <c r="I699" s="1">
        <f t="shared" ca="1" si="140"/>
        <v>120.82056139800201</v>
      </c>
      <c r="J699" s="1">
        <f t="shared" ca="1" si="130"/>
        <v>84.574392978601409</v>
      </c>
      <c r="K699" s="71">
        <f t="shared" ca="1" si="141"/>
        <v>-36.246168419400604</v>
      </c>
      <c r="L699" s="72">
        <f t="shared" ca="1" si="131"/>
        <v>-120.82056139800201</v>
      </c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5.95">
      <c r="A700" s="70">
        <f t="shared" si="132"/>
        <v>689</v>
      </c>
      <c r="B700" s="71">
        <f t="shared" ca="1" si="133"/>
        <v>53.028685858419685</v>
      </c>
      <c r="C700" s="1">
        <f t="shared" si="134"/>
        <v>9500000</v>
      </c>
      <c r="D700" s="1">
        <f t="shared" si="135"/>
        <v>0.45</v>
      </c>
      <c r="E700" s="1">
        <f t="shared" ca="1" si="136"/>
        <v>503.77251565498699</v>
      </c>
      <c r="F700" s="71">
        <f t="shared" ca="1" si="137"/>
        <v>226.69763204474415</v>
      </c>
      <c r="G700" s="1">
        <f t="shared" ca="1" si="138"/>
        <v>277.07488361024286</v>
      </c>
      <c r="H700" s="1">
        <f t="shared" ca="1" si="139"/>
        <v>83.122465083072854</v>
      </c>
      <c r="I700" s="1">
        <f t="shared" ca="1" si="140"/>
        <v>193.95241852717001</v>
      </c>
      <c r="J700" s="1">
        <f t="shared" ca="1" si="130"/>
        <v>135.766692969019</v>
      </c>
      <c r="K700" s="71">
        <f t="shared" ca="1" si="141"/>
        <v>-58.185725558150999</v>
      </c>
      <c r="L700" s="72">
        <f t="shared" ca="1" si="131"/>
        <v>-193.95241852717001</v>
      </c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5.95">
      <c r="A701" s="70">
        <f t="shared" si="132"/>
        <v>690</v>
      </c>
      <c r="B701" s="71">
        <f t="shared" ca="1" si="133"/>
        <v>42.371319759409225</v>
      </c>
      <c r="C701" s="1">
        <f t="shared" si="134"/>
        <v>9500000</v>
      </c>
      <c r="D701" s="1">
        <f t="shared" si="135"/>
        <v>0.45</v>
      </c>
      <c r="E701" s="1">
        <f t="shared" ca="1" si="136"/>
        <v>402.52753771438768</v>
      </c>
      <c r="F701" s="71">
        <f t="shared" ca="1" si="137"/>
        <v>181.13739197147447</v>
      </c>
      <c r="G701" s="1">
        <f t="shared" ca="1" si="138"/>
        <v>221.39014574291321</v>
      </c>
      <c r="H701" s="1">
        <f t="shared" ca="1" si="139"/>
        <v>66.417043722873956</v>
      </c>
      <c r="I701" s="1">
        <f t="shared" ca="1" si="140"/>
        <v>154.97310202003925</v>
      </c>
      <c r="J701" s="1">
        <f t="shared" ca="1" si="130"/>
        <v>108.48117141402747</v>
      </c>
      <c r="K701" s="71">
        <f t="shared" ca="1" si="141"/>
        <v>-46.491930606011771</v>
      </c>
      <c r="L701" s="72">
        <f t="shared" ca="1" si="131"/>
        <v>-154.97310202003925</v>
      </c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5.95">
      <c r="A702" s="70">
        <f t="shared" si="132"/>
        <v>691</v>
      </c>
      <c r="B702" s="71">
        <f t="shared" ca="1" si="133"/>
        <v>42.539786066167459</v>
      </c>
      <c r="C702" s="1">
        <f t="shared" si="134"/>
        <v>9500000</v>
      </c>
      <c r="D702" s="1">
        <f t="shared" si="135"/>
        <v>0.45</v>
      </c>
      <c r="E702" s="1">
        <f t="shared" ca="1" si="136"/>
        <v>404.12796762859091</v>
      </c>
      <c r="F702" s="71">
        <f t="shared" ca="1" si="137"/>
        <v>181.8575854328659</v>
      </c>
      <c r="G702" s="1">
        <f t="shared" ca="1" si="138"/>
        <v>222.27038219572501</v>
      </c>
      <c r="H702" s="1">
        <f t="shared" ca="1" si="139"/>
        <v>66.681114658717505</v>
      </c>
      <c r="I702" s="1">
        <f t="shared" ca="1" si="140"/>
        <v>155.58926753700752</v>
      </c>
      <c r="J702" s="1">
        <f t="shared" ca="1" si="130"/>
        <v>108.91248727590525</v>
      </c>
      <c r="K702" s="71">
        <f t="shared" ca="1" si="141"/>
        <v>-46.676780261102252</v>
      </c>
      <c r="L702" s="72">
        <f t="shared" ca="1" si="131"/>
        <v>-155.58926753700752</v>
      </c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5.95">
      <c r="A703" s="70">
        <f t="shared" si="132"/>
        <v>692</v>
      </c>
      <c r="B703" s="71">
        <f t="shared" ca="1" si="133"/>
        <v>35.526285464560907</v>
      </c>
      <c r="C703" s="1">
        <f t="shared" si="134"/>
        <v>9500000</v>
      </c>
      <c r="D703" s="1">
        <f t="shared" si="135"/>
        <v>0.45</v>
      </c>
      <c r="E703" s="1">
        <f t="shared" ca="1" si="136"/>
        <v>337.49971191332861</v>
      </c>
      <c r="F703" s="71">
        <f t="shared" ca="1" si="137"/>
        <v>151.87487036099787</v>
      </c>
      <c r="G703" s="1">
        <f t="shared" ca="1" si="138"/>
        <v>185.62484155233074</v>
      </c>
      <c r="H703" s="1">
        <f t="shared" ca="1" si="139"/>
        <v>55.687452465699216</v>
      </c>
      <c r="I703" s="1">
        <f t="shared" ca="1" si="140"/>
        <v>129.93738908663153</v>
      </c>
      <c r="J703" s="1">
        <f t="shared" ca="1" si="130"/>
        <v>90.956172360642057</v>
      </c>
      <c r="K703" s="71">
        <f t="shared" ca="1" si="141"/>
        <v>-38.981216725989455</v>
      </c>
      <c r="L703" s="72">
        <f t="shared" ca="1" si="131"/>
        <v>-129.93738908663153</v>
      </c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5.95">
      <c r="A704" s="70">
        <f t="shared" si="132"/>
        <v>693</v>
      </c>
      <c r="B704" s="71">
        <f t="shared" ca="1" si="133"/>
        <v>34.325920324134046</v>
      </c>
      <c r="C704" s="1">
        <f t="shared" si="134"/>
        <v>9500000</v>
      </c>
      <c r="D704" s="1">
        <f t="shared" si="135"/>
        <v>0.45</v>
      </c>
      <c r="E704" s="1">
        <f t="shared" ca="1" si="136"/>
        <v>326.09624307927345</v>
      </c>
      <c r="F704" s="71">
        <f t="shared" ca="1" si="137"/>
        <v>146.74330938567306</v>
      </c>
      <c r="G704" s="1">
        <f t="shared" ca="1" si="138"/>
        <v>179.35293369360039</v>
      </c>
      <c r="H704" s="1">
        <f t="shared" ca="1" si="139"/>
        <v>53.805880108080117</v>
      </c>
      <c r="I704" s="1">
        <f t="shared" ca="1" si="140"/>
        <v>125.54705358552027</v>
      </c>
      <c r="J704" s="1">
        <f t="shared" ca="1" si="130"/>
        <v>87.882937509864192</v>
      </c>
      <c r="K704" s="71">
        <f t="shared" ca="1" si="141"/>
        <v>-37.664116075656082</v>
      </c>
      <c r="L704" s="72">
        <f t="shared" ca="1" si="131"/>
        <v>-125.54705358552027</v>
      </c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5.95">
      <c r="A705" s="70">
        <f t="shared" si="132"/>
        <v>694</v>
      </c>
      <c r="B705" s="71">
        <f t="shared" ca="1" si="133"/>
        <v>46.327320785860756</v>
      </c>
      <c r="C705" s="1">
        <f t="shared" si="134"/>
        <v>9500000</v>
      </c>
      <c r="D705" s="1">
        <f t="shared" si="135"/>
        <v>0.45</v>
      </c>
      <c r="E705" s="1">
        <f t="shared" ca="1" si="136"/>
        <v>440.10954746567722</v>
      </c>
      <c r="F705" s="71">
        <f t="shared" ca="1" si="137"/>
        <v>198.04929635955475</v>
      </c>
      <c r="G705" s="1">
        <f t="shared" ca="1" si="138"/>
        <v>242.06025110612248</v>
      </c>
      <c r="H705" s="1">
        <f t="shared" ca="1" si="139"/>
        <v>72.618075331836735</v>
      </c>
      <c r="I705" s="1">
        <f t="shared" ca="1" si="140"/>
        <v>169.44217577428574</v>
      </c>
      <c r="J705" s="1">
        <f t="shared" ca="1" si="130"/>
        <v>118.60952304200001</v>
      </c>
      <c r="K705" s="71">
        <f t="shared" ca="1" si="141"/>
        <v>-50.832652732285723</v>
      </c>
      <c r="L705" s="72">
        <f t="shared" ca="1" si="131"/>
        <v>-169.44217577428574</v>
      </c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5.95">
      <c r="A706" s="70">
        <f t="shared" si="132"/>
        <v>695</v>
      </c>
      <c r="B706" s="71">
        <f t="shared" ca="1" si="133"/>
        <v>36.610448113054971</v>
      </c>
      <c r="C706" s="1">
        <f t="shared" si="134"/>
        <v>9500000</v>
      </c>
      <c r="D706" s="1">
        <f t="shared" si="135"/>
        <v>0.45</v>
      </c>
      <c r="E706" s="1">
        <f t="shared" ca="1" si="136"/>
        <v>347.79925707402225</v>
      </c>
      <c r="F706" s="71">
        <f t="shared" ca="1" si="137"/>
        <v>156.50966568331</v>
      </c>
      <c r="G706" s="1">
        <f t="shared" ca="1" si="138"/>
        <v>191.28959139071225</v>
      </c>
      <c r="H706" s="1">
        <f t="shared" ca="1" si="139"/>
        <v>57.386877417213675</v>
      </c>
      <c r="I706" s="1">
        <f t="shared" ca="1" si="140"/>
        <v>133.90271397349858</v>
      </c>
      <c r="J706" s="1">
        <f t="shared" ca="1" si="130"/>
        <v>93.731899781449002</v>
      </c>
      <c r="K706" s="71">
        <f t="shared" ca="1" si="141"/>
        <v>-40.170814192049569</v>
      </c>
      <c r="L706" s="72">
        <f t="shared" ca="1" si="131"/>
        <v>-133.90271397349858</v>
      </c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5.95">
      <c r="A707" s="70">
        <f t="shared" si="132"/>
        <v>696</v>
      </c>
      <c r="B707" s="71">
        <f t="shared" ca="1" si="133"/>
        <v>29.764316865190121</v>
      </c>
      <c r="C707" s="1">
        <f t="shared" si="134"/>
        <v>9500000</v>
      </c>
      <c r="D707" s="1">
        <f t="shared" si="135"/>
        <v>0.45</v>
      </c>
      <c r="E707" s="1">
        <f t="shared" ca="1" si="136"/>
        <v>282.76101021930617</v>
      </c>
      <c r="F707" s="71">
        <f t="shared" ca="1" si="137"/>
        <v>127.24245459868779</v>
      </c>
      <c r="G707" s="1">
        <f t="shared" ca="1" si="138"/>
        <v>155.51855562061837</v>
      </c>
      <c r="H707" s="1">
        <f t="shared" ca="1" si="139"/>
        <v>46.655566686185509</v>
      </c>
      <c r="I707" s="1">
        <f t="shared" ca="1" si="140"/>
        <v>108.86298893443286</v>
      </c>
      <c r="J707" s="1">
        <f t="shared" ca="1" si="130"/>
        <v>76.204092254103003</v>
      </c>
      <c r="K707" s="71">
        <f t="shared" ca="1" si="141"/>
        <v>-32.65889668032986</v>
      </c>
      <c r="L707" s="72">
        <f t="shared" ca="1" si="131"/>
        <v>-108.86298893443286</v>
      </c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5.95">
      <c r="A708" s="70">
        <f t="shared" si="132"/>
        <v>697</v>
      </c>
      <c r="B708" s="71">
        <f t="shared" ca="1" si="133"/>
        <v>22.444800587348833</v>
      </c>
      <c r="C708" s="1">
        <f t="shared" si="134"/>
        <v>9500000</v>
      </c>
      <c r="D708" s="1">
        <f t="shared" si="135"/>
        <v>0.45</v>
      </c>
      <c r="E708" s="1">
        <f t="shared" ca="1" si="136"/>
        <v>213.22560557981393</v>
      </c>
      <c r="F708" s="71">
        <f t="shared" ca="1" si="137"/>
        <v>95.951522510916277</v>
      </c>
      <c r="G708" s="1">
        <f t="shared" ca="1" si="138"/>
        <v>117.27408306889765</v>
      </c>
      <c r="H708" s="1">
        <f t="shared" ca="1" si="139"/>
        <v>35.182224920669292</v>
      </c>
      <c r="I708" s="1">
        <f t="shared" ca="1" si="140"/>
        <v>82.091858148228368</v>
      </c>
      <c r="J708" s="1">
        <f t="shared" ca="1" si="130"/>
        <v>57.464300703759854</v>
      </c>
      <c r="K708" s="71">
        <f t="shared" ca="1" si="141"/>
        <v>-24.627557444468511</v>
      </c>
      <c r="L708" s="72">
        <f t="shared" ca="1" si="131"/>
        <v>-82.091858148228368</v>
      </c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5.95">
      <c r="A709" s="70">
        <f t="shared" si="132"/>
        <v>698</v>
      </c>
      <c r="B709" s="71">
        <f t="shared" ca="1" si="133"/>
        <v>38.545662100592899</v>
      </c>
      <c r="C709" s="1">
        <f t="shared" si="134"/>
        <v>9500000</v>
      </c>
      <c r="D709" s="1">
        <f t="shared" si="135"/>
        <v>0.45</v>
      </c>
      <c r="E709" s="1">
        <f t="shared" ca="1" si="136"/>
        <v>366.18378995563256</v>
      </c>
      <c r="F709" s="71">
        <f t="shared" ca="1" si="137"/>
        <v>164.78270548003465</v>
      </c>
      <c r="G709" s="1">
        <f t="shared" ca="1" si="138"/>
        <v>201.40108447559791</v>
      </c>
      <c r="H709" s="1">
        <f t="shared" ca="1" si="139"/>
        <v>60.420325342679369</v>
      </c>
      <c r="I709" s="1">
        <f t="shared" ca="1" si="140"/>
        <v>140.98075913291854</v>
      </c>
      <c r="J709" s="1">
        <f t="shared" ca="1" si="130"/>
        <v>98.686531393042969</v>
      </c>
      <c r="K709" s="71">
        <f t="shared" ca="1" si="141"/>
        <v>-42.294227739875559</v>
      </c>
      <c r="L709" s="72">
        <f t="shared" ca="1" si="131"/>
        <v>-140.98075913291854</v>
      </c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5.95">
      <c r="A710" s="70">
        <f t="shared" si="132"/>
        <v>699</v>
      </c>
      <c r="B710" s="71">
        <f t="shared" ca="1" si="133"/>
        <v>40.596885702385279</v>
      </c>
      <c r="C710" s="1">
        <f t="shared" si="134"/>
        <v>9500000</v>
      </c>
      <c r="D710" s="1">
        <f t="shared" si="135"/>
        <v>0.45</v>
      </c>
      <c r="E710" s="1">
        <f t="shared" ca="1" si="136"/>
        <v>385.67041417266017</v>
      </c>
      <c r="F710" s="71">
        <f t="shared" ca="1" si="137"/>
        <v>173.55168637769708</v>
      </c>
      <c r="G710" s="1">
        <f t="shared" ca="1" si="138"/>
        <v>212.11872779496309</v>
      </c>
      <c r="H710" s="1">
        <f t="shared" ca="1" si="139"/>
        <v>63.635618338488925</v>
      </c>
      <c r="I710" s="1">
        <f t="shared" ca="1" si="140"/>
        <v>148.48310945647415</v>
      </c>
      <c r="J710" s="1">
        <f t="shared" ca="1" si="130"/>
        <v>103.9381766195319</v>
      </c>
      <c r="K710" s="71">
        <f t="shared" ca="1" si="141"/>
        <v>-44.544932836942245</v>
      </c>
      <c r="L710" s="72">
        <f t="shared" ca="1" si="131"/>
        <v>-148.48310945647415</v>
      </c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5.95">
      <c r="A711" s="70">
        <f t="shared" si="132"/>
        <v>700</v>
      </c>
      <c r="B711" s="71">
        <f t="shared" ca="1" si="133"/>
        <v>25.893903749217827</v>
      </c>
      <c r="C711" s="1">
        <f t="shared" si="134"/>
        <v>9500000</v>
      </c>
      <c r="D711" s="1">
        <f t="shared" si="135"/>
        <v>0.45</v>
      </c>
      <c r="E711" s="1">
        <f t="shared" ca="1" si="136"/>
        <v>245.99208561756936</v>
      </c>
      <c r="F711" s="71">
        <f t="shared" ca="1" si="137"/>
        <v>110.69643852790621</v>
      </c>
      <c r="G711" s="1">
        <f t="shared" ca="1" si="138"/>
        <v>135.29564708966313</v>
      </c>
      <c r="H711" s="1">
        <f t="shared" ca="1" si="139"/>
        <v>40.588694126898936</v>
      </c>
      <c r="I711" s="1">
        <f t="shared" ca="1" si="140"/>
        <v>94.706952962764205</v>
      </c>
      <c r="J711" s="1">
        <f t="shared" ca="1" si="130"/>
        <v>66.294867073934938</v>
      </c>
      <c r="K711" s="71">
        <f t="shared" ca="1" si="141"/>
        <v>-28.41208588882926</v>
      </c>
      <c r="L711" s="72">
        <f t="shared" ca="1" si="131"/>
        <v>-94.706952962764205</v>
      </c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5.95">
      <c r="A712" s="70">
        <f t="shared" si="132"/>
        <v>701</v>
      </c>
      <c r="B712" s="71">
        <f t="shared" ca="1" si="133"/>
        <v>36.201727338496482</v>
      </c>
      <c r="C712" s="1">
        <f t="shared" si="134"/>
        <v>9500000</v>
      </c>
      <c r="D712" s="1">
        <f t="shared" si="135"/>
        <v>0.45</v>
      </c>
      <c r="E712" s="1">
        <f t="shared" ca="1" si="136"/>
        <v>343.91640971571661</v>
      </c>
      <c r="F712" s="71">
        <f t="shared" ca="1" si="137"/>
        <v>154.76238437207249</v>
      </c>
      <c r="G712" s="1">
        <f t="shared" ca="1" si="138"/>
        <v>189.15402534364412</v>
      </c>
      <c r="H712" s="1">
        <f t="shared" ca="1" si="139"/>
        <v>56.746207603093232</v>
      </c>
      <c r="I712" s="1">
        <f t="shared" ca="1" si="140"/>
        <v>132.40781774055088</v>
      </c>
      <c r="J712" s="1">
        <f t="shared" ca="1" si="130"/>
        <v>92.685472418385615</v>
      </c>
      <c r="K712" s="71">
        <f t="shared" ca="1" si="141"/>
        <v>-39.72234532216526</v>
      </c>
      <c r="L712" s="72">
        <f t="shared" ca="1" si="131"/>
        <v>-132.40781774055088</v>
      </c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5.95">
      <c r="A713" s="70">
        <f t="shared" si="132"/>
        <v>702</v>
      </c>
      <c r="B713" s="71">
        <f t="shared" ca="1" si="133"/>
        <v>37.66359143236668</v>
      </c>
      <c r="C713" s="1">
        <f t="shared" si="134"/>
        <v>9500000</v>
      </c>
      <c r="D713" s="1">
        <f t="shared" si="135"/>
        <v>0.45</v>
      </c>
      <c r="E713" s="1">
        <f t="shared" ca="1" si="136"/>
        <v>357.80411860748347</v>
      </c>
      <c r="F713" s="71">
        <f t="shared" ca="1" si="137"/>
        <v>161.01185337336756</v>
      </c>
      <c r="G713" s="1">
        <f t="shared" ca="1" si="138"/>
        <v>196.79226523411592</v>
      </c>
      <c r="H713" s="1">
        <f t="shared" ca="1" si="139"/>
        <v>59.037679570234772</v>
      </c>
      <c r="I713" s="1">
        <f t="shared" ca="1" si="140"/>
        <v>137.75458566388113</v>
      </c>
      <c r="J713" s="1">
        <f t="shared" ca="1" si="130"/>
        <v>96.428209964716785</v>
      </c>
      <c r="K713" s="71">
        <f t="shared" ca="1" si="141"/>
        <v>-41.326375699164338</v>
      </c>
      <c r="L713" s="72">
        <f t="shared" ca="1" si="131"/>
        <v>-137.75458566388113</v>
      </c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5.95">
      <c r="A714" s="70">
        <f t="shared" si="132"/>
        <v>703</v>
      </c>
      <c r="B714" s="71">
        <f t="shared" ca="1" si="133"/>
        <v>37.281852444637764</v>
      </c>
      <c r="C714" s="1">
        <f t="shared" si="134"/>
        <v>9500000</v>
      </c>
      <c r="D714" s="1">
        <f t="shared" si="135"/>
        <v>0.45</v>
      </c>
      <c r="E714" s="1">
        <f t="shared" ca="1" si="136"/>
        <v>354.17759822405873</v>
      </c>
      <c r="F714" s="71">
        <f t="shared" ca="1" si="137"/>
        <v>159.37991920082644</v>
      </c>
      <c r="G714" s="1">
        <f t="shared" ca="1" si="138"/>
        <v>194.79767902323229</v>
      </c>
      <c r="H714" s="1">
        <f t="shared" ca="1" si="139"/>
        <v>58.439303706969682</v>
      </c>
      <c r="I714" s="1">
        <f t="shared" ca="1" si="140"/>
        <v>136.3583753162626</v>
      </c>
      <c r="J714" s="1">
        <f t="shared" ca="1" si="130"/>
        <v>95.450862721383814</v>
      </c>
      <c r="K714" s="71">
        <f t="shared" ca="1" si="141"/>
        <v>-40.907512594878774</v>
      </c>
      <c r="L714" s="72">
        <f t="shared" ca="1" si="131"/>
        <v>-136.3583753162626</v>
      </c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5.95">
      <c r="A715" s="70">
        <f t="shared" si="132"/>
        <v>704</v>
      </c>
      <c r="B715" s="71">
        <f t="shared" ca="1" si="133"/>
        <v>24.218124408221229</v>
      </c>
      <c r="C715" s="1">
        <f t="shared" si="134"/>
        <v>9500000</v>
      </c>
      <c r="D715" s="1">
        <f t="shared" si="135"/>
        <v>0.45</v>
      </c>
      <c r="E715" s="1">
        <f t="shared" ca="1" si="136"/>
        <v>230.07218187810167</v>
      </c>
      <c r="F715" s="71">
        <f t="shared" ca="1" si="137"/>
        <v>103.53248184514575</v>
      </c>
      <c r="G715" s="1">
        <f t="shared" ca="1" si="138"/>
        <v>126.53970003295592</v>
      </c>
      <c r="H715" s="1">
        <f t="shared" ca="1" si="139"/>
        <v>37.961910009886772</v>
      </c>
      <c r="I715" s="1">
        <f t="shared" ca="1" si="140"/>
        <v>88.577790023069156</v>
      </c>
      <c r="J715" s="1">
        <f t="shared" ca="1" si="130"/>
        <v>62.004453016148403</v>
      </c>
      <c r="K715" s="71">
        <f t="shared" ca="1" si="141"/>
        <v>-26.573337006920745</v>
      </c>
      <c r="L715" s="72">
        <f t="shared" ca="1" si="131"/>
        <v>-88.577790023069156</v>
      </c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5.95">
      <c r="A716" s="70">
        <f t="shared" si="132"/>
        <v>705</v>
      </c>
      <c r="B716" s="71">
        <f t="shared" ca="1" si="133"/>
        <v>50.598645104833388</v>
      </c>
      <c r="C716" s="1">
        <f t="shared" si="134"/>
        <v>9500000</v>
      </c>
      <c r="D716" s="1">
        <f t="shared" si="135"/>
        <v>0.45</v>
      </c>
      <c r="E716" s="1">
        <f t="shared" ca="1" si="136"/>
        <v>480.68712849591719</v>
      </c>
      <c r="F716" s="71">
        <f t="shared" ca="1" si="137"/>
        <v>216.30920782316275</v>
      </c>
      <c r="G716" s="1">
        <f t="shared" ca="1" si="138"/>
        <v>264.37792067275444</v>
      </c>
      <c r="H716" s="1">
        <f t="shared" ca="1" si="139"/>
        <v>79.31337620182633</v>
      </c>
      <c r="I716" s="1">
        <f t="shared" ca="1" si="140"/>
        <v>185.06454447092813</v>
      </c>
      <c r="J716" s="1">
        <f t="shared" ref="J716:J779" ca="1" si="142" xml:space="preserve"> I716*(1-$B$6)</f>
        <v>129.54518112964968</v>
      </c>
      <c r="K716" s="71">
        <f t="shared" ca="1" si="141"/>
        <v>-55.519363341278435</v>
      </c>
      <c r="L716" s="72">
        <f t="shared" ref="L716:L779" ca="1" si="143">-I716</f>
        <v>-185.06454447092813</v>
      </c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5.95">
      <c r="A717" s="70">
        <f t="shared" si="132"/>
        <v>706</v>
      </c>
      <c r="B717" s="71">
        <f t="shared" ca="1" si="133"/>
        <v>36.755461023421724</v>
      </c>
      <c r="C717" s="1">
        <f t="shared" si="134"/>
        <v>9500000</v>
      </c>
      <c r="D717" s="1">
        <f t="shared" si="135"/>
        <v>0.45</v>
      </c>
      <c r="E717" s="1">
        <f t="shared" ca="1" si="136"/>
        <v>349.17687972250638</v>
      </c>
      <c r="F717" s="71">
        <f t="shared" ca="1" si="137"/>
        <v>157.12959587512788</v>
      </c>
      <c r="G717" s="1">
        <f t="shared" ca="1" si="138"/>
        <v>192.04728384737851</v>
      </c>
      <c r="H717" s="1">
        <f t="shared" ca="1" si="139"/>
        <v>57.614185154213551</v>
      </c>
      <c r="I717" s="1">
        <f t="shared" ca="1" si="140"/>
        <v>134.43309869316496</v>
      </c>
      <c r="J717" s="1">
        <f t="shared" ca="1" si="142"/>
        <v>94.10316908521547</v>
      </c>
      <c r="K717" s="71">
        <f t="shared" ca="1" si="141"/>
        <v>-40.329929607949488</v>
      </c>
      <c r="L717" s="72">
        <f t="shared" ca="1" si="143"/>
        <v>-134.43309869316496</v>
      </c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5.95">
      <c r="A718" s="70">
        <f t="shared" si="132"/>
        <v>707</v>
      </c>
      <c r="B718" s="71">
        <f t="shared" ca="1" si="133"/>
        <v>27.992559954194128</v>
      </c>
      <c r="C718" s="1">
        <f t="shared" si="134"/>
        <v>9500000</v>
      </c>
      <c r="D718" s="1">
        <f t="shared" si="135"/>
        <v>0.45</v>
      </c>
      <c r="E718" s="1">
        <f t="shared" ca="1" si="136"/>
        <v>265.92931956484421</v>
      </c>
      <c r="F718" s="71">
        <f t="shared" ca="1" si="137"/>
        <v>119.66819380417989</v>
      </c>
      <c r="G718" s="1">
        <f t="shared" ca="1" si="138"/>
        <v>146.2611257606643</v>
      </c>
      <c r="H718" s="1">
        <f t="shared" ca="1" si="139"/>
        <v>43.878337728199291</v>
      </c>
      <c r="I718" s="1">
        <f t="shared" ca="1" si="140"/>
        <v>102.38278803246502</v>
      </c>
      <c r="J718" s="1">
        <f t="shared" ca="1" si="142"/>
        <v>71.667951622725511</v>
      </c>
      <c r="K718" s="71">
        <f t="shared" ca="1" si="141"/>
        <v>-30.714836409739505</v>
      </c>
      <c r="L718" s="72">
        <f t="shared" ca="1" si="143"/>
        <v>-102.38278803246502</v>
      </c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5.95">
      <c r="A719" s="70">
        <f t="shared" si="132"/>
        <v>708</v>
      </c>
      <c r="B719" s="71">
        <f t="shared" ca="1" si="133"/>
        <v>30.758011115827056</v>
      </c>
      <c r="C719" s="1">
        <f t="shared" si="134"/>
        <v>9500000</v>
      </c>
      <c r="D719" s="1">
        <f t="shared" si="135"/>
        <v>0.45</v>
      </c>
      <c r="E719" s="1">
        <f t="shared" ca="1" si="136"/>
        <v>292.20110560035704</v>
      </c>
      <c r="F719" s="71">
        <f t="shared" ca="1" si="137"/>
        <v>131.49049752016066</v>
      </c>
      <c r="G719" s="1">
        <f t="shared" ca="1" si="138"/>
        <v>160.71060808019638</v>
      </c>
      <c r="H719" s="1">
        <f t="shared" ca="1" si="139"/>
        <v>48.213182424058914</v>
      </c>
      <c r="I719" s="1">
        <f t="shared" ca="1" si="140"/>
        <v>112.49742565613747</v>
      </c>
      <c r="J719" s="1">
        <f t="shared" ca="1" si="142"/>
        <v>78.74819795929622</v>
      </c>
      <c r="K719" s="71">
        <f t="shared" ca="1" si="141"/>
        <v>-33.749227696841238</v>
      </c>
      <c r="L719" s="72">
        <f t="shared" ca="1" si="143"/>
        <v>-112.49742565613747</v>
      </c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5.95">
      <c r="A720" s="70">
        <f t="shared" si="132"/>
        <v>709</v>
      </c>
      <c r="B720" s="71">
        <f t="shared" ca="1" si="133"/>
        <v>47.870845691660229</v>
      </c>
      <c r="C720" s="1">
        <f t="shared" si="134"/>
        <v>9500000</v>
      </c>
      <c r="D720" s="1">
        <f t="shared" si="135"/>
        <v>0.45</v>
      </c>
      <c r="E720" s="1">
        <f t="shared" ca="1" si="136"/>
        <v>454.77303407077216</v>
      </c>
      <c r="F720" s="71">
        <f t="shared" ca="1" si="137"/>
        <v>204.64786533184747</v>
      </c>
      <c r="G720" s="1">
        <f t="shared" ca="1" si="138"/>
        <v>250.12516873892469</v>
      </c>
      <c r="H720" s="1">
        <f t="shared" ca="1" si="139"/>
        <v>75.037550621677397</v>
      </c>
      <c r="I720" s="1">
        <f t="shared" ca="1" si="140"/>
        <v>175.0876181172473</v>
      </c>
      <c r="J720" s="1">
        <f t="shared" ca="1" si="142"/>
        <v>122.5613326820731</v>
      </c>
      <c r="K720" s="71">
        <f t="shared" ca="1" si="141"/>
        <v>-52.526285435174188</v>
      </c>
      <c r="L720" s="72">
        <f t="shared" ca="1" si="143"/>
        <v>-175.0876181172473</v>
      </c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5.95">
      <c r="A721" s="70">
        <f t="shared" si="132"/>
        <v>710</v>
      </c>
      <c r="B721" s="71">
        <f t="shared" ca="1" si="133"/>
        <v>29.260907989748695</v>
      </c>
      <c r="C721" s="1">
        <f t="shared" si="134"/>
        <v>9500000</v>
      </c>
      <c r="D721" s="1">
        <f t="shared" si="135"/>
        <v>0.45</v>
      </c>
      <c r="E721" s="1">
        <f t="shared" ca="1" si="136"/>
        <v>277.97862590261263</v>
      </c>
      <c r="F721" s="71">
        <f t="shared" ca="1" si="137"/>
        <v>125.09038165617569</v>
      </c>
      <c r="G721" s="1">
        <f t="shared" ca="1" si="138"/>
        <v>152.88824424643695</v>
      </c>
      <c r="H721" s="1">
        <f t="shared" ca="1" si="139"/>
        <v>45.866473273931085</v>
      </c>
      <c r="I721" s="1">
        <f t="shared" ca="1" si="140"/>
        <v>107.02177097250586</v>
      </c>
      <c r="J721" s="1">
        <f t="shared" ca="1" si="142"/>
        <v>74.915239680754098</v>
      </c>
      <c r="K721" s="71">
        <f t="shared" ca="1" si="141"/>
        <v>-32.106531291751757</v>
      </c>
      <c r="L721" s="72">
        <f t="shared" ca="1" si="143"/>
        <v>-107.02177097250586</v>
      </c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5.95">
      <c r="A722" s="70">
        <f t="shared" si="132"/>
        <v>711</v>
      </c>
      <c r="B722" s="71">
        <f t="shared" ca="1" si="133"/>
        <v>38.355372199750882</v>
      </c>
      <c r="C722" s="1">
        <f t="shared" si="134"/>
        <v>9500000</v>
      </c>
      <c r="D722" s="1">
        <f t="shared" si="135"/>
        <v>0.45</v>
      </c>
      <c r="E722" s="1">
        <f t="shared" ca="1" si="136"/>
        <v>364.37603589763336</v>
      </c>
      <c r="F722" s="71">
        <f t="shared" ca="1" si="137"/>
        <v>163.96921615393501</v>
      </c>
      <c r="G722" s="1">
        <f t="shared" ca="1" si="138"/>
        <v>200.40681974369835</v>
      </c>
      <c r="H722" s="1">
        <f t="shared" ca="1" si="139"/>
        <v>60.122045923109503</v>
      </c>
      <c r="I722" s="1">
        <f t="shared" ca="1" si="140"/>
        <v>140.28477382058884</v>
      </c>
      <c r="J722" s="1">
        <f t="shared" ca="1" si="142"/>
        <v>98.199341674412182</v>
      </c>
      <c r="K722" s="71">
        <f t="shared" ca="1" si="141"/>
        <v>-42.08543214617665</v>
      </c>
      <c r="L722" s="72">
        <f t="shared" ca="1" si="143"/>
        <v>-140.28477382058884</v>
      </c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5.95">
      <c r="A723" s="70">
        <f t="shared" si="132"/>
        <v>712</v>
      </c>
      <c r="B723" s="71">
        <f t="shared" ca="1" si="133"/>
        <v>58.694992909026112</v>
      </c>
      <c r="C723" s="1">
        <f t="shared" si="134"/>
        <v>9500000</v>
      </c>
      <c r="D723" s="1">
        <f t="shared" si="135"/>
        <v>0.45</v>
      </c>
      <c r="E723" s="1">
        <f t="shared" ca="1" si="136"/>
        <v>557.60243263574807</v>
      </c>
      <c r="F723" s="71">
        <f t="shared" ca="1" si="137"/>
        <v>250.92109468608663</v>
      </c>
      <c r="G723" s="1">
        <f t="shared" ca="1" si="138"/>
        <v>306.68133794966144</v>
      </c>
      <c r="H723" s="1">
        <f t="shared" ca="1" si="139"/>
        <v>92.004401384898429</v>
      </c>
      <c r="I723" s="1">
        <f t="shared" ca="1" si="140"/>
        <v>214.67693656476303</v>
      </c>
      <c r="J723" s="1">
        <f t="shared" ca="1" si="142"/>
        <v>150.27385559533411</v>
      </c>
      <c r="K723" s="71">
        <f t="shared" ca="1" si="141"/>
        <v>-64.403080969428899</v>
      </c>
      <c r="L723" s="72">
        <f t="shared" ca="1" si="143"/>
        <v>-214.67693656476303</v>
      </c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5.95">
      <c r="A724" s="70">
        <f t="shared" si="132"/>
        <v>713</v>
      </c>
      <c r="B724" s="71">
        <f t="shared" ca="1" si="133"/>
        <v>38.908927526261195</v>
      </c>
      <c r="C724" s="1">
        <f t="shared" si="134"/>
        <v>9500000</v>
      </c>
      <c r="D724" s="1">
        <f t="shared" si="135"/>
        <v>0.45</v>
      </c>
      <c r="E724" s="1">
        <f t="shared" ca="1" si="136"/>
        <v>369.63481149948137</v>
      </c>
      <c r="F724" s="71">
        <f t="shared" ca="1" si="137"/>
        <v>166.33566517476663</v>
      </c>
      <c r="G724" s="1">
        <f t="shared" ca="1" si="138"/>
        <v>203.29914632471474</v>
      </c>
      <c r="H724" s="1">
        <f t="shared" ca="1" si="139"/>
        <v>60.989743897414421</v>
      </c>
      <c r="I724" s="1">
        <f t="shared" ca="1" si="140"/>
        <v>142.30940242730031</v>
      </c>
      <c r="J724" s="1">
        <f t="shared" ca="1" si="142"/>
        <v>99.616581699110213</v>
      </c>
      <c r="K724" s="71">
        <f t="shared" ca="1" si="141"/>
        <v>-42.692820728190092</v>
      </c>
      <c r="L724" s="72">
        <f t="shared" ca="1" si="143"/>
        <v>-142.30940242730031</v>
      </c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5.95">
      <c r="A725" s="70">
        <f t="shared" si="132"/>
        <v>714</v>
      </c>
      <c r="B725" s="71">
        <f t="shared" ca="1" si="133"/>
        <v>30.849101542274582</v>
      </c>
      <c r="C725" s="1">
        <f t="shared" si="134"/>
        <v>9500000</v>
      </c>
      <c r="D725" s="1">
        <f t="shared" si="135"/>
        <v>0.45</v>
      </c>
      <c r="E725" s="1">
        <f t="shared" ca="1" si="136"/>
        <v>293.0664646516085</v>
      </c>
      <c r="F725" s="71">
        <f t="shared" ca="1" si="137"/>
        <v>131.87990909322383</v>
      </c>
      <c r="G725" s="1">
        <f t="shared" ca="1" si="138"/>
        <v>161.18655555838467</v>
      </c>
      <c r="H725" s="1">
        <f t="shared" ca="1" si="139"/>
        <v>48.355966667515396</v>
      </c>
      <c r="I725" s="1">
        <f t="shared" ca="1" si="140"/>
        <v>112.83058889086928</v>
      </c>
      <c r="J725" s="1">
        <f t="shared" ca="1" si="142"/>
        <v>78.981412223608487</v>
      </c>
      <c r="K725" s="71">
        <f t="shared" ca="1" si="141"/>
        <v>-33.849176667260785</v>
      </c>
      <c r="L725" s="72">
        <f t="shared" ca="1" si="143"/>
        <v>-112.83058889086928</v>
      </c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5.95">
      <c r="A726" s="70">
        <f t="shared" ref="A726:A789" si="144">ROW()-11</f>
        <v>715</v>
      </c>
      <c r="B726" s="71">
        <f t="shared" ref="B726:B789" ca="1" si="145">_xlfn.NORM.INV(RAND(),$B$1,$B$2)</f>
        <v>36.134657002425179</v>
      </c>
      <c r="C726" s="1">
        <f t="shared" ref="C726:C789" si="146">$B$3</f>
        <v>9500000</v>
      </c>
      <c r="D726" s="1">
        <f t="shared" ref="D726:D789" si="147">$B$4</f>
        <v>0.45</v>
      </c>
      <c r="E726" s="1">
        <f t="shared" ref="E726:E789" ca="1" si="148">(B726*C726)/$B$8</f>
        <v>343.27924152303922</v>
      </c>
      <c r="F726" s="71">
        <f t="shared" ref="F726:F789" ca="1" si="149">E726*D726</f>
        <v>154.47565868536765</v>
      </c>
      <c r="G726" s="1">
        <f t="shared" ref="G726:G789" ca="1" si="150">E726-F726</f>
        <v>188.80358283767157</v>
      </c>
      <c r="H726" s="1">
        <f t="shared" ref="H726:H789" ca="1" si="151">G726*$B$5</f>
        <v>56.641074851301468</v>
      </c>
      <c r="I726" s="1">
        <f t="shared" ref="I726:I789" ca="1" si="152">G726-H726</f>
        <v>132.16250798637009</v>
      </c>
      <c r="J726" s="1">
        <f t="shared" ca="1" si="142"/>
        <v>92.513755590459056</v>
      </c>
      <c r="K726" s="71">
        <f t="shared" ref="K726:K789" ca="1" si="153">-I726*$B$6</f>
        <v>-39.648752395911025</v>
      </c>
      <c r="L726" s="72">
        <f t="shared" ca="1" si="143"/>
        <v>-132.16250798637009</v>
      </c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5.95">
      <c r="A727" s="70">
        <f t="shared" si="144"/>
        <v>716</v>
      </c>
      <c r="B727" s="71">
        <f t="shared" ca="1" si="145"/>
        <v>35.909695128175819</v>
      </c>
      <c r="C727" s="1">
        <f t="shared" si="146"/>
        <v>9500000</v>
      </c>
      <c r="D727" s="1">
        <f t="shared" si="147"/>
        <v>0.45</v>
      </c>
      <c r="E727" s="1">
        <f t="shared" ca="1" si="148"/>
        <v>341.14210371767024</v>
      </c>
      <c r="F727" s="71">
        <f t="shared" ca="1" si="149"/>
        <v>153.51394667295162</v>
      </c>
      <c r="G727" s="1">
        <f t="shared" ca="1" si="150"/>
        <v>187.62815704471862</v>
      </c>
      <c r="H727" s="1">
        <f t="shared" ca="1" si="151"/>
        <v>56.288447113415586</v>
      </c>
      <c r="I727" s="1">
        <f t="shared" ca="1" si="152"/>
        <v>131.33970993130305</v>
      </c>
      <c r="J727" s="1">
        <f t="shared" ca="1" si="142"/>
        <v>91.937796951912134</v>
      </c>
      <c r="K727" s="71">
        <f t="shared" ca="1" si="153"/>
        <v>-39.401912979390914</v>
      </c>
      <c r="L727" s="72">
        <f t="shared" ca="1" si="143"/>
        <v>-131.33970993130305</v>
      </c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5.95">
      <c r="A728" s="70">
        <f t="shared" si="144"/>
        <v>717</v>
      </c>
      <c r="B728" s="71">
        <f t="shared" ca="1" si="145"/>
        <v>39.632136732567318</v>
      </c>
      <c r="C728" s="1">
        <f t="shared" si="146"/>
        <v>9500000</v>
      </c>
      <c r="D728" s="1">
        <f t="shared" si="147"/>
        <v>0.45</v>
      </c>
      <c r="E728" s="1">
        <f t="shared" ca="1" si="148"/>
        <v>376.50529895938951</v>
      </c>
      <c r="F728" s="71">
        <f t="shared" ca="1" si="149"/>
        <v>169.42738453172529</v>
      </c>
      <c r="G728" s="1">
        <f t="shared" ca="1" si="150"/>
        <v>207.07791442766421</v>
      </c>
      <c r="H728" s="1">
        <f t="shared" ca="1" si="151"/>
        <v>62.123374328299263</v>
      </c>
      <c r="I728" s="1">
        <f t="shared" ca="1" si="152"/>
        <v>144.95454009936495</v>
      </c>
      <c r="J728" s="1">
        <f t="shared" ca="1" si="142"/>
        <v>101.46817806955546</v>
      </c>
      <c r="K728" s="71">
        <f t="shared" ca="1" si="153"/>
        <v>-43.486362029809484</v>
      </c>
      <c r="L728" s="72">
        <f t="shared" ca="1" si="143"/>
        <v>-144.95454009936495</v>
      </c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5.95">
      <c r="A729" s="70">
        <f t="shared" si="144"/>
        <v>718</v>
      </c>
      <c r="B729" s="71">
        <f t="shared" ca="1" si="145"/>
        <v>35.853333167186911</v>
      </c>
      <c r="C729" s="1">
        <f t="shared" si="146"/>
        <v>9500000</v>
      </c>
      <c r="D729" s="1">
        <f t="shared" si="147"/>
        <v>0.45</v>
      </c>
      <c r="E729" s="1">
        <f t="shared" ca="1" si="148"/>
        <v>340.60666508827569</v>
      </c>
      <c r="F729" s="71">
        <f t="shared" ca="1" si="149"/>
        <v>153.27299928972405</v>
      </c>
      <c r="G729" s="1">
        <f t="shared" ca="1" si="150"/>
        <v>187.33366579855164</v>
      </c>
      <c r="H729" s="1">
        <f t="shared" ca="1" si="151"/>
        <v>56.200099739565488</v>
      </c>
      <c r="I729" s="1">
        <f t="shared" ca="1" si="152"/>
        <v>131.13356605898616</v>
      </c>
      <c r="J729" s="1">
        <f t="shared" ca="1" si="142"/>
        <v>91.793496241290313</v>
      </c>
      <c r="K729" s="71">
        <f t="shared" ca="1" si="153"/>
        <v>-39.340069817695849</v>
      </c>
      <c r="L729" s="72">
        <f t="shared" ca="1" si="143"/>
        <v>-131.13356605898616</v>
      </c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5.95">
      <c r="A730" s="70">
        <f t="shared" si="144"/>
        <v>719</v>
      </c>
      <c r="B730" s="71">
        <f t="shared" ca="1" si="145"/>
        <v>44.792343847744576</v>
      </c>
      <c r="C730" s="1">
        <f t="shared" si="146"/>
        <v>9500000</v>
      </c>
      <c r="D730" s="1">
        <f t="shared" si="147"/>
        <v>0.45</v>
      </c>
      <c r="E730" s="1">
        <f t="shared" ca="1" si="148"/>
        <v>425.5272665535735</v>
      </c>
      <c r="F730" s="71">
        <f t="shared" ca="1" si="149"/>
        <v>191.48726994910808</v>
      </c>
      <c r="G730" s="1">
        <f t="shared" ca="1" si="150"/>
        <v>234.03999660446541</v>
      </c>
      <c r="H730" s="1">
        <f t="shared" ca="1" si="151"/>
        <v>70.211998981339619</v>
      </c>
      <c r="I730" s="1">
        <f t="shared" ca="1" si="152"/>
        <v>163.82799762312578</v>
      </c>
      <c r="J730" s="1">
        <f t="shared" ca="1" si="142"/>
        <v>114.67959833618804</v>
      </c>
      <c r="K730" s="71">
        <f t="shared" ca="1" si="153"/>
        <v>-49.148399286937732</v>
      </c>
      <c r="L730" s="72">
        <f t="shared" ca="1" si="143"/>
        <v>-163.82799762312578</v>
      </c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5.95">
      <c r="A731" s="70">
        <f t="shared" si="144"/>
        <v>720</v>
      </c>
      <c r="B731" s="71">
        <f t="shared" ca="1" si="145"/>
        <v>37.82676457684849</v>
      </c>
      <c r="C731" s="1">
        <f t="shared" si="146"/>
        <v>9500000</v>
      </c>
      <c r="D731" s="1">
        <f t="shared" si="147"/>
        <v>0.45</v>
      </c>
      <c r="E731" s="1">
        <f t="shared" ca="1" si="148"/>
        <v>359.35426348006064</v>
      </c>
      <c r="F731" s="71">
        <f t="shared" ca="1" si="149"/>
        <v>161.7094185660273</v>
      </c>
      <c r="G731" s="1">
        <f t="shared" ca="1" si="150"/>
        <v>197.64484491403334</v>
      </c>
      <c r="H731" s="1">
        <f t="shared" ca="1" si="151"/>
        <v>59.293453474209997</v>
      </c>
      <c r="I731" s="1">
        <f t="shared" ca="1" si="152"/>
        <v>138.35139143982335</v>
      </c>
      <c r="J731" s="1">
        <f t="shared" ca="1" si="142"/>
        <v>96.845974007876336</v>
      </c>
      <c r="K731" s="71">
        <f t="shared" ca="1" si="153"/>
        <v>-41.505417431947002</v>
      </c>
      <c r="L731" s="72">
        <f t="shared" ca="1" si="143"/>
        <v>-138.35139143982335</v>
      </c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5.95">
      <c r="A732" s="70">
        <f t="shared" si="144"/>
        <v>721</v>
      </c>
      <c r="B732" s="71">
        <f t="shared" ca="1" si="145"/>
        <v>40.567255388620268</v>
      </c>
      <c r="C732" s="1">
        <f t="shared" si="146"/>
        <v>9500000</v>
      </c>
      <c r="D732" s="1">
        <f t="shared" si="147"/>
        <v>0.45</v>
      </c>
      <c r="E732" s="1">
        <f t="shared" ca="1" si="148"/>
        <v>385.38892619189255</v>
      </c>
      <c r="F732" s="71">
        <f t="shared" ca="1" si="149"/>
        <v>173.42501678635165</v>
      </c>
      <c r="G732" s="1">
        <f t="shared" ca="1" si="150"/>
        <v>211.9639094055409</v>
      </c>
      <c r="H732" s="1">
        <f t="shared" ca="1" si="151"/>
        <v>63.589172821662267</v>
      </c>
      <c r="I732" s="1">
        <f t="shared" ca="1" si="152"/>
        <v>148.37473658387864</v>
      </c>
      <c r="J732" s="1">
        <f t="shared" ca="1" si="142"/>
        <v>103.86231560871505</v>
      </c>
      <c r="K732" s="71">
        <f t="shared" ca="1" si="153"/>
        <v>-44.512420975163593</v>
      </c>
      <c r="L732" s="72">
        <f t="shared" ca="1" si="143"/>
        <v>-148.37473658387864</v>
      </c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5.95">
      <c r="A733" s="70">
        <f t="shared" si="144"/>
        <v>722</v>
      </c>
      <c r="B733" s="71">
        <f t="shared" ca="1" si="145"/>
        <v>37.980179369345151</v>
      </c>
      <c r="C733" s="1">
        <f t="shared" si="146"/>
        <v>9500000</v>
      </c>
      <c r="D733" s="1">
        <f t="shared" si="147"/>
        <v>0.45</v>
      </c>
      <c r="E733" s="1">
        <f t="shared" ca="1" si="148"/>
        <v>360.81170400877892</v>
      </c>
      <c r="F733" s="71">
        <f t="shared" ca="1" si="149"/>
        <v>162.3652668039505</v>
      </c>
      <c r="G733" s="1">
        <f t="shared" ca="1" si="150"/>
        <v>198.44643720482841</v>
      </c>
      <c r="H733" s="1">
        <f t="shared" ca="1" si="151"/>
        <v>59.533931161448521</v>
      </c>
      <c r="I733" s="1">
        <f t="shared" ca="1" si="152"/>
        <v>138.91250604337989</v>
      </c>
      <c r="J733" s="1">
        <f t="shared" ca="1" si="142"/>
        <v>97.238754230365913</v>
      </c>
      <c r="K733" s="71">
        <f t="shared" ca="1" si="153"/>
        <v>-41.673751813013965</v>
      </c>
      <c r="L733" s="72">
        <f t="shared" ca="1" si="143"/>
        <v>-138.91250604337989</v>
      </c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5.95">
      <c r="A734" s="70">
        <f t="shared" si="144"/>
        <v>723</v>
      </c>
      <c r="B734" s="71">
        <f t="shared" ca="1" si="145"/>
        <v>33.320246893522551</v>
      </c>
      <c r="C734" s="1">
        <f t="shared" si="146"/>
        <v>9500000</v>
      </c>
      <c r="D734" s="1">
        <f t="shared" si="147"/>
        <v>0.45</v>
      </c>
      <c r="E734" s="1">
        <f t="shared" ca="1" si="148"/>
        <v>316.54234548846426</v>
      </c>
      <c r="F734" s="71">
        <f t="shared" ca="1" si="149"/>
        <v>142.44405546980892</v>
      </c>
      <c r="G734" s="1">
        <f t="shared" ca="1" si="150"/>
        <v>174.09829001865535</v>
      </c>
      <c r="H734" s="1">
        <f t="shared" ca="1" si="151"/>
        <v>52.229487005596603</v>
      </c>
      <c r="I734" s="1">
        <f t="shared" ca="1" si="152"/>
        <v>121.86880301305874</v>
      </c>
      <c r="J734" s="1">
        <f t="shared" ca="1" si="142"/>
        <v>85.308162109141108</v>
      </c>
      <c r="K734" s="71">
        <f t="shared" ca="1" si="153"/>
        <v>-36.560640903917623</v>
      </c>
      <c r="L734" s="72">
        <f t="shared" ca="1" si="143"/>
        <v>-121.86880301305874</v>
      </c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5.95">
      <c r="A735" s="70">
        <f t="shared" si="144"/>
        <v>724</v>
      </c>
      <c r="B735" s="71">
        <f t="shared" ca="1" si="145"/>
        <v>46.629361968870981</v>
      </c>
      <c r="C735" s="1">
        <f t="shared" si="146"/>
        <v>9500000</v>
      </c>
      <c r="D735" s="1">
        <f t="shared" si="147"/>
        <v>0.45</v>
      </c>
      <c r="E735" s="1">
        <f t="shared" ca="1" si="148"/>
        <v>442.9789387042743</v>
      </c>
      <c r="F735" s="71">
        <f t="shared" ca="1" si="149"/>
        <v>199.34052241692345</v>
      </c>
      <c r="G735" s="1">
        <f t="shared" ca="1" si="150"/>
        <v>243.63841628735085</v>
      </c>
      <c r="H735" s="1">
        <f t="shared" ca="1" si="151"/>
        <v>73.091524886205249</v>
      </c>
      <c r="I735" s="1">
        <f t="shared" ca="1" si="152"/>
        <v>170.54689140114561</v>
      </c>
      <c r="J735" s="1">
        <f t="shared" ca="1" si="142"/>
        <v>119.38282398080192</v>
      </c>
      <c r="K735" s="71">
        <f t="shared" ca="1" si="153"/>
        <v>-51.164067420343684</v>
      </c>
      <c r="L735" s="72">
        <f t="shared" ca="1" si="143"/>
        <v>-170.54689140114561</v>
      </c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5.95">
      <c r="A736" s="70">
        <f t="shared" si="144"/>
        <v>725</v>
      </c>
      <c r="B736" s="71">
        <f t="shared" ca="1" si="145"/>
        <v>34.253801461242389</v>
      </c>
      <c r="C736" s="1">
        <f t="shared" si="146"/>
        <v>9500000</v>
      </c>
      <c r="D736" s="1">
        <f t="shared" si="147"/>
        <v>0.45</v>
      </c>
      <c r="E736" s="1">
        <f t="shared" ca="1" si="148"/>
        <v>325.41111388180269</v>
      </c>
      <c r="F736" s="71">
        <f t="shared" ca="1" si="149"/>
        <v>146.43500124681123</v>
      </c>
      <c r="G736" s="1">
        <f t="shared" ca="1" si="150"/>
        <v>178.97611263499147</v>
      </c>
      <c r="H736" s="1">
        <f t="shared" ca="1" si="151"/>
        <v>53.692833790497438</v>
      </c>
      <c r="I736" s="1">
        <f t="shared" ca="1" si="152"/>
        <v>125.28327884449402</v>
      </c>
      <c r="J736" s="1">
        <f t="shared" ca="1" si="142"/>
        <v>87.698295191145803</v>
      </c>
      <c r="K736" s="71">
        <f t="shared" ca="1" si="153"/>
        <v>-37.584983653348203</v>
      </c>
      <c r="L736" s="72">
        <f t="shared" ca="1" si="143"/>
        <v>-125.28327884449402</v>
      </c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5.95">
      <c r="A737" s="70">
        <f t="shared" si="144"/>
        <v>726</v>
      </c>
      <c r="B737" s="71">
        <f t="shared" ca="1" si="145"/>
        <v>41.861144550451137</v>
      </c>
      <c r="C737" s="1">
        <f t="shared" si="146"/>
        <v>9500000</v>
      </c>
      <c r="D737" s="1">
        <f t="shared" si="147"/>
        <v>0.45</v>
      </c>
      <c r="E737" s="1">
        <f t="shared" ca="1" si="148"/>
        <v>397.68087322928579</v>
      </c>
      <c r="F737" s="71">
        <f t="shared" ca="1" si="149"/>
        <v>178.95639295317861</v>
      </c>
      <c r="G737" s="1">
        <f t="shared" ca="1" si="150"/>
        <v>218.72448027610719</v>
      </c>
      <c r="H737" s="1">
        <f t="shared" ca="1" si="151"/>
        <v>65.617344082832147</v>
      </c>
      <c r="I737" s="1">
        <f t="shared" ca="1" si="152"/>
        <v>153.10713619327504</v>
      </c>
      <c r="J737" s="1">
        <f t="shared" ca="1" si="142"/>
        <v>107.17499533529252</v>
      </c>
      <c r="K737" s="71">
        <f t="shared" ca="1" si="153"/>
        <v>-45.93214085798251</v>
      </c>
      <c r="L737" s="72">
        <f t="shared" ca="1" si="143"/>
        <v>-153.10713619327504</v>
      </c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5.95">
      <c r="A738" s="70">
        <f t="shared" si="144"/>
        <v>727</v>
      </c>
      <c r="B738" s="71">
        <f t="shared" ca="1" si="145"/>
        <v>41.277262864879724</v>
      </c>
      <c r="C738" s="1">
        <f t="shared" si="146"/>
        <v>9500000</v>
      </c>
      <c r="D738" s="1">
        <f t="shared" si="147"/>
        <v>0.45</v>
      </c>
      <c r="E738" s="1">
        <f t="shared" ca="1" si="148"/>
        <v>392.13399721635733</v>
      </c>
      <c r="F738" s="71">
        <f t="shared" ca="1" si="149"/>
        <v>176.46029874736081</v>
      </c>
      <c r="G738" s="1">
        <f t="shared" ca="1" si="150"/>
        <v>215.67369846899652</v>
      </c>
      <c r="H738" s="1">
        <f t="shared" ca="1" si="151"/>
        <v>64.702109540698956</v>
      </c>
      <c r="I738" s="1">
        <f t="shared" ca="1" si="152"/>
        <v>150.97158892829756</v>
      </c>
      <c r="J738" s="1">
        <f t="shared" ca="1" si="142"/>
        <v>105.68011224980829</v>
      </c>
      <c r="K738" s="71">
        <f t="shared" ca="1" si="153"/>
        <v>-45.291476678489268</v>
      </c>
      <c r="L738" s="72">
        <f t="shared" ca="1" si="143"/>
        <v>-150.97158892829756</v>
      </c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5.95">
      <c r="A739" s="70">
        <f t="shared" si="144"/>
        <v>728</v>
      </c>
      <c r="B739" s="71">
        <f t="shared" ca="1" si="145"/>
        <v>35.896490825782045</v>
      </c>
      <c r="C739" s="1">
        <f t="shared" si="146"/>
        <v>9500000</v>
      </c>
      <c r="D739" s="1">
        <f t="shared" si="147"/>
        <v>0.45</v>
      </c>
      <c r="E739" s="1">
        <f t="shared" ca="1" si="148"/>
        <v>341.01666284492944</v>
      </c>
      <c r="F739" s="71">
        <f t="shared" ca="1" si="149"/>
        <v>153.45749828021826</v>
      </c>
      <c r="G739" s="1">
        <f t="shared" ca="1" si="150"/>
        <v>187.55916456471118</v>
      </c>
      <c r="H739" s="1">
        <f t="shared" ca="1" si="151"/>
        <v>56.267749369413352</v>
      </c>
      <c r="I739" s="1">
        <f t="shared" ca="1" si="152"/>
        <v>131.29141519529782</v>
      </c>
      <c r="J739" s="1">
        <f t="shared" ca="1" si="142"/>
        <v>91.903990636708471</v>
      </c>
      <c r="K739" s="71">
        <f t="shared" ca="1" si="153"/>
        <v>-39.387424558589345</v>
      </c>
      <c r="L739" s="72">
        <f t="shared" ca="1" si="143"/>
        <v>-131.29141519529782</v>
      </c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5.95">
      <c r="A740" s="70">
        <f t="shared" si="144"/>
        <v>729</v>
      </c>
      <c r="B740" s="71">
        <f t="shared" ca="1" si="145"/>
        <v>39.737800380662755</v>
      </c>
      <c r="C740" s="1">
        <f t="shared" si="146"/>
        <v>9500000</v>
      </c>
      <c r="D740" s="1">
        <f t="shared" si="147"/>
        <v>0.45</v>
      </c>
      <c r="E740" s="1">
        <f t="shared" ca="1" si="148"/>
        <v>377.50910361629616</v>
      </c>
      <c r="F740" s="71">
        <f t="shared" ca="1" si="149"/>
        <v>169.87909662733327</v>
      </c>
      <c r="G740" s="1">
        <f t="shared" ca="1" si="150"/>
        <v>207.63000698896289</v>
      </c>
      <c r="H740" s="1">
        <f t="shared" ca="1" si="151"/>
        <v>62.289002096688861</v>
      </c>
      <c r="I740" s="1">
        <f t="shared" ca="1" si="152"/>
        <v>145.34100489227404</v>
      </c>
      <c r="J740" s="1">
        <f t="shared" ca="1" si="142"/>
        <v>101.73870342459182</v>
      </c>
      <c r="K740" s="71">
        <f t="shared" ca="1" si="153"/>
        <v>-43.60230146768221</v>
      </c>
      <c r="L740" s="72">
        <f t="shared" ca="1" si="143"/>
        <v>-145.34100489227404</v>
      </c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5.95">
      <c r="A741" s="70">
        <f t="shared" si="144"/>
        <v>730</v>
      </c>
      <c r="B741" s="71">
        <f t="shared" ca="1" si="145"/>
        <v>43.603324128781047</v>
      </c>
      <c r="C741" s="1">
        <f t="shared" si="146"/>
        <v>9500000</v>
      </c>
      <c r="D741" s="1">
        <f t="shared" si="147"/>
        <v>0.45</v>
      </c>
      <c r="E741" s="1">
        <f t="shared" ca="1" si="148"/>
        <v>414.23157922341994</v>
      </c>
      <c r="F741" s="71">
        <f t="shared" ca="1" si="149"/>
        <v>186.40421065053897</v>
      </c>
      <c r="G741" s="1">
        <f t="shared" ca="1" si="150"/>
        <v>227.82736857288097</v>
      </c>
      <c r="H741" s="1">
        <f t="shared" ca="1" si="151"/>
        <v>68.348210571864286</v>
      </c>
      <c r="I741" s="1">
        <f t="shared" ca="1" si="152"/>
        <v>159.47915800101669</v>
      </c>
      <c r="J741" s="1">
        <f t="shared" ca="1" si="142"/>
        <v>111.63541060071168</v>
      </c>
      <c r="K741" s="71">
        <f t="shared" ca="1" si="153"/>
        <v>-47.843747400305006</v>
      </c>
      <c r="L741" s="72">
        <f t="shared" ca="1" si="143"/>
        <v>-159.47915800101669</v>
      </c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5.95">
      <c r="A742" s="70">
        <f t="shared" si="144"/>
        <v>731</v>
      </c>
      <c r="B742" s="71">
        <f t="shared" ca="1" si="145"/>
        <v>39.610728786594599</v>
      </c>
      <c r="C742" s="1">
        <f t="shared" si="146"/>
        <v>9500000</v>
      </c>
      <c r="D742" s="1">
        <f t="shared" si="147"/>
        <v>0.45</v>
      </c>
      <c r="E742" s="1">
        <f t="shared" ca="1" si="148"/>
        <v>376.3019234726487</v>
      </c>
      <c r="F742" s="71">
        <f t="shared" ca="1" si="149"/>
        <v>169.33586556269191</v>
      </c>
      <c r="G742" s="1">
        <f t="shared" ca="1" si="150"/>
        <v>206.96605790995679</v>
      </c>
      <c r="H742" s="1">
        <f t="shared" ca="1" si="151"/>
        <v>62.089817372987035</v>
      </c>
      <c r="I742" s="1">
        <f t="shared" ca="1" si="152"/>
        <v>144.87624053696976</v>
      </c>
      <c r="J742" s="1">
        <f t="shared" ca="1" si="142"/>
        <v>101.41336837587883</v>
      </c>
      <c r="K742" s="71">
        <f t="shared" ca="1" si="153"/>
        <v>-43.462872161090928</v>
      </c>
      <c r="L742" s="72">
        <f t="shared" ca="1" si="143"/>
        <v>-144.87624053696976</v>
      </c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5.95">
      <c r="A743" s="70">
        <f t="shared" si="144"/>
        <v>732</v>
      </c>
      <c r="B743" s="71">
        <f t="shared" ca="1" si="145"/>
        <v>40.000435221094136</v>
      </c>
      <c r="C743" s="1">
        <f t="shared" si="146"/>
        <v>9500000</v>
      </c>
      <c r="D743" s="1">
        <f t="shared" si="147"/>
        <v>0.45</v>
      </c>
      <c r="E743" s="1">
        <f t="shared" ca="1" si="148"/>
        <v>380.00413460039431</v>
      </c>
      <c r="F743" s="71">
        <f t="shared" ca="1" si="149"/>
        <v>171.00186057017746</v>
      </c>
      <c r="G743" s="1">
        <f t="shared" ca="1" si="150"/>
        <v>209.00227403021685</v>
      </c>
      <c r="H743" s="1">
        <f t="shared" ca="1" si="151"/>
        <v>62.70068220906505</v>
      </c>
      <c r="I743" s="1">
        <f t="shared" ca="1" si="152"/>
        <v>146.30159182115182</v>
      </c>
      <c r="J743" s="1">
        <f t="shared" ca="1" si="142"/>
        <v>102.41111427480627</v>
      </c>
      <c r="K743" s="71">
        <f t="shared" ca="1" si="153"/>
        <v>-43.890477546345544</v>
      </c>
      <c r="L743" s="72">
        <f t="shared" ca="1" si="143"/>
        <v>-146.30159182115182</v>
      </c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5.95">
      <c r="A744" s="70">
        <f t="shared" si="144"/>
        <v>733</v>
      </c>
      <c r="B744" s="71">
        <f t="shared" ca="1" si="145"/>
        <v>48.015354893776326</v>
      </c>
      <c r="C744" s="1">
        <f t="shared" si="146"/>
        <v>9500000</v>
      </c>
      <c r="D744" s="1">
        <f t="shared" si="147"/>
        <v>0.45</v>
      </c>
      <c r="E744" s="1">
        <f t="shared" ca="1" si="148"/>
        <v>456.14587149087515</v>
      </c>
      <c r="F744" s="71">
        <f t="shared" ca="1" si="149"/>
        <v>205.26564217089381</v>
      </c>
      <c r="G744" s="1">
        <f t="shared" ca="1" si="150"/>
        <v>250.88022931998134</v>
      </c>
      <c r="H744" s="1">
        <f t="shared" ca="1" si="151"/>
        <v>75.264068795994405</v>
      </c>
      <c r="I744" s="1">
        <f t="shared" ca="1" si="152"/>
        <v>175.61616052398693</v>
      </c>
      <c r="J744" s="1">
        <f t="shared" ca="1" si="142"/>
        <v>122.93131236679085</v>
      </c>
      <c r="K744" s="71">
        <f t="shared" ca="1" si="153"/>
        <v>-52.684848157196079</v>
      </c>
      <c r="L744" s="72">
        <f t="shared" ca="1" si="143"/>
        <v>-175.61616052398693</v>
      </c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5.95">
      <c r="A745" s="70">
        <f t="shared" si="144"/>
        <v>734</v>
      </c>
      <c r="B745" s="71">
        <f t="shared" ca="1" si="145"/>
        <v>34.02659584310711</v>
      </c>
      <c r="C745" s="1">
        <f t="shared" si="146"/>
        <v>9500000</v>
      </c>
      <c r="D745" s="1">
        <f t="shared" si="147"/>
        <v>0.45</v>
      </c>
      <c r="E745" s="1">
        <f t="shared" ca="1" si="148"/>
        <v>323.25266050951757</v>
      </c>
      <c r="F745" s="71">
        <f t="shared" ca="1" si="149"/>
        <v>145.4636972292829</v>
      </c>
      <c r="G745" s="1">
        <f t="shared" ca="1" si="150"/>
        <v>177.78896328023467</v>
      </c>
      <c r="H745" s="1">
        <f t="shared" ca="1" si="151"/>
        <v>53.336688984070399</v>
      </c>
      <c r="I745" s="1">
        <f t="shared" ca="1" si="152"/>
        <v>124.45227429616426</v>
      </c>
      <c r="J745" s="1">
        <f t="shared" ca="1" si="142"/>
        <v>87.116592007314978</v>
      </c>
      <c r="K745" s="71">
        <f t="shared" ca="1" si="153"/>
        <v>-37.335682288849277</v>
      </c>
      <c r="L745" s="72">
        <f t="shared" ca="1" si="143"/>
        <v>-124.45227429616426</v>
      </c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5.95">
      <c r="A746" s="70">
        <f t="shared" si="144"/>
        <v>735</v>
      </c>
      <c r="B746" s="71">
        <f t="shared" ca="1" si="145"/>
        <v>29.020501134069363</v>
      </c>
      <c r="C746" s="1">
        <f t="shared" si="146"/>
        <v>9500000</v>
      </c>
      <c r="D746" s="1">
        <f t="shared" si="147"/>
        <v>0.45</v>
      </c>
      <c r="E746" s="1">
        <f t="shared" ca="1" si="148"/>
        <v>275.69476077365891</v>
      </c>
      <c r="F746" s="71">
        <f t="shared" ca="1" si="149"/>
        <v>124.06264234814651</v>
      </c>
      <c r="G746" s="1">
        <f t="shared" ca="1" si="150"/>
        <v>151.6321184255124</v>
      </c>
      <c r="H746" s="1">
        <f t="shared" ca="1" si="151"/>
        <v>45.489635527653718</v>
      </c>
      <c r="I746" s="1">
        <f t="shared" ca="1" si="152"/>
        <v>106.14248289785868</v>
      </c>
      <c r="J746" s="1">
        <f t="shared" ca="1" si="142"/>
        <v>74.299738028501068</v>
      </c>
      <c r="K746" s="71">
        <f t="shared" ca="1" si="153"/>
        <v>-31.842744869357603</v>
      </c>
      <c r="L746" s="72">
        <f t="shared" ca="1" si="143"/>
        <v>-106.14248289785868</v>
      </c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5.95">
      <c r="A747" s="70">
        <f t="shared" si="144"/>
        <v>736</v>
      </c>
      <c r="B747" s="71">
        <f t="shared" ca="1" si="145"/>
        <v>41.116822358713733</v>
      </c>
      <c r="C747" s="1">
        <f t="shared" si="146"/>
        <v>9500000</v>
      </c>
      <c r="D747" s="1">
        <f t="shared" si="147"/>
        <v>0.45</v>
      </c>
      <c r="E747" s="1">
        <f t="shared" ca="1" si="148"/>
        <v>390.60981240778045</v>
      </c>
      <c r="F747" s="71">
        <f t="shared" ca="1" si="149"/>
        <v>175.7744155835012</v>
      </c>
      <c r="G747" s="1">
        <f t="shared" ca="1" si="150"/>
        <v>214.83539682427926</v>
      </c>
      <c r="H747" s="1">
        <f t="shared" ca="1" si="151"/>
        <v>64.45061904728378</v>
      </c>
      <c r="I747" s="1">
        <f t="shared" ca="1" si="152"/>
        <v>150.38477777699546</v>
      </c>
      <c r="J747" s="1">
        <f t="shared" ca="1" si="142"/>
        <v>105.26934444389681</v>
      </c>
      <c r="K747" s="71">
        <f t="shared" ca="1" si="153"/>
        <v>-45.115433333098636</v>
      </c>
      <c r="L747" s="72">
        <f t="shared" ca="1" si="143"/>
        <v>-150.38477777699546</v>
      </c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5.95">
      <c r="A748" s="70">
        <f t="shared" si="144"/>
        <v>737</v>
      </c>
      <c r="B748" s="71">
        <f t="shared" ca="1" si="145"/>
        <v>30.183773518674116</v>
      </c>
      <c r="C748" s="1">
        <f t="shared" si="146"/>
        <v>9500000</v>
      </c>
      <c r="D748" s="1">
        <f t="shared" si="147"/>
        <v>0.45</v>
      </c>
      <c r="E748" s="1">
        <f t="shared" ca="1" si="148"/>
        <v>286.7458484274041</v>
      </c>
      <c r="F748" s="71">
        <f t="shared" ca="1" si="149"/>
        <v>129.03563179233186</v>
      </c>
      <c r="G748" s="1">
        <f t="shared" ca="1" si="150"/>
        <v>157.71021663507224</v>
      </c>
      <c r="H748" s="1">
        <f t="shared" ca="1" si="151"/>
        <v>47.313064990521674</v>
      </c>
      <c r="I748" s="1">
        <f t="shared" ca="1" si="152"/>
        <v>110.39715164455058</v>
      </c>
      <c r="J748" s="1">
        <f t="shared" ca="1" si="142"/>
        <v>77.278006151185394</v>
      </c>
      <c r="K748" s="71">
        <f t="shared" ca="1" si="153"/>
        <v>-33.119145493365174</v>
      </c>
      <c r="L748" s="72">
        <f t="shared" ca="1" si="143"/>
        <v>-110.39715164455058</v>
      </c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5.95">
      <c r="A749" s="70">
        <f t="shared" si="144"/>
        <v>738</v>
      </c>
      <c r="B749" s="71">
        <f t="shared" ca="1" si="145"/>
        <v>36.040682263751982</v>
      </c>
      <c r="C749" s="1">
        <f t="shared" si="146"/>
        <v>9500000</v>
      </c>
      <c r="D749" s="1">
        <f t="shared" si="147"/>
        <v>0.45</v>
      </c>
      <c r="E749" s="1">
        <f t="shared" ca="1" si="148"/>
        <v>342.38648150564387</v>
      </c>
      <c r="F749" s="71">
        <f t="shared" ca="1" si="149"/>
        <v>154.07391667753976</v>
      </c>
      <c r="G749" s="1">
        <f t="shared" ca="1" si="150"/>
        <v>188.31256482810412</v>
      </c>
      <c r="H749" s="1">
        <f t="shared" ca="1" si="151"/>
        <v>56.49376944843123</v>
      </c>
      <c r="I749" s="1">
        <f t="shared" ca="1" si="152"/>
        <v>131.81879537967288</v>
      </c>
      <c r="J749" s="1">
        <f t="shared" ca="1" si="142"/>
        <v>92.273156765771006</v>
      </c>
      <c r="K749" s="71">
        <f t="shared" ca="1" si="153"/>
        <v>-39.545638613901865</v>
      </c>
      <c r="L749" s="72">
        <f t="shared" ca="1" si="143"/>
        <v>-131.81879537967288</v>
      </c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5.95">
      <c r="A750" s="70">
        <f t="shared" si="144"/>
        <v>739</v>
      </c>
      <c r="B750" s="71">
        <f t="shared" ca="1" si="145"/>
        <v>35.906019614406091</v>
      </c>
      <c r="C750" s="1">
        <f t="shared" si="146"/>
        <v>9500000</v>
      </c>
      <c r="D750" s="1">
        <f t="shared" si="147"/>
        <v>0.45</v>
      </c>
      <c r="E750" s="1">
        <f t="shared" ca="1" si="148"/>
        <v>341.10718633685786</v>
      </c>
      <c r="F750" s="71">
        <f t="shared" ca="1" si="149"/>
        <v>153.49823385158604</v>
      </c>
      <c r="G750" s="1">
        <f t="shared" ca="1" si="150"/>
        <v>187.60895248527183</v>
      </c>
      <c r="H750" s="1">
        <f t="shared" ca="1" si="151"/>
        <v>56.282685745581546</v>
      </c>
      <c r="I750" s="1">
        <f t="shared" ca="1" si="152"/>
        <v>131.32626673969028</v>
      </c>
      <c r="J750" s="1">
        <f t="shared" ca="1" si="142"/>
        <v>91.928386717783198</v>
      </c>
      <c r="K750" s="71">
        <f t="shared" ca="1" si="153"/>
        <v>-39.397880021907085</v>
      </c>
      <c r="L750" s="72">
        <f t="shared" ca="1" si="143"/>
        <v>-131.32626673969028</v>
      </c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5.95">
      <c r="A751" s="70">
        <f t="shared" si="144"/>
        <v>740</v>
      </c>
      <c r="B751" s="71">
        <f t="shared" ca="1" si="145"/>
        <v>37.589212678276759</v>
      </c>
      <c r="C751" s="1">
        <f t="shared" si="146"/>
        <v>9500000</v>
      </c>
      <c r="D751" s="1">
        <f t="shared" si="147"/>
        <v>0.45</v>
      </c>
      <c r="E751" s="1">
        <f t="shared" ca="1" si="148"/>
        <v>357.09752044362921</v>
      </c>
      <c r="F751" s="71">
        <f t="shared" ca="1" si="149"/>
        <v>160.69388419963315</v>
      </c>
      <c r="G751" s="1">
        <f t="shared" ca="1" si="150"/>
        <v>196.40363624399606</v>
      </c>
      <c r="H751" s="1">
        <f t="shared" ca="1" si="151"/>
        <v>58.921090873198814</v>
      </c>
      <c r="I751" s="1">
        <f t="shared" ca="1" si="152"/>
        <v>137.48254537079725</v>
      </c>
      <c r="J751" s="1">
        <f t="shared" ca="1" si="142"/>
        <v>96.237781759558075</v>
      </c>
      <c r="K751" s="71">
        <f t="shared" ca="1" si="153"/>
        <v>-41.244763611239172</v>
      </c>
      <c r="L751" s="72">
        <f t="shared" ca="1" si="143"/>
        <v>-137.48254537079725</v>
      </c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5.95">
      <c r="A752" s="70">
        <f t="shared" si="144"/>
        <v>741</v>
      </c>
      <c r="B752" s="71">
        <f t="shared" ca="1" si="145"/>
        <v>47.000679276283414</v>
      </c>
      <c r="C752" s="1">
        <f t="shared" si="146"/>
        <v>9500000</v>
      </c>
      <c r="D752" s="1">
        <f t="shared" si="147"/>
        <v>0.45</v>
      </c>
      <c r="E752" s="1">
        <f t="shared" ca="1" si="148"/>
        <v>446.50645312469243</v>
      </c>
      <c r="F752" s="71">
        <f t="shared" ca="1" si="149"/>
        <v>200.9279039061116</v>
      </c>
      <c r="G752" s="1">
        <f t="shared" ca="1" si="150"/>
        <v>245.57854921858083</v>
      </c>
      <c r="H752" s="1">
        <f t="shared" ca="1" si="151"/>
        <v>73.673564765574241</v>
      </c>
      <c r="I752" s="1">
        <f t="shared" ca="1" si="152"/>
        <v>171.90498445300659</v>
      </c>
      <c r="J752" s="1">
        <f t="shared" ca="1" si="142"/>
        <v>120.33348911710461</v>
      </c>
      <c r="K752" s="71">
        <f t="shared" ca="1" si="153"/>
        <v>-51.571495335901979</v>
      </c>
      <c r="L752" s="72">
        <f t="shared" ca="1" si="143"/>
        <v>-171.90498445300659</v>
      </c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5.95">
      <c r="A753" s="70">
        <f t="shared" si="144"/>
        <v>742</v>
      </c>
      <c r="B753" s="71">
        <f t="shared" ca="1" si="145"/>
        <v>39.476585121393221</v>
      </c>
      <c r="C753" s="1">
        <f t="shared" si="146"/>
        <v>9500000</v>
      </c>
      <c r="D753" s="1">
        <f t="shared" si="147"/>
        <v>0.45</v>
      </c>
      <c r="E753" s="1">
        <f t="shared" ca="1" si="148"/>
        <v>375.02755865323559</v>
      </c>
      <c r="F753" s="71">
        <f t="shared" ca="1" si="149"/>
        <v>168.76240139395603</v>
      </c>
      <c r="G753" s="1">
        <f t="shared" ca="1" si="150"/>
        <v>206.26515725927956</v>
      </c>
      <c r="H753" s="1">
        <f t="shared" ca="1" si="151"/>
        <v>61.879547177783863</v>
      </c>
      <c r="I753" s="1">
        <f t="shared" ca="1" si="152"/>
        <v>144.38561008149571</v>
      </c>
      <c r="J753" s="1">
        <f t="shared" ca="1" si="142"/>
        <v>101.069927057047</v>
      </c>
      <c r="K753" s="71">
        <f t="shared" ca="1" si="153"/>
        <v>-43.31568302444871</v>
      </c>
      <c r="L753" s="72">
        <f t="shared" ca="1" si="143"/>
        <v>-144.38561008149571</v>
      </c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5.95">
      <c r="A754" s="70">
        <f t="shared" si="144"/>
        <v>743</v>
      </c>
      <c r="B754" s="71">
        <f t="shared" ca="1" si="145"/>
        <v>44.069241069975078</v>
      </c>
      <c r="C754" s="1">
        <f t="shared" si="146"/>
        <v>9500000</v>
      </c>
      <c r="D754" s="1">
        <f t="shared" si="147"/>
        <v>0.45</v>
      </c>
      <c r="E754" s="1">
        <f t="shared" ca="1" si="148"/>
        <v>418.65779016476318</v>
      </c>
      <c r="F754" s="71">
        <f t="shared" ca="1" si="149"/>
        <v>188.39600557414343</v>
      </c>
      <c r="G754" s="1">
        <f t="shared" ca="1" si="150"/>
        <v>230.26178459061975</v>
      </c>
      <c r="H754" s="1">
        <f t="shared" ca="1" si="151"/>
        <v>69.078535377185929</v>
      </c>
      <c r="I754" s="1">
        <f t="shared" ca="1" si="152"/>
        <v>161.18324921343384</v>
      </c>
      <c r="J754" s="1">
        <f t="shared" ca="1" si="142"/>
        <v>112.82827444940368</v>
      </c>
      <c r="K754" s="71">
        <f t="shared" ca="1" si="153"/>
        <v>-48.354974764030153</v>
      </c>
      <c r="L754" s="72">
        <f t="shared" ca="1" si="143"/>
        <v>-161.18324921343384</v>
      </c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5.95">
      <c r="A755" s="70">
        <f t="shared" si="144"/>
        <v>744</v>
      </c>
      <c r="B755" s="71">
        <f t="shared" ca="1" si="145"/>
        <v>37.866266295020161</v>
      </c>
      <c r="C755" s="1">
        <f t="shared" si="146"/>
        <v>9500000</v>
      </c>
      <c r="D755" s="1">
        <f t="shared" si="147"/>
        <v>0.45</v>
      </c>
      <c r="E755" s="1">
        <f t="shared" ca="1" si="148"/>
        <v>359.7295298026915</v>
      </c>
      <c r="F755" s="71">
        <f t="shared" ca="1" si="149"/>
        <v>161.87828841121117</v>
      </c>
      <c r="G755" s="1">
        <f t="shared" ca="1" si="150"/>
        <v>197.85124139148033</v>
      </c>
      <c r="H755" s="1">
        <f t="shared" ca="1" si="151"/>
        <v>59.355372417444094</v>
      </c>
      <c r="I755" s="1">
        <f t="shared" ca="1" si="152"/>
        <v>138.49586897403623</v>
      </c>
      <c r="J755" s="1">
        <f t="shared" ca="1" si="142"/>
        <v>96.947108281825351</v>
      </c>
      <c r="K755" s="71">
        <f t="shared" ca="1" si="153"/>
        <v>-41.54876069221087</v>
      </c>
      <c r="L755" s="72">
        <f t="shared" ca="1" si="143"/>
        <v>-138.49586897403623</v>
      </c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5.95">
      <c r="A756" s="70">
        <f t="shared" si="144"/>
        <v>745</v>
      </c>
      <c r="B756" s="71">
        <f t="shared" ca="1" si="145"/>
        <v>33.513311445161079</v>
      </c>
      <c r="C756" s="1">
        <f t="shared" si="146"/>
        <v>9500000</v>
      </c>
      <c r="D756" s="1">
        <f t="shared" si="147"/>
        <v>0.45</v>
      </c>
      <c r="E756" s="1">
        <f t="shared" ca="1" si="148"/>
        <v>318.37645872903028</v>
      </c>
      <c r="F756" s="71">
        <f t="shared" ca="1" si="149"/>
        <v>143.26940642806363</v>
      </c>
      <c r="G756" s="1">
        <f t="shared" ca="1" si="150"/>
        <v>175.10705230096664</v>
      </c>
      <c r="H756" s="1">
        <f t="shared" ca="1" si="151"/>
        <v>52.532115690289992</v>
      </c>
      <c r="I756" s="1">
        <f t="shared" ca="1" si="152"/>
        <v>122.57493661067664</v>
      </c>
      <c r="J756" s="1">
        <f t="shared" ca="1" si="142"/>
        <v>85.802455627473648</v>
      </c>
      <c r="K756" s="71">
        <f t="shared" ca="1" si="153"/>
        <v>-36.772480983202989</v>
      </c>
      <c r="L756" s="72">
        <f t="shared" ca="1" si="143"/>
        <v>-122.57493661067664</v>
      </c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5.95">
      <c r="A757" s="70">
        <f t="shared" si="144"/>
        <v>746</v>
      </c>
      <c r="B757" s="71">
        <f t="shared" ca="1" si="145"/>
        <v>46.647497373109509</v>
      </c>
      <c r="C757" s="1">
        <f t="shared" si="146"/>
        <v>9500000</v>
      </c>
      <c r="D757" s="1">
        <f t="shared" si="147"/>
        <v>0.45</v>
      </c>
      <c r="E757" s="1">
        <f t="shared" ca="1" si="148"/>
        <v>443.15122504454035</v>
      </c>
      <c r="F757" s="71">
        <f t="shared" ca="1" si="149"/>
        <v>199.41805127004315</v>
      </c>
      <c r="G757" s="1">
        <f t="shared" ca="1" si="150"/>
        <v>243.7331737744972</v>
      </c>
      <c r="H757" s="1">
        <f t="shared" ca="1" si="151"/>
        <v>73.119952132349155</v>
      </c>
      <c r="I757" s="1">
        <f t="shared" ca="1" si="152"/>
        <v>170.61322164214806</v>
      </c>
      <c r="J757" s="1">
        <f t="shared" ca="1" si="142"/>
        <v>119.42925514950363</v>
      </c>
      <c r="K757" s="71">
        <f t="shared" ca="1" si="153"/>
        <v>-51.183966492644416</v>
      </c>
      <c r="L757" s="72">
        <f t="shared" ca="1" si="143"/>
        <v>-170.61322164214806</v>
      </c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5.95">
      <c r="A758" s="70">
        <f t="shared" si="144"/>
        <v>747</v>
      </c>
      <c r="B758" s="71">
        <f t="shared" ca="1" si="145"/>
        <v>32.014181819574411</v>
      </c>
      <c r="C758" s="1">
        <f t="shared" si="146"/>
        <v>9500000</v>
      </c>
      <c r="D758" s="1">
        <f t="shared" si="147"/>
        <v>0.45</v>
      </c>
      <c r="E758" s="1">
        <f t="shared" ca="1" si="148"/>
        <v>304.1347272859569</v>
      </c>
      <c r="F758" s="71">
        <f t="shared" ca="1" si="149"/>
        <v>136.8606272786806</v>
      </c>
      <c r="G758" s="1">
        <f t="shared" ca="1" si="150"/>
        <v>167.2741000072763</v>
      </c>
      <c r="H758" s="1">
        <f t="shared" ca="1" si="151"/>
        <v>50.182230002182891</v>
      </c>
      <c r="I758" s="1">
        <f t="shared" ca="1" si="152"/>
        <v>117.09187000509341</v>
      </c>
      <c r="J758" s="1">
        <f t="shared" ca="1" si="142"/>
        <v>81.96430900356539</v>
      </c>
      <c r="K758" s="71">
        <f t="shared" ca="1" si="153"/>
        <v>-35.127561001528022</v>
      </c>
      <c r="L758" s="72">
        <f t="shared" ca="1" si="143"/>
        <v>-117.09187000509341</v>
      </c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5.95">
      <c r="A759" s="70">
        <f t="shared" si="144"/>
        <v>748</v>
      </c>
      <c r="B759" s="71">
        <f t="shared" ca="1" si="145"/>
        <v>33.761564197494138</v>
      </c>
      <c r="C759" s="1">
        <f t="shared" si="146"/>
        <v>9500000</v>
      </c>
      <c r="D759" s="1">
        <f t="shared" si="147"/>
        <v>0.45</v>
      </c>
      <c r="E759" s="1">
        <f t="shared" ca="1" si="148"/>
        <v>320.73485987619432</v>
      </c>
      <c r="F759" s="71">
        <f t="shared" ca="1" si="149"/>
        <v>144.33068694428744</v>
      </c>
      <c r="G759" s="1">
        <f t="shared" ca="1" si="150"/>
        <v>176.40417293190688</v>
      </c>
      <c r="H759" s="1">
        <f t="shared" ca="1" si="151"/>
        <v>52.921251879572061</v>
      </c>
      <c r="I759" s="1">
        <f t="shared" ca="1" si="152"/>
        <v>123.48292105233483</v>
      </c>
      <c r="J759" s="1">
        <f t="shared" ca="1" si="142"/>
        <v>86.438044736634382</v>
      </c>
      <c r="K759" s="71">
        <f t="shared" ca="1" si="153"/>
        <v>-37.044876315700449</v>
      </c>
      <c r="L759" s="72">
        <f t="shared" ca="1" si="143"/>
        <v>-123.48292105233483</v>
      </c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5.95">
      <c r="A760" s="70">
        <f t="shared" si="144"/>
        <v>749</v>
      </c>
      <c r="B760" s="71">
        <f t="shared" ca="1" si="145"/>
        <v>37.036545171337231</v>
      </c>
      <c r="C760" s="1">
        <f t="shared" si="146"/>
        <v>9500000</v>
      </c>
      <c r="D760" s="1">
        <f t="shared" si="147"/>
        <v>0.45</v>
      </c>
      <c r="E760" s="1">
        <f t="shared" ca="1" si="148"/>
        <v>351.84717912770367</v>
      </c>
      <c r="F760" s="71">
        <f t="shared" ca="1" si="149"/>
        <v>158.33123060746667</v>
      </c>
      <c r="G760" s="1">
        <f t="shared" ca="1" si="150"/>
        <v>193.515948520237</v>
      </c>
      <c r="H760" s="1">
        <f t="shared" ca="1" si="151"/>
        <v>58.054784556071098</v>
      </c>
      <c r="I760" s="1">
        <f t="shared" ca="1" si="152"/>
        <v>135.46116396416591</v>
      </c>
      <c r="J760" s="1">
        <f t="shared" ca="1" si="142"/>
        <v>94.822814774916125</v>
      </c>
      <c r="K760" s="71">
        <f t="shared" ca="1" si="153"/>
        <v>-40.638349189249773</v>
      </c>
      <c r="L760" s="72">
        <f t="shared" ca="1" si="143"/>
        <v>-135.46116396416591</v>
      </c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5.95">
      <c r="A761" s="70">
        <f t="shared" si="144"/>
        <v>750</v>
      </c>
      <c r="B761" s="71">
        <f t="shared" ca="1" si="145"/>
        <v>42.295166283307836</v>
      </c>
      <c r="C761" s="1">
        <f t="shared" si="146"/>
        <v>9500000</v>
      </c>
      <c r="D761" s="1">
        <f t="shared" si="147"/>
        <v>0.45</v>
      </c>
      <c r="E761" s="1">
        <f t="shared" ca="1" si="148"/>
        <v>401.80407969142442</v>
      </c>
      <c r="F761" s="71">
        <f t="shared" ca="1" si="149"/>
        <v>180.81183586114099</v>
      </c>
      <c r="G761" s="1">
        <f t="shared" ca="1" si="150"/>
        <v>220.99224383028343</v>
      </c>
      <c r="H761" s="1">
        <f t="shared" ca="1" si="151"/>
        <v>66.297673149085028</v>
      </c>
      <c r="I761" s="1">
        <f t="shared" ca="1" si="152"/>
        <v>154.6945706811984</v>
      </c>
      <c r="J761" s="1">
        <f t="shared" ca="1" si="142"/>
        <v>108.28619947683887</v>
      </c>
      <c r="K761" s="71">
        <f t="shared" ca="1" si="153"/>
        <v>-46.408371204359518</v>
      </c>
      <c r="L761" s="72">
        <f t="shared" ca="1" si="143"/>
        <v>-154.6945706811984</v>
      </c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5.95">
      <c r="A762" s="70">
        <f t="shared" si="144"/>
        <v>751</v>
      </c>
      <c r="B762" s="71">
        <f t="shared" ca="1" si="145"/>
        <v>43.083943341497246</v>
      </c>
      <c r="C762" s="1">
        <f t="shared" si="146"/>
        <v>9500000</v>
      </c>
      <c r="D762" s="1">
        <f t="shared" si="147"/>
        <v>0.45</v>
      </c>
      <c r="E762" s="1">
        <f t="shared" ca="1" si="148"/>
        <v>409.29746174422382</v>
      </c>
      <c r="F762" s="71">
        <f t="shared" ca="1" si="149"/>
        <v>184.18385778490074</v>
      </c>
      <c r="G762" s="1">
        <f t="shared" ca="1" si="150"/>
        <v>225.11360395932309</v>
      </c>
      <c r="H762" s="1">
        <f t="shared" ca="1" si="151"/>
        <v>67.534081187796929</v>
      </c>
      <c r="I762" s="1">
        <f t="shared" ca="1" si="152"/>
        <v>157.57952277152617</v>
      </c>
      <c r="J762" s="1">
        <f t="shared" ca="1" si="142"/>
        <v>110.30566594006831</v>
      </c>
      <c r="K762" s="71">
        <f t="shared" ca="1" si="153"/>
        <v>-47.273856831457849</v>
      </c>
      <c r="L762" s="72">
        <f t="shared" ca="1" si="143"/>
        <v>-157.57952277152617</v>
      </c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5.95">
      <c r="A763" s="70">
        <f t="shared" si="144"/>
        <v>752</v>
      </c>
      <c r="B763" s="71">
        <f t="shared" ca="1" si="145"/>
        <v>32.812926868249129</v>
      </c>
      <c r="C763" s="1">
        <f t="shared" si="146"/>
        <v>9500000</v>
      </c>
      <c r="D763" s="1">
        <f t="shared" si="147"/>
        <v>0.45</v>
      </c>
      <c r="E763" s="1">
        <f t="shared" ca="1" si="148"/>
        <v>311.72280524836674</v>
      </c>
      <c r="F763" s="71">
        <f t="shared" ca="1" si="149"/>
        <v>140.27526236176504</v>
      </c>
      <c r="G763" s="1">
        <f t="shared" ca="1" si="150"/>
        <v>171.4475428866017</v>
      </c>
      <c r="H763" s="1">
        <f t="shared" ca="1" si="151"/>
        <v>51.434262865980507</v>
      </c>
      <c r="I763" s="1">
        <f t="shared" ca="1" si="152"/>
        <v>120.01328002062118</v>
      </c>
      <c r="J763" s="1">
        <f t="shared" ca="1" si="142"/>
        <v>84.009296014434824</v>
      </c>
      <c r="K763" s="71">
        <f t="shared" ca="1" si="153"/>
        <v>-36.00398400618635</v>
      </c>
      <c r="L763" s="72">
        <f t="shared" ca="1" si="143"/>
        <v>-120.01328002062118</v>
      </c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5.95">
      <c r="A764" s="70">
        <f t="shared" si="144"/>
        <v>753</v>
      </c>
      <c r="B764" s="71">
        <f t="shared" ca="1" si="145"/>
        <v>28.293677936339897</v>
      </c>
      <c r="C764" s="1">
        <f t="shared" si="146"/>
        <v>9500000</v>
      </c>
      <c r="D764" s="1">
        <f t="shared" si="147"/>
        <v>0.45</v>
      </c>
      <c r="E764" s="1">
        <f t="shared" ca="1" si="148"/>
        <v>268.78994039522905</v>
      </c>
      <c r="F764" s="71">
        <f t="shared" ca="1" si="149"/>
        <v>120.95547317785308</v>
      </c>
      <c r="G764" s="1">
        <f t="shared" ca="1" si="150"/>
        <v>147.83446721737596</v>
      </c>
      <c r="H764" s="1">
        <f t="shared" ca="1" si="151"/>
        <v>44.350340165212785</v>
      </c>
      <c r="I764" s="1">
        <f t="shared" ca="1" si="152"/>
        <v>103.48412705216317</v>
      </c>
      <c r="J764" s="1">
        <f t="shared" ca="1" si="142"/>
        <v>72.438888936514218</v>
      </c>
      <c r="K764" s="71">
        <f t="shared" ca="1" si="153"/>
        <v>-31.045238115648949</v>
      </c>
      <c r="L764" s="72">
        <f t="shared" ca="1" si="143"/>
        <v>-103.48412705216317</v>
      </c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5.95">
      <c r="A765" s="70">
        <f t="shared" si="144"/>
        <v>754</v>
      </c>
      <c r="B765" s="71">
        <f t="shared" ca="1" si="145"/>
        <v>31.967197830778304</v>
      </c>
      <c r="C765" s="1">
        <f t="shared" si="146"/>
        <v>9500000</v>
      </c>
      <c r="D765" s="1">
        <f t="shared" si="147"/>
        <v>0.45</v>
      </c>
      <c r="E765" s="1">
        <f t="shared" ca="1" si="148"/>
        <v>303.68837939239387</v>
      </c>
      <c r="F765" s="71">
        <f t="shared" ca="1" si="149"/>
        <v>136.65977072657725</v>
      </c>
      <c r="G765" s="1">
        <f t="shared" ca="1" si="150"/>
        <v>167.02860866581662</v>
      </c>
      <c r="H765" s="1">
        <f t="shared" ca="1" si="151"/>
        <v>50.108582599744985</v>
      </c>
      <c r="I765" s="1">
        <f t="shared" ca="1" si="152"/>
        <v>116.92002606607164</v>
      </c>
      <c r="J765" s="1">
        <f t="shared" ca="1" si="142"/>
        <v>81.844018246250144</v>
      </c>
      <c r="K765" s="71">
        <f t="shared" ca="1" si="153"/>
        <v>-35.076007819821491</v>
      </c>
      <c r="L765" s="72">
        <f t="shared" ca="1" si="143"/>
        <v>-116.92002606607164</v>
      </c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5.95">
      <c r="A766" s="70">
        <f t="shared" si="144"/>
        <v>755</v>
      </c>
      <c r="B766" s="71">
        <f t="shared" ca="1" si="145"/>
        <v>32.340867597153249</v>
      </c>
      <c r="C766" s="1">
        <f t="shared" si="146"/>
        <v>9500000</v>
      </c>
      <c r="D766" s="1">
        <f t="shared" si="147"/>
        <v>0.45</v>
      </c>
      <c r="E766" s="1">
        <f t="shared" ca="1" si="148"/>
        <v>307.23824217295589</v>
      </c>
      <c r="F766" s="71">
        <f t="shared" ca="1" si="149"/>
        <v>138.25720897783015</v>
      </c>
      <c r="G766" s="1">
        <f t="shared" ca="1" si="150"/>
        <v>168.98103319512575</v>
      </c>
      <c r="H766" s="1">
        <f t="shared" ca="1" si="151"/>
        <v>50.694309958537723</v>
      </c>
      <c r="I766" s="1">
        <f t="shared" ca="1" si="152"/>
        <v>118.28672323658802</v>
      </c>
      <c r="J766" s="1">
        <f t="shared" ca="1" si="142"/>
        <v>82.800706265611609</v>
      </c>
      <c r="K766" s="71">
        <f t="shared" ca="1" si="153"/>
        <v>-35.486016970976401</v>
      </c>
      <c r="L766" s="72">
        <f t="shared" ca="1" si="143"/>
        <v>-118.28672323658802</v>
      </c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5.95">
      <c r="A767" s="70">
        <f t="shared" si="144"/>
        <v>756</v>
      </c>
      <c r="B767" s="71">
        <f t="shared" ca="1" si="145"/>
        <v>36.557184162309575</v>
      </c>
      <c r="C767" s="1">
        <f t="shared" si="146"/>
        <v>9500000</v>
      </c>
      <c r="D767" s="1">
        <f t="shared" si="147"/>
        <v>0.45</v>
      </c>
      <c r="E767" s="1">
        <f t="shared" ca="1" si="148"/>
        <v>347.29324954194101</v>
      </c>
      <c r="F767" s="71">
        <f t="shared" ca="1" si="149"/>
        <v>156.28196229387345</v>
      </c>
      <c r="G767" s="1">
        <f t="shared" ca="1" si="150"/>
        <v>191.01128724806756</v>
      </c>
      <c r="H767" s="1">
        <f t="shared" ca="1" si="151"/>
        <v>57.303386174420268</v>
      </c>
      <c r="I767" s="1">
        <f t="shared" ca="1" si="152"/>
        <v>133.70790107364729</v>
      </c>
      <c r="J767" s="1">
        <f t="shared" ca="1" si="142"/>
        <v>93.595530751553099</v>
      </c>
      <c r="K767" s="71">
        <f t="shared" ca="1" si="153"/>
        <v>-40.112370322094186</v>
      </c>
      <c r="L767" s="72">
        <f t="shared" ca="1" si="143"/>
        <v>-133.70790107364729</v>
      </c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5.95">
      <c r="A768" s="70">
        <f t="shared" si="144"/>
        <v>757</v>
      </c>
      <c r="B768" s="71">
        <f t="shared" ca="1" si="145"/>
        <v>38.598486651453115</v>
      </c>
      <c r="C768" s="1">
        <f t="shared" si="146"/>
        <v>9500000</v>
      </c>
      <c r="D768" s="1">
        <f t="shared" si="147"/>
        <v>0.45</v>
      </c>
      <c r="E768" s="1">
        <f t="shared" ca="1" si="148"/>
        <v>366.68562318880458</v>
      </c>
      <c r="F768" s="71">
        <f t="shared" ca="1" si="149"/>
        <v>165.00853043496207</v>
      </c>
      <c r="G768" s="1">
        <f t="shared" ca="1" si="150"/>
        <v>201.67709275384252</v>
      </c>
      <c r="H768" s="1">
        <f t="shared" ca="1" si="151"/>
        <v>60.503127826152749</v>
      </c>
      <c r="I768" s="1">
        <f t="shared" ca="1" si="152"/>
        <v>141.17396492768978</v>
      </c>
      <c r="J768" s="1">
        <f t="shared" ca="1" si="142"/>
        <v>98.821775449382841</v>
      </c>
      <c r="K768" s="71">
        <f t="shared" ca="1" si="153"/>
        <v>-42.352189478306933</v>
      </c>
      <c r="L768" s="72">
        <f t="shared" ca="1" si="143"/>
        <v>-141.17396492768978</v>
      </c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5.95">
      <c r="A769" s="70">
        <f t="shared" si="144"/>
        <v>758</v>
      </c>
      <c r="B769" s="71">
        <f t="shared" ca="1" si="145"/>
        <v>35.491995306528317</v>
      </c>
      <c r="C769" s="1">
        <f t="shared" si="146"/>
        <v>9500000</v>
      </c>
      <c r="D769" s="1">
        <f t="shared" si="147"/>
        <v>0.45</v>
      </c>
      <c r="E769" s="1">
        <f t="shared" ca="1" si="148"/>
        <v>337.17395541201904</v>
      </c>
      <c r="F769" s="71">
        <f t="shared" ca="1" si="149"/>
        <v>151.72827993540858</v>
      </c>
      <c r="G769" s="1">
        <f t="shared" ca="1" si="150"/>
        <v>185.44567547661046</v>
      </c>
      <c r="H769" s="1">
        <f t="shared" ca="1" si="151"/>
        <v>55.633702642983138</v>
      </c>
      <c r="I769" s="1">
        <f t="shared" ca="1" si="152"/>
        <v>129.81197283362732</v>
      </c>
      <c r="J769" s="1">
        <f t="shared" ca="1" si="142"/>
        <v>90.868380983539126</v>
      </c>
      <c r="K769" s="71">
        <f t="shared" ca="1" si="153"/>
        <v>-38.943591850088197</v>
      </c>
      <c r="L769" s="72">
        <f t="shared" ca="1" si="143"/>
        <v>-129.81197283362732</v>
      </c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5.95">
      <c r="A770" s="70">
        <f t="shared" si="144"/>
        <v>759</v>
      </c>
      <c r="B770" s="71">
        <f t="shared" ca="1" si="145"/>
        <v>45.982564196850305</v>
      </c>
      <c r="C770" s="1">
        <f t="shared" si="146"/>
        <v>9500000</v>
      </c>
      <c r="D770" s="1">
        <f t="shared" si="147"/>
        <v>0.45</v>
      </c>
      <c r="E770" s="1">
        <f t="shared" ca="1" si="148"/>
        <v>436.83435987007789</v>
      </c>
      <c r="F770" s="71">
        <f t="shared" ca="1" si="149"/>
        <v>196.57546194153505</v>
      </c>
      <c r="G770" s="1">
        <f t="shared" ca="1" si="150"/>
        <v>240.25889792854284</v>
      </c>
      <c r="H770" s="1">
        <f t="shared" ca="1" si="151"/>
        <v>72.077669378562845</v>
      </c>
      <c r="I770" s="1">
        <f t="shared" ca="1" si="152"/>
        <v>168.18122854998001</v>
      </c>
      <c r="J770" s="1">
        <f t="shared" ca="1" si="142"/>
        <v>117.72685998498599</v>
      </c>
      <c r="K770" s="71">
        <f t="shared" ca="1" si="153"/>
        <v>-50.454368564993999</v>
      </c>
      <c r="L770" s="72">
        <f t="shared" ca="1" si="143"/>
        <v>-168.18122854998001</v>
      </c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5.95">
      <c r="A771" s="70">
        <f t="shared" si="144"/>
        <v>760</v>
      </c>
      <c r="B771" s="71">
        <f t="shared" ca="1" si="145"/>
        <v>36.051884120749072</v>
      </c>
      <c r="C771" s="1">
        <f t="shared" si="146"/>
        <v>9500000</v>
      </c>
      <c r="D771" s="1">
        <f t="shared" si="147"/>
        <v>0.45</v>
      </c>
      <c r="E771" s="1">
        <f t="shared" ca="1" si="148"/>
        <v>342.49289914711619</v>
      </c>
      <c r="F771" s="71">
        <f t="shared" ca="1" si="149"/>
        <v>154.1218046162023</v>
      </c>
      <c r="G771" s="1">
        <f t="shared" ca="1" si="150"/>
        <v>188.37109453091389</v>
      </c>
      <c r="H771" s="1">
        <f t="shared" ca="1" si="151"/>
        <v>56.511328359274167</v>
      </c>
      <c r="I771" s="1">
        <f t="shared" ca="1" si="152"/>
        <v>131.85976617163973</v>
      </c>
      <c r="J771" s="1">
        <f t="shared" ca="1" si="142"/>
        <v>92.301836320147814</v>
      </c>
      <c r="K771" s="71">
        <f t="shared" ca="1" si="153"/>
        <v>-39.55792985149192</v>
      </c>
      <c r="L771" s="72">
        <f t="shared" ca="1" si="143"/>
        <v>-131.85976617163973</v>
      </c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5.95">
      <c r="A772" s="70">
        <f t="shared" si="144"/>
        <v>761</v>
      </c>
      <c r="B772" s="71">
        <f t="shared" ca="1" si="145"/>
        <v>34.277910690974267</v>
      </c>
      <c r="C772" s="1">
        <f t="shared" si="146"/>
        <v>9500000</v>
      </c>
      <c r="D772" s="1">
        <f t="shared" si="147"/>
        <v>0.45</v>
      </c>
      <c r="E772" s="1">
        <f t="shared" ca="1" si="148"/>
        <v>325.64015156425552</v>
      </c>
      <c r="F772" s="71">
        <f t="shared" ca="1" si="149"/>
        <v>146.53806820391497</v>
      </c>
      <c r="G772" s="1">
        <f t="shared" ca="1" si="150"/>
        <v>179.10208336034054</v>
      </c>
      <c r="H772" s="1">
        <f t="shared" ca="1" si="151"/>
        <v>53.730625008102159</v>
      </c>
      <c r="I772" s="1">
        <f t="shared" ca="1" si="152"/>
        <v>125.37145835223839</v>
      </c>
      <c r="J772" s="1">
        <f t="shared" ca="1" si="142"/>
        <v>87.760020846566874</v>
      </c>
      <c r="K772" s="71">
        <f t="shared" ca="1" si="153"/>
        <v>-37.611437505671518</v>
      </c>
      <c r="L772" s="72">
        <f t="shared" ca="1" si="143"/>
        <v>-125.37145835223839</v>
      </c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5.95">
      <c r="A773" s="70">
        <f t="shared" si="144"/>
        <v>762</v>
      </c>
      <c r="B773" s="71">
        <f t="shared" ca="1" si="145"/>
        <v>32.552044967985864</v>
      </c>
      <c r="C773" s="1">
        <f t="shared" si="146"/>
        <v>9500000</v>
      </c>
      <c r="D773" s="1">
        <f t="shared" si="147"/>
        <v>0.45</v>
      </c>
      <c r="E773" s="1">
        <f t="shared" ca="1" si="148"/>
        <v>309.24442719586568</v>
      </c>
      <c r="F773" s="71">
        <f t="shared" ca="1" si="149"/>
        <v>139.15999223813955</v>
      </c>
      <c r="G773" s="1">
        <f t="shared" ca="1" si="150"/>
        <v>170.08443495772613</v>
      </c>
      <c r="H773" s="1">
        <f t="shared" ca="1" si="151"/>
        <v>51.025330487317838</v>
      </c>
      <c r="I773" s="1">
        <f t="shared" ca="1" si="152"/>
        <v>119.0591044704083</v>
      </c>
      <c r="J773" s="1">
        <f t="shared" ca="1" si="142"/>
        <v>83.341373129285799</v>
      </c>
      <c r="K773" s="71">
        <f t="shared" ca="1" si="153"/>
        <v>-35.717731341122487</v>
      </c>
      <c r="L773" s="72">
        <f t="shared" ca="1" si="143"/>
        <v>-119.0591044704083</v>
      </c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5.95">
      <c r="A774" s="70">
        <f t="shared" si="144"/>
        <v>763</v>
      </c>
      <c r="B774" s="71">
        <f t="shared" ca="1" si="145"/>
        <v>44.57351100407309</v>
      </c>
      <c r="C774" s="1">
        <f t="shared" si="146"/>
        <v>9500000</v>
      </c>
      <c r="D774" s="1">
        <f t="shared" si="147"/>
        <v>0.45</v>
      </c>
      <c r="E774" s="1">
        <f t="shared" ca="1" si="148"/>
        <v>423.44835453869439</v>
      </c>
      <c r="F774" s="71">
        <f t="shared" ca="1" si="149"/>
        <v>190.55175954241247</v>
      </c>
      <c r="G774" s="1">
        <f t="shared" ca="1" si="150"/>
        <v>232.89659499628192</v>
      </c>
      <c r="H774" s="1">
        <f t="shared" ca="1" si="151"/>
        <v>69.868978498884573</v>
      </c>
      <c r="I774" s="1">
        <f t="shared" ca="1" si="152"/>
        <v>163.02761649739733</v>
      </c>
      <c r="J774" s="1">
        <f t="shared" ca="1" si="142"/>
        <v>114.11933154817812</v>
      </c>
      <c r="K774" s="71">
        <f t="shared" ca="1" si="153"/>
        <v>-48.908284949219201</v>
      </c>
      <c r="L774" s="72">
        <f t="shared" ca="1" si="143"/>
        <v>-163.02761649739733</v>
      </c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5.95">
      <c r="A775" s="70">
        <f t="shared" si="144"/>
        <v>764</v>
      </c>
      <c r="B775" s="71">
        <f t="shared" ca="1" si="145"/>
        <v>44.523650872932635</v>
      </c>
      <c r="C775" s="1">
        <f t="shared" si="146"/>
        <v>9500000</v>
      </c>
      <c r="D775" s="1">
        <f t="shared" si="147"/>
        <v>0.45</v>
      </c>
      <c r="E775" s="1">
        <f t="shared" ca="1" si="148"/>
        <v>422.97468329286005</v>
      </c>
      <c r="F775" s="71">
        <f t="shared" ca="1" si="149"/>
        <v>190.33860748178702</v>
      </c>
      <c r="G775" s="1">
        <f t="shared" ca="1" si="150"/>
        <v>232.63607581107303</v>
      </c>
      <c r="H775" s="1">
        <f t="shared" ca="1" si="151"/>
        <v>69.790822743321911</v>
      </c>
      <c r="I775" s="1">
        <f t="shared" ca="1" si="152"/>
        <v>162.84525306775112</v>
      </c>
      <c r="J775" s="1">
        <f t="shared" ca="1" si="142"/>
        <v>113.99167714742578</v>
      </c>
      <c r="K775" s="71">
        <f t="shared" ca="1" si="153"/>
        <v>-48.853575920325333</v>
      </c>
      <c r="L775" s="72">
        <f t="shared" ca="1" si="143"/>
        <v>-162.84525306775112</v>
      </c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5.95">
      <c r="A776" s="70">
        <f t="shared" si="144"/>
        <v>765</v>
      </c>
      <c r="B776" s="71">
        <f t="shared" ca="1" si="145"/>
        <v>31.723809985349483</v>
      </c>
      <c r="C776" s="1">
        <f t="shared" si="146"/>
        <v>9500000</v>
      </c>
      <c r="D776" s="1">
        <f t="shared" si="147"/>
        <v>0.45</v>
      </c>
      <c r="E776" s="1">
        <f t="shared" ca="1" si="148"/>
        <v>301.37619486082014</v>
      </c>
      <c r="F776" s="71">
        <f t="shared" ca="1" si="149"/>
        <v>135.61928768736905</v>
      </c>
      <c r="G776" s="1">
        <f t="shared" ca="1" si="150"/>
        <v>165.75690717345108</v>
      </c>
      <c r="H776" s="1">
        <f t="shared" ca="1" si="151"/>
        <v>49.727072152035326</v>
      </c>
      <c r="I776" s="1">
        <f t="shared" ca="1" si="152"/>
        <v>116.02983502141575</v>
      </c>
      <c r="J776" s="1">
        <f t="shared" ca="1" si="142"/>
        <v>81.220884514991013</v>
      </c>
      <c r="K776" s="71">
        <f t="shared" ca="1" si="153"/>
        <v>-34.808950506424722</v>
      </c>
      <c r="L776" s="72">
        <f t="shared" ca="1" si="143"/>
        <v>-116.02983502141575</v>
      </c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5.95">
      <c r="A777" s="70">
        <f t="shared" si="144"/>
        <v>766</v>
      </c>
      <c r="B777" s="71">
        <f t="shared" ca="1" si="145"/>
        <v>37.598375882746694</v>
      </c>
      <c r="C777" s="1">
        <f t="shared" si="146"/>
        <v>9500000</v>
      </c>
      <c r="D777" s="1">
        <f t="shared" si="147"/>
        <v>0.45</v>
      </c>
      <c r="E777" s="1">
        <f t="shared" ca="1" si="148"/>
        <v>357.18457088609364</v>
      </c>
      <c r="F777" s="71">
        <f t="shared" ca="1" si="149"/>
        <v>160.73305689874215</v>
      </c>
      <c r="G777" s="1">
        <f t="shared" ca="1" si="150"/>
        <v>196.45151398735149</v>
      </c>
      <c r="H777" s="1">
        <f t="shared" ca="1" si="151"/>
        <v>58.935454196205441</v>
      </c>
      <c r="I777" s="1">
        <f t="shared" ca="1" si="152"/>
        <v>137.51605979114606</v>
      </c>
      <c r="J777" s="1">
        <f t="shared" ca="1" si="142"/>
        <v>96.261241853802233</v>
      </c>
      <c r="K777" s="71">
        <f t="shared" ca="1" si="153"/>
        <v>-41.254817937343816</v>
      </c>
      <c r="L777" s="72">
        <f t="shared" ca="1" si="143"/>
        <v>-137.51605979114606</v>
      </c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5.95">
      <c r="A778" s="70">
        <f t="shared" si="144"/>
        <v>767</v>
      </c>
      <c r="B778" s="71">
        <f t="shared" ca="1" si="145"/>
        <v>38.412565872301236</v>
      </c>
      <c r="C778" s="1">
        <f t="shared" si="146"/>
        <v>9500000</v>
      </c>
      <c r="D778" s="1">
        <f t="shared" si="147"/>
        <v>0.45</v>
      </c>
      <c r="E778" s="1">
        <f t="shared" ca="1" si="148"/>
        <v>364.91937578686174</v>
      </c>
      <c r="F778" s="71">
        <f t="shared" ca="1" si="149"/>
        <v>164.21371910408777</v>
      </c>
      <c r="G778" s="1">
        <f t="shared" ca="1" si="150"/>
        <v>200.70565668277396</v>
      </c>
      <c r="H778" s="1">
        <f t="shared" ca="1" si="151"/>
        <v>60.211697004832189</v>
      </c>
      <c r="I778" s="1">
        <f t="shared" ca="1" si="152"/>
        <v>140.49395967794177</v>
      </c>
      <c r="J778" s="1">
        <f t="shared" ca="1" si="142"/>
        <v>98.345771774559239</v>
      </c>
      <c r="K778" s="71">
        <f t="shared" ca="1" si="153"/>
        <v>-42.148187903382528</v>
      </c>
      <c r="L778" s="72">
        <f t="shared" ca="1" si="143"/>
        <v>-140.49395967794177</v>
      </c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5.95">
      <c r="A779" s="70">
        <f t="shared" si="144"/>
        <v>768</v>
      </c>
      <c r="B779" s="71">
        <f t="shared" ca="1" si="145"/>
        <v>33.829197159345135</v>
      </c>
      <c r="C779" s="1">
        <f t="shared" si="146"/>
        <v>9500000</v>
      </c>
      <c r="D779" s="1">
        <f t="shared" si="147"/>
        <v>0.45</v>
      </c>
      <c r="E779" s="1">
        <f t="shared" ca="1" si="148"/>
        <v>321.37737301377882</v>
      </c>
      <c r="F779" s="71">
        <f t="shared" ca="1" si="149"/>
        <v>144.61981785620048</v>
      </c>
      <c r="G779" s="1">
        <f t="shared" ca="1" si="150"/>
        <v>176.75755515757834</v>
      </c>
      <c r="H779" s="1">
        <f t="shared" ca="1" si="151"/>
        <v>53.027266547273499</v>
      </c>
      <c r="I779" s="1">
        <f t="shared" ca="1" si="152"/>
        <v>123.73028861030484</v>
      </c>
      <c r="J779" s="1">
        <f t="shared" ca="1" si="142"/>
        <v>86.61120202721338</v>
      </c>
      <c r="K779" s="71">
        <f t="shared" ca="1" si="153"/>
        <v>-37.119086583091452</v>
      </c>
      <c r="L779" s="72">
        <f t="shared" ca="1" si="143"/>
        <v>-123.73028861030484</v>
      </c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5.95">
      <c r="A780" s="70">
        <f t="shared" si="144"/>
        <v>769</v>
      </c>
      <c r="B780" s="71">
        <f t="shared" ca="1" si="145"/>
        <v>45.630766523239046</v>
      </c>
      <c r="C780" s="1">
        <f t="shared" si="146"/>
        <v>9500000</v>
      </c>
      <c r="D780" s="1">
        <f t="shared" si="147"/>
        <v>0.45</v>
      </c>
      <c r="E780" s="1">
        <f t="shared" ca="1" si="148"/>
        <v>433.49228197077093</v>
      </c>
      <c r="F780" s="71">
        <f t="shared" ca="1" si="149"/>
        <v>195.07152688684693</v>
      </c>
      <c r="G780" s="1">
        <f t="shared" ca="1" si="150"/>
        <v>238.42075508392401</v>
      </c>
      <c r="H780" s="1">
        <f t="shared" ca="1" si="151"/>
        <v>71.526226525177194</v>
      </c>
      <c r="I780" s="1">
        <f t="shared" ca="1" si="152"/>
        <v>166.8945285587468</v>
      </c>
      <c r="J780" s="1">
        <f t="shared" ref="J780:J843" ca="1" si="154" xml:space="preserve"> I780*(1-$B$6)</f>
        <v>116.82616999112275</v>
      </c>
      <c r="K780" s="71">
        <f t="shared" ca="1" si="153"/>
        <v>-50.068358567624038</v>
      </c>
      <c r="L780" s="72">
        <f t="shared" ref="L780:L843" ca="1" si="155">-I780</f>
        <v>-166.8945285587468</v>
      </c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5.95">
      <c r="A781" s="70">
        <f t="shared" si="144"/>
        <v>770</v>
      </c>
      <c r="B781" s="71">
        <f t="shared" ca="1" si="145"/>
        <v>44.711586002451845</v>
      </c>
      <c r="C781" s="1">
        <f t="shared" si="146"/>
        <v>9500000</v>
      </c>
      <c r="D781" s="1">
        <f t="shared" si="147"/>
        <v>0.45</v>
      </c>
      <c r="E781" s="1">
        <f t="shared" ca="1" si="148"/>
        <v>424.76006702329255</v>
      </c>
      <c r="F781" s="71">
        <f t="shared" ca="1" si="149"/>
        <v>191.14203016048165</v>
      </c>
      <c r="G781" s="1">
        <f t="shared" ca="1" si="150"/>
        <v>233.6180368628109</v>
      </c>
      <c r="H781" s="1">
        <f t="shared" ca="1" si="151"/>
        <v>70.085411058843263</v>
      </c>
      <c r="I781" s="1">
        <f t="shared" ca="1" si="152"/>
        <v>163.53262580396762</v>
      </c>
      <c r="J781" s="1">
        <f t="shared" ca="1" si="154"/>
        <v>114.47283806277733</v>
      </c>
      <c r="K781" s="71">
        <f t="shared" ca="1" si="153"/>
        <v>-49.059787741190284</v>
      </c>
      <c r="L781" s="72">
        <f t="shared" ca="1" si="155"/>
        <v>-163.53262580396762</v>
      </c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5.95">
      <c r="A782" s="70">
        <f t="shared" si="144"/>
        <v>771</v>
      </c>
      <c r="B782" s="71">
        <f t="shared" ca="1" si="145"/>
        <v>45.756548217357569</v>
      </c>
      <c r="C782" s="1">
        <f t="shared" si="146"/>
        <v>9500000</v>
      </c>
      <c r="D782" s="1">
        <f t="shared" si="147"/>
        <v>0.45</v>
      </c>
      <c r="E782" s="1">
        <f t="shared" ca="1" si="148"/>
        <v>434.68720806489688</v>
      </c>
      <c r="F782" s="71">
        <f t="shared" ca="1" si="149"/>
        <v>195.6092436292036</v>
      </c>
      <c r="G782" s="1">
        <f t="shared" ca="1" si="150"/>
        <v>239.07796443569327</v>
      </c>
      <c r="H782" s="1">
        <f t="shared" ca="1" si="151"/>
        <v>71.723389330707974</v>
      </c>
      <c r="I782" s="1">
        <f t="shared" ca="1" si="152"/>
        <v>167.35457510498532</v>
      </c>
      <c r="J782" s="1">
        <f t="shared" ca="1" si="154"/>
        <v>117.14820257348971</v>
      </c>
      <c r="K782" s="71">
        <f t="shared" ca="1" si="153"/>
        <v>-50.206372531495596</v>
      </c>
      <c r="L782" s="72">
        <f t="shared" ca="1" si="155"/>
        <v>-167.35457510498532</v>
      </c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5.95">
      <c r="A783" s="70">
        <f t="shared" si="144"/>
        <v>772</v>
      </c>
      <c r="B783" s="71">
        <f t="shared" ca="1" si="145"/>
        <v>38.686110411888478</v>
      </c>
      <c r="C783" s="1">
        <f t="shared" si="146"/>
        <v>9500000</v>
      </c>
      <c r="D783" s="1">
        <f t="shared" si="147"/>
        <v>0.45</v>
      </c>
      <c r="E783" s="1">
        <f t="shared" ca="1" si="148"/>
        <v>367.51804891294057</v>
      </c>
      <c r="F783" s="71">
        <f t="shared" ca="1" si="149"/>
        <v>165.38312201082326</v>
      </c>
      <c r="G783" s="1">
        <f t="shared" ca="1" si="150"/>
        <v>202.13492690211731</v>
      </c>
      <c r="H783" s="1">
        <f t="shared" ca="1" si="151"/>
        <v>60.64047807063519</v>
      </c>
      <c r="I783" s="1">
        <f t="shared" ca="1" si="152"/>
        <v>141.49444883148212</v>
      </c>
      <c r="J783" s="1">
        <f t="shared" ca="1" si="154"/>
        <v>99.046114182037471</v>
      </c>
      <c r="K783" s="71">
        <f t="shared" ca="1" si="153"/>
        <v>-42.448334649444632</v>
      </c>
      <c r="L783" s="72">
        <f t="shared" ca="1" si="155"/>
        <v>-141.49444883148212</v>
      </c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5.95">
      <c r="A784" s="70">
        <f t="shared" si="144"/>
        <v>773</v>
      </c>
      <c r="B784" s="71">
        <f t="shared" ca="1" si="145"/>
        <v>38.040936454572673</v>
      </c>
      <c r="C784" s="1">
        <f t="shared" si="146"/>
        <v>9500000</v>
      </c>
      <c r="D784" s="1">
        <f t="shared" si="147"/>
        <v>0.45</v>
      </c>
      <c r="E784" s="1">
        <f t="shared" ca="1" si="148"/>
        <v>361.3888963184404</v>
      </c>
      <c r="F784" s="71">
        <f t="shared" ca="1" si="149"/>
        <v>162.62500334329818</v>
      </c>
      <c r="G784" s="1">
        <f t="shared" ca="1" si="150"/>
        <v>198.76389297514223</v>
      </c>
      <c r="H784" s="1">
        <f t="shared" ca="1" si="151"/>
        <v>59.629167892542668</v>
      </c>
      <c r="I784" s="1">
        <f t="shared" ca="1" si="152"/>
        <v>139.13472508259957</v>
      </c>
      <c r="J784" s="1">
        <f t="shared" ca="1" si="154"/>
        <v>97.394307557819701</v>
      </c>
      <c r="K784" s="71">
        <f t="shared" ca="1" si="153"/>
        <v>-41.740417524779872</v>
      </c>
      <c r="L784" s="72">
        <f t="shared" ca="1" si="155"/>
        <v>-139.13472508259957</v>
      </c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5.95">
      <c r="A785" s="70">
        <f t="shared" si="144"/>
        <v>774</v>
      </c>
      <c r="B785" s="71">
        <f t="shared" ca="1" si="145"/>
        <v>61.621526207104246</v>
      </c>
      <c r="C785" s="1">
        <f t="shared" si="146"/>
        <v>9500000</v>
      </c>
      <c r="D785" s="1">
        <f t="shared" si="147"/>
        <v>0.45</v>
      </c>
      <c r="E785" s="1">
        <f t="shared" ca="1" si="148"/>
        <v>585.40449896749033</v>
      </c>
      <c r="F785" s="71">
        <f t="shared" ca="1" si="149"/>
        <v>263.43202453537066</v>
      </c>
      <c r="G785" s="1">
        <f t="shared" ca="1" si="150"/>
        <v>321.97247443211967</v>
      </c>
      <c r="H785" s="1">
        <f t="shared" ca="1" si="151"/>
        <v>96.591742329635892</v>
      </c>
      <c r="I785" s="1">
        <f t="shared" ca="1" si="152"/>
        <v>225.38073210248376</v>
      </c>
      <c r="J785" s="1">
        <f t="shared" ca="1" si="154"/>
        <v>157.76651247173862</v>
      </c>
      <c r="K785" s="71">
        <f t="shared" ca="1" si="153"/>
        <v>-67.614219630745126</v>
      </c>
      <c r="L785" s="72">
        <f t="shared" ca="1" si="155"/>
        <v>-225.38073210248376</v>
      </c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5.95">
      <c r="A786" s="70">
        <f t="shared" si="144"/>
        <v>775</v>
      </c>
      <c r="B786" s="71">
        <f t="shared" ca="1" si="145"/>
        <v>30.798446151306361</v>
      </c>
      <c r="C786" s="1">
        <f t="shared" si="146"/>
        <v>9500000</v>
      </c>
      <c r="D786" s="1">
        <f t="shared" si="147"/>
        <v>0.45</v>
      </c>
      <c r="E786" s="1">
        <f t="shared" ca="1" si="148"/>
        <v>292.5852384374104</v>
      </c>
      <c r="F786" s="71">
        <f t="shared" ca="1" si="149"/>
        <v>131.66335729683468</v>
      </c>
      <c r="G786" s="1">
        <f t="shared" ca="1" si="150"/>
        <v>160.92188114057572</v>
      </c>
      <c r="H786" s="1">
        <f t="shared" ca="1" si="151"/>
        <v>48.276564342172712</v>
      </c>
      <c r="I786" s="1">
        <f t="shared" ca="1" si="152"/>
        <v>112.645316798403</v>
      </c>
      <c r="J786" s="1">
        <f t="shared" ca="1" si="154"/>
        <v>78.851721758882093</v>
      </c>
      <c r="K786" s="71">
        <f t="shared" ca="1" si="153"/>
        <v>-33.793595039520902</v>
      </c>
      <c r="L786" s="72">
        <f t="shared" ca="1" si="155"/>
        <v>-112.645316798403</v>
      </c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5.95">
      <c r="A787" s="70">
        <f t="shared" si="144"/>
        <v>776</v>
      </c>
      <c r="B787" s="71">
        <f t="shared" ca="1" si="145"/>
        <v>35.590294788164762</v>
      </c>
      <c r="C787" s="1">
        <f t="shared" si="146"/>
        <v>9500000</v>
      </c>
      <c r="D787" s="1">
        <f t="shared" si="147"/>
        <v>0.45</v>
      </c>
      <c r="E787" s="1">
        <f t="shared" ca="1" si="148"/>
        <v>338.10780048756521</v>
      </c>
      <c r="F787" s="71">
        <f t="shared" ca="1" si="149"/>
        <v>152.14851021940436</v>
      </c>
      <c r="G787" s="1">
        <f t="shared" ca="1" si="150"/>
        <v>185.95929026816086</v>
      </c>
      <c r="H787" s="1">
        <f t="shared" ca="1" si="151"/>
        <v>55.787787080448254</v>
      </c>
      <c r="I787" s="1">
        <f t="shared" ca="1" si="152"/>
        <v>130.1715031877126</v>
      </c>
      <c r="J787" s="1">
        <f t="shared" ca="1" si="154"/>
        <v>91.120052231398816</v>
      </c>
      <c r="K787" s="71">
        <f t="shared" ca="1" si="153"/>
        <v>-39.051450956313779</v>
      </c>
      <c r="L787" s="72">
        <f t="shared" ca="1" si="155"/>
        <v>-130.1715031877126</v>
      </c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5.95">
      <c r="A788" s="70">
        <f t="shared" si="144"/>
        <v>777</v>
      </c>
      <c r="B788" s="71">
        <f t="shared" ca="1" si="145"/>
        <v>30.741856225339333</v>
      </c>
      <c r="C788" s="1">
        <f t="shared" si="146"/>
        <v>9500000</v>
      </c>
      <c r="D788" s="1">
        <f t="shared" si="147"/>
        <v>0.45</v>
      </c>
      <c r="E788" s="1">
        <f t="shared" ca="1" si="148"/>
        <v>292.04763414072363</v>
      </c>
      <c r="F788" s="71">
        <f t="shared" ca="1" si="149"/>
        <v>131.42143536332563</v>
      </c>
      <c r="G788" s="1">
        <f t="shared" ca="1" si="150"/>
        <v>160.626198777398</v>
      </c>
      <c r="H788" s="1">
        <f t="shared" ca="1" si="151"/>
        <v>48.187859633219396</v>
      </c>
      <c r="I788" s="1">
        <f t="shared" ca="1" si="152"/>
        <v>112.4383391441786</v>
      </c>
      <c r="J788" s="1">
        <f t="shared" ca="1" si="154"/>
        <v>78.706837400925011</v>
      </c>
      <c r="K788" s="71">
        <f t="shared" ca="1" si="153"/>
        <v>-33.731501743253581</v>
      </c>
      <c r="L788" s="72">
        <f t="shared" ca="1" si="155"/>
        <v>-112.4383391441786</v>
      </c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5.95">
      <c r="A789" s="70">
        <f t="shared" si="144"/>
        <v>778</v>
      </c>
      <c r="B789" s="71">
        <f t="shared" ca="1" si="145"/>
        <v>51.066419328642588</v>
      </c>
      <c r="C789" s="1">
        <f t="shared" si="146"/>
        <v>9500000</v>
      </c>
      <c r="D789" s="1">
        <f t="shared" si="147"/>
        <v>0.45</v>
      </c>
      <c r="E789" s="1">
        <f t="shared" ca="1" si="148"/>
        <v>485.13098362210457</v>
      </c>
      <c r="F789" s="71">
        <f t="shared" ca="1" si="149"/>
        <v>218.30894262994707</v>
      </c>
      <c r="G789" s="1">
        <f t="shared" ca="1" si="150"/>
        <v>266.8220409921575</v>
      </c>
      <c r="H789" s="1">
        <f t="shared" ca="1" si="151"/>
        <v>80.046612297647243</v>
      </c>
      <c r="I789" s="1">
        <f t="shared" ca="1" si="152"/>
        <v>186.77542869451025</v>
      </c>
      <c r="J789" s="1">
        <f t="shared" ca="1" si="154"/>
        <v>130.74280008615716</v>
      </c>
      <c r="K789" s="71">
        <f t="shared" ca="1" si="153"/>
        <v>-56.032628608353072</v>
      </c>
      <c r="L789" s="72">
        <f t="shared" ca="1" si="155"/>
        <v>-186.77542869451025</v>
      </c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5.95">
      <c r="A790" s="70">
        <f t="shared" ref="A790:A853" si="156">ROW()-11</f>
        <v>779</v>
      </c>
      <c r="B790" s="71">
        <f t="shared" ref="B790:B853" ca="1" si="157">_xlfn.NORM.INV(RAND(),$B$1,$B$2)</f>
        <v>33.431257241190579</v>
      </c>
      <c r="C790" s="1">
        <f t="shared" ref="C790:C853" si="158">$B$3</f>
        <v>9500000</v>
      </c>
      <c r="D790" s="1">
        <f t="shared" ref="D790:D853" si="159">$B$4</f>
        <v>0.45</v>
      </c>
      <c r="E790" s="1">
        <f t="shared" ref="E790:E853" ca="1" si="160">(B790*C790)/$B$8</f>
        <v>317.59694379131048</v>
      </c>
      <c r="F790" s="71">
        <f t="shared" ref="F790:F853" ca="1" si="161">E790*D790</f>
        <v>142.91862470608973</v>
      </c>
      <c r="G790" s="1">
        <f t="shared" ref="G790:G853" ca="1" si="162">E790-F790</f>
        <v>174.67831908522075</v>
      </c>
      <c r="H790" s="1">
        <f t="shared" ref="H790:H853" ca="1" si="163">G790*$B$5</f>
        <v>52.403495725566223</v>
      </c>
      <c r="I790" s="1">
        <f t="shared" ref="I790:I853" ca="1" si="164">G790-H790</f>
        <v>122.27482335965453</v>
      </c>
      <c r="J790" s="1">
        <f t="shared" ca="1" si="154"/>
        <v>85.592376351758162</v>
      </c>
      <c r="K790" s="71">
        <f t="shared" ref="K790:K853" ca="1" si="165">-I790*$B$6</f>
        <v>-36.682447007896357</v>
      </c>
      <c r="L790" s="72">
        <f t="shared" ca="1" si="155"/>
        <v>-122.27482335965453</v>
      </c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5.95">
      <c r="A791" s="70">
        <f t="shared" si="156"/>
        <v>780</v>
      </c>
      <c r="B791" s="71">
        <f t="shared" ca="1" si="157"/>
        <v>53.095534070503973</v>
      </c>
      <c r="C791" s="1">
        <f t="shared" si="158"/>
        <v>9500000</v>
      </c>
      <c r="D791" s="1">
        <f t="shared" si="159"/>
        <v>0.45</v>
      </c>
      <c r="E791" s="1">
        <f t="shared" ca="1" si="160"/>
        <v>504.40757366978778</v>
      </c>
      <c r="F791" s="71">
        <f t="shared" ca="1" si="161"/>
        <v>226.98340815140452</v>
      </c>
      <c r="G791" s="1">
        <f t="shared" ca="1" si="162"/>
        <v>277.42416551838323</v>
      </c>
      <c r="H791" s="1">
        <f t="shared" ca="1" si="163"/>
        <v>83.227249655514967</v>
      </c>
      <c r="I791" s="1">
        <f t="shared" ca="1" si="164"/>
        <v>194.19691586286825</v>
      </c>
      <c r="J791" s="1">
        <f t="shared" ca="1" si="154"/>
        <v>135.93784110400776</v>
      </c>
      <c r="K791" s="71">
        <f t="shared" ca="1" si="165"/>
        <v>-58.259074758860471</v>
      </c>
      <c r="L791" s="72">
        <f t="shared" ca="1" si="155"/>
        <v>-194.19691586286825</v>
      </c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5.95">
      <c r="A792" s="70">
        <f t="shared" si="156"/>
        <v>781</v>
      </c>
      <c r="B792" s="71">
        <f t="shared" ca="1" si="157"/>
        <v>37.105725655884712</v>
      </c>
      <c r="C792" s="1">
        <f t="shared" si="158"/>
        <v>9500000</v>
      </c>
      <c r="D792" s="1">
        <f t="shared" si="159"/>
        <v>0.45</v>
      </c>
      <c r="E792" s="1">
        <f t="shared" ca="1" si="160"/>
        <v>352.50439373090478</v>
      </c>
      <c r="F792" s="71">
        <f t="shared" ca="1" si="161"/>
        <v>158.62697717890717</v>
      </c>
      <c r="G792" s="1">
        <f t="shared" ca="1" si="162"/>
        <v>193.87741655199761</v>
      </c>
      <c r="H792" s="1">
        <f t="shared" ca="1" si="163"/>
        <v>58.163224965599284</v>
      </c>
      <c r="I792" s="1">
        <f t="shared" ca="1" si="164"/>
        <v>135.71419158639833</v>
      </c>
      <c r="J792" s="1">
        <f t="shared" ca="1" si="154"/>
        <v>94.999934110478819</v>
      </c>
      <c r="K792" s="71">
        <f t="shared" ca="1" si="165"/>
        <v>-40.714257475919496</v>
      </c>
      <c r="L792" s="72">
        <f t="shared" ca="1" si="155"/>
        <v>-135.71419158639833</v>
      </c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5.95">
      <c r="A793" s="70">
        <f t="shared" si="156"/>
        <v>782</v>
      </c>
      <c r="B793" s="71">
        <f t="shared" ca="1" si="157"/>
        <v>40.337538702929201</v>
      </c>
      <c r="C793" s="1">
        <f t="shared" si="158"/>
        <v>9500000</v>
      </c>
      <c r="D793" s="1">
        <f t="shared" si="159"/>
        <v>0.45</v>
      </c>
      <c r="E793" s="1">
        <f t="shared" ca="1" si="160"/>
        <v>383.20661767782741</v>
      </c>
      <c r="F793" s="71">
        <f t="shared" ca="1" si="161"/>
        <v>172.44297795502234</v>
      </c>
      <c r="G793" s="1">
        <f t="shared" ca="1" si="162"/>
        <v>210.76363972280507</v>
      </c>
      <c r="H793" s="1">
        <f t="shared" ca="1" si="163"/>
        <v>63.229091916841519</v>
      </c>
      <c r="I793" s="1">
        <f t="shared" ca="1" si="164"/>
        <v>147.53454780596354</v>
      </c>
      <c r="J793" s="1">
        <f t="shared" ca="1" si="154"/>
        <v>103.27418346417447</v>
      </c>
      <c r="K793" s="71">
        <f t="shared" ca="1" si="165"/>
        <v>-44.260364341789064</v>
      </c>
      <c r="L793" s="72">
        <f t="shared" ca="1" si="155"/>
        <v>-147.53454780596354</v>
      </c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5.95">
      <c r="A794" s="70">
        <f t="shared" si="156"/>
        <v>783</v>
      </c>
      <c r="B794" s="71">
        <f t="shared" ca="1" si="157"/>
        <v>43.358212962338854</v>
      </c>
      <c r="C794" s="1">
        <f t="shared" si="158"/>
        <v>9500000</v>
      </c>
      <c r="D794" s="1">
        <f t="shared" si="159"/>
        <v>0.45</v>
      </c>
      <c r="E794" s="1">
        <f t="shared" ca="1" si="160"/>
        <v>411.90302314221913</v>
      </c>
      <c r="F794" s="71">
        <f t="shared" ca="1" si="161"/>
        <v>185.3563604139986</v>
      </c>
      <c r="G794" s="1">
        <f t="shared" ca="1" si="162"/>
        <v>226.54666272822053</v>
      </c>
      <c r="H794" s="1">
        <f t="shared" ca="1" si="163"/>
        <v>67.963998818466152</v>
      </c>
      <c r="I794" s="1">
        <f t="shared" ca="1" si="164"/>
        <v>158.58266390975439</v>
      </c>
      <c r="J794" s="1">
        <f t="shared" ca="1" si="154"/>
        <v>111.00786473682807</v>
      </c>
      <c r="K794" s="71">
        <f t="shared" ca="1" si="165"/>
        <v>-47.574799172926312</v>
      </c>
      <c r="L794" s="72">
        <f t="shared" ca="1" si="155"/>
        <v>-158.58266390975439</v>
      </c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5.95">
      <c r="A795" s="70">
        <f t="shared" si="156"/>
        <v>784</v>
      </c>
      <c r="B795" s="71">
        <f t="shared" ca="1" si="157"/>
        <v>38.322122536223567</v>
      </c>
      <c r="C795" s="1">
        <f t="shared" si="158"/>
        <v>9500000</v>
      </c>
      <c r="D795" s="1">
        <f t="shared" si="159"/>
        <v>0.45</v>
      </c>
      <c r="E795" s="1">
        <f t="shared" ca="1" si="160"/>
        <v>364.06016409412388</v>
      </c>
      <c r="F795" s="71">
        <f t="shared" ca="1" si="161"/>
        <v>163.82707384235576</v>
      </c>
      <c r="G795" s="1">
        <f t="shared" ca="1" si="162"/>
        <v>200.23309025176812</v>
      </c>
      <c r="H795" s="1">
        <f t="shared" ca="1" si="163"/>
        <v>60.06992707553043</v>
      </c>
      <c r="I795" s="1">
        <f t="shared" ca="1" si="164"/>
        <v>140.16316317623767</v>
      </c>
      <c r="J795" s="1">
        <f t="shared" ca="1" si="154"/>
        <v>98.114214223366361</v>
      </c>
      <c r="K795" s="71">
        <f t="shared" ca="1" si="165"/>
        <v>-42.048948952871299</v>
      </c>
      <c r="L795" s="72">
        <f t="shared" ca="1" si="155"/>
        <v>-140.16316317623767</v>
      </c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5.95">
      <c r="A796" s="70">
        <f t="shared" si="156"/>
        <v>785</v>
      </c>
      <c r="B796" s="71">
        <f t="shared" ca="1" si="157"/>
        <v>33.367383132303772</v>
      </c>
      <c r="C796" s="1">
        <f t="shared" si="158"/>
        <v>9500000</v>
      </c>
      <c r="D796" s="1">
        <f t="shared" si="159"/>
        <v>0.45</v>
      </c>
      <c r="E796" s="1">
        <f t="shared" ca="1" si="160"/>
        <v>316.99013975688581</v>
      </c>
      <c r="F796" s="71">
        <f t="shared" ca="1" si="161"/>
        <v>142.64556289059863</v>
      </c>
      <c r="G796" s="1">
        <f t="shared" ca="1" si="162"/>
        <v>174.34457686628718</v>
      </c>
      <c r="H796" s="1">
        <f t="shared" ca="1" si="163"/>
        <v>52.303373059886155</v>
      </c>
      <c r="I796" s="1">
        <f t="shared" ca="1" si="164"/>
        <v>122.04120380640103</v>
      </c>
      <c r="J796" s="1">
        <f t="shared" ca="1" si="154"/>
        <v>85.428842664480712</v>
      </c>
      <c r="K796" s="71">
        <f t="shared" ca="1" si="165"/>
        <v>-36.61236114192031</v>
      </c>
      <c r="L796" s="72">
        <f t="shared" ca="1" si="155"/>
        <v>-122.04120380640103</v>
      </c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5.95">
      <c r="A797" s="70">
        <f t="shared" si="156"/>
        <v>786</v>
      </c>
      <c r="B797" s="71">
        <f t="shared" ca="1" si="157"/>
        <v>34.536368756779069</v>
      </c>
      <c r="C797" s="1">
        <f t="shared" si="158"/>
        <v>9500000</v>
      </c>
      <c r="D797" s="1">
        <f t="shared" si="159"/>
        <v>0.45</v>
      </c>
      <c r="E797" s="1">
        <f t="shared" ca="1" si="160"/>
        <v>328.09550318940114</v>
      </c>
      <c r="F797" s="71">
        <f t="shared" ca="1" si="161"/>
        <v>147.64297643523051</v>
      </c>
      <c r="G797" s="1">
        <f t="shared" ca="1" si="162"/>
        <v>180.45252675417063</v>
      </c>
      <c r="H797" s="1">
        <f t="shared" ca="1" si="163"/>
        <v>54.135758026251189</v>
      </c>
      <c r="I797" s="1">
        <f t="shared" ca="1" si="164"/>
        <v>126.31676872791945</v>
      </c>
      <c r="J797" s="1">
        <f t="shared" ca="1" si="154"/>
        <v>88.421738109543611</v>
      </c>
      <c r="K797" s="71">
        <f t="shared" ca="1" si="165"/>
        <v>-37.895030618375834</v>
      </c>
      <c r="L797" s="72">
        <f t="shared" ca="1" si="155"/>
        <v>-126.31676872791945</v>
      </c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5.95">
      <c r="A798" s="70">
        <f t="shared" si="156"/>
        <v>787</v>
      </c>
      <c r="B798" s="71">
        <f t="shared" ca="1" si="157"/>
        <v>39.124147214861459</v>
      </c>
      <c r="C798" s="1">
        <f t="shared" si="158"/>
        <v>9500000</v>
      </c>
      <c r="D798" s="1">
        <f t="shared" si="159"/>
        <v>0.45</v>
      </c>
      <c r="E798" s="1">
        <f t="shared" ca="1" si="160"/>
        <v>371.6793985411839</v>
      </c>
      <c r="F798" s="71">
        <f t="shared" ca="1" si="161"/>
        <v>167.25572934353275</v>
      </c>
      <c r="G798" s="1">
        <f t="shared" ca="1" si="162"/>
        <v>204.42366919765115</v>
      </c>
      <c r="H798" s="1">
        <f t="shared" ca="1" si="163"/>
        <v>61.327100759295341</v>
      </c>
      <c r="I798" s="1">
        <f t="shared" ca="1" si="164"/>
        <v>143.0965684383558</v>
      </c>
      <c r="J798" s="1">
        <f t="shared" ca="1" si="154"/>
        <v>100.16759790684905</v>
      </c>
      <c r="K798" s="71">
        <f t="shared" ca="1" si="165"/>
        <v>-42.928970531506742</v>
      </c>
      <c r="L798" s="72">
        <f t="shared" ca="1" si="155"/>
        <v>-143.0965684383558</v>
      </c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5.95">
      <c r="A799" s="70">
        <f t="shared" si="156"/>
        <v>788</v>
      </c>
      <c r="B799" s="71">
        <f t="shared" ca="1" si="157"/>
        <v>38.84189940569253</v>
      </c>
      <c r="C799" s="1">
        <f t="shared" si="158"/>
        <v>9500000</v>
      </c>
      <c r="D799" s="1">
        <f t="shared" si="159"/>
        <v>0.45</v>
      </c>
      <c r="E799" s="1">
        <f t="shared" ca="1" si="160"/>
        <v>368.99804435407901</v>
      </c>
      <c r="F799" s="71">
        <f t="shared" ca="1" si="161"/>
        <v>166.04911995933557</v>
      </c>
      <c r="G799" s="1">
        <f t="shared" ca="1" si="162"/>
        <v>202.94892439474344</v>
      </c>
      <c r="H799" s="1">
        <f t="shared" ca="1" si="163"/>
        <v>60.88467731842303</v>
      </c>
      <c r="I799" s="1">
        <f t="shared" ca="1" si="164"/>
        <v>142.06424707632041</v>
      </c>
      <c r="J799" s="1">
        <f t="shared" ca="1" si="154"/>
        <v>99.444972953424283</v>
      </c>
      <c r="K799" s="71">
        <f t="shared" ca="1" si="165"/>
        <v>-42.619274122896122</v>
      </c>
      <c r="L799" s="72">
        <f t="shared" ca="1" si="155"/>
        <v>-142.06424707632041</v>
      </c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5.95">
      <c r="A800" s="70">
        <f t="shared" si="156"/>
        <v>789</v>
      </c>
      <c r="B800" s="71">
        <f t="shared" ca="1" si="157"/>
        <v>27.503848823484432</v>
      </c>
      <c r="C800" s="1">
        <f t="shared" si="158"/>
        <v>9500000</v>
      </c>
      <c r="D800" s="1">
        <f t="shared" si="159"/>
        <v>0.45</v>
      </c>
      <c r="E800" s="1">
        <f t="shared" ca="1" si="160"/>
        <v>261.28656382310214</v>
      </c>
      <c r="F800" s="71">
        <f t="shared" ca="1" si="161"/>
        <v>117.57895372039597</v>
      </c>
      <c r="G800" s="1">
        <f t="shared" ca="1" si="162"/>
        <v>143.70761010270616</v>
      </c>
      <c r="H800" s="1">
        <f t="shared" ca="1" si="163"/>
        <v>43.112283030811845</v>
      </c>
      <c r="I800" s="1">
        <f t="shared" ca="1" si="164"/>
        <v>100.5953270718943</v>
      </c>
      <c r="J800" s="1">
        <f t="shared" ca="1" si="154"/>
        <v>70.416728950326004</v>
      </c>
      <c r="K800" s="71">
        <f t="shared" ca="1" si="165"/>
        <v>-30.178598121568289</v>
      </c>
      <c r="L800" s="72">
        <f t="shared" ca="1" si="155"/>
        <v>-100.5953270718943</v>
      </c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5.95">
      <c r="A801" s="70">
        <f t="shared" si="156"/>
        <v>790</v>
      </c>
      <c r="B801" s="71">
        <f t="shared" ca="1" si="157"/>
        <v>34.887873810359508</v>
      </c>
      <c r="C801" s="1">
        <f t="shared" si="158"/>
        <v>9500000</v>
      </c>
      <c r="D801" s="1">
        <f t="shared" si="159"/>
        <v>0.45</v>
      </c>
      <c r="E801" s="1">
        <f t="shared" ca="1" si="160"/>
        <v>331.43480119841536</v>
      </c>
      <c r="F801" s="71">
        <f t="shared" ca="1" si="161"/>
        <v>149.14566053928692</v>
      </c>
      <c r="G801" s="1">
        <f t="shared" ca="1" si="162"/>
        <v>182.28914065912844</v>
      </c>
      <c r="H801" s="1">
        <f t="shared" ca="1" si="163"/>
        <v>54.686742197738532</v>
      </c>
      <c r="I801" s="1">
        <f t="shared" ca="1" si="164"/>
        <v>127.6023984613899</v>
      </c>
      <c r="J801" s="1">
        <f t="shared" ca="1" si="154"/>
        <v>89.321678922972922</v>
      </c>
      <c r="K801" s="71">
        <f t="shared" ca="1" si="165"/>
        <v>-38.280719538416967</v>
      </c>
      <c r="L801" s="72">
        <f t="shared" ca="1" si="155"/>
        <v>-127.6023984613899</v>
      </c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5.95">
      <c r="A802" s="70">
        <f t="shared" si="156"/>
        <v>791</v>
      </c>
      <c r="B802" s="71">
        <f t="shared" ca="1" si="157"/>
        <v>36.076461143172445</v>
      </c>
      <c r="C802" s="1">
        <f t="shared" si="158"/>
        <v>9500000</v>
      </c>
      <c r="D802" s="1">
        <f t="shared" si="159"/>
        <v>0.45</v>
      </c>
      <c r="E802" s="1">
        <f t="shared" ca="1" si="160"/>
        <v>342.72638086013825</v>
      </c>
      <c r="F802" s="71">
        <f t="shared" ca="1" si="161"/>
        <v>154.2268713870622</v>
      </c>
      <c r="G802" s="1">
        <f t="shared" ca="1" si="162"/>
        <v>188.49950947307605</v>
      </c>
      <c r="H802" s="1">
        <f t="shared" ca="1" si="163"/>
        <v>56.549852841922814</v>
      </c>
      <c r="I802" s="1">
        <f t="shared" ca="1" si="164"/>
        <v>131.94965663115323</v>
      </c>
      <c r="J802" s="1">
        <f t="shared" ca="1" si="154"/>
        <v>92.364759641807254</v>
      </c>
      <c r="K802" s="71">
        <f t="shared" ca="1" si="165"/>
        <v>-39.584896989345971</v>
      </c>
      <c r="L802" s="72">
        <f t="shared" ca="1" si="155"/>
        <v>-131.94965663115323</v>
      </c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5.95">
      <c r="A803" s="70">
        <f t="shared" si="156"/>
        <v>792</v>
      </c>
      <c r="B803" s="71">
        <f t="shared" ca="1" si="157"/>
        <v>30.226099880447336</v>
      </c>
      <c r="C803" s="1">
        <f t="shared" si="158"/>
        <v>9500000</v>
      </c>
      <c r="D803" s="1">
        <f t="shared" si="159"/>
        <v>0.45</v>
      </c>
      <c r="E803" s="1">
        <f t="shared" ca="1" si="160"/>
        <v>287.14794886424971</v>
      </c>
      <c r="F803" s="71">
        <f t="shared" ca="1" si="161"/>
        <v>129.21657698891238</v>
      </c>
      <c r="G803" s="1">
        <f t="shared" ca="1" si="162"/>
        <v>157.93137187533733</v>
      </c>
      <c r="H803" s="1">
        <f t="shared" ca="1" si="163"/>
        <v>47.379411562601199</v>
      </c>
      <c r="I803" s="1">
        <f t="shared" ca="1" si="164"/>
        <v>110.55196031273613</v>
      </c>
      <c r="J803" s="1">
        <f t="shared" ca="1" si="154"/>
        <v>77.386372218915284</v>
      </c>
      <c r="K803" s="71">
        <f t="shared" ca="1" si="165"/>
        <v>-33.165588093820837</v>
      </c>
      <c r="L803" s="72">
        <f t="shared" ca="1" si="155"/>
        <v>-110.55196031273613</v>
      </c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5.95">
      <c r="A804" s="70">
        <f t="shared" si="156"/>
        <v>793</v>
      </c>
      <c r="B804" s="71">
        <f t="shared" ca="1" si="157"/>
        <v>25.264525758452404</v>
      </c>
      <c r="C804" s="1">
        <f t="shared" si="158"/>
        <v>9500000</v>
      </c>
      <c r="D804" s="1">
        <f t="shared" si="159"/>
        <v>0.45</v>
      </c>
      <c r="E804" s="1">
        <f t="shared" ca="1" si="160"/>
        <v>240.01299470529781</v>
      </c>
      <c r="F804" s="71">
        <f t="shared" ca="1" si="161"/>
        <v>108.00584761738402</v>
      </c>
      <c r="G804" s="1">
        <f t="shared" ca="1" si="162"/>
        <v>132.00714708791378</v>
      </c>
      <c r="H804" s="1">
        <f t="shared" ca="1" si="163"/>
        <v>39.602144126374135</v>
      </c>
      <c r="I804" s="1">
        <f t="shared" ca="1" si="164"/>
        <v>92.405002961539651</v>
      </c>
      <c r="J804" s="1">
        <f t="shared" ca="1" si="154"/>
        <v>64.683502073077747</v>
      </c>
      <c r="K804" s="71">
        <f t="shared" ca="1" si="165"/>
        <v>-27.721500888461893</v>
      </c>
      <c r="L804" s="72">
        <f t="shared" ca="1" si="155"/>
        <v>-92.405002961539651</v>
      </c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5.95">
      <c r="A805" s="70">
        <f t="shared" si="156"/>
        <v>794</v>
      </c>
      <c r="B805" s="71">
        <f t="shared" ca="1" si="157"/>
        <v>32.425966553723363</v>
      </c>
      <c r="C805" s="1">
        <f t="shared" si="158"/>
        <v>9500000</v>
      </c>
      <c r="D805" s="1">
        <f t="shared" si="159"/>
        <v>0.45</v>
      </c>
      <c r="E805" s="1">
        <f t="shared" ca="1" si="160"/>
        <v>308.04668226037194</v>
      </c>
      <c r="F805" s="71">
        <f t="shared" ca="1" si="161"/>
        <v>138.62100701716739</v>
      </c>
      <c r="G805" s="1">
        <f t="shared" ca="1" si="162"/>
        <v>169.42567524320455</v>
      </c>
      <c r="H805" s="1">
        <f t="shared" ca="1" si="163"/>
        <v>50.827702572961364</v>
      </c>
      <c r="I805" s="1">
        <f t="shared" ca="1" si="164"/>
        <v>118.59797267024319</v>
      </c>
      <c r="J805" s="1">
        <f t="shared" ca="1" si="154"/>
        <v>83.018580869170236</v>
      </c>
      <c r="K805" s="71">
        <f t="shared" ca="1" si="165"/>
        <v>-35.579391801072958</v>
      </c>
      <c r="L805" s="72">
        <f t="shared" ca="1" si="155"/>
        <v>-118.59797267024319</v>
      </c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5.95">
      <c r="A806" s="70">
        <f t="shared" si="156"/>
        <v>795</v>
      </c>
      <c r="B806" s="71">
        <f t="shared" ca="1" si="157"/>
        <v>34.373547568512365</v>
      </c>
      <c r="C806" s="1">
        <f t="shared" si="158"/>
        <v>9500000</v>
      </c>
      <c r="D806" s="1">
        <f t="shared" si="159"/>
        <v>0.45</v>
      </c>
      <c r="E806" s="1">
        <f t="shared" ca="1" si="160"/>
        <v>326.54870190086746</v>
      </c>
      <c r="F806" s="71">
        <f t="shared" ca="1" si="161"/>
        <v>146.94691585539036</v>
      </c>
      <c r="G806" s="1">
        <f t="shared" ca="1" si="162"/>
        <v>179.6017860454771</v>
      </c>
      <c r="H806" s="1">
        <f t="shared" ca="1" si="163"/>
        <v>53.880535813643128</v>
      </c>
      <c r="I806" s="1">
        <f t="shared" ca="1" si="164"/>
        <v>125.72125023183398</v>
      </c>
      <c r="J806" s="1">
        <f t="shared" ca="1" si="154"/>
        <v>88.004875162283781</v>
      </c>
      <c r="K806" s="71">
        <f t="shared" ca="1" si="165"/>
        <v>-37.716375069550189</v>
      </c>
      <c r="L806" s="72">
        <f t="shared" ca="1" si="155"/>
        <v>-125.72125023183398</v>
      </c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5.95">
      <c r="A807" s="70">
        <f t="shared" si="156"/>
        <v>796</v>
      </c>
      <c r="B807" s="71">
        <f t="shared" ca="1" si="157"/>
        <v>40.292150983958109</v>
      </c>
      <c r="C807" s="1">
        <f t="shared" si="158"/>
        <v>9500000</v>
      </c>
      <c r="D807" s="1">
        <f t="shared" si="159"/>
        <v>0.45</v>
      </c>
      <c r="E807" s="1">
        <f t="shared" ca="1" si="160"/>
        <v>382.77543434760202</v>
      </c>
      <c r="F807" s="71">
        <f t="shared" ca="1" si="161"/>
        <v>172.2489454564209</v>
      </c>
      <c r="G807" s="1">
        <f t="shared" ca="1" si="162"/>
        <v>210.52648889118112</v>
      </c>
      <c r="H807" s="1">
        <f t="shared" ca="1" si="163"/>
        <v>63.157946667354331</v>
      </c>
      <c r="I807" s="1">
        <f t="shared" ca="1" si="164"/>
        <v>147.36854222382678</v>
      </c>
      <c r="J807" s="1">
        <f t="shared" ca="1" si="154"/>
        <v>103.15797955667874</v>
      </c>
      <c r="K807" s="71">
        <f t="shared" ca="1" si="165"/>
        <v>-44.210562667148032</v>
      </c>
      <c r="L807" s="72">
        <f t="shared" ca="1" si="155"/>
        <v>-147.36854222382678</v>
      </c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5.95">
      <c r="A808" s="70">
        <f t="shared" si="156"/>
        <v>797</v>
      </c>
      <c r="B808" s="71">
        <f t="shared" ca="1" si="157"/>
        <v>43.83199868656807</v>
      </c>
      <c r="C808" s="1">
        <f t="shared" si="158"/>
        <v>9500000</v>
      </c>
      <c r="D808" s="1">
        <f t="shared" si="159"/>
        <v>0.45</v>
      </c>
      <c r="E808" s="1">
        <f t="shared" ca="1" si="160"/>
        <v>416.40398752239668</v>
      </c>
      <c r="F808" s="71">
        <f t="shared" ca="1" si="161"/>
        <v>187.38179438507851</v>
      </c>
      <c r="G808" s="1">
        <f t="shared" ca="1" si="162"/>
        <v>229.02219313731817</v>
      </c>
      <c r="H808" s="1">
        <f t="shared" ca="1" si="163"/>
        <v>68.706657941195445</v>
      </c>
      <c r="I808" s="1">
        <f t="shared" ca="1" si="164"/>
        <v>160.31553519612271</v>
      </c>
      <c r="J808" s="1">
        <f t="shared" ca="1" si="154"/>
        <v>112.22087463728589</v>
      </c>
      <c r="K808" s="71">
        <f t="shared" ca="1" si="165"/>
        <v>-48.094660558836814</v>
      </c>
      <c r="L808" s="72">
        <f t="shared" ca="1" si="155"/>
        <v>-160.31553519612271</v>
      </c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5.95">
      <c r="A809" s="70">
        <f t="shared" si="156"/>
        <v>798</v>
      </c>
      <c r="B809" s="71">
        <f t="shared" ca="1" si="157"/>
        <v>40.885195594927367</v>
      </c>
      <c r="C809" s="1">
        <f t="shared" si="158"/>
        <v>9500000</v>
      </c>
      <c r="D809" s="1">
        <f t="shared" si="159"/>
        <v>0.45</v>
      </c>
      <c r="E809" s="1">
        <f t="shared" ca="1" si="160"/>
        <v>388.40935815181001</v>
      </c>
      <c r="F809" s="71">
        <f t="shared" ca="1" si="161"/>
        <v>174.7842111683145</v>
      </c>
      <c r="G809" s="1">
        <f t="shared" ca="1" si="162"/>
        <v>213.62514698349551</v>
      </c>
      <c r="H809" s="1">
        <f t="shared" ca="1" si="163"/>
        <v>64.087544095048656</v>
      </c>
      <c r="I809" s="1">
        <f t="shared" ca="1" si="164"/>
        <v>149.53760288844686</v>
      </c>
      <c r="J809" s="1">
        <f t="shared" ca="1" si="154"/>
        <v>104.6763220219128</v>
      </c>
      <c r="K809" s="71">
        <f t="shared" ca="1" si="165"/>
        <v>-44.861280866534052</v>
      </c>
      <c r="L809" s="72">
        <f t="shared" ca="1" si="155"/>
        <v>-149.53760288844686</v>
      </c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5.95">
      <c r="A810" s="70">
        <f t="shared" si="156"/>
        <v>799</v>
      </c>
      <c r="B810" s="71">
        <f t="shared" ca="1" si="157"/>
        <v>30.116630210598768</v>
      </c>
      <c r="C810" s="1">
        <f t="shared" si="158"/>
        <v>9500000</v>
      </c>
      <c r="D810" s="1">
        <f t="shared" si="159"/>
        <v>0.45</v>
      </c>
      <c r="E810" s="1">
        <f t="shared" ca="1" si="160"/>
        <v>286.1079870006883</v>
      </c>
      <c r="F810" s="71">
        <f t="shared" ca="1" si="161"/>
        <v>128.74859415030974</v>
      </c>
      <c r="G810" s="1">
        <f t="shared" ca="1" si="162"/>
        <v>157.35939285037855</v>
      </c>
      <c r="H810" s="1">
        <f t="shared" ca="1" si="163"/>
        <v>47.207817855113568</v>
      </c>
      <c r="I810" s="1">
        <f t="shared" ca="1" si="164"/>
        <v>110.15157499526498</v>
      </c>
      <c r="J810" s="1">
        <f t="shared" ca="1" si="154"/>
        <v>77.10610249668548</v>
      </c>
      <c r="K810" s="71">
        <f t="shared" ca="1" si="165"/>
        <v>-33.045472498579493</v>
      </c>
      <c r="L810" s="72">
        <f t="shared" ca="1" si="155"/>
        <v>-110.15157499526498</v>
      </c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5.95">
      <c r="A811" s="70">
        <f t="shared" si="156"/>
        <v>800</v>
      </c>
      <c r="B811" s="71">
        <f t="shared" ca="1" si="157"/>
        <v>26.651919548547092</v>
      </c>
      <c r="C811" s="1">
        <f t="shared" si="158"/>
        <v>9500000</v>
      </c>
      <c r="D811" s="1">
        <f t="shared" si="159"/>
        <v>0.45</v>
      </c>
      <c r="E811" s="1">
        <f t="shared" ca="1" si="160"/>
        <v>253.19323571119739</v>
      </c>
      <c r="F811" s="71">
        <f t="shared" ca="1" si="161"/>
        <v>113.93695607003883</v>
      </c>
      <c r="G811" s="1">
        <f t="shared" ca="1" si="162"/>
        <v>139.25627964115856</v>
      </c>
      <c r="H811" s="1">
        <f t="shared" ca="1" si="163"/>
        <v>41.776883892347563</v>
      </c>
      <c r="I811" s="1">
        <f t="shared" ca="1" si="164"/>
        <v>97.479395748810987</v>
      </c>
      <c r="J811" s="1">
        <f t="shared" ca="1" si="154"/>
        <v>68.235577024167682</v>
      </c>
      <c r="K811" s="71">
        <f t="shared" ca="1" si="165"/>
        <v>-29.243818724643294</v>
      </c>
      <c r="L811" s="72">
        <f t="shared" ca="1" si="155"/>
        <v>-97.479395748810987</v>
      </c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5.95">
      <c r="A812" s="70">
        <f t="shared" si="156"/>
        <v>801</v>
      </c>
      <c r="B812" s="71">
        <f t="shared" ca="1" si="157"/>
        <v>40.376285549509653</v>
      </c>
      <c r="C812" s="1">
        <f t="shared" si="158"/>
        <v>9500000</v>
      </c>
      <c r="D812" s="1">
        <f t="shared" si="159"/>
        <v>0.45</v>
      </c>
      <c r="E812" s="1">
        <f t="shared" ca="1" si="160"/>
        <v>383.57471272034167</v>
      </c>
      <c r="F812" s="71">
        <f t="shared" ca="1" si="161"/>
        <v>172.60862072415375</v>
      </c>
      <c r="G812" s="1">
        <f t="shared" ca="1" si="162"/>
        <v>210.96609199618791</v>
      </c>
      <c r="H812" s="1">
        <f t="shared" ca="1" si="163"/>
        <v>63.28982759885637</v>
      </c>
      <c r="I812" s="1">
        <f t="shared" ca="1" si="164"/>
        <v>147.67626439733155</v>
      </c>
      <c r="J812" s="1">
        <f t="shared" ca="1" si="154"/>
        <v>103.37338507813207</v>
      </c>
      <c r="K812" s="71">
        <f t="shared" ca="1" si="165"/>
        <v>-44.302879319199462</v>
      </c>
      <c r="L812" s="72">
        <f t="shared" ca="1" si="155"/>
        <v>-147.67626439733155</v>
      </c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5.95">
      <c r="A813" s="70">
        <f t="shared" si="156"/>
        <v>802</v>
      </c>
      <c r="B813" s="71">
        <f t="shared" ca="1" si="157"/>
        <v>40.350836103947366</v>
      </c>
      <c r="C813" s="1">
        <f t="shared" si="158"/>
        <v>9500000</v>
      </c>
      <c r="D813" s="1">
        <f t="shared" si="159"/>
        <v>0.45</v>
      </c>
      <c r="E813" s="1">
        <f t="shared" ca="1" si="160"/>
        <v>383.33294298749996</v>
      </c>
      <c r="F813" s="71">
        <f t="shared" ca="1" si="161"/>
        <v>172.49982434437499</v>
      </c>
      <c r="G813" s="1">
        <f t="shared" ca="1" si="162"/>
        <v>210.83311864312498</v>
      </c>
      <c r="H813" s="1">
        <f t="shared" ca="1" si="163"/>
        <v>63.24993559293749</v>
      </c>
      <c r="I813" s="1">
        <f t="shared" ca="1" si="164"/>
        <v>147.58318305018747</v>
      </c>
      <c r="J813" s="1">
        <f t="shared" ca="1" si="154"/>
        <v>103.30822813513123</v>
      </c>
      <c r="K813" s="71">
        <f t="shared" ca="1" si="165"/>
        <v>-44.274954915056242</v>
      </c>
      <c r="L813" s="72">
        <f t="shared" ca="1" si="155"/>
        <v>-147.58318305018747</v>
      </c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5.95">
      <c r="A814" s="70">
        <f t="shared" si="156"/>
        <v>803</v>
      </c>
      <c r="B814" s="71">
        <f t="shared" ca="1" si="157"/>
        <v>42.273024701181768</v>
      </c>
      <c r="C814" s="1">
        <f t="shared" si="158"/>
        <v>9500000</v>
      </c>
      <c r="D814" s="1">
        <f t="shared" si="159"/>
        <v>0.45</v>
      </c>
      <c r="E814" s="1">
        <f t="shared" ca="1" si="160"/>
        <v>401.59373466122679</v>
      </c>
      <c r="F814" s="71">
        <f t="shared" ca="1" si="161"/>
        <v>180.71718059755207</v>
      </c>
      <c r="G814" s="1">
        <f t="shared" ca="1" si="162"/>
        <v>220.87655406367472</v>
      </c>
      <c r="H814" s="1">
        <f t="shared" ca="1" si="163"/>
        <v>66.26296621910241</v>
      </c>
      <c r="I814" s="1">
        <f t="shared" ca="1" si="164"/>
        <v>154.61358784457229</v>
      </c>
      <c r="J814" s="1">
        <f t="shared" ca="1" si="154"/>
        <v>108.2295114912006</v>
      </c>
      <c r="K814" s="71">
        <f t="shared" ca="1" si="165"/>
        <v>-46.38407635337169</v>
      </c>
      <c r="L814" s="72">
        <f t="shared" ca="1" si="155"/>
        <v>-154.61358784457229</v>
      </c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5.95">
      <c r="A815" s="70">
        <f t="shared" si="156"/>
        <v>804</v>
      </c>
      <c r="B815" s="71">
        <f t="shared" ca="1" si="157"/>
        <v>35.131937505383405</v>
      </c>
      <c r="C815" s="1">
        <f t="shared" si="158"/>
        <v>9500000</v>
      </c>
      <c r="D815" s="1">
        <f t="shared" si="159"/>
        <v>0.45</v>
      </c>
      <c r="E815" s="1">
        <f t="shared" ca="1" si="160"/>
        <v>333.75340630114232</v>
      </c>
      <c r="F815" s="71">
        <f t="shared" ca="1" si="161"/>
        <v>150.18903283551404</v>
      </c>
      <c r="G815" s="1">
        <f t="shared" ca="1" si="162"/>
        <v>183.56437346562828</v>
      </c>
      <c r="H815" s="1">
        <f t="shared" ca="1" si="163"/>
        <v>55.069312039688484</v>
      </c>
      <c r="I815" s="1">
        <f t="shared" ca="1" si="164"/>
        <v>128.49506142593981</v>
      </c>
      <c r="J815" s="1">
        <f t="shared" ca="1" si="154"/>
        <v>89.946542998157867</v>
      </c>
      <c r="K815" s="71">
        <f t="shared" ca="1" si="165"/>
        <v>-38.548518427781943</v>
      </c>
      <c r="L815" s="72">
        <f t="shared" ca="1" si="155"/>
        <v>-128.49506142593981</v>
      </c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5.95">
      <c r="A816" s="70">
        <f t="shared" si="156"/>
        <v>805</v>
      </c>
      <c r="B816" s="71">
        <f t="shared" ca="1" si="157"/>
        <v>40.793430154697106</v>
      </c>
      <c r="C816" s="1">
        <f t="shared" si="158"/>
        <v>9500000</v>
      </c>
      <c r="D816" s="1">
        <f t="shared" si="159"/>
        <v>0.45</v>
      </c>
      <c r="E816" s="1">
        <f t="shared" ca="1" si="160"/>
        <v>387.53758646962251</v>
      </c>
      <c r="F816" s="71">
        <f t="shared" ca="1" si="161"/>
        <v>174.39191391133014</v>
      </c>
      <c r="G816" s="1">
        <f t="shared" ca="1" si="162"/>
        <v>213.14567255829238</v>
      </c>
      <c r="H816" s="1">
        <f t="shared" ca="1" si="163"/>
        <v>63.94370176748771</v>
      </c>
      <c r="I816" s="1">
        <f t="shared" ca="1" si="164"/>
        <v>149.20197079080467</v>
      </c>
      <c r="J816" s="1">
        <f t="shared" ca="1" si="154"/>
        <v>104.44137955356327</v>
      </c>
      <c r="K816" s="71">
        <f t="shared" ca="1" si="165"/>
        <v>-44.7605912372414</v>
      </c>
      <c r="L816" s="72">
        <f t="shared" ca="1" si="155"/>
        <v>-149.20197079080467</v>
      </c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5.95">
      <c r="A817" s="70">
        <f t="shared" si="156"/>
        <v>806</v>
      </c>
      <c r="B817" s="71">
        <f t="shared" ca="1" si="157"/>
        <v>47.686680712349769</v>
      </c>
      <c r="C817" s="1">
        <f t="shared" si="158"/>
        <v>9500000</v>
      </c>
      <c r="D817" s="1">
        <f t="shared" si="159"/>
        <v>0.45</v>
      </c>
      <c r="E817" s="1">
        <f t="shared" ca="1" si="160"/>
        <v>453.02346676732282</v>
      </c>
      <c r="F817" s="71">
        <f t="shared" ca="1" si="161"/>
        <v>203.86056004529527</v>
      </c>
      <c r="G817" s="1">
        <f t="shared" ca="1" si="162"/>
        <v>249.16290672202754</v>
      </c>
      <c r="H817" s="1">
        <f t="shared" ca="1" si="163"/>
        <v>74.74887201660826</v>
      </c>
      <c r="I817" s="1">
        <f t="shared" ca="1" si="164"/>
        <v>174.41403470541928</v>
      </c>
      <c r="J817" s="1">
        <f t="shared" ca="1" si="154"/>
        <v>122.08982429379348</v>
      </c>
      <c r="K817" s="71">
        <f t="shared" ca="1" si="165"/>
        <v>-52.324210411625785</v>
      </c>
      <c r="L817" s="72">
        <f t="shared" ca="1" si="155"/>
        <v>-174.41403470541928</v>
      </c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5.95">
      <c r="A818" s="70">
        <f t="shared" si="156"/>
        <v>807</v>
      </c>
      <c r="B818" s="71">
        <f t="shared" ca="1" si="157"/>
        <v>42.915909714442279</v>
      </c>
      <c r="C818" s="1">
        <f t="shared" si="158"/>
        <v>9500000</v>
      </c>
      <c r="D818" s="1">
        <f t="shared" si="159"/>
        <v>0.45</v>
      </c>
      <c r="E818" s="1">
        <f t="shared" ca="1" si="160"/>
        <v>407.70114228720166</v>
      </c>
      <c r="F818" s="71">
        <f t="shared" ca="1" si="161"/>
        <v>183.46551402924075</v>
      </c>
      <c r="G818" s="1">
        <f t="shared" ca="1" si="162"/>
        <v>224.23562825796091</v>
      </c>
      <c r="H818" s="1">
        <f t="shared" ca="1" si="163"/>
        <v>67.270688477388276</v>
      </c>
      <c r="I818" s="1">
        <f t="shared" ca="1" si="164"/>
        <v>156.96493978057265</v>
      </c>
      <c r="J818" s="1">
        <f t="shared" ca="1" si="154"/>
        <v>109.87545784640085</v>
      </c>
      <c r="K818" s="71">
        <f t="shared" ca="1" si="165"/>
        <v>-47.089481934171793</v>
      </c>
      <c r="L818" s="72">
        <f t="shared" ca="1" si="155"/>
        <v>-156.96493978057265</v>
      </c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5.95">
      <c r="A819" s="70">
        <f t="shared" si="156"/>
        <v>808</v>
      </c>
      <c r="B819" s="71">
        <f t="shared" ca="1" si="157"/>
        <v>36.377592733447237</v>
      </c>
      <c r="C819" s="1">
        <f t="shared" si="158"/>
        <v>9500000</v>
      </c>
      <c r="D819" s="1">
        <f t="shared" si="159"/>
        <v>0.45</v>
      </c>
      <c r="E819" s="1">
        <f t="shared" ca="1" si="160"/>
        <v>345.58713096774875</v>
      </c>
      <c r="F819" s="71">
        <f t="shared" ca="1" si="161"/>
        <v>155.51420893548695</v>
      </c>
      <c r="G819" s="1">
        <f t="shared" ca="1" si="162"/>
        <v>190.0729220322618</v>
      </c>
      <c r="H819" s="1">
        <f t="shared" ca="1" si="163"/>
        <v>57.021876609678536</v>
      </c>
      <c r="I819" s="1">
        <f t="shared" ca="1" si="164"/>
        <v>133.05104542258326</v>
      </c>
      <c r="J819" s="1">
        <f t="shared" ca="1" si="154"/>
        <v>93.135731795808269</v>
      </c>
      <c r="K819" s="71">
        <f t="shared" ca="1" si="165"/>
        <v>-39.915313626774974</v>
      </c>
      <c r="L819" s="72">
        <f t="shared" ca="1" si="155"/>
        <v>-133.05104542258326</v>
      </c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5.95">
      <c r="A820" s="70">
        <f t="shared" si="156"/>
        <v>809</v>
      </c>
      <c r="B820" s="71">
        <f t="shared" ca="1" si="157"/>
        <v>47.252527240240155</v>
      </c>
      <c r="C820" s="1">
        <f t="shared" si="158"/>
        <v>9500000</v>
      </c>
      <c r="D820" s="1">
        <f t="shared" si="159"/>
        <v>0.45</v>
      </c>
      <c r="E820" s="1">
        <f t="shared" ca="1" si="160"/>
        <v>448.89900878228144</v>
      </c>
      <c r="F820" s="71">
        <f t="shared" ca="1" si="161"/>
        <v>202.00455395202664</v>
      </c>
      <c r="G820" s="1">
        <f t="shared" ca="1" si="162"/>
        <v>246.8944548302548</v>
      </c>
      <c r="H820" s="1">
        <f t="shared" ca="1" si="163"/>
        <v>74.06833644907644</v>
      </c>
      <c r="I820" s="1">
        <f t="shared" ca="1" si="164"/>
        <v>172.82611838117836</v>
      </c>
      <c r="J820" s="1">
        <f t="shared" ca="1" si="154"/>
        <v>120.97828286682484</v>
      </c>
      <c r="K820" s="71">
        <f t="shared" ca="1" si="165"/>
        <v>-51.847835514353505</v>
      </c>
      <c r="L820" s="72">
        <f t="shared" ca="1" si="155"/>
        <v>-172.82611838117836</v>
      </c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5.95">
      <c r="A821" s="70">
        <f t="shared" si="156"/>
        <v>810</v>
      </c>
      <c r="B821" s="71">
        <f t="shared" ca="1" si="157"/>
        <v>43.705092680655675</v>
      </c>
      <c r="C821" s="1">
        <f t="shared" si="158"/>
        <v>9500000</v>
      </c>
      <c r="D821" s="1">
        <f t="shared" si="159"/>
        <v>0.45</v>
      </c>
      <c r="E821" s="1">
        <f t="shared" ca="1" si="160"/>
        <v>415.19838046622891</v>
      </c>
      <c r="F821" s="71">
        <f t="shared" ca="1" si="161"/>
        <v>186.839271209803</v>
      </c>
      <c r="G821" s="1">
        <f t="shared" ca="1" si="162"/>
        <v>228.35910925642591</v>
      </c>
      <c r="H821" s="1">
        <f t="shared" ca="1" si="163"/>
        <v>68.507732776927767</v>
      </c>
      <c r="I821" s="1">
        <f t="shared" ca="1" si="164"/>
        <v>159.85137647949813</v>
      </c>
      <c r="J821" s="1">
        <f t="shared" ca="1" si="154"/>
        <v>111.89596353564869</v>
      </c>
      <c r="K821" s="71">
        <f t="shared" ca="1" si="165"/>
        <v>-47.955412943849439</v>
      </c>
      <c r="L821" s="72">
        <f t="shared" ca="1" si="155"/>
        <v>-159.85137647949813</v>
      </c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5.95">
      <c r="A822" s="70">
        <f t="shared" si="156"/>
        <v>811</v>
      </c>
      <c r="B822" s="71">
        <f t="shared" ca="1" si="157"/>
        <v>32.482107777211858</v>
      </c>
      <c r="C822" s="1">
        <f t="shared" si="158"/>
        <v>9500000</v>
      </c>
      <c r="D822" s="1">
        <f t="shared" si="159"/>
        <v>0.45</v>
      </c>
      <c r="E822" s="1">
        <f t="shared" ca="1" si="160"/>
        <v>308.58002388351269</v>
      </c>
      <c r="F822" s="71">
        <f t="shared" ca="1" si="161"/>
        <v>138.86101074758071</v>
      </c>
      <c r="G822" s="1">
        <f t="shared" ca="1" si="162"/>
        <v>169.71901313593199</v>
      </c>
      <c r="H822" s="1">
        <f t="shared" ca="1" si="163"/>
        <v>50.915703940779593</v>
      </c>
      <c r="I822" s="1">
        <f t="shared" ca="1" si="164"/>
        <v>118.80330919515239</v>
      </c>
      <c r="J822" s="1">
        <f t="shared" ca="1" si="154"/>
        <v>83.162316436606673</v>
      </c>
      <c r="K822" s="71">
        <f t="shared" ca="1" si="165"/>
        <v>-35.640992758545714</v>
      </c>
      <c r="L822" s="72">
        <f t="shared" ca="1" si="155"/>
        <v>-118.80330919515239</v>
      </c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5.95">
      <c r="A823" s="70">
        <f t="shared" si="156"/>
        <v>812</v>
      </c>
      <c r="B823" s="71">
        <f t="shared" ca="1" si="157"/>
        <v>47.566653348300122</v>
      </c>
      <c r="C823" s="1">
        <f t="shared" si="158"/>
        <v>9500000</v>
      </c>
      <c r="D823" s="1">
        <f t="shared" si="159"/>
        <v>0.45</v>
      </c>
      <c r="E823" s="1">
        <f t="shared" ca="1" si="160"/>
        <v>451.88320680885118</v>
      </c>
      <c r="F823" s="71">
        <f t="shared" ca="1" si="161"/>
        <v>203.34744306398304</v>
      </c>
      <c r="G823" s="1">
        <f t="shared" ca="1" si="162"/>
        <v>248.53576374486815</v>
      </c>
      <c r="H823" s="1">
        <f t="shared" ca="1" si="163"/>
        <v>74.560729123460447</v>
      </c>
      <c r="I823" s="1">
        <f t="shared" ca="1" si="164"/>
        <v>173.9750346214077</v>
      </c>
      <c r="J823" s="1">
        <f t="shared" ca="1" si="154"/>
        <v>121.78252423498539</v>
      </c>
      <c r="K823" s="71">
        <f t="shared" ca="1" si="165"/>
        <v>-52.192510386422306</v>
      </c>
      <c r="L823" s="72">
        <f t="shared" ca="1" si="155"/>
        <v>-173.9750346214077</v>
      </c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5.95">
      <c r="A824" s="70">
        <f t="shared" si="156"/>
        <v>813</v>
      </c>
      <c r="B824" s="71">
        <f t="shared" ca="1" si="157"/>
        <v>32.574841728568146</v>
      </c>
      <c r="C824" s="1">
        <f t="shared" si="158"/>
        <v>9500000</v>
      </c>
      <c r="D824" s="1">
        <f t="shared" si="159"/>
        <v>0.45</v>
      </c>
      <c r="E824" s="1">
        <f t="shared" ca="1" si="160"/>
        <v>309.4609964213974</v>
      </c>
      <c r="F824" s="71">
        <f t="shared" ca="1" si="161"/>
        <v>139.25744838962882</v>
      </c>
      <c r="G824" s="1">
        <f t="shared" ca="1" si="162"/>
        <v>170.20354803176858</v>
      </c>
      <c r="H824" s="1">
        <f t="shared" ca="1" si="163"/>
        <v>51.061064409530573</v>
      </c>
      <c r="I824" s="1">
        <f t="shared" ca="1" si="164"/>
        <v>119.142483622238</v>
      </c>
      <c r="J824" s="1">
        <f t="shared" ca="1" si="154"/>
        <v>83.399738535566598</v>
      </c>
      <c r="K824" s="71">
        <f t="shared" ca="1" si="165"/>
        <v>-35.742745086671398</v>
      </c>
      <c r="L824" s="72">
        <f t="shared" ca="1" si="155"/>
        <v>-119.142483622238</v>
      </c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5.95">
      <c r="A825" s="70">
        <f t="shared" si="156"/>
        <v>814</v>
      </c>
      <c r="B825" s="71">
        <f t="shared" ca="1" si="157"/>
        <v>39.412525046546918</v>
      </c>
      <c r="C825" s="1">
        <f t="shared" si="158"/>
        <v>9500000</v>
      </c>
      <c r="D825" s="1">
        <f t="shared" si="159"/>
        <v>0.45</v>
      </c>
      <c r="E825" s="1">
        <f t="shared" ca="1" si="160"/>
        <v>374.41898794219571</v>
      </c>
      <c r="F825" s="71">
        <f t="shared" ca="1" si="161"/>
        <v>168.48854457398807</v>
      </c>
      <c r="G825" s="1">
        <f t="shared" ca="1" si="162"/>
        <v>205.93044336820765</v>
      </c>
      <c r="H825" s="1">
        <f t="shared" ca="1" si="163"/>
        <v>61.779133010462289</v>
      </c>
      <c r="I825" s="1">
        <f t="shared" ca="1" si="164"/>
        <v>144.15131035774536</v>
      </c>
      <c r="J825" s="1">
        <f t="shared" ca="1" si="154"/>
        <v>100.90591725042175</v>
      </c>
      <c r="K825" s="71">
        <f t="shared" ca="1" si="165"/>
        <v>-43.245393107323608</v>
      </c>
      <c r="L825" s="72">
        <f t="shared" ca="1" si="155"/>
        <v>-144.15131035774536</v>
      </c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5.95">
      <c r="A826" s="70">
        <f t="shared" si="156"/>
        <v>815</v>
      </c>
      <c r="B826" s="71">
        <f t="shared" ca="1" si="157"/>
        <v>50.009868608476992</v>
      </c>
      <c r="C826" s="1">
        <f t="shared" si="158"/>
        <v>9500000</v>
      </c>
      <c r="D826" s="1">
        <f t="shared" si="159"/>
        <v>0.45</v>
      </c>
      <c r="E826" s="1">
        <f t="shared" ca="1" si="160"/>
        <v>475.09375178053142</v>
      </c>
      <c r="F826" s="71">
        <f t="shared" ca="1" si="161"/>
        <v>213.79218830123915</v>
      </c>
      <c r="G826" s="1">
        <f t="shared" ca="1" si="162"/>
        <v>261.30156347929227</v>
      </c>
      <c r="H826" s="1">
        <f t="shared" ca="1" si="163"/>
        <v>78.390469043787675</v>
      </c>
      <c r="I826" s="1">
        <f t="shared" ca="1" si="164"/>
        <v>182.91109443550459</v>
      </c>
      <c r="J826" s="1">
        <f t="shared" ca="1" si="154"/>
        <v>128.0377661048532</v>
      </c>
      <c r="K826" s="71">
        <f t="shared" ca="1" si="165"/>
        <v>-54.873328330651375</v>
      </c>
      <c r="L826" s="72">
        <f t="shared" ca="1" si="155"/>
        <v>-182.91109443550459</v>
      </c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5.95">
      <c r="A827" s="70">
        <f t="shared" si="156"/>
        <v>816</v>
      </c>
      <c r="B827" s="71">
        <f t="shared" ca="1" si="157"/>
        <v>31.872698782266621</v>
      </c>
      <c r="C827" s="1">
        <f t="shared" si="158"/>
        <v>9500000</v>
      </c>
      <c r="D827" s="1">
        <f t="shared" si="159"/>
        <v>0.45</v>
      </c>
      <c r="E827" s="1">
        <f t="shared" ca="1" si="160"/>
        <v>302.7906384315329</v>
      </c>
      <c r="F827" s="71">
        <f t="shared" ca="1" si="161"/>
        <v>136.25578729418982</v>
      </c>
      <c r="G827" s="1">
        <f t="shared" ca="1" si="162"/>
        <v>166.53485113734308</v>
      </c>
      <c r="H827" s="1">
        <f t="shared" ca="1" si="163"/>
        <v>49.960455341202923</v>
      </c>
      <c r="I827" s="1">
        <f t="shared" ca="1" si="164"/>
        <v>116.57439579614015</v>
      </c>
      <c r="J827" s="1">
        <f t="shared" ca="1" si="154"/>
        <v>81.602077057298104</v>
      </c>
      <c r="K827" s="71">
        <f t="shared" ca="1" si="165"/>
        <v>-34.972318738842041</v>
      </c>
      <c r="L827" s="72">
        <f t="shared" ca="1" si="155"/>
        <v>-116.57439579614015</v>
      </c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5.95">
      <c r="A828" s="70">
        <f t="shared" si="156"/>
        <v>817</v>
      </c>
      <c r="B828" s="71">
        <f t="shared" ca="1" si="157"/>
        <v>34.880834925190676</v>
      </c>
      <c r="C828" s="1">
        <f t="shared" si="158"/>
        <v>9500000</v>
      </c>
      <c r="D828" s="1">
        <f t="shared" si="159"/>
        <v>0.45</v>
      </c>
      <c r="E828" s="1">
        <f t="shared" ca="1" si="160"/>
        <v>331.3679317893114</v>
      </c>
      <c r="F828" s="71">
        <f t="shared" ca="1" si="161"/>
        <v>149.11556930519012</v>
      </c>
      <c r="G828" s="1">
        <f t="shared" ca="1" si="162"/>
        <v>182.25236248412128</v>
      </c>
      <c r="H828" s="1">
        <f t="shared" ca="1" si="163"/>
        <v>54.675708745236385</v>
      </c>
      <c r="I828" s="1">
        <f t="shared" ca="1" si="164"/>
        <v>127.57665373888489</v>
      </c>
      <c r="J828" s="1">
        <f t="shared" ca="1" si="154"/>
        <v>89.303657617219415</v>
      </c>
      <c r="K828" s="71">
        <f t="shared" ca="1" si="165"/>
        <v>-38.272996121665464</v>
      </c>
      <c r="L828" s="72">
        <f t="shared" ca="1" si="155"/>
        <v>-127.57665373888489</v>
      </c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5.95">
      <c r="A829" s="70">
        <f t="shared" si="156"/>
        <v>818</v>
      </c>
      <c r="B829" s="71">
        <f t="shared" ca="1" si="157"/>
        <v>41.026131993121737</v>
      </c>
      <c r="C829" s="1">
        <f t="shared" si="158"/>
        <v>9500000</v>
      </c>
      <c r="D829" s="1">
        <f t="shared" si="159"/>
        <v>0.45</v>
      </c>
      <c r="E829" s="1">
        <f t="shared" ca="1" si="160"/>
        <v>389.74825393465647</v>
      </c>
      <c r="F829" s="71">
        <f t="shared" ca="1" si="161"/>
        <v>175.38671427059541</v>
      </c>
      <c r="G829" s="1">
        <f t="shared" ca="1" si="162"/>
        <v>214.36153966406107</v>
      </c>
      <c r="H829" s="1">
        <f t="shared" ca="1" si="163"/>
        <v>64.308461899218315</v>
      </c>
      <c r="I829" s="1">
        <f t="shared" ca="1" si="164"/>
        <v>150.05307776484275</v>
      </c>
      <c r="J829" s="1">
        <f t="shared" ca="1" si="154"/>
        <v>105.03715443538992</v>
      </c>
      <c r="K829" s="71">
        <f t="shared" ca="1" si="165"/>
        <v>-45.015923329452825</v>
      </c>
      <c r="L829" s="72">
        <f t="shared" ca="1" si="155"/>
        <v>-150.05307776484275</v>
      </c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5.95">
      <c r="A830" s="70">
        <f t="shared" si="156"/>
        <v>819</v>
      </c>
      <c r="B830" s="71">
        <f t="shared" ca="1" si="157"/>
        <v>36.605340040754001</v>
      </c>
      <c r="C830" s="1">
        <f t="shared" si="158"/>
        <v>9500000</v>
      </c>
      <c r="D830" s="1">
        <f t="shared" si="159"/>
        <v>0.45</v>
      </c>
      <c r="E830" s="1">
        <f t="shared" ca="1" si="160"/>
        <v>347.750730387163</v>
      </c>
      <c r="F830" s="71">
        <f t="shared" ca="1" si="161"/>
        <v>156.48782867422335</v>
      </c>
      <c r="G830" s="1">
        <f t="shared" ca="1" si="162"/>
        <v>191.26290171293965</v>
      </c>
      <c r="H830" s="1">
        <f t="shared" ca="1" si="163"/>
        <v>57.378870513881893</v>
      </c>
      <c r="I830" s="1">
        <f t="shared" ca="1" si="164"/>
        <v>133.88403119905774</v>
      </c>
      <c r="J830" s="1">
        <f t="shared" ca="1" si="154"/>
        <v>93.718821839340421</v>
      </c>
      <c r="K830" s="71">
        <f t="shared" ca="1" si="165"/>
        <v>-40.165209359717323</v>
      </c>
      <c r="L830" s="72">
        <f t="shared" ca="1" si="155"/>
        <v>-133.88403119905774</v>
      </c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5.95">
      <c r="A831" s="70">
        <f t="shared" si="156"/>
        <v>820</v>
      </c>
      <c r="B831" s="71">
        <f t="shared" ca="1" si="157"/>
        <v>36.866605717520663</v>
      </c>
      <c r="C831" s="1">
        <f t="shared" si="158"/>
        <v>9500000</v>
      </c>
      <c r="D831" s="1">
        <f t="shared" si="159"/>
        <v>0.45</v>
      </c>
      <c r="E831" s="1">
        <f t="shared" ca="1" si="160"/>
        <v>350.23275431644629</v>
      </c>
      <c r="F831" s="71">
        <f t="shared" ca="1" si="161"/>
        <v>157.60473944240084</v>
      </c>
      <c r="G831" s="1">
        <f t="shared" ca="1" si="162"/>
        <v>192.62801487404545</v>
      </c>
      <c r="H831" s="1">
        <f t="shared" ca="1" si="163"/>
        <v>57.788404462213634</v>
      </c>
      <c r="I831" s="1">
        <f t="shared" ca="1" si="164"/>
        <v>134.83961041183181</v>
      </c>
      <c r="J831" s="1">
        <f t="shared" ca="1" si="154"/>
        <v>94.387727288282264</v>
      </c>
      <c r="K831" s="71">
        <f t="shared" ca="1" si="165"/>
        <v>-40.451883123549543</v>
      </c>
      <c r="L831" s="72">
        <f t="shared" ca="1" si="155"/>
        <v>-134.83961041183181</v>
      </c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5.95">
      <c r="A832" s="70">
        <f t="shared" si="156"/>
        <v>821</v>
      </c>
      <c r="B832" s="71">
        <f t="shared" ca="1" si="157"/>
        <v>31.994760201091587</v>
      </c>
      <c r="C832" s="1">
        <f t="shared" si="158"/>
        <v>9500000</v>
      </c>
      <c r="D832" s="1">
        <f t="shared" si="159"/>
        <v>0.45</v>
      </c>
      <c r="E832" s="1">
        <f t="shared" ca="1" si="160"/>
        <v>303.95022191037003</v>
      </c>
      <c r="F832" s="71">
        <f t="shared" ca="1" si="161"/>
        <v>136.77759985966651</v>
      </c>
      <c r="G832" s="1">
        <f t="shared" ca="1" si="162"/>
        <v>167.17262205070352</v>
      </c>
      <c r="H832" s="1">
        <f t="shared" ca="1" si="163"/>
        <v>50.151786615211059</v>
      </c>
      <c r="I832" s="1">
        <f t="shared" ca="1" si="164"/>
        <v>117.02083543549247</v>
      </c>
      <c r="J832" s="1">
        <f t="shared" ca="1" si="154"/>
        <v>81.914584804844722</v>
      </c>
      <c r="K832" s="71">
        <f t="shared" ca="1" si="165"/>
        <v>-35.106250630647743</v>
      </c>
      <c r="L832" s="72">
        <f t="shared" ca="1" si="155"/>
        <v>-117.02083543549247</v>
      </c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5.95">
      <c r="A833" s="70">
        <f t="shared" si="156"/>
        <v>822</v>
      </c>
      <c r="B833" s="71">
        <f t="shared" ca="1" si="157"/>
        <v>35.654169526065637</v>
      </c>
      <c r="C833" s="1">
        <f t="shared" si="158"/>
        <v>9500000</v>
      </c>
      <c r="D833" s="1">
        <f t="shared" si="159"/>
        <v>0.45</v>
      </c>
      <c r="E833" s="1">
        <f t="shared" ca="1" si="160"/>
        <v>338.71461049762354</v>
      </c>
      <c r="F833" s="71">
        <f t="shared" ca="1" si="161"/>
        <v>152.4215747239306</v>
      </c>
      <c r="G833" s="1">
        <f t="shared" ca="1" si="162"/>
        <v>186.29303577369294</v>
      </c>
      <c r="H833" s="1">
        <f t="shared" ca="1" si="163"/>
        <v>55.887910732107876</v>
      </c>
      <c r="I833" s="1">
        <f t="shared" ca="1" si="164"/>
        <v>130.40512504158505</v>
      </c>
      <c r="J833" s="1">
        <f t="shared" ca="1" si="154"/>
        <v>91.283587529109525</v>
      </c>
      <c r="K833" s="71">
        <f t="shared" ca="1" si="165"/>
        <v>-39.121537512475513</v>
      </c>
      <c r="L833" s="72">
        <f t="shared" ca="1" si="155"/>
        <v>-130.40512504158505</v>
      </c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5.95">
      <c r="A834" s="70">
        <f t="shared" si="156"/>
        <v>823</v>
      </c>
      <c r="B834" s="71">
        <f t="shared" ca="1" si="157"/>
        <v>41.804588152999074</v>
      </c>
      <c r="C834" s="1">
        <f t="shared" si="158"/>
        <v>9500000</v>
      </c>
      <c r="D834" s="1">
        <f t="shared" si="159"/>
        <v>0.45</v>
      </c>
      <c r="E834" s="1">
        <f t="shared" ca="1" si="160"/>
        <v>397.14358745349119</v>
      </c>
      <c r="F834" s="71">
        <f t="shared" ca="1" si="161"/>
        <v>178.71461435407105</v>
      </c>
      <c r="G834" s="1">
        <f t="shared" ca="1" si="162"/>
        <v>218.42897309942015</v>
      </c>
      <c r="H834" s="1">
        <f t="shared" ca="1" si="163"/>
        <v>65.528691929826039</v>
      </c>
      <c r="I834" s="1">
        <f t="shared" ca="1" si="164"/>
        <v>152.90028116959411</v>
      </c>
      <c r="J834" s="1">
        <f t="shared" ca="1" si="154"/>
        <v>107.03019681871586</v>
      </c>
      <c r="K834" s="71">
        <f t="shared" ca="1" si="165"/>
        <v>-45.87008435087823</v>
      </c>
      <c r="L834" s="72">
        <f t="shared" ca="1" si="155"/>
        <v>-152.90028116959411</v>
      </c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5.95">
      <c r="A835" s="70">
        <f t="shared" si="156"/>
        <v>824</v>
      </c>
      <c r="B835" s="71">
        <f t="shared" ca="1" si="157"/>
        <v>30.680969791344666</v>
      </c>
      <c r="C835" s="1">
        <f t="shared" si="158"/>
        <v>9500000</v>
      </c>
      <c r="D835" s="1">
        <f t="shared" si="159"/>
        <v>0.45</v>
      </c>
      <c r="E835" s="1">
        <f t="shared" ca="1" si="160"/>
        <v>291.46921301777434</v>
      </c>
      <c r="F835" s="71">
        <f t="shared" ca="1" si="161"/>
        <v>131.16114585799846</v>
      </c>
      <c r="G835" s="1">
        <f t="shared" ca="1" si="162"/>
        <v>160.30806715977587</v>
      </c>
      <c r="H835" s="1">
        <f t="shared" ca="1" si="163"/>
        <v>48.092420147932764</v>
      </c>
      <c r="I835" s="1">
        <f t="shared" ca="1" si="164"/>
        <v>112.21564701184312</v>
      </c>
      <c r="J835" s="1">
        <f t="shared" ca="1" si="154"/>
        <v>78.550952908290171</v>
      </c>
      <c r="K835" s="71">
        <f t="shared" ca="1" si="165"/>
        <v>-33.664694103552932</v>
      </c>
      <c r="L835" s="72">
        <f t="shared" ca="1" si="155"/>
        <v>-112.21564701184312</v>
      </c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5.95">
      <c r="A836" s="70">
        <f t="shared" si="156"/>
        <v>825</v>
      </c>
      <c r="B836" s="71">
        <f t="shared" ca="1" si="157"/>
        <v>44.388369879272517</v>
      </c>
      <c r="C836" s="1">
        <f t="shared" si="158"/>
        <v>9500000</v>
      </c>
      <c r="D836" s="1">
        <f t="shared" si="159"/>
        <v>0.45</v>
      </c>
      <c r="E836" s="1">
        <f t="shared" ca="1" si="160"/>
        <v>421.6895138530889</v>
      </c>
      <c r="F836" s="71">
        <f t="shared" ca="1" si="161"/>
        <v>189.76028123389</v>
      </c>
      <c r="G836" s="1">
        <f t="shared" ca="1" si="162"/>
        <v>231.9292326191989</v>
      </c>
      <c r="H836" s="1">
        <f t="shared" ca="1" si="163"/>
        <v>69.578769785759661</v>
      </c>
      <c r="I836" s="1">
        <f t="shared" ca="1" si="164"/>
        <v>162.35046283343922</v>
      </c>
      <c r="J836" s="1">
        <f t="shared" ca="1" si="154"/>
        <v>113.64532398340745</v>
      </c>
      <c r="K836" s="71">
        <f t="shared" ca="1" si="165"/>
        <v>-48.705138850031766</v>
      </c>
      <c r="L836" s="72">
        <f t="shared" ca="1" si="155"/>
        <v>-162.35046283343922</v>
      </c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5.95">
      <c r="A837" s="70">
        <f t="shared" si="156"/>
        <v>826</v>
      </c>
      <c r="B837" s="71">
        <f t="shared" ca="1" si="157"/>
        <v>28.428049673839539</v>
      </c>
      <c r="C837" s="1">
        <f t="shared" si="158"/>
        <v>9500000</v>
      </c>
      <c r="D837" s="1">
        <f t="shared" si="159"/>
        <v>0.45</v>
      </c>
      <c r="E837" s="1">
        <f t="shared" ca="1" si="160"/>
        <v>270.06647190147561</v>
      </c>
      <c r="F837" s="71">
        <f t="shared" ca="1" si="161"/>
        <v>121.52991235566402</v>
      </c>
      <c r="G837" s="1">
        <f t="shared" ca="1" si="162"/>
        <v>148.5365595458116</v>
      </c>
      <c r="H837" s="1">
        <f t="shared" ca="1" si="163"/>
        <v>44.560967863743478</v>
      </c>
      <c r="I837" s="1">
        <f t="shared" ca="1" si="164"/>
        <v>103.97559168206811</v>
      </c>
      <c r="J837" s="1">
        <f t="shared" ca="1" si="154"/>
        <v>72.78291417744768</v>
      </c>
      <c r="K837" s="71">
        <f t="shared" ca="1" si="165"/>
        <v>-31.192677504620434</v>
      </c>
      <c r="L837" s="72">
        <f t="shared" ca="1" si="155"/>
        <v>-103.97559168206811</v>
      </c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5.95">
      <c r="A838" s="70">
        <f t="shared" si="156"/>
        <v>827</v>
      </c>
      <c r="B838" s="71">
        <f t="shared" ca="1" si="157"/>
        <v>29.899537247516214</v>
      </c>
      <c r="C838" s="1">
        <f t="shared" si="158"/>
        <v>9500000</v>
      </c>
      <c r="D838" s="1">
        <f t="shared" si="159"/>
        <v>0.45</v>
      </c>
      <c r="E838" s="1">
        <f t="shared" ca="1" si="160"/>
        <v>284.045603851404</v>
      </c>
      <c r="F838" s="71">
        <f t="shared" ca="1" si="161"/>
        <v>127.8205217331318</v>
      </c>
      <c r="G838" s="1">
        <f t="shared" ca="1" si="162"/>
        <v>156.22508211827221</v>
      </c>
      <c r="H838" s="1">
        <f t="shared" ca="1" si="163"/>
        <v>46.867524635481665</v>
      </c>
      <c r="I838" s="1">
        <f t="shared" ca="1" si="164"/>
        <v>109.35755748279055</v>
      </c>
      <c r="J838" s="1">
        <f t="shared" ca="1" si="154"/>
        <v>76.550290237953377</v>
      </c>
      <c r="K838" s="71">
        <f t="shared" ca="1" si="165"/>
        <v>-32.807267244837163</v>
      </c>
      <c r="L838" s="72">
        <f t="shared" ca="1" si="155"/>
        <v>-109.35755748279055</v>
      </c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5.95">
      <c r="A839" s="70">
        <f t="shared" si="156"/>
        <v>828</v>
      </c>
      <c r="B839" s="71">
        <f t="shared" ca="1" si="157"/>
        <v>33.494222712361896</v>
      </c>
      <c r="C839" s="1">
        <f t="shared" si="158"/>
        <v>9500000</v>
      </c>
      <c r="D839" s="1">
        <f t="shared" si="159"/>
        <v>0.45</v>
      </c>
      <c r="E839" s="1">
        <f t="shared" ca="1" si="160"/>
        <v>318.19511576743798</v>
      </c>
      <c r="F839" s="71">
        <f t="shared" ca="1" si="161"/>
        <v>143.18780209534711</v>
      </c>
      <c r="G839" s="1">
        <f t="shared" ca="1" si="162"/>
        <v>175.00731367209087</v>
      </c>
      <c r="H839" s="1">
        <f t="shared" ca="1" si="163"/>
        <v>52.502194101627261</v>
      </c>
      <c r="I839" s="1">
        <f t="shared" ca="1" si="164"/>
        <v>122.50511957046362</v>
      </c>
      <c r="J839" s="1">
        <f t="shared" ca="1" si="154"/>
        <v>85.753583699324523</v>
      </c>
      <c r="K839" s="71">
        <f t="shared" ca="1" si="165"/>
        <v>-36.751535871139083</v>
      </c>
      <c r="L839" s="72">
        <f t="shared" ca="1" si="155"/>
        <v>-122.50511957046362</v>
      </c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5.95">
      <c r="A840" s="70">
        <f t="shared" si="156"/>
        <v>829</v>
      </c>
      <c r="B840" s="71">
        <f t="shared" ca="1" si="157"/>
        <v>34.238102151719531</v>
      </c>
      <c r="C840" s="1">
        <f t="shared" si="158"/>
        <v>9500000</v>
      </c>
      <c r="D840" s="1">
        <f t="shared" si="159"/>
        <v>0.45</v>
      </c>
      <c r="E840" s="1">
        <f t="shared" ca="1" si="160"/>
        <v>325.26197044133556</v>
      </c>
      <c r="F840" s="71">
        <f t="shared" ca="1" si="161"/>
        <v>146.36788669860101</v>
      </c>
      <c r="G840" s="1">
        <f t="shared" ca="1" si="162"/>
        <v>178.89408374273455</v>
      </c>
      <c r="H840" s="1">
        <f t="shared" ca="1" si="163"/>
        <v>53.668225122820367</v>
      </c>
      <c r="I840" s="1">
        <f t="shared" ca="1" si="164"/>
        <v>125.22585861991419</v>
      </c>
      <c r="J840" s="1">
        <f t="shared" ca="1" si="154"/>
        <v>87.658101033939928</v>
      </c>
      <c r="K840" s="71">
        <f t="shared" ca="1" si="165"/>
        <v>-37.567757585974256</v>
      </c>
      <c r="L840" s="72">
        <f t="shared" ca="1" si="155"/>
        <v>-125.22585861991419</v>
      </c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5.95">
      <c r="A841" s="70">
        <f t="shared" si="156"/>
        <v>830</v>
      </c>
      <c r="B841" s="71">
        <f t="shared" ca="1" si="157"/>
        <v>40.594381031748057</v>
      </c>
      <c r="C841" s="1">
        <f t="shared" si="158"/>
        <v>9500000</v>
      </c>
      <c r="D841" s="1">
        <f t="shared" si="159"/>
        <v>0.45</v>
      </c>
      <c r="E841" s="1">
        <f t="shared" ca="1" si="160"/>
        <v>385.64661980160656</v>
      </c>
      <c r="F841" s="71">
        <f t="shared" ca="1" si="161"/>
        <v>173.54097891072297</v>
      </c>
      <c r="G841" s="1">
        <f t="shared" ca="1" si="162"/>
        <v>212.10564089088359</v>
      </c>
      <c r="H841" s="1">
        <f t="shared" ca="1" si="163"/>
        <v>63.631692267265073</v>
      </c>
      <c r="I841" s="1">
        <f t="shared" ca="1" si="164"/>
        <v>148.47394862361853</v>
      </c>
      <c r="J841" s="1">
        <f t="shared" ca="1" si="154"/>
        <v>103.93176403653297</v>
      </c>
      <c r="K841" s="71">
        <f t="shared" ca="1" si="165"/>
        <v>-44.542184587085558</v>
      </c>
      <c r="L841" s="72">
        <f t="shared" ca="1" si="155"/>
        <v>-148.47394862361853</v>
      </c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5.95">
      <c r="A842" s="70">
        <f t="shared" si="156"/>
        <v>831</v>
      </c>
      <c r="B842" s="71">
        <f t="shared" ca="1" si="157"/>
        <v>33.695717493517016</v>
      </c>
      <c r="C842" s="1">
        <f t="shared" si="158"/>
        <v>9500000</v>
      </c>
      <c r="D842" s="1">
        <f t="shared" si="159"/>
        <v>0.45</v>
      </c>
      <c r="E842" s="1">
        <f t="shared" ca="1" si="160"/>
        <v>320.10931618841164</v>
      </c>
      <c r="F842" s="71">
        <f t="shared" ca="1" si="161"/>
        <v>144.04919228478525</v>
      </c>
      <c r="G842" s="1">
        <f t="shared" ca="1" si="162"/>
        <v>176.06012390362639</v>
      </c>
      <c r="H842" s="1">
        <f t="shared" ca="1" si="163"/>
        <v>52.818037171087916</v>
      </c>
      <c r="I842" s="1">
        <f t="shared" ca="1" si="164"/>
        <v>123.24208673253847</v>
      </c>
      <c r="J842" s="1">
        <f t="shared" ca="1" si="154"/>
        <v>86.269460712776919</v>
      </c>
      <c r="K842" s="71">
        <f t="shared" ca="1" si="165"/>
        <v>-36.972626019761542</v>
      </c>
      <c r="L842" s="72">
        <f t="shared" ca="1" si="155"/>
        <v>-123.24208673253847</v>
      </c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5.95">
      <c r="A843" s="70">
        <f t="shared" si="156"/>
        <v>832</v>
      </c>
      <c r="B843" s="71">
        <f t="shared" ca="1" si="157"/>
        <v>24.963335806598447</v>
      </c>
      <c r="C843" s="1">
        <f t="shared" si="158"/>
        <v>9500000</v>
      </c>
      <c r="D843" s="1">
        <f t="shared" si="159"/>
        <v>0.45</v>
      </c>
      <c r="E843" s="1">
        <f t="shared" ca="1" si="160"/>
        <v>237.15169016268524</v>
      </c>
      <c r="F843" s="71">
        <f t="shared" ca="1" si="161"/>
        <v>106.71826057320835</v>
      </c>
      <c r="G843" s="1">
        <f t="shared" ca="1" si="162"/>
        <v>130.43342958947687</v>
      </c>
      <c r="H843" s="1">
        <f t="shared" ca="1" si="163"/>
        <v>39.130028876843063</v>
      </c>
      <c r="I843" s="1">
        <f t="shared" ca="1" si="164"/>
        <v>91.303400712633817</v>
      </c>
      <c r="J843" s="1">
        <f t="shared" ca="1" si="154"/>
        <v>63.912380498843667</v>
      </c>
      <c r="K843" s="71">
        <f t="shared" ca="1" si="165"/>
        <v>-27.391020213790146</v>
      </c>
      <c r="L843" s="72">
        <f t="shared" ca="1" si="155"/>
        <v>-91.303400712633817</v>
      </c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5.95">
      <c r="A844" s="70">
        <f t="shared" si="156"/>
        <v>833</v>
      </c>
      <c r="B844" s="71">
        <f t="shared" ca="1" si="157"/>
        <v>32.443218789810899</v>
      </c>
      <c r="C844" s="1">
        <f t="shared" si="158"/>
        <v>9500000</v>
      </c>
      <c r="D844" s="1">
        <f t="shared" si="159"/>
        <v>0.45</v>
      </c>
      <c r="E844" s="1">
        <f t="shared" ca="1" si="160"/>
        <v>308.21057850320358</v>
      </c>
      <c r="F844" s="71">
        <f t="shared" ca="1" si="161"/>
        <v>138.69476032644161</v>
      </c>
      <c r="G844" s="1">
        <f t="shared" ca="1" si="162"/>
        <v>169.51581817676197</v>
      </c>
      <c r="H844" s="1">
        <f t="shared" ca="1" si="163"/>
        <v>50.854745453028592</v>
      </c>
      <c r="I844" s="1">
        <f t="shared" ca="1" si="164"/>
        <v>118.66107272373338</v>
      </c>
      <c r="J844" s="1">
        <f t="shared" ref="J844:J907" ca="1" si="166" xml:space="preserve"> I844*(1-$B$6)</f>
        <v>83.06275090661336</v>
      </c>
      <c r="K844" s="71">
        <f t="shared" ca="1" si="165"/>
        <v>-35.598321817120016</v>
      </c>
      <c r="L844" s="72">
        <f t="shared" ref="L844:L907" ca="1" si="167">-I844</f>
        <v>-118.66107272373338</v>
      </c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5.95">
      <c r="A845" s="70">
        <f t="shared" si="156"/>
        <v>834</v>
      </c>
      <c r="B845" s="71">
        <f t="shared" ca="1" si="157"/>
        <v>39.870615569345553</v>
      </c>
      <c r="C845" s="1">
        <f t="shared" si="158"/>
        <v>9500000</v>
      </c>
      <c r="D845" s="1">
        <f t="shared" si="159"/>
        <v>0.45</v>
      </c>
      <c r="E845" s="1">
        <f t="shared" ca="1" si="160"/>
        <v>378.7708479087828</v>
      </c>
      <c r="F845" s="71">
        <f t="shared" ca="1" si="161"/>
        <v>170.44688155895227</v>
      </c>
      <c r="G845" s="1">
        <f t="shared" ca="1" si="162"/>
        <v>208.32396634983053</v>
      </c>
      <c r="H845" s="1">
        <f t="shared" ca="1" si="163"/>
        <v>62.497189904949153</v>
      </c>
      <c r="I845" s="1">
        <f t="shared" ca="1" si="164"/>
        <v>145.82677644488138</v>
      </c>
      <c r="J845" s="1">
        <f t="shared" ca="1" si="166"/>
        <v>102.07874351141696</v>
      </c>
      <c r="K845" s="71">
        <f t="shared" ca="1" si="165"/>
        <v>-43.748032933464408</v>
      </c>
      <c r="L845" s="72">
        <f t="shared" ca="1" si="167"/>
        <v>-145.82677644488138</v>
      </c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5.95">
      <c r="A846" s="70">
        <f t="shared" si="156"/>
        <v>835</v>
      </c>
      <c r="B846" s="71">
        <f t="shared" ca="1" si="157"/>
        <v>41.576746086312717</v>
      </c>
      <c r="C846" s="1">
        <f t="shared" si="158"/>
        <v>9500000</v>
      </c>
      <c r="D846" s="1">
        <f t="shared" si="159"/>
        <v>0.45</v>
      </c>
      <c r="E846" s="1">
        <f t="shared" ca="1" si="160"/>
        <v>394.9790878199708</v>
      </c>
      <c r="F846" s="71">
        <f t="shared" ca="1" si="161"/>
        <v>177.74058951898687</v>
      </c>
      <c r="G846" s="1">
        <f t="shared" ca="1" si="162"/>
        <v>217.23849830098393</v>
      </c>
      <c r="H846" s="1">
        <f t="shared" ca="1" si="163"/>
        <v>65.171549490295178</v>
      </c>
      <c r="I846" s="1">
        <f t="shared" ca="1" si="164"/>
        <v>152.06694881068876</v>
      </c>
      <c r="J846" s="1">
        <f t="shared" ca="1" si="166"/>
        <v>106.44686416748212</v>
      </c>
      <c r="K846" s="71">
        <f t="shared" ca="1" si="165"/>
        <v>-45.620084643206624</v>
      </c>
      <c r="L846" s="72">
        <f t="shared" ca="1" si="167"/>
        <v>-152.06694881068876</v>
      </c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5.95">
      <c r="A847" s="70">
        <f t="shared" si="156"/>
        <v>836</v>
      </c>
      <c r="B847" s="71">
        <f t="shared" ca="1" si="157"/>
        <v>34.50596945185152</v>
      </c>
      <c r="C847" s="1">
        <f t="shared" si="158"/>
        <v>9500000</v>
      </c>
      <c r="D847" s="1">
        <f t="shared" si="159"/>
        <v>0.45</v>
      </c>
      <c r="E847" s="1">
        <f t="shared" ca="1" si="160"/>
        <v>327.8067097925894</v>
      </c>
      <c r="F847" s="71">
        <f t="shared" ca="1" si="161"/>
        <v>147.51301940666522</v>
      </c>
      <c r="G847" s="1">
        <f t="shared" ca="1" si="162"/>
        <v>180.29369038592418</v>
      </c>
      <c r="H847" s="1">
        <f t="shared" ca="1" si="163"/>
        <v>54.088107115777255</v>
      </c>
      <c r="I847" s="1">
        <f t="shared" ca="1" si="164"/>
        <v>126.20558327014692</v>
      </c>
      <c r="J847" s="1">
        <f t="shared" ca="1" si="166"/>
        <v>88.343908289102842</v>
      </c>
      <c r="K847" s="71">
        <f t="shared" ca="1" si="165"/>
        <v>-37.861674981044075</v>
      </c>
      <c r="L847" s="72">
        <f t="shared" ca="1" si="167"/>
        <v>-126.20558327014692</v>
      </c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5.95">
      <c r="A848" s="70">
        <f t="shared" si="156"/>
        <v>837</v>
      </c>
      <c r="B848" s="71">
        <f t="shared" ca="1" si="157"/>
        <v>35.300484279109433</v>
      </c>
      <c r="C848" s="1">
        <f t="shared" si="158"/>
        <v>9500000</v>
      </c>
      <c r="D848" s="1">
        <f t="shared" si="159"/>
        <v>0.45</v>
      </c>
      <c r="E848" s="1">
        <f t="shared" ca="1" si="160"/>
        <v>335.35460065153961</v>
      </c>
      <c r="F848" s="71">
        <f t="shared" ca="1" si="161"/>
        <v>150.90957029319284</v>
      </c>
      <c r="G848" s="1">
        <f t="shared" ca="1" si="162"/>
        <v>184.44503035834677</v>
      </c>
      <c r="H848" s="1">
        <f t="shared" ca="1" si="163"/>
        <v>55.333509107504028</v>
      </c>
      <c r="I848" s="1">
        <f t="shared" ca="1" si="164"/>
        <v>129.11152125084274</v>
      </c>
      <c r="J848" s="1">
        <f t="shared" ca="1" si="166"/>
        <v>90.378064875589914</v>
      </c>
      <c r="K848" s="71">
        <f t="shared" ca="1" si="165"/>
        <v>-38.733456375252821</v>
      </c>
      <c r="L848" s="72">
        <f t="shared" ca="1" si="167"/>
        <v>-129.11152125084274</v>
      </c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5.95">
      <c r="A849" s="70">
        <f t="shared" si="156"/>
        <v>838</v>
      </c>
      <c r="B849" s="71">
        <f t="shared" ca="1" si="157"/>
        <v>36.53944784883975</v>
      </c>
      <c r="C849" s="1">
        <f t="shared" si="158"/>
        <v>9500000</v>
      </c>
      <c r="D849" s="1">
        <f t="shared" si="159"/>
        <v>0.45</v>
      </c>
      <c r="E849" s="1">
        <f t="shared" ca="1" si="160"/>
        <v>347.1247545639776</v>
      </c>
      <c r="F849" s="71">
        <f t="shared" ca="1" si="161"/>
        <v>156.20613955378994</v>
      </c>
      <c r="G849" s="1">
        <f t="shared" ca="1" si="162"/>
        <v>190.91861501018766</v>
      </c>
      <c r="H849" s="1">
        <f t="shared" ca="1" si="163"/>
        <v>57.275584503056301</v>
      </c>
      <c r="I849" s="1">
        <f t="shared" ca="1" si="164"/>
        <v>133.64303050713136</v>
      </c>
      <c r="J849" s="1">
        <f t="shared" ca="1" si="166"/>
        <v>93.550121354991944</v>
      </c>
      <c r="K849" s="71">
        <f t="shared" ca="1" si="165"/>
        <v>-40.092909152139406</v>
      </c>
      <c r="L849" s="72">
        <f t="shared" ca="1" si="167"/>
        <v>-133.64303050713136</v>
      </c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5.95">
      <c r="A850" s="70">
        <f t="shared" si="156"/>
        <v>839</v>
      </c>
      <c r="B850" s="71">
        <f t="shared" ca="1" si="157"/>
        <v>27.31103593228065</v>
      </c>
      <c r="C850" s="1">
        <f t="shared" si="158"/>
        <v>9500000</v>
      </c>
      <c r="D850" s="1">
        <f t="shared" si="159"/>
        <v>0.45</v>
      </c>
      <c r="E850" s="1">
        <f t="shared" ca="1" si="160"/>
        <v>259.45484135666618</v>
      </c>
      <c r="F850" s="71">
        <f t="shared" ca="1" si="161"/>
        <v>116.75467861049978</v>
      </c>
      <c r="G850" s="1">
        <f t="shared" ca="1" si="162"/>
        <v>142.7001627461664</v>
      </c>
      <c r="H850" s="1">
        <f t="shared" ca="1" si="163"/>
        <v>42.810048823849918</v>
      </c>
      <c r="I850" s="1">
        <f t="shared" ca="1" si="164"/>
        <v>99.890113922316488</v>
      </c>
      <c r="J850" s="1">
        <f t="shared" ca="1" si="166"/>
        <v>69.923079745621536</v>
      </c>
      <c r="K850" s="71">
        <f t="shared" ca="1" si="165"/>
        <v>-29.967034176694945</v>
      </c>
      <c r="L850" s="72">
        <f t="shared" ca="1" si="167"/>
        <v>-99.890113922316488</v>
      </c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5.95">
      <c r="A851" s="70">
        <f t="shared" si="156"/>
        <v>840</v>
      </c>
      <c r="B851" s="71">
        <f t="shared" ca="1" si="157"/>
        <v>39.072006292356519</v>
      </c>
      <c r="C851" s="1">
        <f t="shared" si="158"/>
        <v>9500000</v>
      </c>
      <c r="D851" s="1">
        <f t="shared" si="159"/>
        <v>0.45</v>
      </c>
      <c r="E851" s="1">
        <f t="shared" ca="1" si="160"/>
        <v>371.18405977738695</v>
      </c>
      <c r="F851" s="71">
        <f t="shared" ca="1" si="161"/>
        <v>167.03282689982413</v>
      </c>
      <c r="G851" s="1">
        <f t="shared" ca="1" si="162"/>
        <v>204.15123287756282</v>
      </c>
      <c r="H851" s="1">
        <f t="shared" ca="1" si="163"/>
        <v>61.245369863268841</v>
      </c>
      <c r="I851" s="1">
        <f t="shared" ca="1" si="164"/>
        <v>142.90586301429397</v>
      </c>
      <c r="J851" s="1">
        <f t="shared" ca="1" si="166"/>
        <v>100.03410411000577</v>
      </c>
      <c r="K851" s="71">
        <f t="shared" ca="1" si="165"/>
        <v>-42.871758904288193</v>
      </c>
      <c r="L851" s="72">
        <f t="shared" ca="1" si="167"/>
        <v>-142.90586301429397</v>
      </c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5.95">
      <c r="A852" s="70">
        <f t="shared" si="156"/>
        <v>841</v>
      </c>
      <c r="B852" s="71">
        <f t="shared" ca="1" si="157"/>
        <v>55.330711583851951</v>
      </c>
      <c r="C852" s="1">
        <f t="shared" si="158"/>
        <v>9500000</v>
      </c>
      <c r="D852" s="1">
        <f t="shared" si="159"/>
        <v>0.45</v>
      </c>
      <c r="E852" s="1">
        <f t="shared" ca="1" si="160"/>
        <v>525.6417600465935</v>
      </c>
      <c r="F852" s="71">
        <f t="shared" ca="1" si="161"/>
        <v>236.53879202096709</v>
      </c>
      <c r="G852" s="1">
        <f t="shared" ca="1" si="162"/>
        <v>289.10296802562641</v>
      </c>
      <c r="H852" s="1">
        <f t="shared" ca="1" si="163"/>
        <v>86.730890407687923</v>
      </c>
      <c r="I852" s="1">
        <f t="shared" ca="1" si="164"/>
        <v>202.37207761793849</v>
      </c>
      <c r="J852" s="1">
        <f t="shared" ca="1" si="166"/>
        <v>141.66045433255692</v>
      </c>
      <c r="K852" s="71">
        <f t="shared" ca="1" si="165"/>
        <v>-60.711623285381542</v>
      </c>
      <c r="L852" s="72">
        <f t="shared" ca="1" si="167"/>
        <v>-202.37207761793849</v>
      </c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5.95">
      <c r="A853" s="70">
        <f t="shared" si="156"/>
        <v>842</v>
      </c>
      <c r="B853" s="71">
        <f t="shared" ca="1" si="157"/>
        <v>39.903773020870524</v>
      </c>
      <c r="C853" s="1">
        <f t="shared" si="158"/>
        <v>9500000</v>
      </c>
      <c r="D853" s="1">
        <f t="shared" si="159"/>
        <v>0.45</v>
      </c>
      <c r="E853" s="1">
        <f t="shared" ca="1" si="160"/>
        <v>379.08584369826997</v>
      </c>
      <c r="F853" s="71">
        <f t="shared" ca="1" si="161"/>
        <v>170.58862966422149</v>
      </c>
      <c r="G853" s="1">
        <f t="shared" ca="1" si="162"/>
        <v>208.49721403404848</v>
      </c>
      <c r="H853" s="1">
        <f t="shared" ca="1" si="163"/>
        <v>62.549164210214542</v>
      </c>
      <c r="I853" s="1">
        <f t="shared" ca="1" si="164"/>
        <v>145.94804982383394</v>
      </c>
      <c r="J853" s="1">
        <f t="shared" ca="1" si="166"/>
        <v>102.16363487668376</v>
      </c>
      <c r="K853" s="71">
        <f t="shared" ca="1" si="165"/>
        <v>-43.784414947150182</v>
      </c>
      <c r="L853" s="72">
        <f t="shared" ca="1" si="167"/>
        <v>-145.94804982383394</v>
      </c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5.95">
      <c r="A854" s="70">
        <f t="shared" ref="A854:A917" si="168">ROW()-11</f>
        <v>843</v>
      </c>
      <c r="B854" s="71">
        <f t="shared" ref="B854:B917" ca="1" si="169">_xlfn.NORM.INV(RAND(),$B$1,$B$2)</f>
        <v>29.588723240191644</v>
      </c>
      <c r="C854" s="1">
        <f t="shared" ref="C854:C917" si="170">$B$3</f>
        <v>9500000</v>
      </c>
      <c r="D854" s="1">
        <f t="shared" ref="D854:D917" si="171">$B$4</f>
        <v>0.45</v>
      </c>
      <c r="E854" s="1">
        <f t="shared" ref="E854:E917" ca="1" si="172">(B854*C854)/$B$8</f>
        <v>281.09287078182058</v>
      </c>
      <c r="F854" s="71">
        <f t="shared" ref="F854:F917" ca="1" si="173">E854*D854</f>
        <v>126.49179185181926</v>
      </c>
      <c r="G854" s="1">
        <f t="shared" ref="G854:G917" ca="1" si="174">E854-F854</f>
        <v>154.60107893000134</v>
      </c>
      <c r="H854" s="1">
        <f t="shared" ref="H854:H917" ca="1" si="175">G854*$B$5</f>
        <v>46.380323679000398</v>
      </c>
      <c r="I854" s="1">
        <f t="shared" ref="I854:I917" ca="1" si="176">G854-H854</f>
        <v>108.22075525100094</v>
      </c>
      <c r="J854" s="1">
        <f t="shared" ca="1" si="166"/>
        <v>75.754528675700655</v>
      </c>
      <c r="K854" s="71">
        <f t="shared" ref="K854:K917" ca="1" si="177">-I854*$B$6</f>
        <v>-32.466226575300283</v>
      </c>
      <c r="L854" s="72">
        <f t="shared" ca="1" si="167"/>
        <v>-108.22075525100094</v>
      </c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5.95">
      <c r="A855" s="70">
        <f t="shared" si="168"/>
        <v>844</v>
      </c>
      <c r="B855" s="71">
        <f t="shared" ca="1" si="169"/>
        <v>50.695400331426548</v>
      </c>
      <c r="C855" s="1">
        <f t="shared" si="170"/>
        <v>9500000</v>
      </c>
      <c r="D855" s="1">
        <f t="shared" si="171"/>
        <v>0.45</v>
      </c>
      <c r="E855" s="1">
        <f t="shared" ca="1" si="172"/>
        <v>481.60630314855217</v>
      </c>
      <c r="F855" s="71">
        <f t="shared" ca="1" si="173"/>
        <v>216.72283641684848</v>
      </c>
      <c r="G855" s="1">
        <f t="shared" ca="1" si="174"/>
        <v>264.88346673170372</v>
      </c>
      <c r="H855" s="1">
        <f t="shared" ca="1" si="175"/>
        <v>79.465040019511108</v>
      </c>
      <c r="I855" s="1">
        <f t="shared" ca="1" si="176"/>
        <v>185.41842671219263</v>
      </c>
      <c r="J855" s="1">
        <f t="shared" ca="1" si="166"/>
        <v>129.79289869853483</v>
      </c>
      <c r="K855" s="71">
        <f t="shared" ca="1" si="177"/>
        <v>-55.625528013657785</v>
      </c>
      <c r="L855" s="72">
        <f t="shared" ca="1" si="167"/>
        <v>-185.41842671219263</v>
      </c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95">
      <c r="A856" s="70">
        <f t="shared" si="168"/>
        <v>845</v>
      </c>
      <c r="B856" s="71">
        <f t="shared" ca="1" si="169"/>
        <v>33.059047559398095</v>
      </c>
      <c r="C856" s="1">
        <f t="shared" si="170"/>
        <v>9500000</v>
      </c>
      <c r="D856" s="1">
        <f t="shared" si="171"/>
        <v>0.45</v>
      </c>
      <c r="E856" s="1">
        <f t="shared" ca="1" si="172"/>
        <v>314.06095181428191</v>
      </c>
      <c r="F856" s="71">
        <f t="shared" ca="1" si="173"/>
        <v>141.32742831642688</v>
      </c>
      <c r="G856" s="1">
        <f t="shared" ca="1" si="174"/>
        <v>172.73352349785503</v>
      </c>
      <c r="H856" s="1">
        <f t="shared" ca="1" si="175"/>
        <v>51.820057049356507</v>
      </c>
      <c r="I856" s="1">
        <f t="shared" ca="1" si="176"/>
        <v>120.91346644849853</v>
      </c>
      <c r="J856" s="1">
        <f t="shared" ca="1" si="166"/>
        <v>84.639426513948962</v>
      </c>
      <c r="K856" s="71">
        <f t="shared" ca="1" si="177"/>
        <v>-36.274039934549556</v>
      </c>
      <c r="L856" s="72">
        <f t="shared" ca="1" si="167"/>
        <v>-120.91346644849853</v>
      </c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5.95">
      <c r="A857" s="70">
        <f t="shared" si="168"/>
        <v>846</v>
      </c>
      <c r="B857" s="71">
        <f t="shared" ca="1" si="169"/>
        <v>27.270530944063665</v>
      </c>
      <c r="C857" s="1">
        <f t="shared" si="170"/>
        <v>9500000</v>
      </c>
      <c r="D857" s="1">
        <f t="shared" si="171"/>
        <v>0.45</v>
      </c>
      <c r="E857" s="1">
        <f t="shared" ca="1" si="172"/>
        <v>259.07004396860481</v>
      </c>
      <c r="F857" s="71">
        <f t="shared" ca="1" si="173"/>
        <v>116.58151978587216</v>
      </c>
      <c r="G857" s="1">
        <f t="shared" ca="1" si="174"/>
        <v>142.48852418273265</v>
      </c>
      <c r="H857" s="1">
        <f t="shared" ca="1" si="175"/>
        <v>42.746557254819791</v>
      </c>
      <c r="I857" s="1">
        <f t="shared" ca="1" si="176"/>
        <v>99.741966927912856</v>
      </c>
      <c r="J857" s="1">
        <f t="shared" ca="1" si="166"/>
        <v>69.819376849538997</v>
      </c>
      <c r="K857" s="71">
        <f t="shared" ca="1" si="177"/>
        <v>-29.922590078373855</v>
      </c>
      <c r="L857" s="72">
        <f t="shared" ca="1" si="167"/>
        <v>-99.741966927912856</v>
      </c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5.95">
      <c r="A858" s="70">
        <f t="shared" si="168"/>
        <v>847</v>
      </c>
      <c r="B858" s="71">
        <f t="shared" ca="1" si="169"/>
        <v>35.090026625375742</v>
      </c>
      <c r="C858" s="1">
        <f t="shared" si="170"/>
        <v>9500000</v>
      </c>
      <c r="D858" s="1">
        <f t="shared" si="171"/>
        <v>0.45</v>
      </c>
      <c r="E858" s="1">
        <f t="shared" ca="1" si="172"/>
        <v>333.35525294106952</v>
      </c>
      <c r="F858" s="71">
        <f t="shared" ca="1" si="173"/>
        <v>150.00986382348128</v>
      </c>
      <c r="G858" s="1">
        <f t="shared" ca="1" si="174"/>
        <v>183.34538911758824</v>
      </c>
      <c r="H858" s="1">
        <f t="shared" ca="1" si="175"/>
        <v>55.003616735276474</v>
      </c>
      <c r="I858" s="1">
        <f t="shared" ca="1" si="176"/>
        <v>128.34177238231177</v>
      </c>
      <c r="J858" s="1">
        <f t="shared" ca="1" si="166"/>
        <v>89.839240667618242</v>
      </c>
      <c r="K858" s="71">
        <f t="shared" ca="1" si="177"/>
        <v>-38.502531714693532</v>
      </c>
      <c r="L858" s="72">
        <f t="shared" ca="1" si="167"/>
        <v>-128.34177238231177</v>
      </c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5.95">
      <c r="A859" s="70">
        <f t="shared" si="168"/>
        <v>848</v>
      </c>
      <c r="B859" s="71">
        <f t="shared" ca="1" si="169"/>
        <v>38.065954825864615</v>
      </c>
      <c r="C859" s="1">
        <f t="shared" si="170"/>
        <v>9500000</v>
      </c>
      <c r="D859" s="1">
        <f t="shared" si="171"/>
        <v>0.45</v>
      </c>
      <c r="E859" s="1">
        <f t="shared" ca="1" si="172"/>
        <v>361.62657084571384</v>
      </c>
      <c r="F859" s="71">
        <f t="shared" ca="1" si="173"/>
        <v>162.73195688057123</v>
      </c>
      <c r="G859" s="1">
        <f t="shared" ca="1" si="174"/>
        <v>198.89461396514261</v>
      </c>
      <c r="H859" s="1">
        <f t="shared" ca="1" si="175"/>
        <v>59.668384189542778</v>
      </c>
      <c r="I859" s="1">
        <f t="shared" ca="1" si="176"/>
        <v>139.22622977559985</v>
      </c>
      <c r="J859" s="1">
        <f t="shared" ca="1" si="166"/>
        <v>97.458360842919888</v>
      </c>
      <c r="K859" s="71">
        <f t="shared" ca="1" si="177"/>
        <v>-41.767868932679953</v>
      </c>
      <c r="L859" s="72">
        <f t="shared" ca="1" si="167"/>
        <v>-139.22622977559985</v>
      </c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5.95">
      <c r="A860" s="70">
        <f t="shared" si="168"/>
        <v>849</v>
      </c>
      <c r="B860" s="71">
        <f t="shared" ca="1" si="169"/>
        <v>49.775528247608669</v>
      </c>
      <c r="C860" s="1">
        <f t="shared" si="170"/>
        <v>9500000</v>
      </c>
      <c r="D860" s="1">
        <f t="shared" si="171"/>
        <v>0.45</v>
      </c>
      <c r="E860" s="1">
        <f t="shared" ca="1" si="172"/>
        <v>472.86751835228233</v>
      </c>
      <c r="F860" s="71">
        <f t="shared" ca="1" si="173"/>
        <v>212.79038325852704</v>
      </c>
      <c r="G860" s="1">
        <f t="shared" ca="1" si="174"/>
        <v>260.07713509375526</v>
      </c>
      <c r="H860" s="1">
        <f t="shared" ca="1" si="175"/>
        <v>78.023140528126575</v>
      </c>
      <c r="I860" s="1">
        <f t="shared" ca="1" si="176"/>
        <v>182.05399456562867</v>
      </c>
      <c r="J860" s="1">
        <f t="shared" ca="1" si="166"/>
        <v>127.43779619594007</v>
      </c>
      <c r="K860" s="71">
        <f t="shared" ca="1" si="177"/>
        <v>-54.616198369688597</v>
      </c>
      <c r="L860" s="72">
        <f t="shared" ca="1" si="167"/>
        <v>-182.05399456562867</v>
      </c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5.95">
      <c r="A861" s="70">
        <f t="shared" si="168"/>
        <v>850</v>
      </c>
      <c r="B861" s="71">
        <f t="shared" ca="1" si="169"/>
        <v>41.563633506141862</v>
      </c>
      <c r="C861" s="1">
        <f t="shared" si="170"/>
        <v>9500000</v>
      </c>
      <c r="D861" s="1">
        <f t="shared" si="171"/>
        <v>0.45</v>
      </c>
      <c r="E861" s="1">
        <f t="shared" ca="1" si="172"/>
        <v>394.85451830834768</v>
      </c>
      <c r="F861" s="71">
        <f t="shared" ca="1" si="173"/>
        <v>177.68453323875647</v>
      </c>
      <c r="G861" s="1">
        <f t="shared" ca="1" si="174"/>
        <v>217.16998506959121</v>
      </c>
      <c r="H861" s="1">
        <f t="shared" ca="1" si="175"/>
        <v>65.150995520877359</v>
      </c>
      <c r="I861" s="1">
        <f t="shared" ca="1" si="176"/>
        <v>152.01898954871385</v>
      </c>
      <c r="J861" s="1">
        <f t="shared" ca="1" si="166"/>
        <v>106.41329268409969</v>
      </c>
      <c r="K861" s="71">
        <f t="shared" ca="1" si="177"/>
        <v>-45.605696864614153</v>
      </c>
      <c r="L861" s="72">
        <f t="shared" ca="1" si="167"/>
        <v>-152.01898954871385</v>
      </c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5.95">
      <c r="A862" s="70">
        <f t="shared" si="168"/>
        <v>851</v>
      </c>
      <c r="B862" s="71">
        <f t="shared" ca="1" si="169"/>
        <v>43.782322516614414</v>
      </c>
      <c r="C862" s="1">
        <f t="shared" si="170"/>
        <v>9500000</v>
      </c>
      <c r="D862" s="1">
        <f t="shared" si="171"/>
        <v>0.45</v>
      </c>
      <c r="E862" s="1">
        <f t="shared" ca="1" si="172"/>
        <v>415.93206390783689</v>
      </c>
      <c r="F862" s="71">
        <f t="shared" ca="1" si="173"/>
        <v>187.16942875852661</v>
      </c>
      <c r="G862" s="1">
        <f t="shared" ca="1" si="174"/>
        <v>228.76263514931028</v>
      </c>
      <c r="H862" s="1">
        <f t="shared" ca="1" si="175"/>
        <v>68.628790544793077</v>
      </c>
      <c r="I862" s="1">
        <f t="shared" ca="1" si="176"/>
        <v>160.13384460451721</v>
      </c>
      <c r="J862" s="1">
        <f t="shared" ca="1" si="166"/>
        <v>112.09369122316204</v>
      </c>
      <c r="K862" s="71">
        <f t="shared" ca="1" si="177"/>
        <v>-48.040153381355161</v>
      </c>
      <c r="L862" s="72">
        <f t="shared" ca="1" si="167"/>
        <v>-160.13384460451721</v>
      </c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5.95">
      <c r="A863" s="70">
        <f t="shared" si="168"/>
        <v>852</v>
      </c>
      <c r="B863" s="71">
        <f t="shared" ca="1" si="169"/>
        <v>42.840861095844787</v>
      </c>
      <c r="C863" s="1">
        <f t="shared" si="170"/>
        <v>9500000</v>
      </c>
      <c r="D863" s="1">
        <f t="shared" si="171"/>
        <v>0.45</v>
      </c>
      <c r="E863" s="1">
        <f t="shared" ca="1" si="172"/>
        <v>406.9881804105255</v>
      </c>
      <c r="F863" s="71">
        <f t="shared" ca="1" si="173"/>
        <v>183.14468118473647</v>
      </c>
      <c r="G863" s="1">
        <f t="shared" ca="1" si="174"/>
        <v>223.84349922578903</v>
      </c>
      <c r="H863" s="1">
        <f t="shared" ca="1" si="175"/>
        <v>67.153049767736704</v>
      </c>
      <c r="I863" s="1">
        <f t="shared" ca="1" si="176"/>
        <v>156.69044945805234</v>
      </c>
      <c r="J863" s="1">
        <f t="shared" ca="1" si="166"/>
        <v>109.68331462063664</v>
      </c>
      <c r="K863" s="71">
        <f t="shared" ca="1" si="177"/>
        <v>-47.007134837415698</v>
      </c>
      <c r="L863" s="72">
        <f t="shared" ca="1" si="167"/>
        <v>-156.69044945805234</v>
      </c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5.95">
      <c r="A864" s="70">
        <f t="shared" si="168"/>
        <v>853</v>
      </c>
      <c r="B864" s="71">
        <f t="shared" ca="1" si="169"/>
        <v>46.60430620975265</v>
      </c>
      <c r="C864" s="1">
        <f t="shared" si="170"/>
        <v>9500000</v>
      </c>
      <c r="D864" s="1">
        <f t="shared" si="171"/>
        <v>0.45</v>
      </c>
      <c r="E864" s="1">
        <f t="shared" ca="1" si="172"/>
        <v>442.74090899265013</v>
      </c>
      <c r="F864" s="71">
        <f t="shared" ca="1" si="173"/>
        <v>199.23340904669257</v>
      </c>
      <c r="G864" s="1">
        <f t="shared" ca="1" si="174"/>
        <v>243.50749994595756</v>
      </c>
      <c r="H864" s="1">
        <f t="shared" ca="1" si="175"/>
        <v>73.052249983787263</v>
      </c>
      <c r="I864" s="1">
        <f t="shared" ca="1" si="176"/>
        <v>170.45524996217029</v>
      </c>
      <c r="J864" s="1">
        <f t="shared" ca="1" si="166"/>
        <v>119.31867497351919</v>
      </c>
      <c r="K864" s="71">
        <f t="shared" ca="1" si="177"/>
        <v>-51.136574988651084</v>
      </c>
      <c r="L864" s="72">
        <f t="shared" ca="1" si="167"/>
        <v>-170.45524996217029</v>
      </c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5.95">
      <c r="A865" s="70">
        <f t="shared" si="168"/>
        <v>854</v>
      </c>
      <c r="B865" s="71">
        <f t="shared" ca="1" si="169"/>
        <v>42.311756423111717</v>
      </c>
      <c r="C865" s="1">
        <f t="shared" si="170"/>
        <v>9500000</v>
      </c>
      <c r="D865" s="1">
        <f t="shared" si="171"/>
        <v>0.45</v>
      </c>
      <c r="E865" s="1">
        <f t="shared" ca="1" si="172"/>
        <v>401.96168601956128</v>
      </c>
      <c r="F865" s="71">
        <f t="shared" ca="1" si="173"/>
        <v>180.88275870880258</v>
      </c>
      <c r="G865" s="1">
        <f t="shared" ca="1" si="174"/>
        <v>221.0789273107587</v>
      </c>
      <c r="H865" s="1">
        <f t="shared" ca="1" si="175"/>
        <v>66.323678193227607</v>
      </c>
      <c r="I865" s="1">
        <f t="shared" ca="1" si="176"/>
        <v>154.75524911753109</v>
      </c>
      <c r="J865" s="1">
        <f t="shared" ca="1" si="166"/>
        <v>108.32867438227176</v>
      </c>
      <c r="K865" s="71">
        <f t="shared" ca="1" si="177"/>
        <v>-46.426574735259329</v>
      </c>
      <c r="L865" s="72">
        <f t="shared" ca="1" si="167"/>
        <v>-154.75524911753109</v>
      </c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5.95">
      <c r="A866" s="70">
        <f t="shared" si="168"/>
        <v>855</v>
      </c>
      <c r="B866" s="71">
        <f t="shared" ca="1" si="169"/>
        <v>44.546697960793338</v>
      </c>
      <c r="C866" s="1">
        <f t="shared" si="170"/>
        <v>9500000</v>
      </c>
      <c r="D866" s="1">
        <f t="shared" si="171"/>
        <v>0.45</v>
      </c>
      <c r="E866" s="1">
        <f t="shared" ca="1" si="172"/>
        <v>423.19363062753672</v>
      </c>
      <c r="F866" s="71">
        <f t="shared" ca="1" si="173"/>
        <v>190.43713378239153</v>
      </c>
      <c r="G866" s="1">
        <f t="shared" ca="1" si="174"/>
        <v>232.75649684514519</v>
      </c>
      <c r="H866" s="1">
        <f t="shared" ca="1" si="175"/>
        <v>69.826949053543558</v>
      </c>
      <c r="I866" s="1">
        <f t="shared" ca="1" si="176"/>
        <v>162.92954779160164</v>
      </c>
      <c r="J866" s="1">
        <f t="shared" ca="1" si="166"/>
        <v>114.05068345412114</v>
      </c>
      <c r="K866" s="71">
        <f t="shared" ca="1" si="177"/>
        <v>-48.878864337480486</v>
      </c>
      <c r="L866" s="72">
        <f t="shared" ca="1" si="167"/>
        <v>-162.92954779160164</v>
      </c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5.95">
      <c r="A867" s="70">
        <f t="shared" si="168"/>
        <v>856</v>
      </c>
      <c r="B867" s="71">
        <f t="shared" ca="1" si="169"/>
        <v>51.70407279498675</v>
      </c>
      <c r="C867" s="1">
        <f t="shared" si="170"/>
        <v>9500000</v>
      </c>
      <c r="D867" s="1">
        <f t="shared" si="171"/>
        <v>0.45</v>
      </c>
      <c r="E867" s="1">
        <f t="shared" ca="1" si="172"/>
        <v>491.18869155237411</v>
      </c>
      <c r="F867" s="71">
        <f t="shared" ca="1" si="173"/>
        <v>221.03491119856835</v>
      </c>
      <c r="G867" s="1">
        <f t="shared" ca="1" si="174"/>
        <v>270.15378035380576</v>
      </c>
      <c r="H867" s="1">
        <f t="shared" ca="1" si="175"/>
        <v>81.046134106141722</v>
      </c>
      <c r="I867" s="1">
        <f t="shared" ca="1" si="176"/>
        <v>189.10764624766404</v>
      </c>
      <c r="J867" s="1">
        <f t="shared" ca="1" si="166"/>
        <v>132.37535237336482</v>
      </c>
      <c r="K867" s="71">
        <f t="shared" ca="1" si="177"/>
        <v>-56.732293874299209</v>
      </c>
      <c r="L867" s="72">
        <f t="shared" ca="1" si="167"/>
        <v>-189.10764624766404</v>
      </c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5.95">
      <c r="A868" s="70">
        <f t="shared" si="168"/>
        <v>857</v>
      </c>
      <c r="B868" s="71">
        <f t="shared" ca="1" si="169"/>
        <v>40.392673961168384</v>
      </c>
      <c r="C868" s="1">
        <f t="shared" si="170"/>
        <v>9500000</v>
      </c>
      <c r="D868" s="1">
        <f t="shared" si="171"/>
        <v>0.45</v>
      </c>
      <c r="E868" s="1">
        <f t="shared" ca="1" si="172"/>
        <v>383.73040263109965</v>
      </c>
      <c r="F868" s="71">
        <f t="shared" ca="1" si="173"/>
        <v>172.67868118399485</v>
      </c>
      <c r="G868" s="1">
        <f t="shared" ca="1" si="174"/>
        <v>211.0517214471048</v>
      </c>
      <c r="H868" s="1">
        <f t="shared" ca="1" si="175"/>
        <v>63.315516434131439</v>
      </c>
      <c r="I868" s="1">
        <f t="shared" ca="1" si="176"/>
        <v>147.73620501297336</v>
      </c>
      <c r="J868" s="1">
        <f t="shared" ca="1" si="166"/>
        <v>103.41534350908134</v>
      </c>
      <c r="K868" s="71">
        <f t="shared" ca="1" si="177"/>
        <v>-44.320861503892004</v>
      </c>
      <c r="L868" s="72">
        <f t="shared" ca="1" si="167"/>
        <v>-147.73620501297336</v>
      </c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5.95">
      <c r="A869" s="70">
        <f t="shared" si="168"/>
        <v>858</v>
      </c>
      <c r="B869" s="71">
        <f t="shared" ca="1" si="169"/>
        <v>22.037666574165154</v>
      </c>
      <c r="C869" s="1">
        <f t="shared" si="170"/>
        <v>9500000</v>
      </c>
      <c r="D869" s="1">
        <f t="shared" si="171"/>
        <v>0.45</v>
      </c>
      <c r="E869" s="1">
        <f t="shared" ca="1" si="172"/>
        <v>209.35783245456895</v>
      </c>
      <c r="F869" s="71">
        <f t="shared" ca="1" si="173"/>
        <v>94.21102460455603</v>
      </c>
      <c r="G869" s="1">
        <f t="shared" ca="1" si="174"/>
        <v>115.14680785001292</v>
      </c>
      <c r="H869" s="1">
        <f t="shared" ca="1" si="175"/>
        <v>34.544042355003874</v>
      </c>
      <c r="I869" s="1">
        <f t="shared" ca="1" si="176"/>
        <v>80.602765495009038</v>
      </c>
      <c r="J869" s="1">
        <f t="shared" ca="1" si="166"/>
        <v>56.421935846506322</v>
      </c>
      <c r="K869" s="71">
        <f t="shared" ca="1" si="177"/>
        <v>-24.180829648502712</v>
      </c>
      <c r="L869" s="72">
        <f t="shared" ca="1" si="167"/>
        <v>-80.602765495009038</v>
      </c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5.95">
      <c r="A870" s="70">
        <f t="shared" si="168"/>
        <v>859</v>
      </c>
      <c r="B870" s="71">
        <f t="shared" ca="1" si="169"/>
        <v>38.231399653678693</v>
      </c>
      <c r="C870" s="1">
        <f t="shared" si="170"/>
        <v>9500000</v>
      </c>
      <c r="D870" s="1">
        <f t="shared" si="171"/>
        <v>0.45</v>
      </c>
      <c r="E870" s="1">
        <f t="shared" ca="1" si="172"/>
        <v>363.19829670994761</v>
      </c>
      <c r="F870" s="71">
        <f t="shared" ca="1" si="173"/>
        <v>163.43923351947643</v>
      </c>
      <c r="G870" s="1">
        <f t="shared" ca="1" si="174"/>
        <v>199.75906319047118</v>
      </c>
      <c r="H870" s="1">
        <f t="shared" ca="1" si="175"/>
        <v>59.927718957141352</v>
      </c>
      <c r="I870" s="1">
        <f t="shared" ca="1" si="176"/>
        <v>139.83134423332984</v>
      </c>
      <c r="J870" s="1">
        <f t="shared" ca="1" si="166"/>
        <v>97.881940963330891</v>
      </c>
      <c r="K870" s="71">
        <f t="shared" ca="1" si="177"/>
        <v>-41.949403269998953</v>
      </c>
      <c r="L870" s="72">
        <f t="shared" ca="1" si="167"/>
        <v>-139.83134423332984</v>
      </c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5.95">
      <c r="A871" s="70">
        <f t="shared" si="168"/>
        <v>860</v>
      </c>
      <c r="B871" s="71">
        <f t="shared" ca="1" si="169"/>
        <v>54.052213751125478</v>
      </c>
      <c r="C871" s="1">
        <f t="shared" si="170"/>
        <v>9500000</v>
      </c>
      <c r="D871" s="1">
        <f t="shared" si="171"/>
        <v>0.45</v>
      </c>
      <c r="E871" s="1">
        <f t="shared" ca="1" si="172"/>
        <v>513.49603063569202</v>
      </c>
      <c r="F871" s="71">
        <f t="shared" ca="1" si="173"/>
        <v>231.07321378606142</v>
      </c>
      <c r="G871" s="1">
        <f t="shared" ca="1" si="174"/>
        <v>282.42281684963064</v>
      </c>
      <c r="H871" s="1">
        <f t="shared" ca="1" si="175"/>
        <v>84.726845054889182</v>
      </c>
      <c r="I871" s="1">
        <f t="shared" ca="1" si="176"/>
        <v>197.69597179474147</v>
      </c>
      <c r="J871" s="1">
        <f t="shared" ca="1" si="166"/>
        <v>138.38718025631903</v>
      </c>
      <c r="K871" s="71">
        <f t="shared" ca="1" si="177"/>
        <v>-59.30879153842244</v>
      </c>
      <c r="L871" s="72">
        <f t="shared" ca="1" si="167"/>
        <v>-197.69597179474147</v>
      </c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5.95">
      <c r="A872" s="70">
        <f t="shared" si="168"/>
        <v>861</v>
      </c>
      <c r="B872" s="71">
        <f t="shared" ca="1" si="169"/>
        <v>24.231615557328123</v>
      </c>
      <c r="C872" s="1">
        <f t="shared" si="170"/>
        <v>9500000</v>
      </c>
      <c r="D872" s="1">
        <f t="shared" si="171"/>
        <v>0.45</v>
      </c>
      <c r="E872" s="1">
        <f t="shared" ca="1" si="172"/>
        <v>230.20034779461719</v>
      </c>
      <c r="F872" s="71">
        <f t="shared" ca="1" si="173"/>
        <v>103.59015650757773</v>
      </c>
      <c r="G872" s="1">
        <f t="shared" ca="1" si="174"/>
        <v>126.61019128703946</v>
      </c>
      <c r="H872" s="1">
        <f t="shared" ca="1" si="175"/>
        <v>37.983057386111838</v>
      </c>
      <c r="I872" s="1">
        <f t="shared" ca="1" si="176"/>
        <v>88.627133900927618</v>
      </c>
      <c r="J872" s="1">
        <f t="shared" ca="1" si="166"/>
        <v>62.038993730649331</v>
      </c>
      <c r="K872" s="71">
        <f t="shared" ca="1" si="177"/>
        <v>-26.588140170278283</v>
      </c>
      <c r="L872" s="72">
        <f t="shared" ca="1" si="167"/>
        <v>-88.627133900927618</v>
      </c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5.95">
      <c r="A873" s="70">
        <f t="shared" si="168"/>
        <v>862</v>
      </c>
      <c r="B873" s="71">
        <f t="shared" ca="1" si="169"/>
        <v>35.259771061083391</v>
      </c>
      <c r="C873" s="1">
        <f t="shared" si="170"/>
        <v>9500000</v>
      </c>
      <c r="D873" s="1">
        <f t="shared" si="171"/>
        <v>0.45</v>
      </c>
      <c r="E873" s="1">
        <f t="shared" ca="1" si="172"/>
        <v>334.96782508029224</v>
      </c>
      <c r="F873" s="71">
        <f t="shared" ca="1" si="173"/>
        <v>150.7355212861315</v>
      </c>
      <c r="G873" s="1">
        <f t="shared" ca="1" si="174"/>
        <v>184.23230379416074</v>
      </c>
      <c r="H873" s="1">
        <f t="shared" ca="1" si="175"/>
        <v>55.26969113824822</v>
      </c>
      <c r="I873" s="1">
        <f t="shared" ca="1" si="176"/>
        <v>128.96261265591252</v>
      </c>
      <c r="J873" s="1">
        <f t="shared" ca="1" si="166"/>
        <v>90.27382885913876</v>
      </c>
      <c r="K873" s="71">
        <f t="shared" ca="1" si="177"/>
        <v>-38.688783796773755</v>
      </c>
      <c r="L873" s="72">
        <f t="shared" ca="1" si="167"/>
        <v>-128.96261265591252</v>
      </c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5.95">
      <c r="A874" s="70">
        <f t="shared" si="168"/>
        <v>863</v>
      </c>
      <c r="B874" s="71">
        <f t="shared" ca="1" si="169"/>
        <v>44.697352848387766</v>
      </c>
      <c r="C874" s="1">
        <f t="shared" si="170"/>
        <v>9500000</v>
      </c>
      <c r="D874" s="1">
        <f t="shared" si="171"/>
        <v>0.45</v>
      </c>
      <c r="E874" s="1">
        <f t="shared" ca="1" si="172"/>
        <v>424.6248520596838</v>
      </c>
      <c r="F874" s="71">
        <f t="shared" ca="1" si="173"/>
        <v>191.08118342685771</v>
      </c>
      <c r="G874" s="1">
        <f t="shared" ca="1" si="174"/>
        <v>233.5436686328261</v>
      </c>
      <c r="H874" s="1">
        <f t="shared" ca="1" si="175"/>
        <v>70.063100589847821</v>
      </c>
      <c r="I874" s="1">
        <f t="shared" ca="1" si="176"/>
        <v>163.48056804297829</v>
      </c>
      <c r="J874" s="1">
        <f t="shared" ca="1" si="166"/>
        <v>114.4363976300848</v>
      </c>
      <c r="K874" s="71">
        <f t="shared" ca="1" si="177"/>
        <v>-49.044170412893486</v>
      </c>
      <c r="L874" s="72">
        <f t="shared" ca="1" si="167"/>
        <v>-163.48056804297829</v>
      </c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5.95">
      <c r="A875" s="70">
        <f t="shared" si="168"/>
        <v>864</v>
      </c>
      <c r="B875" s="71">
        <f t="shared" ca="1" si="169"/>
        <v>36.953583873404583</v>
      </c>
      <c r="C875" s="1">
        <f t="shared" si="170"/>
        <v>9500000</v>
      </c>
      <c r="D875" s="1">
        <f t="shared" si="171"/>
        <v>0.45</v>
      </c>
      <c r="E875" s="1">
        <f t="shared" ca="1" si="172"/>
        <v>351.05904679734357</v>
      </c>
      <c r="F875" s="71">
        <f t="shared" ca="1" si="173"/>
        <v>157.97657105880461</v>
      </c>
      <c r="G875" s="1">
        <f t="shared" ca="1" si="174"/>
        <v>193.08247573853896</v>
      </c>
      <c r="H875" s="1">
        <f t="shared" ca="1" si="175"/>
        <v>57.924742721561685</v>
      </c>
      <c r="I875" s="1">
        <f t="shared" ca="1" si="176"/>
        <v>135.15773301697726</v>
      </c>
      <c r="J875" s="1">
        <f t="shared" ca="1" si="166"/>
        <v>94.610413111884071</v>
      </c>
      <c r="K875" s="71">
        <f t="shared" ca="1" si="177"/>
        <v>-40.547319905093175</v>
      </c>
      <c r="L875" s="72">
        <f t="shared" ca="1" si="167"/>
        <v>-135.15773301697726</v>
      </c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5.95">
      <c r="A876" s="70">
        <f t="shared" si="168"/>
        <v>865</v>
      </c>
      <c r="B876" s="71">
        <f t="shared" ca="1" si="169"/>
        <v>37.061877233944195</v>
      </c>
      <c r="C876" s="1">
        <f t="shared" si="170"/>
        <v>9500000</v>
      </c>
      <c r="D876" s="1">
        <f t="shared" si="171"/>
        <v>0.45</v>
      </c>
      <c r="E876" s="1">
        <f t="shared" ca="1" si="172"/>
        <v>352.08783372246984</v>
      </c>
      <c r="F876" s="71">
        <f t="shared" ca="1" si="173"/>
        <v>158.43952517511144</v>
      </c>
      <c r="G876" s="1">
        <f t="shared" ca="1" si="174"/>
        <v>193.6483085473584</v>
      </c>
      <c r="H876" s="1">
        <f t="shared" ca="1" si="175"/>
        <v>58.094492564207513</v>
      </c>
      <c r="I876" s="1">
        <f t="shared" ca="1" si="176"/>
        <v>135.55381598315088</v>
      </c>
      <c r="J876" s="1">
        <f t="shared" ca="1" si="166"/>
        <v>94.887671188205616</v>
      </c>
      <c r="K876" s="71">
        <f t="shared" ca="1" si="177"/>
        <v>-40.666144794945261</v>
      </c>
      <c r="L876" s="72">
        <f t="shared" ca="1" si="167"/>
        <v>-135.55381598315088</v>
      </c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5.95">
      <c r="A877" s="70">
        <f t="shared" si="168"/>
        <v>866</v>
      </c>
      <c r="B877" s="71">
        <f t="shared" ca="1" si="169"/>
        <v>38.692841827105227</v>
      </c>
      <c r="C877" s="1">
        <f t="shared" si="170"/>
        <v>9500000</v>
      </c>
      <c r="D877" s="1">
        <f t="shared" si="171"/>
        <v>0.45</v>
      </c>
      <c r="E877" s="1">
        <f t="shared" ca="1" si="172"/>
        <v>367.58199735749963</v>
      </c>
      <c r="F877" s="71">
        <f t="shared" ca="1" si="173"/>
        <v>165.41189881087485</v>
      </c>
      <c r="G877" s="1">
        <f t="shared" ca="1" si="174"/>
        <v>202.17009854662479</v>
      </c>
      <c r="H877" s="1">
        <f t="shared" ca="1" si="175"/>
        <v>60.651029563987436</v>
      </c>
      <c r="I877" s="1">
        <f t="shared" ca="1" si="176"/>
        <v>141.51906898263735</v>
      </c>
      <c r="J877" s="1">
        <f t="shared" ca="1" si="166"/>
        <v>99.063348287846139</v>
      </c>
      <c r="K877" s="71">
        <f t="shared" ca="1" si="177"/>
        <v>-42.455720694791204</v>
      </c>
      <c r="L877" s="72">
        <f t="shared" ca="1" si="167"/>
        <v>-141.51906898263735</v>
      </c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5.95">
      <c r="A878" s="70">
        <f t="shared" si="168"/>
        <v>867</v>
      </c>
      <c r="B878" s="71">
        <f t="shared" ca="1" si="169"/>
        <v>34.960422160683621</v>
      </c>
      <c r="C878" s="1">
        <f t="shared" si="170"/>
        <v>9500000</v>
      </c>
      <c r="D878" s="1">
        <f t="shared" si="171"/>
        <v>0.45</v>
      </c>
      <c r="E878" s="1">
        <f t="shared" ca="1" si="172"/>
        <v>332.12401052649437</v>
      </c>
      <c r="F878" s="71">
        <f t="shared" ca="1" si="173"/>
        <v>149.45580473692246</v>
      </c>
      <c r="G878" s="1">
        <f t="shared" ca="1" si="174"/>
        <v>182.66820578957191</v>
      </c>
      <c r="H878" s="1">
        <f t="shared" ca="1" si="175"/>
        <v>54.800461736871576</v>
      </c>
      <c r="I878" s="1">
        <f t="shared" ca="1" si="176"/>
        <v>127.86774405270035</v>
      </c>
      <c r="J878" s="1">
        <f t="shared" ca="1" si="166"/>
        <v>89.507420836890233</v>
      </c>
      <c r="K878" s="71">
        <f t="shared" ca="1" si="177"/>
        <v>-38.360323215810105</v>
      </c>
      <c r="L878" s="72">
        <f t="shared" ca="1" si="167"/>
        <v>-127.86774405270035</v>
      </c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5.95">
      <c r="A879" s="70">
        <f t="shared" si="168"/>
        <v>868</v>
      </c>
      <c r="B879" s="71">
        <f t="shared" ca="1" si="169"/>
        <v>35.189217202624334</v>
      </c>
      <c r="C879" s="1">
        <f t="shared" si="170"/>
        <v>9500000</v>
      </c>
      <c r="D879" s="1">
        <f t="shared" si="171"/>
        <v>0.45</v>
      </c>
      <c r="E879" s="1">
        <f t="shared" ca="1" si="172"/>
        <v>334.29756342493118</v>
      </c>
      <c r="F879" s="71">
        <f t="shared" ca="1" si="173"/>
        <v>150.43390354121902</v>
      </c>
      <c r="G879" s="1">
        <f t="shared" ca="1" si="174"/>
        <v>183.86365988371216</v>
      </c>
      <c r="H879" s="1">
        <f t="shared" ca="1" si="175"/>
        <v>55.159097965113645</v>
      </c>
      <c r="I879" s="1">
        <f t="shared" ca="1" si="176"/>
        <v>128.70456191859853</v>
      </c>
      <c r="J879" s="1">
        <f t="shared" ca="1" si="166"/>
        <v>90.093193343018967</v>
      </c>
      <c r="K879" s="71">
        <f t="shared" ca="1" si="177"/>
        <v>-38.611368575579554</v>
      </c>
      <c r="L879" s="72">
        <f t="shared" ca="1" si="167"/>
        <v>-128.70456191859853</v>
      </c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5.95">
      <c r="A880" s="70">
        <f t="shared" si="168"/>
        <v>869</v>
      </c>
      <c r="B880" s="71">
        <f t="shared" ca="1" si="169"/>
        <v>43.414274689701138</v>
      </c>
      <c r="C880" s="1">
        <f t="shared" si="170"/>
        <v>9500000</v>
      </c>
      <c r="D880" s="1">
        <f t="shared" si="171"/>
        <v>0.45</v>
      </c>
      <c r="E880" s="1">
        <f t="shared" ca="1" si="172"/>
        <v>412.43560955216083</v>
      </c>
      <c r="F880" s="71">
        <f t="shared" ca="1" si="173"/>
        <v>185.59602429847237</v>
      </c>
      <c r="G880" s="1">
        <f t="shared" ca="1" si="174"/>
        <v>226.83958525368845</v>
      </c>
      <c r="H880" s="1">
        <f t="shared" ca="1" si="175"/>
        <v>68.051875576106539</v>
      </c>
      <c r="I880" s="1">
        <f t="shared" ca="1" si="176"/>
        <v>158.78770967758192</v>
      </c>
      <c r="J880" s="1">
        <f t="shared" ca="1" si="166"/>
        <v>111.15139677430733</v>
      </c>
      <c r="K880" s="71">
        <f t="shared" ca="1" si="177"/>
        <v>-47.636312903274572</v>
      </c>
      <c r="L880" s="72">
        <f t="shared" ca="1" si="167"/>
        <v>-158.78770967758192</v>
      </c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5.95">
      <c r="A881" s="70">
        <f t="shared" si="168"/>
        <v>870</v>
      </c>
      <c r="B881" s="71">
        <f t="shared" ca="1" si="169"/>
        <v>40.112165313455861</v>
      </c>
      <c r="C881" s="1">
        <f t="shared" si="170"/>
        <v>9500000</v>
      </c>
      <c r="D881" s="1">
        <f t="shared" si="171"/>
        <v>0.45</v>
      </c>
      <c r="E881" s="1">
        <f t="shared" ca="1" si="172"/>
        <v>381.0655704778307</v>
      </c>
      <c r="F881" s="71">
        <f t="shared" ca="1" si="173"/>
        <v>171.47950671502383</v>
      </c>
      <c r="G881" s="1">
        <f t="shared" ca="1" si="174"/>
        <v>209.58606376280687</v>
      </c>
      <c r="H881" s="1">
        <f t="shared" ca="1" si="175"/>
        <v>62.87581912884206</v>
      </c>
      <c r="I881" s="1">
        <f t="shared" ca="1" si="176"/>
        <v>146.71024463396481</v>
      </c>
      <c r="J881" s="1">
        <f t="shared" ca="1" si="166"/>
        <v>102.69717124377536</v>
      </c>
      <c r="K881" s="71">
        <f t="shared" ca="1" si="177"/>
        <v>-44.01307339018944</v>
      </c>
      <c r="L881" s="72">
        <f t="shared" ca="1" si="167"/>
        <v>-146.71024463396481</v>
      </c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5.95">
      <c r="A882" s="70">
        <f t="shared" si="168"/>
        <v>871</v>
      </c>
      <c r="B882" s="71">
        <f t="shared" ca="1" si="169"/>
        <v>33.36324845466838</v>
      </c>
      <c r="C882" s="1">
        <f t="shared" si="170"/>
        <v>9500000</v>
      </c>
      <c r="D882" s="1">
        <f t="shared" si="171"/>
        <v>0.45</v>
      </c>
      <c r="E882" s="1">
        <f t="shared" ca="1" si="172"/>
        <v>316.9508603193496</v>
      </c>
      <c r="F882" s="71">
        <f t="shared" ca="1" si="173"/>
        <v>142.62788714370731</v>
      </c>
      <c r="G882" s="1">
        <f t="shared" ca="1" si="174"/>
        <v>174.32297317564229</v>
      </c>
      <c r="H882" s="1">
        <f t="shared" ca="1" si="175"/>
        <v>52.296891952692683</v>
      </c>
      <c r="I882" s="1">
        <f t="shared" ca="1" si="176"/>
        <v>122.02608122294961</v>
      </c>
      <c r="J882" s="1">
        <f t="shared" ca="1" si="166"/>
        <v>85.41825685606473</v>
      </c>
      <c r="K882" s="71">
        <f t="shared" ca="1" si="177"/>
        <v>-36.607824366884884</v>
      </c>
      <c r="L882" s="72">
        <f t="shared" ca="1" si="167"/>
        <v>-122.02608122294961</v>
      </c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5.95">
      <c r="A883" s="70">
        <f t="shared" si="168"/>
        <v>872</v>
      </c>
      <c r="B883" s="71">
        <f t="shared" ca="1" si="169"/>
        <v>31.030352338348887</v>
      </c>
      <c r="C883" s="1">
        <f t="shared" si="170"/>
        <v>9500000</v>
      </c>
      <c r="D883" s="1">
        <f t="shared" si="171"/>
        <v>0.45</v>
      </c>
      <c r="E883" s="1">
        <f t="shared" ca="1" si="172"/>
        <v>294.7883472143144</v>
      </c>
      <c r="F883" s="71">
        <f t="shared" ca="1" si="173"/>
        <v>132.65475624644148</v>
      </c>
      <c r="G883" s="1">
        <f t="shared" ca="1" si="174"/>
        <v>162.13359096787292</v>
      </c>
      <c r="H883" s="1">
        <f t="shared" ca="1" si="175"/>
        <v>48.640077290361873</v>
      </c>
      <c r="I883" s="1">
        <f t="shared" ca="1" si="176"/>
        <v>113.49351367751105</v>
      </c>
      <c r="J883" s="1">
        <f t="shared" ca="1" si="166"/>
        <v>79.445459574257725</v>
      </c>
      <c r="K883" s="71">
        <f t="shared" ca="1" si="177"/>
        <v>-34.048054103253314</v>
      </c>
      <c r="L883" s="72">
        <f t="shared" ca="1" si="167"/>
        <v>-113.49351367751105</v>
      </c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5.95">
      <c r="A884" s="70">
        <f t="shared" si="168"/>
        <v>873</v>
      </c>
      <c r="B884" s="71">
        <f t="shared" ca="1" si="169"/>
        <v>35.658067995003535</v>
      </c>
      <c r="C884" s="1">
        <f t="shared" si="170"/>
        <v>9500000</v>
      </c>
      <c r="D884" s="1">
        <f t="shared" si="171"/>
        <v>0.45</v>
      </c>
      <c r="E884" s="1">
        <f t="shared" ca="1" si="172"/>
        <v>338.75164595253358</v>
      </c>
      <c r="F884" s="71">
        <f t="shared" ca="1" si="173"/>
        <v>152.43824067864011</v>
      </c>
      <c r="G884" s="1">
        <f t="shared" ca="1" si="174"/>
        <v>186.31340527389347</v>
      </c>
      <c r="H884" s="1">
        <f t="shared" ca="1" si="175"/>
        <v>55.894021582168037</v>
      </c>
      <c r="I884" s="1">
        <f t="shared" ca="1" si="176"/>
        <v>130.41938369172544</v>
      </c>
      <c r="J884" s="1">
        <f t="shared" ca="1" si="166"/>
        <v>91.293568584207804</v>
      </c>
      <c r="K884" s="71">
        <f t="shared" ca="1" si="177"/>
        <v>-39.125815107517631</v>
      </c>
      <c r="L884" s="72">
        <f t="shared" ca="1" si="167"/>
        <v>-130.41938369172544</v>
      </c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5.95">
      <c r="A885" s="70">
        <f t="shared" si="168"/>
        <v>874</v>
      </c>
      <c r="B885" s="71">
        <f t="shared" ca="1" si="169"/>
        <v>32.853057157957295</v>
      </c>
      <c r="C885" s="1">
        <f t="shared" si="170"/>
        <v>9500000</v>
      </c>
      <c r="D885" s="1">
        <f t="shared" si="171"/>
        <v>0.45</v>
      </c>
      <c r="E885" s="1">
        <f t="shared" ca="1" si="172"/>
        <v>312.10404300059434</v>
      </c>
      <c r="F885" s="71">
        <f t="shared" ca="1" si="173"/>
        <v>140.44681935026745</v>
      </c>
      <c r="G885" s="1">
        <f t="shared" ca="1" si="174"/>
        <v>171.6572236503269</v>
      </c>
      <c r="H885" s="1">
        <f t="shared" ca="1" si="175"/>
        <v>51.497167095098071</v>
      </c>
      <c r="I885" s="1">
        <f t="shared" ca="1" si="176"/>
        <v>120.16005655522883</v>
      </c>
      <c r="J885" s="1">
        <f t="shared" ca="1" si="166"/>
        <v>84.112039588660181</v>
      </c>
      <c r="K885" s="71">
        <f t="shared" ca="1" si="177"/>
        <v>-36.048016966568646</v>
      </c>
      <c r="L885" s="72">
        <f t="shared" ca="1" si="167"/>
        <v>-120.16005655522883</v>
      </c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5.95">
      <c r="A886" s="70">
        <f t="shared" si="168"/>
        <v>875</v>
      </c>
      <c r="B886" s="71">
        <f t="shared" ca="1" si="169"/>
        <v>42.72587673360632</v>
      </c>
      <c r="C886" s="1">
        <f t="shared" si="170"/>
        <v>9500000</v>
      </c>
      <c r="D886" s="1">
        <f t="shared" si="171"/>
        <v>0.45</v>
      </c>
      <c r="E886" s="1">
        <f t="shared" ca="1" si="172"/>
        <v>405.89582896926004</v>
      </c>
      <c r="F886" s="71">
        <f t="shared" ca="1" si="173"/>
        <v>182.65312303616702</v>
      </c>
      <c r="G886" s="1">
        <f t="shared" ca="1" si="174"/>
        <v>223.24270593309302</v>
      </c>
      <c r="H886" s="1">
        <f t="shared" ca="1" si="175"/>
        <v>66.972811779927909</v>
      </c>
      <c r="I886" s="1">
        <f t="shared" ca="1" si="176"/>
        <v>156.26989415316513</v>
      </c>
      <c r="J886" s="1">
        <f t="shared" ca="1" si="166"/>
        <v>109.38892590721558</v>
      </c>
      <c r="K886" s="71">
        <f t="shared" ca="1" si="177"/>
        <v>-46.880968245949539</v>
      </c>
      <c r="L886" s="72">
        <f t="shared" ca="1" si="167"/>
        <v>-156.26989415316513</v>
      </c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5.95">
      <c r="A887" s="70">
        <f t="shared" si="168"/>
        <v>876</v>
      </c>
      <c r="B887" s="71">
        <f t="shared" ca="1" si="169"/>
        <v>45.419095522278511</v>
      </c>
      <c r="C887" s="1">
        <f t="shared" si="170"/>
        <v>9500000</v>
      </c>
      <c r="D887" s="1">
        <f t="shared" si="171"/>
        <v>0.45</v>
      </c>
      <c r="E887" s="1">
        <f t="shared" ca="1" si="172"/>
        <v>431.48140746164586</v>
      </c>
      <c r="F887" s="71">
        <f t="shared" ca="1" si="173"/>
        <v>194.16663335774064</v>
      </c>
      <c r="G887" s="1">
        <f t="shared" ca="1" si="174"/>
        <v>237.31477410390522</v>
      </c>
      <c r="H887" s="1">
        <f t="shared" ca="1" si="175"/>
        <v>71.194432231171561</v>
      </c>
      <c r="I887" s="1">
        <f t="shared" ca="1" si="176"/>
        <v>166.12034187273366</v>
      </c>
      <c r="J887" s="1">
        <f t="shared" ca="1" si="166"/>
        <v>116.28423931091355</v>
      </c>
      <c r="K887" s="71">
        <f t="shared" ca="1" si="177"/>
        <v>-49.836102561820098</v>
      </c>
      <c r="L887" s="72">
        <f t="shared" ca="1" si="167"/>
        <v>-166.12034187273366</v>
      </c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5.95">
      <c r="A888" s="70">
        <f t="shared" si="168"/>
        <v>877</v>
      </c>
      <c r="B888" s="71">
        <f t="shared" ca="1" si="169"/>
        <v>34.673914181665069</v>
      </c>
      <c r="C888" s="1">
        <f t="shared" si="170"/>
        <v>9500000</v>
      </c>
      <c r="D888" s="1">
        <f t="shared" si="171"/>
        <v>0.45</v>
      </c>
      <c r="E888" s="1">
        <f t="shared" ca="1" si="172"/>
        <v>329.40218472581813</v>
      </c>
      <c r="F888" s="71">
        <f t="shared" ca="1" si="173"/>
        <v>148.23098312661816</v>
      </c>
      <c r="G888" s="1">
        <f t="shared" ca="1" si="174"/>
        <v>181.17120159919997</v>
      </c>
      <c r="H888" s="1">
        <f t="shared" ca="1" si="175"/>
        <v>54.35136047975999</v>
      </c>
      <c r="I888" s="1">
        <f t="shared" ca="1" si="176"/>
        <v>126.81984111943999</v>
      </c>
      <c r="J888" s="1">
        <f t="shared" ca="1" si="166"/>
        <v>88.773888783607987</v>
      </c>
      <c r="K888" s="71">
        <f t="shared" ca="1" si="177"/>
        <v>-38.045952335831991</v>
      </c>
      <c r="L888" s="72">
        <f t="shared" ca="1" si="167"/>
        <v>-126.81984111943999</v>
      </c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5.95">
      <c r="A889" s="70">
        <f t="shared" si="168"/>
        <v>878</v>
      </c>
      <c r="B889" s="71">
        <f t="shared" ca="1" si="169"/>
        <v>40.952058678729635</v>
      </c>
      <c r="C889" s="1">
        <f t="shared" si="170"/>
        <v>9500000</v>
      </c>
      <c r="D889" s="1">
        <f t="shared" si="171"/>
        <v>0.45</v>
      </c>
      <c r="E889" s="1">
        <f t="shared" ca="1" si="172"/>
        <v>389.04455744793154</v>
      </c>
      <c r="F889" s="71">
        <f t="shared" ca="1" si="173"/>
        <v>175.07005085156919</v>
      </c>
      <c r="G889" s="1">
        <f t="shared" ca="1" si="174"/>
        <v>213.97450659636235</v>
      </c>
      <c r="H889" s="1">
        <f t="shared" ca="1" si="175"/>
        <v>64.192351978908704</v>
      </c>
      <c r="I889" s="1">
        <f t="shared" ca="1" si="176"/>
        <v>149.78215461745364</v>
      </c>
      <c r="J889" s="1">
        <f t="shared" ca="1" si="166"/>
        <v>104.84750823221755</v>
      </c>
      <c r="K889" s="71">
        <f t="shared" ca="1" si="177"/>
        <v>-44.934646385236093</v>
      </c>
      <c r="L889" s="72">
        <f t="shared" ca="1" si="167"/>
        <v>-149.78215461745364</v>
      </c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5.95">
      <c r="A890" s="70">
        <f t="shared" si="168"/>
        <v>879</v>
      </c>
      <c r="B890" s="71">
        <f t="shared" ca="1" si="169"/>
        <v>46.55836539881313</v>
      </c>
      <c r="C890" s="1">
        <f t="shared" si="170"/>
        <v>9500000</v>
      </c>
      <c r="D890" s="1">
        <f t="shared" si="171"/>
        <v>0.45</v>
      </c>
      <c r="E890" s="1">
        <f t="shared" ca="1" si="172"/>
        <v>442.3044712887247</v>
      </c>
      <c r="F890" s="71">
        <f t="shared" ca="1" si="173"/>
        <v>199.03701207992611</v>
      </c>
      <c r="G890" s="1">
        <f t="shared" ca="1" si="174"/>
        <v>243.26745920879858</v>
      </c>
      <c r="H890" s="1">
        <f t="shared" ca="1" si="175"/>
        <v>72.980237762639575</v>
      </c>
      <c r="I890" s="1">
        <f t="shared" ca="1" si="176"/>
        <v>170.28722144615901</v>
      </c>
      <c r="J890" s="1">
        <f t="shared" ca="1" si="166"/>
        <v>119.2010550123113</v>
      </c>
      <c r="K890" s="71">
        <f t="shared" ca="1" si="177"/>
        <v>-51.086166433847701</v>
      </c>
      <c r="L890" s="72">
        <f t="shared" ca="1" si="167"/>
        <v>-170.28722144615901</v>
      </c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5.95">
      <c r="A891" s="70">
        <f t="shared" si="168"/>
        <v>880</v>
      </c>
      <c r="B891" s="71">
        <f t="shared" ca="1" si="169"/>
        <v>42.560677834264922</v>
      </c>
      <c r="C891" s="1">
        <f t="shared" si="170"/>
        <v>9500000</v>
      </c>
      <c r="D891" s="1">
        <f t="shared" si="171"/>
        <v>0.45</v>
      </c>
      <c r="E891" s="1">
        <f t="shared" ca="1" si="172"/>
        <v>404.32643942551681</v>
      </c>
      <c r="F891" s="71">
        <f t="shared" ca="1" si="173"/>
        <v>181.94689774148256</v>
      </c>
      <c r="G891" s="1">
        <f t="shared" ca="1" si="174"/>
        <v>222.37954168403425</v>
      </c>
      <c r="H891" s="1">
        <f t="shared" ca="1" si="175"/>
        <v>66.713862505210273</v>
      </c>
      <c r="I891" s="1">
        <f t="shared" ca="1" si="176"/>
        <v>155.66567917882398</v>
      </c>
      <c r="J891" s="1">
        <f t="shared" ca="1" si="166"/>
        <v>108.96597542517678</v>
      </c>
      <c r="K891" s="71">
        <f t="shared" ca="1" si="177"/>
        <v>-46.699703753647192</v>
      </c>
      <c r="L891" s="72">
        <f t="shared" ca="1" si="167"/>
        <v>-155.66567917882398</v>
      </c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5.95">
      <c r="A892" s="70">
        <f t="shared" si="168"/>
        <v>881</v>
      </c>
      <c r="B892" s="71">
        <f t="shared" ca="1" si="169"/>
        <v>34.73650135277866</v>
      </c>
      <c r="C892" s="1">
        <f t="shared" si="170"/>
        <v>9500000</v>
      </c>
      <c r="D892" s="1">
        <f t="shared" si="171"/>
        <v>0.45</v>
      </c>
      <c r="E892" s="1">
        <f t="shared" ca="1" si="172"/>
        <v>329.99676285139725</v>
      </c>
      <c r="F892" s="71">
        <f t="shared" ca="1" si="173"/>
        <v>148.49854328312875</v>
      </c>
      <c r="G892" s="1">
        <f t="shared" ca="1" si="174"/>
        <v>181.4982195682685</v>
      </c>
      <c r="H892" s="1">
        <f t="shared" ca="1" si="175"/>
        <v>54.449465870480545</v>
      </c>
      <c r="I892" s="1">
        <f t="shared" ca="1" si="176"/>
        <v>127.04875369778796</v>
      </c>
      <c r="J892" s="1">
        <f t="shared" ca="1" si="166"/>
        <v>88.93412758845156</v>
      </c>
      <c r="K892" s="71">
        <f t="shared" ca="1" si="177"/>
        <v>-38.114626109336385</v>
      </c>
      <c r="L892" s="72">
        <f t="shared" ca="1" si="167"/>
        <v>-127.04875369778796</v>
      </c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5.95">
      <c r="A893" s="70">
        <f t="shared" si="168"/>
        <v>882</v>
      </c>
      <c r="B893" s="71">
        <f t="shared" ca="1" si="169"/>
        <v>31.470111018782937</v>
      </c>
      <c r="C893" s="1">
        <f t="shared" si="170"/>
        <v>9500000</v>
      </c>
      <c r="D893" s="1">
        <f t="shared" si="171"/>
        <v>0.45</v>
      </c>
      <c r="E893" s="1">
        <f t="shared" ca="1" si="172"/>
        <v>298.9660546784379</v>
      </c>
      <c r="F893" s="71">
        <f t="shared" ca="1" si="173"/>
        <v>134.53472460529707</v>
      </c>
      <c r="G893" s="1">
        <f t="shared" ca="1" si="174"/>
        <v>164.43133007314083</v>
      </c>
      <c r="H893" s="1">
        <f t="shared" ca="1" si="175"/>
        <v>49.329399021942244</v>
      </c>
      <c r="I893" s="1">
        <f t="shared" ca="1" si="176"/>
        <v>115.10193105119859</v>
      </c>
      <c r="J893" s="1">
        <f t="shared" ca="1" si="166"/>
        <v>80.571351735839002</v>
      </c>
      <c r="K893" s="71">
        <f t="shared" ca="1" si="177"/>
        <v>-34.530579315359574</v>
      </c>
      <c r="L893" s="72">
        <f t="shared" ca="1" si="167"/>
        <v>-115.10193105119859</v>
      </c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5.95">
      <c r="A894" s="70">
        <f t="shared" si="168"/>
        <v>883</v>
      </c>
      <c r="B894" s="71">
        <f t="shared" ca="1" si="169"/>
        <v>24.511097426288316</v>
      </c>
      <c r="C894" s="1">
        <f t="shared" si="170"/>
        <v>9500000</v>
      </c>
      <c r="D894" s="1">
        <f t="shared" si="171"/>
        <v>0.45</v>
      </c>
      <c r="E894" s="1">
        <f t="shared" ca="1" si="172"/>
        <v>232.85542554973901</v>
      </c>
      <c r="F894" s="71">
        <f t="shared" ca="1" si="173"/>
        <v>104.78494149738256</v>
      </c>
      <c r="G894" s="1">
        <f t="shared" ca="1" si="174"/>
        <v>128.07048405235645</v>
      </c>
      <c r="H894" s="1">
        <f t="shared" ca="1" si="175"/>
        <v>38.421145215706936</v>
      </c>
      <c r="I894" s="1">
        <f t="shared" ca="1" si="176"/>
        <v>89.64933883664952</v>
      </c>
      <c r="J894" s="1">
        <f t="shared" ca="1" si="166"/>
        <v>62.754537185654662</v>
      </c>
      <c r="K894" s="71">
        <f t="shared" ca="1" si="177"/>
        <v>-26.894801650994854</v>
      </c>
      <c r="L894" s="72">
        <f t="shared" ca="1" si="167"/>
        <v>-89.64933883664952</v>
      </c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5.95">
      <c r="A895" s="70">
        <f t="shared" si="168"/>
        <v>884</v>
      </c>
      <c r="B895" s="71">
        <f t="shared" ca="1" si="169"/>
        <v>34.282724884353485</v>
      </c>
      <c r="C895" s="1">
        <f t="shared" si="170"/>
        <v>9500000</v>
      </c>
      <c r="D895" s="1">
        <f t="shared" si="171"/>
        <v>0.45</v>
      </c>
      <c r="E895" s="1">
        <f t="shared" ca="1" si="172"/>
        <v>325.68588640135812</v>
      </c>
      <c r="F895" s="71">
        <f t="shared" ca="1" si="173"/>
        <v>146.55864888061114</v>
      </c>
      <c r="G895" s="1">
        <f t="shared" ca="1" si="174"/>
        <v>179.12723752074697</v>
      </c>
      <c r="H895" s="1">
        <f t="shared" ca="1" si="175"/>
        <v>53.738171256224092</v>
      </c>
      <c r="I895" s="1">
        <f t="shared" ca="1" si="176"/>
        <v>125.38906626452288</v>
      </c>
      <c r="J895" s="1">
        <f t="shared" ca="1" si="166"/>
        <v>87.772346385166017</v>
      </c>
      <c r="K895" s="71">
        <f t="shared" ca="1" si="177"/>
        <v>-37.616719879356864</v>
      </c>
      <c r="L895" s="72">
        <f t="shared" ca="1" si="167"/>
        <v>-125.38906626452288</v>
      </c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5.95">
      <c r="A896" s="70">
        <f t="shared" si="168"/>
        <v>885</v>
      </c>
      <c r="B896" s="71">
        <f t="shared" ca="1" si="169"/>
        <v>47.868856609534348</v>
      </c>
      <c r="C896" s="1">
        <f t="shared" si="170"/>
        <v>9500000</v>
      </c>
      <c r="D896" s="1">
        <f t="shared" si="171"/>
        <v>0.45</v>
      </c>
      <c r="E896" s="1">
        <f t="shared" ca="1" si="172"/>
        <v>454.75413779057629</v>
      </c>
      <c r="F896" s="71">
        <f t="shared" ca="1" si="173"/>
        <v>204.63936200575932</v>
      </c>
      <c r="G896" s="1">
        <f t="shared" ca="1" si="174"/>
        <v>250.11477578481697</v>
      </c>
      <c r="H896" s="1">
        <f t="shared" ca="1" si="175"/>
        <v>75.034432735445094</v>
      </c>
      <c r="I896" s="1">
        <f t="shared" ca="1" si="176"/>
        <v>175.08034304937189</v>
      </c>
      <c r="J896" s="1">
        <f t="shared" ca="1" si="166"/>
        <v>122.55624013456031</v>
      </c>
      <c r="K896" s="71">
        <f t="shared" ca="1" si="177"/>
        <v>-52.524102914811564</v>
      </c>
      <c r="L896" s="72">
        <f t="shared" ca="1" si="167"/>
        <v>-175.08034304937189</v>
      </c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5.95">
      <c r="A897" s="70">
        <f t="shared" si="168"/>
        <v>886</v>
      </c>
      <c r="B897" s="71">
        <f t="shared" ca="1" si="169"/>
        <v>38.841076424646985</v>
      </c>
      <c r="C897" s="1">
        <f t="shared" si="170"/>
        <v>9500000</v>
      </c>
      <c r="D897" s="1">
        <f t="shared" si="171"/>
        <v>0.45</v>
      </c>
      <c r="E897" s="1">
        <f t="shared" ca="1" si="172"/>
        <v>368.99022603414636</v>
      </c>
      <c r="F897" s="71">
        <f t="shared" ca="1" si="173"/>
        <v>166.04560171536588</v>
      </c>
      <c r="G897" s="1">
        <f t="shared" ca="1" si="174"/>
        <v>202.94462431878048</v>
      </c>
      <c r="H897" s="1">
        <f t="shared" ca="1" si="175"/>
        <v>60.883387295634144</v>
      </c>
      <c r="I897" s="1">
        <f t="shared" ca="1" si="176"/>
        <v>142.06123702314633</v>
      </c>
      <c r="J897" s="1">
        <f t="shared" ca="1" si="166"/>
        <v>99.442865916202422</v>
      </c>
      <c r="K897" s="71">
        <f t="shared" ca="1" si="177"/>
        <v>-42.618371106943897</v>
      </c>
      <c r="L897" s="72">
        <f t="shared" ca="1" si="167"/>
        <v>-142.06123702314633</v>
      </c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5.95">
      <c r="A898" s="70">
        <f t="shared" si="168"/>
        <v>887</v>
      </c>
      <c r="B898" s="71">
        <f t="shared" ca="1" si="169"/>
        <v>43.029307171856608</v>
      </c>
      <c r="C898" s="1">
        <f t="shared" si="170"/>
        <v>9500000</v>
      </c>
      <c r="D898" s="1">
        <f t="shared" si="171"/>
        <v>0.45</v>
      </c>
      <c r="E898" s="1">
        <f t="shared" ca="1" si="172"/>
        <v>408.7784181326378</v>
      </c>
      <c r="F898" s="71">
        <f t="shared" ca="1" si="173"/>
        <v>183.95028815968701</v>
      </c>
      <c r="G898" s="1">
        <f t="shared" ca="1" si="174"/>
        <v>224.82812997295079</v>
      </c>
      <c r="H898" s="1">
        <f t="shared" ca="1" si="175"/>
        <v>67.44843899188524</v>
      </c>
      <c r="I898" s="1">
        <f t="shared" ca="1" si="176"/>
        <v>157.37969098106555</v>
      </c>
      <c r="J898" s="1">
        <f t="shared" ca="1" si="166"/>
        <v>110.16578368674588</v>
      </c>
      <c r="K898" s="71">
        <f t="shared" ca="1" si="177"/>
        <v>-47.213907294319661</v>
      </c>
      <c r="L898" s="72">
        <f t="shared" ca="1" si="167"/>
        <v>-157.37969098106555</v>
      </c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5.95">
      <c r="A899" s="70">
        <f t="shared" si="168"/>
        <v>888</v>
      </c>
      <c r="B899" s="71">
        <f t="shared" ca="1" si="169"/>
        <v>51.409850240524726</v>
      </c>
      <c r="C899" s="1">
        <f t="shared" si="170"/>
        <v>9500000</v>
      </c>
      <c r="D899" s="1">
        <f t="shared" si="171"/>
        <v>0.45</v>
      </c>
      <c r="E899" s="1">
        <f t="shared" ca="1" si="172"/>
        <v>488.39357728498487</v>
      </c>
      <c r="F899" s="71">
        <f t="shared" ca="1" si="173"/>
        <v>219.77710977824319</v>
      </c>
      <c r="G899" s="1">
        <f t="shared" ca="1" si="174"/>
        <v>268.61646750674169</v>
      </c>
      <c r="H899" s="1">
        <f t="shared" ca="1" si="175"/>
        <v>80.584940252022506</v>
      </c>
      <c r="I899" s="1">
        <f t="shared" ca="1" si="176"/>
        <v>188.03152725471918</v>
      </c>
      <c r="J899" s="1">
        <f t="shared" ca="1" si="166"/>
        <v>131.62206907830341</v>
      </c>
      <c r="K899" s="71">
        <f t="shared" ca="1" si="177"/>
        <v>-56.409458176415754</v>
      </c>
      <c r="L899" s="72">
        <f t="shared" ca="1" si="167"/>
        <v>-188.03152725471918</v>
      </c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5.95">
      <c r="A900" s="70">
        <f t="shared" si="168"/>
        <v>889</v>
      </c>
      <c r="B900" s="71">
        <f t="shared" ca="1" si="169"/>
        <v>50.556342000339413</v>
      </c>
      <c r="C900" s="1">
        <f t="shared" si="170"/>
        <v>9500000</v>
      </c>
      <c r="D900" s="1">
        <f t="shared" si="171"/>
        <v>0.45</v>
      </c>
      <c r="E900" s="1">
        <f t="shared" ca="1" si="172"/>
        <v>480.28524900322441</v>
      </c>
      <c r="F900" s="71">
        <f t="shared" ca="1" si="173"/>
        <v>216.12836205145098</v>
      </c>
      <c r="G900" s="1">
        <f t="shared" ca="1" si="174"/>
        <v>264.15688695177346</v>
      </c>
      <c r="H900" s="1">
        <f t="shared" ca="1" si="175"/>
        <v>79.24706608553204</v>
      </c>
      <c r="I900" s="1">
        <f t="shared" ca="1" si="176"/>
        <v>184.90982086624143</v>
      </c>
      <c r="J900" s="1">
        <f t="shared" ca="1" si="166"/>
        <v>129.436874606369</v>
      </c>
      <c r="K900" s="71">
        <f t="shared" ca="1" si="177"/>
        <v>-55.47294625987243</v>
      </c>
      <c r="L900" s="72">
        <f t="shared" ca="1" si="167"/>
        <v>-184.90982086624143</v>
      </c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5.95">
      <c r="A901" s="70">
        <f t="shared" si="168"/>
        <v>890</v>
      </c>
      <c r="B901" s="71">
        <f t="shared" ca="1" si="169"/>
        <v>44.970573524652053</v>
      </c>
      <c r="C901" s="1">
        <f t="shared" si="170"/>
        <v>9500000</v>
      </c>
      <c r="D901" s="1">
        <f t="shared" si="171"/>
        <v>0.45</v>
      </c>
      <c r="E901" s="1">
        <f t="shared" ca="1" si="172"/>
        <v>427.22044848419449</v>
      </c>
      <c r="F901" s="71">
        <f t="shared" ca="1" si="173"/>
        <v>192.24920181788752</v>
      </c>
      <c r="G901" s="1">
        <f t="shared" ca="1" si="174"/>
        <v>234.97124666630697</v>
      </c>
      <c r="H901" s="1">
        <f t="shared" ca="1" si="175"/>
        <v>70.49137399989209</v>
      </c>
      <c r="I901" s="1">
        <f t="shared" ca="1" si="176"/>
        <v>164.47987266641488</v>
      </c>
      <c r="J901" s="1">
        <f t="shared" ca="1" si="166"/>
        <v>115.13591086649041</v>
      </c>
      <c r="K901" s="71">
        <f t="shared" ca="1" si="177"/>
        <v>-49.343961799924465</v>
      </c>
      <c r="L901" s="72">
        <f t="shared" ca="1" si="167"/>
        <v>-164.47987266641488</v>
      </c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5.95">
      <c r="A902" s="70">
        <f t="shared" si="168"/>
        <v>891</v>
      </c>
      <c r="B902" s="71">
        <f t="shared" ca="1" si="169"/>
        <v>35.362779399884928</v>
      </c>
      <c r="C902" s="1">
        <f t="shared" si="170"/>
        <v>9500000</v>
      </c>
      <c r="D902" s="1">
        <f t="shared" si="171"/>
        <v>0.45</v>
      </c>
      <c r="E902" s="1">
        <f t="shared" ca="1" si="172"/>
        <v>335.94640429890683</v>
      </c>
      <c r="F902" s="71">
        <f t="shared" ca="1" si="173"/>
        <v>151.17588193450808</v>
      </c>
      <c r="G902" s="1">
        <f t="shared" ca="1" si="174"/>
        <v>184.77052236439874</v>
      </c>
      <c r="H902" s="1">
        <f t="shared" ca="1" si="175"/>
        <v>55.431156709319623</v>
      </c>
      <c r="I902" s="1">
        <f t="shared" ca="1" si="176"/>
        <v>129.33936565507912</v>
      </c>
      <c r="J902" s="1">
        <f t="shared" ca="1" si="166"/>
        <v>90.537555958555373</v>
      </c>
      <c r="K902" s="71">
        <f t="shared" ca="1" si="177"/>
        <v>-38.801809696523733</v>
      </c>
      <c r="L902" s="72">
        <f t="shared" ca="1" si="167"/>
        <v>-129.33936565507912</v>
      </c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5.95">
      <c r="A903" s="70">
        <f t="shared" si="168"/>
        <v>892</v>
      </c>
      <c r="B903" s="71">
        <f t="shared" ca="1" si="169"/>
        <v>43.350216161775009</v>
      </c>
      <c r="C903" s="1">
        <f t="shared" si="170"/>
        <v>9500000</v>
      </c>
      <c r="D903" s="1">
        <f t="shared" si="171"/>
        <v>0.45</v>
      </c>
      <c r="E903" s="1">
        <f t="shared" ca="1" si="172"/>
        <v>411.82705353686259</v>
      </c>
      <c r="F903" s="71">
        <f t="shared" ca="1" si="173"/>
        <v>185.32217409158818</v>
      </c>
      <c r="G903" s="1">
        <f t="shared" ca="1" si="174"/>
        <v>226.50487944527441</v>
      </c>
      <c r="H903" s="1">
        <f t="shared" ca="1" si="175"/>
        <v>67.951463833582324</v>
      </c>
      <c r="I903" s="1">
        <f t="shared" ca="1" si="176"/>
        <v>158.55341561169209</v>
      </c>
      <c r="J903" s="1">
        <f t="shared" ca="1" si="166"/>
        <v>110.98739092818445</v>
      </c>
      <c r="K903" s="71">
        <f t="shared" ca="1" si="177"/>
        <v>-47.566024683507628</v>
      </c>
      <c r="L903" s="72">
        <f t="shared" ca="1" si="167"/>
        <v>-158.55341561169209</v>
      </c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5.95">
      <c r="A904" s="70">
        <f t="shared" si="168"/>
        <v>893</v>
      </c>
      <c r="B904" s="71">
        <f t="shared" ca="1" si="169"/>
        <v>40.622376981787724</v>
      </c>
      <c r="C904" s="1">
        <f t="shared" si="170"/>
        <v>9500000</v>
      </c>
      <c r="D904" s="1">
        <f t="shared" si="171"/>
        <v>0.45</v>
      </c>
      <c r="E904" s="1">
        <f t="shared" ca="1" si="172"/>
        <v>385.9125813269834</v>
      </c>
      <c r="F904" s="71">
        <f t="shared" ca="1" si="173"/>
        <v>173.66066159714254</v>
      </c>
      <c r="G904" s="1">
        <f t="shared" ca="1" si="174"/>
        <v>212.25191972984086</v>
      </c>
      <c r="H904" s="1">
        <f t="shared" ca="1" si="175"/>
        <v>63.675575918952255</v>
      </c>
      <c r="I904" s="1">
        <f t="shared" ca="1" si="176"/>
        <v>148.5763438108886</v>
      </c>
      <c r="J904" s="1">
        <f t="shared" ca="1" si="166"/>
        <v>104.00344066762202</v>
      </c>
      <c r="K904" s="71">
        <f t="shared" ca="1" si="177"/>
        <v>-44.572903143266579</v>
      </c>
      <c r="L904" s="72">
        <f t="shared" ca="1" si="167"/>
        <v>-148.5763438108886</v>
      </c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5.95">
      <c r="A905" s="70">
        <f t="shared" si="168"/>
        <v>894</v>
      </c>
      <c r="B905" s="71">
        <f t="shared" ca="1" si="169"/>
        <v>46.840479137642788</v>
      </c>
      <c r="C905" s="1">
        <f t="shared" si="170"/>
        <v>9500000</v>
      </c>
      <c r="D905" s="1">
        <f t="shared" si="171"/>
        <v>0.45</v>
      </c>
      <c r="E905" s="1">
        <f t="shared" ca="1" si="172"/>
        <v>444.98455180760646</v>
      </c>
      <c r="F905" s="71">
        <f t="shared" ca="1" si="173"/>
        <v>200.24304831342292</v>
      </c>
      <c r="G905" s="1">
        <f t="shared" ca="1" si="174"/>
        <v>244.74150349418355</v>
      </c>
      <c r="H905" s="1">
        <f t="shared" ca="1" si="175"/>
        <v>73.422451048255056</v>
      </c>
      <c r="I905" s="1">
        <f t="shared" ca="1" si="176"/>
        <v>171.31905244592849</v>
      </c>
      <c r="J905" s="1">
        <f t="shared" ca="1" si="166"/>
        <v>119.92333671214993</v>
      </c>
      <c r="K905" s="71">
        <f t="shared" ca="1" si="177"/>
        <v>-51.395715733778545</v>
      </c>
      <c r="L905" s="72">
        <f t="shared" ca="1" si="167"/>
        <v>-171.31905244592849</v>
      </c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5.95">
      <c r="A906" s="70">
        <f t="shared" si="168"/>
        <v>895</v>
      </c>
      <c r="B906" s="71">
        <f t="shared" ca="1" si="169"/>
        <v>39.357574037477853</v>
      </c>
      <c r="C906" s="1">
        <f t="shared" si="170"/>
        <v>9500000</v>
      </c>
      <c r="D906" s="1">
        <f t="shared" si="171"/>
        <v>0.45</v>
      </c>
      <c r="E906" s="1">
        <f t="shared" ca="1" si="172"/>
        <v>373.8969533560396</v>
      </c>
      <c r="F906" s="71">
        <f t="shared" ca="1" si="173"/>
        <v>168.25362901021782</v>
      </c>
      <c r="G906" s="1">
        <f t="shared" ca="1" si="174"/>
        <v>205.64332434582178</v>
      </c>
      <c r="H906" s="1">
        <f t="shared" ca="1" si="175"/>
        <v>61.69299730374653</v>
      </c>
      <c r="I906" s="1">
        <f t="shared" ca="1" si="176"/>
        <v>143.95032704207526</v>
      </c>
      <c r="J906" s="1">
        <f t="shared" ca="1" si="166"/>
        <v>100.76522892945268</v>
      </c>
      <c r="K906" s="71">
        <f t="shared" ca="1" si="177"/>
        <v>-43.185098112622576</v>
      </c>
      <c r="L906" s="72">
        <f t="shared" ca="1" si="167"/>
        <v>-143.95032704207526</v>
      </c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5.95">
      <c r="A907" s="70">
        <f t="shared" si="168"/>
        <v>896</v>
      </c>
      <c r="B907" s="71">
        <f t="shared" ca="1" si="169"/>
        <v>44.94681031778854</v>
      </c>
      <c r="C907" s="1">
        <f t="shared" si="170"/>
        <v>9500000</v>
      </c>
      <c r="D907" s="1">
        <f t="shared" si="171"/>
        <v>0.45</v>
      </c>
      <c r="E907" s="1">
        <f t="shared" ca="1" si="172"/>
        <v>426.99469801899113</v>
      </c>
      <c r="F907" s="71">
        <f t="shared" ca="1" si="173"/>
        <v>192.14761410854601</v>
      </c>
      <c r="G907" s="1">
        <f t="shared" ca="1" si="174"/>
        <v>234.84708391044512</v>
      </c>
      <c r="H907" s="1">
        <f t="shared" ca="1" si="175"/>
        <v>70.454125173133534</v>
      </c>
      <c r="I907" s="1">
        <f t="shared" ca="1" si="176"/>
        <v>164.39295873731157</v>
      </c>
      <c r="J907" s="1">
        <f t="shared" ca="1" si="166"/>
        <v>115.0750711161181</v>
      </c>
      <c r="K907" s="71">
        <f t="shared" ca="1" si="177"/>
        <v>-49.317887621193471</v>
      </c>
      <c r="L907" s="72">
        <f t="shared" ca="1" si="167"/>
        <v>-164.39295873731157</v>
      </c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5.95">
      <c r="A908" s="70">
        <f t="shared" si="168"/>
        <v>897</v>
      </c>
      <c r="B908" s="71">
        <f t="shared" ca="1" si="169"/>
        <v>46.700626854605169</v>
      </c>
      <c r="C908" s="1">
        <f t="shared" si="170"/>
        <v>9500000</v>
      </c>
      <c r="D908" s="1">
        <f t="shared" si="171"/>
        <v>0.45</v>
      </c>
      <c r="E908" s="1">
        <f t="shared" ca="1" si="172"/>
        <v>443.65595511874909</v>
      </c>
      <c r="F908" s="71">
        <f t="shared" ca="1" si="173"/>
        <v>199.64517980343709</v>
      </c>
      <c r="G908" s="1">
        <f t="shared" ca="1" si="174"/>
        <v>244.010775315312</v>
      </c>
      <c r="H908" s="1">
        <f t="shared" ca="1" si="175"/>
        <v>73.203232594593601</v>
      </c>
      <c r="I908" s="1">
        <f t="shared" ca="1" si="176"/>
        <v>170.8075427207184</v>
      </c>
      <c r="J908" s="1">
        <f t="shared" ref="J908:J971" ca="1" si="178" xml:space="preserve"> I908*(1-$B$6)</f>
        <v>119.56527990450287</v>
      </c>
      <c r="K908" s="71">
        <f t="shared" ca="1" si="177"/>
        <v>-51.242262816215522</v>
      </c>
      <c r="L908" s="72">
        <f t="shared" ref="L908:L971" ca="1" si="179">-I908</f>
        <v>-170.8075427207184</v>
      </c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5.95">
      <c r="A909" s="70">
        <f t="shared" si="168"/>
        <v>898</v>
      </c>
      <c r="B909" s="71">
        <f t="shared" ca="1" si="169"/>
        <v>34.138408221142228</v>
      </c>
      <c r="C909" s="1">
        <f t="shared" si="170"/>
        <v>9500000</v>
      </c>
      <c r="D909" s="1">
        <f t="shared" si="171"/>
        <v>0.45</v>
      </c>
      <c r="E909" s="1">
        <f t="shared" ca="1" si="172"/>
        <v>324.31487810085116</v>
      </c>
      <c r="F909" s="71">
        <f t="shared" ca="1" si="173"/>
        <v>145.94169514538302</v>
      </c>
      <c r="G909" s="1">
        <f t="shared" ca="1" si="174"/>
        <v>178.37318295546814</v>
      </c>
      <c r="H909" s="1">
        <f t="shared" ca="1" si="175"/>
        <v>53.511954886640439</v>
      </c>
      <c r="I909" s="1">
        <f t="shared" ca="1" si="176"/>
        <v>124.8612280688277</v>
      </c>
      <c r="J909" s="1">
        <f t="shared" ca="1" si="178"/>
        <v>87.402859648179387</v>
      </c>
      <c r="K909" s="71">
        <f t="shared" ca="1" si="177"/>
        <v>-37.458368420648306</v>
      </c>
      <c r="L909" s="72">
        <f t="shared" ca="1" si="179"/>
        <v>-124.8612280688277</v>
      </c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5.95">
      <c r="A910" s="70">
        <f t="shared" si="168"/>
        <v>899</v>
      </c>
      <c r="B910" s="71">
        <f t="shared" ca="1" si="169"/>
        <v>34.247003182667825</v>
      </c>
      <c r="C910" s="1">
        <f t="shared" si="170"/>
        <v>9500000</v>
      </c>
      <c r="D910" s="1">
        <f t="shared" si="171"/>
        <v>0.45</v>
      </c>
      <c r="E910" s="1">
        <f t="shared" ca="1" si="172"/>
        <v>325.34653023534435</v>
      </c>
      <c r="F910" s="71">
        <f t="shared" ca="1" si="173"/>
        <v>146.40593860590496</v>
      </c>
      <c r="G910" s="1">
        <f t="shared" ca="1" si="174"/>
        <v>178.94059162943938</v>
      </c>
      <c r="H910" s="1">
        <f t="shared" ca="1" si="175"/>
        <v>53.682177488831812</v>
      </c>
      <c r="I910" s="1">
        <f t="shared" ca="1" si="176"/>
        <v>125.25841414060757</v>
      </c>
      <c r="J910" s="1">
        <f t="shared" ca="1" si="178"/>
        <v>87.680889898425292</v>
      </c>
      <c r="K910" s="71">
        <f t="shared" ca="1" si="177"/>
        <v>-37.577524242182271</v>
      </c>
      <c r="L910" s="72">
        <f t="shared" ca="1" si="179"/>
        <v>-125.25841414060757</v>
      </c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5.95">
      <c r="A911" s="70">
        <f t="shared" si="168"/>
        <v>900</v>
      </c>
      <c r="B911" s="71">
        <f t="shared" ca="1" si="169"/>
        <v>29.831352089523541</v>
      </c>
      <c r="C911" s="1">
        <f t="shared" si="170"/>
        <v>9500000</v>
      </c>
      <c r="D911" s="1">
        <f t="shared" si="171"/>
        <v>0.45</v>
      </c>
      <c r="E911" s="1">
        <f t="shared" ca="1" si="172"/>
        <v>283.39784485047363</v>
      </c>
      <c r="F911" s="71">
        <f t="shared" ca="1" si="173"/>
        <v>127.52903018271314</v>
      </c>
      <c r="G911" s="1">
        <f t="shared" ca="1" si="174"/>
        <v>155.86881466776049</v>
      </c>
      <c r="H911" s="1">
        <f t="shared" ca="1" si="175"/>
        <v>46.760644400328147</v>
      </c>
      <c r="I911" s="1">
        <f t="shared" ca="1" si="176"/>
        <v>109.10817026743234</v>
      </c>
      <c r="J911" s="1">
        <f t="shared" ca="1" si="178"/>
        <v>76.375719187202634</v>
      </c>
      <c r="K911" s="71">
        <f t="shared" ca="1" si="177"/>
        <v>-32.732451080229701</v>
      </c>
      <c r="L911" s="72">
        <f t="shared" ca="1" si="179"/>
        <v>-109.10817026743234</v>
      </c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5.95">
      <c r="A912" s="70">
        <f t="shared" si="168"/>
        <v>901</v>
      </c>
      <c r="B912" s="71">
        <f t="shared" ca="1" si="169"/>
        <v>35.776860868048409</v>
      </c>
      <c r="C912" s="1">
        <f t="shared" si="170"/>
        <v>9500000</v>
      </c>
      <c r="D912" s="1">
        <f t="shared" si="171"/>
        <v>0.45</v>
      </c>
      <c r="E912" s="1">
        <f t="shared" ca="1" si="172"/>
        <v>339.88017824645988</v>
      </c>
      <c r="F912" s="71">
        <f t="shared" ca="1" si="173"/>
        <v>152.94608021090696</v>
      </c>
      <c r="G912" s="1">
        <f t="shared" ca="1" si="174"/>
        <v>186.93409803555292</v>
      </c>
      <c r="H912" s="1">
        <f t="shared" ca="1" si="175"/>
        <v>56.080229410665872</v>
      </c>
      <c r="I912" s="1">
        <f t="shared" ca="1" si="176"/>
        <v>130.85386862488704</v>
      </c>
      <c r="J912" s="1">
        <f t="shared" ca="1" si="178"/>
        <v>91.597708037420929</v>
      </c>
      <c r="K912" s="71">
        <f t="shared" ca="1" si="177"/>
        <v>-39.256160587466113</v>
      </c>
      <c r="L912" s="72">
        <f t="shared" ca="1" si="179"/>
        <v>-130.85386862488704</v>
      </c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5.95">
      <c r="A913" s="70">
        <f t="shared" si="168"/>
        <v>902</v>
      </c>
      <c r="B913" s="71">
        <f t="shared" ca="1" si="169"/>
        <v>33.962543330983287</v>
      </c>
      <c r="C913" s="1">
        <f t="shared" si="170"/>
        <v>9500000</v>
      </c>
      <c r="D913" s="1">
        <f t="shared" si="171"/>
        <v>0.45</v>
      </c>
      <c r="E913" s="1">
        <f t="shared" ca="1" si="172"/>
        <v>322.64416164434124</v>
      </c>
      <c r="F913" s="71">
        <f t="shared" ca="1" si="173"/>
        <v>145.18987273995356</v>
      </c>
      <c r="G913" s="1">
        <f t="shared" ca="1" si="174"/>
        <v>177.45428890438768</v>
      </c>
      <c r="H913" s="1">
        <f t="shared" ca="1" si="175"/>
        <v>53.2362866713163</v>
      </c>
      <c r="I913" s="1">
        <f t="shared" ca="1" si="176"/>
        <v>124.21800223307139</v>
      </c>
      <c r="J913" s="1">
        <f t="shared" ca="1" si="178"/>
        <v>86.952601563149969</v>
      </c>
      <c r="K913" s="71">
        <f t="shared" ca="1" si="177"/>
        <v>-37.265400669921412</v>
      </c>
      <c r="L913" s="72">
        <f t="shared" ca="1" si="179"/>
        <v>-124.21800223307139</v>
      </c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5.95">
      <c r="A914" s="70">
        <f t="shared" si="168"/>
        <v>903</v>
      </c>
      <c r="B914" s="71">
        <f t="shared" ca="1" si="169"/>
        <v>47.245100965616373</v>
      </c>
      <c r="C914" s="1">
        <f t="shared" si="170"/>
        <v>9500000</v>
      </c>
      <c r="D914" s="1">
        <f t="shared" si="171"/>
        <v>0.45</v>
      </c>
      <c r="E914" s="1">
        <f t="shared" ca="1" si="172"/>
        <v>448.8284591733555</v>
      </c>
      <c r="F914" s="71">
        <f t="shared" ca="1" si="173"/>
        <v>201.97280662800998</v>
      </c>
      <c r="G914" s="1">
        <f t="shared" ca="1" si="174"/>
        <v>246.85565254534552</v>
      </c>
      <c r="H914" s="1">
        <f t="shared" ca="1" si="175"/>
        <v>74.056695763603656</v>
      </c>
      <c r="I914" s="1">
        <f t="shared" ca="1" si="176"/>
        <v>172.79895678174188</v>
      </c>
      <c r="J914" s="1">
        <f t="shared" ca="1" si="178"/>
        <v>120.95926974721931</v>
      </c>
      <c r="K914" s="71">
        <f t="shared" ca="1" si="177"/>
        <v>-51.839687034522562</v>
      </c>
      <c r="L914" s="72">
        <f t="shared" ca="1" si="179"/>
        <v>-172.79895678174188</v>
      </c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5.95">
      <c r="A915" s="70">
        <f t="shared" si="168"/>
        <v>904</v>
      </c>
      <c r="B915" s="71">
        <f t="shared" ca="1" si="169"/>
        <v>45.147143004101359</v>
      </c>
      <c r="C915" s="1">
        <f t="shared" si="170"/>
        <v>9500000</v>
      </c>
      <c r="D915" s="1">
        <f t="shared" si="171"/>
        <v>0.45</v>
      </c>
      <c r="E915" s="1">
        <f t="shared" ca="1" si="172"/>
        <v>428.89785853896291</v>
      </c>
      <c r="F915" s="71">
        <f t="shared" ca="1" si="173"/>
        <v>193.00403634253331</v>
      </c>
      <c r="G915" s="1">
        <f t="shared" ca="1" si="174"/>
        <v>235.8938221964296</v>
      </c>
      <c r="H915" s="1">
        <f t="shared" ca="1" si="175"/>
        <v>70.76814665892887</v>
      </c>
      <c r="I915" s="1">
        <f t="shared" ca="1" si="176"/>
        <v>165.12567553750074</v>
      </c>
      <c r="J915" s="1">
        <f t="shared" ca="1" si="178"/>
        <v>115.5879728762505</v>
      </c>
      <c r="K915" s="71">
        <f t="shared" ca="1" si="177"/>
        <v>-49.537702661250222</v>
      </c>
      <c r="L915" s="72">
        <f t="shared" ca="1" si="179"/>
        <v>-165.12567553750074</v>
      </c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5.95">
      <c r="A916" s="70">
        <f t="shared" si="168"/>
        <v>905</v>
      </c>
      <c r="B916" s="71">
        <f t="shared" ca="1" si="169"/>
        <v>34.733949184570626</v>
      </c>
      <c r="C916" s="1">
        <f t="shared" si="170"/>
        <v>9500000</v>
      </c>
      <c r="D916" s="1">
        <f t="shared" si="171"/>
        <v>0.45</v>
      </c>
      <c r="E916" s="1">
        <f t="shared" ca="1" si="172"/>
        <v>329.97251725342096</v>
      </c>
      <c r="F916" s="71">
        <f t="shared" ca="1" si="173"/>
        <v>148.48763276403943</v>
      </c>
      <c r="G916" s="1">
        <f t="shared" ca="1" si="174"/>
        <v>181.48488448938153</v>
      </c>
      <c r="H916" s="1">
        <f t="shared" ca="1" si="175"/>
        <v>54.445465346814458</v>
      </c>
      <c r="I916" s="1">
        <f t="shared" ca="1" si="176"/>
        <v>127.03941914256707</v>
      </c>
      <c r="J916" s="1">
        <f t="shared" ca="1" si="178"/>
        <v>88.927593399796947</v>
      </c>
      <c r="K916" s="71">
        <f t="shared" ca="1" si="177"/>
        <v>-38.111825742770122</v>
      </c>
      <c r="L916" s="72">
        <f t="shared" ca="1" si="179"/>
        <v>-127.03941914256707</v>
      </c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5.95">
      <c r="A917" s="70">
        <f t="shared" si="168"/>
        <v>906</v>
      </c>
      <c r="B917" s="71">
        <f t="shared" ca="1" si="169"/>
        <v>42.798225259688891</v>
      </c>
      <c r="C917" s="1">
        <f t="shared" si="170"/>
        <v>9500000</v>
      </c>
      <c r="D917" s="1">
        <f t="shared" si="171"/>
        <v>0.45</v>
      </c>
      <c r="E917" s="1">
        <f t="shared" ca="1" si="172"/>
        <v>406.58313996704447</v>
      </c>
      <c r="F917" s="71">
        <f t="shared" ca="1" si="173"/>
        <v>182.96241298517</v>
      </c>
      <c r="G917" s="1">
        <f t="shared" ca="1" si="174"/>
        <v>223.62072698187447</v>
      </c>
      <c r="H917" s="1">
        <f t="shared" ca="1" si="175"/>
        <v>67.086218094562341</v>
      </c>
      <c r="I917" s="1">
        <f t="shared" ca="1" si="176"/>
        <v>156.53450888731214</v>
      </c>
      <c r="J917" s="1">
        <f t="shared" ca="1" si="178"/>
        <v>109.5741562211185</v>
      </c>
      <c r="K917" s="71">
        <f t="shared" ca="1" si="177"/>
        <v>-46.960352666193643</v>
      </c>
      <c r="L917" s="72">
        <f t="shared" ca="1" si="179"/>
        <v>-156.53450888731214</v>
      </c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5.95">
      <c r="A918" s="70">
        <f t="shared" ref="A918:A981" si="180">ROW()-11</f>
        <v>907</v>
      </c>
      <c r="B918" s="71">
        <f t="shared" ref="B918:B981" ca="1" si="181">_xlfn.NORM.INV(RAND(),$B$1,$B$2)</f>
        <v>48.507907861377753</v>
      </c>
      <c r="C918" s="1">
        <f t="shared" ref="C918:C981" si="182">$B$3</f>
        <v>9500000</v>
      </c>
      <c r="D918" s="1">
        <f t="shared" ref="D918:D981" si="183">$B$4</f>
        <v>0.45</v>
      </c>
      <c r="E918" s="1">
        <f t="shared" ref="E918:E981" ca="1" si="184">(B918*C918)/$B$8</f>
        <v>460.82512468308869</v>
      </c>
      <c r="F918" s="71">
        <f t="shared" ref="F918:F981" ca="1" si="185">E918*D918</f>
        <v>207.37130610738993</v>
      </c>
      <c r="G918" s="1">
        <f t="shared" ref="G918:G981" ca="1" si="186">E918-F918</f>
        <v>253.45381857569876</v>
      </c>
      <c r="H918" s="1">
        <f t="shared" ref="H918:H981" ca="1" si="187">G918*$B$5</f>
        <v>76.036145572709628</v>
      </c>
      <c r="I918" s="1">
        <f t="shared" ref="I918:I981" ca="1" si="188">G918-H918</f>
        <v>177.41767300298915</v>
      </c>
      <c r="J918" s="1">
        <f t="shared" ca="1" si="178"/>
        <v>124.19237110209239</v>
      </c>
      <c r="K918" s="71">
        <f t="shared" ref="K918:K981" ca="1" si="189">-I918*$B$6</f>
        <v>-53.225301900896746</v>
      </c>
      <c r="L918" s="72">
        <f t="shared" ca="1" si="179"/>
        <v>-177.41767300298915</v>
      </c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5.95">
      <c r="A919" s="70">
        <f t="shared" si="180"/>
        <v>908</v>
      </c>
      <c r="B919" s="71">
        <f t="shared" ca="1" si="181"/>
        <v>42.971891296774629</v>
      </c>
      <c r="C919" s="1">
        <f t="shared" si="182"/>
        <v>9500000</v>
      </c>
      <c r="D919" s="1">
        <f t="shared" si="183"/>
        <v>0.45</v>
      </c>
      <c r="E919" s="1">
        <f t="shared" ca="1" si="184"/>
        <v>408.23296731935898</v>
      </c>
      <c r="F919" s="71">
        <f t="shared" ca="1" si="185"/>
        <v>183.70483529371154</v>
      </c>
      <c r="G919" s="1">
        <f t="shared" ca="1" si="186"/>
        <v>224.52813202564744</v>
      </c>
      <c r="H919" s="1">
        <f t="shared" ca="1" si="187"/>
        <v>67.358439607694223</v>
      </c>
      <c r="I919" s="1">
        <f t="shared" ca="1" si="188"/>
        <v>157.16969241795323</v>
      </c>
      <c r="J919" s="1">
        <f t="shared" ca="1" si="178"/>
        <v>110.01878469256725</v>
      </c>
      <c r="K919" s="71">
        <f t="shared" ca="1" si="189"/>
        <v>-47.15090772538597</v>
      </c>
      <c r="L919" s="72">
        <f t="shared" ca="1" si="179"/>
        <v>-157.16969241795323</v>
      </c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5.95">
      <c r="A920" s="70">
        <f t="shared" si="180"/>
        <v>909</v>
      </c>
      <c r="B920" s="71">
        <f t="shared" ca="1" si="181"/>
        <v>39.121057285260989</v>
      </c>
      <c r="C920" s="1">
        <f t="shared" si="182"/>
        <v>9500000</v>
      </c>
      <c r="D920" s="1">
        <f t="shared" si="183"/>
        <v>0.45</v>
      </c>
      <c r="E920" s="1">
        <f t="shared" ca="1" si="184"/>
        <v>371.6500442099794</v>
      </c>
      <c r="F920" s="71">
        <f t="shared" ca="1" si="185"/>
        <v>167.24251989449073</v>
      </c>
      <c r="G920" s="1">
        <f t="shared" ca="1" si="186"/>
        <v>204.40752431548867</v>
      </c>
      <c r="H920" s="1">
        <f t="shared" ca="1" si="187"/>
        <v>61.322257294646597</v>
      </c>
      <c r="I920" s="1">
        <f t="shared" ca="1" si="188"/>
        <v>143.08526702084208</v>
      </c>
      <c r="J920" s="1">
        <f t="shared" ca="1" si="178"/>
        <v>100.15968691458946</v>
      </c>
      <c r="K920" s="71">
        <f t="shared" ca="1" si="189"/>
        <v>-42.925580106252625</v>
      </c>
      <c r="L920" s="72">
        <f t="shared" ca="1" si="179"/>
        <v>-143.08526702084208</v>
      </c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5.95">
      <c r="A921" s="70">
        <f t="shared" si="180"/>
        <v>910</v>
      </c>
      <c r="B921" s="71">
        <f t="shared" ca="1" si="181"/>
        <v>40.360173414329871</v>
      </c>
      <c r="C921" s="1">
        <f t="shared" si="182"/>
        <v>9500000</v>
      </c>
      <c r="D921" s="1">
        <f t="shared" si="183"/>
        <v>0.45</v>
      </c>
      <c r="E921" s="1">
        <f t="shared" ca="1" si="184"/>
        <v>383.42164743613381</v>
      </c>
      <c r="F921" s="71">
        <f t="shared" ca="1" si="185"/>
        <v>172.53974134626023</v>
      </c>
      <c r="G921" s="1">
        <f t="shared" ca="1" si="186"/>
        <v>210.88190608987358</v>
      </c>
      <c r="H921" s="1">
        <f t="shared" ca="1" si="187"/>
        <v>63.264571826962069</v>
      </c>
      <c r="I921" s="1">
        <f t="shared" ca="1" si="188"/>
        <v>147.61733426291153</v>
      </c>
      <c r="J921" s="1">
        <f t="shared" ca="1" si="178"/>
        <v>103.33213398403807</v>
      </c>
      <c r="K921" s="71">
        <f t="shared" ca="1" si="189"/>
        <v>-44.285200278873454</v>
      </c>
      <c r="L921" s="72">
        <f t="shared" ca="1" si="179"/>
        <v>-147.61733426291153</v>
      </c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5.95">
      <c r="A922" s="70">
        <f t="shared" si="180"/>
        <v>911</v>
      </c>
      <c r="B922" s="71">
        <f t="shared" ca="1" si="181"/>
        <v>41.514489984280779</v>
      </c>
      <c r="C922" s="1">
        <f t="shared" si="182"/>
        <v>9500000</v>
      </c>
      <c r="D922" s="1">
        <f t="shared" si="183"/>
        <v>0.45</v>
      </c>
      <c r="E922" s="1">
        <f t="shared" ca="1" si="184"/>
        <v>394.38765485066745</v>
      </c>
      <c r="F922" s="71">
        <f t="shared" ca="1" si="185"/>
        <v>177.47444468280037</v>
      </c>
      <c r="G922" s="1">
        <f t="shared" ca="1" si="186"/>
        <v>216.91321016786708</v>
      </c>
      <c r="H922" s="1">
        <f t="shared" ca="1" si="187"/>
        <v>65.073963050360121</v>
      </c>
      <c r="I922" s="1">
        <f t="shared" ca="1" si="188"/>
        <v>151.83924711750694</v>
      </c>
      <c r="J922" s="1">
        <f t="shared" ca="1" si="178"/>
        <v>106.28747298225485</v>
      </c>
      <c r="K922" s="71">
        <f t="shared" ca="1" si="189"/>
        <v>-45.551774135252082</v>
      </c>
      <c r="L922" s="72">
        <f t="shared" ca="1" si="179"/>
        <v>-151.83924711750694</v>
      </c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5.95">
      <c r="A923" s="70">
        <f t="shared" si="180"/>
        <v>912</v>
      </c>
      <c r="B923" s="71">
        <f t="shared" ca="1" si="181"/>
        <v>42.782997916800504</v>
      </c>
      <c r="C923" s="1">
        <f t="shared" si="182"/>
        <v>9500000</v>
      </c>
      <c r="D923" s="1">
        <f t="shared" si="183"/>
        <v>0.45</v>
      </c>
      <c r="E923" s="1">
        <f t="shared" ca="1" si="184"/>
        <v>406.43848020960479</v>
      </c>
      <c r="F923" s="71">
        <f t="shared" ca="1" si="185"/>
        <v>182.89731609432215</v>
      </c>
      <c r="G923" s="1">
        <f t="shared" ca="1" si="186"/>
        <v>223.54116411528264</v>
      </c>
      <c r="H923" s="1">
        <f t="shared" ca="1" si="187"/>
        <v>67.062349234584786</v>
      </c>
      <c r="I923" s="1">
        <f t="shared" ca="1" si="188"/>
        <v>156.47881488069785</v>
      </c>
      <c r="J923" s="1">
        <f t="shared" ca="1" si="178"/>
        <v>109.5351704164885</v>
      </c>
      <c r="K923" s="71">
        <f t="shared" ca="1" si="189"/>
        <v>-46.943644464209356</v>
      </c>
      <c r="L923" s="72">
        <f t="shared" ca="1" si="179"/>
        <v>-156.47881488069785</v>
      </c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5.95">
      <c r="A924" s="70">
        <f t="shared" si="180"/>
        <v>913</v>
      </c>
      <c r="B924" s="71">
        <f t="shared" ca="1" si="181"/>
        <v>37.867477524874971</v>
      </c>
      <c r="C924" s="1">
        <f t="shared" si="182"/>
        <v>9500000</v>
      </c>
      <c r="D924" s="1">
        <f t="shared" si="183"/>
        <v>0.45</v>
      </c>
      <c r="E924" s="1">
        <f t="shared" ca="1" si="184"/>
        <v>359.74103648631223</v>
      </c>
      <c r="F924" s="71">
        <f t="shared" ca="1" si="185"/>
        <v>161.8834664188405</v>
      </c>
      <c r="G924" s="1">
        <f t="shared" ca="1" si="186"/>
        <v>197.85757006747173</v>
      </c>
      <c r="H924" s="1">
        <f t="shared" ca="1" si="187"/>
        <v>59.357271020241512</v>
      </c>
      <c r="I924" s="1">
        <f t="shared" ca="1" si="188"/>
        <v>138.50029904723021</v>
      </c>
      <c r="J924" s="1">
        <f t="shared" ca="1" si="178"/>
        <v>96.950209333061139</v>
      </c>
      <c r="K924" s="71">
        <f t="shared" ca="1" si="189"/>
        <v>-41.550089714169061</v>
      </c>
      <c r="L924" s="72">
        <f t="shared" ca="1" si="179"/>
        <v>-138.50029904723021</v>
      </c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5.95">
      <c r="A925" s="70">
        <f t="shared" si="180"/>
        <v>914</v>
      </c>
      <c r="B925" s="71">
        <f t="shared" ca="1" si="181"/>
        <v>29.018067855845601</v>
      </c>
      <c r="C925" s="1">
        <f t="shared" si="182"/>
        <v>9500000</v>
      </c>
      <c r="D925" s="1">
        <f t="shared" si="183"/>
        <v>0.45</v>
      </c>
      <c r="E925" s="1">
        <f t="shared" ca="1" si="184"/>
        <v>275.67164463053319</v>
      </c>
      <c r="F925" s="71">
        <f t="shared" ca="1" si="185"/>
        <v>124.05224008373995</v>
      </c>
      <c r="G925" s="1">
        <f t="shared" ca="1" si="186"/>
        <v>151.61940454679325</v>
      </c>
      <c r="H925" s="1">
        <f t="shared" ca="1" si="187"/>
        <v>45.485821364037974</v>
      </c>
      <c r="I925" s="1">
        <f t="shared" ca="1" si="188"/>
        <v>106.13358318275527</v>
      </c>
      <c r="J925" s="1">
        <f t="shared" ca="1" si="178"/>
        <v>74.293508227928683</v>
      </c>
      <c r="K925" s="71">
        <f t="shared" ca="1" si="189"/>
        <v>-31.84007495482658</v>
      </c>
      <c r="L925" s="72">
        <f t="shared" ca="1" si="179"/>
        <v>-106.13358318275527</v>
      </c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5.95">
      <c r="A926" s="70">
        <f t="shared" si="180"/>
        <v>915</v>
      </c>
      <c r="B926" s="71">
        <f t="shared" ca="1" si="181"/>
        <v>35.666610498530559</v>
      </c>
      <c r="C926" s="1">
        <f t="shared" si="182"/>
        <v>9500000</v>
      </c>
      <c r="D926" s="1">
        <f t="shared" si="183"/>
        <v>0.45</v>
      </c>
      <c r="E926" s="1">
        <f t="shared" ca="1" si="184"/>
        <v>338.83279973604027</v>
      </c>
      <c r="F926" s="71">
        <f t="shared" ca="1" si="185"/>
        <v>152.47475988121812</v>
      </c>
      <c r="G926" s="1">
        <f t="shared" ca="1" si="186"/>
        <v>186.35803985482215</v>
      </c>
      <c r="H926" s="1">
        <f t="shared" ca="1" si="187"/>
        <v>55.907411956446644</v>
      </c>
      <c r="I926" s="1">
        <f t="shared" ca="1" si="188"/>
        <v>130.4506278983755</v>
      </c>
      <c r="J926" s="1">
        <f t="shared" ca="1" si="178"/>
        <v>91.315439528862839</v>
      </c>
      <c r="K926" s="71">
        <f t="shared" ca="1" si="189"/>
        <v>-39.135188369512647</v>
      </c>
      <c r="L926" s="72">
        <f t="shared" ca="1" si="179"/>
        <v>-130.4506278983755</v>
      </c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5.95">
      <c r="A927" s="70">
        <f t="shared" si="180"/>
        <v>916</v>
      </c>
      <c r="B927" s="71">
        <f t="shared" ca="1" si="181"/>
        <v>44.206651118106308</v>
      </c>
      <c r="C927" s="1">
        <f t="shared" si="182"/>
        <v>9500000</v>
      </c>
      <c r="D927" s="1">
        <f t="shared" si="183"/>
        <v>0.45</v>
      </c>
      <c r="E927" s="1">
        <f t="shared" ca="1" si="184"/>
        <v>419.96318562200992</v>
      </c>
      <c r="F927" s="71">
        <f t="shared" ca="1" si="185"/>
        <v>188.98343352990446</v>
      </c>
      <c r="G927" s="1">
        <f t="shared" ca="1" si="186"/>
        <v>230.97975209210546</v>
      </c>
      <c r="H927" s="1">
        <f t="shared" ca="1" si="187"/>
        <v>69.293925627631637</v>
      </c>
      <c r="I927" s="1">
        <f t="shared" ca="1" si="188"/>
        <v>161.68582646447382</v>
      </c>
      <c r="J927" s="1">
        <f t="shared" ca="1" si="178"/>
        <v>113.18007852513166</v>
      </c>
      <c r="K927" s="71">
        <f t="shared" ca="1" si="189"/>
        <v>-48.505747939342143</v>
      </c>
      <c r="L927" s="72">
        <f t="shared" ca="1" si="179"/>
        <v>-161.68582646447382</v>
      </c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5.95">
      <c r="A928" s="70">
        <f t="shared" si="180"/>
        <v>917</v>
      </c>
      <c r="B928" s="71">
        <f t="shared" ca="1" si="181"/>
        <v>26.67361351596255</v>
      </c>
      <c r="C928" s="1">
        <f t="shared" si="182"/>
        <v>9500000</v>
      </c>
      <c r="D928" s="1">
        <f t="shared" si="183"/>
        <v>0.45</v>
      </c>
      <c r="E928" s="1">
        <f t="shared" ca="1" si="184"/>
        <v>253.39932840164423</v>
      </c>
      <c r="F928" s="71">
        <f t="shared" ca="1" si="185"/>
        <v>114.02969778073991</v>
      </c>
      <c r="G928" s="1">
        <f t="shared" ca="1" si="186"/>
        <v>139.36963062090433</v>
      </c>
      <c r="H928" s="1">
        <f t="shared" ca="1" si="187"/>
        <v>41.810889186271297</v>
      </c>
      <c r="I928" s="1">
        <f t="shared" ca="1" si="188"/>
        <v>97.558741434633035</v>
      </c>
      <c r="J928" s="1">
        <f t="shared" ca="1" si="178"/>
        <v>68.291119004243114</v>
      </c>
      <c r="K928" s="71">
        <f t="shared" ca="1" si="189"/>
        <v>-29.26762243038991</v>
      </c>
      <c r="L928" s="72">
        <f t="shared" ca="1" si="179"/>
        <v>-97.558741434633035</v>
      </c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5.95">
      <c r="A929" s="70">
        <f t="shared" si="180"/>
        <v>918</v>
      </c>
      <c r="B929" s="71">
        <f t="shared" ca="1" si="181"/>
        <v>43.122297799286905</v>
      </c>
      <c r="C929" s="1">
        <f t="shared" si="182"/>
        <v>9500000</v>
      </c>
      <c r="D929" s="1">
        <f t="shared" si="183"/>
        <v>0.45</v>
      </c>
      <c r="E929" s="1">
        <f t="shared" ca="1" si="184"/>
        <v>409.66182909322561</v>
      </c>
      <c r="F929" s="71">
        <f t="shared" ca="1" si="185"/>
        <v>184.34782309195154</v>
      </c>
      <c r="G929" s="1">
        <f t="shared" ca="1" si="186"/>
        <v>225.31400600127407</v>
      </c>
      <c r="H929" s="1">
        <f t="shared" ca="1" si="187"/>
        <v>67.594201800382223</v>
      </c>
      <c r="I929" s="1">
        <f t="shared" ca="1" si="188"/>
        <v>157.71980420089184</v>
      </c>
      <c r="J929" s="1">
        <f t="shared" ca="1" si="178"/>
        <v>110.40386294062428</v>
      </c>
      <c r="K929" s="71">
        <f t="shared" ca="1" si="189"/>
        <v>-47.31594126026755</v>
      </c>
      <c r="L929" s="72">
        <f t="shared" ca="1" si="179"/>
        <v>-157.71980420089184</v>
      </c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5.95">
      <c r="A930" s="70">
        <f t="shared" si="180"/>
        <v>919</v>
      </c>
      <c r="B930" s="71">
        <f t="shared" ca="1" si="181"/>
        <v>30.804631931722287</v>
      </c>
      <c r="C930" s="1">
        <f t="shared" si="182"/>
        <v>9500000</v>
      </c>
      <c r="D930" s="1">
        <f t="shared" si="183"/>
        <v>0.45</v>
      </c>
      <c r="E930" s="1">
        <f t="shared" ca="1" si="184"/>
        <v>292.64400335136173</v>
      </c>
      <c r="F930" s="71">
        <f t="shared" ca="1" si="185"/>
        <v>131.68980150811279</v>
      </c>
      <c r="G930" s="1">
        <f t="shared" ca="1" si="186"/>
        <v>160.95420184324894</v>
      </c>
      <c r="H930" s="1">
        <f t="shared" ca="1" si="187"/>
        <v>48.286260552974682</v>
      </c>
      <c r="I930" s="1">
        <f t="shared" ca="1" si="188"/>
        <v>112.66794129027426</v>
      </c>
      <c r="J930" s="1">
        <f t="shared" ca="1" si="178"/>
        <v>78.867558903191977</v>
      </c>
      <c r="K930" s="71">
        <f t="shared" ca="1" si="189"/>
        <v>-33.800382387082273</v>
      </c>
      <c r="L930" s="72">
        <f t="shared" ca="1" si="179"/>
        <v>-112.66794129027426</v>
      </c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5.95">
      <c r="A931" s="70">
        <f t="shared" si="180"/>
        <v>920</v>
      </c>
      <c r="B931" s="71">
        <f t="shared" ca="1" si="181"/>
        <v>45.062091772097538</v>
      </c>
      <c r="C931" s="1">
        <f t="shared" si="182"/>
        <v>9500000</v>
      </c>
      <c r="D931" s="1">
        <f t="shared" si="183"/>
        <v>0.45</v>
      </c>
      <c r="E931" s="1">
        <f t="shared" ca="1" si="184"/>
        <v>428.08987183492661</v>
      </c>
      <c r="F931" s="71">
        <f t="shared" ca="1" si="185"/>
        <v>192.64044232571698</v>
      </c>
      <c r="G931" s="1">
        <f t="shared" ca="1" si="186"/>
        <v>235.44942950920964</v>
      </c>
      <c r="H931" s="1">
        <f t="shared" ca="1" si="187"/>
        <v>70.634828852762894</v>
      </c>
      <c r="I931" s="1">
        <f t="shared" ca="1" si="188"/>
        <v>164.81460065644674</v>
      </c>
      <c r="J931" s="1">
        <f t="shared" ca="1" si="178"/>
        <v>115.37022045951271</v>
      </c>
      <c r="K931" s="71">
        <f t="shared" ca="1" si="189"/>
        <v>-49.44438019693402</v>
      </c>
      <c r="L931" s="72">
        <f t="shared" ca="1" si="179"/>
        <v>-164.81460065644674</v>
      </c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5.95">
      <c r="A932" s="70">
        <f t="shared" si="180"/>
        <v>921</v>
      </c>
      <c r="B932" s="71">
        <f t="shared" ca="1" si="181"/>
        <v>36.020146502987323</v>
      </c>
      <c r="C932" s="1">
        <f t="shared" si="182"/>
        <v>9500000</v>
      </c>
      <c r="D932" s="1">
        <f t="shared" si="183"/>
        <v>0.45</v>
      </c>
      <c r="E932" s="1">
        <f t="shared" ca="1" si="184"/>
        <v>342.19139177837957</v>
      </c>
      <c r="F932" s="71">
        <f t="shared" ca="1" si="185"/>
        <v>153.9861263002708</v>
      </c>
      <c r="G932" s="1">
        <f t="shared" ca="1" si="186"/>
        <v>188.20526547810877</v>
      </c>
      <c r="H932" s="1">
        <f t="shared" ca="1" si="187"/>
        <v>56.461579643432628</v>
      </c>
      <c r="I932" s="1">
        <f t="shared" ca="1" si="188"/>
        <v>131.74368583467614</v>
      </c>
      <c r="J932" s="1">
        <f t="shared" ca="1" si="178"/>
        <v>92.220580084273294</v>
      </c>
      <c r="K932" s="71">
        <f t="shared" ca="1" si="189"/>
        <v>-39.523105750402841</v>
      </c>
      <c r="L932" s="72">
        <f t="shared" ca="1" si="179"/>
        <v>-131.74368583467614</v>
      </c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5.95">
      <c r="A933" s="70">
        <f t="shared" si="180"/>
        <v>922</v>
      </c>
      <c r="B933" s="71">
        <f t="shared" ca="1" si="181"/>
        <v>41.087352303967243</v>
      </c>
      <c r="C933" s="1">
        <f t="shared" si="182"/>
        <v>9500000</v>
      </c>
      <c r="D933" s="1">
        <f t="shared" si="183"/>
        <v>0.45</v>
      </c>
      <c r="E933" s="1">
        <f t="shared" ca="1" si="184"/>
        <v>390.3298468876888</v>
      </c>
      <c r="F933" s="71">
        <f t="shared" ca="1" si="185"/>
        <v>175.64843109945997</v>
      </c>
      <c r="G933" s="1">
        <f t="shared" ca="1" si="186"/>
        <v>214.68141578822883</v>
      </c>
      <c r="H933" s="1">
        <f t="shared" ca="1" si="187"/>
        <v>64.404424736468641</v>
      </c>
      <c r="I933" s="1">
        <f t="shared" ca="1" si="188"/>
        <v>150.27699105176021</v>
      </c>
      <c r="J933" s="1">
        <f t="shared" ca="1" si="178"/>
        <v>105.19389373623214</v>
      </c>
      <c r="K933" s="71">
        <f t="shared" ca="1" si="189"/>
        <v>-45.083097315528057</v>
      </c>
      <c r="L933" s="72">
        <f t="shared" ca="1" si="179"/>
        <v>-150.27699105176021</v>
      </c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5.95">
      <c r="A934" s="70">
        <f t="shared" si="180"/>
        <v>923</v>
      </c>
      <c r="B934" s="71">
        <f t="shared" ca="1" si="181"/>
        <v>31.381815155589962</v>
      </c>
      <c r="C934" s="1">
        <f t="shared" si="182"/>
        <v>9500000</v>
      </c>
      <c r="D934" s="1">
        <f t="shared" si="183"/>
        <v>0.45</v>
      </c>
      <c r="E934" s="1">
        <f t="shared" ca="1" si="184"/>
        <v>298.12724397810467</v>
      </c>
      <c r="F934" s="71">
        <f t="shared" ca="1" si="185"/>
        <v>134.15725979014709</v>
      </c>
      <c r="G934" s="1">
        <f t="shared" ca="1" si="186"/>
        <v>163.96998418795758</v>
      </c>
      <c r="H934" s="1">
        <f t="shared" ca="1" si="187"/>
        <v>49.190995256387275</v>
      </c>
      <c r="I934" s="1">
        <f t="shared" ca="1" si="188"/>
        <v>114.7789889315703</v>
      </c>
      <c r="J934" s="1">
        <f t="shared" ca="1" si="178"/>
        <v>80.345292252099199</v>
      </c>
      <c r="K934" s="71">
        <f t="shared" ca="1" si="189"/>
        <v>-34.43369667947109</v>
      </c>
      <c r="L934" s="72">
        <f t="shared" ca="1" si="179"/>
        <v>-114.7789889315703</v>
      </c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5.95">
      <c r="A935" s="70">
        <f t="shared" si="180"/>
        <v>924</v>
      </c>
      <c r="B935" s="71">
        <f t="shared" ca="1" si="181"/>
        <v>38.7274378953786</v>
      </c>
      <c r="C935" s="1">
        <f t="shared" si="182"/>
        <v>9500000</v>
      </c>
      <c r="D935" s="1">
        <f t="shared" si="183"/>
        <v>0.45</v>
      </c>
      <c r="E935" s="1">
        <f t="shared" ca="1" si="184"/>
        <v>367.91066000609675</v>
      </c>
      <c r="F935" s="71">
        <f t="shared" ca="1" si="185"/>
        <v>165.55979700274355</v>
      </c>
      <c r="G935" s="1">
        <f t="shared" ca="1" si="186"/>
        <v>202.3508630033532</v>
      </c>
      <c r="H935" s="1">
        <f t="shared" ca="1" si="187"/>
        <v>60.705258901005955</v>
      </c>
      <c r="I935" s="1">
        <f t="shared" ca="1" si="188"/>
        <v>141.64560410234725</v>
      </c>
      <c r="J935" s="1">
        <f t="shared" ca="1" si="178"/>
        <v>99.151922871643066</v>
      </c>
      <c r="K935" s="71">
        <f t="shared" ca="1" si="189"/>
        <v>-42.493681230704176</v>
      </c>
      <c r="L935" s="72">
        <f t="shared" ca="1" si="179"/>
        <v>-141.64560410234725</v>
      </c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5.95">
      <c r="A936" s="70">
        <f t="shared" si="180"/>
        <v>925</v>
      </c>
      <c r="B936" s="71">
        <f t="shared" ca="1" si="181"/>
        <v>35.671822466707688</v>
      </c>
      <c r="C936" s="1">
        <f t="shared" si="182"/>
        <v>9500000</v>
      </c>
      <c r="D936" s="1">
        <f t="shared" si="183"/>
        <v>0.45</v>
      </c>
      <c r="E936" s="1">
        <f t="shared" ca="1" si="184"/>
        <v>338.88231343372303</v>
      </c>
      <c r="F936" s="71">
        <f t="shared" ca="1" si="185"/>
        <v>152.49704104517537</v>
      </c>
      <c r="G936" s="1">
        <f t="shared" ca="1" si="186"/>
        <v>186.38527238854766</v>
      </c>
      <c r="H936" s="1">
        <f t="shared" ca="1" si="187"/>
        <v>55.915581716564297</v>
      </c>
      <c r="I936" s="1">
        <f t="shared" ca="1" si="188"/>
        <v>130.46969067198336</v>
      </c>
      <c r="J936" s="1">
        <f t="shared" ca="1" si="178"/>
        <v>91.328783470388345</v>
      </c>
      <c r="K936" s="71">
        <f t="shared" ca="1" si="189"/>
        <v>-39.140907201595006</v>
      </c>
      <c r="L936" s="72">
        <f t="shared" ca="1" si="179"/>
        <v>-130.46969067198336</v>
      </c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5.95">
      <c r="A937" s="70">
        <f t="shared" si="180"/>
        <v>926</v>
      </c>
      <c r="B937" s="71">
        <f t="shared" ca="1" si="181"/>
        <v>29.434933729167689</v>
      </c>
      <c r="C937" s="1">
        <f t="shared" si="182"/>
        <v>9500000</v>
      </c>
      <c r="D937" s="1">
        <f t="shared" si="183"/>
        <v>0.45</v>
      </c>
      <c r="E937" s="1">
        <f t="shared" ca="1" si="184"/>
        <v>279.63187042709302</v>
      </c>
      <c r="F937" s="71">
        <f t="shared" ca="1" si="185"/>
        <v>125.83434169219186</v>
      </c>
      <c r="G937" s="1">
        <f t="shared" ca="1" si="186"/>
        <v>153.79752873490116</v>
      </c>
      <c r="H937" s="1">
        <f t="shared" ca="1" si="187"/>
        <v>46.139258620470351</v>
      </c>
      <c r="I937" s="1">
        <f t="shared" ca="1" si="188"/>
        <v>107.65827011443082</v>
      </c>
      <c r="J937" s="1">
        <f t="shared" ca="1" si="178"/>
        <v>75.360789080101569</v>
      </c>
      <c r="K937" s="71">
        <f t="shared" ca="1" si="189"/>
        <v>-32.297481034329245</v>
      </c>
      <c r="L937" s="72">
        <f t="shared" ca="1" si="179"/>
        <v>-107.65827011443082</v>
      </c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5.95">
      <c r="A938" s="70">
        <f t="shared" si="180"/>
        <v>927</v>
      </c>
      <c r="B938" s="71">
        <f t="shared" ca="1" si="181"/>
        <v>27.205918746145208</v>
      </c>
      <c r="C938" s="1">
        <f t="shared" si="182"/>
        <v>9500000</v>
      </c>
      <c r="D938" s="1">
        <f t="shared" si="183"/>
        <v>0.45</v>
      </c>
      <c r="E938" s="1">
        <f t="shared" ca="1" si="184"/>
        <v>258.45622808837948</v>
      </c>
      <c r="F938" s="71">
        <f t="shared" ca="1" si="185"/>
        <v>116.30530263977077</v>
      </c>
      <c r="G938" s="1">
        <f t="shared" ca="1" si="186"/>
        <v>142.15092544860869</v>
      </c>
      <c r="H938" s="1">
        <f t="shared" ca="1" si="187"/>
        <v>42.645277634582605</v>
      </c>
      <c r="I938" s="1">
        <f t="shared" ca="1" si="188"/>
        <v>99.505647814026077</v>
      </c>
      <c r="J938" s="1">
        <f t="shared" ca="1" si="178"/>
        <v>69.653953469818248</v>
      </c>
      <c r="K938" s="71">
        <f t="shared" ca="1" si="189"/>
        <v>-29.851694344207822</v>
      </c>
      <c r="L938" s="72">
        <f t="shared" ca="1" si="179"/>
        <v>-99.505647814026077</v>
      </c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5.95">
      <c r="A939" s="70">
        <f t="shared" si="180"/>
        <v>928</v>
      </c>
      <c r="B939" s="71">
        <f t="shared" ca="1" si="181"/>
        <v>34.158203988500645</v>
      </c>
      <c r="C939" s="1">
        <f t="shared" si="182"/>
        <v>9500000</v>
      </c>
      <c r="D939" s="1">
        <f t="shared" si="183"/>
        <v>0.45</v>
      </c>
      <c r="E939" s="1">
        <f t="shared" ca="1" si="184"/>
        <v>324.50293789075613</v>
      </c>
      <c r="F939" s="71">
        <f t="shared" ca="1" si="185"/>
        <v>146.02632205084026</v>
      </c>
      <c r="G939" s="1">
        <f t="shared" ca="1" si="186"/>
        <v>178.47661583991587</v>
      </c>
      <c r="H939" s="1">
        <f t="shared" ca="1" si="187"/>
        <v>53.542984751974757</v>
      </c>
      <c r="I939" s="1">
        <f t="shared" ca="1" si="188"/>
        <v>124.93363108794111</v>
      </c>
      <c r="J939" s="1">
        <f t="shared" ca="1" si="178"/>
        <v>87.453541761558768</v>
      </c>
      <c r="K939" s="71">
        <f t="shared" ca="1" si="189"/>
        <v>-37.480089326382334</v>
      </c>
      <c r="L939" s="72">
        <f t="shared" ca="1" si="179"/>
        <v>-124.93363108794111</v>
      </c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5.95">
      <c r="A940" s="70">
        <f t="shared" si="180"/>
        <v>929</v>
      </c>
      <c r="B940" s="71">
        <f t="shared" ca="1" si="181"/>
        <v>28.514484554197484</v>
      </c>
      <c r="C940" s="1">
        <f t="shared" si="182"/>
        <v>9500000</v>
      </c>
      <c r="D940" s="1">
        <f t="shared" si="183"/>
        <v>0.45</v>
      </c>
      <c r="E940" s="1">
        <f t="shared" ca="1" si="184"/>
        <v>270.88760326487608</v>
      </c>
      <c r="F940" s="71">
        <f t="shared" ca="1" si="185"/>
        <v>121.89942146919424</v>
      </c>
      <c r="G940" s="1">
        <f t="shared" ca="1" si="186"/>
        <v>148.98818179568184</v>
      </c>
      <c r="H940" s="1">
        <f t="shared" ca="1" si="187"/>
        <v>44.69645453870455</v>
      </c>
      <c r="I940" s="1">
        <f t="shared" ca="1" si="188"/>
        <v>104.29172725697728</v>
      </c>
      <c r="J940" s="1">
        <f t="shared" ca="1" si="178"/>
        <v>73.004209079884092</v>
      </c>
      <c r="K940" s="71">
        <f t="shared" ca="1" si="189"/>
        <v>-31.287518177093183</v>
      </c>
      <c r="L940" s="72">
        <f t="shared" ca="1" si="179"/>
        <v>-104.29172725697728</v>
      </c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5.95">
      <c r="A941" s="70">
        <f t="shared" si="180"/>
        <v>930</v>
      </c>
      <c r="B941" s="71">
        <f t="shared" ca="1" si="181"/>
        <v>44.465977168145237</v>
      </c>
      <c r="C941" s="1">
        <f t="shared" si="182"/>
        <v>9500000</v>
      </c>
      <c r="D941" s="1">
        <f t="shared" si="183"/>
        <v>0.45</v>
      </c>
      <c r="E941" s="1">
        <f t="shared" ca="1" si="184"/>
        <v>422.42678309737977</v>
      </c>
      <c r="F941" s="71">
        <f t="shared" ca="1" si="185"/>
        <v>190.09205239382089</v>
      </c>
      <c r="G941" s="1">
        <f t="shared" ca="1" si="186"/>
        <v>232.33473070355888</v>
      </c>
      <c r="H941" s="1">
        <f t="shared" ca="1" si="187"/>
        <v>69.700419211067654</v>
      </c>
      <c r="I941" s="1">
        <f t="shared" ca="1" si="188"/>
        <v>162.63431149249124</v>
      </c>
      <c r="J941" s="1">
        <f t="shared" ca="1" si="178"/>
        <v>113.84401804474386</v>
      </c>
      <c r="K941" s="71">
        <f t="shared" ca="1" si="189"/>
        <v>-48.790293447747366</v>
      </c>
      <c r="L941" s="72">
        <f t="shared" ca="1" si="179"/>
        <v>-162.63431149249124</v>
      </c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5.95">
      <c r="A942" s="70">
        <f t="shared" si="180"/>
        <v>931</v>
      </c>
      <c r="B942" s="71">
        <f t="shared" ca="1" si="181"/>
        <v>21.920877031191175</v>
      </c>
      <c r="C942" s="1">
        <f t="shared" si="182"/>
        <v>9500000</v>
      </c>
      <c r="D942" s="1">
        <f t="shared" si="183"/>
        <v>0.45</v>
      </c>
      <c r="E942" s="1">
        <f t="shared" ca="1" si="184"/>
        <v>208.24833179631614</v>
      </c>
      <c r="F942" s="71">
        <f t="shared" ca="1" si="185"/>
        <v>93.711749308342263</v>
      </c>
      <c r="G942" s="1">
        <f t="shared" ca="1" si="186"/>
        <v>114.53658248797387</v>
      </c>
      <c r="H942" s="1">
        <f t="shared" ca="1" si="187"/>
        <v>34.360974746392159</v>
      </c>
      <c r="I942" s="1">
        <f t="shared" ca="1" si="188"/>
        <v>80.175607741581715</v>
      </c>
      <c r="J942" s="1">
        <f t="shared" ca="1" si="178"/>
        <v>56.122925419107197</v>
      </c>
      <c r="K942" s="71">
        <f t="shared" ca="1" si="189"/>
        <v>-24.052682322474514</v>
      </c>
      <c r="L942" s="72">
        <f t="shared" ca="1" si="179"/>
        <v>-80.175607741581715</v>
      </c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5.95">
      <c r="A943" s="70">
        <f t="shared" si="180"/>
        <v>932</v>
      </c>
      <c r="B943" s="71">
        <f t="shared" ca="1" si="181"/>
        <v>47.935404763938166</v>
      </c>
      <c r="C943" s="1">
        <f t="shared" si="182"/>
        <v>9500000</v>
      </c>
      <c r="D943" s="1">
        <f t="shared" si="183"/>
        <v>0.45</v>
      </c>
      <c r="E943" s="1">
        <f t="shared" ca="1" si="184"/>
        <v>455.38634525741253</v>
      </c>
      <c r="F943" s="71">
        <f t="shared" ca="1" si="185"/>
        <v>204.92385536583564</v>
      </c>
      <c r="G943" s="1">
        <f t="shared" ca="1" si="186"/>
        <v>250.46248989157689</v>
      </c>
      <c r="H943" s="1">
        <f t="shared" ca="1" si="187"/>
        <v>75.138746967473068</v>
      </c>
      <c r="I943" s="1">
        <f t="shared" ca="1" si="188"/>
        <v>175.32374292410384</v>
      </c>
      <c r="J943" s="1">
        <f t="shared" ca="1" si="178"/>
        <v>122.72662004687268</v>
      </c>
      <c r="K943" s="71">
        <f t="shared" ca="1" si="189"/>
        <v>-52.597122877231151</v>
      </c>
      <c r="L943" s="72">
        <f t="shared" ca="1" si="179"/>
        <v>-175.32374292410384</v>
      </c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5.95">
      <c r="A944" s="70">
        <f t="shared" si="180"/>
        <v>933</v>
      </c>
      <c r="B944" s="71">
        <f t="shared" ca="1" si="181"/>
        <v>33.961732566804464</v>
      </c>
      <c r="C944" s="1">
        <f t="shared" si="182"/>
        <v>9500000</v>
      </c>
      <c r="D944" s="1">
        <f t="shared" si="183"/>
        <v>0.45</v>
      </c>
      <c r="E944" s="1">
        <f t="shared" ca="1" si="184"/>
        <v>322.63645938464242</v>
      </c>
      <c r="F944" s="71">
        <f t="shared" ca="1" si="185"/>
        <v>145.18640672308911</v>
      </c>
      <c r="G944" s="1">
        <f t="shared" ca="1" si="186"/>
        <v>177.45005266155331</v>
      </c>
      <c r="H944" s="1">
        <f t="shared" ca="1" si="187"/>
        <v>53.235015798465994</v>
      </c>
      <c r="I944" s="1">
        <f t="shared" ca="1" si="188"/>
        <v>124.21503686308732</v>
      </c>
      <c r="J944" s="1">
        <f t="shared" ca="1" si="178"/>
        <v>86.950525804161117</v>
      </c>
      <c r="K944" s="71">
        <f t="shared" ca="1" si="189"/>
        <v>-37.264511058926196</v>
      </c>
      <c r="L944" s="72">
        <f t="shared" ca="1" si="179"/>
        <v>-124.21503686308732</v>
      </c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5.95">
      <c r="A945" s="70">
        <f t="shared" si="180"/>
        <v>934</v>
      </c>
      <c r="B945" s="71">
        <f t="shared" ca="1" si="181"/>
        <v>40.142749752977778</v>
      </c>
      <c r="C945" s="1">
        <f t="shared" si="182"/>
        <v>9500000</v>
      </c>
      <c r="D945" s="1">
        <f t="shared" si="183"/>
        <v>0.45</v>
      </c>
      <c r="E945" s="1">
        <f t="shared" ca="1" si="184"/>
        <v>381.35612265328888</v>
      </c>
      <c r="F945" s="71">
        <f t="shared" ca="1" si="185"/>
        <v>171.61025519398001</v>
      </c>
      <c r="G945" s="1">
        <f t="shared" ca="1" si="186"/>
        <v>209.74586745930887</v>
      </c>
      <c r="H945" s="1">
        <f t="shared" ca="1" si="187"/>
        <v>62.923760237792656</v>
      </c>
      <c r="I945" s="1">
        <f t="shared" ca="1" si="188"/>
        <v>146.82210722151621</v>
      </c>
      <c r="J945" s="1">
        <f t="shared" ca="1" si="178"/>
        <v>102.77547505506134</v>
      </c>
      <c r="K945" s="71">
        <f t="shared" ca="1" si="189"/>
        <v>-44.046632166454863</v>
      </c>
      <c r="L945" s="72">
        <f t="shared" ca="1" si="179"/>
        <v>-146.82210722151621</v>
      </c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5.95">
      <c r="A946" s="70">
        <f t="shared" si="180"/>
        <v>935</v>
      </c>
      <c r="B946" s="71">
        <f t="shared" ca="1" si="181"/>
        <v>40.192277791503912</v>
      </c>
      <c r="C946" s="1">
        <f t="shared" si="182"/>
        <v>9500000</v>
      </c>
      <c r="D946" s="1">
        <f t="shared" si="183"/>
        <v>0.45</v>
      </c>
      <c r="E946" s="1">
        <f t="shared" ca="1" si="184"/>
        <v>381.82663901928714</v>
      </c>
      <c r="F946" s="71">
        <f t="shared" ca="1" si="185"/>
        <v>171.82198755867921</v>
      </c>
      <c r="G946" s="1">
        <f t="shared" ca="1" si="186"/>
        <v>210.00465146060793</v>
      </c>
      <c r="H946" s="1">
        <f t="shared" ca="1" si="187"/>
        <v>63.001395438182378</v>
      </c>
      <c r="I946" s="1">
        <f t="shared" ca="1" si="188"/>
        <v>147.00325602242555</v>
      </c>
      <c r="J946" s="1">
        <f t="shared" ca="1" si="178"/>
        <v>102.90227921569787</v>
      </c>
      <c r="K946" s="71">
        <f t="shared" ca="1" si="189"/>
        <v>-44.100976806727665</v>
      </c>
      <c r="L946" s="72">
        <f t="shared" ca="1" si="179"/>
        <v>-147.00325602242555</v>
      </c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5.95">
      <c r="A947" s="70">
        <f t="shared" si="180"/>
        <v>936</v>
      </c>
      <c r="B947" s="71">
        <f t="shared" ca="1" si="181"/>
        <v>39.76308628363735</v>
      </c>
      <c r="C947" s="1">
        <f t="shared" si="182"/>
        <v>9500000</v>
      </c>
      <c r="D947" s="1">
        <f t="shared" si="183"/>
        <v>0.45</v>
      </c>
      <c r="E947" s="1">
        <f t="shared" ca="1" si="184"/>
        <v>377.7493196945548</v>
      </c>
      <c r="F947" s="71">
        <f t="shared" ca="1" si="185"/>
        <v>169.98719386254967</v>
      </c>
      <c r="G947" s="1">
        <f t="shared" ca="1" si="186"/>
        <v>207.76212583200513</v>
      </c>
      <c r="H947" s="1">
        <f t="shared" ca="1" si="187"/>
        <v>62.328637749601533</v>
      </c>
      <c r="I947" s="1">
        <f t="shared" ca="1" si="188"/>
        <v>145.43348808240358</v>
      </c>
      <c r="J947" s="1">
        <f t="shared" ca="1" si="178"/>
        <v>101.8034416576825</v>
      </c>
      <c r="K947" s="71">
        <f t="shared" ca="1" si="189"/>
        <v>-43.630046424721073</v>
      </c>
      <c r="L947" s="72">
        <f t="shared" ca="1" si="179"/>
        <v>-145.43348808240358</v>
      </c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5.95">
      <c r="A948" s="70">
        <f t="shared" si="180"/>
        <v>937</v>
      </c>
      <c r="B948" s="71">
        <f t="shared" ca="1" si="181"/>
        <v>40.079861765807046</v>
      </c>
      <c r="C948" s="1">
        <f t="shared" si="182"/>
        <v>9500000</v>
      </c>
      <c r="D948" s="1">
        <f t="shared" si="183"/>
        <v>0.45</v>
      </c>
      <c r="E948" s="1">
        <f t="shared" ca="1" si="184"/>
        <v>380.75868677516695</v>
      </c>
      <c r="F948" s="71">
        <f t="shared" ca="1" si="185"/>
        <v>171.34140904882514</v>
      </c>
      <c r="G948" s="1">
        <f t="shared" ca="1" si="186"/>
        <v>209.41727772634181</v>
      </c>
      <c r="H948" s="1">
        <f t="shared" ca="1" si="187"/>
        <v>62.825183317902543</v>
      </c>
      <c r="I948" s="1">
        <f t="shared" ca="1" si="188"/>
        <v>146.59209440843927</v>
      </c>
      <c r="J948" s="1">
        <f t="shared" ca="1" si="178"/>
        <v>102.61446608590748</v>
      </c>
      <c r="K948" s="71">
        <f t="shared" ca="1" si="189"/>
        <v>-43.977628322531778</v>
      </c>
      <c r="L948" s="72">
        <f t="shared" ca="1" si="179"/>
        <v>-146.59209440843927</v>
      </c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5.95">
      <c r="A949" s="70">
        <f t="shared" si="180"/>
        <v>938</v>
      </c>
      <c r="B949" s="71">
        <f t="shared" ca="1" si="181"/>
        <v>34.784257451905745</v>
      </c>
      <c r="C949" s="1">
        <f t="shared" si="182"/>
        <v>9500000</v>
      </c>
      <c r="D949" s="1">
        <f t="shared" si="183"/>
        <v>0.45</v>
      </c>
      <c r="E949" s="1">
        <f t="shared" ca="1" si="184"/>
        <v>330.45044579310456</v>
      </c>
      <c r="F949" s="71">
        <f t="shared" ca="1" si="185"/>
        <v>148.70270060689705</v>
      </c>
      <c r="G949" s="1">
        <f t="shared" ca="1" si="186"/>
        <v>181.74774518620751</v>
      </c>
      <c r="H949" s="1">
        <f t="shared" ca="1" si="187"/>
        <v>54.524323555862253</v>
      </c>
      <c r="I949" s="1">
        <f t="shared" ca="1" si="188"/>
        <v>127.22342163034526</v>
      </c>
      <c r="J949" s="1">
        <f t="shared" ca="1" si="178"/>
        <v>89.05639514124168</v>
      </c>
      <c r="K949" s="71">
        <f t="shared" ca="1" si="189"/>
        <v>-38.167026489103577</v>
      </c>
      <c r="L949" s="72">
        <f t="shared" ca="1" si="179"/>
        <v>-127.22342163034526</v>
      </c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5.95">
      <c r="A950" s="70">
        <f t="shared" si="180"/>
        <v>939</v>
      </c>
      <c r="B950" s="71">
        <f t="shared" ca="1" si="181"/>
        <v>34.630171638363962</v>
      </c>
      <c r="C950" s="1">
        <f t="shared" si="182"/>
        <v>9500000</v>
      </c>
      <c r="D950" s="1">
        <f t="shared" si="183"/>
        <v>0.45</v>
      </c>
      <c r="E950" s="1">
        <f t="shared" ca="1" si="184"/>
        <v>328.98663056445764</v>
      </c>
      <c r="F950" s="71">
        <f t="shared" ca="1" si="185"/>
        <v>148.04398375400595</v>
      </c>
      <c r="G950" s="1">
        <f t="shared" ca="1" si="186"/>
        <v>180.94264681045169</v>
      </c>
      <c r="H950" s="1">
        <f t="shared" ca="1" si="187"/>
        <v>54.282794043135503</v>
      </c>
      <c r="I950" s="1">
        <f t="shared" ca="1" si="188"/>
        <v>126.65985276731618</v>
      </c>
      <c r="J950" s="1">
        <f t="shared" ca="1" si="178"/>
        <v>88.661896937121327</v>
      </c>
      <c r="K950" s="71">
        <f t="shared" ca="1" si="189"/>
        <v>-37.997955830194854</v>
      </c>
      <c r="L950" s="72">
        <f t="shared" ca="1" si="179"/>
        <v>-126.65985276731618</v>
      </c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5.95">
      <c r="A951" s="70">
        <f t="shared" si="180"/>
        <v>940</v>
      </c>
      <c r="B951" s="71">
        <f t="shared" ca="1" si="181"/>
        <v>33.53920737881208</v>
      </c>
      <c r="C951" s="1">
        <f t="shared" si="182"/>
        <v>9500000</v>
      </c>
      <c r="D951" s="1">
        <f t="shared" si="183"/>
        <v>0.45</v>
      </c>
      <c r="E951" s="1">
        <f t="shared" ca="1" si="184"/>
        <v>318.62247009871476</v>
      </c>
      <c r="F951" s="71">
        <f t="shared" ca="1" si="185"/>
        <v>143.38011154442165</v>
      </c>
      <c r="G951" s="1">
        <f t="shared" ca="1" si="186"/>
        <v>175.24235855429311</v>
      </c>
      <c r="H951" s="1">
        <f t="shared" ca="1" si="187"/>
        <v>52.572707566287932</v>
      </c>
      <c r="I951" s="1">
        <f t="shared" ca="1" si="188"/>
        <v>122.66965098800517</v>
      </c>
      <c r="J951" s="1">
        <f t="shared" ca="1" si="178"/>
        <v>85.86875569160361</v>
      </c>
      <c r="K951" s="71">
        <f t="shared" ca="1" si="189"/>
        <v>-36.800895296401549</v>
      </c>
      <c r="L951" s="72">
        <f t="shared" ca="1" si="179"/>
        <v>-122.66965098800517</v>
      </c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5.95">
      <c r="A952" s="70">
        <f t="shared" si="180"/>
        <v>941</v>
      </c>
      <c r="B952" s="71">
        <f t="shared" ca="1" si="181"/>
        <v>39.269601975310209</v>
      </c>
      <c r="C952" s="1">
        <f t="shared" si="182"/>
        <v>9500000</v>
      </c>
      <c r="D952" s="1">
        <f t="shared" si="183"/>
        <v>0.45</v>
      </c>
      <c r="E952" s="1">
        <f t="shared" ca="1" si="184"/>
        <v>373.06121876544694</v>
      </c>
      <c r="F952" s="71">
        <f t="shared" ca="1" si="185"/>
        <v>167.87754844445112</v>
      </c>
      <c r="G952" s="1">
        <f t="shared" ca="1" si="186"/>
        <v>205.18367032099582</v>
      </c>
      <c r="H952" s="1">
        <f t="shared" ca="1" si="187"/>
        <v>61.555101096298742</v>
      </c>
      <c r="I952" s="1">
        <f t="shared" ca="1" si="188"/>
        <v>143.62856922469706</v>
      </c>
      <c r="J952" s="1">
        <f t="shared" ca="1" si="178"/>
        <v>100.53999845728794</v>
      </c>
      <c r="K952" s="71">
        <f t="shared" ca="1" si="189"/>
        <v>-43.088570767409117</v>
      </c>
      <c r="L952" s="72">
        <f t="shared" ca="1" si="179"/>
        <v>-143.62856922469706</v>
      </c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5.95">
      <c r="A953" s="70">
        <f t="shared" si="180"/>
        <v>942</v>
      </c>
      <c r="B953" s="71">
        <f t="shared" ca="1" si="181"/>
        <v>35.587662390039128</v>
      </c>
      <c r="C953" s="1">
        <f t="shared" si="182"/>
        <v>9500000</v>
      </c>
      <c r="D953" s="1">
        <f t="shared" si="183"/>
        <v>0.45</v>
      </c>
      <c r="E953" s="1">
        <f t="shared" ca="1" si="184"/>
        <v>338.08279270537173</v>
      </c>
      <c r="F953" s="71">
        <f t="shared" ca="1" si="185"/>
        <v>152.13725671741727</v>
      </c>
      <c r="G953" s="1">
        <f t="shared" ca="1" si="186"/>
        <v>185.94553598795446</v>
      </c>
      <c r="H953" s="1">
        <f t="shared" ca="1" si="187"/>
        <v>55.783660796386336</v>
      </c>
      <c r="I953" s="1">
        <f t="shared" ca="1" si="188"/>
        <v>130.16187519156813</v>
      </c>
      <c r="J953" s="1">
        <f t="shared" ca="1" si="178"/>
        <v>91.113312634097682</v>
      </c>
      <c r="K953" s="71">
        <f t="shared" ca="1" si="189"/>
        <v>-39.04856255747044</v>
      </c>
      <c r="L953" s="72">
        <f t="shared" ca="1" si="179"/>
        <v>-130.16187519156813</v>
      </c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5.95">
      <c r="A954" s="70">
        <f t="shared" si="180"/>
        <v>943</v>
      </c>
      <c r="B954" s="71">
        <f t="shared" ca="1" si="181"/>
        <v>47.766880757185973</v>
      </c>
      <c r="C954" s="1">
        <f t="shared" si="182"/>
        <v>9500000</v>
      </c>
      <c r="D954" s="1">
        <f t="shared" si="183"/>
        <v>0.45</v>
      </c>
      <c r="E954" s="1">
        <f t="shared" ca="1" si="184"/>
        <v>453.78536719326672</v>
      </c>
      <c r="F954" s="71">
        <f t="shared" ca="1" si="185"/>
        <v>204.20341523697002</v>
      </c>
      <c r="G954" s="1">
        <f t="shared" ca="1" si="186"/>
        <v>249.58195195629671</v>
      </c>
      <c r="H954" s="1">
        <f t="shared" ca="1" si="187"/>
        <v>74.874585586889012</v>
      </c>
      <c r="I954" s="1">
        <f t="shared" ca="1" si="188"/>
        <v>174.70736636940768</v>
      </c>
      <c r="J954" s="1">
        <f t="shared" ca="1" si="178"/>
        <v>122.29515645858537</v>
      </c>
      <c r="K954" s="71">
        <f t="shared" ca="1" si="189"/>
        <v>-52.412209910822305</v>
      </c>
      <c r="L954" s="72">
        <f t="shared" ca="1" si="179"/>
        <v>-174.70736636940768</v>
      </c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5.95">
      <c r="A955" s="70">
        <f t="shared" si="180"/>
        <v>944</v>
      </c>
      <c r="B955" s="71">
        <f t="shared" ca="1" si="181"/>
        <v>46.739236028664905</v>
      </c>
      <c r="C955" s="1">
        <f t="shared" si="182"/>
        <v>9500000</v>
      </c>
      <c r="D955" s="1">
        <f t="shared" si="183"/>
        <v>0.45</v>
      </c>
      <c r="E955" s="1">
        <f t="shared" ca="1" si="184"/>
        <v>444.02274227231658</v>
      </c>
      <c r="F955" s="71">
        <f t="shared" ca="1" si="185"/>
        <v>199.81023402254246</v>
      </c>
      <c r="G955" s="1">
        <f t="shared" ca="1" si="186"/>
        <v>244.21250824977412</v>
      </c>
      <c r="H955" s="1">
        <f t="shared" ca="1" si="187"/>
        <v>73.263752474932232</v>
      </c>
      <c r="I955" s="1">
        <f t="shared" ca="1" si="188"/>
        <v>170.94875577484189</v>
      </c>
      <c r="J955" s="1">
        <f t="shared" ca="1" si="178"/>
        <v>119.66412904238931</v>
      </c>
      <c r="K955" s="71">
        <f t="shared" ca="1" si="189"/>
        <v>-51.284626732452566</v>
      </c>
      <c r="L955" s="72">
        <f t="shared" ca="1" si="179"/>
        <v>-170.94875577484189</v>
      </c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5.95">
      <c r="A956" s="70">
        <f t="shared" si="180"/>
        <v>945</v>
      </c>
      <c r="B956" s="71">
        <f t="shared" ca="1" si="181"/>
        <v>37.602710484891993</v>
      </c>
      <c r="C956" s="1">
        <f t="shared" si="182"/>
        <v>9500000</v>
      </c>
      <c r="D956" s="1">
        <f t="shared" si="183"/>
        <v>0.45</v>
      </c>
      <c r="E956" s="1">
        <f t="shared" ca="1" si="184"/>
        <v>357.22574960647393</v>
      </c>
      <c r="F956" s="71">
        <f t="shared" ca="1" si="185"/>
        <v>160.75158732291328</v>
      </c>
      <c r="G956" s="1">
        <f t="shared" ca="1" si="186"/>
        <v>196.47416228356064</v>
      </c>
      <c r="H956" s="1">
        <f t="shared" ca="1" si="187"/>
        <v>58.942248685068193</v>
      </c>
      <c r="I956" s="1">
        <f t="shared" ca="1" si="188"/>
        <v>137.53191359849245</v>
      </c>
      <c r="J956" s="1">
        <f t="shared" ca="1" si="178"/>
        <v>96.272339518944705</v>
      </c>
      <c r="K956" s="71">
        <f t="shared" ca="1" si="189"/>
        <v>-41.259574079547733</v>
      </c>
      <c r="L956" s="72">
        <f t="shared" ca="1" si="179"/>
        <v>-137.53191359849245</v>
      </c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5.95">
      <c r="A957" s="70">
        <f t="shared" si="180"/>
        <v>946</v>
      </c>
      <c r="B957" s="71">
        <f t="shared" ca="1" si="181"/>
        <v>41.001477219270384</v>
      </c>
      <c r="C957" s="1">
        <f t="shared" si="182"/>
        <v>9500000</v>
      </c>
      <c r="D957" s="1">
        <f t="shared" si="183"/>
        <v>0.45</v>
      </c>
      <c r="E957" s="1">
        <f t="shared" ca="1" si="184"/>
        <v>389.51403358306868</v>
      </c>
      <c r="F957" s="71">
        <f t="shared" ca="1" si="185"/>
        <v>175.28131511238092</v>
      </c>
      <c r="G957" s="1">
        <f t="shared" ca="1" si="186"/>
        <v>214.23271847068776</v>
      </c>
      <c r="H957" s="1">
        <f t="shared" ca="1" si="187"/>
        <v>64.269815541206327</v>
      </c>
      <c r="I957" s="1">
        <f t="shared" ca="1" si="188"/>
        <v>149.96290292948143</v>
      </c>
      <c r="J957" s="1">
        <f t="shared" ca="1" si="178"/>
        <v>104.97403205063699</v>
      </c>
      <c r="K957" s="71">
        <f t="shared" ca="1" si="189"/>
        <v>-44.98887087884443</v>
      </c>
      <c r="L957" s="72">
        <f t="shared" ca="1" si="179"/>
        <v>-149.96290292948143</v>
      </c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5.95">
      <c r="A958" s="70">
        <f t="shared" si="180"/>
        <v>947</v>
      </c>
      <c r="B958" s="71">
        <f t="shared" ca="1" si="181"/>
        <v>39.170855894384459</v>
      </c>
      <c r="C958" s="1">
        <f t="shared" si="182"/>
        <v>9500000</v>
      </c>
      <c r="D958" s="1">
        <f t="shared" si="183"/>
        <v>0.45</v>
      </c>
      <c r="E958" s="1">
        <f t="shared" ca="1" si="184"/>
        <v>372.12313099665238</v>
      </c>
      <c r="F958" s="71">
        <f t="shared" ca="1" si="185"/>
        <v>167.45540894849358</v>
      </c>
      <c r="G958" s="1">
        <f t="shared" ca="1" si="186"/>
        <v>204.66772204815879</v>
      </c>
      <c r="H958" s="1">
        <f t="shared" ca="1" si="187"/>
        <v>61.400316614447632</v>
      </c>
      <c r="I958" s="1">
        <f t="shared" ca="1" si="188"/>
        <v>143.26740543371116</v>
      </c>
      <c r="J958" s="1">
        <f t="shared" ca="1" si="178"/>
        <v>100.28718380359781</v>
      </c>
      <c r="K958" s="71">
        <f t="shared" ca="1" si="189"/>
        <v>-42.980221630113348</v>
      </c>
      <c r="L958" s="72">
        <f t="shared" ca="1" si="179"/>
        <v>-143.26740543371116</v>
      </c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5.95">
      <c r="A959" s="70">
        <f t="shared" si="180"/>
        <v>948</v>
      </c>
      <c r="B959" s="71">
        <f t="shared" ca="1" si="181"/>
        <v>29.000978354352625</v>
      </c>
      <c r="C959" s="1">
        <f t="shared" si="182"/>
        <v>9500000</v>
      </c>
      <c r="D959" s="1">
        <f t="shared" si="183"/>
        <v>0.45</v>
      </c>
      <c r="E959" s="1">
        <f t="shared" ca="1" si="184"/>
        <v>275.50929436634993</v>
      </c>
      <c r="F959" s="71">
        <f t="shared" ca="1" si="185"/>
        <v>123.97918246485747</v>
      </c>
      <c r="G959" s="1">
        <f t="shared" ca="1" si="186"/>
        <v>151.53011190149246</v>
      </c>
      <c r="H959" s="1">
        <f t="shared" ca="1" si="187"/>
        <v>45.459033570447737</v>
      </c>
      <c r="I959" s="1">
        <f t="shared" ca="1" si="188"/>
        <v>106.07107833104473</v>
      </c>
      <c r="J959" s="1">
        <f t="shared" ca="1" si="178"/>
        <v>74.249754831731309</v>
      </c>
      <c r="K959" s="71">
        <f t="shared" ca="1" si="189"/>
        <v>-31.821323499313419</v>
      </c>
      <c r="L959" s="72">
        <f t="shared" ca="1" si="179"/>
        <v>-106.07107833104473</v>
      </c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5.95">
      <c r="A960" s="70">
        <f t="shared" si="180"/>
        <v>949</v>
      </c>
      <c r="B960" s="71">
        <f t="shared" ca="1" si="181"/>
        <v>35.914387652229607</v>
      </c>
      <c r="C960" s="1">
        <f t="shared" si="182"/>
        <v>9500000</v>
      </c>
      <c r="D960" s="1">
        <f t="shared" si="183"/>
        <v>0.45</v>
      </c>
      <c r="E960" s="1">
        <f t="shared" ca="1" si="184"/>
        <v>341.18668269618126</v>
      </c>
      <c r="F960" s="71">
        <f t="shared" ca="1" si="185"/>
        <v>153.53400721328157</v>
      </c>
      <c r="G960" s="1">
        <f t="shared" ca="1" si="186"/>
        <v>187.6526754828997</v>
      </c>
      <c r="H960" s="1">
        <f t="shared" ca="1" si="187"/>
        <v>56.295802644869909</v>
      </c>
      <c r="I960" s="1">
        <f t="shared" ca="1" si="188"/>
        <v>131.3568728380298</v>
      </c>
      <c r="J960" s="1">
        <f t="shared" ca="1" si="178"/>
        <v>91.949810986620861</v>
      </c>
      <c r="K960" s="71">
        <f t="shared" ca="1" si="189"/>
        <v>-39.40706185140894</v>
      </c>
      <c r="L960" s="72">
        <f t="shared" ca="1" si="179"/>
        <v>-131.3568728380298</v>
      </c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5.95">
      <c r="A961" s="70">
        <f t="shared" si="180"/>
        <v>950</v>
      </c>
      <c r="B961" s="71">
        <f t="shared" ca="1" si="181"/>
        <v>37.846759730238567</v>
      </c>
      <c r="C961" s="1">
        <f t="shared" si="182"/>
        <v>9500000</v>
      </c>
      <c r="D961" s="1">
        <f t="shared" si="183"/>
        <v>0.45</v>
      </c>
      <c r="E961" s="1">
        <f t="shared" ca="1" si="184"/>
        <v>359.54421743726641</v>
      </c>
      <c r="F961" s="71">
        <f t="shared" ca="1" si="185"/>
        <v>161.79489784676989</v>
      </c>
      <c r="G961" s="1">
        <f t="shared" ca="1" si="186"/>
        <v>197.74931959049653</v>
      </c>
      <c r="H961" s="1">
        <f t="shared" ca="1" si="187"/>
        <v>59.324795877148958</v>
      </c>
      <c r="I961" s="1">
        <f t="shared" ca="1" si="188"/>
        <v>138.42452371334758</v>
      </c>
      <c r="J961" s="1">
        <f t="shared" ca="1" si="178"/>
        <v>96.897166599343308</v>
      </c>
      <c r="K961" s="71">
        <f t="shared" ca="1" si="189"/>
        <v>-41.527357114004275</v>
      </c>
      <c r="L961" s="72">
        <f t="shared" ca="1" si="179"/>
        <v>-138.42452371334758</v>
      </c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5.95">
      <c r="A962" s="70">
        <f t="shared" si="180"/>
        <v>951</v>
      </c>
      <c r="B962" s="71">
        <f t="shared" ca="1" si="181"/>
        <v>40.17182241806762</v>
      </c>
      <c r="C962" s="1">
        <f t="shared" si="182"/>
        <v>9500000</v>
      </c>
      <c r="D962" s="1">
        <f t="shared" si="183"/>
        <v>0.45</v>
      </c>
      <c r="E962" s="1">
        <f t="shared" ca="1" si="184"/>
        <v>381.63231297164236</v>
      </c>
      <c r="F962" s="71">
        <f t="shared" ca="1" si="185"/>
        <v>171.73454083723908</v>
      </c>
      <c r="G962" s="1">
        <f t="shared" ca="1" si="186"/>
        <v>209.89777213440328</v>
      </c>
      <c r="H962" s="1">
        <f t="shared" ca="1" si="187"/>
        <v>62.969331640320981</v>
      </c>
      <c r="I962" s="1">
        <f t="shared" ca="1" si="188"/>
        <v>146.92844049408231</v>
      </c>
      <c r="J962" s="1">
        <f t="shared" ca="1" si="178"/>
        <v>102.84990834585761</v>
      </c>
      <c r="K962" s="71">
        <f t="shared" ca="1" si="189"/>
        <v>-44.078532148224689</v>
      </c>
      <c r="L962" s="72">
        <f t="shared" ca="1" si="179"/>
        <v>-146.92844049408231</v>
      </c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5.95">
      <c r="A963" s="70">
        <f t="shared" si="180"/>
        <v>952</v>
      </c>
      <c r="B963" s="71">
        <f t="shared" ca="1" si="181"/>
        <v>34.950462267303699</v>
      </c>
      <c r="C963" s="1">
        <f t="shared" si="182"/>
        <v>9500000</v>
      </c>
      <c r="D963" s="1">
        <f t="shared" si="183"/>
        <v>0.45</v>
      </c>
      <c r="E963" s="1">
        <f t="shared" ca="1" si="184"/>
        <v>332.02939153938513</v>
      </c>
      <c r="F963" s="71">
        <f t="shared" ca="1" si="185"/>
        <v>149.4132261927233</v>
      </c>
      <c r="G963" s="1">
        <f t="shared" ca="1" si="186"/>
        <v>182.61616534666183</v>
      </c>
      <c r="H963" s="1">
        <f t="shared" ca="1" si="187"/>
        <v>54.784849603998545</v>
      </c>
      <c r="I963" s="1">
        <f t="shared" ca="1" si="188"/>
        <v>127.83131574266329</v>
      </c>
      <c r="J963" s="1">
        <f t="shared" ca="1" si="178"/>
        <v>89.481921019864302</v>
      </c>
      <c r="K963" s="71">
        <f t="shared" ca="1" si="189"/>
        <v>-38.349394722798984</v>
      </c>
      <c r="L963" s="72">
        <f t="shared" ca="1" si="179"/>
        <v>-127.83131574266329</v>
      </c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5.95">
      <c r="A964" s="70">
        <f t="shared" si="180"/>
        <v>953</v>
      </c>
      <c r="B964" s="71">
        <f t="shared" ca="1" si="181"/>
        <v>36.533618839037338</v>
      </c>
      <c r="C964" s="1">
        <f t="shared" si="182"/>
        <v>9500000</v>
      </c>
      <c r="D964" s="1">
        <f t="shared" si="183"/>
        <v>0.45</v>
      </c>
      <c r="E964" s="1">
        <f t="shared" ca="1" si="184"/>
        <v>347.0693789708547</v>
      </c>
      <c r="F964" s="71">
        <f t="shared" ca="1" si="185"/>
        <v>156.18122053688461</v>
      </c>
      <c r="G964" s="1">
        <f t="shared" ca="1" si="186"/>
        <v>190.88815843397009</v>
      </c>
      <c r="H964" s="1">
        <f t="shared" ca="1" si="187"/>
        <v>57.266447530191023</v>
      </c>
      <c r="I964" s="1">
        <f t="shared" ca="1" si="188"/>
        <v>133.62171090377907</v>
      </c>
      <c r="J964" s="1">
        <f t="shared" ca="1" si="178"/>
        <v>93.53519763264535</v>
      </c>
      <c r="K964" s="71">
        <f t="shared" ca="1" si="189"/>
        <v>-40.086513271133718</v>
      </c>
      <c r="L964" s="72">
        <f t="shared" ca="1" si="179"/>
        <v>-133.62171090377907</v>
      </c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5.95">
      <c r="A965" s="70">
        <f t="shared" si="180"/>
        <v>954</v>
      </c>
      <c r="B965" s="71">
        <f t="shared" ca="1" si="181"/>
        <v>30.275325929278168</v>
      </c>
      <c r="C965" s="1">
        <f t="shared" si="182"/>
        <v>9500000</v>
      </c>
      <c r="D965" s="1">
        <f t="shared" si="183"/>
        <v>0.45</v>
      </c>
      <c r="E965" s="1">
        <f t="shared" ca="1" si="184"/>
        <v>287.6155963281426</v>
      </c>
      <c r="F965" s="71">
        <f t="shared" ca="1" si="185"/>
        <v>129.42701834766419</v>
      </c>
      <c r="G965" s="1">
        <f t="shared" ca="1" si="186"/>
        <v>158.18857798047841</v>
      </c>
      <c r="H965" s="1">
        <f t="shared" ca="1" si="187"/>
        <v>47.456573394143525</v>
      </c>
      <c r="I965" s="1">
        <f t="shared" ca="1" si="188"/>
        <v>110.73200458633488</v>
      </c>
      <c r="J965" s="1">
        <f t="shared" ca="1" si="178"/>
        <v>77.512403210434414</v>
      </c>
      <c r="K965" s="71">
        <f t="shared" ca="1" si="189"/>
        <v>-33.21960137590046</v>
      </c>
      <c r="L965" s="72">
        <f t="shared" ca="1" si="179"/>
        <v>-110.73200458633488</v>
      </c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5.95">
      <c r="A966" s="70">
        <f t="shared" si="180"/>
        <v>955</v>
      </c>
      <c r="B966" s="71">
        <f t="shared" ca="1" si="181"/>
        <v>18.375100418277338</v>
      </c>
      <c r="C966" s="1">
        <f t="shared" si="182"/>
        <v>9500000</v>
      </c>
      <c r="D966" s="1">
        <f t="shared" si="183"/>
        <v>0.45</v>
      </c>
      <c r="E966" s="1">
        <f t="shared" ca="1" si="184"/>
        <v>174.56345397363472</v>
      </c>
      <c r="F966" s="71">
        <f t="shared" ca="1" si="185"/>
        <v>78.553554288135629</v>
      </c>
      <c r="G966" s="1">
        <f t="shared" ca="1" si="186"/>
        <v>96.009899685499093</v>
      </c>
      <c r="H966" s="1">
        <f t="shared" ca="1" si="187"/>
        <v>28.802969905649725</v>
      </c>
      <c r="I966" s="1">
        <f t="shared" ca="1" si="188"/>
        <v>67.206929779849361</v>
      </c>
      <c r="J966" s="1">
        <f t="shared" ca="1" si="178"/>
        <v>47.044850845894551</v>
      </c>
      <c r="K966" s="71">
        <f t="shared" ca="1" si="189"/>
        <v>-20.162078933954806</v>
      </c>
      <c r="L966" s="72">
        <f t="shared" ca="1" si="179"/>
        <v>-67.206929779849361</v>
      </c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5.95">
      <c r="A967" s="70">
        <f t="shared" si="180"/>
        <v>956</v>
      </c>
      <c r="B967" s="71">
        <f t="shared" ca="1" si="181"/>
        <v>44.903833097647365</v>
      </c>
      <c r="C967" s="1">
        <f t="shared" si="182"/>
        <v>9500000</v>
      </c>
      <c r="D967" s="1">
        <f t="shared" si="183"/>
        <v>0.45</v>
      </c>
      <c r="E967" s="1">
        <f t="shared" ca="1" si="184"/>
        <v>426.58641442764997</v>
      </c>
      <c r="F967" s="71">
        <f t="shared" ca="1" si="185"/>
        <v>191.9638864924425</v>
      </c>
      <c r="G967" s="1">
        <f t="shared" ca="1" si="186"/>
        <v>234.62252793520747</v>
      </c>
      <c r="H967" s="1">
        <f t="shared" ca="1" si="187"/>
        <v>70.386758380562242</v>
      </c>
      <c r="I967" s="1">
        <f t="shared" ca="1" si="188"/>
        <v>164.23576955464523</v>
      </c>
      <c r="J967" s="1">
        <f t="shared" ca="1" si="178"/>
        <v>114.96503868825165</v>
      </c>
      <c r="K967" s="71">
        <f t="shared" ca="1" si="189"/>
        <v>-49.270730866393571</v>
      </c>
      <c r="L967" s="72">
        <f t="shared" ca="1" si="179"/>
        <v>-164.23576955464523</v>
      </c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5.95">
      <c r="A968" s="70">
        <f t="shared" si="180"/>
        <v>957</v>
      </c>
      <c r="B968" s="71">
        <f t="shared" ca="1" si="181"/>
        <v>33.643667549651283</v>
      </c>
      <c r="C968" s="1">
        <f t="shared" si="182"/>
        <v>9500000</v>
      </c>
      <c r="D968" s="1">
        <f t="shared" si="183"/>
        <v>0.45</v>
      </c>
      <c r="E968" s="1">
        <f t="shared" ca="1" si="184"/>
        <v>319.61484172168718</v>
      </c>
      <c r="F968" s="71">
        <f t="shared" ca="1" si="185"/>
        <v>143.82667877475924</v>
      </c>
      <c r="G968" s="1">
        <f t="shared" ca="1" si="186"/>
        <v>175.78816294692794</v>
      </c>
      <c r="H968" s="1">
        <f t="shared" ca="1" si="187"/>
        <v>52.736448884078378</v>
      </c>
      <c r="I968" s="1">
        <f t="shared" ca="1" si="188"/>
        <v>123.05171406284956</v>
      </c>
      <c r="J968" s="1">
        <f t="shared" ca="1" si="178"/>
        <v>86.136199843994689</v>
      </c>
      <c r="K968" s="71">
        <f t="shared" ca="1" si="189"/>
        <v>-36.915514218854867</v>
      </c>
      <c r="L968" s="72">
        <f t="shared" ca="1" si="179"/>
        <v>-123.05171406284956</v>
      </c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5.95">
      <c r="A969" s="70">
        <f t="shared" si="180"/>
        <v>958</v>
      </c>
      <c r="B969" s="71">
        <f t="shared" ca="1" si="181"/>
        <v>36.97611289637085</v>
      </c>
      <c r="C969" s="1">
        <f t="shared" si="182"/>
        <v>9500000</v>
      </c>
      <c r="D969" s="1">
        <f t="shared" si="183"/>
        <v>0.45</v>
      </c>
      <c r="E969" s="1">
        <f t="shared" ca="1" si="184"/>
        <v>351.2730725155231</v>
      </c>
      <c r="F969" s="71">
        <f t="shared" ca="1" si="185"/>
        <v>158.07288263198541</v>
      </c>
      <c r="G969" s="1">
        <f t="shared" ca="1" si="186"/>
        <v>193.20018988353769</v>
      </c>
      <c r="H969" s="1">
        <f t="shared" ca="1" si="187"/>
        <v>57.960056965061305</v>
      </c>
      <c r="I969" s="1">
        <f t="shared" ca="1" si="188"/>
        <v>135.24013291847638</v>
      </c>
      <c r="J969" s="1">
        <f t="shared" ca="1" si="178"/>
        <v>94.668093042933464</v>
      </c>
      <c r="K969" s="71">
        <f t="shared" ca="1" si="189"/>
        <v>-40.572039875542913</v>
      </c>
      <c r="L969" s="72">
        <f t="shared" ca="1" si="179"/>
        <v>-135.24013291847638</v>
      </c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5.95">
      <c r="A970" s="70">
        <f t="shared" si="180"/>
        <v>959</v>
      </c>
      <c r="B970" s="71">
        <f t="shared" ca="1" si="181"/>
        <v>42.6425079847372</v>
      </c>
      <c r="C970" s="1">
        <f t="shared" si="182"/>
        <v>9500000</v>
      </c>
      <c r="D970" s="1">
        <f t="shared" si="183"/>
        <v>0.45</v>
      </c>
      <c r="E970" s="1">
        <f t="shared" ca="1" si="184"/>
        <v>405.10382585500344</v>
      </c>
      <c r="F970" s="71">
        <f t="shared" ca="1" si="185"/>
        <v>182.29672163475155</v>
      </c>
      <c r="G970" s="1">
        <f t="shared" ca="1" si="186"/>
        <v>222.80710422025189</v>
      </c>
      <c r="H970" s="1">
        <f t="shared" ca="1" si="187"/>
        <v>66.842131266075569</v>
      </c>
      <c r="I970" s="1">
        <f t="shared" ca="1" si="188"/>
        <v>155.96497295417632</v>
      </c>
      <c r="J970" s="1">
        <f t="shared" ca="1" si="178"/>
        <v>109.17548106792341</v>
      </c>
      <c r="K970" s="71">
        <f t="shared" ca="1" si="189"/>
        <v>-46.789491886252897</v>
      </c>
      <c r="L970" s="72">
        <f t="shared" ca="1" si="179"/>
        <v>-155.96497295417632</v>
      </c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5.95">
      <c r="A971" s="70">
        <f t="shared" si="180"/>
        <v>960</v>
      </c>
      <c r="B971" s="71">
        <f t="shared" ca="1" si="181"/>
        <v>45.994719574743684</v>
      </c>
      <c r="C971" s="1">
        <f t="shared" si="182"/>
        <v>9500000</v>
      </c>
      <c r="D971" s="1">
        <f t="shared" si="183"/>
        <v>0.45</v>
      </c>
      <c r="E971" s="1">
        <f t="shared" ca="1" si="184"/>
        <v>436.949835960065</v>
      </c>
      <c r="F971" s="71">
        <f t="shared" ca="1" si="185"/>
        <v>196.62742618202927</v>
      </c>
      <c r="G971" s="1">
        <f t="shared" ca="1" si="186"/>
        <v>240.32240977803573</v>
      </c>
      <c r="H971" s="1">
        <f t="shared" ca="1" si="187"/>
        <v>72.096722933410717</v>
      </c>
      <c r="I971" s="1">
        <f t="shared" ca="1" si="188"/>
        <v>168.22568684462502</v>
      </c>
      <c r="J971" s="1">
        <f t="shared" ca="1" si="178"/>
        <v>117.7579807912375</v>
      </c>
      <c r="K971" s="71">
        <f t="shared" ca="1" si="189"/>
        <v>-50.467706053387502</v>
      </c>
      <c r="L971" s="72">
        <f t="shared" ca="1" si="179"/>
        <v>-168.22568684462502</v>
      </c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5.95">
      <c r="A972" s="70">
        <f t="shared" si="180"/>
        <v>961</v>
      </c>
      <c r="B972" s="71">
        <f t="shared" ca="1" si="181"/>
        <v>45.446695872885627</v>
      </c>
      <c r="C972" s="1">
        <f t="shared" si="182"/>
        <v>9500000</v>
      </c>
      <c r="D972" s="1">
        <f t="shared" si="183"/>
        <v>0.45</v>
      </c>
      <c r="E972" s="1">
        <f t="shared" ca="1" si="184"/>
        <v>431.74361079241345</v>
      </c>
      <c r="F972" s="71">
        <f t="shared" ca="1" si="185"/>
        <v>194.28462485658605</v>
      </c>
      <c r="G972" s="1">
        <f t="shared" ca="1" si="186"/>
        <v>237.4589859358274</v>
      </c>
      <c r="H972" s="1">
        <f t="shared" ca="1" si="187"/>
        <v>71.237695780748211</v>
      </c>
      <c r="I972" s="1">
        <f t="shared" ca="1" si="188"/>
        <v>166.2212901550792</v>
      </c>
      <c r="J972" s="1">
        <f t="shared" ref="J972:J1011" ca="1" si="190" xml:space="preserve"> I972*(1-$B$6)</f>
        <v>116.35490310855543</v>
      </c>
      <c r="K972" s="71">
        <f t="shared" ca="1" si="189"/>
        <v>-49.866387046523762</v>
      </c>
      <c r="L972" s="72">
        <f t="shared" ref="L972:L1011" ca="1" si="191">-I972</f>
        <v>-166.2212901550792</v>
      </c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5.95">
      <c r="A973" s="70">
        <f t="shared" si="180"/>
        <v>962</v>
      </c>
      <c r="B973" s="71">
        <f t="shared" ca="1" si="181"/>
        <v>27.574101167430577</v>
      </c>
      <c r="C973" s="1">
        <f t="shared" si="182"/>
        <v>9500000</v>
      </c>
      <c r="D973" s="1">
        <f t="shared" si="183"/>
        <v>0.45</v>
      </c>
      <c r="E973" s="1">
        <f t="shared" ca="1" si="184"/>
        <v>261.9539610905905</v>
      </c>
      <c r="F973" s="71">
        <f t="shared" ca="1" si="185"/>
        <v>117.87928249076573</v>
      </c>
      <c r="G973" s="1">
        <f t="shared" ca="1" si="186"/>
        <v>144.07467859982478</v>
      </c>
      <c r="H973" s="1">
        <f t="shared" ca="1" si="187"/>
        <v>43.222403579947432</v>
      </c>
      <c r="I973" s="1">
        <f t="shared" ca="1" si="188"/>
        <v>100.85227501987734</v>
      </c>
      <c r="J973" s="1">
        <f t="shared" ca="1" si="190"/>
        <v>70.596592513914132</v>
      </c>
      <c r="K973" s="71">
        <f t="shared" ca="1" si="189"/>
        <v>-30.2556825059632</v>
      </c>
      <c r="L973" s="72">
        <f t="shared" ca="1" si="191"/>
        <v>-100.85227501987734</v>
      </c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5.95">
      <c r="A974" s="70">
        <f t="shared" si="180"/>
        <v>963</v>
      </c>
      <c r="B974" s="71">
        <f t="shared" ca="1" si="181"/>
        <v>41.468288049291303</v>
      </c>
      <c r="C974" s="1">
        <f t="shared" si="182"/>
        <v>9500000</v>
      </c>
      <c r="D974" s="1">
        <f t="shared" si="183"/>
        <v>0.45</v>
      </c>
      <c r="E974" s="1">
        <f t="shared" ca="1" si="184"/>
        <v>393.94873646826738</v>
      </c>
      <c r="F974" s="71">
        <f t="shared" ca="1" si="185"/>
        <v>177.27693141072032</v>
      </c>
      <c r="G974" s="1">
        <f t="shared" ca="1" si="186"/>
        <v>216.67180505754706</v>
      </c>
      <c r="H974" s="1">
        <f t="shared" ca="1" si="187"/>
        <v>65.001541517264116</v>
      </c>
      <c r="I974" s="1">
        <f t="shared" ca="1" si="188"/>
        <v>151.67026354028295</v>
      </c>
      <c r="J974" s="1">
        <f t="shared" ca="1" si="190"/>
        <v>106.16918447819806</v>
      </c>
      <c r="K974" s="71">
        <f t="shared" ca="1" si="189"/>
        <v>-45.501079062084884</v>
      </c>
      <c r="L974" s="72">
        <f t="shared" ca="1" si="191"/>
        <v>-151.67026354028295</v>
      </c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5.95">
      <c r="A975" s="70">
        <f t="shared" si="180"/>
        <v>964</v>
      </c>
      <c r="B975" s="71">
        <f t="shared" ca="1" si="181"/>
        <v>29.251698739914801</v>
      </c>
      <c r="C975" s="1">
        <f t="shared" si="182"/>
        <v>9500000</v>
      </c>
      <c r="D975" s="1">
        <f t="shared" si="183"/>
        <v>0.45</v>
      </c>
      <c r="E975" s="1">
        <f t="shared" ca="1" si="184"/>
        <v>277.89113802919059</v>
      </c>
      <c r="F975" s="71">
        <f t="shared" ca="1" si="185"/>
        <v>125.05101211313577</v>
      </c>
      <c r="G975" s="1">
        <f t="shared" ca="1" si="186"/>
        <v>152.84012591605483</v>
      </c>
      <c r="H975" s="1">
        <f t="shared" ca="1" si="187"/>
        <v>45.852037774816445</v>
      </c>
      <c r="I975" s="1">
        <f t="shared" ca="1" si="188"/>
        <v>106.98808814123839</v>
      </c>
      <c r="J975" s="1">
        <f t="shared" ca="1" si="190"/>
        <v>74.891661698866869</v>
      </c>
      <c r="K975" s="71">
        <f t="shared" ca="1" si="189"/>
        <v>-32.096426442371516</v>
      </c>
      <c r="L975" s="72">
        <f t="shared" ca="1" si="191"/>
        <v>-106.98808814123839</v>
      </c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5.95">
      <c r="A976" s="70">
        <f t="shared" si="180"/>
        <v>965</v>
      </c>
      <c r="B976" s="71">
        <f t="shared" ca="1" si="181"/>
        <v>38.911279303487639</v>
      </c>
      <c r="C976" s="1">
        <f t="shared" si="182"/>
        <v>9500000</v>
      </c>
      <c r="D976" s="1">
        <f t="shared" si="183"/>
        <v>0.45</v>
      </c>
      <c r="E976" s="1">
        <f t="shared" ca="1" si="184"/>
        <v>369.6571533831326</v>
      </c>
      <c r="F976" s="71">
        <f t="shared" ca="1" si="185"/>
        <v>166.34571902240967</v>
      </c>
      <c r="G976" s="1">
        <f t="shared" ca="1" si="186"/>
        <v>203.31143436072293</v>
      </c>
      <c r="H976" s="1">
        <f t="shared" ca="1" si="187"/>
        <v>60.993430308216873</v>
      </c>
      <c r="I976" s="1">
        <f t="shared" ca="1" si="188"/>
        <v>142.31800405250607</v>
      </c>
      <c r="J976" s="1">
        <f t="shared" ca="1" si="190"/>
        <v>99.62260283675424</v>
      </c>
      <c r="K976" s="71">
        <f t="shared" ca="1" si="189"/>
        <v>-42.695401215751822</v>
      </c>
      <c r="L976" s="72">
        <f t="shared" ca="1" si="191"/>
        <v>-142.31800405250607</v>
      </c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5.95">
      <c r="A977" s="70">
        <f t="shared" si="180"/>
        <v>966</v>
      </c>
      <c r="B977" s="71">
        <f t="shared" ca="1" si="181"/>
        <v>38.123480487568656</v>
      </c>
      <c r="C977" s="1">
        <f t="shared" si="182"/>
        <v>9500000</v>
      </c>
      <c r="D977" s="1">
        <f t="shared" si="183"/>
        <v>0.45</v>
      </c>
      <c r="E977" s="1">
        <f t="shared" ca="1" si="184"/>
        <v>362.17306463190221</v>
      </c>
      <c r="F977" s="71">
        <f t="shared" ca="1" si="185"/>
        <v>162.977879084356</v>
      </c>
      <c r="G977" s="1">
        <f t="shared" ca="1" si="186"/>
        <v>199.1951855475462</v>
      </c>
      <c r="H977" s="1">
        <f t="shared" ca="1" si="187"/>
        <v>59.758555664263859</v>
      </c>
      <c r="I977" s="1">
        <f t="shared" ca="1" si="188"/>
        <v>139.43662988328234</v>
      </c>
      <c r="J977" s="1">
        <f t="shared" ca="1" si="190"/>
        <v>97.605640918297624</v>
      </c>
      <c r="K977" s="71">
        <f t="shared" ca="1" si="189"/>
        <v>-41.830988964984698</v>
      </c>
      <c r="L977" s="72">
        <f t="shared" ca="1" si="191"/>
        <v>-139.43662988328234</v>
      </c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5.95">
      <c r="A978" s="70">
        <f t="shared" si="180"/>
        <v>967</v>
      </c>
      <c r="B978" s="71">
        <f t="shared" ca="1" si="181"/>
        <v>39.438680161672636</v>
      </c>
      <c r="C978" s="1">
        <f t="shared" si="182"/>
        <v>9500000</v>
      </c>
      <c r="D978" s="1">
        <f t="shared" si="183"/>
        <v>0.45</v>
      </c>
      <c r="E978" s="1">
        <f t="shared" ca="1" si="184"/>
        <v>374.66746153589003</v>
      </c>
      <c r="F978" s="71">
        <f t="shared" ca="1" si="185"/>
        <v>168.60035769115052</v>
      </c>
      <c r="G978" s="1">
        <f t="shared" ca="1" si="186"/>
        <v>206.06710384473951</v>
      </c>
      <c r="H978" s="1">
        <f t="shared" ca="1" si="187"/>
        <v>61.820131153421848</v>
      </c>
      <c r="I978" s="1">
        <f t="shared" ca="1" si="188"/>
        <v>144.24697269131767</v>
      </c>
      <c r="J978" s="1">
        <f t="shared" ca="1" si="190"/>
        <v>100.97288088392236</v>
      </c>
      <c r="K978" s="71">
        <f t="shared" ca="1" si="189"/>
        <v>-43.274091807395301</v>
      </c>
      <c r="L978" s="72">
        <f t="shared" ca="1" si="191"/>
        <v>-144.24697269131767</v>
      </c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5.95">
      <c r="A979" s="70">
        <f t="shared" si="180"/>
        <v>968</v>
      </c>
      <c r="B979" s="71">
        <f t="shared" ca="1" si="181"/>
        <v>47.652738011792557</v>
      </c>
      <c r="C979" s="1">
        <f t="shared" si="182"/>
        <v>9500000</v>
      </c>
      <c r="D979" s="1">
        <f t="shared" si="183"/>
        <v>0.45</v>
      </c>
      <c r="E979" s="1">
        <f t="shared" ca="1" si="184"/>
        <v>452.70101111202933</v>
      </c>
      <c r="F979" s="71">
        <f t="shared" ca="1" si="185"/>
        <v>203.71545500041321</v>
      </c>
      <c r="G979" s="1">
        <f t="shared" ca="1" si="186"/>
        <v>248.98555611161612</v>
      </c>
      <c r="H979" s="1">
        <f t="shared" ca="1" si="187"/>
        <v>74.695666833484836</v>
      </c>
      <c r="I979" s="1">
        <f t="shared" ca="1" si="188"/>
        <v>174.28988927813128</v>
      </c>
      <c r="J979" s="1">
        <f t="shared" ca="1" si="190"/>
        <v>122.00292249469189</v>
      </c>
      <c r="K979" s="71">
        <f t="shared" ca="1" si="189"/>
        <v>-52.286966783439382</v>
      </c>
      <c r="L979" s="72">
        <f t="shared" ca="1" si="191"/>
        <v>-174.28988927813128</v>
      </c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5.95">
      <c r="A980" s="70">
        <f t="shared" si="180"/>
        <v>969</v>
      </c>
      <c r="B980" s="71">
        <f t="shared" ca="1" si="181"/>
        <v>33.532599659079409</v>
      </c>
      <c r="C980" s="1">
        <f t="shared" si="182"/>
        <v>9500000</v>
      </c>
      <c r="D980" s="1">
        <f t="shared" si="183"/>
        <v>0.45</v>
      </c>
      <c r="E980" s="1">
        <f t="shared" ca="1" si="184"/>
        <v>318.55969676125437</v>
      </c>
      <c r="F980" s="71">
        <f t="shared" ca="1" si="185"/>
        <v>143.35186354256447</v>
      </c>
      <c r="G980" s="1">
        <f t="shared" ca="1" si="186"/>
        <v>175.2078332186899</v>
      </c>
      <c r="H980" s="1">
        <f t="shared" ca="1" si="187"/>
        <v>52.56234996560697</v>
      </c>
      <c r="I980" s="1">
        <f t="shared" ca="1" si="188"/>
        <v>122.64548325308293</v>
      </c>
      <c r="J980" s="1">
        <f t="shared" ca="1" si="190"/>
        <v>85.851838277158052</v>
      </c>
      <c r="K980" s="71">
        <f t="shared" ca="1" si="189"/>
        <v>-36.793644975924877</v>
      </c>
      <c r="L980" s="72">
        <f t="shared" ca="1" si="191"/>
        <v>-122.64548325308293</v>
      </c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5.95">
      <c r="A981" s="70">
        <f t="shared" si="180"/>
        <v>970</v>
      </c>
      <c r="B981" s="71">
        <f t="shared" ca="1" si="181"/>
        <v>38.026760689747043</v>
      </c>
      <c r="C981" s="1">
        <f t="shared" si="182"/>
        <v>9500000</v>
      </c>
      <c r="D981" s="1">
        <f t="shared" si="183"/>
        <v>0.45</v>
      </c>
      <c r="E981" s="1">
        <f t="shared" ca="1" si="184"/>
        <v>361.25422655259695</v>
      </c>
      <c r="F981" s="71">
        <f t="shared" ca="1" si="185"/>
        <v>162.56440194866863</v>
      </c>
      <c r="G981" s="1">
        <f t="shared" ca="1" si="186"/>
        <v>198.68982460392832</v>
      </c>
      <c r="H981" s="1">
        <f t="shared" ca="1" si="187"/>
        <v>59.606947381178493</v>
      </c>
      <c r="I981" s="1">
        <f t="shared" ca="1" si="188"/>
        <v>139.08287722274983</v>
      </c>
      <c r="J981" s="1">
        <f t="shared" ca="1" si="190"/>
        <v>97.358014055924869</v>
      </c>
      <c r="K981" s="71">
        <f t="shared" ca="1" si="189"/>
        <v>-41.724863166824946</v>
      </c>
      <c r="L981" s="72">
        <f t="shared" ca="1" si="191"/>
        <v>-139.08287722274983</v>
      </c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5.95">
      <c r="A982" s="70">
        <f t="shared" ref="A982:A1011" si="192">ROW()-11</f>
        <v>971</v>
      </c>
      <c r="B982" s="71">
        <f t="shared" ref="B982:B1011" ca="1" si="193">_xlfn.NORM.INV(RAND(),$B$1,$B$2)</f>
        <v>27.412778756714673</v>
      </c>
      <c r="C982" s="1">
        <f t="shared" ref="C982:C1011" si="194">$B$3</f>
        <v>9500000</v>
      </c>
      <c r="D982" s="1">
        <f t="shared" ref="D982:D1011" si="195">$B$4</f>
        <v>0.45</v>
      </c>
      <c r="E982" s="1">
        <f t="shared" ref="E982:E1011" ca="1" si="196">(B982*C982)/$B$8</f>
        <v>260.4213981887894</v>
      </c>
      <c r="F982" s="71">
        <f t="shared" ref="F982:F1011" ca="1" si="197">E982*D982</f>
        <v>117.18962918495524</v>
      </c>
      <c r="G982" s="1">
        <f t="shared" ref="G982:G1011" ca="1" si="198">E982-F982</f>
        <v>143.23176900383416</v>
      </c>
      <c r="H982" s="1">
        <f t="shared" ref="H982:H1011" ca="1" si="199">G982*$B$5</f>
        <v>42.969530701150248</v>
      </c>
      <c r="I982" s="1">
        <f t="shared" ref="I982:I1011" ca="1" si="200">G982-H982</f>
        <v>100.26223830268391</v>
      </c>
      <c r="J982" s="1">
        <f t="shared" ca="1" si="190"/>
        <v>70.183566811878734</v>
      </c>
      <c r="K982" s="71">
        <f t="shared" ref="K982:K1011" ca="1" si="201">-I982*$B$6</f>
        <v>-30.078671490805171</v>
      </c>
      <c r="L982" s="72">
        <f t="shared" ca="1" si="191"/>
        <v>-100.26223830268391</v>
      </c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5.95">
      <c r="A983" s="70">
        <f t="shared" si="192"/>
        <v>972</v>
      </c>
      <c r="B983" s="71">
        <f t="shared" ca="1" si="193"/>
        <v>38.165918261225187</v>
      </c>
      <c r="C983" s="1">
        <f t="shared" si="194"/>
        <v>9500000</v>
      </c>
      <c r="D983" s="1">
        <f t="shared" si="195"/>
        <v>0.45</v>
      </c>
      <c r="E983" s="1">
        <f t="shared" ca="1" si="196"/>
        <v>362.57622348163926</v>
      </c>
      <c r="F983" s="71">
        <f t="shared" ca="1" si="197"/>
        <v>163.15930056673767</v>
      </c>
      <c r="G983" s="1">
        <f t="shared" ca="1" si="198"/>
        <v>199.41692291490159</v>
      </c>
      <c r="H983" s="1">
        <f t="shared" ca="1" si="199"/>
        <v>59.825076874470476</v>
      </c>
      <c r="I983" s="1">
        <f t="shared" ca="1" si="200"/>
        <v>139.59184604043111</v>
      </c>
      <c r="J983" s="1">
        <f t="shared" ca="1" si="190"/>
        <v>97.714292228301773</v>
      </c>
      <c r="K983" s="71">
        <f t="shared" ca="1" si="201"/>
        <v>-41.877553812129328</v>
      </c>
      <c r="L983" s="72">
        <f t="shared" ca="1" si="191"/>
        <v>-139.59184604043111</v>
      </c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5.95">
      <c r="A984" s="70">
        <f t="shared" si="192"/>
        <v>973</v>
      </c>
      <c r="B984" s="71">
        <f t="shared" ca="1" si="193"/>
        <v>33.544066201948773</v>
      </c>
      <c r="C984" s="1">
        <f t="shared" si="194"/>
        <v>9500000</v>
      </c>
      <c r="D984" s="1">
        <f t="shared" si="195"/>
        <v>0.45</v>
      </c>
      <c r="E984" s="1">
        <f t="shared" ca="1" si="196"/>
        <v>318.66862891851338</v>
      </c>
      <c r="F984" s="71">
        <f t="shared" ca="1" si="197"/>
        <v>143.40088301333103</v>
      </c>
      <c r="G984" s="1">
        <f t="shared" ca="1" si="198"/>
        <v>175.26774590518235</v>
      </c>
      <c r="H984" s="1">
        <f t="shared" ca="1" si="199"/>
        <v>52.580323771554703</v>
      </c>
      <c r="I984" s="1">
        <f t="shared" ca="1" si="200"/>
        <v>122.68742213362765</v>
      </c>
      <c r="J984" s="1">
        <f t="shared" ca="1" si="190"/>
        <v>85.881195493539352</v>
      </c>
      <c r="K984" s="71">
        <f t="shared" ca="1" si="201"/>
        <v>-36.80622664008829</v>
      </c>
      <c r="L984" s="72">
        <f t="shared" ca="1" si="191"/>
        <v>-122.68742213362765</v>
      </c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5.95">
      <c r="A985" s="70">
        <f t="shared" si="192"/>
        <v>974</v>
      </c>
      <c r="B985" s="71">
        <f t="shared" ca="1" si="193"/>
        <v>39.615724754698206</v>
      </c>
      <c r="C985" s="1">
        <f t="shared" si="194"/>
        <v>9500000</v>
      </c>
      <c r="D985" s="1">
        <f t="shared" si="195"/>
        <v>0.45</v>
      </c>
      <c r="E985" s="1">
        <f t="shared" ca="1" si="196"/>
        <v>376.34938516963297</v>
      </c>
      <c r="F985" s="71">
        <f t="shared" ca="1" si="197"/>
        <v>169.35722332633483</v>
      </c>
      <c r="G985" s="1">
        <f t="shared" ca="1" si="198"/>
        <v>206.99216184329813</v>
      </c>
      <c r="H985" s="1">
        <f t="shared" ca="1" si="199"/>
        <v>62.09764855298944</v>
      </c>
      <c r="I985" s="1">
        <f t="shared" ca="1" si="200"/>
        <v>144.89451329030868</v>
      </c>
      <c r="J985" s="1">
        <f t="shared" ca="1" si="190"/>
        <v>101.42615930321607</v>
      </c>
      <c r="K985" s="71">
        <f t="shared" ca="1" si="201"/>
        <v>-43.468353987092605</v>
      </c>
      <c r="L985" s="72">
        <f t="shared" ca="1" si="191"/>
        <v>-144.89451329030868</v>
      </c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5.95">
      <c r="A986" s="70">
        <f t="shared" si="192"/>
        <v>975</v>
      </c>
      <c r="B986" s="71">
        <f t="shared" ca="1" si="193"/>
        <v>51.975436777497201</v>
      </c>
      <c r="C986" s="1">
        <f t="shared" si="194"/>
        <v>9500000</v>
      </c>
      <c r="D986" s="1">
        <f t="shared" si="195"/>
        <v>0.45</v>
      </c>
      <c r="E986" s="1">
        <f t="shared" ca="1" si="196"/>
        <v>493.76664938622343</v>
      </c>
      <c r="F986" s="71">
        <f t="shared" ca="1" si="197"/>
        <v>222.19499222380054</v>
      </c>
      <c r="G986" s="1">
        <f t="shared" ca="1" si="198"/>
        <v>271.57165716242287</v>
      </c>
      <c r="H986" s="1">
        <f t="shared" ca="1" si="199"/>
        <v>81.471497148726854</v>
      </c>
      <c r="I986" s="1">
        <f t="shared" ca="1" si="200"/>
        <v>190.10016001369601</v>
      </c>
      <c r="J986" s="1">
        <f t="shared" ca="1" si="190"/>
        <v>133.07011200958721</v>
      </c>
      <c r="K986" s="71">
        <f t="shared" ca="1" si="201"/>
        <v>-57.030048004108799</v>
      </c>
      <c r="L986" s="72">
        <f t="shared" ca="1" si="191"/>
        <v>-190.10016001369601</v>
      </c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5.95">
      <c r="A987" s="70">
        <f t="shared" si="192"/>
        <v>976</v>
      </c>
      <c r="B987" s="71">
        <f t="shared" ca="1" si="193"/>
        <v>32.928974474068959</v>
      </c>
      <c r="C987" s="1">
        <f t="shared" si="194"/>
        <v>9500000</v>
      </c>
      <c r="D987" s="1">
        <f t="shared" si="195"/>
        <v>0.45</v>
      </c>
      <c r="E987" s="1">
        <f t="shared" ca="1" si="196"/>
        <v>312.82525750365505</v>
      </c>
      <c r="F987" s="71">
        <f t="shared" ca="1" si="197"/>
        <v>140.77136587664478</v>
      </c>
      <c r="G987" s="1">
        <f t="shared" ca="1" si="198"/>
        <v>172.05389162701027</v>
      </c>
      <c r="H987" s="1">
        <f t="shared" ca="1" si="199"/>
        <v>51.616167488103081</v>
      </c>
      <c r="I987" s="1">
        <f t="shared" ca="1" si="200"/>
        <v>120.43772413890719</v>
      </c>
      <c r="J987" s="1">
        <f t="shared" ca="1" si="190"/>
        <v>84.306406897235021</v>
      </c>
      <c r="K987" s="71">
        <f t="shared" ca="1" si="201"/>
        <v>-36.131317241672157</v>
      </c>
      <c r="L987" s="72">
        <f t="shared" ca="1" si="191"/>
        <v>-120.43772413890719</v>
      </c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5.95">
      <c r="A988" s="70">
        <f t="shared" si="192"/>
        <v>977</v>
      </c>
      <c r="B988" s="71">
        <f t="shared" ca="1" si="193"/>
        <v>49.765409986764844</v>
      </c>
      <c r="C988" s="1">
        <f t="shared" si="194"/>
        <v>9500000</v>
      </c>
      <c r="D988" s="1">
        <f t="shared" si="195"/>
        <v>0.45</v>
      </c>
      <c r="E988" s="1">
        <f t="shared" ca="1" si="196"/>
        <v>472.77139487426604</v>
      </c>
      <c r="F988" s="71">
        <f t="shared" ca="1" si="197"/>
        <v>212.74712769341971</v>
      </c>
      <c r="G988" s="1">
        <f t="shared" ca="1" si="198"/>
        <v>260.02426718084632</v>
      </c>
      <c r="H988" s="1">
        <f t="shared" ca="1" si="199"/>
        <v>78.007280154253891</v>
      </c>
      <c r="I988" s="1">
        <f t="shared" ca="1" si="200"/>
        <v>182.01698702659243</v>
      </c>
      <c r="J988" s="1">
        <f t="shared" ca="1" si="190"/>
        <v>127.41189091861469</v>
      </c>
      <c r="K988" s="71">
        <f t="shared" ca="1" si="201"/>
        <v>-54.60509610797773</v>
      </c>
      <c r="L988" s="72">
        <f t="shared" ca="1" si="191"/>
        <v>-182.01698702659243</v>
      </c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5.95">
      <c r="A989" s="70">
        <f t="shared" si="192"/>
        <v>978</v>
      </c>
      <c r="B989" s="71">
        <f t="shared" ca="1" si="193"/>
        <v>33.206996715938203</v>
      </c>
      <c r="C989" s="1">
        <f t="shared" si="194"/>
        <v>9500000</v>
      </c>
      <c r="D989" s="1">
        <f t="shared" si="195"/>
        <v>0.45</v>
      </c>
      <c r="E989" s="1">
        <f t="shared" ca="1" si="196"/>
        <v>315.46646880141293</v>
      </c>
      <c r="F989" s="71">
        <f t="shared" ca="1" si="197"/>
        <v>141.95991096063582</v>
      </c>
      <c r="G989" s="1">
        <f t="shared" ca="1" si="198"/>
        <v>173.50655784077711</v>
      </c>
      <c r="H989" s="1">
        <f t="shared" ca="1" si="199"/>
        <v>52.051967352233127</v>
      </c>
      <c r="I989" s="1">
        <f t="shared" ca="1" si="200"/>
        <v>121.45459048854397</v>
      </c>
      <c r="J989" s="1">
        <f t="shared" ca="1" si="190"/>
        <v>85.018213341980768</v>
      </c>
      <c r="K989" s="71">
        <f t="shared" ca="1" si="201"/>
        <v>-36.436377146563188</v>
      </c>
      <c r="L989" s="72">
        <f t="shared" ca="1" si="191"/>
        <v>-121.45459048854397</v>
      </c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5.95">
      <c r="A990" s="70">
        <f t="shared" si="192"/>
        <v>979</v>
      </c>
      <c r="B990" s="71">
        <f t="shared" ca="1" si="193"/>
        <v>38.448946039120123</v>
      </c>
      <c r="C990" s="1">
        <f t="shared" si="194"/>
        <v>9500000</v>
      </c>
      <c r="D990" s="1">
        <f t="shared" si="195"/>
        <v>0.45</v>
      </c>
      <c r="E990" s="1">
        <f t="shared" ca="1" si="196"/>
        <v>365.26498737164115</v>
      </c>
      <c r="F990" s="71">
        <f t="shared" ca="1" si="197"/>
        <v>164.36924431723853</v>
      </c>
      <c r="G990" s="1">
        <f t="shared" ca="1" si="198"/>
        <v>200.89574305440263</v>
      </c>
      <c r="H990" s="1">
        <f t="shared" ca="1" si="199"/>
        <v>60.268722916320783</v>
      </c>
      <c r="I990" s="1">
        <f t="shared" ca="1" si="200"/>
        <v>140.62702013808183</v>
      </c>
      <c r="J990" s="1">
        <f t="shared" ca="1" si="190"/>
        <v>98.438914096657271</v>
      </c>
      <c r="K990" s="71">
        <f t="shared" ca="1" si="201"/>
        <v>-42.188106041424547</v>
      </c>
      <c r="L990" s="72">
        <f t="shared" ca="1" si="191"/>
        <v>-140.62702013808183</v>
      </c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5.95">
      <c r="A991" s="70">
        <f t="shared" si="192"/>
        <v>980</v>
      </c>
      <c r="B991" s="71">
        <f t="shared" ca="1" si="193"/>
        <v>43.440328186553344</v>
      </c>
      <c r="C991" s="1">
        <f t="shared" si="194"/>
        <v>9500000</v>
      </c>
      <c r="D991" s="1">
        <f t="shared" si="195"/>
        <v>0.45</v>
      </c>
      <c r="E991" s="1">
        <f t="shared" ca="1" si="196"/>
        <v>412.68311777225676</v>
      </c>
      <c r="F991" s="71">
        <f t="shared" ca="1" si="197"/>
        <v>185.70740299751554</v>
      </c>
      <c r="G991" s="1">
        <f t="shared" ca="1" si="198"/>
        <v>226.97571477474122</v>
      </c>
      <c r="H991" s="1">
        <f t="shared" ca="1" si="199"/>
        <v>68.092714432422369</v>
      </c>
      <c r="I991" s="1">
        <f t="shared" ca="1" si="200"/>
        <v>158.88300034231884</v>
      </c>
      <c r="J991" s="1">
        <f t="shared" ca="1" si="190"/>
        <v>111.21810023962318</v>
      </c>
      <c r="K991" s="71">
        <f t="shared" ca="1" si="201"/>
        <v>-47.664900102695647</v>
      </c>
      <c r="L991" s="72">
        <f t="shared" ca="1" si="191"/>
        <v>-158.88300034231884</v>
      </c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5.95">
      <c r="A992" s="70">
        <f t="shared" si="192"/>
        <v>981</v>
      </c>
      <c r="B992" s="71">
        <f t="shared" ca="1" si="193"/>
        <v>37.32384613441058</v>
      </c>
      <c r="C992" s="1">
        <f t="shared" si="194"/>
        <v>9500000</v>
      </c>
      <c r="D992" s="1">
        <f t="shared" si="195"/>
        <v>0.45</v>
      </c>
      <c r="E992" s="1">
        <f t="shared" ca="1" si="196"/>
        <v>354.57653827690052</v>
      </c>
      <c r="F992" s="71">
        <f t="shared" ca="1" si="197"/>
        <v>159.55944222460525</v>
      </c>
      <c r="G992" s="1">
        <f t="shared" ca="1" si="198"/>
        <v>195.01709605229527</v>
      </c>
      <c r="H992" s="1">
        <f t="shared" ca="1" si="199"/>
        <v>58.505128815688579</v>
      </c>
      <c r="I992" s="1">
        <f t="shared" ca="1" si="200"/>
        <v>136.51196723660669</v>
      </c>
      <c r="J992" s="1">
        <f t="shared" ca="1" si="190"/>
        <v>95.558377065624683</v>
      </c>
      <c r="K992" s="71">
        <f t="shared" ca="1" si="201"/>
        <v>-40.953590170982004</v>
      </c>
      <c r="L992" s="72">
        <f t="shared" ca="1" si="191"/>
        <v>-136.51196723660669</v>
      </c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5.95">
      <c r="A993" s="70">
        <f t="shared" si="192"/>
        <v>982</v>
      </c>
      <c r="B993" s="71">
        <f t="shared" ca="1" si="193"/>
        <v>40.86647843330573</v>
      </c>
      <c r="C993" s="1">
        <f t="shared" si="194"/>
        <v>9500000</v>
      </c>
      <c r="D993" s="1">
        <f t="shared" si="195"/>
        <v>0.45</v>
      </c>
      <c r="E993" s="1">
        <f t="shared" ca="1" si="196"/>
        <v>388.23154511640439</v>
      </c>
      <c r="F993" s="71">
        <f t="shared" ca="1" si="197"/>
        <v>174.70419530238198</v>
      </c>
      <c r="G993" s="1">
        <f t="shared" ca="1" si="198"/>
        <v>213.52734981402241</v>
      </c>
      <c r="H993" s="1">
        <f t="shared" ca="1" si="199"/>
        <v>64.058204944206722</v>
      </c>
      <c r="I993" s="1">
        <f t="shared" ca="1" si="200"/>
        <v>149.46914486981569</v>
      </c>
      <c r="J993" s="1">
        <f t="shared" ca="1" si="190"/>
        <v>104.62840140887099</v>
      </c>
      <c r="K993" s="71">
        <f t="shared" ca="1" si="201"/>
        <v>-44.840743460944708</v>
      </c>
      <c r="L993" s="72">
        <f t="shared" ca="1" si="191"/>
        <v>-149.46914486981569</v>
      </c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5.95">
      <c r="A994" s="70">
        <f t="shared" si="192"/>
        <v>983</v>
      </c>
      <c r="B994" s="71">
        <f t="shared" ca="1" si="193"/>
        <v>29.357867154506621</v>
      </c>
      <c r="C994" s="1">
        <f t="shared" si="194"/>
        <v>9500000</v>
      </c>
      <c r="D994" s="1">
        <f t="shared" si="195"/>
        <v>0.45</v>
      </c>
      <c r="E994" s="1">
        <f t="shared" ca="1" si="196"/>
        <v>278.89973796781288</v>
      </c>
      <c r="F994" s="71">
        <f t="shared" ca="1" si="197"/>
        <v>125.5048820855158</v>
      </c>
      <c r="G994" s="1">
        <f t="shared" ca="1" si="198"/>
        <v>153.39485588229707</v>
      </c>
      <c r="H994" s="1">
        <f t="shared" ca="1" si="199"/>
        <v>46.01845676468912</v>
      </c>
      <c r="I994" s="1">
        <f t="shared" ca="1" si="200"/>
        <v>107.37639911760795</v>
      </c>
      <c r="J994" s="1">
        <f t="shared" ca="1" si="190"/>
        <v>75.163479382325562</v>
      </c>
      <c r="K994" s="71">
        <f t="shared" ca="1" si="201"/>
        <v>-32.212919735282384</v>
      </c>
      <c r="L994" s="72">
        <f t="shared" ca="1" si="191"/>
        <v>-107.37639911760795</v>
      </c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5.95">
      <c r="A995" s="70">
        <f t="shared" si="192"/>
        <v>984</v>
      </c>
      <c r="B995" s="71">
        <f t="shared" ca="1" si="193"/>
        <v>34.745196871006492</v>
      </c>
      <c r="C995" s="1">
        <f t="shared" si="194"/>
        <v>9500000</v>
      </c>
      <c r="D995" s="1">
        <f t="shared" si="195"/>
        <v>0.45</v>
      </c>
      <c r="E995" s="1">
        <f t="shared" ca="1" si="196"/>
        <v>330.07937027456165</v>
      </c>
      <c r="F995" s="71">
        <f t="shared" ca="1" si="197"/>
        <v>148.53571662355276</v>
      </c>
      <c r="G995" s="1">
        <f t="shared" ca="1" si="198"/>
        <v>181.5436536510089</v>
      </c>
      <c r="H995" s="1">
        <f t="shared" ca="1" si="199"/>
        <v>54.463096095302667</v>
      </c>
      <c r="I995" s="1">
        <f t="shared" ca="1" si="200"/>
        <v>127.08055755570624</v>
      </c>
      <c r="J995" s="1">
        <f t="shared" ca="1" si="190"/>
        <v>88.956390288994356</v>
      </c>
      <c r="K995" s="71">
        <f t="shared" ca="1" si="201"/>
        <v>-38.124167266711872</v>
      </c>
      <c r="L995" s="72">
        <f t="shared" ca="1" si="191"/>
        <v>-127.08055755570624</v>
      </c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5.95">
      <c r="A996" s="70">
        <f t="shared" si="192"/>
        <v>985</v>
      </c>
      <c r="B996" s="71">
        <f t="shared" ca="1" si="193"/>
        <v>26.912583577894061</v>
      </c>
      <c r="C996" s="1">
        <f t="shared" si="194"/>
        <v>9500000</v>
      </c>
      <c r="D996" s="1">
        <f t="shared" si="195"/>
        <v>0.45</v>
      </c>
      <c r="E996" s="1">
        <f t="shared" ca="1" si="196"/>
        <v>255.66954398999357</v>
      </c>
      <c r="F996" s="71">
        <f t="shared" ca="1" si="197"/>
        <v>115.05129479549711</v>
      </c>
      <c r="G996" s="1">
        <f t="shared" ca="1" si="198"/>
        <v>140.61824919449646</v>
      </c>
      <c r="H996" s="1">
        <f t="shared" ca="1" si="199"/>
        <v>42.185474758348938</v>
      </c>
      <c r="I996" s="1">
        <f t="shared" ca="1" si="200"/>
        <v>98.432774436147525</v>
      </c>
      <c r="J996" s="1">
        <f t="shared" ca="1" si="190"/>
        <v>68.902942105303268</v>
      </c>
      <c r="K996" s="71">
        <f t="shared" ca="1" si="201"/>
        <v>-29.529832330844258</v>
      </c>
      <c r="L996" s="72">
        <f t="shared" ca="1" si="191"/>
        <v>-98.432774436147525</v>
      </c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5.95">
      <c r="A997" s="70">
        <f t="shared" si="192"/>
        <v>986</v>
      </c>
      <c r="B997" s="71">
        <f t="shared" ca="1" si="193"/>
        <v>41.129808206114653</v>
      </c>
      <c r="C997" s="1">
        <f t="shared" si="194"/>
        <v>9500000</v>
      </c>
      <c r="D997" s="1">
        <f t="shared" si="195"/>
        <v>0.45</v>
      </c>
      <c r="E997" s="1">
        <f t="shared" ca="1" si="196"/>
        <v>390.73317795808924</v>
      </c>
      <c r="F997" s="71">
        <f t="shared" ca="1" si="197"/>
        <v>175.82993008114016</v>
      </c>
      <c r="G997" s="1">
        <f t="shared" ca="1" si="198"/>
        <v>214.90324787694908</v>
      </c>
      <c r="H997" s="1">
        <f t="shared" ca="1" si="199"/>
        <v>64.470974363084721</v>
      </c>
      <c r="I997" s="1">
        <f t="shared" ca="1" si="200"/>
        <v>150.43227351386435</v>
      </c>
      <c r="J997" s="1">
        <f t="shared" ca="1" si="190"/>
        <v>105.30259145970504</v>
      </c>
      <c r="K997" s="71">
        <f t="shared" ca="1" si="201"/>
        <v>-45.129682054159304</v>
      </c>
      <c r="L997" s="72">
        <f t="shared" ca="1" si="191"/>
        <v>-150.43227351386435</v>
      </c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5.95">
      <c r="A998" s="70">
        <f t="shared" si="192"/>
        <v>987</v>
      </c>
      <c r="B998" s="71">
        <f t="shared" ca="1" si="193"/>
        <v>40.721309005137599</v>
      </c>
      <c r="C998" s="1">
        <f t="shared" si="194"/>
        <v>9500000</v>
      </c>
      <c r="D998" s="1">
        <f t="shared" si="195"/>
        <v>0.45</v>
      </c>
      <c r="E998" s="1">
        <f t="shared" ca="1" si="196"/>
        <v>386.85243554880719</v>
      </c>
      <c r="F998" s="71">
        <f t="shared" ca="1" si="197"/>
        <v>174.08359599696325</v>
      </c>
      <c r="G998" s="1">
        <f t="shared" ca="1" si="198"/>
        <v>212.76883955184394</v>
      </c>
      <c r="H998" s="1">
        <f t="shared" ca="1" si="199"/>
        <v>63.830651865553179</v>
      </c>
      <c r="I998" s="1">
        <f t="shared" ca="1" si="200"/>
        <v>148.93818768629075</v>
      </c>
      <c r="J998" s="1">
        <f t="shared" ca="1" si="190"/>
        <v>104.25673138040352</v>
      </c>
      <c r="K998" s="71">
        <f t="shared" ca="1" si="201"/>
        <v>-44.681456305887224</v>
      </c>
      <c r="L998" s="72">
        <f t="shared" ca="1" si="191"/>
        <v>-148.93818768629075</v>
      </c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5.95">
      <c r="A999" s="70">
        <f t="shared" si="192"/>
        <v>988</v>
      </c>
      <c r="B999" s="71">
        <f t="shared" ca="1" si="193"/>
        <v>36.224710014092892</v>
      </c>
      <c r="C999" s="1">
        <f t="shared" si="194"/>
        <v>9500000</v>
      </c>
      <c r="D999" s="1">
        <f t="shared" si="195"/>
        <v>0.45</v>
      </c>
      <c r="E999" s="1">
        <f t="shared" ca="1" si="196"/>
        <v>344.13474513388246</v>
      </c>
      <c r="F999" s="71">
        <f t="shared" ca="1" si="197"/>
        <v>154.86063531024712</v>
      </c>
      <c r="G999" s="1">
        <f t="shared" ca="1" si="198"/>
        <v>189.27410982363534</v>
      </c>
      <c r="H999" s="1">
        <f t="shared" ca="1" si="199"/>
        <v>56.782232947090598</v>
      </c>
      <c r="I999" s="1">
        <f t="shared" ca="1" si="200"/>
        <v>132.49187687654475</v>
      </c>
      <c r="J999" s="1">
        <f t="shared" ca="1" si="190"/>
        <v>92.744313813581314</v>
      </c>
      <c r="K999" s="71">
        <f t="shared" ca="1" si="201"/>
        <v>-39.747563062963422</v>
      </c>
      <c r="L999" s="72">
        <f t="shared" ca="1" si="191"/>
        <v>-132.49187687654475</v>
      </c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5.95">
      <c r="A1000" s="70">
        <f t="shared" si="192"/>
        <v>989</v>
      </c>
      <c r="B1000" s="71">
        <f t="shared" ca="1" si="193"/>
        <v>38.923193741608259</v>
      </c>
      <c r="C1000" s="1">
        <f t="shared" si="194"/>
        <v>9500000</v>
      </c>
      <c r="D1000" s="1">
        <f t="shared" si="195"/>
        <v>0.45</v>
      </c>
      <c r="E1000" s="1">
        <f t="shared" ca="1" si="196"/>
        <v>369.77034054527843</v>
      </c>
      <c r="F1000" s="71">
        <f t="shared" ca="1" si="197"/>
        <v>166.39665324537529</v>
      </c>
      <c r="G1000" s="1">
        <f t="shared" ca="1" si="198"/>
        <v>203.37368729990314</v>
      </c>
      <c r="H1000" s="1">
        <f t="shared" ca="1" si="199"/>
        <v>61.012106189970936</v>
      </c>
      <c r="I1000" s="1">
        <f t="shared" ca="1" si="200"/>
        <v>142.36158110993222</v>
      </c>
      <c r="J1000" s="1">
        <f t="shared" ca="1" si="190"/>
        <v>99.653106776952541</v>
      </c>
      <c r="K1000" s="71">
        <f t="shared" ca="1" si="201"/>
        <v>-42.708474332979662</v>
      </c>
      <c r="L1000" s="72">
        <f t="shared" ca="1" si="191"/>
        <v>-142.36158110993222</v>
      </c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5.95">
      <c r="A1001" s="70">
        <f t="shared" si="192"/>
        <v>990</v>
      </c>
      <c r="B1001" s="71">
        <f t="shared" ca="1" si="193"/>
        <v>33.359496164466563</v>
      </c>
      <c r="C1001" s="1">
        <f t="shared" si="194"/>
        <v>9500000</v>
      </c>
      <c r="D1001" s="1">
        <f t="shared" si="195"/>
        <v>0.45</v>
      </c>
      <c r="E1001" s="1">
        <f t="shared" ca="1" si="196"/>
        <v>316.91521356243237</v>
      </c>
      <c r="F1001" s="71">
        <f t="shared" ca="1" si="197"/>
        <v>142.61184610309456</v>
      </c>
      <c r="G1001" s="1">
        <f t="shared" ca="1" si="198"/>
        <v>174.30336745933781</v>
      </c>
      <c r="H1001" s="1">
        <f t="shared" ca="1" si="199"/>
        <v>52.291010237801338</v>
      </c>
      <c r="I1001" s="1">
        <f t="shared" ca="1" si="200"/>
        <v>122.01235722153646</v>
      </c>
      <c r="J1001" s="1">
        <f t="shared" ca="1" si="190"/>
        <v>85.408650055075512</v>
      </c>
      <c r="K1001" s="71">
        <f t="shared" ca="1" si="201"/>
        <v>-36.603707166460936</v>
      </c>
      <c r="L1001" s="72">
        <f t="shared" ca="1" si="191"/>
        <v>-122.01235722153646</v>
      </c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5.95">
      <c r="A1002" s="70">
        <f t="shared" si="192"/>
        <v>991</v>
      </c>
      <c r="B1002" s="71">
        <f t="shared" ca="1" si="193"/>
        <v>31.931900564641523</v>
      </c>
      <c r="C1002" s="1">
        <f t="shared" si="194"/>
        <v>9500000</v>
      </c>
      <c r="D1002" s="1">
        <f t="shared" si="195"/>
        <v>0.45</v>
      </c>
      <c r="E1002" s="1">
        <f t="shared" ca="1" si="196"/>
        <v>303.35305536409447</v>
      </c>
      <c r="F1002" s="71">
        <f t="shared" ca="1" si="197"/>
        <v>136.5088749138425</v>
      </c>
      <c r="G1002" s="1">
        <f t="shared" ca="1" si="198"/>
        <v>166.84418045025197</v>
      </c>
      <c r="H1002" s="1">
        <f t="shared" ca="1" si="199"/>
        <v>50.053254135075591</v>
      </c>
      <c r="I1002" s="1">
        <f t="shared" ca="1" si="200"/>
        <v>116.79092631517638</v>
      </c>
      <c r="J1002" s="1">
        <f t="shared" ca="1" si="190"/>
        <v>81.753648420623463</v>
      </c>
      <c r="K1002" s="71">
        <f t="shared" ca="1" si="201"/>
        <v>-35.037277894552915</v>
      </c>
      <c r="L1002" s="72">
        <f t="shared" ca="1" si="191"/>
        <v>-116.79092631517638</v>
      </c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5.95">
      <c r="A1003" s="70">
        <f t="shared" si="192"/>
        <v>992</v>
      </c>
      <c r="B1003" s="71">
        <f t="shared" ca="1" si="193"/>
        <v>35.462525014503768</v>
      </c>
      <c r="C1003" s="1">
        <f t="shared" si="194"/>
        <v>9500000</v>
      </c>
      <c r="D1003" s="1">
        <f t="shared" si="195"/>
        <v>0.45</v>
      </c>
      <c r="E1003" s="1">
        <f t="shared" ca="1" si="196"/>
        <v>336.89398763778581</v>
      </c>
      <c r="F1003" s="71">
        <f t="shared" ca="1" si="197"/>
        <v>151.60229443700362</v>
      </c>
      <c r="G1003" s="1">
        <f t="shared" ca="1" si="198"/>
        <v>185.29169320078219</v>
      </c>
      <c r="H1003" s="1">
        <f t="shared" ca="1" si="199"/>
        <v>55.587507960234653</v>
      </c>
      <c r="I1003" s="1">
        <f t="shared" ca="1" si="200"/>
        <v>129.70418524054753</v>
      </c>
      <c r="J1003" s="1">
        <f t="shared" ca="1" si="190"/>
        <v>90.792929668383266</v>
      </c>
      <c r="K1003" s="71">
        <f t="shared" ca="1" si="201"/>
        <v>-38.911255572164258</v>
      </c>
      <c r="L1003" s="72">
        <f t="shared" ca="1" si="191"/>
        <v>-129.70418524054753</v>
      </c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5.95">
      <c r="A1004" s="70">
        <f t="shared" si="192"/>
        <v>993</v>
      </c>
      <c r="B1004" s="71">
        <f t="shared" ca="1" si="193"/>
        <v>32.391685642040471</v>
      </c>
      <c r="C1004" s="1">
        <f t="shared" si="194"/>
        <v>9500000</v>
      </c>
      <c r="D1004" s="1">
        <f t="shared" si="195"/>
        <v>0.45</v>
      </c>
      <c r="E1004" s="1">
        <f t="shared" ca="1" si="196"/>
        <v>307.72101359938449</v>
      </c>
      <c r="F1004" s="71">
        <f t="shared" ca="1" si="197"/>
        <v>138.47445611972302</v>
      </c>
      <c r="G1004" s="1">
        <f t="shared" ca="1" si="198"/>
        <v>169.24655747966148</v>
      </c>
      <c r="H1004" s="1">
        <f t="shared" ca="1" si="199"/>
        <v>50.77396724389844</v>
      </c>
      <c r="I1004" s="1">
        <f t="shared" ca="1" si="200"/>
        <v>118.47259023576304</v>
      </c>
      <c r="J1004" s="1">
        <f t="shared" ca="1" si="190"/>
        <v>82.930813165034124</v>
      </c>
      <c r="K1004" s="71">
        <f t="shared" ca="1" si="201"/>
        <v>-35.541777070728912</v>
      </c>
      <c r="L1004" s="72">
        <f t="shared" ca="1" si="191"/>
        <v>-118.47259023576304</v>
      </c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5.95">
      <c r="A1005" s="70">
        <f t="shared" si="192"/>
        <v>994</v>
      </c>
      <c r="B1005" s="71">
        <f t="shared" ca="1" si="193"/>
        <v>29.293787052444717</v>
      </c>
      <c r="C1005" s="1">
        <f t="shared" si="194"/>
        <v>9500000</v>
      </c>
      <c r="D1005" s="1">
        <f t="shared" si="195"/>
        <v>0.45</v>
      </c>
      <c r="E1005" s="1">
        <f t="shared" ca="1" si="196"/>
        <v>278.29097699822478</v>
      </c>
      <c r="F1005" s="71">
        <f t="shared" ca="1" si="197"/>
        <v>125.23093964920115</v>
      </c>
      <c r="G1005" s="1">
        <f t="shared" ca="1" si="198"/>
        <v>153.06003734902362</v>
      </c>
      <c r="H1005" s="1">
        <f t="shared" ca="1" si="199"/>
        <v>45.918011204707085</v>
      </c>
      <c r="I1005" s="1">
        <f t="shared" ca="1" si="200"/>
        <v>107.14202614431653</v>
      </c>
      <c r="J1005" s="1">
        <f t="shared" ca="1" si="190"/>
        <v>74.999418301021564</v>
      </c>
      <c r="K1005" s="71">
        <f t="shared" ca="1" si="201"/>
        <v>-32.142607843294961</v>
      </c>
      <c r="L1005" s="72">
        <f t="shared" ca="1" si="191"/>
        <v>-107.14202614431653</v>
      </c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5.95">
      <c r="A1006" s="70">
        <f t="shared" si="192"/>
        <v>995</v>
      </c>
      <c r="B1006" s="71">
        <f t="shared" ca="1" si="193"/>
        <v>45.850831840125672</v>
      </c>
      <c r="C1006" s="1">
        <f t="shared" si="194"/>
        <v>9500000</v>
      </c>
      <c r="D1006" s="1">
        <f t="shared" si="195"/>
        <v>0.45</v>
      </c>
      <c r="E1006" s="1">
        <f t="shared" ca="1" si="196"/>
        <v>435.58290248119391</v>
      </c>
      <c r="F1006" s="71">
        <f t="shared" ca="1" si="197"/>
        <v>196.01230611653727</v>
      </c>
      <c r="G1006" s="1">
        <f t="shared" ca="1" si="198"/>
        <v>239.57059636465664</v>
      </c>
      <c r="H1006" s="1">
        <f t="shared" ca="1" si="199"/>
        <v>71.871178909396988</v>
      </c>
      <c r="I1006" s="1">
        <f t="shared" ca="1" si="200"/>
        <v>167.69941745525966</v>
      </c>
      <c r="J1006" s="1">
        <f t="shared" ca="1" si="190"/>
        <v>117.38959221868176</v>
      </c>
      <c r="K1006" s="71">
        <f t="shared" ca="1" si="201"/>
        <v>-50.3098252365779</v>
      </c>
      <c r="L1006" s="72">
        <f t="shared" ca="1" si="191"/>
        <v>-167.69941745525966</v>
      </c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5.95">
      <c r="A1007" s="70">
        <f t="shared" si="192"/>
        <v>996</v>
      </c>
      <c r="B1007" s="71">
        <f t="shared" ca="1" si="193"/>
        <v>28.719854175776927</v>
      </c>
      <c r="C1007" s="1">
        <f t="shared" si="194"/>
        <v>9500000</v>
      </c>
      <c r="D1007" s="1">
        <f t="shared" si="195"/>
        <v>0.45</v>
      </c>
      <c r="E1007" s="1">
        <f t="shared" ca="1" si="196"/>
        <v>272.83861466988083</v>
      </c>
      <c r="F1007" s="71">
        <f t="shared" ca="1" si="197"/>
        <v>122.77737660144638</v>
      </c>
      <c r="G1007" s="1">
        <f t="shared" ca="1" si="198"/>
        <v>150.06123806843445</v>
      </c>
      <c r="H1007" s="1">
        <f t="shared" ca="1" si="199"/>
        <v>45.018371420530336</v>
      </c>
      <c r="I1007" s="1">
        <f t="shared" ca="1" si="200"/>
        <v>105.04286664790411</v>
      </c>
      <c r="J1007" s="1">
        <f t="shared" ca="1" si="190"/>
        <v>73.530006653532865</v>
      </c>
      <c r="K1007" s="71">
        <f t="shared" ca="1" si="201"/>
        <v>-31.51285999437123</v>
      </c>
      <c r="L1007" s="72">
        <f t="shared" ca="1" si="191"/>
        <v>-105.04286664790411</v>
      </c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5.95">
      <c r="A1008" s="70">
        <f t="shared" si="192"/>
        <v>997</v>
      </c>
      <c r="B1008" s="71">
        <f t="shared" ca="1" si="193"/>
        <v>34.518940072554855</v>
      </c>
      <c r="C1008" s="1">
        <f t="shared" si="194"/>
        <v>9500000</v>
      </c>
      <c r="D1008" s="1">
        <f t="shared" si="195"/>
        <v>0.45</v>
      </c>
      <c r="E1008" s="1">
        <f t="shared" ca="1" si="196"/>
        <v>327.92993068927115</v>
      </c>
      <c r="F1008" s="71">
        <f t="shared" ca="1" si="197"/>
        <v>147.56846881017202</v>
      </c>
      <c r="G1008" s="1">
        <f t="shared" ca="1" si="198"/>
        <v>180.36146187909912</v>
      </c>
      <c r="H1008" s="1">
        <f t="shared" ca="1" si="199"/>
        <v>54.108438563729734</v>
      </c>
      <c r="I1008" s="1">
        <f t="shared" ca="1" si="200"/>
        <v>126.25302331536939</v>
      </c>
      <c r="J1008" s="1">
        <f t="shared" ca="1" si="190"/>
        <v>88.377116320758574</v>
      </c>
      <c r="K1008" s="71">
        <f t="shared" ca="1" si="201"/>
        <v>-37.875906994610816</v>
      </c>
      <c r="L1008" s="72">
        <f t="shared" ca="1" si="191"/>
        <v>-126.25302331536939</v>
      </c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5.95">
      <c r="A1009" s="70">
        <f t="shared" si="192"/>
        <v>998</v>
      </c>
      <c r="B1009" s="71">
        <f t="shared" ca="1" si="193"/>
        <v>34.440173885728051</v>
      </c>
      <c r="C1009" s="1">
        <f t="shared" si="194"/>
        <v>9500000</v>
      </c>
      <c r="D1009" s="1">
        <f t="shared" si="195"/>
        <v>0.45</v>
      </c>
      <c r="E1009" s="1">
        <f t="shared" ca="1" si="196"/>
        <v>327.18165191441648</v>
      </c>
      <c r="F1009" s="71">
        <f t="shared" ca="1" si="197"/>
        <v>147.23174336148742</v>
      </c>
      <c r="G1009" s="1">
        <f t="shared" ca="1" si="198"/>
        <v>179.94990855292906</v>
      </c>
      <c r="H1009" s="1">
        <f t="shared" ca="1" si="199"/>
        <v>53.984972565878714</v>
      </c>
      <c r="I1009" s="1">
        <f t="shared" ca="1" si="200"/>
        <v>125.96493598705035</v>
      </c>
      <c r="J1009" s="1">
        <f t="shared" ca="1" si="190"/>
        <v>88.175455190935239</v>
      </c>
      <c r="K1009" s="71">
        <f t="shared" ca="1" si="201"/>
        <v>-37.789480796115107</v>
      </c>
      <c r="L1009" s="72">
        <f t="shared" ca="1" si="191"/>
        <v>-125.96493598705035</v>
      </c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5.95">
      <c r="A1010" s="70">
        <f t="shared" si="192"/>
        <v>999</v>
      </c>
      <c r="B1010" s="71">
        <f t="shared" ca="1" si="193"/>
        <v>40.010039815726216</v>
      </c>
      <c r="C1010" s="1">
        <f t="shared" si="194"/>
        <v>9500000</v>
      </c>
      <c r="D1010" s="1">
        <f t="shared" si="195"/>
        <v>0.45</v>
      </c>
      <c r="E1010" s="1">
        <f t="shared" ca="1" si="196"/>
        <v>380.09537824939906</v>
      </c>
      <c r="F1010" s="71">
        <f t="shared" ca="1" si="197"/>
        <v>171.04292021222957</v>
      </c>
      <c r="G1010" s="1">
        <f t="shared" ca="1" si="198"/>
        <v>209.05245803716949</v>
      </c>
      <c r="H1010" s="1">
        <f t="shared" ca="1" si="199"/>
        <v>62.71573741115084</v>
      </c>
      <c r="I1010" s="1">
        <f t="shared" ca="1" si="200"/>
        <v>146.33672062601863</v>
      </c>
      <c r="J1010" s="1">
        <f t="shared" ca="1" si="190"/>
        <v>102.43570443821304</v>
      </c>
      <c r="K1010" s="71">
        <f t="shared" ca="1" si="201"/>
        <v>-43.901016187805588</v>
      </c>
      <c r="L1010" s="72">
        <f t="shared" ca="1" si="191"/>
        <v>-146.33672062601863</v>
      </c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5.95">
      <c r="A1011" s="168">
        <f t="shared" si="192"/>
        <v>1000</v>
      </c>
      <c r="B1011" s="169">
        <f t="shared" ca="1" si="193"/>
        <v>36.962238200676218</v>
      </c>
      <c r="C1011" s="170">
        <f t="shared" si="194"/>
        <v>9500000</v>
      </c>
      <c r="D1011" s="170">
        <f t="shared" si="195"/>
        <v>0.45</v>
      </c>
      <c r="E1011" s="170">
        <f t="shared" ca="1" si="196"/>
        <v>351.14126290642406</v>
      </c>
      <c r="F1011" s="169">
        <f t="shared" ca="1" si="197"/>
        <v>158.01356830789084</v>
      </c>
      <c r="G1011" s="170">
        <f t="shared" ca="1" si="198"/>
        <v>193.12769459853322</v>
      </c>
      <c r="H1011" s="170">
        <f t="shared" ca="1" si="199"/>
        <v>57.938308379559963</v>
      </c>
      <c r="I1011" s="170">
        <f t="shared" ca="1" si="200"/>
        <v>135.18938621897325</v>
      </c>
      <c r="J1011" s="1">
        <f t="shared" ca="1" si="190"/>
        <v>94.632570353281267</v>
      </c>
      <c r="K1011" s="169">
        <f t="shared" ca="1" si="201"/>
        <v>-40.556815865691973</v>
      </c>
      <c r="L1011" s="72">
        <f t="shared" ca="1" si="191"/>
        <v>-135.18938621897325</v>
      </c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15.95">
      <c r="A1012" s="1"/>
      <c r="B1012" s="71"/>
      <c r="C1012" s="1"/>
      <c r="D1012" s="1"/>
      <c r="E1012" s="1"/>
      <c r="F1012" s="71"/>
      <c r="G1012" s="1"/>
      <c r="H1012" s="1"/>
      <c r="I1012" s="1"/>
      <c r="J1012" s="1"/>
      <c r="K1012" s="7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15.95">
      <c r="A1013" s="1"/>
      <c r="B1013" s="71"/>
      <c r="C1013" s="1"/>
      <c r="D1013" s="1"/>
      <c r="E1013" s="1"/>
      <c r="F1013" s="71"/>
      <c r="G1013" s="1"/>
      <c r="H1013" s="1"/>
      <c r="I1013" s="1"/>
      <c r="J1013" s="1"/>
      <c r="K1013" s="7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15.95">
      <c r="A1014" s="1"/>
      <c r="B1014" s="71"/>
      <c r="C1014" s="1"/>
      <c r="D1014" s="1"/>
      <c r="E1014" s="1"/>
      <c r="F1014" s="71"/>
      <c r="G1014" s="1"/>
      <c r="H1014" s="1"/>
      <c r="I1014" s="1"/>
      <c r="J1014" s="1"/>
      <c r="K1014" s="7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15.95">
      <c r="A1015" s="1"/>
      <c r="B1015" s="71"/>
      <c r="C1015" s="1"/>
      <c r="D1015" s="1"/>
      <c r="E1015" s="1"/>
      <c r="F1015" s="71"/>
      <c r="G1015" s="1"/>
      <c r="H1015" s="1"/>
      <c r="I1015" s="1"/>
      <c r="J1015" s="1"/>
      <c r="K1015" s="7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15.95">
      <c r="A1016" s="1"/>
      <c r="B1016" s="71"/>
      <c r="C1016" s="1"/>
      <c r="D1016" s="1"/>
      <c r="E1016" s="1"/>
      <c r="F1016" s="71"/>
      <c r="G1016" s="1"/>
      <c r="H1016" s="1"/>
      <c r="I1016" s="1"/>
      <c r="J1016" s="1"/>
      <c r="K1016" s="7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15.95">
      <c r="A1017" s="1"/>
      <c r="B1017" s="71"/>
      <c r="C1017" s="1"/>
      <c r="D1017" s="1"/>
      <c r="E1017" s="1"/>
      <c r="F1017" s="71"/>
      <c r="G1017" s="1"/>
      <c r="H1017" s="1"/>
      <c r="I1017" s="1"/>
      <c r="J1017" s="1"/>
      <c r="K1017" s="7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15.95">
      <c r="A1018" s="1"/>
      <c r="B1018" s="71"/>
      <c r="C1018" s="1"/>
      <c r="D1018" s="1"/>
      <c r="E1018" s="1"/>
      <c r="F1018" s="71"/>
      <c r="G1018" s="1"/>
      <c r="H1018" s="1"/>
      <c r="I1018" s="1"/>
      <c r="J1018" s="1"/>
      <c r="K1018" s="7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15.95">
      <c r="A1019" s="1"/>
      <c r="B1019" s="71"/>
      <c r="C1019" s="1"/>
      <c r="D1019" s="1"/>
      <c r="E1019" s="1"/>
      <c r="F1019" s="71"/>
      <c r="G1019" s="1"/>
      <c r="H1019" s="1"/>
      <c r="I1019" s="1"/>
      <c r="J1019" s="1"/>
      <c r="K1019" s="7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15.95">
      <c r="A1020" s="1"/>
      <c r="B1020" s="71"/>
      <c r="C1020" s="1"/>
      <c r="D1020" s="1"/>
      <c r="E1020" s="1"/>
      <c r="F1020" s="71"/>
      <c r="G1020" s="1"/>
      <c r="H1020" s="1"/>
      <c r="I1020" s="1"/>
      <c r="J1020" s="1"/>
      <c r="K1020" s="7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15.95">
      <c r="A1021" s="1"/>
      <c r="B1021" s="71"/>
      <c r="C1021" s="1"/>
      <c r="D1021" s="1"/>
      <c r="E1021" s="1"/>
      <c r="F1021" s="71"/>
      <c r="G1021" s="1"/>
      <c r="H1021" s="1"/>
      <c r="I1021" s="1"/>
      <c r="J1021" s="1"/>
      <c r="K1021" s="7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15.95">
      <c r="A1022" s="1"/>
      <c r="B1022" s="71"/>
      <c r="C1022" s="1"/>
      <c r="D1022" s="1"/>
      <c r="E1022" s="1"/>
      <c r="F1022" s="71"/>
      <c r="G1022" s="1"/>
      <c r="H1022" s="1"/>
      <c r="I1022" s="1"/>
      <c r="J1022" s="1"/>
      <c r="K1022" s="7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15.95">
      <c r="A1023" s="1"/>
      <c r="B1023" s="71"/>
      <c r="C1023" s="1"/>
      <c r="D1023" s="1"/>
      <c r="E1023" s="1"/>
      <c r="F1023" s="71"/>
      <c r="G1023" s="1"/>
      <c r="H1023" s="1"/>
      <c r="I1023" s="1"/>
      <c r="J1023" s="1"/>
      <c r="K1023" s="7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15.95">
      <c r="A1024" s="1"/>
      <c r="B1024" s="71"/>
      <c r="C1024" s="1"/>
      <c r="D1024" s="1"/>
      <c r="E1024" s="1"/>
      <c r="F1024" s="71"/>
      <c r="G1024" s="1"/>
      <c r="H1024" s="1"/>
      <c r="I1024" s="1"/>
      <c r="J1024" s="1"/>
      <c r="K1024" s="7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15.95">
      <c r="A1025" s="1"/>
      <c r="B1025" s="71"/>
      <c r="C1025" s="1"/>
      <c r="D1025" s="1"/>
      <c r="E1025" s="1"/>
      <c r="F1025" s="71"/>
      <c r="G1025" s="1"/>
      <c r="H1025" s="1"/>
      <c r="I1025" s="1"/>
      <c r="J1025" s="1"/>
      <c r="K1025" s="7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15.95">
      <c r="A1026" s="1"/>
      <c r="B1026" s="71"/>
      <c r="C1026" s="1"/>
      <c r="D1026" s="1"/>
      <c r="E1026" s="1"/>
      <c r="F1026" s="71"/>
      <c r="G1026" s="1"/>
      <c r="H1026" s="1"/>
      <c r="I1026" s="1"/>
      <c r="J1026" s="1"/>
      <c r="K1026" s="7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15.95">
      <c r="A1027" s="1"/>
      <c r="B1027" s="71"/>
      <c r="C1027" s="1"/>
      <c r="D1027" s="1"/>
      <c r="E1027" s="1"/>
      <c r="F1027" s="71"/>
      <c r="G1027" s="1"/>
      <c r="H1027" s="1"/>
      <c r="I1027" s="1"/>
      <c r="J1027" s="1"/>
      <c r="K1027" s="7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15.95">
      <c r="A1028" s="1"/>
      <c r="B1028" s="71"/>
      <c r="C1028" s="1"/>
      <c r="D1028" s="1"/>
      <c r="E1028" s="1"/>
      <c r="F1028" s="71"/>
      <c r="G1028" s="1"/>
      <c r="H1028" s="1"/>
      <c r="I1028" s="1"/>
      <c r="J1028" s="1"/>
      <c r="K1028" s="7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15.95">
      <c r="A1029" s="1"/>
      <c r="B1029" s="71"/>
      <c r="C1029" s="1"/>
      <c r="D1029" s="1"/>
      <c r="E1029" s="1"/>
      <c r="F1029" s="71"/>
      <c r="G1029" s="1"/>
      <c r="H1029" s="1"/>
      <c r="I1029" s="1"/>
      <c r="J1029" s="1"/>
      <c r="K1029" s="7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ht="15.95">
      <c r="A1030" s="1"/>
      <c r="B1030" s="71"/>
      <c r="C1030" s="1"/>
      <c r="D1030" s="1"/>
      <c r="E1030" s="1"/>
      <c r="F1030" s="71"/>
      <c r="G1030" s="1"/>
      <c r="H1030" s="1"/>
      <c r="I1030" s="1"/>
      <c r="J1030" s="1"/>
      <c r="K1030" s="7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ht="15.95">
      <c r="A1031" s="1"/>
      <c r="B1031" s="71"/>
      <c r="C1031" s="1"/>
      <c r="D1031" s="1"/>
      <c r="E1031" s="1"/>
      <c r="F1031" s="71"/>
      <c r="G1031" s="1"/>
      <c r="H1031" s="1"/>
      <c r="I1031" s="1"/>
      <c r="J1031" s="1"/>
      <c r="K1031" s="7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ht="15.95">
      <c r="A1032" s="1"/>
      <c r="B1032" s="71"/>
      <c r="C1032" s="1"/>
      <c r="D1032" s="1"/>
      <c r="E1032" s="1"/>
      <c r="F1032" s="71"/>
      <c r="G1032" s="1"/>
      <c r="H1032" s="1"/>
      <c r="I1032" s="1"/>
      <c r="J1032" s="1"/>
      <c r="K1032" s="7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ht="15.95">
      <c r="A1033" s="1"/>
      <c r="B1033" s="71"/>
      <c r="C1033" s="1"/>
      <c r="D1033" s="1"/>
      <c r="E1033" s="1"/>
      <c r="F1033" s="71"/>
      <c r="G1033" s="1"/>
      <c r="H1033" s="1"/>
      <c r="I1033" s="1"/>
      <c r="J1033" s="1"/>
      <c r="K1033" s="7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ht="15.95">
      <c r="A1034" s="1"/>
      <c r="B1034" s="71"/>
      <c r="C1034" s="1"/>
      <c r="D1034" s="1"/>
      <c r="E1034" s="1"/>
      <c r="F1034" s="71"/>
      <c r="G1034" s="1"/>
      <c r="H1034" s="1"/>
      <c r="I1034" s="1"/>
      <c r="J1034" s="1"/>
      <c r="K1034" s="7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 spans="1:24" ht="15.95">
      <c r="A1035" s="1"/>
      <c r="B1035" s="71"/>
      <c r="C1035" s="1"/>
      <c r="D1035" s="1"/>
      <c r="E1035" s="1"/>
      <c r="F1035" s="71"/>
      <c r="G1035" s="1"/>
      <c r="H1035" s="1"/>
      <c r="I1035" s="1"/>
      <c r="J1035" s="1"/>
      <c r="K1035" s="7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 spans="1:24" ht="15.95">
      <c r="A1036" s="1"/>
      <c r="B1036" s="71"/>
      <c r="C1036" s="1"/>
      <c r="D1036" s="1"/>
      <c r="E1036" s="1"/>
      <c r="F1036" s="71"/>
      <c r="G1036" s="1"/>
      <c r="H1036" s="1"/>
      <c r="I1036" s="1"/>
      <c r="J1036" s="1"/>
      <c r="K1036" s="7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 spans="1:24" ht="15.95">
      <c r="A1037" s="1"/>
      <c r="B1037" s="71"/>
      <c r="C1037" s="1"/>
      <c r="D1037" s="1"/>
      <c r="E1037" s="1"/>
      <c r="F1037" s="71"/>
      <c r="G1037" s="1"/>
      <c r="H1037" s="1"/>
      <c r="I1037" s="1"/>
      <c r="J1037" s="1"/>
      <c r="K1037" s="7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 spans="1:24" ht="15.95">
      <c r="A1038" s="1"/>
      <c r="B1038" s="71"/>
      <c r="C1038" s="1"/>
      <c r="D1038" s="1"/>
      <c r="E1038" s="1"/>
      <c r="F1038" s="71"/>
      <c r="G1038" s="1"/>
      <c r="H1038" s="1"/>
      <c r="I1038" s="1"/>
      <c r="J1038" s="1"/>
      <c r="K1038" s="7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 spans="1:24" ht="15.95">
      <c r="A1039" s="1"/>
      <c r="B1039" s="71"/>
      <c r="C1039" s="1"/>
      <c r="D1039" s="1"/>
      <c r="E1039" s="1"/>
      <c r="F1039" s="71"/>
      <c r="G1039" s="1"/>
      <c r="H1039" s="1"/>
      <c r="I1039" s="1"/>
      <c r="J1039" s="1"/>
      <c r="K1039" s="7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 spans="1:24" ht="15.95">
      <c r="A1040" s="1"/>
      <c r="B1040" s="71"/>
      <c r="C1040" s="1"/>
      <c r="D1040" s="1"/>
      <c r="E1040" s="1"/>
      <c r="F1040" s="71"/>
      <c r="G1040" s="1"/>
      <c r="H1040" s="1"/>
      <c r="I1040" s="1"/>
      <c r="J1040" s="1"/>
      <c r="K1040" s="7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 spans="1:24" ht="15.95">
      <c r="A1041" s="1"/>
      <c r="B1041" s="71"/>
      <c r="C1041" s="1"/>
      <c r="D1041" s="1"/>
      <c r="E1041" s="1"/>
      <c r="F1041" s="71"/>
      <c r="G1041" s="1"/>
      <c r="H1041" s="1"/>
      <c r="I1041" s="1"/>
      <c r="J1041" s="1"/>
      <c r="K1041" s="7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 spans="1:24" ht="15.95">
      <c r="A1042" s="1"/>
      <c r="B1042" s="71"/>
      <c r="C1042" s="1"/>
      <c r="D1042" s="1"/>
      <c r="E1042" s="1"/>
      <c r="F1042" s="71"/>
      <c r="G1042" s="1"/>
      <c r="H1042" s="1"/>
      <c r="I1042" s="1"/>
      <c r="J1042" s="1"/>
      <c r="K1042" s="7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 spans="1:24" ht="15.95">
      <c r="A1043" s="1"/>
      <c r="B1043" s="71"/>
      <c r="C1043" s="1"/>
      <c r="D1043" s="1"/>
      <c r="E1043" s="1"/>
      <c r="F1043" s="71"/>
      <c r="G1043" s="1"/>
      <c r="H1043" s="1"/>
      <c r="I1043" s="1"/>
      <c r="J1043" s="1"/>
      <c r="K1043" s="7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 spans="1:24" ht="15.95">
      <c r="A1044" s="1"/>
      <c r="B1044" s="71"/>
      <c r="C1044" s="1"/>
      <c r="D1044" s="1"/>
      <c r="E1044" s="1"/>
      <c r="F1044" s="71"/>
      <c r="G1044" s="1"/>
      <c r="H1044" s="1"/>
      <c r="I1044" s="1"/>
      <c r="J1044" s="1"/>
      <c r="K1044" s="7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 spans="1:24" ht="15.95">
      <c r="A1045" s="1"/>
      <c r="B1045" s="71"/>
      <c r="C1045" s="1"/>
      <c r="D1045" s="1"/>
      <c r="E1045" s="1"/>
      <c r="F1045" s="71"/>
      <c r="G1045" s="1"/>
      <c r="H1045" s="1"/>
      <c r="I1045" s="1"/>
      <c r="J1045" s="1"/>
      <c r="K1045" s="7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 spans="1:24" ht="15.95">
      <c r="A1046" s="1"/>
      <c r="B1046" s="71"/>
      <c r="C1046" s="1"/>
      <c r="D1046" s="1"/>
      <c r="E1046" s="1"/>
      <c r="F1046" s="71"/>
      <c r="G1046" s="1"/>
      <c r="H1046" s="1"/>
      <c r="I1046" s="1"/>
      <c r="J1046" s="1"/>
      <c r="K1046" s="7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 spans="1:24" ht="15.95">
      <c r="A1047" s="1"/>
      <c r="B1047" s="71"/>
      <c r="C1047" s="1"/>
      <c r="D1047" s="1"/>
      <c r="E1047" s="1"/>
      <c r="F1047" s="71"/>
      <c r="G1047" s="1"/>
      <c r="H1047" s="1"/>
      <c r="I1047" s="1"/>
      <c r="J1047" s="1"/>
      <c r="K1047" s="7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 spans="1:24" ht="15.95">
      <c r="A1048" s="1"/>
      <c r="B1048" s="71"/>
      <c r="C1048" s="1"/>
      <c r="D1048" s="1"/>
      <c r="E1048" s="1"/>
      <c r="F1048" s="71"/>
      <c r="G1048" s="1"/>
      <c r="H1048" s="1"/>
      <c r="I1048" s="1"/>
      <c r="J1048" s="1"/>
      <c r="K1048" s="7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 spans="1:24" ht="15.95">
      <c r="A1049" s="1"/>
      <c r="B1049" s="71"/>
      <c r="C1049" s="1"/>
      <c r="D1049" s="1"/>
      <c r="E1049" s="1"/>
      <c r="F1049" s="71"/>
      <c r="G1049" s="1"/>
      <c r="H1049" s="1"/>
      <c r="I1049" s="1"/>
      <c r="J1049" s="1"/>
      <c r="K1049" s="7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 spans="1:24" ht="15.95">
      <c r="A1050" s="1"/>
      <c r="B1050" s="71"/>
      <c r="C1050" s="1"/>
      <c r="D1050" s="1"/>
      <c r="E1050" s="1"/>
      <c r="F1050" s="71"/>
      <c r="G1050" s="1"/>
      <c r="H1050" s="1"/>
      <c r="I1050" s="1"/>
      <c r="J1050" s="1"/>
      <c r="K1050" s="7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 spans="1:24" ht="15.95">
      <c r="A1051" s="1"/>
      <c r="B1051" s="71"/>
      <c r="C1051" s="1"/>
      <c r="D1051" s="1"/>
      <c r="E1051" s="1"/>
      <c r="F1051" s="71"/>
      <c r="G1051" s="1"/>
      <c r="H1051" s="1"/>
      <c r="I1051" s="1"/>
      <c r="J1051" s="1"/>
      <c r="K1051" s="7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 spans="1:24" ht="15.95">
      <c r="A1052" s="1"/>
      <c r="B1052" s="71"/>
      <c r="C1052" s="1"/>
      <c r="D1052" s="1"/>
      <c r="E1052" s="1"/>
      <c r="F1052" s="71"/>
      <c r="G1052" s="1"/>
      <c r="H1052" s="1"/>
      <c r="I1052" s="1"/>
      <c r="J1052" s="1"/>
      <c r="K1052" s="7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 spans="1:24" ht="15.95">
      <c r="A1053" s="1"/>
      <c r="B1053" s="71"/>
      <c r="C1053" s="1"/>
      <c r="D1053" s="1"/>
      <c r="E1053" s="1"/>
      <c r="F1053" s="71"/>
      <c r="G1053" s="1"/>
      <c r="H1053" s="1"/>
      <c r="I1053" s="1"/>
      <c r="J1053" s="1"/>
      <c r="K1053" s="7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 spans="1:24" ht="15.95">
      <c r="A1054" s="1"/>
      <c r="B1054" s="71"/>
      <c r="C1054" s="1"/>
      <c r="D1054" s="1"/>
      <c r="E1054" s="1"/>
      <c r="F1054" s="71"/>
      <c r="G1054" s="1"/>
      <c r="H1054" s="1"/>
      <c r="I1054" s="1"/>
      <c r="J1054" s="1"/>
      <c r="K1054" s="7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 spans="1:24" ht="15.95">
      <c r="A1055" s="1"/>
      <c r="B1055" s="71"/>
      <c r="C1055" s="1"/>
      <c r="D1055" s="1"/>
      <c r="E1055" s="1"/>
      <c r="F1055" s="71"/>
      <c r="G1055" s="1"/>
      <c r="H1055" s="1"/>
      <c r="I1055" s="1"/>
      <c r="J1055" s="1"/>
      <c r="K1055" s="7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 spans="1:24" ht="15.95">
      <c r="A1056" s="1"/>
      <c r="B1056" s="71"/>
      <c r="C1056" s="1"/>
      <c r="D1056" s="1"/>
      <c r="E1056" s="1"/>
      <c r="F1056" s="71"/>
      <c r="G1056" s="1"/>
      <c r="H1056" s="1"/>
      <c r="I1056" s="1"/>
      <c r="J1056" s="1"/>
      <c r="K1056" s="7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 spans="1:24" ht="15.95">
      <c r="A1057" s="1"/>
      <c r="B1057" s="71"/>
      <c r="C1057" s="1"/>
      <c r="D1057" s="1"/>
      <c r="E1057" s="1"/>
      <c r="F1057" s="71"/>
      <c r="G1057" s="1"/>
      <c r="H1057" s="1"/>
      <c r="I1057" s="1"/>
      <c r="J1057" s="1"/>
      <c r="K1057" s="7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 spans="1:24" ht="15.95">
      <c r="A1058" s="1"/>
      <c r="B1058" s="71"/>
      <c r="C1058" s="1"/>
      <c r="D1058" s="1"/>
      <c r="E1058" s="1"/>
      <c r="F1058" s="71"/>
      <c r="G1058" s="1"/>
      <c r="H1058" s="1"/>
      <c r="I1058" s="1"/>
      <c r="J1058" s="1"/>
      <c r="K1058" s="7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 spans="1:24" ht="15.95">
      <c r="A1059" s="1"/>
      <c r="B1059" s="71"/>
      <c r="C1059" s="1"/>
      <c r="D1059" s="1"/>
      <c r="E1059" s="1"/>
      <c r="F1059" s="71"/>
      <c r="G1059" s="1"/>
      <c r="H1059" s="1"/>
      <c r="I1059" s="1"/>
      <c r="J1059" s="1"/>
      <c r="K1059" s="7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 spans="1:24" ht="15.95">
      <c r="A1060" s="1"/>
      <c r="B1060" s="71"/>
      <c r="C1060" s="1"/>
      <c r="D1060" s="1"/>
      <c r="E1060" s="1"/>
      <c r="F1060" s="71"/>
      <c r="G1060" s="1"/>
      <c r="H1060" s="1"/>
      <c r="I1060" s="1"/>
      <c r="J1060" s="1"/>
      <c r="K1060" s="7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 spans="1:24" ht="15.95">
      <c r="A1061" s="1"/>
      <c r="B1061" s="71"/>
      <c r="C1061" s="1"/>
      <c r="D1061" s="1"/>
      <c r="E1061" s="1"/>
      <c r="F1061" s="71"/>
      <c r="G1061" s="1"/>
      <c r="H1061" s="1"/>
      <c r="I1061" s="1"/>
      <c r="J1061" s="1"/>
      <c r="K1061" s="7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 spans="1:24" ht="15.95">
      <c r="A1062" s="1"/>
      <c r="B1062" s="71"/>
      <c r="C1062" s="1"/>
      <c r="D1062" s="1"/>
      <c r="E1062" s="1"/>
      <c r="F1062" s="71"/>
      <c r="G1062" s="1"/>
      <c r="H1062" s="1"/>
      <c r="I1062" s="1"/>
      <c r="J1062" s="1"/>
      <c r="K1062" s="7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 spans="1:24" ht="15.95">
      <c r="A1063" s="1"/>
      <c r="B1063" s="71"/>
      <c r="C1063" s="1"/>
      <c r="D1063" s="1"/>
      <c r="E1063" s="1"/>
      <c r="F1063" s="71"/>
      <c r="G1063" s="1"/>
      <c r="H1063" s="1"/>
      <c r="I1063" s="1"/>
      <c r="J1063" s="1"/>
      <c r="K1063" s="7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 spans="1:24" ht="15.95">
      <c r="A1064" s="1"/>
      <c r="B1064" s="71"/>
      <c r="C1064" s="1"/>
      <c r="D1064" s="1"/>
      <c r="E1064" s="1"/>
      <c r="F1064" s="71"/>
      <c r="G1064" s="1"/>
      <c r="H1064" s="1"/>
      <c r="I1064" s="1"/>
      <c r="J1064" s="1"/>
      <c r="K1064" s="7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 spans="1:24" ht="15.95">
      <c r="A1065" s="1"/>
      <c r="B1065" s="71"/>
      <c r="C1065" s="1"/>
      <c r="D1065" s="1"/>
      <c r="E1065" s="1"/>
      <c r="F1065" s="71"/>
      <c r="G1065" s="1"/>
      <c r="H1065" s="1"/>
      <c r="I1065" s="1"/>
      <c r="J1065" s="1"/>
      <c r="K1065" s="7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 spans="1:24" ht="15.95">
      <c r="A1066" s="1"/>
      <c r="B1066" s="71"/>
      <c r="C1066" s="1"/>
      <c r="D1066" s="1"/>
      <c r="E1066" s="1"/>
      <c r="F1066" s="71"/>
      <c r="G1066" s="1"/>
      <c r="H1066" s="1"/>
      <c r="I1066" s="1"/>
      <c r="J1066" s="1"/>
      <c r="K1066" s="7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 spans="1:24" ht="15.95">
      <c r="A1067" s="1"/>
      <c r="B1067" s="71"/>
      <c r="C1067" s="1"/>
      <c r="D1067" s="1"/>
      <c r="E1067" s="1"/>
      <c r="F1067" s="71"/>
      <c r="G1067" s="1"/>
      <c r="H1067" s="1"/>
      <c r="I1067" s="1"/>
      <c r="J1067" s="1"/>
      <c r="K1067" s="7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 spans="1:24" ht="15.95">
      <c r="A1068" s="1"/>
      <c r="B1068" s="71"/>
      <c r="C1068" s="1"/>
      <c r="D1068" s="1"/>
      <c r="E1068" s="1"/>
      <c r="F1068" s="71"/>
      <c r="G1068" s="1"/>
      <c r="H1068" s="1"/>
      <c r="I1068" s="1"/>
      <c r="J1068" s="1"/>
      <c r="K1068" s="7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 spans="1:24" ht="15.95">
      <c r="A1069" s="1"/>
      <c r="B1069" s="71"/>
      <c r="C1069" s="1"/>
      <c r="D1069" s="1"/>
      <c r="E1069" s="1"/>
      <c r="F1069" s="71"/>
      <c r="G1069" s="1"/>
      <c r="H1069" s="1"/>
      <c r="I1069" s="1"/>
      <c r="J1069" s="1"/>
      <c r="K1069" s="7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 spans="1:24" ht="15.95">
      <c r="A1070" s="1"/>
      <c r="B1070" s="71"/>
      <c r="C1070" s="1"/>
      <c r="D1070" s="1"/>
      <c r="E1070" s="1"/>
      <c r="F1070" s="71"/>
      <c r="G1070" s="1"/>
      <c r="H1070" s="1"/>
      <c r="I1070" s="1"/>
      <c r="J1070" s="1"/>
      <c r="K1070" s="7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 spans="1:24" ht="15.95">
      <c r="A1071" s="1"/>
      <c r="B1071" s="71"/>
      <c r="C1071" s="1"/>
      <c r="D1071" s="1"/>
      <c r="E1071" s="1"/>
      <c r="F1071" s="71"/>
      <c r="G1071" s="1"/>
      <c r="H1071" s="1"/>
      <c r="I1071" s="1"/>
      <c r="J1071" s="1"/>
      <c r="K1071" s="7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 spans="1:24" ht="15.95">
      <c r="A1072" s="1"/>
      <c r="B1072" s="71"/>
      <c r="C1072" s="1"/>
      <c r="D1072" s="1"/>
      <c r="E1072" s="1"/>
      <c r="F1072" s="71"/>
      <c r="G1072" s="1"/>
      <c r="H1072" s="1"/>
      <c r="I1072" s="1"/>
      <c r="J1072" s="1"/>
      <c r="K1072" s="7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 spans="1:24" ht="15.95">
      <c r="A1073" s="1"/>
      <c r="B1073" s="71"/>
      <c r="C1073" s="1"/>
      <c r="D1073" s="1"/>
      <c r="E1073" s="1"/>
      <c r="F1073" s="71"/>
      <c r="G1073" s="1"/>
      <c r="H1073" s="1"/>
      <c r="I1073" s="1"/>
      <c r="J1073" s="1"/>
      <c r="K1073" s="7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 spans="1:24" ht="15.95">
      <c r="A1074" s="1"/>
      <c r="B1074" s="71"/>
      <c r="C1074" s="1"/>
      <c r="D1074" s="1"/>
      <c r="E1074" s="1"/>
      <c r="F1074" s="71"/>
      <c r="G1074" s="1"/>
      <c r="H1074" s="1"/>
      <c r="I1074" s="1"/>
      <c r="J1074" s="1"/>
      <c r="K1074" s="7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 spans="1:24" ht="15.95">
      <c r="A1075" s="1"/>
      <c r="B1075" s="71"/>
      <c r="C1075" s="1"/>
      <c r="D1075" s="1"/>
      <c r="E1075" s="1"/>
      <c r="F1075" s="71"/>
      <c r="G1075" s="1"/>
      <c r="H1075" s="1"/>
      <c r="I1075" s="1"/>
      <c r="J1075" s="1"/>
      <c r="K1075" s="7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 spans="1:24" ht="15.95">
      <c r="A1076" s="1"/>
      <c r="B1076" s="71"/>
      <c r="C1076" s="1"/>
      <c r="D1076" s="1"/>
      <c r="E1076" s="1"/>
      <c r="F1076" s="71"/>
      <c r="G1076" s="1"/>
      <c r="H1076" s="1"/>
      <c r="I1076" s="1"/>
      <c r="J1076" s="1"/>
      <c r="K1076" s="7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 spans="1:24" ht="15.95">
      <c r="A1077" s="1"/>
      <c r="B1077" s="71"/>
      <c r="C1077" s="1"/>
      <c r="D1077" s="1"/>
      <c r="E1077" s="1"/>
      <c r="F1077" s="71"/>
      <c r="G1077" s="1"/>
      <c r="H1077" s="1"/>
      <c r="I1077" s="1"/>
      <c r="J1077" s="1"/>
      <c r="K1077" s="7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 spans="1:24" ht="15.95">
      <c r="A1078" s="1"/>
      <c r="B1078" s="71"/>
      <c r="C1078" s="1"/>
      <c r="D1078" s="1"/>
      <c r="E1078" s="1"/>
      <c r="F1078" s="71"/>
      <c r="G1078" s="1"/>
      <c r="H1078" s="1"/>
      <c r="I1078" s="1"/>
      <c r="J1078" s="1"/>
      <c r="K1078" s="7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 spans="1:24" ht="15.95">
      <c r="A1079" s="1"/>
      <c r="B1079" s="71"/>
      <c r="C1079" s="1"/>
      <c r="D1079" s="1"/>
      <c r="E1079" s="1"/>
      <c r="F1079" s="71"/>
      <c r="G1079" s="1"/>
      <c r="H1079" s="1"/>
      <c r="I1079" s="1"/>
      <c r="J1079" s="1"/>
      <c r="K1079" s="7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 spans="1:24" ht="15.95">
      <c r="A1080" s="1"/>
      <c r="B1080" s="71"/>
      <c r="C1080" s="1"/>
      <c r="D1080" s="1"/>
      <c r="E1080" s="1"/>
      <c r="F1080" s="71"/>
      <c r="G1080" s="1"/>
      <c r="H1080" s="1"/>
      <c r="I1080" s="1"/>
      <c r="J1080" s="1"/>
      <c r="K1080" s="7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 spans="1:24" ht="15.95">
      <c r="A1081" s="1"/>
      <c r="B1081" s="71"/>
      <c r="C1081" s="1"/>
      <c r="D1081" s="1"/>
      <c r="E1081" s="1"/>
      <c r="F1081" s="71"/>
      <c r="G1081" s="1"/>
      <c r="H1081" s="1"/>
      <c r="I1081" s="1"/>
      <c r="J1081" s="1"/>
      <c r="K1081" s="7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 spans="1:24" ht="15.95">
      <c r="A1082" s="1"/>
      <c r="B1082" s="71"/>
      <c r="C1082" s="1"/>
      <c r="D1082" s="1"/>
      <c r="E1082" s="1"/>
      <c r="F1082" s="71"/>
      <c r="G1082" s="1"/>
      <c r="H1082" s="1"/>
      <c r="I1082" s="1"/>
      <c r="J1082" s="1"/>
      <c r="K1082" s="7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 spans="1:24" ht="15.95">
      <c r="A1083" s="1"/>
      <c r="B1083" s="71"/>
      <c r="C1083" s="1"/>
      <c r="D1083" s="1"/>
      <c r="E1083" s="1"/>
      <c r="F1083" s="71"/>
      <c r="G1083" s="1"/>
      <c r="H1083" s="1"/>
      <c r="I1083" s="1"/>
      <c r="J1083" s="1"/>
      <c r="K1083" s="7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 spans="1:24" ht="15.95">
      <c r="A1084" s="1"/>
      <c r="B1084" s="71"/>
      <c r="C1084" s="1"/>
      <c r="D1084" s="1"/>
      <c r="E1084" s="1"/>
      <c r="F1084" s="71"/>
      <c r="G1084" s="1"/>
      <c r="H1084" s="1"/>
      <c r="I1084" s="1"/>
      <c r="J1084" s="1"/>
      <c r="K1084" s="7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 spans="1:24" ht="15.95">
      <c r="A1085" s="1"/>
      <c r="B1085" s="71"/>
      <c r="C1085" s="1"/>
      <c r="D1085" s="1"/>
      <c r="E1085" s="1"/>
      <c r="F1085" s="71"/>
      <c r="G1085" s="1"/>
      <c r="H1085" s="1"/>
      <c r="I1085" s="1"/>
      <c r="J1085" s="1"/>
      <c r="K1085" s="7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 spans="1:24" ht="15.95">
      <c r="A1086" s="1"/>
      <c r="B1086" s="71"/>
      <c r="C1086" s="1"/>
      <c r="D1086" s="1"/>
      <c r="E1086" s="1"/>
      <c r="F1086" s="71"/>
      <c r="G1086" s="1"/>
      <c r="H1086" s="1"/>
      <c r="I1086" s="1"/>
      <c r="J1086" s="1"/>
      <c r="K1086" s="7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 spans="1:24" ht="15.95">
      <c r="A1087" s="1"/>
      <c r="B1087" s="71"/>
      <c r="C1087" s="1"/>
      <c r="D1087" s="1"/>
      <c r="E1087" s="1"/>
      <c r="F1087" s="71"/>
      <c r="G1087" s="1"/>
      <c r="H1087" s="1"/>
      <c r="I1087" s="1"/>
      <c r="J1087" s="1"/>
      <c r="K1087" s="7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 spans="1:24" ht="15.95">
      <c r="A1088" s="1"/>
      <c r="B1088" s="71"/>
      <c r="C1088" s="1"/>
      <c r="D1088" s="1"/>
      <c r="E1088" s="1"/>
      <c r="F1088" s="71"/>
      <c r="G1088" s="1"/>
      <c r="H1088" s="1"/>
      <c r="I1088" s="1"/>
      <c r="J1088" s="1"/>
      <c r="K1088" s="7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 spans="1:24" ht="15.95">
      <c r="A1089" s="1"/>
      <c r="B1089" s="71"/>
      <c r="C1089" s="1"/>
      <c r="D1089" s="1"/>
      <c r="E1089" s="1"/>
      <c r="F1089" s="71"/>
      <c r="G1089" s="1"/>
      <c r="H1089" s="1"/>
      <c r="I1089" s="1"/>
      <c r="J1089" s="1"/>
      <c r="K1089" s="7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 spans="1:24" ht="15.95">
      <c r="A1090" s="1"/>
      <c r="B1090" s="71"/>
      <c r="C1090" s="1"/>
      <c r="D1090" s="1"/>
      <c r="E1090" s="1"/>
      <c r="F1090" s="71"/>
      <c r="G1090" s="1"/>
      <c r="H1090" s="1"/>
      <c r="I1090" s="1"/>
      <c r="J1090" s="1"/>
      <c r="K1090" s="7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 spans="1:24" ht="15.95">
      <c r="A1091" s="1"/>
      <c r="B1091" s="71"/>
      <c r="C1091" s="1"/>
      <c r="D1091" s="1"/>
      <c r="E1091" s="1"/>
      <c r="F1091" s="71"/>
      <c r="G1091" s="1"/>
      <c r="H1091" s="1"/>
      <c r="I1091" s="1"/>
      <c r="J1091" s="1"/>
      <c r="K1091" s="7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 spans="1:24" ht="15.95">
      <c r="A1092" s="1"/>
      <c r="B1092" s="71"/>
      <c r="C1092" s="1"/>
      <c r="D1092" s="1"/>
      <c r="E1092" s="1"/>
      <c r="F1092" s="71"/>
      <c r="G1092" s="1"/>
      <c r="H1092" s="1"/>
      <c r="I1092" s="1"/>
      <c r="J1092" s="1"/>
      <c r="K1092" s="7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 spans="1:24" ht="15.95">
      <c r="A1093" s="1"/>
      <c r="B1093" s="71"/>
      <c r="C1093" s="1"/>
      <c r="D1093" s="1"/>
      <c r="E1093" s="1"/>
      <c r="F1093" s="71"/>
      <c r="G1093" s="1"/>
      <c r="H1093" s="1"/>
      <c r="I1093" s="1"/>
      <c r="J1093" s="1"/>
      <c r="K1093" s="7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 spans="1:24" ht="15.95">
      <c r="A1094" s="1"/>
      <c r="B1094" s="71"/>
      <c r="C1094" s="1"/>
      <c r="D1094" s="1"/>
      <c r="E1094" s="1"/>
      <c r="F1094" s="71"/>
      <c r="G1094" s="1"/>
      <c r="H1094" s="1"/>
      <c r="I1094" s="1"/>
      <c r="J1094" s="1"/>
      <c r="K1094" s="7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 spans="1:24" ht="15.95">
      <c r="A1095" s="1"/>
      <c r="B1095" s="71"/>
      <c r="C1095" s="1"/>
      <c r="D1095" s="1"/>
      <c r="E1095" s="1"/>
      <c r="F1095" s="71"/>
      <c r="G1095" s="1"/>
      <c r="H1095" s="1"/>
      <c r="I1095" s="1"/>
      <c r="J1095" s="1"/>
      <c r="K1095" s="7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 spans="1:24" ht="15.95">
      <c r="A1096" s="1"/>
      <c r="B1096" s="71"/>
      <c r="C1096" s="1"/>
      <c r="D1096" s="1"/>
      <c r="E1096" s="1"/>
      <c r="F1096" s="71"/>
      <c r="G1096" s="1"/>
      <c r="H1096" s="1"/>
      <c r="I1096" s="1"/>
      <c r="J1096" s="1"/>
      <c r="K1096" s="7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 spans="1:24" ht="15.95">
      <c r="A1097" s="1"/>
      <c r="B1097" s="71"/>
      <c r="C1097" s="1"/>
      <c r="D1097" s="1"/>
      <c r="E1097" s="1"/>
      <c r="F1097" s="71"/>
      <c r="G1097" s="1"/>
      <c r="H1097" s="1"/>
      <c r="I1097" s="1"/>
      <c r="J1097" s="1"/>
      <c r="K1097" s="7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 spans="1:24" ht="15.95">
      <c r="A1098" s="1"/>
      <c r="B1098" s="71"/>
      <c r="C1098" s="1"/>
      <c r="D1098" s="1"/>
      <c r="E1098" s="1"/>
      <c r="F1098" s="71"/>
      <c r="G1098" s="1"/>
      <c r="H1098" s="1"/>
      <c r="I1098" s="1"/>
      <c r="J1098" s="1"/>
      <c r="K1098" s="7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 spans="1:24" ht="15.95">
      <c r="A1099" s="1"/>
      <c r="B1099" s="71"/>
      <c r="C1099" s="1"/>
      <c r="D1099" s="1"/>
      <c r="E1099" s="1"/>
      <c r="F1099" s="71"/>
      <c r="G1099" s="1"/>
      <c r="H1099" s="1"/>
      <c r="I1099" s="1"/>
      <c r="J1099" s="1"/>
      <c r="K1099" s="7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 spans="1:24" ht="15.95">
      <c r="A1100" s="1"/>
      <c r="B1100" s="71"/>
      <c r="C1100" s="1"/>
      <c r="D1100" s="1"/>
      <c r="E1100" s="1"/>
      <c r="F1100" s="71"/>
      <c r="G1100" s="1"/>
      <c r="H1100" s="1"/>
      <c r="I1100" s="1"/>
      <c r="J1100" s="1"/>
      <c r="K1100" s="7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 spans="1:24" ht="15.95">
      <c r="A1101" s="1"/>
      <c r="B1101" s="71"/>
      <c r="C1101" s="1"/>
      <c r="D1101" s="1"/>
      <c r="E1101" s="1"/>
      <c r="F1101" s="71"/>
      <c r="G1101" s="1"/>
      <c r="H1101" s="1"/>
      <c r="I1101" s="1"/>
      <c r="J1101" s="1"/>
      <c r="K1101" s="7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 spans="1:24" ht="15.95">
      <c r="A1102" s="1"/>
      <c r="B1102" s="71"/>
      <c r="C1102" s="1"/>
      <c r="D1102" s="1"/>
      <c r="E1102" s="1"/>
      <c r="F1102" s="71"/>
      <c r="G1102" s="1"/>
      <c r="H1102" s="1"/>
      <c r="I1102" s="1"/>
      <c r="J1102" s="1"/>
      <c r="K1102" s="7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 spans="1:24" ht="15.95">
      <c r="A1103" s="1"/>
      <c r="B1103" s="71"/>
      <c r="C1103" s="1"/>
      <c r="D1103" s="1"/>
      <c r="E1103" s="1"/>
      <c r="F1103" s="71"/>
      <c r="G1103" s="1"/>
      <c r="H1103" s="1"/>
      <c r="I1103" s="1"/>
      <c r="J1103" s="1"/>
      <c r="K1103" s="7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 spans="1:24" ht="15.95">
      <c r="A1104" s="1"/>
      <c r="B1104" s="71"/>
      <c r="C1104" s="1"/>
      <c r="D1104" s="1"/>
      <c r="E1104" s="1"/>
      <c r="F1104" s="71"/>
      <c r="G1104" s="1"/>
      <c r="H1104" s="1"/>
      <c r="I1104" s="1"/>
      <c r="J1104" s="1"/>
      <c r="K1104" s="7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 spans="1:24" ht="15.95">
      <c r="A1105" s="1"/>
      <c r="B1105" s="71"/>
      <c r="C1105" s="1"/>
      <c r="D1105" s="1"/>
      <c r="E1105" s="1"/>
      <c r="F1105" s="71"/>
      <c r="G1105" s="1"/>
      <c r="H1105" s="1"/>
      <c r="I1105" s="1"/>
      <c r="J1105" s="1"/>
      <c r="K1105" s="7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 spans="1:24" ht="15.95">
      <c r="A1106" s="1"/>
      <c r="B1106" s="71"/>
      <c r="C1106" s="1"/>
      <c r="D1106" s="1"/>
      <c r="E1106" s="1"/>
      <c r="F1106" s="71"/>
      <c r="G1106" s="1"/>
      <c r="H1106" s="1"/>
      <c r="I1106" s="1"/>
      <c r="J1106" s="1"/>
      <c r="K1106" s="7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 spans="1:24" ht="15.95">
      <c r="A1107" s="1"/>
      <c r="B1107" s="71"/>
      <c r="C1107" s="1"/>
      <c r="D1107" s="1"/>
      <c r="E1107" s="1"/>
      <c r="F1107" s="71"/>
      <c r="G1107" s="1"/>
      <c r="H1107" s="1"/>
      <c r="I1107" s="1"/>
      <c r="J1107" s="1"/>
      <c r="K1107" s="7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 spans="1:24" ht="15.95">
      <c r="A1108" s="1"/>
      <c r="B1108" s="71"/>
      <c r="C1108" s="1"/>
      <c r="D1108" s="1"/>
      <c r="E1108" s="1"/>
      <c r="F1108" s="71"/>
      <c r="G1108" s="1"/>
      <c r="H1108" s="1"/>
      <c r="I1108" s="1"/>
      <c r="J1108" s="1"/>
      <c r="K1108" s="7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 spans="1:24" ht="15.95">
      <c r="A1109" s="1"/>
      <c r="B1109" s="71"/>
      <c r="C1109" s="1"/>
      <c r="D1109" s="1"/>
      <c r="E1109" s="1"/>
      <c r="F1109" s="71"/>
      <c r="G1109" s="1"/>
      <c r="H1109" s="1"/>
      <c r="I1109" s="1"/>
      <c r="J1109" s="1"/>
      <c r="K1109" s="7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 spans="1:24" ht="15.95">
      <c r="A1110" s="1"/>
      <c r="B1110" s="71"/>
      <c r="C1110" s="1"/>
      <c r="D1110" s="1"/>
      <c r="E1110" s="1"/>
      <c r="F1110" s="71"/>
      <c r="G1110" s="1"/>
      <c r="H1110" s="1"/>
      <c r="I1110" s="1"/>
      <c r="J1110" s="1"/>
      <c r="K1110" s="7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 spans="1:24" ht="15.95">
      <c r="A1111" s="1"/>
      <c r="B1111" s="71"/>
      <c r="C1111" s="1"/>
      <c r="D1111" s="1"/>
      <c r="E1111" s="1"/>
      <c r="F1111" s="71"/>
      <c r="G1111" s="1"/>
      <c r="H1111" s="1"/>
      <c r="I1111" s="1"/>
      <c r="J1111" s="1"/>
      <c r="K1111" s="7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 spans="1:24" ht="15.95">
      <c r="A1112" s="1"/>
      <c r="B1112" s="71"/>
      <c r="C1112" s="1"/>
      <c r="D1112" s="1"/>
      <c r="E1112" s="1"/>
      <c r="F1112" s="71"/>
      <c r="G1112" s="1"/>
      <c r="H1112" s="1"/>
      <c r="I1112" s="1"/>
      <c r="J1112" s="1"/>
      <c r="K1112" s="7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 spans="1:24" ht="15.95">
      <c r="A1113" s="1"/>
      <c r="B1113" s="71"/>
      <c r="C1113" s="1"/>
      <c r="D1113" s="1"/>
      <c r="E1113" s="1"/>
      <c r="F1113" s="71"/>
      <c r="G1113" s="1"/>
      <c r="H1113" s="1"/>
      <c r="I1113" s="1"/>
      <c r="J1113" s="1"/>
      <c r="K1113" s="7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 spans="1:24" ht="15.95">
      <c r="A1114" s="1"/>
      <c r="B1114" s="71"/>
      <c r="C1114" s="1"/>
      <c r="D1114" s="1"/>
      <c r="E1114" s="1"/>
      <c r="F1114" s="71"/>
      <c r="G1114" s="1"/>
      <c r="H1114" s="1"/>
      <c r="I1114" s="1"/>
      <c r="J1114" s="1"/>
      <c r="K1114" s="7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 spans="1:24" ht="15.95">
      <c r="A1115" s="1"/>
      <c r="B1115" s="71"/>
      <c r="C1115" s="1"/>
      <c r="D1115" s="1"/>
      <c r="E1115" s="1"/>
      <c r="F1115" s="71"/>
      <c r="G1115" s="1"/>
      <c r="H1115" s="1"/>
      <c r="I1115" s="1"/>
      <c r="J1115" s="1"/>
      <c r="K1115" s="7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 spans="1:24" ht="15.95">
      <c r="A1116" s="1"/>
      <c r="B1116" s="71"/>
      <c r="C1116" s="1"/>
      <c r="D1116" s="1"/>
      <c r="E1116" s="1"/>
      <c r="F1116" s="71"/>
      <c r="G1116" s="1"/>
      <c r="H1116" s="1"/>
      <c r="I1116" s="1"/>
      <c r="J1116" s="1"/>
      <c r="K1116" s="7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 spans="1:24" ht="15.95">
      <c r="A1117" s="1"/>
      <c r="B1117" s="71"/>
      <c r="C1117" s="1"/>
      <c r="D1117" s="1"/>
      <c r="E1117" s="1"/>
      <c r="F1117" s="71"/>
      <c r="G1117" s="1"/>
      <c r="H1117" s="1"/>
      <c r="I1117" s="1"/>
      <c r="J1117" s="1"/>
      <c r="K1117" s="7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 spans="1:24" ht="15.95">
      <c r="A1118" s="1"/>
      <c r="B1118" s="71"/>
      <c r="C1118" s="1"/>
      <c r="D1118" s="1"/>
      <c r="E1118" s="1"/>
      <c r="F1118" s="71"/>
      <c r="G1118" s="1"/>
      <c r="H1118" s="1"/>
      <c r="I1118" s="1"/>
      <c r="J1118" s="1"/>
      <c r="K1118" s="7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 spans="1:24" ht="15.95">
      <c r="A1119" s="1"/>
      <c r="B1119" s="71"/>
      <c r="C1119" s="1"/>
      <c r="D1119" s="1"/>
      <c r="E1119" s="1"/>
      <c r="F1119" s="71"/>
      <c r="G1119" s="1"/>
      <c r="H1119" s="1"/>
      <c r="I1119" s="1"/>
      <c r="J1119" s="1"/>
      <c r="K1119" s="7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 spans="1:24" ht="15.95">
      <c r="A1120" s="1"/>
      <c r="B1120" s="71"/>
      <c r="C1120" s="1"/>
      <c r="D1120" s="1"/>
      <c r="E1120" s="1"/>
      <c r="F1120" s="71"/>
      <c r="G1120" s="1"/>
      <c r="H1120" s="1"/>
      <c r="I1120" s="1"/>
      <c r="J1120" s="1"/>
      <c r="K1120" s="7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 spans="1:24" ht="15.95">
      <c r="A1121" s="1"/>
      <c r="B1121" s="71"/>
      <c r="C1121" s="1"/>
      <c r="D1121" s="1"/>
      <c r="E1121" s="1"/>
      <c r="F1121" s="71"/>
      <c r="G1121" s="1"/>
      <c r="H1121" s="1"/>
      <c r="I1121" s="1"/>
      <c r="J1121" s="1"/>
      <c r="K1121" s="7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 spans="1:24" ht="15.95">
      <c r="A1122" s="1"/>
      <c r="B1122" s="71"/>
      <c r="C1122" s="1"/>
      <c r="D1122" s="1"/>
      <c r="E1122" s="1"/>
      <c r="F1122" s="71"/>
      <c r="G1122" s="1"/>
      <c r="H1122" s="1"/>
      <c r="I1122" s="1"/>
      <c r="J1122" s="1"/>
      <c r="K1122" s="7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 spans="1:24" ht="15.95">
      <c r="A1123" s="1"/>
      <c r="B1123" s="71"/>
      <c r="C1123" s="1"/>
      <c r="D1123" s="1"/>
      <c r="E1123" s="1"/>
      <c r="F1123" s="71"/>
      <c r="G1123" s="1"/>
      <c r="H1123" s="1"/>
      <c r="I1123" s="1"/>
      <c r="J1123" s="1"/>
      <c r="K1123" s="7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 spans="1:24" ht="15.95">
      <c r="A1124" s="1"/>
      <c r="B1124" s="71"/>
      <c r="C1124" s="1"/>
      <c r="D1124" s="1"/>
      <c r="E1124" s="1"/>
      <c r="F1124" s="71"/>
      <c r="G1124" s="1"/>
      <c r="H1124" s="1"/>
      <c r="I1124" s="1"/>
      <c r="J1124" s="1"/>
      <c r="K1124" s="7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 spans="1:24" ht="15.95">
      <c r="A1125" s="1"/>
      <c r="B1125" s="71"/>
      <c r="C1125" s="1"/>
      <c r="D1125" s="1"/>
      <c r="E1125" s="1"/>
      <c r="F1125" s="71"/>
      <c r="G1125" s="1"/>
      <c r="H1125" s="1"/>
      <c r="I1125" s="1"/>
      <c r="J1125" s="1"/>
      <c r="K1125" s="7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 spans="1:24" ht="15.95">
      <c r="A1126" s="1"/>
      <c r="B1126" s="71"/>
      <c r="C1126" s="1"/>
      <c r="D1126" s="1"/>
      <c r="E1126" s="1"/>
      <c r="F1126" s="71"/>
      <c r="G1126" s="1"/>
      <c r="H1126" s="1"/>
      <c r="I1126" s="1"/>
      <c r="J1126" s="1"/>
      <c r="K1126" s="7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 spans="1:24" ht="15.95">
      <c r="A1127" s="1"/>
      <c r="B1127" s="71"/>
      <c r="C1127" s="1"/>
      <c r="D1127" s="1"/>
      <c r="E1127" s="1"/>
      <c r="F1127" s="71"/>
      <c r="G1127" s="1"/>
      <c r="H1127" s="1"/>
      <c r="I1127" s="1"/>
      <c r="J1127" s="1"/>
      <c r="K1127" s="7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 spans="1:24" ht="15.95">
      <c r="A1128" s="1"/>
      <c r="B1128" s="71"/>
      <c r="C1128" s="1"/>
      <c r="D1128" s="1"/>
      <c r="E1128" s="1"/>
      <c r="F1128" s="71"/>
      <c r="G1128" s="1"/>
      <c r="H1128" s="1"/>
      <c r="I1128" s="1"/>
      <c r="J1128" s="1"/>
      <c r="K1128" s="7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 spans="1:24" ht="15.95">
      <c r="A1129" s="1"/>
      <c r="B1129" s="71"/>
      <c r="C1129" s="1"/>
      <c r="D1129" s="1"/>
      <c r="E1129" s="1"/>
      <c r="F1129" s="71"/>
      <c r="G1129" s="1"/>
      <c r="H1129" s="1"/>
      <c r="I1129" s="1"/>
      <c r="J1129" s="1"/>
      <c r="K1129" s="7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 spans="1:24" ht="15.95">
      <c r="A1130" s="1"/>
      <c r="B1130" s="71"/>
      <c r="C1130" s="1"/>
      <c r="D1130" s="1"/>
      <c r="E1130" s="1"/>
      <c r="F1130" s="71"/>
      <c r="G1130" s="1"/>
      <c r="H1130" s="1"/>
      <c r="I1130" s="1"/>
      <c r="J1130" s="1"/>
      <c r="K1130" s="7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 spans="1:24" ht="15.95">
      <c r="A1131" s="1"/>
      <c r="B1131" s="71"/>
      <c r="C1131" s="1"/>
      <c r="D1131" s="1"/>
      <c r="E1131" s="1"/>
      <c r="F1131" s="71"/>
      <c r="G1131" s="1"/>
      <c r="H1131" s="1"/>
      <c r="I1131" s="1"/>
      <c r="J1131" s="1"/>
      <c r="K1131" s="7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</row>
    <row r="1132" spans="1:24" ht="15.95">
      <c r="A1132" s="1"/>
      <c r="B1132" s="71"/>
      <c r="C1132" s="1"/>
      <c r="D1132" s="1"/>
      <c r="E1132" s="1"/>
      <c r="F1132" s="71"/>
      <c r="G1132" s="1"/>
      <c r="H1132" s="1"/>
      <c r="I1132" s="1"/>
      <c r="J1132" s="1"/>
      <c r="K1132" s="7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 spans="1:24" ht="15.95">
      <c r="A1133" s="1"/>
      <c r="B1133" s="71"/>
      <c r="C1133" s="1"/>
      <c r="D1133" s="1"/>
      <c r="E1133" s="1"/>
      <c r="F1133" s="71"/>
      <c r="G1133" s="1"/>
      <c r="H1133" s="1"/>
      <c r="I1133" s="1"/>
      <c r="J1133" s="1"/>
      <c r="K1133" s="7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 spans="1:24" ht="15.95">
      <c r="A1134" s="1"/>
      <c r="B1134" s="71"/>
      <c r="C1134" s="1"/>
      <c r="D1134" s="1"/>
      <c r="E1134" s="1"/>
      <c r="F1134" s="71"/>
      <c r="G1134" s="1"/>
      <c r="H1134" s="1"/>
      <c r="I1134" s="1"/>
      <c r="J1134" s="1"/>
      <c r="K1134" s="7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 spans="1:24" ht="15.95">
      <c r="A1135" s="1"/>
      <c r="B1135" s="71"/>
      <c r="C1135" s="1"/>
      <c r="D1135" s="1"/>
      <c r="E1135" s="1"/>
      <c r="F1135" s="71"/>
      <c r="G1135" s="1"/>
      <c r="H1135" s="1"/>
      <c r="I1135" s="1"/>
      <c r="J1135" s="1"/>
      <c r="K1135" s="7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 spans="1:24" ht="15.95">
      <c r="A1136" s="1"/>
      <c r="B1136" s="71"/>
      <c r="C1136" s="1"/>
      <c r="D1136" s="1"/>
      <c r="E1136" s="1"/>
      <c r="F1136" s="71"/>
      <c r="G1136" s="1"/>
      <c r="H1136" s="1"/>
      <c r="I1136" s="1"/>
      <c r="J1136" s="1"/>
      <c r="K1136" s="7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 spans="1:24" ht="15.95">
      <c r="A1137" s="1"/>
      <c r="B1137" s="71"/>
      <c r="C1137" s="1"/>
      <c r="D1137" s="1"/>
      <c r="E1137" s="1"/>
      <c r="F1137" s="71"/>
      <c r="G1137" s="1"/>
      <c r="H1137" s="1"/>
      <c r="I1137" s="1"/>
      <c r="J1137" s="1"/>
      <c r="K1137" s="7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 spans="1:24" ht="15.95">
      <c r="A1138" s="1"/>
      <c r="B1138" s="71"/>
      <c r="C1138" s="1"/>
      <c r="D1138" s="1"/>
      <c r="E1138" s="1"/>
      <c r="F1138" s="71"/>
      <c r="G1138" s="1"/>
      <c r="H1138" s="1"/>
      <c r="I1138" s="1"/>
      <c r="J1138" s="1"/>
      <c r="K1138" s="7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 spans="1:24" ht="15.95">
      <c r="A1139" s="1"/>
      <c r="B1139" s="71"/>
      <c r="C1139" s="1"/>
      <c r="D1139" s="1"/>
      <c r="E1139" s="1"/>
      <c r="F1139" s="71"/>
      <c r="G1139" s="1"/>
      <c r="H1139" s="1"/>
      <c r="I1139" s="1"/>
      <c r="J1139" s="1"/>
      <c r="K1139" s="7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 spans="1:24" ht="15.95">
      <c r="A1140" s="1"/>
      <c r="B1140" s="71"/>
      <c r="C1140" s="1"/>
      <c r="D1140" s="1"/>
      <c r="E1140" s="1"/>
      <c r="F1140" s="71"/>
      <c r="G1140" s="1"/>
      <c r="H1140" s="1"/>
      <c r="I1140" s="1"/>
      <c r="J1140" s="1"/>
      <c r="K1140" s="7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 spans="1:24" ht="15.95">
      <c r="A1141" s="1"/>
      <c r="B1141" s="71"/>
      <c r="C1141" s="1"/>
      <c r="D1141" s="1"/>
      <c r="E1141" s="1"/>
      <c r="F1141" s="71"/>
      <c r="G1141" s="1"/>
      <c r="H1141" s="1"/>
      <c r="I1141" s="1"/>
      <c r="J1141" s="1"/>
      <c r="K1141" s="7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 spans="1:24" ht="15.95">
      <c r="A1142" s="1"/>
      <c r="B1142" s="71"/>
      <c r="C1142" s="1"/>
      <c r="D1142" s="1"/>
      <c r="E1142" s="1"/>
      <c r="F1142" s="71"/>
      <c r="G1142" s="1"/>
      <c r="H1142" s="1"/>
      <c r="I1142" s="1"/>
      <c r="J1142" s="1"/>
      <c r="K1142" s="7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 spans="1:24" ht="15.95">
      <c r="A1143" s="1"/>
      <c r="B1143" s="71"/>
      <c r="C1143" s="1"/>
      <c r="D1143" s="1"/>
      <c r="E1143" s="1"/>
      <c r="F1143" s="71"/>
      <c r="G1143" s="1"/>
      <c r="H1143" s="1"/>
      <c r="I1143" s="1"/>
      <c r="J1143" s="1"/>
      <c r="K1143" s="7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 spans="1:24" ht="15.95">
      <c r="A1144" s="1"/>
      <c r="B1144" s="71"/>
      <c r="C1144" s="1"/>
      <c r="D1144" s="1"/>
      <c r="E1144" s="1"/>
      <c r="F1144" s="71"/>
      <c r="G1144" s="1"/>
      <c r="H1144" s="1"/>
      <c r="I1144" s="1"/>
      <c r="J1144" s="1"/>
      <c r="K1144" s="7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 spans="1:24" ht="15.95">
      <c r="A1145" s="1"/>
      <c r="B1145" s="71"/>
      <c r="C1145" s="1"/>
      <c r="D1145" s="1"/>
      <c r="E1145" s="1"/>
      <c r="F1145" s="71"/>
      <c r="G1145" s="1"/>
      <c r="H1145" s="1"/>
      <c r="I1145" s="1"/>
      <c r="J1145" s="1"/>
      <c r="K1145" s="7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 spans="1:24" ht="15.95">
      <c r="A1146" s="1"/>
      <c r="B1146" s="71"/>
      <c r="C1146" s="1"/>
      <c r="D1146" s="1"/>
      <c r="E1146" s="1"/>
      <c r="F1146" s="71"/>
      <c r="G1146" s="1"/>
      <c r="H1146" s="1"/>
      <c r="I1146" s="1"/>
      <c r="J1146" s="1"/>
      <c r="K1146" s="7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 spans="1:24" ht="15.95">
      <c r="A1147" s="1"/>
      <c r="B1147" s="71"/>
      <c r="C1147" s="1"/>
      <c r="D1147" s="1"/>
      <c r="E1147" s="1"/>
      <c r="F1147" s="71"/>
      <c r="G1147" s="1"/>
      <c r="H1147" s="1"/>
      <c r="I1147" s="1"/>
      <c r="J1147" s="1"/>
      <c r="K1147" s="7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 spans="1:24" ht="15.95">
      <c r="A1148" s="1"/>
      <c r="B1148" s="71"/>
      <c r="C1148" s="1"/>
      <c r="D1148" s="1"/>
      <c r="E1148" s="1"/>
      <c r="F1148" s="71"/>
      <c r="G1148" s="1"/>
      <c r="H1148" s="1"/>
      <c r="I1148" s="1"/>
      <c r="J1148" s="1"/>
      <c r="K1148" s="7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 spans="1:24" ht="15.95">
      <c r="A1149" s="1"/>
      <c r="B1149" s="71"/>
      <c r="C1149" s="1"/>
      <c r="D1149" s="1"/>
      <c r="E1149" s="1"/>
      <c r="F1149" s="71"/>
      <c r="G1149" s="1"/>
      <c r="H1149" s="1"/>
      <c r="I1149" s="1"/>
      <c r="J1149" s="1"/>
      <c r="K1149" s="7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 spans="1:24" ht="15.95">
      <c r="A1150" s="1"/>
      <c r="B1150" s="71"/>
      <c r="C1150" s="1"/>
      <c r="D1150" s="1"/>
      <c r="E1150" s="1"/>
      <c r="F1150" s="71"/>
      <c r="G1150" s="1"/>
      <c r="H1150" s="1"/>
      <c r="I1150" s="1"/>
      <c r="J1150" s="1"/>
      <c r="K1150" s="7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 spans="1:24" ht="15.95">
      <c r="A1151" s="1"/>
      <c r="B1151" s="71"/>
      <c r="C1151" s="1"/>
      <c r="D1151" s="1"/>
      <c r="E1151" s="1"/>
      <c r="F1151" s="71"/>
      <c r="G1151" s="1"/>
      <c r="H1151" s="1"/>
      <c r="I1151" s="1"/>
      <c r="J1151" s="1"/>
      <c r="K1151" s="7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 spans="1:24" ht="15.95">
      <c r="A1152" s="1"/>
      <c r="B1152" s="71"/>
      <c r="C1152" s="1"/>
      <c r="D1152" s="1"/>
      <c r="E1152" s="1"/>
      <c r="F1152" s="71"/>
      <c r="G1152" s="1"/>
      <c r="H1152" s="1"/>
      <c r="I1152" s="1"/>
      <c r="J1152" s="1"/>
      <c r="K1152" s="7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 spans="1:24" ht="15.95">
      <c r="A1153" s="1"/>
      <c r="B1153" s="71"/>
      <c r="C1153" s="1"/>
      <c r="D1153" s="1"/>
      <c r="E1153" s="1"/>
      <c r="F1153" s="71"/>
      <c r="G1153" s="1"/>
      <c r="H1153" s="1"/>
      <c r="I1153" s="1"/>
      <c r="J1153" s="1"/>
      <c r="K1153" s="7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 spans="1:24" ht="15.95">
      <c r="A1154" s="1"/>
      <c r="B1154" s="71"/>
      <c r="C1154" s="1"/>
      <c r="D1154" s="1"/>
      <c r="E1154" s="1"/>
      <c r="F1154" s="71"/>
      <c r="G1154" s="1"/>
      <c r="H1154" s="1"/>
      <c r="I1154" s="1"/>
      <c r="J1154" s="1"/>
      <c r="K1154" s="7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 spans="1:24" ht="15.95">
      <c r="A1155" s="1"/>
      <c r="B1155" s="71"/>
      <c r="C1155" s="1"/>
      <c r="D1155" s="1"/>
      <c r="E1155" s="1"/>
      <c r="F1155" s="71"/>
      <c r="G1155" s="1"/>
      <c r="H1155" s="1"/>
      <c r="I1155" s="1"/>
      <c r="J1155" s="1"/>
      <c r="K1155" s="7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 spans="1:24" ht="15.95">
      <c r="A1156" s="1"/>
      <c r="B1156" s="71"/>
      <c r="C1156" s="1"/>
      <c r="D1156" s="1"/>
      <c r="E1156" s="1"/>
      <c r="F1156" s="71"/>
      <c r="G1156" s="1"/>
      <c r="H1156" s="1"/>
      <c r="I1156" s="1"/>
      <c r="J1156" s="1"/>
      <c r="K1156" s="7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 spans="1:24" ht="15.95">
      <c r="A1157" s="1"/>
      <c r="B1157" s="71"/>
      <c r="C1157" s="1"/>
      <c r="D1157" s="1"/>
      <c r="E1157" s="1"/>
      <c r="F1157" s="71"/>
      <c r="G1157" s="1"/>
      <c r="H1157" s="1"/>
      <c r="I1157" s="1"/>
      <c r="J1157" s="1"/>
      <c r="K1157" s="7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 spans="1:24" ht="15.95">
      <c r="A1158" s="1"/>
      <c r="B1158" s="71"/>
      <c r="C1158" s="1"/>
      <c r="D1158" s="1"/>
      <c r="E1158" s="1"/>
      <c r="F1158" s="71"/>
      <c r="G1158" s="1"/>
      <c r="H1158" s="1"/>
      <c r="I1158" s="1"/>
      <c r="J1158" s="1"/>
      <c r="K1158" s="7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 spans="1:24" ht="15.95">
      <c r="A1159" s="1"/>
      <c r="B1159" s="71"/>
      <c r="C1159" s="1"/>
      <c r="D1159" s="1"/>
      <c r="E1159" s="1"/>
      <c r="F1159" s="71"/>
      <c r="G1159" s="1"/>
      <c r="H1159" s="1"/>
      <c r="I1159" s="1"/>
      <c r="J1159" s="1"/>
      <c r="K1159" s="7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 spans="1:24" ht="15.95">
      <c r="A1160" s="1"/>
      <c r="B1160" s="71"/>
      <c r="C1160" s="1"/>
      <c r="D1160" s="1"/>
      <c r="E1160" s="1"/>
      <c r="F1160" s="71"/>
      <c r="G1160" s="1"/>
      <c r="H1160" s="1"/>
      <c r="I1160" s="1"/>
      <c r="J1160" s="1"/>
      <c r="K1160" s="7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 spans="1:24" ht="15.95">
      <c r="A1161" s="1"/>
      <c r="B1161" s="71"/>
      <c r="C1161" s="1"/>
      <c r="D1161" s="1"/>
      <c r="E1161" s="1"/>
      <c r="F1161" s="71"/>
      <c r="G1161" s="1"/>
      <c r="H1161" s="1"/>
      <c r="I1161" s="1"/>
      <c r="J1161" s="1"/>
      <c r="K1161" s="7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 spans="1:24" ht="15.95">
      <c r="A1162" s="1"/>
      <c r="B1162" s="71"/>
      <c r="C1162" s="1"/>
      <c r="D1162" s="1"/>
      <c r="E1162" s="1"/>
      <c r="F1162" s="71"/>
      <c r="G1162" s="1"/>
      <c r="H1162" s="1"/>
      <c r="I1162" s="1"/>
      <c r="J1162" s="1"/>
      <c r="K1162" s="7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 spans="1:24" ht="15.95">
      <c r="A1163" s="1"/>
      <c r="B1163" s="71"/>
      <c r="C1163" s="1"/>
      <c r="D1163" s="1"/>
      <c r="E1163" s="1"/>
      <c r="F1163" s="71"/>
      <c r="G1163" s="1"/>
      <c r="H1163" s="1"/>
      <c r="I1163" s="1"/>
      <c r="J1163" s="1"/>
      <c r="K1163" s="7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 spans="1:24" ht="15.95">
      <c r="A1164" s="1"/>
      <c r="B1164" s="71"/>
      <c r="C1164" s="1"/>
      <c r="D1164" s="1"/>
      <c r="E1164" s="1"/>
      <c r="F1164" s="71"/>
      <c r="G1164" s="1"/>
      <c r="H1164" s="1"/>
      <c r="I1164" s="1"/>
      <c r="J1164" s="1"/>
      <c r="K1164" s="7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 spans="1:24" ht="15.95">
      <c r="A1165" s="1"/>
      <c r="B1165" s="71"/>
      <c r="C1165" s="1"/>
      <c r="D1165" s="1"/>
      <c r="E1165" s="1"/>
      <c r="F1165" s="71"/>
      <c r="G1165" s="1"/>
      <c r="H1165" s="1"/>
      <c r="I1165" s="1"/>
      <c r="J1165" s="1"/>
      <c r="K1165" s="7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 spans="1:24" ht="15.95">
      <c r="A1166" s="1"/>
      <c r="B1166" s="71"/>
      <c r="C1166" s="1"/>
      <c r="D1166" s="1"/>
      <c r="E1166" s="1"/>
      <c r="F1166" s="71"/>
      <c r="G1166" s="1"/>
      <c r="H1166" s="1"/>
      <c r="I1166" s="1"/>
      <c r="J1166" s="1"/>
      <c r="K1166" s="7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 spans="1:24" ht="15.95">
      <c r="A1167" s="1"/>
      <c r="B1167" s="71"/>
      <c r="C1167" s="1"/>
      <c r="D1167" s="1"/>
      <c r="E1167" s="1"/>
      <c r="F1167" s="71"/>
      <c r="G1167" s="1"/>
      <c r="H1167" s="1"/>
      <c r="I1167" s="1"/>
      <c r="J1167" s="1"/>
      <c r="K1167" s="7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 spans="1:24" ht="15.95">
      <c r="A1168" s="1"/>
      <c r="B1168" s="71"/>
      <c r="C1168" s="1"/>
      <c r="D1168" s="1"/>
      <c r="E1168" s="1"/>
      <c r="F1168" s="71"/>
      <c r="G1168" s="1"/>
      <c r="H1168" s="1"/>
      <c r="I1168" s="1"/>
      <c r="J1168" s="1"/>
      <c r="K1168" s="7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 spans="1:24" ht="15.95">
      <c r="A1169" s="1"/>
      <c r="B1169" s="71"/>
      <c r="C1169" s="1"/>
      <c r="D1169" s="1"/>
      <c r="E1169" s="1"/>
      <c r="F1169" s="71"/>
      <c r="G1169" s="1"/>
      <c r="H1169" s="1"/>
      <c r="I1169" s="1"/>
      <c r="J1169" s="1"/>
      <c r="K1169" s="7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 spans="1:24" ht="15.95">
      <c r="A1170" s="1"/>
      <c r="B1170" s="71"/>
      <c r="C1170" s="1"/>
      <c r="D1170" s="1"/>
      <c r="E1170" s="1"/>
      <c r="F1170" s="71"/>
      <c r="G1170" s="1"/>
      <c r="H1170" s="1"/>
      <c r="I1170" s="1"/>
      <c r="J1170" s="1"/>
      <c r="K1170" s="7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 spans="1:24" ht="15.95">
      <c r="A1171" s="1"/>
      <c r="B1171" s="71"/>
      <c r="C1171" s="1"/>
      <c r="D1171" s="1"/>
      <c r="E1171" s="1"/>
      <c r="F1171" s="71"/>
      <c r="G1171" s="1"/>
      <c r="H1171" s="1"/>
      <c r="I1171" s="1"/>
      <c r="J1171" s="1"/>
      <c r="K1171" s="7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 spans="1:24" ht="15.95">
      <c r="A1172" s="1"/>
      <c r="B1172" s="71"/>
      <c r="C1172" s="1"/>
      <c r="D1172" s="1"/>
      <c r="E1172" s="1"/>
      <c r="F1172" s="71"/>
      <c r="G1172" s="1"/>
      <c r="H1172" s="1"/>
      <c r="I1172" s="1"/>
      <c r="J1172" s="1"/>
      <c r="K1172" s="7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 spans="1:24" ht="15.95">
      <c r="A1173" s="1"/>
      <c r="B1173" s="71"/>
      <c r="C1173" s="1"/>
      <c r="D1173" s="1"/>
      <c r="E1173" s="1"/>
      <c r="F1173" s="71"/>
      <c r="G1173" s="1"/>
      <c r="H1173" s="1"/>
      <c r="I1173" s="1"/>
      <c r="J1173" s="1"/>
      <c r="K1173" s="7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 spans="1:24" ht="15.95">
      <c r="A1174" s="1"/>
      <c r="B1174" s="71"/>
      <c r="C1174" s="1"/>
      <c r="D1174" s="1"/>
      <c r="E1174" s="1"/>
      <c r="F1174" s="71"/>
      <c r="G1174" s="1"/>
      <c r="H1174" s="1"/>
      <c r="I1174" s="1"/>
      <c r="J1174" s="1"/>
      <c r="K1174" s="7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 spans="1:24" ht="15.95">
      <c r="A1175" s="1"/>
      <c r="B1175" s="71"/>
      <c r="C1175" s="1"/>
      <c r="D1175" s="1"/>
      <c r="E1175" s="1"/>
      <c r="F1175" s="71"/>
      <c r="G1175" s="1"/>
      <c r="H1175" s="1"/>
      <c r="I1175" s="1"/>
      <c r="J1175" s="1"/>
      <c r="K1175" s="7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 spans="1:24" ht="15.95">
      <c r="A1176" s="1"/>
      <c r="B1176" s="71"/>
      <c r="C1176" s="1"/>
      <c r="D1176" s="1"/>
      <c r="E1176" s="1"/>
      <c r="F1176" s="71"/>
      <c r="G1176" s="1"/>
      <c r="H1176" s="1"/>
      <c r="I1176" s="1"/>
      <c r="J1176" s="1"/>
      <c r="K1176" s="7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 spans="1:24" ht="15.95">
      <c r="A1177" s="1"/>
      <c r="B1177" s="71"/>
      <c r="C1177" s="1"/>
      <c r="D1177" s="1"/>
      <c r="E1177" s="1"/>
      <c r="F1177" s="71"/>
      <c r="G1177" s="1"/>
      <c r="H1177" s="1"/>
      <c r="I1177" s="1"/>
      <c r="J1177" s="1"/>
      <c r="K1177" s="7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 spans="1:24" ht="15.95">
      <c r="A1178" s="1"/>
      <c r="B1178" s="71"/>
      <c r="C1178" s="1"/>
      <c r="D1178" s="1"/>
      <c r="E1178" s="1"/>
      <c r="F1178" s="71"/>
      <c r="G1178" s="1"/>
      <c r="H1178" s="1"/>
      <c r="I1178" s="1"/>
      <c r="J1178" s="1"/>
      <c r="K1178" s="7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 spans="1:24" ht="15.95">
      <c r="A1179" s="1"/>
      <c r="B1179" s="71"/>
      <c r="C1179" s="1"/>
      <c r="D1179" s="1"/>
      <c r="E1179" s="1"/>
      <c r="F1179" s="71"/>
      <c r="G1179" s="1"/>
      <c r="H1179" s="1"/>
      <c r="I1179" s="1"/>
      <c r="J1179" s="1"/>
      <c r="K1179" s="7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 spans="1:24" ht="15.95">
      <c r="A1180" s="1"/>
      <c r="B1180" s="71"/>
      <c r="C1180" s="1"/>
      <c r="D1180" s="1"/>
      <c r="E1180" s="1"/>
      <c r="F1180" s="71"/>
      <c r="G1180" s="1"/>
      <c r="H1180" s="1"/>
      <c r="I1180" s="1"/>
      <c r="J1180" s="1"/>
      <c r="K1180" s="7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 spans="1:24" ht="15.95">
      <c r="A1181" s="1"/>
      <c r="B1181" s="71"/>
      <c r="C1181" s="1"/>
      <c r="D1181" s="1"/>
      <c r="E1181" s="1"/>
      <c r="F1181" s="71"/>
      <c r="G1181" s="1"/>
      <c r="H1181" s="1"/>
      <c r="I1181" s="1"/>
      <c r="J1181" s="1"/>
      <c r="K1181" s="7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 spans="1:24" ht="15.95">
      <c r="A1182" s="1"/>
      <c r="B1182" s="71"/>
      <c r="C1182" s="1"/>
      <c r="D1182" s="1"/>
      <c r="E1182" s="1"/>
      <c r="F1182" s="71"/>
      <c r="G1182" s="1"/>
      <c r="H1182" s="1"/>
      <c r="I1182" s="1"/>
      <c r="J1182" s="1"/>
      <c r="K1182" s="7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 spans="1:24" ht="15.95">
      <c r="A1183" s="1"/>
      <c r="B1183" s="71"/>
      <c r="C1183" s="1"/>
      <c r="D1183" s="1"/>
      <c r="E1183" s="1"/>
      <c r="F1183" s="71"/>
      <c r="G1183" s="1"/>
      <c r="H1183" s="1"/>
      <c r="I1183" s="1"/>
      <c r="J1183" s="1"/>
      <c r="K1183" s="7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 spans="1:24" ht="15.95">
      <c r="A1184" s="1"/>
      <c r="B1184" s="71"/>
      <c r="C1184" s="1"/>
      <c r="D1184" s="1"/>
      <c r="E1184" s="1"/>
      <c r="F1184" s="71"/>
      <c r="G1184" s="1"/>
      <c r="H1184" s="1"/>
      <c r="I1184" s="1"/>
      <c r="J1184" s="1"/>
      <c r="K1184" s="7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 spans="1:24" ht="15.95">
      <c r="A1185" s="1"/>
      <c r="B1185" s="71"/>
      <c r="C1185" s="1"/>
      <c r="D1185" s="1"/>
      <c r="E1185" s="1"/>
      <c r="F1185" s="71"/>
      <c r="G1185" s="1"/>
      <c r="H1185" s="1"/>
      <c r="I1185" s="1"/>
      <c r="J1185" s="1"/>
      <c r="K1185" s="7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 spans="1:24" ht="15.95">
      <c r="A1186" s="1"/>
      <c r="B1186" s="71"/>
      <c r="C1186" s="1"/>
      <c r="D1186" s="1"/>
      <c r="E1186" s="1"/>
      <c r="F1186" s="71"/>
      <c r="G1186" s="1"/>
      <c r="H1186" s="1"/>
      <c r="I1186" s="1"/>
      <c r="J1186" s="1"/>
      <c r="K1186" s="7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 spans="1:24" ht="15.95">
      <c r="A1187" s="1"/>
      <c r="B1187" s="71"/>
      <c r="C1187" s="1"/>
      <c r="D1187" s="1"/>
      <c r="E1187" s="1"/>
      <c r="F1187" s="71"/>
      <c r="G1187" s="1"/>
      <c r="H1187" s="1"/>
      <c r="I1187" s="1"/>
      <c r="J1187" s="1"/>
      <c r="K1187" s="7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 spans="1:24" ht="15.95">
      <c r="A1188" s="1"/>
      <c r="B1188" s="71"/>
      <c r="C1188" s="1"/>
      <c r="D1188" s="1"/>
      <c r="E1188" s="1"/>
      <c r="F1188" s="71"/>
      <c r="G1188" s="1"/>
      <c r="H1188" s="1"/>
      <c r="I1188" s="1"/>
      <c r="J1188" s="1"/>
      <c r="K1188" s="7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 spans="1:24" ht="15.95">
      <c r="A1189" s="1"/>
      <c r="B1189" s="71"/>
      <c r="C1189" s="1"/>
      <c r="D1189" s="1"/>
      <c r="E1189" s="1"/>
      <c r="F1189" s="71"/>
      <c r="G1189" s="1"/>
      <c r="H1189" s="1"/>
      <c r="I1189" s="1"/>
      <c r="J1189" s="1"/>
      <c r="K1189" s="7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 spans="1:24" ht="15.95">
      <c r="A1190" s="1"/>
      <c r="B1190" s="71"/>
      <c r="C1190" s="1"/>
      <c r="D1190" s="1"/>
      <c r="E1190" s="1"/>
      <c r="F1190" s="71"/>
      <c r="G1190" s="1"/>
      <c r="H1190" s="1"/>
      <c r="I1190" s="1"/>
      <c r="J1190" s="1"/>
      <c r="K1190" s="7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 spans="1:24" ht="15.95">
      <c r="A1191" s="1"/>
      <c r="B1191" s="71"/>
      <c r="C1191" s="1"/>
      <c r="D1191" s="1"/>
      <c r="E1191" s="1"/>
      <c r="F1191" s="71"/>
      <c r="G1191" s="1"/>
      <c r="H1191" s="1"/>
      <c r="I1191" s="1"/>
      <c r="J1191" s="1"/>
      <c r="K1191" s="7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 spans="1:24" ht="15.95">
      <c r="A1192" s="1"/>
      <c r="B1192" s="71"/>
      <c r="C1192" s="1"/>
      <c r="D1192" s="1"/>
      <c r="E1192" s="1"/>
      <c r="F1192" s="71"/>
      <c r="G1192" s="1"/>
      <c r="H1192" s="1"/>
      <c r="I1192" s="1"/>
      <c r="J1192" s="1"/>
      <c r="K1192" s="7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 spans="1:24" ht="15.95">
      <c r="A1193" s="1"/>
      <c r="B1193" s="71"/>
      <c r="C1193" s="1"/>
      <c r="D1193" s="1"/>
      <c r="E1193" s="1"/>
      <c r="F1193" s="71"/>
      <c r="G1193" s="1"/>
      <c r="H1193" s="1"/>
      <c r="I1193" s="1"/>
      <c r="J1193" s="1"/>
      <c r="K1193" s="7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 spans="1:24" ht="15.95">
      <c r="A1194" s="1"/>
      <c r="B1194" s="71"/>
      <c r="C1194" s="1"/>
      <c r="D1194" s="1"/>
      <c r="E1194" s="1"/>
      <c r="F1194" s="71"/>
      <c r="G1194" s="1"/>
      <c r="H1194" s="1"/>
      <c r="I1194" s="1"/>
      <c r="J1194" s="1"/>
      <c r="K1194" s="7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 spans="1:24" ht="15.95">
      <c r="A1195" s="1"/>
      <c r="B1195" s="71"/>
      <c r="C1195" s="1"/>
      <c r="D1195" s="1"/>
      <c r="E1195" s="1"/>
      <c r="F1195" s="71"/>
      <c r="G1195" s="1"/>
      <c r="H1195" s="1"/>
      <c r="I1195" s="1"/>
      <c r="J1195" s="1"/>
      <c r="K1195" s="7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 spans="1:24" ht="15.95">
      <c r="A1196" s="1"/>
      <c r="B1196" s="71"/>
      <c r="C1196" s="1"/>
      <c r="D1196" s="1"/>
      <c r="E1196" s="1"/>
      <c r="F1196" s="71"/>
      <c r="G1196" s="1"/>
      <c r="H1196" s="1"/>
      <c r="I1196" s="1"/>
      <c r="J1196" s="1"/>
      <c r="K1196" s="7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 spans="1:24" ht="15.95">
      <c r="A1197" s="1"/>
      <c r="B1197" s="71"/>
      <c r="C1197" s="1"/>
      <c r="D1197" s="1"/>
      <c r="E1197" s="1"/>
      <c r="F1197" s="71"/>
      <c r="G1197" s="1"/>
      <c r="H1197" s="1"/>
      <c r="I1197" s="1"/>
      <c r="J1197" s="1"/>
      <c r="K1197" s="7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 spans="1:24" ht="15.95">
      <c r="A1198" s="1"/>
      <c r="B1198" s="71"/>
      <c r="C1198" s="1"/>
      <c r="D1198" s="1"/>
      <c r="E1198" s="1"/>
      <c r="F1198" s="71"/>
      <c r="G1198" s="1"/>
      <c r="H1198" s="1"/>
      <c r="I1198" s="1"/>
      <c r="J1198" s="1"/>
      <c r="K1198" s="7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 spans="1:24" ht="15.95">
      <c r="A1199" s="1"/>
      <c r="B1199" s="71"/>
      <c r="C1199" s="1"/>
      <c r="D1199" s="1"/>
      <c r="E1199" s="1"/>
      <c r="F1199" s="71"/>
      <c r="G1199" s="1"/>
      <c r="H1199" s="1"/>
      <c r="I1199" s="1"/>
      <c r="J1199" s="1"/>
      <c r="K1199" s="7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 spans="1:24" ht="15.95">
      <c r="A1200" s="1"/>
      <c r="B1200" s="71"/>
      <c r="C1200" s="1"/>
      <c r="D1200" s="1"/>
      <c r="E1200" s="1"/>
      <c r="F1200" s="71"/>
      <c r="G1200" s="1"/>
      <c r="H1200" s="1"/>
      <c r="I1200" s="1"/>
      <c r="J1200" s="1"/>
      <c r="K1200" s="7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 spans="1:24" ht="15.95">
      <c r="A1201" s="1"/>
      <c r="B1201" s="71"/>
      <c r="C1201" s="1"/>
      <c r="D1201" s="1"/>
      <c r="E1201" s="1"/>
      <c r="F1201" s="71"/>
      <c r="G1201" s="1"/>
      <c r="H1201" s="1"/>
      <c r="I1201" s="1"/>
      <c r="J1201" s="1"/>
      <c r="K1201" s="7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 spans="1:24" ht="15.95">
      <c r="A1202" s="1"/>
      <c r="B1202" s="71"/>
      <c r="C1202" s="1"/>
      <c r="D1202" s="1"/>
      <c r="E1202" s="1"/>
      <c r="F1202" s="71"/>
      <c r="G1202" s="1"/>
      <c r="H1202" s="1"/>
      <c r="I1202" s="1"/>
      <c r="J1202" s="1"/>
      <c r="K1202" s="7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 spans="1:24" ht="15.95">
      <c r="A1203" s="1"/>
      <c r="B1203" s="71"/>
      <c r="C1203" s="1"/>
      <c r="D1203" s="1"/>
      <c r="E1203" s="1"/>
      <c r="F1203" s="71"/>
      <c r="G1203" s="1"/>
      <c r="H1203" s="1"/>
      <c r="I1203" s="1"/>
      <c r="J1203" s="1"/>
      <c r="K1203" s="7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 spans="1:24" ht="15.95">
      <c r="A1204" s="1"/>
      <c r="B1204" s="71"/>
      <c r="C1204" s="1"/>
      <c r="D1204" s="1"/>
      <c r="E1204" s="1"/>
      <c r="F1204" s="71"/>
      <c r="G1204" s="1"/>
      <c r="H1204" s="1"/>
      <c r="I1204" s="1"/>
      <c r="J1204" s="1"/>
      <c r="K1204" s="7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 spans="1:24" ht="15.95">
      <c r="A1205" s="1"/>
      <c r="B1205" s="71"/>
      <c r="C1205" s="1"/>
      <c r="D1205" s="1"/>
      <c r="E1205" s="1"/>
      <c r="F1205" s="71"/>
      <c r="G1205" s="1"/>
      <c r="H1205" s="1"/>
      <c r="I1205" s="1"/>
      <c r="J1205" s="1"/>
      <c r="K1205" s="7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 spans="1:24" ht="15.95">
      <c r="A1206" s="1"/>
      <c r="B1206" s="71"/>
      <c r="C1206" s="1"/>
      <c r="D1206" s="1"/>
      <c r="E1206" s="1"/>
      <c r="F1206" s="71"/>
      <c r="G1206" s="1"/>
      <c r="H1206" s="1"/>
      <c r="I1206" s="1"/>
      <c r="J1206" s="1"/>
      <c r="K1206" s="7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 spans="1:24" ht="15.95">
      <c r="A1207" s="1"/>
      <c r="B1207" s="71"/>
      <c r="C1207" s="1"/>
      <c r="D1207" s="1"/>
      <c r="E1207" s="1"/>
      <c r="F1207" s="71"/>
      <c r="G1207" s="1"/>
      <c r="H1207" s="1"/>
      <c r="I1207" s="1"/>
      <c r="J1207" s="1"/>
      <c r="K1207" s="7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 spans="1:24" ht="15.95">
      <c r="A1208" s="1"/>
      <c r="B1208" s="71"/>
      <c r="C1208" s="1"/>
      <c r="D1208" s="1"/>
      <c r="E1208" s="1"/>
      <c r="F1208" s="71"/>
      <c r="G1208" s="1"/>
      <c r="H1208" s="1"/>
      <c r="I1208" s="1"/>
      <c r="J1208" s="1"/>
      <c r="K1208" s="7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  <row r="1209" spans="1:24" ht="15.95">
      <c r="A1209" s="1"/>
      <c r="B1209" s="71"/>
      <c r="C1209" s="1"/>
      <c r="D1209" s="1"/>
      <c r="E1209" s="1"/>
      <c r="F1209" s="71"/>
      <c r="G1209" s="1"/>
      <c r="H1209" s="1"/>
      <c r="I1209" s="1"/>
      <c r="J1209" s="1"/>
      <c r="K1209" s="7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</row>
    <row r="1210" spans="1:24" ht="15.95">
      <c r="A1210" s="1"/>
      <c r="B1210" s="71"/>
      <c r="C1210" s="1"/>
      <c r="D1210" s="1"/>
      <c r="E1210" s="1"/>
      <c r="F1210" s="71"/>
      <c r="G1210" s="1"/>
      <c r="H1210" s="1"/>
      <c r="I1210" s="1"/>
      <c r="J1210" s="1"/>
      <c r="K1210" s="7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</row>
    <row r="1211" spans="1:24" ht="15.95">
      <c r="A1211" s="1"/>
      <c r="B1211" s="71"/>
      <c r="C1211" s="1"/>
      <c r="D1211" s="1"/>
      <c r="E1211" s="1"/>
      <c r="F1211" s="71"/>
      <c r="G1211" s="1"/>
      <c r="H1211" s="1"/>
      <c r="I1211" s="1"/>
      <c r="J1211" s="1"/>
      <c r="K1211" s="7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</row>
    <row r="1212" spans="1:24" ht="15.95">
      <c r="A1212" s="1"/>
      <c r="B1212" s="71"/>
      <c r="C1212" s="1"/>
      <c r="D1212" s="1"/>
      <c r="E1212" s="1"/>
      <c r="F1212" s="71"/>
      <c r="G1212" s="1"/>
      <c r="H1212" s="1"/>
      <c r="I1212" s="1"/>
      <c r="J1212" s="1"/>
      <c r="K1212" s="7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 spans="1:24" ht="15.95">
      <c r="A1213" s="1"/>
      <c r="B1213" s="71"/>
      <c r="C1213" s="1"/>
      <c r="D1213" s="1"/>
      <c r="E1213" s="1"/>
      <c r="F1213" s="71"/>
      <c r="G1213" s="1"/>
      <c r="H1213" s="1"/>
      <c r="I1213" s="1"/>
      <c r="J1213" s="1"/>
      <c r="K1213" s="7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</row>
    <row r="1214" spans="1:24" ht="15.95">
      <c r="A1214" s="1"/>
      <c r="B1214" s="71"/>
      <c r="C1214" s="1"/>
      <c r="D1214" s="1"/>
      <c r="E1214" s="1"/>
      <c r="F1214" s="71"/>
      <c r="G1214" s="1"/>
      <c r="H1214" s="1"/>
      <c r="I1214" s="1"/>
      <c r="J1214" s="1"/>
      <c r="K1214" s="7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</row>
    <row r="1215" spans="1:24" ht="15.95">
      <c r="A1215" s="1"/>
      <c r="B1215" s="71"/>
      <c r="C1215" s="1"/>
      <c r="D1215" s="1"/>
      <c r="E1215" s="1"/>
      <c r="F1215" s="71"/>
      <c r="G1215" s="1"/>
      <c r="H1215" s="1"/>
      <c r="I1215" s="1"/>
      <c r="J1215" s="1"/>
      <c r="K1215" s="7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</row>
    <row r="1216" spans="1:24" ht="15.95">
      <c r="A1216" s="1"/>
      <c r="B1216" s="71"/>
      <c r="C1216" s="1"/>
      <c r="D1216" s="1"/>
      <c r="E1216" s="1"/>
      <c r="F1216" s="71"/>
      <c r="G1216" s="1"/>
      <c r="H1216" s="1"/>
      <c r="I1216" s="1"/>
      <c r="J1216" s="1"/>
      <c r="K1216" s="7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</row>
    <row r="1217" spans="1:24" ht="15.95">
      <c r="A1217" s="1"/>
      <c r="B1217" s="71"/>
      <c r="C1217" s="1"/>
      <c r="D1217" s="1"/>
      <c r="E1217" s="1"/>
      <c r="F1217" s="71"/>
      <c r="G1217" s="1"/>
      <c r="H1217" s="1"/>
      <c r="I1217" s="1"/>
      <c r="J1217" s="1"/>
      <c r="K1217" s="7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</row>
    <row r="1218" spans="1:24" ht="15.95">
      <c r="A1218" s="1"/>
      <c r="B1218" s="71"/>
      <c r="C1218" s="1"/>
      <c r="D1218" s="1"/>
      <c r="E1218" s="1"/>
      <c r="F1218" s="71"/>
      <c r="G1218" s="1"/>
      <c r="H1218" s="1"/>
      <c r="I1218" s="1"/>
      <c r="J1218" s="1"/>
      <c r="K1218" s="7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</row>
    <row r="1219" spans="1:24" ht="15.95">
      <c r="A1219" s="1"/>
      <c r="B1219" s="71"/>
      <c r="C1219" s="1"/>
      <c r="D1219" s="1"/>
      <c r="E1219" s="1"/>
      <c r="F1219" s="71"/>
      <c r="G1219" s="1"/>
      <c r="H1219" s="1"/>
      <c r="I1219" s="1"/>
      <c r="J1219" s="1"/>
      <c r="K1219" s="7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</row>
    <row r="1220" spans="1:24" ht="15.95">
      <c r="A1220" s="1"/>
      <c r="B1220" s="71"/>
      <c r="C1220" s="1"/>
      <c r="D1220" s="1"/>
      <c r="E1220" s="1"/>
      <c r="F1220" s="71"/>
      <c r="G1220" s="1"/>
      <c r="H1220" s="1"/>
      <c r="I1220" s="1"/>
      <c r="J1220" s="1"/>
      <c r="K1220" s="7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</row>
    <row r="1221" spans="1:24" ht="15.95">
      <c r="A1221" s="1"/>
      <c r="B1221" s="71"/>
      <c r="C1221" s="1"/>
      <c r="D1221" s="1"/>
      <c r="E1221" s="1"/>
      <c r="F1221" s="71"/>
      <c r="G1221" s="1"/>
      <c r="H1221" s="1"/>
      <c r="I1221" s="1"/>
      <c r="J1221" s="1"/>
      <c r="K1221" s="7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</row>
    <row r="1222" spans="1:24" ht="15.95">
      <c r="A1222" s="1"/>
      <c r="B1222" s="71"/>
      <c r="C1222" s="1"/>
      <c r="D1222" s="1"/>
      <c r="E1222" s="1"/>
      <c r="F1222" s="71"/>
      <c r="G1222" s="1"/>
      <c r="H1222" s="1"/>
      <c r="I1222" s="1"/>
      <c r="J1222" s="1"/>
      <c r="K1222" s="7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</row>
    <row r="1223" spans="1:24" ht="15.95">
      <c r="A1223" s="1"/>
      <c r="B1223" s="71"/>
      <c r="C1223" s="1"/>
      <c r="D1223" s="1"/>
      <c r="E1223" s="1"/>
      <c r="F1223" s="71"/>
      <c r="G1223" s="1"/>
      <c r="H1223" s="1"/>
      <c r="I1223" s="1"/>
      <c r="J1223" s="1"/>
      <c r="K1223" s="7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</row>
    <row r="1224" spans="1:24" ht="15.95">
      <c r="A1224" s="1"/>
      <c r="B1224" s="71"/>
      <c r="C1224" s="1"/>
      <c r="D1224" s="1"/>
      <c r="E1224" s="1"/>
      <c r="F1224" s="71"/>
      <c r="G1224" s="1"/>
      <c r="H1224" s="1"/>
      <c r="I1224" s="1"/>
      <c r="J1224" s="1"/>
      <c r="K1224" s="7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</row>
    <row r="1225" spans="1:24" ht="15.95">
      <c r="A1225" s="1"/>
      <c r="B1225" s="71"/>
      <c r="C1225" s="1"/>
      <c r="D1225" s="1"/>
      <c r="E1225" s="1"/>
      <c r="F1225" s="71"/>
      <c r="G1225" s="1"/>
      <c r="H1225" s="1"/>
      <c r="I1225" s="1"/>
      <c r="J1225" s="1"/>
      <c r="K1225" s="7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</row>
    <row r="1226" spans="1:24" ht="15.95">
      <c r="A1226" s="1"/>
      <c r="B1226" s="71"/>
      <c r="C1226" s="1"/>
      <c r="D1226" s="1"/>
      <c r="E1226" s="1"/>
      <c r="F1226" s="71"/>
      <c r="G1226" s="1"/>
      <c r="H1226" s="1"/>
      <c r="I1226" s="1"/>
      <c r="J1226" s="1"/>
      <c r="K1226" s="7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</row>
    <row r="1227" spans="1:24" ht="15.95">
      <c r="A1227" s="1"/>
      <c r="B1227" s="71"/>
      <c r="C1227" s="1"/>
      <c r="D1227" s="1"/>
      <c r="E1227" s="1"/>
      <c r="F1227" s="71"/>
      <c r="G1227" s="1"/>
      <c r="H1227" s="1"/>
      <c r="I1227" s="1"/>
      <c r="J1227" s="1"/>
      <c r="K1227" s="7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</row>
    <row r="1228" spans="1:24" ht="15.95">
      <c r="A1228" s="1"/>
      <c r="B1228" s="71"/>
      <c r="C1228" s="1"/>
      <c r="D1228" s="1"/>
      <c r="E1228" s="1"/>
      <c r="F1228" s="71"/>
      <c r="G1228" s="1"/>
      <c r="H1228" s="1"/>
      <c r="I1228" s="1"/>
      <c r="J1228" s="1"/>
      <c r="K1228" s="7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</row>
    <row r="1229" spans="1:24" ht="15.95">
      <c r="A1229" s="1"/>
      <c r="B1229" s="71"/>
      <c r="C1229" s="1"/>
      <c r="D1229" s="1"/>
      <c r="E1229" s="1"/>
      <c r="F1229" s="71"/>
      <c r="G1229" s="1"/>
      <c r="H1229" s="1"/>
      <c r="I1229" s="1"/>
      <c r="J1229" s="1"/>
      <c r="K1229" s="7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</row>
    <row r="1230" spans="1:24" ht="15.95">
      <c r="A1230" s="1"/>
      <c r="B1230" s="71"/>
      <c r="C1230" s="1"/>
      <c r="D1230" s="1"/>
      <c r="E1230" s="1"/>
      <c r="F1230" s="71"/>
      <c r="G1230" s="1"/>
      <c r="H1230" s="1"/>
      <c r="I1230" s="1"/>
      <c r="J1230" s="1"/>
      <c r="K1230" s="7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</row>
    <row r="1231" spans="1:24" ht="15.95">
      <c r="A1231" s="1"/>
      <c r="B1231" s="71"/>
      <c r="C1231" s="1"/>
      <c r="D1231" s="1"/>
      <c r="E1231" s="1"/>
      <c r="F1231" s="71"/>
      <c r="G1231" s="1"/>
      <c r="H1231" s="1"/>
      <c r="I1231" s="1"/>
      <c r="J1231" s="1"/>
      <c r="K1231" s="7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</row>
    <row r="1232" spans="1:24" ht="15.95">
      <c r="A1232" s="1"/>
      <c r="B1232" s="71"/>
      <c r="C1232" s="1"/>
      <c r="D1232" s="1"/>
      <c r="E1232" s="1"/>
      <c r="F1232" s="71"/>
      <c r="G1232" s="1"/>
      <c r="H1232" s="1"/>
      <c r="I1232" s="1"/>
      <c r="J1232" s="1"/>
      <c r="K1232" s="7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</row>
    <row r="1233" spans="1:24" ht="15.95">
      <c r="A1233" s="1"/>
      <c r="B1233" s="71"/>
      <c r="C1233" s="1"/>
      <c r="D1233" s="1"/>
      <c r="E1233" s="1"/>
      <c r="F1233" s="71"/>
      <c r="G1233" s="1"/>
      <c r="H1233" s="1"/>
      <c r="I1233" s="1"/>
      <c r="J1233" s="1"/>
      <c r="K1233" s="7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</row>
    <row r="1234" spans="1:24" ht="15.95">
      <c r="A1234" s="1"/>
      <c r="B1234" s="71"/>
      <c r="C1234" s="1"/>
      <c r="D1234" s="1"/>
      <c r="E1234" s="1"/>
      <c r="F1234" s="71"/>
      <c r="G1234" s="1"/>
      <c r="H1234" s="1"/>
      <c r="I1234" s="1"/>
      <c r="J1234" s="1"/>
      <c r="K1234" s="7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</row>
    <row r="1235" spans="1:24" ht="15.95">
      <c r="A1235" s="1"/>
      <c r="B1235" s="71"/>
      <c r="C1235" s="1"/>
      <c r="D1235" s="1"/>
      <c r="E1235" s="1"/>
      <c r="F1235" s="71"/>
      <c r="G1235" s="1"/>
      <c r="H1235" s="1"/>
      <c r="I1235" s="1"/>
      <c r="J1235" s="1"/>
      <c r="K1235" s="7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</row>
    <row r="1236" spans="1:24" ht="15.95">
      <c r="A1236" s="1"/>
      <c r="B1236" s="71"/>
      <c r="C1236" s="1"/>
      <c r="D1236" s="1"/>
      <c r="E1236" s="1"/>
      <c r="F1236" s="71"/>
      <c r="G1236" s="1"/>
      <c r="H1236" s="1"/>
      <c r="I1236" s="1"/>
      <c r="J1236" s="1"/>
      <c r="K1236" s="7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</row>
    <row r="1237" spans="1:24" ht="15.95">
      <c r="A1237" s="1"/>
      <c r="B1237" s="71"/>
      <c r="C1237" s="1"/>
      <c r="D1237" s="1"/>
      <c r="E1237" s="1"/>
      <c r="F1237" s="71"/>
      <c r="G1237" s="1"/>
      <c r="H1237" s="1"/>
      <c r="I1237" s="1"/>
      <c r="J1237" s="1"/>
      <c r="K1237" s="7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</row>
    <row r="1238" spans="1:24" ht="15.95">
      <c r="A1238" s="1"/>
      <c r="B1238" s="71"/>
      <c r="C1238" s="1"/>
      <c r="D1238" s="1"/>
      <c r="E1238" s="1"/>
      <c r="F1238" s="71"/>
      <c r="G1238" s="1"/>
      <c r="H1238" s="1"/>
      <c r="I1238" s="1"/>
      <c r="J1238" s="1"/>
      <c r="K1238" s="7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</row>
    <row r="1239" spans="1:24" ht="15.95">
      <c r="A1239" s="1"/>
      <c r="B1239" s="71"/>
      <c r="C1239" s="1"/>
      <c r="D1239" s="1"/>
      <c r="E1239" s="1"/>
      <c r="F1239" s="71"/>
      <c r="G1239" s="1"/>
      <c r="H1239" s="1"/>
      <c r="I1239" s="1"/>
      <c r="J1239" s="1"/>
      <c r="K1239" s="7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</row>
    <row r="1240" spans="1:24" ht="15.95">
      <c r="A1240" s="1"/>
      <c r="B1240" s="71"/>
      <c r="C1240" s="1"/>
      <c r="D1240" s="1"/>
      <c r="E1240" s="1"/>
      <c r="F1240" s="71"/>
      <c r="G1240" s="1"/>
      <c r="H1240" s="1"/>
      <c r="I1240" s="1"/>
      <c r="J1240" s="1"/>
      <c r="K1240" s="7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</row>
    <row r="1241" spans="1:24" ht="15.95">
      <c r="A1241" s="1"/>
      <c r="B1241" s="71"/>
      <c r="C1241" s="1"/>
      <c r="D1241" s="1"/>
      <c r="E1241" s="1"/>
      <c r="F1241" s="71"/>
      <c r="G1241" s="1"/>
      <c r="H1241" s="1"/>
      <c r="I1241" s="1"/>
      <c r="J1241" s="1"/>
      <c r="K1241" s="7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</row>
    <row r="1242" spans="1:24" ht="15.95">
      <c r="A1242" s="1"/>
      <c r="B1242" s="71"/>
      <c r="C1242" s="1"/>
      <c r="D1242" s="1"/>
      <c r="E1242" s="1"/>
      <c r="F1242" s="71"/>
      <c r="G1242" s="1"/>
      <c r="H1242" s="1"/>
      <c r="I1242" s="1"/>
      <c r="J1242" s="1"/>
      <c r="K1242" s="7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</row>
    <row r="1243" spans="1:24" ht="15.95">
      <c r="A1243" s="1"/>
      <c r="B1243" s="71"/>
      <c r="C1243" s="1"/>
      <c r="D1243" s="1"/>
      <c r="E1243" s="1"/>
      <c r="F1243" s="71"/>
      <c r="G1243" s="1"/>
      <c r="H1243" s="1"/>
      <c r="I1243" s="1"/>
      <c r="J1243" s="1"/>
      <c r="K1243" s="7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</row>
    <row r="1244" spans="1:24" ht="15.95">
      <c r="A1244" s="1"/>
      <c r="B1244" s="71"/>
      <c r="C1244" s="1"/>
      <c r="D1244" s="1"/>
      <c r="E1244" s="1"/>
      <c r="F1244" s="71"/>
      <c r="G1244" s="1"/>
      <c r="H1244" s="1"/>
      <c r="I1244" s="1"/>
      <c r="J1244" s="1"/>
      <c r="K1244" s="7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</row>
    <row r="1245" spans="1:24" ht="15.95">
      <c r="A1245" s="1"/>
      <c r="B1245" s="71"/>
      <c r="C1245" s="1"/>
      <c r="D1245" s="1"/>
      <c r="E1245" s="1"/>
      <c r="F1245" s="71"/>
      <c r="G1245" s="1"/>
      <c r="H1245" s="1"/>
      <c r="I1245" s="1"/>
      <c r="J1245" s="1"/>
      <c r="K1245" s="7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</row>
    <row r="1246" spans="1:24" ht="15.95">
      <c r="A1246" s="1"/>
      <c r="B1246" s="71"/>
      <c r="C1246" s="1"/>
      <c r="D1246" s="1"/>
      <c r="E1246" s="1"/>
      <c r="F1246" s="71"/>
      <c r="G1246" s="1"/>
      <c r="H1246" s="1"/>
      <c r="I1246" s="1"/>
      <c r="J1246" s="1"/>
      <c r="K1246" s="7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</row>
    <row r="1247" spans="1:24" ht="15.95">
      <c r="A1247" s="1"/>
      <c r="B1247" s="71"/>
      <c r="C1247" s="1"/>
      <c r="D1247" s="1"/>
      <c r="E1247" s="1"/>
      <c r="F1247" s="71"/>
      <c r="G1247" s="1"/>
      <c r="H1247" s="1"/>
      <c r="I1247" s="1"/>
      <c r="J1247" s="1"/>
      <c r="K1247" s="7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</row>
    <row r="1248" spans="1:24" ht="15.95">
      <c r="A1248" s="1"/>
      <c r="B1248" s="71"/>
      <c r="C1248" s="1"/>
      <c r="D1248" s="1"/>
      <c r="E1248" s="1"/>
      <c r="F1248" s="71"/>
      <c r="G1248" s="1"/>
      <c r="H1248" s="1"/>
      <c r="I1248" s="1"/>
      <c r="J1248" s="1"/>
      <c r="K1248" s="7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</row>
    <row r="1249" spans="1:24" ht="15.95">
      <c r="A1249" s="1"/>
      <c r="B1249" s="71"/>
      <c r="C1249" s="1"/>
      <c r="D1249" s="1"/>
      <c r="E1249" s="1"/>
      <c r="F1249" s="71"/>
      <c r="G1249" s="1"/>
      <c r="H1249" s="1"/>
      <c r="I1249" s="1"/>
      <c r="J1249" s="1"/>
      <c r="K1249" s="7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</row>
    <row r="1250" spans="1:24" ht="15.95">
      <c r="A1250" s="1"/>
      <c r="B1250" s="71"/>
      <c r="C1250" s="1"/>
      <c r="D1250" s="1"/>
      <c r="E1250" s="1"/>
      <c r="F1250" s="71"/>
      <c r="G1250" s="1"/>
      <c r="H1250" s="1"/>
      <c r="I1250" s="1"/>
      <c r="J1250" s="1"/>
      <c r="K1250" s="7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</row>
    <row r="1251" spans="1:24" ht="15.95">
      <c r="A1251" s="1"/>
      <c r="B1251" s="71"/>
      <c r="C1251" s="1"/>
      <c r="D1251" s="1"/>
      <c r="E1251" s="1"/>
      <c r="F1251" s="71"/>
      <c r="G1251" s="1"/>
      <c r="H1251" s="1"/>
      <c r="I1251" s="1"/>
      <c r="J1251" s="1"/>
      <c r="K1251" s="7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</row>
    <row r="1252" spans="1:24" ht="15.95">
      <c r="A1252" s="1"/>
      <c r="B1252" s="71"/>
      <c r="C1252" s="1"/>
      <c r="D1252" s="1"/>
      <c r="E1252" s="1"/>
      <c r="F1252" s="71"/>
      <c r="G1252" s="1"/>
      <c r="H1252" s="1"/>
      <c r="I1252" s="1"/>
      <c r="J1252" s="1"/>
      <c r="K1252" s="7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</row>
    <row r="1253" spans="1:24" ht="15.95">
      <c r="A1253" s="1"/>
      <c r="B1253" s="71"/>
      <c r="C1253" s="1"/>
      <c r="D1253" s="1"/>
      <c r="E1253" s="1"/>
      <c r="F1253" s="71"/>
      <c r="G1253" s="1"/>
      <c r="H1253" s="1"/>
      <c r="I1253" s="1"/>
      <c r="J1253" s="1"/>
      <c r="K1253" s="7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</row>
    <row r="1254" spans="1:24" ht="15.95">
      <c r="A1254" s="1"/>
      <c r="B1254" s="71"/>
      <c r="C1254" s="1"/>
      <c r="D1254" s="1"/>
      <c r="E1254" s="1"/>
      <c r="F1254" s="71"/>
      <c r="G1254" s="1"/>
      <c r="H1254" s="1"/>
      <c r="I1254" s="1"/>
      <c r="J1254" s="1"/>
      <c r="K1254" s="7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</row>
    <row r="1255" spans="1:24" ht="15.95">
      <c r="A1255" s="1"/>
      <c r="B1255" s="71"/>
      <c r="C1255" s="1"/>
      <c r="D1255" s="1"/>
      <c r="E1255" s="1"/>
      <c r="F1255" s="71"/>
      <c r="G1255" s="1"/>
      <c r="H1255" s="1"/>
      <c r="I1255" s="1"/>
      <c r="J1255" s="1"/>
      <c r="K1255" s="7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</row>
    <row r="1256" spans="1:24" ht="15.95">
      <c r="A1256" s="1"/>
      <c r="B1256" s="71"/>
      <c r="C1256" s="1"/>
      <c r="D1256" s="1"/>
      <c r="E1256" s="1"/>
      <c r="F1256" s="71"/>
      <c r="G1256" s="1"/>
      <c r="H1256" s="1"/>
      <c r="I1256" s="1"/>
      <c r="J1256" s="1"/>
      <c r="K1256" s="7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</row>
    <row r="1257" spans="1:24" ht="15.95">
      <c r="A1257" s="1"/>
      <c r="B1257" s="71"/>
      <c r="C1257" s="1"/>
      <c r="D1257" s="1"/>
      <c r="E1257" s="1"/>
      <c r="F1257" s="71"/>
      <c r="G1257" s="1"/>
      <c r="H1257" s="1"/>
      <c r="I1257" s="1"/>
      <c r="J1257" s="1"/>
      <c r="K1257" s="7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</row>
    <row r="1258" spans="1:24" ht="15.95">
      <c r="A1258" s="1"/>
      <c r="B1258" s="71"/>
      <c r="C1258" s="1"/>
      <c r="D1258" s="1"/>
      <c r="E1258" s="1"/>
      <c r="F1258" s="71"/>
      <c r="G1258" s="1"/>
      <c r="H1258" s="1"/>
      <c r="I1258" s="1"/>
      <c r="J1258" s="1"/>
      <c r="K1258" s="7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</row>
    <row r="1259" spans="1:24" ht="15.95">
      <c r="A1259" s="1"/>
      <c r="B1259" s="71"/>
      <c r="C1259" s="1"/>
      <c r="D1259" s="1"/>
      <c r="E1259" s="1"/>
      <c r="F1259" s="71"/>
      <c r="G1259" s="1"/>
      <c r="H1259" s="1"/>
      <c r="I1259" s="1"/>
      <c r="J1259" s="1"/>
      <c r="K1259" s="7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</row>
    <row r="1260" spans="1:24" ht="15.95">
      <c r="A1260" s="1"/>
      <c r="B1260" s="71"/>
      <c r="C1260" s="1"/>
      <c r="D1260" s="1"/>
      <c r="E1260" s="1"/>
      <c r="F1260" s="71"/>
      <c r="G1260" s="1"/>
      <c r="H1260" s="1"/>
      <c r="I1260" s="1"/>
      <c r="J1260" s="1"/>
      <c r="K1260" s="7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</row>
    <row r="1261" spans="1:24" ht="15.95">
      <c r="A1261" s="1"/>
      <c r="B1261" s="71"/>
      <c r="C1261" s="1"/>
      <c r="D1261" s="1"/>
      <c r="E1261" s="1"/>
      <c r="F1261" s="71"/>
      <c r="G1261" s="1"/>
      <c r="H1261" s="1"/>
      <c r="I1261" s="1"/>
      <c r="J1261" s="1"/>
      <c r="K1261" s="7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</row>
    <row r="1262" spans="1:24" ht="15.95">
      <c r="A1262" s="1"/>
      <c r="B1262" s="71"/>
      <c r="C1262" s="1"/>
      <c r="D1262" s="1"/>
      <c r="E1262" s="1"/>
      <c r="F1262" s="71"/>
      <c r="G1262" s="1"/>
      <c r="H1262" s="1"/>
      <c r="I1262" s="1"/>
      <c r="J1262" s="1"/>
      <c r="K1262" s="7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</row>
    <row r="1263" spans="1:24" ht="15.95">
      <c r="A1263" s="1"/>
      <c r="B1263" s="71"/>
      <c r="C1263" s="1"/>
      <c r="D1263" s="1"/>
      <c r="E1263" s="1"/>
      <c r="F1263" s="71"/>
      <c r="G1263" s="1"/>
      <c r="H1263" s="1"/>
      <c r="I1263" s="1"/>
      <c r="J1263" s="1"/>
      <c r="K1263" s="7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</row>
    <row r="1264" spans="1:24" ht="15.95">
      <c r="A1264" s="1"/>
      <c r="B1264" s="71"/>
      <c r="C1264" s="1"/>
      <c r="D1264" s="1"/>
      <c r="E1264" s="1"/>
      <c r="F1264" s="71"/>
      <c r="G1264" s="1"/>
      <c r="H1264" s="1"/>
      <c r="I1264" s="1"/>
      <c r="J1264" s="1"/>
      <c r="K1264" s="7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</row>
    <row r="1265" spans="1:24" ht="15.95">
      <c r="A1265" s="1"/>
      <c r="B1265" s="71"/>
      <c r="C1265" s="1"/>
      <c r="D1265" s="1"/>
      <c r="E1265" s="1"/>
      <c r="F1265" s="71"/>
      <c r="G1265" s="1"/>
      <c r="H1265" s="1"/>
      <c r="I1265" s="1"/>
      <c r="J1265" s="1"/>
      <c r="K1265" s="7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</row>
    <row r="1266" spans="1:24" ht="15.95">
      <c r="A1266" s="1"/>
      <c r="B1266" s="71"/>
      <c r="C1266" s="1"/>
      <c r="D1266" s="1"/>
      <c r="E1266" s="1"/>
      <c r="F1266" s="71"/>
      <c r="G1266" s="1"/>
      <c r="H1266" s="1"/>
      <c r="I1266" s="1"/>
      <c r="J1266" s="1"/>
      <c r="K1266" s="7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</row>
    <row r="1267" spans="1:24" ht="15.95">
      <c r="A1267" s="1"/>
      <c r="B1267" s="71"/>
      <c r="C1267" s="1"/>
      <c r="D1267" s="1"/>
      <c r="E1267" s="1"/>
      <c r="F1267" s="71"/>
      <c r="G1267" s="1"/>
      <c r="H1267" s="1"/>
      <c r="I1267" s="1"/>
      <c r="J1267" s="1"/>
      <c r="K1267" s="7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</row>
    <row r="1268" spans="1:24" ht="15.95">
      <c r="A1268" s="1"/>
      <c r="B1268" s="71"/>
      <c r="C1268" s="1"/>
      <c r="D1268" s="1"/>
      <c r="E1268" s="1"/>
      <c r="F1268" s="71"/>
      <c r="G1268" s="1"/>
      <c r="H1268" s="1"/>
      <c r="I1268" s="1"/>
      <c r="J1268" s="1"/>
      <c r="K1268" s="7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</row>
    <row r="1269" spans="1:24" ht="15.95">
      <c r="A1269" s="1"/>
      <c r="B1269" s="71"/>
      <c r="C1269" s="1"/>
      <c r="D1269" s="1"/>
      <c r="E1269" s="1"/>
      <c r="F1269" s="71"/>
      <c r="G1269" s="1"/>
      <c r="H1269" s="1"/>
      <c r="I1269" s="1"/>
      <c r="J1269" s="1"/>
      <c r="K1269" s="7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</row>
    <row r="1270" spans="1:24" ht="15.95">
      <c r="A1270" s="1"/>
      <c r="B1270" s="71"/>
      <c r="C1270" s="1"/>
      <c r="D1270" s="1"/>
      <c r="E1270" s="1"/>
      <c r="F1270" s="71"/>
      <c r="G1270" s="1"/>
      <c r="H1270" s="1"/>
      <c r="I1270" s="1"/>
      <c r="J1270" s="1"/>
      <c r="K1270" s="7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</row>
    <row r="1271" spans="1:24" ht="15.95">
      <c r="A1271" s="1"/>
      <c r="B1271" s="71"/>
      <c r="C1271" s="1"/>
      <c r="D1271" s="1"/>
      <c r="E1271" s="1"/>
      <c r="F1271" s="71"/>
      <c r="G1271" s="1"/>
      <c r="H1271" s="1"/>
      <c r="I1271" s="1"/>
      <c r="J1271" s="1"/>
      <c r="K1271" s="7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</row>
    <row r="1272" spans="1:24" ht="15.95">
      <c r="A1272" s="1"/>
      <c r="B1272" s="71"/>
      <c r="C1272" s="1"/>
      <c r="D1272" s="1"/>
      <c r="E1272" s="1"/>
      <c r="F1272" s="71"/>
      <c r="G1272" s="1"/>
      <c r="H1272" s="1"/>
      <c r="I1272" s="1"/>
      <c r="J1272" s="1"/>
      <c r="K1272" s="7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</row>
    <row r="1273" spans="1:24" ht="15.95">
      <c r="A1273" s="1"/>
      <c r="B1273" s="71"/>
      <c r="C1273" s="1"/>
      <c r="D1273" s="1"/>
      <c r="E1273" s="1"/>
      <c r="F1273" s="71"/>
      <c r="G1273" s="1"/>
      <c r="H1273" s="1"/>
      <c r="I1273" s="1"/>
      <c r="J1273" s="1"/>
      <c r="K1273" s="7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</row>
    <row r="1274" spans="1:24" ht="15.95">
      <c r="A1274" s="1"/>
      <c r="B1274" s="71"/>
      <c r="C1274" s="1"/>
      <c r="D1274" s="1"/>
      <c r="E1274" s="1"/>
      <c r="F1274" s="71"/>
      <c r="G1274" s="1"/>
      <c r="H1274" s="1"/>
      <c r="I1274" s="1"/>
      <c r="J1274" s="1"/>
      <c r="K1274" s="7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</row>
    <row r="1275" spans="1:24" ht="15.95">
      <c r="A1275" s="1"/>
      <c r="B1275" s="71"/>
      <c r="C1275" s="1"/>
      <c r="D1275" s="1"/>
      <c r="E1275" s="1"/>
      <c r="F1275" s="71"/>
      <c r="G1275" s="1"/>
      <c r="H1275" s="1"/>
      <c r="I1275" s="1"/>
      <c r="J1275" s="1"/>
      <c r="K1275" s="7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</row>
    <row r="1276" spans="1:24" ht="15.95">
      <c r="A1276" s="1"/>
      <c r="B1276" s="71"/>
      <c r="C1276" s="1"/>
      <c r="D1276" s="1"/>
      <c r="E1276" s="1"/>
      <c r="F1276" s="71"/>
      <c r="G1276" s="1"/>
      <c r="H1276" s="1"/>
      <c r="I1276" s="1"/>
      <c r="J1276" s="1"/>
      <c r="K1276" s="7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</row>
    <row r="1277" spans="1:24" ht="15.95">
      <c r="A1277" s="1"/>
      <c r="B1277" s="71"/>
      <c r="C1277" s="1"/>
      <c r="D1277" s="1"/>
      <c r="E1277" s="1"/>
      <c r="F1277" s="71"/>
      <c r="G1277" s="1"/>
      <c r="H1277" s="1"/>
      <c r="I1277" s="1"/>
      <c r="J1277" s="1"/>
      <c r="K1277" s="7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</row>
    <row r="1278" spans="1:24" ht="15.95">
      <c r="A1278" s="1"/>
      <c r="B1278" s="71"/>
      <c r="C1278" s="1"/>
      <c r="D1278" s="1"/>
      <c r="E1278" s="1"/>
      <c r="F1278" s="71"/>
      <c r="G1278" s="1"/>
      <c r="H1278" s="1"/>
      <c r="I1278" s="1"/>
      <c r="J1278" s="1"/>
      <c r="K1278" s="7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</row>
    <row r="1279" spans="1:24" ht="15.95">
      <c r="A1279" s="1"/>
      <c r="B1279" s="71"/>
      <c r="C1279" s="1"/>
      <c r="D1279" s="1"/>
      <c r="E1279" s="1"/>
      <c r="F1279" s="71"/>
      <c r="G1279" s="1"/>
      <c r="H1279" s="1"/>
      <c r="I1279" s="1"/>
      <c r="J1279" s="1"/>
      <c r="K1279" s="7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</row>
    <row r="1280" spans="1:24" ht="15.95">
      <c r="A1280" s="1"/>
      <c r="B1280" s="71"/>
      <c r="C1280" s="1"/>
      <c r="D1280" s="1"/>
      <c r="E1280" s="1"/>
      <c r="F1280" s="71"/>
      <c r="G1280" s="1"/>
      <c r="H1280" s="1"/>
      <c r="I1280" s="1"/>
      <c r="J1280" s="1"/>
      <c r="K1280" s="7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</row>
    <row r="1281" spans="1:24" ht="15.95">
      <c r="A1281" s="1"/>
      <c r="B1281" s="71"/>
      <c r="C1281" s="1"/>
      <c r="D1281" s="1"/>
      <c r="E1281" s="1"/>
      <c r="F1281" s="71"/>
      <c r="G1281" s="1"/>
      <c r="H1281" s="1"/>
      <c r="I1281" s="1"/>
      <c r="J1281" s="1"/>
      <c r="K1281" s="7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</row>
    <row r="1282" spans="1:24" ht="15.95">
      <c r="A1282" s="1"/>
      <c r="B1282" s="71"/>
      <c r="C1282" s="1"/>
      <c r="D1282" s="1"/>
      <c r="E1282" s="1"/>
      <c r="F1282" s="71"/>
      <c r="G1282" s="1"/>
      <c r="H1282" s="1"/>
      <c r="I1282" s="1"/>
      <c r="J1282" s="1"/>
      <c r="K1282" s="7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</row>
    <row r="1283" spans="1:24" ht="15.95">
      <c r="A1283" s="1"/>
      <c r="B1283" s="71"/>
      <c r="C1283" s="1"/>
      <c r="D1283" s="1"/>
      <c r="E1283" s="1"/>
      <c r="F1283" s="71"/>
      <c r="G1283" s="1"/>
      <c r="H1283" s="1"/>
      <c r="I1283" s="1"/>
      <c r="J1283" s="1"/>
      <c r="K1283" s="7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</row>
    <row r="1284" spans="1:24" ht="15.95">
      <c r="A1284" s="1"/>
      <c r="B1284" s="71"/>
      <c r="C1284" s="1"/>
      <c r="D1284" s="1"/>
      <c r="E1284" s="1"/>
      <c r="F1284" s="71"/>
      <c r="G1284" s="1"/>
      <c r="H1284" s="1"/>
      <c r="I1284" s="1"/>
      <c r="J1284" s="1"/>
      <c r="K1284" s="7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</row>
    <row r="1285" spans="1:24" ht="15.95">
      <c r="A1285" s="1"/>
      <c r="B1285" s="71"/>
      <c r="C1285" s="1"/>
      <c r="D1285" s="1"/>
      <c r="E1285" s="1"/>
      <c r="F1285" s="71"/>
      <c r="G1285" s="1"/>
      <c r="H1285" s="1"/>
      <c r="I1285" s="1"/>
      <c r="J1285" s="1"/>
      <c r="K1285" s="7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</row>
    <row r="1286" spans="1:24" ht="15.95">
      <c r="A1286" s="1"/>
      <c r="B1286" s="71"/>
      <c r="C1286" s="1"/>
      <c r="D1286" s="1"/>
      <c r="E1286" s="1"/>
      <c r="F1286" s="71"/>
      <c r="G1286" s="1"/>
      <c r="H1286" s="1"/>
      <c r="I1286" s="1"/>
      <c r="J1286" s="1"/>
      <c r="K1286" s="7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</row>
    <row r="1287" spans="1:24" ht="15.95">
      <c r="A1287" s="1"/>
      <c r="B1287" s="71"/>
      <c r="C1287" s="1"/>
      <c r="D1287" s="1"/>
      <c r="E1287" s="1"/>
      <c r="F1287" s="71"/>
      <c r="G1287" s="1"/>
      <c r="H1287" s="1"/>
      <c r="I1287" s="1"/>
      <c r="J1287" s="1"/>
      <c r="K1287" s="7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</row>
    <row r="1288" spans="1:24" ht="15.95">
      <c r="A1288" s="1"/>
      <c r="B1288" s="71"/>
      <c r="C1288" s="1"/>
      <c r="D1288" s="1"/>
      <c r="E1288" s="1"/>
      <c r="F1288" s="71"/>
      <c r="G1288" s="1"/>
      <c r="H1288" s="1"/>
      <c r="I1288" s="1"/>
      <c r="J1288" s="1"/>
      <c r="K1288" s="7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</row>
    <row r="1289" spans="1:24" ht="15.95">
      <c r="A1289" s="1"/>
      <c r="B1289" s="71"/>
      <c r="C1289" s="1"/>
      <c r="D1289" s="1"/>
      <c r="E1289" s="1"/>
      <c r="F1289" s="71"/>
      <c r="G1289" s="1"/>
      <c r="H1289" s="1"/>
      <c r="I1289" s="1"/>
      <c r="J1289" s="1"/>
      <c r="K1289" s="7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</row>
    <row r="1290" spans="1:24" ht="15.95">
      <c r="A1290" s="1"/>
      <c r="B1290" s="71"/>
      <c r="C1290" s="1"/>
      <c r="D1290" s="1"/>
      <c r="E1290" s="1"/>
      <c r="F1290" s="71"/>
      <c r="G1290" s="1"/>
      <c r="H1290" s="1"/>
      <c r="I1290" s="1"/>
      <c r="J1290" s="1"/>
      <c r="K1290" s="7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</row>
    <row r="1291" spans="1:24" ht="15.95">
      <c r="A1291" s="1"/>
      <c r="B1291" s="71"/>
      <c r="C1291" s="1"/>
      <c r="D1291" s="1"/>
      <c r="E1291" s="1"/>
      <c r="F1291" s="71"/>
      <c r="G1291" s="1"/>
      <c r="H1291" s="1"/>
      <c r="I1291" s="1"/>
      <c r="J1291" s="1"/>
      <c r="K1291" s="7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</row>
    <row r="1292" spans="1:24" ht="15.95">
      <c r="A1292" s="1"/>
      <c r="B1292" s="71"/>
      <c r="C1292" s="1"/>
      <c r="D1292" s="1"/>
      <c r="E1292" s="1"/>
      <c r="F1292" s="71"/>
      <c r="G1292" s="1"/>
      <c r="H1292" s="1"/>
      <c r="I1292" s="1"/>
      <c r="J1292" s="1"/>
      <c r="K1292" s="7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</row>
    <row r="1293" spans="1:24" ht="15.95">
      <c r="A1293" s="1"/>
      <c r="B1293" s="71"/>
      <c r="C1293" s="1"/>
      <c r="D1293" s="1"/>
      <c r="E1293" s="1"/>
      <c r="F1293" s="71"/>
      <c r="G1293" s="1"/>
      <c r="H1293" s="1"/>
      <c r="I1293" s="1"/>
      <c r="J1293" s="1"/>
      <c r="K1293" s="7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</row>
    <row r="1294" spans="1:24" ht="15.95">
      <c r="A1294" s="1"/>
      <c r="B1294" s="71"/>
      <c r="C1294" s="1"/>
      <c r="D1294" s="1"/>
      <c r="E1294" s="1"/>
      <c r="F1294" s="71"/>
      <c r="G1294" s="1"/>
      <c r="H1294" s="1"/>
      <c r="I1294" s="1"/>
      <c r="J1294" s="1"/>
      <c r="K1294" s="7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</row>
    <row r="1295" spans="1:24" ht="15.95">
      <c r="A1295" s="1"/>
      <c r="B1295" s="71"/>
      <c r="C1295" s="1"/>
      <c r="D1295" s="1"/>
      <c r="E1295" s="1"/>
      <c r="F1295" s="71"/>
      <c r="G1295" s="1"/>
      <c r="H1295" s="1"/>
      <c r="I1295" s="1"/>
      <c r="J1295" s="1"/>
      <c r="K1295" s="7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</row>
    <row r="1296" spans="1:24" ht="15.95">
      <c r="A1296" s="1"/>
      <c r="B1296" s="71"/>
      <c r="C1296" s="1"/>
      <c r="D1296" s="1"/>
      <c r="E1296" s="1"/>
      <c r="F1296" s="71"/>
      <c r="G1296" s="1"/>
      <c r="H1296" s="1"/>
      <c r="I1296" s="1"/>
      <c r="J1296" s="1"/>
      <c r="K1296" s="7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</row>
    <row r="1297" spans="1:24" ht="15.95">
      <c r="A1297" s="1"/>
      <c r="B1297" s="71"/>
      <c r="C1297" s="1"/>
      <c r="D1297" s="1"/>
      <c r="E1297" s="1"/>
      <c r="F1297" s="71"/>
      <c r="G1297" s="1"/>
      <c r="H1297" s="1"/>
      <c r="I1297" s="1"/>
      <c r="J1297" s="1"/>
      <c r="K1297" s="7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</row>
    <row r="1298" spans="1:24" ht="15.95">
      <c r="A1298" s="1"/>
      <c r="B1298" s="71"/>
      <c r="C1298" s="1"/>
      <c r="D1298" s="1"/>
      <c r="E1298" s="1"/>
      <c r="F1298" s="71"/>
      <c r="G1298" s="1"/>
      <c r="H1298" s="1"/>
      <c r="I1298" s="1"/>
      <c r="J1298" s="1"/>
      <c r="K1298" s="7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</row>
    <row r="1299" spans="1:24" ht="15.95">
      <c r="A1299" s="1"/>
      <c r="B1299" s="71"/>
      <c r="C1299" s="1"/>
      <c r="D1299" s="1"/>
      <c r="E1299" s="1"/>
      <c r="F1299" s="71"/>
      <c r="G1299" s="1"/>
      <c r="H1299" s="1"/>
      <c r="I1299" s="1"/>
      <c r="J1299" s="1"/>
      <c r="K1299" s="7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</row>
    <row r="1300" spans="1:24" ht="15.95">
      <c r="A1300" s="1"/>
      <c r="B1300" s="71"/>
      <c r="C1300" s="1"/>
      <c r="D1300" s="1"/>
      <c r="E1300" s="1"/>
      <c r="F1300" s="71"/>
      <c r="G1300" s="1"/>
      <c r="H1300" s="1"/>
      <c r="I1300" s="1"/>
      <c r="J1300" s="1"/>
      <c r="K1300" s="7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</row>
    <row r="1301" spans="1:24" ht="15.95">
      <c r="A1301" s="1"/>
      <c r="B1301" s="71"/>
      <c r="C1301" s="1"/>
      <c r="D1301" s="1"/>
      <c r="E1301" s="1"/>
      <c r="F1301" s="71"/>
      <c r="G1301" s="1"/>
      <c r="H1301" s="1"/>
      <c r="I1301" s="1"/>
      <c r="J1301" s="1"/>
      <c r="K1301" s="7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</row>
    <row r="1302" spans="1:24" ht="15.95">
      <c r="A1302" s="1"/>
      <c r="B1302" s="71"/>
      <c r="C1302" s="1"/>
      <c r="D1302" s="1"/>
      <c r="E1302" s="1"/>
      <c r="F1302" s="71"/>
      <c r="G1302" s="1"/>
      <c r="H1302" s="1"/>
      <c r="I1302" s="1"/>
      <c r="J1302" s="1"/>
      <c r="K1302" s="7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</row>
    <row r="1303" spans="1:24" ht="15.95">
      <c r="A1303" s="1"/>
      <c r="B1303" s="71"/>
      <c r="C1303" s="1"/>
      <c r="D1303" s="1"/>
      <c r="E1303" s="1"/>
      <c r="F1303" s="71"/>
      <c r="G1303" s="1"/>
      <c r="H1303" s="1"/>
      <c r="I1303" s="1"/>
      <c r="J1303" s="1"/>
      <c r="K1303" s="7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</row>
    <row r="1304" spans="1:24" ht="15.95">
      <c r="A1304" s="1"/>
      <c r="B1304" s="71"/>
      <c r="C1304" s="1"/>
      <c r="D1304" s="1"/>
      <c r="E1304" s="1"/>
      <c r="F1304" s="71"/>
      <c r="G1304" s="1"/>
      <c r="H1304" s="1"/>
      <c r="I1304" s="1"/>
      <c r="J1304" s="1"/>
      <c r="K1304" s="7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</row>
    <row r="1305" spans="1:24" ht="15.95">
      <c r="A1305" s="1"/>
      <c r="B1305" s="71"/>
      <c r="C1305" s="1"/>
      <c r="D1305" s="1"/>
      <c r="E1305" s="1"/>
      <c r="F1305" s="71"/>
      <c r="G1305" s="1"/>
      <c r="H1305" s="1"/>
      <c r="I1305" s="1"/>
      <c r="J1305" s="1"/>
      <c r="K1305" s="7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</row>
    <row r="1306" spans="1:24" ht="15.95">
      <c r="A1306" s="1"/>
      <c r="B1306" s="71"/>
      <c r="C1306" s="1"/>
      <c r="D1306" s="1"/>
      <c r="E1306" s="1"/>
      <c r="F1306" s="71"/>
      <c r="G1306" s="1"/>
      <c r="H1306" s="1"/>
      <c r="I1306" s="1"/>
      <c r="J1306" s="1"/>
      <c r="K1306" s="7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</row>
    <row r="1307" spans="1:24" ht="15.95">
      <c r="A1307" s="1"/>
      <c r="B1307" s="71"/>
      <c r="C1307" s="1"/>
      <c r="D1307" s="1"/>
      <c r="E1307" s="1"/>
      <c r="F1307" s="71"/>
      <c r="G1307" s="1"/>
      <c r="H1307" s="1"/>
      <c r="I1307" s="1"/>
      <c r="J1307" s="1"/>
      <c r="K1307" s="7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</row>
    <row r="1308" spans="1:24" ht="15.95">
      <c r="A1308" s="1"/>
      <c r="B1308" s="71"/>
      <c r="C1308" s="1"/>
      <c r="D1308" s="1"/>
      <c r="E1308" s="1"/>
      <c r="F1308" s="71"/>
      <c r="G1308" s="1"/>
      <c r="H1308" s="1"/>
      <c r="I1308" s="1"/>
      <c r="J1308" s="1"/>
      <c r="K1308" s="7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</row>
    <row r="1309" spans="1:24" ht="15.95">
      <c r="A1309" s="1"/>
      <c r="B1309" s="71"/>
      <c r="C1309" s="1"/>
      <c r="D1309" s="1"/>
      <c r="E1309" s="1"/>
      <c r="F1309" s="71"/>
      <c r="G1309" s="1"/>
      <c r="H1309" s="1"/>
      <c r="I1309" s="1"/>
      <c r="J1309" s="1"/>
      <c r="K1309" s="7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</row>
    <row r="1310" spans="1:24" ht="15.95">
      <c r="A1310" s="1"/>
      <c r="B1310" s="71"/>
      <c r="C1310" s="1"/>
      <c r="D1310" s="1"/>
      <c r="E1310" s="1"/>
      <c r="F1310" s="71"/>
      <c r="G1310" s="1"/>
      <c r="H1310" s="1"/>
      <c r="I1310" s="1"/>
      <c r="J1310" s="1"/>
      <c r="K1310" s="7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</row>
    <row r="1311" spans="1:24" ht="15.95">
      <c r="A1311" s="1"/>
      <c r="B1311" s="71"/>
      <c r="C1311" s="1"/>
      <c r="D1311" s="1"/>
      <c r="E1311" s="1"/>
      <c r="F1311" s="71"/>
      <c r="G1311" s="1"/>
      <c r="H1311" s="1"/>
      <c r="I1311" s="1"/>
      <c r="J1311" s="1"/>
      <c r="K1311" s="7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</row>
    <row r="1312" spans="1:24" ht="15.95">
      <c r="A1312" s="1"/>
      <c r="B1312" s="71"/>
      <c r="C1312" s="1"/>
      <c r="D1312" s="1"/>
      <c r="E1312" s="1"/>
      <c r="F1312" s="71"/>
      <c r="G1312" s="1"/>
      <c r="H1312" s="1"/>
      <c r="I1312" s="1"/>
      <c r="J1312" s="1"/>
      <c r="K1312" s="7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</row>
    <row r="1313" spans="1:24" ht="15.95">
      <c r="A1313" s="1"/>
      <c r="B1313" s="71"/>
      <c r="C1313" s="1"/>
      <c r="D1313" s="1"/>
      <c r="E1313" s="1"/>
      <c r="F1313" s="71"/>
      <c r="G1313" s="1"/>
      <c r="H1313" s="1"/>
      <c r="I1313" s="1"/>
      <c r="J1313" s="1"/>
      <c r="K1313" s="7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</row>
    <row r="1314" spans="1:24" ht="15.95">
      <c r="A1314" s="1"/>
      <c r="B1314" s="71"/>
      <c r="C1314" s="1"/>
      <c r="D1314" s="1"/>
      <c r="E1314" s="1"/>
      <c r="F1314" s="71"/>
      <c r="G1314" s="1"/>
      <c r="H1314" s="1"/>
      <c r="I1314" s="1"/>
      <c r="J1314" s="1"/>
      <c r="K1314" s="7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</row>
    <row r="1315" spans="1:24" ht="15.95">
      <c r="A1315" s="1"/>
      <c r="B1315" s="71"/>
      <c r="C1315" s="1"/>
      <c r="D1315" s="1"/>
      <c r="E1315" s="1"/>
      <c r="F1315" s="71"/>
      <c r="G1315" s="1"/>
      <c r="H1315" s="1"/>
      <c r="I1315" s="1"/>
      <c r="J1315" s="1"/>
      <c r="K1315" s="7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</row>
    <row r="1316" spans="1:24" ht="15.95">
      <c r="A1316" s="1"/>
      <c r="B1316" s="71"/>
      <c r="C1316" s="1"/>
      <c r="D1316" s="1"/>
      <c r="E1316" s="1"/>
      <c r="F1316" s="71"/>
      <c r="G1316" s="1"/>
      <c r="H1316" s="1"/>
      <c r="I1316" s="1"/>
      <c r="J1316" s="1"/>
      <c r="K1316" s="7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</row>
    <row r="1317" spans="1:24" ht="15.95">
      <c r="A1317" s="1"/>
      <c r="B1317" s="71"/>
      <c r="C1317" s="1"/>
      <c r="D1317" s="1"/>
      <c r="E1317" s="1"/>
      <c r="F1317" s="71"/>
      <c r="G1317" s="1"/>
      <c r="H1317" s="1"/>
      <c r="I1317" s="1"/>
      <c r="J1317" s="1"/>
      <c r="K1317" s="7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</row>
    <row r="1318" spans="1:24" ht="15.95">
      <c r="A1318" s="1"/>
      <c r="B1318" s="71"/>
      <c r="C1318" s="1"/>
      <c r="D1318" s="1"/>
      <c r="E1318" s="1"/>
      <c r="F1318" s="71"/>
      <c r="G1318" s="1"/>
      <c r="H1318" s="1"/>
      <c r="I1318" s="1"/>
      <c r="J1318" s="1"/>
      <c r="K1318" s="7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</row>
    <row r="1319" spans="1:24" ht="15.95">
      <c r="A1319" s="1"/>
      <c r="B1319" s="71"/>
      <c r="C1319" s="1"/>
      <c r="D1319" s="1"/>
      <c r="E1319" s="1"/>
      <c r="F1319" s="71"/>
      <c r="G1319" s="1"/>
      <c r="H1319" s="1"/>
      <c r="I1319" s="1"/>
      <c r="J1319" s="1"/>
      <c r="K1319" s="7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</row>
    <row r="1320" spans="1:24" ht="15.95">
      <c r="A1320" s="1"/>
      <c r="B1320" s="71"/>
      <c r="C1320" s="1"/>
      <c r="D1320" s="1"/>
      <c r="E1320" s="1"/>
      <c r="F1320" s="71"/>
      <c r="G1320" s="1"/>
      <c r="H1320" s="1"/>
      <c r="I1320" s="1"/>
      <c r="J1320" s="1"/>
      <c r="K1320" s="7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</row>
    <row r="1321" spans="1:24" ht="15.95">
      <c r="A1321" s="1"/>
      <c r="B1321" s="71"/>
      <c r="C1321" s="1"/>
      <c r="D1321" s="1"/>
      <c r="E1321" s="1"/>
      <c r="F1321" s="71"/>
      <c r="G1321" s="1"/>
      <c r="H1321" s="1"/>
      <c r="I1321" s="1"/>
      <c r="J1321" s="1"/>
      <c r="K1321" s="7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</row>
    <row r="1322" spans="1:24" ht="15.95">
      <c r="A1322" s="1"/>
      <c r="B1322" s="71"/>
      <c r="C1322" s="1"/>
      <c r="D1322" s="1"/>
      <c r="E1322" s="1"/>
      <c r="F1322" s="71"/>
      <c r="G1322" s="1"/>
      <c r="H1322" s="1"/>
      <c r="I1322" s="1"/>
      <c r="J1322" s="1"/>
      <c r="K1322" s="7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</row>
    <row r="1323" spans="1:24" ht="15.95">
      <c r="A1323" s="1"/>
      <c r="B1323" s="71"/>
      <c r="C1323" s="1"/>
      <c r="D1323" s="1"/>
      <c r="E1323" s="1"/>
      <c r="F1323" s="71"/>
      <c r="G1323" s="1"/>
      <c r="H1323" s="1"/>
      <c r="I1323" s="1"/>
      <c r="J1323" s="1"/>
      <c r="K1323" s="7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</row>
    <row r="1324" spans="1:24" ht="15.95">
      <c r="A1324" s="1"/>
      <c r="B1324" s="71"/>
      <c r="C1324" s="1"/>
      <c r="D1324" s="1"/>
      <c r="E1324" s="1"/>
      <c r="F1324" s="71"/>
      <c r="G1324" s="1"/>
      <c r="H1324" s="1"/>
      <c r="I1324" s="1"/>
      <c r="J1324" s="1"/>
      <c r="K1324" s="7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</row>
    <row r="1325" spans="1:24" ht="15.95">
      <c r="A1325" s="1"/>
      <c r="B1325" s="71"/>
      <c r="C1325" s="1"/>
      <c r="D1325" s="1"/>
      <c r="E1325" s="1"/>
      <c r="F1325" s="71"/>
      <c r="G1325" s="1"/>
      <c r="H1325" s="1"/>
      <c r="I1325" s="1"/>
      <c r="J1325" s="1"/>
      <c r="K1325" s="7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</row>
    <row r="1326" spans="1:24" ht="15.95">
      <c r="A1326" s="1"/>
      <c r="B1326" s="71"/>
      <c r="C1326" s="1"/>
      <c r="D1326" s="1"/>
      <c r="E1326" s="1"/>
      <c r="F1326" s="71"/>
      <c r="G1326" s="1"/>
      <c r="H1326" s="1"/>
      <c r="I1326" s="1"/>
      <c r="J1326" s="1"/>
      <c r="K1326" s="7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</row>
    <row r="1327" spans="1:24" ht="15.95">
      <c r="A1327" s="1"/>
      <c r="B1327" s="71"/>
      <c r="C1327" s="1"/>
      <c r="D1327" s="1"/>
      <c r="E1327" s="1"/>
      <c r="F1327" s="71"/>
      <c r="G1327" s="1"/>
      <c r="H1327" s="1"/>
      <c r="I1327" s="1"/>
      <c r="J1327" s="1"/>
      <c r="K1327" s="7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</row>
    <row r="1328" spans="1:24" ht="15.95">
      <c r="A1328" s="1"/>
      <c r="B1328" s="71"/>
      <c r="C1328" s="1"/>
      <c r="D1328" s="1"/>
      <c r="E1328" s="1"/>
      <c r="F1328" s="71"/>
      <c r="G1328" s="1"/>
      <c r="H1328" s="1"/>
      <c r="I1328" s="1"/>
      <c r="J1328" s="1"/>
      <c r="K1328" s="7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</row>
    <row r="1329" spans="1:24" ht="15.95">
      <c r="A1329" s="1"/>
      <c r="B1329" s="71"/>
      <c r="C1329" s="1"/>
      <c r="D1329" s="1"/>
      <c r="E1329" s="1"/>
      <c r="F1329" s="71"/>
      <c r="G1329" s="1"/>
      <c r="H1329" s="1"/>
      <c r="I1329" s="1"/>
      <c r="J1329" s="1"/>
      <c r="K1329" s="7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</row>
    <row r="1330" spans="1:24" ht="15.95">
      <c r="A1330" s="1"/>
      <c r="B1330" s="71"/>
      <c r="C1330" s="1"/>
      <c r="D1330" s="1"/>
      <c r="E1330" s="1"/>
      <c r="F1330" s="71"/>
      <c r="G1330" s="1"/>
      <c r="H1330" s="1"/>
      <c r="I1330" s="1"/>
      <c r="J1330" s="1"/>
      <c r="K1330" s="7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</row>
    <row r="1331" spans="1:24" ht="15.95">
      <c r="A1331" s="1"/>
      <c r="B1331" s="71"/>
      <c r="C1331" s="1"/>
      <c r="D1331" s="1"/>
      <c r="E1331" s="1"/>
      <c r="F1331" s="71"/>
      <c r="G1331" s="1"/>
      <c r="H1331" s="1"/>
      <c r="I1331" s="1"/>
      <c r="J1331" s="1"/>
      <c r="K1331" s="7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</row>
    <row r="1332" spans="1:24" ht="15.95">
      <c r="A1332" s="1"/>
      <c r="B1332" s="71"/>
      <c r="C1332" s="1"/>
      <c r="D1332" s="1"/>
      <c r="E1332" s="1"/>
      <c r="F1332" s="71"/>
      <c r="G1332" s="1"/>
      <c r="H1332" s="1"/>
      <c r="I1332" s="1"/>
      <c r="J1332" s="1"/>
      <c r="K1332" s="7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</row>
    <row r="1333" spans="1:24" ht="15.95">
      <c r="A1333" s="1"/>
      <c r="B1333" s="71"/>
      <c r="C1333" s="1"/>
      <c r="D1333" s="1"/>
      <c r="E1333" s="1"/>
      <c r="F1333" s="71"/>
      <c r="G1333" s="1"/>
      <c r="H1333" s="1"/>
      <c r="I1333" s="1"/>
      <c r="J1333" s="1"/>
      <c r="K1333" s="7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</row>
    <row r="1334" spans="1:24" ht="15.95">
      <c r="A1334" s="1"/>
      <c r="B1334" s="71"/>
      <c r="C1334" s="1"/>
      <c r="D1334" s="1"/>
      <c r="E1334" s="1"/>
      <c r="F1334" s="71"/>
      <c r="G1334" s="1"/>
      <c r="H1334" s="1"/>
      <c r="I1334" s="1"/>
      <c r="J1334" s="1"/>
      <c r="K1334" s="7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</row>
    <row r="1335" spans="1:24" ht="15.95">
      <c r="A1335" s="1"/>
      <c r="B1335" s="71"/>
      <c r="C1335" s="1"/>
      <c r="D1335" s="1"/>
      <c r="E1335" s="1"/>
      <c r="F1335" s="71"/>
      <c r="G1335" s="1"/>
      <c r="H1335" s="1"/>
      <c r="I1335" s="1"/>
      <c r="J1335" s="1"/>
      <c r="K1335" s="7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</row>
    <row r="1336" spans="1:24" ht="15.95">
      <c r="A1336" s="1"/>
      <c r="B1336" s="71"/>
      <c r="C1336" s="1"/>
      <c r="D1336" s="1"/>
      <c r="E1336" s="1"/>
      <c r="F1336" s="71"/>
      <c r="G1336" s="1"/>
      <c r="H1336" s="1"/>
      <c r="I1336" s="1"/>
      <c r="J1336" s="1"/>
      <c r="K1336" s="7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</row>
    <row r="1337" spans="1:24" ht="15.95">
      <c r="A1337" s="1"/>
      <c r="B1337" s="71"/>
      <c r="C1337" s="1"/>
      <c r="D1337" s="1"/>
      <c r="E1337" s="1"/>
      <c r="F1337" s="71"/>
      <c r="G1337" s="1"/>
      <c r="H1337" s="1"/>
      <c r="I1337" s="1"/>
      <c r="J1337" s="1"/>
      <c r="K1337" s="7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</row>
    <row r="1338" spans="1:24" ht="15.95">
      <c r="A1338" s="1"/>
      <c r="B1338" s="71"/>
      <c r="C1338" s="1"/>
      <c r="D1338" s="1"/>
      <c r="E1338" s="1"/>
      <c r="F1338" s="71"/>
      <c r="G1338" s="1"/>
      <c r="H1338" s="1"/>
      <c r="I1338" s="1"/>
      <c r="J1338" s="1"/>
      <c r="K1338" s="7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</row>
    <row r="1339" spans="1:24" ht="15.95">
      <c r="A1339" s="1"/>
      <c r="B1339" s="71"/>
      <c r="C1339" s="1"/>
      <c r="D1339" s="1"/>
      <c r="E1339" s="1"/>
      <c r="F1339" s="71"/>
      <c r="G1339" s="1"/>
      <c r="H1339" s="1"/>
      <c r="I1339" s="1"/>
      <c r="J1339" s="1"/>
      <c r="K1339" s="7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</row>
    <row r="1340" spans="1:24" ht="15.95">
      <c r="A1340" s="1"/>
      <c r="B1340" s="71"/>
      <c r="C1340" s="1"/>
      <c r="D1340" s="1"/>
      <c r="E1340" s="1"/>
      <c r="F1340" s="71"/>
      <c r="G1340" s="1"/>
      <c r="H1340" s="1"/>
      <c r="I1340" s="1"/>
      <c r="J1340" s="1"/>
      <c r="K1340" s="7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</row>
    <row r="1341" spans="1:24" ht="15.95">
      <c r="A1341" s="1"/>
      <c r="B1341" s="71"/>
      <c r="C1341" s="1"/>
      <c r="D1341" s="1"/>
      <c r="E1341" s="1"/>
      <c r="F1341" s="71"/>
      <c r="G1341" s="1"/>
      <c r="H1341" s="1"/>
      <c r="I1341" s="1"/>
      <c r="J1341" s="1"/>
      <c r="K1341" s="7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</row>
    <row r="1342" spans="1:24" ht="15.95">
      <c r="A1342" s="1"/>
      <c r="B1342" s="71"/>
      <c r="C1342" s="1"/>
      <c r="D1342" s="1"/>
      <c r="E1342" s="1"/>
      <c r="F1342" s="71"/>
      <c r="G1342" s="1"/>
      <c r="H1342" s="1"/>
      <c r="I1342" s="1"/>
      <c r="J1342" s="1"/>
      <c r="K1342" s="7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</row>
    <row r="1343" spans="1:24" ht="15.95">
      <c r="A1343" s="1"/>
      <c r="B1343" s="71"/>
      <c r="C1343" s="1"/>
      <c r="D1343" s="1"/>
      <c r="E1343" s="1"/>
      <c r="F1343" s="71"/>
      <c r="G1343" s="1"/>
      <c r="H1343" s="1"/>
      <c r="I1343" s="1"/>
      <c r="J1343" s="1"/>
      <c r="K1343" s="7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</row>
    <row r="1344" spans="1:24" ht="15.95">
      <c r="A1344" s="1"/>
      <c r="B1344" s="71"/>
      <c r="C1344" s="1"/>
      <c r="D1344" s="1"/>
      <c r="E1344" s="1"/>
      <c r="F1344" s="71"/>
      <c r="G1344" s="1"/>
      <c r="H1344" s="1"/>
      <c r="I1344" s="1"/>
      <c r="J1344" s="1"/>
      <c r="K1344" s="7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</row>
    <row r="1345" spans="1:24" ht="15.95">
      <c r="A1345" s="1"/>
      <c r="B1345" s="71"/>
      <c r="C1345" s="1"/>
      <c r="D1345" s="1"/>
      <c r="E1345" s="1"/>
      <c r="F1345" s="71"/>
      <c r="G1345" s="1"/>
      <c r="H1345" s="1"/>
      <c r="I1345" s="1"/>
      <c r="J1345" s="1"/>
      <c r="K1345" s="7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</row>
    <row r="1346" spans="1:24" ht="15.95">
      <c r="A1346" s="1"/>
      <c r="B1346" s="71"/>
      <c r="C1346" s="1"/>
      <c r="D1346" s="1"/>
      <c r="E1346" s="1"/>
      <c r="F1346" s="71"/>
      <c r="G1346" s="1"/>
      <c r="H1346" s="1"/>
      <c r="I1346" s="1"/>
      <c r="J1346" s="1"/>
      <c r="K1346" s="7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</row>
    <row r="1347" spans="1:24" ht="15.95">
      <c r="A1347" s="1"/>
      <c r="B1347" s="71"/>
      <c r="C1347" s="1"/>
      <c r="D1347" s="1"/>
      <c r="E1347" s="1"/>
      <c r="F1347" s="71"/>
      <c r="G1347" s="1"/>
      <c r="H1347" s="1"/>
      <c r="I1347" s="1"/>
      <c r="J1347" s="1"/>
      <c r="K1347" s="7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</row>
    <row r="1348" spans="1:24" ht="15.95">
      <c r="A1348" s="1"/>
      <c r="B1348" s="71"/>
      <c r="C1348" s="1"/>
      <c r="D1348" s="1"/>
      <c r="E1348" s="1"/>
      <c r="F1348" s="71"/>
      <c r="G1348" s="1"/>
      <c r="H1348" s="1"/>
      <c r="I1348" s="1"/>
      <c r="J1348" s="1"/>
      <c r="K1348" s="7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</row>
    <row r="1349" spans="1:24" ht="15.95">
      <c r="A1349" s="1"/>
      <c r="B1349" s="71"/>
      <c r="C1349" s="1"/>
      <c r="D1349" s="1"/>
      <c r="E1349" s="1"/>
      <c r="F1349" s="71"/>
      <c r="G1349" s="1"/>
      <c r="H1349" s="1"/>
      <c r="I1349" s="1"/>
      <c r="J1349" s="1"/>
      <c r="K1349" s="7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</row>
    <row r="1350" spans="1:24" ht="15.95">
      <c r="A1350" s="1"/>
      <c r="B1350" s="71"/>
      <c r="C1350" s="1"/>
      <c r="D1350" s="1"/>
      <c r="E1350" s="1"/>
      <c r="F1350" s="71"/>
      <c r="G1350" s="1"/>
      <c r="H1350" s="1"/>
      <c r="I1350" s="1"/>
      <c r="J1350" s="1"/>
      <c r="K1350" s="7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</row>
    <row r="1351" spans="1:24" ht="15.95">
      <c r="A1351" s="1"/>
      <c r="B1351" s="71"/>
      <c r="C1351" s="1"/>
      <c r="D1351" s="1"/>
      <c r="E1351" s="1"/>
      <c r="F1351" s="71"/>
      <c r="G1351" s="1"/>
      <c r="H1351" s="1"/>
      <c r="I1351" s="1"/>
      <c r="J1351" s="1"/>
      <c r="K1351" s="7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</row>
    <row r="1352" spans="1:24" ht="15.95">
      <c r="A1352" s="1"/>
      <c r="B1352" s="71"/>
      <c r="C1352" s="1"/>
      <c r="D1352" s="1"/>
      <c r="E1352" s="1"/>
      <c r="F1352" s="71"/>
      <c r="G1352" s="1"/>
      <c r="H1352" s="1"/>
      <c r="I1352" s="1"/>
      <c r="J1352" s="1"/>
      <c r="K1352" s="7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</row>
    <row r="1353" spans="1:24" ht="15.95">
      <c r="A1353" s="1"/>
      <c r="B1353" s="71"/>
      <c r="C1353" s="1"/>
      <c r="D1353" s="1"/>
      <c r="E1353" s="1"/>
      <c r="F1353" s="71"/>
      <c r="G1353" s="1"/>
      <c r="H1353" s="1"/>
      <c r="I1353" s="1"/>
      <c r="J1353" s="1"/>
      <c r="K1353" s="7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</row>
    <row r="1354" spans="1:24" ht="15.95">
      <c r="A1354" s="1"/>
      <c r="B1354" s="71"/>
      <c r="C1354" s="1"/>
      <c r="D1354" s="1"/>
      <c r="E1354" s="1"/>
      <c r="F1354" s="71"/>
      <c r="G1354" s="1"/>
      <c r="H1354" s="1"/>
      <c r="I1354" s="1"/>
      <c r="J1354" s="1"/>
      <c r="K1354" s="7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</row>
    <row r="1355" spans="1:24" ht="15.95">
      <c r="A1355" s="1"/>
      <c r="B1355" s="71"/>
      <c r="C1355" s="1"/>
      <c r="D1355" s="1"/>
      <c r="E1355" s="1"/>
      <c r="F1355" s="71"/>
      <c r="G1355" s="1"/>
      <c r="H1355" s="1"/>
      <c r="I1355" s="1"/>
      <c r="J1355" s="1"/>
      <c r="K1355" s="7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</row>
    <row r="1356" spans="1:24" ht="15.95">
      <c r="A1356" s="1"/>
      <c r="B1356" s="71"/>
      <c r="C1356" s="1"/>
      <c r="D1356" s="1"/>
      <c r="E1356" s="1"/>
      <c r="F1356" s="71"/>
      <c r="G1356" s="1"/>
      <c r="H1356" s="1"/>
      <c r="I1356" s="1"/>
      <c r="J1356" s="1"/>
      <c r="K1356" s="7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</row>
    <row r="1357" spans="1:24" ht="15.95">
      <c r="A1357" s="1"/>
      <c r="B1357" s="71"/>
      <c r="C1357" s="1"/>
      <c r="D1357" s="1"/>
      <c r="E1357" s="1"/>
      <c r="F1357" s="71"/>
      <c r="G1357" s="1"/>
      <c r="H1357" s="1"/>
      <c r="I1357" s="1"/>
      <c r="J1357" s="1"/>
      <c r="K1357" s="7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</row>
    <row r="1358" spans="1:24" ht="15.95">
      <c r="A1358" s="1"/>
      <c r="B1358" s="71"/>
      <c r="C1358" s="1"/>
      <c r="D1358" s="1"/>
      <c r="E1358" s="1"/>
      <c r="F1358" s="71"/>
      <c r="G1358" s="1"/>
      <c r="H1358" s="1"/>
      <c r="I1358" s="1"/>
      <c r="J1358" s="1"/>
      <c r="K1358" s="7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</row>
    <row r="1359" spans="1:24" ht="15.95">
      <c r="A1359" s="1"/>
      <c r="B1359" s="71"/>
      <c r="C1359" s="1"/>
      <c r="D1359" s="1"/>
      <c r="E1359" s="1"/>
      <c r="F1359" s="71"/>
      <c r="G1359" s="1"/>
      <c r="H1359" s="1"/>
      <c r="I1359" s="1"/>
      <c r="J1359" s="1"/>
      <c r="K1359" s="7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</row>
    <row r="1360" spans="1:24" ht="15.95">
      <c r="A1360" s="1"/>
      <c r="B1360" s="71"/>
      <c r="C1360" s="1"/>
      <c r="D1360" s="1"/>
      <c r="E1360" s="1"/>
      <c r="F1360" s="71"/>
      <c r="G1360" s="1"/>
      <c r="H1360" s="1"/>
      <c r="I1360" s="1"/>
      <c r="J1360" s="1"/>
      <c r="K1360" s="7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</row>
    <row r="1361" spans="1:24" ht="15.95">
      <c r="A1361" s="1"/>
      <c r="B1361" s="71"/>
      <c r="C1361" s="1"/>
      <c r="D1361" s="1"/>
      <c r="E1361" s="1"/>
      <c r="F1361" s="71"/>
      <c r="G1361" s="1"/>
      <c r="H1361" s="1"/>
      <c r="I1361" s="1"/>
      <c r="J1361" s="1"/>
      <c r="K1361" s="7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</row>
    <row r="1362" spans="1:24" ht="15.95">
      <c r="A1362" s="1"/>
      <c r="B1362" s="71"/>
      <c r="C1362" s="1"/>
      <c r="D1362" s="1"/>
      <c r="E1362" s="1"/>
      <c r="F1362" s="71"/>
      <c r="G1362" s="1"/>
      <c r="H1362" s="1"/>
      <c r="I1362" s="1"/>
      <c r="J1362" s="1"/>
      <c r="K1362" s="7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</row>
    <row r="1363" spans="1:24" ht="15.95">
      <c r="A1363" s="1"/>
      <c r="B1363" s="71"/>
      <c r="C1363" s="1"/>
      <c r="D1363" s="1"/>
      <c r="E1363" s="1"/>
      <c r="F1363" s="71"/>
      <c r="G1363" s="1"/>
      <c r="H1363" s="1"/>
      <c r="I1363" s="1"/>
      <c r="J1363" s="1"/>
      <c r="K1363" s="7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</row>
    <row r="1364" spans="1:24" ht="15.95">
      <c r="A1364" s="1"/>
      <c r="B1364" s="71"/>
      <c r="C1364" s="1"/>
      <c r="D1364" s="1"/>
      <c r="E1364" s="1"/>
      <c r="F1364" s="71"/>
      <c r="G1364" s="1"/>
      <c r="H1364" s="1"/>
      <c r="I1364" s="1"/>
      <c r="J1364" s="1"/>
      <c r="K1364" s="7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</row>
    <row r="1365" spans="1:24" ht="15.95">
      <c r="A1365" s="1"/>
      <c r="B1365" s="71"/>
      <c r="C1365" s="1"/>
      <c r="D1365" s="1"/>
      <c r="E1365" s="1"/>
      <c r="F1365" s="71"/>
      <c r="G1365" s="1"/>
      <c r="H1365" s="1"/>
      <c r="I1365" s="1"/>
      <c r="J1365" s="1"/>
      <c r="K1365" s="7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</row>
    <row r="1366" spans="1:24" ht="15.95">
      <c r="A1366" s="1"/>
      <c r="B1366" s="71"/>
      <c r="C1366" s="1"/>
      <c r="D1366" s="1"/>
      <c r="E1366" s="1"/>
      <c r="F1366" s="71"/>
      <c r="G1366" s="1"/>
      <c r="H1366" s="1"/>
      <c r="I1366" s="1"/>
      <c r="J1366" s="1"/>
      <c r="K1366" s="7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</row>
    <row r="1367" spans="1:24" ht="15.95">
      <c r="A1367" s="1"/>
      <c r="B1367" s="71"/>
      <c r="C1367" s="1"/>
      <c r="D1367" s="1"/>
      <c r="E1367" s="1"/>
      <c r="F1367" s="71"/>
      <c r="G1367" s="1"/>
      <c r="H1367" s="1"/>
      <c r="I1367" s="1"/>
      <c r="J1367" s="1"/>
      <c r="K1367" s="7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</row>
    <row r="1368" spans="1:24" ht="15.95">
      <c r="A1368" s="1"/>
      <c r="B1368" s="71"/>
      <c r="C1368" s="1"/>
      <c r="D1368" s="1"/>
      <c r="E1368" s="1"/>
      <c r="F1368" s="71"/>
      <c r="G1368" s="1"/>
      <c r="H1368" s="1"/>
      <c r="I1368" s="1"/>
      <c r="J1368" s="1"/>
      <c r="K1368" s="7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</row>
    <row r="1369" spans="1:24" ht="15.95">
      <c r="A1369" s="1"/>
      <c r="B1369" s="71"/>
      <c r="C1369" s="1"/>
      <c r="D1369" s="1"/>
      <c r="E1369" s="1"/>
      <c r="F1369" s="71"/>
      <c r="G1369" s="1"/>
      <c r="H1369" s="1"/>
      <c r="I1369" s="1"/>
      <c r="J1369" s="1"/>
      <c r="K1369" s="7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</row>
    <row r="1370" spans="1:24" ht="15.95">
      <c r="A1370" s="1"/>
      <c r="B1370" s="71"/>
      <c r="C1370" s="1"/>
      <c r="D1370" s="1"/>
      <c r="E1370" s="1"/>
      <c r="F1370" s="71"/>
      <c r="G1370" s="1"/>
      <c r="H1370" s="1"/>
      <c r="I1370" s="1"/>
      <c r="J1370" s="1"/>
      <c r="K1370" s="7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</row>
    <row r="1371" spans="1:24" ht="15.95">
      <c r="A1371" s="1"/>
      <c r="B1371" s="71"/>
      <c r="C1371" s="1"/>
      <c r="D1371" s="1"/>
      <c r="E1371" s="1"/>
      <c r="F1371" s="71"/>
      <c r="G1371" s="1"/>
      <c r="H1371" s="1"/>
      <c r="I1371" s="1"/>
      <c r="J1371" s="1"/>
      <c r="K1371" s="7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</row>
    <row r="1372" spans="1:24" ht="15.95">
      <c r="A1372" s="1"/>
      <c r="B1372" s="71"/>
      <c r="C1372" s="1"/>
      <c r="D1372" s="1"/>
      <c r="E1372" s="1"/>
      <c r="F1372" s="71"/>
      <c r="G1372" s="1"/>
      <c r="H1372" s="1"/>
      <c r="I1372" s="1"/>
      <c r="J1372" s="1"/>
      <c r="K1372" s="7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</row>
    <row r="1373" spans="1:24" ht="15.95">
      <c r="A1373" s="1"/>
      <c r="B1373" s="71"/>
      <c r="C1373" s="1"/>
      <c r="D1373" s="1"/>
      <c r="E1373" s="1"/>
      <c r="F1373" s="71"/>
      <c r="G1373" s="1"/>
      <c r="H1373" s="1"/>
      <c r="I1373" s="1"/>
      <c r="J1373" s="1"/>
      <c r="K1373" s="7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</row>
    <row r="1374" spans="1:24" ht="15.95">
      <c r="A1374" s="1"/>
      <c r="B1374" s="71"/>
      <c r="C1374" s="1"/>
      <c r="D1374" s="1"/>
      <c r="E1374" s="1"/>
      <c r="F1374" s="71"/>
      <c r="G1374" s="1"/>
      <c r="H1374" s="1"/>
      <c r="I1374" s="1"/>
      <c r="J1374" s="1"/>
      <c r="K1374" s="7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</row>
    <row r="1375" spans="1:24" ht="15.95">
      <c r="A1375" s="1"/>
      <c r="B1375" s="71"/>
      <c r="C1375" s="1"/>
      <c r="D1375" s="1"/>
      <c r="E1375" s="1"/>
      <c r="F1375" s="71"/>
      <c r="G1375" s="1"/>
      <c r="H1375" s="1"/>
      <c r="I1375" s="1"/>
      <c r="J1375" s="1"/>
      <c r="K1375" s="7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</row>
    <row r="1376" spans="1:24" ht="15.95">
      <c r="A1376" s="1"/>
      <c r="B1376" s="71"/>
      <c r="C1376" s="1"/>
      <c r="D1376" s="1"/>
      <c r="E1376" s="1"/>
      <c r="F1376" s="71"/>
      <c r="G1376" s="1"/>
      <c r="H1376" s="1"/>
      <c r="I1376" s="1"/>
      <c r="J1376" s="1"/>
      <c r="K1376" s="7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</row>
    <row r="1377" spans="1:24" ht="15.95">
      <c r="A1377" s="1"/>
      <c r="B1377" s="71"/>
      <c r="C1377" s="1"/>
      <c r="D1377" s="1"/>
      <c r="E1377" s="1"/>
      <c r="F1377" s="71"/>
      <c r="G1377" s="1"/>
      <c r="H1377" s="1"/>
      <c r="I1377" s="1"/>
      <c r="J1377" s="1"/>
      <c r="K1377" s="7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</row>
    <row r="1378" spans="1:24" ht="15.95">
      <c r="A1378" s="1"/>
      <c r="B1378" s="71"/>
      <c r="C1378" s="1"/>
      <c r="D1378" s="1"/>
      <c r="E1378" s="1"/>
      <c r="F1378" s="71"/>
      <c r="G1378" s="1"/>
      <c r="H1378" s="1"/>
      <c r="I1378" s="1"/>
      <c r="J1378" s="1"/>
      <c r="K1378" s="7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</row>
    <row r="1379" spans="1:24" ht="15.95">
      <c r="A1379" s="1"/>
      <c r="B1379" s="71"/>
      <c r="C1379" s="1"/>
      <c r="D1379" s="1"/>
      <c r="E1379" s="1"/>
      <c r="F1379" s="71"/>
      <c r="G1379" s="1"/>
      <c r="H1379" s="1"/>
      <c r="I1379" s="1"/>
      <c r="J1379" s="1"/>
      <c r="K1379" s="7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</row>
    <row r="1380" spans="1:24" ht="15.95">
      <c r="A1380" s="1"/>
      <c r="B1380" s="71"/>
      <c r="C1380" s="1"/>
      <c r="D1380" s="1"/>
      <c r="E1380" s="1"/>
      <c r="F1380" s="71"/>
      <c r="G1380" s="1"/>
      <c r="H1380" s="1"/>
      <c r="I1380" s="1"/>
      <c r="J1380" s="1"/>
      <c r="K1380" s="7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</row>
    <row r="1381" spans="1:24" ht="15.95">
      <c r="A1381" s="1"/>
      <c r="B1381" s="71"/>
      <c r="C1381" s="1"/>
      <c r="D1381" s="1"/>
      <c r="E1381" s="1"/>
      <c r="F1381" s="71"/>
      <c r="G1381" s="1"/>
      <c r="H1381" s="1"/>
      <c r="I1381" s="1"/>
      <c r="J1381" s="1"/>
      <c r="K1381" s="7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</row>
    <row r="1382" spans="1:24" ht="15.95">
      <c r="A1382" s="1"/>
      <c r="B1382" s="71"/>
      <c r="C1382" s="1"/>
      <c r="D1382" s="1"/>
      <c r="E1382" s="1"/>
      <c r="F1382" s="71"/>
      <c r="G1382" s="1"/>
      <c r="H1382" s="1"/>
      <c r="I1382" s="1"/>
      <c r="J1382" s="1"/>
      <c r="K1382" s="7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</row>
    <row r="1383" spans="1:24" ht="15.95">
      <c r="A1383" s="1"/>
      <c r="B1383" s="71"/>
      <c r="C1383" s="1"/>
      <c r="D1383" s="1"/>
      <c r="E1383" s="1"/>
      <c r="F1383" s="71"/>
      <c r="G1383" s="1"/>
      <c r="H1383" s="1"/>
      <c r="I1383" s="1"/>
      <c r="J1383" s="1"/>
      <c r="K1383" s="7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</row>
    <row r="1384" spans="1:24" ht="15.95">
      <c r="A1384" s="1"/>
      <c r="B1384" s="71"/>
      <c r="C1384" s="1"/>
      <c r="D1384" s="1"/>
      <c r="E1384" s="1"/>
      <c r="F1384" s="71"/>
      <c r="G1384" s="1"/>
      <c r="H1384" s="1"/>
      <c r="I1384" s="1"/>
      <c r="J1384" s="1"/>
      <c r="K1384" s="7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</row>
    <row r="1385" spans="1:24" ht="15.95">
      <c r="A1385" s="1"/>
      <c r="B1385" s="71"/>
      <c r="C1385" s="1"/>
      <c r="D1385" s="1"/>
      <c r="E1385" s="1"/>
      <c r="F1385" s="71"/>
      <c r="G1385" s="1"/>
      <c r="H1385" s="1"/>
      <c r="I1385" s="1"/>
      <c r="J1385" s="1"/>
      <c r="K1385" s="7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</row>
    <row r="1386" spans="1:24" ht="15.95">
      <c r="A1386" s="1"/>
      <c r="B1386" s="71"/>
      <c r="C1386" s="1"/>
      <c r="D1386" s="1"/>
      <c r="E1386" s="1"/>
      <c r="F1386" s="71"/>
      <c r="G1386" s="1"/>
      <c r="H1386" s="1"/>
      <c r="I1386" s="1"/>
      <c r="J1386" s="1"/>
      <c r="K1386" s="7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</row>
    <row r="1387" spans="1:24" ht="15.95">
      <c r="A1387" s="1"/>
      <c r="B1387" s="71"/>
      <c r="C1387" s="1"/>
      <c r="D1387" s="1"/>
      <c r="E1387" s="1"/>
      <c r="F1387" s="71"/>
      <c r="G1387" s="1"/>
      <c r="H1387" s="1"/>
      <c r="I1387" s="1"/>
      <c r="J1387" s="1"/>
      <c r="K1387" s="7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</row>
    <row r="1388" spans="1:24" ht="15.95">
      <c r="A1388" s="1"/>
      <c r="B1388" s="71"/>
      <c r="C1388" s="1"/>
      <c r="D1388" s="1"/>
      <c r="E1388" s="1"/>
      <c r="F1388" s="71"/>
      <c r="G1388" s="1"/>
      <c r="H1388" s="1"/>
      <c r="I1388" s="1"/>
      <c r="J1388" s="1"/>
      <c r="K1388" s="7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</row>
    <row r="1389" spans="1:24" ht="15.95">
      <c r="A1389" s="1"/>
      <c r="B1389" s="71"/>
      <c r="C1389" s="1"/>
      <c r="D1389" s="1"/>
      <c r="E1389" s="1"/>
      <c r="F1389" s="71"/>
      <c r="G1389" s="1"/>
      <c r="H1389" s="1"/>
      <c r="I1389" s="1"/>
      <c r="J1389" s="1"/>
      <c r="K1389" s="7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</row>
    <row r="1390" spans="1:24" ht="15.95">
      <c r="A1390" s="1"/>
      <c r="B1390" s="71"/>
      <c r="C1390" s="1"/>
      <c r="D1390" s="1"/>
      <c r="E1390" s="1"/>
      <c r="F1390" s="71"/>
      <c r="G1390" s="1"/>
      <c r="H1390" s="1"/>
      <c r="I1390" s="1"/>
      <c r="J1390" s="1"/>
      <c r="K1390" s="7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</row>
    <row r="1391" spans="1:24" ht="15.95">
      <c r="A1391" s="1"/>
      <c r="B1391" s="71"/>
      <c r="C1391" s="1"/>
      <c r="D1391" s="1"/>
      <c r="E1391" s="1"/>
      <c r="F1391" s="71"/>
      <c r="G1391" s="1"/>
      <c r="H1391" s="1"/>
      <c r="I1391" s="1"/>
      <c r="J1391" s="1"/>
      <c r="K1391" s="7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</row>
    <row r="1392" spans="1:24" ht="15.95">
      <c r="A1392" s="1"/>
      <c r="B1392" s="71"/>
      <c r="C1392" s="1"/>
      <c r="D1392" s="1"/>
      <c r="E1392" s="1"/>
      <c r="F1392" s="71"/>
      <c r="G1392" s="1"/>
      <c r="H1392" s="1"/>
      <c r="I1392" s="1"/>
      <c r="J1392" s="1"/>
      <c r="K1392" s="7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</row>
    <row r="1393" spans="1:24" ht="15.95">
      <c r="A1393" s="1"/>
      <c r="B1393" s="71"/>
      <c r="C1393" s="1"/>
      <c r="D1393" s="1"/>
      <c r="E1393" s="1"/>
      <c r="F1393" s="71"/>
      <c r="G1393" s="1"/>
      <c r="H1393" s="1"/>
      <c r="I1393" s="1"/>
      <c r="J1393" s="1"/>
      <c r="K1393" s="7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</row>
    <row r="1394" spans="1:24" ht="15.95">
      <c r="A1394" s="1"/>
      <c r="B1394" s="71"/>
      <c r="C1394" s="1"/>
      <c r="D1394" s="1"/>
      <c r="E1394" s="1"/>
      <c r="F1394" s="71"/>
      <c r="G1394" s="1"/>
      <c r="H1394" s="1"/>
      <c r="I1394" s="1"/>
      <c r="J1394" s="1"/>
      <c r="K1394" s="7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</row>
    <row r="1395" spans="1:24" ht="15.95">
      <c r="A1395" s="1"/>
      <c r="B1395" s="71"/>
      <c r="C1395" s="1"/>
      <c r="D1395" s="1"/>
      <c r="E1395" s="1"/>
      <c r="F1395" s="71"/>
      <c r="G1395" s="1"/>
      <c r="H1395" s="1"/>
      <c r="I1395" s="1"/>
      <c r="J1395" s="1"/>
      <c r="K1395" s="7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</row>
    <row r="1396" spans="1:24" ht="15.95">
      <c r="A1396" s="1"/>
      <c r="B1396" s="71"/>
      <c r="C1396" s="1"/>
      <c r="D1396" s="1"/>
      <c r="E1396" s="1"/>
      <c r="F1396" s="71"/>
      <c r="G1396" s="1"/>
      <c r="H1396" s="1"/>
      <c r="I1396" s="1"/>
      <c r="J1396" s="1"/>
      <c r="K1396" s="7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</row>
    <row r="1397" spans="1:24" ht="15.95">
      <c r="A1397" s="1"/>
      <c r="B1397" s="71"/>
      <c r="C1397" s="1"/>
      <c r="D1397" s="1"/>
      <c r="E1397" s="1"/>
      <c r="F1397" s="71"/>
      <c r="G1397" s="1"/>
      <c r="H1397" s="1"/>
      <c r="I1397" s="1"/>
      <c r="J1397" s="1"/>
      <c r="K1397" s="7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</row>
    <row r="1398" spans="1:24" ht="15.95">
      <c r="A1398" s="1"/>
      <c r="B1398" s="71"/>
      <c r="C1398" s="1"/>
      <c r="D1398" s="1"/>
      <c r="E1398" s="1"/>
      <c r="F1398" s="71"/>
      <c r="G1398" s="1"/>
      <c r="H1398" s="1"/>
      <c r="I1398" s="1"/>
      <c r="J1398" s="1"/>
      <c r="K1398" s="7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</row>
    <row r="1399" spans="1:24" ht="15.95">
      <c r="A1399" s="1"/>
      <c r="B1399" s="71"/>
      <c r="C1399" s="1"/>
      <c r="D1399" s="1"/>
      <c r="E1399" s="1"/>
      <c r="F1399" s="71"/>
      <c r="G1399" s="1"/>
      <c r="H1399" s="1"/>
      <c r="I1399" s="1"/>
      <c r="J1399" s="1"/>
      <c r="K1399" s="7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</row>
    <row r="1400" spans="1:24" ht="15.95">
      <c r="A1400" s="1"/>
      <c r="B1400" s="71"/>
      <c r="C1400" s="1"/>
      <c r="D1400" s="1"/>
      <c r="E1400" s="1"/>
      <c r="F1400" s="71"/>
      <c r="G1400" s="1"/>
      <c r="H1400" s="1"/>
      <c r="I1400" s="1"/>
      <c r="J1400" s="1"/>
      <c r="K1400" s="7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</row>
    <row r="1401" spans="1:24" ht="15.95">
      <c r="A1401" s="1"/>
      <c r="B1401" s="71"/>
      <c r="C1401" s="1"/>
      <c r="D1401" s="1"/>
      <c r="E1401" s="1"/>
      <c r="F1401" s="71"/>
      <c r="G1401" s="1"/>
      <c r="H1401" s="1"/>
      <c r="I1401" s="1"/>
      <c r="J1401" s="1"/>
      <c r="K1401" s="7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</row>
    <row r="1402" spans="1:24" ht="15.95">
      <c r="A1402" s="1"/>
      <c r="B1402" s="71"/>
      <c r="C1402" s="1"/>
      <c r="D1402" s="1"/>
      <c r="E1402" s="1"/>
      <c r="F1402" s="71"/>
      <c r="G1402" s="1"/>
      <c r="H1402" s="1"/>
      <c r="I1402" s="1"/>
      <c r="J1402" s="1"/>
      <c r="K1402" s="7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</row>
    <row r="1403" spans="1:24" ht="15.95">
      <c r="A1403" s="1"/>
      <c r="B1403" s="71"/>
      <c r="C1403" s="1"/>
      <c r="D1403" s="1"/>
      <c r="E1403" s="1"/>
      <c r="F1403" s="71"/>
      <c r="G1403" s="1"/>
      <c r="H1403" s="1"/>
      <c r="I1403" s="1"/>
      <c r="J1403" s="1"/>
      <c r="K1403" s="7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</row>
    <row r="1404" spans="1:24" ht="15.95">
      <c r="A1404" s="1"/>
      <c r="B1404" s="71"/>
      <c r="C1404" s="1"/>
      <c r="D1404" s="1"/>
      <c r="E1404" s="1"/>
      <c r="F1404" s="71"/>
      <c r="G1404" s="1"/>
      <c r="H1404" s="1"/>
      <c r="I1404" s="1"/>
      <c r="J1404" s="1"/>
      <c r="K1404" s="7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</row>
    <row r="1405" spans="1:24" ht="15.95">
      <c r="A1405" s="1"/>
      <c r="B1405" s="71"/>
      <c r="C1405" s="1"/>
      <c r="D1405" s="1"/>
      <c r="E1405" s="1"/>
      <c r="F1405" s="71"/>
      <c r="G1405" s="1"/>
      <c r="H1405" s="1"/>
      <c r="I1405" s="1"/>
      <c r="J1405" s="1"/>
      <c r="K1405" s="7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</row>
    <row r="1406" spans="1:24" ht="15.95">
      <c r="A1406" s="1"/>
      <c r="B1406" s="71"/>
      <c r="C1406" s="1"/>
      <c r="D1406" s="1"/>
      <c r="E1406" s="1"/>
      <c r="F1406" s="71"/>
      <c r="G1406" s="1"/>
      <c r="H1406" s="1"/>
      <c r="I1406" s="1"/>
      <c r="J1406" s="1"/>
      <c r="K1406" s="7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</row>
    <row r="1407" spans="1:24" ht="15.95">
      <c r="A1407" s="1"/>
      <c r="B1407" s="71"/>
      <c r="C1407" s="1"/>
      <c r="D1407" s="1"/>
      <c r="E1407" s="1"/>
      <c r="F1407" s="71"/>
      <c r="G1407" s="1"/>
      <c r="H1407" s="1"/>
      <c r="I1407" s="1"/>
      <c r="J1407" s="1"/>
      <c r="K1407" s="7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</row>
    <row r="1408" spans="1:24" ht="15.95">
      <c r="A1408" s="1"/>
      <c r="B1408" s="71"/>
      <c r="C1408" s="1"/>
      <c r="D1408" s="1"/>
      <c r="E1408" s="1"/>
      <c r="F1408" s="71"/>
      <c r="G1408" s="1"/>
      <c r="H1408" s="1"/>
      <c r="I1408" s="1"/>
      <c r="J1408" s="1"/>
      <c r="K1408" s="7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</row>
    <row r="1409" spans="1:24" ht="15.95">
      <c r="A1409" s="1"/>
      <c r="B1409" s="71"/>
      <c r="C1409" s="1"/>
      <c r="D1409" s="1"/>
      <c r="E1409" s="1"/>
      <c r="F1409" s="71"/>
      <c r="G1409" s="1"/>
      <c r="H1409" s="1"/>
      <c r="I1409" s="1"/>
      <c r="J1409" s="1"/>
      <c r="K1409" s="7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</row>
    <row r="1410" spans="1:24" ht="15.95">
      <c r="A1410" s="1"/>
      <c r="B1410" s="71"/>
      <c r="C1410" s="1"/>
      <c r="D1410" s="1"/>
      <c r="E1410" s="1"/>
      <c r="F1410" s="71"/>
      <c r="G1410" s="1"/>
      <c r="H1410" s="1"/>
      <c r="I1410" s="1"/>
      <c r="J1410" s="1"/>
      <c r="K1410" s="7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</row>
    <row r="1411" spans="1:24" ht="15.95">
      <c r="A1411" s="1"/>
      <c r="B1411" s="71"/>
      <c r="C1411" s="1"/>
      <c r="D1411" s="1"/>
      <c r="E1411" s="1"/>
      <c r="F1411" s="71"/>
      <c r="G1411" s="1"/>
      <c r="H1411" s="1"/>
      <c r="I1411" s="1"/>
      <c r="J1411" s="1"/>
      <c r="K1411" s="7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</row>
    <row r="1412" spans="1:24" ht="15.95">
      <c r="A1412" s="1"/>
      <c r="B1412" s="71"/>
      <c r="C1412" s="1"/>
      <c r="D1412" s="1"/>
      <c r="E1412" s="1"/>
      <c r="F1412" s="71"/>
      <c r="G1412" s="1"/>
      <c r="H1412" s="1"/>
      <c r="I1412" s="1"/>
      <c r="J1412" s="1"/>
      <c r="K1412" s="7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</row>
    <row r="1413" spans="1:24" ht="15.95">
      <c r="A1413" s="1"/>
      <c r="B1413" s="71"/>
      <c r="C1413" s="1"/>
      <c r="D1413" s="1"/>
      <c r="E1413" s="1"/>
      <c r="F1413" s="71"/>
      <c r="G1413" s="1"/>
      <c r="H1413" s="1"/>
      <c r="I1413" s="1"/>
      <c r="J1413" s="1"/>
      <c r="K1413" s="7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</row>
    <row r="1414" spans="1:24" ht="15.95">
      <c r="A1414" s="1"/>
      <c r="B1414" s="71"/>
      <c r="C1414" s="1"/>
      <c r="D1414" s="1"/>
      <c r="E1414" s="1"/>
      <c r="F1414" s="71"/>
      <c r="G1414" s="1"/>
      <c r="H1414" s="1"/>
      <c r="I1414" s="1"/>
      <c r="J1414" s="1"/>
      <c r="K1414" s="7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</row>
    <row r="1415" spans="1:24" ht="15.95">
      <c r="A1415" s="1"/>
      <c r="B1415" s="71"/>
      <c r="C1415" s="1"/>
      <c r="D1415" s="1"/>
      <c r="E1415" s="1"/>
      <c r="F1415" s="71"/>
      <c r="G1415" s="1"/>
      <c r="H1415" s="1"/>
      <c r="I1415" s="1"/>
      <c r="J1415" s="1"/>
      <c r="K1415" s="7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</row>
    <row r="1416" spans="1:24" ht="15.95">
      <c r="A1416" s="1"/>
      <c r="B1416" s="71"/>
      <c r="C1416" s="1"/>
      <c r="D1416" s="1"/>
      <c r="E1416" s="1"/>
      <c r="F1416" s="71"/>
      <c r="G1416" s="1"/>
      <c r="H1416" s="1"/>
      <c r="I1416" s="1"/>
      <c r="J1416" s="1"/>
      <c r="K1416" s="7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</row>
    <row r="1417" spans="1:24" ht="15.95">
      <c r="A1417" s="1"/>
      <c r="B1417" s="71"/>
      <c r="C1417" s="1"/>
      <c r="D1417" s="1"/>
      <c r="E1417" s="1"/>
      <c r="F1417" s="71"/>
      <c r="G1417" s="1"/>
      <c r="H1417" s="1"/>
      <c r="I1417" s="1"/>
      <c r="J1417" s="1"/>
      <c r="K1417" s="7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</row>
    <row r="1418" spans="1:24" ht="15.95">
      <c r="A1418" s="1"/>
      <c r="B1418" s="71"/>
      <c r="C1418" s="1"/>
      <c r="D1418" s="1"/>
      <c r="E1418" s="1"/>
      <c r="F1418" s="71"/>
      <c r="G1418" s="1"/>
      <c r="H1418" s="1"/>
      <c r="I1418" s="1"/>
      <c r="J1418" s="1"/>
      <c r="K1418" s="7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</row>
    <row r="1419" spans="1:24" ht="15.95">
      <c r="A1419" s="1"/>
      <c r="B1419" s="71"/>
      <c r="C1419" s="1"/>
      <c r="D1419" s="1"/>
      <c r="E1419" s="1"/>
      <c r="F1419" s="71"/>
      <c r="G1419" s="1"/>
      <c r="H1419" s="1"/>
      <c r="I1419" s="1"/>
      <c r="J1419" s="1"/>
      <c r="K1419" s="7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</row>
    <row r="1420" spans="1:24" ht="15.95">
      <c r="A1420" s="1"/>
      <c r="B1420" s="71"/>
      <c r="C1420" s="1"/>
      <c r="D1420" s="1"/>
      <c r="E1420" s="1"/>
      <c r="F1420" s="71"/>
      <c r="G1420" s="1"/>
      <c r="H1420" s="1"/>
      <c r="I1420" s="1"/>
      <c r="J1420" s="1"/>
      <c r="K1420" s="7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</row>
    <row r="1421" spans="1:24" ht="15.95">
      <c r="A1421" s="1"/>
      <c r="B1421" s="71"/>
      <c r="C1421" s="1"/>
      <c r="D1421" s="1"/>
      <c r="E1421" s="1"/>
      <c r="F1421" s="71"/>
      <c r="G1421" s="1"/>
      <c r="H1421" s="1"/>
      <c r="I1421" s="1"/>
      <c r="J1421" s="1"/>
      <c r="K1421" s="7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</row>
    <row r="1422" spans="1:24" ht="15.95">
      <c r="A1422" s="1"/>
      <c r="B1422" s="71"/>
      <c r="C1422" s="1"/>
      <c r="D1422" s="1"/>
      <c r="E1422" s="1"/>
      <c r="F1422" s="71"/>
      <c r="G1422" s="1"/>
      <c r="H1422" s="1"/>
      <c r="I1422" s="1"/>
      <c r="J1422" s="1"/>
      <c r="K1422" s="7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</row>
    <row r="1423" spans="1:24" ht="15.95">
      <c r="A1423" s="1"/>
      <c r="B1423" s="71"/>
      <c r="C1423" s="1"/>
      <c r="D1423" s="1"/>
      <c r="E1423" s="1"/>
      <c r="F1423" s="71"/>
      <c r="G1423" s="1"/>
      <c r="H1423" s="1"/>
      <c r="I1423" s="1"/>
      <c r="J1423" s="1"/>
      <c r="K1423" s="7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</row>
    <row r="1424" spans="1:24" ht="15.95">
      <c r="A1424" s="1"/>
      <c r="B1424" s="71"/>
      <c r="C1424" s="1"/>
      <c r="D1424" s="1"/>
      <c r="E1424" s="1"/>
      <c r="F1424" s="71"/>
      <c r="G1424" s="1"/>
      <c r="H1424" s="1"/>
      <c r="I1424" s="1"/>
      <c r="J1424" s="1"/>
      <c r="K1424" s="7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</row>
    <row r="1425" spans="1:24" ht="15.95">
      <c r="A1425" s="1"/>
      <c r="B1425" s="71"/>
      <c r="C1425" s="1"/>
      <c r="D1425" s="1"/>
      <c r="E1425" s="1"/>
      <c r="F1425" s="71"/>
      <c r="G1425" s="1"/>
      <c r="H1425" s="1"/>
      <c r="I1425" s="1"/>
      <c r="J1425" s="1"/>
      <c r="K1425" s="7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</row>
    <row r="1426" spans="1:24" ht="15.95">
      <c r="A1426" s="1"/>
      <c r="B1426" s="71"/>
      <c r="C1426" s="1"/>
      <c r="D1426" s="1"/>
      <c r="E1426" s="1"/>
      <c r="F1426" s="71"/>
      <c r="G1426" s="1"/>
      <c r="H1426" s="1"/>
      <c r="I1426" s="1"/>
      <c r="J1426" s="1"/>
      <c r="K1426" s="7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</row>
    <row r="1427" spans="1:24" ht="15.95">
      <c r="A1427" s="1"/>
      <c r="B1427" s="71"/>
      <c r="C1427" s="1"/>
      <c r="D1427" s="1"/>
      <c r="E1427" s="1"/>
      <c r="F1427" s="71"/>
      <c r="G1427" s="1"/>
      <c r="H1427" s="1"/>
      <c r="I1427" s="1"/>
      <c r="J1427" s="1"/>
      <c r="K1427" s="7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</row>
    <row r="1428" spans="1:24" ht="15.95">
      <c r="A1428" s="1"/>
      <c r="B1428" s="71"/>
      <c r="C1428" s="1"/>
      <c r="D1428" s="1"/>
      <c r="E1428" s="1"/>
      <c r="F1428" s="71"/>
      <c r="G1428" s="1"/>
      <c r="H1428" s="1"/>
      <c r="I1428" s="1"/>
      <c r="J1428" s="1"/>
      <c r="K1428" s="7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</row>
    <row r="1429" spans="1:24" ht="15.95">
      <c r="A1429" s="1"/>
      <c r="B1429" s="71"/>
      <c r="C1429" s="1"/>
      <c r="D1429" s="1"/>
      <c r="E1429" s="1"/>
      <c r="F1429" s="71"/>
      <c r="G1429" s="1"/>
      <c r="H1429" s="1"/>
      <c r="I1429" s="1"/>
      <c r="J1429" s="1"/>
      <c r="K1429" s="7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</row>
    <row r="1430" spans="1:24" ht="15.95">
      <c r="A1430" s="1"/>
      <c r="B1430" s="71"/>
      <c r="C1430" s="1"/>
      <c r="D1430" s="1"/>
      <c r="E1430" s="1"/>
      <c r="F1430" s="71"/>
      <c r="G1430" s="1"/>
      <c r="H1430" s="1"/>
      <c r="I1430" s="1"/>
      <c r="J1430" s="1"/>
      <c r="K1430" s="7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</row>
    <row r="1431" spans="1:24" ht="15.95">
      <c r="A1431" s="1"/>
      <c r="B1431" s="71"/>
      <c r="C1431" s="1"/>
      <c r="D1431" s="1"/>
      <c r="E1431" s="1"/>
      <c r="F1431" s="71"/>
      <c r="G1431" s="1"/>
      <c r="H1431" s="1"/>
      <c r="I1431" s="1"/>
      <c r="J1431" s="1"/>
      <c r="K1431" s="7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</row>
    <row r="1432" spans="1:24" ht="15.95">
      <c r="A1432" s="1"/>
      <c r="B1432" s="71"/>
      <c r="C1432" s="1"/>
      <c r="D1432" s="1"/>
      <c r="E1432" s="1"/>
      <c r="F1432" s="71"/>
      <c r="G1432" s="1"/>
      <c r="H1432" s="1"/>
      <c r="I1432" s="1"/>
      <c r="J1432" s="1"/>
      <c r="K1432" s="7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</row>
    <row r="1433" spans="1:24" ht="15.95">
      <c r="A1433" s="1"/>
      <c r="B1433" s="71"/>
      <c r="C1433" s="1"/>
      <c r="D1433" s="1"/>
      <c r="E1433" s="1"/>
      <c r="F1433" s="71"/>
      <c r="G1433" s="1"/>
      <c r="H1433" s="1"/>
      <c r="I1433" s="1"/>
      <c r="J1433" s="1"/>
      <c r="K1433" s="7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</row>
    <row r="1434" spans="1:24" ht="15.95">
      <c r="A1434" s="1"/>
      <c r="B1434" s="71"/>
      <c r="C1434" s="1"/>
      <c r="D1434" s="1"/>
      <c r="E1434" s="1"/>
      <c r="F1434" s="71"/>
      <c r="G1434" s="1"/>
      <c r="H1434" s="1"/>
      <c r="I1434" s="1"/>
      <c r="J1434" s="1"/>
      <c r="K1434" s="7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</row>
    <row r="1435" spans="1:24" ht="15.95">
      <c r="A1435" s="1"/>
      <c r="B1435" s="71"/>
      <c r="C1435" s="1"/>
      <c r="D1435" s="1"/>
      <c r="E1435" s="1"/>
      <c r="F1435" s="71"/>
      <c r="G1435" s="1"/>
      <c r="H1435" s="1"/>
      <c r="I1435" s="1"/>
      <c r="J1435" s="1"/>
      <c r="K1435" s="7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</row>
    <row r="1436" spans="1:24" ht="15.95">
      <c r="A1436" s="1"/>
      <c r="B1436" s="71"/>
      <c r="C1436" s="1"/>
      <c r="D1436" s="1"/>
      <c r="E1436" s="1"/>
      <c r="F1436" s="71"/>
      <c r="G1436" s="1"/>
      <c r="H1436" s="1"/>
      <c r="I1436" s="1"/>
      <c r="J1436" s="1"/>
      <c r="K1436" s="7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</row>
    <row r="1437" spans="1:24" ht="15.95">
      <c r="A1437" s="1"/>
      <c r="B1437" s="71"/>
      <c r="C1437" s="1"/>
      <c r="D1437" s="1"/>
      <c r="E1437" s="1"/>
      <c r="F1437" s="71"/>
      <c r="G1437" s="1"/>
      <c r="H1437" s="1"/>
      <c r="I1437" s="1"/>
      <c r="J1437" s="1"/>
      <c r="K1437" s="7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</row>
    <row r="1438" spans="1:24" ht="15.95">
      <c r="A1438" s="1"/>
      <c r="B1438" s="71"/>
      <c r="C1438" s="1"/>
      <c r="D1438" s="1"/>
      <c r="E1438" s="1"/>
      <c r="F1438" s="71"/>
      <c r="G1438" s="1"/>
      <c r="H1438" s="1"/>
      <c r="I1438" s="1"/>
      <c r="J1438" s="1"/>
      <c r="K1438" s="7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</row>
    <row r="1439" spans="1:24" ht="15.95">
      <c r="A1439" s="1"/>
      <c r="B1439" s="71"/>
      <c r="C1439" s="1"/>
      <c r="D1439" s="1"/>
      <c r="E1439" s="1"/>
      <c r="F1439" s="71"/>
      <c r="G1439" s="1"/>
      <c r="H1439" s="1"/>
      <c r="I1439" s="1"/>
      <c r="J1439" s="1"/>
      <c r="K1439" s="7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</row>
    <row r="1440" spans="1:24" ht="15.95">
      <c r="A1440" s="1"/>
      <c r="B1440" s="71"/>
      <c r="C1440" s="1"/>
      <c r="D1440" s="1"/>
      <c r="E1440" s="1"/>
      <c r="F1440" s="71"/>
      <c r="G1440" s="1"/>
      <c r="H1440" s="1"/>
      <c r="I1440" s="1"/>
      <c r="J1440" s="1"/>
      <c r="K1440" s="7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</row>
    <row r="1441" spans="1:24" ht="15.95">
      <c r="A1441" s="1"/>
      <c r="B1441" s="71"/>
      <c r="C1441" s="1"/>
      <c r="D1441" s="1"/>
      <c r="E1441" s="1"/>
      <c r="F1441" s="71"/>
      <c r="G1441" s="1"/>
      <c r="H1441" s="1"/>
      <c r="I1441" s="1"/>
      <c r="J1441" s="1"/>
      <c r="K1441" s="7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</row>
    <row r="1442" spans="1:24" ht="15.95">
      <c r="A1442" s="1"/>
      <c r="B1442" s="71"/>
      <c r="C1442" s="1"/>
      <c r="D1442" s="1"/>
      <c r="E1442" s="1"/>
      <c r="F1442" s="71"/>
      <c r="G1442" s="1"/>
      <c r="H1442" s="1"/>
      <c r="I1442" s="1"/>
      <c r="J1442" s="1"/>
      <c r="K1442" s="7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</row>
    <row r="1443" spans="1:24" ht="15.95">
      <c r="A1443" s="1"/>
      <c r="B1443" s="71"/>
      <c r="C1443" s="1"/>
      <c r="D1443" s="1"/>
      <c r="E1443" s="1"/>
      <c r="F1443" s="71"/>
      <c r="G1443" s="1"/>
      <c r="H1443" s="1"/>
      <c r="I1443" s="1"/>
      <c r="J1443" s="1"/>
      <c r="K1443" s="7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</row>
    <row r="1444" spans="1:24" ht="15.95">
      <c r="A1444" s="1"/>
      <c r="B1444" s="71"/>
      <c r="C1444" s="1"/>
      <c r="D1444" s="1"/>
      <c r="E1444" s="1"/>
      <c r="F1444" s="71"/>
      <c r="G1444" s="1"/>
      <c r="H1444" s="1"/>
      <c r="I1444" s="1"/>
      <c r="J1444" s="1"/>
      <c r="K1444" s="7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</row>
    <row r="1445" spans="1:24" ht="15.95">
      <c r="A1445" s="1"/>
      <c r="B1445" s="71"/>
      <c r="C1445" s="1"/>
      <c r="D1445" s="1"/>
      <c r="E1445" s="1"/>
      <c r="F1445" s="71"/>
      <c r="G1445" s="1"/>
      <c r="H1445" s="1"/>
      <c r="I1445" s="1"/>
      <c r="J1445" s="1"/>
      <c r="K1445" s="7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</row>
    <row r="1446" spans="1:24" ht="15.95">
      <c r="A1446" s="1"/>
      <c r="B1446" s="71"/>
      <c r="C1446" s="1"/>
      <c r="D1446" s="1"/>
      <c r="E1446" s="1"/>
      <c r="F1446" s="71"/>
      <c r="G1446" s="1"/>
      <c r="H1446" s="1"/>
      <c r="I1446" s="1"/>
      <c r="J1446" s="1"/>
      <c r="K1446" s="7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</row>
    <row r="1447" spans="1:24" ht="15.95">
      <c r="A1447" s="1"/>
      <c r="B1447" s="71"/>
      <c r="C1447" s="1"/>
      <c r="D1447" s="1"/>
      <c r="E1447" s="1"/>
      <c r="F1447" s="71"/>
      <c r="G1447" s="1"/>
      <c r="H1447" s="1"/>
      <c r="I1447" s="1"/>
      <c r="J1447" s="1"/>
      <c r="K1447" s="7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</row>
    <row r="1448" spans="1:24" ht="15.95">
      <c r="A1448" s="1"/>
      <c r="B1448" s="71"/>
      <c r="C1448" s="1"/>
      <c r="D1448" s="1"/>
      <c r="E1448" s="1"/>
      <c r="F1448" s="71"/>
      <c r="G1448" s="1"/>
      <c r="H1448" s="1"/>
      <c r="I1448" s="1"/>
      <c r="J1448" s="1"/>
      <c r="K1448" s="7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</row>
    <row r="1449" spans="1:24" ht="15.95">
      <c r="A1449" s="1"/>
      <c r="B1449" s="71"/>
      <c r="C1449" s="1"/>
      <c r="D1449" s="1"/>
      <c r="E1449" s="1"/>
      <c r="F1449" s="71"/>
      <c r="G1449" s="1"/>
      <c r="H1449" s="1"/>
      <c r="I1449" s="1"/>
      <c r="J1449" s="1"/>
      <c r="K1449" s="7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</row>
    <row r="1450" spans="1:24" ht="15.95">
      <c r="A1450" s="1"/>
      <c r="B1450" s="71"/>
      <c r="C1450" s="1"/>
      <c r="D1450" s="1"/>
      <c r="E1450" s="1"/>
      <c r="F1450" s="71"/>
      <c r="G1450" s="1"/>
      <c r="H1450" s="1"/>
      <c r="I1450" s="1"/>
      <c r="J1450" s="1"/>
      <c r="K1450" s="7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</row>
    <row r="1451" spans="1:24" ht="15.95">
      <c r="A1451" s="1"/>
      <c r="B1451" s="71"/>
      <c r="C1451" s="1"/>
      <c r="D1451" s="1"/>
      <c r="E1451" s="1"/>
      <c r="F1451" s="71"/>
      <c r="G1451" s="1"/>
      <c r="H1451" s="1"/>
      <c r="I1451" s="1"/>
      <c r="J1451" s="1"/>
      <c r="K1451" s="7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</row>
    <row r="1452" spans="1:24" ht="15.95">
      <c r="A1452" s="1"/>
      <c r="B1452" s="71"/>
      <c r="C1452" s="1"/>
      <c r="D1452" s="1"/>
      <c r="E1452" s="1"/>
      <c r="F1452" s="71"/>
      <c r="G1452" s="1"/>
      <c r="H1452" s="1"/>
      <c r="I1452" s="1"/>
      <c r="J1452" s="1"/>
      <c r="K1452" s="7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</row>
    <row r="1453" spans="1:24" ht="15.95">
      <c r="A1453" s="1"/>
      <c r="B1453" s="71"/>
      <c r="C1453" s="1"/>
      <c r="D1453" s="1"/>
      <c r="E1453" s="1"/>
      <c r="F1453" s="71"/>
      <c r="G1453" s="1"/>
      <c r="H1453" s="1"/>
      <c r="I1453" s="1"/>
      <c r="J1453" s="1"/>
      <c r="K1453" s="7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</row>
    <row r="1454" spans="1:24" ht="15.95">
      <c r="A1454" s="1"/>
      <c r="B1454" s="71"/>
      <c r="C1454" s="1"/>
      <c r="D1454" s="1"/>
      <c r="E1454" s="1"/>
      <c r="F1454" s="71"/>
      <c r="G1454" s="1"/>
      <c r="H1454" s="1"/>
      <c r="I1454" s="1"/>
      <c r="J1454" s="1"/>
      <c r="K1454" s="7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</row>
    <row r="1455" spans="1:24" ht="15.95">
      <c r="A1455" s="1"/>
      <c r="B1455" s="71"/>
      <c r="C1455" s="1"/>
      <c r="D1455" s="1"/>
      <c r="E1455" s="1"/>
      <c r="F1455" s="71"/>
      <c r="G1455" s="1"/>
      <c r="H1455" s="1"/>
      <c r="I1455" s="1"/>
      <c r="J1455" s="1"/>
      <c r="K1455" s="7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</row>
    <row r="1456" spans="1:24" ht="15.95">
      <c r="A1456" s="1"/>
      <c r="B1456" s="71"/>
      <c r="C1456" s="1"/>
      <c r="D1456" s="1"/>
      <c r="E1456" s="1"/>
      <c r="F1456" s="71"/>
      <c r="G1456" s="1"/>
      <c r="H1456" s="1"/>
      <c r="I1456" s="1"/>
      <c r="J1456" s="1"/>
      <c r="K1456" s="7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</row>
    <row r="1457" spans="1:24" ht="15.95">
      <c r="A1457" s="1"/>
      <c r="B1457" s="71"/>
      <c r="C1457" s="1"/>
      <c r="D1457" s="1"/>
      <c r="E1457" s="1"/>
      <c r="F1457" s="71"/>
      <c r="G1457" s="1"/>
      <c r="H1457" s="1"/>
      <c r="I1457" s="1"/>
      <c r="J1457" s="1"/>
      <c r="K1457" s="7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</row>
    <row r="1458" spans="1:24" ht="15.95">
      <c r="A1458" s="1"/>
      <c r="B1458" s="71"/>
      <c r="C1458" s="1"/>
      <c r="D1458" s="1"/>
      <c r="E1458" s="1"/>
      <c r="F1458" s="71"/>
      <c r="G1458" s="1"/>
      <c r="H1458" s="1"/>
      <c r="I1458" s="1"/>
      <c r="J1458" s="1"/>
      <c r="K1458" s="7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</row>
    <row r="1459" spans="1:24" ht="15.95">
      <c r="A1459" s="1"/>
      <c r="B1459" s="71"/>
      <c r="C1459" s="1"/>
      <c r="D1459" s="1"/>
      <c r="E1459" s="1"/>
      <c r="F1459" s="71"/>
      <c r="G1459" s="1"/>
      <c r="H1459" s="1"/>
      <c r="I1459" s="1"/>
      <c r="J1459" s="1"/>
      <c r="K1459" s="7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</row>
    <row r="1460" spans="1:24" ht="15.95">
      <c r="A1460" s="1"/>
      <c r="B1460" s="71"/>
      <c r="C1460" s="1"/>
      <c r="D1460" s="1"/>
      <c r="E1460" s="1"/>
      <c r="F1460" s="71"/>
      <c r="G1460" s="1"/>
      <c r="H1460" s="1"/>
      <c r="I1460" s="1"/>
      <c r="J1460" s="1"/>
      <c r="K1460" s="7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</row>
    <row r="1461" spans="1:24" ht="15.95">
      <c r="A1461" s="1"/>
      <c r="B1461" s="71"/>
      <c r="C1461" s="1"/>
      <c r="D1461" s="1"/>
      <c r="E1461" s="1"/>
      <c r="F1461" s="71"/>
      <c r="G1461" s="1"/>
      <c r="H1461" s="1"/>
      <c r="I1461" s="1"/>
      <c r="J1461" s="1"/>
      <c r="K1461" s="7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</row>
    <row r="1462" spans="1:24" ht="15.95">
      <c r="A1462" s="1"/>
      <c r="B1462" s="71"/>
      <c r="C1462" s="1"/>
      <c r="D1462" s="1"/>
      <c r="E1462" s="1"/>
      <c r="F1462" s="71"/>
      <c r="G1462" s="1"/>
      <c r="H1462" s="1"/>
      <c r="I1462" s="1"/>
      <c r="J1462" s="1"/>
      <c r="K1462" s="7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</row>
    <row r="1463" spans="1:24" ht="15.95">
      <c r="A1463" s="1"/>
      <c r="B1463" s="71"/>
      <c r="C1463" s="1"/>
      <c r="D1463" s="1"/>
      <c r="E1463" s="1"/>
      <c r="F1463" s="71"/>
      <c r="G1463" s="1"/>
      <c r="H1463" s="1"/>
      <c r="I1463" s="1"/>
      <c r="J1463" s="1"/>
      <c r="K1463" s="7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</row>
    <row r="1464" spans="1:24" ht="15.95">
      <c r="A1464" s="1"/>
      <c r="B1464" s="71"/>
      <c r="C1464" s="1"/>
      <c r="D1464" s="1"/>
      <c r="E1464" s="1"/>
      <c r="F1464" s="71"/>
      <c r="G1464" s="1"/>
      <c r="H1464" s="1"/>
      <c r="I1464" s="1"/>
      <c r="J1464" s="1"/>
      <c r="K1464" s="7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</row>
    <row r="1465" spans="1:24" ht="15.95">
      <c r="A1465" s="1"/>
      <c r="B1465" s="71"/>
      <c r="C1465" s="1"/>
      <c r="D1465" s="1"/>
      <c r="E1465" s="1"/>
      <c r="F1465" s="71"/>
      <c r="G1465" s="1"/>
      <c r="H1465" s="1"/>
      <c r="I1465" s="1"/>
      <c r="J1465" s="1"/>
      <c r="K1465" s="7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</row>
    <row r="1466" spans="1:24" ht="15.95">
      <c r="A1466" s="1"/>
      <c r="B1466" s="71"/>
      <c r="C1466" s="1"/>
      <c r="D1466" s="1"/>
      <c r="E1466" s="1"/>
      <c r="F1466" s="71"/>
      <c r="G1466" s="1"/>
      <c r="H1466" s="1"/>
      <c r="I1466" s="1"/>
      <c r="J1466" s="1"/>
      <c r="K1466" s="7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</row>
    <row r="1467" spans="1:24" ht="15.95">
      <c r="A1467" s="1"/>
      <c r="B1467" s="71"/>
      <c r="C1467" s="1"/>
      <c r="D1467" s="1"/>
      <c r="E1467" s="1"/>
      <c r="F1467" s="71"/>
      <c r="G1467" s="1"/>
      <c r="H1467" s="1"/>
      <c r="I1467" s="1"/>
      <c r="J1467" s="1"/>
      <c r="K1467" s="7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</row>
    <row r="1468" spans="1:24" ht="15.95">
      <c r="A1468" s="1"/>
      <c r="B1468" s="71"/>
      <c r="C1468" s="1"/>
      <c r="D1468" s="1"/>
      <c r="E1468" s="1"/>
      <c r="F1468" s="71"/>
      <c r="G1468" s="1"/>
      <c r="H1468" s="1"/>
      <c r="I1468" s="1"/>
      <c r="J1468" s="1"/>
      <c r="K1468" s="7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</row>
    <row r="1469" spans="1:24" ht="15.95">
      <c r="A1469" s="1"/>
      <c r="B1469" s="71"/>
      <c r="C1469" s="1"/>
      <c r="D1469" s="1"/>
      <c r="E1469" s="1"/>
      <c r="F1469" s="71"/>
      <c r="G1469" s="1"/>
      <c r="H1469" s="1"/>
      <c r="I1469" s="1"/>
      <c r="J1469" s="1"/>
      <c r="K1469" s="7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</row>
    <row r="1470" spans="1:24" ht="15.95">
      <c r="A1470" s="1"/>
      <c r="B1470" s="71"/>
      <c r="C1470" s="1"/>
      <c r="D1470" s="1"/>
      <c r="E1470" s="1"/>
      <c r="F1470" s="71"/>
      <c r="G1470" s="1"/>
      <c r="H1470" s="1"/>
      <c r="I1470" s="1"/>
      <c r="J1470" s="1"/>
      <c r="K1470" s="7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</row>
    <row r="1471" spans="1:24" ht="15.95">
      <c r="A1471" s="1"/>
      <c r="B1471" s="71"/>
      <c r="C1471" s="1"/>
      <c r="D1471" s="1"/>
      <c r="E1471" s="1"/>
      <c r="F1471" s="71"/>
      <c r="G1471" s="1"/>
      <c r="H1471" s="1"/>
      <c r="I1471" s="1"/>
      <c r="J1471" s="1"/>
      <c r="K1471" s="7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</row>
    <row r="1472" spans="1:24" ht="15.95">
      <c r="A1472" s="1"/>
      <c r="B1472" s="71"/>
      <c r="C1472" s="1"/>
      <c r="D1472" s="1"/>
      <c r="E1472" s="1"/>
      <c r="F1472" s="71"/>
      <c r="G1472" s="1"/>
      <c r="H1472" s="1"/>
      <c r="I1472" s="1"/>
      <c r="J1472" s="1"/>
      <c r="K1472" s="7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</row>
    <row r="1473" spans="1:24" ht="15.95">
      <c r="A1473" s="1"/>
      <c r="B1473" s="71"/>
      <c r="C1473" s="1"/>
      <c r="D1473" s="1"/>
      <c r="E1473" s="1"/>
      <c r="F1473" s="71"/>
      <c r="G1473" s="1"/>
      <c r="H1473" s="1"/>
      <c r="I1473" s="1"/>
      <c r="J1473" s="1"/>
      <c r="K1473" s="7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</row>
    <row r="1474" spans="1:24" ht="15.95">
      <c r="A1474" s="1"/>
      <c r="B1474" s="71"/>
      <c r="C1474" s="1"/>
      <c r="D1474" s="1"/>
      <c r="E1474" s="1"/>
      <c r="F1474" s="71"/>
      <c r="G1474" s="1"/>
      <c r="H1474" s="1"/>
      <c r="I1474" s="1"/>
      <c r="J1474" s="1"/>
      <c r="K1474" s="7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</row>
    <row r="1475" spans="1:24" ht="15.95">
      <c r="A1475" s="1"/>
      <c r="B1475" s="71"/>
      <c r="C1475" s="1"/>
      <c r="D1475" s="1"/>
      <c r="E1475" s="1"/>
      <c r="F1475" s="71"/>
      <c r="G1475" s="1"/>
      <c r="H1475" s="1"/>
      <c r="I1475" s="1"/>
      <c r="J1475" s="1"/>
      <c r="K1475" s="7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</row>
    <row r="1476" spans="1:24" ht="15.95">
      <c r="A1476" s="1"/>
      <c r="B1476" s="71"/>
      <c r="C1476" s="1"/>
      <c r="D1476" s="1"/>
      <c r="E1476" s="1"/>
      <c r="F1476" s="71"/>
      <c r="G1476" s="1"/>
      <c r="H1476" s="1"/>
      <c r="I1476" s="1"/>
      <c r="J1476" s="1"/>
      <c r="K1476" s="7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</row>
    <row r="1477" spans="1:24" ht="15.95">
      <c r="A1477" s="1"/>
      <c r="B1477" s="71"/>
      <c r="C1477" s="1"/>
      <c r="D1477" s="1"/>
      <c r="E1477" s="1"/>
      <c r="F1477" s="71"/>
      <c r="G1477" s="1"/>
      <c r="H1477" s="1"/>
      <c r="I1477" s="1"/>
      <c r="J1477" s="1"/>
      <c r="K1477" s="7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</row>
    <row r="1478" spans="1:24" ht="15.95">
      <c r="A1478" s="1"/>
      <c r="B1478" s="71"/>
      <c r="C1478" s="1"/>
      <c r="D1478" s="1"/>
      <c r="E1478" s="1"/>
      <c r="F1478" s="71"/>
      <c r="G1478" s="1"/>
      <c r="H1478" s="1"/>
      <c r="I1478" s="1"/>
      <c r="J1478" s="1"/>
      <c r="K1478" s="7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</row>
    <row r="1479" spans="1:24" ht="15.95">
      <c r="A1479" s="1"/>
      <c r="B1479" s="71"/>
      <c r="C1479" s="1"/>
      <c r="D1479" s="1"/>
      <c r="E1479" s="1"/>
      <c r="F1479" s="71"/>
      <c r="G1479" s="1"/>
      <c r="H1479" s="1"/>
      <c r="I1479" s="1"/>
      <c r="J1479" s="1"/>
      <c r="K1479" s="7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</row>
    <row r="1480" spans="1:24" ht="15.95">
      <c r="A1480" s="1"/>
      <c r="B1480" s="71"/>
      <c r="C1480" s="1"/>
      <c r="D1480" s="1"/>
      <c r="E1480" s="1"/>
      <c r="F1480" s="71"/>
      <c r="G1480" s="1"/>
      <c r="H1480" s="1"/>
      <c r="I1480" s="1"/>
      <c r="J1480" s="1"/>
      <c r="K1480" s="7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</row>
    <row r="1481" spans="1:24" ht="15.95">
      <c r="A1481" s="1"/>
      <c r="B1481" s="71"/>
      <c r="C1481" s="1"/>
      <c r="D1481" s="1"/>
      <c r="E1481" s="1"/>
      <c r="F1481" s="71"/>
      <c r="G1481" s="1"/>
      <c r="H1481" s="1"/>
      <c r="I1481" s="1"/>
      <c r="J1481" s="1"/>
      <c r="K1481" s="7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</row>
    <row r="1482" spans="1:24" ht="15.95">
      <c r="A1482" s="1"/>
      <c r="B1482" s="71"/>
      <c r="C1482" s="1"/>
      <c r="D1482" s="1"/>
      <c r="E1482" s="1"/>
      <c r="F1482" s="71"/>
      <c r="G1482" s="1"/>
      <c r="H1482" s="1"/>
      <c r="I1482" s="1"/>
      <c r="J1482" s="1"/>
      <c r="K1482" s="7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</row>
    <row r="1483" spans="1:24" ht="15.95">
      <c r="A1483" s="1"/>
      <c r="B1483" s="71"/>
      <c r="C1483" s="1"/>
      <c r="D1483" s="1"/>
      <c r="E1483" s="1"/>
      <c r="F1483" s="71"/>
      <c r="G1483" s="1"/>
      <c r="H1483" s="1"/>
      <c r="I1483" s="1"/>
      <c r="J1483" s="1"/>
      <c r="K1483" s="7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</row>
    <row r="1484" spans="1:24" ht="15.95">
      <c r="A1484" s="1"/>
      <c r="B1484" s="71"/>
      <c r="C1484" s="1"/>
      <c r="D1484" s="1"/>
      <c r="E1484" s="1"/>
      <c r="F1484" s="71"/>
      <c r="G1484" s="1"/>
      <c r="H1484" s="1"/>
      <c r="I1484" s="1"/>
      <c r="J1484" s="1"/>
      <c r="K1484" s="7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</row>
    <row r="1485" spans="1:24" ht="15.95">
      <c r="A1485" s="1"/>
      <c r="B1485" s="71"/>
      <c r="C1485" s="1"/>
      <c r="D1485" s="1"/>
      <c r="E1485" s="1"/>
      <c r="F1485" s="71"/>
      <c r="G1485" s="1"/>
      <c r="H1485" s="1"/>
      <c r="I1485" s="1"/>
      <c r="J1485" s="1"/>
      <c r="K1485" s="7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</row>
    <row r="1486" spans="1:24" ht="15.95">
      <c r="A1486" s="1"/>
      <c r="B1486" s="71"/>
      <c r="C1486" s="1"/>
      <c r="D1486" s="1"/>
      <c r="E1486" s="1"/>
      <c r="F1486" s="71"/>
      <c r="G1486" s="1"/>
      <c r="H1486" s="1"/>
      <c r="I1486" s="1"/>
      <c r="J1486" s="1"/>
      <c r="K1486" s="7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</row>
    <row r="1487" spans="1:24" ht="15.95">
      <c r="A1487" s="1"/>
      <c r="B1487" s="71"/>
      <c r="C1487" s="1"/>
      <c r="D1487" s="1"/>
      <c r="E1487" s="1"/>
      <c r="F1487" s="71"/>
      <c r="G1487" s="1"/>
      <c r="H1487" s="1"/>
      <c r="I1487" s="1"/>
      <c r="J1487" s="1"/>
      <c r="K1487" s="7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</row>
    <row r="1488" spans="1:24" ht="15.95">
      <c r="A1488" s="1"/>
      <c r="B1488" s="71"/>
      <c r="C1488" s="1"/>
      <c r="D1488" s="1"/>
      <c r="E1488" s="1"/>
      <c r="F1488" s="71"/>
      <c r="G1488" s="1"/>
      <c r="H1488" s="1"/>
      <c r="I1488" s="1"/>
      <c r="J1488" s="1"/>
      <c r="K1488" s="7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</row>
    <row r="1489" spans="1:24" ht="15.95">
      <c r="A1489" s="1"/>
      <c r="B1489" s="71"/>
      <c r="C1489" s="1"/>
      <c r="D1489" s="1"/>
      <c r="E1489" s="1"/>
      <c r="F1489" s="71"/>
      <c r="G1489" s="1"/>
      <c r="H1489" s="1"/>
      <c r="I1489" s="1"/>
      <c r="J1489" s="1"/>
      <c r="K1489" s="7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</row>
    <row r="1490" spans="1:24" ht="15.95">
      <c r="A1490" s="1"/>
      <c r="B1490" s="71"/>
      <c r="C1490" s="1"/>
      <c r="D1490" s="1"/>
      <c r="E1490" s="1"/>
      <c r="F1490" s="71"/>
      <c r="G1490" s="1"/>
      <c r="H1490" s="1"/>
      <c r="I1490" s="1"/>
      <c r="J1490" s="1"/>
      <c r="K1490" s="7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</row>
    <row r="1491" spans="1:24" ht="15.95">
      <c r="A1491" s="1"/>
      <c r="B1491" s="71"/>
      <c r="C1491" s="1"/>
      <c r="D1491" s="1"/>
      <c r="E1491" s="1"/>
      <c r="F1491" s="71"/>
      <c r="G1491" s="1"/>
      <c r="H1491" s="1"/>
      <c r="I1491" s="1"/>
      <c r="J1491" s="1"/>
      <c r="K1491" s="7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</row>
    <row r="1492" spans="1:24" ht="15.95">
      <c r="A1492" s="1"/>
      <c r="B1492" s="71"/>
      <c r="C1492" s="1"/>
      <c r="D1492" s="1"/>
      <c r="E1492" s="1"/>
      <c r="F1492" s="71"/>
      <c r="G1492" s="1"/>
      <c r="H1492" s="1"/>
      <c r="I1492" s="1"/>
      <c r="J1492" s="1"/>
      <c r="K1492" s="7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</row>
    <row r="1493" spans="1:24" ht="15.95">
      <c r="A1493" s="1"/>
      <c r="B1493" s="71"/>
      <c r="C1493" s="1"/>
      <c r="D1493" s="1"/>
      <c r="E1493" s="1"/>
      <c r="F1493" s="71"/>
      <c r="G1493" s="1"/>
      <c r="H1493" s="1"/>
      <c r="I1493" s="1"/>
      <c r="J1493" s="1"/>
      <c r="K1493" s="7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</row>
    <row r="1494" spans="1:24" ht="15.95">
      <c r="A1494" s="1"/>
      <c r="B1494" s="71"/>
      <c r="C1494" s="1"/>
      <c r="D1494" s="1"/>
      <c r="E1494" s="1"/>
      <c r="F1494" s="71"/>
      <c r="G1494" s="1"/>
      <c r="H1494" s="1"/>
      <c r="I1494" s="1"/>
      <c r="J1494" s="1"/>
      <c r="K1494" s="7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</row>
    <row r="1495" spans="1:24" ht="15.95">
      <c r="A1495" s="1"/>
      <c r="B1495" s="71"/>
      <c r="C1495" s="1"/>
      <c r="D1495" s="1"/>
      <c r="E1495" s="1"/>
      <c r="F1495" s="71"/>
      <c r="G1495" s="1"/>
      <c r="H1495" s="1"/>
      <c r="I1495" s="1"/>
      <c r="J1495" s="1"/>
      <c r="K1495" s="7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</row>
    <row r="1496" spans="1:24" ht="15.95">
      <c r="A1496" s="1"/>
      <c r="B1496" s="71"/>
      <c r="C1496" s="1"/>
      <c r="D1496" s="1"/>
      <c r="E1496" s="1"/>
      <c r="F1496" s="71"/>
      <c r="G1496" s="1"/>
      <c r="H1496" s="1"/>
      <c r="I1496" s="1"/>
      <c r="J1496" s="1"/>
      <c r="K1496" s="7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</row>
    <row r="1497" spans="1:24" ht="15.95">
      <c r="A1497" s="1"/>
      <c r="B1497" s="71"/>
      <c r="C1497" s="1"/>
      <c r="D1497" s="1"/>
      <c r="E1497" s="1"/>
      <c r="F1497" s="71"/>
      <c r="G1497" s="1"/>
      <c r="H1497" s="1"/>
      <c r="I1497" s="1"/>
      <c r="J1497" s="1"/>
      <c r="K1497" s="7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</row>
    <row r="1498" spans="1:24" ht="15.95">
      <c r="A1498" s="1"/>
      <c r="B1498" s="71"/>
      <c r="C1498" s="1"/>
      <c r="D1498" s="1"/>
      <c r="E1498" s="1"/>
      <c r="F1498" s="71"/>
      <c r="G1498" s="1"/>
      <c r="H1498" s="1"/>
      <c r="I1498" s="1"/>
      <c r="J1498" s="1"/>
      <c r="K1498" s="7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</row>
    <row r="1499" spans="1:24" ht="15.95">
      <c r="A1499" s="1"/>
      <c r="B1499" s="71"/>
      <c r="C1499" s="1"/>
      <c r="D1499" s="1"/>
      <c r="E1499" s="1"/>
      <c r="F1499" s="71"/>
      <c r="G1499" s="1"/>
      <c r="H1499" s="1"/>
      <c r="I1499" s="1"/>
      <c r="J1499" s="1"/>
      <c r="K1499" s="7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</row>
    <row r="1500" spans="1:24" ht="15.95">
      <c r="A1500" s="1"/>
      <c r="B1500" s="71"/>
      <c r="C1500" s="1"/>
      <c r="D1500" s="1"/>
      <c r="E1500" s="1"/>
      <c r="F1500" s="71"/>
      <c r="G1500" s="1"/>
      <c r="H1500" s="1"/>
      <c r="I1500" s="1"/>
      <c r="J1500" s="1"/>
      <c r="K1500" s="7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</row>
    <row r="1501" spans="1:24" ht="15.95">
      <c r="A1501" s="1"/>
      <c r="B1501" s="71"/>
      <c r="C1501" s="1"/>
      <c r="D1501" s="1"/>
      <c r="E1501" s="1"/>
      <c r="F1501" s="71"/>
      <c r="G1501" s="1"/>
      <c r="H1501" s="1"/>
      <c r="I1501" s="1"/>
      <c r="J1501" s="1"/>
      <c r="K1501" s="7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</row>
    <row r="1502" spans="1:24" ht="15.95">
      <c r="A1502" s="1"/>
      <c r="B1502" s="71"/>
      <c r="C1502" s="1"/>
      <c r="D1502" s="1"/>
      <c r="E1502" s="1"/>
      <c r="F1502" s="71"/>
      <c r="G1502" s="1"/>
      <c r="H1502" s="1"/>
      <c r="I1502" s="1"/>
      <c r="J1502" s="1"/>
      <c r="K1502" s="7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</row>
    <row r="1503" spans="1:24" ht="15.95">
      <c r="A1503" s="1"/>
      <c r="B1503" s="71"/>
      <c r="C1503" s="1"/>
      <c r="D1503" s="1"/>
      <c r="E1503" s="1"/>
      <c r="F1503" s="71"/>
      <c r="G1503" s="1"/>
      <c r="H1503" s="1"/>
      <c r="I1503" s="1"/>
      <c r="J1503" s="1"/>
      <c r="K1503" s="7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</row>
    <row r="1504" spans="1:24" ht="15.95">
      <c r="A1504" s="1"/>
      <c r="B1504" s="71"/>
      <c r="C1504" s="1"/>
      <c r="D1504" s="1"/>
      <c r="E1504" s="1"/>
      <c r="F1504" s="71"/>
      <c r="G1504" s="1"/>
      <c r="H1504" s="1"/>
      <c r="I1504" s="1"/>
      <c r="J1504" s="1"/>
      <c r="K1504" s="7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</row>
    <row r="1505" spans="1:24" ht="15.95">
      <c r="A1505" s="1"/>
      <c r="B1505" s="71"/>
      <c r="C1505" s="1"/>
      <c r="D1505" s="1"/>
      <c r="E1505" s="1"/>
      <c r="F1505" s="71"/>
      <c r="G1505" s="1"/>
      <c r="H1505" s="1"/>
      <c r="I1505" s="1"/>
      <c r="J1505" s="1"/>
      <c r="K1505" s="7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</row>
    <row r="1506" spans="1:24" ht="15.95">
      <c r="A1506" s="1"/>
      <c r="B1506" s="71"/>
      <c r="C1506" s="1"/>
      <c r="D1506" s="1"/>
      <c r="E1506" s="1"/>
      <c r="F1506" s="71"/>
      <c r="G1506" s="1"/>
      <c r="H1506" s="1"/>
      <c r="I1506" s="1"/>
      <c r="J1506" s="1"/>
      <c r="K1506" s="7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</row>
    <row r="1507" spans="1:24" ht="15.95">
      <c r="A1507" s="1"/>
      <c r="B1507" s="71"/>
      <c r="C1507" s="1"/>
      <c r="D1507" s="1"/>
      <c r="E1507" s="1"/>
      <c r="F1507" s="71"/>
      <c r="G1507" s="1"/>
      <c r="H1507" s="1"/>
      <c r="I1507" s="1"/>
      <c r="J1507" s="1"/>
      <c r="K1507" s="7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</row>
    <row r="1508" spans="1:24" ht="15.95">
      <c r="A1508" s="1"/>
      <c r="B1508" s="71"/>
      <c r="C1508" s="1"/>
      <c r="D1508" s="1"/>
      <c r="E1508" s="1"/>
      <c r="F1508" s="71"/>
      <c r="G1508" s="1"/>
      <c r="H1508" s="1"/>
      <c r="I1508" s="1"/>
      <c r="J1508" s="1"/>
      <c r="K1508" s="7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</row>
    <row r="1509" spans="1:24" ht="15.95">
      <c r="A1509" s="1"/>
      <c r="B1509" s="71"/>
      <c r="C1509" s="1"/>
      <c r="D1509" s="1"/>
      <c r="E1509" s="1"/>
      <c r="F1509" s="71"/>
      <c r="G1509" s="1"/>
      <c r="H1509" s="1"/>
      <c r="I1509" s="1"/>
      <c r="J1509" s="1"/>
      <c r="K1509" s="7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</row>
    <row r="1510" spans="1:24" ht="15.95">
      <c r="A1510" s="1"/>
      <c r="B1510" s="71"/>
      <c r="C1510" s="1"/>
      <c r="D1510" s="1"/>
      <c r="E1510" s="1"/>
      <c r="F1510" s="71"/>
      <c r="G1510" s="1"/>
      <c r="H1510" s="1"/>
      <c r="I1510" s="1"/>
      <c r="J1510" s="1"/>
      <c r="K1510" s="7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</row>
    <row r="1511" spans="1:24" ht="15.95">
      <c r="A1511" s="1"/>
      <c r="B1511" s="71"/>
      <c r="C1511" s="1"/>
      <c r="D1511" s="1"/>
      <c r="E1511" s="1"/>
      <c r="F1511" s="71"/>
      <c r="G1511" s="1"/>
      <c r="H1511" s="1"/>
      <c r="I1511" s="1"/>
      <c r="J1511" s="1"/>
      <c r="K1511" s="7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</row>
    <row r="1512" spans="1:24" ht="15.95">
      <c r="A1512" s="1"/>
      <c r="B1512" s="71"/>
      <c r="C1512" s="1"/>
      <c r="D1512" s="1"/>
      <c r="E1512" s="1"/>
      <c r="F1512" s="71"/>
      <c r="G1512" s="1"/>
      <c r="H1512" s="1"/>
      <c r="I1512" s="1"/>
      <c r="J1512" s="1"/>
      <c r="K1512" s="7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</row>
    <row r="1513" spans="1:24" ht="15.95">
      <c r="A1513" s="1"/>
      <c r="B1513" s="71"/>
      <c r="C1513" s="1"/>
      <c r="D1513" s="1"/>
      <c r="E1513" s="1"/>
      <c r="F1513" s="71"/>
      <c r="G1513" s="1"/>
      <c r="H1513" s="1"/>
      <c r="I1513" s="1"/>
      <c r="J1513" s="1"/>
      <c r="K1513" s="7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</row>
    <row r="1514" spans="1:24" ht="15.95">
      <c r="A1514" s="1"/>
      <c r="B1514" s="71"/>
      <c r="C1514" s="1"/>
      <c r="D1514" s="1"/>
      <c r="E1514" s="1"/>
      <c r="F1514" s="71"/>
      <c r="G1514" s="1"/>
      <c r="H1514" s="1"/>
      <c r="I1514" s="1"/>
      <c r="J1514" s="1"/>
      <c r="K1514" s="7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</row>
    <row r="1515" spans="1:24" ht="15.95">
      <c r="A1515" s="1"/>
      <c r="B1515" s="71"/>
      <c r="C1515" s="1"/>
      <c r="D1515" s="1"/>
      <c r="E1515" s="1"/>
      <c r="F1515" s="71"/>
      <c r="G1515" s="1"/>
      <c r="H1515" s="1"/>
      <c r="I1515" s="1"/>
      <c r="J1515" s="1"/>
      <c r="K1515" s="7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</row>
    <row r="1516" spans="1:24" ht="15.95">
      <c r="A1516" s="1"/>
      <c r="B1516" s="71"/>
      <c r="C1516" s="1"/>
      <c r="D1516" s="1"/>
      <c r="E1516" s="1"/>
      <c r="F1516" s="71"/>
      <c r="G1516" s="1"/>
      <c r="H1516" s="1"/>
      <c r="I1516" s="1"/>
      <c r="J1516" s="1"/>
      <c r="K1516" s="7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</row>
    <row r="1517" spans="1:24" ht="15.95">
      <c r="A1517" s="1"/>
      <c r="B1517" s="71"/>
      <c r="C1517" s="1"/>
      <c r="D1517" s="1"/>
      <c r="E1517" s="1"/>
      <c r="F1517" s="71"/>
      <c r="G1517" s="1"/>
      <c r="H1517" s="1"/>
      <c r="I1517" s="1"/>
      <c r="J1517" s="1"/>
      <c r="K1517" s="7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</row>
    <row r="1518" spans="1:24" ht="15.95">
      <c r="A1518" s="1"/>
      <c r="B1518" s="71"/>
      <c r="C1518" s="1"/>
      <c r="D1518" s="1"/>
      <c r="E1518" s="1"/>
      <c r="F1518" s="71"/>
      <c r="G1518" s="1"/>
      <c r="H1518" s="1"/>
      <c r="I1518" s="1"/>
      <c r="J1518" s="1"/>
      <c r="K1518" s="7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</row>
    <row r="1519" spans="1:24" ht="15.95">
      <c r="A1519" s="1"/>
      <c r="B1519" s="71"/>
      <c r="C1519" s="1"/>
      <c r="D1519" s="1"/>
      <c r="E1519" s="1"/>
      <c r="F1519" s="71"/>
      <c r="G1519" s="1"/>
      <c r="H1519" s="1"/>
      <c r="I1519" s="1"/>
      <c r="J1519" s="1"/>
      <c r="K1519" s="7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</row>
    <row r="1520" spans="1:24" ht="15.95">
      <c r="A1520" s="1"/>
      <c r="B1520" s="71"/>
      <c r="C1520" s="1"/>
      <c r="D1520" s="1"/>
      <c r="E1520" s="1"/>
      <c r="F1520" s="71"/>
      <c r="G1520" s="1"/>
      <c r="H1520" s="1"/>
      <c r="I1520" s="1"/>
      <c r="J1520" s="1"/>
      <c r="K1520" s="7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</row>
    <row r="1521" spans="1:24" ht="15.95">
      <c r="A1521" s="1"/>
      <c r="B1521" s="71"/>
      <c r="C1521" s="1"/>
      <c r="D1521" s="1"/>
      <c r="E1521" s="1"/>
      <c r="F1521" s="71"/>
      <c r="G1521" s="1"/>
      <c r="H1521" s="1"/>
      <c r="I1521" s="1"/>
      <c r="J1521" s="1"/>
      <c r="K1521" s="7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</row>
    <row r="1522" spans="1:24" ht="15.95">
      <c r="A1522" s="1"/>
      <c r="B1522" s="71"/>
      <c r="C1522" s="1"/>
      <c r="D1522" s="1"/>
      <c r="E1522" s="1"/>
      <c r="F1522" s="71"/>
      <c r="G1522" s="1"/>
      <c r="H1522" s="1"/>
      <c r="I1522" s="1"/>
      <c r="J1522" s="1"/>
      <c r="K1522" s="7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</row>
    <row r="1523" spans="1:24" ht="15.95">
      <c r="A1523" s="1"/>
      <c r="B1523" s="71"/>
      <c r="C1523" s="1"/>
      <c r="D1523" s="1"/>
      <c r="E1523" s="1"/>
      <c r="F1523" s="71"/>
      <c r="G1523" s="1"/>
      <c r="H1523" s="1"/>
      <c r="I1523" s="1"/>
      <c r="J1523" s="1"/>
      <c r="K1523" s="7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</row>
    <row r="1524" spans="1:24" ht="15.95">
      <c r="A1524" s="1"/>
      <c r="B1524" s="71"/>
      <c r="C1524" s="1"/>
      <c r="D1524" s="1"/>
      <c r="E1524" s="1"/>
      <c r="F1524" s="71"/>
      <c r="G1524" s="1"/>
      <c r="H1524" s="1"/>
      <c r="I1524" s="1"/>
      <c r="J1524" s="1"/>
      <c r="K1524" s="7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</row>
    <row r="1525" spans="1:24" ht="15.95">
      <c r="A1525" s="1"/>
      <c r="B1525" s="71"/>
      <c r="C1525" s="1"/>
      <c r="D1525" s="1"/>
      <c r="E1525" s="1"/>
      <c r="F1525" s="71"/>
      <c r="G1525" s="1"/>
      <c r="H1525" s="1"/>
      <c r="I1525" s="1"/>
      <c r="J1525" s="1"/>
      <c r="K1525" s="7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</row>
    <row r="1526" spans="1:24" ht="15.95">
      <c r="A1526" s="1"/>
      <c r="B1526" s="71"/>
      <c r="C1526" s="1"/>
      <c r="D1526" s="1"/>
      <c r="E1526" s="1"/>
      <c r="F1526" s="71"/>
      <c r="G1526" s="1"/>
      <c r="H1526" s="1"/>
      <c r="I1526" s="1"/>
      <c r="J1526" s="1"/>
      <c r="K1526" s="7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</row>
    <row r="1527" spans="1:24" ht="15.95">
      <c r="A1527" s="1"/>
      <c r="B1527" s="71"/>
      <c r="C1527" s="1"/>
      <c r="D1527" s="1"/>
      <c r="E1527" s="1"/>
      <c r="F1527" s="71"/>
      <c r="G1527" s="1"/>
      <c r="H1527" s="1"/>
      <c r="I1527" s="1"/>
      <c r="J1527" s="1"/>
      <c r="K1527" s="7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</row>
    <row r="1528" spans="1:24" ht="15.95">
      <c r="A1528" s="1"/>
      <c r="B1528" s="71"/>
      <c r="C1528" s="1"/>
      <c r="D1528" s="1"/>
      <c r="E1528" s="1"/>
      <c r="F1528" s="71"/>
      <c r="G1528" s="1"/>
      <c r="H1528" s="1"/>
      <c r="I1528" s="1"/>
      <c r="J1528" s="1"/>
      <c r="K1528" s="7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</row>
    <row r="1529" spans="1:24" ht="15.95">
      <c r="A1529" s="1"/>
      <c r="B1529" s="71"/>
      <c r="C1529" s="1"/>
      <c r="D1529" s="1"/>
      <c r="E1529" s="1"/>
      <c r="F1529" s="71"/>
      <c r="G1529" s="1"/>
      <c r="H1529" s="1"/>
      <c r="I1529" s="1"/>
      <c r="J1529" s="1"/>
      <c r="K1529" s="7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</row>
    <row r="1530" spans="1:24" ht="15.95">
      <c r="A1530" s="1"/>
      <c r="B1530" s="71"/>
      <c r="C1530" s="1"/>
      <c r="D1530" s="1"/>
      <c r="E1530" s="1"/>
      <c r="F1530" s="71"/>
      <c r="G1530" s="1"/>
      <c r="H1530" s="1"/>
      <c r="I1530" s="1"/>
      <c r="J1530" s="1"/>
      <c r="K1530" s="7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</row>
    <row r="1531" spans="1:24" ht="15.95">
      <c r="A1531" s="1"/>
      <c r="B1531" s="71"/>
      <c r="C1531" s="1"/>
      <c r="D1531" s="1"/>
      <c r="E1531" s="1"/>
      <c r="F1531" s="71"/>
      <c r="G1531" s="1"/>
      <c r="H1531" s="1"/>
      <c r="I1531" s="1"/>
      <c r="J1531" s="1"/>
      <c r="K1531" s="7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</row>
    <row r="1532" spans="1:24" ht="15.95">
      <c r="A1532" s="1"/>
      <c r="B1532" s="71"/>
      <c r="C1532" s="1"/>
      <c r="D1532" s="1"/>
      <c r="E1532" s="1"/>
      <c r="F1532" s="71"/>
      <c r="G1532" s="1"/>
      <c r="H1532" s="1"/>
      <c r="I1532" s="1"/>
      <c r="J1532" s="1"/>
      <c r="K1532" s="7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</row>
    <row r="1533" spans="1:24" ht="15.95">
      <c r="A1533" s="1"/>
      <c r="B1533" s="71"/>
      <c r="C1533" s="1"/>
      <c r="D1533" s="1"/>
      <c r="E1533" s="1"/>
      <c r="F1533" s="71"/>
      <c r="G1533" s="1"/>
      <c r="H1533" s="1"/>
      <c r="I1533" s="1"/>
      <c r="J1533" s="1"/>
      <c r="K1533" s="7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</row>
    <row r="1534" spans="1:24" ht="15.95">
      <c r="A1534" s="1"/>
      <c r="B1534" s="71"/>
      <c r="C1534" s="1"/>
      <c r="D1534" s="1"/>
      <c r="E1534" s="1"/>
      <c r="F1534" s="71"/>
      <c r="G1534" s="1"/>
      <c r="H1534" s="1"/>
      <c r="I1534" s="1"/>
      <c r="J1534" s="1"/>
      <c r="K1534" s="7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</row>
    <row r="1535" spans="1:24" ht="15.95">
      <c r="A1535" s="1"/>
      <c r="B1535" s="71"/>
      <c r="C1535" s="1"/>
      <c r="D1535" s="1"/>
      <c r="E1535" s="1"/>
      <c r="F1535" s="71"/>
      <c r="G1535" s="1"/>
      <c r="H1535" s="1"/>
      <c r="I1535" s="1"/>
      <c r="J1535" s="1"/>
      <c r="K1535" s="7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</row>
    <row r="1536" spans="1:24" ht="17.100000000000001">
      <c r="A1536" s="66"/>
      <c r="B1536" s="66"/>
      <c r="C1536" s="66"/>
      <c r="D1536" s="66"/>
      <c r="E1536" s="1"/>
      <c r="F1536" s="71"/>
      <c r="G1536" s="1"/>
      <c r="H1536" s="1"/>
      <c r="I1536" s="1"/>
      <c r="J1536" s="1"/>
      <c r="K1536" s="7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</row>
    <row r="1537" spans="1:24" ht="17.100000000000001">
      <c r="A1537" s="66"/>
      <c r="B1537" s="66"/>
      <c r="C1537" s="66"/>
      <c r="D1537" s="66"/>
      <c r="E1537" s="1"/>
      <c r="F1537" s="71"/>
      <c r="G1537" s="1"/>
      <c r="H1537" s="1"/>
      <c r="I1537" s="1"/>
      <c r="J1537" s="1"/>
      <c r="K1537" s="7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</row>
    <row r="1538" spans="1:24" ht="17.100000000000001">
      <c r="A1538" s="66"/>
      <c r="B1538" s="66"/>
      <c r="C1538" s="66"/>
      <c r="D1538" s="66"/>
      <c r="E1538" s="1"/>
      <c r="F1538" s="71"/>
      <c r="G1538" s="1"/>
      <c r="H1538" s="1"/>
      <c r="I1538" s="1"/>
      <c r="J1538" s="1"/>
      <c r="K1538" s="7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</row>
    <row r="1539" spans="1:24" ht="17.100000000000001">
      <c r="A1539" s="66"/>
      <c r="B1539" s="66"/>
      <c r="C1539" s="66"/>
      <c r="D1539" s="66"/>
      <c r="E1539" s="1"/>
      <c r="F1539" s="71"/>
      <c r="G1539" s="1"/>
      <c r="H1539" s="1"/>
      <c r="I1539" s="1"/>
      <c r="J1539" s="1"/>
      <c r="K1539" s="7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</row>
    <row r="1540" spans="1:24" ht="17.100000000000001">
      <c r="A1540" s="66"/>
      <c r="B1540" s="66"/>
      <c r="C1540" s="66"/>
      <c r="D1540" s="66"/>
      <c r="E1540" s="1"/>
      <c r="F1540" s="71"/>
      <c r="G1540" s="1"/>
      <c r="H1540" s="1"/>
      <c r="I1540" s="1"/>
      <c r="J1540" s="1"/>
      <c r="K1540" s="7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</row>
    <row r="1541" spans="1:24" ht="17.100000000000001">
      <c r="A1541" s="66"/>
      <c r="B1541" s="66"/>
      <c r="C1541" s="66"/>
      <c r="D1541" s="66"/>
      <c r="E1541" s="1"/>
      <c r="F1541" s="71"/>
      <c r="G1541" s="1"/>
      <c r="H1541" s="1"/>
      <c r="I1541" s="1"/>
      <c r="J1541" s="1"/>
      <c r="K1541" s="7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</row>
    <row r="1542" spans="1:24" ht="17.100000000000001">
      <c r="A1542" s="66"/>
      <c r="B1542" s="66"/>
      <c r="C1542" s="66"/>
      <c r="D1542" s="66"/>
      <c r="E1542" s="1"/>
      <c r="F1542" s="71"/>
      <c r="G1542" s="1"/>
      <c r="H1542" s="1"/>
      <c r="I1542" s="1"/>
      <c r="J1542" s="1"/>
      <c r="K1542" s="7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</row>
    <row r="1543" spans="1:24" ht="17.100000000000001">
      <c r="A1543" s="66"/>
      <c r="B1543" s="66"/>
      <c r="C1543" s="66"/>
      <c r="D1543" s="66"/>
      <c r="E1543" s="1"/>
      <c r="F1543" s="71"/>
      <c r="G1543" s="1"/>
      <c r="H1543" s="1"/>
      <c r="I1543" s="1"/>
      <c r="J1543" s="1"/>
      <c r="K1543" s="7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</row>
    <row r="1544" spans="1:24" ht="17.100000000000001">
      <c r="A1544" s="66"/>
      <c r="B1544" s="66"/>
      <c r="C1544" s="66"/>
      <c r="D1544" s="66"/>
      <c r="E1544" s="1"/>
      <c r="F1544" s="71"/>
      <c r="G1544" s="1"/>
      <c r="H1544" s="1"/>
      <c r="I1544" s="1"/>
      <c r="J1544" s="1"/>
      <c r="K1544" s="7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</row>
    <row r="1545" spans="1:24" ht="17.100000000000001">
      <c r="A1545" s="66"/>
      <c r="B1545" s="66"/>
      <c r="C1545" s="66"/>
      <c r="D1545" s="66"/>
      <c r="E1545" s="1"/>
      <c r="F1545" s="71"/>
      <c r="G1545" s="1"/>
      <c r="H1545" s="1"/>
      <c r="I1545" s="1"/>
      <c r="J1545" s="1"/>
      <c r="K1545" s="7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</row>
    <row r="1546" spans="1:24" ht="17.100000000000001">
      <c r="A1546" s="66"/>
      <c r="B1546" s="66"/>
      <c r="C1546" s="66"/>
      <c r="D1546" s="66"/>
      <c r="E1546" s="1"/>
      <c r="F1546" s="71"/>
      <c r="G1546" s="1"/>
      <c r="H1546" s="1"/>
      <c r="I1546" s="1"/>
      <c r="J1546" s="1"/>
      <c r="K1546" s="7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</row>
    <row r="1547" spans="1:24" ht="17.100000000000001">
      <c r="A1547" s="66"/>
      <c r="B1547" s="66"/>
      <c r="C1547" s="66"/>
      <c r="D1547" s="66"/>
      <c r="E1547" s="1"/>
      <c r="F1547" s="71"/>
      <c r="G1547" s="1"/>
      <c r="H1547" s="1"/>
      <c r="I1547" s="1"/>
      <c r="J1547" s="1"/>
      <c r="K1547" s="7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</row>
    <row r="1548" spans="1:24" ht="17.100000000000001">
      <c r="A1548" s="66"/>
      <c r="B1548" s="66"/>
      <c r="C1548" s="66"/>
      <c r="D1548" s="66"/>
      <c r="E1548" s="1"/>
      <c r="F1548" s="71"/>
      <c r="G1548" s="1"/>
      <c r="H1548" s="1"/>
      <c r="I1548" s="1"/>
      <c r="J1548" s="1"/>
      <c r="K1548" s="7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</row>
    <row r="1549" spans="1:24" ht="17.100000000000001">
      <c r="A1549" s="66"/>
      <c r="B1549" s="66"/>
      <c r="C1549" s="66"/>
      <c r="D1549" s="66"/>
      <c r="E1549" s="1"/>
      <c r="F1549" s="71"/>
      <c r="G1549" s="1"/>
      <c r="H1549" s="1"/>
      <c r="I1549" s="1"/>
      <c r="J1549" s="1"/>
      <c r="K1549" s="7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</row>
    <row r="1550" spans="1:24" ht="17.100000000000001">
      <c r="A1550" s="66"/>
      <c r="B1550" s="66"/>
      <c r="C1550" s="66"/>
      <c r="D1550" s="66"/>
      <c r="E1550" s="1"/>
      <c r="F1550" s="71"/>
      <c r="G1550" s="1"/>
      <c r="H1550" s="1"/>
      <c r="I1550" s="1"/>
      <c r="J1550" s="1"/>
      <c r="K1550" s="7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</row>
    <row r="1551" spans="1:24" ht="17.100000000000001">
      <c r="A1551" s="66"/>
      <c r="B1551" s="66"/>
      <c r="C1551" s="66"/>
      <c r="D1551" s="66"/>
      <c r="E1551" s="1"/>
      <c r="F1551" s="71"/>
      <c r="G1551" s="1"/>
      <c r="H1551" s="1"/>
      <c r="I1551" s="1"/>
      <c r="J1551" s="1"/>
      <c r="K1551" s="7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</row>
    <row r="1552" spans="1:24" ht="17.100000000000001">
      <c r="A1552" s="66"/>
      <c r="B1552" s="66"/>
      <c r="C1552" s="66"/>
      <c r="D1552" s="66"/>
      <c r="E1552" s="1"/>
      <c r="F1552" s="71"/>
      <c r="G1552" s="1"/>
      <c r="H1552" s="1"/>
      <c r="I1552" s="1"/>
      <c r="J1552" s="1"/>
      <c r="K1552" s="7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</row>
    <row r="1553" spans="1:24" ht="17.100000000000001">
      <c r="A1553" s="66"/>
      <c r="B1553" s="66"/>
      <c r="C1553" s="66"/>
      <c r="D1553" s="66"/>
      <c r="E1553" s="1"/>
      <c r="F1553" s="71"/>
      <c r="G1553" s="1"/>
      <c r="H1553" s="1"/>
      <c r="I1553" s="1"/>
      <c r="J1553" s="1"/>
      <c r="K1553" s="7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</row>
    <row r="1554" spans="1:24" ht="17.100000000000001">
      <c r="A1554" s="66"/>
      <c r="B1554" s="66"/>
      <c r="C1554" s="66"/>
      <c r="D1554" s="66"/>
      <c r="E1554" s="1"/>
      <c r="F1554" s="71"/>
      <c r="G1554" s="1"/>
      <c r="H1554" s="1"/>
      <c r="I1554" s="1"/>
      <c r="J1554" s="1"/>
      <c r="K1554" s="7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</row>
    <row r="1555" spans="1:24" ht="17.100000000000001">
      <c r="A1555" s="66"/>
      <c r="B1555" s="66"/>
      <c r="C1555" s="66"/>
      <c r="D1555" s="66"/>
      <c r="E1555" s="1"/>
      <c r="F1555" s="71"/>
      <c r="G1555" s="1"/>
      <c r="H1555" s="1"/>
      <c r="I1555" s="1"/>
      <c r="J1555" s="1"/>
      <c r="K1555" s="7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</row>
    <row r="1556" spans="1:24" ht="17.100000000000001">
      <c r="A1556" s="66"/>
      <c r="B1556" s="66"/>
      <c r="C1556" s="66"/>
      <c r="D1556" s="66"/>
      <c r="E1556" s="1"/>
      <c r="F1556" s="71"/>
      <c r="G1556" s="1"/>
      <c r="H1556" s="1"/>
      <c r="I1556" s="1"/>
      <c r="J1556" s="1"/>
      <c r="K1556" s="7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</row>
    <row r="1557" spans="1:24" ht="17.100000000000001">
      <c r="A1557" s="66"/>
      <c r="B1557" s="66"/>
      <c r="C1557" s="66"/>
      <c r="D1557" s="66"/>
      <c r="E1557" s="1"/>
      <c r="F1557" s="71"/>
      <c r="G1557" s="1"/>
      <c r="H1557" s="1"/>
      <c r="I1557" s="1"/>
      <c r="J1557" s="1"/>
      <c r="K1557" s="7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</row>
    <row r="1558" spans="1:24" ht="17.100000000000001">
      <c r="A1558" s="66"/>
      <c r="B1558" s="66"/>
      <c r="C1558" s="66"/>
      <c r="D1558" s="66"/>
      <c r="E1558" s="1"/>
      <c r="F1558" s="71"/>
      <c r="G1558" s="1"/>
      <c r="H1558" s="1"/>
      <c r="I1558" s="1"/>
      <c r="J1558" s="1"/>
      <c r="K1558" s="7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</row>
    <row r="1559" spans="1:24" ht="17.100000000000001">
      <c r="A1559" s="66"/>
      <c r="B1559" s="66"/>
      <c r="C1559" s="66"/>
      <c r="D1559" s="66"/>
      <c r="E1559" s="1"/>
      <c r="F1559" s="71"/>
      <c r="G1559" s="1"/>
      <c r="H1559" s="1"/>
      <c r="I1559" s="1"/>
      <c r="J1559" s="1"/>
      <c r="K1559" s="7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</row>
    <row r="1560" spans="1:24" ht="17.100000000000001">
      <c r="A1560" s="66"/>
      <c r="B1560" s="66"/>
      <c r="C1560" s="66"/>
      <c r="D1560" s="66"/>
      <c r="E1560" s="1"/>
      <c r="F1560" s="71"/>
      <c r="G1560" s="1"/>
      <c r="H1560" s="1"/>
      <c r="I1560" s="1"/>
      <c r="J1560" s="1"/>
      <c r="K1560" s="7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</row>
    <row r="1561" spans="1:24" ht="17.100000000000001">
      <c r="A1561" s="66"/>
      <c r="B1561" s="66"/>
      <c r="C1561" s="66"/>
      <c r="D1561" s="66"/>
      <c r="E1561" s="1"/>
      <c r="F1561" s="71"/>
      <c r="G1561" s="1"/>
      <c r="H1561" s="1"/>
      <c r="I1561" s="1"/>
      <c r="J1561" s="1"/>
      <c r="K1561" s="7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</row>
    <row r="1562" spans="1:24" ht="17.100000000000001">
      <c r="A1562" s="66"/>
      <c r="B1562" s="66"/>
      <c r="C1562" s="66"/>
      <c r="D1562" s="66"/>
      <c r="E1562" s="1"/>
      <c r="F1562" s="71"/>
      <c r="G1562" s="1"/>
      <c r="H1562" s="1"/>
      <c r="I1562" s="1"/>
      <c r="J1562" s="1"/>
      <c r="K1562" s="7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</row>
    <row r="1563" spans="1:24" ht="17.100000000000001">
      <c r="A1563" s="66"/>
      <c r="B1563" s="66"/>
      <c r="C1563" s="66"/>
      <c r="D1563" s="66"/>
      <c r="E1563" s="1"/>
      <c r="F1563" s="71"/>
      <c r="G1563" s="1"/>
      <c r="H1563" s="1"/>
      <c r="I1563" s="1"/>
      <c r="J1563" s="1"/>
      <c r="K1563" s="7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</row>
    <row r="1564" spans="1:24" ht="17.100000000000001">
      <c r="A1564" s="66"/>
      <c r="B1564" s="66"/>
      <c r="C1564" s="66"/>
      <c r="D1564" s="66"/>
      <c r="E1564" s="1"/>
      <c r="F1564" s="71"/>
      <c r="G1564" s="1"/>
      <c r="H1564" s="1"/>
      <c r="I1564" s="1"/>
      <c r="J1564" s="1"/>
      <c r="K1564" s="7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</row>
    <row r="1565" spans="1:24" ht="17.100000000000001">
      <c r="A1565" s="66"/>
      <c r="B1565" s="66"/>
      <c r="C1565" s="66"/>
      <c r="D1565" s="66"/>
      <c r="E1565" s="1"/>
      <c r="F1565" s="71"/>
      <c r="G1565" s="1"/>
      <c r="H1565" s="1"/>
      <c r="I1565" s="1"/>
      <c r="J1565" s="1"/>
      <c r="K1565" s="7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</row>
    <row r="1566" spans="1:24" ht="17.100000000000001">
      <c r="A1566" s="66"/>
      <c r="B1566" s="66"/>
      <c r="C1566" s="66"/>
      <c r="D1566" s="66"/>
      <c r="E1566" s="1"/>
      <c r="F1566" s="71"/>
      <c r="G1566" s="1"/>
      <c r="H1566" s="1"/>
      <c r="I1566" s="1"/>
      <c r="J1566" s="1"/>
      <c r="K1566" s="7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</row>
    <row r="1567" spans="1:24" ht="17.100000000000001">
      <c r="A1567" s="66"/>
      <c r="B1567" s="66"/>
      <c r="C1567" s="66"/>
      <c r="D1567" s="66"/>
      <c r="E1567" s="1"/>
      <c r="F1567" s="71"/>
      <c r="G1567" s="1"/>
      <c r="H1567" s="1"/>
      <c r="I1567" s="1"/>
      <c r="J1567" s="1"/>
      <c r="K1567" s="7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</row>
    <row r="1568" spans="1:24" ht="17.100000000000001">
      <c r="A1568" s="66"/>
      <c r="B1568" s="66"/>
      <c r="C1568" s="66"/>
      <c r="D1568" s="66"/>
      <c r="E1568" s="1"/>
      <c r="F1568" s="71"/>
      <c r="G1568" s="1"/>
      <c r="H1568" s="1"/>
      <c r="I1568" s="1"/>
      <c r="J1568" s="1"/>
      <c r="K1568" s="7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</row>
    <row r="1569" spans="1:24" ht="17.100000000000001">
      <c r="A1569" s="66"/>
      <c r="B1569" s="66"/>
      <c r="C1569" s="66"/>
      <c r="D1569" s="66"/>
      <c r="E1569" s="1"/>
      <c r="F1569" s="71"/>
      <c r="G1569" s="1"/>
      <c r="H1569" s="1"/>
      <c r="I1569" s="1"/>
      <c r="J1569" s="1"/>
      <c r="K1569" s="7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</row>
    <row r="1570" spans="1:24" ht="17.100000000000001">
      <c r="A1570" s="66"/>
      <c r="B1570" s="66"/>
      <c r="C1570" s="66"/>
      <c r="D1570" s="66"/>
      <c r="E1570" s="1"/>
      <c r="F1570" s="71"/>
      <c r="G1570" s="1"/>
      <c r="H1570" s="1"/>
      <c r="I1570" s="1"/>
      <c r="J1570" s="1"/>
      <c r="K1570" s="7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</row>
    <row r="1571" spans="1:24" ht="17.100000000000001">
      <c r="A1571" s="66"/>
      <c r="B1571" s="66"/>
      <c r="C1571" s="66"/>
      <c r="D1571" s="66"/>
      <c r="E1571" s="1"/>
      <c r="F1571" s="71"/>
      <c r="G1571" s="1"/>
      <c r="H1571" s="1"/>
      <c r="I1571" s="1"/>
      <c r="J1571" s="1"/>
      <c r="K1571" s="7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</row>
    <row r="1572" spans="1:24" ht="17.100000000000001">
      <c r="A1572" s="66"/>
      <c r="B1572" s="66"/>
      <c r="C1572" s="66"/>
      <c r="D1572" s="66"/>
      <c r="E1572" s="1"/>
      <c r="F1572" s="71"/>
      <c r="G1572" s="1"/>
      <c r="H1572" s="1"/>
      <c r="I1572" s="1"/>
      <c r="J1572" s="1"/>
      <c r="K1572" s="7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</row>
    <row r="1573" spans="1:24" ht="17.100000000000001">
      <c r="A1573" s="66"/>
      <c r="B1573" s="66"/>
      <c r="C1573" s="66"/>
      <c r="D1573" s="66"/>
      <c r="E1573" s="1"/>
      <c r="F1573" s="71"/>
      <c r="G1573" s="1"/>
      <c r="H1573" s="1"/>
      <c r="I1573" s="1"/>
      <c r="J1573" s="1"/>
      <c r="K1573" s="7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</row>
    <row r="1574" spans="1:24" ht="17.100000000000001">
      <c r="A1574" s="66"/>
      <c r="B1574" s="66"/>
      <c r="C1574" s="66"/>
      <c r="D1574" s="66"/>
      <c r="E1574" s="1"/>
      <c r="F1574" s="71"/>
      <c r="G1574" s="1"/>
      <c r="H1574" s="1"/>
      <c r="I1574" s="1"/>
      <c r="J1574" s="1"/>
      <c r="K1574" s="7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</row>
    <row r="1575" spans="1:24" ht="17.100000000000001">
      <c r="A1575" s="66"/>
      <c r="B1575" s="66"/>
      <c r="C1575" s="66"/>
      <c r="D1575" s="66"/>
      <c r="E1575" s="1"/>
      <c r="F1575" s="71"/>
      <c r="G1575" s="1"/>
      <c r="H1575" s="1"/>
      <c r="I1575" s="1"/>
      <c r="J1575" s="1"/>
      <c r="K1575" s="7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</row>
    <row r="1576" spans="1:24" ht="17.100000000000001">
      <c r="A1576" s="66"/>
      <c r="B1576" s="66"/>
      <c r="C1576" s="66"/>
      <c r="D1576" s="66"/>
      <c r="E1576" s="1"/>
      <c r="F1576" s="71"/>
      <c r="G1576" s="1"/>
      <c r="H1576" s="1"/>
      <c r="I1576" s="1"/>
      <c r="J1576" s="1"/>
      <c r="K1576" s="7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</row>
    <row r="1577" spans="1:24" ht="17.100000000000001">
      <c r="A1577" s="66"/>
      <c r="B1577" s="66"/>
      <c r="C1577" s="66"/>
      <c r="D1577" s="66"/>
      <c r="E1577" s="1"/>
      <c r="F1577" s="71"/>
      <c r="G1577" s="1"/>
      <c r="H1577" s="1"/>
      <c r="I1577" s="1"/>
      <c r="J1577" s="1"/>
      <c r="K1577" s="7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</row>
    <row r="1578" spans="1:24" ht="17.100000000000001">
      <c r="A1578" s="66"/>
      <c r="B1578" s="66"/>
      <c r="C1578" s="66"/>
      <c r="D1578" s="66"/>
      <c r="E1578" s="1"/>
      <c r="F1578" s="71"/>
      <c r="G1578" s="1"/>
      <c r="H1578" s="1"/>
      <c r="I1578" s="1"/>
      <c r="J1578" s="1"/>
      <c r="K1578" s="7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</row>
    <row r="1579" spans="1:24" ht="17.100000000000001">
      <c r="A1579" s="66"/>
      <c r="B1579" s="66"/>
      <c r="C1579" s="66"/>
      <c r="D1579" s="66"/>
      <c r="E1579" s="1"/>
      <c r="F1579" s="71"/>
      <c r="G1579" s="1"/>
      <c r="H1579" s="1"/>
      <c r="I1579" s="1"/>
      <c r="J1579" s="1"/>
      <c r="K1579" s="7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</row>
    <row r="1580" spans="1:24" ht="17.100000000000001">
      <c r="A1580" s="66"/>
      <c r="B1580" s="66"/>
      <c r="C1580" s="66"/>
      <c r="D1580" s="66"/>
      <c r="E1580" s="1"/>
      <c r="F1580" s="71"/>
      <c r="G1580" s="1"/>
      <c r="H1580" s="1"/>
      <c r="I1580" s="1"/>
      <c r="J1580" s="1"/>
      <c r="K1580" s="7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</row>
    <row r="1581" spans="1:24" ht="17.100000000000001">
      <c r="A1581" s="66"/>
      <c r="B1581" s="66"/>
      <c r="C1581" s="66"/>
      <c r="D1581" s="66"/>
      <c r="E1581" s="1"/>
      <c r="F1581" s="71"/>
      <c r="G1581" s="1"/>
      <c r="H1581" s="1"/>
      <c r="I1581" s="1"/>
      <c r="J1581" s="1"/>
      <c r="K1581" s="7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</row>
    <row r="1582" spans="1:24" ht="17.100000000000001">
      <c r="A1582" s="66"/>
      <c r="B1582" s="66"/>
      <c r="C1582" s="66"/>
      <c r="D1582" s="66"/>
      <c r="E1582" s="1"/>
      <c r="F1582" s="71"/>
      <c r="G1582" s="1"/>
      <c r="H1582" s="1"/>
      <c r="I1582" s="1"/>
      <c r="J1582" s="1"/>
      <c r="K1582" s="7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</row>
    <row r="1583" spans="1:24" ht="17.100000000000001">
      <c r="A1583" s="66"/>
      <c r="B1583" s="66"/>
      <c r="C1583" s="66"/>
      <c r="D1583" s="66"/>
      <c r="E1583" s="1"/>
      <c r="F1583" s="71"/>
      <c r="G1583" s="1"/>
      <c r="H1583" s="1"/>
      <c r="I1583" s="1"/>
      <c r="J1583" s="1"/>
      <c r="K1583" s="7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</row>
    <row r="1584" spans="1:24" ht="17.100000000000001">
      <c r="A1584" s="66"/>
      <c r="B1584" s="66"/>
      <c r="C1584" s="66"/>
      <c r="D1584" s="66"/>
      <c r="E1584" s="1"/>
      <c r="F1584" s="71"/>
      <c r="G1584" s="1"/>
      <c r="H1584" s="1"/>
      <c r="I1584" s="1"/>
      <c r="J1584" s="1"/>
      <c r="K1584" s="7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</row>
    <row r="1585" spans="1:24" ht="17.100000000000001">
      <c r="A1585" s="66"/>
      <c r="B1585" s="66"/>
      <c r="C1585" s="66"/>
      <c r="D1585" s="66"/>
      <c r="E1585" s="1"/>
      <c r="F1585" s="71"/>
      <c r="G1585" s="1"/>
      <c r="H1585" s="1"/>
      <c r="I1585" s="1"/>
      <c r="J1585" s="1"/>
      <c r="K1585" s="7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</row>
    <row r="1586" spans="1:24" ht="17.100000000000001">
      <c r="A1586" s="66"/>
      <c r="B1586" s="66"/>
      <c r="C1586" s="66"/>
      <c r="D1586" s="66"/>
      <c r="E1586" s="1"/>
      <c r="F1586" s="71"/>
      <c r="G1586" s="1"/>
      <c r="H1586" s="1"/>
      <c r="I1586" s="1"/>
      <c r="J1586" s="1"/>
      <c r="K1586" s="7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</row>
    <row r="1587" spans="1:24" ht="17.100000000000001">
      <c r="A1587" s="66"/>
      <c r="B1587" s="66"/>
      <c r="C1587" s="66"/>
      <c r="D1587" s="66"/>
      <c r="E1587" s="1"/>
      <c r="F1587" s="71"/>
      <c r="G1587" s="1"/>
      <c r="H1587" s="1"/>
      <c r="I1587" s="1"/>
      <c r="J1587" s="1"/>
      <c r="K1587" s="7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</row>
    <row r="1588" spans="1:24" ht="17.100000000000001">
      <c r="A1588" s="66"/>
      <c r="B1588" s="66"/>
      <c r="C1588" s="66"/>
      <c r="D1588" s="66"/>
      <c r="E1588" s="1"/>
      <c r="F1588" s="71"/>
      <c r="G1588" s="1"/>
      <c r="H1588" s="1"/>
      <c r="I1588" s="1"/>
      <c r="J1588" s="1"/>
      <c r="K1588" s="7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</row>
    <row r="1589" spans="1:24" ht="17.100000000000001">
      <c r="A1589" s="66"/>
      <c r="B1589" s="66"/>
      <c r="C1589" s="66"/>
      <c r="D1589" s="66"/>
      <c r="E1589" s="1"/>
      <c r="F1589" s="71"/>
      <c r="G1589" s="1"/>
      <c r="H1589" s="1"/>
      <c r="I1589" s="1"/>
      <c r="J1589" s="1"/>
      <c r="K1589" s="7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</row>
    <row r="1590" spans="1:24" ht="17.100000000000001">
      <c r="A1590" s="66"/>
      <c r="B1590" s="66"/>
      <c r="C1590" s="66"/>
      <c r="D1590" s="66"/>
      <c r="E1590" s="1"/>
      <c r="F1590" s="71"/>
      <c r="G1590" s="1"/>
      <c r="H1590" s="1"/>
      <c r="I1590" s="1"/>
      <c r="J1590" s="1"/>
      <c r="K1590" s="7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</row>
    <row r="1591" spans="1:24" ht="17.100000000000001">
      <c r="A1591" s="66"/>
      <c r="B1591" s="66"/>
      <c r="C1591" s="66"/>
      <c r="D1591" s="66"/>
      <c r="E1591" s="1"/>
      <c r="F1591" s="71"/>
      <c r="G1591" s="1"/>
      <c r="H1591" s="1"/>
      <c r="I1591" s="1"/>
      <c r="J1591" s="1"/>
      <c r="K1591" s="7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</row>
    <row r="1592" spans="1:24" ht="17.100000000000001">
      <c r="A1592" s="66"/>
      <c r="B1592" s="66"/>
      <c r="C1592" s="66"/>
      <c r="D1592" s="66"/>
      <c r="E1592" s="1"/>
      <c r="F1592" s="71"/>
      <c r="G1592" s="1"/>
      <c r="H1592" s="1"/>
      <c r="I1592" s="1"/>
      <c r="J1592" s="1"/>
      <c r="K1592" s="7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</row>
    <row r="1593" spans="1:24" ht="17.100000000000001">
      <c r="A1593" s="66"/>
      <c r="B1593" s="66"/>
      <c r="C1593" s="66"/>
      <c r="D1593" s="66"/>
      <c r="E1593" s="1"/>
      <c r="F1593" s="71"/>
      <c r="G1593" s="1"/>
      <c r="H1593" s="1"/>
      <c r="I1593" s="1"/>
      <c r="J1593" s="1"/>
      <c r="K1593" s="7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</row>
    <row r="1594" spans="1:24" ht="17.100000000000001">
      <c r="A1594" s="66"/>
      <c r="B1594" s="66"/>
      <c r="C1594" s="66"/>
      <c r="D1594" s="66"/>
      <c r="E1594" s="1"/>
      <c r="F1594" s="71"/>
      <c r="G1594" s="1"/>
      <c r="H1594" s="1"/>
      <c r="I1594" s="1"/>
      <c r="J1594" s="1"/>
      <c r="K1594" s="7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</row>
    <row r="1595" spans="1:24" ht="17.100000000000001">
      <c r="A1595" s="66"/>
      <c r="B1595" s="66"/>
      <c r="C1595" s="66"/>
      <c r="D1595" s="66"/>
      <c r="E1595" s="1"/>
      <c r="F1595" s="71"/>
      <c r="G1595" s="1"/>
      <c r="H1595" s="1"/>
      <c r="I1595" s="1"/>
      <c r="J1595" s="1"/>
      <c r="K1595" s="7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</row>
    <row r="1596" spans="1:24" ht="17.100000000000001">
      <c r="A1596" s="66"/>
      <c r="B1596" s="66"/>
      <c r="C1596" s="66"/>
      <c r="D1596" s="66"/>
      <c r="E1596" s="1"/>
      <c r="F1596" s="71"/>
      <c r="G1596" s="1"/>
      <c r="H1596" s="1"/>
      <c r="I1596" s="1"/>
      <c r="J1596" s="1"/>
      <c r="K1596" s="7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</row>
    <row r="1597" spans="1:24" ht="17.100000000000001">
      <c r="A1597" s="66"/>
      <c r="B1597" s="66"/>
      <c r="C1597" s="66"/>
      <c r="D1597" s="66"/>
      <c r="E1597" s="1"/>
      <c r="F1597" s="71"/>
      <c r="G1597" s="1"/>
      <c r="H1597" s="1"/>
      <c r="I1597" s="1"/>
      <c r="J1597" s="1"/>
      <c r="K1597" s="7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</row>
    <row r="1598" spans="1:24" ht="17.100000000000001">
      <c r="A1598" s="66"/>
      <c r="B1598" s="66"/>
      <c r="C1598" s="66"/>
      <c r="D1598" s="66"/>
      <c r="E1598" s="1"/>
      <c r="F1598" s="71"/>
      <c r="G1598" s="1"/>
      <c r="H1598" s="1"/>
      <c r="I1598" s="1"/>
      <c r="J1598" s="1"/>
      <c r="K1598" s="7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</row>
    <row r="1599" spans="1:24" ht="17.100000000000001">
      <c r="A1599" s="66"/>
      <c r="B1599" s="66"/>
      <c r="C1599" s="66"/>
      <c r="D1599" s="66"/>
      <c r="E1599" s="1"/>
      <c r="F1599" s="71"/>
      <c r="G1599" s="1"/>
      <c r="H1599" s="1"/>
      <c r="I1599" s="1"/>
      <c r="J1599" s="1"/>
      <c r="K1599" s="7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</row>
    <row r="1600" spans="1:24" ht="17.100000000000001">
      <c r="A1600" s="66"/>
      <c r="B1600" s="66"/>
      <c r="C1600" s="66"/>
      <c r="D1600" s="66"/>
      <c r="E1600" s="1"/>
      <c r="F1600" s="71"/>
      <c r="G1600" s="1"/>
      <c r="H1600" s="1"/>
      <c r="I1600" s="1"/>
      <c r="J1600" s="1"/>
      <c r="K1600" s="7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</row>
    <row r="1601" spans="1:24" ht="17.100000000000001">
      <c r="A1601" s="66"/>
      <c r="B1601" s="66"/>
      <c r="C1601" s="66"/>
      <c r="D1601" s="66"/>
      <c r="E1601" s="1"/>
      <c r="F1601" s="71"/>
      <c r="G1601" s="1"/>
      <c r="H1601" s="1"/>
      <c r="I1601" s="1"/>
      <c r="J1601" s="1"/>
      <c r="K1601" s="7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</row>
    <row r="1602" spans="1:24" ht="17.100000000000001">
      <c r="A1602" s="66"/>
      <c r="B1602" s="66"/>
      <c r="C1602" s="66"/>
      <c r="D1602" s="66"/>
      <c r="E1602" s="1"/>
      <c r="F1602" s="71"/>
      <c r="G1602" s="1"/>
      <c r="H1602" s="1"/>
      <c r="I1602" s="1"/>
      <c r="J1602" s="1"/>
      <c r="K1602" s="7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</row>
    <row r="1603" spans="1:24" ht="17.100000000000001">
      <c r="A1603" s="66"/>
      <c r="B1603" s="66"/>
      <c r="C1603" s="66"/>
      <c r="D1603" s="66"/>
      <c r="E1603" s="1"/>
      <c r="F1603" s="71"/>
      <c r="G1603" s="1"/>
      <c r="H1603" s="1"/>
      <c r="I1603" s="1"/>
      <c r="J1603" s="1"/>
      <c r="K1603" s="7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</row>
    <row r="1604" spans="1:24" ht="17.100000000000001">
      <c r="A1604" s="66"/>
      <c r="B1604" s="66"/>
      <c r="C1604" s="66"/>
      <c r="D1604" s="66"/>
      <c r="E1604" s="1"/>
      <c r="F1604" s="71"/>
      <c r="G1604" s="1"/>
      <c r="H1604" s="1"/>
      <c r="I1604" s="1"/>
      <c r="J1604" s="1"/>
      <c r="K1604" s="7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</row>
    <row r="1605" spans="1:24" ht="17.100000000000001">
      <c r="A1605" s="66"/>
      <c r="B1605" s="66"/>
      <c r="C1605" s="66"/>
      <c r="D1605" s="66"/>
      <c r="E1605" s="1"/>
      <c r="F1605" s="71"/>
      <c r="G1605" s="1"/>
      <c r="H1605" s="1"/>
      <c r="I1605" s="1"/>
      <c r="J1605" s="1"/>
      <c r="K1605" s="7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</row>
    <row r="1606" spans="1:24" ht="17.100000000000001">
      <c r="A1606" s="66"/>
      <c r="B1606" s="66"/>
      <c r="C1606" s="66"/>
      <c r="D1606" s="66"/>
      <c r="E1606" s="1"/>
      <c r="F1606" s="71"/>
      <c r="G1606" s="1"/>
      <c r="H1606" s="1"/>
      <c r="I1606" s="1"/>
      <c r="J1606" s="1"/>
      <c r="K1606" s="7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</row>
    <row r="1607" spans="1:24" ht="17.100000000000001">
      <c r="A1607" s="66"/>
      <c r="B1607" s="66"/>
      <c r="C1607" s="66"/>
      <c r="D1607" s="66"/>
      <c r="E1607" s="1"/>
      <c r="F1607" s="71"/>
      <c r="G1607" s="1"/>
      <c r="H1607" s="1"/>
      <c r="I1607" s="1"/>
      <c r="J1607" s="1"/>
      <c r="K1607" s="7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</row>
    <row r="1608" spans="1:24" ht="17.100000000000001">
      <c r="A1608" s="66"/>
      <c r="B1608" s="66"/>
      <c r="C1608" s="66"/>
      <c r="D1608" s="66"/>
      <c r="E1608" s="1"/>
      <c r="F1608" s="71"/>
      <c r="G1608" s="1"/>
      <c r="H1608" s="1"/>
      <c r="I1608" s="1"/>
      <c r="J1608" s="1"/>
      <c r="K1608" s="7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</row>
    <row r="1609" spans="1:24" ht="17.100000000000001">
      <c r="A1609" s="66"/>
      <c r="B1609" s="66"/>
      <c r="C1609" s="66"/>
      <c r="D1609" s="66"/>
      <c r="E1609" s="1"/>
      <c r="F1609" s="71"/>
      <c r="G1609" s="1"/>
      <c r="H1609" s="1"/>
      <c r="I1609" s="1"/>
      <c r="J1609" s="1"/>
      <c r="K1609" s="7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</row>
    <row r="1610" spans="1:24" ht="17.100000000000001">
      <c r="A1610" s="66"/>
      <c r="B1610" s="66"/>
      <c r="C1610" s="66"/>
      <c r="D1610" s="66"/>
      <c r="E1610" s="1"/>
      <c r="F1610" s="71"/>
      <c r="G1610" s="1"/>
      <c r="H1610" s="1"/>
      <c r="I1610" s="1"/>
      <c r="J1610" s="1"/>
      <c r="K1610" s="7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</row>
    <row r="1611" spans="1:24" ht="17.100000000000001">
      <c r="A1611" s="66"/>
      <c r="B1611" s="66"/>
      <c r="C1611" s="66"/>
      <c r="D1611" s="66"/>
      <c r="E1611" s="1"/>
      <c r="F1611" s="71"/>
      <c r="G1611" s="1"/>
      <c r="H1611" s="1"/>
      <c r="I1611" s="1"/>
      <c r="J1611" s="1"/>
      <c r="K1611" s="7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</row>
    <row r="1612" spans="1:24" ht="17.100000000000001">
      <c r="A1612" s="66"/>
      <c r="B1612" s="66"/>
      <c r="C1612" s="66"/>
      <c r="D1612" s="66"/>
      <c r="E1612" s="1"/>
      <c r="F1612" s="71"/>
      <c r="G1612" s="1"/>
      <c r="H1612" s="1"/>
      <c r="I1612" s="1"/>
      <c r="J1612" s="1"/>
      <c r="K1612" s="7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</row>
    <row r="1613" spans="1:24" ht="17.100000000000001">
      <c r="A1613" s="66"/>
      <c r="B1613" s="66"/>
      <c r="C1613" s="66"/>
      <c r="D1613" s="66"/>
      <c r="E1613" s="1"/>
      <c r="F1613" s="71"/>
      <c r="G1613" s="1"/>
      <c r="H1613" s="1"/>
      <c r="I1613" s="1"/>
      <c r="J1613" s="1"/>
      <c r="K1613" s="7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</row>
    <row r="1614" spans="1:24" ht="17.100000000000001">
      <c r="A1614" s="66"/>
      <c r="B1614" s="66"/>
      <c r="C1614" s="66"/>
      <c r="D1614" s="66"/>
      <c r="E1614" s="1"/>
      <c r="F1614" s="71"/>
      <c r="G1614" s="1"/>
      <c r="H1614" s="1"/>
      <c r="I1614" s="1"/>
      <c r="J1614" s="1"/>
      <c r="K1614" s="7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</row>
    <row r="1615" spans="1:24" ht="17.100000000000001">
      <c r="A1615" s="66"/>
      <c r="B1615" s="66"/>
      <c r="C1615" s="66"/>
      <c r="D1615" s="66"/>
      <c r="E1615" s="1"/>
      <c r="F1615" s="71"/>
      <c r="G1615" s="1"/>
      <c r="H1615" s="1"/>
      <c r="I1615" s="1"/>
      <c r="J1615" s="1"/>
      <c r="K1615" s="7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</row>
    <row r="1616" spans="1:24" ht="17.100000000000001">
      <c r="A1616" s="66"/>
      <c r="B1616" s="66"/>
      <c r="C1616" s="66"/>
      <c r="D1616" s="66"/>
      <c r="E1616" s="1"/>
      <c r="F1616" s="71"/>
      <c r="G1616" s="1"/>
      <c r="H1616" s="1"/>
      <c r="I1616" s="1"/>
      <c r="J1616" s="1"/>
      <c r="K1616" s="7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</row>
    <row r="1617" spans="1:24" ht="17.100000000000001">
      <c r="A1617" s="66"/>
      <c r="B1617" s="66"/>
      <c r="C1617" s="66"/>
      <c r="D1617" s="66"/>
      <c r="E1617" s="1"/>
      <c r="F1617" s="71"/>
      <c r="G1617" s="1"/>
      <c r="H1617" s="1"/>
      <c r="I1617" s="1"/>
      <c r="J1617" s="1"/>
      <c r="K1617" s="7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</row>
    <row r="1618" spans="1:24" ht="17.100000000000001">
      <c r="A1618" s="66"/>
      <c r="B1618" s="66"/>
      <c r="C1618" s="66"/>
      <c r="D1618" s="66"/>
      <c r="E1618" s="1"/>
      <c r="F1618" s="71"/>
      <c r="G1618" s="1"/>
      <c r="H1618" s="1"/>
      <c r="I1618" s="1"/>
      <c r="J1618" s="1"/>
      <c r="K1618" s="7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</row>
    <row r="1619" spans="1:24" ht="17.100000000000001">
      <c r="A1619" s="66"/>
      <c r="B1619" s="66"/>
      <c r="C1619" s="66"/>
      <c r="D1619" s="66"/>
      <c r="E1619" s="1"/>
      <c r="F1619" s="71"/>
      <c r="G1619" s="1"/>
      <c r="H1619" s="1"/>
      <c r="I1619" s="1"/>
      <c r="J1619" s="1"/>
      <c r="K1619" s="7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</row>
    <row r="1620" spans="1:24" ht="17.100000000000001">
      <c r="A1620" s="66"/>
      <c r="B1620" s="66"/>
      <c r="C1620" s="66"/>
      <c r="D1620" s="66"/>
      <c r="E1620" s="1"/>
      <c r="F1620" s="71"/>
      <c r="G1620" s="1"/>
      <c r="H1620" s="1"/>
      <c r="I1620" s="1"/>
      <c r="J1620" s="1"/>
      <c r="K1620" s="7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</row>
    <row r="1621" spans="1:24" ht="17.100000000000001">
      <c r="A1621" s="66"/>
      <c r="B1621" s="66"/>
      <c r="C1621" s="66"/>
      <c r="D1621" s="66"/>
      <c r="E1621" s="1"/>
      <c r="F1621" s="71"/>
      <c r="G1621" s="1"/>
      <c r="H1621" s="1"/>
      <c r="I1621" s="1"/>
      <c r="J1621" s="1"/>
      <c r="K1621" s="7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</row>
    <row r="1622" spans="1:24" ht="17.100000000000001">
      <c r="A1622" s="66"/>
      <c r="B1622" s="66"/>
      <c r="C1622" s="66"/>
      <c r="D1622" s="66"/>
      <c r="E1622" s="1"/>
      <c r="F1622" s="71"/>
      <c r="G1622" s="1"/>
      <c r="H1622" s="1"/>
      <c r="I1622" s="1"/>
      <c r="J1622" s="1"/>
      <c r="K1622" s="7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</row>
    <row r="1623" spans="1:24" ht="17.100000000000001">
      <c r="A1623" s="66"/>
      <c r="B1623" s="66"/>
      <c r="C1623" s="66"/>
      <c r="D1623" s="66"/>
      <c r="E1623" s="1"/>
      <c r="F1623" s="71"/>
      <c r="G1623" s="1"/>
      <c r="H1623" s="1"/>
      <c r="I1623" s="1"/>
      <c r="J1623" s="1"/>
      <c r="K1623" s="7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</row>
    <row r="1624" spans="1:24" ht="17.100000000000001">
      <c r="A1624" s="66"/>
      <c r="B1624" s="66"/>
      <c r="C1624" s="66"/>
      <c r="D1624" s="66"/>
      <c r="E1624" s="1"/>
      <c r="F1624" s="71"/>
      <c r="G1624" s="1"/>
      <c r="H1624" s="1"/>
      <c r="I1624" s="1"/>
      <c r="J1624" s="1"/>
      <c r="K1624" s="7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</row>
    <row r="1625" spans="1:24" ht="17.100000000000001">
      <c r="A1625" s="66"/>
      <c r="B1625" s="66"/>
      <c r="C1625" s="66"/>
      <c r="D1625" s="66"/>
      <c r="E1625" s="1"/>
      <c r="F1625" s="71"/>
      <c r="G1625" s="1"/>
      <c r="H1625" s="1"/>
      <c r="I1625" s="1"/>
      <c r="J1625" s="1"/>
      <c r="K1625" s="7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</row>
    <row r="1626" spans="1:24" ht="17.100000000000001">
      <c r="A1626" s="66"/>
      <c r="B1626" s="66"/>
      <c r="C1626" s="66"/>
      <c r="D1626" s="66"/>
      <c r="E1626" s="1"/>
      <c r="F1626" s="71"/>
      <c r="G1626" s="1"/>
      <c r="H1626" s="1"/>
      <c r="I1626" s="1"/>
      <c r="J1626" s="1"/>
      <c r="K1626" s="7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</row>
    <row r="1627" spans="1:24" ht="17.100000000000001">
      <c r="A1627" s="66"/>
      <c r="B1627" s="66"/>
      <c r="C1627" s="66"/>
      <c r="D1627" s="66"/>
      <c r="E1627" s="1"/>
      <c r="F1627" s="71"/>
      <c r="G1627" s="1"/>
      <c r="H1627" s="1"/>
      <c r="I1627" s="1"/>
      <c r="J1627" s="1"/>
      <c r="K1627" s="7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</row>
    <row r="1628" spans="1:24" ht="17.100000000000001">
      <c r="A1628" s="66"/>
      <c r="B1628" s="66"/>
      <c r="C1628" s="66"/>
      <c r="D1628" s="66"/>
      <c r="E1628" s="1"/>
      <c r="F1628" s="71"/>
      <c r="G1628" s="1"/>
      <c r="H1628" s="1"/>
      <c r="I1628" s="1"/>
      <c r="J1628" s="1"/>
      <c r="K1628" s="7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</row>
    <row r="1629" spans="1:24" ht="17.100000000000001">
      <c r="A1629" s="66"/>
      <c r="B1629" s="66"/>
      <c r="C1629" s="66"/>
      <c r="D1629" s="66"/>
      <c r="E1629" s="1"/>
      <c r="F1629" s="71"/>
      <c r="G1629" s="1"/>
      <c r="H1629" s="1"/>
      <c r="I1629" s="1"/>
      <c r="J1629" s="1"/>
      <c r="K1629" s="7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</row>
    <row r="1630" spans="1:24" ht="17.100000000000001">
      <c r="A1630" s="66"/>
      <c r="B1630" s="66"/>
      <c r="C1630" s="66"/>
      <c r="D1630" s="66"/>
      <c r="E1630" s="1"/>
      <c r="F1630" s="71"/>
      <c r="G1630" s="1"/>
      <c r="H1630" s="1"/>
      <c r="I1630" s="1"/>
      <c r="J1630" s="1"/>
      <c r="K1630" s="7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</row>
    <row r="1631" spans="1:24" ht="17.100000000000001">
      <c r="A1631" s="66"/>
      <c r="B1631" s="66"/>
      <c r="C1631" s="66"/>
      <c r="D1631" s="66"/>
      <c r="E1631" s="1"/>
      <c r="F1631" s="71"/>
      <c r="G1631" s="1"/>
      <c r="H1631" s="1"/>
      <c r="I1631" s="1"/>
      <c r="J1631" s="1"/>
      <c r="K1631" s="7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</row>
    <row r="1632" spans="1:24" ht="17.100000000000001">
      <c r="A1632" s="66"/>
      <c r="B1632" s="66"/>
      <c r="C1632" s="66"/>
      <c r="D1632" s="66"/>
      <c r="E1632" s="1"/>
      <c r="F1632" s="71"/>
      <c r="G1632" s="1"/>
      <c r="H1632" s="1"/>
      <c r="I1632" s="1"/>
      <c r="J1632" s="1"/>
      <c r="K1632" s="7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</row>
    <row r="1633" spans="1:24" ht="17.100000000000001">
      <c r="A1633" s="66"/>
      <c r="B1633" s="66"/>
      <c r="C1633" s="66"/>
      <c r="D1633" s="66"/>
      <c r="E1633" s="1"/>
      <c r="F1633" s="71"/>
      <c r="G1633" s="1"/>
      <c r="H1633" s="1"/>
      <c r="I1633" s="1"/>
      <c r="J1633" s="1"/>
      <c r="K1633" s="7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</row>
    <row r="1634" spans="1:24" ht="17.100000000000001">
      <c r="A1634" s="66"/>
      <c r="B1634" s="66"/>
      <c r="C1634" s="66"/>
      <c r="D1634" s="66"/>
      <c r="E1634" s="1"/>
      <c r="F1634" s="71"/>
      <c r="G1634" s="1"/>
      <c r="H1634" s="1"/>
      <c r="I1634" s="1"/>
      <c r="J1634" s="1"/>
      <c r="K1634" s="7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</row>
    <row r="1635" spans="1:24" ht="17.100000000000001">
      <c r="A1635" s="66"/>
      <c r="B1635" s="66"/>
      <c r="C1635" s="66"/>
      <c r="D1635" s="66"/>
      <c r="E1635" s="1"/>
      <c r="F1635" s="71"/>
      <c r="G1635" s="1"/>
      <c r="H1635" s="1"/>
      <c r="I1635" s="1"/>
      <c r="J1635" s="1"/>
      <c r="K1635" s="7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</row>
    <row r="1636" spans="1:24" ht="17.100000000000001">
      <c r="A1636" s="66"/>
      <c r="B1636" s="66"/>
      <c r="C1636" s="66"/>
      <c r="D1636" s="66"/>
      <c r="E1636" s="1"/>
      <c r="F1636" s="71"/>
      <c r="G1636" s="1"/>
      <c r="H1636" s="1"/>
      <c r="I1636" s="1"/>
      <c r="J1636" s="1"/>
      <c r="K1636" s="7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</row>
    <row r="1637" spans="1:24" ht="17.100000000000001">
      <c r="A1637" s="66"/>
      <c r="B1637" s="66"/>
      <c r="C1637" s="66"/>
      <c r="D1637" s="66"/>
      <c r="E1637" s="1"/>
      <c r="F1637" s="71"/>
      <c r="G1637" s="1"/>
      <c r="H1637" s="1"/>
      <c r="I1637" s="1"/>
      <c r="J1637" s="1"/>
      <c r="K1637" s="7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</row>
    <row r="1638" spans="1:24" ht="17.100000000000001">
      <c r="A1638" s="66"/>
      <c r="B1638" s="66"/>
      <c r="C1638" s="66"/>
      <c r="D1638" s="66"/>
      <c r="E1638" s="1"/>
      <c r="F1638" s="71"/>
      <c r="G1638" s="1"/>
      <c r="H1638" s="1"/>
      <c r="I1638" s="1"/>
      <c r="J1638" s="1"/>
      <c r="K1638" s="7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</row>
    <row r="1639" spans="1:24" ht="17.100000000000001">
      <c r="A1639" s="66"/>
      <c r="B1639" s="66"/>
      <c r="C1639" s="66"/>
      <c r="D1639" s="66"/>
      <c r="E1639" s="1"/>
      <c r="F1639" s="71"/>
      <c r="G1639" s="1"/>
      <c r="H1639" s="1"/>
      <c r="I1639" s="1"/>
      <c r="J1639" s="1"/>
      <c r="K1639" s="7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</row>
    <row r="1640" spans="1:24" ht="17.100000000000001">
      <c r="A1640" s="66"/>
      <c r="B1640" s="66"/>
      <c r="C1640" s="66"/>
      <c r="D1640" s="66"/>
      <c r="E1640" s="1"/>
      <c r="F1640" s="71"/>
      <c r="G1640" s="1"/>
      <c r="H1640" s="1"/>
      <c r="I1640" s="1"/>
      <c r="J1640" s="1"/>
      <c r="K1640" s="7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</row>
    <row r="1641" spans="1:24" ht="17.100000000000001">
      <c r="A1641" s="66"/>
      <c r="B1641" s="66"/>
      <c r="C1641" s="66"/>
      <c r="D1641" s="66"/>
      <c r="E1641" s="1"/>
      <c r="F1641" s="71"/>
      <c r="G1641" s="1"/>
      <c r="H1641" s="1"/>
      <c r="I1641" s="1"/>
      <c r="J1641" s="1"/>
      <c r="K1641" s="7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</row>
    <row r="1642" spans="1:24" ht="17.100000000000001">
      <c r="A1642" s="66"/>
      <c r="B1642" s="66"/>
      <c r="C1642" s="66"/>
      <c r="D1642" s="66"/>
      <c r="E1642" s="1"/>
      <c r="F1642" s="71"/>
      <c r="G1642" s="1"/>
      <c r="H1642" s="1"/>
      <c r="I1642" s="1"/>
      <c r="J1642" s="1"/>
      <c r="K1642" s="7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</row>
    <row r="1643" spans="1:24" ht="17.100000000000001">
      <c r="A1643" s="66"/>
      <c r="B1643" s="66"/>
      <c r="C1643" s="66"/>
      <c r="D1643" s="66"/>
      <c r="E1643" s="1"/>
      <c r="F1643" s="71"/>
      <c r="G1643" s="1"/>
      <c r="H1643" s="1"/>
      <c r="I1643" s="1"/>
      <c r="J1643" s="1"/>
      <c r="K1643" s="7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</row>
    <row r="1644" spans="1:24" ht="17.100000000000001">
      <c r="A1644" s="66"/>
      <c r="B1644" s="66"/>
      <c r="C1644" s="66"/>
      <c r="D1644" s="66"/>
      <c r="E1644" s="1"/>
      <c r="F1644" s="71"/>
      <c r="G1644" s="1"/>
      <c r="H1644" s="1"/>
      <c r="I1644" s="1"/>
      <c r="J1644" s="1"/>
      <c r="K1644" s="7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</row>
    <row r="1645" spans="1:24" ht="17.100000000000001">
      <c r="A1645" s="66"/>
      <c r="B1645" s="66"/>
      <c r="C1645" s="66"/>
      <c r="D1645" s="66"/>
      <c r="E1645" s="1"/>
      <c r="F1645" s="71"/>
      <c r="G1645" s="1"/>
      <c r="H1645" s="1"/>
      <c r="I1645" s="1"/>
      <c r="J1645" s="1"/>
      <c r="K1645" s="7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</row>
    <row r="1646" spans="1:24" ht="17.100000000000001">
      <c r="A1646" s="66"/>
      <c r="B1646" s="66"/>
      <c r="C1646" s="66"/>
      <c r="D1646" s="66"/>
      <c r="E1646" s="1"/>
      <c r="F1646" s="71"/>
      <c r="G1646" s="1"/>
      <c r="H1646" s="1"/>
      <c r="I1646" s="1"/>
      <c r="J1646" s="1"/>
      <c r="K1646" s="7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</row>
    <row r="1647" spans="1:24" ht="17.100000000000001">
      <c r="A1647" s="66"/>
      <c r="B1647" s="66"/>
      <c r="C1647" s="66"/>
      <c r="D1647" s="66"/>
      <c r="E1647" s="1"/>
      <c r="F1647" s="71"/>
      <c r="G1647" s="1"/>
      <c r="H1647" s="1"/>
      <c r="I1647" s="1"/>
      <c r="J1647" s="1"/>
      <c r="K1647" s="7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</row>
    <row r="1648" spans="1:24" ht="17.100000000000001">
      <c r="A1648" s="66"/>
      <c r="B1648" s="66"/>
      <c r="C1648" s="66"/>
      <c r="D1648" s="66"/>
      <c r="E1648" s="1"/>
      <c r="F1648" s="71"/>
      <c r="G1648" s="1"/>
      <c r="H1648" s="1"/>
      <c r="I1648" s="1"/>
      <c r="J1648" s="1"/>
      <c r="K1648" s="7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</row>
    <row r="1649" spans="1:24" ht="17.100000000000001">
      <c r="A1649" s="66"/>
      <c r="B1649" s="66"/>
      <c r="C1649" s="66"/>
      <c r="D1649" s="66"/>
      <c r="E1649" s="1"/>
      <c r="F1649" s="71"/>
      <c r="G1649" s="1"/>
      <c r="H1649" s="1"/>
      <c r="I1649" s="1"/>
      <c r="J1649" s="1"/>
      <c r="K1649" s="7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</row>
    <row r="1650" spans="1:24" ht="17.100000000000001">
      <c r="A1650" s="66"/>
      <c r="B1650" s="66"/>
      <c r="C1650" s="66"/>
      <c r="D1650" s="66"/>
      <c r="E1650" s="1"/>
      <c r="F1650" s="71"/>
      <c r="G1650" s="1"/>
      <c r="H1650" s="1"/>
      <c r="I1650" s="1"/>
      <c r="J1650" s="1"/>
      <c r="K1650" s="7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</row>
    <row r="1651" spans="1:24" ht="17.100000000000001">
      <c r="A1651" s="66"/>
      <c r="B1651" s="66"/>
      <c r="C1651" s="66"/>
      <c r="D1651" s="66"/>
      <c r="E1651" s="1"/>
      <c r="F1651" s="71"/>
      <c r="G1651" s="1"/>
      <c r="H1651" s="1"/>
      <c r="I1651" s="1"/>
      <c r="J1651" s="1"/>
      <c r="K1651" s="7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</row>
    <row r="1652" spans="1:24" ht="17.100000000000001">
      <c r="A1652" s="66"/>
      <c r="B1652" s="66"/>
      <c r="C1652" s="66"/>
      <c r="D1652" s="66"/>
      <c r="E1652" s="1"/>
      <c r="F1652" s="71"/>
      <c r="G1652" s="1"/>
      <c r="H1652" s="1"/>
      <c r="I1652" s="1"/>
      <c r="J1652" s="1"/>
      <c r="K1652" s="7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</row>
    <row r="1653" spans="1:24" ht="17.100000000000001">
      <c r="A1653" s="66"/>
      <c r="B1653" s="66"/>
      <c r="C1653" s="66"/>
      <c r="D1653" s="66"/>
      <c r="E1653" s="1"/>
      <c r="F1653" s="71"/>
      <c r="G1653" s="1"/>
      <c r="H1653" s="1"/>
      <c r="I1653" s="1"/>
      <c r="J1653" s="1"/>
      <c r="K1653" s="7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</row>
    <row r="1654" spans="1:24" ht="17.100000000000001">
      <c r="A1654" s="66"/>
      <c r="B1654" s="66"/>
      <c r="C1654" s="66"/>
      <c r="D1654" s="66"/>
      <c r="E1654" s="1"/>
      <c r="F1654" s="71"/>
      <c r="G1654" s="1"/>
      <c r="H1654" s="1"/>
      <c r="I1654" s="1"/>
      <c r="J1654" s="1"/>
      <c r="K1654" s="7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</row>
    <row r="1655" spans="1:24" ht="17.100000000000001">
      <c r="A1655" s="66"/>
      <c r="B1655" s="66"/>
      <c r="C1655" s="66"/>
      <c r="D1655" s="66"/>
      <c r="E1655" s="1"/>
      <c r="F1655" s="71"/>
      <c r="G1655" s="1"/>
      <c r="H1655" s="1"/>
      <c r="I1655" s="1"/>
      <c r="J1655" s="1"/>
      <c r="K1655" s="7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</row>
    <row r="1656" spans="1:24" ht="17.100000000000001">
      <c r="A1656" s="66"/>
      <c r="B1656" s="66"/>
      <c r="C1656" s="66"/>
      <c r="D1656" s="66"/>
      <c r="E1656" s="1"/>
      <c r="F1656" s="71"/>
      <c r="G1656" s="1"/>
      <c r="H1656" s="1"/>
      <c r="I1656" s="1"/>
      <c r="J1656" s="1"/>
      <c r="K1656" s="7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</row>
    <row r="1657" spans="1:24" ht="17.100000000000001">
      <c r="A1657" s="66"/>
      <c r="B1657" s="66"/>
      <c r="C1657" s="66"/>
      <c r="D1657" s="66"/>
      <c r="E1657" s="1"/>
      <c r="F1657" s="71"/>
      <c r="G1657" s="1"/>
      <c r="H1657" s="1"/>
      <c r="I1657" s="1"/>
      <c r="J1657" s="1"/>
      <c r="K1657" s="7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</row>
    <row r="1658" spans="1:24" ht="17.100000000000001">
      <c r="A1658" s="66"/>
      <c r="B1658" s="66"/>
      <c r="C1658" s="66"/>
      <c r="D1658" s="66"/>
      <c r="E1658" s="1"/>
      <c r="F1658" s="71"/>
      <c r="G1658" s="1"/>
      <c r="H1658" s="1"/>
      <c r="I1658" s="1"/>
      <c r="J1658" s="1"/>
      <c r="K1658" s="7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</row>
    <row r="1659" spans="1:24" ht="17.100000000000001">
      <c r="A1659" s="66"/>
      <c r="B1659" s="66"/>
      <c r="C1659" s="66"/>
      <c r="D1659" s="66"/>
      <c r="E1659" s="1"/>
      <c r="F1659" s="71"/>
      <c r="G1659" s="1"/>
      <c r="H1659" s="1"/>
      <c r="I1659" s="1"/>
      <c r="J1659" s="1"/>
      <c r="K1659" s="7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</row>
    <row r="1660" spans="1:24" ht="17.100000000000001">
      <c r="A1660" s="66"/>
      <c r="B1660" s="66"/>
      <c r="C1660" s="66"/>
      <c r="D1660" s="66"/>
      <c r="E1660" s="1"/>
      <c r="F1660" s="71"/>
      <c r="G1660" s="1"/>
      <c r="H1660" s="1"/>
      <c r="I1660" s="1"/>
      <c r="J1660" s="1"/>
      <c r="K1660" s="7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</row>
    <row r="1661" spans="1:24" ht="17.100000000000001">
      <c r="A1661" s="66"/>
      <c r="B1661" s="66"/>
      <c r="C1661" s="66"/>
      <c r="D1661" s="66"/>
      <c r="E1661" s="1"/>
      <c r="F1661" s="71"/>
      <c r="G1661" s="1"/>
      <c r="H1661" s="1"/>
      <c r="I1661" s="1"/>
      <c r="J1661" s="1"/>
      <c r="K1661" s="7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</row>
    <row r="1662" spans="1:24" ht="17.100000000000001">
      <c r="A1662" s="66"/>
      <c r="B1662" s="66"/>
      <c r="C1662" s="66"/>
      <c r="D1662" s="66"/>
      <c r="E1662" s="1"/>
      <c r="F1662" s="71"/>
      <c r="G1662" s="1"/>
      <c r="H1662" s="1"/>
      <c r="I1662" s="1"/>
      <c r="J1662" s="1"/>
      <c r="K1662" s="7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</row>
    <row r="1663" spans="1:24" ht="17.100000000000001">
      <c r="A1663" s="66"/>
      <c r="B1663" s="66"/>
      <c r="C1663" s="66"/>
      <c r="D1663" s="66"/>
      <c r="E1663" s="1"/>
      <c r="F1663" s="71"/>
      <c r="G1663" s="1"/>
      <c r="H1663" s="1"/>
      <c r="I1663" s="1"/>
      <c r="J1663" s="1"/>
      <c r="K1663" s="7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</row>
    <row r="1664" spans="1:24" ht="17.100000000000001">
      <c r="A1664" s="66"/>
      <c r="B1664" s="66"/>
      <c r="C1664" s="66"/>
      <c r="D1664" s="66"/>
      <c r="E1664" s="1"/>
      <c r="F1664" s="71"/>
      <c r="G1664" s="1"/>
      <c r="H1664" s="1"/>
      <c r="I1664" s="1"/>
      <c r="J1664" s="1"/>
      <c r="K1664" s="7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</row>
    <row r="1665" spans="1:24" ht="17.100000000000001">
      <c r="A1665" s="66"/>
      <c r="B1665" s="66"/>
      <c r="C1665" s="66"/>
      <c r="D1665" s="66"/>
      <c r="E1665" s="1"/>
      <c r="F1665" s="71"/>
      <c r="G1665" s="1"/>
      <c r="H1665" s="1"/>
      <c r="I1665" s="1"/>
      <c r="J1665" s="1"/>
      <c r="K1665" s="7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</row>
    <row r="1666" spans="1:24" ht="17.100000000000001">
      <c r="A1666" s="66"/>
      <c r="B1666" s="66"/>
      <c r="C1666" s="66"/>
      <c r="D1666" s="66"/>
      <c r="E1666" s="1"/>
      <c r="F1666" s="71"/>
      <c r="G1666" s="1"/>
      <c r="H1666" s="1"/>
      <c r="I1666" s="1"/>
      <c r="J1666" s="1"/>
      <c r="K1666" s="7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</row>
    <row r="1667" spans="1:24" ht="17.100000000000001">
      <c r="A1667" s="66"/>
      <c r="B1667" s="66"/>
      <c r="C1667" s="66"/>
      <c r="D1667" s="66"/>
      <c r="E1667" s="1"/>
      <c r="F1667" s="71"/>
      <c r="G1667" s="1"/>
      <c r="H1667" s="1"/>
      <c r="I1667" s="1"/>
      <c r="J1667" s="1"/>
      <c r="K1667" s="7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</row>
    <row r="1668" spans="1:24" ht="17.100000000000001">
      <c r="A1668" s="66"/>
      <c r="B1668" s="66"/>
      <c r="C1668" s="66"/>
      <c r="D1668" s="66"/>
      <c r="E1668" s="1"/>
      <c r="F1668" s="71"/>
      <c r="G1668" s="1"/>
      <c r="H1668" s="1"/>
      <c r="I1668" s="1"/>
      <c r="J1668" s="1"/>
      <c r="K1668" s="7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</row>
    <row r="1669" spans="1:24" ht="17.100000000000001">
      <c r="A1669" s="66"/>
      <c r="B1669" s="66"/>
      <c r="C1669" s="66"/>
      <c r="D1669" s="66"/>
      <c r="E1669" s="1"/>
      <c r="F1669" s="71"/>
      <c r="G1669" s="1"/>
      <c r="H1669" s="1"/>
      <c r="I1669" s="1"/>
      <c r="J1669" s="1"/>
      <c r="K1669" s="7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</row>
    <row r="1670" spans="1:24" ht="17.100000000000001">
      <c r="A1670" s="66"/>
      <c r="B1670" s="66"/>
      <c r="C1670" s="66"/>
      <c r="D1670" s="66"/>
      <c r="E1670" s="1"/>
      <c r="F1670" s="71"/>
      <c r="G1670" s="1"/>
      <c r="H1670" s="1"/>
      <c r="I1670" s="1"/>
      <c r="J1670" s="1"/>
      <c r="K1670" s="7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</row>
    <row r="1671" spans="1:24" ht="17.100000000000001">
      <c r="A1671" s="66"/>
      <c r="B1671" s="66"/>
      <c r="C1671" s="66"/>
      <c r="D1671" s="66"/>
      <c r="E1671" s="1"/>
      <c r="F1671" s="71"/>
      <c r="G1671" s="1"/>
      <c r="H1671" s="1"/>
      <c r="I1671" s="1"/>
      <c r="J1671" s="1"/>
      <c r="K1671" s="7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</row>
    <row r="1672" spans="1:24" ht="17.100000000000001">
      <c r="A1672" s="66"/>
      <c r="B1672" s="66"/>
      <c r="C1672" s="66"/>
      <c r="D1672" s="66"/>
      <c r="E1672" s="1"/>
      <c r="F1672" s="71"/>
      <c r="G1672" s="1"/>
      <c r="H1672" s="1"/>
      <c r="I1672" s="1"/>
      <c r="J1672" s="1"/>
      <c r="K1672" s="7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</row>
    <row r="1673" spans="1:24" ht="17.100000000000001">
      <c r="A1673" s="66"/>
      <c r="B1673" s="66"/>
      <c r="C1673" s="66"/>
      <c r="D1673" s="66"/>
      <c r="E1673" s="1"/>
      <c r="F1673" s="71"/>
      <c r="G1673" s="1"/>
      <c r="H1673" s="1"/>
      <c r="I1673" s="1"/>
      <c r="J1673" s="1"/>
      <c r="K1673" s="7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</row>
    <row r="1674" spans="1:24" ht="17.100000000000001">
      <c r="A1674" s="66"/>
      <c r="B1674" s="66"/>
      <c r="C1674" s="66"/>
      <c r="D1674" s="66"/>
      <c r="E1674" s="1"/>
      <c r="F1674" s="71"/>
      <c r="G1674" s="1"/>
      <c r="H1674" s="1"/>
      <c r="I1674" s="1"/>
      <c r="J1674" s="1"/>
      <c r="K1674" s="7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</row>
    <row r="1675" spans="1:24" ht="17.100000000000001">
      <c r="A1675" s="66"/>
      <c r="B1675" s="66"/>
      <c r="C1675" s="66"/>
      <c r="D1675" s="66"/>
      <c r="E1675" s="1"/>
      <c r="F1675" s="71"/>
      <c r="G1675" s="1"/>
      <c r="H1675" s="1"/>
      <c r="I1675" s="1"/>
      <c r="J1675" s="1"/>
      <c r="K1675" s="7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</row>
    <row r="1676" spans="1:24" ht="17.100000000000001">
      <c r="A1676" s="66"/>
      <c r="B1676" s="66"/>
      <c r="C1676" s="66"/>
      <c r="D1676" s="66"/>
      <c r="E1676" s="1"/>
      <c r="F1676" s="71"/>
      <c r="G1676" s="1"/>
      <c r="H1676" s="1"/>
      <c r="I1676" s="1"/>
      <c r="J1676" s="1"/>
      <c r="K1676" s="7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</row>
    <row r="1677" spans="1:24" ht="17.100000000000001">
      <c r="A1677" s="66"/>
      <c r="B1677" s="66"/>
      <c r="C1677" s="66"/>
      <c r="D1677" s="66"/>
      <c r="E1677" s="1"/>
      <c r="F1677" s="71"/>
      <c r="G1677" s="1"/>
      <c r="H1677" s="1"/>
      <c r="I1677" s="1"/>
      <c r="J1677" s="1"/>
      <c r="K1677" s="7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</row>
    <row r="1678" spans="1:24" ht="17.100000000000001">
      <c r="A1678" s="66"/>
      <c r="B1678" s="66"/>
      <c r="C1678" s="66"/>
      <c r="D1678" s="66"/>
      <c r="E1678" s="1"/>
      <c r="F1678" s="71"/>
      <c r="G1678" s="1"/>
      <c r="H1678" s="1"/>
      <c r="I1678" s="1"/>
      <c r="J1678" s="1"/>
      <c r="K1678" s="7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</row>
    <row r="1679" spans="1:24" ht="17.100000000000001">
      <c r="A1679" s="66"/>
      <c r="B1679" s="66"/>
      <c r="C1679" s="66"/>
      <c r="D1679" s="66"/>
      <c r="E1679" s="1"/>
      <c r="F1679" s="71"/>
      <c r="G1679" s="1"/>
      <c r="H1679" s="1"/>
      <c r="I1679" s="1"/>
      <c r="J1679" s="1"/>
      <c r="K1679" s="7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</row>
    <row r="1680" spans="1:24" ht="17.100000000000001">
      <c r="A1680" s="66"/>
      <c r="B1680" s="66"/>
      <c r="C1680" s="66"/>
      <c r="D1680" s="66"/>
      <c r="E1680" s="1"/>
      <c r="F1680" s="71"/>
      <c r="G1680" s="1"/>
      <c r="H1680" s="1"/>
      <c r="I1680" s="1"/>
      <c r="J1680" s="1"/>
      <c r="K1680" s="7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</row>
    <row r="1681" spans="1:24" ht="17.100000000000001">
      <c r="A1681" s="66"/>
      <c r="B1681" s="66"/>
      <c r="C1681" s="66"/>
      <c r="D1681" s="66"/>
      <c r="E1681" s="1"/>
      <c r="F1681" s="71"/>
      <c r="G1681" s="1"/>
      <c r="H1681" s="1"/>
      <c r="I1681" s="1"/>
      <c r="J1681" s="1"/>
      <c r="K1681" s="7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</row>
    <row r="1682" spans="1:24" ht="17.100000000000001">
      <c r="A1682" s="66"/>
      <c r="B1682" s="66"/>
      <c r="C1682" s="66"/>
      <c r="D1682" s="66"/>
      <c r="E1682" s="1"/>
      <c r="F1682" s="71"/>
      <c r="G1682" s="1"/>
      <c r="H1682" s="1"/>
      <c r="I1682" s="1"/>
      <c r="J1682" s="1"/>
      <c r="K1682" s="7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</row>
    <row r="1683" spans="1:24" ht="17.100000000000001">
      <c r="A1683" s="66"/>
      <c r="B1683" s="66"/>
      <c r="C1683" s="66"/>
      <c r="D1683" s="66"/>
      <c r="E1683" s="1"/>
      <c r="F1683" s="71"/>
      <c r="G1683" s="1"/>
      <c r="H1683" s="1"/>
      <c r="I1683" s="1"/>
      <c r="J1683" s="1"/>
      <c r="K1683" s="7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</row>
    <row r="1684" spans="1:24" ht="17.100000000000001">
      <c r="A1684" s="66"/>
      <c r="B1684" s="66"/>
      <c r="C1684" s="66"/>
      <c r="D1684" s="66"/>
      <c r="E1684" s="1"/>
      <c r="F1684" s="71"/>
      <c r="G1684" s="1"/>
      <c r="H1684" s="1"/>
      <c r="I1684" s="1"/>
      <c r="J1684" s="1"/>
      <c r="K1684" s="7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</row>
    <row r="1685" spans="1:24" ht="17.100000000000001">
      <c r="A1685" s="66"/>
      <c r="B1685" s="66"/>
      <c r="C1685" s="66"/>
      <c r="D1685" s="66"/>
      <c r="E1685" s="1"/>
      <c r="F1685" s="71"/>
      <c r="G1685" s="1"/>
      <c r="H1685" s="1"/>
      <c r="I1685" s="1"/>
      <c r="J1685" s="1"/>
      <c r="K1685" s="7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</row>
    <row r="1686" spans="1:24" ht="17.100000000000001">
      <c r="A1686" s="66"/>
      <c r="B1686" s="66"/>
      <c r="C1686" s="66"/>
      <c r="D1686" s="66"/>
      <c r="E1686" s="1"/>
      <c r="F1686" s="71"/>
      <c r="G1686" s="1"/>
      <c r="H1686" s="1"/>
      <c r="I1686" s="1"/>
      <c r="J1686" s="1"/>
      <c r="K1686" s="7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</row>
    <row r="1687" spans="1:24" ht="17.100000000000001">
      <c r="A1687" s="66"/>
      <c r="B1687" s="66"/>
      <c r="C1687" s="66"/>
      <c r="D1687" s="66"/>
      <c r="E1687" s="1"/>
      <c r="F1687" s="71"/>
      <c r="G1687" s="1"/>
      <c r="H1687" s="1"/>
      <c r="I1687" s="1"/>
      <c r="J1687" s="1"/>
      <c r="K1687" s="7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</row>
    <row r="1688" spans="1:24" ht="17.100000000000001">
      <c r="A1688" s="66"/>
      <c r="B1688" s="66"/>
      <c r="C1688" s="66"/>
      <c r="D1688" s="66"/>
      <c r="E1688" s="1"/>
      <c r="F1688" s="71"/>
      <c r="G1688" s="1"/>
      <c r="H1688" s="1"/>
      <c r="I1688" s="1"/>
      <c r="J1688" s="1"/>
      <c r="K1688" s="7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</row>
    <row r="1689" spans="1:24" ht="17.100000000000001">
      <c r="A1689" s="66"/>
      <c r="B1689" s="66"/>
      <c r="C1689" s="66"/>
      <c r="D1689" s="66"/>
      <c r="E1689" s="1"/>
      <c r="F1689" s="71"/>
      <c r="G1689" s="1"/>
      <c r="H1689" s="1"/>
      <c r="I1689" s="1"/>
      <c r="J1689" s="1"/>
      <c r="K1689" s="7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</row>
    <row r="1690" spans="1:24" ht="17.100000000000001">
      <c r="A1690" s="66"/>
      <c r="B1690" s="66"/>
      <c r="C1690" s="66"/>
      <c r="D1690" s="66"/>
      <c r="E1690" s="1"/>
      <c r="F1690" s="71"/>
      <c r="G1690" s="1"/>
      <c r="H1690" s="1"/>
      <c r="I1690" s="1"/>
      <c r="J1690" s="1"/>
      <c r="K1690" s="7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</row>
    <row r="1691" spans="1:24" ht="17.100000000000001">
      <c r="A1691" s="66"/>
      <c r="B1691" s="66"/>
      <c r="C1691" s="66"/>
      <c r="D1691" s="66"/>
      <c r="E1691" s="1"/>
      <c r="F1691" s="71"/>
      <c r="G1691" s="1"/>
      <c r="H1691" s="1"/>
      <c r="I1691" s="1"/>
      <c r="J1691" s="1"/>
      <c r="K1691" s="7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</row>
    <row r="1692" spans="1:24" ht="17.100000000000001">
      <c r="A1692" s="66"/>
      <c r="B1692" s="66"/>
      <c r="C1692" s="66"/>
      <c r="D1692" s="66"/>
      <c r="E1692" s="1"/>
      <c r="F1692" s="71"/>
      <c r="G1692" s="1"/>
      <c r="H1692" s="1"/>
      <c r="I1692" s="1"/>
      <c r="J1692" s="1"/>
      <c r="K1692" s="7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</row>
    <row r="1693" spans="1:24" ht="17.100000000000001">
      <c r="A1693" s="66"/>
      <c r="B1693" s="66"/>
      <c r="C1693" s="66"/>
      <c r="D1693" s="66"/>
      <c r="E1693" s="1"/>
      <c r="F1693" s="71"/>
      <c r="G1693" s="1"/>
      <c r="H1693" s="1"/>
      <c r="I1693" s="1"/>
      <c r="J1693" s="1"/>
      <c r="K1693" s="7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</row>
    <row r="1694" spans="1:24" ht="17.100000000000001">
      <c r="A1694" s="66"/>
      <c r="B1694" s="66"/>
      <c r="C1694" s="66"/>
      <c r="D1694" s="66"/>
      <c r="E1694" s="1"/>
      <c r="F1694" s="71"/>
      <c r="G1694" s="1"/>
      <c r="H1694" s="1"/>
      <c r="I1694" s="1"/>
      <c r="J1694" s="1"/>
      <c r="K1694" s="7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</row>
    <row r="1695" spans="1:24" ht="17.100000000000001">
      <c r="A1695" s="66"/>
      <c r="B1695" s="66"/>
      <c r="C1695" s="66"/>
      <c r="D1695" s="66"/>
      <c r="E1695" s="1"/>
      <c r="F1695" s="71"/>
      <c r="G1695" s="1"/>
      <c r="H1695" s="1"/>
      <c r="I1695" s="1"/>
      <c r="J1695" s="1"/>
      <c r="K1695" s="7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</row>
    <row r="1696" spans="1:24" ht="17.100000000000001">
      <c r="A1696" s="66"/>
      <c r="B1696" s="66"/>
      <c r="C1696" s="66"/>
      <c r="D1696" s="66"/>
      <c r="E1696" s="1"/>
      <c r="F1696" s="71"/>
      <c r="G1696" s="1"/>
      <c r="H1696" s="1"/>
      <c r="I1696" s="1"/>
      <c r="J1696" s="1"/>
      <c r="K1696" s="7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</row>
    <row r="1697" spans="1:24" ht="17.100000000000001">
      <c r="A1697" s="66"/>
      <c r="B1697" s="66"/>
      <c r="C1697" s="66"/>
      <c r="D1697" s="66"/>
      <c r="E1697" s="1"/>
      <c r="F1697" s="71"/>
      <c r="G1697" s="1"/>
      <c r="H1697" s="1"/>
      <c r="I1697" s="1"/>
      <c r="J1697" s="1"/>
      <c r="K1697" s="7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</row>
    <row r="1698" spans="1:24" ht="17.100000000000001">
      <c r="A1698" s="66"/>
      <c r="B1698" s="66"/>
      <c r="C1698" s="66"/>
      <c r="D1698" s="66"/>
      <c r="E1698" s="1"/>
      <c r="F1698" s="71"/>
      <c r="G1698" s="1"/>
      <c r="H1698" s="1"/>
      <c r="I1698" s="1"/>
      <c r="J1698" s="1"/>
      <c r="K1698" s="7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</row>
    <row r="1699" spans="1:24" ht="17.100000000000001">
      <c r="A1699" s="66"/>
      <c r="B1699" s="66"/>
      <c r="C1699" s="66"/>
      <c r="D1699" s="66"/>
      <c r="E1699" s="1"/>
      <c r="F1699" s="71"/>
      <c r="G1699" s="1"/>
      <c r="H1699" s="1"/>
      <c r="I1699" s="1"/>
      <c r="J1699" s="1"/>
      <c r="K1699" s="7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</row>
    <row r="1700" spans="1:24" ht="17.100000000000001">
      <c r="A1700" s="66"/>
      <c r="B1700" s="66"/>
      <c r="C1700" s="66"/>
      <c r="D1700" s="66"/>
      <c r="E1700" s="1"/>
      <c r="F1700" s="71"/>
      <c r="G1700" s="1"/>
      <c r="H1700" s="1"/>
      <c r="I1700" s="1"/>
      <c r="J1700" s="1"/>
      <c r="K1700" s="7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</row>
    <row r="1701" spans="1:24" ht="17.100000000000001">
      <c r="A1701" s="66"/>
      <c r="B1701" s="66"/>
      <c r="C1701" s="66"/>
      <c r="D1701" s="66"/>
      <c r="E1701" s="1"/>
      <c r="F1701" s="71"/>
      <c r="G1701" s="1"/>
      <c r="H1701" s="1"/>
      <c r="I1701" s="1"/>
      <c r="J1701" s="1"/>
      <c r="K1701" s="7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</row>
    <row r="1702" spans="1:24" ht="17.100000000000001">
      <c r="A1702" s="66"/>
      <c r="B1702" s="66"/>
      <c r="C1702" s="66"/>
      <c r="D1702" s="66"/>
      <c r="E1702" s="1"/>
      <c r="F1702" s="71"/>
      <c r="G1702" s="1"/>
      <c r="H1702" s="1"/>
      <c r="I1702" s="1"/>
      <c r="J1702" s="1"/>
      <c r="K1702" s="7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</row>
    <row r="1703" spans="1:24" ht="17.100000000000001">
      <c r="A1703" s="66"/>
      <c r="B1703" s="66"/>
      <c r="C1703" s="66"/>
      <c r="D1703" s="66"/>
      <c r="E1703" s="1"/>
      <c r="F1703" s="71"/>
      <c r="G1703" s="1"/>
      <c r="H1703" s="1"/>
      <c r="I1703" s="1"/>
      <c r="J1703" s="1"/>
      <c r="K1703" s="7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</row>
    <row r="1704" spans="1:24" ht="17.100000000000001">
      <c r="A1704" s="66"/>
      <c r="B1704" s="66"/>
      <c r="C1704" s="66"/>
      <c r="D1704" s="66"/>
      <c r="E1704" s="1"/>
      <c r="F1704" s="71"/>
      <c r="G1704" s="1"/>
      <c r="H1704" s="1"/>
      <c r="I1704" s="1"/>
      <c r="J1704" s="1"/>
      <c r="K1704" s="7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</row>
    <row r="1705" spans="1:24" ht="17.100000000000001">
      <c r="A1705" s="66"/>
      <c r="B1705" s="66"/>
      <c r="C1705" s="66"/>
      <c r="D1705" s="66"/>
      <c r="E1705" s="1"/>
      <c r="F1705" s="71"/>
      <c r="G1705" s="1"/>
      <c r="H1705" s="1"/>
      <c r="I1705" s="1"/>
      <c r="J1705" s="1"/>
      <c r="K1705" s="7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</row>
    <row r="1706" spans="1:24" ht="17.100000000000001">
      <c r="A1706" s="66"/>
      <c r="B1706" s="66"/>
      <c r="C1706" s="66"/>
      <c r="D1706" s="66"/>
      <c r="E1706" s="1"/>
      <c r="F1706" s="71"/>
      <c r="G1706" s="1"/>
      <c r="H1706" s="1"/>
      <c r="I1706" s="1"/>
      <c r="J1706" s="1"/>
      <c r="K1706" s="7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</row>
    <row r="1707" spans="1:24" ht="17.100000000000001">
      <c r="A1707" s="66"/>
      <c r="B1707" s="66"/>
      <c r="C1707" s="66"/>
      <c r="D1707" s="66"/>
      <c r="E1707" s="1"/>
      <c r="F1707" s="71"/>
      <c r="G1707" s="1"/>
      <c r="H1707" s="1"/>
      <c r="I1707" s="1"/>
      <c r="J1707" s="1"/>
      <c r="K1707" s="7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</row>
    <row r="1708" spans="1:24" ht="17.100000000000001">
      <c r="A1708" s="66"/>
      <c r="B1708" s="66"/>
      <c r="C1708" s="66"/>
      <c r="D1708" s="66"/>
      <c r="E1708" s="1"/>
      <c r="F1708" s="71"/>
      <c r="G1708" s="1"/>
      <c r="H1708" s="1"/>
      <c r="I1708" s="1"/>
      <c r="J1708" s="1"/>
      <c r="K1708" s="7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</row>
    <row r="1709" spans="1:24" ht="17.100000000000001">
      <c r="A1709" s="66"/>
      <c r="B1709" s="66"/>
      <c r="C1709" s="66"/>
      <c r="D1709" s="66"/>
      <c r="E1709" s="1"/>
      <c r="F1709" s="71"/>
      <c r="G1709" s="1"/>
      <c r="H1709" s="1"/>
      <c r="I1709" s="1"/>
      <c r="J1709" s="1"/>
      <c r="K1709" s="7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</row>
    <row r="1710" spans="1:24" ht="17.100000000000001">
      <c r="A1710" s="66"/>
      <c r="B1710" s="66"/>
      <c r="C1710" s="66"/>
      <c r="D1710" s="66"/>
      <c r="E1710" s="1"/>
      <c r="F1710" s="71"/>
      <c r="G1710" s="1"/>
      <c r="H1710" s="1"/>
      <c r="I1710" s="1"/>
      <c r="J1710" s="1"/>
      <c r="K1710" s="7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</row>
    <row r="1711" spans="1:24" ht="17.100000000000001">
      <c r="A1711" s="66"/>
      <c r="B1711" s="66"/>
      <c r="C1711" s="66"/>
      <c r="D1711" s="66"/>
      <c r="E1711" s="1"/>
      <c r="F1711" s="71"/>
      <c r="G1711" s="1"/>
      <c r="H1711" s="1"/>
      <c r="I1711" s="1"/>
      <c r="J1711" s="1"/>
      <c r="K1711" s="7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</row>
    <row r="1712" spans="1:24" ht="17.100000000000001">
      <c r="A1712" s="66"/>
      <c r="B1712" s="66"/>
      <c r="C1712" s="66"/>
      <c r="D1712" s="66"/>
      <c r="E1712" s="1"/>
      <c r="F1712" s="71"/>
      <c r="G1712" s="1"/>
      <c r="H1712" s="1"/>
      <c r="I1712" s="1"/>
      <c r="J1712" s="1"/>
      <c r="K1712" s="7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</row>
    <row r="1713" spans="1:24" ht="17.100000000000001">
      <c r="A1713" s="66"/>
      <c r="B1713" s="66"/>
      <c r="C1713" s="66"/>
      <c r="D1713" s="66"/>
      <c r="E1713" s="1"/>
      <c r="F1713" s="71"/>
      <c r="G1713" s="1"/>
      <c r="H1713" s="1"/>
      <c r="I1713" s="1"/>
      <c r="J1713" s="1"/>
      <c r="K1713" s="7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</row>
    <row r="1714" spans="1:24" ht="17.100000000000001">
      <c r="A1714" s="66"/>
      <c r="B1714" s="66"/>
      <c r="C1714" s="66"/>
      <c r="D1714" s="66"/>
      <c r="E1714" s="1"/>
      <c r="F1714" s="71"/>
      <c r="G1714" s="1"/>
      <c r="H1714" s="1"/>
      <c r="I1714" s="1"/>
      <c r="J1714" s="1"/>
      <c r="K1714" s="7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</row>
    <row r="1715" spans="1:24" ht="17.100000000000001">
      <c r="A1715" s="66"/>
      <c r="B1715" s="66"/>
      <c r="C1715" s="66"/>
      <c r="D1715" s="66"/>
      <c r="E1715" s="1"/>
      <c r="F1715" s="71"/>
      <c r="G1715" s="1"/>
      <c r="H1715" s="1"/>
      <c r="I1715" s="1"/>
      <c r="J1715" s="1"/>
      <c r="K1715" s="7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</row>
    <row r="1716" spans="1:24" ht="17.100000000000001">
      <c r="A1716" s="66"/>
      <c r="B1716" s="66"/>
      <c r="C1716" s="66"/>
      <c r="D1716" s="66"/>
      <c r="E1716" s="1"/>
      <c r="F1716" s="71"/>
      <c r="G1716" s="1"/>
      <c r="H1716" s="1"/>
      <c r="I1716" s="1"/>
      <c r="J1716" s="1"/>
      <c r="K1716" s="7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</row>
    <row r="1717" spans="1:24" ht="17.100000000000001">
      <c r="A1717" s="66"/>
      <c r="B1717" s="66"/>
      <c r="C1717" s="66"/>
      <c r="D1717" s="66"/>
      <c r="E1717" s="1"/>
      <c r="F1717" s="71"/>
      <c r="G1717" s="1"/>
      <c r="H1717" s="1"/>
      <c r="I1717" s="1"/>
      <c r="J1717" s="1"/>
      <c r="K1717" s="7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</row>
    <row r="1718" spans="1:24" ht="17.100000000000001">
      <c r="A1718" s="66"/>
      <c r="B1718" s="66"/>
      <c r="C1718" s="66"/>
      <c r="D1718" s="66"/>
      <c r="E1718" s="1"/>
      <c r="F1718" s="71"/>
      <c r="G1718" s="1"/>
      <c r="H1718" s="1"/>
      <c r="I1718" s="1"/>
      <c r="J1718" s="1"/>
      <c r="K1718" s="7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</row>
    <row r="1719" spans="1:24" ht="17.100000000000001">
      <c r="A1719" s="66"/>
      <c r="B1719" s="66"/>
      <c r="C1719" s="66"/>
      <c r="D1719" s="66"/>
      <c r="E1719" s="1"/>
      <c r="F1719" s="71"/>
      <c r="G1719" s="1"/>
      <c r="H1719" s="1"/>
      <c r="I1719" s="1"/>
      <c r="J1719" s="1"/>
      <c r="K1719" s="7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</row>
    <row r="1720" spans="1:24" ht="17.100000000000001">
      <c r="A1720" s="66"/>
      <c r="B1720" s="66"/>
      <c r="C1720" s="66"/>
      <c r="D1720" s="66"/>
      <c r="E1720" s="1"/>
      <c r="F1720" s="71"/>
      <c r="G1720" s="1"/>
      <c r="H1720" s="1"/>
      <c r="I1720" s="1"/>
      <c r="J1720" s="1"/>
      <c r="K1720" s="7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</row>
    <row r="1721" spans="1:24" ht="17.100000000000001">
      <c r="A1721" s="66"/>
      <c r="B1721" s="66"/>
      <c r="C1721" s="66"/>
      <c r="D1721" s="66"/>
      <c r="E1721" s="1"/>
      <c r="F1721" s="71"/>
      <c r="G1721" s="1"/>
      <c r="H1721" s="1"/>
      <c r="I1721" s="1"/>
      <c r="J1721" s="1"/>
      <c r="K1721" s="7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</row>
    <row r="1722" spans="1:24" ht="17.100000000000001">
      <c r="A1722" s="66"/>
      <c r="B1722" s="66"/>
      <c r="C1722" s="66"/>
      <c r="D1722" s="66"/>
      <c r="E1722" s="1"/>
      <c r="F1722" s="71"/>
      <c r="G1722" s="1"/>
      <c r="H1722" s="1"/>
      <c r="I1722" s="1"/>
      <c r="J1722" s="1"/>
      <c r="K1722" s="7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</row>
    <row r="1723" spans="1:24" ht="17.100000000000001">
      <c r="A1723" s="66"/>
      <c r="B1723" s="66"/>
      <c r="C1723" s="66"/>
      <c r="D1723" s="66"/>
      <c r="E1723" s="1"/>
      <c r="F1723" s="71"/>
      <c r="G1723" s="1"/>
      <c r="H1723" s="1"/>
      <c r="I1723" s="1"/>
      <c r="J1723" s="1"/>
      <c r="K1723" s="7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</row>
    <row r="1724" spans="1:24" ht="17.100000000000001">
      <c r="A1724" s="66"/>
      <c r="B1724" s="66"/>
      <c r="C1724" s="66"/>
      <c r="D1724" s="66"/>
      <c r="E1724" s="1"/>
      <c r="F1724" s="71"/>
      <c r="G1724" s="1"/>
      <c r="H1724" s="1"/>
      <c r="I1724" s="1"/>
      <c r="J1724" s="1"/>
      <c r="K1724" s="7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</row>
    <row r="1725" spans="1:24" ht="17.100000000000001">
      <c r="A1725" s="66"/>
      <c r="B1725" s="66"/>
      <c r="C1725" s="66"/>
      <c r="D1725" s="66"/>
      <c r="E1725" s="1"/>
      <c r="F1725" s="71"/>
      <c r="G1725" s="1"/>
      <c r="H1725" s="1"/>
      <c r="I1725" s="1"/>
      <c r="J1725" s="1"/>
      <c r="K1725" s="7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</row>
    <row r="1726" spans="1:24" ht="17.100000000000001">
      <c r="A1726" s="66"/>
      <c r="B1726" s="66"/>
      <c r="C1726" s="66"/>
      <c r="D1726" s="66"/>
      <c r="E1726" s="1"/>
      <c r="F1726" s="71"/>
      <c r="G1726" s="1"/>
      <c r="H1726" s="1"/>
      <c r="I1726" s="1"/>
      <c r="J1726" s="1"/>
      <c r="K1726" s="7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</row>
    <row r="1727" spans="1:24" ht="17.100000000000001">
      <c r="A1727" s="66"/>
      <c r="B1727" s="66"/>
      <c r="C1727" s="66"/>
      <c r="D1727" s="66"/>
      <c r="E1727" s="1"/>
      <c r="F1727" s="71"/>
      <c r="G1727" s="1"/>
      <c r="H1727" s="1"/>
      <c r="I1727" s="1"/>
      <c r="J1727" s="1"/>
      <c r="K1727" s="7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</row>
    <row r="1728" spans="1:24" ht="17.100000000000001">
      <c r="A1728" s="66"/>
      <c r="B1728" s="66"/>
      <c r="C1728" s="66"/>
      <c r="D1728" s="66"/>
      <c r="E1728" s="1"/>
      <c r="F1728" s="71"/>
      <c r="G1728" s="1"/>
      <c r="H1728" s="1"/>
      <c r="I1728" s="1"/>
      <c r="J1728" s="1"/>
      <c r="K1728" s="7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</row>
    <row r="1729" spans="1:24" ht="17.100000000000001">
      <c r="A1729" s="66"/>
      <c r="B1729" s="66"/>
      <c r="C1729" s="66"/>
      <c r="D1729" s="66"/>
      <c r="E1729" s="1"/>
      <c r="F1729" s="71"/>
      <c r="G1729" s="1"/>
      <c r="H1729" s="1"/>
      <c r="I1729" s="1"/>
      <c r="J1729" s="1"/>
      <c r="K1729" s="7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</row>
    <row r="1730" spans="1:24" ht="17.100000000000001">
      <c r="A1730" s="66"/>
      <c r="B1730" s="66"/>
      <c r="C1730" s="66"/>
      <c r="D1730" s="66"/>
      <c r="E1730" s="1"/>
      <c r="F1730" s="71"/>
      <c r="G1730" s="1"/>
      <c r="H1730" s="1"/>
      <c r="I1730" s="1"/>
      <c r="J1730" s="1"/>
      <c r="K1730" s="7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</row>
    <row r="1731" spans="1:24" ht="17.100000000000001">
      <c r="A1731" s="66"/>
      <c r="B1731" s="66"/>
      <c r="C1731" s="66"/>
      <c r="D1731" s="66"/>
      <c r="E1731" s="1"/>
      <c r="F1731" s="71"/>
      <c r="G1731" s="1"/>
      <c r="H1731" s="1"/>
      <c r="I1731" s="1"/>
      <c r="J1731" s="1"/>
      <c r="K1731" s="7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</row>
    <row r="1732" spans="1:24" ht="17.100000000000001">
      <c r="A1732" s="66"/>
      <c r="B1732" s="66"/>
      <c r="C1732" s="66"/>
      <c r="D1732" s="66"/>
      <c r="E1732" s="1"/>
      <c r="F1732" s="71"/>
      <c r="G1732" s="1"/>
      <c r="H1732" s="1"/>
      <c r="I1732" s="1"/>
      <c r="J1732" s="1"/>
      <c r="K1732" s="7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</row>
    <row r="1733" spans="1:24" ht="17.100000000000001">
      <c r="A1733" s="66"/>
      <c r="B1733" s="66"/>
      <c r="C1733" s="66"/>
      <c r="D1733" s="66"/>
      <c r="E1733" s="1"/>
      <c r="F1733" s="71"/>
      <c r="G1733" s="1"/>
      <c r="H1733" s="1"/>
      <c r="I1733" s="1"/>
      <c r="J1733" s="1"/>
      <c r="K1733" s="7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</row>
    <row r="1734" spans="1:24" ht="17.100000000000001">
      <c r="A1734" s="66"/>
      <c r="B1734" s="66"/>
      <c r="C1734" s="66"/>
      <c r="D1734" s="66"/>
      <c r="E1734" s="1"/>
      <c r="F1734" s="71"/>
      <c r="G1734" s="1"/>
      <c r="H1734" s="1"/>
      <c r="I1734" s="1"/>
      <c r="J1734" s="1"/>
      <c r="K1734" s="7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</row>
    <row r="1735" spans="1:24" ht="17.100000000000001">
      <c r="A1735" s="66"/>
      <c r="B1735" s="66"/>
      <c r="C1735" s="66"/>
      <c r="D1735" s="66"/>
      <c r="E1735" s="1"/>
      <c r="F1735" s="71"/>
      <c r="G1735" s="1"/>
      <c r="H1735" s="1"/>
      <c r="I1735" s="1"/>
      <c r="J1735" s="1"/>
      <c r="K1735" s="7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</row>
    <row r="1736" spans="1:24" ht="17.100000000000001">
      <c r="A1736" s="66"/>
      <c r="B1736" s="66"/>
      <c r="C1736" s="66"/>
      <c r="D1736" s="66"/>
      <c r="E1736" s="1"/>
      <c r="F1736" s="71"/>
      <c r="G1736" s="1"/>
      <c r="H1736" s="1"/>
      <c r="I1736" s="1"/>
      <c r="J1736" s="1"/>
      <c r="K1736" s="7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</row>
    <row r="1737" spans="1:24" ht="17.100000000000001">
      <c r="A1737" s="66"/>
      <c r="B1737" s="66"/>
      <c r="C1737" s="66"/>
      <c r="D1737" s="66"/>
      <c r="E1737" s="1"/>
      <c r="F1737" s="71"/>
      <c r="G1737" s="1"/>
      <c r="H1737" s="1"/>
      <c r="I1737" s="1"/>
      <c r="J1737" s="1"/>
      <c r="K1737" s="7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</row>
    <row r="1738" spans="1:24" ht="17.100000000000001">
      <c r="A1738" s="66"/>
      <c r="B1738" s="66"/>
      <c r="C1738" s="66"/>
      <c r="D1738" s="66"/>
      <c r="E1738" s="1"/>
      <c r="F1738" s="71"/>
      <c r="G1738" s="1"/>
      <c r="H1738" s="1"/>
      <c r="I1738" s="1"/>
      <c r="J1738" s="1"/>
      <c r="K1738" s="7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</row>
    <row r="1739" spans="1:24" ht="17.100000000000001">
      <c r="A1739" s="66"/>
      <c r="B1739" s="66"/>
      <c r="C1739" s="66"/>
      <c r="D1739" s="66"/>
      <c r="E1739" s="1"/>
      <c r="F1739" s="71"/>
      <c r="G1739" s="1"/>
      <c r="H1739" s="1"/>
      <c r="I1739" s="1"/>
      <c r="J1739" s="1"/>
      <c r="K1739" s="7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</row>
    <row r="1740" spans="1:24" ht="17.100000000000001">
      <c r="A1740" s="66"/>
      <c r="B1740" s="66"/>
      <c r="C1740" s="66"/>
      <c r="D1740" s="66"/>
      <c r="E1740" s="1"/>
      <c r="F1740" s="71"/>
      <c r="G1740" s="1"/>
      <c r="H1740" s="1"/>
      <c r="I1740" s="1"/>
      <c r="J1740" s="1"/>
      <c r="K1740" s="7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</row>
    <row r="1741" spans="1:24" ht="17.100000000000001">
      <c r="A1741" s="66"/>
      <c r="B1741" s="66"/>
      <c r="C1741" s="66"/>
      <c r="D1741" s="66"/>
      <c r="E1741" s="1"/>
      <c r="F1741" s="71"/>
      <c r="G1741" s="1"/>
      <c r="H1741" s="1"/>
      <c r="I1741" s="1"/>
      <c r="J1741" s="1"/>
      <c r="K1741" s="7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</row>
    <row r="1742" spans="1:24" ht="17.100000000000001">
      <c r="A1742" s="66"/>
      <c r="B1742" s="66"/>
      <c r="C1742" s="66"/>
      <c r="D1742" s="66"/>
      <c r="E1742" s="1"/>
      <c r="F1742" s="71"/>
      <c r="G1742" s="1"/>
      <c r="H1742" s="1"/>
      <c r="I1742" s="1"/>
      <c r="J1742" s="1"/>
      <c r="K1742" s="7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</row>
    <row r="1743" spans="1:24" ht="17.100000000000001">
      <c r="A1743" s="66"/>
      <c r="B1743" s="66"/>
      <c r="C1743" s="66"/>
      <c r="D1743" s="66"/>
      <c r="E1743" s="1"/>
      <c r="F1743" s="71"/>
      <c r="G1743" s="1"/>
      <c r="H1743" s="1"/>
      <c r="I1743" s="1"/>
      <c r="J1743" s="1"/>
      <c r="K1743" s="7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</row>
    <row r="1744" spans="1:24" ht="17.100000000000001">
      <c r="A1744" s="66"/>
      <c r="B1744" s="66"/>
      <c r="C1744" s="66"/>
      <c r="D1744" s="66"/>
      <c r="E1744" s="1"/>
      <c r="F1744" s="71"/>
      <c r="G1744" s="1"/>
      <c r="H1744" s="1"/>
      <c r="I1744" s="1"/>
      <c r="J1744" s="1"/>
      <c r="K1744" s="7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</row>
    <row r="1745" spans="1:24" ht="17.100000000000001">
      <c r="A1745" s="66"/>
      <c r="B1745" s="66"/>
      <c r="C1745" s="66"/>
      <c r="D1745" s="66"/>
      <c r="E1745" s="1"/>
      <c r="F1745" s="71"/>
      <c r="G1745" s="1"/>
      <c r="H1745" s="1"/>
      <c r="I1745" s="1"/>
      <c r="J1745" s="1"/>
      <c r="K1745" s="7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</row>
    <row r="1746" spans="1:24" ht="17.100000000000001">
      <c r="A1746" s="66"/>
      <c r="B1746" s="66"/>
      <c r="C1746" s="66"/>
      <c r="D1746" s="66"/>
      <c r="E1746" s="1"/>
      <c r="F1746" s="71"/>
      <c r="G1746" s="1"/>
      <c r="H1746" s="1"/>
      <c r="I1746" s="1"/>
      <c r="J1746" s="1"/>
      <c r="K1746" s="7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</row>
    <row r="1747" spans="1:24" ht="17.100000000000001">
      <c r="A1747" s="66"/>
      <c r="B1747" s="66"/>
      <c r="C1747" s="66"/>
      <c r="D1747" s="66"/>
      <c r="E1747" s="1"/>
      <c r="F1747" s="71"/>
      <c r="G1747" s="1"/>
      <c r="H1747" s="1"/>
      <c r="I1747" s="1"/>
      <c r="J1747" s="1"/>
      <c r="K1747" s="7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</row>
    <row r="1748" spans="1:24" ht="17.100000000000001">
      <c r="A1748" s="66"/>
      <c r="B1748" s="66"/>
      <c r="C1748" s="66"/>
      <c r="D1748" s="66"/>
      <c r="E1748" s="1"/>
      <c r="F1748" s="71"/>
      <c r="G1748" s="1"/>
      <c r="H1748" s="1"/>
      <c r="I1748" s="1"/>
      <c r="J1748" s="1"/>
      <c r="K1748" s="7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</row>
    <row r="1749" spans="1:24" ht="17.100000000000001">
      <c r="A1749" s="66"/>
      <c r="B1749" s="66"/>
      <c r="C1749" s="66"/>
      <c r="D1749" s="66"/>
      <c r="E1749" s="1"/>
      <c r="F1749" s="71"/>
      <c r="G1749" s="1"/>
      <c r="H1749" s="1"/>
      <c r="I1749" s="1"/>
      <c r="J1749" s="1"/>
      <c r="K1749" s="7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</row>
    <row r="1750" spans="1:24" ht="17.100000000000001">
      <c r="A1750" s="66"/>
      <c r="B1750" s="66"/>
      <c r="C1750" s="66"/>
      <c r="D1750" s="66"/>
      <c r="E1750" s="1"/>
      <c r="F1750" s="71"/>
      <c r="G1750" s="1"/>
      <c r="H1750" s="1"/>
      <c r="I1750" s="1"/>
      <c r="J1750" s="1"/>
      <c r="K1750" s="7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</row>
    <row r="1751" spans="1:24" ht="17.100000000000001">
      <c r="A1751" s="66"/>
      <c r="B1751" s="66"/>
      <c r="C1751" s="66"/>
      <c r="D1751" s="66"/>
      <c r="E1751" s="1"/>
      <c r="F1751" s="71"/>
      <c r="G1751" s="1"/>
      <c r="H1751" s="1"/>
      <c r="I1751" s="1"/>
      <c r="J1751" s="1"/>
      <c r="K1751" s="7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</row>
    <row r="1752" spans="1:24" ht="17.100000000000001">
      <c r="A1752" s="66"/>
      <c r="B1752" s="66"/>
      <c r="C1752" s="66"/>
      <c r="D1752" s="66"/>
      <c r="E1752" s="1"/>
      <c r="F1752" s="71"/>
      <c r="G1752" s="1"/>
      <c r="H1752" s="1"/>
      <c r="I1752" s="1"/>
      <c r="J1752" s="1"/>
      <c r="K1752" s="7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</row>
    <row r="1753" spans="1:24" ht="17.100000000000001">
      <c r="A1753" s="66"/>
      <c r="B1753" s="66"/>
      <c r="C1753" s="66"/>
      <c r="D1753" s="66"/>
      <c r="E1753" s="1"/>
      <c r="F1753" s="71"/>
      <c r="G1753" s="1"/>
      <c r="H1753" s="1"/>
      <c r="I1753" s="1"/>
      <c r="J1753" s="1"/>
      <c r="K1753" s="7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</row>
    <row r="1754" spans="1:24" ht="17.100000000000001">
      <c r="A1754" s="66"/>
      <c r="B1754" s="66"/>
      <c r="C1754" s="66"/>
      <c r="D1754" s="66"/>
      <c r="E1754" s="1"/>
      <c r="F1754" s="71"/>
      <c r="G1754" s="1"/>
      <c r="H1754" s="1"/>
      <c r="I1754" s="1"/>
      <c r="J1754" s="1"/>
      <c r="K1754" s="7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</row>
    <row r="1755" spans="1:24" ht="17.100000000000001">
      <c r="A1755" s="66"/>
      <c r="B1755" s="66"/>
      <c r="C1755" s="66"/>
      <c r="D1755" s="66"/>
      <c r="E1755" s="1"/>
      <c r="F1755" s="71"/>
      <c r="G1755" s="1"/>
      <c r="H1755" s="1"/>
      <c r="I1755" s="1"/>
      <c r="J1755" s="1"/>
      <c r="K1755" s="7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</row>
    <row r="1756" spans="1:24" ht="17.100000000000001">
      <c r="A1756" s="66"/>
      <c r="B1756" s="66"/>
      <c r="C1756" s="66"/>
      <c r="D1756" s="66"/>
      <c r="E1756" s="1"/>
      <c r="F1756" s="71"/>
      <c r="G1756" s="1"/>
      <c r="H1756" s="1"/>
      <c r="I1756" s="1"/>
      <c r="J1756" s="1"/>
      <c r="K1756" s="7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</row>
    <row r="1757" spans="1:24" ht="17.100000000000001">
      <c r="A1757" s="66"/>
      <c r="B1757" s="66"/>
      <c r="C1757" s="66"/>
      <c r="D1757" s="66"/>
      <c r="E1757" s="1"/>
      <c r="F1757" s="71"/>
      <c r="G1757" s="1"/>
      <c r="H1757" s="1"/>
      <c r="I1757" s="1"/>
      <c r="J1757" s="1"/>
      <c r="K1757" s="7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</row>
    <row r="1758" spans="1:24" ht="17.100000000000001">
      <c r="A1758" s="66"/>
      <c r="B1758" s="66"/>
      <c r="C1758" s="66"/>
      <c r="D1758" s="66"/>
      <c r="E1758" s="1"/>
      <c r="F1758" s="71"/>
      <c r="G1758" s="1"/>
      <c r="H1758" s="1"/>
      <c r="I1758" s="1"/>
      <c r="J1758" s="1"/>
      <c r="K1758" s="7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</row>
    <row r="1759" spans="1:24" ht="17.100000000000001">
      <c r="A1759" s="66"/>
      <c r="B1759" s="66"/>
      <c r="C1759" s="66"/>
      <c r="D1759" s="66"/>
      <c r="E1759" s="1"/>
      <c r="F1759" s="71"/>
      <c r="G1759" s="1"/>
      <c r="H1759" s="1"/>
      <c r="I1759" s="1"/>
      <c r="J1759" s="1"/>
      <c r="K1759" s="7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</row>
    <row r="1760" spans="1:24" ht="17.100000000000001">
      <c r="A1760" s="66"/>
      <c r="B1760" s="66"/>
      <c r="C1760" s="66"/>
      <c r="D1760" s="66"/>
      <c r="E1760" s="1"/>
      <c r="F1760" s="71"/>
      <c r="G1760" s="1"/>
      <c r="H1760" s="1"/>
      <c r="I1760" s="1"/>
      <c r="J1760" s="1"/>
      <c r="K1760" s="7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</row>
    <row r="1761" spans="1:24" ht="17.100000000000001">
      <c r="A1761" s="66"/>
      <c r="B1761" s="66"/>
      <c r="C1761" s="66"/>
      <c r="D1761" s="66"/>
      <c r="E1761" s="1"/>
      <c r="F1761" s="71"/>
      <c r="G1761" s="1"/>
      <c r="H1761" s="1"/>
      <c r="I1761" s="1"/>
      <c r="J1761" s="1"/>
      <c r="K1761" s="7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</row>
    <row r="1762" spans="1:24" ht="17.100000000000001">
      <c r="A1762" s="66"/>
      <c r="B1762" s="66"/>
      <c r="C1762" s="66"/>
      <c r="D1762" s="66"/>
      <c r="E1762" s="1"/>
      <c r="F1762" s="71"/>
      <c r="G1762" s="1"/>
      <c r="H1762" s="1"/>
      <c r="I1762" s="1"/>
      <c r="J1762" s="1"/>
      <c r="K1762" s="7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</row>
    <row r="1763" spans="1:24" ht="17.100000000000001">
      <c r="A1763" s="66"/>
      <c r="B1763" s="66"/>
      <c r="C1763" s="66"/>
      <c r="D1763" s="66"/>
      <c r="E1763" s="1"/>
      <c r="F1763" s="71"/>
      <c r="G1763" s="1"/>
      <c r="H1763" s="1"/>
      <c r="I1763" s="1"/>
      <c r="J1763" s="1"/>
      <c r="K1763" s="7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</row>
    <row r="1764" spans="1:24" ht="17.100000000000001">
      <c r="A1764" s="66"/>
      <c r="B1764" s="66"/>
      <c r="C1764" s="66"/>
      <c r="D1764" s="66"/>
      <c r="E1764" s="1"/>
      <c r="F1764" s="71"/>
      <c r="G1764" s="1"/>
      <c r="H1764" s="1"/>
      <c r="I1764" s="1"/>
      <c r="J1764" s="1"/>
      <c r="K1764" s="7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</row>
    <row r="1765" spans="1:24" ht="17.100000000000001">
      <c r="A1765" s="66"/>
      <c r="B1765" s="66"/>
      <c r="C1765" s="66"/>
      <c r="D1765" s="66"/>
      <c r="E1765" s="1"/>
      <c r="F1765" s="71"/>
      <c r="G1765" s="1"/>
      <c r="H1765" s="1"/>
      <c r="I1765" s="1"/>
      <c r="J1765" s="1"/>
      <c r="K1765" s="7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</row>
    <row r="1766" spans="1:24" ht="17.100000000000001">
      <c r="A1766" s="66"/>
      <c r="B1766" s="66"/>
      <c r="C1766" s="66"/>
      <c r="D1766" s="66"/>
      <c r="E1766" s="1"/>
      <c r="F1766" s="71"/>
      <c r="G1766" s="1"/>
      <c r="H1766" s="1"/>
      <c r="I1766" s="1"/>
      <c r="J1766" s="1"/>
      <c r="K1766" s="7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</row>
    <row r="1767" spans="1:24" ht="17.100000000000001">
      <c r="A1767" s="66"/>
      <c r="B1767" s="66"/>
      <c r="C1767" s="66"/>
      <c r="D1767" s="66"/>
      <c r="E1767" s="1"/>
      <c r="F1767" s="71"/>
      <c r="G1767" s="1"/>
      <c r="H1767" s="1"/>
      <c r="I1767" s="1"/>
      <c r="J1767" s="1"/>
      <c r="K1767" s="7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</row>
    <row r="1768" spans="1:24" ht="17.100000000000001">
      <c r="A1768" s="66"/>
      <c r="B1768" s="66"/>
      <c r="C1768" s="66"/>
      <c r="D1768" s="66"/>
      <c r="E1768" s="1"/>
      <c r="F1768" s="71"/>
      <c r="G1768" s="1"/>
      <c r="H1768" s="1"/>
      <c r="I1768" s="1"/>
      <c r="J1768" s="1"/>
      <c r="K1768" s="7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</row>
    <row r="1769" spans="1:24" ht="17.100000000000001">
      <c r="A1769" s="66"/>
      <c r="B1769" s="66"/>
      <c r="C1769" s="66"/>
      <c r="D1769" s="66"/>
      <c r="E1769" s="1"/>
      <c r="F1769" s="71"/>
      <c r="G1769" s="1"/>
      <c r="H1769" s="1"/>
      <c r="I1769" s="1"/>
      <c r="J1769" s="1"/>
      <c r="K1769" s="7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</row>
    <row r="1770" spans="1:24" ht="17.100000000000001">
      <c r="A1770" s="66"/>
      <c r="B1770" s="66"/>
      <c r="C1770" s="66"/>
      <c r="D1770" s="66"/>
      <c r="E1770" s="1"/>
      <c r="F1770" s="71"/>
      <c r="G1770" s="1"/>
      <c r="H1770" s="1"/>
      <c r="I1770" s="1"/>
      <c r="J1770" s="1"/>
      <c r="K1770" s="7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</row>
    <row r="1771" spans="1:24" ht="17.100000000000001">
      <c r="A1771" s="66"/>
      <c r="B1771" s="66"/>
      <c r="C1771" s="66"/>
      <c r="D1771" s="66"/>
      <c r="E1771" s="1"/>
      <c r="F1771" s="71"/>
      <c r="G1771" s="1"/>
      <c r="H1771" s="1"/>
      <c r="I1771" s="1"/>
      <c r="J1771" s="1"/>
      <c r="K1771" s="7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</row>
    <row r="1772" spans="1:24" ht="17.100000000000001">
      <c r="A1772" s="66"/>
      <c r="B1772" s="66"/>
      <c r="C1772" s="66"/>
      <c r="D1772" s="66"/>
      <c r="E1772" s="1"/>
      <c r="F1772" s="71"/>
      <c r="G1772" s="1"/>
      <c r="H1772" s="1"/>
      <c r="I1772" s="1"/>
      <c r="J1772" s="1"/>
      <c r="K1772" s="7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</row>
    <row r="1773" spans="1:24" ht="17.100000000000001">
      <c r="A1773" s="66"/>
      <c r="B1773" s="66"/>
      <c r="C1773" s="66"/>
      <c r="D1773" s="66"/>
      <c r="E1773" s="1"/>
      <c r="F1773" s="71"/>
      <c r="G1773" s="1"/>
      <c r="H1773" s="1"/>
      <c r="I1773" s="1"/>
      <c r="J1773" s="1"/>
      <c r="K1773" s="7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</row>
    <row r="1774" spans="1:24" ht="17.100000000000001">
      <c r="A1774" s="66"/>
      <c r="B1774" s="66"/>
      <c r="C1774" s="66"/>
      <c r="D1774" s="66"/>
      <c r="E1774" s="1"/>
      <c r="F1774" s="71"/>
      <c r="G1774" s="1"/>
      <c r="H1774" s="1"/>
      <c r="I1774" s="1"/>
      <c r="J1774" s="1"/>
      <c r="K1774" s="7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</row>
    <row r="1775" spans="1:24" ht="17.100000000000001">
      <c r="A1775" s="66"/>
      <c r="B1775" s="66"/>
      <c r="C1775" s="66"/>
      <c r="D1775" s="66"/>
      <c r="E1775" s="1"/>
      <c r="F1775" s="71"/>
      <c r="G1775" s="1"/>
      <c r="H1775" s="1"/>
      <c r="I1775" s="1"/>
      <c r="J1775" s="1"/>
      <c r="K1775" s="7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</row>
    <row r="1776" spans="1:24" ht="17.100000000000001">
      <c r="A1776" s="66"/>
      <c r="B1776" s="66"/>
      <c r="C1776" s="66"/>
      <c r="D1776" s="66"/>
      <c r="E1776" s="1"/>
      <c r="F1776" s="71"/>
      <c r="G1776" s="1"/>
      <c r="H1776" s="1"/>
      <c r="I1776" s="1"/>
      <c r="J1776" s="1"/>
      <c r="K1776" s="7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</row>
    <row r="1777" spans="1:24" ht="17.100000000000001">
      <c r="A1777" s="66"/>
      <c r="B1777" s="66"/>
      <c r="C1777" s="66"/>
      <c r="D1777" s="66"/>
      <c r="E1777" s="1"/>
      <c r="F1777" s="71"/>
      <c r="G1777" s="1"/>
      <c r="H1777" s="1"/>
      <c r="I1777" s="1"/>
      <c r="J1777" s="1"/>
      <c r="K1777" s="7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</row>
    <row r="1778" spans="1:24" ht="17.100000000000001">
      <c r="A1778" s="66"/>
      <c r="B1778" s="66"/>
      <c r="C1778" s="66"/>
      <c r="D1778" s="66"/>
      <c r="E1778" s="1"/>
      <c r="F1778" s="71"/>
      <c r="G1778" s="1"/>
      <c r="H1778" s="1"/>
      <c r="I1778" s="1"/>
      <c r="J1778" s="1"/>
      <c r="K1778" s="7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</row>
    <row r="1779" spans="1:24" ht="17.100000000000001">
      <c r="A1779" s="66"/>
      <c r="B1779" s="66"/>
      <c r="C1779" s="66"/>
      <c r="D1779" s="66"/>
      <c r="E1779" s="1"/>
      <c r="F1779" s="71"/>
      <c r="G1779" s="1"/>
      <c r="H1779" s="1"/>
      <c r="I1779" s="1"/>
      <c r="J1779" s="1"/>
      <c r="K1779" s="7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</row>
    <row r="1780" spans="1:24" ht="17.100000000000001">
      <c r="A1780" s="66"/>
      <c r="B1780" s="66"/>
      <c r="C1780" s="66"/>
      <c r="D1780" s="66"/>
      <c r="E1780" s="1"/>
      <c r="F1780" s="71"/>
      <c r="G1780" s="1"/>
      <c r="H1780" s="1"/>
      <c r="I1780" s="1"/>
      <c r="J1780" s="1"/>
      <c r="K1780" s="7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</row>
    <row r="1781" spans="1:24" ht="17.100000000000001">
      <c r="A1781" s="66"/>
      <c r="B1781" s="66"/>
      <c r="C1781" s="66"/>
      <c r="D1781" s="66"/>
      <c r="E1781" s="1"/>
      <c r="F1781" s="71"/>
      <c r="G1781" s="1"/>
      <c r="H1781" s="1"/>
      <c r="I1781" s="1"/>
      <c r="J1781" s="1"/>
      <c r="K1781" s="7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</row>
    <row r="1782" spans="1:24" ht="17.100000000000001">
      <c r="A1782" s="66"/>
      <c r="B1782" s="66"/>
      <c r="C1782" s="66"/>
      <c r="D1782" s="66"/>
      <c r="E1782" s="1"/>
      <c r="F1782" s="71"/>
      <c r="G1782" s="1"/>
      <c r="H1782" s="1"/>
      <c r="I1782" s="1"/>
      <c r="J1782" s="1"/>
      <c r="K1782" s="7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</row>
    <row r="1783" spans="1:24" ht="17.100000000000001">
      <c r="A1783" s="66"/>
      <c r="B1783" s="66"/>
      <c r="C1783" s="66"/>
      <c r="D1783" s="66"/>
      <c r="E1783" s="1"/>
      <c r="F1783" s="71"/>
      <c r="G1783" s="1"/>
      <c r="H1783" s="1"/>
      <c r="I1783" s="1"/>
      <c r="J1783" s="1"/>
      <c r="K1783" s="7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</row>
    <row r="1784" spans="1:24" ht="17.100000000000001">
      <c r="A1784" s="66"/>
      <c r="B1784" s="66"/>
      <c r="C1784" s="66"/>
      <c r="D1784" s="66"/>
      <c r="E1784" s="1"/>
      <c r="F1784" s="71"/>
      <c r="G1784" s="1"/>
      <c r="H1784" s="1"/>
      <c r="I1784" s="1"/>
      <c r="J1784" s="1"/>
      <c r="K1784" s="7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</row>
    <row r="1785" spans="1:24" ht="17.100000000000001">
      <c r="A1785" s="66"/>
      <c r="B1785" s="66"/>
      <c r="C1785" s="66"/>
      <c r="D1785" s="66"/>
      <c r="E1785" s="1"/>
      <c r="F1785" s="71"/>
      <c r="G1785" s="1"/>
      <c r="H1785" s="1"/>
      <c r="I1785" s="1"/>
      <c r="J1785" s="1"/>
      <c r="K1785" s="7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</row>
    <row r="1786" spans="1:24" ht="17.100000000000001">
      <c r="A1786" s="66"/>
      <c r="B1786" s="66"/>
      <c r="C1786" s="66"/>
      <c r="D1786" s="66"/>
      <c r="E1786" s="1"/>
      <c r="F1786" s="71"/>
      <c r="G1786" s="1"/>
      <c r="H1786" s="1"/>
      <c r="I1786" s="1"/>
      <c r="J1786" s="1"/>
      <c r="K1786" s="7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</row>
    <row r="1787" spans="1:24" ht="17.100000000000001">
      <c r="A1787" s="66"/>
      <c r="B1787" s="66"/>
      <c r="C1787" s="66"/>
      <c r="D1787" s="66"/>
      <c r="E1787" s="1"/>
      <c r="F1787" s="71"/>
      <c r="G1787" s="1"/>
      <c r="H1787" s="1"/>
      <c r="I1787" s="1"/>
      <c r="J1787" s="1"/>
      <c r="K1787" s="7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</row>
    <row r="1788" spans="1:24" ht="17.100000000000001">
      <c r="A1788" s="66"/>
      <c r="B1788" s="66"/>
      <c r="C1788" s="66"/>
      <c r="D1788" s="66"/>
      <c r="E1788" s="1"/>
      <c r="F1788" s="71"/>
      <c r="G1788" s="1"/>
      <c r="H1788" s="1"/>
      <c r="I1788" s="1"/>
      <c r="J1788" s="1"/>
      <c r="K1788" s="7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</row>
    <row r="1789" spans="1:24" ht="17.100000000000001">
      <c r="A1789" s="66"/>
      <c r="B1789" s="66"/>
      <c r="C1789" s="66"/>
      <c r="D1789" s="66"/>
      <c r="E1789" s="1"/>
      <c r="F1789" s="71"/>
      <c r="G1789" s="1"/>
      <c r="H1789" s="1"/>
      <c r="I1789" s="1"/>
      <c r="J1789" s="1"/>
      <c r="K1789" s="7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</row>
    <row r="1790" spans="1:24" ht="17.100000000000001">
      <c r="A1790" s="66"/>
      <c r="B1790" s="66"/>
      <c r="C1790" s="66"/>
      <c r="D1790" s="66"/>
      <c r="E1790" s="1"/>
      <c r="F1790" s="71"/>
      <c r="G1790" s="1"/>
      <c r="H1790" s="1"/>
      <c r="I1790" s="1"/>
      <c r="J1790" s="1"/>
      <c r="K1790" s="7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</row>
    <row r="1791" spans="1:24" ht="17.100000000000001">
      <c r="A1791" s="66"/>
      <c r="B1791" s="66"/>
      <c r="C1791" s="66"/>
      <c r="D1791" s="66"/>
      <c r="E1791" s="1"/>
      <c r="F1791" s="71"/>
      <c r="G1791" s="1"/>
      <c r="H1791" s="1"/>
      <c r="I1791" s="1"/>
      <c r="J1791" s="1"/>
      <c r="K1791" s="7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</row>
    <row r="1792" spans="1:24" ht="17.100000000000001">
      <c r="A1792" s="66"/>
      <c r="B1792" s="66"/>
      <c r="C1792" s="66"/>
      <c r="D1792" s="66"/>
      <c r="E1792" s="1"/>
      <c r="F1792" s="71"/>
      <c r="G1792" s="1"/>
      <c r="H1792" s="1"/>
      <c r="I1792" s="1"/>
      <c r="J1792" s="1"/>
      <c r="K1792" s="7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</row>
    <row r="1793" spans="1:24" ht="17.100000000000001">
      <c r="A1793" s="66"/>
      <c r="B1793" s="66"/>
      <c r="C1793" s="66"/>
      <c r="D1793" s="66"/>
      <c r="E1793" s="1"/>
      <c r="F1793" s="71"/>
      <c r="G1793" s="1"/>
      <c r="H1793" s="1"/>
      <c r="I1793" s="1"/>
      <c r="J1793" s="1"/>
      <c r="K1793" s="7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</row>
    <row r="1794" spans="1:24" ht="17.100000000000001">
      <c r="A1794" s="66"/>
      <c r="B1794" s="66"/>
      <c r="C1794" s="66"/>
      <c r="D1794" s="66"/>
      <c r="E1794" s="1"/>
      <c r="F1794" s="71"/>
      <c r="G1794" s="1"/>
      <c r="H1794" s="1"/>
      <c r="I1794" s="1"/>
      <c r="J1794" s="1"/>
      <c r="K1794" s="7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</row>
    <row r="1795" spans="1:24" ht="17.100000000000001">
      <c r="A1795" s="66"/>
      <c r="B1795" s="66"/>
      <c r="C1795" s="66"/>
      <c r="D1795" s="66"/>
      <c r="E1795" s="1"/>
      <c r="F1795" s="71"/>
      <c r="G1795" s="1"/>
      <c r="H1795" s="1"/>
      <c r="I1795" s="1"/>
      <c r="J1795" s="1"/>
      <c r="K1795" s="7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</row>
    <row r="1796" spans="1:24" ht="17.100000000000001">
      <c r="A1796" s="66"/>
      <c r="B1796" s="66"/>
      <c r="C1796" s="66"/>
      <c r="D1796" s="66"/>
      <c r="E1796" s="1"/>
      <c r="F1796" s="71"/>
      <c r="G1796" s="1"/>
      <c r="H1796" s="1"/>
      <c r="I1796" s="1"/>
      <c r="J1796" s="1"/>
      <c r="K1796" s="7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</row>
    <row r="1797" spans="1:24" ht="17.100000000000001">
      <c r="A1797" s="66"/>
      <c r="B1797" s="66"/>
      <c r="C1797" s="66"/>
      <c r="D1797" s="66"/>
      <c r="E1797" s="1"/>
      <c r="F1797" s="71"/>
      <c r="G1797" s="1"/>
      <c r="H1797" s="1"/>
      <c r="I1797" s="1"/>
      <c r="J1797" s="1"/>
      <c r="K1797" s="7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</row>
    <row r="1798" spans="1:24" ht="17.100000000000001">
      <c r="A1798" s="66"/>
      <c r="B1798" s="66"/>
      <c r="C1798" s="66"/>
      <c r="D1798" s="66"/>
      <c r="E1798" s="1"/>
      <c r="F1798" s="71"/>
      <c r="G1798" s="1"/>
      <c r="H1798" s="1"/>
      <c r="I1798" s="1"/>
      <c r="J1798" s="1"/>
      <c r="K1798" s="7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</row>
    <row r="1799" spans="1:24" ht="17.100000000000001">
      <c r="A1799" s="66"/>
      <c r="B1799" s="66"/>
      <c r="C1799" s="66"/>
      <c r="D1799" s="66"/>
      <c r="E1799" s="1"/>
      <c r="F1799" s="71"/>
      <c r="G1799" s="1"/>
      <c r="H1799" s="1"/>
      <c r="I1799" s="1"/>
      <c r="J1799" s="1"/>
      <c r="K1799" s="7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</row>
    <row r="1800" spans="1:24" ht="17.100000000000001">
      <c r="A1800" s="66"/>
      <c r="B1800" s="66"/>
      <c r="C1800" s="66"/>
      <c r="D1800" s="66"/>
      <c r="E1800" s="1"/>
      <c r="F1800" s="71"/>
      <c r="G1800" s="1"/>
      <c r="H1800" s="1"/>
      <c r="I1800" s="1"/>
      <c r="J1800" s="1"/>
      <c r="K1800" s="7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</row>
    <row r="1801" spans="1:24" ht="17.100000000000001">
      <c r="A1801" s="66"/>
      <c r="B1801" s="66"/>
      <c r="C1801" s="66"/>
      <c r="D1801" s="66"/>
      <c r="E1801" s="1"/>
      <c r="F1801" s="71"/>
      <c r="G1801" s="1"/>
      <c r="H1801" s="1"/>
      <c r="I1801" s="1"/>
      <c r="J1801" s="1"/>
      <c r="K1801" s="7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</row>
    <row r="1802" spans="1:24" ht="17.100000000000001">
      <c r="A1802" s="66"/>
      <c r="B1802" s="66"/>
      <c r="C1802" s="66"/>
      <c r="D1802" s="66"/>
      <c r="E1802" s="1"/>
      <c r="F1802" s="71"/>
      <c r="G1802" s="1"/>
      <c r="H1802" s="1"/>
      <c r="I1802" s="1"/>
      <c r="J1802" s="1"/>
      <c r="K1802" s="7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</row>
    <row r="1803" spans="1:24" ht="17.100000000000001">
      <c r="A1803" s="66"/>
      <c r="B1803" s="66"/>
      <c r="C1803" s="66"/>
      <c r="D1803" s="66"/>
      <c r="E1803" s="1"/>
      <c r="F1803" s="71"/>
      <c r="G1803" s="1"/>
      <c r="H1803" s="1"/>
      <c r="I1803" s="1"/>
      <c r="J1803" s="1"/>
      <c r="K1803" s="7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</row>
    <row r="1804" spans="1:24" ht="17.100000000000001">
      <c r="A1804" s="66"/>
      <c r="B1804" s="66"/>
      <c r="C1804" s="66"/>
      <c r="D1804" s="66"/>
      <c r="E1804" s="1"/>
      <c r="F1804" s="71"/>
      <c r="G1804" s="1"/>
      <c r="H1804" s="1"/>
      <c r="I1804" s="1"/>
      <c r="J1804" s="1"/>
      <c r="K1804" s="7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</row>
    <row r="1805" spans="1:24" ht="17.100000000000001">
      <c r="A1805" s="66"/>
      <c r="B1805" s="66"/>
      <c r="C1805" s="66"/>
      <c r="D1805" s="66"/>
      <c r="E1805" s="1"/>
      <c r="F1805" s="71"/>
      <c r="G1805" s="1"/>
      <c r="H1805" s="1"/>
      <c r="I1805" s="1"/>
      <c r="J1805" s="1"/>
      <c r="K1805" s="7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</row>
    <row r="1806" spans="1:24" ht="17.100000000000001">
      <c r="A1806" s="66"/>
      <c r="B1806" s="66"/>
      <c r="C1806" s="66"/>
      <c r="D1806" s="66"/>
      <c r="E1806" s="1"/>
      <c r="F1806" s="71"/>
      <c r="G1806" s="1"/>
      <c r="H1806" s="1"/>
      <c r="I1806" s="1"/>
      <c r="J1806" s="1"/>
      <c r="K1806" s="7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</row>
    <row r="1807" spans="1:24" ht="17.100000000000001">
      <c r="A1807" s="66"/>
      <c r="B1807" s="66"/>
      <c r="C1807" s="66"/>
      <c r="D1807" s="66"/>
      <c r="E1807" s="1"/>
      <c r="F1807" s="71"/>
      <c r="G1807" s="1"/>
      <c r="H1807" s="1"/>
      <c r="I1807" s="1"/>
      <c r="J1807" s="1"/>
      <c r="K1807" s="7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</row>
    <row r="1808" spans="1:24" ht="17.100000000000001">
      <c r="A1808" s="66"/>
      <c r="B1808" s="66"/>
      <c r="C1808" s="66"/>
      <c r="D1808" s="66"/>
      <c r="E1808" s="1"/>
      <c r="F1808" s="71"/>
      <c r="G1808" s="1"/>
      <c r="H1808" s="1"/>
      <c r="I1808" s="1"/>
      <c r="J1808" s="1"/>
      <c r="K1808" s="7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</row>
    <row r="1809" spans="1:24" ht="17.100000000000001">
      <c r="A1809" s="66"/>
      <c r="B1809" s="66"/>
      <c r="C1809" s="66"/>
      <c r="D1809" s="66"/>
      <c r="E1809" s="1"/>
      <c r="F1809" s="71"/>
      <c r="G1809" s="1"/>
      <c r="H1809" s="1"/>
      <c r="I1809" s="1"/>
      <c r="J1809" s="1"/>
      <c r="K1809" s="7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</row>
    <row r="1810" spans="1:24" ht="17.100000000000001">
      <c r="A1810" s="66"/>
      <c r="B1810" s="66"/>
      <c r="C1810" s="66"/>
      <c r="D1810" s="66"/>
      <c r="E1810" s="1"/>
      <c r="F1810" s="71"/>
      <c r="G1810" s="1"/>
      <c r="H1810" s="1"/>
      <c r="I1810" s="1"/>
      <c r="J1810" s="1"/>
      <c r="K1810" s="7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</row>
    <row r="1811" spans="1:24" ht="17.100000000000001">
      <c r="A1811" s="66"/>
      <c r="B1811" s="66"/>
      <c r="C1811" s="66"/>
      <c r="D1811" s="66"/>
      <c r="E1811" s="1"/>
      <c r="F1811" s="71"/>
      <c r="G1811" s="1"/>
      <c r="H1811" s="1"/>
      <c r="I1811" s="1"/>
      <c r="J1811" s="1"/>
      <c r="K1811" s="7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</row>
    <row r="1812" spans="1:24" ht="17.100000000000001">
      <c r="A1812" s="66"/>
      <c r="B1812" s="66"/>
      <c r="C1812" s="66"/>
      <c r="D1812" s="66"/>
      <c r="E1812" s="1"/>
      <c r="F1812" s="71"/>
      <c r="G1812" s="1"/>
      <c r="H1812" s="1"/>
      <c r="I1812" s="1"/>
      <c r="J1812" s="1"/>
      <c r="K1812" s="7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</row>
    <row r="1813" spans="1:24" ht="17.100000000000001">
      <c r="A1813" s="66"/>
      <c r="B1813" s="66"/>
      <c r="C1813" s="66"/>
      <c r="D1813" s="66"/>
      <c r="E1813" s="1"/>
      <c r="F1813" s="71"/>
      <c r="G1813" s="1"/>
      <c r="H1813" s="1"/>
      <c r="I1813" s="1"/>
      <c r="J1813" s="1"/>
      <c r="K1813" s="7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</row>
    <row r="1814" spans="1:24" ht="17.100000000000001">
      <c r="A1814" s="66"/>
      <c r="B1814" s="66"/>
      <c r="C1814" s="66"/>
      <c r="D1814" s="66"/>
      <c r="E1814" s="1"/>
      <c r="F1814" s="71"/>
      <c r="G1814" s="1"/>
      <c r="H1814" s="1"/>
      <c r="I1814" s="1"/>
      <c r="J1814" s="1"/>
      <c r="K1814" s="7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</row>
    <row r="1815" spans="1:24" ht="17.100000000000001">
      <c r="A1815" s="66"/>
      <c r="B1815" s="66"/>
      <c r="C1815" s="66"/>
      <c r="D1815" s="66"/>
      <c r="E1815" s="1"/>
      <c r="F1815" s="71"/>
      <c r="G1815" s="1"/>
      <c r="H1815" s="1"/>
      <c r="I1815" s="1"/>
      <c r="J1815" s="1"/>
      <c r="K1815" s="7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</row>
    <row r="1816" spans="1:24" ht="17.100000000000001">
      <c r="A1816" s="66"/>
      <c r="B1816" s="66"/>
      <c r="C1816" s="66"/>
      <c r="D1816" s="66"/>
      <c r="E1816" s="1"/>
      <c r="F1816" s="71"/>
      <c r="G1816" s="1"/>
      <c r="H1816" s="1"/>
      <c r="I1816" s="1"/>
      <c r="J1816" s="1"/>
      <c r="K1816" s="7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</row>
    <row r="1817" spans="1:24" ht="17.100000000000001">
      <c r="A1817" s="66"/>
      <c r="B1817" s="66"/>
      <c r="C1817" s="66"/>
      <c r="D1817" s="66"/>
      <c r="E1817" s="1"/>
      <c r="F1817" s="71"/>
      <c r="G1817" s="1"/>
      <c r="H1817" s="1"/>
      <c r="I1817" s="1"/>
      <c r="J1817" s="1"/>
      <c r="K1817" s="7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</row>
    <row r="1818" spans="1:24" ht="17.100000000000001">
      <c r="A1818" s="66"/>
      <c r="B1818" s="66"/>
      <c r="C1818" s="66"/>
      <c r="D1818" s="66"/>
      <c r="E1818" s="1"/>
      <c r="F1818" s="71"/>
      <c r="G1818" s="1"/>
      <c r="H1818" s="1"/>
      <c r="I1818" s="1"/>
      <c r="J1818" s="1"/>
      <c r="K1818" s="7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</row>
    <row r="1819" spans="1:24" ht="17.100000000000001">
      <c r="A1819" s="66"/>
      <c r="B1819" s="66"/>
      <c r="C1819" s="66"/>
      <c r="D1819" s="66"/>
      <c r="E1819" s="1"/>
      <c r="F1819" s="71"/>
      <c r="G1819" s="1"/>
      <c r="H1819" s="1"/>
      <c r="I1819" s="1"/>
      <c r="J1819" s="1"/>
      <c r="K1819" s="7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</row>
    <row r="1820" spans="1:24" ht="17.100000000000001">
      <c r="A1820" s="66"/>
      <c r="B1820" s="66"/>
      <c r="C1820" s="66"/>
      <c r="D1820" s="66"/>
      <c r="E1820" s="1"/>
      <c r="F1820" s="71"/>
      <c r="G1820" s="1"/>
      <c r="H1820" s="1"/>
      <c r="I1820" s="1"/>
      <c r="J1820" s="1"/>
      <c r="K1820" s="7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</row>
    <row r="1821" spans="1:24" ht="17.100000000000001">
      <c r="A1821" s="66"/>
      <c r="B1821" s="66"/>
      <c r="C1821" s="66"/>
      <c r="D1821" s="66"/>
      <c r="E1821" s="1"/>
      <c r="F1821" s="71"/>
      <c r="G1821" s="1"/>
      <c r="H1821" s="1"/>
      <c r="I1821" s="1"/>
      <c r="J1821" s="1"/>
      <c r="K1821" s="7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</row>
    <row r="1822" spans="1:24" ht="17.100000000000001">
      <c r="A1822" s="66"/>
      <c r="B1822" s="66"/>
      <c r="C1822" s="66"/>
      <c r="D1822" s="66"/>
      <c r="E1822" s="1"/>
      <c r="F1822" s="71"/>
      <c r="G1822" s="1"/>
      <c r="H1822" s="1"/>
      <c r="I1822" s="1"/>
      <c r="J1822" s="1"/>
      <c r="K1822" s="7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</row>
    <row r="1823" spans="1:24" ht="17.100000000000001">
      <c r="A1823" s="66"/>
      <c r="B1823" s="66"/>
      <c r="C1823" s="66"/>
      <c r="D1823" s="66"/>
      <c r="E1823" s="1"/>
      <c r="F1823" s="71"/>
      <c r="G1823" s="1"/>
      <c r="H1823" s="1"/>
      <c r="I1823" s="1"/>
      <c r="J1823" s="1"/>
      <c r="K1823" s="7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</row>
    <row r="1824" spans="1:24" ht="17.100000000000001">
      <c r="A1824" s="66"/>
      <c r="B1824" s="66"/>
      <c r="C1824" s="66"/>
      <c r="D1824" s="66"/>
      <c r="E1824" s="1"/>
      <c r="F1824" s="71"/>
      <c r="G1824" s="1"/>
      <c r="H1824" s="1"/>
      <c r="I1824" s="1"/>
      <c r="J1824" s="1"/>
      <c r="K1824" s="7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</row>
    <row r="1825" spans="1:24" ht="17.100000000000001">
      <c r="A1825" s="66"/>
      <c r="B1825" s="66"/>
      <c r="C1825" s="66"/>
      <c r="D1825" s="66"/>
      <c r="E1825" s="1"/>
      <c r="F1825" s="71"/>
      <c r="G1825" s="1"/>
      <c r="H1825" s="1"/>
      <c r="I1825" s="1"/>
      <c r="J1825" s="1"/>
      <c r="K1825" s="7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</row>
    <row r="1826" spans="1:24" ht="17.100000000000001">
      <c r="A1826" s="66"/>
      <c r="B1826" s="66"/>
      <c r="C1826" s="66"/>
      <c r="D1826" s="66"/>
      <c r="E1826" s="1"/>
      <c r="F1826" s="71"/>
      <c r="G1826" s="1"/>
      <c r="H1826" s="1"/>
      <c r="I1826" s="1"/>
      <c r="J1826" s="1"/>
      <c r="K1826" s="7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</row>
    <row r="1827" spans="1:24" ht="17.100000000000001">
      <c r="A1827" s="66"/>
      <c r="B1827" s="66"/>
      <c r="C1827" s="66"/>
      <c r="D1827" s="66"/>
      <c r="E1827" s="1"/>
      <c r="F1827" s="71"/>
      <c r="G1827" s="1"/>
      <c r="H1827" s="1"/>
      <c r="I1827" s="1"/>
      <c r="J1827" s="1"/>
      <c r="K1827" s="7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</row>
    <row r="1828" spans="1:24" ht="17.100000000000001">
      <c r="A1828" s="66"/>
      <c r="B1828" s="66"/>
      <c r="C1828" s="66"/>
      <c r="D1828" s="66"/>
      <c r="E1828" s="1"/>
      <c r="F1828" s="71"/>
      <c r="G1828" s="1"/>
      <c r="H1828" s="1"/>
      <c r="I1828" s="1"/>
      <c r="J1828" s="1"/>
      <c r="K1828" s="7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</row>
    <row r="1829" spans="1:24" ht="17.100000000000001">
      <c r="A1829" s="66"/>
      <c r="B1829" s="66"/>
      <c r="C1829" s="66"/>
      <c r="D1829" s="66"/>
      <c r="E1829" s="1"/>
      <c r="F1829" s="71"/>
      <c r="G1829" s="1"/>
      <c r="H1829" s="1"/>
      <c r="I1829" s="1"/>
      <c r="J1829" s="1"/>
      <c r="K1829" s="7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</row>
    <row r="1830" spans="1:24" ht="17.100000000000001">
      <c r="A1830" s="66"/>
      <c r="B1830" s="66"/>
      <c r="C1830" s="66"/>
      <c r="D1830" s="66"/>
      <c r="E1830" s="1"/>
      <c r="F1830" s="71"/>
      <c r="G1830" s="1"/>
      <c r="H1830" s="1"/>
      <c r="I1830" s="1"/>
      <c r="J1830" s="1"/>
      <c r="K1830" s="7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</row>
    <row r="1831" spans="1:24" ht="17.100000000000001">
      <c r="A1831" s="66"/>
      <c r="B1831" s="66"/>
      <c r="C1831" s="66"/>
      <c r="D1831" s="66"/>
      <c r="E1831" s="1"/>
      <c r="F1831" s="71"/>
      <c r="G1831" s="1"/>
      <c r="H1831" s="1"/>
      <c r="I1831" s="1"/>
      <c r="J1831" s="1"/>
      <c r="K1831" s="7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</row>
    <row r="1832" spans="1:24" ht="17.100000000000001">
      <c r="A1832" s="66"/>
      <c r="B1832" s="66"/>
      <c r="C1832" s="66"/>
      <c r="D1832" s="66"/>
      <c r="E1832" s="1"/>
      <c r="F1832" s="71"/>
      <c r="G1832" s="1"/>
      <c r="H1832" s="1"/>
      <c r="I1832" s="1"/>
      <c r="J1832" s="1"/>
      <c r="K1832" s="7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</row>
    <row r="1833" spans="1:24" ht="17.100000000000001">
      <c r="A1833" s="66"/>
      <c r="B1833" s="66"/>
      <c r="C1833" s="66"/>
      <c r="D1833" s="66"/>
      <c r="E1833" s="1"/>
      <c r="F1833" s="71"/>
      <c r="G1833" s="1"/>
      <c r="H1833" s="1"/>
      <c r="I1833" s="1"/>
      <c r="J1833" s="1"/>
      <c r="K1833" s="7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</row>
    <row r="1834" spans="1:24" ht="17.100000000000001">
      <c r="A1834" s="66"/>
      <c r="B1834" s="66"/>
      <c r="C1834" s="66"/>
      <c r="D1834" s="66"/>
      <c r="E1834" s="1"/>
      <c r="F1834" s="71"/>
      <c r="G1834" s="1"/>
      <c r="H1834" s="1"/>
      <c r="I1834" s="1"/>
      <c r="J1834" s="1"/>
      <c r="K1834" s="7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</row>
    <row r="1835" spans="1:24" ht="17.100000000000001">
      <c r="A1835" s="66"/>
      <c r="B1835" s="66"/>
      <c r="C1835" s="66"/>
      <c r="D1835" s="66"/>
      <c r="E1835" s="1"/>
      <c r="F1835" s="71"/>
      <c r="G1835" s="1"/>
      <c r="H1835" s="1"/>
      <c r="I1835" s="1"/>
      <c r="J1835" s="1"/>
      <c r="K1835" s="7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</row>
    <row r="1836" spans="1:24" ht="17.100000000000001">
      <c r="A1836" s="66"/>
      <c r="B1836" s="66"/>
      <c r="C1836" s="66"/>
      <c r="D1836" s="66"/>
      <c r="E1836" s="1"/>
      <c r="F1836" s="71"/>
      <c r="G1836" s="1"/>
      <c r="H1836" s="1"/>
      <c r="I1836" s="1"/>
      <c r="J1836" s="1"/>
      <c r="K1836" s="7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</row>
    <row r="1837" spans="1:24" ht="17.100000000000001">
      <c r="A1837" s="66"/>
      <c r="B1837" s="66"/>
      <c r="C1837" s="66"/>
      <c r="D1837" s="66"/>
      <c r="E1837" s="1"/>
      <c r="F1837" s="71"/>
      <c r="G1837" s="1"/>
      <c r="H1837" s="1"/>
      <c r="I1837" s="1"/>
      <c r="J1837" s="1"/>
      <c r="K1837" s="7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</row>
    <row r="1838" spans="1:24" ht="17.100000000000001">
      <c r="A1838" s="66"/>
      <c r="B1838" s="66"/>
      <c r="C1838" s="66"/>
      <c r="D1838" s="66"/>
      <c r="E1838" s="1"/>
      <c r="F1838" s="71"/>
      <c r="G1838" s="1"/>
      <c r="H1838" s="1"/>
      <c r="I1838" s="1"/>
      <c r="J1838" s="1"/>
      <c r="K1838" s="7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</row>
    <row r="1839" spans="1:24" ht="17.100000000000001">
      <c r="A1839" s="66"/>
      <c r="B1839" s="66"/>
      <c r="C1839" s="66"/>
      <c r="D1839" s="66"/>
      <c r="E1839" s="1"/>
      <c r="F1839" s="71"/>
      <c r="G1839" s="1"/>
      <c r="H1839" s="1"/>
      <c r="I1839" s="1"/>
      <c r="J1839" s="1"/>
      <c r="K1839" s="7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</row>
    <row r="1840" spans="1:24" ht="17.100000000000001">
      <c r="A1840" s="66"/>
      <c r="B1840" s="66"/>
      <c r="C1840" s="66"/>
      <c r="D1840" s="66"/>
      <c r="E1840" s="1"/>
      <c r="F1840" s="71"/>
      <c r="G1840" s="1"/>
      <c r="H1840" s="1"/>
      <c r="I1840" s="1"/>
      <c r="J1840" s="1"/>
      <c r="K1840" s="7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</row>
    <row r="1841" spans="1:24" ht="17.100000000000001">
      <c r="A1841" s="66"/>
      <c r="B1841" s="66"/>
      <c r="C1841" s="66"/>
      <c r="D1841" s="66"/>
      <c r="E1841" s="1"/>
      <c r="F1841" s="71"/>
      <c r="G1841" s="1"/>
      <c r="H1841" s="1"/>
      <c r="I1841" s="1"/>
      <c r="J1841" s="1"/>
      <c r="K1841" s="7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</row>
    <row r="1842" spans="1:24" ht="17.100000000000001">
      <c r="A1842" s="66"/>
      <c r="B1842" s="66"/>
      <c r="C1842" s="66"/>
      <c r="D1842" s="66"/>
      <c r="E1842" s="1"/>
      <c r="F1842" s="71"/>
      <c r="G1842" s="1"/>
      <c r="H1842" s="1"/>
      <c r="I1842" s="1"/>
      <c r="J1842" s="1"/>
      <c r="K1842" s="7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</row>
    <row r="1843" spans="1:24" ht="17.100000000000001">
      <c r="A1843" s="66"/>
      <c r="B1843" s="66"/>
      <c r="C1843" s="66"/>
      <c r="D1843" s="66"/>
      <c r="E1843" s="1"/>
      <c r="F1843" s="71"/>
      <c r="G1843" s="1"/>
      <c r="H1843" s="1"/>
      <c r="I1843" s="1"/>
      <c r="J1843" s="1"/>
      <c r="K1843" s="7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</row>
    <row r="1844" spans="1:24" ht="17.100000000000001">
      <c r="A1844" s="66"/>
      <c r="B1844" s="66"/>
      <c r="C1844" s="66"/>
      <c r="D1844" s="66"/>
      <c r="E1844" s="1"/>
      <c r="F1844" s="71"/>
      <c r="G1844" s="1"/>
      <c r="H1844" s="1"/>
      <c r="I1844" s="1"/>
      <c r="J1844" s="1"/>
      <c r="K1844" s="7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</row>
    <row r="1845" spans="1:24" ht="17.100000000000001">
      <c r="A1845" s="66"/>
      <c r="B1845" s="66"/>
      <c r="C1845" s="66"/>
      <c r="D1845" s="66"/>
      <c r="E1845" s="1"/>
      <c r="F1845" s="71"/>
      <c r="G1845" s="1"/>
      <c r="H1845" s="1"/>
      <c r="I1845" s="1"/>
      <c r="J1845" s="1"/>
      <c r="K1845" s="7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</row>
    <row r="1846" spans="1:24" ht="17.100000000000001">
      <c r="A1846" s="66"/>
      <c r="B1846" s="66"/>
      <c r="C1846" s="66"/>
      <c r="D1846" s="66"/>
      <c r="E1846" s="1"/>
      <c r="F1846" s="71"/>
      <c r="G1846" s="1"/>
      <c r="H1846" s="1"/>
      <c r="I1846" s="1"/>
      <c r="J1846" s="1"/>
      <c r="K1846" s="7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</row>
    <row r="1847" spans="1:24" ht="17.100000000000001">
      <c r="A1847" s="66"/>
      <c r="B1847" s="66"/>
      <c r="C1847" s="66"/>
      <c r="D1847" s="66"/>
      <c r="E1847" s="1"/>
      <c r="F1847" s="71"/>
      <c r="G1847" s="1"/>
      <c r="H1847" s="1"/>
      <c r="I1847" s="1"/>
      <c r="J1847" s="1"/>
      <c r="K1847" s="7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</row>
    <row r="1848" spans="1:24" ht="17.100000000000001">
      <c r="A1848" s="66"/>
      <c r="B1848" s="66"/>
      <c r="C1848" s="66"/>
      <c r="D1848" s="66"/>
      <c r="E1848" s="1"/>
      <c r="F1848" s="71"/>
      <c r="G1848" s="1"/>
      <c r="H1848" s="1"/>
      <c r="I1848" s="1"/>
      <c r="J1848" s="1"/>
      <c r="K1848" s="7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</row>
    <row r="1849" spans="1:24" ht="17.100000000000001">
      <c r="A1849" s="66"/>
      <c r="B1849" s="66"/>
      <c r="C1849" s="66"/>
      <c r="D1849" s="66"/>
      <c r="E1849" s="1"/>
      <c r="F1849" s="71"/>
      <c r="G1849" s="1"/>
      <c r="H1849" s="1"/>
      <c r="I1849" s="1"/>
      <c r="J1849" s="1"/>
      <c r="K1849" s="7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</row>
    <row r="1850" spans="1:24" ht="17.100000000000001">
      <c r="A1850" s="66"/>
      <c r="B1850" s="66"/>
      <c r="C1850" s="66"/>
      <c r="D1850" s="66"/>
      <c r="E1850" s="1"/>
      <c r="F1850" s="71"/>
      <c r="G1850" s="1"/>
      <c r="H1850" s="1"/>
      <c r="I1850" s="1"/>
      <c r="J1850" s="1"/>
      <c r="K1850" s="7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</row>
    <row r="1851" spans="1:24" ht="17.100000000000001">
      <c r="A1851" s="66"/>
      <c r="B1851" s="66"/>
      <c r="C1851" s="66"/>
      <c r="D1851" s="66"/>
      <c r="E1851" s="1"/>
      <c r="F1851" s="71"/>
      <c r="G1851" s="1"/>
      <c r="H1851" s="1"/>
      <c r="I1851" s="1"/>
      <c r="J1851" s="1"/>
      <c r="K1851" s="7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</row>
    <row r="1852" spans="1:24" ht="17.100000000000001">
      <c r="A1852" s="66"/>
      <c r="B1852" s="66"/>
      <c r="C1852" s="66"/>
      <c r="D1852" s="66"/>
      <c r="E1852" s="1"/>
      <c r="F1852" s="71"/>
      <c r="G1852" s="1"/>
      <c r="H1852" s="1"/>
      <c r="I1852" s="1"/>
      <c r="J1852" s="1"/>
      <c r="K1852" s="7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</row>
    <row r="1853" spans="1:24" ht="17.100000000000001">
      <c r="A1853" s="66"/>
      <c r="B1853" s="66"/>
      <c r="C1853" s="66"/>
      <c r="D1853" s="66"/>
      <c r="E1853" s="1"/>
      <c r="F1853" s="71"/>
      <c r="G1853" s="1"/>
      <c r="H1853" s="1"/>
      <c r="I1853" s="1"/>
      <c r="J1853" s="1"/>
      <c r="K1853" s="7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</row>
    <row r="1854" spans="1:24" ht="17.100000000000001">
      <c r="A1854" s="66"/>
      <c r="B1854" s="66"/>
      <c r="C1854" s="66"/>
      <c r="D1854" s="66"/>
      <c r="E1854" s="1"/>
      <c r="F1854" s="71"/>
      <c r="G1854" s="1"/>
      <c r="H1854" s="1"/>
      <c r="I1854" s="1"/>
      <c r="J1854" s="1"/>
      <c r="K1854" s="7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</row>
    <row r="1855" spans="1:24" ht="17.100000000000001">
      <c r="A1855" s="66"/>
      <c r="B1855" s="66"/>
      <c r="C1855" s="66"/>
      <c r="D1855" s="66"/>
      <c r="E1855" s="1"/>
      <c r="F1855" s="71"/>
      <c r="G1855" s="1"/>
      <c r="H1855" s="1"/>
      <c r="I1855" s="1"/>
      <c r="J1855" s="1"/>
      <c r="K1855" s="7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</row>
    <row r="1856" spans="1:24" ht="17.100000000000001">
      <c r="A1856" s="66"/>
      <c r="B1856" s="66"/>
      <c r="C1856" s="66"/>
      <c r="D1856" s="66"/>
      <c r="E1856" s="1"/>
      <c r="F1856" s="71"/>
      <c r="G1856" s="1"/>
      <c r="H1856" s="1"/>
      <c r="I1856" s="1"/>
      <c r="J1856" s="1"/>
      <c r="K1856" s="7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</row>
    <row r="1857" spans="1:24" ht="17.100000000000001">
      <c r="A1857" s="66"/>
      <c r="B1857" s="66"/>
      <c r="C1857" s="66"/>
      <c r="D1857" s="66"/>
      <c r="E1857" s="1"/>
      <c r="F1857" s="71"/>
      <c r="G1857" s="1"/>
      <c r="H1857" s="1"/>
      <c r="I1857" s="1"/>
      <c r="J1857" s="1"/>
      <c r="K1857" s="7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</row>
    <row r="1858" spans="1:24" ht="17.100000000000001">
      <c r="A1858" s="66"/>
      <c r="B1858" s="66"/>
      <c r="C1858" s="66"/>
      <c r="D1858" s="66"/>
      <c r="E1858" s="1"/>
      <c r="F1858" s="71"/>
      <c r="G1858" s="1"/>
      <c r="H1858" s="1"/>
      <c r="I1858" s="1"/>
      <c r="J1858" s="1"/>
      <c r="K1858" s="7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</row>
    <row r="1859" spans="1:24" ht="17.100000000000001">
      <c r="A1859" s="66"/>
      <c r="B1859" s="66"/>
      <c r="C1859" s="66"/>
      <c r="D1859" s="66"/>
      <c r="E1859" s="1"/>
      <c r="F1859" s="71"/>
      <c r="G1859" s="1"/>
      <c r="H1859" s="1"/>
      <c r="I1859" s="1"/>
      <c r="J1859" s="1"/>
      <c r="K1859" s="7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</row>
    <row r="1860" spans="1:24" ht="17.100000000000001">
      <c r="A1860" s="66"/>
      <c r="B1860" s="66"/>
      <c r="C1860" s="66"/>
      <c r="D1860" s="66"/>
      <c r="E1860" s="1"/>
      <c r="F1860" s="71"/>
      <c r="G1860" s="1"/>
      <c r="H1860" s="1"/>
      <c r="I1860" s="1"/>
      <c r="J1860" s="1"/>
      <c r="K1860" s="7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</row>
    <row r="1861" spans="1:24" ht="17.100000000000001">
      <c r="A1861" s="66"/>
      <c r="B1861" s="66"/>
      <c r="C1861" s="66"/>
      <c r="D1861" s="66"/>
      <c r="E1861" s="1"/>
      <c r="F1861" s="71"/>
      <c r="G1861" s="1"/>
      <c r="H1861" s="1"/>
      <c r="I1861" s="1"/>
      <c r="J1861" s="1"/>
      <c r="K1861" s="7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</row>
    <row r="1862" spans="1:24" ht="17.100000000000001">
      <c r="A1862" s="66"/>
      <c r="B1862" s="66"/>
      <c r="C1862" s="66"/>
      <c r="D1862" s="66"/>
      <c r="E1862" s="1"/>
      <c r="F1862" s="71"/>
      <c r="G1862" s="1"/>
      <c r="H1862" s="1"/>
      <c r="I1862" s="1"/>
      <c r="J1862" s="1"/>
      <c r="K1862" s="7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</row>
    <row r="1863" spans="1:24" ht="17.100000000000001">
      <c r="A1863" s="66"/>
      <c r="B1863" s="66"/>
      <c r="C1863" s="66"/>
      <c r="D1863" s="66"/>
      <c r="E1863" s="1"/>
      <c r="F1863" s="71"/>
      <c r="G1863" s="1"/>
      <c r="H1863" s="1"/>
      <c r="I1863" s="1"/>
      <c r="J1863" s="1"/>
      <c r="K1863" s="7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</row>
    <row r="1864" spans="1:24" ht="17.100000000000001">
      <c r="A1864" s="66"/>
      <c r="B1864" s="66"/>
      <c r="C1864" s="66"/>
      <c r="D1864" s="66"/>
      <c r="E1864" s="1"/>
      <c r="F1864" s="71"/>
      <c r="G1864" s="1"/>
      <c r="H1864" s="1"/>
      <c r="I1864" s="1"/>
      <c r="J1864" s="1"/>
      <c r="K1864" s="7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</row>
    <row r="1865" spans="1:24" ht="17.100000000000001">
      <c r="A1865" s="66"/>
      <c r="B1865" s="66"/>
      <c r="C1865" s="66"/>
      <c r="D1865" s="66"/>
      <c r="E1865" s="1"/>
      <c r="F1865" s="71"/>
      <c r="G1865" s="1"/>
      <c r="H1865" s="1"/>
      <c r="I1865" s="1"/>
      <c r="J1865" s="1"/>
      <c r="K1865" s="7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</row>
    <row r="1866" spans="1:24" ht="17.100000000000001">
      <c r="A1866" s="66"/>
      <c r="B1866" s="66"/>
      <c r="C1866" s="66"/>
      <c r="D1866" s="66"/>
      <c r="E1866" s="1"/>
      <c r="F1866" s="71"/>
      <c r="G1866" s="1"/>
      <c r="H1866" s="1"/>
      <c r="I1866" s="1"/>
      <c r="J1866" s="1"/>
      <c r="K1866" s="7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</row>
    <row r="1867" spans="1:24" ht="17.100000000000001">
      <c r="A1867" s="66"/>
      <c r="B1867" s="66"/>
      <c r="C1867" s="66"/>
      <c r="D1867" s="66"/>
      <c r="E1867" s="1"/>
      <c r="F1867" s="71"/>
      <c r="G1867" s="1"/>
      <c r="H1867" s="1"/>
      <c r="I1867" s="1"/>
      <c r="J1867" s="1"/>
      <c r="K1867" s="7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</row>
    <row r="1868" spans="1:24" ht="17.100000000000001">
      <c r="A1868" s="66"/>
      <c r="B1868" s="66"/>
      <c r="C1868" s="66"/>
      <c r="D1868" s="66"/>
      <c r="E1868" s="1"/>
      <c r="F1868" s="71"/>
      <c r="G1868" s="1"/>
      <c r="H1868" s="1"/>
      <c r="I1868" s="1"/>
      <c r="J1868" s="1"/>
      <c r="K1868" s="7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</row>
    <row r="1869" spans="1:24" ht="17.100000000000001">
      <c r="A1869" s="66"/>
      <c r="B1869" s="66"/>
      <c r="C1869" s="66"/>
      <c r="D1869" s="66"/>
      <c r="E1869" s="1"/>
      <c r="F1869" s="71"/>
      <c r="G1869" s="1"/>
      <c r="H1869" s="1"/>
      <c r="I1869" s="1"/>
      <c r="J1869" s="1"/>
      <c r="K1869" s="7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</row>
    <row r="1870" spans="1:24" ht="17.100000000000001">
      <c r="A1870" s="66"/>
      <c r="B1870" s="66"/>
      <c r="C1870" s="66"/>
      <c r="D1870" s="66"/>
      <c r="E1870" s="1"/>
      <c r="F1870" s="71"/>
      <c r="G1870" s="1"/>
      <c r="H1870" s="1"/>
      <c r="I1870" s="1"/>
      <c r="J1870" s="1"/>
      <c r="K1870" s="7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</row>
    <row r="1871" spans="1:24" ht="17.100000000000001">
      <c r="A1871" s="66"/>
      <c r="B1871" s="66"/>
      <c r="C1871" s="66"/>
      <c r="D1871" s="66"/>
      <c r="E1871" s="1"/>
      <c r="F1871" s="71"/>
      <c r="G1871" s="1"/>
      <c r="H1871" s="1"/>
      <c r="I1871" s="1"/>
      <c r="J1871" s="1"/>
      <c r="K1871" s="7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</row>
    <row r="1872" spans="1:24" ht="17.100000000000001">
      <c r="A1872" s="66"/>
      <c r="B1872" s="66"/>
      <c r="C1872" s="66"/>
      <c r="D1872" s="66"/>
      <c r="E1872" s="1"/>
      <c r="F1872" s="71"/>
      <c r="G1872" s="1"/>
      <c r="H1872" s="1"/>
      <c r="I1872" s="1"/>
      <c r="J1872" s="1"/>
      <c r="K1872" s="7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</row>
    <row r="1873" spans="1:24" ht="17.100000000000001">
      <c r="A1873" s="66"/>
      <c r="B1873" s="66"/>
      <c r="C1873" s="66"/>
      <c r="D1873" s="66"/>
      <c r="E1873" s="1"/>
      <c r="F1873" s="71"/>
      <c r="G1873" s="1"/>
      <c r="H1873" s="1"/>
      <c r="I1873" s="1"/>
      <c r="J1873" s="1"/>
      <c r="K1873" s="7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</row>
    <row r="1874" spans="1:24" ht="17.100000000000001">
      <c r="A1874" s="66"/>
      <c r="B1874" s="66"/>
      <c r="C1874" s="66"/>
      <c r="D1874" s="66"/>
      <c r="E1874" s="1"/>
      <c r="F1874" s="71"/>
      <c r="G1874" s="1"/>
      <c r="H1874" s="1"/>
      <c r="I1874" s="1"/>
      <c r="J1874" s="1"/>
      <c r="K1874" s="7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</row>
    <row r="1875" spans="1:24" ht="17.100000000000001">
      <c r="A1875" s="66"/>
      <c r="B1875" s="66"/>
      <c r="C1875" s="66"/>
      <c r="D1875" s="66"/>
      <c r="E1875" s="1"/>
      <c r="F1875" s="71"/>
      <c r="G1875" s="1"/>
      <c r="H1875" s="1"/>
      <c r="I1875" s="1"/>
      <c r="J1875" s="1"/>
      <c r="K1875" s="7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</row>
    <row r="1876" spans="1:24" ht="17.100000000000001">
      <c r="A1876" s="66"/>
      <c r="B1876" s="66"/>
      <c r="C1876" s="66"/>
      <c r="D1876" s="66"/>
      <c r="E1876" s="1"/>
      <c r="F1876" s="71"/>
      <c r="G1876" s="1"/>
      <c r="H1876" s="1"/>
      <c r="I1876" s="1"/>
      <c r="J1876" s="1"/>
      <c r="K1876" s="7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</row>
    <row r="1877" spans="1:24" ht="17.100000000000001">
      <c r="A1877" s="66"/>
      <c r="B1877" s="66"/>
      <c r="C1877" s="66"/>
      <c r="D1877" s="66"/>
      <c r="E1877" s="1"/>
      <c r="F1877" s="71"/>
      <c r="G1877" s="1"/>
      <c r="H1877" s="1"/>
      <c r="I1877" s="1"/>
      <c r="J1877" s="1"/>
      <c r="K1877" s="7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</row>
    <row r="1878" spans="1:24" ht="17.100000000000001">
      <c r="A1878" s="66"/>
      <c r="B1878" s="66"/>
      <c r="C1878" s="66"/>
      <c r="D1878" s="66"/>
      <c r="E1878" s="1"/>
      <c r="F1878" s="71"/>
      <c r="G1878" s="1"/>
      <c r="H1878" s="1"/>
      <c r="I1878" s="1"/>
      <c r="J1878" s="1"/>
      <c r="K1878" s="7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</row>
    <row r="1879" spans="1:24" ht="17.100000000000001">
      <c r="A1879" s="66"/>
      <c r="B1879" s="66"/>
      <c r="C1879" s="66"/>
      <c r="D1879" s="66"/>
      <c r="E1879" s="1"/>
      <c r="F1879" s="71"/>
      <c r="G1879" s="1"/>
      <c r="H1879" s="1"/>
      <c r="I1879" s="1"/>
      <c r="J1879" s="1"/>
      <c r="K1879" s="7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</row>
    <row r="1880" spans="1:24" ht="17.100000000000001">
      <c r="A1880" s="66"/>
      <c r="B1880" s="66"/>
      <c r="C1880" s="66"/>
      <c r="D1880" s="66"/>
      <c r="E1880" s="1"/>
      <c r="F1880" s="71"/>
      <c r="G1880" s="1"/>
      <c r="H1880" s="1"/>
      <c r="I1880" s="1"/>
      <c r="J1880" s="1"/>
      <c r="K1880" s="7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</row>
    <row r="1881" spans="1:24" ht="17.100000000000001">
      <c r="A1881" s="66"/>
      <c r="B1881" s="66"/>
      <c r="C1881" s="66"/>
      <c r="D1881" s="66"/>
      <c r="E1881" s="1"/>
      <c r="F1881" s="71"/>
      <c r="G1881" s="1"/>
      <c r="H1881" s="1"/>
      <c r="I1881" s="1"/>
      <c r="J1881" s="1"/>
      <c r="K1881" s="7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</row>
    <row r="1882" spans="1:24" ht="17.100000000000001">
      <c r="A1882" s="66"/>
      <c r="B1882" s="66"/>
      <c r="C1882" s="66"/>
      <c r="D1882" s="66"/>
      <c r="E1882" s="1"/>
      <c r="F1882" s="71"/>
      <c r="G1882" s="1"/>
      <c r="H1882" s="1"/>
      <c r="I1882" s="1"/>
      <c r="J1882" s="1"/>
      <c r="K1882" s="7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</row>
    <row r="1883" spans="1:24" ht="17.100000000000001">
      <c r="A1883" s="66"/>
      <c r="B1883" s="66"/>
      <c r="C1883" s="66"/>
      <c r="D1883" s="66"/>
      <c r="E1883" s="1"/>
      <c r="F1883" s="71"/>
      <c r="G1883" s="1"/>
      <c r="H1883" s="1"/>
      <c r="I1883" s="1"/>
      <c r="J1883" s="1"/>
      <c r="K1883" s="7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</row>
    <row r="1884" spans="1:24" ht="17.100000000000001">
      <c r="A1884" s="66"/>
      <c r="B1884" s="66"/>
      <c r="C1884" s="66"/>
      <c r="D1884" s="66"/>
      <c r="E1884" s="1"/>
      <c r="F1884" s="71"/>
      <c r="G1884" s="1"/>
      <c r="H1884" s="1"/>
      <c r="I1884" s="1"/>
      <c r="J1884" s="1"/>
      <c r="K1884" s="7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</row>
    <row r="1885" spans="1:24" ht="17.100000000000001">
      <c r="A1885" s="66"/>
      <c r="B1885" s="66"/>
      <c r="C1885" s="66"/>
      <c r="D1885" s="66"/>
      <c r="E1885" s="1"/>
      <c r="F1885" s="71"/>
      <c r="G1885" s="1"/>
      <c r="H1885" s="1"/>
      <c r="I1885" s="1"/>
      <c r="J1885" s="1"/>
      <c r="K1885" s="7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</row>
    <row r="1886" spans="1:24" ht="17.100000000000001">
      <c r="A1886" s="66"/>
      <c r="B1886" s="66"/>
      <c r="C1886" s="66"/>
      <c r="D1886" s="66"/>
      <c r="E1886" s="1"/>
      <c r="F1886" s="71"/>
      <c r="G1886" s="1"/>
      <c r="H1886" s="1"/>
      <c r="I1886" s="1"/>
      <c r="J1886" s="1"/>
      <c r="K1886" s="7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</row>
    <row r="1887" spans="1:24" ht="17.100000000000001">
      <c r="A1887" s="66"/>
      <c r="B1887" s="66"/>
      <c r="C1887" s="66"/>
      <c r="D1887" s="66"/>
      <c r="E1887" s="1"/>
      <c r="F1887" s="71"/>
      <c r="G1887" s="1"/>
      <c r="H1887" s="1"/>
      <c r="I1887" s="1"/>
      <c r="J1887" s="1"/>
      <c r="K1887" s="7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</row>
    <row r="1888" spans="1:24" ht="17.100000000000001">
      <c r="A1888" s="66"/>
      <c r="B1888" s="66"/>
      <c r="C1888" s="66"/>
      <c r="D1888" s="66"/>
      <c r="E1888" s="1"/>
      <c r="F1888" s="71"/>
      <c r="G1888" s="1"/>
      <c r="H1888" s="1"/>
      <c r="I1888" s="1"/>
      <c r="J1888" s="1"/>
      <c r="K1888" s="7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</row>
    <row r="1889" spans="1:24" ht="17.100000000000001">
      <c r="A1889" s="66"/>
      <c r="B1889" s="66"/>
      <c r="C1889" s="66"/>
      <c r="D1889" s="66"/>
      <c r="E1889" s="1"/>
      <c r="F1889" s="71"/>
      <c r="G1889" s="1"/>
      <c r="H1889" s="1"/>
      <c r="I1889" s="1"/>
      <c r="J1889" s="1"/>
      <c r="K1889" s="7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</row>
    <row r="1890" spans="1:24" ht="17.100000000000001">
      <c r="A1890" s="66"/>
      <c r="B1890" s="66"/>
      <c r="C1890" s="66"/>
      <c r="D1890" s="66"/>
      <c r="E1890" s="1"/>
      <c r="F1890" s="71"/>
      <c r="G1890" s="1"/>
      <c r="H1890" s="1"/>
      <c r="I1890" s="1"/>
      <c r="J1890" s="1"/>
      <c r="K1890" s="7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</row>
    <row r="1891" spans="1:24" ht="17.100000000000001">
      <c r="A1891" s="66"/>
      <c r="B1891" s="66"/>
      <c r="C1891" s="66"/>
      <c r="D1891" s="66"/>
      <c r="E1891" s="1"/>
      <c r="F1891" s="71"/>
      <c r="G1891" s="1"/>
      <c r="H1891" s="1"/>
      <c r="I1891" s="1"/>
      <c r="J1891" s="1"/>
      <c r="K1891" s="7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</row>
    <row r="1892" spans="1:24" ht="17.100000000000001">
      <c r="A1892" s="66"/>
      <c r="B1892" s="66"/>
      <c r="C1892" s="66"/>
      <c r="D1892" s="66"/>
      <c r="E1892" s="1"/>
      <c r="F1892" s="71"/>
      <c r="G1892" s="1"/>
      <c r="H1892" s="1"/>
      <c r="I1892" s="1"/>
      <c r="J1892" s="1"/>
      <c r="K1892" s="7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</row>
    <row r="1893" spans="1:24" ht="17.100000000000001">
      <c r="A1893" s="66"/>
      <c r="B1893" s="66"/>
      <c r="C1893" s="66"/>
      <c r="D1893" s="66"/>
      <c r="E1893" s="1"/>
      <c r="F1893" s="71"/>
      <c r="G1893" s="1"/>
      <c r="H1893" s="1"/>
      <c r="I1893" s="1"/>
      <c r="J1893" s="1"/>
      <c r="K1893" s="7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</row>
    <row r="1894" spans="1:24" ht="17.100000000000001">
      <c r="A1894" s="66"/>
      <c r="B1894" s="66"/>
      <c r="C1894" s="66"/>
      <c r="D1894" s="66"/>
      <c r="E1894" s="1"/>
      <c r="F1894" s="71"/>
      <c r="G1894" s="1"/>
      <c r="H1894" s="1"/>
      <c r="I1894" s="1"/>
      <c r="J1894" s="1"/>
      <c r="K1894" s="7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</row>
    <row r="1895" spans="1:24" ht="17.100000000000001">
      <c r="A1895" s="66"/>
      <c r="B1895" s="66"/>
      <c r="C1895" s="66"/>
      <c r="D1895" s="66"/>
      <c r="E1895" s="1"/>
      <c r="F1895" s="71"/>
      <c r="G1895" s="1"/>
      <c r="H1895" s="1"/>
      <c r="I1895" s="1"/>
      <c r="J1895" s="1"/>
      <c r="K1895" s="7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</row>
    <row r="1896" spans="1:24" ht="17.100000000000001">
      <c r="A1896" s="66"/>
      <c r="B1896" s="66"/>
      <c r="C1896" s="66"/>
      <c r="D1896" s="66"/>
      <c r="E1896" s="1"/>
      <c r="F1896" s="71"/>
      <c r="G1896" s="1"/>
      <c r="H1896" s="1"/>
      <c r="I1896" s="1"/>
      <c r="J1896" s="1"/>
      <c r="K1896" s="7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</row>
    <row r="1897" spans="1:24" ht="17.100000000000001">
      <c r="A1897" s="66"/>
      <c r="B1897" s="66"/>
      <c r="C1897" s="66"/>
      <c r="D1897" s="66"/>
      <c r="E1897" s="1"/>
      <c r="F1897" s="71"/>
      <c r="G1897" s="1"/>
      <c r="H1897" s="1"/>
      <c r="I1897" s="1"/>
      <c r="J1897" s="1"/>
      <c r="K1897" s="7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</row>
    <row r="1898" spans="1:24" ht="17.100000000000001">
      <c r="A1898" s="66"/>
      <c r="B1898" s="66"/>
      <c r="C1898" s="66"/>
      <c r="D1898" s="66"/>
      <c r="E1898" s="1"/>
      <c r="F1898" s="71"/>
      <c r="G1898" s="1"/>
      <c r="H1898" s="1"/>
      <c r="I1898" s="1"/>
      <c r="J1898" s="1"/>
      <c r="K1898" s="7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</row>
    <row r="1899" spans="1:24" ht="17.100000000000001">
      <c r="A1899" s="66"/>
      <c r="B1899" s="66"/>
      <c r="C1899" s="66"/>
      <c r="D1899" s="66"/>
      <c r="E1899" s="1"/>
      <c r="F1899" s="71"/>
      <c r="G1899" s="1"/>
      <c r="H1899" s="1"/>
      <c r="I1899" s="1"/>
      <c r="J1899" s="1"/>
      <c r="K1899" s="7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</row>
    <row r="1900" spans="1:24" ht="17.100000000000001">
      <c r="A1900" s="66"/>
      <c r="B1900" s="66"/>
      <c r="C1900" s="66"/>
      <c r="D1900" s="66"/>
      <c r="E1900" s="1"/>
      <c r="F1900" s="71"/>
      <c r="G1900" s="1"/>
      <c r="H1900" s="1"/>
      <c r="I1900" s="1"/>
      <c r="J1900" s="1"/>
      <c r="K1900" s="7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</row>
    <row r="1901" spans="1:24" ht="17.100000000000001">
      <c r="A1901" s="66"/>
      <c r="B1901" s="66"/>
      <c r="C1901" s="66"/>
      <c r="D1901" s="66"/>
      <c r="E1901" s="1"/>
      <c r="F1901" s="71"/>
      <c r="G1901" s="1"/>
      <c r="H1901" s="1"/>
      <c r="I1901" s="1"/>
      <c r="J1901" s="1"/>
      <c r="K1901" s="7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</row>
    <row r="1902" spans="1:24" ht="17.100000000000001">
      <c r="A1902" s="66"/>
      <c r="B1902" s="66"/>
      <c r="C1902" s="66"/>
      <c r="D1902" s="66"/>
      <c r="E1902" s="1"/>
      <c r="F1902" s="71"/>
      <c r="G1902" s="1"/>
      <c r="H1902" s="1"/>
      <c r="I1902" s="1"/>
      <c r="J1902" s="1"/>
      <c r="K1902" s="7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</row>
    <row r="1903" spans="1:24" ht="17.100000000000001">
      <c r="A1903" s="66"/>
      <c r="B1903" s="66"/>
      <c r="C1903" s="66"/>
      <c r="D1903" s="66"/>
      <c r="E1903" s="1"/>
      <c r="F1903" s="71"/>
      <c r="G1903" s="1"/>
      <c r="H1903" s="1"/>
      <c r="I1903" s="1"/>
      <c r="J1903" s="1"/>
      <c r="K1903" s="7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</row>
    <row r="1904" spans="1:24" ht="17.100000000000001">
      <c r="A1904" s="66"/>
      <c r="B1904" s="66"/>
      <c r="C1904" s="66"/>
      <c r="D1904" s="66"/>
      <c r="E1904" s="1"/>
      <c r="F1904" s="71"/>
      <c r="G1904" s="1"/>
      <c r="H1904" s="1"/>
      <c r="I1904" s="1"/>
      <c r="J1904" s="1"/>
      <c r="K1904" s="7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</row>
    <row r="1905" spans="1:24" ht="17.100000000000001">
      <c r="A1905" s="66"/>
      <c r="B1905" s="66"/>
      <c r="C1905" s="66"/>
      <c r="D1905" s="66"/>
      <c r="E1905" s="1"/>
      <c r="F1905" s="71"/>
      <c r="G1905" s="1"/>
      <c r="H1905" s="1"/>
      <c r="I1905" s="1"/>
      <c r="J1905" s="1"/>
      <c r="K1905" s="7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</row>
    <row r="1906" spans="1:24" ht="17.100000000000001">
      <c r="A1906" s="66"/>
      <c r="B1906" s="66"/>
      <c r="C1906" s="66"/>
      <c r="D1906" s="66"/>
      <c r="E1906" s="1"/>
      <c r="F1906" s="71"/>
      <c r="G1906" s="1"/>
      <c r="H1906" s="1"/>
      <c r="I1906" s="1"/>
      <c r="J1906" s="1"/>
      <c r="K1906" s="7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</row>
    <row r="1907" spans="1:24" ht="17.100000000000001">
      <c r="A1907" s="66"/>
      <c r="B1907" s="66"/>
      <c r="C1907" s="66"/>
      <c r="D1907" s="66"/>
      <c r="E1907" s="1"/>
      <c r="F1907" s="71"/>
      <c r="G1907" s="1"/>
      <c r="H1907" s="1"/>
      <c r="I1907" s="1"/>
      <c r="J1907" s="1"/>
      <c r="K1907" s="7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</row>
    <row r="1908" spans="1:24" ht="17.100000000000001">
      <c r="A1908" s="66"/>
      <c r="B1908" s="66"/>
      <c r="C1908" s="66"/>
      <c r="D1908" s="66"/>
      <c r="E1908" s="1"/>
      <c r="F1908" s="71"/>
      <c r="G1908" s="1"/>
      <c r="H1908" s="1"/>
      <c r="I1908" s="1"/>
      <c r="J1908" s="1"/>
      <c r="K1908" s="7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</row>
    <row r="1909" spans="1:24" ht="17.100000000000001">
      <c r="A1909" s="66"/>
      <c r="B1909" s="66"/>
      <c r="C1909" s="66"/>
      <c r="D1909" s="66"/>
      <c r="E1909" s="1"/>
      <c r="F1909" s="71"/>
      <c r="G1909" s="1"/>
      <c r="H1909" s="1"/>
      <c r="I1909" s="1"/>
      <c r="J1909" s="1"/>
      <c r="K1909" s="7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</row>
    <row r="1910" spans="1:24" ht="17.100000000000001">
      <c r="A1910" s="66"/>
      <c r="B1910" s="66"/>
      <c r="C1910" s="66"/>
      <c r="D1910" s="66"/>
      <c r="E1910" s="1"/>
      <c r="F1910" s="71"/>
      <c r="G1910" s="1"/>
      <c r="H1910" s="1"/>
      <c r="I1910" s="1"/>
      <c r="J1910" s="1"/>
      <c r="K1910" s="7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</row>
    <row r="1911" spans="1:24" ht="17.100000000000001">
      <c r="A1911" s="66"/>
      <c r="B1911" s="66"/>
      <c r="C1911" s="66"/>
      <c r="D1911" s="66"/>
      <c r="E1911" s="1"/>
      <c r="F1911" s="71"/>
      <c r="G1911" s="1"/>
      <c r="H1911" s="1"/>
      <c r="I1911" s="1"/>
      <c r="J1911" s="1"/>
      <c r="K1911" s="7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</row>
    <row r="1912" spans="1:24" ht="17.100000000000001">
      <c r="A1912" s="66"/>
      <c r="B1912" s="66"/>
      <c r="C1912" s="66"/>
      <c r="D1912" s="66"/>
      <c r="E1912" s="1"/>
      <c r="F1912" s="71"/>
      <c r="G1912" s="1"/>
      <c r="H1912" s="1"/>
      <c r="I1912" s="1"/>
      <c r="J1912" s="1"/>
      <c r="K1912" s="7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</row>
    <row r="1913" spans="1:24" ht="17.100000000000001">
      <c r="A1913" s="66"/>
      <c r="B1913" s="66"/>
      <c r="C1913" s="66"/>
      <c r="D1913" s="66"/>
      <c r="E1913" s="1"/>
      <c r="F1913" s="71"/>
      <c r="G1913" s="1"/>
      <c r="H1913" s="1"/>
      <c r="I1913" s="1"/>
      <c r="J1913" s="1"/>
      <c r="K1913" s="7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</row>
    <row r="1914" spans="1:24" ht="17.100000000000001">
      <c r="A1914" s="66"/>
      <c r="B1914" s="66"/>
      <c r="C1914" s="66"/>
      <c r="D1914" s="66"/>
      <c r="E1914" s="1"/>
      <c r="F1914" s="71"/>
      <c r="G1914" s="1"/>
      <c r="H1914" s="1"/>
      <c r="I1914" s="1"/>
      <c r="J1914" s="1"/>
      <c r="K1914" s="7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</row>
    <row r="1915" spans="1:24" ht="17.100000000000001">
      <c r="A1915" s="66"/>
      <c r="B1915" s="66"/>
      <c r="C1915" s="66"/>
      <c r="D1915" s="66"/>
      <c r="E1915" s="1"/>
      <c r="F1915" s="71"/>
      <c r="G1915" s="1"/>
      <c r="H1915" s="1"/>
      <c r="I1915" s="1"/>
      <c r="J1915" s="1"/>
      <c r="K1915" s="7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</row>
    <row r="1916" spans="1:24" ht="17.100000000000001">
      <c r="A1916" s="66"/>
      <c r="B1916" s="66"/>
      <c r="C1916" s="66"/>
      <c r="D1916" s="66"/>
      <c r="E1916" s="1"/>
      <c r="F1916" s="71"/>
      <c r="G1916" s="1"/>
      <c r="H1916" s="1"/>
      <c r="I1916" s="1"/>
      <c r="J1916" s="1"/>
      <c r="K1916" s="7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</row>
    <row r="1917" spans="1:24" ht="17.100000000000001">
      <c r="A1917" s="66"/>
      <c r="B1917" s="66"/>
      <c r="C1917" s="66"/>
      <c r="D1917" s="66"/>
      <c r="E1917" s="1"/>
      <c r="F1917" s="71"/>
      <c r="G1917" s="1"/>
      <c r="H1917" s="1"/>
      <c r="I1917" s="1"/>
      <c r="J1917" s="1"/>
      <c r="K1917" s="7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</row>
    <row r="1918" spans="1:24" ht="17.100000000000001">
      <c r="A1918" s="66"/>
      <c r="B1918" s="66"/>
      <c r="C1918" s="66"/>
      <c r="D1918" s="66"/>
      <c r="E1918" s="1"/>
      <c r="F1918" s="71"/>
      <c r="G1918" s="1"/>
      <c r="H1918" s="1"/>
      <c r="I1918" s="1"/>
      <c r="J1918" s="1"/>
      <c r="K1918" s="7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</row>
    <row r="1919" spans="1:24" ht="17.100000000000001">
      <c r="A1919" s="66"/>
      <c r="B1919" s="66"/>
      <c r="C1919" s="66"/>
      <c r="D1919" s="66"/>
      <c r="E1919" s="1"/>
      <c r="F1919" s="71"/>
      <c r="G1919" s="1"/>
      <c r="H1919" s="1"/>
      <c r="I1919" s="1"/>
      <c r="J1919" s="1"/>
      <c r="K1919" s="7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</row>
    <row r="1920" spans="1:24" ht="17.100000000000001">
      <c r="A1920" s="66"/>
      <c r="B1920" s="66"/>
      <c r="C1920" s="66"/>
      <c r="D1920" s="66"/>
      <c r="E1920" s="1"/>
      <c r="F1920" s="71"/>
      <c r="G1920" s="1"/>
      <c r="H1920" s="1"/>
      <c r="I1920" s="1"/>
      <c r="J1920" s="1"/>
      <c r="K1920" s="7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</row>
    <row r="1921" spans="1:24" ht="17.100000000000001">
      <c r="A1921" s="66"/>
      <c r="B1921" s="66"/>
      <c r="C1921" s="66"/>
      <c r="D1921" s="66"/>
      <c r="E1921" s="1"/>
      <c r="F1921" s="71"/>
      <c r="G1921" s="1"/>
      <c r="H1921" s="1"/>
      <c r="I1921" s="1"/>
      <c r="J1921" s="1"/>
      <c r="K1921" s="7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</row>
    <row r="1922" spans="1:24" ht="17.100000000000001">
      <c r="A1922" s="66"/>
      <c r="B1922" s="66"/>
      <c r="C1922" s="66"/>
      <c r="D1922" s="66"/>
      <c r="E1922" s="1"/>
      <c r="F1922" s="71"/>
      <c r="G1922" s="1"/>
      <c r="H1922" s="1"/>
      <c r="I1922" s="1"/>
      <c r="J1922" s="1"/>
      <c r="K1922" s="7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</row>
    <row r="1923" spans="1:24" ht="17.100000000000001">
      <c r="A1923" s="66"/>
      <c r="B1923" s="66"/>
      <c r="C1923" s="66"/>
      <c r="D1923" s="66"/>
      <c r="E1923" s="1"/>
      <c r="F1923" s="71"/>
      <c r="G1923" s="1"/>
      <c r="H1923" s="1"/>
      <c r="I1923" s="1"/>
      <c r="J1923" s="1"/>
      <c r="K1923" s="7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</row>
    <row r="1924" spans="1:24" ht="17.100000000000001">
      <c r="A1924" s="66"/>
      <c r="B1924" s="66"/>
      <c r="C1924" s="66"/>
      <c r="D1924" s="66"/>
      <c r="E1924" s="1"/>
      <c r="F1924" s="71"/>
      <c r="G1924" s="1"/>
      <c r="H1924" s="1"/>
      <c r="I1924" s="1"/>
      <c r="J1924" s="1"/>
      <c r="K1924" s="7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</row>
    <row r="1925" spans="1:24" ht="17.100000000000001">
      <c r="A1925" s="66"/>
      <c r="B1925" s="66"/>
      <c r="C1925" s="66"/>
      <c r="D1925" s="66"/>
      <c r="E1925" s="1"/>
      <c r="F1925" s="71"/>
      <c r="G1925" s="1"/>
      <c r="H1925" s="1"/>
      <c r="I1925" s="1"/>
      <c r="J1925" s="1"/>
      <c r="K1925" s="7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</row>
    <row r="1926" spans="1:24" ht="17.100000000000001">
      <c r="A1926" s="66"/>
      <c r="B1926" s="66"/>
      <c r="C1926" s="66"/>
      <c r="D1926" s="66"/>
      <c r="E1926" s="1"/>
      <c r="F1926" s="71"/>
      <c r="G1926" s="1"/>
      <c r="H1926" s="1"/>
      <c r="I1926" s="1"/>
      <c r="J1926" s="1"/>
      <c r="K1926" s="7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</row>
    <row r="1927" spans="1:24" ht="17.100000000000001">
      <c r="A1927" s="66"/>
      <c r="B1927" s="66"/>
      <c r="C1927" s="66"/>
      <c r="D1927" s="66"/>
      <c r="E1927" s="1"/>
      <c r="F1927" s="71"/>
      <c r="G1927" s="1"/>
      <c r="H1927" s="1"/>
      <c r="I1927" s="1"/>
      <c r="J1927" s="1"/>
      <c r="K1927" s="7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</row>
    <row r="1928" spans="1:24" ht="17.100000000000001">
      <c r="A1928" s="66"/>
      <c r="B1928" s="66"/>
      <c r="C1928" s="66"/>
      <c r="D1928" s="66"/>
      <c r="E1928" s="1"/>
      <c r="F1928" s="71"/>
      <c r="G1928" s="1"/>
      <c r="H1928" s="1"/>
      <c r="I1928" s="1"/>
      <c r="J1928" s="1"/>
      <c r="K1928" s="7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</row>
    <row r="1929" spans="1:24" ht="17.100000000000001">
      <c r="A1929" s="66"/>
      <c r="B1929" s="66"/>
      <c r="C1929" s="66"/>
      <c r="D1929" s="66"/>
      <c r="E1929" s="1"/>
      <c r="F1929" s="71"/>
      <c r="G1929" s="1"/>
      <c r="H1929" s="1"/>
      <c r="I1929" s="1"/>
      <c r="J1929" s="1"/>
      <c r="K1929" s="7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</row>
    <row r="1930" spans="1:24" ht="17.100000000000001">
      <c r="A1930" s="66"/>
      <c r="B1930" s="66"/>
      <c r="C1930" s="66"/>
      <c r="D1930" s="66"/>
      <c r="E1930" s="1"/>
      <c r="F1930" s="71"/>
      <c r="G1930" s="1"/>
      <c r="H1930" s="1"/>
      <c r="I1930" s="1"/>
      <c r="J1930" s="1"/>
      <c r="K1930" s="7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</row>
    <row r="1931" spans="1:24" ht="17.100000000000001">
      <c r="A1931" s="66"/>
      <c r="B1931" s="66"/>
      <c r="C1931" s="66"/>
      <c r="D1931" s="66"/>
      <c r="E1931" s="1"/>
      <c r="F1931" s="71"/>
      <c r="G1931" s="1"/>
      <c r="H1931" s="1"/>
      <c r="I1931" s="1"/>
      <c r="J1931" s="1"/>
      <c r="K1931" s="7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</row>
    <row r="1932" spans="1:24" ht="17.100000000000001">
      <c r="A1932" s="66"/>
      <c r="B1932" s="66"/>
      <c r="C1932" s="66"/>
      <c r="D1932" s="66"/>
      <c r="E1932" s="1"/>
      <c r="F1932" s="71"/>
      <c r="G1932" s="1"/>
      <c r="H1932" s="1"/>
      <c r="I1932" s="1"/>
      <c r="J1932" s="1"/>
      <c r="K1932" s="7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</row>
    <row r="1933" spans="1:24" ht="17.100000000000001">
      <c r="A1933" s="66"/>
      <c r="B1933" s="66"/>
      <c r="C1933" s="66"/>
      <c r="D1933" s="66"/>
      <c r="E1933" s="1"/>
      <c r="F1933" s="71"/>
      <c r="G1933" s="1"/>
      <c r="H1933" s="1"/>
      <c r="I1933" s="1"/>
      <c r="J1933" s="1"/>
      <c r="K1933" s="7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</row>
    <row r="1934" spans="1:24" ht="17.100000000000001">
      <c r="A1934" s="66"/>
      <c r="B1934" s="66"/>
      <c r="C1934" s="66"/>
      <c r="D1934" s="66"/>
      <c r="E1934" s="1"/>
      <c r="F1934" s="71"/>
      <c r="G1934" s="1"/>
      <c r="H1934" s="1"/>
      <c r="I1934" s="1"/>
      <c r="J1934" s="1"/>
      <c r="K1934" s="7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</row>
    <row r="1935" spans="1:24" ht="17.100000000000001">
      <c r="A1935" s="66"/>
      <c r="B1935" s="66"/>
      <c r="C1935" s="66"/>
      <c r="D1935" s="66"/>
      <c r="E1935" s="1"/>
      <c r="F1935" s="71"/>
      <c r="G1935" s="1"/>
      <c r="H1935" s="1"/>
      <c r="I1935" s="1"/>
      <c r="J1935" s="1"/>
      <c r="K1935" s="7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</row>
    <row r="1936" spans="1:24" ht="17.100000000000001">
      <c r="A1936" s="66"/>
      <c r="B1936" s="66"/>
      <c r="C1936" s="66"/>
      <c r="D1936" s="66"/>
      <c r="E1936" s="1"/>
      <c r="F1936" s="71"/>
      <c r="G1936" s="1"/>
      <c r="H1936" s="1"/>
      <c r="I1936" s="1"/>
      <c r="J1936" s="1"/>
      <c r="K1936" s="7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</row>
    <row r="1937" spans="1:24" ht="17.100000000000001">
      <c r="A1937" s="66"/>
      <c r="B1937" s="66"/>
      <c r="C1937" s="66"/>
      <c r="D1937" s="66"/>
      <c r="E1937" s="66"/>
      <c r="F1937" s="66"/>
      <c r="G1937" s="66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</row>
    <row r="1938" spans="1:24" ht="17.100000000000001">
      <c r="A1938" s="66"/>
      <c r="B1938" s="66"/>
      <c r="C1938" s="66"/>
      <c r="D1938" s="66"/>
      <c r="E1938" s="66"/>
      <c r="F1938" s="66"/>
      <c r="G1938" s="66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</row>
    <row r="1939" spans="1:24" ht="17.100000000000001">
      <c r="A1939" s="66"/>
      <c r="B1939" s="66"/>
      <c r="C1939" s="66"/>
      <c r="D1939" s="66"/>
      <c r="E1939" s="66"/>
      <c r="F1939" s="66"/>
      <c r="G1939" s="66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</row>
    <row r="1940" spans="1:24" ht="17.100000000000001">
      <c r="A1940" s="66"/>
      <c r="B1940" s="66"/>
      <c r="C1940" s="66"/>
      <c r="D1940" s="66"/>
      <c r="E1940" s="66"/>
      <c r="F1940" s="66"/>
      <c r="G1940" s="66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</row>
    <row r="1941" spans="1:24" ht="17.100000000000001">
      <c r="A1941" s="66"/>
      <c r="B1941" s="66"/>
      <c r="C1941" s="66"/>
      <c r="D1941" s="66"/>
      <c r="E1941" s="66"/>
      <c r="F1941" s="66"/>
      <c r="G1941" s="66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</row>
    <row r="1942" spans="1:24" ht="17.100000000000001">
      <c r="A1942" s="66"/>
      <c r="B1942" s="66"/>
      <c r="C1942" s="66"/>
      <c r="D1942" s="66"/>
      <c r="E1942" s="66"/>
      <c r="F1942" s="66"/>
      <c r="G1942" s="66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</row>
    <row r="1943" spans="1:24" ht="17.100000000000001">
      <c r="A1943" s="66"/>
      <c r="B1943" s="66"/>
      <c r="C1943" s="66"/>
      <c r="D1943" s="66"/>
      <c r="E1943" s="66"/>
      <c r="F1943" s="66"/>
      <c r="G1943" s="66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</row>
    <row r="1944" spans="1:24" ht="17.100000000000001">
      <c r="A1944" s="66"/>
      <c r="B1944" s="66"/>
      <c r="C1944" s="66"/>
      <c r="D1944" s="66"/>
      <c r="E1944" s="66"/>
      <c r="F1944" s="66"/>
      <c r="G1944" s="66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</row>
    <row r="1945" spans="1:24" ht="17.100000000000001">
      <c r="A1945" s="66"/>
      <c r="B1945" s="66"/>
      <c r="C1945" s="66"/>
      <c r="D1945" s="66"/>
      <c r="E1945" s="66"/>
      <c r="F1945" s="66"/>
      <c r="G1945" s="66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</row>
    <row r="1946" spans="1:24" ht="17.100000000000001">
      <c r="A1946" s="66"/>
      <c r="B1946" s="66"/>
      <c r="C1946" s="66"/>
      <c r="D1946" s="66"/>
      <c r="E1946" s="66"/>
      <c r="F1946" s="66"/>
      <c r="G1946" s="66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</row>
    <row r="1947" spans="1:24" ht="17.100000000000001">
      <c r="A1947" s="66"/>
      <c r="B1947" s="66"/>
      <c r="C1947" s="66"/>
      <c r="D1947" s="66"/>
      <c r="E1947" s="66"/>
      <c r="F1947" s="66"/>
      <c r="G1947" s="66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</row>
    <row r="1948" spans="1:24" ht="17.100000000000001">
      <c r="A1948" s="66"/>
      <c r="B1948" s="66"/>
      <c r="C1948" s="66"/>
      <c r="D1948" s="66"/>
      <c r="E1948" s="66"/>
      <c r="F1948" s="66"/>
      <c r="G1948" s="66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</row>
    <row r="1949" spans="1:24" ht="17.100000000000001">
      <c r="A1949" s="66"/>
      <c r="B1949" s="66"/>
      <c r="C1949" s="66"/>
      <c r="D1949" s="66"/>
      <c r="E1949" s="66"/>
      <c r="F1949" s="66"/>
      <c r="G1949" s="66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</row>
    <row r="1950" spans="1:24" ht="17.100000000000001">
      <c r="A1950" s="66"/>
      <c r="B1950" s="66"/>
      <c r="C1950" s="66"/>
      <c r="D1950" s="66"/>
      <c r="E1950" s="66"/>
      <c r="F1950" s="66"/>
      <c r="G1950" s="66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</row>
    <row r="1951" spans="1:24" ht="17.100000000000001">
      <c r="A1951" s="66"/>
      <c r="B1951" s="66"/>
      <c r="C1951" s="66"/>
      <c r="D1951" s="66"/>
      <c r="E1951" s="66"/>
      <c r="F1951" s="66"/>
      <c r="G1951" s="66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</row>
    <row r="1952" spans="1:24" ht="17.100000000000001">
      <c r="A1952" s="66"/>
      <c r="B1952" s="66"/>
      <c r="C1952" s="66"/>
      <c r="D1952" s="66"/>
      <c r="E1952" s="66"/>
      <c r="F1952" s="66"/>
      <c r="G1952" s="66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</row>
    <row r="1953" spans="1:24" ht="17.100000000000001">
      <c r="A1953" s="66"/>
      <c r="B1953" s="66"/>
      <c r="C1953" s="66"/>
      <c r="D1953" s="66"/>
      <c r="E1953" s="66"/>
      <c r="F1953" s="66"/>
      <c r="G1953" s="66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</row>
    <row r="1954" spans="1:24" ht="17.100000000000001">
      <c r="A1954" s="66"/>
      <c r="B1954" s="66"/>
      <c r="C1954" s="66"/>
      <c r="D1954" s="66"/>
      <c r="E1954" s="66"/>
      <c r="F1954" s="66"/>
      <c r="G1954" s="66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</row>
    <row r="1955" spans="1:24" ht="17.100000000000001">
      <c r="A1955" s="66"/>
      <c r="B1955" s="66"/>
      <c r="C1955" s="66"/>
      <c r="D1955" s="66"/>
      <c r="E1955" s="66"/>
      <c r="F1955" s="66"/>
      <c r="G1955" s="66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</row>
    <row r="1956" spans="1:24" ht="17.100000000000001">
      <c r="A1956" s="66"/>
      <c r="B1956" s="66"/>
      <c r="C1956" s="66"/>
      <c r="D1956" s="66"/>
      <c r="E1956" s="66"/>
      <c r="F1956" s="66"/>
      <c r="G1956" s="66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</row>
    <row r="1957" spans="1:24" ht="17.100000000000001">
      <c r="A1957" s="66"/>
      <c r="B1957" s="66"/>
      <c r="C1957" s="66"/>
      <c r="D1957" s="66"/>
      <c r="E1957" s="66"/>
      <c r="F1957" s="66"/>
      <c r="G1957" s="66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</row>
    <row r="1958" spans="1:24" ht="17.100000000000001">
      <c r="A1958" s="66"/>
      <c r="B1958" s="66"/>
      <c r="C1958" s="66"/>
      <c r="D1958" s="66"/>
      <c r="E1958" s="66"/>
      <c r="F1958" s="66"/>
      <c r="G1958" s="66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</row>
    <row r="1959" spans="1:24" ht="17.100000000000001">
      <c r="A1959" s="66"/>
      <c r="B1959" s="66"/>
      <c r="C1959" s="66"/>
      <c r="D1959" s="66"/>
      <c r="E1959" s="66"/>
      <c r="F1959" s="66"/>
      <c r="G1959" s="66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</row>
    <row r="1960" spans="1:24" ht="17.100000000000001">
      <c r="A1960" s="66"/>
      <c r="B1960" s="66"/>
      <c r="C1960" s="66"/>
      <c r="D1960" s="66"/>
      <c r="E1960" s="66"/>
      <c r="F1960" s="66"/>
      <c r="G1960" s="66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</row>
    <row r="1961" spans="1:24" ht="17.100000000000001">
      <c r="A1961" s="66"/>
      <c r="B1961" s="66"/>
      <c r="C1961" s="66"/>
      <c r="D1961" s="66"/>
      <c r="E1961" s="66"/>
      <c r="F1961" s="66"/>
      <c r="G1961" s="66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</row>
    <row r="1962" spans="1:24" ht="17.100000000000001">
      <c r="A1962" s="66"/>
      <c r="B1962" s="66"/>
      <c r="C1962" s="66"/>
      <c r="D1962" s="66"/>
      <c r="E1962" s="66"/>
      <c r="F1962" s="66"/>
      <c r="G1962" s="66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</row>
    <row r="1963" spans="1:24" ht="17.100000000000001">
      <c r="A1963" s="66"/>
      <c r="B1963" s="66"/>
      <c r="C1963" s="66"/>
      <c r="D1963" s="66"/>
      <c r="E1963" s="66"/>
      <c r="F1963" s="66"/>
      <c r="G1963" s="66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</row>
    <row r="1964" spans="1:24" ht="17.100000000000001">
      <c r="A1964" s="66"/>
      <c r="B1964" s="66"/>
      <c r="C1964" s="66"/>
      <c r="D1964" s="66"/>
      <c r="E1964" s="66"/>
      <c r="F1964" s="66"/>
      <c r="G1964" s="66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</row>
    <row r="1965" spans="1:24" ht="17.100000000000001">
      <c r="A1965" s="66"/>
      <c r="B1965" s="66"/>
      <c r="C1965" s="66"/>
      <c r="D1965" s="66"/>
      <c r="E1965" s="66"/>
      <c r="F1965" s="66"/>
      <c r="G1965" s="66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</row>
    <row r="1966" spans="1:24" ht="17.100000000000001">
      <c r="A1966" s="66"/>
      <c r="B1966" s="66"/>
      <c r="C1966" s="66"/>
      <c r="D1966" s="66"/>
      <c r="E1966" s="66"/>
      <c r="F1966" s="66"/>
      <c r="G1966" s="66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</row>
    <row r="1967" spans="1:24" ht="17.100000000000001">
      <c r="A1967" s="66"/>
      <c r="B1967" s="66"/>
      <c r="C1967" s="66"/>
      <c r="D1967" s="66"/>
      <c r="E1967" s="66"/>
      <c r="F1967" s="66"/>
      <c r="G1967" s="66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</row>
    <row r="1968" spans="1:24" ht="17.100000000000001">
      <c r="A1968" s="66"/>
      <c r="B1968" s="66"/>
      <c r="C1968" s="66"/>
      <c r="D1968" s="66"/>
      <c r="E1968" s="66"/>
      <c r="F1968" s="66"/>
      <c r="G1968" s="66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</row>
    <row r="1969" spans="1:24" ht="17.100000000000001">
      <c r="A1969" s="66"/>
      <c r="B1969" s="66"/>
      <c r="C1969" s="66"/>
      <c r="D1969" s="66"/>
      <c r="E1969" s="66"/>
      <c r="F1969" s="66"/>
      <c r="G1969" s="66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</row>
    <row r="1970" spans="1:24" ht="17.100000000000001">
      <c r="A1970" s="66"/>
      <c r="B1970" s="66"/>
      <c r="C1970" s="66"/>
      <c r="D1970" s="66"/>
      <c r="E1970" s="66"/>
      <c r="F1970" s="66"/>
      <c r="G1970" s="66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</row>
    <row r="1971" spans="1:24" ht="17.100000000000001">
      <c r="A1971" s="66"/>
      <c r="B1971" s="66"/>
      <c r="C1971" s="66"/>
      <c r="D1971" s="66"/>
      <c r="E1971" s="66"/>
      <c r="F1971" s="66"/>
      <c r="G1971" s="66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</row>
    <row r="1972" spans="1:24" ht="17.100000000000001">
      <c r="A1972" s="66"/>
      <c r="B1972" s="66"/>
      <c r="C1972" s="66"/>
      <c r="D1972" s="66"/>
      <c r="E1972" s="66"/>
      <c r="F1972" s="66"/>
      <c r="G1972" s="66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</row>
    <row r="1973" spans="1:24" ht="17.100000000000001">
      <c r="A1973" s="66"/>
      <c r="B1973" s="66"/>
      <c r="C1973" s="66"/>
      <c r="D1973" s="66"/>
      <c r="E1973" s="66"/>
      <c r="F1973" s="66"/>
      <c r="G1973" s="66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</row>
    <row r="1974" spans="1:24" ht="17.100000000000001">
      <c r="A1974" s="66"/>
      <c r="B1974" s="66"/>
      <c r="C1974" s="66"/>
      <c r="D1974" s="66"/>
      <c r="E1974" s="66"/>
      <c r="F1974" s="66"/>
      <c r="G1974" s="66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</row>
    <row r="1975" spans="1:24" ht="17.100000000000001">
      <c r="A1975" s="66"/>
      <c r="B1975" s="66"/>
      <c r="C1975" s="66"/>
      <c r="D1975" s="66"/>
      <c r="E1975" s="66"/>
      <c r="F1975" s="66"/>
      <c r="G1975" s="66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</row>
    <row r="1976" spans="1:24" ht="17.100000000000001">
      <c r="A1976" s="66"/>
      <c r="B1976" s="66"/>
      <c r="C1976" s="66"/>
      <c r="D1976" s="66"/>
      <c r="E1976" s="66"/>
      <c r="F1976" s="66"/>
      <c r="G1976" s="66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</row>
    <row r="1977" spans="1:24" ht="17.100000000000001">
      <c r="A1977" s="66"/>
      <c r="B1977" s="66"/>
      <c r="C1977" s="66"/>
      <c r="D1977" s="66"/>
      <c r="E1977" s="66"/>
      <c r="F1977" s="66"/>
      <c r="G1977" s="66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</row>
    <row r="1978" spans="1:24" ht="17.100000000000001">
      <c r="A1978" s="66"/>
      <c r="B1978" s="66"/>
      <c r="C1978" s="66"/>
      <c r="D1978" s="66"/>
      <c r="E1978" s="66"/>
      <c r="F1978" s="66"/>
      <c r="G1978" s="66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</row>
    <row r="1979" spans="1:24" ht="17.100000000000001">
      <c r="A1979" s="66"/>
      <c r="B1979" s="66"/>
      <c r="C1979" s="66"/>
      <c r="D1979" s="66"/>
      <c r="E1979" s="66"/>
      <c r="F1979" s="66"/>
      <c r="G1979" s="66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</row>
    <row r="1980" spans="1:24" ht="17.100000000000001">
      <c r="A1980" s="66"/>
      <c r="B1980" s="66"/>
      <c r="C1980" s="66"/>
      <c r="D1980" s="66"/>
      <c r="E1980" s="66"/>
      <c r="F1980" s="66"/>
      <c r="G1980" s="66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</row>
    <row r="1981" spans="1:24" ht="17.100000000000001">
      <c r="A1981" s="66"/>
      <c r="B1981" s="66"/>
      <c r="C1981" s="66"/>
      <c r="D1981" s="66"/>
      <c r="E1981" s="66"/>
      <c r="F1981" s="66"/>
      <c r="G1981" s="66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</row>
    <row r="1982" spans="1:24" ht="17.100000000000001">
      <c r="A1982" s="66"/>
      <c r="B1982" s="66"/>
      <c r="C1982" s="66"/>
      <c r="D1982" s="66"/>
      <c r="E1982" s="66"/>
      <c r="F1982" s="66"/>
      <c r="G1982" s="66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</row>
    <row r="1983" spans="1:24" ht="17.100000000000001">
      <c r="A1983" s="66"/>
      <c r="B1983" s="66"/>
      <c r="C1983" s="66"/>
      <c r="D1983" s="66"/>
      <c r="E1983" s="66"/>
      <c r="F1983" s="66"/>
      <c r="G1983" s="66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</row>
    <row r="1984" spans="1:24" ht="17.100000000000001">
      <c r="A1984" s="66"/>
      <c r="B1984" s="66"/>
      <c r="C1984" s="66"/>
      <c r="D1984" s="66"/>
      <c r="E1984" s="66"/>
      <c r="F1984" s="66"/>
      <c r="G1984" s="66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</row>
    <row r="1985" spans="1:24" ht="17.100000000000001">
      <c r="A1985" s="66"/>
      <c r="B1985" s="66"/>
      <c r="C1985" s="66"/>
      <c r="D1985" s="66"/>
      <c r="E1985" s="66"/>
      <c r="F1985" s="66"/>
      <c r="G1985" s="66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</row>
    <row r="1986" spans="1:24" ht="17.100000000000001">
      <c r="A1986" s="66"/>
      <c r="B1986" s="66"/>
      <c r="C1986" s="66"/>
      <c r="D1986" s="66"/>
      <c r="E1986" s="66"/>
      <c r="F1986" s="66"/>
      <c r="G1986" s="66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</row>
    <row r="1987" spans="1:24" ht="17.100000000000001">
      <c r="A1987" s="66"/>
      <c r="B1987" s="66"/>
      <c r="C1987" s="66"/>
      <c r="D1987" s="66"/>
      <c r="E1987" s="66"/>
      <c r="F1987" s="66"/>
      <c r="G1987" s="66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</row>
    <row r="1988" spans="1:24" ht="17.100000000000001">
      <c r="A1988" s="66"/>
      <c r="B1988" s="66"/>
      <c r="C1988" s="66"/>
      <c r="D1988" s="66"/>
      <c r="E1988" s="66"/>
      <c r="F1988" s="66"/>
      <c r="G1988" s="66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</row>
    <row r="1989" spans="1:24" ht="17.100000000000001">
      <c r="A1989" s="66"/>
      <c r="B1989" s="66"/>
      <c r="C1989" s="66"/>
      <c r="D1989" s="66"/>
      <c r="E1989" s="66"/>
      <c r="F1989" s="66"/>
      <c r="G1989" s="66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</row>
    <row r="1990" spans="1:24" ht="17.100000000000001">
      <c r="A1990" s="66"/>
      <c r="B1990" s="66"/>
      <c r="C1990" s="66"/>
      <c r="D1990" s="66"/>
      <c r="E1990" s="66"/>
      <c r="F1990" s="66"/>
      <c r="G1990" s="66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</row>
    <row r="1991" spans="1:24" ht="17.100000000000001">
      <c r="A1991" s="66"/>
      <c r="B1991" s="66"/>
      <c r="C1991" s="66"/>
      <c r="D1991" s="66"/>
      <c r="E1991" s="66"/>
      <c r="F1991" s="66"/>
      <c r="G1991" s="66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</row>
    <row r="1992" spans="1:24" ht="17.100000000000001">
      <c r="A1992" s="66"/>
      <c r="B1992" s="66"/>
      <c r="C1992" s="66"/>
      <c r="D1992" s="66"/>
      <c r="E1992" s="66"/>
      <c r="F1992" s="66"/>
      <c r="G1992" s="66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</row>
    <row r="1993" spans="1:24" ht="17.100000000000001">
      <c r="A1993" s="66"/>
      <c r="B1993" s="66"/>
      <c r="C1993" s="66"/>
      <c r="D1993" s="66"/>
      <c r="E1993" s="66"/>
      <c r="F1993" s="66"/>
      <c r="G1993" s="66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</row>
    <row r="1994" spans="1:24" ht="17.100000000000001">
      <c r="A1994" s="66"/>
      <c r="B1994" s="66"/>
      <c r="C1994" s="66"/>
      <c r="D1994" s="66"/>
      <c r="E1994" s="66"/>
      <c r="F1994" s="66"/>
      <c r="G1994" s="66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</row>
    <row r="1995" spans="1:24" ht="17.100000000000001">
      <c r="A1995" s="66"/>
      <c r="B1995" s="66"/>
      <c r="C1995" s="66"/>
      <c r="D1995" s="66"/>
      <c r="E1995" s="66"/>
      <c r="F1995" s="66"/>
      <c r="G1995" s="66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</row>
    <row r="1996" spans="1:24" ht="17.100000000000001">
      <c r="A1996" s="66"/>
      <c r="B1996" s="66"/>
      <c r="C1996" s="66"/>
      <c r="D1996" s="66"/>
      <c r="E1996" s="66"/>
      <c r="F1996" s="66"/>
      <c r="G1996" s="66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</row>
    <row r="1997" spans="1:24" ht="17.100000000000001">
      <c r="A1997" s="66"/>
      <c r="B1997" s="66"/>
      <c r="C1997" s="66"/>
      <c r="D1997" s="66"/>
      <c r="E1997" s="66"/>
      <c r="F1997" s="66"/>
      <c r="G1997" s="66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</row>
    <row r="1998" spans="1:24" ht="17.100000000000001">
      <c r="A1998" s="66"/>
      <c r="B1998" s="66"/>
      <c r="C1998" s="66"/>
      <c r="D1998" s="66"/>
      <c r="E1998" s="66"/>
      <c r="F1998" s="66"/>
      <c r="G1998" s="66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</row>
    <row r="1999" spans="1:24" ht="17.100000000000001">
      <c r="A1999" s="66"/>
      <c r="B1999" s="66"/>
      <c r="C1999" s="66"/>
      <c r="D1999" s="66"/>
      <c r="E1999" s="66"/>
      <c r="F1999" s="66"/>
      <c r="G1999" s="66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</row>
    <row r="2000" spans="1:24" ht="17.100000000000001">
      <c r="A2000" s="66"/>
      <c r="B2000" s="66"/>
      <c r="C2000" s="66"/>
      <c r="D2000" s="66"/>
      <c r="E2000" s="66"/>
      <c r="F2000" s="66"/>
      <c r="G2000" s="66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</row>
    <row r="2001" spans="1:24" ht="17.100000000000001">
      <c r="A2001" s="66"/>
      <c r="B2001" s="66"/>
      <c r="C2001" s="66"/>
      <c r="D2001" s="66"/>
      <c r="E2001" s="66"/>
      <c r="F2001" s="66"/>
      <c r="G2001" s="66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</row>
    <row r="2002" spans="1:24" ht="17.100000000000001">
      <c r="A2002" s="66"/>
      <c r="B2002" s="66"/>
      <c r="C2002" s="66"/>
      <c r="D2002" s="66"/>
      <c r="E2002" s="66"/>
      <c r="F2002" s="66"/>
      <c r="G2002" s="66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</row>
    <row r="2003" spans="1:24" ht="17.100000000000001">
      <c r="A2003" s="66"/>
      <c r="B2003" s="66"/>
      <c r="C2003" s="66"/>
      <c r="D2003" s="66"/>
      <c r="E2003" s="66"/>
      <c r="F2003" s="66"/>
      <c r="G2003" s="66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</row>
    <row r="2004" spans="1:24" ht="17.100000000000001">
      <c r="A2004" s="66"/>
      <c r="B2004" s="66"/>
      <c r="C2004" s="66"/>
      <c r="D2004" s="66"/>
      <c r="E2004" s="66"/>
      <c r="F2004" s="66"/>
      <c r="G2004" s="66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</row>
    <row r="2005" spans="1:24" ht="17.100000000000001">
      <c r="A2005" s="66"/>
      <c r="B2005" s="66"/>
      <c r="C2005" s="66"/>
      <c r="D2005" s="66"/>
      <c r="E2005" s="66"/>
      <c r="F2005" s="66"/>
      <c r="G2005" s="66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</row>
    <row r="2006" spans="1:24" ht="17.100000000000001">
      <c r="A2006" s="66"/>
      <c r="B2006" s="66"/>
      <c r="C2006" s="66"/>
      <c r="D2006" s="66"/>
      <c r="E2006" s="66"/>
      <c r="F2006" s="66"/>
      <c r="G2006" s="66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</row>
    <row r="2007" spans="1:24" ht="17.100000000000001">
      <c r="A2007" s="66"/>
      <c r="B2007" s="66"/>
      <c r="C2007" s="66"/>
      <c r="D2007" s="66"/>
      <c r="E2007" s="66"/>
      <c r="F2007" s="66"/>
      <c r="G2007" s="66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</row>
    <row r="2008" spans="1:24" ht="17.100000000000001">
      <c r="A2008" s="66"/>
      <c r="B2008" s="66"/>
      <c r="C2008" s="66"/>
      <c r="D2008" s="66"/>
      <c r="E2008" s="66"/>
      <c r="F2008" s="66"/>
      <c r="G2008" s="66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</row>
    <row r="2009" spans="1:24" ht="17.100000000000001">
      <c r="A2009" s="66"/>
      <c r="B2009" s="66"/>
      <c r="C2009" s="66"/>
      <c r="D2009" s="66"/>
      <c r="E2009" s="66"/>
      <c r="F2009" s="66"/>
      <c r="G2009" s="66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</row>
    <row r="2010" spans="1:24" ht="17.100000000000001">
      <c r="A2010" s="66"/>
      <c r="B2010" s="66"/>
      <c r="C2010" s="66"/>
      <c r="D2010" s="66"/>
      <c r="E2010" s="66"/>
      <c r="F2010" s="66"/>
      <c r="G2010" s="66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</row>
    <row r="2011" spans="1:24" ht="17.100000000000001">
      <c r="A2011" s="66"/>
      <c r="B2011" s="66"/>
      <c r="C2011" s="66"/>
      <c r="D2011" s="66"/>
      <c r="E2011" s="66"/>
      <c r="F2011" s="66"/>
      <c r="G2011" s="66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</row>
    <row r="2012" spans="1:24" ht="17.100000000000001">
      <c r="A2012" s="66"/>
      <c r="B2012" s="66"/>
      <c r="C2012" s="66"/>
      <c r="D2012" s="66"/>
      <c r="E2012" s="66"/>
      <c r="F2012" s="66"/>
      <c r="G2012" s="66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</row>
    <row r="2013" spans="1:24" ht="17.100000000000001">
      <c r="A2013" s="66"/>
      <c r="B2013" s="66"/>
      <c r="C2013" s="66"/>
      <c r="D2013" s="66"/>
      <c r="E2013" s="66"/>
      <c r="F2013" s="66"/>
      <c r="G2013" s="66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</row>
    <row r="2014" spans="1:24" ht="17.100000000000001">
      <c r="A2014" s="66"/>
      <c r="B2014" s="66"/>
      <c r="C2014" s="66"/>
      <c r="D2014" s="66"/>
      <c r="E2014" s="66"/>
      <c r="F2014" s="66"/>
      <c r="G2014" s="66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</row>
    <row r="2015" spans="1:24" ht="17.100000000000001">
      <c r="A2015" s="66"/>
      <c r="B2015" s="66"/>
      <c r="C2015" s="66"/>
      <c r="D2015" s="66"/>
      <c r="E2015" s="66"/>
      <c r="F2015" s="66"/>
      <c r="G2015" s="66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</row>
    <row r="2016" spans="1:24" ht="17.100000000000001">
      <c r="A2016" s="66"/>
      <c r="B2016" s="66"/>
      <c r="C2016" s="66"/>
      <c r="D2016" s="66"/>
      <c r="E2016" s="66"/>
      <c r="F2016" s="66"/>
      <c r="G2016" s="66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</row>
    <row r="2017" spans="1:24" ht="17.100000000000001">
      <c r="A2017" s="66"/>
      <c r="B2017" s="66"/>
      <c r="C2017" s="66"/>
      <c r="D2017" s="66"/>
      <c r="E2017" s="66"/>
      <c r="F2017" s="66"/>
      <c r="G2017" s="66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</row>
    <row r="2018" spans="1:24" ht="17.100000000000001">
      <c r="A2018" s="66"/>
      <c r="B2018" s="66"/>
      <c r="C2018" s="66"/>
      <c r="D2018" s="66"/>
      <c r="E2018" s="66"/>
      <c r="F2018" s="66"/>
      <c r="G2018" s="66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</row>
    <row r="2019" spans="1:24" ht="17.100000000000001">
      <c r="A2019" s="66"/>
      <c r="B2019" s="66"/>
      <c r="C2019" s="66"/>
      <c r="D2019" s="66"/>
      <c r="E2019" s="66"/>
      <c r="F2019" s="66"/>
      <c r="G2019" s="66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</row>
    <row r="2020" spans="1:24" ht="17.100000000000001">
      <c r="A2020" s="66"/>
      <c r="B2020" s="66"/>
      <c r="C2020" s="66"/>
      <c r="D2020" s="66"/>
      <c r="E2020" s="66"/>
      <c r="F2020" s="66"/>
      <c r="G2020" s="66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</row>
    <row r="2021" spans="1:24" ht="17.100000000000001">
      <c r="A2021" s="66"/>
      <c r="B2021" s="66"/>
      <c r="C2021" s="66"/>
      <c r="D2021" s="66"/>
      <c r="E2021" s="66"/>
      <c r="F2021" s="66"/>
      <c r="G2021" s="66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</row>
    <row r="2022" spans="1:24" ht="17.100000000000001">
      <c r="A2022" s="66"/>
      <c r="B2022" s="66"/>
      <c r="C2022" s="66"/>
      <c r="D2022" s="66"/>
      <c r="E2022" s="66"/>
      <c r="F2022" s="66"/>
      <c r="G2022" s="66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</row>
    <row r="2023" spans="1:24" ht="17.100000000000001">
      <c r="A2023" s="66"/>
      <c r="B2023" s="66"/>
      <c r="C2023" s="66"/>
      <c r="D2023" s="66"/>
      <c r="E2023" s="66"/>
      <c r="F2023" s="66"/>
      <c r="G2023" s="66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</row>
    <row r="2024" spans="1:24" ht="17.100000000000001">
      <c r="A2024" s="66"/>
      <c r="B2024" s="66"/>
      <c r="C2024" s="66"/>
      <c r="D2024" s="66"/>
      <c r="E2024" s="66"/>
      <c r="F2024" s="66"/>
      <c r="G2024" s="66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</row>
    <row r="2025" spans="1:24" ht="17.100000000000001">
      <c r="A2025" s="66"/>
      <c r="B2025" s="66"/>
      <c r="C2025" s="66"/>
      <c r="D2025" s="66"/>
      <c r="E2025" s="66"/>
      <c r="F2025" s="66"/>
      <c r="G2025" s="66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</row>
    <row r="2026" spans="1:24" ht="17.100000000000001">
      <c r="A2026" s="66"/>
      <c r="B2026" s="66"/>
      <c r="C2026" s="66"/>
      <c r="D2026" s="66"/>
      <c r="E2026" s="66"/>
      <c r="F2026" s="66"/>
      <c r="G2026" s="66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</row>
    <row r="2027" spans="1:24" ht="17.100000000000001">
      <c r="A2027" s="66"/>
      <c r="B2027" s="66"/>
      <c r="C2027" s="66"/>
      <c r="D2027" s="66"/>
      <c r="E2027" s="66"/>
      <c r="F2027" s="66"/>
      <c r="G2027" s="66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</row>
    <row r="2028" spans="1:24" ht="17.100000000000001">
      <c r="A2028" s="66"/>
      <c r="B2028" s="66"/>
      <c r="C2028" s="66"/>
      <c r="D2028" s="66"/>
      <c r="E2028" s="66"/>
      <c r="F2028" s="66"/>
      <c r="G2028" s="66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</row>
    <row r="2029" spans="1:24" ht="17.100000000000001">
      <c r="A2029" s="66"/>
      <c r="B2029" s="66"/>
      <c r="C2029" s="66"/>
      <c r="D2029" s="66"/>
      <c r="E2029" s="66"/>
      <c r="F2029" s="66"/>
      <c r="G2029" s="66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</row>
    <row r="2030" spans="1:24" ht="17.100000000000001">
      <c r="A2030" s="66"/>
      <c r="B2030" s="66"/>
      <c r="C2030" s="66"/>
      <c r="D2030" s="66"/>
      <c r="E2030" s="66"/>
      <c r="F2030" s="66"/>
      <c r="G2030" s="66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</row>
    <row r="2031" spans="1:24" ht="17.100000000000001">
      <c r="A2031" s="66"/>
      <c r="B2031" s="66"/>
      <c r="C2031" s="66"/>
      <c r="D2031" s="66"/>
      <c r="E2031" s="66"/>
      <c r="F2031" s="66"/>
      <c r="G2031" s="66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</row>
    <row r="2032" spans="1:24" ht="17.100000000000001">
      <c r="A2032" s="66"/>
      <c r="B2032" s="66"/>
      <c r="C2032" s="66"/>
      <c r="D2032" s="66"/>
      <c r="E2032" s="66"/>
      <c r="F2032" s="66"/>
      <c r="G2032" s="66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</row>
    <row r="2033" spans="1:24" ht="17.100000000000001">
      <c r="A2033" s="66"/>
      <c r="B2033" s="66"/>
      <c r="C2033" s="66"/>
      <c r="D2033" s="66"/>
      <c r="E2033" s="66"/>
      <c r="F2033" s="66"/>
      <c r="G2033" s="66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</row>
    <row r="2034" spans="1:24" ht="17.100000000000001">
      <c r="A2034" s="66"/>
      <c r="B2034" s="66"/>
      <c r="C2034" s="66"/>
      <c r="D2034" s="66"/>
      <c r="E2034" s="66"/>
      <c r="F2034" s="66"/>
      <c r="G2034" s="66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</row>
    <row r="2035" spans="1:24" ht="17.100000000000001">
      <c r="A2035" s="66"/>
      <c r="B2035" s="66"/>
      <c r="C2035" s="66"/>
      <c r="D2035" s="66"/>
      <c r="E2035" s="66"/>
      <c r="F2035" s="66"/>
      <c r="G2035" s="66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</row>
    <row r="2036" spans="1:24" ht="17.100000000000001">
      <c r="A2036" s="66"/>
      <c r="B2036" s="66"/>
      <c r="C2036" s="66"/>
      <c r="D2036" s="66"/>
      <c r="E2036" s="66"/>
      <c r="F2036" s="66"/>
      <c r="G2036" s="66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</row>
    <row r="2037" spans="1:24" ht="17.100000000000001">
      <c r="A2037" s="66"/>
      <c r="B2037" s="66"/>
      <c r="C2037" s="66"/>
      <c r="D2037" s="66"/>
      <c r="E2037" s="66"/>
      <c r="F2037" s="66"/>
      <c r="G2037" s="66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</row>
    <row r="2038" spans="1:24" ht="17.100000000000001">
      <c r="A2038" s="66"/>
      <c r="B2038" s="66"/>
      <c r="C2038" s="66"/>
      <c r="D2038" s="66"/>
      <c r="E2038" s="66"/>
      <c r="F2038" s="66"/>
      <c r="G2038" s="66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</row>
    <row r="2039" spans="1:24" ht="17.100000000000001">
      <c r="A2039" s="66"/>
      <c r="B2039" s="66"/>
      <c r="C2039" s="66"/>
      <c r="D2039" s="66"/>
      <c r="E2039" s="66"/>
      <c r="F2039" s="66"/>
      <c r="G2039" s="66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</row>
    <row r="2040" spans="1:24" ht="17.100000000000001">
      <c r="A2040" s="66"/>
      <c r="B2040" s="66"/>
      <c r="C2040" s="66"/>
      <c r="D2040" s="66"/>
      <c r="E2040" s="66"/>
      <c r="F2040" s="66"/>
      <c r="G2040" s="66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</row>
    <row r="2041" spans="1:24" ht="17.100000000000001">
      <c r="A2041" s="66"/>
      <c r="B2041" s="66"/>
      <c r="C2041" s="66"/>
      <c r="D2041" s="66"/>
      <c r="E2041" s="66"/>
      <c r="F2041" s="66"/>
      <c r="G2041" s="66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</row>
    <row r="2042" spans="1:24" ht="17.100000000000001">
      <c r="A2042" s="66"/>
      <c r="B2042" s="66"/>
      <c r="C2042" s="66"/>
      <c r="D2042" s="66"/>
      <c r="E2042" s="66"/>
      <c r="F2042" s="66"/>
      <c r="G2042" s="66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</row>
    <row r="2043" spans="1:24" ht="17.100000000000001">
      <c r="A2043" s="66"/>
      <c r="B2043" s="66"/>
      <c r="C2043" s="66"/>
      <c r="D2043" s="66"/>
      <c r="E2043" s="66"/>
      <c r="F2043" s="66"/>
      <c r="G2043" s="66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</row>
    <row r="2044" spans="1:24" ht="17.100000000000001">
      <c r="A2044" s="66"/>
      <c r="B2044" s="66"/>
      <c r="C2044" s="66"/>
      <c r="D2044" s="66"/>
      <c r="E2044" s="66"/>
      <c r="F2044" s="66"/>
      <c r="G2044" s="66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</row>
    <row r="2045" spans="1:24" ht="17.100000000000001">
      <c r="A2045" s="66"/>
      <c r="B2045" s="66"/>
      <c r="C2045" s="66"/>
      <c r="D2045" s="66"/>
      <c r="E2045" s="66"/>
      <c r="F2045" s="66"/>
      <c r="G2045" s="66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</row>
    <row r="2046" spans="1:24" ht="17.100000000000001">
      <c r="A2046" s="66"/>
      <c r="B2046" s="66"/>
      <c r="C2046" s="66"/>
      <c r="D2046" s="66"/>
      <c r="E2046" s="66"/>
      <c r="F2046" s="66"/>
      <c r="G2046" s="66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</row>
    <row r="2047" spans="1:24" ht="17.100000000000001">
      <c r="A2047" s="66"/>
      <c r="B2047" s="66"/>
      <c r="C2047" s="66"/>
      <c r="D2047" s="66"/>
      <c r="E2047" s="66"/>
      <c r="F2047" s="66"/>
      <c r="G2047" s="66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</row>
    <row r="2048" spans="1:24" ht="17.100000000000001">
      <c r="A2048" s="66"/>
      <c r="B2048" s="66"/>
      <c r="C2048" s="66"/>
      <c r="D2048" s="66"/>
      <c r="E2048" s="66"/>
      <c r="F2048" s="66"/>
      <c r="G2048" s="66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</row>
    <row r="2049" spans="1:24" ht="17.100000000000001">
      <c r="A2049" s="66"/>
      <c r="B2049" s="66"/>
      <c r="C2049" s="66"/>
      <c r="D2049" s="66"/>
      <c r="E2049" s="66"/>
      <c r="F2049" s="66"/>
      <c r="G2049" s="66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</row>
    <row r="2050" spans="1:24" ht="17.100000000000001">
      <c r="A2050" s="66"/>
      <c r="B2050" s="66"/>
      <c r="C2050" s="66"/>
      <c r="D2050" s="66"/>
      <c r="E2050" s="66"/>
      <c r="F2050" s="66"/>
      <c r="G2050" s="66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</row>
    <row r="2051" spans="1:24" ht="17.100000000000001">
      <c r="A2051" s="66"/>
      <c r="B2051" s="66"/>
      <c r="C2051" s="66"/>
      <c r="D2051" s="66"/>
      <c r="E2051" s="66"/>
      <c r="F2051" s="66"/>
      <c r="G2051" s="66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</row>
    <row r="2052" spans="1:24" ht="17.100000000000001">
      <c r="A2052" s="66"/>
      <c r="B2052" s="66"/>
      <c r="C2052" s="66"/>
      <c r="D2052" s="66"/>
      <c r="E2052" s="66"/>
      <c r="F2052" s="66"/>
      <c r="G2052" s="66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</row>
    <row r="2053" spans="1:24" ht="17.100000000000001">
      <c r="A2053" s="66"/>
      <c r="B2053" s="66"/>
      <c r="C2053" s="66"/>
      <c r="D2053" s="66"/>
      <c r="E2053" s="66"/>
      <c r="F2053" s="66"/>
      <c r="G2053" s="66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</row>
    <row r="2054" spans="1:24" ht="17.100000000000001">
      <c r="A2054" s="66"/>
      <c r="B2054" s="66"/>
      <c r="C2054" s="66"/>
      <c r="D2054" s="66"/>
      <c r="E2054" s="66"/>
      <c r="F2054" s="66"/>
      <c r="G2054" s="66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</row>
    <row r="2055" spans="1:24" ht="17.100000000000001">
      <c r="A2055" s="66"/>
      <c r="B2055" s="66"/>
      <c r="C2055" s="66"/>
      <c r="D2055" s="66"/>
      <c r="E2055" s="66"/>
      <c r="F2055" s="66"/>
      <c r="G2055" s="66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</row>
    <row r="2056" spans="1:24" ht="17.100000000000001">
      <c r="A2056" s="66"/>
      <c r="B2056" s="66"/>
      <c r="C2056" s="66"/>
      <c r="D2056" s="66"/>
      <c r="E2056" s="66"/>
      <c r="F2056" s="66"/>
      <c r="G2056" s="66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</row>
    <row r="2057" spans="1:24" ht="17.100000000000001">
      <c r="A2057" s="66"/>
      <c r="B2057" s="66"/>
      <c r="C2057" s="66"/>
      <c r="D2057" s="66"/>
      <c r="E2057" s="66"/>
      <c r="F2057" s="66"/>
      <c r="G2057" s="66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</row>
    <row r="2058" spans="1:24" ht="17.100000000000001">
      <c r="A2058" s="66"/>
      <c r="B2058" s="66"/>
      <c r="C2058" s="66"/>
      <c r="D2058" s="66"/>
      <c r="E2058" s="66"/>
      <c r="F2058" s="66"/>
      <c r="G2058" s="66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</row>
    <row r="2059" spans="1:24" ht="17.100000000000001">
      <c r="A2059" s="66"/>
      <c r="B2059" s="66"/>
      <c r="C2059" s="66"/>
      <c r="D2059" s="66"/>
      <c r="E2059" s="66"/>
      <c r="F2059" s="66"/>
      <c r="G2059" s="66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</row>
    <row r="2060" spans="1:24" ht="17.100000000000001">
      <c r="A2060" s="66"/>
      <c r="B2060" s="66"/>
      <c r="C2060" s="66"/>
      <c r="D2060" s="66"/>
      <c r="E2060" s="66"/>
      <c r="F2060" s="66"/>
      <c r="G2060" s="66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</row>
    <row r="2061" spans="1:24" ht="17.100000000000001">
      <c r="A2061" s="66"/>
      <c r="B2061" s="66"/>
      <c r="C2061" s="66"/>
      <c r="D2061" s="66"/>
      <c r="E2061" s="66"/>
      <c r="F2061" s="66"/>
      <c r="G2061" s="66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</row>
    <row r="2062" spans="1:24" ht="17.100000000000001">
      <c r="A2062" s="66"/>
      <c r="B2062" s="66"/>
      <c r="C2062" s="66"/>
      <c r="D2062" s="66"/>
      <c r="E2062" s="66"/>
      <c r="F2062" s="66"/>
      <c r="G2062" s="66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</row>
    <row r="2063" spans="1:24" ht="17.100000000000001">
      <c r="A2063" s="66"/>
      <c r="B2063" s="66"/>
      <c r="C2063" s="66"/>
      <c r="D2063" s="66"/>
      <c r="E2063" s="66"/>
      <c r="F2063" s="66"/>
      <c r="G2063" s="66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</row>
    <row r="2064" spans="1:24" ht="17.100000000000001">
      <c r="A2064" s="66"/>
      <c r="B2064" s="66"/>
      <c r="C2064" s="66"/>
      <c r="D2064" s="66"/>
      <c r="E2064" s="66"/>
      <c r="F2064" s="66"/>
      <c r="G2064" s="66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</row>
    <row r="2065" spans="1:24" ht="17.100000000000001">
      <c r="A2065" s="66"/>
      <c r="B2065" s="66"/>
      <c r="C2065" s="66"/>
      <c r="D2065" s="66"/>
      <c r="E2065" s="66"/>
      <c r="F2065" s="66"/>
      <c r="G2065" s="66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</row>
    <row r="2066" spans="1:24" ht="17.100000000000001">
      <c r="A2066" s="66"/>
      <c r="B2066" s="66"/>
      <c r="C2066" s="66"/>
      <c r="D2066" s="66"/>
      <c r="E2066" s="66"/>
      <c r="F2066" s="66"/>
      <c r="G2066" s="66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</row>
    <row r="2067" spans="1:24" ht="17.100000000000001">
      <c r="A2067" s="66"/>
      <c r="B2067" s="66"/>
      <c r="C2067" s="66"/>
      <c r="D2067" s="66"/>
      <c r="E2067" s="66"/>
      <c r="F2067" s="66"/>
      <c r="G2067" s="66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</row>
    <row r="2068" spans="1:24" ht="17.100000000000001">
      <c r="A2068" s="66"/>
      <c r="B2068" s="66"/>
      <c r="C2068" s="66"/>
      <c r="D2068" s="66"/>
      <c r="E2068" s="66"/>
      <c r="F2068" s="66"/>
      <c r="G2068" s="66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</row>
    <row r="2069" spans="1:24" ht="17.100000000000001">
      <c r="A2069" s="66"/>
      <c r="B2069" s="66"/>
      <c r="C2069" s="66"/>
      <c r="D2069" s="66"/>
      <c r="E2069" s="66"/>
      <c r="F2069" s="66"/>
      <c r="G2069" s="66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</row>
    <row r="2070" spans="1:24" ht="17.100000000000001">
      <c r="A2070" s="66"/>
      <c r="B2070" s="66"/>
      <c r="C2070" s="66"/>
      <c r="D2070" s="66"/>
      <c r="E2070" s="66"/>
      <c r="F2070" s="66"/>
      <c r="G2070" s="66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</row>
    <row r="2071" spans="1:24" ht="17.100000000000001">
      <c r="A2071" s="66"/>
      <c r="B2071" s="66"/>
      <c r="C2071" s="66"/>
      <c r="D2071" s="66"/>
      <c r="E2071" s="66"/>
      <c r="F2071" s="66"/>
      <c r="G2071" s="66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</row>
    <row r="2072" spans="1:24" ht="17.100000000000001">
      <c r="A2072" s="66"/>
      <c r="B2072" s="66"/>
      <c r="C2072" s="66"/>
      <c r="D2072" s="66"/>
      <c r="E2072" s="66"/>
      <c r="F2072" s="66"/>
      <c r="G2072" s="66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</row>
    <row r="2073" spans="1:24" ht="17.100000000000001">
      <c r="A2073" s="66"/>
      <c r="B2073" s="66"/>
      <c r="C2073" s="66"/>
      <c r="D2073" s="66"/>
      <c r="E2073" s="66"/>
      <c r="F2073" s="66"/>
      <c r="G2073" s="66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</row>
    <row r="2074" spans="1:24" ht="17.100000000000001">
      <c r="A2074" s="66"/>
      <c r="B2074" s="66"/>
      <c r="C2074" s="66"/>
      <c r="D2074" s="66"/>
      <c r="E2074" s="66"/>
      <c r="F2074" s="66"/>
      <c r="G2074" s="66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</row>
    <row r="2075" spans="1:24" ht="17.100000000000001">
      <c r="A2075" s="66"/>
      <c r="B2075" s="66"/>
      <c r="C2075" s="66"/>
      <c r="D2075" s="66"/>
      <c r="E2075" s="66"/>
      <c r="F2075" s="66"/>
      <c r="G2075" s="66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</row>
    <row r="2076" spans="1:24" ht="17.100000000000001">
      <c r="A2076" s="66"/>
      <c r="B2076" s="66"/>
      <c r="C2076" s="66"/>
      <c r="D2076" s="66"/>
      <c r="E2076" s="66"/>
      <c r="F2076" s="66"/>
      <c r="G2076" s="66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</row>
    <row r="2077" spans="1:24" ht="17.100000000000001">
      <c r="A2077" s="66"/>
      <c r="B2077" s="66"/>
      <c r="C2077" s="66"/>
      <c r="D2077" s="66"/>
      <c r="E2077" s="66"/>
      <c r="F2077" s="66"/>
      <c r="G2077" s="66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</row>
    <row r="2078" spans="1:24" ht="17.100000000000001">
      <c r="A2078" s="66"/>
      <c r="B2078" s="66"/>
      <c r="C2078" s="66"/>
      <c r="D2078" s="66"/>
      <c r="E2078" s="66"/>
      <c r="F2078" s="66"/>
      <c r="G2078" s="66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</row>
    <row r="2079" spans="1:24" ht="17.100000000000001">
      <c r="A2079" s="66"/>
      <c r="B2079" s="66"/>
      <c r="C2079" s="66"/>
      <c r="D2079" s="66"/>
      <c r="E2079" s="66"/>
      <c r="F2079" s="66"/>
      <c r="G2079" s="66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</row>
    <row r="2080" spans="1:24" ht="17.100000000000001">
      <c r="A2080" s="66"/>
      <c r="B2080" s="66"/>
      <c r="C2080" s="66"/>
      <c r="D2080" s="66"/>
      <c r="E2080" s="66"/>
      <c r="F2080" s="66"/>
      <c r="G2080" s="66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</row>
    <row r="2081" spans="1:24" ht="17.100000000000001">
      <c r="A2081" s="66"/>
      <c r="B2081" s="66"/>
      <c r="C2081" s="66"/>
      <c r="D2081" s="66"/>
      <c r="E2081" s="66"/>
      <c r="F2081" s="66"/>
      <c r="G2081" s="66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</row>
    <row r="2082" spans="1:24" ht="17.100000000000001">
      <c r="A2082" s="66"/>
      <c r="B2082" s="66"/>
      <c r="C2082" s="66"/>
      <c r="D2082" s="66"/>
      <c r="E2082" s="66"/>
      <c r="F2082" s="66"/>
      <c r="G2082" s="66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</row>
    <row r="2083" spans="1:24" ht="17.100000000000001">
      <c r="A2083" s="66"/>
      <c r="B2083" s="66"/>
      <c r="C2083" s="66"/>
      <c r="D2083" s="66"/>
      <c r="E2083" s="66"/>
      <c r="F2083" s="66"/>
      <c r="G2083" s="66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</row>
    <row r="2084" spans="1:24" ht="17.100000000000001">
      <c r="A2084" s="66"/>
      <c r="B2084" s="66"/>
      <c r="C2084" s="66"/>
      <c r="D2084" s="66"/>
      <c r="E2084" s="66"/>
      <c r="F2084" s="66"/>
      <c r="G2084" s="66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</row>
    <row r="2085" spans="1:24" ht="17.100000000000001">
      <c r="A2085" s="66"/>
      <c r="B2085" s="66"/>
      <c r="C2085" s="66"/>
      <c r="D2085" s="66"/>
      <c r="E2085" s="66"/>
      <c r="F2085" s="66"/>
      <c r="G2085" s="66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</row>
    <row r="2086" spans="1:24" ht="17.100000000000001">
      <c r="A2086" s="66"/>
      <c r="B2086" s="66"/>
      <c r="C2086" s="66"/>
      <c r="D2086" s="66"/>
      <c r="E2086" s="66"/>
      <c r="F2086" s="66"/>
      <c r="G2086" s="66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</row>
    <row r="2087" spans="1:24" ht="17.100000000000001">
      <c r="A2087" s="66"/>
      <c r="B2087" s="66"/>
      <c r="C2087" s="66"/>
      <c r="D2087" s="66"/>
      <c r="E2087" s="66"/>
      <c r="F2087" s="66"/>
      <c r="G2087" s="66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</row>
    <row r="2088" spans="1:24" ht="17.100000000000001">
      <c r="A2088" s="66"/>
      <c r="B2088" s="66"/>
      <c r="C2088" s="66"/>
      <c r="D2088" s="66"/>
      <c r="E2088" s="66"/>
      <c r="F2088" s="66"/>
      <c r="G2088" s="66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</row>
    <row r="2089" spans="1:24" ht="17.100000000000001">
      <c r="A2089" s="66"/>
      <c r="B2089" s="66"/>
      <c r="C2089" s="66"/>
      <c r="D2089" s="66"/>
      <c r="E2089" s="66"/>
      <c r="F2089" s="66"/>
      <c r="G2089" s="66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</row>
    <row r="2090" spans="1:24" ht="17.100000000000001">
      <c r="A2090" s="66"/>
      <c r="B2090" s="66"/>
      <c r="C2090" s="66"/>
      <c r="D2090" s="66"/>
      <c r="E2090" s="66"/>
      <c r="F2090" s="66"/>
      <c r="G2090" s="66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</row>
    <row r="2091" spans="1:24" ht="17.100000000000001">
      <c r="A2091" s="66"/>
      <c r="B2091" s="66"/>
      <c r="C2091" s="66"/>
      <c r="D2091" s="66"/>
      <c r="E2091" s="66"/>
      <c r="F2091" s="66"/>
      <c r="G2091" s="66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</row>
    <row r="2092" spans="1:24" ht="17.100000000000001">
      <c r="A2092" s="66"/>
      <c r="B2092" s="66"/>
      <c r="C2092" s="66"/>
      <c r="D2092" s="66"/>
      <c r="E2092" s="66"/>
      <c r="F2092" s="66"/>
      <c r="G2092" s="66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</row>
    <row r="2093" spans="1:24" ht="17.100000000000001">
      <c r="A2093" s="66"/>
      <c r="B2093" s="66"/>
      <c r="C2093" s="66"/>
      <c r="D2093" s="66"/>
      <c r="E2093" s="66"/>
      <c r="F2093" s="66"/>
      <c r="G2093" s="66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</row>
    <row r="2094" spans="1:24" ht="17.100000000000001">
      <c r="A2094" s="66"/>
      <c r="B2094" s="66"/>
      <c r="C2094" s="66"/>
      <c r="D2094" s="66"/>
      <c r="E2094" s="66"/>
      <c r="F2094" s="66"/>
      <c r="G2094" s="66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</row>
    <row r="2095" spans="1:24" ht="17.100000000000001">
      <c r="A2095" s="66"/>
      <c r="B2095" s="66"/>
      <c r="C2095" s="66"/>
      <c r="D2095" s="66"/>
      <c r="E2095" s="66"/>
      <c r="F2095" s="66"/>
      <c r="G2095" s="66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</row>
    <row r="2096" spans="1:24" ht="17.100000000000001">
      <c r="A2096" s="66"/>
      <c r="B2096" s="66"/>
      <c r="C2096" s="66"/>
      <c r="D2096" s="66"/>
      <c r="E2096" s="66"/>
      <c r="F2096" s="66"/>
      <c r="G2096" s="66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</row>
    <row r="2097" spans="1:24" ht="17.100000000000001">
      <c r="A2097" s="66"/>
      <c r="B2097" s="66"/>
      <c r="C2097" s="66"/>
      <c r="D2097" s="66"/>
      <c r="E2097" s="66"/>
      <c r="F2097" s="66"/>
      <c r="G2097" s="66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</row>
    <row r="2098" spans="1:24" ht="17.100000000000001">
      <c r="A2098" s="66"/>
      <c r="B2098" s="66"/>
      <c r="C2098" s="66"/>
      <c r="D2098" s="66"/>
      <c r="E2098" s="66"/>
      <c r="F2098" s="66"/>
      <c r="G2098" s="66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</row>
    <row r="2099" spans="1:24" ht="17.100000000000001">
      <c r="A2099" s="66"/>
      <c r="B2099" s="66"/>
      <c r="C2099" s="66"/>
      <c r="D2099" s="66"/>
      <c r="E2099" s="66"/>
      <c r="F2099" s="66"/>
      <c r="G2099" s="66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</row>
    <row r="2100" spans="1:24" ht="17.100000000000001">
      <c r="A2100" s="66"/>
      <c r="B2100" s="66"/>
      <c r="C2100" s="66"/>
      <c r="D2100" s="66"/>
      <c r="E2100" s="66"/>
      <c r="F2100" s="66"/>
      <c r="G2100" s="66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</row>
    <row r="2101" spans="1:24" ht="17.100000000000001">
      <c r="A2101" s="66"/>
      <c r="B2101" s="66"/>
      <c r="C2101" s="66"/>
      <c r="D2101" s="66"/>
      <c r="E2101" s="66"/>
      <c r="F2101" s="66"/>
      <c r="G2101" s="66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</row>
    <row r="2102" spans="1:24" ht="17.100000000000001">
      <c r="A2102" s="66"/>
      <c r="B2102" s="66"/>
      <c r="C2102" s="66"/>
      <c r="D2102" s="66"/>
      <c r="E2102" s="66"/>
      <c r="F2102" s="66"/>
      <c r="G2102" s="66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</row>
    <row r="2103" spans="1:24" ht="17.100000000000001">
      <c r="A2103" s="66"/>
      <c r="B2103" s="66"/>
      <c r="C2103" s="66"/>
      <c r="D2103" s="66"/>
      <c r="E2103" s="66"/>
      <c r="F2103" s="66"/>
      <c r="G2103" s="66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</row>
    <row r="2104" spans="1:24" ht="17.100000000000001">
      <c r="A2104" s="66"/>
      <c r="B2104" s="66"/>
      <c r="C2104" s="66"/>
      <c r="D2104" s="66"/>
      <c r="E2104" s="66"/>
      <c r="F2104" s="66"/>
      <c r="G2104" s="66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</row>
    <row r="2105" spans="1:24" ht="17.100000000000001">
      <c r="A2105" s="66"/>
      <c r="B2105" s="66"/>
      <c r="C2105" s="66"/>
      <c r="D2105" s="66"/>
      <c r="E2105" s="66"/>
      <c r="F2105" s="66"/>
      <c r="G2105" s="66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</row>
    <row r="2106" spans="1:24" ht="17.100000000000001">
      <c r="A2106" s="66"/>
      <c r="B2106" s="66"/>
      <c r="C2106" s="66"/>
      <c r="D2106" s="66"/>
      <c r="E2106" s="66"/>
      <c r="F2106" s="66"/>
      <c r="G2106" s="66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</row>
    <row r="2107" spans="1:24" ht="17.100000000000001">
      <c r="A2107" s="66"/>
      <c r="B2107" s="66"/>
      <c r="C2107" s="66"/>
      <c r="D2107" s="66"/>
      <c r="E2107" s="66"/>
      <c r="F2107" s="66"/>
      <c r="G2107" s="66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</row>
    <row r="2108" spans="1:24" ht="17.100000000000001">
      <c r="A2108" s="66"/>
      <c r="B2108" s="66"/>
      <c r="C2108" s="66"/>
      <c r="D2108" s="66"/>
      <c r="E2108" s="66"/>
      <c r="F2108" s="66"/>
      <c r="G2108" s="66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</row>
    <row r="2109" spans="1:24" ht="17.100000000000001">
      <c r="A2109" s="66"/>
      <c r="B2109" s="66"/>
      <c r="C2109" s="66"/>
      <c r="D2109" s="66"/>
      <c r="E2109" s="66"/>
      <c r="F2109" s="66"/>
      <c r="G2109" s="66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</row>
    <row r="2110" spans="1:24" ht="17.100000000000001">
      <c r="A2110" s="66"/>
      <c r="B2110" s="66"/>
      <c r="C2110" s="66"/>
      <c r="D2110" s="66"/>
      <c r="E2110" s="66"/>
      <c r="F2110" s="66"/>
      <c r="G2110" s="66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</row>
    <row r="2111" spans="1:24" ht="17.100000000000001">
      <c r="A2111" s="66"/>
      <c r="B2111" s="66"/>
      <c r="C2111" s="66"/>
      <c r="D2111" s="66"/>
      <c r="E2111" s="66"/>
      <c r="F2111" s="66"/>
      <c r="G2111" s="66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</row>
    <row r="2112" spans="1:24" ht="17.100000000000001">
      <c r="A2112" s="66"/>
      <c r="B2112" s="66"/>
      <c r="C2112" s="66"/>
      <c r="D2112" s="66"/>
      <c r="E2112" s="66"/>
      <c r="F2112" s="66"/>
      <c r="G2112" s="66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</row>
    <row r="2113" spans="1:24" ht="17.100000000000001">
      <c r="A2113" s="66"/>
      <c r="B2113" s="66"/>
      <c r="C2113" s="66"/>
      <c r="D2113" s="66"/>
      <c r="E2113" s="66"/>
      <c r="F2113" s="66"/>
      <c r="G2113" s="66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</row>
    <row r="2114" spans="1:24" ht="17.100000000000001">
      <c r="A2114" s="66"/>
      <c r="B2114" s="66"/>
      <c r="C2114" s="66"/>
      <c r="D2114" s="66"/>
      <c r="E2114" s="66"/>
      <c r="F2114" s="66"/>
      <c r="G2114" s="66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</row>
    <row r="2115" spans="1:24" ht="17.100000000000001">
      <c r="A2115" s="66"/>
      <c r="B2115" s="66"/>
      <c r="C2115" s="66"/>
      <c r="D2115" s="66"/>
      <c r="E2115" s="66"/>
      <c r="F2115" s="66"/>
      <c r="G2115" s="66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</row>
    <row r="2116" spans="1:24" ht="17.100000000000001">
      <c r="A2116" s="66"/>
      <c r="B2116" s="66"/>
      <c r="C2116" s="66"/>
      <c r="D2116" s="66"/>
      <c r="E2116" s="66"/>
      <c r="F2116" s="66"/>
      <c r="G2116" s="66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</row>
    <row r="2117" spans="1:24" ht="17.100000000000001">
      <c r="A2117" s="66"/>
      <c r="B2117" s="66"/>
      <c r="C2117" s="66"/>
      <c r="D2117" s="66"/>
      <c r="E2117" s="66"/>
      <c r="F2117" s="66"/>
      <c r="G2117" s="66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</row>
    <row r="2118" spans="1:24" ht="17.100000000000001">
      <c r="A2118" s="66"/>
      <c r="B2118" s="66"/>
      <c r="C2118" s="66"/>
      <c r="D2118" s="66"/>
      <c r="E2118" s="66"/>
      <c r="F2118" s="66"/>
      <c r="G2118" s="66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</row>
    <row r="2119" spans="1:24" ht="17.100000000000001">
      <c r="A2119" s="66"/>
      <c r="B2119" s="66"/>
      <c r="C2119" s="66"/>
      <c r="D2119" s="66"/>
      <c r="E2119" s="66"/>
      <c r="F2119" s="66"/>
      <c r="G2119" s="66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</row>
    <row r="2120" spans="1:24" ht="17.100000000000001">
      <c r="A2120" s="66"/>
      <c r="B2120" s="66"/>
      <c r="C2120" s="66"/>
      <c r="D2120" s="66"/>
      <c r="E2120" s="66"/>
      <c r="F2120" s="66"/>
      <c r="G2120" s="66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</row>
    <row r="2121" spans="1:24" ht="17.100000000000001">
      <c r="A2121" s="66"/>
      <c r="B2121" s="66"/>
      <c r="C2121" s="66"/>
      <c r="D2121" s="66"/>
      <c r="E2121" s="66"/>
      <c r="F2121" s="66"/>
      <c r="G2121" s="66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</row>
    <row r="2122" spans="1:24" ht="17.100000000000001">
      <c r="A2122" s="66"/>
      <c r="B2122" s="66"/>
      <c r="C2122" s="66"/>
      <c r="D2122" s="66"/>
      <c r="E2122" s="66"/>
      <c r="F2122" s="66"/>
      <c r="G2122" s="66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</row>
    <row r="2123" spans="1:24" ht="17.100000000000001">
      <c r="A2123" s="66"/>
      <c r="B2123" s="66"/>
      <c r="C2123" s="66"/>
      <c r="D2123" s="66"/>
      <c r="E2123" s="66"/>
      <c r="F2123" s="66"/>
      <c r="G2123" s="66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</row>
    <row r="2124" spans="1:24" ht="17.100000000000001">
      <c r="A2124" s="66"/>
      <c r="B2124" s="66"/>
      <c r="C2124" s="66"/>
      <c r="D2124" s="66"/>
      <c r="E2124" s="66"/>
      <c r="F2124" s="66"/>
      <c r="G2124" s="66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</row>
    <row r="2125" spans="1:24" ht="17.100000000000001">
      <c r="A2125" s="66"/>
      <c r="B2125" s="66"/>
      <c r="C2125" s="66"/>
      <c r="D2125" s="66"/>
      <c r="E2125" s="66"/>
      <c r="F2125" s="66"/>
      <c r="G2125" s="66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</row>
    <row r="2126" spans="1:24" ht="17.100000000000001">
      <c r="A2126" s="66"/>
      <c r="B2126" s="66"/>
      <c r="C2126" s="66"/>
      <c r="D2126" s="66"/>
      <c r="E2126" s="66"/>
      <c r="F2126" s="66"/>
      <c r="G2126" s="66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</row>
    <row r="2127" spans="1:24" ht="17.100000000000001">
      <c r="A2127" s="66"/>
      <c r="B2127" s="66"/>
      <c r="C2127" s="66"/>
      <c r="D2127" s="66"/>
      <c r="E2127" s="66"/>
      <c r="F2127" s="66"/>
      <c r="G2127" s="66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</row>
    <row r="2128" spans="1:24" ht="17.100000000000001">
      <c r="A2128" s="66"/>
      <c r="B2128" s="66"/>
      <c r="C2128" s="66"/>
      <c r="D2128" s="66"/>
      <c r="E2128" s="66"/>
      <c r="F2128" s="66"/>
      <c r="G2128" s="66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</row>
    <row r="2129" spans="1:24" ht="17.100000000000001">
      <c r="A2129" s="66"/>
      <c r="B2129" s="66"/>
      <c r="C2129" s="66"/>
      <c r="D2129" s="66"/>
      <c r="E2129" s="66"/>
      <c r="F2129" s="66"/>
      <c r="G2129" s="66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</row>
    <row r="2130" spans="1:24" ht="17.100000000000001">
      <c r="A2130" s="66"/>
      <c r="B2130" s="66"/>
      <c r="C2130" s="66"/>
      <c r="D2130" s="66"/>
      <c r="E2130" s="66"/>
      <c r="F2130" s="66"/>
      <c r="G2130" s="66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</row>
    <row r="2131" spans="1:24" ht="17.100000000000001">
      <c r="A2131" s="66"/>
      <c r="B2131" s="66"/>
      <c r="C2131" s="66"/>
      <c r="D2131" s="66"/>
      <c r="E2131" s="66"/>
      <c r="F2131" s="66"/>
      <c r="G2131" s="66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</row>
    <row r="2132" spans="1:24" ht="17.100000000000001">
      <c r="A2132" s="66"/>
      <c r="B2132" s="66"/>
      <c r="C2132" s="66"/>
      <c r="D2132" s="66"/>
      <c r="E2132" s="66"/>
      <c r="F2132" s="66"/>
      <c r="G2132" s="66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</row>
    <row r="2133" spans="1:24" ht="17.100000000000001">
      <c r="A2133" s="66"/>
      <c r="B2133" s="66"/>
      <c r="C2133" s="66"/>
      <c r="D2133" s="66"/>
      <c r="E2133" s="66"/>
      <c r="F2133" s="66"/>
      <c r="G2133" s="66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</row>
    <row r="2134" spans="1:24" ht="17.100000000000001">
      <c r="A2134" s="66"/>
      <c r="B2134" s="66"/>
      <c r="C2134" s="66"/>
      <c r="D2134" s="66"/>
      <c r="E2134" s="66"/>
      <c r="F2134" s="66"/>
      <c r="G2134" s="66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</row>
    <row r="2135" spans="1:24" ht="17.100000000000001">
      <c r="A2135" s="66"/>
      <c r="B2135" s="66"/>
      <c r="C2135" s="66"/>
      <c r="D2135" s="66"/>
      <c r="E2135" s="66"/>
      <c r="F2135" s="66"/>
      <c r="G2135" s="66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</row>
    <row r="2136" spans="1:24" ht="17.100000000000001">
      <c r="A2136" s="66"/>
      <c r="B2136" s="66"/>
      <c r="C2136" s="66"/>
      <c r="D2136" s="66"/>
      <c r="E2136" s="66"/>
      <c r="F2136" s="66"/>
      <c r="G2136" s="66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</row>
    <row r="2137" spans="1:24" ht="17.100000000000001">
      <c r="A2137" s="66"/>
      <c r="B2137" s="66"/>
      <c r="C2137" s="66"/>
      <c r="D2137" s="66"/>
      <c r="E2137" s="66"/>
      <c r="F2137" s="66"/>
      <c r="G2137" s="66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</row>
    <row r="2138" spans="1:24" ht="17.100000000000001">
      <c r="A2138" s="66"/>
      <c r="B2138" s="66"/>
      <c r="C2138" s="66"/>
      <c r="D2138" s="66"/>
      <c r="E2138" s="66"/>
      <c r="F2138" s="66"/>
      <c r="G2138" s="66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</row>
    <row r="2139" spans="1:24" ht="17.100000000000001">
      <c r="A2139" s="66"/>
      <c r="B2139" s="66"/>
      <c r="C2139" s="66"/>
      <c r="D2139" s="66"/>
      <c r="E2139" s="66"/>
      <c r="F2139" s="66"/>
      <c r="G2139" s="66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</row>
    <row r="2140" spans="1:24" ht="17.100000000000001">
      <c r="A2140" s="66"/>
      <c r="B2140" s="66"/>
      <c r="C2140" s="66"/>
      <c r="D2140" s="66"/>
      <c r="E2140" s="66"/>
      <c r="F2140" s="66"/>
      <c r="G2140" s="66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</row>
    <row r="2141" spans="1:24" ht="17.100000000000001">
      <c r="A2141" s="66"/>
      <c r="B2141" s="66"/>
      <c r="C2141" s="66"/>
      <c r="D2141" s="66"/>
      <c r="E2141" s="66"/>
      <c r="F2141" s="66"/>
      <c r="G2141" s="66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</row>
    <row r="2142" spans="1:24" ht="17.100000000000001">
      <c r="A2142" s="66"/>
      <c r="B2142" s="66"/>
      <c r="C2142" s="66"/>
      <c r="D2142" s="66"/>
      <c r="E2142" s="66"/>
      <c r="F2142" s="66"/>
      <c r="G2142" s="66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</row>
    <row r="2143" spans="1:24" ht="17.100000000000001">
      <c r="A2143" s="66"/>
      <c r="B2143" s="66"/>
      <c r="C2143" s="66"/>
      <c r="D2143" s="66"/>
      <c r="E2143" s="66"/>
      <c r="F2143" s="66"/>
      <c r="G2143" s="66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</row>
    <row r="2144" spans="1:24" ht="17.100000000000001">
      <c r="A2144" s="66"/>
      <c r="B2144" s="66"/>
      <c r="C2144" s="66"/>
      <c r="D2144" s="66"/>
      <c r="E2144" s="66"/>
      <c r="F2144" s="66"/>
      <c r="G2144" s="66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</row>
    <row r="2145" spans="1:24" ht="17.100000000000001">
      <c r="A2145" s="66"/>
      <c r="B2145" s="66"/>
      <c r="C2145" s="66"/>
      <c r="D2145" s="66"/>
      <c r="E2145" s="66"/>
      <c r="F2145" s="66"/>
      <c r="G2145" s="66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</row>
    <row r="2146" spans="1:24" ht="17.100000000000001">
      <c r="A2146" s="66"/>
      <c r="B2146" s="66"/>
      <c r="C2146" s="66"/>
      <c r="D2146" s="66"/>
      <c r="E2146" s="66"/>
      <c r="F2146" s="66"/>
      <c r="G2146" s="66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</row>
    <row r="2147" spans="1:24" ht="17.100000000000001">
      <c r="A2147" s="66"/>
      <c r="B2147" s="66"/>
      <c r="C2147" s="66"/>
      <c r="D2147" s="66"/>
      <c r="E2147" s="66"/>
      <c r="F2147" s="66"/>
      <c r="G2147" s="66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</row>
    <row r="2148" spans="1:24" ht="17.100000000000001">
      <c r="A2148" s="66"/>
      <c r="B2148" s="66"/>
      <c r="C2148" s="66"/>
      <c r="D2148" s="66"/>
      <c r="E2148" s="66"/>
      <c r="F2148" s="66"/>
      <c r="G2148" s="66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</row>
    <row r="2149" spans="1:24" ht="17.100000000000001">
      <c r="A2149" s="66"/>
      <c r="B2149" s="66"/>
      <c r="C2149" s="66"/>
      <c r="D2149" s="66"/>
      <c r="E2149" s="66"/>
      <c r="F2149" s="66"/>
      <c r="G2149" s="66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</row>
    <row r="2150" spans="1:24" ht="17.100000000000001">
      <c r="A2150" s="66"/>
      <c r="B2150" s="66"/>
      <c r="C2150" s="66"/>
      <c r="D2150" s="66"/>
      <c r="E2150" s="66"/>
      <c r="F2150" s="66"/>
      <c r="G2150" s="66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</row>
    <row r="2151" spans="1:24" ht="17.100000000000001">
      <c r="A2151" s="66"/>
      <c r="B2151" s="66"/>
      <c r="C2151" s="66"/>
      <c r="D2151" s="66"/>
      <c r="E2151" s="66"/>
      <c r="F2151" s="66"/>
      <c r="G2151" s="66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</row>
    <row r="2152" spans="1:24" ht="17.100000000000001">
      <c r="A2152" s="66"/>
      <c r="B2152" s="66"/>
      <c r="C2152" s="66"/>
      <c r="D2152" s="66"/>
      <c r="E2152" s="66"/>
      <c r="F2152" s="66"/>
      <c r="G2152" s="66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</row>
    <row r="2153" spans="1:24" ht="17.100000000000001">
      <c r="A2153" s="66"/>
      <c r="B2153" s="66"/>
      <c r="C2153" s="66"/>
      <c r="D2153" s="66"/>
      <c r="E2153" s="66"/>
      <c r="F2153" s="66"/>
      <c r="G2153" s="66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</row>
    <row r="2154" spans="1:24" ht="17.100000000000001">
      <c r="A2154" s="66"/>
      <c r="B2154" s="66"/>
      <c r="C2154" s="66"/>
      <c r="D2154" s="66"/>
      <c r="E2154" s="66"/>
      <c r="F2154" s="66"/>
      <c r="G2154" s="66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</row>
    <row r="2155" spans="1:24" ht="17.100000000000001">
      <c r="A2155" s="66"/>
      <c r="B2155" s="66"/>
      <c r="C2155" s="66"/>
      <c r="D2155" s="66"/>
      <c r="E2155" s="66"/>
      <c r="F2155" s="66"/>
      <c r="G2155" s="66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</row>
    <row r="2156" spans="1:24" ht="17.100000000000001">
      <c r="A2156" s="66"/>
      <c r="B2156" s="66"/>
      <c r="C2156" s="66"/>
      <c r="D2156" s="66"/>
      <c r="E2156" s="66"/>
      <c r="F2156" s="66"/>
      <c r="G2156" s="66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</row>
    <row r="2157" spans="1:24" ht="17.100000000000001">
      <c r="A2157" s="66"/>
      <c r="B2157" s="66"/>
      <c r="C2157" s="66"/>
      <c r="D2157" s="66"/>
      <c r="E2157" s="66"/>
      <c r="F2157" s="66"/>
      <c r="G2157" s="66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</row>
    <row r="2158" spans="1:24" ht="17.100000000000001">
      <c r="A2158" s="66"/>
      <c r="B2158" s="66"/>
      <c r="C2158" s="66"/>
      <c r="D2158" s="66"/>
      <c r="E2158" s="66"/>
      <c r="F2158" s="66"/>
      <c r="G2158" s="66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</row>
    <row r="2159" spans="1:24" ht="17.100000000000001">
      <c r="A2159" s="66"/>
      <c r="B2159" s="66"/>
      <c r="C2159" s="66"/>
      <c r="D2159" s="66"/>
      <c r="E2159" s="66"/>
      <c r="F2159" s="66"/>
      <c r="G2159" s="66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</row>
    <row r="2160" spans="1:24" ht="17.100000000000001">
      <c r="A2160" s="66"/>
      <c r="B2160" s="66"/>
      <c r="C2160" s="66"/>
      <c r="D2160" s="66"/>
      <c r="E2160" s="66"/>
      <c r="F2160" s="66"/>
      <c r="G2160" s="66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</row>
    <row r="2161" spans="1:24" ht="17.100000000000001">
      <c r="A2161" s="66"/>
      <c r="B2161" s="66"/>
      <c r="C2161" s="66"/>
      <c r="D2161" s="66"/>
      <c r="E2161" s="66"/>
      <c r="F2161" s="66"/>
      <c r="G2161" s="66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</row>
    <row r="2162" spans="1:24" ht="17.100000000000001">
      <c r="A2162" s="66"/>
      <c r="B2162" s="66"/>
      <c r="C2162" s="66"/>
      <c r="D2162" s="66"/>
      <c r="E2162" s="66"/>
      <c r="F2162" s="66"/>
      <c r="G2162" s="66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</row>
    <row r="2163" spans="1:24" ht="17.100000000000001">
      <c r="A2163" s="66"/>
      <c r="B2163" s="66"/>
      <c r="C2163" s="66"/>
      <c r="D2163" s="66"/>
      <c r="E2163" s="66"/>
      <c r="F2163" s="66"/>
      <c r="G2163" s="66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</row>
    <row r="2164" spans="1:24" ht="17.100000000000001">
      <c r="A2164" s="66"/>
      <c r="B2164" s="66"/>
      <c r="C2164" s="66"/>
      <c r="D2164" s="66"/>
      <c r="E2164" s="66"/>
      <c r="F2164" s="66"/>
      <c r="G2164" s="66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</row>
    <row r="2165" spans="1:24" ht="17.100000000000001">
      <c r="A2165" s="66"/>
      <c r="B2165" s="66"/>
      <c r="C2165" s="66"/>
      <c r="D2165" s="66"/>
      <c r="E2165" s="66"/>
      <c r="F2165" s="66"/>
      <c r="G2165" s="66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</row>
    <row r="2166" spans="1:24" ht="17.100000000000001">
      <c r="A2166" s="66"/>
      <c r="B2166" s="66"/>
      <c r="C2166" s="66"/>
      <c r="D2166" s="66"/>
      <c r="E2166" s="66"/>
      <c r="F2166" s="66"/>
      <c r="G2166" s="66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</row>
    <row r="2167" spans="1:24" ht="17.100000000000001">
      <c r="A2167" s="66"/>
      <c r="B2167" s="66"/>
      <c r="C2167" s="66"/>
      <c r="D2167" s="66"/>
      <c r="E2167" s="66"/>
      <c r="F2167" s="66"/>
      <c r="G2167" s="66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</row>
    <row r="2168" spans="1:24" ht="17.100000000000001">
      <c r="A2168" s="66"/>
      <c r="B2168" s="66"/>
      <c r="C2168" s="66"/>
      <c r="D2168" s="66"/>
      <c r="E2168" s="66"/>
      <c r="F2168" s="66"/>
      <c r="G2168" s="66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</row>
    <row r="2169" spans="1:24" ht="17.100000000000001">
      <c r="A2169" s="66"/>
      <c r="B2169" s="66"/>
      <c r="C2169" s="66"/>
      <c r="D2169" s="66"/>
      <c r="E2169" s="66"/>
      <c r="F2169" s="66"/>
      <c r="G2169" s="66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</row>
    <row r="2170" spans="1:24" ht="17.100000000000001">
      <c r="A2170" s="66"/>
      <c r="B2170" s="66"/>
      <c r="C2170" s="66"/>
      <c r="D2170" s="66"/>
      <c r="E2170" s="66"/>
      <c r="F2170" s="66"/>
      <c r="G2170" s="66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</row>
    <row r="2171" spans="1:24" ht="17.100000000000001">
      <c r="A2171" s="66"/>
      <c r="B2171" s="66"/>
      <c r="C2171" s="66"/>
      <c r="D2171" s="66"/>
      <c r="E2171" s="66"/>
      <c r="F2171" s="66"/>
      <c r="G2171" s="66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</row>
    <row r="2172" spans="1:24" ht="17.100000000000001">
      <c r="A2172" s="66"/>
      <c r="B2172" s="66"/>
      <c r="C2172" s="66"/>
      <c r="D2172" s="66"/>
      <c r="E2172" s="66"/>
      <c r="F2172" s="66"/>
      <c r="G2172" s="66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</row>
    <row r="2173" spans="1:24" ht="17.100000000000001">
      <c r="A2173" s="66"/>
      <c r="B2173" s="66"/>
      <c r="C2173" s="66"/>
      <c r="D2173" s="66"/>
      <c r="E2173" s="66"/>
      <c r="F2173" s="66"/>
      <c r="G2173" s="66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</row>
    <row r="2174" spans="1:24" ht="17.100000000000001">
      <c r="A2174" s="66"/>
      <c r="B2174" s="66"/>
      <c r="C2174" s="66"/>
      <c r="D2174" s="66"/>
      <c r="E2174" s="66"/>
      <c r="F2174" s="66"/>
      <c r="G2174" s="66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</row>
    <row r="2175" spans="1:24" ht="17.100000000000001">
      <c r="A2175" s="66"/>
      <c r="B2175" s="66"/>
      <c r="C2175" s="66"/>
      <c r="D2175" s="66"/>
      <c r="E2175" s="66"/>
      <c r="F2175" s="66"/>
      <c r="G2175" s="66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</row>
    <row r="2176" spans="1:24" ht="17.100000000000001">
      <c r="A2176" s="66"/>
      <c r="B2176" s="66"/>
      <c r="C2176" s="66"/>
      <c r="D2176" s="66"/>
      <c r="E2176" s="66"/>
      <c r="F2176" s="66"/>
      <c r="G2176" s="66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</row>
    <row r="2177" spans="1:24" ht="17.100000000000001">
      <c r="A2177" s="66"/>
      <c r="B2177" s="66"/>
      <c r="C2177" s="66"/>
      <c r="D2177" s="66"/>
      <c r="E2177" s="66"/>
      <c r="F2177" s="66"/>
      <c r="G2177" s="66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</row>
    <row r="2178" spans="1:24" ht="17.100000000000001">
      <c r="A2178" s="66"/>
      <c r="B2178" s="66"/>
      <c r="C2178" s="66"/>
      <c r="D2178" s="66"/>
      <c r="E2178" s="66"/>
      <c r="F2178" s="66"/>
      <c r="G2178" s="66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</row>
    <row r="2179" spans="1:24" ht="17.100000000000001">
      <c r="A2179" s="66"/>
      <c r="B2179" s="66"/>
      <c r="C2179" s="66"/>
      <c r="D2179" s="66"/>
      <c r="E2179" s="66"/>
      <c r="F2179" s="66"/>
      <c r="G2179" s="66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</row>
    <row r="2180" spans="1:24" ht="17.100000000000001">
      <c r="A2180" s="66"/>
      <c r="B2180" s="66"/>
      <c r="C2180" s="66"/>
      <c r="D2180" s="66"/>
      <c r="E2180" s="66"/>
      <c r="F2180" s="66"/>
      <c r="G2180" s="66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</row>
    <row r="2181" spans="1:24" ht="17.100000000000001">
      <c r="A2181" s="66"/>
      <c r="B2181" s="66"/>
      <c r="C2181" s="66"/>
      <c r="D2181" s="66"/>
      <c r="E2181" s="66"/>
      <c r="F2181" s="66"/>
      <c r="G2181" s="66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</row>
    <row r="2182" spans="1:24" ht="17.100000000000001">
      <c r="A2182" s="66"/>
      <c r="B2182" s="66"/>
      <c r="C2182" s="66"/>
      <c r="D2182" s="66"/>
      <c r="E2182" s="66"/>
      <c r="F2182" s="66"/>
      <c r="G2182" s="66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</row>
    <row r="2183" spans="1:24" ht="17.100000000000001">
      <c r="A2183" s="66"/>
      <c r="B2183" s="66"/>
      <c r="C2183" s="66"/>
      <c r="D2183" s="66"/>
      <c r="E2183" s="66"/>
      <c r="F2183" s="66"/>
      <c r="G2183" s="66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</row>
    <row r="2184" spans="1:24" ht="17.100000000000001">
      <c r="A2184" s="66"/>
      <c r="B2184" s="66"/>
      <c r="C2184" s="66"/>
      <c r="D2184" s="66"/>
      <c r="E2184" s="66"/>
      <c r="F2184" s="66"/>
      <c r="G2184" s="66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</row>
    <row r="2185" spans="1:24" ht="17.100000000000001">
      <c r="A2185" s="66"/>
      <c r="B2185" s="66"/>
      <c r="C2185" s="66"/>
      <c r="D2185" s="66"/>
      <c r="E2185" s="66"/>
      <c r="F2185" s="66"/>
      <c r="G2185" s="66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</row>
    <row r="2186" spans="1:24" ht="17.100000000000001">
      <c r="A2186" s="66"/>
      <c r="B2186" s="66"/>
      <c r="C2186" s="66"/>
      <c r="D2186" s="66"/>
      <c r="E2186" s="66"/>
      <c r="F2186" s="66"/>
      <c r="G2186" s="66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</row>
    <row r="2187" spans="1:24" ht="17.100000000000001">
      <c r="A2187" s="66"/>
      <c r="B2187" s="66"/>
      <c r="C2187" s="66"/>
      <c r="D2187" s="66"/>
      <c r="E2187" s="66"/>
      <c r="F2187" s="66"/>
      <c r="G2187" s="66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</row>
    <row r="2188" spans="1:24" ht="17.100000000000001">
      <c r="A2188" s="66"/>
      <c r="B2188" s="66"/>
      <c r="C2188" s="66"/>
      <c r="D2188" s="66"/>
      <c r="E2188" s="66"/>
      <c r="F2188" s="66"/>
      <c r="G2188" s="66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</row>
    <row r="2189" spans="1:24" ht="17.100000000000001">
      <c r="A2189" s="66"/>
      <c r="B2189" s="66"/>
      <c r="C2189" s="66"/>
      <c r="D2189" s="66"/>
      <c r="E2189" s="66"/>
      <c r="F2189" s="66"/>
      <c r="G2189" s="66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</row>
    <row r="2190" spans="1:24" ht="17.100000000000001">
      <c r="A2190" s="66"/>
      <c r="B2190" s="66"/>
      <c r="C2190" s="66"/>
      <c r="D2190" s="66"/>
      <c r="E2190" s="66"/>
      <c r="F2190" s="66"/>
      <c r="G2190" s="66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</row>
    <row r="2191" spans="1:24" ht="17.100000000000001">
      <c r="A2191" s="66"/>
      <c r="B2191" s="66"/>
      <c r="C2191" s="66"/>
      <c r="D2191" s="66"/>
      <c r="E2191" s="66"/>
      <c r="F2191" s="66"/>
      <c r="G2191" s="66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</row>
    <row r="2192" spans="1:24" ht="17.100000000000001">
      <c r="A2192" s="66"/>
      <c r="B2192" s="66"/>
      <c r="C2192" s="66"/>
      <c r="D2192" s="66"/>
      <c r="E2192" s="66"/>
      <c r="F2192" s="66"/>
      <c r="G2192" s="66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</row>
    <row r="2193" spans="1:24" ht="17.100000000000001">
      <c r="A2193" s="66"/>
      <c r="B2193" s="66"/>
      <c r="C2193" s="66"/>
      <c r="D2193" s="66"/>
      <c r="E2193" s="66"/>
      <c r="F2193" s="66"/>
      <c r="G2193" s="66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</row>
    <row r="2194" spans="1:24" ht="17.100000000000001">
      <c r="A2194" s="66"/>
      <c r="B2194" s="66"/>
      <c r="C2194" s="66"/>
      <c r="D2194" s="66"/>
      <c r="E2194" s="66"/>
      <c r="F2194" s="66"/>
      <c r="G2194" s="66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</row>
    <row r="2195" spans="1:24" ht="17.100000000000001">
      <c r="A2195" s="66"/>
      <c r="B2195" s="66"/>
      <c r="C2195" s="66"/>
      <c r="D2195" s="66"/>
      <c r="E2195" s="66"/>
      <c r="F2195" s="66"/>
      <c r="G2195" s="66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</row>
    <row r="2196" spans="1:24" ht="17.100000000000001">
      <c r="A2196" s="66"/>
      <c r="B2196" s="66"/>
      <c r="C2196" s="66"/>
      <c r="D2196" s="66"/>
      <c r="E2196" s="66"/>
      <c r="F2196" s="66"/>
      <c r="G2196" s="66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</row>
    <row r="2197" spans="1:24" ht="17.100000000000001">
      <c r="A2197" s="66"/>
      <c r="B2197" s="66"/>
      <c r="C2197" s="66"/>
      <c r="D2197" s="66"/>
      <c r="E2197" s="66"/>
      <c r="F2197" s="66"/>
      <c r="G2197" s="66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</row>
    <row r="2198" spans="1:24" ht="17.100000000000001">
      <c r="A2198" s="66"/>
      <c r="B2198" s="66"/>
      <c r="C2198" s="66"/>
      <c r="D2198" s="66"/>
      <c r="E2198" s="66"/>
      <c r="F2198" s="66"/>
      <c r="G2198" s="66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</row>
    <row r="2199" spans="1:24" ht="17.100000000000001">
      <c r="A2199" s="66"/>
      <c r="B2199" s="66"/>
      <c r="C2199" s="66"/>
      <c r="D2199" s="66"/>
      <c r="E2199" s="66"/>
      <c r="F2199" s="66"/>
      <c r="G2199" s="66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</row>
    <row r="2200" spans="1:24" ht="17.100000000000001">
      <c r="A2200" s="66"/>
      <c r="B2200" s="66"/>
      <c r="C2200" s="66"/>
      <c r="D2200" s="66"/>
      <c r="E2200" s="66"/>
      <c r="F2200" s="66"/>
      <c r="G2200" s="66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</row>
    <row r="2201" spans="1:24" ht="17.100000000000001">
      <c r="A2201" s="66"/>
      <c r="B2201" s="66"/>
      <c r="C2201" s="66"/>
      <c r="D2201" s="66"/>
      <c r="E2201" s="66"/>
      <c r="F2201" s="66"/>
      <c r="G2201" s="66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</row>
    <row r="2202" spans="1:24" ht="17.100000000000001">
      <c r="A2202" s="66"/>
      <c r="B2202" s="66"/>
      <c r="C2202" s="66"/>
      <c r="D2202" s="66"/>
      <c r="E2202" s="66"/>
      <c r="F2202" s="66"/>
      <c r="G2202" s="66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</row>
    <row r="2203" spans="1:24" ht="17.100000000000001">
      <c r="A2203" s="66"/>
      <c r="B2203" s="66"/>
      <c r="C2203" s="66"/>
      <c r="D2203" s="66"/>
      <c r="E2203" s="66"/>
      <c r="F2203" s="66"/>
      <c r="G2203" s="66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</row>
    <row r="2204" spans="1:24" ht="17.100000000000001">
      <c r="A2204" s="66"/>
      <c r="B2204" s="66"/>
      <c r="C2204" s="66"/>
      <c r="D2204" s="66"/>
      <c r="E2204" s="66"/>
      <c r="F2204" s="66"/>
      <c r="G2204" s="66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</row>
    <row r="2205" spans="1:24" ht="17.100000000000001">
      <c r="A2205" s="66"/>
      <c r="B2205" s="66"/>
      <c r="C2205" s="66"/>
      <c r="D2205" s="66"/>
      <c r="E2205" s="66"/>
      <c r="F2205" s="66"/>
      <c r="G2205" s="66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</row>
    <row r="2206" spans="1:24" ht="17.100000000000001">
      <c r="A2206" s="66"/>
      <c r="B2206" s="66"/>
      <c r="C2206" s="66"/>
      <c r="D2206" s="66"/>
      <c r="E2206" s="66"/>
      <c r="F2206" s="66"/>
      <c r="G2206" s="66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</row>
    <row r="2207" spans="1:24" ht="17.100000000000001">
      <c r="A2207" s="66"/>
      <c r="B2207" s="66"/>
      <c r="C2207" s="66"/>
      <c r="D2207" s="66"/>
      <c r="E2207" s="66"/>
      <c r="F2207" s="66"/>
      <c r="G2207" s="66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</row>
    <row r="2208" spans="1:24" ht="17.100000000000001">
      <c r="A2208" s="66"/>
      <c r="B2208" s="66"/>
      <c r="C2208" s="66"/>
      <c r="D2208" s="66"/>
      <c r="E2208" s="66"/>
      <c r="F2208" s="66"/>
      <c r="G2208" s="66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</row>
    <row r="2209" spans="1:24" ht="17.100000000000001">
      <c r="A2209" s="66"/>
      <c r="B2209" s="66"/>
      <c r="C2209" s="66"/>
      <c r="D2209" s="66"/>
      <c r="E2209" s="66"/>
      <c r="F2209" s="66"/>
      <c r="G2209" s="66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</row>
    <row r="2210" spans="1:24" ht="17.100000000000001">
      <c r="A2210" s="66"/>
      <c r="B2210" s="66"/>
      <c r="C2210" s="66"/>
      <c r="D2210" s="66"/>
      <c r="E2210" s="66"/>
      <c r="F2210" s="66"/>
      <c r="G2210" s="66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</row>
    <row r="2211" spans="1:24" ht="17.100000000000001">
      <c r="A2211" s="66"/>
      <c r="B2211" s="66"/>
      <c r="C2211" s="66"/>
      <c r="D2211" s="66"/>
      <c r="E2211" s="66"/>
      <c r="F2211" s="66"/>
      <c r="G2211" s="66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</row>
    <row r="2212" spans="1:24" ht="17.100000000000001">
      <c r="A2212" s="66"/>
      <c r="B2212" s="66"/>
      <c r="C2212" s="66"/>
      <c r="D2212" s="66"/>
      <c r="E2212" s="66"/>
      <c r="F2212" s="66"/>
      <c r="G2212" s="66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</row>
    <row r="2213" spans="1:24" ht="17.100000000000001">
      <c r="A2213" s="66"/>
      <c r="B2213" s="66"/>
      <c r="C2213" s="66"/>
      <c r="D2213" s="66"/>
      <c r="E2213" s="66"/>
      <c r="F2213" s="66"/>
      <c r="G2213" s="66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</row>
    <row r="2214" spans="1:24" ht="17.100000000000001">
      <c r="A2214" s="66"/>
      <c r="B2214" s="66"/>
      <c r="C2214" s="66"/>
      <c r="D2214" s="66"/>
      <c r="E2214" s="66"/>
      <c r="F2214" s="66"/>
      <c r="G2214" s="66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</row>
    <row r="2215" spans="1:24" ht="17.100000000000001">
      <c r="A2215" s="66"/>
      <c r="B2215" s="66"/>
      <c r="C2215" s="66"/>
      <c r="D2215" s="66"/>
      <c r="E2215" s="66"/>
      <c r="F2215" s="66"/>
      <c r="G2215" s="66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</row>
    <row r="2216" spans="1:24" ht="17.100000000000001">
      <c r="A2216" s="66"/>
      <c r="B2216" s="66"/>
      <c r="C2216" s="66"/>
      <c r="D2216" s="66"/>
      <c r="E2216" s="66"/>
      <c r="F2216" s="66"/>
      <c r="G2216" s="66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</row>
    <row r="2217" spans="1:24" ht="17.100000000000001">
      <c r="A2217" s="66"/>
      <c r="B2217" s="66"/>
      <c r="C2217" s="66"/>
      <c r="D2217" s="66"/>
      <c r="E2217" s="66"/>
      <c r="F2217" s="66"/>
      <c r="G2217" s="66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</row>
    <row r="2218" spans="1:24" ht="17.100000000000001">
      <c r="A2218" s="66"/>
      <c r="B2218" s="66"/>
      <c r="C2218" s="66"/>
      <c r="D2218" s="66"/>
      <c r="E2218" s="66"/>
      <c r="F2218" s="66"/>
      <c r="G2218" s="66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</row>
    <row r="2219" spans="1:24" ht="17.100000000000001">
      <c r="A2219" s="66"/>
      <c r="B2219" s="66"/>
      <c r="C2219" s="66"/>
      <c r="D2219" s="66"/>
      <c r="E2219" s="66"/>
      <c r="F2219" s="66"/>
      <c r="G2219" s="66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</row>
    <row r="2220" spans="1:24" ht="17.100000000000001">
      <c r="A2220" s="66"/>
      <c r="B2220" s="66"/>
      <c r="C2220" s="66"/>
      <c r="D2220" s="66"/>
      <c r="E2220" s="66"/>
      <c r="F2220" s="66"/>
      <c r="G2220" s="66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</row>
    <row r="2221" spans="1:24" ht="17.100000000000001">
      <c r="A2221" s="66"/>
      <c r="B2221" s="66"/>
      <c r="C2221" s="66"/>
      <c r="D2221" s="66"/>
      <c r="E2221" s="66"/>
      <c r="F2221" s="66"/>
      <c r="G2221" s="66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</row>
    <row r="2222" spans="1:24" ht="17.100000000000001">
      <c r="A2222" s="66"/>
      <c r="B2222" s="66"/>
      <c r="C2222" s="66"/>
      <c r="D2222" s="66"/>
      <c r="E2222" s="66"/>
      <c r="F2222" s="66"/>
      <c r="G2222" s="66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</row>
    <row r="2223" spans="1:24" ht="17.100000000000001">
      <c r="A2223" s="66"/>
      <c r="B2223" s="66"/>
      <c r="C2223" s="66"/>
      <c r="D2223" s="66"/>
      <c r="E2223" s="66"/>
      <c r="F2223" s="66"/>
      <c r="G2223" s="66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</row>
    <row r="2224" spans="1:24" ht="17.100000000000001">
      <c r="A2224" s="66"/>
      <c r="B2224" s="66"/>
      <c r="C2224" s="66"/>
      <c r="D2224" s="66"/>
      <c r="E2224" s="66"/>
      <c r="F2224" s="66"/>
      <c r="G2224" s="66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</row>
    <row r="2225" spans="1:24" ht="17.100000000000001">
      <c r="A2225" s="66"/>
      <c r="B2225" s="66"/>
      <c r="C2225" s="66"/>
      <c r="D2225" s="66"/>
      <c r="E2225" s="66"/>
      <c r="F2225" s="66"/>
      <c r="G2225" s="66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</row>
    <row r="2226" spans="1:24" ht="17.100000000000001">
      <c r="A2226" s="66"/>
      <c r="B2226" s="66"/>
      <c r="C2226" s="66"/>
      <c r="D2226" s="66"/>
      <c r="E2226" s="66"/>
      <c r="F2226" s="66"/>
      <c r="G2226" s="66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</row>
    <row r="2227" spans="1:24" ht="17.100000000000001">
      <c r="A2227" s="66"/>
      <c r="B2227" s="66"/>
      <c r="C2227" s="66"/>
      <c r="D2227" s="66"/>
      <c r="E2227" s="66"/>
      <c r="F2227" s="66"/>
      <c r="G2227" s="66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</row>
    <row r="2228" spans="1:24" ht="17.100000000000001">
      <c r="A2228" s="66"/>
      <c r="B2228" s="66"/>
      <c r="C2228" s="66"/>
      <c r="D2228" s="66"/>
      <c r="E2228" s="66"/>
      <c r="F2228" s="66"/>
      <c r="G2228" s="66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</row>
    <row r="2229" spans="1:24" ht="17.100000000000001">
      <c r="A2229" s="66"/>
      <c r="B2229" s="66"/>
      <c r="C2229" s="66"/>
      <c r="D2229" s="66"/>
      <c r="E2229" s="66"/>
      <c r="F2229" s="66"/>
      <c r="G2229" s="66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</row>
    <row r="2230" spans="1:24" ht="17.100000000000001">
      <c r="A2230" s="66"/>
      <c r="B2230" s="66"/>
      <c r="C2230" s="66"/>
      <c r="D2230" s="66"/>
      <c r="E2230" s="66"/>
      <c r="F2230" s="66"/>
      <c r="G2230" s="66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</row>
    <row r="2231" spans="1:24" ht="17.100000000000001">
      <c r="A2231" s="66"/>
      <c r="B2231" s="66"/>
      <c r="C2231" s="66"/>
      <c r="D2231" s="66"/>
      <c r="E2231" s="66"/>
      <c r="F2231" s="66"/>
      <c r="G2231" s="66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</row>
    <row r="2232" spans="1:24" ht="17.100000000000001">
      <c r="A2232" s="66"/>
      <c r="B2232" s="66"/>
      <c r="C2232" s="66"/>
      <c r="D2232" s="66"/>
      <c r="E2232" s="66"/>
      <c r="F2232" s="66"/>
      <c r="G2232" s="66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</row>
    <row r="2233" spans="1:24" ht="17.100000000000001">
      <c r="A2233" s="66"/>
      <c r="B2233" s="66"/>
      <c r="C2233" s="66"/>
      <c r="D2233" s="66"/>
      <c r="E2233" s="66"/>
      <c r="F2233" s="66"/>
      <c r="G2233" s="66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</row>
    <row r="2234" spans="1:24" ht="17.100000000000001">
      <c r="A2234" s="66"/>
      <c r="B2234" s="66"/>
      <c r="C2234" s="66"/>
      <c r="D2234" s="66"/>
      <c r="E2234" s="66"/>
      <c r="F2234" s="66"/>
      <c r="G2234" s="66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</row>
    <row r="2235" spans="1:24" ht="17.100000000000001">
      <c r="A2235" s="66"/>
      <c r="B2235" s="66"/>
      <c r="C2235" s="66"/>
      <c r="D2235" s="66"/>
      <c r="E2235" s="66"/>
      <c r="F2235" s="66"/>
      <c r="G2235" s="66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</row>
    <row r="2236" spans="1:24" ht="17.100000000000001">
      <c r="A2236" s="66"/>
      <c r="B2236" s="66"/>
      <c r="C2236" s="66"/>
      <c r="D2236" s="66"/>
      <c r="E2236" s="66"/>
      <c r="F2236" s="66"/>
      <c r="G2236" s="66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</row>
    <row r="2237" spans="1:24" ht="17.100000000000001">
      <c r="A2237" s="66"/>
      <c r="B2237" s="66"/>
      <c r="C2237" s="66"/>
      <c r="D2237" s="66"/>
      <c r="E2237" s="66"/>
      <c r="F2237" s="66"/>
      <c r="G2237" s="66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</row>
    <row r="2238" spans="1:24" ht="17.100000000000001">
      <c r="A2238" s="66"/>
      <c r="B2238" s="66"/>
      <c r="C2238" s="66"/>
      <c r="D2238" s="66"/>
      <c r="E2238" s="66"/>
      <c r="F2238" s="66"/>
      <c r="G2238" s="66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</row>
    <row r="2239" spans="1:24" ht="17.100000000000001">
      <c r="A2239" s="66"/>
      <c r="B2239" s="66"/>
      <c r="C2239" s="66"/>
      <c r="D2239" s="66"/>
      <c r="E2239" s="66"/>
      <c r="F2239" s="66"/>
      <c r="G2239" s="66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</row>
    <row r="2240" spans="1:24" ht="17.100000000000001">
      <c r="A2240" s="66"/>
      <c r="B2240" s="66"/>
      <c r="C2240" s="66"/>
      <c r="D2240" s="66"/>
      <c r="E2240" s="66"/>
      <c r="F2240" s="66"/>
      <c r="G2240" s="66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</row>
    <row r="2241" spans="1:24" ht="17.100000000000001">
      <c r="A2241" s="66"/>
      <c r="B2241" s="66"/>
      <c r="C2241" s="66"/>
      <c r="D2241" s="66"/>
      <c r="E2241" s="66"/>
      <c r="F2241" s="66"/>
      <c r="G2241" s="66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</row>
    <row r="2242" spans="1:24" ht="17.100000000000001">
      <c r="A2242" s="66"/>
      <c r="B2242" s="66"/>
      <c r="C2242" s="66"/>
      <c r="D2242" s="66"/>
      <c r="E2242" s="66"/>
      <c r="F2242" s="66"/>
      <c r="G2242" s="66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</row>
    <row r="2243" spans="1:24" ht="17.100000000000001">
      <c r="A2243" s="66"/>
      <c r="B2243" s="66"/>
      <c r="C2243" s="66"/>
      <c r="D2243" s="66"/>
      <c r="E2243" s="66"/>
      <c r="F2243" s="66"/>
      <c r="G2243" s="66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</row>
    <row r="2244" spans="1:24" ht="17.100000000000001">
      <c r="A2244" s="66"/>
      <c r="B2244" s="66"/>
      <c r="C2244" s="66"/>
      <c r="D2244" s="66"/>
      <c r="E2244" s="66"/>
      <c r="F2244" s="66"/>
      <c r="G2244" s="66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</row>
    <row r="2245" spans="1:24" ht="17.100000000000001">
      <c r="A2245" s="66"/>
      <c r="B2245" s="66"/>
      <c r="C2245" s="66"/>
      <c r="D2245" s="66"/>
      <c r="E2245" s="66"/>
      <c r="F2245" s="66"/>
      <c r="G2245" s="66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</row>
    <row r="2246" spans="1:24" ht="17.100000000000001">
      <c r="A2246" s="66"/>
      <c r="B2246" s="66"/>
      <c r="C2246" s="66"/>
      <c r="D2246" s="66"/>
      <c r="E2246" s="66"/>
      <c r="F2246" s="66"/>
      <c r="G2246" s="66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</row>
    <row r="2247" spans="1:24" ht="17.100000000000001">
      <c r="A2247" s="66"/>
      <c r="B2247" s="66"/>
      <c r="C2247" s="66"/>
      <c r="D2247" s="66"/>
      <c r="E2247" s="66"/>
      <c r="F2247" s="66"/>
      <c r="G2247" s="66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</row>
    <row r="2248" spans="1:24" ht="17.100000000000001">
      <c r="A2248" s="66"/>
      <c r="B2248" s="66"/>
      <c r="C2248" s="66"/>
      <c r="D2248" s="66"/>
      <c r="E2248" s="66"/>
      <c r="F2248" s="66"/>
      <c r="G2248" s="66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</row>
    <row r="2249" spans="1:24" ht="17.100000000000001">
      <c r="A2249" s="66"/>
      <c r="B2249" s="66"/>
      <c r="C2249" s="66"/>
      <c r="D2249" s="66"/>
      <c r="E2249" s="66"/>
      <c r="F2249" s="66"/>
      <c r="G2249" s="66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</row>
    <row r="2250" spans="1:24" ht="17.100000000000001">
      <c r="A2250" s="66"/>
      <c r="B2250" s="66"/>
      <c r="C2250" s="66"/>
      <c r="D2250" s="66"/>
      <c r="E2250" s="66"/>
      <c r="F2250" s="66"/>
      <c r="G2250" s="66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</row>
    <row r="2251" spans="1:24" ht="17.100000000000001">
      <c r="A2251" s="66"/>
      <c r="B2251" s="66"/>
      <c r="C2251" s="66"/>
      <c r="D2251" s="66"/>
      <c r="E2251" s="66"/>
      <c r="F2251" s="66"/>
      <c r="G2251" s="66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</row>
    <row r="2252" spans="1:24" ht="17.100000000000001">
      <c r="A2252" s="66"/>
      <c r="B2252" s="66"/>
      <c r="C2252" s="66"/>
      <c r="D2252" s="66"/>
      <c r="E2252" s="66"/>
      <c r="F2252" s="66"/>
      <c r="G2252" s="66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</row>
    <row r="2253" spans="1:24" ht="17.100000000000001">
      <c r="A2253" s="66"/>
      <c r="B2253" s="66"/>
      <c r="C2253" s="66"/>
      <c r="D2253" s="66"/>
      <c r="E2253" s="66"/>
      <c r="F2253" s="66"/>
      <c r="G2253" s="66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</row>
    <row r="2254" spans="1:24" ht="17.100000000000001">
      <c r="A2254" s="66"/>
      <c r="B2254" s="66"/>
      <c r="C2254" s="66"/>
      <c r="D2254" s="66"/>
      <c r="E2254" s="66"/>
      <c r="F2254" s="66"/>
      <c r="G2254" s="66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</row>
    <row r="2255" spans="1:24" ht="17.100000000000001">
      <c r="A2255" s="66"/>
      <c r="B2255" s="66"/>
      <c r="C2255" s="66"/>
      <c r="D2255" s="66"/>
      <c r="E2255" s="66"/>
      <c r="F2255" s="66"/>
      <c r="G2255" s="66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</row>
    <row r="2256" spans="1:24" ht="17.100000000000001">
      <c r="A2256" s="66"/>
      <c r="B2256" s="66"/>
      <c r="C2256" s="66"/>
      <c r="D2256" s="66"/>
      <c r="E2256" s="66"/>
      <c r="F2256" s="66"/>
      <c r="G2256" s="66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</row>
    <row r="2257" spans="1:24" ht="17.100000000000001">
      <c r="A2257" s="66"/>
      <c r="B2257" s="66"/>
      <c r="C2257" s="66"/>
      <c r="D2257" s="66"/>
      <c r="E2257" s="66"/>
      <c r="F2257" s="66"/>
      <c r="G2257" s="66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</row>
    <row r="2258" spans="1:24" ht="17.100000000000001">
      <c r="A2258" s="66"/>
      <c r="B2258" s="66"/>
      <c r="C2258" s="66"/>
      <c r="D2258" s="66"/>
      <c r="E2258" s="66"/>
      <c r="F2258" s="66"/>
      <c r="G2258" s="66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</row>
    <row r="2259" spans="1:24" ht="17.100000000000001">
      <c r="A2259" s="66"/>
      <c r="B2259" s="66"/>
      <c r="C2259" s="66"/>
      <c r="D2259" s="66"/>
      <c r="E2259" s="66"/>
      <c r="F2259" s="66"/>
      <c r="G2259" s="66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</row>
    <row r="2260" spans="1:24" ht="17.100000000000001">
      <c r="A2260" s="66"/>
      <c r="B2260" s="66"/>
      <c r="C2260" s="66"/>
      <c r="D2260" s="66"/>
      <c r="E2260" s="66"/>
      <c r="F2260" s="66"/>
      <c r="G2260" s="66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</row>
    <row r="2261" spans="1:24" ht="17.100000000000001">
      <c r="A2261" s="66"/>
      <c r="B2261" s="66"/>
      <c r="C2261" s="66"/>
      <c r="D2261" s="66"/>
      <c r="E2261" s="66"/>
      <c r="F2261" s="66"/>
      <c r="G2261" s="66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</row>
    <row r="2262" spans="1:24" ht="17.100000000000001">
      <c r="A2262" s="66"/>
      <c r="B2262" s="66"/>
      <c r="C2262" s="66"/>
      <c r="D2262" s="66"/>
      <c r="E2262" s="66"/>
      <c r="F2262" s="66"/>
      <c r="G2262" s="66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</row>
    <row r="2263" spans="1:24" ht="17.100000000000001">
      <c r="A2263" s="66"/>
      <c r="B2263" s="66"/>
      <c r="C2263" s="66"/>
      <c r="D2263" s="66"/>
      <c r="E2263" s="66"/>
      <c r="F2263" s="66"/>
      <c r="G2263" s="66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</row>
    <row r="2264" spans="1:24" ht="17.100000000000001">
      <c r="A2264" s="66"/>
      <c r="B2264" s="66"/>
      <c r="C2264" s="66"/>
      <c r="D2264" s="66"/>
      <c r="E2264" s="66"/>
      <c r="F2264" s="66"/>
      <c r="G2264" s="66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</row>
    <row r="2265" spans="1:24" ht="17.100000000000001">
      <c r="A2265" s="66"/>
      <c r="B2265" s="66"/>
      <c r="C2265" s="66"/>
      <c r="D2265" s="66"/>
      <c r="E2265" s="66"/>
      <c r="F2265" s="66"/>
      <c r="G2265" s="66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</row>
    <row r="2266" spans="1:24" ht="17.100000000000001">
      <c r="A2266" s="66"/>
      <c r="B2266" s="66"/>
      <c r="C2266" s="66"/>
      <c r="D2266" s="66"/>
      <c r="E2266" s="66"/>
      <c r="F2266" s="66"/>
      <c r="G2266" s="66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</row>
    <row r="2267" spans="1:24" ht="17.100000000000001">
      <c r="A2267" s="66"/>
      <c r="B2267" s="66"/>
      <c r="C2267" s="66"/>
      <c r="D2267" s="66"/>
      <c r="E2267" s="66"/>
      <c r="F2267" s="66"/>
      <c r="G2267" s="66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</row>
    <row r="2268" spans="1:24" ht="17.100000000000001">
      <c r="A2268" s="66"/>
      <c r="B2268" s="66"/>
      <c r="C2268" s="66"/>
      <c r="D2268" s="66"/>
      <c r="E2268" s="66"/>
      <c r="F2268" s="66"/>
      <c r="G2268" s="66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</row>
    <row r="2269" spans="1:24" ht="17.100000000000001">
      <c r="A2269" s="66"/>
      <c r="B2269" s="66"/>
      <c r="C2269" s="66"/>
      <c r="D2269" s="66"/>
      <c r="E2269" s="66"/>
      <c r="F2269" s="66"/>
      <c r="G2269" s="66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</row>
    <row r="2270" spans="1:24" ht="17.100000000000001">
      <c r="A2270" s="66"/>
      <c r="B2270" s="66"/>
      <c r="C2270" s="66"/>
      <c r="D2270" s="66"/>
      <c r="E2270" s="66"/>
      <c r="F2270" s="66"/>
      <c r="G2270" s="66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</row>
    <row r="2271" spans="1:24" ht="17.100000000000001">
      <c r="A2271" s="66"/>
      <c r="B2271" s="66"/>
      <c r="C2271" s="66"/>
      <c r="D2271" s="66"/>
      <c r="E2271" s="66"/>
      <c r="F2271" s="66"/>
      <c r="G2271" s="66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</row>
    <row r="2272" spans="1:24" ht="17.100000000000001">
      <c r="A2272" s="66"/>
      <c r="B2272" s="66"/>
      <c r="C2272" s="66"/>
      <c r="D2272" s="66"/>
      <c r="E2272" s="66"/>
      <c r="F2272" s="66"/>
      <c r="G2272" s="66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</row>
    <row r="2273" spans="1:24" ht="17.100000000000001">
      <c r="A2273" s="66"/>
      <c r="B2273" s="66"/>
      <c r="C2273" s="66"/>
      <c r="D2273" s="66"/>
      <c r="E2273" s="66"/>
      <c r="F2273" s="66"/>
      <c r="G2273" s="66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</row>
    <row r="2274" spans="1:24" ht="17.100000000000001">
      <c r="A2274" s="66"/>
      <c r="B2274" s="66"/>
      <c r="C2274" s="66"/>
      <c r="D2274" s="66"/>
      <c r="E2274" s="66"/>
      <c r="F2274" s="66"/>
      <c r="G2274" s="66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</row>
    <row r="2275" spans="1:24" ht="17.100000000000001">
      <c r="A2275" s="66"/>
      <c r="B2275" s="66"/>
      <c r="C2275" s="66"/>
      <c r="D2275" s="66"/>
      <c r="E2275" s="66"/>
      <c r="F2275" s="66"/>
      <c r="G2275" s="66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</row>
    <row r="2276" spans="1:24" ht="17.100000000000001">
      <c r="A2276" s="66"/>
      <c r="B2276" s="66"/>
      <c r="C2276" s="66"/>
      <c r="D2276" s="66"/>
      <c r="E2276" s="66"/>
      <c r="F2276" s="66"/>
      <c r="G2276" s="66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</row>
    <row r="2277" spans="1:24" ht="17.100000000000001">
      <c r="A2277" s="66"/>
      <c r="B2277" s="66"/>
      <c r="C2277" s="66"/>
      <c r="D2277" s="66"/>
      <c r="E2277" s="66"/>
      <c r="F2277" s="66"/>
      <c r="G2277" s="66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</row>
    <row r="2278" spans="1:24" ht="17.100000000000001">
      <c r="A2278" s="66"/>
      <c r="B2278" s="66"/>
      <c r="C2278" s="66"/>
      <c r="D2278" s="66"/>
      <c r="E2278" s="66"/>
      <c r="F2278" s="66"/>
      <c r="G2278" s="66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</row>
    <row r="2279" spans="1:24" ht="17.100000000000001">
      <c r="A2279" s="66"/>
      <c r="B2279" s="66"/>
      <c r="C2279" s="66"/>
      <c r="D2279" s="66"/>
      <c r="E2279" s="66"/>
      <c r="F2279" s="66"/>
      <c r="G2279" s="66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</row>
    <row r="2280" spans="1:24" ht="17.100000000000001">
      <c r="A2280" s="66"/>
      <c r="B2280" s="66"/>
      <c r="C2280" s="66"/>
      <c r="D2280" s="66"/>
      <c r="E2280" s="66"/>
      <c r="F2280" s="66"/>
      <c r="G2280" s="66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</row>
    <row r="2281" spans="1:24" ht="17.100000000000001">
      <c r="A2281" s="66"/>
      <c r="B2281" s="66"/>
      <c r="C2281" s="66"/>
      <c r="D2281" s="66"/>
      <c r="E2281" s="66"/>
      <c r="F2281" s="66"/>
      <c r="G2281" s="66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</row>
    <row r="2282" spans="1:24" ht="17.100000000000001">
      <c r="A2282" s="66"/>
      <c r="B2282" s="66"/>
      <c r="C2282" s="66"/>
      <c r="D2282" s="66"/>
      <c r="E2282" s="66"/>
      <c r="F2282" s="66"/>
      <c r="G2282" s="66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</row>
    <row r="2283" spans="1:24" ht="17.100000000000001">
      <c r="A2283" s="66"/>
      <c r="B2283" s="66"/>
      <c r="C2283" s="66"/>
      <c r="D2283" s="66"/>
      <c r="E2283" s="66"/>
      <c r="F2283" s="66"/>
      <c r="G2283" s="66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</row>
    <row r="2284" spans="1:24" ht="17.100000000000001">
      <c r="A2284" s="66"/>
      <c r="B2284" s="66"/>
      <c r="C2284" s="66"/>
      <c r="D2284" s="66"/>
      <c r="E2284" s="66"/>
      <c r="F2284" s="66"/>
      <c r="G2284" s="66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</row>
    <row r="2285" spans="1:24" ht="17.100000000000001">
      <c r="A2285" s="66"/>
      <c r="B2285" s="66"/>
      <c r="C2285" s="66"/>
      <c r="D2285" s="66"/>
      <c r="E2285" s="66"/>
      <c r="F2285" s="66"/>
      <c r="G2285" s="66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</row>
    <row r="2286" spans="1:24" ht="17.100000000000001">
      <c r="A2286" s="66"/>
      <c r="B2286" s="66"/>
      <c r="C2286" s="66"/>
      <c r="D2286" s="66"/>
      <c r="E2286" s="66"/>
      <c r="F2286" s="66"/>
      <c r="G2286" s="66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</row>
    <row r="2287" spans="1:24" ht="17.100000000000001">
      <c r="A2287" s="66"/>
      <c r="B2287" s="66"/>
      <c r="C2287" s="66"/>
      <c r="D2287" s="66"/>
      <c r="E2287" s="66"/>
      <c r="F2287" s="66"/>
      <c r="G2287" s="66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</row>
    <row r="2288" spans="1:24" ht="17.100000000000001">
      <c r="A2288" s="66"/>
      <c r="B2288" s="66"/>
      <c r="C2288" s="66"/>
      <c r="D2288" s="66"/>
      <c r="E2288" s="66"/>
      <c r="F2288" s="66"/>
      <c r="G2288" s="66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</row>
    <row r="2289" spans="1:24" ht="17.100000000000001">
      <c r="A2289" s="66"/>
      <c r="B2289" s="66"/>
      <c r="C2289" s="66"/>
      <c r="D2289" s="66"/>
      <c r="E2289" s="66"/>
      <c r="F2289" s="66"/>
      <c r="G2289" s="66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</row>
    <row r="2290" spans="1:24" ht="17.100000000000001">
      <c r="A2290" s="66"/>
      <c r="B2290" s="66"/>
      <c r="C2290" s="66"/>
      <c r="D2290" s="66"/>
      <c r="E2290" s="66"/>
      <c r="F2290" s="66"/>
      <c r="G2290" s="66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</row>
    <row r="2291" spans="1:24" ht="17.100000000000001">
      <c r="A2291" s="66"/>
      <c r="B2291" s="66"/>
      <c r="C2291" s="66"/>
      <c r="D2291" s="66"/>
      <c r="E2291" s="66"/>
      <c r="F2291" s="66"/>
      <c r="G2291" s="66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</row>
    <row r="2292" spans="1:24" ht="17.100000000000001">
      <c r="A2292" s="66"/>
      <c r="B2292" s="66"/>
      <c r="C2292" s="66"/>
      <c r="D2292" s="66"/>
      <c r="E2292" s="66"/>
      <c r="F2292" s="66"/>
      <c r="G2292" s="66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</row>
    <row r="2293" spans="1:24" ht="17.100000000000001">
      <c r="A2293" s="66"/>
      <c r="B2293" s="66"/>
      <c r="C2293" s="66"/>
      <c r="D2293" s="66"/>
      <c r="E2293" s="66"/>
      <c r="F2293" s="66"/>
      <c r="G2293" s="66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</row>
    <row r="2294" spans="1:24" ht="17.100000000000001">
      <c r="A2294" s="66"/>
      <c r="B2294" s="66"/>
      <c r="C2294" s="66"/>
      <c r="D2294" s="66"/>
      <c r="E2294" s="66"/>
      <c r="F2294" s="66"/>
      <c r="G2294" s="66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</row>
    <row r="2295" spans="1:24" ht="17.100000000000001">
      <c r="A2295" s="66"/>
      <c r="B2295" s="66"/>
      <c r="C2295" s="66"/>
      <c r="D2295" s="66"/>
      <c r="E2295" s="66"/>
      <c r="F2295" s="66"/>
      <c r="G2295" s="66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</row>
    <row r="2296" spans="1:24" ht="17.100000000000001">
      <c r="A2296" s="66"/>
      <c r="B2296" s="66"/>
      <c r="C2296" s="66"/>
      <c r="D2296" s="66"/>
      <c r="E2296" s="66"/>
      <c r="F2296" s="66"/>
      <c r="G2296" s="66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</row>
    <row r="2297" spans="1:24" ht="17.100000000000001">
      <c r="A2297" s="66"/>
      <c r="B2297" s="66"/>
      <c r="C2297" s="66"/>
      <c r="D2297" s="66"/>
      <c r="E2297" s="66"/>
      <c r="F2297" s="66"/>
      <c r="G2297" s="66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</row>
    <row r="2298" spans="1:24" ht="17.100000000000001">
      <c r="A2298" s="66"/>
      <c r="B2298" s="66"/>
      <c r="C2298" s="66"/>
      <c r="D2298" s="66"/>
      <c r="E2298" s="66"/>
      <c r="F2298" s="66"/>
      <c r="G2298" s="66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</row>
    <row r="2299" spans="1:24" ht="17.100000000000001">
      <c r="A2299" s="66"/>
      <c r="B2299" s="66"/>
      <c r="C2299" s="66"/>
      <c r="D2299" s="66"/>
      <c r="E2299" s="66"/>
      <c r="F2299" s="66"/>
      <c r="G2299" s="66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</row>
    <row r="2300" spans="1:24" ht="17.100000000000001">
      <c r="A2300" s="66"/>
      <c r="B2300" s="66"/>
      <c r="C2300" s="66"/>
      <c r="D2300" s="66"/>
      <c r="E2300" s="66"/>
      <c r="F2300" s="66"/>
      <c r="G2300" s="66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</row>
    <row r="2301" spans="1:24" ht="17.100000000000001">
      <c r="A2301" s="66"/>
      <c r="B2301" s="66"/>
      <c r="C2301" s="66"/>
      <c r="D2301" s="66"/>
      <c r="E2301" s="66"/>
      <c r="F2301" s="66"/>
      <c r="G2301" s="66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</row>
    <row r="2302" spans="1:24" ht="17.100000000000001">
      <c r="A2302" s="66"/>
      <c r="B2302" s="66"/>
      <c r="C2302" s="66"/>
      <c r="D2302" s="66"/>
      <c r="E2302" s="66"/>
      <c r="F2302" s="66"/>
      <c r="G2302" s="66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</row>
    <row r="2303" spans="1:24" ht="17.100000000000001">
      <c r="A2303" s="66"/>
      <c r="B2303" s="66"/>
      <c r="C2303" s="66"/>
      <c r="D2303" s="66"/>
      <c r="E2303" s="66"/>
      <c r="F2303" s="66"/>
      <c r="G2303" s="66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</row>
    <row r="2304" spans="1:24" ht="17.100000000000001">
      <c r="A2304" s="66"/>
      <c r="B2304" s="66"/>
      <c r="C2304" s="66"/>
      <c r="D2304" s="66"/>
      <c r="E2304" s="66"/>
      <c r="F2304" s="66"/>
      <c r="G2304" s="66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</row>
    <row r="2305" spans="1:24" ht="17.100000000000001">
      <c r="A2305" s="66"/>
      <c r="B2305" s="66"/>
      <c r="C2305" s="66"/>
      <c r="D2305" s="66"/>
      <c r="E2305" s="66"/>
      <c r="F2305" s="66"/>
      <c r="G2305" s="66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</row>
    <row r="2306" spans="1:24" ht="17.100000000000001">
      <c r="A2306" s="66"/>
      <c r="B2306" s="66"/>
      <c r="C2306" s="66"/>
      <c r="D2306" s="66"/>
      <c r="E2306" s="66"/>
      <c r="F2306" s="66"/>
      <c r="G2306" s="66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</row>
    <row r="2307" spans="1:24" ht="17.100000000000001">
      <c r="A2307" s="66"/>
      <c r="B2307" s="66"/>
      <c r="C2307" s="66"/>
      <c r="D2307" s="66"/>
      <c r="E2307" s="66"/>
      <c r="F2307" s="66"/>
      <c r="G2307" s="66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</row>
    <row r="2308" spans="1:24" ht="17.100000000000001">
      <c r="A2308" s="66"/>
      <c r="B2308" s="66"/>
      <c r="C2308" s="66"/>
      <c r="D2308" s="66"/>
      <c r="E2308" s="66"/>
      <c r="F2308" s="66"/>
      <c r="G2308" s="66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</row>
    <row r="2309" spans="1:24" ht="17.100000000000001">
      <c r="A2309" s="66"/>
      <c r="B2309" s="66"/>
      <c r="C2309" s="66"/>
      <c r="D2309" s="66"/>
      <c r="E2309" s="66"/>
      <c r="F2309" s="66"/>
      <c r="G2309" s="66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</row>
    <row r="2310" spans="1:24" ht="17.100000000000001">
      <c r="A2310" s="66"/>
      <c r="B2310" s="66"/>
      <c r="C2310" s="66"/>
      <c r="D2310" s="66"/>
      <c r="E2310" s="66"/>
      <c r="F2310" s="66"/>
      <c r="G2310" s="66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</row>
    <row r="2311" spans="1:24" ht="17.100000000000001">
      <c r="A2311" s="66"/>
      <c r="B2311" s="66"/>
      <c r="C2311" s="66"/>
      <c r="D2311" s="66"/>
      <c r="E2311" s="66"/>
      <c r="F2311" s="66"/>
      <c r="G2311" s="66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</row>
    <row r="2312" spans="1:24" ht="17.100000000000001">
      <c r="A2312" s="66"/>
      <c r="B2312" s="66"/>
      <c r="C2312" s="66"/>
      <c r="D2312" s="66"/>
      <c r="E2312" s="66"/>
      <c r="F2312" s="66"/>
      <c r="G2312" s="66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</row>
    <row r="2313" spans="1:24" ht="17.100000000000001">
      <c r="A2313" s="66"/>
      <c r="B2313" s="66"/>
      <c r="C2313" s="66"/>
      <c r="D2313" s="66"/>
      <c r="E2313" s="66"/>
      <c r="F2313" s="66"/>
      <c r="G2313" s="66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</row>
    <row r="2314" spans="1:24" ht="17.100000000000001">
      <c r="A2314" s="66"/>
      <c r="B2314" s="66"/>
      <c r="C2314" s="66"/>
      <c r="D2314" s="66"/>
      <c r="E2314" s="66"/>
      <c r="F2314" s="66"/>
      <c r="G2314" s="66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</row>
    <row r="2315" spans="1:24" ht="17.100000000000001">
      <c r="A2315" s="66"/>
      <c r="B2315" s="66"/>
      <c r="C2315" s="66"/>
      <c r="D2315" s="66"/>
      <c r="E2315" s="66"/>
      <c r="F2315" s="66"/>
      <c r="G2315" s="66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</row>
    <row r="2316" spans="1:24" ht="17.100000000000001">
      <c r="A2316" s="66"/>
      <c r="B2316" s="66"/>
      <c r="C2316" s="66"/>
      <c r="D2316" s="66"/>
      <c r="E2316" s="66"/>
      <c r="F2316" s="66"/>
      <c r="G2316" s="66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</row>
    <row r="2317" spans="1:24" ht="17.100000000000001">
      <c r="A2317" s="66"/>
      <c r="B2317" s="66"/>
      <c r="C2317" s="66"/>
      <c r="D2317" s="66"/>
      <c r="E2317" s="66"/>
      <c r="F2317" s="66"/>
      <c r="G2317" s="66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</row>
    <row r="2318" spans="1:24" ht="17.100000000000001">
      <c r="A2318" s="66"/>
      <c r="B2318" s="66"/>
      <c r="C2318" s="66"/>
      <c r="D2318" s="66"/>
      <c r="E2318" s="66"/>
      <c r="F2318" s="66"/>
      <c r="G2318" s="66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</row>
    <row r="2319" spans="1:24" ht="17.100000000000001">
      <c r="A2319" s="66"/>
      <c r="B2319" s="66"/>
      <c r="C2319" s="66"/>
      <c r="D2319" s="66"/>
      <c r="E2319" s="66"/>
      <c r="F2319" s="66"/>
      <c r="G2319" s="66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</row>
    <row r="2320" spans="1:24" ht="17.100000000000001">
      <c r="A2320" s="66"/>
      <c r="B2320" s="66"/>
      <c r="C2320" s="66"/>
      <c r="D2320" s="66"/>
      <c r="E2320" s="66"/>
      <c r="F2320" s="66"/>
      <c r="G2320" s="66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</row>
    <row r="2321" spans="1:24" ht="17.100000000000001">
      <c r="A2321" s="66"/>
      <c r="B2321" s="66"/>
      <c r="C2321" s="66"/>
      <c r="D2321" s="66"/>
      <c r="E2321" s="66"/>
      <c r="F2321" s="66"/>
      <c r="G2321" s="66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</row>
    <row r="2322" spans="1:24" ht="17.100000000000001">
      <c r="A2322" s="66"/>
      <c r="B2322" s="66"/>
      <c r="C2322" s="66"/>
      <c r="D2322" s="66"/>
      <c r="E2322" s="66"/>
      <c r="F2322" s="66"/>
      <c r="G2322" s="66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</row>
    <row r="2323" spans="1:24" ht="17.100000000000001">
      <c r="A2323" s="66"/>
      <c r="B2323" s="66"/>
      <c r="C2323" s="66"/>
      <c r="D2323" s="66"/>
      <c r="E2323" s="66"/>
      <c r="F2323" s="66"/>
      <c r="G2323" s="66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</row>
    <row r="2324" spans="1:24" ht="17.100000000000001">
      <c r="A2324" s="66"/>
      <c r="B2324" s="66"/>
      <c r="C2324" s="66"/>
      <c r="D2324" s="66"/>
      <c r="E2324" s="66"/>
      <c r="F2324" s="66"/>
      <c r="G2324" s="66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</row>
    <row r="2325" spans="1:24" ht="17.100000000000001">
      <c r="A2325" s="66"/>
      <c r="B2325" s="66"/>
      <c r="C2325" s="66"/>
      <c r="D2325" s="66"/>
      <c r="E2325" s="66"/>
      <c r="F2325" s="66"/>
      <c r="G2325" s="66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</row>
    <row r="2326" spans="1:24" ht="17.100000000000001">
      <c r="A2326" s="66"/>
      <c r="B2326" s="66"/>
      <c r="C2326" s="66"/>
      <c r="D2326" s="66"/>
      <c r="E2326" s="66"/>
      <c r="F2326" s="66"/>
      <c r="G2326" s="66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</row>
    <row r="2327" spans="1:24" ht="17.100000000000001">
      <c r="A2327" s="66"/>
      <c r="B2327" s="66"/>
      <c r="C2327" s="66"/>
      <c r="D2327" s="66"/>
      <c r="E2327" s="66"/>
      <c r="F2327" s="66"/>
      <c r="G2327" s="66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</row>
    <row r="2328" spans="1:24" ht="17.100000000000001">
      <c r="A2328" s="66"/>
      <c r="B2328" s="66"/>
      <c r="C2328" s="66"/>
      <c r="D2328" s="66"/>
      <c r="E2328" s="66"/>
      <c r="F2328" s="66"/>
      <c r="G2328" s="66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</row>
    <row r="2329" spans="1:24" ht="17.100000000000001">
      <c r="A2329" s="66"/>
      <c r="B2329" s="66"/>
      <c r="C2329" s="66"/>
      <c r="D2329" s="66"/>
      <c r="E2329" s="66"/>
      <c r="F2329" s="66"/>
      <c r="G2329" s="66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</row>
    <row r="2330" spans="1:24" ht="17.100000000000001">
      <c r="A2330" s="66"/>
      <c r="B2330" s="66"/>
      <c r="C2330" s="66"/>
      <c r="D2330" s="66"/>
      <c r="E2330" s="66"/>
      <c r="F2330" s="66"/>
      <c r="G2330" s="66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</row>
    <row r="2331" spans="1:24" ht="17.100000000000001">
      <c r="A2331" s="66"/>
      <c r="B2331" s="66"/>
      <c r="C2331" s="66"/>
      <c r="D2331" s="66"/>
      <c r="E2331" s="66"/>
      <c r="F2331" s="66"/>
      <c r="G2331" s="66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</row>
    <row r="2332" spans="1:24" ht="17.100000000000001">
      <c r="A2332" s="66"/>
      <c r="B2332" s="66"/>
      <c r="C2332" s="66"/>
      <c r="D2332" s="66"/>
      <c r="E2332" s="66"/>
      <c r="F2332" s="66"/>
      <c r="G2332" s="66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</row>
    <row r="2333" spans="1:24" ht="17.100000000000001">
      <c r="A2333" s="66"/>
      <c r="B2333" s="66"/>
      <c r="C2333" s="66"/>
      <c r="D2333" s="66"/>
      <c r="E2333" s="66"/>
      <c r="F2333" s="66"/>
      <c r="G2333" s="66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</row>
    <row r="2334" spans="1:24" ht="17.100000000000001">
      <c r="A2334" s="66"/>
      <c r="B2334" s="66"/>
      <c r="C2334" s="66"/>
      <c r="D2334" s="66"/>
      <c r="E2334" s="66"/>
      <c r="F2334" s="66"/>
      <c r="G2334" s="66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</row>
    <row r="2335" spans="1:24" ht="17.100000000000001">
      <c r="A2335" s="66"/>
      <c r="B2335" s="66"/>
      <c r="C2335" s="66"/>
      <c r="D2335" s="66"/>
      <c r="E2335" s="66"/>
      <c r="F2335" s="66"/>
      <c r="G2335" s="66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</row>
    <row r="2336" spans="1:24" ht="17.100000000000001">
      <c r="A2336" s="66"/>
      <c r="B2336" s="66"/>
      <c r="C2336" s="66"/>
      <c r="D2336" s="66"/>
      <c r="E2336" s="66"/>
      <c r="F2336" s="66"/>
      <c r="G2336" s="66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</row>
    <row r="2337" spans="1:24" ht="17.100000000000001">
      <c r="A2337" s="66"/>
      <c r="B2337" s="66"/>
      <c r="C2337" s="66"/>
      <c r="D2337" s="66"/>
      <c r="E2337" s="66"/>
      <c r="F2337" s="66"/>
      <c r="G2337" s="66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</row>
    <row r="2338" spans="1:24" ht="17.100000000000001">
      <c r="A2338" s="66"/>
      <c r="B2338" s="66"/>
      <c r="C2338" s="66"/>
      <c r="D2338" s="66"/>
      <c r="E2338" s="66"/>
      <c r="F2338" s="66"/>
      <c r="G2338" s="66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</row>
    <row r="2339" spans="1:24" ht="17.100000000000001">
      <c r="A2339" s="66"/>
      <c r="B2339" s="66"/>
      <c r="C2339" s="66"/>
      <c r="D2339" s="66"/>
      <c r="E2339" s="66"/>
      <c r="F2339" s="66"/>
      <c r="G2339" s="66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</row>
    <row r="2340" spans="1:24" ht="17.100000000000001">
      <c r="A2340" s="66"/>
      <c r="B2340" s="66"/>
      <c r="C2340" s="66"/>
      <c r="D2340" s="66"/>
      <c r="E2340" s="66"/>
      <c r="F2340" s="66"/>
      <c r="G2340" s="66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</row>
    <row r="2341" spans="1:24" ht="17.100000000000001">
      <c r="A2341" s="66"/>
      <c r="B2341" s="66"/>
      <c r="C2341" s="66"/>
      <c r="D2341" s="66"/>
      <c r="E2341" s="66"/>
      <c r="F2341" s="66"/>
      <c r="G2341" s="66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</row>
    <row r="2342" spans="1:24" ht="17.100000000000001">
      <c r="A2342" s="66"/>
      <c r="B2342" s="66"/>
      <c r="C2342" s="66"/>
      <c r="D2342" s="66"/>
      <c r="E2342" s="66"/>
      <c r="F2342" s="66"/>
      <c r="G2342" s="66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</row>
    <row r="2343" spans="1:24" ht="17.100000000000001">
      <c r="A2343" s="66"/>
      <c r="B2343" s="66"/>
      <c r="C2343" s="66"/>
      <c r="D2343" s="66"/>
      <c r="E2343" s="66"/>
      <c r="F2343" s="66"/>
      <c r="G2343" s="66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</row>
    <row r="2344" spans="1:24" ht="17.100000000000001">
      <c r="A2344" s="66"/>
      <c r="B2344" s="66"/>
      <c r="C2344" s="66"/>
      <c r="D2344" s="66"/>
      <c r="E2344" s="66"/>
      <c r="F2344" s="66"/>
      <c r="G2344" s="66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</row>
    <row r="2345" spans="1:24" ht="17.100000000000001">
      <c r="A2345" s="66"/>
      <c r="B2345" s="66"/>
      <c r="C2345" s="66"/>
      <c r="D2345" s="66"/>
      <c r="E2345" s="66"/>
      <c r="F2345" s="66"/>
      <c r="G2345" s="66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</row>
    <row r="2346" spans="1:24" ht="17.100000000000001">
      <c r="A2346" s="66"/>
      <c r="B2346" s="66"/>
      <c r="C2346" s="66"/>
      <c r="D2346" s="66"/>
      <c r="E2346" s="66"/>
      <c r="F2346" s="66"/>
      <c r="G2346" s="66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</row>
    <row r="2347" spans="1:24" ht="17.100000000000001">
      <c r="A2347" s="66"/>
      <c r="B2347" s="66"/>
      <c r="C2347" s="66"/>
      <c r="D2347" s="66"/>
      <c r="E2347" s="66"/>
      <c r="F2347" s="66"/>
      <c r="G2347" s="66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</row>
    <row r="2348" spans="1:24" ht="17.100000000000001">
      <c r="A2348" s="66"/>
      <c r="B2348" s="66"/>
      <c r="C2348" s="66"/>
      <c r="D2348" s="66"/>
      <c r="E2348" s="66"/>
      <c r="F2348" s="66"/>
      <c r="G2348" s="66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</row>
    <row r="2349" spans="1:24" ht="17.100000000000001">
      <c r="A2349" s="66"/>
      <c r="B2349" s="66"/>
      <c r="C2349" s="66"/>
      <c r="D2349" s="66"/>
      <c r="E2349" s="66"/>
      <c r="F2349" s="66"/>
      <c r="G2349" s="66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</row>
    <row r="2350" spans="1:24" ht="17.100000000000001">
      <c r="A2350" s="66"/>
      <c r="B2350" s="66"/>
      <c r="C2350" s="66"/>
      <c r="D2350" s="66"/>
      <c r="E2350" s="66"/>
      <c r="F2350" s="66"/>
      <c r="G2350" s="66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</row>
    <row r="2351" spans="1:24" ht="17.100000000000001">
      <c r="A2351" s="66"/>
      <c r="B2351" s="66"/>
      <c r="C2351" s="66"/>
      <c r="D2351" s="66"/>
      <c r="E2351" s="66"/>
      <c r="F2351" s="66"/>
      <c r="G2351" s="66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</row>
    <row r="2352" spans="1:24" ht="17.100000000000001">
      <c r="A2352" s="66"/>
      <c r="B2352" s="66"/>
      <c r="C2352" s="66"/>
      <c r="D2352" s="66"/>
      <c r="E2352" s="66"/>
      <c r="F2352" s="66"/>
      <c r="G2352" s="66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</row>
    <row r="2353" spans="1:24" ht="17.100000000000001">
      <c r="A2353" s="66"/>
      <c r="B2353" s="66"/>
      <c r="C2353" s="66"/>
      <c r="D2353" s="66"/>
      <c r="E2353" s="66"/>
      <c r="F2353" s="66"/>
      <c r="G2353" s="66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</row>
    <row r="2354" spans="1:24" ht="17.100000000000001">
      <c r="A2354" s="66"/>
      <c r="B2354" s="66"/>
      <c r="C2354" s="66"/>
      <c r="D2354" s="66"/>
      <c r="E2354" s="66"/>
      <c r="F2354" s="66"/>
      <c r="G2354" s="66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</row>
    <row r="2355" spans="1:24" ht="17.100000000000001">
      <c r="A2355" s="66"/>
      <c r="B2355" s="66"/>
      <c r="C2355" s="66"/>
      <c r="D2355" s="66"/>
      <c r="E2355" s="66"/>
      <c r="F2355" s="66"/>
      <c r="G2355" s="66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</row>
    <row r="2356" spans="1:24" ht="17.100000000000001">
      <c r="A2356" s="66"/>
      <c r="B2356" s="66"/>
      <c r="C2356" s="66"/>
      <c r="D2356" s="66"/>
      <c r="E2356" s="66"/>
      <c r="F2356" s="66"/>
      <c r="G2356" s="66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</row>
    <row r="2357" spans="1:24" ht="17.100000000000001">
      <c r="A2357" s="66"/>
      <c r="B2357" s="66"/>
      <c r="C2357" s="66"/>
      <c r="D2357" s="66"/>
      <c r="E2357" s="66"/>
      <c r="F2357" s="66"/>
      <c r="G2357" s="66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</row>
    <row r="2358" spans="1:24" ht="17.100000000000001">
      <c r="A2358" s="66"/>
      <c r="B2358" s="66"/>
      <c r="C2358" s="66"/>
      <c r="D2358" s="66"/>
      <c r="E2358" s="66"/>
      <c r="F2358" s="66"/>
      <c r="G2358" s="66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</row>
    <row r="2359" spans="1:24" ht="17.100000000000001">
      <c r="A2359" s="66"/>
      <c r="B2359" s="66"/>
      <c r="C2359" s="66"/>
      <c r="D2359" s="66"/>
      <c r="E2359" s="66"/>
      <c r="F2359" s="66"/>
      <c r="G2359" s="66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</row>
    <row r="2360" spans="1:24" ht="17.100000000000001">
      <c r="A2360" s="66"/>
      <c r="B2360" s="66"/>
      <c r="C2360" s="66"/>
      <c r="D2360" s="66"/>
      <c r="E2360" s="66"/>
      <c r="F2360" s="66"/>
      <c r="G2360" s="66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</row>
    <row r="2361" spans="1:24" ht="17.100000000000001">
      <c r="A2361" s="66"/>
      <c r="B2361" s="66"/>
      <c r="C2361" s="66"/>
      <c r="D2361" s="66"/>
      <c r="E2361" s="66"/>
      <c r="F2361" s="66"/>
      <c r="G2361" s="66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</row>
    <row r="2362" spans="1:24" ht="17.100000000000001">
      <c r="A2362" s="66"/>
      <c r="B2362" s="66"/>
      <c r="C2362" s="66"/>
      <c r="D2362" s="66"/>
      <c r="E2362" s="66"/>
      <c r="F2362" s="66"/>
      <c r="G2362" s="66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</row>
    <row r="2363" spans="1:24" ht="17.100000000000001">
      <c r="A2363" s="66"/>
      <c r="B2363" s="66"/>
      <c r="C2363" s="66"/>
      <c r="D2363" s="66"/>
      <c r="E2363" s="66"/>
      <c r="F2363" s="66"/>
      <c r="G2363" s="66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</row>
    <row r="2364" spans="1:24" ht="17.100000000000001">
      <c r="A2364" s="66"/>
      <c r="B2364" s="66"/>
      <c r="C2364" s="66"/>
      <c r="D2364" s="66"/>
      <c r="E2364" s="66"/>
      <c r="F2364" s="66"/>
      <c r="G2364" s="66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</row>
    <row r="2365" spans="1:24" ht="17.100000000000001">
      <c r="A2365" s="66"/>
      <c r="B2365" s="66"/>
      <c r="C2365" s="66"/>
      <c r="D2365" s="66"/>
      <c r="E2365" s="66"/>
      <c r="F2365" s="66"/>
      <c r="G2365" s="66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</row>
    <row r="2366" spans="1:24" ht="17.100000000000001">
      <c r="A2366" s="66"/>
      <c r="B2366" s="66"/>
      <c r="C2366" s="66"/>
      <c r="D2366" s="66"/>
      <c r="E2366" s="66"/>
      <c r="F2366" s="66"/>
      <c r="G2366" s="66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</row>
    <row r="2367" spans="1:24" ht="17.100000000000001">
      <c r="A2367" s="66"/>
      <c r="B2367" s="66"/>
      <c r="C2367" s="66"/>
      <c r="D2367" s="66"/>
      <c r="E2367" s="66"/>
      <c r="F2367" s="66"/>
      <c r="G2367" s="66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</row>
    <row r="2368" spans="1:24" ht="17.100000000000001">
      <c r="A2368" s="66"/>
      <c r="B2368" s="66"/>
      <c r="C2368" s="66"/>
      <c r="D2368" s="66"/>
      <c r="E2368" s="66"/>
      <c r="F2368" s="66"/>
      <c r="G2368" s="66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</row>
    <row r="2369" spans="1:24" ht="17.100000000000001">
      <c r="A2369" s="66"/>
      <c r="B2369" s="66"/>
      <c r="C2369" s="66"/>
      <c r="D2369" s="66"/>
      <c r="E2369" s="66"/>
      <c r="F2369" s="66"/>
      <c r="G2369" s="66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</row>
    <row r="2370" spans="1:24" ht="17.100000000000001">
      <c r="A2370" s="66"/>
      <c r="B2370" s="66"/>
      <c r="C2370" s="66"/>
      <c r="D2370" s="66"/>
      <c r="E2370" s="66"/>
      <c r="F2370" s="66"/>
      <c r="G2370" s="66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</row>
    <row r="2371" spans="1:24" ht="17.100000000000001">
      <c r="A2371" s="66"/>
      <c r="B2371" s="66"/>
      <c r="C2371" s="66"/>
      <c r="D2371" s="66"/>
      <c r="E2371" s="66"/>
      <c r="F2371" s="66"/>
      <c r="G2371" s="66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</row>
    <row r="2372" spans="1:24" ht="17.100000000000001">
      <c r="A2372" s="66"/>
      <c r="B2372" s="66"/>
      <c r="C2372" s="66"/>
      <c r="D2372" s="66"/>
      <c r="E2372" s="66"/>
      <c r="F2372" s="66"/>
      <c r="G2372" s="66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</row>
    <row r="2373" spans="1:24" ht="17.100000000000001">
      <c r="A2373" s="66"/>
      <c r="B2373" s="66"/>
      <c r="C2373" s="66"/>
      <c r="D2373" s="66"/>
      <c r="E2373" s="66"/>
      <c r="F2373" s="66"/>
      <c r="G2373" s="66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</row>
    <row r="2374" spans="1:24" ht="17.100000000000001">
      <c r="A2374" s="66"/>
      <c r="B2374" s="66"/>
      <c r="C2374" s="66"/>
      <c r="D2374" s="66"/>
      <c r="E2374" s="66"/>
      <c r="F2374" s="66"/>
      <c r="G2374" s="66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</row>
    <row r="2375" spans="1:24" ht="17.100000000000001">
      <c r="A2375" s="66"/>
      <c r="B2375" s="66"/>
      <c r="C2375" s="66"/>
      <c r="D2375" s="66"/>
      <c r="E2375" s="66"/>
      <c r="F2375" s="66"/>
      <c r="G2375" s="66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</row>
    <row r="2376" spans="1:24" ht="17.100000000000001">
      <c r="A2376" s="66"/>
      <c r="B2376" s="66"/>
      <c r="C2376" s="66"/>
      <c r="D2376" s="66"/>
      <c r="E2376" s="66"/>
      <c r="F2376" s="66"/>
      <c r="G2376" s="66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</row>
    <row r="2377" spans="1:24" ht="17.100000000000001">
      <c r="A2377" s="66"/>
      <c r="B2377" s="66"/>
      <c r="C2377" s="66"/>
      <c r="D2377" s="66"/>
      <c r="E2377" s="66"/>
      <c r="F2377" s="66"/>
      <c r="G2377" s="66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</row>
    <row r="2378" spans="1:24" ht="17.100000000000001">
      <c r="A2378" s="66"/>
      <c r="B2378" s="66"/>
      <c r="C2378" s="66"/>
      <c r="D2378" s="66"/>
      <c r="E2378" s="66"/>
      <c r="F2378" s="66"/>
      <c r="G2378" s="66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</row>
    <row r="2379" spans="1:24" ht="17.100000000000001">
      <c r="A2379" s="66"/>
      <c r="B2379" s="66"/>
      <c r="C2379" s="66"/>
      <c r="D2379" s="66"/>
      <c r="E2379" s="66"/>
      <c r="F2379" s="66"/>
      <c r="G2379" s="66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</row>
    <row r="2380" spans="1:24" ht="17.100000000000001">
      <c r="A2380" s="66"/>
      <c r="B2380" s="66"/>
      <c r="C2380" s="66"/>
      <c r="D2380" s="66"/>
      <c r="E2380" s="66"/>
      <c r="F2380" s="66"/>
      <c r="G2380" s="66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</row>
    <row r="2381" spans="1:24" ht="17.100000000000001">
      <c r="A2381" s="66"/>
      <c r="B2381" s="66"/>
      <c r="C2381" s="66"/>
      <c r="D2381" s="66"/>
      <c r="E2381" s="66"/>
      <c r="F2381" s="66"/>
      <c r="G2381" s="66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</row>
    <row r="2382" spans="1:24" ht="17.100000000000001">
      <c r="A2382" s="66"/>
      <c r="B2382" s="66"/>
      <c r="C2382" s="66"/>
      <c r="D2382" s="66"/>
      <c r="E2382" s="66"/>
      <c r="F2382" s="66"/>
      <c r="G2382" s="66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</row>
    <row r="2383" spans="1:24" ht="17.100000000000001">
      <c r="A2383" s="66"/>
      <c r="B2383" s="66"/>
      <c r="C2383" s="66"/>
      <c r="D2383" s="66"/>
      <c r="E2383" s="66"/>
      <c r="F2383" s="66"/>
      <c r="G2383" s="66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</row>
    <row r="2384" spans="1:24" ht="17.100000000000001">
      <c r="A2384" s="66"/>
      <c r="B2384" s="66"/>
      <c r="C2384" s="66"/>
      <c r="D2384" s="66"/>
      <c r="E2384" s="66"/>
      <c r="F2384" s="66"/>
      <c r="G2384" s="66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</row>
    <row r="2385" spans="1:24" ht="17.100000000000001">
      <c r="A2385" s="66"/>
      <c r="B2385" s="66"/>
      <c r="C2385" s="66"/>
      <c r="D2385" s="66"/>
      <c r="E2385" s="66"/>
      <c r="F2385" s="66"/>
      <c r="G2385" s="66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</row>
    <row r="2386" spans="1:24" ht="17.100000000000001">
      <c r="A2386" s="66"/>
      <c r="B2386" s="66"/>
      <c r="C2386" s="66"/>
      <c r="D2386" s="66"/>
      <c r="E2386" s="66"/>
      <c r="F2386" s="66"/>
      <c r="G2386" s="66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</row>
    <row r="2387" spans="1:24" ht="17.100000000000001">
      <c r="A2387" s="66"/>
      <c r="B2387" s="66"/>
      <c r="C2387" s="66"/>
      <c r="D2387" s="66"/>
      <c r="E2387" s="66"/>
      <c r="F2387" s="66"/>
      <c r="G2387" s="66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</row>
    <row r="2388" spans="1:24" ht="17.100000000000001">
      <c r="A2388" s="66"/>
      <c r="B2388" s="66"/>
      <c r="C2388" s="66"/>
      <c r="D2388" s="66"/>
      <c r="E2388" s="66"/>
      <c r="F2388" s="66"/>
      <c r="G2388" s="66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</row>
    <row r="2389" spans="1:24" ht="17.100000000000001">
      <c r="A2389" s="66"/>
      <c r="B2389" s="66"/>
      <c r="C2389" s="66"/>
      <c r="D2389" s="66"/>
      <c r="E2389" s="66"/>
      <c r="F2389" s="66"/>
      <c r="G2389" s="66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</row>
    <row r="2390" spans="1:24" ht="17.100000000000001">
      <c r="A2390" s="66"/>
      <c r="B2390" s="66"/>
      <c r="C2390" s="66"/>
      <c r="D2390" s="66"/>
      <c r="E2390" s="66"/>
      <c r="F2390" s="66"/>
      <c r="G2390" s="66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</row>
    <row r="2391" spans="1:24" ht="17.100000000000001">
      <c r="A2391" s="66"/>
      <c r="B2391" s="66"/>
      <c r="C2391" s="66"/>
      <c r="D2391" s="66"/>
      <c r="E2391" s="66"/>
      <c r="F2391" s="66"/>
      <c r="G2391" s="66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</row>
    <row r="2392" spans="1:24" ht="17.100000000000001">
      <c r="A2392" s="66"/>
      <c r="B2392" s="66"/>
      <c r="C2392" s="66"/>
      <c r="D2392" s="66"/>
      <c r="E2392" s="66"/>
      <c r="F2392" s="66"/>
      <c r="G2392" s="66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</row>
    <row r="2393" spans="1:24" ht="17.100000000000001">
      <c r="A2393" s="66"/>
      <c r="B2393" s="66"/>
      <c r="C2393" s="66"/>
      <c r="D2393" s="66"/>
      <c r="E2393" s="66"/>
      <c r="F2393" s="66"/>
      <c r="G2393" s="66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</row>
    <row r="2394" spans="1:24" ht="17.100000000000001">
      <c r="A2394" s="66"/>
      <c r="B2394" s="66"/>
      <c r="C2394" s="66"/>
      <c r="D2394" s="66"/>
      <c r="E2394" s="66"/>
      <c r="F2394" s="66"/>
      <c r="G2394" s="66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</row>
    <row r="2395" spans="1:24" ht="17.100000000000001">
      <c r="A2395" s="66"/>
      <c r="B2395" s="66"/>
      <c r="C2395" s="66"/>
      <c r="D2395" s="66"/>
      <c r="E2395" s="66"/>
      <c r="F2395" s="66"/>
      <c r="G2395" s="66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</row>
    <row r="2396" spans="1:24" ht="17.100000000000001">
      <c r="A2396" s="66"/>
      <c r="B2396" s="66"/>
      <c r="C2396" s="66"/>
      <c r="D2396" s="66"/>
      <c r="E2396" s="66"/>
      <c r="F2396" s="66"/>
      <c r="G2396" s="66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</row>
    <row r="2397" spans="1:24" ht="17.100000000000001">
      <c r="A2397" s="66"/>
      <c r="B2397" s="66"/>
      <c r="C2397" s="66"/>
      <c r="D2397" s="66"/>
      <c r="E2397" s="66"/>
      <c r="F2397" s="66"/>
      <c r="G2397" s="66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</row>
    <row r="2398" spans="1:24" ht="17.100000000000001">
      <c r="A2398" s="66"/>
      <c r="B2398" s="66"/>
      <c r="C2398" s="66"/>
      <c r="D2398" s="66"/>
      <c r="E2398" s="66"/>
      <c r="F2398" s="66"/>
      <c r="G2398" s="66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</row>
    <row r="2399" spans="1:24" ht="17.100000000000001">
      <c r="A2399" s="66"/>
      <c r="B2399" s="66"/>
      <c r="C2399" s="66"/>
      <c r="D2399" s="66"/>
      <c r="E2399" s="66"/>
      <c r="F2399" s="66"/>
      <c r="G2399" s="66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</row>
    <row r="2400" spans="1:24" ht="17.100000000000001">
      <c r="A2400" s="66"/>
      <c r="B2400" s="66"/>
      <c r="C2400" s="66"/>
      <c r="D2400" s="66"/>
      <c r="E2400" s="66"/>
      <c r="F2400" s="66"/>
      <c r="G2400" s="66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</row>
    <row r="2401" spans="1:24" ht="17.100000000000001">
      <c r="A2401" s="66"/>
      <c r="B2401" s="66"/>
      <c r="C2401" s="66"/>
      <c r="D2401" s="66"/>
      <c r="E2401" s="66"/>
      <c r="F2401" s="66"/>
      <c r="G2401" s="66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</row>
    <row r="2402" spans="1:24" ht="17.100000000000001">
      <c r="A2402" s="66"/>
      <c r="B2402" s="66"/>
      <c r="C2402" s="66"/>
      <c r="D2402" s="66"/>
      <c r="E2402" s="66"/>
      <c r="F2402" s="66"/>
      <c r="G2402" s="66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</row>
    <row r="2403" spans="1:24" ht="17.100000000000001">
      <c r="A2403" s="66"/>
      <c r="B2403" s="66"/>
      <c r="C2403" s="66"/>
      <c r="D2403" s="66"/>
      <c r="E2403" s="66"/>
      <c r="F2403" s="66"/>
      <c r="G2403" s="66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</row>
    <row r="2404" spans="1:24" ht="17.100000000000001">
      <c r="A2404" s="66"/>
      <c r="B2404" s="66"/>
      <c r="C2404" s="66"/>
      <c r="D2404" s="66"/>
      <c r="E2404" s="66"/>
      <c r="F2404" s="66"/>
      <c r="G2404" s="66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</row>
    <row r="2405" spans="1:24" ht="17.100000000000001">
      <c r="A2405" s="66"/>
      <c r="B2405" s="66"/>
      <c r="C2405" s="66"/>
      <c r="D2405" s="66"/>
      <c r="E2405" s="66"/>
      <c r="F2405" s="66"/>
      <c r="G2405" s="66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</row>
    <row r="2406" spans="1:24" ht="17.100000000000001">
      <c r="A2406" s="66"/>
      <c r="B2406" s="66"/>
      <c r="C2406" s="66"/>
      <c r="D2406" s="66"/>
      <c r="E2406" s="66"/>
      <c r="F2406" s="66"/>
      <c r="G2406" s="66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</row>
    <row r="2407" spans="1:24" ht="17.100000000000001">
      <c r="A2407" s="66"/>
      <c r="B2407" s="66"/>
      <c r="C2407" s="66"/>
      <c r="D2407" s="66"/>
      <c r="E2407" s="66"/>
      <c r="F2407" s="66"/>
      <c r="G2407" s="66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</row>
    <row r="2408" spans="1:24" ht="17.100000000000001">
      <c r="A2408" s="66"/>
      <c r="B2408" s="66"/>
      <c r="C2408" s="66"/>
      <c r="D2408" s="66"/>
      <c r="E2408" s="66"/>
      <c r="F2408" s="66"/>
      <c r="G2408" s="66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</row>
    <row r="2409" spans="1:24" ht="17.100000000000001">
      <c r="A2409" s="66"/>
      <c r="B2409" s="66"/>
      <c r="C2409" s="66"/>
      <c r="D2409" s="66"/>
      <c r="E2409" s="66"/>
      <c r="F2409" s="66"/>
      <c r="G2409" s="66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</row>
    <row r="2410" spans="1:24" ht="17.100000000000001">
      <c r="A2410" s="66"/>
      <c r="B2410" s="66"/>
      <c r="C2410" s="66"/>
      <c r="D2410" s="66"/>
      <c r="E2410" s="66"/>
      <c r="F2410" s="66"/>
      <c r="G2410" s="66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</row>
    <row r="2411" spans="1:24" ht="17.100000000000001">
      <c r="A2411" s="66"/>
      <c r="B2411" s="66"/>
      <c r="C2411" s="66"/>
      <c r="D2411" s="66"/>
      <c r="E2411" s="66"/>
      <c r="F2411" s="66"/>
      <c r="G2411" s="66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</row>
    <row r="2412" spans="1:24" ht="17.100000000000001">
      <c r="A2412" s="66"/>
      <c r="B2412" s="66"/>
      <c r="C2412" s="66"/>
      <c r="D2412" s="66"/>
      <c r="E2412" s="66"/>
      <c r="F2412" s="66"/>
      <c r="G2412" s="66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</row>
    <row r="2413" spans="1:24" ht="17.100000000000001">
      <c r="A2413" s="66"/>
      <c r="B2413" s="66"/>
      <c r="C2413" s="66"/>
      <c r="D2413" s="66"/>
      <c r="E2413" s="66"/>
      <c r="F2413" s="66"/>
      <c r="G2413" s="66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</row>
    <row r="2414" spans="1:24" ht="17.100000000000001">
      <c r="A2414" s="66"/>
      <c r="B2414" s="66"/>
      <c r="C2414" s="66"/>
      <c r="D2414" s="66"/>
      <c r="E2414" s="66"/>
      <c r="F2414" s="66"/>
      <c r="G2414" s="66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</row>
    <row r="2415" spans="1:24" ht="17.100000000000001">
      <c r="A2415" s="66"/>
      <c r="B2415" s="66"/>
      <c r="C2415" s="66"/>
      <c r="D2415" s="66"/>
      <c r="E2415" s="66"/>
      <c r="F2415" s="66"/>
      <c r="G2415" s="66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</row>
    <row r="2416" spans="1:24" ht="17.100000000000001">
      <c r="A2416" s="66"/>
      <c r="B2416" s="66"/>
      <c r="C2416" s="66"/>
      <c r="D2416" s="66"/>
      <c r="E2416" s="66"/>
      <c r="F2416" s="66"/>
      <c r="G2416" s="66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</row>
    <row r="2417" spans="1:24" ht="17.100000000000001">
      <c r="A2417" s="66"/>
      <c r="B2417" s="66"/>
      <c r="C2417" s="66"/>
      <c r="D2417" s="66"/>
      <c r="E2417" s="66"/>
      <c r="F2417" s="66"/>
      <c r="G2417" s="66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</row>
    <row r="2418" spans="1:24" ht="17.100000000000001">
      <c r="A2418" s="66"/>
      <c r="B2418" s="66"/>
      <c r="C2418" s="66"/>
      <c r="D2418" s="66"/>
      <c r="E2418" s="66"/>
      <c r="F2418" s="66"/>
      <c r="G2418" s="66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</row>
    <row r="2419" spans="1:24" ht="17.100000000000001">
      <c r="A2419" s="66"/>
      <c r="B2419" s="66"/>
      <c r="C2419" s="66"/>
      <c r="D2419" s="66"/>
      <c r="E2419" s="66"/>
      <c r="F2419" s="66"/>
      <c r="G2419" s="66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</row>
    <row r="2420" spans="1:24" ht="17.100000000000001">
      <c r="A2420" s="66"/>
      <c r="B2420" s="66"/>
      <c r="C2420" s="66"/>
      <c r="D2420" s="66"/>
      <c r="E2420" s="66"/>
      <c r="F2420" s="66"/>
      <c r="G2420" s="66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</row>
    <row r="2421" spans="1:24" ht="17.100000000000001">
      <c r="A2421" s="66"/>
      <c r="B2421" s="66"/>
      <c r="C2421" s="66"/>
      <c r="D2421" s="66"/>
      <c r="E2421" s="66"/>
      <c r="F2421" s="66"/>
      <c r="G2421" s="66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</row>
    <row r="2422" spans="1:24" ht="17.100000000000001">
      <c r="A2422" s="66"/>
      <c r="B2422" s="66"/>
      <c r="C2422" s="66"/>
      <c r="D2422" s="66"/>
      <c r="E2422" s="66"/>
      <c r="F2422" s="66"/>
      <c r="G2422" s="66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</row>
    <row r="2423" spans="1:24" ht="17.100000000000001">
      <c r="A2423" s="66"/>
      <c r="B2423" s="66"/>
      <c r="C2423" s="66"/>
      <c r="D2423" s="66"/>
      <c r="E2423" s="66"/>
      <c r="F2423" s="66"/>
      <c r="G2423" s="66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</row>
    <row r="2424" spans="1:24" ht="17.100000000000001">
      <c r="A2424" s="66"/>
      <c r="B2424" s="66"/>
      <c r="C2424" s="66"/>
      <c r="D2424" s="66"/>
      <c r="E2424" s="66"/>
      <c r="F2424" s="66"/>
      <c r="G2424" s="66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</row>
    <row r="2425" spans="1:24" ht="17.100000000000001">
      <c r="A2425" s="66"/>
      <c r="B2425" s="66"/>
      <c r="C2425" s="66"/>
      <c r="D2425" s="66"/>
      <c r="E2425" s="66"/>
      <c r="F2425" s="66"/>
      <c r="G2425" s="66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</row>
    <row r="2426" spans="1:24" ht="17.100000000000001">
      <c r="A2426" s="66"/>
      <c r="B2426" s="66"/>
      <c r="C2426" s="66"/>
      <c r="D2426" s="66"/>
      <c r="E2426" s="66"/>
      <c r="F2426" s="66"/>
      <c r="G2426" s="66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</row>
    <row r="2427" spans="1:24" ht="17.100000000000001">
      <c r="A2427" s="66"/>
      <c r="B2427" s="66"/>
      <c r="C2427" s="66"/>
      <c r="D2427" s="66"/>
      <c r="E2427" s="66"/>
      <c r="F2427" s="66"/>
      <c r="G2427" s="66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</row>
    <row r="2428" spans="1:24" ht="17.100000000000001">
      <c r="A2428" s="66"/>
      <c r="B2428" s="66"/>
      <c r="C2428" s="66"/>
      <c r="D2428" s="66"/>
      <c r="E2428" s="66"/>
      <c r="F2428" s="66"/>
      <c r="G2428" s="66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</row>
    <row r="2429" spans="1:24" ht="17.100000000000001">
      <c r="A2429" s="66"/>
      <c r="B2429" s="66"/>
      <c r="C2429" s="66"/>
      <c r="D2429" s="66"/>
      <c r="E2429" s="66"/>
      <c r="F2429" s="66"/>
      <c r="G2429" s="66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</row>
    <row r="2430" spans="1:24" ht="17.100000000000001">
      <c r="A2430" s="66"/>
      <c r="B2430" s="66"/>
      <c r="C2430" s="66"/>
      <c r="D2430" s="66"/>
      <c r="E2430" s="66"/>
      <c r="F2430" s="66"/>
      <c r="G2430" s="66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</row>
    <row r="2431" spans="1:24" ht="17.100000000000001">
      <c r="A2431" s="66"/>
      <c r="B2431" s="66"/>
      <c r="C2431" s="66"/>
      <c r="D2431" s="66"/>
      <c r="E2431" s="66"/>
      <c r="F2431" s="66"/>
      <c r="G2431" s="66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</row>
    <row r="2432" spans="1:24" ht="17.100000000000001">
      <c r="A2432" s="66"/>
      <c r="B2432" s="66"/>
      <c r="C2432" s="66"/>
      <c r="D2432" s="66"/>
      <c r="E2432" s="66"/>
      <c r="F2432" s="66"/>
      <c r="G2432" s="66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</row>
    <row r="2433" spans="1:24" ht="17.100000000000001">
      <c r="A2433" s="66"/>
      <c r="B2433" s="66"/>
      <c r="C2433" s="66"/>
      <c r="D2433" s="66"/>
      <c r="E2433" s="66"/>
      <c r="F2433" s="66"/>
      <c r="G2433" s="66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</row>
    <row r="2434" spans="1:24" ht="17.100000000000001">
      <c r="A2434" s="66"/>
      <c r="B2434" s="66"/>
      <c r="C2434" s="66"/>
      <c r="D2434" s="66"/>
      <c r="E2434" s="66"/>
      <c r="F2434" s="66"/>
      <c r="G2434" s="66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</row>
    <row r="2435" spans="1:24" ht="17.100000000000001">
      <c r="A2435" s="66"/>
      <c r="B2435" s="66"/>
      <c r="C2435" s="66"/>
      <c r="D2435" s="66"/>
      <c r="E2435" s="66"/>
      <c r="F2435" s="66"/>
      <c r="G2435" s="66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</row>
    <row r="2436" spans="1:24" ht="17.100000000000001">
      <c r="A2436" s="66"/>
      <c r="B2436" s="66"/>
      <c r="C2436" s="66"/>
      <c r="D2436" s="66"/>
      <c r="E2436" s="66"/>
      <c r="F2436" s="66"/>
      <c r="G2436" s="66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</row>
    <row r="2437" spans="1:24" ht="17.100000000000001">
      <c r="A2437" s="66"/>
      <c r="B2437" s="66"/>
      <c r="C2437" s="66"/>
      <c r="D2437" s="66"/>
      <c r="E2437" s="66"/>
      <c r="F2437" s="66"/>
      <c r="G2437" s="66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</row>
    <row r="2438" spans="1:24" ht="17.100000000000001">
      <c r="A2438" s="66"/>
      <c r="B2438" s="66"/>
      <c r="C2438" s="66"/>
      <c r="D2438" s="66"/>
      <c r="E2438" s="66"/>
      <c r="F2438" s="66"/>
      <c r="G2438" s="66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</row>
    <row r="2439" spans="1:24" ht="17.100000000000001">
      <c r="A2439" s="66"/>
      <c r="B2439" s="66"/>
      <c r="C2439" s="66"/>
      <c r="D2439" s="66"/>
      <c r="E2439" s="66"/>
      <c r="F2439" s="66"/>
      <c r="G2439" s="66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</row>
    <row r="2440" spans="1:24" ht="17.100000000000001">
      <c r="A2440" s="66"/>
      <c r="B2440" s="66"/>
      <c r="C2440" s="66"/>
      <c r="D2440" s="66"/>
      <c r="E2440" s="66"/>
      <c r="F2440" s="66"/>
      <c r="G2440" s="66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</row>
    <row r="2441" spans="1:24" ht="17.100000000000001">
      <c r="A2441" s="66"/>
      <c r="B2441" s="66"/>
      <c r="C2441" s="66"/>
      <c r="D2441" s="66"/>
      <c r="E2441" s="66"/>
      <c r="F2441" s="66"/>
      <c r="G2441" s="66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</row>
    <row r="2442" spans="1:24" ht="17.100000000000001">
      <c r="A2442" s="66"/>
      <c r="B2442" s="66"/>
      <c r="C2442" s="66"/>
      <c r="D2442" s="66"/>
      <c r="E2442" s="66"/>
      <c r="F2442" s="66"/>
      <c r="G2442" s="66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</row>
    <row r="2443" spans="1:24" ht="17.100000000000001">
      <c r="A2443" s="66"/>
      <c r="B2443" s="66"/>
      <c r="C2443" s="66"/>
      <c r="D2443" s="66"/>
      <c r="E2443" s="66"/>
      <c r="F2443" s="66"/>
      <c r="G2443" s="66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</row>
    <row r="2444" spans="1:24" ht="17.100000000000001">
      <c r="A2444" s="66"/>
      <c r="B2444" s="66"/>
      <c r="C2444" s="66"/>
      <c r="D2444" s="66"/>
      <c r="E2444" s="66"/>
      <c r="F2444" s="66"/>
      <c r="G2444" s="66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</row>
    <row r="2445" spans="1:24" ht="17.100000000000001">
      <c r="A2445" s="66"/>
      <c r="B2445" s="66"/>
      <c r="C2445" s="66"/>
      <c r="D2445" s="66"/>
      <c r="E2445" s="66"/>
      <c r="F2445" s="66"/>
      <c r="G2445" s="66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</row>
    <row r="2446" spans="1:24" ht="17.100000000000001">
      <c r="A2446" s="66"/>
      <c r="B2446" s="66"/>
      <c r="C2446" s="66"/>
      <c r="D2446" s="66"/>
      <c r="E2446" s="66"/>
      <c r="F2446" s="66"/>
      <c r="G2446" s="66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</row>
    <row r="2447" spans="1:24" ht="17.100000000000001">
      <c r="A2447" s="66"/>
      <c r="B2447" s="66"/>
      <c r="C2447" s="66"/>
      <c r="D2447" s="66"/>
      <c r="E2447" s="66"/>
      <c r="F2447" s="66"/>
      <c r="G2447" s="66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</row>
    <row r="2448" spans="1:24" ht="17.100000000000001">
      <c r="A2448" s="66"/>
      <c r="B2448" s="66"/>
      <c r="C2448" s="66"/>
      <c r="D2448" s="66"/>
      <c r="E2448" s="66"/>
      <c r="F2448" s="66"/>
      <c r="G2448" s="66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</row>
    <row r="2449" spans="1:24" ht="17.100000000000001">
      <c r="A2449" s="66"/>
      <c r="B2449" s="66"/>
      <c r="C2449" s="66"/>
      <c r="D2449" s="66"/>
      <c r="E2449" s="66"/>
      <c r="F2449" s="66"/>
      <c r="G2449" s="66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</row>
    <row r="2450" spans="1:24" ht="17.100000000000001">
      <c r="A2450" s="66"/>
      <c r="B2450" s="66"/>
      <c r="C2450" s="66"/>
      <c r="D2450" s="66"/>
      <c r="E2450" s="66"/>
      <c r="F2450" s="66"/>
      <c r="G2450" s="66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</row>
    <row r="2451" spans="1:24" ht="17.100000000000001">
      <c r="A2451" s="66"/>
      <c r="B2451" s="66"/>
      <c r="C2451" s="66"/>
      <c r="D2451" s="66"/>
      <c r="E2451" s="66"/>
      <c r="F2451" s="66"/>
      <c r="G2451" s="66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</row>
    <row r="2452" spans="1:24" ht="17.100000000000001">
      <c r="A2452" s="66"/>
      <c r="B2452" s="66"/>
      <c r="C2452" s="66"/>
      <c r="D2452" s="66"/>
      <c r="E2452" s="66"/>
      <c r="F2452" s="66"/>
      <c r="G2452" s="66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</row>
    <row r="2453" spans="1:24" ht="17.100000000000001">
      <c r="A2453" s="66"/>
      <c r="B2453" s="66"/>
      <c r="C2453" s="66"/>
      <c r="D2453" s="66"/>
      <c r="E2453" s="66"/>
      <c r="F2453" s="66"/>
      <c r="G2453" s="66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</row>
    <row r="2454" spans="1:24" ht="17.100000000000001">
      <c r="A2454" s="66"/>
      <c r="B2454" s="66"/>
      <c r="C2454" s="66"/>
      <c r="D2454" s="66"/>
      <c r="E2454" s="66"/>
      <c r="F2454" s="66"/>
      <c r="G2454" s="66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</row>
    <row r="2455" spans="1:24" ht="17.100000000000001">
      <c r="A2455" s="66"/>
      <c r="B2455" s="66"/>
      <c r="C2455" s="66"/>
      <c r="D2455" s="66"/>
      <c r="E2455" s="66"/>
      <c r="F2455" s="66"/>
      <c r="G2455" s="66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</row>
    <row r="2456" spans="1:24" ht="17.100000000000001">
      <c r="A2456" s="66"/>
      <c r="B2456" s="66"/>
      <c r="C2456" s="66"/>
      <c r="D2456" s="66"/>
      <c r="E2456" s="66"/>
      <c r="F2456" s="66"/>
      <c r="G2456" s="66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</row>
    <row r="2457" spans="1:24" ht="17.100000000000001">
      <c r="A2457" s="66"/>
      <c r="B2457" s="66"/>
      <c r="C2457" s="66"/>
      <c r="D2457" s="66"/>
      <c r="E2457" s="66"/>
      <c r="F2457" s="66"/>
      <c r="G2457" s="66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</row>
    <row r="2458" spans="1:24" ht="17.100000000000001">
      <c r="A2458" s="66"/>
      <c r="B2458" s="66"/>
      <c r="C2458" s="66"/>
      <c r="D2458" s="66"/>
      <c r="E2458" s="66"/>
      <c r="F2458" s="66"/>
      <c r="G2458" s="66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</row>
    <row r="2459" spans="1:24" ht="17.100000000000001">
      <c r="A2459" s="66"/>
      <c r="B2459" s="66"/>
      <c r="C2459" s="66"/>
      <c r="D2459" s="66"/>
      <c r="E2459" s="66"/>
      <c r="F2459" s="66"/>
      <c r="G2459" s="66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</row>
    <row r="2460" spans="1:24" ht="17.100000000000001">
      <c r="A2460" s="66"/>
      <c r="B2460" s="66"/>
      <c r="C2460" s="66"/>
      <c r="D2460" s="66"/>
      <c r="E2460" s="66"/>
      <c r="F2460" s="66"/>
      <c r="G2460" s="66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</row>
    <row r="2461" spans="1:24" ht="17.100000000000001">
      <c r="A2461" s="66"/>
      <c r="B2461" s="66"/>
      <c r="C2461" s="66"/>
      <c r="D2461" s="66"/>
      <c r="E2461" s="66"/>
      <c r="F2461" s="66"/>
      <c r="G2461" s="66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</row>
    <row r="2462" spans="1:24" ht="17.100000000000001">
      <c r="A2462" s="66"/>
      <c r="B2462" s="66"/>
      <c r="C2462" s="66"/>
      <c r="D2462" s="66"/>
      <c r="E2462" s="66"/>
      <c r="F2462" s="66"/>
      <c r="G2462" s="66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</row>
    <row r="2463" spans="1:24" ht="17.100000000000001">
      <c r="A2463" s="66"/>
      <c r="B2463" s="66"/>
      <c r="C2463" s="66"/>
      <c r="D2463" s="66"/>
      <c r="E2463" s="66"/>
      <c r="F2463" s="66"/>
      <c r="G2463" s="66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</row>
    <row r="2464" spans="1:24" ht="17.100000000000001">
      <c r="A2464" s="66"/>
      <c r="B2464" s="66"/>
      <c r="C2464" s="66"/>
      <c r="D2464" s="66"/>
      <c r="E2464" s="66"/>
      <c r="F2464" s="66"/>
      <c r="G2464" s="66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</row>
    <row r="2465" spans="1:24" ht="17.100000000000001">
      <c r="A2465" s="66"/>
      <c r="B2465" s="66"/>
      <c r="C2465" s="66"/>
      <c r="D2465" s="66"/>
      <c r="E2465" s="66"/>
      <c r="F2465" s="66"/>
      <c r="G2465" s="66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</row>
    <row r="2466" spans="1:24" ht="17.100000000000001">
      <c r="A2466" s="66"/>
      <c r="B2466" s="66"/>
      <c r="C2466" s="66"/>
      <c r="D2466" s="66"/>
      <c r="E2466" s="66"/>
      <c r="F2466" s="66"/>
      <c r="G2466" s="66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</row>
    <row r="2467" spans="1:24" ht="17.100000000000001">
      <c r="A2467" s="66"/>
      <c r="B2467" s="66"/>
      <c r="C2467" s="66"/>
      <c r="D2467" s="66"/>
      <c r="E2467" s="66"/>
      <c r="F2467" s="66"/>
      <c r="G2467" s="66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</row>
    <row r="2468" spans="1:24" ht="17.100000000000001">
      <c r="A2468" s="66"/>
      <c r="B2468" s="66"/>
      <c r="C2468" s="66"/>
      <c r="D2468" s="66"/>
      <c r="E2468" s="66"/>
      <c r="F2468" s="66"/>
      <c r="G2468" s="66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</row>
    <row r="2469" spans="1:24" ht="17.100000000000001">
      <c r="A2469" s="66"/>
      <c r="B2469" s="66"/>
      <c r="C2469" s="66"/>
      <c r="D2469" s="66"/>
      <c r="E2469" s="66"/>
      <c r="F2469" s="66"/>
      <c r="G2469" s="66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</row>
    <row r="2470" spans="1:24" ht="17.100000000000001">
      <c r="A2470" s="66"/>
      <c r="B2470" s="66"/>
      <c r="C2470" s="66"/>
      <c r="D2470" s="66"/>
      <c r="E2470" s="66"/>
      <c r="F2470" s="66"/>
      <c r="G2470" s="66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</row>
    <row r="2471" spans="1:24" ht="17.100000000000001">
      <c r="A2471" s="66"/>
      <c r="B2471" s="66"/>
      <c r="C2471" s="66"/>
      <c r="D2471" s="66"/>
      <c r="E2471" s="66"/>
      <c r="F2471" s="66"/>
      <c r="G2471" s="66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</row>
    <row r="2472" spans="1:24" ht="17.100000000000001">
      <c r="A2472" s="66"/>
      <c r="B2472" s="66"/>
      <c r="C2472" s="66"/>
      <c r="D2472" s="66"/>
      <c r="E2472" s="66"/>
      <c r="F2472" s="66"/>
      <c r="G2472" s="66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</row>
    <row r="2473" spans="1:24" ht="17.100000000000001">
      <c r="A2473" s="66"/>
      <c r="B2473" s="66"/>
      <c r="C2473" s="66"/>
      <c r="D2473" s="66"/>
      <c r="E2473" s="66"/>
      <c r="F2473" s="66"/>
      <c r="G2473" s="66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</row>
    <row r="2474" spans="1:24" ht="17.100000000000001">
      <c r="A2474" s="66"/>
      <c r="B2474" s="66"/>
      <c r="C2474" s="66"/>
      <c r="D2474" s="66"/>
      <c r="E2474" s="66"/>
      <c r="F2474" s="66"/>
      <c r="G2474" s="66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</row>
    <row r="2475" spans="1:24" ht="17.100000000000001">
      <c r="A2475" s="66"/>
      <c r="B2475" s="66"/>
      <c r="C2475" s="66"/>
      <c r="D2475" s="66"/>
      <c r="E2475" s="66"/>
      <c r="F2475" s="66"/>
      <c r="G2475" s="66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</row>
    <row r="2476" spans="1:24" ht="17.100000000000001">
      <c r="A2476" s="66"/>
      <c r="B2476" s="66"/>
      <c r="C2476" s="66"/>
      <c r="D2476" s="66"/>
      <c r="E2476" s="66"/>
      <c r="F2476" s="66"/>
      <c r="G2476" s="66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</row>
    <row r="2477" spans="1:24" ht="17.100000000000001">
      <c r="A2477" s="66"/>
      <c r="B2477" s="66"/>
      <c r="C2477" s="66"/>
      <c r="D2477" s="66"/>
      <c r="E2477" s="66"/>
      <c r="F2477" s="66"/>
      <c r="G2477" s="66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</row>
    <row r="2478" spans="1:24" ht="17.100000000000001">
      <c r="A2478" s="66"/>
      <c r="B2478" s="66"/>
      <c r="C2478" s="66"/>
      <c r="D2478" s="66"/>
      <c r="E2478" s="66"/>
      <c r="F2478" s="66"/>
      <c r="G2478" s="66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</row>
    <row r="2479" spans="1:24" ht="17.100000000000001">
      <c r="A2479" s="66"/>
      <c r="B2479" s="66"/>
      <c r="C2479" s="66"/>
      <c r="D2479" s="66"/>
      <c r="E2479" s="66"/>
      <c r="F2479" s="66"/>
      <c r="G2479" s="66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</row>
    <row r="2480" spans="1:24" ht="17.100000000000001">
      <c r="A2480" s="66"/>
      <c r="B2480" s="66"/>
      <c r="C2480" s="66"/>
      <c r="D2480" s="66"/>
      <c r="E2480" s="66"/>
      <c r="F2480" s="66"/>
      <c r="G2480" s="66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</row>
    <row r="2481" spans="1:24" ht="17.100000000000001">
      <c r="A2481" s="66"/>
      <c r="B2481" s="66"/>
      <c r="C2481" s="66"/>
      <c r="D2481" s="66"/>
      <c r="E2481" s="66"/>
      <c r="F2481" s="66"/>
      <c r="G2481" s="66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</row>
    <row r="2482" spans="1:24" ht="17.100000000000001">
      <c r="A2482" s="66"/>
      <c r="B2482" s="66"/>
      <c r="C2482" s="66"/>
      <c r="D2482" s="66"/>
      <c r="E2482" s="66"/>
      <c r="F2482" s="66"/>
      <c r="G2482" s="66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</row>
    <row r="2483" spans="1:24" ht="17.100000000000001">
      <c r="A2483" s="66"/>
      <c r="B2483" s="66"/>
      <c r="C2483" s="66"/>
      <c r="D2483" s="66"/>
      <c r="E2483" s="66"/>
      <c r="F2483" s="66"/>
      <c r="G2483" s="66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</row>
    <row r="2484" spans="1:24" ht="17.100000000000001">
      <c r="A2484" s="66"/>
      <c r="B2484" s="66"/>
      <c r="C2484" s="66"/>
      <c r="D2484" s="66"/>
      <c r="E2484" s="66"/>
      <c r="F2484" s="66"/>
      <c r="G2484" s="66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</row>
    <row r="2485" spans="1:24" ht="17.100000000000001">
      <c r="A2485" s="66"/>
      <c r="B2485" s="66"/>
      <c r="C2485" s="66"/>
      <c r="D2485" s="66"/>
      <c r="E2485" s="66"/>
      <c r="F2485" s="66"/>
      <c r="G2485" s="66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</row>
    <row r="2486" spans="1:24" ht="17.100000000000001">
      <c r="A2486" s="66"/>
      <c r="B2486" s="66"/>
      <c r="C2486" s="66"/>
      <c r="D2486" s="66"/>
      <c r="E2486" s="66"/>
      <c r="F2486" s="66"/>
      <c r="G2486" s="66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</row>
    <row r="2487" spans="1:24" ht="17.100000000000001">
      <c r="A2487" s="66"/>
      <c r="B2487" s="66"/>
      <c r="C2487" s="66"/>
      <c r="D2487" s="66"/>
      <c r="E2487" s="66"/>
      <c r="F2487" s="66"/>
      <c r="G2487" s="66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</row>
    <row r="2488" spans="1:24" ht="17.100000000000001">
      <c r="A2488" s="66"/>
      <c r="B2488" s="66"/>
      <c r="C2488" s="66"/>
      <c r="D2488" s="66"/>
      <c r="E2488" s="66"/>
      <c r="F2488" s="66"/>
      <c r="G2488" s="66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</row>
    <row r="2489" spans="1:24" ht="17.100000000000001">
      <c r="A2489" s="66"/>
      <c r="B2489" s="66"/>
      <c r="C2489" s="66"/>
      <c r="D2489" s="66"/>
      <c r="E2489" s="66"/>
      <c r="F2489" s="66"/>
      <c r="G2489" s="66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</row>
    <row r="2490" spans="1:24" ht="17.100000000000001">
      <c r="A2490" s="66"/>
      <c r="B2490" s="66"/>
      <c r="C2490" s="66"/>
      <c r="D2490" s="66"/>
      <c r="E2490" s="66"/>
      <c r="F2490" s="66"/>
      <c r="G2490" s="66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</row>
    <row r="2491" spans="1:24" ht="17.100000000000001">
      <c r="A2491" s="66"/>
      <c r="B2491" s="66"/>
      <c r="C2491" s="66"/>
      <c r="D2491" s="66"/>
      <c r="E2491" s="66"/>
      <c r="F2491" s="66"/>
      <c r="G2491" s="66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</row>
    <row r="2492" spans="1:24" ht="17.100000000000001">
      <c r="A2492" s="66"/>
      <c r="B2492" s="66"/>
      <c r="C2492" s="66"/>
      <c r="D2492" s="66"/>
      <c r="E2492" s="66"/>
      <c r="F2492" s="66"/>
      <c r="G2492" s="66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</row>
    <row r="2493" spans="1:24" ht="17.100000000000001">
      <c r="A2493" s="66"/>
      <c r="B2493" s="66"/>
      <c r="C2493" s="66"/>
      <c r="D2493" s="66"/>
      <c r="E2493" s="66"/>
      <c r="F2493" s="66"/>
      <c r="G2493" s="66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</row>
    <row r="2494" spans="1:24" ht="17.100000000000001">
      <c r="A2494" s="66"/>
      <c r="B2494" s="66"/>
      <c r="C2494" s="66"/>
      <c r="D2494" s="66"/>
      <c r="E2494" s="66"/>
      <c r="F2494" s="66"/>
      <c r="G2494" s="66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</row>
    <row r="2495" spans="1:24" ht="17.100000000000001">
      <c r="A2495" s="66"/>
      <c r="B2495" s="66"/>
      <c r="C2495" s="66"/>
      <c r="D2495" s="66"/>
      <c r="E2495" s="66"/>
      <c r="F2495" s="66"/>
      <c r="G2495" s="66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</row>
    <row r="2496" spans="1:24" ht="17.100000000000001">
      <c r="A2496" s="66"/>
      <c r="B2496" s="66"/>
      <c r="C2496" s="66"/>
      <c r="D2496" s="66"/>
      <c r="E2496" s="66"/>
      <c r="F2496" s="66"/>
      <c r="G2496" s="66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</row>
    <row r="2497" spans="1:24" ht="17.100000000000001">
      <c r="A2497" s="66"/>
      <c r="B2497" s="66"/>
      <c r="C2497" s="66"/>
      <c r="D2497" s="66"/>
      <c r="E2497" s="66"/>
      <c r="F2497" s="66"/>
      <c r="G2497" s="66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</row>
    <row r="2498" spans="1:24" ht="17.100000000000001">
      <c r="A2498" s="66"/>
      <c r="B2498" s="66"/>
      <c r="C2498" s="66"/>
      <c r="D2498" s="66"/>
      <c r="E2498" s="66"/>
      <c r="F2498" s="66"/>
      <c r="G2498" s="66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</row>
    <row r="2499" spans="1:24" ht="17.100000000000001">
      <c r="A2499" s="66"/>
      <c r="B2499" s="66"/>
      <c r="C2499" s="66"/>
      <c r="D2499" s="66"/>
      <c r="E2499" s="66"/>
      <c r="F2499" s="66"/>
      <c r="G2499" s="66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</row>
    <row r="2500" spans="1:24" ht="17.100000000000001">
      <c r="A2500" s="66"/>
      <c r="B2500" s="66"/>
      <c r="C2500" s="66"/>
      <c r="D2500" s="66"/>
      <c r="E2500" s="66"/>
      <c r="F2500" s="66"/>
      <c r="G2500" s="66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</row>
    <row r="2501" spans="1:24" ht="17.100000000000001">
      <c r="A2501" s="66"/>
      <c r="B2501" s="66"/>
      <c r="C2501" s="66"/>
      <c r="D2501" s="66"/>
      <c r="E2501" s="66"/>
      <c r="F2501" s="66"/>
      <c r="G2501" s="66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</row>
    <row r="2502" spans="1:24" ht="17.100000000000001">
      <c r="A2502" s="66"/>
      <c r="B2502" s="66"/>
      <c r="C2502" s="66"/>
      <c r="D2502" s="66"/>
      <c r="E2502" s="66"/>
      <c r="F2502" s="66"/>
      <c r="G2502" s="66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</row>
    <row r="2503" spans="1:24" ht="17.100000000000001">
      <c r="A2503" s="66"/>
      <c r="B2503" s="66"/>
      <c r="C2503" s="66"/>
      <c r="D2503" s="66"/>
      <c r="E2503" s="66"/>
      <c r="F2503" s="66"/>
      <c r="G2503" s="66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</row>
    <row r="2504" spans="1:24" ht="17.100000000000001">
      <c r="A2504" s="66"/>
      <c r="B2504" s="66"/>
      <c r="C2504" s="66"/>
      <c r="D2504" s="66"/>
      <c r="E2504" s="66"/>
      <c r="F2504" s="66"/>
      <c r="G2504" s="66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</row>
    <row r="2505" spans="1:24" ht="17.100000000000001">
      <c r="A2505" s="66"/>
      <c r="B2505" s="66"/>
      <c r="C2505" s="66"/>
      <c r="D2505" s="66"/>
      <c r="E2505" s="66"/>
      <c r="F2505" s="66"/>
      <c r="G2505" s="66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</row>
    <row r="2506" spans="1:24" ht="17.100000000000001">
      <c r="A2506" s="66"/>
      <c r="B2506" s="66"/>
      <c r="C2506" s="66"/>
      <c r="D2506" s="66"/>
      <c r="E2506" s="66"/>
      <c r="F2506" s="66"/>
      <c r="G2506" s="66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</row>
    <row r="2507" spans="1:24" ht="17.100000000000001">
      <c r="A2507" s="66"/>
      <c r="B2507" s="66"/>
      <c r="C2507" s="66"/>
      <c r="D2507" s="66"/>
      <c r="E2507" s="66"/>
      <c r="F2507" s="66"/>
      <c r="G2507" s="66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</row>
    <row r="2508" spans="1:24" ht="17.100000000000001">
      <c r="A2508" s="66"/>
      <c r="B2508" s="66"/>
      <c r="C2508" s="66"/>
      <c r="D2508" s="66"/>
      <c r="E2508" s="66"/>
      <c r="F2508" s="66"/>
      <c r="G2508" s="66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</row>
    <row r="2509" spans="1:24" ht="17.100000000000001">
      <c r="A2509" s="66"/>
      <c r="B2509" s="66"/>
      <c r="C2509" s="66"/>
      <c r="D2509" s="66"/>
      <c r="E2509" s="66"/>
      <c r="F2509" s="66"/>
      <c r="G2509" s="66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</row>
    <row r="2510" spans="1:24" ht="17.100000000000001">
      <c r="A2510" s="66"/>
      <c r="B2510" s="66"/>
      <c r="C2510" s="66"/>
      <c r="D2510" s="66"/>
      <c r="E2510" s="66"/>
      <c r="F2510" s="66"/>
      <c r="G2510" s="66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</row>
    <row r="2511" spans="1:24" ht="17.100000000000001">
      <c r="A2511" s="66"/>
      <c r="B2511" s="66"/>
      <c r="C2511" s="66"/>
      <c r="D2511" s="66"/>
      <c r="E2511" s="66"/>
      <c r="F2511" s="66"/>
      <c r="G2511" s="66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</row>
    <row r="2512" spans="1:24" ht="17.100000000000001">
      <c r="A2512" s="66"/>
      <c r="B2512" s="66"/>
      <c r="C2512" s="66"/>
      <c r="D2512" s="66"/>
      <c r="E2512" s="66"/>
      <c r="F2512" s="66"/>
      <c r="G2512" s="66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</row>
    <row r="2513" spans="1:24" ht="17.100000000000001">
      <c r="A2513" s="66"/>
      <c r="B2513" s="66"/>
      <c r="C2513" s="66"/>
      <c r="D2513" s="66"/>
      <c r="E2513" s="66"/>
      <c r="F2513" s="66"/>
      <c r="G2513" s="66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</row>
    <row r="2514" spans="1:24" ht="17.100000000000001">
      <c r="A2514" s="66"/>
      <c r="B2514" s="66"/>
      <c r="C2514" s="66"/>
      <c r="D2514" s="66"/>
      <c r="E2514" s="66"/>
      <c r="F2514" s="66"/>
      <c r="G2514" s="66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</row>
    <row r="2515" spans="1:24" ht="17.100000000000001">
      <c r="A2515" s="66"/>
      <c r="B2515" s="66"/>
      <c r="C2515" s="66"/>
      <c r="D2515" s="66"/>
      <c r="E2515" s="66"/>
      <c r="F2515" s="66"/>
      <c r="G2515" s="66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</row>
    <row r="2516" spans="1:24" ht="17.100000000000001">
      <c r="A2516" s="66"/>
      <c r="B2516" s="66"/>
      <c r="C2516" s="66"/>
      <c r="D2516" s="66"/>
      <c r="E2516" s="66"/>
      <c r="F2516" s="66"/>
      <c r="G2516" s="66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</row>
    <row r="2517" spans="1:24" ht="17.100000000000001">
      <c r="A2517" s="66"/>
      <c r="B2517" s="66"/>
      <c r="C2517" s="66"/>
      <c r="D2517" s="66"/>
      <c r="E2517" s="66"/>
      <c r="F2517" s="66"/>
      <c r="G2517" s="66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</row>
    <row r="2518" spans="1:24" ht="17.100000000000001">
      <c r="A2518" s="66"/>
      <c r="B2518" s="66"/>
      <c r="C2518" s="66"/>
      <c r="D2518" s="66"/>
      <c r="E2518" s="66"/>
      <c r="F2518" s="66"/>
      <c r="G2518" s="66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</row>
    <row r="2519" spans="1:24" ht="17.100000000000001">
      <c r="A2519" s="66"/>
      <c r="B2519" s="66"/>
      <c r="C2519" s="66"/>
      <c r="D2519" s="66"/>
      <c r="E2519" s="66"/>
      <c r="F2519" s="66"/>
      <c r="G2519" s="66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</row>
    <row r="2520" spans="1:24" ht="17.100000000000001">
      <c r="A2520" s="66"/>
      <c r="B2520" s="66"/>
      <c r="C2520" s="66"/>
      <c r="D2520" s="66"/>
      <c r="E2520" s="66"/>
      <c r="F2520" s="66"/>
      <c r="G2520" s="66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</row>
    <row r="2521" spans="1:24" ht="17.100000000000001">
      <c r="A2521" s="66"/>
      <c r="B2521" s="66"/>
      <c r="C2521" s="66"/>
      <c r="D2521" s="66"/>
      <c r="E2521" s="66"/>
      <c r="F2521" s="66"/>
      <c r="G2521" s="66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</row>
    <row r="2522" spans="1:24" ht="17.100000000000001">
      <c r="A2522" s="66"/>
      <c r="B2522" s="66"/>
      <c r="C2522" s="66"/>
      <c r="D2522" s="66"/>
      <c r="E2522" s="66"/>
      <c r="F2522" s="66"/>
      <c r="G2522" s="66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</row>
    <row r="2523" spans="1:24" ht="17.100000000000001">
      <c r="A2523" s="66"/>
      <c r="B2523" s="66"/>
      <c r="C2523" s="66"/>
      <c r="D2523" s="66"/>
      <c r="E2523" s="66"/>
      <c r="F2523" s="66"/>
      <c r="G2523" s="66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</row>
    <row r="2524" spans="1:24" ht="17.100000000000001">
      <c r="A2524" s="66"/>
      <c r="B2524" s="66"/>
      <c r="C2524" s="66"/>
      <c r="D2524" s="66"/>
      <c r="E2524" s="66"/>
      <c r="F2524" s="66"/>
      <c r="G2524" s="66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</row>
    <row r="2525" spans="1:24" ht="17.100000000000001">
      <c r="A2525" s="66"/>
      <c r="B2525" s="66"/>
      <c r="C2525" s="66"/>
      <c r="D2525" s="66"/>
      <c r="E2525" s="66"/>
      <c r="F2525" s="66"/>
      <c r="G2525" s="66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</row>
    <row r="2526" spans="1:24" ht="17.100000000000001">
      <c r="A2526" s="66"/>
      <c r="B2526" s="66"/>
      <c r="C2526" s="66"/>
      <c r="D2526" s="66"/>
      <c r="E2526" s="66"/>
      <c r="F2526" s="66"/>
      <c r="G2526" s="66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</row>
    <row r="2527" spans="1:24" ht="17.100000000000001">
      <c r="A2527" s="66"/>
      <c r="B2527" s="66"/>
      <c r="C2527" s="66"/>
      <c r="D2527" s="66"/>
      <c r="E2527" s="66"/>
      <c r="F2527" s="66"/>
      <c r="G2527" s="66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</row>
    <row r="2528" spans="1:24" ht="17.100000000000001">
      <c r="A2528" s="66"/>
      <c r="B2528" s="66"/>
      <c r="C2528" s="66"/>
      <c r="D2528" s="66"/>
      <c r="E2528" s="66"/>
      <c r="F2528" s="66"/>
      <c r="G2528" s="66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</row>
    <row r="2529" spans="1:24" ht="17.100000000000001">
      <c r="A2529" s="66"/>
      <c r="B2529" s="66"/>
      <c r="C2529" s="66"/>
      <c r="D2529" s="66"/>
      <c r="E2529" s="66"/>
      <c r="F2529" s="66"/>
      <c r="G2529" s="66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</row>
    <row r="2530" spans="1:24" ht="17.100000000000001">
      <c r="A2530" s="66"/>
      <c r="B2530" s="66"/>
      <c r="C2530" s="66"/>
      <c r="D2530" s="66"/>
      <c r="E2530" s="66"/>
      <c r="F2530" s="66"/>
      <c r="G2530" s="66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</row>
    <row r="2531" spans="1:24" ht="17.100000000000001">
      <c r="A2531" s="66"/>
      <c r="B2531" s="66"/>
      <c r="C2531" s="66"/>
      <c r="D2531" s="66"/>
      <c r="E2531" s="66"/>
      <c r="F2531" s="66"/>
      <c r="G2531" s="66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</row>
    <row r="2532" spans="1:24" ht="17.100000000000001">
      <c r="A2532" s="66"/>
      <c r="B2532" s="66"/>
      <c r="C2532" s="66"/>
      <c r="D2532" s="66"/>
      <c r="E2532" s="66"/>
      <c r="F2532" s="66"/>
      <c r="G2532" s="66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</row>
    <row r="2533" spans="1:24" ht="17.100000000000001">
      <c r="A2533" s="66"/>
      <c r="B2533" s="66"/>
      <c r="C2533" s="66"/>
      <c r="D2533" s="66"/>
      <c r="E2533" s="66"/>
      <c r="F2533" s="66"/>
      <c r="G2533" s="66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</row>
    <row r="2534" spans="1:24" ht="17.100000000000001">
      <c r="A2534" s="66"/>
      <c r="B2534" s="66"/>
      <c r="C2534" s="66"/>
      <c r="D2534" s="66"/>
      <c r="E2534" s="66"/>
      <c r="F2534" s="66"/>
      <c r="G2534" s="66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</row>
    <row r="2535" spans="1:24" ht="17.100000000000001">
      <c r="A2535" s="66"/>
      <c r="B2535" s="66"/>
      <c r="C2535" s="66"/>
      <c r="D2535" s="66"/>
      <c r="E2535" s="66"/>
      <c r="F2535" s="66"/>
      <c r="G2535" s="66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</row>
    <row r="2536" spans="1:24" ht="17.100000000000001">
      <c r="A2536" s="66"/>
      <c r="B2536" s="66"/>
      <c r="C2536" s="66"/>
      <c r="D2536" s="66"/>
      <c r="E2536" s="66"/>
      <c r="F2536" s="66"/>
      <c r="G2536" s="66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</row>
    <row r="2537" spans="1:24" ht="17.100000000000001">
      <c r="A2537" s="66"/>
      <c r="B2537" s="66"/>
      <c r="C2537" s="66"/>
      <c r="D2537" s="66"/>
      <c r="E2537" s="66"/>
      <c r="F2537" s="66"/>
      <c r="G2537" s="66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</row>
    <row r="2538" spans="1:24" ht="17.100000000000001">
      <c r="A2538" s="66"/>
      <c r="B2538" s="66"/>
      <c r="C2538" s="66"/>
      <c r="D2538" s="66"/>
      <c r="E2538" s="66"/>
      <c r="F2538" s="66"/>
      <c r="G2538" s="66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</row>
    <row r="2539" spans="1:24" ht="17.100000000000001">
      <c r="A2539" s="66"/>
      <c r="B2539" s="66"/>
      <c r="C2539" s="66"/>
      <c r="D2539" s="66"/>
      <c r="E2539" s="66"/>
      <c r="F2539" s="66"/>
      <c r="G2539" s="66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</row>
    <row r="2540" spans="1:24" ht="17.100000000000001">
      <c r="A2540" s="66"/>
      <c r="B2540" s="66"/>
      <c r="C2540" s="66"/>
      <c r="D2540" s="66"/>
      <c r="E2540" s="66"/>
      <c r="F2540" s="66"/>
      <c r="G2540" s="66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</row>
    <row r="2541" spans="1:24" ht="17.100000000000001">
      <c r="A2541" s="66"/>
      <c r="B2541" s="66"/>
      <c r="C2541" s="66"/>
      <c r="D2541" s="66"/>
      <c r="E2541" s="66"/>
      <c r="F2541" s="66"/>
      <c r="G2541" s="66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</row>
    <row r="2542" spans="1:24" ht="17.100000000000001">
      <c r="A2542" s="66"/>
      <c r="B2542" s="66"/>
      <c r="C2542" s="66"/>
      <c r="D2542" s="66"/>
      <c r="E2542" s="66"/>
      <c r="F2542" s="66"/>
      <c r="G2542" s="66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</row>
    <row r="2543" spans="1:24" ht="17.100000000000001">
      <c r="A2543" s="66"/>
      <c r="B2543" s="66"/>
      <c r="C2543" s="66"/>
      <c r="D2543" s="66"/>
      <c r="E2543" s="66"/>
      <c r="F2543" s="66"/>
      <c r="G2543" s="66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</row>
    <row r="2544" spans="1:24" ht="17.100000000000001">
      <c r="A2544" s="66"/>
      <c r="B2544" s="66"/>
      <c r="C2544" s="66"/>
      <c r="D2544" s="66"/>
      <c r="E2544" s="66"/>
      <c r="F2544" s="66"/>
      <c r="G2544" s="66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</row>
    <row r="2545" spans="1:24" ht="17.100000000000001">
      <c r="A2545" s="66"/>
      <c r="B2545" s="66"/>
      <c r="C2545" s="66"/>
      <c r="D2545" s="66"/>
      <c r="E2545" s="66"/>
      <c r="F2545" s="66"/>
      <c r="G2545" s="66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</row>
    <row r="2546" spans="1:24" ht="17.100000000000001">
      <c r="A2546" s="66"/>
      <c r="B2546" s="66"/>
      <c r="C2546" s="66"/>
      <c r="D2546" s="66"/>
      <c r="E2546" s="66"/>
      <c r="F2546" s="66"/>
      <c r="G2546" s="66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</row>
    <row r="2547" spans="1:24" ht="17.100000000000001">
      <c r="A2547" s="66"/>
      <c r="B2547" s="66"/>
      <c r="C2547" s="66"/>
      <c r="D2547" s="66"/>
      <c r="E2547" s="66"/>
      <c r="F2547" s="66"/>
      <c r="G2547" s="66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</row>
    <row r="2548" spans="1:24" ht="17.100000000000001">
      <c r="A2548" s="66"/>
      <c r="B2548" s="66"/>
      <c r="C2548" s="66"/>
      <c r="D2548" s="66"/>
      <c r="E2548" s="66"/>
      <c r="F2548" s="66"/>
      <c r="G2548" s="66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</row>
    <row r="2549" spans="1:24" ht="17.100000000000001">
      <c r="A2549" s="66"/>
      <c r="B2549" s="66"/>
      <c r="C2549" s="66"/>
      <c r="D2549" s="66"/>
      <c r="E2549" s="66"/>
      <c r="F2549" s="66"/>
      <c r="G2549" s="66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</row>
    <row r="2550" spans="1:24" ht="17.100000000000001">
      <c r="A2550" s="66"/>
      <c r="B2550" s="66"/>
      <c r="C2550" s="66"/>
      <c r="D2550" s="66"/>
      <c r="E2550" s="66"/>
      <c r="F2550" s="66"/>
      <c r="G2550" s="66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</row>
    <row r="2551" spans="1:24" ht="17.100000000000001">
      <c r="A2551" s="66"/>
      <c r="B2551" s="66"/>
      <c r="C2551" s="66"/>
      <c r="D2551" s="66"/>
      <c r="E2551" s="66"/>
      <c r="F2551" s="66"/>
      <c r="G2551" s="66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</row>
    <row r="2552" spans="1:24" ht="17.100000000000001">
      <c r="A2552" s="66"/>
      <c r="B2552" s="66"/>
      <c r="C2552" s="66"/>
      <c r="D2552" s="66"/>
      <c r="E2552" s="66"/>
      <c r="F2552" s="66"/>
      <c r="G2552" s="66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</row>
    <row r="2553" spans="1:24" ht="17.100000000000001">
      <c r="A2553" s="66"/>
      <c r="B2553" s="66"/>
      <c r="C2553" s="66"/>
      <c r="D2553" s="66"/>
      <c r="E2553" s="66"/>
      <c r="F2553" s="66"/>
      <c r="G2553" s="66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</row>
    <row r="2554" spans="1:24" ht="17.100000000000001">
      <c r="A2554" s="66"/>
      <c r="B2554" s="66"/>
      <c r="C2554" s="66"/>
      <c r="D2554" s="66"/>
      <c r="E2554" s="66"/>
      <c r="F2554" s="66"/>
      <c r="G2554" s="66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</row>
    <row r="2555" spans="1:24" ht="17.100000000000001">
      <c r="A2555" s="66"/>
      <c r="B2555" s="66"/>
      <c r="C2555" s="66"/>
      <c r="D2555" s="66"/>
      <c r="E2555" s="66"/>
      <c r="F2555" s="66"/>
      <c r="G2555" s="66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</row>
    <row r="2556" spans="1:24" ht="17.100000000000001">
      <c r="A2556" s="66"/>
      <c r="B2556" s="66"/>
      <c r="C2556" s="66"/>
      <c r="D2556" s="66"/>
      <c r="E2556" s="66"/>
      <c r="F2556" s="66"/>
      <c r="G2556" s="66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</row>
    <row r="2557" spans="1:24" ht="17.100000000000001">
      <c r="A2557" s="66"/>
      <c r="B2557" s="66"/>
      <c r="C2557" s="66"/>
      <c r="D2557" s="66"/>
      <c r="E2557" s="66"/>
      <c r="F2557" s="66"/>
      <c r="G2557" s="66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</row>
    <row r="2558" spans="1:24" ht="17.100000000000001">
      <c r="A2558" s="66"/>
      <c r="B2558" s="66"/>
      <c r="C2558" s="66"/>
      <c r="D2558" s="66"/>
      <c r="E2558" s="66"/>
      <c r="F2558" s="66"/>
      <c r="G2558" s="66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</row>
    <row r="2559" spans="1:24" ht="17.100000000000001">
      <c r="A2559" s="66"/>
      <c r="B2559" s="66"/>
      <c r="C2559" s="66"/>
      <c r="D2559" s="66"/>
      <c r="E2559" s="66"/>
      <c r="F2559" s="66"/>
      <c r="G2559" s="66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</row>
    <row r="2560" spans="1:24" ht="17.100000000000001">
      <c r="A2560" s="66"/>
      <c r="B2560" s="66"/>
      <c r="C2560" s="66"/>
      <c r="D2560" s="66"/>
      <c r="E2560" s="66"/>
      <c r="F2560" s="66"/>
      <c r="G2560" s="66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</row>
    <row r="2561" spans="1:24" ht="17.100000000000001">
      <c r="A2561" s="66"/>
      <c r="B2561" s="66"/>
      <c r="C2561" s="66"/>
      <c r="D2561" s="66"/>
      <c r="E2561" s="66"/>
      <c r="F2561" s="66"/>
      <c r="G2561" s="66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</row>
    <row r="2562" spans="1:24" ht="17.100000000000001">
      <c r="A2562" s="66"/>
      <c r="B2562" s="66"/>
      <c r="C2562" s="66"/>
      <c r="D2562" s="66"/>
      <c r="E2562" s="66"/>
      <c r="F2562" s="66"/>
      <c r="G2562" s="66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</row>
    <row r="2563" spans="1:24" ht="17.100000000000001">
      <c r="A2563" s="66"/>
      <c r="B2563" s="66"/>
      <c r="C2563" s="66"/>
      <c r="D2563" s="66"/>
      <c r="E2563" s="66"/>
      <c r="F2563" s="66"/>
      <c r="G2563" s="66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</row>
    <row r="2564" spans="1:24" ht="17.100000000000001">
      <c r="A2564" s="66"/>
      <c r="B2564" s="66"/>
      <c r="C2564" s="66"/>
      <c r="D2564" s="66"/>
      <c r="E2564" s="66"/>
      <c r="F2564" s="66"/>
      <c r="G2564" s="66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</row>
    <row r="2565" spans="1:24" ht="17.100000000000001">
      <c r="A2565" s="66"/>
      <c r="B2565" s="66"/>
      <c r="C2565" s="66"/>
      <c r="D2565" s="66"/>
      <c r="E2565" s="66"/>
      <c r="F2565" s="66"/>
      <c r="G2565" s="66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</row>
    <row r="2566" spans="1:24" ht="17.100000000000001">
      <c r="A2566" s="66"/>
      <c r="B2566" s="66"/>
      <c r="C2566" s="66"/>
      <c r="D2566" s="66"/>
      <c r="E2566" s="66"/>
      <c r="F2566" s="66"/>
      <c r="G2566" s="66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</row>
    <row r="2567" spans="1:24" ht="17.100000000000001">
      <c r="A2567" s="66"/>
      <c r="B2567" s="66"/>
      <c r="C2567" s="66"/>
      <c r="D2567" s="66"/>
      <c r="E2567" s="66"/>
      <c r="F2567" s="66"/>
      <c r="G2567" s="66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</row>
    <row r="2568" spans="1:24" ht="17.100000000000001">
      <c r="A2568" s="66"/>
      <c r="B2568" s="66"/>
      <c r="C2568" s="66"/>
      <c r="D2568" s="66"/>
      <c r="E2568" s="66"/>
      <c r="F2568" s="66"/>
      <c r="G2568" s="66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</row>
    <row r="2569" spans="1:24" ht="17.100000000000001">
      <c r="A2569" s="66"/>
      <c r="B2569" s="66"/>
      <c r="C2569" s="66"/>
      <c r="D2569" s="66"/>
      <c r="E2569" s="66"/>
      <c r="F2569" s="66"/>
      <c r="G2569" s="66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</row>
    <row r="2570" spans="1:24" ht="17.100000000000001">
      <c r="A2570" s="66"/>
      <c r="B2570" s="66"/>
      <c r="C2570" s="66"/>
      <c r="D2570" s="66"/>
      <c r="E2570" s="66"/>
      <c r="F2570" s="66"/>
      <c r="G2570" s="66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</row>
    <row r="2571" spans="1:24" ht="17.100000000000001">
      <c r="A2571" s="66"/>
      <c r="B2571" s="66"/>
      <c r="C2571" s="66"/>
      <c r="D2571" s="66"/>
      <c r="E2571" s="66"/>
      <c r="F2571" s="66"/>
      <c r="G2571" s="66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</row>
    <row r="2572" spans="1:24" ht="17.100000000000001">
      <c r="A2572" s="66"/>
      <c r="B2572" s="66"/>
      <c r="C2572" s="66"/>
      <c r="D2572" s="66"/>
      <c r="E2572" s="66"/>
      <c r="F2572" s="66"/>
      <c r="G2572" s="66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</row>
    <row r="2573" spans="1:24" ht="17.100000000000001">
      <c r="A2573" s="66"/>
      <c r="B2573" s="66"/>
      <c r="C2573" s="66"/>
      <c r="D2573" s="66"/>
      <c r="E2573" s="66"/>
      <c r="F2573" s="66"/>
      <c r="G2573" s="66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</row>
    <row r="2574" spans="1:24" ht="17.100000000000001">
      <c r="A2574" s="66"/>
      <c r="B2574" s="66"/>
      <c r="C2574" s="66"/>
      <c r="D2574" s="66"/>
      <c r="E2574" s="66"/>
      <c r="F2574" s="66"/>
      <c r="G2574" s="66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</row>
    <row r="2575" spans="1:24" ht="17.100000000000001">
      <c r="A2575" s="66"/>
      <c r="B2575" s="66"/>
      <c r="C2575" s="66"/>
      <c r="D2575" s="66"/>
      <c r="E2575" s="66"/>
      <c r="F2575" s="66"/>
      <c r="G2575" s="66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</row>
    <row r="2576" spans="1:24" ht="17.100000000000001">
      <c r="A2576" s="66"/>
      <c r="B2576" s="66"/>
      <c r="C2576" s="66"/>
      <c r="D2576" s="66"/>
      <c r="E2576" s="66"/>
      <c r="F2576" s="66"/>
      <c r="G2576" s="66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</row>
    <row r="2577" spans="1:24" ht="17.100000000000001">
      <c r="A2577" s="66"/>
      <c r="B2577" s="66"/>
      <c r="C2577" s="66"/>
      <c r="D2577" s="66"/>
      <c r="E2577" s="66"/>
      <c r="F2577" s="66"/>
      <c r="G2577" s="66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</row>
    <row r="2578" spans="1:24" ht="17.100000000000001">
      <c r="A2578" s="66"/>
      <c r="B2578" s="66"/>
      <c r="C2578" s="66"/>
      <c r="D2578" s="66"/>
      <c r="E2578" s="66"/>
      <c r="F2578" s="66"/>
      <c r="G2578" s="66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</row>
    <row r="2579" spans="1:24" ht="17.100000000000001">
      <c r="A2579" s="66"/>
      <c r="B2579" s="66"/>
      <c r="C2579" s="66"/>
      <c r="D2579" s="66"/>
      <c r="E2579" s="66"/>
      <c r="F2579" s="66"/>
      <c r="G2579" s="66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</row>
    <row r="2580" spans="1:24" ht="17.100000000000001">
      <c r="A2580" s="66"/>
      <c r="B2580" s="66"/>
      <c r="C2580" s="66"/>
      <c r="D2580" s="66"/>
      <c r="E2580" s="66"/>
      <c r="F2580" s="66"/>
      <c r="G2580" s="66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</row>
    <row r="2581" spans="1:24" ht="17.100000000000001">
      <c r="A2581" s="66"/>
      <c r="B2581" s="66"/>
      <c r="C2581" s="66"/>
      <c r="D2581" s="66"/>
      <c r="E2581" s="66"/>
      <c r="F2581" s="66"/>
      <c r="G2581" s="66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</row>
    <row r="2582" spans="1:24" ht="17.100000000000001">
      <c r="A2582" s="66"/>
      <c r="B2582" s="66"/>
      <c r="C2582" s="66"/>
      <c r="D2582" s="66"/>
      <c r="E2582" s="66"/>
      <c r="F2582" s="66"/>
      <c r="G2582" s="66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</row>
    <row r="2583" spans="1:24" ht="17.100000000000001">
      <c r="A2583" s="66"/>
      <c r="B2583" s="66"/>
      <c r="C2583" s="66"/>
      <c r="D2583" s="66"/>
      <c r="E2583" s="66"/>
      <c r="F2583" s="66"/>
      <c r="G2583" s="66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</row>
    <row r="2584" spans="1:24" ht="17.100000000000001">
      <c r="A2584" s="66"/>
      <c r="B2584" s="66"/>
      <c r="C2584" s="66"/>
      <c r="D2584" s="66"/>
      <c r="E2584" s="66"/>
      <c r="F2584" s="66"/>
      <c r="G2584" s="66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</row>
    <row r="2585" spans="1:24" ht="17.100000000000001">
      <c r="A2585" s="66"/>
      <c r="B2585" s="66"/>
      <c r="C2585" s="66"/>
      <c r="D2585" s="66"/>
      <c r="E2585" s="66"/>
      <c r="F2585" s="66"/>
      <c r="G2585" s="66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</row>
    <row r="2586" spans="1:24" ht="17.100000000000001">
      <c r="A2586" s="66"/>
      <c r="B2586" s="66"/>
      <c r="C2586" s="66"/>
      <c r="D2586" s="66"/>
      <c r="E2586" s="66"/>
      <c r="F2586" s="66"/>
      <c r="G2586" s="66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</row>
    <row r="2587" spans="1:24" ht="17.100000000000001">
      <c r="A2587" s="66"/>
      <c r="B2587" s="66"/>
      <c r="C2587" s="66"/>
      <c r="D2587" s="66"/>
      <c r="E2587" s="66"/>
      <c r="F2587" s="66"/>
      <c r="G2587" s="66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</row>
    <row r="2588" spans="1:24" ht="17.100000000000001">
      <c r="A2588" s="66"/>
      <c r="B2588" s="66"/>
      <c r="C2588" s="66"/>
      <c r="D2588" s="66"/>
      <c r="E2588" s="66"/>
      <c r="F2588" s="66"/>
      <c r="G2588" s="66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</row>
    <row r="2589" spans="1:24" ht="17.100000000000001">
      <c r="A2589" s="66"/>
      <c r="B2589" s="66"/>
      <c r="C2589" s="66"/>
      <c r="D2589" s="66"/>
      <c r="E2589" s="66"/>
      <c r="F2589" s="66"/>
      <c r="G2589" s="66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</row>
    <row r="2590" spans="1:24" ht="17.100000000000001">
      <c r="A2590" s="66"/>
      <c r="B2590" s="66"/>
      <c r="C2590" s="66"/>
      <c r="D2590" s="66"/>
      <c r="E2590" s="66"/>
      <c r="F2590" s="66"/>
      <c r="G2590" s="66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</row>
    <row r="2591" spans="1:24" ht="17.100000000000001">
      <c r="A2591" s="66"/>
      <c r="B2591" s="66"/>
      <c r="C2591" s="66"/>
      <c r="D2591" s="66"/>
      <c r="E2591" s="66"/>
      <c r="F2591" s="66"/>
      <c r="G2591" s="66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</row>
    <row r="2592" spans="1:24" ht="17.100000000000001">
      <c r="A2592" s="66"/>
      <c r="B2592" s="66"/>
      <c r="C2592" s="66"/>
      <c r="D2592" s="66"/>
      <c r="E2592" s="66"/>
      <c r="F2592" s="66"/>
      <c r="G2592" s="66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</row>
    <row r="2593" spans="1:24" ht="17.100000000000001">
      <c r="A2593" s="66"/>
      <c r="B2593" s="66"/>
      <c r="C2593" s="66"/>
      <c r="D2593" s="66"/>
      <c r="E2593" s="66"/>
      <c r="F2593" s="66"/>
      <c r="G2593" s="66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</row>
    <row r="2594" spans="1:24" ht="17.100000000000001">
      <c r="A2594" s="66"/>
      <c r="B2594" s="66"/>
      <c r="C2594" s="66"/>
      <c r="D2594" s="66"/>
      <c r="E2594" s="66"/>
      <c r="F2594" s="66"/>
      <c r="G2594" s="66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</row>
    <row r="2595" spans="1:24" ht="17.100000000000001">
      <c r="A2595" s="66"/>
      <c r="B2595" s="66"/>
      <c r="C2595" s="66"/>
      <c r="D2595" s="66"/>
      <c r="E2595" s="66"/>
      <c r="F2595" s="66"/>
      <c r="G2595" s="66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</row>
    <row r="2596" spans="1:24" ht="17.100000000000001">
      <c r="A2596" s="66"/>
      <c r="B2596" s="66"/>
      <c r="C2596" s="66"/>
      <c r="D2596" s="66"/>
      <c r="E2596" s="66"/>
      <c r="F2596" s="66"/>
      <c r="G2596" s="66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</row>
    <row r="2597" spans="1:24" ht="17.100000000000001">
      <c r="A2597" s="66"/>
      <c r="B2597" s="66"/>
      <c r="C2597" s="66"/>
      <c r="D2597" s="66"/>
      <c r="E2597" s="66"/>
      <c r="F2597" s="66"/>
      <c r="G2597" s="66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</row>
    <row r="2598" spans="1:24" ht="17.100000000000001">
      <c r="A2598" s="66"/>
      <c r="B2598" s="66"/>
      <c r="C2598" s="66"/>
      <c r="D2598" s="66"/>
      <c r="E2598" s="66"/>
      <c r="F2598" s="66"/>
      <c r="G2598" s="66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</row>
    <row r="2599" spans="1:24" ht="17.100000000000001">
      <c r="A2599" s="66"/>
      <c r="B2599" s="66"/>
      <c r="C2599" s="66"/>
      <c r="D2599" s="66"/>
      <c r="E2599" s="66"/>
      <c r="F2599" s="66"/>
      <c r="G2599" s="66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</row>
    <row r="2600" spans="1:24" ht="17.100000000000001">
      <c r="A2600" s="66"/>
      <c r="B2600" s="66"/>
      <c r="C2600" s="66"/>
      <c r="D2600" s="66"/>
      <c r="E2600" s="66"/>
      <c r="F2600" s="66"/>
      <c r="G2600" s="66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</row>
    <row r="2601" spans="1:24" ht="17.100000000000001">
      <c r="A2601" s="66"/>
      <c r="B2601" s="66"/>
      <c r="C2601" s="66"/>
      <c r="D2601" s="66"/>
      <c r="E2601" s="66"/>
      <c r="F2601" s="66"/>
      <c r="G2601" s="66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</row>
    <row r="2602" spans="1:24" ht="17.100000000000001">
      <c r="A2602" s="66"/>
      <c r="B2602" s="66"/>
      <c r="C2602" s="66"/>
      <c r="D2602" s="66"/>
      <c r="E2602" s="66"/>
      <c r="F2602" s="66"/>
      <c r="G2602" s="66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</row>
    <row r="2603" spans="1:24" ht="17.100000000000001">
      <c r="A2603" s="66"/>
      <c r="B2603" s="66"/>
      <c r="C2603" s="66"/>
      <c r="D2603" s="66"/>
      <c r="E2603" s="66"/>
      <c r="F2603" s="66"/>
      <c r="G2603" s="66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</row>
    <row r="2604" spans="1:24" ht="17.100000000000001">
      <c r="A2604" s="66"/>
      <c r="B2604" s="66"/>
      <c r="C2604" s="66"/>
      <c r="D2604" s="66"/>
      <c r="E2604" s="66"/>
      <c r="F2604" s="66"/>
      <c r="G2604" s="66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</row>
    <row r="2605" spans="1:24" ht="17.100000000000001">
      <c r="A2605" s="66"/>
      <c r="B2605" s="66"/>
      <c r="C2605" s="66"/>
      <c r="D2605" s="66"/>
      <c r="E2605" s="66"/>
      <c r="F2605" s="66"/>
      <c r="G2605" s="66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</row>
    <row r="2606" spans="1:24" ht="17.100000000000001">
      <c r="A2606" s="66"/>
      <c r="B2606" s="66"/>
      <c r="C2606" s="66"/>
      <c r="D2606" s="66"/>
      <c r="E2606" s="66"/>
      <c r="F2606" s="66"/>
      <c r="G2606" s="66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</row>
    <row r="2607" spans="1:24" ht="17.100000000000001">
      <c r="A2607" s="66"/>
      <c r="B2607" s="66"/>
      <c r="C2607" s="66"/>
      <c r="D2607" s="66"/>
      <c r="E2607" s="66"/>
      <c r="F2607" s="66"/>
      <c r="G2607" s="66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</row>
    <row r="2608" spans="1:24" ht="17.100000000000001">
      <c r="A2608" s="66"/>
      <c r="B2608" s="66"/>
      <c r="C2608" s="66"/>
      <c r="D2608" s="66"/>
      <c r="E2608" s="66"/>
      <c r="F2608" s="66"/>
      <c r="G2608" s="66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</row>
    <row r="2609" spans="1:24" ht="17.100000000000001">
      <c r="A2609" s="66"/>
      <c r="B2609" s="66"/>
      <c r="C2609" s="66"/>
      <c r="D2609" s="66"/>
      <c r="E2609" s="66"/>
      <c r="F2609" s="66"/>
      <c r="G2609" s="66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</row>
    <row r="2610" spans="1:24" ht="17.100000000000001">
      <c r="A2610" s="66"/>
      <c r="B2610" s="66"/>
      <c r="C2610" s="66"/>
      <c r="D2610" s="66"/>
      <c r="E2610" s="66"/>
      <c r="F2610" s="66"/>
      <c r="G2610" s="66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</row>
    <row r="2611" spans="1:24" ht="17.100000000000001">
      <c r="A2611" s="66"/>
      <c r="B2611" s="66"/>
      <c r="C2611" s="66"/>
      <c r="D2611" s="66"/>
      <c r="E2611" s="66"/>
      <c r="F2611" s="66"/>
      <c r="G2611" s="66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</row>
    <row r="2612" spans="1:24" ht="17.100000000000001">
      <c r="A2612" s="66"/>
      <c r="B2612" s="66"/>
      <c r="C2612" s="66"/>
      <c r="D2612" s="66"/>
      <c r="E2612" s="66"/>
      <c r="F2612" s="66"/>
      <c r="G2612" s="66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</row>
    <row r="2613" spans="1:24" ht="17.100000000000001">
      <c r="A2613" s="66"/>
      <c r="B2613" s="66"/>
      <c r="C2613" s="66"/>
      <c r="D2613" s="66"/>
      <c r="E2613" s="66"/>
      <c r="F2613" s="66"/>
      <c r="G2613" s="66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</row>
    <row r="2614" spans="1:24" ht="17.100000000000001">
      <c r="A2614" s="66"/>
      <c r="B2614" s="66"/>
      <c r="C2614" s="66"/>
      <c r="D2614" s="66"/>
      <c r="E2614" s="66"/>
      <c r="F2614" s="66"/>
      <c r="G2614" s="66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</row>
    <row r="2615" spans="1:24" ht="17.100000000000001">
      <c r="A2615" s="66"/>
      <c r="B2615" s="66"/>
      <c r="C2615" s="66"/>
      <c r="D2615" s="66"/>
      <c r="E2615" s="66"/>
      <c r="F2615" s="66"/>
      <c r="G2615" s="66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</row>
    <row r="2616" spans="1:24" ht="17.100000000000001">
      <c r="A2616" s="66"/>
      <c r="B2616" s="66"/>
      <c r="C2616" s="66"/>
      <c r="D2616" s="66"/>
      <c r="E2616" s="66"/>
      <c r="F2616" s="66"/>
      <c r="G2616" s="66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</row>
    <row r="2617" spans="1:24" ht="17.100000000000001">
      <c r="A2617" s="66"/>
      <c r="B2617" s="66"/>
      <c r="C2617" s="66"/>
      <c r="D2617" s="66"/>
      <c r="E2617" s="66"/>
      <c r="F2617" s="66"/>
      <c r="G2617" s="66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</row>
    <row r="2618" spans="1:24" ht="17.100000000000001">
      <c r="A2618" s="66"/>
      <c r="B2618" s="66"/>
      <c r="C2618" s="66"/>
      <c r="D2618" s="66"/>
      <c r="E2618" s="66"/>
      <c r="F2618" s="66"/>
      <c r="G2618" s="66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</row>
    <row r="2619" spans="1:24" ht="17.100000000000001">
      <c r="A2619" s="66"/>
      <c r="B2619" s="66"/>
      <c r="C2619" s="66"/>
      <c r="D2619" s="66"/>
      <c r="E2619" s="66"/>
      <c r="F2619" s="66"/>
      <c r="G2619" s="66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</row>
    <row r="2620" spans="1:24" ht="17.100000000000001">
      <c r="A2620" s="66"/>
      <c r="B2620" s="66"/>
      <c r="C2620" s="66"/>
      <c r="D2620" s="66"/>
      <c r="E2620" s="66"/>
      <c r="F2620" s="66"/>
      <c r="G2620" s="66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</row>
    <row r="2621" spans="1:24" ht="17.100000000000001">
      <c r="A2621" s="66"/>
      <c r="B2621" s="66"/>
      <c r="C2621" s="66"/>
      <c r="D2621" s="66"/>
      <c r="E2621" s="66"/>
      <c r="F2621" s="66"/>
      <c r="G2621" s="66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</row>
    <row r="2622" spans="1:24" ht="17.100000000000001">
      <c r="A2622" s="66"/>
      <c r="B2622" s="66"/>
      <c r="C2622" s="66"/>
      <c r="D2622" s="66"/>
      <c r="E2622" s="66"/>
      <c r="F2622" s="66"/>
      <c r="G2622" s="66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</row>
    <row r="2623" spans="1:24" ht="17.100000000000001">
      <c r="A2623" s="66"/>
      <c r="B2623" s="66"/>
      <c r="C2623" s="66"/>
      <c r="D2623" s="66"/>
      <c r="E2623" s="66"/>
      <c r="F2623" s="66"/>
      <c r="G2623" s="66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</row>
    <row r="2624" spans="1:24" ht="17.100000000000001">
      <c r="A2624" s="66"/>
      <c r="B2624" s="66"/>
      <c r="C2624" s="66"/>
      <c r="D2624" s="66"/>
      <c r="E2624" s="66"/>
      <c r="F2624" s="66"/>
      <c r="G2624" s="66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</row>
    <row r="2625" spans="1:24" ht="17.100000000000001">
      <c r="A2625" s="66"/>
      <c r="B2625" s="66"/>
      <c r="C2625" s="66"/>
      <c r="D2625" s="66"/>
      <c r="E2625" s="66"/>
      <c r="F2625" s="66"/>
      <c r="G2625" s="66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</row>
    <row r="2626" spans="1:24" ht="17.100000000000001">
      <c r="A2626" s="66"/>
      <c r="B2626" s="66"/>
      <c r="C2626" s="66"/>
      <c r="D2626" s="66"/>
      <c r="E2626" s="66"/>
      <c r="F2626" s="66"/>
      <c r="G2626" s="66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</row>
    <row r="2627" spans="1:24" ht="17.100000000000001">
      <c r="A2627" s="66"/>
      <c r="B2627" s="66"/>
      <c r="C2627" s="66"/>
      <c r="D2627" s="66"/>
      <c r="E2627" s="66"/>
      <c r="F2627" s="66"/>
      <c r="G2627" s="66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</row>
    <row r="2628" spans="1:24" ht="17.100000000000001">
      <c r="A2628" s="66"/>
      <c r="B2628" s="66"/>
      <c r="C2628" s="66"/>
      <c r="D2628" s="66"/>
      <c r="E2628" s="66"/>
      <c r="F2628" s="66"/>
      <c r="G2628" s="66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</row>
    <row r="2629" spans="1:24" ht="17.100000000000001">
      <c r="A2629" s="66"/>
      <c r="B2629" s="66"/>
      <c r="C2629" s="66"/>
      <c r="D2629" s="66"/>
      <c r="E2629" s="66"/>
      <c r="F2629" s="66"/>
      <c r="G2629" s="66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</row>
    <row r="2630" spans="1:24" ht="17.100000000000001">
      <c r="A2630" s="66"/>
      <c r="B2630" s="66"/>
      <c r="C2630" s="66"/>
      <c r="D2630" s="66"/>
      <c r="E2630" s="66"/>
      <c r="F2630" s="66"/>
      <c r="G2630" s="66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</row>
    <row r="2631" spans="1:24" ht="17.100000000000001">
      <c r="A2631" s="66"/>
      <c r="B2631" s="66"/>
      <c r="C2631" s="66"/>
      <c r="D2631" s="66"/>
      <c r="E2631" s="66"/>
      <c r="F2631" s="66"/>
      <c r="G2631" s="66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</row>
    <row r="2632" spans="1:24" ht="17.100000000000001">
      <c r="A2632" s="66"/>
      <c r="B2632" s="66"/>
      <c r="C2632" s="66"/>
      <c r="D2632" s="66"/>
      <c r="E2632" s="66"/>
      <c r="F2632" s="66"/>
      <c r="G2632" s="66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</row>
    <row r="2633" spans="1:24" ht="17.100000000000001">
      <c r="A2633" s="66"/>
      <c r="B2633" s="66"/>
      <c r="C2633" s="66"/>
      <c r="D2633" s="66"/>
      <c r="E2633" s="66"/>
      <c r="F2633" s="66"/>
      <c r="G2633" s="66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</row>
    <row r="2634" spans="1:24" ht="17.100000000000001">
      <c r="A2634" s="66"/>
      <c r="B2634" s="66"/>
      <c r="C2634" s="66"/>
      <c r="D2634" s="66"/>
      <c r="E2634" s="66"/>
      <c r="F2634" s="66"/>
      <c r="G2634" s="66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</row>
    <row r="2635" spans="1:24" ht="17.100000000000001">
      <c r="A2635" s="66"/>
      <c r="B2635" s="66"/>
      <c r="C2635" s="66"/>
      <c r="D2635" s="66"/>
      <c r="E2635" s="66"/>
      <c r="F2635" s="66"/>
      <c r="G2635" s="66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</row>
    <row r="2636" spans="1:24" ht="17.100000000000001">
      <c r="A2636" s="66"/>
      <c r="B2636" s="66"/>
      <c r="C2636" s="66"/>
      <c r="D2636" s="66"/>
      <c r="E2636" s="66"/>
      <c r="F2636" s="66"/>
      <c r="G2636" s="66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</row>
    <row r="2637" spans="1:24" ht="17.100000000000001">
      <c r="A2637" s="66"/>
      <c r="B2637" s="66"/>
      <c r="C2637" s="66"/>
      <c r="D2637" s="66"/>
      <c r="E2637" s="66"/>
      <c r="F2637" s="66"/>
      <c r="G2637" s="66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</row>
    <row r="2638" spans="1:24" ht="17.100000000000001">
      <c r="A2638" s="66"/>
      <c r="B2638" s="66"/>
      <c r="C2638" s="66"/>
      <c r="D2638" s="66"/>
      <c r="E2638" s="66"/>
      <c r="F2638" s="66"/>
      <c r="G2638" s="66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</row>
    <row r="2639" spans="1:24" ht="17.100000000000001">
      <c r="A2639" s="66"/>
      <c r="B2639" s="66"/>
      <c r="C2639" s="66"/>
      <c r="D2639" s="66"/>
      <c r="E2639" s="66"/>
      <c r="F2639" s="66"/>
      <c r="G2639" s="66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</row>
    <row r="2640" spans="1:24" ht="17.100000000000001">
      <c r="A2640" s="66"/>
      <c r="B2640" s="66"/>
      <c r="C2640" s="66"/>
      <c r="D2640" s="66"/>
      <c r="E2640" s="66"/>
      <c r="F2640" s="66"/>
      <c r="G2640" s="66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</row>
    <row r="2641" spans="1:24" ht="17.100000000000001">
      <c r="A2641" s="66"/>
      <c r="B2641" s="66"/>
      <c r="C2641" s="66"/>
      <c r="D2641" s="66"/>
      <c r="E2641" s="66"/>
      <c r="F2641" s="66"/>
      <c r="G2641" s="66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</row>
    <row r="2642" spans="1:24" ht="17.100000000000001">
      <c r="A2642" s="66"/>
      <c r="B2642" s="66"/>
      <c r="C2642" s="66"/>
      <c r="D2642" s="66"/>
      <c r="E2642" s="66"/>
      <c r="F2642" s="66"/>
      <c r="G2642" s="66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</row>
    <row r="2643" spans="1:24" ht="17.100000000000001">
      <c r="A2643" s="66"/>
      <c r="B2643" s="66"/>
      <c r="C2643" s="66"/>
      <c r="D2643" s="66"/>
      <c r="E2643" s="66"/>
      <c r="F2643" s="66"/>
      <c r="G2643" s="66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</row>
    <row r="2644" spans="1:24" ht="17.100000000000001">
      <c r="A2644" s="66"/>
      <c r="B2644" s="66"/>
      <c r="C2644" s="66"/>
      <c r="D2644" s="66"/>
      <c r="E2644" s="66"/>
      <c r="F2644" s="66"/>
      <c r="G2644" s="66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</row>
    <row r="2645" spans="1:24" ht="17.100000000000001">
      <c r="A2645" s="66"/>
      <c r="B2645" s="66"/>
      <c r="C2645" s="66"/>
      <c r="D2645" s="66"/>
      <c r="E2645" s="66"/>
      <c r="F2645" s="66"/>
      <c r="G2645" s="66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</row>
    <row r="2646" spans="1:24" ht="17.100000000000001">
      <c r="A2646" s="66"/>
      <c r="B2646" s="66"/>
      <c r="C2646" s="66"/>
      <c r="D2646" s="66"/>
      <c r="E2646" s="66"/>
      <c r="F2646" s="66"/>
      <c r="G2646" s="66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</row>
    <row r="2647" spans="1:24" ht="17.100000000000001">
      <c r="A2647" s="66"/>
      <c r="B2647" s="66"/>
      <c r="C2647" s="66"/>
      <c r="D2647" s="66"/>
      <c r="E2647" s="66"/>
      <c r="F2647" s="66"/>
      <c r="G2647" s="66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</row>
    <row r="2648" spans="1:24" ht="17.100000000000001">
      <c r="A2648" s="66"/>
      <c r="B2648" s="66"/>
      <c r="C2648" s="66"/>
      <c r="D2648" s="66"/>
      <c r="E2648" s="66"/>
      <c r="F2648" s="66"/>
      <c r="G2648" s="66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</row>
    <row r="2649" spans="1:24" ht="17.100000000000001">
      <c r="A2649" s="66"/>
      <c r="B2649" s="66"/>
      <c r="C2649" s="66"/>
      <c r="D2649" s="66"/>
      <c r="E2649" s="66"/>
      <c r="F2649" s="66"/>
      <c r="G2649" s="66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</row>
    <row r="2650" spans="1:24" ht="17.100000000000001">
      <c r="A2650" s="66"/>
      <c r="B2650" s="66"/>
      <c r="C2650" s="66"/>
      <c r="D2650" s="66"/>
      <c r="E2650" s="66"/>
      <c r="F2650" s="66"/>
      <c r="G2650" s="66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</row>
    <row r="2651" spans="1:24" ht="17.100000000000001">
      <c r="A2651" s="66"/>
      <c r="B2651" s="66"/>
      <c r="C2651" s="66"/>
      <c r="D2651" s="66"/>
      <c r="E2651" s="66"/>
      <c r="F2651" s="66"/>
      <c r="G2651" s="66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</row>
    <row r="2652" spans="1:24" ht="17.100000000000001">
      <c r="A2652" s="66"/>
      <c r="B2652" s="66"/>
      <c r="C2652" s="66"/>
      <c r="D2652" s="66"/>
      <c r="E2652" s="66"/>
      <c r="F2652" s="66"/>
      <c r="G2652" s="66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</row>
    <row r="2653" spans="1:24" ht="17.100000000000001">
      <c r="A2653" s="66"/>
      <c r="B2653" s="66"/>
      <c r="C2653" s="66"/>
      <c r="D2653" s="66"/>
      <c r="E2653" s="66"/>
      <c r="F2653" s="66"/>
      <c r="G2653" s="66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</row>
    <row r="2654" spans="1:24" ht="17.100000000000001">
      <c r="A2654" s="66"/>
      <c r="B2654" s="66"/>
      <c r="C2654" s="66"/>
      <c r="D2654" s="66"/>
      <c r="E2654" s="66"/>
      <c r="F2654" s="66"/>
      <c r="G2654" s="66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</row>
    <row r="2655" spans="1:24" ht="17.100000000000001">
      <c r="A2655" s="66"/>
      <c r="B2655" s="66"/>
      <c r="C2655" s="66"/>
      <c r="D2655" s="66"/>
      <c r="E2655" s="66"/>
      <c r="F2655" s="66"/>
      <c r="G2655" s="66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</row>
    <row r="2656" spans="1:24" ht="17.100000000000001">
      <c r="A2656" s="66"/>
      <c r="B2656" s="66"/>
      <c r="C2656" s="66"/>
      <c r="D2656" s="66"/>
      <c r="E2656" s="66"/>
      <c r="F2656" s="66"/>
      <c r="G2656" s="66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</row>
    <row r="2657" spans="1:24" ht="17.100000000000001">
      <c r="A2657" s="66"/>
      <c r="B2657" s="66"/>
      <c r="C2657" s="66"/>
      <c r="D2657" s="66"/>
      <c r="E2657" s="66"/>
      <c r="F2657" s="66"/>
      <c r="G2657" s="66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</row>
    <row r="2658" spans="1:24" ht="17.100000000000001">
      <c r="A2658" s="66"/>
      <c r="B2658" s="66"/>
      <c r="C2658" s="66"/>
      <c r="D2658" s="66"/>
      <c r="E2658" s="66"/>
      <c r="F2658" s="66"/>
      <c r="G2658" s="66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</row>
    <row r="2659" spans="1:24" ht="17.100000000000001">
      <c r="A2659" s="66"/>
      <c r="B2659" s="66"/>
      <c r="C2659" s="66"/>
      <c r="D2659" s="66"/>
      <c r="E2659" s="66"/>
      <c r="F2659" s="66"/>
      <c r="G2659" s="66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</row>
    <row r="2660" spans="1:24" ht="17.100000000000001">
      <c r="A2660" s="66"/>
      <c r="B2660" s="66"/>
      <c r="C2660" s="66"/>
      <c r="D2660" s="66"/>
      <c r="E2660" s="66"/>
      <c r="F2660" s="66"/>
      <c r="G2660" s="66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</row>
    <row r="2661" spans="1:24" ht="17.100000000000001">
      <c r="A2661" s="66"/>
      <c r="B2661" s="66"/>
      <c r="C2661" s="66"/>
      <c r="D2661" s="66"/>
      <c r="E2661" s="66"/>
      <c r="F2661" s="66"/>
      <c r="G2661" s="66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</row>
    <row r="2662" spans="1:24" ht="17.100000000000001">
      <c r="A2662" s="66"/>
      <c r="B2662" s="66"/>
      <c r="C2662" s="66"/>
      <c r="D2662" s="66"/>
      <c r="E2662" s="66"/>
      <c r="F2662" s="66"/>
      <c r="G2662" s="66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</row>
    <row r="2663" spans="1:24" ht="17.100000000000001">
      <c r="A2663" s="66"/>
      <c r="B2663" s="66"/>
      <c r="C2663" s="66"/>
      <c r="D2663" s="66"/>
      <c r="E2663" s="66"/>
      <c r="F2663" s="66"/>
      <c r="G2663" s="66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</row>
    <row r="2664" spans="1:24" ht="17.100000000000001">
      <c r="A2664" s="66"/>
      <c r="B2664" s="66"/>
      <c r="C2664" s="66"/>
      <c r="D2664" s="66"/>
      <c r="E2664" s="66"/>
      <c r="F2664" s="66"/>
      <c r="G2664" s="66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</row>
    <row r="2665" spans="1:24" ht="17.100000000000001">
      <c r="A2665" s="66"/>
      <c r="B2665" s="66"/>
      <c r="C2665" s="66"/>
      <c r="D2665" s="66"/>
      <c r="E2665" s="66"/>
      <c r="F2665" s="66"/>
      <c r="G2665" s="66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</row>
    <row r="2666" spans="1:24" ht="17.100000000000001">
      <c r="A2666" s="66"/>
      <c r="B2666" s="66"/>
      <c r="C2666" s="66"/>
      <c r="D2666" s="66"/>
      <c r="E2666" s="66"/>
      <c r="F2666" s="66"/>
      <c r="G2666" s="66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</row>
    <row r="2667" spans="1:24" ht="17.100000000000001">
      <c r="A2667" s="66"/>
      <c r="B2667" s="66"/>
      <c r="C2667" s="66"/>
      <c r="D2667" s="66"/>
      <c r="E2667" s="66"/>
      <c r="F2667" s="66"/>
      <c r="G2667" s="66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</row>
    <row r="2668" spans="1:24" ht="17.100000000000001">
      <c r="A2668" s="66"/>
      <c r="B2668" s="66"/>
      <c r="C2668" s="66"/>
      <c r="D2668" s="66"/>
      <c r="E2668" s="66"/>
      <c r="F2668" s="66"/>
      <c r="G2668" s="66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</row>
    <row r="2669" spans="1:24" ht="17.100000000000001">
      <c r="A2669" s="66"/>
      <c r="B2669" s="66"/>
      <c r="C2669" s="66"/>
      <c r="D2669" s="66"/>
      <c r="E2669" s="66"/>
      <c r="F2669" s="66"/>
      <c r="G2669" s="66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</row>
    <row r="2670" spans="1:24" ht="17.100000000000001">
      <c r="A2670" s="66"/>
      <c r="B2670" s="66"/>
      <c r="C2670" s="66"/>
      <c r="D2670" s="66"/>
      <c r="E2670" s="66"/>
      <c r="F2670" s="66"/>
      <c r="G2670" s="66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</row>
    <row r="2671" spans="1:24" ht="17.100000000000001">
      <c r="A2671" s="66"/>
      <c r="B2671" s="66"/>
      <c r="C2671" s="66"/>
      <c r="D2671" s="66"/>
      <c r="E2671" s="66"/>
      <c r="F2671" s="66"/>
      <c r="G2671" s="66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</row>
    <row r="2672" spans="1:24" ht="17.100000000000001">
      <c r="A2672" s="66"/>
      <c r="B2672" s="66"/>
      <c r="C2672" s="66"/>
      <c r="D2672" s="66"/>
      <c r="E2672" s="66"/>
      <c r="F2672" s="66"/>
      <c r="G2672" s="66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</row>
    <row r="2673" spans="1:24" ht="17.100000000000001">
      <c r="A2673" s="66"/>
      <c r="B2673" s="66"/>
      <c r="C2673" s="66"/>
      <c r="D2673" s="66"/>
      <c r="E2673" s="66"/>
      <c r="F2673" s="66"/>
      <c r="G2673" s="66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</row>
    <row r="2674" spans="1:24" ht="17.100000000000001">
      <c r="A2674" s="66"/>
      <c r="B2674" s="66"/>
      <c r="C2674" s="66"/>
      <c r="D2674" s="66"/>
      <c r="E2674" s="66"/>
      <c r="F2674" s="66"/>
      <c r="G2674" s="66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</row>
    <row r="2675" spans="1:24" ht="17.100000000000001">
      <c r="A2675" s="66"/>
      <c r="B2675" s="66"/>
      <c r="C2675" s="66"/>
      <c r="D2675" s="66"/>
      <c r="E2675" s="66"/>
      <c r="F2675" s="66"/>
      <c r="G2675" s="66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</row>
    <row r="2676" spans="1:24" ht="17.100000000000001">
      <c r="A2676" s="66"/>
      <c r="B2676" s="66"/>
      <c r="C2676" s="66"/>
      <c r="D2676" s="66"/>
      <c r="E2676" s="66"/>
      <c r="F2676" s="66"/>
      <c r="G2676" s="66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</row>
    <row r="2677" spans="1:24" ht="17.100000000000001">
      <c r="A2677" s="66"/>
      <c r="B2677" s="66"/>
      <c r="C2677" s="66"/>
      <c r="D2677" s="66"/>
      <c r="E2677" s="66"/>
      <c r="F2677" s="66"/>
      <c r="G2677" s="66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</row>
    <row r="2678" spans="1:24" ht="17.100000000000001">
      <c r="A2678" s="66"/>
      <c r="B2678" s="66"/>
      <c r="C2678" s="66"/>
      <c r="D2678" s="66"/>
      <c r="E2678" s="66"/>
      <c r="F2678" s="66"/>
      <c r="G2678" s="66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</row>
    <row r="2679" spans="1:24" ht="17.100000000000001">
      <c r="A2679" s="66"/>
      <c r="B2679" s="66"/>
      <c r="C2679" s="66"/>
      <c r="D2679" s="66"/>
      <c r="E2679" s="66"/>
      <c r="F2679" s="66"/>
      <c r="G2679" s="66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</row>
    <row r="2680" spans="1:24" ht="17.100000000000001">
      <c r="A2680" s="66"/>
      <c r="B2680" s="66"/>
      <c r="C2680" s="66"/>
      <c r="D2680" s="66"/>
      <c r="E2680" s="66"/>
      <c r="F2680" s="66"/>
      <c r="G2680" s="66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</row>
    <row r="2681" spans="1:24" ht="17.100000000000001">
      <c r="A2681" s="66"/>
      <c r="B2681" s="66"/>
      <c r="C2681" s="66"/>
      <c r="D2681" s="66"/>
      <c r="E2681" s="66"/>
      <c r="F2681" s="66"/>
      <c r="G2681" s="66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</row>
    <row r="2682" spans="1:24" ht="17.100000000000001">
      <c r="A2682" s="66"/>
      <c r="B2682" s="66"/>
      <c r="C2682" s="66"/>
      <c r="D2682" s="66"/>
      <c r="E2682" s="66"/>
      <c r="F2682" s="66"/>
      <c r="G2682" s="66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</row>
    <row r="2683" spans="1:24" ht="17.100000000000001">
      <c r="A2683" s="66"/>
      <c r="B2683" s="66"/>
      <c r="C2683" s="66"/>
      <c r="D2683" s="66"/>
      <c r="E2683" s="66"/>
      <c r="F2683" s="66"/>
      <c r="G2683" s="66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</row>
    <row r="2684" spans="1:24" ht="17.100000000000001">
      <c r="A2684" s="66"/>
      <c r="B2684" s="66"/>
      <c r="C2684" s="66"/>
      <c r="D2684" s="66"/>
      <c r="E2684" s="66"/>
      <c r="F2684" s="66"/>
      <c r="G2684" s="66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</row>
    <row r="2685" spans="1:24" ht="17.100000000000001">
      <c r="A2685" s="66"/>
      <c r="B2685" s="66"/>
      <c r="C2685" s="66"/>
      <c r="D2685" s="66"/>
      <c r="E2685" s="66"/>
      <c r="F2685" s="66"/>
      <c r="G2685" s="66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</row>
    <row r="2686" spans="1:24" ht="17.100000000000001">
      <c r="A2686" s="66"/>
      <c r="B2686" s="66"/>
      <c r="C2686" s="66"/>
      <c r="D2686" s="66"/>
      <c r="E2686" s="66"/>
      <c r="F2686" s="66"/>
      <c r="G2686" s="66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</row>
    <row r="2687" spans="1:24" ht="17.100000000000001">
      <c r="A2687" s="66"/>
      <c r="B2687" s="66"/>
      <c r="C2687" s="66"/>
      <c r="D2687" s="66"/>
      <c r="E2687" s="66"/>
      <c r="F2687" s="66"/>
      <c r="G2687" s="66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</row>
    <row r="2688" spans="1:24" ht="17.100000000000001">
      <c r="A2688" s="66"/>
      <c r="B2688" s="66"/>
      <c r="C2688" s="66"/>
      <c r="D2688" s="66"/>
      <c r="E2688" s="66"/>
      <c r="F2688" s="66"/>
      <c r="G2688" s="66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</row>
    <row r="2689" spans="1:24" ht="17.100000000000001">
      <c r="A2689" s="66"/>
      <c r="B2689" s="66"/>
      <c r="C2689" s="66"/>
      <c r="D2689" s="66"/>
      <c r="E2689" s="66"/>
      <c r="F2689" s="66"/>
      <c r="G2689" s="66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</row>
    <row r="2690" spans="1:24" ht="17.100000000000001">
      <c r="A2690" s="66"/>
      <c r="B2690" s="66"/>
      <c r="C2690" s="66"/>
      <c r="D2690" s="66"/>
      <c r="E2690" s="66"/>
      <c r="F2690" s="66"/>
      <c r="G2690" s="66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</row>
    <row r="2691" spans="1:24" ht="17.100000000000001">
      <c r="A2691" s="66"/>
      <c r="B2691" s="66"/>
      <c r="C2691" s="66"/>
      <c r="D2691" s="66"/>
      <c r="E2691" s="66"/>
      <c r="F2691" s="66"/>
      <c r="G2691" s="66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</row>
    <row r="2692" spans="1:24" ht="17.100000000000001">
      <c r="A2692" s="66"/>
      <c r="B2692" s="66"/>
      <c r="C2692" s="66"/>
      <c r="D2692" s="66"/>
      <c r="E2692" s="66"/>
      <c r="F2692" s="66"/>
      <c r="G2692" s="66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</row>
    <row r="2693" spans="1:24" ht="17.100000000000001">
      <c r="A2693" s="66"/>
      <c r="B2693" s="66"/>
      <c r="C2693" s="66"/>
      <c r="D2693" s="66"/>
      <c r="E2693" s="66"/>
      <c r="F2693" s="66"/>
      <c r="G2693" s="66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</row>
    <row r="2694" spans="1:24" ht="17.100000000000001">
      <c r="A2694" s="66"/>
      <c r="B2694" s="66"/>
      <c r="C2694" s="66"/>
      <c r="D2694" s="66"/>
      <c r="E2694" s="66"/>
      <c r="F2694" s="66"/>
      <c r="G2694" s="66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</row>
    <row r="2695" spans="1:24" ht="17.100000000000001">
      <c r="A2695" s="66"/>
      <c r="B2695" s="66"/>
      <c r="C2695" s="66"/>
      <c r="D2695" s="66"/>
      <c r="E2695" s="66"/>
      <c r="F2695" s="66"/>
      <c r="G2695" s="66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</row>
    <row r="2696" spans="1:24" ht="17.100000000000001">
      <c r="A2696" s="66"/>
      <c r="B2696" s="66"/>
      <c r="C2696" s="66"/>
      <c r="D2696" s="66"/>
      <c r="E2696" s="66"/>
      <c r="F2696" s="66"/>
      <c r="G2696" s="66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</row>
    <row r="2697" spans="1:24" ht="17.100000000000001">
      <c r="A2697" s="66"/>
      <c r="B2697" s="66"/>
      <c r="C2697" s="66"/>
      <c r="D2697" s="66"/>
      <c r="E2697" s="66"/>
      <c r="F2697" s="66"/>
      <c r="G2697" s="66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</row>
    <row r="2698" spans="1:24" ht="17.100000000000001">
      <c r="A2698" s="66"/>
      <c r="B2698" s="66"/>
      <c r="C2698" s="66"/>
      <c r="D2698" s="66"/>
      <c r="E2698" s="66"/>
      <c r="F2698" s="66"/>
      <c r="G2698" s="66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</row>
    <row r="2699" spans="1:24" ht="17.100000000000001">
      <c r="A2699" s="66"/>
      <c r="B2699" s="66"/>
      <c r="C2699" s="66"/>
      <c r="D2699" s="66"/>
      <c r="E2699" s="66"/>
      <c r="F2699" s="66"/>
      <c r="G2699" s="66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</row>
    <row r="2700" spans="1:24" ht="17.100000000000001">
      <c r="A2700" s="66"/>
      <c r="B2700" s="66"/>
      <c r="C2700" s="66"/>
      <c r="D2700" s="66"/>
      <c r="E2700" s="66"/>
      <c r="F2700" s="66"/>
      <c r="G2700" s="66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</row>
    <row r="2701" spans="1:24" ht="17.100000000000001">
      <c r="A2701" s="66"/>
      <c r="B2701" s="66"/>
      <c r="C2701" s="66"/>
      <c r="D2701" s="66"/>
      <c r="E2701" s="66"/>
      <c r="F2701" s="66"/>
      <c r="G2701" s="66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</row>
    <row r="2702" spans="1:24" ht="17.100000000000001">
      <c r="A2702" s="66"/>
      <c r="B2702" s="66"/>
      <c r="C2702" s="66"/>
      <c r="D2702" s="66"/>
      <c r="E2702" s="66"/>
      <c r="F2702" s="66"/>
      <c r="G2702" s="66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</row>
    <row r="2703" spans="1:24" ht="17.100000000000001">
      <c r="A2703" s="66"/>
      <c r="B2703" s="66"/>
      <c r="C2703" s="66"/>
      <c r="D2703" s="66"/>
      <c r="E2703" s="66"/>
      <c r="F2703" s="66"/>
      <c r="G2703" s="66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</row>
    <row r="2704" spans="1:24" ht="17.100000000000001">
      <c r="A2704" s="66"/>
      <c r="B2704" s="66"/>
      <c r="C2704" s="66"/>
      <c r="D2704" s="66"/>
      <c r="E2704" s="66"/>
      <c r="F2704" s="66"/>
      <c r="G2704" s="66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</row>
    <row r="2705" spans="1:24" ht="17.100000000000001">
      <c r="A2705" s="66"/>
      <c r="B2705" s="66"/>
      <c r="C2705" s="66"/>
      <c r="D2705" s="66"/>
      <c r="E2705" s="66"/>
      <c r="F2705" s="66"/>
      <c r="G2705" s="66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</row>
    <row r="2706" spans="1:24" ht="17.100000000000001">
      <c r="A2706" s="66"/>
      <c r="B2706" s="66"/>
      <c r="C2706" s="66"/>
      <c r="D2706" s="66"/>
      <c r="E2706" s="66"/>
      <c r="F2706" s="66"/>
      <c r="G2706" s="66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</row>
    <row r="2707" spans="1:24" ht="17.100000000000001">
      <c r="A2707" s="66"/>
      <c r="B2707" s="66"/>
      <c r="C2707" s="66"/>
      <c r="D2707" s="66"/>
      <c r="E2707" s="66"/>
      <c r="F2707" s="66"/>
      <c r="G2707" s="66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</row>
    <row r="2708" spans="1:24" ht="17.100000000000001">
      <c r="A2708" s="66"/>
      <c r="B2708" s="66"/>
      <c r="C2708" s="66"/>
      <c r="D2708" s="66"/>
      <c r="E2708" s="66"/>
      <c r="F2708" s="66"/>
      <c r="G2708" s="66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</row>
    <row r="2709" spans="1:24" ht="17.100000000000001">
      <c r="A2709" s="66"/>
      <c r="B2709" s="66"/>
      <c r="C2709" s="66"/>
      <c r="D2709" s="66"/>
      <c r="E2709" s="66"/>
      <c r="F2709" s="66"/>
      <c r="G2709" s="66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</row>
    <row r="2710" spans="1:24" ht="17.100000000000001">
      <c r="A2710" s="66"/>
      <c r="B2710" s="66"/>
      <c r="C2710" s="66"/>
      <c r="D2710" s="66"/>
      <c r="E2710" s="66"/>
      <c r="F2710" s="66"/>
      <c r="G2710" s="66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</row>
    <row r="2711" spans="1:24" ht="17.100000000000001">
      <c r="A2711" s="66"/>
      <c r="B2711" s="66"/>
      <c r="C2711" s="66"/>
      <c r="D2711" s="66"/>
      <c r="E2711" s="66"/>
      <c r="F2711" s="66"/>
      <c r="G2711" s="66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</row>
    <row r="2712" spans="1:24" ht="17.100000000000001">
      <c r="A2712" s="66"/>
      <c r="B2712" s="66"/>
      <c r="C2712" s="66"/>
      <c r="D2712" s="66"/>
      <c r="E2712" s="66"/>
      <c r="F2712" s="66"/>
      <c r="G2712" s="66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</row>
    <row r="2713" spans="1:24" ht="17.100000000000001">
      <c r="A2713" s="66"/>
      <c r="B2713" s="66"/>
      <c r="C2713" s="66"/>
      <c r="D2713" s="66"/>
      <c r="E2713" s="66"/>
      <c r="F2713" s="66"/>
      <c r="G2713" s="66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</row>
    <row r="2714" spans="1:24" ht="17.100000000000001">
      <c r="A2714" s="66"/>
      <c r="B2714" s="66"/>
      <c r="C2714" s="66"/>
      <c r="D2714" s="66"/>
      <c r="E2714" s="66"/>
      <c r="F2714" s="66"/>
      <c r="G2714" s="66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</row>
    <row r="2715" spans="1:24" ht="17.100000000000001">
      <c r="A2715" s="66"/>
      <c r="B2715" s="66"/>
      <c r="C2715" s="66"/>
      <c r="D2715" s="66"/>
      <c r="E2715" s="66"/>
      <c r="F2715" s="66"/>
      <c r="G2715" s="66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</row>
    <row r="2716" spans="1:24" ht="17.100000000000001">
      <c r="A2716" s="66"/>
      <c r="B2716" s="66"/>
      <c r="C2716" s="66"/>
      <c r="D2716" s="66"/>
      <c r="E2716" s="66"/>
      <c r="F2716" s="66"/>
      <c r="G2716" s="66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</row>
    <row r="2717" spans="1:24" ht="17.100000000000001">
      <c r="A2717" s="66"/>
      <c r="B2717" s="66"/>
      <c r="C2717" s="66"/>
      <c r="D2717" s="66"/>
      <c r="E2717" s="66"/>
      <c r="F2717" s="66"/>
      <c r="G2717" s="66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</row>
    <row r="2718" spans="1:24" ht="17.100000000000001">
      <c r="A2718" s="66"/>
      <c r="B2718" s="66"/>
      <c r="C2718" s="66"/>
      <c r="D2718" s="66"/>
      <c r="E2718" s="66"/>
      <c r="F2718" s="66"/>
      <c r="G2718" s="66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</row>
    <row r="2719" spans="1:24" ht="17.100000000000001">
      <c r="A2719" s="66"/>
      <c r="B2719" s="66"/>
      <c r="C2719" s="66"/>
      <c r="D2719" s="66"/>
      <c r="E2719" s="66"/>
      <c r="F2719" s="66"/>
      <c r="G2719" s="66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</row>
    <row r="2720" spans="1:24" ht="17.100000000000001">
      <c r="A2720" s="66"/>
      <c r="B2720" s="66"/>
      <c r="C2720" s="66"/>
      <c r="D2720" s="66"/>
      <c r="E2720" s="66"/>
      <c r="F2720" s="66"/>
      <c r="G2720" s="66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</row>
    <row r="2721" spans="1:24" ht="17.100000000000001">
      <c r="A2721" s="66"/>
      <c r="B2721" s="66"/>
      <c r="C2721" s="66"/>
      <c r="D2721" s="66"/>
      <c r="E2721" s="66"/>
      <c r="F2721" s="66"/>
      <c r="G2721" s="66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</row>
    <row r="2722" spans="1:24" ht="17.100000000000001">
      <c r="A2722" s="66"/>
      <c r="B2722" s="66"/>
      <c r="C2722" s="66"/>
      <c r="D2722" s="66"/>
      <c r="E2722" s="66"/>
      <c r="F2722" s="66"/>
      <c r="G2722" s="66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</row>
    <row r="2723" spans="1:24" ht="17.100000000000001">
      <c r="A2723" s="66"/>
      <c r="B2723" s="66"/>
      <c r="C2723" s="66"/>
      <c r="D2723" s="66"/>
      <c r="E2723" s="66"/>
      <c r="F2723" s="66"/>
      <c r="G2723" s="66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</row>
    <row r="2724" spans="1:24" ht="17.100000000000001">
      <c r="A2724" s="66"/>
      <c r="B2724" s="66"/>
      <c r="C2724" s="66"/>
      <c r="D2724" s="66"/>
      <c r="E2724" s="66"/>
      <c r="F2724" s="66"/>
      <c r="G2724" s="66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</row>
    <row r="2725" spans="1:24" ht="17.100000000000001">
      <c r="A2725" s="66"/>
      <c r="B2725" s="66"/>
      <c r="C2725" s="66"/>
      <c r="D2725" s="66"/>
      <c r="E2725" s="66"/>
      <c r="F2725" s="66"/>
      <c r="G2725" s="66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</row>
    <row r="2726" spans="1:24" ht="17.100000000000001">
      <c r="A2726" s="66"/>
      <c r="B2726" s="66"/>
      <c r="C2726" s="66"/>
      <c r="D2726" s="66"/>
      <c r="E2726" s="66"/>
      <c r="F2726" s="66"/>
      <c r="G2726" s="66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</row>
    <row r="2727" spans="1:24" ht="17.100000000000001">
      <c r="A2727" s="66"/>
      <c r="B2727" s="66"/>
      <c r="C2727" s="66"/>
      <c r="D2727" s="66"/>
      <c r="E2727" s="66"/>
      <c r="F2727" s="66"/>
      <c r="G2727" s="66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</row>
    <row r="2728" spans="1:24" ht="17.100000000000001">
      <c r="A2728" s="66"/>
      <c r="B2728" s="66"/>
      <c r="C2728" s="66"/>
      <c r="D2728" s="66"/>
      <c r="E2728" s="66"/>
      <c r="F2728" s="66"/>
      <c r="G2728" s="66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</row>
    <row r="2729" spans="1:24" ht="17.100000000000001">
      <c r="A2729" s="66"/>
      <c r="B2729" s="66"/>
      <c r="C2729" s="66"/>
      <c r="D2729" s="66"/>
      <c r="E2729" s="66"/>
      <c r="F2729" s="66"/>
      <c r="G2729" s="66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</row>
    <row r="2730" spans="1:24" ht="17.100000000000001">
      <c r="A2730" s="66"/>
      <c r="B2730" s="66"/>
      <c r="C2730" s="66"/>
      <c r="D2730" s="66"/>
      <c r="E2730" s="66"/>
      <c r="F2730" s="66"/>
      <c r="G2730" s="66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</row>
    <row r="2731" spans="1:24" ht="17.100000000000001">
      <c r="A2731" s="66"/>
      <c r="B2731" s="66"/>
      <c r="C2731" s="66"/>
      <c r="D2731" s="66"/>
      <c r="E2731" s="66"/>
      <c r="F2731" s="66"/>
      <c r="G2731" s="66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</row>
    <row r="2732" spans="1:24" ht="17.100000000000001">
      <c r="A2732" s="66"/>
      <c r="B2732" s="66"/>
      <c r="C2732" s="66"/>
      <c r="D2732" s="66"/>
      <c r="E2732" s="66"/>
      <c r="F2732" s="66"/>
      <c r="G2732" s="66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</row>
    <row r="2733" spans="1:24" ht="17.100000000000001">
      <c r="A2733" s="66"/>
      <c r="B2733" s="66"/>
      <c r="C2733" s="66"/>
      <c r="D2733" s="66"/>
      <c r="E2733" s="66"/>
      <c r="F2733" s="66"/>
      <c r="G2733" s="66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</row>
    <row r="2734" spans="1:24" ht="17.100000000000001">
      <c r="A2734" s="66"/>
      <c r="B2734" s="66"/>
      <c r="C2734" s="66"/>
      <c r="D2734" s="66"/>
      <c r="E2734" s="66"/>
      <c r="F2734" s="66"/>
      <c r="G2734" s="66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</row>
    <row r="2735" spans="1:24" ht="17.100000000000001">
      <c r="A2735" s="66"/>
      <c r="B2735" s="66"/>
      <c r="C2735" s="66"/>
      <c r="D2735" s="66"/>
      <c r="E2735" s="66"/>
      <c r="F2735" s="66"/>
      <c r="G2735" s="66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</row>
    <row r="2736" spans="1:24" ht="17.100000000000001">
      <c r="A2736" s="66"/>
      <c r="B2736" s="66"/>
      <c r="C2736" s="66"/>
      <c r="D2736" s="66"/>
      <c r="E2736" s="66"/>
      <c r="F2736" s="66"/>
      <c r="G2736" s="66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</row>
    <row r="2737" spans="1:24" ht="17.100000000000001">
      <c r="A2737" s="66"/>
      <c r="B2737" s="66"/>
      <c r="C2737" s="66"/>
      <c r="D2737" s="66"/>
      <c r="E2737" s="66"/>
      <c r="F2737" s="66"/>
      <c r="G2737" s="66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</row>
    <row r="2738" spans="1:24" ht="17.100000000000001">
      <c r="A2738" s="66"/>
      <c r="B2738" s="66"/>
      <c r="C2738" s="66"/>
      <c r="D2738" s="66"/>
      <c r="E2738" s="66"/>
      <c r="F2738" s="66"/>
      <c r="G2738" s="66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</row>
    <row r="2739" spans="1:24" ht="17.100000000000001">
      <c r="A2739" s="66"/>
      <c r="B2739" s="66"/>
      <c r="C2739" s="66"/>
      <c r="D2739" s="66"/>
      <c r="E2739" s="66"/>
      <c r="F2739" s="66"/>
      <c r="G2739" s="66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</row>
    <row r="2740" spans="1:24" ht="17.100000000000001">
      <c r="A2740" s="66"/>
      <c r="B2740" s="66"/>
      <c r="C2740" s="66"/>
      <c r="D2740" s="66"/>
      <c r="E2740" s="66"/>
      <c r="F2740" s="66"/>
      <c r="G2740" s="66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</row>
    <row r="2741" spans="1:24" ht="17.100000000000001">
      <c r="A2741" s="66"/>
      <c r="B2741" s="66"/>
      <c r="C2741" s="66"/>
      <c r="D2741" s="66"/>
      <c r="E2741" s="66"/>
      <c r="F2741" s="66"/>
      <c r="G2741" s="66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</row>
    <row r="2742" spans="1:24" ht="17.100000000000001">
      <c r="A2742" s="66"/>
      <c r="B2742" s="66"/>
      <c r="C2742" s="66"/>
      <c r="D2742" s="66"/>
      <c r="E2742" s="66"/>
      <c r="F2742" s="66"/>
      <c r="G2742" s="66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</row>
    <row r="2743" spans="1:24" ht="17.100000000000001">
      <c r="A2743" s="66"/>
      <c r="B2743" s="66"/>
      <c r="C2743" s="66"/>
      <c r="D2743" s="66"/>
      <c r="E2743" s="66"/>
      <c r="F2743" s="66"/>
      <c r="G2743" s="66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</row>
    <row r="2744" spans="1:24" ht="17.100000000000001">
      <c r="A2744" s="66"/>
      <c r="B2744" s="66"/>
      <c r="C2744" s="66"/>
      <c r="D2744" s="66"/>
      <c r="E2744" s="66"/>
      <c r="F2744" s="66"/>
      <c r="G2744" s="66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</row>
    <row r="2745" spans="1:24" ht="17.100000000000001">
      <c r="A2745" s="66"/>
      <c r="B2745" s="66"/>
      <c r="C2745" s="66"/>
      <c r="D2745" s="66"/>
      <c r="E2745" s="66"/>
      <c r="F2745" s="66"/>
      <c r="G2745" s="66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</row>
    <row r="2746" spans="1:24" ht="17.100000000000001">
      <c r="A2746" s="66"/>
      <c r="B2746" s="66"/>
      <c r="C2746" s="66"/>
      <c r="D2746" s="66"/>
      <c r="E2746" s="66"/>
      <c r="F2746" s="66"/>
      <c r="G2746" s="66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</row>
    <row r="2747" spans="1:24" ht="17.100000000000001">
      <c r="A2747" s="66"/>
      <c r="B2747" s="66"/>
      <c r="C2747" s="66"/>
      <c r="D2747" s="66"/>
      <c r="E2747" s="66"/>
      <c r="F2747" s="66"/>
      <c r="G2747" s="66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</row>
    <row r="2748" spans="1:24" ht="17.100000000000001">
      <c r="A2748" s="66"/>
      <c r="B2748" s="66"/>
      <c r="C2748" s="66"/>
      <c r="D2748" s="66"/>
      <c r="E2748" s="66"/>
      <c r="F2748" s="66"/>
      <c r="G2748" s="66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</row>
    <row r="2749" spans="1:24" ht="17.100000000000001">
      <c r="A2749" s="66"/>
      <c r="B2749" s="66"/>
      <c r="C2749" s="66"/>
      <c r="D2749" s="66"/>
      <c r="E2749" s="66"/>
      <c r="F2749" s="66"/>
      <c r="G2749" s="66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</row>
    <row r="2750" spans="1:24" ht="17.100000000000001">
      <c r="A2750" s="66"/>
      <c r="B2750" s="66"/>
      <c r="C2750" s="66"/>
      <c r="D2750" s="66"/>
      <c r="E2750" s="66"/>
      <c r="F2750" s="66"/>
      <c r="G2750" s="66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</row>
    <row r="2751" spans="1:24" ht="17.100000000000001">
      <c r="A2751" s="66"/>
      <c r="B2751" s="66"/>
      <c r="C2751" s="66"/>
      <c r="D2751" s="66"/>
      <c r="E2751" s="66"/>
      <c r="F2751" s="66"/>
      <c r="G2751" s="66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</row>
    <row r="2752" spans="1:24" ht="17.100000000000001">
      <c r="A2752" s="66"/>
      <c r="B2752" s="66"/>
      <c r="C2752" s="66"/>
      <c r="D2752" s="66"/>
      <c r="E2752" s="66"/>
      <c r="F2752" s="66"/>
      <c r="G2752" s="66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</row>
    <row r="2753" spans="1:24" ht="17.100000000000001">
      <c r="A2753" s="66"/>
      <c r="B2753" s="66"/>
      <c r="C2753" s="66"/>
      <c r="D2753" s="66"/>
      <c r="E2753" s="66"/>
      <c r="F2753" s="66"/>
      <c r="G2753" s="66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</row>
    <row r="2754" spans="1:24" ht="17.100000000000001">
      <c r="A2754" s="66"/>
      <c r="B2754" s="66"/>
      <c r="C2754" s="66"/>
      <c r="D2754" s="66"/>
      <c r="E2754" s="66"/>
      <c r="F2754" s="66"/>
      <c r="G2754" s="66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</row>
    <row r="2755" spans="1:24" ht="17.100000000000001">
      <c r="A2755" s="66"/>
      <c r="B2755" s="66"/>
      <c r="C2755" s="66"/>
      <c r="D2755" s="66"/>
      <c r="E2755" s="66"/>
      <c r="F2755" s="66"/>
      <c r="G2755" s="66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</row>
    <row r="2756" spans="1:24" ht="17.100000000000001">
      <c r="A2756" s="66"/>
      <c r="B2756" s="66"/>
      <c r="C2756" s="66"/>
      <c r="D2756" s="66"/>
      <c r="E2756" s="66"/>
      <c r="F2756" s="66"/>
      <c r="G2756" s="66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</row>
    <row r="2757" spans="1:24" ht="17.100000000000001">
      <c r="A2757" s="66"/>
      <c r="B2757" s="66"/>
      <c r="C2757" s="66"/>
      <c r="D2757" s="66"/>
      <c r="E2757" s="66"/>
      <c r="F2757" s="66"/>
      <c r="G2757" s="66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</row>
    <row r="2758" spans="1:24" ht="17.100000000000001">
      <c r="A2758" s="66"/>
      <c r="B2758" s="66"/>
      <c r="C2758" s="66"/>
      <c r="D2758" s="66"/>
      <c r="E2758" s="66"/>
      <c r="F2758" s="66"/>
      <c r="G2758" s="66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</row>
    <row r="2759" spans="1:24" ht="17.100000000000001">
      <c r="A2759" s="66"/>
      <c r="B2759" s="66"/>
      <c r="C2759" s="66"/>
      <c r="D2759" s="66"/>
      <c r="E2759" s="66"/>
      <c r="F2759" s="66"/>
      <c r="G2759" s="66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</row>
    <row r="2760" spans="1:24" ht="17.100000000000001">
      <c r="A2760" s="66"/>
      <c r="B2760" s="66"/>
      <c r="C2760" s="66"/>
      <c r="D2760" s="66"/>
      <c r="E2760" s="66"/>
      <c r="F2760" s="66"/>
      <c r="G2760" s="66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</row>
    <row r="2761" spans="1:24" ht="17.100000000000001">
      <c r="A2761" s="66"/>
      <c r="B2761" s="66"/>
      <c r="C2761" s="66"/>
      <c r="D2761" s="66"/>
      <c r="E2761" s="66"/>
      <c r="F2761" s="66"/>
      <c r="G2761" s="66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</row>
    <row r="2762" spans="1:24" ht="17.100000000000001">
      <c r="A2762" s="66"/>
      <c r="B2762" s="66"/>
      <c r="C2762" s="66"/>
      <c r="D2762" s="66"/>
      <c r="E2762" s="66"/>
      <c r="F2762" s="66"/>
      <c r="G2762" s="66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</row>
    <row r="2763" spans="1:24" ht="17.100000000000001">
      <c r="A2763" s="66"/>
      <c r="B2763" s="66"/>
      <c r="C2763" s="66"/>
      <c r="D2763" s="66"/>
      <c r="E2763" s="66"/>
      <c r="F2763" s="66"/>
      <c r="G2763" s="66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</row>
    <row r="2764" spans="1:24" ht="17.100000000000001">
      <c r="A2764" s="66"/>
      <c r="B2764" s="66"/>
      <c r="C2764" s="66"/>
      <c r="D2764" s="66"/>
      <c r="E2764" s="66"/>
      <c r="F2764" s="66"/>
      <c r="G2764" s="66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</row>
    <row r="2765" spans="1:24" ht="17.100000000000001">
      <c r="A2765" s="66"/>
      <c r="B2765" s="66"/>
      <c r="C2765" s="66"/>
      <c r="D2765" s="66"/>
      <c r="E2765" s="66"/>
      <c r="F2765" s="66"/>
      <c r="G2765" s="66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</row>
    <row r="2766" spans="1:24" ht="17.100000000000001">
      <c r="A2766" s="66"/>
      <c r="B2766" s="66"/>
      <c r="C2766" s="66"/>
      <c r="D2766" s="66"/>
      <c r="E2766" s="66"/>
      <c r="F2766" s="66"/>
      <c r="G2766" s="66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</row>
    <row r="2767" spans="1:24" ht="17.100000000000001">
      <c r="A2767" s="66"/>
      <c r="B2767" s="66"/>
      <c r="C2767" s="66"/>
      <c r="D2767" s="66"/>
      <c r="E2767" s="66"/>
      <c r="F2767" s="66"/>
      <c r="G2767" s="66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</row>
    <row r="2768" spans="1:24" ht="17.100000000000001">
      <c r="A2768" s="66"/>
      <c r="B2768" s="66"/>
      <c r="C2768" s="66"/>
      <c r="D2768" s="66"/>
      <c r="E2768" s="66"/>
      <c r="F2768" s="66"/>
      <c r="G2768" s="66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</row>
    <row r="2769" spans="1:24" ht="17.100000000000001">
      <c r="A2769" s="66"/>
      <c r="B2769" s="66"/>
      <c r="C2769" s="66"/>
      <c r="D2769" s="66"/>
      <c r="E2769" s="66"/>
      <c r="F2769" s="66"/>
      <c r="G2769" s="66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</row>
    <row r="2770" spans="1:24" ht="17.100000000000001">
      <c r="A2770" s="66"/>
      <c r="B2770" s="66"/>
      <c r="C2770" s="66"/>
      <c r="D2770" s="66"/>
      <c r="E2770" s="66"/>
      <c r="F2770" s="66"/>
      <c r="G2770" s="66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</row>
    <row r="2771" spans="1:24" ht="17.100000000000001">
      <c r="A2771" s="66"/>
      <c r="B2771" s="66"/>
      <c r="C2771" s="66"/>
      <c r="D2771" s="66"/>
      <c r="E2771" s="66"/>
      <c r="F2771" s="66"/>
      <c r="G2771" s="66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</row>
    <row r="2772" spans="1:24" ht="17.100000000000001">
      <c r="A2772" s="66"/>
      <c r="B2772" s="66"/>
      <c r="C2772" s="66"/>
      <c r="D2772" s="66"/>
      <c r="E2772" s="66"/>
      <c r="F2772" s="66"/>
      <c r="G2772" s="66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</row>
    <row r="2773" spans="1:24" ht="17.100000000000001">
      <c r="A2773" s="66"/>
      <c r="B2773" s="66"/>
      <c r="C2773" s="66"/>
      <c r="D2773" s="66"/>
      <c r="E2773" s="66"/>
      <c r="F2773" s="66"/>
      <c r="G2773" s="66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</row>
    <row r="2774" spans="1:24" ht="17.100000000000001">
      <c r="A2774" s="66"/>
      <c r="B2774" s="66"/>
      <c r="C2774" s="66"/>
      <c r="D2774" s="66"/>
      <c r="E2774" s="66"/>
      <c r="F2774" s="66"/>
      <c r="G2774" s="66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</row>
    <row r="2775" spans="1:24" ht="17.100000000000001">
      <c r="A2775" s="66"/>
      <c r="B2775" s="66"/>
      <c r="C2775" s="66"/>
      <c r="D2775" s="66"/>
      <c r="E2775" s="66"/>
      <c r="F2775" s="66"/>
      <c r="G2775" s="66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</row>
    <row r="2776" spans="1:24" ht="17.100000000000001">
      <c r="A2776" s="66"/>
      <c r="B2776" s="66"/>
      <c r="C2776" s="66"/>
      <c r="D2776" s="66"/>
      <c r="E2776" s="66"/>
      <c r="F2776" s="66"/>
      <c r="G2776" s="66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</row>
    <row r="2777" spans="1:24" ht="17.100000000000001">
      <c r="A2777" s="66"/>
      <c r="B2777" s="66"/>
      <c r="C2777" s="66"/>
      <c r="D2777" s="66"/>
      <c r="E2777" s="66"/>
      <c r="F2777" s="66"/>
      <c r="G2777" s="66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</row>
    <row r="2778" spans="1:24" ht="17.100000000000001">
      <c r="A2778" s="66"/>
      <c r="B2778" s="66"/>
      <c r="C2778" s="66"/>
      <c r="D2778" s="66"/>
      <c r="E2778" s="66"/>
      <c r="F2778" s="66"/>
      <c r="G2778" s="66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</row>
    <row r="2779" spans="1:24" ht="17.100000000000001">
      <c r="A2779" s="66"/>
      <c r="B2779" s="66"/>
      <c r="C2779" s="66"/>
      <c r="D2779" s="66"/>
      <c r="E2779" s="66"/>
      <c r="F2779" s="66"/>
      <c r="G2779" s="66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</row>
    <row r="2780" spans="1:24" ht="17.100000000000001">
      <c r="A2780" s="66"/>
      <c r="B2780" s="66"/>
      <c r="C2780" s="66"/>
      <c r="D2780" s="66"/>
      <c r="E2780" s="66"/>
      <c r="F2780" s="66"/>
      <c r="G2780" s="66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</row>
    <row r="2781" spans="1:24" ht="17.100000000000001">
      <c r="A2781" s="66"/>
      <c r="B2781" s="66"/>
      <c r="C2781" s="66"/>
      <c r="D2781" s="66"/>
      <c r="E2781" s="66"/>
      <c r="F2781" s="66"/>
      <c r="G2781" s="66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</row>
    <row r="2782" spans="1:24" ht="17.100000000000001">
      <c r="A2782" s="66"/>
      <c r="B2782" s="66"/>
      <c r="C2782" s="66"/>
      <c r="D2782" s="66"/>
      <c r="E2782" s="66"/>
      <c r="F2782" s="66"/>
      <c r="G2782" s="66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</row>
    <row r="2783" spans="1:24" ht="17.100000000000001">
      <c r="A2783" s="66"/>
      <c r="B2783" s="66"/>
      <c r="C2783" s="66"/>
      <c r="D2783" s="66"/>
      <c r="E2783" s="66"/>
      <c r="F2783" s="66"/>
      <c r="G2783" s="66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</row>
    <row r="2784" spans="1:24" ht="17.100000000000001">
      <c r="A2784" s="66"/>
      <c r="B2784" s="66"/>
      <c r="C2784" s="66"/>
      <c r="D2784" s="66"/>
      <c r="E2784" s="66"/>
      <c r="F2784" s="66"/>
      <c r="G2784" s="66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</row>
    <row r="2785" spans="1:24" ht="17.100000000000001">
      <c r="A2785" s="66"/>
      <c r="B2785" s="66"/>
      <c r="C2785" s="66"/>
      <c r="D2785" s="66"/>
      <c r="E2785" s="66"/>
      <c r="F2785" s="66"/>
      <c r="G2785" s="66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</row>
    <row r="2786" spans="1:24" ht="17.100000000000001">
      <c r="A2786" s="66"/>
      <c r="B2786" s="66"/>
      <c r="C2786" s="66"/>
      <c r="D2786" s="66"/>
      <c r="E2786" s="66"/>
      <c r="F2786" s="66"/>
      <c r="G2786" s="66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</row>
    <row r="2787" spans="1:24" ht="17.100000000000001">
      <c r="A2787" s="66"/>
      <c r="B2787" s="66"/>
      <c r="C2787" s="66"/>
      <c r="D2787" s="66"/>
      <c r="E2787" s="66"/>
      <c r="F2787" s="66"/>
      <c r="G2787" s="66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</row>
    <row r="2788" spans="1:24" ht="17.100000000000001">
      <c r="A2788" s="66"/>
      <c r="B2788" s="66"/>
      <c r="C2788" s="66"/>
      <c r="D2788" s="66"/>
      <c r="E2788" s="66"/>
      <c r="F2788" s="66"/>
      <c r="G2788" s="66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</row>
    <row r="2789" spans="1:24" ht="17.100000000000001">
      <c r="A2789" s="66"/>
      <c r="B2789" s="66"/>
      <c r="C2789" s="66"/>
      <c r="D2789" s="66"/>
      <c r="E2789" s="66"/>
      <c r="F2789" s="66"/>
      <c r="G2789" s="66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</row>
    <row r="2790" spans="1:24" ht="17.100000000000001">
      <c r="A2790" s="66"/>
      <c r="B2790" s="66"/>
      <c r="C2790" s="66"/>
      <c r="D2790" s="66"/>
      <c r="E2790" s="66"/>
      <c r="F2790" s="66"/>
      <c r="G2790" s="66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</row>
    <row r="2791" spans="1:24" ht="17.100000000000001">
      <c r="A2791" s="66"/>
      <c r="B2791" s="66"/>
      <c r="C2791" s="66"/>
      <c r="D2791" s="66"/>
      <c r="E2791" s="66"/>
      <c r="F2791" s="66"/>
      <c r="G2791" s="66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</row>
    <row r="2792" spans="1:24" ht="17.100000000000001">
      <c r="A2792" s="66"/>
      <c r="B2792" s="66"/>
      <c r="C2792" s="66"/>
      <c r="D2792" s="66"/>
      <c r="E2792" s="66"/>
      <c r="F2792" s="66"/>
      <c r="G2792" s="66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</row>
    <row r="2793" spans="1:24" ht="17.100000000000001">
      <c r="A2793" s="66"/>
      <c r="B2793" s="66"/>
      <c r="C2793" s="66"/>
      <c r="D2793" s="66"/>
      <c r="E2793" s="66"/>
      <c r="F2793" s="66"/>
      <c r="G2793" s="66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</row>
    <row r="2794" spans="1:24" ht="17.100000000000001">
      <c r="A2794" s="66"/>
      <c r="B2794" s="66"/>
      <c r="C2794" s="66"/>
      <c r="D2794" s="66"/>
      <c r="E2794" s="66"/>
      <c r="F2794" s="66"/>
      <c r="G2794" s="66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</row>
    <row r="2795" spans="1:24" ht="17.100000000000001">
      <c r="A2795" s="66"/>
      <c r="B2795" s="66"/>
      <c r="C2795" s="66"/>
      <c r="D2795" s="66"/>
      <c r="E2795" s="66"/>
      <c r="F2795" s="66"/>
      <c r="G2795" s="66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</row>
    <row r="2796" spans="1:24" ht="17.100000000000001">
      <c r="A2796" s="66"/>
      <c r="B2796" s="66"/>
      <c r="C2796" s="66"/>
      <c r="D2796" s="66"/>
      <c r="E2796" s="66"/>
      <c r="F2796" s="66"/>
      <c r="G2796" s="66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</row>
    <row r="2797" spans="1:24" ht="17.100000000000001">
      <c r="A2797" s="66"/>
      <c r="B2797" s="66"/>
      <c r="C2797" s="66"/>
      <c r="D2797" s="66"/>
      <c r="E2797" s="66"/>
      <c r="F2797" s="66"/>
      <c r="G2797" s="66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</row>
    <row r="2798" spans="1:24" ht="17.100000000000001">
      <c r="A2798" s="66"/>
      <c r="B2798" s="66"/>
      <c r="C2798" s="66"/>
      <c r="D2798" s="66"/>
      <c r="E2798" s="66"/>
      <c r="F2798" s="66"/>
      <c r="G2798" s="66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</row>
    <row r="2799" spans="1:24" ht="17.100000000000001">
      <c r="A2799" s="66"/>
      <c r="B2799" s="66"/>
      <c r="C2799" s="66"/>
      <c r="D2799" s="66"/>
      <c r="E2799" s="66"/>
      <c r="F2799" s="66"/>
      <c r="G2799" s="66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</row>
    <row r="2800" spans="1:24" ht="17.100000000000001">
      <c r="A2800" s="66"/>
      <c r="B2800" s="66"/>
      <c r="C2800" s="66"/>
      <c r="D2800" s="66"/>
      <c r="E2800" s="66"/>
      <c r="F2800" s="66"/>
      <c r="G2800" s="66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</row>
    <row r="2801" spans="1:24" ht="17.100000000000001">
      <c r="A2801" s="66"/>
      <c r="B2801" s="66"/>
      <c r="C2801" s="66"/>
      <c r="D2801" s="66"/>
      <c r="E2801" s="66"/>
      <c r="F2801" s="66"/>
      <c r="G2801" s="66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</row>
    <row r="2802" spans="1:24" ht="17.100000000000001">
      <c r="A2802" s="66"/>
      <c r="B2802" s="66"/>
      <c r="C2802" s="66"/>
      <c r="D2802" s="66"/>
      <c r="E2802" s="66"/>
      <c r="F2802" s="66"/>
      <c r="G2802" s="66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</row>
    <row r="2803" spans="1:24" ht="17.100000000000001">
      <c r="A2803" s="66"/>
      <c r="B2803" s="66"/>
      <c r="C2803" s="66"/>
      <c r="D2803" s="66"/>
      <c r="E2803" s="66"/>
      <c r="F2803" s="66"/>
      <c r="G2803" s="66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</row>
    <row r="2804" spans="1:24" ht="17.100000000000001">
      <c r="A2804" s="66"/>
      <c r="B2804" s="66"/>
      <c r="C2804" s="66"/>
      <c r="D2804" s="66"/>
      <c r="E2804" s="66"/>
      <c r="F2804" s="66"/>
      <c r="G2804" s="66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</row>
    <row r="2805" spans="1:24" ht="17.100000000000001">
      <c r="A2805" s="66"/>
      <c r="B2805" s="66"/>
      <c r="C2805" s="66"/>
      <c r="D2805" s="66"/>
      <c r="E2805" s="66"/>
      <c r="F2805" s="66"/>
      <c r="G2805" s="66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</row>
    <row r="2806" spans="1:24" ht="17.100000000000001">
      <c r="A2806" s="66"/>
      <c r="B2806" s="66"/>
      <c r="C2806" s="66"/>
      <c r="D2806" s="66"/>
      <c r="E2806" s="66"/>
      <c r="F2806" s="66"/>
      <c r="G2806" s="66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</row>
    <row r="2807" spans="1:24" ht="17.100000000000001">
      <c r="A2807" s="66"/>
      <c r="B2807" s="66"/>
      <c r="C2807" s="66"/>
      <c r="D2807" s="66"/>
      <c r="E2807" s="66"/>
      <c r="F2807" s="66"/>
      <c r="G2807" s="66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</row>
    <row r="2808" spans="1:24" ht="17.100000000000001">
      <c r="A2808" s="66"/>
      <c r="B2808" s="66"/>
      <c r="C2808" s="66"/>
      <c r="D2808" s="66"/>
      <c r="E2808" s="66"/>
      <c r="F2808" s="66"/>
      <c r="G2808" s="66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</row>
    <row r="2809" spans="1:24" ht="17.100000000000001">
      <c r="A2809" s="66"/>
      <c r="B2809" s="66"/>
      <c r="C2809" s="66"/>
      <c r="D2809" s="66"/>
      <c r="E2809" s="66"/>
      <c r="F2809" s="66"/>
      <c r="G2809" s="66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</row>
    <row r="2810" spans="1:24" ht="17.100000000000001">
      <c r="A2810" s="66"/>
      <c r="B2810" s="66"/>
      <c r="C2810" s="66"/>
      <c r="D2810" s="66"/>
      <c r="E2810" s="66"/>
      <c r="F2810" s="66"/>
      <c r="G2810" s="66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</row>
    <row r="2811" spans="1:24" ht="17.100000000000001">
      <c r="A2811" s="66"/>
      <c r="B2811" s="66"/>
      <c r="C2811" s="66"/>
      <c r="D2811" s="66"/>
      <c r="E2811" s="66"/>
      <c r="F2811" s="66"/>
      <c r="G2811" s="66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</row>
    <row r="2812" spans="1:24" ht="17.100000000000001">
      <c r="A2812" s="66"/>
      <c r="B2812" s="66"/>
      <c r="C2812" s="66"/>
      <c r="D2812" s="66"/>
      <c r="E2812" s="66"/>
      <c r="F2812" s="66"/>
      <c r="G2812" s="66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</row>
    <row r="2813" spans="1:24" ht="17.100000000000001">
      <c r="A2813" s="66"/>
      <c r="B2813" s="66"/>
      <c r="C2813" s="66"/>
      <c r="D2813" s="66"/>
      <c r="E2813" s="66"/>
      <c r="F2813" s="66"/>
      <c r="G2813" s="66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</row>
    <row r="2814" spans="1:24" ht="17.100000000000001">
      <c r="A2814" s="66"/>
      <c r="B2814" s="66"/>
      <c r="C2814" s="66"/>
      <c r="D2814" s="66"/>
      <c r="E2814" s="66"/>
      <c r="F2814" s="66"/>
      <c r="G2814" s="66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</row>
    <row r="2815" spans="1:24" ht="17.100000000000001">
      <c r="A2815" s="66"/>
      <c r="B2815" s="66"/>
      <c r="C2815" s="66"/>
      <c r="D2815" s="66"/>
      <c r="E2815" s="66"/>
      <c r="F2815" s="66"/>
      <c r="G2815" s="66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</row>
    <row r="2816" spans="1:24" ht="17.100000000000001">
      <c r="A2816" s="66"/>
      <c r="B2816" s="66"/>
      <c r="C2816" s="66"/>
      <c r="D2816" s="66"/>
      <c r="E2816" s="66"/>
      <c r="F2816" s="66"/>
      <c r="G2816" s="66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</row>
    <row r="2817" spans="1:24" ht="17.100000000000001">
      <c r="A2817" s="66"/>
      <c r="B2817" s="66"/>
      <c r="C2817" s="66"/>
      <c r="D2817" s="66"/>
      <c r="E2817" s="66"/>
      <c r="F2817" s="66"/>
      <c r="G2817" s="66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</row>
    <row r="2818" spans="1:24" ht="17.100000000000001">
      <c r="A2818" s="66"/>
      <c r="B2818" s="66"/>
      <c r="C2818" s="66"/>
      <c r="D2818" s="66"/>
      <c r="E2818" s="66"/>
      <c r="F2818" s="66"/>
      <c r="G2818" s="66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</row>
    <row r="2819" spans="1:24" ht="17.100000000000001">
      <c r="A2819" s="66"/>
      <c r="B2819" s="66"/>
      <c r="C2819" s="66"/>
      <c r="D2819" s="66"/>
      <c r="E2819" s="66"/>
      <c r="F2819" s="66"/>
      <c r="G2819" s="66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</row>
    <row r="2820" spans="1:24" ht="17.100000000000001">
      <c r="A2820" s="66"/>
      <c r="B2820" s="66"/>
      <c r="C2820" s="66"/>
      <c r="D2820" s="66"/>
      <c r="E2820" s="66"/>
      <c r="F2820" s="66"/>
      <c r="G2820" s="66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</row>
    <row r="2821" spans="1:24" ht="17.100000000000001">
      <c r="A2821" s="66"/>
      <c r="B2821" s="66"/>
      <c r="C2821" s="66"/>
      <c r="D2821" s="66"/>
      <c r="E2821" s="66"/>
      <c r="F2821" s="66"/>
      <c r="G2821" s="66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</row>
    <row r="2822" spans="1:24" ht="17.100000000000001">
      <c r="A2822" s="66"/>
      <c r="B2822" s="66"/>
      <c r="C2822" s="66"/>
      <c r="D2822" s="66"/>
      <c r="E2822" s="66"/>
      <c r="F2822" s="66"/>
      <c r="G2822" s="66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</row>
    <row r="2823" spans="1:24" ht="17.100000000000001">
      <c r="A2823" s="66"/>
      <c r="B2823" s="66"/>
      <c r="C2823" s="66"/>
      <c r="D2823" s="66"/>
      <c r="E2823" s="66"/>
      <c r="F2823" s="66"/>
      <c r="G2823" s="66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</row>
    <row r="2824" spans="1:24" ht="17.100000000000001">
      <c r="A2824" s="66"/>
      <c r="B2824" s="66"/>
      <c r="C2824" s="66"/>
      <c r="D2824" s="66"/>
      <c r="E2824" s="66"/>
      <c r="F2824" s="66"/>
      <c r="G2824" s="66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</row>
    <row r="2825" spans="1:24" ht="17.100000000000001">
      <c r="A2825" s="66"/>
      <c r="B2825" s="66"/>
      <c r="C2825" s="66"/>
      <c r="D2825" s="66"/>
      <c r="E2825" s="66"/>
      <c r="F2825" s="66"/>
      <c r="G2825" s="66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</row>
    <row r="2826" spans="1:24" ht="17.100000000000001">
      <c r="A2826" s="66"/>
      <c r="B2826" s="66"/>
      <c r="C2826" s="66"/>
      <c r="D2826" s="66"/>
      <c r="E2826" s="66"/>
      <c r="F2826" s="66"/>
      <c r="G2826" s="66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</row>
    <row r="2827" spans="1:24" ht="17.100000000000001">
      <c r="A2827" s="66"/>
      <c r="B2827" s="66"/>
      <c r="C2827" s="66"/>
      <c r="D2827" s="66"/>
      <c r="E2827" s="66"/>
      <c r="F2827" s="66"/>
      <c r="G2827" s="66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</row>
    <row r="2828" spans="1:24" ht="17.100000000000001">
      <c r="A2828" s="66"/>
      <c r="B2828" s="66"/>
      <c r="C2828" s="66"/>
      <c r="D2828" s="66"/>
      <c r="E2828" s="66"/>
      <c r="F2828" s="66"/>
      <c r="G2828" s="66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</row>
    <row r="2829" spans="1:24" ht="17.100000000000001">
      <c r="A2829" s="66"/>
      <c r="B2829" s="66"/>
      <c r="C2829" s="66"/>
      <c r="D2829" s="66"/>
      <c r="E2829" s="66"/>
      <c r="F2829" s="66"/>
      <c r="G2829" s="66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</row>
    <row r="2830" spans="1:24" ht="17.100000000000001">
      <c r="A2830" s="66"/>
      <c r="B2830" s="66"/>
      <c r="C2830" s="66"/>
      <c r="D2830" s="66"/>
      <c r="E2830" s="66"/>
      <c r="F2830" s="66"/>
      <c r="G2830" s="66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</row>
    <row r="2831" spans="1:24" ht="17.100000000000001">
      <c r="A2831" s="66"/>
      <c r="B2831" s="66"/>
      <c r="C2831" s="66"/>
      <c r="D2831" s="66"/>
      <c r="E2831" s="66"/>
      <c r="F2831" s="66"/>
      <c r="G2831" s="66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</row>
    <row r="2832" spans="1:24" ht="17.100000000000001">
      <c r="A2832" s="66"/>
      <c r="B2832" s="66"/>
      <c r="C2832" s="66"/>
      <c r="D2832" s="66"/>
      <c r="E2832" s="66"/>
      <c r="F2832" s="66"/>
      <c r="G2832" s="66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</row>
    <row r="2833" spans="1:24" ht="17.100000000000001">
      <c r="A2833" s="66"/>
      <c r="B2833" s="66"/>
      <c r="C2833" s="66"/>
      <c r="D2833" s="66"/>
      <c r="E2833" s="66"/>
      <c r="F2833" s="66"/>
      <c r="G2833" s="66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</row>
    <row r="2834" spans="1:24" ht="17.100000000000001">
      <c r="A2834" s="66"/>
      <c r="B2834" s="66"/>
      <c r="C2834" s="66"/>
      <c r="D2834" s="66"/>
      <c r="E2834" s="66"/>
      <c r="F2834" s="66"/>
      <c r="G2834" s="66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</row>
    <row r="2835" spans="1:24" ht="17.100000000000001">
      <c r="A2835" s="66"/>
      <c r="B2835" s="66"/>
      <c r="C2835" s="66"/>
      <c r="D2835" s="66"/>
      <c r="E2835" s="66"/>
      <c r="F2835" s="66"/>
      <c r="G2835" s="66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</row>
    <row r="2836" spans="1:24" ht="17.100000000000001">
      <c r="A2836" s="66"/>
      <c r="B2836" s="66"/>
      <c r="C2836" s="66"/>
      <c r="D2836" s="66"/>
      <c r="E2836" s="66"/>
      <c r="F2836" s="66"/>
      <c r="G2836" s="66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</row>
    <row r="2837" spans="1:24" ht="17.100000000000001">
      <c r="A2837" s="66"/>
      <c r="B2837" s="66"/>
      <c r="C2837" s="66"/>
      <c r="D2837" s="66"/>
      <c r="E2837" s="66"/>
      <c r="F2837" s="66"/>
      <c r="G2837" s="66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</row>
    <row r="2838" spans="1:24" ht="17.100000000000001">
      <c r="A2838" s="66"/>
      <c r="B2838" s="66"/>
      <c r="C2838" s="66"/>
      <c r="D2838" s="66"/>
      <c r="E2838" s="66"/>
      <c r="F2838" s="66"/>
      <c r="G2838" s="66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</row>
    <row r="2839" spans="1:24" ht="17.100000000000001">
      <c r="A2839" s="66"/>
      <c r="B2839" s="66"/>
      <c r="C2839" s="66"/>
      <c r="D2839" s="66"/>
      <c r="E2839" s="66"/>
      <c r="F2839" s="66"/>
      <c r="G2839" s="66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</row>
    <row r="2840" spans="1:24" ht="17.100000000000001">
      <c r="A2840" s="66"/>
      <c r="B2840" s="66"/>
      <c r="C2840" s="66"/>
      <c r="D2840" s="66"/>
      <c r="E2840" s="66"/>
      <c r="F2840" s="66"/>
      <c r="G2840" s="66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</row>
    <row r="2841" spans="1:24" ht="17.100000000000001">
      <c r="A2841" s="66"/>
      <c r="B2841" s="66"/>
      <c r="C2841" s="66"/>
      <c r="D2841" s="66"/>
      <c r="E2841" s="66"/>
      <c r="F2841" s="66"/>
      <c r="G2841" s="66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</row>
    <row r="2842" spans="1:24" ht="17.100000000000001">
      <c r="A2842" s="66"/>
      <c r="B2842" s="66"/>
      <c r="C2842" s="66"/>
      <c r="D2842" s="66"/>
      <c r="E2842" s="66"/>
      <c r="F2842" s="66"/>
      <c r="G2842" s="66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</row>
    <row r="2843" spans="1:24" ht="17.100000000000001">
      <c r="A2843" s="66"/>
      <c r="B2843" s="66"/>
      <c r="C2843" s="66"/>
      <c r="D2843" s="66"/>
      <c r="E2843" s="66"/>
      <c r="F2843" s="66"/>
      <c r="G2843" s="66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</row>
    <row r="2844" spans="1:24" ht="17.100000000000001">
      <c r="A2844" s="66"/>
      <c r="B2844" s="66"/>
      <c r="C2844" s="66"/>
      <c r="D2844" s="66"/>
      <c r="E2844" s="66"/>
      <c r="F2844" s="66"/>
      <c r="G2844" s="66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</row>
    <row r="2845" spans="1:24" ht="17.100000000000001">
      <c r="A2845" s="66"/>
      <c r="B2845" s="66"/>
      <c r="C2845" s="66"/>
      <c r="D2845" s="66"/>
      <c r="E2845" s="66"/>
      <c r="F2845" s="66"/>
      <c r="G2845" s="66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</row>
    <row r="2846" spans="1:24" ht="17.100000000000001">
      <c r="A2846" s="66"/>
      <c r="B2846" s="66"/>
      <c r="C2846" s="66"/>
      <c r="D2846" s="66"/>
      <c r="E2846" s="66"/>
      <c r="F2846" s="66"/>
      <c r="G2846" s="66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</row>
    <row r="2847" spans="1:24" ht="17.100000000000001">
      <c r="A2847" s="66"/>
      <c r="B2847" s="66"/>
      <c r="C2847" s="66"/>
      <c r="D2847" s="66"/>
      <c r="E2847" s="66"/>
      <c r="F2847" s="66"/>
      <c r="G2847" s="66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</row>
    <row r="2848" spans="1:24" ht="17.100000000000001">
      <c r="A2848" s="66"/>
      <c r="B2848" s="66"/>
      <c r="C2848" s="66"/>
      <c r="D2848" s="66"/>
      <c r="E2848" s="66"/>
      <c r="F2848" s="66"/>
      <c r="G2848" s="66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</row>
    <row r="2849" spans="1:24" ht="17.100000000000001">
      <c r="A2849" s="66"/>
      <c r="B2849" s="66"/>
      <c r="C2849" s="66"/>
      <c r="D2849" s="66"/>
      <c r="E2849" s="66"/>
      <c r="F2849" s="66"/>
      <c r="G2849" s="66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</row>
    <row r="2850" spans="1:24" ht="17.100000000000001">
      <c r="A2850" s="66"/>
      <c r="B2850" s="66"/>
      <c r="C2850" s="66"/>
      <c r="D2850" s="66"/>
      <c r="E2850" s="66"/>
      <c r="F2850" s="66"/>
      <c r="G2850" s="66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</row>
    <row r="2851" spans="1:24" ht="17.100000000000001">
      <c r="A2851" s="66"/>
      <c r="B2851" s="66"/>
      <c r="C2851" s="66"/>
      <c r="D2851" s="66"/>
      <c r="E2851" s="66"/>
      <c r="F2851" s="66"/>
      <c r="G2851" s="66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</row>
    <row r="2852" spans="1:24" ht="17.100000000000001">
      <c r="A2852" s="66"/>
      <c r="B2852" s="66"/>
      <c r="C2852" s="66"/>
      <c r="D2852" s="66"/>
      <c r="E2852" s="66"/>
      <c r="F2852" s="66"/>
      <c r="G2852" s="66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</row>
    <row r="2853" spans="1:24" ht="17.100000000000001">
      <c r="A2853" s="66"/>
      <c r="B2853" s="66"/>
      <c r="C2853" s="66"/>
      <c r="D2853" s="66"/>
      <c r="E2853" s="66"/>
      <c r="F2853" s="66"/>
      <c r="G2853" s="66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</row>
    <row r="2854" spans="1:24" ht="17.100000000000001">
      <c r="A2854" s="66"/>
      <c r="B2854" s="66"/>
      <c r="C2854" s="66"/>
      <c r="D2854" s="66"/>
      <c r="E2854" s="66"/>
      <c r="F2854" s="66"/>
      <c r="G2854" s="66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</row>
    <row r="2855" spans="1:24" ht="17.100000000000001">
      <c r="A2855" s="66"/>
      <c r="B2855" s="66"/>
      <c r="C2855" s="66"/>
      <c r="D2855" s="66"/>
      <c r="E2855" s="66"/>
      <c r="F2855" s="66"/>
      <c r="G2855" s="66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</row>
    <row r="2856" spans="1:24" ht="17.100000000000001">
      <c r="A2856" s="66"/>
      <c r="B2856" s="66"/>
      <c r="C2856" s="66"/>
      <c r="D2856" s="66"/>
      <c r="E2856" s="66"/>
      <c r="F2856" s="66"/>
      <c r="G2856" s="66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</row>
    <row r="2857" spans="1:24" ht="17.100000000000001">
      <c r="A2857" s="66"/>
      <c r="B2857" s="66"/>
      <c r="C2857" s="66"/>
      <c r="D2857" s="66"/>
      <c r="E2857" s="66"/>
      <c r="F2857" s="66"/>
      <c r="G2857" s="66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</row>
    <row r="2858" spans="1:24" ht="17.100000000000001">
      <c r="A2858" s="66"/>
      <c r="B2858" s="66"/>
      <c r="C2858" s="66"/>
      <c r="D2858" s="66"/>
      <c r="E2858" s="66"/>
      <c r="F2858" s="66"/>
      <c r="G2858" s="66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</row>
    <row r="2859" spans="1:24" ht="17.100000000000001">
      <c r="A2859" s="66"/>
      <c r="B2859" s="66"/>
      <c r="C2859" s="66"/>
      <c r="D2859" s="66"/>
      <c r="E2859" s="66"/>
      <c r="F2859" s="66"/>
      <c r="G2859" s="66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</row>
    <row r="2860" spans="1:24" ht="17.100000000000001">
      <c r="A2860" s="66"/>
      <c r="B2860" s="66"/>
      <c r="C2860" s="66"/>
      <c r="D2860" s="66"/>
      <c r="E2860" s="66"/>
      <c r="F2860" s="66"/>
      <c r="G2860" s="66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</row>
    <row r="2861" spans="1:24" ht="17.100000000000001">
      <c r="A2861" s="66"/>
      <c r="B2861" s="66"/>
      <c r="C2861" s="66"/>
      <c r="D2861" s="66"/>
      <c r="E2861" s="66"/>
      <c r="F2861" s="66"/>
      <c r="G2861" s="66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</row>
    <row r="2862" spans="1:24" ht="17.100000000000001">
      <c r="A2862" s="66"/>
      <c r="B2862" s="66"/>
      <c r="C2862" s="66"/>
      <c r="D2862" s="66"/>
      <c r="E2862" s="66"/>
      <c r="F2862" s="66"/>
      <c r="G2862" s="66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</row>
    <row r="2863" spans="1:24" ht="17.100000000000001">
      <c r="A2863" s="66"/>
      <c r="B2863" s="66"/>
      <c r="C2863" s="66"/>
      <c r="D2863" s="66"/>
      <c r="E2863" s="66"/>
      <c r="F2863" s="66"/>
      <c r="G2863" s="66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</row>
    <row r="2864" spans="1:24" ht="17.100000000000001">
      <c r="A2864" s="66"/>
      <c r="B2864" s="66"/>
      <c r="C2864" s="66"/>
      <c r="D2864" s="66"/>
      <c r="E2864" s="66"/>
      <c r="F2864" s="66"/>
      <c r="G2864" s="66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</row>
    <row r="2865" spans="1:24" ht="17.100000000000001">
      <c r="A2865" s="66"/>
      <c r="B2865" s="66"/>
      <c r="C2865" s="66"/>
      <c r="D2865" s="66"/>
      <c r="E2865" s="66"/>
      <c r="F2865" s="66"/>
      <c r="G2865" s="66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</row>
    <row r="2866" spans="1:24" ht="17.100000000000001">
      <c r="A2866" s="66"/>
      <c r="B2866" s="66"/>
      <c r="C2866" s="66"/>
      <c r="D2866" s="66"/>
      <c r="E2866" s="66"/>
      <c r="F2866" s="66"/>
      <c r="G2866" s="66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</row>
    <row r="2867" spans="1:24" ht="17.100000000000001">
      <c r="A2867" s="66"/>
      <c r="B2867" s="66"/>
      <c r="C2867" s="66"/>
      <c r="D2867" s="66"/>
      <c r="E2867" s="66"/>
      <c r="F2867" s="66"/>
      <c r="G2867" s="66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</row>
    <row r="2868" spans="1:24" ht="17.100000000000001">
      <c r="A2868" s="66"/>
      <c r="B2868" s="66"/>
      <c r="C2868" s="66"/>
      <c r="D2868" s="66"/>
      <c r="E2868" s="66"/>
      <c r="F2868" s="66"/>
      <c r="G2868" s="66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</row>
    <row r="2869" spans="1:24" ht="17.100000000000001">
      <c r="A2869" s="66"/>
      <c r="B2869" s="66"/>
      <c r="C2869" s="66"/>
      <c r="D2869" s="66"/>
      <c r="E2869" s="66"/>
      <c r="F2869" s="66"/>
      <c r="G2869" s="66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</row>
    <row r="2870" spans="1:24" ht="17.100000000000001">
      <c r="A2870" s="66"/>
      <c r="B2870" s="66"/>
      <c r="C2870" s="66"/>
      <c r="D2870" s="66"/>
      <c r="E2870" s="66"/>
      <c r="F2870" s="66"/>
      <c r="G2870" s="66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</row>
    <row r="2871" spans="1:24" ht="17.100000000000001">
      <c r="A2871" s="66"/>
      <c r="B2871" s="66"/>
      <c r="C2871" s="66"/>
      <c r="D2871" s="66"/>
      <c r="E2871" s="66"/>
      <c r="F2871" s="66"/>
      <c r="G2871" s="66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</row>
    <row r="2872" spans="1:24" ht="17.100000000000001">
      <c r="A2872" s="66"/>
      <c r="B2872" s="66"/>
      <c r="C2872" s="66"/>
      <c r="D2872" s="66"/>
      <c r="E2872" s="66"/>
      <c r="F2872" s="66"/>
      <c r="G2872" s="66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</row>
    <row r="2873" spans="1:24" ht="17.100000000000001">
      <c r="A2873" s="66"/>
      <c r="B2873" s="66"/>
      <c r="C2873" s="66"/>
      <c r="D2873" s="66"/>
      <c r="E2873" s="66"/>
      <c r="F2873" s="66"/>
      <c r="G2873" s="66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</row>
    <row r="2874" spans="1:24" ht="17.100000000000001">
      <c r="A2874" s="66"/>
      <c r="B2874" s="66"/>
      <c r="C2874" s="66"/>
      <c r="D2874" s="66"/>
      <c r="E2874" s="66"/>
      <c r="F2874" s="66"/>
      <c r="G2874" s="66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</row>
    <row r="2875" spans="1:24" ht="17.100000000000001">
      <c r="A2875" s="66"/>
      <c r="B2875" s="66"/>
      <c r="C2875" s="66"/>
      <c r="D2875" s="66"/>
      <c r="E2875" s="66"/>
      <c r="F2875" s="66"/>
      <c r="G2875" s="66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</row>
    <row r="2876" spans="1:24" ht="17.100000000000001">
      <c r="A2876" s="66"/>
      <c r="B2876" s="66"/>
      <c r="C2876" s="66"/>
      <c r="D2876" s="66"/>
      <c r="E2876" s="66"/>
      <c r="F2876" s="66"/>
      <c r="G2876" s="66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</row>
    <row r="2877" spans="1:24" ht="17.100000000000001">
      <c r="A2877" s="66"/>
      <c r="B2877" s="66"/>
      <c r="C2877" s="66"/>
      <c r="D2877" s="66"/>
      <c r="E2877" s="66"/>
      <c r="F2877" s="66"/>
      <c r="G2877" s="66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</row>
    <row r="2878" spans="1:24" ht="17.100000000000001">
      <c r="A2878" s="66"/>
      <c r="B2878" s="66"/>
      <c r="C2878" s="66"/>
      <c r="D2878" s="66"/>
      <c r="E2878" s="66"/>
      <c r="F2878" s="66"/>
      <c r="G2878" s="66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</row>
    <row r="2879" spans="1:24" ht="17.100000000000001">
      <c r="A2879" s="66"/>
      <c r="B2879" s="66"/>
      <c r="C2879" s="66"/>
      <c r="D2879" s="66"/>
      <c r="E2879" s="66"/>
      <c r="F2879" s="66"/>
      <c r="G2879" s="66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</row>
    <row r="2880" spans="1:24" ht="17.100000000000001">
      <c r="A2880" s="66"/>
      <c r="B2880" s="66"/>
      <c r="C2880" s="66"/>
      <c r="D2880" s="66"/>
      <c r="E2880" s="66"/>
      <c r="F2880" s="66"/>
      <c r="G2880" s="66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</row>
    <row r="2881" spans="1:24" ht="17.100000000000001">
      <c r="A2881" s="66"/>
      <c r="B2881" s="66"/>
      <c r="C2881" s="66"/>
      <c r="D2881" s="66"/>
      <c r="E2881" s="66"/>
      <c r="F2881" s="66"/>
      <c r="G2881" s="66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</row>
    <row r="2882" spans="1:24" ht="17.100000000000001">
      <c r="A2882" s="66"/>
      <c r="B2882" s="66"/>
      <c r="C2882" s="66"/>
      <c r="D2882" s="66"/>
      <c r="E2882" s="66"/>
      <c r="F2882" s="66"/>
      <c r="G2882" s="66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</row>
    <row r="2883" spans="1:24" ht="17.100000000000001">
      <c r="A2883" s="66"/>
      <c r="B2883" s="66"/>
      <c r="C2883" s="66"/>
      <c r="D2883" s="66"/>
      <c r="E2883" s="66"/>
      <c r="F2883" s="66"/>
      <c r="G2883" s="66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</row>
    <row r="2884" spans="1:24" ht="17.100000000000001">
      <c r="A2884" s="66"/>
      <c r="B2884" s="66"/>
      <c r="C2884" s="66"/>
      <c r="D2884" s="66"/>
      <c r="E2884" s="66"/>
      <c r="F2884" s="66"/>
      <c r="G2884" s="66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</row>
    <row r="2885" spans="1:24" ht="17.100000000000001">
      <c r="A2885" s="66"/>
      <c r="B2885" s="66"/>
      <c r="C2885" s="66"/>
      <c r="D2885" s="66"/>
      <c r="E2885" s="66"/>
      <c r="F2885" s="66"/>
      <c r="G2885" s="66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</row>
    <row r="2886" spans="1:24" ht="17.100000000000001">
      <c r="A2886" s="66"/>
      <c r="B2886" s="66"/>
      <c r="C2886" s="66"/>
      <c r="D2886" s="66"/>
      <c r="E2886" s="66"/>
      <c r="F2886" s="66"/>
      <c r="G2886" s="66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</row>
    <row r="2887" spans="1:24" ht="17.100000000000001">
      <c r="A2887" s="66"/>
      <c r="B2887" s="66"/>
      <c r="C2887" s="66"/>
      <c r="D2887" s="66"/>
      <c r="E2887" s="66"/>
      <c r="F2887" s="66"/>
      <c r="G2887" s="66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</row>
    <row r="2888" spans="1:24" ht="17.100000000000001">
      <c r="A2888" s="66"/>
      <c r="B2888" s="66"/>
      <c r="C2888" s="66"/>
      <c r="D2888" s="66"/>
      <c r="E2888" s="66"/>
      <c r="F2888" s="66"/>
      <c r="G2888" s="66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</row>
    <row r="2889" spans="1:24" ht="17.100000000000001">
      <c r="A2889" s="66"/>
      <c r="B2889" s="66"/>
      <c r="C2889" s="66"/>
      <c r="D2889" s="66"/>
      <c r="E2889" s="66"/>
      <c r="F2889" s="66"/>
      <c r="G2889" s="66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</row>
    <row r="2890" spans="1:24" ht="17.100000000000001">
      <c r="A2890" s="66"/>
      <c r="B2890" s="66"/>
      <c r="C2890" s="66"/>
      <c r="D2890" s="66"/>
      <c r="E2890" s="66"/>
      <c r="F2890" s="66"/>
      <c r="G2890" s="66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</row>
    <row r="2891" spans="1:24" ht="17.100000000000001">
      <c r="A2891" s="66"/>
      <c r="B2891" s="66"/>
      <c r="C2891" s="66"/>
      <c r="D2891" s="66"/>
      <c r="E2891" s="66"/>
      <c r="F2891" s="66"/>
      <c r="G2891" s="66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</row>
    <row r="2892" spans="1:24" ht="17.100000000000001">
      <c r="A2892" s="66"/>
      <c r="B2892" s="66"/>
      <c r="C2892" s="66"/>
      <c r="D2892" s="66"/>
      <c r="E2892" s="66"/>
      <c r="F2892" s="66"/>
      <c r="G2892" s="66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</row>
    <row r="2893" spans="1:24" ht="17.100000000000001">
      <c r="A2893" s="66"/>
      <c r="B2893" s="66"/>
      <c r="C2893" s="66"/>
      <c r="D2893" s="66"/>
      <c r="E2893" s="66"/>
      <c r="F2893" s="66"/>
      <c r="G2893" s="66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</row>
    <row r="2894" spans="1:24" ht="17.100000000000001">
      <c r="A2894" s="66"/>
      <c r="B2894" s="66"/>
      <c r="C2894" s="66"/>
      <c r="D2894" s="66"/>
      <c r="E2894" s="66"/>
      <c r="F2894" s="66"/>
      <c r="G2894" s="66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</row>
    <row r="2895" spans="1:24" ht="17.100000000000001">
      <c r="A2895" s="66"/>
      <c r="B2895" s="66"/>
      <c r="C2895" s="66"/>
      <c r="D2895" s="66"/>
      <c r="E2895" s="66"/>
      <c r="F2895" s="66"/>
      <c r="G2895" s="66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</row>
    <row r="2896" spans="1:24" ht="17.100000000000001">
      <c r="A2896" s="66"/>
      <c r="B2896" s="66"/>
      <c r="C2896" s="66"/>
      <c r="D2896" s="66"/>
      <c r="E2896" s="66"/>
      <c r="F2896" s="66"/>
      <c r="G2896" s="66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</row>
    <row r="2897" spans="1:24" ht="17.100000000000001">
      <c r="A2897" s="66"/>
      <c r="B2897" s="66"/>
      <c r="C2897" s="66"/>
      <c r="D2897" s="66"/>
      <c r="E2897" s="66"/>
      <c r="F2897" s="66"/>
      <c r="G2897" s="66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</row>
    <row r="2898" spans="1:24" ht="17.100000000000001">
      <c r="A2898" s="66"/>
      <c r="B2898" s="66"/>
      <c r="C2898" s="66"/>
      <c r="D2898" s="66"/>
      <c r="E2898" s="66"/>
      <c r="F2898" s="66"/>
      <c r="G2898" s="66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</row>
    <row r="2899" spans="1:24" ht="17.100000000000001">
      <c r="A2899" s="66"/>
      <c r="B2899" s="66"/>
      <c r="C2899" s="66"/>
      <c r="D2899" s="66"/>
      <c r="E2899" s="66"/>
      <c r="F2899" s="66"/>
      <c r="G2899" s="66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</row>
    <row r="2900" spans="1:24" ht="17.100000000000001">
      <c r="A2900" s="66"/>
      <c r="B2900" s="66"/>
      <c r="C2900" s="66"/>
      <c r="D2900" s="66"/>
      <c r="E2900" s="66"/>
      <c r="F2900" s="66"/>
      <c r="G2900" s="66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</row>
    <row r="2901" spans="1:24" ht="17.100000000000001">
      <c r="A2901" s="66"/>
      <c r="B2901" s="66"/>
      <c r="C2901" s="66"/>
      <c r="D2901" s="66"/>
      <c r="E2901" s="66"/>
      <c r="F2901" s="66"/>
      <c r="G2901" s="66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</row>
    <row r="2902" spans="1:24" ht="17.100000000000001">
      <c r="A2902" s="66"/>
      <c r="B2902" s="66"/>
      <c r="C2902" s="66"/>
      <c r="D2902" s="66"/>
      <c r="E2902" s="66"/>
      <c r="F2902" s="66"/>
      <c r="G2902" s="66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</row>
    <row r="2903" spans="1:24" ht="17.100000000000001">
      <c r="A2903" s="66"/>
      <c r="B2903" s="66"/>
      <c r="C2903" s="66"/>
      <c r="D2903" s="66"/>
      <c r="E2903" s="66"/>
      <c r="F2903" s="66"/>
      <c r="G2903" s="66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</row>
    <row r="2904" spans="1:24" ht="17.100000000000001">
      <c r="A2904" s="66"/>
      <c r="B2904" s="66"/>
      <c r="C2904" s="66"/>
      <c r="D2904" s="66"/>
      <c r="E2904" s="66"/>
      <c r="F2904" s="66"/>
      <c r="G2904" s="66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</row>
    <row r="2905" spans="1:24" ht="17.100000000000001">
      <c r="A2905" s="66"/>
      <c r="B2905" s="66"/>
      <c r="C2905" s="66"/>
      <c r="D2905" s="66"/>
      <c r="E2905" s="66"/>
      <c r="F2905" s="66"/>
      <c r="G2905" s="66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</row>
    <row r="2906" spans="1:24" ht="17.100000000000001">
      <c r="A2906" s="66"/>
      <c r="B2906" s="66"/>
      <c r="C2906" s="66"/>
      <c r="D2906" s="66"/>
      <c r="E2906" s="66"/>
      <c r="F2906" s="66"/>
      <c r="G2906" s="66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</row>
    <row r="2907" spans="1:24" ht="17.100000000000001">
      <c r="A2907" s="66"/>
      <c r="B2907" s="66"/>
      <c r="C2907" s="66"/>
      <c r="D2907" s="66"/>
      <c r="E2907" s="66"/>
      <c r="F2907" s="66"/>
      <c r="G2907" s="66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</row>
    <row r="2908" spans="1:24" ht="17.100000000000001">
      <c r="A2908" s="66"/>
      <c r="B2908" s="66"/>
      <c r="C2908" s="66"/>
      <c r="D2908" s="66"/>
      <c r="E2908" s="66"/>
      <c r="F2908" s="66"/>
      <c r="G2908" s="66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</row>
    <row r="2909" spans="1:24" ht="17.100000000000001">
      <c r="A2909" s="66"/>
      <c r="B2909" s="66"/>
      <c r="C2909" s="66"/>
      <c r="D2909" s="66"/>
      <c r="E2909" s="66"/>
      <c r="F2909" s="66"/>
      <c r="G2909" s="66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</row>
    <row r="2910" spans="1:24" ht="17.100000000000001">
      <c r="A2910" s="66"/>
      <c r="B2910" s="66"/>
      <c r="C2910" s="66"/>
      <c r="D2910" s="66"/>
      <c r="E2910" s="66"/>
      <c r="F2910" s="66"/>
      <c r="G2910" s="66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</row>
    <row r="2911" spans="1:24" ht="17.100000000000001">
      <c r="A2911" s="66"/>
      <c r="B2911" s="66"/>
      <c r="C2911" s="66"/>
      <c r="D2911" s="66"/>
      <c r="E2911" s="66"/>
      <c r="F2911" s="66"/>
      <c r="G2911" s="66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</row>
    <row r="2912" spans="1:24" ht="17.100000000000001">
      <c r="A2912" s="66"/>
      <c r="B2912" s="66"/>
      <c r="C2912" s="66"/>
      <c r="D2912" s="66"/>
      <c r="E2912" s="66"/>
      <c r="F2912" s="66"/>
      <c r="G2912" s="66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</row>
    <row r="2913" spans="1:24" ht="17.100000000000001">
      <c r="A2913" s="66"/>
      <c r="B2913" s="66"/>
      <c r="C2913" s="66"/>
      <c r="D2913" s="66"/>
      <c r="E2913" s="66"/>
      <c r="F2913" s="66"/>
      <c r="G2913" s="66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</row>
    <row r="2914" spans="1:24" ht="17.100000000000001">
      <c r="A2914" s="66"/>
      <c r="B2914" s="66"/>
      <c r="C2914" s="66"/>
      <c r="D2914" s="66"/>
      <c r="E2914" s="66"/>
      <c r="F2914" s="66"/>
      <c r="G2914" s="66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</row>
    <row r="2915" spans="1:24" ht="17.100000000000001">
      <c r="A2915" s="66"/>
      <c r="B2915" s="66"/>
      <c r="C2915" s="66"/>
      <c r="D2915" s="66"/>
      <c r="E2915" s="66"/>
      <c r="F2915" s="66"/>
      <c r="G2915" s="66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</row>
    <row r="2916" spans="1:24" ht="17.100000000000001">
      <c r="A2916" s="66"/>
      <c r="B2916" s="66"/>
      <c r="C2916" s="66"/>
      <c r="D2916" s="66"/>
      <c r="E2916" s="66"/>
      <c r="F2916" s="66"/>
      <c r="G2916" s="66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</row>
    <row r="2917" spans="1:24" ht="17.100000000000001">
      <c r="A2917" s="66"/>
      <c r="B2917" s="66"/>
      <c r="C2917" s="66"/>
      <c r="D2917" s="66"/>
      <c r="E2917" s="66"/>
      <c r="F2917" s="66"/>
      <c r="G2917" s="66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</row>
    <row r="2918" spans="1:24" ht="17.100000000000001">
      <c r="A2918" s="66"/>
      <c r="B2918" s="66"/>
      <c r="C2918" s="66"/>
      <c r="D2918" s="66"/>
      <c r="E2918" s="66"/>
      <c r="F2918" s="66"/>
      <c r="G2918" s="66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</row>
    <row r="2919" spans="1:24" ht="17.100000000000001">
      <c r="A2919" s="66"/>
      <c r="B2919" s="66"/>
      <c r="C2919" s="66"/>
      <c r="D2919" s="66"/>
      <c r="E2919" s="66"/>
      <c r="F2919" s="66"/>
      <c r="G2919" s="66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</row>
    <row r="2920" spans="1:24" ht="17.100000000000001">
      <c r="A2920" s="66"/>
      <c r="B2920" s="66"/>
      <c r="C2920" s="66"/>
      <c r="D2920" s="66"/>
      <c r="E2920" s="66"/>
      <c r="F2920" s="66"/>
      <c r="G2920" s="66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</row>
    <row r="2921" spans="1:24" ht="17.100000000000001">
      <c r="A2921" s="66"/>
      <c r="B2921" s="66"/>
      <c r="C2921" s="66"/>
      <c r="D2921" s="66"/>
      <c r="E2921" s="66"/>
      <c r="F2921" s="66"/>
      <c r="G2921" s="66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</row>
    <row r="2922" spans="1:24" ht="17.100000000000001">
      <c r="A2922" s="66"/>
      <c r="B2922" s="66"/>
      <c r="C2922" s="66"/>
      <c r="D2922" s="66"/>
      <c r="E2922" s="66"/>
      <c r="F2922" s="66"/>
      <c r="G2922" s="66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</row>
    <row r="2923" spans="1:24" ht="17.100000000000001">
      <c r="A2923" s="66"/>
      <c r="B2923" s="66"/>
      <c r="C2923" s="66"/>
      <c r="D2923" s="66"/>
      <c r="E2923" s="66"/>
      <c r="F2923" s="66"/>
      <c r="G2923" s="66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</row>
    <row r="2924" spans="1:24" ht="17.100000000000001">
      <c r="A2924" s="66"/>
      <c r="B2924" s="66"/>
      <c r="C2924" s="66"/>
      <c r="D2924" s="66"/>
      <c r="E2924" s="66"/>
      <c r="F2924" s="66"/>
      <c r="G2924" s="66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</row>
    <row r="2925" spans="1:24" ht="17.100000000000001">
      <c r="A2925" s="66"/>
      <c r="B2925" s="66"/>
      <c r="C2925" s="66"/>
      <c r="D2925" s="66"/>
      <c r="E2925" s="66"/>
      <c r="F2925" s="66"/>
      <c r="G2925" s="66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</row>
    <row r="2926" spans="1:24" ht="17.100000000000001">
      <c r="A2926" s="66"/>
      <c r="B2926" s="66"/>
      <c r="C2926" s="66"/>
      <c r="D2926" s="66"/>
      <c r="E2926" s="66"/>
      <c r="F2926" s="66"/>
      <c r="G2926" s="66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</row>
    <row r="2927" spans="1:24" ht="17.100000000000001">
      <c r="A2927" s="66"/>
      <c r="B2927" s="66"/>
      <c r="C2927" s="66"/>
      <c r="D2927" s="66"/>
      <c r="E2927" s="66"/>
      <c r="F2927" s="66"/>
      <c r="G2927" s="66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</row>
    <row r="2928" spans="1:24" ht="17.100000000000001">
      <c r="A2928" s="66"/>
      <c r="B2928" s="66"/>
      <c r="C2928" s="66"/>
      <c r="D2928" s="66"/>
      <c r="E2928" s="66"/>
      <c r="F2928" s="66"/>
      <c r="G2928" s="66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</row>
    <row r="2929" spans="1:24" ht="17.100000000000001">
      <c r="A2929" s="66"/>
      <c r="B2929" s="66"/>
      <c r="C2929" s="66"/>
      <c r="D2929" s="66"/>
      <c r="E2929" s="66"/>
      <c r="F2929" s="66"/>
      <c r="G2929" s="66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</row>
    <row r="2930" spans="1:24" ht="17.100000000000001">
      <c r="A2930" s="66"/>
      <c r="B2930" s="66"/>
      <c r="C2930" s="66"/>
      <c r="D2930" s="66"/>
      <c r="E2930" s="66"/>
      <c r="F2930" s="66"/>
      <c r="G2930" s="66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</row>
    <row r="2931" spans="1:24" ht="17.100000000000001">
      <c r="A2931" s="66"/>
      <c r="B2931" s="66"/>
      <c r="C2931" s="66"/>
      <c r="D2931" s="66"/>
      <c r="E2931" s="66"/>
      <c r="F2931" s="66"/>
      <c r="G2931" s="66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</row>
    <row r="2932" spans="1:24" ht="17.100000000000001">
      <c r="A2932" s="66"/>
      <c r="B2932" s="66"/>
      <c r="C2932" s="66"/>
      <c r="D2932" s="66"/>
      <c r="E2932" s="66"/>
      <c r="F2932" s="66"/>
      <c r="G2932" s="66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</row>
    <row r="2933" spans="1:24" ht="17.100000000000001">
      <c r="A2933" s="66"/>
      <c r="B2933" s="66"/>
      <c r="C2933" s="66"/>
      <c r="D2933" s="66"/>
      <c r="E2933" s="66"/>
      <c r="F2933" s="66"/>
      <c r="G2933" s="66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</row>
    <row r="2934" spans="1:24" ht="17.100000000000001">
      <c r="A2934" s="66"/>
      <c r="B2934" s="66"/>
      <c r="C2934" s="66"/>
      <c r="D2934" s="66"/>
      <c r="E2934" s="66"/>
      <c r="F2934" s="66"/>
      <c r="G2934" s="66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</row>
    <row r="2935" spans="1:24" ht="17.100000000000001">
      <c r="A2935" s="66"/>
      <c r="B2935" s="66"/>
      <c r="C2935" s="66"/>
      <c r="D2935" s="66"/>
      <c r="E2935" s="66"/>
      <c r="F2935" s="66"/>
      <c r="G2935" s="66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</row>
    <row r="2936" spans="1:24" ht="17.100000000000001">
      <c r="A2936" s="66"/>
      <c r="B2936" s="66"/>
      <c r="C2936" s="66"/>
      <c r="D2936" s="66"/>
      <c r="E2936" s="66"/>
      <c r="F2936" s="66"/>
      <c r="G2936" s="66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</row>
    <row r="2937" spans="1:24" ht="17.100000000000001">
      <c r="A2937" s="66"/>
      <c r="B2937" s="66"/>
      <c r="C2937" s="66"/>
      <c r="D2937" s="66"/>
      <c r="E2937" s="66"/>
      <c r="F2937" s="66"/>
      <c r="G2937" s="66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</row>
    <row r="2938" spans="1:24" ht="17.100000000000001">
      <c r="A2938" s="66"/>
      <c r="B2938" s="66"/>
      <c r="C2938" s="66"/>
      <c r="D2938" s="66"/>
      <c r="E2938" s="66"/>
      <c r="F2938" s="66"/>
      <c r="G2938" s="66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</row>
    <row r="2939" spans="1:24" ht="17.100000000000001">
      <c r="A2939" s="66"/>
      <c r="B2939" s="66"/>
      <c r="C2939" s="66"/>
      <c r="D2939" s="66"/>
      <c r="E2939" s="66"/>
      <c r="F2939" s="66"/>
      <c r="G2939" s="66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</row>
    <row r="2940" spans="1:24" ht="17.100000000000001">
      <c r="A2940" s="66"/>
      <c r="B2940" s="66"/>
      <c r="C2940" s="66"/>
      <c r="D2940" s="66"/>
      <c r="E2940" s="66"/>
      <c r="F2940" s="66"/>
      <c r="G2940" s="66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</row>
    <row r="2941" spans="1:24" ht="17.100000000000001">
      <c r="A2941" s="66"/>
      <c r="B2941" s="66"/>
      <c r="C2941" s="66"/>
      <c r="D2941" s="66"/>
      <c r="E2941" s="66"/>
      <c r="F2941" s="66"/>
      <c r="G2941" s="66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</row>
    <row r="2942" spans="1:24" ht="17.100000000000001">
      <c r="A2942" s="66"/>
      <c r="B2942" s="66"/>
      <c r="C2942" s="66"/>
      <c r="D2942" s="66"/>
      <c r="E2942" s="66"/>
      <c r="F2942" s="66"/>
      <c r="G2942" s="66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</row>
    <row r="2943" spans="1:24" ht="17.100000000000001">
      <c r="A2943" s="66"/>
      <c r="B2943" s="66"/>
      <c r="C2943" s="66"/>
      <c r="D2943" s="66"/>
      <c r="E2943" s="66"/>
      <c r="F2943" s="66"/>
      <c r="G2943" s="66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</row>
    <row r="2944" spans="1:24" ht="17.100000000000001">
      <c r="A2944" s="66"/>
      <c r="B2944" s="66"/>
      <c r="C2944" s="66"/>
      <c r="D2944" s="66"/>
      <c r="E2944" s="66"/>
      <c r="F2944" s="66"/>
      <c r="G2944" s="66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</row>
    <row r="2945" spans="1:24" ht="17.100000000000001">
      <c r="A2945" s="66"/>
      <c r="B2945" s="66"/>
      <c r="C2945" s="66"/>
      <c r="D2945" s="66"/>
      <c r="E2945" s="66"/>
      <c r="F2945" s="66"/>
      <c r="G2945" s="66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</row>
    <row r="2946" spans="1:24" ht="17.100000000000001">
      <c r="A2946" s="66"/>
      <c r="B2946" s="66"/>
      <c r="C2946" s="66"/>
      <c r="D2946" s="66"/>
      <c r="E2946" s="66"/>
      <c r="F2946" s="66"/>
      <c r="G2946" s="66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</row>
    <row r="2947" spans="1:24" ht="17.100000000000001">
      <c r="A2947" s="66"/>
      <c r="B2947" s="66"/>
      <c r="C2947" s="66"/>
      <c r="D2947" s="66"/>
      <c r="E2947" s="66"/>
      <c r="F2947" s="66"/>
      <c r="G2947" s="66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</row>
    <row r="2948" spans="1:24" ht="17.100000000000001">
      <c r="A2948" s="66"/>
      <c r="B2948" s="66"/>
      <c r="C2948" s="66"/>
      <c r="D2948" s="66"/>
      <c r="E2948" s="66"/>
      <c r="F2948" s="66"/>
      <c r="G2948" s="66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</row>
    <row r="2949" spans="1:24" ht="17.100000000000001">
      <c r="A2949" s="66"/>
      <c r="B2949" s="66"/>
      <c r="C2949" s="66"/>
      <c r="D2949" s="66"/>
      <c r="E2949" s="66"/>
      <c r="F2949" s="66"/>
      <c r="G2949" s="66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</row>
    <row r="2950" spans="1:24" ht="17.100000000000001">
      <c r="A2950" s="66"/>
      <c r="B2950" s="66"/>
      <c r="C2950" s="66"/>
      <c r="D2950" s="66"/>
      <c r="E2950" s="66"/>
      <c r="F2950" s="66"/>
      <c r="G2950" s="66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</row>
    <row r="2951" spans="1:24" ht="17.100000000000001">
      <c r="A2951" s="66"/>
      <c r="B2951" s="66"/>
      <c r="C2951" s="66"/>
      <c r="D2951" s="66"/>
      <c r="E2951" s="66"/>
      <c r="F2951" s="66"/>
      <c r="G2951" s="66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</row>
    <row r="2952" spans="1:24" ht="17.100000000000001">
      <c r="A2952" s="66"/>
      <c r="B2952" s="66"/>
      <c r="C2952" s="66"/>
      <c r="D2952" s="66"/>
      <c r="E2952" s="66"/>
      <c r="F2952" s="66"/>
      <c r="G2952" s="66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</row>
    <row r="2953" spans="1:24" ht="17.100000000000001">
      <c r="A2953" s="66"/>
      <c r="B2953" s="66"/>
      <c r="C2953" s="66"/>
      <c r="D2953" s="66"/>
      <c r="E2953" s="66"/>
      <c r="F2953" s="66"/>
      <c r="G2953" s="66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</row>
    <row r="2954" spans="1:24" ht="17.100000000000001">
      <c r="A2954" s="66"/>
      <c r="B2954" s="66"/>
      <c r="C2954" s="66"/>
      <c r="D2954" s="66"/>
      <c r="E2954" s="66"/>
      <c r="F2954" s="66"/>
      <c r="G2954" s="66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</row>
    <row r="2955" spans="1:24" ht="17.100000000000001">
      <c r="A2955" s="66"/>
      <c r="B2955" s="66"/>
      <c r="C2955" s="66"/>
      <c r="D2955" s="66"/>
      <c r="E2955" s="66"/>
      <c r="F2955" s="66"/>
      <c r="G2955" s="66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</row>
    <row r="2956" spans="1:24" ht="17.100000000000001">
      <c r="A2956" s="66"/>
      <c r="B2956" s="66"/>
      <c r="C2956" s="66"/>
      <c r="D2956" s="66"/>
      <c r="E2956" s="66"/>
      <c r="F2956" s="66"/>
      <c r="G2956" s="66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</row>
    <row r="2957" spans="1:24" ht="17.100000000000001">
      <c r="A2957" s="66"/>
      <c r="B2957" s="66"/>
      <c r="C2957" s="66"/>
      <c r="D2957" s="66"/>
      <c r="E2957" s="66"/>
      <c r="F2957" s="66"/>
      <c r="G2957" s="66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</row>
    <row r="2958" spans="1:24" ht="17.100000000000001">
      <c r="A2958" s="66"/>
      <c r="B2958" s="66"/>
      <c r="C2958" s="66"/>
      <c r="D2958" s="66"/>
      <c r="E2958" s="66"/>
      <c r="F2958" s="66"/>
      <c r="G2958" s="66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</row>
    <row r="2959" spans="1:24" ht="17.100000000000001">
      <c r="A2959" s="66"/>
      <c r="B2959" s="66"/>
      <c r="C2959" s="66"/>
      <c r="D2959" s="66"/>
      <c r="E2959" s="66"/>
      <c r="F2959" s="66"/>
      <c r="G2959" s="66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</row>
    <row r="2960" spans="1:24" ht="17.100000000000001">
      <c r="A2960" s="66"/>
      <c r="B2960" s="66"/>
      <c r="C2960" s="66"/>
      <c r="D2960" s="66"/>
      <c r="E2960" s="66"/>
      <c r="F2960" s="66"/>
      <c r="G2960" s="66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</row>
    <row r="2961" spans="1:24" ht="17.100000000000001">
      <c r="A2961" s="66"/>
      <c r="B2961" s="66"/>
      <c r="C2961" s="66"/>
      <c r="D2961" s="66"/>
      <c r="E2961" s="66"/>
      <c r="F2961" s="66"/>
      <c r="G2961" s="66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</row>
    <row r="2962" spans="1:24" ht="17.100000000000001">
      <c r="A2962" s="66"/>
      <c r="B2962" s="66"/>
      <c r="C2962" s="66"/>
      <c r="D2962" s="66"/>
      <c r="E2962" s="66"/>
      <c r="F2962" s="66"/>
      <c r="G2962" s="66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</row>
    <row r="2963" spans="1:24" ht="17.100000000000001">
      <c r="A2963" s="66"/>
      <c r="B2963" s="66"/>
      <c r="C2963" s="66"/>
      <c r="D2963" s="66"/>
      <c r="E2963" s="66"/>
      <c r="F2963" s="66"/>
      <c r="G2963" s="66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</row>
    <row r="2964" spans="1:24" ht="17.100000000000001">
      <c r="A2964" s="66"/>
      <c r="B2964" s="66"/>
      <c r="C2964" s="66"/>
      <c r="D2964" s="66"/>
      <c r="E2964" s="66"/>
      <c r="F2964" s="66"/>
      <c r="G2964" s="66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</row>
    <row r="2965" spans="1:24" ht="17.100000000000001">
      <c r="A2965" s="66"/>
      <c r="B2965" s="66"/>
      <c r="C2965" s="66"/>
      <c r="D2965" s="66"/>
      <c r="E2965" s="66"/>
      <c r="F2965" s="66"/>
      <c r="G2965" s="66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</row>
    <row r="2966" spans="1:24" ht="17.100000000000001">
      <c r="A2966" s="66"/>
      <c r="B2966" s="66"/>
      <c r="C2966" s="66"/>
      <c r="D2966" s="66"/>
      <c r="E2966" s="66"/>
      <c r="F2966" s="66"/>
      <c r="G2966" s="66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</row>
    <row r="2967" spans="1:24" ht="17.100000000000001">
      <c r="A2967" s="66"/>
      <c r="B2967" s="66"/>
      <c r="C2967" s="66"/>
      <c r="D2967" s="66"/>
      <c r="E2967" s="66"/>
      <c r="F2967" s="66"/>
      <c r="G2967" s="66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</row>
    <row r="2968" spans="1:24" ht="17.100000000000001">
      <c r="A2968" s="66"/>
      <c r="B2968" s="66"/>
      <c r="C2968" s="66"/>
      <c r="D2968" s="66"/>
      <c r="E2968" s="66"/>
      <c r="F2968" s="66"/>
      <c r="G2968" s="66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</row>
    <row r="2969" spans="1:24" ht="17.100000000000001">
      <c r="A2969" s="66"/>
      <c r="B2969" s="66"/>
      <c r="C2969" s="66"/>
      <c r="D2969" s="66"/>
      <c r="E2969" s="66"/>
      <c r="F2969" s="66"/>
      <c r="G2969" s="66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</row>
    <row r="2970" spans="1:24" ht="17.100000000000001">
      <c r="A2970" s="66"/>
      <c r="B2970" s="66"/>
      <c r="C2970" s="66"/>
      <c r="D2970" s="66"/>
      <c r="E2970" s="66"/>
      <c r="F2970" s="66"/>
      <c r="G2970" s="66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</row>
    <row r="2971" spans="1:24" ht="17.100000000000001">
      <c r="A2971" s="66"/>
      <c r="B2971" s="66"/>
      <c r="C2971" s="66"/>
      <c r="D2971" s="66"/>
      <c r="E2971" s="66"/>
      <c r="F2971" s="66"/>
      <c r="G2971" s="66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</row>
    <row r="2972" spans="1:24" ht="17.100000000000001">
      <c r="A2972" s="66"/>
      <c r="B2972" s="66"/>
      <c r="C2972" s="66"/>
      <c r="D2972" s="66"/>
      <c r="E2972" s="66"/>
      <c r="F2972" s="66"/>
      <c r="G2972" s="66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</row>
    <row r="2973" spans="1:24" ht="17.100000000000001">
      <c r="A2973" s="66"/>
      <c r="B2973" s="66"/>
      <c r="C2973" s="66"/>
      <c r="D2973" s="66"/>
      <c r="E2973" s="66"/>
      <c r="F2973" s="66"/>
      <c r="G2973" s="66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</row>
    <row r="2974" spans="1:24" ht="17.100000000000001">
      <c r="A2974" s="66"/>
      <c r="B2974" s="66"/>
      <c r="C2974" s="66"/>
      <c r="D2974" s="66"/>
      <c r="E2974" s="66"/>
      <c r="F2974" s="66"/>
      <c r="G2974" s="66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</row>
    <row r="2975" spans="1:24" ht="17.100000000000001">
      <c r="A2975" s="66"/>
      <c r="B2975" s="66"/>
      <c r="C2975" s="66"/>
      <c r="D2975" s="66"/>
      <c r="E2975" s="66"/>
      <c r="F2975" s="66"/>
      <c r="G2975" s="66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</row>
    <row r="2976" spans="1:24" ht="17.100000000000001">
      <c r="A2976" s="66"/>
      <c r="B2976" s="66"/>
      <c r="C2976" s="66"/>
      <c r="D2976" s="66"/>
      <c r="E2976" s="66"/>
      <c r="F2976" s="66"/>
      <c r="G2976" s="66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</row>
    <row r="2977" spans="1:24" ht="17.100000000000001">
      <c r="A2977" s="66"/>
      <c r="B2977" s="66"/>
      <c r="C2977" s="66"/>
      <c r="D2977" s="66"/>
      <c r="E2977" s="66"/>
      <c r="F2977" s="66"/>
      <c r="G2977" s="66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</row>
    <row r="2978" spans="1:24" ht="17.100000000000001">
      <c r="A2978" s="66"/>
      <c r="B2978" s="66"/>
      <c r="C2978" s="66"/>
      <c r="D2978" s="66"/>
      <c r="E2978" s="66"/>
      <c r="F2978" s="66"/>
      <c r="G2978" s="66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</row>
    <row r="2979" spans="1:24" ht="17.100000000000001">
      <c r="A2979" s="66"/>
      <c r="B2979" s="66"/>
      <c r="C2979" s="66"/>
      <c r="D2979" s="66"/>
      <c r="E2979" s="66"/>
      <c r="F2979" s="66"/>
      <c r="G2979" s="66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</row>
    <row r="2980" spans="1:24" ht="17.100000000000001">
      <c r="A2980" s="66"/>
      <c r="B2980" s="66"/>
      <c r="C2980" s="66"/>
      <c r="D2980" s="66"/>
      <c r="E2980" s="66"/>
      <c r="F2980" s="66"/>
      <c r="G2980" s="66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</row>
    <row r="2981" spans="1:24" ht="17.100000000000001">
      <c r="A2981" s="66"/>
      <c r="B2981" s="66"/>
      <c r="C2981" s="66"/>
      <c r="D2981" s="66"/>
      <c r="E2981" s="66"/>
      <c r="F2981" s="66"/>
      <c r="G2981" s="66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</row>
    <row r="2982" spans="1:24" ht="17.100000000000001">
      <c r="A2982" s="66"/>
      <c r="B2982" s="66"/>
      <c r="C2982" s="66"/>
      <c r="D2982" s="66"/>
      <c r="E2982" s="66"/>
      <c r="F2982" s="66"/>
      <c r="G2982" s="66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</row>
    <row r="2983" spans="1:24" ht="17.100000000000001">
      <c r="A2983" s="66"/>
      <c r="B2983" s="66"/>
      <c r="C2983" s="66"/>
      <c r="D2983" s="66"/>
      <c r="E2983" s="66"/>
      <c r="F2983" s="66"/>
      <c r="G2983" s="66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</row>
    <row r="2984" spans="1:24" ht="17.100000000000001">
      <c r="A2984" s="66"/>
      <c r="B2984" s="66"/>
      <c r="C2984" s="66"/>
      <c r="D2984" s="66"/>
      <c r="E2984" s="66"/>
      <c r="F2984" s="66"/>
      <c r="G2984" s="66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</row>
    <row r="2985" spans="1:24" ht="17.100000000000001">
      <c r="A2985" s="66"/>
      <c r="B2985" s="66"/>
      <c r="C2985" s="66"/>
      <c r="D2985" s="66"/>
      <c r="E2985" s="66"/>
      <c r="F2985" s="66"/>
      <c r="G2985" s="66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</row>
    <row r="2986" spans="1:24" ht="17.100000000000001">
      <c r="A2986" s="66"/>
      <c r="B2986" s="66"/>
      <c r="C2986" s="66"/>
      <c r="D2986" s="66"/>
      <c r="E2986" s="66"/>
      <c r="F2986" s="66"/>
      <c r="G2986" s="66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</row>
    <row r="2987" spans="1:24" ht="17.100000000000001">
      <c r="A2987" s="66"/>
      <c r="B2987" s="66"/>
      <c r="C2987" s="66"/>
      <c r="D2987" s="66"/>
      <c r="E2987" s="66"/>
      <c r="F2987" s="66"/>
      <c r="G2987" s="66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</row>
    <row r="2988" spans="1:24" ht="17.100000000000001">
      <c r="A2988" s="66"/>
      <c r="B2988" s="66"/>
      <c r="C2988" s="66"/>
      <c r="D2988" s="66"/>
      <c r="E2988" s="66"/>
      <c r="F2988" s="66"/>
      <c r="G2988" s="66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</row>
    <row r="2989" spans="1:24" ht="17.100000000000001">
      <c r="A2989" s="66"/>
      <c r="B2989" s="66"/>
      <c r="C2989" s="66"/>
      <c r="D2989" s="66"/>
      <c r="E2989" s="66"/>
      <c r="F2989" s="66"/>
      <c r="G2989" s="66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</row>
    <row r="2990" spans="1:24" ht="17.100000000000001">
      <c r="A2990" s="66"/>
      <c r="B2990" s="66"/>
      <c r="C2990" s="66"/>
      <c r="D2990" s="66"/>
      <c r="E2990" s="66"/>
      <c r="F2990" s="66"/>
      <c r="G2990" s="66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</row>
    <row r="2991" spans="1:24" ht="17.100000000000001">
      <c r="A2991" s="66"/>
      <c r="B2991" s="66"/>
      <c r="C2991" s="66"/>
      <c r="D2991" s="66"/>
      <c r="E2991" s="66"/>
      <c r="F2991" s="66"/>
      <c r="G2991" s="66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</row>
    <row r="2992" spans="1:24" ht="17.100000000000001">
      <c r="A2992" s="66"/>
      <c r="B2992" s="66"/>
      <c r="C2992" s="66"/>
      <c r="D2992" s="66"/>
      <c r="E2992" s="66"/>
      <c r="F2992" s="66"/>
      <c r="G2992" s="66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</row>
    <row r="2993" spans="1:24" ht="17.100000000000001">
      <c r="A2993" s="66"/>
      <c r="B2993" s="66"/>
      <c r="C2993" s="66"/>
      <c r="D2993" s="66"/>
      <c r="E2993" s="66"/>
      <c r="F2993" s="66"/>
      <c r="G2993" s="66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</row>
    <row r="2994" spans="1:24" ht="17.100000000000001">
      <c r="A2994" s="66"/>
      <c r="B2994" s="66"/>
      <c r="C2994" s="66"/>
      <c r="D2994" s="66"/>
      <c r="E2994" s="66"/>
      <c r="F2994" s="66"/>
      <c r="G2994" s="66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</row>
    <row r="2995" spans="1:24" ht="17.100000000000001">
      <c r="A2995" s="66"/>
      <c r="B2995" s="66"/>
      <c r="C2995" s="66"/>
      <c r="D2995" s="66"/>
      <c r="E2995" s="66"/>
      <c r="F2995" s="66"/>
      <c r="G2995" s="66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</row>
    <row r="2996" spans="1:24" ht="17.100000000000001">
      <c r="A2996" s="66"/>
      <c r="B2996" s="66"/>
      <c r="C2996" s="66"/>
      <c r="D2996" s="66"/>
      <c r="E2996" s="66"/>
      <c r="F2996" s="66"/>
      <c r="G2996" s="66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</row>
    <row r="2997" spans="1:24" ht="17.100000000000001">
      <c r="A2997" s="66"/>
      <c r="B2997" s="66"/>
      <c r="C2997" s="66"/>
      <c r="D2997" s="66"/>
      <c r="E2997" s="66"/>
      <c r="F2997" s="66"/>
      <c r="G2997" s="66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</row>
    <row r="2998" spans="1:24" ht="17.100000000000001">
      <c r="A2998" s="66"/>
      <c r="B2998" s="66"/>
      <c r="C2998" s="66"/>
      <c r="D2998" s="66"/>
      <c r="E2998" s="66"/>
      <c r="F2998" s="66"/>
      <c r="G2998" s="66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</row>
    <row r="2999" spans="1:24" ht="17.100000000000001">
      <c r="A2999" s="66"/>
      <c r="B2999" s="66"/>
      <c r="C2999" s="66"/>
      <c r="D2999" s="66"/>
      <c r="E2999" s="66"/>
      <c r="F2999" s="66"/>
      <c r="G2999" s="66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</row>
    <row r="3000" spans="1:24" ht="17.100000000000001">
      <c r="A3000" s="66"/>
      <c r="B3000" s="66"/>
      <c r="C3000" s="66"/>
      <c r="D3000" s="66"/>
      <c r="E3000" s="66"/>
      <c r="F3000" s="66"/>
      <c r="G3000" s="66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</row>
    <row r="3001" spans="1:24" ht="17.100000000000001">
      <c r="A3001" s="66"/>
      <c r="B3001" s="66"/>
      <c r="C3001" s="66"/>
      <c r="D3001" s="66"/>
      <c r="E3001" s="66"/>
      <c r="F3001" s="66"/>
      <c r="G3001" s="66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</row>
    <row r="3002" spans="1:24" ht="17.100000000000001">
      <c r="A3002" s="66"/>
      <c r="B3002" s="66"/>
      <c r="C3002" s="66"/>
      <c r="D3002" s="66"/>
      <c r="E3002" s="66"/>
      <c r="F3002" s="66"/>
      <c r="G3002" s="66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</row>
    <row r="3003" spans="1:24" ht="17.100000000000001">
      <c r="A3003" s="66"/>
      <c r="B3003" s="66"/>
      <c r="C3003" s="66"/>
      <c r="D3003" s="66"/>
      <c r="E3003" s="66"/>
      <c r="F3003" s="66"/>
      <c r="G3003" s="66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</row>
    <row r="3004" spans="1:24" ht="17.100000000000001">
      <c r="A3004" s="66"/>
      <c r="B3004" s="66"/>
      <c r="C3004" s="66"/>
      <c r="D3004" s="66"/>
      <c r="E3004" s="66"/>
      <c r="F3004" s="66"/>
      <c r="G3004" s="66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</row>
    <row r="3005" spans="1:24" ht="17.100000000000001">
      <c r="A3005" s="66"/>
      <c r="B3005" s="66"/>
      <c r="C3005" s="66"/>
      <c r="D3005" s="66"/>
      <c r="E3005" s="66"/>
      <c r="F3005" s="66"/>
      <c r="G3005" s="66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</row>
    <row r="3006" spans="1:24" ht="17.100000000000001">
      <c r="A3006" s="66"/>
      <c r="B3006" s="66"/>
      <c r="C3006" s="66"/>
      <c r="D3006" s="66"/>
      <c r="E3006" s="66"/>
      <c r="F3006" s="66"/>
      <c r="G3006" s="66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</row>
    <row r="3007" spans="1:24" ht="17.100000000000001">
      <c r="A3007" s="66"/>
      <c r="B3007" s="66"/>
      <c r="C3007" s="66"/>
      <c r="D3007" s="66"/>
      <c r="E3007" s="66"/>
      <c r="F3007" s="66"/>
      <c r="G3007" s="66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</row>
    <row r="3008" spans="1:24" ht="17.100000000000001">
      <c r="A3008" s="66"/>
      <c r="B3008" s="66"/>
      <c r="C3008" s="66"/>
      <c r="D3008" s="66"/>
      <c r="E3008" s="66"/>
      <c r="F3008" s="66"/>
      <c r="G3008" s="66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</row>
    <row r="3009" spans="1:24" ht="17.100000000000001">
      <c r="A3009" s="66"/>
      <c r="B3009" s="66"/>
      <c r="C3009" s="66"/>
      <c r="D3009" s="66"/>
      <c r="E3009" s="66"/>
      <c r="F3009" s="66"/>
      <c r="G3009" s="66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</row>
    <row r="3010" spans="1:24" ht="17.100000000000001">
      <c r="A3010" s="66"/>
      <c r="B3010" s="66"/>
      <c r="C3010" s="66"/>
      <c r="D3010" s="66"/>
      <c r="E3010" s="66"/>
      <c r="F3010" s="66"/>
      <c r="G3010" s="66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</row>
    <row r="3011" spans="1:24" ht="17.100000000000001">
      <c r="A3011" s="66"/>
      <c r="B3011" s="66"/>
      <c r="C3011" s="66"/>
      <c r="D3011" s="66"/>
      <c r="E3011" s="66"/>
      <c r="F3011" s="66"/>
      <c r="G3011" s="66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</row>
    <row r="3012" spans="1:24" ht="17.100000000000001">
      <c r="A3012" s="66"/>
      <c r="B3012" s="66"/>
      <c r="C3012" s="66"/>
      <c r="D3012" s="66"/>
      <c r="E3012" s="66"/>
      <c r="F3012" s="66"/>
      <c r="G3012" s="66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</row>
    <row r="3013" spans="1:24" ht="17.100000000000001">
      <c r="A3013" s="66"/>
      <c r="B3013" s="66"/>
      <c r="C3013" s="66"/>
      <c r="D3013" s="66"/>
      <c r="E3013" s="66"/>
      <c r="F3013" s="66"/>
      <c r="G3013" s="66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</row>
    <row r="3014" spans="1:24" ht="17.100000000000001">
      <c r="A3014" s="66"/>
      <c r="B3014" s="66"/>
      <c r="C3014" s="66"/>
      <c r="D3014" s="66"/>
      <c r="E3014" s="66"/>
      <c r="F3014" s="66"/>
      <c r="G3014" s="66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</row>
    <row r="3015" spans="1:24" ht="17.100000000000001">
      <c r="A3015" s="66"/>
      <c r="B3015" s="66"/>
      <c r="C3015" s="66"/>
      <c r="D3015" s="66"/>
      <c r="E3015" s="66"/>
      <c r="F3015" s="66"/>
      <c r="G3015" s="66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</row>
    <row r="3016" spans="1:24" ht="17.100000000000001">
      <c r="A3016" s="66"/>
      <c r="B3016" s="66"/>
      <c r="C3016" s="66"/>
      <c r="D3016" s="66"/>
      <c r="E3016" s="66"/>
      <c r="F3016" s="66"/>
      <c r="G3016" s="66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</row>
    <row r="3017" spans="1:24" ht="17.100000000000001">
      <c r="A3017" s="66"/>
      <c r="B3017" s="66"/>
      <c r="C3017" s="66"/>
      <c r="D3017" s="66"/>
      <c r="E3017" s="66"/>
      <c r="F3017" s="66"/>
      <c r="G3017" s="66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</row>
    <row r="3018" spans="1:24" ht="17.100000000000001">
      <c r="A3018" s="66"/>
      <c r="B3018" s="66"/>
      <c r="C3018" s="66"/>
      <c r="D3018" s="66"/>
      <c r="E3018" s="66"/>
      <c r="F3018" s="66"/>
      <c r="G3018" s="66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</row>
    <row r="3019" spans="1:24" ht="17.100000000000001">
      <c r="A3019" s="66"/>
      <c r="B3019" s="66"/>
      <c r="C3019" s="66"/>
      <c r="D3019" s="66"/>
      <c r="E3019" s="66"/>
      <c r="F3019" s="66"/>
      <c r="G3019" s="66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</row>
    <row r="3020" spans="1:24" ht="17.100000000000001">
      <c r="A3020" s="66"/>
      <c r="B3020" s="66"/>
      <c r="C3020" s="66"/>
      <c r="D3020" s="66"/>
      <c r="E3020" s="66"/>
      <c r="F3020" s="66"/>
      <c r="G3020" s="66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</row>
    <row r="3021" spans="1:24" ht="17.100000000000001">
      <c r="A3021" s="66"/>
      <c r="B3021" s="66"/>
      <c r="C3021" s="66"/>
      <c r="D3021" s="66"/>
      <c r="E3021" s="66"/>
      <c r="F3021" s="66"/>
      <c r="G3021" s="66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</row>
    <row r="3022" spans="1:24" ht="17.100000000000001">
      <c r="A3022" s="66"/>
      <c r="B3022" s="66"/>
      <c r="C3022" s="66"/>
      <c r="D3022" s="66"/>
      <c r="E3022" s="66"/>
      <c r="F3022" s="66"/>
      <c r="G3022" s="66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</row>
    <row r="3023" spans="1:24" ht="17.100000000000001">
      <c r="A3023" s="66"/>
      <c r="B3023" s="66"/>
      <c r="C3023" s="66"/>
      <c r="D3023" s="66"/>
      <c r="E3023" s="66"/>
      <c r="F3023" s="66"/>
      <c r="G3023" s="66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</row>
    <row r="3024" spans="1:24" ht="17.100000000000001">
      <c r="A3024" s="66"/>
      <c r="B3024" s="66"/>
      <c r="C3024" s="66"/>
      <c r="D3024" s="66"/>
      <c r="E3024" s="66"/>
      <c r="F3024" s="66"/>
      <c r="G3024" s="66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</row>
    <row r="3025" spans="1:24" ht="17.100000000000001">
      <c r="A3025" s="66"/>
      <c r="B3025" s="66"/>
      <c r="C3025" s="66"/>
      <c r="D3025" s="66"/>
      <c r="E3025" s="66"/>
      <c r="F3025" s="66"/>
      <c r="G3025" s="66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</row>
    <row r="3026" spans="1:24" ht="17.100000000000001">
      <c r="A3026" s="66"/>
      <c r="B3026" s="66"/>
      <c r="C3026" s="66"/>
      <c r="D3026" s="66"/>
      <c r="E3026" s="66"/>
      <c r="F3026" s="66"/>
      <c r="G3026" s="66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</row>
    <row r="3027" spans="1:24" ht="17.100000000000001">
      <c r="A3027" s="66"/>
      <c r="B3027" s="66"/>
      <c r="C3027" s="66"/>
      <c r="D3027" s="66"/>
      <c r="E3027" s="66"/>
      <c r="F3027" s="66"/>
      <c r="G3027" s="66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</row>
    <row r="3028" spans="1:24" ht="17.100000000000001">
      <c r="A3028" s="66"/>
      <c r="B3028" s="66"/>
      <c r="C3028" s="66"/>
      <c r="D3028" s="66"/>
      <c r="E3028" s="66"/>
      <c r="F3028" s="66"/>
      <c r="G3028" s="66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</row>
    <row r="3029" spans="1:24" ht="17.100000000000001">
      <c r="A3029" s="66"/>
      <c r="B3029" s="66"/>
      <c r="C3029" s="66"/>
      <c r="D3029" s="66"/>
      <c r="E3029" s="66"/>
      <c r="F3029" s="66"/>
      <c r="G3029" s="66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</row>
    <row r="3030" spans="1:24" ht="17.100000000000001">
      <c r="A3030" s="66"/>
      <c r="B3030" s="66"/>
      <c r="C3030" s="66"/>
      <c r="D3030" s="66"/>
      <c r="E3030" s="66"/>
      <c r="F3030" s="66"/>
      <c r="G3030" s="66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</row>
    <row r="3031" spans="1:24" ht="17.100000000000001">
      <c r="A3031" s="66"/>
      <c r="B3031" s="66"/>
      <c r="C3031" s="66"/>
      <c r="D3031" s="66"/>
      <c r="E3031" s="66"/>
      <c r="F3031" s="66"/>
      <c r="G3031" s="66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</row>
    <row r="3032" spans="1:24" ht="17.100000000000001">
      <c r="A3032" s="66"/>
      <c r="B3032" s="66"/>
      <c r="C3032" s="66"/>
      <c r="D3032" s="66"/>
      <c r="E3032" s="66"/>
      <c r="F3032" s="66"/>
      <c r="G3032" s="66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</row>
    <row r="3033" spans="1:24" ht="17.100000000000001">
      <c r="A3033" s="66"/>
      <c r="B3033" s="66"/>
      <c r="C3033" s="66"/>
      <c r="D3033" s="66"/>
      <c r="E3033" s="66"/>
      <c r="F3033" s="66"/>
      <c r="G3033" s="66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</row>
    <row r="3034" spans="1:24" ht="17.100000000000001">
      <c r="A3034" s="66"/>
      <c r="B3034" s="66"/>
      <c r="C3034" s="66"/>
      <c r="D3034" s="66"/>
      <c r="E3034" s="66"/>
      <c r="F3034" s="66"/>
      <c r="G3034" s="66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</row>
    <row r="3035" spans="1:24" ht="17.100000000000001">
      <c r="A3035" s="66"/>
      <c r="B3035" s="66"/>
      <c r="C3035" s="66"/>
      <c r="D3035" s="66"/>
      <c r="E3035" s="66"/>
      <c r="F3035" s="66"/>
      <c r="G3035" s="66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</row>
    <row r="3036" spans="1:24" ht="17.100000000000001">
      <c r="A3036" s="66"/>
      <c r="B3036" s="66"/>
      <c r="C3036" s="66"/>
      <c r="D3036" s="66"/>
      <c r="E3036" s="66"/>
      <c r="F3036" s="66"/>
      <c r="G3036" s="66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</row>
    <row r="3037" spans="1:24" ht="17.100000000000001">
      <c r="A3037" s="66"/>
      <c r="B3037" s="66"/>
      <c r="C3037" s="66"/>
      <c r="D3037" s="66"/>
      <c r="E3037" s="66"/>
      <c r="F3037" s="66"/>
      <c r="G3037" s="66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</row>
    <row r="3038" spans="1:24" ht="17.100000000000001">
      <c r="A3038" s="66"/>
      <c r="B3038" s="66"/>
      <c r="C3038" s="66"/>
      <c r="D3038" s="66"/>
      <c r="E3038" s="66"/>
      <c r="F3038" s="66"/>
      <c r="G3038" s="66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</row>
    <row r="3039" spans="1:24" ht="17.100000000000001">
      <c r="A3039" s="66"/>
      <c r="B3039" s="66"/>
      <c r="C3039" s="66"/>
      <c r="D3039" s="66"/>
      <c r="E3039" s="66"/>
      <c r="F3039" s="66"/>
      <c r="G3039" s="66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</row>
    <row r="3040" spans="1:24" ht="17.100000000000001">
      <c r="A3040" s="66"/>
      <c r="B3040" s="66"/>
      <c r="C3040" s="66"/>
      <c r="D3040" s="66"/>
      <c r="E3040" s="66"/>
      <c r="F3040" s="66"/>
      <c r="G3040" s="66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</row>
    <row r="3041" spans="1:24" ht="17.100000000000001">
      <c r="A3041" s="66"/>
      <c r="B3041" s="66"/>
      <c r="C3041" s="66"/>
      <c r="D3041" s="66"/>
      <c r="E3041" s="66"/>
      <c r="F3041" s="66"/>
      <c r="G3041" s="66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</row>
    <row r="3042" spans="1:24" ht="17.100000000000001">
      <c r="A3042" s="66"/>
      <c r="B3042" s="66"/>
      <c r="C3042" s="66"/>
      <c r="D3042" s="66"/>
      <c r="E3042" s="66"/>
      <c r="F3042" s="66"/>
      <c r="G3042" s="66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</row>
    <row r="3043" spans="1:24" ht="17.100000000000001">
      <c r="A3043" s="66"/>
      <c r="B3043" s="66"/>
      <c r="C3043" s="66"/>
      <c r="D3043" s="66"/>
      <c r="E3043" s="66"/>
      <c r="F3043" s="66"/>
      <c r="G3043" s="66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</row>
    <row r="3044" spans="1:24" ht="17.100000000000001">
      <c r="A3044" s="66"/>
      <c r="B3044" s="66"/>
      <c r="C3044" s="66"/>
      <c r="D3044" s="66"/>
      <c r="E3044" s="66"/>
      <c r="F3044" s="66"/>
      <c r="G3044" s="66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</row>
    <row r="3045" spans="1:24" ht="17.100000000000001">
      <c r="A3045" s="66"/>
      <c r="B3045" s="66"/>
      <c r="C3045" s="66"/>
      <c r="D3045" s="66"/>
      <c r="E3045" s="66"/>
      <c r="F3045" s="66"/>
      <c r="G3045" s="66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</row>
    <row r="3046" spans="1:24" ht="17.100000000000001">
      <c r="A3046" s="66"/>
      <c r="B3046" s="66"/>
      <c r="C3046" s="66"/>
      <c r="D3046" s="66"/>
      <c r="E3046" s="66"/>
      <c r="F3046" s="66"/>
      <c r="G3046" s="66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</row>
    <row r="3047" spans="1:24" ht="17.100000000000001">
      <c r="A3047" s="66"/>
      <c r="B3047" s="66"/>
      <c r="C3047" s="66"/>
      <c r="D3047" s="66"/>
      <c r="E3047" s="66"/>
      <c r="F3047" s="66"/>
      <c r="G3047" s="66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</row>
    <row r="3048" spans="1:24" ht="17.100000000000001">
      <c r="A3048" s="66"/>
      <c r="B3048" s="66"/>
      <c r="C3048" s="66"/>
      <c r="D3048" s="66"/>
      <c r="E3048" s="66"/>
      <c r="F3048" s="66"/>
      <c r="G3048" s="66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</row>
    <row r="3049" spans="1:24" ht="17.100000000000001">
      <c r="A3049" s="66"/>
      <c r="B3049" s="66"/>
      <c r="C3049" s="66"/>
      <c r="D3049" s="66"/>
      <c r="E3049" s="66"/>
      <c r="F3049" s="66"/>
      <c r="G3049" s="66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</row>
    <row r="3050" spans="1:24" ht="17.100000000000001">
      <c r="A3050" s="66"/>
      <c r="B3050" s="66"/>
      <c r="C3050" s="66"/>
      <c r="D3050" s="66"/>
      <c r="E3050" s="66"/>
      <c r="F3050" s="66"/>
      <c r="G3050" s="66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</row>
    <row r="3051" spans="1:24" ht="17.100000000000001">
      <c r="A3051" s="66"/>
      <c r="B3051" s="66"/>
      <c r="C3051" s="66"/>
      <c r="D3051" s="66"/>
      <c r="E3051" s="66"/>
      <c r="F3051" s="66"/>
      <c r="G3051" s="66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</row>
    <row r="3052" spans="1:24" ht="17.100000000000001">
      <c r="A3052" s="66"/>
      <c r="B3052" s="66"/>
      <c r="C3052" s="66"/>
      <c r="D3052" s="66"/>
      <c r="E3052" s="66"/>
      <c r="F3052" s="66"/>
      <c r="G3052" s="66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</row>
    <row r="3053" spans="1:24" ht="17.100000000000001">
      <c r="A3053" s="66"/>
      <c r="B3053" s="66"/>
      <c r="C3053" s="66"/>
      <c r="D3053" s="66"/>
      <c r="E3053" s="66"/>
      <c r="F3053" s="66"/>
      <c r="G3053" s="66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</row>
    <row r="3054" spans="1:24" ht="17.100000000000001">
      <c r="A3054" s="66"/>
      <c r="B3054" s="66"/>
      <c r="C3054" s="66"/>
      <c r="D3054" s="66"/>
      <c r="E3054" s="66"/>
      <c r="F3054" s="66"/>
      <c r="G3054" s="66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</row>
    <row r="3055" spans="1:24" ht="17.100000000000001">
      <c r="A3055" s="66"/>
      <c r="B3055" s="66"/>
      <c r="C3055" s="66"/>
      <c r="D3055" s="66"/>
      <c r="E3055" s="66"/>
      <c r="F3055" s="66"/>
      <c r="G3055" s="66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</row>
    <row r="3056" spans="1:24" ht="17.100000000000001">
      <c r="A3056" s="66"/>
      <c r="B3056" s="66"/>
      <c r="C3056" s="66"/>
      <c r="D3056" s="66"/>
      <c r="E3056" s="66"/>
      <c r="F3056" s="66"/>
      <c r="G3056" s="66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</row>
    <row r="3057" spans="1:24" ht="17.100000000000001">
      <c r="A3057" s="66"/>
      <c r="B3057" s="66"/>
      <c r="C3057" s="66"/>
      <c r="D3057" s="66"/>
      <c r="E3057" s="66"/>
      <c r="F3057" s="66"/>
      <c r="G3057" s="66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</row>
    <row r="3058" spans="1:24" ht="17.100000000000001">
      <c r="A3058" s="66"/>
      <c r="B3058" s="66"/>
      <c r="C3058" s="66"/>
      <c r="D3058" s="66"/>
      <c r="E3058" s="66"/>
      <c r="F3058" s="66"/>
      <c r="G3058" s="66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</row>
    <row r="3059" spans="1:24" ht="17.100000000000001">
      <c r="A3059" s="66"/>
      <c r="B3059" s="66"/>
      <c r="C3059" s="66"/>
      <c r="D3059" s="66"/>
      <c r="E3059" s="66"/>
      <c r="F3059" s="66"/>
      <c r="G3059" s="66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</row>
    <row r="3060" spans="1:24" ht="17.100000000000001">
      <c r="A3060" s="66"/>
      <c r="B3060" s="66"/>
      <c r="C3060" s="66"/>
      <c r="D3060" s="66"/>
      <c r="E3060" s="66"/>
      <c r="F3060" s="66"/>
      <c r="G3060" s="66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</row>
    <row r="3061" spans="1:24" ht="17.100000000000001">
      <c r="A3061" s="66"/>
      <c r="B3061" s="66"/>
      <c r="C3061" s="66"/>
      <c r="D3061" s="66"/>
      <c r="E3061" s="66"/>
      <c r="F3061" s="66"/>
      <c r="G3061" s="66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</row>
    <row r="3062" spans="1:24" ht="17.100000000000001">
      <c r="A3062" s="66"/>
      <c r="B3062" s="66"/>
      <c r="C3062" s="66"/>
      <c r="D3062" s="66"/>
      <c r="E3062" s="66"/>
      <c r="F3062" s="66"/>
      <c r="G3062" s="66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</row>
    <row r="3063" spans="1:24" ht="17.100000000000001">
      <c r="A3063" s="66"/>
      <c r="B3063" s="66"/>
      <c r="C3063" s="66"/>
      <c r="D3063" s="66"/>
      <c r="E3063" s="66"/>
      <c r="F3063" s="66"/>
      <c r="G3063" s="66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</row>
    <row r="3064" spans="1:24" ht="17.100000000000001">
      <c r="A3064" s="66"/>
      <c r="B3064" s="66"/>
      <c r="C3064" s="66"/>
      <c r="D3064" s="66"/>
      <c r="E3064" s="66"/>
      <c r="F3064" s="66"/>
      <c r="G3064" s="66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</row>
    <row r="3065" spans="1:24" ht="17.100000000000001">
      <c r="A3065" s="66"/>
      <c r="B3065" s="66"/>
      <c r="C3065" s="66"/>
      <c r="D3065" s="66"/>
      <c r="E3065" s="66"/>
      <c r="F3065" s="66"/>
      <c r="G3065" s="66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</row>
    <row r="3066" spans="1:24" ht="17.100000000000001">
      <c r="A3066" s="66"/>
      <c r="B3066" s="66"/>
      <c r="C3066" s="66"/>
      <c r="D3066" s="66"/>
      <c r="E3066" s="66"/>
      <c r="F3066" s="66"/>
      <c r="G3066" s="66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</row>
    <row r="3067" spans="1:24" ht="17.100000000000001">
      <c r="A3067" s="66"/>
      <c r="B3067" s="66"/>
      <c r="C3067" s="66"/>
      <c r="D3067" s="66"/>
      <c r="E3067" s="66"/>
      <c r="F3067" s="66"/>
      <c r="G3067" s="66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</row>
    <row r="3068" spans="1:24" ht="17.100000000000001">
      <c r="A3068" s="66"/>
      <c r="B3068" s="66"/>
      <c r="C3068" s="66"/>
      <c r="D3068" s="66"/>
      <c r="E3068" s="66"/>
      <c r="F3068" s="66"/>
      <c r="G3068" s="66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</row>
    <row r="3069" spans="1:24" ht="17.100000000000001">
      <c r="A3069" s="66"/>
      <c r="B3069" s="66"/>
      <c r="C3069" s="66"/>
      <c r="D3069" s="66"/>
      <c r="E3069" s="66"/>
      <c r="F3069" s="66"/>
      <c r="G3069" s="66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</row>
    <row r="3070" spans="1:24" ht="17.100000000000001">
      <c r="A3070" s="66"/>
      <c r="B3070" s="66"/>
      <c r="C3070" s="66"/>
      <c r="D3070" s="66"/>
      <c r="E3070" s="66"/>
      <c r="F3070" s="66"/>
      <c r="G3070" s="66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</row>
    <row r="3071" spans="1:24" ht="17.100000000000001">
      <c r="A3071" s="66"/>
      <c r="B3071" s="66"/>
      <c r="C3071" s="66"/>
      <c r="D3071" s="66"/>
      <c r="E3071" s="66"/>
      <c r="F3071" s="66"/>
      <c r="G3071" s="66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</row>
    <row r="3072" spans="1:24" ht="17.100000000000001">
      <c r="A3072" s="66"/>
      <c r="B3072" s="66"/>
      <c r="C3072" s="66"/>
      <c r="D3072" s="66"/>
      <c r="E3072" s="66"/>
      <c r="F3072" s="66"/>
      <c r="G3072" s="66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</row>
    <row r="3073" spans="1:24" ht="17.100000000000001">
      <c r="A3073" s="66"/>
      <c r="B3073" s="66"/>
      <c r="C3073" s="66"/>
      <c r="D3073" s="66"/>
      <c r="E3073" s="66"/>
      <c r="F3073" s="66"/>
      <c r="G3073" s="66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</row>
    <row r="3074" spans="1:24" ht="17.100000000000001">
      <c r="A3074" s="66"/>
      <c r="B3074" s="66"/>
      <c r="C3074" s="66"/>
      <c r="D3074" s="66"/>
      <c r="E3074" s="66"/>
      <c r="F3074" s="66"/>
      <c r="G3074" s="66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</row>
    <row r="3075" spans="1:24" ht="17.100000000000001">
      <c r="A3075" s="66"/>
      <c r="B3075" s="66"/>
      <c r="C3075" s="66"/>
      <c r="D3075" s="66"/>
      <c r="E3075" s="66"/>
      <c r="F3075" s="66"/>
      <c r="G3075" s="66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</row>
    <row r="3076" spans="1:24" ht="17.100000000000001">
      <c r="A3076" s="66"/>
      <c r="B3076" s="66"/>
      <c r="C3076" s="66"/>
      <c r="D3076" s="66"/>
      <c r="E3076" s="66"/>
      <c r="F3076" s="66"/>
      <c r="G3076" s="66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</row>
    <row r="3077" spans="1:24" ht="17.100000000000001">
      <c r="A3077" s="66"/>
      <c r="B3077" s="66"/>
      <c r="C3077" s="66"/>
      <c r="D3077" s="66"/>
      <c r="E3077" s="66"/>
      <c r="F3077" s="66"/>
      <c r="G3077" s="66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</row>
    <row r="3078" spans="1:24" ht="17.100000000000001">
      <c r="A3078" s="66"/>
      <c r="B3078" s="66"/>
      <c r="C3078" s="66"/>
      <c r="D3078" s="66"/>
      <c r="E3078" s="66"/>
      <c r="F3078" s="66"/>
      <c r="G3078" s="66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</row>
    <row r="3079" spans="1:24" ht="17.100000000000001">
      <c r="A3079" s="66"/>
      <c r="B3079" s="66"/>
      <c r="C3079" s="66"/>
      <c r="D3079" s="66"/>
      <c r="E3079" s="66"/>
      <c r="F3079" s="66"/>
      <c r="G3079" s="66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</row>
    <row r="3080" spans="1:24" ht="17.100000000000001">
      <c r="A3080" s="66"/>
      <c r="B3080" s="66"/>
      <c r="C3080" s="66"/>
      <c r="D3080" s="66"/>
      <c r="E3080" s="66"/>
      <c r="F3080" s="66"/>
      <c r="G3080" s="66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</row>
    <row r="3081" spans="1:24" ht="17.100000000000001">
      <c r="A3081" s="66"/>
      <c r="B3081" s="66"/>
      <c r="C3081" s="66"/>
      <c r="D3081" s="66"/>
      <c r="E3081" s="66"/>
      <c r="F3081" s="66"/>
      <c r="G3081" s="66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</row>
    <row r="3082" spans="1:24" ht="17.100000000000001">
      <c r="A3082" s="66"/>
      <c r="B3082" s="66"/>
      <c r="C3082" s="66"/>
      <c r="D3082" s="66"/>
      <c r="E3082" s="66"/>
      <c r="F3082" s="66"/>
      <c r="G3082" s="66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</row>
    <row r="3083" spans="1:24" ht="17.100000000000001">
      <c r="A3083" s="66"/>
      <c r="B3083" s="66"/>
      <c r="C3083" s="66"/>
      <c r="D3083" s="66"/>
      <c r="E3083" s="66"/>
      <c r="F3083" s="66"/>
      <c r="G3083" s="66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</row>
    <row r="3084" spans="1:24" ht="17.100000000000001">
      <c r="A3084" s="66"/>
      <c r="B3084" s="66"/>
      <c r="C3084" s="66"/>
      <c r="D3084" s="66"/>
      <c r="E3084" s="66"/>
      <c r="F3084" s="66"/>
      <c r="G3084" s="66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</row>
    <row r="3085" spans="1:24" ht="17.100000000000001">
      <c r="A3085" s="66"/>
      <c r="B3085" s="66"/>
      <c r="C3085" s="66"/>
      <c r="D3085" s="66"/>
      <c r="E3085" s="66"/>
      <c r="F3085" s="66"/>
      <c r="G3085" s="66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</row>
    <row r="3086" spans="1:24" ht="17.100000000000001">
      <c r="A3086" s="66"/>
      <c r="B3086" s="66"/>
      <c r="C3086" s="66"/>
      <c r="D3086" s="66"/>
      <c r="E3086" s="66"/>
      <c r="F3086" s="66"/>
      <c r="G3086" s="66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</row>
    <row r="3087" spans="1:24" ht="17.100000000000001">
      <c r="A3087" s="66"/>
      <c r="B3087" s="66"/>
      <c r="C3087" s="66"/>
      <c r="D3087" s="66"/>
      <c r="E3087" s="66"/>
      <c r="F3087" s="66"/>
      <c r="G3087" s="66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</row>
    <row r="3088" spans="1:24" ht="17.100000000000001">
      <c r="A3088" s="66"/>
      <c r="B3088" s="66"/>
      <c r="C3088" s="66"/>
      <c r="D3088" s="66"/>
      <c r="E3088" s="66"/>
      <c r="F3088" s="66"/>
      <c r="G3088" s="66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</row>
    <row r="3089" spans="1:24" ht="17.100000000000001">
      <c r="A3089" s="66"/>
      <c r="B3089" s="66"/>
      <c r="C3089" s="66"/>
      <c r="D3089" s="66"/>
      <c r="E3089" s="66"/>
      <c r="F3089" s="66"/>
      <c r="G3089" s="66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</row>
    <row r="3090" spans="1:24" ht="17.100000000000001">
      <c r="A3090" s="66"/>
      <c r="B3090" s="66"/>
      <c r="C3090" s="66"/>
      <c r="D3090" s="66"/>
      <c r="E3090" s="66"/>
      <c r="F3090" s="66"/>
      <c r="G3090" s="66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</row>
    <row r="3091" spans="1:24" ht="17.100000000000001">
      <c r="A3091" s="66"/>
      <c r="B3091" s="66"/>
      <c r="C3091" s="66"/>
      <c r="D3091" s="66"/>
      <c r="E3091" s="66"/>
      <c r="F3091" s="66"/>
      <c r="G3091" s="66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</row>
    <row r="3092" spans="1:24" ht="17.100000000000001">
      <c r="A3092" s="66"/>
      <c r="B3092" s="66"/>
      <c r="C3092" s="66"/>
      <c r="D3092" s="66"/>
      <c r="E3092" s="66"/>
      <c r="F3092" s="66"/>
      <c r="G3092" s="66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</row>
    <row r="3093" spans="1:24" ht="17.100000000000001">
      <c r="A3093" s="66"/>
      <c r="B3093" s="66"/>
      <c r="C3093" s="66"/>
      <c r="D3093" s="66"/>
      <c r="E3093" s="66"/>
      <c r="F3093" s="66"/>
      <c r="G3093" s="66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</row>
    <row r="3094" spans="1:24" ht="17.100000000000001">
      <c r="A3094" s="66"/>
      <c r="B3094" s="66"/>
      <c r="C3094" s="66"/>
      <c r="D3094" s="66"/>
      <c r="E3094" s="66"/>
      <c r="F3094" s="66"/>
      <c r="G3094" s="66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</row>
    <row r="3095" spans="1:24" ht="17.100000000000001">
      <c r="A3095" s="66"/>
      <c r="B3095" s="66"/>
      <c r="C3095" s="66"/>
      <c r="D3095" s="66"/>
      <c r="E3095" s="66"/>
      <c r="F3095" s="66"/>
      <c r="G3095" s="66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</row>
    <row r="3096" spans="1:24" ht="17.100000000000001">
      <c r="A3096" s="66"/>
      <c r="B3096" s="66"/>
      <c r="C3096" s="66"/>
      <c r="D3096" s="66"/>
      <c r="E3096" s="66"/>
      <c r="F3096" s="66"/>
      <c r="G3096" s="66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</row>
    <row r="3097" spans="1:24" ht="17.100000000000001">
      <c r="A3097" s="66"/>
      <c r="B3097" s="66"/>
      <c r="C3097" s="66"/>
      <c r="D3097" s="66"/>
      <c r="E3097" s="66"/>
      <c r="F3097" s="66"/>
      <c r="G3097" s="66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</row>
    <row r="3098" spans="1:24" ht="17.100000000000001">
      <c r="A3098" s="66"/>
      <c r="B3098" s="66"/>
      <c r="C3098" s="66"/>
      <c r="D3098" s="66"/>
      <c r="E3098" s="66"/>
      <c r="F3098" s="66"/>
      <c r="G3098" s="66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</row>
    <row r="3099" spans="1:24" ht="17.100000000000001">
      <c r="A3099" s="66"/>
      <c r="B3099" s="66"/>
      <c r="C3099" s="66"/>
      <c r="D3099" s="66"/>
      <c r="E3099" s="66"/>
      <c r="F3099" s="66"/>
      <c r="G3099" s="66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</row>
    <row r="3100" spans="1:24" ht="17.100000000000001">
      <c r="A3100" s="66"/>
      <c r="B3100" s="66"/>
      <c r="C3100" s="66"/>
      <c r="D3100" s="66"/>
      <c r="E3100" s="66"/>
      <c r="F3100" s="66"/>
      <c r="G3100" s="66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</row>
    <row r="3101" spans="1:24" ht="17.100000000000001">
      <c r="A3101" s="66"/>
      <c r="B3101" s="66"/>
      <c r="C3101" s="66"/>
      <c r="D3101" s="66"/>
      <c r="E3101" s="66"/>
      <c r="F3101" s="66"/>
      <c r="G3101" s="66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</row>
    <row r="3102" spans="1:24" ht="17.100000000000001">
      <c r="A3102" s="66"/>
      <c r="B3102" s="66"/>
      <c r="C3102" s="66"/>
      <c r="D3102" s="66"/>
      <c r="E3102" s="66"/>
      <c r="F3102" s="66"/>
      <c r="G3102" s="66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</row>
    <row r="3103" spans="1:24" ht="17.100000000000001">
      <c r="A3103" s="66"/>
      <c r="B3103" s="66"/>
      <c r="C3103" s="66"/>
      <c r="D3103" s="66"/>
      <c r="E3103" s="66"/>
      <c r="F3103" s="66"/>
      <c r="G3103" s="66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</row>
    <row r="3104" spans="1:24" ht="17.100000000000001">
      <c r="A3104" s="66"/>
      <c r="B3104" s="66"/>
      <c r="C3104" s="66"/>
      <c r="D3104" s="66"/>
      <c r="E3104" s="66"/>
      <c r="F3104" s="66"/>
      <c r="G3104" s="66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</row>
    <row r="3105" spans="1:24" ht="17.100000000000001">
      <c r="A3105" s="66"/>
      <c r="B3105" s="66"/>
      <c r="C3105" s="66"/>
      <c r="D3105" s="66"/>
      <c r="E3105" s="66"/>
      <c r="F3105" s="66"/>
      <c r="G3105" s="66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</row>
    <row r="3106" spans="1:24" ht="17.100000000000001">
      <c r="A3106" s="66"/>
      <c r="B3106" s="66"/>
      <c r="C3106" s="66"/>
      <c r="D3106" s="66"/>
      <c r="E3106" s="66"/>
      <c r="F3106" s="66"/>
      <c r="G3106" s="66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</row>
    <row r="3107" spans="1:24" ht="17.100000000000001">
      <c r="A3107" s="66"/>
      <c r="B3107" s="66"/>
      <c r="C3107" s="66"/>
      <c r="D3107" s="66"/>
      <c r="E3107" s="66"/>
      <c r="F3107" s="66"/>
      <c r="G3107" s="66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</row>
    <row r="3108" spans="1:24" ht="17.100000000000001">
      <c r="A3108" s="66"/>
      <c r="B3108" s="66"/>
      <c r="C3108" s="66"/>
      <c r="D3108" s="66"/>
      <c r="E3108" s="66"/>
      <c r="F3108" s="66"/>
      <c r="G3108" s="66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</row>
    <row r="3109" spans="1:24" ht="17.100000000000001">
      <c r="A3109" s="66"/>
      <c r="B3109" s="66"/>
      <c r="C3109" s="66"/>
      <c r="D3109" s="66"/>
      <c r="E3109" s="66"/>
      <c r="F3109" s="66"/>
      <c r="G3109" s="66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</row>
    <row r="3110" spans="1:24" ht="17.100000000000001">
      <c r="A3110" s="66"/>
      <c r="B3110" s="66"/>
      <c r="C3110" s="66"/>
      <c r="D3110" s="66"/>
      <c r="E3110" s="66"/>
      <c r="F3110" s="66"/>
      <c r="G3110" s="66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</row>
    <row r="3111" spans="1:24" ht="17.100000000000001">
      <c r="A3111" s="66"/>
      <c r="B3111" s="66"/>
      <c r="C3111" s="66"/>
      <c r="D3111" s="66"/>
      <c r="E3111" s="66"/>
      <c r="F3111" s="66"/>
      <c r="G3111" s="66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</row>
    <row r="3112" spans="1:24" ht="17.100000000000001">
      <c r="A3112" s="66"/>
      <c r="B3112" s="66"/>
      <c r="C3112" s="66"/>
      <c r="D3112" s="66"/>
      <c r="E3112" s="66"/>
      <c r="F3112" s="66"/>
      <c r="G3112" s="66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</row>
    <row r="3113" spans="1:24" ht="17.100000000000001">
      <c r="A3113" s="66"/>
      <c r="B3113" s="66"/>
      <c r="C3113" s="66"/>
      <c r="D3113" s="66"/>
      <c r="E3113" s="66"/>
      <c r="F3113" s="66"/>
      <c r="G3113" s="66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</row>
    <row r="3114" spans="1:24" ht="17.100000000000001">
      <c r="A3114" s="66"/>
      <c r="B3114" s="66"/>
      <c r="C3114" s="66"/>
      <c r="D3114" s="66"/>
      <c r="E3114" s="66"/>
      <c r="F3114" s="66"/>
      <c r="G3114" s="66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</row>
    <row r="3115" spans="1:24" ht="17.100000000000001">
      <c r="A3115" s="66"/>
      <c r="B3115" s="66"/>
      <c r="C3115" s="66"/>
      <c r="D3115" s="66"/>
      <c r="E3115" s="66"/>
      <c r="F3115" s="66"/>
      <c r="G3115" s="66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</row>
    <row r="3116" spans="1:24" ht="17.100000000000001">
      <c r="A3116" s="66"/>
      <c r="B3116" s="66"/>
      <c r="C3116" s="66"/>
      <c r="D3116" s="66"/>
      <c r="E3116" s="66"/>
      <c r="F3116" s="66"/>
      <c r="G3116" s="66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</row>
    <row r="3117" spans="1:24" ht="17.100000000000001">
      <c r="A3117" s="66"/>
      <c r="B3117" s="66"/>
      <c r="C3117" s="66"/>
      <c r="D3117" s="66"/>
      <c r="E3117" s="66"/>
      <c r="F3117" s="66"/>
      <c r="G3117" s="66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</row>
    <row r="3118" spans="1:24" ht="17.100000000000001">
      <c r="A3118" s="66"/>
      <c r="B3118" s="66"/>
      <c r="C3118" s="66"/>
      <c r="D3118" s="66"/>
      <c r="E3118" s="66"/>
      <c r="F3118" s="66"/>
      <c r="G3118" s="66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</row>
    <row r="3119" spans="1:24" ht="17.100000000000001">
      <c r="A3119" s="66"/>
      <c r="B3119" s="66"/>
      <c r="C3119" s="66"/>
      <c r="D3119" s="66"/>
      <c r="E3119" s="66"/>
      <c r="F3119" s="66"/>
      <c r="G3119" s="66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</row>
    <row r="3120" spans="1:24" ht="17.100000000000001">
      <c r="A3120" s="66"/>
      <c r="B3120" s="66"/>
      <c r="C3120" s="66"/>
      <c r="D3120" s="66"/>
      <c r="E3120" s="66"/>
      <c r="F3120" s="66"/>
      <c r="G3120" s="66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</row>
    <row r="3121" spans="1:24" ht="17.100000000000001">
      <c r="A3121" s="66"/>
      <c r="B3121" s="66"/>
      <c r="C3121" s="66"/>
      <c r="D3121" s="66"/>
      <c r="E3121" s="66"/>
      <c r="F3121" s="66"/>
      <c r="G3121" s="66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</row>
    <row r="3122" spans="1:24" ht="17.100000000000001">
      <c r="A3122" s="66"/>
      <c r="B3122" s="66"/>
      <c r="C3122" s="66"/>
      <c r="D3122" s="66"/>
      <c r="E3122" s="66"/>
      <c r="F3122" s="66"/>
      <c r="G3122" s="66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</row>
    <row r="3123" spans="1:24" ht="17.100000000000001">
      <c r="A3123" s="66"/>
      <c r="B3123" s="66"/>
      <c r="C3123" s="66"/>
      <c r="D3123" s="66"/>
      <c r="E3123" s="66"/>
      <c r="F3123" s="66"/>
      <c r="G3123" s="66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</row>
    <row r="3124" spans="1:24" ht="17.100000000000001">
      <c r="A3124" s="66"/>
      <c r="B3124" s="66"/>
      <c r="C3124" s="66"/>
      <c r="D3124" s="66"/>
      <c r="E3124" s="66"/>
      <c r="F3124" s="66"/>
      <c r="G3124" s="66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</row>
    <row r="3125" spans="1:24" ht="17.100000000000001">
      <c r="A3125" s="66"/>
      <c r="B3125" s="66"/>
      <c r="C3125" s="66"/>
      <c r="D3125" s="66"/>
      <c r="E3125" s="66"/>
      <c r="F3125" s="66"/>
      <c r="G3125" s="66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</row>
    <row r="3126" spans="1:24" ht="17.100000000000001">
      <c r="A3126" s="66"/>
      <c r="B3126" s="66"/>
      <c r="C3126" s="66"/>
      <c r="D3126" s="66"/>
      <c r="E3126" s="66"/>
      <c r="F3126" s="66"/>
      <c r="G3126" s="66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</row>
    <row r="3127" spans="1:24" ht="17.100000000000001">
      <c r="A3127" s="66"/>
      <c r="B3127" s="66"/>
      <c r="C3127" s="66"/>
      <c r="D3127" s="66"/>
      <c r="E3127" s="66"/>
      <c r="F3127" s="66"/>
      <c r="G3127" s="66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</row>
    <row r="3128" spans="1:24" ht="17.100000000000001">
      <c r="A3128" s="66"/>
      <c r="B3128" s="66"/>
      <c r="C3128" s="66"/>
      <c r="D3128" s="66"/>
      <c r="E3128" s="66"/>
      <c r="F3128" s="66"/>
      <c r="G3128" s="66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</row>
    <row r="3129" spans="1:24" ht="17.100000000000001">
      <c r="A3129" s="66"/>
      <c r="B3129" s="66"/>
      <c r="C3129" s="66"/>
      <c r="D3129" s="66"/>
      <c r="E3129" s="66"/>
      <c r="F3129" s="66"/>
      <c r="G3129" s="66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</row>
    <row r="3130" spans="1:24" ht="17.100000000000001">
      <c r="A3130" s="66"/>
      <c r="B3130" s="66"/>
      <c r="C3130" s="66"/>
      <c r="D3130" s="66"/>
      <c r="E3130" s="66"/>
      <c r="F3130" s="66"/>
      <c r="G3130" s="66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</row>
    <row r="3131" spans="1:24" ht="17.100000000000001">
      <c r="A3131" s="66"/>
      <c r="B3131" s="66"/>
      <c r="C3131" s="66"/>
      <c r="D3131" s="66"/>
      <c r="E3131" s="66"/>
      <c r="F3131" s="66"/>
      <c r="G3131" s="66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</row>
    <row r="3132" spans="1:24" ht="17.100000000000001">
      <c r="A3132" s="66"/>
      <c r="B3132" s="66"/>
      <c r="C3132" s="66"/>
      <c r="D3132" s="66"/>
      <c r="E3132" s="66"/>
      <c r="F3132" s="66"/>
      <c r="G3132" s="66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</row>
    <row r="3133" spans="1:24" ht="17.100000000000001">
      <c r="A3133" s="66"/>
      <c r="B3133" s="66"/>
      <c r="C3133" s="66"/>
      <c r="D3133" s="66"/>
      <c r="E3133" s="66"/>
      <c r="F3133" s="66"/>
      <c r="G3133" s="66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</row>
    <row r="3134" spans="1:24" ht="17.100000000000001">
      <c r="A3134" s="66"/>
      <c r="B3134" s="66"/>
      <c r="C3134" s="66"/>
      <c r="D3134" s="66"/>
      <c r="E3134" s="66"/>
      <c r="F3134" s="66"/>
      <c r="G3134" s="66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</row>
    <row r="3135" spans="1:24" ht="17.100000000000001">
      <c r="A3135" s="66"/>
      <c r="B3135" s="66"/>
      <c r="C3135" s="66"/>
      <c r="D3135" s="66"/>
      <c r="E3135" s="66"/>
      <c r="F3135" s="66"/>
      <c r="G3135" s="66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</row>
    <row r="3136" spans="1:24" ht="17.100000000000001">
      <c r="A3136" s="66"/>
      <c r="B3136" s="66"/>
      <c r="C3136" s="66"/>
      <c r="D3136" s="66"/>
      <c r="E3136" s="66"/>
      <c r="F3136" s="66"/>
      <c r="G3136" s="66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</row>
    <row r="3137" spans="1:24" ht="17.100000000000001">
      <c r="A3137" s="66"/>
      <c r="B3137" s="66"/>
      <c r="C3137" s="66"/>
      <c r="D3137" s="66"/>
      <c r="E3137" s="66"/>
      <c r="F3137" s="66"/>
      <c r="G3137" s="66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</row>
    <row r="3138" spans="1:24" ht="17.100000000000001">
      <c r="A3138" s="66"/>
      <c r="B3138" s="66"/>
      <c r="C3138" s="66"/>
      <c r="D3138" s="66"/>
      <c r="E3138" s="66"/>
      <c r="F3138" s="66"/>
      <c r="G3138" s="66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</row>
    <row r="3139" spans="1:24" ht="17.100000000000001">
      <c r="A3139" s="66"/>
      <c r="B3139" s="66"/>
      <c r="C3139" s="66"/>
      <c r="D3139" s="66"/>
      <c r="E3139" s="66"/>
      <c r="F3139" s="66"/>
      <c r="G3139" s="66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</row>
    <row r="3140" spans="1:24" ht="17.100000000000001">
      <c r="A3140" s="66"/>
      <c r="B3140" s="66"/>
      <c r="C3140" s="66"/>
      <c r="D3140" s="66"/>
      <c r="E3140" s="66"/>
      <c r="F3140" s="66"/>
      <c r="G3140" s="66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</row>
    <row r="3141" spans="1:24" ht="17.100000000000001">
      <c r="A3141" s="66"/>
      <c r="B3141" s="66"/>
      <c r="C3141" s="66"/>
      <c r="D3141" s="66"/>
      <c r="E3141" s="66"/>
      <c r="F3141" s="66"/>
      <c r="G3141" s="66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</row>
    <row r="3142" spans="1:24" ht="17.100000000000001">
      <c r="A3142" s="66"/>
      <c r="B3142" s="66"/>
      <c r="C3142" s="66"/>
      <c r="D3142" s="66"/>
      <c r="E3142" s="66"/>
      <c r="F3142" s="66"/>
      <c r="G3142" s="66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</row>
    <row r="3143" spans="1:24" ht="17.100000000000001">
      <c r="A3143" s="66"/>
      <c r="B3143" s="66"/>
      <c r="C3143" s="66"/>
      <c r="D3143" s="66"/>
      <c r="E3143" s="66"/>
      <c r="F3143" s="66"/>
      <c r="G3143" s="66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</row>
    <row r="3144" spans="1:24" ht="17.100000000000001">
      <c r="A3144" s="66"/>
      <c r="B3144" s="66"/>
      <c r="C3144" s="66"/>
      <c r="D3144" s="66"/>
      <c r="E3144" s="66"/>
      <c r="F3144" s="66"/>
      <c r="G3144" s="66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</row>
    <row r="3145" spans="1:24" ht="17.100000000000001">
      <c r="A3145" s="66"/>
      <c r="B3145" s="66"/>
      <c r="C3145" s="66"/>
      <c r="D3145" s="66"/>
      <c r="E3145" s="66"/>
      <c r="F3145" s="66"/>
      <c r="G3145" s="66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</row>
    <row r="3146" spans="1:24" ht="17.100000000000001">
      <c r="A3146" s="66"/>
      <c r="B3146" s="66"/>
      <c r="C3146" s="66"/>
      <c r="D3146" s="66"/>
      <c r="E3146" s="66"/>
      <c r="F3146" s="66"/>
      <c r="G3146" s="66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</row>
    <row r="3147" spans="1:24" ht="17.100000000000001">
      <c r="A3147" s="66"/>
      <c r="B3147" s="66"/>
      <c r="C3147" s="66"/>
      <c r="D3147" s="66"/>
      <c r="E3147" s="66"/>
      <c r="F3147" s="66"/>
      <c r="G3147" s="66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</row>
    <row r="3148" spans="1:24" ht="17.100000000000001">
      <c r="A3148" s="66"/>
      <c r="B3148" s="66"/>
      <c r="C3148" s="66"/>
      <c r="D3148" s="66"/>
      <c r="E3148" s="66"/>
      <c r="F3148" s="66"/>
      <c r="G3148" s="66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</row>
    <row r="3149" spans="1:24" ht="17.100000000000001">
      <c r="A3149" s="66"/>
      <c r="B3149" s="66"/>
      <c r="C3149" s="66"/>
      <c r="D3149" s="66"/>
      <c r="E3149" s="66"/>
      <c r="F3149" s="66"/>
      <c r="G3149" s="66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</row>
    <row r="3150" spans="1:24" ht="17.100000000000001">
      <c r="A3150" s="66"/>
      <c r="B3150" s="66"/>
      <c r="C3150" s="66"/>
      <c r="D3150" s="66"/>
      <c r="E3150" s="66"/>
      <c r="F3150" s="66"/>
      <c r="G3150" s="66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</row>
    <row r="3151" spans="1:24" ht="17.100000000000001">
      <c r="A3151" s="66"/>
      <c r="B3151" s="66"/>
      <c r="C3151" s="66"/>
      <c r="D3151" s="66"/>
      <c r="E3151" s="66"/>
      <c r="F3151" s="66"/>
      <c r="G3151" s="66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</row>
    <row r="3152" spans="1:24" ht="17.100000000000001">
      <c r="A3152" s="66"/>
      <c r="B3152" s="66"/>
      <c r="C3152" s="66"/>
      <c r="D3152" s="66"/>
      <c r="E3152" s="66"/>
      <c r="F3152" s="66"/>
      <c r="G3152" s="66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</row>
    <row r="3153" spans="1:24" ht="17.100000000000001">
      <c r="A3153" s="66"/>
      <c r="B3153" s="66"/>
      <c r="C3153" s="66"/>
      <c r="D3153" s="66"/>
      <c r="E3153" s="66"/>
      <c r="F3153" s="66"/>
      <c r="G3153" s="66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</row>
    <row r="3154" spans="1:24" ht="17.100000000000001">
      <c r="A3154" s="66"/>
      <c r="B3154" s="66"/>
      <c r="C3154" s="66"/>
      <c r="D3154" s="66"/>
      <c r="E3154" s="66"/>
      <c r="F3154" s="66"/>
      <c r="G3154" s="66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</row>
    <row r="3155" spans="1:24" ht="17.100000000000001">
      <c r="A3155" s="66"/>
      <c r="B3155" s="66"/>
      <c r="C3155" s="66"/>
      <c r="D3155" s="66"/>
      <c r="E3155" s="66"/>
      <c r="F3155" s="66"/>
      <c r="G3155" s="66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</row>
    <row r="3156" spans="1:24" ht="17.100000000000001">
      <c r="A3156" s="66"/>
      <c r="B3156" s="66"/>
      <c r="C3156" s="66"/>
      <c r="D3156" s="66"/>
      <c r="E3156" s="66"/>
      <c r="F3156" s="66"/>
      <c r="G3156" s="66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</row>
    <row r="3157" spans="1:24" ht="17.100000000000001">
      <c r="A3157" s="66"/>
      <c r="B3157" s="66"/>
      <c r="C3157" s="66"/>
      <c r="D3157" s="66"/>
      <c r="E3157" s="66"/>
      <c r="F3157" s="66"/>
      <c r="G3157" s="66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</row>
    <row r="3158" spans="1:24" ht="17.100000000000001">
      <c r="A3158" s="66"/>
      <c r="B3158" s="66"/>
      <c r="C3158" s="66"/>
      <c r="D3158" s="66"/>
      <c r="E3158" s="66"/>
      <c r="F3158" s="66"/>
      <c r="G3158" s="66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</row>
    <row r="3159" spans="1:24" ht="17.100000000000001">
      <c r="A3159" s="66"/>
      <c r="B3159" s="66"/>
      <c r="C3159" s="66"/>
      <c r="D3159" s="66"/>
      <c r="E3159" s="66"/>
      <c r="F3159" s="66"/>
      <c r="G3159" s="66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</row>
    <row r="3160" spans="1:24" ht="17.100000000000001">
      <c r="A3160" s="66"/>
      <c r="B3160" s="66"/>
      <c r="C3160" s="66"/>
      <c r="D3160" s="66"/>
      <c r="E3160" s="66"/>
      <c r="F3160" s="66"/>
      <c r="G3160" s="66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</row>
    <row r="3161" spans="1:24" ht="17.100000000000001">
      <c r="A3161" s="66"/>
      <c r="B3161" s="66"/>
      <c r="C3161" s="66"/>
      <c r="D3161" s="66"/>
      <c r="E3161" s="66"/>
      <c r="F3161" s="66"/>
      <c r="G3161" s="66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</row>
    <row r="3162" spans="1:24" ht="17.100000000000001">
      <c r="A3162" s="66"/>
      <c r="B3162" s="66"/>
      <c r="C3162" s="66"/>
      <c r="D3162" s="66"/>
      <c r="E3162" s="66"/>
      <c r="F3162" s="66"/>
      <c r="G3162" s="66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</row>
    <row r="3163" spans="1:24" ht="17.100000000000001">
      <c r="A3163" s="66"/>
      <c r="B3163" s="66"/>
      <c r="C3163" s="66"/>
      <c r="D3163" s="66"/>
      <c r="E3163" s="66"/>
      <c r="F3163" s="66"/>
      <c r="G3163" s="66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</row>
    <row r="3164" spans="1:24" ht="17.100000000000001">
      <c r="A3164" s="66"/>
      <c r="B3164" s="66"/>
      <c r="C3164" s="66"/>
      <c r="D3164" s="66"/>
      <c r="E3164" s="66"/>
      <c r="F3164" s="66"/>
      <c r="G3164" s="66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</row>
    <row r="3165" spans="1:24" ht="17.100000000000001">
      <c r="A3165" s="66"/>
      <c r="B3165" s="66"/>
      <c r="C3165" s="66"/>
      <c r="D3165" s="66"/>
      <c r="E3165" s="66"/>
      <c r="F3165" s="66"/>
      <c r="G3165" s="66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</row>
    <row r="3166" spans="1:24" ht="17.100000000000001">
      <c r="A3166" s="66"/>
      <c r="B3166" s="66"/>
      <c r="C3166" s="66"/>
      <c r="D3166" s="66"/>
      <c r="E3166" s="66"/>
      <c r="F3166" s="66"/>
      <c r="G3166" s="66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</row>
    <row r="3167" spans="1:24" ht="17.100000000000001">
      <c r="A3167" s="66"/>
      <c r="B3167" s="66"/>
      <c r="C3167" s="66"/>
      <c r="D3167" s="66"/>
      <c r="E3167" s="66"/>
      <c r="F3167" s="66"/>
      <c r="G3167" s="66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</row>
    <row r="3168" spans="1:24" ht="17.100000000000001">
      <c r="A3168" s="66"/>
      <c r="B3168" s="66"/>
      <c r="C3168" s="66"/>
      <c r="D3168" s="66"/>
      <c r="E3168" s="66"/>
      <c r="F3168" s="66"/>
      <c r="G3168" s="66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</row>
    <row r="3169" spans="1:24" ht="17.100000000000001">
      <c r="A3169" s="66"/>
      <c r="B3169" s="66"/>
      <c r="C3169" s="66"/>
      <c r="D3169" s="66"/>
      <c r="E3169" s="66"/>
      <c r="F3169" s="66"/>
      <c r="G3169" s="66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</row>
    <row r="3170" spans="1:24" ht="17.100000000000001">
      <c r="A3170" s="66"/>
      <c r="B3170" s="66"/>
      <c r="C3170" s="66"/>
      <c r="D3170" s="66"/>
      <c r="E3170" s="66"/>
      <c r="F3170" s="66"/>
      <c r="G3170" s="66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</row>
    <row r="3171" spans="1:24" ht="17.100000000000001">
      <c r="A3171" s="66"/>
      <c r="B3171" s="66"/>
      <c r="C3171" s="66"/>
      <c r="D3171" s="66"/>
      <c r="E3171" s="66"/>
      <c r="F3171" s="66"/>
      <c r="G3171" s="66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</row>
    <row r="3172" spans="1:24" ht="17.100000000000001">
      <c r="A3172" s="66"/>
      <c r="B3172" s="66"/>
      <c r="C3172" s="66"/>
      <c r="D3172" s="66"/>
      <c r="E3172" s="66"/>
      <c r="F3172" s="66"/>
      <c r="G3172" s="66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</row>
    <row r="3173" spans="1:24" ht="17.100000000000001">
      <c r="A3173" s="66"/>
      <c r="B3173" s="66"/>
      <c r="C3173" s="66"/>
      <c r="D3173" s="66"/>
      <c r="E3173" s="66"/>
      <c r="F3173" s="66"/>
      <c r="G3173" s="66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</row>
    <row r="3174" spans="1:24" ht="17.100000000000001">
      <c r="A3174" s="66"/>
      <c r="B3174" s="66"/>
      <c r="C3174" s="66"/>
      <c r="D3174" s="66"/>
      <c r="E3174" s="66"/>
      <c r="F3174" s="66"/>
      <c r="G3174" s="66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</row>
    <row r="3175" spans="1:24" ht="17.100000000000001">
      <c r="A3175" s="66"/>
      <c r="B3175" s="66"/>
      <c r="C3175" s="66"/>
      <c r="D3175" s="66"/>
      <c r="E3175" s="66"/>
      <c r="F3175" s="66"/>
      <c r="G3175" s="66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</row>
    <row r="3176" spans="1:24" ht="17.100000000000001">
      <c r="A3176" s="66"/>
      <c r="B3176" s="66"/>
      <c r="C3176" s="66"/>
      <c r="D3176" s="66"/>
      <c r="E3176" s="66"/>
      <c r="F3176" s="66"/>
      <c r="G3176" s="66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</row>
    <row r="3177" spans="1:24" ht="17.100000000000001">
      <c r="A3177" s="66"/>
      <c r="B3177" s="66"/>
      <c r="C3177" s="66"/>
      <c r="D3177" s="66"/>
      <c r="E3177" s="66"/>
      <c r="F3177" s="66"/>
      <c r="G3177" s="66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</row>
    <row r="3178" spans="1:24" ht="17.100000000000001">
      <c r="A3178" s="66"/>
      <c r="B3178" s="66"/>
      <c r="C3178" s="66"/>
      <c r="D3178" s="66"/>
      <c r="E3178" s="66"/>
      <c r="F3178" s="66"/>
      <c r="G3178" s="66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</row>
    <row r="3179" spans="1:24" ht="17.100000000000001">
      <c r="A3179" s="66"/>
      <c r="B3179" s="66"/>
      <c r="C3179" s="66"/>
      <c r="D3179" s="66"/>
      <c r="E3179" s="66"/>
      <c r="F3179" s="66"/>
      <c r="G3179" s="66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</row>
    <row r="3180" spans="1:24" ht="17.100000000000001">
      <c r="A3180" s="66"/>
      <c r="B3180" s="66"/>
      <c r="C3180" s="66"/>
      <c r="D3180" s="66"/>
      <c r="E3180" s="66"/>
      <c r="F3180" s="66"/>
      <c r="G3180" s="66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</row>
    <row r="3181" spans="1:24" ht="17.100000000000001">
      <c r="A3181" s="66"/>
      <c r="B3181" s="66"/>
      <c r="C3181" s="66"/>
      <c r="D3181" s="66"/>
      <c r="E3181" s="66"/>
      <c r="F3181" s="66"/>
      <c r="G3181" s="66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</row>
    <row r="3182" spans="1:24" ht="17.100000000000001">
      <c r="A3182" s="66"/>
      <c r="B3182" s="66"/>
      <c r="C3182" s="66"/>
      <c r="D3182" s="66"/>
      <c r="E3182" s="66"/>
      <c r="F3182" s="66"/>
      <c r="G3182" s="66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</row>
    <row r="3183" spans="1:24" ht="17.100000000000001">
      <c r="A3183" s="66"/>
      <c r="B3183" s="66"/>
      <c r="C3183" s="66"/>
      <c r="D3183" s="66"/>
      <c r="E3183" s="66"/>
      <c r="F3183" s="66"/>
      <c r="G3183" s="66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</row>
    <row r="3184" spans="1:24" ht="17.100000000000001">
      <c r="A3184" s="66"/>
      <c r="B3184" s="66"/>
      <c r="C3184" s="66"/>
      <c r="D3184" s="66"/>
      <c r="E3184" s="66"/>
      <c r="F3184" s="66"/>
      <c r="G3184" s="66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</row>
    <row r="3185" spans="1:24" ht="17.100000000000001">
      <c r="A3185" s="66"/>
      <c r="B3185" s="66"/>
      <c r="C3185" s="66"/>
      <c r="D3185" s="66"/>
      <c r="E3185" s="66"/>
      <c r="F3185" s="66"/>
      <c r="G3185" s="66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</row>
    <row r="3186" spans="1:24" ht="17.100000000000001">
      <c r="A3186" s="66"/>
      <c r="B3186" s="66"/>
      <c r="C3186" s="66"/>
      <c r="D3186" s="66"/>
      <c r="E3186" s="66"/>
      <c r="F3186" s="66"/>
      <c r="G3186" s="66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</row>
    <row r="3187" spans="1:24" ht="17.100000000000001">
      <c r="A3187" s="66"/>
      <c r="B3187" s="66"/>
      <c r="C3187" s="66"/>
      <c r="D3187" s="66"/>
      <c r="E3187" s="66"/>
      <c r="F3187" s="66"/>
      <c r="G3187" s="66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</row>
    <row r="3188" spans="1:24" ht="17.100000000000001">
      <c r="A3188" s="66"/>
      <c r="B3188" s="66"/>
      <c r="C3188" s="66"/>
      <c r="D3188" s="66"/>
      <c r="E3188" s="66"/>
      <c r="F3188" s="66"/>
      <c r="G3188" s="66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</row>
    <row r="3189" spans="1:24" ht="17.100000000000001">
      <c r="A3189" s="66"/>
      <c r="B3189" s="66"/>
      <c r="C3189" s="66"/>
      <c r="D3189" s="66"/>
      <c r="E3189" s="66"/>
      <c r="F3189" s="66"/>
      <c r="G3189" s="66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</row>
    <row r="3190" spans="1:24" ht="17.100000000000001">
      <c r="A3190" s="66"/>
      <c r="B3190" s="66"/>
      <c r="C3190" s="66"/>
      <c r="D3190" s="66"/>
      <c r="E3190" s="66"/>
      <c r="F3190" s="66"/>
      <c r="G3190" s="66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</row>
    <row r="3191" spans="1:24" ht="17.100000000000001">
      <c r="A3191" s="66"/>
      <c r="B3191" s="66"/>
      <c r="C3191" s="66"/>
      <c r="D3191" s="66"/>
      <c r="E3191" s="66"/>
      <c r="F3191" s="66"/>
      <c r="G3191" s="66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</row>
    <row r="3192" spans="1:24" ht="17.100000000000001">
      <c r="A3192" s="66"/>
      <c r="B3192" s="66"/>
      <c r="C3192" s="66"/>
      <c r="D3192" s="66"/>
      <c r="E3192" s="66"/>
      <c r="F3192" s="66"/>
      <c r="G3192" s="66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</row>
    <row r="3193" spans="1:24" ht="17.100000000000001">
      <c r="A3193" s="66"/>
      <c r="B3193" s="66"/>
      <c r="C3193" s="66"/>
      <c r="D3193" s="66"/>
      <c r="E3193" s="66"/>
      <c r="F3193" s="66"/>
      <c r="G3193" s="66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</row>
    <row r="3194" spans="1:24" ht="17.100000000000001">
      <c r="A3194" s="66"/>
      <c r="B3194" s="66"/>
      <c r="C3194" s="66"/>
      <c r="D3194" s="66"/>
      <c r="E3194" s="66"/>
      <c r="F3194" s="66"/>
      <c r="G3194" s="66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</row>
    <row r="3195" spans="1:24" ht="17.100000000000001">
      <c r="A3195" s="66"/>
      <c r="B3195" s="66"/>
      <c r="C3195" s="66"/>
      <c r="D3195" s="66"/>
      <c r="E3195" s="66"/>
      <c r="F3195" s="66"/>
      <c r="G3195" s="66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</row>
    <row r="3196" spans="1:24" ht="17.100000000000001">
      <c r="A3196" s="66"/>
      <c r="B3196" s="66"/>
      <c r="C3196" s="66"/>
      <c r="D3196" s="66"/>
      <c r="E3196" s="66"/>
      <c r="F3196" s="66"/>
      <c r="G3196" s="66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</row>
    <row r="3197" spans="1:24" ht="17.100000000000001">
      <c r="A3197" s="66"/>
      <c r="B3197" s="66"/>
      <c r="C3197" s="66"/>
      <c r="D3197" s="66"/>
      <c r="E3197" s="66"/>
      <c r="F3197" s="66"/>
      <c r="G3197" s="66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</row>
    <row r="3198" spans="1:24" ht="17.100000000000001">
      <c r="A3198" s="66"/>
      <c r="B3198" s="66"/>
      <c r="C3198" s="66"/>
      <c r="D3198" s="66"/>
      <c r="E3198" s="66"/>
      <c r="F3198" s="66"/>
      <c r="G3198" s="66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</row>
    <row r="3199" spans="1:24" ht="17.100000000000001">
      <c r="A3199" s="66"/>
      <c r="B3199" s="66"/>
      <c r="C3199" s="66"/>
      <c r="D3199" s="66"/>
      <c r="E3199" s="66"/>
      <c r="F3199" s="66"/>
      <c r="G3199" s="66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</row>
    <row r="3200" spans="1:24" ht="17.100000000000001">
      <c r="A3200" s="66"/>
      <c r="B3200" s="66"/>
      <c r="C3200" s="66"/>
      <c r="D3200" s="66"/>
      <c r="E3200" s="66"/>
      <c r="F3200" s="66"/>
      <c r="G3200" s="66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</row>
    <row r="3201" spans="1:24" ht="17.100000000000001">
      <c r="A3201" s="66"/>
      <c r="B3201" s="66"/>
      <c r="C3201" s="66"/>
      <c r="D3201" s="66"/>
      <c r="E3201" s="66"/>
      <c r="F3201" s="66"/>
      <c r="G3201" s="66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</row>
    <row r="3202" spans="1:24" ht="17.100000000000001">
      <c r="A3202" s="66"/>
      <c r="B3202" s="66"/>
      <c r="C3202" s="66"/>
      <c r="D3202" s="66"/>
      <c r="E3202" s="66"/>
      <c r="F3202" s="66"/>
      <c r="G3202" s="66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</row>
    <row r="3203" spans="1:24" ht="17.100000000000001">
      <c r="A3203" s="66"/>
      <c r="B3203" s="66"/>
      <c r="C3203" s="66"/>
      <c r="D3203" s="66"/>
      <c r="E3203" s="66"/>
      <c r="F3203" s="66"/>
      <c r="G3203" s="66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</row>
    <row r="3204" spans="1:24" ht="17.100000000000001">
      <c r="A3204" s="66"/>
      <c r="B3204" s="66"/>
      <c r="C3204" s="66"/>
      <c r="D3204" s="66"/>
      <c r="E3204" s="66"/>
      <c r="F3204" s="66"/>
      <c r="G3204" s="66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</row>
    <row r="3205" spans="1:24" ht="17.100000000000001">
      <c r="A3205" s="66"/>
      <c r="B3205" s="66"/>
      <c r="C3205" s="66"/>
      <c r="D3205" s="66"/>
      <c r="E3205" s="66"/>
      <c r="F3205" s="66"/>
      <c r="G3205" s="66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</row>
    <row r="3206" spans="1:24" ht="17.100000000000001">
      <c r="A3206" s="66"/>
      <c r="B3206" s="66"/>
      <c r="C3206" s="66"/>
      <c r="D3206" s="66"/>
      <c r="E3206" s="66"/>
      <c r="F3206" s="66"/>
      <c r="G3206" s="66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</row>
    <row r="3207" spans="1:24" ht="17.100000000000001">
      <c r="A3207" s="66"/>
      <c r="B3207" s="66"/>
      <c r="C3207" s="66"/>
      <c r="D3207" s="66"/>
      <c r="E3207" s="66"/>
      <c r="F3207" s="66"/>
      <c r="G3207" s="66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</row>
    <row r="3208" spans="1:24" ht="17.100000000000001">
      <c r="A3208" s="66"/>
      <c r="B3208" s="66"/>
      <c r="C3208" s="66"/>
      <c r="D3208" s="66"/>
      <c r="E3208" s="66"/>
      <c r="F3208" s="66"/>
      <c r="G3208" s="66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</row>
    <row r="3209" spans="1:24" ht="17.100000000000001">
      <c r="A3209" s="66"/>
      <c r="B3209" s="66"/>
      <c r="C3209" s="66"/>
      <c r="D3209" s="66"/>
      <c r="E3209" s="66"/>
      <c r="F3209" s="66"/>
      <c r="G3209" s="66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</row>
    <row r="3210" spans="1:24" ht="17.100000000000001">
      <c r="A3210" s="66"/>
      <c r="B3210" s="66"/>
      <c r="C3210" s="66"/>
      <c r="D3210" s="66"/>
      <c r="E3210" s="66"/>
      <c r="F3210" s="66"/>
      <c r="G3210" s="66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</row>
    <row r="3211" spans="1:24" ht="17.100000000000001">
      <c r="A3211" s="66"/>
      <c r="B3211" s="66"/>
      <c r="C3211" s="66"/>
      <c r="D3211" s="66"/>
      <c r="E3211" s="66"/>
      <c r="F3211" s="66"/>
      <c r="G3211" s="66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</row>
    <row r="3212" spans="1:24" ht="17.100000000000001">
      <c r="A3212" s="66"/>
      <c r="B3212" s="66"/>
      <c r="C3212" s="66"/>
      <c r="D3212" s="66"/>
      <c r="E3212" s="66"/>
      <c r="F3212" s="66"/>
      <c r="G3212" s="66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</row>
    <row r="3213" spans="1:24" ht="17.100000000000001">
      <c r="A3213" s="66"/>
      <c r="B3213" s="66"/>
      <c r="C3213" s="66"/>
      <c r="D3213" s="66"/>
      <c r="E3213" s="66"/>
      <c r="F3213" s="66"/>
      <c r="G3213" s="66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</row>
    <row r="3214" spans="1:24" ht="17.100000000000001">
      <c r="A3214" s="66"/>
      <c r="B3214" s="66"/>
      <c r="C3214" s="66"/>
      <c r="D3214" s="66"/>
      <c r="E3214" s="66"/>
      <c r="F3214" s="66"/>
      <c r="G3214" s="66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</row>
    <row r="3215" spans="1:24" ht="17.100000000000001">
      <c r="A3215" s="66"/>
      <c r="B3215" s="66"/>
      <c r="C3215" s="66"/>
      <c r="D3215" s="66"/>
      <c r="E3215" s="66"/>
      <c r="F3215" s="66"/>
      <c r="G3215" s="66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</row>
    <row r="3216" spans="1:24" ht="17.100000000000001">
      <c r="A3216" s="66"/>
      <c r="B3216" s="66"/>
      <c r="C3216" s="66"/>
      <c r="D3216" s="66"/>
      <c r="E3216" s="66"/>
      <c r="F3216" s="66"/>
      <c r="G3216" s="66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</row>
    <row r="3217" spans="1:24" ht="17.100000000000001">
      <c r="A3217" s="66"/>
      <c r="B3217" s="66"/>
      <c r="C3217" s="66"/>
      <c r="D3217" s="66"/>
      <c r="E3217" s="66"/>
      <c r="F3217" s="66"/>
      <c r="G3217" s="66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</row>
    <row r="3218" spans="1:24" ht="17.100000000000001">
      <c r="A3218" s="66"/>
      <c r="B3218" s="66"/>
      <c r="C3218" s="66"/>
      <c r="D3218" s="66"/>
      <c r="E3218" s="66"/>
      <c r="F3218" s="66"/>
      <c r="G3218" s="66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</row>
    <row r="3219" spans="1:24" ht="17.100000000000001">
      <c r="A3219" s="66"/>
      <c r="B3219" s="66"/>
      <c r="C3219" s="66"/>
      <c r="D3219" s="66"/>
      <c r="E3219" s="66"/>
      <c r="F3219" s="66"/>
      <c r="G3219" s="66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</row>
    <row r="3220" spans="1:24" ht="17.100000000000001">
      <c r="A3220" s="66"/>
      <c r="B3220" s="66"/>
      <c r="C3220" s="66"/>
      <c r="D3220" s="66"/>
      <c r="E3220" s="66"/>
      <c r="F3220" s="66"/>
      <c r="G3220" s="66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</row>
    <row r="3221" spans="1:24" ht="17.100000000000001">
      <c r="A3221" s="66"/>
      <c r="B3221" s="66"/>
      <c r="C3221" s="66"/>
      <c r="D3221" s="66"/>
      <c r="E3221" s="66"/>
      <c r="F3221" s="66"/>
      <c r="G3221" s="66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</row>
    <row r="3222" spans="1:24" ht="17.100000000000001">
      <c r="A3222" s="66"/>
      <c r="B3222" s="66"/>
      <c r="C3222" s="66"/>
      <c r="D3222" s="66"/>
      <c r="E3222" s="66"/>
      <c r="F3222" s="66"/>
      <c r="G3222" s="66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</row>
    <row r="3223" spans="1:24" ht="17.100000000000001">
      <c r="A3223" s="66"/>
      <c r="B3223" s="66"/>
      <c r="C3223" s="66"/>
      <c r="D3223" s="66"/>
      <c r="E3223" s="66"/>
      <c r="F3223" s="66"/>
      <c r="G3223" s="66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</row>
    <row r="3224" spans="1:24" ht="17.100000000000001">
      <c r="A3224" s="66"/>
      <c r="B3224" s="66"/>
      <c r="C3224" s="66"/>
      <c r="D3224" s="66"/>
      <c r="E3224" s="66"/>
      <c r="F3224" s="66"/>
      <c r="G3224" s="66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</row>
    <row r="3225" spans="1:24" ht="17.100000000000001">
      <c r="A3225" s="66"/>
      <c r="B3225" s="66"/>
      <c r="C3225" s="66"/>
      <c r="D3225" s="66"/>
      <c r="E3225" s="66"/>
      <c r="F3225" s="66"/>
      <c r="G3225" s="66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</row>
    <row r="3226" spans="1:24" ht="17.100000000000001">
      <c r="A3226" s="66"/>
      <c r="B3226" s="66"/>
      <c r="C3226" s="66"/>
      <c r="D3226" s="66"/>
      <c r="E3226" s="66"/>
      <c r="F3226" s="66"/>
      <c r="G3226" s="66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</row>
    <row r="3227" spans="1:24" ht="17.100000000000001">
      <c r="A3227" s="66"/>
      <c r="B3227" s="66"/>
      <c r="C3227" s="66"/>
      <c r="D3227" s="66"/>
      <c r="E3227" s="66"/>
      <c r="F3227" s="66"/>
      <c r="G3227" s="66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</row>
    <row r="3228" spans="1:24" ht="17.100000000000001">
      <c r="A3228" s="66"/>
      <c r="B3228" s="66"/>
      <c r="C3228" s="66"/>
      <c r="D3228" s="66"/>
      <c r="E3228" s="66"/>
      <c r="F3228" s="66"/>
      <c r="G3228" s="66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</row>
    <row r="3229" spans="1:24" ht="17.100000000000001">
      <c r="A3229" s="66"/>
      <c r="B3229" s="66"/>
      <c r="C3229" s="66"/>
      <c r="D3229" s="66"/>
      <c r="E3229" s="66"/>
      <c r="F3229" s="66"/>
      <c r="G3229" s="66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</row>
    <row r="3230" spans="1:24" ht="17.100000000000001">
      <c r="A3230" s="66"/>
      <c r="B3230" s="66"/>
      <c r="C3230" s="66"/>
      <c r="D3230" s="66"/>
      <c r="E3230" s="66"/>
      <c r="F3230" s="66"/>
      <c r="G3230" s="66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</row>
    <row r="3231" spans="1:24" ht="17.100000000000001">
      <c r="A3231" s="66"/>
      <c r="B3231" s="66"/>
      <c r="C3231" s="66"/>
      <c r="D3231" s="66"/>
      <c r="E3231" s="66"/>
      <c r="F3231" s="66"/>
      <c r="G3231" s="66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</row>
    <row r="3232" spans="1:24" ht="17.100000000000001">
      <c r="A3232" s="66"/>
      <c r="B3232" s="66"/>
      <c r="C3232" s="66"/>
      <c r="D3232" s="66"/>
      <c r="E3232" s="66"/>
      <c r="F3232" s="66"/>
      <c r="G3232" s="66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</row>
    <row r="3233" spans="1:24" ht="17.100000000000001">
      <c r="A3233" s="66"/>
      <c r="B3233" s="66"/>
      <c r="C3233" s="66"/>
      <c r="D3233" s="66"/>
      <c r="E3233" s="66"/>
      <c r="F3233" s="66"/>
      <c r="G3233" s="66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</row>
    <row r="3234" spans="1:24" ht="17.100000000000001">
      <c r="A3234" s="66"/>
      <c r="B3234" s="66"/>
      <c r="C3234" s="66"/>
      <c r="D3234" s="66"/>
      <c r="E3234" s="66"/>
      <c r="F3234" s="66"/>
      <c r="G3234" s="66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</row>
    <row r="3235" spans="1:24" ht="17.100000000000001">
      <c r="A3235" s="66"/>
      <c r="B3235" s="66"/>
      <c r="C3235" s="66"/>
      <c r="D3235" s="66"/>
      <c r="E3235" s="66"/>
      <c r="F3235" s="66"/>
      <c r="G3235" s="66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</row>
    <row r="3236" spans="1:24" ht="17.100000000000001">
      <c r="A3236" s="66"/>
      <c r="B3236" s="66"/>
      <c r="C3236" s="66"/>
      <c r="D3236" s="66"/>
      <c r="E3236" s="66"/>
      <c r="F3236" s="66"/>
      <c r="G3236" s="66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</row>
    <row r="3237" spans="1:24" ht="17.100000000000001">
      <c r="A3237" s="66"/>
      <c r="B3237" s="66"/>
      <c r="C3237" s="66"/>
      <c r="D3237" s="66"/>
      <c r="E3237" s="66"/>
      <c r="F3237" s="66"/>
      <c r="G3237" s="66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</row>
    <row r="3238" spans="1:24" ht="17.100000000000001">
      <c r="A3238" s="66"/>
      <c r="B3238" s="66"/>
      <c r="C3238" s="66"/>
      <c r="D3238" s="66"/>
      <c r="E3238" s="66"/>
      <c r="F3238" s="66"/>
      <c r="G3238" s="66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</row>
    <row r="3239" spans="1:24" ht="17.100000000000001">
      <c r="A3239" s="66"/>
      <c r="B3239" s="66"/>
      <c r="C3239" s="66"/>
      <c r="D3239" s="66"/>
      <c r="E3239" s="66"/>
      <c r="F3239" s="66"/>
      <c r="G3239" s="66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</row>
    <row r="3240" spans="1:24" ht="17.100000000000001">
      <c r="A3240" s="66"/>
      <c r="B3240" s="66"/>
      <c r="C3240" s="66"/>
      <c r="D3240" s="66"/>
      <c r="E3240" s="66"/>
      <c r="F3240" s="66"/>
      <c r="G3240" s="66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</row>
    <row r="3241" spans="1:24" ht="17.100000000000001">
      <c r="A3241" s="66"/>
      <c r="B3241" s="66"/>
      <c r="C3241" s="66"/>
      <c r="D3241" s="66"/>
      <c r="E3241" s="66"/>
      <c r="F3241" s="66"/>
      <c r="G3241" s="66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</row>
    <row r="3242" spans="1:24" ht="17.100000000000001">
      <c r="A3242" s="66"/>
      <c r="B3242" s="66"/>
      <c r="C3242" s="66"/>
      <c r="D3242" s="66"/>
      <c r="E3242" s="66"/>
      <c r="F3242" s="66"/>
      <c r="G3242" s="66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</row>
    <row r="3243" spans="1:24" ht="17.100000000000001">
      <c r="A3243" s="66"/>
      <c r="B3243" s="66"/>
      <c r="C3243" s="66"/>
      <c r="D3243" s="66"/>
      <c r="E3243" s="66"/>
      <c r="F3243" s="66"/>
      <c r="G3243" s="66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</row>
    <row r="3244" spans="1:24" ht="17.100000000000001">
      <c r="A3244" s="66"/>
      <c r="B3244" s="66"/>
      <c r="C3244" s="66"/>
      <c r="D3244" s="66"/>
      <c r="E3244" s="66"/>
      <c r="F3244" s="66"/>
      <c r="G3244" s="66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</row>
    <row r="3245" spans="1:24" ht="17.100000000000001">
      <c r="A3245" s="66"/>
      <c r="B3245" s="66"/>
      <c r="C3245" s="66"/>
      <c r="D3245" s="66"/>
      <c r="E3245" s="66"/>
      <c r="F3245" s="66"/>
      <c r="G3245" s="66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</row>
    <row r="3246" spans="1:24" ht="17.100000000000001">
      <c r="A3246" s="66"/>
      <c r="B3246" s="66"/>
      <c r="C3246" s="66"/>
      <c r="D3246" s="66"/>
      <c r="E3246" s="66"/>
      <c r="F3246" s="66"/>
      <c r="G3246" s="66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</row>
    <row r="3247" spans="1:24" ht="17.100000000000001">
      <c r="A3247" s="66"/>
      <c r="B3247" s="66"/>
      <c r="C3247" s="66"/>
      <c r="D3247" s="66"/>
      <c r="E3247" s="66"/>
      <c r="F3247" s="66"/>
      <c r="G3247" s="66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</row>
    <row r="3248" spans="1:24" ht="17.100000000000001">
      <c r="A3248" s="66"/>
      <c r="B3248" s="66"/>
      <c r="C3248" s="66"/>
      <c r="D3248" s="66"/>
      <c r="E3248" s="66"/>
      <c r="F3248" s="66"/>
      <c r="G3248" s="66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</row>
    <row r="3249" spans="1:24" ht="17.100000000000001">
      <c r="A3249" s="66"/>
      <c r="B3249" s="66"/>
      <c r="C3249" s="66"/>
      <c r="D3249" s="66"/>
      <c r="E3249" s="66"/>
      <c r="F3249" s="66"/>
      <c r="G3249" s="66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</row>
    <row r="3250" spans="1:24" ht="17.100000000000001">
      <c r="A3250" s="66"/>
      <c r="B3250" s="66"/>
      <c r="C3250" s="66"/>
      <c r="D3250" s="66"/>
      <c r="E3250" s="66"/>
      <c r="F3250" s="66"/>
      <c r="G3250" s="66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</row>
    <row r="3251" spans="1:24" ht="17.100000000000001">
      <c r="A3251" s="66"/>
      <c r="B3251" s="66"/>
      <c r="C3251" s="66"/>
      <c r="D3251" s="66"/>
      <c r="E3251" s="66"/>
      <c r="F3251" s="66"/>
      <c r="G3251" s="66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</row>
    <row r="3252" spans="1:24" ht="17.100000000000001">
      <c r="A3252" s="66"/>
      <c r="B3252" s="66"/>
      <c r="C3252" s="66"/>
      <c r="D3252" s="66"/>
      <c r="E3252" s="66"/>
      <c r="F3252" s="66"/>
      <c r="G3252" s="66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</row>
    <row r="3253" spans="1:24" ht="17.100000000000001">
      <c r="A3253" s="66"/>
      <c r="B3253" s="66"/>
      <c r="C3253" s="66"/>
      <c r="D3253" s="66"/>
      <c r="E3253" s="66"/>
      <c r="F3253" s="66"/>
      <c r="G3253" s="66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</row>
    <row r="3254" spans="1:24" ht="17.100000000000001">
      <c r="A3254" s="66"/>
      <c r="B3254" s="66"/>
      <c r="C3254" s="66"/>
      <c r="D3254" s="66"/>
      <c r="E3254" s="66"/>
      <c r="F3254" s="66"/>
      <c r="G3254" s="66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</row>
    <row r="3255" spans="1:24" ht="17.100000000000001">
      <c r="A3255" s="66"/>
      <c r="B3255" s="66"/>
      <c r="C3255" s="66"/>
      <c r="D3255" s="66"/>
      <c r="E3255" s="66"/>
      <c r="F3255" s="66"/>
      <c r="G3255" s="66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</row>
    <row r="3256" spans="1:24" ht="17.100000000000001">
      <c r="A3256" s="66"/>
      <c r="B3256" s="66"/>
      <c r="C3256" s="66"/>
      <c r="D3256" s="66"/>
      <c r="E3256" s="66"/>
      <c r="F3256" s="66"/>
      <c r="G3256" s="66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</row>
    <row r="3257" spans="1:24" ht="17.100000000000001">
      <c r="A3257" s="66"/>
      <c r="B3257" s="66"/>
      <c r="C3257" s="66"/>
      <c r="D3257" s="66"/>
      <c r="E3257" s="66"/>
      <c r="F3257" s="66"/>
      <c r="G3257" s="66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</row>
    <row r="3258" spans="1:24" ht="17.100000000000001">
      <c r="A3258" s="66"/>
      <c r="B3258" s="66"/>
      <c r="C3258" s="66"/>
      <c r="D3258" s="66"/>
      <c r="E3258" s="66"/>
      <c r="F3258" s="66"/>
      <c r="G3258" s="66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</row>
    <row r="3259" spans="1:24" ht="17.100000000000001">
      <c r="A3259" s="66"/>
      <c r="B3259" s="66"/>
      <c r="C3259" s="66"/>
      <c r="D3259" s="66"/>
      <c r="E3259" s="66"/>
      <c r="F3259" s="66"/>
      <c r="G3259" s="66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</row>
    <row r="3260" spans="1:24" ht="17.100000000000001">
      <c r="A3260" s="66"/>
      <c r="B3260" s="66"/>
      <c r="C3260" s="66"/>
      <c r="D3260" s="66"/>
      <c r="E3260" s="66"/>
      <c r="F3260" s="66"/>
      <c r="G3260" s="66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</row>
    <row r="3261" spans="1:24" ht="17.100000000000001">
      <c r="A3261" s="66"/>
      <c r="B3261" s="66"/>
      <c r="C3261" s="66"/>
      <c r="D3261" s="66"/>
      <c r="E3261" s="66"/>
      <c r="F3261" s="66"/>
      <c r="G3261" s="66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</row>
    <row r="3262" spans="1:24" ht="17.100000000000001">
      <c r="A3262" s="66"/>
      <c r="B3262" s="66"/>
      <c r="C3262" s="66"/>
      <c r="D3262" s="66"/>
      <c r="E3262" s="66"/>
      <c r="F3262" s="66"/>
      <c r="G3262" s="66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</row>
    <row r="3263" spans="1:24" ht="17.100000000000001">
      <c r="A3263" s="66"/>
      <c r="B3263" s="66"/>
      <c r="C3263" s="66"/>
      <c r="D3263" s="66"/>
      <c r="E3263" s="66"/>
      <c r="F3263" s="66"/>
      <c r="G3263" s="66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</row>
    <row r="3264" spans="1:24" ht="17.100000000000001">
      <c r="A3264" s="66"/>
      <c r="B3264" s="66"/>
      <c r="C3264" s="66"/>
      <c r="D3264" s="66"/>
      <c r="E3264" s="66"/>
      <c r="F3264" s="66"/>
      <c r="G3264" s="66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</row>
    <row r="3265" spans="1:24" ht="17.100000000000001">
      <c r="A3265" s="66"/>
      <c r="B3265" s="66"/>
      <c r="C3265" s="66"/>
      <c r="D3265" s="66"/>
      <c r="E3265" s="66"/>
      <c r="F3265" s="66"/>
      <c r="G3265" s="66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</row>
    <row r="3266" spans="1:24" ht="17.100000000000001">
      <c r="A3266" s="66"/>
      <c r="B3266" s="66"/>
      <c r="C3266" s="66"/>
      <c r="D3266" s="66"/>
      <c r="E3266" s="66"/>
      <c r="F3266" s="66"/>
      <c r="G3266" s="66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</row>
    <row r="3267" spans="1:24" ht="17.100000000000001">
      <c r="A3267" s="66"/>
      <c r="B3267" s="66"/>
      <c r="C3267" s="66"/>
      <c r="D3267" s="66"/>
      <c r="E3267" s="66"/>
      <c r="F3267" s="66"/>
      <c r="G3267" s="66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</row>
    <row r="3268" spans="1:24" ht="17.100000000000001">
      <c r="A3268" s="66"/>
      <c r="B3268" s="66"/>
      <c r="C3268" s="66"/>
      <c r="D3268" s="66"/>
      <c r="E3268" s="66"/>
      <c r="F3268" s="66"/>
      <c r="G3268" s="66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</row>
    <row r="3269" spans="1:24" ht="17.100000000000001">
      <c r="A3269" s="66"/>
      <c r="B3269" s="66"/>
      <c r="C3269" s="66"/>
      <c r="D3269" s="66"/>
      <c r="E3269" s="66"/>
      <c r="F3269" s="66"/>
      <c r="G3269" s="66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</row>
    <row r="3270" spans="1:24" ht="17.100000000000001">
      <c r="A3270" s="66"/>
      <c r="B3270" s="66"/>
      <c r="C3270" s="66"/>
      <c r="D3270" s="66"/>
      <c r="E3270" s="66"/>
      <c r="F3270" s="66"/>
      <c r="G3270" s="66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</row>
    <row r="3271" spans="1:24" ht="17.100000000000001">
      <c r="A3271" s="66"/>
      <c r="B3271" s="66"/>
      <c r="C3271" s="66"/>
      <c r="D3271" s="66"/>
      <c r="E3271" s="66"/>
      <c r="F3271" s="66"/>
      <c r="G3271" s="66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</row>
    <row r="3272" spans="1:24" ht="17.100000000000001">
      <c r="A3272" s="66"/>
      <c r="B3272" s="66"/>
      <c r="C3272" s="66"/>
      <c r="D3272" s="66"/>
      <c r="E3272" s="66"/>
      <c r="F3272" s="66"/>
      <c r="G3272" s="66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</row>
    <row r="3273" spans="1:24" ht="17.100000000000001">
      <c r="A3273" s="66"/>
      <c r="B3273" s="66"/>
      <c r="C3273" s="66"/>
      <c r="D3273" s="66"/>
      <c r="E3273" s="66"/>
      <c r="F3273" s="66"/>
      <c r="G3273" s="66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</row>
    <row r="3274" spans="1:24" ht="17.100000000000001">
      <c r="A3274" s="66"/>
      <c r="B3274" s="66"/>
      <c r="C3274" s="66"/>
      <c r="D3274" s="66"/>
      <c r="E3274" s="66"/>
      <c r="F3274" s="66"/>
      <c r="G3274" s="66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</row>
    <row r="3275" spans="1:24" ht="17.100000000000001">
      <c r="A3275" s="66"/>
      <c r="B3275" s="66"/>
      <c r="C3275" s="66"/>
      <c r="D3275" s="66"/>
      <c r="E3275" s="66"/>
      <c r="F3275" s="66"/>
      <c r="G3275" s="66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</row>
    <row r="3276" spans="1:24" ht="17.100000000000001">
      <c r="A3276" s="66"/>
      <c r="B3276" s="66"/>
      <c r="C3276" s="66"/>
      <c r="D3276" s="66"/>
      <c r="E3276" s="66"/>
      <c r="F3276" s="66"/>
      <c r="G3276" s="66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</row>
    <row r="3277" spans="1:24" ht="17.100000000000001">
      <c r="A3277" s="66"/>
      <c r="B3277" s="66"/>
      <c r="C3277" s="66"/>
      <c r="D3277" s="66"/>
      <c r="E3277" s="66"/>
      <c r="F3277" s="66"/>
      <c r="G3277" s="66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</row>
    <row r="3278" spans="1:24" ht="17.100000000000001">
      <c r="A3278" s="66"/>
      <c r="B3278" s="66"/>
      <c r="C3278" s="66"/>
      <c r="D3278" s="66"/>
      <c r="E3278" s="66"/>
      <c r="F3278" s="66"/>
      <c r="G3278" s="66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</row>
    <row r="3279" spans="1:24" ht="17.100000000000001">
      <c r="A3279" s="66"/>
      <c r="B3279" s="66"/>
      <c r="C3279" s="66"/>
      <c r="D3279" s="66"/>
      <c r="E3279" s="66"/>
      <c r="F3279" s="66"/>
      <c r="G3279" s="66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</row>
    <row r="3280" spans="1:24" ht="17.100000000000001">
      <c r="A3280" s="66"/>
      <c r="B3280" s="66"/>
      <c r="C3280" s="66"/>
      <c r="D3280" s="66"/>
      <c r="E3280" s="66"/>
      <c r="F3280" s="66"/>
      <c r="G3280" s="66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</row>
    <row r="3281" spans="1:24" ht="17.100000000000001">
      <c r="A3281" s="66"/>
      <c r="B3281" s="66"/>
      <c r="C3281" s="66"/>
      <c r="D3281" s="66"/>
      <c r="E3281" s="66"/>
      <c r="F3281" s="66"/>
      <c r="G3281" s="66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</row>
    <row r="3282" spans="1:24" ht="17.100000000000001">
      <c r="A3282" s="66"/>
      <c r="B3282" s="66"/>
      <c r="C3282" s="66"/>
      <c r="D3282" s="66"/>
      <c r="E3282" s="66"/>
      <c r="F3282" s="66"/>
      <c r="G3282" s="66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</row>
    <row r="3283" spans="1:24" ht="17.100000000000001">
      <c r="A3283" s="66"/>
      <c r="B3283" s="66"/>
      <c r="C3283" s="66"/>
      <c r="D3283" s="66"/>
      <c r="E3283" s="66"/>
      <c r="F3283" s="66"/>
      <c r="G3283" s="66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</row>
    <row r="3284" spans="1:24" ht="17.100000000000001">
      <c r="A3284" s="66"/>
      <c r="B3284" s="66"/>
      <c r="C3284" s="66"/>
      <c r="D3284" s="66"/>
      <c r="E3284" s="66"/>
      <c r="F3284" s="66"/>
      <c r="G3284" s="66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</row>
    <row r="3285" spans="1:24" ht="17.100000000000001">
      <c r="A3285" s="66"/>
      <c r="B3285" s="66"/>
      <c r="C3285" s="66"/>
      <c r="D3285" s="66"/>
      <c r="E3285" s="66"/>
      <c r="F3285" s="66"/>
      <c r="G3285" s="66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</row>
    <row r="3286" spans="1:24" ht="17.100000000000001">
      <c r="A3286" s="66"/>
      <c r="B3286" s="66"/>
      <c r="C3286" s="66"/>
      <c r="D3286" s="66"/>
      <c r="E3286" s="66"/>
      <c r="F3286" s="66"/>
      <c r="G3286" s="66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</row>
    <row r="3287" spans="1:24" ht="17.100000000000001">
      <c r="A3287" s="66"/>
      <c r="B3287" s="66"/>
      <c r="C3287" s="66"/>
      <c r="D3287" s="66"/>
      <c r="E3287" s="66"/>
      <c r="F3287" s="66"/>
      <c r="G3287" s="66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</row>
    <row r="3288" spans="1:24" ht="17.100000000000001">
      <c r="A3288" s="66"/>
      <c r="B3288" s="66"/>
      <c r="C3288" s="66"/>
      <c r="D3288" s="66"/>
      <c r="E3288" s="66"/>
      <c r="F3288" s="66"/>
      <c r="G3288" s="66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</row>
    <row r="3289" spans="1:24" ht="17.100000000000001">
      <c r="A3289" s="66"/>
      <c r="B3289" s="66"/>
      <c r="C3289" s="66"/>
      <c r="D3289" s="66"/>
      <c r="E3289" s="66"/>
      <c r="F3289" s="66"/>
      <c r="G3289" s="66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</row>
    <row r="3290" spans="1:24" ht="17.100000000000001">
      <c r="A3290" s="66"/>
      <c r="B3290" s="66"/>
      <c r="C3290" s="66"/>
      <c r="D3290" s="66"/>
      <c r="E3290" s="66"/>
      <c r="F3290" s="66"/>
      <c r="G3290" s="66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</row>
    <row r="3291" spans="1:24" ht="17.100000000000001">
      <c r="A3291" s="66"/>
      <c r="B3291" s="66"/>
      <c r="C3291" s="66"/>
      <c r="D3291" s="66"/>
      <c r="E3291" s="66"/>
      <c r="F3291" s="66"/>
      <c r="G3291" s="66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</row>
    <row r="3292" spans="1:24" ht="17.100000000000001">
      <c r="A3292" s="66"/>
      <c r="B3292" s="66"/>
      <c r="C3292" s="66"/>
      <c r="D3292" s="66"/>
      <c r="E3292" s="66"/>
      <c r="F3292" s="66"/>
      <c r="G3292" s="66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</row>
    <row r="3293" spans="1:24" ht="17.100000000000001">
      <c r="A3293" s="66"/>
      <c r="B3293" s="66"/>
      <c r="C3293" s="66"/>
      <c r="D3293" s="66"/>
      <c r="E3293" s="66"/>
      <c r="F3293" s="66"/>
      <c r="G3293" s="66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</row>
    <row r="3294" spans="1:24" ht="17.100000000000001">
      <c r="A3294" s="66"/>
      <c r="B3294" s="66"/>
      <c r="C3294" s="66"/>
      <c r="D3294" s="66"/>
      <c r="E3294" s="66"/>
      <c r="F3294" s="66"/>
      <c r="G3294" s="66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</row>
    <row r="3295" spans="1:24" ht="17.100000000000001">
      <c r="A3295" s="66"/>
      <c r="B3295" s="66"/>
      <c r="C3295" s="66"/>
      <c r="D3295" s="66"/>
      <c r="E3295" s="66"/>
      <c r="F3295" s="66"/>
      <c r="G3295" s="66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</row>
    <row r="3296" spans="1:24" ht="17.100000000000001">
      <c r="A3296" s="66"/>
      <c r="B3296" s="66"/>
      <c r="C3296" s="66"/>
      <c r="D3296" s="66"/>
      <c r="E3296" s="66"/>
      <c r="F3296" s="66"/>
      <c r="G3296" s="66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</row>
    <row r="3297" spans="1:24" ht="17.100000000000001">
      <c r="A3297" s="66"/>
      <c r="B3297" s="66"/>
      <c r="C3297" s="66"/>
      <c r="D3297" s="66"/>
      <c r="E3297" s="66"/>
      <c r="F3297" s="66"/>
      <c r="G3297" s="66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</row>
    <row r="3298" spans="1:24" ht="17.100000000000001">
      <c r="A3298" s="66"/>
      <c r="B3298" s="66"/>
      <c r="C3298" s="66"/>
      <c r="D3298" s="66"/>
      <c r="E3298" s="66"/>
      <c r="F3298" s="66"/>
      <c r="G3298" s="66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</row>
    <row r="3299" spans="1:24" ht="17.100000000000001">
      <c r="A3299" s="66"/>
      <c r="B3299" s="66"/>
      <c r="C3299" s="66"/>
      <c r="D3299" s="66"/>
      <c r="E3299" s="66"/>
      <c r="F3299" s="66"/>
      <c r="G3299" s="66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</row>
    <row r="3300" spans="1:24" ht="17.100000000000001">
      <c r="A3300" s="66"/>
      <c r="B3300" s="66"/>
      <c r="C3300" s="66"/>
      <c r="D3300" s="66"/>
      <c r="E3300" s="66"/>
      <c r="F3300" s="66"/>
      <c r="G3300" s="66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</row>
    <row r="3301" spans="1:24" ht="17.100000000000001">
      <c r="A3301" s="66"/>
      <c r="B3301" s="66"/>
      <c r="C3301" s="66"/>
      <c r="D3301" s="66"/>
      <c r="E3301" s="66"/>
      <c r="F3301" s="66"/>
      <c r="G3301" s="66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</row>
    <row r="3302" spans="1:24" ht="17.100000000000001">
      <c r="A3302" s="66"/>
      <c r="B3302" s="66"/>
      <c r="C3302" s="66"/>
      <c r="D3302" s="66"/>
      <c r="E3302" s="66"/>
      <c r="F3302" s="66"/>
      <c r="G3302" s="66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</row>
    <row r="3303" spans="1:24" ht="17.100000000000001">
      <c r="A3303" s="66"/>
      <c r="B3303" s="66"/>
      <c r="C3303" s="66"/>
      <c r="D3303" s="66"/>
      <c r="E3303" s="66"/>
      <c r="F3303" s="66"/>
      <c r="G3303" s="66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</row>
    <row r="3304" spans="1:24" ht="17.100000000000001">
      <c r="A3304" s="66"/>
      <c r="B3304" s="66"/>
      <c r="C3304" s="66"/>
      <c r="D3304" s="66"/>
      <c r="E3304" s="66"/>
      <c r="F3304" s="66"/>
      <c r="G3304" s="66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</row>
    <row r="3305" spans="1:24" ht="17.100000000000001">
      <c r="A3305" s="66"/>
      <c r="B3305" s="66"/>
      <c r="C3305" s="66"/>
      <c r="D3305" s="66"/>
      <c r="E3305" s="66"/>
      <c r="F3305" s="66"/>
      <c r="G3305" s="66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</row>
    <row r="3306" spans="1:24" ht="17.100000000000001">
      <c r="A3306" s="66"/>
      <c r="B3306" s="66"/>
      <c r="C3306" s="66"/>
      <c r="D3306" s="66"/>
      <c r="E3306" s="66"/>
      <c r="F3306" s="66"/>
      <c r="G3306" s="66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</row>
    <row r="3307" spans="1:24" ht="17.100000000000001">
      <c r="A3307" s="66"/>
      <c r="B3307" s="66"/>
      <c r="C3307" s="66"/>
      <c r="D3307" s="66"/>
      <c r="E3307" s="66"/>
      <c r="F3307" s="66"/>
      <c r="G3307" s="66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</row>
    <row r="3308" spans="1:24" ht="17.100000000000001">
      <c r="A3308" s="66"/>
      <c r="B3308" s="66"/>
      <c r="C3308" s="66"/>
      <c r="D3308" s="66"/>
      <c r="E3308" s="66"/>
      <c r="F3308" s="66"/>
      <c r="G3308" s="66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</row>
    <row r="3309" spans="1:24" ht="17.100000000000001">
      <c r="A3309" s="66"/>
      <c r="B3309" s="66"/>
      <c r="C3309" s="66"/>
      <c r="D3309" s="66"/>
      <c r="E3309" s="66"/>
      <c r="F3309" s="66"/>
      <c r="G3309" s="66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</row>
    <row r="3310" spans="1:24" ht="17.100000000000001">
      <c r="A3310" s="66"/>
      <c r="B3310" s="66"/>
      <c r="C3310" s="66"/>
      <c r="D3310" s="66"/>
      <c r="E3310" s="66"/>
      <c r="F3310" s="66"/>
      <c r="G3310" s="66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</row>
    <row r="3311" spans="1:24" ht="17.100000000000001">
      <c r="A3311" s="66"/>
      <c r="B3311" s="66"/>
      <c r="C3311" s="66"/>
      <c r="D3311" s="66"/>
      <c r="E3311" s="66"/>
      <c r="F3311" s="66"/>
      <c r="G3311" s="66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</row>
    <row r="3312" spans="1:24" ht="17.100000000000001">
      <c r="A3312" s="66"/>
      <c r="B3312" s="66"/>
      <c r="C3312" s="66"/>
      <c r="D3312" s="66"/>
      <c r="E3312" s="66"/>
      <c r="F3312" s="66"/>
      <c r="G3312" s="66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</row>
    <row r="3313" spans="1:24" ht="17.100000000000001">
      <c r="A3313" s="66"/>
      <c r="B3313" s="66"/>
      <c r="C3313" s="66"/>
      <c r="D3313" s="66"/>
      <c r="E3313" s="66"/>
      <c r="F3313" s="66"/>
      <c r="G3313" s="66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</row>
    <row r="3314" spans="1:24" ht="17.100000000000001">
      <c r="A3314" s="66"/>
      <c r="B3314" s="66"/>
      <c r="C3314" s="66"/>
      <c r="D3314" s="66"/>
      <c r="E3314" s="66"/>
      <c r="F3314" s="66"/>
      <c r="G3314" s="66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</row>
    <row r="3315" spans="1:24" ht="17.100000000000001">
      <c r="A3315" s="66"/>
      <c r="B3315" s="66"/>
      <c r="C3315" s="66"/>
      <c r="D3315" s="66"/>
      <c r="E3315" s="66"/>
      <c r="F3315" s="66"/>
      <c r="G3315" s="66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</row>
    <row r="3316" spans="1:24" ht="17.100000000000001">
      <c r="A3316" s="66"/>
      <c r="B3316" s="66"/>
      <c r="C3316" s="66"/>
      <c r="D3316" s="66"/>
      <c r="E3316" s="66"/>
      <c r="F3316" s="66"/>
      <c r="G3316" s="66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</row>
    <row r="3317" spans="1:24" ht="17.100000000000001">
      <c r="A3317" s="66"/>
      <c r="B3317" s="66"/>
      <c r="C3317" s="66"/>
      <c r="D3317" s="66"/>
      <c r="E3317" s="66"/>
      <c r="F3317" s="66"/>
      <c r="G3317" s="66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</row>
    <row r="3318" spans="1:24" ht="17.100000000000001">
      <c r="A3318" s="66"/>
      <c r="B3318" s="66"/>
      <c r="C3318" s="66"/>
      <c r="D3318" s="66"/>
      <c r="E3318" s="66"/>
      <c r="F3318" s="66"/>
      <c r="G3318" s="66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</row>
    <row r="3319" spans="1:24" ht="17.100000000000001">
      <c r="A3319" s="66"/>
      <c r="B3319" s="66"/>
      <c r="C3319" s="66"/>
      <c r="D3319" s="66"/>
      <c r="E3319" s="66"/>
      <c r="F3319" s="66"/>
      <c r="G3319" s="66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</row>
    <row r="3320" spans="1:24" ht="17.100000000000001">
      <c r="A3320" s="66"/>
      <c r="B3320" s="66"/>
      <c r="C3320" s="66"/>
      <c r="D3320" s="66"/>
      <c r="E3320" s="66"/>
      <c r="F3320" s="66"/>
      <c r="G3320" s="66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</row>
    <row r="3321" spans="1:24" ht="17.100000000000001">
      <c r="A3321" s="66"/>
      <c r="B3321" s="66"/>
      <c r="C3321" s="66"/>
      <c r="D3321" s="66"/>
      <c r="E3321" s="66"/>
      <c r="F3321" s="66"/>
      <c r="G3321" s="66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</row>
    <row r="3322" spans="1:24" ht="17.100000000000001">
      <c r="A3322" s="66"/>
      <c r="B3322" s="66"/>
      <c r="C3322" s="66"/>
      <c r="D3322" s="66"/>
      <c r="E3322" s="66"/>
      <c r="F3322" s="66"/>
      <c r="G3322" s="66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</row>
    <row r="3323" spans="1:24" ht="17.100000000000001">
      <c r="A3323" s="66"/>
      <c r="B3323" s="66"/>
      <c r="C3323" s="66"/>
      <c r="D3323" s="66"/>
      <c r="E3323" s="66"/>
      <c r="F3323" s="66"/>
      <c r="G3323" s="66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</row>
    <row r="3324" spans="1:24" ht="17.100000000000001">
      <c r="A3324" s="66"/>
      <c r="B3324" s="66"/>
      <c r="C3324" s="66"/>
      <c r="D3324" s="66"/>
      <c r="E3324" s="66"/>
      <c r="F3324" s="66"/>
      <c r="G3324" s="66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</row>
    <row r="3325" spans="1:24" ht="17.100000000000001">
      <c r="A3325" s="66"/>
      <c r="B3325" s="66"/>
      <c r="C3325" s="66"/>
      <c r="D3325" s="66"/>
      <c r="E3325" s="66"/>
      <c r="F3325" s="66"/>
      <c r="G3325" s="66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</row>
    <row r="3326" spans="1:24" ht="17.100000000000001">
      <c r="A3326" s="66"/>
      <c r="B3326" s="66"/>
      <c r="C3326" s="66"/>
      <c r="D3326" s="66"/>
      <c r="E3326" s="66"/>
      <c r="F3326" s="66"/>
      <c r="G3326" s="66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</row>
    <row r="3327" spans="1:24" ht="17.100000000000001">
      <c r="A3327" s="66"/>
      <c r="B3327" s="66"/>
      <c r="C3327" s="66"/>
      <c r="D3327" s="66"/>
      <c r="E3327" s="66"/>
      <c r="F3327" s="66"/>
      <c r="G3327" s="66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</row>
    <row r="3328" spans="1:24" ht="17.100000000000001">
      <c r="A3328" s="66"/>
      <c r="B3328" s="66"/>
      <c r="C3328" s="66"/>
      <c r="D3328" s="66"/>
      <c r="E3328" s="66"/>
      <c r="F3328" s="66"/>
      <c r="G3328" s="66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</row>
    <row r="3329" spans="1:24" ht="17.100000000000001">
      <c r="A3329" s="66"/>
      <c r="B3329" s="66"/>
      <c r="C3329" s="66"/>
      <c r="D3329" s="66"/>
      <c r="E3329" s="66"/>
      <c r="F3329" s="66"/>
      <c r="G3329" s="66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</row>
    <row r="3330" spans="1:24" ht="17.100000000000001">
      <c r="A3330" s="66"/>
      <c r="B3330" s="66"/>
      <c r="C3330" s="66"/>
      <c r="D3330" s="66"/>
      <c r="E3330" s="66"/>
      <c r="F3330" s="66"/>
      <c r="G3330" s="66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</row>
    <row r="3331" spans="1:24" ht="17.100000000000001">
      <c r="A3331" s="66"/>
      <c r="B3331" s="66"/>
      <c r="C3331" s="66"/>
      <c r="D3331" s="66"/>
      <c r="E3331" s="66"/>
      <c r="F3331" s="66"/>
      <c r="G3331" s="66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</row>
    <row r="3332" spans="1:24" ht="17.100000000000001">
      <c r="A3332" s="66"/>
      <c r="B3332" s="66"/>
      <c r="C3332" s="66"/>
      <c r="D3332" s="66"/>
      <c r="E3332" s="66"/>
      <c r="F3332" s="66"/>
      <c r="G3332" s="66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</row>
    <row r="3333" spans="1:24" ht="17.100000000000001">
      <c r="A3333" s="66"/>
      <c r="B3333" s="66"/>
      <c r="C3333" s="66"/>
      <c r="D3333" s="66"/>
      <c r="E3333" s="66"/>
      <c r="F3333" s="66"/>
      <c r="G3333" s="66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</row>
    <row r="3334" spans="1:24" ht="17.100000000000001">
      <c r="A3334" s="66"/>
      <c r="B3334" s="66"/>
      <c r="C3334" s="66"/>
      <c r="D3334" s="66"/>
      <c r="E3334" s="66"/>
      <c r="F3334" s="66"/>
      <c r="G3334" s="66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</row>
    <row r="3335" spans="1:24" ht="17.100000000000001">
      <c r="A3335" s="66"/>
      <c r="B3335" s="66"/>
      <c r="C3335" s="66"/>
      <c r="D3335" s="66"/>
      <c r="E3335" s="66"/>
      <c r="F3335" s="66"/>
      <c r="G3335" s="66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</row>
    <row r="3336" spans="1:24" ht="17.100000000000001">
      <c r="A3336" s="66"/>
      <c r="B3336" s="66"/>
      <c r="C3336" s="66"/>
      <c r="D3336" s="66"/>
      <c r="E3336" s="66"/>
      <c r="F3336" s="66"/>
      <c r="G3336" s="66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</row>
    <row r="3337" spans="1:24" ht="17.100000000000001">
      <c r="A3337" s="66"/>
      <c r="B3337" s="66"/>
      <c r="C3337" s="66"/>
      <c r="D3337" s="66"/>
      <c r="E3337" s="66"/>
      <c r="F3337" s="66"/>
      <c r="G3337" s="66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</row>
    <row r="3338" spans="1:24" ht="17.100000000000001">
      <c r="A3338" s="66"/>
      <c r="B3338" s="66"/>
      <c r="C3338" s="66"/>
      <c r="D3338" s="66"/>
      <c r="E3338" s="66"/>
      <c r="F3338" s="66"/>
      <c r="G3338" s="66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</row>
    <row r="3339" spans="1:24" ht="17.100000000000001">
      <c r="A3339" s="66"/>
      <c r="B3339" s="66"/>
      <c r="C3339" s="66"/>
      <c r="D3339" s="66"/>
      <c r="E3339" s="66"/>
      <c r="F3339" s="66"/>
      <c r="G3339" s="66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</row>
    <row r="3340" spans="1:24" ht="17.100000000000001">
      <c r="A3340" s="66"/>
      <c r="B3340" s="66"/>
      <c r="C3340" s="66"/>
      <c r="D3340" s="66"/>
      <c r="E3340" s="66"/>
      <c r="F3340" s="66"/>
      <c r="G3340" s="66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</row>
    <row r="3341" spans="1:24" ht="17.100000000000001">
      <c r="A3341" s="66"/>
      <c r="B3341" s="66"/>
      <c r="C3341" s="66"/>
      <c r="D3341" s="66"/>
      <c r="E3341" s="66"/>
      <c r="F3341" s="66"/>
      <c r="G3341" s="66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</row>
    <row r="3342" spans="1:24" ht="17.100000000000001">
      <c r="A3342" s="66"/>
      <c r="B3342" s="66"/>
      <c r="C3342" s="66"/>
      <c r="D3342" s="66"/>
      <c r="E3342" s="66"/>
      <c r="F3342" s="66"/>
      <c r="G3342" s="66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</row>
    <row r="3343" spans="1:24" ht="17.100000000000001">
      <c r="A3343" s="66"/>
      <c r="B3343" s="66"/>
      <c r="C3343" s="66"/>
      <c r="D3343" s="66"/>
      <c r="E3343" s="66"/>
      <c r="F3343" s="66"/>
      <c r="G3343" s="66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</row>
    <row r="3344" spans="1:24" ht="17.100000000000001">
      <c r="A3344" s="66"/>
      <c r="B3344" s="66"/>
      <c r="C3344" s="66"/>
      <c r="D3344" s="66"/>
      <c r="E3344" s="66"/>
      <c r="F3344" s="66"/>
      <c r="G3344" s="66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</row>
    <row r="3345" spans="1:24" ht="17.100000000000001">
      <c r="A3345" s="66"/>
      <c r="B3345" s="66"/>
      <c r="C3345" s="66"/>
      <c r="D3345" s="66"/>
      <c r="E3345" s="66"/>
      <c r="F3345" s="66"/>
      <c r="G3345" s="66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</row>
    <row r="3346" spans="1:24" ht="17.100000000000001">
      <c r="A3346" s="66"/>
      <c r="B3346" s="66"/>
      <c r="C3346" s="66"/>
      <c r="D3346" s="66"/>
      <c r="E3346" s="66"/>
      <c r="F3346" s="66"/>
      <c r="G3346" s="66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</row>
    <row r="3347" spans="1:24" ht="17.100000000000001">
      <c r="A3347" s="66"/>
      <c r="B3347" s="66"/>
      <c r="C3347" s="66"/>
      <c r="D3347" s="66"/>
      <c r="E3347" s="66"/>
      <c r="F3347" s="66"/>
      <c r="G3347" s="66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</row>
    <row r="3348" spans="1:24" ht="17.100000000000001">
      <c r="A3348" s="66"/>
      <c r="B3348" s="66"/>
      <c r="C3348" s="66"/>
      <c r="D3348" s="66"/>
      <c r="E3348" s="66"/>
      <c r="F3348" s="66"/>
      <c r="G3348" s="66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</row>
    <row r="3349" spans="1:24" ht="17.100000000000001">
      <c r="A3349" s="66"/>
      <c r="B3349" s="66"/>
      <c r="C3349" s="66"/>
      <c r="D3349" s="66"/>
      <c r="E3349" s="66"/>
      <c r="F3349" s="66"/>
      <c r="G3349" s="66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</row>
    <row r="3350" spans="1:24" ht="17.100000000000001">
      <c r="A3350" s="66"/>
      <c r="B3350" s="66"/>
      <c r="C3350" s="66"/>
      <c r="D3350" s="66"/>
      <c r="E3350" s="66"/>
      <c r="F3350" s="66"/>
      <c r="G3350" s="66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</row>
    <row r="3351" spans="1:24" ht="17.100000000000001">
      <c r="A3351" s="66"/>
      <c r="B3351" s="66"/>
      <c r="C3351" s="66"/>
      <c r="D3351" s="66"/>
      <c r="E3351" s="66"/>
      <c r="F3351" s="66"/>
      <c r="G3351" s="66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</row>
    <row r="3352" spans="1:24" ht="17.100000000000001">
      <c r="A3352" s="66"/>
      <c r="B3352" s="66"/>
      <c r="C3352" s="66"/>
      <c r="D3352" s="66"/>
      <c r="E3352" s="66"/>
      <c r="F3352" s="66"/>
      <c r="G3352" s="66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</row>
    <row r="3353" spans="1:24" ht="17.100000000000001">
      <c r="A3353" s="66"/>
      <c r="B3353" s="66"/>
      <c r="C3353" s="66"/>
      <c r="D3353" s="66"/>
      <c r="E3353" s="66"/>
      <c r="F3353" s="66"/>
      <c r="G3353" s="66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</row>
    <row r="3354" spans="1:24" ht="17.100000000000001">
      <c r="A3354" s="66"/>
      <c r="B3354" s="66"/>
      <c r="C3354" s="66"/>
      <c r="D3354" s="66"/>
      <c r="E3354" s="66"/>
      <c r="F3354" s="66"/>
      <c r="G3354" s="66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</row>
    <row r="3355" spans="1:24" ht="17.100000000000001">
      <c r="A3355" s="66"/>
      <c r="B3355" s="66"/>
      <c r="C3355" s="66"/>
      <c r="D3355" s="66"/>
      <c r="E3355" s="66"/>
      <c r="F3355" s="66"/>
      <c r="G3355" s="66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</row>
    <row r="3356" spans="1:24" ht="17.100000000000001">
      <c r="A3356" s="66"/>
      <c r="B3356" s="66"/>
      <c r="C3356" s="66"/>
      <c r="D3356" s="66"/>
      <c r="E3356" s="66"/>
      <c r="F3356" s="66"/>
      <c r="G3356" s="66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</row>
    <row r="3357" spans="1:24" ht="17.100000000000001">
      <c r="A3357" s="66"/>
      <c r="B3357" s="66"/>
      <c r="C3357" s="66"/>
      <c r="D3357" s="66"/>
      <c r="E3357" s="66"/>
      <c r="F3357" s="66"/>
      <c r="G3357" s="66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</row>
    <row r="3358" spans="1:24" ht="17.100000000000001">
      <c r="A3358" s="66"/>
      <c r="B3358" s="66"/>
      <c r="C3358" s="66"/>
      <c r="D3358" s="66"/>
      <c r="E3358" s="66"/>
      <c r="F3358" s="66"/>
      <c r="G3358" s="66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</row>
    <row r="3359" spans="1:24" ht="17.100000000000001">
      <c r="A3359" s="66"/>
      <c r="B3359" s="66"/>
      <c r="C3359" s="66"/>
      <c r="D3359" s="66"/>
      <c r="E3359" s="66"/>
      <c r="F3359" s="66"/>
      <c r="G3359" s="66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</row>
    <row r="3360" spans="1:24" ht="17.100000000000001">
      <c r="A3360" s="66"/>
      <c r="B3360" s="66"/>
      <c r="C3360" s="66"/>
      <c r="D3360" s="66"/>
      <c r="E3360" s="66"/>
      <c r="F3360" s="66"/>
      <c r="G3360" s="66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</row>
    <row r="3361" spans="1:24" ht="17.100000000000001">
      <c r="A3361" s="66"/>
      <c r="B3361" s="66"/>
      <c r="C3361" s="66"/>
      <c r="D3361" s="66"/>
      <c r="E3361" s="66"/>
      <c r="F3361" s="66"/>
      <c r="G3361" s="66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</row>
    <row r="3362" spans="1:24" ht="17.100000000000001">
      <c r="A3362" s="66"/>
      <c r="B3362" s="66"/>
      <c r="C3362" s="66"/>
      <c r="D3362" s="66"/>
      <c r="E3362" s="66"/>
      <c r="F3362" s="66"/>
      <c r="G3362" s="66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</row>
    <row r="3363" spans="1:24" ht="17.100000000000001">
      <c r="A3363" s="66"/>
      <c r="B3363" s="66"/>
      <c r="C3363" s="66"/>
      <c r="D3363" s="66"/>
      <c r="E3363" s="66"/>
      <c r="F3363" s="66"/>
      <c r="G3363" s="66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</row>
    <row r="3364" spans="1:24" ht="17.100000000000001">
      <c r="A3364" s="66"/>
      <c r="B3364" s="66"/>
      <c r="C3364" s="66"/>
      <c r="D3364" s="66"/>
      <c r="E3364" s="66"/>
      <c r="F3364" s="66"/>
      <c r="G3364" s="66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</row>
    <row r="3365" spans="1:24" ht="17.100000000000001">
      <c r="A3365" s="66"/>
      <c r="B3365" s="66"/>
      <c r="C3365" s="66"/>
      <c r="D3365" s="66"/>
      <c r="E3365" s="66"/>
      <c r="F3365" s="66"/>
      <c r="G3365" s="66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</row>
    <row r="3366" spans="1:24" ht="17.100000000000001">
      <c r="A3366" s="66"/>
      <c r="B3366" s="66"/>
      <c r="C3366" s="66"/>
      <c r="D3366" s="66"/>
      <c r="E3366" s="66"/>
      <c r="F3366" s="66"/>
      <c r="G3366" s="66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</row>
    <row r="3367" spans="1:24" ht="17.100000000000001">
      <c r="A3367" s="66"/>
      <c r="B3367" s="66"/>
      <c r="C3367" s="66"/>
      <c r="D3367" s="66"/>
      <c r="E3367" s="66"/>
      <c r="F3367" s="66"/>
      <c r="G3367" s="66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</row>
    <row r="3368" spans="1:24" ht="17.100000000000001">
      <c r="A3368" s="66"/>
      <c r="B3368" s="66"/>
      <c r="C3368" s="66"/>
      <c r="D3368" s="66"/>
      <c r="E3368" s="66"/>
      <c r="F3368" s="66"/>
      <c r="G3368" s="66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</row>
    <row r="3369" spans="1:24" ht="17.100000000000001">
      <c r="A3369" s="66"/>
      <c r="B3369" s="66"/>
      <c r="C3369" s="66"/>
      <c r="D3369" s="66"/>
      <c r="E3369" s="66"/>
      <c r="F3369" s="66"/>
      <c r="G3369" s="66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</row>
    <row r="3370" spans="1:24" ht="17.100000000000001">
      <c r="A3370" s="66"/>
      <c r="B3370" s="66"/>
      <c r="C3370" s="66"/>
      <c r="D3370" s="66"/>
      <c r="E3370" s="66"/>
      <c r="F3370" s="66"/>
      <c r="G3370" s="66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</row>
    <row r="3371" spans="1:24" ht="17.100000000000001">
      <c r="A3371" s="66"/>
      <c r="B3371" s="66"/>
      <c r="C3371" s="66"/>
      <c r="D3371" s="66"/>
      <c r="E3371" s="66"/>
      <c r="F3371" s="66"/>
      <c r="G3371" s="66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</row>
    <row r="3372" spans="1:24" ht="17.100000000000001">
      <c r="A3372" s="66"/>
      <c r="B3372" s="66"/>
      <c r="C3372" s="66"/>
      <c r="D3372" s="66"/>
      <c r="E3372" s="66"/>
      <c r="F3372" s="66"/>
      <c r="G3372" s="66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</row>
    <row r="3373" spans="1:24" ht="17.100000000000001">
      <c r="A3373" s="66"/>
      <c r="B3373" s="66"/>
      <c r="C3373" s="66"/>
      <c r="D3373" s="66"/>
      <c r="E3373" s="66"/>
      <c r="F3373" s="66"/>
      <c r="G3373" s="66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</row>
    <row r="3374" spans="1:24" ht="17.100000000000001">
      <c r="A3374" s="66"/>
      <c r="B3374" s="66"/>
      <c r="C3374" s="66"/>
      <c r="D3374" s="66"/>
      <c r="E3374" s="66"/>
      <c r="F3374" s="66"/>
      <c r="G3374" s="66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</row>
    <row r="3375" spans="1:24" ht="17.100000000000001">
      <c r="A3375" s="66"/>
      <c r="B3375" s="66"/>
      <c r="C3375" s="66"/>
      <c r="D3375" s="66"/>
      <c r="E3375" s="66"/>
      <c r="F3375" s="66"/>
      <c r="G3375" s="66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</row>
    <row r="3376" spans="1:24" ht="17.100000000000001">
      <c r="A3376" s="66"/>
      <c r="B3376" s="66"/>
      <c r="C3376" s="66"/>
      <c r="D3376" s="66"/>
      <c r="E3376" s="66"/>
      <c r="F3376" s="66"/>
      <c r="G3376" s="66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</row>
    <row r="3377" spans="1:24" ht="17.100000000000001">
      <c r="A3377" s="66"/>
      <c r="B3377" s="66"/>
      <c r="C3377" s="66"/>
      <c r="D3377" s="66"/>
      <c r="E3377" s="66"/>
      <c r="F3377" s="66"/>
      <c r="G3377" s="66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</row>
    <row r="3378" spans="1:24" ht="17.100000000000001">
      <c r="A3378" s="66"/>
      <c r="B3378" s="66"/>
      <c r="C3378" s="66"/>
      <c r="D3378" s="66"/>
      <c r="E3378" s="66"/>
      <c r="F3378" s="66"/>
      <c r="G3378" s="66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</row>
    <row r="3379" spans="1:24" ht="17.100000000000001">
      <c r="A3379" s="66"/>
      <c r="B3379" s="66"/>
      <c r="C3379" s="66"/>
      <c r="D3379" s="66"/>
      <c r="E3379" s="66"/>
      <c r="F3379" s="66"/>
      <c r="G3379" s="66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</row>
    <row r="3380" spans="1:24" ht="17.100000000000001">
      <c r="A3380" s="66"/>
      <c r="B3380" s="66"/>
      <c r="C3380" s="66"/>
      <c r="D3380" s="66"/>
      <c r="E3380" s="66"/>
      <c r="F3380" s="66"/>
      <c r="G3380" s="66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</row>
    <row r="3381" spans="1:24" ht="17.100000000000001">
      <c r="A3381" s="66"/>
      <c r="B3381" s="66"/>
      <c r="C3381" s="66"/>
      <c r="D3381" s="66"/>
      <c r="E3381" s="66"/>
      <c r="F3381" s="66"/>
      <c r="G3381" s="66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</row>
    <row r="3382" spans="1:24" ht="17.100000000000001">
      <c r="A3382" s="66"/>
      <c r="B3382" s="66"/>
      <c r="C3382" s="66"/>
      <c r="D3382" s="66"/>
      <c r="E3382" s="66"/>
      <c r="F3382" s="66"/>
      <c r="G3382" s="66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</row>
    <row r="3383" spans="1:24" ht="17.100000000000001">
      <c r="A3383" s="66"/>
      <c r="B3383" s="66"/>
      <c r="C3383" s="66"/>
      <c r="D3383" s="66"/>
      <c r="E3383" s="66"/>
      <c r="F3383" s="66"/>
      <c r="G3383" s="66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</row>
    <row r="3384" spans="1:24" ht="17.100000000000001">
      <c r="A3384" s="66"/>
      <c r="B3384" s="66"/>
      <c r="C3384" s="66"/>
      <c r="D3384" s="66"/>
      <c r="E3384" s="66"/>
      <c r="F3384" s="66"/>
      <c r="G3384" s="66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</row>
    <row r="3385" spans="1:24" ht="17.100000000000001">
      <c r="A3385" s="66"/>
      <c r="B3385" s="66"/>
      <c r="C3385" s="66"/>
      <c r="D3385" s="66"/>
      <c r="E3385" s="66"/>
      <c r="F3385" s="66"/>
      <c r="G3385" s="66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</row>
    <row r="3386" spans="1:24" ht="17.100000000000001">
      <c r="A3386" s="66"/>
      <c r="B3386" s="66"/>
      <c r="C3386" s="66"/>
      <c r="D3386" s="66"/>
      <c r="E3386" s="66"/>
      <c r="F3386" s="66"/>
      <c r="G3386" s="66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</row>
    <row r="3387" spans="1:24" ht="17.100000000000001">
      <c r="A3387" s="66"/>
      <c r="B3387" s="66"/>
      <c r="C3387" s="66"/>
      <c r="D3387" s="66"/>
      <c r="E3387" s="66"/>
      <c r="F3387" s="66"/>
      <c r="G3387" s="66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</row>
    <row r="3388" spans="1:24" ht="17.100000000000001">
      <c r="A3388" s="66"/>
      <c r="B3388" s="66"/>
      <c r="C3388" s="66"/>
      <c r="D3388" s="66"/>
      <c r="E3388" s="66"/>
      <c r="F3388" s="66"/>
      <c r="G3388" s="66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</row>
    <row r="3389" spans="1:24" ht="17.100000000000001">
      <c r="A3389" s="66"/>
      <c r="B3389" s="66"/>
      <c r="C3389" s="66"/>
      <c r="D3389" s="66"/>
      <c r="E3389" s="66"/>
      <c r="F3389" s="66"/>
      <c r="G3389" s="66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</row>
    <row r="3390" spans="1:24" ht="17.100000000000001">
      <c r="A3390" s="66"/>
      <c r="B3390" s="66"/>
      <c r="C3390" s="66"/>
      <c r="D3390" s="66"/>
      <c r="E3390" s="66"/>
      <c r="F3390" s="66"/>
      <c r="G3390" s="66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</row>
    <row r="3391" spans="1:24" ht="17.100000000000001">
      <c r="A3391" s="66"/>
      <c r="B3391" s="66"/>
      <c r="C3391" s="66"/>
      <c r="D3391" s="66"/>
      <c r="E3391" s="66"/>
      <c r="F3391" s="66"/>
      <c r="G3391" s="66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</row>
    <row r="3392" spans="1:24" ht="17.100000000000001">
      <c r="A3392" s="66"/>
      <c r="B3392" s="66"/>
      <c r="C3392" s="66"/>
      <c r="D3392" s="66"/>
      <c r="E3392" s="66"/>
      <c r="F3392" s="66"/>
      <c r="G3392" s="66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</row>
    <row r="3393" spans="1:24" ht="17.100000000000001">
      <c r="A3393" s="66"/>
      <c r="B3393" s="66"/>
      <c r="C3393" s="66"/>
      <c r="D3393" s="66"/>
      <c r="E3393" s="66"/>
      <c r="F3393" s="66"/>
      <c r="G3393" s="66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</row>
    <row r="3394" spans="1:24" ht="17.100000000000001">
      <c r="A3394" s="66"/>
      <c r="B3394" s="66"/>
      <c r="C3394" s="66"/>
      <c r="D3394" s="66"/>
      <c r="E3394" s="66"/>
      <c r="F3394" s="66"/>
      <c r="G3394" s="66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</row>
    <row r="3395" spans="1:24" ht="17.100000000000001">
      <c r="A3395" s="66"/>
      <c r="B3395" s="66"/>
      <c r="C3395" s="66"/>
      <c r="D3395" s="66"/>
      <c r="E3395" s="66"/>
      <c r="F3395" s="66"/>
      <c r="G3395" s="66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</row>
    <row r="3396" spans="1:24" ht="17.100000000000001">
      <c r="A3396" s="66"/>
      <c r="B3396" s="66"/>
      <c r="C3396" s="66"/>
      <c r="D3396" s="66"/>
      <c r="E3396" s="66"/>
      <c r="F3396" s="66"/>
      <c r="G3396" s="66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</row>
    <row r="3397" spans="1:24" ht="17.100000000000001">
      <c r="A3397" s="66"/>
      <c r="B3397" s="66"/>
      <c r="C3397" s="66"/>
      <c r="D3397" s="66"/>
      <c r="E3397" s="66"/>
      <c r="F3397" s="66"/>
      <c r="G3397" s="66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</row>
    <row r="3398" spans="1:24" ht="17.100000000000001">
      <c r="A3398" s="66"/>
      <c r="B3398" s="66"/>
      <c r="C3398" s="66"/>
      <c r="D3398" s="66"/>
      <c r="E3398" s="66"/>
      <c r="F3398" s="66"/>
      <c r="G3398" s="66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</row>
    <row r="3399" spans="1:24" ht="17.100000000000001">
      <c r="A3399" s="66"/>
      <c r="B3399" s="66"/>
      <c r="C3399" s="66"/>
      <c r="D3399" s="66"/>
      <c r="E3399" s="66"/>
      <c r="F3399" s="66"/>
      <c r="G3399" s="66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</row>
    <row r="3400" spans="1:24" ht="17.100000000000001">
      <c r="A3400" s="66"/>
      <c r="B3400" s="66"/>
      <c r="C3400" s="66"/>
      <c r="D3400" s="66"/>
      <c r="E3400" s="66"/>
      <c r="F3400" s="66"/>
      <c r="G3400" s="66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</row>
    <row r="3401" spans="1:24" ht="17.100000000000001">
      <c r="A3401" s="66"/>
      <c r="B3401" s="66"/>
      <c r="C3401" s="66"/>
      <c r="D3401" s="66"/>
      <c r="E3401" s="66"/>
      <c r="F3401" s="66"/>
      <c r="G3401" s="66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</row>
    <row r="3402" spans="1:24" ht="17.100000000000001">
      <c r="A3402" s="66"/>
      <c r="B3402" s="66"/>
      <c r="C3402" s="66"/>
      <c r="D3402" s="66"/>
      <c r="E3402" s="66"/>
      <c r="F3402" s="66"/>
      <c r="G3402" s="66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</row>
    <row r="3403" spans="1:24" ht="17.100000000000001">
      <c r="A3403" s="66"/>
      <c r="B3403" s="66"/>
      <c r="C3403" s="66"/>
      <c r="D3403" s="66"/>
      <c r="E3403" s="66"/>
      <c r="F3403" s="66"/>
      <c r="G3403" s="66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</row>
    <row r="3404" spans="1:24" ht="17.100000000000001">
      <c r="A3404" s="66"/>
      <c r="B3404" s="66"/>
      <c r="C3404" s="66"/>
      <c r="D3404" s="66"/>
      <c r="E3404" s="66"/>
      <c r="F3404" s="66"/>
      <c r="G3404" s="66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</row>
    <row r="3405" spans="1:24" ht="17.100000000000001">
      <c r="A3405" s="66"/>
      <c r="B3405" s="66"/>
      <c r="C3405" s="66"/>
      <c r="D3405" s="66"/>
      <c r="E3405" s="66"/>
      <c r="F3405" s="66"/>
      <c r="G3405" s="66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</row>
    <row r="3406" spans="1:24" ht="17.100000000000001">
      <c r="A3406" s="66"/>
      <c r="B3406" s="66"/>
      <c r="C3406" s="66"/>
      <c r="D3406" s="66"/>
      <c r="E3406" s="66"/>
      <c r="F3406" s="66"/>
      <c r="G3406" s="66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</row>
    <row r="3407" spans="1:24" ht="17.100000000000001">
      <c r="A3407" s="66"/>
      <c r="B3407" s="66"/>
      <c r="C3407" s="66"/>
      <c r="D3407" s="66"/>
      <c r="E3407" s="66"/>
      <c r="F3407" s="66"/>
      <c r="G3407" s="66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</row>
    <row r="3408" spans="1:24" ht="17.100000000000001">
      <c r="A3408" s="66"/>
      <c r="B3408" s="66"/>
      <c r="C3408" s="66"/>
      <c r="D3408" s="66"/>
      <c r="E3408" s="66"/>
      <c r="F3408" s="66"/>
      <c r="G3408" s="66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</row>
    <row r="3409" spans="1:24" ht="17.100000000000001">
      <c r="A3409" s="66"/>
      <c r="B3409" s="66"/>
      <c r="C3409" s="66"/>
      <c r="D3409" s="66"/>
      <c r="E3409" s="66"/>
      <c r="F3409" s="66"/>
      <c r="G3409" s="66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</row>
    <row r="3410" spans="1:24" ht="17.100000000000001">
      <c r="A3410" s="66"/>
      <c r="B3410" s="66"/>
      <c r="C3410" s="66"/>
      <c r="D3410" s="66"/>
      <c r="E3410" s="66"/>
      <c r="F3410" s="66"/>
      <c r="G3410" s="66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</row>
    <row r="3411" spans="1:24" ht="17.100000000000001">
      <c r="A3411" s="66"/>
      <c r="B3411" s="66"/>
      <c r="C3411" s="66"/>
      <c r="D3411" s="66"/>
      <c r="E3411" s="66"/>
      <c r="F3411" s="66"/>
      <c r="G3411" s="66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</row>
    <row r="3412" spans="1:24" ht="17.100000000000001">
      <c r="A3412" s="66"/>
      <c r="B3412" s="66"/>
      <c r="C3412" s="66"/>
      <c r="D3412" s="66"/>
      <c r="E3412" s="66"/>
      <c r="F3412" s="66"/>
      <c r="G3412" s="66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</row>
    <row r="3413" spans="1:24" ht="17.100000000000001">
      <c r="A3413" s="66"/>
      <c r="B3413" s="66"/>
      <c r="C3413" s="66"/>
      <c r="D3413" s="66"/>
      <c r="E3413" s="66"/>
      <c r="F3413" s="66"/>
      <c r="G3413" s="66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</row>
    <row r="3414" spans="1:24" ht="17.100000000000001">
      <c r="A3414" s="66"/>
      <c r="B3414" s="66"/>
      <c r="C3414" s="66"/>
      <c r="D3414" s="66"/>
      <c r="E3414" s="66"/>
      <c r="F3414" s="66"/>
      <c r="G3414" s="66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</row>
    <row r="3415" spans="1:24" ht="17.100000000000001">
      <c r="A3415" s="66"/>
      <c r="B3415" s="66"/>
      <c r="C3415" s="66"/>
      <c r="D3415" s="66"/>
      <c r="E3415" s="66"/>
      <c r="F3415" s="66"/>
      <c r="G3415" s="66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</row>
    <row r="3416" spans="1:24" ht="17.100000000000001">
      <c r="A3416" s="66"/>
      <c r="B3416" s="66"/>
      <c r="C3416" s="66"/>
      <c r="D3416" s="66"/>
      <c r="E3416" s="66"/>
      <c r="F3416" s="66"/>
      <c r="G3416" s="66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</row>
    <row r="3417" spans="1:24" ht="17.100000000000001">
      <c r="A3417" s="66"/>
      <c r="B3417" s="66"/>
      <c r="C3417" s="66"/>
      <c r="D3417" s="66"/>
      <c r="E3417" s="66"/>
      <c r="F3417" s="66"/>
      <c r="G3417" s="66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</row>
    <row r="3418" spans="1:24" ht="17.100000000000001">
      <c r="A3418" s="66"/>
      <c r="B3418" s="66"/>
      <c r="C3418" s="66"/>
      <c r="D3418" s="66"/>
      <c r="E3418" s="66"/>
      <c r="F3418" s="66"/>
      <c r="G3418" s="66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</row>
    <row r="3419" spans="1:24" ht="17.100000000000001">
      <c r="A3419" s="66"/>
      <c r="B3419" s="66"/>
      <c r="C3419" s="66"/>
      <c r="D3419" s="66"/>
      <c r="E3419" s="66"/>
      <c r="F3419" s="66"/>
      <c r="G3419" s="66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</row>
    <row r="3420" spans="1:24" ht="17.100000000000001">
      <c r="A3420" s="66"/>
      <c r="B3420" s="66"/>
      <c r="C3420" s="66"/>
      <c r="D3420" s="66"/>
      <c r="E3420" s="66"/>
      <c r="F3420" s="66"/>
      <c r="G3420" s="66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</row>
    <row r="3421" spans="1:24" ht="17.100000000000001">
      <c r="A3421" s="66"/>
      <c r="B3421" s="66"/>
      <c r="C3421" s="66"/>
      <c r="D3421" s="66"/>
      <c r="E3421" s="66"/>
      <c r="F3421" s="66"/>
      <c r="G3421" s="66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</row>
    <row r="3422" spans="1:24" ht="17.100000000000001">
      <c r="A3422" s="66"/>
      <c r="B3422" s="66"/>
      <c r="C3422" s="66"/>
      <c r="D3422" s="66"/>
      <c r="E3422" s="66"/>
      <c r="F3422" s="66"/>
      <c r="G3422" s="66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</row>
    <row r="3423" spans="1:24" ht="17.100000000000001">
      <c r="A3423" s="66"/>
      <c r="B3423" s="66"/>
      <c r="C3423" s="66"/>
      <c r="D3423" s="66"/>
      <c r="E3423" s="66"/>
      <c r="F3423" s="66"/>
      <c r="G3423" s="66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</row>
    <row r="3424" spans="1:24" ht="17.100000000000001">
      <c r="A3424" s="66"/>
      <c r="B3424" s="66"/>
      <c r="C3424" s="66"/>
      <c r="D3424" s="66"/>
      <c r="E3424" s="66"/>
      <c r="F3424" s="66"/>
      <c r="G3424" s="66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</row>
    <row r="3425" spans="1:24" ht="17.100000000000001">
      <c r="A3425" s="66"/>
      <c r="B3425" s="66"/>
      <c r="C3425" s="66"/>
      <c r="D3425" s="66"/>
      <c r="E3425" s="66"/>
      <c r="F3425" s="66"/>
      <c r="G3425" s="66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</row>
    <row r="3426" spans="1:24" ht="17.100000000000001">
      <c r="A3426" s="66"/>
      <c r="B3426" s="66"/>
      <c r="C3426" s="66"/>
      <c r="D3426" s="66"/>
      <c r="E3426" s="66"/>
      <c r="F3426" s="66"/>
      <c r="G3426" s="66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</row>
    <row r="3427" spans="1:24" ht="17.100000000000001">
      <c r="A3427" s="66"/>
      <c r="B3427" s="66"/>
      <c r="C3427" s="66"/>
      <c r="D3427" s="66"/>
      <c r="E3427" s="66"/>
      <c r="F3427" s="66"/>
      <c r="G3427" s="66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</row>
    <row r="3428" spans="1:24" ht="17.100000000000001">
      <c r="A3428" s="66"/>
      <c r="B3428" s="66"/>
      <c r="C3428" s="66"/>
      <c r="D3428" s="66"/>
      <c r="E3428" s="66"/>
      <c r="F3428" s="66"/>
      <c r="G3428" s="66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</row>
    <row r="3429" spans="1:24" ht="17.100000000000001">
      <c r="A3429" s="66"/>
      <c r="B3429" s="66"/>
      <c r="C3429" s="66"/>
      <c r="D3429" s="66"/>
      <c r="E3429" s="66"/>
      <c r="F3429" s="66"/>
      <c r="G3429" s="66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</row>
    <row r="3430" spans="1:24" ht="17.100000000000001">
      <c r="A3430" s="66"/>
      <c r="B3430" s="66"/>
      <c r="C3430" s="66"/>
      <c r="D3430" s="66"/>
      <c r="E3430" s="66"/>
      <c r="F3430" s="66"/>
      <c r="G3430" s="66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</row>
    <row r="3431" spans="1:24" ht="17.100000000000001">
      <c r="A3431" s="66"/>
      <c r="B3431" s="66"/>
      <c r="C3431" s="66"/>
      <c r="D3431" s="66"/>
      <c r="E3431" s="66"/>
      <c r="F3431" s="66"/>
      <c r="G3431" s="66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</row>
    <row r="3432" spans="1:24" ht="17.100000000000001">
      <c r="A3432" s="66"/>
      <c r="B3432" s="66"/>
      <c r="C3432" s="66"/>
      <c r="D3432" s="66"/>
      <c r="E3432" s="66"/>
      <c r="F3432" s="66"/>
      <c r="G3432" s="66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</row>
    <row r="3433" spans="1:24" ht="17.100000000000001">
      <c r="A3433" s="66"/>
      <c r="B3433" s="66"/>
      <c r="C3433" s="66"/>
      <c r="D3433" s="66"/>
      <c r="E3433" s="66"/>
      <c r="F3433" s="66"/>
      <c r="G3433" s="66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</row>
    <row r="3434" spans="1:24" ht="17.100000000000001">
      <c r="A3434" s="66"/>
      <c r="B3434" s="66"/>
      <c r="C3434" s="66"/>
      <c r="D3434" s="66"/>
      <c r="E3434" s="66"/>
      <c r="F3434" s="66"/>
      <c r="G3434" s="66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</row>
    <row r="3435" spans="1:24" ht="17.100000000000001">
      <c r="A3435" s="66"/>
      <c r="B3435" s="66"/>
      <c r="C3435" s="66"/>
      <c r="D3435" s="66"/>
      <c r="E3435" s="66"/>
      <c r="F3435" s="66"/>
      <c r="G3435" s="66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</row>
    <row r="3436" spans="1:24" ht="17.100000000000001">
      <c r="A3436" s="66"/>
      <c r="B3436" s="66"/>
      <c r="C3436" s="66"/>
      <c r="D3436" s="66"/>
      <c r="E3436" s="66"/>
      <c r="F3436" s="66"/>
      <c r="G3436" s="66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</row>
    <row r="3437" spans="1:24" ht="17.100000000000001">
      <c r="A3437" s="66"/>
      <c r="B3437" s="66"/>
      <c r="C3437" s="66"/>
      <c r="D3437" s="66"/>
      <c r="E3437" s="66"/>
      <c r="F3437" s="66"/>
      <c r="G3437" s="66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</row>
    <row r="3438" spans="1:24" ht="17.100000000000001">
      <c r="A3438" s="66"/>
      <c r="B3438" s="66"/>
      <c r="C3438" s="66"/>
      <c r="D3438" s="66"/>
      <c r="E3438" s="66"/>
      <c r="F3438" s="66"/>
      <c r="G3438" s="66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</row>
    <row r="3439" spans="1:24" ht="17.100000000000001">
      <c r="A3439" s="66"/>
      <c r="B3439" s="66"/>
      <c r="C3439" s="66"/>
      <c r="D3439" s="66"/>
      <c r="E3439" s="66"/>
      <c r="F3439" s="66"/>
      <c r="G3439" s="66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</row>
    <row r="3440" spans="1:24" ht="17.100000000000001">
      <c r="A3440" s="66"/>
      <c r="B3440" s="66"/>
      <c r="C3440" s="66"/>
      <c r="D3440" s="66"/>
      <c r="E3440" s="66"/>
      <c r="F3440" s="66"/>
      <c r="G3440" s="66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</row>
    <row r="3441" spans="1:24" ht="17.100000000000001">
      <c r="A3441" s="66"/>
      <c r="B3441" s="66"/>
      <c r="C3441" s="66"/>
      <c r="D3441" s="66"/>
      <c r="E3441" s="66"/>
      <c r="F3441" s="66"/>
      <c r="G3441" s="66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</row>
    <row r="3442" spans="1:24" ht="17.100000000000001">
      <c r="A3442" s="66"/>
      <c r="B3442" s="66"/>
      <c r="C3442" s="66"/>
      <c r="D3442" s="66"/>
      <c r="E3442" s="66"/>
      <c r="F3442" s="66"/>
      <c r="G3442" s="66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</row>
    <row r="3443" spans="1:24" ht="17.100000000000001">
      <c r="A3443" s="66"/>
      <c r="B3443" s="66"/>
      <c r="C3443" s="66"/>
      <c r="D3443" s="66"/>
      <c r="E3443" s="66"/>
      <c r="F3443" s="66"/>
      <c r="G3443" s="66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</row>
    <row r="3444" spans="1:24" ht="17.100000000000001">
      <c r="A3444" s="66"/>
      <c r="B3444" s="66"/>
      <c r="C3444" s="66"/>
      <c r="D3444" s="66"/>
      <c r="E3444" s="66"/>
      <c r="F3444" s="66"/>
      <c r="G3444" s="66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</row>
    <row r="3445" spans="1:24" ht="17.100000000000001">
      <c r="A3445" s="66"/>
      <c r="B3445" s="66"/>
      <c r="C3445" s="66"/>
      <c r="D3445" s="66"/>
      <c r="E3445" s="66"/>
      <c r="F3445" s="66"/>
      <c r="G3445" s="66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</row>
    <row r="3446" spans="1:24" ht="17.100000000000001">
      <c r="A3446" s="66"/>
      <c r="B3446" s="66"/>
      <c r="C3446" s="66"/>
      <c r="D3446" s="66"/>
      <c r="E3446" s="66"/>
      <c r="F3446" s="66"/>
      <c r="G3446" s="66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</row>
    <row r="3447" spans="1:24" ht="17.100000000000001">
      <c r="A3447" s="66"/>
      <c r="B3447" s="66"/>
      <c r="C3447" s="66"/>
      <c r="D3447" s="66"/>
      <c r="E3447" s="66"/>
      <c r="F3447" s="66"/>
      <c r="G3447" s="66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</row>
    <row r="3448" spans="1:24" ht="17.100000000000001">
      <c r="A3448" s="66"/>
      <c r="B3448" s="66"/>
      <c r="C3448" s="66"/>
      <c r="D3448" s="66"/>
      <c r="E3448" s="66"/>
      <c r="F3448" s="66"/>
      <c r="G3448" s="66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</row>
    <row r="3449" spans="1:24" ht="17.100000000000001">
      <c r="A3449" s="66"/>
      <c r="B3449" s="66"/>
      <c r="C3449" s="66"/>
      <c r="D3449" s="66"/>
      <c r="E3449" s="66"/>
      <c r="F3449" s="66"/>
      <c r="G3449" s="66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</row>
    <row r="3450" spans="1:24" ht="17.100000000000001">
      <c r="A3450" s="66"/>
      <c r="B3450" s="66"/>
      <c r="C3450" s="66"/>
      <c r="D3450" s="66"/>
      <c r="E3450" s="66"/>
      <c r="F3450" s="66"/>
      <c r="G3450" s="66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</row>
    <row r="3451" spans="1:24" ht="17.100000000000001">
      <c r="A3451" s="66"/>
      <c r="B3451" s="66"/>
      <c r="C3451" s="66"/>
      <c r="D3451" s="66"/>
      <c r="E3451" s="66"/>
      <c r="F3451" s="66"/>
      <c r="G3451" s="66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</row>
    <row r="3452" spans="1:24" ht="17.100000000000001">
      <c r="A3452" s="66"/>
      <c r="B3452" s="66"/>
      <c r="C3452" s="66"/>
      <c r="D3452" s="66"/>
      <c r="E3452" s="66"/>
      <c r="F3452" s="66"/>
      <c r="G3452" s="66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</row>
    <row r="3453" spans="1:24" ht="17.100000000000001">
      <c r="A3453" s="66"/>
      <c r="B3453" s="66"/>
      <c r="C3453" s="66"/>
      <c r="D3453" s="66"/>
      <c r="E3453" s="66"/>
      <c r="F3453" s="66"/>
      <c r="G3453" s="66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</row>
    <row r="3454" spans="1:24" ht="17.100000000000001">
      <c r="A3454" s="66"/>
      <c r="B3454" s="66"/>
      <c r="C3454" s="66"/>
      <c r="D3454" s="66"/>
      <c r="E3454" s="66"/>
      <c r="F3454" s="66"/>
      <c r="G3454" s="66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</row>
    <row r="3455" spans="1:24" ht="17.100000000000001">
      <c r="A3455" s="66"/>
      <c r="B3455" s="66"/>
      <c r="C3455" s="66"/>
      <c r="D3455" s="66"/>
      <c r="E3455" s="66"/>
      <c r="F3455" s="66"/>
      <c r="G3455" s="66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</row>
    <row r="3456" spans="1:24" ht="17.100000000000001">
      <c r="A3456" s="66"/>
      <c r="B3456" s="66"/>
      <c r="C3456" s="66"/>
      <c r="D3456" s="66"/>
      <c r="E3456" s="66"/>
      <c r="F3456" s="66"/>
      <c r="G3456" s="66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</row>
    <row r="3457" spans="1:24" ht="17.100000000000001">
      <c r="A3457" s="66"/>
      <c r="B3457" s="66"/>
      <c r="C3457" s="66"/>
      <c r="D3457" s="66"/>
      <c r="E3457" s="66"/>
      <c r="F3457" s="66"/>
      <c r="G3457" s="66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</row>
    <row r="3458" spans="1:24" ht="17.100000000000001">
      <c r="A3458" s="66"/>
      <c r="B3458" s="66"/>
      <c r="C3458" s="66"/>
      <c r="D3458" s="66"/>
      <c r="E3458" s="66"/>
      <c r="F3458" s="66"/>
      <c r="G3458" s="66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</row>
    <row r="3459" spans="1:24" ht="17.100000000000001">
      <c r="A3459" s="66"/>
      <c r="B3459" s="66"/>
      <c r="C3459" s="66"/>
      <c r="D3459" s="66"/>
      <c r="E3459" s="66"/>
      <c r="F3459" s="66"/>
      <c r="G3459" s="66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</row>
    <row r="3460" spans="1:24" ht="17.100000000000001">
      <c r="A3460" s="66"/>
      <c r="B3460" s="66"/>
      <c r="C3460" s="66"/>
      <c r="D3460" s="66"/>
      <c r="E3460" s="66"/>
      <c r="F3460" s="66"/>
      <c r="G3460" s="66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</row>
    <row r="3461" spans="1:24" ht="17.100000000000001">
      <c r="A3461" s="66"/>
      <c r="B3461" s="66"/>
      <c r="C3461" s="66"/>
      <c r="D3461" s="66"/>
      <c r="E3461" s="66"/>
      <c r="F3461" s="66"/>
      <c r="G3461" s="66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</row>
    <row r="3462" spans="1:24" ht="17.100000000000001">
      <c r="A3462" s="66"/>
      <c r="B3462" s="66"/>
      <c r="C3462" s="66"/>
      <c r="D3462" s="66"/>
      <c r="E3462" s="66"/>
      <c r="F3462" s="66"/>
      <c r="G3462" s="66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</row>
    <row r="3463" spans="1:24" ht="17.100000000000001">
      <c r="A3463" s="66"/>
      <c r="B3463" s="66"/>
      <c r="C3463" s="66"/>
      <c r="D3463" s="66"/>
      <c r="E3463" s="66"/>
      <c r="F3463" s="66"/>
      <c r="G3463" s="66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</row>
    <row r="3464" spans="1:24" ht="17.100000000000001">
      <c r="A3464" s="66"/>
      <c r="B3464" s="66"/>
      <c r="C3464" s="66"/>
      <c r="D3464" s="66"/>
      <c r="E3464" s="66"/>
      <c r="F3464" s="66"/>
      <c r="G3464" s="66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</row>
    <row r="3465" spans="1:24" ht="17.100000000000001">
      <c r="A3465" s="66"/>
      <c r="B3465" s="66"/>
      <c r="C3465" s="66"/>
      <c r="D3465" s="66"/>
      <c r="E3465" s="66"/>
      <c r="F3465" s="66"/>
      <c r="G3465" s="66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</row>
    <row r="3466" spans="1:24" ht="17.100000000000001">
      <c r="A3466" s="66"/>
      <c r="B3466" s="66"/>
      <c r="C3466" s="66"/>
      <c r="D3466" s="66"/>
      <c r="E3466" s="66"/>
      <c r="F3466" s="66"/>
      <c r="G3466" s="66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</row>
    <row r="3467" spans="1:24" ht="17.100000000000001">
      <c r="A3467" s="66"/>
      <c r="B3467" s="66"/>
      <c r="C3467" s="66"/>
      <c r="D3467" s="66"/>
      <c r="E3467" s="66"/>
      <c r="F3467" s="66"/>
      <c r="G3467" s="66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</row>
    <row r="3468" spans="1:24" ht="17.100000000000001">
      <c r="A3468" s="66"/>
      <c r="B3468" s="66"/>
      <c r="C3468" s="66"/>
      <c r="D3468" s="66"/>
      <c r="E3468" s="66"/>
      <c r="F3468" s="66"/>
      <c r="G3468" s="66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</row>
    <row r="3469" spans="1:24" ht="17.100000000000001">
      <c r="A3469" s="66"/>
      <c r="B3469" s="66"/>
      <c r="C3469" s="66"/>
      <c r="D3469" s="66"/>
      <c r="E3469" s="66"/>
      <c r="F3469" s="66"/>
      <c r="G3469" s="66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</row>
    <row r="3470" spans="1:24" ht="17.100000000000001">
      <c r="A3470" s="66"/>
      <c r="B3470" s="66"/>
      <c r="C3470" s="66"/>
      <c r="D3470" s="66"/>
      <c r="E3470" s="66"/>
      <c r="F3470" s="66"/>
      <c r="G3470" s="66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</row>
    <row r="3471" spans="1:24" ht="17.100000000000001">
      <c r="A3471" s="66"/>
      <c r="B3471" s="66"/>
      <c r="C3471" s="66"/>
      <c r="D3471" s="66"/>
      <c r="E3471" s="66"/>
      <c r="F3471" s="66"/>
      <c r="G3471" s="66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</row>
    <row r="3472" spans="1:24" ht="17.100000000000001">
      <c r="A3472" s="66"/>
      <c r="B3472" s="66"/>
      <c r="C3472" s="66"/>
      <c r="D3472" s="66"/>
      <c r="E3472" s="66"/>
      <c r="F3472" s="66"/>
      <c r="G3472" s="66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</row>
    <row r="3473" spans="1:24" ht="17.100000000000001">
      <c r="A3473" s="66"/>
      <c r="B3473" s="66"/>
      <c r="C3473" s="66"/>
      <c r="D3473" s="66"/>
      <c r="E3473" s="66"/>
      <c r="F3473" s="66"/>
      <c r="G3473" s="66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</row>
    <row r="3474" spans="1:24" ht="17.100000000000001">
      <c r="A3474" s="66"/>
      <c r="B3474" s="66"/>
      <c r="C3474" s="66"/>
      <c r="D3474" s="66"/>
      <c r="E3474" s="66"/>
      <c r="F3474" s="66"/>
      <c r="G3474" s="66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</row>
    <row r="3475" spans="1:24" ht="17.100000000000001">
      <c r="A3475" s="66"/>
      <c r="B3475" s="66"/>
      <c r="C3475" s="66"/>
      <c r="D3475" s="66"/>
      <c r="E3475" s="66"/>
      <c r="F3475" s="66"/>
      <c r="G3475" s="66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</row>
    <row r="3476" spans="1:24" ht="17.100000000000001">
      <c r="A3476" s="66"/>
      <c r="B3476" s="66"/>
      <c r="C3476" s="66"/>
      <c r="D3476" s="66"/>
      <c r="E3476" s="66"/>
      <c r="F3476" s="66"/>
      <c r="G3476" s="66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</row>
    <row r="3477" spans="1:24" ht="17.100000000000001">
      <c r="A3477" s="66"/>
      <c r="B3477" s="66"/>
      <c r="C3477" s="66"/>
      <c r="D3477" s="66"/>
      <c r="E3477" s="66"/>
      <c r="F3477" s="66"/>
      <c r="G3477" s="66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</row>
    <row r="3478" spans="1:24" ht="17.100000000000001">
      <c r="A3478" s="66"/>
      <c r="B3478" s="66"/>
      <c r="C3478" s="66"/>
      <c r="D3478" s="66"/>
      <c r="E3478" s="66"/>
      <c r="F3478" s="66"/>
      <c r="G3478" s="66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</row>
    <row r="3479" spans="1:24" ht="17.100000000000001">
      <c r="A3479" s="66"/>
      <c r="B3479" s="66"/>
      <c r="C3479" s="66"/>
      <c r="D3479" s="66"/>
      <c r="E3479" s="66"/>
      <c r="F3479" s="66"/>
      <c r="G3479" s="66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</row>
    <row r="3480" spans="1:24" ht="17.100000000000001">
      <c r="A3480" s="66"/>
      <c r="B3480" s="66"/>
      <c r="C3480" s="66"/>
      <c r="D3480" s="66"/>
      <c r="E3480" s="66"/>
      <c r="F3480" s="66"/>
      <c r="G3480" s="66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</row>
    <row r="3481" spans="1:24" ht="17.100000000000001">
      <c r="A3481" s="66"/>
      <c r="B3481" s="66"/>
      <c r="C3481" s="66"/>
      <c r="D3481" s="66"/>
      <c r="E3481" s="66"/>
      <c r="F3481" s="66"/>
      <c r="G3481" s="66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</row>
    <row r="3482" spans="1:24" ht="17.100000000000001">
      <c r="A3482" s="66"/>
      <c r="B3482" s="66"/>
      <c r="C3482" s="66"/>
      <c r="D3482" s="66"/>
      <c r="E3482" s="66"/>
      <c r="F3482" s="66"/>
      <c r="G3482" s="66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</row>
    <row r="3483" spans="1:24" ht="17.100000000000001">
      <c r="A3483" s="66"/>
      <c r="B3483" s="66"/>
      <c r="C3483" s="66"/>
      <c r="D3483" s="66"/>
      <c r="E3483" s="66"/>
      <c r="F3483" s="66"/>
      <c r="G3483" s="66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</row>
    <row r="3484" spans="1:24" ht="17.100000000000001">
      <c r="A3484" s="66"/>
      <c r="B3484" s="66"/>
      <c r="C3484" s="66"/>
      <c r="D3484" s="66"/>
      <c r="E3484" s="66"/>
      <c r="F3484" s="66"/>
      <c r="G3484" s="66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</row>
    <row r="3485" spans="1:24" ht="17.100000000000001">
      <c r="A3485" s="66"/>
      <c r="B3485" s="66"/>
      <c r="C3485" s="66"/>
      <c r="D3485" s="66"/>
      <c r="E3485" s="66"/>
      <c r="F3485" s="66"/>
      <c r="G3485" s="66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</row>
    <row r="3486" spans="1:24" ht="17.100000000000001">
      <c r="A3486" s="66"/>
      <c r="B3486" s="66"/>
      <c r="C3486" s="66"/>
      <c r="D3486" s="66"/>
      <c r="E3486" s="66"/>
      <c r="F3486" s="66"/>
      <c r="G3486" s="66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</row>
    <row r="3487" spans="1:24" ht="17.100000000000001">
      <c r="A3487" s="66"/>
      <c r="B3487" s="66"/>
      <c r="C3487" s="66"/>
      <c r="D3487" s="66"/>
      <c r="E3487" s="66"/>
      <c r="F3487" s="66"/>
      <c r="G3487" s="66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</row>
    <row r="3488" spans="1:24" ht="17.100000000000001">
      <c r="A3488" s="66"/>
      <c r="B3488" s="66"/>
      <c r="C3488" s="66"/>
      <c r="D3488" s="66"/>
      <c r="E3488" s="66"/>
      <c r="F3488" s="66"/>
      <c r="G3488" s="66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</row>
    <row r="3489" spans="1:24" ht="17.100000000000001">
      <c r="A3489" s="66"/>
      <c r="B3489" s="66"/>
      <c r="C3489" s="66"/>
      <c r="D3489" s="66"/>
      <c r="E3489" s="66"/>
      <c r="F3489" s="66"/>
      <c r="G3489" s="66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</row>
    <row r="3490" spans="1:24" ht="17.100000000000001">
      <c r="A3490" s="66"/>
      <c r="B3490" s="66"/>
      <c r="C3490" s="66"/>
      <c r="D3490" s="66"/>
      <c r="E3490" s="66"/>
      <c r="F3490" s="66"/>
      <c r="G3490" s="66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</row>
    <row r="3491" spans="1:24" ht="17.100000000000001">
      <c r="A3491" s="66"/>
      <c r="B3491" s="66"/>
      <c r="C3491" s="66"/>
      <c r="D3491" s="66"/>
      <c r="E3491" s="66"/>
      <c r="F3491" s="66"/>
      <c r="G3491" s="66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</row>
    <row r="3492" spans="1:24" ht="17.100000000000001">
      <c r="A3492" s="66"/>
      <c r="B3492" s="66"/>
      <c r="C3492" s="66"/>
      <c r="D3492" s="66"/>
      <c r="E3492" s="66"/>
      <c r="F3492" s="66"/>
      <c r="G3492" s="66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</row>
    <row r="3493" spans="1:24" ht="17.100000000000001">
      <c r="A3493" s="66"/>
      <c r="B3493" s="66"/>
      <c r="C3493" s="66"/>
      <c r="D3493" s="66"/>
      <c r="E3493" s="66"/>
      <c r="F3493" s="66"/>
      <c r="G3493" s="66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</row>
    <row r="3494" spans="1:24" ht="17.100000000000001">
      <c r="A3494" s="66"/>
      <c r="B3494" s="66"/>
      <c r="C3494" s="66"/>
      <c r="D3494" s="66"/>
      <c r="E3494" s="66"/>
      <c r="F3494" s="66"/>
      <c r="G3494" s="66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</row>
    <row r="3495" spans="1:24" ht="17.100000000000001">
      <c r="A3495" s="66"/>
      <c r="B3495" s="66"/>
      <c r="C3495" s="66"/>
      <c r="D3495" s="66"/>
      <c r="E3495" s="66"/>
      <c r="F3495" s="66"/>
      <c r="G3495" s="66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</row>
    <row r="3496" spans="1:24" ht="17.100000000000001">
      <c r="A3496" s="66"/>
      <c r="B3496" s="66"/>
      <c r="C3496" s="66"/>
      <c r="D3496" s="66"/>
      <c r="E3496" s="66"/>
      <c r="F3496" s="66"/>
      <c r="G3496" s="66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</row>
    <row r="3497" spans="1:24" ht="17.100000000000001">
      <c r="A3497" s="66"/>
      <c r="B3497" s="66"/>
      <c r="C3497" s="66"/>
      <c r="D3497" s="66"/>
      <c r="E3497" s="66"/>
      <c r="F3497" s="66"/>
      <c r="G3497" s="66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</row>
    <row r="3498" spans="1:24" ht="17.100000000000001">
      <c r="A3498" s="66"/>
      <c r="B3498" s="66"/>
      <c r="C3498" s="66"/>
      <c r="D3498" s="66"/>
      <c r="E3498" s="66"/>
      <c r="F3498" s="66"/>
      <c r="G3498" s="66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</row>
    <row r="3499" spans="1:24" ht="17.100000000000001">
      <c r="A3499" s="66"/>
      <c r="B3499" s="66"/>
      <c r="C3499" s="66"/>
      <c r="D3499" s="66"/>
      <c r="E3499" s="66"/>
      <c r="F3499" s="66"/>
      <c r="G3499" s="66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</row>
    <row r="3500" spans="1:24" ht="17.100000000000001">
      <c r="A3500" s="66"/>
      <c r="B3500" s="66"/>
      <c r="C3500" s="66"/>
      <c r="D3500" s="66"/>
      <c r="E3500" s="66"/>
      <c r="F3500" s="66"/>
      <c r="G3500" s="66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</row>
    <row r="3501" spans="1:24" ht="17.100000000000001">
      <c r="A3501" s="66"/>
      <c r="B3501" s="66"/>
      <c r="C3501" s="66"/>
      <c r="D3501" s="66"/>
      <c r="E3501" s="66"/>
      <c r="F3501" s="66"/>
      <c r="G3501" s="66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</row>
    <row r="3502" spans="1:24" ht="17.100000000000001">
      <c r="A3502" s="66"/>
      <c r="B3502" s="66"/>
      <c r="C3502" s="66"/>
      <c r="D3502" s="66"/>
      <c r="E3502" s="66"/>
      <c r="F3502" s="66"/>
      <c r="G3502" s="66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</row>
    <row r="3503" spans="1:24" ht="17.100000000000001">
      <c r="A3503" s="66"/>
      <c r="B3503" s="66"/>
      <c r="C3503" s="66"/>
      <c r="D3503" s="66"/>
      <c r="E3503" s="66"/>
      <c r="F3503" s="66"/>
      <c r="G3503" s="66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</row>
    <row r="3504" spans="1:24" ht="17.100000000000001">
      <c r="A3504" s="66"/>
      <c r="B3504" s="66"/>
      <c r="C3504" s="66"/>
      <c r="D3504" s="66"/>
      <c r="E3504" s="66"/>
      <c r="F3504" s="66"/>
      <c r="G3504" s="66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</row>
    <row r="3505" spans="1:24" ht="17.100000000000001">
      <c r="A3505" s="66"/>
      <c r="B3505" s="66"/>
      <c r="C3505" s="66"/>
      <c r="D3505" s="66"/>
      <c r="E3505" s="66"/>
      <c r="F3505" s="66"/>
      <c r="G3505" s="66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</row>
    <row r="3506" spans="1:24" ht="17.100000000000001">
      <c r="A3506" s="66"/>
      <c r="B3506" s="66"/>
      <c r="C3506" s="66"/>
      <c r="D3506" s="66"/>
      <c r="E3506" s="66"/>
      <c r="F3506" s="66"/>
      <c r="G3506" s="66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</row>
    <row r="3507" spans="1:24" ht="17.100000000000001">
      <c r="A3507" s="66"/>
      <c r="B3507" s="66"/>
      <c r="C3507" s="66"/>
      <c r="D3507" s="66"/>
      <c r="E3507" s="66"/>
      <c r="F3507" s="66"/>
      <c r="G3507" s="66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</row>
    <row r="3508" spans="1:24" ht="17.100000000000001">
      <c r="A3508" s="66"/>
      <c r="B3508" s="66"/>
      <c r="C3508" s="66"/>
      <c r="D3508" s="66"/>
      <c r="E3508" s="66"/>
      <c r="F3508" s="66"/>
      <c r="G3508" s="66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</row>
    <row r="3509" spans="1:24" ht="17.100000000000001">
      <c r="A3509" s="66"/>
      <c r="B3509" s="66"/>
      <c r="C3509" s="66"/>
      <c r="D3509" s="66"/>
      <c r="E3509" s="66"/>
      <c r="F3509" s="66"/>
      <c r="G3509" s="66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</row>
    <row r="3510" spans="1:24" ht="17.100000000000001">
      <c r="A3510" s="66"/>
      <c r="B3510" s="66"/>
      <c r="C3510" s="66"/>
      <c r="D3510" s="66"/>
      <c r="E3510" s="66"/>
      <c r="F3510" s="66"/>
      <c r="G3510" s="66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</row>
    <row r="3511" spans="1:24" ht="17.100000000000001">
      <c r="A3511" s="66"/>
      <c r="B3511" s="66"/>
      <c r="C3511" s="66"/>
      <c r="D3511" s="66"/>
      <c r="E3511" s="66"/>
      <c r="F3511" s="66"/>
      <c r="G3511" s="66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</row>
    <row r="3512" spans="1:24" ht="17.100000000000001">
      <c r="A3512" s="66"/>
      <c r="B3512" s="66"/>
      <c r="C3512" s="66"/>
      <c r="D3512" s="66"/>
      <c r="E3512" s="66"/>
      <c r="F3512" s="66"/>
      <c r="G3512" s="66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</row>
    <row r="3513" spans="1:24" ht="17.100000000000001">
      <c r="A3513" s="66"/>
      <c r="B3513" s="66"/>
      <c r="C3513" s="66"/>
      <c r="D3513" s="66"/>
      <c r="E3513" s="66"/>
      <c r="F3513" s="66"/>
      <c r="G3513" s="66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</row>
    <row r="3514" spans="1:24" ht="17.100000000000001">
      <c r="A3514" s="66"/>
      <c r="B3514" s="66"/>
      <c r="C3514" s="66"/>
      <c r="D3514" s="66"/>
      <c r="E3514" s="66"/>
      <c r="F3514" s="66"/>
      <c r="G3514" s="66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</row>
    <row r="3515" spans="1:24" ht="17.100000000000001">
      <c r="A3515" s="66"/>
      <c r="B3515" s="66"/>
      <c r="C3515" s="66"/>
      <c r="D3515" s="66"/>
      <c r="E3515" s="66"/>
      <c r="F3515" s="66"/>
      <c r="G3515" s="66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</row>
    <row r="3516" spans="1:24" ht="17.100000000000001">
      <c r="A3516" s="66"/>
      <c r="B3516" s="66"/>
      <c r="C3516" s="66"/>
      <c r="D3516" s="66"/>
      <c r="E3516" s="66"/>
      <c r="F3516" s="66"/>
      <c r="G3516" s="66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</row>
    <row r="3517" spans="1:24" ht="17.100000000000001">
      <c r="A3517" s="66"/>
      <c r="B3517" s="66"/>
      <c r="C3517" s="66"/>
      <c r="D3517" s="66"/>
      <c r="E3517" s="66"/>
      <c r="F3517" s="66"/>
      <c r="G3517" s="66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</row>
    <row r="3518" spans="1:24" ht="17.100000000000001">
      <c r="A3518" s="66"/>
      <c r="B3518" s="66"/>
      <c r="C3518" s="66"/>
      <c r="D3518" s="66"/>
      <c r="E3518" s="66"/>
      <c r="F3518" s="66"/>
      <c r="G3518" s="66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</row>
    <row r="3519" spans="1:24" ht="17.100000000000001">
      <c r="A3519" s="66"/>
      <c r="B3519" s="66"/>
      <c r="C3519" s="66"/>
      <c r="D3519" s="66"/>
      <c r="E3519" s="66"/>
      <c r="F3519" s="66"/>
      <c r="G3519" s="66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</row>
    <row r="3520" spans="1:24" ht="17.100000000000001">
      <c r="A3520" s="66"/>
      <c r="B3520" s="66"/>
      <c r="C3520" s="66"/>
      <c r="D3520" s="66"/>
      <c r="E3520" s="66"/>
      <c r="F3520" s="66"/>
      <c r="G3520" s="66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</row>
    <row r="3521" spans="1:24" ht="17.100000000000001">
      <c r="A3521" s="66"/>
      <c r="B3521" s="66"/>
      <c r="C3521" s="66"/>
      <c r="D3521" s="66"/>
      <c r="E3521" s="66"/>
      <c r="F3521" s="66"/>
      <c r="G3521" s="66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</row>
    <row r="3522" spans="1:24" ht="17.100000000000001">
      <c r="A3522" s="66"/>
      <c r="B3522" s="66"/>
      <c r="C3522" s="66"/>
      <c r="D3522" s="66"/>
      <c r="E3522" s="66"/>
      <c r="F3522" s="66"/>
      <c r="G3522" s="66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</row>
    <row r="3523" spans="1:24" ht="17.100000000000001">
      <c r="A3523" s="66"/>
      <c r="B3523" s="66"/>
      <c r="C3523" s="66"/>
      <c r="D3523" s="66"/>
      <c r="E3523" s="66"/>
      <c r="F3523" s="66"/>
      <c r="G3523" s="66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</row>
    <row r="3524" spans="1:24" ht="17.100000000000001">
      <c r="A3524" s="66"/>
      <c r="B3524" s="66"/>
      <c r="C3524" s="66"/>
      <c r="D3524" s="66"/>
      <c r="E3524" s="66"/>
      <c r="F3524" s="66"/>
      <c r="G3524" s="66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</row>
    <row r="3525" spans="1:24" ht="17.100000000000001">
      <c r="A3525" s="66"/>
      <c r="B3525" s="66"/>
      <c r="C3525" s="66"/>
      <c r="D3525" s="66"/>
      <c r="E3525" s="66"/>
      <c r="F3525" s="66"/>
      <c r="G3525" s="66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</row>
    <row r="3526" spans="1:24" ht="17.100000000000001">
      <c r="A3526" s="66"/>
      <c r="B3526" s="66"/>
      <c r="C3526" s="66"/>
      <c r="D3526" s="66"/>
      <c r="E3526" s="66"/>
      <c r="F3526" s="66"/>
      <c r="G3526" s="66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</row>
    <row r="3527" spans="1:24" ht="17.100000000000001">
      <c r="A3527" s="66"/>
      <c r="B3527" s="66"/>
      <c r="C3527" s="66"/>
      <c r="D3527" s="66"/>
      <c r="E3527" s="66"/>
      <c r="F3527" s="66"/>
      <c r="G3527" s="66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</row>
    <row r="3528" spans="1:24" ht="17.100000000000001">
      <c r="A3528" s="66"/>
      <c r="B3528" s="66"/>
      <c r="C3528" s="66"/>
      <c r="D3528" s="66"/>
      <c r="E3528" s="66"/>
      <c r="F3528" s="66"/>
      <c r="G3528" s="66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</row>
    <row r="3529" spans="1:24" ht="17.100000000000001">
      <c r="A3529" s="66"/>
      <c r="B3529" s="66"/>
      <c r="C3529" s="66"/>
      <c r="D3529" s="66"/>
      <c r="E3529" s="66"/>
      <c r="F3529" s="66"/>
      <c r="G3529" s="66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</row>
    <row r="3530" spans="1:24" ht="17.100000000000001">
      <c r="A3530" s="66"/>
      <c r="B3530" s="66"/>
      <c r="C3530" s="66"/>
      <c r="D3530" s="66"/>
      <c r="E3530" s="66"/>
      <c r="F3530" s="66"/>
      <c r="G3530" s="66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</row>
    <row r="3531" spans="1:24" ht="17.100000000000001">
      <c r="A3531" s="66"/>
      <c r="B3531" s="66"/>
      <c r="C3531" s="66"/>
      <c r="D3531" s="66"/>
      <c r="E3531" s="66"/>
      <c r="F3531" s="66"/>
      <c r="G3531" s="66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</row>
    <row r="3532" spans="1:24" ht="17.100000000000001">
      <c r="A3532" s="66"/>
      <c r="B3532" s="66"/>
      <c r="C3532" s="66"/>
      <c r="D3532" s="66"/>
      <c r="E3532" s="66"/>
      <c r="F3532" s="66"/>
      <c r="G3532" s="66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</row>
    <row r="3533" spans="1:24" ht="17.100000000000001">
      <c r="A3533" s="66"/>
      <c r="B3533" s="66"/>
      <c r="C3533" s="66"/>
      <c r="D3533" s="66"/>
      <c r="E3533" s="66"/>
      <c r="F3533" s="66"/>
      <c r="G3533" s="66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</row>
    <row r="3534" spans="1:24" ht="17.100000000000001">
      <c r="A3534" s="66"/>
      <c r="B3534" s="66"/>
      <c r="C3534" s="66"/>
      <c r="D3534" s="66"/>
      <c r="E3534" s="66"/>
      <c r="F3534" s="66"/>
      <c r="G3534" s="66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</row>
    <row r="3535" spans="1:24" ht="17.100000000000001">
      <c r="A3535" s="66"/>
      <c r="B3535" s="66"/>
      <c r="C3535" s="66"/>
      <c r="D3535" s="66"/>
      <c r="E3535" s="66"/>
      <c r="F3535" s="66"/>
      <c r="G3535" s="66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</row>
    <row r="3536" spans="1:24" ht="17.100000000000001">
      <c r="A3536" s="66"/>
      <c r="B3536" s="66"/>
      <c r="C3536" s="66"/>
      <c r="D3536" s="66"/>
      <c r="E3536" s="66"/>
      <c r="F3536" s="66"/>
      <c r="G3536" s="66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</row>
    <row r="3537" spans="1:24" ht="17.100000000000001">
      <c r="A3537" s="66"/>
      <c r="B3537" s="66"/>
      <c r="C3537" s="66"/>
      <c r="D3537" s="66"/>
      <c r="E3537" s="66"/>
      <c r="F3537" s="66"/>
      <c r="G3537" s="66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</row>
    <row r="3538" spans="1:24" ht="17.100000000000001">
      <c r="A3538" s="66"/>
      <c r="B3538" s="66"/>
      <c r="C3538" s="66"/>
      <c r="D3538" s="66"/>
      <c r="E3538" s="66"/>
      <c r="F3538" s="66"/>
      <c r="G3538" s="66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</row>
    <row r="3539" spans="1:24" ht="17.100000000000001">
      <c r="A3539" s="66"/>
      <c r="B3539" s="66"/>
      <c r="C3539" s="66"/>
      <c r="D3539" s="66"/>
      <c r="E3539" s="66"/>
      <c r="F3539" s="66"/>
      <c r="G3539" s="66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</row>
    <row r="3540" spans="1:24" ht="17.100000000000001">
      <c r="A3540" s="66"/>
      <c r="B3540" s="66"/>
      <c r="C3540" s="66"/>
      <c r="D3540" s="66"/>
      <c r="E3540" s="66"/>
      <c r="F3540" s="66"/>
      <c r="G3540" s="66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</row>
    <row r="3541" spans="1:24" ht="17.100000000000001">
      <c r="A3541" s="66"/>
      <c r="B3541" s="66"/>
      <c r="C3541" s="66"/>
      <c r="D3541" s="66"/>
      <c r="E3541" s="66"/>
      <c r="F3541" s="66"/>
      <c r="G3541" s="66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</row>
    <row r="3542" spans="1:24" ht="17.100000000000001">
      <c r="A3542" s="66"/>
      <c r="B3542" s="66"/>
      <c r="C3542" s="66"/>
      <c r="D3542" s="66"/>
      <c r="E3542" s="66"/>
      <c r="F3542" s="66"/>
      <c r="G3542" s="66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</row>
    <row r="3543" spans="1:24" ht="17.100000000000001">
      <c r="A3543" s="66"/>
      <c r="B3543" s="66"/>
      <c r="C3543" s="66"/>
      <c r="D3543" s="66"/>
      <c r="E3543" s="66"/>
      <c r="F3543" s="66"/>
      <c r="G3543" s="66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</row>
    <row r="3544" spans="1:24" ht="17.100000000000001">
      <c r="A3544" s="66"/>
      <c r="B3544" s="66"/>
      <c r="C3544" s="66"/>
      <c r="D3544" s="66"/>
      <c r="E3544" s="66"/>
      <c r="F3544" s="66"/>
      <c r="G3544" s="66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</row>
    <row r="3545" spans="1:24" ht="17.100000000000001">
      <c r="A3545" s="66"/>
      <c r="B3545" s="66"/>
      <c r="C3545" s="66"/>
      <c r="D3545" s="66"/>
      <c r="E3545" s="66"/>
      <c r="F3545" s="66"/>
      <c r="G3545" s="66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</row>
    <row r="3546" spans="1:24" ht="17.100000000000001">
      <c r="A3546" s="66"/>
      <c r="B3546" s="66"/>
      <c r="C3546" s="66"/>
      <c r="D3546" s="66"/>
      <c r="E3546" s="66"/>
      <c r="F3546" s="66"/>
      <c r="G3546" s="66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</row>
    <row r="3547" spans="1:24" ht="17.100000000000001">
      <c r="A3547" s="66"/>
      <c r="B3547" s="66"/>
      <c r="C3547" s="66"/>
      <c r="D3547" s="66"/>
      <c r="E3547" s="66"/>
      <c r="F3547" s="66"/>
      <c r="G3547" s="66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</row>
    <row r="3548" spans="1:24" ht="17.100000000000001">
      <c r="A3548" s="66"/>
      <c r="B3548" s="66"/>
      <c r="C3548" s="66"/>
      <c r="D3548" s="66"/>
      <c r="E3548" s="66"/>
      <c r="F3548" s="66"/>
      <c r="G3548" s="66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</row>
    <row r="3549" spans="1:24" ht="17.100000000000001">
      <c r="A3549" s="66"/>
      <c r="B3549" s="66"/>
      <c r="C3549" s="66"/>
      <c r="D3549" s="66"/>
      <c r="E3549" s="66"/>
      <c r="F3549" s="66"/>
      <c r="G3549" s="66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</row>
    <row r="3550" spans="1:24" ht="17.100000000000001">
      <c r="A3550" s="66"/>
      <c r="B3550" s="66"/>
      <c r="C3550" s="66"/>
      <c r="D3550" s="66"/>
      <c r="E3550" s="66"/>
      <c r="F3550" s="66"/>
      <c r="G3550" s="66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</row>
    <row r="3551" spans="1:24" ht="17.100000000000001">
      <c r="A3551" s="66"/>
      <c r="B3551" s="66"/>
      <c r="C3551" s="66"/>
      <c r="D3551" s="66"/>
      <c r="E3551" s="66"/>
      <c r="F3551" s="66"/>
      <c r="G3551" s="66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</row>
    <row r="3552" spans="1:24" ht="17.100000000000001">
      <c r="A3552" s="66"/>
      <c r="B3552" s="66"/>
      <c r="C3552" s="66"/>
      <c r="D3552" s="66"/>
      <c r="E3552" s="66"/>
      <c r="F3552" s="66"/>
      <c r="G3552" s="66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</row>
    <row r="3553" spans="1:24" ht="17.100000000000001">
      <c r="A3553" s="66"/>
      <c r="B3553" s="66"/>
      <c r="C3553" s="66"/>
      <c r="D3553" s="66"/>
      <c r="E3553" s="66"/>
      <c r="F3553" s="66"/>
      <c r="G3553" s="66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</row>
    <row r="3554" spans="1:24" ht="17.100000000000001">
      <c r="A3554" s="66"/>
      <c r="B3554" s="66"/>
      <c r="C3554" s="66"/>
      <c r="D3554" s="66"/>
      <c r="E3554" s="66"/>
      <c r="F3554" s="66"/>
      <c r="G3554" s="66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</row>
    <row r="3555" spans="1:24" ht="17.100000000000001">
      <c r="A3555" s="66"/>
      <c r="B3555" s="66"/>
      <c r="C3555" s="66"/>
      <c r="D3555" s="66"/>
      <c r="E3555" s="66"/>
      <c r="F3555" s="66"/>
      <c r="G3555" s="66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</row>
    <row r="3556" spans="1:24" ht="17.100000000000001">
      <c r="A3556" s="66"/>
      <c r="B3556" s="66"/>
      <c r="C3556" s="66"/>
      <c r="D3556" s="66"/>
      <c r="E3556" s="66"/>
      <c r="F3556" s="66"/>
      <c r="G3556" s="66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</row>
    <row r="3557" spans="1:24" ht="17.100000000000001">
      <c r="A3557" s="66"/>
      <c r="B3557" s="66"/>
      <c r="C3557" s="66"/>
      <c r="D3557" s="66"/>
      <c r="E3557" s="66"/>
      <c r="F3557" s="66"/>
      <c r="G3557" s="66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</row>
    <row r="3558" spans="1:24" ht="17.100000000000001">
      <c r="A3558" s="66"/>
      <c r="B3558" s="66"/>
      <c r="C3558" s="66"/>
      <c r="D3558" s="66"/>
      <c r="E3558" s="66"/>
      <c r="F3558" s="66"/>
      <c r="G3558" s="66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</row>
    <row r="3559" spans="1:24" ht="17.100000000000001">
      <c r="A3559" s="66"/>
      <c r="B3559" s="66"/>
      <c r="C3559" s="66"/>
      <c r="D3559" s="66"/>
      <c r="E3559" s="66"/>
      <c r="F3559" s="66"/>
      <c r="G3559" s="66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</row>
    <row r="3560" spans="1:24" ht="17.100000000000001">
      <c r="A3560" s="66"/>
      <c r="B3560" s="66"/>
      <c r="C3560" s="66"/>
      <c r="D3560" s="66"/>
      <c r="E3560" s="66"/>
      <c r="F3560" s="66"/>
      <c r="G3560" s="66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</row>
    <row r="3561" spans="1:24" ht="17.100000000000001">
      <c r="A3561" s="66"/>
      <c r="B3561" s="66"/>
      <c r="C3561" s="66"/>
      <c r="D3561" s="66"/>
      <c r="E3561" s="66"/>
      <c r="F3561" s="66"/>
      <c r="G3561" s="66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</row>
    <row r="3562" spans="1:24" ht="17.100000000000001">
      <c r="A3562" s="66"/>
      <c r="B3562" s="66"/>
      <c r="C3562" s="66"/>
      <c r="D3562" s="66"/>
      <c r="E3562" s="66"/>
      <c r="F3562" s="66"/>
      <c r="G3562" s="66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</row>
    <row r="3563" spans="1:24" ht="17.100000000000001">
      <c r="A3563" s="66"/>
      <c r="B3563" s="66"/>
      <c r="C3563" s="66"/>
      <c r="D3563" s="66"/>
      <c r="E3563" s="66"/>
      <c r="F3563" s="66"/>
      <c r="G3563" s="66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</row>
    <row r="3564" spans="1:24" ht="17.100000000000001">
      <c r="A3564" s="66"/>
      <c r="B3564" s="66"/>
      <c r="C3564" s="66"/>
      <c r="D3564" s="66"/>
      <c r="E3564" s="66"/>
      <c r="F3564" s="66"/>
      <c r="G3564" s="66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</row>
    <row r="3565" spans="1:24" ht="17.100000000000001">
      <c r="A3565" s="66"/>
      <c r="B3565" s="66"/>
      <c r="C3565" s="66"/>
      <c r="D3565" s="66"/>
      <c r="E3565" s="66"/>
      <c r="F3565" s="66"/>
      <c r="G3565" s="66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</row>
    <row r="3566" spans="1:24" ht="17.100000000000001">
      <c r="A3566" s="66"/>
      <c r="B3566" s="66"/>
      <c r="C3566" s="66"/>
      <c r="D3566" s="66"/>
      <c r="E3566" s="66"/>
      <c r="F3566" s="66"/>
      <c r="G3566" s="66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</row>
    <row r="3567" spans="1:24" ht="17.100000000000001">
      <c r="A3567" s="66"/>
      <c r="B3567" s="66"/>
      <c r="C3567" s="66"/>
      <c r="D3567" s="66"/>
      <c r="E3567" s="66"/>
      <c r="F3567" s="66"/>
      <c r="G3567" s="66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</row>
    <row r="3568" spans="1:24" ht="17.100000000000001">
      <c r="A3568" s="66"/>
      <c r="B3568" s="66"/>
      <c r="C3568" s="66"/>
      <c r="D3568" s="66"/>
      <c r="E3568" s="66"/>
      <c r="F3568" s="66"/>
      <c r="G3568" s="66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</row>
    <row r="3569" spans="1:24" ht="17.100000000000001">
      <c r="A3569" s="66"/>
      <c r="B3569" s="66"/>
      <c r="C3569" s="66"/>
      <c r="D3569" s="66"/>
      <c r="E3569" s="66"/>
      <c r="F3569" s="66"/>
      <c r="G3569" s="66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</row>
    <row r="3570" spans="1:24" ht="17.100000000000001">
      <c r="A3570" s="66"/>
      <c r="B3570" s="66"/>
      <c r="C3570" s="66"/>
      <c r="D3570" s="66"/>
      <c r="E3570" s="66"/>
      <c r="F3570" s="66"/>
      <c r="G3570" s="66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</row>
    <row r="3571" spans="1:24" ht="17.100000000000001">
      <c r="A3571" s="66"/>
      <c r="B3571" s="66"/>
      <c r="C3571" s="66"/>
      <c r="D3571" s="66"/>
      <c r="E3571" s="66"/>
      <c r="F3571" s="66"/>
      <c r="G3571" s="66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</row>
    <row r="3572" spans="1:24" ht="17.100000000000001">
      <c r="A3572" s="66"/>
      <c r="B3572" s="66"/>
      <c r="C3572" s="66"/>
      <c r="D3572" s="66"/>
      <c r="E3572" s="66"/>
      <c r="F3572" s="66"/>
      <c r="G3572" s="66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</row>
    <row r="3573" spans="1:24" ht="17.100000000000001">
      <c r="A3573" s="66"/>
      <c r="B3573" s="66"/>
      <c r="C3573" s="66"/>
      <c r="D3573" s="66"/>
      <c r="E3573" s="66"/>
      <c r="F3573" s="66"/>
      <c r="G3573" s="66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</row>
    <row r="3574" spans="1:24" ht="17.100000000000001">
      <c r="A3574" s="66"/>
      <c r="B3574" s="66"/>
      <c r="C3574" s="66"/>
      <c r="D3574" s="66"/>
      <c r="E3574" s="66"/>
      <c r="F3574" s="66"/>
      <c r="G3574" s="66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</row>
    <row r="3575" spans="1:24" ht="17.100000000000001">
      <c r="A3575" s="66"/>
      <c r="B3575" s="66"/>
      <c r="C3575" s="66"/>
      <c r="D3575" s="66"/>
      <c r="E3575" s="66"/>
      <c r="F3575" s="66"/>
      <c r="G3575" s="66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</row>
    <row r="3576" spans="1:24" ht="17.100000000000001">
      <c r="A3576" s="66"/>
      <c r="B3576" s="66"/>
      <c r="C3576" s="66"/>
      <c r="D3576" s="66"/>
      <c r="E3576" s="66"/>
      <c r="F3576" s="66"/>
      <c r="G3576" s="66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</row>
    <row r="3577" spans="1:24" ht="17.100000000000001">
      <c r="A3577" s="66"/>
      <c r="B3577" s="66"/>
      <c r="C3577" s="66"/>
      <c r="D3577" s="66"/>
      <c r="E3577" s="66"/>
      <c r="F3577" s="66"/>
      <c r="G3577" s="66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</row>
    <row r="3578" spans="1:24" ht="17.100000000000001">
      <c r="A3578" s="66"/>
      <c r="B3578" s="66"/>
      <c r="C3578" s="66"/>
      <c r="D3578" s="66"/>
      <c r="E3578" s="66"/>
      <c r="F3578" s="66"/>
      <c r="G3578" s="66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</row>
    <row r="3579" spans="1:24" ht="17.100000000000001">
      <c r="A3579" s="66"/>
      <c r="B3579" s="66"/>
      <c r="C3579" s="66"/>
      <c r="D3579" s="66"/>
      <c r="E3579" s="66"/>
      <c r="F3579" s="66"/>
      <c r="G3579" s="66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</row>
    <row r="3580" spans="1:24" ht="17.100000000000001">
      <c r="A3580" s="66"/>
      <c r="B3580" s="66"/>
      <c r="C3580" s="66"/>
      <c r="D3580" s="66"/>
      <c r="E3580" s="66"/>
      <c r="F3580" s="66"/>
      <c r="G3580" s="66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</row>
    <row r="3581" spans="1:24" ht="17.100000000000001">
      <c r="A3581" s="66"/>
      <c r="B3581" s="66"/>
      <c r="C3581" s="66"/>
      <c r="D3581" s="66"/>
      <c r="E3581" s="66"/>
      <c r="F3581" s="66"/>
      <c r="G3581" s="66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</row>
    <row r="3582" spans="1:24" ht="17.100000000000001">
      <c r="A3582" s="66"/>
      <c r="B3582" s="66"/>
      <c r="C3582" s="66"/>
      <c r="D3582" s="66"/>
      <c r="E3582" s="66"/>
      <c r="F3582" s="66"/>
      <c r="G3582" s="66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</row>
    <row r="3583" spans="1:24" ht="17.100000000000001">
      <c r="A3583" s="66"/>
      <c r="B3583" s="66"/>
      <c r="C3583" s="66"/>
      <c r="D3583" s="66"/>
      <c r="E3583" s="66"/>
      <c r="F3583" s="66"/>
      <c r="G3583" s="66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</row>
    <row r="3584" spans="1:24" ht="17.100000000000001">
      <c r="A3584" s="66"/>
      <c r="B3584" s="66"/>
      <c r="C3584" s="66"/>
      <c r="D3584" s="66"/>
      <c r="E3584" s="66"/>
      <c r="F3584" s="66"/>
      <c r="G3584" s="66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</row>
    <row r="3585" spans="1:24" ht="17.100000000000001">
      <c r="A3585" s="66"/>
      <c r="B3585" s="66"/>
      <c r="C3585" s="66"/>
      <c r="D3585" s="66"/>
      <c r="E3585" s="66"/>
      <c r="F3585" s="66"/>
      <c r="G3585" s="66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</row>
    <row r="3586" spans="1:24" ht="17.100000000000001">
      <c r="A3586" s="66"/>
      <c r="B3586" s="66"/>
      <c r="C3586" s="66"/>
      <c r="D3586" s="66"/>
      <c r="E3586" s="66"/>
      <c r="F3586" s="66"/>
      <c r="G3586" s="66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</row>
    <row r="3587" spans="1:24" ht="17.100000000000001">
      <c r="A3587" s="66"/>
      <c r="B3587" s="66"/>
      <c r="C3587" s="66"/>
      <c r="D3587" s="66"/>
      <c r="E3587" s="66"/>
      <c r="F3587" s="66"/>
      <c r="G3587" s="66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</row>
    <row r="3588" spans="1:24" ht="17.100000000000001">
      <c r="A3588" s="66"/>
      <c r="B3588" s="66"/>
      <c r="C3588" s="66"/>
      <c r="D3588" s="66"/>
      <c r="E3588" s="66"/>
      <c r="F3588" s="66"/>
      <c r="G3588" s="66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</row>
    <row r="3589" spans="1:24" ht="17.100000000000001">
      <c r="A3589" s="66"/>
      <c r="B3589" s="66"/>
      <c r="C3589" s="66"/>
      <c r="D3589" s="66"/>
      <c r="E3589" s="66"/>
      <c r="F3589" s="66"/>
      <c r="G3589" s="66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</row>
    <row r="3590" spans="1:24" ht="17.100000000000001">
      <c r="A3590" s="66"/>
      <c r="B3590" s="66"/>
      <c r="C3590" s="66"/>
      <c r="D3590" s="66"/>
      <c r="E3590" s="66"/>
      <c r="F3590" s="66"/>
      <c r="G3590" s="66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</row>
    <row r="3591" spans="1:24" ht="17.100000000000001">
      <c r="A3591" s="66"/>
      <c r="B3591" s="66"/>
      <c r="C3591" s="66"/>
      <c r="D3591" s="66"/>
      <c r="E3591" s="66"/>
      <c r="F3591" s="66"/>
      <c r="G3591" s="66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</row>
    <row r="3592" spans="1:24" ht="17.100000000000001">
      <c r="A3592" s="66"/>
      <c r="B3592" s="66"/>
      <c r="C3592" s="66"/>
      <c r="D3592" s="66"/>
      <c r="E3592" s="66"/>
      <c r="F3592" s="66"/>
      <c r="G3592" s="66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</row>
    <row r="3593" spans="1:24" ht="17.100000000000001">
      <c r="A3593" s="66"/>
      <c r="B3593" s="66"/>
      <c r="C3593" s="66"/>
      <c r="D3593" s="66"/>
      <c r="E3593" s="66"/>
      <c r="F3593" s="66"/>
      <c r="G3593" s="66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</row>
    <row r="3594" spans="1:24" ht="17.100000000000001">
      <c r="A3594" s="66"/>
      <c r="B3594" s="66"/>
      <c r="C3594" s="66"/>
      <c r="D3594" s="66"/>
      <c r="E3594" s="66"/>
      <c r="F3594" s="66"/>
      <c r="G3594" s="66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</row>
    <row r="3595" spans="1:24" ht="17.100000000000001">
      <c r="A3595" s="66"/>
      <c r="B3595" s="66"/>
      <c r="C3595" s="66"/>
      <c r="D3595" s="66"/>
      <c r="E3595" s="66"/>
      <c r="F3595" s="66"/>
      <c r="G3595" s="66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</row>
    <row r="3596" spans="1:24" ht="17.100000000000001">
      <c r="A3596" s="66"/>
      <c r="B3596" s="66"/>
      <c r="C3596" s="66"/>
      <c r="D3596" s="66"/>
      <c r="E3596" s="66"/>
      <c r="F3596" s="66"/>
      <c r="G3596" s="66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</row>
    <row r="3597" spans="1:24" ht="17.100000000000001">
      <c r="A3597" s="66"/>
      <c r="B3597" s="66"/>
      <c r="C3597" s="66"/>
      <c r="D3597" s="66"/>
      <c r="E3597" s="66"/>
      <c r="F3597" s="66"/>
      <c r="G3597" s="66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</row>
    <row r="3598" spans="1:24" ht="17.100000000000001">
      <c r="A3598" s="66"/>
      <c r="B3598" s="66"/>
      <c r="C3598" s="66"/>
      <c r="D3598" s="66"/>
      <c r="E3598" s="66"/>
      <c r="F3598" s="66"/>
      <c r="G3598" s="66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</row>
    <row r="3599" spans="1:24" ht="17.100000000000001">
      <c r="A3599" s="66"/>
      <c r="B3599" s="66"/>
      <c r="C3599" s="66"/>
      <c r="D3599" s="66"/>
      <c r="E3599" s="66"/>
      <c r="F3599" s="66"/>
      <c r="G3599" s="66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</row>
    <row r="3600" spans="1:24" ht="17.100000000000001">
      <c r="A3600" s="66"/>
      <c r="B3600" s="66"/>
      <c r="C3600" s="66"/>
      <c r="D3600" s="66"/>
      <c r="E3600" s="66"/>
      <c r="F3600" s="66"/>
      <c r="G3600" s="66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</row>
    <row r="3601" spans="1:24" ht="17.100000000000001">
      <c r="A3601" s="66"/>
      <c r="B3601" s="66"/>
      <c r="C3601" s="66"/>
      <c r="D3601" s="66"/>
      <c r="E3601" s="66"/>
      <c r="F3601" s="66"/>
      <c r="G3601" s="66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</row>
    <row r="3602" spans="1:24" ht="17.100000000000001">
      <c r="A3602" s="66"/>
      <c r="B3602" s="66"/>
      <c r="C3602" s="66"/>
      <c r="D3602" s="66"/>
      <c r="E3602" s="66"/>
      <c r="F3602" s="66"/>
      <c r="G3602" s="66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</row>
    <row r="3603" spans="1:24" ht="17.100000000000001">
      <c r="A3603" s="66"/>
      <c r="B3603" s="66"/>
      <c r="C3603" s="66"/>
      <c r="D3603" s="66"/>
      <c r="E3603" s="66"/>
      <c r="F3603" s="66"/>
      <c r="G3603" s="66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</row>
    <row r="3604" spans="1:24" ht="17.100000000000001">
      <c r="A3604" s="66"/>
      <c r="B3604" s="66"/>
      <c r="C3604" s="66"/>
      <c r="D3604" s="66"/>
      <c r="E3604" s="66"/>
      <c r="F3604" s="66"/>
      <c r="G3604" s="66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</row>
    <row r="3605" spans="1:24" ht="17.100000000000001">
      <c r="A3605" s="66"/>
      <c r="B3605" s="66"/>
      <c r="C3605" s="66"/>
      <c r="D3605" s="66"/>
      <c r="E3605" s="66"/>
      <c r="F3605" s="66"/>
      <c r="G3605" s="66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</row>
    <row r="3606" spans="1:24" ht="17.100000000000001">
      <c r="A3606" s="66"/>
      <c r="B3606" s="66"/>
      <c r="C3606" s="66"/>
      <c r="D3606" s="66"/>
      <c r="E3606" s="66"/>
      <c r="F3606" s="66"/>
      <c r="G3606" s="66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</row>
    <row r="3607" spans="1:24" ht="17.100000000000001">
      <c r="A3607" s="66"/>
      <c r="B3607" s="66"/>
      <c r="C3607" s="66"/>
      <c r="D3607" s="66"/>
      <c r="E3607" s="66"/>
      <c r="F3607" s="66"/>
      <c r="G3607" s="66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</row>
    <row r="3608" spans="1:24" ht="17.100000000000001">
      <c r="A3608" s="66"/>
      <c r="B3608" s="66"/>
      <c r="C3608" s="66"/>
      <c r="D3608" s="66"/>
      <c r="E3608" s="66"/>
      <c r="F3608" s="66"/>
      <c r="G3608" s="66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</row>
    <row r="3609" spans="1:24" ht="17.100000000000001">
      <c r="A3609" s="66"/>
      <c r="B3609" s="66"/>
      <c r="C3609" s="66"/>
      <c r="D3609" s="66"/>
      <c r="E3609" s="66"/>
      <c r="F3609" s="66"/>
      <c r="G3609" s="66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</row>
    <row r="3610" spans="1:24" ht="17.100000000000001">
      <c r="A3610" s="66"/>
      <c r="B3610" s="66"/>
      <c r="C3610" s="66"/>
      <c r="D3610" s="66"/>
      <c r="E3610" s="66"/>
      <c r="F3610" s="66"/>
      <c r="G3610" s="66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</row>
    <row r="3611" spans="1:24" ht="17.100000000000001">
      <c r="A3611" s="66"/>
      <c r="B3611" s="66"/>
      <c r="C3611" s="66"/>
      <c r="D3611" s="66"/>
      <c r="E3611" s="66"/>
      <c r="F3611" s="66"/>
      <c r="G3611" s="66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</row>
    <row r="3612" spans="1:24" ht="17.100000000000001">
      <c r="A3612" s="66"/>
      <c r="B3612" s="66"/>
      <c r="C3612" s="66"/>
      <c r="D3612" s="66"/>
      <c r="E3612" s="66"/>
      <c r="F3612" s="66"/>
      <c r="G3612" s="66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</row>
    <row r="3613" spans="1:24" ht="17.100000000000001">
      <c r="A3613" s="66"/>
      <c r="B3613" s="66"/>
      <c r="C3613" s="66"/>
      <c r="D3613" s="66"/>
      <c r="E3613" s="66"/>
      <c r="F3613" s="66"/>
      <c r="G3613" s="66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</row>
    <row r="3614" spans="1:24" ht="17.100000000000001">
      <c r="A3614" s="66"/>
      <c r="B3614" s="66"/>
      <c r="C3614" s="66"/>
      <c r="D3614" s="66"/>
      <c r="E3614" s="66"/>
      <c r="F3614" s="66"/>
      <c r="G3614" s="66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</row>
    <row r="3615" spans="1:24" ht="17.100000000000001">
      <c r="A3615" s="66"/>
      <c r="B3615" s="66"/>
      <c r="C3615" s="66"/>
      <c r="D3615" s="66"/>
      <c r="E3615" s="66"/>
      <c r="F3615" s="66"/>
      <c r="G3615" s="66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</row>
    <row r="3616" spans="1:24" ht="17.100000000000001">
      <c r="A3616" s="66"/>
      <c r="B3616" s="66"/>
      <c r="C3616" s="66"/>
      <c r="D3616" s="66"/>
      <c r="E3616" s="66"/>
      <c r="F3616" s="66"/>
      <c r="G3616" s="66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</row>
    <row r="3617" spans="1:24" ht="17.100000000000001">
      <c r="A3617" s="66"/>
      <c r="B3617" s="66"/>
      <c r="C3617" s="66"/>
      <c r="D3617" s="66"/>
      <c r="E3617" s="66"/>
      <c r="F3617" s="66"/>
      <c r="G3617" s="66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</row>
    <row r="3618" spans="1:24" ht="17.100000000000001">
      <c r="A3618" s="66"/>
      <c r="B3618" s="66"/>
      <c r="C3618" s="66"/>
      <c r="D3618" s="66"/>
      <c r="E3618" s="66"/>
      <c r="F3618" s="66"/>
      <c r="G3618" s="66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</row>
    <row r="3619" spans="1:24" ht="17.100000000000001">
      <c r="A3619" s="66"/>
      <c r="B3619" s="66"/>
      <c r="C3619" s="66"/>
      <c r="D3619" s="66"/>
      <c r="E3619" s="66"/>
      <c r="F3619" s="66"/>
      <c r="G3619" s="66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</row>
    <row r="3620" spans="1:24" ht="17.100000000000001">
      <c r="A3620" s="66"/>
      <c r="B3620" s="66"/>
      <c r="C3620" s="66"/>
      <c r="D3620" s="66"/>
      <c r="E3620" s="66"/>
      <c r="F3620" s="66"/>
      <c r="G3620" s="66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</row>
    <row r="3621" spans="1:24" ht="17.100000000000001">
      <c r="A3621" s="66"/>
      <c r="B3621" s="66"/>
      <c r="C3621" s="66"/>
      <c r="D3621" s="66"/>
      <c r="E3621" s="66"/>
      <c r="F3621" s="66"/>
      <c r="G3621" s="66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</row>
    <row r="3622" spans="1:24" ht="17.100000000000001">
      <c r="A3622" s="66"/>
      <c r="B3622" s="66"/>
      <c r="C3622" s="66"/>
      <c r="D3622" s="66"/>
      <c r="E3622" s="66"/>
      <c r="F3622" s="66"/>
      <c r="G3622" s="66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</row>
    <row r="3623" spans="1:24" ht="17.100000000000001">
      <c r="A3623" s="66"/>
      <c r="B3623" s="66"/>
      <c r="C3623" s="66"/>
      <c r="D3623" s="66"/>
      <c r="E3623" s="66"/>
      <c r="F3623" s="66"/>
      <c r="G3623" s="66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</row>
    <row r="3624" spans="1:24" ht="17.100000000000001">
      <c r="A3624" s="66"/>
      <c r="B3624" s="66"/>
      <c r="C3624" s="66"/>
      <c r="D3624" s="66"/>
      <c r="E3624" s="66"/>
      <c r="F3624" s="66"/>
      <c r="G3624" s="66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</row>
    <row r="3625" spans="1:24" ht="17.100000000000001">
      <c r="A3625" s="66"/>
      <c r="B3625" s="66"/>
      <c r="C3625" s="66"/>
      <c r="D3625" s="66"/>
      <c r="E3625" s="66"/>
      <c r="F3625" s="66"/>
      <c r="G3625" s="66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</row>
    <row r="3626" spans="1:24" ht="17.100000000000001">
      <c r="A3626" s="66"/>
      <c r="B3626" s="66"/>
      <c r="C3626" s="66"/>
      <c r="D3626" s="66"/>
      <c r="E3626" s="66"/>
      <c r="F3626" s="66"/>
      <c r="G3626" s="66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</row>
    <row r="3627" spans="1:24" ht="17.100000000000001">
      <c r="A3627" s="66"/>
      <c r="B3627" s="66"/>
      <c r="C3627" s="66"/>
      <c r="D3627" s="66"/>
      <c r="E3627" s="66"/>
      <c r="F3627" s="66"/>
      <c r="G3627" s="66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</row>
    <row r="3628" spans="1:24" ht="17.100000000000001">
      <c r="A3628" s="66"/>
      <c r="B3628" s="66"/>
      <c r="C3628" s="66"/>
      <c r="D3628" s="66"/>
      <c r="E3628" s="66"/>
      <c r="F3628" s="66"/>
      <c r="G3628" s="66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</row>
    <row r="3629" spans="1:24" ht="17.100000000000001">
      <c r="A3629" s="66"/>
      <c r="B3629" s="66"/>
      <c r="C3629" s="66"/>
      <c r="D3629" s="66"/>
      <c r="E3629" s="66"/>
      <c r="F3629" s="66"/>
      <c r="G3629" s="66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</row>
    <row r="3630" spans="1:24" ht="17.100000000000001">
      <c r="A3630" s="66"/>
      <c r="B3630" s="66"/>
      <c r="C3630" s="66"/>
      <c r="D3630" s="66"/>
      <c r="E3630" s="66"/>
      <c r="F3630" s="66"/>
      <c r="G3630" s="66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</row>
    <row r="3631" spans="1:24" ht="17.100000000000001">
      <c r="A3631" s="66"/>
      <c r="B3631" s="66"/>
      <c r="C3631" s="66"/>
      <c r="D3631" s="66"/>
      <c r="E3631" s="66"/>
      <c r="F3631" s="66"/>
      <c r="G3631" s="66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</row>
    <row r="3632" spans="1:24" ht="17.100000000000001">
      <c r="A3632" s="66"/>
      <c r="B3632" s="66"/>
      <c r="C3632" s="66"/>
      <c r="D3632" s="66"/>
      <c r="E3632" s="66"/>
      <c r="F3632" s="66"/>
      <c r="G3632" s="66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</row>
    <row r="3633" spans="1:24" ht="17.100000000000001">
      <c r="A3633" s="66"/>
      <c r="B3633" s="66"/>
      <c r="C3633" s="66"/>
      <c r="D3633" s="66"/>
      <c r="E3633" s="66"/>
      <c r="F3633" s="66"/>
      <c r="G3633" s="66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</row>
    <row r="3634" spans="1:24" ht="17.100000000000001">
      <c r="A3634" s="66"/>
      <c r="B3634" s="66"/>
      <c r="C3634" s="66"/>
      <c r="D3634" s="66"/>
      <c r="E3634" s="66"/>
      <c r="F3634" s="66"/>
      <c r="G3634" s="66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</row>
    <row r="3635" spans="1:24" ht="17.100000000000001">
      <c r="A3635" s="66"/>
      <c r="B3635" s="66"/>
      <c r="C3635" s="66"/>
      <c r="D3635" s="66"/>
      <c r="E3635" s="66"/>
      <c r="F3635" s="66"/>
      <c r="G3635" s="66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</row>
    <row r="3636" spans="1:24" ht="17.100000000000001">
      <c r="A3636" s="66"/>
      <c r="B3636" s="66"/>
      <c r="C3636" s="66"/>
      <c r="D3636" s="66"/>
      <c r="E3636" s="66"/>
      <c r="F3636" s="66"/>
      <c r="G3636" s="66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</row>
    <row r="3637" spans="1:24" ht="17.100000000000001">
      <c r="A3637" s="66"/>
      <c r="B3637" s="66"/>
      <c r="C3637" s="66"/>
      <c r="D3637" s="66"/>
      <c r="E3637" s="66"/>
      <c r="F3637" s="66"/>
      <c r="G3637" s="66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</row>
    <row r="3638" spans="1:24" ht="17.100000000000001">
      <c r="A3638" s="66"/>
      <c r="B3638" s="66"/>
      <c r="C3638" s="66"/>
      <c r="D3638" s="66"/>
      <c r="E3638" s="66"/>
      <c r="F3638" s="66"/>
      <c r="G3638" s="66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</row>
    <row r="3639" spans="1:24" ht="17.100000000000001">
      <c r="A3639" s="66"/>
      <c r="B3639" s="66"/>
      <c r="C3639" s="66"/>
      <c r="D3639" s="66"/>
      <c r="E3639" s="66"/>
      <c r="F3639" s="66"/>
      <c r="G3639" s="66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</row>
    <row r="3640" spans="1:24" ht="17.100000000000001">
      <c r="A3640" s="66"/>
      <c r="B3640" s="66"/>
      <c r="C3640" s="66"/>
      <c r="D3640" s="66"/>
      <c r="E3640" s="66"/>
      <c r="F3640" s="66"/>
      <c r="G3640" s="66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</row>
    <row r="3641" spans="1:24" ht="17.100000000000001">
      <c r="A3641" s="66"/>
      <c r="B3641" s="66"/>
      <c r="C3641" s="66"/>
      <c r="D3641" s="66"/>
      <c r="E3641" s="66"/>
      <c r="F3641" s="66"/>
      <c r="G3641" s="66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</row>
    <row r="3642" spans="1:24" ht="17.100000000000001">
      <c r="A3642" s="66"/>
      <c r="B3642" s="66"/>
      <c r="C3642" s="66"/>
      <c r="D3642" s="66"/>
      <c r="E3642" s="66"/>
      <c r="F3642" s="66"/>
      <c r="G3642" s="66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</row>
    <row r="3643" spans="1:24" ht="17.100000000000001">
      <c r="A3643" s="66"/>
      <c r="B3643" s="66"/>
      <c r="C3643" s="66"/>
      <c r="D3643" s="66"/>
      <c r="E3643" s="66"/>
      <c r="F3643" s="66"/>
      <c r="G3643" s="66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</row>
    <row r="3644" spans="1:24" ht="17.100000000000001">
      <c r="A3644" s="66"/>
      <c r="B3644" s="66"/>
      <c r="C3644" s="66"/>
      <c r="D3644" s="66"/>
      <c r="E3644" s="66"/>
      <c r="F3644" s="66"/>
      <c r="G3644" s="66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</row>
    <row r="3645" spans="1:24" ht="17.100000000000001">
      <c r="A3645" s="66"/>
      <c r="B3645" s="66"/>
      <c r="C3645" s="66"/>
      <c r="D3645" s="66"/>
      <c r="E3645" s="66"/>
      <c r="F3645" s="66"/>
      <c r="G3645" s="66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</row>
    <row r="3646" spans="1:24" ht="17.100000000000001">
      <c r="A3646" s="66"/>
      <c r="B3646" s="66"/>
      <c r="C3646" s="66"/>
      <c r="D3646" s="66"/>
      <c r="E3646" s="66"/>
      <c r="F3646" s="66"/>
      <c r="G3646" s="66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</row>
    <row r="3647" spans="1:24" ht="17.100000000000001">
      <c r="A3647" s="66"/>
      <c r="B3647" s="66"/>
      <c r="C3647" s="66"/>
      <c r="D3647" s="66"/>
      <c r="E3647" s="66"/>
      <c r="F3647" s="66"/>
      <c r="G3647" s="66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</row>
    <row r="3648" spans="1:24" ht="17.100000000000001">
      <c r="A3648" s="66"/>
      <c r="B3648" s="66"/>
      <c r="C3648" s="66"/>
      <c r="D3648" s="66"/>
      <c r="E3648" s="66"/>
      <c r="F3648" s="66"/>
      <c r="G3648" s="66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</row>
    <row r="3649" spans="1:24" ht="17.100000000000001">
      <c r="A3649" s="66"/>
      <c r="B3649" s="66"/>
      <c r="C3649" s="66"/>
      <c r="D3649" s="66"/>
      <c r="E3649" s="66"/>
      <c r="F3649" s="66"/>
      <c r="G3649" s="66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</row>
    <row r="3650" spans="1:24" ht="17.100000000000001">
      <c r="A3650" s="66"/>
      <c r="B3650" s="66"/>
      <c r="C3650" s="66"/>
      <c r="D3650" s="66"/>
      <c r="E3650" s="66"/>
      <c r="F3650" s="66"/>
      <c r="G3650" s="66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</row>
    <row r="3651" spans="1:24" ht="17.100000000000001">
      <c r="A3651" s="66"/>
      <c r="B3651" s="66"/>
      <c r="C3651" s="66"/>
      <c r="D3651" s="66"/>
      <c r="E3651" s="66"/>
      <c r="F3651" s="66"/>
      <c r="G3651" s="66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</row>
    <row r="3652" spans="1:24" ht="17.100000000000001">
      <c r="A3652" s="66"/>
      <c r="B3652" s="66"/>
      <c r="C3652" s="66"/>
      <c r="D3652" s="66"/>
      <c r="E3652" s="66"/>
      <c r="F3652" s="66"/>
      <c r="G3652" s="66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</row>
    <row r="3653" spans="1:24" ht="17.100000000000001">
      <c r="A3653" s="66"/>
      <c r="B3653" s="66"/>
      <c r="C3653" s="66"/>
      <c r="D3653" s="66"/>
      <c r="E3653" s="66"/>
      <c r="F3653" s="66"/>
      <c r="G3653" s="66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</row>
    <row r="3654" spans="1:24" ht="17.100000000000001">
      <c r="A3654" s="66"/>
      <c r="B3654" s="66"/>
      <c r="C3654" s="66"/>
      <c r="D3654" s="66"/>
      <c r="E3654" s="66"/>
      <c r="F3654" s="66"/>
      <c r="G3654" s="66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</row>
    <row r="3655" spans="1:24" ht="17.100000000000001">
      <c r="A3655" s="66"/>
      <c r="B3655" s="66"/>
      <c r="C3655" s="66"/>
      <c r="D3655" s="66"/>
      <c r="E3655" s="66"/>
      <c r="F3655" s="66"/>
      <c r="G3655" s="66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</row>
    <row r="3656" spans="1:24" ht="17.100000000000001">
      <c r="A3656" s="66"/>
      <c r="B3656" s="66"/>
      <c r="C3656" s="66"/>
      <c r="D3656" s="66"/>
      <c r="E3656" s="66"/>
      <c r="F3656" s="66"/>
      <c r="G3656" s="66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</row>
    <row r="3657" spans="1:24" ht="17.100000000000001">
      <c r="A3657" s="66"/>
      <c r="B3657" s="66"/>
      <c r="C3657" s="66"/>
      <c r="D3657" s="66"/>
      <c r="E3657" s="66"/>
      <c r="F3657" s="66"/>
      <c r="G3657" s="66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</row>
    <row r="3658" spans="1:24" ht="17.100000000000001">
      <c r="A3658" s="66"/>
      <c r="B3658" s="66"/>
      <c r="C3658" s="66"/>
      <c r="D3658" s="66"/>
      <c r="E3658" s="66"/>
      <c r="F3658" s="66"/>
      <c r="G3658" s="66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</row>
    <row r="3659" spans="1:24" ht="17.100000000000001">
      <c r="A3659" s="66"/>
      <c r="B3659" s="66"/>
      <c r="C3659" s="66"/>
      <c r="D3659" s="66"/>
      <c r="E3659" s="66"/>
      <c r="F3659" s="66"/>
      <c r="G3659" s="66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</row>
    <row r="3660" spans="1:24" ht="17.100000000000001">
      <c r="A3660" s="66"/>
      <c r="B3660" s="66"/>
      <c r="C3660" s="66"/>
      <c r="D3660" s="66"/>
      <c r="E3660" s="66"/>
      <c r="F3660" s="66"/>
      <c r="G3660" s="66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</row>
    <row r="3661" spans="1:24" ht="17.100000000000001">
      <c r="A3661" s="66"/>
      <c r="B3661" s="66"/>
      <c r="C3661" s="66"/>
      <c r="D3661" s="66"/>
      <c r="E3661" s="66"/>
      <c r="F3661" s="66"/>
      <c r="G3661" s="66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</row>
    <row r="3662" spans="1:24" ht="17.100000000000001">
      <c r="A3662" s="66"/>
      <c r="B3662" s="66"/>
      <c r="C3662" s="66"/>
      <c r="D3662" s="66"/>
      <c r="E3662" s="66"/>
      <c r="F3662" s="66"/>
      <c r="G3662" s="66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</row>
    <row r="3663" spans="1:24" ht="17.100000000000001">
      <c r="A3663" s="66"/>
      <c r="B3663" s="66"/>
      <c r="C3663" s="66"/>
      <c r="D3663" s="66"/>
      <c r="E3663" s="66"/>
      <c r="F3663" s="66"/>
      <c r="G3663" s="66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</row>
    <row r="3664" spans="1:24" ht="17.100000000000001">
      <c r="A3664" s="66"/>
      <c r="B3664" s="66"/>
      <c r="C3664" s="66"/>
      <c r="D3664" s="66"/>
      <c r="E3664" s="66"/>
      <c r="F3664" s="66"/>
      <c r="G3664" s="66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</row>
    <row r="3665" spans="1:24" ht="17.100000000000001">
      <c r="A3665" s="66"/>
      <c r="B3665" s="66"/>
      <c r="C3665" s="66"/>
      <c r="D3665" s="66"/>
      <c r="E3665" s="66"/>
      <c r="F3665" s="66"/>
      <c r="G3665" s="66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</row>
    <row r="3666" spans="1:24" ht="17.100000000000001">
      <c r="A3666" s="66"/>
      <c r="B3666" s="66"/>
      <c r="C3666" s="66"/>
      <c r="D3666" s="66"/>
      <c r="E3666" s="66"/>
      <c r="F3666" s="66"/>
      <c r="G3666" s="66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</row>
    <row r="3667" spans="1:24" ht="17.100000000000001">
      <c r="A3667" s="66"/>
      <c r="B3667" s="66"/>
      <c r="C3667" s="66"/>
      <c r="D3667" s="66"/>
      <c r="E3667" s="66"/>
      <c r="F3667" s="66"/>
      <c r="G3667" s="66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</row>
    <row r="3668" spans="1:24" ht="17.100000000000001">
      <c r="A3668" s="66"/>
      <c r="B3668" s="66"/>
      <c r="C3668" s="66"/>
      <c r="D3668" s="66"/>
      <c r="E3668" s="66"/>
      <c r="F3668" s="66"/>
      <c r="G3668" s="66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</row>
    <row r="3669" spans="1:24" ht="17.100000000000001">
      <c r="A3669" s="66"/>
      <c r="B3669" s="66"/>
      <c r="C3669" s="66"/>
      <c r="D3669" s="66"/>
      <c r="E3669" s="66"/>
      <c r="F3669" s="66"/>
      <c r="G3669" s="66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</row>
    <row r="3670" spans="1:24" ht="17.100000000000001">
      <c r="A3670" s="66"/>
      <c r="B3670" s="66"/>
      <c r="C3670" s="66"/>
      <c r="D3670" s="66"/>
      <c r="E3670" s="66"/>
      <c r="F3670" s="66"/>
      <c r="G3670" s="66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</row>
    <row r="3671" spans="1:24" ht="17.100000000000001">
      <c r="A3671" s="66"/>
      <c r="B3671" s="66"/>
      <c r="C3671" s="66"/>
      <c r="D3671" s="66"/>
      <c r="E3671" s="66"/>
      <c r="F3671" s="66"/>
      <c r="G3671" s="66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</row>
    <row r="3672" spans="1:24" ht="17.100000000000001">
      <c r="A3672" s="66"/>
      <c r="B3672" s="66"/>
      <c r="C3672" s="66"/>
      <c r="D3672" s="66"/>
      <c r="E3672" s="66"/>
      <c r="F3672" s="66"/>
      <c r="G3672" s="66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</row>
    <row r="3673" spans="1:24" ht="17.100000000000001">
      <c r="A3673" s="66"/>
      <c r="B3673" s="66"/>
      <c r="C3673" s="66"/>
      <c r="D3673" s="66"/>
      <c r="E3673" s="66"/>
      <c r="F3673" s="66"/>
      <c r="G3673" s="66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</row>
    <row r="3674" spans="1:24" ht="17.100000000000001">
      <c r="A3674" s="66"/>
      <c r="B3674" s="66"/>
      <c r="C3674" s="66"/>
      <c r="D3674" s="66"/>
      <c r="E3674" s="66"/>
      <c r="F3674" s="66"/>
      <c r="G3674" s="66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</row>
    <row r="3675" spans="1:24" ht="17.100000000000001">
      <c r="A3675" s="66"/>
      <c r="B3675" s="66"/>
      <c r="C3675" s="66"/>
      <c r="D3675" s="66"/>
      <c r="E3675" s="66"/>
      <c r="F3675" s="66"/>
      <c r="G3675" s="66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</row>
    <row r="3676" spans="1:24" ht="17.100000000000001">
      <c r="A3676" s="66"/>
      <c r="B3676" s="66"/>
      <c r="C3676" s="66"/>
      <c r="D3676" s="66"/>
      <c r="E3676" s="66"/>
      <c r="F3676" s="66"/>
      <c r="G3676" s="66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</row>
    <row r="3677" spans="1:24" ht="17.100000000000001">
      <c r="A3677" s="66"/>
      <c r="B3677" s="66"/>
      <c r="C3677" s="66"/>
      <c r="D3677" s="66"/>
      <c r="E3677" s="66"/>
      <c r="F3677" s="66"/>
      <c r="G3677" s="66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</row>
    <row r="3678" spans="1:24" ht="17.100000000000001">
      <c r="A3678" s="66"/>
      <c r="B3678" s="66"/>
      <c r="C3678" s="66"/>
      <c r="D3678" s="66"/>
      <c r="E3678" s="66"/>
      <c r="F3678" s="66"/>
      <c r="G3678" s="66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</row>
    <row r="3679" spans="1:24" ht="17.100000000000001">
      <c r="A3679" s="66"/>
      <c r="B3679" s="66"/>
      <c r="C3679" s="66"/>
      <c r="D3679" s="66"/>
      <c r="E3679" s="66"/>
      <c r="F3679" s="66"/>
      <c r="G3679" s="66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</row>
    <row r="3680" spans="1:24" ht="17.100000000000001">
      <c r="A3680" s="66"/>
      <c r="B3680" s="66"/>
      <c r="C3680" s="66"/>
      <c r="D3680" s="66"/>
      <c r="E3680" s="66"/>
      <c r="F3680" s="66"/>
      <c r="G3680" s="66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</row>
    <row r="3681" spans="1:24" ht="17.100000000000001">
      <c r="A3681" s="66"/>
      <c r="B3681" s="66"/>
      <c r="C3681" s="66"/>
      <c r="D3681" s="66"/>
      <c r="E3681" s="66"/>
      <c r="F3681" s="66"/>
      <c r="G3681" s="66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</row>
    <row r="3682" spans="1:24" ht="17.100000000000001">
      <c r="A3682" s="66"/>
      <c r="B3682" s="66"/>
      <c r="C3682" s="66"/>
      <c r="D3682" s="66"/>
      <c r="E3682" s="66"/>
      <c r="F3682" s="66"/>
      <c r="G3682" s="66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</row>
    <row r="3683" spans="1:24" ht="17.100000000000001">
      <c r="A3683" s="66"/>
      <c r="B3683" s="66"/>
      <c r="C3683" s="66"/>
      <c r="D3683" s="66"/>
      <c r="E3683" s="66"/>
      <c r="F3683" s="66"/>
      <c r="G3683" s="66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</row>
    <row r="3684" spans="1:24" ht="17.100000000000001">
      <c r="A3684" s="66"/>
      <c r="B3684" s="66"/>
      <c r="C3684" s="66"/>
      <c r="D3684" s="66"/>
      <c r="E3684" s="66"/>
      <c r="F3684" s="66"/>
      <c r="G3684" s="66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</row>
    <row r="3685" spans="1:24" ht="17.100000000000001">
      <c r="A3685" s="66"/>
      <c r="B3685" s="66"/>
      <c r="C3685" s="66"/>
      <c r="D3685" s="66"/>
      <c r="E3685" s="66"/>
      <c r="F3685" s="66"/>
      <c r="G3685" s="66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</row>
    <row r="3686" spans="1:24" ht="17.100000000000001">
      <c r="A3686" s="66"/>
      <c r="B3686" s="66"/>
      <c r="C3686" s="66"/>
      <c r="D3686" s="66"/>
      <c r="E3686" s="66"/>
      <c r="F3686" s="66"/>
      <c r="G3686" s="66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</row>
    <row r="3687" spans="1:24" ht="17.100000000000001">
      <c r="A3687" s="66"/>
      <c r="B3687" s="66"/>
      <c r="C3687" s="66"/>
      <c r="D3687" s="66"/>
      <c r="E3687" s="66"/>
      <c r="F3687" s="66"/>
      <c r="G3687" s="66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</row>
    <row r="3688" spans="1:24" ht="17.100000000000001">
      <c r="A3688" s="66"/>
      <c r="B3688" s="66"/>
      <c r="C3688" s="66"/>
      <c r="D3688" s="66"/>
      <c r="E3688" s="66"/>
      <c r="F3688" s="66"/>
      <c r="G3688" s="66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</row>
    <row r="3689" spans="1:24" ht="17.100000000000001">
      <c r="A3689" s="66"/>
      <c r="B3689" s="66"/>
      <c r="C3689" s="66"/>
      <c r="D3689" s="66"/>
      <c r="E3689" s="66"/>
      <c r="F3689" s="66"/>
      <c r="G3689" s="66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</row>
    <row r="3690" spans="1:24" ht="17.100000000000001">
      <c r="A3690" s="66"/>
      <c r="B3690" s="66"/>
      <c r="C3690" s="66"/>
      <c r="D3690" s="66"/>
      <c r="E3690" s="66"/>
      <c r="F3690" s="66"/>
      <c r="G3690" s="66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</row>
    <row r="3691" spans="1:24" ht="17.100000000000001">
      <c r="A3691" s="66"/>
      <c r="B3691" s="66"/>
      <c r="C3691" s="66"/>
      <c r="D3691" s="66"/>
      <c r="E3691" s="66"/>
      <c r="F3691" s="66"/>
      <c r="G3691" s="66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</row>
    <row r="3692" spans="1:24" ht="17.100000000000001">
      <c r="A3692" s="66"/>
      <c r="B3692" s="66"/>
      <c r="C3692" s="66"/>
      <c r="D3692" s="66"/>
      <c r="E3692" s="66"/>
      <c r="F3692" s="66"/>
      <c r="G3692" s="66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</row>
    <row r="3693" spans="1:24" ht="17.100000000000001">
      <c r="A3693" s="66"/>
      <c r="B3693" s="66"/>
      <c r="C3693" s="66"/>
      <c r="D3693" s="66"/>
      <c r="E3693" s="66"/>
      <c r="F3693" s="66"/>
      <c r="G3693" s="66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</row>
    <row r="3694" spans="1:24" ht="17.100000000000001">
      <c r="A3694" s="66"/>
      <c r="B3694" s="66"/>
      <c r="C3694" s="66"/>
      <c r="D3694" s="66"/>
      <c r="E3694" s="66"/>
      <c r="F3694" s="66"/>
      <c r="G3694" s="66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</row>
    <row r="3695" spans="1:24" ht="17.100000000000001">
      <c r="A3695" s="66"/>
      <c r="B3695" s="66"/>
      <c r="C3695" s="66"/>
      <c r="D3695" s="66"/>
      <c r="E3695" s="66"/>
      <c r="F3695" s="66"/>
      <c r="G3695" s="66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</row>
    <row r="3696" spans="1:24" ht="17.100000000000001">
      <c r="A3696" s="66"/>
      <c r="B3696" s="66"/>
      <c r="C3696" s="66"/>
      <c r="D3696" s="66"/>
      <c r="E3696" s="66"/>
      <c r="F3696" s="66"/>
      <c r="G3696" s="66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</row>
    <row r="3697" spans="1:24" ht="17.100000000000001">
      <c r="A3697" s="66"/>
      <c r="B3697" s="66"/>
      <c r="C3697" s="66"/>
      <c r="D3697" s="66"/>
      <c r="E3697" s="66"/>
      <c r="F3697" s="66"/>
      <c r="G3697" s="66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</row>
    <row r="3698" spans="1:24" ht="17.100000000000001">
      <c r="A3698" s="66"/>
      <c r="B3698" s="66"/>
      <c r="C3698" s="66"/>
      <c r="D3698" s="66"/>
      <c r="E3698" s="66"/>
      <c r="F3698" s="66"/>
      <c r="G3698" s="66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</row>
    <row r="3699" spans="1:24" ht="17.100000000000001">
      <c r="A3699" s="66"/>
      <c r="B3699" s="66"/>
      <c r="C3699" s="66"/>
      <c r="D3699" s="66"/>
      <c r="E3699" s="66"/>
      <c r="F3699" s="66"/>
      <c r="G3699" s="66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</row>
    <row r="3700" spans="1:24" ht="17.100000000000001">
      <c r="A3700" s="66"/>
      <c r="B3700" s="66"/>
      <c r="C3700" s="66"/>
      <c r="D3700" s="66"/>
      <c r="E3700" s="66"/>
      <c r="F3700" s="66"/>
      <c r="G3700" s="66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</row>
    <row r="3701" spans="1:24" ht="17.100000000000001">
      <c r="A3701" s="66"/>
      <c r="B3701" s="66"/>
      <c r="C3701" s="66"/>
      <c r="D3701" s="66"/>
      <c r="E3701" s="66"/>
      <c r="F3701" s="66"/>
      <c r="G3701" s="66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</row>
    <row r="3702" spans="1:24" ht="17.100000000000001">
      <c r="A3702" s="66"/>
      <c r="B3702" s="66"/>
      <c r="C3702" s="66"/>
      <c r="D3702" s="66"/>
      <c r="E3702" s="66"/>
      <c r="F3702" s="66"/>
      <c r="G3702" s="66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</row>
    <row r="3703" spans="1:24" ht="17.100000000000001">
      <c r="A3703" s="66"/>
      <c r="B3703" s="66"/>
      <c r="C3703" s="66"/>
      <c r="D3703" s="66"/>
      <c r="E3703" s="66"/>
      <c r="F3703" s="66"/>
      <c r="G3703" s="66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</row>
    <row r="3704" spans="1:24" ht="17.100000000000001">
      <c r="A3704" s="66"/>
      <c r="B3704" s="66"/>
      <c r="C3704" s="66"/>
      <c r="D3704" s="66"/>
      <c r="E3704" s="66"/>
      <c r="F3704" s="66"/>
      <c r="G3704" s="66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</row>
    <row r="3705" spans="1:24" ht="17.100000000000001">
      <c r="A3705" s="66"/>
      <c r="B3705" s="66"/>
      <c r="C3705" s="66"/>
      <c r="D3705" s="66"/>
      <c r="E3705" s="66"/>
      <c r="F3705" s="66"/>
      <c r="G3705" s="66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</row>
    <row r="3706" spans="1:24" ht="17.100000000000001">
      <c r="A3706" s="66"/>
      <c r="B3706" s="66"/>
      <c r="C3706" s="66"/>
      <c r="D3706" s="66"/>
      <c r="E3706" s="66"/>
      <c r="F3706" s="66"/>
      <c r="G3706" s="66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</row>
    <row r="3707" spans="1:24" ht="17.100000000000001">
      <c r="A3707" s="66"/>
      <c r="B3707" s="66"/>
      <c r="C3707" s="66"/>
      <c r="D3707" s="66"/>
      <c r="E3707" s="66"/>
      <c r="F3707" s="66"/>
      <c r="G3707" s="66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</row>
    <row r="3708" spans="1:24" ht="17.100000000000001">
      <c r="A3708" s="66"/>
      <c r="B3708" s="66"/>
      <c r="C3708" s="66"/>
      <c r="D3708" s="66"/>
      <c r="E3708" s="66"/>
      <c r="F3708" s="66"/>
      <c r="G3708" s="66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</row>
    <row r="3709" spans="1:24" ht="17.100000000000001">
      <c r="A3709" s="66"/>
      <c r="B3709" s="66"/>
      <c r="C3709" s="66"/>
      <c r="D3709" s="66"/>
      <c r="E3709" s="66"/>
      <c r="F3709" s="66"/>
      <c r="G3709" s="66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</row>
    <row r="3710" spans="1:24" ht="17.100000000000001">
      <c r="A3710" s="66"/>
      <c r="B3710" s="66"/>
      <c r="C3710" s="66"/>
      <c r="D3710" s="66"/>
      <c r="E3710" s="66"/>
      <c r="F3710" s="66"/>
      <c r="G3710" s="66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</row>
    <row r="3711" spans="1:24" ht="17.100000000000001">
      <c r="A3711" s="66"/>
      <c r="B3711" s="66"/>
      <c r="C3711" s="66"/>
      <c r="D3711" s="66"/>
      <c r="E3711" s="66"/>
      <c r="F3711" s="66"/>
      <c r="G3711" s="66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</row>
    <row r="3712" spans="1:24" ht="17.100000000000001">
      <c r="A3712" s="66"/>
      <c r="B3712" s="66"/>
      <c r="C3712" s="66"/>
      <c r="D3712" s="66"/>
      <c r="E3712" s="66"/>
      <c r="F3712" s="66"/>
      <c r="G3712" s="66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</row>
    <row r="3713" spans="1:24" ht="17.100000000000001">
      <c r="A3713" s="66"/>
      <c r="B3713" s="66"/>
      <c r="C3713" s="66"/>
      <c r="D3713" s="66"/>
      <c r="E3713" s="66"/>
      <c r="F3713" s="66"/>
      <c r="G3713" s="66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</row>
    <row r="3714" spans="1:24" ht="17.100000000000001">
      <c r="A3714" s="66"/>
      <c r="B3714" s="66"/>
      <c r="C3714" s="66"/>
      <c r="D3714" s="66"/>
      <c r="E3714" s="66"/>
      <c r="F3714" s="66"/>
      <c r="G3714" s="66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</row>
    <row r="3715" spans="1:24" ht="17.100000000000001">
      <c r="A3715" s="66"/>
      <c r="B3715" s="66"/>
      <c r="C3715" s="66"/>
      <c r="D3715" s="66"/>
      <c r="E3715" s="66"/>
      <c r="F3715" s="66"/>
      <c r="G3715" s="66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</row>
    <row r="3716" spans="1:24" ht="17.100000000000001">
      <c r="A3716" s="66"/>
      <c r="B3716" s="66"/>
      <c r="C3716" s="66"/>
      <c r="D3716" s="66"/>
      <c r="E3716" s="66"/>
      <c r="F3716" s="66"/>
      <c r="G3716" s="66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</row>
    <row r="3717" spans="1:24" ht="17.100000000000001">
      <c r="A3717" s="66"/>
      <c r="B3717" s="66"/>
      <c r="C3717" s="66"/>
      <c r="D3717" s="66"/>
      <c r="E3717" s="66"/>
      <c r="F3717" s="66"/>
      <c r="G3717" s="66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</row>
    <row r="3718" spans="1:24" ht="17.100000000000001">
      <c r="A3718" s="66"/>
      <c r="B3718" s="66"/>
      <c r="C3718" s="66"/>
      <c r="D3718" s="66"/>
      <c r="E3718" s="66"/>
      <c r="F3718" s="66"/>
      <c r="G3718" s="66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</row>
    <row r="3719" spans="1:24" ht="17.100000000000001">
      <c r="A3719" s="66"/>
      <c r="B3719" s="66"/>
      <c r="C3719" s="66"/>
      <c r="D3719" s="66"/>
      <c r="E3719" s="66"/>
      <c r="F3719" s="66"/>
      <c r="G3719" s="66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</row>
    <row r="3720" spans="1:24" ht="17.100000000000001">
      <c r="A3720" s="66"/>
      <c r="B3720" s="66"/>
      <c r="C3720" s="66"/>
      <c r="D3720" s="66"/>
      <c r="E3720" s="66"/>
      <c r="F3720" s="66"/>
      <c r="G3720" s="66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</row>
    <row r="3721" spans="1:24" ht="17.100000000000001">
      <c r="A3721" s="66"/>
      <c r="B3721" s="66"/>
      <c r="C3721" s="66"/>
      <c r="D3721" s="66"/>
      <c r="E3721" s="66"/>
      <c r="F3721" s="66"/>
      <c r="G3721" s="66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</row>
    <row r="3722" spans="1:24" ht="17.100000000000001">
      <c r="A3722" s="66"/>
      <c r="B3722" s="66"/>
      <c r="C3722" s="66"/>
      <c r="D3722" s="66"/>
      <c r="E3722" s="66"/>
      <c r="F3722" s="66"/>
      <c r="G3722" s="66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</row>
    <row r="3723" spans="1:24" ht="17.100000000000001">
      <c r="A3723" s="66"/>
      <c r="B3723" s="66"/>
      <c r="C3723" s="66"/>
      <c r="D3723" s="66"/>
      <c r="E3723" s="66"/>
      <c r="F3723" s="66"/>
      <c r="G3723" s="66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</row>
    <row r="3724" spans="1:24" ht="17.100000000000001">
      <c r="A3724" s="66"/>
      <c r="B3724" s="66"/>
      <c r="C3724" s="66"/>
      <c r="D3724" s="66"/>
      <c r="E3724" s="66"/>
      <c r="F3724" s="66"/>
      <c r="G3724" s="66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</row>
    <row r="3725" spans="1:24" ht="17.100000000000001">
      <c r="A3725" s="66"/>
      <c r="B3725" s="66"/>
      <c r="C3725" s="66"/>
      <c r="D3725" s="66"/>
      <c r="E3725" s="66"/>
      <c r="F3725" s="66"/>
      <c r="G3725" s="66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</row>
    <row r="3726" spans="1:24" ht="17.100000000000001">
      <c r="A3726" s="66"/>
      <c r="B3726" s="66"/>
      <c r="C3726" s="66"/>
      <c r="D3726" s="66"/>
      <c r="E3726" s="66"/>
      <c r="F3726" s="66"/>
      <c r="G3726" s="66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</row>
    <row r="3727" spans="1:24" ht="17.100000000000001">
      <c r="A3727" s="66"/>
      <c r="B3727" s="66"/>
      <c r="C3727" s="66"/>
      <c r="D3727" s="66"/>
      <c r="E3727" s="66"/>
      <c r="F3727" s="66"/>
      <c r="G3727" s="66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</row>
    <row r="3728" spans="1:24" ht="17.100000000000001">
      <c r="A3728" s="66"/>
      <c r="B3728" s="66"/>
      <c r="C3728" s="66"/>
      <c r="D3728" s="66"/>
      <c r="E3728" s="66"/>
      <c r="F3728" s="66"/>
      <c r="G3728" s="66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</row>
    <row r="3729" spans="1:24" ht="17.100000000000001">
      <c r="A3729" s="66"/>
      <c r="B3729" s="66"/>
      <c r="C3729" s="66"/>
      <c r="D3729" s="66"/>
      <c r="E3729" s="66"/>
      <c r="F3729" s="66"/>
      <c r="G3729" s="66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</row>
    <row r="3730" spans="1:24" ht="17.100000000000001">
      <c r="A3730" s="66"/>
      <c r="B3730" s="66"/>
      <c r="C3730" s="66"/>
      <c r="D3730" s="66"/>
      <c r="E3730" s="66"/>
      <c r="F3730" s="66"/>
      <c r="G3730" s="66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</row>
    <row r="3731" spans="1:24" ht="17.100000000000001">
      <c r="A3731" s="66"/>
      <c r="B3731" s="66"/>
      <c r="C3731" s="66"/>
      <c r="D3731" s="66"/>
      <c r="E3731" s="66"/>
      <c r="F3731" s="66"/>
      <c r="G3731" s="66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</row>
    <row r="3732" spans="1:24" ht="17.100000000000001">
      <c r="A3732" s="66"/>
      <c r="B3732" s="66"/>
      <c r="C3732" s="66"/>
      <c r="D3732" s="66"/>
      <c r="E3732" s="66"/>
      <c r="F3732" s="66"/>
      <c r="G3732" s="66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</row>
    <row r="3733" spans="1:24" ht="17.100000000000001">
      <c r="A3733" s="66"/>
      <c r="B3733" s="66"/>
      <c r="C3733" s="66"/>
      <c r="D3733" s="66"/>
      <c r="E3733" s="66"/>
      <c r="F3733" s="66"/>
      <c r="G3733" s="66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</row>
    <row r="3734" spans="1:24" ht="17.100000000000001">
      <c r="A3734" s="66"/>
      <c r="B3734" s="66"/>
      <c r="C3734" s="66"/>
      <c r="D3734" s="66"/>
      <c r="E3734" s="66"/>
      <c r="F3734" s="66"/>
      <c r="G3734" s="66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</row>
    <row r="3735" spans="1:24" ht="17.100000000000001">
      <c r="A3735" s="66"/>
      <c r="B3735" s="66"/>
      <c r="C3735" s="66"/>
      <c r="D3735" s="66"/>
      <c r="E3735" s="66"/>
      <c r="F3735" s="66"/>
      <c r="G3735" s="66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</row>
    <row r="3736" spans="1:24" ht="17.100000000000001">
      <c r="A3736" s="66"/>
      <c r="B3736" s="66"/>
      <c r="C3736" s="66"/>
      <c r="D3736" s="66"/>
      <c r="E3736" s="66"/>
      <c r="F3736" s="66"/>
      <c r="G3736" s="66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</row>
    <row r="3737" spans="1:24" ht="17.100000000000001">
      <c r="A3737" s="66"/>
      <c r="B3737" s="66"/>
      <c r="C3737" s="66"/>
      <c r="D3737" s="66"/>
      <c r="E3737" s="66"/>
      <c r="F3737" s="66"/>
      <c r="G3737" s="66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</row>
    <row r="3738" spans="1:24" ht="17.100000000000001">
      <c r="A3738" s="66"/>
      <c r="B3738" s="66"/>
      <c r="C3738" s="66"/>
      <c r="D3738" s="66"/>
      <c r="E3738" s="66"/>
      <c r="F3738" s="66"/>
      <c r="G3738" s="66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</row>
    <row r="3739" spans="1:24" ht="17.100000000000001">
      <c r="A3739" s="66"/>
      <c r="B3739" s="66"/>
      <c r="C3739" s="66"/>
      <c r="D3739" s="66"/>
      <c r="E3739" s="66"/>
      <c r="F3739" s="66"/>
      <c r="G3739" s="66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</row>
    <row r="3740" spans="1:24" ht="17.100000000000001">
      <c r="A3740" s="66"/>
      <c r="B3740" s="66"/>
      <c r="C3740" s="66"/>
      <c r="D3740" s="66"/>
      <c r="E3740" s="66"/>
      <c r="F3740" s="66"/>
      <c r="G3740" s="66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</row>
    <row r="3741" spans="1:24" ht="17.100000000000001">
      <c r="A3741" s="66"/>
      <c r="B3741" s="66"/>
      <c r="C3741" s="66"/>
      <c r="D3741" s="66"/>
      <c r="E3741" s="66"/>
      <c r="F3741" s="66"/>
      <c r="G3741" s="66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</row>
    <row r="3742" spans="1:24" ht="17.100000000000001">
      <c r="A3742" s="66"/>
      <c r="B3742" s="66"/>
      <c r="C3742" s="66"/>
      <c r="D3742" s="66"/>
      <c r="E3742" s="66"/>
      <c r="F3742" s="66"/>
      <c r="G3742" s="66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</row>
    <row r="3743" spans="1:24" ht="17.100000000000001">
      <c r="A3743" s="66"/>
      <c r="B3743" s="66"/>
      <c r="C3743" s="66"/>
      <c r="D3743" s="66"/>
      <c r="E3743" s="66"/>
      <c r="F3743" s="66"/>
      <c r="G3743" s="66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</row>
    <row r="3744" spans="1:24" ht="17.100000000000001">
      <c r="A3744" s="66"/>
      <c r="B3744" s="66"/>
      <c r="C3744" s="66"/>
      <c r="D3744" s="66"/>
      <c r="E3744" s="66"/>
      <c r="F3744" s="66"/>
      <c r="G3744" s="66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</row>
    <row r="3745" spans="1:24" ht="17.100000000000001">
      <c r="A3745" s="66"/>
      <c r="B3745" s="66"/>
      <c r="C3745" s="66"/>
      <c r="D3745" s="66"/>
      <c r="E3745" s="66"/>
      <c r="F3745" s="66"/>
      <c r="G3745" s="66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</row>
    <row r="3746" spans="1:24" ht="17.100000000000001">
      <c r="A3746" s="66"/>
      <c r="B3746" s="66"/>
      <c r="C3746" s="66"/>
      <c r="D3746" s="66"/>
      <c r="E3746" s="66"/>
      <c r="F3746" s="66"/>
      <c r="G3746" s="66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</row>
    <row r="3747" spans="1:24" ht="17.100000000000001">
      <c r="A3747" s="66"/>
      <c r="B3747" s="66"/>
      <c r="C3747" s="66"/>
      <c r="D3747" s="66"/>
      <c r="E3747" s="66"/>
      <c r="F3747" s="66"/>
      <c r="G3747" s="66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</row>
    <row r="3748" spans="1:24" ht="17.100000000000001">
      <c r="A3748" s="66"/>
      <c r="B3748" s="66"/>
      <c r="C3748" s="66"/>
      <c r="D3748" s="66"/>
      <c r="E3748" s="66"/>
      <c r="F3748" s="66"/>
      <c r="G3748" s="66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</row>
    <row r="3749" spans="1:24" ht="17.100000000000001">
      <c r="A3749" s="66"/>
      <c r="B3749" s="66"/>
      <c r="C3749" s="66"/>
      <c r="D3749" s="66"/>
      <c r="E3749" s="66"/>
      <c r="F3749" s="66"/>
      <c r="G3749" s="66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</row>
    <row r="3750" spans="1:24" ht="17.100000000000001">
      <c r="A3750" s="66"/>
      <c r="B3750" s="66"/>
      <c r="C3750" s="66"/>
      <c r="D3750" s="66"/>
      <c r="E3750" s="66"/>
      <c r="F3750" s="66"/>
      <c r="G3750" s="66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</row>
    <row r="3751" spans="1:24" ht="17.100000000000001">
      <c r="A3751" s="66"/>
      <c r="B3751" s="66"/>
      <c r="C3751" s="66"/>
      <c r="D3751" s="66"/>
      <c r="E3751" s="66"/>
      <c r="F3751" s="66"/>
      <c r="G3751" s="66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</row>
    <row r="3752" spans="1:24" ht="17.100000000000001">
      <c r="A3752" s="66"/>
      <c r="B3752" s="66"/>
      <c r="C3752" s="66"/>
      <c r="D3752" s="66"/>
      <c r="E3752" s="66"/>
      <c r="F3752" s="66"/>
      <c r="G3752" s="66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</row>
    <row r="3753" spans="1:24" ht="17.100000000000001">
      <c r="A3753" s="66"/>
      <c r="B3753" s="66"/>
      <c r="C3753" s="66"/>
      <c r="D3753" s="66"/>
      <c r="E3753" s="66"/>
      <c r="F3753" s="66"/>
      <c r="G3753" s="66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</row>
    <row r="3754" spans="1:24" ht="17.100000000000001">
      <c r="A3754" s="66"/>
      <c r="B3754" s="66"/>
      <c r="C3754" s="66"/>
      <c r="D3754" s="66"/>
      <c r="E3754" s="66"/>
      <c r="F3754" s="66"/>
      <c r="G3754" s="66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</row>
    <row r="3755" spans="1:24" ht="17.100000000000001">
      <c r="A3755" s="66"/>
      <c r="B3755" s="66"/>
      <c r="C3755" s="66"/>
      <c r="D3755" s="66"/>
      <c r="E3755" s="66"/>
      <c r="F3755" s="66"/>
      <c r="G3755" s="66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</row>
    <row r="3756" spans="1:24" ht="17.100000000000001">
      <c r="A3756" s="66"/>
      <c r="B3756" s="66"/>
      <c r="C3756" s="66"/>
      <c r="D3756" s="66"/>
      <c r="E3756" s="66"/>
      <c r="F3756" s="66"/>
      <c r="G3756" s="66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</row>
    <row r="3757" spans="1:24" ht="17.100000000000001">
      <c r="A3757" s="66"/>
      <c r="B3757" s="66"/>
      <c r="C3757" s="66"/>
      <c r="D3757" s="66"/>
      <c r="E3757" s="66"/>
      <c r="F3757" s="66"/>
      <c r="G3757" s="66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</row>
    <row r="3758" spans="1:24" ht="17.100000000000001">
      <c r="A3758" s="66"/>
      <c r="B3758" s="66"/>
      <c r="C3758" s="66"/>
      <c r="D3758" s="66"/>
      <c r="E3758" s="66"/>
      <c r="F3758" s="66"/>
      <c r="G3758" s="66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</row>
    <row r="3759" spans="1:24" ht="17.100000000000001">
      <c r="A3759" s="66"/>
      <c r="B3759" s="66"/>
      <c r="C3759" s="66"/>
      <c r="D3759" s="66"/>
      <c r="E3759" s="66"/>
      <c r="F3759" s="66"/>
      <c r="G3759" s="66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</row>
    <row r="3760" spans="1:24" ht="17.100000000000001">
      <c r="A3760" s="66"/>
      <c r="B3760" s="66"/>
      <c r="C3760" s="66"/>
      <c r="D3760" s="66"/>
      <c r="E3760" s="66"/>
      <c r="F3760" s="66"/>
      <c r="G3760" s="66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</row>
    <row r="3761" spans="1:24" ht="17.100000000000001">
      <c r="A3761" s="66"/>
      <c r="B3761" s="66"/>
      <c r="C3761" s="66"/>
      <c r="D3761" s="66"/>
      <c r="E3761" s="66"/>
      <c r="F3761" s="66"/>
      <c r="G3761" s="66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</row>
    <row r="3762" spans="1:24" ht="17.100000000000001">
      <c r="A3762" s="66"/>
      <c r="B3762" s="66"/>
      <c r="C3762" s="66"/>
      <c r="D3762" s="66"/>
      <c r="E3762" s="66"/>
      <c r="F3762" s="66"/>
      <c r="G3762" s="66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</row>
    <row r="3763" spans="1:24" ht="17.100000000000001">
      <c r="A3763" s="66"/>
      <c r="B3763" s="66"/>
      <c r="C3763" s="66"/>
      <c r="D3763" s="66"/>
      <c r="E3763" s="66"/>
      <c r="F3763" s="66"/>
      <c r="G3763" s="66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</row>
    <row r="3764" spans="1:24" ht="17.100000000000001">
      <c r="A3764" s="66"/>
      <c r="B3764" s="66"/>
      <c r="C3764" s="66"/>
      <c r="D3764" s="66"/>
      <c r="E3764" s="66"/>
      <c r="F3764" s="66"/>
      <c r="G3764" s="66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</row>
    <row r="3765" spans="1:24" ht="17.100000000000001">
      <c r="A3765" s="66"/>
      <c r="B3765" s="66"/>
      <c r="C3765" s="66"/>
      <c r="D3765" s="66"/>
      <c r="E3765" s="66"/>
      <c r="F3765" s="66"/>
      <c r="G3765" s="66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</row>
    <row r="3766" spans="1:24" ht="17.100000000000001">
      <c r="A3766" s="66"/>
      <c r="B3766" s="66"/>
      <c r="C3766" s="66"/>
      <c r="D3766" s="66"/>
      <c r="E3766" s="66"/>
      <c r="F3766" s="66"/>
      <c r="G3766" s="66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</row>
    <row r="3767" spans="1:24" ht="17.100000000000001">
      <c r="A3767" s="66"/>
      <c r="B3767" s="66"/>
      <c r="C3767" s="66"/>
      <c r="D3767" s="66"/>
      <c r="E3767" s="66"/>
      <c r="F3767" s="66"/>
      <c r="G3767" s="66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</row>
    <row r="3768" spans="1:24" ht="17.100000000000001">
      <c r="A3768" s="66"/>
      <c r="B3768" s="66"/>
      <c r="C3768" s="66"/>
      <c r="D3768" s="66"/>
      <c r="E3768" s="66"/>
      <c r="F3768" s="66"/>
      <c r="G3768" s="66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</row>
    <row r="3769" spans="1:24" ht="17.100000000000001">
      <c r="A3769" s="66"/>
      <c r="B3769" s="66"/>
      <c r="C3769" s="66"/>
      <c r="D3769" s="66"/>
      <c r="E3769" s="66"/>
      <c r="F3769" s="66"/>
      <c r="G3769" s="66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</row>
    <row r="3770" spans="1:24" ht="17.100000000000001">
      <c r="A3770" s="66"/>
      <c r="B3770" s="66"/>
      <c r="C3770" s="66"/>
      <c r="D3770" s="66"/>
      <c r="E3770" s="66"/>
      <c r="F3770" s="66"/>
      <c r="G3770" s="66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</row>
    <row r="3771" spans="1:24" ht="17.100000000000001">
      <c r="A3771" s="66"/>
      <c r="B3771" s="66"/>
      <c r="C3771" s="66"/>
      <c r="D3771" s="66"/>
      <c r="E3771" s="66"/>
      <c r="F3771" s="66"/>
      <c r="G3771" s="66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</row>
    <row r="3772" spans="1:24" ht="17.100000000000001">
      <c r="A3772" s="66"/>
      <c r="B3772" s="66"/>
      <c r="C3772" s="66"/>
      <c r="D3772" s="66"/>
      <c r="E3772" s="66"/>
      <c r="F3772" s="66"/>
      <c r="G3772" s="66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</row>
    <row r="3773" spans="1:24" ht="17.100000000000001">
      <c r="A3773" s="66"/>
      <c r="B3773" s="66"/>
      <c r="C3773" s="66"/>
      <c r="D3773" s="66"/>
      <c r="E3773" s="66"/>
      <c r="F3773" s="66"/>
      <c r="G3773" s="66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</row>
    <row r="3774" spans="1:24" ht="17.100000000000001">
      <c r="A3774" s="66"/>
      <c r="B3774" s="66"/>
      <c r="C3774" s="66"/>
      <c r="D3774" s="66"/>
      <c r="E3774" s="66"/>
      <c r="F3774" s="66"/>
      <c r="G3774" s="66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</row>
    <row r="3775" spans="1:24" ht="17.100000000000001">
      <c r="A3775" s="66"/>
      <c r="B3775" s="66"/>
      <c r="C3775" s="66"/>
      <c r="D3775" s="66"/>
      <c r="E3775" s="66"/>
      <c r="F3775" s="66"/>
      <c r="G3775" s="66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</row>
    <row r="3776" spans="1:24" ht="17.100000000000001">
      <c r="A3776" s="66"/>
      <c r="B3776" s="66"/>
      <c r="C3776" s="66"/>
      <c r="D3776" s="66"/>
      <c r="E3776" s="66"/>
      <c r="F3776" s="66"/>
      <c r="G3776" s="66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</row>
    <row r="3777" spans="1:24" ht="17.100000000000001">
      <c r="A3777" s="66"/>
      <c r="B3777" s="66"/>
      <c r="C3777" s="66"/>
      <c r="D3777" s="66"/>
      <c r="E3777" s="66"/>
      <c r="F3777" s="66"/>
      <c r="G3777" s="66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</row>
    <row r="3778" spans="1:24" ht="17.100000000000001">
      <c r="A3778" s="66"/>
      <c r="B3778" s="66"/>
      <c r="C3778" s="66"/>
      <c r="D3778" s="66"/>
      <c r="E3778" s="66"/>
      <c r="F3778" s="66"/>
      <c r="G3778" s="66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</row>
    <row r="3779" spans="1:24" ht="17.100000000000001">
      <c r="A3779" s="66"/>
      <c r="B3779" s="66"/>
      <c r="C3779" s="66"/>
      <c r="D3779" s="66"/>
      <c r="E3779" s="66"/>
      <c r="F3779" s="66"/>
      <c r="G3779" s="66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</row>
    <row r="3780" spans="1:24" ht="17.100000000000001">
      <c r="A3780" s="66"/>
      <c r="B3780" s="66"/>
      <c r="C3780" s="66"/>
      <c r="D3780" s="66"/>
      <c r="E3780" s="66"/>
      <c r="F3780" s="66"/>
      <c r="G3780" s="66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</row>
    <row r="3781" spans="1:24" ht="17.100000000000001">
      <c r="A3781" s="66"/>
      <c r="B3781" s="66"/>
      <c r="C3781" s="66"/>
      <c r="D3781" s="66"/>
      <c r="E3781" s="66"/>
      <c r="F3781" s="66"/>
      <c r="G3781" s="66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</row>
    <row r="3782" spans="1:24" ht="17.100000000000001">
      <c r="A3782" s="66"/>
      <c r="B3782" s="66"/>
      <c r="C3782" s="66"/>
      <c r="D3782" s="66"/>
      <c r="E3782" s="66"/>
      <c r="F3782" s="66"/>
      <c r="G3782" s="66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</row>
    <row r="3783" spans="1:24" ht="17.100000000000001">
      <c r="A3783" s="66"/>
      <c r="B3783" s="66"/>
      <c r="C3783" s="66"/>
      <c r="D3783" s="66"/>
      <c r="E3783" s="66"/>
      <c r="F3783" s="66"/>
      <c r="G3783" s="66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</row>
    <row r="3784" spans="1:24" ht="17.100000000000001">
      <c r="A3784" s="66"/>
      <c r="B3784" s="66"/>
      <c r="C3784" s="66"/>
      <c r="D3784" s="66"/>
      <c r="E3784" s="66"/>
      <c r="F3784" s="66"/>
      <c r="G3784" s="66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</row>
    <row r="3785" spans="1:24" ht="17.100000000000001">
      <c r="A3785" s="66"/>
      <c r="B3785" s="66"/>
      <c r="C3785" s="66"/>
      <c r="D3785" s="66"/>
      <c r="E3785" s="66"/>
      <c r="F3785" s="66"/>
      <c r="G3785" s="66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</row>
    <row r="3786" spans="1:24" ht="17.100000000000001">
      <c r="A3786" s="66"/>
      <c r="B3786" s="66"/>
      <c r="C3786" s="66"/>
      <c r="D3786" s="66"/>
      <c r="E3786" s="66"/>
      <c r="F3786" s="66"/>
      <c r="G3786" s="66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</row>
    <row r="3787" spans="1:24" ht="17.100000000000001">
      <c r="A3787" s="66"/>
      <c r="B3787" s="66"/>
      <c r="C3787" s="66"/>
      <c r="D3787" s="66"/>
      <c r="E3787" s="66"/>
      <c r="F3787" s="66"/>
      <c r="G3787" s="66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</row>
    <row r="3788" spans="1:24" ht="17.100000000000001">
      <c r="A3788" s="66"/>
      <c r="B3788" s="66"/>
      <c r="C3788" s="66"/>
      <c r="D3788" s="66"/>
      <c r="E3788" s="66"/>
      <c r="F3788" s="66"/>
      <c r="G3788" s="66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</row>
    <row r="3789" spans="1:24" ht="17.100000000000001">
      <c r="A3789" s="66"/>
      <c r="B3789" s="66"/>
      <c r="C3789" s="66"/>
      <c r="D3789" s="66"/>
      <c r="E3789" s="66"/>
      <c r="F3789" s="66"/>
      <c r="G3789" s="66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</row>
    <row r="3790" spans="1:24" ht="17.100000000000001">
      <c r="A3790" s="66"/>
      <c r="B3790" s="66"/>
      <c r="C3790" s="66"/>
      <c r="D3790" s="66"/>
      <c r="E3790" s="66"/>
      <c r="F3790" s="66"/>
      <c r="G3790" s="66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</row>
    <row r="3791" spans="1:24" ht="17.100000000000001">
      <c r="A3791" s="66"/>
      <c r="B3791" s="66"/>
      <c r="C3791" s="66"/>
      <c r="D3791" s="66"/>
      <c r="E3791" s="66"/>
      <c r="F3791" s="66"/>
      <c r="G3791" s="66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</row>
    <row r="3792" spans="1:24" ht="17.100000000000001">
      <c r="A3792" s="66"/>
      <c r="B3792" s="66"/>
      <c r="C3792" s="66"/>
      <c r="D3792" s="66"/>
      <c r="E3792" s="66"/>
      <c r="F3792" s="66"/>
      <c r="G3792" s="66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</row>
    <row r="3793" spans="1:24" ht="17.100000000000001">
      <c r="A3793" s="66"/>
      <c r="B3793" s="66"/>
      <c r="C3793" s="66"/>
      <c r="D3793" s="66"/>
      <c r="E3793" s="66"/>
      <c r="F3793" s="66"/>
      <c r="G3793" s="66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</row>
    <row r="3794" spans="1:24" ht="17.100000000000001">
      <c r="A3794" s="66"/>
      <c r="B3794" s="66"/>
      <c r="C3794" s="66"/>
      <c r="D3794" s="66"/>
      <c r="E3794" s="66"/>
      <c r="F3794" s="66"/>
      <c r="G3794" s="66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</row>
    <row r="3795" spans="1:24" ht="17.100000000000001">
      <c r="A3795" s="66"/>
      <c r="B3795" s="66"/>
      <c r="C3795" s="66"/>
      <c r="D3795" s="66"/>
      <c r="E3795" s="66"/>
      <c r="F3795" s="66"/>
      <c r="G3795" s="66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</row>
    <row r="3796" spans="1:24" ht="17.100000000000001">
      <c r="A3796" s="66"/>
      <c r="B3796" s="66"/>
      <c r="C3796" s="66"/>
      <c r="D3796" s="66"/>
      <c r="E3796" s="66"/>
      <c r="F3796" s="66"/>
      <c r="G3796" s="66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</row>
    <row r="3797" spans="1:24" ht="17.100000000000001">
      <c r="A3797" s="66"/>
      <c r="B3797" s="66"/>
      <c r="C3797" s="66"/>
      <c r="D3797" s="66"/>
      <c r="E3797" s="66"/>
      <c r="F3797" s="66"/>
      <c r="G3797" s="66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</row>
    <row r="3798" spans="1:24" ht="17.100000000000001">
      <c r="A3798" s="66"/>
      <c r="B3798" s="66"/>
      <c r="C3798" s="66"/>
      <c r="D3798" s="66"/>
      <c r="E3798" s="66"/>
      <c r="F3798" s="66"/>
      <c r="G3798" s="66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</row>
    <row r="3799" spans="1:24" ht="17.100000000000001">
      <c r="A3799" s="66"/>
      <c r="B3799" s="66"/>
      <c r="C3799" s="66"/>
      <c r="D3799" s="66"/>
      <c r="E3799" s="66"/>
      <c r="F3799" s="66"/>
      <c r="G3799" s="66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</row>
    <row r="3800" spans="1:24" ht="17.100000000000001">
      <c r="A3800" s="66"/>
      <c r="B3800" s="66"/>
      <c r="C3800" s="66"/>
      <c r="D3800" s="66"/>
      <c r="E3800" s="66"/>
      <c r="F3800" s="66"/>
      <c r="G3800" s="66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</row>
    <row r="3801" spans="1:24" ht="17.100000000000001">
      <c r="A3801" s="66"/>
      <c r="B3801" s="66"/>
      <c r="C3801" s="66"/>
      <c r="D3801" s="66"/>
      <c r="E3801" s="66"/>
      <c r="F3801" s="66"/>
      <c r="G3801" s="66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</row>
    <row r="3802" spans="1:24" ht="17.100000000000001">
      <c r="A3802" s="66"/>
      <c r="B3802" s="66"/>
      <c r="C3802" s="66"/>
      <c r="D3802" s="66"/>
      <c r="E3802" s="66"/>
      <c r="F3802" s="66"/>
      <c r="G3802" s="66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</row>
    <row r="3803" spans="1:24" ht="17.100000000000001">
      <c r="A3803" s="66"/>
      <c r="B3803" s="66"/>
      <c r="C3803" s="66"/>
      <c r="D3803" s="66"/>
      <c r="E3803" s="66"/>
      <c r="F3803" s="66"/>
      <c r="G3803" s="66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</row>
    <row r="3804" spans="1:24" ht="17.100000000000001">
      <c r="A3804" s="66"/>
      <c r="B3804" s="66"/>
      <c r="C3804" s="66"/>
      <c r="D3804" s="66"/>
      <c r="E3804" s="66"/>
      <c r="F3804" s="66"/>
      <c r="G3804" s="66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</row>
    <row r="3805" spans="1:24" ht="17.100000000000001">
      <c r="A3805" s="66"/>
      <c r="B3805" s="66"/>
      <c r="C3805" s="66"/>
      <c r="D3805" s="66"/>
      <c r="E3805" s="66"/>
      <c r="F3805" s="66"/>
      <c r="G3805" s="66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</row>
    <row r="3806" spans="1:24" ht="17.100000000000001">
      <c r="A3806" s="66"/>
      <c r="B3806" s="66"/>
      <c r="C3806" s="66"/>
      <c r="D3806" s="66"/>
      <c r="E3806" s="66"/>
      <c r="F3806" s="66"/>
      <c r="G3806" s="66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</row>
    <row r="3807" spans="1:24" ht="17.100000000000001">
      <c r="A3807" s="66"/>
      <c r="B3807" s="66"/>
      <c r="C3807" s="66"/>
      <c r="D3807" s="66"/>
      <c r="E3807" s="66"/>
      <c r="F3807" s="66"/>
      <c r="G3807" s="66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</row>
    <row r="3808" spans="1:24" ht="17.100000000000001">
      <c r="A3808" s="66"/>
      <c r="B3808" s="66"/>
      <c r="C3808" s="66"/>
      <c r="D3808" s="66"/>
      <c r="E3808" s="66"/>
      <c r="F3808" s="66"/>
      <c r="G3808" s="66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</row>
    <row r="3809" spans="1:24" ht="17.100000000000001">
      <c r="A3809" s="66"/>
      <c r="B3809" s="66"/>
      <c r="C3809" s="66"/>
      <c r="D3809" s="66"/>
      <c r="E3809" s="66"/>
      <c r="F3809" s="66"/>
      <c r="G3809" s="66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</row>
    <row r="3810" spans="1:24" ht="17.100000000000001">
      <c r="A3810" s="66"/>
      <c r="B3810" s="66"/>
      <c r="C3810" s="66"/>
      <c r="D3810" s="66"/>
      <c r="E3810" s="66"/>
      <c r="F3810" s="66"/>
      <c r="G3810" s="66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</row>
    <row r="3811" spans="1:24" ht="17.100000000000001">
      <c r="A3811" s="66"/>
      <c r="B3811" s="66"/>
      <c r="C3811" s="66"/>
      <c r="D3811" s="66"/>
      <c r="E3811" s="66"/>
      <c r="F3811" s="66"/>
      <c r="G3811" s="66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</row>
    <row r="3812" spans="1:24" ht="17.100000000000001">
      <c r="A3812" s="66"/>
      <c r="B3812" s="66"/>
      <c r="C3812" s="66"/>
      <c r="D3812" s="66"/>
      <c r="E3812" s="66"/>
      <c r="F3812" s="66"/>
      <c r="G3812" s="66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</row>
    <row r="3813" spans="1:24" ht="17.100000000000001">
      <c r="A3813" s="66"/>
      <c r="B3813" s="66"/>
      <c r="C3813" s="66"/>
      <c r="D3813" s="66"/>
      <c r="E3813" s="66"/>
      <c r="F3813" s="66"/>
      <c r="G3813" s="66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</row>
    <row r="3814" spans="1:24" ht="17.100000000000001">
      <c r="A3814" s="66"/>
      <c r="B3814" s="66"/>
      <c r="C3814" s="66"/>
      <c r="D3814" s="66"/>
      <c r="E3814" s="66"/>
      <c r="F3814" s="66"/>
      <c r="G3814" s="66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</row>
    <row r="3815" spans="1:24" ht="17.100000000000001">
      <c r="A3815" s="66"/>
      <c r="B3815" s="66"/>
      <c r="C3815" s="66"/>
      <c r="D3815" s="66"/>
      <c r="E3815" s="66"/>
      <c r="F3815" s="66"/>
      <c r="G3815" s="66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</row>
    <row r="3816" spans="1:24" ht="17.100000000000001">
      <c r="A3816" s="66"/>
      <c r="B3816" s="66"/>
      <c r="C3816" s="66"/>
      <c r="D3816" s="66"/>
      <c r="E3816" s="66"/>
      <c r="F3816" s="66"/>
      <c r="G3816" s="66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</row>
    <row r="3817" spans="1:24" ht="17.100000000000001">
      <c r="A3817" s="66"/>
      <c r="B3817" s="66"/>
      <c r="C3817" s="66"/>
      <c r="D3817" s="66"/>
      <c r="E3817" s="66"/>
      <c r="F3817" s="66"/>
      <c r="G3817" s="66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</row>
    <row r="3818" spans="1:24" ht="17.100000000000001">
      <c r="A3818" s="66"/>
      <c r="B3818" s="66"/>
      <c r="C3818" s="66"/>
      <c r="D3818" s="66"/>
      <c r="E3818" s="66"/>
      <c r="F3818" s="66"/>
      <c r="G3818" s="66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</row>
    <row r="3819" spans="1:24" ht="17.100000000000001">
      <c r="A3819" s="66"/>
      <c r="B3819" s="66"/>
      <c r="C3819" s="66"/>
      <c r="D3819" s="66"/>
      <c r="E3819" s="66"/>
      <c r="F3819" s="66"/>
      <c r="G3819" s="66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</row>
    <row r="3820" spans="1:24" ht="17.100000000000001">
      <c r="A3820" s="66"/>
      <c r="B3820" s="66"/>
      <c r="C3820" s="66"/>
      <c r="D3820" s="66"/>
      <c r="E3820" s="66"/>
      <c r="F3820" s="66"/>
      <c r="G3820" s="66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</row>
    <row r="3821" spans="1:24" ht="17.100000000000001">
      <c r="A3821" s="66"/>
      <c r="B3821" s="66"/>
      <c r="C3821" s="66"/>
      <c r="D3821" s="66"/>
      <c r="E3821" s="66"/>
      <c r="F3821" s="66"/>
      <c r="G3821" s="66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</row>
    <row r="3822" spans="1:24" ht="17.100000000000001">
      <c r="A3822" s="66"/>
      <c r="B3822" s="66"/>
      <c r="C3822" s="66"/>
      <c r="D3822" s="66"/>
      <c r="E3822" s="66"/>
      <c r="F3822" s="66"/>
      <c r="G3822" s="66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</row>
    <row r="3823" spans="1:24" ht="17.100000000000001">
      <c r="A3823" s="66"/>
      <c r="B3823" s="66"/>
      <c r="C3823" s="66"/>
      <c r="D3823" s="66"/>
      <c r="E3823" s="66"/>
      <c r="F3823" s="66"/>
      <c r="G3823" s="66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</row>
    <row r="3824" spans="1:24" ht="17.100000000000001">
      <c r="A3824" s="66"/>
      <c r="B3824" s="66"/>
      <c r="C3824" s="66"/>
      <c r="D3824" s="66"/>
      <c r="E3824" s="66"/>
      <c r="F3824" s="66"/>
      <c r="G3824" s="66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</row>
    <row r="3825" spans="1:24" ht="17.100000000000001">
      <c r="A3825" s="66"/>
      <c r="B3825" s="66"/>
      <c r="C3825" s="66"/>
      <c r="D3825" s="66"/>
      <c r="E3825" s="66"/>
      <c r="F3825" s="66"/>
      <c r="G3825" s="66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</row>
    <row r="3826" spans="1:24" ht="17.100000000000001">
      <c r="A3826" s="66"/>
      <c r="B3826" s="66"/>
      <c r="C3826" s="66"/>
      <c r="D3826" s="66"/>
      <c r="E3826" s="66"/>
      <c r="F3826" s="66"/>
      <c r="G3826" s="66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</row>
    <row r="3827" spans="1:24" ht="17.100000000000001">
      <c r="A3827" s="66"/>
      <c r="B3827" s="66"/>
      <c r="C3827" s="66"/>
      <c r="D3827" s="66"/>
      <c r="E3827" s="66"/>
      <c r="F3827" s="66"/>
      <c r="G3827" s="66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</row>
    <row r="3828" spans="1:24" ht="17.100000000000001">
      <c r="A3828" s="66"/>
      <c r="B3828" s="66"/>
      <c r="C3828" s="66"/>
      <c r="D3828" s="66"/>
      <c r="E3828" s="66"/>
      <c r="F3828" s="66"/>
      <c r="G3828" s="66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</row>
    <row r="3829" spans="1:24" ht="17.100000000000001">
      <c r="A3829" s="66"/>
      <c r="B3829" s="66"/>
      <c r="C3829" s="66"/>
      <c r="D3829" s="66"/>
      <c r="E3829" s="66"/>
      <c r="F3829" s="66"/>
      <c r="G3829" s="66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</row>
    <row r="3830" spans="1:24" ht="17.100000000000001">
      <c r="A3830" s="66"/>
      <c r="B3830" s="66"/>
      <c r="C3830" s="66"/>
      <c r="D3830" s="66"/>
      <c r="E3830" s="66"/>
      <c r="F3830" s="66"/>
      <c r="G3830" s="66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</row>
    <row r="3831" spans="1:24" ht="17.100000000000001">
      <c r="A3831" s="66"/>
      <c r="B3831" s="66"/>
      <c r="C3831" s="66"/>
      <c r="D3831" s="66"/>
      <c r="E3831" s="66"/>
      <c r="F3831" s="66"/>
      <c r="G3831" s="66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</row>
    <row r="3832" spans="1:24" ht="17.100000000000001">
      <c r="A3832" s="66"/>
      <c r="B3832" s="66"/>
      <c r="C3832" s="66"/>
      <c r="D3832" s="66"/>
      <c r="E3832" s="66"/>
      <c r="F3832" s="66"/>
      <c r="G3832" s="66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</row>
    <row r="3833" spans="1:24" ht="17.100000000000001">
      <c r="A3833" s="66"/>
      <c r="B3833" s="66"/>
      <c r="C3833" s="66"/>
      <c r="D3833" s="66"/>
      <c r="E3833" s="66"/>
      <c r="F3833" s="66"/>
      <c r="G3833" s="66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</row>
    <row r="3834" spans="1:24" ht="17.100000000000001">
      <c r="A3834" s="66"/>
      <c r="B3834" s="66"/>
      <c r="C3834" s="66"/>
      <c r="D3834" s="66"/>
      <c r="E3834" s="66"/>
      <c r="F3834" s="66"/>
      <c r="G3834" s="66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</row>
    <row r="3835" spans="1:24" ht="17.100000000000001">
      <c r="A3835" s="66"/>
      <c r="B3835" s="66"/>
      <c r="C3835" s="66"/>
      <c r="D3835" s="66"/>
      <c r="E3835" s="66"/>
      <c r="F3835" s="66"/>
      <c r="G3835" s="66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</row>
    <row r="3836" spans="1:24" ht="17.100000000000001">
      <c r="A3836" s="66"/>
      <c r="B3836" s="66"/>
      <c r="C3836" s="66"/>
      <c r="D3836" s="66"/>
      <c r="E3836" s="66"/>
      <c r="F3836" s="66"/>
      <c r="G3836" s="66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</row>
    <row r="3837" spans="1:24" ht="17.100000000000001">
      <c r="A3837" s="66"/>
      <c r="B3837" s="66"/>
      <c r="C3837" s="66"/>
      <c r="D3837" s="66"/>
      <c r="E3837" s="66"/>
      <c r="F3837" s="66"/>
      <c r="G3837" s="66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</row>
    <row r="3838" spans="1:24" ht="17.100000000000001">
      <c r="A3838" s="66"/>
      <c r="B3838" s="66"/>
      <c r="C3838" s="66"/>
      <c r="D3838" s="66"/>
      <c r="E3838" s="66"/>
      <c r="F3838" s="66"/>
      <c r="G3838" s="66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</row>
    <row r="3839" spans="1:24" ht="17.100000000000001">
      <c r="A3839" s="66"/>
      <c r="B3839" s="66"/>
      <c r="C3839" s="66"/>
      <c r="D3839" s="66"/>
      <c r="E3839" s="66"/>
      <c r="F3839" s="66"/>
      <c r="G3839" s="66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</row>
    <row r="3840" spans="1:24" ht="17.100000000000001">
      <c r="A3840" s="66"/>
      <c r="B3840" s="66"/>
      <c r="C3840" s="66"/>
      <c r="D3840" s="66"/>
      <c r="E3840" s="66"/>
      <c r="F3840" s="66"/>
      <c r="G3840" s="66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</row>
    <row r="3841" spans="1:24" ht="17.100000000000001">
      <c r="A3841" s="66"/>
      <c r="B3841" s="66"/>
      <c r="C3841" s="66"/>
      <c r="D3841" s="66"/>
      <c r="E3841" s="66"/>
      <c r="F3841" s="66"/>
      <c r="G3841" s="66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</row>
    <row r="3842" spans="1:24" ht="17.100000000000001">
      <c r="A3842" s="66"/>
      <c r="B3842" s="66"/>
      <c r="C3842" s="66"/>
      <c r="D3842" s="66"/>
      <c r="E3842" s="66"/>
      <c r="F3842" s="66"/>
      <c r="G3842" s="66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</row>
    <row r="3843" spans="1:24" ht="17.100000000000001">
      <c r="A3843" s="66"/>
      <c r="B3843" s="66"/>
      <c r="C3843" s="66"/>
      <c r="D3843" s="66"/>
      <c r="E3843" s="66"/>
      <c r="F3843" s="66"/>
      <c r="G3843" s="66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</row>
    <row r="3844" spans="1:24" ht="17.100000000000001">
      <c r="A3844" s="66"/>
      <c r="B3844" s="66"/>
      <c r="C3844" s="66"/>
      <c r="D3844" s="66"/>
      <c r="E3844" s="66"/>
      <c r="F3844" s="66"/>
      <c r="G3844" s="66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</row>
    <row r="3845" spans="1:24" ht="17.100000000000001">
      <c r="A3845" s="66"/>
      <c r="B3845" s="66"/>
      <c r="C3845" s="66"/>
      <c r="D3845" s="66"/>
      <c r="E3845" s="66"/>
      <c r="F3845" s="66"/>
      <c r="G3845" s="66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</row>
    <row r="3846" spans="1:24" ht="17.100000000000001">
      <c r="A3846" s="66"/>
      <c r="B3846" s="66"/>
      <c r="C3846" s="66"/>
      <c r="D3846" s="66"/>
      <c r="E3846" s="66"/>
      <c r="F3846" s="66"/>
      <c r="G3846" s="66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</row>
    <row r="3847" spans="1:24" ht="17.100000000000001">
      <c r="A3847" s="66"/>
      <c r="B3847" s="66"/>
      <c r="C3847" s="66"/>
      <c r="D3847" s="66"/>
      <c r="E3847" s="66"/>
      <c r="F3847" s="66"/>
      <c r="G3847" s="66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</row>
    <row r="3848" spans="1:24" ht="17.100000000000001">
      <c r="A3848" s="66"/>
      <c r="B3848" s="66"/>
      <c r="C3848" s="66"/>
      <c r="D3848" s="66"/>
      <c r="E3848" s="66"/>
      <c r="F3848" s="66"/>
      <c r="G3848" s="66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</row>
    <row r="3849" spans="1:24" ht="17.100000000000001">
      <c r="A3849" s="66"/>
      <c r="B3849" s="66"/>
      <c r="C3849" s="66"/>
      <c r="D3849" s="66"/>
      <c r="E3849" s="66"/>
      <c r="F3849" s="66"/>
      <c r="G3849" s="66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</row>
    <row r="3850" spans="1:24" ht="17.100000000000001">
      <c r="A3850" s="66"/>
      <c r="B3850" s="66"/>
      <c r="C3850" s="66"/>
      <c r="D3850" s="66"/>
      <c r="E3850" s="66"/>
      <c r="F3850" s="66"/>
      <c r="G3850" s="66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</row>
    <row r="3851" spans="1:24" ht="17.100000000000001">
      <c r="A3851" s="66"/>
      <c r="B3851" s="66"/>
      <c r="C3851" s="66"/>
      <c r="D3851" s="66"/>
      <c r="E3851" s="66"/>
      <c r="F3851" s="66"/>
      <c r="G3851" s="66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</row>
    <row r="3852" spans="1:24" ht="17.100000000000001">
      <c r="A3852" s="66"/>
      <c r="B3852" s="66"/>
      <c r="C3852" s="66"/>
      <c r="D3852" s="66"/>
      <c r="E3852" s="66"/>
      <c r="F3852" s="66"/>
      <c r="G3852" s="66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</row>
    <row r="3853" spans="1:24" ht="17.100000000000001">
      <c r="A3853" s="66"/>
      <c r="B3853" s="66"/>
      <c r="C3853" s="66"/>
      <c r="D3853" s="66"/>
      <c r="E3853" s="66"/>
      <c r="F3853" s="66"/>
      <c r="G3853" s="66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</row>
    <row r="3854" spans="1:24" ht="17.100000000000001">
      <c r="A3854" s="66"/>
      <c r="B3854" s="66"/>
      <c r="C3854" s="66"/>
      <c r="D3854" s="66"/>
      <c r="E3854" s="66"/>
      <c r="F3854" s="66"/>
      <c r="G3854" s="66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</row>
    <row r="3855" spans="1:24" ht="17.100000000000001">
      <c r="A3855" s="66"/>
      <c r="B3855" s="66"/>
      <c r="C3855" s="66"/>
      <c r="D3855" s="66"/>
      <c r="E3855" s="66"/>
      <c r="F3855" s="66"/>
      <c r="G3855" s="66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</row>
    <row r="3856" spans="1:24" ht="17.100000000000001">
      <c r="A3856" s="66"/>
      <c r="B3856" s="66"/>
      <c r="C3856" s="66"/>
      <c r="D3856" s="66"/>
      <c r="E3856" s="66"/>
      <c r="F3856" s="66"/>
      <c r="G3856" s="66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</row>
    <row r="3857" spans="1:24" ht="17.100000000000001">
      <c r="A3857" s="66"/>
      <c r="B3857" s="66"/>
      <c r="C3857" s="66"/>
      <c r="D3857" s="66"/>
      <c r="E3857" s="66"/>
      <c r="F3857" s="66"/>
      <c r="G3857" s="66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</row>
    <row r="3858" spans="1:24" ht="17.100000000000001">
      <c r="A3858" s="66"/>
      <c r="B3858" s="66"/>
      <c r="C3858" s="66"/>
      <c r="D3858" s="66"/>
      <c r="E3858" s="66"/>
      <c r="F3858" s="66"/>
      <c r="G3858" s="66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</row>
    <row r="3859" spans="1:24" ht="17.100000000000001">
      <c r="A3859" s="66"/>
      <c r="B3859" s="66"/>
      <c r="C3859" s="66"/>
      <c r="D3859" s="66"/>
      <c r="E3859" s="66"/>
      <c r="F3859" s="66"/>
      <c r="G3859" s="66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</row>
    <row r="3860" spans="1:24" ht="17.100000000000001">
      <c r="A3860" s="66"/>
      <c r="B3860" s="66"/>
      <c r="C3860" s="66"/>
      <c r="D3860" s="66"/>
      <c r="E3860" s="66"/>
      <c r="F3860" s="66"/>
      <c r="G3860" s="66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</row>
    <row r="3861" spans="1:24" ht="17.100000000000001">
      <c r="A3861" s="66"/>
      <c r="B3861" s="66"/>
      <c r="C3861" s="66"/>
      <c r="D3861" s="66"/>
      <c r="E3861" s="66"/>
      <c r="F3861" s="66"/>
      <c r="G3861" s="66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</row>
    <row r="3862" spans="1:24" ht="17.100000000000001">
      <c r="A3862" s="66"/>
      <c r="B3862" s="66"/>
      <c r="C3862" s="66"/>
      <c r="D3862" s="66"/>
      <c r="E3862" s="66"/>
      <c r="F3862" s="66"/>
      <c r="G3862" s="66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</row>
    <row r="3863" spans="1:24" ht="17.100000000000001">
      <c r="A3863" s="66"/>
      <c r="B3863" s="66"/>
      <c r="C3863" s="66"/>
      <c r="D3863" s="66"/>
      <c r="E3863" s="66"/>
      <c r="F3863" s="66"/>
      <c r="G3863" s="66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</row>
    <row r="3864" spans="1:24" ht="17.100000000000001">
      <c r="A3864" s="66"/>
      <c r="B3864" s="66"/>
      <c r="C3864" s="66"/>
      <c r="D3864" s="66"/>
      <c r="E3864" s="66"/>
      <c r="F3864" s="66"/>
      <c r="G3864" s="66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</row>
    <row r="3865" spans="1:24" ht="17.100000000000001">
      <c r="A3865" s="66"/>
      <c r="B3865" s="66"/>
      <c r="C3865" s="66"/>
      <c r="D3865" s="66"/>
      <c r="E3865" s="66"/>
      <c r="F3865" s="66"/>
      <c r="G3865" s="66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</row>
    <row r="3866" spans="1:24" ht="17.100000000000001">
      <c r="A3866" s="66"/>
      <c r="B3866" s="66"/>
      <c r="C3866" s="66"/>
      <c r="D3866" s="66"/>
      <c r="E3866" s="66"/>
      <c r="F3866" s="66"/>
      <c r="G3866" s="66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</row>
    <row r="3867" spans="1:24" ht="17.100000000000001">
      <c r="A3867" s="66"/>
      <c r="B3867" s="66"/>
      <c r="C3867" s="66"/>
      <c r="D3867" s="66"/>
      <c r="E3867" s="66"/>
      <c r="F3867" s="66"/>
      <c r="G3867" s="66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</row>
    <row r="3868" spans="1:24" ht="17.100000000000001">
      <c r="A3868" s="66"/>
      <c r="B3868" s="66"/>
      <c r="C3868" s="66"/>
      <c r="D3868" s="66"/>
      <c r="E3868" s="66"/>
      <c r="F3868" s="66"/>
      <c r="G3868" s="66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</row>
    <row r="3869" spans="1:24" ht="17.100000000000001">
      <c r="A3869" s="66"/>
      <c r="B3869" s="66"/>
      <c r="C3869" s="66"/>
      <c r="D3869" s="66"/>
      <c r="E3869" s="66"/>
      <c r="F3869" s="66"/>
      <c r="G3869" s="66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</row>
    <row r="3870" spans="1:24" ht="17.100000000000001">
      <c r="A3870" s="66"/>
      <c r="B3870" s="66"/>
      <c r="C3870" s="66"/>
      <c r="D3870" s="66"/>
      <c r="E3870" s="66"/>
      <c r="F3870" s="66"/>
      <c r="G3870" s="66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</row>
    <row r="3871" spans="1:24" ht="17.100000000000001">
      <c r="A3871" s="66"/>
      <c r="B3871" s="66"/>
      <c r="C3871" s="66"/>
      <c r="D3871" s="66"/>
      <c r="E3871" s="66"/>
      <c r="F3871" s="66"/>
      <c r="G3871" s="66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</row>
    <row r="3872" spans="1:24" ht="17.100000000000001">
      <c r="A3872" s="66"/>
      <c r="B3872" s="66"/>
      <c r="C3872" s="66"/>
      <c r="D3872" s="66"/>
      <c r="E3872" s="66"/>
      <c r="F3872" s="66"/>
      <c r="G3872" s="66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</row>
    <row r="3873" spans="1:24" ht="17.100000000000001">
      <c r="A3873" s="66"/>
      <c r="B3873" s="66"/>
      <c r="C3873" s="66"/>
      <c r="D3873" s="66"/>
      <c r="E3873" s="66"/>
      <c r="F3873" s="66"/>
      <c r="G3873" s="66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</row>
    <row r="3874" spans="1:24" ht="17.100000000000001">
      <c r="A3874" s="66"/>
      <c r="B3874" s="66"/>
      <c r="C3874" s="66"/>
      <c r="D3874" s="66"/>
      <c r="E3874" s="66"/>
      <c r="F3874" s="66"/>
      <c r="G3874" s="66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</row>
    <row r="3875" spans="1:24" ht="17.100000000000001">
      <c r="A3875" s="66"/>
      <c r="B3875" s="66"/>
      <c r="C3875" s="66"/>
      <c r="D3875" s="66"/>
      <c r="E3875" s="66"/>
      <c r="F3875" s="66"/>
      <c r="G3875" s="66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</row>
    <row r="3876" spans="1:24" ht="17.100000000000001">
      <c r="A3876" s="66"/>
      <c r="B3876" s="66"/>
      <c r="C3876" s="66"/>
      <c r="D3876" s="66"/>
      <c r="E3876" s="66"/>
      <c r="F3876" s="66"/>
      <c r="G3876" s="66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</row>
    <row r="3877" spans="1:24" ht="17.100000000000001">
      <c r="A3877" s="66"/>
      <c r="B3877" s="66"/>
      <c r="C3877" s="66"/>
      <c r="D3877" s="66"/>
      <c r="E3877" s="66"/>
      <c r="F3877" s="66"/>
      <c r="G3877" s="66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</row>
    <row r="3878" spans="1:24" ht="17.100000000000001">
      <c r="A3878" s="66"/>
      <c r="B3878" s="66"/>
      <c r="C3878" s="66"/>
      <c r="D3878" s="66"/>
      <c r="E3878" s="66"/>
      <c r="F3878" s="66"/>
      <c r="G3878" s="66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</row>
    <row r="3879" spans="1:24" ht="17.100000000000001">
      <c r="A3879" s="66"/>
      <c r="B3879" s="66"/>
      <c r="C3879" s="66"/>
      <c r="D3879" s="66"/>
      <c r="E3879" s="66"/>
      <c r="F3879" s="66"/>
      <c r="G3879" s="66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</row>
    <row r="3880" spans="1:24" ht="17.100000000000001">
      <c r="A3880" s="66"/>
      <c r="B3880" s="66"/>
      <c r="C3880" s="66"/>
      <c r="D3880" s="66"/>
      <c r="E3880" s="66"/>
      <c r="F3880" s="66"/>
      <c r="G3880" s="66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</row>
    <row r="3881" spans="1:24" ht="17.100000000000001">
      <c r="A3881" s="66"/>
      <c r="B3881" s="66"/>
      <c r="C3881" s="66"/>
      <c r="D3881" s="66"/>
      <c r="E3881" s="66"/>
      <c r="F3881" s="66"/>
      <c r="G3881" s="66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</row>
    <row r="3882" spans="1:24" ht="17.100000000000001">
      <c r="A3882" s="66"/>
      <c r="B3882" s="66"/>
      <c r="C3882" s="66"/>
      <c r="D3882" s="66"/>
      <c r="E3882" s="66"/>
      <c r="F3882" s="66"/>
      <c r="G3882" s="66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</row>
    <row r="3883" spans="1:24" ht="17.100000000000001">
      <c r="A3883" s="66"/>
      <c r="B3883" s="66"/>
      <c r="C3883" s="66"/>
      <c r="D3883" s="66"/>
      <c r="E3883" s="66"/>
      <c r="F3883" s="66"/>
      <c r="G3883" s="66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</row>
    <row r="3884" spans="1:24" ht="17.100000000000001">
      <c r="A3884" s="66"/>
      <c r="B3884" s="66"/>
      <c r="C3884" s="66"/>
      <c r="D3884" s="66"/>
      <c r="E3884" s="66"/>
      <c r="F3884" s="66"/>
      <c r="G3884" s="66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</row>
    <row r="3885" spans="1:24" ht="17.100000000000001">
      <c r="A3885" s="66"/>
      <c r="B3885" s="66"/>
      <c r="C3885" s="66"/>
      <c r="D3885" s="66"/>
      <c r="E3885" s="66"/>
      <c r="F3885" s="66"/>
      <c r="G3885" s="66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</row>
    <row r="3886" spans="1:24" ht="17.100000000000001">
      <c r="A3886" s="66"/>
      <c r="B3886" s="66"/>
      <c r="C3886" s="66"/>
      <c r="D3886" s="66"/>
      <c r="E3886" s="66"/>
      <c r="F3886" s="66"/>
      <c r="G3886" s="66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</row>
    <row r="3887" spans="1:24" ht="17.100000000000001">
      <c r="A3887" s="66"/>
      <c r="B3887" s="66"/>
      <c r="C3887" s="66"/>
      <c r="D3887" s="66"/>
      <c r="E3887" s="66"/>
      <c r="F3887" s="66"/>
      <c r="G3887" s="66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</row>
    <row r="3888" spans="1:24" ht="17.100000000000001">
      <c r="A3888" s="66"/>
      <c r="B3888" s="66"/>
      <c r="C3888" s="66"/>
      <c r="D3888" s="66"/>
      <c r="E3888" s="66"/>
      <c r="F3888" s="66"/>
      <c r="G3888" s="66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</row>
    <row r="3889" spans="1:24" ht="17.100000000000001">
      <c r="A3889" s="66"/>
      <c r="B3889" s="66"/>
      <c r="C3889" s="66"/>
      <c r="D3889" s="66"/>
      <c r="E3889" s="66"/>
      <c r="F3889" s="66"/>
      <c r="G3889" s="66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</row>
    <row r="3890" spans="1:24" ht="17.100000000000001">
      <c r="A3890" s="66"/>
      <c r="B3890" s="66"/>
      <c r="C3890" s="66"/>
      <c r="D3890" s="66"/>
      <c r="E3890" s="66"/>
      <c r="F3890" s="66"/>
      <c r="G3890" s="66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</row>
    <row r="3891" spans="1:24" ht="17.100000000000001">
      <c r="A3891" s="66"/>
      <c r="B3891" s="66"/>
      <c r="C3891" s="66"/>
      <c r="D3891" s="66"/>
      <c r="E3891" s="66"/>
      <c r="F3891" s="66"/>
      <c r="G3891" s="66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</row>
    <row r="3892" spans="1:24" ht="17.100000000000001">
      <c r="A3892" s="66"/>
      <c r="B3892" s="66"/>
      <c r="C3892" s="66"/>
      <c r="D3892" s="66"/>
      <c r="E3892" s="66"/>
      <c r="F3892" s="66"/>
      <c r="G3892" s="66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</row>
    <row r="3893" spans="1:24" ht="17.100000000000001">
      <c r="A3893" s="66"/>
      <c r="B3893" s="66"/>
      <c r="C3893" s="66"/>
      <c r="D3893" s="66"/>
      <c r="E3893" s="66"/>
      <c r="F3893" s="66"/>
      <c r="G3893" s="66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</row>
    <row r="3894" spans="1:24" ht="17.100000000000001">
      <c r="A3894" s="66"/>
      <c r="B3894" s="66"/>
      <c r="C3894" s="66"/>
      <c r="D3894" s="66"/>
      <c r="E3894" s="66"/>
      <c r="F3894" s="66"/>
      <c r="G3894" s="66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</row>
    <row r="3895" spans="1:24" ht="17.100000000000001">
      <c r="A3895" s="66"/>
      <c r="B3895" s="66"/>
      <c r="C3895" s="66"/>
      <c r="D3895" s="66"/>
      <c r="E3895" s="66"/>
      <c r="F3895" s="66"/>
      <c r="G3895" s="66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</row>
    <row r="3896" spans="1:24" ht="17.100000000000001">
      <c r="A3896" s="66"/>
      <c r="B3896" s="66"/>
      <c r="C3896" s="66"/>
      <c r="D3896" s="66"/>
      <c r="E3896" s="66"/>
      <c r="F3896" s="66"/>
      <c r="G3896" s="66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</row>
    <row r="3897" spans="1:24" ht="17.100000000000001">
      <c r="A3897" s="66"/>
      <c r="B3897" s="66"/>
      <c r="C3897" s="66"/>
      <c r="D3897" s="66"/>
      <c r="E3897" s="66"/>
      <c r="F3897" s="66"/>
      <c r="G3897" s="66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</row>
    <row r="3898" spans="1:24" ht="17.100000000000001">
      <c r="A3898" s="66"/>
      <c r="B3898" s="66"/>
      <c r="C3898" s="66"/>
      <c r="D3898" s="66"/>
      <c r="E3898" s="66"/>
      <c r="F3898" s="66"/>
      <c r="G3898" s="66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</row>
    <row r="3899" spans="1:24" ht="17.100000000000001">
      <c r="A3899" s="66"/>
      <c r="B3899" s="66"/>
      <c r="C3899" s="66"/>
      <c r="D3899" s="66"/>
      <c r="E3899" s="66"/>
      <c r="F3899" s="66"/>
      <c r="G3899" s="66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</row>
    <row r="3900" spans="1:24" ht="17.100000000000001">
      <c r="A3900" s="66"/>
      <c r="B3900" s="66"/>
      <c r="C3900" s="66"/>
      <c r="D3900" s="66"/>
      <c r="E3900" s="66"/>
      <c r="F3900" s="66"/>
      <c r="G3900" s="66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</row>
    <row r="3901" spans="1:24" ht="17.100000000000001">
      <c r="A3901" s="66"/>
      <c r="B3901" s="66"/>
      <c r="C3901" s="66"/>
      <c r="D3901" s="66"/>
      <c r="E3901" s="66"/>
      <c r="F3901" s="66"/>
      <c r="G3901" s="66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</row>
    <row r="3902" spans="1:24" ht="17.100000000000001">
      <c r="A3902" s="66"/>
      <c r="B3902" s="66"/>
      <c r="C3902" s="66"/>
      <c r="D3902" s="66"/>
      <c r="E3902" s="66"/>
      <c r="F3902" s="66"/>
      <c r="G3902" s="66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</row>
    <row r="3903" spans="1:24" ht="17.100000000000001">
      <c r="A3903" s="66"/>
      <c r="B3903" s="66"/>
      <c r="C3903" s="66"/>
      <c r="D3903" s="66"/>
      <c r="E3903" s="66"/>
      <c r="F3903" s="66"/>
      <c r="G3903" s="66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</row>
    <row r="3904" spans="1:24" ht="17.100000000000001">
      <c r="A3904" s="66"/>
      <c r="B3904" s="66"/>
      <c r="C3904" s="66"/>
      <c r="D3904" s="66"/>
      <c r="E3904" s="66"/>
      <c r="F3904" s="66"/>
      <c r="G3904" s="66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</row>
    <row r="3905" spans="1:24" ht="17.100000000000001">
      <c r="A3905" s="66"/>
      <c r="B3905" s="66"/>
      <c r="C3905" s="66"/>
      <c r="D3905" s="66"/>
      <c r="E3905" s="66"/>
      <c r="F3905" s="66"/>
      <c r="G3905" s="66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</row>
    <row r="3906" spans="1:24" ht="17.100000000000001">
      <c r="A3906" s="66"/>
      <c r="B3906" s="66"/>
      <c r="C3906" s="66"/>
      <c r="D3906" s="66"/>
      <c r="E3906" s="66"/>
      <c r="F3906" s="66"/>
      <c r="G3906" s="66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</row>
    <row r="3907" spans="1:24" ht="17.100000000000001">
      <c r="A3907" s="66"/>
      <c r="B3907" s="66"/>
      <c r="C3907" s="66"/>
      <c r="D3907" s="66"/>
      <c r="E3907" s="66"/>
      <c r="F3907" s="66"/>
      <c r="G3907" s="66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</row>
    <row r="3908" spans="1:24" ht="17.100000000000001">
      <c r="A3908" s="66"/>
      <c r="B3908" s="66"/>
      <c r="C3908" s="66"/>
      <c r="D3908" s="66"/>
      <c r="E3908" s="66"/>
      <c r="F3908" s="66"/>
      <c r="G3908" s="66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</row>
    <row r="3909" spans="1:24" ht="17.100000000000001">
      <c r="A3909" s="66"/>
      <c r="B3909" s="66"/>
      <c r="C3909" s="66"/>
      <c r="D3909" s="66"/>
      <c r="E3909" s="66"/>
      <c r="F3909" s="66"/>
      <c r="G3909" s="66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</row>
    <row r="3910" spans="1:24" ht="17.100000000000001">
      <c r="A3910" s="66"/>
      <c r="B3910" s="66"/>
      <c r="C3910" s="66"/>
      <c r="D3910" s="66"/>
      <c r="E3910" s="66"/>
      <c r="F3910" s="66"/>
      <c r="G3910" s="66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</row>
    <row r="3911" spans="1:24" ht="17.100000000000001">
      <c r="A3911" s="66"/>
      <c r="B3911" s="66"/>
      <c r="C3911" s="66"/>
      <c r="D3911" s="66"/>
      <c r="E3911" s="66"/>
      <c r="F3911" s="66"/>
      <c r="G3911" s="66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</row>
    <row r="3912" spans="1:24" ht="17.100000000000001">
      <c r="A3912" s="66"/>
      <c r="B3912" s="66"/>
      <c r="C3912" s="66"/>
      <c r="D3912" s="66"/>
      <c r="E3912" s="66"/>
      <c r="F3912" s="66"/>
      <c r="G3912" s="66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</row>
    <row r="3913" spans="1:24" ht="17.100000000000001">
      <c r="A3913" s="66"/>
      <c r="B3913" s="66"/>
      <c r="C3913" s="66"/>
      <c r="D3913" s="66"/>
      <c r="E3913" s="66"/>
      <c r="F3913" s="66"/>
      <c r="G3913" s="66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</row>
    <row r="3914" spans="1:24" ht="17.100000000000001">
      <c r="A3914" s="66"/>
      <c r="B3914" s="66"/>
      <c r="C3914" s="66"/>
      <c r="D3914" s="66"/>
      <c r="E3914" s="66"/>
      <c r="F3914" s="66"/>
      <c r="G3914" s="66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</row>
    <row r="3915" spans="1:24" ht="17.100000000000001">
      <c r="A3915" s="66"/>
      <c r="B3915" s="66"/>
      <c r="C3915" s="66"/>
      <c r="D3915" s="66"/>
      <c r="E3915" s="66"/>
      <c r="F3915" s="66"/>
      <c r="G3915" s="66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</row>
    <row r="3916" spans="1:24" ht="17.100000000000001">
      <c r="A3916" s="66"/>
      <c r="B3916" s="66"/>
      <c r="C3916" s="66"/>
      <c r="D3916" s="66"/>
      <c r="E3916" s="66"/>
      <c r="F3916" s="66"/>
      <c r="G3916" s="66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</row>
    <row r="3917" spans="1:24" ht="17.100000000000001">
      <c r="A3917" s="66"/>
      <c r="B3917" s="66"/>
      <c r="C3917" s="66"/>
      <c r="D3917" s="66"/>
      <c r="E3917" s="66"/>
      <c r="F3917" s="66"/>
      <c r="G3917" s="66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</row>
    <row r="3918" spans="1:24" ht="17.100000000000001">
      <c r="A3918" s="66"/>
      <c r="B3918" s="66"/>
      <c r="C3918" s="66"/>
      <c r="D3918" s="66"/>
      <c r="E3918" s="66"/>
      <c r="F3918" s="66"/>
      <c r="G3918" s="66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</row>
    <row r="3919" spans="1:24" ht="17.100000000000001">
      <c r="A3919" s="66"/>
      <c r="B3919" s="66"/>
      <c r="C3919" s="66"/>
      <c r="D3919" s="66"/>
      <c r="E3919" s="66"/>
      <c r="F3919" s="66"/>
      <c r="G3919" s="66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</row>
    <row r="3920" spans="1:24" ht="17.100000000000001">
      <c r="A3920" s="66"/>
      <c r="B3920" s="66"/>
      <c r="C3920" s="66"/>
      <c r="D3920" s="66"/>
      <c r="E3920" s="66"/>
      <c r="F3920" s="66"/>
      <c r="G3920" s="66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</row>
    <row r="3921" spans="1:24" ht="17.100000000000001">
      <c r="A3921" s="66"/>
      <c r="B3921" s="66"/>
      <c r="C3921" s="66"/>
      <c r="D3921" s="66"/>
      <c r="E3921" s="66"/>
      <c r="F3921" s="66"/>
      <c r="G3921" s="66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</row>
    <row r="3922" spans="1:24" ht="17.100000000000001">
      <c r="A3922" s="66"/>
      <c r="B3922" s="66"/>
      <c r="C3922" s="66"/>
      <c r="D3922" s="66"/>
      <c r="E3922" s="66"/>
      <c r="F3922" s="66"/>
      <c r="G3922" s="66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</row>
    <row r="3923" spans="1:24" ht="17.100000000000001">
      <c r="A3923" s="66"/>
      <c r="B3923" s="66"/>
      <c r="C3923" s="66"/>
      <c r="D3923" s="66"/>
      <c r="E3923" s="66"/>
      <c r="F3923" s="66"/>
      <c r="G3923" s="66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</row>
    <row r="3924" spans="1:24" ht="17.100000000000001">
      <c r="A3924" s="66"/>
      <c r="B3924" s="66"/>
      <c r="C3924" s="66"/>
      <c r="D3924" s="66"/>
      <c r="E3924" s="66"/>
      <c r="F3924" s="66"/>
      <c r="G3924" s="66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</row>
    <row r="3925" spans="1:24" ht="17.100000000000001">
      <c r="A3925" s="66"/>
      <c r="B3925" s="66"/>
      <c r="C3925" s="66"/>
      <c r="D3925" s="66"/>
      <c r="E3925" s="66"/>
      <c r="F3925" s="66"/>
      <c r="G3925" s="66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</row>
    <row r="3926" spans="1:24" ht="17.100000000000001">
      <c r="A3926" s="66"/>
      <c r="B3926" s="66"/>
      <c r="C3926" s="66"/>
      <c r="D3926" s="66"/>
      <c r="E3926" s="66"/>
      <c r="F3926" s="66"/>
      <c r="G3926" s="66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</row>
    <row r="3927" spans="1:24" ht="17.100000000000001">
      <c r="A3927" s="66"/>
      <c r="B3927" s="66"/>
      <c r="C3927" s="66"/>
      <c r="D3927" s="66"/>
      <c r="E3927" s="66"/>
      <c r="F3927" s="66"/>
      <c r="G3927" s="66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</row>
    <row r="3928" spans="1:24" ht="17.100000000000001">
      <c r="A3928" s="66"/>
      <c r="B3928" s="66"/>
      <c r="C3928" s="66"/>
      <c r="D3928" s="66"/>
      <c r="E3928" s="66"/>
      <c r="F3928" s="66"/>
      <c r="G3928" s="66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</row>
    <row r="3929" spans="1:24" ht="17.100000000000001">
      <c r="A3929" s="66"/>
      <c r="B3929" s="66"/>
      <c r="C3929" s="66"/>
      <c r="D3929" s="66"/>
      <c r="E3929" s="66"/>
      <c r="F3929" s="66"/>
      <c r="G3929" s="66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</row>
    <row r="3930" spans="1:24" ht="17.100000000000001">
      <c r="A3930" s="66"/>
      <c r="B3930" s="66"/>
      <c r="C3930" s="66"/>
      <c r="D3930" s="66"/>
      <c r="E3930" s="66"/>
      <c r="F3930" s="66"/>
      <c r="G3930" s="66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</row>
    <row r="3931" spans="1:24" ht="17.100000000000001">
      <c r="A3931" s="66"/>
      <c r="B3931" s="66"/>
      <c r="C3931" s="66"/>
      <c r="D3931" s="66"/>
      <c r="E3931" s="66"/>
      <c r="F3931" s="66"/>
      <c r="G3931" s="66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</row>
    <row r="3932" spans="1:24" ht="17.100000000000001">
      <c r="A3932" s="66"/>
      <c r="B3932" s="66"/>
      <c r="C3932" s="66"/>
      <c r="D3932" s="66"/>
      <c r="E3932" s="66"/>
      <c r="F3932" s="66"/>
      <c r="G3932" s="66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</row>
    <row r="3933" spans="1:24" ht="17.100000000000001">
      <c r="A3933" s="66"/>
      <c r="B3933" s="66"/>
      <c r="C3933" s="66"/>
      <c r="D3933" s="66"/>
      <c r="E3933" s="66"/>
      <c r="F3933" s="66"/>
      <c r="G3933" s="66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</row>
    <row r="3934" spans="1:24" ht="17.100000000000001">
      <c r="A3934" s="66"/>
      <c r="B3934" s="66"/>
      <c r="C3934" s="66"/>
      <c r="D3934" s="66"/>
      <c r="E3934" s="66"/>
      <c r="F3934" s="66"/>
      <c r="G3934" s="66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</row>
    <row r="3935" spans="1:24" ht="17.100000000000001">
      <c r="A3935" s="66"/>
      <c r="B3935" s="66"/>
      <c r="C3935" s="66"/>
      <c r="D3935" s="66"/>
      <c r="E3935" s="66"/>
      <c r="F3935" s="66"/>
      <c r="G3935" s="66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</row>
    <row r="3936" spans="1:24" ht="17.100000000000001">
      <c r="A3936" s="66"/>
      <c r="B3936" s="66"/>
      <c r="C3936" s="66"/>
      <c r="D3936" s="66"/>
      <c r="E3936" s="66"/>
      <c r="F3936" s="66"/>
      <c r="G3936" s="66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</row>
    <row r="3937" spans="1:24" ht="17.100000000000001">
      <c r="A3937" s="66"/>
      <c r="B3937" s="66"/>
      <c r="C3937" s="66"/>
      <c r="D3937" s="66"/>
      <c r="E3937" s="66"/>
      <c r="F3937" s="66"/>
      <c r="G3937" s="66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</row>
    <row r="3938" spans="1:24" ht="17.100000000000001">
      <c r="A3938" s="66"/>
      <c r="B3938" s="66"/>
      <c r="C3938" s="66"/>
      <c r="D3938" s="66"/>
      <c r="E3938" s="66"/>
      <c r="F3938" s="66"/>
      <c r="G3938" s="66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</row>
    <row r="3939" spans="1:24" ht="17.100000000000001">
      <c r="A3939" s="66"/>
      <c r="B3939" s="66"/>
      <c r="C3939" s="66"/>
      <c r="D3939" s="66"/>
      <c r="E3939" s="66"/>
      <c r="F3939" s="66"/>
      <c r="G3939" s="66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</row>
    <row r="3940" spans="1:24" ht="17.100000000000001">
      <c r="A3940" s="66"/>
      <c r="B3940" s="66"/>
      <c r="C3940" s="66"/>
      <c r="D3940" s="66"/>
      <c r="E3940" s="66"/>
      <c r="F3940" s="66"/>
      <c r="G3940" s="66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</row>
    <row r="3941" spans="1:24" ht="17.100000000000001">
      <c r="A3941" s="66"/>
      <c r="B3941" s="66"/>
      <c r="C3941" s="66"/>
      <c r="D3941" s="66"/>
      <c r="E3941" s="66"/>
      <c r="F3941" s="66"/>
      <c r="G3941" s="66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</row>
    <row r="3942" spans="1:24" ht="17.100000000000001">
      <c r="A3942" s="66"/>
      <c r="B3942" s="66"/>
      <c r="C3942" s="66"/>
      <c r="D3942" s="66"/>
      <c r="E3942" s="66"/>
      <c r="F3942" s="66"/>
      <c r="G3942" s="66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</row>
    <row r="3943" spans="1:24" ht="17.100000000000001">
      <c r="A3943" s="66"/>
      <c r="B3943" s="66"/>
      <c r="C3943" s="66"/>
      <c r="D3943" s="66"/>
      <c r="E3943" s="66"/>
      <c r="F3943" s="66"/>
      <c r="G3943" s="66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</row>
    <row r="3944" spans="1:24" ht="17.100000000000001">
      <c r="A3944" s="66"/>
      <c r="B3944" s="66"/>
      <c r="C3944" s="66"/>
      <c r="D3944" s="66"/>
      <c r="E3944" s="66"/>
      <c r="F3944" s="66"/>
      <c r="G3944" s="66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</row>
    <row r="3945" spans="1:24" ht="17.100000000000001">
      <c r="A3945" s="66"/>
      <c r="B3945" s="66"/>
      <c r="C3945" s="66"/>
      <c r="D3945" s="66"/>
      <c r="E3945" s="66"/>
      <c r="F3945" s="66"/>
      <c r="G3945" s="66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</row>
    <row r="3946" spans="1:24" ht="17.100000000000001">
      <c r="A3946" s="66"/>
      <c r="B3946" s="66"/>
      <c r="C3946" s="66"/>
      <c r="D3946" s="66"/>
      <c r="E3946" s="66"/>
      <c r="F3946" s="66"/>
      <c r="G3946" s="66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</row>
    <row r="3947" spans="1:24" ht="17.100000000000001">
      <c r="A3947" s="66"/>
      <c r="B3947" s="66"/>
      <c r="C3947" s="66"/>
      <c r="D3947" s="66"/>
      <c r="E3947" s="66"/>
      <c r="F3947" s="66"/>
      <c r="G3947" s="66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</row>
    <row r="3948" spans="1:24" ht="17.100000000000001">
      <c r="A3948" s="66"/>
      <c r="B3948" s="66"/>
      <c r="C3948" s="66"/>
      <c r="D3948" s="66"/>
      <c r="E3948" s="66"/>
      <c r="F3948" s="66"/>
      <c r="G3948" s="66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</row>
    <row r="3949" spans="1:24" ht="17.100000000000001">
      <c r="A3949" s="66"/>
      <c r="B3949" s="66"/>
      <c r="C3949" s="66"/>
      <c r="D3949" s="66"/>
      <c r="E3949" s="66"/>
      <c r="F3949" s="66"/>
      <c r="G3949" s="66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</row>
    <row r="3950" spans="1:24" ht="17.100000000000001">
      <c r="A3950" s="66"/>
      <c r="B3950" s="66"/>
      <c r="C3950" s="66"/>
      <c r="D3950" s="66"/>
      <c r="E3950" s="66"/>
      <c r="F3950" s="66"/>
      <c r="G3950" s="66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</row>
    <row r="3951" spans="1:24" ht="17.100000000000001">
      <c r="A3951" s="66"/>
      <c r="B3951" s="66"/>
      <c r="C3951" s="66"/>
      <c r="D3951" s="66"/>
      <c r="E3951" s="66"/>
      <c r="F3951" s="66"/>
      <c r="G3951" s="66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</row>
    <row r="3952" spans="1:24" ht="17.100000000000001">
      <c r="A3952" s="66"/>
      <c r="B3952" s="66"/>
      <c r="C3952" s="66"/>
      <c r="D3952" s="66"/>
      <c r="E3952" s="66"/>
      <c r="F3952" s="66"/>
      <c r="G3952" s="66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</row>
    <row r="3953" spans="1:24" ht="17.100000000000001">
      <c r="A3953" s="66"/>
      <c r="B3953" s="66"/>
      <c r="C3953" s="66"/>
      <c r="D3953" s="66"/>
      <c r="E3953" s="66"/>
      <c r="F3953" s="66"/>
      <c r="G3953" s="66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</row>
    <row r="3954" spans="1:24" ht="17.100000000000001">
      <c r="A3954" s="66"/>
      <c r="B3954" s="66"/>
      <c r="C3954" s="66"/>
      <c r="D3954" s="66"/>
      <c r="E3954" s="66"/>
      <c r="F3954" s="66"/>
      <c r="G3954" s="66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</row>
    <row r="3955" spans="1:24" ht="17.100000000000001">
      <c r="A3955" s="66"/>
      <c r="B3955" s="66"/>
      <c r="C3955" s="66"/>
      <c r="D3955" s="66"/>
      <c r="E3955" s="66"/>
      <c r="F3955" s="66"/>
      <c r="G3955" s="66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</row>
    <row r="3956" spans="1:24" ht="17.100000000000001">
      <c r="A3956" s="66"/>
      <c r="B3956" s="66"/>
      <c r="C3956" s="66"/>
      <c r="D3956" s="66"/>
      <c r="E3956" s="66"/>
      <c r="F3956" s="66"/>
      <c r="G3956" s="66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</row>
    <row r="3957" spans="1:24" ht="17.100000000000001">
      <c r="A3957" s="66"/>
      <c r="B3957" s="66"/>
      <c r="C3957" s="66"/>
      <c r="D3957" s="66"/>
      <c r="E3957" s="66"/>
      <c r="F3957" s="66"/>
      <c r="G3957" s="66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</row>
    <row r="3958" spans="1:24" ht="17.100000000000001">
      <c r="A3958" s="66"/>
      <c r="B3958" s="66"/>
      <c r="C3958" s="66"/>
      <c r="D3958" s="66"/>
      <c r="E3958" s="66"/>
      <c r="F3958" s="66"/>
      <c r="G3958" s="66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</row>
    <row r="3959" spans="1:24" ht="17.100000000000001">
      <c r="A3959" s="66"/>
      <c r="B3959" s="66"/>
      <c r="C3959" s="66"/>
      <c r="D3959" s="66"/>
      <c r="E3959" s="66"/>
      <c r="F3959" s="66"/>
      <c r="G3959" s="66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</row>
    <row r="3960" spans="1:24" ht="17.100000000000001">
      <c r="A3960" s="66"/>
      <c r="B3960" s="66"/>
      <c r="C3960" s="66"/>
      <c r="D3960" s="66"/>
      <c r="E3960" s="66"/>
      <c r="F3960" s="66"/>
      <c r="G3960" s="66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</row>
    <row r="3961" spans="1:24" ht="17.100000000000001">
      <c r="A3961" s="66"/>
      <c r="B3961" s="66"/>
      <c r="C3961" s="66"/>
      <c r="D3961" s="66"/>
      <c r="E3961" s="66"/>
      <c r="F3961" s="66"/>
      <c r="G3961" s="66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</row>
    <row r="3962" spans="1:24" ht="17.100000000000001">
      <c r="A3962" s="66"/>
      <c r="B3962" s="66"/>
      <c r="C3962" s="66"/>
      <c r="D3962" s="66"/>
      <c r="E3962" s="66"/>
      <c r="F3962" s="66"/>
      <c r="G3962" s="66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</row>
    <row r="3963" spans="1:24" ht="17.100000000000001">
      <c r="A3963" s="66"/>
      <c r="B3963" s="66"/>
      <c r="C3963" s="66"/>
      <c r="D3963" s="66"/>
      <c r="E3963" s="66"/>
      <c r="F3963" s="66"/>
      <c r="G3963" s="66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</row>
    <row r="3964" spans="1:24" ht="17.100000000000001">
      <c r="A3964" s="66"/>
      <c r="B3964" s="66"/>
      <c r="C3964" s="66"/>
      <c r="D3964" s="66"/>
      <c r="E3964" s="66"/>
      <c r="F3964" s="66"/>
      <c r="G3964" s="66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</row>
    <row r="3965" spans="1:24" ht="17.100000000000001">
      <c r="A3965" s="66"/>
      <c r="B3965" s="66"/>
      <c r="C3965" s="66"/>
      <c r="D3965" s="66"/>
      <c r="E3965" s="66"/>
      <c r="F3965" s="66"/>
      <c r="G3965" s="66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</row>
    <row r="3966" spans="1:24" ht="17.100000000000001">
      <c r="A3966" s="66"/>
      <c r="B3966" s="66"/>
      <c r="C3966" s="66"/>
      <c r="D3966" s="66"/>
      <c r="E3966" s="66"/>
      <c r="F3966" s="66"/>
      <c r="G3966" s="66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</row>
    <row r="3967" spans="1:24" ht="17.100000000000001">
      <c r="A3967" s="66"/>
      <c r="B3967" s="66"/>
      <c r="C3967" s="66"/>
      <c r="D3967" s="66"/>
      <c r="E3967" s="66"/>
      <c r="F3967" s="66"/>
      <c r="G3967" s="66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</row>
    <row r="3968" spans="1:24" ht="17.100000000000001">
      <c r="A3968" s="66"/>
      <c r="B3968" s="66"/>
      <c r="C3968" s="66"/>
      <c r="D3968" s="66"/>
      <c r="E3968" s="66"/>
      <c r="F3968" s="66"/>
      <c r="G3968" s="66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</row>
    <row r="3969" spans="1:24" ht="17.100000000000001">
      <c r="A3969" s="66"/>
      <c r="B3969" s="66"/>
      <c r="C3969" s="66"/>
      <c r="D3969" s="66"/>
      <c r="E3969" s="66"/>
      <c r="F3969" s="66"/>
      <c r="G3969" s="66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</row>
    <row r="3970" spans="1:24" ht="17.100000000000001">
      <c r="A3970" s="66"/>
      <c r="B3970" s="66"/>
      <c r="C3970" s="66"/>
      <c r="D3970" s="66"/>
      <c r="E3970" s="66"/>
      <c r="F3970" s="66"/>
      <c r="G3970" s="66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</row>
    <row r="3971" spans="1:24" ht="17.100000000000001">
      <c r="A3971" s="66"/>
      <c r="B3971" s="66"/>
      <c r="C3971" s="66"/>
      <c r="D3971" s="66"/>
      <c r="E3971" s="66"/>
      <c r="F3971" s="66"/>
      <c r="G3971" s="66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</row>
    <row r="3972" spans="1:24" ht="17.100000000000001">
      <c r="A3972" s="66"/>
      <c r="B3972" s="66"/>
      <c r="C3972" s="66"/>
      <c r="D3972" s="66"/>
      <c r="E3972" s="66"/>
      <c r="F3972" s="66"/>
      <c r="G3972" s="66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</row>
    <row r="3973" spans="1:24" ht="17.100000000000001">
      <c r="A3973" s="66"/>
      <c r="B3973" s="66"/>
      <c r="C3973" s="66"/>
      <c r="D3973" s="66"/>
      <c r="E3973" s="66"/>
      <c r="F3973" s="66"/>
      <c r="G3973" s="66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</row>
    <row r="3974" spans="1:24" ht="17.100000000000001">
      <c r="A3974" s="66"/>
      <c r="B3974" s="66"/>
      <c r="C3974" s="66"/>
      <c r="D3974" s="66"/>
      <c r="E3974" s="66"/>
      <c r="F3974" s="66"/>
      <c r="G3974" s="66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</row>
    <row r="3975" spans="1:24" ht="17.100000000000001">
      <c r="A3975" s="66"/>
      <c r="B3975" s="66"/>
      <c r="C3975" s="66"/>
      <c r="D3975" s="66"/>
      <c r="E3975" s="66"/>
      <c r="F3975" s="66"/>
      <c r="G3975" s="66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</row>
    <row r="3976" spans="1:24" ht="17.100000000000001">
      <c r="A3976" s="66"/>
      <c r="B3976" s="66"/>
      <c r="C3976" s="66"/>
      <c r="D3976" s="66"/>
      <c r="E3976" s="66"/>
      <c r="F3976" s="66"/>
      <c r="G3976" s="66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</row>
    <row r="3977" spans="1:24" ht="17.100000000000001">
      <c r="A3977" s="66"/>
      <c r="B3977" s="66"/>
      <c r="C3977" s="66"/>
      <c r="D3977" s="66"/>
      <c r="E3977" s="66"/>
      <c r="F3977" s="66"/>
      <c r="G3977" s="66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</row>
    <row r="3978" spans="1:24" ht="17.100000000000001">
      <c r="A3978" s="66"/>
      <c r="B3978" s="66"/>
      <c r="C3978" s="66"/>
      <c r="D3978" s="66"/>
      <c r="E3978" s="66"/>
      <c r="F3978" s="66"/>
      <c r="G3978" s="66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</row>
    <row r="3979" spans="1:24" ht="17.100000000000001">
      <c r="A3979" s="66"/>
      <c r="B3979" s="66"/>
      <c r="C3979" s="66"/>
      <c r="D3979" s="66"/>
      <c r="E3979" s="66"/>
      <c r="F3979" s="66"/>
      <c r="G3979" s="66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</row>
    <row r="3980" spans="1:24" ht="17.100000000000001">
      <c r="A3980" s="66"/>
      <c r="B3980" s="66"/>
      <c r="C3980" s="66"/>
      <c r="D3980" s="66"/>
      <c r="E3980" s="66"/>
      <c r="F3980" s="66"/>
      <c r="G3980" s="66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</row>
    <row r="3981" spans="1:24" ht="17.100000000000001">
      <c r="A3981" s="66"/>
      <c r="B3981" s="66"/>
      <c r="C3981" s="66"/>
      <c r="D3981" s="66"/>
      <c r="E3981" s="66"/>
      <c r="F3981" s="66"/>
      <c r="G3981" s="66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</row>
    <row r="3982" spans="1:24" ht="17.100000000000001">
      <c r="A3982" s="66"/>
      <c r="B3982" s="66"/>
      <c r="C3982" s="66"/>
      <c r="D3982" s="66"/>
      <c r="E3982" s="66"/>
      <c r="F3982" s="66"/>
      <c r="G3982" s="66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</row>
    <row r="3983" spans="1:24" ht="17.100000000000001">
      <c r="A3983" s="66"/>
      <c r="B3983" s="66"/>
      <c r="C3983" s="66"/>
      <c r="D3983" s="66"/>
      <c r="E3983" s="66"/>
      <c r="F3983" s="66"/>
      <c r="G3983" s="66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</row>
    <row r="3984" spans="1:24" ht="17.100000000000001">
      <c r="A3984" s="66"/>
      <c r="B3984" s="66"/>
      <c r="C3984" s="66"/>
      <c r="D3984" s="66"/>
      <c r="E3984" s="66"/>
      <c r="F3984" s="66"/>
      <c r="G3984" s="66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</row>
    <row r="3985" spans="1:24" ht="17.100000000000001">
      <c r="A3985" s="66"/>
      <c r="B3985" s="66"/>
      <c r="C3985" s="66"/>
      <c r="D3985" s="66"/>
      <c r="E3985" s="66"/>
      <c r="F3985" s="66"/>
      <c r="G3985" s="66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</row>
    <row r="3986" spans="1:24" ht="17.100000000000001">
      <c r="A3986" s="66"/>
      <c r="B3986" s="66"/>
      <c r="C3986" s="66"/>
      <c r="D3986" s="66"/>
      <c r="E3986" s="66"/>
      <c r="F3986" s="66"/>
      <c r="G3986" s="66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</row>
    <row r="3987" spans="1:24" ht="17.100000000000001">
      <c r="A3987" s="66"/>
      <c r="B3987" s="66"/>
      <c r="C3987" s="66"/>
      <c r="D3987" s="66"/>
      <c r="E3987" s="66"/>
      <c r="F3987" s="66"/>
      <c r="G3987" s="66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</row>
    <row r="3988" spans="1:24" ht="17.100000000000001">
      <c r="A3988" s="66"/>
      <c r="B3988" s="66"/>
      <c r="C3988" s="66"/>
      <c r="D3988" s="66"/>
      <c r="E3988" s="66"/>
      <c r="F3988" s="66"/>
      <c r="G3988" s="66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</row>
    <row r="3989" spans="1:24" ht="17.100000000000001">
      <c r="A3989" s="66"/>
      <c r="B3989" s="66"/>
      <c r="C3989" s="66"/>
      <c r="D3989" s="66"/>
      <c r="E3989" s="66"/>
      <c r="F3989" s="66"/>
      <c r="G3989" s="66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</row>
    <row r="3990" spans="1:24" ht="17.100000000000001">
      <c r="A3990" s="66"/>
      <c r="B3990" s="66"/>
      <c r="C3990" s="66"/>
      <c r="D3990" s="66"/>
      <c r="E3990" s="66"/>
      <c r="F3990" s="66"/>
      <c r="G3990" s="66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</row>
    <row r="3991" spans="1:24" ht="17.100000000000001">
      <c r="A3991" s="66"/>
      <c r="B3991" s="66"/>
      <c r="C3991" s="66"/>
      <c r="D3991" s="66"/>
      <c r="E3991" s="66"/>
      <c r="F3991" s="66"/>
      <c r="G3991" s="66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</row>
    <row r="3992" spans="1:24" ht="17.100000000000001">
      <c r="A3992" s="66"/>
      <c r="B3992" s="66"/>
      <c r="C3992" s="66"/>
      <c r="D3992" s="66"/>
      <c r="E3992" s="66"/>
      <c r="F3992" s="66"/>
      <c r="G3992" s="66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</row>
    <row r="3993" spans="1:24" ht="17.100000000000001">
      <c r="A3993" s="66"/>
      <c r="B3993" s="66"/>
      <c r="C3993" s="66"/>
      <c r="D3993" s="66"/>
      <c r="E3993" s="66"/>
      <c r="F3993" s="66"/>
      <c r="G3993" s="66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</row>
    <row r="3994" spans="1:24" ht="17.100000000000001">
      <c r="A3994" s="66"/>
      <c r="B3994" s="66"/>
      <c r="C3994" s="66"/>
      <c r="D3994" s="66"/>
      <c r="E3994" s="66"/>
      <c r="F3994" s="66"/>
      <c r="G3994" s="66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</row>
    <row r="3995" spans="1:24" ht="17.100000000000001">
      <c r="A3995" s="66"/>
      <c r="B3995" s="66"/>
      <c r="C3995" s="66"/>
      <c r="D3995" s="66"/>
      <c r="E3995" s="66"/>
      <c r="F3995" s="66"/>
      <c r="G3995" s="66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</row>
    <row r="3996" spans="1:24" ht="17.100000000000001">
      <c r="A3996" s="66"/>
      <c r="B3996" s="66"/>
      <c r="C3996" s="66"/>
      <c r="D3996" s="66"/>
      <c r="E3996" s="66"/>
      <c r="F3996" s="66"/>
      <c r="G3996" s="66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</row>
    <row r="3997" spans="1:24" ht="17.100000000000001">
      <c r="A3997" s="66"/>
      <c r="B3997" s="66"/>
      <c r="C3997" s="66"/>
      <c r="D3997" s="66"/>
      <c r="E3997" s="66"/>
      <c r="F3997" s="66"/>
      <c r="G3997" s="66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</row>
    <row r="3998" spans="1:24" ht="17.100000000000001">
      <c r="A3998" s="66"/>
      <c r="B3998" s="66"/>
      <c r="C3998" s="66"/>
      <c r="D3998" s="66"/>
      <c r="E3998" s="66"/>
      <c r="F3998" s="66"/>
      <c r="G3998" s="66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</row>
    <row r="3999" spans="1:24" ht="17.100000000000001">
      <c r="A3999" s="66"/>
      <c r="B3999" s="66"/>
      <c r="C3999" s="66"/>
      <c r="D3999" s="66"/>
      <c r="E3999" s="66"/>
      <c r="F3999" s="66"/>
      <c r="G3999" s="66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</row>
    <row r="4000" spans="1:24" ht="17.100000000000001">
      <c r="A4000" s="66"/>
      <c r="B4000" s="66"/>
      <c r="C4000" s="66"/>
      <c r="D4000" s="66"/>
      <c r="E4000" s="66"/>
      <c r="F4000" s="66"/>
      <c r="G4000" s="66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</row>
    <row r="4001" spans="1:24" ht="17.100000000000001">
      <c r="A4001" s="66"/>
      <c r="B4001" s="66"/>
      <c r="C4001" s="66"/>
      <c r="D4001" s="66"/>
      <c r="E4001" s="66"/>
      <c r="F4001" s="66"/>
      <c r="G4001" s="66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</row>
    <row r="4002" spans="1:24" ht="17.100000000000001">
      <c r="A4002" s="66"/>
      <c r="B4002" s="66"/>
      <c r="C4002" s="66"/>
      <c r="D4002" s="66"/>
      <c r="E4002" s="66"/>
      <c r="F4002" s="66"/>
      <c r="G4002" s="66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</row>
    <row r="4003" spans="1:24" ht="17.100000000000001">
      <c r="A4003" s="66"/>
      <c r="B4003" s="66"/>
      <c r="C4003" s="66"/>
      <c r="D4003" s="66"/>
      <c r="E4003" s="66"/>
      <c r="F4003" s="66"/>
      <c r="G4003" s="66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</row>
    <row r="4004" spans="1:24" ht="17.100000000000001">
      <c r="A4004" s="66"/>
      <c r="B4004" s="66"/>
      <c r="C4004" s="66"/>
      <c r="D4004" s="66"/>
      <c r="E4004" s="66"/>
      <c r="F4004" s="66"/>
      <c r="G4004" s="66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</row>
    <row r="4005" spans="1:24" ht="17.100000000000001">
      <c r="A4005" s="66"/>
      <c r="B4005" s="66"/>
      <c r="C4005" s="66"/>
      <c r="D4005" s="66"/>
      <c r="E4005" s="66"/>
      <c r="F4005" s="66"/>
      <c r="G4005" s="66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</row>
    <row r="4006" spans="1:24" ht="17.100000000000001">
      <c r="A4006" s="66"/>
      <c r="B4006" s="66"/>
      <c r="C4006" s="66"/>
      <c r="D4006" s="66"/>
      <c r="E4006" s="66"/>
      <c r="F4006" s="66"/>
      <c r="G4006" s="66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</row>
    <row r="4007" spans="1:24" ht="17.100000000000001">
      <c r="A4007" s="66"/>
      <c r="B4007" s="66"/>
      <c r="C4007" s="66"/>
      <c r="D4007" s="66"/>
      <c r="E4007" s="66"/>
      <c r="F4007" s="66"/>
      <c r="G4007" s="66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</row>
    <row r="4008" spans="1:24" ht="17.100000000000001">
      <c r="A4008" s="66"/>
      <c r="B4008" s="66"/>
      <c r="C4008" s="66"/>
      <c r="D4008" s="66"/>
      <c r="E4008" s="66"/>
      <c r="F4008" s="66"/>
      <c r="G4008" s="66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</row>
    <row r="4009" spans="1:24" ht="17.100000000000001">
      <c r="A4009" s="66"/>
      <c r="B4009" s="66"/>
      <c r="C4009" s="66"/>
      <c r="D4009" s="66"/>
      <c r="E4009" s="66"/>
      <c r="F4009" s="66"/>
      <c r="G4009" s="66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</row>
    <row r="4010" spans="1:24" ht="17.100000000000001">
      <c r="A4010" s="66"/>
      <c r="B4010" s="66"/>
      <c r="C4010" s="66"/>
      <c r="D4010" s="66"/>
      <c r="E4010" s="66"/>
      <c r="F4010" s="66"/>
      <c r="G4010" s="66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</row>
    <row r="4011" spans="1:24" ht="17.100000000000001">
      <c r="A4011" s="66"/>
      <c r="B4011" s="66"/>
      <c r="C4011" s="66"/>
      <c r="D4011" s="66"/>
      <c r="E4011" s="66"/>
      <c r="F4011" s="66"/>
      <c r="G4011" s="66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</row>
    <row r="4012" spans="1:24" ht="17.100000000000001">
      <c r="A4012" s="66"/>
      <c r="B4012" s="66"/>
      <c r="C4012" s="66"/>
      <c r="D4012" s="66"/>
      <c r="E4012" s="66"/>
      <c r="F4012" s="66"/>
      <c r="G4012" s="66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</row>
    <row r="4013" spans="1:24" ht="17.100000000000001">
      <c r="A4013" s="66"/>
      <c r="B4013" s="66"/>
      <c r="C4013" s="66"/>
      <c r="D4013" s="66"/>
      <c r="E4013" s="66"/>
      <c r="F4013" s="66"/>
      <c r="G4013" s="66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</row>
    <row r="4014" spans="1:24" ht="17.100000000000001">
      <c r="A4014" s="66"/>
      <c r="B4014" s="66"/>
      <c r="C4014" s="66"/>
      <c r="D4014" s="66"/>
      <c r="E4014" s="66"/>
      <c r="F4014" s="66"/>
      <c r="G4014" s="66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</row>
    <row r="4015" spans="1:24" ht="17.100000000000001">
      <c r="A4015" s="66"/>
      <c r="B4015" s="66"/>
      <c r="C4015" s="66"/>
      <c r="D4015" s="66"/>
      <c r="E4015" s="66"/>
      <c r="F4015" s="66"/>
      <c r="G4015" s="66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</row>
    <row r="4016" spans="1:24" ht="17.100000000000001">
      <c r="A4016" s="66"/>
      <c r="B4016" s="66"/>
      <c r="C4016" s="66"/>
      <c r="D4016" s="66"/>
      <c r="E4016" s="66"/>
      <c r="F4016" s="66"/>
      <c r="G4016" s="66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</row>
    <row r="4017" spans="1:24" ht="17.100000000000001">
      <c r="A4017" s="66"/>
      <c r="B4017" s="66"/>
      <c r="C4017" s="66"/>
      <c r="D4017" s="66"/>
      <c r="E4017" s="66"/>
      <c r="F4017" s="66"/>
      <c r="G4017" s="66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</row>
    <row r="4018" spans="1:24" ht="17.100000000000001">
      <c r="A4018" s="66"/>
      <c r="B4018" s="66"/>
      <c r="C4018" s="66"/>
      <c r="D4018" s="66"/>
      <c r="E4018" s="66"/>
      <c r="F4018" s="66"/>
      <c r="G4018" s="66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</row>
    <row r="4019" spans="1:24" ht="17.100000000000001">
      <c r="A4019" s="66"/>
      <c r="B4019" s="66"/>
      <c r="C4019" s="66"/>
      <c r="D4019" s="66"/>
      <c r="E4019" s="66"/>
      <c r="F4019" s="66"/>
      <c r="G4019" s="66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</row>
    <row r="4020" spans="1:24" ht="17.100000000000001">
      <c r="A4020" s="66"/>
      <c r="B4020" s="66"/>
      <c r="C4020" s="66"/>
      <c r="D4020" s="66"/>
      <c r="E4020" s="66"/>
      <c r="F4020" s="66"/>
      <c r="G4020" s="66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</row>
    <row r="4021" spans="1:24" ht="17.100000000000001">
      <c r="A4021" s="66"/>
      <c r="B4021" s="66"/>
      <c r="C4021" s="66"/>
      <c r="D4021" s="66"/>
      <c r="E4021" s="66"/>
      <c r="F4021" s="66"/>
      <c r="G4021" s="66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</row>
    <row r="4022" spans="1:24" ht="17.100000000000001">
      <c r="A4022" s="66"/>
      <c r="B4022" s="66"/>
      <c r="C4022" s="66"/>
      <c r="D4022" s="66"/>
      <c r="E4022" s="66"/>
      <c r="F4022" s="66"/>
      <c r="G4022" s="66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</row>
    <row r="4023" spans="1:24" ht="17.100000000000001">
      <c r="A4023" s="66"/>
      <c r="B4023" s="66"/>
      <c r="C4023" s="66"/>
      <c r="D4023" s="66"/>
      <c r="E4023" s="66"/>
      <c r="F4023" s="66"/>
      <c r="G4023" s="66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</row>
    <row r="4024" spans="1:24" ht="17.100000000000001">
      <c r="A4024" s="66"/>
      <c r="B4024" s="66"/>
      <c r="C4024" s="66"/>
      <c r="D4024" s="66"/>
      <c r="E4024" s="66"/>
      <c r="F4024" s="66"/>
      <c r="G4024" s="66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</row>
    <row r="4025" spans="1:24" ht="17.100000000000001">
      <c r="A4025" s="66"/>
      <c r="B4025" s="66"/>
      <c r="C4025" s="66"/>
      <c r="D4025" s="66"/>
      <c r="E4025" s="66"/>
      <c r="F4025" s="66"/>
      <c r="G4025" s="66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</row>
    <row r="4026" spans="1:24" ht="17.100000000000001">
      <c r="A4026" s="66"/>
      <c r="B4026" s="66"/>
      <c r="C4026" s="66"/>
      <c r="D4026" s="66"/>
      <c r="E4026" s="66"/>
      <c r="F4026" s="66"/>
      <c r="G4026" s="66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</row>
    <row r="4027" spans="1:24" ht="17.100000000000001">
      <c r="A4027" s="66"/>
      <c r="B4027" s="66"/>
      <c r="C4027" s="66"/>
      <c r="D4027" s="66"/>
      <c r="E4027" s="66"/>
      <c r="F4027" s="66"/>
      <c r="G4027" s="66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</row>
    <row r="4028" spans="1:24" ht="17.100000000000001">
      <c r="A4028" s="66"/>
      <c r="B4028" s="66"/>
      <c r="C4028" s="66"/>
      <c r="D4028" s="66"/>
      <c r="E4028" s="66"/>
      <c r="F4028" s="66"/>
      <c r="G4028" s="66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</row>
    <row r="4029" spans="1:24" ht="17.100000000000001">
      <c r="A4029" s="66"/>
      <c r="B4029" s="66"/>
      <c r="C4029" s="66"/>
      <c r="D4029" s="66"/>
      <c r="E4029" s="66"/>
      <c r="F4029" s="66"/>
      <c r="G4029" s="66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</row>
    <row r="4030" spans="1:24" ht="17.100000000000001">
      <c r="A4030" s="66"/>
      <c r="B4030" s="66"/>
      <c r="C4030" s="66"/>
      <c r="D4030" s="66"/>
      <c r="E4030" s="66"/>
      <c r="F4030" s="66"/>
      <c r="G4030" s="66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</row>
    <row r="4031" spans="1:24" ht="17.100000000000001">
      <c r="A4031" s="66"/>
      <c r="B4031" s="66"/>
      <c r="C4031" s="66"/>
      <c r="D4031" s="66"/>
      <c r="E4031" s="66"/>
      <c r="F4031" s="66"/>
      <c r="G4031" s="66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</row>
    <row r="4032" spans="1:24" ht="17.100000000000001">
      <c r="A4032" s="66"/>
      <c r="B4032" s="66"/>
      <c r="C4032" s="66"/>
      <c r="D4032" s="66"/>
      <c r="E4032" s="66"/>
      <c r="F4032" s="66"/>
      <c r="G4032" s="66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</row>
    <row r="4033" spans="1:24" ht="17.100000000000001">
      <c r="A4033" s="66"/>
      <c r="B4033" s="66"/>
      <c r="C4033" s="66"/>
      <c r="D4033" s="66"/>
      <c r="E4033" s="66"/>
      <c r="F4033" s="66"/>
      <c r="G4033" s="66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</row>
    <row r="4034" spans="1:24" ht="17.100000000000001">
      <c r="A4034" s="66"/>
      <c r="B4034" s="66"/>
      <c r="C4034" s="66"/>
      <c r="D4034" s="66"/>
      <c r="E4034" s="66"/>
      <c r="F4034" s="66"/>
      <c r="G4034" s="66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</row>
    <row r="4035" spans="1:24" ht="17.100000000000001">
      <c r="A4035" s="66"/>
      <c r="B4035" s="66"/>
      <c r="C4035" s="66"/>
      <c r="D4035" s="66"/>
      <c r="E4035" s="66"/>
      <c r="F4035" s="66"/>
      <c r="G4035" s="66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</row>
    <row r="4036" spans="1:24" ht="17.100000000000001">
      <c r="A4036" s="66"/>
      <c r="B4036" s="66"/>
      <c r="C4036" s="66"/>
      <c r="D4036" s="66"/>
      <c r="E4036" s="66"/>
      <c r="F4036" s="66"/>
      <c r="G4036" s="66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</row>
    <row r="4037" spans="1:24" ht="17.100000000000001">
      <c r="A4037" s="66"/>
      <c r="B4037" s="66"/>
      <c r="C4037" s="66"/>
      <c r="D4037" s="66"/>
      <c r="E4037" s="66"/>
      <c r="F4037" s="66"/>
      <c r="G4037" s="66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</row>
    <row r="4038" spans="1:24" ht="17.100000000000001">
      <c r="A4038" s="66"/>
      <c r="B4038" s="66"/>
      <c r="C4038" s="66"/>
      <c r="D4038" s="66"/>
      <c r="E4038" s="66"/>
      <c r="F4038" s="66"/>
      <c r="G4038" s="66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</row>
    <row r="4039" spans="1:24" ht="17.100000000000001">
      <c r="A4039" s="66"/>
      <c r="B4039" s="66"/>
      <c r="C4039" s="66"/>
      <c r="D4039" s="66"/>
      <c r="E4039" s="66"/>
      <c r="F4039" s="66"/>
      <c r="G4039" s="66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</row>
    <row r="4040" spans="1:24" ht="17.100000000000001">
      <c r="A4040" s="66"/>
      <c r="B4040" s="66"/>
      <c r="C4040" s="66"/>
      <c r="D4040" s="66"/>
      <c r="E4040" s="66"/>
      <c r="F4040" s="66"/>
      <c r="G4040" s="66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</row>
    <row r="4041" spans="1:24" ht="17.100000000000001">
      <c r="A4041" s="66"/>
      <c r="B4041" s="66"/>
      <c r="C4041" s="66"/>
      <c r="D4041" s="66"/>
      <c r="E4041" s="66"/>
      <c r="F4041" s="66"/>
      <c r="G4041" s="66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</row>
    <row r="4042" spans="1:24" ht="17.100000000000001">
      <c r="A4042" s="66"/>
      <c r="B4042" s="66"/>
      <c r="C4042" s="66"/>
      <c r="D4042" s="66"/>
      <c r="E4042" s="66"/>
      <c r="F4042" s="66"/>
      <c r="G4042" s="66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</row>
    <row r="4043" spans="1:24" ht="17.100000000000001">
      <c r="A4043" s="66"/>
      <c r="B4043" s="66"/>
      <c r="C4043" s="66"/>
      <c r="D4043" s="66"/>
      <c r="E4043" s="66"/>
      <c r="F4043" s="66"/>
      <c r="G4043" s="66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</row>
    <row r="4044" spans="1:24" ht="17.100000000000001">
      <c r="A4044" s="66"/>
      <c r="B4044" s="66"/>
      <c r="C4044" s="66"/>
      <c r="D4044" s="66"/>
      <c r="E4044" s="66"/>
      <c r="F4044" s="66"/>
      <c r="G4044" s="66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</row>
    <row r="4045" spans="1:24" ht="17.100000000000001">
      <c r="A4045" s="66"/>
      <c r="B4045" s="66"/>
      <c r="C4045" s="66"/>
      <c r="D4045" s="66"/>
      <c r="E4045" s="66"/>
      <c r="F4045" s="66"/>
      <c r="G4045" s="66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</row>
    <row r="4046" spans="1:24" ht="17.100000000000001">
      <c r="A4046" s="66"/>
      <c r="B4046" s="66"/>
      <c r="C4046" s="66"/>
      <c r="D4046" s="66"/>
      <c r="E4046" s="66"/>
      <c r="F4046" s="66"/>
      <c r="G4046" s="66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</row>
    <row r="4047" spans="1:24" ht="17.100000000000001">
      <c r="A4047" s="66"/>
      <c r="B4047" s="66"/>
      <c r="C4047" s="66"/>
      <c r="D4047" s="66"/>
      <c r="E4047" s="66"/>
      <c r="F4047" s="66"/>
      <c r="G4047" s="66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</row>
    <row r="4048" spans="1:24" ht="17.100000000000001">
      <c r="A4048" s="66"/>
      <c r="B4048" s="66"/>
      <c r="C4048" s="66"/>
      <c r="D4048" s="66"/>
      <c r="E4048" s="66"/>
      <c r="F4048" s="66"/>
      <c r="G4048" s="66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</row>
    <row r="4049" spans="1:24" ht="17.100000000000001">
      <c r="A4049" s="66"/>
      <c r="B4049" s="66"/>
      <c r="C4049" s="66"/>
      <c r="D4049" s="66"/>
      <c r="E4049" s="66"/>
      <c r="F4049" s="66"/>
      <c r="G4049" s="66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</row>
    <row r="4050" spans="1:24" ht="17.100000000000001">
      <c r="A4050" s="66"/>
      <c r="B4050" s="66"/>
      <c r="C4050" s="66"/>
      <c r="D4050" s="66"/>
      <c r="E4050" s="66"/>
      <c r="F4050" s="66"/>
      <c r="G4050" s="66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</row>
    <row r="4051" spans="1:24" ht="17.100000000000001">
      <c r="A4051" s="66"/>
      <c r="B4051" s="66"/>
      <c r="C4051" s="66"/>
      <c r="D4051" s="66"/>
      <c r="E4051" s="66"/>
      <c r="F4051" s="66"/>
      <c r="G4051" s="66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</row>
    <row r="4052" spans="1:24" ht="17.100000000000001">
      <c r="A4052" s="66"/>
      <c r="B4052" s="66"/>
      <c r="C4052" s="66"/>
      <c r="D4052" s="66"/>
      <c r="E4052" s="66"/>
      <c r="F4052" s="66"/>
      <c r="G4052" s="66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</row>
    <row r="4053" spans="1:24" ht="17.100000000000001">
      <c r="A4053" s="66"/>
      <c r="B4053" s="66"/>
      <c r="C4053" s="66"/>
      <c r="D4053" s="66"/>
      <c r="E4053" s="66"/>
      <c r="F4053" s="66"/>
      <c r="G4053" s="66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</row>
    <row r="4054" spans="1:24" ht="17.100000000000001">
      <c r="A4054" s="66"/>
      <c r="B4054" s="66"/>
      <c r="C4054" s="66"/>
      <c r="D4054" s="66"/>
      <c r="E4054" s="66"/>
      <c r="F4054" s="66"/>
      <c r="G4054" s="66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</row>
    <row r="4055" spans="1:24" ht="17.100000000000001">
      <c r="A4055" s="66"/>
      <c r="B4055" s="66"/>
      <c r="C4055" s="66"/>
      <c r="D4055" s="66"/>
      <c r="E4055" s="66"/>
      <c r="F4055" s="66"/>
      <c r="G4055" s="66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</row>
    <row r="4056" spans="1:24" ht="17.100000000000001">
      <c r="A4056" s="66"/>
      <c r="B4056" s="66"/>
      <c r="C4056" s="66"/>
      <c r="D4056" s="66"/>
      <c r="E4056" s="66"/>
      <c r="F4056" s="66"/>
      <c r="G4056" s="66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</row>
    <row r="4057" spans="1:24" ht="17.100000000000001">
      <c r="A4057" s="66"/>
      <c r="B4057" s="66"/>
      <c r="C4057" s="66"/>
      <c r="D4057" s="66"/>
      <c r="E4057" s="66"/>
      <c r="F4057" s="66"/>
      <c r="G4057" s="66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</row>
    <row r="4058" spans="1:24" ht="17.100000000000001">
      <c r="A4058" s="66"/>
      <c r="B4058" s="66"/>
      <c r="C4058" s="66"/>
      <c r="D4058" s="66"/>
      <c r="E4058" s="66"/>
      <c r="F4058" s="66"/>
      <c r="G4058" s="66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</row>
    <row r="4059" spans="1:24" ht="17.100000000000001">
      <c r="A4059" s="66"/>
      <c r="B4059" s="66"/>
      <c r="C4059" s="66"/>
      <c r="D4059" s="66"/>
      <c r="E4059" s="66"/>
      <c r="F4059" s="66"/>
      <c r="G4059" s="66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</row>
    <row r="4060" spans="1:24" ht="17.100000000000001">
      <c r="A4060" s="66"/>
      <c r="B4060" s="66"/>
      <c r="C4060" s="66"/>
      <c r="D4060" s="66"/>
      <c r="E4060" s="66"/>
      <c r="F4060" s="66"/>
      <c r="G4060" s="66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</row>
    <row r="4061" spans="1:24" ht="17.100000000000001">
      <c r="A4061" s="66"/>
      <c r="B4061" s="66"/>
      <c r="C4061" s="66"/>
      <c r="D4061" s="66"/>
      <c r="E4061" s="66"/>
      <c r="F4061" s="66"/>
      <c r="G4061" s="66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</row>
    <row r="4062" spans="1:24" ht="17.100000000000001">
      <c r="A4062" s="66"/>
      <c r="B4062" s="66"/>
      <c r="C4062" s="66"/>
      <c r="D4062" s="66"/>
      <c r="E4062" s="66"/>
      <c r="F4062" s="66"/>
      <c r="G4062" s="66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</row>
    <row r="4063" spans="1:24" ht="17.100000000000001">
      <c r="A4063" s="66"/>
      <c r="B4063" s="66"/>
      <c r="C4063" s="66"/>
      <c r="D4063" s="66"/>
      <c r="E4063" s="66"/>
      <c r="F4063" s="66"/>
      <c r="G4063" s="66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</row>
    <row r="4064" spans="1:24" ht="17.100000000000001">
      <c r="A4064" s="66"/>
      <c r="B4064" s="66"/>
      <c r="C4064" s="66"/>
      <c r="D4064" s="66"/>
      <c r="E4064" s="66"/>
      <c r="F4064" s="66"/>
      <c r="G4064" s="66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</row>
    <row r="4065" spans="1:24" ht="17.100000000000001">
      <c r="A4065" s="66"/>
      <c r="B4065" s="66"/>
      <c r="C4065" s="66"/>
      <c r="D4065" s="66"/>
      <c r="E4065" s="66"/>
      <c r="F4065" s="66"/>
      <c r="G4065" s="66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</row>
    <row r="4066" spans="1:24" ht="17.100000000000001">
      <c r="A4066" s="66"/>
      <c r="B4066" s="66"/>
      <c r="C4066" s="66"/>
      <c r="D4066" s="66"/>
      <c r="E4066" s="66"/>
      <c r="F4066" s="66"/>
      <c r="G4066" s="66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</row>
    <row r="4067" spans="1:24" ht="17.100000000000001">
      <c r="A4067" s="66"/>
      <c r="B4067" s="66"/>
      <c r="C4067" s="66"/>
      <c r="D4067" s="66"/>
      <c r="E4067" s="66"/>
      <c r="F4067" s="66"/>
      <c r="G4067" s="66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</row>
    <row r="4068" spans="1:24" ht="17.100000000000001">
      <c r="A4068" s="66"/>
      <c r="B4068" s="66"/>
      <c r="C4068" s="66"/>
      <c r="D4068" s="66"/>
      <c r="E4068" s="66"/>
      <c r="F4068" s="66"/>
      <c r="G4068" s="66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</row>
    <row r="4069" spans="1:24" ht="17.100000000000001">
      <c r="A4069" s="66"/>
      <c r="B4069" s="66"/>
      <c r="C4069" s="66"/>
      <c r="D4069" s="66"/>
      <c r="E4069" s="66"/>
      <c r="F4069" s="66"/>
      <c r="G4069" s="66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</row>
    <row r="4070" spans="1:24" ht="17.100000000000001">
      <c r="A4070" s="66"/>
      <c r="B4070" s="66"/>
      <c r="C4070" s="66"/>
      <c r="D4070" s="66"/>
      <c r="E4070" s="66"/>
      <c r="F4070" s="66"/>
      <c r="G4070" s="66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</row>
    <row r="4071" spans="1:24" ht="17.100000000000001">
      <c r="A4071" s="66"/>
      <c r="B4071" s="66"/>
      <c r="C4071" s="66"/>
      <c r="D4071" s="66"/>
      <c r="E4071" s="66"/>
      <c r="F4071" s="66"/>
      <c r="G4071" s="66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</row>
    <row r="4072" spans="1:24" ht="17.100000000000001">
      <c r="A4072" s="66"/>
      <c r="B4072" s="66"/>
      <c r="C4072" s="66"/>
      <c r="D4072" s="66"/>
      <c r="E4072" s="66"/>
      <c r="F4072" s="66"/>
      <c r="G4072" s="66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</row>
    <row r="4073" spans="1:24" ht="17.100000000000001">
      <c r="A4073" s="66"/>
      <c r="B4073" s="66"/>
      <c r="C4073" s="66"/>
      <c r="D4073" s="66"/>
      <c r="E4073" s="66"/>
      <c r="F4073" s="66"/>
      <c r="G4073" s="66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</row>
    <row r="4074" spans="1:24" ht="17.100000000000001">
      <c r="A4074" s="66"/>
      <c r="B4074" s="66"/>
      <c r="C4074" s="66"/>
      <c r="D4074" s="66"/>
      <c r="E4074" s="66"/>
      <c r="F4074" s="66"/>
      <c r="G4074" s="66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</row>
    <row r="4075" spans="1:24" ht="17.100000000000001">
      <c r="A4075" s="66"/>
      <c r="B4075" s="66"/>
      <c r="C4075" s="66"/>
      <c r="D4075" s="66"/>
      <c r="E4075" s="66"/>
      <c r="F4075" s="66"/>
      <c r="G4075" s="66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</row>
    <row r="4076" spans="1:24" ht="17.100000000000001">
      <c r="A4076" s="66"/>
      <c r="B4076" s="66"/>
      <c r="C4076" s="66"/>
      <c r="D4076" s="66"/>
      <c r="E4076" s="66"/>
      <c r="F4076" s="66"/>
      <c r="G4076" s="66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</row>
    <row r="4077" spans="1:24" ht="17.100000000000001">
      <c r="A4077" s="66"/>
      <c r="B4077" s="66"/>
      <c r="C4077" s="66"/>
      <c r="D4077" s="66"/>
      <c r="E4077" s="66"/>
      <c r="F4077" s="66"/>
      <c r="G4077" s="66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</row>
    <row r="4078" spans="1:24" ht="17.100000000000001">
      <c r="A4078" s="66"/>
      <c r="B4078" s="66"/>
      <c r="C4078" s="66"/>
      <c r="D4078" s="66"/>
      <c r="E4078" s="66"/>
      <c r="F4078" s="66"/>
      <c r="G4078" s="66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</row>
    <row r="4079" spans="1:24" ht="17.100000000000001">
      <c r="A4079" s="66"/>
      <c r="B4079" s="66"/>
      <c r="C4079" s="66"/>
      <c r="D4079" s="66"/>
      <c r="E4079" s="66"/>
      <c r="F4079" s="66"/>
      <c r="G4079" s="66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</row>
    <row r="4080" spans="1:24" ht="17.100000000000001">
      <c r="A4080" s="66"/>
      <c r="B4080" s="66"/>
      <c r="C4080" s="66"/>
      <c r="D4080" s="66"/>
      <c r="E4080" s="66"/>
      <c r="F4080" s="66"/>
      <c r="G4080" s="66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</row>
    <row r="4081" spans="1:24" ht="17.100000000000001">
      <c r="A4081" s="66"/>
      <c r="B4081" s="66"/>
      <c r="C4081" s="66"/>
      <c r="D4081" s="66"/>
      <c r="E4081" s="66"/>
      <c r="F4081" s="66"/>
      <c r="G4081" s="66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</row>
    <row r="4082" spans="1:24" ht="17.100000000000001">
      <c r="A4082" s="66"/>
      <c r="B4082" s="66"/>
      <c r="C4082" s="66"/>
      <c r="D4082" s="66"/>
      <c r="E4082" s="66"/>
      <c r="F4082" s="66"/>
      <c r="G4082" s="66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</row>
    <row r="4083" spans="1:24" ht="17.100000000000001">
      <c r="A4083" s="66"/>
      <c r="B4083" s="66"/>
      <c r="C4083" s="66"/>
      <c r="D4083" s="66"/>
      <c r="E4083" s="66"/>
      <c r="F4083" s="66"/>
      <c r="G4083" s="66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</row>
    <row r="4084" spans="1:24" ht="17.100000000000001">
      <c r="A4084" s="66"/>
      <c r="B4084" s="66"/>
      <c r="C4084" s="66"/>
      <c r="D4084" s="66"/>
      <c r="E4084" s="66"/>
      <c r="F4084" s="66"/>
      <c r="G4084" s="66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</row>
    <row r="4085" spans="1:24" ht="17.100000000000001">
      <c r="A4085" s="66"/>
      <c r="B4085" s="66"/>
      <c r="C4085" s="66"/>
      <c r="D4085" s="66"/>
      <c r="E4085" s="66"/>
      <c r="F4085" s="66"/>
      <c r="G4085" s="66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</row>
    <row r="4086" spans="1:24" ht="17.100000000000001">
      <c r="A4086" s="66"/>
      <c r="B4086" s="66"/>
      <c r="C4086" s="66"/>
      <c r="D4086" s="66"/>
      <c r="E4086" s="66"/>
      <c r="F4086" s="66"/>
      <c r="G4086" s="66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</row>
    <row r="4087" spans="1:24" ht="17.100000000000001">
      <c r="A4087" s="66"/>
      <c r="B4087" s="66"/>
      <c r="C4087" s="66"/>
      <c r="D4087" s="66"/>
      <c r="E4087" s="66"/>
      <c r="F4087" s="66"/>
      <c r="G4087" s="66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</row>
    <row r="4088" spans="1:24" ht="17.100000000000001">
      <c r="A4088" s="66"/>
      <c r="B4088" s="66"/>
      <c r="C4088" s="66"/>
      <c r="D4088" s="66"/>
      <c r="E4088" s="66"/>
      <c r="F4088" s="66"/>
      <c r="G4088" s="66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</row>
    <row r="4089" spans="1:24" ht="17.100000000000001">
      <c r="A4089" s="66"/>
      <c r="B4089" s="66"/>
      <c r="C4089" s="66"/>
      <c r="D4089" s="66"/>
      <c r="E4089" s="66"/>
      <c r="F4089" s="66"/>
      <c r="G4089" s="66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</row>
    <row r="4090" spans="1:24" ht="17.100000000000001">
      <c r="A4090" s="66"/>
      <c r="B4090" s="66"/>
      <c r="C4090" s="66"/>
      <c r="D4090" s="66"/>
      <c r="E4090" s="66"/>
      <c r="F4090" s="66"/>
      <c r="G4090" s="66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</row>
    <row r="4091" spans="1:24" ht="17.100000000000001">
      <c r="A4091" s="66"/>
      <c r="B4091" s="66"/>
      <c r="C4091" s="66"/>
      <c r="D4091" s="66"/>
      <c r="E4091" s="66"/>
      <c r="F4091" s="66"/>
      <c r="G4091" s="66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</row>
    <row r="4092" spans="1:24" ht="17.100000000000001">
      <c r="A4092" s="66"/>
      <c r="B4092" s="66"/>
      <c r="C4092" s="66"/>
      <c r="D4092" s="66"/>
      <c r="E4092" s="66"/>
      <c r="F4092" s="66"/>
      <c r="G4092" s="66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</row>
    <row r="4093" spans="1:24" ht="17.100000000000001">
      <c r="A4093" s="66"/>
      <c r="B4093" s="66"/>
      <c r="C4093" s="66"/>
      <c r="D4093" s="66"/>
      <c r="E4093" s="66"/>
      <c r="F4093" s="66"/>
      <c r="G4093" s="66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</row>
    <row r="4094" spans="1:24" ht="17.100000000000001">
      <c r="A4094" s="66"/>
      <c r="B4094" s="66"/>
      <c r="C4094" s="66"/>
      <c r="D4094" s="66"/>
      <c r="E4094" s="66"/>
      <c r="F4094" s="66"/>
      <c r="G4094" s="66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</row>
    <row r="4095" spans="1:24" ht="17.100000000000001">
      <c r="A4095" s="66"/>
      <c r="B4095" s="66"/>
      <c r="C4095" s="66"/>
      <c r="D4095" s="66"/>
      <c r="E4095" s="66"/>
      <c r="F4095" s="66"/>
      <c r="G4095" s="66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</row>
    <row r="4096" spans="1:24" ht="17.100000000000001">
      <c r="A4096" s="66"/>
      <c r="B4096" s="66"/>
      <c r="C4096" s="66"/>
      <c r="D4096" s="66"/>
      <c r="E4096" s="66"/>
      <c r="F4096" s="66"/>
      <c r="G4096" s="66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</row>
    <row r="4097" spans="1:24" ht="17.100000000000001">
      <c r="A4097" s="66"/>
      <c r="B4097" s="66"/>
      <c r="C4097" s="66"/>
      <c r="D4097" s="66"/>
      <c r="E4097" s="66"/>
      <c r="F4097" s="66"/>
      <c r="G4097" s="66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</row>
    <row r="4098" spans="1:24" ht="17.100000000000001">
      <c r="A4098" s="66"/>
      <c r="B4098" s="66"/>
      <c r="C4098" s="66"/>
      <c r="D4098" s="66"/>
      <c r="E4098" s="66"/>
      <c r="F4098" s="66"/>
      <c r="G4098" s="66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</row>
    <row r="4099" spans="1:24" ht="17.100000000000001">
      <c r="A4099" s="66"/>
      <c r="B4099" s="66"/>
      <c r="C4099" s="66"/>
      <c r="D4099" s="66"/>
      <c r="E4099" s="66"/>
      <c r="F4099" s="66"/>
      <c r="G4099" s="66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</row>
    <row r="4100" spans="1:24" ht="17.100000000000001">
      <c r="A4100" s="66"/>
      <c r="B4100" s="66"/>
      <c r="C4100" s="66"/>
      <c r="D4100" s="66"/>
      <c r="E4100" s="66"/>
      <c r="F4100" s="66"/>
      <c r="G4100" s="66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</row>
    <row r="4101" spans="1:24" ht="17.100000000000001">
      <c r="A4101" s="66"/>
      <c r="B4101" s="66"/>
      <c r="C4101" s="66"/>
      <c r="D4101" s="66"/>
      <c r="E4101" s="66"/>
      <c r="F4101" s="66"/>
      <c r="G4101" s="66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</row>
    <row r="4102" spans="1:24" ht="17.100000000000001">
      <c r="A4102" s="66"/>
      <c r="B4102" s="66"/>
      <c r="C4102" s="66"/>
      <c r="D4102" s="66"/>
      <c r="E4102" s="66"/>
      <c r="F4102" s="66"/>
      <c r="G4102" s="66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</row>
    <row r="4103" spans="1:24" ht="17.100000000000001">
      <c r="A4103" s="66"/>
      <c r="B4103" s="66"/>
      <c r="C4103" s="66"/>
      <c r="D4103" s="66"/>
      <c r="E4103" s="66"/>
      <c r="F4103" s="66"/>
      <c r="G4103" s="66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</row>
    <row r="4104" spans="1:24" ht="17.100000000000001">
      <c r="A4104" s="66"/>
      <c r="B4104" s="66"/>
      <c r="C4104" s="66"/>
      <c r="D4104" s="66"/>
      <c r="E4104" s="66"/>
      <c r="F4104" s="66"/>
      <c r="G4104" s="66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</row>
    <row r="4105" spans="1:24" ht="17.100000000000001">
      <c r="A4105" s="66"/>
      <c r="B4105" s="66"/>
      <c r="C4105" s="66"/>
      <c r="D4105" s="66"/>
      <c r="E4105" s="66"/>
      <c r="F4105" s="66"/>
      <c r="G4105" s="66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</row>
    <row r="4106" spans="1:24" ht="17.100000000000001">
      <c r="A4106" s="66"/>
      <c r="B4106" s="66"/>
      <c r="C4106" s="66"/>
      <c r="D4106" s="66"/>
      <c r="E4106" s="66"/>
      <c r="F4106" s="66"/>
      <c r="G4106" s="66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</row>
    <row r="4107" spans="1:24" ht="17.100000000000001">
      <c r="A4107" s="66"/>
      <c r="B4107" s="66"/>
      <c r="C4107" s="66"/>
      <c r="D4107" s="66"/>
      <c r="E4107" s="66"/>
      <c r="F4107" s="66"/>
      <c r="G4107" s="66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</row>
    <row r="4108" spans="1:24" ht="17.100000000000001">
      <c r="A4108" s="66"/>
      <c r="B4108" s="66"/>
      <c r="C4108" s="66"/>
      <c r="D4108" s="66"/>
      <c r="E4108" s="66"/>
      <c r="F4108" s="66"/>
      <c r="G4108" s="66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</row>
    <row r="4109" spans="1:24" ht="17.100000000000001">
      <c r="A4109" s="66"/>
      <c r="B4109" s="66"/>
      <c r="C4109" s="66"/>
      <c r="D4109" s="66"/>
      <c r="E4109" s="66"/>
      <c r="F4109" s="66"/>
      <c r="G4109" s="66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</row>
    <row r="4110" spans="1:24" ht="17.100000000000001">
      <c r="A4110" s="66"/>
      <c r="B4110" s="66"/>
      <c r="C4110" s="66"/>
      <c r="D4110" s="66"/>
      <c r="E4110" s="66"/>
      <c r="F4110" s="66"/>
      <c r="G4110" s="66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</row>
    <row r="4111" spans="1:24" ht="17.100000000000001">
      <c r="A4111" s="66"/>
      <c r="B4111" s="66"/>
      <c r="C4111" s="66"/>
      <c r="D4111" s="66"/>
      <c r="E4111" s="66"/>
      <c r="F4111" s="66"/>
      <c r="G4111" s="66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</row>
    <row r="4112" spans="1:24" ht="17.100000000000001">
      <c r="A4112" s="66"/>
      <c r="B4112" s="66"/>
      <c r="C4112" s="66"/>
      <c r="D4112" s="66"/>
      <c r="E4112" s="66"/>
      <c r="F4112" s="66"/>
      <c r="G4112" s="66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</row>
    <row r="4113" spans="1:24" ht="17.100000000000001">
      <c r="A4113" s="66"/>
      <c r="B4113" s="66"/>
      <c r="C4113" s="66"/>
      <c r="D4113" s="66"/>
      <c r="E4113" s="66"/>
      <c r="F4113" s="66"/>
      <c r="G4113" s="66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</row>
    <row r="4114" spans="1:24" ht="17.100000000000001">
      <c r="A4114" s="66"/>
      <c r="B4114" s="66"/>
      <c r="C4114" s="66"/>
      <c r="D4114" s="66"/>
      <c r="E4114" s="66"/>
      <c r="F4114" s="66"/>
      <c r="G4114" s="66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</row>
    <row r="4115" spans="1:24" ht="17.100000000000001">
      <c r="A4115" s="66"/>
      <c r="B4115" s="66"/>
      <c r="C4115" s="66"/>
      <c r="D4115" s="66"/>
      <c r="E4115" s="66"/>
      <c r="F4115" s="66"/>
      <c r="G4115" s="66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</row>
    <row r="4116" spans="1:24" ht="17.100000000000001">
      <c r="A4116" s="66"/>
      <c r="B4116" s="66"/>
      <c r="C4116" s="66"/>
      <c r="D4116" s="66"/>
      <c r="E4116" s="66"/>
      <c r="F4116" s="66"/>
      <c r="G4116" s="66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</row>
    <row r="4117" spans="1:24" ht="17.100000000000001">
      <c r="A4117" s="66"/>
      <c r="B4117" s="66"/>
      <c r="C4117" s="66"/>
      <c r="D4117" s="66"/>
      <c r="E4117" s="66"/>
      <c r="F4117" s="66"/>
      <c r="G4117" s="66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</row>
    <row r="4118" spans="1:24" ht="17.100000000000001">
      <c r="A4118" s="66"/>
      <c r="B4118" s="66"/>
      <c r="C4118" s="66"/>
      <c r="D4118" s="66"/>
      <c r="E4118" s="66"/>
      <c r="F4118" s="66"/>
      <c r="G4118" s="66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</row>
    <row r="4119" spans="1:24" ht="17.100000000000001">
      <c r="A4119" s="66"/>
      <c r="B4119" s="66"/>
      <c r="C4119" s="66"/>
      <c r="D4119" s="66"/>
      <c r="E4119" s="66"/>
      <c r="F4119" s="66"/>
      <c r="G4119" s="66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</row>
    <row r="4120" spans="1:24" ht="17.100000000000001">
      <c r="A4120" s="66"/>
      <c r="B4120" s="66"/>
      <c r="C4120" s="66"/>
      <c r="D4120" s="66"/>
      <c r="E4120" s="66"/>
      <c r="F4120" s="66"/>
      <c r="G4120" s="66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</row>
    <row r="4121" spans="1:24" ht="17.100000000000001">
      <c r="A4121" s="66"/>
      <c r="B4121" s="66"/>
      <c r="C4121" s="66"/>
      <c r="D4121" s="66"/>
      <c r="E4121" s="66"/>
      <c r="F4121" s="66"/>
      <c r="G4121" s="66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</row>
    <row r="4122" spans="1:24" ht="17.100000000000001">
      <c r="A4122" s="66"/>
      <c r="B4122" s="66"/>
      <c r="C4122" s="66"/>
      <c r="D4122" s="66"/>
      <c r="E4122" s="66"/>
      <c r="F4122" s="66"/>
      <c r="G4122" s="66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</row>
    <row r="4123" spans="1:24" ht="17.100000000000001">
      <c r="A4123" s="66"/>
      <c r="B4123" s="66"/>
      <c r="C4123" s="66"/>
      <c r="D4123" s="66"/>
      <c r="E4123" s="66"/>
      <c r="F4123" s="66"/>
      <c r="G4123" s="66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</row>
    <row r="4124" spans="1:24" ht="17.100000000000001">
      <c r="A4124" s="66"/>
      <c r="B4124" s="66"/>
      <c r="C4124" s="66"/>
      <c r="D4124" s="66"/>
      <c r="E4124" s="66"/>
      <c r="F4124" s="66"/>
      <c r="G4124" s="66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</row>
    <row r="4125" spans="1:24" ht="17.100000000000001">
      <c r="A4125" s="66"/>
      <c r="B4125" s="66"/>
      <c r="C4125" s="66"/>
      <c r="D4125" s="66"/>
      <c r="E4125" s="66"/>
      <c r="F4125" s="66"/>
      <c r="G4125" s="66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</row>
    <row r="4126" spans="1:24" ht="17.100000000000001">
      <c r="A4126" s="66"/>
      <c r="B4126" s="66"/>
      <c r="C4126" s="66"/>
      <c r="D4126" s="66"/>
      <c r="E4126" s="66"/>
      <c r="F4126" s="66"/>
      <c r="G4126" s="66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</row>
    <row r="4127" spans="1:24" ht="17.100000000000001">
      <c r="A4127" s="66"/>
      <c r="B4127" s="66"/>
      <c r="C4127" s="66"/>
      <c r="D4127" s="66"/>
      <c r="E4127" s="66"/>
      <c r="F4127" s="66"/>
      <c r="G4127" s="66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</row>
    <row r="4128" spans="1:24" ht="17.100000000000001">
      <c r="A4128" s="66"/>
      <c r="B4128" s="66"/>
      <c r="C4128" s="66"/>
      <c r="D4128" s="66"/>
      <c r="E4128" s="66"/>
      <c r="F4128" s="66"/>
      <c r="G4128" s="66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</row>
    <row r="4129" spans="1:24" ht="17.100000000000001">
      <c r="A4129" s="66"/>
      <c r="B4129" s="66"/>
      <c r="C4129" s="66"/>
      <c r="D4129" s="66"/>
      <c r="E4129" s="66"/>
      <c r="F4129" s="66"/>
      <c r="G4129" s="66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</row>
    <row r="4130" spans="1:24" ht="17.100000000000001">
      <c r="A4130" s="66"/>
      <c r="B4130" s="66"/>
      <c r="C4130" s="66"/>
      <c r="D4130" s="66"/>
      <c r="E4130" s="66"/>
      <c r="F4130" s="66"/>
      <c r="G4130" s="66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</row>
    <row r="4131" spans="1:24" ht="17.100000000000001">
      <c r="A4131" s="66"/>
      <c r="B4131" s="66"/>
      <c r="C4131" s="66"/>
      <c r="D4131" s="66"/>
      <c r="E4131" s="66"/>
      <c r="F4131" s="66"/>
      <c r="G4131" s="66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</row>
    <row r="4132" spans="1:24" ht="17.100000000000001">
      <c r="A4132" s="66"/>
      <c r="B4132" s="66"/>
      <c r="C4132" s="66"/>
      <c r="D4132" s="66"/>
      <c r="E4132" s="66"/>
      <c r="F4132" s="66"/>
      <c r="G4132" s="66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</row>
    <row r="4133" spans="1:24" ht="17.100000000000001">
      <c r="A4133" s="66"/>
      <c r="B4133" s="66"/>
      <c r="C4133" s="66"/>
      <c r="D4133" s="66"/>
      <c r="E4133" s="66"/>
      <c r="F4133" s="66"/>
      <c r="G4133" s="66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</row>
    <row r="4134" spans="1:24" ht="17.100000000000001">
      <c r="A4134" s="66"/>
      <c r="B4134" s="66"/>
      <c r="C4134" s="66"/>
      <c r="D4134" s="66"/>
      <c r="E4134" s="66"/>
      <c r="F4134" s="66"/>
      <c r="G4134" s="66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</row>
    <row r="4135" spans="1:24" ht="17.100000000000001">
      <c r="A4135" s="66"/>
      <c r="B4135" s="66"/>
      <c r="C4135" s="66"/>
      <c r="D4135" s="66"/>
      <c r="E4135" s="66"/>
      <c r="F4135" s="66"/>
      <c r="G4135" s="66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</row>
    <row r="4136" spans="1:24" ht="17.100000000000001">
      <c r="A4136" s="66"/>
      <c r="B4136" s="66"/>
      <c r="C4136" s="66"/>
      <c r="D4136" s="66"/>
      <c r="E4136" s="66"/>
      <c r="F4136" s="66"/>
      <c r="G4136" s="66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</row>
    <row r="4137" spans="1:24" ht="17.100000000000001">
      <c r="A4137" s="66"/>
      <c r="B4137" s="66"/>
      <c r="C4137" s="66"/>
      <c r="D4137" s="66"/>
      <c r="E4137" s="66"/>
      <c r="F4137" s="66"/>
      <c r="G4137" s="66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</row>
    <row r="4138" spans="1:24" ht="17.100000000000001">
      <c r="A4138" s="66"/>
      <c r="B4138" s="66"/>
      <c r="C4138" s="66"/>
      <c r="D4138" s="66"/>
      <c r="E4138" s="66"/>
      <c r="F4138" s="66"/>
      <c r="G4138" s="66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</row>
    <row r="4139" spans="1:24" ht="17.100000000000001">
      <c r="A4139" s="66"/>
      <c r="B4139" s="66"/>
      <c r="C4139" s="66"/>
      <c r="D4139" s="66"/>
      <c r="E4139" s="66"/>
      <c r="F4139" s="66"/>
      <c r="G4139" s="66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</row>
    <row r="4140" spans="1:24" ht="17.100000000000001">
      <c r="A4140" s="66"/>
      <c r="B4140" s="66"/>
      <c r="C4140" s="66"/>
      <c r="D4140" s="66"/>
      <c r="E4140" s="66"/>
      <c r="F4140" s="66"/>
      <c r="G4140" s="66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</row>
    <row r="4141" spans="1:24" ht="17.100000000000001">
      <c r="A4141" s="66"/>
      <c r="B4141" s="66"/>
      <c r="C4141" s="66"/>
      <c r="D4141" s="66"/>
      <c r="E4141" s="66"/>
      <c r="F4141" s="66"/>
      <c r="G4141" s="66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</row>
    <row r="4142" spans="1:24" ht="17.100000000000001">
      <c r="A4142" s="66"/>
      <c r="B4142" s="66"/>
      <c r="C4142" s="66"/>
      <c r="D4142" s="66"/>
      <c r="E4142" s="66"/>
      <c r="F4142" s="66"/>
      <c r="G4142" s="66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</row>
    <row r="4143" spans="1:24" ht="17.100000000000001">
      <c r="A4143" s="66"/>
      <c r="B4143" s="66"/>
      <c r="C4143" s="66"/>
      <c r="D4143" s="66"/>
      <c r="E4143" s="66"/>
      <c r="F4143" s="66"/>
      <c r="G4143" s="66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</row>
    <row r="4144" spans="1:24" ht="17.100000000000001">
      <c r="A4144" s="66"/>
      <c r="B4144" s="66"/>
      <c r="C4144" s="66"/>
      <c r="D4144" s="66"/>
      <c r="E4144" s="66"/>
      <c r="F4144" s="66"/>
      <c r="G4144" s="66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</row>
    <row r="4145" spans="1:24" ht="17.100000000000001">
      <c r="A4145" s="66"/>
      <c r="B4145" s="66"/>
      <c r="C4145" s="66"/>
      <c r="D4145" s="66"/>
      <c r="E4145" s="66"/>
      <c r="F4145" s="66"/>
      <c r="G4145" s="66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</row>
    <row r="4146" spans="1:24" ht="17.100000000000001">
      <c r="A4146" s="66"/>
      <c r="B4146" s="66"/>
      <c r="C4146" s="66"/>
      <c r="D4146" s="66"/>
      <c r="E4146" s="66"/>
      <c r="F4146" s="66"/>
      <c r="G4146" s="66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</row>
    <row r="4147" spans="1:24" ht="17.100000000000001">
      <c r="A4147" s="66"/>
      <c r="B4147" s="66"/>
      <c r="C4147" s="66"/>
      <c r="D4147" s="66"/>
      <c r="E4147" s="66"/>
      <c r="F4147" s="66"/>
      <c r="G4147" s="66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</row>
    <row r="4148" spans="1:24" ht="17.100000000000001">
      <c r="A4148" s="66"/>
      <c r="B4148" s="66"/>
      <c r="C4148" s="66"/>
      <c r="D4148" s="66"/>
      <c r="E4148" s="66"/>
      <c r="F4148" s="66"/>
      <c r="G4148" s="66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</row>
    <row r="4149" spans="1:24" ht="17.100000000000001">
      <c r="A4149" s="66"/>
      <c r="B4149" s="66"/>
      <c r="C4149" s="66"/>
      <c r="D4149" s="66"/>
      <c r="E4149" s="66"/>
      <c r="F4149" s="66"/>
      <c r="G4149" s="66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</row>
    <row r="4150" spans="1:24" ht="17.100000000000001">
      <c r="A4150" s="66"/>
      <c r="B4150" s="66"/>
      <c r="C4150" s="66"/>
      <c r="D4150" s="66"/>
      <c r="E4150" s="66"/>
      <c r="F4150" s="66"/>
      <c r="G4150" s="66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</row>
    <row r="4151" spans="1:24" ht="17.100000000000001">
      <c r="A4151" s="66"/>
      <c r="B4151" s="66"/>
      <c r="C4151" s="66"/>
      <c r="D4151" s="66"/>
      <c r="E4151" s="66"/>
      <c r="F4151" s="66"/>
      <c r="G4151" s="66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</row>
    <row r="4152" spans="1:24" ht="17.100000000000001">
      <c r="A4152" s="66"/>
      <c r="B4152" s="66"/>
      <c r="C4152" s="66"/>
      <c r="D4152" s="66"/>
      <c r="E4152" s="66"/>
      <c r="F4152" s="66"/>
      <c r="G4152" s="66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</row>
    <row r="4153" spans="1:24" ht="17.100000000000001">
      <c r="A4153" s="66"/>
      <c r="B4153" s="66"/>
      <c r="C4153" s="66"/>
      <c r="D4153" s="66"/>
      <c r="E4153" s="66"/>
      <c r="F4153" s="66"/>
      <c r="G4153" s="66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</row>
    <row r="4154" spans="1:24" ht="17.100000000000001">
      <c r="A4154" s="66"/>
      <c r="B4154" s="66"/>
      <c r="C4154" s="66"/>
      <c r="D4154" s="66"/>
      <c r="E4154" s="66"/>
      <c r="F4154" s="66"/>
      <c r="G4154" s="66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</row>
    <row r="4155" spans="1:24" ht="17.100000000000001">
      <c r="A4155" s="66"/>
      <c r="B4155" s="66"/>
      <c r="C4155" s="66"/>
      <c r="D4155" s="66"/>
      <c r="E4155" s="66"/>
      <c r="F4155" s="66"/>
      <c r="G4155" s="66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</row>
    <row r="4156" spans="1:24" ht="17.100000000000001">
      <c r="A4156" s="66"/>
      <c r="B4156" s="66"/>
      <c r="C4156" s="66"/>
      <c r="D4156" s="66"/>
      <c r="E4156" s="66"/>
      <c r="F4156" s="66"/>
      <c r="G4156" s="66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</row>
    <row r="4157" spans="1:24" ht="17.100000000000001">
      <c r="A4157" s="66"/>
      <c r="B4157" s="66"/>
      <c r="C4157" s="66"/>
      <c r="D4157" s="66"/>
      <c r="E4157" s="66"/>
      <c r="F4157" s="66"/>
      <c r="G4157" s="66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</row>
    <row r="4158" spans="1:24" ht="17.100000000000001">
      <c r="A4158" s="66"/>
      <c r="B4158" s="66"/>
      <c r="C4158" s="66"/>
      <c r="D4158" s="66"/>
      <c r="E4158" s="66"/>
      <c r="F4158" s="66"/>
      <c r="G4158" s="66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</row>
    <row r="4159" spans="1:24" ht="17.100000000000001">
      <c r="A4159" s="66"/>
      <c r="B4159" s="66"/>
      <c r="C4159" s="66"/>
      <c r="D4159" s="66"/>
      <c r="E4159" s="66"/>
      <c r="F4159" s="66"/>
      <c r="G4159" s="66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</row>
    <row r="4160" spans="1:24" ht="17.100000000000001">
      <c r="A4160" s="66"/>
      <c r="B4160" s="66"/>
      <c r="C4160" s="66"/>
      <c r="D4160" s="66"/>
      <c r="E4160" s="66"/>
      <c r="F4160" s="66"/>
      <c r="G4160" s="66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</row>
    <row r="4161" spans="1:24" ht="17.100000000000001">
      <c r="A4161" s="66"/>
      <c r="B4161" s="66"/>
      <c r="C4161" s="66"/>
      <c r="D4161" s="66"/>
      <c r="E4161" s="66"/>
      <c r="F4161" s="66"/>
      <c r="G4161" s="66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</row>
    <row r="4162" spans="1:24" ht="17.100000000000001">
      <c r="A4162" s="66"/>
      <c r="B4162" s="66"/>
      <c r="C4162" s="66"/>
      <c r="D4162" s="66"/>
      <c r="E4162" s="66"/>
      <c r="F4162" s="66"/>
      <c r="G4162" s="66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</row>
    <row r="4163" spans="1:24" ht="17.100000000000001">
      <c r="A4163" s="66"/>
      <c r="B4163" s="66"/>
      <c r="C4163" s="66"/>
      <c r="D4163" s="66"/>
      <c r="E4163" s="66"/>
      <c r="F4163" s="66"/>
      <c r="G4163" s="66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</row>
    <row r="4164" spans="1:24" ht="17.100000000000001">
      <c r="A4164" s="66"/>
      <c r="B4164" s="66"/>
      <c r="C4164" s="66"/>
      <c r="D4164" s="66"/>
      <c r="E4164" s="66"/>
      <c r="F4164" s="66"/>
      <c r="G4164" s="66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</row>
    <row r="4165" spans="1:24" ht="17.100000000000001">
      <c r="A4165" s="66"/>
      <c r="B4165" s="66"/>
      <c r="C4165" s="66"/>
      <c r="D4165" s="66"/>
      <c r="E4165" s="66"/>
      <c r="F4165" s="66"/>
      <c r="G4165" s="66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</row>
    <row r="4166" spans="1:24" ht="17.100000000000001">
      <c r="A4166" s="66"/>
      <c r="B4166" s="66"/>
      <c r="C4166" s="66"/>
      <c r="D4166" s="66"/>
      <c r="E4166" s="66"/>
      <c r="F4166" s="66"/>
      <c r="G4166" s="66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</row>
    <row r="4167" spans="1:24" ht="17.100000000000001">
      <c r="A4167" s="66"/>
      <c r="B4167" s="66"/>
      <c r="C4167" s="66"/>
      <c r="D4167" s="66"/>
      <c r="E4167" s="66"/>
      <c r="F4167" s="66"/>
      <c r="G4167" s="66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</row>
    <row r="4168" spans="1:24" ht="17.100000000000001">
      <c r="A4168" s="66"/>
      <c r="B4168" s="66"/>
      <c r="C4168" s="66"/>
      <c r="D4168" s="66"/>
      <c r="E4168" s="66"/>
      <c r="F4168" s="66"/>
      <c r="G4168" s="66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</row>
    <row r="4169" spans="1:24" ht="17.100000000000001">
      <c r="A4169" s="66"/>
      <c r="B4169" s="66"/>
      <c r="C4169" s="66"/>
      <c r="D4169" s="66"/>
      <c r="E4169" s="66"/>
      <c r="F4169" s="66"/>
      <c r="G4169" s="66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</row>
    <row r="4170" spans="1:24" ht="17.100000000000001">
      <c r="A4170" s="66"/>
      <c r="B4170" s="66"/>
      <c r="C4170" s="66"/>
      <c r="D4170" s="66"/>
      <c r="E4170" s="66"/>
      <c r="F4170" s="66"/>
      <c r="G4170" s="66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</row>
    <row r="4171" spans="1:24" ht="17.100000000000001">
      <c r="A4171" s="66"/>
      <c r="B4171" s="66"/>
      <c r="C4171" s="66"/>
      <c r="D4171" s="66"/>
      <c r="E4171" s="66"/>
      <c r="F4171" s="66"/>
      <c r="G4171" s="66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</row>
    <row r="4172" spans="1:24" ht="17.100000000000001">
      <c r="A4172" s="66"/>
      <c r="B4172" s="66"/>
      <c r="C4172" s="66"/>
      <c r="D4172" s="66"/>
      <c r="E4172" s="66"/>
      <c r="F4172" s="66"/>
      <c r="G4172" s="66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</row>
    <row r="4173" spans="1:24" ht="17.100000000000001">
      <c r="A4173" s="66"/>
      <c r="B4173" s="66"/>
      <c r="C4173" s="66"/>
      <c r="D4173" s="66"/>
      <c r="E4173" s="66"/>
      <c r="F4173" s="66"/>
      <c r="G4173" s="66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</row>
    <row r="4174" spans="1:24" ht="17.100000000000001">
      <c r="A4174" s="66"/>
      <c r="B4174" s="66"/>
      <c r="C4174" s="66"/>
      <c r="D4174" s="66"/>
      <c r="E4174" s="66"/>
      <c r="F4174" s="66"/>
      <c r="G4174" s="66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</row>
    <row r="4175" spans="1:24" ht="17.100000000000001">
      <c r="A4175" s="66"/>
      <c r="B4175" s="66"/>
      <c r="C4175" s="66"/>
      <c r="D4175" s="66"/>
      <c r="E4175" s="66"/>
      <c r="F4175" s="66"/>
      <c r="G4175" s="66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</row>
    <row r="4176" spans="1:24" ht="17.100000000000001">
      <c r="A4176" s="66"/>
      <c r="B4176" s="66"/>
      <c r="C4176" s="66"/>
      <c r="D4176" s="66"/>
      <c r="E4176" s="66"/>
      <c r="F4176" s="66"/>
      <c r="G4176" s="66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</row>
    <row r="4177" spans="1:24" ht="17.100000000000001">
      <c r="A4177" s="66"/>
      <c r="B4177" s="66"/>
      <c r="C4177" s="66"/>
      <c r="D4177" s="66"/>
      <c r="E4177" s="66"/>
      <c r="F4177" s="66"/>
      <c r="G4177" s="66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</row>
    <row r="4178" spans="1:24" ht="17.100000000000001">
      <c r="A4178" s="66"/>
      <c r="B4178" s="66"/>
      <c r="C4178" s="66"/>
      <c r="D4178" s="66"/>
      <c r="E4178" s="66"/>
      <c r="F4178" s="66"/>
      <c r="G4178" s="66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</row>
    <row r="4179" spans="1:24" ht="17.100000000000001">
      <c r="A4179" s="66"/>
      <c r="B4179" s="66"/>
      <c r="C4179" s="66"/>
      <c r="D4179" s="66"/>
      <c r="E4179" s="66"/>
      <c r="F4179" s="66"/>
      <c r="G4179" s="66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</row>
    <row r="4180" spans="1:24" ht="17.100000000000001">
      <c r="A4180" s="66"/>
      <c r="B4180" s="66"/>
      <c r="C4180" s="66"/>
      <c r="D4180" s="66"/>
      <c r="E4180" s="66"/>
      <c r="F4180" s="66"/>
      <c r="G4180" s="66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</row>
    <row r="4181" spans="1:24" ht="17.100000000000001">
      <c r="A4181" s="66"/>
      <c r="B4181" s="66"/>
      <c r="C4181" s="66"/>
      <c r="D4181" s="66"/>
      <c r="E4181" s="66"/>
      <c r="F4181" s="66"/>
      <c r="G4181" s="66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</row>
    <row r="4182" spans="1:24" ht="17.100000000000001">
      <c r="A4182" s="66"/>
      <c r="B4182" s="66"/>
      <c r="C4182" s="66"/>
      <c r="D4182" s="66"/>
      <c r="E4182" s="66"/>
      <c r="F4182" s="66"/>
      <c r="G4182" s="66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</row>
    <row r="4183" spans="1:24" ht="17.100000000000001">
      <c r="A4183" s="66"/>
      <c r="B4183" s="66"/>
      <c r="C4183" s="66"/>
      <c r="D4183" s="66"/>
      <c r="E4183" s="66"/>
      <c r="F4183" s="66"/>
      <c r="G4183" s="66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</row>
    <row r="4184" spans="1:24" ht="17.100000000000001">
      <c r="A4184" s="66"/>
      <c r="B4184" s="66"/>
      <c r="C4184" s="66"/>
      <c r="D4184" s="66"/>
      <c r="E4184" s="66"/>
      <c r="F4184" s="66"/>
      <c r="G4184" s="66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</row>
    <row r="4185" spans="1:24" ht="17.100000000000001">
      <c r="A4185" s="66"/>
      <c r="B4185" s="66"/>
      <c r="C4185" s="66"/>
      <c r="D4185" s="66"/>
      <c r="E4185" s="66"/>
      <c r="F4185" s="66"/>
      <c r="G4185" s="66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</row>
    <row r="4186" spans="1:24" ht="17.100000000000001">
      <c r="A4186" s="66"/>
      <c r="B4186" s="66"/>
      <c r="C4186" s="66"/>
      <c r="D4186" s="66"/>
      <c r="E4186" s="66"/>
      <c r="F4186" s="66"/>
      <c r="G4186" s="66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</row>
    <row r="4187" spans="1:24" ht="17.100000000000001">
      <c r="A4187" s="66"/>
      <c r="B4187" s="66"/>
      <c r="C4187" s="66"/>
      <c r="D4187" s="66"/>
      <c r="E4187" s="66"/>
      <c r="F4187" s="66"/>
      <c r="G4187" s="66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</row>
    <row r="4188" spans="1:24" ht="17.100000000000001">
      <c r="A4188" s="66"/>
      <c r="B4188" s="66"/>
      <c r="C4188" s="66"/>
      <c r="D4188" s="66"/>
      <c r="E4188" s="66"/>
      <c r="F4188" s="66"/>
      <c r="G4188" s="66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</row>
    <row r="4189" spans="1:24" ht="17.100000000000001">
      <c r="A4189" s="66"/>
      <c r="B4189" s="66"/>
      <c r="C4189" s="66"/>
      <c r="D4189" s="66"/>
      <c r="E4189" s="66"/>
      <c r="F4189" s="66"/>
      <c r="G4189" s="66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</row>
    <row r="4190" spans="1:24" ht="17.100000000000001">
      <c r="A4190" s="66"/>
      <c r="B4190" s="66"/>
      <c r="C4190" s="66"/>
      <c r="D4190" s="66"/>
      <c r="E4190" s="66"/>
      <c r="F4190" s="66"/>
      <c r="G4190" s="66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</row>
    <row r="4191" spans="1:24" ht="17.100000000000001">
      <c r="A4191" s="66"/>
      <c r="B4191" s="66"/>
      <c r="C4191" s="66"/>
      <c r="D4191" s="66"/>
      <c r="E4191" s="66"/>
      <c r="F4191" s="66"/>
      <c r="G4191" s="66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</row>
    <row r="4192" spans="1:24" ht="17.100000000000001">
      <c r="A4192" s="66"/>
      <c r="B4192" s="66"/>
      <c r="C4192" s="66"/>
      <c r="D4192" s="66"/>
      <c r="E4192" s="66"/>
      <c r="F4192" s="66"/>
      <c r="G4192" s="66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</row>
    <row r="4193" spans="1:24" ht="17.100000000000001">
      <c r="A4193" s="66"/>
      <c r="B4193" s="66"/>
      <c r="C4193" s="66"/>
      <c r="D4193" s="66"/>
      <c r="E4193" s="66"/>
      <c r="F4193" s="66"/>
      <c r="G4193" s="66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</row>
    <row r="4194" spans="1:24" ht="17.100000000000001">
      <c r="A4194" s="66"/>
      <c r="B4194" s="66"/>
      <c r="C4194" s="66"/>
      <c r="D4194" s="66"/>
      <c r="E4194" s="66"/>
      <c r="F4194" s="66"/>
      <c r="G4194" s="66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</row>
    <row r="4195" spans="1:24" ht="17.100000000000001">
      <c r="A4195" s="66"/>
      <c r="B4195" s="66"/>
      <c r="C4195" s="66"/>
      <c r="D4195" s="66"/>
      <c r="E4195" s="66"/>
      <c r="F4195" s="66"/>
      <c r="G4195" s="66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</row>
    <row r="4196" spans="1:24" ht="17.100000000000001">
      <c r="A4196" s="66"/>
      <c r="B4196" s="66"/>
      <c r="C4196" s="66"/>
      <c r="D4196" s="66"/>
      <c r="E4196" s="66"/>
      <c r="F4196" s="66"/>
      <c r="G4196" s="66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</row>
    <row r="4197" spans="1:24" ht="17.100000000000001">
      <c r="A4197" s="66"/>
      <c r="B4197" s="66"/>
      <c r="C4197" s="66"/>
      <c r="D4197" s="66"/>
      <c r="E4197" s="66"/>
      <c r="F4197" s="66"/>
      <c r="G4197" s="66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</row>
    <row r="4198" spans="1:24" ht="17.100000000000001">
      <c r="A4198" s="66"/>
      <c r="B4198" s="66"/>
      <c r="C4198" s="66"/>
      <c r="D4198" s="66"/>
      <c r="E4198" s="66"/>
      <c r="F4198" s="66"/>
      <c r="G4198" s="66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</row>
    <row r="4199" spans="1:24" ht="17.100000000000001">
      <c r="A4199" s="66"/>
      <c r="B4199" s="66"/>
      <c r="C4199" s="66"/>
      <c r="D4199" s="66"/>
      <c r="E4199" s="66"/>
      <c r="F4199" s="66"/>
      <c r="G4199" s="66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</row>
    <row r="4200" spans="1:24" ht="17.100000000000001">
      <c r="A4200" s="66"/>
      <c r="B4200" s="66"/>
      <c r="C4200" s="66"/>
      <c r="D4200" s="66"/>
      <c r="E4200" s="66"/>
      <c r="F4200" s="66"/>
      <c r="G4200" s="66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</row>
    <row r="4201" spans="1:24" ht="17.100000000000001">
      <c r="A4201" s="66"/>
      <c r="B4201" s="66"/>
      <c r="C4201" s="66"/>
      <c r="D4201" s="66"/>
      <c r="E4201" s="66"/>
      <c r="F4201" s="66"/>
      <c r="G4201" s="66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</row>
    <row r="4202" spans="1:24" ht="17.100000000000001">
      <c r="A4202" s="66"/>
      <c r="B4202" s="66"/>
      <c r="C4202" s="66"/>
      <c r="D4202" s="66"/>
      <c r="E4202" s="66"/>
      <c r="F4202" s="66"/>
      <c r="G4202" s="66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</row>
    <row r="4203" spans="1:24" ht="17.100000000000001">
      <c r="A4203" s="66"/>
      <c r="B4203" s="66"/>
      <c r="C4203" s="66"/>
      <c r="D4203" s="66"/>
      <c r="E4203" s="66"/>
      <c r="F4203" s="66"/>
      <c r="G4203" s="66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</row>
    <row r="4204" spans="1:24" ht="17.100000000000001">
      <c r="A4204" s="66"/>
      <c r="B4204" s="66"/>
      <c r="C4204" s="66"/>
      <c r="D4204" s="66"/>
      <c r="E4204" s="66"/>
      <c r="F4204" s="66"/>
      <c r="G4204" s="66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</row>
    <row r="4205" spans="1:24" ht="17.100000000000001">
      <c r="A4205" s="66"/>
      <c r="B4205" s="66"/>
      <c r="C4205" s="66"/>
      <c r="D4205" s="66"/>
      <c r="E4205" s="66"/>
      <c r="F4205" s="66"/>
      <c r="G4205" s="66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</row>
    <row r="4206" spans="1:24" ht="17.100000000000001">
      <c r="A4206" s="66"/>
      <c r="B4206" s="66"/>
      <c r="C4206" s="66"/>
      <c r="D4206" s="66"/>
      <c r="E4206" s="66"/>
      <c r="F4206" s="66"/>
      <c r="G4206" s="66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</row>
    <row r="4207" spans="1:24" ht="17.100000000000001">
      <c r="A4207" s="66"/>
      <c r="B4207" s="66"/>
      <c r="C4207" s="66"/>
      <c r="D4207" s="66"/>
      <c r="E4207" s="66"/>
      <c r="F4207" s="66"/>
      <c r="G4207" s="66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</row>
    <row r="4208" spans="1:24" ht="17.100000000000001">
      <c r="A4208" s="66"/>
      <c r="B4208" s="66"/>
      <c r="C4208" s="66"/>
      <c r="D4208" s="66"/>
      <c r="E4208" s="66"/>
      <c r="F4208" s="66"/>
      <c r="G4208" s="66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</row>
    <row r="4209" spans="1:24" ht="17.100000000000001">
      <c r="A4209" s="66"/>
      <c r="B4209" s="66"/>
      <c r="C4209" s="66"/>
      <c r="D4209" s="66"/>
      <c r="E4209" s="66"/>
      <c r="F4209" s="66"/>
      <c r="G4209" s="66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</row>
    <row r="4210" spans="1:24" ht="17.100000000000001">
      <c r="A4210" s="66"/>
      <c r="B4210" s="66"/>
      <c r="C4210" s="66"/>
      <c r="D4210" s="66"/>
      <c r="E4210" s="66"/>
      <c r="F4210" s="66"/>
      <c r="G4210" s="66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</row>
    <row r="4211" spans="1:24" ht="17.100000000000001">
      <c r="A4211" s="66"/>
      <c r="B4211" s="66"/>
      <c r="C4211" s="66"/>
      <c r="D4211" s="66"/>
      <c r="E4211" s="66"/>
      <c r="F4211" s="66"/>
      <c r="G4211" s="66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</row>
    <row r="4212" spans="1:24" ht="17.100000000000001">
      <c r="A4212" s="66"/>
      <c r="B4212" s="66"/>
      <c r="C4212" s="66"/>
      <c r="D4212" s="66"/>
      <c r="E4212" s="66"/>
      <c r="F4212" s="66"/>
      <c r="G4212" s="66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</row>
    <row r="4213" spans="1:24" ht="17.100000000000001">
      <c r="A4213" s="66"/>
      <c r="B4213" s="66"/>
      <c r="C4213" s="66"/>
      <c r="D4213" s="66"/>
      <c r="E4213" s="66"/>
      <c r="F4213" s="66"/>
      <c r="G4213" s="66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</row>
    <row r="4214" spans="1:24" ht="17.100000000000001">
      <c r="A4214" s="66"/>
      <c r="B4214" s="66"/>
      <c r="C4214" s="66"/>
      <c r="D4214" s="66"/>
      <c r="E4214" s="66"/>
      <c r="F4214" s="66"/>
      <c r="G4214" s="66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</row>
    <row r="4215" spans="1:24" ht="17.100000000000001">
      <c r="A4215" s="66"/>
      <c r="B4215" s="66"/>
      <c r="C4215" s="66"/>
      <c r="D4215" s="66"/>
      <c r="E4215" s="66"/>
      <c r="F4215" s="66"/>
      <c r="G4215" s="66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</row>
    <row r="4216" spans="1:24" ht="17.100000000000001">
      <c r="A4216" s="66"/>
      <c r="B4216" s="66"/>
      <c r="C4216" s="66"/>
      <c r="D4216" s="66"/>
      <c r="E4216" s="66"/>
      <c r="F4216" s="66"/>
      <c r="G4216" s="66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</row>
    <row r="4217" spans="1:24" ht="17.100000000000001">
      <c r="A4217" s="66"/>
      <c r="B4217" s="66"/>
      <c r="C4217" s="66"/>
      <c r="D4217" s="66"/>
      <c r="E4217" s="66"/>
      <c r="F4217" s="66"/>
      <c r="G4217" s="66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</row>
    <row r="4218" spans="1:24" ht="17.100000000000001">
      <c r="A4218" s="66"/>
      <c r="B4218" s="66"/>
      <c r="C4218" s="66"/>
      <c r="D4218" s="66"/>
      <c r="E4218" s="66"/>
      <c r="F4218" s="66"/>
      <c r="G4218" s="66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</row>
    <row r="4219" spans="1:24" ht="17.100000000000001">
      <c r="A4219" s="66"/>
      <c r="B4219" s="66"/>
      <c r="C4219" s="66"/>
      <c r="D4219" s="66"/>
      <c r="E4219" s="66"/>
      <c r="F4219" s="66"/>
      <c r="G4219" s="66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</row>
    <row r="4220" spans="1:24" ht="17.100000000000001">
      <c r="A4220" s="66"/>
      <c r="B4220" s="66"/>
      <c r="C4220" s="66"/>
      <c r="D4220" s="66"/>
      <c r="E4220" s="66"/>
      <c r="F4220" s="66"/>
      <c r="G4220" s="66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</row>
    <row r="4221" spans="1:24" ht="17.100000000000001">
      <c r="A4221" s="66"/>
      <c r="B4221" s="66"/>
      <c r="C4221" s="66"/>
      <c r="D4221" s="66"/>
      <c r="E4221" s="66"/>
      <c r="F4221" s="66"/>
      <c r="G4221" s="66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</row>
    <row r="4222" spans="1:24" ht="17.100000000000001">
      <c r="A4222" s="66"/>
      <c r="B4222" s="66"/>
      <c r="C4222" s="66"/>
      <c r="D4222" s="66"/>
      <c r="E4222" s="66"/>
      <c r="F4222" s="66"/>
      <c r="G4222" s="66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</row>
    <row r="4223" spans="1:24" ht="17.100000000000001">
      <c r="A4223" s="66"/>
      <c r="B4223" s="66"/>
      <c r="C4223" s="66"/>
      <c r="D4223" s="66"/>
      <c r="E4223" s="66"/>
      <c r="F4223" s="66"/>
      <c r="G4223" s="66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</row>
    <row r="4224" spans="1:24" ht="17.100000000000001">
      <c r="A4224" s="66"/>
      <c r="B4224" s="66"/>
      <c r="C4224" s="66"/>
      <c r="D4224" s="66"/>
      <c r="E4224" s="66"/>
      <c r="F4224" s="66"/>
      <c r="G4224" s="66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</row>
    <row r="4225" spans="1:24" ht="17.100000000000001">
      <c r="A4225" s="66"/>
      <c r="B4225" s="66"/>
      <c r="C4225" s="66"/>
      <c r="D4225" s="66"/>
      <c r="E4225" s="66"/>
      <c r="F4225" s="66"/>
      <c r="G4225" s="66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</row>
    <row r="4226" spans="1:24" ht="17.100000000000001">
      <c r="A4226" s="66"/>
      <c r="B4226" s="66"/>
      <c r="C4226" s="66"/>
      <c r="D4226" s="66"/>
      <c r="E4226" s="66"/>
      <c r="F4226" s="66"/>
      <c r="G4226" s="66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</row>
    <row r="4227" spans="1:24" ht="17.100000000000001">
      <c r="A4227" s="66"/>
      <c r="B4227" s="66"/>
      <c r="C4227" s="66"/>
      <c r="D4227" s="66"/>
      <c r="E4227" s="66"/>
      <c r="F4227" s="66"/>
      <c r="G4227" s="66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</row>
    <row r="4228" spans="1:24" ht="17.100000000000001">
      <c r="A4228" s="66"/>
      <c r="B4228" s="66"/>
      <c r="C4228" s="66"/>
      <c r="D4228" s="66"/>
      <c r="E4228" s="66"/>
      <c r="F4228" s="66"/>
      <c r="G4228" s="66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</row>
    <row r="4229" spans="1:24" ht="17.100000000000001">
      <c r="A4229" s="66"/>
      <c r="B4229" s="66"/>
      <c r="C4229" s="66"/>
      <c r="D4229" s="66"/>
      <c r="E4229" s="66"/>
      <c r="F4229" s="66"/>
      <c r="G4229" s="66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</row>
    <row r="4230" spans="1:24" ht="17.100000000000001">
      <c r="A4230" s="66"/>
      <c r="B4230" s="66"/>
      <c r="C4230" s="66"/>
      <c r="D4230" s="66"/>
      <c r="E4230" s="66"/>
      <c r="F4230" s="66"/>
      <c r="G4230" s="66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</row>
    <row r="4231" spans="1:24" ht="17.100000000000001">
      <c r="A4231" s="66"/>
      <c r="B4231" s="66"/>
      <c r="C4231" s="66"/>
      <c r="D4231" s="66"/>
      <c r="E4231" s="66"/>
      <c r="F4231" s="66"/>
      <c r="G4231" s="66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</row>
    <row r="4232" spans="1:24" ht="17.100000000000001">
      <c r="A4232" s="66"/>
      <c r="B4232" s="66"/>
      <c r="C4232" s="66"/>
      <c r="D4232" s="66"/>
      <c r="E4232" s="66"/>
      <c r="F4232" s="66"/>
      <c r="G4232" s="66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</row>
    <row r="4233" spans="1:24" ht="17.100000000000001">
      <c r="A4233" s="66"/>
      <c r="B4233" s="66"/>
      <c r="C4233" s="66"/>
      <c r="D4233" s="66"/>
      <c r="E4233" s="66"/>
      <c r="F4233" s="66"/>
      <c r="G4233" s="66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</row>
    <row r="4234" spans="1:24" ht="17.100000000000001">
      <c r="A4234" s="66"/>
      <c r="B4234" s="66"/>
      <c r="C4234" s="66"/>
      <c r="D4234" s="66"/>
      <c r="E4234" s="66"/>
      <c r="F4234" s="66"/>
      <c r="G4234" s="66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</row>
    <row r="4235" spans="1:24" ht="17.100000000000001">
      <c r="A4235" s="66"/>
      <c r="B4235" s="66"/>
      <c r="C4235" s="66"/>
      <c r="D4235" s="66"/>
      <c r="E4235" s="66"/>
      <c r="F4235" s="66"/>
      <c r="G4235" s="66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</row>
    <row r="4236" spans="1:24" ht="17.100000000000001">
      <c r="A4236" s="66"/>
      <c r="B4236" s="66"/>
      <c r="C4236" s="66"/>
      <c r="D4236" s="66"/>
      <c r="E4236" s="66"/>
      <c r="F4236" s="66"/>
      <c r="G4236" s="66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</row>
    <row r="4237" spans="1:24" ht="17.100000000000001">
      <c r="A4237" s="66"/>
      <c r="B4237" s="66"/>
      <c r="C4237" s="66"/>
      <c r="D4237" s="66"/>
      <c r="E4237" s="66"/>
      <c r="F4237" s="66"/>
      <c r="G4237" s="66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</row>
    <row r="4238" spans="1:24" ht="17.100000000000001">
      <c r="A4238" s="66"/>
      <c r="B4238" s="66"/>
      <c r="C4238" s="66"/>
      <c r="D4238" s="66"/>
      <c r="E4238" s="66"/>
      <c r="F4238" s="66"/>
      <c r="G4238" s="66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</row>
    <row r="4239" spans="1:24" ht="17.100000000000001">
      <c r="A4239" s="66"/>
      <c r="B4239" s="66"/>
      <c r="C4239" s="66"/>
      <c r="D4239" s="66"/>
      <c r="E4239" s="66"/>
      <c r="F4239" s="66"/>
      <c r="G4239" s="66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</row>
    <row r="4240" spans="1:24" ht="17.100000000000001">
      <c r="A4240" s="66"/>
      <c r="B4240" s="66"/>
      <c r="C4240" s="66"/>
      <c r="D4240" s="66"/>
      <c r="E4240" s="66"/>
      <c r="F4240" s="66"/>
      <c r="G4240" s="66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</row>
    <row r="4241" spans="1:24" ht="17.100000000000001">
      <c r="A4241" s="66"/>
      <c r="B4241" s="66"/>
      <c r="C4241" s="66"/>
      <c r="D4241" s="66"/>
      <c r="E4241" s="66"/>
      <c r="F4241" s="66"/>
      <c r="G4241" s="66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</row>
    <row r="4242" spans="1:24" ht="17.100000000000001">
      <c r="A4242" s="66"/>
      <c r="B4242" s="66"/>
      <c r="C4242" s="66"/>
      <c r="D4242" s="66"/>
      <c r="E4242" s="66"/>
      <c r="F4242" s="66"/>
      <c r="G4242" s="66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</row>
    <row r="4243" spans="1:24" ht="17.100000000000001">
      <c r="A4243" s="66"/>
      <c r="B4243" s="66"/>
      <c r="C4243" s="66"/>
      <c r="D4243" s="66"/>
      <c r="E4243" s="66"/>
      <c r="F4243" s="66"/>
      <c r="G4243" s="66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</row>
    <row r="4244" spans="1:24" ht="17.100000000000001">
      <c r="A4244" s="66"/>
      <c r="B4244" s="66"/>
      <c r="C4244" s="66"/>
      <c r="D4244" s="66"/>
      <c r="E4244" s="66"/>
      <c r="F4244" s="66"/>
      <c r="G4244" s="66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</row>
    <row r="4245" spans="1:24" ht="17.100000000000001">
      <c r="A4245" s="66"/>
      <c r="B4245" s="66"/>
      <c r="C4245" s="66"/>
      <c r="D4245" s="66"/>
      <c r="E4245" s="66"/>
      <c r="F4245" s="66"/>
      <c r="G4245" s="66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</row>
    <row r="4246" spans="1:24" ht="17.100000000000001">
      <c r="A4246" s="66"/>
      <c r="B4246" s="66"/>
      <c r="C4246" s="66"/>
      <c r="D4246" s="66"/>
      <c r="E4246" s="66"/>
      <c r="F4246" s="66"/>
      <c r="G4246" s="66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</row>
    <row r="4247" spans="1:24" ht="17.100000000000001">
      <c r="A4247" s="66"/>
      <c r="B4247" s="66"/>
      <c r="C4247" s="66"/>
      <c r="D4247" s="66"/>
      <c r="E4247" s="66"/>
      <c r="F4247" s="66"/>
      <c r="G4247" s="66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</row>
    <row r="4248" spans="1:24" ht="17.100000000000001">
      <c r="A4248" s="66"/>
      <c r="B4248" s="66"/>
      <c r="C4248" s="66"/>
      <c r="D4248" s="66"/>
      <c r="E4248" s="66"/>
      <c r="F4248" s="66"/>
      <c r="G4248" s="66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</row>
    <row r="4249" spans="1:24" ht="17.100000000000001">
      <c r="A4249" s="66"/>
      <c r="B4249" s="66"/>
      <c r="C4249" s="66"/>
      <c r="D4249" s="66"/>
      <c r="E4249" s="66"/>
      <c r="F4249" s="66"/>
      <c r="G4249" s="66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</row>
    <row r="4250" spans="1:24" ht="17.100000000000001">
      <c r="A4250" s="66"/>
      <c r="B4250" s="66"/>
      <c r="C4250" s="66"/>
      <c r="D4250" s="66"/>
      <c r="E4250" s="66"/>
      <c r="F4250" s="66"/>
      <c r="G4250" s="66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</row>
    <row r="4251" spans="1:24" ht="17.100000000000001">
      <c r="A4251" s="66"/>
      <c r="B4251" s="66"/>
      <c r="C4251" s="66"/>
      <c r="D4251" s="66"/>
      <c r="E4251" s="66"/>
      <c r="F4251" s="66"/>
      <c r="G4251" s="66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</row>
    <row r="4252" spans="1:24" ht="17.100000000000001">
      <c r="A4252" s="66"/>
      <c r="B4252" s="66"/>
      <c r="C4252" s="66"/>
      <c r="D4252" s="66"/>
      <c r="E4252" s="66"/>
      <c r="F4252" s="66"/>
      <c r="G4252" s="66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</row>
    <row r="4253" spans="1:24" ht="17.100000000000001">
      <c r="A4253" s="66"/>
      <c r="B4253" s="66"/>
      <c r="C4253" s="66"/>
      <c r="D4253" s="66"/>
      <c r="E4253" s="66"/>
      <c r="F4253" s="66"/>
      <c r="G4253" s="66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</row>
    <row r="4254" spans="1:24" ht="17.100000000000001">
      <c r="A4254" s="66"/>
      <c r="B4254" s="66"/>
      <c r="C4254" s="66"/>
      <c r="D4254" s="66"/>
      <c r="E4254" s="66"/>
      <c r="F4254" s="66"/>
      <c r="G4254" s="66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</row>
    <row r="4255" spans="1:24" ht="17.100000000000001">
      <c r="A4255" s="66"/>
      <c r="B4255" s="66"/>
      <c r="C4255" s="66"/>
      <c r="D4255" s="66"/>
      <c r="E4255" s="66"/>
      <c r="F4255" s="66"/>
      <c r="G4255" s="66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</row>
    <row r="4256" spans="1:24" ht="17.100000000000001">
      <c r="A4256" s="66"/>
      <c r="B4256" s="66"/>
      <c r="C4256" s="66"/>
      <c r="D4256" s="66"/>
      <c r="E4256" s="66"/>
      <c r="F4256" s="66"/>
      <c r="G4256" s="66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</row>
    <row r="4257" spans="1:24" ht="17.100000000000001">
      <c r="A4257" s="66"/>
      <c r="B4257" s="66"/>
      <c r="C4257" s="66"/>
      <c r="D4257" s="66"/>
      <c r="E4257" s="66"/>
      <c r="F4257" s="66"/>
      <c r="G4257" s="66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</row>
    <row r="4258" spans="1:24" ht="17.100000000000001">
      <c r="A4258" s="66"/>
      <c r="B4258" s="66"/>
      <c r="C4258" s="66"/>
      <c r="D4258" s="66"/>
      <c r="E4258" s="66"/>
      <c r="F4258" s="66"/>
      <c r="G4258" s="66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</row>
    <row r="4259" spans="1:24" ht="17.100000000000001">
      <c r="A4259" s="66"/>
      <c r="B4259" s="66"/>
      <c r="C4259" s="66"/>
      <c r="D4259" s="66"/>
      <c r="E4259" s="66"/>
      <c r="F4259" s="66"/>
      <c r="G4259" s="66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</row>
    <row r="4260" spans="1:24" ht="17.100000000000001">
      <c r="A4260" s="66"/>
      <c r="B4260" s="66"/>
      <c r="C4260" s="66"/>
      <c r="D4260" s="66"/>
      <c r="E4260" s="66"/>
      <c r="F4260" s="66"/>
      <c r="G4260" s="66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</row>
    <row r="4261" spans="1:24" ht="17.100000000000001">
      <c r="A4261" s="66"/>
      <c r="B4261" s="66"/>
      <c r="C4261" s="66"/>
      <c r="D4261" s="66"/>
      <c r="E4261" s="66"/>
      <c r="F4261" s="66"/>
      <c r="G4261" s="66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</row>
    <row r="4262" spans="1:24" ht="17.100000000000001">
      <c r="A4262" s="66"/>
      <c r="B4262" s="66"/>
      <c r="C4262" s="66"/>
      <c r="D4262" s="66"/>
      <c r="E4262" s="66"/>
      <c r="F4262" s="66"/>
      <c r="G4262" s="66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</row>
    <row r="4263" spans="1:24" ht="17.100000000000001">
      <c r="A4263" s="66"/>
      <c r="B4263" s="66"/>
      <c r="C4263" s="66"/>
      <c r="D4263" s="66"/>
      <c r="E4263" s="66"/>
      <c r="F4263" s="66"/>
      <c r="G4263" s="66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</row>
    <row r="4264" spans="1:24" ht="17.100000000000001">
      <c r="A4264" s="66"/>
      <c r="B4264" s="66"/>
      <c r="C4264" s="66"/>
      <c r="D4264" s="66"/>
      <c r="E4264" s="66"/>
      <c r="F4264" s="66"/>
      <c r="G4264" s="66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</row>
    <row r="4265" spans="1:24" ht="17.100000000000001">
      <c r="A4265" s="66"/>
      <c r="B4265" s="66"/>
      <c r="C4265" s="66"/>
      <c r="D4265" s="66"/>
      <c r="E4265" s="66"/>
      <c r="F4265" s="66"/>
      <c r="G4265" s="66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</row>
    <row r="4266" spans="1:24" ht="17.100000000000001">
      <c r="A4266" s="66"/>
      <c r="B4266" s="66"/>
      <c r="C4266" s="66"/>
      <c r="D4266" s="66"/>
      <c r="E4266" s="66"/>
      <c r="F4266" s="66"/>
      <c r="G4266" s="66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</row>
    <row r="4267" spans="1:24" ht="17.100000000000001">
      <c r="A4267" s="66"/>
      <c r="B4267" s="66"/>
      <c r="C4267" s="66"/>
      <c r="D4267" s="66"/>
      <c r="E4267" s="66"/>
      <c r="F4267" s="66"/>
      <c r="G4267" s="66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</row>
    <row r="4268" spans="1:24" ht="17.100000000000001">
      <c r="A4268" s="66"/>
      <c r="B4268" s="66"/>
      <c r="C4268" s="66"/>
      <c r="D4268" s="66"/>
      <c r="E4268" s="66"/>
      <c r="F4268" s="66"/>
      <c r="G4268" s="66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</row>
    <row r="4269" spans="1:24" ht="17.100000000000001">
      <c r="A4269" s="66"/>
      <c r="B4269" s="66"/>
      <c r="C4269" s="66"/>
      <c r="D4269" s="66"/>
      <c r="E4269" s="66"/>
      <c r="F4269" s="66"/>
      <c r="G4269" s="66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</row>
    <row r="4270" spans="1:24" ht="17.100000000000001">
      <c r="A4270" s="66"/>
      <c r="B4270" s="66"/>
      <c r="C4270" s="66"/>
      <c r="D4270" s="66"/>
      <c r="E4270" s="66"/>
      <c r="F4270" s="66"/>
      <c r="G4270" s="66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</row>
    <row r="4271" spans="1:24" ht="17.100000000000001">
      <c r="A4271" s="66"/>
      <c r="B4271" s="66"/>
      <c r="C4271" s="66"/>
      <c r="D4271" s="66"/>
      <c r="E4271" s="66"/>
      <c r="F4271" s="66"/>
      <c r="G4271" s="66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</row>
    <row r="4272" spans="1:24" ht="17.100000000000001">
      <c r="A4272" s="66"/>
      <c r="B4272" s="66"/>
      <c r="C4272" s="66"/>
      <c r="D4272" s="66"/>
      <c r="E4272" s="66"/>
      <c r="F4272" s="66"/>
      <c r="G4272" s="66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</row>
    <row r="4273" spans="1:24" ht="17.100000000000001">
      <c r="A4273" s="66"/>
      <c r="B4273" s="66"/>
      <c r="C4273" s="66"/>
      <c r="D4273" s="66"/>
      <c r="E4273" s="66"/>
      <c r="F4273" s="66"/>
      <c r="G4273" s="66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</row>
    <row r="4274" spans="1:24" ht="17.100000000000001">
      <c r="A4274" s="66"/>
      <c r="B4274" s="66"/>
      <c r="C4274" s="66"/>
      <c r="D4274" s="66"/>
      <c r="E4274" s="66"/>
      <c r="F4274" s="66"/>
      <c r="G4274" s="66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</row>
    <row r="4275" spans="1:24" ht="17.100000000000001">
      <c r="A4275" s="66"/>
      <c r="B4275" s="66"/>
      <c r="C4275" s="66"/>
      <c r="D4275" s="66"/>
      <c r="E4275" s="66"/>
      <c r="F4275" s="66"/>
      <c r="G4275" s="66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</row>
    <row r="4276" spans="1:24" ht="17.100000000000001">
      <c r="A4276" s="66"/>
      <c r="B4276" s="66"/>
      <c r="C4276" s="66"/>
      <c r="D4276" s="66"/>
      <c r="E4276" s="66"/>
      <c r="F4276" s="66"/>
      <c r="G4276" s="66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</row>
    <row r="4277" spans="1:24" ht="17.100000000000001">
      <c r="A4277" s="66"/>
      <c r="B4277" s="66"/>
      <c r="C4277" s="66"/>
      <c r="D4277" s="66"/>
      <c r="E4277" s="66"/>
      <c r="F4277" s="66"/>
      <c r="G4277" s="66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</row>
    <row r="4278" spans="1:24" ht="17.100000000000001">
      <c r="A4278" s="66"/>
      <c r="B4278" s="66"/>
      <c r="C4278" s="66"/>
      <c r="D4278" s="66"/>
      <c r="E4278" s="66"/>
      <c r="F4278" s="66"/>
      <c r="G4278" s="66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</row>
    <row r="4279" spans="1:24" ht="17.100000000000001">
      <c r="A4279" s="66"/>
      <c r="B4279" s="66"/>
      <c r="C4279" s="66"/>
      <c r="D4279" s="66"/>
      <c r="E4279" s="66"/>
      <c r="F4279" s="66"/>
      <c r="G4279" s="66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</row>
    <row r="4280" spans="1:24" ht="17.100000000000001">
      <c r="A4280" s="66"/>
      <c r="B4280" s="66"/>
      <c r="C4280" s="66"/>
      <c r="D4280" s="66"/>
      <c r="E4280" s="66"/>
      <c r="F4280" s="66"/>
      <c r="G4280" s="66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</row>
    <row r="4281" spans="1:24" ht="17.100000000000001">
      <c r="A4281" s="66"/>
      <c r="B4281" s="66"/>
      <c r="C4281" s="66"/>
      <c r="D4281" s="66"/>
      <c r="E4281" s="66"/>
      <c r="F4281" s="66"/>
      <c r="G4281" s="66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</row>
    <row r="4282" spans="1:24" ht="17.100000000000001">
      <c r="A4282" s="66"/>
      <c r="B4282" s="66"/>
      <c r="C4282" s="66"/>
      <c r="D4282" s="66"/>
      <c r="E4282" s="66"/>
      <c r="F4282" s="66"/>
      <c r="G4282" s="66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</row>
    <row r="4283" spans="1:24" ht="17.100000000000001">
      <c r="A4283" s="66"/>
      <c r="B4283" s="66"/>
      <c r="C4283" s="66"/>
      <c r="D4283" s="66"/>
      <c r="E4283" s="66"/>
      <c r="F4283" s="66"/>
      <c r="G4283" s="66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</row>
    <row r="4284" spans="1:24" ht="17.100000000000001">
      <c r="A4284" s="66"/>
      <c r="B4284" s="66"/>
      <c r="C4284" s="66"/>
      <c r="D4284" s="66"/>
      <c r="E4284" s="66"/>
      <c r="F4284" s="66"/>
      <c r="G4284" s="66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</row>
    <row r="4285" spans="1:24" ht="17.100000000000001">
      <c r="A4285" s="66"/>
      <c r="B4285" s="66"/>
      <c r="C4285" s="66"/>
      <c r="D4285" s="66"/>
      <c r="E4285" s="66"/>
      <c r="F4285" s="66"/>
      <c r="G4285" s="66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</row>
    <row r="4286" spans="1:24" ht="17.100000000000001">
      <c r="A4286" s="66"/>
      <c r="B4286" s="66"/>
      <c r="C4286" s="66"/>
      <c r="D4286" s="66"/>
      <c r="E4286" s="66"/>
      <c r="F4286" s="66"/>
      <c r="G4286" s="66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</row>
    <row r="4287" spans="1:24" ht="17.100000000000001">
      <c r="A4287" s="66"/>
      <c r="B4287" s="66"/>
      <c r="C4287" s="66"/>
      <c r="D4287" s="66"/>
      <c r="E4287" s="66"/>
      <c r="F4287" s="66"/>
      <c r="G4287" s="66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</row>
    <row r="4288" spans="1:24" ht="17.100000000000001">
      <c r="A4288" s="66"/>
      <c r="B4288" s="66"/>
      <c r="C4288" s="66"/>
      <c r="D4288" s="66"/>
      <c r="E4288" s="66"/>
      <c r="F4288" s="66"/>
      <c r="G4288" s="66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</row>
    <row r="4289" spans="1:24" ht="17.100000000000001">
      <c r="A4289" s="66"/>
      <c r="B4289" s="66"/>
      <c r="C4289" s="66"/>
      <c r="D4289" s="66"/>
      <c r="E4289" s="66"/>
      <c r="F4289" s="66"/>
      <c r="G4289" s="66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</row>
    <row r="4290" spans="1:24" ht="17.100000000000001">
      <c r="A4290" s="66"/>
      <c r="B4290" s="66"/>
      <c r="C4290" s="66"/>
      <c r="D4290" s="66"/>
      <c r="E4290" s="66"/>
      <c r="F4290" s="66"/>
      <c r="G4290" s="66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</row>
    <row r="4291" spans="1:24" ht="17.100000000000001">
      <c r="A4291" s="66"/>
      <c r="B4291" s="66"/>
      <c r="C4291" s="66"/>
      <c r="D4291" s="66"/>
      <c r="E4291" s="66"/>
      <c r="F4291" s="66"/>
      <c r="G4291" s="66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</row>
    <row r="4292" spans="1:24" ht="17.100000000000001">
      <c r="A4292" s="66"/>
      <c r="B4292" s="66"/>
      <c r="C4292" s="66"/>
      <c r="D4292" s="66"/>
      <c r="E4292" s="66"/>
      <c r="F4292" s="66"/>
      <c r="G4292" s="66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</row>
    <row r="4293" spans="1:24" ht="17.100000000000001">
      <c r="A4293" s="66"/>
      <c r="B4293" s="66"/>
      <c r="C4293" s="66"/>
      <c r="D4293" s="66"/>
      <c r="E4293" s="66"/>
      <c r="F4293" s="66"/>
      <c r="G4293" s="66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</row>
    <row r="4294" spans="1:24" ht="17.100000000000001">
      <c r="A4294" s="66"/>
      <c r="B4294" s="66"/>
      <c r="C4294" s="66"/>
      <c r="D4294" s="66"/>
      <c r="E4294" s="66"/>
      <c r="F4294" s="66"/>
      <c r="G4294" s="66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</row>
    <row r="4295" spans="1:24" ht="17.100000000000001">
      <c r="A4295" s="66"/>
      <c r="B4295" s="66"/>
      <c r="C4295" s="66"/>
      <c r="D4295" s="66"/>
      <c r="E4295" s="66"/>
      <c r="F4295" s="66"/>
      <c r="G4295" s="66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</row>
    <row r="4296" spans="1:24" ht="17.100000000000001">
      <c r="A4296" s="66"/>
      <c r="B4296" s="66"/>
      <c r="C4296" s="66"/>
      <c r="D4296" s="66"/>
      <c r="E4296" s="66"/>
      <c r="F4296" s="66"/>
      <c r="G4296" s="66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</row>
    <row r="4297" spans="1:24" ht="17.100000000000001">
      <c r="A4297" s="66"/>
      <c r="B4297" s="66"/>
      <c r="C4297" s="66"/>
      <c r="D4297" s="66"/>
      <c r="E4297" s="66"/>
      <c r="F4297" s="66"/>
      <c r="G4297" s="66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</row>
    <row r="4298" spans="1:24" ht="17.100000000000001">
      <c r="A4298" s="66"/>
      <c r="B4298" s="66"/>
      <c r="C4298" s="66"/>
      <c r="D4298" s="66"/>
      <c r="E4298" s="66"/>
      <c r="F4298" s="66"/>
      <c r="G4298" s="66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</row>
    <row r="4299" spans="1:24" ht="17.100000000000001">
      <c r="A4299" s="66"/>
      <c r="B4299" s="66"/>
      <c r="C4299" s="66"/>
      <c r="D4299" s="66"/>
      <c r="E4299" s="66"/>
      <c r="F4299" s="66"/>
      <c r="G4299" s="66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</row>
    <row r="4300" spans="1:24" ht="17.100000000000001">
      <c r="A4300" s="66"/>
      <c r="B4300" s="66"/>
      <c r="C4300" s="66"/>
      <c r="D4300" s="66"/>
      <c r="E4300" s="66"/>
      <c r="F4300" s="66"/>
      <c r="G4300" s="66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</row>
    <row r="4301" spans="1:24" ht="17.100000000000001">
      <c r="A4301" s="66"/>
      <c r="B4301" s="66"/>
      <c r="C4301" s="66"/>
      <c r="D4301" s="66"/>
      <c r="E4301" s="66"/>
      <c r="F4301" s="66"/>
      <c r="G4301" s="66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</row>
    <row r="4302" spans="1:24" ht="17.100000000000001">
      <c r="A4302" s="66"/>
      <c r="B4302" s="66"/>
      <c r="C4302" s="66"/>
      <c r="D4302" s="66"/>
      <c r="E4302" s="66"/>
      <c r="F4302" s="66"/>
      <c r="G4302" s="66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</row>
    <row r="4303" spans="1:24" ht="17.100000000000001">
      <c r="A4303" s="66"/>
      <c r="B4303" s="66"/>
      <c r="C4303" s="66"/>
      <c r="D4303" s="66"/>
      <c r="E4303" s="66"/>
      <c r="F4303" s="66"/>
      <c r="G4303" s="66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</row>
    <row r="4304" spans="1:24" ht="17.100000000000001">
      <c r="A4304" s="66"/>
      <c r="B4304" s="66"/>
      <c r="C4304" s="66"/>
      <c r="D4304" s="66"/>
      <c r="E4304" s="66"/>
      <c r="F4304" s="66"/>
      <c r="G4304" s="66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</row>
    <row r="4305" spans="1:24" ht="17.100000000000001">
      <c r="A4305" s="66"/>
      <c r="B4305" s="66"/>
      <c r="C4305" s="66"/>
      <c r="D4305" s="66"/>
      <c r="E4305" s="66"/>
      <c r="F4305" s="66"/>
      <c r="G4305" s="66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</row>
    <row r="4306" spans="1:24" ht="17.100000000000001">
      <c r="A4306" s="66"/>
      <c r="B4306" s="66"/>
      <c r="C4306" s="66"/>
      <c r="D4306" s="66"/>
      <c r="E4306" s="66"/>
      <c r="F4306" s="66"/>
      <c r="G4306" s="66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</row>
    <row r="4307" spans="1:24" ht="17.100000000000001">
      <c r="A4307" s="66"/>
      <c r="B4307" s="66"/>
      <c r="C4307" s="66"/>
      <c r="D4307" s="66"/>
      <c r="E4307" s="66"/>
      <c r="F4307" s="66"/>
      <c r="G4307" s="66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</row>
    <row r="4308" spans="1:24" ht="17.100000000000001">
      <c r="A4308" s="66"/>
      <c r="B4308" s="66"/>
      <c r="C4308" s="66"/>
      <c r="D4308" s="66"/>
      <c r="E4308" s="66"/>
      <c r="F4308" s="66"/>
      <c r="G4308" s="66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</row>
    <row r="4309" spans="1:24" ht="17.100000000000001">
      <c r="A4309" s="66"/>
      <c r="B4309" s="66"/>
      <c r="C4309" s="66"/>
      <c r="D4309" s="66"/>
      <c r="E4309" s="66"/>
      <c r="F4309" s="66"/>
      <c r="G4309" s="66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</row>
    <row r="4310" spans="1:24" ht="17.100000000000001">
      <c r="A4310" s="66"/>
      <c r="B4310" s="66"/>
      <c r="C4310" s="66"/>
      <c r="D4310" s="66"/>
      <c r="E4310" s="66"/>
      <c r="F4310" s="66"/>
      <c r="G4310" s="66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</row>
    <row r="4311" spans="1:24" ht="17.100000000000001">
      <c r="A4311" s="66"/>
      <c r="B4311" s="66"/>
      <c r="C4311" s="66"/>
      <c r="D4311" s="66"/>
      <c r="E4311" s="66"/>
      <c r="F4311" s="66"/>
      <c r="G4311" s="66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</row>
    <row r="4312" spans="1:24" ht="17.100000000000001">
      <c r="A4312" s="66"/>
      <c r="B4312" s="66"/>
      <c r="C4312" s="66"/>
      <c r="D4312" s="66"/>
      <c r="E4312" s="66"/>
      <c r="F4312" s="66"/>
      <c r="G4312" s="66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</row>
    <row r="4313" spans="1:24" ht="17.100000000000001">
      <c r="A4313" s="66"/>
      <c r="B4313" s="66"/>
      <c r="C4313" s="66"/>
      <c r="D4313" s="66"/>
      <c r="E4313" s="66"/>
      <c r="F4313" s="66"/>
      <c r="G4313" s="66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</row>
    <row r="4314" spans="1:24" ht="17.100000000000001">
      <c r="A4314" s="66"/>
      <c r="B4314" s="66"/>
      <c r="C4314" s="66"/>
      <c r="D4314" s="66"/>
      <c r="E4314" s="66"/>
      <c r="F4314" s="66"/>
      <c r="G4314" s="66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</row>
    <row r="4315" spans="1:24" ht="17.100000000000001">
      <c r="A4315" s="66"/>
      <c r="B4315" s="66"/>
      <c r="C4315" s="66"/>
      <c r="D4315" s="66"/>
      <c r="E4315" s="66"/>
      <c r="F4315" s="66"/>
      <c r="G4315" s="66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</row>
    <row r="4316" spans="1:24" ht="17.100000000000001">
      <c r="A4316" s="66"/>
      <c r="B4316" s="66"/>
      <c r="C4316" s="66"/>
      <c r="D4316" s="66"/>
      <c r="E4316" s="66"/>
      <c r="F4316" s="66"/>
      <c r="G4316" s="66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</row>
    <row r="4317" spans="1:24" ht="17.100000000000001">
      <c r="A4317" s="66"/>
      <c r="B4317" s="66"/>
      <c r="C4317" s="66"/>
      <c r="D4317" s="66"/>
      <c r="E4317" s="66"/>
      <c r="F4317" s="66"/>
      <c r="G4317" s="66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</row>
    <row r="4318" spans="1:24" ht="17.100000000000001">
      <c r="A4318" s="66"/>
      <c r="B4318" s="66"/>
      <c r="C4318" s="66"/>
      <c r="D4318" s="66"/>
      <c r="E4318" s="66"/>
      <c r="F4318" s="66"/>
      <c r="G4318" s="66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</row>
    <row r="4319" spans="1:24" ht="17.100000000000001">
      <c r="A4319" s="66"/>
      <c r="B4319" s="66"/>
      <c r="C4319" s="66"/>
      <c r="D4319" s="66"/>
      <c r="E4319" s="66"/>
      <c r="F4319" s="66"/>
      <c r="G4319" s="66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</row>
    <row r="4320" spans="1:24" ht="17.100000000000001">
      <c r="A4320" s="66"/>
      <c r="B4320" s="66"/>
      <c r="C4320" s="66"/>
      <c r="D4320" s="66"/>
      <c r="E4320" s="66"/>
      <c r="F4320" s="66"/>
      <c r="G4320" s="66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</row>
    <row r="4321" spans="1:24" ht="17.100000000000001">
      <c r="A4321" s="66"/>
      <c r="B4321" s="66"/>
      <c r="C4321" s="66"/>
      <c r="D4321" s="66"/>
      <c r="E4321" s="66"/>
      <c r="F4321" s="66"/>
      <c r="G4321" s="66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</row>
    <row r="4322" spans="1:24" ht="17.100000000000001">
      <c r="A4322" s="66"/>
      <c r="B4322" s="66"/>
      <c r="C4322" s="66"/>
      <c r="D4322" s="66"/>
      <c r="E4322" s="66"/>
      <c r="F4322" s="66"/>
      <c r="G4322" s="66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</row>
    <row r="4323" spans="1:24" ht="17.100000000000001">
      <c r="A4323" s="66"/>
      <c r="B4323" s="66"/>
      <c r="C4323" s="66"/>
      <c r="D4323" s="66"/>
      <c r="E4323" s="66"/>
      <c r="F4323" s="66"/>
      <c r="G4323" s="66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</row>
    <row r="4324" spans="1:24" ht="17.100000000000001">
      <c r="A4324" s="66"/>
      <c r="B4324" s="66"/>
      <c r="C4324" s="66"/>
      <c r="D4324" s="66"/>
      <c r="E4324" s="66"/>
      <c r="F4324" s="66"/>
      <c r="G4324" s="66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</row>
    <row r="4325" spans="1:24" ht="17.100000000000001">
      <c r="A4325" s="66"/>
      <c r="B4325" s="66"/>
      <c r="C4325" s="66"/>
      <c r="D4325" s="66"/>
      <c r="E4325" s="66"/>
      <c r="F4325" s="66"/>
      <c r="G4325" s="66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</row>
    <row r="4326" spans="1:24" ht="17.100000000000001">
      <c r="A4326" s="66"/>
      <c r="B4326" s="66"/>
      <c r="C4326" s="66"/>
      <c r="D4326" s="66"/>
      <c r="E4326" s="66"/>
      <c r="F4326" s="66"/>
      <c r="G4326" s="66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</row>
    <row r="4327" spans="1:24" ht="17.100000000000001">
      <c r="A4327" s="66"/>
      <c r="B4327" s="66"/>
      <c r="C4327" s="66"/>
      <c r="D4327" s="66"/>
      <c r="E4327" s="66"/>
      <c r="F4327" s="66"/>
      <c r="G4327" s="66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</row>
    <row r="4328" spans="1:24" ht="17.100000000000001">
      <c r="A4328" s="66"/>
      <c r="B4328" s="66"/>
      <c r="C4328" s="66"/>
      <c r="D4328" s="66"/>
      <c r="E4328" s="66"/>
      <c r="F4328" s="66"/>
      <c r="G4328" s="66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</row>
    <row r="4329" spans="1:24" ht="17.100000000000001">
      <c r="A4329" s="66"/>
      <c r="B4329" s="66"/>
      <c r="C4329" s="66"/>
      <c r="D4329" s="66"/>
      <c r="E4329" s="66"/>
      <c r="F4329" s="66"/>
      <c r="G4329" s="66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</row>
    <row r="4330" spans="1:24" ht="17.100000000000001">
      <c r="A4330" s="66"/>
      <c r="B4330" s="66"/>
      <c r="C4330" s="66"/>
      <c r="D4330" s="66"/>
      <c r="E4330" s="66"/>
      <c r="F4330" s="66"/>
      <c r="G4330" s="66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</row>
    <row r="4331" spans="1:24" ht="17.100000000000001">
      <c r="A4331" s="66"/>
      <c r="B4331" s="66"/>
      <c r="C4331" s="66"/>
      <c r="D4331" s="66"/>
      <c r="E4331" s="66"/>
      <c r="F4331" s="66"/>
      <c r="G4331" s="66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</row>
    <row r="4332" spans="1:24" ht="17.100000000000001">
      <c r="A4332" s="66"/>
      <c r="B4332" s="66"/>
      <c r="C4332" s="66"/>
      <c r="D4332" s="66"/>
      <c r="E4332" s="66"/>
      <c r="F4332" s="66"/>
      <c r="G4332" s="66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</row>
    <row r="4333" spans="1:24" ht="17.100000000000001">
      <c r="A4333" s="66"/>
      <c r="B4333" s="66"/>
      <c r="C4333" s="66"/>
      <c r="D4333" s="66"/>
      <c r="E4333" s="66"/>
      <c r="F4333" s="66"/>
      <c r="G4333" s="66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</row>
    <row r="4334" spans="1:24" ht="17.100000000000001">
      <c r="A4334" s="66"/>
      <c r="B4334" s="66"/>
      <c r="C4334" s="66"/>
      <c r="D4334" s="66"/>
      <c r="E4334" s="66"/>
      <c r="F4334" s="66"/>
      <c r="G4334" s="66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</row>
    <row r="4335" spans="1:24" ht="17.100000000000001">
      <c r="A4335" s="66"/>
      <c r="B4335" s="66"/>
      <c r="C4335" s="66"/>
      <c r="D4335" s="66"/>
      <c r="E4335" s="66"/>
      <c r="F4335" s="66"/>
      <c r="G4335" s="66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</row>
    <row r="4336" spans="1:24" ht="17.100000000000001">
      <c r="A4336" s="66"/>
      <c r="B4336" s="66"/>
      <c r="C4336" s="66"/>
      <c r="D4336" s="66"/>
      <c r="E4336" s="66"/>
      <c r="F4336" s="66"/>
      <c r="G4336" s="66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</row>
    <row r="4337" spans="1:24" ht="17.100000000000001">
      <c r="A4337" s="66"/>
      <c r="B4337" s="66"/>
      <c r="C4337" s="66"/>
      <c r="D4337" s="66"/>
      <c r="E4337" s="66"/>
      <c r="F4337" s="66"/>
      <c r="G4337" s="66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</row>
    <row r="4338" spans="1:24" ht="17.100000000000001">
      <c r="A4338" s="66"/>
      <c r="B4338" s="66"/>
      <c r="C4338" s="66"/>
      <c r="D4338" s="66"/>
      <c r="E4338" s="66"/>
      <c r="F4338" s="66"/>
      <c r="G4338" s="66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</row>
    <row r="4339" spans="1:24" ht="17.100000000000001">
      <c r="A4339" s="66"/>
      <c r="B4339" s="66"/>
      <c r="C4339" s="66"/>
      <c r="D4339" s="66"/>
      <c r="E4339" s="66"/>
      <c r="F4339" s="66"/>
      <c r="G4339" s="66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</row>
    <row r="4340" spans="1:24" ht="17.100000000000001">
      <c r="A4340" s="66"/>
      <c r="B4340" s="66"/>
      <c r="C4340" s="66"/>
      <c r="D4340" s="66"/>
      <c r="E4340" s="66"/>
      <c r="F4340" s="66"/>
      <c r="G4340" s="66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</row>
    <row r="4341" spans="1:24" ht="17.100000000000001">
      <c r="A4341" s="66"/>
      <c r="B4341" s="66"/>
      <c r="C4341" s="66"/>
      <c r="D4341" s="66"/>
      <c r="E4341" s="66"/>
      <c r="F4341" s="66"/>
      <c r="G4341" s="66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</row>
    <row r="4342" spans="1:24" ht="17.100000000000001">
      <c r="A4342" s="66"/>
      <c r="B4342" s="66"/>
      <c r="C4342" s="66"/>
      <c r="D4342" s="66"/>
      <c r="E4342" s="66"/>
      <c r="F4342" s="66"/>
      <c r="G4342" s="66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</row>
    <row r="4343" spans="1:24" ht="17.100000000000001">
      <c r="A4343" s="66"/>
      <c r="B4343" s="66"/>
      <c r="C4343" s="66"/>
      <c r="D4343" s="66"/>
      <c r="E4343" s="66"/>
      <c r="F4343" s="66"/>
      <c r="G4343" s="66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</row>
    <row r="4344" spans="1:24" ht="17.100000000000001">
      <c r="A4344" s="66"/>
      <c r="B4344" s="66"/>
      <c r="C4344" s="66"/>
      <c r="D4344" s="66"/>
      <c r="E4344" s="66"/>
      <c r="F4344" s="66"/>
      <c r="G4344" s="66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</row>
    <row r="4345" spans="1:24" ht="17.100000000000001">
      <c r="A4345" s="66"/>
      <c r="B4345" s="66"/>
      <c r="C4345" s="66"/>
      <c r="D4345" s="66"/>
      <c r="E4345" s="66"/>
      <c r="F4345" s="66"/>
      <c r="G4345" s="66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</row>
    <row r="4346" spans="1:24" ht="17.100000000000001">
      <c r="A4346" s="66"/>
      <c r="B4346" s="66"/>
      <c r="C4346" s="66"/>
      <c r="D4346" s="66"/>
      <c r="E4346" s="66"/>
      <c r="F4346" s="66"/>
      <c r="G4346" s="66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</row>
    <row r="4347" spans="1:24" ht="17.100000000000001">
      <c r="A4347" s="66"/>
      <c r="B4347" s="66"/>
      <c r="C4347" s="66"/>
      <c r="D4347" s="66"/>
      <c r="E4347" s="66"/>
      <c r="F4347" s="66"/>
      <c r="G4347" s="66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</row>
    <row r="4348" spans="1:24" ht="17.100000000000001">
      <c r="A4348" s="66"/>
      <c r="B4348" s="66"/>
      <c r="C4348" s="66"/>
      <c r="D4348" s="66"/>
      <c r="E4348" s="66"/>
      <c r="F4348" s="66"/>
      <c r="G4348" s="66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</row>
    <row r="4349" spans="1:24" ht="17.100000000000001">
      <c r="A4349" s="66"/>
      <c r="B4349" s="66"/>
      <c r="C4349" s="66"/>
      <c r="D4349" s="66"/>
      <c r="E4349" s="66"/>
      <c r="F4349" s="66"/>
      <c r="G4349" s="66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</row>
    <row r="4350" spans="1:24" ht="17.100000000000001">
      <c r="A4350" s="66"/>
      <c r="B4350" s="66"/>
      <c r="C4350" s="66"/>
      <c r="D4350" s="66"/>
      <c r="E4350" s="66"/>
      <c r="F4350" s="66"/>
      <c r="G4350" s="66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</row>
    <row r="4351" spans="1:24" ht="17.100000000000001">
      <c r="A4351" s="66"/>
      <c r="B4351" s="66"/>
      <c r="C4351" s="66"/>
      <c r="D4351" s="66"/>
      <c r="E4351" s="66"/>
      <c r="F4351" s="66"/>
      <c r="G4351" s="66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</row>
    <row r="4352" spans="1:24" ht="17.100000000000001">
      <c r="A4352" s="66"/>
      <c r="B4352" s="66"/>
      <c r="C4352" s="66"/>
      <c r="D4352" s="66"/>
      <c r="E4352" s="66"/>
      <c r="F4352" s="66"/>
      <c r="G4352" s="66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</row>
    <row r="4353" spans="1:24" ht="17.100000000000001">
      <c r="A4353" s="66"/>
      <c r="B4353" s="66"/>
      <c r="C4353" s="66"/>
      <c r="D4353" s="66"/>
      <c r="E4353" s="66"/>
      <c r="F4353" s="66"/>
      <c r="G4353" s="66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</row>
    <row r="4354" spans="1:24" ht="17.100000000000001">
      <c r="A4354" s="66"/>
      <c r="B4354" s="66"/>
      <c r="C4354" s="66"/>
      <c r="D4354" s="66"/>
      <c r="E4354" s="66"/>
      <c r="F4354" s="66"/>
      <c r="G4354" s="66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</row>
    <row r="4355" spans="1:24" ht="17.100000000000001">
      <c r="A4355" s="66"/>
      <c r="B4355" s="66"/>
      <c r="C4355" s="66"/>
      <c r="D4355" s="66"/>
      <c r="E4355" s="66"/>
      <c r="F4355" s="66"/>
      <c r="G4355" s="66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</row>
    <row r="4356" spans="1:24" ht="17.100000000000001">
      <c r="A4356" s="66"/>
      <c r="B4356" s="66"/>
      <c r="C4356" s="66"/>
      <c r="D4356" s="66"/>
      <c r="E4356" s="66"/>
      <c r="F4356" s="66"/>
      <c r="G4356" s="66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</row>
    <row r="4357" spans="1:24" ht="17.100000000000001">
      <c r="A4357" s="66"/>
      <c r="B4357" s="66"/>
      <c r="C4357" s="66"/>
      <c r="D4357" s="66"/>
      <c r="E4357" s="66"/>
      <c r="F4357" s="66"/>
      <c r="G4357" s="66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</row>
    <row r="4358" spans="1:24" ht="17.100000000000001">
      <c r="A4358" s="66"/>
      <c r="B4358" s="66"/>
      <c r="C4358" s="66"/>
      <c r="D4358" s="66"/>
      <c r="E4358" s="66"/>
      <c r="F4358" s="66"/>
      <c r="G4358" s="66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</row>
    <row r="4359" spans="1:24" ht="17.100000000000001">
      <c r="A4359" s="66"/>
      <c r="B4359" s="66"/>
      <c r="C4359" s="66"/>
      <c r="D4359" s="66"/>
      <c r="E4359" s="66"/>
      <c r="F4359" s="66"/>
      <c r="G4359" s="66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</row>
    <row r="4360" spans="1:24" ht="17.100000000000001">
      <c r="A4360" s="66"/>
      <c r="B4360" s="66"/>
      <c r="C4360" s="66"/>
      <c r="D4360" s="66"/>
      <c r="E4360" s="66"/>
      <c r="F4360" s="66"/>
      <c r="G4360" s="66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</row>
    <row r="4361" spans="1:24" ht="17.100000000000001">
      <c r="A4361" s="66"/>
      <c r="B4361" s="66"/>
      <c r="C4361" s="66"/>
      <c r="D4361" s="66"/>
      <c r="E4361" s="66"/>
      <c r="F4361" s="66"/>
      <c r="G4361" s="66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</row>
    <row r="4362" spans="1:24" ht="17.100000000000001">
      <c r="A4362" s="66"/>
      <c r="B4362" s="66"/>
      <c r="C4362" s="66"/>
      <c r="D4362" s="66"/>
      <c r="E4362" s="66"/>
      <c r="F4362" s="66"/>
      <c r="G4362" s="66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</row>
    <row r="4363" spans="1:24" ht="17.100000000000001">
      <c r="A4363" s="66"/>
      <c r="B4363" s="66"/>
      <c r="C4363" s="66"/>
      <c r="D4363" s="66"/>
      <c r="E4363" s="66"/>
      <c r="F4363" s="66"/>
      <c r="G4363" s="66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</row>
    <row r="4364" spans="1:24" ht="17.100000000000001">
      <c r="A4364" s="66"/>
      <c r="B4364" s="66"/>
      <c r="C4364" s="66"/>
      <c r="D4364" s="66"/>
      <c r="E4364" s="66"/>
      <c r="F4364" s="66"/>
      <c r="G4364" s="66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</row>
    <row r="4365" spans="1:24" ht="17.100000000000001">
      <c r="A4365" s="66"/>
      <c r="B4365" s="66"/>
      <c r="C4365" s="66"/>
      <c r="D4365" s="66"/>
      <c r="E4365" s="66"/>
      <c r="F4365" s="66"/>
      <c r="G4365" s="66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</row>
    <row r="4366" spans="1:24" ht="17.100000000000001">
      <c r="A4366" s="66"/>
      <c r="B4366" s="66"/>
      <c r="C4366" s="66"/>
      <c r="D4366" s="66"/>
      <c r="E4366" s="66"/>
      <c r="F4366" s="66"/>
      <c r="G4366" s="66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</row>
    <row r="4367" spans="1:24" ht="17.100000000000001">
      <c r="A4367" s="66"/>
      <c r="B4367" s="66"/>
      <c r="C4367" s="66"/>
      <c r="D4367" s="66"/>
      <c r="E4367" s="66"/>
      <c r="F4367" s="66"/>
      <c r="G4367" s="66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</row>
    <row r="4368" spans="1:24" ht="17.100000000000001">
      <c r="A4368" s="66"/>
      <c r="B4368" s="66"/>
      <c r="C4368" s="66"/>
      <c r="D4368" s="66"/>
      <c r="E4368" s="66"/>
      <c r="F4368" s="66"/>
      <c r="G4368" s="66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</row>
    <row r="4369" spans="1:24" ht="17.100000000000001">
      <c r="A4369" s="66"/>
      <c r="B4369" s="66"/>
      <c r="C4369" s="66"/>
      <c r="D4369" s="66"/>
      <c r="E4369" s="66"/>
      <c r="F4369" s="66"/>
      <c r="G4369" s="66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</row>
    <row r="4370" spans="1:24" ht="17.100000000000001">
      <c r="A4370" s="66"/>
      <c r="B4370" s="66"/>
      <c r="C4370" s="66"/>
      <c r="D4370" s="66"/>
      <c r="E4370" s="66"/>
      <c r="F4370" s="66"/>
      <c r="G4370" s="66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</row>
    <row r="4371" spans="1:24" ht="17.100000000000001">
      <c r="A4371" s="66"/>
      <c r="B4371" s="66"/>
      <c r="C4371" s="66"/>
      <c r="D4371" s="66"/>
      <c r="E4371" s="66"/>
      <c r="F4371" s="66"/>
      <c r="G4371" s="66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</row>
    <row r="4372" spans="1:24" ht="17.100000000000001">
      <c r="A4372" s="66"/>
      <c r="B4372" s="66"/>
      <c r="C4372" s="66"/>
      <c r="D4372" s="66"/>
      <c r="E4372" s="66"/>
      <c r="F4372" s="66"/>
      <c r="G4372" s="66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</row>
    <row r="4373" spans="1:24" ht="17.100000000000001">
      <c r="A4373" s="66"/>
      <c r="B4373" s="66"/>
      <c r="C4373" s="66"/>
      <c r="D4373" s="66"/>
      <c r="E4373" s="66"/>
      <c r="F4373" s="66"/>
      <c r="G4373" s="66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</row>
    <row r="4374" spans="1:24" ht="17.100000000000001">
      <c r="A4374" s="66"/>
      <c r="B4374" s="66"/>
      <c r="C4374" s="66"/>
      <c r="D4374" s="66"/>
      <c r="E4374" s="66"/>
      <c r="F4374" s="66"/>
      <c r="G4374" s="66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</row>
    <row r="4375" spans="1:24" ht="17.100000000000001">
      <c r="A4375" s="66"/>
      <c r="B4375" s="66"/>
      <c r="C4375" s="66"/>
      <c r="D4375" s="66"/>
      <c r="E4375" s="66"/>
      <c r="F4375" s="66"/>
      <c r="G4375" s="66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</row>
    <row r="4376" spans="1:24" ht="17.100000000000001">
      <c r="A4376" s="66"/>
      <c r="B4376" s="66"/>
      <c r="C4376" s="66"/>
      <c r="D4376" s="66"/>
      <c r="E4376" s="66"/>
      <c r="F4376" s="66"/>
      <c r="G4376" s="66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</row>
    <row r="4377" spans="1:24" ht="17.100000000000001">
      <c r="A4377" s="66"/>
      <c r="B4377" s="66"/>
      <c r="C4377" s="66"/>
      <c r="D4377" s="66"/>
      <c r="E4377" s="66"/>
      <c r="F4377" s="66"/>
      <c r="G4377" s="66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</row>
    <row r="4378" spans="1:24" ht="17.100000000000001">
      <c r="A4378" s="66"/>
      <c r="B4378" s="66"/>
      <c r="C4378" s="66"/>
      <c r="D4378" s="66"/>
      <c r="E4378" s="66"/>
      <c r="F4378" s="66"/>
      <c r="G4378" s="66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</row>
    <row r="4379" spans="1:24" ht="17.100000000000001">
      <c r="A4379" s="66"/>
      <c r="B4379" s="66"/>
      <c r="C4379" s="66"/>
      <c r="D4379" s="66"/>
      <c r="E4379" s="66"/>
      <c r="F4379" s="66"/>
      <c r="G4379" s="66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</row>
    <row r="4380" spans="1:24" ht="17.100000000000001">
      <c r="A4380" s="66"/>
      <c r="B4380" s="66"/>
      <c r="C4380" s="66"/>
      <c r="D4380" s="66"/>
      <c r="E4380" s="66"/>
      <c r="F4380" s="66"/>
      <c r="G4380" s="66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</row>
    <row r="4381" spans="1:24" ht="17.100000000000001">
      <c r="A4381" s="66"/>
      <c r="B4381" s="66"/>
      <c r="C4381" s="66"/>
      <c r="D4381" s="66"/>
      <c r="E4381" s="66"/>
      <c r="F4381" s="66"/>
      <c r="G4381" s="66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</row>
    <row r="4382" spans="1:24" ht="17.100000000000001">
      <c r="A4382" s="66"/>
      <c r="B4382" s="66"/>
      <c r="C4382" s="66"/>
      <c r="D4382" s="66"/>
      <c r="E4382" s="66"/>
      <c r="F4382" s="66"/>
      <c r="G4382" s="66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</row>
    <row r="4383" spans="1:24" ht="17.100000000000001">
      <c r="A4383" s="66"/>
      <c r="B4383" s="66"/>
      <c r="C4383" s="66"/>
      <c r="D4383" s="66"/>
      <c r="E4383" s="66"/>
      <c r="F4383" s="66"/>
      <c r="G4383" s="66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</row>
    <row r="4384" spans="1:24" ht="17.100000000000001">
      <c r="A4384" s="66"/>
      <c r="B4384" s="66"/>
      <c r="C4384" s="66"/>
      <c r="D4384" s="66"/>
      <c r="E4384" s="66"/>
      <c r="F4384" s="66"/>
      <c r="G4384" s="66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</row>
    <row r="4385" spans="1:24" ht="17.100000000000001">
      <c r="A4385" s="66"/>
      <c r="B4385" s="66"/>
      <c r="C4385" s="66"/>
      <c r="D4385" s="66"/>
      <c r="E4385" s="66"/>
      <c r="F4385" s="66"/>
      <c r="G4385" s="66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</row>
    <row r="4386" spans="1:24" ht="17.100000000000001">
      <c r="A4386" s="66"/>
      <c r="B4386" s="66"/>
      <c r="C4386" s="66"/>
      <c r="D4386" s="66"/>
      <c r="E4386" s="66"/>
      <c r="F4386" s="66"/>
      <c r="G4386" s="66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</row>
    <row r="4387" spans="1:24" ht="17.100000000000001">
      <c r="A4387" s="66"/>
      <c r="B4387" s="66"/>
      <c r="C4387" s="66"/>
      <c r="D4387" s="66"/>
      <c r="E4387" s="66"/>
      <c r="F4387" s="66"/>
      <c r="G4387" s="66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</row>
    <row r="4388" spans="1:24" ht="17.100000000000001">
      <c r="A4388" s="66"/>
      <c r="B4388" s="66"/>
      <c r="C4388" s="66"/>
      <c r="D4388" s="66"/>
      <c r="E4388" s="66"/>
      <c r="F4388" s="66"/>
      <c r="G4388" s="66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</row>
    <row r="4389" spans="1:24" ht="17.100000000000001">
      <c r="A4389" s="66"/>
      <c r="B4389" s="66"/>
      <c r="C4389" s="66"/>
      <c r="D4389" s="66"/>
      <c r="E4389" s="66"/>
      <c r="F4389" s="66"/>
      <c r="G4389" s="66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</row>
    <row r="4390" spans="1:24" ht="17.100000000000001">
      <c r="A4390" s="66"/>
      <c r="B4390" s="66"/>
      <c r="C4390" s="66"/>
      <c r="D4390" s="66"/>
      <c r="E4390" s="66"/>
      <c r="F4390" s="66"/>
      <c r="G4390" s="66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</row>
    <row r="4391" spans="1:24" ht="17.100000000000001">
      <c r="A4391" s="66"/>
      <c r="B4391" s="66"/>
      <c r="C4391" s="66"/>
      <c r="D4391" s="66"/>
      <c r="E4391" s="66"/>
      <c r="F4391" s="66"/>
      <c r="G4391" s="66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</row>
    <row r="4392" spans="1:24" ht="17.100000000000001">
      <c r="A4392" s="66"/>
      <c r="B4392" s="66"/>
      <c r="C4392" s="66"/>
      <c r="D4392" s="66"/>
      <c r="E4392" s="66"/>
      <c r="F4392" s="66"/>
      <c r="G4392" s="66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</row>
    <row r="4393" spans="1:24" ht="17.100000000000001">
      <c r="A4393" s="66"/>
      <c r="B4393" s="66"/>
      <c r="C4393" s="66"/>
      <c r="D4393" s="66"/>
      <c r="E4393" s="66"/>
      <c r="F4393" s="66"/>
      <c r="G4393" s="66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</row>
    <row r="4394" spans="1:24" ht="17.100000000000001">
      <c r="A4394" s="66"/>
      <c r="B4394" s="66"/>
      <c r="C4394" s="66"/>
      <c r="D4394" s="66"/>
      <c r="E4394" s="66"/>
      <c r="F4394" s="66"/>
      <c r="G4394" s="66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</row>
    <row r="4395" spans="1:24" ht="17.100000000000001">
      <c r="A4395" s="66"/>
      <c r="B4395" s="66"/>
      <c r="C4395" s="66"/>
      <c r="D4395" s="66"/>
      <c r="E4395" s="66"/>
      <c r="F4395" s="66"/>
      <c r="G4395" s="66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</row>
    <row r="4396" spans="1:24" ht="17.100000000000001">
      <c r="A4396" s="66"/>
      <c r="B4396" s="66"/>
      <c r="C4396" s="66"/>
      <c r="D4396" s="66"/>
      <c r="E4396" s="66"/>
      <c r="F4396" s="66"/>
      <c r="G4396" s="66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</row>
    <row r="4397" spans="1:24" ht="17.100000000000001">
      <c r="A4397" s="66"/>
      <c r="B4397" s="66"/>
      <c r="C4397" s="66"/>
      <c r="D4397" s="66"/>
      <c r="E4397" s="66"/>
      <c r="F4397" s="66"/>
      <c r="G4397" s="66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</row>
    <row r="4398" spans="1:24" ht="17.100000000000001">
      <c r="A4398" s="66"/>
      <c r="B4398" s="66"/>
      <c r="C4398" s="66"/>
      <c r="D4398" s="66"/>
      <c r="E4398" s="66"/>
      <c r="F4398" s="66"/>
      <c r="G4398" s="66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</row>
    <row r="4399" spans="1:24" ht="17.100000000000001">
      <c r="A4399" s="66"/>
      <c r="B4399" s="66"/>
      <c r="C4399" s="66"/>
      <c r="D4399" s="66"/>
      <c r="E4399" s="66"/>
      <c r="F4399" s="66"/>
      <c r="G4399" s="66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</row>
    <row r="4400" spans="1:24" ht="17.100000000000001">
      <c r="A4400" s="66"/>
      <c r="B4400" s="66"/>
      <c r="C4400" s="66"/>
      <c r="D4400" s="66"/>
      <c r="E4400" s="66"/>
      <c r="F4400" s="66"/>
      <c r="G4400" s="66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</row>
    <row r="4401" spans="1:24" ht="17.100000000000001">
      <c r="A4401" s="66"/>
      <c r="B4401" s="66"/>
      <c r="C4401" s="66"/>
      <c r="D4401" s="66"/>
      <c r="E4401" s="66"/>
      <c r="F4401" s="66"/>
      <c r="G4401" s="66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</row>
    <row r="4402" spans="1:24" ht="17.100000000000001">
      <c r="A4402" s="66"/>
      <c r="B4402" s="66"/>
      <c r="C4402" s="66"/>
      <c r="D4402" s="66"/>
      <c r="E4402" s="66"/>
      <c r="F4402" s="66"/>
      <c r="G4402" s="66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</row>
    <row r="4403" spans="1:24" ht="17.100000000000001">
      <c r="A4403" s="66"/>
      <c r="B4403" s="66"/>
      <c r="C4403" s="66"/>
      <c r="D4403" s="66"/>
      <c r="E4403" s="66"/>
      <c r="F4403" s="66"/>
      <c r="G4403" s="66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</row>
    <row r="4404" spans="1:24" ht="17.100000000000001">
      <c r="A4404" s="66"/>
      <c r="B4404" s="66"/>
      <c r="C4404" s="66"/>
      <c r="D4404" s="66"/>
      <c r="E4404" s="66"/>
      <c r="F4404" s="66"/>
      <c r="G4404" s="66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</row>
    <row r="4405" spans="1:24" ht="17.100000000000001">
      <c r="A4405" s="66"/>
      <c r="B4405" s="66"/>
      <c r="C4405" s="66"/>
      <c r="D4405" s="66"/>
      <c r="E4405" s="66"/>
      <c r="F4405" s="66"/>
      <c r="G4405" s="66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</row>
    <row r="4406" spans="1:24" ht="17.100000000000001">
      <c r="A4406" s="66"/>
      <c r="B4406" s="66"/>
      <c r="C4406" s="66"/>
      <c r="D4406" s="66"/>
      <c r="E4406" s="66"/>
      <c r="F4406" s="66"/>
      <c r="G4406" s="66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</row>
    <row r="4407" spans="1:24" ht="17.100000000000001">
      <c r="A4407" s="66"/>
      <c r="B4407" s="66"/>
      <c r="C4407" s="66"/>
      <c r="D4407" s="66"/>
      <c r="E4407" s="66"/>
      <c r="F4407" s="66"/>
      <c r="G4407" s="66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</row>
    <row r="4408" spans="1:24" ht="17.100000000000001">
      <c r="A4408" s="66"/>
      <c r="B4408" s="66"/>
      <c r="C4408" s="66"/>
      <c r="D4408" s="66"/>
      <c r="E4408" s="66"/>
      <c r="F4408" s="66"/>
      <c r="G4408" s="66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</row>
    <row r="4409" spans="1:24" ht="17.100000000000001">
      <c r="A4409" s="66"/>
      <c r="B4409" s="66"/>
      <c r="C4409" s="66"/>
      <c r="D4409" s="66"/>
      <c r="E4409" s="66"/>
      <c r="F4409" s="66"/>
      <c r="G4409" s="66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</row>
    <row r="4410" spans="1:24" ht="17.100000000000001">
      <c r="A4410" s="66"/>
      <c r="B4410" s="66"/>
      <c r="C4410" s="66"/>
      <c r="D4410" s="66"/>
      <c r="E4410" s="66"/>
      <c r="F4410" s="66"/>
      <c r="G4410" s="66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</row>
    <row r="4411" spans="1:24" ht="17.100000000000001">
      <c r="A4411" s="66"/>
      <c r="B4411" s="66"/>
      <c r="C4411" s="66"/>
      <c r="D4411" s="66"/>
      <c r="E4411" s="66"/>
      <c r="F4411" s="66"/>
      <c r="G4411" s="66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</row>
    <row r="4412" spans="1:24" ht="17.100000000000001">
      <c r="A4412" s="66"/>
      <c r="B4412" s="66"/>
      <c r="C4412" s="66"/>
      <c r="D4412" s="66"/>
      <c r="E4412" s="66"/>
      <c r="F4412" s="66"/>
      <c r="G4412" s="66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</row>
    <row r="4413" spans="1:24" ht="17.100000000000001">
      <c r="A4413" s="66"/>
      <c r="B4413" s="66"/>
      <c r="C4413" s="66"/>
      <c r="D4413" s="66"/>
      <c r="E4413" s="66"/>
      <c r="F4413" s="66"/>
      <c r="G4413" s="66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</row>
    <row r="4414" spans="1:24" ht="17.100000000000001">
      <c r="A4414" s="66"/>
      <c r="B4414" s="66"/>
      <c r="C4414" s="66"/>
      <c r="D4414" s="66"/>
      <c r="E4414" s="66"/>
      <c r="F4414" s="66"/>
      <c r="G4414" s="66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</row>
    <row r="4415" spans="1:24" ht="17.100000000000001">
      <c r="A4415" s="66"/>
      <c r="B4415" s="66"/>
      <c r="C4415" s="66"/>
      <c r="D4415" s="66"/>
      <c r="E4415" s="66"/>
      <c r="F4415" s="66"/>
      <c r="G4415" s="66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</row>
    <row r="4416" spans="1:24" ht="17.100000000000001">
      <c r="A4416" s="66"/>
      <c r="B4416" s="66"/>
      <c r="C4416" s="66"/>
      <c r="D4416" s="66"/>
      <c r="E4416" s="66"/>
      <c r="F4416" s="66"/>
      <c r="G4416" s="66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</row>
    <row r="4417" spans="1:24" ht="17.100000000000001">
      <c r="A4417" s="66"/>
      <c r="B4417" s="66"/>
      <c r="C4417" s="66"/>
      <c r="D4417" s="66"/>
      <c r="E4417" s="66"/>
      <c r="F4417" s="66"/>
      <c r="G4417" s="66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</row>
    <row r="4418" spans="1:24" ht="17.100000000000001">
      <c r="A4418" s="66"/>
      <c r="B4418" s="66"/>
      <c r="C4418" s="66"/>
      <c r="D4418" s="66"/>
      <c r="E4418" s="66"/>
      <c r="F4418" s="66"/>
      <c r="G4418" s="66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</row>
    <row r="4419" spans="1:24" ht="17.100000000000001">
      <c r="A4419" s="66"/>
      <c r="B4419" s="66"/>
      <c r="C4419" s="66"/>
      <c r="D4419" s="66"/>
      <c r="E4419" s="66"/>
      <c r="F4419" s="66"/>
      <c r="G4419" s="66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</row>
    <row r="4420" spans="1:24" ht="17.100000000000001">
      <c r="A4420" s="66"/>
      <c r="B4420" s="66"/>
      <c r="C4420" s="66"/>
      <c r="D4420" s="66"/>
      <c r="E4420" s="66"/>
      <c r="F4420" s="66"/>
      <c r="G4420" s="66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</row>
    <row r="4421" spans="1:24" ht="17.100000000000001">
      <c r="A4421" s="66"/>
      <c r="B4421" s="66"/>
      <c r="C4421" s="66"/>
      <c r="D4421" s="66"/>
      <c r="E4421" s="66"/>
      <c r="F4421" s="66"/>
      <c r="G4421" s="66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</row>
    <row r="4422" spans="1:24" ht="17.100000000000001">
      <c r="A4422" s="66"/>
      <c r="B4422" s="66"/>
      <c r="C4422" s="66"/>
      <c r="D4422" s="66"/>
      <c r="E4422" s="66"/>
      <c r="F4422" s="66"/>
      <c r="G4422" s="66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</row>
    <row r="4423" spans="1:24" ht="17.100000000000001">
      <c r="A4423" s="66"/>
      <c r="B4423" s="66"/>
      <c r="C4423" s="66"/>
      <c r="D4423" s="66"/>
      <c r="E4423" s="66"/>
      <c r="F4423" s="66"/>
      <c r="G4423" s="66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</row>
    <row r="4424" spans="1:24" ht="17.100000000000001">
      <c r="A4424" s="66"/>
      <c r="B4424" s="66"/>
      <c r="C4424" s="66"/>
      <c r="D4424" s="66"/>
      <c r="E4424" s="66"/>
      <c r="F4424" s="66"/>
      <c r="G4424" s="66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</row>
    <row r="4425" spans="1:24" ht="17.100000000000001">
      <c r="A4425" s="66"/>
      <c r="B4425" s="66"/>
      <c r="C4425" s="66"/>
      <c r="D4425" s="66"/>
      <c r="E4425" s="66"/>
      <c r="F4425" s="66"/>
      <c r="G4425" s="66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</row>
    <row r="4426" spans="1:24" ht="17.100000000000001">
      <c r="A4426" s="66"/>
      <c r="B4426" s="66"/>
      <c r="C4426" s="66"/>
      <c r="D4426" s="66"/>
      <c r="E4426" s="66"/>
      <c r="F4426" s="66"/>
      <c r="G4426" s="66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</row>
    <row r="4427" spans="1:24" ht="17.100000000000001">
      <c r="A4427" s="66"/>
      <c r="B4427" s="66"/>
      <c r="C4427" s="66"/>
      <c r="D4427" s="66"/>
      <c r="E4427" s="66"/>
      <c r="F4427" s="66"/>
      <c r="G4427" s="66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</row>
    <row r="4428" spans="1:24" ht="17.100000000000001">
      <c r="A4428" s="66"/>
      <c r="B4428" s="66"/>
      <c r="C4428" s="66"/>
      <c r="D4428" s="66"/>
      <c r="E4428" s="66"/>
      <c r="F4428" s="66"/>
      <c r="G4428" s="66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</row>
    <row r="4429" spans="1:24" ht="17.100000000000001">
      <c r="A4429" s="66"/>
      <c r="B4429" s="66"/>
      <c r="C4429" s="66"/>
      <c r="D4429" s="66"/>
      <c r="E4429" s="66"/>
      <c r="F4429" s="66"/>
      <c r="G4429" s="66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</row>
    <row r="4430" spans="1:24" ht="17.100000000000001">
      <c r="A4430" s="66"/>
      <c r="B4430" s="66"/>
      <c r="C4430" s="66"/>
      <c r="D4430" s="66"/>
      <c r="E4430" s="66"/>
      <c r="F4430" s="66"/>
      <c r="G4430" s="66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</row>
    <row r="4431" spans="1:24" ht="17.100000000000001">
      <c r="A4431" s="66"/>
      <c r="B4431" s="66"/>
      <c r="C4431" s="66"/>
      <c r="D4431" s="66"/>
      <c r="E4431" s="66"/>
      <c r="F4431" s="66"/>
      <c r="G4431" s="66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</row>
    <row r="4432" spans="1:24" ht="17.100000000000001">
      <c r="A4432" s="66"/>
      <c r="B4432" s="66"/>
      <c r="C4432" s="66"/>
      <c r="D4432" s="66"/>
      <c r="E4432" s="66"/>
      <c r="F4432" s="66"/>
      <c r="G4432" s="66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</row>
    <row r="4433" spans="1:24" ht="17.100000000000001">
      <c r="A4433" s="66"/>
      <c r="B4433" s="66"/>
      <c r="C4433" s="66"/>
      <c r="D4433" s="66"/>
      <c r="E4433" s="66"/>
      <c r="F4433" s="66"/>
      <c r="G4433" s="66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</row>
    <row r="4434" spans="1:24" ht="17.100000000000001">
      <c r="A4434" s="66"/>
      <c r="B4434" s="66"/>
      <c r="C4434" s="66"/>
      <c r="D4434" s="66"/>
      <c r="E4434" s="66"/>
      <c r="F4434" s="66"/>
      <c r="G4434" s="66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</row>
    <row r="4435" spans="1:24" ht="17.100000000000001">
      <c r="A4435" s="66"/>
      <c r="B4435" s="66"/>
      <c r="C4435" s="66"/>
      <c r="D4435" s="66"/>
      <c r="E4435" s="66"/>
      <c r="F4435" s="66"/>
      <c r="G4435" s="66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</row>
    <row r="4436" spans="1:24" ht="17.100000000000001">
      <c r="A4436" s="66"/>
      <c r="B4436" s="66"/>
      <c r="C4436" s="66"/>
      <c r="D4436" s="66"/>
      <c r="E4436" s="66"/>
      <c r="F4436" s="66"/>
      <c r="G4436" s="66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</row>
    <row r="4437" spans="1:24" ht="17.100000000000001">
      <c r="A4437" s="66"/>
      <c r="B4437" s="66"/>
      <c r="C4437" s="66"/>
      <c r="D4437" s="66"/>
      <c r="E4437" s="66"/>
      <c r="F4437" s="66"/>
      <c r="G4437" s="66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</row>
    <row r="4438" spans="1:24" ht="17.100000000000001">
      <c r="A4438" s="66"/>
      <c r="B4438" s="66"/>
      <c r="C4438" s="66"/>
      <c r="D4438" s="66"/>
      <c r="E4438" s="66"/>
      <c r="F4438" s="66"/>
      <c r="G4438" s="66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</row>
    <row r="4439" spans="1:24" ht="17.100000000000001">
      <c r="A4439" s="66"/>
      <c r="B4439" s="66"/>
      <c r="C4439" s="66"/>
      <c r="D4439" s="66"/>
      <c r="E4439" s="66"/>
      <c r="F4439" s="66"/>
      <c r="G4439" s="66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</row>
    <row r="4440" spans="1:24" ht="17.100000000000001">
      <c r="A4440" s="66"/>
      <c r="B4440" s="66"/>
      <c r="C4440" s="66"/>
      <c r="D4440" s="66"/>
      <c r="E4440" s="66"/>
      <c r="F4440" s="66"/>
      <c r="G4440" s="66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</row>
    <row r="4441" spans="1:24" ht="17.100000000000001">
      <c r="A4441" s="66"/>
      <c r="B4441" s="66"/>
      <c r="C4441" s="66"/>
      <c r="D4441" s="66"/>
      <c r="E4441" s="66"/>
      <c r="F4441" s="66"/>
      <c r="G4441" s="66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</row>
    <row r="4442" spans="1:24" ht="17.100000000000001">
      <c r="A4442" s="66"/>
      <c r="B4442" s="66"/>
      <c r="C4442" s="66"/>
      <c r="D4442" s="66"/>
      <c r="E4442" s="66"/>
      <c r="F4442" s="66"/>
      <c r="G4442" s="66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</row>
    <row r="4443" spans="1:24" ht="17.100000000000001">
      <c r="A4443" s="66"/>
      <c r="B4443" s="66"/>
      <c r="C4443" s="66"/>
      <c r="D4443" s="66"/>
      <c r="E4443" s="66"/>
      <c r="F4443" s="66"/>
      <c r="G4443" s="66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</row>
    <row r="4444" spans="1:24" ht="17.100000000000001">
      <c r="A4444" s="66"/>
      <c r="B4444" s="66"/>
      <c r="C4444" s="66"/>
      <c r="D4444" s="66"/>
      <c r="E4444" s="66"/>
      <c r="F4444" s="66"/>
      <c r="G4444" s="66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</row>
    <row r="4445" spans="1:24" ht="17.100000000000001">
      <c r="A4445" s="66"/>
      <c r="B4445" s="66"/>
      <c r="C4445" s="66"/>
      <c r="D4445" s="66"/>
      <c r="E4445" s="66"/>
      <c r="F4445" s="66"/>
      <c r="G4445" s="66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</row>
    <row r="4446" spans="1:24" ht="17.100000000000001">
      <c r="A4446" s="66"/>
      <c r="B4446" s="66"/>
      <c r="C4446" s="66"/>
      <c r="D4446" s="66"/>
      <c r="E4446" s="66"/>
      <c r="F4446" s="66"/>
      <c r="G4446" s="66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</row>
    <row r="4447" spans="1:24" ht="17.100000000000001">
      <c r="A4447" s="66"/>
      <c r="B4447" s="66"/>
      <c r="C4447" s="66"/>
      <c r="D4447" s="66"/>
      <c r="E4447" s="66"/>
      <c r="F4447" s="66"/>
      <c r="G4447" s="66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</row>
    <row r="4448" spans="1:24" ht="17.100000000000001">
      <c r="A4448" s="66"/>
      <c r="B4448" s="66"/>
      <c r="C4448" s="66"/>
      <c r="D4448" s="66"/>
      <c r="E4448" s="66"/>
      <c r="F4448" s="66"/>
      <c r="G4448" s="66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</row>
    <row r="4449" spans="1:24" ht="17.100000000000001">
      <c r="A4449" s="66"/>
      <c r="B4449" s="66"/>
      <c r="C4449" s="66"/>
      <c r="D4449" s="66"/>
      <c r="E4449" s="66"/>
      <c r="F4449" s="66"/>
      <c r="G4449" s="66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</row>
    <row r="4450" spans="1:24" ht="17.100000000000001">
      <c r="A4450" s="66"/>
      <c r="B4450" s="66"/>
      <c r="C4450" s="66"/>
      <c r="D4450" s="66"/>
      <c r="E4450" s="66"/>
      <c r="F4450" s="66"/>
      <c r="G4450" s="66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</row>
    <row r="4451" spans="1:24" ht="17.100000000000001">
      <c r="A4451" s="66"/>
      <c r="B4451" s="66"/>
      <c r="C4451" s="66"/>
      <c r="D4451" s="66"/>
      <c r="E4451" s="66"/>
      <c r="F4451" s="66"/>
      <c r="G4451" s="66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</row>
    <row r="4452" spans="1:24" ht="17.100000000000001">
      <c r="A4452" s="66"/>
      <c r="B4452" s="66"/>
      <c r="C4452" s="66"/>
      <c r="D4452" s="66"/>
      <c r="E4452" s="66"/>
      <c r="F4452" s="66"/>
      <c r="G4452" s="66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</row>
    <row r="4453" spans="1:24" ht="17.100000000000001">
      <c r="A4453" s="66"/>
      <c r="B4453" s="66"/>
      <c r="C4453" s="66"/>
      <c r="D4453" s="66"/>
      <c r="E4453" s="66"/>
      <c r="F4453" s="66"/>
      <c r="G4453" s="66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</row>
    <row r="4454" spans="1:24" ht="17.100000000000001">
      <c r="A4454" s="66"/>
      <c r="B4454" s="66"/>
      <c r="C4454" s="66"/>
      <c r="D4454" s="66"/>
      <c r="E4454" s="66"/>
      <c r="F4454" s="66"/>
      <c r="G4454" s="66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</row>
    <row r="4455" spans="1:24" ht="17.100000000000001">
      <c r="A4455" s="66"/>
      <c r="B4455" s="66"/>
      <c r="C4455" s="66"/>
      <c r="D4455" s="66"/>
      <c r="E4455" s="66"/>
      <c r="F4455" s="66"/>
      <c r="G4455" s="66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</row>
    <row r="4456" spans="1:24" ht="17.100000000000001">
      <c r="A4456" s="66"/>
      <c r="B4456" s="66"/>
      <c r="C4456" s="66"/>
      <c r="D4456" s="66"/>
      <c r="E4456" s="66"/>
      <c r="F4456" s="66"/>
      <c r="G4456" s="66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</row>
    <row r="4457" spans="1:24" ht="17.100000000000001">
      <c r="A4457" s="66"/>
      <c r="B4457" s="66"/>
      <c r="C4457" s="66"/>
      <c r="D4457" s="66"/>
      <c r="E4457" s="66"/>
      <c r="F4457" s="66"/>
      <c r="G4457" s="66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</row>
    <row r="4458" spans="1:24" ht="17.100000000000001">
      <c r="A4458" s="66"/>
      <c r="B4458" s="66"/>
      <c r="C4458" s="66"/>
      <c r="D4458" s="66"/>
      <c r="E4458" s="66"/>
      <c r="F4458" s="66"/>
      <c r="G4458" s="66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</row>
    <row r="4459" spans="1:24" ht="17.100000000000001">
      <c r="A4459" s="66"/>
      <c r="B4459" s="66"/>
      <c r="C4459" s="66"/>
      <c r="D4459" s="66"/>
      <c r="E4459" s="66"/>
      <c r="F4459" s="66"/>
      <c r="G4459" s="66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</row>
    <row r="4460" spans="1:24" ht="17.100000000000001">
      <c r="A4460" s="66"/>
      <c r="B4460" s="66"/>
      <c r="C4460" s="66"/>
      <c r="D4460" s="66"/>
      <c r="E4460" s="66"/>
      <c r="F4460" s="66"/>
      <c r="G4460" s="66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</row>
    <row r="4461" spans="1:24" ht="17.100000000000001">
      <c r="A4461" s="66"/>
      <c r="B4461" s="66"/>
      <c r="C4461" s="66"/>
      <c r="D4461" s="66"/>
      <c r="E4461" s="66"/>
      <c r="F4461" s="66"/>
      <c r="G4461" s="66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</row>
    <row r="4462" spans="1:24" ht="17.100000000000001">
      <c r="A4462" s="66"/>
      <c r="B4462" s="66"/>
      <c r="C4462" s="66"/>
      <c r="D4462" s="66"/>
      <c r="E4462" s="66"/>
      <c r="F4462" s="66"/>
      <c r="G4462" s="66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</row>
    <row r="4463" spans="1:24" ht="17.100000000000001">
      <c r="A4463" s="66"/>
      <c r="B4463" s="66"/>
      <c r="C4463" s="66"/>
      <c r="D4463" s="66"/>
      <c r="E4463" s="66"/>
      <c r="F4463" s="66"/>
      <c r="G4463" s="66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</row>
    <row r="4464" spans="1:24" ht="17.100000000000001">
      <c r="A4464" s="66"/>
      <c r="B4464" s="66"/>
      <c r="C4464" s="66"/>
      <c r="D4464" s="66"/>
      <c r="E4464" s="66"/>
      <c r="F4464" s="66"/>
      <c r="G4464" s="66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</row>
    <row r="4465" spans="1:24" ht="17.100000000000001">
      <c r="A4465" s="66"/>
      <c r="B4465" s="66"/>
      <c r="C4465" s="66"/>
      <c r="D4465" s="66"/>
      <c r="E4465" s="66"/>
      <c r="F4465" s="66"/>
      <c r="G4465" s="66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</row>
    <row r="4466" spans="1:24" ht="17.100000000000001">
      <c r="A4466" s="66"/>
      <c r="B4466" s="66"/>
      <c r="C4466" s="66"/>
      <c r="D4466" s="66"/>
      <c r="E4466" s="66"/>
      <c r="F4466" s="66"/>
      <c r="G4466" s="66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</row>
    <row r="4467" spans="1:24" ht="17.100000000000001">
      <c r="A4467" s="66"/>
      <c r="B4467" s="66"/>
      <c r="C4467" s="66"/>
      <c r="D4467" s="66"/>
      <c r="E4467" s="66"/>
      <c r="F4467" s="66"/>
      <c r="G4467" s="66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</row>
    <row r="4468" spans="1:24" ht="17.100000000000001">
      <c r="A4468" s="66"/>
      <c r="B4468" s="66"/>
      <c r="C4468" s="66"/>
      <c r="D4468" s="66"/>
      <c r="E4468" s="66"/>
      <c r="F4468" s="66"/>
      <c r="G4468" s="66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</row>
    <row r="4469" spans="1:24" ht="17.100000000000001">
      <c r="A4469" s="66"/>
      <c r="B4469" s="66"/>
      <c r="C4469" s="66"/>
      <c r="D4469" s="66"/>
      <c r="E4469" s="66"/>
      <c r="F4469" s="66"/>
      <c r="G4469" s="66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</row>
    <row r="4470" spans="1:24" ht="17.100000000000001">
      <c r="A4470" s="66"/>
      <c r="B4470" s="66"/>
      <c r="C4470" s="66"/>
      <c r="D4470" s="66"/>
      <c r="E4470" s="66"/>
      <c r="F4470" s="66"/>
      <c r="G4470" s="66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</row>
    <row r="4471" spans="1:24" ht="17.100000000000001">
      <c r="A4471" s="66"/>
      <c r="B4471" s="66"/>
      <c r="C4471" s="66"/>
      <c r="D4471" s="66"/>
      <c r="E4471" s="66"/>
      <c r="F4471" s="66"/>
      <c r="G4471" s="66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</row>
    <row r="4472" spans="1:24" ht="17.100000000000001">
      <c r="A4472" s="66"/>
      <c r="B4472" s="66"/>
      <c r="C4472" s="66"/>
      <c r="D4472" s="66"/>
      <c r="E4472" s="66"/>
      <c r="F4472" s="66"/>
      <c r="G4472" s="66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</row>
    <row r="4473" spans="1:24" ht="17.100000000000001">
      <c r="A4473" s="66"/>
      <c r="B4473" s="66"/>
      <c r="C4473" s="66"/>
      <c r="D4473" s="66"/>
      <c r="E4473" s="66"/>
      <c r="F4473" s="66"/>
      <c r="G4473" s="66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</row>
    <row r="4474" spans="1:24" ht="17.100000000000001">
      <c r="A4474" s="66"/>
      <c r="B4474" s="66"/>
      <c r="C4474" s="66"/>
      <c r="D4474" s="66"/>
      <c r="E4474" s="66"/>
      <c r="F4474" s="66"/>
      <c r="G4474" s="66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</row>
    <row r="4475" spans="1:24" ht="17.100000000000001">
      <c r="A4475" s="66"/>
      <c r="B4475" s="66"/>
      <c r="C4475" s="66"/>
      <c r="D4475" s="66"/>
      <c r="E4475" s="66"/>
      <c r="F4475" s="66"/>
      <c r="G4475" s="66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</row>
    <row r="4476" spans="1:24" ht="17.100000000000001">
      <c r="A4476" s="66"/>
      <c r="B4476" s="66"/>
      <c r="C4476" s="66"/>
      <c r="D4476" s="66"/>
      <c r="E4476" s="66"/>
      <c r="F4476" s="66"/>
      <c r="G4476" s="66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</row>
    <row r="4477" spans="1:24" ht="17.100000000000001">
      <c r="A4477" s="66"/>
      <c r="B4477" s="66"/>
      <c r="C4477" s="66"/>
      <c r="D4477" s="66"/>
      <c r="E4477" s="66"/>
      <c r="F4477" s="66"/>
      <c r="G4477" s="66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</row>
    <row r="4478" spans="1:24" ht="17.100000000000001">
      <c r="A4478" s="66"/>
      <c r="B4478" s="66"/>
      <c r="C4478" s="66"/>
      <c r="D4478" s="66"/>
      <c r="E4478" s="66"/>
      <c r="F4478" s="66"/>
      <c r="G4478" s="66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</row>
    <row r="4479" spans="1:24" ht="17.100000000000001">
      <c r="A4479" s="66"/>
      <c r="B4479" s="66"/>
      <c r="C4479" s="66"/>
      <c r="D4479" s="66"/>
      <c r="E4479" s="66"/>
      <c r="F4479" s="66"/>
      <c r="G4479" s="66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</row>
    <row r="4480" spans="1:24" ht="17.100000000000001">
      <c r="A4480" s="66"/>
      <c r="B4480" s="66"/>
      <c r="C4480" s="66"/>
      <c r="D4480" s="66"/>
      <c r="E4480" s="66"/>
      <c r="F4480" s="66"/>
      <c r="G4480" s="66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</row>
    <row r="4481" spans="1:24" ht="17.100000000000001">
      <c r="A4481" s="66"/>
      <c r="B4481" s="66"/>
      <c r="C4481" s="66"/>
      <c r="D4481" s="66"/>
      <c r="E4481" s="66"/>
      <c r="F4481" s="66"/>
      <c r="G4481" s="66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</row>
    <row r="4482" spans="1:24" ht="17.100000000000001">
      <c r="A4482" s="66"/>
      <c r="B4482" s="66"/>
      <c r="C4482" s="66"/>
      <c r="D4482" s="66"/>
      <c r="E4482" s="66"/>
      <c r="F4482" s="66"/>
      <c r="G4482" s="66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</row>
    <row r="4483" spans="1:24" ht="17.100000000000001">
      <c r="A4483" s="66"/>
      <c r="B4483" s="66"/>
      <c r="C4483" s="66"/>
      <c r="D4483" s="66"/>
      <c r="E4483" s="66"/>
      <c r="F4483" s="66"/>
      <c r="G4483" s="66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</row>
    <row r="4484" spans="1:24" ht="17.100000000000001">
      <c r="A4484" s="66"/>
      <c r="B4484" s="66"/>
      <c r="C4484" s="66"/>
      <c r="D4484" s="66"/>
      <c r="E4484" s="66"/>
      <c r="F4484" s="66"/>
      <c r="G4484" s="66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</row>
    <row r="4485" spans="1:24" ht="17.100000000000001">
      <c r="A4485" s="66"/>
      <c r="B4485" s="66"/>
      <c r="C4485" s="66"/>
      <c r="D4485" s="66"/>
      <c r="E4485" s="66"/>
      <c r="F4485" s="66"/>
      <c r="G4485" s="66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</row>
    <row r="4486" spans="1:24" ht="17.100000000000001">
      <c r="A4486" s="66"/>
      <c r="B4486" s="66"/>
      <c r="C4486" s="66"/>
      <c r="D4486" s="66"/>
      <c r="E4486" s="66"/>
      <c r="F4486" s="66"/>
      <c r="G4486" s="66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</row>
    <row r="4487" spans="1:24" ht="17.100000000000001">
      <c r="A4487" s="66"/>
      <c r="B4487" s="66"/>
      <c r="C4487" s="66"/>
      <c r="D4487" s="66"/>
      <c r="E4487" s="66"/>
      <c r="F4487" s="66"/>
      <c r="G4487" s="66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</row>
    <row r="4488" spans="1:24" ht="17.100000000000001">
      <c r="A4488" s="66"/>
      <c r="B4488" s="66"/>
      <c r="C4488" s="66"/>
      <c r="D4488" s="66"/>
      <c r="E4488" s="66"/>
      <c r="F4488" s="66"/>
      <c r="G4488" s="66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</row>
    <row r="4489" spans="1:24" ht="17.100000000000001">
      <c r="A4489" s="66"/>
      <c r="B4489" s="66"/>
      <c r="C4489" s="66"/>
      <c r="D4489" s="66"/>
      <c r="E4489" s="66"/>
      <c r="F4489" s="66"/>
      <c r="G4489" s="66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</row>
    <row r="4490" spans="1:24" ht="17.100000000000001">
      <c r="A4490" s="66"/>
      <c r="B4490" s="66"/>
      <c r="C4490" s="66"/>
      <c r="D4490" s="66"/>
      <c r="E4490" s="66"/>
      <c r="F4490" s="66"/>
      <c r="G4490" s="66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</row>
    <row r="4491" spans="1:24" ht="17.100000000000001">
      <c r="A4491" s="66"/>
      <c r="B4491" s="66"/>
      <c r="C4491" s="66"/>
      <c r="D4491" s="66"/>
      <c r="E4491" s="66"/>
      <c r="F4491" s="66"/>
      <c r="G4491" s="66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</row>
    <row r="4492" spans="1:24" ht="17.100000000000001">
      <c r="A4492" s="66"/>
      <c r="B4492" s="66"/>
      <c r="C4492" s="66"/>
      <c r="D4492" s="66"/>
      <c r="E4492" s="66"/>
      <c r="F4492" s="66"/>
      <c r="G4492" s="66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</row>
    <row r="4493" spans="1:24" ht="17.100000000000001">
      <c r="A4493" s="66"/>
      <c r="B4493" s="66"/>
      <c r="C4493" s="66"/>
      <c r="D4493" s="66"/>
      <c r="E4493" s="66"/>
      <c r="F4493" s="66"/>
      <c r="G4493" s="66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</row>
    <row r="4494" spans="1:24" ht="17.100000000000001">
      <c r="A4494" s="66"/>
      <c r="B4494" s="66"/>
      <c r="C4494" s="66"/>
      <c r="D4494" s="66"/>
      <c r="E4494" s="66"/>
      <c r="F4494" s="66"/>
      <c r="G4494" s="66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</row>
    <row r="4495" spans="1:24" ht="17.100000000000001">
      <c r="A4495" s="66"/>
      <c r="B4495" s="66"/>
      <c r="C4495" s="66"/>
      <c r="D4495" s="66"/>
      <c r="E4495" s="66"/>
      <c r="F4495" s="66"/>
      <c r="G4495" s="66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</row>
    <row r="4496" spans="1:24" ht="17.100000000000001">
      <c r="A4496" s="66"/>
      <c r="B4496" s="66"/>
      <c r="C4496" s="66"/>
      <c r="D4496" s="66"/>
      <c r="E4496" s="66"/>
      <c r="F4496" s="66"/>
      <c r="G4496" s="66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</row>
    <row r="4497" spans="1:24" ht="17.100000000000001">
      <c r="A4497" s="66"/>
      <c r="B4497" s="66"/>
      <c r="C4497" s="66"/>
      <c r="D4497" s="66"/>
      <c r="E4497" s="66"/>
      <c r="F4497" s="66"/>
      <c r="G4497" s="66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</row>
    <row r="4498" spans="1:24" ht="17.100000000000001">
      <c r="A4498" s="66"/>
      <c r="B4498" s="66"/>
      <c r="C4498" s="66"/>
      <c r="D4498" s="66"/>
      <c r="E4498" s="66"/>
      <c r="F4498" s="66"/>
      <c r="G4498" s="66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</row>
    <row r="4499" spans="1:24" ht="17.100000000000001">
      <c r="A4499" s="66"/>
      <c r="B4499" s="66"/>
      <c r="C4499" s="66"/>
      <c r="D4499" s="66"/>
      <c r="E4499" s="66"/>
      <c r="F4499" s="66"/>
      <c r="G4499" s="66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</row>
    <row r="4500" spans="1:24" ht="17.100000000000001">
      <c r="A4500" s="66"/>
      <c r="B4500" s="66"/>
      <c r="C4500" s="66"/>
      <c r="D4500" s="66"/>
      <c r="E4500" s="66"/>
      <c r="F4500" s="66"/>
      <c r="G4500" s="66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</row>
    <row r="4501" spans="1:24" ht="17.100000000000001">
      <c r="A4501" s="66"/>
      <c r="B4501" s="66"/>
      <c r="C4501" s="66"/>
      <c r="D4501" s="66"/>
      <c r="E4501" s="66"/>
      <c r="F4501" s="66"/>
      <c r="G4501" s="66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</row>
    <row r="4502" spans="1:24" ht="17.100000000000001">
      <c r="A4502" s="66"/>
      <c r="B4502" s="66"/>
      <c r="C4502" s="66"/>
      <c r="D4502" s="66"/>
      <c r="E4502" s="66"/>
      <c r="F4502" s="66"/>
      <c r="G4502" s="66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</row>
    <row r="4503" spans="1:24" ht="17.100000000000001">
      <c r="A4503" s="66"/>
      <c r="B4503" s="66"/>
      <c r="C4503" s="66"/>
      <c r="D4503" s="66"/>
      <c r="E4503" s="66"/>
      <c r="F4503" s="66"/>
      <c r="G4503" s="66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</row>
    <row r="4504" spans="1:24" ht="17.100000000000001">
      <c r="A4504" s="66"/>
      <c r="B4504" s="66"/>
      <c r="C4504" s="66"/>
      <c r="D4504" s="66"/>
      <c r="E4504" s="66"/>
      <c r="F4504" s="66"/>
      <c r="G4504" s="66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</row>
    <row r="4505" spans="1:24" ht="17.100000000000001">
      <c r="A4505" s="66"/>
      <c r="B4505" s="66"/>
      <c r="C4505" s="66"/>
      <c r="D4505" s="66"/>
      <c r="E4505" s="66"/>
      <c r="F4505" s="66"/>
      <c r="G4505" s="66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</row>
    <row r="4506" spans="1:24" ht="17.100000000000001">
      <c r="A4506" s="66"/>
      <c r="B4506" s="66"/>
      <c r="C4506" s="66"/>
      <c r="D4506" s="66"/>
      <c r="E4506" s="66"/>
      <c r="F4506" s="66"/>
      <c r="G4506" s="66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</row>
    <row r="4507" spans="1:24" ht="17.100000000000001">
      <c r="A4507" s="66"/>
      <c r="B4507" s="66"/>
      <c r="C4507" s="66"/>
      <c r="D4507" s="66"/>
      <c r="E4507" s="66"/>
      <c r="F4507" s="66"/>
      <c r="G4507" s="66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</row>
    <row r="4508" spans="1:24" ht="17.100000000000001">
      <c r="A4508" s="66"/>
      <c r="B4508" s="66"/>
      <c r="C4508" s="66"/>
      <c r="D4508" s="66"/>
      <c r="E4508" s="66"/>
      <c r="F4508" s="66"/>
      <c r="G4508" s="66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</row>
    <row r="4509" spans="1:24" ht="17.100000000000001">
      <c r="A4509" s="66"/>
      <c r="B4509" s="66"/>
      <c r="C4509" s="66"/>
      <c r="D4509" s="66"/>
      <c r="E4509" s="66"/>
      <c r="F4509" s="66"/>
      <c r="G4509" s="66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</row>
    <row r="4510" spans="1:24" ht="17.100000000000001">
      <c r="A4510" s="66"/>
      <c r="B4510" s="66"/>
      <c r="C4510" s="66"/>
      <c r="D4510" s="66"/>
      <c r="E4510" s="66"/>
      <c r="F4510" s="66"/>
      <c r="G4510" s="66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</row>
    <row r="4511" spans="1:24" ht="17.100000000000001">
      <c r="A4511" s="66"/>
      <c r="B4511" s="66"/>
      <c r="C4511" s="66"/>
      <c r="D4511" s="66"/>
      <c r="E4511" s="66"/>
      <c r="F4511" s="66"/>
      <c r="G4511" s="66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</row>
    <row r="4512" spans="1:24" ht="17.100000000000001">
      <c r="A4512" s="66"/>
      <c r="B4512" s="66"/>
      <c r="C4512" s="66"/>
      <c r="D4512" s="66"/>
      <c r="E4512" s="66"/>
      <c r="F4512" s="66"/>
      <c r="G4512" s="66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</row>
    <row r="4513" spans="1:24" ht="17.100000000000001">
      <c r="A4513" s="66"/>
      <c r="B4513" s="66"/>
      <c r="C4513" s="66"/>
      <c r="D4513" s="66"/>
      <c r="E4513" s="66"/>
      <c r="F4513" s="66"/>
      <c r="G4513" s="66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</row>
    <row r="4514" spans="1:24" ht="17.100000000000001">
      <c r="A4514" s="66"/>
      <c r="B4514" s="66"/>
      <c r="C4514" s="66"/>
      <c r="D4514" s="66"/>
      <c r="E4514" s="66"/>
      <c r="F4514" s="66"/>
      <c r="G4514" s="66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</row>
    <row r="4515" spans="1:24" ht="17.100000000000001">
      <c r="A4515" s="66"/>
      <c r="B4515" s="66"/>
      <c r="C4515" s="66"/>
      <c r="D4515" s="66"/>
      <c r="E4515" s="66"/>
      <c r="F4515" s="66"/>
      <c r="G4515" s="66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</row>
    <row r="4516" spans="1:24" ht="17.100000000000001">
      <c r="A4516" s="66"/>
      <c r="B4516" s="66"/>
      <c r="C4516" s="66"/>
      <c r="D4516" s="66"/>
      <c r="E4516" s="66"/>
      <c r="F4516" s="66"/>
      <c r="G4516" s="66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</row>
    <row r="4517" spans="1:24" ht="17.100000000000001">
      <c r="A4517" s="66"/>
      <c r="B4517" s="66"/>
      <c r="C4517" s="66"/>
      <c r="D4517" s="66"/>
      <c r="E4517" s="66"/>
      <c r="F4517" s="66"/>
      <c r="G4517" s="66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</row>
    <row r="4518" spans="1:24" ht="17.100000000000001">
      <c r="A4518" s="66"/>
      <c r="B4518" s="66"/>
      <c r="C4518" s="66"/>
      <c r="D4518" s="66"/>
      <c r="E4518" s="66"/>
      <c r="F4518" s="66"/>
      <c r="G4518" s="66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</row>
    <row r="4519" spans="1:24" ht="17.100000000000001">
      <c r="A4519" s="66"/>
      <c r="B4519" s="66"/>
      <c r="C4519" s="66"/>
      <c r="D4519" s="66"/>
      <c r="E4519" s="66"/>
      <c r="F4519" s="66"/>
      <c r="G4519" s="66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</row>
    <row r="4520" spans="1:24" ht="17.100000000000001">
      <c r="A4520" s="66"/>
      <c r="B4520" s="66"/>
      <c r="C4520" s="66"/>
      <c r="D4520" s="66"/>
      <c r="E4520" s="66"/>
      <c r="F4520" s="66"/>
      <c r="G4520" s="66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</row>
    <row r="4521" spans="1:24" ht="17.100000000000001">
      <c r="A4521" s="66"/>
      <c r="B4521" s="66"/>
      <c r="C4521" s="66"/>
      <c r="D4521" s="66"/>
      <c r="E4521" s="66"/>
      <c r="F4521" s="66"/>
      <c r="G4521" s="66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</row>
    <row r="4522" spans="1:24" ht="17.100000000000001">
      <c r="A4522" s="66"/>
      <c r="B4522" s="66"/>
      <c r="C4522" s="66"/>
      <c r="D4522" s="66"/>
      <c r="E4522" s="66"/>
      <c r="F4522" s="66"/>
      <c r="G4522" s="66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</row>
    <row r="4523" spans="1:24" ht="17.100000000000001">
      <c r="A4523" s="66"/>
      <c r="B4523" s="66"/>
      <c r="C4523" s="66"/>
      <c r="D4523" s="66"/>
      <c r="E4523" s="66"/>
      <c r="F4523" s="66"/>
      <c r="G4523" s="66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</row>
    <row r="4524" spans="1:24" ht="17.100000000000001">
      <c r="A4524" s="66"/>
      <c r="B4524" s="66"/>
      <c r="C4524" s="66"/>
      <c r="D4524" s="66"/>
      <c r="E4524" s="66"/>
      <c r="F4524" s="66"/>
      <c r="G4524" s="66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</row>
    <row r="4525" spans="1:24" ht="17.100000000000001">
      <c r="A4525" s="66"/>
      <c r="B4525" s="66"/>
      <c r="C4525" s="66"/>
      <c r="D4525" s="66"/>
      <c r="E4525" s="66"/>
      <c r="F4525" s="66"/>
      <c r="G4525" s="66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</row>
    <row r="4526" spans="1:24" ht="17.100000000000001">
      <c r="A4526" s="66"/>
      <c r="B4526" s="66"/>
      <c r="C4526" s="66"/>
      <c r="D4526" s="66"/>
      <c r="E4526" s="66"/>
      <c r="F4526" s="66"/>
      <c r="G4526" s="66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</row>
    <row r="4527" spans="1:24" ht="17.100000000000001">
      <c r="A4527" s="66"/>
      <c r="B4527" s="66"/>
      <c r="C4527" s="66"/>
      <c r="D4527" s="66"/>
      <c r="E4527" s="66"/>
      <c r="F4527" s="66"/>
      <c r="G4527" s="66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</row>
    <row r="4528" spans="1:24" ht="17.100000000000001">
      <c r="A4528" s="66"/>
      <c r="B4528" s="66"/>
      <c r="C4528" s="66"/>
      <c r="D4528" s="66"/>
      <c r="E4528" s="66"/>
      <c r="F4528" s="66"/>
      <c r="G4528" s="66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</row>
    <row r="4529" spans="1:24" ht="17.100000000000001">
      <c r="A4529" s="66"/>
      <c r="B4529" s="66"/>
      <c r="C4529" s="66"/>
      <c r="D4529" s="66"/>
      <c r="E4529" s="66"/>
      <c r="F4529" s="66"/>
      <c r="G4529" s="66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</row>
    <row r="4530" spans="1:24" ht="17.100000000000001">
      <c r="A4530" s="66"/>
      <c r="B4530" s="66"/>
      <c r="C4530" s="66"/>
      <c r="D4530" s="66"/>
      <c r="E4530" s="66"/>
      <c r="F4530" s="66"/>
      <c r="G4530" s="66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</row>
    <row r="4531" spans="1:24" ht="17.100000000000001">
      <c r="A4531" s="66"/>
      <c r="B4531" s="66"/>
      <c r="C4531" s="66"/>
      <c r="D4531" s="66"/>
      <c r="E4531" s="66"/>
      <c r="F4531" s="66"/>
      <c r="G4531" s="66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</row>
    <row r="4532" spans="1:24" ht="17.100000000000001">
      <c r="A4532" s="66"/>
      <c r="B4532" s="66"/>
      <c r="C4532" s="66"/>
      <c r="D4532" s="66"/>
      <c r="E4532" s="66"/>
      <c r="F4532" s="66"/>
      <c r="G4532" s="66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</row>
    <row r="4533" spans="1:24" ht="17.100000000000001">
      <c r="A4533" s="66"/>
      <c r="B4533" s="66"/>
      <c r="C4533" s="66"/>
      <c r="D4533" s="66"/>
      <c r="E4533" s="66"/>
      <c r="F4533" s="66"/>
      <c r="G4533" s="66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</row>
    <row r="4534" spans="1:24" ht="17.100000000000001">
      <c r="A4534" s="66"/>
      <c r="B4534" s="66"/>
      <c r="C4534" s="66"/>
      <c r="D4534" s="66"/>
      <c r="E4534" s="66"/>
      <c r="F4534" s="66"/>
      <c r="G4534" s="66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</row>
    <row r="4535" spans="1:24" ht="17.100000000000001">
      <c r="A4535" s="66"/>
      <c r="B4535" s="66"/>
      <c r="C4535" s="66"/>
      <c r="D4535" s="66"/>
      <c r="E4535" s="66"/>
      <c r="F4535" s="66"/>
      <c r="G4535" s="66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</row>
    <row r="4536" spans="1:24" ht="17.100000000000001">
      <c r="A4536" s="66"/>
      <c r="B4536" s="66"/>
      <c r="C4536" s="66"/>
      <c r="D4536" s="66"/>
      <c r="E4536" s="66"/>
      <c r="F4536" s="66"/>
      <c r="G4536" s="66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</row>
    <row r="4537" spans="1:24" ht="17.100000000000001">
      <c r="A4537" s="66"/>
      <c r="B4537" s="66"/>
      <c r="C4537" s="66"/>
      <c r="D4537" s="66"/>
      <c r="E4537" s="66"/>
      <c r="F4537" s="66"/>
      <c r="G4537" s="66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</row>
    <row r="4538" spans="1:24" ht="17.100000000000001">
      <c r="A4538" s="66"/>
      <c r="B4538" s="66"/>
      <c r="C4538" s="66"/>
      <c r="D4538" s="66"/>
      <c r="E4538" s="66"/>
      <c r="F4538" s="66"/>
      <c r="G4538" s="66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</row>
    <row r="4539" spans="1:24" ht="17.100000000000001">
      <c r="A4539" s="66"/>
      <c r="B4539" s="66"/>
      <c r="C4539" s="66"/>
      <c r="D4539" s="66"/>
      <c r="E4539" s="66"/>
      <c r="F4539" s="66"/>
      <c r="G4539" s="66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</row>
    <row r="4540" spans="1:24" ht="17.100000000000001">
      <c r="A4540" s="66"/>
      <c r="B4540" s="66"/>
      <c r="C4540" s="66"/>
      <c r="D4540" s="66"/>
      <c r="E4540" s="66"/>
      <c r="F4540" s="66"/>
      <c r="G4540" s="66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</row>
    <row r="4541" spans="1:24" ht="17.100000000000001">
      <c r="A4541" s="66"/>
      <c r="B4541" s="66"/>
      <c r="C4541" s="66"/>
      <c r="D4541" s="66"/>
      <c r="E4541" s="66"/>
      <c r="F4541" s="66"/>
      <c r="G4541" s="66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</row>
    <row r="4542" spans="1:24" ht="17.100000000000001">
      <c r="A4542" s="66"/>
      <c r="B4542" s="66"/>
      <c r="C4542" s="66"/>
      <c r="D4542" s="66"/>
      <c r="E4542" s="66"/>
      <c r="F4542" s="66"/>
      <c r="G4542" s="66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</row>
    <row r="4543" spans="1:24" ht="17.100000000000001">
      <c r="A4543" s="66"/>
      <c r="B4543" s="66"/>
      <c r="C4543" s="66"/>
      <c r="D4543" s="66"/>
      <c r="E4543" s="66"/>
      <c r="F4543" s="66"/>
      <c r="G4543" s="66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</row>
    <row r="4544" spans="1:24" ht="17.100000000000001">
      <c r="A4544" s="66"/>
      <c r="B4544" s="66"/>
      <c r="C4544" s="66"/>
      <c r="D4544" s="66"/>
      <c r="E4544" s="66"/>
      <c r="F4544" s="66"/>
      <c r="G4544" s="66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</row>
    <row r="4545" spans="1:24" ht="17.100000000000001">
      <c r="A4545" s="66"/>
      <c r="B4545" s="66"/>
      <c r="C4545" s="66"/>
      <c r="D4545" s="66"/>
      <c r="E4545" s="66"/>
      <c r="F4545" s="66"/>
      <c r="G4545" s="66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</row>
    <row r="4546" spans="1:24" ht="17.100000000000001">
      <c r="A4546" s="66"/>
      <c r="B4546" s="66"/>
      <c r="C4546" s="66"/>
      <c r="D4546" s="66"/>
      <c r="E4546" s="66"/>
      <c r="F4546" s="66"/>
      <c r="G4546" s="66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</row>
    <row r="4547" spans="1:24" ht="17.100000000000001">
      <c r="A4547" s="66"/>
      <c r="B4547" s="66"/>
      <c r="C4547" s="66"/>
      <c r="D4547" s="66"/>
      <c r="E4547" s="66"/>
      <c r="F4547" s="66"/>
      <c r="G4547" s="66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</row>
    <row r="4548" spans="1:24" ht="17.100000000000001">
      <c r="A4548" s="66"/>
      <c r="B4548" s="66"/>
      <c r="C4548" s="66"/>
      <c r="D4548" s="66"/>
      <c r="E4548" s="66"/>
      <c r="F4548" s="66"/>
      <c r="G4548" s="66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</row>
    <row r="4549" spans="1:24" ht="17.100000000000001">
      <c r="A4549" s="66"/>
      <c r="B4549" s="66"/>
      <c r="C4549" s="66"/>
      <c r="D4549" s="66"/>
      <c r="E4549" s="66"/>
      <c r="F4549" s="66"/>
      <c r="G4549" s="66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</row>
    <row r="4550" spans="1:24" ht="17.100000000000001">
      <c r="A4550" s="66"/>
      <c r="B4550" s="66"/>
      <c r="C4550" s="66"/>
      <c r="D4550" s="66"/>
      <c r="E4550" s="66"/>
      <c r="F4550" s="66"/>
      <c r="G4550" s="66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</row>
    <row r="4551" spans="1:24" ht="17.100000000000001">
      <c r="A4551" s="66"/>
      <c r="B4551" s="66"/>
      <c r="C4551" s="66"/>
      <c r="D4551" s="66"/>
      <c r="E4551" s="66"/>
      <c r="F4551" s="66"/>
      <c r="G4551" s="66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</row>
    <row r="4552" spans="1:24" ht="17.100000000000001">
      <c r="A4552" s="66"/>
      <c r="B4552" s="66"/>
      <c r="C4552" s="66"/>
      <c r="D4552" s="66"/>
      <c r="E4552" s="66"/>
      <c r="F4552" s="66"/>
      <c r="G4552" s="66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</row>
    <row r="4553" spans="1:24" ht="17.100000000000001">
      <c r="A4553" s="66"/>
      <c r="B4553" s="66"/>
      <c r="C4553" s="66"/>
      <c r="D4553" s="66"/>
      <c r="E4553" s="66"/>
      <c r="F4553" s="66"/>
      <c r="G4553" s="66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</row>
    <row r="4554" spans="1:24" ht="17.100000000000001">
      <c r="A4554" s="66"/>
      <c r="B4554" s="66"/>
      <c r="C4554" s="66"/>
      <c r="D4554" s="66"/>
      <c r="E4554" s="66"/>
      <c r="F4554" s="66"/>
      <c r="G4554" s="66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</row>
    <row r="4555" spans="1:24" ht="17.100000000000001">
      <c r="A4555" s="66"/>
      <c r="B4555" s="66"/>
      <c r="C4555" s="66"/>
      <c r="D4555" s="66"/>
      <c r="E4555" s="66"/>
      <c r="F4555" s="66"/>
      <c r="G4555" s="66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</row>
    <row r="4556" spans="1:24" ht="17.100000000000001">
      <c r="A4556" s="66"/>
      <c r="B4556" s="66"/>
      <c r="C4556" s="66"/>
      <c r="D4556" s="66"/>
      <c r="E4556" s="66"/>
      <c r="F4556" s="66"/>
      <c r="G4556" s="66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</row>
    <row r="4557" spans="1:24" ht="17.100000000000001">
      <c r="A4557" s="66"/>
      <c r="B4557" s="66"/>
      <c r="C4557" s="66"/>
      <c r="D4557" s="66"/>
      <c r="E4557" s="66"/>
      <c r="F4557" s="66"/>
      <c r="G4557" s="66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</row>
    <row r="4558" spans="1:24" ht="17.100000000000001">
      <c r="A4558" s="66"/>
      <c r="B4558" s="66"/>
      <c r="C4558" s="66"/>
      <c r="D4558" s="66"/>
      <c r="E4558" s="66"/>
      <c r="F4558" s="66"/>
      <c r="G4558" s="66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</row>
    <row r="4559" spans="1:24" ht="17.100000000000001">
      <c r="A4559" s="66"/>
      <c r="B4559" s="66"/>
      <c r="C4559" s="66"/>
      <c r="D4559" s="66"/>
      <c r="E4559" s="66"/>
      <c r="F4559" s="66"/>
      <c r="G4559" s="66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</row>
    <row r="4560" spans="1:24" ht="17.100000000000001">
      <c r="A4560" s="66"/>
      <c r="B4560" s="66"/>
      <c r="C4560" s="66"/>
      <c r="D4560" s="66"/>
      <c r="E4560" s="66"/>
      <c r="F4560" s="66"/>
      <c r="G4560" s="66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</row>
    <row r="4561" spans="1:24" ht="17.100000000000001">
      <c r="A4561" s="66"/>
      <c r="B4561" s="66"/>
      <c r="C4561" s="66"/>
      <c r="D4561" s="66"/>
      <c r="E4561" s="66"/>
      <c r="F4561" s="66"/>
      <c r="G4561" s="66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</row>
    <row r="4562" spans="1:24" ht="17.100000000000001">
      <c r="A4562" s="66"/>
      <c r="B4562" s="66"/>
      <c r="C4562" s="66"/>
      <c r="D4562" s="66"/>
      <c r="E4562" s="66"/>
      <c r="F4562" s="66"/>
      <c r="G4562" s="66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</row>
    <row r="4563" spans="1:24" ht="17.100000000000001">
      <c r="A4563" s="66"/>
      <c r="B4563" s="66"/>
      <c r="C4563" s="66"/>
      <c r="D4563" s="66"/>
      <c r="E4563" s="66"/>
      <c r="F4563" s="66"/>
      <c r="G4563" s="66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</row>
    <row r="4564" spans="1:24" ht="17.100000000000001">
      <c r="A4564" s="66"/>
      <c r="B4564" s="66"/>
      <c r="C4564" s="66"/>
      <c r="D4564" s="66"/>
      <c r="E4564" s="66"/>
      <c r="F4564" s="66"/>
      <c r="G4564" s="66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</row>
    <row r="4565" spans="1:24" ht="17.100000000000001">
      <c r="A4565" s="66"/>
      <c r="B4565" s="66"/>
      <c r="C4565" s="66"/>
      <c r="D4565" s="66"/>
      <c r="E4565" s="66"/>
      <c r="F4565" s="66"/>
      <c r="G4565" s="66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</row>
    <row r="4566" spans="1:24" ht="17.100000000000001">
      <c r="A4566" s="66"/>
      <c r="B4566" s="66"/>
      <c r="C4566" s="66"/>
      <c r="D4566" s="66"/>
      <c r="E4566" s="66"/>
      <c r="F4566" s="66"/>
      <c r="G4566" s="66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</row>
    <row r="4567" spans="1:24" ht="17.100000000000001">
      <c r="A4567" s="66"/>
      <c r="B4567" s="66"/>
      <c r="C4567" s="66"/>
      <c r="D4567" s="66"/>
      <c r="E4567" s="66"/>
      <c r="F4567" s="66"/>
      <c r="G4567" s="66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</row>
    <row r="4568" spans="1:24" ht="17.100000000000001">
      <c r="A4568" s="66"/>
      <c r="B4568" s="66"/>
      <c r="C4568" s="66"/>
      <c r="D4568" s="66"/>
      <c r="E4568" s="66"/>
      <c r="F4568" s="66"/>
      <c r="G4568" s="66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</row>
    <row r="4569" spans="1:24" ht="17.100000000000001">
      <c r="A4569" s="66"/>
      <c r="B4569" s="66"/>
      <c r="C4569" s="66"/>
      <c r="D4569" s="66"/>
      <c r="E4569" s="66"/>
      <c r="F4569" s="66"/>
      <c r="G4569" s="66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</row>
    <row r="4570" spans="1:24" ht="17.100000000000001">
      <c r="A4570" s="66"/>
      <c r="B4570" s="66"/>
      <c r="C4570" s="66"/>
      <c r="D4570" s="66"/>
      <c r="E4570" s="66"/>
      <c r="F4570" s="66"/>
      <c r="G4570" s="66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</row>
    <row r="4571" spans="1:24" ht="17.100000000000001">
      <c r="A4571" s="66"/>
      <c r="B4571" s="66"/>
      <c r="C4571" s="66"/>
      <c r="D4571" s="66"/>
      <c r="E4571" s="66"/>
      <c r="F4571" s="66"/>
      <c r="G4571" s="66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</row>
    <row r="4572" spans="1:24" ht="17.100000000000001">
      <c r="A4572" s="66"/>
      <c r="B4572" s="66"/>
      <c r="C4572" s="66"/>
      <c r="D4572" s="66"/>
      <c r="E4572" s="66"/>
      <c r="F4572" s="66"/>
      <c r="G4572" s="66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</row>
    <row r="4573" spans="1:24" ht="17.100000000000001">
      <c r="A4573" s="66"/>
      <c r="B4573" s="66"/>
      <c r="C4573" s="66"/>
      <c r="D4573" s="66"/>
      <c r="E4573" s="66"/>
      <c r="F4573" s="66"/>
      <c r="G4573" s="66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</row>
    <row r="4574" spans="1:24" ht="17.100000000000001">
      <c r="A4574" s="66"/>
      <c r="B4574" s="66"/>
      <c r="C4574" s="66"/>
      <c r="D4574" s="66"/>
      <c r="E4574" s="66"/>
      <c r="F4574" s="66"/>
      <c r="G4574" s="66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</row>
    <row r="4575" spans="1:24" ht="17.100000000000001">
      <c r="A4575" s="66"/>
      <c r="B4575" s="66"/>
      <c r="C4575" s="66"/>
      <c r="D4575" s="66"/>
      <c r="E4575" s="66"/>
      <c r="F4575" s="66"/>
      <c r="G4575" s="66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</row>
    <row r="4576" spans="1:24" ht="17.100000000000001">
      <c r="A4576" s="66"/>
      <c r="B4576" s="66"/>
      <c r="C4576" s="66"/>
      <c r="D4576" s="66"/>
      <c r="E4576" s="66"/>
      <c r="F4576" s="66"/>
      <c r="G4576" s="66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</row>
    <row r="4577" spans="1:24" ht="17.100000000000001">
      <c r="A4577" s="66"/>
      <c r="B4577" s="66"/>
      <c r="C4577" s="66"/>
      <c r="D4577" s="66"/>
      <c r="E4577" s="66"/>
      <c r="F4577" s="66"/>
      <c r="G4577" s="66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</row>
    <row r="4578" spans="1:24" ht="17.100000000000001">
      <c r="A4578" s="66"/>
      <c r="B4578" s="66"/>
      <c r="C4578" s="66"/>
      <c r="D4578" s="66"/>
      <c r="E4578" s="66"/>
      <c r="F4578" s="66"/>
      <c r="G4578" s="66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</row>
    <row r="4579" spans="1:24" ht="17.100000000000001">
      <c r="A4579" s="66"/>
      <c r="B4579" s="66"/>
      <c r="C4579" s="66"/>
      <c r="D4579" s="66"/>
      <c r="E4579" s="66"/>
      <c r="F4579" s="66"/>
      <c r="G4579" s="66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</row>
    <row r="4580" spans="1:24" ht="17.100000000000001">
      <c r="A4580" s="66"/>
      <c r="B4580" s="66"/>
      <c r="C4580" s="66"/>
      <c r="D4580" s="66"/>
      <c r="E4580" s="66"/>
      <c r="F4580" s="66"/>
      <c r="G4580" s="66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</row>
    <row r="4581" spans="1:24" ht="17.100000000000001">
      <c r="A4581" s="66"/>
      <c r="B4581" s="66"/>
      <c r="C4581" s="66"/>
      <c r="D4581" s="66"/>
      <c r="E4581" s="66"/>
      <c r="F4581" s="66"/>
      <c r="G4581" s="66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</row>
    <row r="4582" spans="1:24" ht="17.100000000000001">
      <c r="A4582" s="66"/>
      <c r="B4582" s="66"/>
      <c r="C4582" s="66"/>
      <c r="D4582" s="66"/>
      <c r="E4582" s="66"/>
      <c r="F4582" s="66"/>
      <c r="G4582" s="66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</row>
    <row r="4583" spans="1:24" ht="17.100000000000001">
      <c r="A4583" s="66"/>
      <c r="B4583" s="66"/>
      <c r="C4583" s="66"/>
      <c r="D4583" s="66"/>
      <c r="E4583" s="66"/>
      <c r="F4583" s="66"/>
      <c r="G4583" s="66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</row>
    <row r="4584" spans="1:24" ht="17.100000000000001">
      <c r="A4584" s="66"/>
      <c r="B4584" s="66"/>
      <c r="C4584" s="66"/>
      <c r="D4584" s="66"/>
      <c r="E4584" s="66"/>
      <c r="F4584" s="66"/>
      <c r="G4584" s="66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</row>
    <row r="4585" spans="1:24" ht="17.100000000000001">
      <c r="A4585" s="66"/>
      <c r="B4585" s="66"/>
      <c r="C4585" s="66"/>
      <c r="D4585" s="66"/>
      <c r="E4585" s="66"/>
      <c r="F4585" s="66"/>
      <c r="G4585" s="66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</row>
    <row r="4586" spans="1:24" ht="17.100000000000001">
      <c r="A4586" s="66"/>
      <c r="B4586" s="66"/>
      <c r="C4586" s="66"/>
      <c r="D4586" s="66"/>
      <c r="E4586" s="66"/>
      <c r="F4586" s="66"/>
      <c r="G4586" s="66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</row>
    <row r="4587" spans="1:24" ht="17.100000000000001">
      <c r="A4587" s="66"/>
      <c r="B4587" s="66"/>
      <c r="C4587" s="66"/>
      <c r="D4587" s="66"/>
      <c r="E4587" s="66"/>
      <c r="F4587" s="66"/>
      <c r="G4587" s="66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</row>
    <row r="4588" spans="1:24" ht="17.100000000000001">
      <c r="A4588" s="66"/>
      <c r="B4588" s="66"/>
      <c r="C4588" s="66"/>
      <c r="D4588" s="66"/>
      <c r="E4588" s="66"/>
      <c r="F4588" s="66"/>
      <c r="G4588" s="66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</row>
    <row r="4589" spans="1:24" ht="17.100000000000001">
      <c r="A4589" s="66"/>
      <c r="B4589" s="66"/>
      <c r="C4589" s="66"/>
      <c r="D4589" s="66"/>
      <c r="E4589" s="66"/>
      <c r="F4589" s="66"/>
      <c r="G4589" s="66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</row>
    <row r="4590" spans="1:24" ht="17.100000000000001">
      <c r="A4590" s="66"/>
      <c r="B4590" s="66"/>
      <c r="C4590" s="66"/>
      <c r="D4590" s="66"/>
      <c r="E4590" s="66"/>
      <c r="F4590" s="66"/>
      <c r="G4590" s="66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</row>
    <row r="4591" spans="1:24" ht="17.100000000000001">
      <c r="A4591" s="66"/>
      <c r="B4591" s="66"/>
      <c r="C4591" s="66"/>
      <c r="D4591" s="66"/>
      <c r="E4591" s="66"/>
      <c r="F4591" s="66"/>
      <c r="G4591" s="66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</row>
    <row r="4592" spans="1:24" ht="17.100000000000001">
      <c r="A4592" s="66"/>
      <c r="B4592" s="66"/>
      <c r="C4592" s="66"/>
      <c r="D4592" s="66"/>
      <c r="E4592" s="66"/>
      <c r="F4592" s="66"/>
      <c r="G4592" s="66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</row>
    <row r="4593" spans="1:24" ht="17.100000000000001">
      <c r="A4593" s="66"/>
      <c r="B4593" s="66"/>
      <c r="C4593" s="66"/>
      <c r="D4593" s="66"/>
      <c r="E4593" s="66"/>
      <c r="F4593" s="66"/>
      <c r="G4593" s="66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</row>
    <row r="4594" spans="1:24" ht="17.100000000000001">
      <c r="A4594" s="66"/>
      <c r="B4594" s="66"/>
      <c r="C4594" s="66"/>
      <c r="D4594" s="66"/>
      <c r="E4594" s="66"/>
      <c r="F4594" s="66"/>
      <c r="G4594" s="66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</row>
    <row r="4595" spans="1:24" ht="17.100000000000001">
      <c r="A4595" s="66"/>
      <c r="B4595" s="66"/>
      <c r="C4595" s="66"/>
      <c r="D4595" s="66"/>
      <c r="E4595" s="66"/>
      <c r="F4595" s="66"/>
      <c r="G4595" s="66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</row>
    <row r="4596" spans="1:24" ht="17.100000000000001">
      <c r="A4596" s="66"/>
      <c r="B4596" s="66"/>
      <c r="C4596" s="66"/>
      <c r="D4596" s="66"/>
      <c r="E4596" s="66"/>
      <c r="F4596" s="66"/>
      <c r="G4596" s="66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</row>
    <row r="4597" spans="1:24" ht="17.100000000000001">
      <c r="A4597" s="66"/>
      <c r="B4597" s="66"/>
      <c r="C4597" s="66"/>
      <c r="D4597" s="66"/>
      <c r="E4597" s="66"/>
      <c r="F4597" s="66"/>
      <c r="G4597" s="66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</row>
    <row r="4598" spans="1:24" ht="17.100000000000001">
      <c r="A4598" s="66"/>
      <c r="B4598" s="66"/>
      <c r="C4598" s="66"/>
      <c r="D4598" s="66"/>
      <c r="E4598" s="66"/>
      <c r="F4598" s="66"/>
      <c r="G4598" s="66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</row>
    <row r="4599" spans="1:24" ht="17.100000000000001">
      <c r="A4599" s="66"/>
      <c r="B4599" s="66"/>
      <c r="C4599" s="66"/>
      <c r="D4599" s="66"/>
      <c r="E4599" s="66"/>
      <c r="F4599" s="66"/>
      <c r="G4599" s="66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</row>
    <row r="4600" spans="1:24" ht="17.100000000000001">
      <c r="A4600" s="66"/>
      <c r="B4600" s="66"/>
      <c r="C4600" s="66"/>
      <c r="D4600" s="66"/>
      <c r="E4600" s="66"/>
      <c r="F4600" s="66"/>
      <c r="G4600" s="66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</row>
    <row r="4601" spans="1:24" ht="17.100000000000001">
      <c r="A4601" s="66"/>
      <c r="B4601" s="66"/>
      <c r="C4601" s="66"/>
      <c r="D4601" s="66"/>
      <c r="E4601" s="66"/>
      <c r="F4601" s="66"/>
      <c r="G4601" s="66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</row>
    <row r="4602" spans="1:24" ht="17.100000000000001">
      <c r="A4602" s="66"/>
      <c r="B4602" s="66"/>
      <c r="C4602" s="66"/>
      <c r="D4602" s="66"/>
      <c r="E4602" s="66"/>
      <c r="F4602" s="66"/>
      <c r="G4602" s="66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</row>
    <row r="4603" spans="1:24" ht="17.100000000000001">
      <c r="A4603" s="66"/>
      <c r="B4603" s="66"/>
      <c r="C4603" s="66"/>
      <c r="D4603" s="66"/>
      <c r="E4603" s="66"/>
      <c r="F4603" s="66"/>
      <c r="G4603" s="66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</row>
    <row r="4604" spans="1:24" ht="17.100000000000001">
      <c r="A4604" s="66"/>
      <c r="B4604" s="66"/>
      <c r="C4604" s="66"/>
      <c r="D4604" s="66"/>
      <c r="E4604" s="66"/>
      <c r="F4604" s="66"/>
      <c r="G4604" s="66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</row>
    <row r="4605" spans="1:24" ht="17.100000000000001">
      <c r="A4605" s="66"/>
      <c r="B4605" s="66"/>
      <c r="C4605" s="66"/>
      <c r="D4605" s="66"/>
      <c r="E4605" s="66"/>
      <c r="F4605" s="66"/>
      <c r="G4605" s="66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</row>
    <row r="4606" spans="1:24" ht="17.100000000000001">
      <c r="A4606" s="66"/>
      <c r="B4606" s="66"/>
      <c r="C4606" s="66"/>
      <c r="D4606" s="66"/>
      <c r="E4606" s="66"/>
      <c r="F4606" s="66"/>
      <c r="G4606" s="66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</row>
    <row r="4607" spans="1:24" ht="17.100000000000001">
      <c r="A4607" s="66"/>
      <c r="B4607" s="66"/>
      <c r="C4607" s="66"/>
      <c r="D4607" s="66"/>
      <c r="E4607" s="66"/>
      <c r="F4607" s="66"/>
      <c r="G4607" s="66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</row>
    <row r="4608" spans="1:24" ht="17.100000000000001">
      <c r="A4608" s="66"/>
      <c r="B4608" s="66"/>
      <c r="C4608" s="66"/>
      <c r="D4608" s="66"/>
      <c r="E4608" s="66"/>
      <c r="F4608" s="66"/>
      <c r="G4608" s="66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</row>
    <row r="4609" spans="1:24" ht="17.100000000000001">
      <c r="A4609" s="66"/>
      <c r="B4609" s="66"/>
      <c r="C4609" s="66"/>
      <c r="D4609" s="66"/>
      <c r="E4609" s="66"/>
      <c r="F4609" s="66"/>
      <c r="G4609" s="66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</row>
    <row r="4610" spans="1:24" ht="17.100000000000001">
      <c r="A4610" s="66"/>
      <c r="B4610" s="66"/>
      <c r="C4610" s="66"/>
      <c r="D4610" s="66"/>
      <c r="E4610" s="66"/>
      <c r="F4610" s="66"/>
      <c r="G4610" s="66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</row>
    <row r="4611" spans="1:24" ht="17.100000000000001">
      <c r="A4611" s="66"/>
      <c r="B4611" s="66"/>
      <c r="C4611" s="66"/>
      <c r="D4611" s="66"/>
      <c r="E4611" s="66"/>
      <c r="F4611" s="66"/>
      <c r="G4611" s="66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</row>
    <row r="4612" spans="1:24" ht="17.100000000000001">
      <c r="A4612" s="66"/>
      <c r="B4612" s="66"/>
      <c r="C4612" s="66"/>
      <c r="D4612" s="66"/>
      <c r="E4612" s="66"/>
      <c r="F4612" s="66"/>
      <c r="G4612" s="66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</row>
    <row r="4613" spans="1:24" ht="17.100000000000001">
      <c r="A4613" s="66"/>
      <c r="B4613" s="66"/>
      <c r="C4613" s="66"/>
      <c r="D4613" s="66"/>
      <c r="E4613" s="66"/>
      <c r="F4613" s="66"/>
      <c r="G4613" s="66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</row>
    <row r="4614" spans="1:24" ht="17.100000000000001">
      <c r="A4614" s="66"/>
      <c r="B4614" s="66"/>
      <c r="C4614" s="66"/>
      <c r="D4614" s="66"/>
      <c r="E4614" s="66"/>
      <c r="F4614" s="66"/>
      <c r="G4614" s="66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</row>
    <row r="4615" spans="1:24" ht="17.100000000000001">
      <c r="A4615" s="66"/>
      <c r="B4615" s="66"/>
      <c r="C4615" s="66"/>
      <c r="D4615" s="66"/>
      <c r="E4615" s="66"/>
      <c r="F4615" s="66"/>
      <c r="G4615" s="66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</row>
    <row r="4616" spans="1:24" ht="17.100000000000001">
      <c r="A4616" s="66"/>
      <c r="B4616" s="66"/>
      <c r="C4616" s="66"/>
      <c r="D4616" s="66"/>
      <c r="E4616" s="66"/>
      <c r="F4616" s="66"/>
      <c r="G4616" s="66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</row>
    <row r="4617" spans="1:24" ht="17.100000000000001">
      <c r="A4617" s="66"/>
      <c r="B4617" s="66"/>
      <c r="C4617" s="66"/>
      <c r="D4617" s="66"/>
      <c r="E4617" s="66"/>
      <c r="F4617" s="66"/>
      <c r="G4617" s="66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</row>
    <row r="4618" spans="1:24" ht="17.100000000000001">
      <c r="A4618" s="66"/>
      <c r="B4618" s="66"/>
      <c r="C4618" s="66"/>
      <c r="D4618" s="66"/>
      <c r="E4618" s="66"/>
      <c r="F4618" s="66"/>
      <c r="G4618" s="66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</row>
    <row r="4619" spans="1:24" ht="17.100000000000001">
      <c r="A4619" s="66"/>
      <c r="B4619" s="66"/>
      <c r="C4619" s="66"/>
      <c r="D4619" s="66"/>
      <c r="E4619" s="66"/>
      <c r="F4619" s="66"/>
      <c r="G4619" s="66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</row>
    <row r="4620" spans="1:24" ht="17.100000000000001">
      <c r="A4620" s="66"/>
      <c r="B4620" s="66"/>
      <c r="C4620" s="66"/>
      <c r="D4620" s="66"/>
      <c r="E4620" s="66"/>
      <c r="F4620" s="66"/>
      <c r="G4620" s="66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</row>
    <row r="4621" spans="1:24" ht="17.100000000000001">
      <c r="A4621" s="66"/>
      <c r="B4621" s="66"/>
      <c r="C4621" s="66"/>
      <c r="D4621" s="66"/>
      <c r="E4621" s="66"/>
      <c r="F4621" s="66"/>
      <c r="G4621" s="66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</row>
    <row r="4622" spans="1:24" ht="17.100000000000001">
      <c r="A4622" s="66"/>
      <c r="B4622" s="66"/>
      <c r="C4622" s="66"/>
      <c r="D4622" s="66"/>
      <c r="E4622" s="66"/>
      <c r="F4622" s="66"/>
      <c r="G4622" s="66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</row>
    <row r="4623" spans="1:24" ht="17.100000000000001">
      <c r="A4623" s="66"/>
      <c r="B4623" s="66"/>
      <c r="C4623" s="66"/>
      <c r="D4623" s="66"/>
      <c r="E4623" s="66"/>
      <c r="F4623" s="66"/>
      <c r="G4623" s="66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</row>
    <row r="4624" spans="1:24" ht="17.100000000000001">
      <c r="A4624" s="66"/>
      <c r="B4624" s="66"/>
      <c r="C4624" s="66"/>
      <c r="D4624" s="66"/>
      <c r="E4624" s="66"/>
      <c r="F4624" s="66"/>
      <c r="G4624" s="66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</row>
    <row r="4625" spans="1:24" ht="17.100000000000001">
      <c r="A4625" s="66"/>
      <c r="B4625" s="66"/>
      <c r="C4625" s="66"/>
      <c r="D4625" s="66"/>
      <c r="E4625" s="66"/>
      <c r="F4625" s="66"/>
      <c r="G4625" s="66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</row>
    <row r="4626" spans="1:24" ht="17.100000000000001">
      <c r="A4626" s="66"/>
      <c r="B4626" s="66"/>
      <c r="C4626" s="66"/>
      <c r="D4626" s="66"/>
      <c r="E4626" s="66"/>
      <c r="F4626" s="66"/>
      <c r="G4626" s="66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</row>
    <row r="4627" spans="1:24" ht="17.100000000000001">
      <c r="A4627" s="66"/>
      <c r="B4627" s="66"/>
      <c r="C4627" s="66"/>
      <c r="D4627" s="66"/>
      <c r="E4627" s="66"/>
      <c r="F4627" s="66"/>
      <c r="G4627" s="66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</row>
    <row r="4628" spans="1:24" ht="17.100000000000001">
      <c r="A4628" s="66"/>
      <c r="B4628" s="66"/>
      <c r="C4628" s="66"/>
      <c r="D4628" s="66"/>
      <c r="E4628" s="66"/>
      <c r="F4628" s="66"/>
      <c r="G4628" s="66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</row>
    <row r="4629" spans="1:24" ht="17.100000000000001">
      <c r="A4629" s="66"/>
      <c r="B4629" s="66"/>
      <c r="C4629" s="66"/>
      <c r="D4629" s="66"/>
      <c r="E4629" s="66"/>
      <c r="F4629" s="66"/>
      <c r="G4629" s="66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</row>
    <row r="4630" spans="1:24" ht="17.100000000000001">
      <c r="A4630" s="66"/>
      <c r="B4630" s="66"/>
      <c r="C4630" s="66"/>
      <c r="D4630" s="66"/>
      <c r="E4630" s="66"/>
      <c r="F4630" s="66"/>
      <c r="G4630" s="66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</row>
    <row r="4631" spans="1:24" ht="17.100000000000001">
      <c r="A4631" s="66"/>
      <c r="B4631" s="66"/>
      <c r="C4631" s="66"/>
      <c r="D4631" s="66"/>
      <c r="E4631" s="66"/>
      <c r="F4631" s="66"/>
      <c r="G4631" s="66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</row>
    <row r="4632" spans="1:24" ht="17.100000000000001">
      <c r="A4632" s="66"/>
      <c r="B4632" s="66"/>
      <c r="C4632" s="66"/>
      <c r="D4632" s="66"/>
      <c r="E4632" s="66"/>
      <c r="F4632" s="66"/>
      <c r="G4632" s="66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</row>
    <row r="4633" spans="1:24" ht="17.100000000000001">
      <c r="A4633" s="66"/>
      <c r="B4633" s="66"/>
      <c r="C4633" s="66"/>
      <c r="D4633" s="66"/>
      <c r="E4633" s="66"/>
      <c r="F4633" s="66"/>
      <c r="G4633" s="66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</row>
    <row r="4634" spans="1:24" ht="17.100000000000001">
      <c r="A4634" s="66"/>
      <c r="B4634" s="66"/>
      <c r="C4634" s="66"/>
      <c r="D4634" s="66"/>
      <c r="E4634" s="66"/>
      <c r="F4634" s="66"/>
      <c r="G4634" s="66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</row>
    <row r="4635" spans="1:24" ht="17.100000000000001">
      <c r="A4635" s="66"/>
      <c r="B4635" s="66"/>
      <c r="C4635" s="66"/>
      <c r="D4635" s="66"/>
      <c r="E4635" s="66"/>
      <c r="F4635" s="66"/>
      <c r="G4635" s="66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</row>
    <row r="4636" spans="1:24" ht="17.100000000000001">
      <c r="A4636" s="66"/>
      <c r="B4636" s="66"/>
      <c r="C4636" s="66"/>
      <c r="D4636" s="66"/>
      <c r="E4636" s="66"/>
      <c r="F4636" s="66"/>
      <c r="G4636" s="66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</row>
    <row r="4637" spans="1:24" ht="17.100000000000001">
      <c r="A4637" s="66"/>
      <c r="B4637" s="66"/>
      <c r="C4637" s="66"/>
      <c r="D4637" s="66"/>
      <c r="E4637" s="66"/>
      <c r="F4637" s="66"/>
      <c r="G4637" s="66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</row>
    <row r="4638" spans="1:24" ht="17.100000000000001">
      <c r="A4638" s="66"/>
      <c r="B4638" s="66"/>
      <c r="C4638" s="66"/>
      <c r="D4638" s="66"/>
      <c r="E4638" s="66"/>
      <c r="F4638" s="66"/>
      <c r="G4638" s="66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</row>
    <row r="4639" spans="1:24" ht="17.100000000000001">
      <c r="A4639" s="66"/>
      <c r="B4639" s="66"/>
      <c r="C4639" s="66"/>
      <c r="D4639" s="66"/>
      <c r="E4639" s="66"/>
      <c r="F4639" s="66"/>
      <c r="G4639" s="66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</row>
    <row r="4640" spans="1:24" ht="17.100000000000001">
      <c r="A4640" s="66"/>
      <c r="B4640" s="66"/>
      <c r="C4640" s="66"/>
      <c r="D4640" s="66"/>
      <c r="E4640" s="66"/>
      <c r="F4640" s="66"/>
      <c r="G4640" s="66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</row>
    <row r="4641" spans="1:24" ht="17.100000000000001">
      <c r="A4641" s="66"/>
      <c r="B4641" s="66"/>
      <c r="C4641" s="66"/>
      <c r="D4641" s="66"/>
      <c r="E4641" s="66"/>
      <c r="F4641" s="66"/>
      <c r="G4641" s="66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</row>
    <row r="4642" spans="1:24" ht="17.100000000000001">
      <c r="A4642" s="66"/>
      <c r="B4642" s="66"/>
      <c r="C4642" s="66"/>
      <c r="D4642" s="66"/>
      <c r="E4642" s="66"/>
      <c r="F4642" s="66"/>
      <c r="G4642" s="66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</row>
    <row r="4643" spans="1:24" ht="17.100000000000001">
      <c r="A4643" s="66"/>
      <c r="B4643" s="66"/>
      <c r="C4643" s="66"/>
      <c r="D4643" s="66"/>
      <c r="E4643" s="66"/>
      <c r="F4643" s="66"/>
      <c r="G4643" s="66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</row>
    <row r="4644" spans="1:24" ht="17.100000000000001">
      <c r="A4644" s="66"/>
      <c r="B4644" s="66"/>
      <c r="C4644" s="66"/>
      <c r="D4644" s="66"/>
      <c r="E4644" s="66"/>
      <c r="F4644" s="66"/>
      <c r="G4644" s="66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</row>
    <row r="4645" spans="1:24" ht="17.100000000000001">
      <c r="A4645" s="66"/>
      <c r="B4645" s="66"/>
      <c r="C4645" s="66"/>
      <c r="D4645" s="66"/>
      <c r="E4645" s="66"/>
      <c r="F4645" s="66"/>
      <c r="G4645" s="66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</row>
    <row r="4646" spans="1:24" ht="17.100000000000001">
      <c r="A4646" s="66"/>
      <c r="B4646" s="66"/>
      <c r="C4646" s="66"/>
      <c r="D4646" s="66"/>
      <c r="E4646" s="66"/>
      <c r="F4646" s="66"/>
      <c r="G4646" s="66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</row>
    <row r="4647" spans="1:24" ht="17.100000000000001">
      <c r="A4647" s="66"/>
      <c r="B4647" s="66"/>
      <c r="C4647" s="66"/>
      <c r="D4647" s="66"/>
      <c r="E4647" s="66"/>
      <c r="F4647" s="66"/>
      <c r="G4647" s="66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</row>
    <row r="4648" spans="1:24" ht="17.100000000000001">
      <c r="A4648" s="66"/>
      <c r="B4648" s="66"/>
      <c r="C4648" s="66"/>
      <c r="D4648" s="66"/>
      <c r="E4648" s="66"/>
      <c r="F4648" s="66"/>
      <c r="G4648" s="66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</row>
    <row r="4649" spans="1:24" ht="17.100000000000001">
      <c r="A4649" s="66"/>
      <c r="B4649" s="66"/>
      <c r="C4649" s="66"/>
      <c r="D4649" s="66"/>
      <c r="E4649" s="66"/>
      <c r="F4649" s="66"/>
      <c r="G4649" s="66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</row>
    <row r="4650" spans="1:24" ht="17.100000000000001">
      <c r="A4650" s="66"/>
      <c r="B4650" s="66"/>
      <c r="C4650" s="66"/>
      <c r="D4650" s="66"/>
      <c r="E4650" s="66"/>
      <c r="F4650" s="66"/>
      <c r="G4650" s="66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</row>
    <row r="4651" spans="1:24" ht="17.100000000000001">
      <c r="A4651" s="66"/>
      <c r="B4651" s="66"/>
      <c r="C4651" s="66"/>
      <c r="D4651" s="66"/>
      <c r="E4651" s="66"/>
      <c r="F4651" s="66"/>
      <c r="G4651" s="66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</row>
    <row r="4652" spans="1:24" ht="17.100000000000001">
      <c r="A4652" s="66"/>
      <c r="B4652" s="66"/>
      <c r="C4652" s="66"/>
      <c r="D4652" s="66"/>
      <c r="E4652" s="66"/>
      <c r="F4652" s="66"/>
      <c r="G4652" s="66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</row>
    <row r="4653" spans="1:24" ht="17.100000000000001">
      <c r="A4653" s="66"/>
      <c r="B4653" s="66"/>
      <c r="C4653" s="66"/>
      <c r="D4653" s="66"/>
      <c r="E4653" s="66"/>
      <c r="F4653" s="66"/>
      <c r="G4653" s="66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</row>
    <row r="4654" spans="1:24" ht="17.100000000000001">
      <c r="A4654" s="66"/>
      <c r="B4654" s="66"/>
      <c r="C4654" s="66"/>
      <c r="D4654" s="66"/>
      <c r="E4654" s="66"/>
      <c r="F4654" s="66"/>
      <c r="G4654" s="66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</row>
    <row r="4655" spans="1:24" ht="17.100000000000001">
      <c r="A4655" s="66"/>
      <c r="B4655" s="66"/>
      <c r="C4655" s="66"/>
      <c r="D4655" s="66"/>
      <c r="E4655" s="66"/>
      <c r="F4655" s="66"/>
      <c r="G4655" s="66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</row>
    <row r="4656" spans="1:24" ht="17.100000000000001">
      <c r="A4656" s="66"/>
      <c r="B4656" s="66"/>
      <c r="C4656" s="66"/>
      <c r="D4656" s="66"/>
      <c r="E4656" s="66"/>
      <c r="F4656" s="66"/>
      <c r="G4656" s="66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</row>
    <row r="4657" spans="1:24" ht="17.100000000000001">
      <c r="A4657" s="66"/>
      <c r="B4657" s="66"/>
      <c r="C4657" s="66"/>
      <c r="D4657" s="66"/>
      <c r="E4657" s="66"/>
      <c r="F4657" s="66"/>
      <c r="G4657" s="66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</row>
    <row r="4658" spans="1:24" ht="17.100000000000001">
      <c r="A4658" s="66"/>
      <c r="B4658" s="66"/>
      <c r="C4658" s="66"/>
      <c r="D4658" s="66"/>
      <c r="E4658" s="66"/>
      <c r="F4658" s="66"/>
      <c r="G4658" s="66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</row>
    <row r="4659" spans="1:24" ht="17.100000000000001">
      <c r="A4659" s="66"/>
      <c r="B4659" s="66"/>
      <c r="C4659" s="66"/>
      <c r="D4659" s="66"/>
      <c r="E4659" s="66"/>
      <c r="F4659" s="66"/>
      <c r="G4659" s="66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</row>
    <row r="4660" spans="1:24" ht="17.100000000000001">
      <c r="A4660" s="66"/>
      <c r="B4660" s="66"/>
      <c r="C4660" s="66"/>
      <c r="D4660" s="66"/>
      <c r="E4660" s="66"/>
      <c r="F4660" s="66"/>
      <c r="G4660" s="66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</row>
    <row r="4661" spans="1:24" ht="17.100000000000001">
      <c r="A4661" s="66"/>
      <c r="B4661" s="66"/>
      <c r="C4661" s="66"/>
      <c r="D4661" s="66"/>
      <c r="E4661" s="66"/>
      <c r="F4661" s="66"/>
      <c r="G4661" s="66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</row>
    <row r="4662" spans="1:24" ht="17.100000000000001">
      <c r="A4662" s="66"/>
      <c r="B4662" s="66"/>
      <c r="C4662" s="66"/>
      <c r="D4662" s="66"/>
      <c r="E4662" s="66"/>
      <c r="F4662" s="66"/>
      <c r="G4662" s="66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</row>
    <row r="4663" spans="1:24" ht="17.100000000000001">
      <c r="A4663" s="66"/>
      <c r="B4663" s="66"/>
      <c r="C4663" s="66"/>
      <c r="D4663" s="66"/>
      <c r="E4663" s="66"/>
      <c r="F4663" s="66"/>
      <c r="G4663" s="66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</row>
    <row r="4664" spans="1:24" ht="17.100000000000001">
      <c r="A4664" s="66"/>
      <c r="B4664" s="66"/>
      <c r="C4664" s="66"/>
      <c r="D4664" s="66"/>
      <c r="E4664" s="66"/>
      <c r="F4664" s="66"/>
      <c r="G4664" s="66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</row>
    <row r="4665" spans="1:24" ht="17.100000000000001">
      <c r="A4665" s="66"/>
      <c r="B4665" s="66"/>
      <c r="C4665" s="66"/>
      <c r="D4665" s="66"/>
      <c r="E4665" s="66"/>
      <c r="F4665" s="66"/>
      <c r="G4665" s="66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</row>
    <row r="4666" spans="1:24" ht="17.100000000000001">
      <c r="A4666" s="66"/>
      <c r="B4666" s="66"/>
      <c r="C4666" s="66"/>
      <c r="D4666" s="66"/>
      <c r="E4666" s="66"/>
      <c r="F4666" s="66"/>
      <c r="G4666" s="66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</row>
    <row r="4667" spans="1:24" ht="17.100000000000001">
      <c r="A4667" s="66"/>
      <c r="B4667" s="66"/>
      <c r="C4667" s="66"/>
      <c r="D4667" s="66"/>
      <c r="E4667" s="66"/>
      <c r="F4667" s="66"/>
      <c r="G4667" s="66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</row>
    <row r="4668" spans="1:24" ht="17.100000000000001">
      <c r="A4668" s="66"/>
      <c r="B4668" s="66"/>
      <c r="C4668" s="66"/>
      <c r="D4668" s="66"/>
      <c r="E4668" s="66"/>
      <c r="F4668" s="66"/>
      <c r="G4668" s="66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</row>
    <row r="4669" spans="1:24" ht="17.100000000000001">
      <c r="A4669" s="66"/>
      <c r="B4669" s="66"/>
      <c r="C4669" s="66"/>
      <c r="D4669" s="66"/>
      <c r="E4669" s="66"/>
      <c r="F4669" s="66"/>
      <c r="G4669" s="66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</row>
    <row r="4670" spans="1:24" ht="17.100000000000001">
      <c r="A4670" s="66"/>
      <c r="B4670" s="66"/>
      <c r="C4670" s="66"/>
      <c r="D4670" s="66"/>
      <c r="E4670" s="66"/>
      <c r="F4670" s="66"/>
      <c r="G4670" s="66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</row>
    <row r="4671" spans="1:24" ht="17.100000000000001">
      <c r="A4671" s="66"/>
      <c r="B4671" s="66"/>
      <c r="C4671" s="66"/>
      <c r="D4671" s="66"/>
      <c r="E4671" s="66"/>
      <c r="F4671" s="66"/>
      <c r="G4671" s="66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</row>
    <row r="4672" spans="1:24" ht="17.100000000000001">
      <c r="A4672" s="66"/>
      <c r="B4672" s="66"/>
      <c r="C4672" s="66"/>
      <c r="D4672" s="66"/>
      <c r="E4672" s="66"/>
      <c r="F4672" s="66"/>
      <c r="G4672" s="66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</row>
    <row r="4673" spans="1:24" ht="17.100000000000001">
      <c r="A4673" s="66"/>
      <c r="B4673" s="66"/>
      <c r="C4673" s="66"/>
      <c r="D4673" s="66"/>
      <c r="E4673" s="66"/>
      <c r="F4673" s="66"/>
      <c r="G4673" s="66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</row>
    <row r="4674" spans="1:24" ht="17.100000000000001">
      <c r="A4674" s="66"/>
      <c r="B4674" s="66"/>
      <c r="C4674" s="66"/>
      <c r="D4674" s="66"/>
      <c r="E4674" s="66"/>
      <c r="F4674" s="66"/>
      <c r="G4674" s="66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</row>
    <row r="4675" spans="1:24" ht="17.100000000000001">
      <c r="A4675" s="66"/>
      <c r="B4675" s="66"/>
      <c r="C4675" s="66"/>
      <c r="D4675" s="66"/>
      <c r="E4675" s="66"/>
      <c r="F4675" s="66"/>
      <c r="G4675" s="66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</row>
    <row r="4676" spans="1:24" ht="17.100000000000001">
      <c r="A4676" s="66"/>
      <c r="B4676" s="66"/>
      <c r="C4676" s="66"/>
      <c r="D4676" s="66"/>
      <c r="E4676" s="66"/>
      <c r="F4676" s="66"/>
      <c r="G4676" s="66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</row>
    <row r="4677" spans="1:24" ht="17.100000000000001">
      <c r="A4677" s="66"/>
      <c r="B4677" s="66"/>
      <c r="C4677" s="66"/>
      <c r="D4677" s="66"/>
      <c r="E4677" s="66"/>
      <c r="F4677" s="66"/>
      <c r="G4677" s="66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</row>
    <row r="4678" spans="1:24" ht="17.100000000000001">
      <c r="A4678" s="66"/>
      <c r="B4678" s="66"/>
      <c r="C4678" s="66"/>
      <c r="D4678" s="66"/>
      <c r="E4678" s="66"/>
      <c r="F4678" s="66"/>
      <c r="G4678" s="66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</row>
    <row r="4679" spans="1:24" ht="17.100000000000001">
      <c r="A4679" s="66"/>
      <c r="B4679" s="66"/>
      <c r="C4679" s="66"/>
      <c r="D4679" s="66"/>
      <c r="E4679" s="66"/>
      <c r="F4679" s="66"/>
      <c r="G4679" s="66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</row>
    <row r="4680" spans="1:24" ht="17.100000000000001">
      <c r="A4680" s="66"/>
      <c r="B4680" s="66"/>
      <c r="C4680" s="66"/>
      <c r="D4680" s="66"/>
      <c r="E4680" s="66"/>
      <c r="F4680" s="66"/>
      <c r="G4680" s="66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</row>
    <row r="4681" spans="1:24" ht="17.100000000000001">
      <c r="A4681" s="66"/>
      <c r="B4681" s="66"/>
      <c r="C4681" s="66"/>
      <c r="D4681" s="66"/>
      <c r="E4681" s="66"/>
      <c r="F4681" s="66"/>
      <c r="G4681" s="66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</row>
    <row r="4682" spans="1:24" ht="17.100000000000001">
      <c r="A4682" s="66"/>
      <c r="B4682" s="66"/>
      <c r="C4682" s="66"/>
      <c r="D4682" s="66"/>
      <c r="E4682" s="66"/>
      <c r="F4682" s="66"/>
      <c r="G4682" s="66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</row>
    <row r="4683" spans="1:24" ht="17.100000000000001">
      <c r="A4683" s="66"/>
      <c r="B4683" s="66"/>
      <c r="C4683" s="66"/>
      <c r="D4683" s="66"/>
      <c r="E4683" s="66"/>
      <c r="F4683" s="66"/>
      <c r="G4683" s="66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</row>
    <row r="4684" spans="1:24" ht="17.100000000000001">
      <c r="A4684" s="66"/>
      <c r="B4684" s="66"/>
      <c r="C4684" s="66"/>
      <c r="D4684" s="66"/>
      <c r="E4684" s="66"/>
      <c r="F4684" s="66"/>
      <c r="G4684" s="66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</row>
    <row r="4685" spans="1:24" ht="17.100000000000001">
      <c r="A4685" s="66"/>
      <c r="B4685" s="66"/>
      <c r="C4685" s="66"/>
      <c r="D4685" s="66"/>
      <c r="E4685" s="66"/>
      <c r="F4685" s="66"/>
      <c r="G4685" s="66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</row>
    <row r="4686" spans="1:24" ht="17.100000000000001">
      <c r="A4686" s="66"/>
      <c r="B4686" s="66"/>
      <c r="C4686" s="66"/>
      <c r="D4686" s="66"/>
      <c r="E4686" s="66"/>
      <c r="F4686" s="66"/>
      <c r="G4686" s="66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</row>
    <row r="4687" spans="1:24" ht="17.100000000000001">
      <c r="A4687" s="66"/>
      <c r="B4687" s="66"/>
      <c r="C4687" s="66"/>
      <c r="D4687" s="66"/>
      <c r="E4687" s="66"/>
      <c r="F4687" s="66"/>
      <c r="G4687" s="66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</row>
    <row r="4688" spans="1:24" ht="17.100000000000001">
      <c r="A4688" s="66"/>
      <c r="B4688" s="66"/>
      <c r="C4688" s="66"/>
      <c r="D4688" s="66"/>
      <c r="E4688" s="66"/>
      <c r="F4688" s="66"/>
      <c r="G4688" s="66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</row>
    <row r="4689" spans="1:24" ht="17.100000000000001">
      <c r="A4689" s="66"/>
      <c r="B4689" s="66"/>
      <c r="C4689" s="66"/>
      <c r="D4689" s="66"/>
      <c r="E4689" s="66"/>
      <c r="F4689" s="66"/>
      <c r="G4689" s="66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</row>
    <row r="4690" spans="1:24" ht="17.100000000000001">
      <c r="A4690" s="66"/>
      <c r="B4690" s="66"/>
      <c r="C4690" s="66"/>
      <c r="D4690" s="66"/>
      <c r="E4690" s="66"/>
      <c r="F4690" s="66"/>
      <c r="G4690" s="66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</row>
    <row r="4691" spans="1:24" ht="17.100000000000001">
      <c r="A4691" s="66"/>
      <c r="B4691" s="66"/>
      <c r="C4691" s="66"/>
      <c r="D4691" s="66"/>
      <c r="E4691" s="66"/>
      <c r="F4691" s="66"/>
      <c r="G4691" s="66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</row>
    <row r="4692" spans="1:24" ht="17.100000000000001">
      <c r="A4692" s="66"/>
      <c r="B4692" s="66"/>
      <c r="C4692" s="66"/>
      <c r="D4692" s="66"/>
      <c r="E4692" s="66"/>
      <c r="F4692" s="66"/>
      <c r="G4692" s="66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</row>
    <row r="4693" spans="1:24" ht="17.100000000000001">
      <c r="A4693" s="66"/>
      <c r="B4693" s="66"/>
      <c r="C4693" s="66"/>
      <c r="D4693" s="66"/>
      <c r="E4693" s="66"/>
      <c r="F4693" s="66"/>
      <c r="G4693" s="66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</row>
    <row r="4694" spans="1:24" ht="17.100000000000001">
      <c r="A4694" s="66"/>
      <c r="B4694" s="66"/>
      <c r="C4694" s="66"/>
      <c r="D4694" s="66"/>
      <c r="E4694" s="66"/>
      <c r="F4694" s="66"/>
      <c r="G4694" s="66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</row>
    <row r="4695" spans="1:24" ht="17.100000000000001">
      <c r="A4695" s="66"/>
      <c r="B4695" s="66"/>
      <c r="C4695" s="66"/>
      <c r="D4695" s="66"/>
      <c r="E4695" s="66"/>
      <c r="F4695" s="66"/>
      <c r="G4695" s="66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</row>
    <row r="4696" spans="1:24" ht="17.100000000000001">
      <c r="A4696" s="66"/>
      <c r="B4696" s="66"/>
      <c r="C4696" s="66"/>
      <c r="D4696" s="66"/>
      <c r="E4696" s="66"/>
      <c r="F4696" s="66"/>
      <c r="G4696" s="66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</row>
    <row r="4697" spans="1:24" ht="17.100000000000001">
      <c r="A4697" s="66"/>
      <c r="B4697" s="66"/>
      <c r="C4697" s="66"/>
      <c r="D4697" s="66"/>
      <c r="E4697" s="66"/>
      <c r="F4697" s="66"/>
      <c r="G4697" s="66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</row>
    <row r="4698" spans="1:24" ht="17.100000000000001">
      <c r="A4698" s="66"/>
      <c r="B4698" s="66"/>
      <c r="C4698" s="66"/>
      <c r="D4698" s="66"/>
      <c r="E4698" s="66"/>
      <c r="F4698" s="66"/>
      <c r="G4698" s="66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</row>
    <row r="4699" spans="1:24" ht="17.100000000000001">
      <c r="A4699" s="66"/>
      <c r="B4699" s="66"/>
      <c r="C4699" s="66"/>
      <c r="D4699" s="66"/>
      <c r="E4699" s="66"/>
      <c r="F4699" s="66"/>
      <c r="G4699" s="66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</row>
    <row r="4700" spans="1:24" ht="17.100000000000001">
      <c r="A4700" s="66"/>
      <c r="B4700" s="66"/>
      <c r="C4700" s="66"/>
      <c r="D4700" s="66"/>
      <c r="E4700" s="66"/>
      <c r="F4700" s="66"/>
      <c r="G4700" s="66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</row>
    <row r="4701" spans="1:24" ht="17.100000000000001">
      <c r="A4701" s="66"/>
      <c r="B4701" s="66"/>
      <c r="C4701" s="66"/>
      <c r="D4701" s="66"/>
      <c r="E4701" s="66"/>
      <c r="F4701" s="66"/>
      <c r="G4701" s="66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</row>
    <row r="4702" spans="1:24" ht="17.100000000000001">
      <c r="A4702" s="66"/>
      <c r="B4702" s="66"/>
      <c r="C4702" s="66"/>
      <c r="D4702" s="66"/>
      <c r="E4702" s="66"/>
      <c r="F4702" s="66"/>
      <c r="G4702" s="66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</row>
    <row r="4703" spans="1:24" ht="17.100000000000001">
      <c r="A4703" s="66"/>
      <c r="B4703" s="66"/>
      <c r="C4703" s="66"/>
      <c r="D4703" s="66"/>
      <c r="E4703" s="66"/>
      <c r="F4703" s="66"/>
      <c r="G4703" s="66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</row>
    <row r="4704" spans="1:24" ht="17.100000000000001">
      <c r="A4704" s="66"/>
      <c r="B4704" s="66"/>
      <c r="C4704" s="66"/>
      <c r="D4704" s="66"/>
      <c r="E4704" s="66"/>
      <c r="F4704" s="66"/>
      <c r="G4704" s="66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</row>
    <row r="4705" spans="1:24" ht="17.100000000000001">
      <c r="A4705" s="66"/>
      <c r="B4705" s="66"/>
      <c r="C4705" s="66"/>
      <c r="D4705" s="66"/>
      <c r="E4705" s="66"/>
      <c r="F4705" s="66"/>
      <c r="G4705" s="66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</row>
    <row r="4706" spans="1:24" ht="17.100000000000001">
      <c r="A4706" s="66"/>
      <c r="B4706" s="66"/>
      <c r="C4706" s="66"/>
      <c r="D4706" s="66"/>
      <c r="E4706" s="66"/>
      <c r="F4706" s="66"/>
      <c r="G4706" s="66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</row>
    <row r="4707" spans="1:24" ht="17.100000000000001">
      <c r="A4707" s="66"/>
      <c r="B4707" s="66"/>
      <c r="C4707" s="66"/>
      <c r="D4707" s="66"/>
      <c r="E4707" s="66"/>
      <c r="F4707" s="66"/>
      <c r="G4707" s="66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</row>
    <row r="4708" spans="1:24" ht="17.100000000000001">
      <c r="A4708" s="66"/>
      <c r="B4708" s="66"/>
      <c r="C4708" s="66"/>
      <c r="D4708" s="66"/>
      <c r="E4708" s="66"/>
      <c r="F4708" s="66"/>
      <c r="G4708" s="66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</row>
    <row r="4709" spans="1:24" ht="17.100000000000001">
      <c r="A4709" s="66"/>
      <c r="B4709" s="66"/>
      <c r="C4709" s="66"/>
      <c r="D4709" s="66"/>
      <c r="E4709" s="66"/>
      <c r="F4709" s="66"/>
      <c r="G4709" s="66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</row>
    <row r="4710" spans="1:24" ht="17.100000000000001">
      <c r="A4710" s="66"/>
      <c r="B4710" s="66"/>
      <c r="C4710" s="66"/>
      <c r="D4710" s="66"/>
      <c r="E4710" s="66"/>
      <c r="F4710" s="66"/>
      <c r="G4710" s="66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</row>
    <row r="4711" spans="1:24" ht="17.100000000000001">
      <c r="A4711" s="66"/>
      <c r="B4711" s="66"/>
      <c r="C4711" s="66"/>
      <c r="D4711" s="66"/>
      <c r="E4711" s="66"/>
      <c r="F4711" s="66"/>
      <c r="G4711" s="66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</row>
    <row r="4712" spans="1:24" ht="17.100000000000001">
      <c r="A4712" s="66"/>
      <c r="B4712" s="66"/>
      <c r="C4712" s="66"/>
      <c r="D4712" s="66"/>
      <c r="E4712" s="66"/>
      <c r="F4712" s="66"/>
      <c r="G4712" s="66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</row>
    <row r="4713" spans="1:24" ht="17.100000000000001">
      <c r="A4713" s="66"/>
      <c r="B4713" s="66"/>
      <c r="C4713" s="66"/>
      <c r="D4713" s="66"/>
      <c r="E4713" s="66"/>
      <c r="F4713" s="66"/>
      <c r="G4713" s="66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</row>
    <row r="4714" spans="1:24" ht="17.100000000000001">
      <c r="A4714" s="66"/>
      <c r="B4714" s="66"/>
      <c r="C4714" s="66"/>
      <c r="D4714" s="66"/>
      <c r="E4714" s="66"/>
      <c r="F4714" s="66"/>
      <c r="G4714" s="66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</row>
    <row r="4715" spans="1:24" ht="17.100000000000001">
      <c r="A4715" s="66"/>
      <c r="B4715" s="66"/>
      <c r="C4715" s="66"/>
      <c r="D4715" s="66"/>
      <c r="E4715" s="66"/>
      <c r="F4715" s="66"/>
      <c r="G4715" s="66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</row>
    <row r="4716" spans="1:24" ht="17.100000000000001">
      <c r="A4716" s="66"/>
      <c r="B4716" s="66"/>
      <c r="C4716" s="66"/>
      <c r="D4716" s="66"/>
      <c r="E4716" s="66"/>
      <c r="F4716" s="66"/>
      <c r="G4716" s="66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</row>
    <row r="4717" spans="1:24" ht="17.100000000000001">
      <c r="A4717" s="66"/>
      <c r="B4717" s="66"/>
      <c r="C4717" s="66"/>
      <c r="D4717" s="66"/>
      <c r="E4717" s="66"/>
      <c r="F4717" s="66"/>
      <c r="G4717" s="66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</row>
    <row r="4718" spans="1:24" ht="17.100000000000001">
      <c r="A4718" s="66"/>
      <c r="B4718" s="66"/>
      <c r="C4718" s="66"/>
      <c r="D4718" s="66"/>
      <c r="E4718" s="66"/>
      <c r="F4718" s="66"/>
      <c r="G4718" s="66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</row>
    <row r="4719" spans="1:24" ht="17.100000000000001">
      <c r="A4719" s="66"/>
      <c r="B4719" s="66"/>
      <c r="C4719" s="66"/>
      <c r="D4719" s="66"/>
      <c r="E4719" s="66"/>
      <c r="F4719" s="66"/>
      <c r="G4719" s="66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</row>
    <row r="4720" spans="1:24" ht="17.100000000000001">
      <c r="A4720" s="66"/>
      <c r="B4720" s="66"/>
      <c r="C4720" s="66"/>
      <c r="D4720" s="66"/>
      <c r="E4720" s="66"/>
      <c r="F4720" s="66"/>
      <c r="G4720" s="66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</row>
    <row r="4721" spans="1:24" ht="17.100000000000001">
      <c r="A4721" s="66"/>
      <c r="B4721" s="66"/>
      <c r="C4721" s="66"/>
      <c r="D4721" s="66"/>
      <c r="E4721" s="66"/>
      <c r="F4721" s="66"/>
      <c r="G4721" s="66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</row>
    <row r="4722" spans="1:24" ht="17.100000000000001">
      <c r="A4722" s="66"/>
      <c r="B4722" s="66"/>
      <c r="C4722" s="66"/>
      <c r="D4722" s="66"/>
      <c r="E4722" s="66"/>
      <c r="F4722" s="66"/>
      <c r="G4722" s="66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</row>
    <row r="4723" spans="1:24" ht="17.100000000000001">
      <c r="A4723" s="66"/>
      <c r="B4723" s="66"/>
      <c r="C4723" s="66"/>
      <c r="D4723" s="66"/>
      <c r="E4723" s="66"/>
      <c r="F4723" s="66"/>
      <c r="G4723" s="66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</row>
    <row r="4724" spans="1:24" ht="17.100000000000001">
      <c r="A4724" s="66"/>
      <c r="B4724" s="66"/>
      <c r="C4724" s="66"/>
      <c r="D4724" s="66"/>
      <c r="E4724" s="66"/>
      <c r="F4724" s="66"/>
      <c r="G4724" s="66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</row>
    <row r="4725" spans="1:24" ht="17.100000000000001">
      <c r="A4725" s="66"/>
      <c r="B4725" s="66"/>
      <c r="C4725" s="66"/>
      <c r="D4725" s="66"/>
      <c r="E4725" s="66"/>
      <c r="F4725" s="66"/>
      <c r="G4725" s="66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</row>
    <row r="4726" spans="1:24" ht="17.100000000000001">
      <c r="A4726" s="66"/>
      <c r="B4726" s="66"/>
      <c r="C4726" s="66"/>
      <c r="D4726" s="66"/>
      <c r="E4726" s="66"/>
      <c r="F4726" s="66"/>
      <c r="G4726" s="66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</row>
    <row r="4727" spans="1:24" ht="17.100000000000001">
      <c r="A4727" s="66"/>
      <c r="B4727" s="66"/>
      <c r="C4727" s="66"/>
      <c r="D4727" s="66"/>
      <c r="E4727" s="66"/>
      <c r="F4727" s="66"/>
      <c r="G4727" s="66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</row>
    <row r="4728" spans="1:24" ht="17.100000000000001">
      <c r="A4728" s="66"/>
      <c r="B4728" s="66"/>
      <c r="C4728" s="66"/>
      <c r="D4728" s="66"/>
      <c r="E4728" s="66"/>
      <c r="F4728" s="66"/>
      <c r="G4728" s="66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</row>
    <row r="4729" spans="1:24" ht="17.100000000000001">
      <c r="A4729" s="66"/>
      <c r="B4729" s="66"/>
      <c r="C4729" s="66"/>
      <c r="D4729" s="66"/>
      <c r="E4729" s="66"/>
      <c r="F4729" s="66"/>
      <c r="G4729" s="66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</row>
    <row r="4730" spans="1:24" ht="17.100000000000001">
      <c r="A4730" s="66"/>
      <c r="B4730" s="66"/>
      <c r="C4730" s="66"/>
      <c r="D4730" s="66"/>
      <c r="E4730" s="66"/>
      <c r="F4730" s="66"/>
      <c r="G4730" s="66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</row>
    <row r="4731" spans="1:24" ht="17.100000000000001">
      <c r="A4731" s="66"/>
      <c r="B4731" s="66"/>
      <c r="C4731" s="66"/>
      <c r="D4731" s="66"/>
      <c r="E4731" s="66"/>
      <c r="F4731" s="66"/>
      <c r="G4731" s="66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</row>
    <row r="4732" spans="1:24" ht="17.100000000000001">
      <c r="A4732" s="66"/>
      <c r="B4732" s="66"/>
      <c r="C4732" s="66"/>
      <c r="D4732" s="66"/>
      <c r="E4732" s="66"/>
      <c r="F4732" s="66"/>
      <c r="G4732" s="66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</row>
    <row r="4733" spans="1:24" ht="17.100000000000001">
      <c r="A4733" s="66"/>
      <c r="B4733" s="66"/>
      <c r="C4733" s="66"/>
      <c r="D4733" s="66"/>
      <c r="E4733" s="66"/>
      <c r="F4733" s="66"/>
      <c r="G4733" s="66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</row>
    <row r="4734" spans="1:24" ht="17.100000000000001">
      <c r="A4734" s="66"/>
      <c r="B4734" s="66"/>
      <c r="C4734" s="66"/>
      <c r="D4734" s="66"/>
      <c r="E4734" s="66"/>
      <c r="F4734" s="66"/>
      <c r="G4734" s="66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</row>
    <row r="4735" spans="1:24" ht="17.100000000000001">
      <c r="A4735" s="66"/>
      <c r="B4735" s="66"/>
      <c r="C4735" s="66"/>
      <c r="D4735" s="66"/>
      <c r="E4735" s="66"/>
      <c r="F4735" s="66"/>
      <c r="G4735" s="66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</row>
    <row r="4736" spans="1:24" ht="17.100000000000001">
      <c r="A4736" s="66"/>
      <c r="B4736" s="66"/>
      <c r="C4736" s="66"/>
      <c r="D4736" s="66"/>
      <c r="E4736" s="66"/>
      <c r="F4736" s="66"/>
      <c r="G4736" s="66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</row>
    <row r="4737" spans="1:24" ht="17.100000000000001">
      <c r="A4737" s="66"/>
      <c r="B4737" s="66"/>
      <c r="C4737" s="66"/>
      <c r="D4737" s="66"/>
      <c r="E4737" s="66"/>
      <c r="F4737" s="66"/>
      <c r="G4737" s="66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</row>
    <row r="4738" spans="1:24" ht="17.100000000000001">
      <c r="A4738" s="66"/>
      <c r="B4738" s="66"/>
      <c r="C4738" s="66"/>
      <c r="D4738" s="66"/>
      <c r="E4738" s="66"/>
      <c r="F4738" s="66"/>
      <c r="G4738" s="66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</row>
    <row r="4739" spans="1:24" ht="17.100000000000001">
      <c r="A4739" s="66"/>
      <c r="B4739" s="66"/>
      <c r="C4739" s="66"/>
      <c r="D4739" s="66"/>
      <c r="E4739" s="66"/>
      <c r="F4739" s="66"/>
      <c r="G4739" s="66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</row>
    <row r="4740" spans="1:24" ht="17.100000000000001">
      <c r="A4740" s="66"/>
      <c r="B4740" s="66"/>
      <c r="C4740" s="66"/>
      <c r="D4740" s="66"/>
      <c r="E4740" s="66"/>
      <c r="F4740" s="66"/>
      <c r="G4740" s="66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</row>
    <row r="4741" spans="1:24" ht="17.100000000000001">
      <c r="A4741" s="66"/>
      <c r="B4741" s="66"/>
      <c r="C4741" s="66"/>
      <c r="D4741" s="66"/>
      <c r="E4741" s="66"/>
      <c r="F4741" s="66"/>
      <c r="G4741" s="66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</row>
    <row r="4742" spans="1:24" ht="17.100000000000001">
      <c r="A4742" s="66"/>
      <c r="B4742" s="66"/>
      <c r="C4742" s="66"/>
      <c r="D4742" s="66"/>
      <c r="E4742" s="66"/>
      <c r="F4742" s="66"/>
      <c r="G4742" s="66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</row>
    <row r="4743" spans="1:24" ht="17.100000000000001">
      <c r="A4743" s="66"/>
      <c r="B4743" s="66"/>
      <c r="C4743" s="66"/>
      <c r="D4743" s="66"/>
      <c r="E4743" s="66"/>
      <c r="F4743" s="66"/>
      <c r="G4743" s="66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</row>
    <row r="4744" spans="1:24" ht="17.100000000000001">
      <c r="A4744" s="66"/>
      <c r="B4744" s="66"/>
      <c r="C4744" s="66"/>
      <c r="D4744" s="66"/>
      <c r="E4744" s="66"/>
      <c r="F4744" s="66"/>
      <c r="G4744" s="66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</row>
    <row r="4745" spans="1:24" ht="17.100000000000001">
      <c r="A4745" s="66"/>
      <c r="B4745" s="66"/>
      <c r="C4745" s="66"/>
      <c r="D4745" s="66"/>
      <c r="E4745" s="66"/>
      <c r="F4745" s="66"/>
      <c r="G4745" s="66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</row>
    <row r="4746" spans="1:24" ht="17.100000000000001">
      <c r="A4746" s="66"/>
      <c r="B4746" s="66"/>
      <c r="C4746" s="66"/>
      <c r="D4746" s="66"/>
      <c r="E4746" s="66"/>
      <c r="F4746" s="66"/>
      <c r="G4746" s="66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</row>
    <row r="4747" spans="1:24" ht="17.100000000000001">
      <c r="A4747" s="66"/>
      <c r="B4747" s="66"/>
      <c r="C4747" s="66"/>
      <c r="D4747" s="66"/>
      <c r="E4747" s="66"/>
      <c r="F4747" s="66"/>
      <c r="G4747" s="66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</row>
    <row r="4748" spans="1:24" ht="17.100000000000001">
      <c r="A4748" s="66"/>
      <c r="B4748" s="66"/>
      <c r="C4748" s="66"/>
      <c r="D4748" s="66"/>
      <c r="E4748" s="66"/>
      <c r="F4748" s="66"/>
      <c r="G4748" s="66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</row>
    <row r="4749" spans="1:24" ht="17.100000000000001">
      <c r="A4749" s="66"/>
      <c r="B4749" s="66"/>
      <c r="C4749" s="66"/>
      <c r="D4749" s="66"/>
      <c r="E4749" s="66"/>
      <c r="F4749" s="66"/>
      <c r="G4749" s="66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</row>
    <row r="4750" spans="1:24" ht="17.100000000000001">
      <c r="A4750" s="66"/>
      <c r="B4750" s="66"/>
      <c r="C4750" s="66"/>
      <c r="D4750" s="66"/>
      <c r="E4750" s="66"/>
      <c r="F4750" s="66"/>
      <c r="G4750" s="66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</row>
    <row r="4751" spans="1:24" ht="17.100000000000001">
      <c r="A4751" s="66"/>
      <c r="B4751" s="66"/>
      <c r="C4751" s="66"/>
      <c r="D4751" s="66"/>
      <c r="E4751" s="66"/>
      <c r="F4751" s="66"/>
      <c r="G4751" s="66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</row>
    <row r="4752" spans="1:24" ht="17.100000000000001">
      <c r="A4752" s="66"/>
      <c r="B4752" s="66"/>
      <c r="C4752" s="66"/>
      <c r="D4752" s="66"/>
      <c r="E4752" s="66"/>
      <c r="F4752" s="66"/>
      <c r="G4752" s="66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</row>
    <row r="4753" spans="1:24" ht="17.100000000000001">
      <c r="A4753" s="66"/>
      <c r="B4753" s="66"/>
      <c r="C4753" s="66"/>
      <c r="D4753" s="66"/>
      <c r="E4753" s="66"/>
      <c r="F4753" s="66"/>
      <c r="G4753" s="66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</row>
    <row r="4754" spans="1:24" ht="17.100000000000001">
      <c r="A4754" s="66"/>
      <c r="B4754" s="66"/>
      <c r="C4754" s="66"/>
      <c r="D4754" s="66"/>
      <c r="E4754" s="66"/>
      <c r="F4754" s="66"/>
      <c r="G4754" s="66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</row>
    <row r="4755" spans="1:24" ht="17.100000000000001">
      <c r="A4755" s="66"/>
      <c r="B4755" s="66"/>
      <c r="C4755" s="66"/>
      <c r="D4755" s="66"/>
      <c r="E4755" s="66"/>
      <c r="F4755" s="66"/>
      <c r="G4755" s="66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</row>
    <row r="4756" spans="1:24" ht="17.100000000000001">
      <c r="A4756" s="66"/>
      <c r="B4756" s="66"/>
      <c r="C4756" s="66"/>
      <c r="D4756" s="66"/>
      <c r="E4756" s="66"/>
      <c r="F4756" s="66"/>
      <c r="G4756" s="66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</row>
    <row r="4757" spans="1:24" ht="17.100000000000001">
      <c r="A4757" s="66"/>
      <c r="B4757" s="66"/>
      <c r="C4757" s="66"/>
      <c r="D4757" s="66"/>
      <c r="E4757" s="66"/>
      <c r="F4757" s="66"/>
      <c r="G4757" s="66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</row>
    <row r="4758" spans="1:24" ht="17.100000000000001">
      <c r="A4758" s="66"/>
      <c r="B4758" s="66"/>
      <c r="C4758" s="66"/>
      <c r="D4758" s="66"/>
      <c r="E4758" s="66"/>
      <c r="F4758" s="66"/>
      <c r="G4758" s="66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</row>
    <row r="4759" spans="1:24" ht="17.100000000000001">
      <c r="A4759" s="66"/>
      <c r="B4759" s="66"/>
      <c r="C4759" s="66"/>
      <c r="D4759" s="66"/>
      <c r="E4759" s="66"/>
      <c r="F4759" s="66"/>
      <c r="G4759" s="66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</row>
    <row r="4760" spans="1:24" ht="17.100000000000001">
      <c r="A4760" s="66"/>
      <c r="B4760" s="66"/>
      <c r="C4760" s="66"/>
      <c r="D4760" s="66"/>
      <c r="E4760" s="66"/>
      <c r="F4760" s="66"/>
      <c r="G4760" s="66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</row>
    <row r="4761" spans="1:24" ht="17.100000000000001">
      <c r="A4761" s="66"/>
      <c r="B4761" s="66"/>
      <c r="C4761" s="66"/>
      <c r="D4761" s="66"/>
      <c r="E4761" s="66"/>
      <c r="F4761" s="66"/>
      <c r="G4761" s="66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</row>
    <row r="4762" spans="1:24" ht="17.100000000000001">
      <c r="A4762" s="66"/>
      <c r="B4762" s="66"/>
      <c r="C4762" s="66"/>
      <c r="D4762" s="66"/>
      <c r="E4762" s="66"/>
      <c r="F4762" s="66"/>
      <c r="G4762" s="66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</row>
    <row r="4763" spans="1:24" ht="17.100000000000001">
      <c r="A4763" s="66"/>
      <c r="B4763" s="66"/>
      <c r="C4763" s="66"/>
      <c r="D4763" s="66"/>
      <c r="E4763" s="66"/>
      <c r="F4763" s="66"/>
      <c r="G4763" s="66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</row>
    <row r="4764" spans="1:24" ht="17.100000000000001">
      <c r="A4764" s="66"/>
      <c r="B4764" s="66"/>
      <c r="C4764" s="66"/>
      <c r="D4764" s="66"/>
      <c r="E4764" s="66"/>
      <c r="F4764" s="66"/>
      <c r="G4764" s="66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</row>
    <row r="4765" spans="1:24" ht="17.100000000000001">
      <c r="A4765" s="66"/>
      <c r="B4765" s="66"/>
      <c r="C4765" s="66"/>
      <c r="D4765" s="66"/>
      <c r="E4765" s="66"/>
      <c r="F4765" s="66"/>
      <c r="G4765" s="66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</row>
    <row r="4766" spans="1:24" ht="17.100000000000001">
      <c r="A4766" s="66"/>
      <c r="B4766" s="66"/>
      <c r="C4766" s="66"/>
      <c r="D4766" s="66"/>
      <c r="E4766" s="66"/>
      <c r="F4766" s="66"/>
      <c r="G4766" s="66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</row>
    <row r="4767" spans="1:24" ht="17.100000000000001">
      <c r="A4767" s="66"/>
      <c r="B4767" s="66"/>
      <c r="C4767" s="66"/>
      <c r="D4767" s="66"/>
      <c r="E4767" s="66"/>
      <c r="F4767" s="66"/>
      <c r="G4767" s="66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</row>
    <row r="4768" spans="1:24" ht="17.100000000000001">
      <c r="A4768" s="66"/>
      <c r="B4768" s="66"/>
      <c r="C4768" s="66"/>
      <c r="D4768" s="66"/>
      <c r="E4768" s="66"/>
      <c r="F4768" s="66"/>
      <c r="G4768" s="66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</row>
    <row r="4769" spans="1:24" ht="17.100000000000001">
      <c r="A4769" s="66"/>
      <c r="B4769" s="66"/>
      <c r="C4769" s="66"/>
      <c r="D4769" s="66"/>
      <c r="E4769" s="66"/>
      <c r="F4769" s="66"/>
      <c r="G4769" s="66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</row>
    <row r="4770" spans="1:24" ht="17.100000000000001">
      <c r="A4770" s="66"/>
      <c r="B4770" s="66"/>
      <c r="C4770" s="66"/>
      <c r="D4770" s="66"/>
      <c r="E4770" s="66"/>
      <c r="F4770" s="66"/>
      <c r="G4770" s="66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</row>
    <row r="4771" spans="1:24" ht="17.100000000000001">
      <c r="A4771" s="66"/>
      <c r="B4771" s="66"/>
      <c r="C4771" s="66"/>
      <c r="D4771" s="66"/>
      <c r="E4771" s="66"/>
      <c r="F4771" s="66"/>
      <c r="G4771" s="66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</row>
    <row r="4772" spans="1:24" ht="17.100000000000001">
      <c r="A4772" s="66"/>
      <c r="B4772" s="66"/>
      <c r="C4772" s="66"/>
      <c r="D4772" s="66"/>
      <c r="E4772" s="66"/>
      <c r="F4772" s="66"/>
      <c r="G4772" s="66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</row>
    <row r="4773" spans="1:24" ht="17.100000000000001">
      <c r="A4773" s="66"/>
      <c r="B4773" s="66"/>
      <c r="C4773" s="66"/>
      <c r="D4773" s="66"/>
      <c r="E4773" s="66"/>
      <c r="F4773" s="66"/>
      <c r="G4773" s="66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</row>
    <row r="4774" spans="1:24" ht="17.100000000000001">
      <c r="A4774" s="66"/>
      <c r="B4774" s="66"/>
      <c r="C4774" s="66"/>
      <c r="D4774" s="66"/>
      <c r="E4774" s="66"/>
      <c r="F4774" s="66"/>
      <c r="G4774" s="66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</row>
    <row r="4775" spans="1:24" ht="17.100000000000001">
      <c r="A4775" s="66"/>
      <c r="B4775" s="66"/>
      <c r="C4775" s="66"/>
      <c r="D4775" s="66"/>
      <c r="E4775" s="66"/>
      <c r="F4775" s="66"/>
      <c r="G4775" s="66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</row>
    <row r="4776" spans="1:24" ht="17.100000000000001">
      <c r="A4776" s="66"/>
      <c r="B4776" s="66"/>
      <c r="C4776" s="66"/>
      <c r="D4776" s="66"/>
      <c r="E4776" s="66"/>
      <c r="F4776" s="66"/>
      <c r="G4776" s="66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</row>
    <row r="4777" spans="1:24" ht="17.100000000000001">
      <c r="A4777" s="66"/>
      <c r="B4777" s="66"/>
      <c r="C4777" s="66"/>
      <c r="D4777" s="66"/>
      <c r="E4777" s="66"/>
      <c r="F4777" s="66"/>
      <c r="G4777" s="66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</row>
    <row r="4778" spans="1:24" ht="17.100000000000001">
      <c r="A4778" s="66"/>
      <c r="B4778" s="66"/>
      <c r="C4778" s="66"/>
      <c r="D4778" s="66"/>
      <c r="E4778" s="66"/>
      <c r="F4778" s="66"/>
      <c r="G4778" s="66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</row>
    <row r="4779" spans="1:24" ht="17.100000000000001">
      <c r="A4779" s="66"/>
      <c r="B4779" s="66"/>
      <c r="C4779" s="66"/>
      <c r="D4779" s="66"/>
      <c r="E4779" s="66"/>
      <c r="F4779" s="66"/>
      <c r="G4779" s="66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</row>
    <row r="4780" spans="1:24" ht="17.100000000000001">
      <c r="A4780" s="66"/>
      <c r="B4780" s="66"/>
      <c r="C4780" s="66"/>
      <c r="D4780" s="66"/>
      <c r="E4780" s="66"/>
      <c r="F4780" s="66"/>
      <c r="G4780" s="66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</row>
    <row r="4781" spans="1:24" ht="17.100000000000001">
      <c r="A4781" s="66"/>
      <c r="B4781" s="66"/>
      <c r="C4781" s="66"/>
      <c r="D4781" s="66"/>
      <c r="E4781" s="66"/>
      <c r="F4781" s="66"/>
      <c r="G4781" s="66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</row>
    <row r="4782" spans="1:24" ht="17.100000000000001">
      <c r="A4782" s="66"/>
      <c r="B4782" s="66"/>
      <c r="C4782" s="66"/>
      <c r="D4782" s="66"/>
      <c r="E4782" s="66"/>
      <c r="F4782" s="66"/>
      <c r="G4782" s="66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</row>
    <row r="4783" spans="1:24" ht="17.100000000000001">
      <c r="A4783" s="66"/>
      <c r="B4783" s="66"/>
      <c r="C4783" s="66"/>
      <c r="D4783" s="66"/>
      <c r="E4783" s="66"/>
      <c r="F4783" s="66"/>
      <c r="G4783" s="66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</row>
    <row r="4784" spans="1:24" ht="17.100000000000001">
      <c r="A4784" s="66"/>
      <c r="B4784" s="66"/>
      <c r="C4784" s="66"/>
      <c r="D4784" s="66"/>
      <c r="E4784" s="66"/>
      <c r="F4784" s="66"/>
      <c r="G4784" s="66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</row>
    <row r="4785" spans="1:24" ht="17.100000000000001">
      <c r="A4785" s="66"/>
      <c r="B4785" s="66"/>
      <c r="C4785" s="66"/>
      <c r="D4785" s="66"/>
      <c r="E4785" s="66"/>
      <c r="F4785" s="66"/>
      <c r="G4785" s="66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</row>
    <row r="4786" spans="1:24" ht="17.100000000000001">
      <c r="A4786" s="66"/>
      <c r="B4786" s="66"/>
      <c r="C4786" s="66"/>
      <c r="D4786" s="66"/>
      <c r="E4786" s="66"/>
      <c r="F4786" s="66"/>
      <c r="G4786" s="66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</row>
    <row r="4787" spans="1:24" ht="17.100000000000001">
      <c r="A4787" s="66"/>
      <c r="B4787" s="66"/>
      <c r="C4787" s="66"/>
      <c r="D4787" s="66"/>
      <c r="E4787" s="66"/>
      <c r="F4787" s="66"/>
      <c r="G4787" s="66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</row>
    <row r="4788" spans="1:24" ht="17.100000000000001">
      <c r="A4788" s="66"/>
      <c r="B4788" s="66"/>
      <c r="C4788" s="66"/>
      <c r="D4788" s="66"/>
      <c r="E4788" s="66"/>
      <c r="F4788" s="66"/>
      <c r="G4788" s="66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</row>
    <row r="4789" spans="1:24" ht="17.100000000000001">
      <c r="A4789" s="66"/>
      <c r="B4789" s="66"/>
      <c r="C4789" s="66"/>
      <c r="D4789" s="66"/>
      <c r="E4789" s="66"/>
      <c r="F4789" s="66"/>
      <c r="G4789" s="66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</row>
    <row r="4790" spans="1:24" ht="17.100000000000001">
      <c r="A4790" s="66"/>
      <c r="B4790" s="66"/>
      <c r="C4790" s="66"/>
      <c r="D4790" s="66"/>
      <c r="E4790" s="66"/>
      <c r="F4790" s="66"/>
      <c r="G4790" s="66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</row>
    <row r="4791" spans="1:24" ht="17.100000000000001">
      <c r="A4791" s="66"/>
      <c r="B4791" s="66"/>
      <c r="C4791" s="66"/>
      <c r="D4791" s="66"/>
      <c r="E4791" s="66"/>
      <c r="F4791" s="66"/>
      <c r="G4791" s="66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</row>
    <row r="4792" spans="1:24" ht="17.100000000000001">
      <c r="A4792" s="66"/>
      <c r="B4792" s="66"/>
      <c r="C4792" s="66"/>
      <c r="D4792" s="66"/>
      <c r="E4792" s="66"/>
      <c r="F4792" s="66"/>
      <c r="G4792" s="66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</row>
    <row r="4793" spans="1:24" ht="17.100000000000001">
      <c r="A4793" s="66"/>
      <c r="B4793" s="66"/>
      <c r="C4793" s="66"/>
      <c r="D4793" s="66"/>
      <c r="E4793" s="66"/>
      <c r="F4793" s="66"/>
      <c r="G4793" s="66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</row>
    <row r="4794" spans="1:24" ht="17.100000000000001">
      <c r="A4794" s="66"/>
      <c r="B4794" s="66"/>
      <c r="C4794" s="66"/>
      <c r="D4794" s="66"/>
      <c r="E4794" s="66"/>
      <c r="F4794" s="66"/>
      <c r="G4794" s="66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</row>
    <row r="4795" spans="1:24" ht="17.100000000000001">
      <c r="A4795" s="66"/>
      <c r="B4795" s="66"/>
      <c r="C4795" s="66"/>
      <c r="D4795" s="66"/>
      <c r="E4795" s="66"/>
      <c r="F4795" s="66"/>
      <c r="G4795" s="66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</row>
    <row r="4796" spans="1:24" ht="17.100000000000001">
      <c r="A4796" s="66"/>
      <c r="B4796" s="66"/>
      <c r="C4796" s="66"/>
      <c r="D4796" s="66"/>
      <c r="E4796" s="66"/>
      <c r="F4796" s="66"/>
      <c r="G4796" s="66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</row>
    <row r="4797" spans="1:24" ht="17.100000000000001">
      <c r="A4797" s="66"/>
      <c r="B4797" s="66"/>
      <c r="C4797" s="66"/>
      <c r="D4797" s="66"/>
      <c r="E4797" s="66"/>
      <c r="F4797" s="66"/>
      <c r="G4797" s="66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</row>
    <row r="4798" spans="1:24" ht="17.100000000000001">
      <c r="A4798" s="66"/>
      <c r="B4798" s="66"/>
      <c r="C4798" s="66"/>
      <c r="D4798" s="66"/>
      <c r="E4798" s="66"/>
      <c r="F4798" s="66"/>
      <c r="G4798" s="66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</row>
    <row r="4799" spans="1:24" ht="17.100000000000001">
      <c r="A4799" s="66"/>
      <c r="B4799" s="66"/>
      <c r="C4799" s="66"/>
      <c r="D4799" s="66"/>
      <c r="E4799" s="66"/>
      <c r="F4799" s="66"/>
      <c r="G4799" s="66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</row>
    <row r="4800" spans="1:24" ht="17.100000000000001">
      <c r="A4800" s="66"/>
      <c r="B4800" s="66"/>
      <c r="C4800" s="66"/>
      <c r="D4800" s="66"/>
      <c r="E4800" s="66"/>
      <c r="F4800" s="66"/>
      <c r="G4800" s="66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</row>
    <row r="4801" spans="1:24" ht="17.100000000000001">
      <c r="A4801" s="66"/>
      <c r="B4801" s="66"/>
      <c r="C4801" s="66"/>
      <c r="D4801" s="66"/>
      <c r="E4801" s="66"/>
      <c r="F4801" s="66"/>
      <c r="G4801" s="66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</row>
    <row r="4802" spans="1:24" ht="17.100000000000001">
      <c r="A4802" s="66"/>
      <c r="B4802" s="66"/>
      <c r="C4802" s="66"/>
      <c r="D4802" s="66"/>
      <c r="E4802" s="66"/>
      <c r="F4802" s="66"/>
      <c r="G4802" s="66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</row>
    <row r="4803" spans="1:24" ht="17.100000000000001">
      <c r="A4803" s="66"/>
      <c r="B4803" s="66"/>
      <c r="C4803" s="66"/>
      <c r="D4803" s="66"/>
      <c r="E4803" s="66"/>
      <c r="F4803" s="66"/>
      <c r="G4803" s="66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</row>
    <row r="4804" spans="1:24" ht="17.100000000000001">
      <c r="A4804" s="66"/>
      <c r="B4804" s="66"/>
      <c r="C4804" s="66"/>
      <c r="D4804" s="66"/>
      <c r="E4804" s="66"/>
      <c r="F4804" s="66"/>
      <c r="G4804" s="66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</row>
    <row r="4805" spans="1:24" ht="17.100000000000001">
      <c r="A4805" s="66"/>
      <c r="B4805" s="66"/>
      <c r="C4805" s="66"/>
      <c r="D4805" s="66"/>
      <c r="E4805" s="66"/>
      <c r="F4805" s="66"/>
      <c r="G4805" s="66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</row>
    <row r="4806" spans="1:24" ht="17.100000000000001">
      <c r="A4806" s="66"/>
      <c r="B4806" s="66"/>
      <c r="C4806" s="66"/>
      <c r="D4806" s="66"/>
      <c r="E4806" s="66"/>
      <c r="F4806" s="66"/>
      <c r="G4806" s="66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</row>
    <row r="4807" spans="1:24" ht="17.100000000000001">
      <c r="A4807" s="66"/>
      <c r="B4807" s="66"/>
      <c r="C4807" s="66"/>
      <c r="D4807" s="66"/>
      <c r="E4807" s="66"/>
      <c r="F4807" s="66"/>
      <c r="G4807" s="66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</row>
    <row r="4808" spans="1:24" ht="17.100000000000001">
      <c r="A4808" s="66"/>
      <c r="B4808" s="66"/>
      <c r="C4808" s="66"/>
      <c r="D4808" s="66"/>
      <c r="E4808" s="66"/>
      <c r="F4808" s="66"/>
      <c r="G4808" s="66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</row>
    <row r="4809" spans="1:24" ht="17.100000000000001">
      <c r="A4809" s="66"/>
      <c r="B4809" s="66"/>
      <c r="C4809" s="66"/>
      <c r="D4809" s="66"/>
      <c r="E4809" s="66"/>
      <c r="F4809" s="66"/>
      <c r="G4809" s="66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</row>
    <row r="4810" spans="1:24" ht="17.100000000000001">
      <c r="A4810" s="66"/>
      <c r="B4810" s="66"/>
      <c r="C4810" s="66"/>
      <c r="D4810" s="66"/>
      <c r="E4810" s="66"/>
      <c r="F4810" s="66"/>
      <c r="G4810" s="66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</row>
    <row r="4811" spans="1:24" ht="17.100000000000001">
      <c r="A4811" s="66"/>
      <c r="B4811" s="66"/>
      <c r="C4811" s="66"/>
      <c r="D4811" s="66"/>
      <c r="E4811" s="66"/>
      <c r="F4811" s="66"/>
      <c r="G4811" s="66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</row>
    <row r="4812" spans="1:24" ht="17.100000000000001">
      <c r="A4812" s="66"/>
      <c r="B4812" s="66"/>
      <c r="C4812" s="66"/>
      <c r="D4812" s="66"/>
      <c r="E4812" s="66"/>
      <c r="F4812" s="66"/>
      <c r="G4812" s="66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</row>
    <row r="4813" spans="1:24" ht="17.100000000000001">
      <c r="A4813" s="66"/>
      <c r="B4813" s="66"/>
      <c r="C4813" s="66"/>
      <c r="D4813" s="66"/>
      <c r="E4813" s="66"/>
      <c r="F4813" s="66"/>
      <c r="G4813" s="66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</row>
    <row r="4814" spans="1:24" ht="17.100000000000001">
      <c r="A4814" s="66"/>
      <c r="B4814" s="66"/>
      <c r="C4814" s="66"/>
      <c r="D4814" s="66"/>
      <c r="E4814" s="66"/>
      <c r="F4814" s="66"/>
      <c r="G4814" s="66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</row>
    <row r="4815" spans="1:24" ht="17.100000000000001">
      <c r="A4815" s="66"/>
      <c r="B4815" s="66"/>
      <c r="C4815" s="66"/>
      <c r="D4815" s="66"/>
      <c r="E4815" s="66"/>
      <c r="F4815" s="66"/>
      <c r="G4815" s="66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</row>
    <row r="4816" spans="1:24" ht="17.100000000000001">
      <c r="A4816" s="66"/>
      <c r="B4816" s="66"/>
      <c r="C4816" s="66"/>
      <c r="D4816" s="66"/>
      <c r="E4816" s="66"/>
      <c r="F4816" s="66"/>
      <c r="G4816" s="66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</row>
    <row r="4817" spans="1:24" ht="17.100000000000001">
      <c r="A4817" s="66"/>
      <c r="B4817" s="66"/>
      <c r="C4817" s="66"/>
      <c r="D4817" s="66"/>
      <c r="E4817" s="66"/>
      <c r="F4817" s="66"/>
      <c r="G4817" s="66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</row>
    <row r="4818" spans="1:24" ht="17.100000000000001">
      <c r="A4818" s="66"/>
      <c r="B4818" s="66"/>
      <c r="C4818" s="66"/>
      <c r="D4818" s="66"/>
      <c r="E4818" s="66"/>
      <c r="F4818" s="66"/>
      <c r="G4818" s="66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</row>
    <row r="4819" spans="1:24" ht="17.100000000000001">
      <c r="A4819" s="66"/>
      <c r="B4819" s="66"/>
      <c r="C4819" s="66"/>
      <c r="D4819" s="66"/>
      <c r="E4819" s="66"/>
      <c r="F4819" s="66"/>
      <c r="G4819" s="66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</row>
    <row r="4820" spans="1:24" ht="17.100000000000001">
      <c r="A4820" s="66"/>
      <c r="B4820" s="66"/>
      <c r="C4820" s="66"/>
      <c r="D4820" s="66"/>
      <c r="E4820" s="66"/>
      <c r="F4820" s="66"/>
      <c r="G4820" s="66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</row>
    <row r="4821" spans="1:24" ht="17.100000000000001">
      <c r="A4821" s="66"/>
      <c r="B4821" s="66"/>
      <c r="C4821" s="66"/>
      <c r="D4821" s="66"/>
      <c r="E4821" s="66"/>
      <c r="F4821" s="66"/>
      <c r="G4821" s="66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</row>
    <row r="4822" spans="1:24" ht="17.100000000000001">
      <c r="A4822" s="66"/>
      <c r="B4822" s="66"/>
      <c r="C4822" s="66"/>
      <c r="D4822" s="66"/>
      <c r="E4822" s="66"/>
      <c r="F4822" s="66"/>
      <c r="G4822" s="66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</row>
    <row r="4823" spans="1:24" ht="17.100000000000001">
      <c r="A4823" s="66"/>
      <c r="B4823" s="66"/>
      <c r="C4823" s="66"/>
      <c r="D4823" s="66"/>
      <c r="E4823" s="66"/>
      <c r="F4823" s="66"/>
      <c r="G4823" s="66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</row>
    <row r="4824" spans="1:24" ht="17.100000000000001">
      <c r="A4824" s="66"/>
      <c r="B4824" s="66"/>
      <c r="C4824" s="66"/>
      <c r="D4824" s="66"/>
      <c r="E4824" s="66"/>
      <c r="F4824" s="66"/>
      <c r="G4824" s="66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</row>
    <row r="4825" spans="1:24" ht="17.100000000000001">
      <c r="A4825" s="66"/>
      <c r="B4825" s="66"/>
      <c r="C4825" s="66"/>
      <c r="D4825" s="66"/>
      <c r="E4825" s="66"/>
      <c r="F4825" s="66"/>
      <c r="G4825" s="66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</row>
    <row r="4826" spans="1:24" ht="17.100000000000001">
      <c r="A4826" s="66"/>
      <c r="B4826" s="66"/>
      <c r="C4826" s="66"/>
      <c r="D4826" s="66"/>
      <c r="E4826" s="66"/>
      <c r="F4826" s="66"/>
      <c r="G4826" s="66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</row>
    <row r="4827" spans="1:24" ht="17.100000000000001">
      <c r="A4827" s="66"/>
      <c r="B4827" s="66"/>
      <c r="C4827" s="66"/>
      <c r="D4827" s="66"/>
      <c r="E4827" s="66"/>
      <c r="F4827" s="66"/>
      <c r="G4827" s="66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</row>
    <row r="4828" spans="1:24" ht="17.100000000000001">
      <c r="A4828" s="66"/>
      <c r="B4828" s="66"/>
      <c r="C4828" s="66"/>
      <c r="D4828" s="66"/>
      <c r="E4828" s="66"/>
      <c r="F4828" s="66"/>
      <c r="G4828" s="66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</row>
    <row r="4829" spans="1:24" ht="17.100000000000001">
      <c r="A4829" s="66"/>
      <c r="B4829" s="66"/>
      <c r="C4829" s="66"/>
      <c r="D4829" s="66"/>
      <c r="E4829" s="66"/>
      <c r="F4829" s="66"/>
      <c r="G4829" s="66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</row>
    <row r="4830" spans="1:24" ht="17.100000000000001">
      <c r="A4830" s="66"/>
      <c r="B4830" s="66"/>
      <c r="C4830" s="66"/>
      <c r="D4830" s="66"/>
      <c r="E4830" s="66"/>
      <c r="F4830" s="66"/>
      <c r="G4830" s="66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</row>
    <row r="4831" spans="1:24" ht="17.100000000000001">
      <c r="A4831" s="66"/>
      <c r="B4831" s="66"/>
      <c r="C4831" s="66"/>
      <c r="D4831" s="66"/>
      <c r="E4831" s="66"/>
      <c r="F4831" s="66"/>
      <c r="G4831" s="66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</row>
    <row r="4832" spans="1:24" ht="17.100000000000001">
      <c r="A4832" s="66"/>
      <c r="B4832" s="66"/>
      <c r="C4832" s="66"/>
      <c r="D4832" s="66"/>
      <c r="E4832" s="66"/>
      <c r="F4832" s="66"/>
      <c r="G4832" s="66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</row>
    <row r="4833" spans="1:24" ht="17.100000000000001">
      <c r="A4833" s="66"/>
      <c r="B4833" s="66"/>
      <c r="C4833" s="66"/>
      <c r="D4833" s="66"/>
      <c r="E4833" s="66"/>
      <c r="F4833" s="66"/>
      <c r="G4833" s="66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</row>
    <row r="4834" spans="1:24" ht="17.100000000000001">
      <c r="A4834" s="66"/>
      <c r="B4834" s="66"/>
      <c r="C4834" s="66"/>
      <c r="D4834" s="66"/>
      <c r="E4834" s="66"/>
      <c r="F4834" s="66"/>
      <c r="G4834" s="66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</row>
    <row r="4835" spans="1:24" ht="17.100000000000001">
      <c r="A4835" s="66"/>
      <c r="B4835" s="66"/>
      <c r="C4835" s="66"/>
      <c r="D4835" s="66"/>
      <c r="E4835" s="66"/>
      <c r="F4835" s="66"/>
      <c r="G4835" s="66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</row>
    <row r="4836" spans="1:24" ht="17.100000000000001">
      <c r="A4836" s="66"/>
      <c r="B4836" s="66"/>
      <c r="C4836" s="66"/>
      <c r="D4836" s="66"/>
      <c r="E4836" s="66"/>
      <c r="F4836" s="66"/>
      <c r="G4836" s="66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</row>
    <row r="4837" spans="1:24" ht="17.100000000000001">
      <c r="A4837" s="66"/>
      <c r="B4837" s="66"/>
      <c r="C4837" s="66"/>
      <c r="D4837" s="66"/>
      <c r="E4837" s="66"/>
      <c r="F4837" s="66"/>
      <c r="G4837" s="66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</row>
    <row r="4838" spans="1:24" ht="17.100000000000001">
      <c r="A4838" s="66"/>
      <c r="B4838" s="66"/>
      <c r="C4838" s="66"/>
      <c r="D4838" s="66"/>
      <c r="E4838" s="66"/>
      <c r="F4838" s="66"/>
      <c r="G4838" s="66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</row>
    <row r="4839" spans="1:24" ht="17.100000000000001">
      <c r="A4839" s="66"/>
      <c r="B4839" s="66"/>
      <c r="C4839" s="66"/>
      <c r="D4839" s="66"/>
      <c r="E4839" s="66"/>
      <c r="F4839" s="66"/>
      <c r="G4839" s="66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</row>
    <row r="4840" spans="1:24" ht="17.100000000000001">
      <c r="A4840" s="66"/>
      <c r="B4840" s="66"/>
      <c r="C4840" s="66"/>
      <c r="D4840" s="66"/>
      <c r="E4840" s="66"/>
      <c r="F4840" s="66"/>
      <c r="G4840" s="66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</row>
    <row r="4841" spans="1:24" ht="17.100000000000001">
      <c r="A4841" s="66"/>
      <c r="B4841" s="66"/>
      <c r="C4841" s="66"/>
      <c r="D4841" s="66"/>
      <c r="E4841" s="66"/>
      <c r="F4841" s="66"/>
      <c r="G4841" s="66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</row>
    <row r="4842" spans="1:24" ht="17.100000000000001">
      <c r="A4842" s="66"/>
      <c r="B4842" s="66"/>
      <c r="C4842" s="66"/>
      <c r="D4842" s="66"/>
      <c r="E4842" s="66"/>
      <c r="F4842" s="66"/>
      <c r="G4842" s="66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</row>
    <row r="4843" spans="1:24" ht="17.100000000000001">
      <c r="A4843" s="66"/>
      <c r="B4843" s="66"/>
      <c r="C4843" s="66"/>
      <c r="D4843" s="66"/>
      <c r="E4843" s="66"/>
      <c r="F4843" s="66"/>
      <c r="G4843" s="66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</row>
    <row r="4844" spans="1:24" ht="17.100000000000001">
      <c r="A4844" s="66"/>
      <c r="B4844" s="66"/>
      <c r="C4844" s="66"/>
      <c r="D4844" s="66"/>
      <c r="E4844" s="66"/>
      <c r="F4844" s="66"/>
      <c r="G4844" s="66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</row>
    <row r="4845" spans="1:24" ht="17.100000000000001">
      <c r="A4845" s="66"/>
      <c r="B4845" s="66"/>
      <c r="C4845" s="66"/>
      <c r="D4845" s="66"/>
      <c r="E4845" s="66"/>
      <c r="F4845" s="66"/>
      <c r="G4845" s="66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</row>
    <row r="4846" spans="1:24" ht="17.100000000000001">
      <c r="A4846" s="66"/>
      <c r="B4846" s="66"/>
      <c r="C4846" s="66"/>
      <c r="D4846" s="66"/>
      <c r="E4846" s="66"/>
      <c r="F4846" s="66"/>
      <c r="G4846" s="66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</row>
    <row r="4847" spans="1:24" ht="17.100000000000001">
      <c r="A4847" s="66"/>
      <c r="B4847" s="66"/>
      <c r="C4847" s="66"/>
      <c r="D4847" s="66"/>
      <c r="E4847" s="66"/>
      <c r="F4847" s="66"/>
      <c r="G4847" s="66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</row>
    <row r="4848" spans="1:24" ht="17.100000000000001">
      <c r="A4848" s="66"/>
      <c r="B4848" s="66"/>
      <c r="C4848" s="66"/>
      <c r="D4848" s="66"/>
      <c r="E4848" s="66"/>
      <c r="F4848" s="66"/>
      <c r="G4848" s="66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</row>
    <row r="4849" spans="1:24" ht="17.100000000000001">
      <c r="A4849" s="66"/>
      <c r="B4849" s="66"/>
      <c r="C4849" s="66"/>
      <c r="D4849" s="66"/>
      <c r="E4849" s="66"/>
      <c r="F4849" s="66"/>
      <c r="G4849" s="66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</row>
    <row r="4850" spans="1:24" ht="17.100000000000001">
      <c r="A4850" s="66"/>
      <c r="B4850" s="66"/>
      <c r="C4850" s="66"/>
      <c r="D4850" s="66"/>
      <c r="E4850" s="66"/>
      <c r="F4850" s="66"/>
      <c r="G4850" s="66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</row>
    <row r="4851" spans="1:24" ht="17.100000000000001">
      <c r="A4851" s="66"/>
      <c r="B4851" s="66"/>
      <c r="C4851" s="66"/>
      <c r="D4851" s="66"/>
      <c r="E4851" s="66"/>
      <c r="F4851" s="66"/>
      <c r="G4851" s="66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</row>
    <row r="4852" spans="1:24" ht="17.100000000000001">
      <c r="A4852" s="66"/>
      <c r="B4852" s="66"/>
      <c r="C4852" s="66"/>
      <c r="D4852" s="66"/>
      <c r="E4852" s="66"/>
      <c r="F4852" s="66"/>
      <c r="G4852" s="66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</row>
    <row r="4853" spans="1:24" ht="17.100000000000001">
      <c r="A4853" s="66"/>
      <c r="B4853" s="66"/>
      <c r="C4853" s="66"/>
      <c r="D4853" s="66"/>
      <c r="E4853" s="66"/>
      <c r="F4853" s="66"/>
      <c r="G4853" s="66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</row>
    <row r="4854" spans="1:24" ht="17.100000000000001">
      <c r="A4854" s="66"/>
      <c r="B4854" s="66"/>
      <c r="C4854" s="66"/>
      <c r="D4854" s="66"/>
      <c r="E4854" s="66"/>
      <c r="F4854" s="66"/>
      <c r="G4854" s="66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</row>
    <row r="4855" spans="1:24" ht="17.100000000000001">
      <c r="A4855" s="66"/>
      <c r="B4855" s="66"/>
      <c r="C4855" s="66"/>
      <c r="D4855" s="66"/>
      <c r="E4855" s="66"/>
      <c r="F4855" s="66"/>
      <c r="G4855" s="66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</row>
    <row r="4856" spans="1:24" ht="17.100000000000001">
      <c r="A4856" s="66"/>
      <c r="B4856" s="66"/>
      <c r="C4856" s="66"/>
      <c r="D4856" s="66"/>
      <c r="E4856" s="66"/>
      <c r="F4856" s="66"/>
      <c r="G4856" s="66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</row>
    <row r="4857" spans="1:24" ht="17.100000000000001">
      <c r="A4857" s="66"/>
      <c r="B4857" s="66"/>
      <c r="C4857" s="66"/>
      <c r="D4857" s="66"/>
      <c r="E4857" s="66"/>
      <c r="F4857" s="66"/>
      <c r="G4857" s="66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</row>
    <row r="4858" spans="1:24" ht="17.100000000000001">
      <c r="A4858" s="66"/>
      <c r="B4858" s="66"/>
      <c r="C4858" s="66"/>
      <c r="D4858" s="66"/>
      <c r="E4858" s="66"/>
      <c r="F4858" s="66"/>
      <c r="G4858" s="66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</row>
    <row r="4859" spans="1:24" ht="17.100000000000001">
      <c r="A4859" s="66"/>
      <c r="B4859" s="66"/>
      <c r="C4859" s="66"/>
      <c r="D4859" s="66"/>
      <c r="E4859" s="66"/>
      <c r="F4859" s="66"/>
      <c r="G4859" s="66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</row>
    <row r="4860" spans="1:24" ht="17.100000000000001">
      <c r="A4860" s="66"/>
      <c r="B4860" s="66"/>
      <c r="C4860" s="66"/>
      <c r="D4860" s="66"/>
      <c r="E4860" s="66"/>
      <c r="F4860" s="66"/>
      <c r="G4860" s="66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</row>
    <row r="4861" spans="1:24" ht="17.100000000000001">
      <c r="A4861" s="66"/>
      <c r="B4861" s="66"/>
      <c r="C4861" s="66"/>
      <c r="D4861" s="66"/>
      <c r="E4861" s="66"/>
      <c r="F4861" s="66"/>
      <c r="G4861" s="66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</row>
    <row r="4862" spans="1:24" ht="17.100000000000001">
      <c r="A4862" s="66"/>
      <c r="B4862" s="66"/>
      <c r="C4862" s="66"/>
      <c r="D4862" s="66"/>
      <c r="E4862" s="66"/>
      <c r="F4862" s="66"/>
      <c r="G4862" s="66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</row>
    <row r="4863" spans="1:24" ht="17.100000000000001">
      <c r="A4863" s="66"/>
      <c r="B4863" s="66"/>
      <c r="C4863" s="66"/>
      <c r="D4863" s="66"/>
      <c r="E4863" s="66"/>
      <c r="F4863" s="66"/>
      <c r="G4863" s="66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</row>
    <row r="4864" spans="1:24" ht="17.100000000000001">
      <c r="A4864" s="66"/>
      <c r="B4864" s="66"/>
      <c r="C4864" s="66"/>
      <c r="D4864" s="66"/>
      <c r="E4864" s="66"/>
      <c r="F4864" s="66"/>
      <c r="G4864" s="66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</row>
    <row r="4865" spans="1:24" ht="17.100000000000001">
      <c r="A4865" s="66"/>
      <c r="B4865" s="66"/>
      <c r="C4865" s="66"/>
      <c r="D4865" s="66"/>
      <c r="E4865" s="66"/>
      <c r="F4865" s="66"/>
      <c r="G4865" s="66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</row>
    <row r="4866" spans="1:24" ht="17.100000000000001">
      <c r="A4866" s="66"/>
      <c r="B4866" s="66"/>
      <c r="C4866" s="66"/>
      <c r="D4866" s="66"/>
      <c r="E4866" s="66"/>
      <c r="F4866" s="66"/>
      <c r="G4866" s="66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</row>
    <row r="4867" spans="1:24" ht="17.100000000000001">
      <c r="A4867" s="66"/>
      <c r="B4867" s="66"/>
      <c r="C4867" s="66"/>
      <c r="D4867" s="66"/>
      <c r="E4867" s="66"/>
      <c r="F4867" s="66"/>
      <c r="G4867" s="66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</row>
    <row r="4868" spans="1:24" ht="17.100000000000001">
      <c r="A4868" s="66"/>
      <c r="B4868" s="66"/>
      <c r="C4868" s="66"/>
      <c r="D4868" s="66"/>
      <c r="E4868" s="66"/>
      <c r="F4868" s="66"/>
      <c r="G4868" s="66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</row>
    <row r="4869" spans="1:24" ht="17.100000000000001">
      <c r="A4869" s="66"/>
      <c r="B4869" s="66"/>
      <c r="C4869" s="66"/>
      <c r="D4869" s="66"/>
      <c r="E4869" s="66"/>
      <c r="F4869" s="66"/>
      <c r="G4869" s="66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</row>
    <row r="4870" spans="1:24" ht="17.100000000000001">
      <c r="A4870" s="66"/>
      <c r="B4870" s="66"/>
      <c r="C4870" s="66"/>
      <c r="D4870" s="66"/>
      <c r="E4870" s="66"/>
      <c r="F4870" s="66"/>
      <c r="G4870" s="66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</row>
    <row r="4871" spans="1:24" ht="17.100000000000001">
      <c r="A4871" s="66"/>
      <c r="B4871" s="66"/>
      <c r="C4871" s="66"/>
      <c r="D4871" s="66"/>
      <c r="E4871" s="66"/>
      <c r="F4871" s="66"/>
      <c r="G4871" s="66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</row>
    <row r="4872" spans="1:24" ht="17.100000000000001">
      <c r="A4872" s="66"/>
      <c r="B4872" s="66"/>
      <c r="C4872" s="66"/>
      <c r="D4872" s="66"/>
      <c r="E4872" s="66"/>
      <c r="F4872" s="66"/>
      <c r="G4872" s="66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</row>
    <row r="4873" spans="1:24" ht="17.100000000000001">
      <c r="A4873" s="66"/>
      <c r="B4873" s="66"/>
      <c r="C4873" s="66"/>
      <c r="D4873" s="66"/>
      <c r="E4873" s="66"/>
      <c r="F4873" s="66"/>
      <c r="G4873" s="66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</row>
    <row r="4874" spans="1:24" ht="17.100000000000001">
      <c r="A4874" s="66"/>
      <c r="B4874" s="66"/>
      <c r="C4874" s="66"/>
      <c r="D4874" s="66"/>
      <c r="E4874" s="66"/>
      <c r="F4874" s="66"/>
      <c r="G4874" s="66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</row>
    <row r="4875" spans="1:24" ht="17.100000000000001">
      <c r="A4875" s="66"/>
      <c r="B4875" s="66"/>
      <c r="C4875" s="66"/>
      <c r="D4875" s="66"/>
      <c r="E4875" s="66"/>
      <c r="F4875" s="66"/>
      <c r="G4875" s="66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</row>
    <row r="4876" spans="1:24" ht="17.100000000000001">
      <c r="A4876" s="66"/>
      <c r="B4876" s="66"/>
      <c r="C4876" s="66"/>
      <c r="D4876" s="66"/>
      <c r="E4876" s="66"/>
      <c r="F4876" s="66"/>
      <c r="G4876" s="66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</row>
    <row r="4877" spans="1:24" ht="17.100000000000001">
      <c r="A4877" s="66"/>
      <c r="B4877" s="66"/>
      <c r="C4877" s="66"/>
      <c r="D4877" s="66"/>
      <c r="E4877" s="66"/>
      <c r="F4877" s="66"/>
      <c r="G4877" s="66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</row>
    <row r="4878" spans="1:24" ht="17.100000000000001">
      <c r="A4878" s="66"/>
      <c r="B4878" s="66"/>
      <c r="C4878" s="66"/>
      <c r="D4878" s="66"/>
      <c r="E4878" s="66"/>
      <c r="F4878" s="66"/>
      <c r="G4878" s="66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</row>
    <row r="4879" spans="1:24" ht="17.100000000000001">
      <c r="A4879" s="66"/>
      <c r="B4879" s="66"/>
      <c r="C4879" s="66"/>
      <c r="D4879" s="66"/>
      <c r="E4879" s="66"/>
      <c r="F4879" s="66"/>
      <c r="G4879" s="66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</row>
    <row r="4880" spans="1:24" ht="17.100000000000001">
      <c r="A4880" s="66"/>
      <c r="B4880" s="66"/>
      <c r="C4880" s="66"/>
      <c r="D4880" s="66"/>
      <c r="E4880" s="66"/>
      <c r="F4880" s="66"/>
      <c r="G4880" s="66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</row>
    <row r="4881" spans="1:24" ht="17.100000000000001">
      <c r="A4881" s="66"/>
      <c r="B4881" s="66"/>
      <c r="C4881" s="66"/>
      <c r="D4881" s="66"/>
      <c r="E4881" s="66"/>
      <c r="F4881" s="66"/>
      <c r="G4881" s="66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</row>
    <row r="4882" spans="1:24" ht="17.100000000000001">
      <c r="A4882" s="66"/>
      <c r="B4882" s="66"/>
      <c r="C4882" s="66"/>
      <c r="D4882" s="66"/>
      <c r="E4882" s="66"/>
      <c r="F4882" s="66"/>
      <c r="G4882" s="66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</row>
    <row r="4883" spans="1:24" ht="17.100000000000001">
      <c r="A4883" s="66"/>
      <c r="B4883" s="66"/>
      <c r="C4883" s="66"/>
      <c r="D4883" s="66"/>
      <c r="E4883" s="66"/>
      <c r="F4883" s="66"/>
      <c r="G4883" s="66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</row>
    <row r="4884" spans="1:24" ht="17.100000000000001">
      <c r="A4884" s="66"/>
      <c r="B4884" s="66"/>
      <c r="C4884" s="66"/>
      <c r="D4884" s="66"/>
      <c r="E4884" s="66"/>
      <c r="F4884" s="66"/>
      <c r="G4884" s="66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</row>
    <row r="4885" spans="1:24" ht="17.100000000000001">
      <c r="A4885" s="66"/>
      <c r="B4885" s="66"/>
      <c r="C4885" s="66"/>
      <c r="D4885" s="66"/>
      <c r="E4885" s="66"/>
      <c r="F4885" s="66"/>
      <c r="G4885" s="66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</row>
    <row r="4886" spans="1:24" ht="17.100000000000001">
      <c r="A4886" s="66"/>
      <c r="B4886" s="66"/>
      <c r="C4886" s="66"/>
      <c r="D4886" s="66"/>
      <c r="E4886" s="66"/>
      <c r="F4886" s="66"/>
      <c r="G4886" s="66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</row>
    <row r="4887" spans="1:24" ht="17.100000000000001">
      <c r="A4887" s="66"/>
      <c r="B4887" s="66"/>
      <c r="C4887" s="66"/>
      <c r="D4887" s="66"/>
      <c r="E4887" s="66"/>
      <c r="F4887" s="66"/>
      <c r="G4887" s="66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</row>
    <row r="4888" spans="1:24" ht="17.100000000000001">
      <c r="A4888" s="66"/>
      <c r="B4888" s="66"/>
      <c r="C4888" s="66"/>
      <c r="D4888" s="66"/>
      <c r="E4888" s="66"/>
      <c r="F4888" s="66"/>
      <c r="G4888" s="66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</row>
    <row r="4889" spans="1:24" ht="17.100000000000001">
      <c r="A4889" s="66"/>
      <c r="B4889" s="66"/>
      <c r="C4889" s="66"/>
      <c r="D4889" s="66"/>
      <c r="E4889" s="66"/>
      <c r="F4889" s="66"/>
      <c r="G4889" s="66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</row>
    <row r="4890" spans="1:24" ht="17.100000000000001">
      <c r="A4890" s="66"/>
      <c r="B4890" s="66"/>
      <c r="C4890" s="66"/>
      <c r="D4890" s="66"/>
      <c r="E4890" s="66"/>
      <c r="F4890" s="66"/>
      <c r="G4890" s="66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</row>
    <row r="4891" spans="1:24" ht="17.100000000000001">
      <c r="A4891" s="66"/>
      <c r="B4891" s="66"/>
      <c r="C4891" s="66"/>
      <c r="D4891" s="66"/>
      <c r="E4891" s="66"/>
      <c r="F4891" s="66"/>
      <c r="G4891" s="66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</row>
    <row r="4892" spans="1:24" ht="17.100000000000001">
      <c r="A4892" s="66"/>
      <c r="B4892" s="66"/>
      <c r="C4892" s="66"/>
      <c r="D4892" s="66"/>
      <c r="E4892" s="66"/>
      <c r="F4892" s="66"/>
      <c r="G4892" s="66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</row>
    <row r="4893" spans="1:24" ht="17.100000000000001">
      <c r="A4893" s="66"/>
      <c r="B4893" s="66"/>
      <c r="C4893" s="66"/>
      <c r="D4893" s="66"/>
      <c r="E4893" s="66"/>
      <c r="F4893" s="66"/>
      <c r="G4893" s="66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</row>
    <row r="4894" spans="1:24" ht="17.100000000000001">
      <c r="A4894" s="66"/>
      <c r="B4894" s="66"/>
      <c r="C4894" s="66"/>
      <c r="D4894" s="66"/>
      <c r="E4894" s="66"/>
      <c r="F4894" s="66"/>
      <c r="G4894" s="66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</row>
    <row r="4895" spans="1:24" ht="17.100000000000001">
      <c r="A4895" s="66"/>
      <c r="B4895" s="66"/>
      <c r="C4895" s="66"/>
      <c r="D4895" s="66"/>
      <c r="E4895" s="66"/>
      <c r="F4895" s="66"/>
      <c r="G4895" s="66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</row>
    <row r="4896" spans="1:24" ht="17.100000000000001">
      <c r="A4896" s="66"/>
      <c r="B4896" s="66"/>
      <c r="C4896" s="66"/>
      <c r="D4896" s="66"/>
      <c r="E4896" s="66"/>
      <c r="F4896" s="66"/>
      <c r="G4896" s="66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</row>
    <row r="4897" spans="1:24" ht="17.100000000000001">
      <c r="A4897" s="66"/>
      <c r="B4897" s="66"/>
      <c r="C4897" s="66"/>
      <c r="D4897" s="66"/>
      <c r="E4897" s="66"/>
      <c r="F4897" s="66"/>
      <c r="G4897" s="66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</row>
    <row r="4898" spans="1:24" ht="17.100000000000001">
      <c r="A4898" s="66"/>
      <c r="B4898" s="66"/>
      <c r="C4898" s="66"/>
      <c r="D4898" s="66"/>
      <c r="E4898" s="66"/>
      <c r="F4898" s="66"/>
      <c r="G4898" s="66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</row>
    <row r="4899" spans="1:24" ht="17.100000000000001">
      <c r="A4899" s="66"/>
      <c r="B4899" s="66"/>
      <c r="C4899" s="66"/>
      <c r="D4899" s="66"/>
      <c r="E4899" s="66"/>
      <c r="F4899" s="66"/>
      <c r="G4899" s="66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</row>
    <row r="4900" spans="1:24" ht="17.100000000000001">
      <c r="A4900" s="66"/>
      <c r="B4900" s="66"/>
      <c r="C4900" s="66"/>
      <c r="D4900" s="66"/>
      <c r="E4900" s="66"/>
      <c r="F4900" s="66"/>
      <c r="G4900" s="66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</row>
    <row r="4901" spans="1:24" ht="17.100000000000001">
      <c r="A4901" s="66"/>
      <c r="B4901" s="66"/>
      <c r="C4901" s="66"/>
      <c r="D4901" s="66"/>
      <c r="E4901" s="66"/>
      <c r="F4901" s="66"/>
      <c r="G4901" s="66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</row>
    <row r="4902" spans="1:24" ht="17.100000000000001">
      <c r="A4902" s="66"/>
      <c r="B4902" s="66"/>
      <c r="C4902" s="66"/>
      <c r="D4902" s="66"/>
      <c r="E4902" s="66"/>
      <c r="F4902" s="66"/>
      <c r="G4902" s="66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</row>
    <row r="4903" spans="1:24" ht="17.100000000000001">
      <c r="A4903" s="66"/>
      <c r="B4903" s="66"/>
      <c r="C4903" s="66"/>
      <c r="D4903" s="66"/>
      <c r="E4903" s="66"/>
      <c r="F4903" s="66"/>
      <c r="G4903" s="66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</row>
    <row r="4904" spans="1:24" ht="17.100000000000001">
      <c r="A4904" s="66"/>
      <c r="B4904" s="66"/>
      <c r="C4904" s="66"/>
      <c r="D4904" s="66"/>
      <c r="E4904" s="66"/>
      <c r="F4904" s="66"/>
      <c r="G4904" s="66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</row>
    <row r="4905" spans="1:24" ht="17.100000000000001">
      <c r="A4905" s="66"/>
      <c r="B4905" s="66"/>
      <c r="C4905" s="66"/>
      <c r="D4905" s="66"/>
      <c r="E4905" s="66"/>
      <c r="F4905" s="66"/>
      <c r="G4905" s="66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</row>
    <row r="4906" spans="1:24" ht="17.100000000000001">
      <c r="A4906" s="66"/>
      <c r="B4906" s="66"/>
      <c r="C4906" s="66"/>
      <c r="D4906" s="66"/>
      <c r="E4906" s="66"/>
      <c r="F4906" s="66"/>
      <c r="G4906" s="66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</row>
    <row r="4907" spans="1:24" ht="17.100000000000001">
      <c r="A4907" s="66"/>
      <c r="B4907" s="66"/>
      <c r="C4907" s="66"/>
      <c r="D4907" s="66"/>
      <c r="E4907" s="66"/>
      <c r="F4907" s="66"/>
      <c r="G4907" s="66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</row>
    <row r="4908" spans="1:24" ht="17.100000000000001">
      <c r="A4908" s="66"/>
      <c r="B4908" s="66"/>
      <c r="C4908" s="66"/>
      <c r="D4908" s="66"/>
      <c r="E4908" s="66"/>
      <c r="F4908" s="66"/>
      <c r="G4908" s="66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</row>
    <row r="4909" spans="1:24" ht="17.100000000000001">
      <c r="A4909" s="66"/>
      <c r="B4909" s="66"/>
      <c r="C4909" s="66"/>
      <c r="D4909" s="66"/>
      <c r="E4909" s="66"/>
      <c r="F4909" s="66"/>
      <c r="G4909" s="66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</row>
    <row r="4910" spans="1:24" ht="17.100000000000001">
      <c r="A4910" s="66"/>
      <c r="B4910" s="66"/>
      <c r="C4910" s="66"/>
      <c r="D4910" s="66"/>
      <c r="E4910" s="66"/>
      <c r="F4910" s="66"/>
      <c r="G4910" s="66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</row>
    <row r="4911" spans="1:24" ht="17.100000000000001">
      <c r="A4911" s="66"/>
      <c r="B4911" s="66"/>
      <c r="C4911" s="66"/>
      <c r="D4911" s="66"/>
      <c r="E4911" s="66"/>
      <c r="F4911" s="66"/>
      <c r="G4911" s="66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</row>
    <row r="4912" spans="1:24" ht="17.100000000000001">
      <c r="A4912" s="66"/>
      <c r="B4912" s="66"/>
      <c r="C4912" s="66"/>
      <c r="D4912" s="66"/>
      <c r="E4912" s="66"/>
      <c r="F4912" s="66"/>
      <c r="G4912" s="66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</row>
    <row r="4913" spans="1:24" ht="17.100000000000001">
      <c r="A4913" s="66"/>
      <c r="B4913" s="66"/>
      <c r="C4913" s="66"/>
      <c r="D4913" s="66"/>
      <c r="E4913" s="66"/>
      <c r="F4913" s="66"/>
      <c r="G4913" s="66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</row>
    <row r="4914" spans="1:24" ht="17.100000000000001">
      <c r="A4914" s="66"/>
      <c r="B4914" s="66"/>
      <c r="C4914" s="66"/>
      <c r="D4914" s="66"/>
      <c r="E4914" s="66"/>
      <c r="F4914" s="66"/>
      <c r="G4914" s="66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</row>
    <row r="4915" spans="1:24" ht="17.100000000000001">
      <c r="A4915" s="66"/>
      <c r="B4915" s="66"/>
      <c r="C4915" s="66"/>
      <c r="D4915" s="66"/>
      <c r="E4915" s="66"/>
      <c r="F4915" s="66"/>
      <c r="G4915" s="66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</row>
    <row r="4916" spans="1:24" ht="17.100000000000001">
      <c r="A4916" s="66"/>
      <c r="B4916" s="66"/>
      <c r="C4916" s="66"/>
      <c r="D4916" s="66"/>
      <c r="E4916" s="66"/>
      <c r="F4916" s="66"/>
      <c r="G4916" s="66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</row>
    <row r="4917" spans="1:24" ht="17.100000000000001">
      <c r="A4917" s="66"/>
      <c r="B4917" s="66"/>
      <c r="C4917" s="66"/>
      <c r="D4917" s="66"/>
      <c r="E4917" s="66"/>
      <c r="F4917" s="66"/>
      <c r="G4917" s="66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</row>
    <row r="4918" spans="1:24" ht="17.100000000000001">
      <c r="A4918" s="66"/>
      <c r="B4918" s="66"/>
      <c r="C4918" s="66"/>
      <c r="D4918" s="66"/>
      <c r="E4918" s="66"/>
      <c r="F4918" s="66"/>
      <c r="G4918" s="66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</row>
    <row r="4919" spans="1:24" ht="17.100000000000001">
      <c r="A4919" s="66"/>
      <c r="B4919" s="66"/>
      <c r="C4919" s="66"/>
      <c r="D4919" s="66"/>
      <c r="E4919" s="66"/>
      <c r="F4919" s="66"/>
      <c r="G4919" s="66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</row>
    <row r="4920" spans="1:24" ht="17.100000000000001">
      <c r="A4920" s="66"/>
      <c r="B4920" s="66"/>
      <c r="C4920" s="66"/>
      <c r="D4920" s="66"/>
      <c r="E4920" s="66"/>
      <c r="F4920" s="66"/>
      <c r="G4920" s="66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</row>
    <row r="4921" spans="1:24" ht="17.100000000000001">
      <c r="A4921" s="66"/>
      <c r="B4921" s="66"/>
      <c r="C4921" s="66"/>
      <c r="D4921" s="66"/>
      <c r="E4921" s="66"/>
      <c r="F4921" s="66"/>
      <c r="G4921" s="66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</row>
    <row r="4922" spans="1:24" ht="17.100000000000001">
      <c r="A4922" s="66"/>
      <c r="B4922" s="66"/>
      <c r="C4922" s="66"/>
      <c r="D4922" s="66"/>
      <c r="E4922" s="66"/>
      <c r="F4922" s="66"/>
      <c r="G4922" s="66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</row>
    <row r="4923" spans="1:24" ht="17.100000000000001">
      <c r="A4923" s="66"/>
      <c r="B4923" s="66"/>
      <c r="C4923" s="66"/>
      <c r="D4923" s="66"/>
      <c r="E4923" s="66"/>
      <c r="F4923" s="66"/>
      <c r="G4923" s="66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</row>
    <row r="4924" spans="1:24" ht="17.100000000000001">
      <c r="A4924" s="66"/>
      <c r="B4924" s="66"/>
      <c r="C4924" s="66"/>
      <c r="D4924" s="66"/>
      <c r="E4924" s="66"/>
      <c r="F4924" s="66"/>
      <c r="G4924" s="66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</row>
    <row r="4925" spans="1:24" ht="17.100000000000001">
      <c r="A4925" s="66"/>
      <c r="B4925" s="66"/>
      <c r="C4925" s="66"/>
      <c r="D4925" s="66"/>
      <c r="E4925" s="66"/>
      <c r="F4925" s="66"/>
      <c r="G4925" s="66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</row>
    <row r="4926" spans="1:24" ht="17.100000000000001">
      <c r="A4926" s="66"/>
      <c r="B4926" s="66"/>
      <c r="C4926" s="66"/>
      <c r="D4926" s="66"/>
      <c r="E4926" s="66"/>
      <c r="F4926" s="66"/>
      <c r="G4926" s="66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</row>
    <row r="4927" spans="1:24" ht="17.100000000000001">
      <c r="A4927" s="66"/>
      <c r="B4927" s="66"/>
      <c r="C4927" s="66"/>
      <c r="D4927" s="66"/>
      <c r="E4927" s="66"/>
      <c r="F4927" s="66"/>
      <c r="G4927" s="66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</row>
    <row r="4928" spans="1:24" ht="17.100000000000001">
      <c r="A4928" s="66"/>
      <c r="B4928" s="66"/>
      <c r="C4928" s="66"/>
      <c r="D4928" s="66"/>
      <c r="E4928" s="66"/>
      <c r="F4928" s="66"/>
      <c r="G4928" s="66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</row>
    <row r="4929" spans="1:24" ht="17.100000000000001">
      <c r="A4929" s="66"/>
      <c r="B4929" s="66"/>
      <c r="C4929" s="66"/>
      <c r="D4929" s="66"/>
      <c r="E4929" s="66"/>
      <c r="F4929" s="66"/>
      <c r="G4929" s="66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</row>
    <row r="4930" spans="1:24" ht="17.100000000000001">
      <c r="A4930" s="66"/>
      <c r="B4930" s="66"/>
      <c r="C4930" s="66"/>
      <c r="D4930" s="66"/>
      <c r="E4930" s="66"/>
      <c r="F4930" s="66"/>
      <c r="G4930" s="66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</row>
    <row r="4931" spans="1:24" ht="17.100000000000001">
      <c r="A4931" s="66"/>
      <c r="B4931" s="66"/>
      <c r="C4931" s="66"/>
      <c r="D4931" s="66"/>
      <c r="E4931" s="66"/>
      <c r="F4931" s="66"/>
      <c r="G4931" s="66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</row>
    <row r="4932" spans="1:24" ht="17.100000000000001">
      <c r="A4932" s="66"/>
      <c r="B4932" s="66"/>
      <c r="C4932" s="66"/>
      <c r="D4932" s="66"/>
      <c r="E4932" s="66"/>
      <c r="F4932" s="66"/>
      <c r="G4932" s="66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</row>
    <row r="4933" spans="1:24" ht="17.100000000000001">
      <c r="A4933" s="66"/>
      <c r="B4933" s="66"/>
      <c r="C4933" s="66"/>
      <c r="D4933" s="66"/>
      <c r="E4933" s="66"/>
      <c r="F4933" s="66"/>
      <c r="G4933" s="66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</row>
    <row r="4934" spans="1:24" ht="17.100000000000001">
      <c r="A4934" s="66"/>
      <c r="B4934" s="66"/>
      <c r="C4934" s="66"/>
      <c r="D4934" s="66"/>
      <c r="E4934" s="66"/>
      <c r="F4934" s="66"/>
      <c r="G4934" s="66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</row>
    <row r="4935" spans="1:24" ht="17.100000000000001">
      <c r="A4935" s="66"/>
      <c r="B4935" s="66"/>
      <c r="C4935" s="66"/>
      <c r="D4935" s="66"/>
      <c r="E4935" s="66"/>
      <c r="F4935" s="66"/>
      <c r="G4935" s="66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</row>
    <row r="4936" spans="1:24" ht="17.100000000000001">
      <c r="A4936" s="66"/>
      <c r="B4936" s="66"/>
      <c r="C4936" s="66"/>
      <c r="D4936" s="66"/>
      <c r="E4936" s="66"/>
      <c r="F4936" s="66"/>
      <c r="G4936" s="66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</row>
    <row r="4937" spans="1:24" ht="17.100000000000001">
      <c r="A4937" s="66"/>
      <c r="B4937" s="66"/>
      <c r="C4937" s="66"/>
      <c r="D4937" s="66"/>
      <c r="E4937" s="66"/>
      <c r="F4937" s="66"/>
      <c r="G4937" s="66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</row>
    <row r="4938" spans="1:24" ht="17.100000000000001">
      <c r="A4938" s="66"/>
      <c r="B4938" s="66"/>
      <c r="C4938" s="66"/>
      <c r="D4938" s="66"/>
      <c r="E4938" s="66"/>
      <c r="F4938" s="66"/>
      <c r="G4938" s="66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</row>
    <row r="4939" spans="1:24" ht="17.100000000000001">
      <c r="A4939" s="66"/>
      <c r="B4939" s="66"/>
      <c r="C4939" s="66"/>
      <c r="D4939" s="66"/>
      <c r="E4939" s="66"/>
      <c r="F4939" s="66"/>
      <c r="G4939" s="66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</row>
    <row r="4940" spans="1:24" ht="17.100000000000001">
      <c r="A4940" s="66"/>
      <c r="B4940" s="66"/>
      <c r="C4940" s="66"/>
      <c r="D4940" s="66"/>
      <c r="E4940" s="66"/>
      <c r="F4940" s="66"/>
      <c r="G4940" s="66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</row>
    <row r="4941" spans="1:24" ht="17.100000000000001">
      <c r="A4941" s="66"/>
      <c r="B4941" s="66"/>
      <c r="C4941" s="66"/>
      <c r="D4941" s="66"/>
      <c r="E4941" s="66"/>
      <c r="F4941" s="66"/>
      <c r="G4941" s="66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</row>
    <row r="4942" spans="1:24" ht="17.100000000000001">
      <c r="A4942" s="66"/>
      <c r="B4942" s="66"/>
      <c r="C4942" s="66"/>
      <c r="D4942" s="66"/>
      <c r="E4942" s="66"/>
      <c r="F4942" s="66"/>
      <c r="G4942" s="66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</row>
    <row r="4943" spans="1:24" ht="17.100000000000001">
      <c r="A4943" s="66"/>
      <c r="B4943" s="66"/>
      <c r="C4943" s="66"/>
      <c r="D4943" s="66"/>
      <c r="E4943" s="66"/>
      <c r="F4943" s="66"/>
      <c r="G4943" s="66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</row>
    <row r="4944" spans="1:24" ht="17.100000000000001">
      <c r="A4944" s="66"/>
      <c r="B4944" s="66"/>
      <c r="C4944" s="66"/>
      <c r="D4944" s="66"/>
      <c r="E4944" s="66"/>
      <c r="F4944" s="66"/>
      <c r="G4944" s="66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</row>
    <row r="4945" spans="1:24" ht="17.100000000000001">
      <c r="A4945" s="66"/>
      <c r="B4945" s="66"/>
      <c r="C4945" s="66"/>
      <c r="D4945" s="66"/>
      <c r="E4945" s="66"/>
      <c r="F4945" s="66"/>
      <c r="G4945" s="66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</row>
    <row r="4946" spans="1:24" ht="17.100000000000001">
      <c r="A4946" s="66"/>
      <c r="B4946" s="66"/>
      <c r="C4946" s="66"/>
      <c r="D4946" s="66"/>
      <c r="E4946" s="66"/>
      <c r="F4946" s="66"/>
      <c r="G4946" s="66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</row>
    <row r="4947" spans="1:24" ht="17.100000000000001">
      <c r="A4947" s="66"/>
      <c r="B4947" s="66"/>
      <c r="C4947" s="66"/>
      <c r="D4947" s="66"/>
      <c r="E4947" s="66"/>
      <c r="F4947" s="66"/>
      <c r="G4947" s="66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</row>
    <row r="4948" spans="1:24" ht="17.100000000000001">
      <c r="A4948" s="66"/>
      <c r="B4948" s="66"/>
      <c r="C4948" s="66"/>
      <c r="D4948" s="66"/>
      <c r="E4948" s="66"/>
      <c r="F4948" s="66"/>
      <c r="G4948" s="66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</row>
    <row r="4949" spans="1:24" ht="17.100000000000001">
      <c r="A4949" s="66"/>
      <c r="B4949" s="66"/>
      <c r="C4949" s="66"/>
      <c r="D4949" s="66"/>
      <c r="E4949" s="66"/>
      <c r="F4949" s="66"/>
      <c r="G4949" s="66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</row>
    <row r="4950" spans="1:24" ht="17.100000000000001">
      <c r="A4950" s="66"/>
      <c r="B4950" s="66"/>
      <c r="C4950" s="66"/>
      <c r="D4950" s="66"/>
      <c r="E4950" s="66"/>
      <c r="F4950" s="66"/>
      <c r="G4950" s="66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</row>
    <row r="4951" spans="1:24" ht="17.100000000000001">
      <c r="A4951" s="66"/>
      <c r="B4951" s="66"/>
      <c r="C4951" s="66"/>
      <c r="D4951" s="66"/>
      <c r="E4951" s="66"/>
      <c r="F4951" s="66"/>
      <c r="G4951" s="66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</row>
    <row r="4952" spans="1:24" ht="17.100000000000001">
      <c r="A4952" s="66"/>
      <c r="B4952" s="66"/>
      <c r="C4952" s="66"/>
      <c r="D4952" s="66"/>
      <c r="E4952" s="66"/>
      <c r="F4952" s="66"/>
      <c r="G4952" s="66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</row>
    <row r="4953" spans="1:24" ht="17.100000000000001">
      <c r="A4953" s="66"/>
      <c r="B4953" s="66"/>
      <c r="C4953" s="66"/>
      <c r="D4953" s="66"/>
      <c r="E4953" s="66"/>
      <c r="F4953" s="66"/>
      <c r="G4953" s="66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</row>
    <row r="4954" spans="1:24" ht="17.100000000000001">
      <c r="A4954" s="66"/>
      <c r="B4954" s="66"/>
      <c r="C4954" s="66"/>
      <c r="D4954" s="66"/>
      <c r="E4954" s="66"/>
      <c r="F4954" s="66"/>
      <c r="G4954" s="66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</row>
    <row r="4955" spans="1:24" ht="17.100000000000001">
      <c r="A4955" s="66"/>
      <c r="B4955" s="66"/>
      <c r="C4955" s="66"/>
      <c r="D4955" s="66"/>
      <c r="E4955" s="66"/>
      <c r="F4955" s="66"/>
      <c r="G4955" s="66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</row>
    <row r="4956" spans="1:24" ht="17.100000000000001">
      <c r="A4956" s="66"/>
      <c r="B4956" s="66"/>
      <c r="C4956" s="66"/>
      <c r="D4956" s="66"/>
      <c r="E4956" s="66"/>
      <c r="F4956" s="66"/>
      <c r="G4956" s="66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</row>
    <row r="4957" spans="1:24" ht="17.100000000000001">
      <c r="A4957" s="66"/>
      <c r="B4957" s="66"/>
      <c r="C4957" s="66"/>
      <c r="D4957" s="66"/>
      <c r="E4957" s="66"/>
      <c r="F4957" s="66"/>
      <c r="G4957" s="66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</row>
    <row r="4958" spans="1:24" ht="17.100000000000001">
      <c r="A4958" s="66"/>
      <c r="B4958" s="66"/>
      <c r="C4958" s="66"/>
      <c r="D4958" s="66"/>
      <c r="E4958" s="66"/>
      <c r="F4958" s="66"/>
      <c r="G4958" s="66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</row>
    <row r="4959" spans="1:24" ht="17.100000000000001">
      <c r="A4959" s="66"/>
      <c r="B4959" s="66"/>
      <c r="C4959" s="66"/>
      <c r="D4959" s="66"/>
      <c r="E4959" s="66"/>
      <c r="F4959" s="66"/>
      <c r="G4959" s="66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</row>
    <row r="4960" spans="1:24" ht="17.100000000000001">
      <c r="A4960" s="66"/>
      <c r="B4960" s="66"/>
      <c r="C4960" s="66"/>
      <c r="D4960" s="66"/>
      <c r="E4960" s="66"/>
      <c r="F4960" s="66"/>
      <c r="G4960" s="66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</row>
    <row r="4961" spans="1:24" ht="17.100000000000001">
      <c r="A4961" s="66"/>
      <c r="B4961" s="66"/>
      <c r="C4961" s="66"/>
      <c r="D4961" s="66"/>
      <c r="E4961" s="66"/>
      <c r="F4961" s="66"/>
      <c r="G4961" s="66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</row>
    <row r="4962" spans="1:24" ht="17.100000000000001">
      <c r="A4962" s="66"/>
      <c r="B4962" s="66"/>
      <c r="C4962" s="66"/>
      <c r="D4962" s="66"/>
      <c r="E4962" s="66"/>
      <c r="F4962" s="66"/>
      <c r="G4962" s="66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</row>
    <row r="4963" spans="1:24" ht="17.100000000000001">
      <c r="A4963" s="66"/>
      <c r="B4963" s="66"/>
      <c r="C4963" s="66"/>
      <c r="D4963" s="66"/>
      <c r="E4963" s="66"/>
      <c r="F4963" s="66"/>
      <c r="G4963" s="66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</row>
    <row r="4964" spans="1:24" ht="17.100000000000001">
      <c r="A4964" s="66"/>
      <c r="B4964" s="66"/>
      <c r="C4964" s="66"/>
      <c r="D4964" s="66"/>
      <c r="E4964" s="66"/>
      <c r="F4964" s="66"/>
      <c r="G4964" s="66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</row>
    <row r="4965" spans="1:24" ht="17.100000000000001">
      <c r="A4965" s="66"/>
      <c r="B4965" s="66"/>
      <c r="C4965" s="66"/>
      <c r="D4965" s="66"/>
      <c r="E4965" s="66"/>
      <c r="F4965" s="66"/>
      <c r="G4965" s="66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</row>
    <row r="4966" spans="1:24" ht="17.100000000000001">
      <c r="A4966" s="66"/>
      <c r="B4966" s="66"/>
      <c r="C4966" s="66"/>
      <c r="D4966" s="66"/>
      <c r="E4966" s="66"/>
      <c r="F4966" s="66"/>
      <c r="G4966" s="66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</row>
    <row r="4967" spans="1:24" ht="17.100000000000001">
      <c r="A4967" s="66"/>
      <c r="B4967" s="66"/>
      <c r="C4967" s="66"/>
      <c r="D4967" s="66"/>
      <c r="E4967" s="66"/>
      <c r="F4967" s="66"/>
      <c r="G4967" s="66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</row>
    <row r="4968" spans="1:24" ht="17.100000000000001">
      <c r="A4968" s="66"/>
      <c r="B4968" s="66"/>
      <c r="C4968" s="66"/>
      <c r="D4968" s="66"/>
      <c r="E4968" s="66"/>
      <c r="F4968" s="66"/>
      <c r="G4968" s="66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</row>
    <row r="4969" spans="1:24" ht="17.100000000000001">
      <c r="A4969" s="66"/>
      <c r="B4969" s="66"/>
      <c r="C4969" s="66"/>
      <c r="D4969" s="66"/>
      <c r="E4969" s="66"/>
      <c r="F4969" s="66"/>
      <c r="G4969" s="66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</row>
    <row r="4970" spans="1:24" ht="17.100000000000001">
      <c r="A4970" s="66"/>
      <c r="B4970" s="66"/>
      <c r="C4970" s="66"/>
      <c r="D4970" s="66"/>
      <c r="E4970" s="66"/>
      <c r="F4970" s="66"/>
      <c r="G4970" s="66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</row>
    <row r="4971" spans="1:24" ht="17.100000000000001">
      <c r="A4971" s="66"/>
      <c r="B4971" s="66"/>
      <c r="C4971" s="66"/>
      <c r="D4971" s="66"/>
      <c r="E4971" s="66"/>
      <c r="F4971" s="66"/>
      <c r="G4971" s="66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</row>
    <row r="4972" spans="1:24" ht="17.100000000000001">
      <c r="A4972" s="66"/>
      <c r="B4972" s="66"/>
      <c r="C4972" s="66"/>
      <c r="D4972" s="66"/>
      <c r="E4972" s="66"/>
      <c r="F4972" s="66"/>
      <c r="G4972" s="66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</row>
    <row r="4973" spans="1:24" ht="17.100000000000001">
      <c r="A4973" s="66"/>
      <c r="B4973" s="66"/>
      <c r="C4973" s="66"/>
      <c r="D4973" s="66"/>
      <c r="E4973" s="66"/>
      <c r="F4973" s="66"/>
      <c r="G4973" s="66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</row>
    <row r="4974" spans="1:24" ht="17.100000000000001">
      <c r="A4974" s="66"/>
      <c r="B4974" s="66"/>
      <c r="C4974" s="66"/>
      <c r="D4974" s="66"/>
      <c r="E4974" s="66"/>
      <c r="F4974" s="66"/>
      <c r="G4974" s="66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</row>
    <row r="4975" spans="1:24" ht="17.100000000000001">
      <c r="A4975" s="66"/>
      <c r="B4975" s="66"/>
      <c r="C4975" s="66"/>
      <c r="D4975" s="66"/>
      <c r="E4975" s="66"/>
      <c r="F4975" s="66"/>
      <c r="G4975" s="66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</row>
    <row r="4976" spans="1:24" ht="17.100000000000001">
      <c r="A4976" s="66"/>
      <c r="B4976" s="66"/>
      <c r="C4976" s="66"/>
      <c r="D4976" s="66"/>
      <c r="E4976" s="66"/>
      <c r="F4976" s="66"/>
      <c r="G4976" s="66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</row>
    <row r="4977" spans="1:24" ht="17.100000000000001">
      <c r="A4977" s="66"/>
      <c r="B4977" s="66"/>
      <c r="C4977" s="66"/>
      <c r="D4977" s="66"/>
      <c r="E4977" s="66"/>
      <c r="F4977" s="66"/>
      <c r="G4977" s="66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</row>
    <row r="4978" spans="1:24" ht="17.100000000000001">
      <c r="A4978" s="66"/>
      <c r="B4978" s="66"/>
      <c r="C4978" s="66"/>
      <c r="D4978" s="66"/>
      <c r="E4978" s="66"/>
      <c r="F4978" s="66"/>
      <c r="G4978" s="66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</row>
    <row r="4979" spans="1:24" ht="17.100000000000001">
      <c r="A4979" s="66"/>
      <c r="B4979" s="66"/>
      <c r="C4979" s="66"/>
      <c r="D4979" s="66"/>
      <c r="E4979" s="66"/>
      <c r="F4979" s="66"/>
      <c r="G4979" s="66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</row>
    <row r="4980" spans="1:24" ht="17.100000000000001">
      <c r="A4980" s="66"/>
      <c r="B4980" s="66"/>
      <c r="C4980" s="66"/>
      <c r="D4980" s="66"/>
      <c r="E4980" s="66"/>
      <c r="F4980" s="66"/>
      <c r="G4980" s="66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</row>
    <row r="4981" spans="1:24" ht="17.100000000000001">
      <c r="A4981" s="66"/>
      <c r="B4981" s="66"/>
      <c r="C4981" s="66"/>
      <c r="D4981" s="66"/>
      <c r="E4981" s="66"/>
      <c r="F4981" s="66"/>
      <c r="G4981" s="66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</row>
    <row r="4982" spans="1:24" ht="17.100000000000001">
      <c r="A4982" s="66"/>
      <c r="B4982" s="66"/>
      <c r="C4982" s="66"/>
      <c r="D4982" s="66"/>
      <c r="E4982" s="66"/>
      <c r="F4982" s="66"/>
      <c r="G4982" s="66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</row>
    <row r="4983" spans="1:24" ht="17.100000000000001">
      <c r="A4983" s="66"/>
      <c r="B4983" s="66"/>
      <c r="C4983" s="66"/>
      <c r="D4983" s="66"/>
      <c r="E4983" s="66"/>
      <c r="F4983" s="66"/>
      <c r="G4983" s="66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</row>
    <row r="4984" spans="1:24" ht="17.100000000000001">
      <c r="A4984" s="66"/>
      <c r="B4984" s="66"/>
      <c r="C4984" s="66"/>
      <c r="D4984" s="66"/>
      <c r="E4984" s="66"/>
      <c r="F4984" s="66"/>
      <c r="G4984" s="66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</row>
    <row r="4985" spans="1:24" ht="17.100000000000001">
      <c r="A4985" s="66"/>
      <c r="B4985" s="66"/>
      <c r="C4985" s="66"/>
      <c r="D4985" s="66"/>
      <c r="E4985" s="66"/>
      <c r="F4985" s="66"/>
      <c r="G4985" s="66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</row>
    <row r="4986" spans="1:24" ht="17.100000000000001">
      <c r="A4986" s="66"/>
      <c r="B4986" s="66"/>
      <c r="C4986" s="66"/>
      <c r="D4986" s="66"/>
      <c r="E4986" s="66"/>
      <c r="F4986" s="66"/>
      <c r="G4986" s="66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</row>
    <row r="4987" spans="1:24" ht="17.100000000000001">
      <c r="A4987" s="66"/>
      <c r="B4987" s="66"/>
      <c r="C4987" s="66"/>
      <c r="D4987" s="66"/>
      <c r="E4987" s="66"/>
      <c r="F4987" s="66"/>
      <c r="G4987" s="66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</row>
    <row r="4988" spans="1:24" ht="17.100000000000001">
      <c r="A4988" s="66"/>
      <c r="B4988" s="66"/>
      <c r="C4988" s="66"/>
      <c r="D4988" s="66"/>
      <c r="E4988" s="66"/>
      <c r="F4988" s="66"/>
      <c r="G4988" s="66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</row>
    <row r="4989" spans="1:24" ht="17.100000000000001">
      <c r="A4989" s="66"/>
      <c r="B4989" s="66"/>
      <c r="C4989" s="66"/>
      <c r="D4989" s="66"/>
      <c r="E4989" s="66"/>
      <c r="F4989" s="66"/>
      <c r="G4989" s="66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</row>
    <row r="4990" spans="1:24" ht="17.100000000000001">
      <c r="A4990" s="66"/>
      <c r="B4990" s="66"/>
      <c r="C4990" s="66"/>
      <c r="D4990" s="66"/>
      <c r="E4990" s="66"/>
      <c r="F4990" s="66"/>
      <c r="G4990" s="66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</row>
    <row r="4991" spans="1:24" ht="17.100000000000001">
      <c r="A4991" s="66"/>
      <c r="B4991" s="66"/>
      <c r="C4991" s="66"/>
      <c r="D4991" s="66"/>
      <c r="E4991" s="66"/>
      <c r="F4991" s="66"/>
      <c r="G4991" s="66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</row>
    <row r="4992" spans="1:24" ht="17.100000000000001">
      <c r="A4992" s="66"/>
      <c r="B4992" s="66"/>
      <c r="C4992" s="66"/>
      <c r="D4992" s="66"/>
      <c r="E4992" s="66"/>
      <c r="F4992" s="66"/>
      <c r="G4992" s="66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</row>
    <row r="4993" spans="1:24" ht="17.100000000000001">
      <c r="A4993" s="66"/>
      <c r="B4993" s="66"/>
      <c r="C4993" s="66"/>
      <c r="D4993" s="66"/>
      <c r="E4993" s="66"/>
      <c r="F4993" s="66"/>
      <c r="G4993" s="66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</row>
    <row r="4994" spans="1:24" ht="17.100000000000001">
      <c r="A4994" s="66"/>
      <c r="B4994" s="66"/>
      <c r="C4994" s="66"/>
      <c r="D4994" s="66"/>
      <c r="E4994" s="66"/>
      <c r="F4994" s="66"/>
      <c r="G4994" s="66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</row>
    <row r="4995" spans="1:24" ht="17.100000000000001">
      <c r="A4995" s="66"/>
      <c r="B4995" s="66"/>
      <c r="C4995" s="66"/>
      <c r="D4995" s="66"/>
      <c r="E4995" s="66"/>
      <c r="F4995" s="66"/>
      <c r="G4995" s="66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</row>
    <row r="4996" spans="1:24" ht="17.100000000000001">
      <c r="A4996" s="66"/>
      <c r="B4996" s="66"/>
      <c r="C4996" s="66"/>
      <c r="D4996" s="66"/>
      <c r="E4996" s="66"/>
      <c r="F4996" s="66"/>
      <c r="G4996" s="66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</row>
    <row r="4997" spans="1:24" ht="17.100000000000001">
      <c r="A4997" s="66"/>
      <c r="B4997" s="66"/>
      <c r="C4997" s="66"/>
      <c r="D4997" s="66"/>
      <c r="E4997" s="66"/>
      <c r="F4997" s="66"/>
      <c r="G4997" s="66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</row>
    <row r="4998" spans="1:24" ht="17.100000000000001">
      <c r="A4998" s="66"/>
      <c r="B4998" s="66"/>
      <c r="C4998" s="66"/>
      <c r="D4998" s="66"/>
      <c r="E4998" s="66"/>
      <c r="F4998" s="66"/>
      <c r="G4998" s="66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</row>
    <row r="4999" spans="1:24" ht="17.100000000000001">
      <c r="A4999" s="66"/>
      <c r="B4999" s="66"/>
      <c r="C4999" s="66"/>
      <c r="D4999" s="66"/>
      <c r="E4999" s="66"/>
      <c r="F4999" s="66"/>
      <c r="G4999" s="66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</row>
    <row r="5000" spans="1:24" ht="17.100000000000001">
      <c r="A5000" s="66"/>
      <c r="B5000" s="66"/>
      <c r="C5000" s="66"/>
      <c r="D5000" s="66"/>
      <c r="E5000" s="66"/>
      <c r="F5000" s="66"/>
      <c r="G5000" s="66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</row>
    <row r="5001" spans="1:24" ht="17.100000000000001">
      <c r="A5001" s="66"/>
      <c r="B5001" s="66"/>
      <c r="C5001" s="66"/>
      <c r="D5001" s="66"/>
      <c r="E5001" s="66"/>
      <c r="F5001" s="66"/>
      <c r="G5001" s="66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</row>
    <row r="5002" spans="1:24" ht="17.100000000000001">
      <c r="A5002" s="66"/>
      <c r="B5002" s="66"/>
      <c r="C5002" s="66"/>
      <c r="D5002" s="66"/>
      <c r="E5002" s="66"/>
      <c r="F5002" s="66"/>
      <c r="G5002" s="66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</row>
    <row r="5003" spans="1:24" ht="17.100000000000001">
      <c r="A5003" s="66"/>
      <c r="B5003" s="66"/>
      <c r="C5003" s="66"/>
      <c r="D5003" s="66"/>
      <c r="E5003" s="66"/>
      <c r="F5003" s="66"/>
      <c r="G5003" s="66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</row>
    <row r="5004" spans="1:24" ht="17.100000000000001">
      <c r="A5004" s="66"/>
      <c r="B5004" s="66"/>
      <c r="C5004" s="66"/>
      <c r="D5004" s="66"/>
      <c r="E5004" s="66"/>
      <c r="F5004" s="66"/>
      <c r="G5004" s="66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</row>
    <row r="5005" spans="1:24" ht="17.100000000000001">
      <c r="A5005" s="66"/>
      <c r="B5005" s="66"/>
      <c r="C5005" s="66"/>
      <c r="D5005" s="66"/>
      <c r="E5005" s="66"/>
      <c r="F5005" s="66"/>
      <c r="G5005" s="66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</row>
    <row r="5006" spans="1:24" ht="17.100000000000001">
      <c r="A5006" s="66"/>
      <c r="B5006" s="66"/>
      <c r="C5006" s="66"/>
      <c r="D5006" s="66"/>
      <c r="E5006" s="66"/>
      <c r="F5006" s="66"/>
      <c r="G5006" s="66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</row>
    <row r="5007" spans="1:24" ht="17.100000000000001">
      <c r="A5007" s="66"/>
      <c r="B5007" s="66"/>
      <c r="C5007" s="66"/>
      <c r="D5007" s="66"/>
      <c r="E5007" s="66"/>
      <c r="F5007" s="66"/>
      <c r="G5007" s="66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</row>
    <row r="5008" spans="1:24" ht="17.100000000000001">
      <c r="A5008" s="66"/>
      <c r="B5008" s="66"/>
      <c r="C5008" s="66"/>
      <c r="D5008" s="66"/>
      <c r="E5008" s="66"/>
      <c r="F5008" s="66"/>
      <c r="G5008" s="66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</row>
    <row r="5009" spans="1:24" ht="17.100000000000001">
      <c r="A5009" s="66"/>
      <c r="B5009" s="66"/>
      <c r="C5009" s="66"/>
      <c r="D5009" s="66"/>
      <c r="E5009" s="66"/>
      <c r="F5009" s="66"/>
      <c r="G5009" s="66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</row>
    <row r="5010" spans="1:24" ht="17.100000000000001">
      <c r="A5010" s="66"/>
      <c r="B5010" s="66"/>
      <c r="C5010" s="66"/>
      <c r="D5010" s="66"/>
      <c r="E5010" s="66"/>
      <c r="F5010" s="66"/>
      <c r="G5010" s="66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</row>
    <row r="5011" spans="1:24" ht="17.100000000000001">
      <c r="A5011" s="66"/>
      <c r="B5011" s="66"/>
      <c r="C5011" s="66"/>
      <c r="D5011" s="66"/>
      <c r="E5011" s="66"/>
      <c r="F5011" s="66"/>
      <c r="G5011" s="66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</row>
    <row r="5012" spans="1:24" ht="17.100000000000001">
      <c r="A5012" s="66"/>
      <c r="B5012" s="66"/>
      <c r="C5012" s="66"/>
      <c r="D5012" s="66"/>
      <c r="E5012" s="66"/>
      <c r="F5012" s="66"/>
      <c r="G5012" s="66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</row>
    <row r="5013" spans="1:24" ht="17.100000000000001">
      <c r="A5013" s="66"/>
      <c r="B5013" s="66"/>
      <c r="C5013" s="66"/>
      <c r="D5013" s="66"/>
      <c r="E5013" s="66"/>
      <c r="F5013" s="66"/>
      <c r="G5013" s="66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</row>
    <row r="5014" spans="1:24" ht="17.100000000000001">
      <c r="A5014" s="66"/>
      <c r="B5014" s="66"/>
      <c r="C5014" s="66"/>
      <c r="D5014" s="66"/>
      <c r="E5014" s="66"/>
      <c r="F5014" s="66"/>
      <c r="G5014" s="66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</row>
    <row r="5015" spans="1:24" ht="17.100000000000001">
      <c r="A5015" s="66"/>
      <c r="B5015" s="66"/>
      <c r="C5015" s="66"/>
      <c r="D5015" s="66"/>
      <c r="E5015" s="66"/>
      <c r="F5015" s="66"/>
      <c r="G5015" s="66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</row>
    <row r="5016" spans="1:24" ht="17.100000000000001">
      <c r="A5016" s="66"/>
      <c r="B5016" s="66"/>
      <c r="C5016" s="66"/>
      <c r="D5016" s="66"/>
      <c r="E5016" s="66"/>
      <c r="F5016" s="66"/>
      <c r="G5016" s="66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</row>
    <row r="5017" spans="1:24" ht="17.100000000000001">
      <c r="A5017" s="66"/>
      <c r="B5017" s="66"/>
      <c r="C5017" s="66"/>
      <c r="D5017" s="66"/>
      <c r="E5017" s="66"/>
      <c r="F5017" s="66"/>
      <c r="G5017" s="66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</row>
    <row r="5018" spans="1:24" ht="17.100000000000001">
      <c r="A5018" s="66"/>
      <c r="B5018" s="66"/>
      <c r="C5018" s="66"/>
      <c r="D5018" s="66"/>
      <c r="E5018" s="66"/>
      <c r="F5018" s="66"/>
      <c r="G5018" s="66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</row>
    <row r="5019" spans="1:24" ht="17.100000000000001">
      <c r="A5019" s="66"/>
      <c r="B5019" s="66"/>
      <c r="C5019" s="66"/>
      <c r="D5019" s="66"/>
      <c r="E5019" s="66"/>
      <c r="F5019" s="66"/>
      <c r="G5019" s="66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</row>
    <row r="5020" spans="1:24" ht="17.100000000000001">
      <c r="A5020" s="66"/>
      <c r="B5020" s="66"/>
      <c r="C5020" s="66"/>
      <c r="D5020" s="66"/>
      <c r="E5020" s="66"/>
      <c r="F5020" s="66"/>
      <c r="G5020" s="66"/>
      <c r="H5020" s="1"/>
      <c r="I5020" s="1"/>
      <c r="J5020" s="1"/>
      <c r="K5020" s="1"/>
      <c r="L5020" s="1"/>
      <c r="M5020" s="1"/>
    </row>
    <row r="5021" spans="1:24" ht="17.100000000000001">
      <c r="A5021" s="66"/>
      <c r="B5021" s="66"/>
      <c r="C5021" s="66"/>
      <c r="D5021" s="66"/>
      <c r="E5021" s="66"/>
      <c r="F5021" s="66"/>
      <c r="G5021" s="66"/>
      <c r="H5021" s="1"/>
      <c r="I5021" s="1"/>
      <c r="J5021" s="1"/>
      <c r="K5021" s="1"/>
      <c r="L5021" s="1"/>
      <c r="M5021" s="1"/>
    </row>
    <row r="5022" spans="1:24" ht="17.100000000000001">
      <c r="A5022" s="66"/>
      <c r="B5022" s="66"/>
      <c r="C5022" s="66"/>
      <c r="D5022" s="66"/>
      <c r="E5022" s="66"/>
      <c r="F5022" s="66"/>
      <c r="G5022" s="66"/>
      <c r="H5022" s="1"/>
      <c r="I5022" s="1"/>
      <c r="J5022" s="1"/>
      <c r="K5022" s="1"/>
      <c r="L5022" s="1"/>
      <c r="M5022" s="1"/>
    </row>
    <row r="5023" spans="1:24" ht="17.100000000000001">
      <c r="A5023" s="66"/>
      <c r="B5023" s="66"/>
      <c r="C5023" s="66"/>
      <c r="D5023" s="66"/>
      <c r="E5023" s="66"/>
      <c r="F5023" s="66"/>
      <c r="G5023" s="66"/>
      <c r="H5023" s="1"/>
      <c r="I5023" s="1"/>
      <c r="J5023" s="1"/>
      <c r="K5023" s="1"/>
      <c r="L5023" s="1"/>
      <c r="M5023" s="1"/>
    </row>
    <row r="5024" spans="1:24" ht="17.100000000000001">
      <c r="A5024" s="66"/>
      <c r="B5024" s="66"/>
      <c r="C5024" s="66"/>
      <c r="D5024" s="66"/>
      <c r="E5024" s="66"/>
      <c r="F5024" s="66"/>
      <c r="G5024" s="66"/>
      <c r="H5024" s="1"/>
      <c r="I5024" s="1"/>
      <c r="J5024" s="1"/>
      <c r="K5024" s="1"/>
      <c r="L5024" s="1"/>
      <c r="M5024" s="1"/>
    </row>
    <row r="5025" spans="1:13" ht="17.100000000000001">
      <c r="A5025" s="66"/>
      <c r="B5025" s="66"/>
      <c r="C5025" s="66"/>
      <c r="D5025" s="66"/>
      <c r="E5025" s="66"/>
      <c r="F5025" s="66"/>
      <c r="G5025" s="66"/>
      <c r="H5025" s="1"/>
      <c r="I5025" s="1"/>
      <c r="J5025" s="1"/>
      <c r="K5025" s="1"/>
      <c r="L5025" s="1"/>
      <c r="M5025" s="1"/>
    </row>
    <row r="5026" spans="1:13" ht="17.100000000000001">
      <c r="A5026" s="66"/>
      <c r="B5026" s="66"/>
      <c r="C5026" s="66"/>
      <c r="D5026" s="66"/>
      <c r="E5026" s="66"/>
      <c r="F5026" s="66"/>
      <c r="G5026" s="66"/>
      <c r="H5026" s="1"/>
      <c r="I5026" s="1"/>
      <c r="J5026" s="1"/>
      <c r="K5026" s="1"/>
      <c r="L5026" s="1"/>
      <c r="M5026" s="1"/>
    </row>
    <row r="5027" spans="1:13" ht="17.100000000000001">
      <c r="A5027" s="66"/>
      <c r="B5027" s="66"/>
      <c r="C5027" s="66"/>
      <c r="D5027" s="66"/>
      <c r="E5027" s="66"/>
      <c r="F5027" s="66"/>
      <c r="G5027" s="66"/>
      <c r="H5027" s="1"/>
      <c r="I5027" s="1"/>
      <c r="J5027" s="1"/>
      <c r="K5027" s="1"/>
      <c r="L5027" s="1"/>
      <c r="M5027" s="1"/>
    </row>
    <row r="5028" spans="1:13" ht="17.100000000000001">
      <c r="A5028" s="66"/>
      <c r="B5028" s="66"/>
      <c r="C5028" s="66"/>
      <c r="D5028" s="66"/>
      <c r="E5028" s="66"/>
      <c r="F5028" s="66"/>
      <c r="G5028" s="66"/>
      <c r="H5028" s="1"/>
      <c r="I5028" s="1"/>
      <c r="J5028" s="1"/>
      <c r="K5028" s="1"/>
      <c r="L5028" s="1"/>
      <c r="M5028" s="1"/>
    </row>
    <row r="5029" spans="1:13" ht="17.100000000000001">
      <c r="A5029" s="66"/>
      <c r="B5029" s="66"/>
      <c r="C5029" s="66"/>
      <c r="D5029" s="66"/>
      <c r="E5029" s="66"/>
      <c r="F5029" s="66"/>
      <c r="G5029" s="66"/>
      <c r="H5029" s="1"/>
      <c r="I5029" s="1"/>
      <c r="J5029" s="1"/>
      <c r="K5029" s="1"/>
      <c r="L5029" s="1"/>
      <c r="M5029" s="1"/>
    </row>
    <row r="5030" spans="1:13" ht="17.100000000000001">
      <c r="A5030" s="66"/>
      <c r="B5030" s="66"/>
      <c r="C5030" s="66"/>
      <c r="D5030" s="66"/>
      <c r="E5030" s="66"/>
      <c r="F5030" s="66"/>
      <c r="G5030" s="66"/>
      <c r="H5030" s="1"/>
      <c r="I5030" s="1"/>
      <c r="J5030" s="1"/>
      <c r="K5030" s="1"/>
      <c r="L5030" s="1"/>
      <c r="M5030" s="1"/>
    </row>
    <row r="5031" spans="1:13" ht="17.100000000000001">
      <c r="A5031" s="66"/>
      <c r="B5031" s="66"/>
      <c r="C5031" s="66"/>
      <c r="D5031" s="66"/>
      <c r="E5031" s="66"/>
      <c r="F5031" s="66"/>
      <c r="G5031" s="66"/>
      <c r="H5031" s="1"/>
      <c r="I5031" s="1"/>
      <c r="J5031" s="1"/>
      <c r="K5031" s="1"/>
      <c r="L5031" s="1"/>
      <c r="M5031" s="1"/>
    </row>
    <row r="5032" spans="1:13" ht="17.100000000000001">
      <c r="A5032" s="66"/>
      <c r="B5032" s="66"/>
      <c r="C5032" s="66"/>
      <c r="D5032" s="66"/>
      <c r="E5032" s="66"/>
      <c r="F5032" s="66"/>
      <c r="G5032" s="66"/>
      <c r="H5032" s="1"/>
      <c r="I5032" s="1"/>
      <c r="J5032" s="1"/>
      <c r="K5032" s="1"/>
      <c r="L5032" s="1"/>
      <c r="M5032" s="1"/>
    </row>
    <row r="5033" spans="1:13" ht="17.100000000000001">
      <c r="A5033" s="66"/>
      <c r="B5033" s="66"/>
      <c r="C5033" s="66"/>
      <c r="D5033" s="66"/>
      <c r="E5033" s="66"/>
      <c r="F5033" s="66"/>
      <c r="G5033" s="66"/>
      <c r="H5033" s="1"/>
      <c r="I5033" s="1"/>
      <c r="J5033" s="1"/>
      <c r="K5033" s="1"/>
      <c r="L5033" s="1"/>
      <c r="M5033" s="1"/>
    </row>
    <row r="5034" spans="1:13" ht="17.100000000000001">
      <c r="A5034" s="66"/>
      <c r="B5034" s="66"/>
      <c r="C5034" s="66"/>
      <c r="D5034" s="66"/>
      <c r="E5034" s="66"/>
      <c r="F5034" s="66"/>
      <c r="G5034" s="66"/>
      <c r="H5034" s="1"/>
      <c r="I5034" s="1"/>
      <c r="J5034" s="1"/>
      <c r="K5034" s="1"/>
      <c r="L5034" s="1"/>
      <c r="M5034" s="1"/>
    </row>
    <row r="5035" spans="1:13" ht="17.100000000000001">
      <c r="A5035" s="66"/>
      <c r="B5035" s="66"/>
      <c r="C5035" s="66"/>
      <c r="D5035" s="66"/>
      <c r="E5035" s="66"/>
      <c r="F5035" s="66"/>
      <c r="G5035" s="66"/>
      <c r="H5035" s="1"/>
      <c r="I5035" s="1"/>
      <c r="J5035" s="1"/>
      <c r="K5035" s="1"/>
      <c r="L5035" s="1"/>
      <c r="M5035" s="1"/>
    </row>
    <row r="5036" spans="1:13" ht="17.100000000000001">
      <c r="A5036" s="66"/>
      <c r="B5036" s="66"/>
      <c r="C5036" s="66"/>
      <c r="D5036" s="66"/>
      <c r="E5036" s="66"/>
      <c r="F5036" s="66"/>
      <c r="G5036" s="66"/>
      <c r="H5036" s="1"/>
      <c r="I5036" s="1"/>
      <c r="J5036" s="1"/>
      <c r="K5036" s="1"/>
      <c r="L5036" s="1"/>
      <c r="M5036" s="1"/>
    </row>
    <row r="5037" spans="1:13" ht="17.100000000000001">
      <c r="A5037" s="66"/>
      <c r="B5037" s="66"/>
      <c r="C5037" s="66"/>
      <c r="D5037" s="66"/>
      <c r="E5037" s="66"/>
      <c r="F5037" s="66"/>
      <c r="G5037" s="66"/>
      <c r="H5037" s="1"/>
      <c r="I5037" s="1"/>
      <c r="J5037" s="1"/>
      <c r="K5037" s="1"/>
      <c r="L5037" s="1"/>
      <c r="M5037" s="1"/>
    </row>
    <row r="5038" spans="1:13" ht="17.100000000000001">
      <c r="A5038" s="66"/>
      <c r="B5038" s="66"/>
      <c r="C5038" s="66"/>
      <c r="D5038" s="66"/>
      <c r="E5038" s="66"/>
      <c r="F5038" s="66"/>
      <c r="G5038" s="66"/>
      <c r="H5038" s="1"/>
      <c r="I5038" s="1"/>
      <c r="J5038" s="1"/>
      <c r="K5038" s="1"/>
      <c r="L5038" s="1"/>
      <c r="M5038" s="1"/>
    </row>
    <row r="5039" spans="1:13" ht="17.100000000000001">
      <c r="A5039" s="66"/>
      <c r="B5039" s="66"/>
      <c r="C5039" s="66"/>
      <c r="D5039" s="66"/>
      <c r="E5039" s="66"/>
      <c r="F5039" s="66"/>
      <c r="G5039" s="66"/>
      <c r="H5039" s="1"/>
      <c r="I5039" s="1"/>
      <c r="J5039" s="1"/>
      <c r="K5039" s="1"/>
      <c r="L5039" s="1"/>
      <c r="M503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8BF5-ED59-4168-AC16-DD4F891F4340}">
  <dimension ref="A1:J264"/>
  <sheetViews>
    <sheetView workbookViewId="0">
      <selection activeCell="B7" sqref="B7"/>
    </sheetView>
  </sheetViews>
  <sheetFormatPr defaultColWidth="8.85546875" defaultRowHeight="15"/>
  <cols>
    <col min="1" max="1" width="47" bestFit="1" customWidth="1"/>
    <col min="2" max="2" width="14.42578125" customWidth="1"/>
    <col min="3" max="3" width="22.28515625" bestFit="1" customWidth="1"/>
    <col min="5" max="5" width="12.28515625" customWidth="1"/>
    <col min="6" max="6" width="11.42578125" bestFit="1" customWidth="1"/>
  </cols>
  <sheetData>
    <row r="1" spans="1:10">
      <c r="A1" s="4" t="s">
        <v>241</v>
      </c>
      <c r="B1" s="56" t="s">
        <v>242</v>
      </c>
      <c r="C1" s="56" t="s">
        <v>243</v>
      </c>
      <c r="E1" t="s">
        <v>244</v>
      </c>
      <c r="J1" t="s">
        <v>244</v>
      </c>
    </row>
    <row r="2" spans="1:10">
      <c r="A2" s="41" t="s">
        <v>245</v>
      </c>
    </row>
    <row r="3" spans="1:10">
      <c r="A3" s="42" t="s">
        <v>246</v>
      </c>
      <c r="B3" s="95">
        <v>4657</v>
      </c>
      <c r="C3" s="60"/>
      <c r="J3" s="95">
        <v>4657</v>
      </c>
    </row>
    <row r="4" spans="1:10">
      <c r="A4" s="42" t="s">
        <v>247</v>
      </c>
      <c r="B4" s="60"/>
      <c r="C4" s="78">
        <f ca="1">Arvind!D21/1000000</f>
        <v>66.845426701990718</v>
      </c>
      <c r="J4" s="60">
        <f ca="1">'Income Statement Yearly'!C18</f>
        <v>2980.7057920670823</v>
      </c>
    </row>
    <row r="5" spans="1:10">
      <c r="A5" s="43" t="s">
        <v>248</v>
      </c>
      <c r="B5" s="47"/>
      <c r="C5" s="61">
        <f ca="1">Sneha!O20</f>
        <v>139.88173035337687</v>
      </c>
      <c r="J5" s="47"/>
    </row>
    <row r="6" spans="1:10">
      <c r="A6" s="43" t="s">
        <v>249</v>
      </c>
      <c r="B6" s="48"/>
      <c r="C6" s="60">
        <f>B5</f>
        <v>0</v>
      </c>
      <c r="J6" s="48"/>
    </row>
    <row r="7" spans="1:10">
      <c r="A7" s="41" t="s">
        <v>250</v>
      </c>
      <c r="B7" s="49">
        <f>B4</f>
        <v>0</v>
      </c>
      <c r="C7" s="79">
        <f ca="1">C4+C6</f>
        <v>66.845426701990718</v>
      </c>
      <c r="J7" s="49">
        <f ca="1">J4</f>
        <v>2980.7057920670823</v>
      </c>
    </row>
    <row r="8" spans="1:10">
      <c r="A8" s="42"/>
      <c r="B8" s="42"/>
      <c r="C8" s="60"/>
      <c r="J8" s="42"/>
    </row>
    <row r="9" spans="1:10">
      <c r="A9" s="42" t="s">
        <v>251</v>
      </c>
      <c r="B9" s="45">
        <v>9731</v>
      </c>
      <c r="C9" s="60"/>
      <c r="J9" s="45">
        <v>9731</v>
      </c>
    </row>
    <row r="10" spans="1:10">
      <c r="A10" s="43" t="s">
        <v>252</v>
      </c>
      <c r="B10" s="46">
        <v>-20</v>
      </c>
      <c r="C10" s="60"/>
      <c r="J10" s="46">
        <v>-20</v>
      </c>
    </row>
    <row r="11" spans="1:10">
      <c r="A11" s="43" t="s">
        <v>253</v>
      </c>
      <c r="B11" s="48" t="s">
        <v>254</v>
      </c>
      <c r="C11" s="60"/>
      <c r="J11" s="48" t="s">
        <v>254</v>
      </c>
    </row>
    <row r="12" spans="1:10">
      <c r="A12" s="43" t="s">
        <v>255</v>
      </c>
      <c r="B12" s="47">
        <v>10708</v>
      </c>
      <c r="C12" s="60"/>
      <c r="J12" s="47">
        <v>10708</v>
      </c>
    </row>
    <row r="13" spans="1:10">
      <c r="A13" s="43" t="s">
        <v>256</v>
      </c>
      <c r="B13" s="47">
        <v>5812</v>
      </c>
      <c r="C13" s="60"/>
      <c r="J13" s="47">
        <v>5812</v>
      </c>
    </row>
    <row r="14" spans="1:10">
      <c r="A14" s="43" t="s">
        <v>257</v>
      </c>
      <c r="B14" s="47">
        <v>3939</v>
      </c>
      <c r="C14" s="60"/>
      <c r="J14" s="47">
        <v>3939</v>
      </c>
    </row>
    <row r="15" spans="1:10">
      <c r="A15" s="43" t="s">
        <v>256</v>
      </c>
      <c r="B15" s="46">
        <v>-20</v>
      </c>
      <c r="C15" s="60"/>
      <c r="J15" s="46">
        <v>-20</v>
      </c>
    </row>
    <row r="16" spans="1:10">
      <c r="A16" s="43" t="s">
        <v>258</v>
      </c>
      <c r="B16" s="46">
        <v>272</v>
      </c>
      <c r="C16" s="60"/>
      <c r="J16" s="46">
        <v>272</v>
      </c>
    </row>
    <row r="17" spans="1:10">
      <c r="A17" s="43" t="s">
        <v>258</v>
      </c>
      <c r="B17" s="46">
        <v>705</v>
      </c>
      <c r="C17" s="60"/>
      <c r="J17" s="46">
        <v>705</v>
      </c>
    </row>
    <row r="18" spans="1:10">
      <c r="A18" s="43" t="s">
        <v>255</v>
      </c>
      <c r="B18" s="47">
        <v>10708</v>
      </c>
      <c r="C18" s="60"/>
      <c r="J18" s="47">
        <v>10708</v>
      </c>
    </row>
    <row r="19" spans="1:10">
      <c r="A19" s="43" t="s">
        <v>259</v>
      </c>
      <c r="B19" s="46">
        <v>-20</v>
      </c>
      <c r="C19" s="60"/>
      <c r="J19" s="46">
        <v>-20</v>
      </c>
    </row>
    <row r="20" spans="1:10">
      <c r="A20" s="43" t="s">
        <v>258</v>
      </c>
      <c r="B20" s="46">
        <v>272</v>
      </c>
      <c r="C20" s="60"/>
      <c r="J20" s="46">
        <v>272</v>
      </c>
    </row>
    <row r="21" spans="1:10">
      <c r="A21" s="43" t="s">
        <v>258</v>
      </c>
      <c r="B21" s="46">
        <v>705</v>
      </c>
      <c r="C21" s="60"/>
      <c r="J21" s="46">
        <v>705</v>
      </c>
    </row>
    <row r="22" spans="1:10">
      <c r="A22" s="42" t="s">
        <v>260</v>
      </c>
      <c r="B22" s="44">
        <v>977</v>
      </c>
      <c r="C22" s="60"/>
      <c r="J22" s="44">
        <v>977</v>
      </c>
    </row>
    <row r="23" spans="1:10">
      <c r="A23" s="43" t="s">
        <v>261</v>
      </c>
      <c r="B23" s="48" t="s">
        <v>254</v>
      </c>
      <c r="C23" s="60"/>
      <c r="J23" s="48" t="s">
        <v>254</v>
      </c>
    </row>
    <row r="24" spans="1:10">
      <c r="A24" s="43" t="s">
        <v>262</v>
      </c>
      <c r="B24" s="46">
        <v>272</v>
      </c>
      <c r="C24" s="60"/>
      <c r="J24" s="46">
        <v>272</v>
      </c>
    </row>
    <row r="25" spans="1:10">
      <c r="A25" s="43" t="s">
        <v>262</v>
      </c>
      <c r="B25" s="46">
        <v>705</v>
      </c>
      <c r="C25" s="60"/>
      <c r="J25" s="46">
        <v>705</v>
      </c>
    </row>
    <row r="26" spans="1:10">
      <c r="A26" s="41" t="s">
        <v>263</v>
      </c>
      <c r="B26" s="49">
        <v>10708</v>
      </c>
      <c r="C26" s="20"/>
      <c r="J26" s="49">
        <v>10708</v>
      </c>
    </row>
    <row r="27" spans="1:10">
      <c r="A27" s="42"/>
      <c r="B27" s="42"/>
      <c r="J27" s="42"/>
    </row>
    <row r="28" spans="1:10">
      <c r="A28" s="42" t="s">
        <v>106</v>
      </c>
      <c r="B28" s="45">
        <v>7761</v>
      </c>
      <c r="C28" s="45">
        <f ca="1">SUM(C29:C33)+364</f>
        <v>45875.107734778379</v>
      </c>
      <c r="D28" s="58">
        <f ca="1">C28/B28</f>
        <v>5.9109789633782217</v>
      </c>
      <c r="E28" s="62"/>
      <c r="F28" s="63"/>
      <c r="J28" s="45">
        <v>7761</v>
      </c>
    </row>
    <row r="29" spans="1:10">
      <c r="A29" s="43" t="s">
        <v>264</v>
      </c>
      <c r="B29" s="46">
        <v>364</v>
      </c>
      <c r="C29" s="45">
        <f ca="1">Krishna_V2!P6</f>
        <v>-34.29209330786329</v>
      </c>
      <c r="J29" s="46">
        <v>364</v>
      </c>
    </row>
    <row r="30" spans="1:10">
      <c r="A30" s="43" t="s">
        <v>265</v>
      </c>
      <c r="B30" s="47">
        <v>2167</v>
      </c>
      <c r="C30" s="45">
        <f ca="1">Krishna_V2!L6</f>
        <v>6855.5269070431677</v>
      </c>
      <c r="J30" s="47">
        <v>2167</v>
      </c>
    </row>
    <row r="31" spans="1:10">
      <c r="A31" s="43" t="s">
        <v>265</v>
      </c>
      <c r="B31" s="47">
        <v>4016</v>
      </c>
      <c r="C31" s="45">
        <f ca="1">Krishna_V2!M6</f>
        <v>10985.116997601213</v>
      </c>
      <c r="J31" s="47">
        <v>4016</v>
      </c>
    </row>
    <row r="32" spans="1:10">
      <c r="A32" s="43" t="s">
        <v>265</v>
      </c>
      <c r="B32" s="46">
        <v>872</v>
      </c>
      <c r="C32" s="45">
        <f ca="1">Krishna_V2!N6</f>
        <v>27558.865380035055</v>
      </c>
      <c r="J32" s="46">
        <v>872</v>
      </c>
    </row>
    <row r="33" spans="1:10">
      <c r="A33" s="43" t="s">
        <v>265</v>
      </c>
      <c r="B33" s="46">
        <v>342</v>
      </c>
      <c r="C33" s="45">
        <f ca="1">Krishna_V2!O6</f>
        <v>145.8905434068048</v>
      </c>
      <c r="J33" s="46">
        <v>342</v>
      </c>
    </row>
    <row r="34" spans="1:10">
      <c r="A34" s="42" t="s">
        <v>266</v>
      </c>
      <c r="B34" s="44">
        <v>611</v>
      </c>
      <c r="C34" s="45">
        <f>SUM(C35:C36)</f>
        <v>611</v>
      </c>
      <c r="J34" s="44">
        <v>611</v>
      </c>
    </row>
    <row r="35" spans="1:10">
      <c r="A35" s="43" t="s">
        <v>267</v>
      </c>
      <c r="B35" s="46">
        <v>611</v>
      </c>
      <c r="C35" s="45">
        <f>B35</f>
        <v>611</v>
      </c>
      <c r="J35" s="46">
        <v>611</v>
      </c>
    </row>
    <row r="36" spans="1:10">
      <c r="A36" s="43" t="s">
        <v>268</v>
      </c>
      <c r="B36" s="48" t="s">
        <v>254</v>
      </c>
      <c r="C36" s="45">
        <v>0</v>
      </c>
      <c r="J36" s="48" t="s">
        <v>254</v>
      </c>
    </row>
    <row r="37" spans="1:10">
      <c r="A37" s="42" t="s">
        <v>269</v>
      </c>
      <c r="B37" s="50" t="s">
        <v>254</v>
      </c>
      <c r="C37" s="45">
        <f>SUM(C38:C40)</f>
        <v>0</v>
      </c>
      <c r="J37" s="50" t="s">
        <v>254</v>
      </c>
    </row>
    <row r="38" spans="1:10">
      <c r="A38" s="43" t="s">
        <v>270</v>
      </c>
      <c r="B38" s="48" t="s">
        <v>254</v>
      </c>
      <c r="C38" s="45">
        <v>0</v>
      </c>
      <c r="J38" s="48" t="s">
        <v>254</v>
      </c>
    </row>
    <row r="39" spans="1:10">
      <c r="A39" s="43" t="s">
        <v>271</v>
      </c>
      <c r="B39" s="48" t="s">
        <v>254</v>
      </c>
      <c r="C39" s="45">
        <v>0</v>
      </c>
      <c r="J39" s="48" t="s">
        <v>254</v>
      </c>
    </row>
    <row r="40" spans="1:10">
      <c r="A40" s="43" t="s">
        <v>271</v>
      </c>
      <c r="B40" s="48" t="s">
        <v>254</v>
      </c>
      <c r="C40" s="45">
        <v>0</v>
      </c>
      <c r="J40" s="48" t="s">
        <v>254</v>
      </c>
    </row>
    <row r="41" spans="1:10">
      <c r="A41" s="41" t="s">
        <v>272</v>
      </c>
      <c r="B41" s="49">
        <v>23737</v>
      </c>
      <c r="J41" s="49">
        <v>23737</v>
      </c>
    </row>
    <row r="42" spans="1:10">
      <c r="A42" s="42"/>
      <c r="B42" s="42"/>
      <c r="J42" s="42"/>
    </row>
    <row r="43" spans="1:10">
      <c r="A43" s="42" t="s">
        <v>273</v>
      </c>
      <c r="B43" s="45">
        <v>53466</v>
      </c>
      <c r="C43" s="61">
        <f>B43</f>
        <v>53466</v>
      </c>
      <c r="D43" s="3" t="s">
        <v>274</v>
      </c>
      <c r="E43" s="3"/>
      <c r="F43" s="3"/>
      <c r="G43" s="3"/>
      <c r="J43" s="45">
        <v>53466</v>
      </c>
    </row>
    <row r="44" spans="1:10">
      <c r="A44" s="43" t="s">
        <v>275</v>
      </c>
      <c r="B44" s="47">
        <v>3348</v>
      </c>
      <c r="C44" s="60"/>
      <c r="J44" s="47">
        <v>3348</v>
      </c>
    </row>
    <row r="45" spans="1:10">
      <c r="A45" s="43" t="s">
        <v>276</v>
      </c>
      <c r="B45" s="47">
        <v>1098</v>
      </c>
      <c r="C45" s="60"/>
      <c r="J45" s="47">
        <v>1098</v>
      </c>
    </row>
    <row r="46" spans="1:10">
      <c r="A46" s="43" t="s">
        <v>277</v>
      </c>
      <c r="B46" s="47">
        <v>1147</v>
      </c>
      <c r="C46" s="60"/>
      <c r="J46" s="47">
        <v>1147</v>
      </c>
    </row>
    <row r="47" spans="1:10">
      <c r="A47" s="43" t="s">
        <v>278</v>
      </c>
      <c r="B47" s="46">
        <v>500</v>
      </c>
      <c r="C47" s="60"/>
      <c r="J47" s="46">
        <v>500</v>
      </c>
    </row>
    <row r="48" spans="1:10">
      <c r="A48" s="43" t="s">
        <v>279</v>
      </c>
      <c r="B48" s="46">
        <v>604</v>
      </c>
      <c r="C48" s="60"/>
      <c r="J48" s="46">
        <v>604</v>
      </c>
    </row>
    <row r="49" spans="1:10">
      <c r="A49" s="43" t="s">
        <v>280</v>
      </c>
      <c r="B49" s="47">
        <v>34089</v>
      </c>
      <c r="C49" s="60"/>
      <c r="J49" s="47">
        <v>34089</v>
      </c>
    </row>
    <row r="50" spans="1:10">
      <c r="A50" s="43" t="s">
        <v>280</v>
      </c>
      <c r="B50" s="47">
        <v>6013</v>
      </c>
      <c r="C50" s="60"/>
      <c r="J50" s="47">
        <v>6013</v>
      </c>
    </row>
    <row r="51" spans="1:10">
      <c r="A51" s="43" t="s">
        <v>280</v>
      </c>
      <c r="B51" s="47">
        <v>3616</v>
      </c>
      <c r="C51" s="60"/>
      <c r="J51" s="47">
        <v>3616</v>
      </c>
    </row>
    <row r="52" spans="1:10">
      <c r="A52" s="43" t="s">
        <v>280</v>
      </c>
      <c r="B52" s="47">
        <v>1058</v>
      </c>
      <c r="C52" s="60"/>
      <c r="J52" s="47">
        <v>1058</v>
      </c>
    </row>
    <row r="53" spans="1:10">
      <c r="A53" s="43" t="s">
        <v>280</v>
      </c>
      <c r="B53" s="47">
        <v>1993</v>
      </c>
      <c r="C53" s="60"/>
      <c r="J53" s="47">
        <v>1993</v>
      </c>
    </row>
    <row r="54" spans="1:10">
      <c r="A54" s="43" t="s">
        <v>281</v>
      </c>
      <c r="B54" s="48" t="s">
        <v>254</v>
      </c>
      <c r="C54" s="60"/>
      <c r="J54" s="48" t="s">
        <v>254</v>
      </c>
    </row>
    <row r="55" spans="1:10">
      <c r="A55" s="42" t="s">
        <v>282</v>
      </c>
      <c r="B55" s="45">
        <v>-23054</v>
      </c>
      <c r="C55" s="61">
        <f ca="1">Ramita!F9</f>
        <v>0</v>
      </c>
      <c r="D55" s="3" t="s">
        <v>283</v>
      </c>
      <c r="E55" s="3"/>
      <c r="F55" s="3"/>
      <c r="G55" s="3"/>
      <c r="H55" s="3"/>
      <c r="I55" s="3"/>
      <c r="J55" s="45">
        <v>-23054</v>
      </c>
    </row>
    <row r="56" spans="1:10">
      <c r="A56" s="43" t="s">
        <v>284</v>
      </c>
      <c r="B56" s="48" t="s">
        <v>254</v>
      </c>
      <c r="C56" s="60"/>
      <c r="J56" s="48" t="s">
        <v>254</v>
      </c>
    </row>
    <row r="57" spans="1:10">
      <c r="A57" s="43" t="s">
        <v>285</v>
      </c>
      <c r="B57" s="47">
        <v>-23054</v>
      </c>
      <c r="C57" s="60"/>
      <c r="J57" s="47">
        <v>-23054</v>
      </c>
    </row>
    <row r="58" spans="1:10">
      <c r="A58" s="43" t="s">
        <v>286</v>
      </c>
      <c r="B58" s="48" t="s">
        <v>254</v>
      </c>
      <c r="C58" s="60"/>
      <c r="J58" s="48" t="s">
        <v>254</v>
      </c>
    </row>
    <row r="59" spans="1:10">
      <c r="A59" s="43" t="s">
        <v>287</v>
      </c>
      <c r="C59" s="61">
        <f ca="1">C43-C55</f>
        <v>53466</v>
      </c>
      <c r="D59" s="3" t="s">
        <v>288</v>
      </c>
      <c r="E59" s="3"/>
      <c r="F59" s="3"/>
      <c r="G59" s="3"/>
    </row>
    <row r="60" spans="1:10">
      <c r="A60" s="41" t="s">
        <v>289</v>
      </c>
      <c r="B60" s="49">
        <v>30412</v>
      </c>
      <c r="C60" s="60"/>
      <c r="J60" s="49">
        <v>30412</v>
      </c>
    </row>
    <row r="61" spans="1:10">
      <c r="A61" s="42"/>
      <c r="B61" s="44">
        <v>695</v>
      </c>
      <c r="C61" s="60"/>
      <c r="J61" s="44">
        <v>695</v>
      </c>
    </row>
    <row r="62" spans="1:10">
      <c r="A62" s="42" t="s">
        <v>290</v>
      </c>
      <c r="B62" s="48" t="s">
        <v>254</v>
      </c>
      <c r="C62" s="60"/>
      <c r="J62" s="48" t="s">
        <v>254</v>
      </c>
    </row>
    <row r="63" spans="1:10">
      <c r="A63" s="43" t="s">
        <v>291</v>
      </c>
      <c r="B63" s="46">
        <v>695</v>
      </c>
      <c r="C63" s="60"/>
      <c r="J63" s="46">
        <v>695</v>
      </c>
    </row>
    <row r="64" spans="1:10">
      <c r="A64" s="43" t="s">
        <v>292</v>
      </c>
      <c r="B64" s="44">
        <v>260</v>
      </c>
      <c r="C64" s="60"/>
      <c r="J64" s="44">
        <v>260</v>
      </c>
    </row>
    <row r="65" spans="1:10">
      <c r="A65" s="42" t="s">
        <v>293</v>
      </c>
      <c r="B65" s="46">
        <v>260</v>
      </c>
      <c r="C65" s="60"/>
      <c r="J65" s="46">
        <v>260</v>
      </c>
    </row>
    <row r="66" spans="1:10">
      <c r="A66" s="43" t="s">
        <v>294</v>
      </c>
      <c r="B66" s="48" t="s">
        <v>254</v>
      </c>
      <c r="C66" s="60"/>
      <c r="J66" s="48" t="s">
        <v>254</v>
      </c>
    </row>
    <row r="67" spans="1:10">
      <c r="A67" s="43" t="s">
        <v>295</v>
      </c>
      <c r="B67" s="44">
        <v>151</v>
      </c>
      <c r="C67" s="60"/>
      <c r="J67" s="44">
        <v>151</v>
      </c>
    </row>
    <row r="68" spans="1:10">
      <c r="A68" s="42" t="s">
        <v>296</v>
      </c>
      <c r="B68" s="48" t="s">
        <v>254</v>
      </c>
      <c r="C68" s="60"/>
      <c r="J68" s="48" t="s">
        <v>254</v>
      </c>
    </row>
    <row r="69" spans="1:10">
      <c r="A69" s="43" t="s">
        <v>297</v>
      </c>
      <c r="B69" s="46">
        <v>151</v>
      </c>
      <c r="C69" s="60"/>
      <c r="J69" s="46">
        <v>151</v>
      </c>
    </row>
    <row r="70" spans="1:10">
      <c r="A70" s="43" t="s">
        <v>298</v>
      </c>
      <c r="B70" s="45">
        <v>2689</v>
      </c>
      <c r="C70" s="60"/>
      <c r="J70" s="45">
        <v>2689</v>
      </c>
    </row>
    <row r="71" spans="1:10">
      <c r="A71" s="42" t="s">
        <v>299</v>
      </c>
      <c r="B71" s="48" t="s">
        <v>254</v>
      </c>
      <c r="C71" s="60"/>
      <c r="J71" s="48" t="s">
        <v>254</v>
      </c>
    </row>
    <row r="72" spans="1:10">
      <c r="A72" s="43" t="s">
        <v>300</v>
      </c>
      <c r="B72" s="47">
        <v>2689</v>
      </c>
      <c r="C72" s="60"/>
      <c r="J72" s="47">
        <v>2689</v>
      </c>
    </row>
    <row r="73" spans="1:10">
      <c r="A73" s="43" t="s">
        <v>301</v>
      </c>
      <c r="B73" s="45">
        <v>2199</v>
      </c>
      <c r="C73" s="60"/>
      <c r="J73" s="45">
        <v>2199</v>
      </c>
    </row>
    <row r="74" spans="1:10">
      <c r="A74" s="42" t="s">
        <v>302</v>
      </c>
      <c r="B74" s="47">
        <v>7092</v>
      </c>
      <c r="C74" s="60"/>
      <c r="J74" s="47">
        <v>7092</v>
      </c>
    </row>
    <row r="75" spans="1:10">
      <c r="A75" s="43" t="s">
        <v>303</v>
      </c>
      <c r="B75" s="47">
        <v>2689</v>
      </c>
      <c r="C75" s="60"/>
      <c r="J75" s="47">
        <v>2689</v>
      </c>
    </row>
    <row r="76" spans="1:10">
      <c r="A76" s="43" t="s">
        <v>304</v>
      </c>
      <c r="B76" s="47">
        <v>1098</v>
      </c>
      <c r="C76" s="60"/>
      <c r="J76" s="47">
        <v>1098</v>
      </c>
    </row>
    <row r="77" spans="1:10">
      <c r="A77" s="43" t="s">
        <v>305</v>
      </c>
      <c r="B77" s="46">
        <v>695</v>
      </c>
      <c r="C77" s="60"/>
      <c r="J77" s="46">
        <v>695</v>
      </c>
    </row>
    <row r="78" spans="1:10">
      <c r="A78" s="43" t="s">
        <v>301</v>
      </c>
      <c r="B78" s="46">
        <v>488</v>
      </c>
      <c r="C78" s="60"/>
      <c r="J78" s="46">
        <v>488</v>
      </c>
    </row>
    <row r="79" spans="1:10">
      <c r="A79" s="43" t="s">
        <v>306</v>
      </c>
      <c r="B79" s="46">
        <v>260</v>
      </c>
      <c r="C79" s="60"/>
      <c r="J79" s="46">
        <v>260</v>
      </c>
    </row>
    <row r="80" spans="1:10">
      <c r="A80" s="43" t="s">
        <v>307</v>
      </c>
      <c r="B80" s="46">
        <v>151</v>
      </c>
      <c r="C80" s="60"/>
      <c r="J80" s="46">
        <v>151</v>
      </c>
    </row>
    <row r="81" spans="1:10">
      <c r="A81" s="43" t="s">
        <v>307</v>
      </c>
      <c r="B81" s="46">
        <v>317</v>
      </c>
      <c r="C81" s="60"/>
      <c r="J81" s="46">
        <v>317</v>
      </c>
    </row>
    <row r="82" spans="1:10">
      <c r="A82" s="43" t="s">
        <v>306</v>
      </c>
      <c r="B82" s="46">
        <v>488</v>
      </c>
      <c r="C82" s="60"/>
      <c r="J82" s="46">
        <v>488</v>
      </c>
    </row>
    <row r="83" spans="1:10">
      <c r="A83" s="43" t="s">
        <v>308</v>
      </c>
      <c r="B83" s="46">
        <v>317</v>
      </c>
      <c r="C83" s="60"/>
      <c r="J83" s="46">
        <v>317</v>
      </c>
    </row>
    <row r="84" spans="1:10">
      <c r="A84" s="43" t="s">
        <v>308</v>
      </c>
      <c r="B84" s="51">
        <v>60143</v>
      </c>
      <c r="C84" s="60"/>
      <c r="J84" s="51">
        <v>60143</v>
      </c>
    </row>
    <row r="85" spans="1:10">
      <c r="A85" s="41" t="s">
        <v>309</v>
      </c>
      <c r="B85" s="42"/>
      <c r="C85" s="60"/>
      <c r="J85" s="42"/>
    </row>
    <row r="86" spans="1:10">
      <c r="A86" s="42"/>
      <c r="B86" s="42"/>
      <c r="C86" s="60"/>
      <c r="J86" s="42"/>
    </row>
    <row r="87" spans="1:10">
      <c r="A87" s="41" t="s">
        <v>310</v>
      </c>
      <c r="B87" s="45">
        <v>12092</v>
      </c>
      <c r="C87" s="60"/>
      <c r="J87" s="45">
        <v>12092</v>
      </c>
    </row>
    <row r="88" spans="1:10">
      <c r="A88" s="42" t="s">
        <v>140</v>
      </c>
      <c r="B88" s="47">
        <v>12092</v>
      </c>
      <c r="C88" s="60"/>
      <c r="J88" s="47">
        <v>12092</v>
      </c>
    </row>
    <row r="89" spans="1:10">
      <c r="A89" s="43" t="s">
        <v>311</v>
      </c>
      <c r="B89" s="48" t="s">
        <v>254</v>
      </c>
      <c r="C89" s="60"/>
      <c r="J89" s="48" t="s">
        <v>254</v>
      </c>
    </row>
    <row r="90" spans="1:10">
      <c r="A90" s="43" t="s">
        <v>312</v>
      </c>
      <c r="B90" s="45">
        <v>2030</v>
      </c>
      <c r="C90" s="60"/>
      <c r="J90" s="45">
        <v>2030</v>
      </c>
    </row>
    <row r="91" spans="1:10">
      <c r="A91" s="42" t="s">
        <v>313</v>
      </c>
      <c r="B91" s="47">
        <v>1130</v>
      </c>
      <c r="C91" s="60"/>
      <c r="J91" s="47">
        <v>1130</v>
      </c>
    </row>
    <row r="92" spans="1:10">
      <c r="A92" s="43" t="s">
        <v>314</v>
      </c>
      <c r="B92" s="46">
        <v>378</v>
      </c>
      <c r="C92" s="60"/>
      <c r="J92" s="46">
        <v>378</v>
      </c>
    </row>
    <row r="93" spans="1:10">
      <c r="A93" s="43" t="s">
        <v>315</v>
      </c>
      <c r="B93" s="46">
        <v>73</v>
      </c>
      <c r="C93" s="60"/>
      <c r="J93" s="46">
        <v>73</v>
      </c>
    </row>
    <row r="94" spans="1:10">
      <c r="A94" s="43" t="s">
        <v>316</v>
      </c>
      <c r="B94" s="46">
        <v>45</v>
      </c>
      <c r="C94" s="60"/>
      <c r="J94" s="46">
        <v>45</v>
      </c>
    </row>
    <row r="95" spans="1:10">
      <c r="A95" s="43" t="s">
        <v>316</v>
      </c>
      <c r="B95" s="46">
        <v>307</v>
      </c>
      <c r="C95" s="60"/>
      <c r="J95" s="46">
        <v>307</v>
      </c>
    </row>
    <row r="96" spans="1:10">
      <c r="A96" s="43" t="s">
        <v>316</v>
      </c>
      <c r="B96" s="46">
        <v>68</v>
      </c>
      <c r="C96" s="60"/>
      <c r="J96" s="46">
        <v>68</v>
      </c>
    </row>
    <row r="97" spans="1:10">
      <c r="A97" s="43" t="s">
        <v>316</v>
      </c>
      <c r="B97" s="46">
        <v>82</v>
      </c>
      <c r="C97" s="60"/>
      <c r="J97" s="46">
        <v>82</v>
      </c>
    </row>
    <row r="98" spans="1:10">
      <c r="A98" s="43" t="s">
        <v>317</v>
      </c>
      <c r="B98" s="46">
        <v>78</v>
      </c>
      <c r="C98" s="60"/>
      <c r="J98" s="46">
        <v>78</v>
      </c>
    </row>
    <row r="99" spans="1:10">
      <c r="A99" s="43" t="s">
        <v>316</v>
      </c>
      <c r="B99" s="46">
        <v>99</v>
      </c>
      <c r="C99" s="60"/>
      <c r="J99" s="46">
        <v>99</v>
      </c>
    </row>
    <row r="100" spans="1:10">
      <c r="A100" s="43" t="s">
        <v>316</v>
      </c>
      <c r="B100" s="47">
        <v>1130</v>
      </c>
      <c r="C100" s="60"/>
      <c r="J100" s="47">
        <v>1130</v>
      </c>
    </row>
    <row r="101" spans="1:10">
      <c r="A101" s="43" t="s">
        <v>318</v>
      </c>
      <c r="B101" s="46">
        <v>378</v>
      </c>
      <c r="C101" s="60"/>
      <c r="J101" s="46">
        <v>378</v>
      </c>
    </row>
    <row r="102" spans="1:10">
      <c r="A102" s="43" t="s">
        <v>315</v>
      </c>
      <c r="B102" s="46">
        <v>73</v>
      </c>
      <c r="C102" s="60"/>
      <c r="J102" s="46">
        <v>73</v>
      </c>
    </row>
    <row r="103" spans="1:10">
      <c r="A103" s="43" t="s">
        <v>316</v>
      </c>
      <c r="B103" s="46">
        <v>45</v>
      </c>
      <c r="C103" s="60"/>
      <c r="J103" s="46">
        <v>45</v>
      </c>
    </row>
    <row r="104" spans="1:10">
      <c r="A104" s="43" t="s">
        <v>316</v>
      </c>
      <c r="B104" s="46">
        <v>307</v>
      </c>
      <c r="C104" s="60"/>
      <c r="J104" s="46">
        <v>307</v>
      </c>
    </row>
    <row r="105" spans="1:10">
      <c r="A105" s="43" t="s">
        <v>316</v>
      </c>
      <c r="B105" s="46">
        <v>68</v>
      </c>
      <c r="C105" s="60"/>
      <c r="J105" s="46">
        <v>68</v>
      </c>
    </row>
    <row r="106" spans="1:10">
      <c r="A106" s="43" t="s">
        <v>316</v>
      </c>
      <c r="B106" s="46">
        <v>82</v>
      </c>
      <c r="C106" s="60"/>
      <c r="J106" s="46">
        <v>82</v>
      </c>
    </row>
    <row r="107" spans="1:10">
      <c r="A107" s="43" t="s">
        <v>317</v>
      </c>
      <c r="B107" s="46">
        <v>78</v>
      </c>
      <c r="C107" s="60"/>
      <c r="J107" s="46">
        <v>78</v>
      </c>
    </row>
    <row r="108" spans="1:10">
      <c r="A108" s="43" t="s">
        <v>316</v>
      </c>
      <c r="B108" s="46">
        <v>99</v>
      </c>
      <c r="C108" s="60"/>
      <c r="J108" s="46">
        <v>99</v>
      </c>
    </row>
    <row r="109" spans="1:10">
      <c r="A109" s="43" t="s">
        <v>316</v>
      </c>
      <c r="B109" s="47">
        <v>1130</v>
      </c>
      <c r="C109" s="60"/>
      <c r="J109" s="47">
        <v>1130</v>
      </c>
    </row>
    <row r="110" spans="1:10">
      <c r="A110" s="43" t="s">
        <v>318</v>
      </c>
      <c r="B110" s="46">
        <v>378</v>
      </c>
      <c r="C110" s="60"/>
      <c r="J110" s="46">
        <v>378</v>
      </c>
    </row>
    <row r="111" spans="1:10">
      <c r="A111" s="43" t="s">
        <v>315</v>
      </c>
      <c r="B111" s="46">
        <v>73</v>
      </c>
      <c r="C111" s="60"/>
      <c r="J111" s="46">
        <v>73</v>
      </c>
    </row>
    <row r="112" spans="1:10">
      <c r="A112" s="43" t="s">
        <v>316</v>
      </c>
      <c r="B112" s="46">
        <v>45</v>
      </c>
      <c r="C112" s="60"/>
      <c r="J112" s="46">
        <v>45</v>
      </c>
    </row>
    <row r="113" spans="1:10">
      <c r="A113" s="43" t="s">
        <v>316</v>
      </c>
      <c r="B113" s="46">
        <v>307</v>
      </c>
      <c r="C113" s="60"/>
      <c r="J113" s="46">
        <v>307</v>
      </c>
    </row>
    <row r="114" spans="1:10">
      <c r="A114" s="43" t="s">
        <v>316</v>
      </c>
      <c r="B114" s="46">
        <v>68</v>
      </c>
      <c r="C114" s="60"/>
      <c r="J114" s="46">
        <v>68</v>
      </c>
    </row>
    <row r="115" spans="1:10">
      <c r="A115" s="43" t="s">
        <v>316</v>
      </c>
      <c r="B115" s="46">
        <v>82</v>
      </c>
      <c r="C115" s="60"/>
      <c r="J115" s="46">
        <v>82</v>
      </c>
    </row>
    <row r="116" spans="1:10">
      <c r="A116" s="43" t="s">
        <v>317</v>
      </c>
      <c r="B116" s="46">
        <v>78</v>
      </c>
      <c r="C116" s="60"/>
      <c r="J116" s="46">
        <v>78</v>
      </c>
    </row>
    <row r="117" spans="1:10">
      <c r="A117" s="43" t="s">
        <v>316</v>
      </c>
      <c r="B117" s="46">
        <v>99</v>
      </c>
      <c r="C117" s="60"/>
      <c r="J117" s="46">
        <v>99</v>
      </c>
    </row>
    <row r="118" spans="1:10">
      <c r="A118" s="43" t="s">
        <v>316</v>
      </c>
      <c r="B118" s="47">
        <v>1130</v>
      </c>
      <c r="C118" s="60"/>
      <c r="J118" s="47">
        <v>1130</v>
      </c>
    </row>
    <row r="119" spans="1:10">
      <c r="A119" s="43" t="s">
        <v>318</v>
      </c>
      <c r="B119" s="46">
        <v>378</v>
      </c>
      <c r="C119" s="60"/>
      <c r="J119" s="46">
        <v>378</v>
      </c>
    </row>
    <row r="120" spans="1:10">
      <c r="A120" s="43" t="s">
        <v>315</v>
      </c>
      <c r="B120" s="46">
        <v>73</v>
      </c>
      <c r="C120" s="60"/>
      <c r="J120" s="46">
        <v>73</v>
      </c>
    </row>
    <row r="121" spans="1:10">
      <c r="A121" s="43" t="s">
        <v>316</v>
      </c>
      <c r="B121" s="46">
        <v>45</v>
      </c>
      <c r="C121" s="60"/>
      <c r="J121" s="46">
        <v>45</v>
      </c>
    </row>
    <row r="122" spans="1:10">
      <c r="A122" s="43" t="s">
        <v>316</v>
      </c>
      <c r="B122" s="46">
        <v>307</v>
      </c>
      <c r="C122" s="60"/>
      <c r="J122" s="46">
        <v>307</v>
      </c>
    </row>
    <row r="123" spans="1:10">
      <c r="A123" s="43" t="s">
        <v>316</v>
      </c>
      <c r="B123" s="46">
        <v>68</v>
      </c>
      <c r="C123" s="60"/>
      <c r="J123" s="46">
        <v>68</v>
      </c>
    </row>
    <row r="124" spans="1:10">
      <c r="A124" s="43" t="s">
        <v>316</v>
      </c>
      <c r="B124" s="46">
        <v>82</v>
      </c>
      <c r="C124" s="60"/>
      <c r="J124" s="46">
        <v>82</v>
      </c>
    </row>
    <row r="125" spans="1:10">
      <c r="A125" s="43" t="s">
        <v>317</v>
      </c>
      <c r="B125" s="46">
        <v>78</v>
      </c>
      <c r="C125" s="60"/>
      <c r="J125" s="46">
        <v>78</v>
      </c>
    </row>
    <row r="126" spans="1:10">
      <c r="A126" s="43" t="s">
        <v>316</v>
      </c>
      <c r="B126" s="46">
        <v>99</v>
      </c>
      <c r="C126" s="60"/>
      <c r="J126" s="46">
        <v>99</v>
      </c>
    </row>
    <row r="127" spans="1:10">
      <c r="A127" s="43" t="s">
        <v>316</v>
      </c>
      <c r="B127" s="48" t="s">
        <v>254</v>
      </c>
      <c r="C127" s="60"/>
      <c r="J127" s="48" t="s">
        <v>254</v>
      </c>
    </row>
    <row r="128" spans="1:10">
      <c r="A128" s="43" t="s">
        <v>318</v>
      </c>
      <c r="B128" s="47">
        <v>1130</v>
      </c>
      <c r="C128" s="60"/>
      <c r="J128" s="47">
        <v>1130</v>
      </c>
    </row>
    <row r="129" spans="1:10">
      <c r="A129" s="43" t="s">
        <v>318</v>
      </c>
      <c r="B129" s="46">
        <v>378</v>
      </c>
      <c r="C129" s="60"/>
      <c r="J129" s="46">
        <v>378</v>
      </c>
    </row>
    <row r="130" spans="1:10">
      <c r="A130" s="43" t="s">
        <v>315</v>
      </c>
      <c r="B130" s="46">
        <v>73</v>
      </c>
      <c r="C130" s="60"/>
      <c r="J130" s="46">
        <v>73</v>
      </c>
    </row>
    <row r="131" spans="1:10">
      <c r="A131" s="43" t="s">
        <v>316</v>
      </c>
      <c r="B131" s="46">
        <v>45</v>
      </c>
      <c r="C131" s="60"/>
      <c r="J131" s="46">
        <v>45</v>
      </c>
    </row>
    <row r="132" spans="1:10">
      <c r="A132" s="43" t="s">
        <v>316</v>
      </c>
      <c r="B132" s="46">
        <v>307</v>
      </c>
      <c r="C132" s="60"/>
      <c r="J132" s="46">
        <v>307</v>
      </c>
    </row>
    <row r="133" spans="1:10">
      <c r="A133" s="43" t="s">
        <v>316</v>
      </c>
      <c r="B133" s="46">
        <v>68</v>
      </c>
      <c r="C133" s="60"/>
      <c r="J133" s="46">
        <v>68</v>
      </c>
    </row>
    <row r="134" spans="1:10">
      <c r="A134" s="43" t="s">
        <v>316</v>
      </c>
      <c r="B134" s="46">
        <v>82</v>
      </c>
      <c r="C134" s="60"/>
      <c r="J134" s="46">
        <v>82</v>
      </c>
    </row>
    <row r="135" spans="1:10">
      <c r="A135" s="43" t="s">
        <v>317</v>
      </c>
      <c r="B135" s="46">
        <v>78</v>
      </c>
      <c r="C135" s="60"/>
      <c r="J135" s="46">
        <v>78</v>
      </c>
    </row>
    <row r="136" spans="1:10">
      <c r="A136" s="43" t="s">
        <v>316</v>
      </c>
      <c r="B136" s="46">
        <v>99</v>
      </c>
      <c r="C136" s="60"/>
      <c r="J136" s="46">
        <v>99</v>
      </c>
    </row>
    <row r="137" spans="1:10">
      <c r="A137" s="43" t="s">
        <v>316</v>
      </c>
      <c r="B137" s="47">
        <v>1130</v>
      </c>
      <c r="C137" s="60"/>
      <c r="J137" s="47">
        <v>1130</v>
      </c>
    </row>
    <row r="138" spans="1:10">
      <c r="A138" s="43" t="s">
        <v>318</v>
      </c>
      <c r="B138" s="46">
        <v>378</v>
      </c>
      <c r="C138" s="60"/>
      <c r="J138" s="46">
        <v>378</v>
      </c>
    </row>
    <row r="139" spans="1:10">
      <c r="A139" s="43" t="s">
        <v>315</v>
      </c>
      <c r="B139" s="46">
        <v>82</v>
      </c>
      <c r="C139" s="60"/>
      <c r="J139" s="46">
        <v>82</v>
      </c>
    </row>
    <row r="140" spans="1:10">
      <c r="A140" s="43" t="s">
        <v>317</v>
      </c>
      <c r="B140" s="47">
        <v>1360</v>
      </c>
      <c r="C140" s="60"/>
      <c r="J140" s="47">
        <v>1360</v>
      </c>
    </row>
    <row r="141" spans="1:10">
      <c r="A141" s="43" t="s">
        <v>319</v>
      </c>
      <c r="B141" s="44">
        <v>499</v>
      </c>
      <c r="C141" s="60"/>
      <c r="J141" s="44">
        <v>499</v>
      </c>
    </row>
    <row r="142" spans="1:10">
      <c r="A142" s="42" t="s">
        <v>320</v>
      </c>
      <c r="B142" s="46">
        <v>743</v>
      </c>
      <c r="C142" s="60"/>
      <c r="J142" s="46">
        <v>743</v>
      </c>
    </row>
    <row r="143" spans="1:10">
      <c r="A143" s="43" t="s">
        <v>321</v>
      </c>
      <c r="B143" s="46">
        <v>244</v>
      </c>
      <c r="C143" s="60"/>
      <c r="J143" s="46">
        <v>244</v>
      </c>
    </row>
    <row r="144" spans="1:10">
      <c r="A144" s="43" t="s">
        <v>322</v>
      </c>
      <c r="B144" s="44">
        <v>622</v>
      </c>
      <c r="C144" s="60"/>
      <c r="J144" s="44">
        <v>622</v>
      </c>
    </row>
    <row r="145" spans="1:10">
      <c r="A145" s="42" t="s">
        <v>323</v>
      </c>
      <c r="B145" s="46">
        <v>378</v>
      </c>
      <c r="C145" s="60"/>
      <c r="J145" s="46">
        <v>378</v>
      </c>
    </row>
    <row r="146" spans="1:10">
      <c r="A146" s="43" t="s">
        <v>324</v>
      </c>
      <c r="B146" s="46">
        <v>244</v>
      </c>
      <c r="C146" s="60"/>
      <c r="J146" s="46">
        <v>244</v>
      </c>
    </row>
    <row r="147" spans="1:10">
      <c r="A147" s="43" t="s">
        <v>325</v>
      </c>
      <c r="B147" s="44">
        <v>170</v>
      </c>
      <c r="C147" s="60"/>
      <c r="J147" s="44">
        <v>170</v>
      </c>
    </row>
    <row r="148" spans="1:10">
      <c r="A148" s="42" t="s">
        <v>326</v>
      </c>
      <c r="B148" s="46">
        <v>170</v>
      </c>
      <c r="C148" s="60"/>
      <c r="J148" s="46">
        <v>170</v>
      </c>
    </row>
    <row r="149" spans="1:10">
      <c r="A149" s="43" t="s">
        <v>327</v>
      </c>
      <c r="B149" s="48" t="s">
        <v>254</v>
      </c>
      <c r="C149" s="60"/>
      <c r="J149" s="48" t="s">
        <v>254</v>
      </c>
    </row>
    <row r="150" spans="1:10">
      <c r="A150" s="43" t="s">
        <v>328</v>
      </c>
      <c r="B150" s="44">
        <v>82</v>
      </c>
      <c r="C150" s="60"/>
      <c r="J150" s="44">
        <v>82</v>
      </c>
    </row>
    <row r="151" spans="1:10">
      <c r="A151" s="42" t="s">
        <v>329</v>
      </c>
      <c r="B151" s="48" t="s">
        <v>254</v>
      </c>
      <c r="C151" s="60"/>
      <c r="J151" s="48" t="s">
        <v>254</v>
      </c>
    </row>
    <row r="152" spans="1:10">
      <c r="A152" s="43" t="s">
        <v>330</v>
      </c>
      <c r="B152" s="46">
        <v>82</v>
      </c>
      <c r="C152" s="60"/>
      <c r="J152" s="46">
        <v>82</v>
      </c>
    </row>
    <row r="153" spans="1:10">
      <c r="A153" s="43" t="s">
        <v>331</v>
      </c>
      <c r="B153" s="50" t="s">
        <v>254</v>
      </c>
      <c r="C153" s="60"/>
      <c r="J153" s="50" t="s">
        <v>254</v>
      </c>
    </row>
    <row r="154" spans="1:10">
      <c r="A154" s="42" t="s">
        <v>332</v>
      </c>
      <c r="B154" s="49">
        <v>15495</v>
      </c>
      <c r="C154" s="67"/>
      <c r="J154" s="49">
        <v>15495</v>
      </c>
    </row>
    <row r="155" spans="1:10">
      <c r="A155" s="41" t="s">
        <v>333</v>
      </c>
      <c r="B155" s="42"/>
      <c r="C155" s="60"/>
      <c r="J155" s="42"/>
    </row>
    <row r="156" spans="1:10">
      <c r="A156" s="42"/>
      <c r="B156" s="45">
        <v>7586</v>
      </c>
      <c r="C156" s="60"/>
      <c r="J156" s="45">
        <v>7586</v>
      </c>
    </row>
    <row r="157" spans="1:10">
      <c r="A157" s="42" t="s">
        <v>334</v>
      </c>
      <c r="B157" s="48" t="s">
        <v>254</v>
      </c>
      <c r="C157" s="60"/>
      <c r="J157" s="48" t="s">
        <v>254</v>
      </c>
    </row>
    <row r="158" spans="1:10">
      <c r="A158" s="43" t="s">
        <v>335</v>
      </c>
      <c r="B158" s="48" t="s">
        <v>254</v>
      </c>
      <c r="C158" s="60"/>
      <c r="J158" s="48" t="s">
        <v>254</v>
      </c>
    </row>
    <row r="159" spans="1:10">
      <c r="A159" s="43" t="s">
        <v>336</v>
      </c>
      <c r="B159" s="47">
        <v>9720</v>
      </c>
      <c r="C159" s="60"/>
      <c r="J159" s="47">
        <v>9720</v>
      </c>
    </row>
    <row r="160" spans="1:10">
      <c r="A160" s="43" t="s">
        <v>337</v>
      </c>
      <c r="B160" s="47">
        <v>2134</v>
      </c>
      <c r="C160" s="60"/>
      <c r="J160" s="47">
        <v>2134</v>
      </c>
    </row>
    <row r="161" spans="1:10">
      <c r="A161" s="43" t="s">
        <v>338</v>
      </c>
      <c r="B161" s="48" t="s">
        <v>254</v>
      </c>
      <c r="C161" s="60"/>
      <c r="J161" s="48" t="s">
        <v>254</v>
      </c>
    </row>
    <row r="162" spans="1:10">
      <c r="A162" s="43" t="s">
        <v>339</v>
      </c>
      <c r="B162" s="48" t="s">
        <v>254</v>
      </c>
      <c r="C162" s="60"/>
      <c r="J162" s="48" t="s">
        <v>254</v>
      </c>
    </row>
    <row r="163" spans="1:10">
      <c r="A163" s="43" t="s">
        <v>338</v>
      </c>
      <c r="B163" s="45">
        <v>2833</v>
      </c>
      <c r="C163" s="60"/>
      <c r="J163" s="45">
        <v>2833</v>
      </c>
    </row>
    <row r="164" spans="1:10">
      <c r="A164" s="42" t="s">
        <v>340</v>
      </c>
      <c r="B164" s="46">
        <v>699</v>
      </c>
      <c r="C164" s="60"/>
      <c r="J164" s="46">
        <v>699</v>
      </c>
    </row>
    <row r="165" spans="1:10">
      <c r="A165" s="43" t="s">
        <v>341</v>
      </c>
      <c r="B165" s="47">
        <v>2134</v>
      </c>
      <c r="C165" s="60"/>
      <c r="J165" s="47">
        <v>2134</v>
      </c>
    </row>
    <row r="166" spans="1:10">
      <c r="A166" s="43" t="s">
        <v>342</v>
      </c>
      <c r="B166" s="48" t="s">
        <v>254</v>
      </c>
      <c r="C166" s="60"/>
      <c r="J166" s="48" t="s">
        <v>254</v>
      </c>
    </row>
    <row r="167" spans="1:10">
      <c r="A167" s="43" t="s">
        <v>342</v>
      </c>
      <c r="B167" s="44">
        <v>423</v>
      </c>
      <c r="C167" s="60"/>
      <c r="J167" s="44">
        <v>423</v>
      </c>
    </row>
    <row r="168" spans="1:10">
      <c r="A168" s="42" t="s">
        <v>343</v>
      </c>
      <c r="B168" s="46">
        <v>423</v>
      </c>
      <c r="C168" s="60"/>
      <c r="J168" s="46">
        <v>423</v>
      </c>
    </row>
    <row r="169" spans="1:10">
      <c r="A169" s="43" t="s">
        <v>344</v>
      </c>
      <c r="B169" s="45">
        <v>5267</v>
      </c>
      <c r="C169" s="60"/>
      <c r="J169" s="45">
        <v>5267</v>
      </c>
    </row>
    <row r="170" spans="1:10">
      <c r="A170" s="42" t="s">
        <v>345</v>
      </c>
      <c r="B170" s="48" t="s">
        <v>254</v>
      </c>
      <c r="C170" s="60"/>
      <c r="J170" s="48" t="s">
        <v>254</v>
      </c>
    </row>
    <row r="171" spans="1:10">
      <c r="A171" s="43" t="s">
        <v>346</v>
      </c>
      <c r="B171" s="47">
        <v>5267</v>
      </c>
      <c r="C171" s="60"/>
      <c r="J171" s="47">
        <v>5267</v>
      </c>
    </row>
    <row r="172" spans="1:10">
      <c r="A172" s="43" t="s">
        <v>347</v>
      </c>
      <c r="B172" s="45">
        <v>1018</v>
      </c>
      <c r="C172" s="60"/>
      <c r="J172" s="45">
        <v>1018</v>
      </c>
    </row>
    <row r="173" spans="1:10">
      <c r="A173" s="42" t="s">
        <v>348</v>
      </c>
      <c r="B173" s="47">
        <v>2140</v>
      </c>
      <c r="C173" s="60"/>
      <c r="J173" s="47">
        <v>2140</v>
      </c>
    </row>
    <row r="174" spans="1:10">
      <c r="A174" s="43" t="s">
        <v>349</v>
      </c>
      <c r="B174" s="46">
        <v>699</v>
      </c>
      <c r="C174" s="60"/>
      <c r="J174" s="46">
        <v>699</v>
      </c>
    </row>
    <row r="175" spans="1:10">
      <c r="A175" s="43" t="s">
        <v>350</v>
      </c>
      <c r="B175" s="46">
        <v>429</v>
      </c>
      <c r="C175" s="60"/>
      <c r="J175" s="46">
        <v>429</v>
      </c>
    </row>
    <row r="176" spans="1:10">
      <c r="A176" s="43" t="s">
        <v>351</v>
      </c>
      <c r="B176" s="46">
        <v>423</v>
      </c>
      <c r="C176" s="60"/>
      <c r="J176" s="46">
        <v>423</v>
      </c>
    </row>
    <row r="177" spans="1:10">
      <c r="A177" s="43" t="s">
        <v>352</v>
      </c>
      <c r="B177" s="48" t="s">
        <v>254</v>
      </c>
      <c r="C177" s="60"/>
      <c r="J177" s="48" t="s">
        <v>254</v>
      </c>
    </row>
    <row r="178" spans="1:10">
      <c r="A178" s="43" t="s">
        <v>351</v>
      </c>
      <c r="B178" s="46">
        <v>261</v>
      </c>
      <c r="C178" s="60"/>
      <c r="J178" s="46">
        <v>261</v>
      </c>
    </row>
    <row r="179" spans="1:10">
      <c r="A179" s="43" t="s">
        <v>351</v>
      </c>
      <c r="B179" s="46">
        <v>102</v>
      </c>
      <c r="C179" s="60"/>
      <c r="J179" s="46">
        <v>102</v>
      </c>
    </row>
    <row r="180" spans="1:10">
      <c r="A180" s="43" t="s">
        <v>351</v>
      </c>
      <c r="B180" s="46">
        <v>226</v>
      </c>
      <c r="C180" s="60"/>
      <c r="J180" s="46">
        <v>226</v>
      </c>
    </row>
    <row r="181" spans="1:10">
      <c r="A181" s="43" t="s">
        <v>351</v>
      </c>
      <c r="B181" s="47">
        <v>2140</v>
      </c>
      <c r="C181" s="60"/>
      <c r="J181" s="47">
        <v>2140</v>
      </c>
    </row>
    <row r="182" spans="1:10">
      <c r="A182" s="43" t="s">
        <v>353</v>
      </c>
      <c r="B182" s="46">
        <v>699</v>
      </c>
      <c r="C182" s="60"/>
      <c r="J182" s="46">
        <v>699</v>
      </c>
    </row>
    <row r="183" spans="1:10">
      <c r="A183" s="43" t="s">
        <v>350</v>
      </c>
      <c r="B183" s="46">
        <v>429</v>
      </c>
      <c r="C183" s="60"/>
      <c r="J183" s="46">
        <v>429</v>
      </c>
    </row>
    <row r="184" spans="1:10">
      <c r="A184" s="43" t="s">
        <v>351</v>
      </c>
      <c r="B184" s="46">
        <v>423</v>
      </c>
      <c r="C184" s="60"/>
      <c r="J184" s="46">
        <v>423</v>
      </c>
    </row>
    <row r="185" spans="1:10">
      <c r="A185" s="43" t="s">
        <v>352</v>
      </c>
      <c r="B185" s="48" t="s">
        <v>254</v>
      </c>
      <c r="C185" s="60"/>
      <c r="J185" s="48" t="s">
        <v>254</v>
      </c>
    </row>
    <row r="186" spans="1:10">
      <c r="A186" s="43" t="s">
        <v>351</v>
      </c>
      <c r="B186" s="46">
        <v>261</v>
      </c>
      <c r="C186" s="60"/>
      <c r="J186" s="46">
        <v>261</v>
      </c>
    </row>
    <row r="187" spans="1:10">
      <c r="A187" s="43" t="s">
        <v>351</v>
      </c>
      <c r="B187" s="46">
        <v>102</v>
      </c>
      <c r="C187" s="60"/>
      <c r="J187" s="46">
        <v>102</v>
      </c>
    </row>
    <row r="188" spans="1:10">
      <c r="A188" s="43" t="s">
        <v>351</v>
      </c>
      <c r="B188" s="46">
        <v>226</v>
      </c>
      <c r="C188" s="60"/>
      <c r="J188" s="46">
        <v>226</v>
      </c>
    </row>
    <row r="189" spans="1:10">
      <c r="A189" s="43" t="s">
        <v>351</v>
      </c>
      <c r="B189" s="47">
        <v>2140</v>
      </c>
      <c r="C189" s="60"/>
      <c r="J189" s="47">
        <v>2140</v>
      </c>
    </row>
    <row r="190" spans="1:10">
      <c r="A190" s="43" t="s">
        <v>353</v>
      </c>
      <c r="B190" s="46">
        <v>699</v>
      </c>
      <c r="C190" s="60"/>
      <c r="J190" s="46">
        <v>699</v>
      </c>
    </row>
    <row r="191" spans="1:10">
      <c r="A191" s="43" t="s">
        <v>350</v>
      </c>
      <c r="B191" s="46">
        <v>429</v>
      </c>
      <c r="C191" s="60"/>
      <c r="D191" s="60"/>
      <c r="J191" s="46">
        <v>429</v>
      </c>
    </row>
    <row r="192" spans="1:10">
      <c r="A192" s="43" t="s">
        <v>351</v>
      </c>
      <c r="B192" s="46">
        <v>423</v>
      </c>
      <c r="C192" s="60"/>
      <c r="J192" s="46">
        <v>423</v>
      </c>
    </row>
    <row r="193" spans="1:10">
      <c r="A193" s="43" t="s">
        <v>352</v>
      </c>
      <c r="B193" s="48" t="s">
        <v>254</v>
      </c>
      <c r="C193" s="60"/>
      <c r="J193" s="48" t="s">
        <v>254</v>
      </c>
    </row>
    <row r="194" spans="1:10">
      <c r="A194" s="43" t="s">
        <v>351</v>
      </c>
      <c r="B194" s="46">
        <v>261</v>
      </c>
      <c r="C194" s="60"/>
      <c r="J194" s="46">
        <v>261</v>
      </c>
    </row>
    <row r="195" spans="1:10">
      <c r="A195" s="43" t="s">
        <v>351</v>
      </c>
      <c r="B195" s="46">
        <v>102</v>
      </c>
      <c r="C195" s="60"/>
      <c r="J195" s="46">
        <v>102</v>
      </c>
    </row>
    <row r="196" spans="1:10">
      <c r="A196" s="43" t="s">
        <v>351</v>
      </c>
      <c r="B196" s="46">
        <v>226</v>
      </c>
      <c r="C196" s="60"/>
      <c r="J196" s="46">
        <v>226</v>
      </c>
    </row>
    <row r="197" spans="1:10">
      <c r="A197" s="43" t="s">
        <v>351</v>
      </c>
      <c r="B197" s="47">
        <v>2140</v>
      </c>
      <c r="C197" s="60"/>
      <c r="J197" s="47">
        <v>2140</v>
      </c>
    </row>
    <row r="198" spans="1:10">
      <c r="A198" s="43" t="s">
        <v>353</v>
      </c>
      <c r="B198" s="46">
        <v>699</v>
      </c>
      <c r="C198" s="60"/>
      <c r="J198" s="46">
        <v>699</v>
      </c>
    </row>
    <row r="199" spans="1:10">
      <c r="A199" s="43" t="s">
        <v>350</v>
      </c>
      <c r="B199" s="48" t="s">
        <v>254</v>
      </c>
      <c r="C199" s="60"/>
      <c r="J199" s="48" t="s">
        <v>254</v>
      </c>
    </row>
    <row r="200" spans="1:10">
      <c r="A200" s="43" t="s">
        <v>351</v>
      </c>
      <c r="B200" s="46">
        <v>423</v>
      </c>
      <c r="C200" s="60"/>
      <c r="J200" s="46">
        <v>423</v>
      </c>
    </row>
    <row r="201" spans="1:10">
      <c r="A201" s="43" t="s">
        <v>352</v>
      </c>
      <c r="B201" s="48" t="s">
        <v>254</v>
      </c>
      <c r="C201" s="60"/>
      <c r="J201" s="48" t="s">
        <v>254</v>
      </c>
    </row>
    <row r="202" spans="1:10">
      <c r="A202" s="43" t="s">
        <v>351</v>
      </c>
      <c r="B202" s="48" t="s">
        <v>254</v>
      </c>
      <c r="C202" s="60"/>
      <c r="J202" s="48" t="s">
        <v>254</v>
      </c>
    </row>
    <row r="203" spans="1:10">
      <c r="A203" s="43" t="s">
        <v>351</v>
      </c>
      <c r="B203" s="48" t="s">
        <v>254</v>
      </c>
      <c r="C203" s="60"/>
      <c r="J203" s="48" t="s">
        <v>254</v>
      </c>
    </row>
    <row r="204" spans="1:10">
      <c r="A204" s="43" t="s">
        <v>351</v>
      </c>
      <c r="B204" s="48" t="s">
        <v>254</v>
      </c>
      <c r="C204" s="60"/>
      <c r="J204" s="48" t="s">
        <v>254</v>
      </c>
    </row>
    <row r="205" spans="1:10">
      <c r="A205" s="43" t="s">
        <v>351</v>
      </c>
      <c r="B205" s="48" t="s">
        <v>254</v>
      </c>
      <c r="C205" s="60"/>
      <c r="J205" s="48" t="s">
        <v>254</v>
      </c>
    </row>
    <row r="206" spans="1:10">
      <c r="A206" s="43" t="s">
        <v>353</v>
      </c>
      <c r="B206" s="48" t="s">
        <v>254</v>
      </c>
      <c r="C206" s="60"/>
      <c r="J206" s="48" t="s">
        <v>254</v>
      </c>
    </row>
    <row r="207" spans="1:10">
      <c r="A207" s="43" t="s">
        <v>350</v>
      </c>
      <c r="B207" s="48" t="s">
        <v>254</v>
      </c>
      <c r="C207" s="60"/>
      <c r="J207" s="48" t="s">
        <v>254</v>
      </c>
    </row>
    <row r="208" spans="1:10">
      <c r="A208" s="43" t="s">
        <v>352</v>
      </c>
      <c r="B208" s="49">
        <v>32622</v>
      </c>
      <c r="C208" s="67"/>
      <c r="J208" s="49">
        <v>32622</v>
      </c>
    </row>
    <row r="209" spans="1:10">
      <c r="A209" s="41" t="s">
        <v>354</v>
      </c>
      <c r="B209" s="42"/>
      <c r="C209" s="60"/>
      <c r="J209" s="42"/>
    </row>
    <row r="210" spans="1:10">
      <c r="A210" s="42"/>
      <c r="B210" s="44">
        <v>7</v>
      </c>
      <c r="C210" s="60"/>
      <c r="J210" s="44">
        <v>7</v>
      </c>
    </row>
    <row r="211" spans="1:10">
      <c r="A211" s="42" t="s">
        <v>355</v>
      </c>
      <c r="B211" s="46">
        <v>7</v>
      </c>
      <c r="C211" s="60"/>
      <c r="J211" s="46">
        <v>7</v>
      </c>
    </row>
    <row r="212" spans="1:10">
      <c r="A212" s="43" t="s">
        <v>356</v>
      </c>
      <c r="B212" s="45">
        <v>6939</v>
      </c>
      <c r="C212" s="60"/>
      <c r="J212" s="45">
        <v>6939</v>
      </c>
    </row>
    <row r="213" spans="1:10">
      <c r="A213" s="42" t="s">
        <v>357</v>
      </c>
      <c r="B213" s="48" t="s">
        <v>254</v>
      </c>
      <c r="C213" s="60"/>
      <c r="J213" s="48" t="s">
        <v>254</v>
      </c>
    </row>
    <row r="214" spans="1:10">
      <c r="A214" s="43" t="s">
        <v>358</v>
      </c>
      <c r="B214" s="47">
        <v>6939</v>
      </c>
      <c r="C214" s="60"/>
      <c r="J214" s="47">
        <v>6939</v>
      </c>
    </row>
    <row r="215" spans="1:10">
      <c r="A215" s="43" t="s">
        <v>359</v>
      </c>
      <c r="B215" s="45">
        <v>47016</v>
      </c>
      <c r="C215" s="60"/>
      <c r="J215" s="45">
        <v>47016</v>
      </c>
    </row>
    <row r="216" spans="1:10">
      <c r="A216" s="42" t="s">
        <v>360</v>
      </c>
      <c r="B216" s="47">
        <v>47016</v>
      </c>
      <c r="C216" s="60"/>
      <c r="J216" s="47">
        <v>47016</v>
      </c>
    </row>
    <row r="217" spans="1:10">
      <c r="A217" s="43" t="s">
        <v>361</v>
      </c>
      <c r="B217" s="48" t="s">
        <v>254</v>
      </c>
      <c r="C217" s="60"/>
      <c r="J217" s="48" t="s">
        <v>254</v>
      </c>
    </row>
    <row r="218" spans="1:10">
      <c r="A218" s="43" t="s">
        <v>362</v>
      </c>
      <c r="B218" s="45">
        <v>-28178</v>
      </c>
      <c r="C218" s="60"/>
      <c r="J218" s="45">
        <v>-28178</v>
      </c>
    </row>
    <row r="219" spans="1:10">
      <c r="A219" s="42" t="s">
        <v>363</v>
      </c>
      <c r="B219" s="47">
        <v>-28178</v>
      </c>
      <c r="C219" s="60"/>
      <c r="J219" s="47">
        <v>-28178</v>
      </c>
    </row>
    <row r="220" spans="1:10">
      <c r="A220" s="43" t="s">
        <v>364</v>
      </c>
      <c r="B220" s="45">
        <v>-1272</v>
      </c>
      <c r="C220" s="60"/>
      <c r="J220" s="45">
        <v>-1272</v>
      </c>
    </row>
    <row r="221" spans="1:10">
      <c r="A221" s="42" t="s">
        <v>365</v>
      </c>
      <c r="B221" s="47">
        <v>-1272</v>
      </c>
      <c r="C221" s="60"/>
      <c r="J221" s="47">
        <v>-1272</v>
      </c>
    </row>
    <row r="222" spans="1:10">
      <c r="A222" s="43" t="s">
        <v>366</v>
      </c>
      <c r="B222" s="47">
        <v>-1264</v>
      </c>
      <c r="C222" s="60"/>
      <c r="J222" s="47">
        <v>-1264</v>
      </c>
    </row>
    <row r="223" spans="1:10">
      <c r="A223" s="43" t="s">
        <v>367</v>
      </c>
      <c r="B223" s="48" t="s">
        <v>254</v>
      </c>
      <c r="C223" s="60"/>
      <c r="J223" s="48" t="s">
        <v>254</v>
      </c>
    </row>
    <row r="224" spans="1:10">
      <c r="A224" s="43" t="s">
        <v>368</v>
      </c>
      <c r="B224" s="48" t="s">
        <v>254</v>
      </c>
      <c r="C224" s="60"/>
      <c r="J224" s="48" t="s">
        <v>254</v>
      </c>
    </row>
    <row r="225" spans="1:10">
      <c r="A225" s="43" t="s">
        <v>368</v>
      </c>
      <c r="B225" s="48" t="s">
        <v>254</v>
      </c>
      <c r="C225" s="60"/>
      <c r="J225" s="48" t="s">
        <v>254</v>
      </c>
    </row>
    <row r="226" spans="1:10">
      <c r="A226" s="43" t="s">
        <v>369</v>
      </c>
      <c r="B226" s="48" t="s">
        <v>254</v>
      </c>
      <c r="C226" s="60"/>
      <c r="J226" s="48" t="s">
        <v>254</v>
      </c>
    </row>
    <row r="227" spans="1:10">
      <c r="A227" s="43" t="s">
        <v>367</v>
      </c>
      <c r="B227" s="47">
        <v>-1264</v>
      </c>
      <c r="C227" s="60"/>
      <c r="J227" s="47">
        <v>-1264</v>
      </c>
    </row>
    <row r="228" spans="1:10">
      <c r="A228" s="43" t="s">
        <v>370</v>
      </c>
      <c r="B228" s="49">
        <v>24512</v>
      </c>
      <c r="C228" s="60"/>
      <c r="J228" s="49">
        <v>24512</v>
      </c>
    </row>
    <row r="229" spans="1:10">
      <c r="A229" s="41" t="s">
        <v>371</v>
      </c>
      <c r="B229" s="42"/>
      <c r="C229" s="60"/>
      <c r="J229" s="42"/>
    </row>
    <row r="230" spans="1:10">
      <c r="A230" s="42"/>
      <c r="B230" s="45">
        <v>3009</v>
      </c>
      <c r="C230" s="60"/>
      <c r="J230" s="45">
        <v>3009</v>
      </c>
    </row>
    <row r="231" spans="1:10">
      <c r="A231" s="42" t="s">
        <v>372</v>
      </c>
      <c r="B231" s="47">
        <v>3009</v>
      </c>
      <c r="C231" s="60"/>
      <c r="J231" s="47">
        <v>3009</v>
      </c>
    </row>
    <row r="232" spans="1:10">
      <c r="A232" s="43" t="s">
        <v>373</v>
      </c>
      <c r="B232" s="48" t="s">
        <v>254</v>
      </c>
      <c r="C232" s="60"/>
      <c r="J232" s="48" t="s">
        <v>254</v>
      </c>
    </row>
    <row r="233" spans="1:10">
      <c r="A233" s="43" t="s">
        <v>374</v>
      </c>
      <c r="B233" s="42"/>
      <c r="C233" s="60"/>
      <c r="J233" s="42"/>
    </row>
    <row r="234" spans="1:10">
      <c r="A234" s="42"/>
      <c r="B234" s="52">
        <v>27521</v>
      </c>
      <c r="C234" s="60"/>
      <c r="J234" s="52">
        <v>27521</v>
      </c>
    </row>
    <row r="235" spans="1:10">
      <c r="A235" s="41" t="s">
        <v>375</v>
      </c>
      <c r="B235" s="42"/>
      <c r="J235" s="42"/>
    </row>
    <row r="236" spans="1:10">
      <c r="A236" s="42"/>
      <c r="B236" s="53">
        <v>60143</v>
      </c>
      <c r="C236" s="103"/>
      <c r="J236" s="53">
        <v>60143</v>
      </c>
    </row>
    <row r="237" spans="1:10">
      <c r="A237" s="41" t="s">
        <v>376</v>
      </c>
      <c r="B237" s="42"/>
      <c r="J237" s="42"/>
    </row>
    <row r="238" spans="1:10">
      <c r="A238" s="42"/>
      <c r="B238" s="42"/>
      <c r="J238" s="42"/>
    </row>
    <row r="239" spans="1:10">
      <c r="A239" s="41" t="s">
        <v>377</v>
      </c>
      <c r="B239" s="44">
        <v>315</v>
      </c>
      <c r="J239" s="44">
        <v>315</v>
      </c>
    </row>
    <row r="240" spans="1:10">
      <c r="A240" s="42" t="s">
        <v>378</v>
      </c>
      <c r="B240" s="46">
        <v>315</v>
      </c>
      <c r="J240" s="46">
        <v>315</v>
      </c>
    </row>
    <row r="241" spans="1:10">
      <c r="A241" s="43" t="s">
        <v>379</v>
      </c>
      <c r="B241" s="44">
        <v>314.89999999999998</v>
      </c>
      <c r="J241" s="44">
        <v>314.89999999999998</v>
      </c>
    </row>
    <row r="242" spans="1:10">
      <c r="A242" s="42" t="s">
        <v>380</v>
      </c>
      <c r="B242" s="46">
        <v>314.89999999999998</v>
      </c>
      <c r="J242" s="46">
        <v>314.89999999999998</v>
      </c>
    </row>
    <row r="243" spans="1:10">
      <c r="A243" s="43" t="s">
        <v>379</v>
      </c>
      <c r="B243" s="54">
        <v>77.849999999999994</v>
      </c>
      <c r="J243" s="54">
        <v>77.849999999999994</v>
      </c>
    </row>
    <row r="244" spans="1:10">
      <c r="A244" s="42" t="s">
        <v>381</v>
      </c>
      <c r="B244" s="45">
        <v>24101</v>
      </c>
      <c r="J244" s="45">
        <v>24101</v>
      </c>
    </row>
    <row r="245" spans="1:10">
      <c r="A245" s="42" t="s">
        <v>382</v>
      </c>
      <c r="B245" s="54">
        <v>76.540000000000006</v>
      </c>
      <c r="J245" s="54">
        <v>76.540000000000006</v>
      </c>
    </row>
    <row r="246" spans="1:10">
      <c r="A246" s="42" t="s">
        <v>383</v>
      </c>
      <c r="B246" s="45">
        <v>11540</v>
      </c>
      <c r="J246" s="45">
        <v>11540</v>
      </c>
    </row>
    <row r="247" spans="1:10">
      <c r="A247" s="42" t="s">
        <v>384</v>
      </c>
      <c r="B247" s="45">
        <v>6883</v>
      </c>
      <c r="J247" s="45">
        <v>6883</v>
      </c>
    </row>
    <row r="248" spans="1:10">
      <c r="A248" s="42" t="s">
        <v>385</v>
      </c>
      <c r="B248" s="44">
        <v>-463</v>
      </c>
      <c r="J248" s="44">
        <v>-463</v>
      </c>
    </row>
    <row r="249" spans="1:10">
      <c r="A249" s="42" t="s">
        <v>386</v>
      </c>
      <c r="B249" s="45">
        <v>7944</v>
      </c>
      <c r="J249" s="45">
        <v>7944</v>
      </c>
    </row>
    <row r="250" spans="1:10">
      <c r="A250" s="42" t="s">
        <v>387</v>
      </c>
      <c r="B250" s="45">
        <v>3009</v>
      </c>
      <c r="J250" s="45">
        <v>3009</v>
      </c>
    </row>
    <row r="251" spans="1:10">
      <c r="A251" s="42" t="s">
        <v>388</v>
      </c>
      <c r="B251" s="44">
        <v>695</v>
      </c>
      <c r="J251" s="44">
        <v>695</v>
      </c>
    </row>
    <row r="252" spans="1:10">
      <c r="A252" s="42" t="s">
        <v>389</v>
      </c>
      <c r="B252" s="44" t="s">
        <v>390</v>
      </c>
      <c r="J252" s="44" t="s">
        <v>390</v>
      </c>
    </row>
    <row r="253" spans="1:10">
      <c r="A253" s="42" t="s">
        <v>391</v>
      </c>
      <c r="B253" s="45">
        <v>-4000</v>
      </c>
      <c r="C253" s="103"/>
      <c r="J253" s="45">
        <v>-4000</v>
      </c>
    </row>
    <row r="254" spans="1:10">
      <c r="A254" s="42" t="s">
        <v>392</v>
      </c>
      <c r="B254" s="44">
        <v>364</v>
      </c>
      <c r="J254" s="44">
        <v>364</v>
      </c>
    </row>
    <row r="255" spans="1:10">
      <c r="A255" s="42" t="s">
        <v>393</v>
      </c>
      <c r="B255" s="45">
        <v>7397</v>
      </c>
      <c r="J255" s="45">
        <v>7397</v>
      </c>
    </row>
    <row r="256" spans="1:10">
      <c r="A256" s="42" t="s">
        <v>394</v>
      </c>
      <c r="B256" s="44">
        <v>500</v>
      </c>
      <c r="J256" s="44">
        <v>500</v>
      </c>
    </row>
    <row r="257" spans="1:10">
      <c r="A257" s="42" t="s">
        <v>395</v>
      </c>
      <c r="B257" s="45">
        <v>1147</v>
      </c>
      <c r="J257" s="45">
        <v>1147</v>
      </c>
    </row>
    <row r="258" spans="1:10">
      <c r="A258" s="42" t="s">
        <v>396</v>
      </c>
      <c r="B258" s="44">
        <v>604</v>
      </c>
      <c r="J258" s="44">
        <v>604</v>
      </c>
    </row>
    <row r="259" spans="1:10">
      <c r="A259" s="42" t="s">
        <v>397</v>
      </c>
      <c r="B259" s="55">
        <v>9898</v>
      </c>
      <c r="J259" s="55">
        <v>9898</v>
      </c>
    </row>
    <row r="260" spans="1:10">
      <c r="A260" s="42" t="s">
        <v>398</v>
      </c>
      <c r="B260" s="44">
        <v>20</v>
      </c>
      <c r="J260" s="44">
        <v>20</v>
      </c>
    </row>
    <row r="261" spans="1:10">
      <c r="A261" s="42" t="s">
        <v>399</v>
      </c>
      <c r="B261" s="44"/>
      <c r="J261" s="44"/>
    </row>
    <row r="262" spans="1:10">
      <c r="A262" s="42"/>
      <c r="B262" s="44"/>
      <c r="J262" s="44"/>
    </row>
    <row r="263" spans="1:10">
      <c r="A263" s="42"/>
    </row>
    <row r="264" spans="1:10">
      <c r="A264" s="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FFFD-B14D-4CB6-8CEB-FC27C67DF4D6}">
  <dimension ref="A1:E90"/>
  <sheetViews>
    <sheetView workbookViewId="0">
      <selection activeCell="S17" sqref="S17"/>
    </sheetView>
  </sheetViews>
  <sheetFormatPr defaultColWidth="8.85546875" defaultRowHeight="15"/>
  <cols>
    <col min="1" max="1" width="31.42578125" style="177" bestFit="1" customWidth="1"/>
    <col min="2" max="2" width="11.140625" style="177" customWidth="1"/>
    <col min="3" max="3" width="12.140625" style="177" customWidth="1"/>
    <col min="5" max="5" width="9.85546875" bestFit="1" customWidth="1"/>
  </cols>
  <sheetData>
    <row r="1" spans="1:3" ht="42.95">
      <c r="A1" s="195" t="s">
        <v>400</v>
      </c>
      <c r="B1" s="174" t="s">
        <v>401</v>
      </c>
      <c r="C1" s="174" t="s">
        <v>244</v>
      </c>
    </row>
    <row r="2" spans="1:3">
      <c r="A2" s="196" t="s">
        <v>402</v>
      </c>
      <c r="B2" s="175" t="s">
        <v>403</v>
      </c>
      <c r="C2" s="175" t="s">
        <v>403</v>
      </c>
    </row>
    <row r="3" spans="1:3">
      <c r="A3" s="197" t="s">
        <v>404</v>
      </c>
      <c r="B3" s="176"/>
      <c r="C3" s="176"/>
    </row>
    <row r="4" spans="1:3">
      <c r="A4" s="176" t="s">
        <v>405</v>
      </c>
      <c r="B4" s="178">
        <v>123974</v>
      </c>
      <c r="C4" s="178">
        <v>123974</v>
      </c>
    </row>
    <row r="5" spans="1:3">
      <c r="A5" s="176" t="s">
        <v>406</v>
      </c>
      <c r="B5" s="178">
        <v>0</v>
      </c>
      <c r="C5" s="178">
        <v>0</v>
      </c>
    </row>
    <row r="6" spans="1:3">
      <c r="A6" s="197" t="s">
        <v>407</v>
      </c>
      <c r="B6" s="179">
        <f>B4+B5</f>
        <v>123974</v>
      </c>
      <c r="C6" s="179">
        <f>C4+C5</f>
        <v>123974</v>
      </c>
    </row>
    <row r="7" spans="1:3">
      <c r="A7" s="176"/>
      <c r="B7" s="176"/>
      <c r="C7" s="176"/>
    </row>
    <row r="8" spans="1:3">
      <c r="A8" s="176" t="s">
        <v>408</v>
      </c>
      <c r="B8" s="178">
        <v>116440</v>
      </c>
      <c r="C8" s="178">
        <v>116440</v>
      </c>
    </row>
    <row r="9" spans="1:3">
      <c r="A9" s="197" t="s">
        <v>409</v>
      </c>
      <c r="B9" s="179">
        <f>B6-B8</f>
        <v>7534</v>
      </c>
      <c r="C9" s="179">
        <f>C6-C8</f>
        <v>7534</v>
      </c>
    </row>
    <row r="10" spans="1:3">
      <c r="A10" s="176"/>
      <c r="B10" s="176"/>
      <c r="C10" s="176"/>
    </row>
    <row r="11" spans="1:3">
      <c r="A11" s="176" t="s">
        <v>410</v>
      </c>
      <c r="B11" s="178">
        <v>871</v>
      </c>
      <c r="C11" s="178">
        <v>871</v>
      </c>
    </row>
    <row r="12" spans="1:3">
      <c r="A12" s="176" t="s">
        <v>411</v>
      </c>
      <c r="B12" s="178" t="s">
        <v>254</v>
      </c>
      <c r="C12" s="178" t="s">
        <v>254</v>
      </c>
    </row>
    <row r="13" spans="1:3">
      <c r="A13" s="176" t="s">
        <v>412</v>
      </c>
      <c r="B13" s="178">
        <v>2774</v>
      </c>
      <c r="C13" s="178">
        <v>2774</v>
      </c>
    </row>
    <row r="14" spans="1:3">
      <c r="A14" s="176" t="s">
        <v>413</v>
      </c>
      <c r="B14" s="178">
        <v>44</v>
      </c>
      <c r="C14" s="178">
        <v>44</v>
      </c>
    </row>
    <row r="15" spans="1:3">
      <c r="A15" s="176"/>
      <c r="B15" s="176"/>
      <c r="C15" s="176"/>
    </row>
    <row r="16" spans="1:3">
      <c r="A16" s="197" t="s">
        <v>414</v>
      </c>
      <c r="B16" s="179">
        <v>3689</v>
      </c>
      <c r="C16" s="179">
        <v>3689</v>
      </c>
    </row>
    <row r="17" spans="1:5">
      <c r="A17" s="176"/>
      <c r="B17" s="176"/>
      <c r="C17" s="176"/>
    </row>
    <row r="18" spans="1:5">
      <c r="A18" s="198" t="s">
        <v>415</v>
      </c>
      <c r="B18" s="180">
        <v>3845</v>
      </c>
      <c r="C18" s="180">
        <f ca="1">Arvind!D21/1000000-Sneha!O14+'Income Statement Yearly'!B13+Ramita!K5</f>
        <v>2980.7057920670823</v>
      </c>
      <c r="D18" s="63">
        <f ca="1">C18/B18</f>
        <v>0.77521607075866894</v>
      </c>
      <c r="E18" s="63">
        <v>1</v>
      </c>
    </row>
    <row r="19" spans="1:5">
      <c r="A19" s="176"/>
      <c r="B19" s="176"/>
      <c r="C19" s="176"/>
      <c r="E19" s="63"/>
    </row>
    <row r="20" spans="1:5">
      <c r="A20" s="176" t="s">
        <v>416</v>
      </c>
      <c r="B20" s="178">
        <v>-556</v>
      </c>
      <c r="C20" s="178"/>
    </row>
    <row r="21" spans="1:5">
      <c r="A21" s="176" t="s">
        <v>417</v>
      </c>
      <c r="B21" s="178" t="s">
        <v>254</v>
      </c>
      <c r="C21" s="178"/>
    </row>
    <row r="22" spans="1:5">
      <c r="A22" s="197" t="s">
        <v>418</v>
      </c>
      <c r="B22" s="179">
        <v>-556</v>
      </c>
      <c r="C22" s="179">
        <v>-556</v>
      </c>
    </row>
    <row r="23" spans="1:5">
      <c r="A23" s="176"/>
      <c r="B23" s="176"/>
      <c r="C23" s="176"/>
    </row>
    <row r="24" spans="1:5">
      <c r="A24" s="176" t="s">
        <v>419</v>
      </c>
      <c r="B24" s="178">
        <v>409</v>
      </c>
      <c r="C24" s="178">
        <v>409</v>
      </c>
    </row>
    <row r="25" spans="1:5">
      <c r="A25" s="197" t="s">
        <v>420</v>
      </c>
      <c r="B25" s="179">
        <f>B18+B22+B24</f>
        <v>3698</v>
      </c>
      <c r="C25" s="179">
        <f ca="1">C18+C22+C24</f>
        <v>2833.7057920670823</v>
      </c>
    </row>
    <row r="26" spans="1:5">
      <c r="A26" s="176"/>
      <c r="B26" s="176"/>
      <c r="C26" s="176"/>
    </row>
    <row r="27" spans="1:5">
      <c r="A27" s="176" t="s">
        <v>421</v>
      </c>
      <c r="B27" s="178" t="s">
        <v>254</v>
      </c>
      <c r="C27" s="178"/>
    </row>
    <row r="28" spans="1:5">
      <c r="A28" s="176" t="s">
        <v>422</v>
      </c>
      <c r="B28" s="178" t="s">
        <v>254</v>
      </c>
      <c r="C28" s="178"/>
    </row>
    <row r="29" spans="1:5">
      <c r="A29" s="176" t="s">
        <v>423</v>
      </c>
      <c r="B29" s="178" t="s">
        <v>254</v>
      </c>
      <c r="C29" s="178"/>
    </row>
    <row r="30" spans="1:5">
      <c r="A30" s="197" t="s">
        <v>424</v>
      </c>
      <c r="B30" s="179">
        <v>3698</v>
      </c>
      <c r="C30" s="179">
        <f ca="1">C25</f>
        <v>2833.7057920670823</v>
      </c>
    </row>
    <row r="31" spans="1:5">
      <c r="A31" s="176"/>
      <c r="B31" s="176"/>
      <c r="C31" s="176"/>
    </row>
    <row r="32" spans="1:5">
      <c r="A32" s="176" t="s">
        <v>425</v>
      </c>
      <c r="B32" s="178">
        <v>692</v>
      </c>
      <c r="C32" s="178">
        <v>692</v>
      </c>
    </row>
    <row r="33" spans="1:4">
      <c r="A33" s="197" t="s">
        <v>426</v>
      </c>
      <c r="B33" s="179">
        <v>3006</v>
      </c>
      <c r="C33" s="179">
        <f ca="1">C30-C32</f>
        <v>2141.7057920670823</v>
      </c>
    </row>
    <row r="34" spans="1:4">
      <c r="A34" s="176"/>
      <c r="B34" s="176"/>
      <c r="C34" s="176"/>
    </row>
    <row r="35" spans="1:4">
      <c r="A35" s="176" t="s">
        <v>427</v>
      </c>
      <c r="B35" s="178" t="s">
        <v>254</v>
      </c>
      <c r="C35" s="178"/>
    </row>
    <row r="36" spans="1:4">
      <c r="A36" s="176" t="s">
        <v>428</v>
      </c>
      <c r="B36" s="178" t="s">
        <v>254</v>
      </c>
      <c r="C36" s="178"/>
    </row>
    <row r="37" spans="1:4">
      <c r="A37" s="197" t="s">
        <v>429</v>
      </c>
      <c r="B37" s="179">
        <v>3006</v>
      </c>
      <c r="C37" s="179">
        <f ca="1">C33</f>
        <v>2141.7057920670823</v>
      </c>
    </row>
    <row r="38" spans="1:4">
      <c r="A38" s="176"/>
      <c r="B38" s="176"/>
      <c r="C38" s="176"/>
    </row>
    <row r="39" spans="1:4">
      <c r="A39" s="176" t="s">
        <v>430</v>
      </c>
      <c r="B39" s="178">
        <v>-236</v>
      </c>
      <c r="C39" s="178">
        <v>-236</v>
      </c>
    </row>
    <row r="40" spans="1:4">
      <c r="A40" s="197" t="s">
        <v>431</v>
      </c>
      <c r="B40" s="181">
        <v>2770</v>
      </c>
      <c r="C40" s="181">
        <f ca="1">C37+C39</f>
        <v>1905.7057920670823</v>
      </c>
    </row>
    <row r="41" spans="1:4">
      <c r="A41" s="176"/>
      <c r="B41" s="176"/>
      <c r="C41" s="176"/>
    </row>
    <row r="42" spans="1:4">
      <c r="A42" s="176" t="s">
        <v>432</v>
      </c>
      <c r="B42" s="178">
        <v>8</v>
      </c>
      <c r="C42" s="178">
        <v>8</v>
      </c>
    </row>
    <row r="43" spans="1:4">
      <c r="A43" s="176"/>
      <c r="B43" s="176"/>
      <c r="C43" s="176"/>
    </row>
    <row r="44" spans="1:4">
      <c r="A44" s="197" t="s">
        <v>433</v>
      </c>
      <c r="B44" s="182">
        <v>2762</v>
      </c>
      <c r="C44" s="182">
        <f ca="1">C40-C42</f>
        <v>1897.7057920670823</v>
      </c>
      <c r="D44" s="129"/>
    </row>
    <row r="45" spans="1:4">
      <c r="A45" s="197" t="s">
        <v>434</v>
      </c>
      <c r="B45" s="182">
        <v>2762</v>
      </c>
      <c r="C45" s="182">
        <f ca="1">C40-C42</f>
        <v>1897.7057920670823</v>
      </c>
    </row>
    <row r="46" spans="1:4">
      <c r="A46" s="176"/>
      <c r="B46" s="176"/>
      <c r="C46" s="176"/>
    </row>
    <row r="47" spans="1:4">
      <c r="A47" s="197"/>
      <c r="B47" s="176"/>
      <c r="C47" s="176"/>
    </row>
    <row r="48" spans="1:4">
      <c r="A48" s="176"/>
      <c r="B48" s="183"/>
      <c r="C48" s="183"/>
    </row>
    <row r="49" spans="1:3">
      <c r="A49" s="176"/>
      <c r="B49" s="184"/>
      <c r="C49" s="184"/>
    </row>
    <row r="50" spans="1:3">
      <c r="A50" s="176"/>
      <c r="B50" s="178"/>
      <c r="C50" s="178"/>
    </row>
    <row r="51" spans="1:3">
      <c r="A51" s="176"/>
      <c r="B51" s="176"/>
      <c r="C51" s="176"/>
    </row>
    <row r="52" spans="1:3">
      <c r="A52" s="176"/>
      <c r="B52" s="183"/>
      <c r="C52" s="183"/>
    </row>
    <row r="53" spans="1:3">
      <c r="A53" s="176"/>
      <c r="B53" s="184"/>
      <c r="C53" s="184"/>
    </row>
    <row r="54" spans="1:3">
      <c r="A54" s="176"/>
      <c r="B54" s="178"/>
      <c r="C54" s="178"/>
    </row>
    <row r="55" spans="1:3">
      <c r="A55" s="176"/>
      <c r="B55" s="176"/>
      <c r="C55" s="176"/>
    </row>
    <row r="56" spans="1:3">
      <c r="A56" s="176"/>
      <c r="B56" s="183"/>
      <c r="C56" s="183"/>
    </row>
    <row r="57" spans="1:3">
      <c r="A57" s="176"/>
      <c r="B57" s="184"/>
      <c r="C57" s="184"/>
    </row>
    <row r="58" spans="1:3">
      <c r="A58" s="176"/>
      <c r="B58" s="176"/>
      <c r="C58" s="176"/>
    </row>
    <row r="59" spans="1:3">
      <c r="A59" s="176"/>
      <c r="B59" s="183"/>
      <c r="C59" s="183"/>
    </row>
    <row r="60" spans="1:3">
      <c r="A60" s="176"/>
      <c r="B60" s="185"/>
      <c r="C60" s="185"/>
    </row>
    <row r="61" spans="1:3">
      <c r="A61" s="176"/>
      <c r="B61" s="176"/>
      <c r="C61" s="176"/>
    </row>
    <row r="62" spans="1:3">
      <c r="A62" s="197"/>
      <c r="B62" s="176"/>
      <c r="C62" s="176"/>
    </row>
    <row r="63" spans="1:3">
      <c r="A63" s="176"/>
      <c r="B63" s="178"/>
      <c r="C63" s="178"/>
    </row>
    <row r="64" spans="1:3">
      <c r="A64" s="176"/>
      <c r="B64" s="178"/>
      <c r="C64" s="178"/>
    </row>
    <row r="65" spans="1:3">
      <c r="A65" s="176"/>
      <c r="B65" s="178"/>
      <c r="C65" s="178"/>
    </row>
    <row r="66" spans="1:3">
      <c r="A66" s="176"/>
      <c r="B66" s="178"/>
      <c r="C66" s="178"/>
    </row>
    <row r="67" spans="1:3">
      <c r="A67" s="176"/>
      <c r="B67" s="185"/>
      <c r="C67" s="185"/>
    </row>
    <row r="68" spans="1:3">
      <c r="A68" s="176"/>
      <c r="B68" s="178"/>
      <c r="C68" s="178"/>
    </row>
    <row r="69" spans="1:3">
      <c r="A69" s="176"/>
      <c r="B69" s="178"/>
      <c r="C69" s="178"/>
    </row>
    <row r="70" spans="1:3">
      <c r="A70" s="176"/>
      <c r="B70" s="178"/>
      <c r="C70" s="178"/>
    </row>
    <row r="71" spans="1:3">
      <c r="A71" s="176"/>
      <c r="B71" s="178"/>
      <c r="C71" s="178"/>
    </row>
    <row r="72" spans="1:3">
      <c r="A72" s="176"/>
      <c r="B72" s="178"/>
      <c r="C72" s="178"/>
    </row>
    <row r="73" spans="1:3">
      <c r="A73" s="176"/>
      <c r="B73" s="178"/>
      <c r="C73" s="178"/>
    </row>
    <row r="74" spans="1:3">
      <c r="A74" s="176"/>
      <c r="B74" s="176"/>
      <c r="C74" s="176"/>
    </row>
    <row r="75" spans="1:3">
      <c r="A75" s="176"/>
      <c r="B75" s="178"/>
      <c r="C75" s="178"/>
    </row>
    <row r="76" spans="1:3">
      <c r="A76" s="176"/>
      <c r="B76" s="178"/>
      <c r="C76" s="178"/>
    </row>
    <row r="77" spans="1:3">
      <c r="A77" s="176"/>
      <c r="B77" s="178"/>
      <c r="C77" s="178"/>
    </row>
    <row r="78" spans="1:3">
      <c r="A78" s="176"/>
      <c r="B78" s="178"/>
      <c r="C78" s="178"/>
    </row>
    <row r="79" spans="1:3">
      <c r="A79" s="176"/>
      <c r="B79" s="186"/>
      <c r="C79" s="186"/>
    </row>
    <row r="80" spans="1:3">
      <c r="A80" s="176"/>
      <c r="B80" s="187"/>
      <c r="C80" s="187"/>
    </row>
    <row r="81" spans="1:3">
      <c r="A81" s="176"/>
      <c r="B81" s="187"/>
      <c r="C81" s="187"/>
    </row>
    <row r="82" spans="1:3">
      <c r="A82" s="176"/>
      <c r="B82" s="176"/>
      <c r="C82" s="176"/>
    </row>
    <row r="83" spans="1:3">
      <c r="A83" s="197"/>
      <c r="B83" s="176"/>
      <c r="C83" s="176"/>
    </row>
    <row r="84" spans="1:3">
      <c r="A84" s="176"/>
      <c r="B84" s="178"/>
      <c r="C84" s="178"/>
    </row>
    <row r="85" spans="1:3">
      <c r="A85" s="176"/>
      <c r="B85" s="178"/>
      <c r="C85" s="178"/>
    </row>
    <row r="86" spans="1:3">
      <c r="A86" s="176"/>
      <c r="B86" s="178"/>
      <c r="C86" s="178"/>
    </row>
    <row r="87" spans="1:3">
      <c r="A87" s="176"/>
      <c r="B87" s="178"/>
      <c r="C87" s="178"/>
    </row>
    <row r="88" spans="1:3">
      <c r="A88" s="176"/>
      <c r="B88" s="176"/>
      <c r="C88" s="176"/>
    </row>
    <row r="89" spans="1:3">
      <c r="A89" s="176"/>
      <c r="B89" s="178"/>
      <c r="C89" s="178"/>
    </row>
    <row r="90" spans="1:3">
      <c r="A90" s="197"/>
      <c r="B90" s="182"/>
      <c r="C90" s="18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6D34-F1D3-4950-9205-906FCECE815E}">
  <dimension ref="A1:K81"/>
  <sheetViews>
    <sheetView workbookViewId="0">
      <selection activeCell="Q18" sqref="Q18"/>
    </sheetView>
  </sheetViews>
  <sheetFormatPr defaultColWidth="9.140625" defaultRowHeight="15.95"/>
  <cols>
    <col min="1" max="1" width="41" style="111" customWidth="1"/>
    <col min="2" max="2" width="15.140625" style="111" customWidth="1"/>
    <col min="3" max="5" width="9.140625" style="111"/>
    <col min="6" max="6" width="18.42578125" style="111" customWidth="1"/>
    <col min="7" max="7" width="9.28515625" style="132" bestFit="1" customWidth="1"/>
    <col min="8" max="16384" width="9.140625" style="111"/>
  </cols>
  <sheetData>
    <row r="1" spans="1:11" ht="33.950000000000003">
      <c r="A1" s="124" t="s">
        <v>435</v>
      </c>
      <c r="B1" s="127" t="s">
        <v>436</v>
      </c>
      <c r="F1" s="188" t="s">
        <v>437</v>
      </c>
    </row>
    <row r="2" spans="1:11" ht="17.100000000000001">
      <c r="A2" s="125" t="s">
        <v>402</v>
      </c>
      <c r="B2" s="126" t="s">
        <v>403</v>
      </c>
      <c r="F2" s="126" t="s">
        <v>403</v>
      </c>
    </row>
    <row r="3" spans="1:11">
      <c r="A3" s="112" t="s">
        <v>245</v>
      </c>
      <c r="B3" s="113"/>
      <c r="F3" s="113"/>
      <c r="K3" s="132"/>
    </row>
    <row r="4" spans="1:11">
      <c r="A4" s="193" t="s">
        <v>438</v>
      </c>
      <c r="B4" s="113"/>
      <c r="F4" s="190">
        <f ca="1">Arvind!D21/1000000+Ramita!K5-Sneha!O14+'Income Statement Yearly'!B13</f>
        <v>2980.7057920670823</v>
      </c>
    </row>
    <row r="5" spans="1:11">
      <c r="A5" s="113" t="s">
        <v>246</v>
      </c>
      <c r="B5" s="114">
        <v>4657</v>
      </c>
      <c r="F5" s="114"/>
    </row>
    <row r="6" spans="1:11">
      <c r="A6" s="112" t="s">
        <v>250</v>
      </c>
      <c r="B6" s="115">
        <v>4657</v>
      </c>
      <c r="F6" s="194">
        <f ca="1">F4</f>
        <v>2980.7057920670823</v>
      </c>
      <c r="G6" s="189">
        <f ca="1">F6/B6</f>
        <v>0.64004848444644236</v>
      </c>
    </row>
    <row r="7" spans="1:11">
      <c r="A7" s="113"/>
      <c r="B7" s="113"/>
      <c r="F7" s="113"/>
    </row>
    <row r="8" spans="1:11">
      <c r="A8" s="113" t="s">
        <v>251</v>
      </c>
      <c r="B8" s="114">
        <v>9731</v>
      </c>
      <c r="F8" s="114">
        <v>9731</v>
      </c>
    </row>
    <row r="9" spans="1:11">
      <c r="A9" s="113" t="s">
        <v>260</v>
      </c>
      <c r="B9" s="114">
        <v>977</v>
      </c>
      <c r="F9" s="114">
        <v>977</v>
      </c>
    </row>
    <row r="10" spans="1:11">
      <c r="A10" s="112" t="s">
        <v>263</v>
      </c>
      <c r="B10" s="115">
        <v>10708</v>
      </c>
      <c r="F10" s="115">
        <v>10708</v>
      </c>
    </row>
    <row r="11" spans="1:11">
      <c r="A11" s="113"/>
      <c r="B11" s="113"/>
      <c r="F11" s="113"/>
    </row>
    <row r="12" spans="1:11">
      <c r="A12" s="193" t="s">
        <v>106</v>
      </c>
      <c r="B12" s="114">
        <v>7761</v>
      </c>
      <c r="C12" s="114"/>
      <c r="D12" s="116"/>
      <c r="F12" s="191">
        <f ca="1">Krishna_V2!L6</f>
        <v>6855.5269070431677</v>
      </c>
      <c r="G12" s="189">
        <f ca="1">F12/B12</f>
        <v>0.88333035782027669</v>
      </c>
    </row>
    <row r="13" spans="1:11">
      <c r="A13" s="113" t="s">
        <v>266</v>
      </c>
      <c r="B13" s="114">
        <v>611</v>
      </c>
      <c r="F13" s="114">
        <v>611</v>
      </c>
    </row>
    <row r="14" spans="1:11" ht="17.100000000000001">
      <c r="A14" s="113" t="s">
        <v>269</v>
      </c>
      <c r="B14" s="114" t="s">
        <v>254</v>
      </c>
      <c r="F14" s="114"/>
    </row>
    <row r="15" spans="1:11">
      <c r="A15" s="112" t="s">
        <v>272</v>
      </c>
      <c r="B15" s="115">
        <v>23737</v>
      </c>
      <c r="F15" s="115">
        <f ca="1">F6+F10+F12+F13+F14</f>
        <v>21155.232699110249</v>
      </c>
      <c r="I15" s="131"/>
      <c r="J15" s="131"/>
    </row>
    <row r="16" spans="1:11">
      <c r="A16" s="113"/>
      <c r="B16" s="113"/>
      <c r="F16" s="113"/>
    </row>
    <row r="17" spans="1:7">
      <c r="A17" s="113" t="s">
        <v>273</v>
      </c>
      <c r="B17" s="114">
        <v>53466</v>
      </c>
      <c r="F17" s="114">
        <v>53466</v>
      </c>
    </row>
    <row r="18" spans="1:7">
      <c r="A18" s="113" t="s">
        <v>282</v>
      </c>
      <c r="B18" s="114">
        <v>-23054</v>
      </c>
      <c r="F18" s="114">
        <v>-23054</v>
      </c>
    </row>
    <row r="19" spans="1:7">
      <c r="A19" s="112" t="s">
        <v>289</v>
      </c>
      <c r="B19" s="115">
        <v>30412</v>
      </c>
      <c r="F19" s="115">
        <v>30412</v>
      </c>
    </row>
    <row r="20" spans="1:7">
      <c r="A20" s="113"/>
      <c r="B20" s="113"/>
      <c r="F20" s="113"/>
    </row>
    <row r="21" spans="1:7">
      <c r="A21" s="113" t="s">
        <v>290</v>
      </c>
      <c r="B21" s="114">
        <v>695</v>
      </c>
      <c r="F21" s="114">
        <v>695</v>
      </c>
    </row>
    <row r="22" spans="1:7">
      <c r="A22" s="113" t="s">
        <v>293</v>
      </c>
      <c r="B22" s="114">
        <v>260</v>
      </c>
      <c r="F22" s="114">
        <v>260</v>
      </c>
    </row>
    <row r="23" spans="1:7">
      <c r="A23" s="113" t="s">
        <v>296</v>
      </c>
      <c r="B23" s="114">
        <v>151</v>
      </c>
      <c r="F23" s="114">
        <v>151</v>
      </c>
    </row>
    <row r="24" spans="1:7">
      <c r="A24" s="113" t="s">
        <v>299</v>
      </c>
      <c r="B24" s="114">
        <v>2689</v>
      </c>
      <c r="F24" s="114">
        <v>2689</v>
      </c>
    </row>
    <row r="25" spans="1:7">
      <c r="A25" s="113" t="s">
        <v>302</v>
      </c>
      <c r="B25" s="114">
        <v>2199</v>
      </c>
      <c r="F25" s="114">
        <v>2199</v>
      </c>
    </row>
    <row r="26" spans="1:7">
      <c r="A26" s="112" t="s">
        <v>309</v>
      </c>
      <c r="B26" s="117">
        <v>60143</v>
      </c>
      <c r="F26" s="117">
        <f ca="1">F15+F19+SUM(F21:F25)</f>
        <v>57561.232699110245</v>
      </c>
      <c r="G26" s="189">
        <f ca="1">F26/B26</f>
        <v>0.95707285468151315</v>
      </c>
    </row>
    <row r="27" spans="1:7">
      <c r="A27" s="113"/>
      <c r="B27" s="113"/>
      <c r="F27" s="113"/>
    </row>
    <row r="28" spans="1:7">
      <c r="A28" s="112" t="s">
        <v>310</v>
      </c>
      <c r="B28" s="113"/>
      <c r="F28" s="113"/>
    </row>
    <row r="29" spans="1:7">
      <c r="A29" s="193" t="s">
        <v>140</v>
      </c>
      <c r="B29" s="114">
        <v>12092</v>
      </c>
      <c r="F29" s="191">
        <f ca="1">Krishna_V2!M6</f>
        <v>10985.116997601213</v>
      </c>
      <c r="G29" s="189">
        <f ca="1">F29/B29</f>
        <v>0.90846154462464546</v>
      </c>
    </row>
    <row r="30" spans="1:7">
      <c r="A30" s="113" t="s">
        <v>313</v>
      </c>
      <c r="B30" s="114">
        <v>2030</v>
      </c>
      <c r="F30" s="114">
        <v>2030</v>
      </c>
    </row>
    <row r="31" spans="1:7">
      <c r="A31" s="113" t="s">
        <v>320</v>
      </c>
      <c r="B31" s="114">
        <v>499</v>
      </c>
      <c r="F31" s="114">
        <v>499</v>
      </c>
    </row>
    <row r="32" spans="1:7">
      <c r="A32" s="113" t="s">
        <v>323</v>
      </c>
      <c r="B32" s="114">
        <v>622</v>
      </c>
      <c r="F32" s="114">
        <v>622</v>
      </c>
    </row>
    <row r="33" spans="1:7">
      <c r="A33" s="113" t="s">
        <v>326</v>
      </c>
      <c r="B33" s="114">
        <v>170</v>
      </c>
      <c r="F33" s="114">
        <v>170</v>
      </c>
    </row>
    <row r="34" spans="1:7">
      <c r="A34" s="113" t="s">
        <v>329</v>
      </c>
      <c r="B34" s="114">
        <v>82</v>
      </c>
      <c r="F34" s="114">
        <v>82</v>
      </c>
    </row>
    <row r="35" spans="1:7" ht="17.100000000000001">
      <c r="A35" s="113" t="s">
        <v>332</v>
      </c>
      <c r="B35" s="114" t="s">
        <v>254</v>
      </c>
      <c r="F35" s="114" t="s">
        <v>254</v>
      </c>
    </row>
    <row r="36" spans="1:7">
      <c r="A36" s="112" t="s">
        <v>333</v>
      </c>
      <c r="B36" s="115">
        <v>15495</v>
      </c>
      <c r="F36" s="115">
        <f ca="1">SUM(F29:F35)</f>
        <v>14388.116997601213</v>
      </c>
    </row>
    <row r="37" spans="1:7">
      <c r="A37" s="113"/>
      <c r="B37" s="113"/>
      <c r="F37" s="113"/>
    </row>
    <row r="38" spans="1:7">
      <c r="A38" s="113" t="s">
        <v>334</v>
      </c>
      <c r="B38" s="114">
        <v>7586</v>
      </c>
      <c r="F38" s="114">
        <v>7586</v>
      </c>
    </row>
    <row r="39" spans="1:7">
      <c r="A39" s="113" t="s">
        <v>340</v>
      </c>
      <c r="B39" s="114">
        <v>2833</v>
      </c>
      <c r="F39" s="114">
        <v>2833</v>
      </c>
    </row>
    <row r="40" spans="1:7">
      <c r="A40" s="113" t="s">
        <v>343</v>
      </c>
      <c r="B40" s="114">
        <v>423</v>
      </c>
      <c r="F40" s="114">
        <v>423</v>
      </c>
    </row>
    <row r="41" spans="1:7">
      <c r="A41" s="113" t="s">
        <v>345</v>
      </c>
      <c r="B41" s="114">
        <v>5267</v>
      </c>
      <c r="F41" s="114">
        <v>5267</v>
      </c>
    </row>
    <row r="42" spans="1:7">
      <c r="A42" s="113" t="s">
        <v>348</v>
      </c>
      <c r="B42" s="114">
        <v>1018</v>
      </c>
      <c r="F42" s="114">
        <v>1018</v>
      </c>
    </row>
    <row r="43" spans="1:7">
      <c r="A43" s="112" t="s">
        <v>354</v>
      </c>
      <c r="B43" s="115">
        <v>32622</v>
      </c>
      <c r="F43" s="115">
        <f ca="1">SUM(F36:F42)</f>
        <v>31515.116997601213</v>
      </c>
      <c r="G43" s="189">
        <f ca="1">F43/B43</f>
        <v>0.96606943159834513</v>
      </c>
    </row>
    <row r="44" spans="1:7">
      <c r="A44" s="113"/>
      <c r="B44" s="113"/>
      <c r="F44" s="113"/>
    </row>
    <row r="45" spans="1:7">
      <c r="A45" s="113" t="s">
        <v>355</v>
      </c>
      <c r="B45" s="114">
        <v>7</v>
      </c>
      <c r="F45" s="114">
        <v>7</v>
      </c>
    </row>
    <row r="46" spans="1:7">
      <c r="A46" s="113" t="s">
        <v>357</v>
      </c>
      <c r="B46" s="114">
        <v>6939</v>
      </c>
      <c r="F46" s="114">
        <v>6939</v>
      </c>
    </row>
    <row r="47" spans="1:7">
      <c r="A47" s="113" t="s">
        <v>360</v>
      </c>
      <c r="B47" s="114">
        <v>47016</v>
      </c>
      <c r="F47" s="114">
        <v>47016</v>
      </c>
    </row>
    <row r="48" spans="1:7">
      <c r="A48" s="113" t="s">
        <v>363</v>
      </c>
      <c r="B48" s="114">
        <v>-28178</v>
      </c>
      <c r="F48" s="114">
        <v>-28178</v>
      </c>
    </row>
    <row r="49" spans="1:7">
      <c r="A49" s="113" t="s">
        <v>365</v>
      </c>
      <c r="B49" s="114">
        <v>-1272</v>
      </c>
      <c r="F49" s="114">
        <v>-1272</v>
      </c>
    </row>
    <row r="50" spans="1:7">
      <c r="A50" s="112" t="s">
        <v>371</v>
      </c>
      <c r="B50" s="115">
        <v>24512</v>
      </c>
      <c r="F50" s="115">
        <v>24512</v>
      </c>
    </row>
    <row r="51" spans="1:7">
      <c r="A51" s="113"/>
      <c r="B51" s="113"/>
      <c r="F51" s="113"/>
    </row>
    <row r="52" spans="1:7">
      <c r="A52" s="113" t="s">
        <v>372</v>
      </c>
      <c r="B52" s="114">
        <v>3009</v>
      </c>
      <c r="F52" s="114">
        <v>3009</v>
      </c>
    </row>
    <row r="53" spans="1:7">
      <c r="A53" s="113"/>
      <c r="B53" s="113"/>
      <c r="F53" s="113"/>
    </row>
    <row r="54" spans="1:7">
      <c r="A54" s="112" t="s">
        <v>375</v>
      </c>
      <c r="B54" s="118">
        <v>27521</v>
      </c>
      <c r="F54" s="118">
        <v>27521</v>
      </c>
    </row>
    <row r="55" spans="1:7">
      <c r="A55" s="113"/>
      <c r="B55" s="113"/>
      <c r="F55" s="113"/>
    </row>
    <row r="56" spans="1:7">
      <c r="A56" s="112" t="s">
        <v>376</v>
      </c>
      <c r="B56" s="119">
        <v>60143</v>
      </c>
      <c r="F56" s="119">
        <f ca="1">SUM(F54,F43)</f>
        <v>59036.116997601217</v>
      </c>
      <c r="G56" s="189">
        <f ca="1">F56/B56</f>
        <v>0.98159581327172263</v>
      </c>
    </row>
    <row r="57" spans="1:7">
      <c r="A57" s="113"/>
      <c r="B57" s="113"/>
      <c r="F57" s="113"/>
    </row>
    <row r="58" spans="1:7">
      <c r="A58" s="112"/>
      <c r="B58" s="113"/>
      <c r="F58" s="113"/>
    </row>
    <row r="59" spans="1:7">
      <c r="A59" s="113"/>
      <c r="B59" s="114"/>
      <c r="F59" s="114"/>
    </row>
    <row r="60" spans="1:7">
      <c r="A60" s="113"/>
      <c r="B60" s="114"/>
      <c r="F60" s="114"/>
    </row>
    <row r="61" spans="1:7">
      <c r="A61" s="113"/>
      <c r="B61" s="120"/>
      <c r="F61" s="120"/>
    </row>
    <row r="62" spans="1:7">
      <c r="A62" s="113"/>
      <c r="B62" s="114"/>
      <c r="F62" s="114"/>
    </row>
    <row r="63" spans="1:7">
      <c r="A63" s="113"/>
      <c r="B63" s="120"/>
      <c r="F63" s="120"/>
    </row>
    <row r="64" spans="1:7">
      <c r="A64" s="113"/>
      <c r="B64" s="114"/>
      <c r="F64" s="114"/>
    </row>
    <row r="65" spans="1:6">
      <c r="A65" s="113"/>
      <c r="B65" s="114"/>
      <c r="F65" s="114"/>
    </row>
    <row r="66" spans="1:6">
      <c r="A66" s="113"/>
      <c r="B66" s="114"/>
      <c r="F66" s="114"/>
    </row>
    <row r="67" spans="1:6">
      <c r="A67" s="113"/>
      <c r="B67" s="114"/>
      <c r="F67" s="114"/>
    </row>
    <row r="68" spans="1:6">
      <c r="A68" s="113"/>
      <c r="B68" s="114"/>
      <c r="F68" s="114"/>
    </row>
    <row r="69" spans="1:6">
      <c r="A69" s="113"/>
      <c r="B69" s="114"/>
      <c r="F69" s="114"/>
    </row>
    <row r="70" spans="1:6">
      <c r="A70" s="113"/>
      <c r="B70" s="121"/>
      <c r="F70" s="121"/>
    </row>
    <row r="71" spans="1:6">
      <c r="A71" s="113"/>
      <c r="B71" s="114"/>
      <c r="F71" s="114"/>
    </row>
    <row r="72" spans="1:6">
      <c r="A72" s="113"/>
      <c r="B72" s="114"/>
      <c r="F72" s="114"/>
    </row>
    <row r="73" spans="1:6">
      <c r="A73" s="113"/>
      <c r="B73" s="114"/>
      <c r="F73" s="114"/>
    </row>
    <row r="74" spans="1:6">
      <c r="A74" s="113"/>
      <c r="B74" s="114"/>
      <c r="F74" s="114"/>
    </row>
    <row r="75" spans="1:6">
      <c r="A75" s="113"/>
      <c r="B75" s="114"/>
      <c r="F75" s="114"/>
    </row>
    <row r="76" spans="1:6">
      <c r="A76" s="113"/>
      <c r="B76" s="114"/>
      <c r="F76" s="114"/>
    </row>
    <row r="77" spans="1:6">
      <c r="A77" s="113"/>
      <c r="B77" s="122"/>
      <c r="F77" s="122"/>
    </row>
    <row r="78" spans="1:6">
      <c r="A78" s="113"/>
      <c r="B78" s="114"/>
      <c r="F78" s="114"/>
    </row>
    <row r="79" spans="1:6">
      <c r="A79" s="113"/>
      <c r="B79" s="123"/>
      <c r="F79" s="123"/>
    </row>
    <row r="80" spans="1:6">
      <c r="A80" s="113"/>
      <c r="B80" s="121"/>
      <c r="F80" s="121"/>
    </row>
    <row r="81" spans="1:6">
      <c r="A81" s="113"/>
      <c r="B81" s="121"/>
      <c r="F81" s="12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08AB7-6F6D-422B-B8B1-EC9E1493FAA6}">
  <dimension ref="A1:D77"/>
  <sheetViews>
    <sheetView workbookViewId="0">
      <selection activeCell="C5" sqref="C5"/>
    </sheetView>
  </sheetViews>
  <sheetFormatPr defaultColWidth="8.85546875" defaultRowHeight="15"/>
  <cols>
    <col min="1" max="1" width="31.42578125" bestFit="1" customWidth="1"/>
  </cols>
  <sheetData>
    <row r="1" spans="1:4" ht="48.95">
      <c r="A1" s="88" t="s">
        <v>400</v>
      </c>
      <c r="B1" s="89" t="s">
        <v>439</v>
      </c>
      <c r="C1" s="89" t="s">
        <v>440</v>
      </c>
      <c r="D1" s="89" t="s">
        <v>441</v>
      </c>
    </row>
    <row r="2" spans="1:4">
      <c r="A2" s="90" t="s">
        <v>402</v>
      </c>
      <c r="B2" s="91" t="s">
        <v>403</v>
      </c>
      <c r="C2" s="91" t="s">
        <v>403</v>
      </c>
      <c r="D2" s="91" t="s">
        <v>403</v>
      </c>
    </row>
    <row r="3" spans="1:4">
      <c r="A3" s="80" t="s">
        <v>404</v>
      </c>
      <c r="B3" s="81"/>
      <c r="C3" s="81"/>
      <c r="D3" s="81"/>
    </row>
    <row r="4" spans="1:4">
      <c r="A4" s="81" t="s">
        <v>405</v>
      </c>
      <c r="B4" s="83">
        <v>28754</v>
      </c>
      <c r="C4" s="83">
        <v>28227</v>
      </c>
      <c r="D4" s="83">
        <v>30341</v>
      </c>
    </row>
    <row r="5" spans="1:4">
      <c r="A5" s="81" t="s">
        <v>406</v>
      </c>
      <c r="B5" s="83" t="s">
        <v>254</v>
      </c>
      <c r="C5" s="83" t="s">
        <v>254</v>
      </c>
      <c r="D5" s="83" t="s">
        <v>254</v>
      </c>
    </row>
    <row r="6" spans="1:4">
      <c r="A6" s="80" t="s">
        <v>407</v>
      </c>
      <c r="B6" s="84">
        <v>28754</v>
      </c>
      <c r="C6" s="84">
        <v>28227</v>
      </c>
      <c r="D6" s="84">
        <v>30341</v>
      </c>
    </row>
    <row r="7" spans="1:4">
      <c r="A7" s="81"/>
      <c r="B7" s="81"/>
      <c r="C7" s="81"/>
      <c r="D7" s="81"/>
    </row>
    <row r="8" spans="1:4">
      <c r="A8" s="81" t="s">
        <v>408</v>
      </c>
      <c r="B8" s="83">
        <v>27567</v>
      </c>
      <c r="C8" s="83">
        <v>26192</v>
      </c>
      <c r="D8" s="83">
        <v>27695</v>
      </c>
    </row>
    <row r="9" spans="1:4">
      <c r="A9" s="80" t="s">
        <v>409</v>
      </c>
      <c r="B9" s="84">
        <v>1187</v>
      </c>
      <c r="C9" s="84">
        <v>2035</v>
      </c>
      <c r="D9" s="84">
        <v>2646</v>
      </c>
    </row>
    <row r="10" spans="1:4">
      <c r="A10" s="81"/>
      <c r="B10" s="81"/>
      <c r="C10" s="81"/>
      <c r="D10" s="81"/>
    </row>
    <row r="11" spans="1:4">
      <c r="A11" s="81" t="s">
        <v>410</v>
      </c>
      <c r="B11" s="83">
        <v>242</v>
      </c>
      <c r="C11" s="83">
        <v>200</v>
      </c>
      <c r="D11" s="83">
        <v>228</v>
      </c>
    </row>
    <row r="12" spans="1:4">
      <c r="A12" s="81" t="s">
        <v>411</v>
      </c>
      <c r="B12" s="83" t="s">
        <v>254</v>
      </c>
      <c r="C12" s="83" t="s">
        <v>254</v>
      </c>
      <c r="D12" s="83" t="s">
        <v>254</v>
      </c>
    </row>
    <row r="13" spans="1:4">
      <c r="A13" s="81" t="s">
        <v>412</v>
      </c>
      <c r="B13" s="83">
        <v>691</v>
      </c>
      <c r="C13" s="83">
        <v>714</v>
      </c>
      <c r="D13" s="83">
        <v>736</v>
      </c>
    </row>
    <row r="14" spans="1:4">
      <c r="A14" s="81" t="s">
        <v>413</v>
      </c>
      <c r="B14" s="83">
        <v>4</v>
      </c>
      <c r="C14" s="83">
        <v>4</v>
      </c>
      <c r="D14" s="83">
        <v>5</v>
      </c>
    </row>
    <row r="15" spans="1:4">
      <c r="A15" s="81"/>
      <c r="B15" s="81"/>
      <c r="C15" s="81"/>
      <c r="D15" s="81"/>
    </row>
    <row r="16" spans="1:4">
      <c r="A16" s="80" t="s">
        <v>414</v>
      </c>
      <c r="B16" s="84">
        <v>937</v>
      </c>
      <c r="C16" s="84">
        <v>918</v>
      </c>
      <c r="D16" s="84">
        <v>969</v>
      </c>
    </row>
    <row r="17" spans="1:4">
      <c r="A17" s="81"/>
      <c r="B17" s="81"/>
      <c r="C17" s="81"/>
      <c r="D17" s="81"/>
    </row>
    <row r="18" spans="1:4">
      <c r="A18" s="80" t="s">
        <v>415</v>
      </c>
      <c r="B18" s="82">
        <v>250</v>
      </c>
      <c r="C18" s="82">
        <v>1117</v>
      </c>
      <c r="D18" s="82">
        <v>1677</v>
      </c>
    </row>
    <row r="19" spans="1:4">
      <c r="A19" s="81"/>
      <c r="B19" s="81"/>
      <c r="C19" s="81"/>
      <c r="D19" s="81"/>
    </row>
    <row r="20" spans="1:4">
      <c r="A20" s="81" t="s">
        <v>416</v>
      </c>
      <c r="B20" s="83">
        <v>-137</v>
      </c>
      <c r="C20" s="83">
        <v>-141</v>
      </c>
      <c r="D20" s="83">
        <v>-139</v>
      </c>
    </row>
    <row r="21" spans="1:4">
      <c r="A21" s="81" t="s">
        <v>417</v>
      </c>
      <c r="B21" s="83" t="s">
        <v>254</v>
      </c>
      <c r="C21" s="83" t="s">
        <v>254</v>
      </c>
      <c r="D21" s="83" t="s">
        <v>254</v>
      </c>
    </row>
    <row r="22" spans="1:4">
      <c r="A22" s="80" t="s">
        <v>418</v>
      </c>
      <c r="B22" s="84">
        <v>-137</v>
      </c>
      <c r="C22" s="84">
        <v>-141</v>
      </c>
      <c r="D22" s="84">
        <v>-139</v>
      </c>
    </row>
    <row r="23" spans="1:4">
      <c r="A23" s="81"/>
      <c r="B23" s="81"/>
      <c r="C23" s="81"/>
      <c r="D23" s="81"/>
    </row>
    <row r="24" spans="1:4">
      <c r="A24" s="81" t="s">
        <v>419</v>
      </c>
      <c r="B24" s="83">
        <v>101</v>
      </c>
      <c r="C24" s="83">
        <v>66</v>
      </c>
      <c r="D24" s="83">
        <v>68</v>
      </c>
    </row>
    <row r="25" spans="1:4">
      <c r="A25" s="80" t="s">
        <v>420</v>
      </c>
      <c r="B25" s="84">
        <v>214</v>
      </c>
      <c r="C25" s="84">
        <v>1042</v>
      </c>
      <c r="D25" s="84">
        <v>1606</v>
      </c>
    </row>
    <row r="26" spans="1:4">
      <c r="A26" s="81"/>
      <c r="B26" s="81"/>
      <c r="C26" s="81"/>
      <c r="D26" s="81"/>
    </row>
    <row r="27" spans="1:4">
      <c r="A27" s="81" t="s">
        <v>421</v>
      </c>
      <c r="B27" s="83">
        <v>-1131</v>
      </c>
      <c r="C27" s="83">
        <v>-100</v>
      </c>
      <c r="D27" s="83">
        <v>-150</v>
      </c>
    </row>
    <row r="28" spans="1:4">
      <c r="A28" s="81" t="s">
        <v>422</v>
      </c>
      <c r="B28" s="83" t="s">
        <v>254</v>
      </c>
      <c r="C28" s="83" t="s">
        <v>254</v>
      </c>
      <c r="D28" s="83" t="s">
        <v>254</v>
      </c>
    </row>
    <row r="29" spans="1:4">
      <c r="A29" s="81" t="s">
        <v>423</v>
      </c>
      <c r="B29" s="83" t="s">
        <v>254</v>
      </c>
      <c r="C29" s="83" t="s">
        <v>254</v>
      </c>
      <c r="D29" s="83" t="s">
        <v>254</v>
      </c>
    </row>
    <row r="30" spans="1:4">
      <c r="A30" s="80" t="s">
        <v>424</v>
      </c>
      <c r="B30" s="84">
        <v>-917</v>
      </c>
      <c r="C30" s="84">
        <v>942</v>
      </c>
      <c r="D30" s="84">
        <v>1456</v>
      </c>
    </row>
    <row r="31" spans="1:4">
      <c r="A31" s="81"/>
      <c r="B31" s="81"/>
      <c r="C31" s="81"/>
      <c r="D31" s="81"/>
    </row>
    <row r="32" spans="1:4">
      <c r="A32" s="81" t="s">
        <v>425</v>
      </c>
      <c r="B32" s="83">
        <v>-265</v>
      </c>
      <c r="C32" s="83">
        <v>279</v>
      </c>
      <c r="D32" s="83">
        <v>390</v>
      </c>
    </row>
    <row r="33" spans="1:4">
      <c r="A33" s="80" t="s">
        <v>426</v>
      </c>
      <c r="B33" s="84">
        <v>-652</v>
      </c>
      <c r="C33" s="84">
        <v>663</v>
      </c>
      <c r="D33" s="84">
        <v>1066</v>
      </c>
    </row>
    <row r="34" spans="1:4">
      <c r="A34" s="81"/>
      <c r="B34" s="81"/>
      <c r="C34" s="81"/>
      <c r="D34" s="81"/>
    </row>
    <row r="35" spans="1:4">
      <c r="A35" s="81" t="s">
        <v>427</v>
      </c>
      <c r="B35" s="83" t="s">
        <v>254</v>
      </c>
      <c r="C35" s="83" t="s">
        <v>254</v>
      </c>
      <c r="D35" s="83" t="s">
        <v>254</v>
      </c>
    </row>
    <row r="36" spans="1:4">
      <c r="A36" s="81" t="s">
        <v>428</v>
      </c>
      <c r="B36" s="83" t="s">
        <v>254</v>
      </c>
      <c r="C36" s="83" t="s">
        <v>254</v>
      </c>
      <c r="D36" s="83" t="s">
        <v>254</v>
      </c>
    </row>
    <row r="37" spans="1:4">
      <c r="A37" s="80" t="s">
        <v>429</v>
      </c>
      <c r="B37" s="84">
        <v>-652</v>
      </c>
      <c r="C37" s="84">
        <v>663</v>
      </c>
      <c r="D37" s="84">
        <v>1066</v>
      </c>
    </row>
    <row r="38" spans="1:4">
      <c r="A38" s="81"/>
      <c r="B38" s="81"/>
      <c r="C38" s="81"/>
      <c r="D38" s="81"/>
    </row>
    <row r="39" spans="1:4">
      <c r="A39" s="81" t="s">
        <v>430</v>
      </c>
      <c r="B39" s="83">
        <v>57</v>
      </c>
      <c r="C39" s="83">
        <v>51</v>
      </c>
      <c r="D39" s="83">
        <v>29</v>
      </c>
    </row>
    <row r="40" spans="1:4">
      <c r="A40" s="80" t="s">
        <v>431</v>
      </c>
      <c r="B40" s="85">
        <v>-595</v>
      </c>
      <c r="C40" s="85">
        <v>714</v>
      </c>
      <c r="D40" s="85">
        <v>1095</v>
      </c>
    </row>
    <row r="41" spans="1:4">
      <c r="A41" s="81"/>
      <c r="B41" s="81"/>
      <c r="C41" s="81"/>
      <c r="D41" s="81"/>
    </row>
    <row r="42" spans="1:4">
      <c r="A42" s="81" t="s">
        <v>432</v>
      </c>
      <c r="B42" s="83">
        <v>1</v>
      </c>
      <c r="C42" s="83">
        <v>-1</v>
      </c>
      <c r="D42" s="83">
        <v>3</v>
      </c>
    </row>
    <row r="43" spans="1:4">
      <c r="A43" s="81"/>
      <c r="B43" s="81"/>
      <c r="C43" s="81"/>
      <c r="D43" s="81"/>
    </row>
    <row r="44" spans="1:4">
      <c r="A44" s="80" t="s">
        <v>433</v>
      </c>
      <c r="B44" s="82">
        <v>-596</v>
      </c>
      <c r="C44" s="82">
        <v>715</v>
      </c>
      <c r="D44" s="82">
        <v>1092</v>
      </c>
    </row>
    <row r="45" spans="1:4">
      <c r="A45" s="80" t="s">
        <v>434</v>
      </c>
      <c r="B45" s="82">
        <v>-596</v>
      </c>
      <c r="C45" s="82">
        <v>715</v>
      </c>
      <c r="D45" s="82">
        <v>1092</v>
      </c>
    </row>
    <row r="46" spans="1:4">
      <c r="A46" s="81"/>
      <c r="B46" s="81"/>
      <c r="C46" s="81"/>
      <c r="D46" s="81"/>
    </row>
    <row r="47" spans="1:4">
      <c r="A47" s="80" t="s">
        <v>442</v>
      </c>
      <c r="B47" s="81"/>
      <c r="C47" s="81"/>
      <c r="D47" s="81"/>
    </row>
    <row r="48" spans="1:4">
      <c r="A48" s="81" t="s">
        <v>443</v>
      </c>
      <c r="B48" s="92">
        <v>-1.9</v>
      </c>
      <c r="C48" s="92">
        <v>2.29</v>
      </c>
      <c r="D48" s="92">
        <v>3.53</v>
      </c>
    </row>
    <row r="49" spans="1:4">
      <c r="A49" s="81" t="s">
        <v>444</v>
      </c>
      <c r="B49" s="93">
        <v>-1.9</v>
      </c>
      <c r="C49" s="93">
        <v>2.2916660000000002</v>
      </c>
      <c r="D49" s="93">
        <v>3.5339800000000001</v>
      </c>
    </row>
    <row r="50" spans="1:4">
      <c r="A50" s="81" t="s">
        <v>445</v>
      </c>
      <c r="B50" s="83">
        <v>314</v>
      </c>
      <c r="C50" s="83">
        <v>312</v>
      </c>
      <c r="D50" s="83">
        <v>309</v>
      </c>
    </row>
    <row r="51" spans="1:4">
      <c r="A51" s="81"/>
      <c r="B51" s="81"/>
      <c r="C51" s="81"/>
      <c r="D51" s="81"/>
    </row>
    <row r="52" spans="1:4">
      <c r="A52" s="81" t="s">
        <v>446</v>
      </c>
      <c r="B52" s="92">
        <v>-1.9</v>
      </c>
      <c r="C52" s="92">
        <v>2.29</v>
      </c>
      <c r="D52" s="92">
        <v>3.53</v>
      </c>
    </row>
    <row r="53" spans="1:4">
      <c r="A53" s="81" t="s">
        <v>447</v>
      </c>
      <c r="B53" s="93">
        <v>-1.9</v>
      </c>
      <c r="C53" s="93">
        <v>2.2916660000000002</v>
      </c>
      <c r="D53" s="93">
        <v>3.53</v>
      </c>
    </row>
    <row r="54" spans="1:4">
      <c r="A54" s="81" t="s">
        <v>448</v>
      </c>
      <c r="B54" s="83">
        <v>314</v>
      </c>
      <c r="C54" s="83">
        <v>312</v>
      </c>
      <c r="D54" s="83">
        <v>309</v>
      </c>
    </row>
    <row r="55" spans="1:4">
      <c r="A55" s="81"/>
      <c r="B55" s="81"/>
      <c r="C55" s="81"/>
      <c r="D55" s="81"/>
    </row>
    <row r="56" spans="1:4">
      <c r="A56" s="81" t="s">
        <v>449</v>
      </c>
      <c r="B56" s="92">
        <v>0.61</v>
      </c>
      <c r="C56" s="92">
        <v>2.25</v>
      </c>
      <c r="D56" s="92">
        <v>3.34</v>
      </c>
    </row>
    <row r="57" spans="1:4">
      <c r="A57" s="81" t="s">
        <v>450</v>
      </c>
      <c r="B57" s="93">
        <v>0.60748400000000002</v>
      </c>
      <c r="C57" s="93">
        <v>2.2508010000000001</v>
      </c>
      <c r="D57" s="93">
        <v>3.3422329999999998</v>
      </c>
    </row>
    <row r="58" spans="1:4">
      <c r="A58" s="81"/>
      <c r="B58" s="81"/>
      <c r="C58" s="81"/>
      <c r="D58" s="81"/>
    </row>
    <row r="59" spans="1:4">
      <c r="A59" s="81" t="s">
        <v>451</v>
      </c>
      <c r="B59" s="92">
        <v>1.1299999999999999</v>
      </c>
      <c r="C59" s="92">
        <v>1.1299999999999999</v>
      </c>
      <c r="D59" s="92">
        <v>1.1299999999999999</v>
      </c>
    </row>
    <row r="60" spans="1:4">
      <c r="A60" s="81" t="s">
        <v>452</v>
      </c>
      <c r="B60" s="94" t="s">
        <v>453</v>
      </c>
      <c r="C60" s="94">
        <v>0.49579800000000002</v>
      </c>
      <c r="D60" s="94">
        <v>0.32054700000000003</v>
      </c>
    </row>
    <row r="61" spans="1:4">
      <c r="A61" s="81"/>
      <c r="B61" s="81"/>
      <c r="C61" s="81"/>
      <c r="D61" s="81"/>
    </row>
    <row r="62" spans="1:4">
      <c r="A62" s="80" t="s">
        <v>377</v>
      </c>
      <c r="B62" s="81"/>
      <c r="C62" s="81"/>
      <c r="D62" s="81"/>
    </row>
    <row r="63" spans="1:4">
      <c r="A63" s="81" t="s">
        <v>454</v>
      </c>
      <c r="B63" s="83">
        <v>941</v>
      </c>
      <c r="C63" s="83">
        <v>1931</v>
      </c>
      <c r="D63" s="83">
        <v>2313</v>
      </c>
    </row>
    <row r="64" spans="1:4">
      <c r="A64" s="81" t="s">
        <v>455</v>
      </c>
      <c r="B64" s="83">
        <v>250</v>
      </c>
      <c r="C64" s="83">
        <v>1117</v>
      </c>
      <c r="D64" s="83">
        <v>1677</v>
      </c>
    </row>
    <row r="65" spans="1:4">
      <c r="A65" s="81" t="s">
        <v>456</v>
      </c>
      <c r="B65" s="83">
        <v>250</v>
      </c>
      <c r="C65" s="83">
        <v>1117</v>
      </c>
      <c r="D65" s="83">
        <v>1677</v>
      </c>
    </row>
    <row r="66" spans="1:4">
      <c r="A66" s="81" t="s">
        <v>457</v>
      </c>
      <c r="B66" s="94" t="s">
        <v>453</v>
      </c>
      <c r="C66" s="94">
        <v>0.296178</v>
      </c>
      <c r="D66" s="94">
        <v>0.26785700000000001</v>
      </c>
    </row>
    <row r="67" spans="1:4">
      <c r="A67" s="81"/>
      <c r="B67" s="81"/>
      <c r="C67" s="81"/>
      <c r="D67" s="81"/>
    </row>
    <row r="68" spans="1:4">
      <c r="A68" s="81" t="s">
        <v>458</v>
      </c>
      <c r="B68" s="83">
        <v>190.75</v>
      </c>
      <c r="C68" s="83">
        <v>702.25</v>
      </c>
      <c r="D68" s="83">
        <v>1032.75</v>
      </c>
    </row>
    <row r="69" spans="1:4">
      <c r="A69" s="81" t="s">
        <v>459</v>
      </c>
      <c r="B69" s="83">
        <v>5</v>
      </c>
      <c r="C69" s="83" t="s">
        <v>460</v>
      </c>
      <c r="D69" s="83">
        <v>5</v>
      </c>
    </row>
    <row r="70" spans="1:4">
      <c r="A70" s="81" t="s">
        <v>461</v>
      </c>
      <c r="B70" s="83">
        <v>142</v>
      </c>
      <c r="C70" s="83" t="s">
        <v>460</v>
      </c>
      <c r="D70" s="83">
        <v>144</v>
      </c>
    </row>
    <row r="71" spans="1:4">
      <c r="A71" s="81" t="s">
        <v>462</v>
      </c>
      <c r="B71" s="83">
        <v>-20</v>
      </c>
      <c r="C71" s="83" t="s">
        <v>254</v>
      </c>
      <c r="D71" s="83">
        <v>-20</v>
      </c>
    </row>
    <row r="72" spans="1:4">
      <c r="A72" s="81" t="s">
        <v>463</v>
      </c>
      <c r="B72" s="86">
        <v>45771</v>
      </c>
      <c r="C72" s="86">
        <v>45953</v>
      </c>
      <c r="D72" s="86">
        <v>45953</v>
      </c>
    </row>
    <row r="73" spans="1:4">
      <c r="A73" s="81" t="s">
        <v>464</v>
      </c>
      <c r="B73" s="87" t="s">
        <v>465</v>
      </c>
      <c r="C73" s="87" t="s">
        <v>466</v>
      </c>
      <c r="D73" s="87" t="s">
        <v>465</v>
      </c>
    </row>
    <row r="74" spans="1:4">
      <c r="A74" s="81" t="s">
        <v>467</v>
      </c>
      <c r="B74" s="87" t="s">
        <v>468</v>
      </c>
      <c r="C74" s="87" t="s">
        <v>469</v>
      </c>
      <c r="D74" s="87" t="s">
        <v>468</v>
      </c>
    </row>
    <row r="75" spans="1:4">
      <c r="A75" s="81"/>
      <c r="B75" s="81"/>
      <c r="C75" s="81"/>
      <c r="D75" s="81"/>
    </row>
    <row r="76" spans="1:4">
      <c r="A76" s="80" t="s">
        <v>470</v>
      </c>
      <c r="B76" s="81"/>
      <c r="C76" s="81"/>
      <c r="D76" s="81"/>
    </row>
    <row r="77" spans="1:4">
      <c r="A77" s="81" t="s">
        <v>471</v>
      </c>
      <c r="B77" s="83">
        <v>261</v>
      </c>
      <c r="C77" s="83">
        <v>220</v>
      </c>
      <c r="D77" s="83">
        <v>246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D085-66B6-4F9A-9091-4BBCD490A16A}">
  <dimension ref="A1:B54"/>
  <sheetViews>
    <sheetView workbookViewId="0">
      <selection activeCell="B45" sqref="B45"/>
    </sheetView>
  </sheetViews>
  <sheetFormatPr defaultColWidth="8.85546875" defaultRowHeight="15"/>
  <cols>
    <col min="1" max="1" width="29.7109375" bestFit="1" customWidth="1"/>
  </cols>
  <sheetData>
    <row r="1" spans="1:2" ht="24.95">
      <c r="A1" s="88" t="s">
        <v>400</v>
      </c>
      <c r="B1" s="89" t="s">
        <v>401</v>
      </c>
    </row>
    <row r="2" spans="1:2">
      <c r="A2" s="90" t="s">
        <v>402</v>
      </c>
      <c r="B2" s="91" t="s">
        <v>403</v>
      </c>
    </row>
    <row r="3" spans="1:2">
      <c r="A3" s="80" t="s">
        <v>404</v>
      </c>
      <c r="B3" s="81"/>
    </row>
    <row r="4" spans="1:2">
      <c r="A4" s="80" t="s">
        <v>472</v>
      </c>
      <c r="B4" s="82">
        <v>2770</v>
      </c>
    </row>
    <row r="5" spans="1:2">
      <c r="A5" s="81" t="s">
        <v>412</v>
      </c>
      <c r="B5" s="83">
        <v>1922</v>
      </c>
    </row>
    <row r="6" spans="1:2">
      <c r="A6" s="81" t="s">
        <v>473</v>
      </c>
      <c r="B6" s="83">
        <v>852</v>
      </c>
    </row>
    <row r="7" spans="1:2">
      <c r="A7" s="80" t="s">
        <v>474</v>
      </c>
      <c r="B7" s="84">
        <v>2774</v>
      </c>
    </row>
    <row r="8" spans="1:2">
      <c r="A8" s="81"/>
      <c r="B8" s="81"/>
    </row>
    <row r="9" spans="1:2">
      <c r="A9" s="81" t="s">
        <v>475</v>
      </c>
      <c r="B9" s="83" t="s">
        <v>254</v>
      </c>
    </row>
    <row r="10" spans="1:2">
      <c r="A10" s="81" t="s">
        <v>476</v>
      </c>
      <c r="B10" s="83">
        <v>149</v>
      </c>
    </row>
    <row r="11" spans="1:2">
      <c r="A11" s="81" t="s">
        <v>477</v>
      </c>
      <c r="B11" s="83">
        <v>1562</v>
      </c>
    </row>
    <row r="12" spans="1:2">
      <c r="A12" s="81" t="s">
        <v>478</v>
      </c>
      <c r="B12" s="83">
        <v>-286</v>
      </c>
    </row>
    <row r="13" spans="1:2">
      <c r="A13" s="81" t="s">
        <v>479</v>
      </c>
      <c r="B13" s="83">
        <v>-430</v>
      </c>
    </row>
    <row r="14" spans="1:2">
      <c r="A14" s="81" t="s">
        <v>480</v>
      </c>
      <c r="B14" s="83">
        <v>-146</v>
      </c>
    </row>
    <row r="15" spans="1:2">
      <c r="A15" s="81" t="s">
        <v>481</v>
      </c>
      <c r="B15" s="83">
        <v>290</v>
      </c>
    </row>
    <row r="16" spans="1:2">
      <c r="A16" s="80" t="s">
        <v>482</v>
      </c>
      <c r="B16" s="84">
        <v>6683</v>
      </c>
    </row>
    <row r="17" spans="1:2">
      <c r="A17" s="81"/>
      <c r="B17" s="81"/>
    </row>
    <row r="18" spans="1:2">
      <c r="A18" s="81" t="s">
        <v>483</v>
      </c>
      <c r="B18" s="83">
        <v>-907</v>
      </c>
    </row>
    <row r="19" spans="1:2">
      <c r="A19" s="81" t="s">
        <v>484</v>
      </c>
      <c r="B19" s="83" t="s">
        <v>254</v>
      </c>
    </row>
    <row r="20" spans="1:2">
      <c r="A20" s="81" t="s">
        <v>485</v>
      </c>
      <c r="B20" s="83" t="s">
        <v>254</v>
      </c>
    </row>
    <row r="21" spans="1:2">
      <c r="A21" s="81" t="s">
        <v>486</v>
      </c>
      <c r="B21" s="83">
        <v>52</v>
      </c>
    </row>
    <row r="22" spans="1:2">
      <c r="A22" s="81" t="s">
        <v>487</v>
      </c>
      <c r="B22" s="83" t="s">
        <v>254</v>
      </c>
    </row>
    <row r="23" spans="1:2">
      <c r="A23" s="81" t="s">
        <v>488</v>
      </c>
      <c r="B23" s="83">
        <v>-1126</v>
      </c>
    </row>
    <row r="24" spans="1:2">
      <c r="A24" s="80" t="s">
        <v>489</v>
      </c>
      <c r="B24" s="84">
        <v>-1981</v>
      </c>
    </row>
    <row r="25" spans="1:2">
      <c r="A25" s="81"/>
      <c r="B25" s="81"/>
    </row>
    <row r="26" spans="1:2">
      <c r="A26" s="81" t="s">
        <v>490</v>
      </c>
      <c r="B26" s="83" t="s">
        <v>254</v>
      </c>
    </row>
    <row r="27" spans="1:2">
      <c r="A27" s="81" t="s">
        <v>491</v>
      </c>
      <c r="B27" s="83">
        <v>7137</v>
      </c>
    </row>
    <row r="28" spans="1:2">
      <c r="A28" s="80" t="s">
        <v>492</v>
      </c>
      <c r="B28" s="84">
        <v>7137</v>
      </c>
    </row>
    <row r="29" spans="1:2">
      <c r="A29" s="81" t="s">
        <v>493</v>
      </c>
      <c r="B29" s="83" t="s">
        <v>254</v>
      </c>
    </row>
    <row r="30" spans="1:2">
      <c r="A30" s="81" t="s">
        <v>494</v>
      </c>
      <c r="B30" s="83">
        <v>-7785</v>
      </c>
    </row>
    <row r="31" spans="1:2">
      <c r="A31" s="80" t="s">
        <v>495</v>
      </c>
      <c r="B31" s="84">
        <v>-7785</v>
      </c>
    </row>
    <row r="32" spans="1:2">
      <c r="A32" s="81"/>
      <c r="B32" s="81"/>
    </row>
    <row r="33" spans="1:2">
      <c r="A33" s="81" t="s">
        <v>496</v>
      </c>
      <c r="B33" s="83">
        <v>-2875</v>
      </c>
    </row>
    <row r="34" spans="1:2">
      <c r="A34" s="81"/>
      <c r="B34" s="81"/>
    </row>
    <row r="35" spans="1:2">
      <c r="A35" s="81" t="s">
        <v>497</v>
      </c>
      <c r="B35" s="83">
        <v>-1384</v>
      </c>
    </row>
    <row r="36" spans="1:2">
      <c r="A36" s="80" t="s">
        <v>498</v>
      </c>
      <c r="B36" s="84">
        <v>-1384</v>
      </c>
    </row>
    <row r="37" spans="1:2">
      <c r="A37" s="81"/>
      <c r="B37" s="81"/>
    </row>
    <row r="38" spans="1:2">
      <c r="A38" s="81" t="s">
        <v>499</v>
      </c>
      <c r="B38" s="83" t="s">
        <v>254</v>
      </c>
    </row>
    <row r="39" spans="1:2">
      <c r="A39" s="81" t="s">
        <v>500</v>
      </c>
      <c r="B39" s="83">
        <v>-142</v>
      </c>
    </row>
    <row r="40" spans="1:2">
      <c r="A40" s="80" t="s">
        <v>501</v>
      </c>
      <c r="B40" s="84">
        <v>-5049</v>
      </c>
    </row>
    <row r="41" spans="1:2">
      <c r="A41" s="81"/>
      <c r="B41" s="81"/>
    </row>
    <row r="42" spans="1:2">
      <c r="A42" s="81" t="s">
        <v>502</v>
      </c>
      <c r="B42" s="83">
        <v>-248</v>
      </c>
    </row>
    <row r="43" spans="1:2">
      <c r="A43" s="80" t="s">
        <v>503</v>
      </c>
      <c r="B43" s="85">
        <v>-595</v>
      </c>
    </row>
    <row r="44" spans="1:2">
      <c r="A44" s="81"/>
      <c r="B44" s="81"/>
    </row>
    <row r="45" spans="1:2">
      <c r="A45" s="80"/>
      <c r="B45" s="81"/>
    </row>
    <row r="46" spans="1:2">
      <c r="A46" s="81"/>
      <c r="B46" s="83"/>
    </row>
    <row r="47" spans="1:2">
      <c r="A47" s="81"/>
      <c r="B47" s="83"/>
    </row>
    <row r="48" spans="1:2">
      <c r="A48" s="81"/>
      <c r="B48" s="83"/>
    </row>
    <row r="49" spans="1:2">
      <c r="A49" s="81"/>
      <c r="B49" s="83"/>
    </row>
    <row r="50" spans="1:2">
      <c r="A50" s="81"/>
      <c r="B50" s="83"/>
    </row>
    <row r="51" spans="1:2">
      <c r="A51" s="81"/>
      <c r="B51" s="83"/>
    </row>
    <row r="52" spans="1:2">
      <c r="A52" s="81"/>
      <c r="B52" s="86"/>
    </row>
    <row r="53" spans="1:2">
      <c r="A53" s="81"/>
      <c r="B53" s="87"/>
    </row>
    <row r="54" spans="1:2">
      <c r="A54" s="81"/>
      <c r="B54" s="8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B7E21-A0C5-4292-9DB6-5CCD4C567E95}">
  <dimension ref="A12:K283"/>
  <sheetViews>
    <sheetView topLeftCell="A7" workbookViewId="0"/>
  </sheetViews>
  <sheetFormatPr defaultColWidth="8.85546875" defaultRowHeight="15"/>
  <cols>
    <col min="1" max="1" width="31.140625" bestFit="1" customWidth="1"/>
    <col min="7" max="7" width="11" bestFit="1" customWidth="1"/>
    <col min="8" max="8" width="29.140625" customWidth="1"/>
    <col min="9" max="9" width="15.85546875" bestFit="1" customWidth="1"/>
    <col min="10" max="10" width="23.28515625" customWidth="1"/>
    <col min="11" max="11" width="21.42578125" customWidth="1"/>
  </cols>
  <sheetData>
    <row r="12" spans="1:11">
      <c r="G12" s="163" t="s">
        <v>504</v>
      </c>
      <c r="H12" s="9" t="s">
        <v>187</v>
      </c>
      <c r="I12" s="9" t="s">
        <v>188</v>
      </c>
      <c r="J12" s="9" t="s">
        <v>189</v>
      </c>
      <c r="K12" s="9" t="s">
        <v>190</v>
      </c>
    </row>
    <row r="13" spans="1:11">
      <c r="C13" s="160"/>
    </row>
    <row r="14" spans="1:11">
      <c r="A14" s="159" t="s">
        <v>13</v>
      </c>
      <c r="B14" s="159" t="s">
        <v>505</v>
      </c>
      <c r="C14" s="159" t="s">
        <v>506</v>
      </c>
      <c r="D14" s="159" t="s">
        <v>507</v>
      </c>
      <c r="G14" s="2" t="s">
        <v>505</v>
      </c>
      <c r="H14">
        <f ca="1">(($B$15-Ramita!$O$31)/0.1)*Ramita!$D$5 + (($B$16-Ramita!$B$28)/10)*Ramita!$D$6 + (($B$17-Ramita!$B$25)/10)*Ramita!$D$7</f>
        <v>286.33566650376707</v>
      </c>
      <c r="I14">
        <f>IF(OR($B$15&lt;0.4, $B$17&gt;50), 150, 0)</f>
        <v>0</v>
      </c>
      <c r="J14">
        <f>($B$17/10)*Ramita!$D$7</f>
        <v>26.461747973841227</v>
      </c>
      <c r="K14">
        <f ca="1">H14+I14+J14</f>
        <v>312.7974144776083</v>
      </c>
    </row>
    <row r="15" spans="1:11">
      <c r="A15" s="160" t="s">
        <v>508</v>
      </c>
      <c r="B15" s="160">
        <f>LN(1.71)</f>
        <v>0.53649337051456847</v>
      </c>
      <c r="C15" s="160">
        <f>LN(0.512)</f>
        <v>-0.66943065394262924</v>
      </c>
      <c r="D15" s="160">
        <f>LN(1.06)</f>
        <v>5.8268908123975824E-2</v>
      </c>
      <c r="G15" s="2" t="s">
        <v>507</v>
      </c>
      <c r="H15">
        <f>(($D$15-Ramita!$O$31)/0.1)*Ramita!$D$5 + (($D$16-Ramita!$O$28)/10)*Ramita!$D$6 + (($D$17-Ramita!$O$25)/10)*Ramita!$D$7</f>
        <v>22.461028559704005</v>
      </c>
      <c r="I15">
        <f>IF(OR($D$15&lt;0.4, $D$17&gt;50), 150, 0)</f>
        <v>150</v>
      </c>
      <c r="J15">
        <f>($D$17/10)*Ramita!$D$7</f>
        <v>35.409593240373141</v>
      </c>
      <c r="K15">
        <f>H15+I15+J15</f>
        <v>207.87062180007715</v>
      </c>
    </row>
    <row r="16" spans="1:11">
      <c r="A16" s="160" t="s">
        <v>178</v>
      </c>
      <c r="B16" s="160">
        <f>LN(52.42)</f>
        <v>3.9592881978952601</v>
      </c>
      <c r="C16" s="160">
        <f>LN(200.85)</f>
        <v>5.3025583608052909</v>
      </c>
      <c r="D16" s="160">
        <f>LN(83.51)</f>
        <v>4.4249663851651384</v>
      </c>
      <c r="G16" s="2" t="s">
        <v>506</v>
      </c>
      <c r="H16">
        <f>(($C$15-Ramita!$O$31)/0.1)*Ramita!$D$5 + (($C$16-Ramita!$O$28)/10)*Ramita!$D$6 + (($C$17-Ramita!$O$25)/10)*Ramita!$D$7</f>
        <v>-330.56159333878423</v>
      </c>
      <c r="I16">
        <f>IF(OR($C$15&lt;0.4, $C$17&gt;50), 150, 0)</f>
        <v>150</v>
      </c>
      <c r="J16">
        <f>($C$17/10)*Ramita!$D$7</f>
        <v>44.04277243608702</v>
      </c>
      <c r="K16">
        <f>H16+I16+J16</f>
        <v>-136.5188209026972</v>
      </c>
    </row>
    <row r="17" spans="1:11">
      <c r="A17" s="160" t="s">
        <v>182</v>
      </c>
      <c r="B17" s="160">
        <f>LN(14.1)</f>
        <v>2.6461747973841225</v>
      </c>
      <c r="C17" s="160">
        <f>LN(81.8)</f>
        <v>4.4042772436087017</v>
      </c>
      <c r="D17" s="160">
        <f>LN(34.5)</f>
        <v>3.5409593240373143</v>
      </c>
    </row>
    <row r="18" spans="1:11" ht="15.95">
      <c r="A18" s="160" t="s">
        <v>131</v>
      </c>
      <c r="B18" s="160">
        <f ca="1">Krishna_V2!S9</f>
        <v>0.96</v>
      </c>
      <c r="C18" s="160">
        <f ca="1">Krishna_V2!S8</f>
        <v>0.77</v>
      </c>
      <c r="D18" s="160">
        <f ca="1">Krishna_V2!S7</f>
        <v>0.92</v>
      </c>
      <c r="G18" s="163" t="s">
        <v>509</v>
      </c>
      <c r="H18" s="161" t="s">
        <v>106</v>
      </c>
      <c r="I18" s="161" t="s">
        <v>140</v>
      </c>
      <c r="J18" s="161" t="s">
        <v>108</v>
      </c>
    </row>
    <row r="19" spans="1:11">
      <c r="G19" s="2" t="s">
        <v>505</v>
      </c>
      <c r="H19">
        <f ca="1">Krishna_V2!$W$2+Krishna_V2!$V$2*'Scenerio Analysis'!B18+Krishna_V2!$Y$2+_xlfn.NORM.INV(RAND(),0,1)</f>
        <v>7966.3516451997903</v>
      </c>
      <c r="I19">
        <f ca="1">MAX(0,Krishna_V2!$W$3+Krishna_V2!$V$3*'Scenerio Analysis'!B18*Krishna_V2!$Y$3*_xlfn.NORM.INV(RAND(),0,1))</f>
        <v>116558610.36157322</v>
      </c>
      <c r="J19">
        <f ca="1">Krishna_V2!$W$4+Krishna_V2!$V$4*'Scenerio Analysis'!B18+Krishna_V2!$Y$4*_xlfn.NORM.INV(RAND(),0,1)</f>
        <v>41763.486510143528</v>
      </c>
    </row>
    <row r="20" spans="1:11">
      <c r="A20" s="2" t="s">
        <v>510</v>
      </c>
      <c r="G20" s="2" t="s">
        <v>507</v>
      </c>
      <c r="H20">
        <f ca="1">Krishna_V2!$W$2+Krishna_V2!$V$2*'Scenerio Analysis'!D18+Krishna_V2!$Y$2+_xlfn.NORM.INV(RAND(),0,1)</f>
        <v>7647.5919906111931</v>
      </c>
      <c r="I20">
        <f ca="1">MAX(0,Krishna_V2!$W$3+Krishna_V2!$V$3*'Scenerio Analysis'!D18*Krishna_V2!$Y$3*_xlfn.NORM.INV(RAND(),0,1))</f>
        <v>0</v>
      </c>
      <c r="J20">
        <f ca="1">Krishna_V2!$W$4+Krishna_V2!$V$4*'Scenerio Analysis'!D18+Krishna_V2!$Y$4*_xlfn.NORM.INV(RAND(),0,1)</f>
        <v>37636.976352981452</v>
      </c>
    </row>
    <row r="21" spans="1:11">
      <c r="A21" t="s">
        <v>507</v>
      </c>
      <c r="B21" s="58">
        <v>0.7</v>
      </c>
      <c r="C21" t="s">
        <v>511</v>
      </c>
      <c r="G21" s="2" t="s">
        <v>506</v>
      </c>
      <c r="H21">
        <f ca="1">Krishna_V2!$W$2+Krishna_V2!$V$2*'Scenerio Analysis'!C18+Krishna_V2!$Y$2+_xlfn.NORM.INV(RAND(),0,1)</f>
        <v>6457.8501102719611</v>
      </c>
      <c r="I21">
        <f ca="1">MAX(0, Krishna_V2!$W$3+Krishna_V2!$V$3*'Scenerio Analysis'!C18*Krishna_V2!$Y$3*_xlfn.NORM.INV(RAND(),0,1))</f>
        <v>0</v>
      </c>
      <c r="J21">
        <f ca="1">Krishna_V2!$W$4+Krishna_V2!$V$4*'Scenerio Analysis'!C18+Krishna_V2!$Y$4*_xlfn.NORM.INV(RAND(),0,1)</f>
        <v>9411.0335360016179</v>
      </c>
    </row>
    <row r="22" spans="1:11">
      <c r="A22" t="s">
        <v>505</v>
      </c>
      <c r="B22" s="58">
        <v>0.15</v>
      </c>
      <c r="C22" t="s">
        <v>511</v>
      </c>
    </row>
    <row r="23" spans="1:11">
      <c r="A23" t="s">
        <v>506</v>
      </c>
      <c r="B23" s="58">
        <v>0.15</v>
      </c>
      <c r="C23" t="s">
        <v>511</v>
      </c>
      <c r="H23" s="2" t="s">
        <v>106</v>
      </c>
      <c r="I23">
        <f ca="1">B21*H20+B22*H19+B23*H21</f>
        <v>7516.9446567485975</v>
      </c>
      <c r="J23" t="s">
        <v>140</v>
      </c>
      <c r="K23">
        <f ca="1">B21*I20+B22*I19+B23*I21</f>
        <v>17483791.554235984</v>
      </c>
    </row>
    <row r="24" spans="1:11">
      <c r="H24" s="2" t="s">
        <v>504</v>
      </c>
      <c r="I24">
        <f ca="1">B21*K15+B22*K14+B23*K16</f>
        <v>171.95122429629066</v>
      </c>
    </row>
    <row r="25" spans="1:11">
      <c r="A25" s="159" t="s">
        <v>13</v>
      </c>
      <c r="B25" s="159" t="s">
        <v>505</v>
      </c>
      <c r="C25" s="159" t="s">
        <v>506</v>
      </c>
      <c r="D25" s="159" t="s">
        <v>507</v>
      </c>
      <c r="H25" s="2" t="s">
        <v>512</v>
      </c>
      <c r="I25">
        <f>B21*K28+B22*K27+B23*K29</f>
        <v>66618414.176901944</v>
      </c>
    </row>
    <row r="26" spans="1:11">
      <c r="A26" t="s">
        <v>69</v>
      </c>
      <c r="B26">
        <v>29.680965410722632</v>
      </c>
      <c r="C26">
        <v>11.424165128855917</v>
      </c>
      <c r="D26">
        <v>20.542970934285908</v>
      </c>
      <c r="G26" s="163" t="s">
        <v>512</v>
      </c>
      <c r="H26" s="19" t="s">
        <v>71</v>
      </c>
      <c r="I26" s="19" t="s">
        <v>72</v>
      </c>
      <c r="J26" s="19" t="s">
        <v>73</v>
      </c>
      <c r="K26" s="19" t="s">
        <v>74</v>
      </c>
    </row>
    <row r="27" spans="1:11">
      <c r="A27" t="s">
        <v>70</v>
      </c>
      <c r="B27">
        <v>21.499922959128455</v>
      </c>
      <c r="C27">
        <v>8.2665411882698887</v>
      </c>
      <c r="D27">
        <v>14.834834310277014</v>
      </c>
      <c r="G27" s="2" t="s">
        <v>505</v>
      </c>
      <c r="H27">
        <f>(B26+B27)/2*Arvind!$C$4*365-Arvind!$C$5-Arvind!$C$6</f>
        <v>27290962.436548639</v>
      </c>
      <c r="I27">
        <f>(B29/1.7*42+B26)*Arvind!$C$7*365-Arvind!$C$8-Arvind!$C$9</f>
        <v>67213633.594519585</v>
      </c>
      <c r="J27">
        <f>(B31-B30/2.8)*Arvind!$C$10*365-Arvind!$C$11-Arvind!$C$12</f>
        <v>558771.16697356699</v>
      </c>
      <c r="K27">
        <f>H27+I27+J27</f>
        <v>95063367.198041782</v>
      </c>
    </row>
    <row r="28" spans="1:11">
      <c r="A28" t="s">
        <v>36</v>
      </c>
      <c r="B28">
        <v>0.77321463254298162</v>
      </c>
      <c r="C28">
        <v>0.33922333412605932</v>
      </c>
      <c r="D28">
        <v>0.56113679347910406</v>
      </c>
      <c r="G28" s="2" t="s">
        <v>507</v>
      </c>
      <c r="H28">
        <f>(D26+D27)/2*Arvind!$C$4*365-Arvind!$C$5-Arvind!$C$6</f>
        <v>18863731.313741848</v>
      </c>
      <c r="I28">
        <f>(D29/1.7*42+D26)*Arvind!$C$7*365-Arvind!$C$8-Arvind!$C$9</f>
        <v>47409918.962509282</v>
      </c>
      <c r="J28">
        <f>(D31-D30/2.8)*Arvind!$C$10*365-Arvind!$C$11-Arvind!$C$12</f>
        <v>376307.2730192439</v>
      </c>
      <c r="K28">
        <f>H28+I28+J28</f>
        <v>66649957.549270377</v>
      </c>
    </row>
    <row r="29" spans="1:11">
      <c r="A29" t="s">
        <v>39</v>
      </c>
      <c r="B29">
        <v>1.5268784773211368</v>
      </c>
      <c r="C29">
        <v>0.64670569891846463</v>
      </c>
      <c r="D29">
        <v>1.0929039116651507</v>
      </c>
      <c r="G29" s="2" t="s">
        <v>506</v>
      </c>
      <c r="H29">
        <f>(C26+C27)/2*Arvind!$C$4*365-Arvind!$C$5-Arvind!$C$6</f>
        <v>10498350.504202092</v>
      </c>
      <c r="I29">
        <f>(C29/1.7*42+C26)*Arvind!$C$7*365-Arvind!$C$8-Arvind!$C$9</f>
        <v>27324194.531189963</v>
      </c>
      <c r="J29">
        <f>(C31-C30/2.8)*Arvind!$C$10*365-Arvind!$C$11-Arvind!$C$12</f>
        <v>203713.71598406599</v>
      </c>
      <c r="K29">
        <f>H29+I29+J29</f>
        <v>38026258.751376122</v>
      </c>
    </row>
    <row r="30" spans="1:11">
      <c r="A30" t="s">
        <v>41</v>
      </c>
      <c r="B30">
        <v>6.5667923492758238</v>
      </c>
      <c r="C30">
        <v>2.4381316854994424</v>
      </c>
      <c r="D30">
        <v>4.5257473642281223</v>
      </c>
    </row>
    <row r="31" spans="1:11">
      <c r="A31" t="s">
        <v>44</v>
      </c>
      <c r="B31">
        <v>2.6794148790823655</v>
      </c>
      <c r="C31">
        <v>0.99263920085853419</v>
      </c>
      <c r="D31">
        <v>1.8413929822751454</v>
      </c>
    </row>
    <row r="32" spans="1:11">
      <c r="G32" s="159"/>
      <c r="H32" s="159"/>
    </row>
    <row r="33" spans="9:10">
      <c r="J33" s="58"/>
    </row>
    <row r="34" spans="9:10">
      <c r="J34" s="58"/>
    </row>
    <row r="35" spans="9:10">
      <c r="J35" s="58"/>
    </row>
    <row r="36" spans="9:10">
      <c r="I36" s="2"/>
    </row>
    <row r="283" spans="7:7">
      <c r="G283" s="3"/>
    </row>
  </sheetData>
  <sortState xmlns:xlrd2="http://schemas.microsoft.com/office/spreadsheetml/2017/richdata2" ref="G33:G5032">
    <sortCondition ref="G33:G503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7DE07-870D-453E-9B0D-800FBC27C390}">
  <dimension ref="A1:H60"/>
  <sheetViews>
    <sheetView workbookViewId="0">
      <selection activeCell="S8" sqref="S8"/>
    </sheetView>
  </sheetViews>
  <sheetFormatPr defaultColWidth="8.85546875" defaultRowHeight="15"/>
  <cols>
    <col min="1" max="1" width="25.42578125" bestFit="1" customWidth="1"/>
    <col min="2" max="6" width="10.42578125" style="177" customWidth="1"/>
  </cols>
  <sheetData>
    <row r="1" spans="1:6" ht="42.95">
      <c r="A1" s="88" t="s">
        <v>400</v>
      </c>
      <c r="B1" s="174" t="s">
        <v>401</v>
      </c>
      <c r="C1" s="174" t="s">
        <v>513</v>
      </c>
      <c r="D1" s="174" t="s">
        <v>507</v>
      </c>
      <c r="E1" s="174" t="s">
        <v>505</v>
      </c>
      <c r="F1" s="174" t="s">
        <v>506</v>
      </c>
    </row>
    <row r="2" spans="1:6">
      <c r="A2" s="90" t="s">
        <v>402</v>
      </c>
      <c r="B2" s="175" t="s">
        <v>403</v>
      </c>
      <c r="C2" s="175" t="s">
        <v>403</v>
      </c>
      <c r="D2" s="175" t="s">
        <v>403</v>
      </c>
      <c r="E2" s="175" t="s">
        <v>403</v>
      </c>
      <c r="F2" s="175" t="s">
        <v>403</v>
      </c>
    </row>
    <row r="3" spans="1:6">
      <c r="A3" s="80" t="s">
        <v>404</v>
      </c>
      <c r="B3" s="176"/>
      <c r="C3" s="176"/>
      <c r="D3" s="176"/>
      <c r="E3" s="176"/>
      <c r="F3" s="176"/>
    </row>
    <row r="4" spans="1:6">
      <c r="A4" s="81" t="s">
        <v>405</v>
      </c>
      <c r="B4" s="178">
        <v>123974</v>
      </c>
      <c r="C4" s="178">
        <v>123974</v>
      </c>
      <c r="D4" s="178">
        <v>123974</v>
      </c>
      <c r="E4" s="178">
        <v>123974</v>
      </c>
      <c r="F4" s="178">
        <v>123974</v>
      </c>
    </row>
    <row r="5" spans="1:6">
      <c r="A5" s="81" t="s">
        <v>406</v>
      </c>
      <c r="B5" s="178">
        <v>0</v>
      </c>
      <c r="C5" s="178">
        <v>0</v>
      </c>
      <c r="D5" s="178">
        <v>0</v>
      </c>
      <c r="E5" s="178">
        <v>0</v>
      </c>
      <c r="F5" s="178">
        <v>0</v>
      </c>
    </row>
    <row r="6" spans="1:6">
      <c r="A6" s="80" t="s">
        <v>407</v>
      </c>
      <c r="B6" s="179">
        <f>B4+B5</f>
        <v>123974</v>
      </c>
      <c r="C6" s="179">
        <f>C4+C5</f>
        <v>123974</v>
      </c>
      <c r="D6" s="179">
        <f>D4+D5</f>
        <v>123974</v>
      </c>
      <c r="E6" s="179">
        <f>E4+E5</f>
        <v>123974</v>
      </c>
      <c r="F6" s="179">
        <f>F4+F5</f>
        <v>123974</v>
      </c>
    </row>
    <row r="7" spans="1:6">
      <c r="A7" s="81"/>
      <c r="B7" s="176"/>
      <c r="C7" s="176"/>
      <c r="D7" s="176"/>
      <c r="E7" s="176"/>
      <c r="F7" s="176"/>
    </row>
    <row r="8" spans="1:6">
      <c r="A8" s="81" t="s">
        <v>408</v>
      </c>
      <c r="B8" s="178">
        <v>116440</v>
      </c>
      <c r="C8" s="178">
        <v>116440</v>
      </c>
      <c r="D8" s="178">
        <v>116440</v>
      </c>
      <c r="E8" s="178">
        <v>116440</v>
      </c>
      <c r="F8" s="178">
        <v>116440</v>
      </c>
    </row>
    <row r="9" spans="1:6">
      <c r="A9" s="80" t="s">
        <v>409</v>
      </c>
      <c r="B9" s="179">
        <f>B6-B8</f>
        <v>7534</v>
      </c>
      <c r="C9" s="179">
        <f>C6-C8</f>
        <v>7534</v>
      </c>
      <c r="D9" s="179">
        <f>D6-D8</f>
        <v>7534</v>
      </c>
      <c r="E9" s="179">
        <f>E6-E8</f>
        <v>7534</v>
      </c>
      <c r="F9" s="179">
        <f>F6-F8</f>
        <v>7534</v>
      </c>
    </row>
    <row r="10" spans="1:6">
      <c r="A10" s="81"/>
      <c r="B10" s="176"/>
      <c r="C10" s="176"/>
      <c r="D10" s="176"/>
      <c r="E10" s="176"/>
      <c r="F10" s="176"/>
    </row>
    <row r="11" spans="1:6">
      <c r="A11" s="81" t="s">
        <v>410</v>
      </c>
      <c r="B11" s="178">
        <v>871</v>
      </c>
      <c r="C11" s="178">
        <v>871</v>
      </c>
      <c r="D11" s="178">
        <v>871</v>
      </c>
      <c r="E11" s="178">
        <v>871</v>
      </c>
      <c r="F11" s="178">
        <v>871</v>
      </c>
    </row>
    <row r="12" spans="1:6">
      <c r="A12" s="81" t="s">
        <v>411</v>
      </c>
      <c r="B12" s="178" t="s">
        <v>254</v>
      </c>
      <c r="C12" s="178" t="s">
        <v>254</v>
      </c>
      <c r="D12" s="178" t="s">
        <v>254</v>
      </c>
      <c r="E12" s="178" t="s">
        <v>254</v>
      </c>
      <c r="F12" s="178" t="s">
        <v>254</v>
      </c>
    </row>
    <row r="13" spans="1:6">
      <c r="A13" s="81" t="s">
        <v>412</v>
      </c>
      <c r="B13" s="178">
        <v>2774</v>
      </c>
      <c r="C13" s="178">
        <v>2774</v>
      </c>
      <c r="D13" s="178">
        <v>2774</v>
      </c>
      <c r="E13" s="178">
        <v>2774</v>
      </c>
      <c r="F13" s="178">
        <v>2774</v>
      </c>
    </row>
    <row r="14" spans="1:6">
      <c r="A14" s="81" t="s">
        <v>413</v>
      </c>
      <c r="B14" s="178">
        <v>44</v>
      </c>
      <c r="C14" s="178">
        <v>44</v>
      </c>
      <c r="D14" s="178">
        <v>44</v>
      </c>
      <c r="E14" s="178">
        <v>44</v>
      </c>
      <c r="F14" s="178">
        <v>44</v>
      </c>
    </row>
    <row r="15" spans="1:6">
      <c r="A15" s="81"/>
      <c r="B15" s="176"/>
      <c r="C15" s="176"/>
      <c r="D15" s="176"/>
      <c r="E15" s="176"/>
      <c r="F15" s="176"/>
    </row>
    <row r="16" spans="1:6">
      <c r="A16" s="80" t="s">
        <v>414</v>
      </c>
      <c r="B16" s="179">
        <v>3689</v>
      </c>
      <c r="C16" s="179">
        <v>3689</v>
      </c>
      <c r="D16" s="179">
        <v>3689</v>
      </c>
      <c r="E16" s="179">
        <v>3689</v>
      </c>
      <c r="F16" s="179">
        <v>3689</v>
      </c>
    </row>
    <row r="17" spans="1:8">
      <c r="A17" s="81"/>
      <c r="B17" s="176"/>
      <c r="C17" s="176"/>
      <c r="D17" s="176"/>
      <c r="E17" s="176"/>
      <c r="F17" s="176"/>
    </row>
    <row r="18" spans="1:8">
      <c r="A18" s="192" t="s">
        <v>415</v>
      </c>
      <c r="B18" s="180">
        <v>3845</v>
      </c>
      <c r="C18" s="180">
        <f ca="1">'Scenerio Analysis'!I25/1000000+Sneha!$O$14+$B$13+'Scenerio Analysis'!I24</f>
        <v>3152.4513688265693</v>
      </c>
      <c r="D18" s="180">
        <f ca="1">'Scenerio Analysis'!K28/1000000+Sneha!$O$14+$B$13+'Scenerio Analysis'!K15</f>
        <v>3188.4023097027243</v>
      </c>
      <c r="E18" s="180">
        <f ca="1">'Scenerio Analysis'!K27/1000000+Sneha!$O$14+$B$13+'Scenerio Analysis'!K14</f>
        <v>3321.7425120290272</v>
      </c>
      <c r="F18" s="180">
        <f ca="1">'Scenerio Analysis'!K29/1000000+Sneha!$O$14+$B$13+'Scenerio Analysis'!K16</f>
        <v>2815.3891682020558</v>
      </c>
      <c r="G18" s="162"/>
      <c r="H18" s="58"/>
    </row>
    <row r="19" spans="1:8">
      <c r="A19" s="81"/>
      <c r="B19" s="176"/>
      <c r="C19" s="176"/>
      <c r="D19" s="176"/>
      <c r="E19" s="176"/>
      <c r="F19" s="176"/>
    </row>
    <row r="20" spans="1:8">
      <c r="A20" s="81" t="s">
        <v>416</v>
      </c>
      <c r="B20" s="178">
        <v>-556</v>
      </c>
      <c r="C20" s="178"/>
      <c r="D20" s="178"/>
      <c r="E20" s="178"/>
      <c r="F20" s="178"/>
    </row>
    <row r="21" spans="1:8">
      <c r="A21" s="81" t="s">
        <v>417</v>
      </c>
      <c r="B21" s="178" t="s">
        <v>254</v>
      </c>
      <c r="C21" s="178"/>
      <c r="D21" s="178"/>
      <c r="E21" s="178"/>
      <c r="F21" s="178"/>
    </row>
    <row r="22" spans="1:8">
      <c r="A22" s="80" t="s">
        <v>418</v>
      </c>
      <c r="B22" s="179">
        <v>-556</v>
      </c>
      <c r="C22" s="179">
        <v>-556</v>
      </c>
      <c r="D22" s="179">
        <v>-556</v>
      </c>
      <c r="E22" s="179">
        <v>-556</v>
      </c>
      <c r="F22" s="179">
        <v>-556</v>
      </c>
    </row>
    <row r="23" spans="1:8">
      <c r="A23" s="81"/>
      <c r="B23" s="176"/>
      <c r="C23" s="176"/>
      <c r="D23" s="176"/>
      <c r="E23" s="176"/>
      <c r="F23" s="176"/>
    </row>
    <row r="24" spans="1:8">
      <c r="A24" s="81" t="s">
        <v>419</v>
      </c>
      <c r="B24" s="178">
        <v>409</v>
      </c>
      <c r="C24" s="178">
        <v>409</v>
      </c>
      <c r="D24" s="178">
        <v>409</v>
      </c>
      <c r="E24" s="178">
        <v>409</v>
      </c>
      <c r="F24" s="178">
        <v>409</v>
      </c>
    </row>
    <row r="25" spans="1:8">
      <c r="A25" s="80" t="s">
        <v>420</v>
      </c>
      <c r="B25" s="179">
        <f>B18+B22+B24</f>
        <v>3698</v>
      </c>
      <c r="C25" s="179">
        <f ca="1">C18+C22+C24</f>
        <v>3005.4513688265693</v>
      </c>
      <c r="D25" s="179">
        <f ca="1">D18+D22+D24</f>
        <v>3041.4023097027243</v>
      </c>
      <c r="E25" s="179">
        <f ca="1">E18+E22+E24</f>
        <v>3174.7425120290272</v>
      </c>
      <c r="F25" s="179">
        <f ca="1">F18+F22+F24</f>
        <v>2668.3891682020558</v>
      </c>
    </row>
    <row r="26" spans="1:8">
      <c r="A26" s="81"/>
      <c r="B26" s="176"/>
      <c r="C26" s="176"/>
      <c r="D26" s="176"/>
      <c r="E26" s="176"/>
      <c r="F26" s="176"/>
    </row>
    <row r="27" spans="1:8">
      <c r="A27" s="81" t="s">
        <v>421</v>
      </c>
      <c r="B27" s="178" t="s">
        <v>254</v>
      </c>
      <c r="C27" s="178"/>
      <c r="D27" s="178"/>
      <c r="E27" s="178"/>
      <c r="F27" s="178"/>
    </row>
    <row r="28" spans="1:8">
      <c r="A28" s="81" t="s">
        <v>422</v>
      </c>
      <c r="B28" s="178" t="s">
        <v>254</v>
      </c>
      <c r="C28" s="178"/>
      <c r="D28" s="178"/>
      <c r="E28" s="178"/>
      <c r="F28" s="178"/>
    </row>
    <row r="29" spans="1:8">
      <c r="A29" s="81" t="s">
        <v>423</v>
      </c>
      <c r="B29" s="178" t="s">
        <v>254</v>
      </c>
      <c r="C29" s="178"/>
      <c r="D29" s="178"/>
      <c r="E29" s="178"/>
      <c r="F29" s="178"/>
    </row>
    <row r="30" spans="1:8">
      <c r="A30" s="80" t="s">
        <v>424</v>
      </c>
      <c r="B30" s="179">
        <v>3698</v>
      </c>
      <c r="C30" s="179">
        <f ca="1">C25</f>
        <v>3005.4513688265693</v>
      </c>
      <c r="D30" s="179">
        <f ca="1">D25</f>
        <v>3041.4023097027243</v>
      </c>
      <c r="E30" s="179">
        <f ca="1">E25</f>
        <v>3174.7425120290272</v>
      </c>
      <c r="F30" s="179">
        <f ca="1">F25</f>
        <v>2668.3891682020558</v>
      </c>
    </row>
    <row r="31" spans="1:8">
      <c r="A31" s="81"/>
      <c r="B31" s="176"/>
      <c r="C31" s="176"/>
      <c r="D31" s="176"/>
      <c r="E31" s="176"/>
      <c r="F31" s="176"/>
    </row>
    <row r="32" spans="1:8">
      <c r="A32" s="81" t="s">
        <v>425</v>
      </c>
      <c r="B32" s="178">
        <v>692</v>
      </c>
      <c r="C32" s="178">
        <v>692</v>
      </c>
      <c r="D32" s="178">
        <v>692</v>
      </c>
      <c r="E32" s="178">
        <v>692</v>
      </c>
      <c r="F32" s="178">
        <v>692</v>
      </c>
    </row>
    <row r="33" spans="1:6">
      <c r="A33" s="80" t="s">
        <v>426</v>
      </c>
      <c r="B33" s="179">
        <v>3006</v>
      </c>
      <c r="C33" s="179">
        <f ca="1">C30-C32</f>
        <v>2313.4513688265693</v>
      </c>
      <c r="D33" s="179">
        <f ca="1">D30-D32</f>
        <v>2349.4023097027243</v>
      </c>
      <c r="E33" s="179">
        <f ca="1">E30-E32</f>
        <v>2482.7425120290272</v>
      </c>
      <c r="F33" s="179">
        <f ca="1">F30-F32</f>
        <v>1976.3891682020558</v>
      </c>
    </row>
    <row r="34" spans="1:6">
      <c r="A34" s="81"/>
      <c r="B34" s="176"/>
      <c r="C34" s="176"/>
      <c r="D34" s="176"/>
      <c r="E34" s="176"/>
      <c r="F34" s="176"/>
    </row>
    <row r="35" spans="1:6">
      <c r="A35" s="81" t="s">
        <v>427</v>
      </c>
      <c r="B35" s="178" t="s">
        <v>254</v>
      </c>
      <c r="C35" s="178"/>
      <c r="D35" s="178"/>
      <c r="E35" s="178"/>
      <c r="F35" s="178"/>
    </row>
    <row r="36" spans="1:6">
      <c r="A36" s="81" t="s">
        <v>428</v>
      </c>
      <c r="B36" s="178" t="s">
        <v>254</v>
      </c>
      <c r="C36" s="178"/>
      <c r="D36" s="178"/>
      <c r="E36" s="178"/>
      <c r="F36" s="178"/>
    </row>
    <row r="37" spans="1:6">
      <c r="A37" s="80" t="s">
        <v>429</v>
      </c>
      <c r="B37" s="179">
        <v>3006</v>
      </c>
      <c r="C37" s="179">
        <f ca="1">C33</f>
        <v>2313.4513688265693</v>
      </c>
      <c r="D37" s="179">
        <f ca="1">D33</f>
        <v>2349.4023097027243</v>
      </c>
      <c r="E37" s="179">
        <f ca="1">E33</f>
        <v>2482.7425120290272</v>
      </c>
      <c r="F37" s="179">
        <f ca="1">F33</f>
        <v>1976.3891682020558</v>
      </c>
    </row>
    <row r="38" spans="1:6">
      <c r="A38" s="81"/>
      <c r="B38" s="176"/>
      <c r="C38" s="176"/>
      <c r="D38" s="176"/>
      <c r="E38" s="176"/>
      <c r="F38" s="176"/>
    </row>
    <row r="39" spans="1:6">
      <c r="A39" s="81" t="s">
        <v>430</v>
      </c>
      <c r="B39" s="178">
        <v>-236</v>
      </c>
      <c r="C39" s="178">
        <v>-236</v>
      </c>
      <c r="D39" s="178">
        <v>-236</v>
      </c>
      <c r="E39" s="178">
        <v>-236</v>
      </c>
      <c r="F39" s="178">
        <v>-236</v>
      </c>
    </row>
    <row r="40" spans="1:6">
      <c r="A40" s="80" t="s">
        <v>431</v>
      </c>
      <c r="B40" s="181">
        <v>2770</v>
      </c>
      <c r="C40" s="181">
        <f ca="1">C37+C39</f>
        <v>2077.4513688265693</v>
      </c>
      <c r="D40" s="181">
        <f ca="1">D37+D39</f>
        <v>2113.4023097027243</v>
      </c>
      <c r="E40" s="181">
        <f ca="1">E37+E39</f>
        <v>2246.7425120290272</v>
      </c>
      <c r="F40" s="181">
        <f ca="1">F37+F39</f>
        <v>1740.3891682020558</v>
      </c>
    </row>
    <row r="41" spans="1:6">
      <c r="A41" s="81"/>
      <c r="B41" s="176"/>
      <c r="C41" s="176"/>
      <c r="D41" s="176"/>
      <c r="E41" s="176"/>
      <c r="F41" s="176"/>
    </row>
    <row r="42" spans="1:6">
      <c r="A42" s="81" t="s">
        <v>432</v>
      </c>
      <c r="B42" s="178">
        <v>8</v>
      </c>
      <c r="C42" s="178">
        <v>8</v>
      </c>
      <c r="D42" s="178">
        <v>8</v>
      </c>
      <c r="E42" s="178">
        <v>8</v>
      </c>
      <c r="F42" s="178">
        <v>8</v>
      </c>
    </row>
    <row r="43" spans="1:6">
      <c r="A43" s="81"/>
      <c r="B43" s="176"/>
      <c r="C43" s="176"/>
      <c r="D43" s="176"/>
      <c r="E43" s="176"/>
      <c r="F43" s="176"/>
    </row>
    <row r="44" spans="1:6">
      <c r="A44" s="80" t="s">
        <v>433</v>
      </c>
      <c r="B44" s="182">
        <v>2762</v>
      </c>
      <c r="C44" s="182">
        <f ca="1">C40-C42</f>
        <v>2069.4513688265693</v>
      </c>
      <c r="D44" s="182">
        <f ca="1">D40-D42</f>
        <v>2105.4023097027243</v>
      </c>
      <c r="E44" s="182">
        <f ca="1">E40-E42</f>
        <v>2238.7425120290272</v>
      </c>
      <c r="F44" s="182">
        <f ca="1">F40-F42</f>
        <v>1732.3891682020558</v>
      </c>
    </row>
    <row r="45" spans="1:6">
      <c r="A45" s="80" t="s">
        <v>434</v>
      </c>
      <c r="B45" s="182">
        <v>2762</v>
      </c>
      <c r="C45" s="182">
        <f ca="1">C40-C42</f>
        <v>2069.4513688265693</v>
      </c>
      <c r="D45" s="182">
        <f ca="1">D40-D42</f>
        <v>2105.4023097027243</v>
      </c>
      <c r="E45" s="182">
        <f ca="1">E40-E42</f>
        <v>2238.7425120290272</v>
      </c>
      <c r="F45" s="182">
        <f ca="1">F40-F42</f>
        <v>1732.3891682020558</v>
      </c>
    </row>
    <row r="46" spans="1:6">
      <c r="A46" s="81"/>
      <c r="B46" s="176"/>
      <c r="C46" s="176"/>
      <c r="D46" s="176"/>
      <c r="E46" s="176"/>
      <c r="F46" s="176"/>
    </row>
    <row r="47" spans="1:6">
      <c r="A47" s="80"/>
      <c r="B47" s="176"/>
      <c r="C47" s="176"/>
      <c r="D47" s="176"/>
      <c r="E47" s="176"/>
      <c r="F47" s="176"/>
    </row>
    <row r="48" spans="1:6">
      <c r="A48" s="81"/>
      <c r="B48" s="183"/>
      <c r="C48" s="183"/>
      <c r="D48" s="183"/>
      <c r="E48" s="183"/>
      <c r="F48" s="183"/>
    </row>
    <row r="49" spans="1:6">
      <c r="A49" s="81"/>
      <c r="B49" s="184"/>
      <c r="C49" s="184"/>
      <c r="D49" s="184"/>
      <c r="E49" s="184"/>
      <c r="F49" s="184"/>
    </row>
    <row r="50" spans="1:6">
      <c r="A50" s="81"/>
      <c r="B50" s="178"/>
      <c r="C50" s="178"/>
      <c r="D50" s="178"/>
      <c r="E50" s="178"/>
      <c r="F50" s="178"/>
    </row>
    <row r="51" spans="1:6">
      <c r="A51" s="81"/>
      <c r="B51" s="176"/>
      <c r="C51" s="176"/>
      <c r="D51" s="176"/>
      <c r="E51" s="176"/>
      <c r="F51" s="176"/>
    </row>
    <row r="52" spans="1:6">
      <c r="A52" s="81"/>
      <c r="B52" s="183"/>
      <c r="C52" s="183"/>
      <c r="D52" s="183"/>
      <c r="E52" s="183"/>
      <c r="F52" s="183"/>
    </row>
    <row r="53" spans="1:6">
      <c r="A53" s="81"/>
      <c r="B53" s="184"/>
      <c r="C53" s="184"/>
      <c r="D53" s="184"/>
      <c r="E53" s="184"/>
      <c r="F53" s="184"/>
    </row>
    <row r="54" spans="1:6">
      <c r="A54" s="81"/>
      <c r="B54" s="178"/>
      <c r="C54" s="178"/>
      <c r="D54" s="178"/>
      <c r="E54" s="178"/>
      <c r="F54" s="178"/>
    </row>
    <row r="55" spans="1:6">
      <c r="A55" s="81"/>
      <c r="B55" s="176"/>
      <c r="C55" s="176"/>
      <c r="D55" s="176"/>
      <c r="E55" s="176"/>
      <c r="F55" s="176"/>
    </row>
    <row r="56" spans="1:6">
      <c r="A56" s="81"/>
      <c r="B56" s="183"/>
      <c r="C56" s="183"/>
      <c r="D56" s="183"/>
      <c r="E56" s="183"/>
      <c r="F56" s="183"/>
    </row>
    <row r="57" spans="1:6">
      <c r="A57" s="81"/>
      <c r="B57" s="184"/>
      <c r="C57" s="184"/>
      <c r="D57" s="184"/>
      <c r="E57" s="184"/>
      <c r="F57" s="184"/>
    </row>
    <row r="58" spans="1:6">
      <c r="A58" s="81"/>
      <c r="B58" s="176"/>
      <c r="C58" s="176"/>
      <c r="D58" s="176"/>
      <c r="E58" s="176"/>
      <c r="F58" s="176"/>
    </row>
    <row r="59" spans="1:6">
      <c r="A59" s="81"/>
      <c r="B59" s="183"/>
      <c r="C59" s="183"/>
      <c r="D59" s="183"/>
      <c r="E59" s="183"/>
      <c r="F59" s="183"/>
    </row>
    <row r="60" spans="1:6">
      <c r="A60" s="81"/>
      <c r="B60" s="185"/>
      <c r="C60" s="185"/>
      <c r="D60" s="185"/>
      <c r="E60" s="185"/>
      <c r="F60" s="185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5EED-0C6C-4A96-BC2A-C97A725DC95F}">
  <dimension ref="A1:I56"/>
  <sheetViews>
    <sheetView topLeftCell="F1" workbookViewId="0">
      <selection activeCell="G12" sqref="G12"/>
    </sheetView>
  </sheetViews>
  <sheetFormatPr defaultColWidth="8.85546875" defaultRowHeight="15"/>
  <cols>
    <col min="1" max="1" width="38.42578125" bestFit="1" customWidth="1"/>
    <col min="2" max="2" width="15.28515625" customWidth="1"/>
    <col min="4" max="4" width="19.42578125" customWidth="1"/>
    <col min="5" max="5" width="13.7109375" customWidth="1"/>
    <col min="6" max="6" width="13.42578125" customWidth="1"/>
    <col min="7" max="7" width="13.28515625" customWidth="1"/>
  </cols>
  <sheetData>
    <row r="1" spans="1:9" ht="33.950000000000003">
      <c r="A1" s="124" t="s">
        <v>435</v>
      </c>
      <c r="B1" s="127" t="s">
        <v>436</v>
      </c>
      <c r="C1" s="111"/>
      <c r="D1" s="127" t="s">
        <v>514</v>
      </c>
      <c r="E1" s="127" t="s">
        <v>507</v>
      </c>
      <c r="F1" s="127" t="s">
        <v>505</v>
      </c>
      <c r="G1" s="127" t="s">
        <v>506</v>
      </c>
    </row>
    <row r="2" spans="1:9" ht="17.100000000000001">
      <c r="A2" s="125" t="s">
        <v>402</v>
      </c>
      <c r="B2" s="126" t="s">
        <v>403</v>
      </c>
      <c r="C2" s="111"/>
      <c r="D2" s="126" t="s">
        <v>403</v>
      </c>
      <c r="E2" s="126" t="s">
        <v>403</v>
      </c>
      <c r="F2" s="126" t="s">
        <v>403</v>
      </c>
      <c r="G2" s="126" t="s">
        <v>403</v>
      </c>
    </row>
    <row r="3" spans="1:9" ht="15.95">
      <c r="A3" s="112" t="s">
        <v>245</v>
      </c>
      <c r="B3" s="113"/>
      <c r="C3" s="111"/>
      <c r="D3" s="113"/>
      <c r="E3" s="113"/>
      <c r="F3" s="113"/>
      <c r="G3" s="113"/>
    </row>
    <row r="4" spans="1:9" ht="15.95">
      <c r="A4" s="193" t="s">
        <v>438</v>
      </c>
      <c r="B4" s="113"/>
      <c r="C4" s="111"/>
      <c r="D4" s="205">
        <f ca="1">'Scenerio Analysis'!I25/1000000+'Scenerio Analysis'!I24-Sneha!$O$14+'SA Income Statement'!C18</f>
        <v>3251.1392769463851</v>
      </c>
      <c r="E4" s="205">
        <f ca="1">'Scenerio Analysis'!K28/1000000-Sneha!$O$14+'SA Income Statement'!D18+'Scenerio Analysis'!K15</f>
        <v>3323.0411586986947</v>
      </c>
      <c r="F4" s="205">
        <f ca="1">'Scenerio Analysis'!K27/1000000-Sneha!$O$14+'SA Income Statement'!E18+'Scenerio Analysis'!K14</f>
        <v>3589.7215633513006</v>
      </c>
      <c r="G4" s="205">
        <f ca="1">'Scenerio Analysis'!K29/1000000-Sneha!$O$14+'SA Income Statement'!F18+'Scenerio Analysis'!K16</f>
        <v>2577.0148756973576</v>
      </c>
      <c r="H4" s="162"/>
    </row>
    <row r="5" spans="1:9" ht="15.95">
      <c r="A5" s="113" t="s">
        <v>246</v>
      </c>
      <c r="B5" s="114">
        <v>4657</v>
      </c>
      <c r="C5" s="111"/>
      <c r="D5" s="114"/>
      <c r="E5" s="114"/>
      <c r="F5" s="114"/>
      <c r="G5" s="114"/>
    </row>
    <row r="6" spans="1:9" ht="15.95">
      <c r="A6" s="112" t="s">
        <v>250</v>
      </c>
      <c r="B6" s="115">
        <v>4657</v>
      </c>
      <c r="C6" s="111"/>
      <c r="D6" s="115">
        <f ca="1">D4</f>
        <v>3251.1392769463851</v>
      </c>
      <c r="E6" s="115">
        <f ca="1">E4</f>
        <v>3323.0411586986947</v>
      </c>
      <c r="F6" s="115">
        <f ca="1">F4</f>
        <v>3589.7215633513006</v>
      </c>
      <c r="G6" s="115">
        <f ca="1">G4</f>
        <v>2577.0148756973576</v>
      </c>
    </row>
    <row r="7" spans="1:9" ht="15.95">
      <c r="A7" s="113"/>
      <c r="B7" s="113"/>
      <c r="C7" s="111"/>
      <c r="D7" s="113"/>
      <c r="E7" s="113"/>
      <c r="F7" s="113"/>
      <c r="G7" s="113"/>
    </row>
    <row r="8" spans="1:9" ht="15.95">
      <c r="A8" s="113" t="s">
        <v>251</v>
      </c>
      <c r="B8" s="114">
        <v>9731</v>
      </c>
      <c r="C8" s="111"/>
      <c r="D8" s="114">
        <v>9731</v>
      </c>
      <c r="E8" s="114">
        <v>9731</v>
      </c>
      <c r="F8" s="114">
        <v>9731</v>
      </c>
      <c r="G8" s="114">
        <v>9731</v>
      </c>
    </row>
    <row r="9" spans="1:9" ht="15.95">
      <c r="A9" s="113" t="s">
        <v>260</v>
      </c>
      <c r="B9" s="114">
        <v>977</v>
      </c>
      <c r="C9" s="111"/>
      <c r="D9" s="114">
        <v>977</v>
      </c>
      <c r="E9" s="114">
        <v>977</v>
      </c>
      <c r="F9" s="114">
        <v>977</v>
      </c>
      <c r="G9" s="114">
        <v>977</v>
      </c>
    </row>
    <row r="10" spans="1:9" ht="15.95">
      <c r="A10" s="112" t="s">
        <v>263</v>
      </c>
      <c r="B10" s="115">
        <v>10708</v>
      </c>
      <c r="C10" s="111"/>
      <c r="D10" s="115">
        <v>10708</v>
      </c>
      <c r="E10" s="115">
        <v>10708</v>
      </c>
      <c r="F10" s="115">
        <v>10708</v>
      </c>
      <c r="G10" s="115">
        <v>10708</v>
      </c>
    </row>
    <row r="11" spans="1:9" ht="15.95">
      <c r="A11" s="113"/>
      <c r="B11" s="113"/>
      <c r="C11" s="111"/>
      <c r="D11" s="113"/>
      <c r="E11" s="113"/>
      <c r="F11" s="113"/>
      <c r="G11" s="113"/>
    </row>
    <row r="12" spans="1:9" ht="15.95">
      <c r="A12" s="193" t="s">
        <v>106</v>
      </c>
      <c r="B12" s="114">
        <v>7761</v>
      </c>
      <c r="C12" s="114"/>
      <c r="D12" s="191">
        <f ca="1">'Scenerio Analysis'!I23</f>
        <v>7516.9446567485975</v>
      </c>
      <c r="E12" s="191">
        <f ca="1">'Scenerio Analysis'!H20</f>
        <v>7647.5919906111931</v>
      </c>
      <c r="F12" s="191">
        <f ca="1">'Scenerio Analysis'!H19</f>
        <v>7966.3516451997903</v>
      </c>
      <c r="G12" s="191">
        <f ca="1">'Scenerio Analysis'!H21</f>
        <v>6457.8501102719611</v>
      </c>
      <c r="I12" s="128"/>
    </row>
    <row r="13" spans="1:9" ht="15.95">
      <c r="A13" s="113" t="s">
        <v>266</v>
      </c>
      <c r="B13" s="114">
        <v>611</v>
      </c>
      <c r="C13" s="111"/>
      <c r="D13" s="114">
        <v>611</v>
      </c>
      <c r="E13" s="114">
        <v>611</v>
      </c>
      <c r="F13" s="114">
        <v>611</v>
      </c>
      <c r="G13" s="114">
        <v>611</v>
      </c>
    </row>
    <row r="14" spans="1:9" ht="17.100000000000001">
      <c r="A14" s="113" t="s">
        <v>269</v>
      </c>
      <c r="B14" s="114" t="s">
        <v>254</v>
      </c>
      <c r="C14" s="111"/>
      <c r="D14" s="114"/>
      <c r="E14" s="114"/>
      <c r="F14" s="114"/>
      <c r="G14" s="114"/>
    </row>
    <row r="15" spans="1:9" ht="15.95">
      <c r="A15" s="112" t="s">
        <v>272</v>
      </c>
      <c r="B15" s="115">
        <v>23737</v>
      </c>
      <c r="C15" s="111"/>
      <c r="D15" s="115">
        <f ca="1">D6+D10+D12+D13+D14</f>
        <v>22087.083933694983</v>
      </c>
      <c r="E15" s="115">
        <f ca="1">E6+E10+E12+E13+E14</f>
        <v>22289.633149309888</v>
      </c>
      <c r="F15" s="115">
        <f ca="1">F6+F10+F12+F13+F14</f>
        <v>22875.07320855109</v>
      </c>
      <c r="G15" s="115">
        <f ca="1">G6+G10+G12+G13+G14</f>
        <v>20353.864985969318</v>
      </c>
    </row>
    <row r="16" spans="1:9" ht="15.95">
      <c r="A16" s="113"/>
      <c r="B16" s="113"/>
      <c r="C16" s="111"/>
      <c r="D16" s="113"/>
      <c r="E16" s="113"/>
      <c r="F16" s="113"/>
      <c r="G16" s="113"/>
    </row>
    <row r="17" spans="1:7" ht="15.95">
      <c r="A17" s="113" t="s">
        <v>273</v>
      </c>
      <c r="B17" s="114">
        <v>53466</v>
      </c>
      <c r="C17" s="111"/>
      <c r="D17" s="114">
        <v>53466</v>
      </c>
      <c r="E17" s="114">
        <v>53466</v>
      </c>
      <c r="F17" s="114">
        <v>53466</v>
      </c>
      <c r="G17" s="114">
        <v>53466</v>
      </c>
    </row>
    <row r="18" spans="1:7" ht="15.95">
      <c r="A18" s="113" t="s">
        <v>282</v>
      </c>
      <c r="B18" s="114">
        <v>-23054</v>
      </c>
      <c r="C18" s="111"/>
      <c r="D18" s="114">
        <v>-23054</v>
      </c>
      <c r="E18" s="114">
        <v>-23054</v>
      </c>
      <c r="F18" s="114">
        <v>-23054</v>
      </c>
      <c r="G18" s="114">
        <v>-23054</v>
      </c>
    </row>
    <row r="19" spans="1:7" ht="15.95">
      <c r="A19" s="112" t="s">
        <v>289</v>
      </c>
      <c r="B19" s="115">
        <v>30412</v>
      </c>
      <c r="C19" s="111"/>
      <c r="D19" s="115">
        <v>30412</v>
      </c>
      <c r="E19" s="115">
        <v>30412</v>
      </c>
      <c r="F19" s="115">
        <v>30412</v>
      </c>
      <c r="G19" s="115">
        <v>30412</v>
      </c>
    </row>
    <row r="20" spans="1:7" ht="15.95">
      <c r="A20" s="113"/>
      <c r="B20" s="113"/>
      <c r="C20" s="111"/>
      <c r="D20" s="113"/>
      <c r="E20" s="113"/>
      <c r="F20" s="113"/>
      <c r="G20" s="113"/>
    </row>
    <row r="21" spans="1:7" ht="15.95">
      <c r="A21" s="113" t="s">
        <v>290</v>
      </c>
      <c r="B21" s="114">
        <v>695</v>
      </c>
      <c r="C21" s="111"/>
      <c r="D21" s="114">
        <v>695</v>
      </c>
      <c r="E21" s="114">
        <v>695</v>
      </c>
      <c r="F21" s="114">
        <v>695</v>
      </c>
      <c r="G21" s="114">
        <v>695</v>
      </c>
    </row>
    <row r="22" spans="1:7" ht="15.95">
      <c r="A22" s="113" t="s">
        <v>293</v>
      </c>
      <c r="B22" s="114">
        <v>260</v>
      </c>
      <c r="C22" s="111"/>
      <c r="D22" s="114">
        <v>260</v>
      </c>
      <c r="E22" s="114">
        <v>260</v>
      </c>
      <c r="F22" s="114">
        <v>260</v>
      </c>
      <c r="G22" s="114">
        <v>260</v>
      </c>
    </row>
    <row r="23" spans="1:7" ht="15.95">
      <c r="A23" s="113" t="s">
        <v>296</v>
      </c>
      <c r="B23" s="114">
        <v>151</v>
      </c>
      <c r="C23" s="111"/>
      <c r="D23" s="114">
        <v>151</v>
      </c>
      <c r="E23" s="114">
        <v>151</v>
      </c>
      <c r="F23" s="114">
        <v>151</v>
      </c>
      <c r="G23" s="114">
        <v>151</v>
      </c>
    </row>
    <row r="24" spans="1:7" ht="15.95">
      <c r="A24" s="113" t="s">
        <v>299</v>
      </c>
      <c r="B24" s="114">
        <v>2689</v>
      </c>
      <c r="C24" s="111"/>
      <c r="D24" s="114">
        <v>2689</v>
      </c>
      <c r="E24" s="114">
        <v>2689</v>
      </c>
      <c r="F24" s="114">
        <v>2689</v>
      </c>
      <c r="G24" s="114">
        <v>2689</v>
      </c>
    </row>
    <row r="25" spans="1:7" ht="15.95">
      <c r="A25" s="113" t="s">
        <v>302</v>
      </c>
      <c r="B25" s="114">
        <v>2199</v>
      </c>
      <c r="C25" s="111"/>
      <c r="D25" s="114">
        <v>2199</v>
      </c>
      <c r="E25" s="114">
        <v>2199</v>
      </c>
      <c r="F25" s="114">
        <v>2199</v>
      </c>
      <c r="G25" s="114">
        <v>2199</v>
      </c>
    </row>
    <row r="26" spans="1:7" ht="15.95">
      <c r="A26" s="112" t="s">
        <v>309</v>
      </c>
      <c r="B26" s="117">
        <v>60143</v>
      </c>
      <c r="C26" s="111"/>
      <c r="D26" s="117">
        <f ca="1">D15+D19+SUM(D21:D25)</f>
        <v>58493.083933694987</v>
      </c>
      <c r="E26" s="117">
        <f ca="1">E15+E19+SUM(E21:E25)</f>
        <v>58695.633149309884</v>
      </c>
      <c r="F26" s="117">
        <f ca="1">F15+F19+SUM(F21:F25)</f>
        <v>59281.07320855109</v>
      </c>
      <c r="G26" s="117">
        <f ca="1">G15+G19+SUM(G21:G25)</f>
        <v>56759.864985969318</v>
      </c>
    </row>
    <row r="27" spans="1:7" ht="15.95">
      <c r="A27" s="113"/>
      <c r="B27" s="113"/>
      <c r="C27" s="111"/>
      <c r="D27" s="113"/>
      <c r="E27" s="113"/>
      <c r="F27" s="113"/>
      <c r="G27" s="113"/>
    </row>
    <row r="28" spans="1:7" ht="15.95">
      <c r="A28" s="112" t="s">
        <v>310</v>
      </c>
      <c r="B28" s="113"/>
      <c r="C28" s="111"/>
      <c r="D28" s="113"/>
      <c r="E28" s="113"/>
      <c r="F28" s="113"/>
      <c r="G28" s="113"/>
    </row>
    <row r="29" spans="1:7" ht="15.95">
      <c r="A29" s="113" t="s">
        <v>140</v>
      </c>
      <c r="B29" s="114">
        <v>12092</v>
      </c>
      <c r="C29" s="111"/>
      <c r="D29" s="114">
        <v>12092</v>
      </c>
      <c r="E29" s="114">
        <v>12092</v>
      </c>
      <c r="F29" s="114">
        <v>12092</v>
      </c>
      <c r="G29" s="114">
        <v>12092</v>
      </c>
    </row>
    <row r="30" spans="1:7" ht="15.95">
      <c r="A30" s="113" t="s">
        <v>313</v>
      </c>
      <c r="B30" s="114">
        <v>2030</v>
      </c>
      <c r="C30" s="111"/>
      <c r="D30" s="114">
        <v>2030</v>
      </c>
      <c r="E30" s="114">
        <v>2030</v>
      </c>
      <c r="F30" s="114">
        <v>2030</v>
      </c>
      <c r="G30" s="114">
        <v>2030</v>
      </c>
    </row>
    <row r="31" spans="1:7" ht="15.95">
      <c r="A31" s="113" t="s">
        <v>320</v>
      </c>
      <c r="B31" s="114">
        <v>499</v>
      </c>
      <c r="C31" s="111"/>
      <c r="D31" s="114">
        <v>499</v>
      </c>
      <c r="E31" s="114">
        <v>499</v>
      </c>
      <c r="F31" s="114">
        <v>499</v>
      </c>
      <c r="G31" s="114">
        <v>499</v>
      </c>
    </row>
    <row r="32" spans="1:7" ht="15.95">
      <c r="A32" s="113" t="s">
        <v>323</v>
      </c>
      <c r="B32" s="114">
        <v>622</v>
      </c>
      <c r="C32" s="111"/>
      <c r="D32" s="114">
        <v>622</v>
      </c>
      <c r="E32" s="114">
        <v>622</v>
      </c>
      <c r="F32" s="114">
        <v>622</v>
      </c>
      <c r="G32" s="114">
        <v>622</v>
      </c>
    </row>
    <row r="33" spans="1:7" ht="15.95">
      <c r="A33" s="113" t="s">
        <v>326</v>
      </c>
      <c r="B33" s="114">
        <v>170</v>
      </c>
      <c r="C33" s="111"/>
      <c r="D33" s="114">
        <v>170</v>
      </c>
      <c r="E33" s="114">
        <v>170</v>
      </c>
      <c r="F33" s="114">
        <v>170</v>
      </c>
      <c r="G33" s="114">
        <v>170</v>
      </c>
    </row>
    <row r="34" spans="1:7" ht="15.95">
      <c r="A34" s="113" t="s">
        <v>329</v>
      </c>
      <c r="B34" s="114">
        <v>82</v>
      </c>
      <c r="C34" s="111"/>
      <c r="D34" s="114">
        <v>82</v>
      </c>
      <c r="E34" s="114">
        <v>82</v>
      </c>
      <c r="F34" s="114">
        <v>82</v>
      </c>
      <c r="G34" s="114">
        <v>82</v>
      </c>
    </row>
    <row r="35" spans="1:7" ht="17.100000000000001">
      <c r="A35" s="113" t="s">
        <v>332</v>
      </c>
      <c r="B35" s="114" t="s">
        <v>254</v>
      </c>
      <c r="C35" s="111"/>
      <c r="D35" s="114" t="s">
        <v>254</v>
      </c>
      <c r="E35" s="114" t="s">
        <v>254</v>
      </c>
      <c r="F35" s="114" t="s">
        <v>254</v>
      </c>
      <c r="G35" s="114" t="s">
        <v>254</v>
      </c>
    </row>
    <row r="36" spans="1:7" ht="15.95">
      <c r="A36" s="112" t="s">
        <v>333</v>
      </c>
      <c r="B36" s="115">
        <v>15495</v>
      </c>
      <c r="C36" s="111"/>
      <c r="D36" s="115">
        <v>15495</v>
      </c>
      <c r="E36" s="115">
        <v>15495</v>
      </c>
      <c r="F36" s="115">
        <v>15495</v>
      </c>
      <c r="G36" s="115">
        <v>15495</v>
      </c>
    </row>
    <row r="37" spans="1:7" ht="15.95">
      <c r="A37" s="113"/>
      <c r="B37" s="113"/>
      <c r="C37" s="111"/>
      <c r="D37" s="113"/>
      <c r="E37" s="113"/>
      <c r="F37" s="113"/>
      <c r="G37" s="113"/>
    </row>
    <row r="38" spans="1:7" ht="15.95">
      <c r="A38" s="113" t="s">
        <v>334</v>
      </c>
      <c r="B38" s="114">
        <v>7586</v>
      </c>
      <c r="C38" s="111"/>
      <c r="D38" s="114">
        <v>7586</v>
      </c>
      <c r="E38" s="114">
        <v>7586</v>
      </c>
      <c r="F38" s="114">
        <v>7586</v>
      </c>
      <c r="G38" s="114">
        <v>7586</v>
      </c>
    </row>
    <row r="39" spans="1:7" ht="15.95">
      <c r="A39" s="113" t="s">
        <v>340</v>
      </c>
      <c r="B39" s="114">
        <v>2833</v>
      </c>
      <c r="C39" s="111"/>
      <c r="D39" s="114">
        <v>2833</v>
      </c>
      <c r="E39" s="114">
        <v>2833</v>
      </c>
      <c r="F39" s="114">
        <v>2833</v>
      </c>
      <c r="G39" s="114">
        <v>2833</v>
      </c>
    </row>
    <row r="40" spans="1:7" ht="15.95">
      <c r="A40" s="113" t="s">
        <v>343</v>
      </c>
      <c r="B40" s="114">
        <v>423</v>
      </c>
      <c r="C40" s="111"/>
      <c r="D40" s="114">
        <v>423</v>
      </c>
      <c r="E40" s="114">
        <v>423</v>
      </c>
      <c r="F40" s="114">
        <v>423</v>
      </c>
      <c r="G40" s="114">
        <v>423</v>
      </c>
    </row>
    <row r="41" spans="1:7" ht="15.95">
      <c r="A41" s="113" t="s">
        <v>345</v>
      </c>
      <c r="B41" s="114">
        <v>5267</v>
      </c>
      <c r="C41" s="111"/>
      <c r="D41" s="114">
        <v>5267</v>
      </c>
      <c r="E41" s="114">
        <v>5267</v>
      </c>
      <c r="F41" s="114">
        <v>5267</v>
      </c>
      <c r="G41" s="114">
        <v>5267</v>
      </c>
    </row>
    <row r="42" spans="1:7" ht="15.95">
      <c r="A42" s="113" t="s">
        <v>348</v>
      </c>
      <c r="B42" s="114">
        <v>1018</v>
      </c>
      <c r="C42" s="111"/>
      <c r="D42" s="114">
        <v>1018</v>
      </c>
      <c r="E42" s="114">
        <v>1018</v>
      </c>
      <c r="F42" s="114">
        <v>1018</v>
      </c>
      <c r="G42" s="114">
        <v>1018</v>
      </c>
    </row>
    <row r="43" spans="1:7" ht="15.95">
      <c r="A43" s="112" t="s">
        <v>354</v>
      </c>
      <c r="B43" s="115">
        <v>32622</v>
      </c>
      <c r="C43" s="111"/>
      <c r="D43" s="115">
        <v>32622</v>
      </c>
      <c r="E43" s="115">
        <v>32622</v>
      </c>
      <c r="F43" s="115">
        <v>32622</v>
      </c>
      <c r="G43" s="115">
        <v>32622</v>
      </c>
    </row>
    <row r="44" spans="1:7" ht="15.95">
      <c r="A44" s="113"/>
      <c r="B44" s="113"/>
      <c r="C44" s="111"/>
      <c r="D44" s="113"/>
      <c r="E44" s="113"/>
      <c r="F44" s="113"/>
      <c r="G44" s="113"/>
    </row>
    <row r="45" spans="1:7" ht="15.95">
      <c r="A45" s="113" t="s">
        <v>355</v>
      </c>
      <c r="B45" s="114">
        <v>7</v>
      </c>
      <c r="C45" s="111"/>
      <c r="D45" s="114">
        <v>7</v>
      </c>
      <c r="E45" s="114">
        <v>7</v>
      </c>
      <c r="F45" s="114">
        <v>7</v>
      </c>
      <c r="G45" s="114">
        <v>7</v>
      </c>
    </row>
    <row r="46" spans="1:7" ht="15.95">
      <c r="A46" s="113" t="s">
        <v>357</v>
      </c>
      <c r="B46" s="114">
        <v>6939</v>
      </c>
      <c r="C46" s="111"/>
      <c r="D46" s="114">
        <v>6939</v>
      </c>
      <c r="E46" s="114">
        <v>6939</v>
      </c>
      <c r="F46" s="114">
        <v>6939</v>
      </c>
      <c r="G46" s="114">
        <v>6939</v>
      </c>
    </row>
    <row r="47" spans="1:7" ht="15.95">
      <c r="A47" s="113" t="s">
        <v>360</v>
      </c>
      <c r="B47" s="114">
        <v>47016</v>
      </c>
      <c r="C47" s="111"/>
      <c r="D47" s="114">
        <v>47016</v>
      </c>
      <c r="E47" s="114">
        <v>47016</v>
      </c>
      <c r="F47" s="114">
        <v>47016</v>
      </c>
      <c r="G47" s="114">
        <v>47016</v>
      </c>
    </row>
    <row r="48" spans="1:7" ht="15.95">
      <c r="A48" s="113" t="s">
        <v>363</v>
      </c>
      <c r="B48" s="114">
        <v>-28178</v>
      </c>
      <c r="C48" s="111"/>
      <c r="D48" s="114">
        <v>-28178</v>
      </c>
      <c r="E48" s="114">
        <v>-28178</v>
      </c>
      <c r="F48" s="114">
        <v>-28178</v>
      </c>
      <c r="G48" s="114">
        <v>-28178</v>
      </c>
    </row>
    <row r="49" spans="1:7" ht="15.95">
      <c r="A49" s="113" t="s">
        <v>365</v>
      </c>
      <c r="B49" s="114">
        <v>-1272</v>
      </c>
      <c r="C49" s="111"/>
      <c r="D49" s="114">
        <v>-1272</v>
      </c>
      <c r="E49" s="114">
        <v>-1272</v>
      </c>
      <c r="F49" s="114">
        <v>-1272</v>
      </c>
      <c r="G49" s="114">
        <v>-1272</v>
      </c>
    </row>
    <row r="50" spans="1:7" ht="15.95">
      <c r="A50" s="112" t="s">
        <v>371</v>
      </c>
      <c r="B50" s="115">
        <v>24512</v>
      </c>
      <c r="C50" s="111"/>
      <c r="D50" s="115">
        <v>24512</v>
      </c>
      <c r="E50" s="115">
        <v>24512</v>
      </c>
      <c r="F50" s="115">
        <v>24512</v>
      </c>
      <c r="G50" s="115">
        <v>24512</v>
      </c>
    </row>
    <row r="51" spans="1:7" ht="15.95">
      <c r="A51" s="113"/>
      <c r="B51" s="113"/>
      <c r="C51" s="111"/>
      <c r="D51" s="113"/>
      <c r="E51" s="113"/>
      <c r="F51" s="113"/>
      <c r="G51" s="113"/>
    </row>
    <row r="52" spans="1:7" ht="15.95">
      <c r="A52" s="113" t="s">
        <v>372</v>
      </c>
      <c r="B52" s="114">
        <v>3009</v>
      </c>
      <c r="C52" s="111"/>
      <c r="D52" s="114">
        <v>3009</v>
      </c>
      <c r="E52" s="114">
        <v>3009</v>
      </c>
      <c r="F52" s="114">
        <v>3009</v>
      </c>
      <c r="G52" s="114">
        <v>3009</v>
      </c>
    </row>
    <row r="53" spans="1:7" ht="15.95">
      <c r="A53" s="113"/>
      <c r="B53" s="113"/>
      <c r="C53" s="111"/>
      <c r="D53" s="113"/>
      <c r="E53" s="113"/>
      <c r="F53" s="113"/>
      <c r="G53" s="113"/>
    </row>
    <row r="54" spans="1:7" ht="15.95">
      <c r="A54" s="112" t="s">
        <v>375</v>
      </c>
      <c r="B54" s="118">
        <v>27521</v>
      </c>
      <c r="C54" s="111"/>
      <c r="D54" s="118">
        <v>27521</v>
      </c>
      <c r="E54" s="118">
        <v>27521</v>
      </c>
      <c r="F54" s="118">
        <v>27521</v>
      </c>
      <c r="G54" s="118">
        <v>27521</v>
      </c>
    </row>
    <row r="55" spans="1:7" ht="15.95">
      <c r="A55" s="113"/>
      <c r="B55" s="113"/>
      <c r="C55" s="111"/>
      <c r="D55" s="113"/>
      <c r="E55" s="113"/>
      <c r="F55" s="113"/>
      <c r="G55" s="113"/>
    </row>
    <row r="56" spans="1:7" ht="15.95">
      <c r="A56" s="112" t="s">
        <v>376</v>
      </c>
      <c r="B56" s="119">
        <v>60143</v>
      </c>
      <c r="C56" s="111"/>
      <c r="D56" s="119">
        <v>60143</v>
      </c>
      <c r="E56" s="119">
        <v>60143</v>
      </c>
      <c r="F56" s="119">
        <v>60143</v>
      </c>
      <c r="G56" s="119">
        <v>60143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D6A10-0135-4F8C-9FE5-BAEA6E2A81E5}">
  <dimension ref="B1:S49"/>
  <sheetViews>
    <sheetView topLeftCell="A22" workbookViewId="0">
      <selection activeCell="R19" sqref="R19"/>
    </sheetView>
  </sheetViews>
  <sheetFormatPr defaultColWidth="8.85546875" defaultRowHeight="15"/>
  <sheetData>
    <row r="1" spans="2:2">
      <c r="B1" s="2" t="s">
        <v>515</v>
      </c>
    </row>
    <row r="17" spans="2:2">
      <c r="B17" s="2" t="s">
        <v>516</v>
      </c>
    </row>
    <row r="33" spans="2:19">
      <c r="B33" s="2" t="s">
        <v>517</v>
      </c>
      <c r="J33" s="2"/>
      <c r="K33" s="2"/>
      <c r="R33" s="2"/>
      <c r="S33" s="2"/>
    </row>
    <row r="49" spans="2:3">
      <c r="B49" s="2" t="s">
        <v>518</v>
      </c>
      <c r="C49" s="2" t="s">
        <v>227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D601-6E9C-4886-9D48-D41D032393F1}">
  <dimension ref="A1:D53"/>
  <sheetViews>
    <sheetView workbookViewId="0">
      <selection activeCell="A3" sqref="A3"/>
    </sheetView>
  </sheetViews>
  <sheetFormatPr defaultColWidth="12.28515625" defaultRowHeight="15"/>
  <cols>
    <col min="1" max="1" width="29.7109375" bestFit="1" customWidth="1"/>
    <col min="2" max="4" width="10.28515625" bestFit="1" customWidth="1"/>
  </cols>
  <sheetData>
    <row r="1" spans="1:4" ht="36.950000000000003">
      <c r="A1" s="88" t="s">
        <v>400</v>
      </c>
      <c r="B1" s="89" t="s">
        <v>439</v>
      </c>
      <c r="C1" s="89" t="s">
        <v>519</v>
      </c>
      <c r="D1" s="89" t="s">
        <v>441</v>
      </c>
    </row>
    <row r="2" spans="1:4">
      <c r="A2" s="90" t="s">
        <v>402</v>
      </c>
      <c r="B2" s="91" t="s">
        <v>403</v>
      </c>
      <c r="C2" s="91" t="s">
        <v>403</v>
      </c>
      <c r="D2" s="91" t="s">
        <v>403</v>
      </c>
    </row>
    <row r="3" spans="1:4">
      <c r="A3" s="80"/>
      <c r="B3" s="81"/>
      <c r="C3" s="81"/>
      <c r="D3" s="81"/>
    </row>
    <row r="4" spans="1:4">
      <c r="A4" s="80" t="s">
        <v>472</v>
      </c>
      <c r="B4" s="82">
        <v>-595</v>
      </c>
      <c r="C4" s="82">
        <v>714</v>
      </c>
      <c r="D4" s="82">
        <v>1095</v>
      </c>
    </row>
    <row r="5" spans="1:4">
      <c r="A5" s="81" t="s">
        <v>412</v>
      </c>
      <c r="B5" s="83">
        <v>691</v>
      </c>
      <c r="C5" s="83">
        <v>814</v>
      </c>
      <c r="D5" s="83">
        <v>636</v>
      </c>
    </row>
    <row r="6" spans="1:4">
      <c r="A6" s="80" t="s">
        <v>474</v>
      </c>
      <c r="B6" s="84">
        <v>691</v>
      </c>
      <c r="C6" s="84">
        <v>814</v>
      </c>
      <c r="D6" s="84">
        <v>636</v>
      </c>
    </row>
    <row r="7" spans="1:4">
      <c r="A7" s="81"/>
      <c r="B7" s="81"/>
      <c r="C7" s="81"/>
      <c r="D7" s="81"/>
    </row>
    <row r="8" spans="1:4">
      <c r="A8" s="81" t="s">
        <v>475</v>
      </c>
      <c r="B8" s="83">
        <v>1131</v>
      </c>
      <c r="C8" s="83">
        <v>0</v>
      </c>
      <c r="D8" s="83">
        <v>200</v>
      </c>
    </row>
    <row r="9" spans="1:4">
      <c r="A9" s="81" t="s">
        <v>476</v>
      </c>
      <c r="B9" s="83">
        <v>-381</v>
      </c>
      <c r="C9" s="83">
        <v>14</v>
      </c>
      <c r="D9" s="83">
        <v>-58</v>
      </c>
    </row>
    <row r="10" spans="1:4">
      <c r="A10" s="81" t="s">
        <v>477</v>
      </c>
      <c r="B10" s="83">
        <v>-457</v>
      </c>
      <c r="C10" s="83">
        <v>345</v>
      </c>
      <c r="D10" s="83">
        <v>731</v>
      </c>
    </row>
    <row r="11" spans="1:4">
      <c r="A11" s="81" t="s">
        <v>478</v>
      </c>
      <c r="B11" s="83">
        <v>693</v>
      </c>
      <c r="C11" s="83">
        <v>-275</v>
      </c>
      <c r="D11" s="83">
        <v>111</v>
      </c>
    </row>
    <row r="12" spans="1:4">
      <c r="A12" s="81" t="s">
        <v>479</v>
      </c>
      <c r="B12" s="83">
        <v>-42</v>
      </c>
      <c r="C12" s="83">
        <v>-571</v>
      </c>
      <c r="D12" s="83">
        <v>-825</v>
      </c>
    </row>
    <row r="13" spans="1:4">
      <c r="A13" s="81" t="s">
        <v>480</v>
      </c>
      <c r="B13" s="83">
        <v>-3</v>
      </c>
      <c r="C13" s="83">
        <v>-113</v>
      </c>
      <c r="D13" s="83">
        <v>235</v>
      </c>
    </row>
    <row r="14" spans="1:4">
      <c r="A14" s="81" t="s">
        <v>481</v>
      </c>
      <c r="B14" s="83">
        <v>-85</v>
      </c>
      <c r="C14" s="83">
        <v>8</v>
      </c>
      <c r="D14" s="83">
        <v>-244</v>
      </c>
    </row>
    <row r="15" spans="1:4">
      <c r="A15" s="80" t="s">
        <v>482</v>
      </c>
      <c r="B15" s="84">
        <v>952</v>
      </c>
      <c r="C15" s="84">
        <v>936</v>
      </c>
      <c r="D15" s="84">
        <v>1881</v>
      </c>
    </row>
    <row r="16" spans="1:4">
      <c r="A16" s="81"/>
      <c r="B16" s="81"/>
      <c r="C16" s="81"/>
      <c r="D16" s="81"/>
    </row>
    <row r="17" spans="1:4">
      <c r="A17" s="81" t="s">
        <v>483</v>
      </c>
      <c r="B17" s="83">
        <v>-249</v>
      </c>
      <c r="C17" s="83">
        <v>-150</v>
      </c>
      <c r="D17" s="83">
        <v>-177</v>
      </c>
    </row>
    <row r="18" spans="1:4">
      <c r="A18" s="81" t="s">
        <v>484</v>
      </c>
      <c r="B18" s="83" t="s">
        <v>254</v>
      </c>
      <c r="C18" s="83" t="s">
        <v>254</v>
      </c>
      <c r="D18" s="83" t="s">
        <v>254</v>
      </c>
    </row>
    <row r="19" spans="1:4">
      <c r="A19" s="81" t="s">
        <v>485</v>
      </c>
      <c r="B19" s="83" t="s">
        <v>254</v>
      </c>
      <c r="C19" s="83" t="s">
        <v>254</v>
      </c>
      <c r="D19" s="83" t="s">
        <v>254</v>
      </c>
    </row>
    <row r="20" spans="1:4">
      <c r="A20" s="81" t="s">
        <v>486</v>
      </c>
      <c r="B20" s="83">
        <v>3</v>
      </c>
      <c r="C20" s="83">
        <v>0</v>
      </c>
      <c r="D20" s="83">
        <v>2</v>
      </c>
    </row>
    <row r="21" spans="1:4">
      <c r="A21" s="81" t="s">
        <v>487</v>
      </c>
      <c r="B21" s="83" t="s">
        <v>254</v>
      </c>
      <c r="C21" s="83" t="s">
        <v>254</v>
      </c>
      <c r="D21" s="83" t="s">
        <v>254</v>
      </c>
    </row>
    <row r="22" spans="1:4">
      <c r="A22" s="81" t="s">
        <v>488</v>
      </c>
      <c r="B22" s="83">
        <v>-389</v>
      </c>
      <c r="C22" s="83">
        <v>-262</v>
      </c>
      <c r="D22" s="83">
        <v>-204</v>
      </c>
    </row>
    <row r="23" spans="1:4">
      <c r="A23" s="80" t="s">
        <v>489</v>
      </c>
      <c r="B23" s="84">
        <v>-635</v>
      </c>
      <c r="C23" s="84">
        <v>-412</v>
      </c>
      <c r="D23" s="84">
        <v>-379</v>
      </c>
    </row>
    <row r="24" spans="1:4">
      <c r="A24" s="81"/>
      <c r="B24" s="81"/>
      <c r="C24" s="81"/>
      <c r="D24" s="81"/>
    </row>
    <row r="25" spans="1:4">
      <c r="A25" s="81" t="s">
        <v>490</v>
      </c>
      <c r="B25" s="83" t="s">
        <v>254</v>
      </c>
      <c r="C25" s="83" t="s">
        <v>254</v>
      </c>
      <c r="D25" s="83" t="s">
        <v>254</v>
      </c>
    </row>
    <row r="26" spans="1:4">
      <c r="A26" s="81" t="s">
        <v>491</v>
      </c>
      <c r="B26" s="83">
        <v>2499</v>
      </c>
      <c r="C26" s="83" t="s">
        <v>254</v>
      </c>
      <c r="D26" s="83" t="s">
        <v>254</v>
      </c>
    </row>
    <row r="27" spans="1:4">
      <c r="A27" s="80" t="s">
        <v>492</v>
      </c>
      <c r="B27" s="84">
        <v>2499</v>
      </c>
      <c r="C27" s="84">
        <v>2550</v>
      </c>
      <c r="D27" s="84">
        <v>950</v>
      </c>
    </row>
    <row r="28" spans="1:4">
      <c r="A28" s="81" t="s">
        <v>493</v>
      </c>
      <c r="B28" s="83" t="s">
        <v>254</v>
      </c>
      <c r="C28" s="83" t="s">
        <v>254</v>
      </c>
      <c r="D28" s="83" t="s">
        <v>254</v>
      </c>
    </row>
    <row r="29" spans="1:4">
      <c r="A29" s="81" t="s">
        <v>494</v>
      </c>
      <c r="B29" s="83">
        <v>-2116</v>
      </c>
      <c r="C29" s="83" t="s">
        <v>254</v>
      </c>
      <c r="D29" s="83" t="s">
        <v>254</v>
      </c>
    </row>
    <row r="30" spans="1:4">
      <c r="A30" s="80" t="s">
        <v>495</v>
      </c>
      <c r="B30" s="84">
        <v>-2116</v>
      </c>
      <c r="C30" s="84">
        <v>-2774</v>
      </c>
      <c r="D30" s="84">
        <v>-1023</v>
      </c>
    </row>
    <row r="31" spans="1:4">
      <c r="A31" s="81"/>
      <c r="B31" s="81"/>
      <c r="C31" s="81"/>
      <c r="D31" s="81"/>
    </row>
    <row r="32" spans="1:4">
      <c r="A32" s="81" t="s">
        <v>496</v>
      </c>
      <c r="B32" s="83">
        <v>-274</v>
      </c>
      <c r="C32" s="83">
        <v>-366</v>
      </c>
      <c r="D32" s="83">
        <v>-922</v>
      </c>
    </row>
    <row r="33" spans="1:4">
      <c r="A33" s="81"/>
      <c r="B33" s="81"/>
      <c r="C33" s="81"/>
      <c r="D33" s="81"/>
    </row>
    <row r="34" spans="1:4">
      <c r="A34" s="81" t="s">
        <v>497</v>
      </c>
      <c r="B34" s="83">
        <v>-356</v>
      </c>
      <c r="C34" s="83">
        <v>-354</v>
      </c>
      <c r="D34" s="83">
        <v>-351</v>
      </c>
    </row>
    <row r="35" spans="1:4">
      <c r="A35" s="80" t="s">
        <v>498</v>
      </c>
      <c r="B35" s="84">
        <v>-356</v>
      </c>
      <c r="C35" s="84">
        <v>-354</v>
      </c>
      <c r="D35" s="84">
        <v>-351</v>
      </c>
    </row>
    <row r="36" spans="1:4">
      <c r="A36" s="81"/>
      <c r="B36" s="81"/>
      <c r="C36" s="81"/>
      <c r="D36" s="81"/>
    </row>
    <row r="37" spans="1:4">
      <c r="A37" s="81" t="s">
        <v>499</v>
      </c>
      <c r="B37" s="83" t="s">
        <v>254</v>
      </c>
      <c r="C37" s="83" t="s">
        <v>254</v>
      </c>
      <c r="D37" s="83" t="s">
        <v>254</v>
      </c>
    </row>
    <row r="38" spans="1:4">
      <c r="A38" s="81" t="s">
        <v>500</v>
      </c>
      <c r="B38" s="83">
        <v>-135</v>
      </c>
      <c r="C38" s="83">
        <v>95</v>
      </c>
      <c r="D38" s="83">
        <v>147</v>
      </c>
    </row>
    <row r="39" spans="1:4">
      <c r="A39" s="80" t="s">
        <v>501</v>
      </c>
      <c r="B39" s="84">
        <v>-382</v>
      </c>
      <c r="C39" s="84">
        <v>-849</v>
      </c>
      <c r="D39" s="84">
        <v>-1199</v>
      </c>
    </row>
    <row r="40" spans="1:4">
      <c r="A40" s="81"/>
      <c r="B40" s="81"/>
      <c r="C40" s="81"/>
      <c r="D40" s="81"/>
    </row>
    <row r="41" spans="1:4">
      <c r="A41" s="81" t="s">
        <v>502</v>
      </c>
      <c r="B41" s="83">
        <v>43</v>
      </c>
      <c r="C41" s="83">
        <v>230</v>
      </c>
      <c r="D41" s="83">
        <v>-74</v>
      </c>
    </row>
    <row r="42" spans="1:4">
      <c r="A42" s="80" t="s">
        <v>503</v>
      </c>
      <c r="B42" s="85">
        <v>-22</v>
      </c>
      <c r="C42" s="85">
        <v>-95</v>
      </c>
      <c r="D42" s="85">
        <v>229</v>
      </c>
    </row>
    <row r="43" spans="1:4">
      <c r="A43" s="81"/>
      <c r="B43" s="81"/>
      <c r="C43" s="81"/>
      <c r="D43" s="81"/>
    </row>
    <row r="44" spans="1:4">
      <c r="A44" s="80" t="s">
        <v>377</v>
      </c>
      <c r="B44" s="81"/>
      <c r="C44" s="81"/>
      <c r="D44" s="81"/>
    </row>
    <row r="45" spans="1:4">
      <c r="A45" s="81" t="s">
        <v>520</v>
      </c>
      <c r="B45" s="83">
        <v>84</v>
      </c>
      <c r="C45" s="83">
        <v>179</v>
      </c>
      <c r="D45" s="83">
        <v>99</v>
      </c>
    </row>
    <row r="46" spans="1:4">
      <c r="A46" s="81" t="s">
        <v>521</v>
      </c>
      <c r="B46" s="83">
        <v>35</v>
      </c>
      <c r="C46" s="83">
        <v>248</v>
      </c>
      <c r="D46" s="83">
        <v>115</v>
      </c>
    </row>
    <row r="47" spans="1:4">
      <c r="A47" s="81" t="s">
        <v>522</v>
      </c>
      <c r="B47" s="83">
        <v>863.625</v>
      </c>
      <c r="C47" s="83">
        <v>657</v>
      </c>
      <c r="D47" s="83">
        <v>1487.25</v>
      </c>
    </row>
    <row r="48" spans="1:4">
      <c r="A48" s="81" t="s">
        <v>523</v>
      </c>
      <c r="B48" s="83">
        <v>949.25</v>
      </c>
      <c r="C48" s="83">
        <v>745.125</v>
      </c>
      <c r="D48" s="83">
        <v>1574.125</v>
      </c>
    </row>
    <row r="49" spans="1:4">
      <c r="A49" s="81" t="s">
        <v>524</v>
      </c>
      <c r="B49" s="83">
        <v>-351</v>
      </c>
      <c r="C49" s="83">
        <v>617</v>
      </c>
      <c r="D49" s="83">
        <v>-67</v>
      </c>
    </row>
    <row r="50" spans="1:4">
      <c r="A50" s="81" t="s">
        <v>525</v>
      </c>
      <c r="B50" s="83">
        <v>383</v>
      </c>
      <c r="C50" s="83">
        <v>-224</v>
      </c>
      <c r="D50" s="83">
        <v>-73</v>
      </c>
    </row>
    <row r="51" spans="1:4">
      <c r="A51" s="81" t="s">
        <v>463</v>
      </c>
      <c r="B51" s="86">
        <v>45771</v>
      </c>
      <c r="C51" s="86">
        <v>45953</v>
      </c>
      <c r="D51" s="86">
        <v>45953</v>
      </c>
    </row>
    <row r="52" spans="1:4">
      <c r="A52" s="81" t="s">
        <v>464</v>
      </c>
      <c r="B52" s="87" t="s">
        <v>465</v>
      </c>
      <c r="C52" s="87" t="s">
        <v>526</v>
      </c>
      <c r="D52" s="87" t="s">
        <v>465</v>
      </c>
    </row>
    <row r="53" spans="1:4">
      <c r="A53" s="81" t="s">
        <v>467</v>
      </c>
      <c r="B53" s="87" t="s">
        <v>468</v>
      </c>
      <c r="C53" s="87" t="s">
        <v>527</v>
      </c>
      <c r="D53" s="87" t="s">
        <v>527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D655-6178-4FD9-A454-F6093859C55D}">
  <dimension ref="A1:F66"/>
  <sheetViews>
    <sheetView topLeftCell="A3" workbookViewId="0">
      <selection activeCell="F9" sqref="F9"/>
    </sheetView>
  </sheetViews>
  <sheetFormatPr defaultColWidth="8.85546875" defaultRowHeight="15"/>
  <cols>
    <col min="1" max="1" width="30.85546875" bestFit="1" customWidth="1"/>
    <col min="6" max="6" width="14.7109375" bestFit="1" customWidth="1"/>
  </cols>
  <sheetData>
    <row r="1" spans="1:6" ht="24.95">
      <c r="A1" s="64" t="s">
        <v>402</v>
      </c>
      <c r="B1" s="64" t="s">
        <v>403</v>
      </c>
      <c r="C1" s="64" t="s">
        <v>403</v>
      </c>
      <c r="D1" s="64" t="s">
        <v>403</v>
      </c>
      <c r="E1" s="64" t="s">
        <v>528</v>
      </c>
      <c r="F1" s="64" t="s">
        <v>529</v>
      </c>
    </row>
    <row r="2" spans="1:6">
      <c r="A2" s="41" t="s">
        <v>245</v>
      </c>
      <c r="B2" s="42"/>
      <c r="C2" s="42"/>
      <c r="D2" s="42"/>
    </row>
    <row r="3" spans="1:6">
      <c r="A3" s="42" t="s">
        <v>246</v>
      </c>
      <c r="B3" s="45">
        <v>4634</v>
      </c>
      <c r="C3" s="45">
        <v>4537</v>
      </c>
      <c r="D3" s="45">
        <v>4764</v>
      </c>
      <c r="E3" s="45">
        <v>4537</v>
      </c>
    </row>
    <row r="4" spans="1:6">
      <c r="A4" s="41" t="s">
        <v>250</v>
      </c>
      <c r="B4" s="49">
        <v>4634</v>
      </c>
      <c r="C4" s="49">
        <v>4537</v>
      </c>
      <c r="D4" s="49">
        <v>4764</v>
      </c>
      <c r="E4" s="49">
        <f>SUM(E3)</f>
        <v>4537</v>
      </c>
    </row>
    <row r="5" spans="1:6">
      <c r="A5" s="42"/>
      <c r="B5" s="42"/>
      <c r="C5" s="42"/>
      <c r="D5" s="42"/>
    </row>
    <row r="6" spans="1:6">
      <c r="A6" s="42" t="s">
        <v>251</v>
      </c>
      <c r="B6" s="45">
        <v>11238</v>
      </c>
      <c r="C6" s="45">
        <v>10206</v>
      </c>
      <c r="D6" s="45">
        <v>9996</v>
      </c>
      <c r="E6" s="45">
        <v>10206</v>
      </c>
    </row>
    <row r="7" spans="1:6">
      <c r="A7" s="41" t="s">
        <v>263</v>
      </c>
      <c r="B7" s="49">
        <v>11238</v>
      </c>
      <c r="C7" s="49">
        <v>10206</v>
      </c>
      <c r="D7" s="49">
        <v>9996</v>
      </c>
      <c r="E7" s="49">
        <f>SUM(E6)</f>
        <v>10206</v>
      </c>
    </row>
    <row r="8" spans="1:6">
      <c r="A8" s="42"/>
      <c r="B8" s="42"/>
      <c r="C8" s="42"/>
      <c r="D8" s="42"/>
    </row>
    <row r="9" spans="1:6">
      <c r="A9" s="42" t="s">
        <v>106</v>
      </c>
      <c r="B9" s="45">
        <v>7119</v>
      </c>
      <c r="C9" s="45">
        <v>7538</v>
      </c>
      <c r="D9" s="45">
        <v>7394</v>
      </c>
      <c r="E9" s="44">
        <f ca="1">Krishna_V2!Q6</f>
        <v>-30.770983601458365</v>
      </c>
      <c r="F9" s="58"/>
    </row>
    <row r="10" spans="1:6">
      <c r="A10" s="42" t="s">
        <v>266</v>
      </c>
      <c r="B10" s="44">
        <v>599</v>
      </c>
      <c r="C10" s="44">
        <v>656</v>
      </c>
      <c r="D10" s="45">
        <v>1013</v>
      </c>
      <c r="E10" s="44">
        <v>656</v>
      </c>
    </row>
    <row r="11" spans="1:6">
      <c r="A11" s="42" t="s">
        <v>269</v>
      </c>
      <c r="B11" s="50" t="s">
        <v>254</v>
      </c>
      <c r="C11" s="44">
        <v>867</v>
      </c>
      <c r="D11" s="44">
        <v>337</v>
      </c>
      <c r="E11" s="44">
        <v>867</v>
      </c>
    </row>
    <row r="12" spans="1:6">
      <c r="A12" s="41" t="s">
        <v>272</v>
      </c>
      <c r="B12" s="49">
        <v>23590</v>
      </c>
      <c r="C12" s="49">
        <v>23804</v>
      </c>
      <c r="D12" s="49">
        <v>23504</v>
      </c>
      <c r="E12" s="49">
        <f ca="1">SUM(E9:E11,E7,E4)</f>
        <v>16235.229016398542</v>
      </c>
    </row>
    <row r="13" spans="1:6">
      <c r="A13" s="42"/>
      <c r="B13" s="42"/>
      <c r="C13" s="42"/>
      <c r="D13" s="42"/>
    </row>
    <row r="14" spans="1:6">
      <c r="A14" s="42" t="s">
        <v>273</v>
      </c>
      <c r="B14" s="45">
        <v>49293</v>
      </c>
      <c r="C14" s="45">
        <v>49701</v>
      </c>
      <c r="D14" s="45">
        <v>49663</v>
      </c>
      <c r="E14" s="45">
        <v>49701</v>
      </c>
    </row>
    <row r="15" spans="1:6">
      <c r="A15" s="42" t="s">
        <v>282</v>
      </c>
      <c r="B15" s="45">
        <v>-20744</v>
      </c>
      <c r="C15" s="45">
        <v>-21465</v>
      </c>
      <c r="D15" s="45">
        <v>-21922</v>
      </c>
      <c r="E15" s="45">
        <v>-21465</v>
      </c>
    </row>
    <row r="16" spans="1:6">
      <c r="A16" s="41" t="s">
        <v>289</v>
      </c>
      <c r="B16" s="49">
        <v>28549</v>
      </c>
      <c r="C16" s="49">
        <v>28236</v>
      </c>
      <c r="D16" s="49">
        <v>27741</v>
      </c>
      <c r="E16" s="49">
        <f>SUM(E14:E15)</f>
        <v>28236</v>
      </c>
      <c r="F16" s="60"/>
    </row>
    <row r="17" spans="1:5">
      <c r="A17" s="42"/>
      <c r="B17" s="42"/>
      <c r="C17" s="42"/>
      <c r="D17" s="42"/>
    </row>
    <row r="18" spans="1:5">
      <c r="A18" s="42" t="s">
        <v>290</v>
      </c>
      <c r="B18" s="44">
        <v>691</v>
      </c>
      <c r="C18" s="44">
        <v>690</v>
      </c>
      <c r="D18" s="44">
        <v>687</v>
      </c>
      <c r="E18" s="44">
        <v>687</v>
      </c>
    </row>
    <row r="19" spans="1:5">
      <c r="A19" s="42" t="s">
        <v>299</v>
      </c>
      <c r="B19" s="45">
        <v>6347</v>
      </c>
      <c r="C19" s="45">
        <v>6703</v>
      </c>
      <c r="D19" s="45">
        <v>6683</v>
      </c>
      <c r="E19" s="45">
        <v>6683</v>
      </c>
    </row>
    <row r="20" spans="1:5">
      <c r="A20" s="42" t="s">
        <v>302</v>
      </c>
      <c r="B20" s="50" t="s">
        <v>254</v>
      </c>
      <c r="C20" s="50" t="s">
        <v>254</v>
      </c>
      <c r="D20" s="50" t="s">
        <v>254</v>
      </c>
    </row>
    <row r="21" spans="1:5">
      <c r="A21" s="41" t="s">
        <v>309</v>
      </c>
      <c r="B21" s="51">
        <v>59177</v>
      </c>
      <c r="C21" s="51">
        <v>59433</v>
      </c>
      <c r="D21" s="51">
        <v>58615</v>
      </c>
      <c r="E21" s="51">
        <f ca="1">SUM(E18:E19,E16,E12)</f>
        <v>51841.229016398545</v>
      </c>
    </row>
    <row r="22" spans="1:5">
      <c r="A22" s="42"/>
      <c r="B22" s="42"/>
      <c r="C22" s="42"/>
      <c r="D22" s="42"/>
    </row>
    <row r="23" spans="1:5">
      <c r="A23" s="41" t="s">
        <v>310</v>
      </c>
      <c r="B23" s="42"/>
      <c r="C23" s="42"/>
      <c r="D23" s="42"/>
    </row>
    <row r="24" spans="1:5">
      <c r="A24" s="42" t="s">
        <v>140</v>
      </c>
      <c r="B24" s="45">
        <v>11982</v>
      </c>
      <c r="C24" s="45">
        <v>11499</v>
      </c>
      <c r="D24" s="45">
        <v>10694</v>
      </c>
      <c r="E24" s="45">
        <v>11499</v>
      </c>
    </row>
    <row r="25" spans="1:5">
      <c r="A25" s="42" t="s">
        <v>313</v>
      </c>
      <c r="B25" s="45">
        <v>2395</v>
      </c>
      <c r="C25" s="45">
        <v>2676</v>
      </c>
      <c r="D25" s="45">
        <v>2789</v>
      </c>
      <c r="E25" s="45">
        <v>2676</v>
      </c>
    </row>
    <row r="26" spans="1:5">
      <c r="A26" s="42" t="s">
        <v>320</v>
      </c>
      <c r="B26" s="44">
        <v>542</v>
      </c>
      <c r="C26" s="44">
        <v>382</v>
      </c>
      <c r="D26" s="44">
        <v>894</v>
      </c>
      <c r="E26" s="44">
        <v>382</v>
      </c>
    </row>
    <row r="27" spans="1:5">
      <c r="A27" s="42" t="s">
        <v>326</v>
      </c>
      <c r="B27" s="44">
        <v>167</v>
      </c>
      <c r="C27" s="44">
        <v>57</v>
      </c>
      <c r="D27" s="44">
        <v>290</v>
      </c>
      <c r="E27" s="44">
        <v>57</v>
      </c>
    </row>
    <row r="28" spans="1:5">
      <c r="A28" s="42" t="s">
        <v>329</v>
      </c>
      <c r="B28" s="44">
        <v>57</v>
      </c>
      <c r="C28" s="44">
        <v>59</v>
      </c>
      <c r="D28" s="44">
        <v>62</v>
      </c>
      <c r="E28" s="44">
        <v>59</v>
      </c>
    </row>
    <row r="29" spans="1:5">
      <c r="A29" s="42" t="s">
        <v>332</v>
      </c>
      <c r="B29" s="50" t="s">
        <v>254</v>
      </c>
      <c r="C29" s="44">
        <v>4</v>
      </c>
      <c r="D29" s="50" t="s">
        <v>254</v>
      </c>
      <c r="E29" s="44">
        <v>4</v>
      </c>
    </row>
    <row r="30" spans="1:5">
      <c r="A30" s="41" t="s">
        <v>333</v>
      </c>
      <c r="B30" s="49">
        <v>15143</v>
      </c>
      <c r="C30" s="49">
        <v>14677</v>
      </c>
      <c r="D30" s="49">
        <v>14729</v>
      </c>
      <c r="E30" s="49">
        <f>SUM(E24:E29)</f>
        <v>14677</v>
      </c>
    </row>
    <row r="31" spans="1:5">
      <c r="A31" s="42"/>
      <c r="B31" s="42"/>
      <c r="C31" s="42"/>
      <c r="D31" s="42"/>
    </row>
    <row r="32" spans="1:5">
      <c r="A32" s="42" t="s">
        <v>334</v>
      </c>
      <c r="B32" s="45">
        <v>7986</v>
      </c>
      <c r="C32" s="45">
        <v>7988</v>
      </c>
      <c r="D32" s="45">
        <v>7472</v>
      </c>
      <c r="E32" s="45">
        <v>7988</v>
      </c>
    </row>
    <row r="33" spans="1:6">
      <c r="A33" s="42" t="s">
        <v>340</v>
      </c>
      <c r="B33" s="45">
        <v>2326</v>
      </c>
      <c r="C33" s="45">
        <v>2277</v>
      </c>
      <c r="D33" s="45">
        <v>2215</v>
      </c>
      <c r="E33" s="45">
        <v>2277</v>
      </c>
    </row>
    <row r="34" spans="1:6">
      <c r="A34" s="42" t="s">
        <v>345</v>
      </c>
      <c r="B34" s="45">
        <v>4951</v>
      </c>
      <c r="C34" s="45">
        <v>5048</v>
      </c>
      <c r="D34" s="45">
        <v>5023</v>
      </c>
      <c r="E34" s="45">
        <v>5048</v>
      </c>
    </row>
    <row r="35" spans="1:6">
      <c r="A35" s="42" t="s">
        <v>348</v>
      </c>
      <c r="B35" s="45">
        <v>2456</v>
      </c>
      <c r="C35" s="45">
        <v>2496</v>
      </c>
      <c r="D35" s="45">
        <v>2430</v>
      </c>
      <c r="E35" s="45">
        <v>2496</v>
      </c>
      <c r="F35" s="60"/>
    </row>
    <row r="36" spans="1:6">
      <c r="A36" s="41" t="s">
        <v>354</v>
      </c>
      <c r="B36" s="49">
        <v>32862</v>
      </c>
      <c r="C36" s="49">
        <v>32486</v>
      </c>
      <c r="D36" s="49">
        <v>31869</v>
      </c>
      <c r="E36" s="49">
        <f>SUM(E32:E35,E30)</f>
        <v>32486</v>
      </c>
    </row>
    <row r="37" spans="1:6">
      <c r="A37" s="42"/>
      <c r="B37" s="42"/>
      <c r="C37" s="42"/>
      <c r="D37" s="42"/>
    </row>
    <row r="38" spans="1:6">
      <c r="A38" s="42" t="s">
        <v>355</v>
      </c>
      <c r="B38" s="44">
        <v>7</v>
      </c>
      <c r="C38" s="44">
        <v>7</v>
      </c>
      <c r="D38" s="44">
        <v>7</v>
      </c>
      <c r="E38" s="44">
        <v>7</v>
      </c>
    </row>
    <row r="39" spans="1:6">
      <c r="A39" s="42" t="s">
        <v>357</v>
      </c>
      <c r="B39" s="45">
        <v>6944</v>
      </c>
      <c r="C39" s="45">
        <v>6956</v>
      </c>
      <c r="D39" s="45">
        <v>6972</v>
      </c>
      <c r="E39" s="45">
        <v>6956</v>
      </c>
    </row>
    <row r="40" spans="1:6">
      <c r="A40" s="42" t="s">
        <v>360</v>
      </c>
      <c r="B40" s="45">
        <v>46065</v>
      </c>
      <c r="C40" s="45">
        <v>46425</v>
      </c>
      <c r="D40" s="45">
        <v>47169</v>
      </c>
      <c r="E40" s="45">
        <v>46425</v>
      </c>
    </row>
    <row r="41" spans="1:6">
      <c r="A41" s="42" t="s">
        <v>363</v>
      </c>
      <c r="B41" s="45">
        <v>-28417</v>
      </c>
      <c r="C41" s="45">
        <v>-28757</v>
      </c>
      <c r="D41" s="45">
        <v>-29686</v>
      </c>
      <c r="E41" s="45">
        <v>-28757</v>
      </c>
    </row>
    <row r="42" spans="1:6">
      <c r="A42" s="42" t="s">
        <v>365</v>
      </c>
      <c r="B42" s="45">
        <v>-1109</v>
      </c>
      <c r="C42" s="44">
        <v>-553</v>
      </c>
      <c r="D42" s="44">
        <v>-708</v>
      </c>
      <c r="E42" s="44">
        <v>-553</v>
      </c>
    </row>
    <row r="43" spans="1:6">
      <c r="A43" s="41" t="s">
        <v>371</v>
      </c>
      <c r="B43" s="49">
        <v>23490</v>
      </c>
      <c r="C43" s="49">
        <v>24078</v>
      </c>
      <c r="D43" s="49">
        <v>23754</v>
      </c>
      <c r="E43" s="49">
        <f>SUM(E38:E42)</f>
        <v>24078</v>
      </c>
    </row>
    <row r="44" spans="1:6">
      <c r="A44" s="42"/>
      <c r="B44" s="42"/>
      <c r="C44" s="42"/>
      <c r="D44" s="42"/>
    </row>
    <row r="45" spans="1:6">
      <c r="A45" s="42" t="s">
        <v>372</v>
      </c>
      <c r="B45" s="45">
        <v>2825</v>
      </c>
      <c r="C45" s="45">
        <v>2869</v>
      </c>
      <c r="D45" s="45">
        <v>2992</v>
      </c>
      <c r="E45" s="45">
        <v>2869</v>
      </c>
    </row>
    <row r="46" spans="1:6">
      <c r="A46" s="42"/>
      <c r="B46" s="42"/>
      <c r="C46" s="42"/>
      <c r="D46" s="42"/>
    </row>
    <row r="47" spans="1:6">
      <c r="A47" s="41" t="s">
        <v>375</v>
      </c>
      <c r="B47" s="52">
        <v>26315</v>
      </c>
      <c r="C47" s="52">
        <v>26947</v>
      </c>
      <c r="D47" s="52">
        <v>26746</v>
      </c>
      <c r="E47" s="52">
        <f>SUM(E45,E43)</f>
        <v>26947</v>
      </c>
    </row>
    <row r="48" spans="1:6">
      <c r="A48" s="42"/>
      <c r="B48" s="42"/>
      <c r="C48" s="42"/>
      <c r="D48" s="42"/>
    </row>
    <row r="49" spans="1:5">
      <c r="A49" s="41" t="s">
        <v>376</v>
      </c>
      <c r="B49" s="53">
        <v>59177</v>
      </c>
      <c r="C49" s="53">
        <v>59433</v>
      </c>
      <c r="D49" s="53">
        <v>58615</v>
      </c>
      <c r="E49" s="53">
        <f>SUM(E47,E36)</f>
        <v>59433</v>
      </c>
    </row>
    <row r="50" spans="1:5">
      <c r="A50" s="42"/>
      <c r="B50" s="42"/>
      <c r="C50" s="42"/>
      <c r="D50" s="42"/>
    </row>
    <row r="51" spans="1:5">
      <c r="A51" s="41" t="s">
        <v>377</v>
      </c>
      <c r="B51" s="42"/>
      <c r="C51" s="42"/>
      <c r="D51" s="42"/>
    </row>
    <row r="52" spans="1:5">
      <c r="A52" s="42" t="s">
        <v>378</v>
      </c>
      <c r="B52" s="44">
        <v>313.2</v>
      </c>
      <c r="C52" s="44">
        <v>310.7</v>
      </c>
      <c r="D52" s="44">
        <v>305</v>
      </c>
      <c r="E52" s="44">
        <v>310.7</v>
      </c>
    </row>
    <row r="53" spans="1:5">
      <c r="A53" s="42" t="s">
        <v>380</v>
      </c>
      <c r="B53" s="44">
        <v>313.2</v>
      </c>
      <c r="C53" s="44">
        <v>310.7</v>
      </c>
      <c r="D53" s="44">
        <v>305</v>
      </c>
      <c r="E53" s="44">
        <v>310.7</v>
      </c>
    </row>
    <row r="54" spans="1:5">
      <c r="A54" s="42" t="s">
        <v>381</v>
      </c>
      <c r="B54" s="54">
        <v>75</v>
      </c>
      <c r="C54" s="54">
        <v>77.510000000000005</v>
      </c>
      <c r="D54" s="54">
        <v>77.88</v>
      </c>
      <c r="E54" s="54">
        <v>77.510000000000005</v>
      </c>
    </row>
    <row r="55" spans="1:5">
      <c r="A55" s="42" t="s">
        <v>382</v>
      </c>
      <c r="B55" s="45">
        <v>23490</v>
      </c>
      <c r="C55" s="45">
        <v>24078</v>
      </c>
      <c r="D55" s="45">
        <v>23754</v>
      </c>
      <c r="E55" s="45">
        <v>24078</v>
      </c>
    </row>
    <row r="56" spans="1:5">
      <c r="A56" s="42" t="s">
        <v>383</v>
      </c>
      <c r="B56" s="54">
        <v>75</v>
      </c>
      <c r="C56" s="54">
        <v>77.510000000000005</v>
      </c>
      <c r="D56" s="54">
        <v>77.88</v>
      </c>
      <c r="E56" s="54">
        <v>77.510000000000005</v>
      </c>
    </row>
    <row r="57" spans="1:5">
      <c r="A57" s="42" t="s">
        <v>384</v>
      </c>
      <c r="B57" s="45">
        <v>10854</v>
      </c>
      <c r="C57" s="45">
        <v>10647</v>
      </c>
      <c r="D57" s="45">
        <v>10581</v>
      </c>
      <c r="E57" s="45">
        <v>10647</v>
      </c>
    </row>
    <row r="58" spans="1:5">
      <c r="A58" s="42" t="s">
        <v>385</v>
      </c>
      <c r="B58" s="45">
        <v>6220</v>
      </c>
      <c r="C58" s="45">
        <v>6110</v>
      </c>
      <c r="D58" s="45">
        <v>5817</v>
      </c>
      <c r="E58" s="45">
        <v>6110</v>
      </c>
    </row>
    <row r="59" spans="1:5">
      <c r="A59" s="42" t="s">
        <v>388</v>
      </c>
      <c r="B59" s="45">
        <v>2825</v>
      </c>
      <c r="C59" s="45">
        <v>2869</v>
      </c>
      <c r="D59" s="45">
        <v>2992</v>
      </c>
      <c r="E59" s="45">
        <v>2869</v>
      </c>
    </row>
    <row r="60" spans="1:5">
      <c r="A60" s="42" t="s">
        <v>389</v>
      </c>
      <c r="B60" s="44">
        <v>691</v>
      </c>
      <c r="C60" s="44">
        <v>690</v>
      </c>
      <c r="D60" s="44">
        <v>687</v>
      </c>
      <c r="E60" s="44">
        <v>690</v>
      </c>
    </row>
    <row r="61" spans="1:5">
      <c r="A61" s="42" t="s">
        <v>392</v>
      </c>
      <c r="B61" s="45">
        <v>-3700</v>
      </c>
      <c r="C61" s="45">
        <v>-3700</v>
      </c>
      <c r="D61" s="45">
        <v>-3400</v>
      </c>
      <c r="E61" s="45">
        <v>-3700</v>
      </c>
    </row>
    <row r="62" spans="1:5">
      <c r="A62" s="42" t="s">
        <v>393</v>
      </c>
      <c r="B62" s="44">
        <v>370</v>
      </c>
      <c r="C62" s="44">
        <v>391</v>
      </c>
      <c r="D62" s="44">
        <v>401</v>
      </c>
      <c r="E62" s="44">
        <v>391</v>
      </c>
    </row>
    <row r="63" spans="1:5">
      <c r="A63" s="42" t="s">
        <v>394</v>
      </c>
      <c r="B63" s="45">
        <v>6749</v>
      </c>
      <c r="C63" s="45">
        <v>7147</v>
      </c>
      <c r="D63" s="45">
        <v>6993</v>
      </c>
      <c r="E63" s="45">
        <v>7147</v>
      </c>
    </row>
    <row r="64" spans="1:5">
      <c r="A64" s="42" t="s">
        <v>463</v>
      </c>
      <c r="B64" s="44" t="s">
        <v>530</v>
      </c>
      <c r="C64" s="44" t="s">
        <v>531</v>
      </c>
      <c r="D64" s="44" t="s">
        <v>531</v>
      </c>
      <c r="E64" s="44" t="s">
        <v>531</v>
      </c>
    </row>
    <row r="65" spans="1:5">
      <c r="A65" s="42" t="s">
        <v>464</v>
      </c>
      <c r="B65" s="44" t="s">
        <v>465</v>
      </c>
      <c r="C65" s="44" t="s">
        <v>526</v>
      </c>
      <c r="D65" s="44" t="s">
        <v>465</v>
      </c>
      <c r="E65" s="44" t="s">
        <v>526</v>
      </c>
    </row>
    <row r="66" spans="1:5">
      <c r="A66" s="42" t="s">
        <v>467</v>
      </c>
      <c r="B66" s="44" t="s">
        <v>468</v>
      </c>
      <c r="C66" s="44" t="s">
        <v>532</v>
      </c>
      <c r="D66" s="44" t="s">
        <v>468</v>
      </c>
      <c r="E66" s="44" t="s">
        <v>532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7186F0-6453-4988-99EC-2F5B6F3987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2025-10-30T15:04:39Z</dcterms:created>
  <dcterms:modified xsi:type="dcterms:W3CDTF">2026-02-20T17:29:32Z</dcterms:modified>
  <cp:category/>
  <cp:contentStatus/>
</cp:coreProperties>
</file>